
<file path=[Content_Types].xml><?xml version="1.0" encoding="utf-8"?>
<Types xmlns="http://schemas.openxmlformats.org/package/2006/content-types">
  <Default Extension="bin" ContentType="application/vnd.openxmlformats-officedocument.spreadsheetml.customProperty"/>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worksheets/sheet6.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printerSettings/printerSettings3.bin" ContentType="application/vnd.openxmlformats-officedocument.spreadsheetml.printerSettings"/>
  <Override PartName="/xl/printerSettings/printerSettings1.bin" ContentType="application/vnd.openxmlformats-officedocument.spreadsheetml.printerSettings"/>
  <Override PartName="/docProps/app.xml" ContentType="application/vnd.openxmlformats-officedocument.extended-properties+xml"/>
  <Override PartName="/xl/calcChain.xml" ContentType="application/vnd.openxmlformats-officedocument.spreadsheetml.calcChain+xml"/>
  <Override PartName="/xl/printerSettings/printerSettings2.bin" ContentType="application/vnd.openxmlformats-officedocument.spreadsheetml.printerSettings"/>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Y:\Kennisbasis\Pearl\M500454_Pearl_prognose_2019\Data\Algemeen\"/>
    </mc:Choice>
  </mc:AlternateContent>
  <xr:revisionPtr revIDLastSave="0" documentId="13_ncr:1_{B4567B43-B8CD-4F69-A682-427991C6DC16}" xr6:coauthVersionLast="36" xr6:coauthVersionMax="36" xr10:uidLastSave="{00000000-0000-0000-0000-000000000000}"/>
  <bookViews>
    <workbookView xWindow="0" yWindow="120" windowWidth="19155" windowHeight="8475" activeTab="2" xr2:uid="{00000000-000D-0000-FFFF-FFFF00000000}"/>
  </bookViews>
  <sheets>
    <sheet name="Input" sheetId="1" r:id="rId1"/>
    <sheet name="Output" sheetId="3" r:id="rId2"/>
    <sheet name="Recodes" sheetId="2" r:id="rId3"/>
    <sheet name="Weights" sheetId="6" r:id="rId4"/>
    <sheet name="Gebieden vanaf 1830" sheetId="7" r:id="rId5"/>
    <sheet name="Sheet2" sheetId="8" r:id="rId6"/>
  </sheets>
  <definedNames>
    <definedName name="_xlnm._FilterDatabase" localSheetId="0" hidden="1">Input!$A$1:$OT$85</definedName>
    <definedName name="_xlnm._FilterDatabase" localSheetId="2" hidden="1">Recodes!$A$1:$G$2254</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1083" i="2" l="1"/>
  <c r="H1082" i="2"/>
  <c r="H1081" i="2"/>
  <c r="H1080" i="2"/>
  <c r="H1079" i="2"/>
  <c r="H1078" i="2"/>
  <c r="H1077" i="2"/>
  <c r="H1076" i="2"/>
  <c r="H1075" i="2"/>
  <c r="H1074" i="2"/>
  <c r="H1073" i="2"/>
  <c r="H1072" i="2"/>
  <c r="H1071" i="2"/>
  <c r="H1070" i="2"/>
  <c r="H1069" i="2"/>
  <c r="H1068" i="2"/>
  <c r="H1067" i="2"/>
  <c r="H1066" i="2"/>
  <c r="H1065" i="2"/>
  <c r="H1064" i="2"/>
  <c r="H1063" i="2"/>
  <c r="H1062" i="2"/>
  <c r="H1061" i="2"/>
  <c r="H1060" i="2"/>
  <c r="H1059" i="2"/>
  <c r="H1058" i="2"/>
  <c r="H1057" i="2"/>
  <c r="H1056" i="2"/>
  <c r="H1055" i="2"/>
  <c r="H1054" i="2"/>
  <c r="H1053" i="2"/>
  <c r="H1052" i="2"/>
  <c r="H1051" i="2"/>
  <c r="H1050" i="2"/>
  <c r="H1049" i="2"/>
  <c r="H1048" i="2"/>
  <c r="H1047" i="2"/>
  <c r="H1046" i="2"/>
  <c r="H1045" i="2"/>
  <c r="H1044" i="2"/>
  <c r="H1043" i="2"/>
  <c r="H1042" i="2"/>
  <c r="H1041" i="2"/>
  <c r="H1040" i="2"/>
  <c r="H1039" i="2"/>
  <c r="H1038" i="2"/>
  <c r="H1037" i="2"/>
  <c r="H1036" i="2"/>
  <c r="H1035" i="2"/>
  <c r="H1034" i="2"/>
  <c r="H1033" i="2"/>
  <c r="H1032" i="2"/>
  <c r="H1031" i="2"/>
  <c r="H1030" i="2"/>
  <c r="H1029" i="2"/>
  <c r="H1028" i="2"/>
  <c r="H1027" i="2"/>
  <c r="H1026" i="2"/>
  <c r="H1025" i="2"/>
  <c r="H1024" i="2"/>
  <c r="H1023" i="2"/>
  <c r="H1022" i="2"/>
  <c r="H1021" i="2"/>
  <c r="H1020" i="2"/>
  <c r="H1019" i="2"/>
  <c r="H1018" i="2"/>
  <c r="H1017" i="2"/>
  <c r="H1016" i="2"/>
  <c r="H1015" i="2"/>
  <c r="H1014" i="2"/>
  <c r="H1013" i="2"/>
  <c r="H1012" i="2"/>
  <c r="H1011" i="2"/>
  <c r="H1010" i="2"/>
  <c r="H1009" i="2"/>
  <c r="H1008" i="2"/>
  <c r="H1007" i="2"/>
  <c r="H1006" i="2"/>
  <c r="H1005" i="2"/>
  <c r="H1004" i="2"/>
  <c r="H1003" i="2"/>
  <c r="H1002" i="2"/>
  <c r="H1001" i="2"/>
  <c r="H1000" i="2"/>
  <c r="H999" i="2"/>
  <c r="H998" i="2"/>
  <c r="H997" i="2"/>
  <c r="H996" i="2"/>
  <c r="H995" i="2"/>
  <c r="H994" i="2"/>
  <c r="H993" i="2"/>
  <c r="H992" i="2"/>
  <c r="H991" i="2"/>
  <c r="H990" i="2"/>
  <c r="H989" i="2"/>
  <c r="H988" i="2"/>
  <c r="H987" i="2"/>
  <c r="H986" i="2"/>
  <c r="H985" i="2"/>
  <c r="H984" i="2"/>
  <c r="H983" i="2"/>
  <c r="H982" i="2"/>
  <c r="H981" i="2"/>
  <c r="H980" i="2"/>
  <c r="H979" i="2"/>
  <c r="H978" i="2"/>
  <c r="H977" i="2"/>
  <c r="H976" i="2"/>
  <c r="H975" i="2"/>
  <c r="H974" i="2"/>
  <c r="H973" i="2"/>
  <c r="H972" i="2"/>
  <c r="H971" i="2"/>
  <c r="H970" i="2"/>
  <c r="H969" i="2"/>
  <c r="H968" i="2"/>
  <c r="H967" i="2"/>
  <c r="H966" i="2"/>
  <c r="H965" i="2"/>
  <c r="H964" i="2"/>
  <c r="H963" i="2"/>
  <c r="H962" i="2"/>
  <c r="H961" i="2"/>
  <c r="H960" i="2"/>
  <c r="H959" i="2"/>
  <c r="H958" i="2"/>
  <c r="H957" i="2"/>
  <c r="H956" i="2"/>
  <c r="H955" i="2"/>
  <c r="H954" i="2"/>
  <c r="H953" i="2"/>
  <c r="H952" i="2"/>
  <c r="H951" i="2"/>
  <c r="H950" i="2"/>
  <c r="H949" i="2"/>
  <c r="H948" i="2"/>
  <c r="H947" i="2"/>
  <c r="H946" i="2"/>
  <c r="H945" i="2"/>
  <c r="H944" i="2"/>
  <c r="H943" i="2"/>
  <c r="H942" i="2"/>
  <c r="H941" i="2"/>
  <c r="H940" i="2"/>
  <c r="H939" i="2"/>
  <c r="H938" i="2"/>
  <c r="H937" i="2"/>
  <c r="H936" i="2"/>
  <c r="H935" i="2"/>
  <c r="H934" i="2"/>
  <c r="H933" i="2"/>
  <c r="H932" i="2"/>
  <c r="H931" i="2"/>
  <c r="H930" i="2"/>
  <c r="H929" i="2"/>
  <c r="H928" i="2"/>
  <c r="H927" i="2"/>
  <c r="H926" i="2"/>
  <c r="H925" i="2"/>
  <c r="H924" i="2"/>
  <c r="H923" i="2"/>
  <c r="H922" i="2"/>
  <c r="H921" i="2"/>
  <c r="H920" i="2"/>
  <c r="H919" i="2"/>
  <c r="H918" i="2"/>
  <c r="H917" i="2"/>
  <c r="H916" i="2"/>
  <c r="H915" i="2"/>
  <c r="H914" i="2"/>
  <c r="H913" i="2"/>
  <c r="H912" i="2"/>
  <c r="H911" i="2"/>
  <c r="H910" i="2"/>
  <c r="H909" i="2"/>
  <c r="H908" i="2"/>
  <c r="H907" i="2"/>
  <c r="H906" i="2"/>
  <c r="H905" i="2"/>
  <c r="H904" i="2"/>
  <c r="H903" i="2"/>
  <c r="H902" i="2"/>
  <c r="H901" i="2"/>
  <c r="H900" i="2"/>
  <c r="H899" i="2"/>
  <c r="H898" i="2"/>
  <c r="H897" i="2"/>
  <c r="H896" i="2"/>
  <c r="H895" i="2"/>
  <c r="H894" i="2"/>
  <c r="H893" i="2"/>
  <c r="H892" i="2"/>
  <c r="H891" i="2"/>
  <c r="H890" i="2"/>
  <c r="H889" i="2"/>
  <c r="H888" i="2"/>
  <c r="H887" i="2"/>
  <c r="H886" i="2"/>
  <c r="H885" i="2"/>
  <c r="H884" i="2"/>
  <c r="H883" i="2"/>
  <c r="H882" i="2"/>
  <c r="H881" i="2"/>
  <c r="H880" i="2"/>
  <c r="H879" i="2"/>
  <c r="H878" i="2"/>
  <c r="H877" i="2"/>
  <c r="H876" i="2"/>
  <c r="H875" i="2"/>
  <c r="H874" i="2"/>
  <c r="H873" i="2"/>
  <c r="H872" i="2"/>
  <c r="H871" i="2"/>
  <c r="H870" i="2"/>
  <c r="H869" i="2"/>
  <c r="H868" i="2"/>
  <c r="H867" i="2"/>
  <c r="H866" i="2"/>
  <c r="H865" i="2"/>
  <c r="H864" i="2"/>
  <c r="H863" i="2"/>
  <c r="H862" i="2"/>
  <c r="H861" i="2"/>
  <c r="H860" i="2"/>
  <c r="H859" i="2"/>
  <c r="H858" i="2"/>
  <c r="H857" i="2"/>
  <c r="H856" i="2"/>
  <c r="H855" i="2"/>
  <c r="H854" i="2"/>
  <c r="H853" i="2"/>
  <c r="H852" i="2"/>
  <c r="H851" i="2"/>
  <c r="H850" i="2"/>
  <c r="H849" i="2"/>
  <c r="H848" i="2"/>
  <c r="H847" i="2"/>
  <c r="H846" i="2"/>
  <c r="H845" i="2"/>
  <c r="H844" i="2"/>
  <c r="H843" i="2"/>
  <c r="H842" i="2"/>
  <c r="H841" i="2"/>
  <c r="H840" i="2"/>
  <c r="H839" i="2"/>
  <c r="H838" i="2"/>
  <c r="H837" i="2"/>
  <c r="H836" i="2"/>
  <c r="H835" i="2"/>
  <c r="H834" i="2"/>
  <c r="H833" i="2"/>
  <c r="H832" i="2"/>
  <c r="H831" i="2"/>
  <c r="H830" i="2"/>
  <c r="H829" i="2"/>
  <c r="H828" i="2"/>
  <c r="H827" i="2"/>
  <c r="H826" i="2"/>
  <c r="H825" i="2"/>
  <c r="H824" i="2"/>
  <c r="H823" i="2"/>
  <c r="H822" i="2"/>
  <c r="H821" i="2"/>
  <c r="H820" i="2"/>
  <c r="H819" i="2"/>
  <c r="H818" i="2"/>
  <c r="H817" i="2"/>
  <c r="H816" i="2"/>
  <c r="H815" i="2"/>
  <c r="H814" i="2"/>
  <c r="H813" i="2"/>
  <c r="H812" i="2"/>
  <c r="H811" i="2"/>
  <c r="H810" i="2"/>
  <c r="H809" i="2"/>
  <c r="H808" i="2"/>
  <c r="H807" i="2"/>
  <c r="H806" i="2"/>
  <c r="H805" i="2"/>
  <c r="H804" i="2"/>
  <c r="H803" i="2"/>
  <c r="H802" i="2"/>
  <c r="H801" i="2"/>
  <c r="H800" i="2"/>
  <c r="H799" i="2"/>
  <c r="H798" i="2"/>
  <c r="H797" i="2"/>
  <c r="H796" i="2"/>
  <c r="H795" i="2"/>
  <c r="H794" i="2"/>
  <c r="H793" i="2"/>
  <c r="H792" i="2"/>
  <c r="H791" i="2"/>
  <c r="H790" i="2"/>
  <c r="H789" i="2"/>
  <c r="H788" i="2"/>
  <c r="H787" i="2"/>
  <c r="H786" i="2"/>
  <c r="H785" i="2"/>
  <c r="H784" i="2"/>
  <c r="H783" i="2"/>
  <c r="H782" i="2"/>
  <c r="H781" i="2"/>
  <c r="H780" i="2"/>
  <c r="H779" i="2"/>
  <c r="H778" i="2"/>
  <c r="H777" i="2"/>
  <c r="H776" i="2"/>
  <c r="H775" i="2"/>
  <c r="H774" i="2"/>
  <c r="H773" i="2"/>
  <c r="H772" i="2"/>
  <c r="H771" i="2"/>
  <c r="H770" i="2"/>
  <c r="H769" i="2"/>
  <c r="H768" i="2"/>
  <c r="H767" i="2"/>
  <c r="H766" i="2"/>
  <c r="H765" i="2"/>
  <c r="H764" i="2"/>
  <c r="H763" i="2"/>
  <c r="H762" i="2"/>
  <c r="H761" i="2"/>
  <c r="H760" i="2"/>
  <c r="H759" i="2"/>
  <c r="H758" i="2"/>
  <c r="H757" i="2"/>
  <c r="H756" i="2"/>
  <c r="H755" i="2"/>
  <c r="H754" i="2"/>
  <c r="H753" i="2"/>
  <c r="H752" i="2"/>
  <c r="H751" i="2"/>
  <c r="H750" i="2"/>
  <c r="H749" i="2"/>
  <c r="H748" i="2"/>
  <c r="H747" i="2"/>
  <c r="H746" i="2"/>
  <c r="H745" i="2"/>
  <c r="H744" i="2"/>
  <c r="H743" i="2"/>
  <c r="H742" i="2"/>
  <c r="H741" i="2"/>
  <c r="H740" i="2"/>
  <c r="H739" i="2"/>
  <c r="H738" i="2"/>
  <c r="H737" i="2"/>
  <c r="H736" i="2"/>
  <c r="H735" i="2"/>
  <c r="H734" i="2"/>
  <c r="H733" i="2"/>
  <c r="H732" i="2"/>
  <c r="H731" i="2"/>
  <c r="H730" i="2"/>
  <c r="H729" i="2"/>
  <c r="H728" i="2"/>
  <c r="H727" i="2"/>
  <c r="H726" i="2"/>
  <c r="H725" i="2"/>
  <c r="H724" i="2"/>
  <c r="H723" i="2"/>
  <c r="H722" i="2"/>
  <c r="H721" i="2"/>
  <c r="H720" i="2"/>
  <c r="H719" i="2"/>
  <c r="H718" i="2"/>
  <c r="H717" i="2"/>
  <c r="H716" i="2"/>
  <c r="H715" i="2"/>
  <c r="H714" i="2"/>
  <c r="H713" i="2"/>
  <c r="H712" i="2"/>
  <c r="H711" i="2"/>
  <c r="H710" i="2"/>
  <c r="H709" i="2"/>
  <c r="H708" i="2"/>
  <c r="H707" i="2"/>
  <c r="H706" i="2"/>
  <c r="H705" i="2"/>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591"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527" i="2"/>
  <c r="H526" i="2"/>
  <c r="H525" i="2"/>
  <c r="H524" i="2"/>
  <c r="H523" i="2"/>
  <c r="H522"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479" i="2"/>
  <c r="H478" i="2"/>
  <c r="H477" i="2"/>
  <c r="H476" i="2"/>
  <c r="H475" i="2"/>
  <c r="H474" i="2"/>
  <c r="H473" i="2"/>
  <c r="H472" i="2"/>
  <c r="H471" i="2"/>
  <c r="H470" i="2"/>
  <c r="H469" i="2"/>
  <c r="H468" i="2"/>
  <c r="H467" i="2"/>
  <c r="H466" i="2"/>
  <c r="H465" i="2"/>
  <c r="H464" i="2"/>
  <c r="H463" i="2"/>
  <c r="H462" i="2"/>
  <c r="H461" i="2"/>
  <c r="H460" i="2"/>
  <c r="H459" i="2"/>
  <c r="H458" i="2"/>
  <c r="H457" i="2"/>
  <c r="H456" i="2"/>
  <c r="H455" i="2"/>
  <c r="H454" i="2"/>
  <c r="H453" i="2"/>
  <c r="H452" i="2"/>
  <c r="H451" i="2"/>
  <c r="H450"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395" i="2"/>
  <c r="H394" i="2"/>
  <c r="H393" i="2"/>
  <c r="H392" i="2"/>
  <c r="H391" i="2"/>
  <c r="H390"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4" i="2"/>
  <c r="H263" i="2"/>
  <c r="H262" i="2"/>
  <c r="H261"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235" i="2"/>
  <c r="H234" i="2"/>
  <c r="H233" i="2"/>
  <c r="H232" i="2"/>
  <c r="H231" i="2"/>
  <c r="H230" i="2"/>
  <c r="H229" i="2"/>
  <c r="H228" i="2"/>
  <c r="H227" i="2"/>
  <c r="H226" i="2"/>
  <c r="H225" i="2"/>
  <c r="H224" i="2"/>
  <c r="H223" i="2"/>
  <c r="H222" i="2"/>
  <c r="H221" i="2"/>
  <c r="H220" i="2"/>
  <c r="H219" i="2"/>
  <c r="H218" i="2"/>
  <c r="H217" i="2"/>
  <c r="H216" i="2"/>
  <c r="H215" i="2"/>
  <c r="H214" i="2"/>
  <c r="H213" i="2"/>
  <c r="H212" i="2"/>
  <c r="H211" i="2"/>
  <c r="H210" i="2"/>
  <c r="H209" i="2"/>
  <c r="H208" i="2"/>
  <c r="H207" i="2"/>
  <c r="H206" i="2"/>
  <c r="H205" i="2"/>
  <c r="H204" i="2"/>
  <c r="H203" i="2"/>
  <c r="H202" i="2"/>
  <c r="H201" i="2"/>
  <c r="H200" i="2"/>
  <c r="H199" i="2"/>
  <c r="H198" i="2"/>
  <c r="H197" i="2"/>
  <c r="H196" i="2"/>
  <c r="H195" i="2"/>
  <c r="H194" i="2"/>
  <c r="H193" i="2"/>
  <c r="H192" i="2"/>
  <c r="H191" i="2"/>
  <c r="H190" i="2"/>
  <c r="H189" i="2"/>
  <c r="H188" i="2"/>
  <c r="H187" i="2"/>
  <c r="H186" i="2"/>
  <c r="H185" i="2"/>
  <c r="H184" i="2"/>
  <c r="H183" i="2"/>
  <c r="H182" i="2"/>
  <c r="H181" i="2"/>
  <c r="H180" i="2"/>
  <c r="H179" i="2"/>
  <c r="H178" i="2"/>
  <c r="H177" i="2"/>
  <c r="H176" i="2"/>
  <c r="H175" i="2"/>
  <c r="H174" i="2"/>
  <c r="H173" i="2"/>
  <c r="H172" i="2"/>
  <c r="H171" i="2"/>
  <c r="H170" i="2"/>
  <c r="H169" i="2"/>
  <c r="H168" i="2"/>
  <c r="H167" i="2"/>
  <c r="H166" i="2"/>
  <c r="H165" i="2"/>
  <c r="H164" i="2"/>
  <c r="H163" i="2"/>
  <c r="H162" i="2"/>
  <c r="H161" i="2"/>
  <c r="H160" i="2"/>
  <c r="H159" i="2"/>
  <c r="H158" i="2"/>
  <c r="H157" i="2"/>
  <c r="H156" i="2"/>
  <c r="H155" i="2"/>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AG835" i="6"/>
  <c r="D834" i="6"/>
  <c r="E834" i="6" s="1"/>
  <c r="F834" i="6" s="1"/>
  <c r="G834" i="6" s="1"/>
  <c r="H834" i="6" s="1"/>
  <c r="I834" i="6" s="1"/>
  <c r="J834" i="6" s="1"/>
  <c r="K834" i="6" s="1"/>
  <c r="L834" i="6" s="1"/>
  <c r="M834" i="6" s="1"/>
  <c r="N834" i="6" s="1"/>
  <c r="O834" i="6" s="1"/>
  <c r="P834" i="6" s="1"/>
  <c r="Q834" i="6" s="1"/>
  <c r="R834" i="6" s="1"/>
  <c r="S834" i="6" s="1"/>
  <c r="T834" i="6" s="1"/>
  <c r="U834" i="6" s="1"/>
  <c r="V834" i="6" s="1"/>
  <c r="W834" i="6" s="1"/>
  <c r="X834" i="6" s="1"/>
  <c r="Y834" i="6" s="1"/>
  <c r="Z834" i="6" s="1"/>
  <c r="AA834" i="6" s="1"/>
  <c r="AB834" i="6" s="1"/>
  <c r="AC834" i="6" s="1"/>
  <c r="AD834" i="6" s="1"/>
  <c r="AE834" i="6" s="1"/>
  <c r="AF834" i="6" s="1"/>
  <c r="AG834" i="6" s="1"/>
  <c r="AH834" i="6" s="1"/>
  <c r="D84" i="2"/>
  <c r="D83" i="2"/>
  <c r="D82" i="2"/>
  <c r="AH832" i="6"/>
  <c r="AH831" i="6"/>
  <c r="AG832" i="6" l="1"/>
  <c r="AG831" i="6"/>
  <c r="AF832" i="6" l="1"/>
  <c r="AF831" i="6"/>
  <c r="AE832" i="6" l="1"/>
  <c r="AE831" i="6"/>
  <c r="AD832" i="6" l="1"/>
  <c r="AD831" i="6"/>
  <c r="AC832" i="6" l="1"/>
  <c r="AB832" i="6"/>
  <c r="AA832" i="6"/>
  <c r="Z832" i="6"/>
  <c r="Y832" i="6"/>
  <c r="X832" i="6"/>
  <c r="W832" i="6"/>
  <c r="V832" i="6"/>
  <c r="U832" i="6"/>
  <c r="T832" i="6"/>
  <c r="S832" i="6"/>
  <c r="R832" i="6"/>
  <c r="Q832" i="6"/>
  <c r="P832" i="6"/>
  <c r="O832" i="6"/>
  <c r="N832" i="6"/>
  <c r="M832" i="6"/>
  <c r="L832" i="6"/>
  <c r="K832" i="6"/>
  <c r="J832" i="6"/>
  <c r="I832" i="6"/>
  <c r="H832" i="6"/>
  <c r="G832" i="6"/>
  <c r="F832" i="6"/>
  <c r="E832" i="6"/>
  <c r="D832" i="6"/>
  <c r="C832" i="6"/>
  <c r="AC831" i="6"/>
  <c r="AB831" i="6"/>
  <c r="AA831" i="6"/>
  <c r="Z831" i="6"/>
  <c r="Y831" i="6"/>
  <c r="X831" i="6"/>
  <c r="W831" i="6"/>
  <c r="V831" i="6"/>
  <c r="U831" i="6"/>
  <c r="T831" i="6"/>
  <c r="S831" i="6"/>
  <c r="R831" i="6"/>
  <c r="Q831" i="6"/>
  <c r="P831" i="6"/>
  <c r="O831" i="6"/>
  <c r="N831" i="6"/>
  <c r="M831" i="6"/>
  <c r="L831" i="6"/>
  <c r="K831" i="6"/>
  <c r="J831" i="6"/>
  <c r="I831" i="6"/>
  <c r="H831" i="6"/>
  <c r="G831" i="6"/>
  <c r="F831" i="6"/>
  <c r="E831" i="6"/>
  <c r="D831" i="6"/>
  <c r="C831" i="6"/>
  <c r="AJ5" i="8" l="1"/>
  <c r="AB5" i="8"/>
  <c r="T5" i="8"/>
  <c r="P5" i="8"/>
  <c r="L5" i="8"/>
  <c r="H5" i="8"/>
  <c r="AK5" i="8"/>
  <c r="AH5" i="8"/>
  <c r="AG5" i="8"/>
  <c r="AC5" i="8"/>
  <c r="V5" i="8"/>
  <c r="R5" i="8"/>
  <c r="F5"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E6" i="8"/>
  <c r="AL4" i="8"/>
  <c r="AK4" i="8"/>
  <c r="AJ4" i="8"/>
  <c r="AI4" i="8"/>
  <c r="AH4" i="8"/>
  <c r="AG4" i="8"/>
  <c r="AF4" i="8"/>
  <c r="AE4" i="8"/>
  <c r="AD4" i="8"/>
  <c r="AC4" i="8"/>
  <c r="AB4" i="8"/>
  <c r="AA4" i="8"/>
  <c r="Z4" i="8"/>
  <c r="Y4" i="8"/>
  <c r="X4" i="8"/>
  <c r="W4" i="8"/>
  <c r="V4" i="8"/>
  <c r="U4" i="8"/>
  <c r="T4" i="8"/>
  <c r="S4" i="8"/>
  <c r="R4" i="8"/>
  <c r="Q4" i="8"/>
  <c r="P4" i="8"/>
  <c r="O4" i="8"/>
  <c r="N4" i="8"/>
  <c r="M4" i="8"/>
  <c r="L4" i="8"/>
  <c r="K4" i="8"/>
  <c r="J4" i="8"/>
  <c r="I4" i="8"/>
  <c r="H4" i="8"/>
  <c r="G4" i="8"/>
  <c r="F4" i="8"/>
  <c r="E4" i="8"/>
  <c r="AI3121" i="8"/>
  <c r="AH3121" i="8"/>
  <c r="AG3121" i="8"/>
  <c r="AF3121" i="8"/>
  <c r="AE3121" i="8"/>
  <c r="AD3121" i="8"/>
  <c r="AC3121" i="8"/>
  <c r="AB3121" i="8"/>
  <c r="AA3121" i="8"/>
  <c r="Z3121" i="8"/>
  <c r="Y3121" i="8"/>
  <c r="X3121" i="8"/>
  <c r="W3121" i="8"/>
  <c r="V3121" i="8"/>
  <c r="U3121" i="8"/>
  <c r="T3121" i="8"/>
  <c r="S3121" i="8"/>
  <c r="R3121" i="8"/>
  <c r="Q3121" i="8"/>
  <c r="P3121" i="8"/>
  <c r="O3121" i="8"/>
  <c r="N3121" i="8"/>
  <c r="M3121" i="8"/>
  <c r="L3121" i="8"/>
  <c r="K3121" i="8"/>
  <c r="J3121" i="8"/>
  <c r="I3121" i="8"/>
  <c r="H3121" i="8"/>
  <c r="G3121" i="8"/>
  <c r="F3121" i="8"/>
  <c r="E3121" i="8"/>
  <c r="D3121" i="8"/>
  <c r="C3121" i="8"/>
  <c r="AI3120" i="8"/>
  <c r="AH3120" i="8"/>
  <c r="AG3120" i="8"/>
  <c r="AF3120" i="8"/>
  <c r="AE3120" i="8"/>
  <c r="AD3120" i="8"/>
  <c r="AC3120" i="8"/>
  <c r="AB3120" i="8"/>
  <c r="AA3120" i="8"/>
  <c r="Z3120" i="8"/>
  <c r="Y3120" i="8"/>
  <c r="X3120" i="8"/>
  <c r="W3120" i="8"/>
  <c r="V3120" i="8"/>
  <c r="U3120" i="8"/>
  <c r="T3120" i="8"/>
  <c r="S3120" i="8"/>
  <c r="R3120" i="8"/>
  <c r="Q3120" i="8"/>
  <c r="P3120" i="8"/>
  <c r="O3120" i="8"/>
  <c r="N3120" i="8"/>
  <c r="M3120" i="8"/>
  <c r="L3120" i="8"/>
  <c r="K3120" i="8"/>
  <c r="J3120" i="8"/>
  <c r="I3120" i="8"/>
  <c r="H3120" i="8"/>
  <c r="G3120" i="8"/>
  <c r="F3120" i="8"/>
  <c r="E3120" i="8"/>
  <c r="D3120" i="8"/>
  <c r="C3120" i="8"/>
  <c r="AI3119" i="8"/>
  <c r="AH3119" i="8"/>
  <c r="AG3119" i="8"/>
  <c r="AF3119" i="8"/>
  <c r="AE3119" i="8"/>
  <c r="AD3119" i="8"/>
  <c r="AC3119" i="8"/>
  <c r="AB3119" i="8"/>
  <c r="AA3119" i="8"/>
  <c r="Z3119" i="8"/>
  <c r="Y3119" i="8"/>
  <c r="X3119" i="8"/>
  <c r="W3119" i="8"/>
  <c r="V3119" i="8"/>
  <c r="U3119" i="8"/>
  <c r="T3119" i="8"/>
  <c r="S3119" i="8"/>
  <c r="R3119" i="8"/>
  <c r="Q3119" i="8"/>
  <c r="P3119" i="8"/>
  <c r="O3119" i="8"/>
  <c r="N3119" i="8"/>
  <c r="M3119" i="8"/>
  <c r="L3119" i="8"/>
  <c r="K3119" i="8"/>
  <c r="J3119" i="8"/>
  <c r="I3119" i="8"/>
  <c r="H3119" i="8"/>
  <c r="G3119" i="8"/>
  <c r="F3119" i="8"/>
  <c r="E3119" i="8"/>
  <c r="D3119" i="8"/>
  <c r="C3119" i="8"/>
  <c r="AI3118" i="8"/>
  <c r="AH3118" i="8"/>
  <c r="AG3118" i="8"/>
  <c r="AF3118" i="8"/>
  <c r="AE3118" i="8"/>
  <c r="AD3118" i="8"/>
  <c r="AC3118" i="8"/>
  <c r="AB3118" i="8"/>
  <c r="AA3118" i="8"/>
  <c r="Z3118" i="8"/>
  <c r="Y3118" i="8"/>
  <c r="X3118" i="8"/>
  <c r="W3118" i="8"/>
  <c r="V3118" i="8"/>
  <c r="U3118" i="8"/>
  <c r="T3118" i="8"/>
  <c r="S3118" i="8"/>
  <c r="R3118" i="8"/>
  <c r="Q3118" i="8"/>
  <c r="P3118" i="8"/>
  <c r="O3118" i="8"/>
  <c r="N3118" i="8"/>
  <c r="M3118" i="8"/>
  <c r="L3118" i="8"/>
  <c r="K3118" i="8"/>
  <c r="J3118" i="8"/>
  <c r="I3118" i="8"/>
  <c r="H3118" i="8"/>
  <c r="G3118" i="8"/>
  <c r="F3118" i="8"/>
  <c r="E3118" i="8"/>
  <c r="D3118" i="8"/>
  <c r="C3118" i="8"/>
  <c r="AI3117" i="8"/>
  <c r="AH3117" i="8"/>
  <c r="AG3117" i="8"/>
  <c r="AF3117" i="8"/>
  <c r="AE3117" i="8"/>
  <c r="AD3117" i="8"/>
  <c r="AC3117" i="8"/>
  <c r="AB3117" i="8"/>
  <c r="AA3117" i="8"/>
  <c r="Z3117" i="8"/>
  <c r="Y3117" i="8"/>
  <c r="X3117" i="8"/>
  <c r="W3117" i="8"/>
  <c r="V3117" i="8"/>
  <c r="U3117" i="8"/>
  <c r="T3117" i="8"/>
  <c r="S3117" i="8"/>
  <c r="R3117" i="8"/>
  <c r="Q3117" i="8"/>
  <c r="P3117" i="8"/>
  <c r="O3117" i="8"/>
  <c r="N3117" i="8"/>
  <c r="M3117" i="8"/>
  <c r="L3117" i="8"/>
  <c r="K3117" i="8"/>
  <c r="J3117" i="8"/>
  <c r="I3117" i="8"/>
  <c r="H3117" i="8"/>
  <c r="G3117" i="8"/>
  <c r="F3117" i="8"/>
  <c r="E3117" i="8"/>
  <c r="D3117" i="8"/>
  <c r="C3117" i="8"/>
  <c r="AI3116" i="8"/>
  <c r="AH3116" i="8"/>
  <c r="AG3116" i="8"/>
  <c r="AF3116" i="8"/>
  <c r="AE3116" i="8"/>
  <c r="AD3116" i="8"/>
  <c r="AC3116" i="8"/>
  <c r="AB3116" i="8"/>
  <c r="AA3116" i="8"/>
  <c r="Z3116" i="8"/>
  <c r="Y3116" i="8"/>
  <c r="X3116" i="8"/>
  <c r="W3116" i="8"/>
  <c r="V3116" i="8"/>
  <c r="U3116" i="8"/>
  <c r="T3116" i="8"/>
  <c r="S3116" i="8"/>
  <c r="R3116" i="8"/>
  <c r="Q3116" i="8"/>
  <c r="P3116" i="8"/>
  <c r="O3116" i="8"/>
  <c r="N3116" i="8"/>
  <c r="M3116" i="8"/>
  <c r="L3116" i="8"/>
  <c r="K3116" i="8"/>
  <c r="J3116" i="8"/>
  <c r="I3116" i="8"/>
  <c r="H3116" i="8"/>
  <c r="G3116" i="8"/>
  <c r="F3116" i="8"/>
  <c r="E3116" i="8"/>
  <c r="D3116" i="8"/>
  <c r="C3116" i="8"/>
  <c r="AI3115" i="8"/>
  <c r="AH3115" i="8"/>
  <c r="AG3115" i="8"/>
  <c r="AF3115" i="8"/>
  <c r="AE3115" i="8"/>
  <c r="AD3115" i="8"/>
  <c r="AC3115" i="8"/>
  <c r="AB3115" i="8"/>
  <c r="AA3115" i="8"/>
  <c r="Z3115" i="8"/>
  <c r="Y3115" i="8"/>
  <c r="X3115" i="8"/>
  <c r="W3115" i="8"/>
  <c r="V3115" i="8"/>
  <c r="U3115" i="8"/>
  <c r="T3115" i="8"/>
  <c r="S3115" i="8"/>
  <c r="R3115" i="8"/>
  <c r="Q3115" i="8"/>
  <c r="P3115" i="8"/>
  <c r="O3115" i="8"/>
  <c r="N3115" i="8"/>
  <c r="M3115" i="8"/>
  <c r="L3115" i="8"/>
  <c r="K3115" i="8"/>
  <c r="J3115" i="8"/>
  <c r="I3115" i="8"/>
  <c r="H3115" i="8"/>
  <c r="G3115" i="8"/>
  <c r="F3115" i="8"/>
  <c r="E3115" i="8"/>
  <c r="D3115" i="8"/>
  <c r="C3115" i="8"/>
  <c r="AI3114" i="8"/>
  <c r="AH3114" i="8"/>
  <c r="AG3114" i="8"/>
  <c r="AF3114" i="8"/>
  <c r="AE3114" i="8"/>
  <c r="AD3114" i="8"/>
  <c r="AC3114" i="8"/>
  <c r="AB3114" i="8"/>
  <c r="AA3114" i="8"/>
  <c r="Z3114" i="8"/>
  <c r="Y3114" i="8"/>
  <c r="X3114" i="8"/>
  <c r="W3114" i="8"/>
  <c r="V3114" i="8"/>
  <c r="U3114" i="8"/>
  <c r="T3114" i="8"/>
  <c r="S3114" i="8"/>
  <c r="R3114" i="8"/>
  <c r="Q3114" i="8"/>
  <c r="P3114" i="8"/>
  <c r="O3114" i="8"/>
  <c r="N3114" i="8"/>
  <c r="M3114" i="8"/>
  <c r="L3114" i="8"/>
  <c r="K3114" i="8"/>
  <c r="J3114" i="8"/>
  <c r="I3114" i="8"/>
  <c r="H3114" i="8"/>
  <c r="G3114" i="8"/>
  <c r="F3114" i="8"/>
  <c r="E3114" i="8"/>
  <c r="D3114" i="8"/>
  <c r="C3114" i="8"/>
  <c r="AI3113" i="8"/>
  <c r="AH3113" i="8"/>
  <c r="AG3113" i="8"/>
  <c r="AF3113" i="8"/>
  <c r="AE3113" i="8"/>
  <c r="AD3113" i="8"/>
  <c r="AC3113" i="8"/>
  <c r="AB3113" i="8"/>
  <c r="AA3113" i="8"/>
  <c r="Z3113" i="8"/>
  <c r="Y3113" i="8"/>
  <c r="X3113" i="8"/>
  <c r="W3113" i="8"/>
  <c r="V3113" i="8"/>
  <c r="U3113" i="8"/>
  <c r="T3113" i="8"/>
  <c r="S3113" i="8"/>
  <c r="R3113" i="8"/>
  <c r="Q3113" i="8"/>
  <c r="P3113" i="8"/>
  <c r="O3113" i="8"/>
  <c r="N3113" i="8"/>
  <c r="M3113" i="8"/>
  <c r="L3113" i="8"/>
  <c r="K3113" i="8"/>
  <c r="J3113" i="8"/>
  <c r="I3113" i="8"/>
  <c r="H3113" i="8"/>
  <c r="G3113" i="8"/>
  <c r="F3113" i="8"/>
  <c r="E3113" i="8"/>
  <c r="D3113" i="8"/>
  <c r="C3113" i="8"/>
  <c r="AI3112" i="8"/>
  <c r="AH3112" i="8"/>
  <c r="AG3112" i="8"/>
  <c r="AF3112" i="8"/>
  <c r="AE3112" i="8"/>
  <c r="AD3112" i="8"/>
  <c r="AC3112" i="8"/>
  <c r="AB3112" i="8"/>
  <c r="AA3112" i="8"/>
  <c r="Z3112" i="8"/>
  <c r="Y3112" i="8"/>
  <c r="X3112" i="8"/>
  <c r="W3112" i="8"/>
  <c r="V3112" i="8"/>
  <c r="U3112" i="8"/>
  <c r="T3112" i="8"/>
  <c r="S3112" i="8"/>
  <c r="R3112" i="8"/>
  <c r="Q3112" i="8"/>
  <c r="P3112" i="8"/>
  <c r="O3112" i="8"/>
  <c r="N3112" i="8"/>
  <c r="M3112" i="8"/>
  <c r="L3112" i="8"/>
  <c r="K3112" i="8"/>
  <c r="J3112" i="8"/>
  <c r="I3112" i="8"/>
  <c r="H3112" i="8"/>
  <c r="G3112" i="8"/>
  <c r="F3112" i="8"/>
  <c r="E3112" i="8"/>
  <c r="D3112" i="8"/>
  <c r="C3112" i="8"/>
  <c r="AI3111" i="8"/>
  <c r="AH3111" i="8"/>
  <c r="AG3111" i="8"/>
  <c r="AF3111" i="8"/>
  <c r="AE3111" i="8"/>
  <c r="AD3111" i="8"/>
  <c r="AC3111" i="8"/>
  <c r="AB3111" i="8"/>
  <c r="AA3111" i="8"/>
  <c r="Z3111" i="8"/>
  <c r="Y3111" i="8"/>
  <c r="X3111" i="8"/>
  <c r="W3111" i="8"/>
  <c r="V3111" i="8"/>
  <c r="U3111" i="8"/>
  <c r="T3111" i="8"/>
  <c r="S3111" i="8"/>
  <c r="R3111" i="8"/>
  <c r="Q3111" i="8"/>
  <c r="P3111" i="8"/>
  <c r="O3111" i="8"/>
  <c r="N3111" i="8"/>
  <c r="M3111" i="8"/>
  <c r="L3111" i="8"/>
  <c r="K3111" i="8"/>
  <c r="J3111" i="8"/>
  <c r="I3111" i="8"/>
  <c r="H3111" i="8"/>
  <c r="G3111" i="8"/>
  <c r="F3111" i="8"/>
  <c r="E3111" i="8"/>
  <c r="D3111" i="8"/>
  <c r="C3111" i="8"/>
  <c r="AI3110" i="8"/>
  <c r="AH3110" i="8"/>
  <c r="AG3110" i="8"/>
  <c r="AF3110" i="8"/>
  <c r="AE3110" i="8"/>
  <c r="AD3110" i="8"/>
  <c r="AC3110" i="8"/>
  <c r="AB3110" i="8"/>
  <c r="AA3110" i="8"/>
  <c r="Z3110" i="8"/>
  <c r="Y3110" i="8"/>
  <c r="X3110" i="8"/>
  <c r="W3110" i="8"/>
  <c r="V3110" i="8"/>
  <c r="U3110" i="8"/>
  <c r="T3110" i="8"/>
  <c r="S3110" i="8"/>
  <c r="R3110" i="8"/>
  <c r="Q3110" i="8"/>
  <c r="P3110" i="8"/>
  <c r="O3110" i="8"/>
  <c r="N3110" i="8"/>
  <c r="M3110" i="8"/>
  <c r="L3110" i="8"/>
  <c r="K3110" i="8"/>
  <c r="J3110" i="8"/>
  <c r="I3110" i="8"/>
  <c r="H3110" i="8"/>
  <c r="G3110" i="8"/>
  <c r="F3110" i="8"/>
  <c r="E3110" i="8"/>
  <c r="D3110" i="8"/>
  <c r="C3110" i="8"/>
  <c r="AI3109" i="8"/>
  <c r="AH3109" i="8"/>
  <c r="AG3109" i="8"/>
  <c r="AF3109" i="8"/>
  <c r="AE3109" i="8"/>
  <c r="AD3109" i="8"/>
  <c r="AC3109" i="8"/>
  <c r="AB3109" i="8"/>
  <c r="AA3109" i="8"/>
  <c r="Z3109" i="8"/>
  <c r="Y3109" i="8"/>
  <c r="X3109" i="8"/>
  <c r="W3109" i="8"/>
  <c r="V3109" i="8"/>
  <c r="U3109" i="8"/>
  <c r="T3109" i="8"/>
  <c r="S3109" i="8"/>
  <c r="R3109" i="8"/>
  <c r="Q3109" i="8"/>
  <c r="P3109" i="8"/>
  <c r="O3109" i="8"/>
  <c r="N3109" i="8"/>
  <c r="M3109" i="8"/>
  <c r="L3109" i="8"/>
  <c r="K3109" i="8"/>
  <c r="J3109" i="8"/>
  <c r="I3109" i="8"/>
  <c r="H3109" i="8"/>
  <c r="G3109" i="8"/>
  <c r="F3109" i="8"/>
  <c r="E3109" i="8"/>
  <c r="D3109" i="8"/>
  <c r="C3109" i="8"/>
  <c r="AI3108" i="8"/>
  <c r="AH3108" i="8"/>
  <c r="AG3108" i="8"/>
  <c r="AF3108" i="8"/>
  <c r="AE3108" i="8"/>
  <c r="AD3108" i="8"/>
  <c r="AC3108" i="8"/>
  <c r="AB3108" i="8"/>
  <c r="AA3108" i="8"/>
  <c r="Z3108" i="8"/>
  <c r="Y3108" i="8"/>
  <c r="X3108" i="8"/>
  <c r="W3108" i="8"/>
  <c r="V3108" i="8"/>
  <c r="U3108" i="8"/>
  <c r="T3108" i="8"/>
  <c r="S3108" i="8"/>
  <c r="R3108" i="8"/>
  <c r="Q3108" i="8"/>
  <c r="P3108" i="8"/>
  <c r="O3108" i="8"/>
  <c r="N3108" i="8"/>
  <c r="M3108" i="8"/>
  <c r="L3108" i="8"/>
  <c r="K3108" i="8"/>
  <c r="J3108" i="8"/>
  <c r="I3108" i="8"/>
  <c r="H3108" i="8"/>
  <c r="G3108" i="8"/>
  <c r="F3108" i="8"/>
  <c r="E3108" i="8"/>
  <c r="D3108" i="8"/>
  <c r="C3108" i="8"/>
  <c r="AI3107" i="8"/>
  <c r="AH3107" i="8"/>
  <c r="AG3107" i="8"/>
  <c r="AF3107" i="8"/>
  <c r="AE3107" i="8"/>
  <c r="AD3107" i="8"/>
  <c r="AC3107" i="8"/>
  <c r="AB3107" i="8"/>
  <c r="AA3107" i="8"/>
  <c r="Z3107" i="8"/>
  <c r="Y3107" i="8"/>
  <c r="X3107" i="8"/>
  <c r="W3107" i="8"/>
  <c r="V3107" i="8"/>
  <c r="U3107" i="8"/>
  <c r="T3107" i="8"/>
  <c r="S3107" i="8"/>
  <c r="R3107" i="8"/>
  <c r="Q3107" i="8"/>
  <c r="P3107" i="8"/>
  <c r="O3107" i="8"/>
  <c r="N3107" i="8"/>
  <c r="M3107" i="8"/>
  <c r="L3107" i="8"/>
  <c r="K3107" i="8"/>
  <c r="J3107" i="8"/>
  <c r="I3107" i="8"/>
  <c r="H3107" i="8"/>
  <c r="G3107" i="8"/>
  <c r="F3107" i="8"/>
  <c r="E3107" i="8"/>
  <c r="D3107" i="8"/>
  <c r="C3107" i="8"/>
  <c r="AI3106" i="8"/>
  <c r="AH3106" i="8"/>
  <c r="AG3106" i="8"/>
  <c r="AF3106" i="8"/>
  <c r="AE3106" i="8"/>
  <c r="AD3106" i="8"/>
  <c r="AC3106" i="8"/>
  <c r="AB3106" i="8"/>
  <c r="AA3106" i="8"/>
  <c r="Z3106" i="8"/>
  <c r="Y3106" i="8"/>
  <c r="X3106" i="8"/>
  <c r="W3106" i="8"/>
  <c r="V3106" i="8"/>
  <c r="U3106" i="8"/>
  <c r="T3106" i="8"/>
  <c r="S3106" i="8"/>
  <c r="R3106" i="8"/>
  <c r="Q3106" i="8"/>
  <c r="P3106" i="8"/>
  <c r="O3106" i="8"/>
  <c r="N3106" i="8"/>
  <c r="M3106" i="8"/>
  <c r="L3106" i="8"/>
  <c r="K3106" i="8"/>
  <c r="J3106" i="8"/>
  <c r="I3106" i="8"/>
  <c r="H3106" i="8"/>
  <c r="G3106" i="8"/>
  <c r="F3106" i="8"/>
  <c r="E3106" i="8"/>
  <c r="D3106" i="8"/>
  <c r="C3106" i="8"/>
  <c r="AI3105" i="8"/>
  <c r="AH3105" i="8"/>
  <c r="AG3105" i="8"/>
  <c r="AF3105" i="8"/>
  <c r="AE3105" i="8"/>
  <c r="AD3105" i="8"/>
  <c r="AC3105" i="8"/>
  <c r="AB3105" i="8"/>
  <c r="AA3105" i="8"/>
  <c r="Z3105" i="8"/>
  <c r="Y3105" i="8"/>
  <c r="X3105" i="8"/>
  <c r="W3105" i="8"/>
  <c r="V3105" i="8"/>
  <c r="U3105" i="8"/>
  <c r="T3105" i="8"/>
  <c r="S3105" i="8"/>
  <c r="R3105" i="8"/>
  <c r="Q3105" i="8"/>
  <c r="P3105" i="8"/>
  <c r="O3105" i="8"/>
  <c r="N3105" i="8"/>
  <c r="M3105" i="8"/>
  <c r="L3105" i="8"/>
  <c r="K3105" i="8"/>
  <c r="J3105" i="8"/>
  <c r="I3105" i="8"/>
  <c r="H3105" i="8"/>
  <c r="G3105" i="8"/>
  <c r="F3105" i="8"/>
  <c r="E3105" i="8"/>
  <c r="D3105" i="8"/>
  <c r="C3105" i="8"/>
  <c r="AI3104" i="8"/>
  <c r="AH3104" i="8"/>
  <c r="AG3104" i="8"/>
  <c r="AF3104" i="8"/>
  <c r="AE3104" i="8"/>
  <c r="AD3104" i="8"/>
  <c r="AC3104" i="8"/>
  <c r="AB3104" i="8"/>
  <c r="AA3104" i="8"/>
  <c r="Z3104" i="8"/>
  <c r="Y3104" i="8"/>
  <c r="X3104" i="8"/>
  <c r="W3104" i="8"/>
  <c r="V3104" i="8"/>
  <c r="U3104" i="8"/>
  <c r="T3104" i="8"/>
  <c r="S3104" i="8"/>
  <c r="R3104" i="8"/>
  <c r="Q3104" i="8"/>
  <c r="P3104" i="8"/>
  <c r="O3104" i="8"/>
  <c r="N3104" i="8"/>
  <c r="M3104" i="8"/>
  <c r="L3104" i="8"/>
  <c r="K3104" i="8"/>
  <c r="J3104" i="8"/>
  <c r="I3104" i="8"/>
  <c r="H3104" i="8"/>
  <c r="G3104" i="8"/>
  <c r="F3104" i="8"/>
  <c r="E3104" i="8"/>
  <c r="D3104" i="8"/>
  <c r="C3104" i="8"/>
  <c r="AI3103" i="8"/>
  <c r="AH3103" i="8"/>
  <c r="AG3103" i="8"/>
  <c r="AF3103" i="8"/>
  <c r="AE3103" i="8"/>
  <c r="AD3103" i="8"/>
  <c r="AC3103" i="8"/>
  <c r="AB3103" i="8"/>
  <c r="AA3103" i="8"/>
  <c r="Z3103" i="8"/>
  <c r="Y3103" i="8"/>
  <c r="X3103" i="8"/>
  <c r="W3103" i="8"/>
  <c r="V3103" i="8"/>
  <c r="U3103" i="8"/>
  <c r="T3103" i="8"/>
  <c r="S3103" i="8"/>
  <c r="R3103" i="8"/>
  <c r="Q3103" i="8"/>
  <c r="P3103" i="8"/>
  <c r="O3103" i="8"/>
  <c r="N3103" i="8"/>
  <c r="M3103" i="8"/>
  <c r="L3103" i="8"/>
  <c r="K3103" i="8"/>
  <c r="J3103" i="8"/>
  <c r="I3103" i="8"/>
  <c r="H3103" i="8"/>
  <c r="G3103" i="8"/>
  <c r="F3103" i="8"/>
  <c r="E3103" i="8"/>
  <c r="D3103" i="8"/>
  <c r="C3103" i="8"/>
  <c r="AI3102" i="8"/>
  <c r="AH3102" i="8"/>
  <c r="AG3102" i="8"/>
  <c r="AF3102" i="8"/>
  <c r="AE3102" i="8"/>
  <c r="AD3102" i="8"/>
  <c r="AC3102" i="8"/>
  <c r="AB3102" i="8"/>
  <c r="AA3102" i="8"/>
  <c r="Z3102" i="8"/>
  <c r="Y3102" i="8"/>
  <c r="X3102" i="8"/>
  <c r="W3102" i="8"/>
  <c r="V3102" i="8"/>
  <c r="U3102" i="8"/>
  <c r="T3102" i="8"/>
  <c r="S3102" i="8"/>
  <c r="R3102" i="8"/>
  <c r="Q3102" i="8"/>
  <c r="P3102" i="8"/>
  <c r="O3102" i="8"/>
  <c r="N3102" i="8"/>
  <c r="M3102" i="8"/>
  <c r="L3102" i="8"/>
  <c r="K3102" i="8"/>
  <c r="J3102" i="8"/>
  <c r="I3102" i="8"/>
  <c r="H3102" i="8"/>
  <c r="G3102" i="8"/>
  <c r="F3102" i="8"/>
  <c r="E3102" i="8"/>
  <c r="D3102" i="8"/>
  <c r="C3102" i="8"/>
  <c r="AI3101" i="8"/>
  <c r="AH3101" i="8"/>
  <c r="AG3101" i="8"/>
  <c r="AF3101" i="8"/>
  <c r="AE3101" i="8"/>
  <c r="AD3101" i="8"/>
  <c r="AC3101" i="8"/>
  <c r="AB3101" i="8"/>
  <c r="AA3101" i="8"/>
  <c r="Z3101" i="8"/>
  <c r="Y3101" i="8"/>
  <c r="X3101" i="8"/>
  <c r="W3101" i="8"/>
  <c r="V3101" i="8"/>
  <c r="U3101" i="8"/>
  <c r="T3101" i="8"/>
  <c r="S3101" i="8"/>
  <c r="R3101" i="8"/>
  <c r="Q3101" i="8"/>
  <c r="P3101" i="8"/>
  <c r="O3101" i="8"/>
  <c r="N3101" i="8"/>
  <c r="M3101" i="8"/>
  <c r="L3101" i="8"/>
  <c r="K3101" i="8"/>
  <c r="J3101" i="8"/>
  <c r="I3101" i="8"/>
  <c r="H3101" i="8"/>
  <c r="G3101" i="8"/>
  <c r="F3101" i="8"/>
  <c r="E3101" i="8"/>
  <c r="D3101" i="8"/>
  <c r="C3101" i="8"/>
  <c r="AI3100" i="8"/>
  <c r="AH3100" i="8"/>
  <c r="AG3100" i="8"/>
  <c r="AF3100" i="8"/>
  <c r="AE3100" i="8"/>
  <c r="AD3100" i="8"/>
  <c r="AC3100" i="8"/>
  <c r="AB3100" i="8"/>
  <c r="AA3100" i="8"/>
  <c r="Z3100" i="8"/>
  <c r="Y3100" i="8"/>
  <c r="X3100" i="8"/>
  <c r="W3100" i="8"/>
  <c r="V3100" i="8"/>
  <c r="U3100" i="8"/>
  <c r="T3100" i="8"/>
  <c r="S3100" i="8"/>
  <c r="R3100" i="8"/>
  <c r="Q3100" i="8"/>
  <c r="P3100" i="8"/>
  <c r="O3100" i="8"/>
  <c r="N3100" i="8"/>
  <c r="M3100" i="8"/>
  <c r="L3100" i="8"/>
  <c r="K3100" i="8"/>
  <c r="J3100" i="8"/>
  <c r="I3100" i="8"/>
  <c r="H3100" i="8"/>
  <c r="G3100" i="8"/>
  <c r="F3100" i="8"/>
  <c r="E3100" i="8"/>
  <c r="D3100" i="8"/>
  <c r="C3100" i="8"/>
  <c r="AI3099" i="8"/>
  <c r="AH3099" i="8"/>
  <c r="AG3099" i="8"/>
  <c r="AF3099" i="8"/>
  <c r="AE3099" i="8"/>
  <c r="AD3099" i="8"/>
  <c r="AC3099" i="8"/>
  <c r="AB3099" i="8"/>
  <c r="AA3099" i="8"/>
  <c r="Z3099" i="8"/>
  <c r="Y3099" i="8"/>
  <c r="X3099" i="8"/>
  <c r="W3099" i="8"/>
  <c r="V3099" i="8"/>
  <c r="U3099" i="8"/>
  <c r="T3099" i="8"/>
  <c r="S3099" i="8"/>
  <c r="R3099" i="8"/>
  <c r="Q3099" i="8"/>
  <c r="P3099" i="8"/>
  <c r="O3099" i="8"/>
  <c r="N3099" i="8"/>
  <c r="M3099" i="8"/>
  <c r="L3099" i="8"/>
  <c r="K3099" i="8"/>
  <c r="J3099" i="8"/>
  <c r="I3099" i="8"/>
  <c r="H3099" i="8"/>
  <c r="G3099" i="8"/>
  <c r="F3099" i="8"/>
  <c r="E3099" i="8"/>
  <c r="D3099" i="8"/>
  <c r="C3099" i="8"/>
  <c r="AI3098" i="8"/>
  <c r="AH3098" i="8"/>
  <c r="AG3098" i="8"/>
  <c r="AF3098" i="8"/>
  <c r="AE3098" i="8"/>
  <c r="AD3098" i="8"/>
  <c r="AC3098" i="8"/>
  <c r="AB3098" i="8"/>
  <c r="AA3098" i="8"/>
  <c r="Z3098" i="8"/>
  <c r="Y3098" i="8"/>
  <c r="X3098" i="8"/>
  <c r="W3098" i="8"/>
  <c r="V3098" i="8"/>
  <c r="U3098" i="8"/>
  <c r="T3098" i="8"/>
  <c r="S3098" i="8"/>
  <c r="R3098" i="8"/>
  <c r="Q3098" i="8"/>
  <c r="P3098" i="8"/>
  <c r="O3098" i="8"/>
  <c r="N3098" i="8"/>
  <c r="M3098" i="8"/>
  <c r="L3098" i="8"/>
  <c r="K3098" i="8"/>
  <c r="J3098" i="8"/>
  <c r="I3098" i="8"/>
  <c r="H3098" i="8"/>
  <c r="G3098" i="8"/>
  <c r="F3098" i="8"/>
  <c r="E3098" i="8"/>
  <c r="D3098" i="8"/>
  <c r="C3098" i="8"/>
  <c r="AI3097" i="8"/>
  <c r="AH3097" i="8"/>
  <c r="AG3097" i="8"/>
  <c r="AF3097" i="8"/>
  <c r="AE3097" i="8"/>
  <c r="AD3097" i="8"/>
  <c r="AC3097" i="8"/>
  <c r="AB3097" i="8"/>
  <c r="AA3097" i="8"/>
  <c r="Z3097" i="8"/>
  <c r="Y3097" i="8"/>
  <c r="X3097" i="8"/>
  <c r="W3097" i="8"/>
  <c r="V3097" i="8"/>
  <c r="U3097" i="8"/>
  <c r="T3097" i="8"/>
  <c r="S3097" i="8"/>
  <c r="R3097" i="8"/>
  <c r="Q3097" i="8"/>
  <c r="P3097" i="8"/>
  <c r="O3097" i="8"/>
  <c r="N3097" i="8"/>
  <c r="M3097" i="8"/>
  <c r="L3097" i="8"/>
  <c r="K3097" i="8"/>
  <c r="J3097" i="8"/>
  <c r="I3097" i="8"/>
  <c r="H3097" i="8"/>
  <c r="G3097" i="8"/>
  <c r="F3097" i="8"/>
  <c r="E3097" i="8"/>
  <c r="D3097" i="8"/>
  <c r="C3097" i="8"/>
  <c r="AI3096" i="8"/>
  <c r="AH3096" i="8"/>
  <c r="AG3096" i="8"/>
  <c r="AF3096" i="8"/>
  <c r="AE3096" i="8"/>
  <c r="AD3096" i="8"/>
  <c r="AC3096" i="8"/>
  <c r="AB3096" i="8"/>
  <c r="AA3096" i="8"/>
  <c r="Z3096" i="8"/>
  <c r="Y3096" i="8"/>
  <c r="X3096" i="8"/>
  <c r="W3096" i="8"/>
  <c r="V3096" i="8"/>
  <c r="U3096" i="8"/>
  <c r="T3096" i="8"/>
  <c r="S3096" i="8"/>
  <c r="R3096" i="8"/>
  <c r="Q3096" i="8"/>
  <c r="P3096" i="8"/>
  <c r="O3096" i="8"/>
  <c r="N3096" i="8"/>
  <c r="M3096" i="8"/>
  <c r="L3096" i="8"/>
  <c r="K3096" i="8"/>
  <c r="J3096" i="8"/>
  <c r="I3096" i="8"/>
  <c r="H3096" i="8"/>
  <c r="G3096" i="8"/>
  <c r="F3096" i="8"/>
  <c r="E3096" i="8"/>
  <c r="D3096" i="8"/>
  <c r="C3096" i="8"/>
  <c r="AI3095" i="8"/>
  <c r="AH3095" i="8"/>
  <c r="AG3095" i="8"/>
  <c r="AF3095" i="8"/>
  <c r="AE3095" i="8"/>
  <c r="AD3095" i="8"/>
  <c r="AC3095" i="8"/>
  <c r="AB3095" i="8"/>
  <c r="AA3095" i="8"/>
  <c r="Z3095" i="8"/>
  <c r="Y3095" i="8"/>
  <c r="X3095" i="8"/>
  <c r="W3095" i="8"/>
  <c r="V3095" i="8"/>
  <c r="U3095" i="8"/>
  <c r="T3095" i="8"/>
  <c r="S3095" i="8"/>
  <c r="R3095" i="8"/>
  <c r="Q3095" i="8"/>
  <c r="P3095" i="8"/>
  <c r="O3095" i="8"/>
  <c r="N3095" i="8"/>
  <c r="M3095" i="8"/>
  <c r="L3095" i="8"/>
  <c r="K3095" i="8"/>
  <c r="J3095" i="8"/>
  <c r="I3095" i="8"/>
  <c r="H3095" i="8"/>
  <c r="G3095" i="8"/>
  <c r="F3095" i="8"/>
  <c r="E3095" i="8"/>
  <c r="D3095" i="8"/>
  <c r="C3095" i="8"/>
  <c r="AI3094" i="8"/>
  <c r="AH3094" i="8"/>
  <c r="AG3094" i="8"/>
  <c r="AF3094" i="8"/>
  <c r="AE3094" i="8"/>
  <c r="AD3094" i="8"/>
  <c r="AC3094" i="8"/>
  <c r="AB3094" i="8"/>
  <c r="AA3094" i="8"/>
  <c r="Z3094" i="8"/>
  <c r="Y3094" i="8"/>
  <c r="X3094" i="8"/>
  <c r="W3094" i="8"/>
  <c r="V3094" i="8"/>
  <c r="U3094" i="8"/>
  <c r="T3094" i="8"/>
  <c r="S3094" i="8"/>
  <c r="R3094" i="8"/>
  <c r="Q3094" i="8"/>
  <c r="P3094" i="8"/>
  <c r="O3094" i="8"/>
  <c r="N3094" i="8"/>
  <c r="M3094" i="8"/>
  <c r="L3094" i="8"/>
  <c r="K3094" i="8"/>
  <c r="J3094" i="8"/>
  <c r="I3094" i="8"/>
  <c r="H3094" i="8"/>
  <c r="G3094" i="8"/>
  <c r="F3094" i="8"/>
  <c r="E3094" i="8"/>
  <c r="D3094" i="8"/>
  <c r="C3094" i="8"/>
  <c r="AI3093" i="8"/>
  <c r="AH3093" i="8"/>
  <c r="AG3093" i="8"/>
  <c r="AF3093" i="8"/>
  <c r="AE3093" i="8"/>
  <c r="AD3093" i="8"/>
  <c r="AC3093" i="8"/>
  <c r="AB3093" i="8"/>
  <c r="AA3093" i="8"/>
  <c r="Z3093" i="8"/>
  <c r="Y3093" i="8"/>
  <c r="X3093" i="8"/>
  <c r="W3093" i="8"/>
  <c r="V3093" i="8"/>
  <c r="U3093" i="8"/>
  <c r="T3093" i="8"/>
  <c r="S3093" i="8"/>
  <c r="R3093" i="8"/>
  <c r="Q3093" i="8"/>
  <c r="P3093" i="8"/>
  <c r="O3093" i="8"/>
  <c r="N3093" i="8"/>
  <c r="M3093" i="8"/>
  <c r="L3093" i="8"/>
  <c r="K3093" i="8"/>
  <c r="J3093" i="8"/>
  <c r="I3093" i="8"/>
  <c r="H3093" i="8"/>
  <c r="G3093" i="8"/>
  <c r="F3093" i="8"/>
  <c r="E3093" i="8"/>
  <c r="D3093" i="8"/>
  <c r="C3093" i="8"/>
  <c r="AI3092" i="8"/>
  <c r="AH3092" i="8"/>
  <c r="AG3092" i="8"/>
  <c r="AF3092" i="8"/>
  <c r="AE3092" i="8"/>
  <c r="AD3092" i="8"/>
  <c r="AC3092" i="8"/>
  <c r="AB3092" i="8"/>
  <c r="AA3092" i="8"/>
  <c r="Z3092" i="8"/>
  <c r="Y3092" i="8"/>
  <c r="X3092" i="8"/>
  <c r="W3092" i="8"/>
  <c r="V3092" i="8"/>
  <c r="U3092" i="8"/>
  <c r="T3092" i="8"/>
  <c r="S3092" i="8"/>
  <c r="R3092" i="8"/>
  <c r="Q3092" i="8"/>
  <c r="P3092" i="8"/>
  <c r="O3092" i="8"/>
  <c r="N3092" i="8"/>
  <c r="M3092" i="8"/>
  <c r="L3092" i="8"/>
  <c r="K3092" i="8"/>
  <c r="J3092" i="8"/>
  <c r="I3092" i="8"/>
  <c r="H3092" i="8"/>
  <c r="G3092" i="8"/>
  <c r="F3092" i="8"/>
  <c r="E3092" i="8"/>
  <c r="D3092" i="8"/>
  <c r="C3092" i="8"/>
  <c r="AI3091" i="8"/>
  <c r="AH3091" i="8"/>
  <c r="AG3091" i="8"/>
  <c r="AF3091" i="8"/>
  <c r="AE3091" i="8"/>
  <c r="AD3091" i="8"/>
  <c r="AC3091" i="8"/>
  <c r="AB3091" i="8"/>
  <c r="AA3091" i="8"/>
  <c r="Z3091" i="8"/>
  <c r="Y3091" i="8"/>
  <c r="X3091" i="8"/>
  <c r="W3091" i="8"/>
  <c r="V3091" i="8"/>
  <c r="U3091" i="8"/>
  <c r="T3091" i="8"/>
  <c r="S3091" i="8"/>
  <c r="R3091" i="8"/>
  <c r="Q3091" i="8"/>
  <c r="P3091" i="8"/>
  <c r="O3091" i="8"/>
  <c r="N3091" i="8"/>
  <c r="M3091" i="8"/>
  <c r="L3091" i="8"/>
  <c r="K3091" i="8"/>
  <c r="J3091" i="8"/>
  <c r="I3091" i="8"/>
  <c r="H3091" i="8"/>
  <c r="G3091" i="8"/>
  <c r="F3091" i="8"/>
  <c r="E3091" i="8"/>
  <c r="D3091" i="8"/>
  <c r="C3091" i="8"/>
  <c r="AI3090" i="8"/>
  <c r="AH3090" i="8"/>
  <c r="AG3090" i="8"/>
  <c r="AF3090" i="8"/>
  <c r="AE3090" i="8"/>
  <c r="AD3090" i="8"/>
  <c r="AC3090" i="8"/>
  <c r="AB3090" i="8"/>
  <c r="AA3090" i="8"/>
  <c r="Z3090" i="8"/>
  <c r="Y3090" i="8"/>
  <c r="X3090" i="8"/>
  <c r="W3090" i="8"/>
  <c r="V3090" i="8"/>
  <c r="U3090" i="8"/>
  <c r="T3090" i="8"/>
  <c r="S3090" i="8"/>
  <c r="R3090" i="8"/>
  <c r="Q3090" i="8"/>
  <c r="P3090" i="8"/>
  <c r="O3090" i="8"/>
  <c r="N3090" i="8"/>
  <c r="M3090" i="8"/>
  <c r="L3090" i="8"/>
  <c r="K3090" i="8"/>
  <c r="J3090" i="8"/>
  <c r="I3090" i="8"/>
  <c r="H3090" i="8"/>
  <c r="G3090" i="8"/>
  <c r="F3090" i="8"/>
  <c r="E3090" i="8"/>
  <c r="D3090" i="8"/>
  <c r="C3090" i="8"/>
  <c r="AI3089" i="8"/>
  <c r="AH3089" i="8"/>
  <c r="AG3089" i="8"/>
  <c r="AF3089" i="8"/>
  <c r="AE3089" i="8"/>
  <c r="AD3089" i="8"/>
  <c r="AC3089" i="8"/>
  <c r="AB3089" i="8"/>
  <c r="AA3089" i="8"/>
  <c r="Z3089" i="8"/>
  <c r="Y3089" i="8"/>
  <c r="X3089" i="8"/>
  <c r="W3089" i="8"/>
  <c r="V3089" i="8"/>
  <c r="U3089" i="8"/>
  <c r="T3089" i="8"/>
  <c r="S3089" i="8"/>
  <c r="R3089" i="8"/>
  <c r="Q3089" i="8"/>
  <c r="P3089" i="8"/>
  <c r="O3089" i="8"/>
  <c r="N3089" i="8"/>
  <c r="M3089" i="8"/>
  <c r="L3089" i="8"/>
  <c r="K3089" i="8"/>
  <c r="J3089" i="8"/>
  <c r="I3089" i="8"/>
  <c r="H3089" i="8"/>
  <c r="G3089" i="8"/>
  <c r="F3089" i="8"/>
  <c r="E3089" i="8"/>
  <c r="D3089" i="8"/>
  <c r="C3089" i="8"/>
  <c r="AI3088" i="8"/>
  <c r="AH3088" i="8"/>
  <c r="AG3088" i="8"/>
  <c r="AF3088" i="8"/>
  <c r="AE3088" i="8"/>
  <c r="AD3088" i="8"/>
  <c r="AC3088" i="8"/>
  <c r="AB3088" i="8"/>
  <c r="AA3088" i="8"/>
  <c r="Z3088" i="8"/>
  <c r="Y3088" i="8"/>
  <c r="X3088" i="8"/>
  <c r="W3088" i="8"/>
  <c r="V3088" i="8"/>
  <c r="U3088" i="8"/>
  <c r="T3088" i="8"/>
  <c r="S3088" i="8"/>
  <c r="R3088" i="8"/>
  <c r="Q3088" i="8"/>
  <c r="P3088" i="8"/>
  <c r="O3088" i="8"/>
  <c r="N3088" i="8"/>
  <c r="M3088" i="8"/>
  <c r="L3088" i="8"/>
  <c r="K3088" i="8"/>
  <c r="J3088" i="8"/>
  <c r="I3088" i="8"/>
  <c r="H3088" i="8"/>
  <c r="G3088" i="8"/>
  <c r="F3088" i="8"/>
  <c r="E3088" i="8"/>
  <c r="D3088" i="8"/>
  <c r="C3088" i="8"/>
  <c r="AI3087" i="8"/>
  <c r="AH3087" i="8"/>
  <c r="AG3087" i="8"/>
  <c r="AF3087" i="8"/>
  <c r="AE3087" i="8"/>
  <c r="AD3087" i="8"/>
  <c r="AC3087" i="8"/>
  <c r="AB3087" i="8"/>
  <c r="AA3087" i="8"/>
  <c r="Z3087" i="8"/>
  <c r="Y3087" i="8"/>
  <c r="X3087" i="8"/>
  <c r="W3087" i="8"/>
  <c r="V3087" i="8"/>
  <c r="U3087" i="8"/>
  <c r="T3087" i="8"/>
  <c r="S3087" i="8"/>
  <c r="R3087" i="8"/>
  <c r="Q3087" i="8"/>
  <c r="P3087" i="8"/>
  <c r="O3087" i="8"/>
  <c r="N3087" i="8"/>
  <c r="M3087" i="8"/>
  <c r="L3087" i="8"/>
  <c r="K3087" i="8"/>
  <c r="J3087" i="8"/>
  <c r="I3087" i="8"/>
  <c r="H3087" i="8"/>
  <c r="G3087" i="8"/>
  <c r="F3087" i="8"/>
  <c r="E3087" i="8"/>
  <c r="D3087" i="8"/>
  <c r="C3087" i="8"/>
  <c r="AI3086" i="8"/>
  <c r="AH3086" i="8"/>
  <c r="AG3086" i="8"/>
  <c r="AF3086" i="8"/>
  <c r="AE3086" i="8"/>
  <c r="AD3086" i="8"/>
  <c r="AC3086" i="8"/>
  <c r="AB3086" i="8"/>
  <c r="AA3086" i="8"/>
  <c r="Z3086" i="8"/>
  <c r="Y3086" i="8"/>
  <c r="X3086" i="8"/>
  <c r="W3086" i="8"/>
  <c r="V3086" i="8"/>
  <c r="U3086" i="8"/>
  <c r="T3086" i="8"/>
  <c r="S3086" i="8"/>
  <c r="R3086" i="8"/>
  <c r="Q3086" i="8"/>
  <c r="P3086" i="8"/>
  <c r="O3086" i="8"/>
  <c r="N3086" i="8"/>
  <c r="M3086" i="8"/>
  <c r="L3086" i="8"/>
  <c r="K3086" i="8"/>
  <c r="J3086" i="8"/>
  <c r="I3086" i="8"/>
  <c r="H3086" i="8"/>
  <c r="G3086" i="8"/>
  <c r="F3086" i="8"/>
  <c r="E3086" i="8"/>
  <c r="D3086" i="8"/>
  <c r="C3086" i="8"/>
  <c r="AI3085" i="8"/>
  <c r="AH3085" i="8"/>
  <c r="AG3085" i="8"/>
  <c r="AF3085" i="8"/>
  <c r="AE3085" i="8"/>
  <c r="AD3085" i="8"/>
  <c r="AC3085" i="8"/>
  <c r="AB3085" i="8"/>
  <c r="AA3085" i="8"/>
  <c r="Z3085" i="8"/>
  <c r="Y3085" i="8"/>
  <c r="X3085" i="8"/>
  <c r="W3085" i="8"/>
  <c r="V3085" i="8"/>
  <c r="U3085" i="8"/>
  <c r="T3085" i="8"/>
  <c r="S3085" i="8"/>
  <c r="R3085" i="8"/>
  <c r="Q3085" i="8"/>
  <c r="P3085" i="8"/>
  <c r="O3085" i="8"/>
  <c r="N3085" i="8"/>
  <c r="M3085" i="8"/>
  <c r="L3085" i="8"/>
  <c r="K3085" i="8"/>
  <c r="J3085" i="8"/>
  <c r="I3085" i="8"/>
  <c r="H3085" i="8"/>
  <c r="G3085" i="8"/>
  <c r="F3085" i="8"/>
  <c r="E3085" i="8"/>
  <c r="D3085" i="8"/>
  <c r="C3085" i="8"/>
  <c r="AI3084" i="8"/>
  <c r="AH3084" i="8"/>
  <c r="AG3084" i="8"/>
  <c r="AF3084" i="8"/>
  <c r="AE3084" i="8"/>
  <c r="AD3084" i="8"/>
  <c r="AC3084" i="8"/>
  <c r="AB3084" i="8"/>
  <c r="AA3084" i="8"/>
  <c r="Z3084" i="8"/>
  <c r="Y3084" i="8"/>
  <c r="X3084" i="8"/>
  <c r="W3084" i="8"/>
  <c r="V3084" i="8"/>
  <c r="U3084" i="8"/>
  <c r="T3084" i="8"/>
  <c r="S3084" i="8"/>
  <c r="R3084" i="8"/>
  <c r="Q3084" i="8"/>
  <c r="P3084" i="8"/>
  <c r="O3084" i="8"/>
  <c r="N3084" i="8"/>
  <c r="M3084" i="8"/>
  <c r="L3084" i="8"/>
  <c r="K3084" i="8"/>
  <c r="J3084" i="8"/>
  <c r="I3084" i="8"/>
  <c r="H3084" i="8"/>
  <c r="G3084" i="8"/>
  <c r="F3084" i="8"/>
  <c r="E3084" i="8"/>
  <c r="D3084" i="8"/>
  <c r="C3084" i="8"/>
  <c r="AI3083" i="8"/>
  <c r="AH3083" i="8"/>
  <c r="AG3083" i="8"/>
  <c r="AF3083" i="8"/>
  <c r="AE3083" i="8"/>
  <c r="AD3083" i="8"/>
  <c r="AC3083" i="8"/>
  <c r="AB3083" i="8"/>
  <c r="AA3083" i="8"/>
  <c r="Z3083" i="8"/>
  <c r="Y3083" i="8"/>
  <c r="X3083" i="8"/>
  <c r="W3083" i="8"/>
  <c r="V3083" i="8"/>
  <c r="U3083" i="8"/>
  <c r="T3083" i="8"/>
  <c r="S3083" i="8"/>
  <c r="R3083" i="8"/>
  <c r="Q3083" i="8"/>
  <c r="P3083" i="8"/>
  <c r="O3083" i="8"/>
  <c r="N3083" i="8"/>
  <c r="M3083" i="8"/>
  <c r="L3083" i="8"/>
  <c r="K3083" i="8"/>
  <c r="J3083" i="8"/>
  <c r="I3083" i="8"/>
  <c r="H3083" i="8"/>
  <c r="G3083" i="8"/>
  <c r="F3083" i="8"/>
  <c r="E3083" i="8"/>
  <c r="D3083" i="8"/>
  <c r="C3083" i="8"/>
  <c r="AI3082" i="8"/>
  <c r="AH3082" i="8"/>
  <c r="AG3082" i="8"/>
  <c r="AF3082" i="8"/>
  <c r="AE3082" i="8"/>
  <c r="AD3082" i="8"/>
  <c r="AC3082" i="8"/>
  <c r="AB3082" i="8"/>
  <c r="AA3082" i="8"/>
  <c r="Z3082" i="8"/>
  <c r="Y3082" i="8"/>
  <c r="X3082" i="8"/>
  <c r="W3082" i="8"/>
  <c r="V3082" i="8"/>
  <c r="U3082" i="8"/>
  <c r="T3082" i="8"/>
  <c r="S3082" i="8"/>
  <c r="R3082" i="8"/>
  <c r="Q3082" i="8"/>
  <c r="P3082" i="8"/>
  <c r="O3082" i="8"/>
  <c r="N3082" i="8"/>
  <c r="M3082" i="8"/>
  <c r="L3082" i="8"/>
  <c r="K3082" i="8"/>
  <c r="J3082" i="8"/>
  <c r="I3082" i="8"/>
  <c r="H3082" i="8"/>
  <c r="G3082" i="8"/>
  <c r="F3082" i="8"/>
  <c r="E3082" i="8"/>
  <c r="D3082" i="8"/>
  <c r="C3082" i="8"/>
  <c r="AI3081" i="8"/>
  <c r="AH3081" i="8"/>
  <c r="AG3081" i="8"/>
  <c r="AF3081" i="8"/>
  <c r="AE3081" i="8"/>
  <c r="AD3081" i="8"/>
  <c r="AC3081" i="8"/>
  <c r="AB3081" i="8"/>
  <c r="AA3081" i="8"/>
  <c r="Z3081" i="8"/>
  <c r="Y3081" i="8"/>
  <c r="X3081" i="8"/>
  <c r="W3081" i="8"/>
  <c r="V3081" i="8"/>
  <c r="U3081" i="8"/>
  <c r="T3081" i="8"/>
  <c r="S3081" i="8"/>
  <c r="R3081" i="8"/>
  <c r="Q3081" i="8"/>
  <c r="P3081" i="8"/>
  <c r="O3081" i="8"/>
  <c r="N3081" i="8"/>
  <c r="M3081" i="8"/>
  <c r="L3081" i="8"/>
  <c r="K3081" i="8"/>
  <c r="J3081" i="8"/>
  <c r="I3081" i="8"/>
  <c r="H3081" i="8"/>
  <c r="G3081" i="8"/>
  <c r="F3081" i="8"/>
  <c r="E3081" i="8"/>
  <c r="D3081" i="8"/>
  <c r="C3081" i="8"/>
  <c r="AI3080" i="8"/>
  <c r="AH3080" i="8"/>
  <c r="AG3080" i="8"/>
  <c r="AF3080" i="8"/>
  <c r="AE3080" i="8"/>
  <c r="AD3080" i="8"/>
  <c r="AC3080" i="8"/>
  <c r="AB3080" i="8"/>
  <c r="AA3080" i="8"/>
  <c r="Z3080" i="8"/>
  <c r="Y3080" i="8"/>
  <c r="X3080" i="8"/>
  <c r="W3080" i="8"/>
  <c r="V3080" i="8"/>
  <c r="U3080" i="8"/>
  <c r="T3080" i="8"/>
  <c r="S3080" i="8"/>
  <c r="R3080" i="8"/>
  <c r="Q3080" i="8"/>
  <c r="P3080" i="8"/>
  <c r="O3080" i="8"/>
  <c r="N3080" i="8"/>
  <c r="M3080" i="8"/>
  <c r="L3080" i="8"/>
  <c r="K3080" i="8"/>
  <c r="J3080" i="8"/>
  <c r="I3080" i="8"/>
  <c r="H3080" i="8"/>
  <c r="G3080" i="8"/>
  <c r="F3080" i="8"/>
  <c r="E3080" i="8"/>
  <c r="D3080" i="8"/>
  <c r="C3080" i="8"/>
  <c r="AI3079" i="8"/>
  <c r="AH3079" i="8"/>
  <c r="AG3079" i="8"/>
  <c r="AF3079" i="8"/>
  <c r="AE3079" i="8"/>
  <c r="AD3079" i="8"/>
  <c r="AC3079" i="8"/>
  <c r="AB3079" i="8"/>
  <c r="AA3079" i="8"/>
  <c r="Z3079" i="8"/>
  <c r="Y3079" i="8"/>
  <c r="X3079" i="8"/>
  <c r="W3079" i="8"/>
  <c r="V3079" i="8"/>
  <c r="U3079" i="8"/>
  <c r="T3079" i="8"/>
  <c r="S3079" i="8"/>
  <c r="R3079" i="8"/>
  <c r="Q3079" i="8"/>
  <c r="P3079" i="8"/>
  <c r="O3079" i="8"/>
  <c r="N3079" i="8"/>
  <c r="M3079" i="8"/>
  <c r="L3079" i="8"/>
  <c r="K3079" i="8"/>
  <c r="J3079" i="8"/>
  <c r="I3079" i="8"/>
  <c r="H3079" i="8"/>
  <c r="G3079" i="8"/>
  <c r="F3079" i="8"/>
  <c r="E3079" i="8"/>
  <c r="D3079" i="8"/>
  <c r="C3079" i="8"/>
  <c r="AI3078" i="8"/>
  <c r="AH3078" i="8"/>
  <c r="AG3078" i="8"/>
  <c r="AF3078" i="8"/>
  <c r="AE3078" i="8"/>
  <c r="AD3078" i="8"/>
  <c r="AC3078" i="8"/>
  <c r="AB3078" i="8"/>
  <c r="AA3078" i="8"/>
  <c r="Z3078" i="8"/>
  <c r="Y3078" i="8"/>
  <c r="X3078" i="8"/>
  <c r="W3078" i="8"/>
  <c r="V3078" i="8"/>
  <c r="U3078" i="8"/>
  <c r="T3078" i="8"/>
  <c r="S3078" i="8"/>
  <c r="R3078" i="8"/>
  <c r="Q3078" i="8"/>
  <c r="P3078" i="8"/>
  <c r="O3078" i="8"/>
  <c r="N3078" i="8"/>
  <c r="M3078" i="8"/>
  <c r="L3078" i="8"/>
  <c r="K3078" i="8"/>
  <c r="J3078" i="8"/>
  <c r="I3078" i="8"/>
  <c r="H3078" i="8"/>
  <c r="G3078" i="8"/>
  <c r="F3078" i="8"/>
  <c r="E3078" i="8"/>
  <c r="D3078" i="8"/>
  <c r="C3078" i="8"/>
  <c r="AI3077" i="8"/>
  <c r="AH3077" i="8"/>
  <c r="AG3077" i="8"/>
  <c r="AF3077" i="8"/>
  <c r="AE3077" i="8"/>
  <c r="AD3077" i="8"/>
  <c r="AC3077" i="8"/>
  <c r="AB3077" i="8"/>
  <c r="AA3077" i="8"/>
  <c r="Z3077" i="8"/>
  <c r="Y3077" i="8"/>
  <c r="X3077" i="8"/>
  <c r="W3077" i="8"/>
  <c r="V3077" i="8"/>
  <c r="U3077" i="8"/>
  <c r="T3077" i="8"/>
  <c r="S3077" i="8"/>
  <c r="R3077" i="8"/>
  <c r="Q3077" i="8"/>
  <c r="P3077" i="8"/>
  <c r="O3077" i="8"/>
  <c r="N3077" i="8"/>
  <c r="M3077" i="8"/>
  <c r="L3077" i="8"/>
  <c r="K3077" i="8"/>
  <c r="J3077" i="8"/>
  <c r="I3077" i="8"/>
  <c r="H3077" i="8"/>
  <c r="G3077" i="8"/>
  <c r="F3077" i="8"/>
  <c r="E3077" i="8"/>
  <c r="D3077" i="8"/>
  <c r="C3077" i="8"/>
  <c r="AI3076" i="8"/>
  <c r="AH3076" i="8"/>
  <c r="AG3076" i="8"/>
  <c r="AF3076" i="8"/>
  <c r="AE3076" i="8"/>
  <c r="AD3076" i="8"/>
  <c r="AC3076" i="8"/>
  <c r="AB3076" i="8"/>
  <c r="AA3076" i="8"/>
  <c r="Z3076" i="8"/>
  <c r="Y3076" i="8"/>
  <c r="X3076" i="8"/>
  <c r="W3076" i="8"/>
  <c r="V3076" i="8"/>
  <c r="U3076" i="8"/>
  <c r="T3076" i="8"/>
  <c r="S3076" i="8"/>
  <c r="R3076" i="8"/>
  <c r="Q3076" i="8"/>
  <c r="P3076" i="8"/>
  <c r="O3076" i="8"/>
  <c r="N3076" i="8"/>
  <c r="M3076" i="8"/>
  <c r="L3076" i="8"/>
  <c r="K3076" i="8"/>
  <c r="J3076" i="8"/>
  <c r="I3076" i="8"/>
  <c r="H3076" i="8"/>
  <c r="G3076" i="8"/>
  <c r="F3076" i="8"/>
  <c r="E3076" i="8"/>
  <c r="D3076" i="8"/>
  <c r="C3076" i="8"/>
  <c r="AI3075" i="8"/>
  <c r="AH3075" i="8"/>
  <c r="AG3075" i="8"/>
  <c r="AF3075" i="8"/>
  <c r="AE3075" i="8"/>
  <c r="AD3075" i="8"/>
  <c r="AC3075" i="8"/>
  <c r="AB3075" i="8"/>
  <c r="AA3075" i="8"/>
  <c r="Z3075" i="8"/>
  <c r="Y3075" i="8"/>
  <c r="X3075" i="8"/>
  <c r="W3075" i="8"/>
  <c r="V3075" i="8"/>
  <c r="U3075" i="8"/>
  <c r="T3075" i="8"/>
  <c r="S3075" i="8"/>
  <c r="R3075" i="8"/>
  <c r="Q3075" i="8"/>
  <c r="P3075" i="8"/>
  <c r="O3075" i="8"/>
  <c r="N3075" i="8"/>
  <c r="M3075" i="8"/>
  <c r="L3075" i="8"/>
  <c r="K3075" i="8"/>
  <c r="J3075" i="8"/>
  <c r="I3075" i="8"/>
  <c r="H3075" i="8"/>
  <c r="G3075" i="8"/>
  <c r="F3075" i="8"/>
  <c r="E3075" i="8"/>
  <c r="D3075" i="8"/>
  <c r="C3075" i="8"/>
  <c r="AI3074" i="8"/>
  <c r="AH3074" i="8"/>
  <c r="AG3074" i="8"/>
  <c r="AF3074" i="8"/>
  <c r="AE3074" i="8"/>
  <c r="AD3074" i="8"/>
  <c r="AC3074" i="8"/>
  <c r="AB3074" i="8"/>
  <c r="AA3074" i="8"/>
  <c r="Z3074" i="8"/>
  <c r="Y3074" i="8"/>
  <c r="X3074" i="8"/>
  <c r="W3074" i="8"/>
  <c r="V3074" i="8"/>
  <c r="U3074" i="8"/>
  <c r="T3074" i="8"/>
  <c r="S3074" i="8"/>
  <c r="R3074" i="8"/>
  <c r="Q3074" i="8"/>
  <c r="P3074" i="8"/>
  <c r="O3074" i="8"/>
  <c r="N3074" i="8"/>
  <c r="M3074" i="8"/>
  <c r="L3074" i="8"/>
  <c r="K3074" i="8"/>
  <c r="J3074" i="8"/>
  <c r="I3074" i="8"/>
  <c r="H3074" i="8"/>
  <c r="G3074" i="8"/>
  <c r="F3074" i="8"/>
  <c r="E3074" i="8"/>
  <c r="D3074" i="8"/>
  <c r="C3074" i="8"/>
  <c r="AI3073" i="8"/>
  <c r="AH3073" i="8"/>
  <c r="AG3073" i="8"/>
  <c r="AF3073" i="8"/>
  <c r="AE3073" i="8"/>
  <c r="AD3073" i="8"/>
  <c r="AC3073" i="8"/>
  <c r="AB3073" i="8"/>
  <c r="AA3073" i="8"/>
  <c r="Z3073" i="8"/>
  <c r="Y3073" i="8"/>
  <c r="X3073" i="8"/>
  <c r="W3073" i="8"/>
  <c r="V3073" i="8"/>
  <c r="U3073" i="8"/>
  <c r="T3073" i="8"/>
  <c r="S3073" i="8"/>
  <c r="R3073" i="8"/>
  <c r="Q3073" i="8"/>
  <c r="P3073" i="8"/>
  <c r="O3073" i="8"/>
  <c r="N3073" i="8"/>
  <c r="M3073" i="8"/>
  <c r="L3073" i="8"/>
  <c r="K3073" i="8"/>
  <c r="J3073" i="8"/>
  <c r="I3073" i="8"/>
  <c r="H3073" i="8"/>
  <c r="G3073" i="8"/>
  <c r="F3073" i="8"/>
  <c r="E3073" i="8"/>
  <c r="D3073" i="8"/>
  <c r="C3073" i="8"/>
  <c r="AI3072" i="8"/>
  <c r="AH3072" i="8"/>
  <c r="AG3072" i="8"/>
  <c r="AF3072" i="8"/>
  <c r="AE3072" i="8"/>
  <c r="AD3072" i="8"/>
  <c r="AC3072" i="8"/>
  <c r="AB3072" i="8"/>
  <c r="AA3072" i="8"/>
  <c r="Z3072" i="8"/>
  <c r="Y3072" i="8"/>
  <c r="X3072" i="8"/>
  <c r="W3072" i="8"/>
  <c r="V3072" i="8"/>
  <c r="U3072" i="8"/>
  <c r="T3072" i="8"/>
  <c r="S3072" i="8"/>
  <c r="R3072" i="8"/>
  <c r="Q3072" i="8"/>
  <c r="P3072" i="8"/>
  <c r="O3072" i="8"/>
  <c r="N3072" i="8"/>
  <c r="M3072" i="8"/>
  <c r="L3072" i="8"/>
  <c r="K3072" i="8"/>
  <c r="J3072" i="8"/>
  <c r="I3072" i="8"/>
  <c r="H3072" i="8"/>
  <c r="G3072" i="8"/>
  <c r="F3072" i="8"/>
  <c r="E3072" i="8"/>
  <c r="D3072" i="8"/>
  <c r="C3072" i="8"/>
  <c r="AI3071" i="8"/>
  <c r="AH3071" i="8"/>
  <c r="AG3071" i="8"/>
  <c r="AF3071" i="8"/>
  <c r="AE3071" i="8"/>
  <c r="AD3071" i="8"/>
  <c r="AC3071" i="8"/>
  <c r="AB3071" i="8"/>
  <c r="AA3071" i="8"/>
  <c r="Z3071" i="8"/>
  <c r="Y3071" i="8"/>
  <c r="X3071" i="8"/>
  <c r="W3071" i="8"/>
  <c r="V3071" i="8"/>
  <c r="U3071" i="8"/>
  <c r="T3071" i="8"/>
  <c r="S3071" i="8"/>
  <c r="R3071" i="8"/>
  <c r="Q3071" i="8"/>
  <c r="P3071" i="8"/>
  <c r="O3071" i="8"/>
  <c r="N3071" i="8"/>
  <c r="M3071" i="8"/>
  <c r="L3071" i="8"/>
  <c r="K3071" i="8"/>
  <c r="J3071" i="8"/>
  <c r="I3071" i="8"/>
  <c r="H3071" i="8"/>
  <c r="G3071" i="8"/>
  <c r="F3071" i="8"/>
  <c r="E3071" i="8"/>
  <c r="D3071" i="8"/>
  <c r="C3071" i="8"/>
  <c r="AI3070" i="8"/>
  <c r="AH3070" i="8"/>
  <c r="AG3070" i="8"/>
  <c r="AF3070" i="8"/>
  <c r="AE3070" i="8"/>
  <c r="AD3070" i="8"/>
  <c r="AC3070" i="8"/>
  <c r="AB3070" i="8"/>
  <c r="AA3070" i="8"/>
  <c r="Z3070" i="8"/>
  <c r="Y3070" i="8"/>
  <c r="X3070" i="8"/>
  <c r="W3070" i="8"/>
  <c r="V3070" i="8"/>
  <c r="U3070" i="8"/>
  <c r="T3070" i="8"/>
  <c r="S3070" i="8"/>
  <c r="R3070" i="8"/>
  <c r="Q3070" i="8"/>
  <c r="P3070" i="8"/>
  <c r="O3070" i="8"/>
  <c r="N3070" i="8"/>
  <c r="M3070" i="8"/>
  <c r="L3070" i="8"/>
  <c r="K3070" i="8"/>
  <c r="J3070" i="8"/>
  <c r="I3070" i="8"/>
  <c r="H3070" i="8"/>
  <c r="G3070" i="8"/>
  <c r="F3070" i="8"/>
  <c r="E3070" i="8"/>
  <c r="D3070" i="8"/>
  <c r="C3070" i="8"/>
  <c r="AI3069" i="8"/>
  <c r="AH3069" i="8"/>
  <c r="AG3069" i="8"/>
  <c r="AF3069" i="8"/>
  <c r="AE3069" i="8"/>
  <c r="AD3069" i="8"/>
  <c r="AC3069" i="8"/>
  <c r="AB3069" i="8"/>
  <c r="AA3069" i="8"/>
  <c r="Z3069" i="8"/>
  <c r="Y3069" i="8"/>
  <c r="X3069" i="8"/>
  <c r="W3069" i="8"/>
  <c r="V3069" i="8"/>
  <c r="U3069" i="8"/>
  <c r="T3069" i="8"/>
  <c r="S3069" i="8"/>
  <c r="R3069" i="8"/>
  <c r="Q3069" i="8"/>
  <c r="P3069" i="8"/>
  <c r="O3069" i="8"/>
  <c r="N3069" i="8"/>
  <c r="M3069" i="8"/>
  <c r="L3069" i="8"/>
  <c r="K3069" i="8"/>
  <c r="J3069" i="8"/>
  <c r="I3069" i="8"/>
  <c r="H3069" i="8"/>
  <c r="G3069" i="8"/>
  <c r="F3069" i="8"/>
  <c r="E3069" i="8"/>
  <c r="D3069" i="8"/>
  <c r="C3069" i="8"/>
  <c r="AI3068" i="8"/>
  <c r="AH3068" i="8"/>
  <c r="AG3068" i="8"/>
  <c r="AF3068" i="8"/>
  <c r="AE3068" i="8"/>
  <c r="AD3068" i="8"/>
  <c r="AC3068" i="8"/>
  <c r="AB3068" i="8"/>
  <c r="AA3068" i="8"/>
  <c r="Z3068" i="8"/>
  <c r="Y3068" i="8"/>
  <c r="X3068" i="8"/>
  <c r="W3068" i="8"/>
  <c r="V3068" i="8"/>
  <c r="U3068" i="8"/>
  <c r="T3068" i="8"/>
  <c r="S3068" i="8"/>
  <c r="R3068" i="8"/>
  <c r="Q3068" i="8"/>
  <c r="P3068" i="8"/>
  <c r="O3068" i="8"/>
  <c r="N3068" i="8"/>
  <c r="M3068" i="8"/>
  <c r="L3068" i="8"/>
  <c r="K3068" i="8"/>
  <c r="J3068" i="8"/>
  <c r="I3068" i="8"/>
  <c r="H3068" i="8"/>
  <c r="G3068" i="8"/>
  <c r="F3068" i="8"/>
  <c r="E3068" i="8"/>
  <c r="D3068" i="8"/>
  <c r="C3068" i="8"/>
  <c r="AI3067" i="8"/>
  <c r="AH3067" i="8"/>
  <c r="AG3067" i="8"/>
  <c r="AF3067" i="8"/>
  <c r="AE3067" i="8"/>
  <c r="AD3067" i="8"/>
  <c r="AC3067" i="8"/>
  <c r="AB3067" i="8"/>
  <c r="AA3067" i="8"/>
  <c r="Z3067" i="8"/>
  <c r="Y3067" i="8"/>
  <c r="X3067" i="8"/>
  <c r="W3067" i="8"/>
  <c r="V3067" i="8"/>
  <c r="U3067" i="8"/>
  <c r="T3067" i="8"/>
  <c r="S3067" i="8"/>
  <c r="R3067" i="8"/>
  <c r="Q3067" i="8"/>
  <c r="P3067" i="8"/>
  <c r="O3067" i="8"/>
  <c r="N3067" i="8"/>
  <c r="M3067" i="8"/>
  <c r="L3067" i="8"/>
  <c r="K3067" i="8"/>
  <c r="J3067" i="8"/>
  <c r="I3067" i="8"/>
  <c r="H3067" i="8"/>
  <c r="G3067" i="8"/>
  <c r="F3067" i="8"/>
  <c r="E3067" i="8"/>
  <c r="D3067" i="8"/>
  <c r="C3067" i="8"/>
  <c r="AI3066" i="8"/>
  <c r="AH3066" i="8"/>
  <c r="AG3066" i="8"/>
  <c r="AF3066" i="8"/>
  <c r="AE3066" i="8"/>
  <c r="AD3066" i="8"/>
  <c r="AC3066" i="8"/>
  <c r="AB3066" i="8"/>
  <c r="AA3066" i="8"/>
  <c r="Z3066" i="8"/>
  <c r="Y3066" i="8"/>
  <c r="X3066" i="8"/>
  <c r="W3066" i="8"/>
  <c r="V3066" i="8"/>
  <c r="U3066" i="8"/>
  <c r="T3066" i="8"/>
  <c r="S3066" i="8"/>
  <c r="R3066" i="8"/>
  <c r="Q3066" i="8"/>
  <c r="P3066" i="8"/>
  <c r="O3066" i="8"/>
  <c r="N3066" i="8"/>
  <c r="M3066" i="8"/>
  <c r="L3066" i="8"/>
  <c r="K3066" i="8"/>
  <c r="J3066" i="8"/>
  <c r="I3066" i="8"/>
  <c r="H3066" i="8"/>
  <c r="G3066" i="8"/>
  <c r="F3066" i="8"/>
  <c r="E3066" i="8"/>
  <c r="D3066" i="8"/>
  <c r="C3066" i="8"/>
  <c r="AI3065" i="8"/>
  <c r="AH3065" i="8"/>
  <c r="AG3065" i="8"/>
  <c r="AF3065" i="8"/>
  <c r="AE3065" i="8"/>
  <c r="AD3065" i="8"/>
  <c r="AC3065" i="8"/>
  <c r="AB3065" i="8"/>
  <c r="AA3065" i="8"/>
  <c r="Z3065" i="8"/>
  <c r="Y3065" i="8"/>
  <c r="X3065" i="8"/>
  <c r="W3065" i="8"/>
  <c r="V3065" i="8"/>
  <c r="U3065" i="8"/>
  <c r="T3065" i="8"/>
  <c r="S3065" i="8"/>
  <c r="R3065" i="8"/>
  <c r="Q3065" i="8"/>
  <c r="P3065" i="8"/>
  <c r="O3065" i="8"/>
  <c r="N3065" i="8"/>
  <c r="M3065" i="8"/>
  <c r="L3065" i="8"/>
  <c r="K3065" i="8"/>
  <c r="J3065" i="8"/>
  <c r="I3065" i="8"/>
  <c r="H3065" i="8"/>
  <c r="G3065" i="8"/>
  <c r="F3065" i="8"/>
  <c r="E3065" i="8"/>
  <c r="D3065" i="8"/>
  <c r="C3065" i="8"/>
  <c r="AI3064" i="8"/>
  <c r="AH3064" i="8"/>
  <c r="AG3064" i="8"/>
  <c r="AF3064" i="8"/>
  <c r="AE3064" i="8"/>
  <c r="AD3064" i="8"/>
  <c r="AC3064" i="8"/>
  <c r="AB3064" i="8"/>
  <c r="AA3064" i="8"/>
  <c r="Z3064" i="8"/>
  <c r="Y3064" i="8"/>
  <c r="X3064" i="8"/>
  <c r="W3064" i="8"/>
  <c r="V3064" i="8"/>
  <c r="U3064" i="8"/>
  <c r="T3064" i="8"/>
  <c r="S3064" i="8"/>
  <c r="R3064" i="8"/>
  <c r="Q3064" i="8"/>
  <c r="P3064" i="8"/>
  <c r="O3064" i="8"/>
  <c r="N3064" i="8"/>
  <c r="M3064" i="8"/>
  <c r="L3064" i="8"/>
  <c r="K3064" i="8"/>
  <c r="J3064" i="8"/>
  <c r="I3064" i="8"/>
  <c r="H3064" i="8"/>
  <c r="G3064" i="8"/>
  <c r="F3064" i="8"/>
  <c r="E3064" i="8"/>
  <c r="D3064" i="8"/>
  <c r="C3064" i="8"/>
  <c r="AI3063" i="8"/>
  <c r="AH3063" i="8"/>
  <c r="AG3063" i="8"/>
  <c r="AF3063" i="8"/>
  <c r="AE3063" i="8"/>
  <c r="AD3063" i="8"/>
  <c r="AC3063" i="8"/>
  <c r="AB3063" i="8"/>
  <c r="AA3063" i="8"/>
  <c r="Z3063" i="8"/>
  <c r="Y3063" i="8"/>
  <c r="X3063" i="8"/>
  <c r="W3063" i="8"/>
  <c r="V3063" i="8"/>
  <c r="U3063" i="8"/>
  <c r="T3063" i="8"/>
  <c r="S3063" i="8"/>
  <c r="R3063" i="8"/>
  <c r="Q3063" i="8"/>
  <c r="P3063" i="8"/>
  <c r="O3063" i="8"/>
  <c r="N3063" i="8"/>
  <c r="M3063" i="8"/>
  <c r="L3063" i="8"/>
  <c r="K3063" i="8"/>
  <c r="J3063" i="8"/>
  <c r="I3063" i="8"/>
  <c r="H3063" i="8"/>
  <c r="G3063" i="8"/>
  <c r="F3063" i="8"/>
  <c r="E3063" i="8"/>
  <c r="D3063" i="8"/>
  <c r="C3063" i="8"/>
  <c r="AI3062" i="8"/>
  <c r="AH3062" i="8"/>
  <c r="AG3062" i="8"/>
  <c r="AF3062" i="8"/>
  <c r="AE3062" i="8"/>
  <c r="AD3062" i="8"/>
  <c r="AC3062" i="8"/>
  <c r="AB3062" i="8"/>
  <c r="AA3062" i="8"/>
  <c r="Z3062" i="8"/>
  <c r="Y3062" i="8"/>
  <c r="X3062" i="8"/>
  <c r="W3062" i="8"/>
  <c r="V3062" i="8"/>
  <c r="U3062" i="8"/>
  <c r="T3062" i="8"/>
  <c r="S3062" i="8"/>
  <c r="R3062" i="8"/>
  <c r="Q3062" i="8"/>
  <c r="P3062" i="8"/>
  <c r="O3062" i="8"/>
  <c r="N3062" i="8"/>
  <c r="M3062" i="8"/>
  <c r="L3062" i="8"/>
  <c r="K3062" i="8"/>
  <c r="J3062" i="8"/>
  <c r="I3062" i="8"/>
  <c r="H3062" i="8"/>
  <c r="G3062" i="8"/>
  <c r="F3062" i="8"/>
  <c r="E3062" i="8"/>
  <c r="D3062" i="8"/>
  <c r="C3062" i="8"/>
  <c r="AI3061" i="8"/>
  <c r="AH3061" i="8"/>
  <c r="AG3061" i="8"/>
  <c r="AF3061" i="8"/>
  <c r="AE3061" i="8"/>
  <c r="AD3061" i="8"/>
  <c r="AC3061" i="8"/>
  <c r="AB3061" i="8"/>
  <c r="AA3061" i="8"/>
  <c r="Z3061" i="8"/>
  <c r="Y3061" i="8"/>
  <c r="X3061" i="8"/>
  <c r="W3061" i="8"/>
  <c r="V3061" i="8"/>
  <c r="U3061" i="8"/>
  <c r="T3061" i="8"/>
  <c r="S3061" i="8"/>
  <c r="R3061" i="8"/>
  <c r="Q3061" i="8"/>
  <c r="P3061" i="8"/>
  <c r="O3061" i="8"/>
  <c r="N3061" i="8"/>
  <c r="M3061" i="8"/>
  <c r="L3061" i="8"/>
  <c r="K3061" i="8"/>
  <c r="J3061" i="8"/>
  <c r="I3061" i="8"/>
  <c r="H3061" i="8"/>
  <c r="G3061" i="8"/>
  <c r="F3061" i="8"/>
  <c r="E3061" i="8"/>
  <c r="D3061" i="8"/>
  <c r="C3061" i="8"/>
  <c r="AI3060" i="8"/>
  <c r="AH3060" i="8"/>
  <c r="AG3060" i="8"/>
  <c r="AF3060" i="8"/>
  <c r="AE3060" i="8"/>
  <c r="AD3060" i="8"/>
  <c r="AC3060" i="8"/>
  <c r="AB3060" i="8"/>
  <c r="AA3060" i="8"/>
  <c r="Z3060" i="8"/>
  <c r="Y3060" i="8"/>
  <c r="X3060" i="8"/>
  <c r="W3060" i="8"/>
  <c r="V3060" i="8"/>
  <c r="U3060" i="8"/>
  <c r="T3060" i="8"/>
  <c r="S3060" i="8"/>
  <c r="R3060" i="8"/>
  <c r="Q3060" i="8"/>
  <c r="P3060" i="8"/>
  <c r="O3060" i="8"/>
  <c r="N3060" i="8"/>
  <c r="M3060" i="8"/>
  <c r="L3060" i="8"/>
  <c r="K3060" i="8"/>
  <c r="J3060" i="8"/>
  <c r="I3060" i="8"/>
  <c r="H3060" i="8"/>
  <c r="G3060" i="8"/>
  <c r="F3060" i="8"/>
  <c r="E3060" i="8"/>
  <c r="D3060" i="8"/>
  <c r="C3060" i="8"/>
  <c r="AI3059" i="8"/>
  <c r="AH3059" i="8"/>
  <c r="AG3059" i="8"/>
  <c r="AF3059" i="8"/>
  <c r="AE3059" i="8"/>
  <c r="AD3059" i="8"/>
  <c r="AC3059" i="8"/>
  <c r="AB3059" i="8"/>
  <c r="AA3059" i="8"/>
  <c r="Z3059" i="8"/>
  <c r="Y3059" i="8"/>
  <c r="X3059" i="8"/>
  <c r="W3059" i="8"/>
  <c r="V3059" i="8"/>
  <c r="U3059" i="8"/>
  <c r="T3059" i="8"/>
  <c r="S3059" i="8"/>
  <c r="R3059" i="8"/>
  <c r="Q3059" i="8"/>
  <c r="P3059" i="8"/>
  <c r="O3059" i="8"/>
  <c r="N3059" i="8"/>
  <c r="M3059" i="8"/>
  <c r="L3059" i="8"/>
  <c r="K3059" i="8"/>
  <c r="J3059" i="8"/>
  <c r="I3059" i="8"/>
  <c r="H3059" i="8"/>
  <c r="G3059" i="8"/>
  <c r="F3059" i="8"/>
  <c r="E3059" i="8"/>
  <c r="D3059" i="8"/>
  <c r="C3059" i="8"/>
  <c r="AI3058" i="8"/>
  <c r="AH3058" i="8"/>
  <c r="AG3058" i="8"/>
  <c r="AF3058" i="8"/>
  <c r="AE3058" i="8"/>
  <c r="AD3058" i="8"/>
  <c r="AC3058" i="8"/>
  <c r="AB3058" i="8"/>
  <c r="AA3058" i="8"/>
  <c r="Z3058" i="8"/>
  <c r="Y3058" i="8"/>
  <c r="X3058" i="8"/>
  <c r="W3058" i="8"/>
  <c r="V3058" i="8"/>
  <c r="U3058" i="8"/>
  <c r="T3058" i="8"/>
  <c r="S3058" i="8"/>
  <c r="R3058" i="8"/>
  <c r="Q3058" i="8"/>
  <c r="P3058" i="8"/>
  <c r="O3058" i="8"/>
  <c r="N3058" i="8"/>
  <c r="M3058" i="8"/>
  <c r="L3058" i="8"/>
  <c r="K3058" i="8"/>
  <c r="J3058" i="8"/>
  <c r="I3058" i="8"/>
  <c r="H3058" i="8"/>
  <c r="G3058" i="8"/>
  <c r="F3058" i="8"/>
  <c r="E3058" i="8"/>
  <c r="D3058" i="8"/>
  <c r="C3058" i="8"/>
  <c r="AI3057" i="8"/>
  <c r="AH3057" i="8"/>
  <c r="AG3057" i="8"/>
  <c r="AF3057" i="8"/>
  <c r="AE3057" i="8"/>
  <c r="AD3057" i="8"/>
  <c r="AC3057" i="8"/>
  <c r="AB3057" i="8"/>
  <c r="AA3057" i="8"/>
  <c r="Z3057" i="8"/>
  <c r="Y3057" i="8"/>
  <c r="X3057" i="8"/>
  <c r="W3057" i="8"/>
  <c r="V3057" i="8"/>
  <c r="U3057" i="8"/>
  <c r="T3057" i="8"/>
  <c r="S3057" i="8"/>
  <c r="R3057" i="8"/>
  <c r="Q3057" i="8"/>
  <c r="P3057" i="8"/>
  <c r="O3057" i="8"/>
  <c r="N3057" i="8"/>
  <c r="M3057" i="8"/>
  <c r="L3057" i="8"/>
  <c r="K3057" i="8"/>
  <c r="J3057" i="8"/>
  <c r="I3057" i="8"/>
  <c r="H3057" i="8"/>
  <c r="G3057" i="8"/>
  <c r="F3057" i="8"/>
  <c r="E3057" i="8"/>
  <c r="D3057" i="8"/>
  <c r="C3057" i="8"/>
  <c r="AI3056" i="8"/>
  <c r="AH3056" i="8"/>
  <c r="AG3056" i="8"/>
  <c r="AF3056" i="8"/>
  <c r="AE3056" i="8"/>
  <c r="AD3056" i="8"/>
  <c r="AC3056" i="8"/>
  <c r="AB3056" i="8"/>
  <c r="AA3056" i="8"/>
  <c r="Z3056" i="8"/>
  <c r="Y3056" i="8"/>
  <c r="X3056" i="8"/>
  <c r="W3056" i="8"/>
  <c r="V3056" i="8"/>
  <c r="U3056" i="8"/>
  <c r="T3056" i="8"/>
  <c r="S3056" i="8"/>
  <c r="R3056" i="8"/>
  <c r="Q3056" i="8"/>
  <c r="P3056" i="8"/>
  <c r="O3056" i="8"/>
  <c r="N3056" i="8"/>
  <c r="M3056" i="8"/>
  <c r="L3056" i="8"/>
  <c r="K3056" i="8"/>
  <c r="J3056" i="8"/>
  <c r="I3056" i="8"/>
  <c r="H3056" i="8"/>
  <c r="G3056" i="8"/>
  <c r="F3056" i="8"/>
  <c r="E3056" i="8"/>
  <c r="D3056" i="8"/>
  <c r="C3056" i="8"/>
  <c r="AI3055" i="8"/>
  <c r="AH3055" i="8"/>
  <c r="AG3055" i="8"/>
  <c r="AF3055" i="8"/>
  <c r="AE3055" i="8"/>
  <c r="AD3055" i="8"/>
  <c r="AC3055" i="8"/>
  <c r="AB3055" i="8"/>
  <c r="AA3055" i="8"/>
  <c r="Z3055" i="8"/>
  <c r="Y3055" i="8"/>
  <c r="X3055" i="8"/>
  <c r="W3055" i="8"/>
  <c r="V3055" i="8"/>
  <c r="U3055" i="8"/>
  <c r="T3055" i="8"/>
  <c r="S3055" i="8"/>
  <c r="R3055" i="8"/>
  <c r="Q3055" i="8"/>
  <c r="P3055" i="8"/>
  <c r="O3055" i="8"/>
  <c r="N3055" i="8"/>
  <c r="M3055" i="8"/>
  <c r="L3055" i="8"/>
  <c r="K3055" i="8"/>
  <c r="J3055" i="8"/>
  <c r="I3055" i="8"/>
  <c r="H3055" i="8"/>
  <c r="G3055" i="8"/>
  <c r="F3055" i="8"/>
  <c r="E3055" i="8"/>
  <c r="D3055" i="8"/>
  <c r="C3055" i="8"/>
  <c r="AI3054" i="8"/>
  <c r="AH3054" i="8"/>
  <c r="AG3054" i="8"/>
  <c r="AF3054" i="8"/>
  <c r="AE3054" i="8"/>
  <c r="AD3054" i="8"/>
  <c r="AC3054" i="8"/>
  <c r="AB3054" i="8"/>
  <c r="AA3054" i="8"/>
  <c r="Z3054" i="8"/>
  <c r="Y3054" i="8"/>
  <c r="X3054" i="8"/>
  <c r="W3054" i="8"/>
  <c r="V3054" i="8"/>
  <c r="U3054" i="8"/>
  <c r="T3054" i="8"/>
  <c r="S3054" i="8"/>
  <c r="R3054" i="8"/>
  <c r="Q3054" i="8"/>
  <c r="P3054" i="8"/>
  <c r="O3054" i="8"/>
  <c r="N3054" i="8"/>
  <c r="M3054" i="8"/>
  <c r="L3054" i="8"/>
  <c r="K3054" i="8"/>
  <c r="J3054" i="8"/>
  <c r="I3054" i="8"/>
  <c r="H3054" i="8"/>
  <c r="G3054" i="8"/>
  <c r="F3054" i="8"/>
  <c r="E3054" i="8"/>
  <c r="D3054" i="8"/>
  <c r="C3054" i="8"/>
  <c r="AI3053" i="8"/>
  <c r="AH3053" i="8"/>
  <c r="AG3053" i="8"/>
  <c r="AF3053" i="8"/>
  <c r="AE3053" i="8"/>
  <c r="AD3053" i="8"/>
  <c r="AC3053" i="8"/>
  <c r="AB3053" i="8"/>
  <c r="AA3053" i="8"/>
  <c r="Z3053" i="8"/>
  <c r="Y3053" i="8"/>
  <c r="X3053" i="8"/>
  <c r="W3053" i="8"/>
  <c r="V3053" i="8"/>
  <c r="U3053" i="8"/>
  <c r="T3053" i="8"/>
  <c r="S3053" i="8"/>
  <c r="R3053" i="8"/>
  <c r="Q3053" i="8"/>
  <c r="P3053" i="8"/>
  <c r="O3053" i="8"/>
  <c r="N3053" i="8"/>
  <c r="M3053" i="8"/>
  <c r="L3053" i="8"/>
  <c r="K3053" i="8"/>
  <c r="J3053" i="8"/>
  <c r="I3053" i="8"/>
  <c r="H3053" i="8"/>
  <c r="G3053" i="8"/>
  <c r="F3053" i="8"/>
  <c r="E3053" i="8"/>
  <c r="D3053" i="8"/>
  <c r="C3053" i="8"/>
  <c r="AI3052" i="8"/>
  <c r="AH3052" i="8"/>
  <c r="AG3052" i="8"/>
  <c r="AF3052" i="8"/>
  <c r="AE3052" i="8"/>
  <c r="AD3052" i="8"/>
  <c r="AC3052" i="8"/>
  <c r="AB3052" i="8"/>
  <c r="AA3052" i="8"/>
  <c r="Z3052" i="8"/>
  <c r="Y3052" i="8"/>
  <c r="X3052" i="8"/>
  <c r="W3052" i="8"/>
  <c r="V3052" i="8"/>
  <c r="U3052" i="8"/>
  <c r="T3052" i="8"/>
  <c r="S3052" i="8"/>
  <c r="R3052" i="8"/>
  <c r="Q3052" i="8"/>
  <c r="P3052" i="8"/>
  <c r="O3052" i="8"/>
  <c r="N3052" i="8"/>
  <c r="M3052" i="8"/>
  <c r="L3052" i="8"/>
  <c r="K3052" i="8"/>
  <c r="J3052" i="8"/>
  <c r="I3052" i="8"/>
  <c r="H3052" i="8"/>
  <c r="G3052" i="8"/>
  <c r="F3052" i="8"/>
  <c r="E3052" i="8"/>
  <c r="D3052" i="8"/>
  <c r="C3052" i="8"/>
  <c r="AI3051" i="8"/>
  <c r="AH3051" i="8"/>
  <c r="AG3051" i="8"/>
  <c r="AF3051" i="8"/>
  <c r="AE3051" i="8"/>
  <c r="AD3051" i="8"/>
  <c r="AC3051" i="8"/>
  <c r="AB3051" i="8"/>
  <c r="AA3051" i="8"/>
  <c r="Z3051" i="8"/>
  <c r="Y3051" i="8"/>
  <c r="X3051" i="8"/>
  <c r="W3051" i="8"/>
  <c r="V3051" i="8"/>
  <c r="U3051" i="8"/>
  <c r="T3051" i="8"/>
  <c r="S3051" i="8"/>
  <c r="R3051" i="8"/>
  <c r="Q3051" i="8"/>
  <c r="P3051" i="8"/>
  <c r="O3051" i="8"/>
  <c r="N3051" i="8"/>
  <c r="M3051" i="8"/>
  <c r="L3051" i="8"/>
  <c r="K3051" i="8"/>
  <c r="J3051" i="8"/>
  <c r="I3051" i="8"/>
  <c r="H3051" i="8"/>
  <c r="G3051" i="8"/>
  <c r="F3051" i="8"/>
  <c r="E3051" i="8"/>
  <c r="D3051" i="8"/>
  <c r="C3051" i="8"/>
  <c r="AI3050" i="8"/>
  <c r="AH3050" i="8"/>
  <c r="AG3050" i="8"/>
  <c r="AF3050" i="8"/>
  <c r="AE3050" i="8"/>
  <c r="AD3050" i="8"/>
  <c r="AC3050" i="8"/>
  <c r="AB3050" i="8"/>
  <c r="AA3050" i="8"/>
  <c r="Z3050" i="8"/>
  <c r="Y3050" i="8"/>
  <c r="X3050" i="8"/>
  <c r="W3050" i="8"/>
  <c r="V3050" i="8"/>
  <c r="U3050" i="8"/>
  <c r="T3050" i="8"/>
  <c r="S3050" i="8"/>
  <c r="R3050" i="8"/>
  <c r="Q3050" i="8"/>
  <c r="P3050" i="8"/>
  <c r="O3050" i="8"/>
  <c r="N3050" i="8"/>
  <c r="M3050" i="8"/>
  <c r="L3050" i="8"/>
  <c r="K3050" i="8"/>
  <c r="J3050" i="8"/>
  <c r="I3050" i="8"/>
  <c r="H3050" i="8"/>
  <c r="G3050" i="8"/>
  <c r="F3050" i="8"/>
  <c r="E3050" i="8"/>
  <c r="D3050" i="8"/>
  <c r="C3050" i="8"/>
  <c r="AI3049" i="8"/>
  <c r="AH3049" i="8"/>
  <c r="AG3049" i="8"/>
  <c r="AF3049" i="8"/>
  <c r="AE3049" i="8"/>
  <c r="AD3049" i="8"/>
  <c r="AC3049" i="8"/>
  <c r="AB3049" i="8"/>
  <c r="AA3049" i="8"/>
  <c r="Z3049" i="8"/>
  <c r="Y3049" i="8"/>
  <c r="X3049" i="8"/>
  <c r="W3049" i="8"/>
  <c r="V3049" i="8"/>
  <c r="U3049" i="8"/>
  <c r="T3049" i="8"/>
  <c r="S3049" i="8"/>
  <c r="R3049" i="8"/>
  <c r="Q3049" i="8"/>
  <c r="P3049" i="8"/>
  <c r="O3049" i="8"/>
  <c r="N3049" i="8"/>
  <c r="M3049" i="8"/>
  <c r="L3049" i="8"/>
  <c r="K3049" i="8"/>
  <c r="J3049" i="8"/>
  <c r="I3049" i="8"/>
  <c r="H3049" i="8"/>
  <c r="G3049" i="8"/>
  <c r="F3049" i="8"/>
  <c r="E3049" i="8"/>
  <c r="D3049" i="8"/>
  <c r="C3049" i="8"/>
  <c r="AI3048" i="8"/>
  <c r="AH3048" i="8"/>
  <c r="AG3048" i="8"/>
  <c r="AF3048" i="8"/>
  <c r="AE3048" i="8"/>
  <c r="AD3048" i="8"/>
  <c r="AC3048" i="8"/>
  <c r="AB3048" i="8"/>
  <c r="AA3048" i="8"/>
  <c r="Z3048" i="8"/>
  <c r="Y3048" i="8"/>
  <c r="X3048" i="8"/>
  <c r="W3048" i="8"/>
  <c r="V3048" i="8"/>
  <c r="U3048" i="8"/>
  <c r="T3048" i="8"/>
  <c r="S3048" i="8"/>
  <c r="R3048" i="8"/>
  <c r="Q3048" i="8"/>
  <c r="P3048" i="8"/>
  <c r="O3048" i="8"/>
  <c r="N3048" i="8"/>
  <c r="M3048" i="8"/>
  <c r="L3048" i="8"/>
  <c r="K3048" i="8"/>
  <c r="J3048" i="8"/>
  <c r="I3048" i="8"/>
  <c r="H3048" i="8"/>
  <c r="G3048" i="8"/>
  <c r="F3048" i="8"/>
  <c r="E3048" i="8"/>
  <c r="D3048" i="8"/>
  <c r="C3048" i="8"/>
  <c r="AI3047" i="8"/>
  <c r="AH3047" i="8"/>
  <c r="AG3047" i="8"/>
  <c r="AF3047" i="8"/>
  <c r="AE3047" i="8"/>
  <c r="AD3047" i="8"/>
  <c r="AC3047" i="8"/>
  <c r="AB3047" i="8"/>
  <c r="AA3047" i="8"/>
  <c r="Z3047" i="8"/>
  <c r="Y3047" i="8"/>
  <c r="X3047" i="8"/>
  <c r="W3047" i="8"/>
  <c r="V3047" i="8"/>
  <c r="U3047" i="8"/>
  <c r="T3047" i="8"/>
  <c r="S3047" i="8"/>
  <c r="R3047" i="8"/>
  <c r="Q3047" i="8"/>
  <c r="P3047" i="8"/>
  <c r="O3047" i="8"/>
  <c r="N3047" i="8"/>
  <c r="M3047" i="8"/>
  <c r="L3047" i="8"/>
  <c r="K3047" i="8"/>
  <c r="J3047" i="8"/>
  <c r="I3047" i="8"/>
  <c r="H3047" i="8"/>
  <c r="G3047" i="8"/>
  <c r="F3047" i="8"/>
  <c r="E3047" i="8"/>
  <c r="D3047" i="8"/>
  <c r="C3047" i="8"/>
  <c r="AI3046" i="8"/>
  <c r="AH3046" i="8"/>
  <c r="AG3046" i="8"/>
  <c r="AF3046" i="8"/>
  <c r="AE3046" i="8"/>
  <c r="AD3046" i="8"/>
  <c r="AC3046" i="8"/>
  <c r="AB3046" i="8"/>
  <c r="AA3046" i="8"/>
  <c r="Z3046" i="8"/>
  <c r="Y3046" i="8"/>
  <c r="X3046" i="8"/>
  <c r="W3046" i="8"/>
  <c r="V3046" i="8"/>
  <c r="U3046" i="8"/>
  <c r="T3046" i="8"/>
  <c r="S3046" i="8"/>
  <c r="R3046" i="8"/>
  <c r="Q3046" i="8"/>
  <c r="P3046" i="8"/>
  <c r="O3046" i="8"/>
  <c r="N3046" i="8"/>
  <c r="M3046" i="8"/>
  <c r="L3046" i="8"/>
  <c r="K3046" i="8"/>
  <c r="J3046" i="8"/>
  <c r="I3046" i="8"/>
  <c r="H3046" i="8"/>
  <c r="G3046" i="8"/>
  <c r="F3046" i="8"/>
  <c r="E3046" i="8"/>
  <c r="D3046" i="8"/>
  <c r="C3046" i="8"/>
  <c r="AI3045" i="8"/>
  <c r="AH3045" i="8"/>
  <c r="AG3045" i="8"/>
  <c r="AF3045" i="8"/>
  <c r="AE3045" i="8"/>
  <c r="AD3045" i="8"/>
  <c r="AC3045" i="8"/>
  <c r="AB3045" i="8"/>
  <c r="AA3045" i="8"/>
  <c r="Z3045" i="8"/>
  <c r="Y3045" i="8"/>
  <c r="X3045" i="8"/>
  <c r="W3045" i="8"/>
  <c r="V3045" i="8"/>
  <c r="U3045" i="8"/>
  <c r="T3045" i="8"/>
  <c r="S3045" i="8"/>
  <c r="R3045" i="8"/>
  <c r="Q3045" i="8"/>
  <c r="P3045" i="8"/>
  <c r="O3045" i="8"/>
  <c r="N3045" i="8"/>
  <c r="M3045" i="8"/>
  <c r="L3045" i="8"/>
  <c r="K3045" i="8"/>
  <c r="J3045" i="8"/>
  <c r="I3045" i="8"/>
  <c r="H3045" i="8"/>
  <c r="G3045" i="8"/>
  <c r="F3045" i="8"/>
  <c r="E3045" i="8"/>
  <c r="D3045" i="8"/>
  <c r="C3045" i="8"/>
  <c r="AI3044" i="8"/>
  <c r="AH3044" i="8"/>
  <c r="AG3044" i="8"/>
  <c r="AF3044" i="8"/>
  <c r="AE3044" i="8"/>
  <c r="AD3044" i="8"/>
  <c r="AC3044" i="8"/>
  <c r="AB3044" i="8"/>
  <c r="AA3044" i="8"/>
  <c r="Z3044" i="8"/>
  <c r="Y3044" i="8"/>
  <c r="X3044" i="8"/>
  <c r="W3044" i="8"/>
  <c r="V3044" i="8"/>
  <c r="U3044" i="8"/>
  <c r="T3044" i="8"/>
  <c r="S3044" i="8"/>
  <c r="R3044" i="8"/>
  <c r="Q3044" i="8"/>
  <c r="P3044" i="8"/>
  <c r="O3044" i="8"/>
  <c r="N3044" i="8"/>
  <c r="M3044" i="8"/>
  <c r="L3044" i="8"/>
  <c r="K3044" i="8"/>
  <c r="J3044" i="8"/>
  <c r="I3044" i="8"/>
  <c r="H3044" i="8"/>
  <c r="G3044" i="8"/>
  <c r="F3044" i="8"/>
  <c r="E3044" i="8"/>
  <c r="D3044" i="8"/>
  <c r="C3044" i="8"/>
  <c r="AI3043" i="8"/>
  <c r="AH3043" i="8"/>
  <c r="AG3043" i="8"/>
  <c r="AF3043" i="8"/>
  <c r="AE3043" i="8"/>
  <c r="AD3043" i="8"/>
  <c r="AC3043" i="8"/>
  <c r="AB3043" i="8"/>
  <c r="AA3043" i="8"/>
  <c r="Z3043" i="8"/>
  <c r="Y3043" i="8"/>
  <c r="X3043" i="8"/>
  <c r="W3043" i="8"/>
  <c r="V3043" i="8"/>
  <c r="U3043" i="8"/>
  <c r="T3043" i="8"/>
  <c r="S3043" i="8"/>
  <c r="R3043" i="8"/>
  <c r="Q3043" i="8"/>
  <c r="P3043" i="8"/>
  <c r="O3043" i="8"/>
  <c r="N3043" i="8"/>
  <c r="M3043" i="8"/>
  <c r="L3043" i="8"/>
  <c r="K3043" i="8"/>
  <c r="J3043" i="8"/>
  <c r="I3043" i="8"/>
  <c r="H3043" i="8"/>
  <c r="G3043" i="8"/>
  <c r="F3043" i="8"/>
  <c r="E3043" i="8"/>
  <c r="D3043" i="8"/>
  <c r="C3043" i="8"/>
  <c r="AI3042" i="8"/>
  <c r="AH3042" i="8"/>
  <c r="AG3042" i="8"/>
  <c r="AF3042" i="8"/>
  <c r="AE3042" i="8"/>
  <c r="AD3042" i="8"/>
  <c r="AC3042" i="8"/>
  <c r="AB3042" i="8"/>
  <c r="AA3042" i="8"/>
  <c r="Z3042" i="8"/>
  <c r="Y3042" i="8"/>
  <c r="X3042" i="8"/>
  <c r="W3042" i="8"/>
  <c r="V3042" i="8"/>
  <c r="U3042" i="8"/>
  <c r="T3042" i="8"/>
  <c r="S3042" i="8"/>
  <c r="R3042" i="8"/>
  <c r="Q3042" i="8"/>
  <c r="P3042" i="8"/>
  <c r="O3042" i="8"/>
  <c r="N3042" i="8"/>
  <c r="M3042" i="8"/>
  <c r="L3042" i="8"/>
  <c r="K3042" i="8"/>
  <c r="J3042" i="8"/>
  <c r="I3042" i="8"/>
  <c r="H3042" i="8"/>
  <c r="G3042" i="8"/>
  <c r="F3042" i="8"/>
  <c r="E3042" i="8"/>
  <c r="D3042" i="8"/>
  <c r="C3042" i="8"/>
  <c r="AI3041" i="8"/>
  <c r="AH3041" i="8"/>
  <c r="AG3041" i="8"/>
  <c r="AF3041" i="8"/>
  <c r="AE3041" i="8"/>
  <c r="AD3041" i="8"/>
  <c r="AC3041" i="8"/>
  <c r="AB3041" i="8"/>
  <c r="AA3041" i="8"/>
  <c r="Z3041" i="8"/>
  <c r="Y3041" i="8"/>
  <c r="X3041" i="8"/>
  <c r="W3041" i="8"/>
  <c r="V3041" i="8"/>
  <c r="U3041" i="8"/>
  <c r="T3041" i="8"/>
  <c r="S3041" i="8"/>
  <c r="R3041" i="8"/>
  <c r="Q3041" i="8"/>
  <c r="P3041" i="8"/>
  <c r="O3041" i="8"/>
  <c r="N3041" i="8"/>
  <c r="M3041" i="8"/>
  <c r="L3041" i="8"/>
  <c r="K3041" i="8"/>
  <c r="J3041" i="8"/>
  <c r="I3041" i="8"/>
  <c r="H3041" i="8"/>
  <c r="G3041" i="8"/>
  <c r="F3041" i="8"/>
  <c r="E3041" i="8"/>
  <c r="D3041" i="8"/>
  <c r="C3041" i="8"/>
  <c r="AI3040" i="8"/>
  <c r="AH3040" i="8"/>
  <c r="AG3040" i="8"/>
  <c r="AF3040" i="8"/>
  <c r="AE3040" i="8"/>
  <c r="AD3040" i="8"/>
  <c r="AC3040" i="8"/>
  <c r="AB3040" i="8"/>
  <c r="AA3040" i="8"/>
  <c r="Z3040" i="8"/>
  <c r="Y3040" i="8"/>
  <c r="X3040" i="8"/>
  <c r="W3040" i="8"/>
  <c r="V3040" i="8"/>
  <c r="U3040" i="8"/>
  <c r="T3040" i="8"/>
  <c r="S3040" i="8"/>
  <c r="R3040" i="8"/>
  <c r="Q3040" i="8"/>
  <c r="P3040" i="8"/>
  <c r="O3040" i="8"/>
  <c r="N3040" i="8"/>
  <c r="M3040" i="8"/>
  <c r="L3040" i="8"/>
  <c r="K3040" i="8"/>
  <c r="J3040" i="8"/>
  <c r="I3040" i="8"/>
  <c r="H3040" i="8"/>
  <c r="G3040" i="8"/>
  <c r="F3040" i="8"/>
  <c r="E3040" i="8"/>
  <c r="D3040" i="8"/>
  <c r="C3040" i="8"/>
  <c r="AI3039" i="8"/>
  <c r="AH3039" i="8"/>
  <c r="AG3039" i="8"/>
  <c r="AF3039" i="8"/>
  <c r="AE3039" i="8"/>
  <c r="AD3039" i="8"/>
  <c r="AC3039" i="8"/>
  <c r="AB3039" i="8"/>
  <c r="AA3039" i="8"/>
  <c r="Z3039" i="8"/>
  <c r="Y3039" i="8"/>
  <c r="X3039" i="8"/>
  <c r="W3039" i="8"/>
  <c r="V3039" i="8"/>
  <c r="U3039" i="8"/>
  <c r="T3039" i="8"/>
  <c r="S3039" i="8"/>
  <c r="R3039" i="8"/>
  <c r="Q3039" i="8"/>
  <c r="P3039" i="8"/>
  <c r="O3039" i="8"/>
  <c r="N3039" i="8"/>
  <c r="M3039" i="8"/>
  <c r="L3039" i="8"/>
  <c r="K3039" i="8"/>
  <c r="J3039" i="8"/>
  <c r="I3039" i="8"/>
  <c r="H3039" i="8"/>
  <c r="G3039" i="8"/>
  <c r="F3039" i="8"/>
  <c r="E3039" i="8"/>
  <c r="D3039" i="8"/>
  <c r="C3039" i="8"/>
  <c r="AI3038" i="8"/>
  <c r="AH3038" i="8"/>
  <c r="AG3038" i="8"/>
  <c r="AF3038" i="8"/>
  <c r="AE3038" i="8"/>
  <c r="AD3038" i="8"/>
  <c r="AC3038" i="8"/>
  <c r="AB3038" i="8"/>
  <c r="AA3038" i="8"/>
  <c r="Z3038" i="8"/>
  <c r="Y3038" i="8"/>
  <c r="X3038" i="8"/>
  <c r="W3038" i="8"/>
  <c r="V3038" i="8"/>
  <c r="U3038" i="8"/>
  <c r="T3038" i="8"/>
  <c r="S3038" i="8"/>
  <c r="R3038" i="8"/>
  <c r="Q3038" i="8"/>
  <c r="P3038" i="8"/>
  <c r="O3038" i="8"/>
  <c r="N3038" i="8"/>
  <c r="M3038" i="8"/>
  <c r="L3038" i="8"/>
  <c r="K3038" i="8"/>
  <c r="J3038" i="8"/>
  <c r="I3038" i="8"/>
  <c r="H3038" i="8"/>
  <c r="G3038" i="8"/>
  <c r="F3038" i="8"/>
  <c r="E3038" i="8"/>
  <c r="D3038" i="8"/>
  <c r="C3038" i="8"/>
  <c r="AI3037" i="8"/>
  <c r="AH3037" i="8"/>
  <c r="AG3037" i="8"/>
  <c r="AF3037" i="8"/>
  <c r="AE3037" i="8"/>
  <c r="AD3037" i="8"/>
  <c r="AC3037" i="8"/>
  <c r="AB3037" i="8"/>
  <c r="AA3037" i="8"/>
  <c r="Z3037" i="8"/>
  <c r="Y3037" i="8"/>
  <c r="X3037" i="8"/>
  <c r="W3037" i="8"/>
  <c r="V3037" i="8"/>
  <c r="U3037" i="8"/>
  <c r="T3037" i="8"/>
  <c r="S3037" i="8"/>
  <c r="R3037" i="8"/>
  <c r="Q3037" i="8"/>
  <c r="P3037" i="8"/>
  <c r="O3037" i="8"/>
  <c r="N3037" i="8"/>
  <c r="M3037" i="8"/>
  <c r="L3037" i="8"/>
  <c r="K3037" i="8"/>
  <c r="J3037" i="8"/>
  <c r="I3037" i="8"/>
  <c r="H3037" i="8"/>
  <c r="G3037" i="8"/>
  <c r="F3037" i="8"/>
  <c r="E3037" i="8"/>
  <c r="D3037" i="8"/>
  <c r="C3037" i="8"/>
  <c r="AI3036" i="8"/>
  <c r="AH3036" i="8"/>
  <c r="AG3036" i="8"/>
  <c r="AF3036" i="8"/>
  <c r="AE3036" i="8"/>
  <c r="AD3036" i="8"/>
  <c r="AC3036" i="8"/>
  <c r="AB3036" i="8"/>
  <c r="AA3036" i="8"/>
  <c r="Z3036" i="8"/>
  <c r="Y3036" i="8"/>
  <c r="X3036" i="8"/>
  <c r="W3036" i="8"/>
  <c r="V3036" i="8"/>
  <c r="U3036" i="8"/>
  <c r="T3036" i="8"/>
  <c r="S3036" i="8"/>
  <c r="R3036" i="8"/>
  <c r="Q3036" i="8"/>
  <c r="P3036" i="8"/>
  <c r="O3036" i="8"/>
  <c r="N3036" i="8"/>
  <c r="M3036" i="8"/>
  <c r="L3036" i="8"/>
  <c r="K3036" i="8"/>
  <c r="J3036" i="8"/>
  <c r="I3036" i="8"/>
  <c r="H3036" i="8"/>
  <c r="G3036" i="8"/>
  <c r="F3036" i="8"/>
  <c r="E3036" i="8"/>
  <c r="D3036" i="8"/>
  <c r="C3036" i="8"/>
  <c r="AI3035" i="8"/>
  <c r="AH3035" i="8"/>
  <c r="AG3035" i="8"/>
  <c r="AF3035" i="8"/>
  <c r="AE3035" i="8"/>
  <c r="AD3035" i="8"/>
  <c r="AC3035" i="8"/>
  <c r="AB3035" i="8"/>
  <c r="AA3035" i="8"/>
  <c r="Z3035" i="8"/>
  <c r="Y3035" i="8"/>
  <c r="X3035" i="8"/>
  <c r="W3035" i="8"/>
  <c r="V3035" i="8"/>
  <c r="U3035" i="8"/>
  <c r="T3035" i="8"/>
  <c r="S3035" i="8"/>
  <c r="R3035" i="8"/>
  <c r="Q3035" i="8"/>
  <c r="P3035" i="8"/>
  <c r="O3035" i="8"/>
  <c r="N3035" i="8"/>
  <c r="M3035" i="8"/>
  <c r="L3035" i="8"/>
  <c r="K3035" i="8"/>
  <c r="J3035" i="8"/>
  <c r="I3035" i="8"/>
  <c r="H3035" i="8"/>
  <c r="G3035" i="8"/>
  <c r="F3035" i="8"/>
  <c r="E3035" i="8"/>
  <c r="D3035" i="8"/>
  <c r="C3035" i="8"/>
  <c r="AI3034" i="8"/>
  <c r="AH3034" i="8"/>
  <c r="AG3034" i="8"/>
  <c r="AF3034" i="8"/>
  <c r="AE3034" i="8"/>
  <c r="AD3034" i="8"/>
  <c r="AC3034" i="8"/>
  <c r="AB3034" i="8"/>
  <c r="AA3034" i="8"/>
  <c r="Z3034" i="8"/>
  <c r="Y3034" i="8"/>
  <c r="X3034" i="8"/>
  <c r="W3034" i="8"/>
  <c r="V3034" i="8"/>
  <c r="U3034" i="8"/>
  <c r="T3034" i="8"/>
  <c r="S3034" i="8"/>
  <c r="R3034" i="8"/>
  <c r="Q3034" i="8"/>
  <c r="P3034" i="8"/>
  <c r="O3034" i="8"/>
  <c r="N3034" i="8"/>
  <c r="M3034" i="8"/>
  <c r="L3034" i="8"/>
  <c r="K3034" i="8"/>
  <c r="J3034" i="8"/>
  <c r="I3034" i="8"/>
  <c r="H3034" i="8"/>
  <c r="G3034" i="8"/>
  <c r="F3034" i="8"/>
  <c r="E3034" i="8"/>
  <c r="D3034" i="8"/>
  <c r="C3034" i="8"/>
  <c r="AI3033" i="8"/>
  <c r="AH3033" i="8"/>
  <c r="AG3033" i="8"/>
  <c r="AF3033" i="8"/>
  <c r="AE3033" i="8"/>
  <c r="AD3033" i="8"/>
  <c r="AC3033" i="8"/>
  <c r="AB3033" i="8"/>
  <c r="AA3033" i="8"/>
  <c r="Z3033" i="8"/>
  <c r="Y3033" i="8"/>
  <c r="X3033" i="8"/>
  <c r="W3033" i="8"/>
  <c r="V3033" i="8"/>
  <c r="U3033" i="8"/>
  <c r="T3033" i="8"/>
  <c r="S3033" i="8"/>
  <c r="R3033" i="8"/>
  <c r="Q3033" i="8"/>
  <c r="P3033" i="8"/>
  <c r="O3033" i="8"/>
  <c r="N3033" i="8"/>
  <c r="M3033" i="8"/>
  <c r="L3033" i="8"/>
  <c r="K3033" i="8"/>
  <c r="J3033" i="8"/>
  <c r="I3033" i="8"/>
  <c r="H3033" i="8"/>
  <c r="G3033" i="8"/>
  <c r="F3033" i="8"/>
  <c r="E3033" i="8"/>
  <c r="D3033" i="8"/>
  <c r="C3033" i="8"/>
  <c r="AI3032" i="8"/>
  <c r="AH3032" i="8"/>
  <c r="AG3032" i="8"/>
  <c r="AF3032" i="8"/>
  <c r="AE3032" i="8"/>
  <c r="AD3032" i="8"/>
  <c r="AC3032" i="8"/>
  <c r="AB3032" i="8"/>
  <c r="AA3032" i="8"/>
  <c r="Z3032" i="8"/>
  <c r="Y3032" i="8"/>
  <c r="X3032" i="8"/>
  <c r="W3032" i="8"/>
  <c r="V3032" i="8"/>
  <c r="U3032" i="8"/>
  <c r="T3032" i="8"/>
  <c r="S3032" i="8"/>
  <c r="R3032" i="8"/>
  <c r="Q3032" i="8"/>
  <c r="P3032" i="8"/>
  <c r="O3032" i="8"/>
  <c r="N3032" i="8"/>
  <c r="M3032" i="8"/>
  <c r="L3032" i="8"/>
  <c r="K3032" i="8"/>
  <c r="J3032" i="8"/>
  <c r="I3032" i="8"/>
  <c r="H3032" i="8"/>
  <c r="G3032" i="8"/>
  <c r="F3032" i="8"/>
  <c r="E3032" i="8"/>
  <c r="D3032" i="8"/>
  <c r="C3032" i="8"/>
  <c r="AI3031" i="8"/>
  <c r="AH3031" i="8"/>
  <c r="AG3031" i="8"/>
  <c r="AF3031" i="8"/>
  <c r="AE3031" i="8"/>
  <c r="AD3031" i="8"/>
  <c r="AC3031" i="8"/>
  <c r="AB3031" i="8"/>
  <c r="AA3031" i="8"/>
  <c r="Z3031" i="8"/>
  <c r="Y3031" i="8"/>
  <c r="X3031" i="8"/>
  <c r="W3031" i="8"/>
  <c r="V3031" i="8"/>
  <c r="U3031" i="8"/>
  <c r="T3031" i="8"/>
  <c r="S3031" i="8"/>
  <c r="R3031" i="8"/>
  <c r="Q3031" i="8"/>
  <c r="P3031" i="8"/>
  <c r="O3031" i="8"/>
  <c r="N3031" i="8"/>
  <c r="M3031" i="8"/>
  <c r="L3031" i="8"/>
  <c r="K3031" i="8"/>
  <c r="J3031" i="8"/>
  <c r="I3031" i="8"/>
  <c r="H3031" i="8"/>
  <c r="G3031" i="8"/>
  <c r="F3031" i="8"/>
  <c r="E3031" i="8"/>
  <c r="D3031" i="8"/>
  <c r="C3031" i="8"/>
  <c r="AI3030" i="8"/>
  <c r="AH3030" i="8"/>
  <c r="AG3030" i="8"/>
  <c r="AF3030" i="8"/>
  <c r="AE3030" i="8"/>
  <c r="AD3030" i="8"/>
  <c r="AC3030" i="8"/>
  <c r="AB3030" i="8"/>
  <c r="AA3030" i="8"/>
  <c r="Z3030" i="8"/>
  <c r="Y3030" i="8"/>
  <c r="X3030" i="8"/>
  <c r="W3030" i="8"/>
  <c r="V3030" i="8"/>
  <c r="U3030" i="8"/>
  <c r="T3030" i="8"/>
  <c r="S3030" i="8"/>
  <c r="R3030" i="8"/>
  <c r="Q3030" i="8"/>
  <c r="P3030" i="8"/>
  <c r="O3030" i="8"/>
  <c r="N3030" i="8"/>
  <c r="M3030" i="8"/>
  <c r="L3030" i="8"/>
  <c r="K3030" i="8"/>
  <c r="J3030" i="8"/>
  <c r="I3030" i="8"/>
  <c r="H3030" i="8"/>
  <c r="G3030" i="8"/>
  <c r="F3030" i="8"/>
  <c r="E3030" i="8"/>
  <c r="D3030" i="8"/>
  <c r="C3030" i="8"/>
  <c r="AI3029" i="8"/>
  <c r="AH3029" i="8"/>
  <c r="AG3029" i="8"/>
  <c r="AF3029" i="8"/>
  <c r="AE3029" i="8"/>
  <c r="AD3029" i="8"/>
  <c r="AC3029" i="8"/>
  <c r="AB3029" i="8"/>
  <c r="AA3029" i="8"/>
  <c r="Z3029" i="8"/>
  <c r="Y3029" i="8"/>
  <c r="X3029" i="8"/>
  <c r="W3029" i="8"/>
  <c r="V3029" i="8"/>
  <c r="U3029" i="8"/>
  <c r="T3029" i="8"/>
  <c r="S3029" i="8"/>
  <c r="R3029" i="8"/>
  <c r="Q3029" i="8"/>
  <c r="P3029" i="8"/>
  <c r="O3029" i="8"/>
  <c r="N3029" i="8"/>
  <c r="M3029" i="8"/>
  <c r="L3029" i="8"/>
  <c r="K3029" i="8"/>
  <c r="J3029" i="8"/>
  <c r="I3029" i="8"/>
  <c r="H3029" i="8"/>
  <c r="G3029" i="8"/>
  <c r="F3029" i="8"/>
  <c r="E3029" i="8"/>
  <c r="D3029" i="8"/>
  <c r="C3029" i="8"/>
  <c r="AI3028" i="8"/>
  <c r="AH3028" i="8"/>
  <c r="AG3028" i="8"/>
  <c r="AF3028" i="8"/>
  <c r="AE3028" i="8"/>
  <c r="AD3028" i="8"/>
  <c r="AC3028" i="8"/>
  <c r="AB3028" i="8"/>
  <c r="AA3028" i="8"/>
  <c r="Z3028" i="8"/>
  <c r="Y3028" i="8"/>
  <c r="X3028" i="8"/>
  <c r="W3028" i="8"/>
  <c r="V3028" i="8"/>
  <c r="U3028" i="8"/>
  <c r="T3028" i="8"/>
  <c r="S3028" i="8"/>
  <c r="R3028" i="8"/>
  <c r="Q3028" i="8"/>
  <c r="P3028" i="8"/>
  <c r="O3028" i="8"/>
  <c r="N3028" i="8"/>
  <c r="M3028" i="8"/>
  <c r="L3028" i="8"/>
  <c r="K3028" i="8"/>
  <c r="J3028" i="8"/>
  <c r="I3028" i="8"/>
  <c r="H3028" i="8"/>
  <c r="G3028" i="8"/>
  <c r="F3028" i="8"/>
  <c r="E3028" i="8"/>
  <c r="D3028" i="8"/>
  <c r="C3028" i="8"/>
  <c r="AI3027" i="8"/>
  <c r="AH3027" i="8"/>
  <c r="AG3027" i="8"/>
  <c r="AF3027" i="8"/>
  <c r="AE3027" i="8"/>
  <c r="AD3027" i="8"/>
  <c r="AC3027" i="8"/>
  <c r="AB3027" i="8"/>
  <c r="AA3027" i="8"/>
  <c r="Z3027" i="8"/>
  <c r="Y3027" i="8"/>
  <c r="X3027" i="8"/>
  <c r="W3027" i="8"/>
  <c r="V3027" i="8"/>
  <c r="U3027" i="8"/>
  <c r="T3027" i="8"/>
  <c r="S3027" i="8"/>
  <c r="R3027" i="8"/>
  <c r="Q3027" i="8"/>
  <c r="P3027" i="8"/>
  <c r="O3027" i="8"/>
  <c r="N3027" i="8"/>
  <c r="M3027" i="8"/>
  <c r="L3027" i="8"/>
  <c r="K3027" i="8"/>
  <c r="J3027" i="8"/>
  <c r="I3027" i="8"/>
  <c r="H3027" i="8"/>
  <c r="G3027" i="8"/>
  <c r="F3027" i="8"/>
  <c r="E3027" i="8"/>
  <c r="D3027" i="8"/>
  <c r="C3027" i="8"/>
  <c r="AI3026" i="8"/>
  <c r="AH3026" i="8"/>
  <c r="AG3026" i="8"/>
  <c r="AF3026" i="8"/>
  <c r="AE3026" i="8"/>
  <c r="AD3026" i="8"/>
  <c r="AC3026" i="8"/>
  <c r="AB3026" i="8"/>
  <c r="AA3026" i="8"/>
  <c r="Z3026" i="8"/>
  <c r="Y3026" i="8"/>
  <c r="X3026" i="8"/>
  <c r="W3026" i="8"/>
  <c r="V3026" i="8"/>
  <c r="U3026" i="8"/>
  <c r="T3026" i="8"/>
  <c r="S3026" i="8"/>
  <c r="R3026" i="8"/>
  <c r="Q3026" i="8"/>
  <c r="P3026" i="8"/>
  <c r="O3026" i="8"/>
  <c r="N3026" i="8"/>
  <c r="M3026" i="8"/>
  <c r="L3026" i="8"/>
  <c r="K3026" i="8"/>
  <c r="J3026" i="8"/>
  <c r="I3026" i="8"/>
  <c r="H3026" i="8"/>
  <c r="G3026" i="8"/>
  <c r="F3026" i="8"/>
  <c r="E3026" i="8"/>
  <c r="D3026" i="8"/>
  <c r="C3026" i="8"/>
  <c r="AI3025" i="8"/>
  <c r="AH3025" i="8"/>
  <c r="AG3025" i="8"/>
  <c r="AF3025" i="8"/>
  <c r="AE3025" i="8"/>
  <c r="AD3025" i="8"/>
  <c r="AC3025" i="8"/>
  <c r="AB3025" i="8"/>
  <c r="AA3025" i="8"/>
  <c r="Z3025" i="8"/>
  <c r="Y3025" i="8"/>
  <c r="X3025" i="8"/>
  <c r="W3025" i="8"/>
  <c r="V3025" i="8"/>
  <c r="U3025" i="8"/>
  <c r="T3025" i="8"/>
  <c r="S3025" i="8"/>
  <c r="R3025" i="8"/>
  <c r="Q3025" i="8"/>
  <c r="P3025" i="8"/>
  <c r="O3025" i="8"/>
  <c r="N3025" i="8"/>
  <c r="M3025" i="8"/>
  <c r="L3025" i="8"/>
  <c r="K3025" i="8"/>
  <c r="J3025" i="8"/>
  <c r="I3025" i="8"/>
  <c r="H3025" i="8"/>
  <c r="G3025" i="8"/>
  <c r="F3025" i="8"/>
  <c r="E3025" i="8"/>
  <c r="D3025" i="8"/>
  <c r="C3025" i="8"/>
  <c r="AI3024" i="8"/>
  <c r="AH3024" i="8"/>
  <c r="AG3024" i="8"/>
  <c r="AF3024" i="8"/>
  <c r="AE3024" i="8"/>
  <c r="AD3024" i="8"/>
  <c r="AC3024" i="8"/>
  <c r="AB3024" i="8"/>
  <c r="AA3024" i="8"/>
  <c r="Z3024" i="8"/>
  <c r="Y3024" i="8"/>
  <c r="X3024" i="8"/>
  <c r="W3024" i="8"/>
  <c r="V3024" i="8"/>
  <c r="U3024" i="8"/>
  <c r="T3024" i="8"/>
  <c r="S3024" i="8"/>
  <c r="R3024" i="8"/>
  <c r="Q3024" i="8"/>
  <c r="P3024" i="8"/>
  <c r="O3024" i="8"/>
  <c r="N3024" i="8"/>
  <c r="M3024" i="8"/>
  <c r="L3024" i="8"/>
  <c r="K3024" i="8"/>
  <c r="J3024" i="8"/>
  <c r="I3024" i="8"/>
  <c r="H3024" i="8"/>
  <c r="G3024" i="8"/>
  <c r="F3024" i="8"/>
  <c r="E3024" i="8"/>
  <c r="D3024" i="8"/>
  <c r="C3024" i="8"/>
  <c r="AI3023" i="8"/>
  <c r="AH3023" i="8"/>
  <c r="AG3023" i="8"/>
  <c r="AF3023" i="8"/>
  <c r="AE3023" i="8"/>
  <c r="AD3023" i="8"/>
  <c r="AC3023" i="8"/>
  <c r="AB3023" i="8"/>
  <c r="AA3023" i="8"/>
  <c r="Z3023" i="8"/>
  <c r="Y3023" i="8"/>
  <c r="X3023" i="8"/>
  <c r="W3023" i="8"/>
  <c r="V3023" i="8"/>
  <c r="U3023" i="8"/>
  <c r="T3023" i="8"/>
  <c r="S3023" i="8"/>
  <c r="R3023" i="8"/>
  <c r="Q3023" i="8"/>
  <c r="P3023" i="8"/>
  <c r="O3023" i="8"/>
  <c r="N3023" i="8"/>
  <c r="M3023" i="8"/>
  <c r="L3023" i="8"/>
  <c r="K3023" i="8"/>
  <c r="J3023" i="8"/>
  <c r="I3023" i="8"/>
  <c r="H3023" i="8"/>
  <c r="G3023" i="8"/>
  <c r="F3023" i="8"/>
  <c r="E3023" i="8"/>
  <c r="D3023" i="8"/>
  <c r="C3023" i="8"/>
  <c r="AI3022" i="8"/>
  <c r="AH3022" i="8"/>
  <c r="AG3022" i="8"/>
  <c r="AF3022" i="8"/>
  <c r="AE3022" i="8"/>
  <c r="AD3022" i="8"/>
  <c r="AC3022" i="8"/>
  <c r="AB3022" i="8"/>
  <c r="AA3022" i="8"/>
  <c r="Z3022" i="8"/>
  <c r="Y3022" i="8"/>
  <c r="X3022" i="8"/>
  <c r="W3022" i="8"/>
  <c r="V3022" i="8"/>
  <c r="U3022" i="8"/>
  <c r="T3022" i="8"/>
  <c r="S3022" i="8"/>
  <c r="R3022" i="8"/>
  <c r="Q3022" i="8"/>
  <c r="P3022" i="8"/>
  <c r="O3022" i="8"/>
  <c r="N3022" i="8"/>
  <c r="M3022" i="8"/>
  <c r="L3022" i="8"/>
  <c r="K3022" i="8"/>
  <c r="J3022" i="8"/>
  <c r="I3022" i="8"/>
  <c r="H3022" i="8"/>
  <c r="G3022" i="8"/>
  <c r="F3022" i="8"/>
  <c r="E3022" i="8"/>
  <c r="D3022" i="8"/>
  <c r="C3022" i="8"/>
  <c r="AI3021" i="8"/>
  <c r="AH3021" i="8"/>
  <c r="AG3021" i="8"/>
  <c r="AF3021" i="8"/>
  <c r="AE3021" i="8"/>
  <c r="AD3021" i="8"/>
  <c r="AC3021" i="8"/>
  <c r="AB3021" i="8"/>
  <c r="AA3021" i="8"/>
  <c r="Z3021" i="8"/>
  <c r="Y3021" i="8"/>
  <c r="X3021" i="8"/>
  <c r="W3021" i="8"/>
  <c r="V3021" i="8"/>
  <c r="U3021" i="8"/>
  <c r="T3021" i="8"/>
  <c r="S3021" i="8"/>
  <c r="R3021" i="8"/>
  <c r="Q3021" i="8"/>
  <c r="P3021" i="8"/>
  <c r="O3021" i="8"/>
  <c r="N3021" i="8"/>
  <c r="M3021" i="8"/>
  <c r="L3021" i="8"/>
  <c r="K3021" i="8"/>
  <c r="J3021" i="8"/>
  <c r="I3021" i="8"/>
  <c r="H3021" i="8"/>
  <c r="G3021" i="8"/>
  <c r="F3021" i="8"/>
  <c r="E3021" i="8"/>
  <c r="D3021" i="8"/>
  <c r="C3021" i="8"/>
  <c r="AI3020" i="8"/>
  <c r="AH3020" i="8"/>
  <c r="AG3020" i="8"/>
  <c r="AF3020" i="8"/>
  <c r="AE3020" i="8"/>
  <c r="AD3020" i="8"/>
  <c r="AC3020" i="8"/>
  <c r="AB3020" i="8"/>
  <c r="AA3020" i="8"/>
  <c r="Z3020" i="8"/>
  <c r="Y3020" i="8"/>
  <c r="X3020" i="8"/>
  <c r="W3020" i="8"/>
  <c r="V3020" i="8"/>
  <c r="U3020" i="8"/>
  <c r="T3020" i="8"/>
  <c r="S3020" i="8"/>
  <c r="R3020" i="8"/>
  <c r="Q3020" i="8"/>
  <c r="P3020" i="8"/>
  <c r="O3020" i="8"/>
  <c r="N3020" i="8"/>
  <c r="M3020" i="8"/>
  <c r="L3020" i="8"/>
  <c r="K3020" i="8"/>
  <c r="J3020" i="8"/>
  <c r="I3020" i="8"/>
  <c r="H3020" i="8"/>
  <c r="G3020" i="8"/>
  <c r="F3020" i="8"/>
  <c r="E3020" i="8"/>
  <c r="D3020" i="8"/>
  <c r="C3020" i="8"/>
  <c r="AI3019" i="8"/>
  <c r="AH3019" i="8"/>
  <c r="AG3019" i="8"/>
  <c r="AF3019" i="8"/>
  <c r="AE3019" i="8"/>
  <c r="AD3019" i="8"/>
  <c r="AC3019" i="8"/>
  <c r="AB3019" i="8"/>
  <c r="AA3019" i="8"/>
  <c r="Z3019" i="8"/>
  <c r="Y3019" i="8"/>
  <c r="X3019" i="8"/>
  <c r="W3019" i="8"/>
  <c r="V3019" i="8"/>
  <c r="U3019" i="8"/>
  <c r="T3019" i="8"/>
  <c r="S3019" i="8"/>
  <c r="R3019" i="8"/>
  <c r="Q3019" i="8"/>
  <c r="P3019" i="8"/>
  <c r="O3019" i="8"/>
  <c r="N3019" i="8"/>
  <c r="M3019" i="8"/>
  <c r="L3019" i="8"/>
  <c r="K3019" i="8"/>
  <c r="J3019" i="8"/>
  <c r="I3019" i="8"/>
  <c r="H3019" i="8"/>
  <c r="G3019" i="8"/>
  <c r="F3019" i="8"/>
  <c r="E3019" i="8"/>
  <c r="D3019" i="8"/>
  <c r="C3019" i="8"/>
  <c r="AI3018" i="8"/>
  <c r="AH3018" i="8"/>
  <c r="AG3018" i="8"/>
  <c r="AF3018" i="8"/>
  <c r="AE3018" i="8"/>
  <c r="AD3018" i="8"/>
  <c r="AC3018" i="8"/>
  <c r="AB3018" i="8"/>
  <c r="AA3018" i="8"/>
  <c r="Z3018" i="8"/>
  <c r="Y3018" i="8"/>
  <c r="X3018" i="8"/>
  <c r="W3018" i="8"/>
  <c r="V3018" i="8"/>
  <c r="U3018" i="8"/>
  <c r="T3018" i="8"/>
  <c r="S3018" i="8"/>
  <c r="R3018" i="8"/>
  <c r="Q3018" i="8"/>
  <c r="P3018" i="8"/>
  <c r="O3018" i="8"/>
  <c r="N3018" i="8"/>
  <c r="M3018" i="8"/>
  <c r="L3018" i="8"/>
  <c r="K3018" i="8"/>
  <c r="J3018" i="8"/>
  <c r="I3018" i="8"/>
  <c r="H3018" i="8"/>
  <c r="G3018" i="8"/>
  <c r="F3018" i="8"/>
  <c r="E3018" i="8"/>
  <c r="D3018" i="8"/>
  <c r="C3018" i="8"/>
  <c r="AI3017" i="8"/>
  <c r="AH3017" i="8"/>
  <c r="AG3017" i="8"/>
  <c r="AF3017" i="8"/>
  <c r="AE3017" i="8"/>
  <c r="AD3017" i="8"/>
  <c r="AC3017" i="8"/>
  <c r="AB3017" i="8"/>
  <c r="AA3017" i="8"/>
  <c r="Z3017" i="8"/>
  <c r="Y3017" i="8"/>
  <c r="X3017" i="8"/>
  <c r="W3017" i="8"/>
  <c r="V3017" i="8"/>
  <c r="U3017" i="8"/>
  <c r="T3017" i="8"/>
  <c r="S3017" i="8"/>
  <c r="R3017" i="8"/>
  <c r="Q3017" i="8"/>
  <c r="P3017" i="8"/>
  <c r="O3017" i="8"/>
  <c r="N3017" i="8"/>
  <c r="M3017" i="8"/>
  <c r="L3017" i="8"/>
  <c r="K3017" i="8"/>
  <c r="J3017" i="8"/>
  <c r="I3017" i="8"/>
  <c r="H3017" i="8"/>
  <c r="G3017" i="8"/>
  <c r="F3017" i="8"/>
  <c r="E3017" i="8"/>
  <c r="D3017" i="8"/>
  <c r="C3017" i="8"/>
  <c r="AI3016" i="8"/>
  <c r="AH3016" i="8"/>
  <c r="AG3016" i="8"/>
  <c r="AF3016" i="8"/>
  <c r="AE3016" i="8"/>
  <c r="AD3016" i="8"/>
  <c r="AC3016" i="8"/>
  <c r="AB3016" i="8"/>
  <c r="AA3016" i="8"/>
  <c r="Z3016" i="8"/>
  <c r="Y3016" i="8"/>
  <c r="X3016" i="8"/>
  <c r="W3016" i="8"/>
  <c r="V3016" i="8"/>
  <c r="U3016" i="8"/>
  <c r="T3016" i="8"/>
  <c r="S3016" i="8"/>
  <c r="R3016" i="8"/>
  <c r="Q3016" i="8"/>
  <c r="P3016" i="8"/>
  <c r="O3016" i="8"/>
  <c r="N3016" i="8"/>
  <c r="M3016" i="8"/>
  <c r="L3016" i="8"/>
  <c r="K3016" i="8"/>
  <c r="J3016" i="8"/>
  <c r="I3016" i="8"/>
  <c r="H3016" i="8"/>
  <c r="G3016" i="8"/>
  <c r="F3016" i="8"/>
  <c r="E3016" i="8"/>
  <c r="D3016" i="8"/>
  <c r="C3016" i="8"/>
  <c r="AI3015" i="8"/>
  <c r="AH3015" i="8"/>
  <c r="AG3015" i="8"/>
  <c r="AF3015" i="8"/>
  <c r="AE3015" i="8"/>
  <c r="AD3015" i="8"/>
  <c r="AC3015" i="8"/>
  <c r="AB3015" i="8"/>
  <c r="AA3015" i="8"/>
  <c r="Z3015" i="8"/>
  <c r="Y3015" i="8"/>
  <c r="X3015" i="8"/>
  <c r="W3015" i="8"/>
  <c r="V3015" i="8"/>
  <c r="U3015" i="8"/>
  <c r="T3015" i="8"/>
  <c r="S3015" i="8"/>
  <c r="R3015" i="8"/>
  <c r="Q3015" i="8"/>
  <c r="P3015" i="8"/>
  <c r="O3015" i="8"/>
  <c r="N3015" i="8"/>
  <c r="M3015" i="8"/>
  <c r="L3015" i="8"/>
  <c r="K3015" i="8"/>
  <c r="J3015" i="8"/>
  <c r="I3015" i="8"/>
  <c r="H3015" i="8"/>
  <c r="G3015" i="8"/>
  <c r="F3015" i="8"/>
  <c r="E3015" i="8"/>
  <c r="D3015" i="8"/>
  <c r="C3015" i="8"/>
  <c r="AI3014" i="8"/>
  <c r="AH3014" i="8"/>
  <c r="AG3014" i="8"/>
  <c r="AF3014" i="8"/>
  <c r="AE3014" i="8"/>
  <c r="AD3014" i="8"/>
  <c r="AC3014" i="8"/>
  <c r="AB3014" i="8"/>
  <c r="AA3014" i="8"/>
  <c r="Z3014" i="8"/>
  <c r="Y3014" i="8"/>
  <c r="X3014" i="8"/>
  <c r="W3014" i="8"/>
  <c r="V3014" i="8"/>
  <c r="U3014" i="8"/>
  <c r="T3014" i="8"/>
  <c r="S3014" i="8"/>
  <c r="R3014" i="8"/>
  <c r="Q3014" i="8"/>
  <c r="P3014" i="8"/>
  <c r="O3014" i="8"/>
  <c r="N3014" i="8"/>
  <c r="M3014" i="8"/>
  <c r="L3014" i="8"/>
  <c r="K3014" i="8"/>
  <c r="J3014" i="8"/>
  <c r="I3014" i="8"/>
  <c r="H3014" i="8"/>
  <c r="G3014" i="8"/>
  <c r="F3014" i="8"/>
  <c r="E3014" i="8"/>
  <c r="D3014" i="8"/>
  <c r="C3014" i="8"/>
  <c r="AI3013" i="8"/>
  <c r="AH3013" i="8"/>
  <c r="AG3013" i="8"/>
  <c r="AF3013" i="8"/>
  <c r="AE3013" i="8"/>
  <c r="AD3013" i="8"/>
  <c r="AC3013" i="8"/>
  <c r="AB3013" i="8"/>
  <c r="AA3013" i="8"/>
  <c r="Z3013" i="8"/>
  <c r="Y3013" i="8"/>
  <c r="X3013" i="8"/>
  <c r="W3013" i="8"/>
  <c r="V3013" i="8"/>
  <c r="U3013" i="8"/>
  <c r="T3013" i="8"/>
  <c r="S3013" i="8"/>
  <c r="R3013" i="8"/>
  <c r="Q3013" i="8"/>
  <c r="P3013" i="8"/>
  <c r="O3013" i="8"/>
  <c r="N3013" i="8"/>
  <c r="M3013" i="8"/>
  <c r="L3013" i="8"/>
  <c r="K3013" i="8"/>
  <c r="J3013" i="8"/>
  <c r="I3013" i="8"/>
  <c r="H3013" i="8"/>
  <c r="G3013" i="8"/>
  <c r="F3013" i="8"/>
  <c r="E3013" i="8"/>
  <c r="D3013" i="8"/>
  <c r="C3013" i="8"/>
  <c r="AI3012" i="8"/>
  <c r="AH3012" i="8"/>
  <c r="AG3012" i="8"/>
  <c r="AF3012" i="8"/>
  <c r="AE3012" i="8"/>
  <c r="AD3012" i="8"/>
  <c r="AC3012" i="8"/>
  <c r="AB3012" i="8"/>
  <c r="AA3012" i="8"/>
  <c r="Z3012" i="8"/>
  <c r="Y3012" i="8"/>
  <c r="X3012" i="8"/>
  <c r="W3012" i="8"/>
  <c r="V3012" i="8"/>
  <c r="U3012" i="8"/>
  <c r="T3012" i="8"/>
  <c r="S3012" i="8"/>
  <c r="R3012" i="8"/>
  <c r="Q3012" i="8"/>
  <c r="P3012" i="8"/>
  <c r="O3012" i="8"/>
  <c r="N3012" i="8"/>
  <c r="M3012" i="8"/>
  <c r="L3012" i="8"/>
  <c r="K3012" i="8"/>
  <c r="J3012" i="8"/>
  <c r="I3012" i="8"/>
  <c r="H3012" i="8"/>
  <c r="G3012" i="8"/>
  <c r="F3012" i="8"/>
  <c r="E3012" i="8"/>
  <c r="D3012" i="8"/>
  <c r="C3012" i="8"/>
  <c r="AI3011" i="8"/>
  <c r="AH3011" i="8"/>
  <c r="AG3011" i="8"/>
  <c r="AF3011" i="8"/>
  <c r="AE3011" i="8"/>
  <c r="AD3011" i="8"/>
  <c r="AC3011" i="8"/>
  <c r="AB3011" i="8"/>
  <c r="AA3011" i="8"/>
  <c r="Z3011" i="8"/>
  <c r="Y3011" i="8"/>
  <c r="X3011" i="8"/>
  <c r="W3011" i="8"/>
  <c r="V3011" i="8"/>
  <c r="U3011" i="8"/>
  <c r="T3011" i="8"/>
  <c r="S3011" i="8"/>
  <c r="R3011" i="8"/>
  <c r="Q3011" i="8"/>
  <c r="P3011" i="8"/>
  <c r="O3011" i="8"/>
  <c r="N3011" i="8"/>
  <c r="M3011" i="8"/>
  <c r="L3011" i="8"/>
  <c r="K3011" i="8"/>
  <c r="J3011" i="8"/>
  <c r="I3011" i="8"/>
  <c r="H3011" i="8"/>
  <c r="G3011" i="8"/>
  <c r="F3011" i="8"/>
  <c r="E3011" i="8"/>
  <c r="D3011" i="8"/>
  <c r="C3011" i="8"/>
  <c r="AI3010" i="8"/>
  <c r="AH3010" i="8"/>
  <c r="AG3010" i="8"/>
  <c r="AF3010" i="8"/>
  <c r="AE3010" i="8"/>
  <c r="AD3010" i="8"/>
  <c r="AC3010" i="8"/>
  <c r="AB3010" i="8"/>
  <c r="AA3010" i="8"/>
  <c r="Z3010" i="8"/>
  <c r="Y3010" i="8"/>
  <c r="X3010" i="8"/>
  <c r="W3010" i="8"/>
  <c r="V3010" i="8"/>
  <c r="U3010" i="8"/>
  <c r="T3010" i="8"/>
  <c r="S3010" i="8"/>
  <c r="R3010" i="8"/>
  <c r="Q3010" i="8"/>
  <c r="P3010" i="8"/>
  <c r="O3010" i="8"/>
  <c r="N3010" i="8"/>
  <c r="M3010" i="8"/>
  <c r="L3010" i="8"/>
  <c r="K3010" i="8"/>
  <c r="J3010" i="8"/>
  <c r="I3010" i="8"/>
  <c r="H3010" i="8"/>
  <c r="G3010" i="8"/>
  <c r="F3010" i="8"/>
  <c r="E3010" i="8"/>
  <c r="D3010" i="8"/>
  <c r="C3010" i="8"/>
  <c r="AI3009" i="8"/>
  <c r="AH3009" i="8"/>
  <c r="AG3009" i="8"/>
  <c r="AF3009" i="8"/>
  <c r="AE3009" i="8"/>
  <c r="AD3009" i="8"/>
  <c r="AC3009" i="8"/>
  <c r="AB3009" i="8"/>
  <c r="AA3009" i="8"/>
  <c r="Z3009" i="8"/>
  <c r="Y3009" i="8"/>
  <c r="X3009" i="8"/>
  <c r="W3009" i="8"/>
  <c r="V3009" i="8"/>
  <c r="U3009" i="8"/>
  <c r="T3009" i="8"/>
  <c r="S3009" i="8"/>
  <c r="R3009" i="8"/>
  <c r="Q3009" i="8"/>
  <c r="P3009" i="8"/>
  <c r="O3009" i="8"/>
  <c r="N3009" i="8"/>
  <c r="M3009" i="8"/>
  <c r="L3009" i="8"/>
  <c r="K3009" i="8"/>
  <c r="J3009" i="8"/>
  <c r="I3009" i="8"/>
  <c r="H3009" i="8"/>
  <c r="G3009" i="8"/>
  <c r="F3009" i="8"/>
  <c r="E3009" i="8"/>
  <c r="D3009" i="8"/>
  <c r="C3009" i="8"/>
  <c r="AI3008" i="8"/>
  <c r="AH3008" i="8"/>
  <c r="AG3008" i="8"/>
  <c r="AF3008" i="8"/>
  <c r="AE3008" i="8"/>
  <c r="AD3008" i="8"/>
  <c r="AC3008" i="8"/>
  <c r="AB3008" i="8"/>
  <c r="AA3008" i="8"/>
  <c r="Z3008" i="8"/>
  <c r="Y3008" i="8"/>
  <c r="X3008" i="8"/>
  <c r="W3008" i="8"/>
  <c r="V3008" i="8"/>
  <c r="U3008" i="8"/>
  <c r="T3008" i="8"/>
  <c r="S3008" i="8"/>
  <c r="R3008" i="8"/>
  <c r="Q3008" i="8"/>
  <c r="P3008" i="8"/>
  <c r="O3008" i="8"/>
  <c r="N3008" i="8"/>
  <c r="M3008" i="8"/>
  <c r="L3008" i="8"/>
  <c r="K3008" i="8"/>
  <c r="J3008" i="8"/>
  <c r="I3008" i="8"/>
  <c r="H3008" i="8"/>
  <c r="G3008" i="8"/>
  <c r="F3008" i="8"/>
  <c r="E3008" i="8"/>
  <c r="D3008" i="8"/>
  <c r="C3008" i="8"/>
  <c r="AI3007" i="8"/>
  <c r="AH3007" i="8"/>
  <c r="AG3007" i="8"/>
  <c r="AF3007" i="8"/>
  <c r="AE3007" i="8"/>
  <c r="AD3007" i="8"/>
  <c r="AC3007" i="8"/>
  <c r="AB3007" i="8"/>
  <c r="AA3007" i="8"/>
  <c r="Z3007" i="8"/>
  <c r="Y3007" i="8"/>
  <c r="X3007" i="8"/>
  <c r="W3007" i="8"/>
  <c r="V3007" i="8"/>
  <c r="U3007" i="8"/>
  <c r="T3007" i="8"/>
  <c r="S3007" i="8"/>
  <c r="R3007" i="8"/>
  <c r="Q3007" i="8"/>
  <c r="P3007" i="8"/>
  <c r="O3007" i="8"/>
  <c r="N3007" i="8"/>
  <c r="M3007" i="8"/>
  <c r="L3007" i="8"/>
  <c r="K3007" i="8"/>
  <c r="J3007" i="8"/>
  <c r="I3007" i="8"/>
  <c r="H3007" i="8"/>
  <c r="G3007" i="8"/>
  <c r="F3007" i="8"/>
  <c r="E3007" i="8"/>
  <c r="D3007" i="8"/>
  <c r="C3007" i="8"/>
  <c r="AI3006" i="8"/>
  <c r="AH3006" i="8"/>
  <c r="AG3006" i="8"/>
  <c r="AF3006" i="8"/>
  <c r="AE3006" i="8"/>
  <c r="AD3006" i="8"/>
  <c r="AC3006" i="8"/>
  <c r="AB3006" i="8"/>
  <c r="AA3006" i="8"/>
  <c r="Z3006" i="8"/>
  <c r="Y3006" i="8"/>
  <c r="X3006" i="8"/>
  <c r="W3006" i="8"/>
  <c r="V3006" i="8"/>
  <c r="U3006" i="8"/>
  <c r="T3006" i="8"/>
  <c r="S3006" i="8"/>
  <c r="R3006" i="8"/>
  <c r="Q3006" i="8"/>
  <c r="P3006" i="8"/>
  <c r="O3006" i="8"/>
  <c r="N3006" i="8"/>
  <c r="M3006" i="8"/>
  <c r="L3006" i="8"/>
  <c r="K3006" i="8"/>
  <c r="J3006" i="8"/>
  <c r="I3006" i="8"/>
  <c r="H3006" i="8"/>
  <c r="G3006" i="8"/>
  <c r="F3006" i="8"/>
  <c r="E3006" i="8"/>
  <c r="D3006" i="8"/>
  <c r="C3006" i="8"/>
  <c r="AI3005" i="8"/>
  <c r="AH3005" i="8"/>
  <c r="AG3005" i="8"/>
  <c r="AF3005" i="8"/>
  <c r="AE3005" i="8"/>
  <c r="AD3005" i="8"/>
  <c r="AC3005" i="8"/>
  <c r="AB3005" i="8"/>
  <c r="AA3005" i="8"/>
  <c r="Z3005" i="8"/>
  <c r="Y3005" i="8"/>
  <c r="X3005" i="8"/>
  <c r="W3005" i="8"/>
  <c r="V3005" i="8"/>
  <c r="U3005" i="8"/>
  <c r="T3005" i="8"/>
  <c r="S3005" i="8"/>
  <c r="R3005" i="8"/>
  <c r="Q3005" i="8"/>
  <c r="P3005" i="8"/>
  <c r="O3005" i="8"/>
  <c r="N3005" i="8"/>
  <c r="M3005" i="8"/>
  <c r="L3005" i="8"/>
  <c r="K3005" i="8"/>
  <c r="J3005" i="8"/>
  <c r="I3005" i="8"/>
  <c r="H3005" i="8"/>
  <c r="G3005" i="8"/>
  <c r="F3005" i="8"/>
  <c r="E3005" i="8"/>
  <c r="D3005" i="8"/>
  <c r="C3005" i="8"/>
  <c r="AI3004" i="8"/>
  <c r="AH3004" i="8"/>
  <c r="AG3004" i="8"/>
  <c r="AF3004" i="8"/>
  <c r="AE3004" i="8"/>
  <c r="AD3004" i="8"/>
  <c r="AC3004" i="8"/>
  <c r="AB3004" i="8"/>
  <c r="AA3004" i="8"/>
  <c r="Z3004" i="8"/>
  <c r="Y3004" i="8"/>
  <c r="X3004" i="8"/>
  <c r="W3004" i="8"/>
  <c r="V3004" i="8"/>
  <c r="U3004" i="8"/>
  <c r="T3004" i="8"/>
  <c r="S3004" i="8"/>
  <c r="R3004" i="8"/>
  <c r="Q3004" i="8"/>
  <c r="P3004" i="8"/>
  <c r="O3004" i="8"/>
  <c r="N3004" i="8"/>
  <c r="M3004" i="8"/>
  <c r="L3004" i="8"/>
  <c r="K3004" i="8"/>
  <c r="J3004" i="8"/>
  <c r="I3004" i="8"/>
  <c r="H3004" i="8"/>
  <c r="G3004" i="8"/>
  <c r="F3004" i="8"/>
  <c r="E3004" i="8"/>
  <c r="D3004" i="8"/>
  <c r="C3004" i="8"/>
  <c r="AI3003" i="8"/>
  <c r="AH3003" i="8"/>
  <c r="AG3003" i="8"/>
  <c r="AF3003" i="8"/>
  <c r="AE3003" i="8"/>
  <c r="AD3003" i="8"/>
  <c r="AC3003" i="8"/>
  <c r="AB3003" i="8"/>
  <c r="AA3003" i="8"/>
  <c r="Z3003" i="8"/>
  <c r="Y3003" i="8"/>
  <c r="X3003" i="8"/>
  <c r="W3003" i="8"/>
  <c r="V3003" i="8"/>
  <c r="U3003" i="8"/>
  <c r="T3003" i="8"/>
  <c r="S3003" i="8"/>
  <c r="R3003" i="8"/>
  <c r="Q3003" i="8"/>
  <c r="P3003" i="8"/>
  <c r="O3003" i="8"/>
  <c r="N3003" i="8"/>
  <c r="M3003" i="8"/>
  <c r="L3003" i="8"/>
  <c r="K3003" i="8"/>
  <c r="J3003" i="8"/>
  <c r="I3003" i="8"/>
  <c r="H3003" i="8"/>
  <c r="G3003" i="8"/>
  <c r="F3003" i="8"/>
  <c r="E3003" i="8"/>
  <c r="D3003" i="8"/>
  <c r="C3003" i="8"/>
  <c r="AI3002" i="8"/>
  <c r="AH3002" i="8"/>
  <c r="AG3002" i="8"/>
  <c r="AF3002" i="8"/>
  <c r="AE3002" i="8"/>
  <c r="AD3002" i="8"/>
  <c r="AC3002" i="8"/>
  <c r="AB3002" i="8"/>
  <c r="AA3002" i="8"/>
  <c r="Z3002" i="8"/>
  <c r="Y3002" i="8"/>
  <c r="X3002" i="8"/>
  <c r="W3002" i="8"/>
  <c r="V3002" i="8"/>
  <c r="U3002" i="8"/>
  <c r="T3002" i="8"/>
  <c r="S3002" i="8"/>
  <c r="R3002" i="8"/>
  <c r="Q3002" i="8"/>
  <c r="P3002" i="8"/>
  <c r="O3002" i="8"/>
  <c r="N3002" i="8"/>
  <c r="M3002" i="8"/>
  <c r="L3002" i="8"/>
  <c r="K3002" i="8"/>
  <c r="J3002" i="8"/>
  <c r="I3002" i="8"/>
  <c r="H3002" i="8"/>
  <c r="G3002" i="8"/>
  <c r="F3002" i="8"/>
  <c r="E3002" i="8"/>
  <c r="D3002" i="8"/>
  <c r="C3002" i="8"/>
  <c r="AI3001" i="8"/>
  <c r="AH3001" i="8"/>
  <c r="AG3001" i="8"/>
  <c r="AF3001" i="8"/>
  <c r="AE3001" i="8"/>
  <c r="AD3001" i="8"/>
  <c r="AC3001" i="8"/>
  <c r="AB3001" i="8"/>
  <c r="AA3001" i="8"/>
  <c r="Z3001" i="8"/>
  <c r="Y3001" i="8"/>
  <c r="X3001" i="8"/>
  <c r="W3001" i="8"/>
  <c r="V3001" i="8"/>
  <c r="U3001" i="8"/>
  <c r="T3001" i="8"/>
  <c r="S3001" i="8"/>
  <c r="R3001" i="8"/>
  <c r="Q3001" i="8"/>
  <c r="P3001" i="8"/>
  <c r="O3001" i="8"/>
  <c r="N3001" i="8"/>
  <c r="M3001" i="8"/>
  <c r="L3001" i="8"/>
  <c r="K3001" i="8"/>
  <c r="J3001" i="8"/>
  <c r="I3001" i="8"/>
  <c r="H3001" i="8"/>
  <c r="G3001" i="8"/>
  <c r="F3001" i="8"/>
  <c r="E3001" i="8"/>
  <c r="D3001" i="8"/>
  <c r="C3001" i="8"/>
  <c r="AI3000" i="8"/>
  <c r="AH3000" i="8"/>
  <c r="AG3000" i="8"/>
  <c r="AF3000" i="8"/>
  <c r="AE3000" i="8"/>
  <c r="AD3000" i="8"/>
  <c r="AC3000" i="8"/>
  <c r="AB3000" i="8"/>
  <c r="AA3000" i="8"/>
  <c r="Z3000" i="8"/>
  <c r="Y3000" i="8"/>
  <c r="X3000" i="8"/>
  <c r="W3000" i="8"/>
  <c r="V3000" i="8"/>
  <c r="U3000" i="8"/>
  <c r="T3000" i="8"/>
  <c r="S3000" i="8"/>
  <c r="R3000" i="8"/>
  <c r="Q3000" i="8"/>
  <c r="P3000" i="8"/>
  <c r="O3000" i="8"/>
  <c r="N3000" i="8"/>
  <c r="M3000" i="8"/>
  <c r="L3000" i="8"/>
  <c r="K3000" i="8"/>
  <c r="J3000" i="8"/>
  <c r="I3000" i="8"/>
  <c r="H3000" i="8"/>
  <c r="G3000" i="8"/>
  <c r="F3000" i="8"/>
  <c r="E3000" i="8"/>
  <c r="D3000" i="8"/>
  <c r="C3000" i="8"/>
  <c r="AI2999" i="8"/>
  <c r="AH2999" i="8"/>
  <c r="AG2999" i="8"/>
  <c r="AF2999" i="8"/>
  <c r="AE2999" i="8"/>
  <c r="AD2999" i="8"/>
  <c r="AC2999" i="8"/>
  <c r="AB2999" i="8"/>
  <c r="AA2999" i="8"/>
  <c r="Z2999" i="8"/>
  <c r="Y2999" i="8"/>
  <c r="X2999" i="8"/>
  <c r="W2999" i="8"/>
  <c r="V2999" i="8"/>
  <c r="U2999" i="8"/>
  <c r="T2999" i="8"/>
  <c r="S2999" i="8"/>
  <c r="R2999" i="8"/>
  <c r="Q2999" i="8"/>
  <c r="P2999" i="8"/>
  <c r="O2999" i="8"/>
  <c r="N2999" i="8"/>
  <c r="M2999" i="8"/>
  <c r="L2999" i="8"/>
  <c r="K2999" i="8"/>
  <c r="J2999" i="8"/>
  <c r="I2999" i="8"/>
  <c r="H2999" i="8"/>
  <c r="G2999" i="8"/>
  <c r="F2999" i="8"/>
  <c r="E2999" i="8"/>
  <c r="D2999" i="8"/>
  <c r="C2999" i="8"/>
  <c r="AI2998" i="8"/>
  <c r="AH2998" i="8"/>
  <c r="AG2998" i="8"/>
  <c r="AF2998" i="8"/>
  <c r="AE2998" i="8"/>
  <c r="AD2998" i="8"/>
  <c r="AC2998" i="8"/>
  <c r="AB2998" i="8"/>
  <c r="AA2998" i="8"/>
  <c r="Z2998" i="8"/>
  <c r="Y2998" i="8"/>
  <c r="X2998" i="8"/>
  <c r="W2998" i="8"/>
  <c r="V2998" i="8"/>
  <c r="U2998" i="8"/>
  <c r="T2998" i="8"/>
  <c r="S2998" i="8"/>
  <c r="R2998" i="8"/>
  <c r="Q2998" i="8"/>
  <c r="P2998" i="8"/>
  <c r="O2998" i="8"/>
  <c r="N2998" i="8"/>
  <c r="M2998" i="8"/>
  <c r="L2998" i="8"/>
  <c r="K2998" i="8"/>
  <c r="J2998" i="8"/>
  <c r="I2998" i="8"/>
  <c r="H2998" i="8"/>
  <c r="G2998" i="8"/>
  <c r="F2998" i="8"/>
  <c r="E2998" i="8"/>
  <c r="D2998" i="8"/>
  <c r="C2998" i="8"/>
  <c r="AI2997" i="8"/>
  <c r="AH2997" i="8"/>
  <c r="AG2997" i="8"/>
  <c r="AF2997" i="8"/>
  <c r="AE2997" i="8"/>
  <c r="AD2997" i="8"/>
  <c r="AC2997" i="8"/>
  <c r="AB2997" i="8"/>
  <c r="AA2997" i="8"/>
  <c r="Z2997" i="8"/>
  <c r="Y2997" i="8"/>
  <c r="X2997" i="8"/>
  <c r="W2997" i="8"/>
  <c r="V2997" i="8"/>
  <c r="U2997" i="8"/>
  <c r="T2997" i="8"/>
  <c r="S2997" i="8"/>
  <c r="R2997" i="8"/>
  <c r="Q2997" i="8"/>
  <c r="P2997" i="8"/>
  <c r="O2997" i="8"/>
  <c r="N2997" i="8"/>
  <c r="M2997" i="8"/>
  <c r="L2997" i="8"/>
  <c r="K2997" i="8"/>
  <c r="J2997" i="8"/>
  <c r="I2997" i="8"/>
  <c r="H2997" i="8"/>
  <c r="G2997" i="8"/>
  <c r="F2997" i="8"/>
  <c r="E2997" i="8"/>
  <c r="D2997" i="8"/>
  <c r="C2997" i="8"/>
  <c r="AI2996" i="8"/>
  <c r="AH2996" i="8"/>
  <c r="AG2996" i="8"/>
  <c r="AF2996" i="8"/>
  <c r="AE2996" i="8"/>
  <c r="AD2996" i="8"/>
  <c r="AC2996" i="8"/>
  <c r="AB2996" i="8"/>
  <c r="AA2996" i="8"/>
  <c r="Z2996" i="8"/>
  <c r="Y2996" i="8"/>
  <c r="X2996" i="8"/>
  <c r="W2996" i="8"/>
  <c r="V2996" i="8"/>
  <c r="U2996" i="8"/>
  <c r="T2996" i="8"/>
  <c r="S2996" i="8"/>
  <c r="R2996" i="8"/>
  <c r="Q2996" i="8"/>
  <c r="P2996" i="8"/>
  <c r="O2996" i="8"/>
  <c r="N2996" i="8"/>
  <c r="M2996" i="8"/>
  <c r="L2996" i="8"/>
  <c r="K2996" i="8"/>
  <c r="J2996" i="8"/>
  <c r="I2996" i="8"/>
  <c r="H2996" i="8"/>
  <c r="G2996" i="8"/>
  <c r="F2996" i="8"/>
  <c r="E2996" i="8"/>
  <c r="D2996" i="8"/>
  <c r="C2996" i="8"/>
  <c r="AI2995" i="8"/>
  <c r="AH2995" i="8"/>
  <c r="AG2995" i="8"/>
  <c r="AF2995" i="8"/>
  <c r="AE2995" i="8"/>
  <c r="AD2995" i="8"/>
  <c r="AC2995" i="8"/>
  <c r="AB2995" i="8"/>
  <c r="AA2995" i="8"/>
  <c r="Z2995" i="8"/>
  <c r="Y2995" i="8"/>
  <c r="X2995" i="8"/>
  <c r="W2995" i="8"/>
  <c r="V2995" i="8"/>
  <c r="U2995" i="8"/>
  <c r="T2995" i="8"/>
  <c r="S2995" i="8"/>
  <c r="R2995" i="8"/>
  <c r="Q2995" i="8"/>
  <c r="P2995" i="8"/>
  <c r="O2995" i="8"/>
  <c r="N2995" i="8"/>
  <c r="M2995" i="8"/>
  <c r="L2995" i="8"/>
  <c r="K2995" i="8"/>
  <c r="J2995" i="8"/>
  <c r="I2995" i="8"/>
  <c r="H2995" i="8"/>
  <c r="G2995" i="8"/>
  <c r="F2995" i="8"/>
  <c r="E2995" i="8"/>
  <c r="D2995" i="8"/>
  <c r="C2995" i="8"/>
  <c r="AI2994" i="8"/>
  <c r="AH2994" i="8"/>
  <c r="AG2994" i="8"/>
  <c r="AF2994" i="8"/>
  <c r="AE2994" i="8"/>
  <c r="AD2994" i="8"/>
  <c r="AC2994" i="8"/>
  <c r="AB2994" i="8"/>
  <c r="AA2994" i="8"/>
  <c r="Z2994" i="8"/>
  <c r="Y2994" i="8"/>
  <c r="X2994" i="8"/>
  <c r="W2994" i="8"/>
  <c r="V2994" i="8"/>
  <c r="U2994" i="8"/>
  <c r="T2994" i="8"/>
  <c r="S2994" i="8"/>
  <c r="R2994" i="8"/>
  <c r="Q2994" i="8"/>
  <c r="P2994" i="8"/>
  <c r="O2994" i="8"/>
  <c r="N2994" i="8"/>
  <c r="M2994" i="8"/>
  <c r="L2994" i="8"/>
  <c r="K2994" i="8"/>
  <c r="J2994" i="8"/>
  <c r="I2994" i="8"/>
  <c r="H2994" i="8"/>
  <c r="G2994" i="8"/>
  <c r="F2994" i="8"/>
  <c r="E2994" i="8"/>
  <c r="D2994" i="8"/>
  <c r="C2994" i="8"/>
  <c r="AI2993" i="8"/>
  <c r="AH2993" i="8"/>
  <c r="AG2993" i="8"/>
  <c r="AF2993" i="8"/>
  <c r="AE2993" i="8"/>
  <c r="AD2993" i="8"/>
  <c r="AC2993" i="8"/>
  <c r="AB2993" i="8"/>
  <c r="AA2993" i="8"/>
  <c r="Z2993" i="8"/>
  <c r="Y2993" i="8"/>
  <c r="X2993" i="8"/>
  <c r="W2993" i="8"/>
  <c r="V2993" i="8"/>
  <c r="U2993" i="8"/>
  <c r="T2993" i="8"/>
  <c r="S2993" i="8"/>
  <c r="R2993" i="8"/>
  <c r="Q2993" i="8"/>
  <c r="P2993" i="8"/>
  <c r="O2993" i="8"/>
  <c r="N2993" i="8"/>
  <c r="M2993" i="8"/>
  <c r="L2993" i="8"/>
  <c r="K2993" i="8"/>
  <c r="J2993" i="8"/>
  <c r="I2993" i="8"/>
  <c r="H2993" i="8"/>
  <c r="G2993" i="8"/>
  <c r="F2993" i="8"/>
  <c r="E2993" i="8"/>
  <c r="D2993" i="8"/>
  <c r="C2993" i="8"/>
  <c r="AI2992" i="8"/>
  <c r="AH2992" i="8"/>
  <c r="AG2992" i="8"/>
  <c r="AF2992" i="8"/>
  <c r="AE2992" i="8"/>
  <c r="AD2992" i="8"/>
  <c r="AC2992" i="8"/>
  <c r="AB2992" i="8"/>
  <c r="AA2992" i="8"/>
  <c r="Z2992" i="8"/>
  <c r="Y2992" i="8"/>
  <c r="X2992" i="8"/>
  <c r="W2992" i="8"/>
  <c r="V2992" i="8"/>
  <c r="U2992" i="8"/>
  <c r="T2992" i="8"/>
  <c r="S2992" i="8"/>
  <c r="R2992" i="8"/>
  <c r="Q2992" i="8"/>
  <c r="P2992" i="8"/>
  <c r="O2992" i="8"/>
  <c r="N2992" i="8"/>
  <c r="M2992" i="8"/>
  <c r="L2992" i="8"/>
  <c r="K2992" i="8"/>
  <c r="J2992" i="8"/>
  <c r="I2992" i="8"/>
  <c r="H2992" i="8"/>
  <c r="G2992" i="8"/>
  <c r="F2992" i="8"/>
  <c r="E2992" i="8"/>
  <c r="D2992" i="8"/>
  <c r="C2992" i="8"/>
  <c r="AI2991" i="8"/>
  <c r="AH2991" i="8"/>
  <c r="AG2991" i="8"/>
  <c r="AF2991" i="8"/>
  <c r="AE2991" i="8"/>
  <c r="AD2991" i="8"/>
  <c r="AC2991" i="8"/>
  <c r="AB2991" i="8"/>
  <c r="AA2991" i="8"/>
  <c r="Z2991" i="8"/>
  <c r="Y2991" i="8"/>
  <c r="X2991" i="8"/>
  <c r="W2991" i="8"/>
  <c r="V2991" i="8"/>
  <c r="U2991" i="8"/>
  <c r="T2991" i="8"/>
  <c r="S2991" i="8"/>
  <c r="R2991" i="8"/>
  <c r="Q2991" i="8"/>
  <c r="P2991" i="8"/>
  <c r="O2991" i="8"/>
  <c r="N2991" i="8"/>
  <c r="M2991" i="8"/>
  <c r="L2991" i="8"/>
  <c r="K2991" i="8"/>
  <c r="J2991" i="8"/>
  <c r="I2991" i="8"/>
  <c r="H2991" i="8"/>
  <c r="G2991" i="8"/>
  <c r="F2991" i="8"/>
  <c r="E2991" i="8"/>
  <c r="D2991" i="8"/>
  <c r="C2991" i="8"/>
  <c r="AI2990" i="8"/>
  <c r="AH2990" i="8"/>
  <c r="AG2990" i="8"/>
  <c r="AF2990" i="8"/>
  <c r="AE2990" i="8"/>
  <c r="AD2990" i="8"/>
  <c r="AC2990" i="8"/>
  <c r="AB2990" i="8"/>
  <c r="AA2990" i="8"/>
  <c r="Z2990" i="8"/>
  <c r="Y2990" i="8"/>
  <c r="X2990" i="8"/>
  <c r="W2990" i="8"/>
  <c r="V2990" i="8"/>
  <c r="U2990" i="8"/>
  <c r="T2990" i="8"/>
  <c r="S2990" i="8"/>
  <c r="R2990" i="8"/>
  <c r="Q2990" i="8"/>
  <c r="P2990" i="8"/>
  <c r="O2990" i="8"/>
  <c r="N2990" i="8"/>
  <c r="M2990" i="8"/>
  <c r="L2990" i="8"/>
  <c r="K2990" i="8"/>
  <c r="J2990" i="8"/>
  <c r="I2990" i="8"/>
  <c r="H2990" i="8"/>
  <c r="G2990" i="8"/>
  <c r="F2990" i="8"/>
  <c r="E2990" i="8"/>
  <c r="D2990" i="8"/>
  <c r="C2990" i="8"/>
  <c r="AI2989" i="8"/>
  <c r="AH2989" i="8"/>
  <c r="AG2989" i="8"/>
  <c r="AF2989" i="8"/>
  <c r="AE2989" i="8"/>
  <c r="AD2989" i="8"/>
  <c r="AC2989" i="8"/>
  <c r="AB2989" i="8"/>
  <c r="AA2989" i="8"/>
  <c r="Z2989" i="8"/>
  <c r="Y2989" i="8"/>
  <c r="X2989" i="8"/>
  <c r="W2989" i="8"/>
  <c r="V2989" i="8"/>
  <c r="U2989" i="8"/>
  <c r="T2989" i="8"/>
  <c r="S2989" i="8"/>
  <c r="R2989" i="8"/>
  <c r="Q2989" i="8"/>
  <c r="P2989" i="8"/>
  <c r="O2989" i="8"/>
  <c r="N2989" i="8"/>
  <c r="M2989" i="8"/>
  <c r="L2989" i="8"/>
  <c r="K2989" i="8"/>
  <c r="J2989" i="8"/>
  <c r="I2989" i="8"/>
  <c r="H2989" i="8"/>
  <c r="G2989" i="8"/>
  <c r="F2989" i="8"/>
  <c r="E2989" i="8"/>
  <c r="D2989" i="8"/>
  <c r="C2989" i="8"/>
  <c r="AI2988" i="8"/>
  <c r="AH2988" i="8"/>
  <c r="AG2988" i="8"/>
  <c r="AF2988" i="8"/>
  <c r="AE2988" i="8"/>
  <c r="AD2988" i="8"/>
  <c r="AC2988" i="8"/>
  <c r="AB2988" i="8"/>
  <c r="AA2988" i="8"/>
  <c r="Z2988" i="8"/>
  <c r="Y2988" i="8"/>
  <c r="X2988" i="8"/>
  <c r="W2988" i="8"/>
  <c r="V2988" i="8"/>
  <c r="U2988" i="8"/>
  <c r="T2988" i="8"/>
  <c r="S2988" i="8"/>
  <c r="R2988" i="8"/>
  <c r="Q2988" i="8"/>
  <c r="P2988" i="8"/>
  <c r="O2988" i="8"/>
  <c r="N2988" i="8"/>
  <c r="M2988" i="8"/>
  <c r="L2988" i="8"/>
  <c r="K2988" i="8"/>
  <c r="J2988" i="8"/>
  <c r="I2988" i="8"/>
  <c r="H2988" i="8"/>
  <c r="G2988" i="8"/>
  <c r="F2988" i="8"/>
  <c r="E2988" i="8"/>
  <c r="D2988" i="8"/>
  <c r="C2988" i="8"/>
  <c r="AI2987" i="8"/>
  <c r="AH2987" i="8"/>
  <c r="AG2987" i="8"/>
  <c r="AF2987" i="8"/>
  <c r="AE2987" i="8"/>
  <c r="AD2987" i="8"/>
  <c r="AC2987" i="8"/>
  <c r="AB2987" i="8"/>
  <c r="AA2987" i="8"/>
  <c r="Z2987" i="8"/>
  <c r="Y2987" i="8"/>
  <c r="X2987" i="8"/>
  <c r="W2987" i="8"/>
  <c r="V2987" i="8"/>
  <c r="U2987" i="8"/>
  <c r="T2987" i="8"/>
  <c r="S2987" i="8"/>
  <c r="R2987" i="8"/>
  <c r="Q2987" i="8"/>
  <c r="P2987" i="8"/>
  <c r="O2987" i="8"/>
  <c r="N2987" i="8"/>
  <c r="M2987" i="8"/>
  <c r="L2987" i="8"/>
  <c r="K2987" i="8"/>
  <c r="J2987" i="8"/>
  <c r="I2987" i="8"/>
  <c r="H2987" i="8"/>
  <c r="G2987" i="8"/>
  <c r="F2987" i="8"/>
  <c r="E2987" i="8"/>
  <c r="D2987" i="8"/>
  <c r="C2987" i="8"/>
  <c r="AI2986" i="8"/>
  <c r="AH2986" i="8"/>
  <c r="AG2986" i="8"/>
  <c r="AF2986" i="8"/>
  <c r="AE2986" i="8"/>
  <c r="AD2986" i="8"/>
  <c r="AC2986" i="8"/>
  <c r="AB2986" i="8"/>
  <c r="AA2986" i="8"/>
  <c r="Z2986" i="8"/>
  <c r="Y2986" i="8"/>
  <c r="X2986" i="8"/>
  <c r="W2986" i="8"/>
  <c r="V2986" i="8"/>
  <c r="U2986" i="8"/>
  <c r="T2986" i="8"/>
  <c r="S2986" i="8"/>
  <c r="R2986" i="8"/>
  <c r="Q2986" i="8"/>
  <c r="P2986" i="8"/>
  <c r="O2986" i="8"/>
  <c r="N2986" i="8"/>
  <c r="M2986" i="8"/>
  <c r="L2986" i="8"/>
  <c r="K2986" i="8"/>
  <c r="J2986" i="8"/>
  <c r="I2986" i="8"/>
  <c r="H2986" i="8"/>
  <c r="G2986" i="8"/>
  <c r="F2986" i="8"/>
  <c r="E2986" i="8"/>
  <c r="D2986" i="8"/>
  <c r="C2986" i="8"/>
  <c r="AI2985" i="8"/>
  <c r="AH2985" i="8"/>
  <c r="AG2985" i="8"/>
  <c r="AF2985" i="8"/>
  <c r="AE2985" i="8"/>
  <c r="AD2985" i="8"/>
  <c r="AC2985" i="8"/>
  <c r="AB2985" i="8"/>
  <c r="AA2985" i="8"/>
  <c r="Z2985" i="8"/>
  <c r="Y2985" i="8"/>
  <c r="X2985" i="8"/>
  <c r="W2985" i="8"/>
  <c r="V2985" i="8"/>
  <c r="U2985" i="8"/>
  <c r="T2985" i="8"/>
  <c r="S2985" i="8"/>
  <c r="R2985" i="8"/>
  <c r="Q2985" i="8"/>
  <c r="P2985" i="8"/>
  <c r="O2985" i="8"/>
  <c r="N2985" i="8"/>
  <c r="M2985" i="8"/>
  <c r="L2985" i="8"/>
  <c r="K2985" i="8"/>
  <c r="J2985" i="8"/>
  <c r="I2985" i="8"/>
  <c r="H2985" i="8"/>
  <c r="G2985" i="8"/>
  <c r="F2985" i="8"/>
  <c r="E2985" i="8"/>
  <c r="D2985" i="8"/>
  <c r="C2985" i="8"/>
  <c r="AI2984" i="8"/>
  <c r="AH2984" i="8"/>
  <c r="AG2984" i="8"/>
  <c r="AF2984" i="8"/>
  <c r="AE2984" i="8"/>
  <c r="AD2984" i="8"/>
  <c r="AC2984" i="8"/>
  <c r="AB2984" i="8"/>
  <c r="AA2984" i="8"/>
  <c r="Z2984" i="8"/>
  <c r="Y2984" i="8"/>
  <c r="X2984" i="8"/>
  <c r="W2984" i="8"/>
  <c r="V2984" i="8"/>
  <c r="U2984" i="8"/>
  <c r="T2984" i="8"/>
  <c r="S2984" i="8"/>
  <c r="R2984" i="8"/>
  <c r="Q2984" i="8"/>
  <c r="P2984" i="8"/>
  <c r="O2984" i="8"/>
  <c r="N2984" i="8"/>
  <c r="M2984" i="8"/>
  <c r="L2984" i="8"/>
  <c r="K2984" i="8"/>
  <c r="J2984" i="8"/>
  <c r="I2984" i="8"/>
  <c r="H2984" i="8"/>
  <c r="G2984" i="8"/>
  <c r="F2984" i="8"/>
  <c r="E2984" i="8"/>
  <c r="D2984" i="8"/>
  <c r="C2984" i="8"/>
  <c r="AI2983" i="8"/>
  <c r="AH2983" i="8"/>
  <c r="AG2983" i="8"/>
  <c r="AF2983" i="8"/>
  <c r="AE2983" i="8"/>
  <c r="AD2983" i="8"/>
  <c r="AC2983" i="8"/>
  <c r="AB2983" i="8"/>
  <c r="AA2983" i="8"/>
  <c r="Z2983" i="8"/>
  <c r="Y2983" i="8"/>
  <c r="X2983" i="8"/>
  <c r="W2983" i="8"/>
  <c r="V2983" i="8"/>
  <c r="U2983" i="8"/>
  <c r="T2983" i="8"/>
  <c r="S2983" i="8"/>
  <c r="R2983" i="8"/>
  <c r="Q2983" i="8"/>
  <c r="P2983" i="8"/>
  <c r="O2983" i="8"/>
  <c r="N2983" i="8"/>
  <c r="M2983" i="8"/>
  <c r="L2983" i="8"/>
  <c r="K2983" i="8"/>
  <c r="J2983" i="8"/>
  <c r="I2983" i="8"/>
  <c r="H2983" i="8"/>
  <c r="G2983" i="8"/>
  <c r="F2983" i="8"/>
  <c r="E2983" i="8"/>
  <c r="D2983" i="8"/>
  <c r="C2983" i="8"/>
  <c r="AI2982" i="8"/>
  <c r="AH2982" i="8"/>
  <c r="AG2982" i="8"/>
  <c r="AF2982" i="8"/>
  <c r="AE2982" i="8"/>
  <c r="AD2982" i="8"/>
  <c r="AC2982" i="8"/>
  <c r="AB2982" i="8"/>
  <c r="AA2982" i="8"/>
  <c r="Z2982" i="8"/>
  <c r="Y2982" i="8"/>
  <c r="X2982" i="8"/>
  <c r="W2982" i="8"/>
  <c r="V2982" i="8"/>
  <c r="U2982" i="8"/>
  <c r="T2982" i="8"/>
  <c r="S2982" i="8"/>
  <c r="R2982" i="8"/>
  <c r="Q2982" i="8"/>
  <c r="P2982" i="8"/>
  <c r="O2982" i="8"/>
  <c r="N2982" i="8"/>
  <c r="M2982" i="8"/>
  <c r="L2982" i="8"/>
  <c r="K2982" i="8"/>
  <c r="J2982" i="8"/>
  <c r="I2982" i="8"/>
  <c r="H2982" i="8"/>
  <c r="G2982" i="8"/>
  <c r="F2982" i="8"/>
  <c r="E2982" i="8"/>
  <c r="D2982" i="8"/>
  <c r="C2982" i="8"/>
  <c r="AI2981" i="8"/>
  <c r="AH2981" i="8"/>
  <c r="AG2981" i="8"/>
  <c r="AF2981" i="8"/>
  <c r="AE2981" i="8"/>
  <c r="AD2981" i="8"/>
  <c r="AC2981" i="8"/>
  <c r="AB2981" i="8"/>
  <c r="AA2981" i="8"/>
  <c r="Z2981" i="8"/>
  <c r="Y2981" i="8"/>
  <c r="X2981" i="8"/>
  <c r="W2981" i="8"/>
  <c r="V2981" i="8"/>
  <c r="U2981" i="8"/>
  <c r="T2981" i="8"/>
  <c r="S2981" i="8"/>
  <c r="R2981" i="8"/>
  <c r="Q2981" i="8"/>
  <c r="P2981" i="8"/>
  <c r="O2981" i="8"/>
  <c r="N2981" i="8"/>
  <c r="M2981" i="8"/>
  <c r="L2981" i="8"/>
  <c r="K2981" i="8"/>
  <c r="J2981" i="8"/>
  <c r="I2981" i="8"/>
  <c r="H2981" i="8"/>
  <c r="G2981" i="8"/>
  <c r="F2981" i="8"/>
  <c r="E2981" i="8"/>
  <c r="D2981" i="8"/>
  <c r="C2981" i="8"/>
  <c r="AI2980" i="8"/>
  <c r="AH2980" i="8"/>
  <c r="AG2980" i="8"/>
  <c r="AF2980" i="8"/>
  <c r="AE2980" i="8"/>
  <c r="AD2980" i="8"/>
  <c r="AC2980" i="8"/>
  <c r="AB2980" i="8"/>
  <c r="AA2980" i="8"/>
  <c r="Z2980" i="8"/>
  <c r="Y2980" i="8"/>
  <c r="X2980" i="8"/>
  <c r="W2980" i="8"/>
  <c r="V2980" i="8"/>
  <c r="U2980" i="8"/>
  <c r="T2980" i="8"/>
  <c r="S2980" i="8"/>
  <c r="R2980" i="8"/>
  <c r="Q2980" i="8"/>
  <c r="P2980" i="8"/>
  <c r="O2980" i="8"/>
  <c r="N2980" i="8"/>
  <c r="M2980" i="8"/>
  <c r="L2980" i="8"/>
  <c r="K2980" i="8"/>
  <c r="J2980" i="8"/>
  <c r="I2980" i="8"/>
  <c r="H2980" i="8"/>
  <c r="G2980" i="8"/>
  <c r="F2980" i="8"/>
  <c r="E2980" i="8"/>
  <c r="D2980" i="8"/>
  <c r="C2980" i="8"/>
  <c r="AI2979" i="8"/>
  <c r="AH2979" i="8"/>
  <c r="AG2979" i="8"/>
  <c r="AF2979" i="8"/>
  <c r="AE2979" i="8"/>
  <c r="AD2979" i="8"/>
  <c r="AC2979" i="8"/>
  <c r="AB2979" i="8"/>
  <c r="AA2979" i="8"/>
  <c r="Z2979" i="8"/>
  <c r="Y2979" i="8"/>
  <c r="X2979" i="8"/>
  <c r="W2979" i="8"/>
  <c r="V2979" i="8"/>
  <c r="U2979" i="8"/>
  <c r="T2979" i="8"/>
  <c r="S2979" i="8"/>
  <c r="R2979" i="8"/>
  <c r="Q2979" i="8"/>
  <c r="P2979" i="8"/>
  <c r="O2979" i="8"/>
  <c r="N2979" i="8"/>
  <c r="M2979" i="8"/>
  <c r="L2979" i="8"/>
  <c r="K2979" i="8"/>
  <c r="J2979" i="8"/>
  <c r="I2979" i="8"/>
  <c r="H2979" i="8"/>
  <c r="G2979" i="8"/>
  <c r="F2979" i="8"/>
  <c r="E2979" i="8"/>
  <c r="D2979" i="8"/>
  <c r="C2979" i="8"/>
  <c r="AI2978" i="8"/>
  <c r="AH2978" i="8"/>
  <c r="AG2978" i="8"/>
  <c r="AF2978" i="8"/>
  <c r="AE2978" i="8"/>
  <c r="AD2978" i="8"/>
  <c r="AC2978" i="8"/>
  <c r="AB2978" i="8"/>
  <c r="AA2978" i="8"/>
  <c r="Z2978" i="8"/>
  <c r="Y2978" i="8"/>
  <c r="X2978" i="8"/>
  <c r="W2978" i="8"/>
  <c r="V2978" i="8"/>
  <c r="U2978" i="8"/>
  <c r="T2978" i="8"/>
  <c r="S2978" i="8"/>
  <c r="R2978" i="8"/>
  <c r="Q2978" i="8"/>
  <c r="P2978" i="8"/>
  <c r="O2978" i="8"/>
  <c r="N2978" i="8"/>
  <c r="M2978" i="8"/>
  <c r="L2978" i="8"/>
  <c r="K2978" i="8"/>
  <c r="J2978" i="8"/>
  <c r="I2978" i="8"/>
  <c r="H2978" i="8"/>
  <c r="G2978" i="8"/>
  <c r="F2978" i="8"/>
  <c r="E2978" i="8"/>
  <c r="D2978" i="8"/>
  <c r="C2978" i="8"/>
  <c r="AI2977" i="8"/>
  <c r="AH2977" i="8"/>
  <c r="AG2977" i="8"/>
  <c r="AF2977" i="8"/>
  <c r="AE2977" i="8"/>
  <c r="AD2977" i="8"/>
  <c r="AC2977" i="8"/>
  <c r="AB2977" i="8"/>
  <c r="AA2977" i="8"/>
  <c r="Z2977" i="8"/>
  <c r="Y2977" i="8"/>
  <c r="X2977" i="8"/>
  <c r="W2977" i="8"/>
  <c r="V2977" i="8"/>
  <c r="U2977" i="8"/>
  <c r="T2977" i="8"/>
  <c r="S2977" i="8"/>
  <c r="R2977" i="8"/>
  <c r="Q2977" i="8"/>
  <c r="P2977" i="8"/>
  <c r="O2977" i="8"/>
  <c r="N2977" i="8"/>
  <c r="M2977" i="8"/>
  <c r="L2977" i="8"/>
  <c r="K2977" i="8"/>
  <c r="J2977" i="8"/>
  <c r="I2977" i="8"/>
  <c r="H2977" i="8"/>
  <c r="G2977" i="8"/>
  <c r="F2977" i="8"/>
  <c r="E2977" i="8"/>
  <c r="D2977" i="8"/>
  <c r="C2977" i="8"/>
  <c r="AI2976" i="8"/>
  <c r="AH2976" i="8"/>
  <c r="AG2976" i="8"/>
  <c r="AF2976" i="8"/>
  <c r="AE2976" i="8"/>
  <c r="AD2976" i="8"/>
  <c r="AC2976" i="8"/>
  <c r="AB2976" i="8"/>
  <c r="AA2976" i="8"/>
  <c r="Z2976" i="8"/>
  <c r="Y2976" i="8"/>
  <c r="X2976" i="8"/>
  <c r="W2976" i="8"/>
  <c r="V2976" i="8"/>
  <c r="U2976" i="8"/>
  <c r="T2976" i="8"/>
  <c r="S2976" i="8"/>
  <c r="R2976" i="8"/>
  <c r="Q2976" i="8"/>
  <c r="P2976" i="8"/>
  <c r="O2976" i="8"/>
  <c r="N2976" i="8"/>
  <c r="M2976" i="8"/>
  <c r="L2976" i="8"/>
  <c r="K2976" i="8"/>
  <c r="J2976" i="8"/>
  <c r="I2976" i="8"/>
  <c r="H2976" i="8"/>
  <c r="G2976" i="8"/>
  <c r="F2976" i="8"/>
  <c r="E2976" i="8"/>
  <c r="D2976" i="8"/>
  <c r="C2976" i="8"/>
  <c r="AI2975" i="8"/>
  <c r="AH2975" i="8"/>
  <c r="AG2975" i="8"/>
  <c r="AF2975" i="8"/>
  <c r="AE2975" i="8"/>
  <c r="AD2975" i="8"/>
  <c r="AC2975" i="8"/>
  <c r="AB2975" i="8"/>
  <c r="AA2975" i="8"/>
  <c r="Z2975" i="8"/>
  <c r="Y2975" i="8"/>
  <c r="X2975" i="8"/>
  <c r="W2975" i="8"/>
  <c r="V2975" i="8"/>
  <c r="U2975" i="8"/>
  <c r="T2975" i="8"/>
  <c r="S2975" i="8"/>
  <c r="R2975" i="8"/>
  <c r="Q2975" i="8"/>
  <c r="P2975" i="8"/>
  <c r="O2975" i="8"/>
  <c r="N2975" i="8"/>
  <c r="M2975" i="8"/>
  <c r="L2975" i="8"/>
  <c r="K2975" i="8"/>
  <c r="J2975" i="8"/>
  <c r="I2975" i="8"/>
  <c r="H2975" i="8"/>
  <c r="G2975" i="8"/>
  <c r="F2975" i="8"/>
  <c r="E2975" i="8"/>
  <c r="D2975" i="8"/>
  <c r="C2975" i="8"/>
  <c r="AI2974" i="8"/>
  <c r="AH2974" i="8"/>
  <c r="AG2974" i="8"/>
  <c r="AF2974" i="8"/>
  <c r="AE2974" i="8"/>
  <c r="AD2974" i="8"/>
  <c r="AC2974" i="8"/>
  <c r="AB2974" i="8"/>
  <c r="AA2974" i="8"/>
  <c r="Z2974" i="8"/>
  <c r="Y2974" i="8"/>
  <c r="X2974" i="8"/>
  <c r="W2974" i="8"/>
  <c r="V2974" i="8"/>
  <c r="U2974" i="8"/>
  <c r="T2974" i="8"/>
  <c r="S2974" i="8"/>
  <c r="R2974" i="8"/>
  <c r="Q2974" i="8"/>
  <c r="P2974" i="8"/>
  <c r="O2974" i="8"/>
  <c r="N2974" i="8"/>
  <c r="M2974" i="8"/>
  <c r="L2974" i="8"/>
  <c r="K2974" i="8"/>
  <c r="J2974" i="8"/>
  <c r="I2974" i="8"/>
  <c r="H2974" i="8"/>
  <c r="G2974" i="8"/>
  <c r="F2974" i="8"/>
  <c r="E2974" i="8"/>
  <c r="D2974" i="8"/>
  <c r="C2974" i="8"/>
  <c r="AI2973" i="8"/>
  <c r="AH2973" i="8"/>
  <c r="AG2973" i="8"/>
  <c r="AF2973" i="8"/>
  <c r="AE2973" i="8"/>
  <c r="AD2973" i="8"/>
  <c r="AC2973" i="8"/>
  <c r="AB2973" i="8"/>
  <c r="AA2973" i="8"/>
  <c r="Z2973" i="8"/>
  <c r="Y2973" i="8"/>
  <c r="X2973" i="8"/>
  <c r="W2973" i="8"/>
  <c r="V2973" i="8"/>
  <c r="U2973" i="8"/>
  <c r="T2973" i="8"/>
  <c r="S2973" i="8"/>
  <c r="R2973" i="8"/>
  <c r="Q2973" i="8"/>
  <c r="P2973" i="8"/>
  <c r="O2973" i="8"/>
  <c r="N2973" i="8"/>
  <c r="M2973" i="8"/>
  <c r="L2973" i="8"/>
  <c r="K2973" i="8"/>
  <c r="J2973" i="8"/>
  <c r="I2973" i="8"/>
  <c r="H2973" i="8"/>
  <c r="G2973" i="8"/>
  <c r="F2973" i="8"/>
  <c r="E2973" i="8"/>
  <c r="D2973" i="8"/>
  <c r="C2973" i="8"/>
  <c r="AI2972" i="8"/>
  <c r="AH2972" i="8"/>
  <c r="AG2972" i="8"/>
  <c r="AF2972" i="8"/>
  <c r="AE2972" i="8"/>
  <c r="AD2972" i="8"/>
  <c r="AC2972" i="8"/>
  <c r="AB2972" i="8"/>
  <c r="AA2972" i="8"/>
  <c r="Z2972" i="8"/>
  <c r="Y2972" i="8"/>
  <c r="X2972" i="8"/>
  <c r="W2972" i="8"/>
  <c r="V2972" i="8"/>
  <c r="U2972" i="8"/>
  <c r="T2972" i="8"/>
  <c r="S2972" i="8"/>
  <c r="R2972" i="8"/>
  <c r="Q2972" i="8"/>
  <c r="P2972" i="8"/>
  <c r="O2972" i="8"/>
  <c r="N2972" i="8"/>
  <c r="M2972" i="8"/>
  <c r="L2972" i="8"/>
  <c r="K2972" i="8"/>
  <c r="J2972" i="8"/>
  <c r="I2972" i="8"/>
  <c r="H2972" i="8"/>
  <c r="G2972" i="8"/>
  <c r="F2972" i="8"/>
  <c r="E2972" i="8"/>
  <c r="D2972" i="8"/>
  <c r="C2972" i="8"/>
  <c r="AI2971" i="8"/>
  <c r="AH2971" i="8"/>
  <c r="AG2971" i="8"/>
  <c r="AF2971" i="8"/>
  <c r="AE2971" i="8"/>
  <c r="AD2971" i="8"/>
  <c r="AC2971" i="8"/>
  <c r="AB2971" i="8"/>
  <c r="AA2971" i="8"/>
  <c r="Z2971" i="8"/>
  <c r="Y2971" i="8"/>
  <c r="X2971" i="8"/>
  <c r="W2971" i="8"/>
  <c r="V2971" i="8"/>
  <c r="U2971" i="8"/>
  <c r="T2971" i="8"/>
  <c r="S2971" i="8"/>
  <c r="R2971" i="8"/>
  <c r="Q2971" i="8"/>
  <c r="P2971" i="8"/>
  <c r="O2971" i="8"/>
  <c r="N2971" i="8"/>
  <c r="M2971" i="8"/>
  <c r="L2971" i="8"/>
  <c r="K2971" i="8"/>
  <c r="J2971" i="8"/>
  <c r="I2971" i="8"/>
  <c r="H2971" i="8"/>
  <c r="G2971" i="8"/>
  <c r="F2971" i="8"/>
  <c r="E2971" i="8"/>
  <c r="D2971" i="8"/>
  <c r="C2971" i="8"/>
  <c r="AI2970" i="8"/>
  <c r="AH2970" i="8"/>
  <c r="AG2970" i="8"/>
  <c r="AF2970" i="8"/>
  <c r="AE2970" i="8"/>
  <c r="AD2970" i="8"/>
  <c r="AC2970" i="8"/>
  <c r="AB2970" i="8"/>
  <c r="AA2970" i="8"/>
  <c r="Z2970" i="8"/>
  <c r="Y2970" i="8"/>
  <c r="X2970" i="8"/>
  <c r="W2970" i="8"/>
  <c r="V2970" i="8"/>
  <c r="U2970" i="8"/>
  <c r="T2970" i="8"/>
  <c r="S2970" i="8"/>
  <c r="R2970" i="8"/>
  <c r="Q2970" i="8"/>
  <c r="P2970" i="8"/>
  <c r="O2970" i="8"/>
  <c r="N2970" i="8"/>
  <c r="M2970" i="8"/>
  <c r="L2970" i="8"/>
  <c r="K2970" i="8"/>
  <c r="J2970" i="8"/>
  <c r="I2970" i="8"/>
  <c r="H2970" i="8"/>
  <c r="G2970" i="8"/>
  <c r="F2970" i="8"/>
  <c r="E2970" i="8"/>
  <c r="D2970" i="8"/>
  <c r="C2970" i="8"/>
  <c r="AI2969" i="8"/>
  <c r="AH2969" i="8"/>
  <c r="AG2969" i="8"/>
  <c r="AF2969" i="8"/>
  <c r="AE2969" i="8"/>
  <c r="AD2969" i="8"/>
  <c r="AC2969" i="8"/>
  <c r="AB2969" i="8"/>
  <c r="AA2969" i="8"/>
  <c r="Z2969" i="8"/>
  <c r="Y2969" i="8"/>
  <c r="X2969" i="8"/>
  <c r="W2969" i="8"/>
  <c r="V2969" i="8"/>
  <c r="U2969" i="8"/>
  <c r="T2969" i="8"/>
  <c r="S2969" i="8"/>
  <c r="R2969" i="8"/>
  <c r="Q2969" i="8"/>
  <c r="P2969" i="8"/>
  <c r="O2969" i="8"/>
  <c r="N2969" i="8"/>
  <c r="M2969" i="8"/>
  <c r="L2969" i="8"/>
  <c r="K2969" i="8"/>
  <c r="J2969" i="8"/>
  <c r="I2969" i="8"/>
  <c r="H2969" i="8"/>
  <c r="G2969" i="8"/>
  <c r="F2969" i="8"/>
  <c r="E2969" i="8"/>
  <c r="D2969" i="8"/>
  <c r="C2969" i="8"/>
  <c r="AI2968" i="8"/>
  <c r="AH2968" i="8"/>
  <c r="AG2968" i="8"/>
  <c r="AF2968" i="8"/>
  <c r="AE2968" i="8"/>
  <c r="AD2968" i="8"/>
  <c r="AC2968" i="8"/>
  <c r="AB2968" i="8"/>
  <c r="AA2968" i="8"/>
  <c r="Z2968" i="8"/>
  <c r="Y2968" i="8"/>
  <c r="X2968" i="8"/>
  <c r="W2968" i="8"/>
  <c r="V2968" i="8"/>
  <c r="U2968" i="8"/>
  <c r="T2968" i="8"/>
  <c r="S2968" i="8"/>
  <c r="R2968" i="8"/>
  <c r="Q2968" i="8"/>
  <c r="P2968" i="8"/>
  <c r="O2968" i="8"/>
  <c r="N2968" i="8"/>
  <c r="M2968" i="8"/>
  <c r="L2968" i="8"/>
  <c r="K2968" i="8"/>
  <c r="J2968" i="8"/>
  <c r="I2968" i="8"/>
  <c r="H2968" i="8"/>
  <c r="G2968" i="8"/>
  <c r="F2968" i="8"/>
  <c r="E2968" i="8"/>
  <c r="D2968" i="8"/>
  <c r="C2968" i="8"/>
  <c r="AI2967" i="8"/>
  <c r="AH2967" i="8"/>
  <c r="AG2967" i="8"/>
  <c r="AF2967" i="8"/>
  <c r="AE2967" i="8"/>
  <c r="AD2967" i="8"/>
  <c r="AC2967" i="8"/>
  <c r="AB2967" i="8"/>
  <c r="AA2967" i="8"/>
  <c r="Z2967" i="8"/>
  <c r="Y2967" i="8"/>
  <c r="X2967" i="8"/>
  <c r="W2967" i="8"/>
  <c r="V2967" i="8"/>
  <c r="U2967" i="8"/>
  <c r="T2967" i="8"/>
  <c r="S2967" i="8"/>
  <c r="R2967" i="8"/>
  <c r="Q2967" i="8"/>
  <c r="P2967" i="8"/>
  <c r="O2967" i="8"/>
  <c r="N2967" i="8"/>
  <c r="M2967" i="8"/>
  <c r="L2967" i="8"/>
  <c r="K2967" i="8"/>
  <c r="J2967" i="8"/>
  <c r="I2967" i="8"/>
  <c r="H2967" i="8"/>
  <c r="G2967" i="8"/>
  <c r="F2967" i="8"/>
  <c r="E2967" i="8"/>
  <c r="D2967" i="8"/>
  <c r="C2967" i="8"/>
  <c r="AI2966" i="8"/>
  <c r="AH2966" i="8"/>
  <c r="AG2966" i="8"/>
  <c r="AF2966" i="8"/>
  <c r="AE2966" i="8"/>
  <c r="AD2966" i="8"/>
  <c r="AC2966" i="8"/>
  <c r="AB2966" i="8"/>
  <c r="AA2966" i="8"/>
  <c r="Z2966" i="8"/>
  <c r="Y2966" i="8"/>
  <c r="X2966" i="8"/>
  <c r="W2966" i="8"/>
  <c r="V2966" i="8"/>
  <c r="U2966" i="8"/>
  <c r="T2966" i="8"/>
  <c r="S2966" i="8"/>
  <c r="R2966" i="8"/>
  <c r="Q2966" i="8"/>
  <c r="P2966" i="8"/>
  <c r="O2966" i="8"/>
  <c r="N2966" i="8"/>
  <c r="M2966" i="8"/>
  <c r="L2966" i="8"/>
  <c r="K2966" i="8"/>
  <c r="J2966" i="8"/>
  <c r="I2966" i="8"/>
  <c r="H2966" i="8"/>
  <c r="G2966" i="8"/>
  <c r="F2966" i="8"/>
  <c r="E2966" i="8"/>
  <c r="D2966" i="8"/>
  <c r="C2966" i="8"/>
  <c r="AI2965" i="8"/>
  <c r="AH2965" i="8"/>
  <c r="AG2965" i="8"/>
  <c r="AF2965" i="8"/>
  <c r="AE2965" i="8"/>
  <c r="AD2965" i="8"/>
  <c r="AC2965" i="8"/>
  <c r="AB2965" i="8"/>
  <c r="AA2965" i="8"/>
  <c r="Z2965" i="8"/>
  <c r="Y2965" i="8"/>
  <c r="X2965" i="8"/>
  <c r="W2965" i="8"/>
  <c r="V2965" i="8"/>
  <c r="U2965" i="8"/>
  <c r="T2965" i="8"/>
  <c r="S2965" i="8"/>
  <c r="R2965" i="8"/>
  <c r="Q2965" i="8"/>
  <c r="P2965" i="8"/>
  <c r="O2965" i="8"/>
  <c r="N2965" i="8"/>
  <c r="M2965" i="8"/>
  <c r="L2965" i="8"/>
  <c r="K2965" i="8"/>
  <c r="J2965" i="8"/>
  <c r="I2965" i="8"/>
  <c r="H2965" i="8"/>
  <c r="G2965" i="8"/>
  <c r="F2965" i="8"/>
  <c r="E2965" i="8"/>
  <c r="D2965" i="8"/>
  <c r="C2965" i="8"/>
  <c r="AI2964" i="8"/>
  <c r="AH2964" i="8"/>
  <c r="AG2964" i="8"/>
  <c r="AF2964" i="8"/>
  <c r="AE2964" i="8"/>
  <c r="AD2964" i="8"/>
  <c r="AC2964" i="8"/>
  <c r="AB2964" i="8"/>
  <c r="AA2964" i="8"/>
  <c r="Z2964" i="8"/>
  <c r="Y2964" i="8"/>
  <c r="X2964" i="8"/>
  <c r="W2964" i="8"/>
  <c r="V2964" i="8"/>
  <c r="U2964" i="8"/>
  <c r="T2964" i="8"/>
  <c r="S2964" i="8"/>
  <c r="R2964" i="8"/>
  <c r="Q2964" i="8"/>
  <c r="P2964" i="8"/>
  <c r="O2964" i="8"/>
  <c r="N2964" i="8"/>
  <c r="M2964" i="8"/>
  <c r="L2964" i="8"/>
  <c r="K2964" i="8"/>
  <c r="J2964" i="8"/>
  <c r="I2964" i="8"/>
  <c r="H2964" i="8"/>
  <c r="G2964" i="8"/>
  <c r="F2964" i="8"/>
  <c r="E2964" i="8"/>
  <c r="D2964" i="8"/>
  <c r="C2964" i="8"/>
  <c r="AI2963" i="8"/>
  <c r="AH2963" i="8"/>
  <c r="AG2963" i="8"/>
  <c r="AF2963" i="8"/>
  <c r="AE2963" i="8"/>
  <c r="AD2963" i="8"/>
  <c r="AC2963" i="8"/>
  <c r="AB2963" i="8"/>
  <c r="AA2963" i="8"/>
  <c r="Z2963" i="8"/>
  <c r="Y2963" i="8"/>
  <c r="X2963" i="8"/>
  <c r="W2963" i="8"/>
  <c r="V2963" i="8"/>
  <c r="U2963" i="8"/>
  <c r="T2963" i="8"/>
  <c r="S2963" i="8"/>
  <c r="R2963" i="8"/>
  <c r="Q2963" i="8"/>
  <c r="P2963" i="8"/>
  <c r="O2963" i="8"/>
  <c r="N2963" i="8"/>
  <c r="M2963" i="8"/>
  <c r="L2963" i="8"/>
  <c r="K2963" i="8"/>
  <c r="J2963" i="8"/>
  <c r="I2963" i="8"/>
  <c r="H2963" i="8"/>
  <c r="G2963" i="8"/>
  <c r="F2963" i="8"/>
  <c r="E2963" i="8"/>
  <c r="D2963" i="8"/>
  <c r="C2963" i="8"/>
  <c r="AI2962" i="8"/>
  <c r="AH2962" i="8"/>
  <c r="AG2962" i="8"/>
  <c r="AF2962" i="8"/>
  <c r="AE2962" i="8"/>
  <c r="AD2962" i="8"/>
  <c r="AC2962" i="8"/>
  <c r="AB2962" i="8"/>
  <c r="AA2962" i="8"/>
  <c r="Z2962" i="8"/>
  <c r="Y2962" i="8"/>
  <c r="X2962" i="8"/>
  <c r="W2962" i="8"/>
  <c r="V2962" i="8"/>
  <c r="U2962" i="8"/>
  <c r="T2962" i="8"/>
  <c r="S2962" i="8"/>
  <c r="R2962" i="8"/>
  <c r="Q2962" i="8"/>
  <c r="P2962" i="8"/>
  <c r="O2962" i="8"/>
  <c r="N2962" i="8"/>
  <c r="M2962" i="8"/>
  <c r="L2962" i="8"/>
  <c r="K2962" i="8"/>
  <c r="J2962" i="8"/>
  <c r="I2962" i="8"/>
  <c r="H2962" i="8"/>
  <c r="G2962" i="8"/>
  <c r="F2962" i="8"/>
  <c r="E2962" i="8"/>
  <c r="D2962" i="8"/>
  <c r="C2962" i="8"/>
  <c r="AI2961" i="8"/>
  <c r="AH2961" i="8"/>
  <c r="AG2961" i="8"/>
  <c r="AF2961" i="8"/>
  <c r="AE2961" i="8"/>
  <c r="AD2961" i="8"/>
  <c r="AC2961" i="8"/>
  <c r="AB2961" i="8"/>
  <c r="AA2961" i="8"/>
  <c r="Z2961" i="8"/>
  <c r="Y2961" i="8"/>
  <c r="X2961" i="8"/>
  <c r="W2961" i="8"/>
  <c r="V2961" i="8"/>
  <c r="U2961" i="8"/>
  <c r="T2961" i="8"/>
  <c r="S2961" i="8"/>
  <c r="R2961" i="8"/>
  <c r="Q2961" i="8"/>
  <c r="P2961" i="8"/>
  <c r="O2961" i="8"/>
  <c r="N2961" i="8"/>
  <c r="M2961" i="8"/>
  <c r="L2961" i="8"/>
  <c r="K2961" i="8"/>
  <c r="J2961" i="8"/>
  <c r="I2961" i="8"/>
  <c r="H2961" i="8"/>
  <c r="G2961" i="8"/>
  <c r="F2961" i="8"/>
  <c r="E2961" i="8"/>
  <c r="D2961" i="8"/>
  <c r="C2961" i="8"/>
  <c r="AI2960" i="8"/>
  <c r="AH2960" i="8"/>
  <c r="AG2960" i="8"/>
  <c r="AF2960" i="8"/>
  <c r="AE2960" i="8"/>
  <c r="AD2960" i="8"/>
  <c r="AC2960" i="8"/>
  <c r="AB2960" i="8"/>
  <c r="AA2960" i="8"/>
  <c r="Z2960" i="8"/>
  <c r="Y2960" i="8"/>
  <c r="X2960" i="8"/>
  <c r="W2960" i="8"/>
  <c r="V2960" i="8"/>
  <c r="U2960" i="8"/>
  <c r="T2960" i="8"/>
  <c r="S2960" i="8"/>
  <c r="R2960" i="8"/>
  <c r="Q2960" i="8"/>
  <c r="P2960" i="8"/>
  <c r="O2960" i="8"/>
  <c r="N2960" i="8"/>
  <c r="M2960" i="8"/>
  <c r="L2960" i="8"/>
  <c r="K2960" i="8"/>
  <c r="J2960" i="8"/>
  <c r="I2960" i="8"/>
  <c r="H2960" i="8"/>
  <c r="G2960" i="8"/>
  <c r="F2960" i="8"/>
  <c r="E2960" i="8"/>
  <c r="D2960" i="8"/>
  <c r="C2960" i="8"/>
  <c r="AI2959" i="8"/>
  <c r="AH2959" i="8"/>
  <c r="AG2959" i="8"/>
  <c r="AF2959" i="8"/>
  <c r="AE2959" i="8"/>
  <c r="AD2959" i="8"/>
  <c r="AC2959" i="8"/>
  <c r="AB2959" i="8"/>
  <c r="AA2959" i="8"/>
  <c r="Z2959" i="8"/>
  <c r="Y2959" i="8"/>
  <c r="X2959" i="8"/>
  <c r="W2959" i="8"/>
  <c r="V2959" i="8"/>
  <c r="U2959" i="8"/>
  <c r="T2959" i="8"/>
  <c r="S2959" i="8"/>
  <c r="R2959" i="8"/>
  <c r="Q2959" i="8"/>
  <c r="P2959" i="8"/>
  <c r="O2959" i="8"/>
  <c r="N2959" i="8"/>
  <c r="M2959" i="8"/>
  <c r="L2959" i="8"/>
  <c r="K2959" i="8"/>
  <c r="J2959" i="8"/>
  <c r="I2959" i="8"/>
  <c r="H2959" i="8"/>
  <c r="G2959" i="8"/>
  <c r="F2959" i="8"/>
  <c r="E2959" i="8"/>
  <c r="D2959" i="8"/>
  <c r="C2959" i="8"/>
  <c r="AI2958" i="8"/>
  <c r="AH2958" i="8"/>
  <c r="AG2958" i="8"/>
  <c r="AF2958" i="8"/>
  <c r="AE2958" i="8"/>
  <c r="AD2958" i="8"/>
  <c r="AC2958" i="8"/>
  <c r="AB2958" i="8"/>
  <c r="AA2958" i="8"/>
  <c r="Z2958" i="8"/>
  <c r="Y2958" i="8"/>
  <c r="X2958" i="8"/>
  <c r="W2958" i="8"/>
  <c r="V2958" i="8"/>
  <c r="U2958" i="8"/>
  <c r="T2958" i="8"/>
  <c r="S2958" i="8"/>
  <c r="R2958" i="8"/>
  <c r="Q2958" i="8"/>
  <c r="P2958" i="8"/>
  <c r="O2958" i="8"/>
  <c r="N2958" i="8"/>
  <c r="M2958" i="8"/>
  <c r="L2958" i="8"/>
  <c r="K2958" i="8"/>
  <c r="J2958" i="8"/>
  <c r="I2958" i="8"/>
  <c r="H2958" i="8"/>
  <c r="G2958" i="8"/>
  <c r="F2958" i="8"/>
  <c r="E2958" i="8"/>
  <c r="D2958" i="8"/>
  <c r="C2958" i="8"/>
  <c r="AI2957" i="8"/>
  <c r="AH2957" i="8"/>
  <c r="AG2957" i="8"/>
  <c r="AF2957" i="8"/>
  <c r="AE2957" i="8"/>
  <c r="AD2957" i="8"/>
  <c r="AC2957" i="8"/>
  <c r="AB2957" i="8"/>
  <c r="AA2957" i="8"/>
  <c r="Z2957" i="8"/>
  <c r="Y2957" i="8"/>
  <c r="X2957" i="8"/>
  <c r="W2957" i="8"/>
  <c r="V2957" i="8"/>
  <c r="U2957" i="8"/>
  <c r="T2957" i="8"/>
  <c r="S2957" i="8"/>
  <c r="R2957" i="8"/>
  <c r="Q2957" i="8"/>
  <c r="P2957" i="8"/>
  <c r="O2957" i="8"/>
  <c r="N2957" i="8"/>
  <c r="M2957" i="8"/>
  <c r="L2957" i="8"/>
  <c r="K2957" i="8"/>
  <c r="J2957" i="8"/>
  <c r="I2957" i="8"/>
  <c r="H2957" i="8"/>
  <c r="G2957" i="8"/>
  <c r="F2957" i="8"/>
  <c r="E2957" i="8"/>
  <c r="D2957" i="8"/>
  <c r="C2957" i="8"/>
  <c r="AI2956" i="8"/>
  <c r="AH2956" i="8"/>
  <c r="AG2956" i="8"/>
  <c r="AF2956" i="8"/>
  <c r="AE2956" i="8"/>
  <c r="AD2956" i="8"/>
  <c r="AC2956" i="8"/>
  <c r="AB2956" i="8"/>
  <c r="AA2956" i="8"/>
  <c r="Z2956" i="8"/>
  <c r="Y2956" i="8"/>
  <c r="X2956" i="8"/>
  <c r="W2956" i="8"/>
  <c r="V2956" i="8"/>
  <c r="U2956" i="8"/>
  <c r="T2956" i="8"/>
  <c r="S2956" i="8"/>
  <c r="R2956" i="8"/>
  <c r="Q2956" i="8"/>
  <c r="P2956" i="8"/>
  <c r="O2956" i="8"/>
  <c r="N2956" i="8"/>
  <c r="M2956" i="8"/>
  <c r="L2956" i="8"/>
  <c r="K2956" i="8"/>
  <c r="J2956" i="8"/>
  <c r="I2956" i="8"/>
  <c r="H2956" i="8"/>
  <c r="G2956" i="8"/>
  <c r="F2956" i="8"/>
  <c r="E2956" i="8"/>
  <c r="D2956" i="8"/>
  <c r="C2956" i="8"/>
  <c r="AI2955" i="8"/>
  <c r="AH2955" i="8"/>
  <c r="AG2955" i="8"/>
  <c r="AF2955" i="8"/>
  <c r="AE2955" i="8"/>
  <c r="AD2955" i="8"/>
  <c r="AC2955" i="8"/>
  <c r="AB2955" i="8"/>
  <c r="AA2955" i="8"/>
  <c r="Z2955" i="8"/>
  <c r="Y2955" i="8"/>
  <c r="X2955" i="8"/>
  <c r="W2955" i="8"/>
  <c r="V2955" i="8"/>
  <c r="U2955" i="8"/>
  <c r="T2955" i="8"/>
  <c r="S2955" i="8"/>
  <c r="R2955" i="8"/>
  <c r="Q2955" i="8"/>
  <c r="P2955" i="8"/>
  <c r="O2955" i="8"/>
  <c r="N2955" i="8"/>
  <c r="M2955" i="8"/>
  <c r="L2955" i="8"/>
  <c r="K2955" i="8"/>
  <c r="J2955" i="8"/>
  <c r="I2955" i="8"/>
  <c r="H2955" i="8"/>
  <c r="G2955" i="8"/>
  <c r="F2955" i="8"/>
  <c r="E2955" i="8"/>
  <c r="D2955" i="8"/>
  <c r="C2955" i="8"/>
  <c r="AI2954" i="8"/>
  <c r="AH2954" i="8"/>
  <c r="AG2954" i="8"/>
  <c r="AF2954" i="8"/>
  <c r="AE2954" i="8"/>
  <c r="AD2954" i="8"/>
  <c r="AC2954" i="8"/>
  <c r="AB2954" i="8"/>
  <c r="AA2954" i="8"/>
  <c r="Z2954" i="8"/>
  <c r="Y2954" i="8"/>
  <c r="X2954" i="8"/>
  <c r="W2954" i="8"/>
  <c r="V2954" i="8"/>
  <c r="U2954" i="8"/>
  <c r="T2954" i="8"/>
  <c r="S2954" i="8"/>
  <c r="R2954" i="8"/>
  <c r="Q2954" i="8"/>
  <c r="P2954" i="8"/>
  <c r="O2954" i="8"/>
  <c r="N2954" i="8"/>
  <c r="M2954" i="8"/>
  <c r="L2954" i="8"/>
  <c r="K2954" i="8"/>
  <c r="J2954" i="8"/>
  <c r="I2954" i="8"/>
  <c r="H2954" i="8"/>
  <c r="G2954" i="8"/>
  <c r="F2954" i="8"/>
  <c r="E2954" i="8"/>
  <c r="D2954" i="8"/>
  <c r="C2954" i="8"/>
  <c r="AI2953" i="8"/>
  <c r="AH2953" i="8"/>
  <c r="AG2953" i="8"/>
  <c r="AF2953" i="8"/>
  <c r="AE2953" i="8"/>
  <c r="AD2953" i="8"/>
  <c r="AC2953" i="8"/>
  <c r="AB2953" i="8"/>
  <c r="AA2953" i="8"/>
  <c r="Z2953" i="8"/>
  <c r="Y2953" i="8"/>
  <c r="X2953" i="8"/>
  <c r="W2953" i="8"/>
  <c r="V2953" i="8"/>
  <c r="U2953" i="8"/>
  <c r="T2953" i="8"/>
  <c r="S2953" i="8"/>
  <c r="R2953" i="8"/>
  <c r="Q2953" i="8"/>
  <c r="P2953" i="8"/>
  <c r="O2953" i="8"/>
  <c r="N2953" i="8"/>
  <c r="M2953" i="8"/>
  <c r="L2953" i="8"/>
  <c r="K2953" i="8"/>
  <c r="J2953" i="8"/>
  <c r="I2953" i="8"/>
  <c r="H2953" i="8"/>
  <c r="G2953" i="8"/>
  <c r="F2953" i="8"/>
  <c r="E2953" i="8"/>
  <c r="D2953" i="8"/>
  <c r="C2953" i="8"/>
  <c r="AI2952" i="8"/>
  <c r="AH2952" i="8"/>
  <c r="AG2952" i="8"/>
  <c r="AF2952" i="8"/>
  <c r="AE2952" i="8"/>
  <c r="AD2952" i="8"/>
  <c r="AC2952" i="8"/>
  <c r="AB2952" i="8"/>
  <c r="AA2952" i="8"/>
  <c r="Z2952" i="8"/>
  <c r="Y2952" i="8"/>
  <c r="X2952" i="8"/>
  <c r="W2952" i="8"/>
  <c r="V2952" i="8"/>
  <c r="U2952" i="8"/>
  <c r="T2952" i="8"/>
  <c r="S2952" i="8"/>
  <c r="R2952" i="8"/>
  <c r="Q2952" i="8"/>
  <c r="P2952" i="8"/>
  <c r="O2952" i="8"/>
  <c r="N2952" i="8"/>
  <c r="M2952" i="8"/>
  <c r="L2952" i="8"/>
  <c r="K2952" i="8"/>
  <c r="J2952" i="8"/>
  <c r="I2952" i="8"/>
  <c r="H2952" i="8"/>
  <c r="G2952" i="8"/>
  <c r="F2952" i="8"/>
  <c r="E2952" i="8"/>
  <c r="D2952" i="8"/>
  <c r="C2952" i="8"/>
  <c r="AI2951" i="8"/>
  <c r="AH2951" i="8"/>
  <c r="AG2951" i="8"/>
  <c r="AF2951" i="8"/>
  <c r="AE2951" i="8"/>
  <c r="AD2951" i="8"/>
  <c r="AC2951" i="8"/>
  <c r="AB2951" i="8"/>
  <c r="AA2951" i="8"/>
  <c r="Z2951" i="8"/>
  <c r="Y2951" i="8"/>
  <c r="X2951" i="8"/>
  <c r="W2951" i="8"/>
  <c r="V2951" i="8"/>
  <c r="U2951" i="8"/>
  <c r="T2951" i="8"/>
  <c r="S2951" i="8"/>
  <c r="R2951" i="8"/>
  <c r="Q2951" i="8"/>
  <c r="P2951" i="8"/>
  <c r="O2951" i="8"/>
  <c r="N2951" i="8"/>
  <c r="M2951" i="8"/>
  <c r="L2951" i="8"/>
  <c r="K2951" i="8"/>
  <c r="J2951" i="8"/>
  <c r="I2951" i="8"/>
  <c r="H2951" i="8"/>
  <c r="G2951" i="8"/>
  <c r="F2951" i="8"/>
  <c r="E2951" i="8"/>
  <c r="D2951" i="8"/>
  <c r="C2951" i="8"/>
  <c r="AI2950" i="8"/>
  <c r="AH2950" i="8"/>
  <c r="AG2950" i="8"/>
  <c r="AF2950" i="8"/>
  <c r="AE2950" i="8"/>
  <c r="AD2950" i="8"/>
  <c r="AC2950" i="8"/>
  <c r="AB2950" i="8"/>
  <c r="AA2950" i="8"/>
  <c r="Z2950" i="8"/>
  <c r="Y2950" i="8"/>
  <c r="X2950" i="8"/>
  <c r="W2950" i="8"/>
  <c r="V2950" i="8"/>
  <c r="U2950" i="8"/>
  <c r="T2950" i="8"/>
  <c r="S2950" i="8"/>
  <c r="R2950" i="8"/>
  <c r="Q2950" i="8"/>
  <c r="P2950" i="8"/>
  <c r="O2950" i="8"/>
  <c r="N2950" i="8"/>
  <c r="M2950" i="8"/>
  <c r="L2950" i="8"/>
  <c r="K2950" i="8"/>
  <c r="J2950" i="8"/>
  <c r="I2950" i="8"/>
  <c r="H2950" i="8"/>
  <c r="G2950" i="8"/>
  <c r="F2950" i="8"/>
  <c r="E2950" i="8"/>
  <c r="D2950" i="8"/>
  <c r="C2950" i="8"/>
  <c r="AI2949" i="8"/>
  <c r="AH2949" i="8"/>
  <c r="AG2949" i="8"/>
  <c r="AF2949" i="8"/>
  <c r="AE2949" i="8"/>
  <c r="AD2949" i="8"/>
  <c r="AC2949" i="8"/>
  <c r="AB2949" i="8"/>
  <c r="AA2949" i="8"/>
  <c r="Z2949" i="8"/>
  <c r="Y2949" i="8"/>
  <c r="X2949" i="8"/>
  <c r="W2949" i="8"/>
  <c r="V2949" i="8"/>
  <c r="U2949" i="8"/>
  <c r="T2949" i="8"/>
  <c r="S2949" i="8"/>
  <c r="R2949" i="8"/>
  <c r="Q2949" i="8"/>
  <c r="P2949" i="8"/>
  <c r="O2949" i="8"/>
  <c r="N2949" i="8"/>
  <c r="M2949" i="8"/>
  <c r="L2949" i="8"/>
  <c r="K2949" i="8"/>
  <c r="J2949" i="8"/>
  <c r="I2949" i="8"/>
  <c r="H2949" i="8"/>
  <c r="G2949" i="8"/>
  <c r="F2949" i="8"/>
  <c r="E2949" i="8"/>
  <c r="D2949" i="8"/>
  <c r="C2949" i="8"/>
  <c r="AI2948" i="8"/>
  <c r="AH2948" i="8"/>
  <c r="AG2948" i="8"/>
  <c r="AF2948" i="8"/>
  <c r="AE2948" i="8"/>
  <c r="AD2948" i="8"/>
  <c r="AC2948" i="8"/>
  <c r="AB2948" i="8"/>
  <c r="AA2948" i="8"/>
  <c r="Z2948" i="8"/>
  <c r="Y2948" i="8"/>
  <c r="X2948" i="8"/>
  <c r="W2948" i="8"/>
  <c r="V2948" i="8"/>
  <c r="U2948" i="8"/>
  <c r="T2948" i="8"/>
  <c r="S2948" i="8"/>
  <c r="R2948" i="8"/>
  <c r="Q2948" i="8"/>
  <c r="P2948" i="8"/>
  <c r="O2948" i="8"/>
  <c r="N2948" i="8"/>
  <c r="M2948" i="8"/>
  <c r="L2948" i="8"/>
  <c r="K2948" i="8"/>
  <c r="J2948" i="8"/>
  <c r="I2948" i="8"/>
  <c r="H2948" i="8"/>
  <c r="G2948" i="8"/>
  <c r="F2948" i="8"/>
  <c r="E2948" i="8"/>
  <c r="D2948" i="8"/>
  <c r="C2948" i="8"/>
  <c r="AI2947" i="8"/>
  <c r="AH2947" i="8"/>
  <c r="AG2947" i="8"/>
  <c r="AF2947" i="8"/>
  <c r="AE2947" i="8"/>
  <c r="AD2947" i="8"/>
  <c r="AC2947" i="8"/>
  <c r="AB2947" i="8"/>
  <c r="AA2947" i="8"/>
  <c r="Z2947" i="8"/>
  <c r="Y2947" i="8"/>
  <c r="X2947" i="8"/>
  <c r="W2947" i="8"/>
  <c r="V2947" i="8"/>
  <c r="U2947" i="8"/>
  <c r="T2947" i="8"/>
  <c r="S2947" i="8"/>
  <c r="R2947" i="8"/>
  <c r="Q2947" i="8"/>
  <c r="P2947" i="8"/>
  <c r="O2947" i="8"/>
  <c r="N2947" i="8"/>
  <c r="M2947" i="8"/>
  <c r="L2947" i="8"/>
  <c r="K2947" i="8"/>
  <c r="J2947" i="8"/>
  <c r="I2947" i="8"/>
  <c r="H2947" i="8"/>
  <c r="G2947" i="8"/>
  <c r="F2947" i="8"/>
  <c r="E2947" i="8"/>
  <c r="D2947" i="8"/>
  <c r="C2947" i="8"/>
  <c r="AI2946" i="8"/>
  <c r="AH2946" i="8"/>
  <c r="AG2946" i="8"/>
  <c r="AF2946" i="8"/>
  <c r="AE2946" i="8"/>
  <c r="AD2946" i="8"/>
  <c r="AC2946" i="8"/>
  <c r="AB2946" i="8"/>
  <c r="AA2946" i="8"/>
  <c r="Z2946" i="8"/>
  <c r="Y2946" i="8"/>
  <c r="X2946" i="8"/>
  <c r="W2946" i="8"/>
  <c r="V2946" i="8"/>
  <c r="U2946" i="8"/>
  <c r="T2946" i="8"/>
  <c r="S2946" i="8"/>
  <c r="R2946" i="8"/>
  <c r="Q2946" i="8"/>
  <c r="P2946" i="8"/>
  <c r="O2946" i="8"/>
  <c r="N2946" i="8"/>
  <c r="M2946" i="8"/>
  <c r="L2946" i="8"/>
  <c r="K2946" i="8"/>
  <c r="J2946" i="8"/>
  <c r="I2946" i="8"/>
  <c r="H2946" i="8"/>
  <c r="G2946" i="8"/>
  <c r="F2946" i="8"/>
  <c r="E2946" i="8"/>
  <c r="D2946" i="8"/>
  <c r="C2946" i="8"/>
  <c r="AI2945" i="8"/>
  <c r="AH2945" i="8"/>
  <c r="AG2945" i="8"/>
  <c r="AF2945" i="8"/>
  <c r="AE2945" i="8"/>
  <c r="AD2945" i="8"/>
  <c r="AC2945" i="8"/>
  <c r="AB2945" i="8"/>
  <c r="AA2945" i="8"/>
  <c r="Z2945" i="8"/>
  <c r="Y2945" i="8"/>
  <c r="X2945" i="8"/>
  <c r="W2945" i="8"/>
  <c r="V2945" i="8"/>
  <c r="U2945" i="8"/>
  <c r="T2945" i="8"/>
  <c r="S2945" i="8"/>
  <c r="R2945" i="8"/>
  <c r="Q2945" i="8"/>
  <c r="P2945" i="8"/>
  <c r="O2945" i="8"/>
  <c r="N2945" i="8"/>
  <c r="M2945" i="8"/>
  <c r="L2945" i="8"/>
  <c r="K2945" i="8"/>
  <c r="J2945" i="8"/>
  <c r="I2945" i="8"/>
  <c r="H2945" i="8"/>
  <c r="G2945" i="8"/>
  <c r="F2945" i="8"/>
  <c r="E2945" i="8"/>
  <c r="D2945" i="8"/>
  <c r="C2945" i="8"/>
  <c r="AI2944" i="8"/>
  <c r="AH2944" i="8"/>
  <c r="AG2944" i="8"/>
  <c r="AF2944" i="8"/>
  <c r="AE2944" i="8"/>
  <c r="AD2944" i="8"/>
  <c r="AC2944" i="8"/>
  <c r="AB2944" i="8"/>
  <c r="AA2944" i="8"/>
  <c r="Z2944" i="8"/>
  <c r="Y2944" i="8"/>
  <c r="X2944" i="8"/>
  <c r="W2944" i="8"/>
  <c r="V2944" i="8"/>
  <c r="U2944" i="8"/>
  <c r="T2944" i="8"/>
  <c r="S2944" i="8"/>
  <c r="R2944" i="8"/>
  <c r="Q2944" i="8"/>
  <c r="P2944" i="8"/>
  <c r="O2944" i="8"/>
  <c r="N2944" i="8"/>
  <c r="M2944" i="8"/>
  <c r="L2944" i="8"/>
  <c r="K2944" i="8"/>
  <c r="J2944" i="8"/>
  <c r="I2944" i="8"/>
  <c r="H2944" i="8"/>
  <c r="G2944" i="8"/>
  <c r="F2944" i="8"/>
  <c r="E2944" i="8"/>
  <c r="D2944" i="8"/>
  <c r="C2944" i="8"/>
  <c r="AI2943" i="8"/>
  <c r="AH2943" i="8"/>
  <c r="AG2943" i="8"/>
  <c r="AF2943" i="8"/>
  <c r="AE2943" i="8"/>
  <c r="AD2943" i="8"/>
  <c r="AC2943" i="8"/>
  <c r="AB2943" i="8"/>
  <c r="AA2943" i="8"/>
  <c r="Z2943" i="8"/>
  <c r="Y2943" i="8"/>
  <c r="X2943" i="8"/>
  <c r="W2943" i="8"/>
  <c r="V2943" i="8"/>
  <c r="U2943" i="8"/>
  <c r="T2943" i="8"/>
  <c r="S2943" i="8"/>
  <c r="R2943" i="8"/>
  <c r="Q2943" i="8"/>
  <c r="P2943" i="8"/>
  <c r="O2943" i="8"/>
  <c r="N2943" i="8"/>
  <c r="M2943" i="8"/>
  <c r="L2943" i="8"/>
  <c r="K2943" i="8"/>
  <c r="J2943" i="8"/>
  <c r="I2943" i="8"/>
  <c r="H2943" i="8"/>
  <c r="G2943" i="8"/>
  <c r="F2943" i="8"/>
  <c r="E2943" i="8"/>
  <c r="D2943" i="8"/>
  <c r="C2943" i="8"/>
  <c r="AI2942" i="8"/>
  <c r="AH2942" i="8"/>
  <c r="AG2942" i="8"/>
  <c r="AF2942" i="8"/>
  <c r="AE2942" i="8"/>
  <c r="AD2942" i="8"/>
  <c r="AC2942" i="8"/>
  <c r="AB2942" i="8"/>
  <c r="AA2942" i="8"/>
  <c r="Z2942" i="8"/>
  <c r="Y2942" i="8"/>
  <c r="X2942" i="8"/>
  <c r="W2942" i="8"/>
  <c r="V2942" i="8"/>
  <c r="U2942" i="8"/>
  <c r="T2942" i="8"/>
  <c r="S2942" i="8"/>
  <c r="R2942" i="8"/>
  <c r="Q2942" i="8"/>
  <c r="P2942" i="8"/>
  <c r="O2942" i="8"/>
  <c r="N2942" i="8"/>
  <c r="M2942" i="8"/>
  <c r="L2942" i="8"/>
  <c r="K2942" i="8"/>
  <c r="J2942" i="8"/>
  <c r="I2942" i="8"/>
  <c r="H2942" i="8"/>
  <c r="G2942" i="8"/>
  <c r="F2942" i="8"/>
  <c r="E2942" i="8"/>
  <c r="D2942" i="8"/>
  <c r="C2942" i="8"/>
  <c r="AI2941" i="8"/>
  <c r="AH2941" i="8"/>
  <c r="AG2941" i="8"/>
  <c r="AF2941" i="8"/>
  <c r="AE2941" i="8"/>
  <c r="AD2941" i="8"/>
  <c r="AC2941" i="8"/>
  <c r="AB2941" i="8"/>
  <c r="AA2941" i="8"/>
  <c r="Z2941" i="8"/>
  <c r="Y2941" i="8"/>
  <c r="X2941" i="8"/>
  <c r="W2941" i="8"/>
  <c r="V2941" i="8"/>
  <c r="U2941" i="8"/>
  <c r="T2941" i="8"/>
  <c r="S2941" i="8"/>
  <c r="R2941" i="8"/>
  <c r="Q2941" i="8"/>
  <c r="P2941" i="8"/>
  <c r="O2941" i="8"/>
  <c r="N2941" i="8"/>
  <c r="M2941" i="8"/>
  <c r="L2941" i="8"/>
  <c r="K2941" i="8"/>
  <c r="J2941" i="8"/>
  <c r="I2941" i="8"/>
  <c r="H2941" i="8"/>
  <c r="G2941" i="8"/>
  <c r="F2941" i="8"/>
  <c r="E2941" i="8"/>
  <c r="D2941" i="8"/>
  <c r="C2941" i="8"/>
  <c r="AI2940" i="8"/>
  <c r="AH2940" i="8"/>
  <c r="AG2940" i="8"/>
  <c r="AF2940" i="8"/>
  <c r="AE2940" i="8"/>
  <c r="AD2940" i="8"/>
  <c r="AC2940" i="8"/>
  <c r="AB2940" i="8"/>
  <c r="AA2940" i="8"/>
  <c r="Z2940" i="8"/>
  <c r="Y2940" i="8"/>
  <c r="X2940" i="8"/>
  <c r="W2940" i="8"/>
  <c r="V2940" i="8"/>
  <c r="U2940" i="8"/>
  <c r="T2940" i="8"/>
  <c r="S2940" i="8"/>
  <c r="R2940" i="8"/>
  <c r="Q2940" i="8"/>
  <c r="P2940" i="8"/>
  <c r="O2940" i="8"/>
  <c r="N2940" i="8"/>
  <c r="M2940" i="8"/>
  <c r="L2940" i="8"/>
  <c r="K2940" i="8"/>
  <c r="J2940" i="8"/>
  <c r="I2940" i="8"/>
  <c r="H2940" i="8"/>
  <c r="G2940" i="8"/>
  <c r="F2940" i="8"/>
  <c r="E2940" i="8"/>
  <c r="D2940" i="8"/>
  <c r="C2940" i="8"/>
  <c r="AI2939" i="8"/>
  <c r="AH2939" i="8"/>
  <c r="AG2939" i="8"/>
  <c r="AF2939" i="8"/>
  <c r="AE2939" i="8"/>
  <c r="AD2939" i="8"/>
  <c r="AC2939" i="8"/>
  <c r="AB2939" i="8"/>
  <c r="AA2939" i="8"/>
  <c r="Z2939" i="8"/>
  <c r="Y2939" i="8"/>
  <c r="X2939" i="8"/>
  <c r="W2939" i="8"/>
  <c r="V2939" i="8"/>
  <c r="U2939" i="8"/>
  <c r="T2939" i="8"/>
  <c r="S2939" i="8"/>
  <c r="R2939" i="8"/>
  <c r="Q2939" i="8"/>
  <c r="P2939" i="8"/>
  <c r="O2939" i="8"/>
  <c r="N2939" i="8"/>
  <c r="M2939" i="8"/>
  <c r="L2939" i="8"/>
  <c r="K2939" i="8"/>
  <c r="J2939" i="8"/>
  <c r="I2939" i="8"/>
  <c r="H2939" i="8"/>
  <c r="G2939" i="8"/>
  <c r="F2939" i="8"/>
  <c r="E2939" i="8"/>
  <c r="D2939" i="8"/>
  <c r="C2939" i="8"/>
  <c r="AI2938" i="8"/>
  <c r="AH2938" i="8"/>
  <c r="AG2938" i="8"/>
  <c r="AF2938" i="8"/>
  <c r="AE2938" i="8"/>
  <c r="AD2938" i="8"/>
  <c r="AC2938" i="8"/>
  <c r="AB2938" i="8"/>
  <c r="AA2938" i="8"/>
  <c r="Z2938" i="8"/>
  <c r="Y2938" i="8"/>
  <c r="X2938" i="8"/>
  <c r="W2938" i="8"/>
  <c r="V2938" i="8"/>
  <c r="U2938" i="8"/>
  <c r="T2938" i="8"/>
  <c r="S2938" i="8"/>
  <c r="R2938" i="8"/>
  <c r="Q2938" i="8"/>
  <c r="P2938" i="8"/>
  <c r="O2938" i="8"/>
  <c r="N2938" i="8"/>
  <c r="M2938" i="8"/>
  <c r="L2938" i="8"/>
  <c r="K2938" i="8"/>
  <c r="J2938" i="8"/>
  <c r="I2938" i="8"/>
  <c r="H2938" i="8"/>
  <c r="G2938" i="8"/>
  <c r="F2938" i="8"/>
  <c r="E2938" i="8"/>
  <c r="D2938" i="8"/>
  <c r="C2938" i="8"/>
  <c r="AI2937" i="8"/>
  <c r="AH2937" i="8"/>
  <c r="AG2937" i="8"/>
  <c r="AF2937" i="8"/>
  <c r="AE2937" i="8"/>
  <c r="AD2937" i="8"/>
  <c r="AC2937" i="8"/>
  <c r="AB2937" i="8"/>
  <c r="AA2937" i="8"/>
  <c r="Z2937" i="8"/>
  <c r="Y2937" i="8"/>
  <c r="X2937" i="8"/>
  <c r="W2937" i="8"/>
  <c r="V2937" i="8"/>
  <c r="U2937" i="8"/>
  <c r="T2937" i="8"/>
  <c r="S2937" i="8"/>
  <c r="R2937" i="8"/>
  <c r="Q2937" i="8"/>
  <c r="P2937" i="8"/>
  <c r="O2937" i="8"/>
  <c r="N2937" i="8"/>
  <c r="M2937" i="8"/>
  <c r="L2937" i="8"/>
  <c r="K2937" i="8"/>
  <c r="J2937" i="8"/>
  <c r="I2937" i="8"/>
  <c r="H2937" i="8"/>
  <c r="G2937" i="8"/>
  <c r="F2937" i="8"/>
  <c r="E2937" i="8"/>
  <c r="D2937" i="8"/>
  <c r="C2937" i="8"/>
  <c r="AI2936" i="8"/>
  <c r="AH2936" i="8"/>
  <c r="AG2936" i="8"/>
  <c r="AF2936" i="8"/>
  <c r="AE2936" i="8"/>
  <c r="AD2936" i="8"/>
  <c r="AC2936" i="8"/>
  <c r="AB2936" i="8"/>
  <c r="AA2936" i="8"/>
  <c r="Z2936" i="8"/>
  <c r="Y2936" i="8"/>
  <c r="X2936" i="8"/>
  <c r="W2936" i="8"/>
  <c r="V2936" i="8"/>
  <c r="U2936" i="8"/>
  <c r="T2936" i="8"/>
  <c r="S2936" i="8"/>
  <c r="R2936" i="8"/>
  <c r="Q2936" i="8"/>
  <c r="P2936" i="8"/>
  <c r="O2936" i="8"/>
  <c r="N2936" i="8"/>
  <c r="M2936" i="8"/>
  <c r="L2936" i="8"/>
  <c r="K2936" i="8"/>
  <c r="J2936" i="8"/>
  <c r="I2936" i="8"/>
  <c r="H2936" i="8"/>
  <c r="G2936" i="8"/>
  <c r="F2936" i="8"/>
  <c r="E2936" i="8"/>
  <c r="D2936" i="8"/>
  <c r="C2936" i="8"/>
  <c r="AI2935" i="8"/>
  <c r="AH2935" i="8"/>
  <c r="AG2935" i="8"/>
  <c r="AF2935" i="8"/>
  <c r="AE2935" i="8"/>
  <c r="AD2935" i="8"/>
  <c r="AC2935" i="8"/>
  <c r="AB2935" i="8"/>
  <c r="AA2935" i="8"/>
  <c r="Z2935" i="8"/>
  <c r="Y2935" i="8"/>
  <c r="X2935" i="8"/>
  <c r="W2935" i="8"/>
  <c r="V2935" i="8"/>
  <c r="U2935" i="8"/>
  <c r="T2935" i="8"/>
  <c r="S2935" i="8"/>
  <c r="R2935" i="8"/>
  <c r="Q2935" i="8"/>
  <c r="P2935" i="8"/>
  <c r="O2935" i="8"/>
  <c r="N2935" i="8"/>
  <c r="M2935" i="8"/>
  <c r="L2935" i="8"/>
  <c r="K2935" i="8"/>
  <c r="J2935" i="8"/>
  <c r="I2935" i="8"/>
  <c r="H2935" i="8"/>
  <c r="G2935" i="8"/>
  <c r="F2935" i="8"/>
  <c r="E2935" i="8"/>
  <c r="D2935" i="8"/>
  <c r="C2935" i="8"/>
  <c r="AI2934" i="8"/>
  <c r="AH2934" i="8"/>
  <c r="AG2934" i="8"/>
  <c r="AF2934" i="8"/>
  <c r="AE2934" i="8"/>
  <c r="AD2934" i="8"/>
  <c r="AC2934" i="8"/>
  <c r="AB2934" i="8"/>
  <c r="AA2934" i="8"/>
  <c r="Z2934" i="8"/>
  <c r="Y2934" i="8"/>
  <c r="X2934" i="8"/>
  <c r="W2934" i="8"/>
  <c r="V2934" i="8"/>
  <c r="U2934" i="8"/>
  <c r="T2934" i="8"/>
  <c r="S2934" i="8"/>
  <c r="R2934" i="8"/>
  <c r="Q2934" i="8"/>
  <c r="P2934" i="8"/>
  <c r="O2934" i="8"/>
  <c r="N2934" i="8"/>
  <c r="M2934" i="8"/>
  <c r="L2934" i="8"/>
  <c r="K2934" i="8"/>
  <c r="J2934" i="8"/>
  <c r="I2934" i="8"/>
  <c r="H2934" i="8"/>
  <c r="G2934" i="8"/>
  <c r="F2934" i="8"/>
  <c r="E2934" i="8"/>
  <c r="D2934" i="8"/>
  <c r="C2934" i="8"/>
  <c r="AI2933" i="8"/>
  <c r="AH2933" i="8"/>
  <c r="AG2933" i="8"/>
  <c r="AF2933" i="8"/>
  <c r="AE2933" i="8"/>
  <c r="AD2933" i="8"/>
  <c r="AC2933" i="8"/>
  <c r="AB2933" i="8"/>
  <c r="AA2933" i="8"/>
  <c r="Z2933" i="8"/>
  <c r="Y2933" i="8"/>
  <c r="X2933" i="8"/>
  <c r="W2933" i="8"/>
  <c r="V2933" i="8"/>
  <c r="U2933" i="8"/>
  <c r="T2933" i="8"/>
  <c r="S2933" i="8"/>
  <c r="R2933" i="8"/>
  <c r="Q2933" i="8"/>
  <c r="P2933" i="8"/>
  <c r="O2933" i="8"/>
  <c r="N2933" i="8"/>
  <c r="M2933" i="8"/>
  <c r="L2933" i="8"/>
  <c r="K2933" i="8"/>
  <c r="J2933" i="8"/>
  <c r="I2933" i="8"/>
  <c r="H2933" i="8"/>
  <c r="G2933" i="8"/>
  <c r="F2933" i="8"/>
  <c r="E2933" i="8"/>
  <c r="D2933" i="8"/>
  <c r="C2933" i="8"/>
  <c r="AI2932" i="8"/>
  <c r="AH2932" i="8"/>
  <c r="AG2932" i="8"/>
  <c r="AF2932" i="8"/>
  <c r="AE2932" i="8"/>
  <c r="AD2932" i="8"/>
  <c r="AC2932" i="8"/>
  <c r="AB2932" i="8"/>
  <c r="AA2932" i="8"/>
  <c r="Z2932" i="8"/>
  <c r="Y2932" i="8"/>
  <c r="X2932" i="8"/>
  <c r="W2932" i="8"/>
  <c r="V2932" i="8"/>
  <c r="U2932" i="8"/>
  <c r="T2932" i="8"/>
  <c r="S2932" i="8"/>
  <c r="R2932" i="8"/>
  <c r="Q2932" i="8"/>
  <c r="P2932" i="8"/>
  <c r="O2932" i="8"/>
  <c r="N2932" i="8"/>
  <c r="M2932" i="8"/>
  <c r="L2932" i="8"/>
  <c r="K2932" i="8"/>
  <c r="J2932" i="8"/>
  <c r="I2932" i="8"/>
  <c r="H2932" i="8"/>
  <c r="G2932" i="8"/>
  <c r="F2932" i="8"/>
  <c r="E2932" i="8"/>
  <c r="D2932" i="8"/>
  <c r="C2932" i="8"/>
  <c r="AI2931" i="8"/>
  <c r="AH2931" i="8"/>
  <c r="AG2931" i="8"/>
  <c r="AF2931" i="8"/>
  <c r="AE2931" i="8"/>
  <c r="AD2931" i="8"/>
  <c r="AC2931" i="8"/>
  <c r="AB2931" i="8"/>
  <c r="AA2931" i="8"/>
  <c r="Z2931" i="8"/>
  <c r="Y2931" i="8"/>
  <c r="X2931" i="8"/>
  <c r="W2931" i="8"/>
  <c r="V2931" i="8"/>
  <c r="U2931" i="8"/>
  <c r="T2931" i="8"/>
  <c r="S2931" i="8"/>
  <c r="R2931" i="8"/>
  <c r="Q2931" i="8"/>
  <c r="P2931" i="8"/>
  <c r="O2931" i="8"/>
  <c r="N2931" i="8"/>
  <c r="M2931" i="8"/>
  <c r="L2931" i="8"/>
  <c r="K2931" i="8"/>
  <c r="J2931" i="8"/>
  <c r="I2931" i="8"/>
  <c r="H2931" i="8"/>
  <c r="G2931" i="8"/>
  <c r="F2931" i="8"/>
  <c r="E2931" i="8"/>
  <c r="D2931" i="8"/>
  <c r="C2931" i="8"/>
  <c r="AI2930" i="8"/>
  <c r="AH2930" i="8"/>
  <c r="AG2930" i="8"/>
  <c r="AF2930" i="8"/>
  <c r="AE2930" i="8"/>
  <c r="AD2930" i="8"/>
  <c r="AC2930" i="8"/>
  <c r="AB2930" i="8"/>
  <c r="AA2930" i="8"/>
  <c r="Z2930" i="8"/>
  <c r="Y2930" i="8"/>
  <c r="X2930" i="8"/>
  <c r="W2930" i="8"/>
  <c r="V2930" i="8"/>
  <c r="U2930" i="8"/>
  <c r="T2930" i="8"/>
  <c r="S2930" i="8"/>
  <c r="R2930" i="8"/>
  <c r="Q2930" i="8"/>
  <c r="P2930" i="8"/>
  <c r="O2930" i="8"/>
  <c r="N2930" i="8"/>
  <c r="M2930" i="8"/>
  <c r="L2930" i="8"/>
  <c r="K2930" i="8"/>
  <c r="J2930" i="8"/>
  <c r="I2930" i="8"/>
  <c r="H2930" i="8"/>
  <c r="G2930" i="8"/>
  <c r="F2930" i="8"/>
  <c r="E2930" i="8"/>
  <c r="D2930" i="8"/>
  <c r="C2930" i="8"/>
  <c r="AI2929" i="8"/>
  <c r="AH2929" i="8"/>
  <c r="AG2929" i="8"/>
  <c r="AF2929" i="8"/>
  <c r="AE2929" i="8"/>
  <c r="AD2929" i="8"/>
  <c r="AC2929" i="8"/>
  <c r="AB2929" i="8"/>
  <c r="AA2929" i="8"/>
  <c r="Z2929" i="8"/>
  <c r="Y2929" i="8"/>
  <c r="X2929" i="8"/>
  <c r="W2929" i="8"/>
  <c r="V2929" i="8"/>
  <c r="U2929" i="8"/>
  <c r="T2929" i="8"/>
  <c r="S2929" i="8"/>
  <c r="R2929" i="8"/>
  <c r="Q2929" i="8"/>
  <c r="P2929" i="8"/>
  <c r="O2929" i="8"/>
  <c r="N2929" i="8"/>
  <c r="M2929" i="8"/>
  <c r="L2929" i="8"/>
  <c r="K2929" i="8"/>
  <c r="J2929" i="8"/>
  <c r="I2929" i="8"/>
  <c r="H2929" i="8"/>
  <c r="G2929" i="8"/>
  <c r="F2929" i="8"/>
  <c r="E2929" i="8"/>
  <c r="D2929" i="8"/>
  <c r="C2929" i="8"/>
  <c r="AI2928" i="8"/>
  <c r="AH2928" i="8"/>
  <c r="AG2928" i="8"/>
  <c r="AF2928" i="8"/>
  <c r="AE2928" i="8"/>
  <c r="AD2928" i="8"/>
  <c r="AC2928" i="8"/>
  <c r="AB2928" i="8"/>
  <c r="AA2928" i="8"/>
  <c r="Z2928" i="8"/>
  <c r="Y2928" i="8"/>
  <c r="X2928" i="8"/>
  <c r="W2928" i="8"/>
  <c r="V2928" i="8"/>
  <c r="U2928" i="8"/>
  <c r="T2928" i="8"/>
  <c r="S2928" i="8"/>
  <c r="R2928" i="8"/>
  <c r="Q2928" i="8"/>
  <c r="P2928" i="8"/>
  <c r="O2928" i="8"/>
  <c r="N2928" i="8"/>
  <c r="M2928" i="8"/>
  <c r="L2928" i="8"/>
  <c r="K2928" i="8"/>
  <c r="J2928" i="8"/>
  <c r="I2928" i="8"/>
  <c r="H2928" i="8"/>
  <c r="G2928" i="8"/>
  <c r="F2928" i="8"/>
  <c r="E2928" i="8"/>
  <c r="D2928" i="8"/>
  <c r="C2928" i="8"/>
  <c r="AI2927" i="8"/>
  <c r="AH2927" i="8"/>
  <c r="AG2927" i="8"/>
  <c r="AF2927" i="8"/>
  <c r="AE2927" i="8"/>
  <c r="AD2927" i="8"/>
  <c r="AC2927" i="8"/>
  <c r="AB2927" i="8"/>
  <c r="AA2927" i="8"/>
  <c r="Z2927" i="8"/>
  <c r="Y2927" i="8"/>
  <c r="X2927" i="8"/>
  <c r="W2927" i="8"/>
  <c r="V2927" i="8"/>
  <c r="U2927" i="8"/>
  <c r="T2927" i="8"/>
  <c r="S2927" i="8"/>
  <c r="R2927" i="8"/>
  <c r="Q2927" i="8"/>
  <c r="P2927" i="8"/>
  <c r="O2927" i="8"/>
  <c r="N2927" i="8"/>
  <c r="M2927" i="8"/>
  <c r="L2927" i="8"/>
  <c r="K2927" i="8"/>
  <c r="J2927" i="8"/>
  <c r="I2927" i="8"/>
  <c r="H2927" i="8"/>
  <c r="G2927" i="8"/>
  <c r="F2927" i="8"/>
  <c r="E2927" i="8"/>
  <c r="D2927" i="8"/>
  <c r="C2927" i="8"/>
  <c r="AI2926" i="8"/>
  <c r="AH2926" i="8"/>
  <c r="AG2926" i="8"/>
  <c r="AF2926" i="8"/>
  <c r="AE2926" i="8"/>
  <c r="AD2926" i="8"/>
  <c r="AC2926" i="8"/>
  <c r="AB2926" i="8"/>
  <c r="AA2926" i="8"/>
  <c r="Z2926" i="8"/>
  <c r="Y2926" i="8"/>
  <c r="X2926" i="8"/>
  <c r="W2926" i="8"/>
  <c r="V2926" i="8"/>
  <c r="U2926" i="8"/>
  <c r="T2926" i="8"/>
  <c r="S2926" i="8"/>
  <c r="R2926" i="8"/>
  <c r="Q2926" i="8"/>
  <c r="P2926" i="8"/>
  <c r="O2926" i="8"/>
  <c r="N2926" i="8"/>
  <c r="M2926" i="8"/>
  <c r="L2926" i="8"/>
  <c r="K2926" i="8"/>
  <c r="J2926" i="8"/>
  <c r="I2926" i="8"/>
  <c r="H2926" i="8"/>
  <c r="G2926" i="8"/>
  <c r="F2926" i="8"/>
  <c r="E2926" i="8"/>
  <c r="D2926" i="8"/>
  <c r="C2926" i="8"/>
  <c r="AI2925" i="8"/>
  <c r="AH2925" i="8"/>
  <c r="AG2925" i="8"/>
  <c r="AF2925" i="8"/>
  <c r="AE2925" i="8"/>
  <c r="AD2925" i="8"/>
  <c r="AC2925" i="8"/>
  <c r="AB2925" i="8"/>
  <c r="AA2925" i="8"/>
  <c r="Z2925" i="8"/>
  <c r="Y2925" i="8"/>
  <c r="X2925" i="8"/>
  <c r="W2925" i="8"/>
  <c r="V2925" i="8"/>
  <c r="U2925" i="8"/>
  <c r="T2925" i="8"/>
  <c r="S2925" i="8"/>
  <c r="R2925" i="8"/>
  <c r="Q2925" i="8"/>
  <c r="P2925" i="8"/>
  <c r="O2925" i="8"/>
  <c r="N2925" i="8"/>
  <c r="M2925" i="8"/>
  <c r="L2925" i="8"/>
  <c r="K2925" i="8"/>
  <c r="J2925" i="8"/>
  <c r="I2925" i="8"/>
  <c r="H2925" i="8"/>
  <c r="G2925" i="8"/>
  <c r="F2925" i="8"/>
  <c r="E2925" i="8"/>
  <c r="D2925" i="8"/>
  <c r="C2925" i="8"/>
  <c r="AI2924" i="8"/>
  <c r="AH2924" i="8"/>
  <c r="AG2924" i="8"/>
  <c r="AF2924" i="8"/>
  <c r="AE2924" i="8"/>
  <c r="AD2924" i="8"/>
  <c r="AC2924" i="8"/>
  <c r="AB2924" i="8"/>
  <c r="AA2924" i="8"/>
  <c r="Z2924" i="8"/>
  <c r="Y2924" i="8"/>
  <c r="X2924" i="8"/>
  <c r="W2924" i="8"/>
  <c r="V2924" i="8"/>
  <c r="U2924" i="8"/>
  <c r="T2924" i="8"/>
  <c r="S2924" i="8"/>
  <c r="R2924" i="8"/>
  <c r="Q2924" i="8"/>
  <c r="P2924" i="8"/>
  <c r="O2924" i="8"/>
  <c r="N2924" i="8"/>
  <c r="M2924" i="8"/>
  <c r="L2924" i="8"/>
  <c r="K2924" i="8"/>
  <c r="J2924" i="8"/>
  <c r="I2924" i="8"/>
  <c r="H2924" i="8"/>
  <c r="G2924" i="8"/>
  <c r="F2924" i="8"/>
  <c r="E2924" i="8"/>
  <c r="D2924" i="8"/>
  <c r="C2924" i="8"/>
  <c r="AI2923" i="8"/>
  <c r="AH2923" i="8"/>
  <c r="AG2923" i="8"/>
  <c r="AF2923" i="8"/>
  <c r="AE2923" i="8"/>
  <c r="AD2923" i="8"/>
  <c r="AC2923" i="8"/>
  <c r="AB2923" i="8"/>
  <c r="AA2923" i="8"/>
  <c r="Z2923" i="8"/>
  <c r="Y2923" i="8"/>
  <c r="X2923" i="8"/>
  <c r="W2923" i="8"/>
  <c r="V2923" i="8"/>
  <c r="U2923" i="8"/>
  <c r="T2923" i="8"/>
  <c r="S2923" i="8"/>
  <c r="R2923" i="8"/>
  <c r="Q2923" i="8"/>
  <c r="P2923" i="8"/>
  <c r="O2923" i="8"/>
  <c r="N2923" i="8"/>
  <c r="M2923" i="8"/>
  <c r="L2923" i="8"/>
  <c r="K2923" i="8"/>
  <c r="J2923" i="8"/>
  <c r="I2923" i="8"/>
  <c r="H2923" i="8"/>
  <c r="G2923" i="8"/>
  <c r="F2923" i="8"/>
  <c r="E2923" i="8"/>
  <c r="D2923" i="8"/>
  <c r="C2923" i="8"/>
  <c r="AI2922" i="8"/>
  <c r="AH2922" i="8"/>
  <c r="AG2922" i="8"/>
  <c r="AF2922" i="8"/>
  <c r="AE2922" i="8"/>
  <c r="AD2922" i="8"/>
  <c r="AC2922" i="8"/>
  <c r="AB2922" i="8"/>
  <c r="AA2922" i="8"/>
  <c r="Z2922" i="8"/>
  <c r="Y2922" i="8"/>
  <c r="X2922" i="8"/>
  <c r="W2922" i="8"/>
  <c r="V2922" i="8"/>
  <c r="U2922" i="8"/>
  <c r="T2922" i="8"/>
  <c r="S2922" i="8"/>
  <c r="R2922" i="8"/>
  <c r="Q2922" i="8"/>
  <c r="P2922" i="8"/>
  <c r="O2922" i="8"/>
  <c r="N2922" i="8"/>
  <c r="M2922" i="8"/>
  <c r="L2922" i="8"/>
  <c r="K2922" i="8"/>
  <c r="J2922" i="8"/>
  <c r="I2922" i="8"/>
  <c r="H2922" i="8"/>
  <c r="G2922" i="8"/>
  <c r="F2922" i="8"/>
  <c r="E2922" i="8"/>
  <c r="D2922" i="8"/>
  <c r="C2922" i="8"/>
  <c r="AI2921" i="8"/>
  <c r="AH2921" i="8"/>
  <c r="AG2921" i="8"/>
  <c r="AF2921" i="8"/>
  <c r="AE2921" i="8"/>
  <c r="AD2921" i="8"/>
  <c r="AC2921" i="8"/>
  <c r="AB2921" i="8"/>
  <c r="AA2921" i="8"/>
  <c r="Z2921" i="8"/>
  <c r="Y2921" i="8"/>
  <c r="X2921" i="8"/>
  <c r="W2921" i="8"/>
  <c r="V2921" i="8"/>
  <c r="U2921" i="8"/>
  <c r="T2921" i="8"/>
  <c r="S2921" i="8"/>
  <c r="R2921" i="8"/>
  <c r="Q2921" i="8"/>
  <c r="P2921" i="8"/>
  <c r="O2921" i="8"/>
  <c r="N2921" i="8"/>
  <c r="M2921" i="8"/>
  <c r="L2921" i="8"/>
  <c r="K2921" i="8"/>
  <c r="J2921" i="8"/>
  <c r="I2921" i="8"/>
  <c r="H2921" i="8"/>
  <c r="G2921" i="8"/>
  <c r="F2921" i="8"/>
  <c r="E2921" i="8"/>
  <c r="D2921" i="8"/>
  <c r="C2921" i="8"/>
  <c r="AI2920" i="8"/>
  <c r="AH2920" i="8"/>
  <c r="AG2920" i="8"/>
  <c r="AF2920" i="8"/>
  <c r="AE2920" i="8"/>
  <c r="AD2920" i="8"/>
  <c r="AC2920" i="8"/>
  <c r="AB2920" i="8"/>
  <c r="AA2920" i="8"/>
  <c r="Z2920" i="8"/>
  <c r="Y2920" i="8"/>
  <c r="X2920" i="8"/>
  <c r="W2920" i="8"/>
  <c r="V2920" i="8"/>
  <c r="U2920" i="8"/>
  <c r="T2920" i="8"/>
  <c r="S2920" i="8"/>
  <c r="R2920" i="8"/>
  <c r="Q2920" i="8"/>
  <c r="P2920" i="8"/>
  <c r="O2920" i="8"/>
  <c r="N2920" i="8"/>
  <c r="M2920" i="8"/>
  <c r="L2920" i="8"/>
  <c r="K2920" i="8"/>
  <c r="J2920" i="8"/>
  <c r="I2920" i="8"/>
  <c r="H2920" i="8"/>
  <c r="G2920" i="8"/>
  <c r="F2920" i="8"/>
  <c r="E2920" i="8"/>
  <c r="D2920" i="8"/>
  <c r="C2920" i="8"/>
  <c r="AI2919" i="8"/>
  <c r="AH2919" i="8"/>
  <c r="AG2919" i="8"/>
  <c r="AF2919" i="8"/>
  <c r="AE2919" i="8"/>
  <c r="AD2919" i="8"/>
  <c r="AC2919" i="8"/>
  <c r="AB2919" i="8"/>
  <c r="AA2919" i="8"/>
  <c r="Z2919" i="8"/>
  <c r="Y2919" i="8"/>
  <c r="X2919" i="8"/>
  <c r="W2919" i="8"/>
  <c r="V2919" i="8"/>
  <c r="U2919" i="8"/>
  <c r="T2919" i="8"/>
  <c r="S2919" i="8"/>
  <c r="R2919" i="8"/>
  <c r="Q2919" i="8"/>
  <c r="P2919" i="8"/>
  <c r="O2919" i="8"/>
  <c r="N2919" i="8"/>
  <c r="M2919" i="8"/>
  <c r="L2919" i="8"/>
  <c r="K2919" i="8"/>
  <c r="J2919" i="8"/>
  <c r="I2919" i="8"/>
  <c r="H2919" i="8"/>
  <c r="G2919" i="8"/>
  <c r="F2919" i="8"/>
  <c r="E2919" i="8"/>
  <c r="D2919" i="8"/>
  <c r="C2919" i="8"/>
  <c r="AI2918" i="8"/>
  <c r="AH2918" i="8"/>
  <c r="AG2918" i="8"/>
  <c r="AF2918" i="8"/>
  <c r="AE2918" i="8"/>
  <c r="AD2918" i="8"/>
  <c r="AC2918" i="8"/>
  <c r="AB2918" i="8"/>
  <c r="AA2918" i="8"/>
  <c r="Z2918" i="8"/>
  <c r="Y2918" i="8"/>
  <c r="X2918" i="8"/>
  <c r="W2918" i="8"/>
  <c r="V2918" i="8"/>
  <c r="U2918" i="8"/>
  <c r="T2918" i="8"/>
  <c r="S2918" i="8"/>
  <c r="R2918" i="8"/>
  <c r="Q2918" i="8"/>
  <c r="P2918" i="8"/>
  <c r="O2918" i="8"/>
  <c r="N2918" i="8"/>
  <c r="M2918" i="8"/>
  <c r="L2918" i="8"/>
  <c r="K2918" i="8"/>
  <c r="J2918" i="8"/>
  <c r="I2918" i="8"/>
  <c r="H2918" i="8"/>
  <c r="G2918" i="8"/>
  <c r="F2918" i="8"/>
  <c r="E2918" i="8"/>
  <c r="D2918" i="8"/>
  <c r="C2918" i="8"/>
  <c r="AI2917" i="8"/>
  <c r="AH2917" i="8"/>
  <c r="AG2917" i="8"/>
  <c r="AF2917" i="8"/>
  <c r="AE2917" i="8"/>
  <c r="AD2917" i="8"/>
  <c r="AC2917" i="8"/>
  <c r="AB2917" i="8"/>
  <c r="AA2917" i="8"/>
  <c r="Z2917" i="8"/>
  <c r="Y2917" i="8"/>
  <c r="X2917" i="8"/>
  <c r="W2917" i="8"/>
  <c r="V2917" i="8"/>
  <c r="U2917" i="8"/>
  <c r="T2917" i="8"/>
  <c r="S2917" i="8"/>
  <c r="R2917" i="8"/>
  <c r="Q2917" i="8"/>
  <c r="P2917" i="8"/>
  <c r="O2917" i="8"/>
  <c r="N2917" i="8"/>
  <c r="M2917" i="8"/>
  <c r="L2917" i="8"/>
  <c r="K2917" i="8"/>
  <c r="J2917" i="8"/>
  <c r="I2917" i="8"/>
  <c r="H2917" i="8"/>
  <c r="G2917" i="8"/>
  <c r="F2917" i="8"/>
  <c r="E2917" i="8"/>
  <c r="D2917" i="8"/>
  <c r="C2917" i="8"/>
  <c r="AI2916" i="8"/>
  <c r="AH2916" i="8"/>
  <c r="AG2916" i="8"/>
  <c r="AF2916" i="8"/>
  <c r="AE2916" i="8"/>
  <c r="AD2916" i="8"/>
  <c r="AC2916" i="8"/>
  <c r="AB2916" i="8"/>
  <c r="AA2916" i="8"/>
  <c r="Z2916" i="8"/>
  <c r="Y2916" i="8"/>
  <c r="X2916" i="8"/>
  <c r="W2916" i="8"/>
  <c r="V2916" i="8"/>
  <c r="U2916" i="8"/>
  <c r="T2916" i="8"/>
  <c r="S2916" i="8"/>
  <c r="R2916" i="8"/>
  <c r="Q2916" i="8"/>
  <c r="P2916" i="8"/>
  <c r="O2916" i="8"/>
  <c r="N2916" i="8"/>
  <c r="M2916" i="8"/>
  <c r="L2916" i="8"/>
  <c r="K2916" i="8"/>
  <c r="J2916" i="8"/>
  <c r="I2916" i="8"/>
  <c r="H2916" i="8"/>
  <c r="G2916" i="8"/>
  <c r="F2916" i="8"/>
  <c r="E2916" i="8"/>
  <c r="D2916" i="8"/>
  <c r="C2916" i="8"/>
  <c r="AI2915" i="8"/>
  <c r="AH2915" i="8"/>
  <c r="AG2915" i="8"/>
  <c r="AF2915" i="8"/>
  <c r="AE2915" i="8"/>
  <c r="AD2915" i="8"/>
  <c r="AC2915" i="8"/>
  <c r="AB2915" i="8"/>
  <c r="AA2915" i="8"/>
  <c r="Z2915" i="8"/>
  <c r="Y2915" i="8"/>
  <c r="X2915" i="8"/>
  <c r="W2915" i="8"/>
  <c r="V2915" i="8"/>
  <c r="U2915" i="8"/>
  <c r="T2915" i="8"/>
  <c r="S2915" i="8"/>
  <c r="R2915" i="8"/>
  <c r="Q2915" i="8"/>
  <c r="P2915" i="8"/>
  <c r="O2915" i="8"/>
  <c r="N2915" i="8"/>
  <c r="M2915" i="8"/>
  <c r="L2915" i="8"/>
  <c r="K2915" i="8"/>
  <c r="J2915" i="8"/>
  <c r="I2915" i="8"/>
  <c r="H2915" i="8"/>
  <c r="G2915" i="8"/>
  <c r="F2915" i="8"/>
  <c r="E2915" i="8"/>
  <c r="D2915" i="8"/>
  <c r="C2915" i="8"/>
  <c r="AI2914" i="8"/>
  <c r="AH2914" i="8"/>
  <c r="AG2914" i="8"/>
  <c r="AF2914" i="8"/>
  <c r="AE2914" i="8"/>
  <c r="AD2914" i="8"/>
  <c r="AC2914" i="8"/>
  <c r="AB2914" i="8"/>
  <c r="AA2914" i="8"/>
  <c r="Z2914" i="8"/>
  <c r="Y2914" i="8"/>
  <c r="X2914" i="8"/>
  <c r="W2914" i="8"/>
  <c r="V2914" i="8"/>
  <c r="U2914" i="8"/>
  <c r="T2914" i="8"/>
  <c r="S2914" i="8"/>
  <c r="R2914" i="8"/>
  <c r="Q2914" i="8"/>
  <c r="P2914" i="8"/>
  <c r="O2914" i="8"/>
  <c r="N2914" i="8"/>
  <c r="M2914" i="8"/>
  <c r="L2914" i="8"/>
  <c r="K2914" i="8"/>
  <c r="J2914" i="8"/>
  <c r="I2914" i="8"/>
  <c r="H2914" i="8"/>
  <c r="G2914" i="8"/>
  <c r="F2914" i="8"/>
  <c r="E2914" i="8"/>
  <c r="D2914" i="8"/>
  <c r="C2914" i="8"/>
  <c r="AI2913" i="8"/>
  <c r="AH2913" i="8"/>
  <c r="AG2913" i="8"/>
  <c r="AF2913" i="8"/>
  <c r="AE2913" i="8"/>
  <c r="AD2913" i="8"/>
  <c r="AC2913" i="8"/>
  <c r="AB2913" i="8"/>
  <c r="AA2913" i="8"/>
  <c r="Z2913" i="8"/>
  <c r="Y2913" i="8"/>
  <c r="X2913" i="8"/>
  <c r="W2913" i="8"/>
  <c r="V2913" i="8"/>
  <c r="U2913" i="8"/>
  <c r="T2913" i="8"/>
  <c r="S2913" i="8"/>
  <c r="R2913" i="8"/>
  <c r="Q2913" i="8"/>
  <c r="P2913" i="8"/>
  <c r="O2913" i="8"/>
  <c r="N2913" i="8"/>
  <c r="M2913" i="8"/>
  <c r="L2913" i="8"/>
  <c r="K2913" i="8"/>
  <c r="J2913" i="8"/>
  <c r="I2913" i="8"/>
  <c r="H2913" i="8"/>
  <c r="G2913" i="8"/>
  <c r="F2913" i="8"/>
  <c r="E2913" i="8"/>
  <c r="D2913" i="8"/>
  <c r="C2913" i="8"/>
  <c r="AI2912" i="8"/>
  <c r="AH2912" i="8"/>
  <c r="AG2912" i="8"/>
  <c r="AF2912" i="8"/>
  <c r="AE2912" i="8"/>
  <c r="AD2912" i="8"/>
  <c r="AC2912" i="8"/>
  <c r="AB2912" i="8"/>
  <c r="AA2912" i="8"/>
  <c r="Z2912" i="8"/>
  <c r="Y2912" i="8"/>
  <c r="X2912" i="8"/>
  <c r="W2912" i="8"/>
  <c r="V2912" i="8"/>
  <c r="U2912" i="8"/>
  <c r="T2912" i="8"/>
  <c r="S2912" i="8"/>
  <c r="R2912" i="8"/>
  <c r="Q2912" i="8"/>
  <c r="P2912" i="8"/>
  <c r="O2912" i="8"/>
  <c r="N2912" i="8"/>
  <c r="M2912" i="8"/>
  <c r="L2912" i="8"/>
  <c r="K2912" i="8"/>
  <c r="J2912" i="8"/>
  <c r="I2912" i="8"/>
  <c r="H2912" i="8"/>
  <c r="G2912" i="8"/>
  <c r="F2912" i="8"/>
  <c r="E2912" i="8"/>
  <c r="D2912" i="8"/>
  <c r="C2912" i="8"/>
  <c r="AI2911" i="8"/>
  <c r="AH2911" i="8"/>
  <c r="AG2911" i="8"/>
  <c r="AF2911" i="8"/>
  <c r="AE2911" i="8"/>
  <c r="AD2911" i="8"/>
  <c r="AC2911" i="8"/>
  <c r="AB2911" i="8"/>
  <c r="AA2911" i="8"/>
  <c r="Z2911" i="8"/>
  <c r="Y2911" i="8"/>
  <c r="X2911" i="8"/>
  <c r="W2911" i="8"/>
  <c r="V2911" i="8"/>
  <c r="U2911" i="8"/>
  <c r="T2911" i="8"/>
  <c r="S2911" i="8"/>
  <c r="R2911" i="8"/>
  <c r="Q2911" i="8"/>
  <c r="P2911" i="8"/>
  <c r="O2911" i="8"/>
  <c r="N2911" i="8"/>
  <c r="M2911" i="8"/>
  <c r="L2911" i="8"/>
  <c r="K2911" i="8"/>
  <c r="J2911" i="8"/>
  <c r="I2911" i="8"/>
  <c r="H2911" i="8"/>
  <c r="G2911" i="8"/>
  <c r="F2911" i="8"/>
  <c r="E2911" i="8"/>
  <c r="D2911" i="8"/>
  <c r="C2911" i="8"/>
  <c r="AI2910" i="8"/>
  <c r="AH2910" i="8"/>
  <c r="AG2910" i="8"/>
  <c r="AF2910" i="8"/>
  <c r="AE2910" i="8"/>
  <c r="AD2910" i="8"/>
  <c r="AC2910" i="8"/>
  <c r="AB2910" i="8"/>
  <c r="AA2910" i="8"/>
  <c r="Z2910" i="8"/>
  <c r="Y2910" i="8"/>
  <c r="X2910" i="8"/>
  <c r="W2910" i="8"/>
  <c r="V2910" i="8"/>
  <c r="U2910" i="8"/>
  <c r="T2910" i="8"/>
  <c r="S2910" i="8"/>
  <c r="R2910" i="8"/>
  <c r="Q2910" i="8"/>
  <c r="P2910" i="8"/>
  <c r="O2910" i="8"/>
  <c r="N2910" i="8"/>
  <c r="M2910" i="8"/>
  <c r="L2910" i="8"/>
  <c r="K2910" i="8"/>
  <c r="J2910" i="8"/>
  <c r="I2910" i="8"/>
  <c r="H2910" i="8"/>
  <c r="G2910" i="8"/>
  <c r="F2910" i="8"/>
  <c r="E2910" i="8"/>
  <c r="D2910" i="8"/>
  <c r="C2910" i="8"/>
  <c r="AI2909" i="8"/>
  <c r="AH2909" i="8"/>
  <c r="AG2909" i="8"/>
  <c r="AF2909" i="8"/>
  <c r="AE2909" i="8"/>
  <c r="AD2909" i="8"/>
  <c r="AC2909" i="8"/>
  <c r="AB2909" i="8"/>
  <c r="AA2909" i="8"/>
  <c r="Z2909" i="8"/>
  <c r="Y2909" i="8"/>
  <c r="X2909" i="8"/>
  <c r="W2909" i="8"/>
  <c r="V2909" i="8"/>
  <c r="U2909" i="8"/>
  <c r="T2909" i="8"/>
  <c r="S2909" i="8"/>
  <c r="R2909" i="8"/>
  <c r="Q2909" i="8"/>
  <c r="P2909" i="8"/>
  <c r="O2909" i="8"/>
  <c r="N2909" i="8"/>
  <c r="M2909" i="8"/>
  <c r="L2909" i="8"/>
  <c r="K2909" i="8"/>
  <c r="J2909" i="8"/>
  <c r="I2909" i="8"/>
  <c r="H2909" i="8"/>
  <c r="G2909" i="8"/>
  <c r="F2909" i="8"/>
  <c r="E2909" i="8"/>
  <c r="D2909" i="8"/>
  <c r="C2909" i="8"/>
  <c r="AI2908" i="8"/>
  <c r="AH2908" i="8"/>
  <c r="AG2908" i="8"/>
  <c r="AF2908" i="8"/>
  <c r="AE2908" i="8"/>
  <c r="AD2908" i="8"/>
  <c r="AC2908" i="8"/>
  <c r="AB2908" i="8"/>
  <c r="AA2908" i="8"/>
  <c r="Z2908" i="8"/>
  <c r="Y2908" i="8"/>
  <c r="X2908" i="8"/>
  <c r="W2908" i="8"/>
  <c r="V2908" i="8"/>
  <c r="U2908" i="8"/>
  <c r="T2908" i="8"/>
  <c r="S2908" i="8"/>
  <c r="R2908" i="8"/>
  <c r="Q2908" i="8"/>
  <c r="P2908" i="8"/>
  <c r="O2908" i="8"/>
  <c r="N2908" i="8"/>
  <c r="M2908" i="8"/>
  <c r="L2908" i="8"/>
  <c r="K2908" i="8"/>
  <c r="J2908" i="8"/>
  <c r="I2908" i="8"/>
  <c r="H2908" i="8"/>
  <c r="G2908" i="8"/>
  <c r="F2908" i="8"/>
  <c r="E2908" i="8"/>
  <c r="D2908" i="8"/>
  <c r="C2908" i="8"/>
  <c r="AI2907" i="8"/>
  <c r="AH2907" i="8"/>
  <c r="AG2907" i="8"/>
  <c r="AF2907" i="8"/>
  <c r="AE2907" i="8"/>
  <c r="AD2907" i="8"/>
  <c r="AC2907" i="8"/>
  <c r="AB2907" i="8"/>
  <c r="AA2907" i="8"/>
  <c r="Z2907" i="8"/>
  <c r="Y2907" i="8"/>
  <c r="X2907" i="8"/>
  <c r="W2907" i="8"/>
  <c r="V2907" i="8"/>
  <c r="U2907" i="8"/>
  <c r="T2907" i="8"/>
  <c r="S2907" i="8"/>
  <c r="R2907" i="8"/>
  <c r="Q2907" i="8"/>
  <c r="P2907" i="8"/>
  <c r="O2907" i="8"/>
  <c r="N2907" i="8"/>
  <c r="M2907" i="8"/>
  <c r="L2907" i="8"/>
  <c r="K2907" i="8"/>
  <c r="J2907" i="8"/>
  <c r="I2907" i="8"/>
  <c r="H2907" i="8"/>
  <c r="G2907" i="8"/>
  <c r="F2907" i="8"/>
  <c r="E2907" i="8"/>
  <c r="D2907" i="8"/>
  <c r="C2907" i="8"/>
  <c r="AI2906" i="8"/>
  <c r="AH2906" i="8"/>
  <c r="AG2906" i="8"/>
  <c r="AF2906" i="8"/>
  <c r="AE2906" i="8"/>
  <c r="AD2906" i="8"/>
  <c r="AC2906" i="8"/>
  <c r="AB2906" i="8"/>
  <c r="AA2906" i="8"/>
  <c r="Z2906" i="8"/>
  <c r="Y2906" i="8"/>
  <c r="X2906" i="8"/>
  <c r="W2906" i="8"/>
  <c r="V2906" i="8"/>
  <c r="U2906" i="8"/>
  <c r="T2906" i="8"/>
  <c r="S2906" i="8"/>
  <c r="R2906" i="8"/>
  <c r="Q2906" i="8"/>
  <c r="P2906" i="8"/>
  <c r="O2906" i="8"/>
  <c r="N2906" i="8"/>
  <c r="M2906" i="8"/>
  <c r="L2906" i="8"/>
  <c r="K2906" i="8"/>
  <c r="J2906" i="8"/>
  <c r="I2906" i="8"/>
  <c r="H2906" i="8"/>
  <c r="G2906" i="8"/>
  <c r="F2906" i="8"/>
  <c r="E2906" i="8"/>
  <c r="D2906" i="8"/>
  <c r="C2906" i="8"/>
  <c r="AI2905" i="8"/>
  <c r="AH2905" i="8"/>
  <c r="AG2905" i="8"/>
  <c r="AF2905" i="8"/>
  <c r="AE2905" i="8"/>
  <c r="AD2905" i="8"/>
  <c r="AC2905" i="8"/>
  <c r="AB2905" i="8"/>
  <c r="AA2905" i="8"/>
  <c r="Z2905" i="8"/>
  <c r="Y2905" i="8"/>
  <c r="X2905" i="8"/>
  <c r="W2905" i="8"/>
  <c r="V2905" i="8"/>
  <c r="U2905" i="8"/>
  <c r="T2905" i="8"/>
  <c r="S2905" i="8"/>
  <c r="R2905" i="8"/>
  <c r="Q2905" i="8"/>
  <c r="P2905" i="8"/>
  <c r="O2905" i="8"/>
  <c r="N2905" i="8"/>
  <c r="M2905" i="8"/>
  <c r="L2905" i="8"/>
  <c r="K2905" i="8"/>
  <c r="J2905" i="8"/>
  <c r="I2905" i="8"/>
  <c r="H2905" i="8"/>
  <c r="G2905" i="8"/>
  <c r="F2905" i="8"/>
  <c r="E2905" i="8"/>
  <c r="D2905" i="8"/>
  <c r="C2905" i="8"/>
  <c r="AI2904" i="8"/>
  <c r="AH2904" i="8"/>
  <c r="AG2904" i="8"/>
  <c r="AF2904" i="8"/>
  <c r="AE2904" i="8"/>
  <c r="AD2904" i="8"/>
  <c r="AC2904" i="8"/>
  <c r="AB2904" i="8"/>
  <c r="AA2904" i="8"/>
  <c r="Z2904" i="8"/>
  <c r="Y2904" i="8"/>
  <c r="X2904" i="8"/>
  <c r="W2904" i="8"/>
  <c r="V2904" i="8"/>
  <c r="U2904" i="8"/>
  <c r="T2904" i="8"/>
  <c r="S2904" i="8"/>
  <c r="R2904" i="8"/>
  <c r="Q2904" i="8"/>
  <c r="P2904" i="8"/>
  <c r="O2904" i="8"/>
  <c r="N2904" i="8"/>
  <c r="M2904" i="8"/>
  <c r="L2904" i="8"/>
  <c r="K2904" i="8"/>
  <c r="J2904" i="8"/>
  <c r="I2904" i="8"/>
  <c r="H2904" i="8"/>
  <c r="G2904" i="8"/>
  <c r="F2904" i="8"/>
  <c r="E2904" i="8"/>
  <c r="D2904" i="8"/>
  <c r="C2904" i="8"/>
  <c r="AI2903" i="8"/>
  <c r="AH2903" i="8"/>
  <c r="AG2903" i="8"/>
  <c r="AF2903" i="8"/>
  <c r="AE2903" i="8"/>
  <c r="AD2903" i="8"/>
  <c r="AC2903" i="8"/>
  <c r="AB2903" i="8"/>
  <c r="AA2903" i="8"/>
  <c r="Z2903" i="8"/>
  <c r="Y2903" i="8"/>
  <c r="X2903" i="8"/>
  <c r="W2903" i="8"/>
  <c r="V2903" i="8"/>
  <c r="U2903" i="8"/>
  <c r="T2903" i="8"/>
  <c r="S2903" i="8"/>
  <c r="R2903" i="8"/>
  <c r="Q2903" i="8"/>
  <c r="P2903" i="8"/>
  <c r="O2903" i="8"/>
  <c r="N2903" i="8"/>
  <c r="M2903" i="8"/>
  <c r="L2903" i="8"/>
  <c r="K2903" i="8"/>
  <c r="J2903" i="8"/>
  <c r="I2903" i="8"/>
  <c r="H2903" i="8"/>
  <c r="G2903" i="8"/>
  <c r="F2903" i="8"/>
  <c r="E2903" i="8"/>
  <c r="D2903" i="8"/>
  <c r="C2903" i="8"/>
  <c r="AI2902" i="8"/>
  <c r="AH2902" i="8"/>
  <c r="AG2902" i="8"/>
  <c r="AF2902" i="8"/>
  <c r="AE2902" i="8"/>
  <c r="AD2902" i="8"/>
  <c r="AC2902" i="8"/>
  <c r="AB2902" i="8"/>
  <c r="AA2902" i="8"/>
  <c r="Z2902" i="8"/>
  <c r="Y2902" i="8"/>
  <c r="X2902" i="8"/>
  <c r="W2902" i="8"/>
  <c r="V2902" i="8"/>
  <c r="U2902" i="8"/>
  <c r="T2902" i="8"/>
  <c r="S2902" i="8"/>
  <c r="R2902" i="8"/>
  <c r="Q2902" i="8"/>
  <c r="P2902" i="8"/>
  <c r="O2902" i="8"/>
  <c r="N2902" i="8"/>
  <c r="M2902" i="8"/>
  <c r="L2902" i="8"/>
  <c r="K2902" i="8"/>
  <c r="J2902" i="8"/>
  <c r="I2902" i="8"/>
  <c r="H2902" i="8"/>
  <c r="G2902" i="8"/>
  <c r="F2902" i="8"/>
  <c r="E2902" i="8"/>
  <c r="D2902" i="8"/>
  <c r="C2902" i="8"/>
  <c r="AI2901" i="8"/>
  <c r="AH2901" i="8"/>
  <c r="AG2901" i="8"/>
  <c r="AF2901" i="8"/>
  <c r="AE2901" i="8"/>
  <c r="AD2901" i="8"/>
  <c r="AC2901" i="8"/>
  <c r="AB2901" i="8"/>
  <c r="AA2901" i="8"/>
  <c r="Z2901" i="8"/>
  <c r="Y2901" i="8"/>
  <c r="X2901" i="8"/>
  <c r="W2901" i="8"/>
  <c r="V2901" i="8"/>
  <c r="U2901" i="8"/>
  <c r="T2901" i="8"/>
  <c r="S2901" i="8"/>
  <c r="R2901" i="8"/>
  <c r="Q2901" i="8"/>
  <c r="P2901" i="8"/>
  <c r="O2901" i="8"/>
  <c r="N2901" i="8"/>
  <c r="M2901" i="8"/>
  <c r="L2901" i="8"/>
  <c r="K2901" i="8"/>
  <c r="J2901" i="8"/>
  <c r="I2901" i="8"/>
  <c r="H2901" i="8"/>
  <c r="G2901" i="8"/>
  <c r="F2901" i="8"/>
  <c r="E2901" i="8"/>
  <c r="D2901" i="8"/>
  <c r="C2901" i="8"/>
  <c r="AI2900" i="8"/>
  <c r="AH2900" i="8"/>
  <c r="AG2900" i="8"/>
  <c r="AF2900" i="8"/>
  <c r="AE2900" i="8"/>
  <c r="AD2900" i="8"/>
  <c r="AC2900" i="8"/>
  <c r="AB2900" i="8"/>
  <c r="AA2900" i="8"/>
  <c r="Z2900" i="8"/>
  <c r="Y2900" i="8"/>
  <c r="X2900" i="8"/>
  <c r="W2900" i="8"/>
  <c r="V2900" i="8"/>
  <c r="U2900" i="8"/>
  <c r="T2900" i="8"/>
  <c r="S2900" i="8"/>
  <c r="R2900" i="8"/>
  <c r="Q2900" i="8"/>
  <c r="P2900" i="8"/>
  <c r="O2900" i="8"/>
  <c r="N2900" i="8"/>
  <c r="M2900" i="8"/>
  <c r="L2900" i="8"/>
  <c r="K2900" i="8"/>
  <c r="J2900" i="8"/>
  <c r="I2900" i="8"/>
  <c r="H2900" i="8"/>
  <c r="G2900" i="8"/>
  <c r="F2900" i="8"/>
  <c r="E2900" i="8"/>
  <c r="D2900" i="8"/>
  <c r="C2900" i="8"/>
  <c r="AI2899" i="8"/>
  <c r="AH2899" i="8"/>
  <c r="AG2899" i="8"/>
  <c r="AF2899" i="8"/>
  <c r="AE2899" i="8"/>
  <c r="AD2899" i="8"/>
  <c r="AC2899" i="8"/>
  <c r="AB2899" i="8"/>
  <c r="AA2899" i="8"/>
  <c r="Z2899" i="8"/>
  <c r="Y2899" i="8"/>
  <c r="X2899" i="8"/>
  <c r="W2899" i="8"/>
  <c r="V2899" i="8"/>
  <c r="U2899" i="8"/>
  <c r="T2899" i="8"/>
  <c r="S2899" i="8"/>
  <c r="R2899" i="8"/>
  <c r="Q2899" i="8"/>
  <c r="P2899" i="8"/>
  <c r="O2899" i="8"/>
  <c r="N2899" i="8"/>
  <c r="M2899" i="8"/>
  <c r="L2899" i="8"/>
  <c r="K2899" i="8"/>
  <c r="J2899" i="8"/>
  <c r="I2899" i="8"/>
  <c r="H2899" i="8"/>
  <c r="G2899" i="8"/>
  <c r="F2899" i="8"/>
  <c r="E2899" i="8"/>
  <c r="D2899" i="8"/>
  <c r="C2899" i="8"/>
  <c r="AI2898" i="8"/>
  <c r="AH2898" i="8"/>
  <c r="AG2898" i="8"/>
  <c r="AF2898" i="8"/>
  <c r="AE2898" i="8"/>
  <c r="AD2898" i="8"/>
  <c r="AC2898" i="8"/>
  <c r="AB2898" i="8"/>
  <c r="AA2898" i="8"/>
  <c r="Z2898" i="8"/>
  <c r="Y2898" i="8"/>
  <c r="X2898" i="8"/>
  <c r="W2898" i="8"/>
  <c r="V2898" i="8"/>
  <c r="U2898" i="8"/>
  <c r="T2898" i="8"/>
  <c r="S2898" i="8"/>
  <c r="R2898" i="8"/>
  <c r="Q2898" i="8"/>
  <c r="P2898" i="8"/>
  <c r="O2898" i="8"/>
  <c r="N2898" i="8"/>
  <c r="M2898" i="8"/>
  <c r="L2898" i="8"/>
  <c r="K2898" i="8"/>
  <c r="J2898" i="8"/>
  <c r="I2898" i="8"/>
  <c r="H2898" i="8"/>
  <c r="G2898" i="8"/>
  <c r="F2898" i="8"/>
  <c r="E2898" i="8"/>
  <c r="D2898" i="8"/>
  <c r="C2898" i="8"/>
  <c r="AI2897" i="8"/>
  <c r="AH2897" i="8"/>
  <c r="AG2897" i="8"/>
  <c r="AF2897" i="8"/>
  <c r="AE2897" i="8"/>
  <c r="AD2897" i="8"/>
  <c r="AC2897" i="8"/>
  <c r="AB2897" i="8"/>
  <c r="AA2897" i="8"/>
  <c r="Z2897" i="8"/>
  <c r="Y2897" i="8"/>
  <c r="X2897" i="8"/>
  <c r="W2897" i="8"/>
  <c r="V2897" i="8"/>
  <c r="U2897" i="8"/>
  <c r="T2897" i="8"/>
  <c r="S2897" i="8"/>
  <c r="R2897" i="8"/>
  <c r="Q2897" i="8"/>
  <c r="P2897" i="8"/>
  <c r="O2897" i="8"/>
  <c r="N2897" i="8"/>
  <c r="M2897" i="8"/>
  <c r="L2897" i="8"/>
  <c r="K2897" i="8"/>
  <c r="J2897" i="8"/>
  <c r="I2897" i="8"/>
  <c r="H2897" i="8"/>
  <c r="G2897" i="8"/>
  <c r="F2897" i="8"/>
  <c r="E2897" i="8"/>
  <c r="D2897" i="8"/>
  <c r="C2897" i="8"/>
  <c r="AI2896" i="8"/>
  <c r="AH2896" i="8"/>
  <c r="AG2896" i="8"/>
  <c r="AF2896" i="8"/>
  <c r="AE2896" i="8"/>
  <c r="AD2896" i="8"/>
  <c r="AC2896" i="8"/>
  <c r="AB2896" i="8"/>
  <c r="AA2896" i="8"/>
  <c r="Z2896" i="8"/>
  <c r="Y2896" i="8"/>
  <c r="X2896" i="8"/>
  <c r="W2896" i="8"/>
  <c r="V2896" i="8"/>
  <c r="U2896" i="8"/>
  <c r="T2896" i="8"/>
  <c r="S2896" i="8"/>
  <c r="R2896" i="8"/>
  <c r="Q2896" i="8"/>
  <c r="P2896" i="8"/>
  <c r="O2896" i="8"/>
  <c r="N2896" i="8"/>
  <c r="M2896" i="8"/>
  <c r="L2896" i="8"/>
  <c r="K2896" i="8"/>
  <c r="J2896" i="8"/>
  <c r="I2896" i="8"/>
  <c r="H2896" i="8"/>
  <c r="G2896" i="8"/>
  <c r="F2896" i="8"/>
  <c r="E2896" i="8"/>
  <c r="D2896" i="8"/>
  <c r="C2896" i="8"/>
  <c r="AI2895" i="8"/>
  <c r="AH2895" i="8"/>
  <c r="AG2895" i="8"/>
  <c r="AF2895" i="8"/>
  <c r="AE2895" i="8"/>
  <c r="AD2895" i="8"/>
  <c r="AC2895" i="8"/>
  <c r="AB2895" i="8"/>
  <c r="AA2895" i="8"/>
  <c r="Z2895" i="8"/>
  <c r="Y2895" i="8"/>
  <c r="X2895" i="8"/>
  <c r="W2895" i="8"/>
  <c r="V2895" i="8"/>
  <c r="U2895" i="8"/>
  <c r="T2895" i="8"/>
  <c r="S2895" i="8"/>
  <c r="R2895" i="8"/>
  <c r="Q2895" i="8"/>
  <c r="P2895" i="8"/>
  <c r="O2895" i="8"/>
  <c r="N2895" i="8"/>
  <c r="M2895" i="8"/>
  <c r="L2895" i="8"/>
  <c r="K2895" i="8"/>
  <c r="J2895" i="8"/>
  <c r="I2895" i="8"/>
  <c r="H2895" i="8"/>
  <c r="G2895" i="8"/>
  <c r="F2895" i="8"/>
  <c r="E2895" i="8"/>
  <c r="D2895" i="8"/>
  <c r="C2895" i="8"/>
  <c r="AI2894" i="8"/>
  <c r="AH2894" i="8"/>
  <c r="AG2894" i="8"/>
  <c r="AF2894" i="8"/>
  <c r="AE2894" i="8"/>
  <c r="AD2894" i="8"/>
  <c r="AC2894" i="8"/>
  <c r="AB2894" i="8"/>
  <c r="AA2894" i="8"/>
  <c r="Z2894" i="8"/>
  <c r="Y2894" i="8"/>
  <c r="X2894" i="8"/>
  <c r="W2894" i="8"/>
  <c r="V2894" i="8"/>
  <c r="U2894" i="8"/>
  <c r="T2894" i="8"/>
  <c r="S2894" i="8"/>
  <c r="R2894" i="8"/>
  <c r="Q2894" i="8"/>
  <c r="P2894" i="8"/>
  <c r="O2894" i="8"/>
  <c r="N2894" i="8"/>
  <c r="M2894" i="8"/>
  <c r="L2894" i="8"/>
  <c r="K2894" i="8"/>
  <c r="J2894" i="8"/>
  <c r="I2894" i="8"/>
  <c r="H2894" i="8"/>
  <c r="G2894" i="8"/>
  <c r="F2894" i="8"/>
  <c r="E2894" i="8"/>
  <c r="D2894" i="8"/>
  <c r="C2894" i="8"/>
  <c r="AI2893" i="8"/>
  <c r="AH2893" i="8"/>
  <c r="AG2893" i="8"/>
  <c r="AF2893" i="8"/>
  <c r="AE2893" i="8"/>
  <c r="AD2893" i="8"/>
  <c r="AC2893" i="8"/>
  <c r="AB2893" i="8"/>
  <c r="AA2893" i="8"/>
  <c r="Z2893" i="8"/>
  <c r="Y2893" i="8"/>
  <c r="X2893" i="8"/>
  <c r="W2893" i="8"/>
  <c r="V2893" i="8"/>
  <c r="U2893" i="8"/>
  <c r="T2893" i="8"/>
  <c r="S2893" i="8"/>
  <c r="R2893" i="8"/>
  <c r="Q2893" i="8"/>
  <c r="P2893" i="8"/>
  <c r="O2893" i="8"/>
  <c r="N2893" i="8"/>
  <c r="M2893" i="8"/>
  <c r="L2893" i="8"/>
  <c r="K2893" i="8"/>
  <c r="J2893" i="8"/>
  <c r="I2893" i="8"/>
  <c r="H2893" i="8"/>
  <c r="G2893" i="8"/>
  <c r="F2893" i="8"/>
  <c r="E2893" i="8"/>
  <c r="D2893" i="8"/>
  <c r="C2893" i="8"/>
  <c r="AI2892" i="8"/>
  <c r="AH2892" i="8"/>
  <c r="AG2892" i="8"/>
  <c r="AF2892" i="8"/>
  <c r="AE2892" i="8"/>
  <c r="AD2892" i="8"/>
  <c r="AC2892" i="8"/>
  <c r="AB2892" i="8"/>
  <c r="AA2892" i="8"/>
  <c r="Z2892" i="8"/>
  <c r="Y2892" i="8"/>
  <c r="X2892" i="8"/>
  <c r="W2892" i="8"/>
  <c r="V2892" i="8"/>
  <c r="U2892" i="8"/>
  <c r="T2892" i="8"/>
  <c r="S2892" i="8"/>
  <c r="R2892" i="8"/>
  <c r="Q2892" i="8"/>
  <c r="P2892" i="8"/>
  <c r="O2892" i="8"/>
  <c r="N2892" i="8"/>
  <c r="M2892" i="8"/>
  <c r="L2892" i="8"/>
  <c r="K2892" i="8"/>
  <c r="J2892" i="8"/>
  <c r="I2892" i="8"/>
  <c r="H2892" i="8"/>
  <c r="G2892" i="8"/>
  <c r="F2892" i="8"/>
  <c r="E2892" i="8"/>
  <c r="D2892" i="8"/>
  <c r="C2892" i="8"/>
  <c r="AI2891" i="8"/>
  <c r="AH2891" i="8"/>
  <c r="AG2891" i="8"/>
  <c r="AF2891" i="8"/>
  <c r="AE2891" i="8"/>
  <c r="AD2891" i="8"/>
  <c r="AC2891" i="8"/>
  <c r="AB2891" i="8"/>
  <c r="AA2891" i="8"/>
  <c r="Z2891" i="8"/>
  <c r="Y2891" i="8"/>
  <c r="X2891" i="8"/>
  <c r="W2891" i="8"/>
  <c r="V2891" i="8"/>
  <c r="U2891" i="8"/>
  <c r="T2891" i="8"/>
  <c r="S2891" i="8"/>
  <c r="R2891" i="8"/>
  <c r="Q2891" i="8"/>
  <c r="P2891" i="8"/>
  <c r="O2891" i="8"/>
  <c r="N2891" i="8"/>
  <c r="M2891" i="8"/>
  <c r="L2891" i="8"/>
  <c r="K2891" i="8"/>
  <c r="J2891" i="8"/>
  <c r="I2891" i="8"/>
  <c r="H2891" i="8"/>
  <c r="G2891" i="8"/>
  <c r="F2891" i="8"/>
  <c r="E2891" i="8"/>
  <c r="D2891" i="8"/>
  <c r="C2891" i="8"/>
  <c r="AI2890" i="8"/>
  <c r="AH2890" i="8"/>
  <c r="AG2890" i="8"/>
  <c r="AF2890" i="8"/>
  <c r="AE2890" i="8"/>
  <c r="AD2890" i="8"/>
  <c r="AC2890" i="8"/>
  <c r="AB2890" i="8"/>
  <c r="AA2890" i="8"/>
  <c r="Z2890" i="8"/>
  <c r="Y2890" i="8"/>
  <c r="X2890" i="8"/>
  <c r="W2890" i="8"/>
  <c r="V2890" i="8"/>
  <c r="U2890" i="8"/>
  <c r="T2890" i="8"/>
  <c r="S2890" i="8"/>
  <c r="R2890" i="8"/>
  <c r="Q2890" i="8"/>
  <c r="P2890" i="8"/>
  <c r="O2890" i="8"/>
  <c r="N2890" i="8"/>
  <c r="M2890" i="8"/>
  <c r="L2890" i="8"/>
  <c r="K2890" i="8"/>
  <c r="J2890" i="8"/>
  <c r="I2890" i="8"/>
  <c r="H2890" i="8"/>
  <c r="G2890" i="8"/>
  <c r="F2890" i="8"/>
  <c r="E2890" i="8"/>
  <c r="D2890" i="8"/>
  <c r="C2890" i="8"/>
  <c r="AI2889" i="8"/>
  <c r="AH2889" i="8"/>
  <c r="AG2889" i="8"/>
  <c r="AF2889" i="8"/>
  <c r="AE2889" i="8"/>
  <c r="AD2889" i="8"/>
  <c r="AC2889" i="8"/>
  <c r="AB2889" i="8"/>
  <c r="AA2889" i="8"/>
  <c r="Z2889" i="8"/>
  <c r="Y2889" i="8"/>
  <c r="X2889" i="8"/>
  <c r="W2889" i="8"/>
  <c r="V2889" i="8"/>
  <c r="U2889" i="8"/>
  <c r="T2889" i="8"/>
  <c r="S2889" i="8"/>
  <c r="R2889" i="8"/>
  <c r="Q2889" i="8"/>
  <c r="P2889" i="8"/>
  <c r="O2889" i="8"/>
  <c r="N2889" i="8"/>
  <c r="M2889" i="8"/>
  <c r="L2889" i="8"/>
  <c r="K2889" i="8"/>
  <c r="J2889" i="8"/>
  <c r="I2889" i="8"/>
  <c r="H2889" i="8"/>
  <c r="G2889" i="8"/>
  <c r="F2889" i="8"/>
  <c r="E2889" i="8"/>
  <c r="D2889" i="8"/>
  <c r="C2889" i="8"/>
  <c r="AI2888" i="8"/>
  <c r="AH2888" i="8"/>
  <c r="AG2888" i="8"/>
  <c r="AF2888" i="8"/>
  <c r="AE2888" i="8"/>
  <c r="AD2888" i="8"/>
  <c r="AC2888" i="8"/>
  <c r="AB2888" i="8"/>
  <c r="AA2888" i="8"/>
  <c r="Z2888" i="8"/>
  <c r="Y2888" i="8"/>
  <c r="X2888" i="8"/>
  <c r="W2888" i="8"/>
  <c r="V2888" i="8"/>
  <c r="U2888" i="8"/>
  <c r="T2888" i="8"/>
  <c r="S2888" i="8"/>
  <c r="R2888" i="8"/>
  <c r="Q2888" i="8"/>
  <c r="P2888" i="8"/>
  <c r="O2888" i="8"/>
  <c r="N2888" i="8"/>
  <c r="M2888" i="8"/>
  <c r="L2888" i="8"/>
  <c r="K2888" i="8"/>
  <c r="J2888" i="8"/>
  <c r="I2888" i="8"/>
  <c r="H2888" i="8"/>
  <c r="G2888" i="8"/>
  <c r="F2888" i="8"/>
  <c r="E2888" i="8"/>
  <c r="D2888" i="8"/>
  <c r="C2888" i="8"/>
  <c r="AI2887" i="8"/>
  <c r="AH2887" i="8"/>
  <c r="AG2887" i="8"/>
  <c r="AF2887" i="8"/>
  <c r="AE2887" i="8"/>
  <c r="AD2887" i="8"/>
  <c r="AC2887" i="8"/>
  <c r="AB2887" i="8"/>
  <c r="AA2887" i="8"/>
  <c r="Z2887" i="8"/>
  <c r="Y2887" i="8"/>
  <c r="X2887" i="8"/>
  <c r="W2887" i="8"/>
  <c r="V2887" i="8"/>
  <c r="U2887" i="8"/>
  <c r="T2887" i="8"/>
  <c r="S2887" i="8"/>
  <c r="R2887" i="8"/>
  <c r="Q2887" i="8"/>
  <c r="P2887" i="8"/>
  <c r="O2887" i="8"/>
  <c r="N2887" i="8"/>
  <c r="M2887" i="8"/>
  <c r="L2887" i="8"/>
  <c r="K2887" i="8"/>
  <c r="J2887" i="8"/>
  <c r="I2887" i="8"/>
  <c r="H2887" i="8"/>
  <c r="G2887" i="8"/>
  <c r="F2887" i="8"/>
  <c r="E2887" i="8"/>
  <c r="D2887" i="8"/>
  <c r="C2887" i="8"/>
  <c r="AI2886" i="8"/>
  <c r="AH2886" i="8"/>
  <c r="AG2886" i="8"/>
  <c r="AF2886" i="8"/>
  <c r="AE2886" i="8"/>
  <c r="AD2886" i="8"/>
  <c r="AC2886" i="8"/>
  <c r="AB2886" i="8"/>
  <c r="AA2886" i="8"/>
  <c r="Z2886" i="8"/>
  <c r="Y2886" i="8"/>
  <c r="X2886" i="8"/>
  <c r="W2886" i="8"/>
  <c r="V2886" i="8"/>
  <c r="U2886" i="8"/>
  <c r="T2886" i="8"/>
  <c r="S2886" i="8"/>
  <c r="R2886" i="8"/>
  <c r="Q2886" i="8"/>
  <c r="P2886" i="8"/>
  <c r="O2886" i="8"/>
  <c r="N2886" i="8"/>
  <c r="M2886" i="8"/>
  <c r="L2886" i="8"/>
  <c r="K2886" i="8"/>
  <c r="J2886" i="8"/>
  <c r="I2886" i="8"/>
  <c r="H2886" i="8"/>
  <c r="G2886" i="8"/>
  <c r="F2886" i="8"/>
  <c r="E2886" i="8"/>
  <c r="D2886" i="8"/>
  <c r="C2886" i="8"/>
  <c r="AI2885" i="8"/>
  <c r="AH2885" i="8"/>
  <c r="AG2885" i="8"/>
  <c r="AF2885" i="8"/>
  <c r="AE2885" i="8"/>
  <c r="AD2885" i="8"/>
  <c r="AC2885" i="8"/>
  <c r="AB2885" i="8"/>
  <c r="AA2885" i="8"/>
  <c r="Z2885" i="8"/>
  <c r="Y2885" i="8"/>
  <c r="X2885" i="8"/>
  <c r="W2885" i="8"/>
  <c r="V2885" i="8"/>
  <c r="U2885" i="8"/>
  <c r="T2885" i="8"/>
  <c r="S2885" i="8"/>
  <c r="R2885" i="8"/>
  <c r="Q2885" i="8"/>
  <c r="P2885" i="8"/>
  <c r="O2885" i="8"/>
  <c r="N2885" i="8"/>
  <c r="M2885" i="8"/>
  <c r="L2885" i="8"/>
  <c r="K2885" i="8"/>
  <c r="J2885" i="8"/>
  <c r="I2885" i="8"/>
  <c r="H2885" i="8"/>
  <c r="G2885" i="8"/>
  <c r="F2885" i="8"/>
  <c r="E2885" i="8"/>
  <c r="D2885" i="8"/>
  <c r="C2885" i="8"/>
  <c r="AI2884" i="8"/>
  <c r="AH2884" i="8"/>
  <c r="AG2884" i="8"/>
  <c r="AF2884" i="8"/>
  <c r="AE2884" i="8"/>
  <c r="AD2884" i="8"/>
  <c r="AC2884" i="8"/>
  <c r="AB2884" i="8"/>
  <c r="AA2884" i="8"/>
  <c r="Z2884" i="8"/>
  <c r="Y2884" i="8"/>
  <c r="X2884" i="8"/>
  <c r="W2884" i="8"/>
  <c r="V2884" i="8"/>
  <c r="U2884" i="8"/>
  <c r="T2884" i="8"/>
  <c r="S2884" i="8"/>
  <c r="R2884" i="8"/>
  <c r="Q2884" i="8"/>
  <c r="P2884" i="8"/>
  <c r="O2884" i="8"/>
  <c r="N2884" i="8"/>
  <c r="M2884" i="8"/>
  <c r="L2884" i="8"/>
  <c r="K2884" i="8"/>
  <c r="J2884" i="8"/>
  <c r="I2884" i="8"/>
  <c r="H2884" i="8"/>
  <c r="G2884" i="8"/>
  <c r="F2884" i="8"/>
  <c r="E2884" i="8"/>
  <c r="D2884" i="8"/>
  <c r="C2884" i="8"/>
  <c r="AI2883" i="8"/>
  <c r="AH2883" i="8"/>
  <c r="AG2883" i="8"/>
  <c r="AF2883" i="8"/>
  <c r="AE2883" i="8"/>
  <c r="AD2883" i="8"/>
  <c r="AC2883" i="8"/>
  <c r="AB2883" i="8"/>
  <c r="AA2883" i="8"/>
  <c r="Z2883" i="8"/>
  <c r="Y2883" i="8"/>
  <c r="X2883" i="8"/>
  <c r="W2883" i="8"/>
  <c r="V2883" i="8"/>
  <c r="U2883" i="8"/>
  <c r="T2883" i="8"/>
  <c r="S2883" i="8"/>
  <c r="R2883" i="8"/>
  <c r="Q2883" i="8"/>
  <c r="P2883" i="8"/>
  <c r="O2883" i="8"/>
  <c r="N2883" i="8"/>
  <c r="M2883" i="8"/>
  <c r="L2883" i="8"/>
  <c r="K2883" i="8"/>
  <c r="J2883" i="8"/>
  <c r="I2883" i="8"/>
  <c r="H2883" i="8"/>
  <c r="G2883" i="8"/>
  <c r="F2883" i="8"/>
  <c r="E2883" i="8"/>
  <c r="D2883" i="8"/>
  <c r="C2883" i="8"/>
  <c r="AI2882" i="8"/>
  <c r="AH2882" i="8"/>
  <c r="AG2882" i="8"/>
  <c r="AF2882" i="8"/>
  <c r="AE2882" i="8"/>
  <c r="AD2882" i="8"/>
  <c r="AC2882" i="8"/>
  <c r="AB2882" i="8"/>
  <c r="AA2882" i="8"/>
  <c r="Z2882" i="8"/>
  <c r="Y2882" i="8"/>
  <c r="X2882" i="8"/>
  <c r="W2882" i="8"/>
  <c r="V2882" i="8"/>
  <c r="U2882" i="8"/>
  <c r="T2882" i="8"/>
  <c r="S2882" i="8"/>
  <c r="R2882" i="8"/>
  <c r="Q2882" i="8"/>
  <c r="P2882" i="8"/>
  <c r="O2882" i="8"/>
  <c r="N2882" i="8"/>
  <c r="M2882" i="8"/>
  <c r="L2882" i="8"/>
  <c r="K2882" i="8"/>
  <c r="J2882" i="8"/>
  <c r="I2882" i="8"/>
  <c r="H2882" i="8"/>
  <c r="G2882" i="8"/>
  <c r="F2882" i="8"/>
  <c r="E2882" i="8"/>
  <c r="D2882" i="8"/>
  <c r="C2882" i="8"/>
  <c r="AI2881" i="8"/>
  <c r="AH2881" i="8"/>
  <c r="AG2881" i="8"/>
  <c r="AF2881" i="8"/>
  <c r="AE2881" i="8"/>
  <c r="AD2881" i="8"/>
  <c r="AC2881" i="8"/>
  <c r="AB2881" i="8"/>
  <c r="AA2881" i="8"/>
  <c r="Z2881" i="8"/>
  <c r="Y2881" i="8"/>
  <c r="X2881" i="8"/>
  <c r="W2881" i="8"/>
  <c r="V2881" i="8"/>
  <c r="U2881" i="8"/>
  <c r="T2881" i="8"/>
  <c r="S2881" i="8"/>
  <c r="R2881" i="8"/>
  <c r="Q2881" i="8"/>
  <c r="P2881" i="8"/>
  <c r="O2881" i="8"/>
  <c r="N2881" i="8"/>
  <c r="M2881" i="8"/>
  <c r="L2881" i="8"/>
  <c r="K2881" i="8"/>
  <c r="J2881" i="8"/>
  <c r="I2881" i="8"/>
  <c r="H2881" i="8"/>
  <c r="G2881" i="8"/>
  <c r="F2881" i="8"/>
  <c r="E2881" i="8"/>
  <c r="D2881" i="8"/>
  <c r="C2881" i="8"/>
  <c r="AI2880" i="8"/>
  <c r="AH2880" i="8"/>
  <c r="AG2880" i="8"/>
  <c r="AF2880" i="8"/>
  <c r="AE2880" i="8"/>
  <c r="AD2880" i="8"/>
  <c r="AC2880" i="8"/>
  <c r="AB2880" i="8"/>
  <c r="AA2880" i="8"/>
  <c r="Z2880" i="8"/>
  <c r="Y2880" i="8"/>
  <c r="X2880" i="8"/>
  <c r="W2880" i="8"/>
  <c r="V2880" i="8"/>
  <c r="U2880" i="8"/>
  <c r="T2880" i="8"/>
  <c r="S2880" i="8"/>
  <c r="R2880" i="8"/>
  <c r="Q2880" i="8"/>
  <c r="P2880" i="8"/>
  <c r="O2880" i="8"/>
  <c r="N2880" i="8"/>
  <c r="M2880" i="8"/>
  <c r="L2880" i="8"/>
  <c r="K2880" i="8"/>
  <c r="J2880" i="8"/>
  <c r="I2880" i="8"/>
  <c r="H2880" i="8"/>
  <c r="G2880" i="8"/>
  <c r="F2880" i="8"/>
  <c r="E2880" i="8"/>
  <c r="D2880" i="8"/>
  <c r="C2880" i="8"/>
  <c r="AI2879" i="8"/>
  <c r="AH2879" i="8"/>
  <c r="AG2879" i="8"/>
  <c r="AF2879" i="8"/>
  <c r="AE2879" i="8"/>
  <c r="AD2879" i="8"/>
  <c r="AC2879" i="8"/>
  <c r="AB2879" i="8"/>
  <c r="AA2879" i="8"/>
  <c r="Z2879" i="8"/>
  <c r="Y2879" i="8"/>
  <c r="X2879" i="8"/>
  <c r="W2879" i="8"/>
  <c r="V2879" i="8"/>
  <c r="U2879" i="8"/>
  <c r="T2879" i="8"/>
  <c r="S2879" i="8"/>
  <c r="R2879" i="8"/>
  <c r="Q2879" i="8"/>
  <c r="P2879" i="8"/>
  <c r="O2879" i="8"/>
  <c r="N2879" i="8"/>
  <c r="M2879" i="8"/>
  <c r="L2879" i="8"/>
  <c r="K2879" i="8"/>
  <c r="J2879" i="8"/>
  <c r="I2879" i="8"/>
  <c r="H2879" i="8"/>
  <c r="G2879" i="8"/>
  <c r="F2879" i="8"/>
  <c r="E2879" i="8"/>
  <c r="D2879" i="8"/>
  <c r="C2879" i="8"/>
  <c r="AI2878" i="8"/>
  <c r="AH2878" i="8"/>
  <c r="AG2878" i="8"/>
  <c r="AF2878" i="8"/>
  <c r="AE2878" i="8"/>
  <c r="AD2878" i="8"/>
  <c r="AC2878" i="8"/>
  <c r="AB2878" i="8"/>
  <c r="AA2878" i="8"/>
  <c r="Z2878" i="8"/>
  <c r="Y2878" i="8"/>
  <c r="X2878" i="8"/>
  <c r="W2878" i="8"/>
  <c r="V2878" i="8"/>
  <c r="U2878" i="8"/>
  <c r="T2878" i="8"/>
  <c r="S2878" i="8"/>
  <c r="R2878" i="8"/>
  <c r="Q2878" i="8"/>
  <c r="P2878" i="8"/>
  <c r="O2878" i="8"/>
  <c r="N2878" i="8"/>
  <c r="M2878" i="8"/>
  <c r="L2878" i="8"/>
  <c r="K2878" i="8"/>
  <c r="J2878" i="8"/>
  <c r="I2878" i="8"/>
  <c r="H2878" i="8"/>
  <c r="G2878" i="8"/>
  <c r="F2878" i="8"/>
  <c r="E2878" i="8"/>
  <c r="D2878" i="8"/>
  <c r="C2878" i="8"/>
  <c r="AI2877" i="8"/>
  <c r="AH2877" i="8"/>
  <c r="AG2877" i="8"/>
  <c r="AF2877" i="8"/>
  <c r="AE2877" i="8"/>
  <c r="AD2877" i="8"/>
  <c r="AC2877" i="8"/>
  <c r="AB2877" i="8"/>
  <c r="AA2877" i="8"/>
  <c r="Z2877" i="8"/>
  <c r="Y2877" i="8"/>
  <c r="X2877" i="8"/>
  <c r="W2877" i="8"/>
  <c r="V2877" i="8"/>
  <c r="U2877" i="8"/>
  <c r="T2877" i="8"/>
  <c r="S2877" i="8"/>
  <c r="R2877" i="8"/>
  <c r="Q2877" i="8"/>
  <c r="P2877" i="8"/>
  <c r="O2877" i="8"/>
  <c r="N2877" i="8"/>
  <c r="M2877" i="8"/>
  <c r="L2877" i="8"/>
  <c r="K2877" i="8"/>
  <c r="J2877" i="8"/>
  <c r="I2877" i="8"/>
  <c r="H2877" i="8"/>
  <c r="G2877" i="8"/>
  <c r="F2877" i="8"/>
  <c r="E2877" i="8"/>
  <c r="D2877" i="8"/>
  <c r="C2877" i="8"/>
  <c r="AI2876" i="8"/>
  <c r="AH2876" i="8"/>
  <c r="AG2876" i="8"/>
  <c r="AF2876" i="8"/>
  <c r="AE2876" i="8"/>
  <c r="AD2876" i="8"/>
  <c r="AC2876" i="8"/>
  <c r="AB2876" i="8"/>
  <c r="AA2876" i="8"/>
  <c r="Z2876" i="8"/>
  <c r="Y2876" i="8"/>
  <c r="X2876" i="8"/>
  <c r="W2876" i="8"/>
  <c r="V2876" i="8"/>
  <c r="U2876" i="8"/>
  <c r="T2876" i="8"/>
  <c r="S2876" i="8"/>
  <c r="R2876" i="8"/>
  <c r="Q2876" i="8"/>
  <c r="P2876" i="8"/>
  <c r="O2876" i="8"/>
  <c r="N2876" i="8"/>
  <c r="M2876" i="8"/>
  <c r="L2876" i="8"/>
  <c r="K2876" i="8"/>
  <c r="J2876" i="8"/>
  <c r="I2876" i="8"/>
  <c r="H2876" i="8"/>
  <c r="G2876" i="8"/>
  <c r="F2876" i="8"/>
  <c r="E2876" i="8"/>
  <c r="D2876" i="8"/>
  <c r="C2876" i="8"/>
  <c r="AI2875" i="8"/>
  <c r="AH2875" i="8"/>
  <c r="AG2875" i="8"/>
  <c r="AF2875" i="8"/>
  <c r="AE2875" i="8"/>
  <c r="AD2875" i="8"/>
  <c r="AC2875" i="8"/>
  <c r="AB2875" i="8"/>
  <c r="AA2875" i="8"/>
  <c r="Z2875" i="8"/>
  <c r="Y2875" i="8"/>
  <c r="X2875" i="8"/>
  <c r="W2875" i="8"/>
  <c r="V2875" i="8"/>
  <c r="U2875" i="8"/>
  <c r="T2875" i="8"/>
  <c r="S2875" i="8"/>
  <c r="R2875" i="8"/>
  <c r="Q2875" i="8"/>
  <c r="P2875" i="8"/>
  <c r="O2875" i="8"/>
  <c r="N2875" i="8"/>
  <c r="M2875" i="8"/>
  <c r="L2875" i="8"/>
  <c r="K2875" i="8"/>
  <c r="J2875" i="8"/>
  <c r="I2875" i="8"/>
  <c r="H2875" i="8"/>
  <c r="G2875" i="8"/>
  <c r="F2875" i="8"/>
  <c r="E2875" i="8"/>
  <c r="D2875" i="8"/>
  <c r="C2875" i="8"/>
  <c r="AI2874" i="8"/>
  <c r="AH2874" i="8"/>
  <c r="AG2874" i="8"/>
  <c r="AF2874" i="8"/>
  <c r="AE2874" i="8"/>
  <c r="AD2874" i="8"/>
  <c r="AC2874" i="8"/>
  <c r="AB2874" i="8"/>
  <c r="AA2874" i="8"/>
  <c r="Z2874" i="8"/>
  <c r="Y2874" i="8"/>
  <c r="X2874" i="8"/>
  <c r="W2874" i="8"/>
  <c r="V2874" i="8"/>
  <c r="U2874" i="8"/>
  <c r="T2874" i="8"/>
  <c r="S2874" i="8"/>
  <c r="R2874" i="8"/>
  <c r="Q2874" i="8"/>
  <c r="P2874" i="8"/>
  <c r="O2874" i="8"/>
  <c r="N2874" i="8"/>
  <c r="M2874" i="8"/>
  <c r="L2874" i="8"/>
  <c r="K2874" i="8"/>
  <c r="J2874" i="8"/>
  <c r="I2874" i="8"/>
  <c r="H2874" i="8"/>
  <c r="G2874" i="8"/>
  <c r="F2874" i="8"/>
  <c r="E2874" i="8"/>
  <c r="D2874" i="8"/>
  <c r="C2874" i="8"/>
  <c r="AI2873" i="8"/>
  <c r="AH2873" i="8"/>
  <c r="AG2873" i="8"/>
  <c r="AF2873" i="8"/>
  <c r="AE2873" i="8"/>
  <c r="AD2873" i="8"/>
  <c r="AC2873" i="8"/>
  <c r="AB2873" i="8"/>
  <c r="AA2873" i="8"/>
  <c r="Z2873" i="8"/>
  <c r="Y2873" i="8"/>
  <c r="X2873" i="8"/>
  <c r="W2873" i="8"/>
  <c r="V2873" i="8"/>
  <c r="U2873" i="8"/>
  <c r="T2873" i="8"/>
  <c r="S2873" i="8"/>
  <c r="R2873" i="8"/>
  <c r="Q2873" i="8"/>
  <c r="P2873" i="8"/>
  <c r="O2873" i="8"/>
  <c r="N2873" i="8"/>
  <c r="M2873" i="8"/>
  <c r="L2873" i="8"/>
  <c r="K2873" i="8"/>
  <c r="J2873" i="8"/>
  <c r="I2873" i="8"/>
  <c r="H2873" i="8"/>
  <c r="G2873" i="8"/>
  <c r="F2873" i="8"/>
  <c r="E2873" i="8"/>
  <c r="D2873" i="8"/>
  <c r="C2873" i="8"/>
  <c r="AI2872" i="8"/>
  <c r="AH2872" i="8"/>
  <c r="AG2872" i="8"/>
  <c r="AF2872" i="8"/>
  <c r="AE2872" i="8"/>
  <c r="AD2872" i="8"/>
  <c r="AC2872" i="8"/>
  <c r="AB2872" i="8"/>
  <c r="AA2872" i="8"/>
  <c r="Z2872" i="8"/>
  <c r="Y2872" i="8"/>
  <c r="X2872" i="8"/>
  <c r="W2872" i="8"/>
  <c r="V2872" i="8"/>
  <c r="U2872" i="8"/>
  <c r="T2872" i="8"/>
  <c r="S2872" i="8"/>
  <c r="R2872" i="8"/>
  <c r="Q2872" i="8"/>
  <c r="P2872" i="8"/>
  <c r="O2872" i="8"/>
  <c r="N2872" i="8"/>
  <c r="M2872" i="8"/>
  <c r="L2872" i="8"/>
  <c r="K2872" i="8"/>
  <c r="J2872" i="8"/>
  <c r="I2872" i="8"/>
  <c r="H2872" i="8"/>
  <c r="G2872" i="8"/>
  <c r="F2872" i="8"/>
  <c r="E2872" i="8"/>
  <c r="D2872" i="8"/>
  <c r="C2872" i="8"/>
  <c r="AI2871" i="8"/>
  <c r="AH2871" i="8"/>
  <c r="AG2871" i="8"/>
  <c r="AF2871" i="8"/>
  <c r="AE2871" i="8"/>
  <c r="AD2871" i="8"/>
  <c r="AC2871" i="8"/>
  <c r="AB2871" i="8"/>
  <c r="AA2871" i="8"/>
  <c r="Z2871" i="8"/>
  <c r="Y2871" i="8"/>
  <c r="X2871" i="8"/>
  <c r="W2871" i="8"/>
  <c r="V2871" i="8"/>
  <c r="U2871" i="8"/>
  <c r="T2871" i="8"/>
  <c r="S2871" i="8"/>
  <c r="R2871" i="8"/>
  <c r="Q2871" i="8"/>
  <c r="P2871" i="8"/>
  <c r="O2871" i="8"/>
  <c r="N2871" i="8"/>
  <c r="M2871" i="8"/>
  <c r="L2871" i="8"/>
  <c r="K2871" i="8"/>
  <c r="J2871" i="8"/>
  <c r="I2871" i="8"/>
  <c r="H2871" i="8"/>
  <c r="G2871" i="8"/>
  <c r="F2871" i="8"/>
  <c r="E2871" i="8"/>
  <c r="D2871" i="8"/>
  <c r="C2871" i="8"/>
  <c r="AI2870" i="8"/>
  <c r="AH2870" i="8"/>
  <c r="AG2870" i="8"/>
  <c r="AF2870" i="8"/>
  <c r="AE2870" i="8"/>
  <c r="AD2870" i="8"/>
  <c r="AC2870" i="8"/>
  <c r="AB2870" i="8"/>
  <c r="AA2870" i="8"/>
  <c r="Z2870" i="8"/>
  <c r="Y2870" i="8"/>
  <c r="X2870" i="8"/>
  <c r="W2870" i="8"/>
  <c r="V2870" i="8"/>
  <c r="U2870" i="8"/>
  <c r="T2870" i="8"/>
  <c r="S2870" i="8"/>
  <c r="R2870" i="8"/>
  <c r="Q2870" i="8"/>
  <c r="P2870" i="8"/>
  <c r="O2870" i="8"/>
  <c r="N2870" i="8"/>
  <c r="M2870" i="8"/>
  <c r="L2870" i="8"/>
  <c r="K2870" i="8"/>
  <c r="J2870" i="8"/>
  <c r="I2870" i="8"/>
  <c r="H2870" i="8"/>
  <c r="G2870" i="8"/>
  <c r="F2870" i="8"/>
  <c r="E2870" i="8"/>
  <c r="D2870" i="8"/>
  <c r="C2870" i="8"/>
  <c r="AI2869" i="8"/>
  <c r="AH2869" i="8"/>
  <c r="AG2869" i="8"/>
  <c r="AF2869" i="8"/>
  <c r="AE2869" i="8"/>
  <c r="AD2869" i="8"/>
  <c r="AC2869" i="8"/>
  <c r="AB2869" i="8"/>
  <c r="AA2869" i="8"/>
  <c r="Z2869" i="8"/>
  <c r="Y2869" i="8"/>
  <c r="X2869" i="8"/>
  <c r="W2869" i="8"/>
  <c r="V2869" i="8"/>
  <c r="U2869" i="8"/>
  <c r="T2869" i="8"/>
  <c r="S2869" i="8"/>
  <c r="R2869" i="8"/>
  <c r="Q2869" i="8"/>
  <c r="P2869" i="8"/>
  <c r="O2869" i="8"/>
  <c r="N2869" i="8"/>
  <c r="M2869" i="8"/>
  <c r="L2869" i="8"/>
  <c r="K2869" i="8"/>
  <c r="J2869" i="8"/>
  <c r="I2869" i="8"/>
  <c r="H2869" i="8"/>
  <c r="G2869" i="8"/>
  <c r="F2869" i="8"/>
  <c r="E2869" i="8"/>
  <c r="D2869" i="8"/>
  <c r="C2869" i="8"/>
  <c r="AI2868" i="8"/>
  <c r="AH2868" i="8"/>
  <c r="AG2868" i="8"/>
  <c r="AF2868" i="8"/>
  <c r="AE2868" i="8"/>
  <c r="AD2868" i="8"/>
  <c r="AC2868" i="8"/>
  <c r="AB2868" i="8"/>
  <c r="AA2868" i="8"/>
  <c r="Z2868" i="8"/>
  <c r="Y2868" i="8"/>
  <c r="X2868" i="8"/>
  <c r="W2868" i="8"/>
  <c r="V2868" i="8"/>
  <c r="U2868" i="8"/>
  <c r="T2868" i="8"/>
  <c r="S2868" i="8"/>
  <c r="R2868" i="8"/>
  <c r="Q2868" i="8"/>
  <c r="P2868" i="8"/>
  <c r="O2868" i="8"/>
  <c r="N2868" i="8"/>
  <c r="M2868" i="8"/>
  <c r="L2868" i="8"/>
  <c r="K2868" i="8"/>
  <c r="J2868" i="8"/>
  <c r="I2868" i="8"/>
  <c r="H2868" i="8"/>
  <c r="G2868" i="8"/>
  <c r="F2868" i="8"/>
  <c r="E2868" i="8"/>
  <c r="D2868" i="8"/>
  <c r="C2868" i="8"/>
  <c r="AI2867" i="8"/>
  <c r="AH2867" i="8"/>
  <c r="AG2867" i="8"/>
  <c r="AF2867" i="8"/>
  <c r="AE2867" i="8"/>
  <c r="AD2867" i="8"/>
  <c r="AC2867" i="8"/>
  <c r="AB2867" i="8"/>
  <c r="AA2867" i="8"/>
  <c r="Z2867" i="8"/>
  <c r="Y2867" i="8"/>
  <c r="X2867" i="8"/>
  <c r="W2867" i="8"/>
  <c r="V2867" i="8"/>
  <c r="U2867" i="8"/>
  <c r="T2867" i="8"/>
  <c r="S2867" i="8"/>
  <c r="R2867" i="8"/>
  <c r="Q2867" i="8"/>
  <c r="P2867" i="8"/>
  <c r="O2867" i="8"/>
  <c r="N2867" i="8"/>
  <c r="M2867" i="8"/>
  <c r="L2867" i="8"/>
  <c r="K2867" i="8"/>
  <c r="J2867" i="8"/>
  <c r="I2867" i="8"/>
  <c r="H2867" i="8"/>
  <c r="G2867" i="8"/>
  <c r="F2867" i="8"/>
  <c r="E2867" i="8"/>
  <c r="D2867" i="8"/>
  <c r="C2867" i="8"/>
  <c r="AI2866" i="8"/>
  <c r="AH2866" i="8"/>
  <c r="AG2866" i="8"/>
  <c r="AF2866" i="8"/>
  <c r="AE2866" i="8"/>
  <c r="AD2866" i="8"/>
  <c r="AC2866" i="8"/>
  <c r="AB2866" i="8"/>
  <c r="AA2866" i="8"/>
  <c r="Z2866" i="8"/>
  <c r="Y2866" i="8"/>
  <c r="X2866" i="8"/>
  <c r="W2866" i="8"/>
  <c r="V2866" i="8"/>
  <c r="U2866" i="8"/>
  <c r="T2866" i="8"/>
  <c r="S2866" i="8"/>
  <c r="R2866" i="8"/>
  <c r="Q2866" i="8"/>
  <c r="P2866" i="8"/>
  <c r="O2866" i="8"/>
  <c r="N2866" i="8"/>
  <c r="M2866" i="8"/>
  <c r="L2866" i="8"/>
  <c r="K2866" i="8"/>
  <c r="J2866" i="8"/>
  <c r="I2866" i="8"/>
  <c r="H2866" i="8"/>
  <c r="G2866" i="8"/>
  <c r="F2866" i="8"/>
  <c r="E2866" i="8"/>
  <c r="D2866" i="8"/>
  <c r="C2866" i="8"/>
  <c r="AI2865" i="8"/>
  <c r="AH2865" i="8"/>
  <c r="AG2865" i="8"/>
  <c r="AF2865" i="8"/>
  <c r="AE2865" i="8"/>
  <c r="AD2865" i="8"/>
  <c r="AC2865" i="8"/>
  <c r="AB2865" i="8"/>
  <c r="AA2865" i="8"/>
  <c r="Z2865" i="8"/>
  <c r="Y2865" i="8"/>
  <c r="X2865" i="8"/>
  <c r="W2865" i="8"/>
  <c r="V2865" i="8"/>
  <c r="U2865" i="8"/>
  <c r="T2865" i="8"/>
  <c r="S2865" i="8"/>
  <c r="R2865" i="8"/>
  <c r="Q2865" i="8"/>
  <c r="P2865" i="8"/>
  <c r="O2865" i="8"/>
  <c r="N2865" i="8"/>
  <c r="M2865" i="8"/>
  <c r="L2865" i="8"/>
  <c r="K2865" i="8"/>
  <c r="J2865" i="8"/>
  <c r="I2865" i="8"/>
  <c r="H2865" i="8"/>
  <c r="G2865" i="8"/>
  <c r="F2865" i="8"/>
  <c r="E2865" i="8"/>
  <c r="D2865" i="8"/>
  <c r="C2865" i="8"/>
  <c r="AI2864" i="8"/>
  <c r="AH2864" i="8"/>
  <c r="AG2864" i="8"/>
  <c r="AF2864" i="8"/>
  <c r="AE2864" i="8"/>
  <c r="AD2864" i="8"/>
  <c r="AC2864" i="8"/>
  <c r="AB2864" i="8"/>
  <c r="AA2864" i="8"/>
  <c r="Z2864" i="8"/>
  <c r="Y2864" i="8"/>
  <c r="X2864" i="8"/>
  <c r="W2864" i="8"/>
  <c r="V2864" i="8"/>
  <c r="U2864" i="8"/>
  <c r="T2864" i="8"/>
  <c r="S2864" i="8"/>
  <c r="R2864" i="8"/>
  <c r="Q2864" i="8"/>
  <c r="P2864" i="8"/>
  <c r="O2864" i="8"/>
  <c r="N2864" i="8"/>
  <c r="M2864" i="8"/>
  <c r="L2864" i="8"/>
  <c r="K2864" i="8"/>
  <c r="J2864" i="8"/>
  <c r="I2864" i="8"/>
  <c r="H2864" i="8"/>
  <c r="G2864" i="8"/>
  <c r="F2864" i="8"/>
  <c r="E2864" i="8"/>
  <c r="D2864" i="8"/>
  <c r="C2864" i="8"/>
  <c r="AI2863" i="8"/>
  <c r="AH2863" i="8"/>
  <c r="AG2863" i="8"/>
  <c r="AF2863" i="8"/>
  <c r="AE2863" i="8"/>
  <c r="AD2863" i="8"/>
  <c r="AC2863" i="8"/>
  <c r="AB2863" i="8"/>
  <c r="AA2863" i="8"/>
  <c r="Z2863" i="8"/>
  <c r="Y2863" i="8"/>
  <c r="X2863" i="8"/>
  <c r="W2863" i="8"/>
  <c r="V2863" i="8"/>
  <c r="U2863" i="8"/>
  <c r="T2863" i="8"/>
  <c r="S2863" i="8"/>
  <c r="R2863" i="8"/>
  <c r="Q2863" i="8"/>
  <c r="P2863" i="8"/>
  <c r="O2863" i="8"/>
  <c r="N2863" i="8"/>
  <c r="M2863" i="8"/>
  <c r="L2863" i="8"/>
  <c r="K2863" i="8"/>
  <c r="J2863" i="8"/>
  <c r="I2863" i="8"/>
  <c r="H2863" i="8"/>
  <c r="G2863" i="8"/>
  <c r="F2863" i="8"/>
  <c r="E2863" i="8"/>
  <c r="D2863" i="8"/>
  <c r="C2863" i="8"/>
  <c r="AI2862" i="8"/>
  <c r="AH2862" i="8"/>
  <c r="AG2862" i="8"/>
  <c r="AF2862" i="8"/>
  <c r="AE2862" i="8"/>
  <c r="AD2862" i="8"/>
  <c r="AC2862" i="8"/>
  <c r="AB2862" i="8"/>
  <c r="AA2862" i="8"/>
  <c r="Z2862" i="8"/>
  <c r="Y2862" i="8"/>
  <c r="X2862" i="8"/>
  <c r="W2862" i="8"/>
  <c r="V2862" i="8"/>
  <c r="U2862" i="8"/>
  <c r="T2862" i="8"/>
  <c r="S2862" i="8"/>
  <c r="R2862" i="8"/>
  <c r="Q2862" i="8"/>
  <c r="P2862" i="8"/>
  <c r="O2862" i="8"/>
  <c r="N2862" i="8"/>
  <c r="M2862" i="8"/>
  <c r="L2862" i="8"/>
  <c r="K2862" i="8"/>
  <c r="J2862" i="8"/>
  <c r="I2862" i="8"/>
  <c r="H2862" i="8"/>
  <c r="G2862" i="8"/>
  <c r="F2862" i="8"/>
  <c r="E2862" i="8"/>
  <c r="D2862" i="8"/>
  <c r="C2862" i="8"/>
  <c r="AI2861" i="8"/>
  <c r="AH2861" i="8"/>
  <c r="AG2861" i="8"/>
  <c r="AF2861" i="8"/>
  <c r="AE2861" i="8"/>
  <c r="AD2861" i="8"/>
  <c r="AC2861" i="8"/>
  <c r="AB2861" i="8"/>
  <c r="AA2861" i="8"/>
  <c r="Z2861" i="8"/>
  <c r="Y2861" i="8"/>
  <c r="X2861" i="8"/>
  <c r="W2861" i="8"/>
  <c r="V2861" i="8"/>
  <c r="U2861" i="8"/>
  <c r="T2861" i="8"/>
  <c r="S2861" i="8"/>
  <c r="R2861" i="8"/>
  <c r="Q2861" i="8"/>
  <c r="P2861" i="8"/>
  <c r="O2861" i="8"/>
  <c r="N2861" i="8"/>
  <c r="M2861" i="8"/>
  <c r="L2861" i="8"/>
  <c r="K2861" i="8"/>
  <c r="J2861" i="8"/>
  <c r="I2861" i="8"/>
  <c r="H2861" i="8"/>
  <c r="G2861" i="8"/>
  <c r="F2861" i="8"/>
  <c r="E2861" i="8"/>
  <c r="D2861" i="8"/>
  <c r="C2861" i="8"/>
  <c r="AI2860" i="8"/>
  <c r="AH2860" i="8"/>
  <c r="AG2860" i="8"/>
  <c r="AF2860" i="8"/>
  <c r="AE2860" i="8"/>
  <c r="AD2860" i="8"/>
  <c r="AC2860" i="8"/>
  <c r="AB2860" i="8"/>
  <c r="AA2860" i="8"/>
  <c r="Z2860" i="8"/>
  <c r="Y2860" i="8"/>
  <c r="X2860" i="8"/>
  <c r="W2860" i="8"/>
  <c r="V2860" i="8"/>
  <c r="U2860" i="8"/>
  <c r="T2860" i="8"/>
  <c r="S2860" i="8"/>
  <c r="R2860" i="8"/>
  <c r="Q2860" i="8"/>
  <c r="P2860" i="8"/>
  <c r="O2860" i="8"/>
  <c r="N2860" i="8"/>
  <c r="M2860" i="8"/>
  <c r="L2860" i="8"/>
  <c r="K2860" i="8"/>
  <c r="J2860" i="8"/>
  <c r="I2860" i="8"/>
  <c r="H2860" i="8"/>
  <c r="G2860" i="8"/>
  <c r="F2860" i="8"/>
  <c r="E2860" i="8"/>
  <c r="D2860" i="8"/>
  <c r="C2860" i="8"/>
  <c r="AI2859" i="8"/>
  <c r="AH2859" i="8"/>
  <c r="AG2859" i="8"/>
  <c r="AF2859" i="8"/>
  <c r="AE2859" i="8"/>
  <c r="AD2859" i="8"/>
  <c r="AC2859" i="8"/>
  <c r="AB2859" i="8"/>
  <c r="AA2859" i="8"/>
  <c r="Z2859" i="8"/>
  <c r="Y2859" i="8"/>
  <c r="X2859" i="8"/>
  <c r="W2859" i="8"/>
  <c r="V2859" i="8"/>
  <c r="U2859" i="8"/>
  <c r="T2859" i="8"/>
  <c r="S2859" i="8"/>
  <c r="R2859" i="8"/>
  <c r="Q2859" i="8"/>
  <c r="P2859" i="8"/>
  <c r="O2859" i="8"/>
  <c r="N2859" i="8"/>
  <c r="M2859" i="8"/>
  <c r="L2859" i="8"/>
  <c r="K2859" i="8"/>
  <c r="J2859" i="8"/>
  <c r="I2859" i="8"/>
  <c r="H2859" i="8"/>
  <c r="G2859" i="8"/>
  <c r="F2859" i="8"/>
  <c r="E2859" i="8"/>
  <c r="D2859" i="8"/>
  <c r="C2859" i="8"/>
  <c r="AI2858" i="8"/>
  <c r="AH2858" i="8"/>
  <c r="AG2858" i="8"/>
  <c r="AF2858" i="8"/>
  <c r="AE2858" i="8"/>
  <c r="AD2858" i="8"/>
  <c r="AC2858" i="8"/>
  <c r="AB2858" i="8"/>
  <c r="AA2858" i="8"/>
  <c r="Z2858" i="8"/>
  <c r="Y2858" i="8"/>
  <c r="X2858" i="8"/>
  <c r="W2858" i="8"/>
  <c r="V2858" i="8"/>
  <c r="U2858" i="8"/>
  <c r="T2858" i="8"/>
  <c r="S2858" i="8"/>
  <c r="R2858" i="8"/>
  <c r="Q2858" i="8"/>
  <c r="P2858" i="8"/>
  <c r="O2858" i="8"/>
  <c r="N2858" i="8"/>
  <c r="M2858" i="8"/>
  <c r="L2858" i="8"/>
  <c r="K2858" i="8"/>
  <c r="J2858" i="8"/>
  <c r="I2858" i="8"/>
  <c r="H2858" i="8"/>
  <c r="G2858" i="8"/>
  <c r="F2858" i="8"/>
  <c r="E2858" i="8"/>
  <c r="D2858" i="8"/>
  <c r="C2858" i="8"/>
  <c r="AI2857" i="8"/>
  <c r="AH2857" i="8"/>
  <c r="AG2857" i="8"/>
  <c r="AF2857" i="8"/>
  <c r="AE2857" i="8"/>
  <c r="AD2857" i="8"/>
  <c r="AC2857" i="8"/>
  <c r="AB2857" i="8"/>
  <c r="AA2857" i="8"/>
  <c r="Z2857" i="8"/>
  <c r="Y2857" i="8"/>
  <c r="X2857" i="8"/>
  <c r="W2857" i="8"/>
  <c r="V2857" i="8"/>
  <c r="U2857" i="8"/>
  <c r="T2857" i="8"/>
  <c r="S2857" i="8"/>
  <c r="R2857" i="8"/>
  <c r="Q2857" i="8"/>
  <c r="P2857" i="8"/>
  <c r="O2857" i="8"/>
  <c r="N2857" i="8"/>
  <c r="M2857" i="8"/>
  <c r="L2857" i="8"/>
  <c r="K2857" i="8"/>
  <c r="J2857" i="8"/>
  <c r="I2857" i="8"/>
  <c r="H2857" i="8"/>
  <c r="G2857" i="8"/>
  <c r="F2857" i="8"/>
  <c r="E2857" i="8"/>
  <c r="D2857" i="8"/>
  <c r="C2857" i="8"/>
  <c r="AI2856" i="8"/>
  <c r="AH2856" i="8"/>
  <c r="AG2856" i="8"/>
  <c r="AF2856" i="8"/>
  <c r="AE2856" i="8"/>
  <c r="AD2856" i="8"/>
  <c r="AC2856" i="8"/>
  <c r="AB2856" i="8"/>
  <c r="AA2856" i="8"/>
  <c r="Z2856" i="8"/>
  <c r="Y2856" i="8"/>
  <c r="X2856" i="8"/>
  <c r="W2856" i="8"/>
  <c r="V2856" i="8"/>
  <c r="U2856" i="8"/>
  <c r="T2856" i="8"/>
  <c r="S2856" i="8"/>
  <c r="R2856" i="8"/>
  <c r="Q2856" i="8"/>
  <c r="P2856" i="8"/>
  <c r="O2856" i="8"/>
  <c r="N2856" i="8"/>
  <c r="M2856" i="8"/>
  <c r="L2856" i="8"/>
  <c r="K2856" i="8"/>
  <c r="J2856" i="8"/>
  <c r="I2856" i="8"/>
  <c r="H2856" i="8"/>
  <c r="G2856" i="8"/>
  <c r="F2856" i="8"/>
  <c r="E2856" i="8"/>
  <c r="D2856" i="8"/>
  <c r="C2856" i="8"/>
  <c r="AI2855" i="8"/>
  <c r="AH2855" i="8"/>
  <c r="AG2855" i="8"/>
  <c r="AF2855" i="8"/>
  <c r="AE2855" i="8"/>
  <c r="AD2855" i="8"/>
  <c r="AC2855" i="8"/>
  <c r="AB2855" i="8"/>
  <c r="AA2855" i="8"/>
  <c r="Z2855" i="8"/>
  <c r="Y2855" i="8"/>
  <c r="X2855" i="8"/>
  <c r="W2855" i="8"/>
  <c r="V2855" i="8"/>
  <c r="U2855" i="8"/>
  <c r="T2855" i="8"/>
  <c r="S2855" i="8"/>
  <c r="R2855" i="8"/>
  <c r="Q2855" i="8"/>
  <c r="P2855" i="8"/>
  <c r="O2855" i="8"/>
  <c r="N2855" i="8"/>
  <c r="M2855" i="8"/>
  <c r="L2855" i="8"/>
  <c r="K2855" i="8"/>
  <c r="J2855" i="8"/>
  <c r="I2855" i="8"/>
  <c r="H2855" i="8"/>
  <c r="G2855" i="8"/>
  <c r="F2855" i="8"/>
  <c r="E2855" i="8"/>
  <c r="D2855" i="8"/>
  <c r="C2855" i="8"/>
  <c r="AI2854" i="8"/>
  <c r="AH2854" i="8"/>
  <c r="AG2854" i="8"/>
  <c r="AF2854" i="8"/>
  <c r="AE2854" i="8"/>
  <c r="AD2854" i="8"/>
  <c r="AC2854" i="8"/>
  <c r="AB2854" i="8"/>
  <c r="AA2854" i="8"/>
  <c r="Z2854" i="8"/>
  <c r="Y2854" i="8"/>
  <c r="X2854" i="8"/>
  <c r="W2854" i="8"/>
  <c r="V2854" i="8"/>
  <c r="U2854" i="8"/>
  <c r="T2854" i="8"/>
  <c r="S2854" i="8"/>
  <c r="R2854" i="8"/>
  <c r="Q2854" i="8"/>
  <c r="P2854" i="8"/>
  <c r="O2854" i="8"/>
  <c r="N2854" i="8"/>
  <c r="M2854" i="8"/>
  <c r="L2854" i="8"/>
  <c r="K2854" i="8"/>
  <c r="J2854" i="8"/>
  <c r="I2854" i="8"/>
  <c r="H2854" i="8"/>
  <c r="G2854" i="8"/>
  <c r="F2854" i="8"/>
  <c r="E2854" i="8"/>
  <c r="D2854" i="8"/>
  <c r="C2854" i="8"/>
  <c r="AI2853" i="8"/>
  <c r="AH2853" i="8"/>
  <c r="AG2853" i="8"/>
  <c r="AF2853" i="8"/>
  <c r="AE2853" i="8"/>
  <c r="AD2853" i="8"/>
  <c r="AC2853" i="8"/>
  <c r="AB2853" i="8"/>
  <c r="AA2853" i="8"/>
  <c r="Z2853" i="8"/>
  <c r="Y2853" i="8"/>
  <c r="X2853" i="8"/>
  <c r="W2853" i="8"/>
  <c r="V2853" i="8"/>
  <c r="U2853" i="8"/>
  <c r="T2853" i="8"/>
  <c r="S2853" i="8"/>
  <c r="R2853" i="8"/>
  <c r="Q2853" i="8"/>
  <c r="P2853" i="8"/>
  <c r="O2853" i="8"/>
  <c r="N2853" i="8"/>
  <c r="M2853" i="8"/>
  <c r="L2853" i="8"/>
  <c r="K2853" i="8"/>
  <c r="J2853" i="8"/>
  <c r="I2853" i="8"/>
  <c r="H2853" i="8"/>
  <c r="G2853" i="8"/>
  <c r="F2853" i="8"/>
  <c r="E2853" i="8"/>
  <c r="D2853" i="8"/>
  <c r="C2853" i="8"/>
  <c r="AI2852" i="8"/>
  <c r="AH2852" i="8"/>
  <c r="AG2852" i="8"/>
  <c r="AF2852" i="8"/>
  <c r="AE2852" i="8"/>
  <c r="AD2852" i="8"/>
  <c r="AC2852" i="8"/>
  <c r="AB2852" i="8"/>
  <c r="AA2852" i="8"/>
  <c r="Z2852" i="8"/>
  <c r="Y2852" i="8"/>
  <c r="X2852" i="8"/>
  <c r="W2852" i="8"/>
  <c r="V2852" i="8"/>
  <c r="U2852" i="8"/>
  <c r="T2852" i="8"/>
  <c r="S2852" i="8"/>
  <c r="R2852" i="8"/>
  <c r="Q2852" i="8"/>
  <c r="P2852" i="8"/>
  <c r="O2852" i="8"/>
  <c r="N2852" i="8"/>
  <c r="M2852" i="8"/>
  <c r="L2852" i="8"/>
  <c r="K2852" i="8"/>
  <c r="J2852" i="8"/>
  <c r="I2852" i="8"/>
  <c r="H2852" i="8"/>
  <c r="G2852" i="8"/>
  <c r="F2852" i="8"/>
  <c r="E2852" i="8"/>
  <c r="D2852" i="8"/>
  <c r="C2852" i="8"/>
  <c r="AI2851" i="8"/>
  <c r="AH2851" i="8"/>
  <c r="AG2851" i="8"/>
  <c r="AF2851" i="8"/>
  <c r="AE2851" i="8"/>
  <c r="AD2851" i="8"/>
  <c r="AC2851" i="8"/>
  <c r="AB2851" i="8"/>
  <c r="AA2851" i="8"/>
  <c r="Z2851" i="8"/>
  <c r="Y2851" i="8"/>
  <c r="X2851" i="8"/>
  <c r="W2851" i="8"/>
  <c r="V2851" i="8"/>
  <c r="U2851" i="8"/>
  <c r="T2851" i="8"/>
  <c r="S2851" i="8"/>
  <c r="R2851" i="8"/>
  <c r="Q2851" i="8"/>
  <c r="P2851" i="8"/>
  <c r="O2851" i="8"/>
  <c r="N2851" i="8"/>
  <c r="M2851" i="8"/>
  <c r="L2851" i="8"/>
  <c r="K2851" i="8"/>
  <c r="J2851" i="8"/>
  <c r="I2851" i="8"/>
  <c r="H2851" i="8"/>
  <c r="G2851" i="8"/>
  <c r="F2851" i="8"/>
  <c r="E2851" i="8"/>
  <c r="D2851" i="8"/>
  <c r="C2851" i="8"/>
  <c r="AI2850" i="8"/>
  <c r="AH2850" i="8"/>
  <c r="AG2850" i="8"/>
  <c r="AF2850" i="8"/>
  <c r="AE2850" i="8"/>
  <c r="AD2850" i="8"/>
  <c r="AC2850" i="8"/>
  <c r="AB2850" i="8"/>
  <c r="AA2850" i="8"/>
  <c r="Z2850" i="8"/>
  <c r="Y2850" i="8"/>
  <c r="X2850" i="8"/>
  <c r="W2850" i="8"/>
  <c r="V2850" i="8"/>
  <c r="U2850" i="8"/>
  <c r="T2850" i="8"/>
  <c r="S2850" i="8"/>
  <c r="R2850" i="8"/>
  <c r="Q2850" i="8"/>
  <c r="P2850" i="8"/>
  <c r="O2850" i="8"/>
  <c r="N2850" i="8"/>
  <c r="M2850" i="8"/>
  <c r="L2850" i="8"/>
  <c r="K2850" i="8"/>
  <c r="J2850" i="8"/>
  <c r="I2850" i="8"/>
  <c r="H2850" i="8"/>
  <c r="G2850" i="8"/>
  <c r="F2850" i="8"/>
  <c r="E2850" i="8"/>
  <c r="D2850" i="8"/>
  <c r="C2850" i="8"/>
  <c r="AI2849" i="8"/>
  <c r="AH2849" i="8"/>
  <c r="AG2849" i="8"/>
  <c r="AF2849" i="8"/>
  <c r="AE2849" i="8"/>
  <c r="AD2849" i="8"/>
  <c r="AC2849" i="8"/>
  <c r="AB2849" i="8"/>
  <c r="AA2849" i="8"/>
  <c r="Z2849" i="8"/>
  <c r="Y2849" i="8"/>
  <c r="X2849" i="8"/>
  <c r="W2849" i="8"/>
  <c r="V2849" i="8"/>
  <c r="U2849" i="8"/>
  <c r="T2849" i="8"/>
  <c r="S2849" i="8"/>
  <c r="R2849" i="8"/>
  <c r="Q2849" i="8"/>
  <c r="P2849" i="8"/>
  <c r="O2849" i="8"/>
  <c r="N2849" i="8"/>
  <c r="M2849" i="8"/>
  <c r="L2849" i="8"/>
  <c r="K2849" i="8"/>
  <c r="J2849" i="8"/>
  <c r="I2849" i="8"/>
  <c r="H2849" i="8"/>
  <c r="G2849" i="8"/>
  <c r="F2849" i="8"/>
  <c r="E2849" i="8"/>
  <c r="D2849" i="8"/>
  <c r="C2849" i="8"/>
  <c r="AI2848" i="8"/>
  <c r="AH2848" i="8"/>
  <c r="AG2848" i="8"/>
  <c r="AF2848" i="8"/>
  <c r="AE2848" i="8"/>
  <c r="AD2848" i="8"/>
  <c r="AC2848" i="8"/>
  <c r="AB2848" i="8"/>
  <c r="AA2848" i="8"/>
  <c r="Z2848" i="8"/>
  <c r="Y2848" i="8"/>
  <c r="X2848" i="8"/>
  <c r="W2848" i="8"/>
  <c r="V2848" i="8"/>
  <c r="U2848" i="8"/>
  <c r="T2848" i="8"/>
  <c r="S2848" i="8"/>
  <c r="R2848" i="8"/>
  <c r="Q2848" i="8"/>
  <c r="P2848" i="8"/>
  <c r="O2848" i="8"/>
  <c r="N2848" i="8"/>
  <c r="M2848" i="8"/>
  <c r="L2848" i="8"/>
  <c r="K2848" i="8"/>
  <c r="J2848" i="8"/>
  <c r="I2848" i="8"/>
  <c r="H2848" i="8"/>
  <c r="G2848" i="8"/>
  <c r="F2848" i="8"/>
  <c r="E2848" i="8"/>
  <c r="D2848" i="8"/>
  <c r="C2848" i="8"/>
  <c r="AI2847" i="8"/>
  <c r="AH2847" i="8"/>
  <c r="AG2847" i="8"/>
  <c r="AF2847" i="8"/>
  <c r="AE2847" i="8"/>
  <c r="AD2847" i="8"/>
  <c r="AC2847" i="8"/>
  <c r="AB2847" i="8"/>
  <c r="AA2847" i="8"/>
  <c r="Z2847" i="8"/>
  <c r="Y2847" i="8"/>
  <c r="X2847" i="8"/>
  <c r="W2847" i="8"/>
  <c r="V2847" i="8"/>
  <c r="U2847" i="8"/>
  <c r="T2847" i="8"/>
  <c r="S2847" i="8"/>
  <c r="R2847" i="8"/>
  <c r="Q2847" i="8"/>
  <c r="P2847" i="8"/>
  <c r="O2847" i="8"/>
  <c r="N2847" i="8"/>
  <c r="M2847" i="8"/>
  <c r="L2847" i="8"/>
  <c r="K2847" i="8"/>
  <c r="J2847" i="8"/>
  <c r="I2847" i="8"/>
  <c r="H2847" i="8"/>
  <c r="G2847" i="8"/>
  <c r="F2847" i="8"/>
  <c r="E2847" i="8"/>
  <c r="D2847" i="8"/>
  <c r="C2847" i="8"/>
  <c r="AI2846" i="8"/>
  <c r="AH2846" i="8"/>
  <c r="AG2846" i="8"/>
  <c r="AF2846" i="8"/>
  <c r="AE2846" i="8"/>
  <c r="AD2846" i="8"/>
  <c r="AC2846" i="8"/>
  <c r="AB2846" i="8"/>
  <c r="AA2846" i="8"/>
  <c r="Z2846" i="8"/>
  <c r="Y2846" i="8"/>
  <c r="X2846" i="8"/>
  <c r="W2846" i="8"/>
  <c r="V2846" i="8"/>
  <c r="U2846" i="8"/>
  <c r="T2846" i="8"/>
  <c r="S2846" i="8"/>
  <c r="R2846" i="8"/>
  <c r="Q2846" i="8"/>
  <c r="P2846" i="8"/>
  <c r="O2846" i="8"/>
  <c r="N2846" i="8"/>
  <c r="M2846" i="8"/>
  <c r="L2846" i="8"/>
  <c r="K2846" i="8"/>
  <c r="J2846" i="8"/>
  <c r="I2846" i="8"/>
  <c r="H2846" i="8"/>
  <c r="G2846" i="8"/>
  <c r="F2846" i="8"/>
  <c r="E2846" i="8"/>
  <c r="D2846" i="8"/>
  <c r="C2846" i="8"/>
  <c r="AI2845" i="8"/>
  <c r="AH2845" i="8"/>
  <c r="AG2845" i="8"/>
  <c r="AF2845" i="8"/>
  <c r="AE2845" i="8"/>
  <c r="AD2845" i="8"/>
  <c r="AC2845" i="8"/>
  <c r="AB2845" i="8"/>
  <c r="AA2845" i="8"/>
  <c r="Z2845" i="8"/>
  <c r="Y2845" i="8"/>
  <c r="X2845" i="8"/>
  <c r="W2845" i="8"/>
  <c r="V2845" i="8"/>
  <c r="U2845" i="8"/>
  <c r="T2845" i="8"/>
  <c r="S2845" i="8"/>
  <c r="R2845" i="8"/>
  <c r="Q2845" i="8"/>
  <c r="P2845" i="8"/>
  <c r="O2845" i="8"/>
  <c r="N2845" i="8"/>
  <c r="M2845" i="8"/>
  <c r="L2845" i="8"/>
  <c r="K2845" i="8"/>
  <c r="J2845" i="8"/>
  <c r="I2845" i="8"/>
  <c r="H2845" i="8"/>
  <c r="G2845" i="8"/>
  <c r="F2845" i="8"/>
  <c r="E2845" i="8"/>
  <c r="D2845" i="8"/>
  <c r="C2845" i="8"/>
  <c r="AI2844" i="8"/>
  <c r="AH2844" i="8"/>
  <c r="AG2844" i="8"/>
  <c r="AF2844" i="8"/>
  <c r="AE2844" i="8"/>
  <c r="AD2844" i="8"/>
  <c r="AC2844" i="8"/>
  <c r="AB2844" i="8"/>
  <c r="AA2844" i="8"/>
  <c r="Z2844" i="8"/>
  <c r="Y2844" i="8"/>
  <c r="X2844" i="8"/>
  <c r="W2844" i="8"/>
  <c r="V2844" i="8"/>
  <c r="U2844" i="8"/>
  <c r="T2844" i="8"/>
  <c r="S2844" i="8"/>
  <c r="R2844" i="8"/>
  <c r="Q2844" i="8"/>
  <c r="P2844" i="8"/>
  <c r="O2844" i="8"/>
  <c r="N2844" i="8"/>
  <c r="M2844" i="8"/>
  <c r="L2844" i="8"/>
  <c r="K2844" i="8"/>
  <c r="J2844" i="8"/>
  <c r="I2844" i="8"/>
  <c r="H2844" i="8"/>
  <c r="G2844" i="8"/>
  <c r="F2844" i="8"/>
  <c r="E2844" i="8"/>
  <c r="D2844" i="8"/>
  <c r="C2844" i="8"/>
  <c r="AI2843" i="8"/>
  <c r="AH2843" i="8"/>
  <c r="AG2843" i="8"/>
  <c r="AF2843" i="8"/>
  <c r="AE2843" i="8"/>
  <c r="AD2843" i="8"/>
  <c r="AC2843" i="8"/>
  <c r="AB2843" i="8"/>
  <c r="AA2843" i="8"/>
  <c r="Z2843" i="8"/>
  <c r="Y2843" i="8"/>
  <c r="X2843" i="8"/>
  <c r="W2843" i="8"/>
  <c r="V2843" i="8"/>
  <c r="U2843" i="8"/>
  <c r="T2843" i="8"/>
  <c r="S2843" i="8"/>
  <c r="R2843" i="8"/>
  <c r="Q2843" i="8"/>
  <c r="P2843" i="8"/>
  <c r="O2843" i="8"/>
  <c r="N2843" i="8"/>
  <c r="M2843" i="8"/>
  <c r="L2843" i="8"/>
  <c r="K2843" i="8"/>
  <c r="J2843" i="8"/>
  <c r="I2843" i="8"/>
  <c r="H2843" i="8"/>
  <c r="G2843" i="8"/>
  <c r="F2843" i="8"/>
  <c r="E2843" i="8"/>
  <c r="D2843" i="8"/>
  <c r="C2843" i="8"/>
  <c r="AI2842" i="8"/>
  <c r="AH2842" i="8"/>
  <c r="AG2842" i="8"/>
  <c r="AF2842" i="8"/>
  <c r="AE2842" i="8"/>
  <c r="AD2842" i="8"/>
  <c r="AC2842" i="8"/>
  <c r="AB2842" i="8"/>
  <c r="AA2842" i="8"/>
  <c r="Z2842" i="8"/>
  <c r="Y2842" i="8"/>
  <c r="X2842" i="8"/>
  <c r="W2842" i="8"/>
  <c r="V2842" i="8"/>
  <c r="U2842" i="8"/>
  <c r="T2842" i="8"/>
  <c r="S2842" i="8"/>
  <c r="R2842" i="8"/>
  <c r="Q2842" i="8"/>
  <c r="P2842" i="8"/>
  <c r="O2842" i="8"/>
  <c r="N2842" i="8"/>
  <c r="M2842" i="8"/>
  <c r="L2842" i="8"/>
  <c r="K2842" i="8"/>
  <c r="J2842" i="8"/>
  <c r="I2842" i="8"/>
  <c r="H2842" i="8"/>
  <c r="G2842" i="8"/>
  <c r="F2842" i="8"/>
  <c r="E2842" i="8"/>
  <c r="D2842" i="8"/>
  <c r="C2842" i="8"/>
  <c r="AI2841" i="8"/>
  <c r="AH2841" i="8"/>
  <c r="AG2841" i="8"/>
  <c r="AF2841" i="8"/>
  <c r="AE2841" i="8"/>
  <c r="AD2841" i="8"/>
  <c r="AC2841" i="8"/>
  <c r="AB2841" i="8"/>
  <c r="AA2841" i="8"/>
  <c r="Z2841" i="8"/>
  <c r="Y2841" i="8"/>
  <c r="X2841" i="8"/>
  <c r="W2841" i="8"/>
  <c r="V2841" i="8"/>
  <c r="U2841" i="8"/>
  <c r="T2841" i="8"/>
  <c r="S2841" i="8"/>
  <c r="R2841" i="8"/>
  <c r="Q2841" i="8"/>
  <c r="P2841" i="8"/>
  <c r="O2841" i="8"/>
  <c r="N2841" i="8"/>
  <c r="M2841" i="8"/>
  <c r="L2841" i="8"/>
  <c r="K2841" i="8"/>
  <c r="J2841" i="8"/>
  <c r="I2841" i="8"/>
  <c r="H2841" i="8"/>
  <c r="G2841" i="8"/>
  <c r="F2841" i="8"/>
  <c r="E2841" i="8"/>
  <c r="D2841" i="8"/>
  <c r="C2841" i="8"/>
  <c r="AI2840" i="8"/>
  <c r="AH2840" i="8"/>
  <c r="AG2840" i="8"/>
  <c r="AF2840" i="8"/>
  <c r="AE2840" i="8"/>
  <c r="AD2840" i="8"/>
  <c r="AC2840" i="8"/>
  <c r="AB2840" i="8"/>
  <c r="AA2840" i="8"/>
  <c r="Z2840" i="8"/>
  <c r="Y2840" i="8"/>
  <c r="X2840" i="8"/>
  <c r="W2840" i="8"/>
  <c r="V2840" i="8"/>
  <c r="U2840" i="8"/>
  <c r="T2840" i="8"/>
  <c r="S2840" i="8"/>
  <c r="R2840" i="8"/>
  <c r="Q2840" i="8"/>
  <c r="P2840" i="8"/>
  <c r="O2840" i="8"/>
  <c r="N2840" i="8"/>
  <c r="M2840" i="8"/>
  <c r="L2840" i="8"/>
  <c r="K2840" i="8"/>
  <c r="J2840" i="8"/>
  <c r="I2840" i="8"/>
  <c r="H2840" i="8"/>
  <c r="G2840" i="8"/>
  <c r="F2840" i="8"/>
  <c r="E2840" i="8"/>
  <c r="D2840" i="8"/>
  <c r="C2840" i="8"/>
  <c r="AI2839" i="8"/>
  <c r="AH2839" i="8"/>
  <c r="AG2839" i="8"/>
  <c r="AF2839" i="8"/>
  <c r="AE2839" i="8"/>
  <c r="AD2839" i="8"/>
  <c r="AC2839" i="8"/>
  <c r="AB2839" i="8"/>
  <c r="AA2839" i="8"/>
  <c r="Z2839" i="8"/>
  <c r="Y2839" i="8"/>
  <c r="X2839" i="8"/>
  <c r="W2839" i="8"/>
  <c r="V2839" i="8"/>
  <c r="U2839" i="8"/>
  <c r="T2839" i="8"/>
  <c r="S2839" i="8"/>
  <c r="R2839" i="8"/>
  <c r="Q2839" i="8"/>
  <c r="P2839" i="8"/>
  <c r="O2839" i="8"/>
  <c r="N2839" i="8"/>
  <c r="M2839" i="8"/>
  <c r="L2839" i="8"/>
  <c r="K2839" i="8"/>
  <c r="J2839" i="8"/>
  <c r="I2839" i="8"/>
  <c r="H2839" i="8"/>
  <c r="G2839" i="8"/>
  <c r="F2839" i="8"/>
  <c r="E2839" i="8"/>
  <c r="D2839" i="8"/>
  <c r="C2839" i="8"/>
  <c r="AI2838" i="8"/>
  <c r="AH2838" i="8"/>
  <c r="AG2838" i="8"/>
  <c r="AF2838" i="8"/>
  <c r="AE2838" i="8"/>
  <c r="AD2838" i="8"/>
  <c r="AC2838" i="8"/>
  <c r="AB2838" i="8"/>
  <c r="AA2838" i="8"/>
  <c r="Z2838" i="8"/>
  <c r="Y2838" i="8"/>
  <c r="X2838" i="8"/>
  <c r="W2838" i="8"/>
  <c r="V2838" i="8"/>
  <c r="U2838" i="8"/>
  <c r="T2838" i="8"/>
  <c r="S2838" i="8"/>
  <c r="R2838" i="8"/>
  <c r="Q2838" i="8"/>
  <c r="P2838" i="8"/>
  <c r="O2838" i="8"/>
  <c r="N2838" i="8"/>
  <c r="M2838" i="8"/>
  <c r="L2838" i="8"/>
  <c r="K2838" i="8"/>
  <c r="J2838" i="8"/>
  <c r="I2838" i="8"/>
  <c r="H2838" i="8"/>
  <c r="G2838" i="8"/>
  <c r="F2838" i="8"/>
  <c r="E2838" i="8"/>
  <c r="D2838" i="8"/>
  <c r="C2838" i="8"/>
  <c r="AI2837" i="8"/>
  <c r="AH2837" i="8"/>
  <c r="AG2837" i="8"/>
  <c r="AF2837" i="8"/>
  <c r="AE2837" i="8"/>
  <c r="AD2837" i="8"/>
  <c r="AC2837" i="8"/>
  <c r="AB2837" i="8"/>
  <c r="AA2837" i="8"/>
  <c r="Z2837" i="8"/>
  <c r="Y2837" i="8"/>
  <c r="X2837" i="8"/>
  <c r="W2837" i="8"/>
  <c r="V2837" i="8"/>
  <c r="U2837" i="8"/>
  <c r="T2837" i="8"/>
  <c r="S2837" i="8"/>
  <c r="R2837" i="8"/>
  <c r="Q2837" i="8"/>
  <c r="P2837" i="8"/>
  <c r="O2837" i="8"/>
  <c r="N2837" i="8"/>
  <c r="M2837" i="8"/>
  <c r="L2837" i="8"/>
  <c r="K2837" i="8"/>
  <c r="J2837" i="8"/>
  <c r="I2837" i="8"/>
  <c r="H2837" i="8"/>
  <c r="G2837" i="8"/>
  <c r="F2837" i="8"/>
  <c r="E2837" i="8"/>
  <c r="D2837" i="8"/>
  <c r="C2837" i="8"/>
  <c r="AI2836" i="8"/>
  <c r="AH2836" i="8"/>
  <c r="AG2836" i="8"/>
  <c r="AF2836" i="8"/>
  <c r="AE2836" i="8"/>
  <c r="AD2836" i="8"/>
  <c r="AC2836" i="8"/>
  <c r="AB2836" i="8"/>
  <c r="AA2836" i="8"/>
  <c r="Z2836" i="8"/>
  <c r="Y2836" i="8"/>
  <c r="X2836" i="8"/>
  <c r="W2836" i="8"/>
  <c r="V2836" i="8"/>
  <c r="U2836" i="8"/>
  <c r="T2836" i="8"/>
  <c r="S2836" i="8"/>
  <c r="R2836" i="8"/>
  <c r="Q2836" i="8"/>
  <c r="P2836" i="8"/>
  <c r="O2836" i="8"/>
  <c r="N2836" i="8"/>
  <c r="M2836" i="8"/>
  <c r="L2836" i="8"/>
  <c r="K2836" i="8"/>
  <c r="J2836" i="8"/>
  <c r="I2836" i="8"/>
  <c r="H2836" i="8"/>
  <c r="G2836" i="8"/>
  <c r="F2836" i="8"/>
  <c r="E2836" i="8"/>
  <c r="D2836" i="8"/>
  <c r="C2836" i="8"/>
  <c r="AI2835" i="8"/>
  <c r="AH2835" i="8"/>
  <c r="AG2835" i="8"/>
  <c r="AF2835" i="8"/>
  <c r="AE2835" i="8"/>
  <c r="AD2835" i="8"/>
  <c r="AC2835" i="8"/>
  <c r="AB2835" i="8"/>
  <c r="AA2835" i="8"/>
  <c r="Z2835" i="8"/>
  <c r="Y2835" i="8"/>
  <c r="X2835" i="8"/>
  <c r="W2835" i="8"/>
  <c r="V2835" i="8"/>
  <c r="U2835" i="8"/>
  <c r="T2835" i="8"/>
  <c r="S2835" i="8"/>
  <c r="R2835" i="8"/>
  <c r="Q2835" i="8"/>
  <c r="P2835" i="8"/>
  <c r="O2835" i="8"/>
  <c r="N2835" i="8"/>
  <c r="M2835" i="8"/>
  <c r="L2835" i="8"/>
  <c r="K2835" i="8"/>
  <c r="J2835" i="8"/>
  <c r="I2835" i="8"/>
  <c r="H2835" i="8"/>
  <c r="G2835" i="8"/>
  <c r="F2835" i="8"/>
  <c r="E2835" i="8"/>
  <c r="D2835" i="8"/>
  <c r="C2835" i="8"/>
  <c r="AI2834" i="8"/>
  <c r="AH2834" i="8"/>
  <c r="AG2834" i="8"/>
  <c r="AF2834" i="8"/>
  <c r="AE2834" i="8"/>
  <c r="AD2834" i="8"/>
  <c r="AC2834" i="8"/>
  <c r="AB2834" i="8"/>
  <c r="AA2834" i="8"/>
  <c r="Z2834" i="8"/>
  <c r="Y2834" i="8"/>
  <c r="X2834" i="8"/>
  <c r="W2834" i="8"/>
  <c r="V2834" i="8"/>
  <c r="U2834" i="8"/>
  <c r="T2834" i="8"/>
  <c r="S2834" i="8"/>
  <c r="R2834" i="8"/>
  <c r="Q2834" i="8"/>
  <c r="P2834" i="8"/>
  <c r="O2834" i="8"/>
  <c r="N2834" i="8"/>
  <c r="M2834" i="8"/>
  <c r="L2834" i="8"/>
  <c r="K2834" i="8"/>
  <c r="J2834" i="8"/>
  <c r="I2834" i="8"/>
  <c r="H2834" i="8"/>
  <c r="G2834" i="8"/>
  <c r="F2834" i="8"/>
  <c r="E2834" i="8"/>
  <c r="D2834" i="8"/>
  <c r="C2834" i="8"/>
  <c r="AI2833" i="8"/>
  <c r="AH2833" i="8"/>
  <c r="AG2833" i="8"/>
  <c r="AF2833" i="8"/>
  <c r="AE2833" i="8"/>
  <c r="AD2833" i="8"/>
  <c r="AC2833" i="8"/>
  <c r="AB2833" i="8"/>
  <c r="AA2833" i="8"/>
  <c r="Z2833" i="8"/>
  <c r="Y2833" i="8"/>
  <c r="X2833" i="8"/>
  <c r="W2833" i="8"/>
  <c r="V2833" i="8"/>
  <c r="U2833" i="8"/>
  <c r="T2833" i="8"/>
  <c r="S2833" i="8"/>
  <c r="R2833" i="8"/>
  <c r="Q2833" i="8"/>
  <c r="P2833" i="8"/>
  <c r="O2833" i="8"/>
  <c r="N2833" i="8"/>
  <c r="M2833" i="8"/>
  <c r="L2833" i="8"/>
  <c r="K2833" i="8"/>
  <c r="J2833" i="8"/>
  <c r="I2833" i="8"/>
  <c r="H2833" i="8"/>
  <c r="G2833" i="8"/>
  <c r="F2833" i="8"/>
  <c r="E2833" i="8"/>
  <c r="D2833" i="8"/>
  <c r="C2833" i="8"/>
  <c r="AI2832" i="8"/>
  <c r="AH2832" i="8"/>
  <c r="AG2832" i="8"/>
  <c r="AF2832" i="8"/>
  <c r="AE2832" i="8"/>
  <c r="AD2832" i="8"/>
  <c r="AC2832" i="8"/>
  <c r="AB2832" i="8"/>
  <c r="AA2832" i="8"/>
  <c r="Z2832" i="8"/>
  <c r="Y2832" i="8"/>
  <c r="X2832" i="8"/>
  <c r="W2832" i="8"/>
  <c r="V2832" i="8"/>
  <c r="U2832" i="8"/>
  <c r="T2832" i="8"/>
  <c r="S2832" i="8"/>
  <c r="R2832" i="8"/>
  <c r="Q2832" i="8"/>
  <c r="P2832" i="8"/>
  <c r="O2832" i="8"/>
  <c r="N2832" i="8"/>
  <c r="M2832" i="8"/>
  <c r="L2832" i="8"/>
  <c r="K2832" i="8"/>
  <c r="J2832" i="8"/>
  <c r="I2832" i="8"/>
  <c r="H2832" i="8"/>
  <c r="G2832" i="8"/>
  <c r="F2832" i="8"/>
  <c r="E2832" i="8"/>
  <c r="D2832" i="8"/>
  <c r="C2832" i="8"/>
  <c r="AI2831" i="8"/>
  <c r="AH2831" i="8"/>
  <c r="AG2831" i="8"/>
  <c r="AF2831" i="8"/>
  <c r="AE2831" i="8"/>
  <c r="AD2831" i="8"/>
  <c r="AC2831" i="8"/>
  <c r="AB2831" i="8"/>
  <c r="AA2831" i="8"/>
  <c r="Z2831" i="8"/>
  <c r="Y2831" i="8"/>
  <c r="X2831" i="8"/>
  <c r="W2831" i="8"/>
  <c r="V2831" i="8"/>
  <c r="U2831" i="8"/>
  <c r="T2831" i="8"/>
  <c r="S2831" i="8"/>
  <c r="R2831" i="8"/>
  <c r="Q2831" i="8"/>
  <c r="P2831" i="8"/>
  <c r="O2831" i="8"/>
  <c r="N2831" i="8"/>
  <c r="M2831" i="8"/>
  <c r="L2831" i="8"/>
  <c r="K2831" i="8"/>
  <c r="J2831" i="8"/>
  <c r="I2831" i="8"/>
  <c r="H2831" i="8"/>
  <c r="G2831" i="8"/>
  <c r="F2831" i="8"/>
  <c r="E2831" i="8"/>
  <c r="D2831" i="8"/>
  <c r="C2831" i="8"/>
  <c r="AI2830" i="8"/>
  <c r="AH2830" i="8"/>
  <c r="AG2830" i="8"/>
  <c r="AF2830" i="8"/>
  <c r="AE2830" i="8"/>
  <c r="AD2830" i="8"/>
  <c r="AC2830" i="8"/>
  <c r="AB2830" i="8"/>
  <c r="AA2830" i="8"/>
  <c r="Z2830" i="8"/>
  <c r="Y2830" i="8"/>
  <c r="X2830" i="8"/>
  <c r="W2830" i="8"/>
  <c r="V2830" i="8"/>
  <c r="U2830" i="8"/>
  <c r="T2830" i="8"/>
  <c r="S2830" i="8"/>
  <c r="R2830" i="8"/>
  <c r="Q2830" i="8"/>
  <c r="P2830" i="8"/>
  <c r="O2830" i="8"/>
  <c r="N2830" i="8"/>
  <c r="M2830" i="8"/>
  <c r="L2830" i="8"/>
  <c r="K2830" i="8"/>
  <c r="J2830" i="8"/>
  <c r="I2830" i="8"/>
  <c r="H2830" i="8"/>
  <c r="G2830" i="8"/>
  <c r="F2830" i="8"/>
  <c r="E2830" i="8"/>
  <c r="D2830" i="8"/>
  <c r="C2830" i="8"/>
  <c r="AI2829" i="8"/>
  <c r="AH2829" i="8"/>
  <c r="AG2829" i="8"/>
  <c r="AF2829" i="8"/>
  <c r="AE2829" i="8"/>
  <c r="AD2829" i="8"/>
  <c r="AC2829" i="8"/>
  <c r="AB2829" i="8"/>
  <c r="AA2829" i="8"/>
  <c r="Z2829" i="8"/>
  <c r="Y2829" i="8"/>
  <c r="X2829" i="8"/>
  <c r="W2829" i="8"/>
  <c r="V2829" i="8"/>
  <c r="U2829" i="8"/>
  <c r="T2829" i="8"/>
  <c r="S2829" i="8"/>
  <c r="R2829" i="8"/>
  <c r="Q2829" i="8"/>
  <c r="P2829" i="8"/>
  <c r="O2829" i="8"/>
  <c r="N2829" i="8"/>
  <c r="M2829" i="8"/>
  <c r="L2829" i="8"/>
  <c r="K2829" i="8"/>
  <c r="J2829" i="8"/>
  <c r="I2829" i="8"/>
  <c r="H2829" i="8"/>
  <c r="G2829" i="8"/>
  <c r="F2829" i="8"/>
  <c r="E2829" i="8"/>
  <c r="D2829" i="8"/>
  <c r="C2829" i="8"/>
  <c r="AI2828" i="8"/>
  <c r="AH2828" i="8"/>
  <c r="AG2828" i="8"/>
  <c r="AF2828" i="8"/>
  <c r="AE2828" i="8"/>
  <c r="AD2828" i="8"/>
  <c r="AC2828" i="8"/>
  <c r="AB2828" i="8"/>
  <c r="AA2828" i="8"/>
  <c r="Z2828" i="8"/>
  <c r="Y2828" i="8"/>
  <c r="X2828" i="8"/>
  <c r="W2828" i="8"/>
  <c r="V2828" i="8"/>
  <c r="U2828" i="8"/>
  <c r="T2828" i="8"/>
  <c r="S2828" i="8"/>
  <c r="R2828" i="8"/>
  <c r="Q2828" i="8"/>
  <c r="P2828" i="8"/>
  <c r="O2828" i="8"/>
  <c r="N2828" i="8"/>
  <c r="M2828" i="8"/>
  <c r="L2828" i="8"/>
  <c r="K2828" i="8"/>
  <c r="J2828" i="8"/>
  <c r="I2828" i="8"/>
  <c r="H2828" i="8"/>
  <c r="G2828" i="8"/>
  <c r="F2828" i="8"/>
  <c r="E2828" i="8"/>
  <c r="D2828" i="8"/>
  <c r="C2828" i="8"/>
  <c r="AI2827" i="8"/>
  <c r="AH2827" i="8"/>
  <c r="AG2827" i="8"/>
  <c r="AF2827" i="8"/>
  <c r="AE2827" i="8"/>
  <c r="AD2827" i="8"/>
  <c r="AC2827" i="8"/>
  <c r="AB2827" i="8"/>
  <c r="AA2827" i="8"/>
  <c r="Z2827" i="8"/>
  <c r="Y2827" i="8"/>
  <c r="X2827" i="8"/>
  <c r="W2827" i="8"/>
  <c r="V2827" i="8"/>
  <c r="U2827" i="8"/>
  <c r="T2827" i="8"/>
  <c r="S2827" i="8"/>
  <c r="R2827" i="8"/>
  <c r="Q2827" i="8"/>
  <c r="P2827" i="8"/>
  <c r="O2827" i="8"/>
  <c r="N2827" i="8"/>
  <c r="M2827" i="8"/>
  <c r="L2827" i="8"/>
  <c r="K2827" i="8"/>
  <c r="J2827" i="8"/>
  <c r="I2827" i="8"/>
  <c r="H2827" i="8"/>
  <c r="G2827" i="8"/>
  <c r="F2827" i="8"/>
  <c r="E2827" i="8"/>
  <c r="D2827" i="8"/>
  <c r="C2827" i="8"/>
  <c r="AI2826" i="8"/>
  <c r="AH2826" i="8"/>
  <c r="AG2826" i="8"/>
  <c r="AF2826" i="8"/>
  <c r="AE2826" i="8"/>
  <c r="AD2826" i="8"/>
  <c r="AC2826" i="8"/>
  <c r="AB2826" i="8"/>
  <c r="AA2826" i="8"/>
  <c r="Z2826" i="8"/>
  <c r="Y2826" i="8"/>
  <c r="X2826" i="8"/>
  <c r="W2826" i="8"/>
  <c r="V2826" i="8"/>
  <c r="U2826" i="8"/>
  <c r="T2826" i="8"/>
  <c r="S2826" i="8"/>
  <c r="R2826" i="8"/>
  <c r="Q2826" i="8"/>
  <c r="P2826" i="8"/>
  <c r="O2826" i="8"/>
  <c r="N2826" i="8"/>
  <c r="M2826" i="8"/>
  <c r="L2826" i="8"/>
  <c r="K2826" i="8"/>
  <c r="J2826" i="8"/>
  <c r="I2826" i="8"/>
  <c r="H2826" i="8"/>
  <c r="G2826" i="8"/>
  <c r="F2826" i="8"/>
  <c r="E2826" i="8"/>
  <c r="D2826" i="8"/>
  <c r="C2826" i="8"/>
  <c r="AI2825" i="8"/>
  <c r="AH2825" i="8"/>
  <c r="AG2825" i="8"/>
  <c r="AF2825" i="8"/>
  <c r="AE2825" i="8"/>
  <c r="AD2825" i="8"/>
  <c r="AC2825" i="8"/>
  <c r="AB2825" i="8"/>
  <c r="AA2825" i="8"/>
  <c r="Z2825" i="8"/>
  <c r="Y2825" i="8"/>
  <c r="X2825" i="8"/>
  <c r="W2825" i="8"/>
  <c r="V2825" i="8"/>
  <c r="U2825" i="8"/>
  <c r="T2825" i="8"/>
  <c r="S2825" i="8"/>
  <c r="R2825" i="8"/>
  <c r="Q2825" i="8"/>
  <c r="P2825" i="8"/>
  <c r="O2825" i="8"/>
  <c r="N2825" i="8"/>
  <c r="M2825" i="8"/>
  <c r="L2825" i="8"/>
  <c r="K2825" i="8"/>
  <c r="J2825" i="8"/>
  <c r="I2825" i="8"/>
  <c r="H2825" i="8"/>
  <c r="G2825" i="8"/>
  <c r="F2825" i="8"/>
  <c r="E2825" i="8"/>
  <c r="D2825" i="8"/>
  <c r="C2825" i="8"/>
  <c r="AI2824" i="8"/>
  <c r="AH2824" i="8"/>
  <c r="AG2824" i="8"/>
  <c r="AF2824" i="8"/>
  <c r="AE2824" i="8"/>
  <c r="AD2824" i="8"/>
  <c r="AC2824" i="8"/>
  <c r="AB2824" i="8"/>
  <c r="AA2824" i="8"/>
  <c r="Z2824" i="8"/>
  <c r="Y2824" i="8"/>
  <c r="X2824" i="8"/>
  <c r="W2824" i="8"/>
  <c r="V2824" i="8"/>
  <c r="U2824" i="8"/>
  <c r="T2824" i="8"/>
  <c r="S2824" i="8"/>
  <c r="R2824" i="8"/>
  <c r="Q2824" i="8"/>
  <c r="P2824" i="8"/>
  <c r="O2824" i="8"/>
  <c r="N2824" i="8"/>
  <c r="M2824" i="8"/>
  <c r="L2824" i="8"/>
  <c r="K2824" i="8"/>
  <c r="J2824" i="8"/>
  <c r="I2824" i="8"/>
  <c r="H2824" i="8"/>
  <c r="G2824" i="8"/>
  <c r="F2824" i="8"/>
  <c r="E2824" i="8"/>
  <c r="D2824" i="8"/>
  <c r="C2824" i="8"/>
  <c r="AI2823" i="8"/>
  <c r="AH2823" i="8"/>
  <c r="AG2823" i="8"/>
  <c r="AF2823" i="8"/>
  <c r="AE2823" i="8"/>
  <c r="AD2823" i="8"/>
  <c r="AC2823" i="8"/>
  <c r="AB2823" i="8"/>
  <c r="AA2823" i="8"/>
  <c r="Z2823" i="8"/>
  <c r="Y2823" i="8"/>
  <c r="X2823" i="8"/>
  <c r="W2823" i="8"/>
  <c r="V2823" i="8"/>
  <c r="U2823" i="8"/>
  <c r="T2823" i="8"/>
  <c r="S2823" i="8"/>
  <c r="R2823" i="8"/>
  <c r="Q2823" i="8"/>
  <c r="P2823" i="8"/>
  <c r="O2823" i="8"/>
  <c r="N2823" i="8"/>
  <c r="M2823" i="8"/>
  <c r="L2823" i="8"/>
  <c r="K2823" i="8"/>
  <c r="J2823" i="8"/>
  <c r="I2823" i="8"/>
  <c r="H2823" i="8"/>
  <c r="G2823" i="8"/>
  <c r="F2823" i="8"/>
  <c r="E2823" i="8"/>
  <c r="D2823" i="8"/>
  <c r="C2823" i="8"/>
  <c r="AI2822" i="8"/>
  <c r="AH2822" i="8"/>
  <c r="AG2822" i="8"/>
  <c r="AF2822" i="8"/>
  <c r="AE2822" i="8"/>
  <c r="AD2822" i="8"/>
  <c r="AC2822" i="8"/>
  <c r="AB2822" i="8"/>
  <c r="AA2822" i="8"/>
  <c r="Z2822" i="8"/>
  <c r="Y2822" i="8"/>
  <c r="X2822" i="8"/>
  <c r="W2822" i="8"/>
  <c r="V2822" i="8"/>
  <c r="U2822" i="8"/>
  <c r="T2822" i="8"/>
  <c r="S2822" i="8"/>
  <c r="R2822" i="8"/>
  <c r="Q2822" i="8"/>
  <c r="P2822" i="8"/>
  <c r="O2822" i="8"/>
  <c r="N2822" i="8"/>
  <c r="M2822" i="8"/>
  <c r="L2822" i="8"/>
  <c r="K2822" i="8"/>
  <c r="J2822" i="8"/>
  <c r="I2822" i="8"/>
  <c r="H2822" i="8"/>
  <c r="G2822" i="8"/>
  <c r="F2822" i="8"/>
  <c r="E2822" i="8"/>
  <c r="D2822" i="8"/>
  <c r="C2822" i="8"/>
  <c r="AI2821" i="8"/>
  <c r="AH2821" i="8"/>
  <c r="AG2821" i="8"/>
  <c r="AF2821" i="8"/>
  <c r="AE2821" i="8"/>
  <c r="AD2821" i="8"/>
  <c r="AC2821" i="8"/>
  <c r="AB2821" i="8"/>
  <c r="AA2821" i="8"/>
  <c r="Z2821" i="8"/>
  <c r="Y2821" i="8"/>
  <c r="X2821" i="8"/>
  <c r="W2821" i="8"/>
  <c r="V2821" i="8"/>
  <c r="U2821" i="8"/>
  <c r="T2821" i="8"/>
  <c r="S2821" i="8"/>
  <c r="R2821" i="8"/>
  <c r="Q2821" i="8"/>
  <c r="P2821" i="8"/>
  <c r="O2821" i="8"/>
  <c r="N2821" i="8"/>
  <c r="M2821" i="8"/>
  <c r="L2821" i="8"/>
  <c r="K2821" i="8"/>
  <c r="J2821" i="8"/>
  <c r="I2821" i="8"/>
  <c r="H2821" i="8"/>
  <c r="G2821" i="8"/>
  <c r="F2821" i="8"/>
  <c r="E2821" i="8"/>
  <c r="D2821" i="8"/>
  <c r="C2821" i="8"/>
  <c r="AI2820" i="8"/>
  <c r="AH2820" i="8"/>
  <c r="AG2820" i="8"/>
  <c r="AF2820" i="8"/>
  <c r="AE2820" i="8"/>
  <c r="AD2820" i="8"/>
  <c r="AC2820" i="8"/>
  <c r="AB2820" i="8"/>
  <c r="AA2820" i="8"/>
  <c r="Z2820" i="8"/>
  <c r="Y2820" i="8"/>
  <c r="X2820" i="8"/>
  <c r="W2820" i="8"/>
  <c r="V2820" i="8"/>
  <c r="U2820" i="8"/>
  <c r="T2820" i="8"/>
  <c r="S2820" i="8"/>
  <c r="R2820" i="8"/>
  <c r="Q2820" i="8"/>
  <c r="P2820" i="8"/>
  <c r="O2820" i="8"/>
  <c r="N2820" i="8"/>
  <c r="M2820" i="8"/>
  <c r="L2820" i="8"/>
  <c r="K2820" i="8"/>
  <c r="J2820" i="8"/>
  <c r="I2820" i="8"/>
  <c r="H2820" i="8"/>
  <c r="G2820" i="8"/>
  <c r="F2820" i="8"/>
  <c r="E2820" i="8"/>
  <c r="D2820" i="8"/>
  <c r="C2820" i="8"/>
  <c r="AI2819" i="8"/>
  <c r="AH2819" i="8"/>
  <c r="AG2819" i="8"/>
  <c r="AF2819" i="8"/>
  <c r="AE2819" i="8"/>
  <c r="AD2819" i="8"/>
  <c r="AC2819" i="8"/>
  <c r="AB2819" i="8"/>
  <c r="AA2819" i="8"/>
  <c r="Z2819" i="8"/>
  <c r="Y2819" i="8"/>
  <c r="X2819" i="8"/>
  <c r="W2819" i="8"/>
  <c r="V2819" i="8"/>
  <c r="U2819" i="8"/>
  <c r="T2819" i="8"/>
  <c r="S2819" i="8"/>
  <c r="R2819" i="8"/>
  <c r="Q2819" i="8"/>
  <c r="P2819" i="8"/>
  <c r="O2819" i="8"/>
  <c r="N2819" i="8"/>
  <c r="M2819" i="8"/>
  <c r="L2819" i="8"/>
  <c r="K2819" i="8"/>
  <c r="J2819" i="8"/>
  <c r="I2819" i="8"/>
  <c r="H2819" i="8"/>
  <c r="G2819" i="8"/>
  <c r="F2819" i="8"/>
  <c r="E2819" i="8"/>
  <c r="D2819" i="8"/>
  <c r="C2819" i="8"/>
  <c r="AI2818" i="8"/>
  <c r="AH2818" i="8"/>
  <c r="AG2818" i="8"/>
  <c r="AF2818" i="8"/>
  <c r="AE2818" i="8"/>
  <c r="AD2818" i="8"/>
  <c r="AC2818" i="8"/>
  <c r="AB2818" i="8"/>
  <c r="AA2818" i="8"/>
  <c r="Z2818" i="8"/>
  <c r="Y2818" i="8"/>
  <c r="X2818" i="8"/>
  <c r="W2818" i="8"/>
  <c r="V2818" i="8"/>
  <c r="U2818" i="8"/>
  <c r="T2818" i="8"/>
  <c r="S2818" i="8"/>
  <c r="R2818" i="8"/>
  <c r="Q2818" i="8"/>
  <c r="P2818" i="8"/>
  <c r="O2818" i="8"/>
  <c r="N2818" i="8"/>
  <c r="M2818" i="8"/>
  <c r="L2818" i="8"/>
  <c r="K2818" i="8"/>
  <c r="J2818" i="8"/>
  <c r="I2818" i="8"/>
  <c r="H2818" i="8"/>
  <c r="G2818" i="8"/>
  <c r="F2818" i="8"/>
  <c r="E2818" i="8"/>
  <c r="D2818" i="8"/>
  <c r="C2818" i="8"/>
  <c r="AI2817" i="8"/>
  <c r="AH2817" i="8"/>
  <c r="AG2817" i="8"/>
  <c r="AF2817" i="8"/>
  <c r="AE2817" i="8"/>
  <c r="AD2817" i="8"/>
  <c r="AC2817" i="8"/>
  <c r="AB2817" i="8"/>
  <c r="AA2817" i="8"/>
  <c r="Z2817" i="8"/>
  <c r="Y2817" i="8"/>
  <c r="X2817" i="8"/>
  <c r="W2817" i="8"/>
  <c r="V2817" i="8"/>
  <c r="U2817" i="8"/>
  <c r="T2817" i="8"/>
  <c r="S2817" i="8"/>
  <c r="R2817" i="8"/>
  <c r="Q2817" i="8"/>
  <c r="P2817" i="8"/>
  <c r="O2817" i="8"/>
  <c r="N2817" i="8"/>
  <c r="M2817" i="8"/>
  <c r="L2817" i="8"/>
  <c r="K2817" i="8"/>
  <c r="J2817" i="8"/>
  <c r="I2817" i="8"/>
  <c r="H2817" i="8"/>
  <c r="G2817" i="8"/>
  <c r="F2817" i="8"/>
  <c r="E2817" i="8"/>
  <c r="D2817" i="8"/>
  <c r="C2817" i="8"/>
  <c r="AI2816" i="8"/>
  <c r="AH2816" i="8"/>
  <c r="AG2816" i="8"/>
  <c r="AF2816" i="8"/>
  <c r="AE2816" i="8"/>
  <c r="AD2816" i="8"/>
  <c r="AC2816" i="8"/>
  <c r="AB2816" i="8"/>
  <c r="AA2816" i="8"/>
  <c r="Z2816" i="8"/>
  <c r="Y2816" i="8"/>
  <c r="X2816" i="8"/>
  <c r="W2816" i="8"/>
  <c r="V2816" i="8"/>
  <c r="U2816" i="8"/>
  <c r="T2816" i="8"/>
  <c r="S2816" i="8"/>
  <c r="R2816" i="8"/>
  <c r="Q2816" i="8"/>
  <c r="P2816" i="8"/>
  <c r="O2816" i="8"/>
  <c r="N2816" i="8"/>
  <c r="M2816" i="8"/>
  <c r="L2816" i="8"/>
  <c r="K2816" i="8"/>
  <c r="J2816" i="8"/>
  <c r="I2816" i="8"/>
  <c r="H2816" i="8"/>
  <c r="G2816" i="8"/>
  <c r="F2816" i="8"/>
  <c r="E2816" i="8"/>
  <c r="D2816" i="8"/>
  <c r="C2816" i="8"/>
  <c r="AI2815" i="8"/>
  <c r="AH2815" i="8"/>
  <c r="AG2815" i="8"/>
  <c r="AF2815" i="8"/>
  <c r="AE2815" i="8"/>
  <c r="AD2815" i="8"/>
  <c r="AC2815" i="8"/>
  <c r="AB2815" i="8"/>
  <c r="AA2815" i="8"/>
  <c r="Z2815" i="8"/>
  <c r="Y2815" i="8"/>
  <c r="X2815" i="8"/>
  <c r="W2815" i="8"/>
  <c r="V2815" i="8"/>
  <c r="U2815" i="8"/>
  <c r="T2815" i="8"/>
  <c r="S2815" i="8"/>
  <c r="R2815" i="8"/>
  <c r="Q2815" i="8"/>
  <c r="P2815" i="8"/>
  <c r="O2815" i="8"/>
  <c r="N2815" i="8"/>
  <c r="M2815" i="8"/>
  <c r="L2815" i="8"/>
  <c r="K2815" i="8"/>
  <c r="J2815" i="8"/>
  <c r="I2815" i="8"/>
  <c r="H2815" i="8"/>
  <c r="G2815" i="8"/>
  <c r="F2815" i="8"/>
  <c r="E2815" i="8"/>
  <c r="D2815" i="8"/>
  <c r="C2815" i="8"/>
  <c r="AI2814" i="8"/>
  <c r="AH2814" i="8"/>
  <c r="AG2814" i="8"/>
  <c r="AF2814" i="8"/>
  <c r="AE2814" i="8"/>
  <c r="AD2814" i="8"/>
  <c r="AC2814" i="8"/>
  <c r="AB2814" i="8"/>
  <c r="AA2814" i="8"/>
  <c r="Z2814" i="8"/>
  <c r="Y2814" i="8"/>
  <c r="X2814" i="8"/>
  <c r="W2814" i="8"/>
  <c r="V2814" i="8"/>
  <c r="U2814" i="8"/>
  <c r="T2814" i="8"/>
  <c r="S2814" i="8"/>
  <c r="R2814" i="8"/>
  <c r="Q2814" i="8"/>
  <c r="P2814" i="8"/>
  <c r="O2814" i="8"/>
  <c r="N2814" i="8"/>
  <c r="M2814" i="8"/>
  <c r="L2814" i="8"/>
  <c r="K2814" i="8"/>
  <c r="J2814" i="8"/>
  <c r="I2814" i="8"/>
  <c r="H2814" i="8"/>
  <c r="G2814" i="8"/>
  <c r="F2814" i="8"/>
  <c r="E2814" i="8"/>
  <c r="D2814" i="8"/>
  <c r="C2814" i="8"/>
  <c r="AI2813" i="8"/>
  <c r="AH2813" i="8"/>
  <c r="AG2813" i="8"/>
  <c r="AF2813" i="8"/>
  <c r="AE2813" i="8"/>
  <c r="AD2813" i="8"/>
  <c r="AC2813" i="8"/>
  <c r="AB2813" i="8"/>
  <c r="AA2813" i="8"/>
  <c r="Z2813" i="8"/>
  <c r="Y2813" i="8"/>
  <c r="X2813" i="8"/>
  <c r="W2813" i="8"/>
  <c r="V2813" i="8"/>
  <c r="U2813" i="8"/>
  <c r="T2813" i="8"/>
  <c r="S2813" i="8"/>
  <c r="R2813" i="8"/>
  <c r="Q2813" i="8"/>
  <c r="P2813" i="8"/>
  <c r="O2813" i="8"/>
  <c r="N2813" i="8"/>
  <c r="M2813" i="8"/>
  <c r="L2813" i="8"/>
  <c r="K2813" i="8"/>
  <c r="J2813" i="8"/>
  <c r="I2813" i="8"/>
  <c r="H2813" i="8"/>
  <c r="G2813" i="8"/>
  <c r="F2813" i="8"/>
  <c r="E2813" i="8"/>
  <c r="D2813" i="8"/>
  <c r="C2813" i="8"/>
  <c r="AI2812" i="8"/>
  <c r="AH2812" i="8"/>
  <c r="AG2812" i="8"/>
  <c r="AF2812" i="8"/>
  <c r="AE2812" i="8"/>
  <c r="AD2812" i="8"/>
  <c r="AC2812" i="8"/>
  <c r="AB2812" i="8"/>
  <c r="AA2812" i="8"/>
  <c r="Z2812" i="8"/>
  <c r="Y2812" i="8"/>
  <c r="X2812" i="8"/>
  <c r="W2812" i="8"/>
  <c r="V2812" i="8"/>
  <c r="U2812" i="8"/>
  <c r="T2812" i="8"/>
  <c r="S2812" i="8"/>
  <c r="R2812" i="8"/>
  <c r="Q2812" i="8"/>
  <c r="P2812" i="8"/>
  <c r="O2812" i="8"/>
  <c r="N2812" i="8"/>
  <c r="M2812" i="8"/>
  <c r="L2812" i="8"/>
  <c r="K2812" i="8"/>
  <c r="J2812" i="8"/>
  <c r="I2812" i="8"/>
  <c r="H2812" i="8"/>
  <c r="G2812" i="8"/>
  <c r="F2812" i="8"/>
  <c r="E2812" i="8"/>
  <c r="D2812" i="8"/>
  <c r="C2812" i="8"/>
  <c r="AI2811" i="8"/>
  <c r="AH2811" i="8"/>
  <c r="AG2811" i="8"/>
  <c r="AF2811" i="8"/>
  <c r="AE2811" i="8"/>
  <c r="AD2811" i="8"/>
  <c r="AC2811" i="8"/>
  <c r="AB2811" i="8"/>
  <c r="AA2811" i="8"/>
  <c r="Z2811" i="8"/>
  <c r="Y2811" i="8"/>
  <c r="X2811" i="8"/>
  <c r="W2811" i="8"/>
  <c r="V2811" i="8"/>
  <c r="U2811" i="8"/>
  <c r="T2811" i="8"/>
  <c r="S2811" i="8"/>
  <c r="R2811" i="8"/>
  <c r="Q2811" i="8"/>
  <c r="P2811" i="8"/>
  <c r="O2811" i="8"/>
  <c r="N2811" i="8"/>
  <c r="M2811" i="8"/>
  <c r="L2811" i="8"/>
  <c r="K2811" i="8"/>
  <c r="J2811" i="8"/>
  <c r="I2811" i="8"/>
  <c r="H2811" i="8"/>
  <c r="G2811" i="8"/>
  <c r="F2811" i="8"/>
  <c r="E2811" i="8"/>
  <c r="D2811" i="8"/>
  <c r="C2811" i="8"/>
  <c r="AI2810" i="8"/>
  <c r="AH2810" i="8"/>
  <c r="AG2810" i="8"/>
  <c r="AF2810" i="8"/>
  <c r="AE2810" i="8"/>
  <c r="AD2810" i="8"/>
  <c r="AC2810" i="8"/>
  <c r="AB2810" i="8"/>
  <c r="AA2810" i="8"/>
  <c r="Z2810" i="8"/>
  <c r="Y2810" i="8"/>
  <c r="X2810" i="8"/>
  <c r="W2810" i="8"/>
  <c r="V2810" i="8"/>
  <c r="U2810" i="8"/>
  <c r="T2810" i="8"/>
  <c r="S2810" i="8"/>
  <c r="R2810" i="8"/>
  <c r="Q2810" i="8"/>
  <c r="P2810" i="8"/>
  <c r="O2810" i="8"/>
  <c r="N2810" i="8"/>
  <c r="M2810" i="8"/>
  <c r="L2810" i="8"/>
  <c r="K2810" i="8"/>
  <c r="J2810" i="8"/>
  <c r="I2810" i="8"/>
  <c r="H2810" i="8"/>
  <c r="G2810" i="8"/>
  <c r="F2810" i="8"/>
  <c r="E2810" i="8"/>
  <c r="D2810" i="8"/>
  <c r="C2810" i="8"/>
  <c r="AI2809" i="8"/>
  <c r="AH2809" i="8"/>
  <c r="AG2809" i="8"/>
  <c r="AF2809" i="8"/>
  <c r="AE2809" i="8"/>
  <c r="AD2809" i="8"/>
  <c r="AC2809" i="8"/>
  <c r="AB2809" i="8"/>
  <c r="AA2809" i="8"/>
  <c r="Z2809" i="8"/>
  <c r="Y2809" i="8"/>
  <c r="X2809" i="8"/>
  <c r="W2809" i="8"/>
  <c r="V2809" i="8"/>
  <c r="U2809" i="8"/>
  <c r="T2809" i="8"/>
  <c r="S2809" i="8"/>
  <c r="R2809" i="8"/>
  <c r="Q2809" i="8"/>
  <c r="P2809" i="8"/>
  <c r="O2809" i="8"/>
  <c r="N2809" i="8"/>
  <c r="M2809" i="8"/>
  <c r="L2809" i="8"/>
  <c r="K2809" i="8"/>
  <c r="J2809" i="8"/>
  <c r="I2809" i="8"/>
  <c r="H2809" i="8"/>
  <c r="G2809" i="8"/>
  <c r="F2809" i="8"/>
  <c r="E2809" i="8"/>
  <c r="D2809" i="8"/>
  <c r="C2809" i="8"/>
  <c r="AI2808" i="8"/>
  <c r="AH2808" i="8"/>
  <c r="AG2808" i="8"/>
  <c r="AF2808" i="8"/>
  <c r="AE2808" i="8"/>
  <c r="AD2808" i="8"/>
  <c r="AC2808" i="8"/>
  <c r="AB2808" i="8"/>
  <c r="AA2808" i="8"/>
  <c r="Z2808" i="8"/>
  <c r="Y2808" i="8"/>
  <c r="X2808" i="8"/>
  <c r="W2808" i="8"/>
  <c r="V2808" i="8"/>
  <c r="U2808" i="8"/>
  <c r="T2808" i="8"/>
  <c r="S2808" i="8"/>
  <c r="R2808" i="8"/>
  <c r="Q2808" i="8"/>
  <c r="P2808" i="8"/>
  <c r="O2808" i="8"/>
  <c r="N2808" i="8"/>
  <c r="M2808" i="8"/>
  <c r="L2808" i="8"/>
  <c r="K2808" i="8"/>
  <c r="J2808" i="8"/>
  <c r="I2808" i="8"/>
  <c r="H2808" i="8"/>
  <c r="G2808" i="8"/>
  <c r="F2808" i="8"/>
  <c r="E2808" i="8"/>
  <c r="D2808" i="8"/>
  <c r="C2808" i="8"/>
  <c r="AI2807" i="8"/>
  <c r="AH2807" i="8"/>
  <c r="AG2807" i="8"/>
  <c r="AF2807" i="8"/>
  <c r="AE2807" i="8"/>
  <c r="AD2807" i="8"/>
  <c r="AC2807" i="8"/>
  <c r="AB2807" i="8"/>
  <c r="AA2807" i="8"/>
  <c r="Z2807" i="8"/>
  <c r="Y2807" i="8"/>
  <c r="X2807" i="8"/>
  <c r="W2807" i="8"/>
  <c r="V2807" i="8"/>
  <c r="U2807" i="8"/>
  <c r="T2807" i="8"/>
  <c r="S2807" i="8"/>
  <c r="R2807" i="8"/>
  <c r="Q2807" i="8"/>
  <c r="P2807" i="8"/>
  <c r="O2807" i="8"/>
  <c r="N2807" i="8"/>
  <c r="M2807" i="8"/>
  <c r="L2807" i="8"/>
  <c r="K2807" i="8"/>
  <c r="J2807" i="8"/>
  <c r="I2807" i="8"/>
  <c r="H2807" i="8"/>
  <c r="G2807" i="8"/>
  <c r="F2807" i="8"/>
  <c r="E2807" i="8"/>
  <c r="D2807" i="8"/>
  <c r="C2807" i="8"/>
  <c r="AI2806" i="8"/>
  <c r="AH2806" i="8"/>
  <c r="AG2806" i="8"/>
  <c r="AF2806" i="8"/>
  <c r="AE2806" i="8"/>
  <c r="AD2806" i="8"/>
  <c r="AC2806" i="8"/>
  <c r="AB2806" i="8"/>
  <c r="AA2806" i="8"/>
  <c r="Z2806" i="8"/>
  <c r="Y2806" i="8"/>
  <c r="X2806" i="8"/>
  <c r="W2806" i="8"/>
  <c r="V2806" i="8"/>
  <c r="U2806" i="8"/>
  <c r="T2806" i="8"/>
  <c r="S2806" i="8"/>
  <c r="R2806" i="8"/>
  <c r="Q2806" i="8"/>
  <c r="P2806" i="8"/>
  <c r="O2806" i="8"/>
  <c r="N2806" i="8"/>
  <c r="M2806" i="8"/>
  <c r="L2806" i="8"/>
  <c r="K2806" i="8"/>
  <c r="J2806" i="8"/>
  <c r="I2806" i="8"/>
  <c r="H2806" i="8"/>
  <c r="G2806" i="8"/>
  <c r="F2806" i="8"/>
  <c r="E2806" i="8"/>
  <c r="D2806" i="8"/>
  <c r="C2806" i="8"/>
  <c r="AI2805" i="8"/>
  <c r="AH2805" i="8"/>
  <c r="AG2805" i="8"/>
  <c r="AF2805" i="8"/>
  <c r="AE2805" i="8"/>
  <c r="AD2805" i="8"/>
  <c r="AC2805" i="8"/>
  <c r="AB2805" i="8"/>
  <c r="AA2805" i="8"/>
  <c r="Z2805" i="8"/>
  <c r="Y2805" i="8"/>
  <c r="X2805" i="8"/>
  <c r="W2805" i="8"/>
  <c r="V2805" i="8"/>
  <c r="U2805" i="8"/>
  <c r="T2805" i="8"/>
  <c r="S2805" i="8"/>
  <c r="R2805" i="8"/>
  <c r="Q2805" i="8"/>
  <c r="P2805" i="8"/>
  <c r="O2805" i="8"/>
  <c r="N2805" i="8"/>
  <c r="M2805" i="8"/>
  <c r="L2805" i="8"/>
  <c r="K2805" i="8"/>
  <c r="J2805" i="8"/>
  <c r="I2805" i="8"/>
  <c r="H2805" i="8"/>
  <c r="G2805" i="8"/>
  <c r="F2805" i="8"/>
  <c r="E2805" i="8"/>
  <c r="D2805" i="8"/>
  <c r="C2805" i="8"/>
  <c r="AI2804" i="8"/>
  <c r="AH2804" i="8"/>
  <c r="AG2804" i="8"/>
  <c r="AF2804" i="8"/>
  <c r="AE2804" i="8"/>
  <c r="AD2804" i="8"/>
  <c r="AC2804" i="8"/>
  <c r="AB2804" i="8"/>
  <c r="AA2804" i="8"/>
  <c r="Z2804" i="8"/>
  <c r="Y2804" i="8"/>
  <c r="X2804" i="8"/>
  <c r="W2804" i="8"/>
  <c r="V2804" i="8"/>
  <c r="U2804" i="8"/>
  <c r="T2804" i="8"/>
  <c r="S2804" i="8"/>
  <c r="R2804" i="8"/>
  <c r="Q2804" i="8"/>
  <c r="P2804" i="8"/>
  <c r="O2804" i="8"/>
  <c r="N2804" i="8"/>
  <c r="M2804" i="8"/>
  <c r="L2804" i="8"/>
  <c r="K2804" i="8"/>
  <c r="J2804" i="8"/>
  <c r="I2804" i="8"/>
  <c r="H2804" i="8"/>
  <c r="G2804" i="8"/>
  <c r="F2804" i="8"/>
  <c r="E2804" i="8"/>
  <c r="D2804" i="8"/>
  <c r="C2804" i="8"/>
  <c r="AI2803" i="8"/>
  <c r="AH2803" i="8"/>
  <c r="AG2803" i="8"/>
  <c r="AF2803" i="8"/>
  <c r="AE2803" i="8"/>
  <c r="AD2803" i="8"/>
  <c r="AC2803" i="8"/>
  <c r="AB2803" i="8"/>
  <c r="AA2803" i="8"/>
  <c r="Z2803" i="8"/>
  <c r="Y2803" i="8"/>
  <c r="X2803" i="8"/>
  <c r="W2803" i="8"/>
  <c r="V2803" i="8"/>
  <c r="U2803" i="8"/>
  <c r="T2803" i="8"/>
  <c r="S2803" i="8"/>
  <c r="R2803" i="8"/>
  <c r="Q2803" i="8"/>
  <c r="P2803" i="8"/>
  <c r="O2803" i="8"/>
  <c r="N2803" i="8"/>
  <c r="M2803" i="8"/>
  <c r="L2803" i="8"/>
  <c r="K2803" i="8"/>
  <c r="J2803" i="8"/>
  <c r="I2803" i="8"/>
  <c r="H2803" i="8"/>
  <c r="G2803" i="8"/>
  <c r="F2803" i="8"/>
  <c r="E2803" i="8"/>
  <c r="D2803" i="8"/>
  <c r="C2803" i="8"/>
  <c r="AI2802" i="8"/>
  <c r="AH2802" i="8"/>
  <c r="AG2802" i="8"/>
  <c r="AF2802" i="8"/>
  <c r="AE2802" i="8"/>
  <c r="AD2802" i="8"/>
  <c r="AC2802" i="8"/>
  <c r="AB2802" i="8"/>
  <c r="AA2802" i="8"/>
  <c r="Z2802" i="8"/>
  <c r="Y2802" i="8"/>
  <c r="X2802" i="8"/>
  <c r="W2802" i="8"/>
  <c r="V2802" i="8"/>
  <c r="U2802" i="8"/>
  <c r="T2802" i="8"/>
  <c r="S2802" i="8"/>
  <c r="R2802" i="8"/>
  <c r="Q2802" i="8"/>
  <c r="P2802" i="8"/>
  <c r="O2802" i="8"/>
  <c r="N2802" i="8"/>
  <c r="M2802" i="8"/>
  <c r="L2802" i="8"/>
  <c r="K2802" i="8"/>
  <c r="J2802" i="8"/>
  <c r="I2802" i="8"/>
  <c r="H2802" i="8"/>
  <c r="G2802" i="8"/>
  <c r="F2802" i="8"/>
  <c r="E2802" i="8"/>
  <c r="D2802" i="8"/>
  <c r="C2802" i="8"/>
  <c r="AI2801" i="8"/>
  <c r="AH2801" i="8"/>
  <c r="AG2801" i="8"/>
  <c r="AF2801" i="8"/>
  <c r="AE2801" i="8"/>
  <c r="AD2801" i="8"/>
  <c r="AC2801" i="8"/>
  <c r="AB2801" i="8"/>
  <c r="AA2801" i="8"/>
  <c r="Z2801" i="8"/>
  <c r="Y2801" i="8"/>
  <c r="X2801" i="8"/>
  <c r="W2801" i="8"/>
  <c r="V2801" i="8"/>
  <c r="U2801" i="8"/>
  <c r="T2801" i="8"/>
  <c r="S2801" i="8"/>
  <c r="R2801" i="8"/>
  <c r="Q2801" i="8"/>
  <c r="P2801" i="8"/>
  <c r="O2801" i="8"/>
  <c r="N2801" i="8"/>
  <c r="M2801" i="8"/>
  <c r="L2801" i="8"/>
  <c r="K2801" i="8"/>
  <c r="J2801" i="8"/>
  <c r="I2801" i="8"/>
  <c r="H2801" i="8"/>
  <c r="G2801" i="8"/>
  <c r="F2801" i="8"/>
  <c r="E2801" i="8"/>
  <c r="D2801" i="8"/>
  <c r="C2801" i="8"/>
  <c r="AI2800" i="8"/>
  <c r="AH2800" i="8"/>
  <c r="AG2800" i="8"/>
  <c r="AF2800" i="8"/>
  <c r="AE2800" i="8"/>
  <c r="AD2800" i="8"/>
  <c r="AC2800" i="8"/>
  <c r="AB2800" i="8"/>
  <c r="AA2800" i="8"/>
  <c r="Z2800" i="8"/>
  <c r="Y2800" i="8"/>
  <c r="X2800" i="8"/>
  <c r="W2800" i="8"/>
  <c r="V2800" i="8"/>
  <c r="U2800" i="8"/>
  <c r="T2800" i="8"/>
  <c r="S2800" i="8"/>
  <c r="R2800" i="8"/>
  <c r="Q2800" i="8"/>
  <c r="P2800" i="8"/>
  <c r="O2800" i="8"/>
  <c r="N2800" i="8"/>
  <c r="M2800" i="8"/>
  <c r="L2800" i="8"/>
  <c r="K2800" i="8"/>
  <c r="J2800" i="8"/>
  <c r="I2800" i="8"/>
  <c r="H2800" i="8"/>
  <c r="G2800" i="8"/>
  <c r="F2800" i="8"/>
  <c r="E2800" i="8"/>
  <c r="D2800" i="8"/>
  <c r="C2800" i="8"/>
  <c r="AI2799" i="8"/>
  <c r="AH2799" i="8"/>
  <c r="AG2799" i="8"/>
  <c r="AF2799" i="8"/>
  <c r="AE2799" i="8"/>
  <c r="AD2799" i="8"/>
  <c r="AC2799" i="8"/>
  <c r="AB2799" i="8"/>
  <c r="AA2799" i="8"/>
  <c r="Z2799" i="8"/>
  <c r="Y2799" i="8"/>
  <c r="X2799" i="8"/>
  <c r="W2799" i="8"/>
  <c r="V2799" i="8"/>
  <c r="U2799" i="8"/>
  <c r="T2799" i="8"/>
  <c r="S2799" i="8"/>
  <c r="R2799" i="8"/>
  <c r="Q2799" i="8"/>
  <c r="P2799" i="8"/>
  <c r="O2799" i="8"/>
  <c r="N2799" i="8"/>
  <c r="M2799" i="8"/>
  <c r="L2799" i="8"/>
  <c r="K2799" i="8"/>
  <c r="J2799" i="8"/>
  <c r="I2799" i="8"/>
  <c r="H2799" i="8"/>
  <c r="G2799" i="8"/>
  <c r="F2799" i="8"/>
  <c r="E2799" i="8"/>
  <c r="D2799" i="8"/>
  <c r="C2799" i="8"/>
  <c r="AI2798" i="8"/>
  <c r="AH2798" i="8"/>
  <c r="AG2798" i="8"/>
  <c r="AF2798" i="8"/>
  <c r="AE2798" i="8"/>
  <c r="AD2798" i="8"/>
  <c r="AC2798" i="8"/>
  <c r="AB2798" i="8"/>
  <c r="AA2798" i="8"/>
  <c r="Z2798" i="8"/>
  <c r="Y2798" i="8"/>
  <c r="X2798" i="8"/>
  <c r="W2798" i="8"/>
  <c r="V2798" i="8"/>
  <c r="U2798" i="8"/>
  <c r="T2798" i="8"/>
  <c r="S2798" i="8"/>
  <c r="R2798" i="8"/>
  <c r="Q2798" i="8"/>
  <c r="P2798" i="8"/>
  <c r="O2798" i="8"/>
  <c r="N2798" i="8"/>
  <c r="M2798" i="8"/>
  <c r="L2798" i="8"/>
  <c r="K2798" i="8"/>
  <c r="J2798" i="8"/>
  <c r="I2798" i="8"/>
  <c r="H2798" i="8"/>
  <c r="G2798" i="8"/>
  <c r="F2798" i="8"/>
  <c r="E2798" i="8"/>
  <c r="D2798" i="8"/>
  <c r="C2798" i="8"/>
  <c r="AI2797" i="8"/>
  <c r="AH2797" i="8"/>
  <c r="AG2797" i="8"/>
  <c r="AF2797" i="8"/>
  <c r="AE2797" i="8"/>
  <c r="AD2797" i="8"/>
  <c r="AC2797" i="8"/>
  <c r="AB2797" i="8"/>
  <c r="AA2797" i="8"/>
  <c r="Z2797" i="8"/>
  <c r="Y2797" i="8"/>
  <c r="X2797" i="8"/>
  <c r="W2797" i="8"/>
  <c r="V2797" i="8"/>
  <c r="U2797" i="8"/>
  <c r="T2797" i="8"/>
  <c r="S2797" i="8"/>
  <c r="R2797" i="8"/>
  <c r="Q2797" i="8"/>
  <c r="P2797" i="8"/>
  <c r="O2797" i="8"/>
  <c r="N2797" i="8"/>
  <c r="M2797" i="8"/>
  <c r="L2797" i="8"/>
  <c r="K2797" i="8"/>
  <c r="J2797" i="8"/>
  <c r="I2797" i="8"/>
  <c r="H2797" i="8"/>
  <c r="G2797" i="8"/>
  <c r="F2797" i="8"/>
  <c r="E2797" i="8"/>
  <c r="D2797" i="8"/>
  <c r="C2797" i="8"/>
  <c r="AI2796" i="8"/>
  <c r="AH2796" i="8"/>
  <c r="AG2796" i="8"/>
  <c r="AF2796" i="8"/>
  <c r="AE2796" i="8"/>
  <c r="AD2796" i="8"/>
  <c r="AC2796" i="8"/>
  <c r="AB2796" i="8"/>
  <c r="AA2796" i="8"/>
  <c r="Z2796" i="8"/>
  <c r="Y2796" i="8"/>
  <c r="X2796" i="8"/>
  <c r="W2796" i="8"/>
  <c r="V2796" i="8"/>
  <c r="U2796" i="8"/>
  <c r="T2796" i="8"/>
  <c r="S2796" i="8"/>
  <c r="R2796" i="8"/>
  <c r="Q2796" i="8"/>
  <c r="P2796" i="8"/>
  <c r="O2796" i="8"/>
  <c r="N2796" i="8"/>
  <c r="M2796" i="8"/>
  <c r="L2796" i="8"/>
  <c r="K2796" i="8"/>
  <c r="J2796" i="8"/>
  <c r="I2796" i="8"/>
  <c r="H2796" i="8"/>
  <c r="G2796" i="8"/>
  <c r="F2796" i="8"/>
  <c r="E2796" i="8"/>
  <c r="D2796" i="8"/>
  <c r="C2796" i="8"/>
  <c r="AI2795" i="8"/>
  <c r="AH2795" i="8"/>
  <c r="AG2795" i="8"/>
  <c r="AF2795" i="8"/>
  <c r="AE2795" i="8"/>
  <c r="AD2795" i="8"/>
  <c r="AC2795" i="8"/>
  <c r="AB2795" i="8"/>
  <c r="AA2795" i="8"/>
  <c r="Z2795" i="8"/>
  <c r="Y2795" i="8"/>
  <c r="X2795" i="8"/>
  <c r="W2795" i="8"/>
  <c r="V2795" i="8"/>
  <c r="U2795" i="8"/>
  <c r="T2795" i="8"/>
  <c r="S2795" i="8"/>
  <c r="R2795" i="8"/>
  <c r="Q2795" i="8"/>
  <c r="P2795" i="8"/>
  <c r="O2795" i="8"/>
  <c r="N2795" i="8"/>
  <c r="M2795" i="8"/>
  <c r="L2795" i="8"/>
  <c r="K2795" i="8"/>
  <c r="J2795" i="8"/>
  <c r="I2795" i="8"/>
  <c r="H2795" i="8"/>
  <c r="G2795" i="8"/>
  <c r="F2795" i="8"/>
  <c r="E2795" i="8"/>
  <c r="D2795" i="8"/>
  <c r="C2795" i="8"/>
  <c r="AI2794" i="8"/>
  <c r="AH2794" i="8"/>
  <c r="AG2794" i="8"/>
  <c r="AF2794" i="8"/>
  <c r="AE2794" i="8"/>
  <c r="AD2794" i="8"/>
  <c r="AC2794" i="8"/>
  <c r="AB2794" i="8"/>
  <c r="AA2794" i="8"/>
  <c r="Z2794" i="8"/>
  <c r="Y2794" i="8"/>
  <c r="X2794" i="8"/>
  <c r="W2794" i="8"/>
  <c r="V2794" i="8"/>
  <c r="U2794" i="8"/>
  <c r="T2794" i="8"/>
  <c r="S2794" i="8"/>
  <c r="R2794" i="8"/>
  <c r="Q2794" i="8"/>
  <c r="P2794" i="8"/>
  <c r="O2794" i="8"/>
  <c r="N2794" i="8"/>
  <c r="M2794" i="8"/>
  <c r="L2794" i="8"/>
  <c r="K2794" i="8"/>
  <c r="J2794" i="8"/>
  <c r="I2794" i="8"/>
  <c r="H2794" i="8"/>
  <c r="G2794" i="8"/>
  <c r="F2794" i="8"/>
  <c r="E2794" i="8"/>
  <c r="D2794" i="8"/>
  <c r="C2794" i="8"/>
  <c r="AI2793" i="8"/>
  <c r="AH2793" i="8"/>
  <c r="AG2793" i="8"/>
  <c r="AF2793" i="8"/>
  <c r="AE2793" i="8"/>
  <c r="AD2793" i="8"/>
  <c r="AC2793" i="8"/>
  <c r="AB2793" i="8"/>
  <c r="AA2793" i="8"/>
  <c r="Z2793" i="8"/>
  <c r="Y2793" i="8"/>
  <c r="X2793" i="8"/>
  <c r="W2793" i="8"/>
  <c r="V2793" i="8"/>
  <c r="U2793" i="8"/>
  <c r="T2793" i="8"/>
  <c r="S2793" i="8"/>
  <c r="R2793" i="8"/>
  <c r="Q2793" i="8"/>
  <c r="P2793" i="8"/>
  <c r="O2793" i="8"/>
  <c r="N2793" i="8"/>
  <c r="M2793" i="8"/>
  <c r="L2793" i="8"/>
  <c r="K2793" i="8"/>
  <c r="J2793" i="8"/>
  <c r="I2793" i="8"/>
  <c r="H2793" i="8"/>
  <c r="G2793" i="8"/>
  <c r="F2793" i="8"/>
  <c r="E2793" i="8"/>
  <c r="D2793" i="8"/>
  <c r="C2793" i="8"/>
  <c r="AI2792" i="8"/>
  <c r="AH2792" i="8"/>
  <c r="AG2792" i="8"/>
  <c r="AF2792" i="8"/>
  <c r="AE2792" i="8"/>
  <c r="AD2792" i="8"/>
  <c r="AC2792" i="8"/>
  <c r="AB2792" i="8"/>
  <c r="AA2792" i="8"/>
  <c r="Z2792" i="8"/>
  <c r="Y2792" i="8"/>
  <c r="X2792" i="8"/>
  <c r="W2792" i="8"/>
  <c r="V2792" i="8"/>
  <c r="U2792" i="8"/>
  <c r="T2792" i="8"/>
  <c r="S2792" i="8"/>
  <c r="R2792" i="8"/>
  <c r="Q2792" i="8"/>
  <c r="P2792" i="8"/>
  <c r="O2792" i="8"/>
  <c r="N2792" i="8"/>
  <c r="M2792" i="8"/>
  <c r="L2792" i="8"/>
  <c r="K2792" i="8"/>
  <c r="J2792" i="8"/>
  <c r="I2792" i="8"/>
  <c r="H2792" i="8"/>
  <c r="G2792" i="8"/>
  <c r="F2792" i="8"/>
  <c r="E2792" i="8"/>
  <c r="D2792" i="8"/>
  <c r="C2792" i="8"/>
  <c r="AI2791" i="8"/>
  <c r="AH2791" i="8"/>
  <c r="AG2791" i="8"/>
  <c r="AF2791" i="8"/>
  <c r="AE2791" i="8"/>
  <c r="AD2791" i="8"/>
  <c r="AC2791" i="8"/>
  <c r="AB2791" i="8"/>
  <c r="AA2791" i="8"/>
  <c r="Z2791" i="8"/>
  <c r="Y2791" i="8"/>
  <c r="X2791" i="8"/>
  <c r="W2791" i="8"/>
  <c r="V2791" i="8"/>
  <c r="U2791" i="8"/>
  <c r="T2791" i="8"/>
  <c r="S2791" i="8"/>
  <c r="R2791" i="8"/>
  <c r="Q2791" i="8"/>
  <c r="P2791" i="8"/>
  <c r="O2791" i="8"/>
  <c r="N2791" i="8"/>
  <c r="M2791" i="8"/>
  <c r="L2791" i="8"/>
  <c r="K2791" i="8"/>
  <c r="J2791" i="8"/>
  <c r="I2791" i="8"/>
  <c r="H2791" i="8"/>
  <c r="G2791" i="8"/>
  <c r="F2791" i="8"/>
  <c r="E2791" i="8"/>
  <c r="D2791" i="8"/>
  <c r="C2791" i="8"/>
  <c r="AI2790" i="8"/>
  <c r="AH2790" i="8"/>
  <c r="AG2790" i="8"/>
  <c r="AF2790" i="8"/>
  <c r="AE2790" i="8"/>
  <c r="AD2790" i="8"/>
  <c r="AC2790" i="8"/>
  <c r="AB2790" i="8"/>
  <c r="AA2790" i="8"/>
  <c r="Z2790" i="8"/>
  <c r="Y2790" i="8"/>
  <c r="X2790" i="8"/>
  <c r="W2790" i="8"/>
  <c r="V2790" i="8"/>
  <c r="U2790" i="8"/>
  <c r="T2790" i="8"/>
  <c r="S2790" i="8"/>
  <c r="R2790" i="8"/>
  <c r="Q2790" i="8"/>
  <c r="P2790" i="8"/>
  <c r="O2790" i="8"/>
  <c r="N2790" i="8"/>
  <c r="M2790" i="8"/>
  <c r="L2790" i="8"/>
  <c r="K2790" i="8"/>
  <c r="J2790" i="8"/>
  <c r="I2790" i="8"/>
  <c r="H2790" i="8"/>
  <c r="G2790" i="8"/>
  <c r="F2790" i="8"/>
  <c r="E2790" i="8"/>
  <c r="D2790" i="8"/>
  <c r="C2790" i="8"/>
  <c r="AI2789" i="8"/>
  <c r="AH2789" i="8"/>
  <c r="AG2789" i="8"/>
  <c r="AF2789" i="8"/>
  <c r="AE2789" i="8"/>
  <c r="AD2789" i="8"/>
  <c r="AC2789" i="8"/>
  <c r="AB2789" i="8"/>
  <c r="AA2789" i="8"/>
  <c r="Z2789" i="8"/>
  <c r="Y2789" i="8"/>
  <c r="X2789" i="8"/>
  <c r="W2789" i="8"/>
  <c r="V2789" i="8"/>
  <c r="U2789" i="8"/>
  <c r="T2789" i="8"/>
  <c r="S2789" i="8"/>
  <c r="R2789" i="8"/>
  <c r="Q2789" i="8"/>
  <c r="P2789" i="8"/>
  <c r="O2789" i="8"/>
  <c r="N2789" i="8"/>
  <c r="M2789" i="8"/>
  <c r="L2789" i="8"/>
  <c r="K2789" i="8"/>
  <c r="J2789" i="8"/>
  <c r="I2789" i="8"/>
  <c r="H2789" i="8"/>
  <c r="G2789" i="8"/>
  <c r="F2789" i="8"/>
  <c r="E2789" i="8"/>
  <c r="D2789" i="8"/>
  <c r="C2789" i="8"/>
  <c r="AI2788" i="8"/>
  <c r="AH2788" i="8"/>
  <c r="AG2788" i="8"/>
  <c r="AF2788" i="8"/>
  <c r="AE2788" i="8"/>
  <c r="AD2788" i="8"/>
  <c r="AC2788" i="8"/>
  <c r="AB2788" i="8"/>
  <c r="AA2788" i="8"/>
  <c r="Z2788" i="8"/>
  <c r="Y2788" i="8"/>
  <c r="X2788" i="8"/>
  <c r="W2788" i="8"/>
  <c r="V2788" i="8"/>
  <c r="U2788" i="8"/>
  <c r="T2788" i="8"/>
  <c r="S2788" i="8"/>
  <c r="R2788" i="8"/>
  <c r="Q2788" i="8"/>
  <c r="P2788" i="8"/>
  <c r="O2788" i="8"/>
  <c r="N2788" i="8"/>
  <c r="M2788" i="8"/>
  <c r="L2788" i="8"/>
  <c r="K2788" i="8"/>
  <c r="J2788" i="8"/>
  <c r="I2788" i="8"/>
  <c r="H2788" i="8"/>
  <c r="G2788" i="8"/>
  <c r="F2788" i="8"/>
  <c r="E2788" i="8"/>
  <c r="D2788" i="8"/>
  <c r="C2788" i="8"/>
  <c r="AI2787" i="8"/>
  <c r="AH2787" i="8"/>
  <c r="AG2787" i="8"/>
  <c r="AF2787" i="8"/>
  <c r="AE2787" i="8"/>
  <c r="AD2787" i="8"/>
  <c r="AC2787" i="8"/>
  <c r="AB2787" i="8"/>
  <c r="AA2787" i="8"/>
  <c r="Z2787" i="8"/>
  <c r="Y2787" i="8"/>
  <c r="X2787" i="8"/>
  <c r="W2787" i="8"/>
  <c r="V2787" i="8"/>
  <c r="U2787" i="8"/>
  <c r="T2787" i="8"/>
  <c r="S2787" i="8"/>
  <c r="R2787" i="8"/>
  <c r="Q2787" i="8"/>
  <c r="P2787" i="8"/>
  <c r="O2787" i="8"/>
  <c r="N2787" i="8"/>
  <c r="M2787" i="8"/>
  <c r="L2787" i="8"/>
  <c r="K2787" i="8"/>
  <c r="J2787" i="8"/>
  <c r="I2787" i="8"/>
  <c r="H2787" i="8"/>
  <c r="G2787" i="8"/>
  <c r="F2787" i="8"/>
  <c r="E2787" i="8"/>
  <c r="D2787" i="8"/>
  <c r="C2787" i="8"/>
  <c r="AI2786" i="8"/>
  <c r="AH2786" i="8"/>
  <c r="AG2786" i="8"/>
  <c r="AF2786" i="8"/>
  <c r="AE2786" i="8"/>
  <c r="AD2786" i="8"/>
  <c r="AC2786" i="8"/>
  <c r="AB2786" i="8"/>
  <c r="AA2786" i="8"/>
  <c r="Z2786" i="8"/>
  <c r="Y2786" i="8"/>
  <c r="X2786" i="8"/>
  <c r="W2786" i="8"/>
  <c r="V2786" i="8"/>
  <c r="U2786" i="8"/>
  <c r="T2786" i="8"/>
  <c r="S2786" i="8"/>
  <c r="R2786" i="8"/>
  <c r="Q2786" i="8"/>
  <c r="P2786" i="8"/>
  <c r="O2786" i="8"/>
  <c r="N2786" i="8"/>
  <c r="M2786" i="8"/>
  <c r="L2786" i="8"/>
  <c r="K2786" i="8"/>
  <c r="J2786" i="8"/>
  <c r="I2786" i="8"/>
  <c r="H2786" i="8"/>
  <c r="G2786" i="8"/>
  <c r="F2786" i="8"/>
  <c r="E2786" i="8"/>
  <c r="D2786" i="8"/>
  <c r="C2786" i="8"/>
  <c r="AI2785" i="8"/>
  <c r="AH2785" i="8"/>
  <c r="AG2785" i="8"/>
  <c r="AF2785" i="8"/>
  <c r="AE2785" i="8"/>
  <c r="AD2785" i="8"/>
  <c r="AC2785" i="8"/>
  <c r="AB2785" i="8"/>
  <c r="AA2785" i="8"/>
  <c r="Z2785" i="8"/>
  <c r="Y2785" i="8"/>
  <c r="X2785" i="8"/>
  <c r="W2785" i="8"/>
  <c r="V2785" i="8"/>
  <c r="U2785" i="8"/>
  <c r="T2785" i="8"/>
  <c r="S2785" i="8"/>
  <c r="R2785" i="8"/>
  <c r="Q2785" i="8"/>
  <c r="P2785" i="8"/>
  <c r="O2785" i="8"/>
  <c r="N2785" i="8"/>
  <c r="M2785" i="8"/>
  <c r="L2785" i="8"/>
  <c r="K2785" i="8"/>
  <c r="J2785" i="8"/>
  <c r="I2785" i="8"/>
  <c r="H2785" i="8"/>
  <c r="G2785" i="8"/>
  <c r="F2785" i="8"/>
  <c r="E2785" i="8"/>
  <c r="D2785" i="8"/>
  <c r="C2785" i="8"/>
  <c r="AI2784" i="8"/>
  <c r="AH2784" i="8"/>
  <c r="AG2784" i="8"/>
  <c r="AF2784" i="8"/>
  <c r="AE2784" i="8"/>
  <c r="AD2784" i="8"/>
  <c r="AC2784" i="8"/>
  <c r="AB2784" i="8"/>
  <c r="AA2784" i="8"/>
  <c r="Z2784" i="8"/>
  <c r="Y2784" i="8"/>
  <c r="X2784" i="8"/>
  <c r="W2784" i="8"/>
  <c r="V2784" i="8"/>
  <c r="U2784" i="8"/>
  <c r="T2784" i="8"/>
  <c r="S2784" i="8"/>
  <c r="R2784" i="8"/>
  <c r="Q2784" i="8"/>
  <c r="P2784" i="8"/>
  <c r="O2784" i="8"/>
  <c r="N2784" i="8"/>
  <c r="M2784" i="8"/>
  <c r="L2784" i="8"/>
  <c r="K2784" i="8"/>
  <c r="J2784" i="8"/>
  <c r="I2784" i="8"/>
  <c r="H2784" i="8"/>
  <c r="G2784" i="8"/>
  <c r="F2784" i="8"/>
  <c r="E2784" i="8"/>
  <c r="D2784" i="8"/>
  <c r="C2784" i="8"/>
  <c r="AI2783" i="8"/>
  <c r="AH2783" i="8"/>
  <c r="AG2783" i="8"/>
  <c r="AF2783" i="8"/>
  <c r="AE2783" i="8"/>
  <c r="AD2783" i="8"/>
  <c r="AC2783" i="8"/>
  <c r="AB2783" i="8"/>
  <c r="AA2783" i="8"/>
  <c r="Z2783" i="8"/>
  <c r="Y2783" i="8"/>
  <c r="X2783" i="8"/>
  <c r="W2783" i="8"/>
  <c r="V2783" i="8"/>
  <c r="U2783" i="8"/>
  <c r="T2783" i="8"/>
  <c r="S2783" i="8"/>
  <c r="R2783" i="8"/>
  <c r="Q2783" i="8"/>
  <c r="P2783" i="8"/>
  <c r="O2783" i="8"/>
  <c r="N2783" i="8"/>
  <c r="M2783" i="8"/>
  <c r="L2783" i="8"/>
  <c r="K2783" i="8"/>
  <c r="J2783" i="8"/>
  <c r="I2783" i="8"/>
  <c r="H2783" i="8"/>
  <c r="G2783" i="8"/>
  <c r="F2783" i="8"/>
  <c r="E2783" i="8"/>
  <c r="D2783" i="8"/>
  <c r="C2783" i="8"/>
  <c r="AI2782" i="8"/>
  <c r="AH2782" i="8"/>
  <c r="AG2782" i="8"/>
  <c r="AF2782" i="8"/>
  <c r="AE2782" i="8"/>
  <c r="AD2782" i="8"/>
  <c r="AC2782" i="8"/>
  <c r="AB2782" i="8"/>
  <c r="AA2782" i="8"/>
  <c r="Z2782" i="8"/>
  <c r="Y2782" i="8"/>
  <c r="X2782" i="8"/>
  <c r="W2782" i="8"/>
  <c r="V2782" i="8"/>
  <c r="U2782" i="8"/>
  <c r="T2782" i="8"/>
  <c r="S2782" i="8"/>
  <c r="R2782" i="8"/>
  <c r="Q2782" i="8"/>
  <c r="P2782" i="8"/>
  <c r="O2782" i="8"/>
  <c r="N2782" i="8"/>
  <c r="M2782" i="8"/>
  <c r="L2782" i="8"/>
  <c r="K2782" i="8"/>
  <c r="J2782" i="8"/>
  <c r="I2782" i="8"/>
  <c r="H2782" i="8"/>
  <c r="G2782" i="8"/>
  <c r="F2782" i="8"/>
  <c r="E2782" i="8"/>
  <c r="D2782" i="8"/>
  <c r="C2782" i="8"/>
  <c r="AI2781" i="8"/>
  <c r="AH2781" i="8"/>
  <c r="AG2781" i="8"/>
  <c r="AF2781" i="8"/>
  <c r="AE2781" i="8"/>
  <c r="AD2781" i="8"/>
  <c r="AC2781" i="8"/>
  <c r="AB2781" i="8"/>
  <c r="AA2781" i="8"/>
  <c r="Z2781" i="8"/>
  <c r="Y2781" i="8"/>
  <c r="X2781" i="8"/>
  <c r="W2781" i="8"/>
  <c r="V2781" i="8"/>
  <c r="U2781" i="8"/>
  <c r="T2781" i="8"/>
  <c r="S2781" i="8"/>
  <c r="R2781" i="8"/>
  <c r="Q2781" i="8"/>
  <c r="P2781" i="8"/>
  <c r="O2781" i="8"/>
  <c r="N2781" i="8"/>
  <c r="M2781" i="8"/>
  <c r="L2781" i="8"/>
  <c r="K2781" i="8"/>
  <c r="J2781" i="8"/>
  <c r="I2781" i="8"/>
  <c r="H2781" i="8"/>
  <c r="G2781" i="8"/>
  <c r="F2781" i="8"/>
  <c r="E2781" i="8"/>
  <c r="D2781" i="8"/>
  <c r="C2781" i="8"/>
  <c r="AI2780" i="8"/>
  <c r="AH2780" i="8"/>
  <c r="AG2780" i="8"/>
  <c r="AF2780" i="8"/>
  <c r="AE2780" i="8"/>
  <c r="AD2780" i="8"/>
  <c r="AC2780" i="8"/>
  <c r="AB2780" i="8"/>
  <c r="AA2780" i="8"/>
  <c r="Z2780" i="8"/>
  <c r="Y2780" i="8"/>
  <c r="X2780" i="8"/>
  <c r="W2780" i="8"/>
  <c r="V2780" i="8"/>
  <c r="U2780" i="8"/>
  <c r="T2780" i="8"/>
  <c r="S2780" i="8"/>
  <c r="R2780" i="8"/>
  <c r="Q2780" i="8"/>
  <c r="P2780" i="8"/>
  <c r="O2780" i="8"/>
  <c r="N2780" i="8"/>
  <c r="M2780" i="8"/>
  <c r="L2780" i="8"/>
  <c r="K2780" i="8"/>
  <c r="J2780" i="8"/>
  <c r="I2780" i="8"/>
  <c r="H2780" i="8"/>
  <c r="G2780" i="8"/>
  <c r="F2780" i="8"/>
  <c r="E2780" i="8"/>
  <c r="D2780" i="8"/>
  <c r="C2780" i="8"/>
  <c r="AI2779" i="8"/>
  <c r="AH2779" i="8"/>
  <c r="AG2779" i="8"/>
  <c r="AF2779" i="8"/>
  <c r="AE2779" i="8"/>
  <c r="AD2779" i="8"/>
  <c r="AC2779" i="8"/>
  <c r="AB2779" i="8"/>
  <c r="AA2779" i="8"/>
  <c r="Z2779" i="8"/>
  <c r="Y2779" i="8"/>
  <c r="X2779" i="8"/>
  <c r="W2779" i="8"/>
  <c r="V2779" i="8"/>
  <c r="U2779" i="8"/>
  <c r="T2779" i="8"/>
  <c r="S2779" i="8"/>
  <c r="R2779" i="8"/>
  <c r="Q2779" i="8"/>
  <c r="P2779" i="8"/>
  <c r="O2779" i="8"/>
  <c r="N2779" i="8"/>
  <c r="M2779" i="8"/>
  <c r="L2779" i="8"/>
  <c r="K2779" i="8"/>
  <c r="J2779" i="8"/>
  <c r="I2779" i="8"/>
  <c r="H2779" i="8"/>
  <c r="G2779" i="8"/>
  <c r="F2779" i="8"/>
  <c r="E2779" i="8"/>
  <c r="D2779" i="8"/>
  <c r="C2779" i="8"/>
  <c r="AI2778" i="8"/>
  <c r="AH2778" i="8"/>
  <c r="AG2778" i="8"/>
  <c r="AF2778" i="8"/>
  <c r="AE2778" i="8"/>
  <c r="AD2778" i="8"/>
  <c r="AC2778" i="8"/>
  <c r="AB2778" i="8"/>
  <c r="AA2778" i="8"/>
  <c r="Z2778" i="8"/>
  <c r="Y2778" i="8"/>
  <c r="X2778" i="8"/>
  <c r="W2778" i="8"/>
  <c r="V2778" i="8"/>
  <c r="U2778" i="8"/>
  <c r="T2778" i="8"/>
  <c r="S2778" i="8"/>
  <c r="R2778" i="8"/>
  <c r="Q2778" i="8"/>
  <c r="P2778" i="8"/>
  <c r="O2778" i="8"/>
  <c r="N2778" i="8"/>
  <c r="M2778" i="8"/>
  <c r="L2778" i="8"/>
  <c r="K2778" i="8"/>
  <c r="J2778" i="8"/>
  <c r="I2778" i="8"/>
  <c r="H2778" i="8"/>
  <c r="G2778" i="8"/>
  <c r="F2778" i="8"/>
  <c r="E2778" i="8"/>
  <c r="D2778" i="8"/>
  <c r="C2778" i="8"/>
  <c r="AI2777" i="8"/>
  <c r="AH2777" i="8"/>
  <c r="AG2777" i="8"/>
  <c r="AF2777" i="8"/>
  <c r="AE2777" i="8"/>
  <c r="AD2777" i="8"/>
  <c r="AC2777" i="8"/>
  <c r="AB2777" i="8"/>
  <c r="AA2777" i="8"/>
  <c r="Z2777" i="8"/>
  <c r="Y2777" i="8"/>
  <c r="X2777" i="8"/>
  <c r="W2777" i="8"/>
  <c r="V2777" i="8"/>
  <c r="U2777" i="8"/>
  <c r="T2777" i="8"/>
  <c r="S2777" i="8"/>
  <c r="R2777" i="8"/>
  <c r="Q2777" i="8"/>
  <c r="P2777" i="8"/>
  <c r="O2777" i="8"/>
  <c r="N2777" i="8"/>
  <c r="M2777" i="8"/>
  <c r="L2777" i="8"/>
  <c r="K2777" i="8"/>
  <c r="J2777" i="8"/>
  <c r="I2777" i="8"/>
  <c r="H2777" i="8"/>
  <c r="G2777" i="8"/>
  <c r="F2777" i="8"/>
  <c r="E2777" i="8"/>
  <c r="D2777" i="8"/>
  <c r="C2777" i="8"/>
  <c r="AI2776" i="8"/>
  <c r="AH2776" i="8"/>
  <c r="AG2776" i="8"/>
  <c r="AF2776" i="8"/>
  <c r="AE2776" i="8"/>
  <c r="AD2776" i="8"/>
  <c r="AC2776" i="8"/>
  <c r="AB2776" i="8"/>
  <c r="AA2776" i="8"/>
  <c r="Z2776" i="8"/>
  <c r="Y2776" i="8"/>
  <c r="X2776" i="8"/>
  <c r="W2776" i="8"/>
  <c r="V2776" i="8"/>
  <c r="U2776" i="8"/>
  <c r="T2776" i="8"/>
  <c r="S2776" i="8"/>
  <c r="R2776" i="8"/>
  <c r="Q2776" i="8"/>
  <c r="P2776" i="8"/>
  <c r="O2776" i="8"/>
  <c r="N2776" i="8"/>
  <c r="M2776" i="8"/>
  <c r="L2776" i="8"/>
  <c r="K2776" i="8"/>
  <c r="J2776" i="8"/>
  <c r="I2776" i="8"/>
  <c r="H2776" i="8"/>
  <c r="G2776" i="8"/>
  <c r="F2776" i="8"/>
  <c r="E2776" i="8"/>
  <c r="D2776" i="8"/>
  <c r="C2776" i="8"/>
  <c r="AI2775" i="8"/>
  <c r="AH2775" i="8"/>
  <c r="AG2775" i="8"/>
  <c r="AF2775" i="8"/>
  <c r="AE2775" i="8"/>
  <c r="AD2775" i="8"/>
  <c r="AC2775" i="8"/>
  <c r="AB2775" i="8"/>
  <c r="AA2775" i="8"/>
  <c r="Z2775" i="8"/>
  <c r="Y2775" i="8"/>
  <c r="X2775" i="8"/>
  <c r="W2775" i="8"/>
  <c r="V2775" i="8"/>
  <c r="U2775" i="8"/>
  <c r="T2775" i="8"/>
  <c r="S2775" i="8"/>
  <c r="R2775" i="8"/>
  <c r="Q2775" i="8"/>
  <c r="P2775" i="8"/>
  <c r="O2775" i="8"/>
  <c r="N2775" i="8"/>
  <c r="M2775" i="8"/>
  <c r="L2775" i="8"/>
  <c r="K2775" i="8"/>
  <c r="J2775" i="8"/>
  <c r="I2775" i="8"/>
  <c r="H2775" i="8"/>
  <c r="G2775" i="8"/>
  <c r="F2775" i="8"/>
  <c r="E2775" i="8"/>
  <c r="D2775" i="8"/>
  <c r="C2775" i="8"/>
  <c r="AI2774" i="8"/>
  <c r="AH2774" i="8"/>
  <c r="AG2774" i="8"/>
  <c r="AF2774" i="8"/>
  <c r="AE2774" i="8"/>
  <c r="AD2774" i="8"/>
  <c r="AC2774" i="8"/>
  <c r="AB2774" i="8"/>
  <c r="AA2774" i="8"/>
  <c r="Z2774" i="8"/>
  <c r="Y2774" i="8"/>
  <c r="X2774" i="8"/>
  <c r="W2774" i="8"/>
  <c r="V2774" i="8"/>
  <c r="U2774" i="8"/>
  <c r="T2774" i="8"/>
  <c r="S2774" i="8"/>
  <c r="R2774" i="8"/>
  <c r="Q2774" i="8"/>
  <c r="P2774" i="8"/>
  <c r="O2774" i="8"/>
  <c r="N2774" i="8"/>
  <c r="M2774" i="8"/>
  <c r="L2774" i="8"/>
  <c r="K2774" i="8"/>
  <c r="J2774" i="8"/>
  <c r="I2774" i="8"/>
  <c r="H2774" i="8"/>
  <c r="G2774" i="8"/>
  <c r="F2774" i="8"/>
  <c r="E2774" i="8"/>
  <c r="D2774" i="8"/>
  <c r="C2774" i="8"/>
  <c r="AI2773" i="8"/>
  <c r="AH2773" i="8"/>
  <c r="AG2773" i="8"/>
  <c r="AF2773" i="8"/>
  <c r="AE2773" i="8"/>
  <c r="AD2773" i="8"/>
  <c r="AC2773" i="8"/>
  <c r="AB2773" i="8"/>
  <c r="AA2773" i="8"/>
  <c r="Z2773" i="8"/>
  <c r="Y2773" i="8"/>
  <c r="X2773" i="8"/>
  <c r="W2773" i="8"/>
  <c r="V2773" i="8"/>
  <c r="U2773" i="8"/>
  <c r="T2773" i="8"/>
  <c r="S2773" i="8"/>
  <c r="R2773" i="8"/>
  <c r="Q2773" i="8"/>
  <c r="P2773" i="8"/>
  <c r="O2773" i="8"/>
  <c r="N2773" i="8"/>
  <c r="M2773" i="8"/>
  <c r="L2773" i="8"/>
  <c r="K2773" i="8"/>
  <c r="J2773" i="8"/>
  <c r="I2773" i="8"/>
  <c r="H2773" i="8"/>
  <c r="G2773" i="8"/>
  <c r="F2773" i="8"/>
  <c r="E2773" i="8"/>
  <c r="D2773" i="8"/>
  <c r="C2773" i="8"/>
  <c r="AI2772" i="8"/>
  <c r="AH2772" i="8"/>
  <c r="AG2772" i="8"/>
  <c r="AF2772" i="8"/>
  <c r="AE2772" i="8"/>
  <c r="AD2772" i="8"/>
  <c r="AC2772" i="8"/>
  <c r="AB2772" i="8"/>
  <c r="AA2772" i="8"/>
  <c r="Z2772" i="8"/>
  <c r="Y2772" i="8"/>
  <c r="X2772" i="8"/>
  <c r="W2772" i="8"/>
  <c r="V2772" i="8"/>
  <c r="U2772" i="8"/>
  <c r="T2772" i="8"/>
  <c r="S2772" i="8"/>
  <c r="R2772" i="8"/>
  <c r="Q2772" i="8"/>
  <c r="P2772" i="8"/>
  <c r="O2772" i="8"/>
  <c r="N2772" i="8"/>
  <c r="M2772" i="8"/>
  <c r="L2772" i="8"/>
  <c r="K2772" i="8"/>
  <c r="J2772" i="8"/>
  <c r="I2772" i="8"/>
  <c r="H2772" i="8"/>
  <c r="G2772" i="8"/>
  <c r="F2772" i="8"/>
  <c r="E2772" i="8"/>
  <c r="D2772" i="8"/>
  <c r="C2772" i="8"/>
  <c r="AI2771" i="8"/>
  <c r="AH2771" i="8"/>
  <c r="AG2771" i="8"/>
  <c r="AF2771" i="8"/>
  <c r="AE2771" i="8"/>
  <c r="AD2771" i="8"/>
  <c r="AC2771" i="8"/>
  <c r="AB2771" i="8"/>
  <c r="AA2771" i="8"/>
  <c r="Z2771" i="8"/>
  <c r="Y2771" i="8"/>
  <c r="X2771" i="8"/>
  <c r="W2771" i="8"/>
  <c r="V2771" i="8"/>
  <c r="U2771" i="8"/>
  <c r="T2771" i="8"/>
  <c r="S2771" i="8"/>
  <c r="R2771" i="8"/>
  <c r="Q2771" i="8"/>
  <c r="P2771" i="8"/>
  <c r="O2771" i="8"/>
  <c r="N2771" i="8"/>
  <c r="M2771" i="8"/>
  <c r="L2771" i="8"/>
  <c r="K2771" i="8"/>
  <c r="J2771" i="8"/>
  <c r="I2771" i="8"/>
  <c r="H2771" i="8"/>
  <c r="G2771" i="8"/>
  <c r="F2771" i="8"/>
  <c r="E2771" i="8"/>
  <c r="D2771" i="8"/>
  <c r="C2771" i="8"/>
  <c r="AI2770" i="8"/>
  <c r="AH2770" i="8"/>
  <c r="AG2770" i="8"/>
  <c r="AF2770" i="8"/>
  <c r="AE2770" i="8"/>
  <c r="AD2770" i="8"/>
  <c r="AC2770" i="8"/>
  <c r="AB2770" i="8"/>
  <c r="AA2770" i="8"/>
  <c r="Z2770" i="8"/>
  <c r="Y2770" i="8"/>
  <c r="X2770" i="8"/>
  <c r="W2770" i="8"/>
  <c r="V2770" i="8"/>
  <c r="U2770" i="8"/>
  <c r="T2770" i="8"/>
  <c r="S2770" i="8"/>
  <c r="R2770" i="8"/>
  <c r="Q2770" i="8"/>
  <c r="P2770" i="8"/>
  <c r="O2770" i="8"/>
  <c r="N2770" i="8"/>
  <c r="M2770" i="8"/>
  <c r="L2770" i="8"/>
  <c r="K2770" i="8"/>
  <c r="J2770" i="8"/>
  <c r="I2770" i="8"/>
  <c r="H2770" i="8"/>
  <c r="G2770" i="8"/>
  <c r="F2770" i="8"/>
  <c r="E2770" i="8"/>
  <c r="D2770" i="8"/>
  <c r="C2770" i="8"/>
  <c r="AI2769" i="8"/>
  <c r="AH2769" i="8"/>
  <c r="AG2769" i="8"/>
  <c r="AF2769" i="8"/>
  <c r="AE2769" i="8"/>
  <c r="AD2769" i="8"/>
  <c r="AC2769" i="8"/>
  <c r="AB2769" i="8"/>
  <c r="AA2769" i="8"/>
  <c r="Z2769" i="8"/>
  <c r="Y2769" i="8"/>
  <c r="X2769" i="8"/>
  <c r="W2769" i="8"/>
  <c r="V2769" i="8"/>
  <c r="U2769" i="8"/>
  <c r="T2769" i="8"/>
  <c r="S2769" i="8"/>
  <c r="R2769" i="8"/>
  <c r="Q2769" i="8"/>
  <c r="P2769" i="8"/>
  <c r="O2769" i="8"/>
  <c r="N2769" i="8"/>
  <c r="M2769" i="8"/>
  <c r="L2769" i="8"/>
  <c r="K2769" i="8"/>
  <c r="J2769" i="8"/>
  <c r="I2769" i="8"/>
  <c r="H2769" i="8"/>
  <c r="G2769" i="8"/>
  <c r="F2769" i="8"/>
  <c r="E2769" i="8"/>
  <c r="D2769" i="8"/>
  <c r="C2769" i="8"/>
  <c r="AI2768" i="8"/>
  <c r="AH2768" i="8"/>
  <c r="AG2768" i="8"/>
  <c r="AF2768" i="8"/>
  <c r="AE2768" i="8"/>
  <c r="AD2768" i="8"/>
  <c r="AC2768" i="8"/>
  <c r="AB2768" i="8"/>
  <c r="AA2768" i="8"/>
  <c r="Z2768" i="8"/>
  <c r="Y2768" i="8"/>
  <c r="X2768" i="8"/>
  <c r="W2768" i="8"/>
  <c r="V2768" i="8"/>
  <c r="U2768" i="8"/>
  <c r="T2768" i="8"/>
  <c r="S2768" i="8"/>
  <c r="R2768" i="8"/>
  <c r="Q2768" i="8"/>
  <c r="P2768" i="8"/>
  <c r="O2768" i="8"/>
  <c r="N2768" i="8"/>
  <c r="M2768" i="8"/>
  <c r="L2768" i="8"/>
  <c r="K2768" i="8"/>
  <c r="J2768" i="8"/>
  <c r="I2768" i="8"/>
  <c r="H2768" i="8"/>
  <c r="G2768" i="8"/>
  <c r="F2768" i="8"/>
  <c r="E2768" i="8"/>
  <c r="D2768" i="8"/>
  <c r="C2768" i="8"/>
  <c r="AI2767" i="8"/>
  <c r="AH2767" i="8"/>
  <c r="AG2767" i="8"/>
  <c r="AF2767" i="8"/>
  <c r="AE2767" i="8"/>
  <c r="AD2767" i="8"/>
  <c r="AC2767" i="8"/>
  <c r="AB2767" i="8"/>
  <c r="AA2767" i="8"/>
  <c r="Z2767" i="8"/>
  <c r="Y2767" i="8"/>
  <c r="X2767" i="8"/>
  <c r="W2767" i="8"/>
  <c r="V2767" i="8"/>
  <c r="U2767" i="8"/>
  <c r="T2767" i="8"/>
  <c r="S2767" i="8"/>
  <c r="R2767" i="8"/>
  <c r="Q2767" i="8"/>
  <c r="P2767" i="8"/>
  <c r="O2767" i="8"/>
  <c r="N2767" i="8"/>
  <c r="M2767" i="8"/>
  <c r="L2767" i="8"/>
  <c r="K2767" i="8"/>
  <c r="J2767" i="8"/>
  <c r="I2767" i="8"/>
  <c r="H2767" i="8"/>
  <c r="G2767" i="8"/>
  <c r="F2767" i="8"/>
  <c r="E2767" i="8"/>
  <c r="D2767" i="8"/>
  <c r="C2767" i="8"/>
  <c r="AI2766" i="8"/>
  <c r="AH2766" i="8"/>
  <c r="AG2766" i="8"/>
  <c r="AF2766" i="8"/>
  <c r="AE2766" i="8"/>
  <c r="AD2766" i="8"/>
  <c r="AC2766" i="8"/>
  <c r="AB2766" i="8"/>
  <c r="AA2766" i="8"/>
  <c r="Z2766" i="8"/>
  <c r="Y2766" i="8"/>
  <c r="X2766" i="8"/>
  <c r="W2766" i="8"/>
  <c r="V2766" i="8"/>
  <c r="U2766" i="8"/>
  <c r="T2766" i="8"/>
  <c r="S2766" i="8"/>
  <c r="R2766" i="8"/>
  <c r="Q2766" i="8"/>
  <c r="P2766" i="8"/>
  <c r="O2766" i="8"/>
  <c r="N2766" i="8"/>
  <c r="M2766" i="8"/>
  <c r="L2766" i="8"/>
  <c r="K2766" i="8"/>
  <c r="J2766" i="8"/>
  <c r="I2766" i="8"/>
  <c r="H2766" i="8"/>
  <c r="G2766" i="8"/>
  <c r="F2766" i="8"/>
  <c r="E2766" i="8"/>
  <c r="D2766" i="8"/>
  <c r="C2766" i="8"/>
  <c r="AI2765" i="8"/>
  <c r="AH2765" i="8"/>
  <c r="AG2765" i="8"/>
  <c r="AF2765" i="8"/>
  <c r="AE2765" i="8"/>
  <c r="AD2765" i="8"/>
  <c r="AC2765" i="8"/>
  <c r="AB2765" i="8"/>
  <c r="AA2765" i="8"/>
  <c r="Z2765" i="8"/>
  <c r="Y2765" i="8"/>
  <c r="X2765" i="8"/>
  <c r="W2765" i="8"/>
  <c r="V2765" i="8"/>
  <c r="U2765" i="8"/>
  <c r="T2765" i="8"/>
  <c r="S2765" i="8"/>
  <c r="R2765" i="8"/>
  <c r="Q2765" i="8"/>
  <c r="P2765" i="8"/>
  <c r="O2765" i="8"/>
  <c r="N2765" i="8"/>
  <c r="M2765" i="8"/>
  <c r="L2765" i="8"/>
  <c r="K2765" i="8"/>
  <c r="J2765" i="8"/>
  <c r="I2765" i="8"/>
  <c r="H2765" i="8"/>
  <c r="G2765" i="8"/>
  <c r="F2765" i="8"/>
  <c r="E2765" i="8"/>
  <c r="D2765" i="8"/>
  <c r="C2765" i="8"/>
  <c r="AI2764" i="8"/>
  <c r="AH2764" i="8"/>
  <c r="AG2764" i="8"/>
  <c r="AF2764" i="8"/>
  <c r="AE2764" i="8"/>
  <c r="AD2764" i="8"/>
  <c r="AC2764" i="8"/>
  <c r="AB2764" i="8"/>
  <c r="AA2764" i="8"/>
  <c r="Z2764" i="8"/>
  <c r="Y2764" i="8"/>
  <c r="X2764" i="8"/>
  <c r="W2764" i="8"/>
  <c r="V2764" i="8"/>
  <c r="U2764" i="8"/>
  <c r="T2764" i="8"/>
  <c r="S2764" i="8"/>
  <c r="R2764" i="8"/>
  <c r="Q2764" i="8"/>
  <c r="P2764" i="8"/>
  <c r="O2764" i="8"/>
  <c r="N2764" i="8"/>
  <c r="M2764" i="8"/>
  <c r="L2764" i="8"/>
  <c r="K2764" i="8"/>
  <c r="J2764" i="8"/>
  <c r="I2764" i="8"/>
  <c r="H2764" i="8"/>
  <c r="G2764" i="8"/>
  <c r="F2764" i="8"/>
  <c r="E2764" i="8"/>
  <c r="D2764" i="8"/>
  <c r="C2764" i="8"/>
  <c r="AI2763" i="8"/>
  <c r="AH2763" i="8"/>
  <c r="AG2763" i="8"/>
  <c r="AF2763" i="8"/>
  <c r="AE2763" i="8"/>
  <c r="AD2763" i="8"/>
  <c r="AC2763" i="8"/>
  <c r="AB2763" i="8"/>
  <c r="AA2763" i="8"/>
  <c r="Z2763" i="8"/>
  <c r="Y2763" i="8"/>
  <c r="X2763" i="8"/>
  <c r="W2763" i="8"/>
  <c r="V2763" i="8"/>
  <c r="U2763" i="8"/>
  <c r="T2763" i="8"/>
  <c r="S2763" i="8"/>
  <c r="R2763" i="8"/>
  <c r="Q2763" i="8"/>
  <c r="P2763" i="8"/>
  <c r="O2763" i="8"/>
  <c r="N2763" i="8"/>
  <c r="M2763" i="8"/>
  <c r="L2763" i="8"/>
  <c r="K2763" i="8"/>
  <c r="J2763" i="8"/>
  <c r="I2763" i="8"/>
  <c r="H2763" i="8"/>
  <c r="G2763" i="8"/>
  <c r="F2763" i="8"/>
  <c r="E2763" i="8"/>
  <c r="D2763" i="8"/>
  <c r="C2763" i="8"/>
  <c r="AI2762" i="8"/>
  <c r="AH2762" i="8"/>
  <c r="AG2762" i="8"/>
  <c r="AF2762" i="8"/>
  <c r="AE2762" i="8"/>
  <c r="AD2762" i="8"/>
  <c r="AC2762" i="8"/>
  <c r="AB2762" i="8"/>
  <c r="AA2762" i="8"/>
  <c r="Z2762" i="8"/>
  <c r="Y2762" i="8"/>
  <c r="X2762" i="8"/>
  <c r="W2762" i="8"/>
  <c r="V2762" i="8"/>
  <c r="U2762" i="8"/>
  <c r="T2762" i="8"/>
  <c r="S2762" i="8"/>
  <c r="R2762" i="8"/>
  <c r="Q2762" i="8"/>
  <c r="P2762" i="8"/>
  <c r="O2762" i="8"/>
  <c r="N2762" i="8"/>
  <c r="M2762" i="8"/>
  <c r="L2762" i="8"/>
  <c r="K2762" i="8"/>
  <c r="J2762" i="8"/>
  <c r="I2762" i="8"/>
  <c r="H2762" i="8"/>
  <c r="G2762" i="8"/>
  <c r="F2762" i="8"/>
  <c r="E2762" i="8"/>
  <c r="D2762" i="8"/>
  <c r="C2762" i="8"/>
  <c r="AI2761" i="8"/>
  <c r="AH2761" i="8"/>
  <c r="AG2761" i="8"/>
  <c r="AF2761" i="8"/>
  <c r="AE2761" i="8"/>
  <c r="AD2761" i="8"/>
  <c r="AC2761" i="8"/>
  <c r="AB2761" i="8"/>
  <c r="AA2761" i="8"/>
  <c r="Z2761" i="8"/>
  <c r="Y2761" i="8"/>
  <c r="X2761" i="8"/>
  <c r="W2761" i="8"/>
  <c r="V2761" i="8"/>
  <c r="U2761" i="8"/>
  <c r="T2761" i="8"/>
  <c r="S2761" i="8"/>
  <c r="R2761" i="8"/>
  <c r="Q2761" i="8"/>
  <c r="P2761" i="8"/>
  <c r="O2761" i="8"/>
  <c r="N2761" i="8"/>
  <c r="M2761" i="8"/>
  <c r="L2761" i="8"/>
  <c r="K2761" i="8"/>
  <c r="J2761" i="8"/>
  <c r="I2761" i="8"/>
  <c r="H2761" i="8"/>
  <c r="G2761" i="8"/>
  <c r="F2761" i="8"/>
  <c r="E2761" i="8"/>
  <c r="D2761" i="8"/>
  <c r="C2761" i="8"/>
  <c r="AI2760" i="8"/>
  <c r="AH2760" i="8"/>
  <c r="AG2760" i="8"/>
  <c r="AF2760" i="8"/>
  <c r="AE2760" i="8"/>
  <c r="AD2760" i="8"/>
  <c r="AC2760" i="8"/>
  <c r="AB2760" i="8"/>
  <c r="AA2760" i="8"/>
  <c r="Z2760" i="8"/>
  <c r="Y2760" i="8"/>
  <c r="X2760" i="8"/>
  <c r="W2760" i="8"/>
  <c r="V2760" i="8"/>
  <c r="U2760" i="8"/>
  <c r="T2760" i="8"/>
  <c r="S2760" i="8"/>
  <c r="R2760" i="8"/>
  <c r="Q2760" i="8"/>
  <c r="P2760" i="8"/>
  <c r="O2760" i="8"/>
  <c r="N2760" i="8"/>
  <c r="M2760" i="8"/>
  <c r="L2760" i="8"/>
  <c r="K2760" i="8"/>
  <c r="J2760" i="8"/>
  <c r="I2760" i="8"/>
  <c r="H2760" i="8"/>
  <c r="G2760" i="8"/>
  <c r="F2760" i="8"/>
  <c r="E2760" i="8"/>
  <c r="D2760" i="8"/>
  <c r="C2760" i="8"/>
  <c r="AI2759" i="8"/>
  <c r="AH2759" i="8"/>
  <c r="AG2759" i="8"/>
  <c r="AF2759" i="8"/>
  <c r="AE2759" i="8"/>
  <c r="AD2759" i="8"/>
  <c r="AC2759" i="8"/>
  <c r="AB2759" i="8"/>
  <c r="AA2759" i="8"/>
  <c r="Z2759" i="8"/>
  <c r="Y2759" i="8"/>
  <c r="X2759" i="8"/>
  <c r="W2759" i="8"/>
  <c r="V2759" i="8"/>
  <c r="U2759" i="8"/>
  <c r="T2759" i="8"/>
  <c r="S2759" i="8"/>
  <c r="R2759" i="8"/>
  <c r="Q2759" i="8"/>
  <c r="P2759" i="8"/>
  <c r="O2759" i="8"/>
  <c r="N2759" i="8"/>
  <c r="M2759" i="8"/>
  <c r="L2759" i="8"/>
  <c r="K2759" i="8"/>
  <c r="J2759" i="8"/>
  <c r="I2759" i="8"/>
  <c r="H2759" i="8"/>
  <c r="G2759" i="8"/>
  <c r="F2759" i="8"/>
  <c r="E2759" i="8"/>
  <c r="D2759" i="8"/>
  <c r="C2759" i="8"/>
  <c r="AI2758" i="8"/>
  <c r="AH2758" i="8"/>
  <c r="AG2758" i="8"/>
  <c r="AF2758" i="8"/>
  <c r="AE2758" i="8"/>
  <c r="AD2758" i="8"/>
  <c r="AC2758" i="8"/>
  <c r="AB2758" i="8"/>
  <c r="AA2758" i="8"/>
  <c r="Z2758" i="8"/>
  <c r="Y2758" i="8"/>
  <c r="X2758" i="8"/>
  <c r="W2758" i="8"/>
  <c r="V2758" i="8"/>
  <c r="U2758" i="8"/>
  <c r="T2758" i="8"/>
  <c r="S2758" i="8"/>
  <c r="R2758" i="8"/>
  <c r="Q2758" i="8"/>
  <c r="P2758" i="8"/>
  <c r="O2758" i="8"/>
  <c r="N2758" i="8"/>
  <c r="M2758" i="8"/>
  <c r="L2758" i="8"/>
  <c r="K2758" i="8"/>
  <c r="J2758" i="8"/>
  <c r="I2758" i="8"/>
  <c r="H2758" i="8"/>
  <c r="G2758" i="8"/>
  <c r="F2758" i="8"/>
  <c r="E2758" i="8"/>
  <c r="D2758" i="8"/>
  <c r="C2758" i="8"/>
  <c r="AI2757" i="8"/>
  <c r="AH2757" i="8"/>
  <c r="AG2757" i="8"/>
  <c r="AF2757" i="8"/>
  <c r="AE2757" i="8"/>
  <c r="AD2757" i="8"/>
  <c r="AC2757" i="8"/>
  <c r="AB2757" i="8"/>
  <c r="AA2757" i="8"/>
  <c r="Z2757" i="8"/>
  <c r="Y2757" i="8"/>
  <c r="X2757" i="8"/>
  <c r="W2757" i="8"/>
  <c r="V2757" i="8"/>
  <c r="U2757" i="8"/>
  <c r="T2757" i="8"/>
  <c r="S2757" i="8"/>
  <c r="R2757" i="8"/>
  <c r="Q2757" i="8"/>
  <c r="P2757" i="8"/>
  <c r="O2757" i="8"/>
  <c r="N2757" i="8"/>
  <c r="M2757" i="8"/>
  <c r="L2757" i="8"/>
  <c r="K2757" i="8"/>
  <c r="J2757" i="8"/>
  <c r="I2757" i="8"/>
  <c r="H2757" i="8"/>
  <c r="G2757" i="8"/>
  <c r="F2757" i="8"/>
  <c r="E2757" i="8"/>
  <c r="D2757" i="8"/>
  <c r="C2757" i="8"/>
  <c r="AI2756" i="8"/>
  <c r="AH2756" i="8"/>
  <c r="AG2756" i="8"/>
  <c r="AF2756" i="8"/>
  <c r="AE2756" i="8"/>
  <c r="AD2756" i="8"/>
  <c r="AC2756" i="8"/>
  <c r="AB2756" i="8"/>
  <c r="AA2756" i="8"/>
  <c r="Z2756" i="8"/>
  <c r="Y2756" i="8"/>
  <c r="X2756" i="8"/>
  <c r="W2756" i="8"/>
  <c r="V2756" i="8"/>
  <c r="U2756" i="8"/>
  <c r="T2756" i="8"/>
  <c r="S2756" i="8"/>
  <c r="R2756" i="8"/>
  <c r="Q2756" i="8"/>
  <c r="P2756" i="8"/>
  <c r="O2756" i="8"/>
  <c r="N2756" i="8"/>
  <c r="M2756" i="8"/>
  <c r="L2756" i="8"/>
  <c r="K2756" i="8"/>
  <c r="J2756" i="8"/>
  <c r="I2756" i="8"/>
  <c r="H2756" i="8"/>
  <c r="G2756" i="8"/>
  <c r="F2756" i="8"/>
  <c r="E2756" i="8"/>
  <c r="D2756" i="8"/>
  <c r="C2756" i="8"/>
  <c r="AI2755" i="8"/>
  <c r="AH2755" i="8"/>
  <c r="AG2755" i="8"/>
  <c r="AF2755" i="8"/>
  <c r="AE2755" i="8"/>
  <c r="AD2755" i="8"/>
  <c r="AC2755" i="8"/>
  <c r="AB2755" i="8"/>
  <c r="AA2755" i="8"/>
  <c r="Z2755" i="8"/>
  <c r="Y2755" i="8"/>
  <c r="X2755" i="8"/>
  <c r="W2755" i="8"/>
  <c r="V2755" i="8"/>
  <c r="U2755" i="8"/>
  <c r="T2755" i="8"/>
  <c r="S2755" i="8"/>
  <c r="R2755" i="8"/>
  <c r="Q2755" i="8"/>
  <c r="P2755" i="8"/>
  <c r="O2755" i="8"/>
  <c r="N2755" i="8"/>
  <c r="M2755" i="8"/>
  <c r="L2755" i="8"/>
  <c r="K2755" i="8"/>
  <c r="J2755" i="8"/>
  <c r="I2755" i="8"/>
  <c r="H2755" i="8"/>
  <c r="G2755" i="8"/>
  <c r="F2755" i="8"/>
  <c r="E2755" i="8"/>
  <c r="D2755" i="8"/>
  <c r="C2755" i="8"/>
  <c r="AI2754" i="8"/>
  <c r="AH2754" i="8"/>
  <c r="AG2754" i="8"/>
  <c r="AF2754" i="8"/>
  <c r="AE2754" i="8"/>
  <c r="AD2754" i="8"/>
  <c r="AC2754" i="8"/>
  <c r="AB2754" i="8"/>
  <c r="AA2754" i="8"/>
  <c r="Z2754" i="8"/>
  <c r="Y2754" i="8"/>
  <c r="X2754" i="8"/>
  <c r="W2754" i="8"/>
  <c r="V2754" i="8"/>
  <c r="U2754" i="8"/>
  <c r="T2754" i="8"/>
  <c r="S2754" i="8"/>
  <c r="R2754" i="8"/>
  <c r="Q2754" i="8"/>
  <c r="P2754" i="8"/>
  <c r="O2754" i="8"/>
  <c r="N2754" i="8"/>
  <c r="M2754" i="8"/>
  <c r="L2754" i="8"/>
  <c r="K2754" i="8"/>
  <c r="J2754" i="8"/>
  <c r="I2754" i="8"/>
  <c r="H2754" i="8"/>
  <c r="G2754" i="8"/>
  <c r="F2754" i="8"/>
  <c r="E2754" i="8"/>
  <c r="D2754" i="8"/>
  <c r="C2754" i="8"/>
  <c r="AI2753" i="8"/>
  <c r="AH2753" i="8"/>
  <c r="AG2753" i="8"/>
  <c r="AF2753" i="8"/>
  <c r="AE2753" i="8"/>
  <c r="AD2753" i="8"/>
  <c r="AC2753" i="8"/>
  <c r="AB2753" i="8"/>
  <c r="AA2753" i="8"/>
  <c r="Z2753" i="8"/>
  <c r="Y2753" i="8"/>
  <c r="X2753" i="8"/>
  <c r="W2753" i="8"/>
  <c r="V2753" i="8"/>
  <c r="U2753" i="8"/>
  <c r="T2753" i="8"/>
  <c r="S2753" i="8"/>
  <c r="R2753" i="8"/>
  <c r="Q2753" i="8"/>
  <c r="P2753" i="8"/>
  <c r="O2753" i="8"/>
  <c r="N2753" i="8"/>
  <c r="M2753" i="8"/>
  <c r="L2753" i="8"/>
  <c r="K2753" i="8"/>
  <c r="J2753" i="8"/>
  <c r="I2753" i="8"/>
  <c r="H2753" i="8"/>
  <c r="G2753" i="8"/>
  <c r="F2753" i="8"/>
  <c r="E2753" i="8"/>
  <c r="D2753" i="8"/>
  <c r="C2753" i="8"/>
  <c r="AI2752" i="8"/>
  <c r="AH2752" i="8"/>
  <c r="AG2752" i="8"/>
  <c r="AF2752" i="8"/>
  <c r="AE2752" i="8"/>
  <c r="AD2752" i="8"/>
  <c r="AC2752" i="8"/>
  <c r="AB2752" i="8"/>
  <c r="AA2752" i="8"/>
  <c r="Z2752" i="8"/>
  <c r="Y2752" i="8"/>
  <c r="X2752" i="8"/>
  <c r="W2752" i="8"/>
  <c r="V2752" i="8"/>
  <c r="U2752" i="8"/>
  <c r="T2752" i="8"/>
  <c r="S2752" i="8"/>
  <c r="R2752" i="8"/>
  <c r="Q2752" i="8"/>
  <c r="P2752" i="8"/>
  <c r="O2752" i="8"/>
  <c r="N2752" i="8"/>
  <c r="M2752" i="8"/>
  <c r="L2752" i="8"/>
  <c r="K2752" i="8"/>
  <c r="J2752" i="8"/>
  <c r="I2752" i="8"/>
  <c r="H2752" i="8"/>
  <c r="G2752" i="8"/>
  <c r="F2752" i="8"/>
  <c r="E2752" i="8"/>
  <c r="D2752" i="8"/>
  <c r="C2752" i="8"/>
  <c r="AI2751" i="8"/>
  <c r="AH2751" i="8"/>
  <c r="AG2751" i="8"/>
  <c r="AF2751" i="8"/>
  <c r="AE2751" i="8"/>
  <c r="AD2751" i="8"/>
  <c r="AC2751" i="8"/>
  <c r="AB2751" i="8"/>
  <c r="AA2751" i="8"/>
  <c r="Z2751" i="8"/>
  <c r="Y2751" i="8"/>
  <c r="X2751" i="8"/>
  <c r="W2751" i="8"/>
  <c r="V2751" i="8"/>
  <c r="U2751" i="8"/>
  <c r="T2751" i="8"/>
  <c r="S2751" i="8"/>
  <c r="R2751" i="8"/>
  <c r="Q2751" i="8"/>
  <c r="P2751" i="8"/>
  <c r="O2751" i="8"/>
  <c r="N2751" i="8"/>
  <c r="M2751" i="8"/>
  <c r="L2751" i="8"/>
  <c r="K2751" i="8"/>
  <c r="J2751" i="8"/>
  <c r="I2751" i="8"/>
  <c r="H2751" i="8"/>
  <c r="G2751" i="8"/>
  <c r="F2751" i="8"/>
  <c r="E2751" i="8"/>
  <c r="D2751" i="8"/>
  <c r="C2751" i="8"/>
  <c r="AI2750" i="8"/>
  <c r="AH2750" i="8"/>
  <c r="AG2750" i="8"/>
  <c r="AF2750" i="8"/>
  <c r="AE2750" i="8"/>
  <c r="AD2750" i="8"/>
  <c r="AC2750" i="8"/>
  <c r="AB2750" i="8"/>
  <c r="AA2750" i="8"/>
  <c r="Z2750" i="8"/>
  <c r="Y2750" i="8"/>
  <c r="X2750" i="8"/>
  <c r="W2750" i="8"/>
  <c r="V2750" i="8"/>
  <c r="U2750" i="8"/>
  <c r="T2750" i="8"/>
  <c r="S2750" i="8"/>
  <c r="R2750" i="8"/>
  <c r="Q2750" i="8"/>
  <c r="P2750" i="8"/>
  <c r="O2750" i="8"/>
  <c r="N2750" i="8"/>
  <c r="M2750" i="8"/>
  <c r="L2750" i="8"/>
  <c r="K2750" i="8"/>
  <c r="J2750" i="8"/>
  <c r="I2750" i="8"/>
  <c r="H2750" i="8"/>
  <c r="G2750" i="8"/>
  <c r="F2750" i="8"/>
  <c r="E2750" i="8"/>
  <c r="D2750" i="8"/>
  <c r="C2750" i="8"/>
  <c r="AI2749" i="8"/>
  <c r="AH2749" i="8"/>
  <c r="AG2749" i="8"/>
  <c r="AF2749" i="8"/>
  <c r="AE2749" i="8"/>
  <c r="AD2749" i="8"/>
  <c r="AC2749" i="8"/>
  <c r="AB2749" i="8"/>
  <c r="AA2749" i="8"/>
  <c r="Z2749" i="8"/>
  <c r="Y2749" i="8"/>
  <c r="X2749" i="8"/>
  <c r="W2749" i="8"/>
  <c r="V2749" i="8"/>
  <c r="U2749" i="8"/>
  <c r="T2749" i="8"/>
  <c r="S2749" i="8"/>
  <c r="R2749" i="8"/>
  <c r="Q2749" i="8"/>
  <c r="P2749" i="8"/>
  <c r="O2749" i="8"/>
  <c r="N2749" i="8"/>
  <c r="M2749" i="8"/>
  <c r="L2749" i="8"/>
  <c r="K2749" i="8"/>
  <c r="J2749" i="8"/>
  <c r="I2749" i="8"/>
  <c r="H2749" i="8"/>
  <c r="G2749" i="8"/>
  <c r="F2749" i="8"/>
  <c r="E2749" i="8"/>
  <c r="D2749" i="8"/>
  <c r="C2749" i="8"/>
  <c r="AI2748" i="8"/>
  <c r="AH2748" i="8"/>
  <c r="AG2748" i="8"/>
  <c r="AF2748" i="8"/>
  <c r="AE2748" i="8"/>
  <c r="AD2748" i="8"/>
  <c r="AC2748" i="8"/>
  <c r="AB2748" i="8"/>
  <c r="AA2748" i="8"/>
  <c r="Z2748" i="8"/>
  <c r="Y2748" i="8"/>
  <c r="X2748" i="8"/>
  <c r="W2748" i="8"/>
  <c r="V2748" i="8"/>
  <c r="U2748" i="8"/>
  <c r="T2748" i="8"/>
  <c r="S2748" i="8"/>
  <c r="R2748" i="8"/>
  <c r="Q2748" i="8"/>
  <c r="P2748" i="8"/>
  <c r="O2748" i="8"/>
  <c r="N2748" i="8"/>
  <c r="M2748" i="8"/>
  <c r="L2748" i="8"/>
  <c r="K2748" i="8"/>
  <c r="J2748" i="8"/>
  <c r="I2748" i="8"/>
  <c r="H2748" i="8"/>
  <c r="G2748" i="8"/>
  <c r="F2748" i="8"/>
  <c r="E2748" i="8"/>
  <c r="D2748" i="8"/>
  <c r="C2748" i="8"/>
  <c r="AI2747" i="8"/>
  <c r="AH2747" i="8"/>
  <c r="AG2747" i="8"/>
  <c r="AF2747" i="8"/>
  <c r="AE2747" i="8"/>
  <c r="AD2747" i="8"/>
  <c r="AC2747" i="8"/>
  <c r="AB2747" i="8"/>
  <c r="AA2747" i="8"/>
  <c r="Z2747" i="8"/>
  <c r="Y2747" i="8"/>
  <c r="X2747" i="8"/>
  <c r="W2747" i="8"/>
  <c r="V2747" i="8"/>
  <c r="U2747" i="8"/>
  <c r="T2747" i="8"/>
  <c r="S2747" i="8"/>
  <c r="R2747" i="8"/>
  <c r="Q2747" i="8"/>
  <c r="P2747" i="8"/>
  <c r="O2747" i="8"/>
  <c r="N2747" i="8"/>
  <c r="M2747" i="8"/>
  <c r="L2747" i="8"/>
  <c r="K2747" i="8"/>
  <c r="J2747" i="8"/>
  <c r="I2747" i="8"/>
  <c r="H2747" i="8"/>
  <c r="G2747" i="8"/>
  <c r="F2747" i="8"/>
  <c r="E2747" i="8"/>
  <c r="D2747" i="8"/>
  <c r="C2747" i="8"/>
  <c r="AI2746" i="8"/>
  <c r="AH2746" i="8"/>
  <c r="AG2746" i="8"/>
  <c r="AF2746" i="8"/>
  <c r="AE2746" i="8"/>
  <c r="AD2746" i="8"/>
  <c r="AC2746" i="8"/>
  <c r="AB2746" i="8"/>
  <c r="AA2746" i="8"/>
  <c r="Z2746" i="8"/>
  <c r="Y2746" i="8"/>
  <c r="X2746" i="8"/>
  <c r="W2746" i="8"/>
  <c r="V2746" i="8"/>
  <c r="U2746" i="8"/>
  <c r="T2746" i="8"/>
  <c r="S2746" i="8"/>
  <c r="R2746" i="8"/>
  <c r="Q2746" i="8"/>
  <c r="P2746" i="8"/>
  <c r="O2746" i="8"/>
  <c r="N2746" i="8"/>
  <c r="M2746" i="8"/>
  <c r="L2746" i="8"/>
  <c r="K2746" i="8"/>
  <c r="J2746" i="8"/>
  <c r="I2746" i="8"/>
  <c r="H2746" i="8"/>
  <c r="G2746" i="8"/>
  <c r="F2746" i="8"/>
  <c r="E2746" i="8"/>
  <c r="D2746" i="8"/>
  <c r="C2746" i="8"/>
  <c r="AI2745" i="8"/>
  <c r="AH2745" i="8"/>
  <c r="AG2745" i="8"/>
  <c r="AF2745" i="8"/>
  <c r="AE2745" i="8"/>
  <c r="AD2745" i="8"/>
  <c r="AC2745" i="8"/>
  <c r="AB2745" i="8"/>
  <c r="AA2745" i="8"/>
  <c r="Z2745" i="8"/>
  <c r="Y2745" i="8"/>
  <c r="X2745" i="8"/>
  <c r="W2745" i="8"/>
  <c r="V2745" i="8"/>
  <c r="U2745" i="8"/>
  <c r="T2745" i="8"/>
  <c r="S2745" i="8"/>
  <c r="R2745" i="8"/>
  <c r="Q2745" i="8"/>
  <c r="P2745" i="8"/>
  <c r="O2745" i="8"/>
  <c r="N2745" i="8"/>
  <c r="M2745" i="8"/>
  <c r="L2745" i="8"/>
  <c r="K2745" i="8"/>
  <c r="J2745" i="8"/>
  <c r="I2745" i="8"/>
  <c r="H2745" i="8"/>
  <c r="G2745" i="8"/>
  <c r="F2745" i="8"/>
  <c r="E2745" i="8"/>
  <c r="D2745" i="8"/>
  <c r="C2745" i="8"/>
  <c r="AI2744" i="8"/>
  <c r="AH2744" i="8"/>
  <c r="AG2744" i="8"/>
  <c r="AF2744" i="8"/>
  <c r="AE2744" i="8"/>
  <c r="AD2744" i="8"/>
  <c r="AC2744" i="8"/>
  <c r="AB2744" i="8"/>
  <c r="AA2744" i="8"/>
  <c r="Z2744" i="8"/>
  <c r="Y2744" i="8"/>
  <c r="X2744" i="8"/>
  <c r="W2744" i="8"/>
  <c r="V2744" i="8"/>
  <c r="U2744" i="8"/>
  <c r="T2744" i="8"/>
  <c r="S2744" i="8"/>
  <c r="R2744" i="8"/>
  <c r="Q2744" i="8"/>
  <c r="P2744" i="8"/>
  <c r="O2744" i="8"/>
  <c r="N2744" i="8"/>
  <c r="M2744" i="8"/>
  <c r="L2744" i="8"/>
  <c r="K2744" i="8"/>
  <c r="J2744" i="8"/>
  <c r="I2744" i="8"/>
  <c r="H2744" i="8"/>
  <c r="G2744" i="8"/>
  <c r="F2744" i="8"/>
  <c r="E2744" i="8"/>
  <c r="D2744" i="8"/>
  <c r="C2744" i="8"/>
  <c r="AI2743" i="8"/>
  <c r="AH2743" i="8"/>
  <c r="AG2743" i="8"/>
  <c r="AF2743" i="8"/>
  <c r="AE2743" i="8"/>
  <c r="AD2743" i="8"/>
  <c r="AC2743" i="8"/>
  <c r="AB2743" i="8"/>
  <c r="AA2743" i="8"/>
  <c r="Z2743" i="8"/>
  <c r="Y2743" i="8"/>
  <c r="X2743" i="8"/>
  <c r="W2743" i="8"/>
  <c r="V2743" i="8"/>
  <c r="U2743" i="8"/>
  <c r="T2743" i="8"/>
  <c r="S2743" i="8"/>
  <c r="R2743" i="8"/>
  <c r="Q2743" i="8"/>
  <c r="P2743" i="8"/>
  <c r="O2743" i="8"/>
  <c r="N2743" i="8"/>
  <c r="M2743" i="8"/>
  <c r="L2743" i="8"/>
  <c r="K2743" i="8"/>
  <c r="J2743" i="8"/>
  <c r="I2743" i="8"/>
  <c r="H2743" i="8"/>
  <c r="G2743" i="8"/>
  <c r="F2743" i="8"/>
  <c r="E2743" i="8"/>
  <c r="D2743" i="8"/>
  <c r="C2743" i="8"/>
  <c r="AI2742" i="8"/>
  <c r="AH2742" i="8"/>
  <c r="AG2742" i="8"/>
  <c r="AF2742" i="8"/>
  <c r="AE2742" i="8"/>
  <c r="AD2742" i="8"/>
  <c r="AC2742" i="8"/>
  <c r="AB2742" i="8"/>
  <c r="AA2742" i="8"/>
  <c r="Z2742" i="8"/>
  <c r="Y2742" i="8"/>
  <c r="X2742" i="8"/>
  <c r="W2742" i="8"/>
  <c r="V2742" i="8"/>
  <c r="U2742" i="8"/>
  <c r="T2742" i="8"/>
  <c r="S2742" i="8"/>
  <c r="R2742" i="8"/>
  <c r="Q2742" i="8"/>
  <c r="P2742" i="8"/>
  <c r="O2742" i="8"/>
  <c r="N2742" i="8"/>
  <c r="M2742" i="8"/>
  <c r="L2742" i="8"/>
  <c r="K2742" i="8"/>
  <c r="J2742" i="8"/>
  <c r="I2742" i="8"/>
  <c r="H2742" i="8"/>
  <c r="G2742" i="8"/>
  <c r="F2742" i="8"/>
  <c r="E2742" i="8"/>
  <c r="D2742" i="8"/>
  <c r="C2742" i="8"/>
  <c r="AI2741" i="8"/>
  <c r="AH2741" i="8"/>
  <c r="AG2741" i="8"/>
  <c r="AF2741" i="8"/>
  <c r="AE2741" i="8"/>
  <c r="AD2741" i="8"/>
  <c r="AC2741" i="8"/>
  <c r="AB2741" i="8"/>
  <c r="AA2741" i="8"/>
  <c r="Z2741" i="8"/>
  <c r="Y2741" i="8"/>
  <c r="X2741" i="8"/>
  <c r="W2741" i="8"/>
  <c r="V2741" i="8"/>
  <c r="U2741" i="8"/>
  <c r="T2741" i="8"/>
  <c r="S2741" i="8"/>
  <c r="R2741" i="8"/>
  <c r="Q2741" i="8"/>
  <c r="P2741" i="8"/>
  <c r="O2741" i="8"/>
  <c r="N2741" i="8"/>
  <c r="M2741" i="8"/>
  <c r="L2741" i="8"/>
  <c r="K2741" i="8"/>
  <c r="J2741" i="8"/>
  <c r="I2741" i="8"/>
  <c r="H2741" i="8"/>
  <c r="G2741" i="8"/>
  <c r="F2741" i="8"/>
  <c r="E2741" i="8"/>
  <c r="D2741" i="8"/>
  <c r="C2741" i="8"/>
  <c r="AI2740" i="8"/>
  <c r="AH2740" i="8"/>
  <c r="AG2740" i="8"/>
  <c r="AF2740" i="8"/>
  <c r="AE2740" i="8"/>
  <c r="AD2740" i="8"/>
  <c r="AC2740" i="8"/>
  <c r="AB2740" i="8"/>
  <c r="AA2740" i="8"/>
  <c r="Z2740" i="8"/>
  <c r="Y2740" i="8"/>
  <c r="X2740" i="8"/>
  <c r="W2740" i="8"/>
  <c r="V2740" i="8"/>
  <c r="U2740" i="8"/>
  <c r="T2740" i="8"/>
  <c r="S2740" i="8"/>
  <c r="R2740" i="8"/>
  <c r="Q2740" i="8"/>
  <c r="P2740" i="8"/>
  <c r="O2740" i="8"/>
  <c r="N2740" i="8"/>
  <c r="M2740" i="8"/>
  <c r="L2740" i="8"/>
  <c r="K2740" i="8"/>
  <c r="J2740" i="8"/>
  <c r="I2740" i="8"/>
  <c r="H2740" i="8"/>
  <c r="G2740" i="8"/>
  <c r="F2740" i="8"/>
  <c r="E2740" i="8"/>
  <c r="D2740" i="8"/>
  <c r="C2740" i="8"/>
  <c r="AI2739" i="8"/>
  <c r="AH2739" i="8"/>
  <c r="AG2739" i="8"/>
  <c r="AF2739" i="8"/>
  <c r="AE2739" i="8"/>
  <c r="AD2739" i="8"/>
  <c r="AC2739" i="8"/>
  <c r="AB2739" i="8"/>
  <c r="AA2739" i="8"/>
  <c r="Z2739" i="8"/>
  <c r="Y2739" i="8"/>
  <c r="X2739" i="8"/>
  <c r="W2739" i="8"/>
  <c r="V2739" i="8"/>
  <c r="U2739" i="8"/>
  <c r="T2739" i="8"/>
  <c r="S2739" i="8"/>
  <c r="R2739" i="8"/>
  <c r="Q2739" i="8"/>
  <c r="P2739" i="8"/>
  <c r="O2739" i="8"/>
  <c r="N2739" i="8"/>
  <c r="M2739" i="8"/>
  <c r="L2739" i="8"/>
  <c r="K2739" i="8"/>
  <c r="J2739" i="8"/>
  <c r="I2739" i="8"/>
  <c r="H2739" i="8"/>
  <c r="G2739" i="8"/>
  <c r="F2739" i="8"/>
  <c r="E2739" i="8"/>
  <c r="D2739" i="8"/>
  <c r="C2739" i="8"/>
  <c r="AI2738" i="8"/>
  <c r="AH2738" i="8"/>
  <c r="AG2738" i="8"/>
  <c r="AF2738" i="8"/>
  <c r="AE2738" i="8"/>
  <c r="AD2738" i="8"/>
  <c r="AC2738" i="8"/>
  <c r="AB2738" i="8"/>
  <c r="AA2738" i="8"/>
  <c r="Z2738" i="8"/>
  <c r="Y2738" i="8"/>
  <c r="X2738" i="8"/>
  <c r="W2738" i="8"/>
  <c r="V2738" i="8"/>
  <c r="U2738" i="8"/>
  <c r="T2738" i="8"/>
  <c r="S2738" i="8"/>
  <c r="R2738" i="8"/>
  <c r="Q2738" i="8"/>
  <c r="P2738" i="8"/>
  <c r="O2738" i="8"/>
  <c r="N2738" i="8"/>
  <c r="M2738" i="8"/>
  <c r="L2738" i="8"/>
  <c r="K2738" i="8"/>
  <c r="J2738" i="8"/>
  <c r="I2738" i="8"/>
  <c r="H2738" i="8"/>
  <c r="G2738" i="8"/>
  <c r="F2738" i="8"/>
  <c r="E2738" i="8"/>
  <c r="D2738" i="8"/>
  <c r="C2738" i="8"/>
  <c r="AI2737" i="8"/>
  <c r="AH2737" i="8"/>
  <c r="AG2737" i="8"/>
  <c r="AF2737" i="8"/>
  <c r="AE2737" i="8"/>
  <c r="AD2737" i="8"/>
  <c r="AC2737" i="8"/>
  <c r="AB2737" i="8"/>
  <c r="AA2737" i="8"/>
  <c r="Z2737" i="8"/>
  <c r="Y2737" i="8"/>
  <c r="X2737" i="8"/>
  <c r="W2737" i="8"/>
  <c r="V2737" i="8"/>
  <c r="U2737" i="8"/>
  <c r="T2737" i="8"/>
  <c r="S2737" i="8"/>
  <c r="R2737" i="8"/>
  <c r="Q2737" i="8"/>
  <c r="P2737" i="8"/>
  <c r="O2737" i="8"/>
  <c r="N2737" i="8"/>
  <c r="M2737" i="8"/>
  <c r="L2737" i="8"/>
  <c r="K2737" i="8"/>
  <c r="J2737" i="8"/>
  <c r="I2737" i="8"/>
  <c r="H2737" i="8"/>
  <c r="G2737" i="8"/>
  <c r="F2737" i="8"/>
  <c r="E2737" i="8"/>
  <c r="D2737" i="8"/>
  <c r="C2737" i="8"/>
  <c r="AI2736" i="8"/>
  <c r="AH2736" i="8"/>
  <c r="AG2736" i="8"/>
  <c r="AF2736" i="8"/>
  <c r="AE2736" i="8"/>
  <c r="AD2736" i="8"/>
  <c r="AC2736" i="8"/>
  <c r="AB2736" i="8"/>
  <c r="AA2736" i="8"/>
  <c r="Z2736" i="8"/>
  <c r="Y2736" i="8"/>
  <c r="X2736" i="8"/>
  <c r="W2736" i="8"/>
  <c r="V2736" i="8"/>
  <c r="U2736" i="8"/>
  <c r="T2736" i="8"/>
  <c r="S2736" i="8"/>
  <c r="R2736" i="8"/>
  <c r="Q2736" i="8"/>
  <c r="P2736" i="8"/>
  <c r="O2736" i="8"/>
  <c r="N2736" i="8"/>
  <c r="M2736" i="8"/>
  <c r="L2736" i="8"/>
  <c r="K2736" i="8"/>
  <c r="J2736" i="8"/>
  <c r="I2736" i="8"/>
  <c r="H2736" i="8"/>
  <c r="G2736" i="8"/>
  <c r="F2736" i="8"/>
  <c r="E2736" i="8"/>
  <c r="D2736" i="8"/>
  <c r="C2736" i="8"/>
  <c r="AI2735" i="8"/>
  <c r="AH2735" i="8"/>
  <c r="AG2735" i="8"/>
  <c r="AF2735" i="8"/>
  <c r="AE2735" i="8"/>
  <c r="AD2735" i="8"/>
  <c r="AC2735" i="8"/>
  <c r="AB2735" i="8"/>
  <c r="AA2735" i="8"/>
  <c r="Z2735" i="8"/>
  <c r="Y2735" i="8"/>
  <c r="X2735" i="8"/>
  <c r="W2735" i="8"/>
  <c r="V2735" i="8"/>
  <c r="U2735" i="8"/>
  <c r="T2735" i="8"/>
  <c r="S2735" i="8"/>
  <c r="R2735" i="8"/>
  <c r="Q2735" i="8"/>
  <c r="P2735" i="8"/>
  <c r="O2735" i="8"/>
  <c r="N2735" i="8"/>
  <c r="M2735" i="8"/>
  <c r="L2735" i="8"/>
  <c r="K2735" i="8"/>
  <c r="J2735" i="8"/>
  <c r="I2735" i="8"/>
  <c r="H2735" i="8"/>
  <c r="G2735" i="8"/>
  <c r="F2735" i="8"/>
  <c r="E2735" i="8"/>
  <c r="D2735" i="8"/>
  <c r="C2735" i="8"/>
  <c r="AI2734" i="8"/>
  <c r="AH2734" i="8"/>
  <c r="AG2734" i="8"/>
  <c r="AF2734" i="8"/>
  <c r="AE2734" i="8"/>
  <c r="AD2734" i="8"/>
  <c r="AC2734" i="8"/>
  <c r="AB2734" i="8"/>
  <c r="AA2734" i="8"/>
  <c r="Z2734" i="8"/>
  <c r="Y2734" i="8"/>
  <c r="X2734" i="8"/>
  <c r="W2734" i="8"/>
  <c r="V2734" i="8"/>
  <c r="U2734" i="8"/>
  <c r="T2734" i="8"/>
  <c r="S2734" i="8"/>
  <c r="R2734" i="8"/>
  <c r="Q2734" i="8"/>
  <c r="P2734" i="8"/>
  <c r="O2734" i="8"/>
  <c r="N2734" i="8"/>
  <c r="M2734" i="8"/>
  <c r="L2734" i="8"/>
  <c r="K2734" i="8"/>
  <c r="J2734" i="8"/>
  <c r="I2734" i="8"/>
  <c r="H2734" i="8"/>
  <c r="G2734" i="8"/>
  <c r="F2734" i="8"/>
  <c r="E2734" i="8"/>
  <c r="D2734" i="8"/>
  <c r="C2734" i="8"/>
  <c r="AI2733" i="8"/>
  <c r="AH2733" i="8"/>
  <c r="AG2733" i="8"/>
  <c r="AF2733" i="8"/>
  <c r="AE2733" i="8"/>
  <c r="AD2733" i="8"/>
  <c r="AC2733" i="8"/>
  <c r="AB2733" i="8"/>
  <c r="AA2733" i="8"/>
  <c r="Z2733" i="8"/>
  <c r="Y2733" i="8"/>
  <c r="X2733" i="8"/>
  <c r="W2733" i="8"/>
  <c r="V2733" i="8"/>
  <c r="U2733" i="8"/>
  <c r="T2733" i="8"/>
  <c r="S2733" i="8"/>
  <c r="R2733" i="8"/>
  <c r="Q2733" i="8"/>
  <c r="P2733" i="8"/>
  <c r="O2733" i="8"/>
  <c r="N2733" i="8"/>
  <c r="M2733" i="8"/>
  <c r="L2733" i="8"/>
  <c r="K2733" i="8"/>
  <c r="J2733" i="8"/>
  <c r="I2733" i="8"/>
  <c r="H2733" i="8"/>
  <c r="G2733" i="8"/>
  <c r="F2733" i="8"/>
  <c r="E2733" i="8"/>
  <c r="D2733" i="8"/>
  <c r="C2733" i="8"/>
  <c r="AI2732" i="8"/>
  <c r="AH2732" i="8"/>
  <c r="AG2732" i="8"/>
  <c r="AF2732" i="8"/>
  <c r="AE2732" i="8"/>
  <c r="AD2732" i="8"/>
  <c r="AC2732" i="8"/>
  <c r="AB2732" i="8"/>
  <c r="AA2732" i="8"/>
  <c r="Z2732" i="8"/>
  <c r="Y2732" i="8"/>
  <c r="X2732" i="8"/>
  <c r="W2732" i="8"/>
  <c r="V2732" i="8"/>
  <c r="U2732" i="8"/>
  <c r="T2732" i="8"/>
  <c r="S2732" i="8"/>
  <c r="R2732" i="8"/>
  <c r="Q2732" i="8"/>
  <c r="P2732" i="8"/>
  <c r="O2732" i="8"/>
  <c r="N2732" i="8"/>
  <c r="M2732" i="8"/>
  <c r="L2732" i="8"/>
  <c r="K2732" i="8"/>
  <c r="J2732" i="8"/>
  <c r="I2732" i="8"/>
  <c r="H2732" i="8"/>
  <c r="G2732" i="8"/>
  <c r="F2732" i="8"/>
  <c r="E2732" i="8"/>
  <c r="D2732" i="8"/>
  <c r="C2732" i="8"/>
  <c r="AI2731" i="8"/>
  <c r="AH2731" i="8"/>
  <c r="AG2731" i="8"/>
  <c r="AF2731" i="8"/>
  <c r="AE2731" i="8"/>
  <c r="AD2731" i="8"/>
  <c r="AC2731" i="8"/>
  <c r="AB2731" i="8"/>
  <c r="AA2731" i="8"/>
  <c r="Z2731" i="8"/>
  <c r="Y2731" i="8"/>
  <c r="X2731" i="8"/>
  <c r="W2731" i="8"/>
  <c r="V2731" i="8"/>
  <c r="U2731" i="8"/>
  <c r="T2731" i="8"/>
  <c r="S2731" i="8"/>
  <c r="R2731" i="8"/>
  <c r="Q2731" i="8"/>
  <c r="P2731" i="8"/>
  <c r="O2731" i="8"/>
  <c r="N2731" i="8"/>
  <c r="M2731" i="8"/>
  <c r="L2731" i="8"/>
  <c r="K2731" i="8"/>
  <c r="J2731" i="8"/>
  <c r="I2731" i="8"/>
  <c r="H2731" i="8"/>
  <c r="G2731" i="8"/>
  <c r="F2731" i="8"/>
  <c r="E2731" i="8"/>
  <c r="D2731" i="8"/>
  <c r="C2731" i="8"/>
  <c r="AI2730" i="8"/>
  <c r="AH2730" i="8"/>
  <c r="AG2730" i="8"/>
  <c r="AF2730" i="8"/>
  <c r="AE2730" i="8"/>
  <c r="AD2730" i="8"/>
  <c r="AC2730" i="8"/>
  <c r="AB2730" i="8"/>
  <c r="AA2730" i="8"/>
  <c r="Z2730" i="8"/>
  <c r="Y2730" i="8"/>
  <c r="X2730" i="8"/>
  <c r="W2730" i="8"/>
  <c r="V2730" i="8"/>
  <c r="U2730" i="8"/>
  <c r="T2730" i="8"/>
  <c r="S2730" i="8"/>
  <c r="R2730" i="8"/>
  <c r="Q2730" i="8"/>
  <c r="P2730" i="8"/>
  <c r="O2730" i="8"/>
  <c r="N2730" i="8"/>
  <c r="M2730" i="8"/>
  <c r="L2730" i="8"/>
  <c r="K2730" i="8"/>
  <c r="J2730" i="8"/>
  <c r="I2730" i="8"/>
  <c r="H2730" i="8"/>
  <c r="G2730" i="8"/>
  <c r="F2730" i="8"/>
  <c r="E2730" i="8"/>
  <c r="D2730" i="8"/>
  <c r="C2730" i="8"/>
  <c r="AI2729" i="8"/>
  <c r="AH2729" i="8"/>
  <c r="AG2729" i="8"/>
  <c r="AF2729" i="8"/>
  <c r="AE2729" i="8"/>
  <c r="AD2729" i="8"/>
  <c r="AC2729" i="8"/>
  <c r="AB2729" i="8"/>
  <c r="AA2729" i="8"/>
  <c r="Z2729" i="8"/>
  <c r="Y2729" i="8"/>
  <c r="X2729" i="8"/>
  <c r="W2729" i="8"/>
  <c r="V2729" i="8"/>
  <c r="U2729" i="8"/>
  <c r="T2729" i="8"/>
  <c r="S2729" i="8"/>
  <c r="R2729" i="8"/>
  <c r="Q2729" i="8"/>
  <c r="P2729" i="8"/>
  <c r="O2729" i="8"/>
  <c r="N2729" i="8"/>
  <c r="M2729" i="8"/>
  <c r="L2729" i="8"/>
  <c r="K2729" i="8"/>
  <c r="J2729" i="8"/>
  <c r="I2729" i="8"/>
  <c r="H2729" i="8"/>
  <c r="G2729" i="8"/>
  <c r="F2729" i="8"/>
  <c r="E2729" i="8"/>
  <c r="D2729" i="8"/>
  <c r="C2729" i="8"/>
  <c r="AI2728" i="8"/>
  <c r="AH2728" i="8"/>
  <c r="AG2728" i="8"/>
  <c r="AF2728" i="8"/>
  <c r="AE2728" i="8"/>
  <c r="AD2728" i="8"/>
  <c r="AC2728" i="8"/>
  <c r="AB2728" i="8"/>
  <c r="AA2728" i="8"/>
  <c r="Z2728" i="8"/>
  <c r="Y2728" i="8"/>
  <c r="X2728" i="8"/>
  <c r="W2728" i="8"/>
  <c r="V2728" i="8"/>
  <c r="U2728" i="8"/>
  <c r="T2728" i="8"/>
  <c r="S2728" i="8"/>
  <c r="R2728" i="8"/>
  <c r="Q2728" i="8"/>
  <c r="P2728" i="8"/>
  <c r="O2728" i="8"/>
  <c r="N2728" i="8"/>
  <c r="M2728" i="8"/>
  <c r="L2728" i="8"/>
  <c r="K2728" i="8"/>
  <c r="J2728" i="8"/>
  <c r="I2728" i="8"/>
  <c r="H2728" i="8"/>
  <c r="G2728" i="8"/>
  <c r="F2728" i="8"/>
  <c r="E2728" i="8"/>
  <c r="D2728" i="8"/>
  <c r="C2728" i="8"/>
  <c r="AI2727" i="8"/>
  <c r="AH2727" i="8"/>
  <c r="AG2727" i="8"/>
  <c r="AF2727" i="8"/>
  <c r="AE2727" i="8"/>
  <c r="AD2727" i="8"/>
  <c r="AC2727" i="8"/>
  <c r="AB2727" i="8"/>
  <c r="AA2727" i="8"/>
  <c r="Z2727" i="8"/>
  <c r="Y2727" i="8"/>
  <c r="X2727" i="8"/>
  <c r="W2727" i="8"/>
  <c r="V2727" i="8"/>
  <c r="U2727" i="8"/>
  <c r="T2727" i="8"/>
  <c r="S2727" i="8"/>
  <c r="R2727" i="8"/>
  <c r="Q2727" i="8"/>
  <c r="P2727" i="8"/>
  <c r="O2727" i="8"/>
  <c r="N2727" i="8"/>
  <c r="M2727" i="8"/>
  <c r="L2727" i="8"/>
  <c r="K2727" i="8"/>
  <c r="J2727" i="8"/>
  <c r="I2727" i="8"/>
  <c r="H2727" i="8"/>
  <c r="G2727" i="8"/>
  <c r="F2727" i="8"/>
  <c r="E2727" i="8"/>
  <c r="D2727" i="8"/>
  <c r="C2727" i="8"/>
  <c r="AI2726" i="8"/>
  <c r="AH2726" i="8"/>
  <c r="AG2726" i="8"/>
  <c r="AF2726" i="8"/>
  <c r="AE2726" i="8"/>
  <c r="AD2726" i="8"/>
  <c r="AC2726" i="8"/>
  <c r="AB2726" i="8"/>
  <c r="AA2726" i="8"/>
  <c r="Z2726" i="8"/>
  <c r="Y2726" i="8"/>
  <c r="X2726" i="8"/>
  <c r="W2726" i="8"/>
  <c r="V2726" i="8"/>
  <c r="U2726" i="8"/>
  <c r="T2726" i="8"/>
  <c r="S2726" i="8"/>
  <c r="R2726" i="8"/>
  <c r="Q2726" i="8"/>
  <c r="P2726" i="8"/>
  <c r="O2726" i="8"/>
  <c r="N2726" i="8"/>
  <c r="M2726" i="8"/>
  <c r="L2726" i="8"/>
  <c r="K2726" i="8"/>
  <c r="J2726" i="8"/>
  <c r="I2726" i="8"/>
  <c r="H2726" i="8"/>
  <c r="G2726" i="8"/>
  <c r="F2726" i="8"/>
  <c r="E2726" i="8"/>
  <c r="D2726" i="8"/>
  <c r="C2726" i="8"/>
  <c r="AI2725" i="8"/>
  <c r="AH2725" i="8"/>
  <c r="AG2725" i="8"/>
  <c r="AF2725" i="8"/>
  <c r="AE2725" i="8"/>
  <c r="AD2725" i="8"/>
  <c r="AC2725" i="8"/>
  <c r="AB2725" i="8"/>
  <c r="AA2725" i="8"/>
  <c r="Z2725" i="8"/>
  <c r="Y2725" i="8"/>
  <c r="X2725" i="8"/>
  <c r="W2725" i="8"/>
  <c r="V2725" i="8"/>
  <c r="U2725" i="8"/>
  <c r="T2725" i="8"/>
  <c r="S2725" i="8"/>
  <c r="R2725" i="8"/>
  <c r="Q2725" i="8"/>
  <c r="P2725" i="8"/>
  <c r="O2725" i="8"/>
  <c r="N2725" i="8"/>
  <c r="M2725" i="8"/>
  <c r="L2725" i="8"/>
  <c r="K2725" i="8"/>
  <c r="J2725" i="8"/>
  <c r="I2725" i="8"/>
  <c r="H2725" i="8"/>
  <c r="G2725" i="8"/>
  <c r="F2725" i="8"/>
  <c r="E2725" i="8"/>
  <c r="D2725" i="8"/>
  <c r="C2725" i="8"/>
  <c r="AI2724" i="8"/>
  <c r="AH2724" i="8"/>
  <c r="AG2724" i="8"/>
  <c r="AF2724" i="8"/>
  <c r="AE2724" i="8"/>
  <c r="AD2724" i="8"/>
  <c r="AC2724" i="8"/>
  <c r="AB2724" i="8"/>
  <c r="AA2724" i="8"/>
  <c r="Z2724" i="8"/>
  <c r="Y2724" i="8"/>
  <c r="X2724" i="8"/>
  <c r="W2724" i="8"/>
  <c r="V2724" i="8"/>
  <c r="U2724" i="8"/>
  <c r="T2724" i="8"/>
  <c r="S2724" i="8"/>
  <c r="R2724" i="8"/>
  <c r="Q2724" i="8"/>
  <c r="P2724" i="8"/>
  <c r="O2724" i="8"/>
  <c r="N2724" i="8"/>
  <c r="M2724" i="8"/>
  <c r="L2724" i="8"/>
  <c r="K2724" i="8"/>
  <c r="J2724" i="8"/>
  <c r="I2724" i="8"/>
  <c r="H2724" i="8"/>
  <c r="G2724" i="8"/>
  <c r="F2724" i="8"/>
  <c r="E2724" i="8"/>
  <c r="D2724" i="8"/>
  <c r="C2724" i="8"/>
  <c r="AI2723" i="8"/>
  <c r="AH2723" i="8"/>
  <c r="AG2723" i="8"/>
  <c r="AF2723" i="8"/>
  <c r="AE2723" i="8"/>
  <c r="AD2723" i="8"/>
  <c r="AC2723" i="8"/>
  <c r="AB2723" i="8"/>
  <c r="AA2723" i="8"/>
  <c r="Z2723" i="8"/>
  <c r="Y2723" i="8"/>
  <c r="X2723" i="8"/>
  <c r="W2723" i="8"/>
  <c r="V2723" i="8"/>
  <c r="U2723" i="8"/>
  <c r="T2723" i="8"/>
  <c r="S2723" i="8"/>
  <c r="R2723" i="8"/>
  <c r="Q2723" i="8"/>
  <c r="P2723" i="8"/>
  <c r="O2723" i="8"/>
  <c r="N2723" i="8"/>
  <c r="M2723" i="8"/>
  <c r="L2723" i="8"/>
  <c r="K2723" i="8"/>
  <c r="J2723" i="8"/>
  <c r="I2723" i="8"/>
  <c r="H2723" i="8"/>
  <c r="G2723" i="8"/>
  <c r="F2723" i="8"/>
  <c r="E2723" i="8"/>
  <c r="D2723" i="8"/>
  <c r="C2723" i="8"/>
  <c r="AI2722" i="8"/>
  <c r="AH2722" i="8"/>
  <c r="AG2722" i="8"/>
  <c r="AF2722" i="8"/>
  <c r="AE2722" i="8"/>
  <c r="AD2722" i="8"/>
  <c r="AC2722" i="8"/>
  <c r="AB2722" i="8"/>
  <c r="AA2722" i="8"/>
  <c r="Z2722" i="8"/>
  <c r="Y2722" i="8"/>
  <c r="X2722" i="8"/>
  <c r="W2722" i="8"/>
  <c r="V2722" i="8"/>
  <c r="U2722" i="8"/>
  <c r="T2722" i="8"/>
  <c r="S2722" i="8"/>
  <c r="R2722" i="8"/>
  <c r="Q2722" i="8"/>
  <c r="P2722" i="8"/>
  <c r="O2722" i="8"/>
  <c r="N2722" i="8"/>
  <c r="M2722" i="8"/>
  <c r="L2722" i="8"/>
  <c r="K2722" i="8"/>
  <c r="J2722" i="8"/>
  <c r="I2722" i="8"/>
  <c r="H2722" i="8"/>
  <c r="G2722" i="8"/>
  <c r="F2722" i="8"/>
  <c r="E2722" i="8"/>
  <c r="D2722" i="8"/>
  <c r="C2722" i="8"/>
  <c r="AI2721" i="8"/>
  <c r="AH2721" i="8"/>
  <c r="AG2721" i="8"/>
  <c r="AF2721" i="8"/>
  <c r="AE2721" i="8"/>
  <c r="AD2721" i="8"/>
  <c r="AC2721" i="8"/>
  <c r="AB2721" i="8"/>
  <c r="AA2721" i="8"/>
  <c r="Z2721" i="8"/>
  <c r="Y2721" i="8"/>
  <c r="X2721" i="8"/>
  <c r="W2721" i="8"/>
  <c r="V2721" i="8"/>
  <c r="U2721" i="8"/>
  <c r="T2721" i="8"/>
  <c r="S2721" i="8"/>
  <c r="R2721" i="8"/>
  <c r="Q2721" i="8"/>
  <c r="P2721" i="8"/>
  <c r="O2721" i="8"/>
  <c r="N2721" i="8"/>
  <c r="M2721" i="8"/>
  <c r="L2721" i="8"/>
  <c r="K2721" i="8"/>
  <c r="J2721" i="8"/>
  <c r="I2721" i="8"/>
  <c r="H2721" i="8"/>
  <c r="G2721" i="8"/>
  <c r="F2721" i="8"/>
  <c r="E2721" i="8"/>
  <c r="D2721" i="8"/>
  <c r="C2721" i="8"/>
  <c r="AI2720" i="8"/>
  <c r="AH2720" i="8"/>
  <c r="AG2720" i="8"/>
  <c r="AF2720" i="8"/>
  <c r="AE2720" i="8"/>
  <c r="AD2720" i="8"/>
  <c r="AC2720" i="8"/>
  <c r="AB2720" i="8"/>
  <c r="AA2720" i="8"/>
  <c r="Z2720" i="8"/>
  <c r="Y2720" i="8"/>
  <c r="X2720" i="8"/>
  <c r="W2720" i="8"/>
  <c r="V2720" i="8"/>
  <c r="U2720" i="8"/>
  <c r="T2720" i="8"/>
  <c r="S2720" i="8"/>
  <c r="R2720" i="8"/>
  <c r="Q2720" i="8"/>
  <c r="P2720" i="8"/>
  <c r="O2720" i="8"/>
  <c r="N2720" i="8"/>
  <c r="M2720" i="8"/>
  <c r="L2720" i="8"/>
  <c r="K2720" i="8"/>
  <c r="J2720" i="8"/>
  <c r="I2720" i="8"/>
  <c r="H2720" i="8"/>
  <c r="G2720" i="8"/>
  <c r="F2720" i="8"/>
  <c r="E2720" i="8"/>
  <c r="D2720" i="8"/>
  <c r="C2720" i="8"/>
  <c r="AI2719" i="8"/>
  <c r="AH2719" i="8"/>
  <c r="AG2719" i="8"/>
  <c r="AF2719" i="8"/>
  <c r="AE2719" i="8"/>
  <c r="AD2719" i="8"/>
  <c r="AC2719" i="8"/>
  <c r="AB2719" i="8"/>
  <c r="AA2719" i="8"/>
  <c r="Z2719" i="8"/>
  <c r="Y2719" i="8"/>
  <c r="X2719" i="8"/>
  <c r="W2719" i="8"/>
  <c r="V2719" i="8"/>
  <c r="U2719" i="8"/>
  <c r="T2719" i="8"/>
  <c r="S2719" i="8"/>
  <c r="R2719" i="8"/>
  <c r="Q2719" i="8"/>
  <c r="P2719" i="8"/>
  <c r="O2719" i="8"/>
  <c r="N2719" i="8"/>
  <c r="M2719" i="8"/>
  <c r="L2719" i="8"/>
  <c r="K2719" i="8"/>
  <c r="J2719" i="8"/>
  <c r="I2719" i="8"/>
  <c r="H2719" i="8"/>
  <c r="G2719" i="8"/>
  <c r="F2719" i="8"/>
  <c r="E2719" i="8"/>
  <c r="D2719" i="8"/>
  <c r="C2719" i="8"/>
  <c r="AI2718" i="8"/>
  <c r="AH2718" i="8"/>
  <c r="AG2718" i="8"/>
  <c r="AF2718" i="8"/>
  <c r="AE2718" i="8"/>
  <c r="AD2718" i="8"/>
  <c r="AC2718" i="8"/>
  <c r="AB2718" i="8"/>
  <c r="AA2718" i="8"/>
  <c r="Z2718" i="8"/>
  <c r="Y2718" i="8"/>
  <c r="X2718" i="8"/>
  <c r="W2718" i="8"/>
  <c r="V2718" i="8"/>
  <c r="U2718" i="8"/>
  <c r="T2718" i="8"/>
  <c r="S2718" i="8"/>
  <c r="R2718" i="8"/>
  <c r="Q2718" i="8"/>
  <c r="P2718" i="8"/>
  <c r="O2718" i="8"/>
  <c r="N2718" i="8"/>
  <c r="M2718" i="8"/>
  <c r="L2718" i="8"/>
  <c r="K2718" i="8"/>
  <c r="J2718" i="8"/>
  <c r="I2718" i="8"/>
  <c r="H2718" i="8"/>
  <c r="G2718" i="8"/>
  <c r="F2718" i="8"/>
  <c r="E2718" i="8"/>
  <c r="D2718" i="8"/>
  <c r="C2718" i="8"/>
  <c r="AI2717" i="8"/>
  <c r="AH2717" i="8"/>
  <c r="AG2717" i="8"/>
  <c r="AF2717" i="8"/>
  <c r="AE2717" i="8"/>
  <c r="AD2717" i="8"/>
  <c r="AC2717" i="8"/>
  <c r="AB2717" i="8"/>
  <c r="AA2717" i="8"/>
  <c r="Z2717" i="8"/>
  <c r="Y2717" i="8"/>
  <c r="X2717" i="8"/>
  <c r="W2717" i="8"/>
  <c r="V2717" i="8"/>
  <c r="U2717" i="8"/>
  <c r="T2717" i="8"/>
  <c r="S2717" i="8"/>
  <c r="R2717" i="8"/>
  <c r="Q2717" i="8"/>
  <c r="P2717" i="8"/>
  <c r="O2717" i="8"/>
  <c r="N2717" i="8"/>
  <c r="M2717" i="8"/>
  <c r="L2717" i="8"/>
  <c r="K2717" i="8"/>
  <c r="J2717" i="8"/>
  <c r="I2717" i="8"/>
  <c r="H2717" i="8"/>
  <c r="G2717" i="8"/>
  <c r="F2717" i="8"/>
  <c r="E2717" i="8"/>
  <c r="D2717" i="8"/>
  <c r="C2717" i="8"/>
  <c r="AI2716" i="8"/>
  <c r="AH2716" i="8"/>
  <c r="AG2716" i="8"/>
  <c r="AF2716" i="8"/>
  <c r="AE2716" i="8"/>
  <c r="AD2716" i="8"/>
  <c r="AC2716" i="8"/>
  <c r="AB2716" i="8"/>
  <c r="AA2716" i="8"/>
  <c r="Z2716" i="8"/>
  <c r="Y2716" i="8"/>
  <c r="X2716" i="8"/>
  <c r="W2716" i="8"/>
  <c r="V2716" i="8"/>
  <c r="U2716" i="8"/>
  <c r="T2716" i="8"/>
  <c r="S2716" i="8"/>
  <c r="R2716" i="8"/>
  <c r="Q2716" i="8"/>
  <c r="P2716" i="8"/>
  <c r="O2716" i="8"/>
  <c r="N2716" i="8"/>
  <c r="M2716" i="8"/>
  <c r="L2716" i="8"/>
  <c r="K2716" i="8"/>
  <c r="J2716" i="8"/>
  <c r="I2716" i="8"/>
  <c r="H2716" i="8"/>
  <c r="G2716" i="8"/>
  <c r="F2716" i="8"/>
  <c r="E2716" i="8"/>
  <c r="D2716" i="8"/>
  <c r="C2716" i="8"/>
  <c r="AI2715" i="8"/>
  <c r="AH2715" i="8"/>
  <c r="AG2715" i="8"/>
  <c r="AF2715" i="8"/>
  <c r="AE2715" i="8"/>
  <c r="AD2715" i="8"/>
  <c r="AC2715" i="8"/>
  <c r="AB2715" i="8"/>
  <c r="AA2715" i="8"/>
  <c r="Z2715" i="8"/>
  <c r="Y2715" i="8"/>
  <c r="X2715" i="8"/>
  <c r="W2715" i="8"/>
  <c r="V2715" i="8"/>
  <c r="U2715" i="8"/>
  <c r="T2715" i="8"/>
  <c r="S2715" i="8"/>
  <c r="R2715" i="8"/>
  <c r="Q2715" i="8"/>
  <c r="P2715" i="8"/>
  <c r="O2715" i="8"/>
  <c r="N2715" i="8"/>
  <c r="M2715" i="8"/>
  <c r="L2715" i="8"/>
  <c r="K2715" i="8"/>
  <c r="J2715" i="8"/>
  <c r="I2715" i="8"/>
  <c r="H2715" i="8"/>
  <c r="G2715" i="8"/>
  <c r="F2715" i="8"/>
  <c r="E2715" i="8"/>
  <c r="D2715" i="8"/>
  <c r="C2715" i="8"/>
  <c r="AI2714" i="8"/>
  <c r="AH2714" i="8"/>
  <c r="AG2714" i="8"/>
  <c r="AF2714" i="8"/>
  <c r="AE2714" i="8"/>
  <c r="AD2714" i="8"/>
  <c r="AC2714" i="8"/>
  <c r="AB2714" i="8"/>
  <c r="AA2714" i="8"/>
  <c r="Z2714" i="8"/>
  <c r="Y2714" i="8"/>
  <c r="X2714" i="8"/>
  <c r="W2714" i="8"/>
  <c r="V2714" i="8"/>
  <c r="U2714" i="8"/>
  <c r="T2714" i="8"/>
  <c r="S2714" i="8"/>
  <c r="R2714" i="8"/>
  <c r="Q2714" i="8"/>
  <c r="P2714" i="8"/>
  <c r="O2714" i="8"/>
  <c r="N2714" i="8"/>
  <c r="M2714" i="8"/>
  <c r="L2714" i="8"/>
  <c r="K2714" i="8"/>
  <c r="J2714" i="8"/>
  <c r="I2714" i="8"/>
  <c r="H2714" i="8"/>
  <c r="G2714" i="8"/>
  <c r="F2714" i="8"/>
  <c r="E2714" i="8"/>
  <c r="D2714" i="8"/>
  <c r="C2714" i="8"/>
  <c r="AI2713" i="8"/>
  <c r="AH2713" i="8"/>
  <c r="AG2713" i="8"/>
  <c r="AF2713" i="8"/>
  <c r="AE2713" i="8"/>
  <c r="AD2713" i="8"/>
  <c r="AC2713" i="8"/>
  <c r="AB2713" i="8"/>
  <c r="AA2713" i="8"/>
  <c r="Z2713" i="8"/>
  <c r="Y2713" i="8"/>
  <c r="X2713" i="8"/>
  <c r="W2713" i="8"/>
  <c r="V2713" i="8"/>
  <c r="U2713" i="8"/>
  <c r="T2713" i="8"/>
  <c r="S2713" i="8"/>
  <c r="R2713" i="8"/>
  <c r="Q2713" i="8"/>
  <c r="P2713" i="8"/>
  <c r="O2713" i="8"/>
  <c r="N2713" i="8"/>
  <c r="M2713" i="8"/>
  <c r="L2713" i="8"/>
  <c r="K2713" i="8"/>
  <c r="J2713" i="8"/>
  <c r="I2713" i="8"/>
  <c r="H2713" i="8"/>
  <c r="G2713" i="8"/>
  <c r="F2713" i="8"/>
  <c r="E2713" i="8"/>
  <c r="D2713" i="8"/>
  <c r="C2713" i="8"/>
  <c r="AI2712" i="8"/>
  <c r="AH2712" i="8"/>
  <c r="AG2712" i="8"/>
  <c r="AF2712" i="8"/>
  <c r="AE2712" i="8"/>
  <c r="AD2712" i="8"/>
  <c r="AC2712" i="8"/>
  <c r="AB2712" i="8"/>
  <c r="AA2712" i="8"/>
  <c r="Z2712" i="8"/>
  <c r="Y2712" i="8"/>
  <c r="X2712" i="8"/>
  <c r="W2712" i="8"/>
  <c r="V2712" i="8"/>
  <c r="U2712" i="8"/>
  <c r="T2712" i="8"/>
  <c r="S2712" i="8"/>
  <c r="R2712" i="8"/>
  <c r="Q2712" i="8"/>
  <c r="P2712" i="8"/>
  <c r="O2712" i="8"/>
  <c r="N2712" i="8"/>
  <c r="M2712" i="8"/>
  <c r="L2712" i="8"/>
  <c r="K2712" i="8"/>
  <c r="J2712" i="8"/>
  <c r="I2712" i="8"/>
  <c r="H2712" i="8"/>
  <c r="G2712" i="8"/>
  <c r="F2712" i="8"/>
  <c r="E2712" i="8"/>
  <c r="D2712" i="8"/>
  <c r="C2712" i="8"/>
  <c r="AI2711" i="8"/>
  <c r="AH2711" i="8"/>
  <c r="AG2711" i="8"/>
  <c r="AF2711" i="8"/>
  <c r="AE2711" i="8"/>
  <c r="AD2711" i="8"/>
  <c r="AC2711" i="8"/>
  <c r="AB2711" i="8"/>
  <c r="AA2711" i="8"/>
  <c r="Z2711" i="8"/>
  <c r="Y2711" i="8"/>
  <c r="X2711" i="8"/>
  <c r="W2711" i="8"/>
  <c r="V2711" i="8"/>
  <c r="U2711" i="8"/>
  <c r="T2711" i="8"/>
  <c r="S2711" i="8"/>
  <c r="R2711" i="8"/>
  <c r="Q2711" i="8"/>
  <c r="P2711" i="8"/>
  <c r="O2711" i="8"/>
  <c r="N2711" i="8"/>
  <c r="M2711" i="8"/>
  <c r="L2711" i="8"/>
  <c r="K2711" i="8"/>
  <c r="J2711" i="8"/>
  <c r="I2711" i="8"/>
  <c r="H2711" i="8"/>
  <c r="G2711" i="8"/>
  <c r="F2711" i="8"/>
  <c r="E2711" i="8"/>
  <c r="D2711" i="8"/>
  <c r="C2711" i="8"/>
  <c r="AI2710" i="8"/>
  <c r="AH2710" i="8"/>
  <c r="AG2710" i="8"/>
  <c r="AF2710" i="8"/>
  <c r="AE2710" i="8"/>
  <c r="AD2710" i="8"/>
  <c r="AC2710" i="8"/>
  <c r="AB2710" i="8"/>
  <c r="AA2710" i="8"/>
  <c r="Z2710" i="8"/>
  <c r="Y2710" i="8"/>
  <c r="X2710" i="8"/>
  <c r="W2710" i="8"/>
  <c r="V2710" i="8"/>
  <c r="U2710" i="8"/>
  <c r="T2710" i="8"/>
  <c r="S2710" i="8"/>
  <c r="R2710" i="8"/>
  <c r="Q2710" i="8"/>
  <c r="P2710" i="8"/>
  <c r="O2710" i="8"/>
  <c r="N2710" i="8"/>
  <c r="M2710" i="8"/>
  <c r="L2710" i="8"/>
  <c r="K2710" i="8"/>
  <c r="J2710" i="8"/>
  <c r="I2710" i="8"/>
  <c r="H2710" i="8"/>
  <c r="G2710" i="8"/>
  <c r="F2710" i="8"/>
  <c r="E2710" i="8"/>
  <c r="D2710" i="8"/>
  <c r="C2710" i="8"/>
  <c r="AI2709" i="8"/>
  <c r="AH2709" i="8"/>
  <c r="AG2709" i="8"/>
  <c r="AF2709" i="8"/>
  <c r="AE2709" i="8"/>
  <c r="AD2709" i="8"/>
  <c r="AC2709" i="8"/>
  <c r="AB2709" i="8"/>
  <c r="AA2709" i="8"/>
  <c r="Z2709" i="8"/>
  <c r="Y2709" i="8"/>
  <c r="X2709" i="8"/>
  <c r="W2709" i="8"/>
  <c r="V2709" i="8"/>
  <c r="U2709" i="8"/>
  <c r="T2709" i="8"/>
  <c r="S2709" i="8"/>
  <c r="R2709" i="8"/>
  <c r="Q2709" i="8"/>
  <c r="P2709" i="8"/>
  <c r="O2709" i="8"/>
  <c r="N2709" i="8"/>
  <c r="M2709" i="8"/>
  <c r="L2709" i="8"/>
  <c r="K2709" i="8"/>
  <c r="J2709" i="8"/>
  <c r="I2709" i="8"/>
  <c r="H2709" i="8"/>
  <c r="G2709" i="8"/>
  <c r="F2709" i="8"/>
  <c r="E2709" i="8"/>
  <c r="D2709" i="8"/>
  <c r="C2709" i="8"/>
  <c r="AI2708" i="8"/>
  <c r="AH2708" i="8"/>
  <c r="AG2708" i="8"/>
  <c r="AF2708" i="8"/>
  <c r="AE2708" i="8"/>
  <c r="AD2708" i="8"/>
  <c r="AC2708" i="8"/>
  <c r="AB2708" i="8"/>
  <c r="AA2708" i="8"/>
  <c r="Z2708" i="8"/>
  <c r="Y2708" i="8"/>
  <c r="X2708" i="8"/>
  <c r="W2708" i="8"/>
  <c r="V2708" i="8"/>
  <c r="U2708" i="8"/>
  <c r="T2708" i="8"/>
  <c r="S2708" i="8"/>
  <c r="R2708" i="8"/>
  <c r="Q2708" i="8"/>
  <c r="P2708" i="8"/>
  <c r="O2708" i="8"/>
  <c r="N2708" i="8"/>
  <c r="M2708" i="8"/>
  <c r="L2708" i="8"/>
  <c r="K2708" i="8"/>
  <c r="J2708" i="8"/>
  <c r="I2708" i="8"/>
  <c r="H2708" i="8"/>
  <c r="G2708" i="8"/>
  <c r="F2708" i="8"/>
  <c r="E2708" i="8"/>
  <c r="D2708" i="8"/>
  <c r="C2708" i="8"/>
  <c r="AI2707" i="8"/>
  <c r="AH2707" i="8"/>
  <c r="AG2707" i="8"/>
  <c r="AF2707" i="8"/>
  <c r="AE2707" i="8"/>
  <c r="AD2707" i="8"/>
  <c r="AC2707" i="8"/>
  <c r="AB2707" i="8"/>
  <c r="AA2707" i="8"/>
  <c r="Z2707" i="8"/>
  <c r="Y2707" i="8"/>
  <c r="X2707" i="8"/>
  <c r="W2707" i="8"/>
  <c r="V2707" i="8"/>
  <c r="U2707" i="8"/>
  <c r="T2707" i="8"/>
  <c r="S2707" i="8"/>
  <c r="R2707" i="8"/>
  <c r="Q2707" i="8"/>
  <c r="P2707" i="8"/>
  <c r="O2707" i="8"/>
  <c r="N2707" i="8"/>
  <c r="M2707" i="8"/>
  <c r="L2707" i="8"/>
  <c r="K2707" i="8"/>
  <c r="J2707" i="8"/>
  <c r="I2707" i="8"/>
  <c r="H2707" i="8"/>
  <c r="G2707" i="8"/>
  <c r="F2707" i="8"/>
  <c r="E2707" i="8"/>
  <c r="D2707" i="8"/>
  <c r="C2707" i="8"/>
  <c r="AI2706" i="8"/>
  <c r="AH2706" i="8"/>
  <c r="AG2706" i="8"/>
  <c r="AF2706" i="8"/>
  <c r="AE2706" i="8"/>
  <c r="AD2706" i="8"/>
  <c r="AC2706" i="8"/>
  <c r="AB2706" i="8"/>
  <c r="AA2706" i="8"/>
  <c r="Z2706" i="8"/>
  <c r="Y2706" i="8"/>
  <c r="X2706" i="8"/>
  <c r="W2706" i="8"/>
  <c r="V2706" i="8"/>
  <c r="U2706" i="8"/>
  <c r="T2706" i="8"/>
  <c r="S2706" i="8"/>
  <c r="R2706" i="8"/>
  <c r="Q2706" i="8"/>
  <c r="P2706" i="8"/>
  <c r="O2706" i="8"/>
  <c r="N2706" i="8"/>
  <c r="M2706" i="8"/>
  <c r="L2706" i="8"/>
  <c r="K2706" i="8"/>
  <c r="J2706" i="8"/>
  <c r="I2706" i="8"/>
  <c r="H2706" i="8"/>
  <c r="G2706" i="8"/>
  <c r="F2706" i="8"/>
  <c r="E2706" i="8"/>
  <c r="D2706" i="8"/>
  <c r="C2706" i="8"/>
  <c r="AI2705" i="8"/>
  <c r="AH2705" i="8"/>
  <c r="AG2705" i="8"/>
  <c r="AF2705" i="8"/>
  <c r="AE2705" i="8"/>
  <c r="AD2705" i="8"/>
  <c r="AC2705" i="8"/>
  <c r="AB2705" i="8"/>
  <c r="AA2705" i="8"/>
  <c r="Z2705" i="8"/>
  <c r="Y2705" i="8"/>
  <c r="X2705" i="8"/>
  <c r="W2705" i="8"/>
  <c r="V2705" i="8"/>
  <c r="U2705" i="8"/>
  <c r="T2705" i="8"/>
  <c r="S2705" i="8"/>
  <c r="R2705" i="8"/>
  <c r="Q2705" i="8"/>
  <c r="P2705" i="8"/>
  <c r="O2705" i="8"/>
  <c r="N2705" i="8"/>
  <c r="M2705" i="8"/>
  <c r="L2705" i="8"/>
  <c r="K2705" i="8"/>
  <c r="J2705" i="8"/>
  <c r="I2705" i="8"/>
  <c r="H2705" i="8"/>
  <c r="G2705" i="8"/>
  <c r="F2705" i="8"/>
  <c r="E2705" i="8"/>
  <c r="D2705" i="8"/>
  <c r="C2705" i="8"/>
  <c r="AI2704" i="8"/>
  <c r="AH2704" i="8"/>
  <c r="AG2704" i="8"/>
  <c r="AF2704" i="8"/>
  <c r="AE2704" i="8"/>
  <c r="AD2704" i="8"/>
  <c r="AC2704" i="8"/>
  <c r="AB2704" i="8"/>
  <c r="AA2704" i="8"/>
  <c r="Z2704" i="8"/>
  <c r="Y2704" i="8"/>
  <c r="X2704" i="8"/>
  <c r="W2704" i="8"/>
  <c r="V2704" i="8"/>
  <c r="U2704" i="8"/>
  <c r="T2704" i="8"/>
  <c r="S2704" i="8"/>
  <c r="R2704" i="8"/>
  <c r="Q2704" i="8"/>
  <c r="P2704" i="8"/>
  <c r="O2704" i="8"/>
  <c r="N2704" i="8"/>
  <c r="M2704" i="8"/>
  <c r="L2704" i="8"/>
  <c r="K2704" i="8"/>
  <c r="J2704" i="8"/>
  <c r="I2704" i="8"/>
  <c r="H2704" i="8"/>
  <c r="G2704" i="8"/>
  <c r="F2704" i="8"/>
  <c r="E2704" i="8"/>
  <c r="D2704" i="8"/>
  <c r="C2704" i="8"/>
  <c r="AI2703" i="8"/>
  <c r="AH2703" i="8"/>
  <c r="AG2703" i="8"/>
  <c r="AF2703" i="8"/>
  <c r="AE2703" i="8"/>
  <c r="AD2703" i="8"/>
  <c r="AC2703" i="8"/>
  <c r="AB2703" i="8"/>
  <c r="AA2703" i="8"/>
  <c r="Z2703" i="8"/>
  <c r="Y2703" i="8"/>
  <c r="X2703" i="8"/>
  <c r="W2703" i="8"/>
  <c r="V2703" i="8"/>
  <c r="U2703" i="8"/>
  <c r="T2703" i="8"/>
  <c r="S2703" i="8"/>
  <c r="R2703" i="8"/>
  <c r="Q2703" i="8"/>
  <c r="P2703" i="8"/>
  <c r="O2703" i="8"/>
  <c r="N2703" i="8"/>
  <c r="M2703" i="8"/>
  <c r="L2703" i="8"/>
  <c r="K2703" i="8"/>
  <c r="J2703" i="8"/>
  <c r="I2703" i="8"/>
  <c r="H2703" i="8"/>
  <c r="G2703" i="8"/>
  <c r="F2703" i="8"/>
  <c r="E2703" i="8"/>
  <c r="D2703" i="8"/>
  <c r="C2703" i="8"/>
  <c r="AI2702" i="8"/>
  <c r="AH2702" i="8"/>
  <c r="AG2702" i="8"/>
  <c r="AF2702" i="8"/>
  <c r="AE2702" i="8"/>
  <c r="AD2702" i="8"/>
  <c r="AC2702" i="8"/>
  <c r="AB2702" i="8"/>
  <c r="AA2702" i="8"/>
  <c r="Z2702" i="8"/>
  <c r="Y2702" i="8"/>
  <c r="X2702" i="8"/>
  <c r="W2702" i="8"/>
  <c r="V2702" i="8"/>
  <c r="U2702" i="8"/>
  <c r="T2702" i="8"/>
  <c r="S2702" i="8"/>
  <c r="R2702" i="8"/>
  <c r="Q2702" i="8"/>
  <c r="P2702" i="8"/>
  <c r="O2702" i="8"/>
  <c r="N2702" i="8"/>
  <c r="M2702" i="8"/>
  <c r="L2702" i="8"/>
  <c r="K2702" i="8"/>
  <c r="J2702" i="8"/>
  <c r="I2702" i="8"/>
  <c r="H2702" i="8"/>
  <c r="G2702" i="8"/>
  <c r="F2702" i="8"/>
  <c r="E2702" i="8"/>
  <c r="D2702" i="8"/>
  <c r="C2702" i="8"/>
  <c r="AI2701" i="8"/>
  <c r="AH2701" i="8"/>
  <c r="AG2701" i="8"/>
  <c r="AF2701" i="8"/>
  <c r="AE2701" i="8"/>
  <c r="AD2701" i="8"/>
  <c r="AC2701" i="8"/>
  <c r="AB2701" i="8"/>
  <c r="AA2701" i="8"/>
  <c r="Z2701" i="8"/>
  <c r="Y2701" i="8"/>
  <c r="X2701" i="8"/>
  <c r="W2701" i="8"/>
  <c r="V2701" i="8"/>
  <c r="U2701" i="8"/>
  <c r="T2701" i="8"/>
  <c r="S2701" i="8"/>
  <c r="R2701" i="8"/>
  <c r="Q2701" i="8"/>
  <c r="P2701" i="8"/>
  <c r="O2701" i="8"/>
  <c r="N2701" i="8"/>
  <c r="M2701" i="8"/>
  <c r="L2701" i="8"/>
  <c r="K2701" i="8"/>
  <c r="J2701" i="8"/>
  <c r="I2701" i="8"/>
  <c r="H2701" i="8"/>
  <c r="G2701" i="8"/>
  <c r="F2701" i="8"/>
  <c r="E2701" i="8"/>
  <c r="D2701" i="8"/>
  <c r="C2701" i="8"/>
  <c r="AI2700" i="8"/>
  <c r="AH2700" i="8"/>
  <c r="AG2700" i="8"/>
  <c r="AF2700" i="8"/>
  <c r="AE2700" i="8"/>
  <c r="AD2700" i="8"/>
  <c r="AC2700" i="8"/>
  <c r="AB2700" i="8"/>
  <c r="AA2700" i="8"/>
  <c r="Z2700" i="8"/>
  <c r="Y2700" i="8"/>
  <c r="X2700" i="8"/>
  <c r="W2700" i="8"/>
  <c r="V2700" i="8"/>
  <c r="U2700" i="8"/>
  <c r="T2700" i="8"/>
  <c r="S2700" i="8"/>
  <c r="R2700" i="8"/>
  <c r="Q2700" i="8"/>
  <c r="P2700" i="8"/>
  <c r="O2700" i="8"/>
  <c r="N2700" i="8"/>
  <c r="M2700" i="8"/>
  <c r="L2700" i="8"/>
  <c r="K2700" i="8"/>
  <c r="J2700" i="8"/>
  <c r="I2700" i="8"/>
  <c r="H2700" i="8"/>
  <c r="G2700" i="8"/>
  <c r="F2700" i="8"/>
  <c r="E2700" i="8"/>
  <c r="D2700" i="8"/>
  <c r="C2700" i="8"/>
  <c r="AI2699" i="8"/>
  <c r="AH2699" i="8"/>
  <c r="AG2699" i="8"/>
  <c r="AF2699" i="8"/>
  <c r="AE2699" i="8"/>
  <c r="AD2699" i="8"/>
  <c r="AC2699" i="8"/>
  <c r="AB2699" i="8"/>
  <c r="AA2699" i="8"/>
  <c r="Z2699" i="8"/>
  <c r="Y2699" i="8"/>
  <c r="X2699" i="8"/>
  <c r="W2699" i="8"/>
  <c r="V2699" i="8"/>
  <c r="U2699" i="8"/>
  <c r="T2699" i="8"/>
  <c r="S2699" i="8"/>
  <c r="R2699" i="8"/>
  <c r="Q2699" i="8"/>
  <c r="P2699" i="8"/>
  <c r="O2699" i="8"/>
  <c r="N2699" i="8"/>
  <c r="M2699" i="8"/>
  <c r="L2699" i="8"/>
  <c r="K2699" i="8"/>
  <c r="J2699" i="8"/>
  <c r="I2699" i="8"/>
  <c r="H2699" i="8"/>
  <c r="G2699" i="8"/>
  <c r="F2699" i="8"/>
  <c r="E2699" i="8"/>
  <c r="D2699" i="8"/>
  <c r="C2699" i="8"/>
  <c r="AI2698" i="8"/>
  <c r="AH2698" i="8"/>
  <c r="AG2698" i="8"/>
  <c r="AF2698" i="8"/>
  <c r="AE2698" i="8"/>
  <c r="AD2698" i="8"/>
  <c r="AC2698" i="8"/>
  <c r="AB2698" i="8"/>
  <c r="AA2698" i="8"/>
  <c r="Z2698" i="8"/>
  <c r="Y2698" i="8"/>
  <c r="X2698" i="8"/>
  <c r="W2698" i="8"/>
  <c r="V2698" i="8"/>
  <c r="U2698" i="8"/>
  <c r="T2698" i="8"/>
  <c r="S2698" i="8"/>
  <c r="R2698" i="8"/>
  <c r="Q2698" i="8"/>
  <c r="P2698" i="8"/>
  <c r="O2698" i="8"/>
  <c r="N2698" i="8"/>
  <c r="M2698" i="8"/>
  <c r="L2698" i="8"/>
  <c r="K2698" i="8"/>
  <c r="J2698" i="8"/>
  <c r="I2698" i="8"/>
  <c r="H2698" i="8"/>
  <c r="G2698" i="8"/>
  <c r="F2698" i="8"/>
  <c r="E2698" i="8"/>
  <c r="D2698" i="8"/>
  <c r="C2698" i="8"/>
  <c r="AI2697" i="8"/>
  <c r="AH2697" i="8"/>
  <c r="AG2697" i="8"/>
  <c r="AF2697" i="8"/>
  <c r="AE2697" i="8"/>
  <c r="AD2697" i="8"/>
  <c r="AC2697" i="8"/>
  <c r="AB2697" i="8"/>
  <c r="AA2697" i="8"/>
  <c r="Z2697" i="8"/>
  <c r="Y2697" i="8"/>
  <c r="X2697" i="8"/>
  <c r="W2697" i="8"/>
  <c r="V2697" i="8"/>
  <c r="U2697" i="8"/>
  <c r="T2697" i="8"/>
  <c r="S2697" i="8"/>
  <c r="R2697" i="8"/>
  <c r="Q2697" i="8"/>
  <c r="P2697" i="8"/>
  <c r="O2697" i="8"/>
  <c r="N2697" i="8"/>
  <c r="M2697" i="8"/>
  <c r="L2697" i="8"/>
  <c r="K2697" i="8"/>
  <c r="J2697" i="8"/>
  <c r="I2697" i="8"/>
  <c r="H2697" i="8"/>
  <c r="G2697" i="8"/>
  <c r="F2697" i="8"/>
  <c r="E2697" i="8"/>
  <c r="D2697" i="8"/>
  <c r="C2697" i="8"/>
  <c r="AI2696" i="8"/>
  <c r="AH2696" i="8"/>
  <c r="AG2696" i="8"/>
  <c r="AF2696" i="8"/>
  <c r="AE2696" i="8"/>
  <c r="AD2696" i="8"/>
  <c r="AC2696" i="8"/>
  <c r="AB2696" i="8"/>
  <c r="AA2696" i="8"/>
  <c r="Z2696" i="8"/>
  <c r="Y2696" i="8"/>
  <c r="X2696" i="8"/>
  <c r="W2696" i="8"/>
  <c r="V2696" i="8"/>
  <c r="U2696" i="8"/>
  <c r="T2696" i="8"/>
  <c r="S2696" i="8"/>
  <c r="R2696" i="8"/>
  <c r="Q2696" i="8"/>
  <c r="P2696" i="8"/>
  <c r="O2696" i="8"/>
  <c r="N2696" i="8"/>
  <c r="M2696" i="8"/>
  <c r="L2696" i="8"/>
  <c r="K2696" i="8"/>
  <c r="J2696" i="8"/>
  <c r="I2696" i="8"/>
  <c r="H2696" i="8"/>
  <c r="G2696" i="8"/>
  <c r="F2696" i="8"/>
  <c r="E2696" i="8"/>
  <c r="D2696" i="8"/>
  <c r="C2696" i="8"/>
  <c r="AI2695" i="8"/>
  <c r="AH2695" i="8"/>
  <c r="AG2695" i="8"/>
  <c r="AF2695" i="8"/>
  <c r="AE2695" i="8"/>
  <c r="AD2695" i="8"/>
  <c r="AC2695" i="8"/>
  <c r="AB2695" i="8"/>
  <c r="AA2695" i="8"/>
  <c r="Z2695" i="8"/>
  <c r="Y2695" i="8"/>
  <c r="X2695" i="8"/>
  <c r="W2695" i="8"/>
  <c r="V2695" i="8"/>
  <c r="U2695" i="8"/>
  <c r="T2695" i="8"/>
  <c r="S2695" i="8"/>
  <c r="R2695" i="8"/>
  <c r="Q2695" i="8"/>
  <c r="P2695" i="8"/>
  <c r="O2695" i="8"/>
  <c r="N2695" i="8"/>
  <c r="M2695" i="8"/>
  <c r="L2695" i="8"/>
  <c r="K2695" i="8"/>
  <c r="J2695" i="8"/>
  <c r="I2695" i="8"/>
  <c r="H2695" i="8"/>
  <c r="G2695" i="8"/>
  <c r="F2695" i="8"/>
  <c r="E2695" i="8"/>
  <c r="D2695" i="8"/>
  <c r="C2695" i="8"/>
  <c r="AI2694" i="8"/>
  <c r="AH2694" i="8"/>
  <c r="AG2694" i="8"/>
  <c r="AF2694" i="8"/>
  <c r="AE2694" i="8"/>
  <c r="AD2694" i="8"/>
  <c r="AC2694" i="8"/>
  <c r="AB2694" i="8"/>
  <c r="AA2694" i="8"/>
  <c r="Z2694" i="8"/>
  <c r="Y2694" i="8"/>
  <c r="X2694" i="8"/>
  <c r="W2694" i="8"/>
  <c r="V2694" i="8"/>
  <c r="U2694" i="8"/>
  <c r="T2694" i="8"/>
  <c r="S2694" i="8"/>
  <c r="R2694" i="8"/>
  <c r="Q2694" i="8"/>
  <c r="P2694" i="8"/>
  <c r="O2694" i="8"/>
  <c r="N2694" i="8"/>
  <c r="M2694" i="8"/>
  <c r="L2694" i="8"/>
  <c r="K2694" i="8"/>
  <c r="J2694" i="8"/>
  <c r="I2694" i="8"/>
  <c r="H2694" i="8"/>
  <c r="G2694" i="8"/>
  <c r="F2694" i="8"/>
  <c r="E2694" i="8"/>
  <c r="D2694" i="8"/>
  <c r="C2694" i="8"/>
  <c r="AI2693" i="8"/>
  <c r="AH2693" i="8"/>
  <c r="AG2693" i="8"/>
  <c r="AF2693" i="8"/>
  <c r="AE2693" i="8"/>
  <c r="AD2693" i="8"/>
  <c r="AC2693" i="8"/>
  <c r="AB2693" i="8"/>
  <c r="AA2693" i="8"/>
  <c r="Z2693" i="8"/>
  <c r="Y2693" i="8"/>
  <c r="X2693" i="8"/>
  <c r="W2693" i="8"/>
  <c r="V2693" i="8"/>
  <c r="U2693" i="8"/>
  <c r="T2693" i="8"/>
  <c r="S2693" i="8"/>
  <c r="R2693" i="8"/>
  <c r="Q2693" i="8"/>
  <c r="P2693" i="8"/>
  <c r="O2693" i="8"/>
  <c r="N2693" i="8"/>
  <c r="M2693" i="8"/>
  <c r="L2693" i="8"/>
  <c r="K2693" i="8"/>
  <c r="J2693" i="8"/>
  <c r="I2693" i="8"/>
  <c r="H2693" i="8"/>
  <c r="G2693" i="8"/>
  <c r="F2693" i="8"/>
  <c r="E2693" i="8"/>
  <c r="D2693" i="8"/>
  <c r="C2693" i="8"/>
  <c r="AI2692" i="8"/>
  <c r="AH2692" i="8"/>
  <c r="AG2692" i="8"/>
  <c r="AF2692" i="8"/>
  <c r="AE2692" i="8"/>
  <c r="AD2692" i="8"/>
  <c r="AC2692" i="8"/>
  <c r="AB2692" i="8"/>
  <c r="AA2692" i="8"/>
  <c r="Z2692" i="8"/>
  <c r="Y2692" i="8"/>
  <c r="X2692" i="8"/>
  <c r="W2692" i="8"/>
  <c r="V2692" i="8"/>
  <c r="U2692" i="8"/>
  <c r="T2692" i="8"/>
  <c r="S2692" i="8"/>
  <c r="R2692" i="8"/>
  <c r="Q2692" i="8"/>
  <c r="P2692" i="8"/>
  <c r="O2692" i="8"/>
  <c r="N2692" i="8"/>
  <c r="M2692" i="8"/>
  <c r="L2692" i="8"/>
  <c r="K2692" i="8"/>
  <c r="J2692" i="8"/>
  <c r="I2692" i="8"/>
  <c r="H2692" i="8"/>
  <c r="G2692" i="8"/>
  <c r="F2692" i="8"/>
  <c r="E2692" i="8"/>
  <c r="D2692" i="8"/>
  <c r="C2692" i="8"/>
  <c r="AI2691" i="8"/>
  <c r="AH2691" i="8"/>
  <c r="AG2691" i="8"/>
  <c r="AF2691" i="8"/>
  <c r="AE2691" i="8"/>
  <c r="AD2691" i="8"/>
  <c r="AC2691" i="8"/>
  <c r="AB2691" i="8"/>
  <c r="AA2691" i="8"/>
  <c r="Z2691" i="8"/>
  <c r="Y2691" i="8"/>
  <c r="X2691" i="8"/>
  <c r="W2691" i="8"/>
  <c r="V2691" i="8"/>
  <c r="U2691" i="8"/>
  <c r="T2691" i="8"/>
  <c r="S2691" i="8"/>
  <c r="R2691" i="8"/>
  <c r="Q2691" i="8"/>
  <c r="P2691" i="8"/>
  <c r="O2691" i="8"/>
  <c r="N2691" i="8"/>
  <c r="M2691" i="8"/>
  <c r="L2691" i="8"/>
  <c r="K2691" i="8"/>
  <c r="J2691" i="8"/>
  <c r="I2691" i="8"/>
  <c r="H2691" i="8"/>
  <c r="G2691" i="8"/>
  <c r="F2691" i="8"/>
  <c r="E2691" i="8"/>
  <c r="D2691" i="8"/>
  <c r="C2691" i="8"/>
  <c r="AI2690" i="8"/>
  <c r="AH2690" i="8"/>
  <c r="AG2690" i="8"/>
  <c r="AF2690" i="8"/>
  <c r="AE2690" i="8"/>
  <c r="AD2690" i="8"/>
  <c r="AC2690" i="8"/>
  <c r="AB2690" i="8"/>
  <c r="AA2690" i="8"/>
  <c r="Z2690" i="8"/>
  <c r="Y2690" i="8"/>
  <c r="X2690" i="8"/>
  <c r="W2690" i="8"/>
  <c r="V2690" i="8"/>
  <c r="U2690" i="8"/>
  <c r="T2690" i="8"/>
  <c r="S2690" i="8"/>
  <c r="R2690" i="8"/>
  <c r="Q2690" i="8"/>
  <c r="P2690" i="8"/>
  <c r="O2690" i="8"/>
  <c r="N2690" i="8"/>
  <c r="M2690" i="8"/>
  <c r="L2690" i="8"/>
  <c r="K2690" i="8"/>
  <c r="J2690" i="8"/>
  <c r="I2690" i="8"/>
  <c r="H2690" i="8"/>
  <c r="G2690" i="8"/>
  <c r="F2690" i="8"/>
  <c r="E2690" i="8"/>
  <c r="D2690" i="8"/>
  <c r="C2690" i="8"/>
  <c r="AI2689" i="8"/>
  <c r="AH2689" i="8"/>
  <c r="AG2689" i="8"/>
  <c r="AF2689" i="8"/>
  <c r="AE2689" i="8"/>
  <c r="AD2689" i="8"/>
  <c r="AC2689" i="8"/>
  <c r="AB2689" i="8"/>
  <c r="AA2689" i="8"/>
  <c r="Z2689" i="8"/>
  <c r="Y2689" i="8"/>
  <c r="X2689" i="8"/>
  <c r="W2689" i="8"/>
  <c r="V2689" i="8"/>
  <c r="U2689" i="8"/>
  <c r="T2689" i="8"/>
  <c r="S2689" i="8"/>
  <c r="R2689" i="8"/>
  <c r="Q2689" i="8"/>
  <c r="P2689" i="8"/>
  <c r="O2689" i="8"/>
  <c r="N2689" i="8"/>
  <c r="M2689" i="8"/>
  <c r="L2689" i="8"/>
  <c r="K2689" i="8"/>
  <c r="J2689" i="8"/>
  <c r="I2689" i="8"/>
  <c r="H2689" i="8"/>
  <c r="G2689" i="8"/>
  <c r="F2689" i="8"/>
  <c r="E2689" i="8"/>
  <c r="D2689" i="8"/>
  <c r="C2689" i="8"/>
  <c r="AI2688" i="8"/>
  <c r="AH2688" i="8"/>
  <c r="AG2688" i="8"/>
  <c r="AF2688" i="8"/>
  <c r="AE2688" i="8"/>
  <c r="AD2688" i="8"/>
  <c r="AC2688" i="8"/>
  <c r="AB2688" i="8"/>
  <c r="AA2688" i="8"/>
  <c r="Z2688" i="8"/>
  <c r="Y2688" i="8"/>
  <c r="X2688" i="8"/>
  <c r="W2688" i="8"/>
  <c r="V2688" i="8"/>
  <c r="U2688" i="8"/>
  <c r="T2688" i="8"/>
  <c r="S2688" i="8"/>
  <c r="R2688" i="8"/>
  <c r="Q2688" i="8"/>
  <c r="P2688" i="8"/>
  <c r="O2688" i="8"/>
  <c r="N2688" i="8"/>
  <c r="M2688" i="8"/>
  <c r="L2688" i="8"/>
  <c r="K2688" i="8"/>
  <c r="J2688" i="8"/>
  <c r="I2688" i="8"/>
  <c r="H2688" i="8"/>
  <c r="G2688" i="8"/>
  <c r="F2688" i="8"/>
  <c r="E2688" i="8"/>
  <c r="D2688" i="8"/>
  <c r="C2688" i="8"/>
  <c r="AI2687" i="8"/>
  <c r="AH2687" i="8"/>
  <c r="AG2687" i="8"/>
  <c r="AF2687" i="8"/>
  <c r="AE2687" i="8"/>
  <c r="AD2687" i="8"/>
  <c r="AC2687" i="8"/>
  <c r="AB2687" i="8"/>
  <c r="AA2687" i="8"/>
  <c r="Z2687" i="8"/>
  <c r="Y2687" i="8"/>
  <c r="X2687" i="8"/>
  <c r="W2687" i="8"/>
  <c r="V2687" i="8"/>
  <c r="U2687" i="8"/>
  <c r="T2687" i="8"/>
  <c r="S2687" i="8"/>
  <c r="R2687" i="8"/>
  <c r="Q2687" i="8"/>
  <c r="P2687" i="8"/>
  <c r="O2687" i="8"/>
  <c r="N2687" i="8"/>
  <c r="M2687" i="8"/>
  <c r="L2687" i="8"/>
  <c r="K2687" i="8"/>
  <c r="J2687" i="8"/>
  <c r="I2687" i="8"/>
  <c r="H2687" i="8"/>
  <c r="G2687" i="8"/>
  <c r="F2687" i="8"/>
  <c r="E2687" i="8"/>
  <c r="D2687" i="8"/>
  <c r="C2687" i="8"/>
  <c r="AI2686" i="8"/>
  <c r="AH2686" i="8"/>
  <c r="AG2686" i="8"/>
  <c r="AF2686" i="8"/>
  <c r="AE2686" i="8"/>
  <c r="AD2686" i="8"/>
  <c r="AC2686" i="8"/>
  <c r="AB2686" i="8"/>
  <c r="AA2686" i="8"/>
  <c r="Z2686" i="8"/>
  <c r="Y2686" i="8"/>
  <c r="X2686" i="8"/>
  <c r="W2686" i="8"/>
  <c r="V2686" i="8"/>
  <c r="U2686" i="8"/>
  <c r="T2686" i="8"/>
  <c r="S2686" i="8"/>
  <c r="R2686" i="8"/>
  <c r="Q2686" i="8"/>
  <c r="P2686" i="8"/>
  <c r="O2686" i="8"/>
  <c r="N2686" i="8"/>
  <c r="M2686" i="8"/>
  <c r="L2686" i="8"/>
  <c r="K2686" i="8"/>
  <c r="J2686" i="8"/>
  <c r="I2686" i="8"/>
  <c r="H2686" i="8"/>
  <c r="G2686" i="8"/>
  <c r="F2686" i="8"/>
  <c r="E2686" i="8"/>
  <c r="D2686" i="8"/>
  <c r="C2686" i="8"/>
  <c r="AI2685" i="8"/>
  <c r="AH2685" i="8"/>
  <c r="AG2685" i="8"/>
  <c r="AF2685" i="8"/>
  <c r="AE2685" i="8"/>
  <c r="AD2685" i="8"/>
  <c r="AC2685" i="8"/>
  <c r="AB2685" i="8"/>
  <c r="AA2685" i="8"/>
  <c r="Z2685" i="8"/>
  <c r="Y2685" i="8"/>
  <c r="X2685" i="8"/>
  <c r="W2685" i="8"/>
  <c r="V2685" i="8"/>
  <c r="U2685" i="8"/>
  <c r="T2685" i="8"/>
  <c r="S2685" i="8"/>
  <c r="R2685" i="8"/>
  <c r="Q2685" i="8"/>
  <c r="P2685" i="8"/>
  <c r="O2685" i="8"/>
  <c r="N2685" i="8"/>
  <c r="M2685" i="8"/>
  <c r="L2685" i="8"/>
  <c r="K2685" i="8"/>
  <c r="J2685" i="8"/>
  <c r="I2685" i="8"/>
  <c r="H2685" i="8"/>
  <c r="G2685" i="8"/>
  <c r="F2685" i="8"/>
  <c r="E2685" i="8"/>
  <c r="D2685" i="8"/>
  <c r="C2685" i="8"/>
  <c r="AI2684" i="8"/>
  <c r="AH2684" i="8"/>
  <c r="AG2684" i="8"/>
  <c r="AF2684" i="8"/>
  <c r="AE2684" i="8"/>
  <c r="AD2684" i="8"/>
  <c r="AC2684" i="8"/>
  <c r="AB2684" i="8"/>
  <c r="AA2684" i="8"/>
  <c r="Z2684" i="8"/>
  <c r="Y2684" i="8"/>
  <c r="X2684" i="8"/>
  <c r="W2684" i="8"/>
  <c r="V2684" i="8"/>
  <c r="U2684" i="8"/>
  <c r="T2684" i="8"/>
  <c r="S2684" i="8"/>
  <c r="R2684" i="8"/>
  <c r="Q2684" i="8"/>
  <c r="P2684" i="8"/>
  <c r="O2684" i="8"/>
  <c r="N2684" i="8"/>
  <c r="M2684" i="8"/>
  <c r="L2684" i="8"/>
  <c r="K2684" i="8"/>
  <c r="J2684" i="8"/>
  <c r="I2684" i="8"/>
  <c r="H2684" i="8"/>
  <c r="G2684" i="8"/>
  <c r="F2684" i="8"/>
  <c r="E2684" i="8"/>
  <c r="D2684" i="8"/>
  <c r="C2684" i="8"/>
  <c r="AI2683" i="8"/>
  <c r="AH2683" i="8"/>
  <c r="AG2683" i="8"/>
  <c r="AF2683" i="8"/>
  <c r="AE2683" i="8"/>
  <c r="AD2683" i="8"/>
  <c r="AC2683" i="8"/>
  <c r="AB2683" i="8"/>
  <c r="AA2683" i="8"/>
  <c r="Z2683" i="8"/>
  <c r="Y2683" i="8"/>
  <c r="X2683" i="8"/>
  <c r="W2683" i="8"/>
  <c r="V2683" i="8"/>
  <c r="U2683" i="8"/>
  <c r="T2683" i="8"/>
  <c r="S2683" i="8"/>
  <c r="R2683" i="8"/>
  <c r="Q2683" i="8"/>
  <c r="P2683" i="8"/>
  <c r="O2683" i="8"/>
  <c r="N2683" i="8"/>
  <c r="M2683" i="8"/>
  <c r="L2683" i="8"/>
  <c r="K2683" i="8"/>
  <c r="J2683" i="8"/>
  <c r="I2683" i="8"/>
  <c r="H2683" i="8"/>
  <c r="G2683" i="8"/>
  <c r="F2683" i="8"/>
  <c r="E2683" i="8"/>
  <c r="D2683" i="8"/>
  <c r="C2683" i="8"/>
  <c r="AI2682" i="8"/>
  <c r="AH2682" i="8"/>
  <c r="AG2682" i="8"/>
  <c r="AF2682" i="8"/>
  <c r="AE2682" i="8"/>
  <c r="AD2682" i="8"/>
  <c r="AC2682" i="8"/>
  <c r="AB2682" i="8"/>
  <c r="AA2682" i="8"/>
  <c r="Z2682" i="8"/>
  <c r="Y2682" i="8"/>
  <c r="X2682" i="8"/>
  <c r="W2682" i="8"/>
  <c r="V2682" i="8"/>
  <c r="U2682" i="8"/>
  <c r="T2682" i="8"/>
  <c r="S2682" i="8"/>
  <c r="R2682" i="8"/>
  <c r="Q2682" i="8"/>
  <c r="P2682" i="8"/>
  <c r="O2682" i="8"/>
  <c r="N2682" i="8"/>
  <c r="M2682" i="8"/>
  <c r="L2682" i="8"/>
  <c r="K2682" i="8"/>
  <c r="J2682" i="8"/>
  <c r="I2682" i="8"/>
  <c r="H2682" i="8"/>
  <c r="G2682" i="8"/>
  <c r="F2682" i="8"/>
  <c r="E2682" i="8"/>
  <c r="D2682" i="8"/>
  <c r="C2682" i="8"/>
  <c r="AI2681" i="8"/>
  <c r="AH2681" i="8"/>
  <c r="AG2681" i="8"/>
  <c r="AF2681" i="8"/>
  <c r="AE2681" i="8"/>
  <c r="AD2681" i="8"/>
  <c r="AC2681" i="8"/>
  <c r="AB2681" i="8"/>
  <c r="AA2681" i="8"/>
  <c r="Z2681" i="8"/>
  <c r="Y2681" i="8"/>
  <c r="X2681" i="8"/>
  <c r="W2681" i="8"/>
  <c r="V2681" i="8"/>
  <c r="U2681" i="8"/>
  <c r="T2681" i="8"/>
  <c r="S2681" i="8"/>
  <c r="R2681" i="8"/>
  <c r="Q2681" i="8"/>
  <c r="P2681" i="8"/>
  <c r="O2681" i="8"/>
  <c r="N2681" i="8"/>
  <c r="M2681" i="8"/>
  <c r="L2681" i="8"/>
  <c r="K2681" i="8"/>
  <c r="J2681" i="8"/>
  <c r="I2681" i="8"/>
  <c r="H2681" i="8"/>
  <c r="G2681" i="8"/>
  <c r="F2681" i="8"/>
  <c r="E2681" i="8"/>
  <c r="D2681" i="8"/>
  <c r="C2681" i="8"/>
  <c r="AI2680" i="8"/>
  <c r="AH2680" i="8"/>
  <c r="AG2680" i="8"/>
  <c r="AF2680" i="8"/>
  <c r="AE2680" i="8"/>
  <c r="AD2680" i="8"/>
  <c r="AC2680" i="8"/>
  <c r="AB2680" i="8"/>
  <c r="AA2680" i="8"/>
  <c r="Z2680" i="8"/>
  <c r="Y2680" i="8"/>
  <c r="X2680" i="8"/>
  <c r="W2680" i="8"/>
  <c r="V2680" i="8"/>
  <c r="U2680" i="8"/>
  <c r="T2680" i="8"/>
  <c r="S2680" i="8"/>
  <c r="R2680" i="8"/>
  <c r="Q2680" i="8"/>
  <c r="P2680" i="8"/>
  <c r="O2680" i="8"/>
  <c r="N2680" i="8"/>
  <c r="M2680" i="8"/>
  <c r="L2680" i="8"/>
  <c r="K2680" i="8"/>
  <c r="J2680" i="8"/>
  <c r="I2680" i="8"/>
  <c r="H2680" i="8"/>
  <c r="G2680" i="8"/>
  <c r="F2680" i="8"/>
  <c r="E2680" i="8"/>
  <c r="D2680" i="8"/>
  <c r="C2680" i="8"/>
  <c r="AI2679" i="8"/>
  <c r="AH2679" i="8"/>
  <c r="AG2679" i="8"/>
  <c r="AF2679" i="8"/>
  <c r="AE2679" i="8"/>
  <c r="AD2679" i="8"/>
  <c r="AC2679" i="8"/>
  <c r="AB2679" i="8"/>
  <c r="AA2679" i="8"/>
  <c r="Z2679" i="8"/>
  <c r="Y2679" i="8"/>
  <c r="X2679" i="8"/>
  <c r="W2679" i="8"/>
  <c r="V2679" i="8"/>
  <c r="U2679" i="8"/>
  <c r="T2679" i="8"/>
  <c r="S2679" i="8"/>
  <c r="R2679" i="8"/>
  <c r="Q2679" i="8"/>
  <c r="P2679" i="8"/>
  <c r="O2679" i="8"/>
  <c r="N2679" i="8"/>
  <c r="M2679" i="8"/>
  <c r="L2679" i="8"/>
  <c r="K2679" i="8"/>
  <c r="J2679" i="8"/>
  <c r="I2679" i="8"/>
  <c r="H2679" i="8"/>
  <c r="G2679" i="8"/>
  <c r="F2679" i="8"/>
  <c r="E2679" i="8"/>
  <c r="D2679" i="8"/>
  <c r="C2679" i="8"/>
  <c r="AI2678" i="8"/>
  <c r="AH2678" i="8"/>
  <c r="AG2678" i="8"/>
  <c r="AF2678" i="8"/>
  <c r="AE2678" i="8"/>
  <c r="AD2678" i="8"/>
  <c r="AC2678" i="8"/>
  <c r="AB2678" i="8"/>
  <c r="AA2678" i="8"/>
  <c r="Z2678" i="8"/>
  <c r="Y2678" i="8"/>
  <c r="X2678" i="8"/>
  <c r="W2678" i="8"/>
  <c r="V2678" i="8"/>
  <c r="U2678" i="8"/>
  <c r="T2678" i="8"/>
  <c r="S2678" i="8"/>
  <c r="R2678" i="8"/>
  <c r="Q2678" i="8"/>
  <c r="P2678" i="8"/>
  <c r="O2678" i="8"/>
  <c r="N2678" i="8"/>
  <c r="M2678" i="8"/>
  <c r="L2678" i="8"/>
  <c r="K2678" i="8"/>
  <c r="J2678" i="8"/>
  <c r="I2678" i="8"/>
  <c r="H2678" i="8"/>
  <c r="G2678" i="8"/>
  <c r="F2678" i="8"/>
  <c r="E2678" i="8"/>
  <c r="D2678" i="8"/>
  <c r="C2678" i="8"/>
  <c r="AI2677" i="8"/>
  <c r="AH2677" i="8"/>
  <c r="AG2677" i="8"/>
  <c r="AF2677" i="8"/>
  <c r="AE2677" i="8"/>
  <c r="AD2677" i="8"/>
  <c r="AC2677" i="8"/>
  <c r="AB2677" i="8"/>
  <c r="AA2677" i="8"/>
  <c r="Z2677" i="8"/>
  <c r="Y2677" i="8"/>
  <c r="X2677" i="8"/>
  <c r="W2677" i="8"/>
  <c r="V2677" i="8"/>
  <c r="U2677" i="8"/>
  <c r="T2677" i="8"/>
  <c r="S2677" i="8"/>
  <c r="R2677" i="8"/>
  <c r="Q2677" i="8"/>
  <c r="P2677" i="8"/>
  <c r="O2677" i="8"/>
  <c r="N2677" i="8"/>
  <c r="M2677" i="8"/>
  <c r="L2677" i="8"/>
  <c r="K2677" i="8"/>
  <c r="J2677" i="8"/>
  <c r="I2677" i="8"/>
  <c r="H2677" i="8"/>
  <c r="G2677" i="8"/>
  <c r="F2677" i="8"/>
  <c r="E2677" i="8"/>
  <c r="D2677" i="8"/>
  <c r="C2677" i="8"/>
  <c r="AI2676" i="8"/>
  <c r="AH2676" i="8"/>
  <c r="AG2676" i="8"/>
  <c r="AF2676" i="8"/>
  <c r="AE2676" i="8"/>
  <c r="AD2676" i="8"/>
  <c r="AC2676" i="8"/>
  <c r="AB2676" i="8"/>
  <c r="AA2676" i="8"/>
  <c r="Z2676" i="8"/>
  <c r="Y2676" i="8"/>
  <c r="X2676" i="8"/>
  <c r="W2676" i="8"/>
  <c r="V2676" i="8"/>
  <c r="U2676" i="8"/>
  <c r="T2676" i="8"/>
  <c r="S2676" i="8"/>
  <c r="R2676" i="8"/>
  <c r="Q2676" i="8"/>
  <c r="P2676" i="8"/>
  <c r="O2676" i="8"/>
  <c r="N2676" i="8"/>
  <c r="M2676" i="8"/>
  <c r="L2676" i="8"/>
  <c r="K2676" i="8"/>
  <c r="J2676" i="8"/>
  <c r="I2676" i="8"/>
  <c r="H2676" i="8"/>
  <c r="G2676" i="8"/>
  <c r="F2676" i="8"/>
  <c r="E2676" i="8"/>
  <c r="D2676" i="8"/>
  <c r="C2676" i="8"/>
  <c r="AI2675" i="8"/>
  <c r="AH2675" i="8"/>
  <c r="AG2675" i="8"/>
  <c r="AF2675" i="8"/>
  <c r="AE2675" i="8"/>
  <c r="AD2675" i="8"/>
  <c r="AC2675" i="8"/>
  <c r="AB2675" i="8"/>
  <c r="AA2675" i="8"/>
  <c r="Z2675" i="8"/>
  <c r="Y2675" i="8"/>
  <c r="X2675" i="8"/>
  <c r="W2675" i="8"/>
  <c r="V2675" i="8"/>
  <c r="U2675" i="8"/>
  <c r="T2675" i="8"/>
  <c r="S2675" i="8"/>
  <c r="R2675" i="8"/>
  <c r="Q2675" i="8"/>
  <c r="P2675" i="8"/>
  <c r="O2675" i="8"/>
  <c r="N2675" i="8"/>
  <c r="M2675" i="8"/>
  <c r="L2675" i="8"/>
  <c r="K2675" i="8"/>
  <c r="J2675" i="8"/>
  <c r="I2675" i="8"/>
  <c r="H2675" i="8"/>
  <c r="G2675" i="8"/>
  <c r="F2675" i="8"/>
  <c r="E2675" i="8"/>
  <c r="D2675" i="8"/>
  <c r="C2675" i="8"/>
  <c r="AI2674" i="8"/>
  <c r="AH2674" i="8"/>
  <c r="AG2674" i="8"/>
  <c r="AF2674" i="8"/>
  <c r="AE2674" i="8"/>
  <c r="AD2674" i="8"/>
  <c r="AC2674" i="8"/>
  <c r="AB2674" i="8"/>
  <c r="AA2674" i="8"/>
  <c r="Z2674" i="8"/>
  <c r="Y2674" i="8"/>
  <c r="X2674" i="8"/>
  <c r="W2674" i="8"/>
  <c r="V2674" i="8"/>
  <c r="U2674" i="8"/>
  <c r="T2674" i="8"/>
  <c r="S2674" i="8"/>
  <c r="R2674" i="8"/>
  <c r="Q2674" i="8"/>
  <c r="P2674" i="8"/>
  <c r="O2674" i="8"/>
  <c r="N2674" i="8"/>
  <c r="M2674" i="8"/>
  <c r="L2674" i="8"/>
  <c r="K2674" i="8"/>
  <c r="J2674" i="8"/>
  <c r="I2674" i="8"/>
  <c r="H2674" i="8"/>
  <c r="G2674" i="8"/>
  <c r="F2674" i="8"/>
  <c r="E2674" i="8"/>
  <c r="D2674" i="8"/>
  <c r="C2674" i="8"/>
  <c r="AI2673" i="8"/>
  <c r="AH2673" i="8"/>
  <c r="AG2673" i="8"/>
  <c r="AF2673" i="8"/>
  <c r="AE2673" i="8"/>
  <c r="AD2673" i="8"/>
  <c r="AC2673" i="8"/>
  <c r="AB2673" i="8"/>
  <c r="AA2673" i="8"/>
  <c r="Z2673" i="8"/>
  <c r="Y2673" i="8"/>
  <c r="X2673" i="8"/>
  <c r="W2673" i="8"/>
  <c r="V2673" i="8"/>
  <c r="U2673" i="8"/>
  <c r="T2673" i="8"/>
  <c r="S2673" i="8"/>
  <c r="R2673" i="8"/>
  <c r="Q2673" i="8"/>
  <c r="P2673" i="8"/>
  <c r="O2673" i="8"/>
  <c r="N2673" i="8"/>
  <c r="M2673" i="8"/>
  <c r="L2673" i="8"/>
  <c r="K2673" i="8"/>
  <c r="J2673" i="8"/>
  <c r="I2673" i="8"/>
  <c r="H2673" i="8"/>
  <c r="G2673" i="8"/>
  <c r="F2673" i="8"/>
  <c r="E2673" i="8"/>
  <c r="D2673" i="8"/>
  <c r="C2673" i="8"/>
  <c r="AI2672" i="8"/>
  <c r="AH2672" i="8"/>
  <c r="AG2672" i="8"/>
  <c r="AF2672" i="8"/>
  <c r="AE2672" i="8"/>
  <c r="AD2672" i="8"/>
  <c r="AC2672" i="8"/>
  <c r="AB2672" i="8"/>
  <c r="AA2672" i="8"/>
  <c r="Z2672" i="8"/>
  <c r="Y2672" i="8"/>
  <c r="X2672" i="8"/>
  <c r="W2672" i="8"/>
  <c r="V2672" i="8"/>
  <c r="U2672" i="8"/>
  <c r="T2672" i="8"/>
  <c r="S2672" i="8"/>
  <c r="R2672" i="8"/>
  <c r="Q2672" i="8"/>
  <c r="P2672" i="8"/>
  <c r="O2672" i="8"/>
  <c r="N2672" i="8"/>
  <c r="M2672" i="8"/>
  <c r="L2672" i="8"/>
  <c r="K2672" i="8"/>
  <c r="J2672" i="8"/>
  <c r="I2672" i="8"/>
  <c r="H2672" i="8"/>
  <c r="G2672" i="8"/>
  <c r="F2672" i="8"/>
  <c r="E2672" i="8"/>
  <c r="D2672" i="8"/>
  <c r="C2672" i="8"/>
  <c r="AI2671" i="8"/>
  <c r="AH2671" i="8"/>
  <c r="AG2671" i="8"/>
  <c r="AF2671" i="8"/>
  <c r="AE2671" i="8"/>
  <c r="AD2671" i="8"/>
  <c r="AC2671" i="8"/>
  <c r="AB2671" i="8"/>
  <c r="AA2671" i="8"/>
  <c r="Z2671" i="8"/>
  <c r="Y2671" i="8"/>
  <c r="X2671" i="8"/>
  <c r="W2671" i="8"/>
  <c r="V2671" i="8"/>
  <c r="U2671" i="8"/>
  <c r="T2671" i="8"/>
  <c r="S2671" i="8"/>
  <c r="R2671" i="8"/>
  <c r="Q2671" i="8"/>
  <c r="P2671" i="8"/>
  <c r="O2671" i="8"/>
  <c r="N2671" i="8"/>
  <c r="M2671" i="8"/>
  <c r="L2671" i="8"/>
  <c r="K2671" i="8"/>
  <c r="J2671" i="8"/>
  <c r="I2671" i="8"/>
  <c r="H2671" i="8"/>
  <c r="G2671" i="8"/>
  <c r="F2671" i="8"/>
  <c r="E2671" i="8"/>
  <c r="D2671" i="8"/>
  <c r="C2671" i="8"/>
  <c r="AI2670" i="8"/>
  <c r="AH2670" i="8"/>
  <c r="AG2670" i="8"/>
  <c r="AF2670" i="8"/>
  <c r="AE2670" i="8"/>
  <c r="AD2670" i="8"/>
  <c r="AC2670" i="8"/>
  <c r="AB2670" i="8"/>
  <c r="AA2670" i="8"/>
  <c r="Z2670" i="8"/>
  <c r="Y2670" i="8"/>
  <c r="X2670" i="8"/>
  <c r="W2670" i="8"/>
  <c r="V2670" i="8"/>
  <c r="U2670" i="8"/>
  <c r="T2670" i="8"/>
  <c r="S2670" i="8"/>
  <c r="R2670" i="8"/>
  <c r="Q2670" i="8"/>
  <c r="P2670" i="8"/>
  <c r="O2670" i="8"/>
  <c r="N2670" i="8"/>
  <c r="M2670" i="8"/>
  <c r="L2670" i="8"/>
  <c r="K2670" i="8"/>
  <c r="J2670" i="8"/>
  <c r="I2670" i="8"/>
  <c r="H2670" i="8"/>
  <c r="G2670" i="8"/>
  <c r="F2670" i="8"/>
  <c r="E2670" i="8"/>
  <c r="D2670" i="8"/>
  <c r="C2670" i="8"/>
  <c r="AI2669" i="8"/>
  <c r="AH2669" i="8"/>
  <c r="AG2669" i="8"/>
  <c r="AF2669" i="8"/>
  <c r="AE2669" i="8"/>
  <c r="AD2669" i="8"/>
  <c r="AC2669" i="8"/>
  <c r="AB2669" i="8"/>
  <c r="AA2669" i="8"/>
  <c r="Z2669" i="8"/>
  <c r="Y2669" i="8"/>
  <c r="X2669" i="8"/>
  <c r="W2669" i="8"/>
  <c r="V2669" i="8"/>
  <c r="U2669" i="8"/>
  <c r="T2669" i="8"/>
  <c r="S2669" i="8"/>
  <c r="R2669" i="8"/>
  <c r="Q2669" i="8"/>
  <c r="P2669" i="8"/>
  <c r="O2669" i="8"/>
  <c r="N2669" i="8"/>
  <c r="M2669" i="8"/>
  <c r="L2669" i="8"/>
  <c r="K2669" i="8"/>
  <c r="J2669" i="8"/>
  <c r="I2669" i="8"/>
  <c r="H2669" i="8"/>
  <c r="G2669" i="8"/>
  <c r="F2669" i="8"/>
  <c r="E2669" i="8"/>
  <c r="D2669" i="8"/>
  <c r="C2669" i="8"/>
  <c r="AI2668" i="8"/>
  <c r="AH2668" i="8"/>
  <c r="AG2668" i="8"/>
  <c r="AF2668" i="8"/>
  <c r="AE2668" i="8"/>
  <c r="AD2668" i="8"/>
  <c r="AC2668" i="8"/>
  <c r="AB2668" i="8"/>
  <c r="AA2668" i="8"/>
  <c r="Z2668" i="8"/>
  <c r="Y2668" i="8"/>
  <c r="X2668" i="8"/>
  <c r="W2668" i="8"/>
  <c r="V2668" i="8"/>
  <c r="U2668" i="8"/>
  <c r="T2668" i="8"/>
  <c r="S2668" i="8"/>
  <c r="R2668" i="8"/>
  <c r="Q2668" i="8"/>
  <c r="P2668" i="8"/>
  <c r="O2668" i="8"/>
  <c r="N2668" i="8"/>
  <c r="M2668" i="8"/>
  <c r="L2668" i="8"/>
  <c r="K2668" i="8"/>
  <c r="J2668" i="8"/>
  <c r="I2668" i="8"/>
  <c r="H2668" i="8"/>
  <c r="G2668" i="8"/>
  <c r="F2668" i="8"/>
  <c r="E2668" i="8"/>
  <c r="D2668" i="8"/>
  <c r="C2668" i="8"/>
  <c r="AI2667" i="8"/>
  <c r="AH2667" i="8"/>
  <c r="AG2667" i="8"/>
  <c r="AF2667" i="8"/>
  <c r="AE2667" i="8"/>
  <c r="AD2667" i="8"/>
  <c r="AC2667" i="8"/>
  <c r="AB2667" i="8"/>
  <c r="AA2667" i="8"/>
  <c r="Z2667" i="8"/>
  <c r="Y2667" i="8"/>
  <c r="X2667" i="8"/>
  <c r="W2667" i="8"/>
  <c r="V2667" i="8"/>
  <c r="U2667" i="8"/>
  <c r="T2667" i="8"/>
  <c r="S2667" i="8"/>
  <c r="R2667" i="8"/>
  <c r="Q2667" i="8"/>
  <c r="P2667" i="8"/>
  <c r="O2667" i="8"/>
  <c r="N2667" i="8"/>
  <c r="M2667" i="8"/>
  <c r="L2667" i="8"/>
  <c r="K2667" i="8"/>
  <c r="J2667" i="8"/>
  <c r="I2667" i="8"/>
  <c r="H2667" i="8"/>
  <c r="G2667" i="8"/>
  <c r="F2667" i="8"/>
  <c r="E2667" i="8"/>
  <c r="D2667" i="8"/>
  <c r="C2667" i="8"/>
  <c r="AI2666" i="8"/>
  <c r="AH2666" i="8"/>
  <c r="AG2666" i="8"/>
  <c r="AF2666" i="8"/>
  <c r="AE2666" i="8"/>
  <c r="AD2666" i="8"/>
  <c r="AC2666" i="8"/>
  <c r="AB2666" i="8"/>
  <c r="AA2666" i="8"/>
  <c r="Z2666" i="8"/>
  <c r="Y2666" i="8"/>
  <c r="X2666" i="8"/>
  <c r="W2666" i="8"/>
  <c r="V2666" i="8"/>
  <c r="U2666" i="8"/>
  <c r="T2666" i="8"/>
  <c r="S2666" i="8"/>
  <c r="R2666" i="8"/>
  <c r="Q2666" i="8"/>
  <c r="P2666" i="8"/>
  <c r="O2666" i="8"/>
  <c r="N2666" i="8"/>
  <c r="M2666" i="8"/>
  <c r="L2666" i="8"/>
  <c r="K2666" i="8"/>
  <c r="J2666" i="8"/>
  <c r="I2666" i="8"/>
  <c r="H2666" i="8"/>
  <c r="G2666" i="8"/>
  <c r="F2666" i="8"/>
  <c r="E2666" i="8"/>
  <c r="D2666" i="8"/>
  <c r="C2666" i="8"/>
  <c r="AI2665" i="8"/>
  <c r="AH2665" i="8"/>
  <c r="AG2665" i="8"/>
  <c r="AF2665" i="8"/>
  <c r="AE2665" i="8"/>
  <c r="AD2665" i="8"/>
  <c r="AC2665" i="8"/>
  <c r="AB2665" i="8"/>
  <c r="AA2665" i="8"/>
  <c r="Z2665" i="8"/>
  <c r="Y2665" i="8"/>
  <c r="X2665" i="8"/>
  <c r="W2665" i="8"/>
  <c r="V2665" i="8"/>
  <c r="U2665" i="8"/>
  <c r="T2665" i="8"/>
  <c r="S2665" i="8"/>
  <c r="R2665" i="8"/>
  <c r="Q2665" i="8"/>
  <c r="P2665" i="8"/>
  <c r="O2665" i="8"/>
  <c r="N2665" i="8"/>
  <c r="M2665" i="8"/>
  <c r="L2665" i="8"/>
  <c r="K2665" i="8"/>
  <c r="J2665" i="8"/>
  <c r="I2665" i="8"/>
  <c r="H2665" i="8"/>
  <c r="G2665" i="8"/>
  <c r="F2665" i="8"/>
  <c r="E2665" i="8"/>
  <c r="D2665" i="8"/>
  <c r="C2665" i="8"/>
  <c r="AI2664" i="8"/>
  <c r="AH2664" i="8"/>
  <c r="AG2664" i="8"/>
  <c r="AF2664" i="8"/>
  <c r="AE2664" i="8"/>
  <c r="AD2664" i="8"/>
  <c r="AC2664" i="8"/>
  <c r="AB2664" i="8"/>
  <c r="AA2664" i="8"/>
  <c r="Z2664" i="8"/>
  <c r="Y2664" i="8"/>
  <c r="X2664" i="8"/>
  <c r="W2664" i="8"/>
  <c r="V2664" i="8"/>
  <c r="U2664" i="8"/>
  <c r="T2664" i="8"/>
  <c r="S2664" i="8"/>
  <c r="R2664" i="8"/>
  <c r="Q2664" i="8"/>
  <c r="P2664" i="8"/>
  <c r="O2664" i="8"/>
  <c r="N2664" i="8"/>
  <c r="M2664" i="8"/>
  <c r="L2664" i="8"/>
  <c r="K2664" i="8"/>
  <c r="J2664" i="8"/>
  <c r="I2664" i="8"/>
  <c r="H2664" i="8"/>
  <c r="G2664" i="8"/>
  <c r="F2664" i="8"/>
  <c r="E2664" i="8"/>
  <c r="D2664" i="8"/>
  <c r="C2664" i="8"/>
  <c r="AI2663" i="8"/>
  <c r="AH2663" i="8"/>
  <c r="AG2663" i="8"/>
  <c r="AF2663" i="8"/>
  <c r="AE2663" i="8"/>
  <c r="AD2663" i="8"/>
  <c r="AC2663" i="8"/>
  <c r="AB2663" i="8"/>
  <c r="AA2663" i="8"/>
  <c r="Z2663" i="8"/>
  <c r="Y2663" i="8"/>
  <c r="X2663" i="8"/>
  <c r="W2663" i="8"/>
  <c r="V2663" i="8"/>
  <c r="U2663" i="8"/>
  <c r="T2663" i="8"/>
  <c r="S2663" i="8"/>
  <c r="R2663" i="8"/>
  <c r="Q2663" i="8"/>
  <c r="P2663" i="8"/>
  <c r="O2663" i="8"/>
  <c r="N2663" i="8"/>
  <c r="M2663" i="8"/>
  <c r="L2663" i="8"/>
  <c r="K2663" i="8"/>
  <c r="J2663" i="8"/>
  <c r="I2663" i="8"/>
  <c r="H2663" i="8"/>
  <c r="G2663" i="8"/>
  <c r="F2663" i="8"/>
  <c r="E2663" i="8"/>
  <c r="D2663" i="8"/>
  <c r="C2663" i="8"/>
  <c r="AI2662" i="8"/>
  <c r="AH2662" i="8"/>
  <c r="AG2662" i="8"/>
  <c r="AF2662" i="8"/>
  <c r="AE2662" i="8"/>
  <c r="AD2662" i="8"/>
  <c r="AC2662" i="8"/>
  <c r="AB2662" i="8"/>
  <c r="AA2662" i="8"/>
  <c r="Z2662" i="8"/>
  <c r="Y2662" i="8"/>
  <c r="X2662" i="8"/>
  <c r="W2662" i="8"/>
  <c r="V2662" i="8"/>
  <c r="U2662" i="8"/>
  <c r="T2662" i="8"/>
  <c r="S2662" i="8"/>
  <c r="R2662" i="8"/>
  <c r="Q2662" i="8"/>
  <c r="P2662" i="8"/>
  <c r="O2662" i="8"/>
  <c r="N2662" i="8"/>
  <c r="M2662" i="8"/>
  <c r="L2662" i="8"/>
  <c r="K2662" i="8"/>
  <c r="J2662" i="8"/>
  <c r="I2662" i="8"/>
  <c r="H2662" i="8"/>
  <c r="G2662" i="8"/>
  <c r="F2662" i="8"/>
  <c r="E2662" i="8"/>
  <c r="D2662" i="8"/>
  <c r="C2662" i="8"/>
  <c r="AI2661" i="8"/>
  <c r="AH2661" i="8"/>
  <c r="AG2661" i="8"/>
  <c r="AF2661" i="8"/>
  <c r="AE2661" i="8"/>
  <c r="AD2661" i="8"/>
  <c r="AC2661" i="8"/>
  <c r="AB2661" i="8"/>
  <c r="AA2661" i="8"/>
  <c r="Z2661" i="8"/>
  <c r="Y2661" i="8"/>
  <c r="X2661" i="8"/>
  <c r="W2661" i="8"/>
  <c r="V2661" i="8"/>
  <c r="U2661" i="8"/>
  <c r="T2661" i="8"/>
  <c r="S2661" i="8"/>
  <c r="R2661" i="8"/>
  <c r="Q2661" i="8"/>
  <c r="P2661" i="8"/>
  <c r="O2661" i="8"/>
  <c r="N2661" i="8"/>
  <c r="M2661" i="8"/>
  <c r="L2661" i="8"/>
  <c r="K2661" i="8"/>
  <c r="J2661" i="8"/>
  <c r="I2661" i="8"/>
  <c r="H2661" i="8"/>
  <c r="G2661" i="8"/>
  <c r="F2661" i="8"/>
  <c r="E2661" i="8"/>
  <c r="D2661" i="8"/>
  <c r="C2661" i="8"/>
  <c r="AI2660" i="8"/>
  <c r="AH2660" i="8"/>
  <c r="AG2660" i="8"/>
  <c r="AF2660" i="8"/>
  <c r="AE2660" i="8"/>
  <c r="AD2660" i="8"/>
  <c r="AC2660" i="8"/>
  <c r="AB2660" i="8"/>
  <c r="AA2660" i="8"/>
  <c r="Z2660" i="8"/>
  <c r="Y2660" i="8"/>
  <c r="X2660" i="8"/>
  <c r="W2660" i="8"/>
  <c r="V2660" i="8"/>
  <c r="U2660" i="8"/>
  <c r="T2660" i="8"/>
  <c r="S2660" i="8"/>
  <c r="R2660" i="8"/>
  <c r="Q2660" i="8"/>
  <c r="P2660" i="8"/>
  <c r="O2660" i="8"/>
  <c r="N2660" i="8"/>
  <c r="M2660" i="8"/>
  <c r="L2660" i="8"/>
  <c r="K2660" i="8"/>
  <c r="J2660" i="8"/>
  <c r="I2660" i="8"/>
  <c r="H2660" i="8"/>
  <c r="G2660" i="8"/>
  <c r="F2660" i="8"/>
  <c r="E2660" i="8"/>
  <c r="D2660" i="8"/>
  <c r="C2660" i="8"/>
  <c r="AI2659" i="8"/>
  <c r="AH2659" i="8"/>
  <c r="AG2659" i="8"/>
  <c r="AF2659" i="8"/>
  <c r="AE2659" i="8"/>
  <c r="AD2659" i="8"/>
  <c r="AC2659" i="8"/>
  <c r="AB2659" i="8"/>
  <c r="AA2659" i="8"/>
  <c r="Z2659" i="8"/>
  <c r="Y2659" i="8"/>
  <c r="X2659" i="8"/>
  <c r="W2659" i="8"/>
  <c r="V2659" i="8"/>
  <c r="U2659" i="8"/>
  <c r="T2659" i="8"/>
  <c r="S2659" i="8"/>
  <c r="R2659" i="8"/>
  <c r="Q2659" i="8"/>
  <c r="P2659" i="8"/>
  <c r="O2659" i="8"/>
  <c r="N2659" i="8"/>
  <c r="M2659" i="8"/>
  <c r="L2659" i="8"/>
  <c r="K2659" i="8"/>
  <c r="J2659" i="8"/>
  <c r="I2659" i="8"/>
  <c r="H2659" i="8"/>
  <c r="G2659" i="8"/>
  <c r="F2659" i="8"/>
  <c r="E2659" i="8"/>
  <c r="D2659" i="8"/>
  <c r="C2659" i="8"/>
  <c r="AI2658" i="8"/>
  <c r="AH2658" i="8"/>
  <c r="AG2658" i="8"/>
  <c r="AF2658" i="8"/>
  <c r="AE2658" i="8"/>
  <c r="AD2658" i="8"/>
  <c r="AC2658" i="8"/>
  <c r="AB2658" i="8"/>
  <c r="AA2658" i="8"/>
  <c r="Z2658" i="8"/>
  <c r="Y2658" i="8"/>
  <c r="X2658" i="8"/>
  <c r="W2658" i="8"/>
  <c r="V2658" i="8"/>
  <c r="U2658" i="8"/>
  <c r="T2658" i="8"/>
  <c r="S2658" i="8"/>
  <c r="R2658" i="8"/>
  <c r="Q2658" i="8"/>
  <c r="P2658" i="8"/>
  <c r="O2658" i="8"/>
  <c r="N2658" i="8"/>
  <c r="M2658" i="8"/>
  <c r="L2658" i="8"/>
  <c r="K2658" i="8"/>
  <c r="J2658" i="8"/>
  <c r="I2658" i="8"/>
  <c r="H2658" i="8"/>
  <c r="G2658" i="8"/>
  <c r="F2658" i="8"/>
  <c r="E2658" i="8"/>
  <c r="D2658" i="8"/>
  <c r="C2658" i="8"/>
  <c r="AI2657" i="8"/>
  <c r="AH2657" i="8"/>
  <c r="AG2657" i="8"/>
  <c r="AF2657" i="8"/>
  <c r="AE2657" i="8"/>
  <c r="AD2657" i="8"/>
  <c r="AC2657" i="8"/>
  <c r="AB2657" i="8"/>
  <c r="AA2657" i="8"/>
  <c r="Z2657" i="8"/>
  <c r="Y2657" i="8"/>
  <c r="X2657" i="8"/>
  <c r="W2657" i="8"/>
  <c r="V2657" i="8"/>
  <c r="U2657" i="8"/>
  <c r="T2657" i="8"/>
  <c r="S2657" i="8"/>
  <c r="R2657" i="8"/>
  <c r="Q2657" i="8"/>
  <c r="P2657" i="8"/>
  <c r="O2657" i="8"/>
  <c r="N2657" i="8"/>
  <c r="M2657" i="8"/>
  <c r="L2657" i="8"/>
  <c r="K2657" i="8"/>
  <c r="J2657" i="8"/>
  <c r="I2657" i="8"/>
  <c r="H2657" i="8"/>
  <c r="G2657" i="8"/>
  <c r="F2657" i="8"/>
  <c r="E2657" i="8"/>
  <c r="D2657" i="8"/>
  <c r="C2657" i="8"/>
  <c r="AI2656" i="8"/>
  <c r="AH2656" i="8"/>
  <c r="AG2656" i="8"/>
  <c r="AF2656" i="8"/>
  <c r="AE2656" i="8"/>
  <c r="AD2656" i="8"/>
  <c r="AC2656" i="8"/>
  <c r="AB2656" i="8"/>
  <c r="AA2656" i="8"/>
  <c r="Z2656" i="8"/>
  <c r="Y2656" i="8"/>
  <c r="X2656" i="8"/>
  <c r="W2656" i="8"/>
  <c r="V2656" i="8"/>
  <c r="U2656" i="8"/>
  <c r="T2656" i="8"/>
  <c r="S2656" i="8"/>
  <c r="R2656" i="8"/>
  <c r="Q2656" i="8"/>
  <c r="P2656" i="8"/>
  <c r="O2656" i="8"/>
  <c r="N2656" i="8"/>
  <c r="M2656" i="8"/>
  <c r="L2656" i="8"/>
  <c r="K2656" i="8"/>
  <c r="J2656" i="8"/>
  <c r="I2656" i="8"/>
  <c r="H2656" i="8"/>
  <c r="G2656" i="8"/>
  <c r="F2656" i="8"/>
  <c r="E2656" i="8"/>
  <c r="D2656" i="8"/>
  <c r="C2656" i="8"/>
  <c r="AI2655" i="8"/>
  <c r="AH2655" i="8"/>
  <c r="AG2655" i="8"/>
  <c r="AF2655" i="8"/>
  <c r="AE2655" i="8"/>
  <c r="AD2655" i="8"/>
  <c r="AC2655" i="8"/>
  <c r="AB2655" i="8"/>
  <c r="AA2655" i="8"/>
  <c r="Z2655" i="8"/>
  <c r="Y2655" i="8"/>
  <c r="X2655" i="8"/>
  <c r="W2655" i="8"/>
  <c r="V2655" i="8"/>
  <c r="U2655" i="8"/>
  <c r="T2655" i="8"/>
  <c r="S2655" i="8"/>
  <c r="R2655" i="8"/>
  <c r="Q2655" i="8"/>
  <c r="P2655" i="8"/>
  <c r="O2655" i="8"/>
  <c r="N2655" i="8"/>
  <c r="M2655" i="8"/>
  <c r="L2655" i="8"/>
  <c r="K2655" i="8"/>
  <c r="J2655" i="8"/>
  <c r="I2655" i="8"/>
  <c r="H2655" i="8"/>
  <c r="G2655" i="8"/>
  <c r="F2655" i="8"/>
  <c r="E2655" i="8"/>
  <c r="D2655" i="8"/>
  <c r="C2655" i="8"/>
  <c r="AI2654" i="8"/>
  <c r="AH2654" i="8"/>
  <c r="AG2654" i="8"/>
  <c r="AF2654" i="8"/>
  <c r="AE2654" i="8"/>
  <c r="AD2654" i="8"/>
  <c r="AC2654" i="8"/>
  <c r="AB2654" i="8"/>
  <c r="AA2654" i="8"/>
  <c r="Z2654" i="8"/>
  <c r="Y2654" i="8"/>
  <c r="X2654" i="8"/>
  <c r="W2654" i="8"/>
  <c r="V2654" i="8"/>
  <c r="U2654" i="8"/>
  <c r="T2654" i="8"/>
  <c r="S2654" i="8"/>
  <c r="R2654" i="8"/>
  <c r="Q2654" i="8"/>
  <c r="P2654" i="8"/>
  <c r="O2654" i="8"/>
  <c r="N2654" i="8"/>
  <c r="M2654" i="8"/>
  <c r="L2654" i="8"/>
  <c r="K2654" i="8"/>
  <c r="J2654" i="8"/>
  <c r="I2654" i="8"/>
  <c r="H2654" i="8"/>
  <c r="G2654" i="8"/>
  <c r="F2654" i="8"/>
  <c r="E2654" i="8"/>
  <c r="D2654" i="8"/>
  <c r="C2654" i="8"/>
  <c r="AI2653" i="8"/>
  <c r="AH2653" i="8"/>
  <c r="AG2653" i="8"/>
  <c r="AF2653" i="8"/>
  <c r="AE2653" i="8"/>
  <c r="AD2653" i="8"/>
  <c r="AC2653" i="8"/>
  <c r="AB2653" i="8"/>
  <c r="AA2653" i="8"/>
  <c r="Z2653" i="8"/>
  <c r="Y2653" i="8"/>
  <c r="X2653" i="8"/>
  <c r="W2653" i="8"/>
  <c r="V2653" i="8"/>
  <c r="U2653" i="8"/>
  <c r="T2653" i="8"/>
  <c r="S2653" i="8"/>
  <c r="R2653" i="8"/>
  <c r="Q2653" i="8"/>
  <c r="P2653" i="8"/>
  <c r="O2653" i="8"/>
  <c r="N2653" i="8"/>
  <c r="M2653" i="8"/>
  <c r="L2653" i="8"/>
  <c r="K2653" i="8"/>
  <c r="J2653" i="8"/>
  <c r="I2653" i="8"/>
  <c r="H2653" i="8"/>
  <c r="G2653" i="8"/>
  <c r="F2653" i="8"/>
  <c r="E2653" i="8"/>
  <c r="D2653" i="8"/>
  <c r="C2653" i="8"/>
  <c r="AI2652" i="8"/>
  <c r="AH2652" i="8"/>
  <c r="AG2652" i="8"/>
  <c r="AF2652" i="8"/>
  <c r="AE2652" i="8"/>
  <c r="AD2652" i="8"/>
  <c r="AC2652" i="8"/>
  <c r="AB2652" i="8"/>
  <c r="AA2652" i="8"/>
  <c r="Z2652" i="8"/>
  <c r="Y2652" i="8"/>
  <c r="X2652" i="8"/>
  <c r="W2652" i="8"/>
  <c r="V2652" i="8"/>
  <c r="U2652" i="8"/>
  <c r="T2652" i="8"/>
  <c r="S2652" i="8"/>
  <c r="R2652" i="8"/>
  <c r="Q2652" i="8"/>
  <c r="P2652" i="8"/>
  <c r="O2652" i="8"/>
  <c r="N2652" i="8"/>
  <c r="M2652" i="8"/>
  <c r="L2652" i="8"/>
  <c r="K2652" i="8"/>
  <c r="J2652" i="8"/>
  <c r="I2652" i="8"/>
  <c r="H2652" i="8"/>
  <c r="G2652" i="8"/>
  <c r="F2652" i="8"/>
  <c r="E2652" i="8"/>
  <c r="D2652" i="8"/>
  <c r="C2652" i="8"/>
  <c r="AI2651" i="8"/>
  <c r="AH2651" i="8"/>
  <c r="AG2651" i="8"/>
  <c r="AF2651" i="8"/>
  <c r="AE2651" i="8"/>
  <c r="AD2651" i="8"/>
  <c r="AC2651" i="8"/>
  <c r="AB2651" i="8"/>
  <c r="AA2651" i="8"/>
  <c r="Z2651" i="8"/>
  <c r="Y2651" i="8"/>
  <c r="X2651" i="8"/>
  <c r="W2651" i="8"/>
  <c r="V2651" i="8"/>
  <c r="U2651" i="8"/>
  <c r="T2651" i="8"/>
  <c r="S2651" i="8"/>
  <c r="R2651" i="8"/>
  <c r="Q2651" i="8"/>
  <c r="P2651" i="8"/>
  <c r="O2651" i="8"/>
  <c r="N2651" i="8"/>
  <c r="M2651" i="8"/>
  <c r="L2651" i="8"/>
  <c r="K2651" i="8"/>
  <c r="J2651" i="8"/>
  <c r="I2651" i="8"/>
  <c r="H2651" i="8"/>
  <c r="G2651" i="8"/>
  <c r="F2651" i="8"/>
  <c r="E2651" i="8"/>
  <c r="D2651" i="8"/>
  <c r="C2651" i="8"/>
  <c r="AI2650" i="8"/>
  <c r="AH2650" i="8"/>
  <c r="AG2650" i="8"/>
  <c r="AF2650" i="8"/>
  <c r="AE2650" i="8"/>
  <c r="AD2650" i="8"/>
  <c r="AC2650" i="8"/>
  <c r="AB2650" i="8"/>
  <c r="AA2650" i="8"/>
  <c r="Z2650" i="8"/>
  <c r="Y2650" i="8"/>
  <c r="X2650" i="8"/>
  <c r="W2650" i="8"/>
  <c r="V2650" i="8"/>
  <c r="U2650" i="8"/>
  <c r="T2650" i="8"/>
  <c r="S2650" i="8"/>
  <c r="R2650" i="8"/>
  <c r="Q2650" i="8"/>
  <c r="P2650" i="8"/>
  <c r="O2650" i="8"/>
  <c r="N2650" i="8"/>
  <c r="M2650" i="8"/>
  <c r="L2650" i="8"/>
  <c r="K2650" i="8"/>
  <c r="J2650" i="8"/>
  <c r="I2650" i="8"/>
  <c r="H2650" i="8"/>
  <c r="G2650" i="8"/>
  <c r="F2650" i="8"/>
  <c r="E2650" i="8"/>
  <c r="D2650" i="8"/>
  <c r="C2650" i="8"/>
  <c r="AI2649" i="8"/>
  <c r="AH2649" i="8"/>
  <c r="AG2649" i="8"/>
  <c r="AF2649" i="8"/>
  <c r="AE2649" i="8"/>
  <c r="AD2649" i="8"/>
  <c r="AC2649" i="8"/>
  <c r="AB2649" i="8"/>
  <c r="AA2649" i="8"/>
  <c r="Z2649" i="8"/>
  <c r="Y2649" i="8"/>
  <c r="X2649" i="8"/>
  <c r="W2649" i="8"/>
  <c r="V2649" i="8"/>
  <c r="U2649" i="8"/>
  <c r="T2649" i="8"/>
  <c r="S2649" i="8"/>
  <c r="R2649" i="8"/>
  <c r="Q2649" i="8"/>
  <c r="P2649" i="8"/>
  <c r="O2649" i="8"/>
  <c r="N2649" i="8"/>
  <c r="M2649" i="8"/>
  <c r="L2649" i="8"/>
  <c r="K2649" i="8"/>
  <c r="J2649" i="8"/>
  <c r="I2649" i="8"/>
  <c r="H2649" i="8"/>
  <c r="G2649" i="8"/>
  <c r="F2649" i="8"/>
  <c r="E2649" i="8"/>
  <c r="D2649" i="8"/>
  <c r="C2649" i="8"/>
  <c r="AI2648" i="8"/>
  <c r="AH2648" i="8"/>
  <c r="AG2648" i="8"/>
  <c r="AF2648" i="8"/>
  <c r="AE2648" i="8"/>
  <c r="AD2648" i="8"/>
  <c r="AC2648" i="8"/>
  <c r="AB2648" i="8"/>
  <c r="AA2648" i="8"/>
  <c r="Z2648" i="8"/>
  <c r="Y2648" i="8"/>
  <c r="X2648" i="8"/>
  <c r="W2648" i="8"/>
  <c r="V2648" i="8"/>
  <c r="U2648" i="8"/>
  <c r="T2648" i="8"/>
  <c r="S2648" i="8"/>
  <c r="R2648" i="8"/>
  <c r="Q2648" i="8"/>
  <c r="P2648" i="8"/>
  <c r="O2648" i="8"/>
  <c r="N2648" i="8"/>
  <c r="M2648" i="8"/>
  <c r="L2648" i="8"/>
  <c r="K2648" i="8"/>
  <c r="J2648" i="8"/>
  <c r="I2648" i="8"/>
  <c r="H2648" i="8"/>
  <c r="G2648" i="8"/>
  <c r="F2648" i="8"/>
  <c r="E2648" i="8"/>
  <c r="D2648" i="8"/>
  <c r="C2648" i="8"/>
  <c r="AI2647" i="8"/>
  <c r="AH2647" i="8"/>
  <c r="AG2647" i="8"/>
  <c r="AF2647" i="8"/>
  <c r="AE2647" i="8"/>
  <c r="AD2647" i="8"/>
  <c r="AC2647" i="8"/>
  <c r="AB2647" i="8"/>
  <c r="AA2647" i="8"/>
  <c r="Z2647" i="8"/>
  <c r="Y2647" i="8"/>
  <c r="X2647" i="8"/>
  <c r="W2647" i="8"/>
  <c r="V2647" i="8"/>
  <c r="U2647" i="8"/>
  <c r="T2647" i="8"/>
  <c r="S2647" i="8"/>
  <c r="R2647" i="8"/>
  <c r="Q2647" i="8"/>
  <c r="P2647" i="8"/>
  <c r="O2647" i="8"/>
  <c r="N2647" i="8"/>
  <c r="M2647" i="8"/>
  <c r="L2647" i="8"/>
  <c r="K2647" i="8"/>
  <c r="J2647" i="8"/>
  <c r="I2647" i="8"/>
  <c r="H2647" i="8"/>
  <c r="G2647" i="8"/>
  <c r="F2647" i="8"/>
  <c r="E2647" i="8"/>
  <c r="D2647" i="8"/>
  <c r="C2647" i="8"/>
  <c r="AI2646" i="8"/>
  <c r="AH2646" i="8"/>
  <c r="AG2646" i="8"/>
  <c r="AF2646" i="8"/>
  <c r="AE2646" i="8"/>
  <c r="AD2646" i="8"/>
  <c r="AC2646" i="8"/>
  <c r="AB2646" i="8"/>
  <c r="AA2646" i="8"/>
  <c r="Z2646" i="8"/>
  <c r="Y2646" i="8"/>
  <c r="X2646" i="8"/>
  <c r="W2646" i="8"/>
  <c r="V2646" i="8"/>
  <c r="U2646" i="8"/>
  <c r="T2646" i="8"/>
  <c r="S2646" i="8"/>
  <c r="R2646" i="8"/>
  <c r="Q2646" i="8"/>
  <c r="P2646" i="8"/>
  <c r="O2646" i="8"/>
  <c r="N2646" i="8"/>
  <c r="M2646" i="8"/>
  <c r="L2646" i="8"/>
  <c r="K2646" i="8"/>
  <c r="J2646" i="8"/>
  <c r="I2646" i="8"/>
  <c r="H2646" i="8"/>
  <c r="G2646" i="8"/>
  <c r="F2646" i="8"/>
  <c r="E2646" i="8"/>
  <c r="D2646" i="8"/>
  <c r="C2646" i="8"/>
  <c r="AI2645" i="8"/>
  <c r="AH2645" i="8"/>
  <c r="AG2645" i="8"/>
  <c r="AF2645" i="8"/>
  <c r="AE2645" i="8"/>
  <c r="AD2645" i="8"/>
  <c r="AC2645" i="8"/>
  <c r="AB2645" i="8"/>
  <c r="AA2645" i="8"/>
  <c r="Z2645" i="8"/>
  <c r="Y2645" i="8"/>
  <c r="X2645" i="8"/>
  <c r="W2645" i="8"/>
  <c r="V2645" i="8"/>
  <c r="U2645" i="8"/>
  <c r="T2645" i="8"/>
  <c r="S2645" i="8"/>
  <c r="R2645" i="8"/>
  <c r="Q2645" i="8"/>
  <c r="P2645" i="8"/>
  <c r="O2645" i="8"/>
  <c r="N2645" i="8"/>
  <c r="M2645" i="8"/>
  <c r="L2645" i="8"/>
  <c r="K2645" i="8"/>
  <c r="J2645" i="8"/>
  <c r="I2645" i="8"/>
  <c r="H2645" i="8"/>
  <c r="G2645" i="8"/>
  <c r="F2645" i="8"/>
  <c r="E2645" i="8"/>
  <c r="D2645" i="8"/>
  <c r="C2645" i="8"/>
  <c r="AI2644" i="8"/>
  <c r="AH2644" i="8"/>
  <c r="AG2644" i="8"/>
  <c r="AF2644" i="8"/>
  <c r="AE2644" i="8"/>
  <c r="AD2644" i="8"/>
  <c r="AC2644" i="8"/>
  <c r="AB2644" i="8"/>
  <c r="AA2644" i="8"/>
  <c r="Z2644" i="8"/>
  <c r="Y2644" i="8"/>
  <c r="X2644" i="8"/>
  <c r="W2644" i="8"/>
  <c r="V2644" i="8"/>
  <c r="U2644" i="8"/>
  <c r="T2644" i="8"/>
  <c r="S2644" i="8"/>
  <c r="R2644" i="8"/>
  <c r="Q2644" i="8"/>
  <c r="P2644" i="8"/>
  <c r="O2644" i="8"/>
  <c r="N2644" i="8"/>
  <c r="M2644" i="8"/>
  <c r="L2644" i="8"/>
  <c r="K2644" i="8"/>
  <c r="J2644" i="8"/>
  <c r="I2644" i="8"/>
  <c r="H2644" i="8"/>
  <c r="G2644" i="8"/>
  <c r="F2644" i="8"/>
  <c r="E2644" i="8"/>
  <c r="D2644" i="8"/>
  <c r="C2644" i="8"/>
  <c r="AI2643" i="8"/>
  <c r="AH2643" i="8"/>
  <c r="AG2643" i="8"/>
  <c r="AF2643" i="8"/>
  <c r="AE2643" i="8"/>
  <c r="AD2643" i="8"/>
  <c r="AC2643" i="8"/>
  <c r="AB2643" i="8"/>
  <c r="AA2643" i="8"/>
  <c r="Z2643" i="8"/>
  <c r="Y2643" i="8"/>
  <c r="X2643" i="8"/>
  <c r="W2643" i="8"/>
  <c r="V2643" i="8"/>
  <c r="U2643" i="8"/>
  <c r="T2643" i="8"/>
  <c r="S2643" i="8"/>
  <c r="R2643" i="8"/>
  <c r="Q2643" i="8"/>
  <c r="P2643" i="8"/>
  <c r="O2643" i="8"/>
  <c r="N2643" i="8"/>
  <c r="M2643" i="8"/>
  <c r="L2643" i="8"/>
  <c r="K2643" i="8"/>
  <c r="J2643" i="8"/>
  <c r="I2643" i="8"/>
  <c r="H2643" i="8"/>
  <c r="G2643" i="8"/>
  <c r="F2643" i="8"/>
  <c r="E2643" i="8"/>
  <c r="D2643" i="8"/>
  <c r="C2643" i="8"/>
  <c r="AI2642" i="8"/>
  <c r="AH2642" i="8"/>
  <c r="AG2642" i="8"/>
  <c r="AF2642" i="8"/>
  <c r="AE2642" i="8"/>
  <c r="AD2642" i="8"/>
  <c r="AC2642" i="8"/>
  <c r="AB2642" i="8"/>
  <c r="AA2642" i="8"/>
  <c r="Z2642" i="8"/>
  <c r="Y2642" i="8"/>
  <c r="X2642" i="8"/>
  <c r="W2642" i="8"/>
  <c r="V2642" i="8"/>
  <c r="U2642" i="8"/>
  <c r="T2642" i="8"/>
  <c r="S2642" i="8"/>
  <c r="R2642" i="8"/>
  <c r="Q2642" i="8"/>
  <c r="P2642" i="8"/>
  <c r="O2642" i="8"/>
  <c r="N2642" i="8"/>
  <c r="M2642" i="8"/>
  <c r="L2642" i="8"/>
  <c r="K2642" i="8"/>
  <c r="J2642" i="8"/>
  <c r="I2642" i="8"/>
  <c r="H2642" i="8"/>
  <c r="G2642" i="8"/>
  <c r="F2642" i="8"/>
  <c r="E2642" i="8"/>
  <c r="D2642" i="8"/>
  <c r="C2642" i="8"/>
  <c r="AI2641" i="8"/>
  <c r="AH2641" i="8"/>
  <c r="AG2641" i="8"/>
  <c r="AF2641" i="8"/>
  <c r="AE2641" i="8"/>
  <c r="AD2641" i="8"/>
  <c r="AC2641" i="8"/>
  <c r="AB2641" i="8"/>
  <c r="AA2641" i="8"/>
  <c r="Z2641" i="8"/>
  <c r="Y2641" i="8"/>
  <c r="X2641" i="8"/>
  <c r="W2641" i="8"/>
  <c r="V2641" i="8"/>
  <c r="U2641" i="8"/>
  <c r="T2641" i="8"/>
  <c r="S2641" i="8"/>
  <c r="R2641" i="8"/>
  <c r="Q2641" i="8"/>
  <c r="P2641" i="8"/>
  <c r="O2641" i="8"/>
  <c r="N2641" i="8"/>
  <c r="M2641" i="8"/>
  <c r="L2641" i="8"/>
  <c r="K2641" i="8"/>
  <c r="J2641" i="8"/>
  <c r="I2641" i="8"/>
  <c r="H2641" i="8"/>
  <c r="G2641" i="8"/>
  <c r="F2641" i="8"/>
  <c r="E2641" i="8"/>
  <c r="D2641" i="8"/>
  <c r="C2641" i="8"/>
  <c r="AI2640" i="8"/>
  <c r="AH2640" i="8"/>
  <c r="AG2640" i="8"/>
  <c r="AF2640" i="8"/>
  <c r="AE2640" i="8"/>
  <c r="AD2640" i="8"/>
  <c r="AC2640" i="8"/>
  <c r="AB2640" i="8"/>
  <c r="AA2640" i="8"/>
  <c r="Z2640" i="8"/>
  <c r="Y2640" i="8"/>
  <c r="X2640" i="8"/>
  <c r="W2640" i="8"/>
  <c r="V2640" i="8"/>
  <c r="U2640" i="8"/>
  <c r="T2640" i="8"/>
  <c r="S2640" i="8"/>
  <c r="R2640" i="8"/>
  <c r="Q2640" i="8"/>
  <c r="P2640" i="8"/>
  <c r="O2640" i="8"/>
  <c r="N2640" i="8"/>
  <c r="M2640" i="8"/>
  <c r="L2640" i="8"/>
  <c r="K2640" i="8"/>
  <c r="J2640" i="8"/>
  <c r="I2640" i="8"/>
  <c r="H2640" i="8"/>
  <c r="G2640" i="8"/>
  <c r="F2640" i="8"/>
  <c r="E2640" i="8"/>
  <c r="D2640" i="8"/>
  <c r="C2640" i="8"/>
  <c r="AI2639" i="8"/>
  <c r="AH2639" i="8"/>
  <c r="AG2639" i="8"/>
  <c r="AF2639" i="8"/>
  <c r="AE2639" i="8"/>
  <c r="AD2639" i="8"/>
  <c r="AC2639" i="8"/>
  <c r="AB2639" i="8"/>
  <c r="AA2639" i="8"/>
  <c r="Z2639" i="8"/>
  <c r="Y2639" i="8"/>
  <c r="X2639" i="8"/>
  <c r="W2639" i="8"/>
  <c r="V2639" i="8"/>
  <c r="U2639" i="8"/>
  <c r="T2639" i="8"/>
  <c r="S2639" i="8"/>
  <c r="R2639" i="8"/>
  <c r="Q2639" i="8"/>
  <c r="P2639" i="8"/>
  <c r="O2639" i="8"/>
  <c r="N2639" i="8"/>
  <c r="M2639" i="8"/>
  <c r="L2639" i="8"/>
  <c r="K2639" i="8"/>
  <c r="J2639" i="8"/>
  <c r="I2639" i="8"/>
  <c r="H2639" i="8"/>
  <c r="G2639" i="8"/>
  <c r="F2639" i="8"/>
  <c r="E2639" i="8"/>
  <c r="D2639" i="8"/>
  <c r="C2639" i="8"/>
  <c r="AI2638" i="8"/>
  <c r="AH2638" i="8"/>
  <c r="AG2638" i="8"/>
  <c r="AF2638" i="8"/>
  <c r="AE2638" i="8"/>
  <c r="AD2638" i="8"/>
  <c r="AC2638" i="8"/>
  <c r="AB2638" i="8"/>
  <c r="AA2638" i="8"/>
  <c r="Z2638" i="8"/>
  <c r="Y2638" i="8"/>
  <c r="X2638" i="8"/>
  <c r="W2638" i="8"/>
  <c r="V2638" i="8"/>
  <c r="U2638" i="8"/>
  <c r="T2638" i="8"/>
  <c r="S2638" i="8"/>
  <c r="R2638" i="8"/>
  <c r="Q2638" i="8"/>
  <c r="P2638" i="8"/>
  <c r="O2638" i="8"/>
  <c r="N2638" i="8"/>
  <c r="M2638" i="8"/>
  <c r="L2638" i="8"/>
  <c r="K2638" i="8"/>
  <c r="J2638" i="8"/>
  <c r="I2638" i="8"/>
  <c r="H2638" i="8"/>
  <c r="G2638" i="8"/>
  <c r="F2638" i="8"/>
  <c r="E2638" i="8"/>
  <c r="D2638" i="8"/>
  <c r="C2638" i="8"/>
  <c r="AI2637" i="8"/>
  <c r="AH2637" i="8"/>
  <c r="AG2637" i="8"/>
  <c r="AF2637" i="8"/>
  <c r="AE2637" i="8"/>
  <c r="AD2637" i="8"/>
  <c r="AC2637" i="8"/>
  <c r="AB2637" i="8"/>
  <c r="AA2637" i="8"/>
  <c r="Z2637" i="8"/>
  <c r="Y2637" i="8"/>
  <c r="X2637" i="8"/>
  <c r="W2637" i="8"/>
  <c r="V2637" i="8"/>
  <c r="U2637" i="8"/>
  <c r="T2637" i="8"/>
  <c r="S2637" i="8"/>
  <c r="R2637" i="8"/>
  <c r="Q2637" i="8"/>
  <c r="P2637" i="8"/>
  <c r="O2637" i="8"/>
  <c r="N2637" i="8"/>
  <c r="M2637" i="8"/>
  <c r="L2637" i="8"/>
  <c r="K2637" i="8"/>
  <c r="J2637" i="8"/>
  <c r="I2637" i="8"/>
  <c r="H2637" i="8"/>
  <c r="G2637" i="8"/>
  <c r="F2637" i="8"/>
  <c r="E2637" i="8"/>
  <c r="D2637" i="8"/>
  <c r="C2637" i="8"/>
  <c r="AI2636" i="8"/>
  <c r="AH2636" i="8"/>
  <c r="AG2636" i="8"/>
  <c r="AF2636" i="8"/>
  <c r="AE2636" i="8"/>
  <c r="AD2636" i="8"/>
  <c r="AC2636" i="8"/>
  <c r="AB2636" i="8"/>
  <c r="AA2636" i="8"/>
  <c r="Z2636" i="8"/>
  <c r="Y2636" i="8"/>
  <c r="X2636" i="8"/>
  <c r="W2636" i="8"/>
  <c r="V2636" i="8"/>
  <c r="U2636" i="8"/>
  <c r="T2636" i="8"/>
  <c r="S2636" i="8"/>
  <c r="R2636" i="8"/>
  <c r="Q2636" i="8"/>
  <c r="P2636" i="8"/>
  <c r="O2636" i="8"/>
  <c r="N2636" i="8"/>
  <c r="M2636" i="8"/>
  <c r="L2636" i="8"/>
  <c r="K2636" i="8"/>
  <c r="J2636" i="8"/>
  <c r="I2636" i="8"/>
  <c r="H2636" i="8"/>
  <c r="G2636" i="8"/>
  <c r="F2636" i="8"/>
  <c r="E2636" i="8"/>
  <c r="D2636" i="8"/>
  <c r="C2636" i="8"/>
  <c r="AI2635" i="8"/>
  <c r="AH2635" i="8"/>
  <c r="AG2635" i="8"/>
  <c r="AF2635" i="8"/>
  <c r="AE2635" i="8"/>
  <c r="AD2635" i="8"/>
  <c r="AC2635" i="8"/>
  <c r="AB2635" i="8"/>
  <c r="AA2635" i="8"/>
  <c r="Z2635" i="8"/>
  <c r="Y2635" i="8"/>
  <c r="X2635" i="8"/>
  <c r="W2635" i="8"/>
  <c r="V2635" i="8"/>
  <c r="U2635" i="8"/>
  <c r="T2635" i="8"/>
  <c r="S2635" i="8"/>
  <c r="R2635" i="8"/>
  <c r="Q2635" i="8"/>
  <c r="P2635" i="8"/>
  <c r="O2635" i="8"/>
  <c r="N2635" i="8"/>
  <c r="M2635" i="8"/>
  <c r="L2635" i="8"/>
  <c r="K2635" i="8"/>
  <c r="J2635" i="8"/>
  <c r="I2635" i="8"/>
  <c r="H2635" i="8"/>
  <c r="G2635" i="8"/>
  <c r="F2635" i="8"/>
  <c r="E2635" i="8"/>
  <c r="D2635" i="8"/>
  <c r="C2635" i="8"/>
  <c r="AI2634" i="8"/>
  <c r="AH2634" i="8"/>
  <c r="AG2634" i="8"/>
  <c r="AF2634" i="8"/>
  <c r="AE2634" i="8"/>
  <c r="AD2634" i="8"/>
  <c r="AC2634" i="8"/>
  <c r="AB2634" i="8"/>
  <c r="AA2634" i="8"/>
  <c r="Z2634" i="8"/>
  <c r="Y2634" i="8"/>
  <c r="X2634" i="8"/>
  <c r="W2634" i="8"/>
  <c r="V2634" i="8"/>
  <c r="U2634" i="8"/>
  <c r="T2634" i="8"/>
  <c r="S2634" i="8"/>
  <c r="R2634" i="8"/>
  <c r="Q2634" i="8"/>
  <c r="P2634" i="8"/>
  <c r="O2634" i="8"/>
  <c r="N2634" i="8"/>
  <c r="M2634" i="8"/>
  <c r="L2634" i="8"/>
  <c r="K2634" i="8"/>
  <c r="J2634" i="8"/>
  <c r="I2634" i="8"/>
  <c r="H2634" i="8"/>
  <c r="G2634" i="8"/>
  <c r="F2634" i="8"/>
  <c r="E2634" i="8"/>
  <c r="D2634" i="8"/>
  <c r="C2634" i="8"/>
  <c r="AI2633" i="8"/>
  <c r="AH2633" i="8"/>
  <c r="AG2633" i="8"/>
  <c r="AF2633" i="8"/>
  <c r="AE2633" i="8"/>
  <c r="AD2633" i="8"/>
  <c r="AC2633" i="8"/>
  <c r="AB2633" i="8"/>
  <c r="AA2633" i="8"/>
  <c r="Z2633" i="8"/>
  <c r="Y2633" i="8"/>
  <c r="X2633" i="8"/>
  <c r="W2633" i="8"/>
  <c r="V2633" i="8"/>
  <c r="U2633" i="8"/>
  <c r="T2633" i="8"/>
  <c r="S2633" i="8"/>
  <c r="R2633" i="8"/>
  <c r="Q2633" i="8"/>
  <c r="P2633" i="8"/>
  <c r="O2633" i="8"/>
  <c r="N2633" i="8"/>
  <c r="M2633" i="8"/>
  <c r="L2633" i="8"/>
  <c r="K2633" i="8"/>
  <c r="J2633" i="8"/>
  <c r="I2633" i="8"/>
  <c r="H2633" i="8"/>
  <c r="G2633" i="8"/>
  <c r="F2633" i="8"/>
  <c r="E2633" i="8"/>
  <c r="D2633" i="8"/>
  <c r="C2633" i="8"/>
  <c r="AI2632" i="8"/>
  <c r="AH2632" i="8"/>
  <c r="AG2632" i="8"/>
  <c r="AF2632" i="8"/>
  <c r="AE2632" i="8"/>
  <c r="AD2632" i="8"/>
  <c r="AC2632" i="8"/>
  <c r="AB2632" i="8"/>
  <c r="AA2632" i="8"/>
  <c r="Z2632" i="8"/>
  <c r="Y2632" i="8"/>
  <c r="X2632" i="8"/>
  <c r="W2632" i="8"/>
  <c r="V2632" i="8"/>
  <c r="U2632" i="8"/>
  <c r="T2632" i="8"/>
  <c r="S2632" i="8"/>
  <c r="R2632" i="8"/>
  <c r="Q2632" i="8"/>
  <c r="P2632" i="8"/>
  <c r="O2632" i="8"/>
  <c r="N2632" i="8"/>
  <c r="M2632" i="8"/>
  <c r="L2632" i="8"/>
  <c r="K2632" i="8"/>
  <c r="J2632" i="8"/>
  <c r="I2632" i="8"/>
  <c r="H2632" i="8"/>
  <c r="G2632" i="8"/>
  <c r="F2632" i="8"/>
  <c r="E2632" i="8"/>
  <c r="D2632" i="8"/>
  <c r="C2632" i="8"/>
  <c r="AI2631" i="8"/>
  <c r="AH2631" i="8"/>
  <c r="AG2631" i="8"/>
  <c r="AF2631" i="8"/>
  <c r="AE2631" i="8"/>
  <c r="AD2631" i="8"/>
  <c r="AC2631" i="8"/>
  <c r="AB2631" i="8"/>
  <c r="AA2631" i="8"/>
  <c r="Z2631" i="8"/>
  <c r="Y2631" i="8"/>
  <c r="X2631" i="8"/>
  <c r="W2631" i="8"/>
  <c r="V2631" i="8"/>
  <c r="U2631" i="8"/>
  <c r="T2631" i="8"/>
  <c r="S2631" i="8"/>
  <c r="R2631" i="8"/>
  <c r="Q2631" i="8"/>
  <c r="P2631" i="8"/>
  <c r="O2631" i="8"/>
  <c r="N2631" i="8"/>
  <c r="M2631" i="8"/>
  <c r="L2631" i="8"/>
  <c r="K2631" i="8"/>
  <c r="J2631" i="8"/>
  <c r="I2631" i="8"/>
  <c r="H2631" i="8"/>
  <c r="G2631" i="8"/>
  <c r="F2631" i="8"/>
  <c r="E2631" i="8"/>
  <c r="D2631" i="8"/>
  <c r="C2631" i="8"/>
  <c r="AI2630" i="8"/>
  <c r="AH2630" i="8"/>
  <c r="AG2630" i="8"/>
  <c r="AF2630" i="8"/>
  <c r="AE2630" i="8"/>
  <c r="AD2630" i="8"/>
  <c r="AC2630" i="8"/>
  <c r="AB2630" i="8"/>
  <c r="AA2630" i="8"/>
  <c r="Z2630" i="8"/>
  <c r="Y2630" i="8"/>
  <c r="X2630" i="8"/>
  <c r="W2630" i="8"/>
  <c r="V2630" i="8"/>
  <c r="U2630" i="8"/>
  <c r="T2630" i="8"/>
  <c r="S2630" i="8"/>
  <c r="R2630" i="8"/>
  <c r="Q2630" i="8"/>
  <c r="P2630" i="8"/>
  <c r="O2630" i="8"/>
  <c r="N2630" i="8"/>
  <c r="M2630" i="8"/>
  <c r="L2630" i="8"/>
  <c r="K2630" i="8"/>
  <c r="J2630" i="8"/>
  <c r="I2630" i="8"/>
  <c r="H2630" i="8"/>
  <c r="G2630" i="8"/>
  <c r="F2630" i="8"/>
  <c r="E2630" i="8"/>
  <c r="D2630" i="8"/>
  <c r="C2630" i="8"/>
  <c r="AI2629" i="8"/>
  <c r="AH2629" i="8"/>
  <c r="AG2629" i="8"/>
  <c r="AF2629" i="8"/>
  <c r="AE2629" i="8"/>
  <c r="AD2629" i="8"/>
  <c r="AC2629" i="8"/>
  <c r="AB2629" i="8"/>
  <c r="AA2629" i="8"/>
  <c r="Z2629" i="8"/>
  <c r="Y2629" i="8"/>
  <c r="X2629" i="8"/>
  <c r="W2629" i="8"/>
  <c r="V2629" i="8"/>
  <c r="U2629" i="8"/>
  <c r="T2629" i="8"/>
  <c r="S2629" i="8"/>
  <c r="R2629" i="8"/>
  <c r="Q2629" i="8"/>
  <c r="P2629" i="8"/>
  <c r="O2629" i="8"/>
  <c r="N2629" i="8"/>
  <c r="M2629" i="8"/>
  <c r="L2629" i="8"/>
  <c r="K2629" i="8"/>
  <c r="J2629" i="8"/>
  <c r="I2629" i="8"/>
  <c r="H2629" i="8"/>
  <c r="G2629" i="8"/>
  <c r="F2629" i="8"/>
  <c r="E2629" i="8"/>
  <c r="D2629" i="8"/>
  <c r="C2629" i="8"/>
  <c r="AI2628" i="8"/>
  <c r="AH2628" i="8"/>
  <c r="AG2628" i="8"/>
  <c r="AF2628" i="8"/>
  <c r="AE2628" i="8"/>
  <c r="AD2628" i="8"/>
  <c r="AC2628" i="8"/>
  <c r="AB2628" i="8"/>
  <c r="AA2628" i="8"/>
  <c r="Z2628" i="8"/>
  <c r="Y2628" i="8"/>
  <c r="X2628" i="8"/>
  <c r="W2628" i="8"/>
  <c r="V2628" i="8"/>
  <c r="U2628" i="8"/>
  <c r="T2628" i="8"/>
  <c r="S2628" i="8"/>
  <c r="R2628" i="8"/>
  <c r="Q2628" i="8"/>
  <c r="P2628" i="8"/>
  <c r="O2628" i="8"/>
  <c r="N2628" i="8"/>
  <c r="M2628" i="8"/>
  <c r="L2628" i="8"/>
  <c r="K2628" i="8"/>
  <c r="J2628" i="8"/>
  <c r="I2628" i="8"/>
  <c r="H2628" i="8"/>
  <c r="G2628" i="8"/>
  <c r="F2628" i="8"/>
  <c r="E2628" i="8"/>
  <c r="D2628" i="8"/>
  <c r="C2628" i="8"/>
  <c r="AI2627" i="8"/>
  <c r="AH2627" i="8"/>
  <c r="AG2627" i="8"/>
  <c r="AF2627" i="8"/>
  <c r="AE2627" i="8"/>
  <c r="AD2627" i="8"/>
  <c r="AC2627" i="8"/>
  <c r="AB2627" i="8"/>
  <c r="AA2627" i="8"/>
  <c r="Z2627" i="8"/>
  <c r="Y2627" i="8"/>
  <c r="X2627" i="8"/>
  <c r="W2627" i="8"/>
  <c r="V2627" i="8"/>
  <c r="U2627" i="8"/>
  <c r="T2627" i="8"/>
  <c r="S2627" i="8"/>
  <c r="R2627" i="8"/>
  <c r="Q2627" i="8"/>
  <c r="P2627" i="8"/>
  <c r="O2627" i="8"/>
  <c r="N2627" i="8"/>
  <c r="M2627" i="8"/>
  <c r="L2627" i="8"/>
  <c r="K2627" i="8"/>
  <c r="J2627" i="8"/>
  <c r="I2627" i="8"/>
  <c r="H2627" i="8"/>
  <c r="G2627" i="8"/>
  <c r="F2627" i="8"/>
  <c r="E2627" i="8"/>
  <c r="D2627" i="8"/>
  <c r="C2627" i="8"/>
  <c r="AI2626" i="8"/>
  <c r="AH2626" i="8"/>
  <c r="AG2626" i="8"/>
  <c r="AF2626" i="8"/>
  <c r="AE2626" i="8"/>
  <c r="AD2626" i="8"/>
  <c r="AC2626" i="8"/>
  <c r="AB2626" i="8"/>
  <c r="AA2626" i="8"/>
  <c r="Z2626" i="8"/>
  <c r="Y2626" i="8"/>
  <c r="X2626" i="8"/>
  <c r="W2626" i="8"/>
  <c r="V2626" i="8"/>
  <c r="U2626" i="8"/>
  <c r="T2626" i="8"/>
  <c r="S2626" i="8"/>
  <c r="R2626" i="8"/>
  <c r="Q2626" i="8"/>
  <c r="P2626" i="8"/>
  <c r="O2626" i="8"/>
  <c r="N2626" i="8"/>
  <c r="M2626" i="8"/>
  <c r="L2626" i="8"/>
  <c r="K2626" i="8"/>
  <c r="J2626" i="8"/>
  <c r="I2626" i="8"/>
  <c r="H2626" i="8"/>
  <c r="G2626" i="8"/>
  <c r="F2626" i="8"/>
  <c r="E2626" i="8"/>
  <c r="D2626" i="8"/>
  <c r="C2626" i="8"/>
  <c r="AI2625" i="8"/>
  <c r="AH2625" i="8"/>
  <c r="AG2625" i="8"/>
  <c r="AF2625" i="8"/>
  <c r="AE2625" i="8"/>
  <c r="AD2625" i="8"/>
  <c r="AC2625" i="8"/>
  <c r="AB2625" i="8"/>
  <c r="AA2625" i="8"/>
  <c r="Z2625" i="8"/>
  <c r="Y2625" i="8"/>
  <c r="X2625" i="8"/>
  <c r="W2625" i="8"/>
  <c r="V2625" i="8"/>
  <c r="U2625" i="8"/>
  <c r="T2625" i="8"/>
  <c r="S2625" i="8"/>
  <c r="R2625" i="8"/>
  <c r="Q2625" i="8"/>
  <c r="P2625" i="8"/>
  <c r="O2625" i="8"/>
  <c r="N2625" i="8"/>
  <c r="M2625" i="8"/>
  <c r="L2625" i="8"/>
  <c r="K2625" i="8"/>
  <c r="J2625" i="8"/>
  <c r="I2625" i="8"/>
  <c r="H2625" i="8"/>
  <c r="G2625" i="8"/>
  <c r="F2625" i="8"/>
  <c r="E2625" i="8"/>
  <c r="D2625" i="8"/>
  <c r="C2625" i="8"/>
  <c r="AI2624" i="8"/>
  <c r="AH2624" i="8"/>
  <c r="AG2624" i="8"/>
  <c r="AF2624" i="8"/>
  <c r="AE2624" i="8"/>
  <c r="AD2624" i="8"/>
  <c r="AC2624" i="8"/>
  <c r="AB2624" i="8"/>
  <c r="AA2624" i="8"/>
  <c r="Z2624" i="8"/>
  <c r="Y2624" i="8"/>
  <c r="X2624" i="8"/>
  <c r="W2624" i="8"/>
  <c r="V2624" i="8"/>
  <c r="U2624" i="8"/>
  <c r="T2624" i="8"/>
  <c r="S2624" i="8"/>
  <c r="R2624" i="8"/>
  <c r="Q2624" i="8"/>
  <c r="P2624" i="8"/>
  <c r="O2624" i="8"/>
  <c r="N2624" i="8"/>
  <c r="M2624" i="8"/>
  <c r="L2624" i="8"/>
  <c r="K2624" i="8"/>
  <c r="J2624" i="8"/>
  <c r="I2624" i="8"/>
  <c r="H2624" i="8"/>
  <c r="G2624" i="8"/>
  <c r="F2624" i="8"/>
  <c r="E2624" i="8"/>
  <c r="D2624" i="8"/>
  <c r="C2624" i="8"/>
  <c r="AI2623" i="8"/>
  <c r="AH2623" i="8"/>
  <c r="AG2623" i="8"/>
  <c r="AF2623" i="8"/>
  <c r="AE2623" i="8"/>
  <c r="AD2623" i="8"/>
  <c r="AC2623" i="8"/>
  <c r="AB2623" i="8"/>
  <c r="AA2623" i="8"/>
  <c r="Z2623" i="8"/>
  <c r="Y2623" i="8"/>
  <c r="X2623" i="8"/>
  <c r="W2623" i="8"/>
  <c r="V2623" i="8"/>
  <c r="U2623" i="8"/>
  <c r="T2623" i="8"/>
  <c r="S2623" i="8"/>
  <c r="R2623" i="8"/>
  <c r="Q2623" i="8"/>
  <c r="P2623" i="8"/>
  <c r="O2623" i="8"/>
  <c r="N2623" i="8"/>
  <c r="M2623" i="8"/>
  <c r="L2623" i="8"/>
  <c r="K2623" i="8"/>
  <c r="J2623" i="8"/>
  <c r="I2623" i="8"/>
  <c r="H2623" i="8"/>
  <c r="G2623" i="8"/>
  <c r="F2623" i="8"/>
  <c r="E2623" i="8"/>
  <c r="D2623" i="8"/>
  <c r="C2623" i="8"/>
  <c r="AI2622" i="8"/>
  <c r="AH2622" i="8"/>
  <c r="AG2622" i="8"/>
  <c r="AF2622" i="8"/>
  <c r="AE2622" i="8"/>
  <c r="AD2622" i="8"/>
  <c r="AC2622" i="8"/>
  <c r="AB2622" i="8"/>
  <c r="AA2622" i="8"/>
  <c r="Z2622" i="8"/>
  <c r="Y2622" i="8"/>
  <c r="X2622" i="8"/>
  <c r="W2622" i="8"/>
  <c r="V2622" i="8"/>
  <c r="U2622" i="8"/>
  <c r="T2622" i="8"/>
  <c r="S2622" i="8"/>
  <c r="R2622" i="8"/>
  <c r="Q2622" i="8"/>
  <c r="P2622" i="8"/>
  <c r="O2622" i="8"/>
  <c r="N2622" i="8"/>
  <c r="M2622" i="8"/>
  <c r="L2622" i="8"/>
  <c r="K2622" i="8"/>
  <c r="J2622" i="8"/>
  <c r="I2622" i="8"/>
  <c r="H2622" i="8"/>
  <c r="G2622" i="8"/>
  <c r="F2622" i="8"/>
  <c r="E2622" i="8"/>
  <c r="D2622" i="8"/>
  <c r="C2622" i="8"/>
  <c r="AI2621" i="8"/>
  <c r="AH2621" i="8"/>
  <c r="AG2621" i="8"/>
  <c r="AF2621" i="8"/>
  <c r="AE2621" i="8"/>
  <c r="AD2621" i="8"/>
  <c r="AC2621" i="8"/>
  <c r="AB2621" i="8"/>
  <c r="AA2621" i="8"/>
  <c r="Z2621" i="8"/>
  <c r="Y2621" i="8"/>
  <c r="X2621" i="8"/>
  <c r="W2621" i="8"/>
  <c r="V2621" i="8"/>
  <c r="U2621" i="8"/>
  <c r="T2621" i="8"/>
  <c r="S2621" i="8"/>
  <c r="R2621" i="8"/>
  <c r="Q2621" i="8"/>
  <c r="P2621" i="8"/>
  <c r="O2621" i="8"/>
  <c r="N2621" i="8"/>
  <c r="M2621" i="8"/>
  <c r="L2621" i="8"/>
  <c r="K2621" i="8"/>
  <c r="J2621" i="8"/>
  <c r="I2621" i="8"/>
  <c r="H2621" i="8"/>
  <c r="G2621" i="8"/>
  <c r="F2621" i="8"/>
  <c r="E2621" i="8"/>
  <c r="D2621" i="8"/>
  <c r="C2621" i="8"/>
  <c r="AI2620" i="8"/>
  <c r="AH2620" i="8"/>
  <c r="AG2620" i="8"/>
  <c r="AF2620" i="8"/>
  <c r="AE2620" i="8"/>
  <c r="AD2620" i="8"/>
  <c r="AC2620" i="8"/>
  <c r="AB2620" i="8"/>
  <c r="AA2620" i="8"/>
  <c r="Z2620" i="8"/>
  <c r="Y2620" i="8"/>
  <c r="X2620" i="8"/>
  <c r="W2620" i="8"/>
  <c r="V2620" i="8"/>
  <c r="U2620" i="8"/>
  <c r="T2620" i="8"/>
  <c r="S2620" i="8"/>
  <c r="R2620" i="8"/>
  <c r="Q2620" i="8"/>
  <c r="P2620" i="8"/>
  <c r="O2620" i="8"/>
  <c r="N2620" i="8"/>
  <c r="M2620" i="8"/>
  <c r="L2620" i="8"/>
  <c r="K2620" i="8"/>
  <c r="J2620" i="8"/>
  <c r="I2620" i="8"/>
  <c r="H2620" i="8"/>
  <c r="G2620" i="8"/>
  <c r="F2620" i="8"/>
  <c r="E2620" i="8"/>
  <c r="D2620" i="8"/>
  <c r="C2620" i="8"/>
  <c r="AI2619" i="8"/>
  <c r="AH2619" i="8"/>
  <c r="AG2619" i="8"/>
  <c r="AF2619" i="8"/>
  <c r="AE2619" i="8"/>
  <c r="AD2619" i="8"/>
  <c r="AC2619" i="8"/>
  <c r="AB2619" i="8"/>
  <c r="AA2619" i="8"/>
  <c r="Z2619" i="8"/>
  <c r="Y2619" i="8"/>
  <c r="X2619" i="8"/>
  <c r="W2619" i="8"/>
  <c r="V2619" i="8"/>
  <c r="U2619" i="8"/>
  <c r="T2619" i="8"/>
  <c r="S2619" i="8"/>
  <c r="R2619" i="8"/>
  <c r="Q2619" i="8"/>
  <c r="P2619" i="8"/>
  <c r="O2619" i="8"/>
  <c r="N2619" i="8"/>
  <c r="M2619" i="8"/>
  <c r="L2619" i="8"/>
  <c r="K2619" i="8"/>
  <c r="J2619" i="8"/>
  <c r="I2619" i="8"/>
  <c r="H2619" i="8"/>
  <c r="G2619" i="8"/>
  <c r="F2619" i="8"/>
  <c r="E2619" i="8"/>
  <c r="D2619" i="8"/>
  <c r="C2619" i="8"/>
  <c r="AI2618" i="8"/>
  <c r="AH2618" i="8"/>
  <c r="AG2618" i="8"/>
  <c r="AF2618" i="8"/>
  <c r="AE2618" i="8"/>
  <c r="AD2618" i="8"/>
  <c r="AC2618" i="8"/>
  <c r="AB2618" i="8"/>
  <c r="AA2618" i="8"/>
  <c r="Z2618" i="8"/>
  <c r="Y2618" i="8"/>
  <c r="X2618" i="8"/>
  <c r="W2618" i="8"/>
  <c r="V2618" i="8"/>
  <c r="U2618" i="8"/>
  <c r="T2618" i="8"/>
  <c r="S2618" i="8"/>
  <c r="R2618" i="8"/>
  <c r="Q2618" i="8"/>
  <c r="P2618" i="8"/>
  <c r="O2618" i="8"/>
  <c r="N2618" i="8"/>
  <c r="M2618" i="8"/>
  <c r="L2618" i="8"/>
  <c r="K2618" i="8"/>
  <c r="J2618" i="8"/>
  <c r="I2618" i="8"/>
  <c r="H2618" i="8"/>
  <c r="G2618" i="8"/>
  <c r="F2618" i="8"/>
  <c r="E2618" i="8"/>
  <c r="D2618" i="8"/>
  <c r="C2618" i="8"/>
  <c r="AI2617" i="8"/>
  <c r="AH2617" i="8"/>
  <c r="AG2617" i="8"/>
  <c r="AF2617" i="8"/>
  <c r="AE2617" i="8"/>
  <c r="AD2617" i="8"/>
  <c r="AC2617" i="8"/>
  <c r="AB2617" i="8"/>
  <c r="AA2617" i="8"/>
  <c r="Z2617" i="8"/>
  <c r="Y2617" i="8"/>
  <c r="X2617" i="8"/>
  <c r="W2617" i="8"/>
  <c r="V2617" i="8"/>
  <c r="U2617" i="8"/>
  <c r="T2617" i="8"/>
  <c r="S2617" i="8"/>
  <c r="R2617" i="8"/>
  <c r="Q2617" i="8"/>
  <c r="P2617" i="8"/>
  <c r="O2617" i="8"/>
  <c r="N2617" i="8"/>
  <c r="M2617" i="8"/>
  <c r="L2617" i="8"/>
  <c r="K2617" i="8"/>
  <c r="J2617" i="8"/>
  <c r="I2617" i="8"/>
  <c r="H2617" i="8"/>
  <c r="G2617" i="8"/>
  <c r="F2617" i="8"/>
  <c r="E2617" i="8"/>
  <c r="D2617" i="8"/>
  <c r="C2617" i="8"/>
  <c r="AI2616" i="8"/>
  <c r="AH2616" i="8"/>
  <c r="AG2616" i="8"/>
  <c r="AF2616" i="8"/>
  <c r="AE2616" i="8"/>
  <c r="AD2616" i="8"/>
  <c r="AC2616" i="8"/>
  <c r="AB2616" i="8"/>
  <c r="AA2616" i="8"/>
  <c r="Z2616" i="8"/>
  <c r="Y2616" i="8"/>
  <c r="X2616" i="8"/>
  <c r="W2616" i="8"/>
  <c r="V2616" i="8"/>
  <c r="U2616" i="8"/>
  <c r="T2616" i="8"/>
  <c r="S2616" i="8"/>
  <c r="R2616" i="8"/>
  <c r="Q2616" i="8"/>
  <c r="P2616" i="8"/>
  <c r="O2616" i="8"/>
  <c r="N2616" i="8"/>
  <c r="M2616" i="8"/>
  <c r="L2616" i="8"/>
  <c r="K2616" i="8"/>
  <c r="J2616" i="8"/>
  <c r="I2616" i="8"/>
  <c r="H2616" i="8"/>
  <c r="G2616" i="8"/>
  <c r="F2616" i="8"/>
  <c r="E2616" i="8"/>
  <c r="D2616" i="8"/>
  <c r="C2616" i="8"/>
  <c r="AI2615" i="8"/>
  <c r="AH2615" i="8"/>
  <c r="AG2615" i="8"/>
  <c r="AF2615" i="8"/>
  <c r="AE2615" i="8"/>
  <c r="AD2615" i="8"/>
  <c r="AC2615" i="8"/>
  <c r="AB2615" i="8"/>
  <c r="AA2615" i="8"/>
  <c r="Z2615" i="8"/>
  <c r="Y2615" i="8"/>
  <c r="X2615" i="8"/>
  <c r="W2615" i="8"/>
  <c r="V2615" i="8"/>
  <c r="U2615" i="8"/>
  <c r="T2615" i="8"/>
  <c r="S2615" i="8"/>
  <c r="R2615" i="8"/>
  <c r="Q2615" i="8"/>
  <c r="P2615" i="8"/>
  <c r="O2615" i="8"/>
  <c r="N2615" i="8"/>
  <c r="M2615" i="8"/>
  <c r="L2615" i="8"/>
  <c r="K2615" i="8"/>
  <c r="J2615" i="8"/>
  <c r="I2615" i="8"/>
  <c r="H2615" i="8"/>
  <c r="G2615" i="8"/>
  <c r="F2615" i="8"/>
  <c r="E2615" i="8"/>
  <c r="D2615" i="8"/>
  <c r="C2615" i="8"/>
  <c r="AI2614" i="8"/>
  <c r="AH2614" i="8"/>
  <c r="AG2614" i="8"/>
  <c r="AF2614" i="8"/>
  <c r="AE2614" i="8"/>
  <c r="AD2614" i="8"/>
  <c r="AC2614" i="8"/>
  <c r="AB2614" i="8"/>
  <c r="AA2614" i="8"/>
  <c r="Z2614" i="8"/>
  <c r="Y2614" i="8"/>
  <c r="X2614" i="8"/>
  <c r="W2614" i="8"/>
  <c r="V2614" i="8"/>
  <c r="U2614" i="8"/>
  <c r="T2614" i="8"/>
  <c r="S2614" i="8"/>
  <c r="R2614" i="8"/>
  <c r="Q2614" i="8"/>
  <c r="P2614" i="8"/>
  <c r="O2614" i="8"/>
  <c r="N2614" i="8"/>
  <c r="M2614" i="8"/>
  <c r="L2614" i="8"/>
  <c r="K2614" i="8"/>
  <c r="J2614" i="8"/>
  <c r="I2614" i="8"/>
  <c r="H2614" i="8"/>
  <c r="G2614" i="8"/>
  <c r="F2614" i="8"/>
  <c r="E2614" i="8"/>
  <c r="D2614" i="8"/>
  <c r="C2614" i="8"/>
  <c r="AI2613" i="8"/>
  <c r="AH2613" i="8"/>
  <c r="AG2613" i="8"/>
  <c r="AF2613" i="8"/>
  <c r="AE2613" i="8"/>
  <c r="AD2613" i="8"/>
  <c r="AC2613" i="8"/>
  <c r="AB2613" i="8"/>
  <c r="AA2613" i="8"/>
  <c r="Z2613" i="8"/>
  <c r="Y2613" i="8"/>
  <c r="X2613" i="8"/>
  <c r="W2613" i="8"/>
  <c r="V2613" i="8"/>
  <c r="U2613" i="8"/>
  <c r="T2613" i="8"/>
  <c r="S2613" i="8"/>
  <c r="R2613" i="8"/>
  <c r="Q2613" i="8"/>
  <c r="P2613" i="8"/>
  <c r="O2613" i="8"/>
  <c r="N2613" i="8"/>
  <c r="M2613" i="8"/>
  <c r="L2613" i="8"/>
  <c r="K2613" i="8"/>
  <c r="J2613" i="8"/>
  <c r="I2613" i="8"/>
  <c r="H2613" i="8"/>
  <c r="G2613" i="8"/>
  <c r="F2613" i="8"/>
  <c r="E2613" i="8"/>
  <c r="D2613" i="8"/>
  <c r="C2613" i="8"/>
  <c r="AI2612" i="8"/>
  <c r="AH2612" i="8"/>
  <c r="AG2612" i="8"/>
  <c r="AF2612" i="8"/>
  <c r="AE2612" i="8"/>
  <c r="AD2612" i="8"/>
  <c r="AC2612" i="8"/>
  <c r="AB2612" i="8"/>
  <c r="AA2612" i="8"/>
  <c r="Z2612" i="8"/>
  <c r="Y2612" i="8"/>
  <c r="X2612" i="8"/>
  <c r="W2612" i="8"/>
  <c r="V2612" i="8"/>
  <c r="U2612" i="8"/>
  <c r="T2612" i="8"/>
  <c r="S2612" i="8"/>
  <c r="R2612" i="8"/>
  <c r="Q2612" i="8"/>
  <c r="P2612" i="8"/>
  <c r="O2612" i="8"/>
  <c r="N2612" i="8"/>
  <c r="M2612" i="8"/>
  <c r="L2612" i="8"/>
  <c r="K2612" i="8"/>
  <c r="J2612" i="8"/>
  <c r="I2612" i="8"/>
  <c r="H2612" i="8"/>
  <c r="G2612" i="8"/>
  <c r="F2612" i="8"/>
  <c r="E2612" i="8"/>
  <c r="D2612" i="8"/>
  <c r="C2612" i="8"/>
  <c r="AI2611" i="8"/>
  <c r="AH2611" i="8"/>
  <c r="AG2611" i="8"/>
  <c r="AF2611" i="8"/>
  <c r="AE2611" i="8"/>
  <c r="AD2611" i="8"/>
  <c r="AC2611" i="8"/>
  <c r="AB2611" i="8"/>
  <c r="AA2611" i="8"/>
  <c r="Z2611" i="8"/>
  <c r="Y2611" i="8"/>
  <c r="X2611" i="8"/>
  <c r="W2611" i="8"/>
  <c r="V2611" i="8"/>
  <c r="U2611" i="8"/>
  <c r="T2611" i="8"/>
  <c r="S2611" i="8"/>
  <c r="R2611" i="8"/>
  <c r="Q2611" i="8"/>
  <c r="P2611" i="8"/>
  <c r="O2611" i="8"/>
  <c r="N2611" i="8"/>
  <c r="M2611" i="8"/>
  <c r="L2611" i="8"/>
  <c r="K2611" i="8"/>
  <c r="J2611" i="8"/>
  <c r="I2611" i="8"/>
  <c r="H2611" i="8"/>
  <c r="G2611" i="8"/>
  <c r="F2611" i="8"/>
  <c r="E2611" i="8"/>
  <c r="D2611" i="8"/>
  <c r="C2611" i="8"/>
  <c r="AI2610" i="8"/>
  <c r="AH2610" i="8"/>
  <c r="AG2610" i="8"/>
  <c r="AF2610" i="8"/>
  <c r="AE2610" i="8"/>
  <c r="AD2610" i="8"/>
  <c r="AC2610" i="8"/>
  <c r="AB2610" i="8"/>
  <c r="AA2610" i="8"/>
  <c r="Z2610" i="8"/>
  <c r="Y2610" i="8"/>
  <c r="X2610" i="8"/>
  <c r="W2610" i="8"/>
  <c r="V2610" i="8"/>
  <c r="U2610" i="8"/>
  <c r="T2610" i="8"/>
  <c r="S2610" i="8"/>
  <c r="R2610" i="8"/>
  <c r="Q2610" i="8"/>
  <c r="P2610" i="8"/>
  <c r="O2610" i="8"/>
  <c r="N2610" i="8"/>
  <c r="M2610" i="8"/>
  <c r="L2610" i="8"/>
  <c r="K2610" i="8"/>
  <c r="J2610" i="8"/>
  <c r="I2610" i="8"/>
  <c r="H2610" i="8"/>
  <c r="G2610" i="8"/>
  <c r="F2610" i="8"/>
  <c r="E2610" i="8"/>
  <c r="D2610" i="8"/>
  <c r="C2610" i="8"/>
  <c r="AI2609" i="8"/>
  <c r="AH2609" i="8"/>
  <c r="AG2609" i="8"/>
  <c r="AF2609" i="8"/>
  <c r="AE2609" i="8"/>
  <c r="AD2609" i="8"/>
  <c r="AC2609" i="8"/>
  <c r="AB2609" i="8"/>
  <c r="AA2609" i="8"/>
  <c r="Z2609" i="8"/>
  <c r="Y2609" i="8"/>
  <c r="X2609" i="8"/>
  <c r="W2609" i="8"/>
  <c r="V2609" i="8"/>
  <c r="U2609" i="8"/>
  <c r="T2609" i="8"/>
  <c r="S2609" i="8"/>
  <c r="R2609" i="8"/>
  <c r="Q2609" i="8"/>
  <c r="P2609" i="8"/>
  <c r="O2609" i="8"/>
  <c r="N2609" i="8"/>
  <c r="M2609" i="8"/>
  <c r="L2609" i="8"/>
  <c r="K2609" i="8"/>
  <c r="J2609" i="8"/>
  <c r="I2609" i="8"/>
  <c r="H2609" i="8"/>
  <c r="G2609" i="8"/>
  <c r="F2609" i="8"/>
  <c r="E2609" i="8"/>
  <c r="D2609" i="8"/>
  <c r="C2609" i="8"/>
  <c r="AI2608" i="8"/>
  <c r="AH2608" i="8"/>
  <c r="AG2608" i="8"/>
  <c r="AF2608" i="8"/>
  <c r="AE2608" i="8"/>
  <c r="AD2608" i="8"/>
  <c r="AC2608" i="8"/>
  <c r="AB2608" i="8"/>
  <c r="AA2608" i="8"/>
  <c r="Z2608" i="8"/>
  <c r="Y2608" i="8"/>
  <c r="X2608" i="8"/>
  <c r="W2608" i="8"/>
  <c r="V2608" i="8"/>
  <c r="U2608" i="8"/>
  <c r="T2608" i="8"/>
  <c r="S2608" i="8"/>
  <c r="R2608" i="8"/>
  <c r="Q2608" i="8"/>
  <c r="P2608" i="8"/>
  <c r="O2608" i="8"/>
  <c r="N2608" i="8"/>
  <c r="M2608" i="8"/>
  <c r="L2608" i="8"/>
  <c r="K2608" i="8"/>
  <c r="J2608" i="8"/>
  <c r="I2608" i="8"/>
  <c r="H2608" i="8"/>
  <c r="G2608" i="8"/>
  <c r="F2608" i="8"/>
  <c r="E2608" i="8"/>
  <c r="D2608" i="8"/>
  <c r="C2608" i="8"/>
  <c r="AI2607" i="8"/>
  <c r="AH2607" i="8"/>
  <c r="AG2607" i="8"/>
  <c r="AF2607" i="8"/>
  <c r="AE2607" i="8"/>
  <c r="AD2607" i="8"/>
  <c r="AC2607" i="8"/>
  <c r="AB2607" i="8"/>
  <c r="AA2607" i="8"/>
  <c r="Z2607" i="8"/>
  <c r="Y2607" i="8"/>
  <c r="X2607" i="8"/>
  <c r="W2607" i="8"/>
  <c r="V2607" i="8"/>
  <c r="U2607" i="8"/>
  <c r="T2607" i="8"/>
  <c r="S2607" i="8"/>
  <c r="R2607" i="8"/>
  <c r="Q2607" i="8"/>
  <c r="P2607" i="8"/>
  <c r="O2607" i="8"/>
  <c r="N2607" i="8"/>
  <c r="M2607" i="8"/>
  <c r="L2607" i="8"/>
  <c r="K2607" i="8"/>
  <c r="J2607" i="8"/>
  <c r="I2607" i="8"/>
  <c r="H2607" i="8"/>
  <c r="G2607" i="8"/>
  <c r="F2607" i="8"/>
  <c r="E2607" i="8"/>
  <c r="D2607" i="8"/>
  <c r="C2607" i="8"/>
  <c r="AI2606" i="8"/>
  <c r="AH2606" i="8"/>
  <c r="AG2606" i="8"/>
  <c r="AF2606" i="8"/>
  <c r="AE2606" i="8"/>
  <c r="AD2606" i="8"/>
  <c r="AC2606" i="8"/>
  <c r="AB2606" i="8"/>
  <c r="AA2606" i="8"/>
  <c r="Z2606" i="8"/>
  <c r="Y2606" i="8"/>
  <c r="X2606" i="8"/>
  <c r="W2606" i="8"/>
  <c r="V2606" i="8"/>
  <c r="U2606" i="8"/>
  <c r="T2606" i="8"/>
  <c r="S2606" i="8"/>
  <c r="R2606" i="8"/>
  <c r="Q2606" i="8"/>
  <c r="P2606" i="8"/>
  <c r="O2606" i="8"/>
  <c r="N2606" i="8"/>
  <c r="M2606" i="8"/>
  <c r="L2606" i="8"/>
  <c r="K2606" i="8"/>
  <c r="J2606" i="8"/>
  <c r="I2606" i="8"/>
  <c r="H2606" i="8"/>
  <c r="G2606" i="8"/>
  <c r="F2606" i="8"/>
  <c r="E2606" i="8"/>
  <c r="D2606" i="8"/>
  <c r="C2606" i="8"/>
  <c r="AI2605" i="8"/>
  <c r="AH2605" i="8"/>
  <c r="AG2605" i="8"/>
  <c r="AF2605" i="8"/>
  <c r="AE2605" i="8"/>
  <c r="AD2605" i="8"/>
  <c r="AC2605" i="8"/>
  <c r="AB2605" i="8"/>
  <c r="AA2605" i="8"/>
  <c r="Z2605" i="8"/>
  <c r="Y2605" i="8"/>
  <c r="X2605" i="8"/>
  <c r="W2605" i="8"/>
  <c r="V2605" i="8"/>
  <c r="U2605" i="8"/>
  <c r="T2605" i="8"/>
  <c r="S2605" i="8"/>
  <c r="R2605" i="8"/>
  <c r="Q2605" i="8"/>
  <c r="P2605" i="8"/>
  <c r="O2605" i="8"/>
  <c r="N2605" i="8"/>
  <c r="M2605" i="8"/>
  <c r="L2605" i="8"/>
  <c r="K2605" i="8"/>
  <c r="J2605" i="8"/>
  <c r="I2605" i="8"/>
  <c r="H2605" i="8"/>
  <c r="G2605" i="8"/>
  <c r="F2605" i="8"/>
  <c r="E2605" i="8"/>
  <c r="D2605" i="8"/>
  <c r="C2605" i="8"/>
  <c r="AI2604" i="8"/>
  <c r="AH2604" i="8"/>
  <c r="AG2604" i="8"/>
  <c r="AF2604" i="8"/>
  <c r="AE2604" i="8"/>
  <c r="AD2604" i="8"/>
  <c r="AC2604" i="8"/>
  <c r="AB2604" i="8"/>
  <c r="AA2604" i="8"/>
  <c r="Z2604" i="8"/>
  <c r="Y2604" i="8"/>
  <c r="X2604" i="8"/>
  <c r="W2604" i="8"/>
  <c r="V2604" i="8"/>
  <c r="U2604" i="8"/>
  <c r="T2604" i="8"/>
  <c r="S2604" i="8"/>
  <c r="R2604" i="8"/>
  <c r="Q2604" i="8"/>
  <c r="P2604" i="8"/>
  <c r="O2604" i="8"/>
  <c r="N2604" i="8"/>
  <c r="M2604" i="8"/>
  <c r="L2604" i="8"/>
  <c r="K2604" i="8"/>
  <c r="J2604" i="8"/>
  <c r="I2604" i="8"/>
  <c r="H2604" i="8"/>
  <c r="G2604" i="8"/>
  <c r="F2604" i="8"/>
  <c r="E2604" i="8"/>
  <c r="D2604" i="8"/>
  <c r="C2604" i="8"/>
  <c r="AI2603" i="8"/>
  <c r="AH2603" i="8"/>
  <c r="AG2603" i="8"/>
  <c r="AF2603" i="8"/>
  <c r="AE2603" i="8"/>
  <c r="AD2603" i="8"/>
  <c r="AC2603" i="8"/>
  <c r="AB2603" i="8"/>
  <c r="AA2603" i="8"/>
  <c r="Z2603" i="8"/>
  <c r="Y2603" i="8"/>
  <c r="X2603" i="8"/>
  <c r="W2603" i="8"/>
  <c r="V2603" i="8"/>
  <c r="U2603" i="8"/>
  <c r="T2603" i="8"/>
  <c r="S2603" i="8"/>
  <c r="R2603" i="8"/>
  <c r="Q2603" i="8"/>
  <c r="P2603" i="8"/>
  <c r="O2603" i="8"/>
  <c r="N2603" i="8"/>
  <c r="M2603" i="8"/>
  <c r="L2603" i="8"/>
  <c r="K2603" i="8"/>
  <c r="J2603" i="8"/>
  <c r="I2603" i="8"/>
  <c r="H2603" i="8"/>
  <c r="G2603" i="8"/>
  <c r="F2603" i="8"/>
  <c r="E2603" i="8"/>
  <c r="D2603" i="8"/>
  <c r="C2603" i="8"/>
  <c r="AI2602" i="8"/>
  <c r="AH2602" i="8"/>
  <c r="AG2602" i="8"/>
  <c r="AF2602" i="8"/>
  <c r="AE2602" i="8"/>
  <c r="AD2602" i="8"/>
  <c r="AC2602" i="8"/>
  <c r="AB2602" i="8"/>
  <c r="AA2602" i="8"/>
  <c r="Z2602" i="8"/>
  <c r="Y2602" i="8"/>
  <c r="X2602" i="8"/>
  <c r="W2602" i="8"/>
  <c r="V2602" i="8"/>
  <c r="U2602" i="8"/>
  <c r="T2602" i="8"/>
  <c r="S2602" i="8"/>
  <c r="R2602" i="8"/>
  <c r="Q2602" i="8"/>
  <c r="P2602" i="8"/>
  <c r="O2602" i="8"/>
  <c r="N2602" i="8"/>
  <c r="M2602" i="8"/>
  <c r="L2602" i="8"/>
  <c r="K2602" i="8"/>
  <c r="J2602" i="8"/>
  <c r="I2602" i="8"/>
  <c r="H2602" i="8"/>
  <c r="G2602" i="8"/>
  <c r="F2602" i="8"/>
  <c r="E2602" i="8"/>
  <c r="D2602" i="8"/>
  <c r="C2602" i="8"/>
  <c r="AI2601" i="8"/>
  <c r="AH2601" i="8"/>
  <c r="AG2601" i="8"/>
  <c r="AF2601" i="8"/>
  <c r="AE2601" i="8"/>
  <c r="AD2601" i="8"/>
  <c r="AC2601" i="8"/>
  <c r="AB2601" i="8"/>
  <c r="AA2601" i="8"/>
  <c r="Z2601" i="8"/>
  <c r="Y2601" i="8"/>
  <c r="X2601" i="8"/>
  <c r="W2601" i="8"/>
  <c r="V2601" i="8"/>
  <c r="U2601" i="8"/>
  <c r="T2601" i="8"/>
  <c r="S2601" i="8"/>
  <c r="R2601" i="8"/>
  <c r="Q2601" i="8"/>
  <c r="P2601" i="8"/>
  <c r="O2601" i="8"/>
  <c r="N2601" i="8"/>
  <c r="M2601" i="8"/>
  <c r="L2601" i="8"/>
  <c r="K2601" i="8"/>
  <c r="J2601" i="8"/>
  <c r="I2601" i="8"/>
  <c r="H2601" i="8"/>
  <c r="G2601" i="8"/>
  <c r="F2601" i="8"/>
  <c r="E2601" i="8"/>
  <c r="D2601" i="8"/>
  <c r="C2601" i="8"/>
  <c r="AI2600" i="8"/>
  <c r="AH2600" i="8"/>
  <c r="AG2600" i="8"/>
  <c r="AF2600" i="8"/>
  <c r="AE2600" i="8"/>
  <c r="AD2600" i="8"/>
  <c r="AC2600" i="8"/>
  <c r="AB2600" i="8"/>
  <c r="AA2600" i="8"/>
  <c r="Z2600" i="8"/>
  <c r="Y2600" i="8"/>
  <c r="X2600" i="8"/>
  <c r="W2600" i="8"/>
  <c r="V2600" i="8"/>
  <c r="U2600" i="8"/>
  <c r="T2600" i="8"/>
  <c r="S2600" i="8"/>
  <c r="R2600" i="8"/>
  <c r="Q2600" i="8"/>
  <c r="P2600" i="8"/>
  <c r="O2600" i="8"/>
  <c r="N2600" i="8"/>
  <c r="M2600" i="8"/>
  <c r="L2600" i="8"/>
  <c r="K2600" i="8"/>
  <c r="J2600" i="8"/>
  <c r="I2600" i="8"/>
  <c r="H2600" i="8"/>
  <c r="G2600" i="8"/>
  <c r="F2600" i="8"/>
  <c r="E2600" i="8"/>
  <c r="D2600" i="8"/>
  <c r="C2600" i="8"/>
  <c r="AI2599" i="8"/>
  <c r="AH2599" i="8"/>
  <c r="AG2599" i="8"/>
  <c r="AF2599" i="8"/>
  <c r="AE2599" i="8"/>
  <c r="AD2599" i="8"/>
  <c r="AC2599" i="8"/>
  <c r="AB2599" i="8"/>
  <c r="AA2599" i="8"/>
  <c r="Z2599" i="8"/>
  <c r="Y2599" i="8"/>
  <c r="X2599" i="8"/>
  <c r="W2599" i="8"/>
  <c r="V2599" i="8"/>
  <c r="U2599" i="8"/>
  <c r="T2599" i="8"/>
  <c r="S2599" i="8"/>
  <c r="R2599" i="8"/>
  <c r="Q2599" i="8"/>
  <c r="P2599" i="8"/>
  <c r="O2599" i="8"/>
  <c r="N2599" i="8"/>
  <c r="M2599" i="8"/>
  <c r="L2599" i="8"/>
  <c r="K2599" i="8"/>
  <c r="J2599" i="8"/>
  <c r="I2599" i="8"/>
  <c r="H2599" i="8"/>
  <c r="G2599" i="8"/>
  <c r="F2599" i="8"/>
  <c r="E2599" i="8"/>
  <c r="D2599" i="8"/>
  <c r="C2599" i="8"/>
  <c r="AI2598" i="8"/>
  <c r="AH2598" i="8"/>
  <c r="AG2598" i="8"/>
  <c r="AF2598" i="8"/>
  <c r="AE2598" i="8"/>
  <c r="AD2598" i="8"/>
  <c r="AC2598" i="8"/>
  <c r="AB2598" i="8"/>
  <c r="AA2598" i="8"/>
  <c r="Z2598" i="8"/>
  <c r="Y2598" i="8"/>
  <c r="X2598" i="8"/>
  <c r="W2598" i="8"/>
  <c r="V2598" i="8"/>
  <c r="U2598" i="8"/>
  <c r="T2598" i="8"/>
  <c r="S2598" i="8"/>
  <c r="R2598" i="8"/>
  <c r="Q2598" i="8"/>
  <c r="P2598" i="8"/>
  <c r="O2598" i="8"/>
  <c r="N2598" i="8"/>
  <c r="M2598" i="8"/>
  <c r="L2598" i="8"/>
  <c r="K2598" i="8"/>
  <c r="J2598" i="8"/>
  <c r="I2598" i="8"/>
  <c r="H2598" i="8"/>
  <c r="G2598" i="8"/>
  <c r="F2598" i="8"/>
  <c r="E2598" i="8"/>
  <c r="D2598" i="8"/>
  <c r="C2598" i="8"/>
  <c r="AI2597" i="8"/>
  <c r="AH2597" i="8"/>
  <c r="AG2597" i="8"/>
  <c r="AF2597" i="8"/>
  <c r="AE2597" i="8"/>
  <c r="AD2597" i="8"/>
  <c r="AC2597" i="8"/>
  <c r="AB2597" i="8"/>
  <c r="AA2597" i="8"/>
  <c r="Z2597" i="8"/>
  <c r="Y2597" i="8"/>
  <c r="X2597" i="8"/>
  <c r="W2597" i="8"/>
  <c r="V2597" i="8"/>
  <c r="U2597" i="8"/>
  <c r="T2597" i="8"/>
  <c r="S2597" i="8"/>
  <c r="R2597" i="8"/>
  <c r="Q2597" i="8"/>
  <c r="P2597" i="8"/>
  <c r="O2597" i="8"/>
  <c r="N2597" i="8"/>
  <c r="M2597" i="8"/>
  <c r="L2597" i="8"/>
  <c r="K2597" i="8"/>
  <c r="J2597" i="8"/>
  <c r="I2597" i="8"/>
  <c r="H2597" i="8"/>
  <c r="G2597" i="8"/>
  <c r="F2597" i="8"/>
  <c r="E2597" i="8"/>
  <c r="D2597" i="8"/>
  <c r="C2597" i="8"/>
  <c r="AI2596" i="8"/>
  <c r="AH2596" i="8"/>
  <c r="AG2596" i="8"/>
  <c r="AF2596" i="8"/>
  <c r="AE2596" i="8"/>
  <c r="AD2596" i="8"/>
  <c r="AC2596" i="8"/>
  <c r="AB2596" i="8"/>
  <c r="AA2596" i="8"/>
  <c r="Z2596" i="8"/>
  <c r="Y2596" i="8"/>
  <c r="X2596" i="8"/>
  <c r="W2596" i="8"/>
  <c r="V2596" i="8"/>
  <c r="U2596" i="8"/>
  <c r="T2596" i="8"/>
  <c r="S2596" i="8"/>
  <c r="R2596" i="8"/>
  <c r="Q2596" i="8"/>
  <c r="P2596" i="8"/>
  <c r="O2596" i="8"/>
  <c r="N2596" i="8"/>
  <c r="M2596" i="8"/>
  <c r="L2596" i="8"/>
  <c r="K2596" i="8"/>
  <c r="J2596" i="8"/>
  <c r="I2596" i="8"/>
  <c r="H2596" i="8"/>
  <c r="G2596" i="8"/>
  <c r="F2596" i="8"/>
  <c r="E2596" i="8"/>
  <c r="D2596" i="8"/>
  <c r="C2596" i="8"/>
  <c r="AI2595" i="8"/>
  <c r="AH2595" i="8"/>
  <c r="AG2595" i="8"/>
  <c r="AF2595" i="8"/>
  <c r="AE2595" i="8"/>
  <c r="AD2595" i="8"/>
  <c r="AC2595" i="8"/>
  <c r="AB2595" i="8"/>
  <c r="AA2595" i="8"/>
  <c r="Z2595" i="8"/>
  <c r="Y2595" i="8"/>
  <c r="X2595" i="8"/>
  <c r="W2595" i="8"/>
  <c r="V2595" i="8"/>
  <c r="U2595" i="8"/>
  <c r="T2595" i="8"/>
  <c r="S2595" i="8"/>
  <c r="R2595" i="8"/>
  <c r="Q2595" i="8"/>
  <c r="P2595" i="8"/>
  <c r="O2595" i="8"/>
  <c r="N2595" i="8"/>
  <c r="M2595" i="8"/>
  <c r="L2595" i="8"/>
  <c r="K2595" i="8"/>
  <c r="J2595" i="8"/>
  <c r="I2595" i="8"/>
  <c r="H2595" i="8"/>
  <c r="G2595" i="8"/>
  <c r="F2595" i="8"/>
  <c r="E2595" i="8"/>
  <c r="D2595" i="8"/>
  <c r="C2595" i="8"/>
  <c r="AI2594" i="8"/>
  <c r="AH2594" i="8"/>
  <c r="AG2594" i="8"/>
  <c r="AF2594" i="8"/>
  <c r="AE2594" i="8"/>
  <c r="AD2594" i="8"/>
  <c r="AC2594" i="8"/>
  <c r="AB2594" i="8"/>
  <c r="AA2594" i="8"/>
  <c r="Z2594" i="8"/>
  <c r="Y2594" i="8"/>
  <c r="X2594" i="8"/>
  <c r="W2594" i="8"/>
  <c r="V2594" i="8"/>
  <c r="U2594" i="8"/>
  <c r="T2594" i="8"/>
  <c r="S2594" i="8"/>
  <c r="R2594" i="8"/>
  <c r="Q2594" i="8"/>
  <c r="P2594" i="8"/>
  <c r="O2594" i="8"/>
  <c r="N2594" i="8"/>
  <c r="M2594" i="8"/>
  <c r="L2594" i="8"/>
  <c r="K2594" i="8"/>
  <c r="J2594" i="8"/>
  <c r="I2594" i="8"/>
  <c r="H2594" i="8"/>
  <c r="G2594" i="8"/>
  <c r="F2594" i="8"/>
  <c r="E2594" i="8"/>
  <c r="D2594" i="8"/>
  <c r="C2594" i="8"/>
  <c r="AI2593" i="8"/>
  <c r="AH2593" i="8"/>
  <c r="AG2593" i="8"/>
  <c r="AF2593" i="8"/>
  <c r="AE2593" i="8"/>
  <c r="AD2593" i="8"/>
  <c r="AC2593" i="8"/>
  <c r="AB2593" i="8"/>
  <c r="AA2593" i="8"/>
  <c r="Z2593" i="8"/>
  <c r="Y2593" i="8"/>
  <c r="X2593" i="8"/>
  <c r="W2593" i="8"/>
  <c r="V2593" i="8"/>
  <c r="U2593" i="8"/>
  <c r="T2593" i="8"/>
  <c r="S2593" i="8"/>
  <c r="R2593" i="8"/>
  <c r="Q2593" i="8"/>
  <c r="P2593" i="8"/>
  <c r="O2593" i="8"/>
  <c r="N2593" i="8"/>
  <c r="M2593" i="8"/>
  <c r="L2593" i="8"/>
  <c r="K2593" i="8"/>
  <c r="J2593" i="8"/>
  <c r="I2593" i="8"/>
  <c r="H2593" i="8"/>
  <c r="G2593" i="8"/>
  <c r="F2593" i="8"/>
  <c r="E2593" i="8"/>
  <c r="D2593" i="8"/>
  <c r="C2593" i="8"/>
  <c r="AI2592" i="8"/>
  <c r="AH2592" i="8"/>
  <c r="AG2592" i="8"/>
  <c r="AF2592" i="8"/>
  <c r="AE2592" i="8"/>
  <c r="AD2592" i="8"/>
  <c r="AC2592" i="8"/>
  <c r="AB2592" i="8"/>
  <c r="AA2592" i="8"/>
  <c r="Z2592" i="8"/>
  <c r="Y2592" i="8"/>
  <c r="X2592" i="8"/>
  <c r="W2592" i="8"/>
  <c r="V2592" i="8"/>
  <c r="U2592" i="8"/>
  <c r="T2592" i="8"/>
  <c r="S2592" i="8"/>
  <c r="R2592" i="8"/>
  <c r="Q2592" i="8"/>
  <c r="P2592" i="8"/>
  <c r="O2592" i="8"/>
  <c r="N2592" i="8"/>
  <c r="M2592" i="8"/>
  <c r="L2592" i="8"/>
  <c r="K2592" i="8"/>
  <c r="J2592" i="8"/>
  <c r="I2592" i="8"/>
  <c r="H2592" i="8"/>
  <c r="G2592" i="8"/>
  <c r="F2592" i="8"/>
  <c r="E2592" i="8"/>
  <c r="D2592" i="8"/>
  <c r="C2592" i="8"/>
  <c r="AI2591" i="8"/>
  <c r="AH2591" i="8"/>
  <c r="AG2591" i="8"/>
  <c r="AF2591" i="8"/>
  <c r="AE2591" i="8"/>
  <c r="AD2591" i="8"/>
  <c r="AC2591" i="8"/>
  <c r="AB2591" i="8"/>
  <c r="AA2591" i="8"/>
  <c r="Z2591" i="8"/>
  <c r="Y2591" i="8"/>
  <c r="X2591" i="8"/>
  <c r="W2591" i="8"/>
  <c r="V2591" i="8"/>
  <c r="U2591" i="8"/>
  <c r="T2591" i="8"/>
  <c r="S2591" i="8"/>
  <c r="R2591" i="8"/>
  <c r="Q2591" i="8"/>
  <c r="P2591" i="8"/>
  <c r="O2591" i="8"/>
  <c r="N2591" i="8"/>
  <c r="M2591" i="8"/>
  <c r="L2591" i="8"/>
  <c r="K2591" i="8"/>
  <c r="J2591" i="8"/>
  <c r="I2591" i="8"/>
  <c r="H2591" i="8"/>
  <c r="G2591" i="8"/>
  <c r="F2591" i="8"/>
  <c r="E2591" i="8"/>
  <c r="D2591" i="8"/>
  <c r="C2591" i="8"/>
  <c r="AI2590" i="8"/>
  <c r="AH2590" i="8"/>
  <c r="AG2590" i="8"/>
  <c r="AF2590" i="8"/>
  <c r="AE2590" i="8"/>
  <c r="AD2590" i="8"/>
  <c r="AC2590" i="8"/>
  <c r="AB2590" i="8"/>
  <c r="AA2590" i="8"/>
  <c r="Z2590" i="8"/>
  <c r="Y2590" i="8"/>
  <c r="X2590" i="8"/>
  <c r="W2590" i="8"/>
  <c r="V2590" i="8"/>
  <c r="U2590" i="8"/>
  <c r="T2590" i="8"/>
  <c r="S2590" i="8"/>
  <c r="R2590" i="8"/>
  <c r="Q2590" i="8"/>
  <c r="P2590" i="8"/>
  <c r="O2590" i="8"/>
  <c r="N2590" i="8"/>
  <c r="M2590" i="8"/>
  <c r="L2590" i="8"/>
  <c r="K2590" i="8"/>
  <c r="J2590" i="8"/>
  <c r="I2590" i="8"/>
  <c r="H2590" i="8"/>
  <c r="G2590" i="8"/>
  <c r="F2590" i="8"/>
  <c r="E2590" i="8"/>
  <c r="D2590" i="8"/>
  <c r="C2590" i="8"/>
  <c r="AI2589" i="8"/>
  <c r="AH2589" i="8"/>
  <c r="AG2589" i="8"/>
  <c r="AF2589" i="8"/>
  <c r="AE2589" i="8"/>
  <c r="AD2589" i="8"/>
  <c r="AC2589" i="8"/>
  <c r="AB2589" i="8"/>
  <c r="AA2589" i="8"/>
  <c r="Z2589" i="8"/>
  <c r="Y2589" i="8"/>
  <c r="X2589" i="8"/>
  <c r="W2589" i="8"/>
  <c r="V2589" i="8"/>
  <c r="U2589" i="8"/>
  <c r="T2589" i="8"/>
  <c r="S2589" i="8"/>
  <c r="R2589" i="8"/>
  <c r="Q2589" i="8"/>
  <c r="P2589" i="8"/>
  <c r="O2589" i="8"/>
  <c r="N2589" i="8"/>
  <c r="M2589" i="8"/>
  <c r="L2589" i="8"/>
  <c r="K2589" i="8"/>
  <c r="J2589" i="8"/>
  <c r="I2589" i="8"/>
  <c r="H2589" i="8"/>
  <c r="G2589" i="8"/>
  <c r="F2589" i="8"/>
  <c r="E2589" i="8"/>
  <c r="D2589" i="8"/>
  <c r="C2589" i="8"/>
  <c r="AI2588" i="8"/>
  <c r="AH2588" i="8"/>
  <c r="AG2588" i="8"/>
  <c r="AF2588" i="8"/>
  <c r="AE2588" i="8"/>
  <c r="AD2588" i="8"/>
  <c r="AC2588" i="8"/>
  <c r="AB2588" i="8"/>
  <c r="AA2588" i="8"/>
  <c r="Z2588" i="8"/>
  <c r="Y2588" i="8"/>
  <c r="X2588" i="8"/>
  <c r="W2588" i="8"/>
  <c r="V2588" i="8"/>
  <c r="U2588" i="8"/>
  <c r="T2588" i="8"/>
  <c r="S2588" i="8"/>
  <c r="R2588" i="8"/>
  <c r="Q2588" i="8"/>
  <c r="P2588" i="8"/>
  <c r="O2588" i="8"/>
  <c r="N2588" i="8"/>
  <c r="M2588" i="8"/>
  <c r="L2588" i="8"/>
  <c r="K2588" i="8"/>
  <c r="J2588" i="8"/>
  <c r="I2588" i="8"/>
  <c r="H2588" i="8"/>
  <c r="G2588" i="8"/>
  <c r="F2588" i="8"/>
  <c r="E2588" i="8"/>
  <c r="D2588" i="8"/>
  <c r="C2588" i="8"/>
  <c r="AI2587" i="8"/>
  <c r="AH2587" i="8"/>
  <c r="AG2587" i="8"/>
  <c r="AF2587" i="8"/>
  <c r="AE2587" i="8"/>
  <c r="AD2587" i="8"/>
  <c r="AC2587" i="8"/>
  <c r="AB2587" i="8"/>
  <c r="AA2587" i="8"/>
  <c r="Z2587" i="8"/>
  <c r="Y2587" i="8"/>
  <c r="X2587" i="8"/>
  <c r="W2587" i="8"/>
  <c r="V2587" i="8"/>
  <c r="U2587" i="8"/>
  <c r="T2587" i="8"/>
  <c r="S2587" i="8"/>
  <c r="R2587" i="8"/>
  <c r="Q2587" i="8"/>
  <c r="P2587" i="8"/>
  <c r="O2587" i="8"/>
  <c r="N2587" i="8"/>
  <c r="M2587" i="8"/>
  <c r="L2587" i="8"/>
  <c r="K2587" i="8"/>
  <c r="J2587" i="8"/>
  <c r="I2587" i="8"/>
  <c r="H2587" i="8"/>
  <c r="G2587" i="8"/>
  <c r="F2587" i="8"/>
  <c r="E2587" i="8"/>
  <c r="D2587" i="8"/>
  <c r="C2587" i="8"/>
  <c r="AI2586" i="8"/>
  <c r="AH2586" i="8"/>
  <c r="AG2586" i="8"/>
  <c r="AF2586" i="8"/>
  <c r="AE2586" i="8"/>
  <c r="AD2586" i="8"/>
  <c r="AC2586" i="8"/>
  <c r="AB2586" i="8"/>
  <c r="AA2586" i="8"/>
  <c r="Z2586" i="8"/>
  <c r="Y2586" i="8"/>
  <c r="X2586" i="8"/>
  <c r="W2586" i="8"/>
  <c r="V2586" i="8"/>
  <c r="U2586" i="8"/>
  <c r="T2586" i="8"/>
  <c r="S2586" i="8"/>
  <c r="R2586" i="8"/>
  <c r="Q2586" i="8"/>
  <c r="P2586" i="8"/>
  <c r="O2586" i="8"/>
  <c r="N2586" i="8"/>
  <c r="M2586" i="8"/>
  <c r="L2586" i="8"/>
  <c r="K2586" i="8"/>
  <c r="J2586" i="8"/>
  <c r="I2586" i="8"/>
  <c r="H2586" i="8"/>
  <c r="G2586" i="8"/>
  <c r="F2586" i="8"/>
  <c r="E2586" i="8"/>
  <c r="D2586" i="8"/>
  <c r="C2586" i="8"/>
  <c r="AI2585" i="8"/>
  <c r="AH2585" i="8"/>
  <c r="AG2585" i="8"/>
  <c r="AF2585" i="8"/>
  <c r="AE2585" i="8"/>
  <c r="AD2585" i="8"/>
  <c r="AC2585" i="8"/>
  <c r="AB2585" i="8"/>
  <c r="AA2585" i="8"/>
  <c r="Z2585" i="8"/>
  <c r="Y2585" i="8"/>
  <c r="X2585" i="8"/>
  <c r="W2585" i="8"/>
  <c r="V2585" i="8"/>
  <c r="U2585" i="8"/>
  <c r="T2585" i="8"/>
  <c r="S2585" i="8"/>
  <c r="R2585" i="8"/>
  <c r="Q2585" i="8"/>
  <c r="P2585" i="8"/>
  <c r="O2585" i="8"/>
  <c r="N2585" i="8"/>
  <c r="M2585" i="8"/>
  <c r="L2585" i="8"/>
  <c r="K2585" i="8"/>
  <c r="J2585" i="8"/>
  <c r="I2585" i="8"/>
  <c r="H2585" i="8"/>
  <c r="G2585" i="8"/>
  <c r="F2585" i="8"/>
  <c r="E2585" i="8"/>
  <c r="D2585" i="8"/>
  <c r="C2585" i="8"/>
  <c r="AI2584" i="8"/>
  <c r="AH2584" i="8"/>
  <c r="AG2584" i="8"/>
  <c r="AF2584" i="8"/>
  <c r="AE2584" i="8"/>
  <c r="AD2584" i="8"/>
  <c r="AC2584" i="8"/>
  <c r="AB2584" i="8"/>
  <c r="AA2584" i="8"/>
  <c r="Z2584" i="8"/>
  <c r="Y2584" i="8"/>
  <c r="X2584" i="8"/>
  <c r="W2584" i="8"/>
  <c r="V2584" i="8"/>
  <c r="U2584" i="8"/>
  <c r="T2584" i="8"/>
  <c r="S2584" i="8"/>
  <c r="R2584" i="8"/>
  <c r="Q2584" i="8"/>
  <c r="P2584" i="8"/>
  <c r="O2584" i="8"/>
  <c r="N2584" i="8"/>
  <c r="M2584" i="8"/>
  <c r="L2584" i="8"/>
  <c r="K2584" i="8"/>
  <c r="J2584" i="8"/>
  <c r="I2584" i="8"/>
  <c r="H2584" i="8"/>
  <c r="G2584" i="8"/>
  <c r="F2584" i="8"/>
  <c r="E2584" i="8"/>
  <c r="D2584" i="8"/>
  <c r="C2584" i="8"/>
  <c r="AI2583" i="8"/>
  <c r="AH2583" i="8"/>
  <c r="AG2583" i="8"/>
  <c r="AF2583" i="8"/>
  <c r="AE2583" i="8"/>
  <c r="AD2583" i="8"/>
  <c r="AC2583" i="8"/>
  <c r="AB2583" i="8"/>
  <c r="AA2583" i="8"/>
  <c r="Z2583" i="8"/>
  <c r="Y2583" i="8"/>
  <c r="X2583" i="8"/>
  <c r="W2583" i="8"/>
  <c r="V2583" i="8"/>
  <c r="U2583" i="8"/>
  <c r="T2583" i="8"/>
  <c r="S2583" i="8"/>
  <c r="R2583" i="8"/>
  <c r="Q2583" i="8"/>
  <c r="P2583" i="8"/>
  <c r="O2583" i="8"/>
  <c r="N2583" i="8"/>
  <c r="M2583" i="8"/>
  <c r="L2583" i="8"/>
  <c r="K2583" i="8"/>
  <c r="J2583" i="8"/>
  <c r="I2583" i="8"/>
  <c r="H2583" i="8"/>
  <c r="G2583" i="8"/>
  <c r="F2583" i="8"/>
  <c r="E2583" i="8"/>
  <c r="D2583" i="8"/>
  <c r="C2583" i="8"/>
  <c r="AI2582" i="8"/>
  <c r="AH2582" i="8"/>
  <c r="AG2582" i="8"/>
  <c r="AF2582" i="8"/>
  <c r="AE2582" i="8"/>
  <c r="AD2582" i="8"/>
  <c r="AC2582" i="8"/>
  <c r="AB2582" i="8"/>
  <c r="AA2582" i="8"/>
  <c r="Z2582" i="8"/>
  <c r="Y2582" i="8"/>
  <c r="X2582" i="8"/>
  <c r="W2582" i="8"/>
  <c r="V2582" i="8"/>
  <c r="U2582" i="8"/>
  <c r="T2582" i="8"/>
  <c r="S2582" i="8"/>
  <c r="R2582" i="8"/>
  <c r="Q2582" i="8"/>
  <c r="P2582" i="8"/>
  <c r="O2582" i="8"/>
  <c r="N2582" i="8"/>
  <c r="M2582" i="8"/>
  <c r="L2582" i="8"/>
  <c r="K2582" i="8"/>
  <c r="J2582" i="8"/>
  <c r="I2582" i="8"/>
  <c r="H2582" i="8"/>
  <c r="G2582" i="8"/>
  <c r="F2582" i="8"/>
  <c r="E2582" i="8"/>
  <c r="D2582" i="8"/>
  <c r="C2582" i="8"/>
  <c r="AI2581" i="8"/>
  <c r="AH2581" i="8"/>
  <c r="AG2581" i="8"/>
  <c r="AF2581" i="8"/>
  <c r="AE2581" i="8"/>
  <c r="AD2581" i="8"/>
  <c r="AC2581" i="8"/>
  <c r="AB2581" i="8"/>
  <c r="AA2581" i="8"/>
  <c r="Z2581" i="8"/>
  <c r="Y2581" i="8"/>
  <c r="X2581" i="8"/>
  <c r="W2581" i="8"/>
  <c r="V2581" i="8"/>
  <c r="U2581" i="8"/>
  <c r="T2581" i="8"/>
  <c r="S2581" i="8"/>
  <c r="R2581" i="8"/>
  <c r="Q2581" i="8"/>
  <c r="P2581" i="8"/>
  <c r="O2581" i="8"/>
  <c r="N2581" i="8"/>
  <c r="M2581" i="8"/>
  <c r="L2581" i="8"/>
  <c r="K2581" i="8"/>
  <c r="J2581" i="8"/>
  <c r="I2581" i="8"/>
  <c r="H2581" i="8"/>
  <c r="G2581" i="8"/>
  <c r="F2581" i="8"/>
  <c r="E2581" i="8"/>
  <c r="D2581" i="8"/>
  <c r="C2581" i="8"/>
  <c r="AI2580" i="8"/>
  <c r="AH2580" i="8"/>
  <c r="AG2580" i="8"/>
  <c r="AF2580" i="8"/>
  <c r="AE2580" i="8"/>
  <c r="AD2580" i="8"/>
  <c r="AC2580" i="8"/>
  <c r="AB2580" i="8"/>
  <c r="AA2580" i="8"/>
  <c r="Z2580" i="8"/>
  <c r="Y2580" i="8"/>
  <c r="X2580" i="8"/>
  <c r="W2580" i="8"/>
  <c r="V2580" i="8"/>
  <c r="U2580" i="8"/>
  <c r="T2580" i="8"/>
  <c r="S2580" i="8"/>
  <c r="R2580" i="8"/>
  <c r="Q2580" i="8"/>
  <c r="P2580" i="8"/>
  <c r="O2580" i="8"/>
  <c r="N2580" i="8"/>
  <c r="M2580" i="8"/>
  <c r="L2580" i="8"/>
  <c r="K2580" i="8"/>
  <c r="J2580" i="8"/>
  <c r="I2580" i="8"/>
  <c r="H2580" i="8"/>
  <c r="G2580" i="8"/>
  <c r="F2580" i="8"/>
  <c r="E2580" i="8"/>
  <c r="D2580" i="8"/>
  <c r="C2580" i="8"/>
  <c r="AI2579" i="8"/>
  <c r="AH2579" i="8"/>
  <c r="AG2579" i="8"/>
  <c r="AF2579" i="8"/>
  <c r="AE2579" i="8"/>
  <c r="AD2579" i="8"/>
  <c r="AC2579" i="8"/>
  <c r="AB2579" i="8"/>
  <c r="AA2579" i="8"/>
  <c r="Z2579" i="8"/>
  <c r="Y2579" i="8"/>
  <c r="X2579" i="8"/>
  <c r="W2579" i="8"/>
  <c r="V2579" i="8"/>
  <c r="U2579" i="8"/>
  <c r="T2579" i="8"/>
  <c r="S2579" i="8"/>
  <c r="R2579" i="8"/>
  <c r="Q2579" i="8"/>
  <c r="P2579" i="8"/>
  <c r="O2579" i="8"/>
  <c r="N2579" i="8"/>
  <c r="M2579" i="8"/>
  <c r="L2579" i="8"/>
  <c r="K2579" i="8"/>
  <c r="J2579" i="8"/>
  <c r="I2579" i="8"/>
  <c r="H2579" i="8"/>
  <c r="G2579" i="8"/>
  <c r="F2579" i="8"/>
  <c r="E2579" i="8"/>
  <c r="D2579" i="8"/>
  <c r="C2579" i="8"/>
  <c r="AI2578" i="8"/>
  <c r="AH2578" i="8"/>
  <c r="AG2578" i="8"/>
  <c r="AF2578" i="8"/>
  <c r="AE2578" i="8"/>
  <c r="AD2578" i="8"/>
  <c r="AC2578" i="8"/>
  <c r="AB2578" i="8"/>
  <c r="AA2578" i="8"/>
  <c r="Z2578" i="8"/>
  <c r="Y2578" i="8"/>
  <c r="X2578" i="8"/>
  <c r="W2578" i="8"/>
  <c r="V2578" i="8"/>
  <c r="U2578" i="8"/>
  <c r="T2578" i="8"/>
  <c r="S2578" i="8"/>
  <c r="R2578" i="8"/>
  <c r="Q2578" i="8"/>
  <c r="P2578" i="8"/>
  <c r="O2578" i="8"/>
  <c r="N2578" i="8"/>
  <c r="M2578" i="8"/>
  <c r="L2578" i="8"/>
  <c r="K2578" i="8"/>
  <c r="J2578" i="8"/>
  <c r="I2578" i="8"/>
  <c r="H2578" i="8"/>
  <c r="G2578" i="8"/>
  <c r="F2578" i="8"/>
  <c r="E2578" i="8"/>
  <c r="D2578" i="8"/>
  <c r="C2578" i="8"/>
  <c r="AI2577" i="8"/>
  <c r="AH2577" i="8"/>
  <c r="AG2577" i="8"/>
  <c r="AF2577" i="8"/>
  <c r="AE2577" i="8"/>
  <c r="AD2577" i="8"/>
  <c r="AC2577" i="8"/>
  <c r="AB2577" i="8"/>
  <c r="AA2577" i="8"/>
  <c r="Z2577" i="8"/>
  <c r="Y2577" i="8"/>
  <c r="X2577" i="8"/>
  <c r="W2577" i="8"/>
  <c r="V2577" i="8"/>
  <c r="U2577" i="8"/>
  <c r="T2577" i="8"/>
  <c r="S2577" i="8"/>
  <c r="R2577" i="8"/>
  <c r="Q2577" i="8"/>
  <c r="P2577" i="8"/>
  <c r="O2577" i="8"/>
  <c r="N2577" i="8"/>
  <c r="M2577" i="8"/>
  <c r="L2577" i="8"/>
  <c r="K2577" i="8"/>
  <c r="J2577" i="8"/>
  <c r="I2577" i="8"/>
  <c r="H2577" i="8"/>
  <c r="G2577" i="8"/>
  <c r="F2577" i="8"/>
  <c r="E2577" i="8"/>
  <c r="D2577" i="8"/>
  <c r="C2577" i="8"/>
  <c r="AI2576" i="8"/>
  <c r="AH2576" i="8"/>
  <c r="AG2576" i="8"/>
  <c r="AF2576" i="8"/>
  <c r="AE2576" i="8"/>
  <c r="AD2576" i="8"/>
  <c r="AC2576" i="8"/>
  <c r="AB2576" i="8"/>
  <c r="AA2576" i="8"/>
  <c r="Z2576" i="8"/>
  <c r="Y2576" i="8"/>
  <c r="X2576" i="8"/>
  <c r="W2576" i="8"/>
  <c r="V2576" i="8"/>
  <c r="U2576" i="8"/>
  <c r="T2576" i="8"/>
  <c r="S2576" i="8"/>
  <c r="R2576" i="8"/>
  <c r="Q2576" i="8"/>
  <c r="P2576" i="8"/>
  <c r="O2576" i="8"/>
  <c r="N2576" i="8"/>
  <c r="M2576" i="8"/>
  <c r="L2576" i="8"/>
  <c r="K2576" i="8"/>
  <c r="J2576" i="8"/>
  <c r="I2576" i="8"/>
  <c r="H2576" i="8"/>
  <c r="G2576" i="8"/>
  <c r="F2576" i="8"/>
  <c r="E2576" i="8"/>
  <c r="D2576" i="8"/>
  <c r="C2576" i="8"/>
  <c r="AI2575" i="8"/>
  <c r="AH2575" i="8"/>
  <c r="AG2575" i="8"/>
  <c r="AF2575" i="8"/>
  <c r="AE2575" i="8"/>
  <c r="AD2575" i="8"/>
  <c r="AC2575" i="8"/>
  <c r="AB2575" i="8"/>
  <c r="AA2575" i="8"/>
  <c r="Z2575" i="8"/>
  <c r="Y2575" i="8"/>
  <c r="X2575" i="8"/>
  <c r="W2575" i="8"/>
  <c r="V2575" i="8"/>
  <c r="U2575" i="8"/>
  <c r="T2575" i="8"/>
  <c r="S2575" i="8"/>
  <c r="R2575" i="8"/>
  <c r="Q2575" i="8"/>
  <c r="P2575" i="8"/>
  <c r="O2575" i="8"/>
  <c r="N2575" i="8"/>
  <c r="M2575" i="8"/>
  <c r="L2575" i="8"/>
  <c r="K2575" i="8"/>
  <c r="J2575" i="8"/>
  <c r="I2575" i="8"/>
  <c r="H2575" i="8"/>
  <c r="G2575" i="8"/>
  <c r="F2575" i="8"/>
  <c r="E2575" i="8"/>
  <c r="D2575" i="8"/>
  <c r="C2575" i="8"/>
  <c r="AI2574" i="8"/>
  <c r="AH2574" i="8"/>
  <c r="AG2574" i="8"/>
  <c r="AF2574" i="8"/>
  <c r="AE2574" i="8"/>
  <c r="AD2574" i="8"/>
  <c r="AC2574" i="8"/>
  <c r="AB2574" i="8"/>
  <c r="AA2574" i="8"/>
  <c r="Z2574" i="8"/>
  <c r="Y2574" i="8"/>
  <c r="X2574" i="8"/>
  <c r="W2574" i="8"/>
  <c r="V2574" i="8"/>
  <c r="U2574" i="8"/>
  <c r="T2574" i="8"/>
  <c r="S2574" i="8"/>
  <c r="R2574" i="8"/>
  <c r="Q2574" i="8"/>
  <c r="P2574" i="8"/>
  <c r="O2574" i="8"/>
  <c r="N2574" i="8"/>
  <c r="M2574" i="8"/>
  <c r="L2574" i="8"/>
  <c r="K2574" i="8"/>
  <c r="J2574" i="8"/>
  <c r="I2574" i="8"/>
  <c r="H2574" i="8"/>
  <c r="G2574" i="8"/>
  <c r="F2574" i="8"/>
  <c r="E2574" i="8"/>
  <c r="D2574" i="8"/>
  <c r="C2574" i="8"/>
  <c r="AI2573" i="8"/>
  <c r="AH2573" i="8"/>
  <c r="AG2573" i="8"/>
  <c r="AF2573" i="8"/>
  <c r="AE2573" i="8"/>
  <c r="AD2573" i="8"/>
  <c r="AC2573" i="8"/>
  <c r="AB2573" i="8"/>
  <c r="AA2573" i="8"/>
  <c r="Z2573" i="8"/>
  <c r="Y2573" i="8"/>
  <c r="X2573" i="8"/>
  <c r="W2573" i="8"/>
  <c r="V2573" i="8"/>
  <c r="U2573" i="8"/>
  <c r="T2573" i="8"/>
  <c r="S2573" i="8"/>
  <c r="R2573" i="8"/>
  <c r="Q2573" i="8"/>
  <c r="P2573" i="8"/>
  <c r="O2573" i="8"/>
  <c r="N2573" i="8"/>
  <c r="M2573" i="8"/>
  <c r="L2573" i="8"/>
  <c r="K2573" i="8"/>
  <c r="J2573" i="8"/>
  <c r="I2573" i="8"/>
  <c r="H2573" i="8"/>
  <c r="G2573" i="8"/>
  <c r="F2573" i="8"/>
  <c r="E2573" i="8"/>
  <c r="D2573" i="8"/>
  <c r="C2573" i="8"/>
  <c r="AI2572" i="8"/>
  <c r="AH2572" i="8"/>
  <c r="AG2572" i="8"/>
  <c r="AF2572" i="8"/>
  <c r="AE2572" i="8"/>
  <c r="AD2572" i="8"/>
  <c r="AC2572" i="8"/>
  <c r="AB2572" i="8"/>
  <c r="AA2572" i="8"/>
  <c r="Z2572" i="8"/>
  <c r="Y2572" i="8"/>
  <c r="X2572" i="8"/>
  <c r="W2572" i="8"/>
  <c r="V2572" i="8"/>
  <c r="U2572" i="8"/>
  <c r="T2572" i="8"/>
  <c r="S2572" i="8"/>
  <c r="R2572" i="8"/>
  <c r="Q2572" i="8"/>
  <c r="P2572" i="8"/>
  <c r="O2572" i="8"/>
  <c r="N2572" i="8"/>
  <c r="M2572" i="8"/>
  <c r="L2572" i="8"/>
  <c r="K2572" i="8"/>
  <c r="J2572" i="8"/>
  <c r="I2572" i="8"/>
  <c r="H2572" i="8"/>
  <c r="G2572" i="8"/>
  <c r="F2572" i="8"/>
  <c r="E2572" i="8"/>
  <c r="D2572" i="8"/>
  <c r="C2572" i="8"/>
  <c r="AI2571" i="8"/>
  <c r="AH2571" i="8"/>
  <c r="AG2571" i="8"/>
  <c r="AF2571" i="8"/>
  <c r="AE2571" i="8"/>
  <c r="AD2571" i="8"/>
  <c r="AC2571" i="8"/>
  <c r="AB2571" i="8"/>
  <c r="AA2571" i="8"/>
  <c r="Z2571" i="8"/>
  <c r="Y2571" i="8"/>
  <c r="X2571" i="8"/>
  <c r="W2571" i="8"/>
  <c r="V2571" i="8"/>
  <c r="U2571" i="8"/>
  <c r="T2571" i="8"/>
  <c r="S2571" i="8"/>
  <c r="R2571" i="8"/>
  <c r="Q2571" i="8"/>
  <c r="P2571" i="8"/>
  <c r="O2571" i="8"/>
  <c r="N2571" i="8"/>
  <c r="M2571" i="8"/>
  <c r="L2571" i="8"/>
  <c r="K2571" i="8"/>
  <c r="J2571" i="8"/>
  <c r="I2571" i="8"/>
  <c r="H2571" i="8"/>
  <c r="G2571" i="8"/>
  <c r="F2571" i="8"/>
  <c r="E2571" i="8"/>
  <c r="D2571" i="8"/>
  <c r="C2571" i="8"/>
  <c r="AI2570" i="8"/>
  <c r="AH2570" i="8"/>
  <c r="AG2570" i="8"/>
  <c r="AF2570" i="8"/>
  <c r="AE2570" i="8"/>
  <c r="AD2570" i="8"/>
  <c r="AC2570" i="8"/>
  <c r="AB2570" i="8"/>
  <c r="AA2570" i="8"/>
  <c r="Z2570" i="8"/>
  <c r="Y2570" i="8"/>
  <c r="X2570" i="8"/>
  <c r="W2570" i="8"/>
  <c r="V2570" i="8"/>
  <c r="U2570" i="8"/>
  <c r="T2570" i="8"/>
  <c r="S2570" i="8"/>
  <c r="R2570" i="8"/>
  <c r="Q2570" i="8"/>
  <c r="P2570" i="8"/>
  <c r="O2570" i="8"/>
  <c r="N2570" i="8"/>
  <c r="M2570" i="8"/>
  <c r="L2570" i="8"/>
  <c r="K2570" i="8"/>
  <c r="J2570" i="8"/>
  <c r="I2570" i="8"/>
  <c r="H2570" i="8"/>
  <c r="G2570" i="8"/>
  <c r="F2570" i="8"/>
  <c r="E2570" i="8"/>
  <c r="D2570" i="8"/>
  <c r="C2570" i="8"/>
  <c r="AI2569" i="8"/>
  <c r="AH2569" i="8"/>
  <c r="AG2569" i="8"/>
  <c r="AF2569" i="8"/>
  <c r="AE2569" i="8"/>
  <c r="AD2569" i="8"/>
  <c r="AC2569" i="8"/>
  <c r="AB2569" i="8"/>
  <c r="AA2569" i="8"/>
  <c r="Z2569" i="8"/>
  <c r="Y2569" i="8"/>
  <c r="X2569" i="8"/>
  <c r="W2569" i="8"/>
  <c r="V2569" i="8"/>
  <c r="U2569" i="8"/>
  <c r="T2569" i="8"/>
  <c r="S2569" i="8"/>
  <c r="R2569" i="8"/>
  <c r="Q2569" i="8"/>
  <c r="P2569" i="8"/>
  <c r="O2569" i="8"/>
  <c r="N2569" i="8"/>
  <c r="M2569" i="8"/>
  <c r="L2569" i="8"/>
  <c r="K2569" i="8"/>
  <c r="J2569" i="8"/>
  <c r="I2569" i="8"/>
  <c r="H2569" i="8"/>
  <c r="G2569" i="8"/>
  <c r="F2569" i="8"/>
  <c r="E2569" i="8"/>
  <c r="D2569" i="8"/>
  <c r="C2569" i="8"/>
  <c r="AI2568" i="8"/>
  <c r="AH2568" i="8"/>
  <c r="AG2568" i="8"/>
  <c r="AF2568" i="8"/>
  <c r="AE2568" i="8"/>
  <c r="AD2568" i="8"/>
  <c r="AC2568" i="8"/>
  <c r="AB2568" i="8"/>
  <c r="AA2568" i="8"/>
  <c r="Z2568" i="8"/>
  <c r="Y2568" i="8"/>
  <c r="X2568" i="8"/>
  <c r="W2568" i="8"/>
  <c r="V2568" i="8"/>
  <c r="U2568" i="8"/>
  <c r="T2568" i="8"/>
  <c r="S2568" i="8"/>
  <c r="R2568" i="8"/>
  <c r="Q2568" i="8"/>
  <c r="P2568" i="8"/>
  <c r="O2568" i="8"/>
  <c r="N2568" i="8"/>
  <c r="M2568" i="8"/>
  <c r="L2568" i="8"/>
  <c r="K2568" i="8"/>
  <c r="J2568" i="8"/>
  <c r="I2568" i="8"/>
  <c r="H2568" i="8"/>
  <c r="G2568" i="8"/>
  <c r="F2568" i="8"/>
  <c r="E2568" i="8"/>
  <c r="D2568" i="8"/>
  <c r="C2568" i="8"/>
  <c r="AI2567" i="8"/>
  <c r="AH2567" i="8"/>
  <c r="AG2567" i="8"/>
  <c r="AF2567" i="8"/>
  <c r="AE2567" i="8"/>
  <c r="AD2567" i="8"/>
  <c r="AC2567" i="8"/>
  <c r="AB2567" i="8"/>
  <c r="AA2567" i="8"/>
  <c r="Z2567" i="8"/>
  <c r="Y2567" i="8"/>
  <c r="X2567" i="8"/>
  <c r="W2567" i="8"/>
  <c r="V2567" i="8"/>
  <c r="U2567" i="8"/>
  <c r="T2567" i="8"/>
  <c r="S2567" i="8"/>
  <c r="R2567" i="8"/>
  <c r="Q2567" i="8"/>
  <c r="P2567" i="8"/>
  <c r="O2567" i="8"/>
  <c r="N2567" i="8"/>
  <c r="M2567" i="8"/>
  <c r="L2567" i="8"/>
  <c r="K2567" i="8"/>
  <c r="J2567" i="8"/>
  <c r="I2567" i="8"/>
  <c r="H2567" i="8"/>
  <c r="G2567" i="8"/>
  <c r="F2567" i="8"/>
  <c r="E2567" i="8"/>
  <c r="D2567" i="8"/>
  <c r="C2567" i="8"/>
  <c r="AI2566" i="8"/>
  <c r="AH2566" i="8"/>
  <c r="AG2566" i="8"/>
  <c r="AF2566" i="8"/>
  <c r="AE2566" i="8"/>
  <c r="AD2566" i="8"/>
  <c r="AC2566" i="8"/>
  <c r="AB2566" i="8"/>
  <c r="AA2566" i="8"/>
  <c r="Z2566" i="8"/>
  <c r="Y2566" i="8"/>
  <c r="X2566" i="8"/>
  <c r="W2566" i="8"/>
  <c r="V2566" i="8"/>
  <c r="U2566" i="8"/>
  <c r="T2566" i="8"/>
  <c r="S2566" i="8"/>
  <c r="R2566" i="8"/>
  <c r="Q2566" i="8"/>
  <c r="P2566" i="8"/>
  <c r="O2566" i="8"/>
  <c r="N2566" i="8"/>
  <c r="M2566" i="8"/>
  <c r="L2566" i="8"/>
  <c r="K2566" i="8"/>
  <c r="J2566" i="8"/>
  <c r="I2566" i="8"/>
  <c r="H2566" i="8"/>
  <c r="G2566" i="8"/>
  <c r="F2566" i="8"/>
  <c r="E2566" i="8"/>
  <c r="D2566" i="8"/>
  <c r="C2566" i="8"/>
  <c r="AI2565" i="8"/>
  <c r="AH2565" i="8"/>
  <c r="AG2565" i="8"/>
  <c r="AF2565" i="8"/>
  <c r="AE2565" i="8"/>
  <c r="AD2565" i="8"/>
  <c r="AC2565" i="8"/>
  <c r="AB2565" i="8"/>
  <c r="AA2565" i="8"/>
  <c r="Z2565" i="8"/>
  <c r="Y2565" i="8"/>
  <c r="X2565" i="8"/>
  <c r="W2565" i="8"/>
  <c r="V2565" i="8"/>
  <c r="U2565" i="8"/>
  <c r="T2565" i="8"/>
  <c r="S2565" i="8"/>
  <c r="R2565" i="8"/>
  <c r="Q2565" i="8"/>
  <c r="P2565" i="8"/>
  <c r="O2565" i="8"/>
  <c r="N2565" i="8"/>
  <c r="M2565" i="8"/>
  <c r="L2565" i="8"/>
  <c r="K2565" i="8"/>
  <c r="J2565" i="8"/>
  <c r="I2565" i="8"/>
  <c r="H2565" i="8"/>
  <c r="G2565" i="8"/>
  <c r="F2565" i="8"/>
  <c r="E2565" i="8"/>
  <c r="D2565" i="8"/>
  <c r="C2565" i="8"/>
  <c r="AI2564" i="8"/>
  <c r="AH2564" i="8"/>
  <c r="AG2564" i="8"/>
  <c r="AF2564" i="8"/>
  <c r="AE2564" i="8"/>
  <c r="AD2564" i="8"/>
  <c r="AC2564" i="8"/>
  <c r="AB2564" i="8"/>
  <c r="AA2564" i="8"/>
  <c r="Z2564" i="8"/>
  <c r="Y2564" i="8"/>
  <c r="X2564" i="8"/>
  <c r="W2564" i="8"/>
  <c r="V2564" i="8"/>
  <c r="U2564" i="8"/>
  <c r="T2564" i="8"/>
  <c r="S2564" i="8"/>
  <c r="R2564" i="8"/>
  <c r="Q2564" i="8"/>
  <c r="P2564" i="8"/>
  <c r="O2564" i="8"/>
  <c r="N2564" i="8"/>
  <c r="M2564" i="8"/>
  <c r="L2564" i="8"/>
  <c r="K2564" i="8"/>
  <c r="J2564" i="8"/>
  <c r="I2564" i="8"/>
  <c r="H2564" i="8"/>
  <c r="G2564" i="8"/>
  <c r="F2564" i="8"/>
  <c r="E2564" i="8"/>
  <c r="D2564" i="8"/>
  <c r="C2564" i="8"/>
  <c r="AI2563" i="8"/>
  <c r="AH2563" i="8"/>
  <c r="AG2563" i="8"/>
  <c r="AF2563" i="8"/>
  <c r="AE2563" i="8"/>
  <c r="AD2563" i="8"/>
  <c r="AC2563" i="8"/>
  <c r="AB2563" i="8"/>
  <c r="AA2563" i="8"/>
  <c r="Z2563" i="8"/>
  <c r="Y2563" i="8"/>
  <c r="X2563" i="8"/>
  <c r="W2563" i="8"/>
  <c r="V2563" i="8"/>
  <c r="U2563" i="8"/>
  <c r="T2563" i="8"/>
  <c r="S2563" i="8"/>
  <c r="R2563" i="8"/>
  <c r="Q2563" i="8"/>
  <c r="P2563" i="8"/>
  <c r="O2563" i="8"/>
  <c r="N2563" i="8"/>
  <c r="M2563" i="8"/>
  <c r="L2563" i="8"/>
  <c r="K2563" i="8"/>
  <c r="J2563" i="8"/>
  <c r="I2563" i="8"/>
  <c r="H2563" i="8"/>
  <c r="G2563" i="8"/>
  <c r="F2563" i="8"/>
  <c r="E2563" i="8"/>
  <c r="D2563" i="8"/>
  <c r="C2563" i="8"/>
  <c r="AI2562" i="8"/>
  <c r="AH2562" i="8"/>
  <c r="AG2562" i="8"/>
  <c r="AF2562" i="8"/>
  <c r="AE2562" i="8"/>
  <c r="AD2562" i="8"/>
  <c r="AC2562" i="8"/>
  <c r="AB2562" i="8"/>
  <c r="AA2562" i="8"/>
  <c r="Z2562" i="8"/>
  <c r="Y2562" i="8"/>
  <c r="X2562" i="8"/>
  <c r="W2562" i="8"/>
  <c r="V2562" i="8"/>
  <c r="U2562" i="8"/>
  <c r="T2562" i="8"/>
  <c r="S2562" i="8"/>
  <c r="R2562" i="8"/>
  <c r="Q2562" i="8"/>
  <c r="P2562" i="8"/>
  <c r="O2562" i="8"/>
  <c r="N2562" i="8"/>
  <c r="M2562" i="8"/>
  <c r="L2562" i="8"/>
  <c r="K2562" i="8"/>
  <c r="J2562" i="8"/>
  <c r="I2562" i="8"/>
  <c r="H2562" i="8"/>
  <c r="G2562" i="8"/>
  <c r="F2562" i="8"/>
  <c r="E2562" i="8"/>
  <c r="D2562" i="8"/>
  <c r="C2562" i="8"/>
  <c r="AI2561" i="8"/>
  <c r="AH2561" i="8"/>
  <c r="AG2561" i="8"/>
  <c r="AF2561" i="8"/>
  <c r="AE2561" i="8"/>
  <c r="AD2561" i="8"/>
  <c r="AC2561" i="8"/>
  <c r="AB2561" i="8"/>
  <c r="AA2561" i="8"/>
  <c r="Z2561" i="8"/>
  <c r="Y2561" i="8"/>
  <c r="X2561" i="8"/>
  <c r="W2561" i="8"/>
  <c r="V2561" i="8"/>
  <c r="U2561" i="8"/>
  <c r="T2561" i="8"/>
  <c r="S2561" i="8"/>
  <c r="R2561" i="8"/>
  <c r="Q2561" i="8"/>
  <c r="P2561" i="8"/>
  <c r="O2561" i="8"/>
  <c r="N2561" i="8"/>
  <c r="M2561" i="8"/>
  <c r="L2561" i="8"/>
  <c r="K2561" i="8"/>
  <c r="J2561" i="8"/>
  <c r="I2561" i="8"/>
  <c r="H2561" i="8"/>
  <c r="G2561" i="8"/>
  <c r="F2561" i="8"/>
  <c r="E2561" i="8"/>
  <c r="D2561" i="8"/>
  <c r="C2561" i="8"/>
  <c r="AI2560" i="8"/>
  <c r="AH2560" i="8"/>
  <c r="AG2560" i="8"/>
  <c r="AF2560" i="8"/>
  <c r="AE2560" i="8"/>
  <c r="AD2560" i="8"/>
  <c r="AC2560" i="8"/>
  <c r="AB2560" i="8"/>
  <c r="AA2560" i="8"/>
  <c r="Z2560" i="8"/>
  <c r="Y2560" i="8"/>
  <c r="X2560" i="8"/>
  <c r="W2560" i="8"/>
  <c r="V2560" i="8"/>
  <c r="U2560" i="8"/>
  <c r="T2560" i="8"/>
  <c r="S2560" i="8"/>
  <c r="R2560" i="8"/>
  <c r="Q2560" i="8"/>
  <c r="P2560" i="8"/>
  <c r="O2560" i="8"/>
  <c r="N2560" i="8"/>
  <c r="M2560" i="8"/>
  <c r="L2560" i="8"/>
  <c r="K2560" i="8"/>
  <c r="J2560" i="8"/>
  <c r="I2560" i="8"/>
  <c r="H2560" i="8"/>
  <c r="G2560" i="8"/>
  <c r="F2560" i="8"/>
  <c r="E2560" i="8"/>
  <c r="D2560" i="8"/>
  <c r="C2560" i="8"/>
  <c r="AI2559" i="8"/>
  <c r="AH2559" i="8"/>
  <c r="AG2559" i="8"/>
  <c r="AF2559" i="8"/>
  <c r="AE2559" i="8"/>
  <c r="AD2559" i="8"/>
  <c r="AC2559" i="8"/>
  <c r="AB2559" i="8"/>
  <c r="AA2559" i="8"/>
  <c r="Z2559" i="8"/>
  <c r="Y2559" i="8"/>
  <c r="X2559" i="8"/>
  <c r="W2559" i="8"/>
  <c r="V2559" i="8"/>
  <c r="U2559" i="8"/>
  <c r="T2559" i="8"/>
  <c r="S2559" i="8"/>
  <c r="R2559" i="8"/>
  <c r="Q2559" i="8"/>
  <c r="P2559" i="8"/>
  <c r="O2559" i="8"/>
  <c r="N2559" i="8"/>
  <c r="M2559" i="8"/>
  <c r="L2559" i="8"/>
  <c r="K2559" i="8"/>
  <c r="J2559" i="8"/>
  <c r="I2559" i="8"/>
  <c r="H2559" i="8"/>
  <c r="G2559" i="8"/>
  <c r="F2559" i="8"/>
  <c r="E2559" i="8"/>
  <c r="D2559" i="8"/>
  <c r="C2559" i="8"/>
  <c r="AI2558" i="8"/>
  <c r="AH2558" i="8"/>
  <c r="AG2558" i="8"/>
  <c r="AF2558" i="8"/>
  <c r="AE2558" i="8"/>
  <c r="AD2558" i="8"/>
  <c r="AC2558" i="8"/>
  <c r="AB2558" i="8"/>
  <c r="AA2558" i="8"/>
  <c r="Z2558" i="8"/>
  <c r="Y2558" i="8"/>
  <c r="X2558" i="8"/>
  <c r="W2558" i="8"/>
  <c r="V2558" i="8"/>
  <c r="U2558" i="8"/>
  <c r="T2558" i="8"/>
  <c r="S2558" i="8"/>
  <c r="R2558" i="8"/>
  <c r="Q2558" i="8"/>
  <c r="P2558" i="8"/>
  <c r="O2558" i="8"/>
  <c r="N2558" i="8"/>
  <c r="M2558" i="8"/>
  <c r="L2558" i="8"/>
  <c r="K2558" i="8"/>
  <c r="J2558" i="8"/>
  <c r="I2558" i="8"/>
  <c r="H2558" i="8"/>
  <c r="G2558" i="8"/>
  <c r="F2558" i="8"/>
  <c r="E2558" i="8"/>
  <c r="D2558" i="8"/>
  <c r="C2558" i="8"/>
  <c r="AI2557" i="8"/>
  <c r="AH2557" i="8"/>
  <c r="AG2557" i="8"/>
  <c r="AF2557" i="8"/>
  <c r="AE2557" i="8"/>
  <c r="AD2557" i="8"/>
  <c r="AC2557" i="8"/>
  <c r="AB2557" i="8"/>
  <c r="AA2557" i="8"/>
  <c r="Z2557" i="8"/>
  <c r="Y2557" i="8"/>
  <c r="X2557" i="8"/>
  <c r="W2557" i="8"/>
  <c r="V2557" i="8"/>
  <c r="U2557" i="8"/>
  <c r="T2557" i="8"/>
  <c r="S2557" i="8"/>
  <c r="R2557" i="8"/>
  <c r="Q2557" i="8"/>
  <c r="P2557" i="8"/>
  <c r="O2557" i="8"/>
  <c r="N2557" i="8"/>
  <c r="M2557" i="8"/>
  <c r="L2557" i="8"/>
  <c r="K2557" i="8"/>
  <c r="J2557" i="8"/>
  <c r="I2557" i="8"/>
  <c r="H2557" i="8"/>
  <c r="G2557" i="8"/>
  <c r="F2557" i="8"/>
  <c r="E2557" i="8"/>
  <c r="D2557" i="8"/>
  <c r="C2557" i="8"/>
  <c r="AI2556" i="8"/>
  <c r="AH2556" i="8"/>
  <c r="AG2556" i="8"/>
  <c r="AF2556" i="8"/>
  <c r="AE2556" i="8"/>
  <c r="AD2556" i="8"/>
  <c r="AC2556" i="8"/>
  <c r="AB2556" i="8"/>
  <c r="AA2556" i="8"/>
  <c r="Z2556" i="8"/>
  <c r="Y2556" i="8"/>
  <c r="X2556" i="8"/>
  <c r="W2556" i="8"/>
  <c r="V2556" i="8"/>
  <c r="U2556" i="8"/>
  <c r="T2556" i="8"/>
  <c r="S2556" i="8"/>
  <c r="R2556" i="8"/>
  <c r="Q2556" i="8"/>
  <c r="P2556" i="8"/>
  <c r="O2556" i="8"/>
  <c r="N2556" i="8"/>
  <c r="M2556" i="8"/>
  <c r="L2556" i="8"/>
  <c r="K2556" i="8"/>
  <c r="J2556" i="8"/>
  <c r="I2556" i="8"/>
  <c r="H2556" i="8"/>
  <c r="G2556" i="8"/>
  <c r="F2556" i="8"/>
  <c r="E2556" i="8"/>
  <c r="D2556" i="8"/>
  <c r="C2556" i="8"/>
  <c r="AI2555" i="8"/>
  <c r="AH2555" i="8"/>
  <c r="AG2555" i="8"/>
  <c r="AF2555" i="8"/>
  <c r="AE2555" i="8"/>
  <c r="AD2555" i="8"/>
  <c r="AC2555" i="8"/>
  <c r="AB2555" i="8"/>
  <c r="AA2555" i="8"/>
  <c r="Z2555" i="8"/>
  <c r="Y2555" i="8"/>
  <c r="X2555" i="8"/>
  <c r="W2555" i="8"/>
  <c r="V2555" i="8"/>
  <c r="U2555" i="8"/>
  <c r="T2555" i="8"/>
  <c r="S2555" i="8"/>
  <c r="R2555" i="8"/>
  <c r="Q2555" i="8"/>
  <c r="P2555" i="8"/>
  <c r="O2555" i="8"/>
  <c r="N2555" i="8"/>
  <c r="M2555" i="8"/>
  <c r="L2555" i="8"/>
  <c r="K2555" i="8"/>
  <c r="J2555" i="8"/>
  <c r="I2555" i="8"/>
  <c r="H2555" i="8"/>
  <c r="G2555" i="8"/>
  <c r="F2555" i="8"/>
  <c r="E2555" i="8"/>
  <c r="D2555" i="8"/>
  <c r="C2555" i="8"/>
  <c r="AI2554" i="8"/>
  <c r="AH2554" i="8"/>
  <c r="AG2554" i="8"/>
  <c r="AF2554" i="8"/>
  <c r="AE2554" i="8"/>
  <c r="AD2554" i="8"/>
  <c r="AC2554" i="8"/>
  <c r="AB2554" i="8"/>
  <c r="AA2554" i="8"/>
  <c r="Z2554" i="8"/>
  <c r="Y2554" i="8"/>
  <c r="X2554" i="8"/>
  <c r="W2554" i="8"/>
  <c r="V2554" i="8"/>
  <c r="U2554" i="8"/>
  <c r="T2554" i="8"/>
  <c r="S2554" i="8"/>
  <c r="R2554" i="8"/>
  <c r="Q2554" i="8"/>
  <c r="P2554" i="8"/>
  <c r="O2554" i="8"/>
  <c r="N2554" i="8"/>
  <c r="M2554" i="8"/>
  <c r="L2554" i="8"/>
  <c r="K2554" i="8"/>
  <c r="J2554" i="8"/>
  <c r="I2554" i="8"/>
  <c r="H2554" i="8"/>
  <c r="G2554" i="8"/>
  <c r="F2554" i="8"/>
  <c r="E2554" i="8"/>
  <c r="D2554" i="8"/>
  <c r="C2554" i="8"/>
  <c r="AI2553" i="8"/>
  <c r="AH2553" i="8"/>
  <c r="AG2553" i="8"/>
  <c r="AF2553" i="8"/>
  <c r="AE2553" i="8"/>
  <c r="AD2553" i="8"/>
  <c r="AC2553" i="8"/>
  <c r="AB2553" i="8"/>
  <c r="AA2553" i="8"/>
  <c r="Z2553" i="8"/>
  <c r="Y2553" i="8"/>
  <c r="X2553" i="8"/>
  <c r="W2553" i="8"/>
  <c r="V2553" i="8"/>
  <c r="U2553" i="8"/>
  <c r="T2553" i="8"/>
  <c r="S2553" i="8"/>
  <c r="R2553" i="8"/>
  <c r="Q2553" i="8"/>
  <c r="P2553" i="8"/>
  <c r="O2553" i="8"/>
  <c r="N2553" i="8"/>
  <c r="M2553" i="8"/>
  <c r="L2553" i="8"/>
  <c r="K2553" i="8"/>
  <c r="J2553" i="8"/>
  <c r="I2553" i="8"/>
  <c r="H2553" i="8"/>
  <c r="G2553" i="8"/>
  <c r="F2553" i="8"/>
  <c r="E2553" i="8"/>
  <c r="D2553" i="8"/>
  <c r="C2553" i="8"/>
  <c r="AI2552" i="8"/>
  <c r="AH2552" i="8"/>
  <c r="AG2552" i="8"/>
  <c r="AF2552" i="8"/>
  <c r="AE2552" i="8"/>
  <c r="AD2552" i="8"/>
  <c r="AC2552" i="8"/>
  <c r="AB2552" i="8"/>
  <c r="AA2552" i="8"/>
  <c r="Z2552" i="8"/>
  <c r="Y2552" i="8"/>
  <c r="X2552" i="8"/>
  <c r="W2552" i="8"/>
  <c r="V2552" i="8"/>
  <c r="U2552" i="8"/>
  <c r="T2552" i="8"/>
  <c r="S2552" i="8"/>
  <c r="R2552" i="8"/>
  <c r="Q2552" i="8"/>
  <c r="P2552" i="8"/>
  <c r="O2552" i="8"/>
  <c r="N2552" i="8"/>
  <c r="M2552" i="8"/>
  <c r="L2552" i="8"/>
  <c r="K2552" i="8"/>
  <c r="J2552" i="8"/>
  <c r="I2552" i="8"/>
  <c r="H2552" i="8"/>
  <c r="G2552" i="8"/>
  <c r="F2552" i="8"/>
  <c r="E2552" i="8"/>
  <c r="D2552" i="8"/>
  <c r="C2552" i="8"/>
  <c r="AI2551" i="8"/>
  <c r="AH2551" i="8"/>
  <c r="AG2551" i="8"/>
  <c r="AF2551" i="8"/>
  <c r="AE2551" i="8"/>
  <c r="AD2551" i="8"/>
  <c r="AC2551" i="8"/>
  <c r="AB2551" i="8"/>
  <c r="AA2551" i="8"/>
  <c r="Z2551" i="8"/>
  <c r="Y2551" i="8"/>
  <c r="X2551" i="8"/>
  <c r="W2551" i="8"/>
  <c r="V2551" i="8"/>
  <c r="U2551" i="8"/>
  <c r="T2551" i="8"/>
  <c r="S2551" i="8"/>
  <c r="R2551" i="8"/>
  <c r="Q2551" i="8"/>
  <c r="P2551" i="8"/>
  <c r="O2551" i="8"/>
  <c r="N2551" i="8"/>
  <c r="M2551" i="8"/>
  <c r="L2551" i="8"/>
  <c r="K2551" i="8"/>
  <c r="J2551" i="8"/>
  <c r="I2551" i="8"/>
  <c r="H2551" i="8"/>
  <c r="G2551" i="8"/>
  <c r="F2551" i="8"/>
  <c r="E2551" i="8"/>
  <c r="D2551" i="8"/>
  <c r="C2551" i="8"/>
  <c r="AI2550" i="8"/>
  <c r="AH2550" i="8"/>
  <c r="AG2550" i="8"/>
  <c r="AF2550" i="8"/>
  <c r="AE2550" i="8"/>
  <c r="AD2550" i="8"/>
  <c r="AC2550" i="8"/>
  <c r="AB2550" i="8"/>
  <c r="AA2550" i="8"/>
  <c r="Z2550" i="8"/>
  <c r="Y2550" i="8"/>
  <c r="X2550" i="8"/>
  <c r="W2550" i="8"/>
  <c r="V2550" i="8"/>
  <c r="U2550" i="8"/>
  <c r="T2550" i="8"/>
  <c r="S2550" i="8"/>
  <c r="R2550" i="8"/>
  <c r="Q2550" i="8"/>
  <c r="P2550" i="8"/>
  <c r="O2550" i="8"/>
  <c r="N2550" i="8"/>
  <c r="M2550" i="8"/>
  <c r="L2550" i="8"/>
  <c r="K2550" i="8"/>
  <c r="J2550" i="8"/>
  <c r="I2550" i="8"/>
  <c r="H2550" i="8"/>
  <c r="G2550" i="8"/>
  <c r="F2550" i="8"/>
  <c r="E2550" i="8"/>
  <c r="D2550" i="8"/>
  <c r="C2550" i="8"/>
  <c r="AI2549" i="8"/>
  <c r="AH2549" i="8"/>
  <c r="AG2549" i="8"/>
  <c r="AF2549" i="8"/>
  <c r="AE2549" i="8"/>
  <c r="AD2549" i="8"/>
  <c r="AC2549" i="8"/>
  <c r="AB2549" i="8"/>
  <c r="AA2549" i="8"/>
  <c r="Z2549" i="8"/>
  <c r="Y2549" i="8"/>
  <c r="X2549" i="8"/>
  <c r="W2549" i="8"/>
  <c r="V2549" i="8"/>
  <c r="U2549" i="8"/>
  <c r="T2549" i="8"/>
  <c r="S2549" i="8"/>
  <c r="R2549" i="8"/>
  <c r="Q2549" i="8"/>
  <c r="P2549" i="8"/>
  <c r="O2549" i="8"/>
  <c r="N2549" i="8"/>
  <c r="M2549" i="8"/>
  <c r="L2549" i="8"/>
  <c r="K2549" i="8"/>
  <c r="J2549" i="8"/>
  <c r="I2549" i="8"/>
  <c r="H2549" i="8"/>
  <c r="G2549" i="8"/>
  <c r="F2549" i="8"/>
  <c r="E2549" i="8"/>
  <c r="D2549" i="8"/>
  <c r="C2549" i="8"/>
  <c r="AI2548" i="8"/>
  <c r="AH2548" i="8"/>
  <c r="AG2548" i="8"/>
  <c r="AF2548" i="8"/>
  <c r="AE2548" i="8"/>
  <c r="AD2548" i="8"/>
  <c r="AC2548" i="8"/>
  <c r="AB2548" i="8"/>
  <c r="AA2548" i="8"/>
  <c r="Z2548" i="8"/>
  <c r="Y2548" i="8"/>
  <c r="X2548" i="8"/>
  <c r="W2548" i="8"/>
  <c r="V2548" i="8"/>
  <c r="U2548" i="8"/>
  <c r="T2548" i="8"/>
  <c r="S2548" i="8"/>
  <c r="R2548" i="8"/>
  <c r="Q2548" i="8"/>
  <c r="P2548" i="8"/>
  <c r="O2548" i="8"/>
  <c r="N2548" i="8"/>
  <c r="M2548" i="8"/>
  <c r="L2548" i="8"/>
  <c r="K2548" i="8"/>
  <c r="J2548" i="8"/>
  <c r="I2548" i="8"/>
  <c r="H2548" i="8"/>
  <c r="G2548" i="8"/>
  <c r="F2548" i="8"/>
  <c r="E2548" i="8"/>
  <c r="D2548" i="8"/>
  <c r="C2548" i="8"/>
  <c r="AI2547" i="8"/>
  <c r="AH2547" i="8"/>
  <c r="AG2547" i="8"/>
  <c r="AF2547" i="8"/>
  <c r="AE2547" i="8"/>
  <c r="AD2547" i="8"/>
  <c r="AC2547" i="8"/>
  <c r="AB2547" i="8"/>
  <c r="AA2547" i="8"/>
  <c r="Z2547" i="8"/>
  <c r="Y2547" i="8"/>
  <c r="X2547" i="8"/>
  <c r="W2547" i="8"/>
  <c r="V2547" i="8"/>
  <c r="U2547" i="8"/>
  <c r="T2547" i="8"/>
  <c r="S2547" i="8"/>
  <c r="R2547" i="8"/>
  <c r="Q2547" i="8"/>
  <c r="P2547" i="8"/>
  <c r="O2547" i="8"/>
  <c r="N2547" i="8"/>
  <c r="M2547" i="8"/>
  <c r="L2547" i="8"/>
  <c r="K2547" i="8"/>
  <c r="J2547" i="8"/>
  <c r="I2547" i="8"/>
  <c r="H2547" i="8"/>
  <c r="G2547" i="8"/>
  <c r="F2547" i="8"/>
  <c r="E2547" i="8"/>
  <c r="D2547" i="8"/>
  <c r="C2547" i="8"/>
  <c r="AI2546" i="8"/>
  <c r="AH2546" i="8"/>
  <c r="AG2546" i="8"/>
  <c r="AF2546" i="8"/>
  <c r="AE2546" i="8"/>
  <c r="AD2546" i="8"/>
  <c r="AC2546" i="8"/>
  <c r="AB2546" i="8"/>
  <c r="AA2546" i="8"/>
  <c r="Z2546" i="8"/>
  <c r="Y2546" i="8"/>
  <c r="X2546" i="8"/>
  <c r="W2546" i="8"/>
  <c r="V2546" i="8"/>
  <c r="U2546" i="8"/>
  <c r="T2546" i="8"/>
  <c r="S2546" i="8"/>
  <c r="R2546" i="8"/>
  <c r="Q2546" i="8"/>
  <c r="P2546" i="8"/>
  <c r="O2546" i="8"/>
  <c r="N2546" i="8"/>
  <c r="M2546" i="8"/>
  <c r="L2546" i="8"/>
  <c r="K2546" i="8"/>
  <c r="J2546" i="8"/>
  <c r="I2546" i="8"/>
  <c r="H2546" i="8"/>
  <c r="G2546" i="8"/>
  <c r="F2546" i="8"/>
  <c r="E2546" i="8"/>
  <c r="D2546" i="8"/>
  <c r="C2546" i="8"/>
  <c r="AI2545" i="8"/>
  <c r="AH2545" i="8"/>
  <c r="AG2545" i="8"/>
  <c r="AF2545" i="8"/>
  <c r="AE2545" i="8"/>
  <c r="AD2545" i="8"/>
  <c r="AC2545" i="8"/>
  <c r="AB2545" i="8"/>
  <c r="AA2545" i="8"/>
  <c r="Z2545" i="8"/>
  <c r="Y2545" i="8"/>
  <c r="X2545" i="8"/>
  <c r="W2545" i="8"/>
  <c r="V2545" i="8"/>
  <c r="U2545" i="8"/>
  <c r="T2545" i="8"/>
  <c r="S2545" i="8"/>
  <c r="R2545" i="8"/>
  <c r="Q2545" i="8"/>
  <c r="P2545" i="8"/>
  <c r="O2545" i="8"/>
  <c r="N2545" i="8"/>
  <c r="M2545" i="8"/>
  <c r="L2545" i="8"/>
  <c r="K2545" i="8"/>
  <c r="J2545" i="8"/>
  <c r="I2545" i="8"/>
  <c r="H2545" i="8"/>
  <c r="G2545" i="8"/>
  <c r="F2545" i="8"/>
  <c r="E2545" i="8"/>
  <c r="D2545" i="8"/>
  <c r="C2545" i="8"/>
  <c r="AI2544" i="8"/>
  <c r="AH2544" i="8"/>
  <c r="AG2544" i="8"/>
  <c r="AF2544" i="8"/>
  <c r="AE2544" i="8"/>
  <c r="AD2544" i="8"/>
  <c r="AC2544" i="8"/>
  <c r="AB2544" i="8"/>
  <c r="AA2544" i="8"/>
  <c r="Z2544" i="8"/>
  <c r="Y2544" i="8"/>
  <c r="X2544" i="8"/>
  <c r="W2544" i="8"/>
  <c r="V2544" i="8"/>
  <c r="U2544" i="8"/>
  <c r="T2544" i="8"/>
  <c r="S2544" i="8"/>
  <c r="R2544" i="8"/>
  <c r="Q2544" i="8"/>
  <c r="P2544" i="8"/>
  <c r="O2544" i="8"/>
  <c r="N2544" i="8"/>
  <c r="M2544" i="8"/>
  <c r="L2544" i="8"/>
  <c r="K2544" i="8"/>
  <c r="J2544" i="8"/>
  <c r="I2544" i="8"/>
  <c r="H2544" i="8"/>
  <c r="G2544" i="8"/>
  <c r="F2544" i="8"/>
  <c r="E2544" i="8"/>
  <c r="D2544" i="8"/>
  <c r="C2544" i="8"/>
  <c r="AI2543" i="8"/>
  <c r="AH2543" i="8"/>
  <c r="AG2543" i="8"/>
  <c r="AF2543" i="8"/>
  <c r="AE2543" i="8"/>
  <c r="AD2543" i="8"/>
  <c r="AC2543" i="8"/>
  <c r="AB2543" i="8"/>
  <c r="AA2543" i="8"/>
  <c r="Z2543" i="8"/>
  <c r="Y2543" i="8"/>
  <c r="X2543" i="8"/>
  <c r="W2543" i="8"/>
  <c r="V2543" i="8"/>
  <c r="U2543" i="8"/>
  <c r="T2543" i="8"/>
  <c r="S2543" i="8"/>
  <c r="R2543" i="8"/>
  <c r="Q2543" i="8"/>
  <c r="P2543" i="8"/>
  <c r="O2543" i="8"/>
  <c r="N2543" i="8"/>
  <c r="M2543" i="8"/>
  <c r="L2543" i="8"/>
  <c r="K2543" i="8"/>
  <c r="J2543" i="8"/>
  <c r="I2543" i="8"/>
  <c r="H2543" i="8"/>
  <c r="G2543" i="8"/>
  <c r="F2543" i="8"/>
  <c r="E2543" i="8"/>
  <c r="D2543" i="8"/>
  <c r="C2543" i="8"/>
  <c r="AI2542" i="8"/>
  <c r="AH2542" i="8"/>
  <c r="AG2542" i="8"/>
  <c r="AF2542" i="8"/>
  <c r="AE2542" i="8"/>
  <c r="AD2542" i="8"/>
  <c r="AC2542" i="8"/>
  <c r="AB2542" i="8"/>
  <c r="AA2542" i="8"/>
  <c r="Z2542" i="8"/>
  <c r="Y2542" i="8"/>
  <c r="X2542" i="8"/>
  <c r="W2542" i="8"/>
  <c r="V2542" i="8"/>
  <c r="U2542" i="8"/>
  <c r="T2542" i="8"/>
  <c r="S2542" i="8"/>
  <c r="R2542" i="8"/>
  <c r="Q2542" i="8"/>
  <c r="P2542" i="8"/>
  <c r="O2542" i="8"/>
  <c r="N2542" i="8"/>
  <c r="M2542" i="8"/>
  <c r="L2542" i="8"/>
  <c r="K2542" i="8"/>
  <c r="J2542" i="8"/>
  <c r="I2542" i="8"/>
  <c r="H2542" i="8"/>
  <c r="G2542" i="8"/>
  <c r="F2542" i="8"/>
  <c r="E2542" i="8"/>
  <c r="D2542" i="8"/>
  <c r="C2542" i="8"/>
  <c r="AI2541" i="8"/>
  <c r="AH2541" i="8"/>
  <c r="AG2541" i="8"/>
  <c r="AF2541" i="8"/>
  <c r="AE2541" i="8"/>
  <c r="AD2541" i="8"/>
  <c r="AC2541" i="8"/>
  <c r="AB2541" i="8"/>
  <c r="AA2541" i="8"/>
  <c r="Z2541" i="8"/>
  <c r="Y2541" i="8"/>
  <c r="X2541" i="8"/>
  <c r="W2541" i="8"/>
  <c r="V2541" i="8"/>
  <c r="U2541" i="8"/>
  <c r="T2541" i="8"/>
  <c r="S2541" i="8"/>
  <c r="R2541" i="8"/>
  <c r="Q2541" i="8"/>
  <c r="P2541" i="8"/>
  <c r="O2541" i="8"/>
  <c r="N2541" i="8"/>
  <c r="M2541" i="8"/>
  <c r="L2541" i="8"/>
  <c r="K2541" i="8"/>
  <c r="J2541" i="8"/>
  <c r="I2541" i="8"/>
  <c r="H2541" i="8"/>
  <c r="G2541" i="8"/>
  <c r="F2541" i="8"/>
  <c r="E2541" i="8"/>
  <c r="D2541" i="8"/>
  <c r="C2541" i="8"/>
  <c r="AI2540" i="8"/>
  <c r="AH2540" i="8"/>
  <c r="AG2540" i="8"/>
  <c r="AF2540" i="8"/>
  <c r="AE2540" i="8"/>
  <c r="AD2540" i="8"/>
  <c r="AC2540" i="8"/>
  <c r="AB2540" i="8"/>
  <c r="AA2540" i="8"/>
  <c r="Z2540" i="8"/>
  <c r="Y2540" i="8"/>
  <c r="X2540" i="8"/>
  <c r="W2540" i="8"/>
  <c r="V2540" i="8"/>
  <c r="U2540" i="8"/>
  <c r="T2540" i="8"/>
  <c r="S2540" i="8"/>
  <c r="R2540" i="8"/>
  <c r="Q2540" i="8"/>
  <c r="P2540" i="8"/>
  <c r="O2540" i="8"/>
  <c r="N2540" i="8"/>
  <c r="M2540" i="8"/>
  <c r="L2540" i="8"/>
  <c r="K2540" i="8"/>
  <c r="J2540" i="8"/>
  <c r="I2540" i="8"/>
  <c r="H2540" i="8"/>
  <c r="G2540" i="8"/>
  <c r="F2540" i="8"/>
  <c r="E2540" i="8"/>
  <c r="D2540" i="8"/>
  <c r="C2540" i="8"/>
  <c r="AI2539" i="8"/>
  <c r="AH2539" i="8"/>
  <c r="AG2539" i="8"/>
  <c r="AF2539" i="8"/>
  <c r="AE2539" i="8"/>
  <c r="AD2539" i="8"/>
  <c r="AC2539" i="8"/>
  <c r="AB2539" i="8"/>
  <c r="AA2539" i="8"/>
  <c r="Z2539" i="8"/>
  <c r="Y2539" i="8"/>
  <c r="X2539" i="8"/>
  <c r="W2539" i="8"/>
  <c r="V2539" i="8"/>
  <c r="U2539" i="8"/>
  <c r="T2539" i="8"/>
  <c r="S2539" i="8"/>
  <c r="R2539" i="8"/>
  <c r="Q2539" i="8"/>
  <c r="P2539" i="8"/>
  <c r="O2539" i="8"/>
  <c r="N2539" i="8"/>
  <c r="M2539" i="8"/>
  <c r="L2539" i="8"/>
  <c r="K2539" i="8"/>
  <c r="J2539" i="8"/>
  <c r="I2539" i="8"/>
  <c r="H2539" i="8"/>
  <c r="G2539" i="8"/>
  <c r="F2539" i="8"/>
  <c r="E2539" i="8"/>
  <c r="D2539" i="8"/>
  <c r="C2539" i="8"/>
  <c r="AI2538" i="8"/>
  <c r="AH2538" i="8"/>
  <c r="AG2538" i="8"/>
  <c r="AF2538" i="8"/>
  <c r="AE2538" i="8"/>
  <c r="AD2538" i="8"/>
  <c r="AC2538" i="8"/>
  <c r="AB2538" i="8"/>
  <c r="AA2538" i="8"/>
  <c r="Z2538" i="8"/>
  <c r="Y2538" i="8"/>
  <c r="X2538" i="8"/>
  <c r="W2538" i="8"/>
  <c r="V2538" i="8"/>
  <c r="U2538" i="8"/>
  <c r="T2538" i="8"/>
  <c r="S2538" i="8"/>
  <c r="R2538" i="8"/>
  <c r="Q2538" i="8"/>
  <c r="P2538" i="8"/>
  <c r="O2538" i="8"/>
  <c r="N2538" i="8"/>
  <c r="M2538" i="8"/>
  <c r="L2538" i="8"/>
  <c r="K2538" i="8"/>
  <c r="J2538" i="8"/>
  <c r="I2538" i="8"/>
  <c r="H2538" i="8"/>
  <c r="G2538" i="8"/>
  <c r="F2538" i="8"/>
  <c r="E2538" i="8"/>
  <c r="D2538" i="8"/>
  <c r="C2538" i="8"/>
  <c r="AI2537" i="8"/>
  <c r="AH2537" i="8"/>
  <c r="AG2537" i="8"/>
  <c r="AF2537" i="8"/>
  <c r="AE2537" i="8"/>
  <c r="AD2537" i="8"/>
  <c r="AC2537" i="8"/>
  <c r="AB2537" i="8"/>
  <c r="AA2537" i="8"/>
  <c r="Z2537" i="8"/>
  <c r="Y2537" i="8"/>
  <c r="X2537" i="8"/>
  <c r="W2537" i="8"/>
  <c r="V2537" i="8"/>
  <c r="U2537" i="8"/>
  <c r="T2537" i="8"/>
  <c r="S2537" i="8"/>
  <c r="R2537" i="8"/>
  <c r="Q2537" i="8"/>
  <c r="P2537" i="8"/>
  <c r="O2537" i="8"/>
  <c r="N2537" i="8"/>
  <c r="M2537" i="8"/>
  <c r="L2537" i="8"/>
  <c r="K2537" i="8"/>
  <c r="J2537" i="8"/>
  <c r="I2537" i="8"/>
  <c r="H2537" i="8"/>
  <c r="G2537" i="8"/>
  <c r="F2537" i="8"/>
  <c r="E2537" i="8"/>
  <c r="D2537" i="8"/>
  <c r="C2537" i="8"/>
  <c r="AI2536" i="8"/>
  <c r="AH2536" i="8"/>
  <c r="AG2536" i="8"/>
  <c r="AF2536" i="8"/>
  <c r="AE2536" i="8"/>
  <c r="AD2536" i="8"/>
  <c r="AC2536" i="8"/>
  <c r="AB2536" i="8"/>
  <c r="AA2536" i="8"/>
  <c r="Z2536" i="8"/>
  <c r="Y2536" i="8"/>
  <c r="X2536" i="8"/>
  <c r="W2536" i="8"/>
  <c r="V2536" i="8"/>
  <c r="U2536" i="8"/>
  <c r="T2536" i="8"/>
  <c r="S2536" i="8"/>
  <c r="R2536" i="8"/>
  <c r="Q2536" i="8"/>
  <c r="P2536" i="8"/>
  <c r="O2536" i="8"/>
  <c r="N2536" i="8"/>
  <c r="M2536" i="8"/>
  <c r="L2536" i="8"/>
  <c r="K2536" i="8"/>
  <c r="J2536" i="8"/>
  <c r="I2536" i="8"/>
  <c r="H2536" i="8"/>
  <c r="G2536" i="8"/>
  <c r="F2536" i="8"/>
  <c r="E2536" i="8"/>
  <c r="D2536" i="8"/>
  <c r="C2536" i="8"/>
  <c r="AI2535" i="8"/>
  <c r="AH2535" i="8"/>
  <c r="AG2535" i="8"/>
  <c r="AF2535" i="8"/>
  <c r="AE2535" i="8"/>
  <c r="AD2535" i="8"/>
  <c r="AC2535" i="8"/>
  <c r="AB2535" i="8"/>
  <c r="AA2535" i="8"/>
  <c r="Z2535" i="8"/>
  <c r="Y2535" i="8"/>
  <c r="X2535" i="8"/>
  <c r="W2535" i="8"/>
  <c r="V2535" i="8"/>
  <c r="U2535" i="8"/>
  <c r="T2535" i="8"/>
  <c r="S2535" i="8"/>
  <c r="R2535" i="8"/>
  <c r="Q2535" i="8"/>
  <c r="P2535" i="8"/>
  <c r="O2535" i="8"/>
  <c r="N2535" i="8"/>
  <c r="M2535" i="8"/>
  <c r="L2535" i="8"/>
  <c r="K2535" i="8"/>
  <c r="J2535" i="8"/>
  <c r="I2535" i="8"/>
  <c r="H2535" i="8"/>
  <c r="G2535" i="8"/>
  <c r="F2535" i="8"/>
  <c r="E2535" i="8"/>
  <c r="D2535" i="8"/>
  <c r="C2535" i="8"/>
  <c r="AI2534" i="8"/>
  <c r="AH2534" i="8"/>
  <c r="AG2534" i="8"/>
  <c r="AF2534" i="8"/>
  <c r="AE2534" i="8"/>
  <c r="AD2534" i="8"/>
  <c r="AC2534" i="8"/>
  <c r="AB2534" i="8"/>
  <c r="AA2534" i="8"/>
  <c r="Z2534" i="8"/>
  <c r="Y2534" i="8"/>
  <c r="X2534" i="8"/>
  <c r="W2534" i="8"/>
  <c r="V2534" i="8"/>
  <c r="U2534" i="8"/>
  <c r="T2534" i="8"/>
  <c r="S2534" i="8"/>
  <c r="R2534" i="8"/>
  <c r="Q2534" i="8"/>
  <c r="P2534" i="8"/>
  <c r="O2534" i="8"/>
  <c r="N2534" i="8"/>
  <c r="M2534" i="8"/>
  <c r="L2534" i="8"/>
  <c r="K2534" i="8"/>
  <c r="J2534" i="8"/>
  <c r="I2534" i="8"/>
  <c r="H2534" i="8"/>
  <c r="G2534" i="8"/>
  <c r="F2534" i="8"/>
  <c r="E2534" i="8"/>
  <c r="D2534" i="8"/>
  <c r="C2534" i="8"/>
  <c r="AI2533" i="8"/>
  <c r="AH2533" i="8"/>
  <c r="AG2533" i="8"/>
  <c r="AF2533" i="8"/>
  <c r="AE2533" i="8"/>
  <c r="AD2533" i="8"/>
  <c r="AC2533" i="8"/>
  <c r="AB2533" i="8"/>
  <c r="AA2533" i="8"/>
  <c r="Z2533" i="8"/>
  <c r="Y2533" i="8"/>
  <c r="X2533" i="8"/>
  <c r="W2533" i="8"/>
  <c r="V2533" i="8"/>
  <c r="U2533" i="8"/>
  <c r="T2533" i="8"/>
  <c r="S2533" i="8"/>
  <c r="R2533" i="8"/>
  <c r="Q2533" i="8"/>
  <c r="P2533" i="8"/>
  <c r="O2533" i="8"/>
  <c r="N2533" i="8"/>
  <c r="M2533" i="8"/>
  <c r="L2533" i="8"/>
  <c r="K2533" i="8"/>
  <c r="J2533" i="8"/>
  <c r="I2533" i="8"/>
  <c r="H2533" i="8"/>
  <c r="G2533" i="8"/>
  <c r="F2533" i="8"/>
  <c r="E2533" i="8"/>
  <c r="D2533" i="8"/>
  <c r="C2533" i="8"/>
  <c r="AI2532" i="8"/>
  <c r="AH2532" i="8"/>
  <c r="AG2532" i="8"/>
  <c r="AF2532" i="8"/>
  <c r="AE2532" i="8"/>
  <c r="AD2532" i="8"/>
  <c r="AC2532" i="8"/>
  <c r="AB2532" i="8"/>
  <c r="AA2532" i="8"/>
  <c r="Z2532" i="8"/>
  <c r="Y2532" i="8"/>
  <c r="X2532" i="8"/>
  <c r="W2532" i="8"/>
  <c r="V2532" i="8"/>
  <c r="U2532" i="8"/>
  <c r="T2532" i="8"/>
  <c r="S2532" i="8"/>
  <c r="R2532" i="8"/>
  <c r="Q2532" i="8"/>
  <c r="P2532" i="8"/>
  <c r="O2532" i="8"/>
  <c r="N2532" i="8"/>
  <c r="M2532" i="8"/>
  <c r="L2532" i="8"/>
  <c r="K2532" i="8"/>
  <c r="J2532" i="8"/>
  <c r="I2532" i="8"/>
  <c r="H2532" i="8"/>
  <c r="G2532" i="8"/>
  <c r="F2532" i="8"/>
  <c r="E2532" i="8"/>
  <c r="D2532" i="8"/>
  <c r="C2532" i="8"/>
  <c r="AI2531" i="8"/>
  <c r="AH2531" i="8"/>
  <c r="AG2531" i="8"/>
  <c r="AF2531" i="8"/>
  <c r="AE2531" i="8"/>
  <c r="AD2531" i="8"/>
  <c r="AC2531" i="8"/>
  <c r="AB2531" i="8"/>
  <c r="AA2531" i="8"/>
  <c r="Z2531" i="8"/>
  <c r="Y2531" i="8"/>
  <c r="X2531" i="8"/>
  <c r="W2531" i="8"/>
  <c r="V2531" i="8"/>
  <c r="U2531" i="8"/>
  <c r="T2531" i="8"/>
  <c r="S2531" i="8"/>
  <c r="R2531" i="8"/>
  <c r="Q2531" i="8"/>
  <c r="P2531" i="8"/>
  <c r="O2531" i="8"/>
  <c r="N2531" i="8"/>
  <c r="M2531" i="8"/>
  <c r="L2531" i="8"/>
  <c r="K2531" i="8"/>
  <c r="J2531" i="8"/>
  <c r="I2531" i="8"/>
  <c r="H2531" i="8"/>
  <c r="G2531" i="8"/>
  <c r="F2531" i="8"/>
  <c r="E2531" i="8"/>
  <c r="D2531" i="8"/>
  <c r="C2531" i="8"/>
  <c r="AI2530" i="8"/>
  <c r="AH2530" i="8"/>
  <c r="AG2530" i="8"/>
  <c r="AF2530" i="8"/>
  <c r="AE2530" i="8"/>
  <c r="AD2530" i="8"/>
  <c r="AC2530" i="8"/>
  <c r="AB2530" i="8"/>
  <c r="AA2530" i="8"/>
  <c r="Z2530" i="8"/>
  <c r="Y2530" i="8"/>
  <c r="X2530" i="8"/>
  <c r="W2530" i="8"/>
  <c r="V2530" i="8"/>
  <c r="U2530" i="8"/>
  <c r="T2530" i="8"/>
  <c r="S2530" i="8"/>
  <c r="R2530" i="8"/>
  <c r="Q2530" i="8"/>
  <c r="P2530" i="8"/>
  <c r="O2530" i="8"/>
  <c r="N2530" i="8"/>
  <c r="M2530" i="8"/>
  <c r="L2530" i="8"/>
  <c r="K2530" i="8"/>
  <c r="J2530" i="8"/>
  <c r="I2530" i="8"/>
  <c r="H2530" i="8"/>
  <c r="G2530" i="8"/>
  <c r="F2530" i="8"/>
  <c r="E2530" i="8"/>
  <c r="D2530" i="8"/>
  <c r="C2530" i="8"/>
  <c r="AI2529" i="8"/>
  <c r="AH2529" i="8"/>
  <c r="AG2529" i="8"/>
  <c r="AF2529" i="8"/>
  <c r="AE2529" i="8"/>
  <c r="AD2529" i="8"/>
  <c r="AC2529" i="8"/>
  <c r="AB2529" i="8"/>
  <c r="AA2529" i="8"/>
  <c r="Z2529" i="8"/>
  <c r="Y2529" i="8"/>
  <c r="X2529" i="8"/>
  <c r="W2529" i="8"/>
  <c r="V2529" i="8"/>
  <c r="U2529" i="8"/>
  <c r="T2529" i="8"/>
  <c r="S2529" i="8"/>
  <c r="R2529" i="8"/>
  <c r="Q2529" i="8"/>
  <c r="P2529" i="8"/>
  <c r="O2529" i="8"/>
  <c r="N2529" i="8"/>
  <c r="M2529" i="8"/>
  <c r="L2529" i="8"/>
  <c r="K2529" i="8"/>
  <c r="J2529" i="8"/>
  <c r="I2529" i="8"/>
  <c r="H2529" i="8"/>
  <c r="G2529" i="8"/>
  <c r="F2529" i="8"/>
  <c r="E2529" i="8"/>
  <c r="D2529" i="8"/>
  <c r="C2529" i="8"/>
  <c r="AI2528" i="8"/>
  <c r="AH2528" i="8"/>
  <c r="AG2528" i="8"/>
  <c r="AF2528" i="8"/>
  <c r="AE2528" i="8"/>
  <c r="AD2528" i="8"/>
  <c r="AC2528" i="8"/>
  <c r="AB2528" i="8"/>
  <c r="AA2528" i="8"/>
  <c r="Z2528" i="8"/>
  <c r="Y2528" i="8"/>
  <c r="X2528" i="8"/>
  <c r="W2528" i="8"/>
  <c r="V2528" i="8"/>
  <c r="U2528" i="8"/>
  <c r="T2528" i="8"/>
  <c r="S2528" i="8"/>
  <c r="R2528" i="8"/>
  <c r="Q2528" i="8"/>
  <c r="P2528" i="8"/>
  <c r="O2528" i="8"/>
  <c r="N2528" i="8"/>
  <c r="M2528" i="8"/>
  <c r="L2528" i="8"/>
  <c r="K2528" i="8"/>
  <c r="J2528" i="8"/>
  <c r="I2528" i="8"/>
  <c r="H2528" i="8"/>
  <c r="G2528" i="8"/>
  <c r="F2528" i="8"/>
  <c r="E2528" i="8"/>
  <c r="D2528" i="8"/>
  <c r="C2528" i="8"/>
  <c r="AI2527" i="8"/>
  <c r="AH2527" i="8"/>
  <c r="AG2527" i="8"/>
  <c r="AF2527" i="8"/>
  <c r="AE2527" i="8"/>
  <c r="AD2527" i="8"/>
  <c r="AC2527" i="8"/>
  <c r="AB2527" i="8"/>
  <c r="AA2527" i="8"/>
  <c r="Z2527" i="8"/>
  <c r="Y2527" i="8"/>
  <c r="X2527" i="8"/>
  <c r="W2527" i="8"/>
  <c r="V2527" i="8"/>
  <c r="U2527" i="8"/>
  <c r="T2527" i="8"/>
  <c r="S2527" i="8"/>
  <c r="R2527" i="8"/>
  <c r="Q2527" i="8"/>
  <c r="P2527" i="8"/>
  <c r="O2527" i="8"/>
  <c r="N2527" i="8"/>
  <c r="M2527" i="8"/>
  <c r="L2527" i="8"/>
  <c r="K2527" i="8"/>
  <c r="J2527" i="8"/>
  <c r="I2527" i="8"/>
  <c r="H2527" i="8"/>
  <c r="G2527" i="8"/>
  <c r="F2527" i="8"/>
  <c r="E2527" i="8"/>
  <c r="D2527" i="8"/>
  <c r="C2527" i="8"/>
  <c r="AI2526" i="8"/>
  <c r="AH2526" i="8"/>
  <c r="AG2526" i="8"/>
  <c r="AF2526" i="8"/>
  <c r="AE2526" i="8"/>
  <c r="AD2526" i="8"/>
  <c r="AC2526" i="8"/>
  <c r="AB2526" i="8"/>
  <c r="AA2526" i="8"/>
  <c r="Z2526" i="8"/>
  <c r="Y2526" i="8"/>
  <c r="X2526" i="8"/>
  <c r="W2526" i="8"/>
  <c r="V2526" i="8"/>
  <c r="U2526" i="8"/>
  <c r="T2526" i="8"/>
  <c r="S2526" i="8"/>
  <c r="R2526" i="8"/>
  <c r="Q2526" i="8"/>
  <c r="P2526" i="8"/>
  <c r="O2526" i="8"/>
  <c r="N2526" i="8"/>
  <c r="M2526" i="8"/>
  <c r="L2526" i="8"/>
  <c r="K2526" i="8"/>
  <c r="J2526" i="8"/>
  <c r="I2526" i="8"/>
  <c r="H2526" i="8"/>
  <c r="G2526" i="8"/>
  <c r="F2526" i="8"/>
  <c r="E2526" i="8"/>
  <c r="D2526" i="8"/>
  <c r="C2526" i="8"/>
  <c r="AI2525" i="8"/>
  <c r="AH2525" i="8"/>
  <c r="AG2525" i="8"/>
  <c r="AF2525" i="8"/>
  <c r="AE2525" i="8"/>
  <c r="AD2525" i="8"/>
  <c r="AC2525" i="8"/>
  <c r="AB2525" i="8"/>
  <c r="AA2525" i="8"/>
  <c r="Z2525" i="8"/>
  <c r="Y2525" i="8"/>
  <c r="X2525" i="8"/>
  <c r="W2525" i="8"/>
  <c r="V2525" i="8"/>
  <c r="U2525" i="8"/>
  <c r="T2525" i="8"/>
  <c r="S2525" i="8"/>
  <c r="R2525" i="8"/>
  <c r="Q2525" i="8"/>
  <c r="P2525" i="8"/>
  <c r="O2525" i="8"/>
  <c r="N2525" i="8"/>
  <c r="M2525" i="8"/>
  <c r="L2525" i="8"/>
  <c r="K2525" i="8"/>
  <c r="J2525" i="8"/>
  <c r="I2525" i="8"/>
  <c r="H2525" i="8"/>
  <c r="G2525" i="8"/>
  <c r="F2525" i="8"/>
  <c r="E2525" i="8"/>
  <c r="D2525" i="8"/>
  <c r="C2525" i="8"/>
  <c r="AI2524" i="8"/>
  <c r="AH2524" i="8"/>
  <c r="AG2524" i="8"/>
  <c r="AF2524" i="8"/>
  <c r="AE2524" i="8"/>
  <c r="AD2524" i="8"/>
  <c r="AC2524" i="8"/>
  <c r="AB2524" i="8"/>
  <c r="AA2524" i="8"/>
  <c r="Z2524" i="8"/>
  <c r="Y2524" i="8"/>
  <c r="X2524" i="8"/>
  <c r="W2524" i="8"/>
  <c r="V2524" i="8"/>
  <c r="U2524" i="8"/>
  <c r="T2524" i="8"/>
  <c r="S2524" i="8"/>
  <c r="R2524" i="8"/>
  <c r="Q2524" i="8"/>
  <c r="P2524" i="8"/>
  <c r="O2524" i="8"/>
  <c r="N2524" i="8"/>
  <c r="M2524" i="8"/>
  <c r="L2524" i="8"/>
  <c r="K2524" i="8"/>
  <c r="J2524" i="8"/>
  <c r="I2524" i="8"/>
  <c r="H2524" i="8"/>
  <c r="G2524" i="8"/>
  <c r="F2524" i="8"/>
  <c r="E2524" i="8"/>
  <c r="D2524" i="8"/>
  <c r="C2524" i="8"/>
  <c r="AI2523" i="8"/>
  <c r="AH2523" i="8"/>
  <c r="AG2523" i="8"/>
  <c r="AF2523" i="8"/>
  <c r="AE2523" i="8"/>
  <c r="AD2523" i="8"/>
  <c r="AC2523" i="8"/>
  <c r="AB2523" i="8"/>
  <c r="AA2523" i="8"/>
  <c r="Z2523" i="8"/>
  <c r="Y2523" i="8"/>
  <c r="X2523" i="8"/>
  <c r="W2523" i="8"/>
  <c r="V2523" i="8"/>
  <c r="U2523" i="8"/>
  <c r="T2523" i="8"/>
  <c r="S2523" i="8"/>
  <c r="R2523" i="8"/>
  <c r="Q2523" i="8"/>
  <c r="P2523" i="8"/>
  <c r="O2523" i="8"/>
  <c r="N2523" i="8"/>
  <c r="M2523" i="8"/>
  <c r="L2523" i="8"/>
  <c r="K2523" i="8"/>
  <c r="J2523" i="8"/>
  <c r="I2523" i="8"/>
  <c r="H2523" i="8"/>
  <c r="G2523" i="8"/>
  <c r="F2523" i="8"/>
  <c r="E2523" i="8"/>
  <c r="D2523" i="8"/>
  <c r="C2523" i="8"/>
  <c r="AI2522" i="8"/>
  <c r="AH2522" i="8"/>
  <c r="AG2522" i="8"/>
  <c r="AF2522" i="8"/>
  <c r="AE2522" i="8"/>
  <c r="AD2522" i="8"/>
  <c r="AC2522" i="8"/>
  <c r="AB2522" i="8"/>
  <c r="AA2522" i="8"/>
  <c r="Z2522" i="8"/>
  <c r="Y2522" i="8"/>
  <c r="X2522" i="8"/>
  <c r="W2522" i="8"/>
  <c r="V2522" i="8"/>
  <c r="U2522" i="8"/>
  <c r="T2522" i="8"/>
  <c r="S2522" i="8"/>
  <c r="R2522" i="8"/>
  <c r="Q2522" i="8"/>
  <c r="P2522" i="8"/>
  <c r="O2522" i="8"/>
  <c r="N2522" i="8"/>
  <c r="M2522" i="8"/>
  <c r="L2522" i="8"/>
  <c r="K2522" i="8"/>
  <c r="J2522" i="8"/>
  <c r="I2522" i="8"/>
  <c r="H2522" i="8"/>
  <c r="G2522" i="8"/>
  <c r="F2522" i="8"/>
  <c r="E2522" i="8"/>
  <c r="D2522" i="8"/>
  <c r="C2522" i="8"/>
  <c r="AI2521" i="8"/>
  <c r="AH2521" i="8"/>
  <c r="AG2521" i="8"/>
  <c r="AF2521" i="8"/>
  <c r="AE2521" i="8"/>
  <c r="AD2521" i="8"/>
  <c r="AC2521" i="8"/>
  <c r="AB2521" i="8"/>
  <c r="AA2521" i="8"/>
  <c r="Z2521" i="8"/>
  <c r="Y2521" i="8"/>
  <c r="X2521" i="8"/>
  <c r="W2521" i="8"/>
  <c r="V2521" i="8"/>
  <c r="U2521" i="8"/>
  <c r="T2521" i="8"/>
  <c r="S2521" i="8"/>
  <c r="R2521" i="8"/>
  <c r="Q2521" i="8"/>
  <c r="P2521" i="8"/>
  <c r="O2521" i="8"/>
  <c r="N2521" i="8"/>
  <c r="M2521" i="8"/>
  <c r="L2521" i="8"/>
  <c r="K2521" i="8"/>
  <c r="J2521" i="8"/>
  <c r="I2521" i="8"/>
  <c r="H2521" i="8"/>
  <c r="G2521" i="8"/>
  <c r="F2521" i="8"/>
  <c r="E2521" i="8"/>
  <c r="D2521" i="8"/>
  <c r="C2521" i="8"/>
  <c r="AI2520" i="8"/>
  <c r="AH2520" i="8"/>
  <c r="AG2520" i="8"/>
  <c r="AF2520" i="8"/>
  <c r="AE2520" i="8"/>
  <c r="AD2520" i="8"/>
  <c r="AC2520" i="8"/>
  <c r="AB2520" i="8"/>
  <c r="AA2520" i="8"/>
  <c r="Z2520" i="8"/>
  <c r="Y2520" i="8"/>
  <c r="X2520" i="8"/>
  <c r="W2520" i="8"/>
  <c r="V2520" i="8"/>
  <c r="U2520" i="8"/>
  <c r="T2520" i="8"/>
  <c r="S2520" i="8"/>
  <c r="R2520" i="8"/>
  <c r="Q2520" i="8"/>
  <c r="P2520" i="8"/>
  <c r="O2520" i="8"/>
  <c r="N2520" i="8"/>
  <c r="M2520" i="8"/>
  <c r="L2520" i="8"/>
  <c r="K2520" i="8"/>
  <c r="J2520" i="8"/>
  <c r="I2520" i="8"/>
  <c r="H2520" i="8"/>
  <c r="G2520" i="8"/>
  <c r="F2520" i="8"/>
  <c r="E2520" i="8"/>
  <c r="D2520" i="8"/>
  <c r="C2520" i="8"/>
  <c r="AI2519" i="8"/>
  <c r="AH2519" i="8"/>
  <c r="AG2519" i="8"/>
  <c r="AF2519" i="8"/>
  <c r="AE2519" i="8"/>
  <c r="AD2519" i="8"/>
  <c r="AC2519" i="8"/>
  <c r="AB2519" i="8"/>
  <c r="AA2519" i="8"/>
  <c r="Z2519" i="8"/>
  <c r="Y2519" i="8"/>
  <c r="X2519" i="8"/>
  <c r="W2519" i="8"/>
  <c r="V2519" i="8"/>
  <c r="U2519" i="8"/>
  <c r="T2519" i="8"/>
  <c r="S2519" i="8"/>
  <c r="R2519" i="8"/>
  <c r="Q2519" i="8"/>
  <c r="P2519" i="8"/>
  <c r="O2519" i="8"/>
  <c r="N2519" i="8"/>
  <c r="M2519" i="8"/>
  <c r="L2519" i="8"/>
  <c r="K2519" i="8"/>
  <c r="J2519" i="8"/>
  <c r="I2519" i="8"/>
  <c r="H2519" i="8"/>
  <c r="G2519" i="8"/>
  <c r="F2519" i="8"/>
  <c r="E2519" i="8"/>
  <c r="D2519" i="8"/>
  <c r="C2519" i="8"/>
  <c r="AI2518" i="8"/>
  <c r="AH2518" i="8"/>
  <c r="AG2518" i="8"/>
  <c r="AF2518" i="8"/>
  <c r="AE2518" i="8"/>
  <c r="AD2518" i="8"/>
  <c r="AC2518" i="8"/>
  <c r="AB2518" i="8"/>
  <c r="AA2518" i="8"/>
  <c r="Z2518" i="8"/>
  <c r="Y2518" i="8"/>
  <c r="X2518" i="8"/>
  <c r="W2518" i="8"/>
  <c r="V2518" i="8"/>
  <c r="U2518" i="8"/>
  <c r="T2518" i="8"/>
  <c r="S2518" i="8"/>
  <c r="R2518" i="8"/>
  <c r="Q2518" i="8"/>
  <c r="P2518" i="8"/>
  <c r="O2518" i="8"/>
  <c r="N2518" i="8"/>
  <c r="M2518" i="8"/>
  <c r="L2518" i="8"/>
  <c r="K2518" i="8"/>
  <c r="J2518" i="8"/>
  <c r="I2518" i="8"/>
  <c r="H2518" i="8"/>
  <c r="G2518" i="8"/>
  <c r="F2518" i="8"/>
  <c r="E2518" i="8"/>
  <c r="D2518" i="8"/>
  <c r="C2518" i="8"/>
  <c r="AI2517" i="8"/>
  <c r="AH2517" i="8"/>
  <c r="AG2517" i="8"/>
  <c r="AF2517" i="8"/>
  <c r="AE2517" i="8"/>
  <c r="AD2517" i="8"/>
  <c r="AC2517" i="8"/>
  <c r="AB2517" i="8"/>
  <c r="AA2517" i="8"/>
  <c r="Z2517" i="8"/>
  <c r="Y2517" i="8"/>
  <c r="X2517" i="8"/>
  <c r="W2517" i="8"/>
  <c r="V2517" i="8"/>
  <c r="U2517" i="8"/>
  <c r="T2517" i="8"/>
  <c r="S2517" i="8"/>
  <c r="R2517" i="8"/>
  <c r="Q2517" i="8"/>
  <c r="P2517" i="8"/>
  <c r="O2517" i="8"/>
  <c r="N2517" i="8"/>
  <c r="M2517" i="8"/>
  <c r="L2517" i="8"/>
  <c r="K2517" i="8"/>
  <c r="J2517" i="8"/>
  <c r="I2517" i="8"/>
  <c r="H2517" i="8"/>
  <c r="G2517" i="8"/>
  <c r="F2517" i="8"/>
  <c r="E2517" i="8"/>
  <c r="D2517" i="8"/>
  <c r="C2517" i="8"/>
  <c r="AI2516" i="8"/>
  <c r="AH2516" i="8"/>
  <c r="AG2516" i="8"/>
  <c r="AF2516" i="8"/>
  <c r="AE2516" i="8"/>
  <c r="AD2516" i="8"/>
  <c r="AC2516" i="8"/>
  <c r="AB2516" i="8"/>
  <c r="AA2516" i="8"/>
  <c r="Z2516" i="8"/>
  <c r="Y2516" i="8"/>
  <c r="X2516" i="8"/>
  <c r="W2516" i="8"/>
  <c r="V2516" i="8"/>
  <c r="U2516" i="8"/>
  <c r="T2516" i="8"/>
  <c r="S2516" i="8"/>
  <c r="R2516" i="8"/>
  <c r="Q2516" i="8"/>
  <c r="P2516" i="8"/>
  <c r="O2516" i="8"/>
  <c r="N2516" i="8"/>
  <c r="M2516" i="8"/>
  <c r="L2516" i="8"/>
  <c r="K2516" i="8"/>
  <c r="J2516" i="8"/>
  <c r="I2516" i="8"/>
  <c r="H2516" i="8"/>
  <c r="G2516" i="8"/>
  <c r="F2516" i="8"/>
  <c r="E2516" i="8"/>
  <c r="D2516" i="8"/>
  <c r="C2516" i="8"/>
  <c r="AI2515" i="8"/>
  <c r="AH2515" i="8"/>
  <c r="AG2515" i="8"/>
  <c r="AF2515" i="8"/>
  <c r="AE2515" i="8"/>
  <c r="AD2515" i="8"/>
  <c r="AC2515" i="8"/>
  <c r="AB2515" i="8"/>
  <c r="AA2515" i="8"/>
  <c r="Z2515" i="8"/>
  <c r="Y2515" i="8"/>
  <c r="X2515" i="8"/>
  <c r="W2515" i="8"/>
  <c r="V2515" i="8"/>
  <c r="U2515" i="8"/>
  <c r="T2515" i="8"/>
  <c r="S2515" i="8"/>
  <c r="R2515" i="8"/>
  <c r="Q2515" i="8"/>
  <c r="P2515" i="8"/>
  <c r="O2515" i="8"/>
  <c r="N2515" i="8"/>
  <c r="M2515" i="8"/>
  <c r="L2515" i="8"/>
  <c r="K2515" i="8"/>
  <c r="J2515" i="8"/>
  <c r="I2515" i="8"/>
  <c r="H2515" i="8"/>
  <c r="G2515" i="8"/>
  <c r="F2515" i="8"/>
  <c r="E2515" i="8"/>
  <c r="D2515" i="8"/>
  <c r="C2515" i="8"/>
  <c r="AI2514" i="8"/>
  <c r="AH2514" i="8"/>
  <c r="AG2514" i="8"/>
  <c r="AF2514" i="8"/>
  <c r="AE2514" i="8"/>
  <c r="AD2514" i="8"/>
  <c r="AC2514" i="8"/>
  <c r="AB2514" i="8"/>
  <c r="AA2514" i="8"/>
  <c r="Z2514" i="8"/>
  <c r="Y2514" i="8"/>
  <c r="X2514" i="8"/>
  <c r="W2514" i="8"/>
  <c r="V2514" i="8"/>
  <c r="U2514" i="8"/>
  <c r="T2514" i="8"/>
  <c r="S2514" i="8"/>
  <c r="R2514" i="8"/>
  <c r="Q2514" i="8"/>
  <c r="P2514" i="8"/>
  <c r="O2514" i="8"/>
  <c r="N2514" i="8"/>
  <c r="M2514" i="8"/>
  <c r="L2514" i="8"/>
  <c r="K2514" i="8"/>
  <c r="J2514" i="8"/>
  <c r="I2514" i="8"/>
  <c r="H2514" i="8"/>
  <c r="G2514" i="8"/>
  <c r="F2514" i="8"/>
  <c r="E2514" i="8"/>
  <c r="D2514" i="8"/>
  <c r="C2514" i="8"/>
  <c r="AI2513" i="8"/>
  <c r="AH2513" i="8"/>
  <c r="AG2513" i="8"/>
  <c r="AF2513" i="8"/>
  <c r="AE2513" i="8"/>
  <c r="AD2513" i="8"/>
  <c r="AC2513" i="8"/>
  <c r="AB2513" i="8"/>
  <c r="AA2513" i="8"/>
  <c r="Z2513" i="8"/>
  <c r="Y2513" i="8"/>
  <c r="X2513" i="8"/>
  <c r="W2513" i="8"/>
  <c r="V2513" i="8"/>
  <c r="U2513" i="8"/>
  <c r="T2513" i="8"/>
  <c r="S2513" i="8"/>
  <c r="R2513" i="8"/>
  <c r="Q2513" i="8"/>
  <c r="P2513" i="8"/>
  <c r="O2513" i="8"/>
  <c r="N2513" i="8"/>
  <c r="M2513" i="8"/>
  <c r="L2513" i="8"/>
  <c r="K2513" i="8"/>
  <c r="J2513" i="8"/>
  <c r="I2513" i="8"/>
  <c r="H2513" i="8"/>
  <c r="G2513" i="8"/>
  <c r="F2513" i="8"/>
  <c r="E2513" i="8"/>
  <c r="D2513" i="8"/>
  <c r="C2513" i="8"/>
  <c r="AI2512" i="8"/>
  <c r="AH2512" i="8"/>
  <c r="AG2512" i="8"/>
  <c r="AF2512" i="8"/>
  <c r="AE2512" i="8"/>
  <c r="AD2512" i="8"/>
  <c r="AC2512" i="8"/>
  <c r="AB2512" i="8"/>
  <c r="AA2512" i="8"/>
  <c r="Z2512" i="8"/>
  <c r="Y2512" i="8"/>
  <c r="X2512" i="8"/>
  <c r="W2512" i="8"/>
  <c r="V2512" i="8"/>
  <c r="U2512" i="8"/>
  <c r="T2512" i="8"/>
  <c r="S2512" i="8"/>
  <c r="R2512" i="8"/>
  <c r="Q2512" i="8"/>
  <c r="P2512" i="8"/>
  <c r="O2512" i="8"/>
  <c r="N2512" i="8"/>
  <c r="M2512" i="8"/>
  <c r="L2512" i="8"/>
  <c r="K2512" i="8"/>
  <c r="J2512" i="8"/>
  <c r="I2512" i="8"/>
  <c r="H2512" i="8"/>
  <c r="G2512" i="8"/>
  <c r="F2512" i="8"/>
  <c r="E2512" i="8"/>
  <c r="D2512" i="8"/>
  <c r="C2512" i="8"/>
  <c r="AI2511" i="8"/>
  <c r="AH2511" i="8"/>
  <c r="AG2511" i="8"/>
  <c r="AF2511" i="8"/>
  <c r="AE2511" i="8"/>
  <c r="AD2511" i="8"/>
  <c r="AC2511" i="8"/>
  <c r="AB2511" i="8"/>
  <c r="AA2511" i="8"/>
  <c r="Z2511" i="8"/>
  <c r="Y2511" i="8"/>
  <c r="X2511" i="8"/>
  <c r="W2511" i="8"/>
  <c r="V2511" i="8"/>
  <c r="U2511" i="8"/>
  <c r="T2511" i="8"/>
  <c r="S2511" i="8"/>
  <c r="R2511" i="8"/>
  <c r="Q2511" i="8"/>
  <c r="P2511" i="8"/>
  <c r="O2511" i="8"/>
  <c r="N2511" i="8"/>
  <c r="M2511" i="8"/>
  <c r="L2511" i="8"/>
  <c r="K2511" i="8"/>
  <c r="J2511" i="8"/>
  <c r="I2511" i="8"/>
  <c r="H2511" i="8"/>
  <c r="G2511" i="8"/>
  <c r="F2511" i="8"/>
  <c r="E2511" i="8"/>
  <c r="D2511" i="8"/>
  <c r="C2511" i="8"/>
  <c r="AI2510" i="8"/>
  <c r="AH2510" i="8"/>
  <c r="AG2510" i="8"/>
  <c r="AF2510" i="8"/>
  <c r="AE2510" i="8"/>
  <c r="AD2510" i="8"/>
  <c r="AC2510" i="8"/>
  <c r="AB2510" i="8"/>
  <c r="AA2510" i="8"/>
  <c r="Z2510" i="8"/>
  <c r="Y2510" i="8"/>
  <c r="X2510" i="8"/>
  <c r="W2510" i="8"/>
  <c r="V2510" i="8"/>
  <c r="U2510" i="8"/>
  <c r="T2510" i="8"/>
  <c r="S2510" i="8"/>
  <c r="R2510" i="8"/>
  <c r="Q2510" i="8"/>
  <c r="P2510" i="8"/>
  <c r="O2510" i="8"/>
  <c r="N2510" i="8"/>
  <c r="M2510" i="8"/>
  <c r="L2510" i="8"/>
  <c r="K2510" i="8"/>
  <c r="J2510" i="8"/>
  <c r="I2510" i="8"/>
  <c r="H2510" i="8"/>
  <c r="G2510" i="8"/>
  <c r="F2510" i="8"/>
  <c r="E2510" i="8"/>
  <c r="D2510" i="8"/>
  <c r="C2510" i="8"/>
  <c r="AI2509" i="8"/>
  <c r="AH2509" i="8"/>
  <c r="AG2509" i="8"/>
  <c r="AF2509" i="8"/>
  <c r="AE2509" i="8"/>
  <c r="AD2509" i="8"/>
  <c r="AC2509" i="8"/>
  <c r="AB2509" i="8"/>
  <c r="AA2509" i="8"/>
  <c r="Z2509" i="8"/>
  <c r="Y2509" i="8"/>
  <c r="X2509" i="8"/>
  <c r="W2509" i="8"/>
  <c r="V2509" i="8"/>
  <c r="U2509" i="8"/>
  <c r="T2509" i="8"/>
  <c r="S2509" i="8"/>
  <c r="R2509" i="8"/>
  <c r="Q2509" i="8"/>
  <c r="P2509" i="8"/>
  <c r="O2509" i="8"/>
  <c r="N2509" i="8"/>
  <c r="M2509" i="8"/>
  <c r="L2509" i="8"/>
  <c r="K2509" i="8"/>
  <c r="J2509" i="8"/>
  <c r="I2509" i="8"/>
  <c r="H2509" i="8"/>
  <c r="G2509" i="8"/>
  <c r="F2509" i="8"/>
  <c r="E2509" i="8"/>
  <c r="D2509" i="8"/>
  <c r="C2509" i="8"/>
  <c r="AI2508" i="8"/>
  <c r="AH2508" i="8"/>
  <c r="AG2508" i="8"/>
  <c r="AF2508" i="8"/>
  <c r="AE2508" i="8"/>
  <c r="AD2508" i="8"/>
  <c r="AC2508" i="8"/>
  <c r="AB2508" i="8"/>
  <c r="AA2508" i="8"/>
  <c r="Z2508" i="8"/>
  <c r="Y2508" i="8"/>
  <c r="X2508" i="8"/>
  <c r="W2508" i="8"/>
  <c r="V2508" i="8"/>
  <c r="U2508" i="8"/>
  <c r="T2508" i="8"/>
  <c r="S2508" i="8"/>
  <c r="R2508" i="8"/>
  <c r="Q2508" i="8"/>
  <c r="P2508" i="8"/>
  <c r="O2508" i="8"/>
  <c r="N2508" i="8"/>
  <c r="M2508" i="8"/>
  <c r="L2508" i="8"/>
  <c r="K2508" i="8"/>
  <c r="J2508" i="8"/>
  <c r="I2508" i="8"/>
  <c r="H2508" i="8"/>
  <c r="G2508" i="8"/>
  <c r="F2508" i="8"/>
  <c r="E2508" i="8"/>
  <c r="D2508" i="8"/>
  <c r="C2508" i="8"/>
  <c r="AI2507" i="8"/>
  <c r="AH2507" i="8"/>
  <c r="AG2507" i="8"/>
  <c r="AF2507" i="8"/>
  <c r="AE2507" i="8"/>
  <c r="AD2507" i="8"/>
  <c r="AC2507" i="8"/>
  <c r="AB2507" i="8"/>
  <c r="AA2507" i="8"/>
  <c r="Z2507" i="8"/>
  <c r="Y2507" i="8"/>
  <c r="X2507" i="8"/>
  <c r="W2507" i="8"/>
  <c r="V2507" i="8"/>
  <c r="U2507" i="8"/>
  <c r="T2507" i="8"/>
  <c r="S2507" i="8"/>
  <c r="R2507" i="8"/>
  <c r="Q2507" i="8"/>
  <c r="P2507" i="8"/>
  <c r="O2507" i="8"/>
  <c r="N2507" i="8"/>
  <c r="M2507" i="8"/>
  <c r="L2507" i="8"/>
  <c r="K2507" i="8"/>
  <c r="J2507" i="8"/>
  <c r="I2507" i="8"/>
  <c r="H2507" i="8"/>
  <c r="G2507" i="8"/>
  <c r="F2507" i="8"/>
  <c r="E2507" i="8"/>
  <c r="D2507" i="8"/>
  <c r="C2507" i="8"/>
  <c r="AI2506" i="8"/>
  <c r="AH2506" i="8"/>
  <c r="AG2506" i="8"/>
  <c r="AF2506" i="8"/>
  <c r="AE2506" i="8"/>
  <c r="AD2506" i="8"/>
  <c r="AC2506" i="8"/>
  <c r="AB2506" i="8"/>
  <c r="AA2506" i="8"/>
  <c r="Z2506" i="8"/>
  <c r="Y2506" i="8"/>
  <c r="X2506" i="8"/>
  <c r="W2506" i="8"/>
  <c r="V2506" i="8"/>
  <c r="U2506" i="8"/>
  <c r="T2506" i="8"/>
  <c r="S2506" i="8"/>
  <c r="R2506" i="8"/>
  <c r="Q2506" i="8"/>
  <c r="P2506" i="8"/>
  <c r="O2506" i="8"/>
  <c r="N2506" i="8"/>
  <c r="M2506" i="8"/>
  <c r="L2506" i="8"/>
  <c r="K2506" i="8"/>
  <c r="J2506" i="8"/>
  <c r="I2506" i="8"/>
  <c r="H2506" i="8"/>
  <c r="G2506" i="8"/>
  <c r="F2506" i="8"/>
  <c r="E2506" i="8"/>
  <c r="D2506" i="8"/>
  <c r="C2506" i="8"/>
  <c r="AI2505" i="8"/>
  <c r="AH2505" i="8"/>
  <c r="AG2505" i="8"/>
  <c r="AF2505" i="8"/>
  <c r="AE2505" i="8"/>
  <c r="AD2505" i="8"/>
  <c r="AC2505" i="8"/>
  <c r="AB2505" i="8"/>
  <c r="AA2505" i="8"/>
  <c r="Z2505" i="8"/>
  <c r="Y2505" i="8"/>
  <c r="X2505" i="8"/>
  <c r="W2505" i="8"/>
  <c r="V2505" i="8"/>
  <c r="U2505" i="8"/>
  <c r="T2505" i="8"/>
  <c r="S2505" i="8"/>
  <c r="R2505" i="8"/>
  <c r="Q2505" i="8"/>
  <c r="P2505" i="8"/>
  <c r="O2505" i="8"/>
  <c r="N2505" i="8"/>
  <c r="M2505" i="8"/>
  <c r="L2505" i="8"/>
  <c r="K2505" i="8"/>
  <c r="J2505" i="8"/>
  <c r="I2505" i="8"/>
  <c r="H2505" i="8"/>
  <c r="G2505" i="8"/>
  <c r="F2505" i="8"/>
  <c r="E2505" i="8"/>
  <c r="D2505" i="8"/>
  <c r="C2505" i="8"/>
  <c r="AI2504" i="8"/>
  <c r="AH2504" i="8"/>
  <c r="AG2504" i="8"/>
  <c r="AF2504" i="8"/>
  <c r="AE2504" i="8"/>
  <c r="AD2504" i="8"/>
  <c r="AC2504" i="8"/>
  <c r="AB2504" i="8"/>
  <c r="AA2504" i="8"/>
  <c r="Z2504" i="8"/>
  <c r="Y2504" i="8"/>
  <c r="X2504" i="8"/>
  <c r="W2504" i="8"/>
  <c r="V2504" i="8"/>
  <c r="U2504" i="8"/>
  <c r="T2504" i="8"/>
  <c r="S2504" i="8"/>
  <c r="R2504" i="8"/>
  <c r="Q2504" i="8"/>
  <c r="P2504" i="8"/>
  <c r="O2504" i="8"/>
  <c r="N2504" i="8"/>
  <c r="M2504" i="8"/>
  <c r="L2504" i="8"/>
  <c r="K2504" i="8"/>
  <c r="J2504" i="8"/>
  <c r="I2504" i="8"/>
  <c r="H2504" i="8"/>
  <c r="G2504" i="8"/>
  <c r="F2504" i="8"/>
  <c r="E2504" i="8"/>
  <c r="D2504" i="8"/>
  <c r="C2504" i="8"/>
  <c r="AI2503" i="8"/>
  <c r="AH2503" i="8"/>
  <c r="AG2503" i="8"/>
  <c r="AF2503" i="8"/>
  <c r="AE2503" i="8"/>
  <c r="AD2503" i="8"/>
  <c r="AC2503" i="8"/>
  <c r="AB2503" i="8"/>
  <c r="AA2503" i="8"/>
  <c r="Z2503" i="8"/>
  <c r="Y2503" i="8"/>
  <c r="X2503" i="8"/>
  <c r="W2503" i="8"/>
  <c r="V2503" i="8"/>
  <c r="U2503" i="8"/>
  <c r="T2503" i="8"/>
  <c r="S2503" i="8"/>
  <c r="R2503" i="8"/>
  <c r="Q2503" i="8"/>
  <c r="P2503" i="8"/>
  <c r="O2503" i="8"/>
  <c r="N2503" i="8"/>
  <c r="M2503" i="8"/>
  <c r="L2503" i="8"/>
  <c r="K2503" i="8"/>
  <c r="J2503" i="8"/>
  <c r="I2503" i="8"/>
  <c r="H2503" i="8"/>
  <c r="G2503" i="8"/>
  <c r="F2503" i="8"/>
  <c r="E2503" i="8"/>
  <c r="D2503" i="8"/>
  <c r="C2503" i="8"/>
  <c r="AI2502" i="8"/>
  <c r="AH2502" i="8"/>
  <c r="AG2502" i="8"/>
  <c r="AF2502" i="8"/>
  <c r="AE2502" i="8"/>
  <c r="AD2502" i="8"/>
  <c r="AC2502" i="8"/>
  <c r="AB2502" i="8"/>
  <c r="AA2502" i="8"/>
  <c r="Z2502" i="8"/>
  <c r="Y2502" i="8"/>
  <c r="X2502" i="8"/>
  <c r="W2502" i="8"/>
  <c r="V2502" i="8"/>
  <c r="U2502" i="8"/>
  <c r="T2502" i="8"/>
  <c r="S2502" i="8"/>
  <c r="R2502" i="8"/>
  <c r="Q2502" i="8"/>
  <c r="P2502" i="8"/>
  <c r="O2502" i="8"/>
  <c r="N2502" i="8"/>
  <c r="M2502" i="8"/>
  <c r="L2502" i="8"/>
  <c r="K2502" i="8"/>
  <c r="J2502" i="8"/>
  <c r="I2502" i="8"/>
  <c r="H2502" i="8"/>
  <c r="G2502" i="8"/>
  <c r="F2502" i="8"/>
  <c r="E2502" i="8"/>
  <c r="D2502" i="8"/>
  <c r="C2502" i="8"/>
  <c r="AI2501" i="8"/>
  <c r="AH2501" i="8"/>
  <c r="AG2501" i="8"/>
  <c r="AF2501" i="8"/>
  <c r="AE2501" i="8"/>
  <c r="AD2501" i="8"/>
  <c r="AC2501" i="8"/>
  <c r="AB2501" i="8"/>
  <c r="AA2501" i="8"/>
  <c r="Z2501" i="8"/>
  <c r="Y2501" i="8"/>
  <c r="X2501" i="8"/>
  <c r="W2501" i="8"/>
  <c r="V2501" i="8"/>
  <c r="U2501" i="8"/>
  <c r="T2501" i="8"/>
  <c r="S2501" i="8"/>
  <c r="R2501" i="8"/>
  <c r="Q2501" i="8"/>
  <c r="P2501" i="8"/>
  <c r="O2501" i="8"/>
  <c r="N2501" i="8"/>
  <c r="M2501" i="8"/>
  <c r="L2501" i="8"/>
  <c r="K2501" i="8"/>
  <c r="J2501" i="8"/>
  <c r="I2501" i="8"/>
  <c r="H2501" i="8"/>
  <c r="G2501" i="8"/>
  <c r="F2501" i="8"/>
  <c r="E2501" i="8"/>
  <c r="D2501" i="8"/>
  <c r="C2501" i="8"/>
  <c r="AI2500" i="8"/>
  <c r="AH2500" i="8"/>
  <c r="AG2500" i="8"/>
  <c r="AF2500" i="8"/>
  <c r="AE2500" i="8"/>
  <c r="AD2500" i="8"/>
  <c r="AC2500" i="8"/>
  <c r="AB2500" i="8"/>
  <c r="AA2500" i="8"/>
  <c r="Z2500" i="8"/>
  <c r="Y2500" i="8"/>
  <c r="X2500" i="8"/>
  <c r="W2500" i="8"/>
  <c r="V2500" i="8"/>
  <c r="U2500" i="8"/>
  <c r="T2500" i="8"/>
  <c r="S2500" i="8"/>
  <c r="R2500" i="8"/>
  <c r="Q2500" i="8"/>
  <c r="P2500" i="8"/>
  <c r="O2500" i="8"/>
  <c r="N2500" i="8"/>
  <c r="M2500" i="8"/>
  <c r="L2500" i="8"/>
  <c r="K2500" i="8"/>
  <c r="J2500" i="8"/>
  <c r="I2500" i="8"/>
  <c r="H2500" i="8"/>
  <c r="G2500" i="8"/>
  <c r="F2500" i="8"/>
  <c r="E2500" i="8"/>
  <c r="D2500" i="8"/>
  <c r="C2500" i="8"/>
  <c r="AI2499" i="8"/>
  <c r="AH2499" i="8"/>
  <c r="AG2499" i="8"/>
  <c r="AF2499" i="8"/>
  <c r="AE2499" i="8"/>
  <c r="AD2499" i="8"/>
  <c r="AC2499" i="8"/>
  <c r="AB2499" i="8"/>
  <c r="AA2499" i="8"/>
  <c r="Z2499" i="8"/>
  <c r="Y2499" i="8"/>
  <c r="X2499" i="8"/>
  <c r="W2499" i="8"/>
  <c r="V2499" i="8"/>
  <c r="U2499" i="8"/>
  <c r="T2499" i="8"/>
  <c r="S2499" i="8"/>
  <c r="R2499" i="8"/>
  <c r="Q2499" i="8"/>
  <c r="P2499" i="8"/>
  <c r="O2499" i="8"/>
  <c r="N2499" i="8"/>
  <c r="M2499" i="8"/>
  <c r="L2499" i="8"/>
  <c r="K2499" i="8"/>
  <c r="J2499" i="8"/>
  <c r="I2499" i="8"/>
  <c r="H2499" i="8"/>
  <c r="G2499" i="8"/>
  <c r="F2499" i="8"/>
  <c r="E2499" i="8"/>
  <c r="D2499" i="8"/>
  <c r="C2499" i="8"/>
  <c r="AI2498" i="8"/>
  <c r="AH2498" i="8"/>
  <c r="AG2498" i="8"/>
  <c r="AF2498" i="8"/>
  <c r="AE2498" i="8"/>
  <c r="AD2498" i="8"/>
  <c r="AC2498" i="8"/>
  <c r="AB2498" i="8"/>
  <c r="AA2498" i="8"/>
  <c r="Z2498" i="8"/>
  <c r="Y2498" i="8"/>
  <c r="X2498" i="8"/>
  <c r="W2498" i="8"/>
  <c r="V2498" i="8"/>
  <c r="U2498" i="8"/>
  <c r="T2498" i="8"/>
  <c r="S2498" i="8"/>
  <c r="R2498" i="8"/>
  <c r="Q2498" i="8"/>
  <c r="P2498" i="8"/>
  <c r="O2498" i="8"/>
  <c r="N2498" i="8"/>
  <c r="M2498" i="8"/>
  <c r="L2498" i="8"/>
  <c r="K2498" i="8"/>
  <c r="J2498" i="8"/>
  <c r="I2498" i="8"/>
  <c r="H2498" i="8"/>
  <c r="G2498" i="8"/>
  <c r="F2498" i="8"/>
  <c r="E2498" i="8"/>
  <c r="D2498" i="8"/>
  <c r="C2498" i="8"/>
  <c r="AI2497" i="8"/>
  <c r="AH2497" i="8"/>
  <c r="AG2497" i="8"/>
  <c r="AF2497" i="8"/>
  <c r="AE2497" i="8"/>
  <c r="AD2497" i="8"/>
  <c r="AC2497" i="8"/>
  <c r="AB2497" i="8"/>
  <c r="AA2497" i="8"/>
  <c r="Z2497" i="8"/>
  <c r="Y2497" i="8"/>
  <c r="X2497" i="8"/>
  <c r="W2497" i="8"/>
  <c r="V2497" i="8"/>
  <c r="U2497" i="8"/>
  <c r="T2497" i="8"/>
  <c r="S2497" i="8"/>
  <c r="R2497" i="8"/>
  <c r="Q2497" i="8"/>
  <c r="P2497" i="8"/>
  <c r="O2497" i="8"/>
  <c r="N2497" i="8"/>
  <c r="M2497" i="8"/>
  <c r="L2497" i="8"/>
  <c r="K2497" i="8"/>
  <c r="J2497" i="8"/>
  <c r="I2497" i="8"/>
  <c r="H2497" i="8"/>
  <c r="G2497" i="8"/>
  <c r="F2497" i="8"/>
  <c r="E2497" i="8"/>
  <c r="D2497" i="8"/>
  <c r="C2497" i="8"/>
  <c r="AI2496" i="8"/>
  <c r="AH2496" i="8"/>
  <c r="AG2496" i="8"/>
  <c r="AF2496" i="8"/>
  <c r="AE2496" i="8"/>
  <c r="AD2496" i="8"/>
  <c r="AC2496" i="8"/>
  <c r="AB2496" i="8"/>
  <c r="AA2496" i="8"/>
  <c r="Z2496" i="8"/>
  <c r="Y2496" i="8"/>
  <c r="X2496" i="8"/>
  <c r="W2496" i="8"/>
  <c r="V2496" i="8"/>
  <c r="U2496" i="8"/>
  <c r="T2496" i="8"/>
  <c r="S2496" i="8"/>
  <c r="R2496" i="8"/>
  <c r="Q2496" i="8"/>
  <c r="P2496" i="8"/>
  <c r="O2496" i="8"/>
  <c r="N2496" i="8"/>
  <c r="M2496" i="8"/>
  <c r="L2496" i="8"/>
  <c r="K2496" i="8"/>
  <c r="J2496" i="8"/>
  <c r="I2496" i="8"/>
  <c r="H2496" i="8"/>
  <c r="G2496" i="8"/>
  <c r="F2496" i="8"/>
  <c r="E2496" i="8"/>
  <c r="D2496" i="8"/>
  <c r="C2496" i="8"/>
  <c r="AI2495" i="8"/>
  <c r="AH2495" i="8"/>
  <c r="AG2495" i="8"/>
  <c r="AF2495" i="8"/>
  <c r="AE2495" i="8"/>
  <c r="AD2495" i="8"/>
  <c r="AC2495" i="8"/>
  <c r="AB2495" i="8"/>
  <c r="AA2495" i="8"/>
  <c r="Z2495" i="8"/>
  <c r="Y2495" i="8"/>
  <c r="X2495" i="8"/>
  <c r="W2495" i="8"/>
  <c r="V2495" i="8"/>
  <c r="U2495" i="8"/>
  <c r="T2495" i="8"/>
  <c r="S2495" i="8"/>
  <c r="R2495" i="8"/>
  <c r="Q2495" i="8"/>
  <c r="P2495" i="8"/>
  <c r="O2495" i="8"/>
  <c r="N2495" i="8"/>
  <c r="M2495" i="8"/>
  <c r="L2495" i="8"/>
  <c r="K2495" i="8"/>
  <c r="J2495" i="8"/>
  <c r="I2495" i="8"/>
  <c r="H2495" i="8"/>
  <c r="G2495" i="8"/>
  <c r="F2495" i="8"/>
  <c r="E2495" i="8"/>
  <c r="D2495" i="8"/>
  <c r="C2495" i="8"/>
  <c r="AI2494" i="8"/>
  <c r="AH2494" i="8"/>
  <c r="AG2494" i="8"/>
  <c r="AF2494" i="8"/>
  <c r="AE2494" i="8"/>
  <c r="AD2494" i="8"/>
  <c r="AC2494" i="8"/>
  <c r="AB2494" i="8"/>
  <c r="AA2494" i="8"/>
  <c r="Z2494" i="8"/>
  <c r="Y2494" i="8"/>
  <c r="X2494" i="8"/>
  <c r="W2494" i="8"/>
  <c r="V2494" i="8"/>
  <c r="U2494" i="8"/>
  <c r="T2494" i="8"/>
  <c r="S2494" i="8"/>
  <c r="R2494" i="8"/>
  <c r="Q2494" i="8"/>
  <c r="P2494" i="8"/>
  <c r="O2494" i="8"/>
  <c r="N2494" i="8"/>
  <c r="M2494" i="8"/>
  <c r="L2494" i="8"/>
  <c r="K2494" i="8"/>
  <c r="J2494" i="8"/>
  <c r="I2494" i="8"/>
  <c r="H2494" i="8"/>
  <c r="G2494" i="8"/>
  <c r="F2494" i="8"/>
  <c r="E2494" i="8"/>
  <c r="D2494" i="8"/>
  <c r="C2494" i="8"/>
  <c r="AI2493" i="8"/>
  <c r="AH2493" i="8"/>
  <c r="AG2493" i="8"/>
  <c r="AF2493" i="8"/>
  <c r="AE2493" i="8"/>
  <c r="AD2493" i="8"/>
  <c r="AC2493" i="8"/>
  <c r="AB2493" i="8"/>
  <c r="AA2493" i="8"/>
  <c r="Z2493" i="8"/>
  <c r="Y2493" i="8"/>
  <c r="X2493" i="8"/>
  <c r="W2493" i="8"/>
  <c r="V2493" i="8"/>
  <c r="U2493" i="8"/>
  <c r="T2493" i="8"/>
  <c r="S2493" i="8"/>
  <c r="R2493" i="8"/>
  <c r="Q2493" i="8"/>
  <c r="P2493" i="8"/>
  <c r="O2493" i="8"/>
  <c r="N2493" i="8"/>
  <c r="M2493" i="8"/>
  <c r="L2493" i="8"/>
  <c r="K2493" i="8"/>
  <c r="J2493" i="8"/>
  <c r="I2493" i="8"/>
  <c r="H2493" i="8"/>
  <c r="G2493" i="8"/>
  <c r="F2493" i="8"/>
  <c r="E2493" i="8"/>
  <c r="D2493" i="8"/>
  <c r="C2493" i="8"/>
  <c r="AI2492" i="8"/>
  <c r="AH2492" i="8"/>
  <c r="AG2492" i="8"/>
  <c r="AF2492" i="8"/>
  <c r="AE2492" i="8"/>
  <c r="AD2492" i="8"/>
  <c r="AC2492" i="8"/>
  <c r="AB2492" i="8"/>
  <c r="AA2492" i="8"/>
  <c r="Z2492" i="8"/>
  <c r="Y2492" i="8"/>
  <c r="X2492" i="8"/>
  <c r="W2492" i="8"/>
  <c r="V2492" i="8"/>
  <c r="U2492" i="8"/>
  <c r="T2492" i="8"/>
  <c r="S2492" i="8"/>
  <c r="R2492" i="8"/>
  <c r="Q2492" i="8"/>
  <c r="P2492" i="8"/>
  <c r="O2492" i="8"/>
  <c r="N2492" i="8"/>
  <c r="M2492" i="8"/>
  <c r="L2492" i="8"/>
  <c r="K2492" i="8"/>
  <c r="J2492" i="8"/>
  <c r="I2492" i="8"/>
  <c r="H2492" i="8"/>
  <c r="G2492" i="8"/>
  <c r="F2492" i="8"/>
  <c r="E2492" i="8"/>
  <c r="D2492" i="8"/>
  <c r="C2492" i="8"/>
  <c r="AI2491" i="8"/>
  <c r="AH2491" i="8"/>
  <c r="AG2491" i="8"/>
  <c r="AF2491" i="8"/>
  <c r="AE2491" i="8"/>
  <c r="AD2491" i="8"/>
  <c r="AC2491" i="8"/>
  <c r="AB2491" i="8"/>
  <c r="AA2491" i="8"/>
  <c r="Z2491" i="8"/>
  <c r="Y2491" i="8"/>
  <c r="X2491" i="8"/>
  <c r="W2491" i="8"/>
  <c r="V2491" i="8"/>
  <c r="U2491" i="8"/>
  <c r="T2491" i="8"/>
  <c r="S2491" i="8"/>
  <c r="R2491" i="8"/>
  <c r="Q2491" i="8"/>
  <c r="P2491" i="8"/>
  <c r="O2491" i="8"/>
  <c r="N2491" i="8"/>
  <c r="M2491" i="8"/>
  <c r="L2491" i="8"/>
  <c r="K2491" i="8"/>
  <c r="J2491" i="8"/>
  <c r="I2491" i="8"/>
  <c r="H2491" i="8"/>
  <c r="G2491" i="8"/>
  <c r="F2491" i="8"/>
  <c r="E2491" i="8"/>
  <c r="D2491" i="8"/>
  <c r="C2491" i="8"/>
  <c r="AI2490" i="8"/>
  <c r="AH2490" i="8"/>
  <c r="AG2490" i="8"/>
  <c r="AF2490" i="8"/>
  <c r="AE2490" i="8"/>
  <c r="AD2490" i="8"/>
  <c r="AC2490" i="8"/>
  <c r="AB2490" i="8"/>
  <c r="AA2490" i="8"/>
  <c r="Z2490" i="8"/>
  <c r="Y2490" i="8"/>
  <c r="X2490" i="8"/>
  <c r="W2490" i="8"/>
  <c r="V2490" i="8"/>
  <c r="U2490" i="8"/>
  <c r="T2490" i="8"/>
  <c r="S2490" i="8"/>
  <c r="R2490" i="8"/>
  <c r="Q2490" i="8"/>
  <c r="P2490" i="8"/>
  <c r="O2490" i="8"/>
  <c r="N2490" i="8"/>
  <c r="M2490" i="8"/>
  <c r="L2490" i="8"/>
  <c r="K2490" i="8"/>
  <c r="J2490" i="8"/>
  <c r="I2490" i="8"/>
  <c r="H2490" i="8"/>
  <c r="G2490" i="8"/>
  <c r="F2490" i="8"/>
  <c r="E2490" i="8"/>
  <c r="D2490" i="8"/>
  <c r="C2490" i="8"/>
  <c r="AI2489" i="8"/>
  <c r="AH2489" i="8"/>
  <c r="AG2489" i="8"/>
  <c r="AF2489" i="8"/>
  <c r="AE2489" i="8"/>
  <c r="AD2489" i="8"/>
  <c r="AC2489" i="8"/>
  <c r="AB2489" i="8"/>
  <c r="AA2489" i="8"/>
  <c r="Z2489" i="8"/>
  <c r="Y2489" i="8"/>
  <c r="X2489" i="8"/>
  <c r="W2489" i="8"/>
  <c r="V2489" i="8"/>
  <c r="U2489" i="8"/>
  <c r="T2489" i="8"/>
  <c r="S2489" i="8"/>
  <c r="R2489" i="8"/>
  <c r="Q2489" i="8"/>
  <c r="P2489" i="8"/>
  <c r="O2489" i="8"/>
  <c r="N2489" i="8"/>
  <c r="M2489" i="8"/>
  <c r="L2489" i="8"/>
  <c r="K2489" i="8"/>
  <c r="J2489" i="8"/>
  <c r="I2489" i="8"/>
  <c r="H2489" i="8"/>
  <c r="G2489" i="8"/>
  <c r="F2489" i="8"/>
  <c r="E2489" i="8"/>
  <c r="D2489" i="8"/>
  <c r="C2489" i="8"/>
  <c r="AI2488" i="8"/>
  <c r="AH2488" i="8"/>
  <c r="AG2488" i="8"/>
  <c r="AF2488" i="8"/>
  <c r="AE2488" i="8"/>
  <c r="AD2488" i="8"/>
  <c r="AC2488" i="8"/>
  <c r="AB2488" i="8"/>
  <c r="AA2488" i="8"/>
  <c r="Z2488" i="8"/>
  <c r="Y2488" i="8"/>
  <c r="X2488" i="8"/>
  <c r="W2488" i="8"/>
  <c r="V2488" i="8"/>
  <c r="U2488" i="8"/>
  <c r="T2488" i="8"/>
  <c r="S2488" i="8"/>
  <c r="R2488" i="8"/>
  <c r="Q2488" i="8"/>
  <c r="P2488" i="8"/>
  <c r="O2488" i="8"/>
  <c r="N2488" i="8"/>
  <c r="M2488" i="8"/>
  <c r="L2488" i="8"/>
  <c r="K2488" i="8"/>
  <c r="J2488" i="8"/>
  <c r="I2488" i="8"/>
  <c r="H2488" i="8"/>
  <c r="G2488" i="8"/>
  <c r="F2488" i="8"/>
  <c r="E2488" i="8"/>
  <c r="D2488" i="8"/>
  <c r="C2488" i="8"/>
  <c r="AI2487" i="8"/>
  <c r="AH2487" i="8"/>
  <c r="AG2487" i="8"/>
  <c r="AF2487" i="8"/>
  <c r="AE2487" i="8"/>
  <c r="AD2487" i="8"/>
  <c r="AC2487" i="8"/>
  <c r="AB2487" i="8"/>
  <c r="AA2487" i="8"/>
  <c r="Z2487" i="8"/>
  <c r="Y2487" i="8"/>
  <c r="X2487" i="8"/>
  <c r="W2487" i="8"/>
  <c r="V2487" i="8"/>
  <c r="U2487" i="8"/>
  <c r="T2487" i="8"/>
  <c r="S2487" i="8"/>
  <c r="R2487" i="8"/>
  <c r="Q2487" i="8"/>
  <c r="P2487" i="8"/>
  <c r="O2487" i="8"/>
  <c r="N2487" i="8"/>
  <c r="M2487" i="8"/>
  <c r="L2487" i="8"/>
  <c r="K2487" i="8"/>
  <c r="J2487" i="8"/>
  <c r="I2487" i="8"/>
  <c r="H2487" i="8"/>
  <c r="G2487" i="8"/>
  <c r="F2487" i="8"/>
  <c r="E2487" i="8"/>
  <c r="D2487" i="8"/>
  <c r="C2487" i="8"/>
  <c r="AI2486" i="8"/>
  <c r="AH2486" i="8"/>
  <c r="AG2486" i="8"/>
  <c r="AF2486" i="8"/>
  <c r="AE2486" i="8"/>
  <c r="AD2486" i="8"/>
  <c r="AC2486" i="8"/>
  <c r="AB2486" i="8"/>
  <c r="AA2486" i="8"/>
  <c r="Z2486" i="8"/>
  <c r="Y2486" i="8"/>
  <c r="X2486" i="8"/>
  <c r="W2486" i="8"/>
  <c r="V2486" i="8"/>
  <c r="U2486" i="8"/>
  <c r="T2486" i="8"/>
  <c r="S2486" i="8"/>
  <c r="R2486" i="8"/>
  <c r="Q2486" i="8"/>
  <c r="P2486" i="8"/>
  <c r="O2486" i="8"/>
  <c r="N2486" i="8"/>
  <c r="M2486" i="8"/>
  <c r="L2486" i="8"/>
  <c r="K2486" i="8"/>
  <c r="J2486" i="8"/>
  <c r="I2486" i="8"/>
  <c r="H2486" i="8"/>
  <c r="G2486" i="8"/>
  <c r="F2486" i="8"/>
  <c r="E2486" i="8"/>
  <c r="D2486" i="8"/>
  <c r="C2486" i="8"/>
  <c r="AI2485" i="8"/>
  <c r="AH2485" i="8"/>
  <c r="AG2485" i="8"/>
  <c r="AF2485" i="8"/>
  <c r="AE2485" i="8"/>
  <c r="AD2485" i="8"/>
  <c r="AC2485" i="8"/>
  <c r="AB2485" i="8"/>
  <c r="AA2485" i="8"/>
  <c r="Z2485" i="8"/>
  <c r="Y2485" i="8"/>
  <c r="X2485" i="8"/>
  <c r="W2485" i="8"/>
  <c r="V2485" i="8"/>
  <c r="U2485" i="8"/>
  <c r="T2485" i="8"/>
  <c r="S2485" i="8"/>
  <c r="R2485" i="8"/>
  <c r="Q2485" i="8"/>
  <c r="P2485" i="8"/>
  <c r="O2485" i="8"/>
  <c r="N2485" i="8"/>
  <c r="M2485" i="8"/>
  <c r="L2485" i="8"/>
  <c r="K2485" i="8"/>
  <c r="J2485" i="8"/>
  <c r="I2485" i="8"/>
  <c r="H2485" i="8"/>
  <c r="G2485" i="8"/>
  <c r="F2485" i="8"/>
  <c r="E2485" i="8"/>
  <c r="D2485" i="8"/>
  <c r="C2485" i="8"/>
  <c r="AI2484" i="8"/>
  <c r="AH2484" i="8"/>
  <c r="AG2484" i="8"/>
  <c r="AF2484" i="8"/>
  <c r="AE2484" i="8"/>
  <c r="AD2484" i="8"/>
  <c r="AC2484" i="8"/>
  <c r="AB2484" i="8"/>
  <c r="AA2484" i="8"/>
  <c r="Z2484" i="8"/>
  <c r="Y2484" i="8"/>
  <c r="X2484" i="8"/>
  <c r="W2484" i="8"/>
  <c r="V2484" i="8"/>
  <c r="U2484" i="8"/>
  <c r="T2484" i="8"/>
  <c r="S2484" i="8"/>
  <c r="R2484" i="8"/>
  <c r="Q2484" i="8"/>
  <c r="P2484" i="8"/>
  <c r="O2484" i="8"/>
  <c r="N2484" i="8"/>
  <c r="M2484" i="8"/>
  <c r="L2484" i="8"/>
  <c r="K2484" i="8"/>
  <c r="J2484" i="8"/>
  <c r="I2484" i="8"/>
  <c r="H2484" i="8"/>
  <c r="G2484" i="8"/>
  <c r="F2484" i="8"/>
  <c r="E2484" i="8"/>
  <c r="D2484" i="8"/>
  <c r="C2484" i="8"/>
  <c r="AI2483" i="8"/>
  <c r="AH2483" i="8"/>
  <c r="AG2483" i="8"/>
  <c r="AF2483" i="8"/>
  <c r="AE2483" i="8"/>
  <c r="AD2483" i="8"/>
  <c r="AC2483" i="8"/>
  <c r="AB2483" i="8"/>
  <c r="AA2483" i="8"/>
  <c r="Z2483" i="8"/>
  <c r="Y2483" i="8"/>
  <c r="X2483" i="8"/>
  <c r="W2483" i="8"/>
  <c r="V2483" i="8"/>
  <c r="U2483" i="8"/>
  <c r="T2483" i="8"/>
  <c r="S2483" i="8"/>
  <c r="R2483" i="8"/>
  <c r="Q2483" i="8"/>
  <c r="P2483" i="8"/>
  <c r="O2483" i="8"/>
  <c r="N2483" i="8"/>
  <c r="M2483" i="8"/>
  <c r="L2483" i="8"/>
  <c r="K2483" i="8"/>
  <c r="J2483" i="8"/>
  <c r="I2483" i="8"/>
  <c r="H2483" i="8"/>
  <c r="G2483" i="8"/>
  <c r="F2483" i="8"/>
  <c r="E2483" i="8"/>
  <c r="D2483" i="8"/>
  <c r="C2483" i="8"/>
  <c r="AI2482" i="8"/>
  <c r="AH2482" i="8"/>
  <c r="AG2482" i="8"/>
  <c r="AF2482" i="8"/>
  <c r="AE2482" i="8"/>
  <c r="AD2482" i="8"/>
  <c r="AC2482" i="8"/>
  <c r="AB2482" i="8"/>
  <c r="AA2482" i="8"/>
  <c r="Z2482" i="8"/>
  <c r="Y2482" i="8"/>
  <c r="X2482" i="8"/>
  <c r="W2482" i="8"/>
  <c r="V2482" i="8"/>
  <c r="U2482" i="8"/>
  <c r="T2482" i="8"/>
  <c r="S2482" i="8"/>
  <c r="R2482" i="8"/>
  <c r="Q2482" i="8"/>
  <c r="P2482" i="8"/>
  <c r="O2482" i="8"/>
  <c r="N2482" i="8"/>
  <c r="M2482" i="8"/>
  <c r="L2482" i="8"/>
  <c r="K2482" i="8"/>
  <c r="J2482" i="8"/>
  <c r="I2482" i="8"/>
  <c r="H2482" i="8"/>
  <c r="G2482" i="8"/>
  <c r="F2482" i="8"/>
  <c r="E2482" i="8"/>
  <c r="D2482" i="8"/>
  <c r="C2482" i="8"/>
  <c r="AI2481" i="8"/>
  <c r="AH2481" i="8"/>
  <c r="AG2481" i="8"/>
  <c r="AF2481" i="8"/>
  <c r="AE2481" i="8"/>
  <c r="AD2481" i="8"/>
  <c r="AC2481" i="8"/>
  <c r="AB2481" i="8"/>
  <c r="AA2481" i="8"/>
  <c r="Z2481" i="8"/>
  <c r="Y2481" i="8"/>
  <c r="X2481" i="8"/>
  <c r="W2481" i="8"/>
  <c r="V2481" i="8"/>
  <c r="U2481" i="8"/>
  <c r="T2481" i="8"/>
  <c r="S2481" i="8"/>
  <c r="R2481" i="8"/>
  <c r="Q2481" i="8"/>
  <c r="P2481" i="8"/>
  <c r="O2481" i="8"/>
  <c r="N2481" i="8"/>
  <c r="M2481" i="8"/>
  <c r="L2481" i="8"/>
  <c r="K2481" i="8"/>
  <c r="J2481" i="8"/>
  <c r="I2481" i="8"/>
  <c r="H2481" i="8"/>
  <c r="G2481" i="8"/>
  <c r="F2481" i="8"/>
  <c r="E2481" i="8"/>
  <c r="D2481" i="8"/>
  <c r="C2481" i="8"/>
  <c r="AI2480" i="8"/>
  <c r="AH2480" i="8"/>
  <c r="AG2480" i="8"/>
  <c r="AF2480" i="8"/>
  <c r="AE2480" i="8"/>
  <c r="AD2480" i="8"/>
  <c r="AC2480" i="8"/>
  <c r="AB2480" i="8"/>
  <c r="AA2480" i="8"/>
  <c r="Z2480" i="8"/>
  <c r="Y2480" i="8"/>
  <c r="X2480" i="8"/>
  <c r="W2480" i="8"/>
  <c r="V2480" i="8"/>
  <c r="U2480" i="8"/>
  <c r="T2480" i="8"/>
  <c r="S2480" i="8"/>
  <c r="R2480" i="8"/>
  <c r="Q2480" i="8"/>
  <c r="P2480" i="8"/>
  <c r="O2480" i="8"/>
  <c r="N2480" i="8"/>
  <c r="M2480" i="8"/>
  <c r="L2480" i="8"/>
  <c r="K2480" i="8"/>
  <c r="J2480" i="8"/>
  <c r="I2480" i="8"/>
  <c r="H2480" i="8"/>
  <c r="G2480" i="8"/>
  <c r="F2480" i="8"/>
  <c r="E2480" i="8"/>
  <c r="D2480" i="8"/>
  <c r="C2480" i="8"/>
  <c r="D1188" i="8"/>
  <c r="E1188" i="8" s="1"/>
  <c r="F1188" i="8" s="1"/>
  <c r="G1188" i="8" s="1"/>
  <c r="H1188" i="8" s="1"/>
  <c r="I1188" i="8" s="1"/>
  <c r="J1188" i="8" s="1"/>
  <c r="K1188" i="8" s="1"/>
  <c r="L1188" i="8" s="1"/>
  <c r="M1188" i="8" s="1"/>
  <c r="N1188" i="8" s="1"/>
  <c r="O1188" i="8" s="1"/>
  <c r="P1188" i="8" s="1"/>
  <c r="Q1188" i="8" s="1"/>
  <c r="R1188" i="8" s="1"/>
  <c r="S1188" i="8" s="1"/>
  <c r="T1188" i="8" s="1"/>
  <c r="U1188" i="8" s="1"/>
  <c r="V1188" i="8" s="1"/>
  <c r="W1188" i="8" s="1"/>
  <c r="X1188" i="8" s="1"/>
  <c r="Y1188" i="8" s="1"/>
  <c r="Z1188" i="8" s="1"/>
  <c r="AA1188" i="8" s="1"/>
  <c r="AB1188" i="8" s="1"/>
  <c r="AC1188" i="8" s="1"/>
  <c r="AD1188" i="8" s="1"/>
  <c r="AE1188" i="8" s="1"/>
  <c r="AF1188" i="8" s="1"/>
  <c r="AG1188" i="8" s="1"/>
  <c r="AH1188" i="8" s="1"/>
  <c r="AI1188" i="8" s="1"/>
  <c r="AJ1188" i="8" s="1"/>
  <c r="C1188" i="8"/>
  <c r="C1834" i="8"/>
  <c r="D1834" i="8" s="1"/>
  <c r="E1834" i="8" s="1"/>
  <c r="BH1183" i="8"/>
  <c r="BG1183" i="8"/>
  <c r="BH1182" i="8"/>
  <c r="BG1182" i="8"/>
  <c r="BH1181" i="8"/>
  <c r="BG1181" i="8"/>
  <c r="BH1180" i="8"/>
  <c r="BG1180" i="8"/>
  <c r="BH1179" i="8"/>
  <c r="BG1179" i="8"/>
  <c r="BH1178" i="8"/>
  <c r="BG1178" i="8"/>
  <c r="BH1177" i="8"/>
  <c r="BG1177" i="8"/>
  <c r="BH1176" i="8"/>
  <c r="BG1176" i="8"/>
  <c r="BH1175" i="8"/>
  <c r="BG1175" i="8"/>
  <c r="BH1174" i="8"/>
  <c r="BG1174" i="8"/>
  <c r="BH1173" i="8"/>
  <c r="BG1173" i="8"/>
  <c r="BH1172" i="8"/>
  <c r="BG1172" i="8"/>
  <c r="BH1171" i="8"/>
  <c r="BG1171" i="8"/>
  <c r="BH1170" i="8"/>
  <c r="BG1170" i="8"/>
  <c r="BH1169" i="8"/>
  <c r="BG1169" i="8"/>
  <c r="BH1168" i="8"/>
  <c r="BG1168" i="8"/>
  <c r="BH1167" i="8"/>
  <c r="BG1167" i="8"/>
  <c r="BH1166" i="8"/>
  <c r="BG1166" i="8"/>
  <c r="BH1165" i="8"/>
  <c r="BG1165" i="8"/>
  <c r="BH1164" i="8"/>
  <c r="BG1164" i="8"/>
  <c r="BH1163" i="8"/>
  <c r="BG1163" i="8"/>
  <c r="BH1162" i="8"/>
  <c r="BG1162" i="8"/>
  <c r="BH1161" i="8"/>
  <c r="BG1161" i="8"/>
  <c r="BH1160" i="8"/>
  <c r="BG1160" i="8"/>
  <c r="BH1159" i="8"/>
  <c r="BG1159" i="8"/>
  <c r="BH1158" i="8"/>
  <c r="BG1158" i="8"/>
  <c r="BH1157" i="8"/>
  <c r="BG1157" i="8"/>
  <c r="BH1156" i="8"/>
  <c r="BG1156" i="8"/>
  <c r="BH1155" i="8"/>
  <c r="BG1155" i="8"/>
  <c r="BH1154" i="8"/>
  <c r="BG1154" i="8"/>
  <c r="BH1153" i="8"/>
  <c r="BG1153" i="8"/>
  <c r="BH1152" i="8"/>
  <c r="BG1152" i="8"/>
  <c r="BH1151" i="8"/>
  <c r="BG1151" i="8"/>
  <c r="BH1150" i="8"/>
  <c r="BG1150" i="8"/>
  <c r="BH1149" i="8"/>
  <c r="BG1149" i="8"/>
  <c r="BH1148" i="8"/>
  <c r="BG1148" i="8"/>
  <c r="BH1147" i="8"/>
  <c r="BG1147" i="8"/>
  <c r="BH1146" i="8"/>
  <c r="BG1146" i="8"/>
  <c r="BH1145" i="8"/>
  <c r="BG1145" i="8"/>
  <c r="BH1144" i="8"/>
  <c r="BG1144" i="8"/>
  <c r="BH1143" i="8"/>
  <c r="BG1143" i="8"/>
  <c r="BH1142" i="8"/>
  <c r="BG1142" i="8"/>
  <c r="BH1141" i="8"/>
  <c r="BG1141" i="8"/>
  <c r="BH1140" i="8"/>
  <c r="BG1140" i="8"/>
  <c r="BH1139" i="8"/>
  <c r="BG1139" i="8"/>
  <c r="BH1138" i="8"/>
  <c r="BG1138" i="8"/>
  <c r="BH1137" i="8"/>
  <c r="BG1137" i="8"/>
  <c r="BH1136" i="8"/>
  <c r="BG1136" i="8"/>
  <c r="BH1135" i="8"/>
  <c r="BG1135" i="8"/>
  <c r="BH1134" i="8"/>
  <c r="BG1134" i="8"/>
  <c r="BH1133" i="8"/>
  <c r="BG1133" i="8"/>
  <c r="BH1132" i="8"/>
  <c r="BG1132" i="8"/>
  <c r="BH1131" i="8"/>
  <c r="BG1131" i="8"/>
  <c r="BH1130" i="8"/>
  <c r="BG1130" i="8"/>
  <c r="BH1129" i="8"/>
  <c r="BG1129" i="8"/>
  <c r="BH1128" i="8"/>
  <c r="BG1128" i="8"/>
  <c r="BH1127" i="8"/>
  <c r="BG1127" i="8"/>
  <c r="BH1126" i="8"/>
  <c r="BG1126" i="8"/>
  <c r="BH1125" i="8"/>
  <c r="BG1125" i="8"/>
  <c r="BH1124" i="8"/>
  <c r="BG1124" i="8"/>
  <c r="BH1123" i="8"/>
  <c r="BG1123" i="8"/>
  <c r="BH1122" i="8"/>
  <c r="BG1122" i="8"/>
  <c r="BH1121" i="8"/>
  <c r="BG1121" i="8"/>
  <c r="BH1120" i="8"/>
  <c r="BG1120" i="8"/>
  <c r="BH1119" i="8"/>
  <c r="BG1119" i="8"/>
  <c r="BH1118" i="8"/>
  <c r="BG1118" i="8"/>
  <c r="BH1117" i="8"/>
  <c r="BG1117" i="8"/>
  <c r="BH1116" i="8"/>
  <c r="BG1116" i="8"/>
  <c r="BH1115" i="8"/>
  <c r="BG1115" i="8"/>
  <c r="BH1114" i="8"/>
  <c r="BG1114" i="8"/>
  <c r="BH1113" i="8"/>
  <c r="BG1113" i="8"/>
  <c r="BH1112" i="8"/>
  <c r="BG1112" i="8"/>
  <c r="BH1111" i="8"/>
  <c r="BG1111" i="8"/>
  <c r="BH1110" i="8"/>
  <c r="BG1110" i="8"/>
  <c r="BH1109" i="8"/>
  <c r="BG1109" i="8"/>
  <c r="BH1108" i="8"/>
  <c r="BG1108" i="8"/>
  <c r="BH1107" i="8"/>
  <c r="BG1107" i="8"/>
  <c r="BH1106" i="8"/>
  <c r="BG1106" i="8"/>
  <c r="BH1105" i="8"/>
  <c r="BG1105" i="8"/>
  <c r="BH1104" i="8"/>
  <c r="BG1104" i="8"/>
  <c r="BH1103" i="8"/>
  <c r="BG1103" i="8"/>
  <c r="BH1102" i="8"/>
  <c r="BG1102" i="8"/>
  <c r="BH1101" i="8"/>
  <c r="BG1101" i="8"/>
  <c r="BH1100" i="8"/>
  <c r="BG1100" i="8"/>
  <c r="BH1099" i="8"/>
  <c r="BG1099" i="8"/>
  <c r="BH1098" i="8"/>
  <c r="BG1098" i="8"/>
  <c r="BH1097" i="8"/>
  <c r="BG1097" i="8"/>
  <c r="BH1096" i="8"/>
  <c r="BG1096" i="8"/>
  <c r="BH1095" i="8"/>
  <c r="BG1095" i="8"/>
  <c r="BH1094" i="8"/>
  <c r="BG1094" i="8"/>
  <c r="BH1093" i="8"/>
  <c r="BG1093" i="8"/>
  <c r="BH1092" i="8"/>
  <c r="BG1092" i="8"/>
  <c r="BH1091" i="8"/>
  <c r="BG1091" i="8"/>
  <c r="BH1090" i="8"/>
  <c r="BG1090" i="8"/>
  <c r="BH1089" i="8"/>
  <c r="BG1089" i="8"/>
  <c r="BH1088" i="8"/>
  <c r="BG1088" i="8"/>
  <c r="BH1087" i="8"/>
  <c r="BG1087" i="8"/>
  <c r="BH1086" i="8"/>
  <c r="BG1086" i="8"/>
  <c r="BH1085" i="8"/>
  <c r="BG1085" i="8"/>
  <c r="BH1084" i="8"/>
  <c r="BG1084" i="8"/>
  <c r="BH1083" i="8"/>
  <c r="BG1083" i="8"/>
  <c r="BH1082" i="8"/>
  <c r="BG1082" i="8"/>
  <c r="BH1081" i="8"/>
  <c r="BG1081" i="8"/>
  <c r="BH1080" i="8"/>
  <c r="BG1080" i="8"/>
  <c r="BH1079" i="8"/>
  <c r="BG1079" i="8"/>
  <c r="BH1078" i="8"/>
  <c r="BG1078" i="8"/>
  <c r="BH1077" i="8"/>
  <c r="BG1077" i="8"/>
  <c r="BH1076" i="8"/>
  <c r="BG1076" i="8"/>
  <c r="BH1075" i="8"/>
  <c r="BG1075" i="8"/>
  <c r="BH1074" i="8"/>
  <c r="BG1074" i="8"/>
  <c r="BH1073" i="8"/>
  <c r="BG1073" i="8"/>
  <c r="BH1072" i="8"/>
  <c r="BG1072" i="8"/>
  <c r="BH1071" i="8"/>
  <c r="BG1071" i="8"/>
  <c r="BH1070" i="8"/>
  <c r="BG1070" i="8"/>
  <c r="BH1069" i="8"/>
  <c r="BG1069" i="8"/>
  <c r="BH1068" i="8"/>
  <c r="BG1068" i="8"/>
  <c r="BH1067" i="8"/>
  <c r="BG1067" i="8"/>
  <c r="BH1066" i="8"/>
  <c r="BG1066" i="8"/>
  <c r="BH1065" i="8"/>
  <c r="BG1065" i="8"/>
  <c r="BH1064" i="8"/>
  <c r="BG1064" i="8"/>
  <c r="BH1063" i="8"/>
  <c r="BG1063" i="8"/>
  <c r="BH1062" i="8"/>
  <c r="BG1062" i="8"/>
  <c r="BH1061" i="8"/>
  <c r="BG1061" i="8"/>
  <c r="BH1060" i="8"/>
  <c r="BG1060" i="8"/>
  <c r="BH1059" i="8"/>
  <c r="BG1059" i="8"/>
  <c r="BH1058" i="8"/>
  <c r="BG1058" i="8"/>
  <c r="BH1057" i="8"/>
  <c r="BG1057" i="8"/>
  <c r="BH1056" i="8"/>
  <c r="BG1056" i="8"/>
  <c r="BH1055" i="8"/>
  <c r="BG1055" i="8"/>
  <c r="BH1054" i="8"/>
  <c r="BG1054" i="8"/>
  <c r="BH1053" i="8"/>
  <c r="BG1053" i="8"/>
  <c r="BH1052" i="8"/>
  <c r="BG1052" i="8"/>
  <c r="BH1051" i="8"/>
  <c r="BG1051" i="8"/>
  <c r="BH1050" i="8"/>
  <c r="BG1050" i="8"/>
  <c r="BH1049" i="8"/>
  <c r="BG1049" i="8"/>
  <c r="BH1048" i="8"/>
  <c r="BG1048" i="8"/>
  <c r="BH1047" i="8"/>
  <c r="BG1047" i="8"/>
  <c r="BH1046" i="8"/>
  <c r="BG1046" i="8"/>
  <c r="BH1045" i="8"/>
  <c r="BG1045" i="8"/>
  <c r="BH1044" i="8"/>
  <c r="BG1044" i="8"/>
  <c r="BH1043" i="8"/>
  <c r="BG1043" i="8"/>
  <c r="BH1042" i="8"/>
  <c r="BG1042" i="8"/>
  <c r="BH1041" i="8"/>
  <c r="BG1041" i="8"/>
  <c r="BH1040" i="8"/>
  <c r="BG1040" i="8"/>
  <c r="BH1039" i="8"/>
  <c r="BG1039" i="8"/>
  <c r="BH1038" i="8"/>
  <c r="BG1038" i="8"/>
  <c r="BH1037" i="8"/>
  <c r="BG1037" i="8"/>
  <c r="BH1036" i="8"/>
  <c r="BG1036" i="8"/>
  <c r="BH1035" i="8"/>
  <c r="BG1035" i="8"/>
  <c r="BH1034" i="8"/>
  <c r="BG1034" i="8"/>
  <c r="BH1033" i="8"/>
  <c r="BG1033" i="8"/>
  <c r="BH1032" i="8"/>
  <c r="BG1032" i="8"/>
  <c r="BH1031" i="8"/>
  <c r="BG1031" i="8"/>
  <c r="BH1030" i="8"/>
  <c r="BG1030" i="8"/>
  <c r="BH1029" i="8"/>
  <c r="BG1029" i="8"/>
  <c r="BH1028" i="8"/>
  <c r="BG1028" i="8"/>
  <c r="BH1027" i="8"/>
  <c r="BG1027" i="8"/>
  <c r="BH1026" i="8"/>
  <c r="BG1026" i="8"/>
  <c r="BH1025" i="8"/>
  <c r="BG1025" i="8"/>
  <c r="BH1024" i="8"/>
  <c r="BG1024" i="8"/>
  <c r="BH1023" i="8"/>
  <c r="BG1023" i="8"/>
  <c r="BH1022" i="8"/>
  <c r="BG1022" i="8"/>
  <c r="BH1021" i="8"/>
  <c r="BG1021" i="8"/>
  <c r="BH1020" i="8"/>
  <c r="BG1020" i="8"/>
  <c r="BH1019" i="8"/>
  <c r="BG1019" i="8"/>
  <c r="BH1018" i="8"/>
  <c r="BG1018" i="8"/>
  <c r="BH1017" i="8"/>
  <c r="BG1017" i="8"/>
  <c r="BH1016" i="8"/>
  <c r="BG1016" i="8"/>
  <c r="BH1015" i="8"/>
  <c r="BG1015" i="8"/>
  <c r="BH1014" i="8"/>
  <c r="BG1014" i="8"/>
  <c r="BH1013" i="8"/>
  <c r="BG1013" i="8"/>
  <c r="BH1012" i="8"/>
  <c r="BG1012" i="8"/>
  <c r="BH1011" i="8"/>
  <c r="BG1011" i="8"/>
  <c r="BH1010" i="8"/>
  <c r="BG1010" i="8"/>
  <c r="BH1009" i="8"/>
  <c r="BG1009" i="8"/>
  <c r="BH1008" i="8"/>
  <c r="BG1008" i="8"/>
  <c r="BH1007" i="8"/>
  <c r="BG1007" i="8"/>
  <c r="BH1006" i="8"/>
  <c r="BG1006" i="8"/>
  <c r="BH1005" i="8"/>
  <c r="BG1005" i="8"/>
  <c r="BH1004" i="8"/>
  <c r="BG1004" i="8"/>
  <c r="BH1003" i="8"/>
  <c r="BG1003" i="8"/>
  <c r="BH1002" i="8"/>
  <c r="BG1002" i="8"/>
  <c r="BH1001" i="8"/>
  <c r="BG1001" i="8"/>
  <c r="BH1000" i="8"/>
  <c r="BG1000" i="8"/>
  <c r="BH999" i="8"/>
  <c r="BG999" i="8"/>
  <c r="BH998" i="8"/>
  <c r="BG998" i="8"/>
  <c r="BH997" i="8"/>
  <c r="BG997" i="8"/>
  <c r="BH996" i="8"/>
  <c r="BG996" i="8"/>
  <c r="BH995" i="8"/>
  <c r="BG995" i="8"/>
  <c r="BH994" i="8"/>
  <c r="BG994" i="8"/>
  <c r="BH993" i="8"/>
  <c r="BG993" i="8"/>
  <c r="BH992" i="8"/>
  <c r="BG992" i="8"/>
  <c r="BH991" i="8"/>
  <c r="BG991" i="8"/>
  <c r="BH990" i="8"/>
  <c r="BG990" i="8"/>
  <c r="BH989" i="8"/>
  <c r="BG989" i="8"/>
  <c r="BH988" i="8"/>
  <c r="BG988" i="8"/>
  <c r="BH987" i="8"/>
  <c r="BG987" i="8"/>
  <c r="BH986" i="8"/>
  <c r="BG986" i="8"/>
  <c r="BH985" i="8"/>
  <c r="BG985" i="8"/>
  <c r="BH984" i="8"/>
  <c r="BG984" i="8"/>
  <c r="BH983" i="8"/>
  <c r="BG983" i="8"/>
  <c r="BH982" i="8"/>
  <c r="BG982" i="8"/>
  <c r="BH981" i="8"/>
  <c r="BG981" i="8"/>
  <c r="BH980" i="8"/>
  <c r="BG980" i="8"/>
  <c r="BH979" i="8"/>
  <c r="BG979" i="8"/>
  <c r="BH978" i="8"/>
  <c r="BG978" i="8"/>
  <c r="BH977" i="8"/>
  <c r="BG977" i="8"/>
  <c r="BH976" i="8"/>
  <c r="BG976" i="8"/>
  <c r="BH975" i="8"/>
  <c r="BG975" i="8"/>
  <c r="BH974" i="8"/>
  <c r="BG974" i="8"/>
  <c r="BH973" i="8"/>
  <c r="BG973" i="8"/>
  <c r="BH972" i="8"/>
  <c r="BG972" i="8"/>
  <c r="BH971" i="8"/>
  <c r="BG971" i="8"/>
  <c r="BH970" i="8"/>
  <c r="BG970" i="8"/>
  <c r="BH969" i="8"/>
  <c r="BG969" i="8"/>
  <c r="BH968" i="8"/>
  <c r="BG968" i="8"/>
  <c r="BH967" i="8"/>
  <c r="BG967" i="8"/>
  <c r="BH966" i="8"/>
  <c r="BG966" i="8"/>
  <c r="BH965" i="8"/>
  <c r="BG965" i="8"/>
  <c r="BH964" i="8"/>
  <c r="BG964" i="8"/>
  <c r="BH963" i="8"/>
  <c r="BG963" i="8"/>
  <c r="BH962" i="8"/>
  <c r="BG962" i="8"/>
  <c r="BH961" i="8"/>
  <c r="BG961" i="8"/>
  <c r="BH960" i="8"/>
  <c r="BG960" i="8"/>
  <c r="BH959" i="8"/>
  <c r="BG959" i="8"/>
  <c r="BH958" i="8"/>
  <c r="BG958" i="8"/>
  <c r="BH957" i="8"/>
  <c r="BG957" i="8"/>
  <c r="BH956" i="8"/>
  <c r="BG956" i="8"/>
  <c r="BH955" i="8"/>
  <c r="BG955" i="8"/>
  <c r="BH954" i="8"/>
  <c r="BG954" i="8"/>
  <c r="BH953" i="8"/>
  <c r="BG953" i="8"/>
  <c r="BH952" i="8"/>
  <c r="BG952" i="8"/>
  <c r="BH951" i="8"/>
  <c r="BG951" i="8"/>
  <c r="BH950" i="8"/>
  <c r="BG950" i="8"/>
  <c r="BH949" i="8"/>
  <c r="BG949" i="8"/>
  <c r="BH948" i="8"/>
  <c r="BG948" i="8"/>
  <c r="BH947" i="8"/>
  <c r="BG947" i="8"/>
  <c r="BH946" i="8"/>
  <c r="BG946" i="8"/>
  <c r="BH945" i="8"/>
  <c r="BG945" i="8"/>
  <c r="BH944" i="8"/>
  <c r="BG944" i="8"/>
  <c r="BH943" i="8"/>
  <c r="BG943" i="8"/>
  <c r="BH942" i="8"/>
  <c r="BG942" i="8"/>
  <c r="BH941" i="8"/>
  <c r="BG941" i="8"/>
  <c r="BH940" i="8"/>
  <c r="BG940" i="8"/>
  <c r="BH939" i="8"/>
  <c r="BG939" i="8"/>
  <c r="BH938" i="8"/>
  <c r="BG938" i="8"/>
  <c r="BH937" i="8"/>
  <c r="BG937" i="8"/>
  <c r="BH936" i="8"/>
  <c r="BG936" i="8"/>
  <c r="BH935" i="8"/>
  <c r="BG935" i="8"/>
  <c r="BH934" i="8"/>
  <c r="BG934" i="8"/>
  <c r="BH933" i="8"/>
  <c r="BG933" i="8"/>
  <c r="BH932" i="8"/>
  <c r="BG932" i="8"/>
  <c r="BH931" i="8"/>
  <c r="BG931" i="8"/>
  <c r="BH930" i="8"/>
  <c r="BG930" i="8"/>
  <c r="BH929" i="8"/>
  <c r="BG929" i="8"/>
  <c r="BH928" i="8"/>
  <c r="BG928" i="8"/>
  <c r="BH927" i="8"/>
  <c r="BG927" i="8"/>
  <c r="BH926" i="8"/>
  <c r="BG926" i="8"/>
  <c r="BH925" i="8"/>
  <c r="BG925" i="8"/>
  <c r="BH924" i="8"/>
  <c r="BG924" i="8"/>
  <c r="BH923" i="8"/>
  <c r="BG923" i="8"/>
  <c r="BH922" i="8"/>
  <c r="BG922" i="8"/>
  <c r="BH921" i="8"/>
  <c r="BG921" i="8"/>
  <c r="BH920" i="8"/>
  <c r="BG920" i="8"/>
  <c r="BH919" i="8"/>
  <c r="BG919" i="8"/>
  <c r="BH918" i="8"/>
  <c r="BG918" i="8"/>
  <c r="BH917" i="8"/>
  <c r="BG917" i="8"/>
  <c r="BH916" i="8"/>
  <c r="BG916" i="8"/>
  <c r="BH915" i="8"/>
  <c r="BG915" i="8"/>
  <c r="BH914" i="8"/>
  <c r="BG914" i="8"/>
  <c r="BH913" i="8"/>
  <c r="BG913" i="8"/>
  <c r="BH912" i="8"/>
  <c r="BG912" i="8"/>
  <c r="BH911" i="8"/>
  <c r="BG911" i="8"/>
  <c r="BH910" i="8"/>
  <c r="BG910" i="8"/>
  <c r="BH909" i="8"/>
  <c r="BG909" i="8"/>
  <c r="BH908" i="8"/>
  <c r="BG908" i="8"/>
  <c r="BH907" i="8"/>
  <c r="BG907" i="8"/>
  <c r="BH906" i="8"/>
  <c r="BG906" i="8"/>
  <c r="BH905" i="8"/>
  <c r="BG905" i="8"/>
  <c r="BH904" i="8"/>
  <c r="BG904" i="8"/>
  <c r="BH903" i="8"/>
  <c r="BG903" i="8"/>
  <c r="BH902" i="8"/>
  <c r="BG902" i="8"/>
  <c r="BH901" i="8"/>
  <c r="BG901" i="8"/>
  <c r="BH900" i="8"/>
  <c r="BG900" i="8"/>
  <c r="BH899" i="8"/>
  <c r="BG899" i="8"/>
  <c r="BH898" i="8"/>
  <c r="BG898" i="8"/>
  <c r="BH897" i="8"/>
  <c r="BG897" i="8"/>
  <c r="BH896" i="8"/>
  <c r="BG896" i="8"/>
  <c r="BH895" i="8"/>
  <c r="BG895" i="8"/>
  <c r="BH894" i="8"/>
  <c r="BG894" i="8"/>
  <c r="BH893" i="8"/>
  <c r="BG893" i="8"/>
  <c r="BH892" i="8"/>
  <c r="BG892" i="8"/>
  <c r="BH891" i="8"/>
  <c r="BG891" i="8"/>
  <c r="BH890" i="8"/>
  <c r="BG890" i="8"/>
  <c r="BH889" i="8"/>
  <c r="BG889" i="8"/>
  <c r="BH888" i="8"/>
  <c r="BG888" i="8"/>
  <c r="BH887" i="8"/>
  <c r="BG887" i="8"/>
  <c r="BH886" i="8"/>
  <c r="BG886" i="8"/>
  <c r="BH885" i="8"/>
  <c r="BG885" i="8"/>
  <c r="BH884" i="8"/>
  <c r="BG884" i="8"/>
  <c r="BH883" i="8"/>
  <c r="BG883" i="8"/>
  <c r="BH882" i="8"/>
  <c r="BG882" i="8"/>
  <c r="BH881" i="8"/>
  <c r="BG881" i="8"/>
  <c r="BH880" i="8"/>
  <c r="BG880" i="8"/>
  <c r="BH879" i="8"/>
  <c r="BG879" i="8"/>
  <c r="BH878" i="8"/>
  <c r="BG878" i="8"/>
  <c r="BH877" i="8"/>
  <c r="BG877" i="8"/>
  <c r="BH876" i="8"/>
  <c r="BG876" i="8"/>
  <c r="BH875" i="8"/>
  <c r="BG875" i="8"/>
  <c r="BH874" i="8"/>
  <c r="BG874" i="8"/>
  <c r="BH873" i="8"/>
  <c r="BG873" i="8"/>
  <c r="BH872" i="8"/>
  <c r="BG872" i="8"/>
  <c r="BH871" i="8"/>
  <c r="BG871" i="8"/>
  <c r="BH870" i="8"/>
  <c r="BG870" i="8"/>
  <c r="BH869" i="8"/>
  <c r="BG869" i="8"/>
  <c r="BH868" i="8"/>
  <c r="BG868" i="8"/>
  <c r="BH867" i="8"/>
  <c r="BG867" i="8"/>
  <c r="BH866" i="8"/>
  <c r="BG866" i="8"/>
  <c r="BH865" i="8"/>
  <c r="BG865" i="8"/>
  <c r="BH864" i="8"/>
  <c r="BG864" i="8"/>
  <c r="BH863" i="8"/>
  <c r="BG863" i="8"/>
  <c r="BH862" i="8"/>
  <c r="BG862" i="8"/>
  <c r="BH861" i="8"/>
  <c r="BG861" i="8"/>
  <c r="BH860" i="8"/>
  <c r="BG860" i="8"/>
  <c r="BH859" i="8"/>
  <c r="BG859" i="8"/>
  <c r="BH858" i="8"/>
  <c r="BG858" i="8"/>
  <c r="BH857" i="8"/>
  <c r="BG857" i="8"/>
  <c r="BH856" i="8"/>
  <c r="BG856" i="8"/>
  <c r="BH855" i="8"/>
  <c r="BG855" i="8"/>
  <c r="BH854" i="8"/>
  <c r="BG854" i="8"/>
  <c r="BH853" i="8"/>
  <c r="BG853" i="8"/>
  <c r="BH852" i="8"/>
  <c r="BG852" i="8"/>
  <c r="BH851" i="8"/>
  <c r="BG851" i="8"/>
  <c r="BH850" i="8"/>
  <c r="BG850" i="8"/>
  <c r="BH849" i="8"/>
  <c r="BG849" i="8"/>
  <c r="BH848" i="8"/>
  <c r="BG848" i="8"/>
  <c r="BH847" i="8"/>
  <c r="BG847" i="8"/>
  <c r="BH846" i="8"/>
  <c r="BG846" i="8"/>
  <c r="BH845" i="8"/>
  <c r="BG845" i="8"/>
  <c r="BH844" i="8"/>
  <c r="BG844" i="8"/>
  <c r="BH843" i="8"/>
  <c r="BG843" i="8"/>
  <c r="BH842" i="8"/>
  <c r="BG842" i="8"/>
  <c r="BH841" i="8"/>
  <c r="BG841" i="8"/>
  <c r="BH840" i="8"/>
  <c r="BG840" i="8"/>
  <c r="BH839" i="8"/>
  <c r="BG839" i="8"/>
  <c r="BH838" i="8"/>
  <c r="BG838" i="8"/>
  <c r="BH837" i="8"/>
  <c r="BG837" i="8"/>
  <c r="BH836" i="8"/>
  <c r="BG836" i="8"/>
  <c r="BH835" i="8"/>
  <c r="BG835" i="8"/>
  <c r="BH834" i="8"/>
  <c r="BG834" i="8"/>
  <c r="BH833" i="8"/>
  <c r="BG833" i="8"/>
  <c r="BH832" i="8"/>
  <c r="BG832" i="8"/>
  <c r="BH831" i="8"/>
  <c r="BG831" i="8"/>
  <c r="BH830" i="8"/>
  <c r="BG830" i="8"/>
  <c r="BH829" i="8"/>
  <c r="BG829" i="8"/>
  <c r="BH828" i="8"/>
  <c r="BG828" i="8"/>
  <c r="BH827" i="8"/>
  <c r="BG827" i="8"/>
  <c r="BH826" i="8"/>
  <c r="BG826" i="8"/>
  <c r="BH825" i="8"/>
  <c r="BG825" i="8"/>
  <c r="BH824" i="8"/>
  <c r="BG824" i="8"/>
  <c r="BH823" i="8"/>
  <c r="BG823" i="8"/>
  <c r="BH822" i="8"/>
  <c r="BG822" i="8"/>
  <c r="BH821" i="8"/>
  <c r="BG821" i="8"/>
  <c r="BH820" i="8"/>
  <c r="BG820" i="8"/>
  <c r="BH819" i="8"/>
  <c r="BG819" i="8"/>
  <c r="BH818" i="8"/>
  <c r="BG818" i="8"/>
  <c r="BH817" i="8"/>
  <c r="BG817" i="8"/>
  <c r="BH816" i="8"/>
  <c r="BG816" i="8"/>
  <c r="BH815" i="8"/>
  <c r="BG815" i="8"/>
  <c r="BH814" i="8"/>
  <c r="BG814" i="8"/>
  <c r="BH813" i="8"/>
  <c r="BG813" i="8"/>
  <c r="BH812" i="8"/>
  <c r="BG812" i="8"/>
  <c r="BH811" i="8"/>
  <c r="BG811" i="8"/>
  <c r="BH810" i="8"/>
  <c r="BG810" i="8"/>
  <c r="BH809" i="8"/>
  <c r="BG809" i="8"/>
  <c r="BH808" i="8"/>
  <c r="BG808" i="8"/>
  <c r="BH807" i="8"/>
  <c r="BG807" i="8"/>
  <c r="BH806" i="8"/>
  <c r="BG806" i="8"/>
  <c r="BH805" i="8"/>
  <c r="BG805" i="8"/>
  <c r="BH804" i="8"/>
  <c r="BG804" i="8"/>
  <c r="BH803" i="8"/>
  <c r="BG803" i="8"/>
  <c r="BH802" i="8"/>
  <c r="BG802" i="8"/>
  <c r="BH801" i="8"/>
  <c r="BG801" i="8"/>
  <c r="BH800" i="8"/>
  <c r="BG800" i="8"/>
  <c r="BH799" i="8"/>
  <c r="BG799" i="8"/>
  <c r="BH798" i="8"/>
  <c r="BG798" i="8"/>
  <c r="BH797" i="8"/>
  <c r="BG797" i="8"/>
  <c r="BH796" i="8"/>
  <c r="BG796" i="8"/>
  <c r="BH795" i="8"/>
  <c r="BG795" i="8"/>
  <c r="BH794" i="8"/>
  <c r="BG794" i="8"/>
  <c r="BH793" i="8"/>
  <c r="BG793" i="8"/>
  <c r="BH792" i="8"/>
  <c r="BG792" i="8"/>
  <c r="BH791" i="8"/>
  <c r="BG791" i="8"/>
  <c r="BH790" i="8"/>
  <c r="BG790" i="8"/>
  <c r="BH789" i="8"/>
  <c r="BG789" i="8"/>
  <c r="BH788" i="8"/>
  <c r="BG788" i="8"/>
  <c r="BH787" i="8"/>
  <c r="BG787" i="8"/>
  <c r="BH786" i="8"/>
  <c r="BG786" i="8"/>
  <c r="BH785" i="8"/>
  <c r="BG785" i="8"/>
  <c r="BH784" i="8"/>
  <c r="BG784" i="8"/>
  <c r="BH783" i="8"/>
  <c r="BG783" i="8"/>
  <c r="BH782" i="8"/>
  <c r="BG782" i="8"/>
  <c r="BH781" i="8"/>
  <c r="BG781" i="8"/>
  <c r="BH780" i="8"/>
  <c r="BG780" i="8"/>
  <c r="BH779" i="8"/>
  <c r="BG779" i="8"/>
  <c r="BH778" i="8"/>
  <c r="BG778" i="8"/>
  <c r="BH777" i="8"/>
  <c r="BG777" i="8"/>
  <c r="BH776" i="8"/>
  <c r="BG776" i="8"/>
  <c r="BH775" i="8"/>
  <c r="BG775" i="8"/>
  <c r="BH774" i="8"/>
  <c r="BG774" i="8"/>
  <c r="BH773" i="8"/>
  <c r="BG773" i="8"/>
  <c r="BH772" i="8"/>
  <c r="BG772" i="8"/>
  <c r="BH771" i="8"/>
  <c r="BG771" i="8"/>
  <c r="BH770" i="8"/>
  <c r="BG770" i="8"/>
  <c r="BH769" i="8"/>
  <c r="BG769" i="8"/>
  <c r="BH768" i="8"/>
  <c r="BG768" i="8"/>
  <c r="BH767" i="8"/>
  <c r="BG767" i="8"/>
  <c r="BH766" i="8"/>
  <c r="BG766" i="8"/>
  <c r="BH765" i="8"/>
  <c r="BG765" i="8"/>
  <c r="BH764" i="8"/>
  <c r="BG764" i="8"/>
  <c r="BH763" i="8"/>
  <c r="BG763" i="8"/>
  <c r="BH762" i="8"/>
  <c r="BG762" i="8"/>
  <c r="BH761" i="8"/>
  <c r="BG761" i="8"/>
  <c r="BH760" i="8"/>
  <c r="BG760" i="8"/>
  <c r="BH759" i="8"/>
  <c r="BG759" i="8"/>
  <c r="BH758" i="8"/>
  <c r="BG758" i="8"/>
  <c r="BH757" i="8"/>
  <c r="BG757" i="8"/>
  <c r="BH756" i="8"/>
  <c r="BG756" i="8"/>
  <c r="BH755" i="8"/>
  <c r="BG755" i="8"/>
  <c r="BH754" i="8"/>
  <c r="BG754" i="8"/>
  <c r="BH753" i="8"/>
  <c r="BG753" i="8"/>
  <c r="BH752" i="8"/>
  <c r="BG752" i="8"/>
  <c r="BH751" i="8"/>
  <c r="BG751" i="8"/>
  <c r="BH750" i="8"/>
  <c r="BG750" i="8"/>
  <c r="BH749" i="8"/>
  <c r="BG749" i="8"/>
  <c r="BH748" i="8"/>
  <c r="BG748" i="8"/>
  <c r="BH747" i="8"/>
  <c r="BG747" i="8"/>
  <c r="BH746" i="8"/>
  <c r="BG746" i="8"/>
  <c r="BH745" i="8"/>
  <c r="BG745" i="8"/>
  <c r="BH744" i="8"/>
  <c r="BG744" i="8"/>
  <c r="BH743" i="8"/>
  <c r="BG743" i="8"/>
  <c r="BH742" i="8"/>
  <c r="BG742" i="8"/>
  <c r="BH741" i="8"/>
  <c r="BG741" i="8"/>
  <c r="BH740" i="8"/>
  <c r="BG740" i="8"/>
  <c r="BH739" i="8"/>
  <c r="BG739" i="8"/>
  <c r="BH738" i="8"/>
  <c r="BG738" i="8"/>
  <c r="BH737" i="8"/>
  <c r="BG737" i="8"/>
  <c r="BH736" i="8"/>
  <c r="BG736" i="8"/>
  <c r="BH735" i="8"/>
  <c r="BG735" i="8"/>
  <c r="BH734" i="8"/>
  <c r="BG734" i="8"/>
  <c r="BH733" i="8"/>
  <c r="BG733" i="8"/>
  <c r="BH732" i="8"/>
  <c r="BG732" i="8"/>
  <c r="BH731" i="8"/>
  <c r="BG731" i="8"/>
  <c r="BH730" i="8"/>
  <c r="BG730" i="8"/>
  <c r="BH729" i="8"/>
  <c r="BG729" i="8"/>
  <c r="BH728" i="8"/>
  <c r="BG728" i="8"/>
  <c r="BH727" i="8"/>
  <c r="BG727" i="8"/>
  <c r="BH726" i="8"/>
  <c r="BG726" i="8"/>
  <c r="BH725" i="8"/>
  <c r="BG725" i="8"/>
  <c r="BH724" i="8"/>
  <c r="BG724" i="8"/>
  <c r="BH723" i="8"/>
  <c r="BG723" i="8"/>
  <c r="BH722" i="8"/>
  <c r="BG722" i="8"/>
  <c r="BH721" i="8"/>
  <c r="BG721" i="8"/>
  <c r="BH720" i="8"/>
  <c r="BG720" i="8"/>
  <c r="BH719" i="8"/>
  <c r="BG719" i="8"/>
  <c r="BH718" i="8"/>
  <c r="BG718" i="8"/>
  <c r="BH717" i="8"/>
  <c r="BG717" i="8"/>
  <c r="BH716" i="8"/>
  <c r="BG716" i="8"/>
  <c r="BH715" i="8"/>
  <c r="BG715" i="8"/>
  <c r="BH714" i="8"/>
  <c r="BG714" i="8"/>
  <c r="BH713" i="8"/>
  <c r="BG713" i="8"/>
  <c r="BH712" i="8"/>
  <c r="BG712" i="8"/>
  <c r="BH711" i="8"/>
  <c r="BG711" i="8"/>
  <c r="BH710" i="8"/>
  <c r="BG710" i="8"/>
  <c r="BH709" i="8"/>
  <c r="BG709" i="8"/>
  <c r="BH708" i="8"/>
  <c r="BG708" i="8"/>
  <c r="BH707" i="8"/>
  <c r="BG707" i="8"/>
  <c r="BH706" i="8"/>
  <c r="BG706" i="8"/>
  <c r="BH705" i="8"/>
  <c r="BG705" i="8"/>
  <c r="BH704" i="8"/>
  <c r="BG704" i="8"/>
  <c r="BH703" i="8"/>
  <c r="BG703" i="8"/>
  <c r="BH702" i="8"/>
  <c r="BG702" i="8"/>
  <c r="BH701" i="8"/>
  <c r="BG701" i="8"/>
  <c r="BH700" i="8"/>
  <c r="BG700" i="8"/>
  <c r="BH699" i="8"/>
  <c r="BG699" i="8"/>
  <c r="BH698" i="8"/>
  <c r="BG698" i="8"/>
  <c r="BH697" i="8"/>
  <c r="BG697" i="8"/>
  <c r="BH696" i="8"/>
  <c r="BG696" i="8"/>
  <c r="BH695" i="8"/>
  <c r="BG695" i="8"/>
  <c r="BH694" i="8"/>
  <c r="BG694" i="8"/>
  <c r="BH693" i="8"/>
  <c r="BG693" i="8"/>
  <c r="BH692" i="8"/>
  <c r="BG692" i="8"/>
  <c r="BH691" i="8"/>
  <c r="BG691" i="8"/>
  <c r="BH690" i="8"/>
  <c r="BG690" i="8"/>
  <c r="BH689" i="8"/>
  <c r="BG689" i="8"/>
  <c r="BH688" i="8"/>
  <c r="BG688" i="8"/>
  <c r="BH687" i="8"/>
  <c r="BG687" i="8"/>
  <c r="BH686" i="8"/>
  <c r="BG686" i="8"/>
  <c r="BH685" i="8"/>
  <c r="BG685" i="8"/>
  <c r="BH684" i="8"/>
  <c r="BG684" i="8"/>
  <c r="BH683" i="8"/>
  <c r="BG683" i="8"/>
  <c r="BH682" i="8"/>
  <c r="BG682" i="8"/>
  <c r="BH681" i="8"/>
  <c r="BG681" i="8"/>
  <c r="BH680" i="8"/>
  <c r="BG680" i="8"/>
  <c r="BH679" i="8"/>
  <c r="BG679" i="8"/>
  <c r="BH678" i="8"/>
  <c r="BG678" i="8"/>
  <c r="BH677" i="8"/>
  <c r="BG677" i="8"/>
  <c r="BH676" i="8"/>
  <c r="BG676" i="8"/>
  <c r="BH675" i="8"/>
  <c r="BG675" i="8"/>
  <c r="BH674" i="8"/>
  <c r="BG674" i="8"/>
  <c r="BH673" i="8"/>
  <c r="BG673" i="8"/>
  <c r="BH672" i="8"/>
  <c r="BG672" i="8"/>
  <c r="BH671" i="8"/>
  <c r="BG671" i="8"/>
  <c r="BH670" i="8"/>
  <c r="BG670" i="8"/>
  <c r="BH669" i="8"/>
  <c r="BG669" i="8"/>
  <c r="BH668" i="8"/>
  <c r="BG668" i="8"/>
  <c r="BH667" i="8"/>
  <c r="BG667" i="8"/>
  <c r="BH666" i="8"/>
  <c r="BG666" i="8"/>
  <c r="BH665" i="8"/>
  <c r="BG665" i="8"/>
  <c r="BH664" i="8"/>
  <c r="BG664" i="8"/>
  <c r="BH663" i="8"/>
  <c r="BG663" i="8"/>
  <c r="BH662" i="8"/>
  <c r="BG662" i="8"/>
  <c r="BH661" i="8"/>
  <c r="BG661" i="8"/>
  <c r="BH660" i="8"/>
  <c r="BG660" i="8"/>
  <c r="BH659" i="8"/>
  <c r="BG659" i="8"/>
  <c r="BH658" i="8"/>
  <c r="BG658" i="8"/>
  <c r="BH657" i="8"/>
  <c r="BG657" i="8"/>
  <c r="BH656" i="8"/>
  <c r="BG656" i="8"/>
  <c r="BH655" i="8"/>
  <c r="BG655" i="8"/>
  <c r="BH654" i="8"/>
  <c r="BG654" i="8"/>
  <c r="BH653" i="8"/>
  <c r="BG653" i="8"/>
  <c r="BH652" i="8"/>
  <c r="BG652" i="8"/>
  <c r="BH651" i="8"/>
  <c r="BG651" i="8"/>
  <c r="BH650" i="8"/>
  <c r="BG650" i="8"/>
  <c r="BH649" i="8"/>
  <c r="BG649" i="8"/>
  <c r="BH648" i="8"/>
  <c r="BG648" i="8"/>
  <c r="BH647" i="8"/>
  <c r="BG647" i="8"/>
  <c r="BH646" i="8"/>
  <c r="BG646" i="8"/>
  <c r="BH645" i="8"/>
  <c r="BG645" i="8"/>
  <c r="BH644" i="8"/>
  <c r="BG644" i="8"/>
  <c r="BH643" i="8"/>
  <c r="BG643" i="8"/>
  <c r="BH642" i="8"/>
  <c r="BG642" i="8"/>
  <c r="BH641" i="8"/>
  <c r="BG641" i="8"/>
  <c r="BH640" i="8"/>
  <c r="BG640" i="8"/>
  <c r="BH639" i="8"/>
  <c r="BG639" i="8"/>
  <c r="BH638" i="8"/>
  <c r="BG638" i="8"/>
  <c r="BH637" i="8"/>
  <c r="BG637" i="8"/>
  <c r="BH636" i="8"/>
  <c r="BG636" i="8"/>
  <c r="BH635" i="8"/>
  <c r="BG635" i="8"/>
  <c r="BH634" i="8"/>
  <c r="BG634" i="8"/>
  <c r="BH633" i="8"/>
  <c r="BG633" i="8"/>
  <c r="BH632" i="8"/>
  <c r="BG632" i="8"/>
  <c r="BH631" i="8"/>
  <c r="BG631" i="8"/>
  <c r="BH630" i="8"/>
  <c r="BG630" i="8"/>
  <c r="BH629" i="8"/>
  <c r="BG629" i="8"/>
  <c r="BH628" i="8"/>
  <c r="BG628" i="8"/>
  <c r="BH627" i="8"/>
  <c r="BG627" i="8"/>
  <c r="BH626" i="8"/>
  <c r="BG626" i="8"/>
  <c r="BH625" i="8"/>
  <c r="BG625" i="8"/>
  <c r="BH624" i="8"/>
  <c r="BG624" i="8"/>
  <c r="BH623" i="8"/>
  <c r="BG623" i="8"/>
  <c r="BH622" i="8"/>
  <c r="BG622" i="8"/>
  <c r="BH621" i="8"/>
  <c r="BG621" i="8"/>
  <c r="BH620" i="8"/>
  <c r="BG620" i="8"/>
  <c r="BH619" i="8"/>
  <c r="BG619" i="8"/>
  <c r="BH618" i="8"/>
  <c r="BG618" i="8"/>
  <c r="BH617" i="8"/>
  <c r="BG617" i="8"/>
  <c r="BH616" i="8"/>
  <c r="BG616" i="8"/>
  <c r="BH615" i="8"/>
  <c r="BG615" i="8"/>
  <c r="BH614" i="8"/>
  <c r="BG614" i="8"/>
  <c r="BH613" i="8"/>
  <c r="BG613" i="8"/>
  <c r="BH612" i="8"/>
  <c r="BG612" i="8"/>
  <c r="BH611" i="8"/>
  <c r="BG611" i="8"/>
  <c r="BH610" i="8"/>
  <c r="BG610" i="8"/>
  <c r="BH609" i="8"/>
  <c r="BG609" i="8"/>
  <c r="BH608" i="8"/>
  <c r="BG608" i="8"/>
  <c r="BH607" i="8"/>
  <c r="BG607" i="8"/>
  <c r="BH606" i="8"/>
  <c r="BG606" i="8"/>
  <c r="BH605" i="8"/>
  <c r="BG605" i="8"/>
  <c r="BH604" i="8"/>
  <c r="BG604" i="8"/>
  <c r="BH603" i="8"/>
  <c r="BG603" i="8"/>
  <c r="BH602" i="8"/>
  <c r="BG602" i="8"/>
  <c r="BH601" i="8"/>
  <c r="BG601" i="8"/>
  <c r="BH600" i="8"/>
  <c r="BG600" i="8"/>
  <c r="BH599" i="8"/>
  <c r="BG599" i="8"/>
  <c r="BH598" i="8"/>
  <c r="BG598" i="8"/>
  <c r="BH597" i="8"/>
  <c r="BG597" i="8"/>
  <c r="BH596" i="8"/>
  <c r="BG596" i="8"/>
  <c r="BH595" i="8"/>
  <c r="BG595" i="8"/>
  <c r="BH594" i="8"/>
  <c r="BG594" i="8"/>
  <c r="BH593" i="8"/>
  <c r="BG593" i="8"/>
  <c r="BH592" i="8"/>
  <c r="BG592" i="8"/>
  <c r="BH591" i="8"/>
  <c r="BG591" i="8"/>
  <c r="BH590" i="8"/>
  <c r="BG590" i="8"/>
  <c r="BH589" i="8"/>
  <c r="BG589" i="8"/>
  <c r="BH588" i="8"/>
  <c r="BG588" i="8"/>
  <c r="BH587" i="8"/>
  <c r="BG587" i="8"/>
  <c r="BH586" i="8"/>
  <c r="BG586" i="8"/>
  <c r="BH585" i="8"/>
  <c r="BG585" i="8"/>
  <c r="BH584" i="8"/>
  <c r="BG584" i="8"/>
  <c r="BH583" i="8"/>
  <c r="BG583" i="8"/>
  <c r="BH582" i="8"/>
  <c r="BG582" i="8"/>
  <c r="BH581" i="8"/>
  <c r="BG581" i="8"/>
  <c r="BH580" i="8"/>
  <c r="BG580" i="8"/>
  <c r="BH579" i="8"/>
  <c r="BG579" i="8"/>
  <c r="BH578" i="8"/>
  <c r="BG578" i="8"/>
  <c r="BH577" i="8"/>
  <c r="BG577" i="8"/>
  <c r="BH576" i="8"/>
  <c r="BG576" i="8"/>
  <c r="BH575" i="8"/>
  <c r="BG575" i="8"/>
  <c r="BH574" i="8"/>
  <c r="BG574" i="8"/>
  <c r="BH573" i="8"/>
  <c r="BG573" i="8"/>
  <c r="BH572" i="8"/>
  <c r="BG572" i="8"/>
  <c r="BH571" i="8"/>
  <c r="BG571" i="8"/>
  <c r="BH570" i="8"/>
  <c r="BG570" i="8"/>
  <c r="BH569" i="8"/>
  <c r="BG569" i="8"/>
  <c r="BH568" i="8"/>
  <c r="BG568" i="8"/>
  <c r="BH567" i="8"/>
  <c r="BG567" i="8"/>
  <c r="BH566" i="8"/>
  <c r="BG566" i="8"/>
  <c r="BH565" i="8"/>
  <c r="BG565" i="8"/>
  <c r="BH564" i="8"/>
  <c r="BG564" i="8"/>
  <c r="BH563" i="8"/>
  <c r="BG563" i="8"/>
  <c r="BH562" i="8"/>
  <c r="BG562" i="8"/>
  <c r="BH561" i="8"/>
  <c r="BG561" i="8"/>
  <c r="BH560" i="8"/>
  <c r="BG560" i="8"/>
  <c r="BH559" i="8"/>
  <c r="BG559" i="8"/>
  <c r="BH558" i="8"/>
  <c r="BG558" i="8"/>
  <c r="BH557" i="8"/>
  <c r="BG557" i="8"/>
  <c r="BH556" i="8"/>
  <c r="BG556" i="8"/>
  <c r="BH555" i="8"/>
  <c r="BG555" i="8"/>
  <c r="BH554" i="8"/>
  <c r="BG554" i="8"/>
  <c r="BH553" i="8"/>
  <c r="BG553" i="8"/>
  <c r="BH552" i="8"/>
  <c r="BG552" i="8"/>
  <c r="BH551" i="8"/>
  <c r="BG551" i="8"/>
  <c r="BH550" i="8"/>
  <c r="BG550" i="8"/>
  <c r="BH549" i="8"/>
  <c r="BG549" i="8"/>
  <c r="BH548" i="8"/>
  <c r="BG548" i="8"/>
  <c r="BH547" i="8"/>
  <c r="BG547" i="8"/>
  <c r="BH546" i="8"/>
  <c r="BG546" i="8"/>
  <c r="BH545" i="8"/>
  <c r="BG545" i="8"/>
  <c r="BH544" i="8"/>
  <c r="BG544" i="8"/>
  <c r="BH543" i="8"/>
  <c r="BG543" i="8"/>
  <c r="BH542" i="8"/>
  <c r="BG542" i="8"/>
  <c r="BH541" i="8"/>
  <c r="BG541" i="8"/>
  <c r="BH540" i="8"/>
  <c r="BG540" i="8"/>
  <c r="BH539" i="8"/>
  <c r="BG539" i="8"/>
  <c r="BH538" i="8"/>
  <c r="BG538" i="8"/>
  <c r="BH537" i="8"/>
  <c r="BG537" i="8"/>
  <c r="BH536" i="8"/>
  <c r="BG536" i="8"/>
  <c r="BH535" i="8"/>
  <c r="BG535" i="8"/>
  <c r="BH534" i="8"/>
  <c r="BG534" i="8"/>
  <c r="BH533" i="8"/>
  <c r="BG533" i="8"/>
  <c r="BH532" i="8"/>
  <c r="BG532" i="8"/>
  <c r="BH531" i="8"/>
  <c r="BG531" i="8"/>
  <c r="BH530" i="8"/>
  <c r="BG530" i="8"/>
  <c r="BH529" i="8"/>
  <c r="BG529" i="8"/>
  <c r="BH528" i="8"/>
  <c r="BG528" i="8"/>
  <c r="BH527" i="8"/>
  <c r="BG527" i="8"/>
  <c r="BH526" i="8"/>
  <c r="BG526" i="8"/>
  <c r="BH525" i="8"/>
  <c r="BG525" i="8"/>
  <c r="BH524" i="8"/>
  <c r="BG524" i="8"/>
  <c r="BH523" i="8"/>
  <c r="BG523" i="8"/>
  <c r="BH522" i="8"/>
  <c r="BG522" i="8"/>
  <c r="BH521" i="8"/>
  <c r="BG521" i="8"/>
  <c r="BH520" i="8"/>
  <c r="BG520" i="8"/>
  <c r="BH519" i="8"/>
  <c r="BG519" i="8"/>
  <c r="BH518" i="8"/>
  <c r="BG518" i="8"/>
  <c r="BH517" i="8"/>
  <c r="BG517" i="8"/>
  <c r="BH516" i="8"/>
  <c r="BG516" i="8"/>
  <c r="BH515" i="8"/>
  <c r="BG515" i="8"/>
  <c r="BH514" i="8"/>
  <c r="BG514" i="8"/>
  <c r="BH513" i="8"/>
  <c r="BG513" i="8"/>
  <c r="BH512" i="8"/>
  <c r="BG512" i="8"/>
  <c r="BH511" i="8"/>
  <c r="BG511" i="8"/>
  <c r="BH510" i="8"/>
  <c r="BG510" i="8"/>
  <c r="BH509" i="8"/>
  <c r="BG509" i="8"/>
  <c r="BH508" i="8"/>
  <c r="BG508" i="8"/>
  <c r="BH507" i="8"/>
  <c r="BG507" i="8"/>
  <c r="BH506" i="8"/>
  <c r="BG506" i="8"/>
  <c r="BH505" i="8"/>
  <c r="BG505" i="8"/>
  <c r="BH504" i="8"/>
  <c r="BG504" i="8"/>
  <c r="BH503" i="8"/>
  <c r="BG503" i="8"/>
  <c r="BH502" i="8"/>
  <c r="BG502" i="8"/>
  <c r="BH501" i="8"/>
  <c r="BG501" i="8"/>
  <c r="BH500" i="8"/>
  <c r="BG500" i="8"/>
  <c r="BH499" i="8"/>
  <c r="BG499" i="8"/>
  <c r="BH498" i="8"/>
  <c r="BG498" i="8"/>
  <c r="BH497" i="8"/>
  <c r="BG497" i="8"/>
  <c r="BH496" i="8"/>
  <c r="BG496" i="8"/>
  <c r="BH495" i="8"/>
  <c r="BG495" i="8"/>
  <c r="BH494" i="8"/>
  <c r="BG494" i="8"/>
  <c r="BH493" i="8"/>
  <c r="BG493" i="8"/>
  <c r="BH492" i="8"/>
  <c r="BG492" i="8"/>
  <c r="BH491" i="8"/>
  <c r="BG491" i="8"/>
  <c r="BH490" i="8"/>
  <c r="BG490" i="8"/>
  <c r="BH489" i="8"/>
  <c r="BG489" i="8"/>
  <c r="BH488" i="8"/>
  <c r="BG488" i="8"/>
  <c r="BH487" i="8"/>
  <c r="BG487" i="8"/>
  <c r="BH486" i="8"/>
  <c r="BG486" i="8"/>
  <c r="BH485" i="8"/>
  <c r="BG485" i="8"/>
  <c r="BH484" i="8"/>
  <c r="BG484" i="8"/>
  <c r="BH483" i="8"/>
  <c r="BG483" i="8"/>
  <c r="BH482" i="8"/>
  <c r="BG482" i="8"/>
  <c r="BH481" i="8"/>
  <c r="BG481" i="8"/>
  <c r="BH480" i="8"/>
  <c r="BG480" i="8"/>
  <c r="BH479" i="8"/>
  <c r="BG479" i="8"/>
  <c r="BH478" i="8"/>
  <c r="BG478" i="8"/>
  <c r="BH477" i="8"/>
  <c r="BG477" i="8"/>
  <c r="BH476" i="8"/>
  <c r="BG476" i="8"/>
  <c r="BH475" i="8"/>
  <c r="BG475" i="8"/>
  <c r="BH474" i="8"/>
  <c r="BG474" i="8"/>
  <c r="BH473" i="8"/>
  <c r="BG473" i="8"/>
  <c r="BH472" i="8"/>
  <c r="BG472" i="8"/>
  <c r="BH471" i="8"/>
  <c r="BG471" i="8"/>
  <c r="BH470" i="8"/>
  <c r="BG470" i="8"/>
  <c r="BH469" i="8"/>
  <c r="BG469" i="8"/>
  <c r="BH468" i="8"/>
  <c r="BG468" i="8"/>
  <c r="BH467" i="8"/>
  <c r="BG467" i="8"/>
  <c r="BH466" i="8"/>
  <c r="BG466" i="8"/>
  <c r="BH465" i="8"/>
  <c r="BG465" i="8"/>
  <c r="BH464" i="8"/>
  <c r="BG464" i="8"/>
  <c r="BH463" i="8"/>
  <c r="BG463" i="8"/>
  <c r="BH462" i="8"/>
  <c r="BG462" i="8"/>
  <c r="BH461" i="8"/>
  <c r="BG461" i="8"/>
  <c r="BH460" i="8"/>
  <c r="BG460" i="8"/>
  <c r="BH459" i="8"/>
  <c r="BG459" i="8"/>
  <c r="BH458" i="8"/>
  <c r="BG458" i="8"/>
  <c r="BH457" i="8"/>
  <c r="BG457" i="8"/>
  <c r="BH456" i="8"/>
  <c r="BG456" i="8"/>
  <c r="BH455" i="8"/>
  <c r="BG455" i="8"/>
  <c r="BH454" i="8"/>
  <c r="BG454" i="8"/>
  <c r="BH453" i="8"/>
  <c r="BG453" i="8"/>
  <c r="BH452" i="8"/>
  <c r="BG452" i="8"/>
  <c r="BH451" i="8"/>
  <c r="BG451" i="8"/>
  <c r="BH450" i="8"/>
  <c r="BG450" i="8"/>
  <c r="BH449" i="8"/>
  <c r="BG449" i="8"/>
  <c r="BH448" i="8"/>
  <c r="BG448" i="8"/>
  <c r="BH447" i="8"/>
  <c r="BG447" i="8"/>
  <c r="BH446" i="8"/>
  <c r="BG446" i="8"/>
  <c r="BH445" i="8"/>
  <c r="BG445" i="8"/>
  <c r="BH444" i="8"/>
  <c r="BG444" i="8"/>
  <c r="BH443" i="8"/>
  <c r="BG443" i="8"/>
  <c r="BH442" i="8"/>
  <c r="BG442" i="8"/>
  <c r="BH441" i="8"/>
  <c r="BG441" i="8"/>
  <c r="BH440" i="8"/>
  <c r="BG440" i="8"/>
  <c r="BH439" i="8"/>
  <c r="BG439" i="8"/>
  <c r="BH438" i="8"/>
  <c r="BG438" i="8"/>
  <c r="BH437" i="8"/>
  <c r="BG437" i="8"/>
  <c r="BH436" i="8"/>
  <c r="BG436" i="8"/>
  <c r="BH435" i="8"/>
  <c r="BG435" i="8"/>
  <c r="BH434" i="8"/>
  <c r="BG434" i="8"/>
  <c r="BH433" i="8"/>
  <c r="BG433" i="8"/>
  <c r="BH432" i="8"/>
  <c r="BG432" i="8"/>
  <c r="BH431" i="8"/>
  <c r="BG431" i="8"/>
  <c r="BH430" i="8"/>
  <c r="BG430" i="8"/>
  <c r="BH429" i="8"/>
  <c r="BG429" i="8"/>
  <c r="BH428" i="8"/>
  <c r="BG428" i="8"/>
  <c r="BH427" i="8"/>
  <c r="BG427" i="8"/>
  <c r="BH426" i="8"/>
  <c r="BG426" i="8"/>
  <c r="BH425" i="8"/>
  <c r="BG425" i="8"/>
  <c r="BH424" i="8"/>
  <c r="BG424" i="8"/>
  <c r="BH423" i="8"/>
  <c r="BG423" i="8"/>
  <c r="BH422" i="8"/>
  <c r="BG422" i="8"/>
  <c r="BH421" i="8"/>
  <c r="BG421" i="8"/>
  <c r="BH420" i="8"/>
  <c r="BG420" i="8"/>
  <c r="BH419" i="8"/>
  <c r="BG419" i="8"/>
  <c r="BH418" i="8"/>
  <c r="BG418" i="8"/>
  <c r="BH417" i="8"/>
  <c r="BG417" i="8"/>
  <c r="BH416" i="8"/>
  <c r="BG416" i="8"/>
  <c r="BH415" i="8"/>
  <c r="BG415" i="8"/>
  <c r="BH414" i="8"/>
  <c r="BG414" i="8"/>
  <c r="BH413" i="8"/>
  <c r="BG413" i="8"/>
  <c r="BH412" i="8"/>
  <c r="BG412" i="8"/>
  <c r="BH411" i="8"/>
  <c r="BG411" i="8"/>
  <c r="BH410" i="8"/>
  <c r="BG410" i="8"/>
  <c r="BH409" i="8"/>
  <c r="BG409" i="8"/>
  <c r="BH408" i="8"/>
  <c r="BG408" i="8"/>
  <c r="BH407" i="8"/>
  <c r="BG407" i="8"/>
  <c r="BH406" i="8"/>
  <c r="BG406" i="8"/>
  <c r="BH405" i="8"/>
  <c r="BG405" i="8"/>
  <c r="BH404" i="8"/>
  <c r="BG404" i="8"/>
  <c r="BH403" i="8"/>
  <c r="BG403" i="8"/>
  <c r="BH402" i="8"/>
  <c r="BG402" i="8"/>
  <c r="BH401" i="8"/>
  <c r="BG401" i="8"/>
  <c r="BH400" i="8"/>
  <c r="BG400" i="8"/>
  <c r="BH399" i="8"/>
  <c r="BG399" i="8"/>
  <c r="BH398" i="8"/>
  <c r="BG398" i="8"/>
  <c r="BH397" i="8"/>
  <c r="BG397" i="8"/>
  <c r="BH396" i="8"/>
  <c r="BG396" i="8"/>
  <c r="BH395" i="8"/>
  <c r="BG395" i="8"/>
  <c r="BH394" i="8"/>
  <c r="BG394" i="8"/>
  <c r="BH393" i="8"/>
  <c r="BG393" i="8"/>
  <c r="BH392" i="8"/>
  <c r="BG392" i="8"/>
  <c r="BH391" i="8"/>
  <c r="BG391" i="8"/>
  <c r="BH390" i="8"/>
  <c r="BG390" i="8"/>
  <c r="BH389" i="8"/>
  <c r="BG389" i="8"/>
  <c r="BH388" i="8"/>
  <c r="BG388" i="8"/>
  <c r="BH387" i="8"/>
  <c r="BG387" i="8"/>
  <c r="BH386" i="8"/>
  <c r="BG386" i="8"/>
  <c r="BH385" i="8"/>
  <c r="BG385" i="8"/>
  <c r="BH384" i="8"/>
  <c r="BG384" i="8"/>
  <c r="BH383" i="8"/>
  <c r="BG383" i="8"/>
  <c r="BH382" i="8"/>
  <c r="BG382" i="8"/>
  <c r="BH381" i="8"/>
  <c r="BG381" i="8"/>
  <c r="BH380" i="8"/>
  <c r="BG380" i="8"/>
  <c r="BH379" i="8"/>
  <c r="BG379" i="8"/>
  <c r="BH378" i="8"/>
  <c r="BG378" i="8"/>
  <c r="BH377" i="8"/>
  <c r="BG377" i="8"/>
  <c r="BH376" i="8"/>
  <c r="BG376" i="8"/>
  <c r="BH375" i="8"/>
  <c r="BG375" i="8"/>
  <c r="BH374" i="8"/>
  <c r="BG374" i="8"/>
  <c r="BH373" i="8"/>
  <c r="BG373" i="8"/>
  <c r="BH372" i="8"/>
  <c r="BG372" i="8"/>
  <c r="BH371" i="8"/>
  <c r="BG371" i="8"/>
  <c r="BH370" i="8"/>
  <c r="BG370" i="8"/>
  <c r="BH369" i="8"/>
  <c r="BG369" i="8"/>
  <c r="BH368" i="8"/>
  <c r="BG368" i="8"/>
  <c r="BH367" i="8"/>
  <c r="BG367" i="8"/>
  <c r="BH366" i="8"/>
  <c r="BG366" i="8"/>
  <c r="BH365" i="8"/>
  <c r="BG365" i="8"/>
  <c r="BH364" i="8"/>
  <c r="BG364" i="8"/>
  <c r="BH363" i="8"/>
  <c r="BG363" i="8"/>
  <c r="BH362" i="8"/>
  <c r="BG362" i="8"/>
  <c r="BH361" i="8"/>
  <c r="BG361" i="8"/>
  <c r="BH360" i="8"/>
  <c r="BG360" i="8"/>
  <c r="BH359" i="8"/>
  <c r="BG359" i="8"/>
  <c r="BH358" i="8"/>
  <c r="BG358" i="8"/>
  <c r="BH357" i="8"/>
  <c r="BG357" i="8"/>
  <c r="BH356" i="8"/>
  <c r="BG356" i="8"/>
  <c r="BH355" i="8"/>
  <c r="BG355" i="8"/>
  <c r="BH354" i="8"/>
  <c r="BG354" i="8"/>
  <c r="BH353" i="8"/>
  <c r="BG353" i="8"/>
  <c r="BH352" i="8"/>
  <c r="BG352" i="8"/>
  <c r="BH351" i="8"/>
  <c r="BG351" i="8"/>
  <c r="BH350" i="8"/>
  <c r="BG350" i="8"/>
  <c r="BH349" i="8"/>
  <c r="BG349" i="8"/>
  <c r="BH348" i="8"/>
  <c r="BG348" i="8"/>
  <c r="BH347" i="8"/>
  <c r="BG347" i="8"/>
  <c r="BH346" i="8"/>
  <c r="BG346" i="8"/>
  <c r="BH345" i="8"/>
  <c r="BG345" i="8"/>
  <c r="BH344" i="8"/>
  <c r="BG344" i="8"/>
  <c r="BH343" i="8"/>
  <c r="BG343" i="8"/>
  <c r="BH342" i="8"/>
  <c r="BG342" i="8"/>
  <c r="BH341" i="8"/>
  <c r="BG341" i="8"/>
  <c r="BH340" i="8"/>
  <c r="BG340" i="8"/>
  <c r="BH339" i="8"/>
  <c r="BG339" i="8"/>
  <c r="BH338" i="8"/>
  <c r="BG338" i="8"/>
  <c r="BH337" i="8"/>
  <c r="BG337" i="8"/>
  <c r="BH336" i="8"/>
  <c r="BG336" i="8"/>
  <c r="BH335" i="8"/>
  <c r="BG335" i="8"/>
  <c r="BH334" i="8"/>
  <c r="BG334" i="8"/>
  <c r="BH333" i="8"/>
  <c r="BG333" i="8"/>
  <c r="BH332" i="8"/>
  <c r="BG332" i="8"/>
  <c r="BH331" i="8"/>
  <c r="BG331" i="8"/>
  <c r="BH330" i="8"/>
  <c r="BG330" i="8"/>
  <c r="BH329" i="8"/>
  <c r="BG329" i="8"/>
  <c r="BH328" i="8"/>
  <c r="BG328" i="8"/>
  <c r="BH327" i="8"/>
  <c r="BG327" i="8"/>
  <c r="BH326" i="8"/>
  <c r="BG326" i="8"/>
  <c r="BH325" i="8"/>
  <c r="BG325" i="8"/>
  <c r="BH324" i="8"/>
  <c r="BG324" i="8"/>
  <c r="BH323" i="8"/>
  <c r="BG323" i="8"/>
  <c r="BH322" i="8"/>
  <c r="BG322" i="8"/>
  <c r="BH321" i="8"/>
  <c r="BG321" i="8"/>
  <c r="BH320" i="8"/>
  <c r="BG320" i="8"/>
  <c r="BH319" i="8"/>
  <c r="BG319" i="8"/>
  <c r="BH318" i="8"/>
  <c r="BG318" i="8"/>
  <c r="BH317" i="8"/>
  <c r="BG317" i="8"/>
  <c r="BH316" i="8"/>
  <c r="BG316" i="8"/>
  <c r="BH315" i="8"/>
  <c r="BG315" i="8"/>
  <c r="BH314" i="8"/>
  <c r="BG314" i="8"/>
  <c r="BH313" i="8"/>
  <c r="BG313" i="8"/>
  <c r="BH312" i="8"/>
  <c r="BG312" i="8"/>
  <c r="BH311" i="8"/>
  <c r="BG311" i="8"/>
  <c r="BH310" i="8"/>
  <c r="BG310" i="8"/>
  <c r="BH309" i="8"/>
  <c r="BG309" i="8"/>
  <c r="BH308" i="8"/>
  <c r="BG308" i="8"/>
  <c r="BH307" i="8"/>
  <c r="BG307" i="8"/>
  <c r="BH306" i="8"/>
  <c r="BG306" i="8"/>
  <c r="BH305" i="8"/>
  <c r="BG305" i="8"/>
  <c r="BH304" i="8"/>
  <c r="BG304" i="8"/>
  <c r="BH303" i="8"/>
  <c r="BG303" i="8"/>
  <c r="BH302" i="8"/>
  <c r="BG302" i="8"/>
  <c r="BH301" i="8"/>
  <c r="BG301" i="8"/>
  <c r="BH300" i="8"/>
  <c r="BG300" i="8"/>
  <c r="BH299" i="8"/>
  <c r="BG299" i="8"/>
  <c r="BH298" i="8"/>
  <c r="BG298" i="8"/>
  <c r="BH297" i="8"/>
  <c r="BG297" i="8"/>
  <c r="BH296" i="8"/>
  <c r="BG296" i="8"/>
  <c r="BH295" i="8"/>
  <c r="BG295" i="8"/>
  <c r="BH294" i="8"/>
  <c r="BG294" i="8"/>
  <c r="BH293" i="8"/>
  <c r="BG293" i="8"/>
  <c r="BH292" i="8"/>
  <c r="BG292" i="8"/>
  <c r="BH291" i="8"/>
  <c r="BG291" i="8"/>
  <c r="BH290" i="8"/>
  <c r="BG290" i="8"/>
  <c r="BH289" i="8"/>
  <c r="BG289" i="8"/>
  <c r="BH288" i="8"/>
  <c r="BG288" i="8"/>
  <c r="BH287" i="8"/>
  <c r="BG287" i="8"/>
  <c r="BH286" i="8"/>
  <c r="BG286" i="8"/>
  <c r="BH285" i="8"/>
  <c r="BG285" i="8"/>
  <c r="BH284" i="8"/>
  <c r="BG284" i="8"/>
  <c r="BH283" i="8"/>
  <c r="BG283" i="8"/>
  <c r="BH282" i="8"/>
  <c r="BG282" i="8"/>
  <c r="BH281" i="8"/>
  <c r="BG281" i="8"/>
  <c r="BH280" i="8"/>
  <c r="BG280" i="8"/>
  <c r="BH279" i="8"/>
  <c r="BG279" i="8"/>
  <c r="BH278" i="8"/>
  <c r="BG278" i="8"/>
  <c r="BH277" i="8"/>
  <c r="BG277" i="8"/>
  <c r="BH276" i="8"/>
  <c r="BG276" i="8"/>
  <c r="BH275" i="8"/>
  <c r="BG275" i="8"/>
  <c r="BH274" i="8"/>
  <c r="BG274" i="8"/>
  <c r="BH273" i="8"/>
  <c r="BG273" i="8"/>
  <c r="BH272" i="8"/>
  <c r="BG272" i="8"/>
  <c r="BH271" i="8"/>
  <c r="BG271" i="8"/>
  <c r="BH270" i="8"/>
  <c r="BG270" i="8"/>
  <c r="BH269" i="8"/>
  <c r="BG269" i="8"/>
  <c r="BH268" i="8"/>
  <c r="BG268" i="8"/>
  <c r="BH267" i="8"/>
  <c r="BG267" i="8"/>
  <c r="BH266" i="8"/>
  <c r="BG266" i="8"/>
  <c r="BH265" i="8"/>
  <c r="BG265" i="8"/>
  <c r="BH264" i="8"/>
  <c r="BG264" i="8"/>
  <c r="BH263" i="8"/>
  <c r="BG263" i="8"/>
  <c r="BH262" i="8"/>
  <c r="BG262" i="8"/>
  <c r="BH261" i="8"/>
  <c r="BG261" i="8"/>
  <c r="BH260" i="8"/>
  <c r="BG260" i="8"/>
  <c r="BH259" i="8"/>
  <c r="BG259" i="8"/>
  <c r="BH258" i="8"/>
  <c r="BG258" i="8"/>
  <c r="BH257" i="8"/>
  <c r="BG257" i="8"/>
  <c r="BH256" i="8"/>
  <c r="BG256" i="8"/>
  <c r="BH255" i="8"/>
  <c r="BG255" i="8"/>
  <c r="BH254" i="8"/>
  <c r="BG254" i="8"/>
  <c r="BH253" i="8"/>
  <c r="BG253" i="8"/>
  <c r="BH252" i="8"/>
  <c r="BG252" i="8"/>
  <c r="BH251" i="8"/>
  <c r="BG251" i="8"/>
  <c r="BH250" i="8"/>
  <c r="BG250" i="8"/>
  <c r="BH249" i="8"/>
  <c r="BG249" i="8"/>
  <c r="BH248" i="8"/>
  <c r="BG248" i="8"/>
  <c r="BH247" i="8"/>
  <c r="BG247" i="8"/>
  <c r="BH246" i="8"/>
  <c r="BG246" i="8"/>
  <c r="BH245" i="8"/>
  <c r="BG245" i="8"/>
  <c r="BH244" i="8"/>
  <c r="BG244" i="8"/>
  <c r="BH243" i="8"/>
  <c r="BG243" i="8"/>
  <c r="BH242" i="8"/>
  <c r="BG242" i="8"/>
  <c r="BH241" i="8"/>
  <c r="BG241" i="8"/>
  <c r="BH240" i="8"/>
  <c r="BG240" i="8"/>
  <c r="BH239" i="8"/>
  <c r="BG239" i="8"/>
  <c r="BH238" i="8"/>
  <c r="BG238" i="8"/>
  <c r="BH237" i="8"/>
  <c r="BG237" i="8"/>
  <c r="BH236" i="8"/>
  <c r="BG236" i="8"/>
  <c r="BH235" i="8"/>
  <c r="BG235" i="8"/>
  <c r="BH234" i="8"/>
  <c r="BG234" i="8"/>
  <c r="BH233" i="8"/>
  <c r="BG233" i="8"/>
  <c r="BH232" i="8"/>
  <c r="BG232" i="8"/>
  <c r="BH231" i="8"/>
  <c r="BG231" i="8"/>
  <c r="BH230" i="8"/>
  <c r="BG230" i="8"/>
  <c r="BH229" i="8"/>
  <c r="BG229" i="8"/>
  <c r="BH228" i="8"/>
  <c r="BG228" i="8"/>
  <c r="BH227" i="8"/>
  <c r="BG227" i="8"/>
  <c r="BH226" i="8"/>
  <c r="BG226" i="8"/>
  <c r="BH225" i="8"/>
  <c r="BG225" i="8"/>
  <c r="BH224" i="8"/>
  <c r="BG224" i="8"/>
  <c r="BH223" i="8"/>
  <c r="BG223" i="8"/>
  <c r="BH222" i="8"/>
  <c r="BG222" i="8"/>
  <c r="BH221" i="8"/>
  <c r="BG221" i="8"/>
  <c r="BH220" i="8"/>
  <c r="BG220" i="8"/>
  <c r="BH219" i="8"/>
  <c r="BG219" i="8"/>
  <c r="BH218" i="8"/>
  <c r="BG218" i="8"/>
  <c r="BH217" i="8"/>
  <c r="BG217" i="8"/>
  <c r="BH216" i="8"/>
  <c r="BG216" i="8"/>
  <c r="BH215" i="8"/>
  <c r="BG215" i="8"/>
  <c r="BH214" i="8"/>
  <c r="BG214" i="8"/>
  <c r="BH213" i="8"/>
  <c r="BG213" i="8"/>
  <c r="BH212" i="8"/>
  <c r="BG212" i="8"/>
  <c r="BH211" i="8"/>
  <c r="BG211" i="8"/>
  <c r="BH210" i="8"/>
  <c r="BG210" i="8"/>
  <c r="BH209" i="8"/>
  <c r="BG209" i="8"/>
  <c r="BH208" i="8"/>
  <c r="BG208" i="8"/>
  <c r="BH207" i="8"/>
  <c r="BG207" i="8"/>
  <c r="BH206" i="8"/>
  <c r="BG206" i="8"/>
  <c r="BH205" i="8"/>
  <c r="BG205" i="8"/>
  <c r="BH204" i="8"/>
  <c r="BG204" i="8"/>
  <c r="BH203" i="8"/>
  <c r="BG203" i="8"/>
  <c r="BH202" i="8"/>
  <c r="BG202" i="8"/>
  <c r="BH201" i="8"/>
  <c r="BG201" i="8"/>
  <c r="BH200" i="8"/>
  <c r="BG200" i="8"/>
  <c r="BH199" i="8"/>
  <c r="BG199" i="8"/>
  <c r="BH198" i="8"/>
  <c r="BG198" i="8"/>
  <c r="BH197" i="8"/>
  <c r="BG197" i="8"/>
  <c r="BH196" i="8"/>
  <c r="BG196" i="8"/>
  <c r="BH195" i="8"/>
  <c r="BG195" i="8"/>
  <c r="BH194" i="8"/>
  <c r="BG194" i="8"/>
  <c r="BH193" i="8"/>
  <c r="BG193" i="8"/>
  <c r="BH192" i="8"/>
  <c r="BG192" i="8"/>
  <c r="BH191" i="8"/>
  <c r="BG191" i="8"/>
  <c r="BH190" i="8"/>
  <c r="BG190" i="8"/>
  <c r="BH189" i="8"/>
  <c r="BG189" i="8"/>
  <c r="BH188" i="8"/>
  <c r="BG188" i="8"/>
  <c r="BH187" i="8"/>
  <c r="BG187" i="8"/>
  <c r="BH186" i="8"/>
  <c r="BG186" i="8"/>
  <c r="BH185" i="8"/>
  <c r="BG185" i="8"/>
  <c r="BH184" i="8"/>
  <c r="BG184" i="8"/>
  <c r="BH183" i="8"/>
  <c r="BG183" i="8"/>
  <c r="BH182" i="8"/>
  <c r="BG182" i="8"/>
  <c r="BH181" i="8"/>
  <c r="BG181" i="8"/>
  <c r="BH180" i="8"/>
  <c r="BG180" i="8"/>
  <c r="BH179" i="8"/>
  <c r="BG179" i="8"/>
  <c r="BH178" i="8"/>
  <c r="BG178" i="8"/>
  <c r="BH177" i="8"/>
  <c r="BG177" i="8"/>
  <c r="BH176" i="8"/>
  <c r="BG176" i="8"/>
  <c r="BH175" i="8"/>
  <c r="BG175" i="8"/>
  <c r="BH174" i="8"/>
  <c r="BG174" i="8"/>
  <c r="BH173" i="8"/>
  <c r="BG173" i="8"/>
  <c r="BH172" i="8"/>
  <c r="BG172" i="8"/>
  <c r="BH171" i="8"/>
  <c r="BG171" i="8"/>
  <c r="BH170" i="8"/>
  <c r="BG170" i="8"/>
  <c r="BH169" i="8"/>
  <c r="BG169" i="8"/>
  <c r="BH168" i="8"/>
  <c r="BG168" i="8"/>
  <c r="BH167" i="8"/>
  <c r="BG167" i="8"/>
  <c r="BH166" i="8"/>
  <c r="BG166" i="8"/>
  <c r="BH165" i="8"/>
  <c r="BG165" i="8"/>
  <c r="BH164" i="8"/>
  <c r="BG164" i="8"/>
  <c r="BH163" i="8"/>
  <c r="BG163" i="8"/>
  <c r="BH162" i="8"/>
  <c r="BG162" i="8"/>
  <c r="BH161" i="8"/>
  <c r="BG161" i="8"/>
  <c r="BH160" i="8"/>
  <c r="BG160" i="8"/>
  <c r="BH159" i="8"/>
  <c r="BG159" i="8"/>
  <c r="BH158" i="8"/>
  <c r="BG158" i="8"/>
  <c r="BH157" i="8"/>
  <c r="BG157" i="8"/>
  <c r="BH156" i="8"/>
  <c r="BG156" i="8"/>
  <c r="BH155" i="8"/>
  <c r="BG155" i="8"/>
  <c r="BH154" i="8"/>
  <c r="BG154" i="8"/>
  <c r="BH153" i="8"/>
  <c r="BG153" i="8"/>
  <c r="BH152" i="8"/>
  <c r="BG152" i="8"/>
  <c r="BH151" i="8"/>
  <c r="BG151" i="8"/>
  <c r="BH150" i="8"/>
  <c r="BG150" i="8"/>
  <c r="BH149" i="8"/>
  <c r="BG149" i="8"/>
  <c r="BH148" i="8"/>
  <c r="BG148" i="8"/>
  <c r="BH147" i="8"/>
  <c r="BG147" i="8"/>
  <c r="BH146" i="8"/>
  <c r="BG146" i="8"/>
  <c r="BH145" i="8"/>
  <c r="BG145" i="8"/>
  <c r="BH144" i="8"/>
  <c r="BG144" i="8"/>
  <c r="BH143" i="8"/>
  <c r="BG143" i="8"/>
  <c r="BH142" i="8"/>
  <c r="BG142" i="8"/>
  <c r="BH141" i="8"/>
  <c r="BG141" i="8"/>
  <c r="BH140" i="8"/>
  <c r="BG140" i="8"/>
  <c r="BH139" i="8"/>
  <c r="BG139" i="8"/>
  <c r="BH138" i="8"/>
  <c r="BG138" i="8"/>
  <c r="BH137" i="8"/>
  <c r="BG137" i="8"/>
  <c r="BH136" i="8"/>
  <c r="BG136" i="8"/>
  <c r="BH135" i="8"/>
  <c r="BG135" i="8"/>
  <c r="BH134" i="8"/>
  <c r="BG134" i="8"/>
  <c r="BH133" i="8"/>
  <c r="BG133" i="8"/>
  <c r="BH132" i="8"/>
  <c r="BG132" i="8"/>
  <c r="BH131" i="8"/>
  <c r="BG131" i="8"/>
  <c r="BH130" i="8"/>
  <c r="BG130" i="8"/>
  <c r="BH129" i="8"/>
  <c r="BG129" i="8"/>
  <c r="BH128" i="8"/>
  <c r="BG128" i="8"/>
  <c r="BH127" i="8"/>
  <c r="BG127" i="8"/>
  <c r="BH126" i="8"/>
  <c r="BG126" i="8"/>
  <c r="BH125" i="8"/>
  <c r="BG125" i="8"/>
  <c r="BH124" i="8"/>
  <c r="BG124" i="8"/>
  <c r="BH123" i="8"/>
  <c r="BG123" i="8"/>
  <c r="BH122" i="8"/>
  <c r="BG122" i="8"/>
  <c r="BH121" i="8"/>
  <c r="BG121" i="8"/>
  <c r="BH120" i="8"/>
  <c r="BG120" i="8"/>
  <c r="BH119" i="8"/>
  <c r="BG119" i="8"/>
  <c r="BH118" i="8"/>
  <c r="BG118" i="8"/>
  <c r="BH117" i="8"/>
  <c r="BG117" i="8"/>
  <c r="BH116" i="8"/>
  <c r="BG116" i="8"/>
  <c r="BH115" i="8"/>
  <c r="BG115" i="8"/>
  <c r="BH114" i="8"/>
  <c r="BG114" i="8"/>
  <c r="BH113" i="8"/>
  <c r="BG113" i="8"/>
  <c r="BH112" i="8"/>
  <c r="BG112" i="8"/>
  <c r="BH111" i="8"/>
  <c r="BG111" i="8"/>
  <c r="BH110" i="8"/>
  <c r="BG110" i="8"/>
  <c r="BH109" i="8"/>
  <c r="BG109" i="8"/>
  <c r="BH108" i="8"/>
  <c r="BG108" i="8"/>
  <c r="BH107" i="8"/>
  <c r="BG107" i="8"/>
  <c r="BH106" i="8"/>
  <c r="BG106" i="8"/>
  <c r="BH105" i="8"/>
  <c r="BG105" i="8"/>
  <c r="BH104" i="8"/>
  <c r="BG104" i="8"/>
  <c r="BH103" i="8"/>
  <c r="BG103" i="8"/>
  <c r="BH102" i="8"/>
  <c r="BG102" i="8"/>
  <c r="BH101" i="8"/>
  <c r="BG101" i="8"/>
  <c r="BH100" i="8"/>
  <c r="BG100" i="8"/>
  <c r="BH99" i="8"/>
  <c r="BG99" i="8"/>
  <c r="BH98" i="8"/>
  <c r="BG98" i="8"/>
  <c r="BH97" i="8"/>
  <c r="BG97" i="8"/>
  <c r="BH96" i="8"/>
  <c r="BG96" i="8"/>
  <c r="BH95" i="8"/>
  <c r="BG95" i="8"/>
  <c r="BH94" i="8"/>
  <c r="BG94" i="8"/>
  <c r="BH93" i="8"/>
  <c r="BG93" i="8"/>
  <c r="BH92" i="8"/>
  <c r="BG92" i="8"/>
  <c r="BH91" i="8"/>
  <c r="BG91" i="8"/>
  <c r="BH90" i="8"/>
  <c r="BG90" i="8"/>
  <c r="BH89" i="8"/>
  <c r="BG89" i="8"/>
  <c r="BH88" i="8"/>
  <c r="BG88" i="8"/>
  <c r="BH87" i="8"/>
  <c r="BG87" i="8"/>
  <c r="BH86" i="8"/>
  <c r="BG86" i="8"/>
  <c r="BH85" i="8"/>
  <c r="BG85" i="8"/>
  <c r="BH84" i="8"/>
  <c r="BG84" i="8"/>
  <c r="BH83" i="8"/>
  <c r="BG83" i="8"/>
  <c r="BH82" i="8"/>
  <c r="BG82" i="8"/>
  <c r="BH81" i="8"/>
  <c r="BG81" i="8"/>
  <c r="BH80" i="8"/>
  <c r="BG80" i="8"/>
  <c r="BH79" i="8"/>
  <c r="BG79" i="8"/>
  <c r="BH78" i="8"/>
  <c r="BG78" i="8"/>
  <c r="BH77" i="8"/>
  <c r="BG77" i="8"/>
  <c r="BH76" i="8"/>
  <c r="BG76" i="8"/>
  <c r="BH75" i="8"/>
  <c r="BG75" i="8"/>
  <c r="BH74" i="8"/>
  <c r="BG74" i="8"/>
  <c r="BH73" i="8"/>
  <c r="BG73" i="8"/>
  <c r="BH72" i="8"/>
  <c r="BG72" i="8"/>
  <c r="BH71" i="8"/>
  <c r="BG71" i="8"/>
  <c r="BH70" i="8"/>
  <c r="BG70" i="8"/>
  <c r="BH69" i="8"/>
  <c r="BG69" i="8"/>
  <c r="BH68" i="8"/>
  <c r="BG68" i="8"/>
  <c r="BH67" i="8"/>
  <c r="BG67" i="8"/>
  <c r="BH66" i="8"/>
  <c r="BG66" i="8"/>
  <c r="BH65" i="8"/>
  <c r="BG65" i="8"/>
  <c r="BH64" i="8"/>
  <c r="BG64" i="8"/>
  <c r="BH63" i="8"/>
  <c r="BG63" i="8"/>
  <c r="BH62" i="8"/>
  <c r="BG62" i="8"/>
  <c r="BH61" i="8"/>
  <c r="BG61" i="8"/>
  <c r="BH60" i="8"/>
  <c r="BG60" i="8"/>
  <c r="BH59" i="8"/>
  <c r="BG59" i="8"/>
  <c r="BH58" i="8"/>
  <c r="BG58" i="8"/>
  <c r="BH57" i="8"/>
  <c r="BG57" i="8"/>
  <c r="BH56" i="8"/>
  <c r="BG56" i="8"/>
  <c r="BH55" i="8"/>
  <c r="BG55" i="8"/>
  <c r="BH54" i="8"/>
  <c r="BG54" i="8"/>
  <c r="BH53" i="8"/>
  <c r="BG53" i="8"/>
  <c r="BH52" i="8"/>
  <c r="BG52" i="8"/>
  <c r="BH51" i="8"/>
  <c r="BG51" i="8"/>
  <c r="BH50" i="8"/>
  <c r="BG50" i="8"/>
  <c r="BH49" i="8"/>
  <c r="BG49" i="8"/>
  <c r="BH48" i="8"/>
  <c r="BG48" i="8"/>
  <c r="BH47" i="8"/>
  <c r="BG47" i="8"/>
  <c r="BH46" i="8"/>
  <c r="BG46" i="8"/>
  <c r="BH45" i="8"/>
  <c r="BG45" i="8"/>
  <c r="BH44" i="8"/>
  <c r="BG44" i="8"/>
  <c r="BH43" i="8"/>
  <c r="BG43" i="8"/>
  <c r="BH42" i="8"/>
  <c r="BG42" i="8"/>
  <c r="BH41" i="8"/>
  <c r="BG41" i="8"/>
  <c r="BH40" i="8"/>
  <c r="BG40" i="8"/>
  <c r="BH39" i="8"/>
  <c r="BG39" i="8"/>
  <c r="BH38" i="8"/>
  <c r="BG38" i="8"/>
  <c r="BH37" i="8"/>
  <c r="BG37" i="8"/>
  <c r="BH36" i="8"/>
  <c r="BG36" i="8"/>
  <c r="BH35" i="8"/>
  <c r="BG35" i="8"/>
  <c r="BH34" i="8"/>
  <c r="BG34" i="8"/>
  <c r="BH33" i="8"/>
  <c r="BG33" i="8"/>
  <c r="BH32" i="8"/>
  <c r="BG32" i="8"/>
  <c r="BH31" i="8"/>
  <c r="BG31" i="8"/>
  <c r="BH30" i="8"/>
  <c r="BG30" i="8"/>
  <c r="BH29" i="8"/>
  <c r="BG29" i="8"/>
  <c r="BH28" i="8"/>
  <c r="BG28" i="8"/>
  <c r="BH27" i="8"/>
  <c r="BG27" i="8"/>
  <c r="BH26" i="8"/>
  <c r="BG26" i="8"/>
  <c r="BH25" i="8"/>
  <c r="BG25" i="8"/>
  <c r="BH24" i="8"/>
  <c r="BG24" i="8"/>
  <c r="AI5" i="8"/>
  <c r="AF5" i="8"/>
  <c r="AE5" i="8"/>
  <c r="X5" i="8"/>
  <c r="I5" i="8"/>
  <c r="G5" i="8"/>
  <c r="AL5" i="8"/>
  <c r="AD5" i="8"/>
  <c r="Z5" i="8"/>
  <c r="N5" i="8"/>
  <c r="J5" i="8"/>
  <c r="BD22" i="8"/>
  <c r="BC22" i="8"/>
  <c r="BB22" i="8"/>
  <c r="BA22" i="8"/>
  <c r="AZ22" i="8"/>
  <c r="AY22" i="8"/>
  <c r="AX22" i="8"/>
  <c r="AW22" i="8"/>
  <c r="AV22" i="8"/>
  <c r="AU22" i="8"/>
  <c r="AT22" i="8"/>
  <c r="AS22" i="8"/>
  <c r="AR22" i="8"/>
  <c r="AQ22" i="8"/>
  <c r="AP22" i="8"/>
  <c r="AO22" i="8"/>
  <c r="AN22" i="8"/>
  <c r="AM22" i="8"/>
  <c r="AL22" i="8"/>
  <c r="AK22" i="8"/>
  <c r="AJ22" i="8"/>
  <c r="AI22" i="8"/>
  <c r="AH22" i="8"/>
  <c r="AG22" i="8"/>
  <c r="AF22" i="8"/>
  <c r="AE22" i="8"/>
  <c r="AD22" i="8"/>
  <c r="AC22" i="8"/>
  <c r="AB22" i="8"/>
  <c r="AA22" i="8"/>
  <c r="Z22" i="8"/>
  <c r="Y22" i="8"/>
  <c r="X22" i="8"/>
  <c r="W22" i="8"/>
  <c r="V22" i="8"/>
  <c r="U22" i="8"/>
  <c r="T22" i="8"/>
  <c r="S22" i="8"/>
  <c r="R22" i="8"/>
  <c r="Q22" i="8"/>
  <c r="P22" i="8"/>
  <c r="O22" i="8"/>
  <c r="N22" i="8"/>
  <c r="M22" i="8"/>
  <c r="L22" i="8"/>
  <c r="K22" i="8"/>
  <c r="J22" i="8"/>
  <c r="I22" i="8"/>
  <c r="H22" i="8"/>
  <c r="G22" i="8"/>
  <c r="F22" i="8"/>
  <c r="E22" i="8"/>
  <c r="D22" i="8"/>
  <c r="C22" i="8"/>
  <c r="E10" i="8"/>
  <c r="E2479" i="8" l="1"/>
  <c r="F1834" i="8"/>
  <c r="D2479" i="8"/>
  <c r="M5" i="8"/>
  <c r="Q5" i="8"/>
  <c r="U5" i="8"/>
  <c r="Y5" i="8"/>
  <c r="O5" i="8"/>
  <c r="S5" i="8"/>
  <c r="W5" i="8"/>
  <c r="AA5" i="8"/>
  <c r="K5" i="8"/>
  <c r="B1087" i="8"/>
  <c r="BI1087" i="8" s="1"/>
  <c r="B216" i="8"/>
  <c r="BI216" i="8" s="1"/>
  <c r="B664" i="8"/>
  <c r="BI664" i="8" s="1"/>
  <c r="B161" i="8"/>
  <c r="BI161" i="8" s="1"/>
  <c r="B215" i="8"/>
  <c r="BI215" i="8" s="1"/>
  <c r="B1169" i="8"/>
  <c r="BI1169" i="8" s="1"/>
  <c r="B663" i="8"/>
  <c r="BI663" i="8" s="1"/>
  <c r="B1086" i="8"/>
  <c r="BI1086" i="8" s="1"/>
  <c r="B498" i="8"/>
  <c r="BI498" i="8" s="1"/>
  <c r="B324" i="8"/>
  <c r="BI324" i="8" s="1"/>
  <c r="B901" i="8"/>
  <c r="BI901" i="8" s="1"/>
  <c r="B757" i="8"/>
  <c r="BI757" i="8" s="1"/>
  <c r="B160" i="8"/>
  <c r="BI160" i="8" s="1"/>
  <c r="B1166" i="8"/>
  <c r="BI1166" i="8" s="1"/>
  <c r="B159" i="8"/>
  <c r="BI159" i="8" s="1"/>
  <c r="B662" i="8"/>
  <c r="BI662" i="8" s="1"/>
  <c r="B79" i="8"/>
  <c r="BI79" i="8" s="1"/>
  <c r="B756" i="8"/>
  <c r="BI756" i="8" s="1"/>
  <c r="B1085" i="8"/>
  <c r="BI1085" i="8" s="1"/>
  <c r="B661" i="8"/>
  <c r="BI661" i="8" s="1"/>
  <c r="B497" i="8"/>
  <c r="BI497" i="8" s="1"/>
  <c r="B1084" i="8"/>
  <c r="BI1084" i="8" s="1"/>
  <c r="B1083" i="8"/>
  <c r="BI1083" i="8" s="1"/>
  <c r="B660" i="8"/>
  <c r="BI660" i="8" s="1"/>
  <c r="B659" i="8"/>
  <c r="BI659" i="8" s="1"/>
  <c r="B323" i="8"/>
  <c r="BI323" i="8" s="1"/>
  <c r="B499" i="8"/>
  <c r="BI499" i="8" s="1"/>
  <c r="B754" i="8"/>
  <c r="BI754" i="8" s="1"/>
  <c r="B1113" i="8"/>
  <c r="BI1113" i="8" s="1"/>
  <c r="B658" i="8"/>
  <c r="BI658" i="8" s="1"/>
  <c r="B657" i="8"/>
  <c r="BI657" i="8" s="1"/>
  <c r="B900" i="8"/>
  <c r="BI900" i="8" s="1"/>
  <c r="B322" i="8"/>
  <c r="BI322" i="8" s="1"/>
  <c r="B321" i="8"/>
  <c r="BI321" i="8" s="1"/>
  <c r="B378" i="8"/>
  <c r="BI378" i="8" s="1"/>
  <c r="B377" i="8"/>
  <c r="BI377" i="8" s="1"/>
  <c r="B73" i="8"/>
  <c r="BI73" i="8" s="1"/>
  <c r="B500" i="8"/>
  <c r="BI500" i="8" s="1"/>
  <c r="B899" i="8"/>
  <c r="BI899" i="8" s="1"/>
  <c r="B729" i="8"/>
  <c r="BI729" i="8" s="1"/>
  <c r="B496" i="8"/>
  <c r="BI496" i="8" s="1"/>
  <c r="B77" i="8"/>
  <c r="BI77" i="8" s="1"/>
  <c r="B320" i="8"/>
  <c r="BI320" i="8" s="1"/>
  <c r="B501" i="8"/>
  <c r="BI501" i="8" s="1"/>
  <c r="B495" i="8"/>
  <c r="BI495" i="8" s="1"/>
  <c r="B494" i="8"/>
  <c r="BI494" i="8" s="1"/>
  <c r="B753" i="8"/>
  <c r="BI753" i="8" s="1"/>
  <c r="B751" i="8"/>
  <c r="BI751" i="8" s="1"/>
  <c r="B705" i="8"/>
  <c r="BI705" i="8" s="1"/>
  <c r="B124" i="8"/>
  <c r="BI124" i="8" s="1"/>
  <c r="B732" i="8"/>
  <c r="BI732" i="8" s="1"/>
  <c r="B897" i="8"/>
  <c r="BI897" i="8" s="1"/>
  <c r="B896" i="8"/>
  <c r="BI896" i="8" s="1"/>
  <c r="B374" i="8"/>
  <c r="BI374" i="8" s="1"/>
  <c r="B655" i="8"/>
  <c r="BI655" i="8" s="1"/>
  <c r="B491" i="8"/>
  <c r="BI491" i="8" s="1"/>
  <c r="B902" i="8"/>
  <c r="BI902" i="8" s="1"/>
  <c r="B490" i="8"/>
  <c r="BI490" i="8" s="1"/>
  <c r="B123" i="8"/>
  <c r="BI123" i="8" s="1"/>
  <c r="B122" i="8"/>
  <c r="BI122" i="8" s="1"/>
  <c r="B750" i="8"/>
  <c r="BI750" i="8" s="1"/>
  <c r="B1127" i="8"/>
  <c r="BI1127" i="8" s="1"/>
  <c r="B489" i="8"/>
  <c r="BI489" i="8" s="1"/>
  <c r="B654" i="8"/>
  <c r="BI654" i="8" s="1"/>
  <c r="B895" i="8"/>
  <c r="BI895" i="8" s="1"/>
  <c r="B1012" i="8"/>
  <c r="BI1012" i="8" s="1"/>
  <c r="B749" i="8"/>
  <c r="BI749" i="8" s="1"/>
  <c r="B318" i="8"/>
  <c r="BI318" i="8" s="1"/>
  <c r="B317" i="8"/>
  <c r="BI317" i="8" s="1"/>
  <c r="B76" i="8"/>
  <c r="BI76" i="8" s="1"/>
  <c r="B75" i="8"/>
  <c r="BI75" i="8" s="1"/>
  <c r="B488" i="8"/>
  <c r="BI488" i="8" s="1"/>
  <c r="B373" i="8"/>
  <c r="BI373" i="8" s="1"/>
  <c r="B372" i="8"/>
  <c r="BI372" i="8" s="1"/>
  <c r="B894" i="8"/>
  <c r="BI894" i="8" s="1"/>
  <c r="B1082" i="8"/>
  <c r="BI1082" i="8" s="1"/>
  <c r="B656" i="8"/>
  <c r="BI656" i="8" s="1"/>
  <c r="B1014" i="8"/>
  <c r="BI1014" i="8" s="1"/>
  <c r="B1013" i="8"/>
  <c r="BI1013" i="8" s="1"/>
  <c r="B898" i="8"/>
  <c r="BI898" i="8" s="1"/>
  <c r="B375" i="8"/>
  <c r="BI375" i="8" s="1"/>
  <c r="B158" i="8"/>
  <c r="BI158" i="8" s="1"/>
  <c r="B213" i="8"/>
  <c r="BI213" i="8" s="1"/>
  <c r="B493" i="8"/>
  <c r="BI493" i="8" s="1"/>
  <c r="B492" i="8"/>
  <c r="BI492" i="8" s="1"/>
  <c r="B1130" i="8"/>
  <c r="BI1130" i="8" s="1"/>
  <c r="B319" i="8"/>
  <c r="BI319" i="8" s="1"/>
  <c r="B487" i="8"/>
  <c r="BI487" i="8" s="1"/>
  <c r="B486" i="8"/>
  <c r="BI486" i="8" s="1"/>
  <c r="B485" i="8"/>
  <c r="BI485" i="8" s="1"/>
  <c r="B212" i="8"/>
  <c r="BI212" i="8" s="1"/>
  <c r="B484" i="8"/>
  <c r="BI484" i="8" s="1"/>
  <c r="B483" i="8"/>
  <c r="BI483" i="8" s="1"/>
  <c r="B636" i="8"/>
  <c r="BI636" i="8" s="1"/>
  <c r="B121" i="8"/>
  <c r="BI121" i="8" s="1"/>
  <c r="B653" i="8"/>
  <c r="BI653" i="8" s="1"/>
  <c r="B1159" i="8"/>
  <c r="BI1159" i="8" s="1"/>
  <c r="B748" i="8"/>
  <c r="BI748" i="8" s="1"/>
  <c r="B316" i="8"/>
  <c r="BI316" i="8" s="1"/>
  <c r="B1135" i="8"/>
  <c r="BI1135" i="8" s="1"/>
  <c r="B747" i="8"/>
  <c r="BI747" i="8" s="1"/>
  <c r="B580" i="8"/>
  <c r="BI580" i="8" s="1"/>
  <c r="B893" i="8"/>
  <c r="BI893" i="8" s="1"/>
  <c r="B157" i="8"/>
  <c r="BI157" i="8" s="1"/>
  <c r="B746" i="8"/>
  <c r="BI746" i="8" s="1"/>
  <c r="B120" i="8"/>
  <c r="BI120" i="8" s="1"/>
  <c r="B690" i="8"/>
  <c r="BI690" i="8" s="1"/>
  <c r="B1011" i="8"/>
  <c r="BI1011" i="8" s="1"/>
  <c r="B482" i="8"/>
  <c r="BI482" i="8" s="1"/>
  <c r="B1081" i="8"/>
  <c r="BI1081" i="8" s="1"/>
  <c r="B892" i="8"/>
  <c r="BI892" i="8" s="1"/>
  <c r="B745" i="8"/>
  <c r="BI745" i="8" s="1"/>
  <c r="B315" i="8"/>
  <c r="BI315" i="8" s="1"/>
  <c r="B1080" i="8"/>
  <c r="BI1080" i="8" s="1"/>
  <c r="B480" i="8"/>
  <c r="BI480" i="8" s="1"/>
  <c r="B1010" i="8"/>
  <c r="BI1010" i="8" s="1"/>
  <c r="B211" i="8"/>
  <c r="BI211" i="8" s="1"/>
  <c r="B1079" i="8"/>
  <c r="BI1079" i="8" s="1"/>
  <c r="B744" i="8"/>
  <c r="BI744" i="8" s="1"/>
  <c r="B874" i="8"/>
  <c r="BI874" i="8" s="1"/>
  <c r="B652" i="8"/>
  <c r="BI652" i="8" s="1"/>
  <c r="B651" i="8"/>
  <c r="BI651" i="8" s="1"/>
  <c r="B891" i="8"/>
  <c r="BI891" i="8" s="1"/>
  <c r="B314" i="8"/>
  <c r="BI314" i="8" s="1"/>
  <c r="B650" i="8"/>
  <c r="BI650" i="8" s="1"/>
  <c r="B479" i="8"/>
  <c r="BI479" i="8" s="1"/>
  <c r="B72" i="8"/>
  <c r="BI72" i="8" s="1"/>
  <c r="B478" i="8"/>
  <c r="BI478" i="8" s="1"/>
  <c r="B1009" i="8"/>
  <c r="BI1009" i="8" s="1"/>
  <c r="B890" i="8"/>
  <c r="BI890" i="8" s="1"/>
  <c r="B210" i="8"/>
  <c r="BI210" i="8" s="1"/>
  <c r="B313" i="8"/>
  <c r="BI313" i="8" s="1"/>
  <c r="B312" i="8"/>
  <c r="BI312" i="8" s="1"/>
  <c r="B649" i="8"/>
  <c r="BI649" i="8" s="1"/>
  <c r="B1078" i="8"/>
  <c r="BI1078" i="8" s="1"/>
  <c r="B311" i="8"/>
  <c r="BI311" i="8" s="1"/>
  <c r="B743" i="8"/>
  <c r="BI743" i="8" s="1"/>
  <c r="B889" i="8"/>
  <c r="BI889" i="8" s="1"/>
  <c r="B888" i="8"/>
  <c r="BI888" i="8" s="1"/>
  <c r="B310" i="8"/>
  <c r="BI310" i="8" s="1"/>
  <c r="B887" i="8"/>
  <c r="BI887" i="8" s="1"/>
  <c r="B1077" i="8"/>
  <c r="BI1077" i="8" s="1"/>
  <c r="B209" i="8"/>
  <c r="BI209" i="8" s="1"/>
  <c r="B156" i="8"/>
  <c r="BI156" i="8" s="1"/>
  <c r="B371" i="8"/>
  <c r="BI371" i="8" s="1"/>
  <c r="B1076" i="8"/>
  <c r="BI1076" i="8" s="1"/>
  <c r="B309" i="8"/>
  <c r="BI309" i="8" s="1"/>
  <c r="B308" i="8"/>
  <c r="BI308" i="8" s="1"/>
  <c r="B648" i="8"/>
  <c r="BI648" i="8" s="1"/>
  <c r="B647" i="8"/>
  <c r="BI647" i="8" s="1"/>
  <c r="B646" i="8"/>
  <c r="BI646" i="8" s="1"/>
  <c r="B208" i="8"/>
  <c r="BI208" i="8" s="1"/>
  <c r="B741" i="8"/>
  <c r="BI741" i="8" s="1"/>
  <c r="B1008" i="8"/>
  <c r="BI1008" i="8" s="1"/>
  <c r="B1007" i="8"/>
  <c r="BI1007" i="8" s="1"/>
  <c r="B645" i="8"/>
  <c r="BI645" i="8" s="1"/>
  <c r="B740" i="8"/>
  <c r="BI740" i="8" s="1"/>
  <c r="B886" i="8"/>
  <c r="BI886" i="8" s="1"/>
  <c r="B119" i="8"/>
  <c r="BI119" i="8" s="1"/>
  <c r="B370" i="8"/>
  <c r="BI370" i="8" s="1"/>
  <c r="B155" i="8"/>
  <c r="BI155" i="8" s="1"/>
  <c r="B71" i="8"/>
  <c r="BI71" i="8" s="1"/>
  <c r="B644" i="8"/>
  <c r="BI644" i="8" s="1"/>
  <c r="B369" i="8"/>
  <c r="BI369" i="8" s="1"/>
  <c r="B643" i="8"/>
  <c r="BI643" i="8" s="1"/>
  <c r="B885" i="8"/>
  <c r="BI885" i="8" s="1"/>
  <c r="B642" i="8"/>
  <c r="BI642" i="8" s="1"/>
  <c r="B884" i="8"/>
  <c r="BI884" i="8" s="1"/>
  <c r="B1006" i="8"/>
  <c r="BI1006" i="8" s="1"/>
  <c r="B1005" i="8"/>
  <c r="BI1005" i="8" s="1"/>
  <c r="B477" i="8"/>
  <c r="BI477" i="8" s="1"/>
  <c r="B476" i="8"/>
  <c r="BI476" i="8" s="1"/>
  <c r="B883" i="8"/>
  <c r="BI883" i="8" s="1"/>
  <c r="B882" i="8"/>
  <c r="BI882" i="8" s="1"/>
  <c r="B739" i="8"/>
  <c r="BI739" i="8" s="1"/>
  <c r="B368" i="8"/>
  <c r="BI368" i="8" s="1"/>
  <c r="B70" i="8"/>
  <c r="BI70" i="8" s="1"/>
  <c r="B881" i="8"/>
  <c r="BI881" i="8" s="1"/>
  <c r="B307" i="8"/>
  <c r="BI307" i="8" s="1"/>
  <c r="B880" i="8"/>
  <c r="BI880" i="8" s="1"/>
  <c r="B742" i="8"/>
  <c r="BI742" i="8" s="1"/>
  <c r="B1004" i="8"/>
  <c r="BI1004" i="8" s="1"/>
  <c r="B1016" i="8"/>
  <c r="BI1016" i="8" s="1"/>
  <c r="B641" i="8"/>
  <c r="BI641" i="8" s="1"/>
  <c r="B306" i="8"/>
  <c r="BI306" i="8" s="1"/>
  <c r="B1003" i="8"/>
  <c r="BI1003" i="8" s="1"/>
  <c r="B1099" i="8"/>
  <c r="BI1099" i="8" s="1"/>
  <c r="B367" i="8"/>
  <c r="BI367" i="8" s="1"/>
  <c r="B118" i="8"/>
  <c r="BI118" i="8" s="1"/>
  <c r="B69" i="8"/>
  <c r="BI69" i="8" s="1"/>
  <c r="B475" i="8"/>
  <c r="BI475" i="8" s="1"/>
  <c r="B1002" i="8"/>
  <c r="BI1002" i="8" s="1"/>
  <c r="B207" i="8"/>
  <c r="BI207" i="8" s="1"/>
  <c r="B68" i="8"/>
  <c r="BI68" i="8" s="1"/>
  <c r="B1001" i="8"/>
  <c r="BI1001" i="8" s="1"/>
  <c r="B67" i="8"/>
  <c r="BI67" i="8" s="1"/>
  <c r="B66" i="8"/>
  <c r="BI66" i="8" s="1"/>
  <c r="B474" i="8"/>
  <c r="BI474" i="8" s="1"/>
  <c r="B473" i="8"/>
  <c r="BI473" i="8" s="1"/>
  <c r="B879" i="8"/>
  <c r="BI879" i="8" s="1"/>
  <c r="B878" i="8"/>
  <c r="BI878" i="8" s="1"/>
  <c r="B305" i="8"/>
  <c r="BI305" i="8" s="1"/>
  <c r="B1000" i="8"/>
  <c r="BI1000" i="8" s="1"/>
  <c r="B759" i="8"/>
  <c r="BI759" i="8" s="1"/>
  <c r="B1150" i="8"/>
  <c r="BI1150" i="8" s="1"/>
  <c r="B472" i="8"/>
  <c r="BI472" i="8" s="1"/>
  <c r="B1134" i="8"/>
  <c r="BI1134" i="8" s="1"/>
  <c r="B1075" i="8"/>
  <c r="BI1075" i="8" s="1"/>
  <c r="B1074" i="8"/>
  <c r="BI1074" i="8" s="1"/>
  <c r="B206" i="8"/>
  <c r="BI206" i="8" s="1"/>
  <c r="B877" i="8"/>
  <c r="BI877" i="8" s="1"/>
  <c r="B117" i="8"/>
  <c r="BI117" i="8" s="1"/>
  <c r="B640" i="8"/>
  <c r="BI640" i="8" s="1"/>
  <c r="B304" i="8"/>
  <c r="BI304" i="8" s="1"/>
  <c r="B999" i="8"/>
  <c r="BI999" i="8" s="1"/>
  <c r="B738" i="8"/>
  <c r="BI738" i="8" s="1"/>
  <c r="B1098" i="8"/>
  <c r="BI1098" i="8" s="1"/>
  <c r="B471" i="8"/>
  <c r="BI471" i="8" s="1"/>
  <c r="B876" i="8"/>
  <c r="BI876" i="8" s="1"/>
  <c r="B116" i="8"/>
  <c r="BI116" i="8" s="1"/>
  <c r="B737" i="8"/>
  <c r="BI737" i="8" s="1"/>
  <c r="B65" i="8"/>
  <c r="BI65" i="8" s="1"/>
  <c r="B875" i="8"/>
  <c r="BI875" i="8" s="1"/>
  <c r="B998" i="8"/>
  <c r="BI998" i="8" s="1"/>
  <c r="B997" i="8"/>
  <c r="BI997" i="8" s="1"/>
  <c r="B996" i="8"/>
  <c r="BI996" i="8" s="1"/>
  <c r="B1170" i="8"/>
  <c r="BI1170" i="8" s="1"/>
  <c r="B639" i="8"/>
  <c r="BI639" i="8" s="1"/>
  <c r="B638" i="8"/>
  <c r="BI638" i="8" s="1"/>
  <c r="B995" i="8"/>
  <c r="BI995" i="8" s="1"/>
  <c r="B366" i="8"/>
  <c r="BI366" i="8" s="1"/>
  <c r="B637" i="8"/>
  <c r="BI637" i="8" s="1"/>
  <c r="B1073" i="8"/>
  <c r="BI1073" i="8" s="1"/>
  <c r="B1173" i="8"/>
  <c r="BI1173" i="8" s="1"/>
  <c r="B994" i="8"/>
  <c r="BI994" i="8" s="1"/>
  <c r="B1072" i="8"/>
  <c r="BI1072" i="8" s="1"/>
  <c r="B993" i="8"/>
  <c r="BI993" i="8" s="1"/>
  <c r="B205" i="8"/>
  <c r="BI205" i="8" s="1"/>
  <c r="B1139" i="8"/>
  <c r="BI1139" i="8" s="1"/>
  <c r="B204" i="8"/>
  <c r="BI204" i="8" s="1"/>
  <c r="B303" i="8"/>
  <c r="BI303" i="8" s="1"/>
  <c r="B1094" i="8"/>
  <c r="BI1094" i="8" s="1"/>
  <c r="B873" i="8"/>
  <c r="BI873" i="8" s="1"/>
  <c r="B64" i="8"/>
  <c r="BI64" i="8" s="1"/>
  <c r="B554" i="8"/>
  <c r="BI554" i="8" s="1"/>
  <c r="B115" i="8"/>
  <c r="BI115" i="8" s="1"/>
  <c r="B736" i="8"/>
  <c r="BI736" i="8" s="1"/>
  <c r="B203" i="8"/>
  <c r="BI203" i="8" s="1"/>
  <c r="B872" i="8"/>
  <c r="BI872" i="8" s="1"/>
  <c r="B60" i="8"/>
  <c r="BI60" i="8" s="1"/>
  <c r="B202" i="8"/>
  <c r="BI202" i="8" s="1"/>
  <c r="B1071" i="8"/>
  <c r="BI1071" i="8" s="1"/>
  <c r="B1128" i="8"/>
  <c r="BI1128" i="8" s="1"/>
  <c r="B871" i="8"/>
  <c r="BI871" i="8" s="1"/>
  <c r="B634" i="8"/>
  <c r="BI634" i="8" s="1"/>
  <c r="B992" i="8"/>
  <c r="BI992" i="8" s="1"/>
  <c r="B870" i="8"/>
  <c r="BI870" i="8" s="1"/>
  <c r="B1070" i="8"/>
  <c r="BI1070" i="8" s="1"/>
  <c r="B869" i="8"/>
  <c r="BI869" i="8" s="1"/>
  <c r="B365" i="8"/>
  <c r="BI365" i="8" s="1"/>
  <c r="B364" i="8"/>
  <c r="BI364" i="8" s="1"/>
  <c r="B114" i="8"/>
  <c r="BI114" i="8" s="1"/>
  <c r="B154" i="8"/>
  <c r="BI154" i="8" s="1"/>
  <c r="B113" i="8"/>
  <c r="BI113" i="8" s="1"/>
  <c r="B1132" i="8"/>
  <c r="BI1132" i="8" s="1"/>
  <c r="B735" i="8"/>
  <c r="BI735" i="8" s="1"/>
  <c r="B1142" i="8"/>
  <c r="BI1142" i="8" s="1"/>
  <c r="B112" i="8"/>
  <c r="BI112" i="8" s="1"/>
  <c r="B63" i="8"/>
  <c r="BI63" i="8" s="1"/>
  <c r="B632" i="8"/>
  <c r="BI632" i="8" s="1"/>
  <c r="B991" i="8"/>
  <c r="BI991" i="8" s="1"/>
  <c r="B153" i="8"/>
  <c r="BI153" i="8" s="1"/>
  <c r="B74" i="8"/>
  <c r="BI74" i="8" s="1"/>
  <c r="B1163" i="8"/>
  <c r="BI1163" i="8" s="1"/>
  <c r="B990" i="8"/>
  <c r="BI990" i="8" s="1"/>
  <c r="B868" i="8"/>
  <c r="BI868" i="8" s="1"/>
  <c r="B867" i="8"/>
  <c r="BI867" i="8" s="1"/>
  <c r="B733" i="8"/>
  <c r="BI733" i="8" s="1"/>
  <c r="B730" i="8"/>
  <c r="BI730" i="8" s="1"/>
  <c r="B734" i="8"/>
  <c r="BI734" i="8" s="1"/>
  <c r="B469" i="8"/>
  <c r="BI469" i="8" s="1"/>
  <c r="B989" i="8"/>
  <c r="BI989" i="8" s="1"/>
  <c r="B468" i="8"/>
  <c r="BI468" i="8" s="1"/>
  <c r="B1069" i="8"/>
  <c r="BI1069" i="8" s="1"/>
  <c r="B731" i="8"/>
  <c r="BI731" i="8" s="1"/>
  <c r="B988" i="8"/>
  <c r="BI988" i="8" s="1"/>
  <c r="B1136" i="8"/>
  <c r="BI1136" i="8" s="1"/>
  <c r="B987" i="8"/>
  <c r="BI987" i="8" s="1"/>
  <c r="B470" i="8"/>
  <c r="BI470" i="8" s="1"/>
  <c r="B986" i="8"/>
  <c r="BI986" i="8" s="1"/>
  <c r="B1068" i="8"/>
  <c r="BI1068" i="8" s="1"/>
  <c r="B1067" i="8"/>
  <c r="BI1067" i="8" s="1"/>
  <c r="B1121" i="8"/>
  <c r="BI1121" i="8" s="1"/>
  <c r="B467" i="8"/>
  <c r="BI467" i="8" s="1"/>
  <c r="B631" i="8"/>
  <c r="BI631" i="8" s="1"/>
  <c r="B630" i="8"/>
  <c r="BI630" i="8" s="1"/>
  <c r="B152" i="8"/>
  <c r="BI152" i="8" s="1"/>
  <c r="B728" i="8"/>
  <c r="BI728" i="8" s="1"/>
  <c r="B629" i="8"/>
  <c r="BI629" i="8" s="1"/>
  <c r="B985" i="8"/>
  <c r="BI985" i="8" s="1"/>
  <c r="B984" i="8"/>
  <c r="BI984" i="8" s="1"/>
  <c r="B983" i="8"/>
  <c r="BI983" i="8" s="1"/>
  <c r="B866" i="8"/>
  <c r="BI866" i="8" s="1"/>
  <c r="B111" i="8"/>
  <c r="BI111" i="8" s="1"/>
  <c r="B628" i="8"/>
  <c r="BI628" i="8" s="1"/>
  <c r="B302" i="8"/>
  <c r="BI302" i="8" s="1"/>
  <c r="B727" i="8"/>
  <c r="BI727" i="8" s="1"/>
  <c r="B466" i="8"/>
  <c r="BI466" i="8" s="1"/>
  <c r="B481" i="8"/>
  <c r="BI481" i="8" s="1"/>
  <c r="B627" i="8"/>
  <c r="BI627" i="8" s="1"/>
  <c r="B465" i="8"/>
  <c r="BI465" i="8" s="1"/>
  <c r="B62" i="8"/>
  <c r="BI62" i="8" s="1"/>
  <c r="B162" i="8"/>
  <c r="BI162" i="8" s="1"/>
  <c r="B1066" i="8"/>
  <c r="BI1066" i="8" s="1"/>
  <c r="B865" i="8"/>
  <c r="BI865" i="8" s="1"/>
  <c r="B464" i="8"/>
  <c r="BI464" i="8" s="1"/>
  <c r="B982" i="8"/>
  <c r="BI982" i="8" s="1"/>
  <c r="B626" i="8"/>
  <c r="BI626" i="8" s="1"/>
  <c r="B726" i="8"/>
  <c r="BI726" i="8" s="1"/>
  <c r="B1065" i="8"/>
  <c r="BI1065" i="8" s="1"/>
  <c r="B301" i="8"/>
  <c r="BI301" i="8" s="1"/>
  <c r="B151" i="8"/>
  <c r="BI151" i="8" s="1"/>
  <c r="B150" i="8"/>
  <c r="BI150" i="8" s="1"/>
  <c r="B862" i="8"/>
  <c r="BI862" i="8" s="1"/>
  <c r="B300" i="8"/>
  <c r="BI300" i="8" s="1"/>
  <c r="B622" i="8"/>
  <c r="BI622" i="8" s="1"/>
  <c r="B621" i="8"/>
  <c r="BI621" i="8" s="1"/>
  <c r="B299" i="8"/>
  <c r="BI299" i="8" s="1"/>
  <c r="B861" i="8"/>
  <c r="BI861" i="8" s="1"/>
  <c r="B981" i="8"/>
  <c r="BI981" i="8" s="1"/>
  <c r="B860" i="8"/>
  <c r="BI860" i="8" s="1"/>
  <c r="B1120" i="8"/>
  <c r="BI1120" i="8" s="1"/>
  <c r="B758" i="8"/>
  <c r="BI758" i="8" s="1"/>
  <c r="B149" i="8"/>
  <c r="BI149" i="8" s="1"/>
  <c r="B1116" i="8"/>
  <c r="BI1116" i="8" s="1"/>
  <c r="B980" i="8"/>
  <c r="BI980" i="8" s="1"/>
  <c r="B979" i="8"/>
  <c r="BI979" i="8" s="1"/>
  <c r="B1115" i="8"/>
  <c r="BI1115" i="8" s="1"/>
  <c r="B148" i="8"/>
  <c r="BI148" i="8" s="1"/>
  <c r="B620" i="8"/>
  <c r="BI620" i="8" s="1"/>
  <c r="B1064" i="8"/>
  <c r="BI1064" i="8" s="1"/>
  <c r="B724" i="8"/>
  <c r="BI724" i="8" s="1"/>
  <c r="B625" i="8"/>
  <c r="BI625" i="8" s="1"/>
  <c r="B864" i="8"/>
  <c r="BI864" i="8" s="1"/>
  <c r="B1155" i="8"/>
  <c r="BI1155" i="8" s="1"/>
  <c r="B201" i="8"/>
  <c r="BI201" i="8" s="1"/>
  <c r="B863" i="8"/>
  <c r="BI863" i="8" s="1"/>
  <c r="B463" i="8"/>
  <c r="BI463" i="8" s="1"/>
  <c r="B1118" i="8"/>
  <c r="BI1118" i="8" s="1"/>
  <c r="B219" i="8"/>
  <c r="BI219" i="8" s="1"/>
  <c r="B624" i="8"/>
  <c r="BI624" i="8" s="1"/>
  <c r="B623" i="8"/>
  <c r="BI623" i="8" s="1"/>
  <c r="B668" i="8"/>
  <c r="BI668" i="8" s="1"/>
  <c r="B1063" i="8"/>
  <c r="BI1063" i="8" s="1"/>
  <c r="B859" i="8"/>
  <c r="BI859" i="8" s="1"/>
  <c r="B619" i="8"/>
  <c r="BI619" i="8" s="1"/>
  <c r="B618" i="8"/>
  <c r="BI618" i="8" s="1"/>
  <c r="B363" i="8"/>
  <c r="BI363" i="8" s="1"/>
  <c r="B298" i="8"/>
  <c r="BI298" i="8" s="1"/>
  <c r="B1114" i="8"/>
  <c r="BI1114" i="8" s="1"/>
  <c r="B858" i="8"/>
  <c r="BI858" i="8" s="1"/>
  <c r="B723" i="8"/>
  <c r="BI723" i="8" s="1"/>
  <c r="B362" i="8"/>
  <c r="BI362" i="8" s="1"/>
  <c r="B297" i="8"/>
  <c r="BI297" i="8" s="1"/>
  <c r="B1062" i="8"/>
  <c r="BI1062" i="8" s="1"/>
  <c r="B725" i="8"/>
  <c r="BI725" i="8" s="1"/>
  <c r="B1110" i="8"/>
  <c r="BI1110" i="8" s="1"/>
  <c r="B617" i="8"/>
  <c r="BI617" i="8" s="1"/>
  <c r="B857" i="8"/>
  <c r="BI857" i="8" s="1"/>
  <c r="B110" i="8"/>
  <c r="BI110" i="8" s="1"/>
  <c r="B856" i="8"/>
  <c r="BI856" i="8" s="1"/>
  <c r="B200" i="8"/>
  <c r="BI200" i="8" s="1"/>
  <c r="B615" i="8"/>
  <c r="BI615" i="8" s="1"/>
  <c r="B296" i="8"/>
  <c r="BI296" i="8" s="1"/>
  <c r="B855" i="8"/>
  <c r="BI855" i="8" s="1"/>
  <c r="B462" i="8"/>
  <c r="BI462" i="8" s="1"/>
  <c r="B854" i="8"/>
  <c r="BI854" i="8" s="1"/>
  <c r="B978" i="8"/>
  <c r="BI978" i="8" s="1"/>
  <c r="B722" i="8"/>
  <c r="BI722" i="8" s="1"/>
  <c r="B614" i="8"/>
  <c r="BI614" i="8" s="1"/>
  <c r="B361" i="8"/>
  <c r="BI361" i="8" s="1"/>
  <c r="B1179" i="8"/>
  <c r="BI1179" i="8" s="1"/>
  <c r="B616" i="8"/>
  <c r="BI616" i="8" s="1"/>
  <c r="B613" i="8"/>
  <c r="BI613" i="8" s="1"/>
  <c r="B721" i="8"/>
  <c r="BI721" i="8" s="1"/>
  <c r="B787" i="8"/>
  <c r="BI787" i="8" s="1"/>
  <c r="B147" i="8"/>
  <c r="BI147" i="8" s="1"/>
  <c r="B1167" i="8"/>
  <c r="BI1167" i="8" s="1"/>
  <c r="B612" i="8"/>
  <c r="BI612" i="8" s="1"/>
  <c r="B1061" i="8"/>
  <c r="BI1061" i="8" s="1"/>
  <c r="B295" i="8"/>
  <c r="BI295" i="8" s="1"/>
  <c r="B720" i="8"/>
  <c r="BI720" i="8" s="1"/>
  <c r="B719" i="8"/>
  <c r="BI719" i="8" s="1"/>
  <c r="B1152" i="8"/>
  <c r="BI1152" i="8" s="1"/>
  <c r="B294" i="8"/>
  <c r="BI294" i="8" s="1"/>
  <c r="B1060" i="8"/>
  <c r="BI1060" i="8" s="1"/>
  <c r="B718" i="8"/>
  <c r="BI718" i="8" s="1"/>
  <c r="B461" i="8"/>
  <c r="BI461" i="8" s="1"/>
  <c r="B611" i="8"/>
  <c r="BI611" i="8" s="1"/>
  <c r="B1059" i="8"/>
  <c r="BI1059" i="8" s="1"/>
  <c r="B609" i="8"/>
  <c r="BI609" i="8" s="1"/>
  <c r="B666" i="8"/>
  <c r="BI666" i="8" s="1"/>
  <c r="B460" i="8"/>
  <c r="BI460" i="8" s="1"/>
  <c r="B459" i="8"/>
  <c r="BI459" i="8" s="1"/>
  <c r="B608" i="8"/>
  <c r="BI608" i="8" s="1"/>
  <c r="B458" i="8"/>
  <c r="BI458" i="8" s="1"/>
  <c r="B852" i="8"/>
  <c r="BI852" i="8" s="1"/>
  <c r="B717" i="8"/>
  <c r="BI717" i="8" s="1"/>
  <c r="B61" i="8"/>
  <c r="BI61" i="8" s="1"/>
  <c r="B1097" i="8"/>
  <c r="BI1097" i="8" s="1"/>
  <c r="B1058" i="8"/>
  <c r="BI1058" i="8" s="1"/>
  <c r="B606" i="8"/>
  <c r="BI606" i="8" s="1"/>
  <c r="B605" i="8"/>
  <c r="BI605" i="8" s="1"/>
  <c r="B853" i="8"/>
  <c r="BI853" i="8" s="1"/>
  <c r="B604" i="8"/>
  <c r="BI604" i="8" s="1"/>
  <c r="B977" i="8"/>
  <c r="BI977" i="8" s="1"/>
  <c r="B457" i="8"/>
  <c r="BI457" i="8" s="1"/>
  <c r="B851" i="8"/>
  <c r="BI851" i="8" s="1"/>
  <c r="B850" i="8"/>
  <c r="BI850" i="8" s="1"/>
  <c r="B109" i="8"/>
  <c r="BI109" i="8" s="1"/>
  <c r="B456" i="8"/>
  <c r="BI456" i="8" s="1"/>
  <c r="B455" i="8"/>
  <c r="BI455" i="8" s="1"/>
  <c r="B849" i="8"/>
  <c r="BI849" i="8" s="1"/>
  <c r="B293" i="8"/>
  <c r="BI293" i="8" s="1"/>
  <c r="B1018" i="8"/>
  <c r="BI1018" i="8" s="1"/>
  <c r="B199" i="8"/>
  <c r="BI199" i="8" s="1"/>
  <c r="B454" i="8"/>
  <c r="BI454" i="8" s="1"/>
  <c r="B603" i="8"/>
  <c r="BI603" i="8" s="1"/>
  <c r="B108" i="8"/>
  <c r="BI108" i="8" s="1"/>
  <c r="B1057" i="8"/>
  <c r="BI1057" i="8" s="1"/>
  <c r="B453" i="8"/>
  <c r="BI453" i="8" s="1"/>
  <c r="B602" i="8"/>
  <c r="BI602" i="8" s="1"/>
  <c r="B1056" i="8"/>
  <c r="BI1056" i="8" s="1"/>
  <c r="B848" i="8"/>
  <c r="BI848" i="8" s="1"/>
  <c r="B146" i="8"/>
  <c r="BI146" i="8" s="1"/>
  <c r="B56" i="8"/>
  <c r="BI56" i="8" s="1"/>
  <c r="B107" i="8"/>
  <c r="BI107" i="8" s="1"/>
  <c r="B714" i="8"/>
  <c r="BI714" i="8" s="1"/>
  <c r="B847" i="8"/>
  <c r="BI847" i="8" s="1"/>
  <c r="B1055" i="8"/>
  <c r="BI1055" i="8" s="1"/>
  <c r="B1100" i="8"/>
  <c r="BI1100" i="8" s="1"/>
  <c r="B1054" i="8"/>
  <c r="BI1054" i="8" s="1"/>
  <c r="B1090" i="8"/>
  <c r="BI1090" i="8" s="1"/>
  <c r="B903" i="8"/>
  <c r="BI903" i="8" s="1"/>
  <c r="B198" i="8"/>
  <c r="BI198" i="8" s="1"/>
  <c r="B1157" i="8"/>
  <c r="BI1157" i="8" s="1"/>
  <c r="B197" i="8"/>
  <c r="BI197" i="8" s="1"/>
  <c r="B196" i="8"/>
  <c r="BI196" i="8" s="1"/>
  <c r="B195" i="8"/>
  <c r="BI195" i="8" s="1"/>
  <c r="B59" i="8"/>
  <c r="BI59" i="8" s="1"/>
  <c r="B58" i="8"/>
  <c r="BI58" i="8" s="1"/>
  <c r="B292" i="8"/>
  <c r="BI292" i="8" s="1"/>
  <c r="B1168" i="8"/>
  <c r="BI1168" i="8" s="1"/>
  <c r="B846" i="8"/>
  <c r="BI846" i="8" s="1"/>
  <c r="B845" i="8"/>
  <c r="BI845" i="8" s="1"/>
  <c r="B976" i="8"/>
  <c r="BI976" i="8" s="1"/>
  <c r="B975" i="8"/>
  <c r="BI975" i="8" s="1"/>
  <c r="B601" i="8"/>
  <c r="BI601" i="8" s="1"/>
  <c r="B844" i="8"/>
  <c r="BI844" i="8" s="1"/>
  <c r="B145" i="8"/>
  <c r="BI145" i="8" s="1"/>
  <c r="B1053" i="8"/>
  <c r="BI1053" i="8" s="1"/>
  <c r="B452" i="8"/>
  <c r="BI452" i="8" s="1"/>
  <c r="B974" i="8"/>
  <c r="BI974" i="8" s="1"/>
  <c r="B973" i="8"/>
  <c r="BI973" i="8" s="1"/>
  <c r="B325" i="8"/>
  <c r="BI325" i="8" s="1"/>
  <c r="B600" i="8"/>
  <c r="BI600" i="8" s="1"/>
  <c r="B843" i="8"/>
  <c r="BI843" i="8" s="1"/>
  <c r="B842" i="8"/>
  <c r="BI842" i="8" s="1"/>
  <c r="B143" i="8"/>
  <c r="BI143" i="8" s="1"/>
  <c r="B599" i="8"/>
  <c r="BI599" i="8" s="1"/>
  <c r="B598" i="8"/>
  <c r="BI598" i="8" s="1"/>
  <c r="B597" i="8"/>
  <c r="BI597" i="8" s="1"/>
  <c r="B1052" i="8"/>
  <c r="BI1052" i="8" s="1"/>
  <c r="B194" i="8"/>
  <c r="BI194" i="8" s="1"/>
  <c r="B1095" i="8"/>
  <c r="BI1095" i="8" s="1"/>
  <c r="B1051" i="8"/>
  <c r="BI1051" i="8" s="1"/>
  <c r="B551" i="8"/>
  <c r="BI551" i="8" s="1"/>
  <c r="B1133" i="8"/>
  <c r="BI1133" i="8" s="1"/>
  <c r="B596" i="8"/>
  <c r="BI596" i="8" s="1"/>
  <c r="B1050" i="8"/>
  <c r="BI1050" i="8" s="1"/>
  <c r="B1049" i="8"/>
  <c r="BI1049" i="8" s="1"/>
  <c r="B1129" i="8"/>
  <c r="BI1129" i="8" s="1"/>
  <c r="B972" i="8"/>
  <c r="BI972" i="8" s="1"/>
  <c r="B841" i="8"/>
  <c r="BI841" i="8" s="1"/>
  <c r="B713" i="8"/>
  <c r="BI713" i="8" s="1"/>
  <c r="B291" i="8"/>
  <c r="BI291" i="8" s="1"/>
  <c r="B290" i="8"/>
  <c r="BI290" i="8" s="1"/>
  <c r="B144" i="8"/>
  <c r="BI144" i="8" s="1"/>
  <c r="B127" i="8"/>
  <c r="BI127" i="8" s="1"/>
  <c r="B360" i="8"/>
  <c r="BI360" i="8" s="1"/>
  <c r="B840" i="8"/>
  <c r="BI840" i="8" s="1"/>
  <c r="B712" i="8"/>
  <c r="BI712" i="8" s="1"/>
  <c r="B595" i="8"/>
  <c r="BI595" i="8" s="1"/>
  <c r="B971" i="8"/>
  <c r="BI971" i="8" s="1"/>
  <c r="B594" i="8"/>
  <c r="BI594" i="8" s="1"/>
  <c r="B55" i="8"/>
  <c r="BI55" i="8" s="1"/>
  <c r="B193" i="8"/>
  <c r="BI193" i="8" s="1"/>
  <c r="B593" i="8"/>
  <c r="BI593" i="8" s="1"/>
  <c r="B592" i="8"/>
  <c r="BI592" i="8" s="1"/>
  <c r="B591" i="8"/>
  <c r="BI591" i="8" s="1"/>
  <c r="B839" i="8"/>
  <c r="BI839" i="8" s="1"/>
  <c r="B54" i="8"/>
  <c r="BI54" i="8" s="1"/>
  <c r="B589" i="8"/>
  <c r="BI589" i="8" s="1"/>
  <c r="B1048" i="8"/>
  <c r="BI1048" i="8" s="1"/>
  <c r="B1089" i="8"/>
  <c r="BI1089" i="8" s="1"/>
  <c r="B451" i="8"/>
  <c r="BI451" i="8" s="1"/>
  <c r="B970" i="8"/>
  <c r="BI970" i="8" s="1"/>
  <c r="B379" i="8"/>
  <c r="BI379" i="8" s="1"/>
  <c r="B1047" i="8"/>
  <c r="BI1047" i="8" s="1"/>
  <c r="B53" i="8"/>
  <c r="BI53" i="8" s="1"/>
  <c r="B588" i="8"/>
  <c r="BI588" i="8" s="1"/>
  <c r="B1046" i="8"/>
  <c r="BI1046" i="8" s="1"/>
  <c r="B435" i="8"/>
  <c r="BI435" i="8" s="1"/>
  <c r="B450" i="8"/>
  <c r="BI450" i="8" s="1"/>
  <c r="B327" i="8"/>
  <c r="BI327" i="8" s="1"/>
  <c r="B969" i="8"/>
  <c r="BI969" i="8" s="1"/>
  <c r="B289" i="8"/>
  <c r="BI289" i="8" s="1"/>
  <c r="B968" i="8"/>
  <c r="BI968" i="8" s="1"/>
  <c r="B665" i="8"/>
  <c r="BI665" i="8" s="1"/>
  <c r="B449" i="8"/>
  <c r="BI449" i="8" s="1"/>
  <c r="B1154" i="8"/>
  <c r="BI1154" i="8" s="1"/>
  <c r="B448" i="8"/>
  <c r="BI448" i="8" s="1"/>
  <c r="B587" i="8"/>
  <c r="BI587" i="8" s="1"/>
  <c r="B52" i="8"/>
  <c r="BI52" i="8" s="1"/>
  <c r="B967" i="8"/>
  <c r="BI967" i="8" s="1"/>
  <c r="B447" i="8"/>
  <c r="BI447" i="8" s="1"/>
  <c r="B585" i="8"/>
  <c r="BI585" i="8" s="1"/>
  <c r="B966" i="8"/>
  <c r="BI966" i="8" s="1"/>
  <c r="B965" i="8"/>
  <c r="BI965" i="8" s="1"/>
  <c r="B358" i="8"/>
  <c r="BI358" i="8" s="1"/>
  <c r="B1182" i="8"/>
  <c r="BI1182" i="8" s="1"/>
  <c r="B584" i="8"/>
  <c r="BI584" i="8" s="1"/>
  <c r="B446" i="8"/>
  <c r="BI446" i="8" s="1"/>
  <c r="B1180" i="8"/>
  <c r="BI1180" i="8" s="1"/>
  <c r="B583" i="8"/>
  <c r="BI583" i="8" s="1"/>
  <c r="B582" i="8"/>
  <c r="BI582" i="8" s="1"/>
  <c r="B669" i="8"/>
  <c r="BI669" i="8" s="1"/>
  <c r="B838" i="8"/>
  <c r="BI838" i="8" s="1"/>
  <c r="B1140" i="8"/>
  <c r="BI1140" i="8" s="1"/>
  <c r="B288" i="8"/>
  <c r="BI288" i="8" s="1"/>
  <c r="B837" i="8"/>
  <c r="BI837" i="8" s="1"/>
  <c r="B586" i="8"/>
  <c r="BI586" i="8" s="1"/>
  <c r="B359" i="8"/>
  <c r="BI359" i="8" s="1"/>
  <c r="B836" i="8"/>
  <c r="BI836" i="8" s="1"/>
  <c r="B445" i="8"/>
  <c r="BI445" i="8" s="1"/>
  <c r="B51" i="8"/>
  <c r="BI51" i="8" s="1"/>
  <c r="B1131" i="8"/>
  <c r="BI1131" i="8" s="1"/>
  <c r="B710" i="8"/>
  <c r="BI710" i="8" s="1"/>
  <c r="B1151" i="8"/>
  <c r="BI1151" i="8" s="1"/>
  <c r="B1160" i="8"/>
  <c r="BI1160" i="8" s="1"/>
  <c r="B50" i="8"/>
  <c r="BI50" i="8" s="1"/>
  <c r="B444" i="8"/>
  <c r="BI444" i="8" s="1"/>
  <c r="B581" i="8"/>
  <c r="BI581" i="8" s="1"/>
  <c r="B709" i="8"/>
  <c r="BI709" i="8" s="1"/>
  <c r="B964" i="8"/>
  <c r="BI964" i="8" s="1"/>
  <c r="B962" i="8"/>
  <c r="BI962" i="8" s="1"/>
  <c r="B142" i="8"/>
  <c r="BI142" i="8" s="1"/>
  <c r="B1183" i="8"/>
  <c r="BI1183" i="8" s="1"/>
  <c r="B1174" i="8"/>
  <c r="BI1174" i="8" s="1"/>
  <c r="B106" i="8"/>
  <c r="BI106" i="8" s="1"/>
  <c r="B1045" i="8"/>
  <c r="BI1045" i="8" s="1"/>
  <c r="B1044" i="8"/>
  <c r="BI1044" i="8" s="1"/>
  <c r="B961" i="8"/>
  <c r="BI961" i="8" s="1"/>
  <c r="B963" i="8"/>
  <c r="BI963" i="8" s="1"/>
  <c r="B835" i="8"/>
  <c r="BI835" i="8" s="1"/>
  <c r="B960" i="8"/>
  <c r="BI960" i="8" s="1"/>
  <c r="B1015" i="8"/>
  <c r="BI1015" i="8" s="1"/>
  <c r="B959" i="8"/>
  <c r="BI959" i="8" s="1"/>
  <c r="B579" i="8"/>
  <c r="BI579" i="8" s="1"/>
  <c r="B49" i="8"/>
  <c r="BI49" i="8" s="1"/>
  <c r="B443" i="8"/>
  <c r="BI443" i="8" s="1"/>
  <c r="B287" i="8"/>
  <c r="BI287" i="8" s="1"/>
  <c r="B48" i="8"/>
  <c r="BI48" i="8" s="1"/>
  <c r="B1111" i="8"/>
  <c r="BI1111" i="8" s="1"/>
  <c r="B442" i="8"/>
  <c r="BI442" i="8" s="1"/>
  <c r="B192" i="8"/>
  <c r="BI192" i="8" s="1"/>
  <c r="B708" i="8"/>
  <c r="BI708" i="8" s="1"/>
  <c r="B958" i="8"/>
  <c r="BI958" i="8" s="1"/>
  <c r="B834" i="8"/>
  <c r="BI834" i="8" s="1"/>
  <c r="B1112" i="8"/>
  <c r="BI1112" i="8" s="1"/>
  <c r="B957" i="8"/>
  <c r="BI957" i="8" s="1"/>
  <c r="B578" i="8"/>
  <c r="BI578" i="8" s="1"/>
  <c r="B577" i="8"/>
  <c r="BI577" i="8" s="1"/>
  <c r="B1104" i="8"/>
  <c r="BI1104" i="8" s="1"/>
  <c r="B286" i="8"/>
  <c r="BI286" i="8" s="1"/>
  <c r="B1117" i="8"/>
  <c r="BI1117" i="8" s="1"/>
  <c r="B576" i="8"/>
  <c r="BI576" i="8" s="1"/>
  <c r="B956" i="8"/>
  <c r="BI956" i="8" s="1"/>
  <c r="B955" i="8"/>
  <c r="BI955" i="8" s="1"/>
  <c r="B357" i="8"/>
  <c r="BI357" i="8" s="1"/>
  <c r="B356" i="8"/>
  <c r="BI356" i="8" s="1"/>
  <c r="B355" i="8"/>
  <c r="BI355" i="8" s="1"/>
  <c r="B833" i="8"/>
  <c r="BI833" i="8" s="1"/>
  <c r="B832" i="8"/>
  <c r="BI832" i="8" s="1"/>
  <c r="B191" i="8"/>
  <c r="BI191" i="8" s="1"/>
  <c r="B47" i="8"/>
  <c r="BI47" i="8" s="1"/>
  <c r="B354" i="8"/>
  <c r="BI354" i="8" s="1"/>
  <c r="B353" i="8"/>
  <c r="BI353" i="8" s="1"/>
  <c r="B831" i="8"/>
  <c r="BI831" i="8" s="1"/>
  <c r="B1043" i="8"/>
  <c r="BI1043" i="8" s="1"/>
  <c r="B352" i="8"/>
  <c r="BI352" i="8" s="1"/>
  <c r="B285" i="8"/>
  <c r="BI285" i="8" s="1"/>
  <c r="B163" i="8"/>
  <c r="BI163" i="8" s="1"/>
  <c r="B126" i="8"/>
  <c r="BI126" i="8" s="1"/>
  <c r="B830" i="8"/>
  <c r="BI830" i="8" s="1"/>
  <c r="B575" i="8"/>
  <c r="BI575" i="8" s="1"/>
  <c r="B351" i="8"/>
  <c r="BI351" i="8" s="1"/>
  <c r="B954" i="8"/>
  <c r="BI954" i="8" s="1"/>
  <c r="B1137" i="8"/>
  <c r="BI1137" i="8" s="1"/>
  <c r="B755" i="8"/>
  <c r="BI755" i="8" s="1"/>
  <c r="B441" i="8"/>
  <c r="BI441" i="8" s="1"/>
  <c r="B953" i="8"/>
  <c r="BI953" i="8" s="1"/>
  <c r="B716" i="8"/>
  <c r="BI716" i="8" s="1"/>
  <c r="B829" i="8"/>
  <c r="BI829" i="8" s="1"/>
  <c r="B574" i="8"/>
  <c r="BI574" i="8" s="1"/>
  <c r="B284" i="8"/>
  <c r="BI284" i="8" s="1"/>
  <c r="B828" i="8"/>
  <c r="BI828" i="8" s="1"/>
  <c r="B1119" i="8"/>
  <c r="BI1119" i="8" s="1"/>
  <c r="B283" i="8"/>
  <c r="BI283" i="8" s="1"/>
  <c r="B573" i="8"/>
  <c r="BI573" i="8" s="1"/>
  <c r="B350" i="8"/>
  <c r="BI350" i="8" s="1"/>
  <c r="B1103" i="8"/>
  <c r="BI1103" i="8" s="1"/>
  <c r="B105" i="8"/>
  <c r="BI105" i="8" s="1"/>
  <c r="B1017" i="8"/>
  <c r="BI1017" i="8" s="1"/>
  <c r="B572" i="8"/>
  <c r="BI572" i="8" s="1"/>
  <c r="B571" i="8"/>
  <c r="BI571" i="8" s="1"/>
  <c r="B1176" i="8"/>
  <c r="BI1176" i="8" s="1"/>
  <c r="B570" i="8"/>
  <c r="BI570" i="8" s="1"/>
  <c r="B569" i="8"/>
  <c r="BI569" i="8" s="1"/>
  <c r="B568" i="8"/>
  <c r="BI568" i="8" s="1"/>
  <c r="B104" i="8"/>
  <c r="BI104" i="8" s="1"/>
  <c r="B103" i="8"/>
  <c r="BI103" i="8" s="1"/>
  <c r="B349" i="8"/>
  <c r="BI349" i="8" s="1"/>
  <c r="B567" i="8"/>
  <c r="BI567" i="8" s="1"/>
  <c r="B566" i="8"/>
  <c r="BI566" i="8" s="1"/>
  <c r="B46" i="8"/>
  <c r="BI46" i="8" s="1"/>
  <c r="B827" i="8"/>
  <c r="BI827" i="8" s="1"/>
  <c r="B45" i="8"/>
  <c r="BI45" i="8" s="1"/>
  <c r="B440" i="8"/>
  <c r="BI440" i="8" s="1"/>
  <c r="B282" i="8"/>
  <c r="BI282" i="8" s="1"/>
  <c r="B1102" i="8"/>
  <c r="BI1102" i="8" s="1"/>
  <c r="B565" i="8"/>
  <c r="BI565" i="8" s="1"/>
  <c r="B439" i="8"/>
  <c r="BI439" i="8" s="1"/>
  <c r="B1042" i="8"/>
  <c r="BI1042" i="8" s="1"/>
  <c r="B348" i="8"/>
  <c r="BI348" i="8" s="1"/>
  <c r="B438" i="8"/>
  <c r="BI438" i="8" s="1"/>
  <c r="B904" i="8"/>
  <c r="BI904" i="8" s="1"/>
  <c r="B1126" i="8"/>
  <c r="BI1126" i="8" s="1"/>
  <c r="B1109" i="8"/>
  <c r="BI1109" i="8" s="1"/>
  <c r="B437" i="8"/>
  <c r="BI437" i="8" s="1"/>
  <c r="B190" i="8"/>
  <c r="BI190" i="8" s="1"/>
  <c r="B707" i="8"/>
  <c r="BI707" i="8" s="1"/>
  <c r="B436" i="8"/>
  <c r="BI436" i="8" s="1"/>
  <c r="B564" i="8"/>
  <c r="BI564" i="8" s="1"/>
  <c r="B563" i="8"/>
  <c r="BI563" i="8" s="1"/>
  <c r="B706" i="8"/>
  <c r="BI706" i="8" s="1"/>
  <c r="B1041" i="8"/>
  <c r="BI1041" i="8" s="1"/>
  <c r="B562" i="8"/>
  <c r="BI562" i="8" s="1"/>
  <c r="B704" i="8"/>
  <c r="BI704" i="8" s="1"/>
  <c r="B1040" i="8"/>
  <c r="BI1040" i="8" s="1"/>
  <c r="B610" i="8"/>
  <c r="BI610" i="8" s="1"/>
  <c r="B434" i="8"/>
  <c r="BI434" i="8" s="1"/>
  <c r="B102" i="8"/>
  <c r="BI102" i="8" s="1"/>
  <c r="B1101" i="8"/>
  <c r="BI1101" i="8" s="1"/>
  <c r="B703" i="8"/>
  <c r="BI703" i="8" s="1"/>
  <c r="B433" i="8"/>
  <c r="BI433" i="8" s="1"/>
  <c r="B347" i="8"/>
  <c r="BI347" i="8" s="1"/>
  <c r="B826" i="8"/>
  <c r="BI826" i="8" s="1"/>
  <c r="B44" i="8"/>
  <c r="BI44" i="8" s="1"/>
  <c r="B702" i="8"/>
  <c r="BI702" i="8" s="1"/>
  <c r="B952" i="8"/>
  <c r="BI952" i="8" s="1"/>
  <c r="B561" i="8"/>
  <c r="BI561" i="8" s="1"/>
  <c r="B281" i="8"/>
  <c r="BI281" i="8" s="1"/>
  <c r="B951" i="8"/>
  <c r="BI951" i="8" s="1"/>
  <c r="B280" i="8"/>
  <c r="BI280" i="8" s="1"/>
  <c r="B1039" i="8"/>
  <c r="BI1039" i="8" s="1"/>
  <c r="B950" i="8"/>
  <c r="BI950" i="8" s="1"/>
  <c r="B560" i="8"/>
  <c r="BI560" i="8" s="1"/>
  <c r="B432" i="8"/>
  <c r="BI432" i="8" s="1"/>
  <c r="B559" i="8"/>
  <c r="BI559" i="8" s="1"/>
  <c r="B701" i="8"/>
  <c r="BI701" i="8" s="1"/>
  <c r="B700" i="8"/>
  <c r="BI700" i="8" s="1"/>
  <c r="B43" i="8"/>
  <c r="BI43" i="8" s="1"/>
  <c r="B189" i="8"/>
  <c r="BI189" i="8" s="1"/>
  <c r="B346" i="8"/>
  <c r="BI346" i="8" s="1"/>
  <c r="B1164" i="8"/>
  <c r="BI1164" i="8" s="1"/>
  <c r="B345" i="8"/>
  <c r="BI345" i="8" s="1"/>
  <c r="B431" i="8"/>
  <c r="BI431" i="8" s="1"/>
  <c r="B667" i="8"/>
  <c r="BI667" i="8" s="1"/>
  <c r="B949" i="8"/>
  <c r="BI949" i="8" s="1"/>
  <c r="B948" i="8"/>
  <c r="BI948" i="8" s="1"/>
  <c r="B430" i="8"/>
  <c r="BI430" i="8" s="1"/>
  <c r="B752" i="8"/>
  <c r="BI752" i="8" s="1"/>
  <c r="B376" i="8"/>
  <c r="BI376" i="8" s="1"/>
  <c r="B214" i="8"/>
  <c r="BI214" i="8" s="1"/>
  <c r="B218" i="8"/>
  <c r="BI218" i="8" s="1"/>
  <c r="B125" i="8"/>
  <c r="BI125" i="8" s="1"/>
  <c r="B101" i="8"/>
  <c r="BI101" i="8" s="1"/>
  <c r="B947" i="8"/>
  <c r="BI947" i="8" s="1"/>
  <c r="B279" i="8"/>
  <c r="BI279" i="8" s="1"/>
  <c r="B699" i="8"/>
  <c r="BI699" i="8" s="1"/>
  <c r="B946" i="8"/>
  <c r="BI946" i="8" s="1"/>
  <c r="B429" i="8"/>
  <c r="BI429" i="8" s="1"/>
  <c r="B278" i="8"/>
  <c r="BI278" i="8" s="1"/>
  <c r="B825" i="8"/>
  <c r="BI825" i="8" s="1"/>
  <c r="B344" i="8"/>
  <c r="BI344" i="8" s="1"/>
  <c r="B1096" i="8"/>
  <c r="BI1096" i="8" s="1"/>
  <c r="B945" i="8"/>
  <c r="BI945" i="8" s="1"/>
  <c r="B277" i="8"/>
  <c r="BI277" i="8" s="1"/>
  <c r="B944" i="8"/>
  <c r="BI944" i="8" s="1"/>
  <c r="B558" i="8"/>
  <c r="BI558" i="8" s="1"/>
  <c r="B428" i="8"/>
  <c r="BI428" i="8" s="1"/>
  <c r="B427" i="8"/>
  <c r="BI427" i="8" s="1"/>
  <c r="B343" i="8"/>
  <c r="BI343" i="8" s="1"/>
  <c r="B1038" i="8"/>
  <c r="BI1038" i="8" s="1"/>
  <c r="B426" i="8"/>
  <c r="BI426" i="8" s="1"/>
  <c r="B41" i="8"/>
  <c r="BI41" i="8" s="1"/>
  <c r="B141" i="8"/>
  <c r="BI141" i="8" s="1"/>
  <c r="B822" i="8"/>
  <c r="BI822" i="8" s="1"/>
  <c r="B824" i="8"/>
  <c r="BI824" i="8" s="1"/>
  <c r="B823" i="8"/>
  <c r="BI823" i="8" s="1"/>
  <c r="B557" i="8"/>
  <c r="BI557" i="8" s="1"/>
  <c r="B698" i="8"/>
  <c r="BI698" i="8" s="1"/>
  <c r="B697" i="8"/>
  <c r="BI697" i="8" s="1"/>
  <c r="B188" i="8"/>
  <c r="BI188" i="8" s="1"/>
  <c r="B1175" i="8"/>
  <c r="BI1175" i="8" s="1"/>
  <c r="B1153" i="8"/>
  <c r="BI1153" i="8" s="1"/>
  <c r="B821" i="8"/>
  <c r="BI821" i="8" s="1"/>
  <c r="B276" i="8"/>
  <c r="BI276" i="8" s="1"/>
  <c r="B943" i="8"/>
  <c r="BI943" i="8" s="1"/>
  <c r="B342" i="8"/>
  <c r="BI342" i="8" s="1"/>
  <c r="B696" i="8"/>
  <c r="BI696" i="8" s="1"/>
  <c r="B695" i="8"/>
  <c r="BI695" i="8" s="1"/>
  <c r="B100" i="8"/>
  <c r="BI100" i="8" s="1"/>
  <c r="B425" i="8"/>
  <c r="BI425" i="8" s="1"/>
  <c r="B820" i="8"/>
  <c r="BI820" i="8" s="1"/>
  <c r="B556" i="8"/>
  <c r="BI556" i="8" s="1"/>
  <c r="B942" i="8"/>
  <c r="BI942" i="8" s="1"/>
  <c r="B819" i="8"/>
  <c r="BI819" i="8" s="1"/>
  <c r="B275" i="8"/>
  <c r="BI275" i="8" s="1"/>
  <c r="B555" i="8"/>
  <c r="BI555" i="8" s="1"/>
  <c r="B274" i="8"/>
  <c r="BI274" i="8" s="1"/>
  <c r="B273" i="8"/>
  <c r="BI273" i="8" s="1"/>
  <c r="B272" i="8"/>
  <c r="BI272" i="8" s="1"/>
  <c r="B818" i="8"/>
  <c r="BI818" i="8" s="1"/>
  <c r="B941" i="8"/>
  <c r="BI941" i="8" s="1"/>
  <c r="B1037" i="8"/>
  <c r="BI1037" i="8" s="1"/>
  <c r="B424" i="8"/>
  <c r="BI424" i="8" s="1"/>
  <c r="B99" i="8"/>
  <c r="BI99" i="8" s="1"/>
  <c r="B187" i="8"/>
  <c r="BI187" i="8" s="1"/>
  <c r="B271" i="8"/>
  <c r="BI271" i="8" s="1"/>
  <c r="B553" i="8"/>
  <c r="BI553" i="8" s="1"/>
  <c r="B98" i="8"/>
  <c r="BI98" i="8" s="1"/>
  <c r="B817" i="8"/>
  <c r="BI817" i="8" s="1"/>
  <c r="B816" i="8"/>
  <c r="BI816" i="8" s="1"/>
  <c r="B552" i="8"/>
  <c r="BI552" i="8" s="1"/>
  <c r="B186" i="8"/>
  <c r="BI186" i="8" s="1"/>
  <c r="B423" i="8"/>
  <c r="BI423" i="8" s="1"/>
  <c r="B940" i="8"/>
  <c r="BI940" i="8" s="1"/>
  <c r="B1036" i="8"/>
  <c r="BI1036" i="8" s="1"/>
  <c r="B1035" i="8"/>
  <c r="BI1035" i="8" s="1"/>
  <c r="B185" i="8"/>
  <c r="BI185" i="8" s="1"/>
  <c r="B694" i="8"/>
  <c r="BI694" i="8" s="1"/>
  <c r="B550" i="8"/>
  <c r="BI550" i="8" s="1"/>
  <c r="B422" i="8"/>
  <c r="BI422" i="8" s="1"/>
  <c r="B549" i="8"/>
  <c r="BI549" i="8" s="1"/>
  <c r="B42" i="8"/>
  <c r="BI42" i="8" s="1"/>
  <c r="B1108" i="8"/>
  <c r="BI1108" i="8" s="1"/>
  <c r="B815" i="8"/>
  <c r="BI815" i="8" s="1"/>
  <c r="B814" i="8"/>
  <c r="BI814" i="8" s="1"/>
  <c r="B1034" i="8"/>
  <c r="BI1034" i="8" s="1"/>
  <c r="B813" i="8"/>
  <c r="BI813" i="8" s="1"/>
  <c r="B939" i="8"/>
  <c r="BI939" i="8" s="1"/>
  <c r="B548" i="8"/>
  <c r="BI548" i="8" s="1"/>
  <c r="B421" i="8"/>
  <c r="BI421" i="8" s="1"/>
  <c r="B270" i="8"/>
  <c r="BI270" i="8" s="1"/>
  <c r="B97" i="8"/>
  <c r="BI97" i="8" s="1"/>
  <c r="B693" i="8"/>
  <c r="BI693" i="8" s="1"/>
  <c r="B269" i="8"/>
  <c r="BI269" i="8" s="1"/>
  <c r="B692" i="8"/>
  <c r="BI692" i="8" s="1"/>
  <c r="B691" i="8"/>
  <c r="BI691" i="8" s="1"/>
  <c r="B938" i="8"/>
  <c r="BI938" i="8" s="1"/>
  <c r="B547" i="8"/>
  <c r="BI547" i="8" s="1"/>
  <c r="B420" i="8"/>
  <c r="BI420" i="8" s="1"/>
  <c r="B419" i="8"/>
  <c r="BI419" i="8" s="1"/>
  <c r="B937" i="8"/>
  <c r="BI937" i="8" s="1"/>
  <c r="B1181" i="8"/>
  <c r="BI1181" i="8" s="1"/>
  <c r="B268" i="8"/>
  <c r="BI268" i="8" s="1"/>
  <c r="B546" i="8"/>
  <c r="BI546" i="8" s="1"/>
  <c r="B140" i="8"/>
  <c r="BI140" i="8" s="1"/>
  <c r="B267" i="8"/>
  <c r="BI267" i="8" s="1"/>
  <c r="B184" i="8"/>
  <c r="BI184" i="8" s="1"/>
  <c r="B96" i="8"/>
  <c r="BI96" i="8" s="1"/>
  <c r="B341" i="8"/>
  <c r="BI341" i="8" s="1"/>
  <c r="B95" i="8"/>
  <c r="BI95" i="8" s="1"/>
  <c r="B418" i="8"/>
  <c r="BI418" i="8" s="1"/>
  <c r="B40" i="8"/>
  <c r="BI40" i="8" s="1"/>
  <c r="B545" i="8"/>
  <c r="BI545" i="8" s="1"/>
  <c r="B266" i="8"/>
  <c r="BI266" i="8" s="1"/>
  <c r="B183" i="8"/>
  <c r="BI183" i="8" s="1"/>
  <c r="B812" i="8"/>
  <c r="BI812" i="8" s="1"/>
  <c r="B182" i="8"/>
  <c r="BI182" i="8" s="1"/>
  <c r="B811" i="8"/>
  <c r="BI811" i="8" s="1"/>
  <c r="B1107" i="8"/>
  <c r="BI1107" i="8" s="1"/>
  <c r="B544" i="8"/>
  <c r="BI544" i="8" s="1"/>
  <c r="B936" i="8"/>
  <c r="BI936" i="8" s="1"/>
  <c r="B543" i="8"/>
  <c r="BI543" i="8" s="1"/>
  <c r="B417" i="8"/>
  <c r="BI417" i="8" s="1"/>
  <c r="B416" i="8"/>
  <c r="BI416" i="8" s="1"/>
  <c r="B415" i="8"/>
  <c r="BI415" i="8" s="1"/>
  <c r="B810" i="8"/>
  <c r="BI810" i="8" s="1"/>
  <c r="B1033" i="8"/>
  <c r="BI1033" i="8" s="1"/>
  <c r="B181" i="8"/>
  <c r="BI181" i="8" s="1"/>
  <c r="B265" i="8"/>
  <c r="BI265" i="8" s="1"/>
  <c r="B1149" i="8"/>
  <c r="BI1149" i="8" s="1"/>
  <c r="B935" i="8"/>
  <c r="BI935" i="8" s="1"/>
  <c r="B934" i="8"/>
  <c r="BI934" i="8" s="1"/>
  <c r="B38" i="8"/>
  <c r="BI38" i="8" s="1"/>
  <c r="B414" i="8"/>
  <c r="BI414" i="8" s="1"/>
  <c r="B542" i="8"/>
  <c r="BI542" i="8" s="1"/>
  <c r="B933" i="8"/>
  <c r="BI933" i="8" s="1"/>
  <c r="B37" i="8"/>
  <c r="BI37" i="8" s="1"/>
  <c r="B264" i="8"/>
  <c r="BI264" i="8" s="1"/>
  <c r="B263" i="8"/>
  <c r="BI263" i="8" s="1"/>
  <c r="B689" i="8"/>
  <c r="BI689" i="8" s="1"/>
  <c r="B1032" i="8"/>
  <c r="BI1032" i="8" s="1"/>
  <c r="B39" i="8"/>
  <c r="BI39" i="8" s="1"/>
  <c r="B932" i="8"/>
  <c r="BI932" i="8" s="1"/>
  <c r="B541" i="8"/>
  <c r="BI541" i="8" s="1"/>
  <c r="B688" i="8"/>
  <c r="BI688" i="8" s="1"/>
  <c r="B809" i="8"/>
  <c r="BI809" i="8" s="1"/>
  <c r="B540" i="8"/>
  <c r="BI540" i="8" s="1"/>
  <c r="B539" i="8"/>
  <c r="BI539" i="8" s="1"/>
  <c r="B413" i="8"/>
  <c r="BI413" i="8" s="1"/>
  <c r="B808" i="8"/>
  <c r="BI808" i="8" s="1"/>
  <c r="B931" i="8"/>
  <c r="BI931" i="8" s="1"/>
  <c r="B180" i="8"/>
  <c r="BI180" i="8" s="1"/>
  <c r="B388" i="8"/>
  <c r="BI388" i="8" s="1"/>
  <c r="B412" i="8"/>
  <c r="BI412" i="8" s="1"/>
  <c r="B687" i="8"/>
  <c r="BI687" i="8" s="1"/>
  <c r="B715" i="8"/>
  <c r="BI715" i="8" s="1"/>
  <c r="B538" i="8"/>
  <c r="BI538" i="8" s="1"/>
  <c r="B537" i="8"/>
  <c r="BI537" i="8" s="1"/>
  <c r="B536" i="8"/>
  <c r="BI536" i="8" s="1"/>
  <c r="B535" i="8"/>
  <c r="BI535" i="8" s="1"/>
  <c r="B262" i="8"/>
  <c r="BI262" i="8" s="1"/>
  <c r="B534" i="8"/>
  <c r="BI534" i="8" s="1"/>
  <c r="B179" i="8"/>
  <c r="BI179" i="8" s="1"/>
  <c r="B807" i="8"/>
  <c r="BI807" i="8" s="1"/>
  <c r="B686" i="8"/>
  <c r="BI686" i="8" s="1"/>
  <c r="B1178" i="8"/>
  <c r="BI1178" i="8" s="1"/>
  <c r="B533" i="8"/>
  <c r="BI533" i="8" s="1"/>
  <c r="B806" i="8"/>
  <c r="BI806" i="8" s="1"/>
  <c r="B178" i="8"/>
  <c r="BI178" i="8" s="1"/>
  <c r="B139" i="8"/>
  <c r="BI139" i="8" s="1"/>
  <c r="B711" i="8"/>
  <c r="BI711" i="8" s="1"/>
  <c r="B532" i="8"/>
  <c r="BI532" i="8" s="1"/>
  <c r="B805" i="8"/>
  <c r="BI805" i="8" s="1"/>
  <c r="B930" i="8"/>
  <c r="BI930" i="8" s="1"/>
  <c r="B929" i="8"/>
  <c r="BI929" i="8" s="1"/>
  <c r="B177" i="8"/>
  <c r="BI177" i="8" s="1"/>
  <c r="B261" i="8"/>
  <c r="BI261" i="8" s="1"/>
  <c r="B260" i="8"/>
  <c r="BI260" i="8" s="1"/>
  <c r="B1106" i="8"/>
  <c r="BI1106" i="8" s="1"/>
  <c r="B804" i="8"/>
  <c r="BI804" i="8" s="1"/>
  <c r="B928" i="8"/>
  <c r="BI928" i="8" s="1"/>
  <c r="B1156" i="8"/>
  <c r="BI1156" i="8" s="1"/>
  <c r="B803" i="8"/>
  <c r="BI803" i="8" s="1"/>
  <c r="B259" i="8"/>
  <c r="BI259" i="8" s="1"/>
  <c r="B802" i="8"/>
  <c r="BI802" i="8" s="1"/>
  <c r="B531" i="8"/>
  <c r="BI531" i="8" s="1"/>
  <c r="B801" i="8"/>
  <c r="BI801" i="8" s="1"/>
  <c r="B138" i="8"/>
  <c r="BI138" i="8" s="1"/>
  <c r="B675" i="8"/>
  <c r="BI675" i="8" s="1"/>
  <c r="B94" i="8"/>
  <c r="BI94" i="8" s="1"/>
  <c r="B1177" i="8"/>
  <c r="BI1177" i="8" s="1"/>
  <c r="B93" i="8"/>
  <c r="BI93" i="8" s="1"/>
  <c r="B92" i="8"/>
  <c r="BI92" i="8" s="1"/>
  <c r="B36" i="8"/>
  <c r="BI36" i="8" s="1"/>
  <c r="B800" i="8"/>
  <c r="BI800" i="8" s="1"/>
  <c r="B1145" i="8"/>
  <c r="BI1145" i="8" s="1"/>
  <c r="B91" i="8"/>
  <c r="BI91" i="8" s="1"/>
  <c r="B35" i="8"/>
  <c r="BI35" i="8" s="1"/>
  <c r="B258" i="8"/>
  <c r="BI258" i="8" s="1"/>
  <c r="B530" i="8"/>
  <c r="BI530" i="8" s="1"/>
  <c r="B799" i="8"/>
  <c r="BI799" i="8" s="1"/>
  <c r="B1091" i="8"/>
  <c r="BI1091" i="8" s="1"/>
  <c r="B257" i="8"/>
  <c r="BI257" i="8" s="1"/>
  <c r="B798" i="8"/>
  <c r="BI798" i="8" s="1"/>
  <c r="B797" i="8"/>
  <c r="BI797" i="8" s="1"/>
  <c r="B256" i="8"/>
  <c r="BI256" i="8" s="1"/>
  <c r="B255" i="8"/>
  <c r="BI255" i="8" s="1"/>
  <c r="B176" i="8"/>
  <c r="BI176" i="8" s="1"/>
  <c r="B411" i="8"/>
  <c r="BI411" i="8" s="1"/>
  <c r="B796" i="8"/>
  <c r="BI796" i="8" s="1"/>
  <c r="B795" i="8"/>
  <c r="BI795" i="8" s="1"/>
  <c r="B137" i="8"/>
  <c r="BI137" i="8" s="1"/>
  <c r="B1031" i="8"/>
  <c r="BI1031" i="8" s="1"/>
  <c r="B254" i="8"/>
  <c r="BI254" i="8" s="1"/>
  <c r="B925" i="8"/>
  <c r="BI925" i="8" s="1"/>
  <c r="B685" i="8"/>
  <c r="BI685" i="8" s="1"/>
  <c r="B1030" i="8"/>
  <c r="BI1030" i="8" s="1"/>
  <c r="B1029" i="8"/>
  <c r="BI1029" i="8" s="1"/>
  <c r="B253" i="8"/>
  <c r="BI253" i="8" s="1"/>
  <c r="B794" i="8"/>
  <c r="BI794" i="8" s="1"/>
  <c r="B1172" i="8"/>
  <c r="BI1172" i="8" s="1"/>
  <c r="B927" i="8"/>
  <c r="BI927" i="8" s="1"/>
  <c r="B926" i="8"/>
  <c r="BI926" i="8" s="1"/>
  <c r="B252" i="8"/>
  <c r="BI252" i="8" s="1"/>
  <c r="B410" i="8"/>
  <c r="BI410" i="8" s="1"/>
  <c r="B409" i="8"/>
  <c r="BI409" i="8" s="1"/>
  <c r="B380" i="8"/>
  <c r="BI380" i="8" s="1"/>
  <c r="B793" i="8"/>
  <c r="BI793" i="8" s="1"/>
  <c r="B792" i="8"/>
  <c r="BI792" i="8" s="1"/>
  <c r="B34" i="8"/>
  <c r="BI34" i="8" s="1"/>
  <c r="B1105" i="8"/>
  <c r="BI1105" i="8" s="1"/>
  <c r="B340" i="8"/>
  <c r="BI340" i="8" s="1"/>
  <c r="B136" i="8"/>
  <c r="BI136" i="8" s="1"/>
  <c r="B251" i="8"/>
  <c r="BI251" i="8" s="1"/>
  <c r="B408" i="8"/>
  <c r="BI408" i="8" s="1"/>
  <c r="B1093" i="8"/>
  <c r="BI1093" i="8" s="1"/>
  <c r="B1141" i="8"/>
  <c r="BI1141" i="8" s="1"/>
  <c r="B250" i="8"/>
  <c r="BI250" i="8" s="1"/>
  <c r="B924" i="8"/>
  <c r="BI924" i="8" s="1"/>
  <c r="B135" i="8"/>
  <c r="BI135" i="8" s="1"/>
  <c r="B791" i="8"/>
  <c r="BI791" i="8" s="1"/>
  <c r="B790" i="8"/>
  <c r="BI790" i="8" s="1"/>
  <c r="B1028" i="8"/>
  <c r="BI1028" i="8" s="1"/>
  <c r="B249" i="8"/>
  <c r="BI249" i="8" s="1"/>
  <c r="B684" i="8"/>
  <c r="BI684" i="8" s="1"/>
  <c r="B529" i="8"/>
  <c r="BI529" i="8" s="1"/>
  <c r="B248" i="8"/>
  <c r="BI248" i="8" s="1"/>
  <c r="B789" i="8"/>
  <c r="BI789" i="8" s="1"/>
  <c r="B326" i="8"/>
  <c r="BI326" i="8" s="1"/>
  <c r="B1143" i="8"/>
  <c r="BI1143" i="8" s="1"/>
  <c r="B683" i="8"/>
  <c r="BI683" i="8" s="1"/>
  <c r="B528" i="8"/>
  <c r="BI528" i="8" s="1"/>
  <c r="B339" i="8"/>
  <c r="BI339" i="8" s="1"/>
  <c r="B247" i="8"/>
  <c r="BI247" i="8" s="1"/>
  <c r="B1027" i="8"/>
  <c r="BI1027" i="8" s="1"/>
  <c r="B520" i="8"/>
  <c r="BI520" i="8" s="1"/>
  <c r="B527" i="8"/>
  <c r="BI527" i="8" s="1"/>
  <c r="B246" i="8"/>
  <c r="BI246" i="8" s="1"/>
  <c r="B338" i="8"/>
  <c r="BI338" i="8" s="1"/>
  <c r="B90" i="8"/>
  <c r="BI90" i="8" s="1"/>
  <c r="B81" i="8"/>
  <c r="BI81" i="8" s="1"/>
  <c r="B788" i="8"/>
  <c r="BI788" i="8" s="1"/>
  <c r="B682" i="8"/>
  <c r="BI682" i="8" s="1"/>
  <c r="B89" i="8"/>
  <c r="BI89" i="8" s="1"/>
  <c r="B245" i="8"/>
  <c r="BI245" i="8" s="1"/>
  <c r="B244" i="8"/>
  <c r="BI244" i="8" s="1"/>
  <c r="B243" i="8"/>
  <c r="BI243" i="8" s="1"/>
  <c r="B526" i="8"/>
  <c r="BI526" i="8" s="1"/>
  <c r="B242" i="8"/>
  <c r="BI242" i="8" s="1"/>
  <c r="B1026" i="8"/>
  <c r="BI1026" i="8" s="1"/>
  <c r="B786" i="8"/>
  <c r="BI786" i="8" s="1"/>
  <c r="B1158" i="8"/>
  <c r="BI1158" i="8" s="1"/>
  <c r="B134" i="8"/>
  <c r="BI134" i="8" s="1"/>
  <c r="B785" i="8"/>
  <c r="BI785" i="8" s="1"/>
  <c r="B175" i="8"/>
  <c r="BI175" i="8" s="1"/>
  <c r="B174" i="8"/>
  <c r="BI174" i="8" s="1"/>
  <c r="B407" i="8"/>
  <c r="BI407" i="8" s="1"/>
  <c r="B241" i="8"/>
  <c r="BI241" i="8" s="1"/>
  <c r="B173" i="8"/>
  <c r="BI173" i="8" s="1"/>
  <c r="B784" i="8"/>
  <c r="BI784" i="8" s="1"/>
  <c r="B172" i="8"/>
  <c r="BI172" i="8" s="1"/>
  <c r="B33" i="8"/>
  <c r="BI33" i="8" s="1"/>
  <c r="B525" i="8"/>
  <c r="BI525" i="8" s="1"/>
  <c r="B240" i="8"/>
  <c r="BI240" i="8" s="1"/>
  <c r="B1165" i="8"/>
  <c r="BI1165" i="8" s="1"/>
  <c r="B88" i="8"/>
  <c r="BI88" i="8" s="1"/>
  <c r="B171" i="8"/>
  <c r="BI171" i="8" s="1"/>
  <c r="B133" i="8"/>
  <c r="BI133" i="8" s="1"/>
  <c r="B239" i="8"/>
  <c r="BI239" i="8" s="1"/>
  <c r="B783" i="8"/>
  <c r="BI783" i="8" s="1"/>
  <c r="B1125" i="8"/>
  <c r="BI1125" i="8" s="1"/>
  <c r="B633" i="8"/>
  <c r="BI633" i="8" s="1"/>
  <c r="B1138" i="8"/>
  <c r="BI1138" i="8" s="1"/>
  <c r="B337" i="8"/>
  <c r="BI337" i="8" s="1"/>
  <c r="B132" i="8"/>
  <c r="BI132" i="8" s="1"/>
  <c r="B681" i="8"/>
  <c r="BI681" i="8" s="1"/>
  <c r="B782" i="8"/>
  <c r="BI782" i="8" s="1"/>
  <c r="B406" i="8"/>
  <c r="BI406" i="8" s="1"/>
  <c r="B524" i="8"/>
  <c r="BI524" i="8" s="1"/>
  <c r="B405" i="8"/>
  <c r="BI405" i="8" s="1"/>
  <c r="B680" i="8"/>
  <c r="BI680" i="8" s="1"/>
  <c r="B923" i="8"/>
  <c r="BI923" i="8" s="1"/>
  <c r="B238" i="8"/>
  <c r="BI238" i="8" s="1"/>
  <c r="B404" i="8"/>
  <c r="BI404" i="8" s="1"/>
  <c r="B1025" i="8"/>
  <c r="BI1025" i="8" s="1"/>
  <c r="B237" i="8"/>
  <c r="BI237" i="8" s="1"/>
  <c r="B336" i="8"/>
  <c r="BI336" i="8" s="1"/>
  <c r="B335" i="8"/>
  <c r="BI335" i="8" s="1"/>
  <c r="B922" i="8"/>
  <c r="BI922" i="8" s="1"/>
  <c r="B781" i="8"/>
  <c r="BI781" i="8" s="1"/>
  <c r="B921" i="8"/>
  <c r="BI921" i="8" s="1"/>
  <c r="B236" i="8"/>
  <c r="BI236" i="8" s="1"/>
  <c r="B679" i="8"/>
  <c r="BI679" i="8" s="1"/>
  <c r="B678" i="8"/>
  <c r="BI678" i="8" s="1"/>
  <c r="B1162" i="8"/>
  <c r="BI1162" i="8" s="1"/>
  <c r="B920" i="8"/>
  <c r="BI920" i="8" s="1"/>
  <c r="B403" i="8"/>
  <c r="BI403" i="8" s="1"/>
  <c r="B523" i="8"/>
  <c r="BI523" i="8" s="1"/>
  <c r="B334" i="8"/>
  <c r="BI334" i="8" s="1"/>
  <c r="B677" i="8"/>
  <c r="BI677" i="8" s="1"/>
  <c r="B217" i="8"/>
  <c r="BI217" i="8" s="1"/>
  <c r="B780" i="8"/>
  <c r="BI780" i="8" s="1"/>
  <c r="B522" i="8"/>
  <c r="BI522" i="8" s="1"/>
  <c r="B235" i="8"/>
  <c r="BI235" i="8" s="1"/>
  <c r="B779" i="8"/>
  <c r="BI779" i="8" s="1"/>
  <c r="B778" i="8"/>
  <c r="BI778" i="8" s="1"/>
  <c r="B402" i="8"/>
  <c r="BI402" i="8" s="1"/>
  <c r="B521" i="8"/>
  <c r="BI521" i="8" s="1"/>
  <c r="B1092" i="8"/>
  <c r="BI1092" i="8" s="1"/>
  <c r="B676" i="8"/>
  <c r="BI676" i="8" s="1"/>
  <c r="B170" i="8"/>
  <c r="BI170" i="8" s="1"/>
  <c r="B919" i="8"/>
  <c r="BI919" i="8" s="1"/>
  <c r="B918" i="8"/>
  <c r="BI918" i="8" s="1"/>
  <c r="B1124" i="8"/>
  <c r="BI1124" i="8" s="1"/>
  <c r="B131" i="8"/>
  <c r="BI131" i="8" s="1"/>
  <c r="B234" i="8"/>
  <c r="BI234" i="8" s="1"/>
  <c r="B80" i="8"/>
  <c r="BI80" i="8" s="1"/>
  <c r="B1024" i="8"/>
  <c r="BI1024" i="8" s="1"/>
  <c r="B87" i="8"/>
  <c r="BI87" i="8" s="1"/>
  <c r="B32" i="8"/>
  <c r="BI32" i="8" s="1"/>
  <c r="B777" i="8"/>
  <c r="BI777" i="8" s="1"/>
  <c r="B1171" i="8"/>
  <c r="BI1171" i="8" s="1"/>
  <c r="B519" i="8"/>
  <c r="BI519" i="8" s="1"/>
  <c r="B917" i="8"/>
  <c r="BI917" i="8" s="1"/>
  <c r="B78" i="8"/>
  <c r="BI78" i="8" s="1"/>
  <c r="B169" i="8"/>
  <c r="BI169" i="8" s="1"/>
  <c r="B401" i="8"/>
  <c r="BI401" i="8" s="1"/>
  <c r="B400" i="8"/>
  <c r="BI400" i="8" s="1"/>
  <c r="B518" i="8"/>
  <c r="BI518" i="8" s="1"/>
  <c r="B517" i="8"/>
  <c r="BI517" i="8" s="1"/>
  <c r="B399" i="8"/>
  <c r="BI399" i="8" s="1"/>
  <c r="B168" i="8"/>
  <c r="BI168" i="8" s="1"/>
  <c r="B776" i="8"/>
  <c r="BI776" i="8" s="1"/>
  <c r="B1148" i="8"/>
  <c r="BI1148" i="8" s="1"/>
  <c r="B607" i="8"/>
  <c r="BI607" i="8" s="1"/>
  <c r="B916" i="8"/>
  <c r="BI916" i="8" s="1"/>
  <c r="B333" i="8"/>
  <c r="BI333" i="8" s="1"/>
  <c r="B86" i="8"/>
  <c r="BI86" i="8" s="1"/>
  <c r="B1023" i="8"/>
  <c r="BI1023" i="8" s="1"/>
  <c r="B674" i="8"/>
  <c r="BI674" i="8" s="1"/>
  <c r="B31" i="8"/>
  <c r="BI31" i="8" s="1"/>
  <c r="B398" i="8"/>
  <c r="BI398" i="8" s="1"/>
  <c r="B233" i="8"/>
  <c r="BI233" i="8" s="1"/>
  <c r="B232" i="8"/>
  <c r="BI232" i="8" s="1"/>
  <c r="B775" i="8"/>
  <c r="BI775" i="8" s="1"/>
  <c r="B590" i="8"/>
  <c r="BI590" i="8" s="1"/>
  <c r="B1144" i="8"/>
  <c r="BI1144" i="8" s="1"/>
  <c r="B774" i="8"/>
  <c r="BI774" i="8" s="1"/>
  <c r="B397" i="8"/>
  <c r="BI397" i="8" s="1"/>
  <c r="B516" i="8"/>
  <c r="BI516" i="8" s="1"/>
  <c r="B1161" i="8"/>
  <c r="BI1161" i="8" s="1"/>
  <c r="B773" i="8"/>
  <c r="BI773" i="8" s="1"/>
  <c r="B515" i="8"/>
  <c r="BI515" i="8" s="1"/>
  <c r="B514" i="8"/>
  <c r="BI514" i="8" s="1"/>
  <c r="B772" i="8"/>
  <c r="BI772" i="8" s="1"/>
  <c r="B231" i="8"/>
  <c r="BI231" i="8" s="1"/>
  <c r="B230" i="8"/>
  <c r="BI230" i="8" s="1"/>
  <c r="B771" i="8"/>
  <c r="BI771" i="8" s="1"/>
  <c r="B770" i="8"/>
  <c r="BI770" i="8" s="1"/>
  <c r="B396" i="8"/>
  <c r="BI396" i="8" s="1"/>
  <c r="B915" i="8"/>
  <c r="BI915" i="8" s="1"/>
  <c r="B1147" i="8"/>
  <c r="BI1147" i="8" s="1"/>
  <c r="B513" i="8"/>
  <c r="BI513" i="8" s="1"/>
  <c r="B914" i="8"/>
  <c r="BI914" i="8" s="1"/>
  <c r="B512" i="8"/>
  <c r="BI512" i="8" s="1"/>
  <c r="B332" i="8"/>
  <c r="BI332" i="8" s="1"/>
  <c r="B395" i="8"/>
  <c r="BI395" i="8" s="1"/>
  <c r="B229" i="8"/>
  <c r="BI229" i="8" s="1"/>
  <c r="B913" i="8"/>
  <c r="BI913" i="8" s="1"/>
  <c r="B1022" i="8"/>
  <c r="BI1022" i="8" s="1"/>
  <c r="B30" i="8"/>
  <c r="BI30" i="8" s="1"/>
  <c r="B912" i="8"/>
  <c r="BI912" i="8" s="1"/>
  <c r="B130" i="8"/>
  <c r="BI130" i="8" s="1"/>
  <c r="B394" i="8"/>
  <c r="BI394" i="8" s="1"/>
  <c r="B911" i="8"/>
  <c r="BI911" i="8" s="1"/>
  <c r="B228" i="8"/>
  <c r="BI228" i="8" s="1"/>
  <c r="B29" i="8"/>
  <c r="BI29" i="8" s="1"/>
  <c r="B769" i="8"/>
  <c r="BI769" i="8" s="1"/>
  <c r="B393" i="8"/>
  <c r="BI393" i="8" s="1"/>
  <c r="B768" i="8"/>
  <c r="BI768" i="8" s="1"/>
  <c r="B910" i="8"/>
  <c r="BI910" i="8" s="1"/>
  <c r="B909" i="8"/>
  <c r="BI909" i="8" s="1"/>
  <c r="B28" i="8"/>
  <c r="BI28" i="8" s="1"/>
  <c r="B167" i="8"/>
  <c r="BI167" i="8" s="1"/>
  <c r="B227" i="8"/>
  <c r="BI227" i="8" s="1"/>
  <c r="B1021" i="8"/>
  <c r="BI1021" i="8" s="1"/>
  <c r="B392" i="8"/>
  <c r="BI392" i="8" s="1"/>
  <c r="B85" i="8"/>
  <c r="BI85" i="8" s="1"/>
  <c r="B226" i="8"/>
  <c r="BI226" i="8" s="1"/>
  <c r="B511" i="8"/>
  <c r="BI511" i="8" s="1"/>
  <c r="B1088" i="8"/>
  <c r="BI1088" i="8" s="1"/>
  <c r="B767" i="8"/>
  <c r="BI767" i="8" s="1"/>
  <c r="B27" i="8"/>
  <c r="BI27" i="8" s="1"/>
  <c r="B908" i="8"/>
  <c r="BI908" i="8" s="1"/>
  <c r="B331" i="8"/>
  <c r="BI331" i="8" s="1"/>
  <c r="B766" i="8"/>
  <c r="BI766" i="8" s="1"/>
  <c r="B673" i="8"/>
  <c r="BI673" i="8" s="1"/>
  <c r="B84" i="8"/>
  <c r="BI84" i="8" s="1"/>
  <c r="B672" i="8"/>
  <c r="BI672" i="8" s="1"/>
  <c r="B166" i="8"/>
  <c r="BI166" i="8" s="1"/>
  <c r="B391" i="8"/>
  <c r="BI391" i="8" s="1"/>
  <c r="B765" i="8"/>
  <c r="BI765" i="8" s="1"/>
  <c r="B390" i="8"/>
  <c r="BI390" i="8" s="1"/>
  <c r="B129" i="8"/>
  <c r="BI129" i="8" s="1"/>
  <c r="B510" i="8"/>
  <c r="BI510" i="8" s="1"/>
  <c r="B225" i="8"/>
  <c r="BI225" i="8" s="1"/>
  <c r="B671" i="8"/>
  <c r="BI671" i="8" s="1"/>
  <c r="B509" i="8"/>
  <c r="BI509" i="8" s="1"/>
  <c r="B907" i="8"/>
  <c r="BI907" i="8" s="1"/>
  <c r="B26" i="8"/>
  <c r="BI26" i="8" s="1"/>
  <c r="B224" i="8"/>
  <c r="BI224" i="8" s="1"/>
  <c r="B223" i="8"/>
  <c r="BI223" i="8" s="1"/>
  <c r="B389" i="8"/>
  <c r="BI389" i="8" s="1"/>
  <c r="B128" i="8"/>
  <c r="BI128" i="8" s="1"/>
  <c r="B1020" i="8"/>
  <c r="BI1020" i="8" s="1"/>
  <c r="B222" i="8"/>
  <c r="BI222" i="8" s="1"/>
  <c r="B387" i="8"/>
  <c r="BI387" i="8" s="1"/>
  <c r="B764" i="8"/>
  <c r="BI764" i="8" s="1"/>
  <c r="B386" i="8"/>
  <c r="BI386" i="8" s="1"/>
  <c r="B906" i="8"/>
  <c r="BI906" i="8" s="1"/>
  <c r="B385" i="8"/>
  <c r="BI385" i="8" s="1"/>
  <c r="B221" i="8"/>
  <c r="BI221" i="8" s="1"/>
  <c r="B508" i="8"/>
  <c r="BI508" i="8" s="1"/>
  <c r="B330" i="8"/>
  <c r="BI330" i="8" s="1"/>
  <c r="B329" i="8"/>
  <c r="BI329" i="8" s="1"/>
  <c r="B83" i="8"/>
  <c r="BI83" i="8" s="1"/>
  <c r="B507" i="8"/>
  <c r="BI507" i="8" s="1"/>
  <c r="B905" i="8"/>
  <c r="BI905" i="8" s="1"/>
  <c r="B1122" i="8"/>
  <c r="BI1122" i="8" s="1"/>
  <c r="B165" i="8"/>
  <c r="BI165" i="8" s="1"/>
  <c r="B1146" i="8"/>
  <c r="BI1146" i="8" s="1"/>
  <c r="B763" i="8"/>
  <c r="BI763" i="8" s="1"/>
  <c r="B506" i="8"/>
  <c r="BI506" i="8" s="1"/>
  <c r="B762" i="8"/>
  <c r="BI762" i="8" s="1"/>
  <c r="B57" i="8"/>
  <c r="BI57" i="8" s="1"/>
  <c r="B164" i="8"/>
  <c r="BI164" i="8" s="1"/>
  <c r="B384" i="8"/>
  <c r="BI384" i="8" s="1"/>
  <c r="B505" i="8"/>
  <c r="BI505" i="8" s="1"/>
  <c r="B635" i="8"/>
  <c r="BI635" i="8" s="1"/>
  <c r="B504" i="8"/>
  <c r="BI504" i="8" s="1"/>
  <c r="B383" i="8"/>
  <c r="BI383" i="8" s="1"/>
  <c r="B25" i="8"/>
  <c r="BI25" i="8" s="1"/>
  <c r="B24" i="8"/>
  <c r="BI24" i="8" s="1"/>
  <c r="B82" i="8"/>
  <c r="BI82" i="8" s="1"/>
  <c r="B328" i="8"/>
  <c r="BI328" i="8" s="1"/>
  <c r="B503" i="8"/>
  <c r="BI503" i="8" s="1"/>
  <c r="B382" i="8"/>
  <c r="BI382" i="8" s="1"/>
  <c r="B761" i="8"/>
  <c r="BI761" i="8" s="1"/>
  <c r="B670" i="8"/>
  <c r="BI670" i="8" s="1"/>
  <c r="B502" i="8"/>
  <c r="BI502" i="8" s="1"/>
  <c r="B220" i="8"/>
  <c r="BI220" i="8" s="1"/>
  <c r="B381" i="8"/>
  <c r="BI381" i="8" s="1"/>
  <c r="B760" i="8"/>
  <c r="BI760" i="8" s="1"/>
  <c r="B1019" i="8"/>
  <c r="BI1019" i="8" s="1"/>
  <c r="B1123" i="8"/>
  <c r="BI1123" i="8" s="1"/>
  <c r="G1834" i="8" l="1"/>
  <c r="F2479" i="8"/>
  <c r="F3" i="8"/>
  <c r="G3" i="8" s="1"/>
  <c r="H3" i="8" s="1"/>
  <c r="I3" i="8" s="1"/>
  <c r="J3" i="8" s="1"/>
  <c r="K3" i="8" s="1"/>
  <c r="L3" i="8" s="1"/>
  <c r="M3" i="8" s="1"/>
  <c r="N3" i="8" s="1"/>
  <c r="O3" i="8" s="1"/>
  <c r="P3" i="8" s="1"/>
  <c r="Q3" i="8" s="1"/>
  <c r="R3" i="8" s="1"/>
  <c r="S3" i="8" s="1"/>
  <c r="T3" i="8" s="1"/>
  <c r="U3" i="8" s="1"/>
  <c r="V3" i="8" s="1"/>
  <c r="W3" i="8" s="1"/>
  <c r="X3" i="8" s="1"/>
  <c r="Y3" i="8" s="1"/>
  <c r="Z3" i="8" s="1"/>
  <c r="AA3" i="8" s="1"/>
  <c r="AB3" i="8" s="1"/>
  <c r="AC3" i="8" s="1"/>
  <c r="AD3" i="8" s="1"/>
  <c r="AE3" i="8" s="1"/>
  <c r="AF3" i="8" s="1"/>
  <c r="AG3" i="8" s="1"/>
  <c r="AH3" i="8" s="1"/>
  <c r="AI3" i="8" s="1"/>
  <c r="AJ3" i="8" s="1"/>
  <c r="AK3" i="8" s="1"/>
  <c r="AL3" i="8" s="1"/>
  <c r="H1834" i="8" l="1"/>
  <c r="G247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5" i="8"/>
  <c r="E9" i="8" s="1"/>
  <c r="I1834" i="8" l="1"/>
  <c r="H2479" i="8"/>
  <c r="I2479" i="8" l="1"/>
  <c r="J1834" i="8"/>
  <c r="E227" i="2"/>
  <c r="E226" i="2"/>
  <c r="E225" i="2"/>
  <c r="E224" i="2"/>
  <c r="E223" i="2"/>
  <c r="E222" i="2"/>
  <c r="E221" i="2"/>
  <c r="E220" i="2"/>
  <c r="E219" i="2"/>
  <c r="E218" i="2"/>
  <c r="E217" i="2"/>
  <c r="E216" i="2"/>
  <c r="E215" i="2"/>
  <c r="K1834" i="8" l="1"/>
  <c r="J2479" i="8"/>
  <c r="L1834" i="8" l="1"/>
  <c r="K2479" i="8"/>
  <c r="M1834" i="8" l="1"/>
  <c r="L2479" i="8"/>
  <c r="M2479" i="8" l="1"/>
  <c r="N1834" i="8"/>
  <c r="O1834" i="8" l="1"/>
  <c r="N2479" i="8"/>
  <c r="P1834" i="8" l="1"/>
  <c r="O2479" i="8"/>
  <c r="Q1834" i="8" l="1"/>
  <c r="P2479" i="8"/>
  <c r="Q2479" i="8" l="1"/>
  <c r="R1834" i="8"/>
  <c r="S1834" i="8" l="1"/>
  <c r="R2479" i="8"/>
  <c r="T1834" i="8" l="1"/>
  <c r="S2479" i="8"/>
  <c r="U1834" i="8" l="1"/>
  <c r="T2479" i="8"/>
  <c r="U2479" i="8" l="1"/>
  <c r="V1834" i="8"/>
  <c r="W1834" i="8" l="1"/>
  <c r="V2479" i="8"/>
  <c r="X1834" i="8" l="1"/>
  <c r="W2479" i="8"/>
  <c r="Y1834" i="8" l="1"/>
  <c r="X2479" i="8"/>
  <c r="Y2479" i="8" l="1"/>
  <c r="Z1834" i="8"/>
  <c r="AA1834" i="8" l="1"/>
  <c r="Z2479" i="8"/>
  <c r="AB1834" i="8" l="1"/>
  <c r="AA2479" i="8"/>
  <c r="AC1834" i="8" l="1"/>
  <c r="AB2479" i="8"/>
  <c r="AC2479" i="8" l="1"/>
  <c r="AD1834" i="8"/>
  <c r="AE1834" i="8" l="1"/>
  <c r="AD2479" i="8"/>
  <c r="AF1834" i="8" l="1"/>
  <c r="AE2479" i="8"/>
  <c r="AG1834" i="8" l="1"/>
  <c r="AF2479" i="8"/>
  <c r="AG2479" i="8" l="1"/>
  <c r="AH1834" i="8"/>
  <c r="AI1834" i="8" l="1"/>
  <c r="AI2479" i="8" s="1"/>
  <c r="AH2479" i="8"/>
</calcChain>
</file>

<file path=xl/sharedStrings.xml><?xml version="1.0" encoding="utf-8"?>
<sst xmlns="http://schemas.openxmlformats.org/spreadsheetml/2006/main" count="45865" uniqueCount="9626">
  <si>
    <t>oud_naam</t>
  </si>
  <si>
    <t>jaar</t>
  </si>
  <si>
    <t>oud_code</t>
  </si>
  <si>
    <t>frac</t>
  </si>
  <si>
    <t>maand</t>
  </si>
  <si>
    <t>dag</t>
  </si>
  <si>
    <t>Heel</t>
  </si>
  <si>
    <t>Ambt Montfort</t>
  </si>
  <si>
    <t>Liemeer</t>
  </si>
  <si>
    <t>Roggel en Neer</t>
  </si>
  <si>
    <t>Maasbracht</t>
  </si>
  <si>
    <t>Thorn</t>
  </si>
  <si>
    <t>Haelen</t>
  </si>
  <si>
    <t>Heythuysen</t>
  </si>
  <si>
    <t>Hunsel</t>
  </si>
  <si>
    <t>Bergschenhoek</t>
  </si>
  <si>
    <t>Berkel en Rodenrijs</t>
  </si>
  <si>
    <t>Bleiswijk</t>
  </si>
  <si>
    <t>Obdam</t>
  </si>
  <si>
    <t>Wester-Koggenland</t>
  </si>
  <si>
    <t>Swalmen</t>
  </si>
  <si>
    <t>'s-Gravendeel</t>
  </si>
  <si>
    <t>Ter Aar</t>
  </si>
  <si>
    <t>Noorder-Koggenland</t>
  </si>
  <si>
    <t>Wognum</t>
  </si>
  <si>
    <t>Groenlo</t>
  </si>
  <si>
    <t>Amerongen</t>
  </si>
  <si>
    <t>Doorn</t>
  </si>
  <si>
    <t>Driebergen-Rijsenburg</t>
  </si>
  <si>
    <t>Leersum</t>
  </si>
  <si>
    <t>Maarn</t>
  </si>
  <si>
    <t>Sassenheim</t>
  </si>
  <si>
    <t>Voorhout</t>
  </si>
  <si>
    <t>Warmond</t>
  </si>
  <si>
    <t>Valkenburg (ZH.)</t>
  </si>
  <si>
    <t>Rijnsburg</t>
  </si>
  <si>
    <t>Venhuizen</t>
  </si>
  <si>
    <t>Bergh</t>
  </si>
  <si>
    <t>Didam</t>
  </si>
  <si>
    <t>Zelhem</t>
  </si>
  <si>
    <t>Hengelo (Gld.)</t>
  </si>
  <si>
    <t>Hummelo en Keppel</t>
  </si>
  <si>
    <t>Steenderen</t>
  </si>
  <si>
    <t>Vorden</t>
  </si>
  <si>
    <t>Eibergen</t>
  </si>
  <si>
    <t>Ruurlo</t>
  </si>
  <si>
    <t>Borculo</t>
  </si>
  <si>
    <t>Neede</t>
  </si>
  <si>
    <t>Gendringen</t>
  </si>
  <si>
    <t>Wisch</t>
  </si>
  <si>
    <t>Warnsveld</t>
  </si>
  <si>
    <t>Angerlo</t>
  </si>
  <si>
    <t>Wehl</t>
  </si>
  <si>
    <t>Gorssel</t>
  </si>
  <si>
    <t>Lichtenvoorde</t>
  </si>
  <si>
    <t>Dinxperlo</t>
  </si>
  <si>
    <t>Bathmen</t>
  </si>
  <si>
    <t>Maasland</t>
  </si>
  <si>
    <t>Schipluiden</t>
  </si>
  <si>
    <t>Monster</t>
  </si>
  <si>
    <t>'s-Gravenzande</t>
  </si>
  <si>
    <t>De Lier</t>
  </si>
  <si>
    <t>Naaldwijk</t>
  </si>
  <si>
    <t>Wateringen</t>
  </si>
  <si>
    <t>Geldrop</t>
  </si>
  <si>
    <t>Mierlo</t>
  </si>
  <si>
    <t>Rijssen</t>
  </si>
  <si>
    <t>Kesteren</t>
  </si>
  <si>
    <t>Oostburg</t>
  </si>
  <si>
    <t>Sluis-Aardenburg</t>
  </si>
  <si>
    <t>Echt</t>
  </si>
  <si>
    <t>Susteren</t>
  </si>
  <si>
    <t>Steenwijk</t>
  </si>
  <si>
    <t>Bemmel</t>
  </si>
  <si>
    <t>Ravenstein</t>
  </si>
  <si>
    <t>Axel</t>
  </si>
  <si>
    <t>Sas van Gent</t>
  </si>
  <si>
    <t>Hontenisse</t>
  </si>
  <si>
    <t>Heerjansdam</t>
  </si>
  <si>
    <t>Nootdorp</t>
  </si>
  <si>
    <t>Pijnacker</t>
  </si>
  <si>
    <t>Leidschendam</t>
  </si>
  <si>
    <t>Voorburg</t>
  </si>
  <si>
    <t>Denekamp</t>
  </si>
  <si>
    <t>Olst</t>
  </si>
  <si>
    <t>Vriezenveen (naam)</t>
  </si>
  <si>
    <t>Loosdrecht</t>
  </si>
  <si>
    <t>'s-Gravenland</t>
  </si>
  <si>
    <t>Nederhorst den Berg</t>
  </si>
  <si>
    <t>Limmen</t>
  </si>
  <si>
    <t>Akersloot</t>
  </si>
  <si>
    <t>Dodewaard</t>
  </si>
  <si>
    <t>Echteld</t>
  </si>
  <si>
    <t>Genemuiden</t>
  </si>
  <si>
    <t>Hasselt</t>
  </si>
  <si>
    <t>Zwartsluis</t>
  </si>
  <si>
    <t>Born</t>
  </si>
  <si>
    <t>Geleen</t>
  </si>
  <si>
    <t>Sittard</t>
  </si>
  <si>
    <t>Ambt Delden</t>
  </si>
  <si>
    <t>Markelo</t>
  </si>
  <si>
    <t>Diepenheim</t>
  </si>
  <si>
    <t>Goor</t>
  </si>
  <si>
    <t>Stad Delden</t>
  </si>
  <si>
    <t>Elst</t>
  </si>
  <si>
    <t>Heteren</t>
  </si>
  <si>
    <t>Valburg</t>
  </si>
  <si>
    <t>Grubbenvorst</t>
  </si>
  <si>
    <t>Broekhuizen</t>
  </si>
  <si>
    <t>Horst</t>
  </si>
  <si>
    <t>Belfeld</t>
  </si>
  <si>
    <t>Tegelen</t>
  </si>
  <si>
    <t>Harmelen</t>
  </si>
  <si>
    <t>Schoorl</t>
  </si>
  <si>
    <t>Egmond</t>
  </si>
  <si>
    <t>Vleuten-De Meern</t>
  </si>
  <si>
    <t>Maartensdijk</t>
  </si>
  <si>
    <t>Huissen</t>
  </si>
  <si>
    <t>Gendt</t>
  </si>
  <si>
    <t>Ijsselham</t>
  </si>
  <si>
    <t>Brederweide</t>
  </si>
  <si>
    <t>Nieuwleusen</t>
  </si>
  <si>
    <t>Ijsselmuiden</t>
  </si>
  <si>
    <t>Wijhe</t>
  </si>
  <si>
    <t>Weerselo</t>
  </si>
  <si>
    <t>Den Ham</t>
  </si>
  <si>
    <t>Holten</t>
  </si>
  <si>
    <t>Heino</t>
  </si>
  <si>
    <t>Ootmarsum</t>
  </si>
  <si>
    <t>Avereest</t>
  </si>
  <si>
    <t>Gramsbergen</t>
  </si>
  <si>
    <t>Middenveld (naam)</t>
  </si>
  <si>
    <t>Hoevelaken</t>
  </si>
  <si>
    <t>Zuidlaren</t>
  </si>
  <si>
    <t>Gulpen</t>
  </si>
  <si>
    <t>Wittem</t>
  </si>
  <si>
    <t>Ferwerderadeel (naam)</t>
  </si>
  <si>
    <t>Brakel</t>
  </si>
  <si>
    <t>Kerkwijk</t>
  </si>
  <si>
    <t>Rossum</t>
  </si>
  <si>
    <t>Maurik</t>
  </si>
  <si>
    <t>Ammerzoden</t>
  </si>
  <si>
    <t>Hedel</t>
  </si>
  <si>
    <t>Heerewaarden</t>
  </si>
  <si>
    <t>Lienden</t>
  </si>
  <si>
    <t>Diepenveen</t>
  </si>
  <si>
    <t>Bergeyk</t>
  </si>
  <si>
    <t>Made</t>
  </si>
  <si>
    <t>Zevenbergen</t>
  </si>
  <si>
    <t>Budel</t>
  </si>
  <si>
    <t>Diever</t>
  </si>
  <si>
    <t>Dwingeloo</t>
  </si>
  <si>
    <t>Havelte</t>
  </si>
  <si>
    <t>Vledder</t>
  </si>
  <si>
    <t>Norg</t>
  </si>
  <si>
    <t>Peize</t>
  </si>
  <si>
    <t>Roden</t>
  </si>
  <si>
    <t>Smilde</t>
  </si>
  <si>
    <t>Beilen</t>
  </si>
  <si>
    <t>Westerbork</t>
  </si>
  <si>
    <t>Zuidwolde</t>
  </si>
  <si>
    <t>Ruinen</t>
  </si>
  <si>
    <t>Ruinerwold</t>
  </si>
  <si>
    <t>De Wijk</t>
  </si>
  <si>
    <t>Borger</t>
  </si>
  <si>
    <t>Odoorn</t>
  </si>
  <si>
    <t>Gasselte</t>
  </si>
  <si>
    <t>Gieten</t>
  </si>
  <si>
    <t>Rolde</t>
  </si>
  <si>
    <t>Anloo</t>
  </si>
  <si>
    <t>Stramproy</t>
  </si>
  <si>
    <t>Vierlingsbeek</t>
  </si>
  <si>
    <t>Hoevelaken (*)</t>
  </si>
  <si>
    <t>Elst (*)</t>
  </si>
  <si>
    <t>Zweelo</t>
  </si>
  <si>
    <t>Eelde</t>
  </si>
  <si>
    <t>Vries</t>
  </si>
  <si>
    <t>Sleen</t>
  </si>
  <si>
    <t>Schoonebeek</t>
  </si>
  <si>
    <t>Oosterhesselen</t>
  </si>
  <si>
    <t>Nijeveen</t>
  </si>
  <si>
    <t>Dalen</t>
  </si>
  <si>
    <t>Bladel en Netersel</t>
  </si>
  <si>
    <t>Hoogeloon c.a.</t>
  </si>
  <si>
    <t>Chaam</t>
  </si>
  <si>
    <t>Alphen en Riel</t>
  </si>
  <si>
    <t>Nieuw-Ginneken</t>
  </si>
  <si>
    <t>Brouwershaven</t>
  </si>
  <si>
    <t>Bruinisse</t>
  </si>
  <si>
    <t>Duiveland</t>
  </si>
  <si>
    <t>Middenschouwen</t>
  </si>
  <si>
    <t>Westerschouwen</t>
  </si>
  <si>
    <t>Zierikzee</t>
  </si>
  <si>
    <t>Roosendaal en Nispen (naam)</t>
  </si>
  <si>
    <t>Wouw</t>
  </si>
  <si>
    <t>Hoge en Lage Mierde</t>
  </si>
  <si>
    <t>Reusel</t>
  </si>
  <si>
    <t>Terheijden</t>
  </si>
  <si>
    <t>Made en Drimmelen</t>
  </si>
  <si>
    <t>Hoge en Lage Zwaluwe</t>
  </si>
  <si>
    <t>Beek en Donk</t>
  </si>
  <si>
    <t>Lieshout</t>
  </si>
  <si>
    <t>Aarle-Rixtel</t>
  </si>
  <si>
    <t>Heeze</t>
  </si>
  <si>
    <t>Leende</t>
  </si>
  <si>
    <t>Maarheze</t>
  </si>
  <si>
    <t>Oudenbosch</t>
  </si>
  <si>
    <t>Oud en Nieuw Gastel</t>
  </si>
  <si>
    <t>Hoeven</t>
  </si>
  <si>
    <t>Bakel en Millheze</t>
  </si>
  <si>
    <t>Gemert</t>
  </si>
  <si>
    <t>Rijsbergen</t>
  </si>
  <si>
    <t>Fijnaart en Heijningen</t>
  </si>
  <si>
    <t>Klundert</t>
  </si>
  <si>
    <t>Standaardbuiten</t>
  </si>
  <si>
    <t>Willemstad</t>
  </si>
  <si>
    <t>Huijbergen</t>
  </si>
  <si>
    <t>Ossendrecht</t>
  </si>
  <si>
    <t>Putte</t>
  </si>
  <si>
    <t>Woensdrecht (*)</t>
  </si>
  <si>
    <t>Westerhoven</t>
  </si>
  <si>
    <t>Dussen</t>
  </si>
  <si>
    <t>Waspik</t>
  </si>
  <si>
    <t>Sprang-Capelle</t>
  </si>
  <si>
    <t>Vlijmen</t>
  </si>
  <si>
    <t>Vessem c.a.</t>
  </si>
  <si>
    <t>Udenhout</t>
  </si>
  <si>
    <t>Berkel-Enschot</t>
  </si>
  <si>
    <t>Teteringen</t>
  </si>
  <si>
    <t>Dinteloord en Priinsenland</t>
  </si>
  <si>
    <t>Nieuw-Vossemeer</t>
  </si>
  <si>
    <t>Riethoven</t>
  </si>
  <si>
    <t>Raamsdonk</t>
  </si>
  <si>
    <t>Prinsenbeek</t>
  </si>
  <si>
    <t>Oost- wset- en Middenbeers</t>
  </si>
  <si>
    <t>Moergestel</t>
  </si>
  <si>
    <t>Luyksgestel</t>
  </si>
  <si>
    <t>Diessen</t>
  </si>
  <si>
    <t>Drunen</t>
  </si>
  <si>
    <t>Halsteren</t>
  </si>
  <si>
    <t>'s-Gravenmoer</t>
  </si>
  <si>
    <t>Westkapelle</t>
  </si>
  <si>
    <t>Valkenisse</t>
  </si>
  <si>
    <t>Domburg</t>
  </si>
  <si>
    <t>Mariekerke</t>
  </si>
  <si>
    <t>Veere (*)</t>
  </si>
  <si>
    <t>Arnemuiden</t>
  </si>
  <si>
    <t>Haarlemmerliede (*)</t>
  </si>
  <si>
    <t>Dalfsen (*)</t>
  </si>
  <si>
    <t>Heesch (naam)</t>
  </si>
  <si>
    <t>St. Antonius (naam)</t>
  </si>
  <si>
    <t>Berlicum</t>
  </si>
  <si>
    <t>Boxtel (*)</t>
  </si>
  <si>
    <t>Den Dungen</t>
  </si>
  <si>
    <t>Rosmalen</t>
  </si>
  <si>
    <t>Liempde</t>
  </si>
  <si>
    <t>Helvoirt</t>
  </si>
  <si>
    <t>Esch</t>
  </si>
  <si>
    <t>Cothen</t>
  </si>
  <si>
    <t>Langbroek</t>
  </si>
  <si>
    <t>Aardenburg</t>
  </si>
  <si>
    <t>Sluis</t>
  </si>
  <si>
    <t>Kortgene</t>
  </si>
  <si>
    <t>Wissenkerke</t>
  </si>
  <si>
    <t>Zevenhuizen-Moerkapelle (*)</t>
  </si>
  <si>
    <t>Mierlo (*)</t>
  </si>
  <si>
    <t>Sint Philipsland</t>
  </si>
  <si>
    <t>Vleuten-De Meern (*)</t>
  </si>
  <si>
    <t>Oploo c.a.</t>
  </si>
  <si>
    <t>Wanroij</t>
  </si>
  <si>
    <t>Schaijk</t>
  </si>
  <si>
    <t>Zeeland</t>
  </si>
  <si>
    <t>Cuijck en St. Agatha</t>
  </si>
  <si>
    <t>Haps</t>
  </si>
  <si>
    <t>Beers</t>
  </si>
  <si>
    <t>Niewveen (naam)</t>
  </si>
  <si>
    <t>Heesch (*)</t>
  </si>
  <si>
    <t>Vierlingsbeek (*)</t>
  </si>
  <si>
    <t>Erp</t>
  </si>
  <si>
    <t>Berghem</t>
  </si>
  <si>
    <t>Megen c.a.</t>
  </si>
  <si>
    <t>Oeffelt</t>
  </si>
  <si>
    <t>Nistelrode</t>
  </si>
  <si>
    <t>Heeswijk-Dinther</t>
  </si>
  <si>
    <t>Rijneveld (naam)</t>
  </si>
  <si>
    <t>Geffen</t>
  </si>
  <si>
    <t>Nuland</t>
  </si>
  <si>
    <t>Rosmalen (*)</t>
  </si>
  <si>
    <t>Roggel (naam)</t>
  </si>
  <si>
    <t>Melick Herkenbosch (naam)</t>
  </si>
  <si>
    <t>Meerhuizen (naam)</t>
  </si>
  <si>
    <t>Veldhoven (*)</t>
  </si>
  <si>
    <t>Wateringen (*)</t>
  </si>
  <si>
    <t>Nootdorp (*)</t>
  </si>
  <si>
    <t>Akersloot (*)</t>
  </si>
  <si>
    <t>Limmen (*)</t>
  </si>
  <si>
    <t>Uitgeest (*)</t>
  </si>
  <si>
    <t>Grootegast (*)</t>
  </si>
  <si>
    <t>Oosterbroek</t>
  </si>
  <si>
    <t>Ulrum</t>
  </si>
  <si>
    <t>Beerta</t>
  </si>
  <si>
    <t>Hefshuizen</t>
  </si>
  <si>
    <t>Beegden</t>
  </si>
  <si>
    <t>Heel en Panheel</t>
  </si>
  <si>
    <t>Wessem</t>
  </si>
  <si>
    <t>Linne</t>
  </si>
  <si>
    <t>Montfort</t>
  </si>
  <si>
    <t>Posterholt</t>
  </si>
  <si>
    <t>St. Odilienberg</t>
  </si>
  <si>
    <t>Vlodorp</t>
  </si>
  <si>
    <t>Stevensweert</t>
  </si>
  <si>
    <t>Neer</t>
  </si>
  <si>
    <t>Herten</t>
  </si>
  <si>
    <t>Ohe en Laak</t>
  </si>
  <si>
    <t>Heythuysen (*)</t>
  </si>
  <si>
    <t>Maasbracht (*)</t>
  </si>
  <si>
    <t>Grathem</t>
  </si>
  <si>
    <t>Horn</t>
  </si>
  <si>
    <t>Baexem</t>
  </si>
  <si>
    <t>Haelen (*)</t>
  </si>
  <si>
    <t>Purmerend (*)</t>
  </si>
  <si>
    <t>Wormer</t>
  </si>
  <si>
    <t>Wijdewormer</t>
  </si>
  <si>
    <t>Jisp</t>
  </si>
  <si>
    <t>Ilpendam</t>
  </si>
  <si>
    <t>Broek in Waterland</t>
  </si>
  <si>
    <t>Katwoude</t>
  </si>
  <si>
    <t>Landsmeer (*)</t>
  </si>
  <si>
    <t>Marken</t>
  </si>
  <si>
    <t>Monnickendam</t>
  </si>
  <si>
    <t>Moerkapelle</t>
  </si>
  <si>
    <t>Zevenhuizen</t>
  </si>
  <si>
    <t>Benthuizen</t>
  </si>
  <si>
    <t>Hazerswoude</t>
  </si>
  <si>
    <t>Kouderkerk aan den IJssel</t>
  </si>
  <si>
    <t>Leimuiden</t>
  </si>
  <si>
    <t>Rijnsaterwoude</t>
  </si>
  <si>
    <t>Woubrugge</t>
  </si>
  <si>
    <t>Zevenhoven</t>
  </si>
  <si>
    <t>Denekamp (*)</t>
  </si>
  <si>
    <t>Nieuwe Pekela</t>
  </si>
  <si>
    <t>Oude Pekela</t>
  </si>
  <si>
    <t>Callantsoog</t>
  </si>
  <si>
    <t>Warmenhuizen</t>
  </si>
  <si>
    <t>Sint Pancras</t>
  </si>
  <si>
    <t>Sint Maarten</t>
  </si>
  <si>
    <t>Barsingerhorn</t>
  </si>
  <si>
    <t>Harenkarspel (*)</t>
  </si>
  <si>
    <t>Aduard</t>
  </si>
  <si>
    <t>Grijpskerk</t>
  </si>
  <si>
    <t>Oldehove</t>
  </si>
  <si>
    <t>'t Zandt</t>
  </si>
  <si>
    <t>Adorp</t>
  </si>
  <si>
    <t>Baflo</t>
  </si>
  <si>
    <t>Ezinge</t>
  </si>
  <si>
    <t>Warffum</t>
  </si>
  <si>
    <t>Usquert</t>
  </si>
  <si>
    <t>Eenrum</t>
  </si>
  <si>
    <t>Kloosterburen</t>
  </si>
  <si>
    <t>Leens</t>
  </si>
  <si>
    <t>Termunten</t>
  </si>
  <si>
    <t>Stedum</t>
  </si>
  <si>
    <t>Midwolda</t>
  </si>
  <si>
    <t>Nieuwolda</t>
  </si>
  <si>
    <t>Oldekerk</t>
  </si>
  <si>
    <t>Meeden</t>
  </si>
  <si>
    <t>Muntendam</t>
  </si>
  <si>
    <t>Nieuweschans</t>
  </si>
  <si>
    <t>Middelstum</t>
  </si>
  <si>
    <t>Leek (*)</t>
  </si>
  <si>
    <t>Kantens</t>
  </si>
  <si>
    <t>Finsterwolde</t>
  </si>
  <si>
    <t>Bierum</t>
  </si>
  <si>
    <t>Tietsjerksteradiel (naam)</t>
  </si>
  <si>
    <t>Mijdrecht</t>
  </si>
  <si>
    <t>Wilnis</t>
  </si>
  <si>
    <t>Abcoude (*)</t>
  </si>
  <si>
    <t>Vinkeveen en Waverenveen</t>
  </si>
  <si>
    <t>Kamerik</t>
  </si>
  <si>
    <t>Zegveld</t>
  </si>
  <si>
    <t>Linschoten</t>
  </si>
  <si>
    <t>Driebruggen</t>
  </si>
  <si>
    <t>Snelrewaard</t>
  </si>
  <si>
    <t>Willeskop</t>
  </si>
  <si>
    <t>Polsbroek</t>
  </si>
  <si>
    <t>Nigtevecht</t>
  </si>
  <si>
    <t>Benschop</t>
  </si>
  <si>
    <t>Loenen (*)</t>
  </si>
  <si>
    <t>Breukelen (*)</t>
  </si>
  <si>
    <t>Kockengen</t>
  </si>
  <si>
    <t>Warnsveld (*)</t>
  </si>
  <si>
    <t>Roden (*)</t>
  </si>
  <si>
    <t>Wognum (*)</t>
  </si>
  <si>
    <t>Vuren (naam)</t>
  </si>
  <si>
    <t>Wunseradiel (naam)</t>
  </si>
  <si>
    <t>Hei- en Boeicop</t>
  </si>
  <si>
    <t>Nieuwland</t>
  </si>
  <si>
    <t>Ameide</t>
  </si>
  <si>
    <t>Leerbroek</t>
  </si>
  <si>
    <t>Lexmond</t>
  </si>
  <si>
    <t>Meerkerk</t>
  </si>
  <si>
    <t>Tienhoven</t>
  </si>
  <si>
    <t>Kedichem</t>
  </si>
  <si>
    <t>Groot-Ammers</t>
  </si>
  <si>
    <t>Langerak</t>
  </si>
  <si>
    <t>Nieuwpoort</t>
  </si>
  <si>
    <t>Streefkerk</t>
  </si>
  <si>
    <t>Bleskensgraaf &amp; Hofwegen</t>
  </si>
  <si>
    <t>Brandwijk</t>
  </si>
  <si>
    <t>Goudriaan</t>
  </si>
  <si>
    <t>Molenaarsgraaf</t>
  </si>
  <si>
    <t>Ottoland</t>
  </si>
  <si>
    <t>Oud-Alblas</t>
  </si>
  <si>
    <t>Wyngaarden</t>
  </si>
  <si>
    <t>Arkel</t>
  </si>
  <si>
    <t>Giessenburg</t>
  </si>
  <si>
    <t>Hoogblokland</t>
  </si>
  <si>
    <t>Hoornaar</t>
  </si>
  <si>
    <t>Noordeloos</t>
  </si>
  <si>
    <t>Schelluinen</t>
  </si>
  <si>
    <t>Wymbritseradeel (naam)</t>
  </si>
  <si>
    <t>Everdingen</t>
  </si>
  <si>
    <t>Hagestein</t>
  </si>
  <si>
    <t>Schoonrewoerd</t>
  </si>
  <si>
    <t>Heukelum</t>
  </si>
  <si>
    <t>Vuren (*)</t>
  </si>
  <si>
    <t>Asperen</t>
  </si>
  <si>
    <t>Herwijnen</t>
  </si>
  <si>
    <t>Wamel (naam)</t>
  </si>
  <si>
    <t>Gaasterland (naam)</t>
  </si>
  <si>
    <t>Gouderak</t>
  </si>
  <si>
    <t>Ouderkerk a/d IJssel</t>
  </si>
  <si>
    <t>Krimpen a/d Lek</t>
  </si>
  <si>
    <t>Lekkerkerk</t>
  </si>
  <si>
    <t>Haastrecht</t>
  </si>
  <si>
    <t>Stolwijk</t>
  </si>
  <si>
    <t>Poortugaal</t>
  </si>
  <si>
    <t>Rhoon</t>
  </si>
  <si>
    <t>Berkenwoude</t>
  </si>
  <si>
    <t>Ammerstol</t>
  </si>
  <si>
    <t>Uithoorn (*)</t>
  </si>
  <si>
    <t>Pannerden</t>
  </si>
  <si>
    <t>Herwen en Aerdt</t>
  </si>
  <si>
    <t>Littenseradeel (naam)</t>
  </si>
  <si>
    <t>Scharsterland (naam)</t>
  </si>
  <si>
    <t>Boornsterhem (naam)</t>
  </si>
  <si>
    <t>Openbaar Lichaam ZIJP</t>
  </si>
  <si>
    <t>Lelystad (*)</t>
  </si>
  <si>
    <t>Zuid-Beijerland</t>
  </si>
  <si>
    <t>Westmaas</t>
  </si>
  <si>
    <t>Warmond (*)</t>
  </si>
  <si>
    <t>Maasdam</t>
  </si>
  <si>
    <t>Strijen (*)</t>
  </si>
  <si>
    <t>Klaaswaal</t>
  </si>
  <si>
    <t>Numansdorp</t>
  </si>
  <si>
    <t>Puttershoek</t>
  </si>
  <si>
    <t>Piershil</t>
  </si>
  <si>
    <t>Nieuw-Beijerland</t>
  </si>
  <si>
    <t>Goudswaard</t>
  </si>
  <si>
    <t>Mijnsherenland</t>
  </si>
  <si>
    <t>Heinenoord</t>
  </si>
  <si>
    <t>Bergharen</t>
  </si>
  <si>
    <t>Batenburg</t>
  </si>
  <si>
    <t>Appeltern</t>
  </si>
  <si>
    <t>Dreumel</t>
  </si>
  <si>
    <t>Horssen</t>
  </si>
  <si>
    <t>Diepenveen (*)</t>
  </si>
  <si>
    <t>Doniawerstal</t>
  </si>
  <si>
    <t>Haskerland</t>
  </si>
  <si>
    <t>Uitingeradeel</t>
  </si>
  <si>
    <t>Heerenveen (*)</t>
  </si>
  <si>
    <t>Wymbritseradeel (*)</t>
  </si>
  <si>
    <t>Hindelopen</t>
  </si>
  <si>
    <t>Stavoren</t>
  </si>
  <si>
    <t>Workum</t>
  </si>
  <si>
    <t>Hemelumer Oldeferd</t>
  </si>
  <si>
    <t>Baarderadeel</t>
  </si>
  <si>
    <t>Hennaarderadeel</t>
  </si>
  <si>
    <t>IJlst</t>
  </si>
  <si>
    <t>Wonseradeel (*)</t>
  </si>
  <si>
    <t>Westdongeradeel</t>
  </si>
  <si>
    <t>Ferwerderadeel (*)</t>
  </si>
  <si>
    <t>Tietsjerksteradeel (*)</t>
  </si>
  <si>
    <t>Opsterland (*)</t>
  </si>
  <si>
    <t>Sloten</t>
  </si>
  <si>
    <t>Rauwerdhem</t>
  </si>
  <si>
    <t>Oostdongeradeel</t>
  </si>
  <si>
    <t>het Bildt (*)</t>
  </si>
  <si>
    <t>Idaarderadeel</t>
  </si>
  <si>
    <t>Franekeradeel (*)</t>
  </si>
  <si>
    <t>Barradeel</t>
  </si>
  <si>
    <t>Franeker</t>
  </si>
  <si>
    <t>Dantumadeel (*)</t>
  </si>
  <si>
    <t>Dokkum</t>
  </si>
  <si>
    <t>Berg en Terblijt</t>
  </si>
  <si>
    <t>Valkenburg-Houthem</t>
  </si>
  <si>
    <t>Hulsberg</t>
  </si>
  <si>
    <t>Wylre</t>
  </si>
  <si>
    <t>Wynandsrade</t>
  </si>
  <si>
    <t>Slenaken</t>
  </si>
  <si>
    <t>Klimmen</t>
  </si>
  <si>
    <t>Voerendaal (*)</t>
  </si>
  <si>
    <t>Urmond</t>
  </si>
  <si>
    <t>Ulestraten</t>
  </si>
  <si>
    <t>Ubach over Worms</t>
  </si>
  <si>
    <t>Nieuwstad</t>
  </si>
  <si>
    <t>Roosteren</t>
  </si>
  <si>
    <t>Elsloo</t>
  </si>
  <si>
    <t>Obbicht en Papenhoven</t>
  </si>
  <si>
    <t>Spaubeek</t>
  </si>
  <si>
    <t>Limbricht</t>
  </si>
  <si>
    <t>Munstergeleen</t>
  </si>
  <si>
    <t>Sint Geertruid</t>
  </si>
  <si>
    <t>Bocholtz</t>
  </si>
  <si>
    <t>Schinveld</t>
  </si>
  <si>
    <t>Oirsbeek</t>
  </si>
  <si>
    <t>Amstenrade</t>
  </si>
  <si>
    <t>Schimmert</t>
  </si>
  <si>
    <t>Schaesberg</t>
  </si>
  <si>
    <t>Noorbeek</t>
  </si>
  <si>
    <t>Nieuwenhagen</t>
  </si>
  <si>
    <t>Mheer</t>
  </si>
  <si>
    <t>Merkelbeek</t>
  </si>
  <si>
    <t>Bunde</t>
  </si>
  <si>
    <t>Geulle</t>
  </si>
  <si>
    <t>Bemelen</t>
  </si>
  <si>
    <t>Cadier en Keer</t>
  </si>
  <si>
    <t>Gronsveld</t>
  </si>
  <si>
    <t>Eijgelshoven</t>
  </si>
  <si>
    <t>Heerlen (*)</t>
  </si>
  <si>
    <t>Jabeek</t>
  </si>
  <si>
    <t>Hoensbroek</t>
  </si>
  <si>
    <t>Grevenbicht</t>
  </si>
  <si>
    <t>Bingelrade</t>
  </si>
  <si>
    <t>Bangert (naam)</t>
  </si>
  <si>
    <t>Openbaar Lichaam ZIJP (*)</t>
  </si>
  <si>
    <t>Zwartewaal</t>
  </si>
  <si>
    <t>Zuidland</t>
  </si>
  <si>
    <t>Vierpolders</t>
  </si>
  <si>
    <t>Oostvoorne</t>
  </si>
  <si>
    <t>Rockanje</t>
  </si>
  <si>
    <t>Geervliet</t>
  </si>
  <si>
    <t>Oudenhoorn</t>
  </si>
  <si>
    <t>Nieuw-Beijerland (*)</t>
  </si>
  <si>
    <t>Heenvliet</t>
  </si>
  <si>
    <t>Abbenbroek</t>
  </si>
  <si>
    <t>Ilpendam (*)</t>
  </si>
  <si>
    <t>Overasselt</t>
  </si>
  <si>
    <t>Ewijk</t>
  </si>
  <si>
    <t>Blokker</t>
  </si>
  <si>
    <t>Hoogkarspel</t>
  </si>
  <si>
    <t>Westwoud</t>
  </si>
  <si>
    <t>Ursum</t>
  </si>
  <si>
    <t>Avenhorn</t>
  </si>
  <si>
    <t>Berkhout</t>
  </si>
  <si>
    <t>Obdam (*)</t>
  </si>
  <si>
    <t>Oudendijk</t>
  </si>
  <si>
    <t>Opmeer (*)</t>
  </si>
  <si>
    <t>Bovenkarspel</t>
  </si>
  <si>
    <t>Grootebroek</t>
  </si>
  <si>
    <t>Midwoud</t>
  </si>
  <si>
    <t>Sijbekarspel</t>
  </si>
  <si>
    <t>Nibbixwoud</t>
  </si>
  <si>
    <t>Opperdoes</t>
  </si>
  <si>
    <t>Twisk</t>
  </si>
  <si>
    <t>Abbekerk</t>
  </si>
  <si>
    <t>Zwaag</t>
  </si>
  <si>
    <t>Hoogwoud</t>
  </si>
  <si>
    <t>Hensbroek</t>
  </si>
  <si>
    <t>Linschoten (*)</t>
  </si>
  <si>
    <t>Uithuizermeeden</t>
  </si>
  <si>
    <t>Uithuizen</t>
  </si>
  <si>
    <t>Egmond-Binnen</t>
  </si>
  <si>
    <t>Egmond aan Zee</t>
  </si>
  <si>
    <t>Ophemert</t>
  </si>
  <si>
    <t>Est en Opijnen</t>
  </si>
  <si>
    <t>Haaften</t>
  </si>
  <si>
    <t>Varik</t>
  </si>
  <si>
    <t>Waardenburg</t>
  </si>
  <si>
    <t>Zoelen</t>
  </si>
  <si>
    <t>Buurmalsen</t>
  </si>
  <si>
    <t>Beesd</t>
  </si>
  <si>
    <t>Deil</t>
  </si>
  <si>
    <t>Beusichem</t>
  </si>
  <si>
    <t>Diemen (*)</t>
  </si>
  <si>
    <t>Prinsenbeek (*)</t>
  </si>
  <si>
    <t>Edam-Volendam (Naam)</t>
  </si>
  <si>
    <t>Waterlandkerkje</t>
  </si>
  <si>
    <t>Assendelft</t>
  </si>
  <si>
    <t>Koog aan de Zaan</t>
  </si>
  <si>
    <t>Krommenie</t>
  </si>
  <si>
    <t>Westzaan</t>
  </si>
  <si>
    <t>Wormerveer</t>
  </si>
  <si>
    <t>Zaandam</t>
  </si>
  <si>
    <t>Zaandijk</t>
  </si>
  <si>
    <t>Hoogland</t>
  </si>
  <si>
    <t>Doornspijk</t>
  </si>
  <si>
    <t>Oldebroek (*)</t>
  </si>
  <si>
    <t>Elst (G) (*)</t>
  </si>
  <si>
    <t>Ottersum</t>
  </si>
  <si>
    <t>Bergen (L) (*)</t>
  </si>
  <si>
    <t>Wijk Aalburg</t>
  </si>
  <si>
    <t>Andel</t>
  </si>
  <si>
    <t>Giessen</t>
  </si>
  <si>
    <t>Rijswijk (NB)</t>
  </si>
  <si>
    <t>Almkerk</t>
  </si>
  <si>
    <t>Veen</t>
  </si>
  <si>
    <t>Echten</t>
  </si>
  <si>
    <t>Blokzijl</t>
  </si>
  <si>
    <t>Blankenham</t>
  </si>
  <si>
    <t>Kuinre</t>
  </si>
  <si>
    <t>Oldemarkt</t>
  </si>
  <si>
    <t>Steenwijkerwold</t>
  </si>
  <si>
    <t>Giethoorn</t>
  </si>
  <si>
    <t>Vollenhove</t>
  </si>
  <si>
    <t>Wanneperveen</t>
  </si>
  <si>
    <t>Son en Breugel (*)</t>
  </si>
  <si>
    <t>Geldrop (*)</t>
  </si>
  <si>
    <t>Koedijk</t>
  </si>
  <si>
    <t>Oudorp</t>
  </si>
  <si>
    <t>Heilo (*)</t>
  </si>
  <si>
    <t>Bergen (NH) (*)</t>
  </si>
  <si>
    <t>Ermelo (*)</t>
  </si>
  <si>
    <t>Weerselo (*)</t>
  </si>
  <si>
    <t>Empel c.a.</t>
  </si>
  <si>
    <t>Engelen</t>
  </si>
  <si>
    <t>Oud-Vossemeer</t>
  </si>
  <si>
    <t>Poortvliet</t>
  </si>
  <si>
    <t>Scherpenisse</t>
  </si>
  <si>
    <t>Sint Annaland</t>
  </si>
  <si>
    <t>Sint Maartensdijk</t>
  </si>
  <si>
    <t>Stavenisse</t>
  </si>
  <si>
    <t>Jutphaas (*)</t>
  </si>
  <si>
    <t>Vreeswijk</t>
  </si>
  <si>
    <t>Laren (Gld.)</t>
  </si>
  <si>
    <t>Hummelo en Keppel (*)</t>
  </si>
  <si>
    <t>Angerlo (*)</t>
  </si>
  <si>
    <t>Barradeel (*)</t>
  </si>
  <si>
    <t>Borsele</t>
  </si>
  <si>
    <t>Ambij</t>
  </si>
  <si>
    <t>Meerssen</t>
  </si>
  <si>
    <t>Borgharen</t>
  </si>
  <si>
    <t>Itteren</t>
  </si>
  <si>
    <t>Heer</t>
  </si>
  <si>
    <t>Zuidzande</t>
  </si>
  <si>
    <t>Zuiddorpe</t>
  </si>
  <si>
    <t>Zalmslag</t>
  </si>
  <si>
    <t>IJzendijke</t>
  </si>
  <si>
    <t>Yerseke</t>
  </si>
  <si>
    <t>Wolphaartsdijk</t>
  </si>
  <si>
    <t>Westdorpe</t>
  </si>
  <si>
    <t>Wemeldinge</t>
  </si>
  <si>
    <t>Waarde</t>
  </si>
  <si>
    <t>Vogelwaarde</t>
  </si>
  <si>
    <t>Biervliet</t>
  </si>
  <si>
    <t>Hoek</t>
  </si>
  <si>
    <t>Axel (*)</t>
  </si>
  <si>
    <t>Retranchement</t>
  </si>
  <si>
    <t>St. Jansteen</t>
  </si>
  <si>
    <t>Schoondijke</t>
  </si>
  <si>
    <t>Philippine</t>
  </si>
  <si>
    <t>Krabbendijke</t>
  </si>
  <si>
    <t>Kruiningen</t>
  </si>
  <si>
    <t>Rilland-Bath</t>
  </si>
  <si>
    <t>Ovezande</t>
  </si>
  <si>
    <t>Overslag</t>
  </si>
  <si>
    <t>Oudelande</t>
  </si>
  <si>
    <t>Breskens</t>
  </si>
  <si>
    <t>Cadzand</t>
  </si>
  <si>
    <t>Groede</t>
  </si>
  <si>
    <t>Hoofdplaat</t>
  </si>
  <si>
    <t>Nieuwvliet</t>
  </si>
  <si>
    <t>Nisse</t>
  </si>
  <si>
    <t>Koewacht</t>
  </si>
  <si>
    <t>Kloetinge</t>
  </si>
  <si>
    <t>Kattendijke</t>
  </si>
  <si>
    <t>Clinge</t>
  </si>
  <si>
    <t>Graauw c.a.</t>
  </si>
  <si>
    <t>Hontenisse (*)</t>
  </si>
  <si>
    <t>Hoedeleenskerke</t>
  </si>
  <si>
    <t>Heinekenszand</t>
  </si>
  <si>
    <t>'s Heerenhoek</t>
  </si>
  <si>
    <t>Arendskerke</t>
  </si>
  <si>
    <t>Abtskerke</t>
  </si>
  <si>
    <t>'s Gravenpolder</t>
  </si>
  <si>
    <t>Ellewoutsdijk</t>
  </si>
  <si>
    <t>Driewegen</t>
  </si>
  <si>
    <t>Baarland</t>
  </si>
  <si>
    <t>Lopik</t>
  </si>
  <si>
    <t>Bergambacht</t>
  </si>
  <si>
    <t>Hoenkoop</t>
  </si>
  <si>
    <t>Dubbeldam</t>
  </si>
  <si>
    <t>Beets</t>
  </si>
  <si>
    <t>Kwadijk</t>
  </si>
  <si>
    <t>Middelie</t>
  </si>
  <si>
    <t>Oosthuizen</t>
  </si>
  <si>
    <t>Warder</t>
  </si>
  <si>
    <t>N- en Z-Schermer</t>
  </si>
  <si>
    <t>Wijdenes</t>
  </si>
  <si>
    <t>Winkel</t>
  </si>
  <si>
    <t>Wieringerwaard</t>
  </si>
  <si>
    <t>Oterleek</t>
  </si>
  <si>
    <t>Schermerhorn</t>
  </si>
  <si>
    <t>Schellinkhout</t>
  </si>
  <si>
    <t>De Rijp</t>
  </si>
  <si>
    <t>Oude-Niedorp</t>
  </si>
  <si>
    <t>Nieuwe-Niedorp</t>
  </si>
  <si>
    <t>Graft</t>
  </si>
  <si>
    <t>Ambt Delden (*)</t>
  </si>
  <si>
    <t>Zuidwolde (*)</t>
  </si>
  <si>
    <t>Hoogeveen (*)</t>
  </si>
  <si>
    <t>Ruinen (*)</t>
  </si>
  <si>
    <t>Onstwedde</t>
  </si>
  <si>
    <t>Wildervank</t>
  </si>
  <si>
    <t>Noorddijk</t>
  </si>
  <si>
    <t>Hoogkerk</t>
  </si>
  <si>
    <t>Heeswijk</t>
  </si>
  <si>
    <t>Dinther</t>
  </si>
  <si>
    <t>Meerlo</t>
  </si>
  <si>
    <t>Wanssum</t>
  </si>
  <si>
    <t>Zwaag (*)</t>
  </si>
  <si>
    <t>Stoutenburg</t>
  </si>
  <si>
    <t>Haren (*)</t>
  </si>
  <si>
    <t>Bedum (*)</t>
  </si>
  <si>
    <t>Etten en Leur</t>
  </si>
  <si>
    <t>Wedde</t>
  </si>
  <si>
    <t>Stiphout</t>
  </si>
  <si>
    <t>Bellingwolde</t>
  </si>
  <si>
    <t>Aarle-Rixtel (*)</t>
  </si>
  <si>
    <t>Bakel c.a. (*)</t>
  </si>
  <si>
    <t>Vlagtwedde (*)</t>
  </si>
  <si>
    <t>Zwollerkarspel</t>
  </si>
  <si>
    <t>Markelo (*)</t>
  </si>
  <si>
    <t>Zoutelande</t>
  </si>
  <si>
    <t>Weesperkaspel</t>
  </si>
  <si>
    <t>Vrouwenpolder</t>
  </si>
  <si>
    <t>Stellendam</t>
  </si>
  <si>
    <t>Stad a/h Haringvliet</t>
  </si>
  <si>
    <t>Sommelsdijk</t>
  </si>
  <si>
    <t>Sint Laurens</t>
  </si>
  <si>
    <t>Serooskerke (Walch.)</t>
  </si>
  <si>
    <t>Ritthem</t>
  </si>
  <si>
    <t>Oude Tonge</t>
  </si>
  <si>
    <t>Ouddorp</t>
  </si>
  <si>
    <t>Oostkapelle</t>
  </si>
  <si>
    <t>Oost en West Souburg</t>
  </si>
  <si>
    <t>Ooltgensplaat</t>
  </si>
  <si>
    <t>Nieuwe Tonge</t>
  </si>
  <si>
    <t>Nw. en St. Joostland</t>
  </si>
  <si>
    <t>Melissant</t>
  </si>
  <si>
    <t>Meliskerke</t>
  </si>
  <si>
    <t>Koudekerke</t>
  </si>
  <si>
    <t>Kortenhoef</t>
  </si>
  <si>
    <t>Herkingen</t>
  </si>
  <si>
    <t>Hekelingen</t>
  </si>
  <si>
    <t>Grijpskerke</t>
  </si>
  <si>
    <t>Den Bommel</t>
  </si>
  <si>
    <t>Biggekerke</t>
  </si>
  <si>
    <t>Ankeveen</t>
  </si>
  <si>
    <t>Aagtekerke</t>
  </si>
  <si>
    <t>St. Oedenrode (*)</t>
  </si>
  <si>
    <t>Zoeterwoude (*)</t>
  </si>
  <si>
    <t>Voorschoten (*)</t>
  </si>
  <si>
    <t>Maasland (*)</t>
  </si>
  <si>
    <t>Spijkenisse (*)</t>
  </si>
  <si>
    <t>Oestgeest (*)</t>
  </si>
  <si>
    <t>Heenvliet (*)</t>
  </si>
  <si>
    <t>Ouder-Amstel (*)</t>
  </si>
  <si>
    <t>Oostzaan(*)</t>
  </si>
  <si>
    <t>Westdongeradeel (*)</t>
  </si>
  <si>
    <t>Oostdongeradeel (*)</t>
  </si>
  <si>
    <t>Zuidbroek</t>
  </si>
  <si>
    <t>Noordbroek</t>
  </si>
  <si>
    <t>Assendelft (*)</t>
  </si>
  <si>
    <t>Nieuwer-Amstel</t>
  </si>
  <si>
    <t>Zwammerdam</t>
  </si>
  <si>
    <t>Werkhoven</t>
  </si>
  <si>
    <t>Waarder</t>
  </si>
  <si>
    <t>Vreeland</t>
  </si>
  <si>
    <t>Ruwiel</t>
  </si>
  <si>
    <t>Rietveld</t>
  </si>
  <si>
    <t>Papekop</t>
  </si>
  <si>
    <t>Odijk</t>
  </si>
  <si>
    <t>Loenersloot</t>
  </si>
  <si>
    <t>Lange Ruige Weide</t>
  </si>
  <si>
    <t>Hekendorp</t>
  </si>
  <si>
    <t>Barwoutswaarder</t>
  </si>
  <si>
    <t>Oosterhout (*)</t>
  </si>
  <si>
    <t>Waddinxveen (*)</t>
  </si>
  <si>
    <t>Reeuwijk (*)</t>
  </si>
  <si>
    <t>Haastrecht (*)</t>
  </si>
  <si>
    <t>Gouderak (*)</t>
  </si>
  <si>
    <t>Alphen aan den Rijn (*)</t>
  </si>
  <si>
    <t>Bodegraven (*)</t>
  </si>
  <si>
    <t>Vinkeveen en Waverenveen (*)</t>
  </si>
  <si>
    <t>Kamerik (*)</t>
  </si>
  <si>
    <t>Tudderen</t>
  </si>
  <si>
    <t>Elten</t>
  </si>
  <si>
    <t>Haarlemmerliede c.a. (*)</t>
  </si>
  <si>
    <t>Heumen (*)</t>
  </si>
  <si>
    <t>Dinxperlo (*)</t>
  </si>
  <si>
    <t>Noordoostelijke Polder</t>
  </si>
  <si>
    <t>Steenbergen en Kruisland</t>
  </si>
  <si>
    <t>Tull en 't Waal</t>
  </si>
  <si>
    <t>Schalkwijk</t>
  </si>
  <si>
    <t>Halsteren (*)</t>
  </si>
  <si>
    <t>Ten Boer (*)</t>
  </si>
  <si>
    <t>Loppersum (*)</t>
  </si>
  <si>
    <t>Zonnemaire</t>
  </si>
  <si>
    <t>Serooskerke</t>
  </si>
  <si>
    <t>Renesse</t>
  </si>
  <si>
    <t>Ouwerkerk</t>
  </si>
  <si>
    <t>Oosterland</t>
  </si>
  <si>
    <t>Noordwelle</t>
  </si>
  <si>
    <t>Noordgouwe</t>
  </si>
  <si>
    <t>Nieuwerkerk</t>
  </si>
  <si>
    <t>Kerkwerve</t>
  </si>
  <si>
    <t>Haamstede</t>
  </si>
  <si>
    <t>Ellemeet</t>
  </si>
  <si>
    <t>Elkerzee</t>
  </si>
  <si>
    <t>Duivendijke</t>
  </si>
  <si>
    <t>Dreischor</t>
  </si>
  <si>
    <t>Burgh</t>
  </si>
  <si>
    <t>Nieuw-Ginneken (*)</t>
  </si>
  <si>
    <t>Sint Jansteen (*)</t>
  </si>
  <si>
    <t>Staphorst (*)</t>
  </si>
  <si>
    <t>Nieuwenhoorn</t>
  </si>
  <si>
    <t>Nieuw-Helvoet</t>
  </si>
  <si>
    <t>Schipluiuden (*)</t>
  </si>
  <si>
    <t>Rijswijk (ZH) (*)</t>
  </si>
  <si>
    <t>Rockanje (*)</t>
  </si>
  <si>
    <t>Oostvoorne (*)</t>
  </si>
  <si>
    <t>Dubbeldam (*)</t>
  </si>
  <si>
    <t>Woudenberg (*)</t>
  </si>
  <si>
    <t>Ede (*)</t>
  </si>
  <si>
    <t>Rhenen (*)</t>
  </si>
  <si>
    <t>Renswoude  (*)</t>
  </si>
  <si>
    <t>Barneveld (*)</t>
  </si>
  <si>
    <t>Hoogland (*)</t>
  </si>
  <si>
    <t>Spanbroek</t>
  </si>
  <si>
    <t>Maasniel</t>
  </si>
  <si>
    <t>Woubrugge (*)</t>
  </si>
  <si>
    <t>Wissekerke</t>
  </si>
  <si>
    <t>Alem c.a.</t>
  </si>
  <si>
    <t>Grubbenvorst (*)</t>
  </si>
  <si>
    <t>Schaesberg (*)</t>
  </si>
  <si>
    <t>Overasselt (*)</t>
  </si>
  <si>
    <t>Westbroek</t>
  </si>
  <si>
    <t>Tienhoven (Utr.)</t>
  </si>
  <si>
    <t>Peursum</t>
  </si>
  <si>
    <t>Hardinxveld</t>
  </si>
  <si>
    <t>Giessendam</t>
  </si>
  <si>
    <t>Giessen-Nieuwkerk</t>
  </si>
  <si>
    <t>Monster (*)</t>
  </si>
  <si>
    <t>Naaldwijk (*)</t>
  </si>
  <si>
    <t>Hemeluner c.a.</t>
  </si>
  <si>
    <t>Wadenoijen</t>
  </si>
  <si>
    <t>Echteld (*)</t>
  </si>
  <si>
    <t>Zuilichem</t>
  </si>
  <si>
    <t>Poederoijen</t>
  </si>
  <si>
    <t>Nederhemert</t>
  </si>
  <si>
    <t>Hurwenen</t>
  </si>
  <si>
    <t>Hemmen</t>
  </si>
  <si>
    <t>Gameren</t>
  </si>
  <si>
    <t>Wierden</t>
  </si>
  <si>
    <t>Losser</t>
  </si>
  <si>
    <t>Millingen</t>
  </si>
  <si>
    <t>Zuilen</t>
  </si>
  <si>
    <t>Achttienhoven (Utr.)</t>
  </si>
  <si>
    <t>Vleuten</t>
  </si>
  <si>
    <t>Veldhuizen</t>
  </si>
  <si>
    <t>Oudenrijn</t>
  </si>
  <si>
    <t>Haarzuilens</t>
  </si>
  <si>
    <t>De Bilt (*)</t>
  </si>
  <si>
    <t>Bunnik (*)</t>
  </si>
  <si>
    <t>Houten (*)</t>
  </si>
  <si>
    <t>Maartensdijk (*)</t>
  </si>
  <si>
    <t>Etten-Leur (*)</t>
  </si>
  <si>
    <t>Hoeven (*)</t>
  </si>
  <si>
    <t>Rozendaal (Gld.) (*)</t>
  </si>
  <si>
    <t>Laren (Gld.) (*)</t>
  </si>
  <si>
    <t>Loosdrecht (*)</t>
  </si>
  <si>
    <t>Beek (NB)</t>
  </si>
  <si>
    <t>De Werken c.a.</t>
  </si>
  <si>
    <t>Gorssel (*)</t>
  </si>
  <si>
    <t>Alkemade</t>
  </si>
  <si>
    <t>Jacobswoude</t>
  </si>
  <si>
    <t>Bennebroek</t>
  </si>
  <si>
    <t>Dantumadeel</t>
  </si>
  <si>
    <t>Dantumadiel</t>
  </si>
  <si>
    <t>Gemeente</t>
  </si>
  <si>
    <t>Meerlo-Wanssum</t>
  </si>
  <si>
    <t>Rozenburg</t>
  </si>
  <si>
    <t xml:space="preserve">Maarssen </t>
  </si>
  <si>
    <t xml:space="preserve">Loenen </t>
  </si>
  <si>
    <t xml:space="preserve">Moordrecht </t>
  </si>
  <si>
    <t xml:space="preserve">Nieuwerkerk aan den IJssel </t>
  </si>
  <si>
    <t xml:space="preserve">Zevenhuizen-Moerkapelle </t>
  </si>
  <si>
    <t xml:space="preserve">Reiderland </t>
  </si>
  <si>
    <t xml:space="preserve">Scheemda </t>
  </si>
  <si>
    <t xml:space="preserve">Winschoten </t>
  </si>
  <si>
    <t xml:space="preserve">Helden </t>
  </si>
  <si>
    <t xml:space="preserve">Kessel </t>
  </si>
  <si>
    <t xml:space="preserve">Maasbree </t>
  </si>
  <si>
    <t xml:space="preserve">Meijel </t>
  </si>
  <si>
    <t xml:space="preserve">Sevenum </t>
  </si>
  <si>
    <t xml:space="preserve">Arcen en Velden </t>
  </si>
  <si>
    <t xml:space="preserve">Menaldumadeel </t>
  </si>
  <si>
    <t xml:space="preserve">Bolsward </t>
  </si>
  <si>
    <t xml:space="preserve">Nijefurd </t>
  </si>
  <si>
    <t xml:space="preserve">Sneek </t>
  </si>
  <si>
    <t xml:space="preserve">Wûnseradiel </t>
  </si>
  <si>
    <t xml:space="preserve">Wymbritseradiel </t>
  </si>
  <si>
    <t xml:space="preserve">Andijk </t>
  </si>
  <si>
    <t xml:space="preserve">Wervershoof </t>
  </si>
  <si>
    <t xml:space="preserve">Bodegraven </t>
  </si>
  <si>
    <t xml:space="preserve">Reeuwijk </t>
  </si>
  <si>
    <t xml:space="preserve">Lith </t>
  </si>
  <si>
    <t xml:space="preserve">Eijsden </t>
  </si>
  <si>
    <t xml:space="preserve">Margraten </t>
  </si>
  <si>
    <t xml:space="preserve">Abcoude </t>
  </si>
  <si>
    <t xml:space="preserve">Breukelen </t>
  </si>
  <si>
    <t>gemeente</t>
  </si>
  <si>
    <t>Appingedam</t>
  </si>
  <si>
    <t>Bedum</t>
  </si>
  <si>
    <t>Bellingwedde</t>
  </si>
  <si>
    <t>Ten Boer</t>
  </si>
  <si>
    <t>Delfzijl</t>
  </si>
  <si>
    <t>Groningen (gemeente)</t>
  </si>
  <si>
    <t>Grootegast</t>
  </si>
  <si>
    <t>Haren</t>
  </si>
  <si>
    <t>Hoogezand-Sappemeer</t>
  </si>
  <si>
    <t>Leek</t>
  </si>
  <si>
    <t>Loppersum</t>
  </si>
  <si>
    <t>Marum</t>
  </si>
  <si>
    <t>Almere</t>
  </si>
  <si>
    <t>Stadskanaal</t>
  </si>
  <si>
    <t>Scheemda</t>
  </si>
  <si>
    <t>Slochteren</t>
  </si>
  <si>
    <t>Veendam</t>
  </si>
  <si>
    <t>Vlagtwedde</t>
  </si>
  <si>
    <t>Zeewolde</t>
  </si>
  <si>
    <t>Skarsterlân</t>
  </si>
  <si>
    <t>Winschoten</t>
  </si>
  <si>
    <t>Winsum</t>
  </si>
  <si>
    <t>Boarnsterhim</t>
  </si>
  <si>
    <t>Zuidhorn</t>
  </si>
  <si>
    <t>Dongeradeel</t>
  </si>
  <si>
    <t>Achtkarspelen</t>
  </si>
  <si>
    <t>Ameland</t>
  </si>
  <si>
    <t>het Bildt</t>
  </si>
  <si>
    <t>Bolsward</t>
  </si>
  <si>
    <t>Ferwerderadeel</t>
  </si>
  <si>
    <t>Franekeradeel</t>
  </si>
  <si>
    <t>Harlingen</t>
  </si>
  <si>
    <t>Heerenveen</t>
  </si>
  <si>
    <t>Kollumerland en Nieuwkruisland</t>
  </si>
  <si>
    <t>Leeuwarden</t>
  </si>
  <si>
    <t>Leeuwarderadeel</t>
  </si>
  <si>
    <t>Lemsterland</t>
  </si>
  <si>
    <t>Menaldumadeel</t>
  </si>
  <si>
    <t>Ooststellingwerf</t>
  </si>
  <si>
    <t>Opsterland</t>
  </si>
  <si>
    <t>Schiermonnikoog</t>
  </si>
  <si>
    <t>Smallingerland</t>
  </si>
  <si>
    <t>Sneek</t>
  </si>
  <si>
    <t>Terschelling</t>
  </si>
  <si>
    <t>Tietjerksteradeel</t>
  </si>
  <si>
    <t>Vlieland</t>
  </si>
  <si>
    <t>Weststellingwerf</t>
  </si>
  <si>
    <t>Nijefurd</t>
  </si>
  <si>
    <t>Assen</t>
  </si>
  <si>
    <t>Coevorden</t>
  </si>
  <si>
    <t>Emmen</t>
  </si>
  <si>
    <t>Hoogeveen</t>
  </si>
  <si>
    <t>Meppel</t>
  </si>
  <si>
    <t>Zweeloo</t>
  </si>
  <si>
    <t>Littenseradiel</t>
  </si>
  <si>
    <t>Almelo</t>
  </si>
  <si>
    <t>Borne</t>
  </si>
  <si>
    <t>Dalfsen</t>
  </si>
  <si>
    <t>Deventer</t>
  </si>
  <si>
    <t>Enschede</t>
  </si>
  <si>
    <t>Haaksbergen</t>
  </si>
  <si>
    <t>Hardenberg</t>
  </si>
  <si>
    <t>Hellendoorn</t>
  </si>
  <si>
    <t>Hengelo (O.)</t>
  </si>
  <si>
    <t>Kampen</t>
  </si>
  <si>
    <t>Noordoostpolder</t>
  </si>
  <si>
    <t>Oldenzaal</t>
  </si>
  <si>
    <t>Ommen</t>
  </si>
  <si>
    <t>Raalte</t>
  </si>
  <si>
    <t>Staphorst</t>
  </si>
  <si>
    <t>Tubbergen</t>
  </si>
  <si>
    <t>Urk</t>
  </si>
  <si>
    <t>Vriezenveen</t>
  </si>
  <si>
    <t>IJsselmuiden</t>
  </si>
  <si>
    <t>Zwolle</t>
  </si>
  <si>
    <t>Brederwiede</t>
  </si>
  <si>
    <t>IJsselham</t>
  </si>
  <si>
    <t>Rijnwaarden</t>
  </si>
  <si>
    <t>Aalten</t>
  </si>
  <si>
    <t>Apeldoorn</t>
  </si>
  <si>
    <t>Arnhem</t>
  </si>
  <si>
    <t>Barneveld</t>
  </si>
  <si>
    <t>Beuningen</t>
  </si>
  <si>
    <t>Brummen</t>
  </si>
  <si>
    <t>Buren</t>
  </si>
  <si>
    <t>Culemborg</t>
  </si>
  <si>
    <t>Doesburg</t>
  </si>
  <si>
    <t>Doetinchem</t>
  </si>
  <si>
    <t>Druten</t>
  </si>
  <si>
    <t>Duiven</t>
  </si>
  <si>
    <t>Ede</t>
  </si>
  <si>
    <t>Elburg</t>
  </si>
  <si>
    <t>Epe</t>
  </si>
  <si>
    <t>Ermelo</t>
  </si>
  <si>
    <t>Geldermalsen</t>
  </si>
  <si>
    <t>Groesbeek</t>
  </si>
  <si>
    <t>Harderwijk</t>
  </si>
  <si>
    <t>Hattem</t>
  </si>
  <si>
    <t>Heerde</t>
  </si>
  <si>
    <t>Heumen</t>
  </si>
  <si>
    <t>Lochem</t>
  </si>
  <si>
    <t>Maasdriel</t>
  </si>
  <si>
    <t>Millingen aan de Rijn</t>
  </si>
  <si>
    <t>Nijkerk</t>
  </si>
  <si>
    <t>Nijmegen</t>
  </si>
  <si>
    <t>Oldebroek</t>
  </si>
  <si>
    <t>Putten</t>
  </si>
  <si>
    <t>Renkum</t>
  </si>
  <si>
    <t>Rheden</t>
  </si>
  <si>
    <t>Rozendaal</t>
  </si>
  <si>
    <t>Scherpenzeel</t>
  </si>
  <si>
    <t>Tiel</t>
  </si>
  <si>
    <t>Ubbergen</t>
  </si>
  <si>
    <t>Voorst</t>
  </si>
  <si>
    <t>Wageningen</t>
  </si>
  <si>
    <t>Westervoort</t>
  </si>
  <si>
    <t>Winterswijk</t>
  </si>
  <si>
    <t>Wijchen</t>
  </si>
  <si>
    <t>Zaltbommel</t>
  </si>
  <si>
    <t>Zevenaar</t>
  </si>
  <si>
    <t>Zutphen</t>
  </si>
  <si>
    <t>Nunspeet</t>
  </si>
  <si>
    <t>Dronten</t>
  </si>
  <si>
    <t>Neerijnen</t>
  </si>
  <si>
    <t>Abcoude</t>
  </si>
  <si>
    <t>Amersfoort</t>
  </si>
  <si>
    <t>Baarn</t>
  </si>
  <si>
    <t>De Bilt</t>
  </si>
  <si>
    <t>Breukelen</t>
  </si>
  <si>
    <t>Bunnik</t>
  </si>
  <si>
    <t>Bunschoten</t>
  </si>
  <si>
    <t>Eemnes</t>
  </si>
  <si>
    <t>Houten</t>
  </si>
  <si>
    <t>Leusden</t>
  </si>
  <si>
    <t>Loenen</t>
  </si>
  <si>
    <t>Maarssen</t>
  </si>
  <si>
    <t>Montfoort</t>
  </si>
  <si>
    <t>Renswoude</t>
  </si>
  <si>
    <t>Rhenen</t>
  </si>
  <si>
    <t>Soest</t>
  </si>
  <si>
    <t>Utrecht (gemeente)</t>
  </si>
  <si>
    <t>Veenendaal</t>
  </si>
  <si>
    <t>Vinkeveen en Waverveen</t>
  </si>
  <si>
    <t>Woudenberg</t>
  </si>
  <si>
    <t>Wijk bij Duurstede</t>
  </si>
  <si>
    <t>IJsselstein</t>
  </si>
  <si>
    <t>Zeist</t>
  </si>
  <si>
    <t>Nieuwegein</t>
  </si>
  <si>
    <t>Aalsmeer</t>
  </si>
  <si>
    <t>Alkmaar</t>
  </si>
  <si>
    <t>Amstelveen</t>
  </si>
  <si>
    <t>Amsterdam</t>
  </si>
  <si>
    <t>Andijk</t>
  </si>
  <si>
    <t>Graft-De Rijp</t>
  </si>
  <si>
    <t>Anna Paulowna</t>
  </si>
  <si>
    <t>Beemster</t>
  </si>
  <si>
    <t>Bergen (NH.)</t>
  </si>
  <si>
    <t>Beverwijk</t>
  </si>
  <si>
    <t>Blaricum</t>
  </si>
  <si>
    <t>Bloemendaal</t>
  </si>
  <si>
    <t>Bussum</t>
  </si>
  <si>
    <t>Castricum</t>
  </si>
  <si>
    <t>Diemen</t>
  </si>
  <si>
    <t>Edam-Volendam</t>
  </si>
  <si>
    <t>Enkhuizen</t>
  </si>
  <si>
    <t>'s-Graveland</t>
  </si>
  <si>
    <t>Haarlem</t>
  </si>
  <si>
    <t>Haarlemmerliede en Spaarnwoude</t>
  </si>
  <si>
    <t>Haarlemmermeer</t>
  </si>
  <si>
    <t>Harenkarspel</t>
  </si>
  <si>
    <t>Heemskerk</t>
  </si>
  <si>
    <t>Heemstede</t>
  </si>
  <si>
    <t>Heerhugowaard</t>
  </si>
  <si>
    <t>Heiloo</t>
  </si>
  <si>
    <t>Den Helder</t>
  </si>
  <si>
    <t>Hilversum</t>
  </si>
  <si>
    <t>Hoorn</t>
  </si>
  <si>
    <t>Huizen</t>
  </si>
  <si>
    <t>Niedorp</t>
  </si>
  <si>
    <t>Landsmeer</t>
  </si>
  <si>
    <t>Langedijk</t>
  </si>
  <si>
    <t>Laren (NH.)</t>
  </si>
  <si>
    <t>Medemblik</t>
  </si>
  <si>
    <t>Muiden</t>
  </si>
  <si>
    <t>Naarden</t>
  </si>
  <si>
    <t>Oostzaan</t>
  </si>
  <si>
    <t>Opmeer</t>
  </si>
  <si>
    <t>Ouder-Amstel</t>
  </si>
  <si>
    <t>Purmerend</t>
  </si>
  <si>
    <t>Schagen</t>
  </si>
  <si>
    <t>Texel</t>
  </si>
  <si>
    <t>Uitgeest</t>
  </si>
  <si>
    <t>Uithoorn</t>
  </si>
  <si>
    <t>Velsen</t>
  </si>
  <si>
    <t>Weesp</t>
  </si>
  <si>
    <t>Schermer</t>
  </si>
  <si>
    <t>Wervershoof</t>
  </si>
  <si>
    <t>Wieringen</t>
  </si>
  <si>
    <t>Wieringermeer</t>
  </si>
  <si>
    <t>Zandvoort</t>
  </si>
  <si>
    <t>Zijpe</t>
  </si>
  <si>
    <t>Zeevang</t>
  </si>
  <si>
    <t>Zaanstad</t>
  </si>
  <si>
    <t>Alblasserdam</t>
  </si>
  <si>
    <t>Alphen aan den Rijn</t>
  </si>
  <si>
    <t>Barendrecht</t>
  </si>
  <si>
    <t>Bodegraven</t>
  </si>
  <si>
    <t>Drechterland</t>
  </si>
  <si>
    <t>Boskoop</t>
  </si>
  <si>
    <t>Brielle</t>
  </si>
  <si>
    <t>Capelle aan den IJssel</t>
  </si>
  <si>
    <t>Delft</t>
  </si>
  <si>
    <t>Dirksland</t>
  </si>
  <si>
    <t>Dordrecht</t>
  </si>
  <si>
    <t>Goedereede</t>
  </si>
  <si>
    <t>Gorinchem</t>
  </si>
  <si>
    <t>Gouda</t>
  </si>
  <si>
    <t>'s-Gravenhage (gemeente)</t>
  </si>
  <si>
    <t>Hardinxveld-Giessendam</t>
  </si>
  <si>
    <t>Hellevoetsluis</t>
  </si>
  <si>
    <t>Hendrik-Ido-Ambacht</t>
  </si>
  <si>
    <t>Stede Broec</t>
  </si>
  <si>
    <t>Hillegom</t>
  </si>
  <si>
    <t>Katwijk</t>
  </si>
  <si>
    <t>Koudekerk aan den Rijn</t>
  </si>
  <si>
    <t>Krimpen aan den IJssel</t>
  </si>
  <si>
    <t>Leerdam</t>
  </si>
  <si>
    <t>Leiden</t>
  </si>
  <si>
    <t>Leiderdorp</t>
  </si>
  <si>
    <t>Lisse</t>
  </si>
  <si>
    <t>Maassluis</t>
  </si>
  <si>
    <t>Middelharnis</t>
  </si>
  <si>
    <t>Moordrecht</t>
  </si>
  <si>
    <t>Nieuwerkerk aan den IJssel</t>
  </si>
  <si>
    <t>Bernisse</t>
  </si>
  <si>
    <t>Nieuwkoop</t>
  </si>
  <si>
    <t>Nieuw-Lekkerland</t>
  </si>
  <si>
    <t>Nieuwveen</t>
  </si>
  <si>
    <t>Noordwijk</t>
  </si>
  <si>
    <t>Noordwijkerhout</t>
  </si>
  <si>
    <t>Oegstgeest</t>
  </si>
  <si>
    <t>Oostflakkee</t>
  </si>
  <si>
    <t>Oud-Beijerland</t>
  </si>
  <si>
    <t>Binnenmaas</t>
  </si>
  <si>
    <t>Korendijk</t>
  </si>
  <si>
    <t>Oudewater</t>
  </si>
  <si>
    <t>Papendrecht</t>
  </si>
  <si>
    <t>Reeuwijk</t>
  </si>
  <si>
    <t>Ridderkerk</t>
  </si>
  <si>
    <t>Rotterdam</t>
  </si>
  <si>
    <t>Rijswijk (ZH.)</t>
  </si>
  <si>
    <t>Schiedam</t>
  </si>
  <si>
    <t>Schoonhoven</t>
  </si>
  <si>
    <t>Sliedrecht</t>
  </si>
  <si>
    <t>Cromstrijen</t>
  </si>
  <si>
    <t>Spijkenisse</t>
  </si>
  <si>
    <t>Albrandswaard</t>
  </si>
  <si>
    <t>Westvoorne</t>
  </si>
  <si>
    <t>Strijen</t>
  </si>
  <si>
    <t>Vianen</t>
  </si>
  <si>
    <t>Vlaardingen</t>
  </si>
  <si>
    <t>Vlist</t>
  </si>
  <si>
    <t>Voorschoten</t>
  </si>
  <si>
    <t>Waddinxveen</t>
  </si>
  <si>
    <t>Wassenaar</t>
  </si>
  <si>
    <t>Woerden</t>
  </si>
  <si>
    <t>Zoetermeer</t>
  </si>
  <si>
    <t>Zoeterwoude</t>
  </si>
  <si>
    <t>Zwijndrecht</t>
  </si>
  <si>
    <t>Nederlek</t>
  </si>
  <si>
    <t>Ouderkerk</t>
  </si>
  <si>
    <t>Rijneveld</t>
  </si>
  <si>
    <t>Moerhuizen</t>
  </si>
  <si>
    <t>Gaasterlân-Sleat</t>
  </si>
  <si>
    <t>Goes</t>
  </si>
  <si>
    <t>West Maas en Waal</t>
  </si>
  <si>
    <t>Hulst</t>
  </si>
  <si>
    <t>Kapelle</t>
  </si>
  <si>
    <t>Wymbritseradiel</t>
  </si>
  <si>
    <t>Middelburg (Z.)</t>
  </si>
  <si>
    <t>Giessenlanden</t>
  </si>
  <si>
    <t>Graafstroom</t>
  </si>
  <si>
    <t>Liesveld</t>
  </si>
  <si>
    <t>Reimerswaal</t>
  </si>
  <si>
    <t>Zederik</t>
  </si>
  <si>
    <t>Wûnseradiel</t>
  </si>
  <si>
    <t>Sluis (oud)</t>
  </si>
  <si>
    <t>Terneuzen</t>
  </si>
  <si>
    <t>Tholen</t>
  </si>
  <si>
    <t>Veere</t>
  </si>
  <si>
    <t>Vlissingen</t>
  </si>
  <si>
    <t>Lingewaal</t>
  </si>
  <si>
    <t>De Ronde Venen</t>
  </si>
  <si>
    <t>Tytsjerksteradiel</t>
  </si>
  <si>
    <t>Aalburg</t>
  </si>
  <si>
    <t>Asten</t>
  </si>
  <si>
    <t>Baarle-Nassau</t>
  </si>
  <si>
    <t>Bakel en Milheeze</t>
  </si>
  <si>
    <t>Bergen op Zoom</t>
  </si>
  <si>
    <t>Best</t>
  </si>
  <si>
    <t>Boekel</t>
  </si>
  <si>
    <t>Boxmeer</t>
  </si>
  <si>
    <t>Boxtel</t>
  </si>
  <si>
    <t>Breda</t>
  </si>
  <si>
    <t>Cuijk en Sint Agatha</t>
  </si>
  <si>
    <t>Deurne</t>
  </si>
  <si>
    <t>Dinteloord en Prinsenland</t>
  </si>
  <si>
    <t>Pekela</t>
  </si>
  <si>
    <t>Dongen</t>
  </si>
  <si>
    <t>Eersel</t>
  </si>
  <si>
    <t>Eindhoven</t>
  </si>
  <si>
    <t>Etten-Leur</t>
  </si>
  <si>
    <t>Geertruidenberg</t>
  </si>
  <si>
    <t>Gilze en Rijen</t>
  </si>
  <si>
    <t>Goirle</t>
  </si>
  <si>
    <t>Grave</t>
  </si>
  <si>
    <t>Haaren</t>
  </si>
  <si>
    <t>Heesch</t>
  </si>
  <si>
    <t>Helmond</t>
  </si>
  <si>
    <t>'s-Hertogenbosch</t>
  </si>
  <si>
    <t>Heusden</t>
  </si>
  <si>
    <t>Hilvarenbeek</t>
  </si>
  <si>
    <t>Hoogeloon, Hapert en Casteren</t>
  </si>
  <si>
    <t>Hooge en Lage Mierde</t>
  </si>
  <si>
    <t>Hooge en Lage Zwaluwe</t>
  </si>
  <si>
    <t>Lith</t>
  </si>
  <si>
    <t>Loon op Zand</t>
  </si>
  <si>
    <t>Maarheeze</t>
  </si>
  <si>
    <t>Megen, Haren en Macharen</t>
  </si>
  <si>
    <t>Mill en Sint Hubert</t>
  </si>
  <si>
    <t>Nuenen, Gerwen en Nederwetten</t>
  </si>
  <si>
    <t>Oirschot</t>
  </si>
  <si>
    <t>Oisterwijk</t>
  </si>
  <si>
    <t>Oost-, West- en Middelbeers</t>
  </si>
  <si>
    <t>Oosterhout</t>
  </si>
  <si>
    <t>Oploo, Sint Anthonis en Ledeacker</t>
  </si>
  <si>
    <t>Oss</t>
  </si>
  <si>
    <t>Roosendaal en Nispen</t>
  </si>
  <si>
    <t>Rucphen</t>
  </si>
  <si>
    <t>Schijndel</t>
  </si>
  <si>
    <t>Sint-Michielsgestel</t>
  </si>
  <si>
    <t>Sint-Oedenrode</t>
  </si>
  <si>
    <t>Someren</t>
  </si>
  <si>
    <t>Son en Breugel</t>
  </si>
  <si>
    <t>Standdaarbuiten</t>
  </si>
  <si>
    <t>Steenbergen</t>
  </si>
  <si>
    <t>Waterland</t>
  </si>
  <si>
    <t>Tilburg</t>
  </si>
  <si>
    <t>Uden</t>
  </si>
  <si>
    <t>Valkenswaard</t>
  </si>
  <si>
    <t>Veghel</t>
  </si>
  <si>
    <t>Veldhoven</t>
  </si>
  <si>
    <t>Vessem, Wintelre en Knegsel</t>
  </si>
  <si>
    <t>Vught</t>
  </si>
  <si>
    <t>Waalre</t>
  </si>
  <si>
    <t>Waalwijk</t>
  </si>
  <si>
    <t>Werkendam</t>
  </si>
  <si>
    <t>Woensdrecht</t>
  </si>
  <si>
    <t>Woudrichem</t>
  </si>
  <si>
    <t>Zundert</t>
  </si>
  <si>
    <t>Wormerland</t>
  </si>
  <si>
    <t>Onderbanken</t>
  </si>
  <si>
    <t>Landgraaf</t>
  </si>
  <si>
    <t>Arcen en Velden</t>
  </si>
  <si>
    <t>Beek (L.)</t>
  </si>
  <si>
    <t>Beesel</t>
  </si>
  <si>
    <t>Bergen (L.)</t>
  </si>
  <si>
    <t>Brunssum</t>
  </si>
  <si>
    <t>Eijsden</t>
  </si>
  <si>
    <t>Gennep</t>
  </si>
  <si>
    <t>Heerlen</t>
  </si>
  <si>
    <t>Helden</t>
  </si>
  <si>
    <t>Kerkrade</t>
  </si>
  <si>
    <t>Kessel</t>
  </si>
  <si>
    <t>Maasbree</t>
  </si>
  <si>
    <t>Maastricht</t>
  </si>
  <si>
    <t>Margraten</t>
  </si>
  <si>
    <t>Melick en Herkenbosch</t>
  </si>
  <si>
    <t>Meijel</t>
  </si>
  <si>
    <t>Mook en Middelaar</t>
  </si>
  <si>
    <t>Nederweert</t>
  </si>
  <si>
    <t>Nuth</t>
  </si>
  <si>
    <t>Ohé en Laak</t>
  </si>
  <si>
    <t>Roermond</t>
  </si>
  <si>
    <t>Roggel</t>
  </si>
  <si>
    <t>Schinnen</t>
  </si>
  <si>
    <t>Sevenum</t>
  </si>
  <si>
    <t>Simpelveld</t>
  </si>
  <si>
    <t>Sint Odilienberg</t>
  </si>
  <si>
    <t>Stein (L.)</t>
  </si>
  <si>
    <t>Vaals</t>
  </si>
  <si>
    <t>Venlo</t>
  </si>
  <si>
    <t>Venray</t>
  </si>
  <si>
    <t>Vlodrop</t>
  </si>
  <si>
    <t>Voerendaal</t>
  </si>
  <si>
    <t>Weert</t>
  </si>
  <si>
    <t>Valkenburg aan de Geul</t>
  </si>
  <si>
    <t>Lelystad</t>
  </si>
  <si>
    <t>Horst aan de Maas</t>
  </si>
  <si>
    <t>Oude IJsselstreek</t>
  </si>
  <si>
    <t>Teylingen</t>
  </si>
  <si>
    <t>Utrechtse Heuvelrug</t>
  </si>
  <si>
    <t>Oost Gelre</t>
  </si>
  <si>
    <t>Koggenland</t>
  </si>
  <si>
    <t>Lansingerland</t>
  </si>
  <si>
    <t>Leudal</t>
  </si>
  <si>
    <t>Maasgouw</t>
  </si>
  <si>
    <t>Eemsmond</t>
  </si>
  <si>
    <t>Gemert-Bakel</t>
  </si>
  <si>
    <t>Halderberge</t>
  </si>
  <si>
    <t>Heeze-Leende</t>
  </si>
  <si>
    <t>Laarbeek</t>
  </si>
  <si>
    <t>Reiderland</t>
  </si>
  <si>
    <t>De Marne</t>
  </si>
  <si>
    <t>Zevenhuizen-Moerkapelle</t>
  </si>
  <si>
    <t>Reusel-De Mierden</t>
  </si>
  <si>
    <t>Roerdalen</t>
  </si>
  <si>
    <t>Maasdonk</t>
  </si>
  <si>
    <t>Rijnwoude</t>
  </si>
  <si>
    <t>Roosendaal</t>
  </si>
  <si>
    <t>Schouwen-Duiveland</t>
  </si>
  <si>
    <t>Aa en Hunze</t>
  </si>
  <si>
    <t>Borger-Odoorn</t>
  </si>
  <si>
    <t>Cuijk</t>
  </si>
  <si>
    <t>Landerd</t>
  </si>
  <si>
    <t>De Wolden</t>
  </si>
  <si>
    <t>St. Anthonis</t>
  </si>
  <si>
    <t>Noord-Beveland</t>
  </si>
  <si>
    <t>Wijdemeren</t>
  </si>
  <si>
    <t>Middenveld</t>
  </si>
  <si>
    <t>Noordenveld</t>
  </si>
  <si>
    <t>Twenterand</t>
  </si>
  <si>
    <t>Westerveld</t>
  </si>
  <si>
    <t>Sint Anthonis</t>
  </si>
  <si>
    <t>Lingewaard</t>
  </si>
  <si>
    <t>Cranendonck</t>
  </si>
  <si>
    <t>Steenwijkerland</t>
  </si>
  <si>
    <t>Moerdijk</t>
  </si>
  <si>
    <t>Echt-Susteren</t>
  </si>
  <si>
    <t>Drimmelen</t>
  </si>
  <si>
    <t>Bernheze</t>
  </si>
  <si>
    <t>Ferwerderadiel</t>
  </si>
  <si>
    <t>Alphen-Chaam</t>
  </si>
  <si>
    <t>Bergeijk</t>
  </si>
  <si>
    <t>Bladel</t>
  </si>
  <si>
    <t>Gulpen-Wittem</t>
  </si>
  <si>
    <t>Tynaarlo</t>
  </si>
  <si>
    <t>Midden-Drenthe</t>
  </si>
  <si>
    <t>Overbetuwe</t>
  </si>
  <si>
    <t>Hof van Twente</t>
  </si>
  <si>
    <t>Neder-Betuwe</t>
  </si>
  <si>
    <t>Rijssen-Holten</t>
  </si>
  <si>
    <t>Geldrop-Mierlo</t>
  </si>
  <si>
    <t>Olst-Wijhe</t>
  </si>
  <si>
    <t>Dinkelland</t>
  </si>
  <si>
    <t>Westland</t>
  </si>
  <si>
    <t>Midden-Delfland</t>
  </si>
  <si>
    <t>Berkelland</t>
  </si>
  <si>
    <t>Bronckhorst</t>
  </si>
  <si>
    <t>Sittard-Geleen</t>
  </si>
  <si>
    <t>Kaag en Braassem</t>
  </si>
  <si>
    <t>Zuidplas</t>
  </si>
  <si>
    <t>Peel en Maas</t>
  </si>
  <si>
    <t>Oldambt</t>
  </si>
  <si>
    <t>Zwartewaterland</t>
  </si>
  <si>
    <t>Leidschendam-Voorburg</t>
  </si>
  <si>
    <t>Pijnacker-Nootdorp</t>
  </si>
  <si>
    <t>Montferland</t>
  </si>
  <si>
    <t>Menterwolde</t>
  </si>
  <si>
    <t>nieuw_code</t>
  </si>
  <si>
    <t>Year Input</t>
  </si>
  <si>
    <t>Year Output</t>
  </si>
  <si>
    <t>Round</t>
  </si>
  <si>
    <t xml:space="preserve">      -1 = don't round, other number is the number of decimals</t>
  </si>
  <si>
    <t>Calculation</t>
  </si>
  <si>
    <t>1 = sum, 2 = average</t>
  </si>
  <si>
    <t>code</t>
  </si>
  <si>
    <t>Bodegraven-Reeuwijk</t>
  </si>
  <si>
    <t>Eijsden-Margraten</t>
  </si>
  <si>
    <t>Menameradiel</t>
  </si>
  <si>
    <t>Stichtse Vecht</t>
  </si>
  <si>
    <t>Súdwest Fryslân</t>
  </si>
  <si>
    <t xml:space="preserve">Harenkarspel </t>
  </si>
  <si>
    <t xml:space="preserve">Zijpe </t>
  </si>
  <si>
    <t xml:space="preserve">Dirksland </t>
  </si>
  <si>
    <t xml:space="preserve">Goedereede </t>
  </si>
  <si>
    <t xml:space="preserve">Middelharnis </t>
  </si>
  <si>
    <t xml:space="preserve">Oostflakkee </t>
  </si>
  <si>
    <t xml:space="preserve">Graafstroom </t>
  </si>
  <si>
    <t xml:space="preserve">Liesveld </t>
  </si>
  <si>
    <t xml:space="preserve">Nieuw-Lekkerland </t>
  </si>
  <si>
    <t>Hollands Kroon</t>
  </si>
  <si>
    <t>De Friese Meren</t>
  </si>
  <si>
    <t>Goeree-Overflakkee</t>
  </si>
  <si>
    <t>Molenwaard</t>
  </si>
  <si>
    <t>Gebieden; overzicht vanaf 1830</t>
  </si>
  <si>
    <t>Onderwerpen</t>
  </si>
  <si>
    <t>Gebieds- of gemeentecode</t>
  </si>
  <si>
    <t>Begindatum</t>
  </si>
  <si>
    <t>Einddatum</t>
  </si>
  <si>
    <t>Begindatum (sorteerveld)</t>
  </si>
  <si>
    <t>Einddatum (sorteerveld)</t>
  </si>
  <si>
    <t>Regio's</t>
  </si>
  <si>
    <t/>
  </si>
  <si>
    <t>GM</t>
  </si>
  <si>
    <t>01 jan 1998</t>
  </si>
  <si>
    <t>01 jan 1830</t>
  </si>
  <si>
    <t>01 jul 1966</t>
  </si>
  <si>
    <t>01 jan 1973</t>
  </si>
  <si>
    <t>Aalst</t>
  </si>
  <si>
    <t>01 jan 1923</t>
  </si>
  <si>
    <t>01 jan 2007</t>
  </si>
  <si>
    <t>01 jan 1995</t>
  </si>
  <si>
    <t>Aarlanderveen</t>
  </si>
  <si>
    <t>01 jan 1918</t>
  </si>
  <si>
    <t>01 jan 1997</t>
  </si>
  <si>
    <t>01 jan 1979</t>
  </si>
  <si>
    <t>01 jan 1980</t>
  </si>
  <si>
    <t>01 mei 1941</t>
  </si>
  <si>
    <t>01 jan 2011</t>
  </si>
  <si>
    <t>Abcoude-Baambrugge</t>
  </si>
  <si>
    <t>Abcoude-Proosdij</t>
  </si>
  <si>
    <t>Abtsregt</t>
  </si>
  <si>
    <t>01 sep 1855</t>
  </si>
  <si>
    <t>Achthoven</t>
  </si>
  <si>
    <t>13 jun 1857</t>
  </si>
  <si>
    <t>Achttienhoven (U.)</t>
  </si>
  <si>
    <t>01 jan 1954</t>
  </si>
  <si>
    <t>Achttienhoven (ZH.)</t>
  </si>
  <si>
    <t>11 jul 1855</t>
  </si>
  <si>
    <t>Ackersdijk en Vrouwenregt</t>
  </si>
  <si>
    <t>01 jan 1990</t>
  </si>
  <si>
    <t>Aengwirden</t>
  </si>
  <si>
    <t>01 jul 1934</t>
  </si>
  <si>
    <t>01 jan 2002</t>
  </si>
  <si>
    <t>01 jan 1985</t>
  </si>
  <si>
    <t>Albrandswaard (oud)</t>
  </si>
  <si>
    <t>21 aug 1841</t>
  </si>
  <si>
    <t>Alem, Maren en Kessel</t>
  </si>
  <si>
    <t>01 jan 1958</t>
  </si>
  <si>
    <t>01 jan 2009</t>
  </si>
  <si>
    <t>01 dec 1913</t>
  </si>
  <si>
    <t>01 jan 1984</t>
  </si>
  <si>
    <t>Alphen</t>
  </si>
  <si>
    <t>01 jan 2001</t>
  </si>
  <si>
    <t>01 feb 1994</t>
  </si>
  <si>
    <t>Ambt-Almelo</t>
  </si>
  <si>
    <t>Ambt-Doetinchem</t>
  </si>
  <si>
    <t>01 jan 1920</t>
  </si>
  <si>
    <t>Ambt-Hardenberg</t>
  </si>
  <si>
    <t>Ambt-Ommen</t>
  </si>
  <si>
    <t>28 apr 1923</t>
  </si>
  <si>
    <t>Ambt-Vollenhove</t>
  </si>
  <si>
    <t>01 feb 1942</t>
  </si>
  <si>
    <t>Amby</t>
  </si>
  <si>
    <t>02 jan 1839</t>
  </si>
  <si>
    <t>01 jul 1970</t>
  </si>
  <si>
    <t>01 jan 1986</t>
  </si>
  <si>
    <t>01 jan 2006</t>
  </si>
  <si>
    <t>01 jan 1999</t>
  </si>
  <si>
    <t>01 jan 1964</t>
  </si>
  <si>
    <t>01 jan 1982</t>
  </si>
  <si>
    <t>01 jan 2005</t>
  </si>
  <si>
    <t>01 aug 1966</t>
  </si>
  <si>
    <t>18 jul 1870</t>
  </si>
  <si>
    <t>01 jan 2012</t>
  </si>
  <si>
    <t>01 jan 2010</t>
  </si>
  <si>
    <t>01 jan 1974</t>
  </si>
  <si>
    <t>01 jan 2003</t>
  </si>
  <si>
    <t>Baardwijk</t>
  </si>
  <si>
    <t>01 jan 1922</t>
  </si>
  <si>
    <t>01 jan 1970</t>
  </si>
  <si>
    <t>01 jan 1991</t>
  </si>
  <si>
    <t>Balgoij</t>
  </si>
  <si>
    <t>01 mei 1923</t>
  </si>
  <si>
    <t>Bangert</t>
  </si>
  <si>
    <t>10 dec 1886</t>
  </si>
  <si>
    <t>01 feb 1964</t>
  </si>
  <si>
    <t>Bath</t>
  </si>
  <si>
    <t>09 okt 1877</t>
  </si>
  <si>
    <t>Beek (NB.)</t>
  </si>
  <si>
    <t>01 jan 1942</t>
  </si>
  <si>
    <t>01 jan 1951</t>
  </si>
  <si>
    <t>01 jan 1994</t>
  </si>
  <si>
    <t>01 jul 1991</t>
  </si>
  <si>
    <t>01 jan 1978</t>
  </si>
  <si>
    <t>01 aug 1970</t>
  </si>
  <si>
    <t>01 sep 1968</t>
  </si>
  <si>
    <t>01 jan 1989</t>
  </si>
  <si>
    <t>Benthorn</t>
  </si>
  <si>
    <t>09 feb 1845</t>
  </si>
  <si>
    <t>01 jan 2015</t>
  </si>
  <si>
    <t>25 sep 1998</t>
  </si>
  <si>
    <t>Berkenrode</t>
  </si>
  <si>
    <t>01 jan 1858</t>
  </si>
  <si>
    <t>01 jan 1996</t>
  </si>
  <si>
    <t>28 jan 1995</t>
  </si>
  <si>
    <t>Besoijen</t>
  </si>
  <si>
    <t>Beugen en Rijkevoort</t>
  </si>
  <si>
    <t>01 mei 1942</t>
  </si>
  <si>
    <t>Biert</t>
  </si>
  <si>
    <t>01 apr 1970</t>
  </si>
  <si>
    <t>Biesland</t>
  </si>
  <si>
    <t>01 jan 1833</t>
  </si>
  <si>
    <t>Bijlmermeer</t>
  </si>
  <si>
    <t>20 dec 1846</t>
  </si>
  <si>
    <t>Bleskensgraaf</t>
  </si>
  <si>
    <t>Bleskensgraaf en Hofwege</t>
  </si>
  <si>
    <t>03 jan 1985</t>
  </si>
  <si>
    <t>01 jan 2014</t>
  </si>
  <si>
    <t>Bokhoven</t>
  </si>
  <si>
    <t>01 jan 1966</t>
  </si>
  <si>
    <t>Bommenede</t>
  </si>
  <si>
    <t>30 dec 1865</t>
  </si>
  <si>
    <t>Boornsterhem</t>
  </si>
  <si>
    <t>Borkel en Schaft</t>
  </si>
  <si>
    <t>01 mei 1934</t>
  </si>
  <si>
    <t>Borssele</t>
  </si>
  <si>
    <t>Boschkapelle</t>
  </si>
  <si>
    <t>01 jul 1936</t>
  </si>
  <si>
    <t>01 jan 1949</t>
  </si>
  <si>
    <t>Breukelen-Nijenrode</t>
  </si>
  <si>
    <t>Breukelen-Sint Pieters</t>
  </si>
  <si>
    <t>Broek</t>
  </si>
  <si>
    <t>01 jun 1870</t>
  </si>
  <si>
    <t>Broek op Langedijk</t>
  </si>
  <si>
    <t>01 aug 1941</t>
  </si>
  <si>
    <t>Broeksittard</t>
  </si>
  <si>
    <t>01 okt 1942</t>
  </si>
  <si>
    <t>28 jan 1998</t>
  </si>
  <si>
    <t>Buggenum</t>
  </si>
  <si>
    <t>Buiksloot</t>
  </si>
  <si>
    <t>01 jan 1921</t>
  </si>
  <si>
    <t>01 jan 1961</t>
  </si>
  <si>
    <t>Cabouw</t>
  </si>
  <si>
    <t>Capelle</t>
  </si>
  <si>
    <t>Charlois</t>
  </si>
  <si>
    <t>28 feb 1895</t>
  </si>
  <si>
    <t>Cillaarshoek</t>
  </si>
  <si>
    <t>01 jan 1832</t>
  </si>
  <si>
    <t>Colijnsplaat</t>
  </si>
  <si>
    <t>01 apr 1941</t>
  </si>
  <si>
    <t>Cromvoirt</t>
  </si>
  <si>
    <t>01 jan 1933</t>
  </si>
  <si>
    <t>Darthuizen</t>
  </si>
  <si>
    <t>Delfshaven</t>
  </si>
  <si>
    <t>01 jan 1886</t>
  </si>
  <si>
    <t>01 jun 2002</t>
  </si>
  <si>
    <t>01 jan 1926</t>
  </si>
  <si>
    <t>Deurne en Liessel</t>
  </si>
  <si>
    <t>Deursen en Dennenburg</t>
  </si>
  <si>
    <t>Dieden, Demen en Langel</t>
  </si>
  <si>
    <t>01 jan 1969</t>
  </si>
  <si>
    <t>01 jan 2013</t>
  </si>
  <si>
    <t>Dommelen</t>
  </si>
  <si>
    <t>01 aug 1974</t>
  </si>
  <si>
    <t>Doorwerth</t>
  </si>
  <si>
    <t>Dorth</t>
  </si>
  <si>
    <t>01 jul 1831</t>
  </si>
  <si>
    <t>Driebergen</t>
  </si>
  <si>
    <t>01 mei 1931</t>
  </si>
  <si>
    <t>Driel</t>
  </si>
  <si>
    <t>01 aug 1944</t>
  </si>
  <si>
    <t>25 apr 1998</t>
  </si>
  <si>
    <t>Drongelen</t>
  </si>
  <si>
    <t>08 jan 1908</t>
  </si>
  <si>
    <t>Drongelen, Haagoord, Gansoyen, Doevere</t>
  </si>
  <si>
    <t>01 jan 1972</t>
  </si>
  <si>
    <t>Duist</t>
  </si>
  <si>
    <t>Duizel en Steensel</t>
  </si>
  <si>
    <t>Dussen, Munster en Muilkerk</t>
  </si>
  <si>
    <t>Edam</t>
  </si>
  <si>
    <t>01 jan 1975</t>
  </si>
  <si>
    <t>Eede</t>
  </si>
  <si>
    <t>01 jan 1992</t>
  </si>
  <si>
    <t>Eethen</t>
  </si>
  <si>
    <t>Eethen, Genderen en Heesbeen</t>
  </si>
  <si>
    <t>01 aug 1908</t>
  </si>
  <si>
    <t>01 jul 1978</t>
  </si>
  <si>
    <t>23 apr 1949</t>
  </si>
  <si>
    <t>01 aug 1963</t>
  </si>
  <si>
    <t>Emmikhoven</t>
  </si>
  <si>
    <t>22 apr 1879</t>
  </si>
  <si>
    <t>Empel en Meerwijk</t>
  </si>
  <si>
    <t>01 apr 1971</t>
  </si>
  <si>
    <t>Escharen</t>
  </si>
  <si>
    <t>01 jul 1942</t>
  </si>
  <si>
    <t>Etersheim</t>
  </si>
  <si>
    <t>01 jan 1968</t>
  </si>
  <si>
    <t>01 jul 1980</t>
  </si>
  <si>
    <t>Gaasterland</t>
  </si>
  <si>
    <t>05 jun 1985</t>
  </si>
  <si>
    <t>01 jul 1955</t>
  </si>
  <si>
    <t>Gapinge</t>
  </si>
  <si>
    <t>Gassel</t>
  </si>
  <si>
    <t>01 aug 1942</t>
  </si>
  <si>
    <t>01 jan 1993</t>
  </si>
  <si>
    <t>01 jan 2004</t>
  </si>
  <si>
    <t>Genderen</t>
  </si>
  <si>
    <t>Gerverscop</t>
  </si>
  <si>
    <t>Gestel en Blaarthem</t>
  </si>
  <si>
    <t>01 jan 1957</t>
  </si>
  <si>
    <t>Ginneken en Bavel</t>
  </si>
  <si>
    <t>Goidschalxoord</t>
  </si>
  <si>
    <t>Graauw en Langendam</t>
  </si>
  <si>
    <t>Grafhorst</t>
  </si>
  <si>
    <t>01 jan 1937</t>
  </si>
  <si>
    <t>'s-Gravenambacht</t>
  </si>
  <si>
    <t>'s-Gravenpolder</t>
  </si>
  <si>
    <t>Gravesloot</t>
  </si>
  <si>
    <t>08 sep 1857</t>
  </si>
  <si>
    <t>Groeneveld</t>
  </si>
  <si>
    <t>19 mei 2006</t>
  </si>
  <si>
    <t>Groet</t>
  </si>
  <si>
    <t>01 jan 1834</t>
  </si>
  <si>
    <t>Groote Lindt</t>
  </si>
  <si>
    <t>28 jun 1881</t>
  </si>
  <si>
    <t>Grosthuizen</t>
  </si>
  <si>
    <t>13 apr 1854</t>
  </si>
  <si>
    <t>Haarlemmerliede</t>
  </si>
  <si>
    <t>16 nov 1855</t>
  </si>
  <si>
    <t>Hedikhuizen</t>
  </si>
  <si>
    <t>01 mei 1935</t>
  </si>
  <si>
    <t>'s-Heer Hendrikskinderen</t>
  </si>
  <si>
    <t>Heer Oudelands Ambacht</t>
  </si>
  <si>
    <t>19 aug 1857</t>
  </si>
  <si>
    <t>'s-Heer-Abtskerke</t>
  </si>
  <si>
    <t>'s-Heer-Arendskerke</t>
  </si>
  <si>
    <t>'s-Heerenhoek</t>
  </si>
  <si>
    <t>Heille</t>
  </si>
  <si>
    <t>23 apr 1880</t>
  </si>
  <si>
    <t>Heinkenszand</t>
  </si>
  <si>
    <t>01 mei 1966</t>
  </si>
  <si>
    <t>01 jan 1956</t>
  </si>
  <si>
    <t>Hemelumer Oldephaerd en Noordwolde</t>
  </si>
  <si>
    <t>Hengstdijk</t>
  </si>
  <si>
    <t>Herpen</t>
  </si>
  <si>
    <t>Herpt</t>
  </si>
  <si>
    <t>Hillegersberg</t>
  </si>
  <si>
    <t>Hindeloopen</t>
  </si>
  <si>
    <t>Hodenpijl</t>
  </si>
  <si>
    <t>Hoedekenskerke</t>
  </si>
  <si>
    <t>01 sep 1970</t>
  </si>
  <si>
    <t>01 jan 2000</t>
  </si>
  <si>
    <t>Hof van Delft</t>
  </si>
  <si>
    <t>Hofwegen</t>
  </si>
  <si>
    <t>Hoog en Woud Harnasch</t>
  </si>
  <si>
    <t>Hoogeveen in Delfland</t>
  </si>
  <si>
    <t>19 nov 1832</t>
  </si>
  <si>
    <t>Hoogeveen in Rijnland</t>
  </si>
  <si>
    <t>Hoogezand</t>
  </si>
  <si>
    <t>01 apr 1949</t>
  </si>
  <si>
    <t>Hoogmade</t>
  </si>
  <si>
    <t>17 sep 1855</t>
  </si>
  <si>
    <t>Hoogvliet</t>
  </si>
  <si>
    <t>Houthem</t>
  </si>
  <si>
    <t>01 okt 1940</t>
  </si>
  <si>
    <t>Houtrijk en Polanen</t>
  </si>
  <si>
    <t>27 jun 1863</t>
  </si>
  <si>
    <t>Huisseling en Neerloon</t>
  </si>
  <si>
    <t>IJsselmonde</t>
  </si>
  <si>
    <t>IJzendoorn</t>
  </si>
  <si>
    <t>14 apr 1923</t>
  </si>
  <si>
    <t>Ittervoort</t>
  </si>
  <si>
    <t>Jaarsveld</t>
  </si>
  <si>
    <t>01 jan 1943</t>
  </si>
  <si>
    <t>Jutphaas</t>
  </si>
  <si>
    <t>01 jul 1971</t>
  </si>
  <si>
    <t>Kalslagen</t>
  </si>
  <si>
    <t>Kamerik Houtdijken</t>
  </si>
  <si>
    <t>Kamerik Mijzijde</t>
  </si>
  <si>
    <t>Kamperveen</t>
  </si>
  <si>
    <t>Katendrecht</t>
  </si>
  <si>
    <t>01 jul 1873</t>
  </si>
  <si>
    <t>Kats</t>
  </si>
  <si>
    <t>01 apr 2003</t>
  </si>
  <si>
    <t>Kethel en Spaland</t>
  </si>
  <si>
    <t>Kijfhoek</t>
  </si>
  <si>
    <t>Kleine Lindt</t>
  </si>
  <si>
    <t>Kleverskerke</t>
  </si>
  <si>
    <t>02 okt 1857</t>
  </si>
  <si>
    <t>01 okt 1972</t>
  </si>
  <si>
    <t>Koudekerk</t>
  </si>
  <si>
    <t>01 jan 1938</t>
  </si>
  <si>
    <t>Kralingen</t>
  </si>
  <si>
    <t>Krimpen aan de Lek</t>
  </si>
  <si>
    <t>Krimpenerwaard</t>
  </si>
  <si>
    <t>Laagblokland</t>
  </si>
  <si>
    <t>Laag-Nieuwkoop</t>
  </si>
  <si>
    <t>01 aug 1971</t>
  </si>
  <si>
    <t>Lierop</t>
  </si>
  <si>
    <t>Linden</t>
  </si>
  <si>
    <t>03 jan 1987</t>
  </si>
  <si>
    <t>Lithoijen</t>
  </si>
  <si>
    <t>01 jan 1939</t>
  </si>
  <si>
    <t>Littenseradeel</t>
  </si>
  <si>
    <t>26 jan 1985</t>
  </si>
  <si>
    <t>Loenen en Wolveren</t>
  </si>
  <si>
    <t>01 apr 1964</t>
  </si>
  <si>
    <t>Lonneker</t>
  </si>
  <si>
    <t>Loosduinen</t>
  </si>
  <si>
    <t>01 jul 1923</t>
  </si>
  <si>
    <t>Maarssenbroek</t>
  </si>
  <si>
    <t>Maarsseveen</t>
  </si>
  <si>
    <t>01 jul 1949</t>
  </si>
  <si>
    <t>Maashees en Overloon</t>
  </si>
  <si>
    <t>01 aug 1959</t>
  </si>
  <si>
    <t>Meerdervoort</t>
  </si>
  <si>
    <t>01 jul 1969</t>
  </si>
  <si>
    <t>Meeuwen</t>
  </si>
  <si>
    <t>Meeuwen, Heel en Babyloniënbroek</t>
  </si>
  <si>
    <t>01 feb 1991</t>
  </si>
  <si>
    <t>Mesch</t>
  </si>
  <si>
    <t>Middelburg (ZH.)</t>
  </si>
  <si>
    <t>De Mijl</t>
  </si>
  <si>
    <t>27 dec 1856</t>
  </si>
  <si>
    <t>Mijnsheerenland</t>
  </si>
  <si>
    <t>04 apr 1998</t>
  </si>
  <si>
    <t>01 feb 1992</t>
  </si>
  <si>
    <t>Naters</t>
  </si>
  <si>
    <t>Nederslingelandt</t>
  </si>
  <si>
    <t>Neeritter</t>
  </si>
  <si>
    <t>Nieuw- en Sint Joosland</t>
  </si>
  <si>
    <t>Nieuwendam</t>
  </si>
  <si>
    <t>01 jan 1960</t>
  </si>
  <si>
    <t>Nieuwkuijk</t>
  </si>
  <si>
    <t>Nieuwland, Kortland en 's-Graveland</t>
  </si>
  <si>
    <t>01 jan 1856</t>
  </si>
  <si>
    <t>Nieuwstadt</t>
  </si>
  <si>
    <t>Nieuwveen in Delfland</t>
  </si>
  <si>
    <t>Nissewaard</t>
  </si>
  <si>
    <t>01 jul 1965</t>
  </si>
  <si>
    <t>De Noordoostelijke Polder</t>
  </si>
  <si>
    <t>07 aug 1942</t>
  </si>
  <si>
    <t>01 jul 1962</t>
  </si>
  <si>
    <t>Noord-Polsbroek</t>
  </si>
  <si>
    <t>Noord-Scharwoude</t>
  </si>
  <si>
    <t>Noord-Waddinxveen</t>
  </si>
  <si>
    <t>Nunhem</t>
  </si>
  <si>
    <t>01 sep 1964</t>
  </si>
  <si>
    <t>Oerle</t>
  </si>
  <si>
    <t>01 mei 1921</t>
  </si>
  <si>
    <t>Oijen en Teeffelen</t>
  </si>
  <si>
    <t>26 mrt 2002</t>
  </si>
  <si>
    <t>Onwaard</t>
  </si>
  <si>
    <t>Oost- en West-Barendrecht</t>
  </si>
  <si>
    <t>01 jan 1837</t>
  </si>
  <si>
    <t>Oost- en West-Souburg</t>
  </si>
  <si>
    <t>16 jul 1834</t>
  </si>
  <si>
    <t>Oost-Barendrecht</t>
  </si>
  <si>
    <t>22 nov 1836</t>
  </si>
  <si>
    <t>Oost-Souburg</t>
  </si>
  <si>
    <t>Openbaar Lichaam Z.IJ.P.</t>
  </si>
  <si>
    <t>10 nov 1955</t>
  </si>
  <si>
    <t>Ossenisse</t>
  </si>
  <si>
    <t>Oud en Nieuw Mathenesse</t>
  </si>
  <si>
    <t>27 jun 1867</t>
  </si>
  <si>
    <t>Oude en Nieuwe Struiten</t>
  </si>
  <si>
    <t>Ouderkerk aan den IJssel</t>
  </si>
  <si>
    <t>Oude-Tonge</t>
  </si>
  <si>
    <t>Oudheusden</t>
  </si>
  <si>
    <t>Oudhuizen</t>
  </si>
  <si>
    <t>Oudkarspel</t>
  </si>
  <si>
    <t>Oudshoorn</t>
  </si>
  <si>
    <t>Oud-Valkenburg</t>
  </si>
  <si>
    <t>Oud-Vroenhoven</t>
  </si>
  <si>
    <t>Oud-Wulven</t>
  </si>
  <si>
    <t>Oukoop</t>
  </si>
  <si>
    <t>Overschie</t>
  </si>
  <si>
    <t>Pernis</t>
  </si>
  <si>
    <t>Petten</t>
  </si>
  <si>
    <t>01 mei 1929</t>
  </si>
  <si>
    <t>Portengen</t>
  </si>
  <si>
    <t>Princenhage</t>
  </si>
  <si>
    <t>Ransdorp</t>
  </si>
  <si>
    <t>Rauwerderhem</t>
  </si>
  <si>
    <t>Reek</t>
  </si>
  <si>
    <t>Rhijnauwen</t>
  </si>
  <si>
    <t>Rietwijkeroord</t>
  </si>
  <si>
    <t>Rijckholt</t>
  </si>
  <si>
    <t>Rijsenburg</t>
  </si>
  <si>
    <t>Rijsoort</t>
  </si>
  <si>
    <t>01 jan 1846</t>
  </si>
  <si>
    <t>Rijsoort en Strevelshoek</t>
  </si>
  <si>
    <t>15 mrt 2003</t>
  </si>
  <si>
    <t>Rijswijk (NB.)</t>
  </si>
  <si>
    <t>Rilland</t>
  </si>
  <si>
    <t>10 dec 1877</t>
  </si>
  <si>
    <t>01 jul 1877</t>
  </si>
  <si>
    <t>Rimburg</t>
  </si>
  <si>
    <t>Roxenisse</t>
  </si>
  <si>
    <t>18 mrt 2010</t>
  </si>
  <si>
    <t>Ruijven</t>
  </si>
  <si>
    <t>Sambeek</t>
  </si>
  <si>
    <t>Sandelinge-Ambacht</t>
  </si>
  <si>
    <t>18 jul 1855</t>
  </si>
  <si>
    <t>Sappemeer</t>
  </si>
  <si>
    <t>01 jan 1962</t>
  </si>
  <si>
    <t>Schardam</t>
  </si>
  <si>
    <t>13 mei 1854</t>
  </si>
  <si>
    <t>Scharsterland</t>
  </si>
  <si>
    <t>01 mrt 1985</t>
  </si>
  <si>
    <t>Scharwoude</t>
  </si>
  <si>
    <t>Schellingwoude</t>
  </si>
  <si>
    <t>Schiebroek</t>
  </si>
  <si>
    <t>Schin op Geul</t>
  </si>
  <si>
    <t>Schokland</t>
  </si>
  <si>
    <t>01 sep 1858</t>
  </si>
  <si>
    <t>Schonauwen</t>
  </si>
  <si>
    <t>01 mei 1884</t>
  </si>
  <si>
    <t>Schore</t>
  </si>
  <si>
    <t>01 jan 1941</t>
  </si>
  <si>
    <t>Schoten</t>
  </si>
  <si>
    <t>01 mei 1927</t>
  </si>
  <si>
    <t>Schoterland</t>
  </si>
  <si>
    <t>Schuddebeurs en Simonshaven</t>
  </si>
  <si>
    <t>Serooskerke (Schouwen-Duivenland)</t>
  </si>
  <si>
    <t>Serooskerke (Walcheren)</t>
  </si>
  <si>
    <t>Sint Anna Termuiden</t>
  </si>
  <si>
    <t>04 jul 1995</t>
  </si>
  <si>
    <t>Sint Anthonypolder</t>
  </si>
  <si>
    <t>Sint Jansteen</t>
  </si>
  <si>
    <t>Sint Kruis</t>
  </si>
  <si>
    <t>Sint Maartensregt</t>
  </si>
  <si>
    <t>Sint Pieter</t>
  </si>
  <si>
    <t>Sint-Annaland</t>
  </si>
  <si>
    <t>Sint-Maartensdijk</t>
  </si>
  <si>
    <t>Sloten (F.)</t>
  </si>
  <si>
    <t>Sloten (NH.)</t>
  </si>
  <si>
    <t>Sluipwijk</t>
  </si>
  <si>
    <t>Soerendonk</t>
  </si>
  <si>
    <t>01 jan 1925</t>
  </si>
  <si>
    <t>Spaarndam</t>
  </si>
  <si>
    <t>24 apr 1927</t>
  </si>
  <si>
    <t>Spaarnwoude</t>
  </si>
  <si>
    <t>01 jul 1959</t>
  </si>
  <si>
    <t>Spijk</t>
  </si>
  <si>
    <t>Sprang</t>
  </si>
  <si>
    <t>Stad aan 't Haringvliet</t>
  </si>
  <si>
    <t>Stad-Almelo</t>
  </si>
  <si>
    <t>Stad-Doetinchem</t>
  </si>
  <si>
    <t>Stad-Hardenberg</t>
  </si>
  <si>
    <t>Stad-Ommen</t>
  </si>
  <si>
    <t>01 jan 1924</t>
  </si>
  <si>
    <t>Stad-Vollenhove</t>
  </si>
  <si>
    <t>Staveren</t>
  </si>
  <si>
    <t>25 jun 1962</t>
  </si>
  <si>
    <t>Stein (ZH.)</t>
  </si>
  <si>
    <t>Sterkenburg</t>
  </si>
  <si>
    <t>Stompwijk</t>
  </si>
  <si>
    <t>Stoppeldijk</t>
  </si>
  <si>
    <t>Stormpolder</t>
  </si>
  <si>
    <t>01 jun 1969</t>
  </si>
  <si>
    <t>Stratum</t>
  </si>
  <si>
    <t>Strevelshoek</t>
  </si>
  <si>
    <t>Strijensas</t>
  </si>
  <si>
    <t>Strijp</t>
  </si>
  <si>
    <t>Strucht</t>
  </si>
  <si>
    <t>08 aug 1878</t>
  </si>
  <si>
    <t>Súdwest-Fryslân</t>
  </si>
  <si>
    <t>Teckop</t>
  </si>
  <si>
    <t>Tempel</t>
  </si>
  <si>
    <t>Tienhoven (U.)</t>
  </si>
  <si>
    <t>01 jul 1957</t>
  </si>
  <si>
    <t>Tienhoven (ZH.)</t>
  </si>
  <si>
    <t>Tongelre</t>
  </si>
  <si>
    <t>Tudderen (Drostambt)</t>
  </si>
  <si>
    <t>01 dec 1999</t>
  </si>
  <si>
    <t>Ursem</t>
  </si>
  <si>
    <t>Utingeradeel</t>
  </si>
  <si>
    <t>Valkenburg (L.)</t>
  </si>
  <si>
    <t>Veenhuizen</t>
  </si>
  <si>
    <t>Veldhoven en Meerveldhoven</t>
  </si>
  <si>
    <t>Velp</t>
  </si>
  <si>
    <t>de Vennip</t>
  </si>
  <si>
    <t>Verwolde</t>
  </si>
  <si>
    <t>Veur</t>
  </si>
  <si>
    <t>Vinkeveen</t>
  </si>
  <si>
    <t>01 jan 1841</t>
  </si>
  <si>
    <t>Vlaardinger-Ambacht</t>
  </si>
  <si>
    <t>Vlierden</t>
  </si>
  <si>
    <t>Vliet</t>
  </si>
  <si>
    <t>Vrije en Lage Boekhorst</t>
  </si>
  <si>
    <t>Vrijenban</t>
  </si>
  <si>
    <t>Vrijhoeve-Capelle</t>
  </si>
  <si>
    <t>Vrijhoeven</t>
  </si>
  <si>
    <t>10 jul 1840</t>
  </si>
  <si>
    <t>Vuren</t>
  </si>
  <si>
    <t>de Vuursche</t>
  </si>
  <si>
    <t>01 dec 1857</t>
  </si>
  <si>
    <t>01 jul 1870</t>
  </si>
  <si>
    <t>01 jul 1956</t>
  </si>
  <si>
    <t>Wamel</t>
  </si>
  <si>
    <t>01 jul 1985</t>
  </si>
  <si>
    <t>Watergraafsmeer</t>
  </si>
  <si>
    <t>Waverveen</t>
  </si>
  <si>
    <t>Weesperkarspel</t>
  </si>
  <si>
    <t>de Werken en Sleeuwijk</t>
  </si>
  <si>
    <t>01 okt 1950</t>
  </si>
  <si>
    <t>West-Barendrecht</t>
  </si>
  <si>
    <t>West-Souburg</t>
  </si>
  <si>
    <t>Wieldrecht</t>
  </si>
  <si>
    <t>Wijk aan Zee en Duin</t>
  </si>
  <si>
    <t>01 mei 1936</t>
  </si>
  <si>
    <t>Wijk en Aalburg</t>
  </si>
  <si>
    <t>Wijlre</t>
  </si>
  <si>
    <t>Wijnandsrade</t>
  </si>
  <si>
    <t>Wijngaarden</t>
  </si>
  <si>
    <t>Willige-Langerak</t>
  </si>
  <si>
    <t>Wilsum</t>
  </si>
  <si>
    <t>Wimmenum</t>
  </si>
  <si>
    <t>13 jul 1857</t>
  </si>
  <si>
    <t>01 aug 1958</t>
  </si>
  <si>
    <t>Woensel</t>
  </si>
  <si>
    <t>Wonseradeel</t>
  </si>
  <si>
    <t>01 jan 1987</t>
  </si>
  <si>
    <t>Wulverhorst</t>
  </si>
  <si>
    <t>Wymbritseradeel</t>
  </si>
  <si>
    <t>Zaamslag</t>
  </si>
  <si>
    <t>Zalk en Veecaten</t>
  </si>
  <si>
    <t>Zeelst</t>
  </si>
  <si>
    <t>Zegwaart</t>
  </si>
  <si>
    <t>Zesgehuchten</t>
  </si>
  <si>
    <t>Zevender</t>
  </si>
  <si>
    <t>Zouteveen</t>
  </si>
  <si>
    <t>Zuid- en Noord-Schermer</t>
  </si>
  <si>
    <t>Zuidbroek (Gr.)</t>
  </si>
  <si>
    <t>Zuidbroek (ZH.)</t>
  </si>
  <si>
    <t>Zuid-Polsbroek</t>
  </si>
  <si>
    <t>Zuidschalkwijk</t>
  </si>
  <si>
    <t>23 jun 1863</t>
  </si>
  <si>
    <t>Zuid-Scharwoude</t>
  </si>
  <si>
    <t>Zuid-Waddinxveen</t>
  </si>
  <si>
    <t>Zuidwijk</t>
  </si>
  <si>
    <t>Zwollerkerspel</t>
  </si>
  <si>
    <t>01 aug 1967</t>
  </si>
  <si>
    <t>Buitenland</t>
  </si>
  <si>
    <t>Niet-gemeentelijk ingedeeld</t>
  </si>
  <si>
    <t>INHOUDSOPGAVE</t>
  </si>
  <si>
    <t>1. Toelichting</t>
  </si>
  <si>
    <t>2. Definities en verklaring van symbolen</t>
  </si>
  <si>
    <t>3. Koppelingen naar relevante tabellen en artikelen</t>
  </si>
  <si>
    <t>4. Bronnen en methoden</t>
  </si>
  <si>
    <t>5. Meer informatie</t>
  </si>
  <si>
    <t>1. TOELICHTING</t>
  </si>
  <si>
    <t>Gegevens beschikbaar vanaf: 1830</t>
  </si>
  <si>
    <t>Status van de cijfers:</t>
  </si>
  <si>
    <t>De gegevens zijn definitief.</t>
  </si>
  <si>
    <t>Wanneer komen er nieuwe cijfers?</t>
  </si>
  <si>
    <t>2. DEFINITIES EN VERKLARING VAN SYMBOLEN</t>
  </si>
  <si>
    <t>3. KOPPELINGEN NAAR RELEVANTE TABELLEN EN ARTIKELEN</t>
  </si>
  <si>
    <t>geeft een overzicht van regionale en categorale toedelingen van gemeenten aan andere regionale indelingen&lt;/a&gt;.</t>
  </si>
  <si>
    <t>4. BRONNEN EN METHODEN</t>
  </si>
  <si>
    <t>De onderzoeksmethode van deze tabel is te vinden in de onderzoeksbeschrijving:</t>
  </si>
  <si>
    <t>.</t>
  </si>
  <si>
    <t>5. MEER INFORMATIE</t>
  </si>
  <si>
    <t>&lt;a href='http://www.cbs.nl/nl-NL/menu/informatie/publiek/inlichtingen/default.htm'&gt;Infoservice&lt;/a&gt;</t>
  </si>
  <si>
    <t>Copyright © Centraal Bureau voor de Statistiek , Den Haag/Heerlen</t>
  </si>
  <si>
    <t>Verveelvoudiging is toegestaan, mits het CBS als bron wordt vermeld.</t>
  </si>
  <si>
    <t>Datum van ontstaan van de gebieds- of gemeentenaam. Indien ontstaan voor 1830 is de datum op 01 januari 1830 gezet.</t>
  </si>
  <si>
    <t>Einddatum van de gebieds- of gemeentenaam. Als het gebied nog bestaat dan staat hier niets.</t>
  </si>
  <si>
    <t>Ook opgenomen zijn:</t>
  </si>
  <si>
    <t>Openbaar lichaam Zuidelijke IJsselmeer Polders (GM0996), Buitenland (GM0998) en Niet gemeentelijk ingedeeld (GM0999).</t>
  </si>
  <si>
    <t>Datum van ontstaan van de gebieds- of gemeentenaam, daarbij is de datumnotatie jaar maand dag. Indien ontstaan voor 1830 is de datum op 18300101 gezet.</t>
  </si>
  <si>
    <t>Einddatum van de gebieds- of gemeentenaam, daarbij is de datumnotatie jaar maand dag. Als het gebied nog bestaat dan staat hier niets.</t>
  </si>
  <si>
    <t>Ontstaan per 01-01-1998, ontvangen van:</t>
  </si>
  <si>
    <t>- Anloo (GM0105),</t>
  </si>
  <si>
    <t>... 9116 hectare met 3178 woningen en 8149 inwoners</t>
  </si>
  <si>
    <t>- Gasselte (GM0115),</t>
  </si>
  <si>
    <t>... 4038 hectare met 1719 woningen en 4362 inwoners</t>
  </si>
  <si>
    <t>- Gieten (GM0116),</t>
  </si>
  <si>
    <t>... 4128 hectare met 2533 woningen en 6113 inwoners</t>
  </si>
  <si>
    <t>- Rolde (GM0126),</t>
  </si>
  <si>
    <t>... 10437 hectare met 2418 woningen en 6182 inwoners</t>
  </si>
  <si>
    <t>Grenswijziging per 01-01-1998, ontvangen van:</t>
  </si>
  <si>
    <t>- Assen (GM0106),</t>
  </si>
  <si>
    <t>... 10 hectare met 0 woningen en 0 inwoners</t>
  </si>
  <si>
    <t>- Borger (GM0108),</t>
  </si>
  <si>
    <t>... 7 hectare met 0 woningen en 0 inwoners</t>
  </si>
  <si>
    <t>- Westerbork (GM0134),</t>
  </si>
  <si>
    <t>... 1 hectare met 0 woningen en 0 inwoners</t>
  </si>
  <si>
    <t>- Zuidlaren (GM0136),</t>
  </si>
  <si>
    <t>... 27 hectare met 0 woningen en 0 inwoners</t>
  </si>
  <si>
    <t>Begindatum 01-01-1998</t>
  </si>
  <si>
    <t>Opgeheven per 01-07-1966, overgegaan naar:</t>
  </si>
  <si>
    <t>- Domburg (GM0660),</t>
  </si>
  <si>
    <t>... 183 hectare met 76 inwoners</t>
  </si>
  <si>
    <t>- Mariekerke (GM0686),</t>
  </si>
  <si>
    <t>... 659 hectare met 696 inwoners</t>
  </si>
  <si>
    <t>Begindatum voor 1830</t>
  </si>
  <si>
    <t>Wijziging per 01-01-1979, ontvangen van:</t>
  </si>
  <si>
    <t>- Kerkwijk (GM0257),</t>
  </si>
  <si>
    <t>... 1 hectare met 0 inwoners</t>
  </si>
  <si>
    <t>Wijziging per 01-01-1979, overgegaan naar:</t>
  </si>
  <si>
    <t>- Heusden (GM0797),</t>
  </si>
  <si>
    <t>Ontstaan per 01-01-1973, ontvangen van:</t>
  </si>
  <si>
    <t>- Andel (GM0742),</t>
  </si>
  <si>
    <t>... 62 hectare met 17 inwoners</t>
  </si>
  <si>
    <t>- Dussen (GM0769),</t>
  </si>
  <si>
    <t>... 52 hectare met 29 inwoners</t>
  </si>
  <si>
    <t>- Eethen (GM0771),</t>
  </si>
  <si>
    <t>... 2928 hectare met 3417 inwoners</t>
  </si>
  <si>
    <t>- Veen (GM0859),</t>
  </si>
  <si>
    <t>... 638 hectare met 1629 inwoners</t>
  </si>
  <si>
    <t>- Wijk en Aalburg (GM0876),</t>
  </si>
  <si>
    <t>... 1293 hectare met 3631 inwoners</t>
  </si>
  <si>
    <t>Begindatum 01-01-1973</t>
  </si>
  <si>
    <t>Grenswijziging per 01-01-2002, ontvangen van:</t>
  </si>
  <si>
    <t>- Amstelveen (GM0362),</t>
  </si>
  <si>
    <t>... 82 hectare met 72 woningen en 197 inwoners</t>
  </si>
  <si>
    <t>Grenswijziging per 01-01-2002, overgegaan naar:</t>
  </si>
  <si>
    <t>... 208 hectare met 50 woningen en 116 inwoners</t>
  </si>
  <si>
    <t>Wijziging per 01-01-1990, overgegaan naar:</t>
  </si>
  <si>
    <t>- Leimuiden (GM0549),</t>
  </si>
  <si>
    <t>... 4 hectare met 4 inwoners</t>
  </si>
  <si>
    <t>Wijziging per 01-01-1985, ontvangen van:</t>
  </si>
  <si>
    <t>- Uithoorn (GM0451),</t>
  </si>
  <si>
    <t>... 107 hectare met 424 woningen en 803 inwoners</t>
  </si>
  <si>
    <t>Wijziging per 01-01-1985, overgegaan naar:</t>
  </si>
  <si>
    <t>... 44 hectare met 3 woningen en 9 inwoners</t>
  </si>
  <si>
    <t>Opgeheven per 01-01-1923</t>
  </si>
  <si>
    <t>Gemeentelijke herindeling per 01-01-2005, ontvangen van:</t>
  </si>
  <si>
    <t>- Aalten (GM0197),</t>
  </si>
  <si>
    <t>... 8290 hectare met 7207 woningen en 18935 inwoners</t>
  </si>
  <si>
    <t>- Dinxperlo (GM0219),</t>
  </si>
  <si>
    <t>... 1367 hectare met 3471 woningen en 8511 inwoners</t>
  </si>
  <si>
    <t>Opgeheven per 01-01-2007, overgegaan naar:</t>
  </si>
  <si>
    <t>- Nieuwkoop (GM0569),</t>
  </si>
  <si>
    <t>... 1937 hectare met 3344 woningen en 8964 inwoners</t>
  </si>
  <si>
    <t>Grenswijziging per 01-01-1991, ontvangen van:</t>
  </si>
  <si>
    <t>... 101 hectare met 37 woningen en 112 inwoners</t>
  </si>
  <si>
    <t>- Rijnsaterwoude (GM0601),</t>
  </si>
  <si>
    <t>... 42 hectare met 0 woningen en 6 inwoners</t>
  </si>
  <si>
    <t>Opgeheven per 01-01-1995, overgegaan naar:</t>
  </si>
  <si>
    <t>- Sluis-Aardenburg (GM1698),</t>
  </si>
  <si>
    <t>... 4939 hectare met 1692 woningen en 3624 inwoners</t>
  </si>
  <si>
    <t>Wijziging per 01-04-1970, ontvangen van:</t>
  </si>
  <si>
    <t>- Oostburg (GM0692),</t>
  </si>
  <si>
    <t>... 0 hectare met 4 inwoners</t>
  </si>
  <si>
    <t>... 15 hectare met 0 inwoners</t>
  </si>
  <si>
    <t>Wijziging per 01-04-1970, overgegaan naar:</t>
  </si>
  <si>
    <t>... 185 hectare met 17 inwoners</t>
  </si>
  <si>
    <t>... 4 hectare met 5 inwoners</t>
  </si>
  <si>
    <t>Wijziging per 01-04-1941, ontvangen van:</t>
  </si>
  <si>
    <t>- Eede (GM1052),</t>
  </si>
  <si>
    <t>... 1189 inwoners</t>
  </si>
  <si>
    <t>- Sint Kruis (GM1178),</t>
  </si>
  <si>
    <t>... 645 inwoners</t>
  </si>
  <si>
    <t>Opgeheven per 01-01-1918</t>
  </si>
  <si>
    <t>Opgeheven per 01-01-1997, overgegaan naar:</t>
  </si>
  <si>
    <t>- Helmond (GM0794),</t>
  </si>
  <si>
    <t>... 313 hectare met 41 woningen en 147 inwoners</t>
  </si>
  <si>
    <t>- Laarbeek (GM1659),</t>
  </si>
  <si>
    <t>... 1322 hectare met 2033 woningen en 5760 inwoners</t>
  </si>
  <si>
    <t>Wijziging per 01-01-1968, ontvangen van:</t>
  </si>
  <si>
    <t>... 2 hectare met 0 inwoners</t>
  </si>
  <si>
    <t>- Stiphout (GM1196),</t>
  </si>
  <si>
    <t>... 359 hectare met 206 inwoners</t>
  </si>
  <si>
    <t>Wijziging per 01-01-1968, overgegaan naar:</t>
  </si>
  <si>
    <t>... 129 hectare met 157 inwoners</t>
  </si>
  <si>
    <t>Opgeheven per 01-01-1979, overgegaan naar:</t>
  </si>
  <si>
    <t>- Noorder-Koggenland (GM0529),</t>
  </si>
  <si>
    <t>... 669 hectare met 1776 inwoners</t>
  </si>
  <si>
    <t>- Opmeer (GM0432),</t>
  </si>
  <si>
    <t>... 118 hectare met 391 inwoners</t>
  </si>
  <si>
    <t>Opgeheven per 01-01-1980, overgegaan naar:</t>
  </si>
  <si>
    <t>- Bernisse (GM0568),</t>
  </si>
  <si>
    <t>... 955 hectare met 1297 inwoners</t>
  </si>
  <si>
    <t>Opgeheven per 01-01-2011, overgegaan naar:</t>
  </si>
  <si>
    <t>- De Ronde Venen (GM0736),</t>
  </si>
  <si>
    <t>... 3039 hectare met 3645 woningen en 8791 inwoners</t>
  </si>
  <si>
    <t>Wijziging per 01-01-1989, ontvangen van:</t>
  </si>
  <si>
    <t>- Amsterdam (GM0363),</t>
  </si>
  <si>
    <t>... 326 hectare met 74 woningen en 208 inwoners</t>
  </si>
  <si>
    <t>- Nigtevecht (GM0337),</t>
  </si>
  <si>
    <t>... 145 hectare met 5 woningen en 20 inwoners</t>
  </si>
  <si>
    <t>Wijziging per 01-01-1989, overgegaan naar:</t>
  </si>
  <si>
    <t>- Loenen (GM0329),</t>
  </si>
  <si>
    <t>... 1 hectare met 2 woningen en 5 inwoners</t>
  </si>
  <si>
    <t>... 68 hectare met 7 woningen en 50 inwoners</t>
  </si>
  <si>
    <t>Wijziging per 01-04-1964, overgegaan naar:</t>
  </si>
  <si>
    <t>... 263 hectare met 47 inwoners</t>
  </si>
  <si>
    <t>- Vinkeveen en Waverveen (GM0346),</t>
  </si>
  <si>
    <t>... 38 hectare met 9 inwoners</t>
  </si>
  <si>
    <t>Ontstaan per 01-05-1941, ontvangen van:</t>
  </si>
  <si>
    <t>- Abcoude-Baambrugge (GM1003),</t>
  </si>
  <si>
    <t>... 1660 inwoners</t>
  </si>
  <si>
    <t>- Abcoude-Proosdij (GM1004),</t>
  </si>
  <si>
    <t>... 1676 inwoners</t>
  </si>
  <si>
    <t>Begindatum 01-05-1941</t>
  </si>
  <si>
    <t>Opgeheven per 01-05-1941, overgegaan naar:</t>
  </si>
  <si>
    <t>- Abcoude (GM0305),</t>
  </si>
  <si>
    <t>Opgeheven per 01-09-1855</t>
  </si>
  <si>
    <t>Opgeheven per 13-06-1857</t>
  </si>
  <si>
    <t>Grenswijziging per 01-01-1993, ontvangen van:</t>
  </si>
  <si>
    <t>- Grootegast (GM0015),</t>
  </si>
  <si>
    <t>... 47 hectare met 80 woningen en 210 inwoners</t>
  </si>
  <si>
    <t>Wijziging per 01-10-1943, overgegaan naar:</t>
  </si>
  <si>
    <t>- Smallingerland (GM0090),</t>
  </si>
  <si>
    <t>... 398 inwoners</t>
  </si>
  <si>
    <t>Opgeheven per 01-01-1954, overgegaan naar:</t>
  </si>
  <si>
    <t>- Utrecht (GM0344),</t>
  </si>
  <si>
    <t>... 361 hectare met 546 inwoners</t>
  </si>
  <si>
    <t>- Westbroek (GM1224),</t>
  </si>
  <si>
    <t>... 692 hectare met 417 inwoners</t>
  </si>
  <si>
    <t>Opgeheven per 11-07-1855</t>
  </si>
  <si>
    <t>Opgeheven per 01-01-1990, overgegaan naar:</t>
  </si>
  <si>
    <t>- Winsum (GM0053),</t>
  </si>
  <si>
    <t>... 1858 hectare met 661 woningen en 1877 inwoners</t>
  </si>
  <si>
    <t>Wijziging per 01-01-1969, overgegaan naar:</t>
  </si>
  <si>
    <t>- Groningen (GM0014),</t>
  </si>
  <si>
    <t>... 339 hectare met 42 inwoners</t>
  </si>
  <si>
    <t>... 4 hectare met 2 woningen en 4 inwoners</t>
  </si>
  <si>
    <t>- Zuidhorn (GM0056),</t>
  </si>
  <si>
    <t>... 3019 hectare met 1010 woningen en 3016 inwoners</t>
  </si>
  <si>
    <t>Opgeheven per 01-07-1934</t>
  </si>
  <si>
    <t>Opgeheven per 01-01-2002, overgegaan naar:</t>
  </si>
  <si>
    <t>- Castricum (GM0383),</t>
  </si>
  <si>
    <t>... 1001 hectare met 1929 woningen en 5174 inwoners</t>
  </si>
  <si>
    <t>Grenswijziging per 01-01-1998, overgegaan naar:</t>
  </si>
  <si>
    <t>- Alkmaar (GM0361),</t>
  </si>
  <si>
    <t>... 15 hectare met 1 woning en 5 inwoners</t>
  </si>
  <si>
    <t>- Heiloo (GM0399),</t>
  </si>
  <si>
    <t>... 14 hectare met 2 woningen en 6 inwoners</t>
  </si>
  <si>
    <t>- Limmen (GM0418),</t>
  </si>
  <si>
    <t>... 228 hectare met 0 woningen en 0 inwoners</t>
  </si>
  <si>
    <t>- Uitgeest (GM0450),</t>
  </si>
  <si>
    <t>... 19 hectare met 13 woningen en 44 inwoners</t>
  </si>
  <si>
    <t>Grenswijziging per 01-01-1993, overgegaan naar:</t>
  </si>
  <si>
    <t>- Graft-De Rijp (GM0365),</t>
  </si>
  <si>
    <t>... 363 hectare met 38 woningen en 120 inwoners</t>
  </si>
  <si>
    <t>... 2 hectare met 0 woningen en 0 inwoners</t>
  </si>
  <si>
    <t>- Schermer (GM0458),</t>
  </si>
  <si>
    <t>... 895 hectare met 126 woningen en 397 inwoners</t>
  </si>
  <si>
    <t>... 13 hectare met 0 woningen en 0 inwoners</t>
  </si>
  <si>
    <t>Wijziging per 01-01-1986, ontvangen van:</t>
  </si>
  <si>
    <t>- Papendrecht (GM0590),</t>
  </si>
  <si>
    <t>... 21 hectare met 0 woningen en 0 inwoners</t>
  </si>
  <si>
    <t>Wijziging per 01-01-1986, overgegaan naar:</t>
  </si>
  <si>
    <t>- Nieuw-Lekkerland (GM0571),</t>
  </si>
  <si>
    <t>... 1 hectare met 2 woningen en 11 inwoners</t>
  </si>
  <si>
    <t>... 15 hectare met 0 woningen en 0 inwoners</t>
  </si>
  <si>
    <t>Ontstaan per 01-01-1985, ontvangen van:</t>
  </si>
  <si>
    <t>- Poortugaal (GM0592),</t>
  </si>
  <si>
    <t>... 559 hectare met 1741 woningen en 5134 inwoners</t>
  </si>
  <si>
    <t>- Rhoon (GM0596),</t>
  </si>
  <si>
    <t>... 1514 hectare met 2939 woningen en 8022 inwoners</t>
  </si>
  <si>
    <t>- Rotterdam (GM0599),</t>
  </si>
  <si>
    <t>... 140 hectare met 88 woningen en 206 inwoners</t>
  </si>
  <si>
    <t>Begindatum 01-01-1985</t>
  </si>
  <si>
    <t>Opgeheven per 21-08-1841</t>
  </si>
  <si>
    <t>Opgeheven per 01-01-1958, overgegaan naar:</t>
  </si>
  <si>
    <t>- Empel en Meerwijk (GM0773),</t>
  </si>
  <si>
    <t>... 229 hectare met 70 inwoners</t>
  </si>
  <si>
    <t>- Lith (GM0808),</t>
  </si>
  <si>
    <t>... 739 hectare met 1028 inwoners</t>
  </si>
  <si>
    <t>- Maasdriel (GM0263),</t>
  </si>
  <si>
    <t>... 520 hectare met 400 inwoners</t>
  </si>
  <si>
    <t>- Rossum (GM0276),</t>
  </si>
  <si>
    <t>... 21 hectare met 8 inwoners</t>
  </si>
  <si>
    <t>Opgeheven per 01-01-2009, overgegaan naar:</t>
  </si>
  <si>
    <t>- Kaag en Braassem (GM1884),</t>
  </si>
  <si>
    <t>... 2695 hectare met 5447 woningen en 14628 inwoners</t>
  </si>
  <si>
    <t>Grenswijziging per 01-01-2005, ontvangen van:</t>
  </si>
  <si>
    <t>- Jacobswoude (GM0645),</t>
  </si>
  <si>
    <t>... 12 hectare met 0 woningen en 0 inwoners</t>
  </si>
  <si>
    <t>Grenswijziging per 01-01-2005, overgegaan naar:</t>
  </si>
  <si>
    <t>- Leiderdorp (GM0547),</t>
  </si>
  <si>
    <t>- Warmond (GM0628),</t>
  </si>
  <si>
    <t>- Woubrugge (GM0633),</t>
  </si>
  <si>
    <t>... 186 hectare met 22 woningen en 65 inwoners</t>
  </si>
  <si>
    <t>Grenswijziging per 01-01-1991, overgegaan naar:</t>
  </si>
  <si>
    <t>Wijziging per 01-05-1959, ontvangen van:</t>
  </si>
  <si>
    <t>... 165 hectare met 223 inwoners</t>
  </si>
  <si>
    <t>Gemeentelijke herindeling per 01-01-2015, ontvangen van:</t>
  </si>
  <si>
    <t>- Akersloot (GM0360),</t>
  </si>
  <si>
    <t>- Langedijk (GM0416),</t>
  </si>
  <si>
    <t>- Egmond (GM0357),</t>
  </si>
  <si>
    <t>Wijziging per 01-01-1990, ontvangen van:</t>
  </si>
  <si>
    <t>- Bergen (NH.) (GM0373),</t>
  </si>
  <si>
    <t>- Sint Pancras (GM0446),</t>
  </si>
  <si>
    <t>Wijziging per 29-11-1972, ontvangen van:</t>
  </si>
  <si>
    <t>Wijziging per 01-10-1972, ontvangen van:</t>
  </si>
  <si>
    <t>- Koedijk (GM0410),</t>
  </si>
  <si>
    <t>- Oudorp (GM0438),</t>
  </si>
  <si>
    <t>Wijziging per 01-10-1972, overgegaan naar:</t>
  </si>
  <si>
    <t>- Egmond-Binnen (GM0387),</t>
  </si>
  <si>
    <t>Grenswijziging per 01-01-2001, ontvangen van:</t>
  </si>
  <si>
    <t>- Ambt Delden (GM0142),</t>
  </si>
  <si>
    <t>... 198 hectare met 15 woningen en 50 inwoners</t>
  </si>
  <si>
    <t>- Borne (GM0147),</t>
  </si>
  <si>
    <t>... 1622 hectare met 592 woningen en 1800 inwoners</t>
  </si>
  <si>
    <t>- Vriezenveen (GM0186),</t>
  </si>
  <si>
    <t>... 973 hectare met 729 woningen en 1601 inwoners</t>
  </si>
  <si>
    <t>- Wierden (GM0189),</t>
  </si>
  <si>
    <t>... 119 hectare met 11 woningen en 29 inwoners</t>
  </si>
  <si>
    <t>Grenswijziging per 01-01-1997, ontvangen van:</t>
  </si>
  <si>
    <t>... 84 hectare met 12 woningen en 47 inwoners</t>
  </si>
  <si>
    <t>Begindatum 01-12-1913</t>
  </si>
  <si>
    <t>Ontstaan per 01-01-1984, ontvangen van:</t>
  </si>
  <si>
    <t>- Openbaar Lichaam Z.IJ.P. (GM0996),</t>
  </si>
  <si>
    <t>... 15020 hectare met 33037 inwoners</t>
  </si>
  <si>
    <t>Begindatum 01-01-1984</t>
  </si>
  <si>
    <t>Opgeheven per 01-01-1973, overgegaan naar:</t>
  </si>
  <si>
    <t>... 35 hectare met 52 inwoners</t>
  </si>
  <si>
    <t>- Werkendam (GM0870),</t>
  </si>
  <si>
    <t>... 551 hectare met 2388 inwoners</t>
  </si>
  <si>
    <t>- Woudrichem (GM0874),</t>
  </si>
  <si>
    <t>... 2518 hectare met 2894 inwoners</t>
  </si>
  <si>
    <t>Naamswijziging per 01-01-1918,</t>
  </si>
  <si>
    <t>nieuwe naam: Alphen aan den Rijn (GM0484)</t>
  </si>
  <si>
    <t>Gemeentelijke herindeling per 01-01-2014, ontvangen van:</t>
  </si>
  <si>
    <t>- Alphen aan den Rijn (GM0484),</t>
  </si>
  <si>
    <t>... 5496 hectare met 31375 woningen en 73124 inwoners</t>
  </si>
  <si>
    <t>- Boskoop (GM0499),</t>
  </si>
  <si>
    <t>... 1485 hectare met 6328 woningen en 15177 inwoners</t>
  </si>
  <si>
    <t>- Rijnwoude (GM1672),</t>
  </si>
  <si>
    <t>... 5667 hectare met 7730 woningen en 18484 inwoners</t>
  </si>
  <si>
    <t>- Rijneveld (GM0646),</t>
  </si>
  <si>
    <t>Wijziging per 01-02-1964, ontvangen van:</t>
  </si>
  <si>
    <t>- Bodegraven (GM0497),</t>
  </si>
  <si>
    <t>- Zwammerdam (GM1244),</t>
  </si>
  <si>
    <t>Wijziging per 01-02-1964, overgegaan naar:</t>
  </si>
  <si>
    <t>oude naam: Alphen (GM1008)</t>
  </si>
  <si>
    <t>Begindatum 01-01-1918</t>
  </si>
  <si>
    <t>- Alphen-Chaam (GM1723),</t>
  </si>
  <si>
    <t>... 3980 hectare met 1387 woningen en 3857 inwoners</t>
  </si>
  <si>
    <t>- Goirle (GM0785),</t>
  </si>
  <si>
    <t>... 1602 hectare met 864 woningen en 2432 inwoners</t>
  </si>
  <si>
    <t>- Tilburg (GM0855),</t>
  </si>
  <si>
    <t>... 72 hectare met 0 woningen en 0 inwoners</t>
  </si>
  <si>
    <t>Ontstaan per 01-01-1997, ontvangen van:</t>
  </si>
  <si>
    <t>- Alphen en Riel (GM0741),</t>
  </si>
  <si>
    <t>- Chaam (GM0760),</t>
  </si>
  <si>
    <t>... 2991 hectare met 1427 woningen en 3783 inwoners</t>
  </si>
  <si>
    <t>- Breda (GM0758),</t>
  </si>
  <si>
    <t>... 11 hectare met 4 woningen en 7 inwoners</t>
  </si>
  <si>
    <t>- Nieuw-Ginneken (GM0817),</t>
  </si>
  <si>
    <t>... 2353 hectare met 590 woningen en 1696 inwoners</t>
  </si>
  <si>
    <t>Begindatum 01-01-1997</t>
  </si>
  <si>
    <t>Opgeheven per 01-01-2001, overgegaan naar:</t>
  </si>
  <si>
    <t>- Almelo (GM0141),</t>
  </si>
  <si>
    <t>... 219 hectare met 34 woningen en 167 inwoners</t>
  </si>
  <si>
    <t>- Hof van Twente (GM1735),</t>
  </si>
  <si>
    <t>... 7861 hectare met 1862 woningen en 5315 inwoners</t>
  </si>
  <si>
    <t>Grenswijziging per 01-01-1995, overgegaan naar:</t>
  </si>
  <si>
    <t>- Goor (GM0156),</t>
  </si>
  <si>
    <t>... 122 hectare met 23 woningen en 67 inwoners</t>
  </si>
  <si>
    <t>- Stad Delden (GM0179),</t>
  </si>
  <si>
    <t>... 326 hectare met 442 inwoners</t>
  </si>
  <si>
    <t>- Roerdalen (GM1669),</t>
  </si>
  <si>
    <t>... 4410 hectare met 4430 woningen en 10909 inwoners</t>
  </si>
  <si>
    <t>Naamswijziging per 01-02-1994,</t>
  </si>
  <si>
    <t>oude naam: Posterholt (GM0956)</t>
  </si>
  <si>
    <t>Begindatum 01-02-1994</t>
  </si>
  <si>
    <t>Opgeheven per 01-12-1913</t>
  </si>
  <si>
    <t>Opgeheven per 01-01-1920</t>
  </si>
  <si>
    <t>- Hardenberg (GM0160),</t>
  </si>
  <si>
    <t>... 14890 inwoners</t>
  </si>
  <si>
    <t>Wijziging per 01-01-1938, overgegaan naar:</t>
  </si>
  <si>
    <t>... 0 inwoners</t>
  </si>
  <si>
    <t>Opgeheven per 28-04-1923</t>
  </si>
  <si>
    <t>Opgeheven per 01-02-1942, overgegaan naar:</t>
  </si>
  <si>
    <t>- Vollenhove (GM0185),</t>
  </si>
  <si>
    <t>... 2776 inwoners</t>
  </si>
  <si>
    <t>Opgeheven per 01-07-1970, overgegaan naar:</t>
  </si>
  <si>
    <t>- Maastricht (GM0935),</t>
  </si>
  <si>
    <t>... 615 hectare met 3780 inwoners</t>
  </si>
  <si>
    <t>- Meerssen (GM0938),</t>
  </si>
  <si>
    <t>... 7 hectare met 113 inwoners</t>
  </si>
  <si>
    <t>Begindatum 02-01-1839</t>
  </si>
  <si>
    <t>Opgeheven per 01-01-1986, overgegaan naar:</t>
  </si>
  <si>
    <t>- Giessenlanden (GM0689),</t>
  </si>
  <si>
    <t>... 0 hectare met 0 woningen en 0 inwoners</t>
  </si>
  <si>
    <t>- Zederik (GM0707),</t>
  </si>
  <si>
    <t>... 503 hectare met 950 woningen en 3039 inwoners</t>
  </si>
  <si>
    <t>Opgeheven per 01-01-2006, overgegaan naar:</t>
  </si>
  <si>
    <t>- Rhenen (GM0340),</t>
  </si>
  <si>
    <t>... 68 hectare met 124 woningen en 369 inwoners</t>
  </si>
  <si>
    <t>- Utrechtse Heuvelrug (GM1581),</t>
  </si>
  <si>
    <t>... 2872 hectare met 2507 woningen en 6904 inwoners</t>
  </si>
  <si>
    <t>Wijziging per 01-01-1960, ontvangen van:</t>
  </si>
  <si>
    <t>- Maurik (GM0264),</t>
  </si>
  <si>
    <t>... 10 hectare met 0 inwoners</t>
  </si>
  <si>
    <t>Wijziging per 01-01-1960, overgegaan naar:</t>
  </si>
  <si>
    <t>... 176 hectare met 3 inwoners</t>
  </si>
  <si>
    <t>- Bunschoten (GM0313),</t>
  </si>
  <si>
    <t>... 71 hectare met 0 woningen en 0 inwoners</t>
  </si>
  <si>
    <t>- Hoevelaken (GM0253),</t>
  </si>
  <si>
    <t>... 160 hectare met 70 woningen en 184 inwoners</t>
  </si>
  <si>
    <t>- Leusden (GM0327),</t>
  </si>
  <si>
    <t>... 296 hectare met 63 woningen en 120 inwoners</t>
  </si>
  <si>
    <t>- Nijkerk (GM0267),</t>
  </si>
  <si>
    <t>... 149 hectare met 23 woningen en 63 inwoners</t>
  </si>
  <si>
    <t>Wijziging per 01-07-1974, ontvangen van:</t>
  </si>
  <si>
    <t>... 3 hectare met 11 inwoners</t>
  </si>
  <si>
    <t>Wijziging per 01-07-1974, overgegaan naar:</t>
  </si>
  <si>
    <t>... 28 hectare met 9 inwoners</t>
  </si>
  <si>
    <t>Wijziging per 01-01-1974, ontvangen van:</t>
  </si>
  <si>
    <t>- Hoogland (GM0320),</t>
  </si>
  <si>
    <t>... 2990 hectare met 8333 inwoners</t>
  </si>
  <si>
    <t>Wijziging per 01-06-1969, ontvangen van:</t>
  </si>
  <si>
    <t>... 0 hectare met 0 inwoners</t>
  </si>
  <si>
    <t>- Stoutenburg (GM0343),</t>
  </si>
  <si>
    <t>Wijziging per 01-06-1969, overgegaan naar:</t>
  </si>
  <si>
    <t>... 17 hectare met 6 inwoners</t>
  </si>
  <si>
    <t>Wijziging per 01-07-1962, ontvangen van:</t>
  </si>
  <si>
    <t>... 13 hectare met 23 inwoners</t>
  </si>
  <si>
    <t>... 32 hectare met 3 inwoners</t>
  </si>
  <si>
    <t>Wijziging per 01-07-1962, overgegaan naar:</t>
  </si>
  <si>
    <t>... 16 hectare met 27 inwoners</t>
  </si>
  <si>
    <t>... 75 hectare met 80 inwoners</t>
  </si>
  <si>
    <t>... 23 hectare met 50 inwoners</t>
  </si>
  <si>
    <t>... 64 hectare met 33 inwoners</t>
  </si>
  <si>
    <t>Wijziging per 01-10-1940, ontvangen van:</t>
  </si>
  <si>
    <t>... 243 inwoners</t>
  </si>
  <si>
    <t>- Soest (GM0342),</t>
  </si>
  <si>
    <t>... 57 inwoners</t>
  </si>
  <si>
    <t>Opgeheven per 01-01-1985, overgegaan naar:</t>
  </si>
  <si>
    <t>- Bergambacht (GM0491),</t>
  </si>
  <si>
    <t>... 61 hectare met 600 woningen en 1616 inwoners</t>
  </si>
  <si>
    <t>Opgeheven per 01-01-1999, overgegaan naar:</t>
  </si>
  <si>
    <t>... 991 hectare met 1551 woningen en 4443 inwoners</t>
  </si>
  <si>
    <t>- Hedel (GM0245),</t>
  </si>
  <si>
    <t>... 7 hectare met 1 woning en 4 inwoners</t>
  </si>
  <si>
    <t>... 13 hectare met 2 woningen en 5 inwoners</t>
  </si>
  <si>
    <t>Wijziging per 01-01-1958, overgegaan naar:</t>
  </si>
  <si>
    <t>... 151 hectare met 0 inwoners</t>
  </si>
  <si>
    <t>Wijziging per 01-07-1955, overgegaan naar:</t>
  </si>
  <si>
    <t>... 97 hectare met 39 inwoners</t>
  </si>
  <si>
    <t>- Aalsmeer (GM0358),</t>
  </si>
  <si>
    <t>Wijziging per 01-03-1964, ontvangen van:</t>
  </si>
  <si>
    <t>Wijziging per 01-03-1964, overgegaan naar:</t>
  </si>
  <si>
    <t>... 146 hectare met 41 inwoners</t>
  </si>
  <si>
    <t>Naamswijziging per 01-01-1964,</t>
  </si>
  <si>
    <t>oude naam: Nieuwer-Amstel (GM1249)</t>
  </si>
  <si>
    <t>Begindatum 01-01-1964</t>
  </si>
  <si>
    <t>Opgeheven per 01-01-1982, overgegaan naar:</t>
  </si>
  <si>
    <t>- Brunssum (GM0899),</t>
  </si>
  <si>
    <t>... 120 hectare met 802 inwoners</t>
  </si>
  <si>
    <t>- Heerlen (GM0917),</t>
  </si>
  <si>
    <t>... 10 hectare met 285 inwoners</t>
  </si>
  <si>
    <t>- Nuth (GM0951),</t>
  </si>
  <si>
    <t>- Schinnen (GM0962),</t>
  </si>
  <si>
    <t>... 160 hectare met 2295 inwoners</t>
  </si>
  <si>
    <t>Grenswijziging per 01-01-2014, ontvangen van:</t>
  </si>
  <si>
    <t>... 1 hectare met 0 woningen en 170 inwoners</t>
  </si>
  <si>
    <t>Grenswijziging per 01-01-2006, ontvangen van:</t>
  </si>
  <si>
    <t>- Ouder-Amstel (GM0437),</t>
  </si>
  <si>
    <t>Grenswijziging per 01-01-2006, overgegaan naar:</t>
  </si>
  <si>
    <t>Grenswijziging per 01-01-2000, ontvangen van:</t>
  </si>
  <si>
    <t>- Diemen (GM0384),</t>
  </si>
  <si>
    <t>Grenswijziging per 01-01-2000, overgegaan naar:</t>
  </si>
  <si>
    <t>- Haarlemmerliede en Spaarnwoude (GM0393),</t>
  </si>
  <si>
    <t>Grenswijziging per 01-01-1997, overgegaan naar:</t>
  </si>
  <si>
    <t>- Landsmeer (GM0415),</t>
  </si>
  <si>
    <t>- Oostzaan (GM0431),</t>
  </si>
  <si>
    <t>- Waterland (GM0852),</t>
  </si>
  <si>
    <t>Wijziging per 01-04-1977, ontvangen van:</t>
  </si>
  <si>
    <t>Wijziging per 01-04-1977, overgegaan naar:</t>
  </si>
  <si>
    <t>Wijziging per 01-08-1966, ontvangen van:</t>
  </si>
  <si>
    <t>- Weesperkarspel (GM1221),</t>
  </si>
  <si>
    <t>Wijziging per 01-10-1963, ontvangen van:</t>
  </si>
  <si>
    <t>Wijziging per 01-10-1963, overgegaan naar:</t>
  </si>
  <si>
    <t>- Aalburg (GM0738),</t>
  </si>
  <si>
    <t>... 586 hectare met 1993 inwoners</t>
  </si>
  <si>
    <t>- Medemblik (GM0420),</t>
  </si>
  <si>
    <t>... 2114 hectare met 2594 woningen en 6518 inwoners</t>
  </si>
  <si>
    <t>- Bovenkarspel (GM0379),</t>
  </si>
  <si>
    <t>... 268 hectare met 34 inwoners</t>
  </si>
  <si>
    <t>- Grootebroek (GM0391),</t>
  </si>
  <si>
    <t>... 263 hectare met 27 inwoners</t>
  </si>
  <si>
    <t>- Wervershoof (GM0459),</t>
  </si>
  <si>
    <t>... 4 hectare met 0 inwoners</t>
  </si>
  <si>
    <t>Opgeheven per 01-01-2005, overgegaan naar:</t>
  </si>
  <si>
    <t>- Zevenaar (GM0299),</t>
  </si>
  <si>
    <t>... 2612 hectare met 1843 woningen en 5184 inwoners</t>
  </si>
  <si>
    <t>Wijziging per 01-09-1971, ontvangen van:</t>
  </si>
  <si>
    <t>- Rheden (GM0275),</t>
  </si>
  <si>
    <t>... 268 hectare met 18 inwoners</t>
  </si>
  <si>
    <t>Wijziging per 01-09-1971, overgegaan naar:</t>
  </si>
  <si>
    <t>- Doesburg (GM0221),</t>
  </si>
  <si>
    <t>... 209 hectare met 116 inwoners</t>
  </si>
  <si>
    <t>- Hummelo en Keppel (GM0256),</t>
  </si>
  <si>
    <t>... 288 hectare met 29 inwoners</t>
  </si>
  <si>
    <t>Wijziging per 01-01-1957, ontvangen van:</t>
  </si>
  <si>
    <t>Wijziging per 01-01-1957, overgegaan naar:</t>
  </si>
  <si>
    <t>... 53 hectare met 0 inwoners</t>
  </si>
  <si>
    <t>Opgeheven per 01-08-1966, overgegaan naar:</t>
  </si>
  <si>
    <t>- 's-Graveland (GM0390),</t>
  </si>
  <si>
    <t>... 333 hectare met 1345 inwoners</t>
  </si>
  <si>
    <t>Opgeheven per 01-01-1998, overgegaan naar:</t>
  </si>
  <si>
    <t>- Aa en Hunze (GM1680),</t>
  </si>
  <si>
    <t>... 70 hectare met 44 woningen en 113 inwoners</t>
  </si>
  <si>
    <t>Opgeheven per 01-01-2012, overgegaan naar:</t>
  </si>
  <si>
    <t>- Hollands Kroon (GM1911),</t>
  </si>
  <si>
    <t>... 7464 hectare met 5844 woningen en 14304 inwoners</t>
  </si>
  <si>
    <t>- Anna Paulowna (GM0366),</t>
  </si>
  <si>
    <t>... 4991 hectare met 10497 inwoners</t>
  </si>
  <si>
    <t>- Barsingerhorn (GM0369),</t>
  </si>
  <si>
    <t>... 2374 hectare met 744 woningen en 1977 inwoners</t>
  </si>
  <si>
    <t>- Den Helder (GM0400),</t>
  </si>
  <si>
    <t>... 0 hectare met 2 woningen en 6 inwoners</t>
  </si>
  <si>
    <t>- Wieringermeer (GM0463),</t>
  </si>
  <si>
    <t>... 28 hectare met 0 woningen en 0 inwoners</t>
  </si>
  <si>
    <t>... 11 inwoners</t>
  </si>
  <si>
    <t>Begindatum 18-07-1870</t>
  </si>
  <si>
    <t>- Barneveld (GM0203),</t>
  </si>
  <si>
    <t>... 707 hectare met 62 inwoners</t>
  </si>
  <si>
    <t>Wijziging per 01-08-1966, overgegaan naar:</t>
  </si>
  <si>
    <t>... 707 hectare met 186 inwoners</t>
  </si>
  <si>
    <t>Opgeheven per 01-01-1984, overgegaan naar:</t>
  </si>
  <si>
    <t>- Wamel (GM0290),</t>
  </si>
  <si>
    <t>... 3620 hectare met 4114 inwoners</t>
  </si>
  <si>
    <t>- Wijchen (GM0296),</t>
  </si>
  <si>
    <t>... 5 hectare met 12 inwoners</t>
  </si>
  <si>
    <t>Wijziging per 01-04-1962, ontvangen van:</t>
  </si>
  <si>
    <t>- Bergharen (GM0208),</t>
  </si>
  <si>
    <t>... 38 hectare met 0 inwoners</t>
  </si>
  <si>
    <t>- Dreumel (GM0224),</t>
  </si>
  <si>
    <t>... 132 hectare met 0 inwoners</t>
  </si>
  <si>
    <t>- Druten (GM0225),</t>
  </si>
  <si>
    <t>... 63 hectare met 0 inwoners</t>
  </si>
  <si>
    <t>- Horssen (GM0254),</t>
  </si>
  <si>
    <t>... 6 hectare met 0 inwoners</t>
  </si>
  <si>
    <t>Wijziging per 01-04-1962, overgegaan naar:</t>
  </si>
  <si>
    <t>... 33 hectare met 10 inwoners</t>
  </si>
  <si>
    <t>... 47 hectare met 4 inwoners</t>
  </si>
  <si>
    <t>Wijziging per 01-01-1958, ontvangen van:</t>
  </si>
  <si>
    <t>... 33 hectare met 0 inwoners</t>
  </si>
  <si>
    <t>- Megen, Haren en Macharen (GM0813),</t>
  </si>
  <si>
    <t>... 198 hectare met 9 inwoners</t>
  </si>
  <si>
    <t>... 107 hectare met 0 inwoners</t>
  </si>
  <si>
    <t>... 243 hectare met 0 inwoners</t>
  </si>
  <si>
    <t>- Ravenstein (GM0835),</t>
  </si>
  <si>
    <t>... 3 hectare met 0 inwoners</t>
  </si>
  <si>
    <t>- Bierum (GM0008),</t>
  </si>
  <si>
    <t>... 3 hectare met 0 woningen en 0 inwoners</t>
  </si>
  <si>
    <t>- Delfzijl (GM0010),</t>
  </si>
  <si>
    <t>... 6 hectare met 0 woningen en 0 inwoners</t>
  </si>
  <si>
    <t>... 11 hectare met 0 woningen en 0 inwoners</t>
  </si>
  <si>
    <t>... 13 inwoners</t>
  </si>
  <si>
    <t>Opgeheven per 01-01-2010, overgegaan naar:</t>
  </si>
  <si>
    <t>- Venlo (GM0983),</t>
  </si>
  <si>
    <t>... 3960 hectare met 3677 woningen en 8668 inwoners</t>
  </si>
  <si>
    <t>Grenswijziging per 01-01-2001, overgegaan naar:</t>
  </si>
  <si>
    <t>... 46 hectare met 17 woningen en 51 inwoners</t>
  </si>
  <si>
    <t>Wijziging per 01-08-1963, ontvangen van:</t>
  </si>
  <si>
    <t>- Buitenland (GM0998),</t>
  </si>
  <si>
    <t>Wijziging per 01-08-1963, overgegaan naar:</t>
  </si>
  <si>
    <t>... 43 hectare met 9 inwoners</t>
  </si>
  <si>
    <t>Wijziging per 23-04-1949, ontvangen van:</t>
  </si>
  <si>
    <t>... 68 hectare met 12 inwoners</t>
  </si>
  <si>
    <t>... 634 hectare met 1250 woningen en 3276 inwoners</t>
  </si>
  <si>
    <t>- Gorinchem (GM0512),</t>
  </si>
  <si>
    <t>... 10 hectare met 18 woningen en 53 inwoners</t>
  </si>
  <si>
    <t>Wijziging per 01-03-1978, overgegaan naar:</t>
  </si>
  <si>
    <t>... 159 hectare met 19 inwoners</t>
  </si>
  <si>
    <t>- Goes (GM0664),</t>
  </si>
  <si>
    <t>- Middelburg (Z.) (GM0687),</t>
  </si>
  <si>
    <t>... 1498 hectare met 1757 woningen en 5089 inwoners</t>
  </si>
  <si>
    <t>Grenswijziging per 01-01-1996, ontvangen van:</t>
  </si>
  <si>
    <t>... 5 hectare met 0 woningen en 0 inwoners</t>
  </si>
  <si>
    <t>Grenswijziging per 01-01-1996, overgegaan naar:</t>
  </si>
  <si>
    <t>- Vlissingen (GM0718),</t>
  </si>
  <si>
    <t>Wijziging per 01-07-1966, ontvangen van:</t>
  </si>
  <si>
    <t>- Nieuw- en Sint Joosland (GM1117),</t>
  </si>
  <si>
    <t>... 80 hectare met 31 inwoners</t>
  </si>
  <si>
    <t>Wijziging per 01-07-1966, overgegaan naar:</t>
  </si>
  <si>
    <t>... 38 hectare met 7 inwoners</t>
  </si>
  <si>
    <t>Wijziging per 30-06-1954, overgegaan naar:</t>
  </si>
  <si>
    <t>- 's-Heer-Arendskerke (GM0670),</t>
  </si>
  <si>
    <t>... 35 hectare met 0 inwoners</t>
  </si>
  <si>
    <t>- Elst (GM0231),</t>
  </si>
  <si>
    <t>... 1 woning en 2 inwoners</t>
  </si>
  <si>
    <t>Grenswijziging per 01-01-1995, ontvangen van:</t>
  </si>
  <si>
    <t>... 240 hectare met 20 woningen en 45 inwoners</t>
  </si>
  <si>
    <t>- Heteren (GM0251),</t>
  </si>
  <si>
    <t>... 191 hectare met 31 woningen en 91 inwoners</t>
  </si>
  <si>
    <t>... 575 hectare met 220 inwoners</t>
  </si>
  <si>
    <t>Wijziging per 01-03-1966, ontvangen van:</t>
  </si>
  <si>
    <t>... 684 hectare met 2256 inwoners</t>
  </si>
  <si>
    <t>... 11 hectare met 4 inwoners</t>
  </si>
  <si>
    <t>- Huissen (GM0255),</t>
  </si>
  <si>
    <t>... 305 hectare met 26 inwoners</t>
  </si>
  <si>
    <t>Wijziging per 01-04-1953, ontvangen van:</t>
  </si>
  <si>
    <t>- Ede (GM0228),</t>
  </si>
  <si>
    <t>... 534 hectare met 13 inwoners</t>
  </si>
  <si>
    <t>... 19 hectare met 0 inwoners</t>
  </si>
  <si>
    <t>... 200 hectare met 117 inwoners</t>
  </si>
  <si>
    <t>... 301 hectare met 26 inwoners</t>
  </si>
  <si>
    <t>- Rozendaal (GM0277),</t>
  </si>
  <si>
    <t>... 49 hectare met 1165 inwoners</t>
  </si>
  <si>
    <t>- Westervoort (GM0293),</t>
  </si>
  <si>
    <t>... 104 hectare met 70 inwoners</t>
  </si>
  <si>
    <t>Wijziging per 18-01-1944, overgegaan naar:</t>
  </si>
  <si>
    <t>- Renkum (GM0274),</t>
  </si>
  <si>
    <t>... 8 inwoners</t>
  </si>
  <si>
    <t>- Vuren (GM0287),</t>
  </si>
  <si>
    <t>... 325 hectare met 943 woningen en 2814 inwoners</t>
  </si>
  <si>
    <t>- Tynaarlo (GM1730),</t>
  </si>
  <si>
    <t>... 3 hectare met 0 woningen en 2 inwoners</t>
  </si>
  <si>
    <t>- Beilen (GM0107),</t>
  </si>
  <si>
    <t>... 335 hectare met 7 woningen en 1 inwoner</t>
  </si>
  <si>
    <t>- Norg (GM0120),</t>
  </si>
  <si>
    <t>... 85 hectare met 0 woningen en 0 inwoners</t>
  </si>
  <si>
    <t>- Smilde (GM0131),</t>
  </si>
  <si>
    <t>... 169 hectare met 7 woningen en 17 inwoners</t>
  </si>
  <si>
    <t>- Vries (GM0133),</t>
  </si>
  <si>
    <t>... 2213 hectare met 179 woningen en 510 inwoners</t>
  </si>
  <si>
    <t>- Middenveld (GM1697),</t>
  </si>
  <si>
    <t>Opgeheven per 01-01-1974, overgegaan naar:</t>
  </si>
  <si>
    <t>- Zaanstad (GM0479),</t>
  </si>
  <si>
    <t>... 3054 hectare met 8560 inwoners</t>
  </si>
  <si>
    <t>Wijziging per 01-07-1965, overgegaan naar:</t>
  </si>
  <si>
    <t>- Krommenie (GM0413),</t>
  </si>
  <si>
    <t>... 74 hectare met 710 inwoners</t>
  </si>
  <si>
    <t>- Someren (GM0847),</t>
  </si>
  <si>
    <t>- Deurne (GM0762),</t>
  </si>
  <si>
    <t>... 9 hectare met 0 woningen en 0 inwoners</t>
  </si>
  <si>
    <t>... 197 hectare met 6 woningen en 16 inwoners</t>
  </si>
  <si>
    <t>... 1 hectare met 27 woningen en 82 inwoners</t>
  </si>
  <si>
    <t>... 5 hectare met 2 woningen en 6 inwoners</t>
  </si>
  <si>
    <t>- Wester-Koggenland (GM0558),</t>
  </si>
  <si>
    <t>... 830 hectare met 2868 inwoners</t>
  </si>
  <si>
    <t>... 7363 hectare met 5836 woningen en 15371 inwoners</t>
  </si>
  <si>
    <t>Wijziging per 01-01-1978, ontvangen van:</t>
  </si>
  <si>
    <t>- Zuidwolde (GM0137),</t>
  </si>
  <si>
    <t>... 15 hectare met 11 inwoners</t>
  </si>
  <si>
    <t>Wijziging per 01-01-1978, overgegaan naar:</t>
  </si>
  <si>
    <t>Opgeheven per 01-01-2003, overgegaan naar:</t>
  </si>
  <si>
    <t>- Terneuzen (GM0715),</t>
  </si>
  <si>
    <t>... 7143 hectare met 5389 woningen en 12266 inwoners</t>
  </si>
  <si>
    <t>- Axel (GM0650),</t>
  </si>
  <si>
    <t>... 4235 hectare met 8982 inwoners</t>
  </si>
  <si>
    <t>- Koewacht (GM0681),</t>
  </si>
  <si>
    <t>... 2032 hectare met 2394 inwoners</t>
  </si>
  <si>
    <t>- Overslag (GM0697),</t>
  </si>
  <si>
    <t>... 539 hectare met 251 inwoners</t>
  </si>
  <si>
    <t>- Sint Jansteen (GM0709),</t>
  </si>
  <si>
    <t>... 1 hectare met 7 inwoners</t>
  </si>
  <si>
    <t>- Vogelwaarde (GM0719),</t>
  </si>
  <si>
    <t>... 144 hectare met 12 inwoners</t>
  </si>
  <si>
    <t>- Westdorpe (GM0724),</t>
  </si>
  <si>
    <t>... 184 hectare met 5 inwoners</t>
  </si>
  <si>
    <t>- Zaamslag (GM0731),</t>
  </si>
  <si>
    <t>... 51 hectare met 49 inwoners</t>
  </si>
  <si>
    <t>- Zuiddorpe (GM0734),</t>
  </si>
  <si>
    <t>... 887 hectare met 855 inwoners</t>
  </si>
  <si>
    <t>- Sas van Gent (GM0704),</t>
  </si>
  <si>
    <t>... 376 hectare met 52 inwoners</t>
  </si>
  <si>
    <t>... 572 hectare met 392 inwoners</t>
  </si>
  <si>
    <t>- Littenseradeel (GM0103),</t>
  </si>
  <si>
    <t>... 7330 hectare met 5075 inwoners</t>
  </si>
  <si>
    <t>Opgeheven per 01-01-1922</t>
  </si>
  <si>
    <t>Opgeheven per 01-01-1970, overgegaan naar:</t>
  </si>
  <si>
    <t>- Borsele (GM0654),</t>
  </si>
  <si>
    <t>... 1086 hectare met 662 inwoners</t>
  </si>
  <si>
    <t>Grenswijziging per 01-01-1999, overgegaan naar:</t>
  </si>
  <si>
    <t>... 29 hectare met 5 woningen en 11 inwoners</t>
  </si>
  <si>
    <t>Opgeheven per 01-01-1991, overgegaan naar:</t>
  </si>
  <si>
    <t>- Heythuysen (GM0920),</t>
  </si>
  <si>
    <t>... 900 hectare met 882 woningen en 2469 inwoners</t>
  </si>
  <si>
    <t>- Hefshuizen (GM0019),</t>
  </si>
  <si>
    <t>... 37 hectare met 0 woningen en 0 inwoners</t>
  </si>
  <si>
    <t>- Ulrum (GM0045),</t>
  </si>
  <si>
    <t>... 114 hectare met 0 woningen en 0 inwoners</t>
  </si>
  <si>
    <t>... 3181 hectare met 1097 woningen en 2824 inwoners</t>
  </si>
  <si>
    <t>... 20 hectare met 1 woning en 0 inwoners</t>
  </si>
  <si>
    <t>- Gemert-Bakel (GM1652),</t>
  </si>
  <si>
    <t>... 6598 hectare met 2735 woningen en 8265 inwoners</t>
  </si>
  <si>
    <t>... 1046 hectare met 898 inwoners</t>
  </si>
  <si>
    <t>Opgeheven per 01-05-1923</t>
  </si>
  <si>
    <t>Naamswijziging per 01-01-1980,</t>
  </si>
  <si>
    <t>nieuwe naam: Drechterland (GM0498)</t>
  </si>
  <si>
    <t>Ontstaan per 01-01-1979, ontvangen van:</t>
  </si>
  <si>
    <t>- Blokker (GM0378),</t>
  </si>
  <si>
    <t>... 640 hectare met 1401 inwoners</t>
  </si>
  <si>
    <t>- Hoogkarspel (GM0403),</t>
  </si>
  <si>
    <t>... 855 hectare met 5196 inwoners</t>
  </si>
  <si>
    <t>- Westwoud (GM0460),</t>
  </si>
  <si>
    <t>... 888 hectare met 1604 inwoners</t>
  </si>
  <si>
    <t>Begindatum 01-01-1979</t>
  </si>
  <si>
    <t>Wijziging per 01-08-1941, ontvangen van:</t>
  </si>
  <si>
    <t>- IJsselmonde (GM1230),</t>
  </si>
  <si>
    <t>Wijziging per 01-08-1941, overgegaan naar:</t>
  </si>
  <si>
    <t>Naamswijziging per 10-12-1886,</t>
  </si>
  <si>
    <t>oude naam: Oost- en West-Barendrecht (GM1134)</t>
  </si>
  <si>
    <t>Begindatum 10-12-1886</t>
  </si>
  <si>
    <t>... 16 hectare met 0 woningen en 30 inwoners</t>
  </si>
  <si>
    <t>Grenswijziging per 01-01-2014, overgegaan naar:</t>
  </si>
  <si>
    <t>- Apeldoorn (GM0200),</t>
  </si>
  <si>
    <t>Wijziging per 01-12-1962, ontvangen van:</t>
  </si>
  <si>
    <t>Wijziging per 01-12-1962, overgegaan naar:</t>
  </si>
  <si>
    <t>Wijziging per 27-02-1943, ontvangen van:</t>
  </si>
  <si>
    <t>- het Bildt (GM0063),</t>
  </si>
  <si>
    <t>... 1092 hectare met 1836 inwoners</t>
  </si>
  <si>
    <t>- Franekeradeel (GM0070),</t>
  </si>
  <si>
    <t>... 4231 hectare met 4327 inwoners</t>
  </si>
  <si>
    <t>- Harlingen (GM0072),</t>
  </si>
  <si>
    <t>... 625 hectare met 430 inwoners</t>
  </si>
  <si>
    <t>Wijziging per 01-07-1971, overgegaan naar:</t>
  </si>
  <si>
    <t>... 165 hectare met 124 inwoners</t>
  </si>
  <si>
    <t>... 113 hectare met 25 inwoners</t>
  </si>
  <si>
    <t>... 191 hectare met 327 inwoners</t>
  </si>
  <si>
    <t>- Niedorp (GM0412),</t>
  </si>
  <si>
    <t>- Schagen (GM0441),</t>
  </si>
  <si>
    <t>Wijziging per 01-08-1970, ontvangen van:</t>
  </si>
  <si>
    <t>- Wieringerwaard (GM0464),</t>
  </si>
  <si>
    <t>Opgeheven per 01-02-1964, overgegaan naar:</t>
  </si>
  <si>
    <t>... 23 hectare met 567 inwoners</t>
  </si>
  <si>
    <t>- Woerden (GM0632),</t>
  </si>
  <si>
    <t>... 358 hectare met 552 inwoners</t>
  </si>
  <si>
    <t>... 760 hectare met 598 inwoners</t>
  </si>
  <si>
    <t>... 16 hectare met 0 inwoners</t>
  </si>
  <si>
    <t>Opgeheven per 09-10-1877</t>
  </si>
  <si>
    <t>- Deventer (GM0150),</t>
  </si>
  <si>
    <t>... 2622 hectare met 2170 woningen en 5339 inwoners</t>
  </si>
  <si>
    <t>... 140 hectare met 20 woningen en 54 inwoners</t>
  </si>
  <si>
    <t>- Middelstum (GM0027),</t>
  </si>
  <si>
    <t>- Warffum (GM0049),</t>
  </si>
  <si>
    <t>- Ten Boer (GM0009),</t>
  </si>
  <si>
    <t>- Loppersum (GM0024),</t>
  </si>
  <si>
    <t>... 528 hectare met 443 inwoners</t>
  </si>
  <si>
    <t>- Haelen (GM0914),</t>
  </si>
  <si>
    <t>... 36 hectare met 0 woningen en 0 inwoners</t>
  </si>
  <si>
    <t>- Heel (GM1937),</t>
  </si>
  <si>
    <t>... 721 hectare met 647 woningen en 1779 inwoners</t>
  </si>
  <si>
    <t>- Roermond (GM0957),</t>
  </si>
  <si>
    <t>... 56 hectare met 0 woningen en 0 inwoners</t>
  </si>
  <si>
    <t>- Stein (L.) (GM0971),</t>
  </si>
  <si>
    <t>- Geleen (GM0906),</t>
  </si>
  <si>
    <t>... 37 hectare met 1 woning en 7 inwoners</t>
  </si>
  <si>
    <t>... 45 hectare met 0 woningen en 0 inwoners</t>
  </si>
  <si>
    <t>Wijziging per 01-01-1982, ontvangen van:</t>
  </si>
  <si>
    <t>- Beek (L.) (GM0888),</t>
  </si>
  <si>
    <t>... 1350 hectare met 12512 inwoners</t>
  </si>
  <si>
    <t>- Elsloo (GM0903),</t>
  </si>
  <si>
    <t>... 40 hectare met 30 inwoners</t>
  </si>
  <si>
    <t>- Geulle (GM0908),</t>
  </si>
  <si>
    <t>... 30 hectare met 2 inwoners</t>
  </si>
  <si>
    <t>- Schimmert (GM0961),</t>
  </si>
  <si>
    <t>... 50 hectare met 0 inwoners</t>
  </si>
  <si>
    <t>- Spaubeek (GM0970),</t>
  </si>
  <si>
    <t>... 530 hectare met 3607 inwoners</t>
  </si>
  <si>
    <t>- Ulestraten (GM0979),</t>
  </si>
  <si>
    <t>... 160 hectare met 7 inwoners</t>
  </si>
  <si>
    <t>Wijziging per 01-01-1982, overgegaan naar:</t>
  </si>
  <si>
    <t>... 410 hectare met 18 inwoners</t>
  </si>
  <si>
    <t>... 20 hectare met 0 inwoners</t>
  </si>
  <si>
    <t>... 30 hectare met 59 inwoners</t>
  </si>
  <si>
    <t>... 80 hectare met 35 inwoners</t>
  </si>
  <si>
    <t>Naamswijziging per 01-01-1951,</t>
  </si>
  <si>
    <t>nieuwe naam: Prinsenbeek (GM0832)</t>
  </si>
  <si>
    <t>Ontstaan per 01-01-1942, ontvangen van:</t>
  </si>
  <si>
    <t>- Princenhage (GM1156),</t>
  </si>
  <si>
    <t>... 3688 inwoners</t>
  </si>
  <si>
    <t>- Teteringen (GM0854),</t>
  </si>
  <si>
    <t>Begindatum 01-01-1942</t>
  </si>
  <si>
    <t>... 1651 hectare met 3584 woningen en 9650 inwoners</t>
  </si>
  <si>
    <t>- Jisp (GM0408),</t>
  </si>
  <si>
    <t>... 9 hectare met 3 woningen en 8 inwoners</t>
  </si>
  <si>
    <t>Opgeheven per 01-01-1994, overgegaan naar:</t>
  </si>
  <si>
    <t>- Cuijk (GM1684),</t>
  </si>
  <si>
    <t>... 2015 hectare met 679 woningen en 2001 inwoners</t>
  </si>
  <si>
    <t>- Grave (GM0786),</t>
  </si>
  <si>
    <t>... 658 hectare met 404 woningen en 1127 inwoners</t>
  </si>
  <si>
    <t>- Mill en Sint Hubert (GM0815),</t>
  </si>
  <si>
    <t>... 224 hectare met 7 woningen en 20 inwoners</t>
  </si>
  <si>
    <t>Wijziging per 01-11-1969, ontvangen van:</t>
  </si>
  <si>
    <t>- Cuijk en Sint Agatha (GM0761),</t>
  </si>
  <si>
    <t>... 92 hectare met 10 inwoners</t>
  </si>
  <si>
    <t>Wijziging per 01-11-1969, overgegaan naar:</t>
  </si>
  <si>
    <t>... 105 hectare met 23 inwoners</t>
  </si>
  <si>
    <t>Wijziging per 01-08-1942, ontvangen van:</t>
  </si>
  <si>
    <t>- Gassel (GM1059),</t>
  </si>
  <si>
    <t>... 743 inwoners</t>
  </si>
  <si>
    <t>- Linden (GM1103),</t>
  </si>
  <si>
    <t>... 258 inwoners</t>
  </si>
  <si>
    <t>Naamswijziging per 01-07-1991,</t>
  </si>
  <si>
    <t>nieuwe naam: Reiderland (GM1661)</t>
  </si>
  <si>
    <t>- Beerta (GM0006),</t>
  </si>
  <si>
    <t>... 4995 hectare met 2964 inwoners</t>
  </si>
  <si>
    <t>- Bellingwedde (GM0007),</t>
  </si>
  <si>
    <t>- Finsterwolde (GM0013),</t>
  </si>
  <si>
    <t>... 3683 hectare met 1119 woningen en 2522 inwoners</t>
  </si>
  <si>
    <t>- Midwolda (GM0028),</t>
  </si>
  <si>
    <t>... 1 hectare met 1 woning en 0 inwoners</t>
  </si>
  <si>
    <t>- Nieuweschans (GM0031),</t>
  </si>
  <si>
    <t>... 760 hectare met 766 woningen en 1684 inwoners</t>
  </si>
  <si>
    <t>- Nieuwolda (GM0032),</t>
  </si>
  <si>
    <t>... 523 hectare met 1 woning en 4 inwoners</t>
  </si>
  <si>
    <t>- Termunten (GM0042),</t>
  </si>
  <si>
    <t>... 52 hectare met 0 inwoners</t>
  </si>
  <si>
    <t>Opgeheven per 01-01-1978, overgegaan naar:</t>
  </si>
  <si>
    <t>- Geldermalsen (GM0236),</t>
  </si>
  <si>
    <t>... 3427 hectare met 4048 inwoners</t>
  </si>
  <si>
    <t>Opgeheven per 01-08-1970, overgegaan naar:</t>
  </si>
  <si>
    <t>- Zeevang (GM0478),</t>
  </si>
  <si>
    <t>... 558 hectare met 505 inwoners</t>
  </si>
  <si>
    <t>- Hoogeveen (GM0118),</t>
  </si>
  <si>
    <t>... 935 hectare met 278 woningen en 798 inwoners</t>
  </si>
  <si>
    <t>... 14813 hectare met 5489 woningen en 14412 inwoners</t>
  </si>
  <si>
    <t>- Westerveld (GM1701),</t>
  </si>
  <si>
    <t>... 476 hectare met 1 woning en 2 inwoners</t>
  </si>
  <si>
    <t>Wijziging per 01-05-1971, ontvangen van:</t>
  </si>
  <si>
    <t>- Dwingeloo (GM0112),</t>
  </si>
  <si>
    <t>Wijziging per 01-05-1971, overgegaan naar:</t>
  </si>
  <si>
    <t>Wijziging per 01-10-1970, overgegaan naar:</t>
  </si>
  <si>
    <t>... 24 hectare met 66 inwoners</t>
  </si>
  <si>
    <t>... 1354 hectare met 2164 woningen en 5449 inwoners</t>
  </si>
  <si>
    <t>- Oude Pekela (GM0038),</t>
  </si>
  <si>
    <t>- Stadskanaal (GM0037),</t>
  </si>
  <si>
    <t>... 4 hectare met 0 woningen en 0 inwoners</t>
  </si>
  <si>
    <t>- Vlagtwedde (GM0048),</t>
  </si>
  <si>
    <t>... 17 hectare met 0 woningen en 0 inwoners</t>
  </si>
  <si>
    <t>Ontstaan per 01-09-1968, ontvangen van:</t>
  </si>
  <si>
    <t>- Bellingwolde (GM1019),</t>
  </si>
  <si>
    <t>... 6451 hectare met 4902 inwoners</t>
  </si>
  <si>
    <t>... 317 hectare met 385 inwoners</t>
  </si>
  <si>
    <t>- Wedde (GM1220),</t>
  </si>
  <si>
    <t>... 4136 hectare met 3650 inwoners</t>
  </si>
  <si>
    <t>Begindatum 01-09-1968</t>
  </si>
  <si>
    <t>Opgeheven per 01-09-1968, overgegaan naar:</t>
  </si>
  <si>
    <t>... 1370 hectare met 153 inwoners</t>
  </si>
  <si>
    <t>Wijziging per 01-04-1963, ontvangen van:</t>
  </si>
  <si>
    <t>... 104 hectare met 0 inwoners</t>
  </si>
  <si>
    <t>Wijziging per 01-04-1963, overgegaan naar:</t>
  </si>
  <si>
    <t>... 109 hectare met 18 inwoners</t>
  </si>
  <si>
    <t>- Margraten (GM0936),</t>
  </si>
  <si>
    <t>... 280 hectare met 371 inwoners</t>
  </si>
  <si>
    <t>Wijziging per 01-07-1970, overgegaan naar:</t>
  </si>
  <si>
    <t>... 80 hectare met 57 inwoners</t>
  </si>
  <si>
    <t>Naamswijziging per 01-01-2003,</t>
  </si>
  <si>
    <t>nieuwe naam: Lingewaard (GM1705)</t>
  </si>
  <si>
    <t>Gemeentelijke herindeling per 01-01-2001, ontvangen van:</t>
  </si>
  <si>
    <t>- Bemmel (GM0206),</t>
  </si>
  <si>
    <t>... 3734 hectare met 6761 woningen en 18104 inwoners</t>
  </si>
  <si>
    <t>- Gendt (GM0238),</t>
  </si>
  <si>
    <t>... 1263 hectare met 2716 woningen en 7286 inwoners</t>
  </si>
  <si>
    <t>... 1309 hectare met 6183 woningen en 15782 inwoners</t>
  </si>
  <si>
    <t>- Nijmegen (GM0268),</t>
  </si>
  <si>
    <t>... 234 hectare met 32 woningen en 87 inwoners</t>
  </si>
  <si>
    <t>- Rijnwaarden (GM0196),</t>
  </si>
  <si>
    <t>... 8 hectare met 0 woningen en 0 inwoners</t>
  </si>
  <si>
    <t>- Bloemendaal (GM0377),</t>
  </si>
  <si>
    <t>... 175 hectare met 2219 woningen en 5185 inwoners</t>
  </si>
  <si>
    <t>... 1 hectare met 13 inwoners</t>
  </si>
  <si>
    <t>- Heemstede (GM0397),</t>
  </si>
  <si>
    <t>Opgeheven per 01-01-1989, overgegaan naar:</t>
  </si>
  <si>
    <t>- IJsselstein (GM0353),</t>
  </si>
  <si>
    <t>... 12 hectare met 2 woningen en 5 inwoners</t>
  </si>
  <si>
    <t>- Lopik (GM0331),</t>
  </si>
  <si>
    <t>... 2258 hectare met 1014 woningen en 3161 inwoners</t>
  </si>
  <si>
    <t>Opgeheven per 09-02-1845</t>
  </si>
  <si>
    <t>... 1239 hectare met 1183 woningen en 3639 inwoners</t>
  </si>
  <si>
    <t>Wijziging per 15-09-1942, ontvangen van:</t>
  </si>
  <si>
    <t>- Hazerswoude (GM0524),</t>
  </si>
  <si>
    <t>- Valkenburg aan de Geul (GM0994),</t>
  </si>
  <si>
    <t>... 760 hectare met 4336 inwoners</t>
  </si>
  <si>
    <t>- Houthem (GM1086),</t>
  </si>
  <si>
    <t>... 79 inwoners</t>
  </si>
  <si>
    <t>Wijziging per 01-10-1940, overgegaan naar:</t>
  </si>
  <si>
    <t>- Valkenburg-Houthem (GM0982),</t>
  </si>
  <si>
    <t>... 414 inwoners</t>
  </si>
  <si>
    <t>Opgeheven per 01-01-2015, overgegaan naar:</t>
  </si>
  <si>
    <t>- Ammerstol (GM0486),</t>
  </si>
  <si>
    <t>- Berkenwoude (GM0494),</t>
  </si>
  <si>
    <t>- Nederlek (GM0643),</t>
  </si>
  <si>
    <t>- Vlist (GM0623),</t>
  </si>
  <si>
    <t>Wijziging per 01-09-1970, overgegaan naar:</t>
  </si>
  <si>
    <t>- Schoonhoven (GM0608),</t>
  </si>
  <si>
    <t>Wijziging per 01-05-1939, overgegaan naar:</t>
  </si>
  <si>
    <t>Naamswijziging per 25-09-1998,</t>
  </si>
  <si>
    <t>oude naam: Bergeyk (GM0749)</t>
  </si>
  <si>
    <t>Begindatum 25-09-1998</t>
  </si>
  <si>
    <t>Grenswijziging per 01-01-2010, overgegaan naar:</t>
  </si>
  <si>
    <t>- Venray (GM0984),</t>
  </si>
  <si>
    <t>... 86 hectare met 0 woningen en 0 inwoners</t>
  </si>
  <si>
    <t>Wijziging per 01-01-1973, overgegaan naar:</t>
  </si>
  <si>
    <t>- Gennep (GM0907),</t>
  </si>
  <si>
    <t>... 1464 hectare met 1674 inwoners</t>
  </si>
  <si>
    <t>... 1 hectare met 1 inwoner</t>
  </si>
  <si>
    <t>... 7 hectare met 4 inwoners</t>
  </si>
  <si>
    <t>... 3271 hectare met 6068 woningen en 13743 inwoners</t>
  </si>
  <si>
    <t>... 3147 hectare met 4718 woningen en 11358 inwoners</t>
  </si>
  <si>
    <t>- Schoorl (GM0444),</t>
  </si>
  <si>
    <t>... 3295 hectare met 2626 woningen en 6586 inwoners</t>
  </si>
  <si>
    <t>... 313 hectare met 150 inwoners</t>
  </si>
  <si>
    <t>Gemeentelijke herindeling per 01-01-1997, ontvangen van:</t>
  </si>
  <si>
    <t>- Bergen op Zoom (GM0748),</t>
  </si>
  <si>
    <t>... 4021 hectare met 20970 woningen en 49347 inwoners</t>
  </si>
  <si>
    <t>- Halsteren (GM0789),</t>
  </si>
  <si>
    <t>... 2655 hectare met 4992 woningen en 13238 inwoners</t>
  </si>
  <si>
    <t>- Steenbergen (GM0851),</t>
  </si>
  <si>
    <t>... 332 hectare met 61 woningen en 160 inwoners</t>
  </si>
  <si>
    <t>- Woensdrecht (GM0873),</t>
  </si>
  <si>
    <t>... 768 hectare met 153 woningen en 307 inwoners</t>
  </si>
  <si>
    <t>- Wouw (GM0875),</t>
  </si>
  <si>
    <t>... 292 hectare met 64 woningen en 182 inwoners</t>
  </si>
  <si>
    <t>- Roosendaal (GM1674),</t>
  </si>
  <si>
    <t>... 51 hectare met 0 woningen en 0 inwoners</t>
  </si>
  <si>
    <t>Wijziging per 01-01-1962, ontvangen van:</t>
  </si>
  <si>
    <t>... 592 hectare met 1745 inwoners</t>
  </si>
  <si>
    <t>Wijziging per 01-01-1962, overgegaan naar:</t>
  </si>
  <si>
    <t>... 77 hectare met 1062 inwoners</t>
  </si>
  <si>
    <t>nieuwe naam: Bergeijk (GM1724)</t>
  </si>
  <si>
    <t>- Bergeyk (GM0749),</t>
  </si>
  <si>
    <t>... 5071 hectare met 3920 woningen en 10704 inwoners</t>
  </si>
  <si>
    <t>- Luyksgestel (GM0810),</t>
  </si>
  <si>
    <t>... 2261 hectare met 1027 woningen en 2897 inwoners</t>
  </si>
  <si>
    <t>- Riethoven (GM0837),</t>
  </si>
  <si>
    <t>... 1703 hectare met 828 woningen en 2328 inwoners</t>
  </si>
  <si>
    <t>- Westerhoven (GM0871),</t>
  </si>
  <si>
    <t>... 1057 hectare met 649 woningen en 1840 inwoners</t>
  </si>
  <si>
    <t>- Eersel (GM0770),</t>
  </si>
  <si>
    <t>- Valkenswaard (GM0858),</t>
  </si>
  <si>
    <t>- Bladel (GM1728),</t>
  </si>
  <si>
    <t>... 142 hectare met 0 woningen en 0 inwoners</t>
  </si>
  <si>
    <t>- Doetinchem (GM0222),</t>
  </si>
  <si>
    <t>... 26 hectare met 6 woningen en 28 inwoners</t>
  </si>
  <si>
    <t>- Montferland (GM1955),</t>
  </si>
  <si>
    <t>... 7382 hectare met 7207 woningen en 18388 inwoners</t>
  </si>
  <si>
    <t>Wijziging per 01-01-1984, overgegaan naar:</t>
  </si>
  <si>
    <t>... 168 hectare met 255 inwoners</t>
  </si>
  <si>
    <t>Wijziging per 01-06-1966, overgegaan naar:</t>
  </si>
  <si>
    <t>... 60 hectare met 6 inwoners</t>
  </si>
  <si>
    <t>... 129 hectare met 0 inwoners</t>
  </si>
  <si>
    <t>... 5 hectare met 0 inwoners</t>
  </si>
  <si>
    <t>- Beuningen (GM0209),</t>
  </si>
  <si>
    <t>... 151 hectare met 36 inwoners</t>
  </si>
  <si>
    <t>... 1957 hectare met 2449 inwoners</t>
  </si>
  <si>
    <t>- Appeltern (GM0201),</t>
  </si>
  <si>
    <t>- Batenburg (GM0204),</t>
  </si>
  <si>
    <t>... 9 hectare met 7 inwoners</t>
  </si>
  <si>
    <t>- Oss (GM0828),</t>
  </si>
  <si>
    <t>... 1143 hectare met 1995 woningen en 5792 inwoners</t>
  </si>
  <si>
    <t>... 2 hectare met 1 woning en 4 inwoners</t>
  </si>
  <si>
    <t>... 110 hectare met 3 woningen en 9 inwoners</t>
  </si>
  <si>
    <t>Wijziging per 01-01-1988, overgegaan naar:</t>
  </si>
  <si>
    <t>... 70 hectare met 1 woning en 2 inwoners</t>
  </si>
  <si>
    <t>Wijziging per 01-11-1966, ontvangen van:</t>
  </si>
  <si>
    <t>Wijziging per 01-11-1966, overgegaan naar:</t>
  </si>
  <si>
    <t>... 44 hectare met 56 inwoners</t>
  </si>
  <si>
    <t>- Lansingerland (GM1621),</t>
  </si>
  <si>
    <t>... 1477 hectare met 6011 woningen en 16694 inwoners</t>
  </si>
  <si>
    <t>... 1860 hectare met 8206 woningen en 20856 inwoners</t>
  </si>
  <si>
    <t>Wijziging per 01-08-1985, overgegaan naar:</t>
  </si>
  <si>
    <t>- Zoetermeer (GM0637),</t>
  </si>
  <si>
    <t>... 82 hectare met 0 woningen en 0 inwoners</t>
  </si>
  <si>
    <t>- Schiebroek (GM1170),</t>
  </si>
  <si>
    <t>- Oisterwijk (GM0824),</t>
  </si>
  <si>
    <t>... 783 hectare met 118 woningen en 395 inwoners</t>
  </si>
  <si>
    <t>... 1178 hectare met 3784 woningen en 10258 inwoners</t>
  </si>
  <si>
    <t>Wijziging per 01-08-1968, overgegaan naar:</t>
  </si>
  <si>
    <t>... 77 hectare met 64 inwoners</t>
  </si>
  <si>
    <t>... 28 hectare met 0 inwoners</t>
  </si>
  <si>
    <t>- Groenlo (GM0240),</t>
  </si>
  <si>
    <t>Ontstaan per 01-01-2005, ontvangen van:</t>
  </si>
  <si>
    <t>- Borculo (GM0211),</t>
  </si>
  <si>
    <t>... 5511 hectare met 4059 woningen en 10339 inwoners</t>
  </si>
  <si>
    <t>- Eibergen (GM0229),</t>
  </si>
  <si>
    <t>... 10300 hectare met 6034 woningen en 16132 inwoners</t>
  </si>
  <si>
    <t>- Neede (GM0266),</t>
  </si>
  <si>
    <t>... 4587 hectare met 4413 woningen en 10915 inwoners</t>
  </si>
  <si>
    <t>- Ruurlo (GM0278),</t>
  </si>
  <si>
    <t>... 5455 hectare met 2873 woningen en 7838 inwoners</t>
  </si>
  <si>
    <t>- Hengelo (Gld.) (GM0248),</t>
  </si>
  <si>
    <t>... 6 hectare met 1 woning en 3 inwoners</t>
  </si>
  <si>
    <t>- Lochem (GM0262),</t>
  </si>
  <si>
    <t>- Vorden (GM0286),</t>
  </si>
  <si>
    <t>- Zelhem (GM0298),</t>
  </si>
  <si>
    <t>Begindatum 01-01-2005</t>
  </si>
  <si>
    <t>Opgeheven per 01-01-1858</t>
  </si>
  <si>
    <t>... 1078 hectare met 486 woningen en 1460 inwoners</t>
  </si>
  <si>
    <t>... 2506 hectare met 5170 inwoners</t>
  </si>
  <si>
    <t>- Wognum (GM0466),</t>
  </si>
  <si>
    <t>Wijziging per 01-03-1969, ontvangen van:</t>
  </si>
  <si>
    <t>- Hoorn (GM0405),</t>
  </si>
  <si>
    <t>... 123 hectare met 8 inwoners</t>
  </si>
  <si>
    <t>Wijziging per 01-03-1969, overgegaan naar:</t>
  </si>
  <si>
    <t>... 101 hectare met 68 inwoners</t>
  </si>
  <si>
    <t>Opgeheven per 01-01-1996, overgegaan naar:</t>
  </si>
  <si>
    <t>- Bernheze (GM1721),</t>
  </si>
  <si>
    <t>- 's-Hertogenbosch (GM0796),</t>
  </si>
  <si>
    <t>- Maasdonk (GM1671),</t>
  </si>
  <si>
    <t>... 75 hectare met 25 woningen en 78 inwoners</t>
  </si>
  <si>
    <t>- Sint-Michielsgestel (GM0845),</t>
  </si>
  <si>
    <t>... 2373 hectare met 3127 woningen en 8855 inwoners</t>
  </si>
  <si>
    <t>- Nuland (GM0821),</t>
  </si>
  <si>
    <t>... 17 hectare met 2 woningen en 5 inwoners</t>
  </si>
  <si>
    <t>... 13 hectare met 4 woningen en 17 inwoners</t>
  </si>
  <si>
    <t>- Berlicum (GM0752),</t>
  </si>
  <si>
    <t>- Schijndel (GM0844),</t>
  </si>
  <si>
    <t>... 293 hectare met 31 woningen en 102 inwoners</t>
  </si>
  <si>
    <t>Naamswijziging per 28-01-1995,</t>
  </si>
  <si>
    <t>oude naam: Heesch (GM0791)</t>
  </si>
  <si>
    <t>Begindatum 28-01-1995</t>
  </si>
  <si>
    <t>Wijziging per 01-01-1984, ontvangen van:</t>
  </si>
  <si>
    <t>- Goudswaard (GM0516),</t>
  </si>
  <si>
    <t>- Korendijk (GM0588),</t>
  </si>
  <si>
    <t>Ontstaan per 01-01-1980, ontvangen van:</t>
  </si>
  <si>
    <t>- Abbenbroek (GM0481),</t>
  </si>
  <si>
    <t>- Geervliet (GM0509),</t>
  </si>
  <si>
    <t>- Heenvliet (GM0525),</t>
  </si>
  <si>
    <t>- Oudenhoorn (GM0586),</t>
  </si>
  <si>
    <t>- Zuidland (GM0640),</t>
  </si>
  <si>
    <t>Begindatum 01-01-1980</t>
  </si>
  <si>
    <t>- Son en Breugel (GM0848),</t>
  </si>
  <si>
    <t>- Oirschot (GM0823),</t>
  </si>
  <si>
    <t>... 55 hectare met 1 woning en 0 inwoners</t>
  </si>
  <si>
    <t>... 133 hectare met 0 woningen en 0 inwoners</t>
  </si>
  <si>
    <t>Wijziging per 01-04-1972, ontvangen van:</t>
  </si>
  <si>
    <t>- Eindhoven (GM0772),</t>
  </si>
  <si>
    <t>Wijziging per 01-04-1972, overgegaan naar:</t>
  </si>
  <si>
    <t>... 64 hectare met 0 inwoners</t>
  </si>
  <si>
    <t>Opgeheven per 01-05-1942, overgegaan naar:</t>
  </si>
  <si>
    <t>- Boxmeer (GM0756),</t>
  </si>
  <si>
    <t>... 1423 inwoners</t>
  </si>
  <si>
    <t>- Wanroij (GM0868),</t>
  </si>
  <si>
    <t>... 1154 inwoners</t>
  </si>
  <si>
    <t>... 46 hectare met 10 inwoners</t>
  </si>
  <si>
    <t>Wijziging per 01-07-1980, ontvangen van:</t>
  </si>
  <si>
    <t>... 1918 hectare met 9682 inwoners</t>
  </si>
  <si>
    <t>- Ewijk (GM0235),</t>
  </si>
  <si>
    <t>... 2527 hectare met 4887 inwoners</t>
  </si>
  <si>
    <t>... 12 hectare met 0 inwoners</t>
  </si>
  <si>
    <t>Wijziging per 01-07-1980, overgegaan naar:</t>
  </si>
  <si>
    <t>... 16 hectare met 3 inwoners</t>
  </si>
  <si>
    <t>- Buren (GM0214),</t>
  </si>
  <si>
    <t>... 1304 hectare met 2818 inwoners</t>
  </si>
  <si>
    <t>- Culemborg (GM0216),</t>
  </si>
  <si>
    <t>... 98 hectare met 63 inwoners</t>
  </si>
  <si>
    <t>Wijziging per 01-05-1962, overgegaan naar:</t>
  </si>
  <si>
    <t>... 153 hectare met 32 inwoners</t>
  </si>
  <si>
    <t>Grenswijziging per 01-01-2012, ontvangen van:</t>
  </si>
  <si>
    <t>- Velsen (GM0453),</t>
  </si>
  <si>
    <t>Grenswijziging per 01-01-2012, overgegaan naar:</t>
  </si>
  <si>
    <t>... 29 hectare met 0 woningen en 0 inwoners</t>
  </si>
  <si>
    <t>- Heemskerk (GM0396),</t>
  </si>
  <si>
    <t>... 6 hectare met 30 woningen en 71 inwoners</t>
  </si>
  <si>
    <t>... 3 hectare met 15 woningen en 24 inwoners</t>
  </si>
  <si>
    <t>... 5 hectare met 5 woningen en 13 inwoners</t>
  </si>
  <si>
    <t>Wijziging per 01-05-1936, ontvangen van:</t>
  </si>
  <si>
    <t>- Wijk aan Zee en Duin (GM1229),</t>
  </si>
  <si>
    <t>... 9575 inwoners</t>
  </si>
  <si>
    <t>- Appingedam (GM0003),</t>
  </si>
  <si>
    <t>... 4419 hectare met 1579 woningen en 4340 inwoners</t>
  </si>
  <si>
    <t>... 10 inwoners</t>
  </si>
  <si>
    <t>Opgeheven per 01-04-1970, overgegaan naar:</t>
  </si>
  <si>
    <t>... 1830 hectare met 280 inwoners</t>
  </si>
  <si>
    <t>... 21 hectare met 5 inwoners</t>
  </si>
  <si>
    <t>... 2081 hectare met 1664 inwoners</t>
  </si>
  <si>
    <t>Opgeheven per 01-01-1833</t>
  </si>
  <si>
    <t>... 92 hectare met 0 inwoners</t>
  </si>
  <si>
    <t>- Valkenisse (GM0720),</t>
  </si>
  <si>
    <t>... 847 hectare met 826 inwoners</t>
  </si>
  <si>
    <t>Opgeheven per 20-12-1846</t>
  </si>
  <si>
    <t>- Barradeel (GM0062),</t>
  </si>
  <si>
    <t>- Ferwerderadeel (GM0068),</t>
  </si>
  <si>
    <t>... 257 hectare met 33 inwoners</t>
  </si>
  <si>
    <t>- Menaldumadeel (GM0083),</t>
  </si>
  <si>
    <t>... 47 hectare met 8 inwoners</t>
  </si>
  <si>
    <t>- Leeuwarderadeel (GM0081),</t>
  </si>
  <si>
    <t>... 247 hectare met 190 inwoners</t>
  </si>
  <si>
    <t>- De Bilt (GM0310),</t>
  </si>
  <si>
    <t>... 2693 hectare met 14541 woningen en 32471 inwoners</t>
  </si>
  <si>
    <t>- Maartensdijk (GM0334),</t>
  </si>
  <si>
    <t>... 3968 hectare met 3668 woningen en 9585 inwoners</t>
  </si>
  <si>
    <t>Wijziging per 01-01-1975, overgegaan naar:</t>
  </si>
  <si>
    <t>... 161 hectare met 16 inwoners</t>
  </si>
  <si>
    <t>Wijziging per 01-01-1954, ontvangen van:</t>
  </si>
  <si>
    <t>... 53 hectare met 361 inwoners</t>
  </si>
  <si>
    <t>Wijziging per 01-01-1954, overgegaan naar:</t>
  </si>
  <si>
    <t>... 189 hectare met 130 inwoners</t>
  </si>
  <si>
    <t>- Onderbanken (GM0881),</t>
  </si>
  <si>
    <t>... 350 hectare met 851 inwoners</t>
  </si>
  <si>
    <t>Gemeentelijke herindeling per 01-01-2007, ontvangen van:</t>
  </si>
  <si>
    <t>- Binnenmaas (GM0585),</t>
  </si>
  <si>
    <t>... 5026 hectare 8104 woningen en 19614 inwoners</t>
  </si>
  <si>
    <t>- 's-Gravendeel (GM0517),</t>
  </si>
  <si>
    <t>... 1885 hectare 3709 woningen en 9035 inwoners</t>
  </si>
  <si>
    <t>... 180 hectare met 5 inwoners</t>
  </si>
  <si>
    <t>- Heinenoord (GM0528),</t>
  </si>
  <si>
    <t>... 1620 hectare met 3342 inwoners</t>
  </si>
  <si>
    <t>- Maasdam (GM0554),</t>
  </si>
  <si>
    <t>... 799 hectare met 2891 inwoners</t>
  </si>
  <si>
    <t>- Mijnsheerenland (GM0564),</t>
  </si>
  <si>
    <t>... 1610 hectare met 4158 inwoners</t>
  </si>
  <si>
    <t>- Puttershoek (GM0593),</t>
  </si>
  <si>
    <t>... 490 hectare met 5753 inwoners</t>
  </si>
  <si>
    <t>- Strijen (GM0617),</t>
  </si>
  <si>
    <t>... 58 hectare met 91 inwoners</t>
  </si>
  <si>
    <t>- Westmaas (GM0631),</t>
  </si>
  <si>
    <t>... 732 hectare met 2160 inwoners</t>
  </si>
  <si>
    <t>- Bladel en Netersel (GM0754),</t>
  </si>
  <si>
    <t>... 3315 hectare met 3751 woningen en 10570 inwoners</t>
  </si>
  <si>
    <t>- Hoogeloon, Hapert en Casteren (GM0800),</t>
  </si>
  <si>
    <t>... 3965 hectare met 2991 woningen en 8281 inwoners</t>
  </si>
  <si>
    <t>- Oost-, West- en Middelbeers (GM0825),</t>
  </si>
  <si>
    <t>... 50 hectare met 0 woningen en 0 inwoners</t>
  </si>
  <si>
    <t>- Reusel (GM0836),</t>
  </si>
  <si>
    <t>... 45 hectare met 4 woningen en 0 inwoners</t>
  </si>
  <si>
    <t>- Vessem, Wintelre en Knegsel (GM0862),</t>
  </si>
  <si>
    <t>... 31 hectare met 0 woningen en 0 inwoners</t>
  </si>
  <si>
    <t>- Reusel-De Mierden (GM1667),</t>
  </si>
  <si>
    <t>- IJsselham (GM0195),</t>
  </si>
  <si>
    <t>... 1738 hectare met 401 inwoners</t>
  </si>
  <si>
    <t>- Noordoostpolder (GM0171),</t>
  </si>
  <si>
    <t>... 149 hectare met 4 inwoners</t>
  </si>
  <si>
    <t>... 2112 hectare met 3932 woningen en 10377 inwoners</t>
  </si>
  <si>
    <t>- Graafstroom (GM0693),</t>
  </si>
  <si>
    <t>... 1230 hectare met 726 woningen en 2400 inwoners</t>
  </si>
  <si>
    <t>Begindatum 01-09-1855</t>
  </si>
  <si>
    <t>Grenswijziging per 01-01-2013, ontvangen van:</t>
  </si>
  <si>
    <t>Gemeentelijke herindeling per 01-01-2009, ontvangen van:</t>
  </si>
  <si>
    <t>- Bennebroek (GM0372),</t>
  </si>
  <si>
    <t>Grenswijziging per 01-01-2004, ontvangen van:</t>
  </si>
  <si>
    <t>Grenswijziging per 01-01-2004, overgegaan naar:</t>
  </si>
  <si>
    <t>- Haarlem (GM0392),</t>
  </si>
  <si>
    <t>- Bangert (GM1246),</t>
  </si>
  <si>
    <t>... 567 hectare met 2981 inwoners</t>
  </si>
  <si>
    <t>- Venhuizen (GM0454),</t>
  </si>
  <si>
    <t>... 64 hectare met 86 inwoners</t>
  </si>
  <si>
    <t>... 121 hectare met 36 inwoners</t>
  </si>
  <si>
    <t>- Brederwiede (GM0194),</t>
  </si>
  <si>
    <t>... 1327 hectare met 1268 inwoners</t>
  </si>
  <si>
    <t>... 450 hectare met 66 inwoners</t>
  </si>
  <si>
    <t>Wijziging per 07-08-1942, overgegaan naar:</t>
  </si>
  <si>
    <t>... 103 inwoners</t>
  </si>
  <si>
    <t>Opgeheven per 01-01-2014, overgegaan naar:</t>
  </si>
  <si>
    <t>- De Friese Meren (GM1921),</t>
  </si>
  <si>
    <t>... 531 hectare met 277 woningen en 783 inwoners</t>
  </si>
  <si>
    <t>- Heerenveen (GM0074),</t>
  </si>
  <si>
    <t>... 4561 hectare met 2614 woningen en 6018 inwoners</t>
  </si>
  <si>
    <t>- Leeuwarden (GM0080),</t>
  </si>
  <si>
    <t>... 7567 hectare met 4963 woningen en 11024 inwoners</t>
  </si>
  <si>
    <t>- Súdwest-Fryslân (GM1900),</t>
  </si>
  <si>
    <t>... 2467 hectare met 704 woningen en 1653 inwoners</t>
  </si>
  <si>
    <t>Naamswijziging per 03-01-1985,</t>
  </si>
  <si>
    <t>oude naam: Boornsterhem (GM0057)</t>
  </si>
  <si>
    <t>Begindatum 03-01-1985</t>
  </si>
  <si>
    <t>... 110 hectare met 3 inwoners</t>
  </si>
  <si>
    <t>- Simpelveld (GM0965),</t>
  </si>
  <si>
    <t>... 730 hectare met 5427 inwoners</t>
  </si>
  <si>
    <t>- Wittem (GM0990),</t>
  </si>
  <si>
    <t>- Bodegraven-Reeuwijk (GM1901),</t>
  </si>
  <si>
    <t>... 3756 hectare met 7504 woningen en 19432 inwoners</t>
  </si>
  <si>
    <t>- Reeuwijk (GM0595),</t>
  </si>
  <si>
    <t>- Zegveld (GM0354),</t>
  </si>
  <si>
    <t>... 3 woningen en 13 inwoners</t>
  </si>
  <si>
    <t>- Barwoutswaarder (GM1017),</t>
  </si>
  <si>
    <t>- Lange Ruige Weide (GM1101),</t>
  </si>
  <si>
    <t>... 128 hectare met 14 inwoners</t>
  </si>
  <si>
    <t>- Rietveld (GM1160),</t>
  </si>
  <si>
    <t>... 168 hectare met 194 inwoners</t>
  </si>
  <si>
    <t>- Waarder (GM1217),</t>
  </si>
  <si>
    <t>... 205 hectare met 173 inwoners</t>
  </si>
  <si>
    <t>... 718 hectare met 1418 inwoners</t>
  </si>
  <si>
    <t>... 23 hectare met 52 inwoners</t>
  </si>
  <si>
    <t>Ontstaan per 01-01-2011, uit:</t>
  </si>
  <si>
    <t>... 3813 hectare met 5329 woningen en 13296 inwoners</t>
  </si>
  <si>
    <t>Begindatum 01-01-2011</t>
  </si>
  <si>
    <t>Grenswijziging per 01-01-1994, ontvangen van:</t>
  </si>
  <si>
    <t>- Erp (GM0775),</t>
  </si>
  <si>
    <t>- Uden (GM0856),</t>
  </si>
  <si>
    <t>Grenswijziging per 01-01-1994, overgegaan naar:</t>
  </si>
  <si>
    <t>- Veghel (GM0860),</t>
  </si>
  <si>
    <t>- Bedum (GM0005),</t>
  </si>
  <si>
    <t>... 3 hectare met 10 woningen en 28 inwoners</t>
  </si>
  <si>
    <t>- Stedum (GM0041),</t>
  </si>
  <si>
    <t>... 93 hectare met 0 woningen en 0 inwoners</t>
  </si>
  <si>
    <t>Wijziging per 01-08-1962, ontvangen van:</t>
  </si>
  <si>
    <t>- Slochteren (GM0040),</t>
  </si>
  <si>
    <t>... 17 hectare met 9 inwoners</t>
  </si>
  <si>
    <t>Wijziging per 01-08-1962, overgegaan naar:</t>
  </si>
  <si>
    <t>... 982 hectare met 402 inwoners</t>
  </si>
  <si>
    <t>... 905 hectare met 4388 woningen en 9974 inwoners</t>
  </si>
  <si>
    <t>- Wonseradeel (GM0099),</t>
  </si>
  <si>
    <t>... 155 hectare met 17 inwoners</t>
  </si>
  <si>
    <t>... 140 hectare met 28 inwoners</t>
  </si>
  <si>
    <t>Opgeheven per 01-01-1966, overgegaan naar:</t>
  </si>
  <si>
    <t>- Oostflakkee (GM0580),</t>
  </si>
  <si>
    <t>... 2092 hectare met 1923 inwoners</t>
  </si>
  <si>
    <t>Opgeheven per 30-12-1865</t>
  </si>
  <si>
    <t>nieuwe naam: Boarnsterhim (GM0055)</t>
  </si>
  <si>
    <t>- Haskerland (GM0073),</t>
  </si>
  <si>
    <t>... 40 hectare met 2 inwoners</t>
  </si>
  <si>
    <t>- Idaarderadeel (GM0078),</t>
  </si>
  <si>
    <t>... 6765 hectare met 9030 inwoners</t>
  </si>
  <si>
    <t>- Rauwerderhem (GM0087),</t>
  </si>
  <si>
    <t>... 3467 hectare met 3012 inwoners</t>
  </si>
  <si>
    <t>... 293 hectare met 0 inwoners</t>
  </si>
  <si>
    <t>- Tietjerksteradeel (GM0094),</t>
  </si>
  <si>
    <t>... 640 hectare met 49 inwoners</t>
  </si>
  <si>
    <t>- Utingeradeel (GM0095),</t>
  </si>
  <si>
    <t>... 5661 hectare met 5122 inwoners</t>
  </si>
  <si>
    <t>- Berkelland (GM1859),</t>
  </si>
  <si>
    <t>... 0 hectare met 1 woning en 0 inwoners</t>
  </si>
  <si>
    <t>Wijziging per 01-08-1971, ontvangen van:</t>
  </si>
  <si>
    <t>- Laren (Gld.) (GM0259),</t>
  </si>
  <si>
    <t>... 168 hectare met 64 inwoners</t>
  </si>
  <si>
    <t>Wijziging per 01-07-1961, ontvangen van:</t>
  </si>
  <si>
    <t>Wijziging per 01-07-1961, overgegaan naar:</t>
  </si>
  <si>
    <t>- Borger-Odoorn (GM1681),</t>
  </si>
  <si>
    <t>... 12961 hectare met 5323 woningen en 13285 inwoners</t>
  </si>
  <si>
    <t>Wijziging per 01-01-1942, overgegaan naar:</t>
  </si>
  <si>
    <t>- Sleen (GM0130),</t>
  </si>
  <si>
    <t>... 274 inwoners</t>
  </si>
  <si>
    <t>- Odoorn (GM0122),</t>
  </si>
  <si>
    <t>... 14541 hectare met 5024 woningen en 12572 inwoners</t>
  </si>
  <si>
    <t>- Emmen (GM0114),</t>
  </si>
  <si>
    <t>... 271 hectare met 1664 inwoners</t>
  </si>
  <si>
    <t>Wijziging per 01-10-1951, overgegaan naar:</t>
  </si>
  <si>
    <t>... 42 hectare met 11 inwoners</t>
  </si>
  <si>
    <t>Opgeheven per 01-05-1934</t>
  </si>
  <si>
    <t>- Sittard-Geleen (GM1883),</t>
  </si>
  <si>
    <t>... 2234 hectare met 5662 woningen en 14497 inwoners</t>
  </si>
  <si>
    <t>- Sittard (GM0968),</t>
  </si>
  <si>
    <t>- Susteren (GM0974),</t>
  </si>
  <si>
    <t>- Born (GM0897),</t>
  </si>
  <si>
    <t>... 1300 hectare met 8050 inwoners</t>
  </si>
  <si>
    <t>- Grevenbicht (GM0910),</t>
  </si>
  <si>
    <t>... 380 hectare met 2645 inwoners</t>
  </si>
  <si>
    <t>- Limbricht (GM0931),</t>
  </si>
  <si>
    <t>- Nieuwstadt (GM0949),</t>
  </si>
  <si>
    <t>... 180 hectare met 8 inwoners</t>
  </si>
  <si>
    <t>- Obbicht en Papenhoven (GM0952),</t>
  </si>
  <si>
    <t>... 410 hectare met 2474 inwoners</t>
  </si>
  <si>
    <t>- Roosteren (GM0959),</t>
  </si>
  <si>
    <t>... 40 hectare met 19 inwoners</t>
  </si>
  <si>
    <t>... 170 hectare met 0 inwoners</t>
  </si>
  <si>
    <t>... 30 hectare met 16 inwoners</t>
  </si>
  <si>
    <t>... 10 hectare met 50 inwoners</t>
  </si>
  <si>
    <t>Grenswijziging per 01-01-2011, ontvangen van:</t>
  </si>
  <si>
    <t>- Hengelo (GM0164),</t>
  </si>
  <si>
    <t>Grenswijziging per 01-01-2011, overgegaan naar:</t>
  </si>
  <si>
    <t>... 54 hectare met 3 woningen en 6 inwoners</t>
  </si>
  <si>
    <t>- Hengelo (O.) (GM0164),</t>
  </si>
  <si>
    <t>... 28 hectare met 13 woningen en 34 inwoners</t>
  </si>
  <si>
    <t>Wijziging per 01-01-1972, ontvangen van:</t>
  </si>
  <si>
    <t>... 19 hectare met 9 inwoners</t>
  </si>
  <si>
    <t>- Weerselo (GM0188),</t>
  </si>
  <si>
    <t>... 134 hectare met 90 inwoners</t>
  </si>
  <si>
    <t>Naamswijziging per 01-01-1970,</t>
  </si>
  <si>
    <t>oude naam: Borssele (GM1254)</t>
  </si>
  <si>
    <t>Wijziging per 01-01-1970, ontvangen van:</t>
  </si>
  <si>
    <t>- Baarland (GM0651),</t>
  </si>
  <si>
    <t>- Driewegen (GM0661),</t>
  </si>
  <si>
    <t>... 656 hectare met 495 inwoners</t>
  </si>
  <si>
    <t>- Ellewoutsdijk (GM0663),</t>
  </si>
  <si>
    <t>... 860 hectare met 341 inwoners</t>
  </si>
  <si>
    <t>- 's-Gravenpolder (GM0666),</t>
  </si>
  <si>
    <t>... 652 hectare met 1663 inwoners</t>
  </si>
  <si>
    <t>- 's-Heer-Abtskerke (GM0669),</t>
  </si>
  <si>
    <t>... 1193 hectare met 362 inwoners</t>
  </si>
  <si>
    <t>... 2830 hectare met 2821 inwoners</t>
  </si>
  <si>
    <t>- 's-Heerenhoek (GM0671),</t>
  </si>
  <si>
    <t>... 664 hectare met 1541 inwoners</t>
  </si>
  <si>
    <t>- Heinkenszand (GM0672),</t>
  </si>
  <si>
    <t>... 1168 hectare met 2279 inwoners</t>
  </si>
  <si>
    <t>- Hoedekenskerke (GM0673),</t>
  </si>
  <si>
    <t>... 1022 hectare met 1562 inwoners</t>
  </si>
  <si>
    <t>- Kloetinge (GM0680),</t>
  </si>
  <si>
    <t>... 126 hectare met 51 inwoners</t>
  </si>
  <si>
    <t>- Nisse (GM0691),</t>
  </si>
  <si>
    <t>... 968 hectare met 514 inwoners</t>
  </si>
  <si>
    <t>- Oudelande (GM0695),</t>
  </si>
  <si>
    <t>... 496 hectare met 629 inwoners</t>
  </si>
  <si>
    <t>- Ovezande (GM0698),</t>
  </si>
  <si>
    <t>... 1081 hectare met 1337 inwoners</t>
  </si>
  <si>
    <t>Begindatum 01-01-1970</t>
  </si>
  <si>
    <t>nieuwe naam: Borsele (GM0654)</t>
  </si>
  <si>
    <t>Opgeheven per 01-07-1936, overgegaan naar:</t>
  </si>
  <si>
    <t>... 1197 inwoners</t>
  </si>
  <si>
    <t>- Waddinxveen (GM0627),</t>
  </si>
  <si>
    <t>- Andijk (GM0364),</t>
  </si>
  <si>
    <t>- Enkhuizen (GM0388),</t>
  </si>
  <si>
    <t>- Stede Broec (GM0532),</t>
  </si>
  <si>
    <t>... 552 hectare met 8887 inwoners</t>
  </si>
  <si>
    <t>- Sint Anthonis (GM1702),</t>
  </si>
  <si>
    <t>... 29 hectare met 3 woningen en 14 inwoners</t>
  </si>
  <si>
    <t>Gemeentelijke herindeling per 01-01-1998, ontvangen van:</t>
  </si>
  <si>
    <t>... 5739 hectare met 7745 woningen en 20719 inwoners</t>
  </si>
  <si>
    <t>- Vierlingsbeek (GM0863),</t>
  </si>
  <si>
    <t>... 5475 hectare met 2769 woningen en 7775 inwoners</t>
  </si>
  <si>
    <t>Gemeentelijke herindeling per 01-01-1994, ontvangen van:</t>
  </si>
  <si>
    <t>... 2876 hectare met 5584 woningen en 15221 inwoners</t>
  </si>
  <si>
    <t>- Oeffelt (GM0822),</t>
  </si>
  <si>
    <t>... 923 hectare met 819 woningen en 2281 inwoners</t>
  </si>
  <si>
    <t>- Haps (GM0790),</t>
  </si>
  <si>
    <t>... 16 hectare met 7 woningen en 18 inwoners</t>
  </si>
  <si>
    <t>- Oploo, Sint Anthonis en Ledeacker (GM0827),</t>
  </si>
  <si>
    <t>... 654 hectare met 207 woningen en 618 inwoners</t>
  </si>
  <si>
    <t>... 1217 hectare met 544 woningen en 1657 inwoners</t>
  </si>
  <si>
    <t>- St. Anthonis (GM1691),</t>
  </si>
  <si>
    <t>... 31 hectare met 1 woning en 6 inwoners</t>
  </si>
  <si>
    <t>... 52 hectare met 0 woningen en 0 inwoners</t>
  </si>
  <si>
    <t>... 130 hectare met 2 woningen en 9 inwoners</t>
  </si>
  <si>
    <t>Wijziging per 01-05-1942, ontvangen van:</t>
  </si>
  <si>
    <t>- Beugen en Rijkevoort (GM1021),</t>
  </si>
  <si>
    <t>- Sambeek (GM1167),</t>
  </si>
  <si>
    <t>... 1104 inwoners</t>
  </si>
  <si>
    <t>Gemeentelijke herindeling per 01-01-1996, ontvangen van:</t>
  </si>
  <si>
    <t>- Boxtel (GM0757),</t>
  </si>
  <si>
    <t>... 4506 hectare met 9499 woningen en 25562 inwoners</t>
  </si>
  <si>
    <t>- Liempde (GM0806),</t>
  </si>
  <si>
    <t>... 1896 hectare met 1592 woningen en 4646 inwoners</t>
  </si>
  <si>
    <t>- Haaren (GM0788),</t>
  </si>
  <si>
    <t>- Sint-Oedenrode (GM0846),</t>
  </si>
  <si>
    <t>... 103 hectare met 14 woningen en 40 inwoners</t>
  </si>
  <si>
    <t>... 458 hectare met 398 woningen en 1133 inwoners</t>
  </si>
  <si>
    <t>- Vught (GM0865),</t>
  </si>
  <si>
    <t>- Zaltbommel (GM0297),</t>
  </si>
  <si>
    <t>... 3351 hectare met 2522 woningen en 7136 inwoners</t>
  </si>
  <si>
    <t>Wijziging per 01-07-1955, ontvangen van:</t>
  </si>
  <si>
    <t>- Brakel (GM0212),</t>
  </si>
  <si>
    <t>... 1120 hectare met 1855 inwoners</t>
  </si>
  <si>
    <t>- Nederhemert (GM1115),</t>
  </si>
  <si>
    <t>... 99 hectare met 251 inwoners</t>
  </si>
  <si>
    <t>- Poederoijen (GM1155),</t>
  </si>
  <si>
    <t>... 1454 hectare met 1571 inwoners</t>
  </si>
  <si>
    <t>- Zuilichem (GM1243),</t>
  </si>
  <si>
    <t>... 668 hectare met 1237 inwoners</t>
  </si>
  <si>
    <t>... 1097 hectare met 376 woningen en 1167 inwoners</t>
  </si>
  <si>
    <t>- Zundert (GM0879),</t>
  </si>
  <si>
    <t>... 32 hectare met 0 woningen en 0 inwoners</t>
  </si>
  <si>
    <t>... 74 hectare met 0 woningen en 0 inwoners</t>
  </si>
  <si>
    <t>- Oosterhout (GM0826),</t>
  </si>
  <si>
    <t>... 7526 hectare met 56282 woningen en 129736 inwoners</t>
  </si>
  <si>
    <t>... 1789 hectare met 3976 woningen en 10435 inwoners</t>
  </si>
  <si>
    <t>- Prinsenbeek (GM0832),</t>
  </si>
  <si>
    <t>... 1682 hectare met 3981 woningen en 10399 inwoners</t>
  </si>
  <si>
    <t>... 1178 hectare met 2176 woningen en 5725 inwoners</t>
  </si>
  <si>
    <t>... 46 hectare met 0 woningen en 0 inwoners</t>
  </si>
  <si>
    <t>- Rijsbergen (GM0841),</t>
  </si>
  <si>
    <t>... 369 hectare met 18 woningen en 7 inwoners</t>
  </si>
  <si>
    <t>- Terheijden (GM0853),</t>
  </si>
  <si>
    <t>... 139 hectare met 21 woningen en 69 inwoners</t>
  </si>
  <si>
    <t>Wijziging per 01-07-1976, ontvangen van:</t>
  </si>
  <si>
    <t>... 1611 hectare met 556 inwoners</t>
  </si>
  <si>
    <t>... 11 hectare met 0 inwoners</t>
  </si>
  <si>
    <t>Wijziging per 01-06-1961, ontvangen van:</t>
  </si>
  <si>
    <t>... 320 hectare met 1006 inwoners</t>
  </si>
  <si>
    <t>... 117 hectare met 0 inwoners</t>
  </si>
  <si>
    <t>Wijziging per 01-01-1942, ontvangen van:</t>
  </si>
  <si>
    <t>- Ginneken en Bavel (GM1064),</t>
  </si>
  <si>
    <t>... 11715 inwoners</t>
  </si>
  <si>
    <t>... 9635 inwoners</t>
  </si>
  <si>
    <t>... 1513 inwoners</t>
  </si>
  <si>
    <t>- Beek (NB.) (GM1247),</t>
  </si>
  <si>
    <t>- Steenwijk (GM0181),</t>
  </si>
  <si>
    <t>... 11135 hectare met 5068 woningen en 12653 inwoners</t>
  </si>
  <si>
    <t>- Zwartewaterland (GM1896),</t>
  </si>
  <si>
    <t>... 551 hectare met 4 woningen en 17 inwoners</t>
  </si>
  <si>
    <t>Wijziging per 01-01-1987, ontvangen van:</t>
  </si>
  <si>
    <t>- Zwartsluis (GM0192),</t>
  </si>
  <si>
    <t>Wijziging per 01-01-1987, overgegaan naar:</t>
  </si>
  <si>
    <t>- Blokzijl (GM0146),</t>
  </si>
  <si>
    <t>- Giethoorn (GM0155),</t>
  </si>
  <si>
    <t>... 3312 hectare met 2402 inwoners</t>
  </si>
  <si>
    <t>- Steenwijkerwold (GM0182),</t>
  </si>
  <si>
    <t>... 104 hectare met 32 inwoners</t>
  </si>
  <si>
    <t>... 3355 hectare met 5459 inwoners</t>
  </si>
  <si>
    <t>- Wanneperveen (GM0187),</t>
  </si>
  <si>
    <t>... 3190 hectare met 1811 inwoners</t>
  </si>
  <si>
    <t>... 717 hectare met 3865 inwoners</t>
  </si>
  <si>
    <t>- Stichtse Vecht (GM1904),</t>
  </si>
  <si>
    <t>... 4441 hectare met 5908 woningen en 14736 inwoners</t>
  </si>
  <si>
    <t>- Breukelen (GM0311),</t>
  </si>
  <si>
    <t>... 2671 hectare met 3727 woningen en 10287 inwoners</t>
  </si>
  <si>
    <t>- Kockengen (GM0324),</t>
  </si>
  <si>
    <t>... 1891 hectare met 990 woningen en 3069 inwoners</t>
  </si>
  <si>
    <t>... 45 hectare met 8 woningen en 31 inwoners</t>
  </si>
  <si>
    <t>- Loosdrecht (GM0330),</t>
  </si>
  <si>
    <t>... 120 hectare met 101 woningen en 243 inwoners</t>
  </si>
  <si>
    <t>Wijziging per 01-04-1964, ontvangen van:</t>
  </si>
  <si>
    <t>... 92 hectare met 11 inwoners</t>
  </si>
  <si>
    <t>... 90 hectare met 47 inwoners</t>
  </si>
  <si>
    <t>- Loenersloot (GM1105),</t>
  </si>
  <si>
    <t>... 487 hectare met 284 inwoners</t>
  </si>
  <si>
    <t>- Ruwiel (GM1164),</t>
  </si>
  <si>
    <t>... 343 hectare met 454 inwoners</t>
  </si>
  <si>
    <t>... 86 hectare met 56 inwoners</t>
  </si>
  <si>
    <t>... 144 hectare met 87 inwoners</t>
  </si>
  <si>
    <t>Ontstaan per 01-01-1949, ontvangen van:</t>
  </si>
  <si>
    <t>- Breukelen-Nijenrode (GM1028),</t>
  </si>
  <si>
    <t>... 1116 hectare met 4086 inwoners</t>
  </si>
  <si>
    <t>- Breukelen-Sint Pieters (GM1029),</t>
  </si>
  <si>
    <t>... 832 hectare met 1176 inwoners</t>
  </si>
  <si>
    <t>Begindatum 01-01-1949</t>
  </si>
  <si>
    <t>Opgeheven per 01-01-1949, overgegaan naar:</t>
  </si>
  <si>
    <t>Wijziging per 01-01-1980, ontvangen van:</t>
  </si>
  <si>
    <t>- Brielle (GM0501),</t>
  </si>
  <si>
    <t>... 453 hectare met 10625 inwoners</t>
  </si>
  <si>
    <t>... 548 hectare met 220 inwoners</t>
  </si>
  <si>
    <t>- Hellevoetsluis (GM0530),</t>
  </si>
  <si>
    <t>... 15 hectare met 3 inwoners</t>
  </si>
  <si>
    <t>- Oostvoorne (GM0581),</t>
  </si>
  <si>
    <t>... 291 hectare met 153 inwoners</t>
  </si>
  <si>
    <t>- Rozenburg (GM0600),</t>
  </si>
  <si>
    <t>... 234 hectare met 43 inwoners</t>
  </si>
  <si>
    <t>- Vierpolders (GM0621),</t>
  </si>
  <si>
    <t>... 1042 hectare met 2016 inwoners</t>
  </si>
  <si>
    <t>- Zwartewaal (GM0641),</t>
  </si>
  <si>
    <t>... 315 hectare met 1958 inwoners</t>
  </si>
  <si>
    <t>Wijziging per 01-01-1980, overgegaan naar:</t>
  </si>
  <si>
    <t>- Nieuwenhoorn (GM1121),</t>
  </si>
  <si>
    <t>... 56 hectare met 63 inwoners</t>
  </si>
  <si>
    <t>... 297 hectare met 189 inwoners</t>
  </si>
  <si>
    <t>Opgeheven per 01-06-1870</t>
  </si>
  <si>
    <t>... 1883 hectare met 986 woningen en 2756 inwoners</t>
  </si>
  <si>
    <t>Wijziging per 01-10-1959, overgegaan naar:</t>
  </si>
  <si>
    <t>- Monnickendam (GM0423),</t>
  </si>
  <si>
    <t>... 216 hectare met 15 inwoners</t>
  </si>
  <si>
    <t>Opgeheven per 01-08-1941, overgegaan naar:</t>
  </si>
  <si>
    <t>... 2282 inwoners</t>
  </si>
  <si>
    <t>- Horst aan de Maas (GM1507),</t>
  </si>
  <si>
    <t>... 1128 hectare met 718 woningen en 1906 inwoners</t>
  </si>
  <si>
    <t>- Grubbenvorst (GM0912),</t>
  </si>
  <si>
    <t>Opgeheven per 01-10-1942, overgegaan naar:</t>
  </si>
  <si>
    <t>... 992 inwoners</t>
  </si>
  <si>
    <t>... 4915 hectare met 3221 woningen en 8448 inwoners</t>
  </si>
  <si>
    <t>... 4248 hectare met 1803 woningen en 4555 inwoners</t>
  </si>
  <si>
    <t>- Steenderen (GM0280),</t>
  </si>
  <si>
    <t>... 4873 hectare met 1857 woningen en 5113 inwoners</t>
  </si>
  <si>
    <t>... 6733 hectare met 3344 woningen en 8471 inwoners</t>
  </si>
  <si>
    <t>... 7566 hectare met 4185 woningen en 11016 inwoners</t>
  </si>
  <si>
    <t>- Lichtenvoorde (GM0260),</t>
  </si>
  <si>
    <t>... 5 hectare met 1 woning en 9 inwoners</t>
  </si>
  <si>
    <t>... 16 hectare met 1 woning en 4 inwoners</t>
  </si>
  <si>
    <t>- Wisch (GM0295),</t>
  </si>
  <si>
    <t>- Schouwen-Duiveland (GM1676),</t>
  </si>
  <si>
    <t>... 4707 hectare met 1833 woningen en 3939 inwoners</t>
  </si>
  <si>
    <t>Wijziging per 01-01-1961, ontvangen van:</t>
  </si>
  <si>
    <t>- Brouwershaven (GM0656),</t>
  </si>
  <si>
    <t>... 241 hectare met 1054 inwoners</t>
  </si>
  <si>
    <t>- Dreischor (GM1047),</t>
  </si>
  <si>
    <t>... 1255 hectare met 896 inwoners</t>
  </si>
  <si>
    <t>- Duivendijke (GM1050),</t>
  </si>
  <si>
    <t>... 322 hectare met 51 inwoners</t>
  </si>
  <si>
    <t>- Kerkwerve (GM1095),</t>
  </si>
  <si>
    <t>- Nieuwerkerk (GM1122),</t>
  </si>
  <si>
    <t>... 106 hectare met 0 inwoners</t>
  </si>
  <si>
    <t>- Noordgouwe (GM1128),</t>
  </si>
  <si>
    <t>... 629 hectare met 838 inwoners</t>
  </si>
  <si>
    <t>- Zonnemaire (GM1236),</t>
  </si>
  <si>
    <t>... 1212 hectare met 722 inwoners</t>
  </si>
  <si>
    <t>... 1266 hectare met 1463 woningen en 3716 inwoners</t>
  </si>
  <si>
    <t>- Oosterland (GM1136),</t>
  </si>
  <si>
    <t>Wijziging per 01-01-1961, overgegaan naar:</t>
  </si>
  <si>
    <t>- Duiveland (GM0662),</t>
  </si>
  <si>
    <t>... 1 hectare met 1 woning en 4 inwoners</t>
  </si>
  <si>
    <t>... 1 hectare met 11 woningen en 29 inwoners</t>
  </si>
  <si>
    <t>- Amstenrade (GM0884),</t>
  </si>
  <si>
    <t>... 110 hectare met 3048 inwoners</t>
  </si>
  <si>
    <t>- Hoensbroek (GM0921),</t>
  </si>
  <si>
    <t>... 0 hectare met 44 inwoners</t>
  </si>
  <si>
    <t>- Merkelbeek (GM0940),</t>
  </si>
  <si>
    <t>... 80 hectare met 181 inwoners</t>
  </si>
  <si>
    <t>- Schinveld (GM0963),</t>
  </si>
  <si>
    <t>... 180 hectare met 15 inwoners</t>
  </si>
  <si>
    <t>Naamswijziging per 28-01-1998,</t>
  </si>
  <si>
    <t>nieuwe naam: Cranendonck (GM1706)</t>
  </si>
  <si>
    <t>- Budel (GM0759),</t>
  </si>
  <si>
    <t>... 3955 hectare met 5040 woningen en 12421 inwoners</t>
  </si>
  <si>
    <t>- Maarheeze (GM0811),</t>
  </si>
  <si>
    <t>... 3734 hectare met 2806 woningen en 7723 inwoners</t>
  </si>
  <si>
    <t>... 790 inwoners</t>
  </si>
  <si>
    <t>Opgeheven per 01-01-1921</t>
  </si>
  <si>
    <t>... 460 hectare met 4722 inwoners</t>
  </si>
  <si>
    <t>Wijziging per 01-01-1975, ontvangen van:</t>
  </si>
  <si>
    <t>... 11 hectare met 2 inwoners</t>
  </si>
  <si>
    <t>- Zeist (GM0355),</t>
  </si>
  <si>
    <t>Wijziging per 01-09-1964, ontvangen van:</t>
  </si>
  <si>
    <t>- Bunnik (GM0312),</t>
  </si>
  <si>
    <t>... 1297 hectare met 5524 inwoners</t>
  </si>
  <si>
    <t>- Cothen (GM0314),</t>
  </si>
  <si>
    <t>... 15 hectare met 19 inwoners</t>
  </si>
  <si>
    <t>- Houten (GM0321),</t>
  </si>
  <si>
    <t>... 29 hectare met 11 inwoners</t>
  </si>
  <si>
    <t>- Odijk (GM1131),</t>
  </si>
  <si>
    <t>... 643 hectare met 1432 inwoners</t>
  </si>
  <si>
    <t>- Werkhoven (GM1223),</t>
  </si>
  <si>
    <t>... 1668 hectare met 1609 inwoners</t>
  </si>
  <si>
    <t>... 54 hectare met 33 inwoners</t>
  </si>
  <si>
    <t>Wijziging per 01-09-1964, overgegaan naar:</t>
  </si>
  <si>
    <t>... 20 hectare met 15 inwoners</t>
  </si>
  <si>
    <t>... 143 hectare met 167 inwoners</t>
  </si>
  <si>
    <t>- Amersfoort (GM0307),</t>
  </si>
  <si>
    <t>... 897 hectare met 284 inwoners</t>
  </si>
  <si>
    <t>Gemeentelijke herindeling per 01-01-1999, ontvangen van:</t>
  </si>
  <si>
    <t>... 6040 hectare met 3757 woningen en 10143 inwoners</t>
  </si>
  <si>
    <t>- Lienden (GM0261),</t>
  </si>
  <si>
    <t>... 3814 hectare met 2639 woningen en 7959 inwoners</t>
  </si>
  <si>
    <t>... 3780 hectare met 2384 woningen en 6744 inwoners</t>
  </si>
  <si>
    <t>- Beusichem (GM0210),</t>
  </si>
  <si>
    <t>... 1981 hectare met 3183 inwoners</t>
  </si>
  <si>
    <t>- Buurmalsen (GM0215),</t>
  </si>
  <si>
    <t>... 413 hectare met 81 inwoners</t>
  </si>
  <si>
    <t>- Zoelen (GM0300),</t>
  </si>
  <si>
    <t>... 2399 hectare met 2665 inwoners</t>
  </si>
  <si>
    <t>Opgeheven per 01-01-1961, overgegaan naar:</t>
  </si>
  <si>
    <t>- Westerschouwen (GM0725),</t>
  </si>
  <si>
    <t>... 500 hectare met 711 inwoners</t>
  </si>
  <si>
    <t>... 1672 hectare met 3085 inwoners</t>
  </si>
  <si>
    <t>Wijziging per 15-02-1941, overgegaan naar:</t>
  </si>
  <si>
    <t>... 7 inwoners</t>
  </si>
  <si>
    <t>... 850 hectare met 3909 inwoners</t>
  </si>
  <si>
    <t>Wijziging per 01-07-1970, ontvangen van:</t>
  </si>
  <si>
    <t>- Heer (GM0916),</t>
  </si>
  <si>
    <t>... 63 hectare met 388 inwoners</t>
  </si>
  <si>
    <t>... 1479 hectare met 961 inwoners</t>
  </si>
  <si>
    <t>- Sluis (oud) (GM0713),</t>
  </si>
  <si>
    <t>... 9 hectare met 5 inwoners</t>
  </si>
  <si>
    <t>... 74 hectare met 3 woningen en 6 inwoners</t>
  </si>
  <si>
    <t>- Zijpe (GM0476),</t>
  </si>
  <si>
    <t>... 2531 hectare met 983 woningen en 2438 inwoners</t>
  </si>
  <si>
    <t>Wijziging per 01-10-1978, ontvangen van:</t>
  </si>
  <si>
    <t>... 170 hectare met 10 inwoners</t>
  </si>
  <si>
    <t>Wijziging per 01-10-1978, overgegaan naar:</t>
  </si>
  <si>
    <t>... 108 hectare met 67 inwoners</t>
  </si>
  <si>
    <t>Wijziging per 01-01-1955, ontvangen van:</t>
  </si>
  <si>
    <t>- Krimpen aan den IJssel (GM0542),</t>
  </si>
  <si>
    <t>Wijziging per 01-01-1955, overgegaan naar:</t>
  </si>
  <si>
    <t>- Ouderkerk aan den IJssel (GM0587),</t>
  </si>
  <si>
    <t>... 2696 inwoners</t>
  </si>
  <si>
    <t>Gemeentelijke herindeling per 01-01-2002, ontvangen van:</t>
  </si>
  <si>
    <t>... 3049 hectare met 9536 woningen en 23330 inwoners</t>
  </si>
  <si>
    <t>... 907 hectare met 2410 woningen en 6673 inwoners</t>
  </si>
  <si>
    <t>... 106 hectare met 0 woningen en 0 inwoners</t>
  </si>
  <si>
    <t>... 46 hectare met 0 inwoners</t>
  </si>
  <si>
    <t>Wijziging per 01-01-1970, overgegaan naar:</t>
  </si>
  <si>
    <t>Opgeheven per 28-02-1895</t>
  </si>
  <si>
    <t>Opgeheven per 01-01-1832</t>
  </si>
  <si>
    <t>- Hulst (GM0677),</t>
  </si>
  <si>
    <t>... 5719 hectare met 3723 inwoners</t>
  </si>
  <si>
    <t>Wijziging per 01-10-1961, overgegaan naar:</t>
  </si>
  <si>
    <t>... 42 hectare met 2 inwoners</t>
  </si>
  <si>
    <t>- Coevorden (GM0109),</t>
  </si>
  <si>
    <t>... 4000 hectare met 7490 woningen en 14960 inwoners</t>
  </si>
  <si>
    <t>- Dalen (GM0110),</t>
  </si>
  <si>
    <t>... 6536 hectare met 2225 woningen en 5738 inwoners</t>
  </si>
  <si>
    <t>- Oosterhesselen (GM0123),</t>
  </si>
  <si>
    <t>... 6424 hectare met 1591 woningen en 4095 inwoners</t>
  </si>
  <si>
    <t>... 7105 hectare met 2511 woningen en 6541 inwoners</t>
  </si>
  <si>
    <t>- Zweeloo (GM0138),</t>
  </si>
  <si>
    <t>... 5733 hectare met 1184 woningen en 3163 inwoners</t>
  </si>
  <si>
    <t>- Schoonebeek (GM0129),</t>
  </si>
  <si>
    <t>... 118 hectare met 21 woningen en 55 inwoners</t>
  </si>
  <si>
    <t>Wijziging per 01-05-1978, ontvangen van:</t>
  </si>
  <si>
    <t>... 13 hectare met 24 inwoners</t>
  </si>
  <si>
    <t>Wijziging per 01-05-1978, overgegaan naar:</t>
  </si>
  <si>
    <t>... 10 hectare met 13 inwoners</t>
  </si>
  <si>
    <t>Wijziging per 01-08-1964, ontvangen van:</t>
  </si>
  <si>
    <t>- Gramsbergen (GM0157),</t>
  </si>
  <si>
    <t>Wijziging per 01-08-1964, overgegaan naar:</t>
  </si>
  <si>
    <t>... 9 hectare met 0 inwoners</t>
  </si>
  <si>
    <t>Opgeheven per 01-04-1941, overgegaan naar:</t>
  </si>
  <si>
    <t>- Kortgene (GM0682),</t>
  </si>
  <si>
    <t>... 1857 inwoners</t>
  </si>
  <si>
    <t>- Wijk bij Duurstede (GM0352),</t>
  </si>
  <si>
    <t>... 1174 hectare met 933 woningen en 2616 inwoners</t>
  </si>
  <si>
    <t>oude naam: Budel (GM0759)</t>
  </si>
  <si>
    <t>Begindatum 28-01-1998</t>
  </si>
  <si>
    <t>- Klaaswaal (GM0539),</t>
  </si>
  <si>
    <t>... 1470 hectare met 3713 inwoners</t>
  </si>
  <si>
    <t>- Numansdorp (GM0578),</t>
  </si>
  <si>
    <t>... 5607 hectare met 7823 inwoners</t>
  </si>
  <si>
    <t>- Oud-Beijerland (GM0584),</t>
  </si>
  <si>
    <t>... 24 hectare met 9 inwoners</t>
  </si>
  <si>
    <t>Opgeheven per 01-01-1933</t>
  </si>
  <si>
    <t>... 22 hectare met 1 woning en 0 inwoners</t>
  </si>
  <si>
    <t>Ontstaan per 01-01-1994, ontvangen van:</t>
  </si>
  <si>
    <t>- Beers (GM0747),</t>
  </si>
  <si>
    <t>... 2045 hectare met 6941 woningen en 18061 inwoners</t>
  </si>
  <si>
    <t>... 1508 hectare met 981 woningen en 2798 inwoners</t>
  </si>
  <si>
    <t>... 49 hectare met 1 woning en 6 inwoners</t>
  </si>
  <si>
    <t>Begindatum 01-01-1994</t>
  </si>
  <si>
    <t>... 282 inwoners</t>
  </si>
  <si>
    <t>Wijziging per 01-05-1962, ontvangen van:</t>
  </si>
  <si>
    <t>... 166 hectare met 50 woningen en 161 inwoners</t>
  </si>
  <si>
    <t>... 19 hectare met 8 inwoners</t>
  </si>
  <si>
    <t>... 17 hectare met 0 inwoners</t>
  </si>
  <si>
    <t>Wijziging per 01-10-1970, ontvangen van:</t>
  </si>
  <si>
    <t>... 1 hectare met 12 inwoners</t>
  </si>
  <si>
    <t>- Dalfsen (GM0148),</t>
  </si>
  <si>
    <t>... 13736 hectare met 6240 woningen en 17680 inwoners</t>
  </si>
  <si>
    <t>- Nieuwleusen (GM0170),</t>
  </si>
  <si>
    <t>... 2762 hectare met 2968 woningen en 8122 inwoners</t>
  </si>
  <si>
    <t>- Staphorst (GM0180),</t>
  </si>
  <si>
    <t>... 18 hectare met 11 woningen en 40 inwoners</t>
  </si>
  <si>
    <t>- Zwolle (GM0193),</t>
  </si>
  <si>
    <t>... 45 hectare met 7 woningen en 27 inwoners</t>
  </si>
  <si>
    <t>- Heino (GM0162),</t>
  </si>
  <si>
    <t>... 142 hectare met 26 woningen en 79 inwoners</t>
  </si>
  <si>
    <t>- Ommen (GM0175),</t>
  </si>
  <si>
    <t>... 644 hectare met 573 woningen en 1641 inwoners</t>
  </si>
  <si>
    <t>- Raalte (GM0177),</t>
  </si>
  <si>
    <t>... 294 hectare met 49 woningen en 139 inwoners</t>
  </si>
  <si>
    <t>... 411 hectare met 63 woningen en 339 inwoners</t>
  </si>
  <si>
    <t>Naamswijziging per 01-01-2009,</t>
  </si>
  <si>
    <t>nieuwe naam: Dantumadiel (GM1891)</t>
  </si>
  <si>
    <t>- Dongeradeel (GM0058),</t>
  </si>
  <si>
    <t>... 667 hectare met 590 inwoners</t>
  </si>
  <si>
    <t>Wijziging per 01-01-1966, overgegaan naar:</t>
  </si>
  <si>
    <t>- Dokkum (GM0066),</t>
  </si>
  <si>
    <t>... 450 hectare met 191 inwoners</t>
  </si>
  <si>
    <t>oude naam: Dantumadeel (GM0065),</t>
  </si>
  <si>
    <t>Begindatum 01-01-2009</t>
  </si>
  <si>
    <t>... 2967 hectare met 3352 inwoners</t>
  </si>
  <si>
    <t>Opgeheven per 01-01-1886</t>
  </si>
  <si>
    <t>- Schipluiden (GM0607),</t>
  </si>
  <si>
    <t>... 127 hectare met 102 woningen en 285 inwoners</t>
  </si>
  <si>
    <t>- Midden-Delfland (GM1842),</t>
  </si>
  <si>
    <t>... 346 hectare met 56 woningen en 204 inwoners</t>
  </si>
  <si>
    <t>... 22 hectare met 0 woningen en 0 inwoners</t>
  </si>
  <si>
    <t>Wijziging per 01-02-1960, ontvangen van:</t>
  </si>
  <si>
    <t>- Rijswijk (ZH.) (GM0603),</t>
  </si>
  <si>
    <t>... 4 hectare met 189 inwoners</t>
  </si>
  <si>
    <t>... 810 hectare met 408 inwoners</t>
  </si>
  <si>
    <t>Wijziging per 01-07-1957, ontvangen van:</t>
  </si>
  <si>
    <t>- Pijnacker (GM0594),</t>
  </si>
  <si>
    <t>... 78 hectare met 0 inwoners</t>
  </si>
  <si>
    <t>... 4605 hectare met 23210 inwoners</t>
  </si>
  <si>
    <t>... 34 hectare met 3 woningen en 9 inwoners</t>
  </si>
  <si>
    <t>... 118 hectare met 0 woningen en 0 inwoners</t>
  </si>
  <si>
    <t>- Scheemda (GM0039),</t>
  </si>
  <si>
    <t>... 55 hectare met 0 woningen en 0 inwoners</t>
  </si>
  <si>
    <t>... 3929 hectare met 1581 woningen en 4402 inwoners</t>
  </si>
  <si>
    <t>- 't Zandt (GM0054),</t>
  </si>
  <si>
    <t>... 61 hectare met 1 woning en 1 inwoner</t>
  </si>
  <si>
    <t>Naamswijziging per 01-06-2002,</t>
  </si>
  <si>
    <t>nieuwe naam: Dinkelland (GM1774)</t>
  </si>
  <si>
    <t>- Denekamp (GM0149),</t>
  </si>
  <si>
    <t>... 8652 hectare met 4343 woningen en 12498 inwoners</t>
  </si>
  <si>
    <t>- Ootmarsum (GM0176),</t>
  </si>
  <si>
    <t>... 450 hectare met 1721 woningen en 4539 inwoners</t>
  </si>
  <si>
    <t>... 8474 hectare met 3061 woningen en 8959 inwoners</t>
  </si>
  <si>
    <t>... 57 hectare met 14 woningen en 57 inwoners</t>
  </si>
  <si>
    <t>... 27 hectare met 1 woning en 5 inwoners</t>
  </si>
  <si>
    <t>... 18 hectare met 29 woningen en 75 inwoners</t>
  </si>
  <si>
    <t>... 65 hectare met 0 woningen en 0 inwoners</t>
  </si>
  <si>
    <t>- Asten (GM0743),</t>
  </si>
  <si>
    <t>- Bakel en Milheeze (GM0745),</t>
  </si>
  <si>
    <t>... 33 hectare met 2 woningen en 11 inwoners</t>
  </si>
  <si>
    <t>... 38 hectare met 1 woning en 16 inwoners</t>
  </si>
  <si>
    <t>... 488 hectare met 259 inwoners</t>
  </si>
  <si>
    <t>... 7 hectare met 0 inwoners</t>
  </si>
  <si>
    <t>Naamswijziging per 01-01-1926,</t>
  </si>
  <si>
    <t>oude naam: Deurne en Liessel (GM1041)</t>
  </si>
  <si>
    <t>Begindatum 01-01-1926</t>
  </si>
  <si>
    <t>nieuwe naam: Deurne (GM0762)</t>
  </si>
  <si>
    <t>- Rijssen-Holten (GM1742),</t>
  </si>
  <si>
    <t>- Bathmen (GM0144),</t>
  </si>
  <si>
    <t>... 10508 hectare met 38201 woningen en 90281 inwoners</t>
  </si>
  <si>
    <t>- Gorssel (GM0239),</t>
  </si>
  <si>
    <t>... 176 hectare met 25 woningen en 58 inwoners</t>
  </si>
  <si>
    <t>- Voorst (GM0285),</t>
  </si>
  <si>
    <t>... 3513 hectare met 31269 woningen en 71938 inwoners</t>
  </si>
  <si>
    <t>- Diepenveen (GM0152),</t>
  </si>
  <si>
    <t>... 6733 hectare met 3984 woningen en 10629 inwoners</t>
  </si>
  <si>
    <t>Grenswijziging per 01-01-1999, ontvangen van:</t>
  </si>
  <si>
    <t>... 19 hectare met 3 woningen en 10 inwoners</t>
  </si>
  <si>
    <t>... 10 hectare met 1 woning en 18 inwoners</t>
  </si>
  <si>
    <t>... 1 hectare met 115 inwoners</t>
  </si>
  <si>
    <t>... 1709 hectare met 2204 inwoners</t>
  </si>
  <si>
    <t>... 430 hectare met 760 inwoners</t>
  </si>
  <si>
    <t>... 3161 hectare met 6232 woningen en 16875 inwoners</t>
  </si>
  <si>
    <t>... 320 hectare met 66 inwoners</t>
  </si>
  <si>
    <t>... 26 hectare met 0 woningen en 0 inwoners</t>
  </si>
  <si>
    <t>... 9 hectare met 0 woningen en 1 inwoner</t>
  </si>
  <si>
    <t>... 11 hectare met 705 inwoners</t>
  </si>
  <si>
    <t>... 2644 hectare met 1024 woningen en 2754 inwoners</t>
  </si>
  <si>
    <t>Wijziging per 01-06-1967, ontvangen van:</t>
  </si>
  <si>
    <t>- Markelo (GM0169),</t>
  </si>
  <si>
    <t>Wijziging per 01-06-1967, overgegaan naar:</t>
  </si>
  <si>
    <t>- Hilvarenbeek (GM0798),</t>
  </si>
  <si>
    <t>... 2920 hectare met 1468 woningen en 4225 inwoners</t>
  </si>
  <si>
    <t>Wijziging per 17-02-1943, overgegaan naar:</t>
  </si>
  <si>
    <t>... 7505 hectare met 1482 woningen en 3834 inwoners</t>
  </si>
  <si>
    <t>- Havelte (GM0117),</t>
  </si>
  <si>
    <t>Wijziging per 01-04-1967, ontvangen van:</t>
  </si>
  <si>
    <t>- Vledder (GM0132),</t>
  </si>
  <si>
    <t>Wijziging per 01-04-1967, overgegaan naar:</t>
  </si>
  <si>
    <t>oude naam: Denekamp (GM0149)</t>
  </si>
  <si>
    <t>Begindatum 01-06-2002</t>
  </si>
  <si>
    <t>- Halderberge (GM1655),</t>
  </si>
  <si>
    <t>... 4817 hectare met 2233 woningen en 5761 inwoners</t>
  </si>
  <si>
    <t>Opgeheven per 01-01-1969, overgegaan naar:</t>
  </si>
  <si>
    <t>- Heeswijk-Dinther (GM0792),</t>
  </si>
  <si>
    <t>... 1856 hectare met 3445 inwoners</t>
  </si>
  <si>
    <t>... 64 hectare met 368 inwoners</t>
  </si>
  <si>
    <t>... 47 hectare met 342 inwoners</t>
  </si>
  <si>
    <t>Opgeheven per 01-01-2013, overgegaan naar:</t>
  </si>
  <si>
    <t>- Goeree-Overflakkee (GM1924),</t>
  </si>
  <si>
    <t>... 5536 hectare met 3450 woningen en 8526 inwoners</t>
  </si>
  <si>
    <t>Wijziging per 01-01-1966, ontvangen van:</t>
  </si>
  <si>
    <t>- Dirksland (GM0504),</t>
  </si>
  <si>
    <t>- Herkingen (GM1078),</t>
  </si>
  <si>
    <t>- Melissant (GM1113),</t>
  </si>
  <si>
    <t>- Sommelsdijk (GM1184),</t>
  </si>
  <si>
    <t>- Stellendam (GM1195),</t>
  </si>
  <si>
    <t>- Kesteren (GM0258),</t>
  </si>
  <si>
    <t>... 1699 hectare met 1610 woningen en 4511 inwoners</t>
  </si>
  <si>
    <t>- Hemmen (GM1076),</t>
  </si>
  <si>
    <t>... 19 hectare met 25 inwoners</t>
  </si>
  <si>
    <t>- Angerlo (GM0199),</t>
  </si>
  <si>
    <t>... 407 hectare met 164 inwoners</t>
  </si>
  <si>
    <t>... 62 hectare met 18 inwoners</t>
  </si>
  <si>
    <t>... 280 hectare met 25 inwoners</t>
  </si>
  <si>
    <t>... 5221 hectare met 20627 woningen en 49752 inwoners</t>
  </si>
  <si>
    <t>- Wehl (GM0292),</t>
  </si>
  <si>
    <t>... 2335 hectare met 2347 woningen en 6803 inwoners</t>
  </si>
  <si>
    <t>- Bergh (GM0207),</t>
  </si>
  <si>
    <t>... 327 hectare met 54 woningen en 175 inwoners</t>
  </si>
  <si>
    <t>- Bronckhorst (GM1876),</t>
  </si>
  <si>
    <t>- Oude IJsselstreek (GM1509),</t>
  </si>
  <si>
    <t>... 0 hectare met 0 woningen en 4 inwoners</t>
  </si>
  <si>
    <t>Wijziging per 01-06-1966, ontvangen van:</t>
  </si>
  <si>
    <t>Begindatum 01-01-1920</t>
  </si>
  <si>
    <t>... 982 hectare met 12362 inwoners</t>
  </si>
  <si>
    <t>- Dantumadeel (GM0065),</t>
  </si>
  <si>
    <t>- Oostdongeradeel (GM0084),</t>
  </si>
  <si>
    <t>... 194 hectare met 189 inwoners</t>
  </si>
  <si>
    <t>- Westdongeradeel (GM0097),</t>
  </si>
  <si>
    <t>... 99 hectare met 80 inwoners</t>
  </si>
  <si>
    <t>- Veere (GM0717),</t>
  </si>
  <si>
    <t>... 2271 hectare met 2157 woningen en 3939 inwoners</t>
  </si>
  <si>
    <t>- Aagtekerke (GM1000),</t>
  </si>
  <si>
    <t>... 827 hectare met 1378 inwoners</t>
  </si>
  <si>
    <t>- Grijpskerke (GM1067),</t>
  </si>
  <si>
    <t>... 41 hectare met 3 inwoners</t>
  </si>
  <si>
    <t>- Oostkapelle (GM1137),</t>
  </si>
  <si>
    <t>... 1191 hectare met 1815 inwoners</t>
  </si>
  <si>
    <t>- Serooskerke (Walcheren) (GM1176),</t>
  </si>
  <si>
    <t>... 156 hectare met 41 inwoners</t>
  </si>
  <si>
    <t>- Vrouwenpolder (GM1214),</t>
  </si>
  <si>
    <t>... 340 hectare met 10 inwoners</t>
  </si>
  <si>
    <t>- Westkapelle (GM0726),</t>
  </si>
  <si>
    <t>... 308 hectare met 157 inwoners</t>
  </si>
  <si>
    <t>... 21 hectare met 0 inwoners</t>
  </si>
  <si>
    <t>Grenswijziging per 01-01-2013, overgegaan naar:</t>
  </si>
  <si>
    <t>- Dongen (GM0766),</t>
  </si>
  <si>
    <t>- 's-Gravenmoer (GM0787),</t>
  </si>
  <si>
    <t>- Gilze en Rijen (GM0784),</t>
  </si>
  <si>
    <t>Wijziging per 01-01-1983, ontvangen van:</t>
  </si>
  <si>
    <t>Wijziging per 01-01-1983, overgegaan naar:</t>
  </si>
  <si>
    <t>... 10989 hectare met 6484 inwoners</t>
  </si>
  <si>
    <t>... 7529 hectare met 6121 inwoners</t>
  </si>
  <si>
    <t>- Gaasterland (GM0071),</t>
  </si>
  <si>
    <t>- Lemsterland (GM0082),</t>
  </si>
  <si>
    <t>... 169 hectare met 0 inwoners</t>
  </si>
  <si>
    <t>- Scharsterland (GM0139),</t>
  </si>
  <si>
    <t>... 10908 hectare met 6195 inwoners</t>
  </si>
  <si>
    <t>- Wymbritseradeel (GM0101),</t>
  </si>
  <si>
    <t>... 1427 hectare met 125 inwoners</t>
  </si>
  <si>
    <t>... 95 hectare met 17 inwoners</t>
  </si>
  <si>
    <t>... 2224 hectare met 4254 woningen en 9989 inwoners</t>
  </si>
  <si>
    <t>Opgeheven per 01-08-1974, overgegaan naar:</t>
  </si>
  <si>
    <t>- Elburg (GM0230),</t>
  </si>
  <si>
    <t>... 4695 hectare met 10414 inwoners</t>
  </si>
  <si>
    <t>- Nunspeet (GM0302),</t>
  </si>
  <si>
    <t>... 629 hectare met 74 inwoners</t>
  </si>
  <si>
    <t>- Oldebroek (GM0269),</t>
  </si>
  <si>
    <t>... 2441 hectare met 1443 inwoners</t>
  </si>
  <si>
    <t>Wijziging per 01-07-1968, ontvangen van:</t>
  </si>
  <si>
    <t>Wijziging per 01-07-1968, overgegaan naar:</t>
  </si>
  <si>
    <t>- Hooge en Lage Zwaluwe (GM0802),</t>
  </si>
  <si>
    <t>... 289 hectare met 2 woningen en 2 inwoners</t>
  </si>
  <si>
    <t>... 304 hectare met 2 woningen en 1 inwoner</t>
  </si>
  <si>
    <t>... 59 hectare met 0 inwoners</t>
  </si>
  <si>
    <t>- Dubbeldam (GM0507),</t>
  </si>
  <si>
    <t>... 3856 hectare met 10939 inwoners</t>
  </si>
  <si>
    <t>- Sliedrecht (GM0610),</t>
  </si>
  <si>
    <t>... 1183 hectare met 74 inwoners</t>
  </si>
  <si>
    <t>Wijziging per 01-10-1960, ontvangen van:</t>
  </si>
  <si>
    <t>... 962 hectare met 770 inwoners</t>
  </si>
  <si>
    <t>... 31 hectare met 0 inwoners</t>
  </si>
  <si>
    <t>Wijziging per 01-10-1960, overgegaan naar:</t>
  </si>
  <si>
    <t>Opgeheven per 01-07-1831</t>
  </si>
  <si>
    <t>... 16 hectare met 0 woningen en 0 inwoners</t>
  </si>
  <si>
    <t>Gemeentelijke herindeling per 01-01-2006, ontvangen van:</t>
  </si>
  <si>
    <t>- Drechterland (GM0498),</t>
  </si>
  <si>
    <t>... 2392 hectare met 4065 woningen en 10707 inwoners</t>
  </si>
  <si>
    <t>... 3525 hectare met 2988 woningen en 7832 inwoners</t>
  </si>
  <si>
    <t>oude naam: Bangert (GM1246)</t>
  </si>
  <si>
    <t>- Heerewaarden (GM0247),</t>
  </si>
  <si>
    <t>... 45 hectare met 9 inwoners</t>
  </si>
  <si>
    <t>... 1841 hectare met 3128 inwoners</t>
  </si>
  <si>
    <t>... 7 hectare met 24 inwoners</t>
  </si>
  <si>
    <t>Opgeheven per 01-05-1931</t>
  </si>
  <si>
    <t>... 2634 hectare met 7540 woningen en 18615 inwoners</t>
  </si>
  <si>
    <t>Begindatum 01-05-1931</t>
  </si>
  <si>
    <t>- Oudewater (GM0589),</t>
  </si>
  <si>
    <t>... 1519 hectare met 374 woningen en 1283 inwoners</t>
  </si>
  <si>
    <t>... 1410 hectare met 1033 woningen en 3254 inwoners</t>
  </si>
  <si>
    <t>Ontstaan per 01-02-1964, ontvangen van:</t>
  </si>
  <si>
    <t>- Hekendorp (GM1075),</t>
  </si>
  <si>
    <t>... 577 hectare met 705 inwoners</t>
  </si>
  <si>
    <t>... 861 hectare met 893 inwoners</t>
  </si>
  <si>
    <t>- Papekop (GM1151),</t>
  </si>
  <si>
    <t>... 707 hectare met 558 inwoners</t>
  </si>
  <si>
    <t>... 871 hectare met 922 inwoners</t>
  </si>
  <si>
    <t>... 25 hectare met 0 inwoners</t>
  </si>
  <si>
    <t>Begindatum 01-02-1964</t>
  </si>
  <si>
    <t>Naamswijziging per 01-08-1944,</t>
  </si>
  <si>
    <t>nieuwe naam: Maasdriel (GM0263)</t>
  </si>
  <si>
    <t>Naamswijziging per 25-04-1998,</t>
  </si>
  <si>
    <t>oude naam: Made (GM1665)</t>
  </si>
  <si>
    <t>Begindatum 25-04-1998</t>
  </si>
  <si>
    <t>Naamswijziging per 08-01-1908,</t>
  </si>
  <si>
    <t>oude naam: Drongelen, Haagoord, Gansoyen, Doevere (GM1263)</t>
  </si>
  <si>
    <t>Begindatum 08-01-1908</t>
  </si>
  <si>
    <t>nieuwe naam: Drongelen (GM1049)</t>
  </si>
  <si>
    <t>... 3474 hectare met 271 inwoners</t>
  </si>
  <si>
    <t>Ontstaan per 01-01-1972, ontvangen van:</t>
  </si>
  <si>
    <t>... 29682 hectare met 13314 inwoners</t>
  </si>
  <si>
    <t>Begindatum 01-01-1972</t>
  </si>
  <si>
    <t>... 3316 hectare met 6880 woningen en 19246 inwoners</t>
  </si>
  <si>
    <t>... 2900 hectare met 12521 inwoners</t>
  </si>
  <si>
    <t>... 1188 hectare met 1386 inwoners</t>
  </si>
  <si>
    <t>... 43 hectare met 0 inwoners</t>
  </si>
  <si>
    <t>- Dordrecht (GM0505),</t>
  </si>
  <si>
    <t>... 25 hectare met 4 inwoners</t>
  </si>
  <si>
    <t>... 4487 hectare met 2136 woningen en 5811 inwoners</t>
  </si>
  <si>
    <t>Ontstaan per 01-01-1961, ontvangen van:</t>
  </si>
  <si>
    <t>- Bruinisse (GM0657),</t>
  </si>
  <si>
    <t>... 1693 hectare met 1579 inwoners</t>
  </si>
  <si>
    <t>... 1685 hectare met 1735 inwoners</t>
  </si>
  <si>
    <t>- Ouwerkerk (GM1148),</t>
  </si>
  <si>
    <t>... 1006 hectare met 499 inwoners</t>
  </si>
  <si>
    <t>Begindatum 01-01-1961</t>
  </si>
  <si>
    <t>- Middenschouwen (GM0688),</t>
  </si>
  <si>
    <t>... 1309 hectare met 432 inwoners</t>
  </si>
  <si>
    <t>... 216 hectare met 0 woningen en 0 inwoners</t>
  </si>
  <si>
    <t>... 614 hectare met 1502 woningen en 4281 inwoners</t>
  </si>
  <si>
    <t>Wijziging per 01-07-1958, overgegaan naar:</t>
  </si>
  <si>
    <t>... 181 hectare met 0 inwoners</t>
  </si>
  <si>
    <t>... 3624 hectare met 2330 woningen en 6178 inwoners</t>
  </si>
  <si>
    <t>Wijziging per 01-01-1973, ontvangen van:</t>
  </si>
  <si>
    <t>- Almkerk (GM0740),</t>
  </si>
  <si>
    <t>... 139 hectare met 38 inwoners</t>
  </si>
  <si>
    <t>- Made en Drimmelen (GM0812),</t>
  </si>
  <si>
    <t>... 400 hectare met 8 inwoners</t>
  </si>
  <si>
    <t>... 14 hectare met 0 inwoners</t>
  </si>
  <si>
    <t>... 631 hectare met 108 inwoners</t>
  </si>
  <si>
    <t>oude naam: Dussen, Munster en Muilkerk (GM1265)</t>
  </si>
  <si>
    <t>nieuwe naam: Dussen (GM0769)</t>
  </si>
  <si>
    <t>... 6797 hectare met 1663 woningen en 4042 inwoners</t>
  </si>
  <si>
    <t>- De Wolden (GM1690),</t>
  </si>
  <si>
    <t>- Diever (GM0111),</t>
  </si>
  <si>
    <t>- Echt-Susteren (GM1711),</t>
  </si>
  <si>
    <t>... 7452 hectare met 7700 woningen en 19147 inwoners</t>
  </si>
  <si>
    <t>- Maasbracht (GM0933),</t>
  </si>
  <si>
    <t>... 177 hectare met 10 woningen en 34 inwoners</t>
  </si>
  <si>
    <t>... 288 hectare met 302 woningen en 834 inwoners</t>
  </si>
  <si>
    <t>- Montfort (GM0943),</t>
  </si>
  <si>
    <t>- Ohé en Laak (GM0953),</t>
  </si>
  <si>
    <t>... 42 hectare met 0 woningen en 0 inwoners</t>
  </si>
  <si>
    <t>- Posterholt (GM0956),</t>
  </si>
  <si>
    <t>- Sint Odilienberg (GM0967),</t>
  </si>
  <si>
    <t>... 1270 hectare met 2 woningen en 5 inwoners</t>
  </si>
  <si>
    <t>... 11 hectare met 5 woningen en 16 inwoners</t>
  </si>
  <si>
    <t>... 2759 hectare met 2412 woningen en 6691 inwoners</t>
  </si>
  <si>
    <t>- Tiel (GM0281),</t>
  </si>
  <si>
    <t>... 212 hectare met 25 woningen en 61 inwoners</t>
  </si>
  <si>
    <t>Wijziging per 01-07-1956, ontvangen van:</t>
  </si>
  <si>
    <t>... 52 hectare met 22 inwoners</t>
  </si>
  <si>
    <t>Wijziging per 01-07-1956, overgegaan naar:</t>
  </si>
  <si>
    <t>... 110 hectare met 71 inwoners</t>
  </si>
  <si>
    <t>... 178 hectare met 8 woningen en 15 inwoners</t>
  </si>
  <si>
    <t>... 100 hectare met 0 woningen en 0 inwoners</t>
  </si>
  <si>
    <t>Ontstaan per 01-01-2003, ontvangen van:</t>
  </si>
  <si>
    <t>- Echt (GM0902),</t>
  </si>
  <si>
    <t>... 2791 hectare met 5237 woningen en 12960 inwoners</t>
  </si>
  <si>
    <t>Begindatum 01-01-2003</t>
  </si>
  <si>
    <t>Naamswijziging per 01-01-1975,</t>
  </si>
  <si>
    <t>nieuwe naam: Edam-Volendam (GM0385)</t>
  </si>
  <si>
    <t>- Katwoude (GM0409),</t>
  </si>
  <si>
    <t>... 340 hectare met 9 woningen en 27 inwoners</t>
  </si>
  <si>
    <t>- Purmerend (GM0439),</t>
  </si>
  <si>
    <t>... 402 hectare met 70 inwoners</t>
  </si>
  <si>
    <t>oude naam: Edam (GM1315)</t>
  </si>
  <si>
    <t>Begindatum 01-01-1975</t>
  </si>
  <si>
    <t>- Veenendaal (GM0345),</t>
  </si>
  <si>
    <t>... 180 hectare met 60 woningen en 207 inwoners</t>
  </si>
  <si>
    <t>... 26 hectare met 13 woningen en 44 inwoners</t>
  </si>
  <si>
    <t>... 65 hectare met 16 woningen en 71 inwoners</t>
  </si>
  <si>
    <t>- Renswoude (GM0339),</t>
  </si>
  <si>
    <t>... 370 hectare met 4254 inwoners</t>
  </si>
  <si>
    <t>Wijziging per 01-04-1953, overgegaan naar:</t>
  </si>
  <si>
    <t>- Arnhem (GM0202),</t>
  </si>
  <si>
    <t>Wijziging per 18-01-1944, ontvangen van:</t>
  </si>
  <si>
    <t>... 6 inwoners</t>
  </si>
  <si>
    <t>- Wageningen (GM0289),</t>
  </si>
  <si>
    <t>Wijziging per 27-02-1943, overgegaan naar:</t>
  </si>
  <si>
    <t>... 72 inwoners</t>
  </si>
  <si>
    <t>- Aardenburg (GM0648),</t>
  </si>
  <si>
    <t>... 81 hectare met 17 woningen en 86 inwoners</t>
  </si>
  <si>
    <t>... 2380 hectare met 4443 woningen en 10709 inwoners</t>
  </si>
  <si>
    <t>... 23 hectare met 1 woning en 3 inwoners</t>
  </si>
  <si>
    <t>- Peize (GM0124),</t>
  </si>
  <si>
    <t>- Schiermonnikoog (GM0088),</t>
  </si>
  <si>
    <t>... 61 hectare met 0 woningen en 0 inwoners</t>
  </si>
  <si>
    <t>Naamswijziging per 01-01-1992,</t>
  </si>
  <si>
    <t>oude naam: Hefshuizen (GM0019)</t>
  </si>
  <si>
    <t>Begindatum 01-01-1992</t>
  </si>
  <si>
    <t>... 3291 hectare met 969 woningen en 2364 inwoners</t>
  </si>
  <si>
    <t>- Veldhoven (GM0861),</t>
  </si>
  <si>
    <t>... 3561 hectare met 4563 woningen en 12913 inwoners</t>
  </si>
  <si>
    <t>... 4424 hectare met 1780 woningen en 5323 inwoners</t>
  </si>
  <si>
    <t>... 48 hectare met 1 woning en 0 inwoners</t>
  </si>
  <si>
    <t>... 18 hectare met 0 woningen en 0 inwoners</t>
  </si>
  <si>
    <t>... 209 hectare met 24 woningen en 77 inwoners</t>
  </si>
  <si>
    <t>... 238 hectare met 220 inwoners</t>
  </si>
  <si>
    <t>... 212 hectare met 42 inwoners</t>
  </si>
  <si>
    <t>Begindatum 01-05-1923</t>
  </si>
  <si>
    <t>Naamswijziging per 01-08-1908,</t>
  </si>
  <si>
    <t>nieuwe naam: Genderen (GM1060)</t>
  </si>
  <si>
    <t>Ontstaan per 01-07-1978, ontvangen van:</t>
  </si>
  <si>
    <t>- Egmond aan Zee (GM0386),</t>
  </si>
  <si>
    <t>... 185 hectare met 5546 inwoners</t>
  </si>
  <si>
    <t>... 2986 hectare met 5501 inwoners</t>
  </si>
  <si>
    <t>Begindatum 01-07-1978</t>
  </si>
  <si>
    <t>Opgeheven per 01-07-1978, overgegaan naar:</t>
  </si>
  <si>
    <t>... 110 hectare met 16 inwoners</t>
  </si>
  <si>
    <t>... 1378 hectare met 155 woningen en 432 inwoners</t>
  </si>
  <si>
    <t>- Kerkrade (GM0928),</t>
  </si>
  <si>
    <t>... 280 hectare met 5833 inwoners</t>
  </si>
  <si>
    <t>- Landgraaf (GM0882),</t>
  </si>
  <si>
    <t>... 10 hectare met 5 inwoners</t>
  </si>
  <si>
    <t>... 24 hectare met 85 inwoners</t>
  </si>
  <si>
    <t>- Eijsden-Margraten (GM1903),</t>
  </si>
  <si>
    <t>... 1974 hectare met 4731 woningen en 11565 inwoners</t>
  </si>
  <si>
    <t>... 85 hectare met 6 woningen en 28 inwoners</t>
  </si>
  <si>
    <t>- Eijsden (GM0905),</t>
  </si>
  <si>
    <t>... 1800 hectare met 7625 inwoners</t>
  </si>
  <si>
    <t>- Gronsveld (GM0911),</t>
  </si>
  <si>
    <t>... 390 hectare met 3055 inwoners</t>
  </si>
  <si>
    <t>... 90 hectare met 16 inwoners</t>
  </si>
  <si>
    <t>Wijziging per 01-01-1943, ontvangen van:</t>
  </si>
  <si>
    <t>- Mesch (GM1114),</t>
  </si>
  <si>
    <t>... 348 inwoners</t>
  </si>
  <si>
    <t>... 5766 hectare met 5554 woningen en 13375 inwoners</t>
  </si>
  <si>
    <t>- Geldrop (GM0781),</t>
  </si>
  <si>
    <t>... 54 hectare met 0 woningen en 0 inwoners</t>
  </si>
  <si>
    <t>... 19 hectare met 4 woningen en 9 inwoners</t>
  </si>
  <si>
    <t>... 23 hectare met 0 woningen en 0 inwoners</t>
  </si>
  <si>
    <t>... 215 hectare met 0 woningen en 0 inwoners</t>
  </si>
  <si>
    <t>... 870 hectare met 50 woningen en 133 inwoners</t>
  </si>
  <si>
    <t>- Best (GM0753),</t>
  </si>
  <si>
    <t>... 385 hectare met 4212 inwoners</t>
  </si>
  <si>
    <t>- Nuenen, Gerwen en Nederwetten (GM0820),</t>
  </si>
  <si>
    <t>... 693 hectare met 1248 inwoners</t>
  </si>
  <si>
    <t>... 139 hectare met 321 inwoners</t>
  </si>
  <si>
    <t>- Waalre (GM0866),</t>
  </si>
  <si>
    <t>... 281 hectare met 25 inwoners</t>
  </si>
  <si>
    <t>... 12 hectare met 5 inwoners</t>
  </si>
  <si>
    <t>... 66 hectare met 10 inwoners</t>
  </si>
  <si>
    <t>Wijziging per 01-08-1974, ontvangen van:</t>
  </si>
  <si>
    <t>- Doornspijk (GM0223),</t>
  </si>
  <si>
    <t>... 843 hectare met 6357 inwoners</t>
  </si>
  <si>
    <t>... 777 hectare met 859 inwoners</t>
  </si>
  <si>
    <t>... 526 hectare met 507 inwoners</t>
  </si>
  <si>
    <t>... 790 hectare met 316 inwoners</t>
  </si>
  <si>
    <t>... 114 hectare met 47 inwoners</t>
  </si>
  <si>
    <t>... 780 hectare met 8205 inwoners</t>
  </si>
  <si>
    <t>- Overbetuwe (GM1734),</t>
  </si>
  <si>
    <t>... 3286 hectare met 6426 woningen en 16689 inwoners</t>
  </si>
  <si>
    <t>... 604 hectare met 1250 woningen en 3195 inwoners</t>
  </si>
  <si>
    <t>Wijziging per 01-01-1974, overgegaan naar:</t>
  </si>
  <si>
    <t>Wijziging per 01-03-1966, overgegaan naar:</t>
  </si>
  <si>
    <t>Opgeheven per 01-08-1963, overgegaan naar:</t>
  </si>
  <si>
    <t>... 1890 hectare met 3381 inwoners</t>
  </si>
  <si>
    <t>Ontstaan per 23-04-1949, ontvangen van:</t>
  </si>
  <si>
    <t>Begindatum 23-04-1949</t>
  </si>
  <si>
    <t>... 27679 hectare met 39392 woningen en 95004 inwoners</t>
  </si>
  <si>
    <t>... 6085 hectare met 2969 woningen en 8041 inwoners</t>
  </si>
  <si>
    <t>... 473 hectare met 922 woningen en 2183 inwoners</t>
  </si>
  <si>
    <t>Grenswijziging per 01-01-1992, overgegaan naar:</t>
  </si>
  <si>
    <t>... 100 hectare met 0 inwoners</t>
  </si>
  <si>
    <t>Wijziging per 01-03-1975, ontvangen van:</t>
  </si>
  <si>
    <t>Wijziging per 01-03-1975, overgegaan naar:</t>
  </si>
  <si>
    <t>... 406 hectare met 309 inwoners</t>
  </si>
  <si>
    <t>Wijziging per 01-07-1954, overgegaan naar:</t>
  </si>
  <si>
    <t>... 662 hectare met 151 inwoners</t>
  </si>
  <si>
    <t>Opgeheven per 22-04-1879</t>
  </si>
  <si>
    <t>Opgeheven per 01-04-1971, overgegaan naar:</t>
  </si>
  <si>
    <t>... 1608 hectare met 1757 inwoners</t>
  </si>
  <si>
    <t>- Alem, Maren en Kessel (GM1007),</t>
  </si>
  <si>
    <t>... 42 hectare met 0 inwoners</t>
  </si>
  <si>
    <t>... 983 hectare met 1564 inwoners</t>
  </si>
  <si>
    <t>Wijziging per 12-12-1962, ontvangen van:</t>
  </si>
  <si>
    <t>- Niet gemeentelijk ingedeeld (GM0999),</t>
  </si>
  <si>
    <t>... 27 hectare met 0 inwoners</t>
  </si>
  <si>
    <t>... 129 hectare met 0 woningen en 0 inwoners</t>
  </si>
  <si>
    <t>Wijziging per 01-05-1937, overgegaan naar:</t>
  </si>
  <si>
    <t>... 957 inwoners</t>
  </si>
  <si>
    <t>- Ermelo (GM0233),</t>
  </si>
  <si>
    <t>... 8519 hectare met 20291 inwoners</t>
  </si>
  <si>
    <t>Wijziging per 01-01-1972, overgegaan naar:</t>
  </si>
  <si>
    <t>- Harderwijk (GM0243),</t>
  </si>
  <si>
    <t>... 298 hectare met 247 inwoners</t>
  </si>
  <si>
    <t>... 12224 hectare met 19267 inwoners</t>
  </si>
  <si>
    <t>- Boekel (GM0755),</t>
  </si>
  <si>
    <t>... 3576 hectare met 2136 woningen en 6553 inwoners</t>
  </si>
  <si>
    <t>... 407 hectare met 693 woningen en 1989 inwoners</t>
  </si>
  <si>
    <t>Opgeheven per 01-07-1942, overgegaan naar:</t>
  </si>
  <si>
    <t>... 680 inwoners</t>
  </si>
  <si>
    <t>... 919 inwoners</t>
  </si>
  <si>
    <t>- Neerijnen (GM0304),</t>
  </si>
  <si>
    <t>... 658 hectare met 1197 inwoners</t>
  </si>
  <si>
    <t>Naamswijziging per 01-01-1968,</t>
  </si>
  <si>
    <t>nieuwe naam: Etten-Leur (GM0777)</t>
  </si>
  <si>
    <t>- Rucphen (GM0840),</t>
  </si>
  <si>
    <t>... 98 hectare met 1296 inwoners</t>
  </si>
  <si>
    <t>... 35 hectare met 13 woningen en 29 inwoners</t>
  </si>
  <si>
    <t>... 3 hectare met 81 woningen en 212 inwoners</t>
  </si>
  <si>
    <t>... 17 hectare met 3 woningen en 10 inwoners</t>
  </si>
  <si>
    <t>- Zevenbergen (GM0878),</t>
  </si>
  <si>
    <t>oude naam: Etten en Leur (GM1251)</t>
  </si>
  <si>
    <t>Begindatum 01-01-1968</t>
  </si>
  <si>
    <t>- Vianen (GM0620),</t>
  </si>
  <si>
    <t>... 1075 hectare met 604 woningen en 1909 inwoners</t>
  </si>
  <si>
    <t>Opgeheven per 01-07-1980, overgegaan naar:</t>
  </si>
  <si>
    <t>... 2291 hectare met 679 woningen en 1796 inwoners</t>
  </si>
  <si>
    <t>Naamswijziging per 01-01-1999,</t>
  </si>
  <si>
    <t>nieuwe naam: Ferwerderadiel (GM1722)</t>
  </si>
  <si>
    <t>... 30 hectare met 80 inwoners</t>
  </si>
  <si>
    <t>... 20 hectare met 31 inwoners</t>
  </si>
  <si>
    <t>oude naam: Ferwerderadeel (GM0068)</t>
  </si>
  <si>
    <t>Begindatum 01-01-1999</t>
  </si>
  <si>
    <t>... 4165 hectare met 2492 woningen en 6173 inwoners</t>
  </si>
  <si>
    <t>... 1729 hectare met 12890 inwoners</t>
  </si>
  <si>
    <t>- Franeker (GM0069),</t>
  </si>
  <si>
    <t>... 4829 hectare met 3913 inwoners</t>
  </si>
  <si>
    <t>... 799 hectare met 188 inwoners</t>
  </si>
  <si>
    <t>... 418 hectare met 753 inwoners</t>
  </si>
  <si>
    <t>... 23 hectare met 0 inwoners</t>
  </si>
  <si>
    <t>Wijziging per 01-07-1943, ontvangen van:</t>
  </si>
  <si>
    <t>- Boarnsterhim (GM0055),</t>
  </si>
  <si>
    <t>... 9512 hectare met 4483 woningen en 10186 inwoners</t>
  </si>
  <si>
    <t>... 7577 hectare met 6146 woningen en 13524 inwoners</t>
  </si>
  <si>
    <t>- Skarsterlân (GM0051),</t>
  </si>
  <si>
    <t>... 17549 hectare met 11785 woningen en 26921 inwoners</t>
  </si>
  <si>
    <t>Naamswijziging per 05-06-1985,</t>
  </si>
  <si>
    <t>nieuwe naam: Gaasterlân-Sleat (GM0653)</t>
  </si>
  <si>
    <t>- Doniawerstal (GM0067),</t>
  </si>
  <si>
    <t>... 8887 hectare met 7710 inwoners</t>
  </si>
  <si>
    <t>- Hemelumer Oldeferd (GM0075),</t>
  </si>
  <si>
    <t>... 2129 hectare met 619 inwoners</t>
  </si>
  <si>
    <t>- Sloten (F.) (GM0089),</t>
  </si>
  <si>
    <t>... 226 hectare met 656 inwoners</t>
  </si>
  <si>
    <t>- Nijefurd (GM0104),</t>
  </si>
  <si>
    <t>Wijziging per 01-07-1944, overgegaan naar:</t>
  </si>
  <si>
    <t>... 70 inwoners</t>
  </si>
  <si>
    <t>oude naam: Gaasterland (GM0071)</t>
  </si>
  <si>
    <t>Begindatum 05-06-1985</t>
  </si>
  <si>
    <t>Opgeheven per 01-07-1955, overgegaan naar:</t>
  </si>
  <si>
    <t>... 1077 hectare met 2030 inwoners</t>
  </si>
  <si>
    <t>Opgeheven per 01-08-1942, overgegaan naar:</t>
  </si>
  <si>
    <t>- Geertruidenberg (GM0779),</t>
  </si>
  <si>
    <t>... 461 hectare met 2646 woningen en 6722 inwoners</t>
  </si>
  <si>
    <t>- Raamsdonk (GM0834),</t>
  </si>
  <si>
    <t>... 2072 hectare met 5312 woningen en 14122 inwoners</t>
  </si>
  <si>
    <t>... 137 hectare met 44 woningen en 58 inwoners</t>
  </si>
  <si>
    <t>... 1623 hectare met 2480 inwoners</t>
  </si>
  <si>
    <t>- Spijkenisse (GM0612),</t>
  </si>
  <si>
    <t>... 560 hectare met 39 inwoners</t>
  </si>
  <si>
    <t>Wijziging per 01-04-1966, overgegaan naar:</t>
  </si>
  <si>
    <t>... 215 hectare met 0 inwoners</t>
  </si>
  <si>
    <t>Opgeheven per 01-01-1993, overgegaan naar:</t>
  </si>
  <si>
    <t>- Heesch (GM0791),</t>
  </si>
  <si>
    <t>... 11 hectare met 5 woningen en 13 inwoners</t>
  </si>
  <si>
    <t>... 1317 hectare met 1629 woningen en 5049 inwoners</t>
  </si>
  <si>
    <t>... 65 hectare met 4 woningen en 23 inwoners</t>
  </si>
  <si>
    <t>- Beesd (GM0205),</t>
  </si>
  <si>
    <t>- Deil (GM0217),</t>
  </si>
  <si>
    <t>... 1851 hectare met 9382 inwoners</t>
  </si>
  <si>
    <t>... 90 hectare met 13 inwoners</t>
  </si>
  <si>
    <t>Wijziging per 15-02-1941, ontvangen van:</t>
  </si>
  <si>
    <t>Opgeheven per 01-01-2004, overgegaan naar:</t>
  </si>
  <si>
    <t>- Geldrop-Mierlo (GM1771),</t>
  </si>
  <si>
    <t>... 1319 hectare met 11860 woningen en 27675 inwoners</t>
  </si>
  <si>
    <t>- Heeze (GM0793),</t>
  </si>
  <si>
    <t>- Heeze-Leende (GM1658),</t>
  </si>
  <si>
    <t>... 635 hectare met 6 woningen en 21 inwoners</t>
  </si>
  <si>
    <t>... 41 hectare met 7 woningen en 25 inwoners</t>
  </si>
  <si>
    <t>... 26 hectare met 19 inwoners</t>
  </si>
  <si>
    <t>... 49 hectare met 23 inwoners</t>
  </si>
  <si>
    <t>Ontstaan per 01-01-2004, ontvangen van:</t>
  </si>
  <si>
    <t>- Mierlo (GM0814),</t>
  </si>
  <si>
    <t>... 1786 hectare met 3930 woningen en 10005 inwoners</t>
  </si>
  <si>
    <t>Begindatum 01-01-2004</t>
  </si>
  <si>
    <t>... 2461 hectare met 15240 woningen en 33947 inwoners</t>
  </si>
  <si>
    <t>... 90 hectare met 4 inwoners</t>
  </si>
  <si>
    <t>... 0 hectare met 25 inwoners</t>
  </si>
  <si>
    <t>... 390 hectare met 25 inwoners</t>
  </si>
  <si>
    <t>... 50 hectare met 197 inwoners</t>
  </si>
  <si>
    <t>- Urmond (GM0980),</t>
  </si>
  <si>
    <t>... 150 hectare met 31 inwoners</t>
  </si>
  <si>
    <t>... 5707 hectare met 6760 woningen en 18761 inwoners</t>
  </si>
  <si>
    <t>- Gemert (GM0782),</t>
  </si>
  <si>
    <t>oude naam: Eethen, Genderen en Heesbeen (GM1255)</t>
  </si>
  <si>
    <t>Begindatum 01-08-1908</t>
  </si>
  <si>
    <t>... 6410 hectare met 8029 woningen en 20892 inwoners</t>
  </si>
  <si>
    <t>... 2800 hectare met 2985 woningen en 9471 inwoners</t>
  </si>
  <si>
    <t>Wijziging per 01-08-1967, ontvangen van:</t>
  </si>
  <si>
    <t>- Zwollerkerspel (GM1245),</t>
  </si>
  <si>
    <t>... 841 hectare met 92 inwoners</t>
  </si>
  <si>
    <t>- Bergen (L.) (GM0893),</t>
  </si>
  <si>
    <t>... 670 hectare met 7295 inwoners</t>
  </si>
  <si>
    <t>- Ottersum (GM0955),</t>
  </si>
  <si>
    <t>... 2701 hectare met 5157 inwoners</t>
  </si>
  <si>
    <t>... 680 hectare met 2980 inwoners</t>
  </si>
  <si>
    <t>... 572 hectare met 1295 inwoners</t>
  </si>
  <si>
    <t>... 2425 hectare met 1458 woningen en 4678 inwoners</t>
  </si>
  <si>
    <t>Ontstaan per 01-01-1957, ontvangen van:</t>
  </si>
  <si>
    <t>- Giessendam (GM1063),</t>
  </si>
  <si>
    <t>... 973 hectare met 886 inwoners</t>
  </si>
  <si>
    <t>- Giessen-Nieuwkerk (GM1062),</t>
  </si>
  <si>
    <t>... 759 hectare met 1257 inwoners</t>
  </si>
  <si>
    <t>- Hardinxveld (GM1070),</t>
  </si>
  <si>
    <t>... 50 hectare met 48 inwoners</t>
  </si>
  <si>
    <t>- Peursum (GM1154),</t>
  </si>
  <si>
    <t>... 609 hectare met 412 inwoners</t>
  </si>
  <si>
    <t>Begindatum 01-01-1957</t>
  </si>
  <si>
    <t>Opgeheven per 01-01-1957, overgegaan naar:</t>
  </si>
  <si>
    <t>- Giessenburg (GM0510),</t>
  </si>
  <si>
    <t>- Hardinxveld-Giessendam (GM0523),</t>
  </si>
  <si>
    <t>... 840 hectare met 4193 inwoners</t>
  </si>
  <si>
    <t>... 4 hectare met 3 inwoners</t>
  </si>
  <si>
    <t>Ontstaan per 01-01-1986, ontvangen van:</t>
  </si>
  <si>
    <t>- Ameide (GM0485),</t>
  </si>
  <si>
    <t>- Arkel (GM0487),</t>
  </si>
  <si>
    <t>... 4 hectare met 5 woningen en 16 inwoners</t>
  </si>
  <si>
    <t>- Heukelum (GM0533),</t>
  </si>
  <si>
    <t>- Hoogblokland (GM0535),</t>
  </si>
  <si>
    <t>... 760 hectare met 490 woningen en 1445 inwoners</t>
  </si>
  <si>
    <t>- Hoornaar (GM0536),</t>
  </si>
  <si>
    <t>... 536 hectare met 514 woningen en 1524 inwoners</t>
  </si>
  <si>
    <t>- Kedichem (GM0538),</t>
  </si>
  <si>
    <t>... 11 hectare met 9 woningen en 24 inwoners</t>
  </si>
  <si>
    <t>- Langerak (GM0543),</t>
  </si>
  <si>
    <t>- Meerkerk (GM0557),</t>
  </si>
  <si>
    <t>... 19 hectare met 10 woningen en 31 inwoners</t>
  </si>
  <si>
    <t>- Nieuwland (GM0570),</t>
  </si>
  <si>
    <t>... 135 hectare met 18 woningen en 54 inwoners</t>
  </si>
  <si>
    <t>- Noordeloos (GM0574),</t>
  </si>
  <si>
    <t>... 1527 hectare met 521 woningen en 1601 inwoners</t>
  </si>
  <si>
    <t>- Schelluinen (GM0605),</t>
  </si>
  <si>
    <t>... 356 hectare met 403 woningen en 1259 inwoners</t>
  </si>
  <si>
    <t>- Tienhoven (ZH.) (GM0618),</t>
  </si>
  <si>
    <t>Begindatum 01-01-1986</t>
  </si>
  <si>
    <t>... 49 hectare met 14 inwoners</t>
  </si>
  <si>
    <t>... 22 hectare met 2 woningen en 3 inwoners</t>
  </si>
  <si>
    <t>... 522 hectare met 60 woningen en 204 inwoners</t>
  </si>
  <si>
    <t>... 4 hectare met 7 woningen en 26 inwoners</t>
  </si>
  <si>
    <t>... 6 hectare met 3 inwoners</t>
  </si>
  <si>
    <t>... 16 hectare met 4 inwoners</t>
  </si>
  <si>
    <t>Opgeheven per 01-01-1942, overgegaan naar:</t>
  </si>
  <si>
    <t>... 5499 inwoners</t>
  </si>
  <si>
    <t>... 7113 hectare met 4868 woningen en 11329 inwoners</t>
  </si>
  <si>
    <t>- Goedereede (GM0511),</t>
  </si>
  <si>
    <t>- Ouddorp (GM1142),</t>
  </si>
  <si>
    <t>Ontstaan per 01-01-2013, ontvangen van:</t>
  </si>
  <si>
    <t>- Middelharnis (GM0559),</t>
  </si>
  <si>
    <t>... 6071 hectare met 7611 woningen en 18070 inwoners</t>
  </si>
  <si>
    <t>Begindatum 01-01-2013</t>
  </si>
  <si>
    <t>- Arnemuiden (GM0649),</t>
  </si>
  <si>
    <t>... 832 hectare met 17896 inwoners</t>
  </si>
  <si>
    <t>... 375 hectare met 38 inwoners</t>
  </si>
  <si>
    <t>... 1978 hectare met 2227 inwoners</t>
  </si>
  <si>
    <t>... 80 hectare met 4 inwoners</t>
  </si>
  <si>
    <t>- Kapelle (GM0678),</t>
  </si>
  <si>
    <t>... 26 hectare met 20 inwoners</t>
  </si>
  <si>
    <t>- Kattendijke (GM0679),</t>
  </si>
  <si>
    <t>... 1676 hectare met 961 inwoners</t>
  </si>
  <si>
    <t>... 1037 hectare met 2485 inwoners</t>
  </si>
  <si>
    <t>- Wemeldinge (GM0723),</t>
  </si>
  <si>
    <t>... 90 hectare met 5 inwoners</t>
  </si>
  <si>
    <t>- Wolphaartsdijk (GM0728),</t>
  </si>
  <si>
    <t>... 2863 hectare met 2186 inwoners</t>
  </si>
  <si>
    <t>Wijziging per 01-11-1940, ontvangen van:</t>
  </si>
  <si>
    <t>... 610 inwoners</t>
  </si>
  <si>
    <t>... 20 hectare met 6 woningen en 19 inwoners</t>
  </si>
  <si>
    <t>... 450 hectare met 27 woningen en 96 inwoners</t>
  </si>
  <si>
    <t>... 17 hectare met 1 woning en 3 inwoners</t>
  </si>
  <si>
    <t>... 291 hectare met 5 woningen en 8 inwoners</t>
  </si>
  <si>
    <t>... 110 hectare met 23 woningen en 71 inwoners</t>
  </si>
  <si>
    <t>... 938 hectare met 5124 woningen en 12349 inwoners</t>
  </si>
  <si>
    <t>... 27 hectare met 1 woning en 4 inwoners</t>
  </si>
  <si>
    <t>... 408 hectare met 308 inwoners</t>
  </si>
  <si>
    <t>Wijziging per 01-01-1937, ontvangen van:</t>
  </si>
  <si>
    <t>... 32 inwoners</t>
  </si>
  <si>
    <t>... 7 hectare met 3 woningen en 15 inwoners</t>
  </si>
  <si>
    <t>... 380 hectare met 263 woningen en 734 inwoners</t>
  </si>
  <si>
    <t>... 4 inwoners</t>
  </si>
  <si>
    <t>Wijziging per 01-03-1978, ontvangen van:</t>
  </si>
  <si>
    <t>... 12 hectare met 16 inwoners</t>
  </si>
  <si>
    <t>... 207 hectare met 177 inwoners</t>
  </si>
  <si>
    <t>... 8545 hectare met 5526 woningen en 13468 inwoners</t>
  </si>
  <si>
    <t>- Zutphen (GM0301),</t>
  </si>
  <si>
    <t>... 54 hectare met 14 woningen en 48 inwoners</t>
  </si>
  <si>
    <t>Wijziging per 01-01-1950, overgegaan naar:</t>
  </si>
  <si>
    <t>... 131 hectare met 246 inwoners</t>
  </si>
  <si>
    <t>- Moordrecht (GM0563),</t>
  </si>
  <si>
    <t>... 161 hectare met 20 woningen en 51 inwoners</t>
  </si>
  <si>
    <t>... 3 hectare met 1 woning en 3 inwoners</t>
  </si>
  <si>
    <t>... 7 hectare met 2 woningen en 4 inwoners</t>
  </si>
  <si>
    <t>- Gouderak (GM0514),</t>
  </si>
  <si>
    <t>... 11 hectare met 9 woningen en 19 inwoners</t>
  </si>
  <si>
    <t>- Haastrecht (GM0521),</t>
  </si>
  <si>
    <t>... 9 hectare met 3 woningen en 11 inwoners</t>
  </si>
  <si>
    <t>... 63 hectare met 285 inwoners</t>
  </si>
  <si>
    <t>... 17 hectare met 123 inwoners</t>
  </si>
  <si>
    <t>... 24 hectare met 20 inwoners</t>
  </si>
  <si>
    <t>... 129 hectare met 754 inwoners</t>
  </si>
  <si>
    <t>- Stolwijk (GM0615),</t>
  </si>
  <si>
    <t>... 3 hectare met 94 inwoners</t>
  </si>
  <si>
    <t>... 457 hectare met 577 inwoners</t>
  </si>
  <si>
    <t>- Gouda (GM0513),</t>
  </si>
  <si>
    <t>- Ouderkerk (GM0644),</t>
  </si>
  <si>
    <t>... 975 hectare met 929 woningen en 2586 inwoners</t>
  </si>
  <si>
    <t>... 780 hectare met 269 woningen en 843 inwoners</t>
  </si>
  <si>
    <t>... 54 hectare met 0 inwoners</t>
  </si>
  <si>
    <t>... 3216 hectare met 1817 inwoners</t>
  </si>
  <si>
    <t>- Molenwaard (GM1927),</t>
  </si>
  <si>
    <t>... 6691 hectare met 3588 woningen en 9894 inwoners</t>
  </si>
  <si>
    <t>- Bleskensgraaf en Hofwege (GM0496),</t>
  </si>
  <si>
    <t>- Brandwijk (GM0500),</t>
  </si>
  <si>
    <t>- Goudriaan (GM0515),</t>
  </si>
  <si>
    <t>- Groot-Ammers (GM0520),</t>
  </si>
  <si>
    <t>- Molenaarsgraaf (GM0561),</t>
  </si>
  <si>
    <t>- Ottoland (GM0582),</t>
  </si>
  <si>
    <t>- Oud-Alblas (GM0583),</t>
  </si>
  <si>
    <t>- Streefkerk (GM0616),</t>
  </si>
  <si>
    <t>- Wijngaarden (GM0634),</t>
  </si>
  <si>
    <t>- Hontenisse (GM0675),</t>
  </si>
  <si>
    <t>... 40 hectare met 29 inwoners</t>
  </si>
  <si>
    <t>... 2702 hectare met 1251 inwoners</t>
  </si>
  <si>
    <t>... 106 hectare met 35 inwoners</t>
  </si>
  <si>
    <t>Opgeheven per 01-01-1937, overgegaan naar:</t>
  </si>
  <si>
    <t>- IJsselmuiden (GM0191),</t>
  </si>
  <si>
    <t>... 747 inwoners</t>
  </si>
  <si>
    <t>... 1026 hectare met 1421 inwoners</t>
  </si>
  <si>
    <t>- Wormer (GM0467),</t>
  </si>
  <si>
    <t>Ontstaan per 01-08-1970, ontvangen van:</t>
  </si>
  <si>
    <t>- Graft (GM0389),</t>
  </si>
  <si>
    <t>- De Rijp (GM0440),</t>
  </si>
  <si>
    <t>Begindatum 01-08-1970</t>
  </si>
  <si>
    <t>... 5807 hectare met 2340 woningen en 6500 inwoners</t>
  </si>
  <si>
    <t>... 1865 hectare met 993 woningen en 2798 inwoners</t>
  </si>
  <si>
    <t>- Hunsel (GM0925),</t>
  </si>
  <si>
    <t>... 228 hectare met 19 woningen en 62 inwoners</t>
  </si>
  <si>
    <t>- Schaijk (GM0843),</t>
  </si>
  <si>
    <t>... 23 hectare met 1 woning en 4 inwoners</t>
  </si>
  <si>
    <t>... 2 hectare met 1 woning en 8 inwoners</t>
  </si>
  <si>
    <t>Wijziging per 01-07-1942, ontvangen van:</t>
  </si>
  <si>
    <t>- Escharen (GM1057),</t>
  </si>
  <si>
    <t>- Reek (GM1158),</t>
  </si>
  <si>
    <t>... 12 inwoners</t>
  </si>
  <si>
    <t>- Velp (GM1208),</t>
  </si>
  <si>
    <t>... 948 inwoners</t>
  </si>
  <si>
    <t>- Wijdemeren (GM1696),</t>
  </si>
  <si>
    <t>... 2167 hectare met 3756 woningen en 9339 inwoners</t>
  </si>
  <si>
    <t>... 8 hectare met 10 woningen en 24 inwoners</t>
  </si>
  <si>
    <t>- Ankeveen (GM1014),</t>
  </si>
  <si>
    <t>... 381 hectare met 1942 inwoners</t>
  </si>
  <si>
    <t>- Hilversum (GM0402),</t>
  </si>
  <si>
    <t>... 80 hectare met 50 inwoners</t>
  </si>
  <si>
    <t>- Kortenhoef (GM1097),</t>
  </si>
  <si>
    <t>... 1020 hectare met 4008 inwoners</t>
  </si>
  <si>
    <t>... 307 hectare met 481 inwoners</t>
  </si>
  <si>
    <t>... 88 hectare met 0 inwoners</t>
  </si>
  <si>
    <t>... 77 hectare met 0 inwoners</t>
  </si>
  <si>
    <t>- Pijnacker-Nootdorp (GM1926),</t>
  </si>
  <si>
    <t>Grenswijziging per 01-01-2009, overgegaan naar:</t>
  </si>
  <si>
    <t>- Rijswijk (GM0603),</t>
  </si>
  <si>
    <t>- Leidschendam-Voorburg (GM1916),</t>
  </si>
  <si>
    <t>- Leidschendam (GM0548),</t>
  </si>
  <si>
    <t>- Nootdorp (GM0577),</t>
  </si>
  <si>
    <t>- Voorburg (GM0624),</t>
  </si>
  <si>
    <t>- Wassenaar (GM0629),</t>
  </si>
  <si>
    <t>- Wateringen (GM0630),</t>
  </si>
  <si>
    <t>Wijziging per 01-07-1957, overgegaan naar:</t>
  </si>
  <si>
    <t>... 512 hectare met 826 woningen en 2228 inwoners</t>
  </si>
  <si>
    <t>- Westland (GM1783),</t>
  </si>
  <si>
    <t>... 1725 hectare met 7427 woningen en 19560 inwoners</t>
  </si>
  <si>
    <t>- Monster (GM0562),</t>
  </si>
  <si>
    <t>... 35 hectare met 25 inwoners</t>
  </si>
  <si>
    <t>Wijziging per 01-11-1939, overgegaan naar:</t>
  </si>
  <si>
    <t>Opgeheven per 08-09-1857</t>
  </si>
  <si>
    <t>... 145 hectare met 3 woningen en 12 inwoners</t>
  </si>
  <si>
    <t>... 3065 hectare met 1524 woningen en 4263 inwoners</t>
  </si>
  <si>
    <t>... 1174 hectare met 751 inwoners</t>
  </si>
  <si>
    <t>... 82 hectare met 38 inwoners</t>
  </si>
  <si>
    <t>... 2912 hectare met 1769 inwoners</t>
  </si>
  <si>
    <t>Naamswijziging per 19-05-2006,</t>
  </si>
  <si>
    <t>nieuwe naam: Oost Gelre (GM1586),</t>
  </si>
  <si>
    <t>... 935 hectare met 3900 woningen en 9527 inwoners</t>
  </si>
  <si>
    <t>... 7372 hectare met 6921 woningen en 19468 inwoners</t>
  </si>
  <si>
    <t>... 1014 hectare met 350 woningen en 885 inwoners</t>
  </si>
  <si>
    <t>... 284 hectare met 36 woningen en 104 inwoners</t>
  </si>
  <si>
    <t>Opgeheven per 01-01-1834</t>
  </si>
  <si>
    <t>Grenswijziging per 01-01-2009, ontvangen van:</t>
  </si>
  <si>
    <t>- Noordenveld (GM1699),</t>
  </si>
  <si>
    <t>- Eelde (GM0113),</t>
  </si>
  <si>
    <t>- Leek (GM0022),</t>
  </si>
  <si>
    <t>- Roden (GM0125),</t>
  </si>
  <si>
    <t>... 46 hectare met 4 woningen en 12 inwoners</t>
  </si>
  <si>
    <t>Wijziging per 01-01-1969, ontvangen van:</t>
  </si>
  <si>
    <t>- Adorp (GM0001),</t>
  </si>
  <si>
    <t>- Haren (GM0017),</t>
  </si>
  <si>
    <t>... 300 hectare met 291 inwoners</t>
  </si>
  <si>
    <t>- Hoogkerk (GM1084),</t>
  </si>
  <si>
    <t>... 1872 hectare met 7130 inwoners</t>
  </si>
  <si>
    <t>- Noorddijk (GM1127),</t>
  </si>
  <si>
    <t>... 2318 hectare met 3248 inwoners</t>
  </si>
  <si>
    <t>Wijziging per 01-10-1951, ontvangen van:</t>
  </si>
  <si>
    <t>... 670 hectare met 471 inwoners</t>
  </si>
  <si>
    <t>... 355 hectare met 66 inwoners</t>
  </si>
  <si>
    <t>- Rijckholt (GM1165),</t>
  </si>
  <si>
    <t>... 419 inwoners</t>
  </si>
  <si>
    <t>- Liesveld (GM0694),</t>
  </si>
  <si>
    <t>... 1446 hectare met 1065 woningen en 3224 inwoners</t>
  </si>
  <si>
    <t>Opgeheven per 28-06-1881</t>
  </si>
  <si>
    <t>... 885 hectare met 8993 inwoners</t>
  </si>
  <si>
    <t>- Achtkarspelen (GM0059),</t>
  </si>
  <si>
    <t>- Grijpskerk (GM0016),</t>
  </si>
  <si>
    <t>... 6507 hectare met 8721 inwoners</t>
  </si>
  <si>
    <t>- Marum (GM0025),</t>
  </si>
  <si>
    <t>- Oldekerk (GM0036),</t>
  </si>
  <si>
    <t>... 2122 hectare met 822 woningen en 2417 inwoners</t>
  </si>
  <si>
    <t>... 97 hectare met 1 woning en 2 inwoners</t>
  </si>
  <si>
    <t>Wijziging per 01-06-1963, ontvangen van:</t>
  </si>
  <si>
    <t>... 32 hectare met 12 inwoners</t>
  </si>
  <si>
    <t>Wijziging per 01-06-1963, overgegaan naar:</t>
  </si>
  <si>
    <t>... 63 hectare met 12 inwoners</t>
  </si>
  <si>
    <t>Opgeheven per 13-04-1854</t>
  </si>
  <si>
    <t>... 2963 hectare met 2507 woningen en 6750 inwoners</t>
  </si>
  <si>
    <t>... 670 hectare met 120 woningen en 210 inwoners</t>
  </si>
  <si>
    <t>- Broekhuizen (GM0898),</t>
  </si>
  <si>
    <t>... 626 hectare met 8 woningen en 24 inwoners</t>
  </si>
  <si>
    <t>... 95 hectare met 70 inwoners</t>
  </si>
  <si>
    <t>- Gulpen-Wittem (GM1729),</t>
  </si>
  <si>
    <t>... 3076 hectare met 3105 woningen en 7803 inwoners</t>
  </si>
  <si>
    <t>... 4 hectare met 4 woningen en 13 inwoners</t>
  </si>
  <si>
    <t>- Gulpen (GM0913),</t>
  </si>
  <si>
    <t>... 2030 hectare met 4227 inwoners</t>
  </si>
  <si>
    <t>... 0 hectare met 8 inwoners</t>
  </si>
  <si>
    <t>- Slenaken (GM0969),</t>
  </si>
  <si>
    <t>- Voerendaal (GM0986),</t>
  </si>
  <si>
    <t>- Wijlre (GM0991),</t>
  </si>
  <si>
    <t>... 1000 hectare met 2709 inwoners</t>
  </si>
  <si>
    <t>... 40 hectare met 0 inwoners</t>
  </si>
  <si>
    <t>... 60 hectare met 41 inwoners</t>
  </si>
  <si>
    <t>Ontstaan per 01-01-1999, ontvangen van:</t>
  </si>
  <si>
    <t>... 4244 hectare met 2962 woningen en 7734 inwoners</t>
  </si>
  <si>
    <t>... 1913 hectare met 3791 inwoners</t>
  </si>
  <si>
    <t>... 3087 hectare met 1773 inwoners</t>
  </si>
  <si>
    <t>- Udenhout (GM0857),</t>
  </si>
  <si>
    <t>... 884 hectare met 368 woningen en 1615 inwoners</t>
  </si>
  <si>
    <t>... 22 hectare met 1 woning en 1 inwoner</t>
  </si>
  <si>
    <t>- Esch (GM0776),</t>
  </si>
  <si>
    <t>... 1804 hectare met 1799 woningen en 5493 inwoners</t>
  </si>
  <si>
    <t>- Helvoirt (GM0795),</t>
  </si>
  <si>
    <t>... 2357 hectare met 1677 woningen en 4711 inwoners</t>
  </si>
  <si>
    <t>... 271 hectare met 18 woningen en 59 inwoners</t>
  </si>
  <si>
    <t>... 48 inwoners</t>
  </si>
  <si>
    <t>... 575 hectare met 654 inwoners</t>
  </si>
  <si>
    <t>... 630 hectare met 45 woningen en 115 inwoners</t>
  </si>
  <si>
    <t>... 8 hectare met 64 inwoners</t>
  </si>
  <si>
    <t>... 110 hectare met 19 inwoners</t>
  </si>
  <si>
    <t>Begindatum 13-06-1857</t>
  </si>
  <si>
    <t>Begindatum 16-11-1855</t>
  </si>
  <si>
    <t>- Vleuten-De Meern (GM0347),</t>
  </si>
  <si>
    <t>... 686 hectare met 643 inwoners</t>
  </si>
  <si>
    <t>... 1808 hectare met 1427 woningen en 4360 inwoners</t>
  </si>
  <si>
    <t>... 120 hectare met 64 inwoners</t>
  </si>
  <si>
    <t>... 424 hectare met 373 inwoners</t>
  </si>
  <si>
    <t>... 149 hectare met 36 inwoners</t>
  </si>
  <si>
    <t>- Leudal (GM1640),</t>
  </si>
  <si>
    <t>... 2857 hectare met 3963 woningen en 9905 inwoners</t>
  </si>
  <si>
    <t>Gemeentelijke herindeling per 01-01-1991, ontvangen van:</t>
  </si>
  <si>
    <t>... 1610 hectare met 2220 woningen en 5945 inwoners</t>
  </si>
  <si>
    <t>- Horn (GM0922),</t>
  </si>
  <si>
    <t>... 889 hectare met 1346 woningen en 3777 inwoners</t>
  </si>
  <si>
    <t>- Beegden (GM0887),</t>
  </si>
  <si>
    <t>... 122 hectare met 0 woningen en 0 inwoners</t>
  </si>
  <si>
    <t>- Neer (GM0947),</t>
  </si>
  <si>
    <t>... 129 hectare met 2 woningen en 4 inwoners</t>
  </si>
  <si>
    <t>... 35 hectare met 0 woningen en 0 inwoners</t>
  </si>
  <si>
    <t>- Roggel (GM0958),</t>
  </si>
  <si>
    <t>... 35 hectare met 1 woning en 3 inwoners</t>
  </si>
  <si>
    <t>... 327 hectare met 28 woningen en 76 inwoners</t>
  </si>
  <si>
    <t>- Swalmen (GM0975),</t>
  </si>
  <si>
    <t>Wijziging per 01-10-1942, ontvangen van:</t>
  </si>
  <si>
    <t>- Buggenum (GM1033),</t>
  </si>
  <si>
    <t>- Nunhem (GM1130),</t>
  </si>
  <si>
    <t>... 384 inwoners</t>
  </si>
  <si>
    <t>... 951 hectare met 440 woningen en 1411 inwoners</t>
  </si>
  <si>
    <t>- Hoeven (GM0799),</t>
  </si>
  <si>
    <t>... 2656 hectare met 3105 woningen en 8123 inwoners</t>
  </si>
  <si>
    <t>- Oud en Nieuw Gastel (GM0831),</t>
  </si>
  <si>
    <t>... 3255 hectare met 3176 woningen en 8315 inwoners</t>
  </si>
  <si>
    <t>- Oudenbosch (GM0830),</t>
  </si>
  <si>
    <t>... 1157 hectare met 4745 woningen en 12684 inwoners</t>
  </si>
  <si>
    <t>- Dinteloord en Prinsenland (GM0764),</t>
  </si>
  <si>
    <t>- Etten-Leur (GM0777),</t>
  </si>
  <si>
    <t>- Klundert (GM0804),</t>
  </si>
  <si>
    <t>- Roosendaal en Nispen (GM0838),</t>
  </si>
  <si>
    <t>... 43 hectare met 1 woning en 1 inwoner</t>
  </si>
  <si>
    <t>... 28 hectare met 3 woningen en 13 inwoners</t>
  </si>
  <si>
    <t>- Standdaarbuiten (GM0850),</t>
  </si>
  <si>
    <t>- Tholen (GM0716),</t>
  </si>
  <si>
    <t>... 4369 hectare met 5374 woningen en 15051 inwoners</t>
  </si>
  <si>
    <t>Wijziging per 01-07-1976, overgegaan naar:</t>
  </si>
  <si>
    <t>... 13 hectare met 2 inwoners</t>
  </si>
  <si>
    <t>... 1 hectare met 9 inwoners</t>
  </si>
  <si>
    <t>- Avereest (GM0143),</t>
  </si>
  <si>
    <t>... 18238 hectare met 12189 woningen en 35383 inwoners</t>
  </si>
  <si>
    <t>- Ambt-Hardenberg (GM1011),</t>
  </si>
  <si>
    <t>- Stad-Hardenberg (GM1191),</t>
  </si>
  <si>
    <t>... 3157 inwoners</t>
  </si>
  <si>
    <t>... 791 hectare met 8094 inwoners</t>
  </si>
  <si>
    <t>... 64 hectare met 63 inwoners</t>
  </si>
  <si>
    <t>- Hoogezand-Sappemeer (GM0018),</t>
  </si>
  <si>
    <t>... 55 hectare met 27 inwoners</t>
  </si>
  <si>
    <t>... 5396 hectare met 6271 woningen en 16122 inwoners</t>
  </si>
  <si>
    <t>- Harenkarspel (GM0395),</t>
  </si>
  <si>
    <t>- Sint Maarten (GM0445),</t>
  </si>
  <si>
    <t>- Warmenhuizen (GM0456),</t>
  </si>
  <si>
    <t>- Heerhugowaard (GM0398),</t>
  </si>
  <si>
    <t>... 80 hectare met 3 inwoners</t>
  </si>
  <si>
    <t>Wijziging per 01-07-1971, ontvangen van:</t>
  </si>
  <si>
    <t>... 70 hectare met 7 inwoners</t>
  </si>
  <si>
    <t>... 2342 hectare met 2924 woningen en 7884 inwoners</t>
  </si>
  <si>
    <t>- Linschoten (GM0328),</t>
  </si>
  <si>
    <t>... 35 hectare met 1 woning en 6 inwoners</t>
  </si>
  <si>
    <t>- Kamerik (GM0323),</t>
  </si>
  <si>
    <t>... 7 hectare met 63 inwoners</t>
  </si>
  <si>
    <t>- Veldhuizen (GM1207),</t>
  </si>
  <si>
    <t>... 679 hectare met 226 inwoners</t>
  </si>
  <si>
    <t>- Vleuten (GM1211),</t>
  </si>
  <si>
    <t>... 27 hectare met 15 inwoners</t>
  </si>
  <si>
    <t>- Boornsterhem (GM0057),</t>
  </si>
  <si>
    <t>... 85 hectare met 25 inwoners</t>
  </si>
  <si>
    <t>... 1437 hectare met 412 inwoners</t>
  </si>
  <si>
    <t>... 9607 hectare met 16012 inwoners</t>
  </si>
  <si>
    <t>... 52 inwoners</t>
  </si>
  <si>
    <t>... 3824 hectare met 2631 woningen en 7921 inwoners</t>
  </si>
  <si>
    <t>... 294 hectare met 12 woningen en 39 inwoners</t>
  </si>
  <si>
    <t>... 4013 hectare met 1080 inwoners</t>
  </si>
  <si>
    <t>Wijziging per 01-01-1956, ontvangen van:</t>
  </si>
  <si>
    <t>... 48 hectare met 0 inwoners</t>
  </si>
  <si>
    <t>Wijziging per 01-01-1971, ontvangen van:</t>
  </si>
  <si>
    <t>... 1082 hectare met 1294 inwoners</t>
  </si>
  <si>
    <t>Wijziging per 01-01-1971, overgegaan naar:</t>
  </si>
  <si>
    <t>... 22 hectare met 0 inwoners</t>
  </si>
  <si>
    <t>- Meppel (GM0119),</t>
  </si>
  <si>
    <t>... 463 hectare met 26 woningen en 67 inwoners</t>
  </si>
  <si>
    <t>... 7063 hectare met 2639 woningen en 6419 inwoners</t>
  </si>
  <si>
    <t>- Ruinen (GM0127),</t>
  </si>
  <si>
    <t>- Ruinerwold (GM0128),</t>
  </si>
  <si>
    <t>... 3384 hectare met 3824 woningen en 11366 inwoners</t>
  </si>
  <si>
    <t>... 7 hectare met 50 inwoners</t>
  </si>
  <si>
    <t>Wijziging per 15-09-1942, overgegaan naar:</t>
  </si>
  <si>
    <t>- Benthuizen (GM0490),</t>
  </si>
  <si>
    <t>... 1245 hectare met 1637 woningen en 4461 inwoners</t>
  </si>
  <si>
    <t>- Ammerzoden (GM0198),</t>
  </si>
  <si>
    <t>... 29 hectare met 2 woningen en 11 inwoners</t>
  </si>
  <si>
    <t>... 42 hectare met 3 inwoners</t>
  </si>
  <si>
    <t>Opgeheven per 01-05-1935</t>
  </si>
  <si>
    <t>... 1949 hectare met 3097 woningen en 8326 inwoners</t>
  </si>
  <si>
    <t>Ontstaan per 01-01-1991, ontvangen van:</t>
  </si>
  <si>
    <t>- Heel en Panheel (GM0915),</t>
  </si>
  <si>
    <t>... 1140 hectare met 1275 woningen en 4385 inwoners</t>
  </si>
  <si>
    <t>- Wessem (GM0989),</t>
  </si>
  <si>
    <t>... 419 hectare met 779 woningen en 2145 inwoners</t>
  </si>
  <si>
    <t>... 79 hectare met 4 woningen en 8 inwoners</t>
  </si>
  <si>
    <t>- Thorn (GM0977),</t>
  </si>
  <si>
    <t>... 42 hectare met 3 woningen en 5 inwoners</t>
  </si>
  <si>
    <t>Begindatum 01-01-1991</t>
  </si>
  <si>
    <t>Wijziging per 01-10-1976, ontvangen van:</t>
  </si>
  <si>
    <t>- Linne (GM0932),</t>
  </si>
  <si>
    <t>... 85 hectare met 42 inwoners</t>
  </si>
  <si>
    <t>- Beverwijk (GM0375),</t>
  </si>
  <si>
    <t>... 51 hectare met 2 woningen en 7 inwoners</t>
  </si>
  <si>
    <t>... 454 hectare met 3001 inwoners</t>
  </si>
  <si>
    <t>... 197 hectare met 282 inwoners</t>
  </si>
  <si>
    <t>- Cadier en Keer (GM0901),</t>
  </si>
  <si>
    <t>... 450 hectare met 11928 inwoners</t>
  </si>
  <si>
    <t>Opgeheven per 19-08-1857</t>
  </si>
  <si>
    <t>... 252 hectare met 0 inwoners</t>
  </si>
  <si>
    <t>Wijziging per 30-06-1954, ontvangen van:</t>
  </si>
  <si>
    <t>... 301 hectare met 0 inwoners</t>
  </si>
  <si>
    <t>... 13487 hectare met 20131 woningen en 43301 inwoners</t>
  </si>
  <si>
    <t>... 968 hectare met 229 woningen en 580 inwoners</t>
  </si>
  <si>
    <t>- Opsterland (GM0086),</t>
  </si>
  <si>
    <t>Begindatum 01-07-1934</t>
  </si>
  <si>
    <t>... 561 hectare met 532 woningen en 1349 inwoners</t>
  </si>
  <si>
    <t>... 9 hectare met 0 woningen en 4 inwoners</t>
  </si>
  <si>
    <t>... 113 hectare met 0 inwoners</t>
  </si>
  <si>
    <t>... 2 hectare met 3 woningen en 8 inwoners</t>
  </si>
  <si>
    <t>... 77 hectare met 44 woningen en 122 inwoners</t>
  </si>
  <si>
    <t>... 150 hectare met 22 woningen en 69 inwoners</t>
  </si>
  <si>
    <t>... 4 hectare met 2 woningen en 8 inwoners</t>
  </si>
  <si>
    <t>- Hensbroek (GM0401),</t>
  </si>
  <si>
    <t>... 37 hectare met 32 inwoners</t>
  </si>
  <si>
    <t>- Obdam (GM0429),</t>
  </si>
  <si>
    <t>... 84 hectare met 23 inwoners</t>
  </si>
  <si>
    <t>... 1 hectare met 11 inwoners</t>
  </si>
  <si>
    <t>... 22 hectare met 125 inwoners</t>
  </si>
  <si>
    <t>... 12 hectare met 9 inwoners</t>
  </si>
  <si>
    <t>- Zwijndrecht (GM0642),</t>
  </si>
  <si>
    <t>... 572 hectare met 1532 woningen en 3697 inwoners</t>
  </si>
  <si>
    <t>... 2 hectare met 1 woning en 3 inwoners</t>
  </si>
  <si>
    <t>... 23 hectare met 3 woningen en 9 inwoners</t>
  </si>
  <si>
    <t>- Bocholtz (GM0895),</t>
  </si>
  <si>
    <t>... 3250 hectare met 68125 inwoners</t>
  </si>
  <si>
    <t>... 800 hectare met 22705 inwoners</t>
  </si>
  <si>
    <t>... 130 hectare met 49 inwoners</t>
  </si>
  <si>
    <t>... 240 hectare met 113 inwoners</t>
  </si>
  <si>
    <t>- Wijnandsrade (GM0992),</t>
  </si>
  <si>
    <t>... 20 hectare met 11 inwoners</t>
  </si>
  <si>
    <t>... 110 hectare met 183 inwoners</t>
  </si>
  <si>
    <t>... 30 hectare met 0 inwoners</t>
  </si>
  <si>
    <t>Wijziging per 01-07-1958, ontvangen van:</t>
  </si>
  <si>
    <t>- Schaesberg (GM0960),</t>
  </si>
  <si>
    <t>... 88 hectare met 1828 inwoners</t>
  </si>
  <si>
    <t>... 27 hectare met 495 inwoners</t>
  </si>
  <si>
    <t>nieuwe naam: Bernheze (GM1721)</t>
  </si>
  <si>
    <t>... 2092 hectare met 4071 woningen en 11560 inwoners</t>
  </si>
  <si>
    <t>... 3272 hectare met 2653 woningen en 8624 inwoners</t>
  </si>
  <si>
    <t>- Nistelrode (GM0819),</t>
  </si>
  <si>
    <t>... 3254 hectare met 2407 woningen en 7303 inwoners</t>
  </si>
  <si>
    <t>... 25 hectare met 0 woningen en 0 inwoners</t>
  </si>
  <si>
    <t>... 31 hectare met 15 woningen en 42 inwoners</t>
  </si>
  <si>
    <t>... 121 hectare met 52 woningen en 156 inwoners</t>
  </si>
  <si>
    <t>... 290 hectare met 89 woningen en 282 inwoners</t>
  </si>
  <si>
    <t>- Geffen (GM0780),</t>
  </si>
  <si>
    <t>... 133 hectare met 28 woningen en 107 inwoners</t>
  </si>
  <si>
    <t>... 1528 hectare met 2767 inwoners</t>
  </si>
  <si>
    <t>... 113 hectare met 5 woningen en 14 inwoners</t>
  </si>
  <si>
    <t>Ontstaan per 01-01-1969, ontvangen van:</t>
  </si>
  <si>
    <t>- Dinther (GM1044),</t>
  </si>
  <si>
    <t>- Heeswijk (GM1072),</t>
  </si>
  <si>
    <t>Begindatum 01-01-1969</t>
  </si>
  <si>
    <t>... 3460 hectare met 3661 woningen en 9676 inwoners</t>
  </si>
  <si>
    <t>... 269 hectare met 4 woningen en 10 inwoners</t>
  </si>
  <si>
    <t>... 83 hectare met 2 woningen en 0 inwoners</t>
  </si>
  <si>
    <t>- Leende (GM0805),</t>
  </si>
  <si>
    <t>... 4081 hectare met 1532 woningen en 4197 inwoners</t>
  </si>
  <si>
    <t>... 1758 hectare met 415 woningen en 1441 inwoners</t>
  </si>
  <si>
    <t>... 488 hectare met 0 woningen en 0 inwoners</t>
  </si>
  <si>
    <t>nieuwe naam: Eemsmond (GM1651)</t>
  </si>
  <si>
    <t>- Baflo (GM0004),</t>
  </si>
  <si>
    <t>... 9720 hectare met 10598 inwoners</t>
  </si>
  <si>
    <t>- Kantens (GM0020),</t>
  </si>
  <si>
    <t>... 3256 hectare met 657 woningen en 1692 inwoners</t>
  </si>
  <si>
    <t>... 6 hectare met 13 woningen en 37 inwoners</t>
  </si>
  <si>
    <t>... 38 hectare met 0 woningen en 0 inwoners</t>
  </si>
  <si>
    <t>- Usquert (GM0046),</t>
  </si>
  <si>
    <t>... 2767 hectare met 651 woningen en 1559 inwoners</t>
  </si>
  <si>
    <t>... 3125 hectare met 906 woningen en 2365 inwoners</t>
  </si>
  <si>
    <t>... 80 hectare met 1 woning en 3 inwoners</t>
  </si>
  <si>
    <t>- Uithuizen (GM0043),</t>
  </si>
  <si>
    <t>... 3090 hectare met 5231 inwoners</t>
  </si>
  <si>
    <t>- Uithuizermeeden (GM0044),</t>
  </si>
  <si>
    <t>... 5983 hectare met 5504 inwoners</t>
  </si>
  <si>
    <t>... 23 inwoners</t>
  </si>
  <si>
    <t>... 224 hectare met 19 woningen en 68 inwoners</t>
  </si>
  <si>
    <t>... 707 hectare met 308 woningen en 914 inwoners</t>
  </si>
  <si>
    <t>Opgeheven per 23-04-1880</t>
  </si>
  <si>
    <t>... 25 hectare met 7 woningen en 32 inwoners</t>
  </si>
  <si>
    <t>... 280 hectare met 30 woningen en 114 inwoners</t>
  </si>
  <si>
    <t>... 157 hectare met 571 inwoners</t>
  </si>
  <si>
    <t>... 143 hectare met 16 inwoners</t>
  </si>
  <si>
    <t>Wijziging per 01-04-1980, overgegaan naar:</t>
  </si>
  <si>
    <t>... 3623 hectare met 2842 woningen en 7930 inwoners</t>
  </si>
  <si>
    <t>... 213 hectare met 183 inwoners</t>
  </si>
  <si>
    <t>Opgeheven per 01-05-1966, overgegaan naar:</t>
  </si>
  <si>
    <t>... 932 hectare met 1140 inwoners</t>
  </si>
  <si>
    <t>- Driebruggen (GM0506),</t>
  </si>
  <si>
    <t>... 80 hectare met 72 inwoners</t>
  </si>
  <si>
    <t>... 200 hectare met 108 inwoners</t>
  </si>
  <si>
    <t>- Peel en Maas (GM1894),</t>
  </si>
  <si>
    <t>... 6909 hectare met 7658 woningen en 19654 inwoners</t>
  </si>
  <si>
    <t>- Callantsoog (GM0382),</t>
  </si>
  <si>
    <t>... 39 hectare met 0 woningen en 0 inwoners</t>
  </si>
  <si>
    <t>... 554 hectare met 2365 inwoners</t>
  </si>
  <si>
    <t>- Rockanje (GM0598),</t>
  </si>
  <si>
    <t>... 289 hectare met 2606 inwoners</t>
  </si>
  <si>
    <t>... 1609 hectare met 1888 inwoners</t>
  </si>
  <si>
    <t>- Nieuw-Helvoet (GM1118),</t>
  </si>
  <si>
    <t>... 1159 hectare met 2340 inwoners</t>
  </si>
  <si>
    <t>... 19 hectare met 0 woningen en 0 inwoners</t>
  </si>
  <si>
    <t>- Aarle-Rixtel (GM0739),</t>
  </si>
  <si>
    <t>... 480 hectare met 106 woningen en 358 inwoners</t>
  </si>
  <si>
    <t>... 551 hectare met 5454 inwoners</t>
  </si>
  <si>
    <t>... 106 hectare met 29 inwoners</t>
  </si>
  <si>
    <t>... 776 hectare met 2902 inwoners</t>
  </si>
  <si>
    <t>- Vlijmen (GM0864),</t>
  </si>
  <si>
    <t>... 215 hectare met 5 woningen en 20 inwoners</t>
  </si>
  <si>
    <t>... 54 hectare met 1 woning en 0 inwoners</t>
  </si>
  <si>
    <t>... 6506 hectare met 4343 inwoners</t>
  </si>
  <si>
    <t>Naamswijziging per 01-01-1956,</t>
  </si>
  <si>
    <t>oude naam: Hemelumer Oldephaerd en Noordwolde (GM1260)</t>
  </si>
  <si>
    <t>Begindatum 01-01-1956</t>
  </si>
  <si>
    <t>nieuwe naam: Hemelumer Oldeferd (GM0075)</t>
  </si>
  <si>
    <t>- Dodewaard (GM0220),</t>
  </si>
  <si>
    <t>- Valburg (GM0283),</t>
  </si>
  <si>
    <t>... 242 hectare met 216 inwoners</t>
  </si>
  <si>
    <t>... 79 hectare met 29 woningen en 38 inwoners</t>
  </si>
  <si>
    <t>... 354 hectare met 25 woningen en 65 inwoners</t>
  </si>
  <si>
    <t>... 1106 hectare met 1017 inwoners</t>
  </si>
  <si>
    <t>Wijziging per 01-05-1937, ontvangen van:</t>
  </si>
  <si>
    <t>- Enschede (GM0153),</t>
  </si>
  <si>
    <t>... 586 inwoners</t>
  </si>
  <si>
    <t>... 5929 hectare met 4929 inwoners</t>
  </si>
  <si>
    <t>... 980 hectare met 1582 inwoners</t>
  </si>
  <si>
    <t>... 481 hectare met 1028 inwoners</t>
  </si>
  <si>
    <t>... 66 hectare met 22 inwoners</t>
  </si>
  <si>
    <t>... 2025 inwoners</t>
  </si>
  <si>
    <t>... 47 hectare met 1 woning en 3 inwoners</t>
  </si>
  <si>
    <t>... 598 hectare met 1307 woningen en 3513 inwoners</t>
  </si>
  <si>
    <t>- Maasdonk (GM1671)</t>
  </si>
  <si>
    <t>Grenswijziging per 03-11-1998, ontvangen van:</t>
  </si>
  <si>
    <t>- Rosmalen (GM0839),</t>
  </si>
  <si>
    <t>- Den Dungen (GM0768),</t>
  </si>
  <si>
    <t>Wijziging per 01-04-1971, ontvangen van:</t>
  </si>
  <si>
    <t>- Engelen (GM0774),</t>
  </si>
  <si>
    <t>... 2754 hectare met 2670 woningen en 8124 inwoners</t>
  </si>
  <si>
    <t>... 2256 hectare met 778 woningen en 2391 inwoners</t>
  </si>
  <si>
    <t>... 3099 hectare met 3524 woningen en 9593 inwoners</t>
  </si>
  <si>
    <t>... 22 inwoners</t>
  </si>
  <si>
    <t>- Leerdam (GM0545),</t>
  </si>
  <si>
    <t>... 15 hectare met 1 woning en 1 inwoner</t>
  </si>
  <si>
    <t>... 448 hectare met 955 woningen en 2721 inwoners</t>
  </si>
  <si>
    <t>- Heumen (GM0252),</t>
  </si>
  <si>
    <t>... 2066 hectare met 8515 inwoners</t>
  </si>
  <si>
    <t>- Overasselt (GM0271),</t>
  </si>
  <si>
    <t>... 1927 hectare met 3035 inwoners</t>
  </si>
  <si>
    <t>... 5 hectare met 6 inwoners</t>
  </si>
  <si>
    <t>... 11 hectare met 172 inwoners</t>
  </si>
  <si>
    <t>- Drunen (GM0767),</t>
  </si>
  <si>
    <t>... 2028 hectare met 2292 woningen en 6075 inwoners</t>
  </si>
  <si>
    <t>... 2545 hectare met 6023 woningen en 16504 inwoners</t>
  </si>
  <si>
    <t>- Loon op Zand (GM0809),</t>
  </si>
  <si>
    <t>... 250 hectare met 30 inwoners</t>
  </si>
  <si>
    <t>... 5811 hectare met 4725 woningen en 12257 inwoners</t>
  </si>
  <si>
    <t>- Baexem (GM0886),</t>
  </si>
  <si>
    <t>- Grathem (GM0909),</t>
  </si>
  <si>
    <t>... 2671 hectare met 2086 woningen en 5819 inwoners</t>
  </si>
  <si>
    <t>... 30 hectare met 3 woningen en 8 inwoners</t>
  </si>
  <si>
    <t>- Nederweert (GM0946),</t>
  </si>
  <si>
    <t>... 13 hectare met 6 woningen en 13 inwoners</t>
  </si>
  <si>
    <t>... 118 hectare met 80 woningen en 222 inwoners</t>
  </si>
  <si>
    <t>... 9 hectare met 1 woning en 4 inwoners</t>
  </si>
  <si>
    <t>... 25638 inwoners</t>
  </si>
  <si>
    <t>... 31 hectare met 3 woningen en 34 inwoners</t>
  </si>
  <si>
    <t>- Diessen (GM0763),</t>
  </si>
  <si>
    <t>... 6073 hectare met 3739 woningen en 10168 inwoners</t>
  </si>
  <si>
    <t>- Hooge en Lage Mierde (GM0801),</t>
  </si>
  <si>
    <t>- Moergestel (GM0816),</t>
  </si>
  <si>
    <t>... 19 hectare met 2 woningen en 2 inwoners</t>
  </si>
  <si>
    <t>... 198 hectare met 12 woningen en 44 inwoners</t>
  </si>
  <si>
    <t>... 34 hectare met 10 woningen en 25 inwoners</t>
  </si>
  <si>
    <t>... 64 hectare met 0 woningen en 0 inwoners</t>
  </si>
  <si>
    <t>... 20 hectare met 0 woningen en 0 inwoners</t>
  </si>
  <si>
    <t>... 89 hectare met 11 woningen en 28 inwoners</t>
  </si>
  <si>
    <t>Wijziging per 17-02-1943, ontvangen van:</t>
  </si>
  <si>
    <t>... 30 hectare met 0 woningen en 0 inwoners</t>
  </si>
  <si>
    <t>... 706 hectare met 849 inwoners</t>
  </si>
  <si>
    <t>... 591 hectare met 63 inwoners</t>
  </si>
  <si>
    <t>... 2806 hectare met 2802 inwoners</t>
  </si>
  <si>
    <t>Opgeheven per 01-09-1970, overgegaan naar:</t>
  </si>
  <si>
    <t>... 738 hectare met 998 inwoners</t>
  </si>
  <si>
    <t>... 90 hectare met 135 inwoners</t>
  </si>
  <si>
    <t>... 30 hectare met 18 inwoners</t>
  </si>
  <si>
    <t>Opgeheven per 01-01-2000, overgegaan naar:</t>
  </si>
  <si>
    <t>... 735 hectare met 3151 woningen en 8568 inwoners</t>
  </si>
  <si>
    <t>... 94 hectare met 278 inwoners</t>
  </si>
  <si>
    <t>... 69 hectare met 55 inwoners</t>
  </si>
  <si>
    <t>... 331 hectare met 56 woningen en 141 inwoners</t>
  </si>
  <si>
    <t>... 6 hectare met 1 woning en 0 inwoners</t>
  </si>
  <si>
    <t>... 101 hectare met 614 inwoners</t>
  </si>
  <si>
    <t>Ontstaan per 01-01-2001, ontvangen van:</t>
  </si>
  <si>
    <t>- Diepenheim (GM0151),</t>
  </si>
  <si>
    <t>... 8921 hectare met 2670 woningen en 7183 inwoners</t>
  </si>
  <si>
    <t>... 583 hectare met 2958 woningen en 7183 inwoners</t>
  </si>
  <si>
    <t>Begindatum 01-01-2001</t>
  </si>
  <si>
    <t>Ontstaan per 01-01-2012, ontvangen van:</t>
  </si>
  <si>
    <t>... 6159 hectare met 4861 woningen en 12272 inwoners</t>
  </si>
  <si>
    <t>- Wieringen (GM0462),</t>
  </si>
  <si>
    <t>... 2688 hectare met 3853 woningen en 8562 inwoners</t>
  </si>
  <si>
    <t>... 19498 hectare met 5264 woningen en 12565 inwoners</t>
  </si>
  <si>
    <t>Begindatum 01-01-2012</t>
  </si>
  <si>
    <t>- Rijssen (GM0178),</t>
  </si>
  <si>
    <t>... 6585 hectare met 3281 woningen en 8896 inwoners</t>
  </si>
  <si>
    <t>... 7614 hectare met 3488 woningen en 7972 inwoners</t>
  </si>
  <si>
    <t>- Graauw en Langendam (GM0665),</t>
  </si>
  <si>
    <t>... 3643 hectare met 5218 inwoners</t>
  </si>
  <si>
    <t>... 4196 hectare met 3105 inwoners</t>
  </si>
  <si>
    <t>... 330 hectare met 204 inwoners</t>
  </si>
  <si>
    <t>... 159 hectare met 191 inwoners</t>
  </si>
  <si>
    <t>... 1125 hectare met 1156 inwoners</t>
  </si>
  <si>
    <t>... 4672 hectare met 1398 woningen en 4225 inwoners</t>
  </si>
  <si>
    <t>- Made (GM1665),</t>
  </si>
  <si>
    <t>... 2755 hectare met 2138 woningen en 5559 inwoners</t>
  </si>
  <si>
    <t>... 404 hectare met 241 woningen en 604 inwoners</t>
  </si>
  <si>
    <t>... 63 hectare met 7 inwoners</t>
  </si>
  <si>
    <t>... 13 hectare met 3 woningen en 10 inwoners</t>
  </si>
  <si>
    <t>... 402 hectare met 379 woningen en 1078 inwoners</t>
  </si>
  <si>
    <t>... 3702 hectare met 1046 woningen en 2823 inwoners</t>
  </si>
  <si>
    <t>... 372 hectare met 214 woningen en 659 inwoners</t>
  </si>
  <si>
    <t>... 727 hectare met 35 woningen en 111 inwoners</t>
  </si>
  <si>
    <t>... 265 hectare met 211 inwoners</t>
  </si>
  <si>
    <t>... 567 hectare met 378 inwoners</t>
  </si>
  <si>
    <t>... 114 hectare met 200 inwoners</t>
  </si>
  <si>
    <t>... 19 hectare met 197 inwoners</t>
  </si>
  <si>
    <t>... 510 hectare met 261 inwoners</t>
  </si>
  <si>
    <t>Opgeheven per 19-11-1832</t>
  </si>
  <si>
    <t>Opgeheven per 01-04-1949, overgegaan naar:</t>
  </si>
  <si>
    <t>... 5412 hectare met 13597 inwoners</t>
  </si>
  <si>
    <t>Wijziging per 01-08-1943, ontvangen van:</t>
  </si>
  <si>
    <t>... 725 inwoners</t>
  </si>
  <si>
    <t>... 119 hectare met 125 inwoners</t>
  </si>
  <si>
    <t>Ontstaan per 01-04-1949, ontvangen van:</t>
  </si>
  <si>
    <t>- Hoogezand (GM1083),</t>
  </si>
  <si>
    <t>- Sappemeer (GM1168),</t>
  </si>
  <si>
    <t>... 1330 hectare met 7350 inwoners</t>
  </si>
  <si>
    <t>Begindatum 01-04-1949</t>
  </si>
  <si>
    <t>... 35 hectare met 103 inwoners</t>
  </si>
  <si>
    <t>... 417 hectare met 232 inwoners</t>
  </si>
  <si>
    <t>Opgeheven per 17-09-1855</t>
  </si>
  <si>
    <t>... 19 hectare met 5 inwoners</t>
  </si>
  <si>
    <t>... 241 hectare met 64 inwoners</t>
  </si>
  <si>
    <t>... 2097 hectare met 4526 inwoners</t>
  </si>
  <si>
    <t>Grenswijziging per 01-01-2007, ontvangen van:</t>
  </si>
  <si>
    <t>Wijziging per 01-01-1988, ontvangen van:</t>
  </si>
  <si>
    <t>- Zwaag (GM0475),</t>
  </si>
  <si>
    <t>- Berkhout (GM0374),</t>
  </si>
  <si>
    <t>... 82 hectare met 8 woningen en 20 inwoners</t>
  </si>
  <si>
    <t>... 7971 hectare met 7446 woningen en 19678 inwoners</t>
  </si>
  <si>
    <t>Gemeentelijke herindeling per 01-01-2010, ontvangen van:</t>
  </si>
  <si>
    <t>- Meerlo-Wanssum (GM0993),</t>
  </si>
  <si>
    <t>... 2055 hectare met 1684 woningen en 4309 inwoners</t>
  </si>
  <si>
    <t>- Sevenum (GM0964),</t>
  </si>
  <si>
    <t>... 4805 hectare met 3030 woningen en 7730 inwoners</t>
  </si>
  <si>
    <t>- Horst (GM0923),</t>
  </si>
  <si>
    <t>... 27 hectare met 7 inwoners</t>
  </si>
  <si>
    <t>... 3101 hectare met 3589 inwoners</t>
  </si>
  <si>
    <t>- Schalkwijk (GM1169),</t>
  </si>
  <si>
    <t>... 1755 hectare met 1994 inwoners</t>
  </si>
  <si>
    <t>- Tull en 't Waal (GM1205),</t>
  </si>
  <si>
    <t>... 791 hectare met 519 inwoners</t>
  </si>
  <si>
    <t>- Jutphaas (GM0322),</t>
  </si>
  <si>
    <t>... 21 hectare met 29 inwoners</t>
  </si>
  <si>
    <t>... 209 hectare met 117 inwoners</t>
  </si>
  <si>
    <t>Opgeheven per 01-10-1940, overgegaan naar:</t>
  </si>
  <si>
    <t>- Berg en Terblijt (GM0892),</t>
  </si>
  <si>
    <t>... 2382 inwoners</t>
  </si>
  <si>
    <t>Opgeheven per 27-06-1863</t>
  </si>
  <si>
    <t>... 1063 hectare met 706 woningen en 1946 inwoners</t>
  </si>
  <si>
    <t>... 103 hectare met 14 inwoners</t>
  </si>
  <si>
    <t>... 580 hectare met 4242 inwoners</t>
  </si>
  <si>
    <t>... 230 hectare met 303 inwoners</t>
  </si>
  <si>
    <t>... 40 hectare met 4 inwoners</t>
  </si>
  <si>
    <t>Gemeentelijke herindeling per 01-01-2003, ontvangen van:</t>
  </si>
  <si>
    <t>... 12534 hectare met 8602 woningen en 19918 inwoners</t>
  </si>
  <si>
    <t>- Clinge (GM0659),</t>
  </si>
  <si>
    <t>... 659 hectare met 6771 inwoners</t>
  </si>
  <si>
    <t>... 19 hectare met 27 inwoners</t>
  </si>
  <si>
    <t>... 2575 hectare met 3970 inwoners</t>
  </si>
  <si>
    <t>... 477 hectare met 88 inwoners</t>
  </si>
  <si>
    <t>Wijziging per 01-10-1961, ontvangen van:</t>
  </si>
  <si>
    <t>... 142 hectare met 403 inwoners</t>
  </si>
  <si>
    <t>... 3440 hectare met 2346 woningen en 6193 inwoners</t>
  </si>
  <si>
    <t>... 1 hectare met 1 woning en 2 inwoners</t>
  </si>
  <si>
    <t>... 14 hectare met 0 woningen en 0 inwoners</t>
  </si>
  <si>
    <t>... 22 hectare met 4 woningen en 8 inwoners</t>
  </si>
  <si>
    <t>- Weert (GM0988),</t>
  </si>
  <si>
    <t>- Stramproy (GM0973),</t>
  </si>
  <si>
    <t>... 11 hectare met 3 woningen en 6 inwoners</t>
  </si>
  <si>
    <t>- Ittervoort (GM1090),</t>
  </si>
  <si>
    <t>... 369 inwoners</t>
  </si>
  <si>
    <t>- Neeritter (GM1116),</t>
  </si>
  <si>
    <t>... 681 inwoners</t>
  </si>
  <si>
    <t>... 504 hectare met 636 inwoners</t>
  </si>
  <si>
    <t>... 31 hectare met 2 inwoners</t>
  </si>
  <si>
    <t>... 97 hectare met 6 inwoners</t>
  </si>
  <si>
    <t>... 661 hectare met 2820 inwoners</t>
  </si>
  <si>
    <t>Wijziging per 01-08-1970, overgegaan naar:</t>
  </si>
  <si>
    <t>- Sneek (GM0091),</t>
  </si>
  <si>
    <t>... 66 hectare met 23 inwoners</t>
  </si>
  <si>
    <t>... 10111 hectare met 2361 woningen en 5690 inwoners</t>
  </si>
  <si>
    <t>- Blankenham (GM0145),</t>
  </si>
  <si>
    <t>- Kuinre (GM0167),</t>
  </si>
  <si>
    <t>... 823 hectare met 920 inwoners</t>
  </si>
  <si>
    <t>- Oldemarkt (GM0172),</t>
  </si>
  <si>
    <t>... 4352 hectare met 2713 inwoners</t>
  </si>
  <si>
    <t>... 2282 hectare met 777 inwoners</t>
  </si>
  <si>
    <t>- Barendrecht (GM0489),</t>
  </si>
  <si>
    <t>... 9183 inwoners</t>
  </si>
  <si>
    <t>- Kampen (GM0166),</t>
  </si>
  <si>
    <t>... 7644 hectare met 4850 woningen en 14884 inwoners</t>
  </si>
  <si>
    <t>... 311 hectare met 10 woningen en 42 inwoners</t>
  </si>
  <si>
    <t>... 1370 hectare met 403 inwoners</t>
  </si>
  <si>
    <t>Wijziging per 01-08-1967, overgegaan naar:</t>
  </si>
  <si>
    <t>... 88 hectare met 32 inwoners</t>
  </si>
  <si>
    <t>- Grafhorst (GM1065),</t>
  </si>
  <si>
    <t>- Kamperveen (GM1092),</t>
  </si>
  <si>
    <t>... 576 inwoners</t>
  </si>
  <si>
    <t>- Wilsum (GM1227),</t>
  </si>
  <si>
    <t>... 832 inwoners</t>
  </si>
  <si>
    <t>- Zalk en Veecaten (GM1232),</t>
  </si>
  <si>
    <t>... 860 inwoners</t>
  </si>
  <si>
    <t>- Benschop (GM0309),</t>
  </si>
  <si>
    <t>- Nieuwegein (GM0356),</t>
  </si>
  <si>
    <t>... 92 hectare met 9 woningen en 37 inwoners</t>
  </si>
  <si>
    <t>- Montfoort (GM0335),</t>
  </si>
  <si>
    <t>... 129 hectare met 27 woningen en 90 inwoners</t>
  </si>
  <si>
    <t>... 58 hectare met 8 woningen en 23 inwoners</t>
  </si>
  <si>
    <t>... 4358 hectare met 2466 inwoners</t>
  </si>
  <si>
    <t>Opgeheven per 14-04-1923</t>
  </si>
  <si>
    <t>... 1471 hectare met 525 woningen en 1361 inwoners</t>
  </si>
  <si>
    <t>... 73 hectare met 5 woningen en 15 inwoners</t>
  </si>
  <si>
    <t>... 465 hectare met 724 woningen en 1791 inwoners</t>
  </si>
  <si>
    <t>... 645 hectare met 4328 inwoners</t>
  </si>
  <si>
    <t>... 384 hectare met 943 inwoners</t>
  </si>
  <si>
    <t>Opgeheven per 01-01-1943, overgegaan naar:</t>
  </si>
  <si>
    <t>... 1449 inwoners</t>
  </si>
  <si>
    <t>... 390 hectare met 754 inwoners</t>
  </si>
  <si>
    <t>... 3650 hectare met 4187 woningen en 10784 inwoners</t>
  </si>
  <si>
    <t>- Alkemade (GM0483),</t>
  </si>
  <si>
    <t>... 1216 hectare met 1536 woningen en 4436 inwoners</t>
  </si>
  <si>
    <t>... 551 hectare met 450 woningen en 1294 inwoners</t>
  </si>
  <si>
    <t>... 1893 hectare met 1692 woningen en 5114 inwoners</t>
  </si>
  <si>
    <t>- Beemster (GM0370),</t>
  </si>
  <si>
    <t>... 78 hectare met 4 woningen en 12 inwoners</t>
  </si>
  <si>
    <t>- Wormerland (GM0880),</t>
  </si>
  <si>
    <t>... 720 hectare met 372 woningen en 915 inwoners</t>
  </si>
  <si>
    <t>Opgeheven per 01-07-1971, overgegaan naar:</t>
  </si>
  <si>
    <t>... 2396 hectare met 7776 inwoners</t>
  </si>
  <si>
    <t>- Oudenrijn (GM1144),</t>
  </si>
  <si>
    <t>... 269 hectare met 134 inwoners</t>
  </si>
  <si>
    <t>... 339 hectare met 8642 inwoners</t>
  </si>
  <si>
    <t>... 3 hectare met 4 woningen en 10 inwoners</t>
  </si>
  <si>
    <t>- Teylingen (GM1525),</t>
  </si>
  <si>
    <t>... 8 hectare met 3 woningen en 17 inwoners</t>
  </si>
  <si>
    <t>Ontstaan per 01-01-2009, ontvangen van:</t>
  </si>
  <si>
    <t>... 77 hectare met 12 woningen en 34 inwoners</t>
  </si>
  <si>
    <t>... 2663 hectare met 1146 woningen en 3700 inwoners</t>
  </si>
  <si>
    <t>- Wilnis (GM0350),</t>
  </si>
  <si>
    <t>- Harmelen (GM0318),</t>
  </si>
  <si>
    <t>... 4 hectare met 16 inwoners</t>
  </si>
  <si>
    <t>Begindatum 08-09-1857</t>
  </si>
  <si>
    <t>... 6491 hectare met 13636 woningen en 33057 inwoners</t>
  </si>
  <si>
    <t>Wijziging per 01-04-1969, ontvangen van:</t>
  </si>
  <si>
    <t>Wijziging per 01-04-1969, overgegaan naar:</t>
  </si>
  <si>
    <t>... 62 inwoners</t>
  </si>
  <si>
    <t>... 38 hectare met 10 woningen en 39 inwoners</t>
  </si>
  <si>
    <t>... 2660 hectare met 4853 inwoners</t>
  </si>
  <si>
    <t>... 330 hectare met 31 inwoners</t>
  </si>
  <si>
    <t>... 2688 hectare met 2535 inwoners</t>
  </si>
  <si>
    <t>- Yerseke (GM0729),</t>
  </si>
  <si>
    <t>... 45 hectare met 0 inwoners</t>
  </si>
  <si>
    <t>- Reimerswaal (GM0703),</t>
  </si>
  <si>
    <t>... 82 hectare met 42 inwoners</t>
  </si>
  <si>
    <t>Wijziging per 01-01-1941, ontvangen van:</t>
  </si>
  <si>
    <t>- Schore (GM1172),</t>
  </si>
  <si>
    <t>... 567 inwoners</t>
  </si>
  <si>
    <t>Wijziging per 01-11-1940, overgegaan naar:</t>
  </si>
  <si>
    <t>... 30 inwoners</t>
  </si>
  <si>
    <t>Opgeheven per 01-07-1873</t>
  </si>
  <si>
    <t>... 606 inwoners</t>
  </si>
  <si>
    <t>... 69 inwoners</t>
  </si>
  <si>
    <t>- Katwijk (GM0537),</t>
  </si>
  <si>
    <t>... 1374 hectare met 16225 woningen en 42198 inwoners</t>
  </si>
  <si>
    <t>- Rijnsburg (GM0602),</t>
  </si>
  <si>
    <t>... 586 hectare met 5473 woningen en 14833 inwoners</t>
  </si>
  <si>
    <t>- Valkenburg (ZH.) (GM0619),</t>
  </si>
  <si>
    <t>... 505 hectare met 1380 woningen en 3901 inwoners</t>
  </si>
  <si>
    <t>- Noordwijk (GM0575),</t>
  </si>
  <si>
    <t>... 33 hectare met 4 woningen en 53 inwoners</t>
  </si>
  <si>
    <t>... 3 hectare met 1 woning en 5 inwoners</t>
  </si>
  <si>
    <t>Wijziging per 01-09-1970, ontvangen van:</t>
  </si>
  <si>
    <t>... 157 hectare met 12 inwoners</t>
  </si>
  <si>
    <t>- Edam-Volendam (GM0385),</t>
  </si>
  <si>
    <t>... 660 hectare met 87 woningen en 230 inwoners</t>
  </si>
  <si>
    <t>... 867 hectare met 466 woningen en 1084 inwoners</t>
  </si>
  <si>
    <t>... 131 hectare met 66 woningen en 130 inwoners</t>
  </si>
  <si>
    <t>- Eijgelshoven (GM0904),</t>
  </si>
  <si>
    <t>... 1780 hectare met 46763 inwoners</t>
  </si>
  <si>
    <t>- Nieuwenhagen (GM0948),</t>
  </si>
  <si>
    <t>... 20 hectare met 396 inwoners</t>
  </si>
  <si>
    <t>... 20 hectare met 2 inwoners</t>
  </si>
  <si>
    <t>- Ubach over Worms (GM0978),</t>
  </si>
  <si>
    <t>... 60 hectare met 53 inwoners</t>
  </si>
  <si>
    <t>... 8 hectare met 0 inwoners</t>
  </si>
  <si>
    <t>... 1888 hectare met 776 inwoners</t>
  </si>
  <si>
    <t>- Zierikzee (GM0732),</t>
  </si>
  <si>
    <t>... 68 hectare met 8 inwoners</t>
  </si>
  <si>
    <t>... 3734 hectare met 2206 woningen en 6769 inwoners</t>
  </si>
  <si>
    <t>... 7 hectare met 1 woning en 5 inwoners</t>
  </si>
  <si>
    <t>... 10 hectare met 2 woningen en 4 inwoners</t>
  </si>
  <si>
    <t>- Gameren (GM1058),</t>
  </si>
  <si>
    <t>- Hurwenen (GM1089),</t>
  </si>
  <si>
    <t>... 1751 hectare met 1308 inwoners</t>
  </si>
  <si>
    <t>... 174 hectare met 8 inwoners</t>
  </si>
  <si>
    <t>... 574 hectare met 948 inwoners</t>
  </si>
  <si>
    <t>... 136 hectare met 5 inwoners</t>
  </si>
  <si>
    <t>... 2108 hectare met 1738 woningen en 4263 inwoners</t>
  </si>
  <si>
    <t>Naamswijziging per 01-04-2003,</t>
  </si>
  <si>
    <t>nieuwe naam: Neder-Betuwe (GM1740)</t>
  </si>
  <si>
    <t>- Echteld (GM0227),</t>
  </si>
  <si>
    <t>... 1645 hectare met 3430 woningen en 10989 inwoners</t>
  </si>
  <si>
    <t>... 158 inwoners</t>
  </si>
  <si>
    <t>- Schiedam (GM0606),</t>
  </si>
  <si>
    <t>... 2255 inwoners</t>
  </si>
  <si>
    <t>- Cromstrijen (GM0611),</t>
  </si>
  <si>
    <t>Opgeheven per 02-10-1857</t>
  </si>
  <si>
    <t>... 20 hectare met 36 inwoners</t>
  </si>
  <si>
    <t>... 730 hectare met 4170 inwoners</t>
  </si>
  <si>
    <t>... 3031 hectare met 656 woningen en 1690 inwoners</t>
  </si>
  <si>
    <t>... 3628 hectare met 2589 woningen en 6790 inwoners</t>
  </si>
  <si>
    <t>... 568 hectare met 344 inwoners</t>
  </si>
  <si>
    <t>... 8 hectare met 9 inwoners</t>
  </si>
  <si>
    <t>... 39 hectare met 29 inwoners</t>
  </si>
  <si>
    <t>- Laag-Nieuwkoop (GM1100),</t>
  </si>
  <si>
    <t>... 487 inwoners</t>
  </si>
  <si>
    <t>Opgeheven per 01-10-1972, overgegaan naar:</t>
  </si>
  <si>
    <t>... 530 hectare met 1183 inwoners</t>
  </si>
  <si>
    <t>... 446 hectare met 1859 inwoners</t>
  </si>
  <si>
    <t>Ontstaan per 01-01-2007 uit:</t>
  </si>
  <si>
    <t>... 2057 hectare met 2514 woningen en 6920 inwoners</t>
  </si>
  <si>
    <t>... 6028 hectare met 5557 woningen en 14294 inwoners</t>
  </si>
  <si>
    <t>Begindatum 01-01-2007</t>
  </si>
  <si>
    <t>Wijziging per 01-03-1972, ontvangen van:</t>
  </si>
  <si>
    <t>... 2616 hectare met 0 inwoners</t>
  </si>
  <si>
    <t>... 268 hectare met 5577 inwoners</t>
  </si>
  <si>
    <t>... 41 hectare met 0 inwoners</t>
  </si>
  <si>
    <t>- Nieuw-Beijerland (GM0566),</t>
  </si>
  <si>
    <t>... 1039 hectare met 2984 inwoners</t>
  </si>
  <si>
    <t>... 89 hectare met 51 inwoners</t>
  </si>
  <si>
    <t>- Piershil (GM0591),</t>
  </si>
  <si>
    <t>... 1150 hectare met 1465 inwoners</t>
  </si>
  <si>
    <t>- Zuid-Beijerland (GM0639),</t>
  </si>
  <si>
    <t>... 4506 hectare met 3460 inwoners</t>
  </si>
  <si>
    <t>- Noord-Beveland (GM1695),</t>
  </si>
  <si>
    <t>... 4002 hectare met 1681 woningen en 3504 inwoners</t>
  </si>
  <si>
    <t>- Colijnsplaat (GM1038),</t>
  </si>
  <si>
    <t>- Kats (GM1094),</t>
  </si>
  <si>
    <t>Naamswijziging per 01-01-1938,</t>
  </si>
  <si>
    <t>nieuwe naam: Koudekerk aan den Rijn (GM0540)</t>
  </si>
  <si>
    <t>... 1007 hectare met 1597 woningen en 4671 inwoners</t>
  </si>
  <si>
    <t>oude naam: Koudekerk (GM1256)</t>
  </si>
  <si>
    <t>Begindatum 01-01-1938</t>
  </si>
  <si>
    <t>... 113 hectare met 119 inwoners</t>
  </si>
  <si>
    <t>... 1271 hectare met 2138 inwoners</t>
  </si>
  <si>
    <t>... 166 hectare met 2168 inwoners</t>
  </si>
  <si>
    <t>Wijziging per 01-11-1941, overgegaan naar:</t>
  </si>
  <si>
    <t>... 2144 inwoners</t>
  </si>
  <si>
    <t>... 1287 hectare met 3270 inwoners</t>
  </si>
  <si>
    <t>Wijziging per 01-02-1961, ontvangen van:</t>
  </si>
  <si>
    <t>- Kruiningen (GM0685),</t>
  </si>
  <si>
    <t>... 1 hectare met 2 inwoners</t>
  </si>
  <si>
    <t>- Waarde (GM0721),</t>
  </si>
  <si>
    <t>Wijziging per 01-02-1961, overgegaan naar:</t>
  </si>
  <si>
    <t>... 69 hectare met 0 woningen en 0 inwoners</t>
  </si>
  <si>
    <t>... 566 hectare met 2277 woningen en 6215 inwoners</t>
  </si>
  <si>
    <t>- Krimpen aan de Lek (GM0541),</t>
  </si>
  <si>
    <t>... 1 hectare met 8 woningen en 22 inwoners</t>
  </si>
  <si>
    <t>- Capelle aan den IJssel (GM0502),</t>
  </si>
  <si>
    <t>- Bergambacht (GM0491)</t>
  </si>
  <si>
    <t>- Nederlek (GM0643)</t>
  </si>
  <si>
    <t>- Ouderkerk (GM0644)</t>
  </si>
  <si>
    <t>- Schoonhoven (GM0608)</t>
  </si>
  <si>
    <t>- Vlist (GM0623)</t>
  </si>
  <si>
    <t>... 473 hectare met 16872 inwoners</t>
  </si>
  <si>
    <t>Wijziging per 01-07-1965, ontvangen van:</t>
  </si>
  <si>
    <t>- Assendelft (GM0367),</t>
  </si>
  <si>
    <t>... 1768 hectare met 5417 inwoners</t>
  </si>
  <si>
    <t>- Krabbendijke (GM0684),</t>
  </si>
  <si>
    <t>... 239 inwoners</t>
  </si>
  <si>
    <t>... 9 inwoners</t>
  </si>
  <si>
    <t>... 45 hectare met 5 inwoners</t>
  </si>
  <si>
    <t>... 467 hectare met 622 inwoners</t>
  </si>
  <si>
    <t>Wijziging per 01-10-1964, overgegaan naar:</t>
  </si>
  <si>
    <t>... 105 hectare met 14 inwoners</t>
  </si>
  <si>
    <t>- Beek en Donk (GM0746),</t>
  </si>
  <si>
    <t>- Lieshout (GM0807),</t>
  </si>
  <si>
    <t>... 2555 hectare met 2143 woningen en 6246 inwoners</t>
  </si>
  <si>
    <t>... 0 hectare met 2 woningen en 5 inwoners</t>
  </si>
  <si>
    <t>... 4040 hectare met 2638 woningen en 8014 inwoners</t>
  </si>
  <si>
    <t>- Zeeland (GM0877),</t>
  </si>
  <si>
    <t>... 2971 hectare met 1965 woningen en 5869 inwoners</t>
  </si>
  <si>
    <t>... 16 hectare met 3 woningen en 11 inwoners</t>
  </si>
  <si>
    <t>Ontstaan per 01-01-1982, ontvangen van:</t>
  </si>
  <si>
    <t>... 670 hectare met 10093 inwoners</t>
  </si>
  <si>
    <t>... 660 hectare met 17094 inwoners</t>
  </si>
  <si>
    <t>... 1030 hectare met 11889 inwoners</t>
  </si>
  <si>
    <t>Begindatum 01-01-1982</t>
  </si>
  <si>
    <t>... 128 hectare met 17 woningen en 44 inwoners</t>
  </si>
  <si>
    <t>- Ilpendam (GM0407),</t>
  </si>
  <si>
    <t>... 772 hectare met 3450 woningen en 8922 inwoners</t>
  </si>
  <si>
    <t>... 212 hectare met 48 woningen en 132 inwoners</t>
  </si>
  <si>
    <t>... 408 hectare met 157 woningen en 470 inwoners</t>
  </si>
  <si>
    <t>... 415 hectare met 2953 inwoners</t>
  </si>
  <si>
    <t>... 1788 hectare met 728 woningen en 2121 inwoners</t>
  </si>
  <si>
    <t>... 50 hectare met 30 inwoners</t>
  </si>
  <si>
    <t>... 59 hectare met 1 woning en 3 inwoners</t>
  </si>
  <si>
    <t>... 18 hectare met 7 woningen en 30 inwoners</t>
  </si>
  <si>
    <t>... 1969 hectare met 15872 inwoners</t>
  </si>
  <si>
    <t>... 633 hectare met 1751 woningen en 5058 inwoners</t>
  </si>
  <si>
    <t>... 12 hectare met 2 woningen en 7 inwoners</t>
  </si>
  <si>
    <t>... 499 hectare met 41 woningen en 137 inwoners</t>
  </si>
  <si>
    <t>Ontstaan per 01-08-1941, ontvangen van:</t>
  </si>
  <si>
    <t>- Broek op Langedijk (GM1031),</t>
  </si>
  <si>
    <t>- Noord-Scharwoude (GM1124),</t>
  </si>
  <si>
    <t>... 2098 inwoners</t>
  </si>
  <si>
    <t>- Oudkarspel (GM1146),</t>
  </si>
  <si>
    <t>... 1832 inwoners</t>
  </si>
  <si>
    <t>- Zuid-Scharwoude (GM1238),</t>
  </si>
  <si>
    <t>... 1658 inwoners</t>
  </si>
  <si>
    <t>Begindatum 01-08-1941</t>
  </si>
  <si>
    <t>... 1034 hectare met 665 woningen en 2120 inwoners</t>
  </si>
  <si>
    <t>- Bergschenhoek (GM0492),</t>
  </si>
  <si>
    <t>- Berkel en Rodenrijs (GM0493),</t>
  </si>
  <si>
    <t>- Bleiswijk (GM0495),</t>
  </si>
  <si>
    <t>Opgeheven per 01-08-1971, overgegaan naar:</t>
  </si>
  <si>
    <t>... 10516 hectare met 6575 inwoners</t>
  </si>
  <si>
    <t>Wijziging per 01-01-1953, overgegaan naar:</t>
  </si>
  <si>
    <t>... 196 hectare met 193 inwoners</t>
  </si>
  <si>
    <t>... 8 hectare met 18 woningen en 77 inwoners</t>
  </si>
  <si>
    <t>... 235 hectare met 101 woningen en 331 inwoners</t>
  </si>
  <si>
    <t>... 21 hectare met 2 woningen en 3 inwoners</t>
  </si>
  <si>
    <t>... 8 hectare met 54 woningen en 143 inwoners</t>
  </si>
  <si>
    <t>... 14 hectare met 1 woning en 4 inwoners</t>
  </si>
  <si>
    <t>Wijziging per 01-05-1961, ontvangen van:</t>
  </si>
  <si>
    <t>... 3 hectare met 3 inwoners</t>
  </si>
  <si>
    <t>Wijziging per 01-05-1961, overgegaan naar:</t>
  </si>
  <si>
    <t>... 3635 hectare met 1364 woningen en 3511 inwoners</t>
  </si>
  <si>
    <t>... 1134 hectare met 418 woningen en 1403 inwoners</t>
  </si>
  <si>
    <t>... 1728 hectare met 5456 woningen en 16018 inwoners</t>
  </si>
  <si>
    <t>- Schoonrewoerd (GM0609),</t>
  </si>
  <si>
    <t>... 798 hectare met 485 woningen en 1474 inwoners</t>
  </si>
  <si>
    <t>... 27 hectare met 14 woningen en 49 inwoners</t>
  </si>
  <si>
    <t>... 2992 hectare met 2936 woningen en 7515 inwoners</t>
  </si>
  <si>
    <t>... 7872 hectare met 48149 woningen en 96318 inwoners</t>
  </si>
  <si>
    <t>... 176 hectare met 0 inwoners</t>
  </si>
  <si>
    <t>- Zoeterwoude (GM0638),</t>
  </si>
  <si>
    <t>... 1 hectare met 4 woningen en 13 inwoners</t>
  </si>
  <si>
    <t>... 18 hectare met 279 inwoners</t>
  </si>
  <si>
    <t>Wijziging per 01-06-1973, ontvangen van:</t>
  </si>
  <si>
    <t>- Voorschoten (GM0626),</t>
  </si>
  <si>
    <t>... 9 hectare met 6 inwoners</t>
  </si>
  <si>
    <t>Wijziging per 01-06-1973, overgegaan naar:</t>
  </si>
  <si>
    <t>- Oegstgeest (GM0579),</t>
  </si>
  <si>
    <t>... 388 hectare met 682 inwoners</t>
  </si>
  <si>
    <t>... 158 hectare met 641 inwoners</t>
  </si>
  <si>
    <t>... 29 hectare met 0 inwoners</t>
  </si>
  <si>
    <t>... 480 hectare met 986 inwoners</t>
  </si>
  <si>
    <t>... 15 hectare met 17 inwoners</t>
  </si>
  <si>
    <t>- Leiden (GM0546),</t>
  </si>
  <si>
    <t>- 's-Gravenhage (GM0518),</t>
  </si>
  <si>
    <t>... 825 hectare met 2247 woningen en 7317 inwoners</t>
  </si>
  <si>
    <t>... 2757 hectare met 17560 woningen en 35868 inwoners</t>
  </si>
  <si>
    <t>... 209 hectare met 61 woningen en 184 inwoners</t>
  </si>
  <si>
    <t>... 17 hectare met 1 woning en 4 inwoners</t>
  </si>
  <si>
    <t>... 125 hectare met 0 woningen en 0 inwoners</t>
  </si>
  <si>
    <t>... 25 hectare met 1 woning en 1 inwoner</t>
  </si>
  <si>
    <t>Ontstaan per 01-01-1938, ontvangen van:</t>
  </si>
  <si>
    <t>- Stompwijk (GM1197),</t>
  </si>
  <si>
    <t>... 5103 inwoners</t>
  </si>
  <si>
    <t>- Veur (GM1209),</t>
  </si>
  <si>
    <t>... 3948 inwoners</t>
  </si>
  <si>
    <t>Ontstaan per 01-01-2002, ontvangen van:</t>
  </si>
  <si>
    <t>... 624 hectare met 18964 woningen en 38217 inwoners</t>
  </si>
  <si>
    <t>Begindatum 01-01-2002</t>
  </si>
  <si>
    <t>- Ter Aar (GM0480),</t>
  </si>
  <si>
    <t>- Nieuwveen (GM0573),</t>
  </si>
  <si>
    <t>... 73 hectare met 43 woningen en 163 inwoners</t>
  </si>
  <si>
    <t>Provinciale wijziging per 01-01-1865:</t>
  </si>
  <si>
    <t>- overgegaan van provincie Noord-Holland naar provincie Zuid-Holland</t>
  </si>
  <si>
    <t>... 2195 hectare met 2675 woningen en 7646 inwoners</t>
  </si>
  <si>
    <t>... 169 hectare met 0 woningen en 0 inwoners</t>
  </si>
  <si>
    <t>- Zeewolde (GM0050),</t>
  </si>
  <si>
    <t>... 2360 hectare met 118 inwoners</t>
  </si>
  <si>
    <t>... 22039 hectare met 38971 inwoners</t>
  </si>
  <si>
    <t>Wijziging per 01-07-1944, ontvangen van:</t>
  </si>
  <si>
    <t>- Roggel en Neer (GM1670),</t>
  </si>
  <si>
    <t>... 4179 hectare met 3350 woningen en 8463 inwoners</t>
  </si>
  <si>
    <t>... 4768 hectare met 7118 inwoners</t>
  </si>
  <si>
    <t>... 1418 hectare met 2632 inwoners</t>
  </si>
  <si>
    <t>- Woudenberg (GM0351),</t>
  </si>
  <si>
    <t>... 2170 hectare met 834 woningen en 2599 inwoners</t>
  </si>
  <si>
    <t>... 3020 hectare met 2368 woningen en 6961 inwoners</t>
  </si>
  <si>
    <t>Naamswijziging per 01-01-1994,</t>
  </si>
  <si>
    <t>oude naam: Nieuwveen (GM0573)</t>
  </si>
  <si>
    <t>... 24 hectare met 2 woningen en 3 inwoners</t>
  </si>
  <si>
    <t>... 837 hectare met 4090 woningen en 10964 inwoners</t>
  </si>
  <si>
    <t>- Naaldwijk (GM0565),</t>
  </si>
  <si>
    <t>... 3 hectare met 17 inwoners</t>
  </si>
  <si>
    <t>... 27 hectare met 34 inwoners</t>
  </si>
  <si>
    <t>... 4 hectare met 1 woning en 0 inwoners</t>
  </si>
  <si>
    <t>... 4099 hectare met 3785 woningen en 9770 inwoners</t>
  </si>
  <si>
    <t>- Nieuwpoort (GM0572),</t>
  </si>
  <si>
    <t>... 810 hectare met 5481 inwoners</t>
  </si>
  <si>
    <t>... 91 hectare met 20 woningen en 67 inwoners</t>
  </si>
  <si>
    <t>Naamswijziging per 03-01-1987,</t>
  </si>
  <si>
    <t>oude naam: Vuren (GM0287)</t>
  </si>
  <si>
    <t>Begindatum 03-01-1987</t>
  </si>
  <si>
    <t>oude naam: Bemmel (GM0206)</t>
  </si>
  <si>
    <t>... 3950 hectare met 1430 woningen en 3761 inwoners</t>
  </si>
  <si>
    <t>... 760 hectare met 17 woningen en 52 inwoners</t>
  </si>
  <si>
    <t>... 167 hectare met 1 woning en 0 inwoners</t>
  </si>
  <si>
    <t>Wijziging per 01-10-1976, overgegaan naar:</t>
  </si>
  <si>
    <t>... 2320 hectare met 1388 woningen en 4529 inwoners</t>
  </si>
  <si>
    <t>... 316 hectare met 49 woningen en 171 inwoners</t>
  </si>
  <si>
    <t>Wijziging per 01-07-1979, overgegaan naar:</t>
  </si>
  <si>
    <t>... 32 hectare met 2252 inwoners</t>
  </si>
  <si>
    <t>... 5057 hectare met 2480 woningen en 6685 inwoners</t>
  </si>
  <si>
    <t>... 98 hectare met 11 woningen en 28 inwoners</t>
  </si>
  <si>
    <t>... 23 hectare met 1 woning en 10 inwoners</t>
  </si>
  <si>
    <t>Wijziging per 01-01-1939, ontvangen van:</t>
  </si>
  <si>
    <t>- Lithoijen (GM1104),</t>
  </si>
  <si>
    <t>- Oijen en Teeffelen (GM1150),</t>
  </si>
  <si>
    <t>... 852 inwoners</t>
  </si>
  <si>
    <t>Opgeheven per 01-01-1939, overgegaan naar:</t>
  </si>
  <si>
    <t>Naamswijziging per 26-01-1985,</t>
  </si>
  <si>
    <t>nieuwe naam: Littenseradiel (GM0140)</t>
  </si>
  <si>
    <t>- Baarderadeel (GM0061),</t>
  </si>
  <si>
    <t>- Hennaarderadeel (GM0076),</t>
  </si>
  <si>
    <t>oude naam: Littenseradeel (GM0103)</t>
  </si>
  <si>
    <t>Begindatum 26-01-1985</t>
  </si>
  <si>
    <t>... 12768 hectare met 7648 woningen en 19353 inwoners</t>
  </si>
  <si>
    <t>... 11 hectare met 2 woningen en 0 inwoners</t>
  </si>
  <si>
    <t>Wijziging per 01-01-1953, ontvangen van:</t>
  </si>
  <si>
    <t>... 2497 hectare met 3522 woningen en 8562 inwoners</t>
  </si>
  <si>
    <t>... 2080 hectare met 2460 woningen en 6797 inwoners</t>
  </si>
  <si>
    <t>... 387 hectare met 497 woningen en 1381 inwoners</t>
  </si>
  <si>
    <t>... 46 hectare met 4 woningen en 24 inwoners</t>
  </si>
  <si>
    <t>... 1388 hectare met 3417 inwoners</t>
  </si>
  <si>
    <t>... 146 hectare met 540 inwoners</t>
  </si>
  <si>
    <t>- Vreeland (GM1213),</t>
  </si>
  <si>
    <t>... 520 hectare met 1506 inwoners</t>
  </si>
  <si>
    <t>Wijziging per 01-01-1952, ontvangen van:</t>
  </si>
  <si>
    <t>... 471 hectare met 1066 inwoners</t>
  </si>
  <si>
    <t>Opgeheven per 01-04-1964, overgegaan naar:</t>
  </si>
  <si>
    <t>- Waalwijk (GM0867),</t>
  </si>
  <si>
    <t>... 1 hectare met 12 woningen en 25 inwoners</t>
  </si>
  <si>
    <t>... 16 hectare met 18 woningen en 71 inwoners</t>
  </si>
  <si>
    <t>- Sprang-Capelle (GM0849),</t>
  </si>
  <si>
    <t>... 14 hectare met 3 woningen en 12 inwoners</t>
  </si>
  <si>
    <t>... 153 hectare met 1 woning en 1 inwoner</t>
  </si>
  <si>
    <t>... 1533 hectare met 3677 woningen en 8902 inwoners</t>
  </si>
  <si>
    <t>Wijziging per 01-01-1952, overgegaan naar:</t>
  </si>
  <si>
    <t>Opgeheven per 01-07-1923</t>
  </si>
  <si>
    <t>... 4183 hectare met 2458 woningen en 7940 inwoners</t>
  </si>
  <si>
    <t>- Polsbroek (GM0338),</t>
  </si>
  <si>
    <t>... 1128 hectare met 382 woningen en 1180 inwoners</t>
  </si>
  <si>
    <t>... 230 hectare met 454 inwoners</t>
  </si>
  <si>
    <t>- Jaarsveld (GM1091),</t>
  </si>
  <si>
    <t>- Willige-Langerak (GM1226),</t>
  </si>
  <si>
    <t>... 960 inwoners</t>
  </si>
  <si>
    <t>... 2576 hectare met 3896 inwoners</t>
  </si>
  <si>
    <t>... 2514 hectare met 1023 woningen en 2811 inwoners</t>
  </si>
  <si>
    <t>... 2407 hectare met 715 woningen en 2006 inwoners</t>
  </si>
  <si>
    <t>... 3428 hectare met 944 woningen en 2486 inwoners</t>
  </si>
  <si>
    <t>... 145 hectare met 137 inwoners</t>
  </si>
  <si>
    <t>- Oldenzaal (GM0173),</t>
  </si>
  <si>
    <t>... 52 hectare met 8 woningen en 25 inwoners</t>
  </si>
  <si>
    <t>... 51 inwoners</t>
  </si>
  <si>
    <t>... 1267 hectare met 4185 inwoners</t>
  </si>
  <si>
    <t>... 0 hectare met 18 inwoners</t>
  </si>
  <si>
    <t>... 2516 hectare met 2523 woningen en 5934 inwoners</t>
  </si>
  <si>
    <t>... 2724 hectare met 16212 woningen en 39752 inwoners</t>
  </si>
  <si>
    <t>Grenswijziging per 01-01-2010, ontvangen van:</t>
  </si>
  <si>
    <t>... 96 hectare met 45 woningen en 97 inwoners</t>
  </si>
  <si>
    <t>... 44 hectare met 0 inwoners</t>
  </si>
  <si>
    <t>- Tienhoven (U.) (GM1202),</t>
  </si>
  <si>
    <t>... 508 hectare met 688 inwoners</t>
  </si>
  <si>
    <t>... 429 hectare met 662 inwoners</t>
  </si>
  <si>
    <t>- Zuilen (GM1242),</t>
  </si>
  <si>
    <t>... 192 hectare met 504 inwoners</t>
  </si>
  <si>
    <t>Wijziging per 01-07-1949, ontvangen van:</t>
  </si>
  <si>
    <t>- Maarssen (GM0333),</t>
  </si>
  <si>
    <t>... 84 hectare met 4876 inwoners</t>
  </si>
  <si>
    <t>- Maarsseveen (GM1108),</t>
  </si>
  <si>
    <t>... 960 hectare met 2771 inwoners</t>
  </si>
  <si>
    <t>Opgeheven per 01-07-1949, overgegaan naar:</t>
  </si>
  <si>
    <t>... 49 hectare met 13 woningen en 37 inwoners</t>
  </si>
  <si>
    <t>... 35 hectare met 24 inwoners</t>
  </si>
  <si>
    <t>... 1279 hectare met 1150 inwoners</t>
  </si>
  <si>
    <t>... 579 hectare met 7317 inwoners</t>
  </si>
  <si>
    <t>- Maasgouw (GM1641),</t>
  </si>
  <si>
    <t>... 2054 hectare met 5713 woningen en 13587 inwoners</t>
  </si>
  <si>
    <t>... 1054 hectare met 2571 woningen en 7302 inwoners</t>
  </si>
  <si>
    <t>... 3670 hectare met 314 woningen en 861 inwoners</t>
  </si>
  <si>
    <t>- Stevensweert (GM0972),</t>
  </si>
  <si>
    <t>... 4870 hectare met 616 woningen en 1580 inwoners</t>
  </si>
  <si>
    <t>... 8 hectare met 2 woningen en 11 inwoners</t>
  </si>
  <si>
    <t>... 112 hectare met 1 woning en 4 inwoners</t>
  </si>
  <si>
    <t>... 4940 hectare met 5100 woningen en 13094 inwoners</t>
  </si>
  <si>
    <t>... 81 hectare met 0 woningen en 0 inwoners</t>
  </si>
  <si>
    <t>... 10885 inwoners</t>
  </si>
  <si>
    <t>... 13 hectare met 232 inwoners</t>
  </si>
  <si>
    <t>Ontstaan per 01-01-1993, ontvangen van:</t>
  </si>
  <si>
    <t>Begindatum 01-01-1993</t>
  </si>
  <si>
    <t>... 2619 hectare met 3385 woningen en 9451 inwoners</t>
  </si>
  <si>
    <t>... 1270 hectare met 1231 woningen en 3230 inwoners</t>
  </si>
  <si>
    <t>oude naam: Driel (GM1248)</t>
  </si>
  <si>
    <t>Begindatum 01-08-1944</t>
  </si>
  <si>
    <t>... 578 hectare met 1081 woningen en 2584 inwoners</t>
  </si>
  <si>
    <t>... 2614 inwoners</t>
  </si>
  <si>
    <t>- Maassluis (GM0556),</t>
  </si>
  <si>
    <t>... 112 hectare met 45 woningen en 113 inwoners</t>
  </si>
  <si>
    <t>... 1867 hectare met 2363 woningen en 6340 inwoners</t>
  </si>
  <si>
    <t>... 349 hectare met 104 woningen en 166 inwoners</t>
  </si>
  <si>
    <t>Wijziging per 01-09-1966, overgegaan naar:</t>
  </si>
  <si>
    <t>... 166 hectare met 240 inwoners</t>
  </si>
  <si>
    <t>- Vlaardingen (GM0622),</t>
  </si>
  <si>
    <t>... 337 hectare met 166 inwoners</t>
  </si>
  <si>
    <t>Wijziging per 01-10-1941, overgegaan naar:</t>
  </si>
  <si>
    <t>... 659 inwoners</t>
  </si>
  <si>
    <t>Opgeheven per 01-08-1959, overgegaan naar:</t>
  </si>
  <si>
    <t>... 1508 hectare met 7156 inwoners</t>
  </si>
  <si>
    <t>- Maasland (GM0555),</t>
  </si>
  <si>
    <t>Wijziging per 01-09-1966, ontvangen van:</t>
  </si>
  <si>
    <t>... 194 hectare met 39 inwoners</t>
  </si>
  <si>
    <t>Wijziging per 01-10-1941, ontvangen van:</t>
  </si>
  <si>
    <t>- Amby (GM0883),</t>
  </si>
  <si>
    <t>- Bemelen (GM0891),</t>
  </si>
  <si>
    <t>- Borgharen (GM0896),</t>
  </si>
  <si>
    <t>- Itteren (GM0926),</t>
  </si>
  <si>
    <t>... 138 hectare met 366 inwoners</t>
  </si>
  <si>
    <t>... 164 hectare met 63 inwoners</t>
  </si>
  <si>
    <t>nieuwe naam: Drimmelen (GM1719)</t>
  </si>
  <si>
    <t>... 3986 hectare met 4545 woningen en 12126 inwoners</t>
  </si>
  <si>
    <t>... 1949 hectare met 3015 woningen en 8595 inwoners</t>
  </si>
  <si>
    <t>... 123 hectare met 12 woningen en 36 inwoners</t>
  </si>
  <si>
    <t>... 844 hectare met 56 woningen en 151 inwoners</t>
  </si>
  <si>
    <t>... 43 hectare met 7 woningen en 0 inwoners</t>
  </si>
  <si>
    <t>... 348 hectare met 8 inwoners</t>
  </si>
  <si>
    <t>Wijziging per 01-10-1964, ontvangen van:</t>
  </si>
  <si>
    <t>... 198 hectare met 1237 inwoners</t>
  </si>
  <si>
    <t>... 970 hectare met 3496 inwoners</t>
  </si>
  <si>
    <t>- Mheer (GM0942),</t>
  </si>
  <si>
    <t>... 890 hectare met 1840 inwoners</t>
  </si>
  <si>
    <t>- Noorbeek (GM0950),</t>
  </si>
  <si>
    <t>... 750 hectare met 1048 inwoners</t>
  </si>
  <si>
    <t>- Sint Geertruid (GM0966),</t>
  </si>
  <si>
    <t>... 910 hectare met 1497 inwoners</t>
  </si>
  <si>
    <t>... 300 hectare met 371 inwoners</t>
  </si>
  <si>
    <t>... 3466 hectare met 1390 woningen en 4213 inwoners</t>
  </si>
  <si>
    <t>Ontstaan per 01-07-1966, ontvangen van:</t>
  </si>
  <si>
    <t>- Biggekerke (GM1022),</t>
  </si>
  <si>
    <t>- Koudekerke (GM1098),</t>
  </si>
  <si>
    <t>- Meliskerke (GM1112),</t>
  </si>
  <si>
    <t>... 705 hectare met 792 inwoners</t>
  </si>
  <si>
    <t>... 191 hectare met 29 inwoners</t>
  </si>
  <si>
    <t>- Sint Laurens (GM1179),</t>
  </si>
  <si>
    <t>... 245 hectare met 60 inwoners</t>
  </si>
  <si>
    <t>- Zoutelande (GM1237),</t>
  </si>
  <si>
    <t>... 65 hectare met 2 inwoners</t>
  </si>
  <si>
    <t>Begindatum 01-07-1966</t>
  </si>
  <si>
    <t>... 235 hectare met 27 woningen en 89 inwoners</t>
  </si>
  <si>
    <t>Wijziging per 01-01-1937, overgegaan naar:</t>
  </si>
  <si>
    <t>... 271 hectare met 790 woningen en 2013 inwoners</t>
  </si>
  <si>
    <t>oude naam: Ulrum (GM0045)</t>
  </si>
  <si>
    <t>... 1 woning en 5 inwoners</t>
  </si>
  <si>
    <t>- Amerongen (GM0306),</t>
  </si>
  <si>
    <t>... 39 hectare met 30 inwoners</t>
  </si>
  <si>
    <t>... 51 hectare met 0 inwoners</t>
  </si>
  <si>
    <t>Gemeentelijke herindeling per 01-01-2011, ontvangen van:</t>
  </si>
  <si>
    <t>... 7727 hectare met 11278 woningen en 27627 inwoners</t>
  </si>
  <si>
    <t>... 2340 hectare met 3347 woningen en 8746 inwoners</t>
  </si>
  <si>
    <t>... 731 hectare met 3328 woningen en 7744 inwoners</t>
  </si>
  <si>
    <t>... 4974 hectare met 4195 woningen en 10596 inwoners</t>
  </si>
  <si>
    <t>... 2033 hectare met 2978 woningen en 8229 inwoners</t>
  </si>
  <si>
    <t>... 2496 inwoners</t>
  </si>
  <si>
    <t>- Oosterbroek (GM0033),</t>
  </si>
  <si>
    <t>... 1591 hectare met 663 woningen en 1774 inwoners</t>
  </si>
  <si>
    <t>... 91 hectare met 0 woningen en 0 inwoners</t>
  </si>
  <si>
    <t>... 1491 hectare met 1105 woningen en 3189 inwoners</t>
  </si>
  <si>
    <t>Opgeheven per 01-07-1969, overgegaan naar:</t>
  </si>
  <si>
    <t>... 2689 hectare met 3752 inwoners</t>
  </si>
  <si>
    <t>... 1789 hectare met 1350 woningen en 3504 inwoners</t>
  </si>
  <si>
    <t>Ontstaan per 01-07-1969, ontvangen van:</t>
  </si>
  <si>
    <t>- Meerlo (GM0937),</t>
  </si>
  <si>
    <t>- Wanssum (GM0987),</t>
  </si>
  <si>
    <t>... 1175 hectare met 1733 inwoners</t>
  </si>
  <si>
    <t>Begindatum 01-07-1969</t>
  </si>
  <si>
    <t>- Bunde (GM0900),</t>
  </si>
  <si>
    <t>... 900 hectare met 8501 inwoners</t>
  </si>
  <si>
    <t>... 560 hectare met 3882 inwoners</t>
  </si>
  <si>
    <t>oude naam: Meeuwen, Heel en Babyloniënbroek (GM1264)</t>
  </si>
  <si>
    <t>nieuwe naam: Meeuwen (GM1111)</t>
  </si>
  <si>
    <t>... 1537 hectare met 1025 woningen en 3172 inwoners</t>
  </si>
  <si>
    <t>- Berghem (GM0750),</t>
  </si>
  <si>
    <t>... 1984 hectare met 2308 woningen en 6047 inwoners</t>
  </si>
  <si>
    <t>Naamswijziging per 01-01-1993,</t>
  </si>
  <si>
    <t>nieuwe naam: Roerdalen (GM1669)</t>
  </si>
  <si>
    <t>- Melick en Herkenbosch (GM0939),</t>
  </si>
  <si>
    <t>... 2969 hectare met 2910 woningen en 7585 inwoners</t>
  </si>
  <si>
    <t>- Vlodrop (GM0985),</t>
  </si>
  <si>
    <t>... 1868 hectare met 916 woningen en 2578 inwoners</t>
  </si>
  <si>
    <t>... 234 hectare met 7 woningen en 15 inwoners</t>
  </si>
  <si>
    <t>Wijziging per 01-01-1939, overgegaan naar:</t>
  </si>
  <si>
    <t>... 1264 inwoners</t>
  </si>
  <si>
    <t>... 1844 hectare met 1768 inwoners</t>
  </si>
  <si>
    <t>... 139 hectare met 17 inwoners</t>
  </si>
  <si>
    <t>Naamswijziging per 01-01-2011,</t>
  </si>
  <si>
    <t>nieuwe naam: Menameradiel (GM1908)</t>
  </si>
  <si>
    <t>... 956 hectare met 28 inwoners</t>
  </si>
  <si>
    <t>... 87 hectare met 64 inwoners</t>
  </si>
  <si>
    <t>oude naam: Menaldumadeel (GM0083)</t>
  </si>
  <si>
    <t>Naamswijziging per 01-02-1991,</t>
  </si>
  <si>
    <t>oude naam: Oosterbroek (GM0033)</t>
  </si>
  <si>
    <t>Begindatum 01-02-1991</t>
  </si>
  <si>
    <t>... 18 hectare met 2 woningen en 4 inwoners</t>
  </si>
  <si>
    <t>... 1479 hectare met 11113 woningen en 25595 inwoners</t>
  </si>
  <si>
    <t>- Nijeveen (GM0121),</t>
  </si>
  <si>
    <t>... 2539 hectare met 1154 woningen en 3100 inwoners</t>
  </si>
  <si>
    <t>... 569 hectare met 52 woningen en 141 inwoners</t>
  </si>
  <si>
    <t>- De Wijk (GM0135),</t>
  </si>
  <si>
    <t>... 534 hectare met 86 woningen en 236 inwoners</t>
  </si>
  <si>
    <t>... 81 hectare met 5 woningen en 10 inwoners</t>
  </si>
  <si>
    <t>... 227 hectare met 630 inwoners</t>
  </si>
  <si>
    <t>... 65 hectare met 0 inwoners</t>
  </si>
  <si>
    <t>... 68 inwoners</t>
  </si>
  <si>
    <t>... 320 hectare met 1672 inwoners</t>
  </si>
  <si>
    <t>... 3201 hectare met 17161 woningen en 39515 inwoners</t>
  </si>
  <si>
    <t>... 95 hectare met 32 woningen en 69 inwoners</t>
  </si>
  <si>
    <t>... 62 hectare met 4 woningen en 7 inwoners</t>
  </si>
  <si>
    <t>... 622 hectare met 1294 inwoners</t>
  </si>
  <si>
    <t>- Oost- en West-Souburg (GM1135),</t>
  </si>
  <si>
    <t>... 64 hectare met 234 inwoners</t>
  </si>
  <si>
    <t>- Ritthem (GM1163),</t>
  </si>
  <si>
    <t>... 77 hectare met 20 inwoners</t>
  </si>
  <si>
    <t>... 454 hectare met 1594 inwoners</t>
  </si>
  <si>
    <t>... 40 hectare met 8 inwoners</t>
  </si>
  <si>
    <t>... 68 hectare met 9 inwoners</t>
  </si>
  <si>
    <t>Wijziging per 01-11-1941, ontvangen van:</t>
  </si>
  <si>
    <t>- Nieuwe Tonge (GM1119),</t>
  </si>
  <si>
    <t>- Stad aan 't Haringvliet (GM1188),</t>
  </si>
  <si>
    <t>... 767 hectare met 683 inwoners</t>
  </si>
  <si>
    <t>... 2509 hectare met 3887 woningen en 10525 inwoners</t>
  </si>
  <si>
    <t>- De Lier (GM0552),</t>
  </si>
  <si>
    <t>- Delft (GM0503),</t>
  </si>
  <si>
    <t>Naamswijziging per 01-01-2000,</t>
  </si>
  <si>
    <t>oude naam: Middenveld (GM1697)</t>
  </si>
  <si>
    <t>Begindatum 01-01-2000</t>
  </si>
  <si>
    <t>... 4545 hectare met 1136 woningen en 2696 inwoners</t>
  </si>
  <si>
    <t>... 94 hectare met 0 woningen en 0 inwoners</t>
  </si>
  <si>
    <t>- Elkerzee (GM1053),</t>
  </si>
  <si>
    <t>- Ellemeet (GM1054),</t>
  </si>
  <si>
    <t>- Noordwelle (GM1129),</t>
  </si>
  <si>
    <t>... 103 hectare met 23 inwoners</t>
  </si>
  <si>
    <t>nieuwe naam: Midden-Drenthe (GM1731)</t>
  </si>
  <si>
    <t>... 5807 hectare met 3780 woningen en 9767 inwoners</t>
  </si>
  <si>
    <t>... 13207 hectare met 3012 woningen en 7798 inwoners</t>
  </si>
  <si>
    <t>... 97 hectare met 5 woningen en 17 inwoners</t>
  </si>
  <si>
    <t>... 312 hectare met 10 woningen en 30 inwoners</t>
  </si>
  <si>
    <t>... 4121 hectare met 1601 woningen en 4044 inwoners</t>
  </si>
  <si>
    <t>... 1148 hectare met 2050 inwoners</t>
  </si>
  <si>
    <t>... 32 hectare met 60 inwoners</t>
  </si>
  <si>
    <t>... 138 hectare met 118 inwoners</t>
  </si>
  <si>
    <t>... 453 hectare met 133 woningen en 394 inwoners</t>
  </si>
  <si>
    <t>... 2475 hectare met 5761 woningen en 16392 inwoners</t>
  </si>
  <si>
    <t>Opgeheven per 27-12-1856</t>
  </si>
  <si>
    <t>... 173 hectare met 197 inwoners</t>
  </si>
  <si>
    <t>Naamswijziging per 01-01-1954,</t>
  </si>
  <si>
    <t>nieuwe naam: Millingen aan de Rijn (GM0265)</t>
  </si>
  <si>
    <t>oude naam: Millingen (GM1259)</t>
  </si>
  <si>
    <t>Begindatum 01-01-1954</t>
  </si>
  <si>
    <t>Naamswijziging per 04-04-1998,</t>
  </si>
  <si>
    <t>oude naam: Zevenbergen (GM0878)</t>
  </si>
  <si>
    <t>Begindatum 04-04-1998</t>
  </si>
  <si>
    <t>... 2751 hectare met 1996 woningen en 5797 inwoners</t>
  </si>
  <si>
    <t>Naamswijziging per 01-02-1992,</t>
  </si>
  <si>
    <t>nieuwe naam: Zevenhuizen-Moerkapelle (GM1666)</t>
  </si>
  <si>
    <t>- Moerkapelle (GM0560),</t>
  </si>
  <si>
    <t>... 728 hectare met 1089 woningen en 3444 inwoners</t>
  </si>
  <si>
    <t>- Zevenhuizen (GM0636),</t>
  </si>
  <si>
    <t>... 2617 hectare met 2180 woningen en 6414 inwoners</t>
  </si>
  <si>
    <t>... 14 hectare met 4 woningen en 13 inwoners</t>
  </si>
  <si>
    <t>- Moerhuizen (GM0647),</t>
  </si>
  <si>
    <t>... 745 hectare met 330 woningen en 1000 inwoners</t>
  </si>
  <si>
    <t>- Nieuw-Lekkerland (GM0571)</t>
  </si>
  <si>
    <t>... 1039 hectare met 3467 woningen en 9526 inwoners</t>
  </si>
  <si>
    <t>... 1472 hectare met 3837 woningen en 10316 inwoners</t>
  </si>
  <si>
    <t>Wijziging per 01-10-1959, ontvangen van:</t>
  </si>
  <si>
    <t>- Broek in Waterland (GM0380),</t>
  </si>
  <si>
    <t>... 1431 hectare met 7954 woningen en 20489 inwoners</t>
  </si>
  <si>
    <t>- 's-Gravenzande (GM0519),</t>
  </si>
  <si>
    <t>... 56 hectare met 909 inwoners</t>
  </si>
  <si>
    <t>... 11 hectare met 1 woning en 3 inwoners</t>
  </si>
  <si>
    <t>- Didam (GM0218),</t>
  </si>
  <si>
    <t>... 173 hectare met 2399 woningen en 6972 inwoners</t>
  </si>
  <si>
    <t>- Snelrewaard (GM0341),</t>
  </si>
  <si>
    <t>... 104 hectare met 13 woningen en 47 inwoners</t>
  </si>
  <si>
    <t>- Willeskop (GM0349),</t>
  </si>
  <si>
    <t>... 1042 hectare met 234 woningen en 759 inwoners</t>
  </si>
  <si>
    <t>Wijziging per 01-07-1979, ontvangen van:</t>
  </si>
  <si>
    <t>... 992 hectare met 1106 woningen en 3100 inwoners</t>
  </si>
  <si>
    <t>- Zuidplas (GM1892),</t>
  </si>
  <si>
    <t>... 1223 hectare met 3104 woningen en 8275 inwoners</t>
  </si>
  <si>
    <t>... 22 hectare met 9 woningen en 20 inwoners</t>
  </si>
  <si>
    <t>... 410 hectare met 5134 inwoners</t>
  </si>
  <si>
    <t>... 2081 hectare met 1942 woningen en 4941 inwoners</t>
  </si>
  <si>
    <t>- Veendam (GM0047),</t>
  </si>
  <si>
    <t>... 2460 hectare met 11162 woningen en 29094 inwoners</t>
  </si>
  <si>
    <t>... 110 hectare met 373 inwoners</t>
  </si>
  <si>
    <t>... 910 hectare met 115 inwoners</t>
  </si>
  <si>
    <t>... 156 hectare met 0 inwoners</t>
  </si>
  <si>
    <t>... 70 hectare met 0 woningen en 20 inwoners</t>
  </si>
  <si>
    <t>oude naam: Kesteren (GM0258)</t>
  </si>
  <si>
    <t>Begindatum 01-04-2003</t>
  </si>
  <si>
    <t>... 1162 hectare met 2001 woningen en 5090 inwoners</t>
  </si>
  <si>
    <t>- Lekkerkerk (GM0550),</t>
  </si>
  <si>
    <t>... 1013 hectare met 14 woningen en 49 inwoners</t>
  </si>
  <si>
    <t>... 416 hectare met 51 woningen en 162 inwoners</t>
  </si>
  <si>
    <t>... 1935 hectare met 1204 woningen en 3353 inwoners</t>
  </si>
  <si>
    <t>Ontstaan per 01-01-1978, ontvangen van:</t>
  </si>
  <si>
    <t>- Est en Opijnen (GM0234),</t>
  </si>
  <si>
    <t>- Haaften (GM0242),</t>
  </si>
  <si>
    <t>- Ophemert (GM0270),</t>
  </si>
  <si>
    <t>... 1361 hectare met 1415 inwoners</t>
  </si>
  <si>
    <t>- Varik (GM0284),</t>
  </si>
  <si>
    <t>... 996 hectare met 1231 inwoners</t>
  </si>
  <si>
    <t>- Waardenburg (GM0288),</t>
  </si>
  <si>
    <t>... 1773 hectare met 2190 inwoners</t>
  </si>
  <si>
    <t>Begindatum 01-01-1978</t>
  </si>
  <si>
    <t>... 419 hectare met 592 inwoners</t>
  </si>
  <si>
    <t>... 181 hectare met 242 inwoners</t>
  </si>
  <si>
    <t>... 436 hectare met 1966 inwoners</t>
  </si>
  <si>
    <t>... 1447 hectare met 778 woningen en 1988 inwoners</t>
  </si>
  <si>
    <t>... 108 hectare met 12 woningen en 36 inwoners</t>
  </si>
  <si>
    <t>... 4514 hectare met 8020 inwoners</t>
  </si>
  <si>
    <t>... 90 hectare met 5 woningen en 11 inwoners</t>
  </si>
  <si>
    <t>... 2 hectare met 3 woningen en 10 inwoners</t>
  </si>
  <si>
    <t>... 29 hectare met 9 woningen en 32 inwoners</t>
  </si>
  <si>
    <t>- Hoogwoud (GM0404),</t>
  </si>
  <si>
    <t>- Nieuwe-Niedorp (GM0428),</t>
  </si>
  <si>
    <t>... 1591 hectare met 2081 inwoners</t>
  </si>
  <si>
    <t>- Oude-Niedorp (GM0436),</t>
  </si>
  <si>
    <t>... 981 hectare met 1936 inwoners</t>
  </si>
  <si>
    <t>- Winkel (GM0465),</t>
  </si>
  <si>
    <t>... 1942 hectare met 2440 inwoners</t>
  </si>
  <si>
    <t>... 796 hectare met 44 inwoners</t>
  </si>
  <si>
    <t>... 81 hectare met 65 inwoners</t>
  </si>
  <si>
    <t>... 152 hectare met 75 inwoners</t>
  </si>
  <si>
    <t>- Pekela (GM0765),</t>
  </si>
  <si>
    <t>... 3046 hectare met 1948 woningen en 4905 inwoners</t>
  </si>
  <si>
    <t>... 48 hectare met 9 woningen en 26 inwoners</t>
  </si>
  <si>
    <t>... 1165 hectare met 2220 inwoners</t>
  </si>
  <si>
    <t>... 631 hectare met 68 woningen en 219 inwoners</t>
  </si>
  <si>
    <t>... 69 hectare met 45 inwoners</t>
  </si>
  <si>
    <t>Ontstaan per 01-07-1971, ontvangen van:</t>
  </si>
  <si>
    <t>- Vreeswijk (GM0348),</t>
  </si>
  <si>
    <t>... 737 hectare met 5546 inwoners</t>
  </si>
  <si>
    <t>Begindatum 01-07-1971</t>
  </si>
  <si>
    <t>Opgeheven per 01-01-1960, overgegaan naar:</t>
  </si>
  <si>
    <t>... 200 hectare met 13 inwoners</t>
  </si>
  <si>
    <t>nieuwe naam: Amstelveen (GM0362)</t>
  </si>
  <si>
    <t>... 458 hectare met 73 inwoners</t>
  </si>
  <si>
    <t>... 1730 hectare met 8535 woningen en 21604 inwoners</t>
  </si>
  <si>
    <t>... 69 hectare met 15 woningen en 38 inwoners</t>
  </si>
  <si>
    <t>... 3 hectare met 15 inwoners</t>
  </si>
  <si>
    <t>Wijziging per 01-06-1961, overgegaan naar:</t>
  </si>
  <si>
    <t>... 82 inwoners</t>
  </si>
  <si>
    <t>- Liemeer (GM1673),</t>
  </si>
  <si>
    <t>... 2989 hectare met 4242 woningen en 11062 inwoners</t>
  </si>
  <si>
    <t>... 261 hectare met 200 woningen en 536 inwoners</t>
  </si>
  <si>
    <t>... 69 hectare met 3 woningen en 12 inwoners</t>
  </si>
  <si>
    <t>... 848 hectare met 260 woningen en 798 inwoners</t>
  </si>
  <si>
    <t>Opgeheven per 01-01-1856</t>
  </si>
  <si>
    <t>- Alblasserdam (GM0482),</t>
  </si>
  <si>
    <t>... 13 hectare met 5 woningen en 17 inwoners</t>
  </si>
  <si>
    <t>... 1144 hectare met 69 woningen en 268 inwoners</t>
  </si>
  <si>
    <t>... 2629 hectare met 607 woningen en 1535 inwoners</t>
  </si>
  <si>
    <t>... 44 hectare met 385 woningen en 1179 inwoners</t>
  </si>
  <si>
    <t>... 90 hectare met 0 inwoners</t>
  </si>
  <si>
    <t>... 600 hectare met 3383 inwoners</t>
  </si>
  <si>
    <t>nieuwe naam: Liemeer (GM1673)</t>
  </si>
  <si>
    <t>... 1334 hectare met 1200 woningen en 3718 inwoners</t>
  </si>
  <si>
    <t>- Zevenhoven (GM0635),</t>
  </si>
  <si>
    <t>... 1597 hectare met 912 woningen en 2864 inwoners</t>
  </si>
  <si>
    <t>- Mijdrecht (GM0336),</t>
  </si>
  <si>
    <t>... 661 hectare met 365 inwoners</t>
  </si>
  <si>
    <t>... 1621 hectare met 920 woningen en 2343 inwoners</t>
  </si>
  <si>
    <t>... 9655 hectare met 4918 woningen en 10971 inwoners</t>
  </si>
  <si>
    <t>- Hindeloopen (GM0077),</t>
  </si>
  <si>
    <t>... 197 hectare met 0 inwoners</t>
  </si>
  <si>
    <t>- Stavoren (GM0092),</t>
  </si>
  <si>
    <t>... 493 hectare met 943 inwoners</t>
  </si>
  <si>
    <t>... 329 hectare met 5 inwoners</t>
  </si>
  <si>
    <t>- Workum (GM0100),</t>
  </si>
  <si>
    <t>... 3331 hectare met 4526 inwoners</t>
  </si>
  <si>
    <t>... 405 hectare met 58 inwoners</t>
  </si>
  <si>
    <t>... 19 hectare met 0 woningen en 19 inwoners</t>
  </si>
  <si>
    <t>- Putten (GM0273),</t>
  </si>
  <si>
    <t>Gemeentelijke herindeling per 01-01-2000, ontvangen van:</t>
  </si>
  <si>
    <t>... 364 hectare met 59 woningen en 214 inwoners</t>
  </si>
  <si>
    <t>... 18 hectare met 0 inwoners</t>
  </si>
  <si>
    <t>... 75 hectare met 86 inwoners</t>
  </si>
  <si>
    <t>... 26 hectare met 0 inwoners</t>
  </si>
  <si>
    <t>- Landerd (GM1685),</t>
  </si>
  <si>
    <t>Ontstaan per 01-01-1995, ontvangen van:</t>
  </si>
  <si>
    <t>- Wissenkerke (GM0727),</t>
  </si>
  <si>
    <t>... 4587 hectare met 1846 woningen en 3260 inwoners</t>
  </si>
  <si>
    <t>Begindatum 01-01-1995</t>
  </si>
  <si>
    <t>Opgeheven per 01-07-1965, overgegaan naar:</t>
  </si>
  <si>
    <t>... 2527 hectare met 1903 inwoners</t>
  </si>
  <si>
    <t>... 11104 hectare met 2711 woningen en 7366 inwoners</t>
  </si>
  <si>
    <t>... 2835 hectare met 1992 woningen en 4960 inwoners</t>
  </si>
  <si>
    <t>... 6191 hectare met 7424 woningen en 18550 inwoners</t>
  </si>
  <si>
    <t>- Abbekerk (GM0359),</t>
  </si>
  <si>
    <t>- Midwoud (GM0422),</t>
  </si>
  <si>
    <t>- Nibbixwoud (GM0427),</t>
  </si>
  <si>
    <t>- Opperdoes (GM0433),</t>
  </si>
  <si>
    <t>... 380 hectare met 1694 inwoners</t>
  </si>
  <si>
    <t>- Sijbekarspel (GM0447),</t>
  </si>
  <si>
    <t>... 1156 hectare met 1621 inwoners</t>
  </si>
  <si>
    <t>- Twisk (GM0449),</t>
  </si>
  <si>
    <t>... 719 hectare met 992 inwoners</t>
  </si>
  <si>
    <t>... 237 hectare met 30 inwoners</t>
  </si>
  <si>
    <t>Naamswijziging per 01-07-1962,</t>
  </si>
  <si>
    <t>nieuwe naam: Noordoostpolder (GM0171)</t>
  </si>
  <si>
    <t>... 12 hectare met 10 inwoners</t>
  </si>
  <si>
    <t>... 10 hectare met 4 inwoners</t>
  </si>
  <si>
    <t>Wijziging per 10-11-1955, overgegaan naar:</t>
  </si>
  <si>
    <t>... 220 inwoners</t>
  </si>
  <si>
    <t>Wijziging per 01-04-1950, overgegaan naar:</t>
  </si>
  <si>
    <t>- Urk (GM0184),</t>
  </si>
  <si>
    <t>... 101 hectare met 63 inwoners</t>
  </si>
  <si>
    <t>Ontstaan per 07-08-1942, ontvangen van:</t>
  </si>
  <si>
    <t>- Genemuiden (GM0154),</t>
  </si>
  <si>
    <t>... 59 inwoners</t>
  </si>
  <si>
    <t>... 58 inwoners</t>
  </si>
  <si>
    <t>Begindatum 07-08-1942</t>
  </si>
  <si>
    <t>... 483 hectare met 42 woningen en 174 inwoners</t>
  </si>
  <si>
    <t>... 103 hectare met 11 woningen en 35 inwoners</t>
  </si>
  <si>
    <t>Provinciale wijziging per 01-01-1986:</t>
  </si>
  <si>
    <t>- overgegaan van provincie Overijssel naar provincie Flevoland</t>
  </si>
  <si>
    <t>... 37 hectare met 2 inwoners</t>
  </si>
  <si>
    <t>... 64 hectare met 48 inwoners</t>
  </si>
  <si>
    <t>... 371 hectare met 41 inwoners</t>
  </si>
  <si>
    <t>oude naam: De Noordoostelijke Polder (GM1404)</t>
  </si>
  <si>
    <t>Begindatum 01-07-1962</t>
  </si>
  <si>
    <t>... 1094 hectare met 337 inwoners</t>
  </si>
  <si>
    <t>Wijziging per 01-09-1969, ontvangen van:</t>
  </si>
  <si>
    <t>- Noordwijkerhout (GM0576),</t>
  </si>
  <si>
    <t>Wijziging per 01-09-1969, overgegaan naar:</t>
  </si>
  <si>
    <t>... 231 hectare met 1018 woningen en 2743 inwoners</t>
  </si>
  <si>
    <t>... 728 hectare met 4746 woningen en 10829 inwoners</t>
  </si>
  <si>
    <t>... 1 hectare met 2 woningen en 7 inwoners</t>
  </si>
  <si>
    <t>Wijziging per 01-01-1938, ontvangen van:</t>
  </si>
  <si>
    <t>... 433 inwoners</t>
  </si>
  <si>
    <t>Wijziging per 01-02-1972, ontvangen van:</t>
  </si>
  <si>
    <t>Wijziging per 01-02-1972, overgegaan naar:</t>
  </si>
  <si>
    <t>... 39 hectare met 0 inwoners</t>
  </si>
  <si>
    <t>... 1571 hectare met 1439 woningen en 4712 inwoners</t>
  </si>
  <si>
    <t>... 23 hectare met 2 woningen en 5 inwoners</t>
  </si>
  <si>
    <t>- Hulsberg (GM0924),</t>
  </si>
  <si>
    <t>- Klimmen (GM0930),</t>
  </si>
  <si>
    <t>... 870 hectare met 7519 inwoners</t>
  </si>
  <si>
    <t>... 810 hectare met 3507 inwoners</t>
  </si>
  <si>
    <t>... 90 hectare met 2 inwoners</t>
  </si>
  <si>
    <t>... 0 hectare met 12 inwoners</t>
  </si>
  <si>
    <t>... 750 hectare met 1747 inwoners</t>
  </si>
  <si>
    <t>... 90 hectare met 200 inwoners</t>
  </si>
  <si>
    <t>- Koggenland (GM1598),</t>
  </si>
  <si>
    <t>... 871 hectare met 3847 inwoners</t>
  </si>
  <si>
    <t>... 112 hectare met 42 inwoners</t>
  </si>
  <si>
    <t>... 371 hectare met 398 inwoners</t>
  </si>
  <si>
    <t>Opgeheven per 01-09-1964, overgegaan naar:</t>
  </si>
  <si>
    <t>... 147 inwoners</t>
  </si>
  <si>
    <t>- Sassenheim (GM0604),</t>
  </si>
  <si>
    <t>... 4 woningen en 9 inwoners</t>
  </si>
  <si>
    <t>... 228 hectare met 613 inwoners</t>
  </si>
  <si>
    <t>Opgeheven per 01-05-1921</t>
  </si>
  <si>
    <t>... 710 hectare met 4721 inwoners</t>
  </si>
  <si>
    <t>... 5939 hectare met 4283 woningen en 11931 inwoners</t>
  </si>
  <si>
    <t>... 3836 hectare met 1812 woningen en 5521 inwoners</t>
  </si>
  <si>
    <t>... 341 hectare met 0 woningen en 0 inwoners</t>
  </si>
  <si>
    <t>... 59 hectare met 0 woningen en 0 inwoners</t>
  </si>
  <si>
    <t>... 2727 hectare met 7251 woningen en 19071 inwoners</t>
  </si>
  <si>
    <t>- Berkel-Enschot (GM0751),</t>
  </si>
  <si>
    <t>Wijziging per 01-08-1968, ontvangen van:</t>
  </si>
  <si>
    <t>Ontstaan per 01-01-2010, uit:</t>
  </si>
  <si>
    <t>- Reiderland (GM1661),</t>
  </si>
  <si>
    <t>... 9795 hectare met 3199 woningen en 6963 inwoners</t>
  </si>
  <si>
    <t>... 10932 hectare met 6049 woningen en 14252 inwoners</t>
  </si>
  <si>
    <t>- Winschoten (GM0052),</t>
  </si>
  <si>
    <t>... 2058 hectare met 8730 woningen en 18271 inwoners</t>
  </si>
  <si>
    <t>Begindatum 01-01-2010</t>
  </si>
  <si>
    <t>Wijziging per 01-08-1974, overgegaan naar:</t>
  </si>
  <si>
    <t>- Hattem (GM0244),</t>
  </si>
  <si>
    <t>... 4022 hectare met 857 woningen en 2512 inwoners</t>
  </si>
  <si>
    <t>- Losser (GM0168),</t>
  </si>
  <si>
    <t>... 527 hectare met 78 woningen en 297 inwoners</t>
  </si>
  <si>
    <t>... 113 hectare met 15 woningen en 70 inwoners</t>
  </si>
  <si>
    <t>... 22 hectare met 3 woningen en 10 inwoners</t>
  </si>
  <si>
    <t>Naamswijziging per 26-03-2002,</t>
  </si>
  <si>
    <t>nieuwe naam: Olst-Wijhe (GM1773)</t>
  </si>
  <si>
    <t>- Olst (GM0174),</t>
  </si>
  <si>
    <t>... 6020 hectare met 3590 woningen en 9329 inwoners</t>
  </si>
  <si>
    <t>- Wijhe (GM0190),</t>
  </si>
  <si>
    <t>... 5389 hectare met 2906 woningen en 7695 inwoners</t>
  </si>
  <si>
    <t>oude naam: Olst (GM0174)</t>
  </si>
  <si>
    <t>Begindatum 26-03-2002</t>
  </si>
  <si>
    <t>- Bingelrade (GM0894),</t>
  </si>
  <si>
    <t>- Jabeek (GM0927),</t>
  </si>
  <si>
    <t>- Oirsbeek (GM0954),</t>
  </si>
  <si>
    <t>... 1050 hectare met 4874 inwoners</t>
  </si>
  <si>
    <t>... 10453 hectare met 28345 inwoners</t>
  </si>
  <si>
    <t>... 2470 hectare met 2983 inwoners</t>
  </si>
  <si>
    <t>oude naam: Groenlo (GM0240)</t>
  </si>
  <si>
    <t>Begindatum 19-05-2006</t>
  </si>
  <si>
    <t>nieuwe naam: Barendrecht (GM0489)</t>
  </si>
  <si>
    <t>Begindatum 01-01-1837</t>
  </si>
  <si>
    <t>... 45 hectare met 10 inwoners</t>
  </si>
  <si>
    <t>... 704 hectare met 8367 inwoners</t>
  </si>
  <si>
    <t>Begindatum 16-07-1834</t>
  </si>
  <si>
    <t>Opgeheven per 22-11-1836</t>
  </si>
  <si>
    <t>- Sluis (GM1714),</t>
  </si>
  <si>
    <t>... 19779 hectare met 10004 woningen en 18227 inwoners</t>
  </si>
  <si>
    <t>- Biervliet (GM0652),</t>
  </si>
  <si>
    <t>- Breskens (GM0655),</t>
  </si>
  <si>
    <t>- Cadzand (GM0658),</t>
  </si>
  <si>
    <t>- Groede (GM0667),</t>
  </si>
  <si>
    <t>- Hoofdplaat (GM0676),</t>
  </si>
  <si>
    <t>- IJzendijke (GM0730),</t>
  </si>
  <si>
    <t>- Nieuwvliet (GM0690),</t>
  </si>
  <si>
    <t>... 1342 hectare met 4081 inwoners</t>
  </si>
  <si>
    <t>- Philippine (GM0699),</t>
  </si>
  <si>
    <t>... 131 hectare met 30 inwoners</t>
  </si>
  <si>
    <t>- Retranchement (GM0701),</t>
  </si>
  <si>
    <t>- Schoondijke (GM0706),</t>
  </si>
  <si>
    <t>... 2362 hectare met 2020 inwoners</t>
  </si>
  <si>
    <t>- Waterlandkerkje (GM0722),</t>
  </si>
  <si>
    <t>... 1095 hectare met 424 inwoners</t>
  </si>
  <si>
    <t>- Zuidzande (GM0735),</t>
  </si>
  <si>
    <t>... 1511 hectare met 764 inwoners</t>
  </si>
  <si>
    <t>... 1267 hectare met 0 inwoners</t>
  </si>
  <si>
    <t>nieuwe naam: Menterwolde (GM1987)</t>
  </si>
  <si>
    <t>- Meeden (GM0026),</t>
  </si>
  <si>
    <t>- Muntendam (GM0029),</t>
  </si>
  <si>
    <t>... 4294 hectare met 5199 inwoners</t>
  </si>
  <si>
    <t>... 66 hectare met 0 woningen en 0 inwoners</t>
  </si>
  <si>
    <t>... 43 hectare met 0 woningen en 0 inwoners</t>
  </si>
  <si>
    <t>Ontstaan per 01-07-1965, ontvangen van:</t>
  </si>
  <si>
    <t>- Noordbroek (GM1126),</t>
  </si>
  <si>
    <t>- Zuidbroek (Gr.) (GM1240),</t>
  </si>
  <si>
    <t>... 1842 hectare met 2771 inwoners</t>
  </si>
  <si>
    <t>Begindatum 01-07-1965</t>
  </si>
  <si>
    <t>... 63 hectare met 0 woningen en 0 inwoners</t>
  </si>
  <si>
    <t>... 62 hectare met 4 woningen en 23 inwoners</t>
  </si>
  <si>
    <t>... 225 hectare met 27 woningen en 76 inwoners</t>
  </si>
  <si>
    <t>... 7480 hectare met 4253 woningen en 10334 inwoners</t>
  </si>
  <si>
    <t>- Willemstad (GM0872),</t>
  </si>
  <si>
    <t>Ontstaan per 01-01-1966, ontvangen van:</t>
  </si>
  <si>
    <t>- Den Bommel (GM1024),</t>
  </si>
  <si>
    <t>- Ooltgensplaat (GM1133),</t>
  </si>
  <si>
    <t>- Oude-Tonge (GM1143),</t>
  </si>
  <si>
    <t>Begindatum 01-01-1966</t>
  </si>
  <si>
    <t>... 992 hectare met 1851 inwoners</t>
  </si>
  <si>
    <t>Opgeheven per 16-07-1834</t>
  </si>
  <si>
    <t>Wijziging per 01-07-1953, ontvangen van:</t>
  </si>
  <si>
    <t>... 3 hectare met 2 inwoners</t>
  </si>
  <si>
    <t>- Weststellingwerf (GM0098),</t>
  </si>
  <si>
    <t>Wijziging per 01-07-1953, overgegaan naar:</t>
  </si>
  <si>
    <t>- Westvoorne (GM0614),</t>
  </si>
  <si>
    <t>... 1953 hectare met 6790 inwoners</t>
  </si>
  <si>
    <t>Wijziging per 01-02-1971, ontvangen van:</t>
  </si>
  <si>
    <t>Wijziging per 01-02-1971, overgegaan naar:</t>
  </si>
  <si>
    <t>... 96 hectare met 91 inwoners</t>
  </si>
  <si>
    <t>... 47 hectare met 34 woningen en 97 inwoners</t>
  </si>
  <si>
    <t>... 99 hectare met 1 woning en 4 inwoners</t>
  </si>
  <si>
    <t>... 167 hectare met 1527 inwoners</t>
  </si>
  <si>
    <t>- Lelystad (GM0995),</t>
  </si>
  <si>
    <t>- Muiden (GM0424),</t>
  </si>
  <si>
    <t>- Almere (GM0034),</t>
  </si>
  <si>
    <t>- Naarden (GM0425),</t>
  </si>
  <si>
    <t>... 24540 hectare met 703 inwoners</t>
  </si>
  <si>
    <t>- Dronten (GM0303),</t>
  </si>
  <si>
    <t>... 15 hectare met 15 inwoners</t>
  </si>
  <si>
    <t>Ontstaan per 10-11-1955, ontvangen van:</t>
  </si>
  <si>
    <t>Begindatum 10-11-1955</t>
  </si>
  <si>
    <t>... 304 hectare met 134 inwoners</t>
  </si>
  <si>
    <t>... 5778 hectare met 2633 woningen en 7446 inwoners</t>
  </si>
  <si>
    <t>... 1452 inwoners</t>
  </si>
  <si>
    <t>... 1634 hectare met 4650 inwoners</t>
  </si>
  <si>
    <t>... 217 hectare met 91 inwoners</t>
  </si>
  <si>
    <t>... 103 hectare met 121 inwoners</t>
  </si>
  <si>
    <t>... 286 hectare met 455 inwoners</t>
  </si>
  <si>
    <t>Wijziging per 01-07-1959, ontvangen van:</t>
  </si>
  <si>
    <t>... 714 hectare met 751 inwoners</t>
  </si>
  <si>
    <t>- Spanbroek (GM1186),</t>
  </si>
  <si>
    <t>... 1291 hectare met 2438 inwoners</t>
  </si>
  <si>
    <t>... 291 hectare met 107 inwoners</t>
  </si>
  <si>
    <t>... 134 hectare met 69 inwoners</t>
  </si>
  <si>
    <t>- Ooststellingwerf (GM0085),</t>
  </si>
  <si>
    <t>... 2942 hectare met 2089 woningen en 5223 inwoners</t>
  </si>
  <si>
    <t>... 771 inwoners</t>
  </si>
  <si>
    <t>... 1382 hectare met 1116 inwoners</t>
  </si>
  <si>
    <t>... 833 hectare met 268 woningen en 890 inwoners</t>
  </si>
  <si>
    <t>... 9 hectare met 4 woningen en 1 inwoner</t>
  </si>
  <si>
    <t>... 11 hectare met 1 woning en 0 inwoners</t>
  </si>
  <si>
    <t>Opgeheven per 27-06-1867</t>
  </si>
  <si>
    <t>... 1283 hectare met 629 woningen en 2021 inwoners</t>
  </si>
  <si>
    <t>... 56 hectare met 0 inwoners</t>
  </si>
  <si>
    <t>... 375 hectare met 32 inwoners</t>
  </si>
  <si>
    <t>Wijziging per 01-04-1980, ontvangen van:</t>
  </si>
  <si>
    <t>... 3052 hectare met 4322 inwoners</t>
  </si>
  <si>
    <t>- Gendringen (GM0237),</t>
  </si>
  <si>
    <t>... 7235 hectare met 7786 woningen en 19481 inwoners</t>
  </si>
  <si>
    <t>... 1895 hectare met 3328 woningen en 8037 inwoners</t>
  </si>
  <si>
    <t>... 585 hectare met 516 inwoners</t>
  </si>
  <si>
    <t>... 983 hectare met 1361 inwoners</t>
  </si>
  <si>
    <t>... 484 hectare met 738 inwoners</t>
  </si>
  <si>
    <t>... 379 hectare met 856 inwoners</t>
  </si>
  <si>
    <t>... 257 hectare met 118 inwoners</t>
  </si>
  <si>
    <t>... 1685 hectare met 1801 woningen en 5492 inwoners</t>
  </si>
  <si>
    <t>- Nieuwerkerk aan den IJssel (GM0567),</t>
  </si>
  <si>
    <t>... 2190 hectare met 3008 inwoners</t>
  </si>
  <si>
    <t>... 1083 hectare met 2500 woningen en 7082 inwoners</t>
  </si>
  <si>
    <t>... 969 hectare met 250 woningen en 828 inwoners</t>
  </si>
  <si>
    <t>... 369 hectare met 63 woningen en 217 inwoners</t>
  </si>
  <si>
    <t>Provinciale wijziging per 01-09-1970:</t>
  </si>
  <si>
    <t>- overgegaan van provincie Zuid-Holland naar provincie Utrecht</t>
  </si>
  <si>
    <t>- Hoenkoop (GM0319),</t>
  </si>
  <si>
    <t>... 1 hectare met 16 inwoners</t>
  </si>
  <si>
    <t>... 722 hectare met 7685 inwoners</t>
  </si>
  <si>
    <t>... 95 hectare met 28 inwoners</t>
  </si>
  <si>
    <t>... 1286 inwoners</t>
  </si>
  <si>
    <t>... 2140 hectare met 2118 inwoners</t>
  </si>
  <si>
    <t>... 104 hectare met 5 inwoners</t>
  </si>
  <si>
    <t>... 515 hectare met 558 inwoners</t>
  </si>
  <si>
    <t>... 102 hectare met 0 inwoners</t>
  </si>
  <si>
    <t>... 342 hectare met 121 inwoners</t>
  </si>
  <si>
    <t>... 4588 hectare met 4940 woningen en 13449 inwoners</t>
  </si>
  <si>
    <t>... 11639 inwoners</t>
  </si>
  <si>
    <t>Wijziging per 01-05-1940, overgegaan naar:</t>
  </si>
  <si>
    <t>... 156 inwoners</t>
  </si>
  <si>
    <t>... 991 hectare met 707 woningen en 2252 inwoners</t>
  </si>
  <si>
    <t>Ontstaan per 01-01-2010, ontvangen van:</t>
  </si>
  <si>
    <t>- Helden (GM0918),</t>
  </si>
  <si>
    <t>- Kessel (GM0929),</t>
  </si>
  <si>
    <t>- Maasbree (GM0934),</t>
  </si>
  <si>
    <t>- Meijel (GM0941),</t>
  </si>
  <si>
    <t>... 68 hectare met 2 inwoners</t>
  </si>
  <si>
    <t>... 16 hectare met 15 inwoners</t>
  </si>
  <si>
    <t>Ontstaan per 01-01-1990, ontvangen van:</t>
  </si>
  <si>
    <t>- Nieuwe Pekela (GM0030),</t>
  </si>
  <si>
    <t>Begindatum 01-01-1990</t>
  </si>
  <si>
    <t>Opgeheven per 01-05-1929</t>
  </si>
  <si>
    <t>... 1227 hectare met 1300 inwoners</t>
  </si>
  <si>
    <t>... 93 hectare met 26 woningen en 76 inwoners</t>
  </si>
  <si>
    <t>... 3039 hectare met 9147 woningen en 24294 inwoners</t>
  </si>
  <si>
    <t>... 134 hectare met 1 woning en 4 inwoners</t>
  </si>
  <si>
    <t>- Albrandswaard (GM0613),</t>
  </si>
  <si>
    <t>... 403 hectare met 6356 woningen en 17032 inwoners</t>
  </si>
  <si>
    <t>... 2292 hectare met 1640 inwoners</t>
  </si>
  <si>
    <t>nieuwe naam: Ambt Montfort (GM1679)</t>
  </si>
  <si>
    <t>... 1186 hectare met 1597 woningen en 4266 inwoners</t>
  </si>
  <si>
    <t>... 1291 hectare met 1280 woningen en 3565 inwoners</t>
  </si>
  <si>
    <t>- Herten (GM0919),</t>
  </si>
  <si>
    <t>... 40 hectare met 0 woningen en 0 inwoners</t>
  </si>
  <si>
    <t>... 55 hectare met 0 inwoners</t>
  </si>
  <si>
    <t>oude naam: Beek (NB.) (GM1247)</t>
  </si>
  <si>
    <t>Begindatum 01-01-1951</t>
  </si>
  <si>
    <t>... 244 hectare met 52 woningen en 189 inwoners</t>
  </si>
  <si>
    <t>- Kwadijk (GM0414),</t>
  </si>
  <si>
    <t>... 1851 hectare met 1486 woningen en 3733 inwoners</t>
  </si>
  <si>
    <t>... 12 hectare met 1 woning en 0 inwoners</t>
  </si>
  <si>
    <t>... 13523 hectare met 10371 woningen en 28473 inwoners</t>
  </si>
  <si>
    <t>... 4138 hectare met 3119 woningen en 8538 inwoners</t>
  </si>
  <si>
    <t>... 6 hectare met 2 woningen en 5 inwoners</t>
  </si>
  <si>
    <t>- Herpen (GM1079),</t>
  </si>
  <si>
    <t>... 1031 inwoners</t>
  </si>
  <si>
    <t>... 9 hectare met 6 woningen en 21 inwoners</t>
  </si>
  <si>
    <t>... 20 hectare met 2 woningen en 6 inwoners</t>
  </si>
  <si>
    <t>... 2453 hectare met 3377 woningen en 9314 inwoners</t>
  </si>
  <si>
    <t>... 7 hectare met 90 inwoners</t>
  </si>
  <si>
    <t>... 807 hectare met 558 inwoners</t>
  </si>
  <si>
    <t>... 197 hectare met 100 inwoners</t>
  </si>
  <si>
    <t>- Oldambt (GM1895),</t>
  </si>
  <si>
    <t>oude naam: Beerta (GM0006)</t>
  </si>
  <si>
    <t>Begindatum 01-07-1991</t>
  </si>
  <si>
    <t>Ontstaan per 01-01-1970, ontvangen van:</t>
  </si>
  <si>
    <t>- Rilland-Bath (GM0702),</t>
  </si>
  <si>
    <t>... 4120 hectare met 2694 inwoners</t>
  </si>
  <si>
    <t>... 1004 hectare met 1026 inwoners</t>
  </si>
  <si>
    <t>... 147 hectare met 14 inwoners</t>
  </si>
  <si>
    <t>... 3549 hectare met 5105 inwoners</t>
  </si>
  <si>
    <t>... 801 hectare met 962 inwoners</t>
  </si>
  <si>
    <t>Wijziging per 01-11-1967, ontvangen van:</t>
  </si>
  <si>
    <t>... 21 hectare met 2 inwoners</t>
  </si>
  <si>
    <t>Wijziging per 01-11-1967, overgegaan naar:</t>
  </si>
  <si>
    <t>... 28 hectare met 13 inwoners</t>
  </si>
  <si>
    <t>- Scherpenzeel (GM0279),</t>
  </si>
  <si>
    <t>... 90 hectare met 31 inwoners</t>
  </si>
  <si>
    <t>... 55 hectare met 144 inwoners</t>
  </si>
  <si>
    <t>... 169 hectare met 505 inwoners</t>
  </si>
  <si>
    <t>... 1009 hectare met 453 inwoners</t>
  </si>
  <si>
    <t>... 3106 hectare met 2798 woningen en 8165 inwoners</t>
  </si>
  <si>
    <t>... 97 hectare met 154 inwoners</t>
  </si>
  <si>
    <t>... 39 hectare met 7 inwoners</t>
  </si>
  <si>
    <t>Wijziging per 01-04-1976, ontvangen van:</t>
  </si>
  <si>
    <t>... 61 hectare met 118 inwoners</t>
  </si>
  <si>
    <t>Wijziging per 01-04-1976, overgegaan naar:</t>
  </si>
  <si>
    <t>... 70 hectare met 91 inwoners</t>
  </si>
  <si>
    <t>... 519 hectare met 521 inwoners</t>
  </si>
  <si>
    <t>nieuwe naam: Rijnwoude (GM1672)</t>
  </si>
  <si>
    <t>- Koudekerk aan den Rijn (GM0540),</t>
  </si>
  <si>
    <t>... 7 hectare met 7 woningen en 16 inwoners</t>
  </si>
  <si>
    <t>... 18 hectare met 8 woningen en 21 inwoners</t>
  </si>
  <si>
    <t>... 312 hectare met 0 woningen en 4 inwoners</t>
  </si>
  <si>
    <t>- Herwen en Aerdt (GM0249),</t>
  </si>
  <si>
    <t>- Pannerden (GM0272),</t>
  </si>
  <si>
    <t>oude naam: Rijneveld (GM0646)</t>
  </si>
  <si>
    <t>... 330 hectare met 2394 inwoners</t>
  </si>
  <si>
    <t>... 3327 hectare met 2145 woningen en 5970 inwoners</t>
  </si>
  <si>
    <t>Opgeheven per 01-01-1846</t>
  </si>
  <si>
    <t>Begindatum 01-01-1846</t>
  </si>
  <si>
    <t>Naamswijziging per 15-03-2003,</t>
  </si>
  <si>
    <t>nieuwe naam: Rijssen-Holten (GM1742)</t>
  </si>
  <si>
    <t>- Holten (GM0165),</t>
  </si>
  <si>
    <t>... 2599 hectare met 8871 woningen en 26428 inwoners</t>
  </si>
  <si>
    <t>... 6 hectare with 0 woningen and 0 inwoners</t>
  </si>
  <si>
    <t>... 12 hectare met 1 woning en 5 inwoners</t>
  </si>
  <si>
    <t>... 21 hectare met 4 woningen en 10 inwoners</t>
  </si>
  <si>
    <t>oude naam: Rijssen (GM0178)</t>
  </si>
  <si>
    <t>Begindatum 15-03-2003</t>
  </si>
  <si>
    <t>... 398 hectare met 1374 inwoners</t>
  </si>
  <si>
    <t>... 363 hectare met 2166 woningen en 5887 inwoners</t>
  </si>
  <si>
    <t>Wijziging per 01-02-1960, overgegaan naar:</t>
  </si>
  <si>
    <t>Opgeheven per 10-12-1877</t>
  </si>
  <si>
    <t>Begindatum 01-07-1877</t>
  </si>
  <si>
    <t>Opgeheven per 10-12-1886</t>
  </si>
  <si>
    <t>... 837 hectare met 516 inwoners</t>
  </si>
  <si>
    <t>... 2935 hectare met 5939 inwoners</t>
  </si>
  <si>
    <t>- Ambt Montfort (GM1679),</t>
  </si>
  <si>
    <t>... 4400 hectare met 4422 woningen en 10411 inwoners</t>
  </si>
  <si>
    <t>... 466 hectare met 0 woningen en 0 inwoners</t>
  </si>
  <si>
    <t>oude naam: Melick en Herkenbosch (GM0939)</t>
  </si>
  <si>
    <t>... 3858 hectare met 21034 woningen en 45458 inwoners</t>
  </si>
  <si>
    <t>... 2234 hectare met 3720 woningen en 8790 inwoners</t>
  </si>
  <si>
    <t>... 54 hectare met 4 woningen en 9 inwoners</t>
  </si>
  <si>
    <t>... 2479 hectare met 16317 woningen en 39008 inwoners</t>
  </si>
  <si>
    <t>... 104 hectare met 0 woningen en 0 inwoners</t>
  </si>
  <si>
    <t>Wijziging per 01-08-1959, ontvangen van:</t>
  </si>
  <si>
    <t>- Maasniel (GM1110),</t>
  </si>
  <si>
    <t>nieuwe naam: Roggel en Neer (GM1670)</t>
  </si>
  <si>
    <t>... 2232 hectare met 1557 woningen en 4491 inwoners</t>
  </si>
  <si>
    <t>oude naam: Roggel (GM0958)</t>
  </si>
  <si>
    <t>... 112 inwoners</t>
  </si>
  <si>
    <t>... 7038 hectare met 13252 woningen en 34213 inwoners</t>
  </si>
  <si>
    <t>Ontstaan per 01-01-1989, ontvangen van:</t>
  </si>
  <si>
    <t>... 2636 hectare met 3002 woningen en 8619 inwoners</t>
  </si>
  <si>
    <t>... 2014 hectare met 1708 woningen en 5558 inwoners</t>
  </si>
  <si>
    <t>Begindatum 01-01-1989</t>
  </si>
  <si>
    <t>... 5653 hectare met 26347 woningen en 64532 inwoners</t>
  </si>
  <si>
    <t>... 4842 hectare met 3153 woningen en 8361 inwoners</t>
  </si>
  <si>
    <t>... 151 hectare met 22 woningen en 59 inwoners</t>
  </si>
  <si>
    <t>... 730 hectare met 1658 inwoners</t>
  </si>
  <si>
    <t>... 2996 hectare met 10236 woningen en 27903 inwoners</t>
  </si>
  <si>
    <t>... 32 hectare met 2 woningen en 0 inwoners</t>
  </si>
  <si>
    <t>... 270 hectare met 240 woningen en 854 inwoners</t>
  </si>
  <si>
    <t>... 0 hectare met 21 inwoners</t>
  </si>
  <si>
    <t>... 203 hectare met 145 inwoners</t>
  </si>
  <si>
    <t>... 715 hectare met 1573 inwoners</t>
  </si>
  <si>
    <t>... 33 hectare met 0 woningen en 0 inwoners</t>
  </si>
  <si>
    <t>Grenswijziging per 18-03-2010, ontvangen van:</t>
  </si>
  <si>
    <t>- Zevenhuizen-Moerkapelle (GM1666),</t>
  </si>
  <si>
    <t>- Ridderkerk (GM0597),</t>
  </si>
  <si>
    <t>Wijziging per 01-04-1966, ontvangen van:</t>
  </si>
  <si>
    <t>- Hillegersberg (GM1081),</t>
  </si>
  <si>
    <t>- Kethel en Spaland (GM1096),</t>
  </si>
  <si>
    <t>- Overschie (GM1149),</t>
  </si>
  <si>
    <t>Wijziging per 01-01-1941, overgegaan naar:</t>
  </si>
  <si>
    <t>Wijziging per 01-05-1940, ontvangen van:</t>
  </si>
  <si>
    <t>Wijziging per 01-01-1940, overgegaan naar:</t>
  </si>
  <si>
    <t>Wijziging per 01-11-1939, ontvangen van:</t>
  </si>
  <si>
    <t>Opgeheven per 18-03-2010, overgegaan naar:</t>
  </si>
  <si>
    <t>... 452 hectare met 5716 woningen en 12499 inwoners</t>
  </si>
  <si>
    <t>... 2191 hectare met 8 inwoners</t>
  </si>
  <si>
    <t>... 162 hectare met 10 inwoners</t>
  </si>
  <si>
    <t>... 700 hectare met 23 inwoners</t>
  </si>
  <si>
    <t>... 359 hectare met 64 woningen en 203 inwoners</t>
  </si>
  <si>
    <t>... 158 hectare met 3 woningen en 0 inwoners</t>
  </si>
  <si>
    <t>... 1086 hectare met 17 woningen en 39 inwoners</t>
  </si>
  <si>
    <t>... 6460 hectare met 1785 woningen en 4525 inwoners</t>
  </si>
  <si>
    <t>... 3425 hectare met 1372 woningen en 3606 inwoners</t>
  </si>
  <si>
    <t>... 437 inwoners</t>
  </si>
  <si>
    <t>Opgeheven per 18-07-1855</t>
  </si>
  <si>
    <t>... 6046 hectare met 3923 woningen en 8620 inwoners</t>
  </si>
  <si>
    <t>- Hoek (GM0674),</t>
  </si>
  <si>
    <t>... 1371 hectare met 5377 inwoners</t>
  </si>
  <si>
    <t>... 496 hectare met 65 inwoners</t>
  </si>
  <si>
    <t>... 1904 hectare met 2114 inwoners</t>
  </si>
  <si>
    <t>... 164 hectare met 0 inwoners</t>
  </si>
  <si>
    <t>... 639 hectare met 6196 woningen en 14804 inwoners</t>
  </si>
  <si>
    <t>Gemeentelijke herindeling per 01-01-2013, ontvangen van:</t>
  </si>
  <si>
    <t>... 1886 hectare met 8333 woningen en 18566 inwoners</t>
  </si>
  <si>
    <t>... 9509 hectare met 4834 woningen en 11519 inwoners</t>
  </si>
  <si>
    <t>Opgeheven per 01-01-1962, overgegaan naar:</t>
  </si>
  <si>
    <t>Opgeheven per 13-05-1854</t>
  </si>
  <si>
    <t>Naamswijziging per 01-03-1985,</t>
  </si>
  <si>
    <t>nieuwe naam: Skarsterlân (GM0051)</t>
  </si>
  <si>
    <t>... 23 hectare met 158 inwoners</t>
  </si>
  <si>
    <t>... 56 hectare met 4 inwoners</t>
  </si>
  <si>
    <t>... 1066 hectare met 330 inwoners</t>
  </si>
  <si>
    <t>... 4518 hectare met 7815 inwoners</t>
  </si>
  <si>
    <t>... 65 hectare met 2 woningen en 3 inwoners</t>
  </si>
  <si>
    <t>Wijziging per 01-01-1950, ontvangen van:</t>
  </si>
  <si>
    <t>... 720 hectare met 674 inwoners</t>
  </si>
  <si>
    <t>- Ursem (GM0452),</t>
  </si>
  <si>
    <t>- Oterleek (GM0434),</t>
  </si>
  <si>
    <t>- Schermerhorn (GM0443),</t>
  </si>
  <si>
    <t>- Zuid- en Noord-Schermer (GM0474),</t>
  </si>
  <si>
    <t>... 1029 hectare met 1594 inwoners</t>
  </si>
  <si>
    <t>... 986 hectare met 1294 inwoners</t>
  </si>
  <si>
    <t>... 163 hectare met 737 inwoners</t>
  </si>
  <si>
    <t>... 8030 inwoners</t>
  </si>
  <si>
    <t>... 82 hectare met 25 inwoners</t>
  </si>
  <si>
    <t>... 6 hectare met 68 inwoners</t>
  </si>
  <si>
    <t>... 13 hectare met 0 inwoners</t>
  </si>
  <si>
    <t>- Vlaardinger-Ambacht (GM1210),</t>
  </si>
  <si>
    <t>... 76 inwoners</t>
  </si>
  <si>
    <t>Wijziging per 01-01-1940, ontvangen van:</t>
  </si>
  <si>
    <t>- Eemsmond (GM1651),</t>
  </si>
  <si>
    <t>... 44 hectare met 0 woningen en 0 inwoners</t>
  </si>
  <si>
    <t>... 281 hectare met 87 woningen en 280 inwoners</t>
  </si>
  <si>
    <t>... 29 hectare met 1 woning en 4 inwoners</t>
  </si>
  <si>
    <t>Wijziging per 01-05-1966, ontvangen van:</t>
  </si>
  <si>
    <t>... 37 hectare met 10 inwoners</t>
  </si>
  <si>
    <t>Wijziging per 01-05-1966, overgegaan naar:</t>
  </si>
  <si>
    <t>... 2 hectare met 15 inwoners</t>
  </si>
  <si>
    <t>... 1692 inwoners</t>
  </si>
  <si>
    <t>... 6 hectare met 2 woningen en 3 inwoners</t>
  </si>
  <si>
    <t>- Munstergeleen (GM0945),</t>
  </si>
  <si>
    <t>... 10 hectare met 8 inwoners</t>
  </si>
  <si>
    <t>... 301 hectare met 135 woningen en 368 inwoners</t>
  </si>
  <si>
    <t>... 265 inwoners</t>
  </si>
  <si>
    <t>Opgeheven per 01-09-1858</t>
  </si>
  <si>
    <t>Grenswijziging per 01-01-1992, ontvangen van:</t>
  </si>
  <si>
    <t>Wijziging per 01-07-1954, ontvangen van:</t>
  </si>
  <si>
    <t>Begindatum 01-05-1884</t>
  </si>
  <si>
    <t>Wijziging per 01-05-1939, ontvangen van:</t>
  </si>
  <si>
    <t>... 139 hectare met 10 woningen en 35 inwoners</t>
  </si>
  <si>
    <t>... 144 hectare met 5 woningen en 29 inwoners</t>
  </si>
  <si>
    <t>Wijziging per 01-10-1977, ontvangen van:</t>
  </si>
  <si>
    <t>... 4 hectare met 19 inwoners</t>
  </si>
  <si>
    <t>Wijziging per 01-10-1977, overgegaan naar:</t>
  </si>
  <si>
    <t>Opgeheven per 01-01-1941, overgegaan naar:</t>
  </si>
  <si>
    <t>Opgeheven per 01-05-1927</t>
  </si>
  <si>
    <t>... 5944 hectare met 3377 woningen en 6217 inwoners</t>
  </si>
  <si>
    <t>... 2304 hectare met 4284 woningen en 10114 inwoners</t>
  </si>
  <si>
    <t>... 158 hectare met 179 inwoners</t>
  </si>
  <si>
    <t>... 1152 hectare met 1641 inwoners</t>
  </si>
  <si>
    <t>... 53 hectare met 0 woningen en 0 inwoners</t>
  </si>
  <si>
    <t>... 207 hectare met 188 inwoners</t>
  </si>
  <si>
    <t>... 690 hectare met 6606 inwoners</t>
  </si>
  <si>
    <t>... 170 hectare met 30 inwoners</t>
  </si>
  <si>
    <t>... 20 hectare met 52 inwoners</t>
  </si>
  <si>
    <t>Naamswijziging per 04-07-1995,</t>
  </si>
  <si>
    <t>oude naam: St. Anthonis (GM1691)</t>
  </si>
  <si>
    <t>Begindatum 04-07-1995</t>
  </si>
  <si>
    <t>... 317 hectare met 111 inwoners</t>
  </si>
  <si>
    <t>... 1372 hectare met 667 woningen en 2067 inwoners</t>
  </si>
  <si>
    <t>... 32 hectare met 3 woningen en 12 inwoners</t>
  </si>
  <si>
    <t>... 112 hectare met 64 woningen en 180 inwoners</t>
  </si>
  <si>
    <t>Wijziging per 29-11-1972, overgegaan naar:</t>
  </si>
  <si>
    <t>... 0 hectare met 13 inwoners</t>
  </si>
  <si>
    <t>... 250 hectare met 2375 inwoners</t>
  </si>
  <si>
    <t>... 144 hectare met 24 inwoners</t>
  </si>
  <si>
    <t>... 2326 hectare met 937 woningen en 2440 inwoners</t>
  </si>
  <si>
    <t>... 360 hectare met 2 woningen en 6 inwoners</t>
  </si>
  <si>
    <t>... 1321 hectare met 2829 inwoners</t>
  </si>
  <si>
    <t>... 2166 hectare met 2944 inwoners</t>
  </si>
  <si>
    <t>... 49 hectare met 0 woningen en 0 inwoners</t>
  </si>
  <si>
    <t>Grenswijziging per 03-11-1998, overgegaan naar:</t>
  </si>
  <si>
    <t>... 77 hectare met 4 woningen en 12 inwoners</t>
  </si>
  <si>
    <t>... 2058 hectare met 4444 woningen en 12503 inwoners</t>
  </si>
  <si>
    <t>... 199 hectare met 65 woningen en 183 inwoners</t>
  </si>
  <si>
    <t>... 52 hectare met 2 woningen en 12 inwoners</t>
  </si>
  <si>
    <t>... 82 hectare met 3 inwoners</t>
  </si>
  <si>
    <t>... 125 hectare met 335 inwoners</t>
  </si>
  <si>
    <t>... 3120 hectare met 21134 woningen en 49483 inwoners</t>
  </si>
  <si>
    <t>... 1690 hectare met 33213 inwoners</t>
  </si>
  <si>
    <t>- Broeksittard (GM1032),</t>
  </si>
  <si>
    <t>... 178 hectare met 8 woningen en 23 inwoners</t>
  </si>
  <si>
    <t>oude naam: Scharsterland (GM0139)</t>
  </si>
  <si>
    <t>Begindatum 01-03-1985</t>
  </si>
  <si>
    <t>... 67 inwoners</t>
  </si>
  <si>
    <t>... 730 hectare met 654 inwoners</t>
  </si>
  <si>
    <t>Wijziging per 01-08-1943, overgegaan naar:</t>
  </si>
  <si>
    <t>... 8248 hectare met 3454 woningen en 6601 inwoners</t>
  </si>
  <si>
    <t>... 3311 hectare met 1730 woningen en 2856 inwoners</t>
  </si>
  <si>
    <t>... 196 hectare met 18 inwoners</t>
  </si>
  <si>
    <t>Wijziging per 01-10-1943, ontvangen van:</t>
  </si>
  <si>
    <t>... 85 inwoners</t>
  </si>
  <si>
    <t>... 319 hectare met 6 woningen en 6 inwoners</t>
  </si>
  <si>
    <t>... 3005 hectare met 14900 woningen en 33573 inwoners</t>
  </si>
  <si>
    <t>- Wymbritseradiel (GM0683),</t>
  </si>
  <si>
    <t>... 1719 hectare met 878 inwoners</t>
  </si>
  <si>
    <t>- IJlst (GM0102),</t>
  </si>
  <si>
    <t>... 600 hectare met 158 inwoners</t>
  </si>
  <si>
    <t>Opgeheven per 01-01-1925</t>
  </si>
  <si>
    <t>- Baarn (GM0308),</t>
  </si>
  <si>
    <t>... 323 hectare met 251 inwoners</t>
  </si>
  <si>
    <t>... 2133 hectare met 3259 inwoners</t>
  </si>
  <si>
    <t>Opgeheven per 24-04-1927</t>
  </si>
  <si>
    <t>Opgeheven per 01-07-1959, overgegaan naar:</t>
  </si>
  <si>
    <t>- Hekelingen (GM1074),</t>
  </si>
  <si>
    <t>... 2459 hectare met 3686 woningen en 10029 inwoners</t>
  </si>
  <si>
    <t>Begindatum 01-01-1923</t>
  </si>
  <si>
    <t>nieuwe naam: Sint Anthonis (GM1702)</t>
  </si>
  <si>
    <t>... 3909 hectare met 1177 woningen en 3504 inwoners</t>
  </si>
  <si>
    <t>... 200 hectare met 56 woningen en 77 inwoners</t>
  </si>
  <si>
    <t>... 578 hectare met 1299 inwoners</t>
  </si>
  <si>
    <t>Opgeheven per 01-01-1924</t>
  </si>
  <si>
    <t>- Onstwedde (GM1250),</t>
  </si>
  <si>
    <t>- Wildervank (GM1225),</t>
  </si>
  <si>
    <t>... 1232 hectare met 4113 inwoners</t>
  </si>
  <si>
    <t>... 1645 inwoners</t>
  </si>
  <si>
    <t>... 1334 hectare met 1082 woningen en 2971 inwoners</t>
  </si>
  <si>
    <t>... 1130 hectare met 1477 inwoners</t>
  </si>
  <si>
    <t>Naamswijziging per 01-01-1939,</t>
  </si>
  <si>
    <t>nieuwe naam: Stavoren (GM0092)</t>
  </si>
  <si>
    <t>oude naam: Staveren (GM1257)</t>
  </si>
  <si>
    <t>Begindatum 01-01-1939</t>
  </si>
  <si>
    <t>- Nieuw-Vossemeer (GM0818),</t>
  </si>
  <si>
    <t>... 8193 hectare met 5883 woningen en 14760 inwoners</t>
  </si>
  <si>
    <t>- Sint Philipsland (GM0712),</t>
  </si>
  <si>
    <t>Naamswijziging per 25-06-1962,</t>
  </si>
  <si>
    <t>oude naam: Steenbergen en Kruisland (GM1376)</t>
  </si>
  <si>
    <t>Begindatum 25-06-1962</t>
  </si>
  <si>
    <t>nieuwe naam: Steenbergen (GM0851)</t>
  </si>
  <si>
    <t>nieuwe naam: Steenwijkerland (GM1708)</t>
  </si>
  <si>
    <t>... 8265 hectare met 9693 woningen en 22843 inwoners</t>
  </si>
  <si>
    <t>... 863 hectare met 12738 inwoners</t>
  </si>
  <si>
    <t>... 7408 hectare met 7349 inwoners</t>
  </si>
  <si>
    <t>oude naam: Steenwijk (GM0181)</t>
  </si>
  <si>
    <t>... 920 hectare met 12984 inwoners</t>
  </si>
  <si>
    <t>... 390 hectare met 4884 inwoners</t>
  </si>
  <si>
    <t>... 436 hectare met 17 inwoners</t>
  </si>
  <si>
    <t>... 1591 hectare met 2179 inwoners</t>
  </si>
  <si>
    <t>Opgeheven per 01-01-1968, overgegaan naar:</t>
  </si>
  <si>
    <t>... 2613 hectare met 1452 woningen en 4410 inwoners</t>
  </si>
  <si>
    <t>Opgeheven per 01-01-1938, overgegaan naar:</t>
  </si>
  <si>
    <t>... 1476 inwoners</t>
  </si>
  <si>
    <t>Opgeheven per 01-06-1969, overgegaan naar:</t>
  </si>
  <si>
    <t>... 64 hectare met 280 inwoners</t>
  </si>
  <si>
    <t>... 1214 hectare met 1870 woningen en 5080 inwoners</t>
  </si>
  <si>
    <t>... 88 hectare met 0 woningen en 0 inwoners</t>
  </si>
  <si>
    <t>... 1552 hectare met 802 woningen en 2474 inwoners</t>
  </si>
  <si>
    <t>Opgeheven per 08-08-1878</t>
  </si>
  <si>
    <t>- Bolsward (GM0064),</t>
  </si>
  <si>
    <t>- Wûnseradiel (GM0710),</t>
  </si>
  <si>
    <t>... 15847 hectare met 5032 woningen en 11849 inwoners</t>
  </si>
  <si>
    <t>... 13800 hectare met 6588 woningen en 16078 inwoners</t>
  </si>
  <si>
    <t>... 1690 hectare met 7362 inwoners</t>
  </si>
  <si>
    <t>... 1015 hectare met 7860 woningen en 19337 inwoners</t>
  </si>
  <si>
    <t>... 473 hectare met 102 woningen en 266 inwoners</t>
  </si>
  <si>
    <t>... 11954 hectare met 15565 woningen en 34634 inwoners</t>
  </si>
  <si>
    <t>... 2695 hectare met 22131 inwoners</t>
  </si>
  <si>
    <t>... 452 hectare met 94 inwoners</t>
  </si>
  <si>
    <t>... 69 hectare met 468 inwoners</t>
  </si>
  <si>
    <t>... 3695 hectare met 3028 inwoners</t>
  </si>
  <si>
    <t>Provinciale wijziging per 01-09-1942:</t>
  </si>
  <si>
    <t>- overgegaan van provincie Noord-Holland naar provincie Friesland</t>
  </si>
  <si>
    <t>Ontstaan per 01-01-2006, ontvangen van:</t>
  </si>
  <si>
    <t>- Voorhout (GM0625),</t>
  </si>
  <si>
    <t>... 1226 hectare met 5460 woningen en 14923 inwoners</t>
  </si>
  <si>
    <t>... 1000 hectare met 1953 woningen en 4956 inwoners</t>
  </si>
  <si>
    <t>Begindatum 01-01-2006</t>
  </si>
  <si>
    <t>Gemeentelijke herindeling per 01-01-1995, ontvangen van:</t>
  </si>
  <si>
    <t>... 12293 hectare met 7778 woningen en 20165 inwoners</t>
  </si>
  <si>
    <t>- Oud-Vossemeer (GM0696),</t>
  </si>
  <si>
    <t>- Poortvliet (GM0700),</t>
  </si>
  <si>
    <t>- Scherpenisse (GM0705),</t>
  </si>
  <si>
    <t>- Sint-Annaland (GM0708),</t>
  </si>
  <si>
    <t>- Sint-Maartensdijk (GM0711),</t>
  </si>
  <si>
    <t>- Stavenisse (GM0714),</t>
  </si>
  <si>
    <t>... 2056 hectare met 4103 inwoners</t>
  </si>
  <si>
    <t>- Neder-Betuwe (GM1740),</t>
  </si>
  <si>
    <t>- Wadenoijen (GM1218),</t>
  </si>
  <si>
    <t>Opgeheven per 01-07-1957, overgegaan naar:</t>
  </si>
  <si>
    <t>... 386 hectare met 190 woningen en 597 inwoners</t>
  </si>
  <si>
    <t>Naamswijziging per 01-01-1989,</t>
  </si>
  <si>
    <t>nieuwe naam: Tytsjerksteradiel (GM0737)</t>
  </si>
  <si>
    <t>... 725 hectare met 43 inwoners</t>
  </si>
  <si>
    <t>... 4170 hectare met 6291 inwoners</t>
  </si>
  <si>
    <t>... 4171 hectare met 5665 inwoners</t>
  </si>
  <si>
    <t>oude naam: Vriezenveen (GM0186)</t>
  </si>
  <si>
    <t>Naamswijziging per 01-12-1999,</t>
  </si>
  <si>
    <t>oude naam: Zuidlaren (GM0136)</t>
  </si>
  <si>
    <t>Begindatum 01-12-1999</t>
  </si>
  <si>
    <t>oude naam: Tietjerksteradeel (GM0094)</t>
  </si>
  <si>
    <t>... 52 hectare met 26 inwoners</t>
  </si>
  <si>
    <t>... 50 hectare met 47 inwoners</t>
  </si>
  <si>
    <t>... 25 hectare met 2 woningen en 4 inwoners</t>
  </si>
  <si>
    <t>... 475 hectare met 16 woningen en 44 inwoners</t>
  </si>
  <si>
    <t>... 12 hectare met 6 woningen en 29 inwoners</t>
  </si>
  <si>
    <t>... 1780 hectare met 2536 woningen en 7445 inwoners</t>
  </si>
  <si>
    <t>... 141 hectare met 115 woningen en 309 inwoners</t>
  </si>
  <si>
    <t>... 30 hectare met 1 woning en 2 inwoners</t>
  </si>
  <si>
    <t>nieuwe naam: De Marne (GM1663)</t>
  </si>
  <si>
    <t>- Eenrum (GM0011),</t>
  </si>
  <si>
    <t>- Kloosterburen (GM0021),</t>
  </si>
  <si>
    <t>- Leens (GM0023),</t>
  </si>
  <si>
    <t>... 6639 hectare met 3653 inwoners</t>
  </si>
  <si>
    <t>... 25 hectare met 1 woning en 4 inwoners</t>
  </si>
  <si>
    <t>... 4902 hectare met 0 inwoners</t>
  </si>
  <si>
    <t>Provinciale wijziging per 01-04-1950:</t>
  </si>
  <si>
    <t>- overgegaan van provincie Noord-Holland naar provincie Overijssel</t>
  </si>
  <si>
    <t>Wijziging per 01-04-1950, ontvangen van:</t>
  </si>
  <si>
    <t>... 350 hectare met 116 inwoners</t>
  </si>
  <si>
    <t>... 1171 hectare met 2970 inwoners</t>
  </si>
  <si>
    <t>... 6142 hectare met 103010 woningen en 233994 inwoners</t>
  </si>
  <si>
    <t>... 2757 hectare met 8160 woningen en 22110 inwoners</t>
  </si>
  <si>
    <t>... 681 hectare met 438 woningen en 1027 inwoners</t>
  </si>
  <si>
    <t>... 113 hectare met 28 inwoners</t>
  </si>
  <si>
    <t>... 24 hectare met 7 inwoners</t>
  </si>
  <si>
    <t>- Achttienhoven (U.) (GM1005),</t>
  </si>
  <si>
    <t>... 176 hectare met 28 inwoners</t>
  </si>
  <si>
    <t>... 418 hectare met 25622 inwoners</t>
  </si>
  <si>
    <t>- Doorn (GM0315),</t>
  </si>
  <si>
    <t>- Driebergen-Rijsenburg (GM0316),</t>
  </si>
  <si>
    <t>- Leersum (GM0326),</t>
  </si>
  <si>
    <t>- Maarn (GM0332),</t>
  </si>
  <si>
    <t>... 2191 inwoners</t>
  </si>
  <si>
    <t>... 97 hectare met 133 inwoners</t>
  </si>
  <si>
    <t>... 2350 hectare met 12284 inwoners</t>
  </si>
  <si>
    <t>... 180 hectare met 331 inwoners</t>
  </si>
  <si>
    <t>... 100 hectare met 117 inwoners</t>
  </si>
  <si>
    <t>Ontstaan per 01-10-1940, ontvangen van:</t>
  </si>
  <si>
    <t>- Oud-Valkenburg (GM1140),</t>
  </si>
  <si>
    <t>- Schin op Geul (GM1171),</t>
  </si>
  <si>
    <t>- Valkenburg (L.) (GM1252),</t>
  </si>
  <si>
    <t>Begindatum 01-10-1940</t>
  </si>
  <si>
    <t>... 2757 hectare met 2616 woningen en 6210 inwoners</t>
  </si>
  <si>
    <t>... 25 hectare met 3 woningen en 0 inwoners</t>
  </si>
  <si>
    <t>... 109 hectare met 8 inwoners</t>
  </si>
  <si>
    <t>... 659 hectare met 1063 inwoners</t>
  </si>
  <si>
    <t>... 2971 hectare met 5041 inwoners</t>
  </si>
  <si>
    <t>... 3907 hectare met 2141 woningen en 5077 inwoners</t>
  </si>
  <si>
    <t>... 859 hectare met 1157 woningen en 2730 inwoners</t>
  </si>
  <si>
    <t>... 1101 hectare met 951 inwoners</t>
  </si>
  <si>
    <t>... 1464 hectare met 1004 inwoners</t>
  </si>
  <si>
    <t>... 42100 hectare met 9804 woningen en 27428 inwoners</t>
  </si>
  <si>
    <t>Naamswijziging per 01-05-1921,</t>
  </si>
  <si>
    <t>oude naam: Veldhoven en Meerveldhoven (GM1206)</t>
  </si>
  <si>
    <t>Begindatum 01-05-1921</t>
  </si>
  <si>
    <t>nieuwe naam: Veldhoven (GM0861)</t>
  </si>
  <si>
    <t>... 541 hectare met 768 inwoners</t>
  </si>
  <si>
    <t>... 30 hectare met 30 inwoners</t>
  </si>
  <si>
    <t>- Schellinkhout (GM0442),</t>
  </si>
  <si>
    <t>... 1946 hectare met 4160 inwoners</t>
  </si>
  <si>
    <t>- Wijdenes (GM0469),</t>
  </si>
  <si>
    <t>... 754 hectare met 1067 inwoners</t>
  </si>
  <si>
    <t>- Arcen en Velden (GM0885),</t>
  </si>
  <si>
    <t>- Belfeld (GM0890),</t>
  </si>
  <si>
    <t>- Tegelen (GM0976),</t>
  </si>
  <si>
    <t>... 5317 hectare met 29069 woningen en 65453 inwoners</t>
  </si>
  <si>
    <t>Provinciale wijziging per 01-01-2002:</t>
  </si>
  <si>
    <t>- Everdingen (GM0508),</t>
  </si>
  <si>
    <t>- Hagestein (GM0522),</t>
  </si>
  <si>
    <t>- Hei- en Boeicop (GM0527),</t>
  </si>
  <si>
    <t>... 1559 hectare met 5174 woningen en 15134 inwoners</t>
  </si>
  <si>
    <t>- Maashees en Overloon (GM1109),</t>
  </si>
  <si>
    <t>Wijziging per 01-05-1942, overgegaan naar:</t>
  </si>
  <si>
    <t>Opgeheven per 01-01-1841</t>
  </si>
  <si>
    <t>Begindatum 01-01-1841</t>
  </si>
  <si>
    <t>... 6612 inwoners</t>
  </si>
  <si>
    <t>Wijziging per 01-09-1968, ontvangen van:</t>
  </si>
  <si>
    <t>Wijziging per 01-09-1968, overgegaan naar:</t>
  </si>
  <si>
    <t>... 4783 hectare met 1753 woningen en 4155 inwoners</t>
  </si>
  <si>
    <t>... 1468 hectare met 4760 inwoners</t>
  </si>
  <si>
    <t>Ontstaan per 01-01-1954, ontvangen van:</t>
  </si>
  <si>
    <t>- Haarzuilens (GM1069),</t>
  </si>
  <si>
    <t>Opgeheven per 01-01-1926</t>
  </si>
  <si>
    <t>... 13 hectare met 1 woning en 5 inwoners</t>
  </si>
  <si>
    <t>... 154 hectare met 2 woningen en 1 inwoner</t>
  </si>
  <si>
    <t>... 1820 hectare met 8461 inwoners</t>
  </si>
  <si>
    <t>... 430 hectare met 275 inwoners</t>
  </si>
  <si>
    <t>Ontstaan per 01-07-1936, ontvangen van:</t>
  </si>
  <si>
    <t>- Boschkapelle (GM1027),</t>
  </si>
  <si>
    <t>- Hengstdijk (GM1077),</t>
  </si>
  <si>
    <t>- Ossenisse (GM1138),</t>
  </si>
  <si>
    <t>- Stoppeldijk (GM1198),</t>
  </si>
  <si>
    <t>Begindatum 01-07-1936</t>
  </si>
  <si>
    <t>Ontstaan per 01-02-1942, ontvangen van:</t>
  </si>
  <si>
    <t>- Ambt-Vollenhove (GM1013),</t>
  </si>
  <si>
    <t>- Stad-Vollenhove (GM1193),</t>
  </si>
  <si>
    <t>Begindatum 01-02-1942</t>
  </si>
  <si>
    <t>... 0 hectare met 1 woning en 7 inwoners</t>
  </si>
  <si>
    <t>- Warnsveld (GM0291),</t>
  </si>
  <si>
    <t>... 1049 hectare met 306 woningen en 986 inwoners</t>
  </si>
  <si>
    <t>... 8608 hectare met 3640 woningen en 9448 inwoners</t>
  </si>
  <si>
    <t>nieuwe naam: Twenterand (GM1700)</t>
  </si>
  <si>
    <t>- Den Ham (GM0159),</t>
  </si>
  <si>
    <t>... 6327 hectare met 6952 woningen en 18274 inwoners</t>
  </si>
  <si>
    <t>Opgeheven per 10-07-1840</t>
  </si>
  <si>
    <t>... 16 hectare met 0 woningen en 129 inwoners</t>
  </si>
  <si>
    <t>... 134 hectare met 0 woningen en 0 inwoners</t>
  </si>
  <si>
    <t>nieuwe naam: Lingewaal (GM0733)</t>
  </si>
  <si>
    <t>- Asperen (GM0488),</t>
  </si>
  <si>
    <t>- Herwijnen (GM0250),</t>
  </si>
  <si>
    <t>... 2099 hectare met 953 woningen en 2139 inwoners</t>
  </si>
  <si>
    <t>Opgeheven per 01-12-1857</t>
  </si>
  <si>
    <t>... 2256 hectare met 11729 woningen en 29507 inwoners</t>
  </si>
  <si>
    <t>- Waspik (GM0869),</t>
  </si>
  <si>
    <t>... 1769 hectare met 1780 woningen en 4964 inwoners</t>
  </si>
  <si>
    <t>... 48 hectare met 20 inwoners</t>
  </si>
  <si>
    <t>... 19 hectare met 13 woningen en 32 inwoners</t>
  </si>
  <si>
    <t>Begindatum 01-07-1870</t>
  </si>
  <si>
    <t>Opgeheven per 01-07-1956, overgegaan naar:</t>
  </si>
  <si>
    <t>... 663 hectare met 1448 inwoners</t>
  </si>
  <si>
    <t>... 741 hectare met 873 inwoners</t>
  </si>
  <si>
    <t>Naamswijziging per 01-07-1985,</t>
  </si>
  <si>
    <t>nieuwe naam: West Maas en Waal (GM0668)</t>
  </si>
  <si>
    <t>... 3050 hectare met 9587 inwoners</t>
  </si>
  <si>
    <t>... 824 hectare met 679 inwoners</t>
  </si>
  <si>
    <t>... 34 hectare met 0 woningen en 0 inwoners</t>
  </si>
  <si>
    <t>... 1326 hectare met 1535 woningen en 4816 inwoners</t>
  </si>
  <si>
    <t>... 1682 hectare met 3502 woningen en 9201 inwoners</t>
  </si>
  <si>
    <t>... 26 hectare met 79 woningen en 270 inwoners</t>
  </si>
  <si>
    <t>... 894 hectare met 264 woningen en 797 inwoners</t>
  </si>
  <si>
    <t>... 216 hectare met 54 inwoners</t>
  </si>
  <si>
    <t>... 15 hectare met 3 woningen en 0 inwoners</t>
  </si>
  <si>
    <t>... 886 hectare met 6751 woningen en 16629 inwoners</t>
  </si>
  <si>
    <t>... 315 hectare met 270 woningen en 1156 inwoners</t>
  </si>
  <si>
    <t>... 8 hectare met 23 inwoners</t>
  </si>
  <si>
    <t>- Marken (GM0419),</t>
  </si>
  <si>
    <t>... 9257 hectare met 17255 woningen en 42510 inwoners</t>
  </si>
  <si>
    <t>- Weesp (GM0457),</t>
  </si>
  <si>
    <t>... 295 hectare met 12248 inwoners</t>
  </si>
  <si>
    <t>... 1767 hectare met 3159 inwoners</t>
  </si>
  <si>
    <t>... 2084 hectare met 2662 inwoners</t>
  </si>
  <si>
    <t>Opgeheven per 01-10-1950, overgegaan naar:</t>
  </si>
  <si>
    <t>... 2111 hectare met 4218 inwoners</t>
  </si>
  <si>
    <t>... 6960 hectare met 6726 woningen en 19397 inwoners</t>
  </si>
  <si>
    <t>... 51 hectare met 15 inwoners</t>
  </si>
  <si>
    <t>Wijziging per 01-10-1950, ontvangen van:</t>
  </si>
  <si>
    <t>- de Werken en Sleeuwijk (GM1222),</t>
  </si>
  <si>
    <t>... 2929 hectare met 4114 inwoners</t>
  </si>
  <si>
    <t>... 1138 hectare met 6289 inwoners</t>
  </si>
  <si>
    <t>... 420 hectare met 416 inwoners</t>
  </si>
  <si>
    <t>oude naam: Wamel (GM0290)</t>
  </si>
  <si>
    <t>Begindatum 01-07-1985</t>
  </si>
  <si>
    <t>... 14 inwoners</t>
  </si>
  <si>
    <t>- Avenhorn (GM0368),</t>
  </si>
  <si>
    <t>- Oudendijk (GM0435),</t>
  </si>
  <si>
    <t>... 272 hectare met 109 inwoners</t>
  </si>
  <si>
    <t>- Burgh (GM1035),</t>
  </si>
  <si>
    <t>- Haamstede (GM1068),</t>
  </si>
  <si>
    <t>- Renesse (GM1159),</t>
  </si>
  <si>
    <t>- Serooskerke (Schouwen-Duivenland) (GM1175),</t>
  </si>
  <si>
    <t>... 28 hectare met 3 inwoners</t>
  </si>
  <si>
    <t>... 963 hectare met 4756 inwoners</t>
  </si>
  <si>
    <t>- Hellendoorn (GM0163),</t>
  </si>
  <si>
    <t>... 811 inwoners</t>
  </si>
  <si>
    <t>... 182 inwoners</t>
  </si>
  <si>
    <t>... 21 inwoners</t>
  </si>
  <si>
    <t>... 1841 hectare met 1508 inwoners</t>
  </si>
  <si>
    <t>... 4093 hectare met 26617 inwoners</t>
  </si>
  <si>
    <t>- Nederhorst den Berg (GM0426),</t>
  </si>
  <si>
    <t>... 1632 hectare met 421 woningen en 1321 inwoners</t>
  </si>
  <si>
    <t>... 3661 hectare met 1983 woningen en 5017 inwoners</t>
  </si>
  <si>
    <t>Opgeheven per 01-05-1936, overgegaan naar:</t>
  </si>
  <si>
    <t>- Langbroek (GM0325),</t>
  </si>
  <si>
    <t>... 1806 hectare met 6206 woningen en 17205 inwoners</t>
  </si>
  <si>
    <t>... 630 hectare met 210 woningen en 703 inwoners</t>
  </si>
  <si>
    <t>... 1794 hectare met 1365 woningen en 3449 inwoners</t>
  </si>
  <si>
    <t>... 60 hectare met 0 woningen en 0 inwoners</t>
  </si>
  <si>
    <t>Opgeheven per 13-07-1857</t>
  </si>
  <si>
    <t>- Aduard (GM0002),</t>
  </si>
  <si>
    <t>- Ezinge (GM0012),</t>
  </si>
  <si>
    <t>- Oldehove (GM0035),</t>
  </si>
  <si>
    <t>... 2718 hectare met 6577 inwoners</t>
  </si>
  <si>
    <t>Naamswijziging per 01-08-1958,</t>
  </si>
  <si>
    <t>nieuwe naam: Wissenkerke (GM0727)</t>
  </si>
  <si>
    <t>oude naam: Wissekerke (GM1253)</t>
  </si>
  <si>
    <t>Begindatum 01-08-1958</t>
  </si>
  <si>
    <t>... 3490 hectare met 7044 inwoners</t>
  </si>
  <si>
    <t>- Huijbergen (GM0803),</t>
  </si>
  <si>
    <t>- Ossendrecht (GM0829),</t>
  </si>
  <si>
    <t>- Putte (GM0833),</t>
  </si>
  <si>
    <t>... 3444 hectare met 4049 woningen en 9766 inwoners</t>
  </si>
  <si>
    <t>... 6592 hectare met 15337 woningen en 39037 inwoners</t>
  </si>
  <si>
    <t>Provinciale wijziging per 01-01-1989:</t>
  </si>
  <si>
    <t>... 2099 hectare met 10237 woningen en 28139 inwoners</t>
  </si>
  <si>
    <t>... 1492 hectare met 668 woningen en 2144 inwoners</t>
  </si>
  <si>
    <t>... 102 hectare met 0 woningen en 0 inwoners</t>
  </si>
  <si>
    <t>... 29 hectare met 4 woningen en 12 inwoners</t>
  </si>
  <si>
    <t>... 105 hectare met 112 woningen en 361 inwoners</t>
  </si>
  <si>
    <t>... 1269 hectare met 3941 inwoners</t>
  </si>
  <si>
    <t>... 90 hectare met 392 inwoners</t>
  </si>
  <si>
    <t>... 8935 hectare met 3705 woningen en 10162 inwoners</t>
  </si>
  <si>
    <t>Naamswijziging per 01-01-1987,</t>
  </si>
  <si>
    <t>nieuwe naam: Wûnseradiel (GM0710)</t>
  </si>
  <si>
    <t>... 315 hectare met 89 inwoners</t>
  </si>
  <si>
    <t>... 14 hectare met 38 inwoners</t>
  </si>
  <si>
    <t>Wijziging per 01-07-1943, overgegaan naar:</t>
  </si>
  <si>
    <t>... 80 hectare met 6 woningen en 25 inwoners</t>
  </si>
  <si>
    <t>... 1201 hectare met 4356 woningen en 11445 inwoners</t>
  </si>
  <si>
    <t>- Wijdewormer (GM0470),</t>
  </si>
  <si>
    <t>... 516 hectare met 13970 inwoners</t>
  </si>
  <si>
    <t>Wijziging per 01-05-1959, overgegaan naar:</t>
  </si>
  <si>
    <t>- Giessen (GM0783),</t>
  </si>
  <si>
    <t>- Rijswijk (NB.) (GM0842),</t>
  </si>
  <si>
    <t>... 581 hectare met 2757 inwoners</t>
  </si>
  <si>
    <t>oude naam: Wonseradeel (GM0099)</t>
  </si>
  <si>
    <t>Begindatum 01-01-1987</t>
  </si>
  <si>
    <t>Naamswijziging per 01-01-1986,</t>
  </si>
  <si>
    <t>nieuwe naam: Wymbritseradiel (GM0683)</t>
  </si>
  <si>
    <t>... 13893 hectare met 11255 inwoners</t>
  </si>
  <si>
    <t>oude naam: Wymbritseradeel (GM0101)</t>
  </si>
  <si>
    <t>... 1871 hectare met 68469 inwoners</t>
  </si>
  <si>
    <t>... 166 hectare met 6708 inwoners</t>
  </si>
  <si>
    <t>Ontstaan per 01-01-1974, ontvangen van:</t>
  </si>
  <si>
    <t>- Koog aan de Zaan (GM0411),</t>
  </si>
  <si>
    <t>- Westzaan (GM0461),</t>
  </si>
  <si>
    <t>- Wormerveer (GM0468),</t>
  </si>
  <si>
    <t>- Zaandam (GM0471),</t>
  </si>
  <si>
    <t>- Zaandijk (GM0472),</t>
  </si>
  <si>
    <t>Begindatum 01-01-1974</t>
  </si>
  <si>
    <t>... 985 hectare met 4452 woningen en 11394 inwoners</t>
  </si>
  <si>
    <t>- Leerbroek (GM0544),</t>
  </si>
  <si>
    <t>- Lexmond (GM0551),</t>
  </si>
  <si>
    <t>- Beets (GM0371),</t>
  </si>
  <si>
    <t>- Middelie (GM0421),</t>
  </si>
  <si>
    <t>- Oosthuizen (GM0430),</t>
  </si>
  <si>
    <t>- Warder (GM0455),</t>
  </si>
  <si>
    <t>Grenswijziging per 01-01-2007, overgegaan naar:</t>
  </si>
  <si>
    <t>... 2419 hectare met 11358 woningen en 26253 inwoners</t>
  </si>
  <si>
    <t>nieuwe naam: Moerdijk (GM1709)</t>
  </si>
  <si>
    <t>- Fijnaart en Heijningen (GM0778),</t>
  </si>
  <si>
    <t>... 4041 hectare met 6332 woningen en 16326 inwoners</t>
  </si>
  <si>
    <t>... 140 hectare met 5 inwoners</t>
  </si>
  <si>
    <t>... 2985 hectare met 3958 woningen en 10531 inwoners</t>
  </si>
  <si>
    <t>... 376 hectare met 94 woningen en 251 inwoners</t>
  </si>
  <si>
    <t>oude naam: Moerhuizen (GM0647)</t>
  </si>
  <si>
    <t>Begindatum 01-02-1992</t>
  </si>
  <si>
    <t>... 1099 hectare met 1927 inwoners</t>
  </si>
  <si>
    <t>... 227 hectare met 95 inwoners</t>
  </si>
  <si>
    <t>... 141 hectare met 17 inwoners</t>
  </si>
  <si>
    <t>Wijziging per 01-08-1985, ontvangen van:</t>
  </si>
  <si>
    <t>... 1847 hectare met 1045 inwoners</t>
  </si>
  <si>
    <t>... 2317 hectare met 0 woningen en 7444 inwoners</t>
  </si>
  <si>
    <t>... 1959 hectare met 4069 inwoners</t>
  </si>
  <si>
    <t>nieuwe naam: Tynaarlo (GM1730)</t>
  </si>
  <si>
    <t>... 3374 hectare met 4329 woningen en 11115 inwoners</t>
  </si>
  <si>
    <t>Opgeheven per 23-06-1863</t>
  </si>
  <si>
    <t>... 8561 hectare met 5451 woningen en 14179 inwoners</t>
  </si>
  <si>
    <t>... 2365 hectare met 16458 woningen en 36936 inwoners</t>
  </si>
  <si>
    <t>... 607 hectare met 5303 inwoners</t>
  </si>
  <si>
    <t>... 58 hectare met 35 inwoners</t>
  </si>
  <si>
    <t>... 123 hectare met 382 inwoners</t>
  </si>
  <si>
    <t>... 96 hectare met 1011 inwoners</t>
  </si>
  <si>
    <t>... 147 hectare met 48 inwoners</t>
  </si>
  <si>
    <t>- Hasselt (GM0161),</t>
  </si>
  <si>
    <t>... 1159 hectare met 1861 woningen en 4688 inwoners</t>
  </si>
  <si>
    <t>- Hendrik-Ido-Ambacht (GM0531),</t>
  </si>
  <si>
    <t>- Heerjansdam (GM0526),</t>
  </si>
  <si>
    <t>... 1465 hectare met 17595 woningen en 41374 inwoners</t>
  </si>
  <si>
    <t>... 7866 hectare met 12857 inwoners</t>
  </si>
  <si>
    <t>Opgeheven per 01-08-1967, overgegaan naar:</t>
  </si>
  <si>
    <t>Wijziging per 01-01-1956, overgegaan naar:</t>
  </si>
  <si>
    <t>- Elten (GM1055),</t>
  </si>
  <si>
    <t>- Millingen aan de Rijn (GM0265),</t>
  </si>
  <si>
    <t>- Tudderen (Drostambt) (GM1204),</t>
  </si>
  <si>
    <t>- Ubbergen (GM0282),</t>
  </si>
  <si>
    <t>... 76 hectare met 65 inwoners</t>
  </si>
  <si>
    <t>- Vaals (GM0981),</t>
  </si>
  <si>
    <t>Wijziging per 23-04-1949, overgegaan naar:</t>
  </si>
  <si>
    <t>... 345 hectare met 148 inwoners</t>
  </si>
  <si>
    <t>Wijziging per 01-03-1972, overgegaan naar:</t>
  </si>
  <si>
    <t>- Kollumerland en Nieuwkruisland (GM0079),</t>
  </si>
  <si>
    <t>Wijziging per 12-12-1962, overgegaan naar:</t>
  </si>
  <si>
    <t>Pop Input</t>
  </si>
  <si>
    <t>Pop Output</t>
  </si>
  <si>
    <t>Verschil</t>
  </si>
  <si>
    <t>Aantal gemeenten Output</t>
  </si>
  <si>
    <t>Bevolkingsontwikkeling; levendgeborenen, overledenen en migratie per regio</t>
  </si>
  <si>
    <t>Bevolking op 1 januari</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</si>
  <si>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</si>
  <si>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</si>
  <si>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</si>
  <si>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</si>
  <si>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</si>
  <si>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</si>
  <si>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</si>
  <si>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</si>
  <si>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</si>
  <si>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</si>
  <si>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</si>
  <si>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</si>
  <si>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</si>
  <si>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</si>
  <si>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</si>
  <si>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</si>
  <si>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</si>
  <si>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</si>
  <si>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</si>
  <si>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</si>
  <si>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</si>
  <si>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</si>
  <si>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</si>
  <si>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</si>
  <si>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</si>
  <si>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</si>
  <si>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</si>
  <si>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</si>
  <si>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</si>
  <si>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</si>
  <si>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</si>
  <si>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</si>
  <si>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</si>
  <si>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</si>
  <si>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</si>
  <si>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</si>
  <si>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</si>
  <si>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</si>
  <si>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</si>
  <si>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</si>
  <si>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</si>
  <si>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</si>
  <si>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</si>
  <si>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</si>
  <si>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</si>
  <si>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</si>
  <si>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</si>
  <si>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</si>
  <si>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</si>
  <si>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</si>
  <si>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</si>
  <si>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</si>
  <si>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</si>
  <si>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</si>
  <si>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nul check</t>
  </si>
  <si>
    <t>2012-1981</t>
  </si>
  <si>
    <t>2012-1980</t>
  </si>
  <si>
    <t>maand aangepast</t>
  </si>
  <si>
    <t>Gaat fout waar gemeente blijft bestaan,</t>
  </si>
  <si>
    <t>daarom maand aangepast</t>
  </si>
  <si>
    <t>Vanaf 1980 gaat de hercodering goed, daarvoor ontstaan er verschillen</t>
  </si>
  <si>
    <t>Input 1980 tot en met 2013, ingevulde waarden 1980 en 2012</t>
  </si>
  <si>
    <t>waarvan 2 nullen. Dit klopt dus. (in 2012 zijn er 415 gemeenten, de twee nullen betreffen gemeenten die na 2012 ontstaan)</t>
  </si>
  <si>
    <t>Input 1979 tot en met 2013, ingevulde waarden 1979 en 2012</t>
  </si>
  <si>
    <t>Er ontstaan verschillen voor gemeenten die pas na 1979 veranderen: 50/303/439/584/880/995</t>
  </si>
  <si>
    <t>gemnr</t>
  </si>
  <si>
    <t>De Fryske Marren</t>
  </si>
  <si>
    <t>Gooise Meren</t>
  </si>
  <si>
    <t>Berg en Dal</t>
  </si>
  <si>
    <t>Totaal</t>
  </si>
  <si>
    <t>Aantal gemeenten</t>
  </si>
  <si>
    <t>B2000</t>
  </si>
  <si>
    <t>Meierijstad</t>
  </si>
  <si>
    <t>01 jan 2016</t>
  </si>
  <si>
    <t>01 jul 2015</t>
  </si>
  <si>
    <t>01 jan 2017</t>
  </si>
  <si>
    <t>Deze tabel geeft een overzicht van de codes en namen van alle Nederlandse gemeenten, COROP-gebieden, provincies en landsdelen voor de periode van 1830 tot heden.</t>
  </si>
  <si>
    <t>Verklaring van symbolen:</t>
  </si>
  <si>
    <t>niets (blanco)	: het cijfer kan op logische gronden niet voorkomen</t>
  </si>
  <si>
    <t>. 		: het cijfer is onbekend, onvoldoende betrouwbaar of geheim</t>
  </si>
  <si>
    <t>*		: voorlopige cijfers</t>
  </si>
  <si>
    <t>**		: nader voorlopige cijfers</t>
  </si>
  <si>
    <t>Gebieden in Nederland</t>
  </si>
  <si>
    <t>Tweecijferige gebiedscode of viercijferige gemeentecode, voorafgegaan door twee letters die het type gebied aanduiden (bijvoorbeeld 'PV' voor provincies).</t>
  </si>
  <si>
    <t>... 2928 hectare met 45286 woningen en 95248 inwoners</t>
  </si>
  <si>
    <t>... 1994 hectare met 2593 woningen en 6406 inwoners</t>
  </si>
  <si>
    <t>... 6129 hectare met 2197 woningen en 5452 inwoners</t>
  </si>
  <si>
    <t>... 425 hectare met 49 woningen en 130 inwoners</t>
  </si>
  <si>
    <t>... 168 hectare met 46 inwoners</t>
  </si>
  <si>
    <t>... 451 hectare met 510 inwoners</t>
  </si>
  <si>
    <t>- Haarlemmermeer (GM0394),</t>
  </si>
  <si>
    <t>... 41 hectare met 0 woningen en 0 inwoners</t>
  </si>
  <si>
    <t>... 2105 hectare met 1911 inwoners</t>
  </si>
  <si>
    <t>Grenswijziging per 01-01-2016, ontvangen van:</t>
  </si>
  <si>
    <t>- Mook en Middelaar (GM0944),</t>
  </si>
  <si>
    <t>... 0 hectare met 0 woningen en 5 inwoners</t>
  </si>
  <si>
    <t>Naamswijziging per 01-01-2016,</t>
  </si>
  <si>
    <t>oude naam: Groesbeek (GM0241)</t>
  </si>
  <si>
    <t>Begindatum 01-01-2016</t>
  </si>
  <si>
    <t>- Krimpenerwaard (GM1931),</t>
  </si>
  <si>
    <t>... 3510 hectare met 4231 woningen en 10186 inwoners</t>
  </si>
  <si>
    <t>... 2408 hectare met 1921 woningen en 5763 inwoners</t>
  </si>
  <si>
    <t>... 3 hectare met 15 woningen en 41 inwoners</t>
  </si>
  <si>
    <t>... 244 hectare met 416 inwoners</t>
  </si>
  <si>
    <t>... 133 inwoners</t>
  </si>
  <si>
    <t>- Nissewaard (GM1930),</t>
  </si>
  <si>
    <t>... 5736 hectare met 5524 woningen en 12381 inwoners</t>
  </si>
  <si>
    <t>- De Noordoostelijke Polder (GM1404),</t>
  </si>
  <si>
    <t>- Hillegom (GM0534),</t>
  </si>
  <si>
    <t>... 3793 hectare met 6908 woningen en 16884 inwoners</t>
  </si>
  <si>
    <t>Wijziging per 01-02-1942, ontvangen van:</t>
  </si>
  <si>
    <t>Opgeheven per 01-01-2016, overgegaan naar:</t>
  </si>
  <si>
    <t>- Gooise Meren (GM1942),</t>
  </si>
  <si>
    <t>... 808 hectare met 15681 woningen en 33122 inwoners</t>
  </si>
  <si>
    <t>... 1456 hectare met 3036 inwoners</t>
  </si>
  <si>
    <t>... 2388 hectare met 8200 woningen en 21880 inwoners</t>
  </si>
  <si>
    <t>... 16 hectare met 1 woning en 7 inwoners</t>
  </si>
  <si>
    <t>Gemeentelijke herindeling per 01-01-2016, ontvangen van:</t>
  </si>
  <si>
    <t>... 1630 hectare met 12363 woningen en 29208 inwoners</t>
  </si>
  <si>
    <t>... 3806 hectare met 2576 woningen en 6257 inwoners</t>
  </si>
  <si>
    <t>... 1918 hectare met 3235 inwoners</t>
  </si>
  <si>
    <t>Naamswijziging per 01-07-2015,</t>
  </si>
  <si>
    <t>nieuwe naam: De Fryske Marren (GM1940)</t>
  </si>
  <si>
    <t>Ontstaan per 01-01-2014, ontvangen van:</t>
  </si>
  <si>
    <t>- Gaasterlân-Sleat (GM0653),</t>
  </si>
  <si>
    <t>Begindatum 01-01-2014</t>
  </si>
  <si>
    <t>oude naam: De Friese Meren (GM1921)</t>
  </si>
  <si>
    <t>Begindatum 01-07-2015</t>
  </si>
  <si>
    <t>... 894 hectare met 1210 inwoners</t>
  </si>
  <si>
    <t>Ontstaan per 01-01-2016, ontvangen van:</t>
  </si>
  <si>
    <t>- Bussum (GM0381),</t>
  </si>
  <si>
    <t>... 1207 hectare met 2781 woningen en 6206 inwoners</t>
  </si>
  <si>
    <t>... 2142 hectare met 7675 woningen en 17406 inwoners</t>
  </si>
  <si>
    <t>Begindatum 01-01-2015</t>
  </si>
  <si>
    <t>... 10 hectare met 2 woningen en 6 inwoners</t>
  </si>
  <si>
    <t>nieuwe naam: Berg en Dal (GM1945)</t>
  </si>
  <si>
    <t>- Groesbeek (GM0241),</t>
  </si>
  <si>
    <t>... 4414 hectare met 8197 woningen en 18963 inwoners</t>
  </si>
  <si>
    <t>... 864 hectare met 2588 woningen en 5879 inwoners</t>
  </si>
  <si>
    <t>... 3371 hectare met 4308 woningen en 9416 inwoners</t>
  </si>
  <si>
    <t>... 2145 hectare met 6324 inwoners</t>
  </si>
  <si>
    <t>... 33 hectare met 1 woning en 4 inwoners</t>
  </si>
  <si>
    <t>... 0 hectare met 0 woningen en 2 inwoners</t>
  </si>
  <si>
    <t>Wijziging per 01-12-1943, ontvangen van:</t>
  </si>
  <si>
    <t>... 341 inwoners</t>
  </si>
  <si>
    <t>... 2619 hectare met 2818 woningen en 6719 inwoners</t>
  </si>
  <si>
    <t>... 4951 hectare met 41375 woningen en 97290 inwoners</t>
  </si>
  <si>
    <t>Grenswijziging per 01-01-2015, ontvangen van:</t>
  </si>
  <si>
    <t>Grenswijziging per 01-01-2015, overgegaan naar:</t>
  </si>
  <si>
    <t>... 822 hectare met 29035 inwoners</t>
  </si>
  <si>
    <t>Ontstaan per 01-01-2015, ontvangen van:</t>
  </si>
  <si>
    <t>... 2777 hectare met 6388 woningen en 14143 inwoners</t>
  </si>
  <si>
    <t>... 2707 hectare met 3343 woningen en 8241 inwoners</t>
  </si>
  <si>
    <t>... 628 hectare met 5302 woningen en 11898 inwoners</t>
  </si>
  <si>
    <t>... 5373 hectare met 4001 woningen en 9740 inwoners</t>
  </si>
  <si>
    <t>Grenswijziging per 01-01-2016, overgegaan naar:</t>
  </si>
  <si>
    <t>Wijziging per 01-01-1944, ontvangen van:</t>
  </si>
  <si>
    <t>... 16599 inwoners</t>
  </si>
  <si>
    <t>Wijziging per 01-01-1944, overgegaan naar:</t>
  </si>
  <si>
    <t>... 1106 hectare met 1845 woningen en 4629 inwoners</t>
  </si>
  <si>
    <t>... 1 hectare met 1 woning en 5 inwoners</t>
  </si>
  <si>
    <t>... 66 hectare met 2 woningen en 5 inwoners</t>
  </si>
  <si>
    <t>Ontstaan per 01-01-2017, ontvangen van:</t>
  </si>
  <si>
    <t>Begindatum 01-01-2017</t>
  </si>
  <si>
    <t>... 1979 hectare met 5413 inwoners</t>
  </si>
  <si>
    <t>- Berg en Dal (GM1945),</t>
  </si>
  <si>
    <t>... 235 hectare met 0 woningen en 0 inwoners</t>
  </si>
  <si>
    <t>- Krimpen aan den Ijssel (GM0542),</t>
  </si>
  <si>
    <t>... 6957 hectare met 13017 woningen en 27747 inwoners</t>
  </si>
  <si>
    <t>... 2610 hectare met 33465 woningen en 72740 inwoners</t>
  </si>
  <si>
    <t>... 10185 hectare met 32524 woningen en 77516 inwoners</t>
  </si>
  <si>
    <t>... 6059 hectare met 27404 woningen en 67646 inwoners</t>
  </si>
  <si>
    <t>... 3108 hectare met 21042 woningen en 52890 inwoners</t>
  </si>
  <si>
    <t>- Ouderkerk aan den Ijssel (GM0587),</t>
  </si>
  <si>
    <t>... 1742 hectare met 0 inwoners</t>
  </si>
  <si>
    <t>... 721 hectare met 154 inwoners</t>
  </si>
  <si>
    <t>- Etten en Leur (GM1251),</t>
  </si>
  <si>
    <t>Opgeheven per 01-01-2017, overgegaan naar:</t>
  </si>
  <si>
    <t>... 1350 hectare met 6173 inwoners</t>
  </si>
  <si>
    <t>... 1656 hectare met 26285 inwoners</t>
  </si>
  <si>
    <t>... 7861 hectare met 69461 woningen en 165299 inwoners</t>
  </si>
  <si>
    <t>- Bergeijk (GM1724),</t>
  </si>
  <si>
    <t>- Borssele (GM1254),</t>
  </si>
  <si>
    <t>... 954 hectare met 202 woningen en 637 inwoners</t>
  </si>
  <si>
    <t>Wijziging per 01-12-1943, overgegaan naar:</t>
  </si>
  <si>
    <t>... 6960 hectare met 8573 inwoners</t>
  </si>
  <si>
    <t>- Millingen (GM1259),</t>
  </si>
  <si>
    <t>In het verleden behoorden bepaalde delen van het land- en wateroppervlak van Nederland niet tot het grondgebied van een gemeente, zoals delen van de Waddenzee, de Noordzee en het IJsselmeer. In de loop der jaren is steeds meer van deze oppervlakte bij gemeenten ingedeeld. Vanaf 1996 is het hele Nederlandse grondgebied gemeentelijk ingedeeld.</t>
  </si>
  <si>
    <t>Het Bildt</t>
  </si>
  <si>
    <t>Waadhoeke</t>
  </si>
  <si>
    <t>Westerwolde</t>
  </si>
  <si>
    <t>Midden-Groningen</t>
  </si>
  <si>
    <t>01 jan 2018</t>
  </si>
  <si>
    <t>Wijzigingen per: 4 oktober 2017</t>
  </si>
  <si>
    <t>Gemeentelijke herindelingen per 01-01-2018 plus toelichtingen daarover zijn doorgevoerd.</t>
  </si>
  <si>
    <t>Aan de toelichtingen van regio's die tussen 01-01-2016 en 01-01-2017 beïnvloed werden door gemeentelijke herindelingen en/of naamswijzigingen is toegevoegd wat de betrokken aantallen inwoners, oppervlakte en woningen zijn geweest.</t>
  </si>
  <si>
    <t>Laatste kwartaal 2018.</t>
  </si>
  <si>
    <t>Opgeheven per 01-01-2018, overgegaan naar:</t>
  </si>
  <si>
    <t>- Westerwolde (GM1950)</t>
  </si>
  <si>
    <t>- Waadhoeke (GM1949)</t>
  </si>
  <si>
    <t>Grenswijziging per 01-01-2017, ontvangen van:</t>
  </si>
  <si>
    <t>Grenswijziging per 01-01-2017, overgegaan naar:</t>
  </si>
  <si>
    <t>... 1649 hectare met 341 woningen en 1033 inwoners</t>
  </si>
  <si>
    <t>- Midden-Groningen (GM1952)</t>
  </si>
  <si>
    <t>Gemeentelijke herindeling per 01-01-2018, ontvangen van:</t>
  </si>
  <si>
    <t>- Leeuwarden (GM0080)</t>
  </si>
  <si>
    <t>- Leeuwarderadeel (GM0081)</t>
  </si>
  <si>
    <t>- Littenseradiel (GM0140)</t>
  </si>
  <si>
    <t>- Súdwest-Fryslân (GM1900)</t>
  </si>
  <si>
    <t>... 4153 hectare met 9901 woningen en 23722 inwoners</t>
  </si>
  <si>
    <t>... 6441 hectare met 7408 woningen en 17892 inwoners</t>
  </si>
  <si>
    <t>... 7816 hectare met 15839 woningen en 38255 inwoners</t>
  </si>
  <si>
    <t>Ontstaan per 01-01-2018, ontvangen van:</t>
  </si>
  <si>
    <t>- Hoogezand-Sappemeer (GM0018)</t>
  </si>
  <si>
    <t>- Menterwolde (GM1987)</t>
  </si>
  <si>
    <t>- Slochteren (GM0040)</t>
  </si>
  <si>
    <t>Begindatum 01-01-2018</t>
  </si>
  <si>
    <t>- Zevenaar(GM0299)</t>
  </si>
  <si>
    <t>- Meierijstad (GM1948),</t>
  </si>
  <si>
    <t>- het Bildt (GM0063)</t>
  </si>
  <si>
    <t>- Franekeradeel (GM0070)</t>
  </si>
  <si>
    <t>- Menameradiel (GM1908)</t>
  </si>
  <si>
    <t>- Bellingwedde (GM0007)</t>
  </si>
  <si>
    <t>- Vlagtwedde (GM0048)</t>
  </si>
  <si>
    <t>- Rijnwaarden (GM0196)</t>
  </si>
  <si>
    <t>gedownload op 15 februari 2018</t>
  </si>
  <si>
    <t>frac aangepast ( som was &lt;&gt; 1)</t>
  </si>
  <si>
    <t>Altena</t>
  </si>
  <si>
    <t>Beekdaelen</t>
  </si>
  <si>
    <t>Hoeksche Waard</t>
  </si>
  <si>
    <t>Het Hogeland</t>
  </si>
  <si>
    <t>Molenlanden</t>
  </si>
  <si>
    <t>Noardeast-Fryslân</t>
  </si>
  <si>
    <t>Vijfheerenlanden</t>
  </si>
  <si>
    <t>West Betuwe</t>
  </si>
  <si>
    <t>Westerkwartier</t>
  </si>
  <si>
    <t>Voorlopige schatting</t>
  </si>
  <si>
    <t>Leerdam van provincie ZH naar U</t>
  </si>
  <si>
    <t>Zederik van provincie ZH naar U</t>
  </si>
  <si>
    <t>ID</t>
  </si>
  <si>
    <t>RegioS</t>
  </si>
  <si>
    <t>Title</t>
  </si>
  <si>
    <t>Begindatum_1</t>
  </si>
  <si>
    <t>Einddatum_2</t>
  </si>
  <si>
    <t>GebiedsOfGemeentecode_3</t>
  </si>
  <si>
    <t>Provincie_4</t>
  </si>
  <si>
    <t>ProvincieAfkorting_5</t>
  </si>
  <si>
    <t>BegindatumSorteerveld_6</t>
  </si>
  <si>
    <t>EinddatumSorteerveld_7</t>
  </si>
  <si>
    <t>Description</t>
  </si>
  <si>
    <t xml:space="preserve">LD01    </t>
  </si>
  <si>
    <t>Noord-Nederland (LD)</t>
  </si>
  <si>
    <t xml:space="preserve">01 jan 1830 </t>
  </si>
  <si>
    <t xml:space="preserve">            </t>
  </si>
  <si>
    <t xml:space="preserve">                                   </t>
  </si>
  <si>
    <t xml:space="preserve">               </t>
  </si>
  <si>
    <t xml:space="preserve">LD = Landsdeel
Noord-Nederland: Groningen, Friesland, Drenthe
Regionale groepering van provincies. Nederland telt 4 landsdelen.
Grenswijziging per 01-01-1997:
- Ontvangen van Oost-Nederland (LD02), 81 hectare met 5 woningen en 10
inwoners
... Meppel (GM0119) ontvangt van Staphorst (GM0180), 81 hectare met 5
woningen en 10 inwoners
</t>
  </si>
  <si>
    <t xml:space="preserve">LD02    </t>
  </si>
  <si>
    <t>Oost-Nederland (LD)</t>
  </si>
  <si>
    <t xml:space="preserve">LD = Landsdeel
Oost-Nederland: Overijssel, Flevoland, Gelderland
Regionale groepering van provincies. Nederland telt 4 landsdelen.
Grenswijziging per 01-01-2016:
- Ontvangen van Zuid-Nederland (LD04), 0 hectare met 0 woningen en 5 inwoners
 ... Berg en Dal (GM1945) ontvangt van Mook en Middelaar (GM0944), 0 hectare met 0 woningen en 5 inwoners
Grenswijziging per 01-01-1998:
- Over naar West-Nederland (LD03), 489 hectare met 153 woningen en 454
inwoners
... Over van Ede (GM0228) naar Veenendaal (GM0345), 180 hectare met 60
woningen en 207 inwoners
... Over van Hoevelaken (GM0253) naar Amersfoort (GM0307), 160 hectare
met 70 woningen en 184 inwoners
... Over van Nijkerk (GM0267) naar Amersfoort (GM0307), 149 hectare met
23 woningen en 63 inwoners
Grenswijziging per 01-01-1997:
- Over naar Noord-Nederland (LD01), 81 hectare met 5 woningen en 10
inwoners
... Over van Staphorst (GM0180) naar Meppel (GM0119), 81 hectare met 5
woningen en 10 inwoners
Grenswijziging per 01-01-1995:
- Over naar West-Nederland (LD03), 33 hectare met 0 woningen en 0 inwoners
... Over van Openbaar Lichaam Zuidelijke IJsselmeerpolders (GM0996) naar
Diemen (GM0384), 26 hectare met 0 woningen en 0 inwoners
... Over van Openbaar Lichaam Zuidelijke IJsselmeerpolders (GM0996) naar
Muiden (GM0424), 7 hectare met 0 woningen en 0 inwoners
Grenswijziging per 01-01-1986:
- Over naar West-Nederland (LD03), Flevoland (PV24)
</t>
  </si>
  <si>
    <t xml:space="preserve">LD03    </t>
  </si>
  <si>
    <t>West-Nederland (LD)</t>
  </si>
  <si>
    <t xml:space="preserve">LD = Landsdeel
West-Nederland: Utrecht, Noord-Holland, Zuid-Holland, Zeeland
Regionale groepering van provincies. Nederland telt 4 landsdelen.
Grenswijziging per 01-01-1998:
- Ontvangen van Oost-Nederland (LD02), 489 hectare met 153 woningen en 454
inwoners
... Veenendaal (GM0345) ontvangt van Ede (GM0228), 180 hectare met 60
woningen en 207 inwoners
... Amersfoort (GM0307) ontvangt van Hoevelaken (GM0253), 160 hectare
met 70 woningen en 184 inwoners
... Amersfoort (GM0307) ontvangt van Nijkerk (GM0267), 149 hectare met
23 woningen en 63 inwoners
Grenswijziging per 01-01-1995:
- Ontvangen van Oost-Nederland (LD02), 33 hectare met 0 woningen en 0
inwoners
... Diemen (GM0384) ontvangt van Openbaar Lichaam Zuidelijke IJsselmeerpolders (GM0996), 26 hectare met 0 woningen en 0 inwoners
... Muiden (GM0424) ontvangt van Openbaar Lichaam Zuidelijke IJsselmeerpolders (GM0996), 7 hectare met 0 woningen en 0 inwoners
Grenswijziging per 01-01-1986:
- Ontvangen van Oost-Nederland (LD02), Flevoland (PV24)
- Ontvangen van Zuidwest-Nederland (LD04), Zeeland (PV29)
</t>
  </si>
  <si>
    <t xml:space="preserve">LD04    </t>
  </si>
  <si>
    <t>Zuid-Nederland (LD)</t>
  </si>
  <si>
    <t xml:space="preserve">LD = Landsdeel
Zuid-Nederland: Noord-Brabant, Limburg
Regionale groepering van provincies. Nederland telt 4 landsdelen.
Grenswijziging per 01-01-2018:
- Ontvangen van Buitenland (LD98), 16 hectare met 0 woningen en 0 inwoners
... Eijsden-Margraten (GM1903) ontvangt van Buitenland (GM0998), 16 hectare met 0 woningen en 0 inwoners
Grenswijziging per 01-01-2018:
- Over naar Buitenland (LD98), 5 hectare met 0 woningen en 0 inwoners
... Over van Eijsden-Margraten (GM1903) naar Buitenland (GM0998), 5 hectare met 0 woningen en 0 inwoners
Grenswijziging per 01-01-2016:
- Over naar Oost-Nederland (LD02), 0 hectare met 0 woningen en 5 inwoners
 ... Over van Mook en Middelaar (GM0944) naar Berg en Dal (GM1945), 0 hectare met 0 woningen en 5 inwoners
Codewijziging per 01-01-1986,
oude code: 05
</t>
  </si>
  <si>
    <t xml:space="preserve">LD05    </t>
  </si>
  <si>
    <t>Zuidwest-Nederland (LD)</t>
  </si>
  <si>
    <t xml:space="preserve">Zuidwest-Nederland: -
LD = Landsdeel
Regionale groepering van provincies. Nederland telt 4 landsdelen.
Opgeheven per 01-01-1986, overgegaan naar:
West-Nederland.
</t>
  </si>
  <si>
    <t xml:space="preserve">PV20    </t>
  </si>
  <si>
    <t>Groningen (PV)</t>
  </si>
  <si>
    <t xml:space="preserve">Groningen                          </t>
  </si>
  <si>
    <t xml:space="preserve">Gr.            </t>
  </si>
  <si>
    <t xml:space="preserve">PV = Provincie
Bestuurlijke onderverdeling van het Nederlands grondgebied. Sinds het instellen van de provincie Flevoland per 1 januari 1986 telt Nederland 12 provincies.
Grenswijziging per 01-01-2009:
- Ontvangen van Drenthe (PV22), 3 hectare met 0 woningen en 0 inwoners
... Groningen (GM0014) ontvangt van Noordenveld (GM1699), 3 hectare met 0 woningen en 0 inwoners
Grenswijziging per 01-01-2006:
- Over naar Friesland (PV21), 61 hectare met 0 woningen en 0 inwoners
... Over van Eemsmond (GM1651) naar Schiermonnikoog (GM0088), 61 hectare met 0 woningen en 0 inwoners
Grenswijziging per 01-01-1998:
- Ontvangen van Drenthe (PV22), 81 hectare met 17 woningen en 86 inwoners
... Groningen (GM0014) ontvangt van het opgeheven Eelde (GM0113), 81 hectare met 17 woningen en 86 inwoners
- Over naar Friesland (PV21), 0 hectare met 1 woning en 5 inwoners
... Over van Marum (GM0025) naar Smallingerland (GM0090), 0 hectare met 1 woning en 5 inwoners
Codewijziging per 01-01-1986,
oude code: 01
</t>
  </si>
  <si>
    <t xml:space="preserve">PV21    </t>
  </si>
  <si>
    <t>Friesland (PV)</t>
  </si>
  <si>
    <t xml:space="preserve">Friesland                          </t>
  </si>
  <si>
    <t xml:space="preserve">F.             </t>
  </si>
  <si>
    <t xml:space="preserve">PV = Provincie
Bestuurlijke onderverdeling van het Nederlands grondgebied. Sinds het instellen van de provincie Flevoland per 1 januari 1986 telt Nederland 12 provincies.
Grenswijziging per 01-01-2006:
- Ontvangen van Groningen (PV20), 61 hectare met 0 woningen en 0 inwoners
... Schiermonnikoog (GM0088) ontvangt van Eemsmond (GM1651), 61 hectare met 0 woningen en 0 inwoners
Grenswijziging per 01-01-1998:
- Ontvangen van Groningen (PV20), 0 hectare met 1 woning en 5 inwoners
... Smallingerland (GM0090) ontvangt van Marum (GM0025), 0 hectare met 1 woning en 5 inwoners
Codewijziging per 01-01-1986,
oude code: 02
</t>
  </si>
  <si>
    <t xml:space="preserve">PV22    </t>
  </si>
  <si>
    <t>Drenthe (PV)</t>
  </si>
  <si>
    <t xml:space="preserve">Drenthe                            </t>
  </si>
  <si>
    <t xml:space="preserve">D.             </t>
  </si>
  <si>
    <t xml:space="preserve">PV = Provincie
Bestuurlijke onderverdeling van het Nederlands grondgebied. Sinds het instellen van de provincie Flevoland per 1 januari 1986 telt Nederland 12 provincies.
Grenswijziging per 01-01-2009:
- Over naar Groningen (PV20), 3 hectare met 0 woningen en 0 inwoners
... Over van Noordenveld (GM1699) naar Groningen (GM0014), 3 hectare met 0 woningen en 0 inwoners
Grenswijziging per 01-01-1998:
- Over naar Groningen (PV20), 81 hectare met 17 woningen en 86 inwoners
... Eelde (GM0113) wordt opgeheven en gaat gedeeltelijk over naar Groningen (GM0014), 81 hectare met 17 woningen en 86 inwoners
Grenswijziging per 01-01-1997:
- Ontvangen van Overijssel (PV23), 81 hectare met 5 woningen en 10 inwoners
... Meppel (GM0119) ontvangt van Staphorst (GM0180), 81 hectare met 5 woningen en 10 inwoners
Codewijziging per 01-01-1986,
oude code: 03
</t>
  </si>
  <si>
    <t xml:space="preserve">PV23    </t>
  </si>
  <si>
    <t>Overijssel (PV)</t>
  </si>
  <si>
    <t xml:space="preserve">Overijssel                         </t>
  </si>
  <si>
    <t xml:space="preserve">O.             </t>
  </si>
  <si>
    <t xml:space="preserve">PV = Provincie
Bestuurlijke onderverdeling van het Nederlands grondgebied. Sinds het instellen van de provincie Flevoland per 1 januari 1986 telt Nederland 12 provincies.
Grenswijziging per 01-01-2000:
- Ontvangen van Gelderland (PV25), 177 hectare met 25 woningen en 58 inwoners
... Deventer (GM0150) ontvangt van Voorst (GM0285), 1 hectare met 0 woningen en 0 inwoners
... Deventer (GM0150) ontvangt van Gorssel (GM0239), 176 hectare met 25 woningen en 58 inwoners
- Over naar Gelderland (PV25), 11 hectare met 0 woningen en 0 inwoners
... Over van Deventer (GM0150) naar Gorssel (GM0239), 11 hectare met 0 woningen en 0 inwoners
Grenswijziging per 01-01-1997:
- Over naar Drenthe (PV22), 81 hectare met 5 woningen en 10 inwoners
... Over van Staphorst (GM0180) naar Meppel (GM0119), 81 hectare met 5 woningen en 10 inwoners
Codewijziging per 01-01-1986,
oude code: 04
</t>
  </si>
  <si>
    <t xml:space="preserve">PV24    </t>
  </si>
  <si>
    <t>Flevoland (PV)</t>
  </si>
  <si>
    <t xml:space="preserve">Flevoland                          </t>
  </si>
  <si>
    <t xml:space="preserve">Fle.           </t>
  </si>
  <si>
    <t xml:space="preserve">PV = Provincie
Bestuurlijke onderverdeling van het Nederlands grondgebied. Sinds het instellen van de provincie Flevoland per 1 januari 1986 telt Nederland 12 provincies.
Grenswijziging per 01-01-1995:
- Over naar Noord-Holland (PV27), 33 hectare met 0 woningen en 0 inwoners
... Over van Openbaar Lichaam Zuidelijke IJsselmeerpolders (GM0996) naar Diemen (GM0384), 26 hectare met 0 woningen en 0 inwoners
... Over van Openbaar Lichaam Zuidelijke IJsselmeerpolders (GM0996) naar Muiden (GM0424), 7 hectare met 0 woningen en 0 inwoners
</t>
  </si>
  <si>
    <t xml:space="preserve">PV25    </t>
  </si>
  <si>
    <t>Gelderland (PV)</t>
  </si>
  <si>
    <t xml:space="preserve">Gelderland                         </t>
  </si>
  <si>
    <t xml:space="preserve">Gld.           </t>
  </si>
  <si>
    <t xml:space="preserve">PV = Provincie
Bestuurlijke onderverdeling van het Nederlands grondgebied. Sinds het instellen van de provincie Flevoland per 1 januari 1986 telt Nederland 12 provincies.
Grenswijziging per 01-01-2016:
- Ontvangen van Limburg (PV31), 0 hectare met 0 woningen en 5 inwoners
 ... Berg en Dal (GM1945) ontvangt van Mook en Middelaar (GM0944), 0 hectare met 0 woningen en 5 inwoners
Grenswijziging per 01-01-2000:
- Ontvangen van Overijssel (PV23), 11 hectare met 0 woningen en 0 inwoners
... Gorssel (GM0239) ontvangt van Deventer (GM0150), 11 hectare met 0 woningen en 0 inwoners
- Over naar Overijssel (PV23), 177 hectare met 25 woningen en 58 inwoners
... Over van Gorssel (GM0239) naar Deventer (GM0150), 176 hectare met 25 woningen en 58 inwoners
... Over van Voorst (GM0285) naar Deventer (GM0150), 1 hectare met 0 woningen en 0 inwoners
Grenswijziging per 01-01-1998:
- Over naar Utrecht (PV26), 489 hectare met 153 woningen en 454 inwoners
... Over van Ede (GM0228) naar Veenendaal (GM0345), 180 hectare met 60 woningen en 207 inwoners
... Over van Hoevelaken (GM0253) naar Amersfoort (GM0307), 160 hectare met 70 woningen en 184 inwoners
... Over van Nijkerk (GM0267) naar Amersfoort (GM0307), 149 hectare met 23 woningen en 63 inwoners
Codewijziging per 01-01-1986,
oude code: 05
</t>
  </si>
  <si>
    <t xml:space="preserve">PV26    </t>
  </si>
  <si>
    <t>Utrecht (PV)</t>
  </si>
  <si>
    <t xml:space="preserve">Utrecht                            </t>
  </si>
  <si>
    <t xml:space="preserve">U.             </t>
  </si>
  <si>
    <t xml:space="preserve">PV = Provincie
Bestuurlijke onderverdeling van het Nederlands grondgebied. Sinds het instellen van de provincie Flevoland per 1 januari 1986 telt Nederland 12 provincies.
Grenswijziging per 01-01-2019:
- Ontvangen van Zuid-Holland (PV28)
... Vijfheerenlanden (GM1961) ontvangt van het opgeheven Leerdam (GM0545)
... Vijfheerenlanden (GM1961) ontvangt van het opgeheven Zederik (GM0707)
Grenswijziging per 01-01-2012:
- Ontvangen van Noord-Holland (PV27), 0 hectare met 0 woningen en 4 inwoners
... Stichtse Vecht (GM1904) ontvangt van Wijdemeren (GM1696), 0 hectare met 0 woningen en 4 inwoners
Grenswijziging per 01-01-2002:
- Ontvangen van Zuid-Holland (PV28), 3962 hectare met 7518 woningen en 19443 inwoners
... Vianen (GM0620) wordt overgeheveld van provincie, 3962 hectare met 7518 woningen en 19443 inwoners
- Over naar Noord-Holland (PV27), 1533 hectare met 3677 woningen en 8902 inwoners
... Loosdrecht (GM0330) wordt opgeheven en gaat over naar Wijdemeren (GM1696), 1533 hectare met 3677 woningen en 8902 inwoners
Grenswijziging per 01-01-1998:
- Ontvangen van Gelderland (PV25), 489 hectare met 153 woningen en 454 inwoners
... Veenendaal (GM0345) ontvangt van Ede (GM0228), 180 hectare met 60 woningen en 207 inwoners
... Amersfoort (GM0307) ontvangt van Hoevelaken (GM0253), 160 hectare met 70 woningen en 184 inwoners
... Amersfoort (GM0307) ontvangt van Nijkerk (GM0267), 149 hectare met 23 woningen en 63 inwoners
Codewijziging per 01-01-1986,
oude code: 06
</t>
  </si>
  <si>
    <t xml:space="preserve">PV27    </t>
  </si>
  <si>
    <t>Noord-Holland (PV)</t>
  </si>
  <si>
    <t xml:space="preserve">Noord-Holland                      </t>
  </si>
  <si>
    <t xml:space="preserve">NH.            </t>
  </si>
  <si>
    <t xml:space="preserve">PV = Provincie
Bestuurlijke onderverdeling van het Nederlands grondgebied. Sinds het instellen van de provincie Flevoland per 1 januari 1986 telt Nederland 12 provincies.
Grenswijziging per 01-01-2013:
- Ontvangen van Zuid-Holland (PV28), 2 hectare met 0 woningen en 0 inwoners
... Bloemendaal (GM0377) ontvangt van Hillegom (GM0534), 2 hectare met 0 woningen en 0 inwoners
Grenswijziging per 01-01-2012:
- Over naar Utrecht (PV26), 0 hectare met 0 woningen en 4 inwoners
... Over van Wijdemeren (GM1696) naar Stichtse Vecht (GM1904), 0 hectare met 0 woningen en 4 inwoners
- Over naar Zuid-Holland (PV28), 3 hectare met 4 woningen en 10 inwoners
... Over van Uithoorn (GM0451) naar Kaag en Braassem (GM1884), 3 hectare met 4 woningen en 10 inwoners
Grenswijziging per 01-01-2002:
- Ontvangen van Utrecht (PV26), 1533 hectare met 3677 woningen en 8902 inwoners
... Wijdemeren (GM1696) ontvangt van het opgeheven Loosdrecht (GM0330), 1533 hectare met 3677 woningen en 8902 inwoners
Grenswijziging per 01-01-1995:
- Ontvangen van Flevoland (PV24), 33 hectare met 0 woningen en 0 inwoners
... Diemen (GM0384) ontvangt van Openbaar Lichaam Zuidelijke IJsselmeerpolders (GM0996), 26 hectare met 0 woningen en 0 inwoners
... Muiden (GM0424) ontvangt van Openbaar Lichaam Zuidelijke IJsselmeerpolders (GM0996), 7 hectare met 0 woningen en 0 inwoners
Codewijziging per 01-01-1986,
oude code: 07
</t>
  </si>
  <si>
    <t xml:space="preserve">PV28    </t>
  </si>
  <si>
    <t>Zuid-Holland (PV)</t>
  </si>
  <si>
    <t xml:space="preserve">Zuid-Holland                       </t>
  </si>
  <si>
    <t xml:space="preserve">ZH.            </t>
  </si>
  <si>
    <t xml:space="preserve">PV = Provincie
Bestuurlijke onderverdeling van het Nederlands grondgebied. Sinds het instellen van de provincie Flevoland per 1 januari 1986 telt Nederland 12 provincies.
Grenswijziging per 01-01-2019:
- Over naar Utrecht (PV26)
... Leerdam (GM0545) wordt opgeheven en gaat over naar Vijfheerenlanden (GM1961)
... Zederik (GM0707) wordt opgeheven en gaat over naar Vijfheerenlanden (GM1961)
Grenswijziging per 01-01-2013:
- Over naar Noord-Holland (PV27), 2 hectare met 0 woningen en 0 inwoners
... Over van Hillegom (GM0534) naar Bloemendaal (GM0377), 2 hectare met 0 woningen en 0 inwoners
Grenswijziging per 01-01-2012:
- Ontvangen van Noord-Holland (PV27), 3 hectare met 4 woningen en 10 inwoners
... Kaag en Braassem (GM1884) ontvangt van Uithoorn (GM0451), 3 hectare met 4 woningen en 10 inwoners
Grenswijziging per 01-01-2002:
- Over naar Utrecht (PV26), 3962 hectare met 7518 woningen en 19443 inwoners
... Vianen (GM0620) wordt overgeheveld van provincie, 3962 hectare met 7518 woningen en 19443 inwoners
Codewijziging per 01-01-1986,
oude code: 08
</t>
  </si>
  <si>
    <t xml:space="preserve">PV29    </t>
  </si>
  <si>
    <t>Zeeland (PV)</t>
  </si>
  <si>
    <t xml:space="preserve">Zeeland                            </t>
  </si>
  <si>
    <t xml:space="preserve">Z.             </t>
  </si>
  <si>
    <t xml:space="preserve">PV = Provincie
Bestuurlijke onderverdeling van het Nederlands grondgebied. Sinds het instellen van de provincie Flevoland per 1 januari 1986 telt Nederland 12 provincies.
Codewijziging per 01-01-1986,
oude code: 09
</t>
  </si>
  <si>
    <t xml:space="preserve">PV30    </t>
  </si>
  <si>
    <t>Noord-Brabant (PV)</t>
  </si>
  <si>
    <t xml:space="preserve">Noord-Brabant                      </t>
  </si>
  <si>
    <t xml:space="preserve">NB.            </t>
  </si>
  <si>
    <t xml:space="preserve">PV = Provincie
Bestuurlijke onderverdeling van het Nederlands grondgebied. Sinds het instellen van de provincie Flevoland per 1 januari 1986 telt Nederland 12 provincies.
Codewijziging per 01-01-1986,
oude code: 10
</t>
  </si>
  <si>
    <t xml:space="preserve">PV31    </t>
  </si>
  <si>
    <t>Limburg (PV)</t>
  </si>
  <si>
    <t xml:space="preserve">Limburg                            </t>
  </si>
  <si>
    <t xml:space="preserve">L.             </t>
  </si>
  <si>
    <t xml:space="preserve">PV = Provincie
Bestuurlijke onderverdeling van het Nederlands grondgebied. Sinds het instellen van de provincie Flevoland per 1 januari 1986 telt Nederland 12 provincies.
Grenswijziging per 01-01-2018:
- Ontvangen van Buitenland (PV98), 16 hectare met 0 woningen en 0 inwoners
... Eijsden-Margraten (GM1903) ontvangt van Buitenland (GM0998), 16 hectare met 0 woningen en 0 inwoners
Grenswijziging per 01-01-2018:
- Over naar Buitenland (PV98), 5 hectare met 0 woningen en 0 inwoners
... Over van Eijsden-Margraten (GM1903) naar Buitenland (GM0998), 5 hectare met 0 woningen en 0 inwoners
Grenswijziging per 01-01-2016:
- Over naar Gelderland (PV25), 0 hectare met 0 woningen en 5 inwoners
 ... Over van Mook en Middelaar (GM0944) naar Berg en Dal (GM1945), 0 hectare met 0 woningen en 5 inwoners
Codewijziging per 01-01-1986,
oude code: 11
</t>
  </si>
  <si>
    <t xml:space="preserve">CR01    </t>
  </si>
  <si>
    <t>Oost-Groningen (CR)</t>
  </si>
  <si>
    <t xml:space="preserve">CR = COROP-gebied
Regionaal niveau tussen gemeenten en provincies in. In 1970 ontworpen door de Coördinatie Commissie Regionaal Onderzoeksprogramma, waaraan de indeling haar naam dankt. Nederland telt 40 COROP-gebieden.
Grenswijziging per 01-01-2018:
- Over naar Overig Groningen (CR03), 8025 hectare met 5400 woningen en 12013 inwoners
... Menterwolde (GM1987) wordt opgeheven en gaat over naar Midden-Groningen (GM1952), 8025 hectare met 5400 woningen en 12013 inwoners
</t>
  </si>
  <si>
    <t xml:space="preserve">CR02    </t>
  </si>
  <si>
    <t>Delfzijl en omgeving (CR)</t>
  </si>
  <si>
    <t xml:space="preserve">CR = COROP-gebied
Regionaal niveau tussen gemeenten en provincies in. In 1970 ontworpen door de Coördinatie Commissie Regionaal Onderzoeksprogramma, waaraan de indeling haar naam dankt. Nederland telt 40 COROP-gebieden.
</t>
  </si>
  <si>
    <t xml:space="preserve">CR03    </t>
  </si>
  <si>
    <t>Overig Groningen (CR)</t>
  </si>
  <si>
    <t xml:space="preserve">CR = COROP-gebied
Regionaal niveau tussen gemeenten en provincies in. In 1970 ontworpen door de Coördinatie Commissie Regionaal Onderzoeksprogramma, waaraan de indeling haar naam dankt. Nederland telt 40 COROP-gebieden.
Grenswijziging per 01-01-2018:
- Ontvangen van Oost-Groningen (CR01), 8025 hectare met 5400 woningen en 12013 inwoners
... Midden-Groningen (GM1952) ontvangt van het opgeheven Menterwolde (GM1987), 8025 hectare met 5400 woningen en 12013 inwoners
Grenswijziging per 01-01-2009:
- Ontvangen van Noord-Drenthe (CR07), 3 hectare met 0 woningen en 0 inwoners
... Groningen (GM0014) ontvangt van Noordenveld (GM1699), 3 hectare met 0 woningen en 0 inwoners
Grenswijziging per 01-01-2006:
- Over naar Noord-Friesland (CR04), 61 hectare met 0 woningen en 0 inwoners
... Over van Eemsmond (GM1651) naar Schiermonnikoog (GM0088), 61 hectare met 0 woningen en 0 inwoners
Grenswijziging per 01-01-1998:
- Ontvangen van Noord-Drenthe (CR07), 81 hectare met 17 woningen en 86 inwoners
... Groningen (GM0014) ontvangt van het opgeheven Eelde (GM0113), 81 hectare met 17 woningen en 86 inwoners
- Over naar Zuidoost-Friesland (CR06), 0 hectare met 1 woning en 5 inwoners
... Over van Marum (GM0025) naar Smallingerland (GM0090), 0 hectare met 1 woning en 5 inwoners
</t>
  </si>
  <si>
    <t xml:space="preserve">CR04    </t>
  </si>
  <si>
    <t>Noord-Friesland (CR)</t>
  </si>
  <si>
    <t xml:space="preserve">CR = COROP-gebied
Regionaal niveau tussen gemeenten en provincies in. In 1970 ontworpen door de Coördinatie Commissie Regionaal Onderzoeksprogramma, waaraan de indeling haar naam dankt. Nederland telt 40 COROP-gebieden.
Grenswijziging per 01-01-2018:
- Over naar Zuidwest-Friesland (CR05), 6738 hectare met 2325 woningen en 5411 inwoners
... Littenseradiel (GM0140) wordt opgeheven en gaat gedeeltelijk over naar Súdwest-Fryslân (GM1900), 6738 hectare met 2325 woningen en 5411 inwoners
Grenswijziging per 01-01-2016:
- Over naar Zuidoost-Friesland (CR06), 0 hectare met 0 woningen en 2 inwoners
 ... Over van Leeuwarden (GM0080) naar Heerenveen (GM0074), 0 hectare met 0 woningen en 2 inwoners
Grenswijziging per 01-01-2014:
- Over naar Zuidoost-Friesland (CR06), 4561 hectare met 2614 woningen en 6018 inwoners
... Boarnsterhim (GM0055) wordt opgeheven en gaat gedeeltelijk over naar Heerenveen (GM0074), 4561 hectare met 2614 woningen en 6018 inwoners
- Over naar Zuidwest-Friesland (CR05), 2998 hectare met 981 woningen en 2436 inwoners
... Boarnsterhim (GM0055) wordt opgeheven en gaat gedeeltelijk over naar De Friese Meren (GM1921), 531 hectare met 277 woningen en 783 inwoners
... Boarnsterhim (GM0055) wordt opgeheven en gaat gedeeltelijk over naar Súdwest-Fryslân (GM1900), 2467 hectare met 704 woningen en 1653 inwoners
Grenswijziging per 01-01-2006:
- Ontvangen van Overig Groningen (CR03), 61 hectare met 0 woningen en 0 inwoners
... Schiermonnikoog (GM0088) ontvangt van Eemsmond (GM1651), 61 hectare met 0 woningen en 0 inwoners
</t>
  </si>
  <si>
    <t xml:space="preserve">CR05    </t>
  </si>
  <si>
    <t>Zuidwest-Friesland (CR)</t>
  </si>
  <si>
    <t xml:space="preserve">CR = COROP-gebied
Regionaal niveau tussen gemeenten en provincies in. In 1970 ontworpen door de Coördinatie Commissie Regionaal Onderzoeksprogramma, waaraan de indeling haar naam dankt. Nederland telt 40 COROP-gebieden.
Grenswijziging per 01-01-2018:
- Ontvangen van Noord-Friesland (CR04), 6738 hectare met 2325 woningen en 5411 inwoners 
... Súdwest-Fryslân (GM1900) ontvangt een gedeelte van het opgeheven Littenseradiel (GM0140), 6738 hectare met 2325 woningen en 5411 inwoners
Grenswijziging per 01-01-2014:
- Ontvangen van Noord-Friesland (CR04), 2998 hectare met 981 woningen en 2436 inwoners
... De Friese Meren (GM1921) ontvangt een gedeelte van het opgeheven Boarnsterhim (GM0055), 531 hectare met 277 woningen en 783 inwoners
... Súdwest-Fryslân (GM1900) ontvangt een gedeelte van het opgeheven Boarnsterhim (GM0055), 2467 hectare met 704 woningen en 1653 inwoners
- Ontvangen van Zuidoost-Friesland (CR06), 17549 hectare met 11785 woningen en 26921 inwoners
... De Friese Meren (GM1921) ontvangt een gedeelte van het opgeheven Skarsterlân (GM0051), 17549 hectare met 11785 woningen en 26921 inwoners
</t>
  </si>
  <si>
    <t xml:space="preserve">CR06    </t>
  </si>
  <si>
    <t>Zuidoost-Friesland (CR)</t>
  </si>
  <si>
    <t xml:space="preserve">CR = COROP-gebied
Regionaal niveau tussen gemeenten en provincies in. In 1970 ontworpen door de Coördinatie Commissie Regionaal Onderzoeksprogramma, waaraan de indeling haar naam dankt. Nederland telt 40 COROP-gebieden.
Grenswijziging per 01-01-2016:
- Ontvangen van Noord-Friesland (CR04), 0 hectare met 0 woningen en 2 inwoners
 ... Heerenveen (GM0074) ontvangt van Leeuwarden (GM0080), 0 hectare met 0 woningen en 2 inwoners
Grenswijziging per 01-01-2014:
- Ontvangen van Noord-Friesland (CR04), 4561 hectare met 2614 woningen en 6018 inwoners
... Heerenveen (GM0074) ontvangt een gedeelte van het opgeheven Boarnsterhim (GM0055), 4561 hectare met 2614 woningen en 6018 inwoners
- Over naar Zuidwest-Friesland (CR05), 17549 hectare met 11785 woningen en 26921 inwoners
... Skarsterlân (GM0051) wordt opgeheven en gaat gedeeltelijk over naar De Friese Meren (GM1921), 17549 hectare met 11785 woningen en 26921 inwoners
Grenswijziging per 01-01-1998:
- Ontvangen van Overig Groningen (CR03), 0 hectare met 1 woning en 5 inwoners
... Smallingerland (GM0090) ontvangt van Marum (GM0025), 0 hectare met 1 woning en 5 inwoners
</t>
  </si>
  <si>
    <t xml:space="preserve">CR07    </t>
  </si>
  <si>
    <t>Noord-Drenthe (CR)</t>
  </si>
  <si>
    <t xml:space="preserve">CR = COROP-gebied
Regionaal niveau tussen gemeenten en provincies in. In 1970 ontworpen door de Coördinatie Commissie Regionaal Onderzoeksprogramma, waaraan de indeling haar naam dankt. Nederland telt 40 COROP-gebieden.
Grenswijziging per 01-01-2009:
- Over naar Overig Groningen (CR03), 3 hectare met 0 woningen en 0 inwoners
... Over van Noordenveld (GM1699) naar Groningen (GM0014), 3 hectare met 0 woningen en 0 inwoners
Grenswijziging per 01-01-1998:
- Ontvangen van Zuidoost-Drenthe (CR08), 312 hectare met 10 woningen en 30 inwoners
... Middenveld (GM1697) ontvangt van het opgeheven Zweeloo (GM0138), 312 hectare met 10 woningen en 30 inwoners
- Ontvangen van Zuidwest-Drenthe (CR09), 28456 hectare met 8513 woningen en 22228 inwoners
... Assen (GM0106) ontvangt van het opgeheven Beilen (GM0107), 335 hectare met 7 woningen en 1 inwoner
... Middenveld (GM1697) ontvangt van het opgeheven Beilen (GM0107), 14813 hectare met 5489 woningen en 14412 inwoners
... Middenveld (GM1697) ontvangt van het opgeheven Diever (GM0111), 2 hectare met 0 woningen en 0 inwoners
... Middenveld (GM1697) ontvangt van het opgeheven Dwingeloo (GM0112), 1 hectare met 0 woningen en 0 inwoners
... Middenveld (GM1697) ontvangt van het opgeheven Ruinen (GM0127), 97 hectare met 5 woningen en 17 inwoners
... Aa en Hunze (GM1680) ontvangt van het opgeheven Westerbork (GM0134), 1 hectare met 0 woningen en 0 inwoners
... Middenveld (GM1697) ontvangt van het opgeheven Westerbork (GM0134), 13207 hectare met 3012 woningen en 7798 inwoners
- Over naar Overig Groningen (CR03), 81 hectare met 17 woningen en 86 inwoners
... Eelde (GM0113) wordt opgeheven en gaat gedeeltelijk over naar Groningen (GM0014), 81 hectare met 17 woningen en 86 inwoners
- Over naar Zuidoost-Drenthe (CR08), 12964 hectare met 5323 woningen en 13285 inwoners
... Borger (GM0108) wordt opgeheven en gaat over naar Borger-Odoorn (GM1681), 12961 hectare met 5323 woningen en 13285 inwoners
... Rolde (GM0126) wordt opgeheven en gaat gedeeltelijk over naar Borger-Odoorn (GM1681), 3 hectare met 0 woningen en 0 inwoners
- Over naar Zuidwest-Drenthe (CR09), 319 hectare met 6 woningen en 6 inwoners
... Smilde (GM0131) wordt opgeheven en gaat gedeeltelijk over naar Westerveld (GM1701), 319 hectare met 6 woningen en 6 inwoners
</t>
  </si>
  <si>
    <t xml:space="preserve">CR08    </t>
  </si>
  <si>
    <t>Zuidoost-Drenthe (CR)</t>
  </si>
  <si>
    <t xml:space="preserve">CR = COROP-gebied
Regionaal niveau tussen gemeenten en provincies in. In 1970 ontworpen door de Coördinatie Commissie Regionaal Onderzoeksprogramma, waaraan de indeling haar naam dankt. Nederland telt 40 COROP-gebieden.
Grenswijziging per 01-01-1998:
- Ontvangen van Noord-Drenthe (CR07), 12964 hectare met 5323 woningen en 13285 inwoners
... Borger-Odoorn (GM1681) ontvangt van het opgeheven Borger (GM0108), 12961 hectare met 5323 woningen en 13285 inwoners
... Borger-Odoorn (GM1681) ontvangt van het opgeheven Rolde (GM0126), 3 hectare met 0 woningen en 0 inwoners
- Ontvangen van Zuidwest-Drenthe (CR09), 3 hectare met 0 woningen en 0 inwoners
... Coevorden (0109) ontvangt van het opgeheven Westerbork (GM0134), 3 hectare met 0 woningen en 0 inwoners
- Over naar Noord-Drenthe (CR07), 312 hectare met 10 woningen en 30 inwoners
... Zweeloo (GM0138) wordt opgeheven en gaat gedeeltelijk over naar Middenveld (GM1697), 312 hectare met 10 woningen en 30 inwoners
- Over naar Zuidwest-Drenthe (CR09), 686 hectare met 450 woningen en 1294 inwoners
... Coevorden (GM0109) wordt opgeheven en gaat gedeeltelijk over naar Hoogeveen (GM0118), 118 hectare met 21 woningen en 55 inwoners
... Dalen (GM0110) wordt opgeheven en gaat gedeeltelijk over naar Hoogeveen (GM0118), 166 hectare met 50 woningen en 161 inwoners
... Oosterhesselen (GM0123) wordt gedeeltelijk opgeheven en gaat over naar Hoogeveen (GM0118), 402 hectare met 379 woningen en 1078 inwoners
</t>
  </si>
  <si>
    <t xml:space="preserve">CR09    </t>
  </si>
  <si>
    <t>Zuidwest-Drenthe (CR)</t>
  </si>
  <si>
    <t xml:space="preserve">CR = COROP-gebied
Regionaal niveau tussen gemeenten en provincies in. In 1970 ontworpen door de Coördinatie Commissie Regionaal Onderzoeksprogramma, waaraan de indeling haar naam dankt. Nederland telt 40 COROP-gebieden.
Grenswijziging per 01-01-1998:
- Ontvangen van Noord-Drenthe (CR07), 319 hectare met 6 woningen en 6 inwoners
... Westerveld (GM1701) ontvangt van het opgeheven Smilde (GM0131), 319 hectare met 6 woningen en 6 inwoners
- Ontvangen van Zuidoost-Drenthe (CR08), 686 hectare met 450 woningen en 1294 inwoners
... Hoogeveen (GM0118) ontvangt van het opgeheven Coevorden (GM0109), 118 hectare met 21 woningen en 55 inwoners
... Hoogeveen (GM0118) ontvangt van het opgeheven Dalen (GM0110), 166 hectare met 50 woningen en 161 inwoners
... Hoogeveen (GM0118) ontvangt van het opgeheven Oosterhesselen (GM0123), 402 hectare met 379 woningen en 1078 inwoners
- Over naar Noord-Drenthe (CR07), 28456 hectare met 8513 woningen en 22228 inwoners
... Beilen (GM0107) wordt opgeheven en gaat gedeeltelijk over naar Assen (GM0106), 335 hectare met 7 woningen en 1 inwoner
... Beilen (GM0107) wordt opgeheven en gaat over naar Middenveld (GM1697), 14813 hectare met 5489 woningen en 14412 inwoners
... Diever (GM0111) wordt opgeheven en gaat gedeeltelijk over naar Middenveld (GM1697), 2 hectare met 0 woningen en 0 inwoners
... Dwingeloo (GM0112) wordt opgeheven en gaat gedeeltelijk over naar Middenveld (GM1697), 1 hectare met 0 woningen en 0 inwoners
... Ruinen (GM0127) wordt opgeheven en gaat gedeeltelijk over naar Middenveld (GM1697), 97 hectare met 5 woningen en 17 inwoners
... Westerbork (GM0134) wordt opgeheven en gaat gedeeltelijk over naar Aa en Hunze (GM1680), 1 hectare met 0 woningen en 0 inwoners
... Westerbork (GM0134) wordt opgeheven en gaat over naar Middenveld (GM1697), 13207 hectare 3012 woningen en 7798 inwoners
- Over naar Zuidoost-Drenthe (CR08), 3 hectare met 0 woningen en 0 inwoners
... Westerbork (GM0134) wordt opgeheven en gaat gedeeltelijk over naar Coevorden (GM0109), 3 hectare met 0 woningen en 0 inwoners
Grenswijziging per 01-01-1997:
- Ontvangen van Noord-Overijssel (CR10), 81 hectare met 5 woningen en 10 inwoners
... Meppel (GM0119) ontvangt van Staphorst (GM0180), 81 hectare met 5 woningen en 10 inwoners
</t>
  </si>
  <si>
    <t xml:space="preserve">CR10    </t>
  </si>
  <si>
    <t>Noord-Overijssel (CR)</t>
  </si>
  <si>
    <t xml:space="preserve">CR = COROP-gebied
Regionaal niveau tussen gemeenten en provincies in. In 1970 ontworpen door de Coördinatie Commissie Regionaal Onderzoeksprogramma, waaraan de indeling haar naam dankt. Nederland telt 40 COROP-gebieden.
Grenswijziging per 01-01-2001:
- Over naar Zuidwest-Overijssel (CR11), 9012 hectare met 5748 woningen en 15625 inwoners
... Heino (GM0162) wordt opgeheven en gaat over naar Raalte (GM0177), 3623 hectare met 2842 woningen en 7930 inwoners
... Wijhe (GM0190) wordt opgeheven en gaat over naar Olst (GM0174), 5389 hectare met 2906 woningen en 7695 inwoners
Grenswijziging per 01-01-1997:
- Ontvangen van Zuidwest-Overijssel (CR11), 294 hectare met 49 woningen en 139 inwoners
... Dalfsen (GM0148) ontvangt van Raalte (GM0177), 294 hectare met 49 woningen en 139 inwoners
- Over naar Zuidwest-Drenthe (CR09), 81 hectare met 5 woningen en 10 inwoners
... Over van Staphorst (GM0180) naar Meppel (GM0119), 81 hectare met 5 woningen en 10 inwoners
</t>
  </si>
  <si>
    <t xml:space="preserve">CR11    </t>
  </si>
  <si>
    <t>Zuidwest-Overijssel (CR)</t>
  </si>
  <si>
    <t xml:space="preserve">CR = COROP-gebied
Regionaal niveau tussen gemeenten en provincies in. In 1970 ontworpen door de Coördinatie Commissie Regionaal Onderzoeksprogramma, waaraan de indeling haar naam dankt. Nederland telt 40 COROP-gebieden.
Grenswijziging per 01-01-2010:
- Over naar Twente (CR12), 6 hectare met 0 woningen en 0 inwoners
... Over van Deventer (GM0150) naar Rijssen-Holten (GM1742), 6 hectare met 0 woningen en 0 inwoners
Grenswijziging per 01-01-2001:
- Ontvangen van Noord-Overijssel (CR10), 9012 hectare met 5748 woningen en 15625 inwoners
... Raalte (GM0177) ontvangt van het opgeheven Heino (GM0162), 3623 hectare met 2842 woningen en 7930 inwoners
... Olst (GM0174) ontvangt van het opgeheven Wijhe (GM0190), 5389 hectare met 2906 woningen en 7695 inwoners
- Over naar Twente (CR12), 6585 hectare met 3281 woningen en 8896 inwoners
... Holten (GM0165) wordt opgeheven en gaat over naar Rijssen (GM0178), 6585 hectare met 3281 woningen en 8896 inwoners
Grenswijziging per 01-01-2000:
- Ontvangen van Veluwe (CR13), 1 hectare met 0 woningen en 0 inwoners
... Deventer (GM0150) ontvangt van Voorst (GM0285), 1 hectare met 0 woningen en 0 inwoners
- Ontvangen van Achterhoek (CR14), 176 hectare met 25 woningen en 58 inwoners
... Deventer (GM0150) ontvangt van Gorssel (GM0239), 176 hectare met 25 woningen en 58 inwoners
- Over naar Achterhoek (CR14), 11 hectare met 0 woningen en 0 inwoners
... Over van Deventer (GM0150) naar Gorssel (GM0239), 11 hectare met 0 woningen en 0 inwoners
Grenswijziging per 01-01-1997:
- Over naar Noord-Overijssel (CR10), 294 hectare met 49 woningen en 139 inwoners
... Over van Raalte (GM0177) naar Dalfsen (GM0148), 294 hectare met 49 woningen en 139 inwoners
</t>
  </si>
  <si>
    <t xml:space="preserve">CR12    </t>
  </si>
  <si>
    <t>Twente (CR)</t>
  </si>
  <si>
    <t xml:space="preserve">CR = COROP-gebied
Regionaal niveau tussen gemeenten en provincies in. In 1970 ontworpen door de Coördinatie Commissie Regionaal Onderzoeksprogramma, waaraan de indeling haar naam dankt. Nederland telt 40 COROP-gebieden.
Grenswijziging per 01-01-2010:
- Ontvangen van Zuidwest-Overijssel (CR11), 6 hectare met 0 woningen en 0 inwoners
... Rijssen-Holten (GM1742) ontvangt van Deventer (GM0150), 6 hectare met 0 woningen en 0 inwoners 
Grenswijziging per 01-01-2001:
- Ontvangen van Zuidwest-Overijssel (CR11), 6585 hectare met 3281 woningen en 8896 inwoners
... Rijssen (GM0178) ontvangt van het opgeheven Holten (GM0165), 6585 hectare met 3281 woningen en 8896 inwoners
</t>
  </si>
  <si>
    <t xml:space="preserve">CR13    </t>
  </si>
  <si>
    <t>Veluwe (CR)</t>
  </si>
  <si>
    <t xml:space="preserve">CR = COROP-gebied
Regionaal niveau tussen gemeenten en provincies in. In 1970 ontworpen door de Coördinatie Commissie Regionaal Onderzoeksprogramma, waaraan de indeling haar naam dankt. Nederland telt 40 COROP-gebieden.
Grenswijziging per 01-01-2000:
- Over naar Zuidwest-Overijssel (CR11), 1 hectare met 0 woningen en 0 inwoners
... Over van Voorst (GM0285) naar Deventer (GM0150), 1 hectare met 0 woningen en 0 inwoners
Grenswijziging per 01-01-1998:
- Over naar Utrecht (CR17), 489 hectare met 153 woningen en 454 inwoners
... Over van Ede (GM0228) naar Veenendaal (GM0345), 180 hectare met 60 woningen en 207 inwoners
... Over van Hoevelaken (GM0253) naar Amersfoort (GM0307), 160 hectare met 70 woningen en 184 inwoners
... Over van Nijkerk (GM0267) naar Amersfoort (GM0307), 149 hectare met 23 woningen en 63 inwoners
</t>
  </si>
  <si>
    <t xml:space="preserve">CR14    </t>
  </si>
  <si>
    <t>Achterhoek (CR)</t>
  </si>
  <si>
    <t xml:space="preserve">CR = COROP-gebied
Regionaal niveau tussen gemeenten en provincies in. In 1970 ontworpen door de Coördinatie Commissie Regionaal Onderzoeksprogramma, waaraan de indeling haar naam dankt. Nederland telt 40 COROP-gebieden.
Grenswijziging per 01-01-2007:
- Ontvangen van Arnhem/Nijmegen (CR15), 11 hectare met 1 woning en 3 inwoners
... Montferland (GM1955) ontvangt van Zevenaar (GM0299), 11 hectare met 1 woning en 3 inwoners
Grenswijziging per 01-01-2005:
- Ontvangen van Arnhem/Nijmegen (CR15) 3161 hectare met 6232 woningen en 16875 inwoners
... Montferland (GM1955) ontvangt van het opgeheven Didam (GM0218), 3161 hectare met 6232 woningen en 16875 inwoners
- Over naar Arnhem/Nijmegen (CR15), 28 hectare met 0 woningen en 0 inwoners
... Bergh (GM0207) wordt opgeheven en gaat gedeeltelijk over naar Zevenaar (GM0299), 28 hectare met 0 woningen en 0 inwoners
Grenswijziging per 01-01-2000:
- Ontvangen van Zuidwest-Overijssel (CR11), 11 hectare met 0 woningen en 0 inwoners
... Gorssel (GM0239) ontvangt van Deventer (GM0150), 11 hectare met 0 woningen en 0 inwoners
- Over naar Zuidwest-Overijssel (CR11), 176 hectare met 25 woningen en 58 inwoners
... Over van Gorssel (GM0239) naar Deventer (GM0150), 176 hectare met 25 woningen en 58 inwoners
</t>
  </si>
  <si>
    <t xml:space="preserve">CR15    </t>
  </si>
  <si>
    <t>Arnhem/Nijmegen (CR)</t>
  </si>
  <si>
    <t xml:space="preserve">CR = COROP-gebied
Regionaal niveau tussen gemeenten en provincies in. In 1970 ontworpen door de Coördinatie Commissie Regionaal Onderzoeksprogramma, waaraan de indeling haar naam dankt. Nederland telt 40 COROP-gebieden.
Grenswijziging per 01-01-2016:
- Ontvangen van Noord-Limburg (CR37), 0 hectare met 0 woningen en 5 inwoners
 ... Berg en Dal (GM1945) ontvangt van Mook en Middelaar (GM0944), 0 hectare met 0 woningen en 5 inwoners
Grenswijziging per 01-01-2007:
- Over naar Achterhoek (CR14), 11 hectare met 1 woning en 3 inwoners
... Over van Zevenaar (GM0299) naar Montferland (GM1955), 11 hectare met 1 woning en 3 inwoners
Grenswijziging per 01-01-2005:
- Ontvangen van Achterhoek (CR14), 28 hectare met 0 woningen en 0 inwoners
... Zevenaar (GM0299) ontvangt van het opgeheven Bergh (GM0207), 28 hectare met 0 woningen en 0 inwoners
- Over naar Achterhoek (CR14), 3161 hectare met 6232 woningen en 16875 inwoners
... Didam (GM0218) wordt opgeheven en gaat over naar Montferland (GM1955), 3161 hectare met 6232 woningen en 16875 inwoners
</t>
  </si>
  <si>
    <t xml:space="preserve">CR16    </t>
  </si>
  <si>
    <t>Zuidwest-Gelderland (CR)</t>
  </si>
  <si>
    <t xml:space="preserve">CR17    </t>
  </si>
  <si>
    <t>Utrecht (CR)</t>
  </si>
  <si>
    <t xml:space="preserve">CR = COROP-gebied
Regionaal niveau tussen gemeenten en provincies in. In 1970 ontworpen door de Coördinatie Commissie Regionaal Onderzoeksprogramma, waaraan de indeling haar naam dankt. Nederland telt 40 COROP-gebieden.
Grenswijziging per 01-01-2019:
- Ontvangen van Zuidoost-Zuid-Holland (CR30)
... Vijfheerenlanden (GM1961) ontvangt van het opgeheven Leerdam (GM0545)
... Vijfheerenlanden (GM1961) ontvangt van het opgeheven Zederik (GM0707)
Grenswijziging per 01-01-2012:
- Ontvangen van Het Gooi en Vechtstreek (CR24), 0 hectare met 0 woningen en 4 inwoners
... Stichtse Vecht (GM1904) ontvangt van Wijdemeren (GM1696), 0 hectare met 0 woningen en 4 inwoners
Grenswijziging per 01-01-2002:
- Ontvangen van Zuidoost-Zuid-Holland (CR30), 3962 hectare met 7518 woningen en 19443 inwoners
... Vianen (GM0620) wordt overgeheveld van provincie, 3962 hectare met 7518 woningen en 19443 inwoners
- Over naar Het Gooi en Vechtstreek (CR24), 1533 hectare met 3677 woningen en 8902 inwoners
... Loosdrecht (GM0330) wordt opgeheven en gaat over naar Wijdemeren (GM1696), 1533 hectare met 3677 woningen en 8902 inwoners
Grenswijziging per 01-01-1998:
- Ontvangen van Veluwe (CR13), 489 hectare met 153 woningen en 454 inwoners
... Veenendaal (GM0345) ontvangt van Ede (GM0345), 180 hectare met 60 woningen en 207 inwoners
... Amersfoort (GM0307) ontvangt van Hoevelaken (GM0253), 160 hectare met 70 woningen en 184 inwoners
... Amersfoort (GM0307) ontvangt van Nijkerk (GM0267), 149 hectare met 23 woningen en 63 inwoners
</t>
  </si>
  <si>
    <t xml:space="preserve">CR18    </t>
  </si>
  <si>
    <t>Kop van Noord-Holland (CR)</t>
  </si>
  <si>
    <t xml:space="preserve">CR19    </t>
  </si>
  <si>
    <t>Alkmaar en omgeving (CR)</t>
  </si>
  <si>
    <t xml:space="preserve">CR = COROP-gebied
Regionaal niveau tussen gemeenten en provincies in. In 1970 ontworpen door de Coördinatie Commissie Regionaal Onderzoeksprogramma, waaraan de indeling haar naam dankt. Nederland telt 40 COROP-gebieden.
Grenswijziging per 01-01-2015:
- Ontvangen van Groot-Amsterdam (CR23), 1994 hectare met 2593 woningen en 6406 inwoners
... Alkmaar (GM0361) ontvangt van het opgeheven Graft-De Rijp (GM0365), 1994 hectare met 2593 woningen en 6406 inwoners 
Grenswijziging per 01-01-2002:
- Over naar Ijmond (CR20), 1908 hectare met 4339 woningen en 11847 inwoners
... Akersloot (GM0360) wordt opgeheven en gaat over naar Castricum (GM0383), 1001 hectare met 1929 woningen en 5174 inwoners
... Limmen (GM0418) wordt opgeheven en gaat over naar Castricum (GM0383), 907 hectare met 2410 woningen en 6673 inwoners
</t>
  </si>
  <si>
    <t xml:space="preserve">CR20    </t>
  </si>
  <si>
    <t>IJmond (CR)</t>
  </si>
  <si>
    <t xml:space="preserve">CR = COROP-gebied
Regionaal niveau tussen gemeenten en provincies in. In 1970 ontworpen door de Coördinatie Commissie Regionaal Onderzoeksprogramma, waaraan de indeling haar naam dankt. Nederland telt 40 COROP-gebieden.
Grenswijziging per 01-01-2012:
- Over naar Agglomeratie Haarlem (CR21), 1 hectare met 0 woningen en 0 inwoners.
... Over van Velsen (GM0453) naar Haarlemmerliede en Spaarnwoude (GM0393), 1 hectare met 0 woningen en 0 inwoners
Grenswijziging per 01-01-2009:
- Ontvangen van Agglomeratie Haarlem (CR21), 2 hectare met 0 woningen en 0 inwoners
... Velsen (GM0453) ontvangt van Haarlem (GM0392), 2 hectare met 0 woningen en 0 inwoners
Grenswijziging per 01-01-2004:
- Over naar Agglomeratie Haarlem (CR21), 1 hectare met 0 woningen en 0 inwoners
... Over van Velsen (GM0453) naar Bloemendaal (GM0377), 1 hectare met 0 woningen en 0 inwoners
Grenswijziging per 01-01-2002:
- Ontvangen van Alkmaar en Omgeving (CR19), 1908 hectare met 4339 woningen en 11847 inwoners
... Castricum (GM0383) ontvangt van het opgeheven Akersloot (GM0360), 1001 hectare met 1929 woningen en 5174 inwoners
... Castricum (GM0383) ontvangt van het opgeheven Limmen (GM0418), 907 hectare met 2410 woningen en 6673 inwoners
</t>
  </si>
  <si>
    <t xml:space="preserve">CR21    </t>
  </si>
  <si>
    <t>Agglomeratie Haarlem (CR)</t>
  </si>
  <si>
    <t xml:space="preserve">CR = COROP-gebied
Regionaal niveau tussen gemeenten en provincies in. In 1970 ontworpen door de Coördinatie Commissie Regionaal Onderzoeksprogramma, waaraan de indeling haar naam dankt. Nederland telt 40 COROP-gebieden.
Grenswijziging per 01-01-2019:
- Over naar Groot-Amsterdam (CR23)
... Haarlemmerliede en Spaarnwoude (GM0393) wordt opgeheven en gaat over naar Haarlemmermeer (GM0394)
Grenswijziging per 01-01-2013:
- Ontvangen van Agglomeratie Leiden en Bollenstreek (CR25), 2 hectare met 0 woningen en 0 inwoners
... Bloemendaal (GM0377) ontvangt van Hillegom (GM0534), 2 hectare met 0 woningen en 0 inwoners
Grenswijziging per 01-01-2012:
- Ontvangen van IJmond (CR20), 1 hectare met 0 woningen en 0 inwoners
... Haarlemmerliede en Spaarnwoude (GM0393) ontvangt van Velsen (GM0453), 1 hectare met 0 woningen en 0 inwoners
Grenswijziging per 01-01-2009:
- Over naar Ijmond (CR20), 2 hectare met 0 woningen en 0 inwoners
... Over van Haarlem (GM0392) naar Velsen (GM0453), 2 hectare met 0 woningen en 0 inwoners
Grenswijziging per 01-01-2004:
- Ontvangen van Ijmond (CR20), 1 hectare met 0 woningen en 0 inwoners
... Bloemendaal (GM0377) ontvangt van Velsen (GM0453), 1 hectare met 0 woningen en 0 inwoners
Grenswijziging per 01-01-1997:
- Ontvangen van Groot-Amsterdam (CR23), 8 hectare met 0 woningen en 0 inwoners 
... Haarlemmerliede en Spaarnwoude (GM0393) ontvangt van Amsterdam (GM0363), 8 hectare met 0 woningen en 0 inwoners
- Over naar Groot-Amsterdam (CR23), 630 hectare met 45 woningen en 115 inwoners
... Over van Haarlemmerliede en Spaarnwoude (GM0393) naar Amsterdam (GM0363), 630 hectare met 45 woningen en 115 inwoners
</t>
  </si>
  <si>
    <t xml:space="preserve">CR22    </t>
  </si>
  <si>
    <t>Zaanstreek (CR)</t>
  </si>
  <si>
    <t xml:space="preserve">CR23    </t>
  </si>
  <si>
    <t>Groot-Amsterdam (CR)</t>
  </si>
  <si>
    <t xml:space="preserve">CR = COROP-gebied
Regionaal niveau tussen gemeenten en provincies in. In 1970 ontworpen door de Coördinatie Commissie Regionaal Onderzoeksprogramma, waaraan de indeling haar naam dankt. Nederland telt 40 COROP-gebieden.
Grenswijziging per 01-01-2019:
- Ontvangen van Agglomeratie Haarlem (CR21)
... Haarlemmermeer (GM0394) ontvangt van het opgeheven Haarlemmerliede en Spaarnwoude (GM0393)
Grenswijziging per 01-01-2015:
- Over naar Alkmaar en omgeving (CR19), 1994 hectare met 2593 woningen en 6406 inwoners
... Graft-De Rijp (GM0365) wordt opgeheven en gaat over naar Alkmaar (GM0361), 1994 hectare met 2593 woningen en 6406 inwoners
Grenswijziging per 01-01-2012:
- Over naar Agglomeratie Leiden en Bollenstreek (CR25), 3 hectare met 4 woningen en 10 inwoners
... Over van Uithoorn (GM0451) naar Kaag en Braassem (GM1884), 3 hectare met 4 woningen en 10 inwoners
Grenswijziging per 01-01-1997:
- Ontvangen van Agglomeratie Haarlem (CR21), 630 hectare met 45 woningen en 115 inwoners
... Amsterdam (GM0363) ontvangt van Haarlemmerliede en Spaarnwoude (GM0393), 630 hectare met 45 woningen en 115 inwoners
- Over naar Agglomeratie Haarlem (CR21), 8 hectare met 0 woningen en 0 inwoners
... Over van Amsterdam (GM0363) naar Haarlemmerliede en Spaarnwoude (GM0393), 8 hectare met 0 woningen en 0 inwoners
Grenswijziging per 01-01-1995:
- Ontvangen van Flevoland (CR40), 26 hectare met 0 woningen en 0 inwoners
... Diemen (GM0384) ontvangt van Openbaar Lichaam Zuidelijke IJsselmeerpolders (GM0996), 26 hectare met 0 woningen en 0 
inwoners
</t>
  </si>
  <si>
    <t xml:space="preserve">CR24    </t>
  </si>
  <si>
    <t>Het Gooi en Vechtstreek (CR)</t>
  </si>
  <si>
    <t xml:space="preserve">CR = COROP-gebied
Regionaal niveau tussen gemeenten en provincies in. In 1970 ontworpen door de Coördinatie Commissie Regionaal Onderzoeksprogramma, waaraan de indeling haar naam dankt. Nederland telt 40 COROP-gebieden.
Grenswijziging per 01-01-2012:
- Over naar Utrecht (CR17), 0 hectare met 0 woningen en 4 inwoners
... Over van Wijdemeren (GM1696) naar Stichtse Vecht (GM1904), 0 hectare met 0 woningen en 4 inwoners
Grenswijziging per 01-01-2002:
- Ontvangen van Utrecht (CR17), 1533 hectare met 3677 woningen en 8902 inwoners
... Wijdemeren (GM1696) ontvangt van Loosdrecht (GM0330), 1533 hectare met 3677 woningen en 8902 inwoners
Grenswijziging per 01-01-1995:
- Ontvangen van Flevoland (CR40), 7 hectare met 0 woningen en 0 inwoners
... Muiden (GM0424) ontvangt van Openbaar Lichaam Zuidelijke IJsselmeerpolders (GM0996), 7 hectare met 0 woningen en 0 inwoners
</t>
  </si>
  <si>
    <t xml:space="preserve">CR25    </t>
  </si>
  <si>
    <t>Agglomeratie Leiden en Bollenstreek (CR)</t>
  </si>
  <si>
    <t xml:space="preserve">CR = COROP-gebied
Regionaal niveau tussen gemeenten en provincies in. In 1970 ontworpen door de Coördinatie Commissie Regionaal Onderzoeksprogramma, waaraan de indeling haar naam dankt. Nederland telt 40 COROP-gebieden.
Grenswijziging per 01-01-2013:
- Over naar Agglomeratie Haarlem (CR21), 2 hectare met 0 woningen en 0 inwoners
... Over van Hillegom (GM0534) naar Bloemendaal (GM0377), 2 hectare met 0 woningen en 0 inwoners
Grenswijziging per 01-01-2012:
- Ontvangen van Groot-Amsterdam (CR23), 3 hectare met 4 woningen en 10 inwoners
... Kaag en Braassem (GM1884) ontvangt van Uithoorn (GM0451), 3 hectare met 4 woningen en 10 inwoners
Grenswijziging per 01-01-2009:
- Ontvangen van Oost-Zuid-Holland (CR28), 3650 hectare met 4187 woningen en 10784 inwoners
... Kaag en Braassem (GM1884) ontvangt van het opgeheven Jacobswoude (GM0645), 3650 hectare met 4187 woningen en 10784 inwoners
Grenswijziging per 01-01-2005:
- Ontvangen van Oost-Zuid-Holland (CR28), 16 hectare met 0 woningen en 0 inwoners
... Alkemade (GM0483) ontvangt van Jacobswoude (GM0645), 12 hectare met 0 woningen en 0 inwoners
... Leiderdorp (GM0547) ontvangt van Jacobswoude (GM0645), 4 hectare met 0 woningen en 0 inwoners
</t>
  </si>
  <si>
    <t xml:space="preserve">CR26    </t>
  </si>
  <si>
    <t>Agglomeratie 's-Gravenhage (CR)</t>
  </si>
  <si>
    <t xml:space="preserve">CR = COROP-gebied
Regionaal niveau tussen gemeenten en provincies in. In 1970 ontworpen door de Coördinatie Commissie Regionaal Onderzoeksprogramma, waaraan de indeling haar naam dankt. Nederland telt 40 COROP-gebieden.
Grenswijziging per 01-01-2002:
- Ontvangen van Delft en Westland (CR27), 3132 hectare met 9173 woningen en 24370 inwoners
... 's-Gravenhage (GM0518) ontvangt van het opgeheven Pijnacker (GM0594), 93 hectare met 26 woningen en 76 inwoners
... Pijnacker-Nootdorp (GM1926) ontvangt van het opgeheven Pijnacker (GM0594), 3039 hectare met 9147 woningen en 24294 inwoners
</t>
  </si>
  <si>
    <t xml:space="preserve">CR27    </t>
  </si>
  <si>
    <t>Delft en Westland (CR)</t>
  </si>
  <si>
    <t xml:space="preserve">CR = COROP-gebied
Regionaal niveau tussen gemeenten en provincies in. In 1970 ontworpen door de Coördinatie Commissie Regionaal Onderzoeksprogramma, waaraan de indeling haar naam dankt. Nederland telt 40 COROP-gebieden.
Grenswijziging per 01-01-2004:
- Over naar Groot Rijnmond (CR29), 112 hectare met 45 woningen en 113 inwoners
... Maasland (GM0555) wordt opgeheven en gaat gedeeltelijk over naar Maassluis (GM0556), 112 hectare met 45 woningen en 113 inwoners
Grenswijziging per 01-01-2002:
- Over naar Agglomeratie 's-Gravenhage (CR26), 3132 hectare met 9173 woningen en 24370 inwoners
... Pijnacker (GM0594) wordt opgeheven en gaat gedeeltelijk over naar 's-Gravenhage (GM0518), 93 hectare met 26 woningen en 76 inwoners
... Pijnacker (GM0594) wordt opgeheven en gaat gedeeltelijk over naar Pijnacker-Nootdorp (GM1926), 3039 hectare met 9147 woningen en 24294 inwoners
</t>
  </si>
  <si>
    <t xml:space="preserve">CR28    </t>
  </si>
  <si>
    <t>Oost-Zuid-Holland (CR)</t>
  </si>
  <si>
    <t xml:space="preserve">CR = COROP-gebied
Regionaal niveau tussen gemeenten en provincies in. In 1970 ontworpen door de Coördinatie Commissie Regionaal Onderzoeksprogramma, waaraan de indeling haar naam dankt. Nederland telt 40 COROP-gebieden.
Grenswijziging per 01-01-2015:
- Ontvangen van Groot-Rijnmond (CR29), 5484 hectare met 9731 woningen en 22384 inwoners
... Krimpenerwaard (GM1931) ontvangt van het opgeheven Nederlek (GM0643), 2777 hectare met 6388 woningen en 14143 inwoners
... Krimpenerwaard (GM1931) ontvangt van het opgeheven Ouderkerk (GM0644), 2707 hectare met 3343 woningen en 8241 inwoners
Grenswijziging per 01-01-2010:
- Over naar Groot-Rijnmond (CR29), 4208 hectare met 7062 woningen en 18806 inwoners
... Moordrecht (GM0563) wordt opgeheven en gaat over naar Zuidplas (GM1892), 1223 hectare met 3104 woningen en 8275 inwoners
... Zevenhuizen-Moerkapelle (GM1666) wordt opgeheven en gaat over naar Zuidplas (GM1892), 2985 hectare met 3958 woningen en 10531 inwoners
Grenswijziging per 01-01-2009:
- Over naar Agglomeratie Leiden en Bollenstreek (CR25), 3650 hectare met 4187 woningen en 10784 inwoners
... Jacobswoude (GM0645) wordt opgeheven en gaat over naar Kaag en Braassem (GM1884), 3650 hectare met 4187 woningen en 10784 inwoners
Grenswijziging per 01-01-2005:
- Over naar Agglomeratie Leiden en Bollenstreek (CR25), 16 hectare met 0 woningen en 0 inwoners
... Over van Jacobswoude (GM0645) naar Alkemade (GM0483), 12 hectare met 0 woningen en 0 inwoners
... Over van Jacobswoude (GM0645) naar Leiderdorp (GM0547), 4 hectare met 0 woningen en 0 inwoners
Grenswijziging per 01-01-1995:
- Over naar Groot-Rijnmond (CR29), 376 hectare met 94 woningen en 251 inwoners
... Over van Zevenhuizen-Moerkapelle (GM1666) naar Rotterdam (GM0599), 376 hectare met 94 woningen en 251 inwoners
</t>
  </si>
  <si>
    <t xml:space="preserve">CR29    </t>
  </si>
  <si>
    <t>Groot-Rijnmond (CR)</t>
  </si>
  <si>
    <t xml:space="preserve">CR = COROP-gebied
Regionaal niveau tussen gemeenten en provincies in. In 1970 ontworpen door de Coördinatie Commissie Regionaal Onderzoeksprogramma, waaraan de indeling haar naam dankt. Nederland telt 40 COROP-gebieden.
Grenswijziging per 01-01-2015:
- Over naar Oost-Zuid-Holland (CR28), 5484 hectare met 9731 woningen en 22384 inwoners 
... Nederlek (GM0643) wordt opgeheven en gaat over naar Krimpenerwaard (GM1931), 2777 hectare met 6388 woningen en 14143 inwoners 
... Ouderkerk (GM0644) wordt opgeheven en gaat over naar Krimpenerwaard (GM1931), 2707 hectare met 3343 woningen en 8241 inwoners
Grenswijziging per 01-01-2010:
- Ontvangen van Oost-Zuid-Holland (CR28), 4208 hectare met 7062 woningen en 18806 inwoners
... Zuidplas (GM1892) ontvangt van het opgeheven Moordrecht (GM0563), 1223 hectare met 3104 woningen en 8275 inwoners
... Zuidplas (GM1892) ontvangt van het opgeheven Zevenhuizen-Moerkapelle (GM1666), 2985 hectare met 3958 woningen en 10531 inwoners
Grenswijziging per 01-01-2007:
- Ontvangen van Zuidoost-Zuid-Holland (CR30), 1885 hectare met 3709 woningen en 9035 inwoners
... Binnenmaas (GM0585) ontvangt van het opgeheven 's-Gravendeel (GM0517), 1885 hectare met 3709 woningen en 9035 inwoners
Grenswijziging per 01-01-2004:
- Ontvangen van Delft en Westland (CR27), 112 hectare met 45 woningen en 113 inwoners
... Maassluis (GM0556) ontvangt van het opgeheven Maasland (GM0555), 112 hectare met 45 woningen en 113 inwoners
Grenswijziging per 01-01-2003:
- Over naar Zuidoost-Zuid-Holland (CR30), 572 hectare met 1532 woningen en 3697 inwoners
... Heerjansdam (GM0526) wordt opgeheven en gaat over naar Zwijndrecht (GM0642), 572 hectare met 1532 woningen en 3697 inwoners
Grenswijziging per 01-01-1995:
- Ontvangen van Oost-Zuid-Holland (CR28), 376 hectare met 94 woningen en 251 inwoners
... Rotterdam (GM0599) ontvangt van Zevenhuizen-Moerkapelle (GM1666), 376 hectare met 94 woningen en 251 inwoners
</t>
  </si>
  <si>
    <t xml:space="preserve">CR30    </t>
  </si>
  <si>
    <t>Zuidoost-Zuid-Holland (CR)</t>
  </si>
  <si>
    <t xml:space="preserve">CR = COROP-gebied
Regionaal niveau tussen gemeenten en provincies in. In 1970 ontworpen door de Coördinatie Commissie Regionaal Onderzoeksprogramma, waaraan de indeling haar naam dankt. Nederland telt 40 COROP-gebieden.
Grenswijziging per 01-01-2019:
- Over naar Utrecht (CR17)
... Leerdam (GM0545) wordt opgeheven en gaat over naar Vijfheerenlanden (GM1961)
... Zederik (GM0707) wordt opgeheven en gaat over naar Vijfheerenlanden (GM1961)
Grenswijziging per 01-01-2007:
- Over naar Groot-Rijnmond (CR29), 1885 hectare met 3709 woningen en 9035 inwoners
... 's-Gravendeel (GM0517) wordt opgeheven en gaat over naar Binnenmaas (GM0585), 1885 hectare met 3709 woningen en 9035 inwoners
Grenswijziging per 01-01-2003:
- Ontvangen van Groot Rijnmond (CR29), 572 hectare met 1532 woningen en 3697 inwoners
... Zwijndrecht (GM0642) ontvangt van het opgeheven Heerjansdam (GM0526), 572 hectare met 1532 woningen en 3697 inwoners
Grenswijziging per 01-01-2002:
- Over naar Utrecht (CR17), 3962 hectare met 7518 woningen en 19443 inwoners
... Vianen (GM0620) wordt overgeheveld van provincie, 3962 hectare met 7518 woningen en 19443 inwoners
</t>
  </si>
  <si>
    <t xml:space="preserve">CR31    </t>
  </si>
  <si>
    <t>Zeeuwsch-Vlaanderen (CR)</t>
  </si>
  <si>
    <t xml:space="preserve">CR32    </t>
  </si>
  <si>
    <t>Overig Zeeland (CR)</t>
  </si>
  <si>
    <t xml:space="preserve">CR33    </t>
  </si>
  <si>
    <t>West-Noord-Brabant (CR)</t>
  </si>
  <si>
    <t xml:space="preserve">CR = COROP-gebied
Regionaal niveau tussen gemeenten en provincies in. In 1970 ontworpen door de Coördinatie Commissie Regionaal Onderzoeksprogramma, waaraan de indeling haar naam dankt. Nederland telt 40 COROP-gebieden.
Grenswijziging per 01-01-1998:
- Ontvangen van Midden-Noord-Brabant (CR34), 5 hectare met 0 woningen en 0 inwoners
... Oosterhout (GM0826) ontvangt van Gilze en Rijen (GM0784), 5 hectare met 0 woningen en 0 inwoners
- Over naar Midden-Noord-Brabant (CR34), 1 hectare met 0 woningen en 0 inwoners
... Over van Oosterhout (GM0826) naar Gilze en Rijen (GM0784), 1 hectare met 0 woningen en 0 inwoners
Grenswijziging per 01-01-1997:
- Ontvangen van Midden-Noord-Brabant (CR34), 65 hectare met 0 woningen en 0 inwoners
... Oosterhout (GM0826) ontvangt van Dongen (GM0766), 63 hectare met 0 woningen en 0 inwoners
... Made (GM1665) ontvangt van Werkendam (GM0870), 2 hectare met 0 woningen en 0 inwoners
- Over naar Midden-Noord-Brabant (CR34), 5911 hectare met 2854 woningen en 7714 inwoners
... Breda (GM0758) gaat gedeeltelijk over naar Alphen-Chaam (GM1723), 11 hectare met 4 woningen en 7 inwoners
... Chaam (GM0760) wordt opgeheven en gaat over naar Alphen-Chaam (GM1723), 2991 hectare met 1427 woningen en 3783 inwoners
... 's-Gravenmoer (GM0787) wordt opgeheven en gaat gedeeltelijk over naar Dongen (GM0766), 512 hectare met 826 woningen en 2228 inwoners
... Made en Drimmelen (GM0812) wordt opgeheven en gaat gedeeltelijk over naar Werkendam (GM0870), 43 hectare met 7 woningen en 0 inwoners
... Nieuw-Ginneken (GM0817) wordt opgeheven en gaat gedeeltelijk over naar Alphen-Chaam (GM1723), 2353 hectare met 590 woningen en 1696 inwoners
... Over van Oosterhout (GM0826) naar Dongen (GM0766), 1 hectare met 0 woningen en 0 inwoners
</t>
  </si>
  <si>
    <t xml:space="preserve">CR34    </t>
  </si>
  <si>
    <t>Midden-Noord-Brabant (CR)</t>
  </si>
  <si>
    <t xml:space="preserve">CR = COROP-gebied
Regionaal niveau tussen gemeenten en provincies in. In 1970 ontworpen door de Coördinatie Commissie Regionaal Onderzoeksprogramma, waaraan de indeling haar naam dankt. Nederland telt 40 COROP-gebieden.
Grenswijziging per 01-01-1998:
- Ontvangen van West-Noord-Brabant (CR33), 1 hectare met 0 woningen en 0 inwoners
... Gilze en Rijen (GM0784) ontvangt van Oosterhout (GM0826), 1 hectare met 0 woningen en 0 inwoners
- Over naar West-Noord-Brabant (CR33), 5 hectare met 0 woningen en 0 inwoners
... Over van Gilze en Rijen (GM0784) naar Oosterhout (GM0826), 5 hectare met 0 woningen en 0 inwoners
Grenswijziging per 01-01-1997:
- Ontvangen van West-Noord-Brabant (CR33), 5911 hectare met 2854 woningen en 7714 inwoners
... Alphen-Chaam (GM1723) ontvangt van Breda (GM0758), 11 hectare met 4 woningen en 7 inwoners
... Alphen-Chaam (GM1723) ontvangt van het opgeheven Chaam (GM0760), 2991 hectare met 1427 woningen en 3783 inwoners
... Dongen (GM0766) ontvangt van het opgeheven 's-Gravenmoer (GM0787), 512 hectare met 826 woningen en 2228 inwoners
... Werkendam (GM0870) ontvangt van het opgeheven Made en Drimmelen (GM0812), 43 hectare met 7 woningen en 0 inwoners
... Alphen-Chaam (GM1723) ontvangt van het opgeheven Nieuw-Ginneken (GM0817), 2353 hectare met 590 woningen en 1696 inwoners
... Dongen (GM0766) ontvangt van Oosterhout (GM0826), 1 hectare met 0 woningen en 0 inwoners
- Ontvangen van Noordoost-Noord-Brabant (CR35), 22 hectare met 1 woning en 1 inwoner
... Oisterwijk (GM0824) ontvangt van Haaren (GM0788), 22 hectare met 1 woning en 1 inwoner
- Ontvangen van Zuidoost-Noord-Brabant (CR36) 59 hectare met 0 woningen en 0 inwoners
... Oisterwijk (GM0824) ontvangt van Oirschot (GM0823), 59 hectare met 0 woningen en 0 inwoners
- Over naar West-Noord-Brabant (CR33), 65 hectare met 0 woningen en 0 inwoners
... Over van Dongen (GM0766) naar Oosterhout (GM0826), 63 hectare met 0 woningen en 0 inwoners
... Over van Werkendam (GM0870) naar Made (GM1665), 2 hectare met 0 woningen en 0 inwoners
- Over naar Noordoost-Noord-Brabant (CR35), 4215 hectare met 7248 woningen en 20861 inwoners
... Drunen (GM0767) wordt opgeheven en gaat over naar Heusden (GM0797), 3316 hectare met 6880 woningen en 19246 inwoners
... Udenhout (GM0857) wordt opgeheven en gaat gedeeltelijk over naar Haaren (GM0788), 884 hectare met 368 woningen en 1615 inwoners
... Udenhout (GM0857) wordt opgeheven en gaat gedeeltelijk over naar Heusden (GM0797), 8 hectare met 0 woningen en 0 inwoners
... Over van Oisterwijk (GM0824) naar Haaren (GM0788), 3 hectare met 0 woningen en 0 inwoners
... Over van Loon op Zand (GM0809) naar Heusden (GM0797), 4 hectare met 0 woningen en 0 inwoners 
- Over naar Zuidoost-Noord-Brabant (CR36), 8596 hectare met 3210 woningen en 9746 inwoners
... Over van Hilvarenbeek (GM0798) naar Reusel-De Mierden (GM1667), 20 hectare met 0 woningen en 0 inwoners
... Hooge en Lage Mierde (GM0801) wordt opgeheven en gaat over naar Reusel-De Mierden (GM1667), 4672 hectare met 1398 woningen en 4225 inwoners
... Oost-, West- en Middelbeers (GM0825) wordt opgeheven en gaat gedeeltelijk over naar Eersel (GM0770), 18 hectare met 0 woningen en 0 inwoners
... Oost-, West- en Middelbeers (GM0825) wordt opgeheven en gaat over naar Oirschot (GM0823), 3836 hectare met 1812 woningen en 5521 inwoners
... Oost-, West- en Middelbeers (GM0825) wordt opgeheven en gaat gedeeltelijk over naar Bladel (GM1728), 50 hectare met 0 woningen en 0 inwoners
Grenswijziging per 01-01-1996:
- Over naar Noordoost-Noord-Brabant (CR35), 3 hectare met 0 woningen en 0 inwoners
... Over van Haaren (GM0788) naar Boxtel (GM0757), 3 hectare met 0 woningen en 0 inwoners
</t>
  </si>
  <si>
    <t xml:space="preserve">CR35    </t>
  </si>
  <si>
    <t>Noordoost-Noord-Brabant (CR)</t>
  </si>
  <si>
    <t xml:space="preserve">CR = COROP-gebied
Regionaal niveau tussen gemeenten en provincies in. In 1970 ontworpen door de Coördinatie Commissie Regionaal Onderzoeksprogramma, waaraan de indeling haar naam dankt. Nederland telt 40 COROP-gebieden.
Grenswijziging per 01-01-1998:
- Ontvangen van Zuidoost-Noord-Brabant (CR36), 2 hectare met 0 woningen en 0 inwoners
... Veghel (GM0860) ontvangt van Gemert-Bakel (GM1652), 2 hectare met 0 woningen en 0 inwoners
- Over naar Zuidoost-Noord-Brabant (CR36), 9 hectare met 0 woningen en 0 inwoners
... Over van Sint-Oedenrode (GM0846) naar Laarbeek (GM1659), 6 hectare met 0 woningen en 0 inwoners
... Over van Veghel (GM0860) naar Gemert-Bakel (GM1652), 3 hectare met 0 woningen en 0 inwoners
Grenswijziging per 01-01-1997:
- Ontvangen van Midden-Noord-Brabant (CR34), 4215 hectare met 7248 woningen en 20861 inwoners
... Heusden (GM0797) ontvangt van het opgeheven Drunen (GM0767), 3316 hectare met 6880 woningen en 19246 inwoners
... Heusden (GM0797) ontvangt van Loon op Zand (GM0809), 4 hectare met 0 woningen en 0 inwoners 
... Haaren (GM0788) ontvangt van Oisterwijk (GM0824), 3 hectare met 0 woningen en 0 inwoners
... Haaren (GM0788) ontvangt van het opgeheven Udenhout (GM0857), 884 hectare met 368 woningen en 1615 inwoners
... Heusden (GM0797) ontvangt van het opgeheven Udenhout (GM0857), 8 hectare met 0 woningen en 0 inwoners
- Ontvangen van Zuidoost-Noord-Brabant (CR36), 4 hectare met 1 woning en 0 inwoners
... Veghel (GM0860) ontvangt van het opgeheven Lieshout (GM0807), 4 hectare met 1 woning en 0 inwoners
- Over naar Midden-Noord-Brabant (CR34), 22 hectare met 1 woning en 1 inwoner
... Over van Haaren (GM0788) naar Oisterwijk (GM0824), 22 hectare met 1 woning en 1 inwoner
- Over naar Zuidoost-Noord-Brabant (CR36), 2 hectare met 2 woningen en 5 inwoners 
... Over van Sint-Oedenrode (GM0846) naar Laarbeek (GM1659), 0 hectare met 2 woningen en 5 inwoners
... Over van Veghel (GM0860) naar Laarbeek (GM1659), 2 hectare met 0 woningen en 0 inwoners
Grenswijziging per 01-01-1996:
- Ontvangen van Midden-Noord-Brabant (CR34), 3 hectare met 0 woningen en 0 inwoners
... Boxtel (GM0757) ontvangt van Haaren (GM0788), 3 hectare met 0 woningen en 0 inwoners
</t>
  </si>
  <si>
    <t xml:space="preserve">CR36    </t>
  </si>
  <si>
    <t>Zuidoost-Noord-Brabant (CR)</t>
  </si>
  <si>
    <t xml:space="preserve">CR = COROP-gebied
Regionaal niveau tussen gemeenten en provincies in. In 1970 ontworpen door de Coördinatie Commissie Regionaal Onderzoeksprogramma, waaraan de indeling haar naam dankt. Nederland telt 40 COROP-gebieden.
Grenswijziging per 01-01-1998:
- Ontvangen van Noordoost-Noord-Brabant (CR35), 9 hectare met 0 woningen en 0 inwoners
... Laarbeek (GM1659) ontvangt van Sint-Oedenrode (GM0846), 6 hectare met 0 woningen en 0 inwoners
... Gemert-Bakel (GM1652) ontvangt van Veghel (GM0860), 3 hectare met 0 woningen en 0 inwoners
- Over naar Noordoost-Noord-Brabant (CR35), 2 hectare met 0 woningen en 0 inwoners
... Over van Gemert-Bakel (GM1652) naar Veghel (GM0860), 2 hectare met 0 woningen en 0 inwoners
Grenswijziging per 01-01-1997:
- Ontvangen van Midden-Noord-Brabant (CR34) 8596 hectare met 3210 woningen en 9746 inwoners
... Reusel-De Mierden (GM1667) ontvangt van Hilvarenbeek (GM0798), 20 hectare met 0 woningen en 0 inwoners
... Reusel-De Mierden (GM1667) ontvangt van het opgeheven Hooge en Lage Mierde (GM0801), 4672 hectare met 1398 woningen en 4225 inwoners
... Eersel (GM0770) ontvangt van het opgeheven Oost-, West- en Middelbeers (GM0825), 18 hectare met 0 woningen en 0 inwoners
... Oirschot (GM0823) ontvangt van het opgeheven Oost-, West- en Middelbeers (GM0825), 3836 hectare met 1812 woningen en 5521 inwoners
... Bladel (GM1728) ontvangt van het opgeheven Oost-, West- en Middelbeers (GM0825), 50 hectare met 0 woningen en 0 inwoners
- Ontvangen van Noordoost-Noord-Brabant (CR35) 2 hectare met 2 woningen en 5 inwoners
... Laarbeek (GM1659) ontvangt van Sint-Oedenrode (GM0846), 0 hectare met 2 woningen en 5 inwoners
... Laarbeek (GM1659) ontvangt van Veghel (GM0860), 2 hectare met 0 woningen en 0 inwoners
- Over naar Midden-Noord-Brabant (CR34), 59 hectare met 0 woningen en 0 inwoners
... Over van Oirschot (GM0823) naar Oisterwijk (GM0824), 59 hectare met 0 woningen en 0 inwoners
- Over naar Noordoost-Noord-Brabant (CR35), 4 hectare met 1 woning en 0 inwoners
... Lieshout (GM0807) wordt opgeheven en gaat gedeeltelijk over naar Veghel (GM0860), 4 hectare met 1 woning en 0 inwoners
</t>
  </si>
  <si>
    <t xml:space="preserve">CR37    </t>
  </si>
  <si>
    <t>Noord-Limburg (CR)</t>
  </si>
  <si>
    <t xml:space="preserve">CR = COROP-gebied
Regionaal niveau tussen gemeenten en provincies in. In 1970 ontworpen door de Coördinatie Commissie Regionaal Onderzoeksprogramma, waaraan de indeling haar naam dankt. Nederland telt 40 COROP-gebieden.
Grenswijziging per 01-01-2016:
- Over naar Arnhem/Nijmegen (CR15), 0 hectare met 0 woningen en 5 inwoners
 ... Over van Mook en Middelaar (GM0944) naar Berg en Dal (GM1945), 0 hectare met 0 woningen en 5 inwoners
</t>
  </si>
  <si>
    <t xml:space="preserve">CR38    </t>
  </si>
  <si>
    <t>Midden-Limburg (CR)</t>
  </si>
  <si>
    <t xml:space="preserve">CR = COROP-gebied
Regionaal niveau tussen gemeenten en provincies in. In 1970 ontworpen door de Coördinatie Commissie Regionaal Onderzoeksprogramma, waaraan de indeling haar naam dankt. Nederland telt 40 COROP-gebieden.
Grenswijziging per 01-01-2006:
- Ontvangen van Zuid-Limburg (CR39), 178 hectare met 8 woningen en 15 inwoners
... Echt-Susteren (GM1711) ontvangt van Sittard-Geleen (GM1883), 178 hectare met 8 woningen en 15 inwoners
- Over naar Zuid-Limburg (CR39), 100 hectare met 0 woningen en 0 inwoners
... Over van Echt-Susteren (GM1711) naar Sittard-Geleen (GM1883), 100 hectare met 0 woningen en 0 inwoners
Grenswijziging per 01-01-2003:
- Ontvangen van Zuid-Limburg (CR39), 2791 hectare met 5237 woningen en 12960 inwoners
... Echt-Susteren (GM1711) ontvangt van het opgeheven Susteren (GM0974), 2791 hectare met 5237 woningen en 12960 inwoners
</t>
  </si>
  <si>
    <t xml:space="preserve">CR39    </t>
  </si>
  <si>
    <t>Zuid-Limburg (CR)</t>
  </si>
  <si>
    <t xml:space="preserve">CR = COROP-gebied
Regionaal niveau tussen gemeenten en provincies in. In 1970 ontworpen door de Coördinatie Commissie Regionaal Onderzoeksprogramma, waaraan de indeling haar naam dankt. Nederland telt 40 COROP-gebieden.
Grenswijziging per 01-01-2018:
- Ontvangen van Buitenland (CR98), 16 hectare met 0 woningen en 0 inwoners
... Eijsden-Margraten (GM1903) ontvangt van Buitenland (GM0998), 16 hectare met 0 woningen en 0 inwoners
Grenswijziging per 01-01-2018:
- Over naar Buitenland (CR98), 5 hectare met 0 woningen en 0 inwoners
... Over van Eijsden-Margraten (GM1903) naar Buitenland (GM0998), 5 hectare met 0 woningen en 0 inwoners
Grenswijziging per 01-01-2006:
- Ontvangen van Midden-Limburg (CR38), 100 hectare met 0 woningen en 0 inwoners
... Sittard-Geleen (GM1883) ontvangt van Echt-Susteren (GM1711), 100 hectare met 0 woningen en 0 inwoners
- Over naar Midden-Limburg (CR38), 178 hectare met 8 woningen en 15 inwoners
... Over van Sittard-Geleen (GM1883) naar Echt-Susteren (GM1711), 178 hectare met 8 woningen en 15 inwoners
Grenswijziging per 01-01-2003:
- Over naar Midden-Limburg (CR38), 2791 hectare met 5237 woningen en 12960 inwoners
... Susteren (GM0974) wordt opgeheven en gaat over naar Echt-Susteren (GM1711), 2791 hectare met 5237 woningen en 12960 inwoners
</t>
  </si>
  <si>
    <t xml:space="preserve">CR40    </t>
  </si>
  <si>
    <t>Flevoland (CR)</t>
  </si>
  <si>
    <t xml:space="preserve">CR = COROP-gebied
Regionaal niveau tussen gemeenten en provincies in. In 1970 ontworpen door de Coördinatie Commissie Regionaal Onderzoeksprogramma, waaraan de indeling haar naam dankt. Nederland telt 40 COROP-gebieden.
Grenswijziging per 01-01-1995:
- Over naar Groot Amsterdam (CR23), 26 hectare met 0 woningen en 0 inwoners
... Over van Openbaar Lichaam Zuidelijke IJsselmeerpolders (GM0996) naar Diemen (GM0384), 26 hectare met 0 woningen en 0 inwoners
- Over naar Het Gooi en Vechtstreek (CR24), 7 hectare met 0 woningen en 0 inwoners
... Over van Openbaar Lichaam Zuidelijke IJsselmeerpolders (GM0996) naar Muiden (GM0424), 7 hectare met 0 woningen en 0 inwoners
</t>
  </si>
  <si>
    <t xml:space="preserve">GM1680  </t>
  </si>
  <si>
    <t xml:space="preserve">Ontstaan per 01-01-1998, ontvangen van:
- Anloo (GM0105),
... 9116 hectare met 3178 woningen en 8149 inwoners
- Gasselte (GM0115),
... 4038 hectare met 1719 woningen en 4362 inwoners
- Gieten (GM0116),
... 4128 hectare met 2533 woningen en 6113 inwoners
- Rolde (GM0126),
... 10437 hectare met 2418 woningen en 6182 inwoners
Grenswijziging per 01-01-1998, ontvangen van:
- Assen (GM0106),
... 10 hectare met 0 woningen en 0 inwoners
- Borger (GM0108),
... 7 hectare met 0 woningen en 0 inwoners
- Westerbork (GM0134),
... 1 hectare met 0 woningen en 0 inwoners
- Zuidlaren (GM0136),
... 27 hectare met 0 woningen en 0 inwoners
Begindatum 01-01-1998
</t>
  </si>
  <si>
    <t xml:space="preserve">GM1000  </t>
  </si>
  <si>
    <t xml:space="preserve">Opgeheven per 01-07-1966, overgegaan naar:
- Domburg (GM0660),
... 183 hectare met 76 inwoners
- Mariekerke (GM0686),
... 659 hectare met 696 inwoners
Begindatum voor 1830
</t>
  </si>
  <si>
    <t xml:space="preserve">GM0738  </t>
  </si>
  <si>
    <t xml:space="preserve">Opgeheven per 01-01-2019, overgegaan naar:
- Altena (GM1959)
Wijziging per 01-01-1979, ontvangen van:
- Kerkwijk (GM0257),
... 1 hectare met 0 inwoners
Wijziging per 01-01-1979, overgegaan naar:
- Heusden (GM0797),
... 1 hectare met 0 inwoners
Ontstaan per 01-01-1973, ontvangen van:
- Andel (GM0742),
... 62 hectare met 17 inwoners
- Dussen (GM0769),
... 52 hectare met 29 inwoners
- Eethen (GM0771),
... 2928 hectare met 3417 inwoners
- Veen (GM0859),
... 638 hectare met 1629 inwoners
- Wijk en Aalburg (GM0876),
... 1293 hectare met 3631 inwoners
Begindatum 01-01-1973
</t>
  </si>
  <si>
    <t xml:space="preserve">GM0358  </t>
  </si>
  <si>
    <t xml:space="preserve">Grenswijziging per 01-01-2002, ontvangen van:
- Amstelveen (GM0362),
... 82 hectare met 72 woningen en 197 inwoners
Grenswijziging per 01-01-2002, overgegaan naar:
- Amstelveen (GM0362),
... 208 hectare met 50 woningen en 116 inwoners
- Uithoorn (GM0451),
... 1 hectare met 0 woningen en 0 inwoners
Wijziging per 01-01-1990, overgegaan naar:
- Leimuiden (GM0549),
... 4 hectare met 4 inwoners
Wijziging per 01-01-1985, ontvangen van:
- Uithoorn (GM0451),
... 107 hectare met 424 woningen en 803 inwoners
Wijziging per 01-01-1985, overgegaan naar:
- Uithoorn (GM0451),
... 44 hectare met 3 woningen en 9 inwoners
Begindatum voor 1830
</t>
  </si>
  <si>
    <t xml:space="preserve">GM1001  </t>
  </si>
  <si>
    <t xml:space="preserve">Opgeheven per 01-01-1923
Begindatum voor 1830
</t>
  </si>
  <si>
    <t xml:space="preserve">GM0197  </t>
  </si>
  <si>
    <t xml:space="preserve">Gemeentelijke herindeling per 01-01-2005, ontvangen van:
- Aalten (GM0197),
... 8290 hectare met 7207 woningen en 18935 inwoners
- Dinxperlo (GM0219),
... 1367 hectare met 3471 woningen en 8511 inwoners
Begindatum voor 1830
</t>
  </si>
  <si>
    <t xml:space="preserve">GM0480  </t>
  </si>
  <si>
    <t xml:space="preserve">Opgeheven per 01-01-2007, overgegaan naar:
- Nieuwkoop (GM0569),
... 1937 hectare met 3344 woningen en 8964 inwoners
Grenswijziging per 01-01-1991, ontvangen van:
- Leimuiden (GM0549),
... 101 hectare met 37 woningen en 112 inwoners
- Rijnsaterwoude (GM0601),
... 42 hectare met 0 woningen en 6 inwoners
Begindatum voor 1830
</t>
  </si>
  <si>
    <t xml:space="preserve">GM0648  </t>
  </si>
  <si>
    <t xml:space="preserve">Opgeheven per 01-01-1995, overgegaan naar:
- Sluis-Aardenburg (GM1698),
... 4939 hectare met 1692 woningen en 3624 inwoners
Wijziging per 01-04-1970, ontvangen van:
- Oostburg (GM0692),
... 0 hectare met 4 inwoners
- Sluis (oud) (GM0713),
... 15 hectare met 0 inwoners
Wijziging per 01-04-1970, overgegaan naar:
- Oostburg (GM0692),
... 185 hectare met 17 inwoners
- Sluis (oud) (GM0713),
... 4 hectare met 5 inwoners
Wijziging per 01-04-1941, ontvangen van:
- Eede (GM1052),
... 1189 inwoners
- Sint Kruis (GM1178),
... 645 inwoners
Begindatum voor 1830
</t>
  </si>
  <si>
    <t xml:space="preserve">GM1002  </t>
  </si>
  <si>
    <t xml:space="preserve">Opgeheven per 01-01-1918
Begindatum voor 1830
</t>
  </si>
  <si>
    <t xml:space="preserve">GM0739  </t>
  </si>
  <si>
    <t xml:space="preserve">Opgeheven per 01-01-1997, overgegaan naar:
- Helmond (GM0794),
... 313 hectare met 41 woningen en 147 inwoners
- Laarbeek (GM1659),
... 1322 hectare met 2033 woningen en 5760 inwoners
Wijziging per 01-01-1968, ontvangen van:
- Helmond (GM0794),
... 2 hectare met 0 inwoners
- Stiphout (GM1196),
... 359 hectare met 206 inwoners
Wijziging per 01-01-1968, overgegaan naar:
- Helmond (GM0794),
... 129 hectare met 157 inwoners
Begindatum voor 1830
</t>
  </si>
  <si>
    <t xml:space="preserve">GM0359  </t>
  </si>
  <si>
    <t xml:space="preserve">Opgeheven per 01-01-1979, overgegaan naar:
- Noorder-Koggenland (GM0529),
... 669 hectare met 1776 inwoners
- Opmeer (GM0432),
... 118 hectare met 391 inwoners
Begindatum voor 1830
</t>
  </si>
  <si>
    <t xml:space="preserve">GM0481  </t>
  </si>
  <si>
    <t xml:space="preserve">Opgeheven per 01-01-1980, overgegaan naar:
- Bernisse (GM0568),
... 955 hectare met 1297 inwoners
Begindatum voor 1830
</t>
  </si>
  <si>
    <t xml:space="preserve">GM0305  </t>
  </si>
  <si>
    <t xml:space="preserve">Opgeheven per 01-01-2011, overgegaan naar:
- De Ronde Venen (GM0736),
... 3039 hectare met 3645 woningen en 8791 inwoners
Wijziging per 01-01-1989, ontvangen van:
- Amsterdam (GM0363),
... 326 hectare met 74 woningen en 208 inwoners
- Nigtevecht (GM0337),
... 145 hectare met 5 woningen en 20 inwoners
Wijziging per 01-01-1989, overgegaan naar:
- Loenen (GM0329),
... 1 hectare met 2 woningen en 5 inwoners
- De Ronde Venen (GM0736),
... 68 hectare met 7 woningen en 50 inwoners
Wijziging per 01-04-1964, overgegaan naar:
- Loenen (GM0329),
... 263 hectare met 47 inwoners
- Vinkeveen en Waverveen (GM0346),
... 38 hectare met 9 inwoners
Ontstaan per 01-05-1941, ontvangen van:
- Abcoude-Baambrugge (GM1003),
... 1660 inwoners
- Abcoude-Proosdij (GM1004),
... 1676 inwoners
Begindatum 01-05-1941
</t>
  </si>
  <si>
    <t xml:space="preserve">GM1003  </t>
  </si>
  <si>
    <t xml:space="preserve">Opgeheven per 01-05-1941, overgegaan naar:
- Abcoude (GM0305),
... 1660 inwoners
Begindatum voor 1830
</t>
  </si>
  <si>
    <t xml:space="preserve">GM1004  </t>
  </si>
  <si>
    <t xml:space="preserve">Opgeheven per 01-05-1941, overgegaan naar:
- Abcoude (GM0305),
... 1676 inwoners
Begindatum voor 1830
</t>
  </si>
  <si>
    <t xml:space="preserve">GM1301  </t>
  </si>
  <si>
    <t xml:space="preserve">01 sep 1855 </t>
  </si>
  <si>
    <t xml:space="preserve">Opgeheven per 01-09-1855
Begindatum voor 1830
</t>
  </si>
  <si>
    <t xml:space="preserve">GM1302  </t>
  </si>
  <si>
    <t xml:space="preserve">13 jun 1857 </t>
  </si>
  <si>
    <t xml:space="preserve">Opgeheven per 13-06-1857
Begindatum voor 1830
</t>
  </si>
  <si>
    <t xml:space="preserve">GM0059  </t>
  </si>
  <si>
    <t xml:space="preserve">Grenswijziging per 01-01-1993, ontvangen van:
- Grootegast (GM0015),
... 47 hectare met 80 woningen en 210 inwoners
Wijziging per 01-10-1943, overgegaan naar:
- Smallingerland (GM0090),
... 398 inwoners
Begindatum voor 1830
</t>
  </si>
  <si>
    <t xml:space="preserve">GM1005  </t>
  </si>
  <si>
    <t xml:space="preserve">Opgeheven per 01-01-1954, overgegaan naar:
- Utrecht (GM0344),
... 361 hectare met 546 inwoners
- Westbroek (GM1224),
... 692 hectare met 417 inwoners
Begindatum voor 1830
</t>
  </si>
  <si>
    <t xml:space="preserve">GM1303  </t>
  </si>
  <si>
    <t xml:space="preserve">11 jul 1855 </t>
  </si>
  <si>
    <t xml:space="preserve">Opgeheven per 11-07-1855
Begindatum voor 1830
</t>
  </si>
  <si>
    <t xml:space="preserve">GM1304  </t>
  </si>
  <si>
    <t xml:space="preserve">GM0001  </t>
  </si>
  <si>
    <t xml:space="preserve">Opgeheven per 01-01-1990, overgegaan naar:
- Winsum (GM0053),
... 1858 hectare met 661 woningen en 1877 inwoners
Wijziging per 01-01-1969, overgegaan naar:
- Groningen (GM0014),
... 339 hectare met 42 inwoners
Begindatum voor 1830
</t>
  </si>
  <si>
    <t xml:space="preserve">GM0002  </t>
  </si>
  <si>
    <t xml:space="preserve">Opgeheven per 01-01-1990, overgegaan naar:
- Winsum (GM0053),
... 4 hectare met 2 woningen en 4 inwoners
- Zuidhorn (GM0056),
... 3019 hectare met 1010 woningen en 3016 inwoners
Begindatum voor 1830
</t>
  </si>
  <si>
    <t xml:space="preserve">GM1006  </t>
  </si>
  <si>
    <t xml:space="preserve">Opgeheven per 01-07-1934
Begindatum voor 1830
</t>
  </si>
  <si>
    <t xml:space="preserve">GM0360  </t>
  </si>
  <si>
    <t xml:space="preserve">Opgeheven per 01-01-2002, overgegaan naar:
- Castricum (GM0383),
... 1001 hectare met 1929 woningen en 5174 inwoners
Grenswijziging per 01-01-1998, overgegaan naar:
- Alkmaar (GM0361),
... 15 hectare met 1 woning en 5 inwoners
- Heiloo (GM0399),
... 14 hectare met 2 woningen en 6 inwoners
Grenswijziging per 01-01-1993, ontvangen van:
- Limmen (GM0418),
... 228 hectare met 0 woningen en 0 inwoners
- Uitgeest (GM0450),
... 19 hectare met 13 woningen en 44 inwoners
Grenswijziging per 01-01-1993, overgegaan naar:
- Graft-De Rijp (GM0365),
... 363 hectare met 38 woningen en 120 inwoners
- Heiloo (GM0399),
... 2 hectare met 0 woningen en 0 inwoners
- Limmen (GM0418),
... 1 hectare met 0 woningen en 0 inwoners
- Schermer (GM0458),
... 895 hectare met 126 woningen en 397 inwoners
- Uitgeest (GM0450),
... 13 hectare met 0 woningen en 0 inwoners
Begindatum voor 1830
</t>
  </si>
  <si>
    <t xml:space="preserve">GM0482  </t>
  </si>
  <si>
    <t xml:space="preserve">Wijziging per 01-01-1986, ontvangen van:
- Papendrecht (GM0590),
... 21 hectare met 0 woningen en 0 inwoners
Wijziging per 01-01-1986, overgegaan naar:
- Nieuw-Lekkerland (GM0571),
... 1 hectare met 2 woningen en 11 inwoners
- Papendrecht (GM0590),
... 15 hectare met 0 woningen en 0 inwoners
Begindatum voor 1830
</t>
  </si>
  <si>
    <t xml:space="preserve">GM0613  </t>
  </si>
  <si>
    <t xml:space="preserve">Ontstaan per 01-01-1985, ontvangen van:
- Poortugaal (GM0592),
... 559 hectare met 1741 woningen en 5134 inwoners
- Rhoon (GM0596),
... 1514 hectare met 2939 woningen en 8022 inwoners
- Rotterdam (GM0599),
... 140 hectare met 88 woningen en 206 inwoners
Begindatum 01-01-1985
</t>
  </si>
  <si>
    <t xml:space="preserve">GM0477  </t>
  </si>
  <si>
    <t xml:space="preserve">21 aug 1841 </t>
  </si>
  <si>
    <t xml:space="preserve">Opgeheven per 21-08-1841
Begindatum voor 1830
</t>
  </si>
  <si>
    <t xml:space="preserve">GM1007  </t>
  </si>
  <si>
    <t xml:space="preserve">Opgeheven per 01-01-1958, overgegaan naar:
- Empel en Meerwijk (GM0773),
... 229 hectare met 70 inwoners
- Lith (GM0808),
... 739 hectare met 1028 inwoners
- Maasdriel (GM0263),
... 520 hectare met 400 inwoners
- Rossum (GM0276),
... 21 hectare met 8 inwoners
Begindatum voor 1830
</t>
  </si>
  <si>
    <t xml:space="preserve">GM0483  </t>
  </si>
  <si>
    <t xml:space="preserve">Opgeheven per 01-01-2009, overgegaan naar:
- Kaag en Braassem (GM1884),
... 2695 hectare met 5447 woningen en 14628 inwoners
Grenswijziging per 01-01-2005, ontvangen van:
- Jacobswoude (GM0645),
... 12 hectare met 0 woningen en 0 inwoners
Grenswijziging per 01-01-2005, overgegaan naar:
- Leiderdorp (GM0547),
... 10 hectare met 0 woningen en 0 inwoners
Grenswijziging per 01-01-1991, ontvangen van:
- Warmond (GM0628),
... 2 hectare met 0 woningen en 0 inwoners
- Woubrugge (GM0633),
... 186 hectare met 22 woningen en 65 inwoners
Grenswijziging per 01-01-1991, overgegaan naar:
- Leiderdorp (GM0547),
... 1 hectare met 0 woningen en 0 inwoners
Wijziging per 01-05-1959, ontvangen van:
- Woubrugge (GM0633),
... 165 hectare met 223 inwoners
Begindatum voor 1830
</t>
  </si>
  <si>
    <t xml:space="preserve">GM0361  </t>
  </si>
  <si>
    <t xml:space="preserve">Gemeentelijke herindeling per 01-01-2015, ontvangen van:
- Alkmaar (GM0361),
... 2928 hectare met 45286 woningen en 95248 inwoners
- Graft-De Rijp (GM0365),
... 1994 hectare met 2593 woningen en 6406 inwoners
- Schermer (GM0458),
... 6129 hectare met 2197 woningen en 5452 inwoners
Grenswijziging per 01-01-1998, ontvangen van:
- Akersloot (GM0360),
... 15 hectare met 1 woning en 5 inwoners
- Heiloo (GM0399),
... 280 hectare met 30 woningen en 114 inwoners
- Langedijk (GM0416),
... 59 hectare met 1 woning en 3 inwoners
Grenswijziging per 01-01-1998, overgegaan naar:
- Egmond (GM0357),
... 1 hectare met 0 woningen en 0 inwoners
- Heiloo (GM0399),
... 25 hectare met 7 woningen en 32 inwoners
- Langedijk (GM0416),
... 2 hectare met 0 woningen en 0 inwoners
Grenswijziging per 01-01-1993, overgegaan naar:
- Schermer (GM0458),
... 425 hectare met 49 woningen en 130 inwoners
Wijziging per 01-01-1990, ontvangen van:
- Bergen (NH.) (GM0373),
... 4 hectare met 0 woningen en 0 inwoners
- Langedijk (GM0416),
... 12 hectare met 2 woningen en 7 inwoners
- Sint Pancras (GM0446),
... 112 hectare met 64 woningen en 180 inwoners
Wijziging per 01-01-1990, overgegaan naar:
- Langedijk (GM0416),
... 2 hectare met 0 woningen en 0 inwoners
Wijziging per 29-11-1972, ontvangen van:
- Sint Pancras (GM0446),
... 0 hectare met 13 inwoners
Wijziging per 01-10-1972, ontvangen van:
- Bergen (NH.) (GM0373),
... 313 hectare met 150 inwoners
- Heiloo (GM0399),
... 157 hectare met 571 inwoners
- Koedijk (GM0410),
... 530 hectare met 1183 inwoners
- Oudorp (GM0438),
... 722 hectare met 7685 inwoners
- Sint Pancras (GM0446),
... 144 hectare met 24 inwoners
Wijziging per 01-10-1972, overgegaan naar:
- Egmond-Binnen (GM0387),
... 110 hectare met 16 inwoners
- Schermer (GM0458),
... 168 hectare met 46 inwoners
Begindatum voor 1830
</t>
  </si>
  <si>
    <t xml:space="preserve">GM0141  </t>
  </si>
  <si>
    <t xml:space="preserve">Grenswijziging per 01-01-2001, ontvangen van:
- Ambt Delden (GM0142),
... 198 hectare met 15 woningen en 50 inwoners
- Borne (GM0147),
... 1622 hectare met 592 woningen en 1800 inwoners
- Vriezenveen (GM0186),
... 973 hectare met 729 woningen en 1601 inwoners
- Wierden (GM0189),
... 119 hectare met 11 woningen en 29 inwoners
Grenswijziging per 01-01-1997, ontvangen van:
- Borne (GM0147),
... 84 hectare met 12 woningen en 47 inwoners
Begindatum 01-12-1913
</t>
  </si>
  <si>
    <t xml:space="preserve">GM0034  </t>
  </si>
  <si>
    <t xml:space="preserve">Ontstaan per 01-01-1984, ontvangen van:
- Openbaar Lichaam Z.IJ.P. (GM0996),
... 15020 hectare met 33037 inwoners
Begindatum 01-01-1984
</t>
  </si>
  <si>
    <t xml:space="preserve">GM0740  </t>
  </si>
  <si>
    <t xml:space="preserve">Opgeheven per 01-01-1973, overgegaan naar:
- Dussen (GM0769),
... 35 hectare met 52 inwoners
- Werkendam (GM0870),
... 551 hectare met 2388 inwoners
- Woudrichem (GM0874),
... 2518 hectare met 2894 inwoners
Begindatum voor 1830
</t>
  </si>
  <si>
    <t xml:space="preserve">GM1008  </t>
  </si>
  <si>
    <t xml:space="preserve">Naamswijziging per 01-01-1918,
nieuwe naam: Alphen aan den Rijn (GM0484)
Begindatum voor 1830
</t>
  </si>
  <si>
    <t xml:space="preserve">GM0484  </t>
  </si>
  <si>
    <t xml:space="preserve">Gemeentelijke herindeling per 01-01-2014, ontvangen van:
- Alphen aan den Rijn (GM0484),
... 5496 hectare met 31375 woningen en 73124 inwoners
- Boskoop (GM0499),
... 1485 hectare met 6328 woningen en 15177 inwoners
- Rijnwoude (GM1672),
... 5667 hectare met 7730 woningen en 18484 inwoners
Grenswijziging per 01-01-1991, overgegaan naar:
- Nieuwkoop (GM0569),
... 16 hectare met 0 woningen en 0 inwoners
- Rijneveld (GM0646),
... 0 hectare met 0 woningen en 0 inwoners
Wijziging per 01-02-1964, ontvangen van:
- Bodegraven (GM0497),
... 23 hectare met 52 inwoners
- Zwammerdam (GM1244),
... 96 hectare met 1011 inwoners
Wijziging per 01-02-1964, overgegaan naar:
- Boskoop (GM0499),
... 451 hectare met 510 inwoners
Naamswijziging per 01-01-1918,
oude naam: Alphen (GM1008)
Begindatum 01-01-1918
</t>
  </si>
  <si>
    <t xml:space="preserve">GM0741  </t>
  </si>
  <si>
    <t xml:space="preserve">Opgeheven per 01-01-1997, overgegaan naar:
- Alphen-Chaam (GM1723),
... 3980 hectare met 1387 woningen en 3857 inwoners
- Goirle (GM0785),
... 1602 hectare met 864 woningen en 2432 inwoners
- Tilburg (GM0855),
... 72 hectare met 0 woningen en 0 inwoners
Begindatum voor 1830
</t>
  </si>
  <si>
    <t xml:space="preserve">GM1723  </t>
  </si>
  <si>
    <t xml:space="preserve">Grenswijziging per 01-01-1998, ontvangen van:
- Goirle (GM0785),
... 1 hectare met 0 woningen en 0 inwoners
Ontstaan per 01-01-1997, ontvangen van:
- Alphen en Riel (GM0741),
... 3980 hectare met 1387 woningen en 3857 inwoners
- Chaam (GM0760),
... 2991 hectare met 1427 woningen en 3783 inwoners
Grenswijziging per 01-01-1997, ontvangen van:
- Breda (GM0758),
... 11 hectare met 4 woningen en 7 inwoners
- Nieuw-Ginneken (GM0817),
... 2353 hectare met 590 woningen en 1696 inwoners
Begindatum 01-01-1997
</t>
  </si>
  <si>
    <t xml:space="preserve">GM1959  </t>
  </si>
  <si>
    <t xml:space="preserve">Ontstaan per 01-01-2019, ontvangen van:
- Aalburg (GM0738),
- Werkendam (GM0870),
- Woudrichem (GM0874)
</t>
  </si>
  <si>
    <t xml:space="preserve">GM0142  </t>
  </si>
  <si>
    <t xml:space="preserve">Opgeheven per 01-01-2001, overgegaan naar:
- Almelo (GM0141),
... 198 hectare met 15 woningen en 50 inwoners
- Borne (GM0147),
... 219 hectare met 34 woningen en 167 inwoners
- Hof van Twente (GM1735),
... 7861 hectare met 1862 woningen en 5315 inwoners
Grenswijziging per 01-01-1995, overgegaan naar:
- Goor (GM0156),
... 122 hectare met 23 woningen en 67 inwoners
Wijziging per 01-04-1970, overgegaan naar:
- Stad Delden (GM0179),
... 326 hectare met 442 inwoners
Begindatum voor 1830
</t>
  </si>
  <si>
    <t xml:space="preserve">GM1679  </t>
  </si>
  <si>
    <t xml:space="preserve">Opgeheven per 01-01-2007, overgegaan naar:
- Roerdalen (GM1669),
... 4410 hectare met 4430 woningen en 10909 inwoners
Naamswijziging per 01-02-1994,
oude naam: Posterholt (GM0956)
Begindatum 01-02-1994
</t>
  </si>
  <si>
    <t xml:space="preserve">GM1009  </t>
  </si>
  <si>
    <t xml:space="preserve">Opgeheven per 01-12-1913
Begindatum voor 1830
</t>
  </si>
  <si>
    <t xml:space="preserve">GM1010  </t>
  </si>
  <si>
    <t xml:space="preserve">Opgeheven per 01-01-1920
Begindatum voor 1830
</t>
  </si>
  <si>
    <t xml:space="preserve">GM1011  </t>
  </si>
  <si>
    <t xml:space="preserve">Opgeheven per 01-05-1941, overgegaan naar:
- Hardenberg (GM0160),
... 14890 inwoners
Wijziging per 01-01-1938, overgegaan naar:
- Vriezenveen (GM0186),
... 0 inwoners
Begindatum voor 1830
</t>
  </si>
  <si>
    <t xml:space="preserve">GM1012  </t>
  </si>
  <si>
    <t xml:space="preserve">Opgeheven per 28-04-1923
Begindatum voor 1830
</t>
  </si>
  <si>
    <t xml:space="preserve">GM1013  </t>
  </si>
  <si>
    <t xml:space="preserve">Opgeheven per 01-02-1942, overgegaan naar:
- Blokzijl (GM0146),
... 103 inwoners
- Vollenhove (GM0185),
... 2776 inwoners
Begindatum voor 1830
</t>
  </si>
  <si>
    <t xml:space="preserve">GM0883  </t>
  </si>
  <si>
    <t xml:space="preserve">02 jan 1839 </t>
  </si>
  <si>
    <t xml:space="preserve">Opgeheven per 01-07-1970, overgegaan naar:
- Maastricht (GM0935),
... 615 hectare met 3780 inwoners
- Meerssen (GM0938),
... 7 hectare met 113 inwoners
Begindatum 02-01-1839
</t>
  </si>
  <si>
    <t xml:space="preserve">GM0485  </t>
  </si>
  <si>
    <t xml:space="preserve">Opgeheven per 01-01-1986, overgegaan naar:
- Giessenlanden (GM0689),
... 0 hectare met 0 woningen en 0 inwoners
- Zederik (GM0707),
... 503 hectare met 950 woningen en 3039 inwoners
Begindatum voor 1830
</t>
  </si>
  <si>
    <t xml:space="preserve">GM0060  </t>
  </si>
  <si>
    <t xml:space="preserve">Begindatum voor 1830
</t>
  </si>
  <si>
    <t xml:space="preserve">GM0306  </t>
  </si>
  <si>
    <t xml:space="preserve">Opgeheven per 01-01-2006, overgegaan naar:
- Rhenen (GM0340),
... 68 hectare met 124 woningen en 369 inwoners
- Utrechtse Heuvelrug (GM1581),
... 2872 hectare met 2507 woningen en 6904 inwoners
Wijziging per 01-01-1960, ontvangen van:
- Maurik (GM0264),
... 10 hectare met 0 inwoners
Wijziging per 01-01-1960, overgegaan naar:
- Maurik (GM0264),
... 176 hectare met 3 inwoners
Begindatum voor 1830
</t>
  </si>
  <si>
    <t xml:space="preserve">GM0307  </t>
  </si>
  <si>
    <t xml:space="preserve">Grenswijziging per 01-01-1998, ontvangen van:
- Bunschoten (GM0313),
... 71 hectare met 0 woningen en 0 inwoners
- Hoevelaken (GM0253),
... 160 hectare met 70 woningen en 184 inwoners
- Leusden (GM0327),
... 296 hectare met 63 woningen en 120 inwoners
- Nijkerk (GM0267),
... 149 hectare met 23 woningen en 63 inwoners
Wijziging per 01-07-1974, ontvangen van:
- Hoevelaken (GM0253),
... 3 hectare met 11 inwoners
Wijziging per 01-07-1974, overgegaan naar:
- Hoevelaken (GM0253),
... 28 hectare met 9 inwoners
Wijziging per 01-01-1974, ontvangen van:
- Hoogland (GM0320),
... 2990 hectare met 8333 inwoners
Wijziging per 01-06-1969, ontvangen van:
- Leusden (GM0327),
... 0 hectare met 0 inwoners
- Stoutenburg (GM0343),
... 0 hectare met 0 inwoners
Wijziging per 01-06-1969, overgegaan naar:
- Leusden (GM0327),
... 1 hectare met 0 inwoners
Wijziging per 01-07-1962, ontvangen van:
- Leusden (GM0327),
... 13 hectare met 23 inwoners
- Stoutenburg (GM0343),
... 32 hectare met 3 inwoners
Wijziging per 01-07-1962, overgegaan naar:
- Leusden (GM0327),
... 17 hectare met 6 inwoners
Wijziging per 01-01-1960, ontvangen van:
- Hoevelaken (GM0253),
... 16 hectare met 27 inwoners
- Hoogland (GM0320),
... 75 hectare met 80 inwoners
Wijziging per 01-01-1960, overgegaan naar:
- Hoevelaken (GM0253),
... 23 hectare met 50 inwoners
- Hoogland (GM0320),
... 64 hectare met 33 inwoners
Wijziging per 01-10-1940, ontvangen van:
- Hoogland (GM0320),
... 243 inwoners
- Soest (GM0342),
... 57 inwoners
Begindatum voor 1830
</t>
  </si>
  <si>
    <t xml:space="preserve">GM0486  </t>
  </si>
  <si>
    <t xml:space="preserve">Opgeheven per 01-01-1985, overgegaan naar:
- Bergambacht (GM0491),
... 61 hectare met 600 woningen en 1616 inwoners
Begindatum voor 1830
</t>
  </si>
  <si>
    <t xml:space="preserve">GM0198  </t>
  </si>
  <si>
    <t xml:space="preserve">Opgeheven per 01-01-1999, overgegaan naar:
- Maasdriel (GM0263),
... 991 hectare met 1551 woningen en 4443 inwoners
Grenswijziging per 01-01-1993, ontvangen van:
- Hedel (GM0245),
... 7 hectare met 1 woning en 4 inwoners
- Kerkwijk (GM0257),
... 1 hectare met 0 woningen en 0 inwoners
Grenswijziging per 01-01-1993, overgegaan naar:
- Hedel (GM0245),
... 13 hectare met 2 woningen en 5 inwoners
- Kerkwijk (GM0257),
... 2 hectare met 0 woningen en 0 inwoners
Wijziging per 01-01-1958, overgegaan naar:
- Heusden (GM0797),
... 151 hectare met 0 inwoners
Wijziging per 01-07-1955, overgegaan naar:
- Kerkwijk (GM0257),
... 97 hectare met 39 inwoners
Begindatum voor 1830
</t>
  </si>
  <si>
    <t xml:space="preserve">GM0362  </t>
  </si>
  <si>
    <t xml:space="preserve">Grenswijziging per 01-01-2002, ontvangen van:
- Aalsmeer (GM0358),
... 208 hectare met 50 woningen en 116 inwoners
Grenswijziging per 01-01-2002, overgegaan naar:
- Aalsmeer (GM0358),
... 82 hectare met 72 woningen en 197 inwoners
Wijziging per 01-03-1964, ontvangen van:
- Uithoorn (GM0451),
... 1 hectare met 0 inwoners
Wijziging per 01-03-1964, overgegaan naar:
- Uithoorn (GM0451),
... 146 hectare met 41 inwoners
Naamswijziging per 01-01-1964,
oude naam: Nieuwer-Amstel (GM1249)
Begindatum 01-01-1964
</t>
  </si>
  <si>
    <t xml:space="preserve">GM0884  </t>
  </si>
  <si>
    <t xml:space="preserve">Opgeheven per 01-01-1982, overgegaan naar:
- Brunssum (GM0899),
... 120 hectare met 802 inwoners
- Heerlen (GM0917),
... 10 hectare met 285 inwoners
- Nuth (GM0951),
... 1 hectare met 0 inwoners
- Schinnen (GM0962),
... 160 hectare met 2295 inwoners
Begindatum 02-01-1839
</t>
  </si>
  <si>
    <t xml:space="preserve">GM0363  </t>
  </si>
  <si>
    <t xml:space="preserve">Grenswijziging per 01-01-2014, ontvangen van:
- Haarlemmermeer (GM0394),
... 1 hectare met 0 woningen en 170 inwoners
Grenswijziging per 01-01-2006, ontvangen van:
- Ouder-Amstel (GM0437),
... 43 hectare met 9 inwoners
Grenswijziging per 01-01-2006, overgegaan naar:
- Ouder-Amstel (GM0437),
... 7 hectare met 0 woningen en 0 inwoners
Grenswijziging per 01-01-2000, ontvangen van:
- Diemen (GM0384),
... 2 hectare met 0 woningen en 0 inwoners
Grenswijziging per 01-01-2000, overgegaan naar:
- Diemen (GM0384),
... 8 hectare met 0 woningen en 0 inwoners
Grenswijziging per 01-01-1997, ontvangen van:
- Haarlemmerliede en Spaarnwoude (GM0393),
... 630 hectare met 45 woningen en 115 inwoners
Grenswijziging per 01-01-1997, overgegaan naar:
- Haarlemmerliede en Spaarnwoude (GM0393),
... 8 hectare met 0 woningen en 0 inwoners
Grenswijziging per 01-01-1993, ontvangen van:
- Diemen (GM0384),
... 9 hectare met 0 woningen en 1 inwoner
Grenswijziging per 01-01-1991, overgegaan naar:
- Landsmeer (GM0415),
... 212 hectare met 48 woningen en 132 inwoners
- Oostzaan (GM0431),
... 47 hectare met 34 woningen en 97 inwoners
- Waterland (GM0852),
... 0 hectare met 0 woningen en 0 inwoners
Wijziging per 01-01-1989, overgegaan naar:
- Abcoude (GM0305),
... 326 hectare met 74 woningen en 208 inwoners
Wijziging per 01-04-1977, ontvangen van:
- Diemen (GM0384),
... 11 hectare met 705 inwoners
- Ouder-Amstel (GM0437),
... 1 hectare met 0 inwoners
Wijziging per 01-04-1977, overgegaan naar:
- Diemen (GM0384),
... 16 hectare met 0 inwoners
- Ouder-Amstel (GM0437),
... 2 hectare met 0 inwoners
Wijziging per 01-08-1966, ontvangen van:
- Landsmeer (GM0415),
... 415 hectare met 2953 inwoners
- Oostzaan (GM0431),
... 167 hectare met 1527 inwoners
- Ouder-Amstel (GM0437),
... 257 hectare met 118 inwoners
- Weesperkarspel (GM1221),
... 2084 hectare met 2662 inwoners
Wijziging per 01-10-1963, ontvangen van:
- Haarlemmerliede en Spaarnwoude (GM0393),
... 110 hectare met 19 inwoners
Wijziging per 01-10-1963, overgegaan naar:
- Haarlemmerliede en Spaarnwoude (GM0393),
... 8 hectare met 64 inwoners
Begindatum voor 1830
</t>
  </si>
  <si>
    <t xml:space="preserve">GM0742  </t>
  </si>
  <si>
    <t xml:space="preserve">Opgeheven per 01-01-1973, overgegaan naar:
- Aalburg (GM0738),
... 62 hectare met 17 inwoners
- Woudrichem (GM0874),
... 586 hectare met 1993 inwoners
Begindatum voor 1830
</t>
  </si>
  <si>
    <t xml:space="preserve">GM0364  </t>
  </si>
  <si>
    <t xml:space="preserve">Opgeheven per 01-01-2011, overgegaan naar:
- Medemblik (GM0420),
... 2114 hectare met 2594 woningen en 6518 inwoners
Wijziging per 01-01-1979, ontvangen van:
- Bovenkarspel (GM0379),
... 268 hectare met 34 inwoners
- Grootebroek (GM0391),
... 263 hectare met 27 inwoners
- Wervershoof (GM0459),
... 4 hectare met 0 inwoners
Begindatum voor 1830
</t>
  </si>
  <si>
    <t xml:space="preserve">GM0199  </t>
  </si>
  <si>
    <t xml:space="preserve">Opgeheven per 01-01-2005, overgegaan naar:
- Zevenaar (GM0299),
... 2612 hectare met 1843 woningen en 5184 inwoners
Wijziging per 01-09-1971, ontvangen van:
- Rheden (GM0275),
... 268 hectare met 18 inwoners
Wijziging per 01-09-1971, overgegaan naar:
- Doesburg (GM0221),
... 209 hectare met 116 inwoners
- Hummelo en Keppel (GM0256),
... 0 hectare met 0 inwoners
- Rheden (GM0275),
... 288 hectare met 29 inwoners
Wijziging per 01-01-1957, ontvangen van:
- Doesburg (GM0221),
... 2 hectare met 0 inwoners
Wijziging per 01-01-1957, overgegaan naar:
- Doesburg (GM0221),
... 53 hectare met 0 inwoners
Begindatum voor 1830
</t>
  </si>
  <si>
    <t xml:space="preserve">GM1014  </t>
  </si>
  <si>
    <t xml:space="preserve">Opgeheven per 01-08-1966, overgegaan naar:
- 's-Graveland (GM0390),
... 333 hectare met 1345 inwoners
Begindatum voor 1830
</t>
  </si>
  <si>
    <t xml:space="preserve">GM0105  </t>
  </si>
  <si>
    <t xml:space="preserve">Opgeheven per 01-01-1998, overgegaan naar:
- Aa en Hunze (GM1680),
... 9116 hectare met 3178 woningen en 8149 inwoners
- Zuidlaren (GM0136),
... 70 hectare met 44 woningen en 113 inwoners
Begindatum voor 1830
</t>
  </si>
  <si>
    <t xml:space="preserve">GM0366  </t>
  </si>
  <si>
    <t xml:space="preserve">18 jul 1870 </t>
  </si>
  <si>
    <t xml:space="preserve">Opgeheven per 01-01-2012, overgegaan naar:
- Hollands Kroon (GM1911),
... 7464 hectare met 5844 woningen en 14304 inwoners
Wijziging per 01-01-1990, ontvangen van:
- Anna Paulowna (GM0366),
... 4991 hectare met 10497 inwoners
- Barsingerhorn (GM0369),
... 2374 hectare met 744 woningen en 1977 inwoners
- Den Helder (GM0400),
... 0 hectare met 2 woningen en 6 inwoners
- Wieringermeer (GM0463),
... 28 hectare met 0 woningen en 0 inwoners
Wijziging per 01-01-1990, overgegaan naar:
- Den Helder (GM0400),
... 10 hectare met 0 woningen en 0 inwoners
Wijziging per 01-01-1938, overgegaan naar:
- Wieringermeer (GM0463),
... 11 inwoners
Begindatum 18-07-1870
</t>
  </si>
  <si>
    <t xml:space="preserve">GM0200  </t>
  </si>
  <si>
    <t xml:space="preserve">Wijziging per 01-08-1966, ontvangen van:
- Barneveld (GM0203),
... 707 hectare met 62 inwoners
Wijziging per 01-08-1966, overgegaan naar:
- Barneveld (GM0203),
... 707 hectare met 186 inwoners
Begindatum voor 1830
</t>
  </si>
  <si>
    <t xml:space="preserve">GM0201  </t>
  </si>
  <si>
    <t xml:space="preserve">Opgeheven per 01-01-1984, overgegaan naar:
- Wamel (GM0290),
... 3620 hectare met 4114 inwoners
- Wijchen (GM0296),
... 5 hectare met 12 inwoners
Wijziging per 01-04-1962, ontvangen van:
- Bergharen (GM0208),
... 38 hectare met 0 inwoners
- Dreumel (GM0224),
... 132 hectare met 0 inwoners
- Druten (GM0225),
... 63 hectare met 0 inwoners
- Horssen (GM0254),
... 38 hectare met 0 inwoners
- Wamel (GM0290),
... 6 hectare met 0 inwoners
Wijziging per 01-04-1962, overgegaan naar:
- Bergharen (GM0208),
... 33 hectare met 10 inwoners
- Dreumel (GM0224),
... 10 hectare met 0 inwoners
- Horssen (GM0254),
... 33 hectare met 10 inwoners
- Wamel (GM0290),
... 47 hectare met 4 inwoners
Wijziging per 01-01-1958, ontvangen van:
- Lith (GM0808),
... 33 hectare met 0 inwoners
- Megen, Haren en Macharen (GM0813),
... 198 hectare met 9 inwoners
Wijziging per 01-01-1958, overgegaan naar:
- Lith (GM0808),
... 107 hectare met 0 inwoners
- Megen, Haren en Macharen (GM0813),
... 243 hectare met 0 inwoners
- Ravenstein (GM0835),
... 3 hectare met 0 inwoners
Begindatum voor 1830
</t>
  </si>
  <si>
    <t xml:space="preserve">GM0003  </t>
  </si>
  <si>
    <t xml:space="preserve">Wijziging per 01-01-1990, ontvangen van:
- Bierum (GM0008),
... 3 hectare met 0 woningen en 0 inwoners
- Delfzijl (GM0010),
... 6 hectare met 0 woningen en 0 inwoners
Wijziging per 01-01-1990, overgegaan naar:
- Delfzijl (GM0010),
... 11 hectare met 0 woningen en 0 inwoners
Wijziging per 01-01-1979, overgegaan naar:
- Delfzijl (GM0010),
... 13 inwoners
Begindatum voor 1830
</t>
  </si>
  <si>
    <t xml:space="preserve">GM0885  </t>
  </si>
  <si>
    <t xml:space="preserve">Opgeheven per 01-01-2010, overgegaan naar:
- Venlo (GM0983),
... 3960 hectare met 3677 woningen en 8668 inwoners
Grenswijziging per 01-01-2001, overgegaan naar:
- Venlo (GM0983),
... 46 hectare met 17 woningen en 51 inwoners
Wijziging per 01-08-1963, ontvangen van:
- Buitenland (GM0998),
... 0 hectare met 0 inwoners
Wijziging per 01-08-1963, overgegaan naar:
- Buitenland (GM0998),
... 43 hectare met 9 inwoners
Wijziging per 23-04-1949, ontvangen van:
- Buitenland (GM0998),
... 68 hectare met 12 inwoners
Begindatum 02-01-1839
</t>
  </si>
  <si>
    <t xml:space="preserve">GM0487  </t>
  </si>
  <si>
    <t xml:space="preserve">Opgeheven per 01-01-1986, overgegaan naar:
- Giessenlanden (GM0689),
... 634 hectare met 1250 woningen en 3276 inwoners
- Gorinchem (GM0512),
... 10 hectare met 18 woningen en 53 inwoners
- Zederik (GM0707),
... 1 hectare met 0 woningen en 0 inwoners
Wijziging per 01-03-1978, overgegaan naar:
- Gorinchem (GM0512),
... 159 hectare met 19 inwoners
Begindatum voor 1830
</t>
  </si>
  <si>
    <t xml:space="preserve">GM0649  </t>
  </si>
  <si>
    <t xml:space="preserve">Opgeheven per 01-01-1997, overgegaan naar:
- Goes (GM0664),
... 3 hectare met 0 woningen en 0 inwoners
- Middelburg (Z.) (GM0687),
... 1498 hectare met 1757 woningen en 5089 inwoners
Grenswijziging per 01-01-1996, ontvangen van:
- Middelburg (Z.) (GM0687),
... 5 hectare met 0 woningen en 0 inwoners
Grenswijziging per 01-01-1996, overgegaan naar:
- Vlissingen (GM0718),
... 2 hectare met 0 woningen en 0 inwoners
Wijziging per 01-07-1966, ontvangen van:
- Nieuw- en Sint Joosland (GM1117),
... 80 hectare met 31 inwoners
Wijziging per 01-07-1966, overgegaan naar:
- Middelburg (Z.) (GM0687),
... 38 hectare met 7 inwoners
Wijziging per 30-06-1954, overgegaan naar:
- 's-Heer-Arendskerke (GM0670),
... 35 hectare met 0 inwoners
Begindatum voor 1830
</t>
  </si>
  <si>
    <t xml:space="preserve">GM0202  </t>
  </si>
  <si>
    <t xml:space="preserve">Grenswijziging per 01-01-1996, overgegaan naar:
- Elst (GM0231),
... 1 woning en 2 inwoners
Grenswijziging per 01-01-1995, ontvangen van:
- Elst (GM0231),
... 240 hectare met 20 woningen en 45 inwoners
- Heteren (GM0251),
... 191 hectare met 31 woningen en 91 inwoners
Wijziging per 01-01-1974, ontvangen van:
- Elst (GM0231),
... 575 hectare met 220 inwoners
Wijziging per 01-03-1966, ontvangen van:
- Elst (GM0231),
... 684 hectare met 2256 inwoners
- Heteren (GM0251),
... 11 hectare met 4 inwoners
- Huissen (GM0255),
... 305 hectare met 26 inwoners
Wijziging per 01-04-1953, ontvangen van:
- Ede (GM0228),
... 534 hectare met 13 inwoners
- Elst (GM0231),
... 19 hectare met 0 inwoners
- Huissen (GM0255),
... 200 hectare met 117 inwoners
- Rheden (GM0275),
... 301 hectare met 26 inwoners
- Rozendaal (GM0277),
... 49 hectare met 1165 inwoners
- Westervoort (GM0293),
... 104 hectare met 70 inwoners
Wijziging per 18-01-1944, overgegaan naar:
- Renkum (GM0274),
... 8 inwoners
Begindatum voor 1830
</t>
  </si>
  <si>
    <t xml:space="preserve">GM0488  </t>
  </si>
  <si>
    <t xml:space="preserve">Opgeheven per 01-01-1986, overgegaan naar:
- Vuren (GM0287),
... 325 hectare met 943 woningen en 2814 inwoners
Begindatum voor 1830
</t>
  </si>
  <si>
    <t xml:space="preserve">GM0106  </t>
  </si>
  <si>
    <t xml:space="preserve">Grenswijziging per 01-01-2000, ontvangen van:
- Tynaarlo (GM1730),
... 2 hectare met 0 woningen en 0 inwoners
Grenswijziging per 01-01-2000, overgegaan naar:
- Tynaarlo (GM1730),
... 3 hectare met 0 woningen en 2 inwoners
Grenswijziging per 01-01-1998, ontvangen van:
- Beilen (GM0107),
... 335 hectare met 7 woningen en 1 inwoner
- Norg (GM0120),
... 85 hectare met 0 woningen en 0 inwoners
- Rolde (GM0126),
... 3 hectare met 0 woningen en 0 inwoners
- Smilde (GM0131),
... 169 hectare met 7 woningen en 17 inwoners
- Vries (GM0133),
... 2213 hectare met 179 woningen en 510 inwoners
Grenswijziging per 01-01-1998, overgegaan naar:
- Aa en Hunze (GM1680),
... 10 hectare met 0 woningen en 0 inwoners
- Middenveld (GM1697),
... 2 hectare met 0 woningen en 0 inwoners
- Zuidlaren (GM0136),
... 1 hectare met 0 woningen en 0 inwoners
Begindatum voor 1830
</t>
  </si>
  <si>
    <t xml:space="preserve">GM0367  </t>
  </si>
  <si>
    <t xml:space="preserve">Opgeheven per 01-01-1974, overgegaan naar:
- Zaanstad (GM0479),
... 3054 hectare met 8560 inwoners
Wijziging per 01-07-1965, overgegaan naar:
- Krommenie (GM0413),
... 74 hectare met 710 inwoners
Begindatum voor 1830
</t>
  </si>
  <si>
    <t xml:space="preserve">GM0743  </t>
  </si>
  <si>
    <t xml:space="preserve">Grenswijziging per 01-01-1998, ontvangen van:
- Someren (GM0847),
... 1 hectare met 0 woningen en 0 inwoners
Grenswijziging per 01-01-1997, ontvangen van:
- Deurne (GM0762),
... 9 hectare met 0 woningen en 0 inwoners
- Helmond (GM0794),
... 1 hectare met 0 woningen en 0 inwoners
- Someren (GM0847),
... 197 hectare met 6 woningen en 16 inwoners
Grenswijziging per 01-01-1997, overgegaan naar:
- Deurne (GM0762),
... 1 hectare met 27 woningen en 82 inwoners
- Helmond (GM0794),
... 5 hectare met 0 woningen en 0 inwoners
- Someren (GM0847),
... 5 hectare met 2 woningen en 6 inwoners
Begindatum voor 1830
</t>
  </si>
  <si>
    <t xml:space="preserve">GM0368  </t>
  </si>
  <si>
    <t xml:space="preserve">Opgeheven per 01-01-1979, overgegaan naar:
- Wester-Koggenland (GM0558),
... 830 hectare met 2868 inwoners
Begindatum voor 1830
</t>
  </si>
  <si>
    <t xml:space="preserve">GM0143  </t>
  </si>
  <si>
    <t xml:space="preserve">Opgeheven per 01-01-2001, overgegaan naar:
- Hardenberg (GM0160),
... 7363 hectare met 5836 woningen en 15371 inwoners
Wijziging per 01-01-1978, ontvangen van:
- Zuidwolde (GM0137),
... 15 hectare met 11 inwoners
Wijziging per 01-01-1978, overgegaan naar:
- Zuidwolde (GM0137),
... 1 hectare met 0 inwoners
Begindatum voor 1830
</t>
  </si>
  <si>
    <t xml:space="preserve">GM0650  </t>
  </si>
  <si>
    <t xml:space="preserve">Opgeheven per 01-01-2003, overgegaan naar:
- Terneuzen (GM0715),
... 7143 hectare met 5389 woningen en 12266 inwoners
Wijziging per 01-04-1970, ontvangen van:
- Axel (GM0650),
... 4235 hectare met 8982 inwoners
- Koewacht (GM0681),
... 2032 hectare met 2394 inwoners
- Overslag (GM0697),
... 539 hectare met 251 inwoners
- Sint Jansteen (GM0709),
... 1 hectare met 7 inwoners
- Vogelwaarde (GM0719),
... 144 hectare met 12 inwoners
- Westdorpe (GM0724),
... 184 hectare met 5 inwoners
- Zaamslag (GM0731),
... 51 hectare met 49 inwoners
- Zuiddorpe (GM0734),
... 887 hectare met 855 inwoners
Wijziging per 01-04-1970, overgegaan naar:
- Sas van Gent (GM0704),
... 376 hectare met 52 inwoners
- Terneuzen (GM0715),
... 572 hectare met 392 inwoners
Begindatum voor 1830
</t>
  </si>
  <si>
    <t xml:space="preserve">GM0061  </t>
  </si>
  <si>
    <t xml:space="preserve">Opgeheven per 01-01-1984, overgegaan naar:
- Littenseradeel (GM0103),
... 7330 hectare met 5075 inwoners
Begindatum voor 1830
</t>
  </si>
  <si>
    <t xml:space="preserve">GM1015  </t>
  </si>
  <si>
    <t xml:space="preserve">Opgeheven per 01-01-1922
Begindatum voor 1830
</t>
  </si>
  <si>
    <t xml:space="preserve">GM0651  </t>
  </si>
  <si>
    <t xml:space="preserve">Opgeheven per 01-01-1970, overgegaan naar:
- Borsele (GM0654),
... 1086 hectare met 662 inwoners
Begindatum voor 1830
</t>
  </si>
  <si>
    <t xml:space="preserve">GM0744  </t>
  </si>
  <si>
    <t xml:space="preserve">GM0308  </t>
  </si>
  <si>
    <t xml:space="preserve">Grenswijziging per 01-01-1999, overgegaan naar:
- Soest (GM0342),
... 29 hectare met 5 woningen en 11 inwoners
Begindatum voor 1830
</t>
  </si>
  <si>
    <t xml:space="preserve">GM0886  </t>
  </si>
  <si>
    <t xml:space="preserve">Opgeheven per 01-01-1991, overgegaan naar:
- Heythuysen (GM0920),
... 900 hectare met 882 woningen en 2469 inwoners
Begindatum 02-01-1839
</t>
  </si>
  <si>
    <t xml:space="preserve">GM0004  </t>
  </si>
  <si>
    <t xml:space="preserve">Opgeheven per 01-01-1990, overgegaan naar:
- Hefshuizen (GM0019),
... 37 hectare met 0 woningen en 0 inwoners
- Ulrum (GM0045),
... 114 hectare met 0 woningen en 0 inwoners
- Winsum (GM0053),
... 3181 hectare met 1097 woningen en 2824 inwoners
Begindatum voor 1830
</t>
  </si>
  <si>
    <t xml:space="preserve">GM0745  </t>
  </si>
  <si>
    <t xml:space="preserve">Opgeheven per 01-01-1997, overgegaan naar:
- Deurne (GM0762),
... 20 hectare met 1 woning en 0 inwoners
- Gemert-Bakel (GM1652),
... 6598 hectare met 2735 woningen en 8265 inwoners
Wijziging per 01-01-1968, overgegaan naar:
- Helmond (GM0794),
... 1046 hectare met 898 inwoners
Begindatum voor 1830
</t>
  </si>
  <si>
    <t xml:space="preserve">GM1016  </t>
  </si>
  <si>
    <t xml:space="preserve">Opgeheven per 01-05-1923
Begindatum voor 1830
</t>
  </si>
  <si>
    <t xml:space="preserve">GM1246  </t>
  </si>
  <si>
    <t xml:space="preserve">Naamswijziging per 01-01-1980,
nieuwe naam: Drechterland (GM0498)
Ontstaan per 01-01-1979, ontvangen van:
- Blokker (GM0378),
... 640 hectare met 1401 inwoners
- Hoogkarspel (GM0403),
... 855 hectare met 5196 inwoners
- Westwoud (GM0460),
... 888 hectare met 1604 inwoners
Begindatum 01-01-1979
</t>
  </si>
  <si>
    <t xml:space="preserve">GM0489  </t>
  </si>
  <si>
    <t xml:space="preserve">10 dec 1886 </t>
  </si>
  <si>
    <t xml:space="preserve">Wijziging per 01-08-1941, ontvangen van:
- IJsselmonde (GM1230),
... 0 inwoners
Wijziging per 01-08-1941, overgegaan naar:
- Rotterdam (GM0599),
... 0 inwoners
Naamswijziging per 10-12-1886,
oude naam: Oost- en West-Barendrecht (GM1134)
Begindatum 10-12-1886
</t>
  </si>
  <si>
    <t xml:space="preserve">GM0203  </t>
  </si>
  <si>
    <t xml:space="preserve">Grenswijziging per 01-01-2014, ontvangen van:
- Nijkerk (GM0267),
... 16 hectare met 0 woningen en 30 inwoners
Grenswijziging per 01-01-2014, overgegaan naar:
- Nijkerk (GM0267),
... 19 hectare met 0 woningen en 19 inwoners
Grenswijziging per 01-01-1993, ontvangen van:
- Ede (GM0228),
... 65 hectare met 16 woningen en 71 inwoners
Grenswijziging per 01-01-1993, overgegaan naar:
- Ede (GM0228),
... 26 hectare met 13 woningen en 44 inwoners
Wijziging per 01-08-1966, ontvangen van:
- Apeldoorn (GM0200),
... 707 hectare met 186 inwoners
Wijziging per 01-08-1966, overgegaan naar:
- Apeldoorn (GM0200),
... 707 hectare met 62 inwoners
Wijziging per 01-12-1962, ontvangen van:
- Ede (GM0228),
... 0 hectare met 0 inwoners
Wijziging per 01-12-1962, overgegaan naar:
- Ede (GM0228),
... 0 hectare met 0 inwoners
Wijziging per 01-01-1960, ontvangen van:
- Stoutenburg (GM0343),
... 0 hectare met 0 inwoners
Wijziging per 01-01-1960, overgegaan naar:
- Stoutenburg (GM0343),
... 64 hectare met 280 inwoners
Wijziging per 27-02-1943, ontvangen van:
- Ede (GM0228),
... 72 inwoners
Begindatum voor 1830
</t>
  </si>
  <si>
    <t xml:space="preserve">GM0062  </t>
  </si>
  <si>
    <t xml:space="preserve">Opgeheven per 01-01-1984, overgegaan naar:
- het Bildt (GM0063),
... 1092 hectare met 1836 inwoners
- Franekeradeel (GM0070),
... 4231 hectare met 4327 inwoners
- Harlingen (GM0072),
... 625 hectare met 430 inwoners
Wijziging per 01-07-1971, overgegaan naar:
- Harlingen (GM0072),
... 165 hectare met 124 inwoners
Wijziging per 01-07-1955, overgegaan naar:
- Franekeradeel (GM0070),
... 113 hectare met 25 inwoners
- Harlingen (GM0072),
... 191 hectare met 327 inwoners
Begindatum voor 1830
</t>
  </si>
  <si>
    <t xml:space="preserve">GM0369  </t>
  </si>
  <si>
    <t xml:space="preserve">Opgeheven per 01-01-1990, overgegaan naar:
- Anna Paulowna (GM0366),
... 2374 hectare met 744 woningen en 1977 inwoners
- Niedorp (GM0412),
... 1447 hectare met 778 woningen en 1988 inwoners
- Schagen (GM0441),
... 41 hectare met 0 woningen en 0 inwoners
Wijziging per 01-08-1970, ontvangen van:
- Barsingerhorn (GM0369),
... 2105 hectare met 1911 inwoners
- Wieringerwaard (GM0464),
... 1841 hectare met 1508 inwoners
Wijziging per 01-01-1938, overgegaan naar:
- Wieringermeer (GM0463),
... 182 inwoners
Begindatum voor 1830
</t>
  </si>
  <si>
    <t xml:space="preserve">GM1017  </t>
  </si>
  <si>
    <t xml:space="preserve">Opgeheven per 01-02-1964, overgegaan naar:
- Bodegraven (GM0497),
... 23 hectare met 567 inwoners
- Woerden (GM0632),
... 358 hectare met 552 inwoners
Begindatum voor 1830
</t>
  </si>
  <si>
    <t xml:space="preserve">GM0204  </t>
  </si>
  <si>
    <t xml:space="preserve">Opgeheven per 01-01-1984, overgegaan naar:
- Wijchen (GM0296),
... 760 hectare met 598 inwoners
Wijziging per 01-04-1962, overgegaan naar:
- Bergharen (GM0208),
... 16 hectare met 0 inwoners
- Horssen (GM0254),
... 16 hectare met 0 inwoners
Wijziging per 01-01-1958, ontvangen van:
- Ravenstein (GM0835),
... 10 hectare met 0 inwoners
Begindatum voor 1830
</t>
  </si>
  <si>
    <t xml:space="preserve">GM1018  </t>
  </si>
  <si>
    <t xml:space="preserve">09 okt 1877 </t>
  </si>
  <si>
    <t xml:space="preserve">Opgeheven per 09-10-1877
Begindatum voor 1830
</t>
  </si>
  <si>
    <t xml:space="preserve">GM0144  </t>
  </si>
  <si>
    <t xml:space="preserve">Opgeheven per 01-01-2005, overgegaan naar:
- Deventer (GM0150),
... 2622 hectare met 2170 woningen en 5339 inwoners
Grenswijziging per 01-01-1999, overgegaan naar:
- Deventer (GM0150),
... 140 hectare met 20 woningen en 54 inwoners
Begindatum voor 1830
</t>
  </si>
  <si>
    <t xml:space="preserve">GM0005  </t>
  </si>
  <si>
    <t xml:space="preserve">Opgeheven per 01-01-2019, overgegaan naar:
- Het Hogeland (GM1966)
Wijziging per 01-01-1990, ontvangen van:
- Middelstum (GM0027),
... 2 hectare met 0 woningen en 0 inwoners
- Warffum (GM0049),
... 3 hectare met 0 woningen en 0 inwoners
Wijziging per 01-01-1990, overgegaan naar:
- Ten Boer (GM0009),
... 10 hectare met 0 woningen en 0 inwoners
- Loppersum (GM0024),
... 7 hectare met 0 woningen en 0 inwoners
- Winsum (GM0053),
... 1 hectare met 0 woningen en 0 inwoners
Wijziging per 01-01-1969, overgegaan naar:
- Groningen (GM0014),
... 528 hectare met 443 inwoners
Begindatum voor 1830
</t>
  </si>
  <si>
    <t xml:space="preserve">GM0887  </t>
  </si>
  <si>
    <t xml:space="preserve">Opgeheven per 01-01-1991, overgegaan naar:
- Haelen (GM0914),
... 36 hectare met 0 woningen en 0 inwoners
- Heel (GM1937),
... 721 hectare met 647 woningen en 1779 inwoners
- Roermond (GM0957),
... 56 hectare met 0 woningen en 0 inwoners
Begindatum 02-01-1839
</t>
  </si>
  <si>
    <t xml:space="preserve">GM0888  </t>
  </si>
  <si>
    <t xml:space="preserve">Wijziging per 01-01-1990, ontvangen van:
- Geleen (GM0906),
... 3 hectare met 0 woningen en 0 inwoners
- Meerssen (GM0938),
... 9 hectare met 0 woningen en 0 inwoners
- Nuth (GM0951),
... 6 hectare met 0 woningen en 0 inwoners
- Schinnen (GM0962),
... 1 hectare met 0 woningen en 0 inwoners
Wijziging per 01-01-1990, overgegaan naar:
- Meerssen (GM0938),
... 37 hectare met 1 woning en 7 inwoners
- Nuth (GM0951),
... 45 hectare met 0 woningen en 0 inwoners
Wijziging per 01-01-1982, ontvangen van:
- Beek (L.) (GM0888),
... 1350 hectare met 12512 inwoners
- Elsloo (GM0903),
... 40 hectare met 30 inwoners
- Geulle (GM0908),
... 30 hectare met 2 inwoners
- Nuth (GM0951),
... 0 hectare met 0 inwoners
- Schimmert (GM0961),
... 50 hectare met 0 inwoners
- Schinnen (GM0962),
... 10 hectare met 0 inwoners
- Spaubeek (GM0970),
... 530 hectare met 3607 inwoners
- Ulestraten (GM0979),
... 160 hectare met 7 inwoners
Wijziging per 01-01-1982, overgegaan naar:
- Geleen (GM0906),
... 410 hectare met 18 inwoners
- Meerssen (GM0938),
... 20 hectare met 0 inwoners
- Nuth (GM0951),
... 30 hectare met 59 inwoners
- Stein (L.) (GM0971),
... 80 hectare met 35 inwoners
Begindatum 02-01-1839
</t>
  </si>
  <si>
    <t xml:space="preserve">GM1247  </t>
  </si>
  <si>
    <t xml:space="preserve">Naamswijziging per 01-01-1951,
nieuwe naam: Prinsenbeek (GM0832)
Ontstaan per 01-01-1942, ontvangen van:
- Breda (GM0758),
... 0 inwoners
- Princenhage (GM1156),
... 3688 inwoners
- Teteringen (GM0854),
... 0 inwoners
Begindatum 01-01-1942
</t>
  </si>
  <si>
    <t xml:space="preserve">GM0746  </t>
  </si>
  <si>
    <t xml:space="preserve">Opgeheven per 01-01-1997, overgegaan naar:
- Laarbeek (GM1659),
... 1651 hectare met 3584 woningen en 9650 inwoners
Begindatum voor 1830
</t>
  </si>
  <si>
    <t xml:space="preserve">GM1954  </t>
  </si>
  <si>
    <t xml:space="preserve">Ontstaan per 01-01-2019, ontvangen van:
- Onderbanken (GM0881),
- Nuth (GM0951),
- Schinnen (GM0962)
</t>
  </si>
  <si>
    <t xml:space="preserve">GM0370  </t>
  </si>
  <si>
    <t xml:space="preserve">Grenswijziging per 01-01-1991, ontvangen van:
- Jisp (GM0408),
... 9 hectare met 3 woningen en 8 inwoners
Begindatum voor 1830
</t>
  </si>
  <si>
    <t xml:space="preserve">GM0747  </t>
  </si>
  <si>
    <t xml:space="preserve">Opgeheven per 01-01-1994, overgegaan naar:
- Cuijk (GM1684),
... 2015 hectare met 679 woningen en 2001 inwoners
- Grave (GM0786),
... 658 hectare met 404 woningen en 1127 inwoners
- Mill en Sint Hubert (GM0815),
... 224 hectare met 7 woningen en 20 inwoners
Wijziging per 01-11-1969, ontvangen van:
- Cuijk en Sint Agatha (GM0761),
... 92 hectare met 10 inwoners
Wijziging per 01-11-1969, overgegaan naar:
- Cuijk en Sint Agatha (GM0761),
... 105 hectare met 23 inwoners
Wijziging per 01-08-1942, ontvangen van:
- Gassel (GM1059),
... 743 inwoners
- Linden (GM1103),
... 258 inwoners
Begindatum voor 1830
</t>
  </si>
  <si>
    <t xml:space="preserve">GM0006  </t>
  </si>
  <si>
    <t xml:space="preserve">Naamswijziging per 01-07-1991,
nieuwe naam: Reiderland (GM1661)
Wijziging per 01-01-1990, ontvangen van:
- Beerta (GM0006),
... 4995 hectare met 2964 inwoners
- Bellingwedde (GM0007),
... 5 hectare met 0 woningen en 0 inwoners
- Finsterwolde (GM0013),
... 3683 hectare met 1119 woningen en 2522 inwoners
- Midwolda (GM0028),
... 1 hectare met 1 woning en 0 inwoners
- Nieuweschans (GM0031),
... 760 hectare met 766 woningen en 1684 inwoners
- Nieuwolda (GM0032),
... 523 hectare met 1 woning en 4 inwoners
- Termunten (GM0042),
... 13 hectare met 0 woningen en 0 inwoners
Wijziging per 01-01-1990, overgegaan naar:
- Bellingwedde (GM0007),
... 1 hectare met 0 woningen en 0 inwoners
Wijziging per 01-08-1963, ontvangen van:
- Buitenland (GM0998),
... 0 hectare met 0 inwoners
Wijziging per 01-08-1963, overgegaan naar:
- Buitenland (GM0998),
... 0 hectare met 0 inwoners
Wijziging per 23-04-1949, ontvangen van:
- Buitenland (GM0998),
... 52 hectare met 0 inwoners
Begindatum voor 1830
</t>
  </si>
  <si>
    <t xml:space="preserve">GM0205  </t>
  </si>
  <si>
    <t xml:space="preserve">Opgeheven per 01-01-1978, overgegaan naar:
- Geldermalsen (GM0236),
... 3427 hectare met 4048 inwoners
Begindatum voor 1830
</t>
  </si>
  <si>
    <t xml:space="preserve">GM0889  </t>
  </si>
  <si>
    <t xml:space="preserve">Begindatum 02-01-1839
</t>
  </si>
  <si>
    <t xml:space="preserve">GM0371  </t>
  </si>
  <si>
    <t xml:space="preserve">Opgeheven per 01-08-1970, overgegaan naar:
- Zeevang (GM0478),
... 558 hectare met 505 inwoners
Begindatum voor 1830
</t>
  </si>
  <si>
    <t xml:space="preserve">GM0107  </t>
  </si>
  <si>
    <t xml:space="preserve">Opgeheven per 01-01-1998, overgegaan naar:
- Assen (GM0106),
... 335 hectare met 7 woningen en 1 inwoner
- Hoogeveen (GM0118),
... 935 hectare met 278 woningen en 798 inwoners
- Middenveld (GM1697),
... 14813 hectare met 5489 woningen en 14412 inwoners
- Westerveld (GM1701),
... 476 hectare met 1 woning en 2 inwoners
Wijziging per 01-05-1971, ontvangen van:
- Dwingeloo (GM0112),
... 1 hectare met 0 inwoners
Wijziging per 01-05-1971, overgegaan naar:
- Dwingeloo (GM0112),
... 1 hectare met 0 inwoners
Wijziging per 01-10-1970, overgegaan naar:
- Hoogeveen (GM0118),
... 24 hectare met 66 inwoners
Begindatum voor 1830
</t>
  </si>
  <si>
    <t xml:space="preserve">GM0890  </t>
  </si>
  <si>
    <t xml:space="preserve">Opgeheven per 01-01-2001, overgegaan naar:
- Venlo (GM0983),
... 1354 hectare met 2164 woningen en 5449 inwoners
Begindatum 02-01-1839
</t>
  </si>
  <si>
    <t xml:space="preserve">GM0007  </t>
  </si>
  <si>
    <t xml:space="preserve">Opgeheven per 01-01-2018, overgegaan naar:
- Westerwolde (GM1950),
... 10837 hectare met 4118 woningen en 8816 inwoners
Wijziging per 01-01-1990, ontvangen van:
- Beerta (GM0006),
... 1 hectare met 0 woningen en 0 inwoners
- Oude Pekela (GM0038),
... 2 hectare met 0 woningen en 0 inwoners
- Stadskanaal (GM0037),
... 4 hectare met 0 woningen en 0 inwoners
- Vlagtwedde (GM0048),
... 17 hectare met 0 woningen en 0 inwoners
Wijziging per 01-01-1990, overgegaan naar:
- Beerta (GM0006),
... 5 hectare met 0 woningen en 0 inwoners
- Stadskanaal (GM0037),
... 4 hectare met 0 woningen en 0 inwoners
- Vlagtwedde (GM0048),
... 37 hectare met 0 woningen en 0 inwoners
Ontstaan per 01-09-1968, ontvangen van:
- Bellingwolde (GM1019),
... 6451 hectare met 4902 inwoners
- Vlagtwedde (GM0048),
... 317 hectare met 385 inwoners
- Wedde (GM1220),
... 4136 hectare met 3650 inwoners
Begindatum 01-09-1968
</t>
  </si>
  <si>
    <t xml:space="preserve">GM1019  </t>
  </si>
  <si>
    <t xml:space="preserve">Opgeheven per 01-09-1968, overgegaan naar:
- Bellingwedde (GM0007),
... 6451 hectare met 4902 inwoners
- Vlagtwedde (GM0048),
... 1370 hectare met 153 inwoners
Wijziging per 01-08-1963, overgegaan naar:
- Buitenland (GM0998),
... 0 hectare met 0 inwoners
Wijziging per 01-04-1963, ontvangen van:
- Wedde (GM1220),
... 104 hectare met 0 inwoners
Wijziging per 01-04-1963, overgegaan naar:
- Wedde (GM1220),
... 109 hectare met 18 inwoners
Wijziging per 23-04-1949, ontvangen van:
- Buitenland (GM0998),
... 3 hectare met 0 inwoners
Begindatum voor 1830
</t>
  </si>
  <si>
    <t xml:space="preserve">GM0891  </t>
  </si>
  <si>
    <t xml:space="preserve">Opgeheven per 01-01-1982, overgegaan naar:
- Margraten (GM0936),
... 280 hectare met 371 inwoners
Wijziging per 01-07-1970, overgegaan naar:
- Maastricht (GM0935),
... 80 hectare met 57 inwoners
Begindatum 02-01-1839
</t>
  </si>
  <si>
    <t xml:space="preserve">GM0206  </t>
  </si>
  <si>
    <t xml:space="preserve">Naamswijziging per 01-01-2003,
nieuwe naam: Lingewaard (GM1705)
Gemeentelijke herindeling per 01-01-2001, ontvangen van:
- Bemmel (GM0206),
... 3734 hectare met 6761 woningen en 18104 inwoners
- Gendt (GM0238),
... 1263 hectare met 2716 woningen en 7286 inwoners
- Huissen (GM0255),
... 1309 hectare met 6183 woningen en 15782 inwoners
Grenswijziging per 01-01-2000, overgegaan naar:
- Elst (GM0231),
... 15 hectare met 0 woningen en 0 inwoners
Grenswijziging per 01-01-1997, overgegaan naar:
- Nijmegen (GM0268),
... 234 hectare met 32 woningen en 87 inwoners
Wijziging per 01-01-1985, overgegaan naar:
- Rijnwaarden (GM0196),
... 8 hectare met 0 woningen en 0 inwoners
Begindatum voor 1830
</t>
  </si>
  <si>
    <t xml:space="preserve">GM0372  </t>
  </si>
  <si>
    <t xml:space="preserve">Opgeheven per 01-01-2009, overgegaan naar:
- Bloemendaal (GM0377),
... 175 hectare met 2219 woningen en 5185 inwoners
Wijziging per 01-01-1978, ontvangen van:
- Bloemendaal (GM0377),
... 1 hectare met 13 inwoners
- Heemstede (GM0397),
... 2 hectare met 0 inwoners
Wijziging per 01-01-1978, overgegaan naar:
- Bloemendaal (GM0377),
... 0 hectare met 0 inwoners
- Heemstede (GM0397),
... 0 hectare met 0 inwoners
Begindatum voor 1830
</t>
  </si>
  <si>
    <t xml:space="preserve">GM0309  </t>
  </si>
  <si>
    <t xml:space="preserve">Opgeheven per 01-01-1989, overgegaan naar:
- IJsselstein (GM0353),
... 12 hectare met 2 woningen en 5 inwoners
- Lopik (GM0331),
... 2258 hectare met 1014 woningen en 3161 inwoners
Begindatum voor 1830
</t>
  </si>
  <si>
    <t xml:space="preserve">GM1305  </t>
  </si>
  <si>
    <t xml:space="preserve">09 feb 1845 </t>
  </si>
  <si>
    <t xml:space="preserve">Opgeheven per 09-02-1845
Begindatum voor 1830
</t>
  </si>
  <si>
    <t xml:space="preserve">GM0490  </t>
  </si>
  <si>
    <t xml:space="preserve">Opgeheven per 01-01-1991, overgegaan naar:
- Rijneveld (GM0646),
... 1239 hectare met 1183 woningen en 3639 inwoners
Wijziging per 15-09-1942, ontvangen van:
- Hazerswoude (GM0524),
... 0 inwoners
Begindatum voor 1830
</t>
  </si>
  <si>
    <t xml:space="preserve">GM1945  </t>
  </si>
  <si>
    <t xml:space="preserve">Grenswijziging per 01-01-2016, ontvangen van:
- Mook en Middelaar (GM0944),
... 0 hectare met 0 woningen en 5 inwoners
Naamswijziging per 01-01-2016,
oude naam: Groesbeek (GM0241)
Begindatum 01-01-2016
</t>
  </si>
  <si>
    <t xml:space="preserve">GM0892  </t>
  </si>
  <si>
    <t xml:space="preserve">Opgeheven per 01-01-1982, overgegaan naar:
- Valkenburg aan de Geul (GM0994),
... 760 hectare met 4336 inwoners
Wijziging per 01-10-1940, ontvangen van:
- Houthem (GM1086),
... 79 inwoners
Wijziging per 01-10-1940, overgegaan naar:
- Valkenburg-Houthem (GM0982),
... 414 inwoners
Begindatum 02-01-1839
</t>
  </si>
  <si>
    <t xml:space="preserve">GM0491  </t>
  </si>
  <si>
    <t xml:space="preserve">Opgeheven per 01-01-2015, overgegaan naar:
- Krimpenerwaard (GM1931),
... 3510 hectare met 4231 woningen en 10186 inwoners
Wijziging per 01-01-1985, ontvangen van:
- Ammerstol (GM0486),
... 61 hectare met 600 woningen en 1616 inwoners
- Bergambacht (GM0491),
... 2408 hectare met 1921 woningen en 5763 inwoners
- Berkenwoude (GM0494),
... 1078 hectare met 486 woningen en 1460 inwoners
Wijziging per 01-01-1985, overgegaan naar:
- Nederlek (GM0643),
... 2 hectare met 0 woningen en 0 inwoners
- Vlist (GM0623),
... 3 hectare met 15 woningen en 41 inwoners
Wijziging per 01-09-1970, overgegaan naar:
- Schoonhoven (GM0608),
... 244 hectare met 416 inwoners
Wijziging per 01-05-1939, overgegaan naar:
- Schoonhoven (GM0608),
... 133 inwoners
Begindatum voor 1830
</t>
  </si>
  <si>
    <t xml:space="preserve">GM1724  </t>
  </si>
  <si>
    <t xml:space="preserve">Grenswijziging per 01-01-2002, ontvangen van:
- Valkenswaard (GM0858),
... 3 hectare met 0 woningen en 0 inwoners
Naamswijziging per 25-09-1998,
oude naam: Bergeyk (GM0749)
Begindatum 25-09-1998
</t>
  </si>
  <si>
    <t xml:space="preserve">GM0893  </t>
  </si>
  <si>
    <t xml:space="preserve">Grenswijziging per 01-01-2010, overgegaan naar:
- Venlo (GM0983),
... 86 hectare met 0 woningen en 0 inwoners
Wijziging per 01-01-1973, overgegaan naar:
- Gennep (GM0907),
... 1464 hectare met 1674 inwoners
Wijziging per 01-08-1963, ontvangen van:
- Buitenland (GM0998),
... 0 hectare met 0 inwoners
Wijziging per 01-08-1963, overgegaan naar:
- Buitenland (GM0998),
... 1 hectare met 1 inwoner
Wijziging per 23-04-1949, ontvangen van:
- Buitenland (GM0998),
... 7 hectare met 4 inwoners
Begindatum 02-01-1839
</t>
  </si>
  <si>
    <t xml:space="preserve">GM0373  </t>
  </si>
  <si>
    <t xml:space="preserve">Gemeentelijke herindeling per 01-01-2001, ontvangen van:
- Bergen (NH.) (GM0373),
... 3271 hectare met 6068 woningen en 13743 inwoners
- Egmond (GM0357),
... 3147 hectare met 4718 woningen en 11358 inwoners
- Schoorl (GM0444),
... 3295 hectare met 2626 woningen en 6586 inwoners
Wijziging per 01-01-1990, overgegaan naar:
- Alkmaar (GM0361),
... 4 hectare met 0 woningen en 0 inwoners
Wijziging per 01-10-1972, overgegaan naar:
- Alkmaar (GM0361),
... 313 hectare met 150 inwoners
Begindatum voor 1830
</t>
  </si>
  <si>
    <t xml:space="preserve">GM0748  </t>
  </si>
  <si>
    <t xml:space="preserve">Gemeentelijke herindeling per 01-01-1997, ontvangen van:
- Bergen op Zoom (GM0748),
... 4021 hectare met 20970 woningen en 49347 inwoners
- Halsteren (GM0789),
... 2655 hectare met 4992 woningen en 13238 inwoners
Grenswijziging per 01-01-1997, ontvangen van:
- Steenbergen (GM0851),
... 332 hectare met 61 woningen en 160 inwoners
- Woensdrecht (GM0873),
... 768 hectare met 153 woningen en 307 inwoners
- Wouw (GM0875),
... 292 hectare met 64 woningen en 182 inwoners
Grenswijziging per 01-01-1997, overgegaan naar:
- Roosendaal (GM1674),
... 4 hectare met 0 woningen en 0 inwoners
- Woensdrecht (GM0873),
... 51 hectare met 0 woningen en 0 inwoners
Wijziging per 01-01-1962, ontvangen van:
- Halsteren (GM0789),
... 592 hectare met 1745 inwoners
Wijziging per 01-01-1962, overgegaan naar:
- Halsteren (GM0789),
... 77 hectare met 1062 inwoners
Begindatum voor 1830
</t>
  </si>
  <si>
    <t xml:space="preserve">GM0749  </t>
  </si>
  <si>
    <t xml:space="preserve">Naamswijziging per 25-09-1998,
nieuwe naam: Bergeijk (GM1724)
Gemeentelijke herindeling per 01-01-1997, ontvangen van:
- Bergeyk (GM0749),
... 5071 hectare met 3920 woningen en 10704 inwoners
- Luyksgestel (GM0810),
... 2261 hectare met 1027 woningen en 2897 inwoners
- Riethoven (GM0837),
... 1703 hectare met 828 woningen en 2328 inwoners
- Westerhoven (GM0871),
... 1057 hectare met 649 woningen en 1840 inwoners
Grenswijziging per 01-01-1997, ontvangen van:
- Eersel (GM0770),
... 6 hectare met 0 woningen en 0 inwoners
- Valkenswaard (GM0858),
... 1 hectare met 0 woningen en 0 inwoners
Grenswijziging per 01-01-1997, overgegaan naar:
- Bladel (GM1728),
... 142 hectare met 0 woningen en 0 inwoners
Begindatum voor 1830
</t>
  </si>
  <si>
    <t xml:space="preserve">GM0207  </t>
  </si>
  <si>
    <t xml:space="preserve">Opgeheven per 01-01-2005, overgegaan naar:
- Doetinchem (GM0222),
... 26 hectare met 6 woningen en 28 inwoners
- Montferland (GM1955),
... 7382 hectare met 7207 woningen en 18388 inwoners
- Zevenaar (GM0299),
... 28 hectare met 0 woningen en 0 inwoners
Wijziging per 01-01-1984, overgegaan naar:
- Doetinchem (GM0222),
... 168 hectare met 255 inwoners
Wijziging per 01-06-1966, overgegaan naar:
- Doetinchem (GM0222),
... 60 hectare met 6 inwoners
Wijziging per 01-08-1963, ontvangen van:
- Buitenland (GM0998),
... 129 hectare met 0 inwoners
Wijziging per 01-08-1963, overgegaan naar:
- Buitenland (GM0998),
... 5 hectare met 0 inwoners
Begindatum voor 1830
</t>
  </si>
  <si>
    <t xml:space="preserve">GM0208  </t>
  </si>
  <si>
    <t xml:space="preserve">Opgeheven per 01-01-1984, overgegaan naar:
- Beuningen (GM0209),
... 35 hectare met 0 inwoners
- Druten (GM0225),
... 151 hectare met 36 inwoners
- Wijchen (GM0296),
... 1957 hectare met 2449 inwoners
Wijziging per 01-04-1962, ontvangen van:
- Appeltern (GM0201),
... 33 hectare met 10 inwoners
- Batenburg (GM0204),
... 16 hectare met 0 inwoners
- Horssen (GM0254),
... 9 hectare met 7 inwoners
Wijziging per 01-04-1962, overgegaan naar:
- Appeltern (GM0201),
... 38 hectare met 0 inwoners
- Druten (GM0225),
... 2 hectare met 0 inwoners
- Horssen (GM0254),
... 9 hectare met 7 inwoners
Begindatum voor 1830
</t>
  </si>
  <si>
    <t xml:space="preserve">GM0750  </t>
  </si>
  <si>
    <t xml:space="preserve">Opgeheven per 01-01-1994, overgegaan naar:
- Oss (GM0828),
... 1143 hectare met 1995 woningen en 5792 inwoners
- Ravenstein (GM0835),
... 2 hectare met 1 woning en 4 inwoners
Grenswijziging per 01-01-1993, overgegaan naar:
- Oss (GM0828),
... 110 hectare met 3 woningen en 9 inwoners
Wijziging per 01-01-1988, overgegaan naar:
- Megen, Haren en Macharen (GM0813),
... 0 hectare met 0 woningen en 0 inwoners
- Oss (GM0828),
... 70 hectare met 1 woning en 2 inwoners
Wijziging per 01-11-1966, ontvangen van:
- Oss (GM0828),
... 1 hectare met 0 inwoners
Wijziging per 01-11-1966, overgegaan naar:
- Oss (GM0828),
... 44 hectare met 56 inwoners
Begindatum voor 1830
</t>
  </si>
  <si>
    <t xml:space="preserve">GM0492  </t>
  </si>
  <si>
    <t xml:space="preserve">Opgeheven per 01-01-2007, overgegaan naar:
- Lansingerland (GM1621),
... 1477 hectare met 6011 woningen en 16694 inwoners
Begindatum voor 1830
</t>
  </si>
  <si>
    <t xml:space="preserve">GM0493  </t>
  </si>
  <si>
    <t xml:space="preserve">Opgeheven per 01-01-2007, overgegaan naar:
- Lansingerland (GM1621),
... 1860 hectare met 8206 woningen en 20856 inwoners
Wijziging per 01-08-1985, overgegaan naar:
- Zoetermeer (GM0637),
... 82 hectare met 0 woningen en 0 inwoners
Wijziging per 01-08-1941, ontvangen van:
- Schiebroek (GM1170),
... 0 inwoners
Wijziging per 01-08-1941, overgegaan naar:
- Rotterdam (GM0599),
... 0 inwoners
Begindatum voor 1830
</t>
  </si>
  <si>
    <t xml:space="preserve">GM0751  </t>
  </si>
  <si>
    <t xml:space="preserve">Opgeheven per 01-01-1997, overgegaan naar:
- Oisterwijk (GM0824),
... 783 hectare met 118 woningen en 395 inwoners
- Tilburg (GM0855),
... 1178 hectare met 3784 woningen en 10258 inwoners
Wijziging per 01-08-1968, overgegaan naar:
- Oisterwijk (GM0824),
... 77 hectare met 64 inwoners
- Tilburg (GM0855),
... 28 hectare met 0 inwoners
Begindatum voor 1830
</t>
  </si>
  <si>
    <t xml:space="preserve">GM1859  </t>
  </si>
  <si>
    <t xml:space="preserve">Grenswijziging per 01-01-2018, overgegaan naar:
- Oost-Gelre (GM1586),
... 32 hectare met 0 woningen en 0 inwoners 
Grenswijziging per 01-01-2006, ontvangen van:
- Groenlo (GM0240),
... 11 hectare met 0 woningen en 0 inwoners
Ontstaan per 01-01-2005, ontvangen van:
- Borculo (GM0211),
... 5511 hectare met 4059 woningen en 10339 inwoners
- Eibergen (GM0229),
... 10300 hectare met 6034 woningen en 16132 inwoners
- Neede (GM0266),
... 4587 hectare met 4413 woningen en 10915 inwoners
- Ruurlo (GM0278),
... 5455 hectare met 2873 woningen en 7838 inwoners
Grenswijziging per 01-01-2005, ontvangen van:
- Hengelo (Gld.) (GM0248),
... 6 hectare met 1 woning en 3 inwoners
- Lochem (GM0262),
... 1 hectare met 0 woningen en 0 inwoners
- Vorden (GM0286),
... 1 hectare met 0 woningen en 0 inwoners
- Zelhem (GM0298),
... 1 hectare met 0 woningen en 0 inwoners
Begindatum 01-01-2005
</t>
  </si>
  <si>
    <t xml:space="preserve">GM1306  </t>
  </si>
  <si>
    <t xml:space="preserve">01 jan 1858 </t>
  </si>
  <si>
    <t xml:space="preserve">Opgeheven per 01-01-1858
Begindatum voor 1830
</t>
  </si>
  <si>
    <t xml:space="preserve">GM0494  </t>
  </si>
  <si>
    <t xml:space="preserve">Opgeheven per 01-01-1985, overgegaan naar:
- Bergambacht (GM0491),
... 1078 hectare met 486 woningen en 1460 inwoners
Begindatum voor 1830
</t>
  </si>
  <si>
    <t xml:space="preserve">GM0374  </t>
  </si>
  <si>
    <t xml:space="preserve">Opgeheven per 01-01-1979, overgegaan naar:
- Wester-Koggenland (GM0558),
... 2506 hectare met 5170 inwoners
- Wognum (GM0466),
... 1 hectare met 0 inwoners
Wijziging per 01-03-1969, ontvangen van:
- Hoorn (GM0405),
... 123 hectare met 8 inwoners
Wijziging per 01-03-1969, overgegaan naar:
- Hoorn (GM0405),
... 101 hectare met 68 inwoners
Begindatum voor 1830
</t>
  </si>
  <si>
    <t xml:space="preserve">GM0752  </t>
  </si>
  <si>
    <t xml:space="preserve">Opgeheven per 01-01-1996, overgegaan naar:
- Bernheze (GM1721),
... 1 hectare met 0 woningen en 0 inwoners
- 's-Hertogenbosch (GM0796),
... 8 hectare met 0 woningen en 0 inwoners
- Maasdonk (GM1671),
... 75 hectare met 25 woningen en 78 inwoners
- Sint-Michielsgestel (GM0845),
... 2373 hectare met 3127 woningen en 8855 inwoners
Grenswijziging per 01-01-1993, ontvangen van:
- Nuland (GM0821),
... 17 hectare met 2 woningen en 5 inwoners
Grenswijziging per 01-01-1993, overgegaan naar:
- Maasdonk (GM1671),
... 13 hectare met 4 woningen en 17 inwoners
Begindatum voor 1830
</t>
  </si>
  <si>
    <t xml:space="preserve">GM1721  </t>
  </si>
  <si>
    <t xml:space="preserve">Grenswijziging per 01-01-1996, ontvangen van:
- Berlicum (GM0752),
... 1 hectare met 0 woningen en 0 inwoners
- Schijndel (GM0844),
... 293 hectare met 31 woningen en 102 inwoners
Grenswijziging per 01-01-1996, overgegaan naar:
- Sint-Michielsgestel (GM0845),
... 1 hectare met 0 woningen en 0 inwoners
Naamswijziging per 28-01-1995,
oude naam: Heesch (GM0791)
Begindatum 28-01-1995
</t>
  </si>
  <si>
    <t xml:space="preserve">GM0568  </t>
  </si>
  <si>
    <t xml:space="preserve">Opgeheven per 01-01-2015, overgegaan naar:
- Nissewaard (GM1930),
... 5736 hectare met 5524 woningen en 12381 inwoners
Wijziging per 01-01-1984, ontvangen van:
- Goudswaard (GM0516),
... 54 hectare met 0 inwoners
Wijziging per 01-01-1984, overgegaan naar:
- Korendijk (GM0588),
... 41 hectare met 0 inwoners
Ontstaan per 01-01-1980, ontvangen van:
- Abbenbroek (GM0481),
... 955 hectare met 1297 inwoners
- Geervliet (GM0509),
... 1623 hectare met 2480 inwoners
- Heenvliet (GM0525),
... 454 hectare met 3001 inwoners
- Oudenhoorn (GM0586),
... 983 hectare met 1361 inwoners
- Zuidland (GM0640),
... 1959 hectare met 4069 inwoners
Begindatum 01-01-1980
</t>
  </si>
  <si>
    <t xml:space="preserve">GM1020  </t>
  </si>
  <si>
    <t xml:space="preserve">GM0753  </t>
  </si>
  <si>
    <t xml:space="preserve">Grenswijziging per 01-01-2005, ontvangen van:
- Son en Breugel (GM0848),
... 10 hectare met 0 woningen en 0 inwoners
Grenswijziging per 01-01-1997, ontvangen van:
- Oirschot (GM0823),
... 55 hectare met 1 woning en 0 inwoners
Grenswijziging per 01-01-1997, overgegaan naar:
- Oirschot (GM0823),
... 133 hectare met 0 woningen en 0 inwoners
Wijziging per 01-04-1972, ontvangen van:
- Eindhoven (GM0772),
... 6 hectare met 0 inwoners
Wijziging per 01-04-1972, overgegaan naar:
- Eindhoven (GM0772),
... 64 hectare met 0 inwoners
Begindatum voor 1830
</t>
  </si>
  <si>
    <t xml:space="preserve">GM1021  </t>
  </si>
  <si>
    <t xml:space="preserve">Opgeheven per 01-05-1942, overgegaan naar:
- Boxmeer (GM0756),
... 1423 inwoners
- Wanroij (GM0868),
... 1154 inwoners
Begindatum voor 1830
</t>
  </si>
  <si>
    <t xml:space="preserve">GM0209  </t>
  </si>
  <si>
    <t xml:space="preserve">Wijziging per 01-01-1984, ontvangen van:
- Bergharen (GM0208),
... 35 hectare met 0 inwoners
Wijziging per 01-01-1984, overgegaan naar:
- Wijchen (GM0296),
... 46 hectare met 10 inwoners
Wijziging per 01-07-1980, ontvangen van:
- Beuningen (GM0209),
... 1918 hectare met 9682 inwoners
- Ewijk (GM0235),
... 2527 hectare met 4887 inwoners
- Nijmegen (GM0268),
... 12 hectare met 0 inwoners
Wijziging per 01-07-1980, overgegaan naar:
- Nijmegen (GM0268),
... 16 hectare met 3 inwoners
Begindatum voor 1830
</t>
  </si>
  <si>
    <t xml:space="preserve">GM0210  </t>
  </si>
  <si>
    <t xml:space="preserve">Opgeheven per 01-01-1978, overgegaan naar:
- Buren (GM0214),
... 1304 hectare met 2818 inwoners
- Culemborg (GM0216),
... 98 hectare met 63 inwoners
Wijziging per 01-05-1962, overgegaan naar:
- Culemborg (GM0216),
... 153 hectare met 32 inwoners
Begindatum voor 1830
</t>
  </si>
  <si>
    <t xml:space="preserve">GM0375  </t>
  </si>
  <si>
    <t xml:space="preserve">Grenswijziging per 01-01-2012, ontvangen van:
- Velsen (GM0453),
... 6 hectare met 0 woningen en 0 inwoners 
Grenswijziging per 01-01-2012, overgegaan naar:
- Velsen (GM0453),
... 29 hectare met 0 woningen en 0 inwoners
Grenswijziging per 01-01-2006, ontvangen van:
- Heemskerk (GM0396),
... 6 hectare met 30 woningen en 71 inwoners
Grenswijziging per 01-01-2006, overgegaan naar:
- Heemskerk (GM0396),
... 3 hectare met 15 woningen en 24 inwoners
Grenswijziging per 01-01-1996, ontvangen van:
- Heemskerk (GM0396),
... 5 hectare met 5 woningen en 13 inwoners
Wijziging per 01-05-1936, ontvangen van:
- Wijk aan Zee en Duin (GM1229),
... 9575 inwoners
Begindatum voor 1830
</t>
  </si>
  <si>
    <t xml:space="preserve">GM1307  </t>
  </si>
  <si>
    <t xml:space="preserve">GM0008  </t>
  </si>
  <si>
    <t xml:space="preserve">Opgeheven per 01-01-1990, overgegaan naar:
- Appingedam (GM0003),
... 3 hectare met 0 woningen en 0 inwoners
- Delfzijl (GM0010),
... 4419 hectare met 1579 woningen en 4340 inwoners
- Hefshuizen (GM0019),
... 2 hectare met 0 woningen en 0 inwoners
- Loppersum (GM0024),
... 8 hectare met 0 woningen en 0 inwoners
Wijziging per 01-01-1979, overgegaan naar:
- Hefshuizen (GM0019),
... 10 inwoners
Begindatum voor 1830
</t>
  </si>
  <si>
    <t xml:space="preserve">GM0652  </t>
  </si>
  <si>
    <t xml:space="preserve">Opgeheven per 01-04-1970, overgegaan naar:
- Oostburg (GM0692),
... 1830 hectare met 280 inwoners
- Sas van Gent (GM0704),
... 21 hectare met 5 inwoners
- Terneuzen (GM0715),
... 2081 hectare met 1664 inwoners
Begindatum voor 1830
</t>
  </si>
  <si>
    <t xml:space="preserve">GM1308  </t>
  </si>
  <si>
    <t xml:space="preserve">01 jan 1833 </t>
  </si>
  <si>
    <t xml:space="preserve">Opgeheven per 01-01-1833
Begindatum voor 1830
</t>
  </si>
  <si>
    <t xml:space="preserve">GM1022  </t>
  </si>
  <si>
    <t xml:space="preserve">Opgeheven per 01-07-1966, overgegaan naar:
- Mariekerke (GM0686),
... 92 hectare met 0 inwoners
- Valkenisse (GM0720),
... 847 hectare met 826 inwoners
Begindatum voor 1830
</t>
  </si>
  <si>
    <t xml:space="preserve">GM1309  </t>
  </si>
  <si>
    <t xml:space="preserve">20 dec 1846 </t>
  </si>
  <si>
    <t xml:space="preserve">Opgeheven per 20-12-1846
Begindatum voor 1830
</t>
  </si>
  <si>
    <t xml:space="preserve">GM0063  </t>
  </si>
  <si>
    <t xml:space="preserve">Opgeheven per 01-01-2018, overgegaan naar:
- Waadhoeke (GM1949),
... 9233 hectare met 4706 woningen en 10560 inwoners
Wijziging per 01-01-1984, ontvangen van:
- Barradeel (GM0062),
... 1092 hectare met 1836 inwoners
- Ferwerderadeel (GM0068),
... 257 hectare met 33 inwoners
- Menaldumadeel (GM0083),
... 47 hectare met 8 inwoners
Wijziging per 01-01-1984, overgegaan naar:
- Leeuwarderadeel (GM0081),
... 6 hectare met 0 inwoners
- Menaldumadeel (GM0083),
... 247 hectare met 190 inwoners
Begindatum voor 1830
</t>
  </si>
  <si>
    <t xml:space="preserve">GM0310  </t>
  </si>
  <si>
    <t xml:space="preserve">Gemeentelijke herindeling per 01-01-2001, ontvangen van:
- De Bilt (GM0310),
... 2693 hectare met 14541 woningen en 32471 inwoners
- Maartensdijk (GM0334),
... 3968 hectare met 3668 woningen en 9585 inwoners
Wijziging per 01-01-1975, overgegaan naar:
- Utrecht (GM0344),
... 161 hectare met 16 inwoners
Wijziging per 01-01-1954, ontvangen van:
- Maartensdijk (GM0334),
... 53 hectare met 361 inwoners
Wijziging per 01-01-1954, overgegaan naar:
- Utrecht (GM0344),
... 189 hectare met 130 inwoners
Begindatum voor 1830
</t>
  </si>
  <si>
    <t xml:space="preserve">GM0894  </t>
  </si>
  <si>
    <t xml:space="preserve">Opgeheven per 01-01-1982, overgegaan naar:
- Onderbanken (GM0881),
... 350 hectare met 851 inwoners
- Schinnen (GM0962),
... 20 hectare met 0 inwoners
Begindatum 02-01-1839
</t>
  </si>
  <si>
    <t xml:space="preserve">GM0585  </t>
  </si>
  <si>
    <t xml:space="preserve">Opgeheven per 01-01-2019, overgegaan naar:
- Hoeksche Waard (GM1963)
Gemeentelijke herindeling per 01-01-2007, ontvangen van:
- Binnenmaas (GM0585),
... 5026 hectare 8104 woningen en 19614 inwoners
- 's-Gravendeel (GM0517),
... 1885 hectare 3709 woningen en 9035 inwoners
Ontstaan per 01-01-1984, ontvangen van:
- 's-Gravendeel (GM0517),
... 180 hectare met 5 inwoners
- Heinenoord (GM0528),
... 1620 hectare met 3342 inwoners
- Maasdam (GM0554),
... 799 hectare met 2891 inwoners
- Mijnsheerenland (GM0564),
... 1610 hectare met 4158 inwoners
- Puttershoek (GM0593),
... 490 hectare met 5753 inwoners
- Strijen (GM0617),
... 58 hectare met 91 inwoners
- Westmaas (GM0631),
... 732 hectare met 2160 inwoners
Begindatum 01-01-1984
</t>
  </si>
  <si>
    <t xml:space="preserve">GM1728  </t>
  </si>
  <si>
    <t xml:space="preserve">Ontstaan per 01-01-1997, ontvangen van:
- Bladel en Netersel (GM0754),
... 3315 hectare met 3751 woningen en 10570 inwoners
- Hoogeloon, Hapert en Casteren (GM0800),
... 3965 hectare met 2991 woningen en 8281 inwoners
Grenswijziging per 01-01-1997, ontvangen van:
- Bergeyk (GM0749),
... 142 hectare met 0 woningen en 0 inwoners
- Oost-, West- en Middelbeers (GM0825),
... 50 hectare met 0 woningen en 0 inwoners
- Reusel (GM0836),
... 45 hectare met 4 woningen en 0 inwoners
- Vessem, Wintelre en Knegsel (GM0862),
... 31 hectare met 0 woningen en 0 inwoners
Begindatum 01-01-1997
</t>
  </si>
  <si>
    <t xml:space="preserve">GM0754  </t>
  </si>
  <si>
    <t xml:space="preserve">Opgeheven per 01-01-1997, overgegaan naar:
- Bladel (GM1728),
... 3315 hectare met 3751 woningen en 10570 inwoners
- Reusel-De Mierden (GM1667),
... 4 hectare met 0 woningen en 0 inwoners
Begindatum voor 1830
</t>
  </si>
  <si>
    <t xml:space="preserve">GM0145  </t>
  </si>
  <si>
    <t xml:space="preserve">Opgeheven per 01-01-1973, overgegaan naar:
- IJsselham (GM0195),
... 1738 hectare met 401 inwoners
Wijziging per 01-01-1957, ontvangen van:
- De Noordoostelijke Polder (GM1404),
... 149 hectare met 4 inwoners
Begindatum voor 1830
</t>
  </si>
  <si>
    <t xml:space="preserve">GM0376  </t>
  </si>
  <si>
    <t xml:space="preserve">GM0495  </t>
  </si>
  <si>
    <t xml:space="preserve">Opgeheven per 01-01-2007, overgegaan naar:
- Lansingerland (GM1621),
... 2112 hectare met 3932 woningen en 10377 inwoners
Grenswijziging per 01-01-1991, ontvangen van:
- Zoetermeer (GM0637),
... 0 hectare met 0 woningen en 0 inwoners
Begindatum voor 1830
</t>
  </si>
  <si>
    <t xml:space="preserve">GM1262  </t>
  </si>
  <si>
    <t xml:space="preserve">GM0496  </t>
  </si>
  <si>
    <t xml:space="preserve">Opgeheven per 01-01-1986, overgegaan naar:
- Graafstroom (GM0693),
... 1230 hectare met 726 woningen en 2400 inwoners
Begindatum 01-09-1855
</t>
  </si>
  <si>
    <t xml:space="preserve">GM0377  </t>
  </si>
  <si>
    <t xml:space="preserve">Grenswijziging per 01-01-2013, ontvangen van:
- Hillegom (GM0534),
... 2 hectare met 0 woningen en 0 inwoners
Gemeentelijke herindeling per 01-01-2009, ontvangen van:
- Bloemendaal (GM0377),
... 3793 hectare met 6908 woningen en 16884 inwoners
- Bennebroek (GM0372),
... 175 hectare met 2219 woningen en 5185 inwoners
Grenswijziging per 01-01-2004, ontvangen van:
- Velsen (GM0453),
... 1 hectare met 0 woningen en 0 inwoners
Grenswijziging per 01-01-2004, overgegaan naar:
- Haarlem (GM0392),
... 1 hectare met 0 woningen en 0 inwoners
Wijziging per 01-01-1978, ontvangen van:
- Bennebroek (GM0372),
... 0 hectare met 0 inwoners
Wijziging per 01-01-1978, overgegaan naar:
- Bennebroek (GM0372),
... 1 hectare met 13 inwoners
Begindatum voor 1830
</t>
  </si>
  <si>
    <t xml:space="preserve">GM0378  </t>
  </si>
  <si>
    <t xml:space="preserve">Opgeheven per 01-01-1979, overgegaan naar:
- Bangert (GM1246),
... 640 hectare met 1401 inwoners
- Hoorn (GM0405),
... 567 hectare met 2981 inwoners
- Venhuizen (GM0454),
... 64 hectare met 86 inwoners
Wijziging per 01-03-1969, overgegaan naar:
- Hoorn (GM0405),
... 121 hectare met 36 inwoners
Begindatum voor 1830
</t>
  </si>
  <si>
    <t xml:space="preserve">GM0146  </t>
  </si>
  <si>
    <t xml:space="preserve">Opgeheven per 01-01-1973, overgegaan naar:
- Brederwiede (GM0194),
... 1327 hectare met 1268 inwoners
- IJsselham (GM0195),
... 450 hectare met 66 inwoners
Wijziging per 01-01-1957, overgegaan naar:
- De Noordoostelijke Polder (GM1404),
... 1 hectare met 0 inwoners
Wijziging per 07-08-1942, overgegaan naar:
- De Noordoostelijke Polder (GM1404),
... 0 inwoners
Wijziging per 01-02-1942, ontvangen van:
- Ambt-Vollenhove (GM1013),
... 103 inwoners
Begindatum voor 1830
</t>
  </si>
  <si>
    <t xml:space="preserve">GM0055  </t>
  </si>
  <si>
    <t xml:space="preserve">Opgeheven per 01-01-2014, overgegaan naar:
- De Friese Meren (GM1921),
... 531 hectare met 277 woningen en 783 inwoners
- Heerenveen (GM0074),
... 4561 hectare met 2614 woningen en 6018 inwoners
- Leeuwarden (GM0080),
... 7567 hectare met 4963 woningen en 11024 inwoners
- Súdwest-Fryslân (GM1900),
... 2467 hectare met 704 woningen en 1653 inwoners
Naamswijziging per 03-01-1985,
oude naam: Boornsterhem (GM0057)
Begindatum 03-01-1985
</t>
  </si>
  <si>
    <t xml:space="preserve">GM0895  </t>
  </si>
  <si>
    <t xml:space="preserve">Opgeheven per 01-01-1982, overgegaan naar:
- Heerlen (GM0917),
... 110 hectare met 3 inwoners
- Simpelveld (GM0965),
... 730 hectare met 5427 inwoners
- Wittem (GM0990),
... 1 hectare met 0 inwoners
Begindatum 02-01-1839
</t>
  </si>
  <si>
    <t xml:space="preserve">GM0497  </t>
  </si>
  <si>
    <t xml:space="preserve">Opgeheven per 01-01-2011, overgegaan naar:
- Bodegraven-Reeuwijk (GM1901),
... 3756 hectare met 7504 woningen en 19432 inwoners
Grenswijziging per 01-01-1991, ontvangen van:
- Reeuwijk (GM0595),
... 27 hectare met 0 woningen en 0 inwoners
Grenswijziging per 01-01-1991, overgegaan naar:
- Boskoop (GM0499),
... 7 hectare met 0 woningen en 0 inwoners
Wijziging per 01-01-1989, ontvangen van:
- Zegveld (GM0354),
... 3 woningen en 13 inwoners
Wijziging per 01-02-1964, ontvangen van:
- Barwoutswaarder (GM1017),
... 23 hectare met 567 inwoners
- Lange Ruige Weide (GM1101),
... 128 hectare met 14 inwoners
- Rietveld (GM1160),
... 168 hectare met 194 inwoners
- Waarder (GM1217),
... 205 hectare met 173 inwoners
- Zwammerdam (GM1244),
... 718 hectare met 1418 inwoners
Wijziging per 01-02-1964, overgegaan naar:
- Alphen aan den Rijn (GM0484),
... 23 hectare met 52 inwoners
Begindatum voor 1830
</t>
  </si>
  <si>
    <t xml:space="preserve">GM1901  </t>
  </si>
  <si>
    <t xml:space="preserve">Ontstaan per 01-01-2011, uit:
- Bodegraven (GM0497),
... 3756 hectare met 7504 woningen en 19432 inwoners
- Reeuwijk (GM0595),
... 3813 hectare met 5329 woningen en 13296 inwoners
Begindatum 01-01-2011
</t>
  </si>
  <si>
    <t xml:space="preserve">GM0755  </t>
  </si>
  <si>
    <t xml:space="preserve">Grenswijziging per 01-01-1994, ontvangen van:
- Erp (GM0775),
... 1 hectare met 0 woningen en 0 inwoners
- Uden (GM0856),
... 4 hectare met 0 woningen en 0 inwoners
Grenswijziging per 01-01-1994, overgegaan naar:
- Uden (GM0856),
... 4 hectare met 0 woningen en 0 inwoners
- Veghel (GM0860),
... 0 hectare met 0 woningen en 0 inwoners
Begindatum voor 1830
</t>
  </si>
  <si>
    <t xml:space="preserve">GM0009  </t>
  </si>
  <si>
    <t xml:space="preserve">Opgeheven per 01-01-2019, overgegaan naar:
- Groningen (GM0014)
Wijziging per 01-01-1990, ontvangen van:
- Bedum (GM0005),
... 10 hectare met 0 woningen en 0 inwoners
- Loppersum (GM0024),
... 3 hectare met 10 woningen en 28 inwoners
- Stedum (GM0041),
... 1 hectare met 0 woningen en 0 inwoners
Wijziging per 01-01-1990, overgegaan naar:
- Loppersum (GM0024),
... 93 hectare met 0 woningen en 0 inwoners
Wijziging per 01-08-1962, ontvangen van:
- Slochteren (GM0040),
... 17 hectare met 9 inwoners
Wijziging per 01-08-1962, overgegaan naar:
- Slochteren (GM0040),
... 982 hectare met 402 inwoners
Begindatum voor 1830
</t>
  </si>
  <si>
    <t xml:space="preserve">GM1023  </t>
  </si>
  <si>
    <t xml:space="preserve">GM0064  </t>
  </si>
  <si>
    <t xml:space="preserve">Opgeheven per 01-01-2011, overgegaan naar:
- Súdwest-Fryslân (GM1900),
... 905 hectare met 4388 woningen en 9974 inwoners
Wijziging per 01-01-1984, ontvangen van:
- Wonseradeel (GM0099),
... 155 hectare met 17 inwoners
Wijziging per 01-01-1984, overgegaan naar:
- Wonseradeel (GM0099),
... 140 hectare met 28 inwoners
Begindatum voor 1830
</t>
  </si>
  <si>
    <t xml:space="preserve">GM1024  </t>
  </si>
  <si>
    <t xml:space="preserve">Opgeheven per 01-01-1966, overgegaan naar:
- Oostflakkee (GM0580),
... 2092 hectare met 1923 inwoners
Begindatum voor 1830
</t>
  </si>
  <si>
    <t xml:space="preserve">GM1025  </t>
  </si>
  <si>
    <t xml:space="preserve">30 dec 1865 </t>
  </si>
  <si>
    <t xml:space="preserve">Opgeheven per 30-12-1865
Begindatum voor 1830
</t>
  </si>
  <si>
    <t xml:space="preserve">GM0057  </t>
  </si>
  <si>
    <t xml:space="preserve">Naamswijziging per 03-01-1985,
nieuwe naam: Boarnsterhim (GM0055)
Ontstaan per 01-01-1984, ontvangen van:
- Haskerland (GM0073),
... 40 hectare met 2 inwoners
- Idaarderadeel (GM0078),
... 6765 hectare met 9030 inwoners
- Rauwerderhem (GM0087),
... 3467 hectare met 3012 inwoners
- Smallingerland (GM0090),
... 293 hectare met 0 inwoners
- Tietjerksteradeel (GM0094),
... 640 hectare met 49 inwoners
- Utingeradeel (GM0095),
... 5661 hectare met 5122 inwoners
Begindatum 01-01-1984
</t>
  </si>
  <si>
    <t xml:space="preserve">GM0211  </t>
  </si>
  <si>
    <t xml:space="preserve">Opgeheven per 01-01-2005, overgegaan naar:
- Berkelland (GM1859),
... 5511 hectare met 4059 woningen en 10339 inwoners
- Lochem (GM0262),
... 0 hectare met 1 woning en 0 inwoners
Wijziging per 01-08-1971, ontvangen van:
- Laren (Gld.) (GM0259),
... 168 hectare met 64 inwoners
Wijziging per 01-07-1961, ontvangen van:
- Neede (GM0266),
... 4 hectare met 0 inwoners
Wijziging per 01-07-1961, overgegaan naar:
- Neede (GM0266),
... 3 hectare met 0 inwoners
Begindatum voor 1830
</t>
  </si>
  <si>
    <t xml:space="preserve">GM0108  </t>
  </si>
  <si>
    <t xml:space="preserve">Opgeheven per 01-01-1998, overgegaan naar:
- Aa en Hunze (GM1680),
... 7 hectare met 0 woningen en 0 inwoners
- Borger-Odoorn (GM1681),
... 12961 hectare met 5323 woningen en 13285 inwoners
Wijziging per 01-01-1942, overgegaan naar:
- Sleen (GM0130),
... 274 inwoners
Begindatum voor 1830
</t>
  </si>
  <si>
    <t xml:space="preserve">GM1681  </t>
  </si>
  <si>
    <t xml:space="preserve">Ontstaan per 01-01-1998, ontvangen van:
- Borger (GM0108),
... 12961 hectare met 5323 woningen en 13285 inwoners
- Odoorn (GM0122),
... 14541 hectare met 5024 woningen en 12572 inwoners
Grenswijziging per 01-01-1998, ontvangen van:
- Emmen (GM0114),
... 3 hectare met 0 woningen en 0 inwoners
- Rolde (GM0126),
... 3 hectare met 0 woningen en 0 inwoners
- Sleen (GM0130),
... 1 hectare met 0 woningen en 0 inwoners
Begindatum 01-01-1998
</t>
  </si>
  <si>
    <t xml:space="preserve">GM0896  </t>
  </si>
  <si>
    <t xml:space="preserve">Opgeheven per 01-07-1970, overgegaan naar:
- Maastricht (GM0935),
... 271 hectare met 1664 inwoners
Wijziging per 01-10-1951, overgegaan naar:
- Maastricht (GM0935),
... 42 hectare met 11 inwoners
Begindatum 02-01-1839
</t>
  </si>
  <si>
    <t xml:space="preserve">GM1026  </t>
  </si>
  <si>
    <t xml:space="preserve">Opgeheven per 01-05-1934
Begindatum voor 1830
</t>
  </si>
  <si>
    <t xml:space="preserve">GM0897  </t>
  </si>
  <si>
    <t xml:space="preserve">Opgeheven per 01-01-2001, overgegaan naar:
- Sittard-Geleen (GM1883),
... 2234 hectare met 5662 woningen en 14497 inwoners
Wijziging per 01-01-1990, ontvangen van:
- Geleen (GM0906),
... 1 hectare met 0 woningen en 0 inwoners
Wijziging per 01-01-1990, overgegaan naar:
- Sittard (GM0968),
... 1 hectare met 0 woningen en 0 inwoners
- Susteren (GM0974),
... 1 hectare met 0 woningen en 0 inwoners
Wijziging per 01-01-1982, ontvangen van:
- Born (GM0897),
... 1300 hectare met 8050 inwoners
- Grevenbicht (GM0910),
... 380 hectare met 2645 inwoners
- Limbricht (GM0931),
... 10 hectare met 0 inwoners
- Nieuwstadt (GM0949),
... 180 hectare met 8 inwoners
- Obbicht en Papenhoven (GM0952),
... 410 hectare met 2474 inwoners
- Roosteren (GM0959),
... 50 hectare met 0 inwoners
- Susteren (GM0974),
... 40 hectare met 19 inwoners
Wijziging per 01-01-1982, overgegaan naar:
- Geleen (GM0906),
... 170 hectare met 0 inwoners
- Sittard (GM0968),
... 30 hectare met 16 inwoners
- Stein (L.) (GM0971),
... 10 hectare met 0 inwoners
- Susteren (GM0974),
... 10 hectare met 50 inwoners
Begindatum 02-01-1839
</t>
  </si>
  <si>
    <t xml:space="preserve">GM0147  </t>
  </si>
  <si>
    <t xml:space="preserve">Grenswijziging per 01-01-2011, ontvangen van:
- Hengelo (GM0164),
... 2 hectare met 0 woningen en 0 inwoners
Grenswijziging per 01-01-2011, overgegaan naar:
- Hengelo (GM0164),
... 1 hectare met 0 woningen en 0 inwoners
Grenswijziging per 01-01-2001, ontvangen van:
- Ambt Delden (GM0142),
... 219 hectare met 34 woningen en 167 inwoners
Grenswijziging per 01-01-2001, overgegaan naar:
- Almelo (GM0141),
... 1622 hectare met 592 woningen en 1800 inwoners
- Hof van Twente (GM1735),
... 54 hectare met 3 woningen en 6 inwoners
Grenswijziging per 01-01-1997, overgegaan naar:
- Almelo (GM0141),
... 84 hectare met 12 woningen en 47 inwoners
Grenswijziging per 01-01-1996, ontvangen van:
- Hengelo (O.) (GM0164),
... 1 hectare met 0 woningen en 0 inwoners
Grenswijziging per 01-01-1996, overgegaan naar:
- Hengelo (O.) (GM0164),
... 28 hectare met 13 woningen en 34 inwoners
Wijziging per 01-01-1972, ontvangen van:
- Hengelo (O.) (GM0164),
... 19 hectare met 9 inwoners
- Weerselo (GM0188),
... 134 hectare met 90 inwoners
Begindatum voor 1830
</t>
  </si>
  <si>
    <t xml:space="preserve">GM0654  </t>
  </si>
  <si>
    <t xml:space="preserve">Grenswijziging per 01-01-1997, overgegaan naar:
- Goes (GM0664),
... 2 hectare met 0 woningen en 0 inwoners
- Middelburg (Z.) (GM0687),
... 1 hectare met 0 woningen en 0 inwoners
Naamswijziging per 01-01-1970,
oude naam: Borssele (GM1254)
Wijziging per 01-01-1970, ontvangen van:
- Baarland (GM0651),
... 1086 hectare met 662 inwoners
- Driewegen (GM0661),
... 656 hectare met 495 inwoners
- Ellewoutsdijk (GM0663),
... 860 hectare met 341 inwoners
- 's-Gravenpolder (GM0666),
... 652 hectare met 1663 inwoners
- 's-Heer-Abtskerke (GM0669),
... 1193 hectare met 362 inwoners
- 's-Heer-Arendskerke (GM0670),
... 2830 hectare met 2821 inwoners
- 's-Heerenhoek (GM0671),
... 664 hectare met 1541 inwoners
- Heinkenszand (GM0672),
... 1168 hectare met 2279 inwoners
- Hoedekenskerke (GM0673),
... 1022 hectare met 1562 inwoners
- Kloetinge (GM0680),
... 126 hectare met 51 inwoners
- Nisse (GM0691),
... 968 hectare met 514 inwoners
- Oudelande (GM0695),
... 496 hectare met 629 inwoners
- Ovezande (GM0698),
... 1081 hectare met 1337 inwoners
Begindatum 01-01-1970
</t>
  </si>
  <si>
    <t xml:space="preserve">GM1254  </t>
  </si>
  <si>
    <t xml:space="preserve">Naamswijziging per 01-01-1970,
nieuwe naam: Borsele (GM0654)
Wijziging per 01-07-1966, overgegaan naar:
- Vlissingen (GM0718),
... 0 hectare met 0 inwoners
Begindatum voor 1830
</t>
  </si>
  <si>
    <t xml:space="preserve">GM1027  </t>
  </si>
  <si>
    <t xml:space="preserve">Opgeheven per 01-07-1936, overgegaan naar:
- Vogelwaarde (GM0719),
... 1197 inwoners
Begindatum voor 1830
</t>
  </si>
  <si>
    <t xml:space="preserve">GM0499  </t>
  </si>
  <si>
    <t xml:space="preserve">Opgeheven per 01-01-2014, overgegaan naar:
- Alphen aan den Rijn (GM0484),
... 1485 hectare met 6328 woningen en 15177 inwoners
Grenswijziging per 01-01-1991, ontvangen van:
- Bodegraven (GM0497),
... 7 hectare met 0 woningen en 0 inwoners
- Hazerswoude (GM0524),
... 6 hectare met 0 woningen en 0 inwoners
- Reeuwijk (GM0595),
... 9 hectare met 6 woningen en 21 inwoners
- Waddinxveen (GM0627),
... 19 hectare met 13 woningen en 32 inwoners
Grenswijziging per 01-01-1991, overgegaan naar:
- Reeuwijk (GM0595),
... 3 hectare met 0 woningen en 0 inwoners
Wijziging per 01-02-1964, ontvangen van:
- Alphen aan den Rijn (GM0484),
... 451 hectare met 510 inwoners
- Hazerswoude (GM0524),
... 7 hectare met 50 inwoners
- Reeuwijk (GM0595),
... 197 hectare met 100 inwoners
- Waddinxveen (GM0627),
... 3 hectare met 0 inwoners
- Zwammerdam (GM1244),
... 147 hectare met 48 inwoners
Begindatum voor 1830
</t>
  </si>
  <si>
    <t xml:space="preserve">GM0379  </t>
  </si>
  <si>
    <t xml:space="preserve">Opgeheven per 01-01-1979, overgegaan naar:
- Andijk (GM0364),
... 268 hectare met 34 inwoners
- Enkhuizen (GM0388),
... 5 hectare met 0 inwoners
- Stede Broec (GM0532),
... 552 hectare met 8887 inwoners
- Venhuizen (GM0454),
... 1 hectare met 0 inwoners
Begindatum voor 1830
</t>
  </si>
  <si>
    <t xml:space="preserve">GM0756  </t>
  </si>
  <si>
    <t xml:space="preserve">Grenswijziging per 01-01-2000, overgegaan naar:
- Sint Anthonis (GM1702),
... 29 hectare met 3 woningen en 14 inwoners
Gemeentelijke herindeling per 01-01-1998, ontvangen van:
- Boxmeer (GM0756),
... 5739 hectare met 7745 woningen en 20719 inwoners
- Vierlingsbeek (GM0863),
... 5475 hectare met 2769 woningen en 7775 inwoners
Gemeentelijke herindeling per 01-01-1994, ontvangen van:
- Boxmeer (GM0756),
... 2876 hectare met 5584 woningen en 15221 inwoners
- Oeffelt (GM0822),
... 923 hectare met 819 woningen en 2281 inwoners
Grenswijziging per 01-01-1994, ontvangen van:
- Haps (GM0790),
... 16 hectare met 7 woningen en 18 inwoners
- Oploo, Sint Anthonis en Ledeacker (GM0827),
... 27 hectare met 0 woningen en 0 inwoners
- Vierlingsbeek (GM0863),
... 654 hectare met 207 woningen en 618 inwoners
- Wanroij (GM0868),
... 1217 hectare met 544 woningen en 1657 inwoners
Grenswijziging per 01-01-1994, overgegaan naar:
- St. Anthonis (GM1691),
... 31 hectare met 1 woning en 6 inwoners
Grenswijziging per 01-01-1993, ontvangen van:
- Gennep (GM0907),
... 52 hectare met 0 woningen en 0 inwoners
Grenswijziging per 01-01-1993, overgegaan naar:
- Gennep (GM0907),
... 130 hectare met 2 woningen en 9 inwoners
Wijziging per 01-05-1942, ontvangen van:
- Beugen en Rijkevoort (GM1021),
... 1423 inwoners
- Sambeek (GM1167),
... 1104 inwoners
Begindatum voor 1830
</t>
  </si>
  <si>
    <t xml:space="preserve">GM0757  </t>
  </si>
  <si>
    <t xml:space="preserve">Gemeentelijke herindeling per 01-01-1996, ontvangen van:
- Boxtel (GM0757),
... 4506 hectare met 9499 woningen en 25562 inwoners
- Liempde (GM0806),
... 1896 hectare met 1592 woningen en 4646 inwoners
Grenswijziging per 01-01-1996, ontvangen van:
- Haaren (GM0788),
... 3 hectare met 0 woningen en 0 inwoners
- Sint-Oedenrode (GM0846),
... 1 hectare met 0 woningen en 0 inwoners
Grenswijziging per 01-01-1996, overgegaan naar:
- Haaren (GM0788),
... 103 hectare met 14 woningen en 40 inwoners
- Sint-Michielsgestel (GM0845),
... 458 hectare met 398 woningen en 1133 inwoners
- Vught (GM0865),
... 2 hectare met 0 woningen en 0 inwoners
Begindatum voor 1830
</t>
  </si>
  <si>
    <t xml:space="preserve">GM0212  </t>
  </si>
  <si>
    <t xml:space="preserve">Opgeheven per 01-01-1999, overgegaan naar:
- Zaltbommel (GM0297),
... 3351 hectare met 2522 woningen en 7136 inwoners
Wijziging per 01-01-1958, ontvangen van:
- Vuren (GM0287),
... 2 hectare met 0 inwoners
Wijziging per 01-07-1955, ontvangen van:
- Brakel (GM0212),
... 1120 hectare met 1855 inwoners
- Nederhemert (GM1115),
... 99 hectare met 251 inwoners
- Poederoijen (GM1155),
... 1454 hectare met 1571 inwoners
- Zuilichem (GM1243),
... 668 hectare met 1237 inwoners
Begindatum voor 1830
</t>
  </si>
  <si>
    <t xml:space="preserve">GM0500  </t>
  </si>
  <si>
    <t xml:space="preserve">Opgeheven per 01-01-1986, overgegaan naar:
- Graafstroom (GM0693),
... 1097 hectare met 376 woningen en 1167 inwoners
Begindatum voor 1830
</t>
  </si>
  <si>
    <t xml:space="preserve">GM0758  </t>
  </si>
  <si>
    <t xml:space="preserve">Grenswijziging per 01-01-2012, ontvangen van:
- Zundert (GM0879),
... 32 hectare met 0 woningen en 0 inwoners 
Grenswijziging per 01-01-2012, overgegaan naar:
- Zundert (GM0879),
... 74 hectare met 0 woningen en 0 inwoners
Grenswijziging per 01-01-1998, ontvangen van:
- Oosterhout (GM0826),
... 4 hectare met 0 woningen en 0 inwoners
Gemeentelijke herindeling per 01-01-1997, ontvangen van:
- Breda (GM0758),
... 7526 hectare met 56282 woningen en 129736 inwoners
- Nieuw-Ginneken (GM0817),
... 1789 hectare met 3976 woningen en 10435 inwoners
- Prinsenbeek (GM0832),
... 1682 hectare met 3981 woningen en 10399 inwoners
- Teteringen (GM0854),
... 1178 hectare met 2176 woningen en 5725 inwoners
Grenswijziging per 01-01-1997, ontvangen van:
- Oosterhout (GM0826),
... 46 hectare met 0 woningen en 0 inwoners
- Rijsbergen (GM0841),
... 369 hectare met 18 woningen en 7 inwoners
- Terheijden (GM0853),
... 139 hectare met 21 woningen en 69 inwoners
Grenswijziging per 01-01-1997, overgegaan naar:
- Alphen-Chaam (GM1723),
... 11 hectare met 4 woningen en 7 inwoners
Wijziging per 01-07-1976, ontvangen van:
- Prinsenbeek (GM0832),
... 1611 hectare met 556 inwoners
- Terheijden (GM0853),
... 11 hectare met 0 inwoners
Wijziging per 01-06-1961, ontvangen van:
- Nieuw-Ginneken (GM0817),
... 320 hectare met 1006 inwoners
- Teteringen (GM0854),
... 117 hectare met 0 inwoners
Wijziging per 01-01-1942, ontvangen van:
- Ginneken en Bavel (GM1064),
... 11715 inwoners
- Princenhage (GM1156),
... 9635 inwoners
- Teteringen (GM0854),
... 1513 inwoners
Wijziging per 01-01-1942, overgegaan naar:
- Beek (NB.) (GM1247),
... 0 inwoners
Begindatum voor 1830
</t>
  </si>
  <si>
    <t xml:space="preserve">GM0194  </t>
  </si>
  <si>
    <t xml:space="preserve">Opgeheven per 01-01-2001, overgegaan naar:
- Steenwijk (GM0181),
... 11135 hectare met 5068 woningen en 12653 inwoners
- Zwartewaterland (GM1896),
... 551 hectare met 4 woningen en 17 inwoners
Wijziging per 01-01-1987, ontvangen van:
- Zwartsluis (GM0192),
... 5 hectare met 0 woningen en 0 inwoners
Wijziging per 01-01-1987, overgegaan naar:
- Zwartsluis (GM0192),
... 6 hectare met 0 woningen en 0 inwoners
Ontstaan per 01-01-1973, ontvangen van:
- Blokzijl (GM0146),
... 1327 hectare met 1268 inwoners
- Giethoorn (GM0155),
... 3312 hectare met 2402 inwoners
- Steenwijkerwold (GM0182),
... 104 hectare met 32 inwoners
- Vollenhove (GM0185),
... 3355 hectare met 5459 inwoners
- Wanneperveen (GM0187),
... 3190 hectare met 1811 inwoners
Begindatum 01-01-1973
</t>
  </si>
  <si>
    <t xml:space="preserve">GM0655  </t>
  </si>
  <si>
    <t xml:space="preserve">Opgeheven per 01-04-1970, overgegaan naar:
- Oostburg (GM0692),
... 717 hectare met 3865 inwoners
Begindatum voor 1830
</t>
  </si>
  <si>
    <t xml:space="preserve">GM0311  </t>
  </si>
  <si>
    <t xml:space="preserve">Opgeheven per 01-01-2011, overgegaan naar:
- Stichtse Vecht (GM1904),
... 4441 hectare met 5908 woningen en 14736 inwoners
. 
Wijziging per 01-01-1989, ontvangen van:
- Breukelen (GM0311),
... 2671 hectare met 3727 woningen en 10287 inwoners
- Kockengen (GM0324),
... 1891 hectare met 990 woningen en 3069 inwoners
- Loenen (GM0329),
... 45 hectare met 8 woningen en 31 inwoners
Wijziging per 01-01-1989, overgegaan naar:
- Loosdrecht (GM0330),
... 120 hectare met 101 woningen en 243 inwoners
Wijziging per 01-04-1964, ontvangen van:
- Kockengen (GM0324),
... 92 hectare met 11 inwoners
- Loenen (GM0329),
... 90 hectare met 47 inwoners
- Loenersloot (GM1105),
... 487 hectare met 284 inwoners
- Ruwiel (GM1164),
... 343 hectare met 454 inwoners
- Vinkeveen en Waverveen (GM0346),
... 86 hectare met 56 inwoners
Wijziging per 01-04-1964, overgegaan naar:
- Kockengen (GM0324),
... 144 hectare met 87 inwoners
Ontstaan per 01-01-1949, ontvangen van:
- Breukelen-Nijenrode (GM1028),
... 1116 hectare met 4086 inwoners
- Breukelen-Sint Pieters (GM1029),
... 832 hectare met 1176 inwoners
Begindatum 01-01-1949
</t>
  </si>
  <si>
    <t xml:space="preserve">GM1028  </t>
  </si>
  <si>
    <t xml:space="preserve">Opgeheven per 01-01-1949, overgegaan naar:
- Breukelen (GM0311),
... 1116 hectare met 4086 inwoners
Begindatum voor 1830
</t>
  </si>
  <si>
    <t xml:space="preserve">GM1029  </t>
  </si>
  <si>
    <t xml:space="preserve">Opgeheven per 01-01-1949, overgegaan naar:
- Breukelen (GM0311),
... 832 hectare met 1176 inwoners
Begindatum voor 1830
</t>
  </si>
  <si>
    <t xml:space="preserve">GM0501  </t>
  </si>
  <si>
    <t xml:space="preserve">Wijziging per 01-01-1980, ontvangen van:
- Brielle (GM0501),
... 453 hectare met 10625 inwoners
- Heenvliet (GM0525),
... 548 hectare met 220 inwoners
- Hellevoetsluis (GM0530),
... 15 hectare met 3 inwoners
- Oostvoorne (GM0581),
... 291 hectare met 153 inwoners
- Rozenburg (GM0600),
... 234 hectare met 43 inwoners
- Vierpolders (GM0621),
... 1042 hectare met 2016 inwoners
- Zwartewaal (GM0641),
... 315 hectare met 1958 inwoners
Wijziging per 01-01-1980, overgegaan naar:
- Rotterdam (GM0599),
... 16 hectare met 0 inwoners
Wijziging per 01-01-1960, ontvangen van:
- Nieuwenhoorn (GM1121),
... 56 hectare met 63 inwoners
- Oostvoorne (GM0581),
... 297 hectare met 189 inwoners
Begindatum voor 1830
</t>
  </si>
  <si>
    <t xml:space="preserve">GM1030  </t>
  </si>
  <si>
    <t xml:space="preserve">01 jun 1870 </t>
  </si>
  <si>
    <t xml:space="preserve">Opgeheven per 01-06-1870
Begindatum voor 1830
</t>
  </si>
  <si>
    <t xml:space="preserve">GM0380  </t>
  </si>
  <si>
    <t xml:space="preserve">Opgeheven per 01-01-1991, overgegaan naar:
- Waterland (GM0852),
... 1883 hectare met 986 woningen en 2756 inwoners
Wijziging per 01-10-1959, overgegaan naar:
- Monnickendam (GM0423),
... 216 hectare met 15 inwoners
Begindatum voor 1830
</t>
  </si>
  <si>
    <t xml:space="preserve">GM1031  </t>
  </si>
  <si>
    <t xml:space="preserve">Opgeheven per 01-08-1941, overgegaan naar:
- Langedijk (GM0416),
... 2282 inwoners
Begindatum voor 1830
</t>
  </si>
  <si>
    <t xml:space="preserve">GM0898  </t>
  </si>
  <si>
    <t xml:space="preserve">Opgeheven per 01-01-2001, overgegaan naar:
- Horst aan de Maas (GM1507),
... 1128 hectare met 718 woningen en 1906 inwoners
Grenswijziging per 01-01-1994, ontvangen van:
- Grubbenvorst (GM0912),
... 1 hectare met 0 woningen en 0 inwoners
Begindatum 02-01-1839
</t>
  </si>
  <si>
    <t xml:space="preserve">GM1032  </t>
  </si>
  <si>
    <t xml:space="preserve">Opgeheven per 01-10-1942, overgegaan naar:
- Sittard (GM0968),
... 992 inwoners
Begindatum 02-01-1839
</t>
  </si>
  <si>
    <t xml:space="preserve">GM1876  </t>
  </si>
  <si>
    <t xml:space="preserve">Ontstaan per 01-01-2005, ontvangen van:
- Hengelo (Gld.) (GM0248),
... 4915 hectare met 3221 woningen en 8448 inwoners
- Hummelo en Keppel (GM0256),
... 4248 hectare met 1803 woningen en 4555 inwoners
- Steenderen (GM0280),
... 4873 hectare met 1857 woningen en 5113 inwoners
- Vorden (GM0286),
... 6733 hectare met 3344 woningen en 8471 inwoners
- Zelhem (GM0298),
... 7566 hectare met 4185 woningen en 11016 inwoners
Grenswijziging per 01-01-2005, ontvangen van:
- Doetinchem (GM0222),
... 4 hectare met 0 woningen en 0 inwoners
- Lichtenvoorde (GM0260),
... 1 hectare met 0 woningen en 0 inwoners
- Lochem (GM0262),
... 5 hectare met 1 woning en 9 inwoners
- Ruurlo (GM0278),
... 16 hectare met 1 woning en 4 inwoners
- Wisch (GM0295),
... 1 hectare met 0 woningen en 0 inwoners
Begindatum 01-01-2005
</t>
  </si>
  <si>
    <t xml:space="preserve">GM0656  </t>
  </si>
  <si>
    <t xml:space="preserve">Opgeheven per 01-01-1997, overgegaan naar:
- Schouwen-Duiveland (GM1676),
... 4707 hectare met 1833 woningen en 3939 inwoners
Wijziging per 01-01-1961, ontvangen van:
- Brouwershaven (GM0656),
... 241 hectare met 1054 inwoners
- Dreischor (GM1047),
... 1255 hectare met 896 inwoners
- Duivendijke (GM1050),
... 322 hectare met 51 inwoners
- Kerkwerve (GM1095),
... 4 hectare met 0 inwoners
- Nieuwerkerk (GM1122),
... 106 hectare met 0 inwoners
- Noordgouwe (GM1128),
... 629 hectare met 838 inwoners
- Zonnemaire (GM1236),
... 1212 hectare met 722 inwoners
Begindatum voor 1830
</t>
  </si>
  <si>
    <t xml:space="preserve">GM0657  </t>
  </si>
  <si>
    <t xml:space="preserve">Opgeheven per 01-01-1997, overgegaan naar:
- Schouwen-Duiveland (GM1676),
... 1266 hectare met 1463 woningen en 3716 inwoners
Wijziging per 01-01-1986, ontvangen van:
- Oostflakkee (GM0580),
... 8 hectare met 0 woningen en 0 inwoners
Wijziging per 01-01-1961, ontvangen van:
- Oosterland (GM1136),
... 0 hectare met 0 inwoners
Wijziging per 01-01-1961, overgegaan naar:
- Duiveland (GM0662),
... 0 hectare met 0 inwoners
Begindatum voor 1830
</t>
  </si>
  <si>
    <t xml:space="preserve">GM0213  </t>
  </si>
  <si>
    <t xml:space="preserve">GM0899  </t>
  </si>
  <si>
    <t xml:space="preserve">Wijziging per 01-01-1990, ontvangen van:
- Heerlen (GM0917),
... 2 hectare met 0 woningen en 0 inwoners
- Onderbanken (GM0881),
... 1 hectare met 1 woning en 4 inwoners
Wijziging per 01-01-1990, overgegaan naar:
- Heerlen (GM0917),
... 1 hectare met 11 woningen en 29 inwoners
Wijziging per 01-01-1982, ontvangen van:
- Amstenrade (GM0884),
... 120 hectare met 802 inwoners
- Heerlen (GM0917),
... 110 hectare met 3048 inwoners
- Hoensbroek (GM0921),
... 0 hectare met 44 inwoners
- Merkelbeek (GM0940),
... 80 hectare met 181 inwoners
- Schinveld (GM0963),
... 180 hectare met 15 inwoners
Begindatum 02-01-1839
</t>
  </si>
  <si>
    <t xml:space="preserve">GM0759  </t>
  </si>
  <si>
    <t xml:space="preserve">Naamswijziging per 28-01-1998,
nieuwe naam: Cranendonck (GM1706)
Gemeentelijke herindeling per 01-01-1997, ontvangen van:
- Budel (GM0759),
... 3955 hectare met 5040 woningen en 12421 inwoners
- Maarheeze (GM0811),
... 3734 hectare met 2806 woningen en 7723 inwoners
Begindatum voor 1830
</t>
  </si>
  <si>
    <t xml:space="preserve">GM1033  </t>
  </si>
  <si>
    <t xml:space="preserve">Opgeheven per 01-10-1942, overgegaan naar:
- Haelen (GM0914),
... 790 inwoners
Begindatum 02-01-1839
</t>
  </si>
  <si>
    <t xml:space="preserve">GM1034  </t>
  </si>
  <si>
    <t xml:space="preserve">Opgeheven per 01-01-1921
Begindatum voor 1830
</t>
  </si>
  <si>
    <t xml:space="preserve">GM0900  </t>
  </si>
  <si>
    <t xml:space="preserve">Opgeheven per 01-01-1982, overgegaan naar:
- Meerssen (GM0938),
... 460 hectare met 4722 inwoners
Begindatum 02-01-1839
</t>
  </si>
  <si>
    <t xml:space="preserve">GM0312  </t>
  </si>
  <si>
    <t xml:space="preserve">Wijziging per 01-01-1975, ontvangen van:
- Utrecht (GM0344),
... 11 hectare met 2 inwoners
- Zeist (GM0355),
... 17 hectare met 9 inwoners
Wijziging per 01-01-1973, overgegaan naar:
- Utrecht (GM0344),
... 1 hectare met 0 inwoners
Wijziging per 01-09-1964, ontvangen van:
- Bunnik (GM0312),
... 1297 hectare met 5524 inwoners
- Cothen (GM0314),
... 15 hectare met 19 inwoners
- Houten (GM0321),
... 29 hectare met 11 inwoners
- Odijk (GM1131),
... 643 hectare met 1432 inwoners
- Werkhoven (GM1223),
... 1668 hectare met 1609 inwoners
- Zeist (GM0355),
... 54 hectare met 33 inwoners
Wijziging per 01-09-1964, overgegaan naar:
- Houten (GM0321),
... 20 hectare met 15 inwoners
Wijziging per 01-01-1954, overgegaan naar:
- Utrecht (GM0344),
... 143 hectare met 167 inwoners
Begindatum voor 1830
</t>
  </si>
  <si>
    <t xml:space="preserve">GM0313  </t>
  </si>
  <si>
    <t xml:space="preserve">Grenswijziging per 01-01-1998, overgegaan naar:
- Amersfoort (GM0307),
... 71 hectare met 0 woningen en 0 inwoners
Wijziging per 01-01-1974, ontvangen van:
- Hoogland (GM0320),
... 897 hectare met 284 inwoners
Begindatum voor 1830
</t>
  </si>
  <si>
    <t xml:space="preserve">GM0214  </t>
  </si>
  <si>
    <t xml:space="preserve">Gemeentelijke herindeling per 01-01-1999, ontvangen van:
- Buren (GM0214),
... 6040 hectare met 3757 woningen en 10143 inwoners
- Lienden (GM0261),
... 3814 hectare met 2639 woningen en 7959 inwoners
- Maurik (GM0264),
... 3780 hectare met 2384 woningen en 6744 inwoners
Wijziging per 01-01-1978, ontvangen van:
- Beusichem (GM0210),
... 1304 hectare met 2818 inwoners
- Buren (GM0214),
... 1981 hectare met 3183 inwoners
- Buurmalsen (GM0215),
... 413 hectare met 81 inwoners
- Zoelen (GM0300),
... 2399 hectare met 2665 inwoners
Begindatum voor 1830
</t>
  </si>
  <si>
    <t xml:space="preserve">GM1035  </t>
  </si>
  <si>
    <t xml:space="preserve">Opgeheven per 01-01-1961, overgegaan naar:
- Westerschouwen (GM0725),
... 500 hectare met 711 inwoners
Begindatum voor 1830
</t>
  </si>
  <si>
    <t xml:space="preserve">GM0381  </t>
  </si>
  <si>
    <t xml:space="preserve">Opgeheven per 01-01-2016, overgegaan naar:
- Gooise Meren (GM1942),
... 808 hectare met 15681 woningen en 33122 inwoners
Begindatum voor 1830
</t>
  </si>
  <si>
    <t xml:space="preserve">GM0215  </t>
  </si>
  <si>
    <t xml:space="preserve">Opgeheven per 01-01-1978, overgegaan naar:
- Buren (GM0214),
... 413 hectare met 81 inwoners
- Geldermalsen (GM0236),
... 1672 hectare met 3085 inwoners
Wijziging per 15-02-1941, overgegaan naar:
- Geldermalsen (GM0236),
... 7 inwoners
Begindatum voor 1830
</t>
  </si>
  <si>
    <t xml:space="preserve">GM1310  </t>
  </si>
  <si>
    <t xml:space="preserve">GM0901  </t>
  </si>
  <si>
    <t xml:space="preserve">Opgeheven per 01-01-1982, overgegaan naar:
- Margraten (GM0936),
... 850 hectare met 3909 inwoners
Wijziging per 01-07-1970, ontvangen van:
- Heer (GM0916),
... 63 hectare met 388 inwoners
Begindatum 02-01-1839
</t>
  </si>
  <si>
    <t xml:space="preserve">GM0658  </t>
  </si>
  <si>
    <t xml:space="preserve">Opgeheven per 01-04-1970, overgegaan naar:
- Oostburg (GM0692),
... 1479 hectare met 961 inwoners
- Sluis (oud) (GM0713),
... 9 hectare met 5 inwoners
Begindatum voor 1830
</t>
  </si>
  <si>
    <t xml:space="preserve">GM0382  </t>
  </si>
  <si>
    <t xml:space="preserve">Opgeheven per 01-01-1990, overgegaan naar:
- Den Helder (GM0400),
... 74 hectare met 3 woningen en 6 inwoners
- Zijpe (GM0476),
... 2531 hectare met 983 woningen en 2438 inwoners
Begindatum voor 1830
</t>
  </si>
  <si>
    <t xml:space="preserve">GM1036  </t>
  </si>
  <si>
    <t xml:space="preserve">GM0502  </t>
  </si>
  <si>
    <t xml:space="preserve">Grenswijziging per 01-01-2001, ontvangen van:
- Rotterdam (GM0599),
... 1 hectare met 0 woningen en 0 inwoners
Grenswijziging per 01-01-2001, overgegaan naar:
- Rotterdam (GM0599),
... 1 hectare met 0 woningen en 0 inwoners
Grenswijziging per 01-01-1997, overgegaan naar:
- Rotterdam (GM0599),
... 11 hectare met 0 woningen en 0 inwoners
Wijziging per 01-10-1978, ontvangen van:
- Rotterdam (GM0599),
... 170 hectare met 10 inwoners
Wijziging per 01-10-1978, overgegaan naar:
- Rotterdam (GM0599),
... 108 hectare met 67 inwoners
Wijziging per 01-01-1955, ontvangen van:
- Krimpen aan den IJssel (GM0542),
... 4 hectare met 0 inwoners
Wijziging per 01-01-1955, overgegaan naar:
- Ouderkerk aan den IJssel (GM0587),
... 0 hectare met 0 inwoners
Wijziging per 01-08-1941, overgegaan naar:
- Rotterdam (GM0599),
... 2696 inwoners
Begindatum voor 1830
</t>
  </si>
  <si>
    <t xml:space="preserve">GM0383  </t>
  </si>
  <si>
    <t xml:space="preserve">Gemeentelijke herindeling per 01-01-2002, ontvangen van:
- Akersloot (GM0360),
... 1001 hectare met 1929 woningen en 5174 inwoners
- Castricum (GM0383),
... 3049 hectare met 9536 woningen en 23330 inwoners
- Limmen (GM0418),
... 907 hectare met 2410 woningen en 6673 inwoners
Grenswijziging per 01-01-1993, ontvangen van:
- Limmen (GM0418),
... 21 hectare met 0 woningen en 0 inwoners
Grenswijziging per 01-01-1993, overgegaan naar:
- Uitgeest (GM0450),
... 106 hectare met 0 woningen en 0 inwoners
Wijziging per 01-01-1970, ontvangen van:
- Limmen (GM0418),
... 46 hectare met 0 inwoners
Wijziging per 01-01-1970, overgegaan naar:
- Limmen (GM0418),
... 38 hectare met 0 inwoners
Begindatum voor 1830
</t>
  </si>
  <si>
    <t xml:space="preserve">GM0760  </t>
  </si>
  <si>
    <t xml:space="preserve">Opgeheven per 01-01-1997, overgegaan naar:
- Alphen-Chaam (GM1723),
... 2991 hectare met 1427 woningen en 3783 inwoners
Begindatum voor 1830
</t>
  </si>
  <si>
    <t xml:space="preserve">GM1037  </t>
  </si>
  <si>
    <t xml:space="preserve">28 feb 1895 </t>
  </si>
  <si>
    <t xml:space="preserve">Opgeheven per 28-02-1895
Begindatum voor 1830
</t>
  </si>
  <si>
    <t xml:space="preserve">GM1311  </t>
  </si>
  <si>
    <t xml:space="preserve">01 jan 1832 </t>
  </si>
  <si>
    <t xml:space="preserve">Opgeheven per 01-01-1832
Begindatum voor 1830
</t>
  </si>
  <si>
    <t xml:space="preserve">GM0659  </t>
  </si>
  <si>
    <t xml:space="preserve">Opgeheven per 01-04-1970, overgegaan naar:
- Hulst (GM0677),
... 5719 hectare met 3723 inwoners
Wijziging per 01-10-1961, overgegaan naar:
- Hulst (GM0677),
... 42 hectare met 2 inwoners
Begindatum voor 1830
</t>
  </si>
  <si>
    <t xml:space="preserve">GM0109  </t>
  </si>
  <si>
    <t xml:space="preserve">Gemeentelijke herindeling per 01-01-1998, ontvangen van:
- Coevorden (GM0109),
... 4000 hectare met 7490 woningen en 14960 inwoners
- Dalen (GM0110),
... 6536 hectare met 2225 woningen en 5738 inwoners
- Oosterhesselen (GM0123),
... 6424 hectare met 1591 woningen en 4095 inwoners
- Sleen (GM0130),
... 7105 hectare met 2511 woningen en 6541 inwoners
- Zweeloo (GM0138),
... 5733 hectare met 1184 woningen en 3163 inwoners
Grenswijziging per 01-01-1998, ontvangen van:
- Odoorn (GM0122),
... 3 hectare met 0 woningen en 0 inwoners
- Schoonebeek (GM0129),
... 2 hectare met 0 woningen en 0 inwoners
- Westerbork (GM0134),
... 3 hectare met 0 woningen en 0 inwoners
Grenswijziging per 01-01-1998, overgegaan naar:
- Emmen (GM0114),
... 1 hectare met 0 woningen en 0 inwoners
- Hoogeveen (GM0118),
... 118 hectare met 21 woningen en 55 inwoners
Wijziging per 01-05-1978, ontvangen van:
- Dalen (GM0110),
... 13 hectare met 24 inwoners
Wijziging per 01-05-1978, overgegaan naar:
- Dalen (GM0110),
... 10 hectare met 13 inwoners
Wijziging per 01-08-1964, ontvangen van:
- Gramsbergen (GM0157),
... 0 hectare met 0 inwoners
Wijziging per 01-08-1964, overgegaan naar:
- Gramsbergen (GM0157),
... 0 hectare met 0 inwoners
Wijziging per 01-08-1963, ontvangen van:
- Buitenland (GM0998),
... 9 hectare met 0 inwoners
Wijziging per 01-08-1963, overgegaan naar:
- Buitenland (GM0998),
... 9 hectare met 0 inwoners
Begindatum voor 1830
</t>
  </si>
  <si>
    <t xml:space="preserve">GM1038  </t>
  </si>
  <si>
    <t xml:space="preserve">Opgeheven per 01-04-1941, overgegaan naar:
- Kortgene (GM0682),
... 1857 inwoners
Begindatum voor 1830
</t>
  </si>
  <si>
    <t xml:space="preserve">GM0314  </t>
  </si>
  <si>
    <t xml:space="preserve">Opgeheven per 01-01-1996, overgegaan naar:
- Wijk bij Duurstede (GM0352),
... 1174 hectare met 933 woningen en 2616 inwoners
Wijziging per 01-09-1964, overgegaan naar:
- Bunnik (GM0312),
... 15 hectare met 19 inwoners
Wijziging per 01-01-1962, overgegaan naar:
- Houten (GM0321),
... 6 hectare met 0 inwoners
Begindatum voor 1830
</t>
  </si>
  <si>
    <t xml:space="preserve">GM1706  </t>
  </si>
  <si>
    <t xml:space="preserve">Naamswijziging per 28-01-1998,
oude naam: Budel (GM0759)
Begindatum 28-01-1998
</t>
  </si>
  <si>
    <t xml:space="preserve">GM0611  </t>
  </si>
  <si>
    <t xml:space="preserve">Opgeheven per 01-01-2019, overgegaan naar:
- Hoeksche Waard (GM1963)
Grenswijziging per 01-01-1993, overgegaan naar:
- Oostflakkee (GM0580),
... 7 hectare met 0 woningen en 0 inwoners
Ontstaan per 01-01-1984, ontvangen van:
- Klaaswaal (GM0539),
... 1470 hectare met 3713 inwoners
- Numansdorp (GM0578),
... 5607 hectare met 7823 inwoners
- Oud-Beijerland (GM0584),
... 6 hectare met 0 inwoners
- Westmaas (GM0631),
... 24 hectare met 9 inwoners
Begindatum 01-01-1984
</t>
  </si>
  <si>
    <t xml:space="preserve">GM1039  </t>
  </si>
  <si>
    <t xml:space="preserve">Opgeheven per 01-01-1933
Begindatum voor 1830
</t>
  </si>
  <si>
    <t xml:space="preserve">GM1684  </t>
  </si>
  <si>
    <t xml:space="preserve">Grenswijziging per 01-01-1995, overgegaan naar:
- Mill en Sint Hubert (GM0815),
... 22 hectare met 1 woning en 0 inwoners
Ontstaan per 01-01-1994, ontvangen van:
- Beers (GM0747),
... 2015 hectare met 679 woningen en 2001 inwoners
- Cuijk en Sint Agatha (GM0761),
... 2045 hectare met 6941 woningen en 18061 inwoners
- Haps (GM0790),
... 1508 hectare met 981 woningen en 2798 inwoners
Grenswijziging per 01-01-1994, ontvangen van:
- Mill en Sint Hubert (GM0815),
... 49 hectare met 1 woning en 6 inwoners
Begindatum 01-01-1994
</t>
  </si>
  <si>
    <t xml:space="preserve">GM0761  </t>
  </si>
  <si>
    <t xml:space="preserve">Opgeheven per 01-01-1994, overgegaan naar:
- Cuijk (GM1684),
... 2045 hectare met 6941 woningen en 18061 inwoners
Wijziging per 01-11-1969, ontvangen van:
- Beers (GM0747),
... 105 hectare met 23 inwoners
Wijziging per 01-11-1969, overgegaan naar:
- Beers (GM0747),
... 92 hectare met 10 inwoners
Wijziging per 01-08-1942, ontvangen van:
- Linden (GM1103),
... 282 inwoners
Begindatum voor 1830
</t>
  </si>
  <si>
    <t xml:space="preserve">GM0216  </t>
  </si>
  <si>
    <t xml:space="preserve">Wijziging per 01-01-1978, ontvangen van:
- Beusichem (GM0210),
... 98 hectare met 63 inwoners
Wijziging per 01-05-1962, ontvangen van:
- Beusichem (GM0210),
... 153 hectare met 32 inwoners
Begindatum voor 1830
</t>
  </si>
  <si>
    <t xml:space="preserve">GM0110  </t>
  </si>
  <si>
    <t xml:space="preserve">Opgeheven per 01-01-1998, overgegaan naar:
- Coevorden (GM0109),
... 6536 hectare met 2225 woningen en 5738 inwoners
- Emmen (GM0114),
... 1 hectare met 0 woningen en 0 inwoners
- Hoogeveen (GM0118),
... 166 hectare met 50 woningen en 161 inwoners
Wijziging per 01-05-1978, ontvangen van:
- Coevorden (GM0109),
... 10 hectare met 13 inwoners
- Oosterhesselen (GM0123),
... 1 hectare met 0 inwoners
- Sleen (GM0130),
... 19 hectare met 0 inwoners
Wijziging per 01-05-1978, overgegaan naar:
- Coevorden (GM0109),
... 13 hectare met 24 inwoners
- Oosterhesselen (GM0123),
... 19 hectare met 8 inwoners
- Sleen (GM0130),
... 17 hectare met 0 inwoners
Wijziging per 01-10-1970, ontvangen van:
- Oosterhesselen (GM0123),
... 1 hectare met 12 inwoners
Begindatum voor 1830
</t>
  </si>
  <si>
    <t xml:space="preserve">GM0148  </t>
  </si>
  <si>
    <t xml:space="preserve">Gemeentelijke herindeling per 01-01-2001, ontvangen van:
- Dalfsen (GM0148),
... 13736 hectare met 6240 woningen en 17680 inwoners
- Nieuwleusen (GM0170),
... 2762 hectare met 2968 woningen en 8122 inwoners
Grenswijziging per 01-01-2001, ontvangen van:
- Staphorst (GM0180),
... 18 hectare met 11 woningen en 40 inwoners
Grenswijziging per 01-01-2001, overgegaan naar:
- Zwolle (GM0193),
... 45 hectare met 7 woningen en 27 inwoners
Grenswijziging per 01-01-1997, ontvangen van:
- Heino (GM0162),
... 142 hectare met 26 woningen en 79 inwoners
- Ommen (GM0175),
... 644 hectare met 573 woningen en 1641 inwoners
- Raalte (GM0177),
... 294 hectare met 49 woningen en 139 inwoners
Grenswijziging per 01-01-1997, overgegaan naar:
- Heino (GM0162),
... 411 hectare met 63 woningen en 339 inwoners
Begindatum voor 1830
</t>
  </si>
  <si>
    <t xml:space="preserve">GM0065  </t>
  </si>
  <si>
    <t xml:space="preserve">Naamswijziging per 01-01-2009,
nieuwe naam: Dantumadiel (GM1891)
Wijziging per 01-01-1984, overgegaan naar:
- Dongeradeel (GM0058),
... 33 hectare met 0 inwoners
- Ferwerderadeel (GM0068),
... 667 hectare met 590 inwoners
Wijziging per 01-01-1966, overgegaan naar:
- Dokkum (GM0066),
... 450 hectare met 191 inwoners
Begindatum voor 1830
</t>
  </si>
  <si>
    <t xml:space="preserve">GM1891  </t>
  </si>
  <si>
    <t xml:space="preserve">Naamswijziging per 01-01-2009,
oude naam: Dantumadeel (GM0065),
Begindatum 01-01-2009
</t>
  </si>
  <si>
    <t xml:space="preserve">GM1312  </t>
  </si>
  <si>
    <t xml:space="preserve">GM0217  </t>
  </si>
  <si>
    <t xml:space="preserve">Opgeheven per 01-01-1978, overgegaan naar:
- Geldermalsen (GM0236),
... 2967 hectare met 3352 inwoners
Begindatum voor 1830
</t>
  </si>
  <si>
    <t xml:space="preserve">GM1040  </t>
  </si>
  <si>
    <t xml:space="preserve">01 jan 1886 </t>
  </si>
  <si>
    <t xml:space="preserve">Opgeheven per 01-01-1886
Begindatum voor 1830
</t>
  </si>
  <si>
    <t xml:space="preserve">GM0503  </t>
  </si>
  <si>
    <t xml:space="preserve">Grenswijziging per 01-01-2004, ontvangen van:
- Schipluiden (GM0607),
... 127 hectare met 102 woningen en 285 inwoners
Grenswijziging per 01-01-2004, overgegaan naar:
- Midden-Delfland (GM1842),
... 346 hectare met 56 woningen en 204 inwoners
Grenswijziging per 01-01-1993, ontvangen van:
- Schipluiden (GM0607),
... 22 hectare met 0 woningen en 0 inwoners
Grenswijziging per 01-01-1993, overgegaan naar:
- Schipluiden (GM0607),
... 22 hectare met 0 woningen en 0 inwoners
Wijziging per 01-02-1960, ontvangen van:
- Rijswijk (ZH.) (GM0603),
... 4 hectare met 189 inwoners
- Schipluiden (GM0607),
... 810 hectare met 408 inwoners
Wijziging per 01-07-1957, ontvangen van:
- Pijnacker (GM0594),
... 78 hectare met 0 inwoners
Begindatum voor 1830
</t>
  </si>
  <si>
    <t xml:space="preserve">GM0010  </t>
  </si>
  <si>
    <t xml:space="preserve">Wijziging per 01-01-1990, ontvangen van:
- Appingedam (GM0003),
... 11 hectare met 0 woningen en 0 inwoners
- Bierum (GM0008),
... 4419 hectare met 1579 woningen en 4340 inwoners
- Delfzijl (GM0010),
... 4605 hectare met 23210 inwoners
- Finsterwolde (GM0013),
... 0 hectare met 0 woningen en 0 inwoners
- Hefshuizen (GM0019),
... 34 hectare met 3 woningen en 9 inwoners
- Nieuwolda (GM0032),
... 118 hectare met 0 woningen en 0 inwoners
- Scheemda (GM0039),
... 2 hectare met 0 woningen en 0 inwoners
- Slochteren (GM0040),
... 55 hectare met 0 woningen en 0 inwoners
- Termunten (GM0042),
... 3929 hectare met 1581 woningen en 4402 inwoners
- 't Zandt (GM0054),
... 61 hectare met 1 woning en 1 inwoner
Wijziging per 01-01-1990, overgegaan naar:
- Appingedam (GM0003),
... 6 hectare met 0 woningen en 0 inwoners
- Slochteren (GM0040),
... 11 hectare met 0 woningen en 0 inwoners
Wijziging per 01-01-1979, ontvangen van:
- Appingedam (GM0003),
... 13 inwoners
Begindatum voor 1830
</t>
  </si>
  <si>
    <t xml:space="preserve">GM0149  </t>
  </si>
  <si>
    <t xml:space="preserve">Naamswijziging per 01-06-2002,
nieuwe naam: Dinkelland (GM1774)
Gemeentelijke herindeling per 01-01-2001, ontvangen van:
- Denekamp (GM0149),
... 8652 hectare met 4343 woningen en 12498 inwoners
- Ootmarsum (GM0176),
... 450 hectare met 1721 woningen en 4539 inwoners
- Weerselo (GM0188),
... 8474 hectare met 3061 woningen en 8959 inwoners
Grenswijziging per 01-01-1998, overgegaan naar:
- Ootmarsum (GM0176),
... 57 hectare met 14 woningen en 57 inwoners
Grenswijziging per 01-01-1994, overgegaan naar:
- Ootmarsum (GM0176),
... 27 hectare met 1 woning en 5 inwoners
Grenswijziging per 01-01-1991, ontvangen van:
- Ootmarsum (GM0176),
... 0 hectare met 0 woningen en 0 inwoners
Grenswijziging per 01-01-1991, overgegaan naar:
- Ootmarsum (GM0176),
... 18 hectare met 29 woningen en 75 inwoners
Wijziging per 01-08-1963, ontvangen van:
- Buitenland (GM0998),
... 2 hectare met 0 inwoners
Wijziging per 01-08-1963, overgegaan naar:
- Buitenland (GM0998),
... 2 hectare met 0 inwoners
Wijziging per 23-04-1949, ontvangen van:
- Buitenland (GM0998),
... 0 hectare met 0 inwoners
Begindatum voor 1830
</t>
  </si>
  <si>
    <t xml:space="preserve">GM0762  </t>
  </si>
  <si>
    <t xml:space="preserve">Grenswijziging per 01-01-1999, overgegaan naar:
- Helmond (GM0794),
... 65 hectare met 0 woningen en 0 inwoners
Grenswijziging per 01-01-1997, ontvangen van:
- Asten (GM0743),
... 1 hectare met 27 woningen en 82 inwoners
- Bakel en Milheeze (GM0745),
... 20 hectare met 1 woning en 0 inwoners
- Helmond (GM0794),
... 33 hectare met 2 woningen en 11 inwoners
Grenswijziging per 01-01-1997, overgegaan naar:
- Asten (GM0743),
... 9 hectare met 0 woningen en 0 inwoners
- Helmond (GM0794),
... 38 hectare met 1 woning en 16 inwoners
Wijziging per 01-01-1968, overgegaan naar:
- Helmond (GM0794),
... 488 hectare met 259 inwoners
- Someren (GM0847),
... 7 hectare met 0 inwoners
Naamswijziging per 01-01-1926,
oude naam: Deurne en Liessel (GM1041)
Begindatum 01-01-1926
</t>
  </si>
  <si>
    <t xml:space="preserve">GM1041  </t>
  </si>
  <si>
    <t xml:space="preserve">Naamswijziging per 01-01-1926,
nieuwe naam: Deurne (GM0762)
Begindatum voor 1830
</t>
  </si>
  <si>
    <t xml:space="preserve">GM1042  </t>
  </si>
  <si>
    <t xml:space="preserve">GM0150  </t>
  </si>
  <si>
    <t xml:space="preserve">Grenswijziging per 01-01-2010, overgegaan naar:
- Rijssen-Holten (GM1742),
... 6 hectare met 0 woningen en 0 inwoners
Gemeentelijke herindeling per 01-01-2005, ontvangen van:
- Bathmen (GM0144),
... 2622 hectare met 2170 woningen en 5339 inwoners
- Deventer (GM0150),
... 10508 hectare met 38201 woningen en 90281 inwoners
Grenswijziging per 01-01-2000, ontvangen van:
- Gorssel (GM0239),
... 176 hectare met 25 woningen en 58 inwoners
- Voorst (GM0285),
... 1 hectare met 0 woningen en 0 inwoners
Grenswijziging per 01-01-2000, overgegaan naar:
- Gorssel (GM0239),
... 11 hectare met 0 woningen en 0 inwoners
Gemeentelijke herindeling per 01-01-1999, ontvangen van:
- Deventer (GM0150),
... 3513 hectare met 31269 woningen en 71938 inwoners
- Diepenveen (GM0152),
... 6733 hectare met 3984 woningen en 10629 inwoners
Grenswijziging per 01-01-1999, ontvangen van:
- Bathmen (GM0144),
... 140 hectare met 20 woningen en 54 inwoners
Grenswijziging per 01-01-1993, ontvangen van:
- Diepenveen (GM0152),
... 19 hectare met 3 woningen en 10 inwoners
Grenswijziging per 01-01-1993, overgegaan naar:
- Diepenveen (GM0152),
... 10 hectare met 1 woning en 18 inwoners
Wijziging per 01-01-1984, ontvangen van:
- Diepenveen (GM0152),
... 1 hectare met 115 inwoners
Wijziging per 01-01-1984, overgegaan naar:
- Diepenveen (GM0152),
... 1 hectare met 0 inwoners
Wijziging per 01-07-1974, ontvangen van:
- Diepenveen (GM0152),
... 1709 hectare met 2204 inwoners
Wijziging per 01-01-1960, ontvangen van:
- Diepenveen (GM0152),
... 430 hectare met 760 inwoners
Begindatum voor 1830
</t>
  </si>
  <si>
    <t xml:space="preserve">GM0218  </t>
  </si>
  <si>
    <t xml:space="preserve">Opgeheven per 01-01-2005, overgegaan naar:
- Montferland (GM1955),
... 3161 hectare met 6232 woningen en 16875 inwoners
- Zevenaar (GM0299),
... 320 hectare met 66 inwoners
Begindatum voor 1830
</t>
  </si>
  <si>
    <t xml:space="preserve">GM1043  </t>
  </si>
  <si>
    <t xml:space="preserve">GM0384  </t>
  </si>
  <si>
    <t xml:space="preserve">Grenswijziging per 01-01-2000, ontvangen van:
- Amsterdam (GM0363),
... 8 hectare met 0 woningen en 0 inwoners
Grenswijziging per 01-01-2000, overgegaan naar:
- Amsterdam (GM0363),
... 2 hectare met 0 woningen en 0 inwoners
Grenswijziging per 01-01-1995, ontvangen van:
- Openbaar Lichaam Z.IJ.P. (GM0996),
... 26 hectare met 0 woningen en 0 inwoners
Grenswijziging per 01-01-1993, overgegaan naar:
- Amsterdam (GM0363),
... 9 hectare met 0 woningen en 1 inwoner
Wijziging per 01-04-1977, ontvangen van:
- Amsterdam (GM0363),
... 16 hectare met 0 inwoners
- Ouder-Amstel (GM0437),
... 2 hectare met 0 inwoners
Wijziging per 01-04-1977, overgegaan naar:
- Amsterdam (GM0363),
... 11 hectare met 705 inwoners
- Ouder-Amstel (GM0437),
... 6 hectare met 0 inwoners
Begindatum voor 1830
</t>
  </si>
  <si>
    <t xml:space="preserve">GM0151  </t>
  </si>
  <si>
    <t xml:space="preserve">Opgeheven per 01-01-2001, overgegaan naar:
- Hof van Twente (GM1735),
... 2644 hectare met 1024 woningen en 2754 inwoners
Wijziging per 01-06-1967, ontvangen van:
- Markelo (GM0169),
... 0 hectare met 0 inwoners
Wijziging per 01-06-1967, overgegaan naar:
- Markelo (GM0169),
... 15 hectare met 0 inwoners
Begindatum voor 1830
</t>
  </si>
  <si>
    <t xml:space="preserve">GM0152  </t>
  </si>
  <si>
    <t xml:space="preserve">Opgeheven per 01-01-1999, overgegaan naar:
- Deventer (GM0150),
... 6733 hectare met 3984 woningen en 10629 inwoners
Grenswijziging per 01-01-1993, ontvangen van:
- Deventer (GM0150),
... 10 hectare met 1 woning en 18 inwoners
Grenswijziging per 01-01-1993, overgegaan naar:
- Deventer (GM0150),
... 19 hectare met 3 woningen en 10 inwoners
Wijziging per 01-01-1984, ontvangen van:
- Deventer (GM0150),
... 1 hectare met 0 inwoners
Wijziging per 01-01-1984, overgegaan naar:
- Deventer (GM0150),
... 1 hectare met 115 inwoners
Wijziging per 01-07-1974, overgegaan naar:
- Deventer (GM0150),
... 1709 hectare met 2204 inwoners
Wijziging per 01-01-1960, overgegaan naar:
- Deventer (GM0150),
... 430 hectare met 760 inwoners
Begindatum voor 1830
</t>
  </si>
  <si>
    <t xml:space="preserve">GM0763  </t>
  </si>
  <si>
    <t xml:space="preserve">Opgeheven per 01-01-1997, overgegaan naar:
- Hilvarenbeek (GM0798),
... 2920 hectare met 1468 woningen en 4225 inwoners
Wijziging per 17-02-1943, overgegaan naar:
- Hilvarenbeek (GM0798),
... 0 inwoners
Begindatum voor 1830
</t>
  </si>
  <si>
    <t xml:space="preserve">GM0111  </t>
  </si>
  <si>
    <t xml:space="preserve">Opgeheven per 01-01-1998, overgegaan naar:
- Middenveld (GM1697),
... 2 hectare met 0 woningen en 0 inwoners
- Westerveld (GM1701),
... 7505 hectare met 1482 woningen en 3834 inwoners
Wijziging per 01-05-1971, ontvangen van:
- Dwingeloo (GM0112),
... 0 hectare met 0 inwoners
- Havelte (GM0117),
... 0 hectare met 0 inwoners
Wijziging per 01-05-1971, overgegaan naar:
- Dwingeloo (GM0112),
... 0 hectare met 0 inwoners
- Havelte (GM0117),
... 0 hectare met 0 inwoners
Wijziging per 01-04-1967, ontvangen van:
- Havelte (GM0117),
... 0 hectare met 0 inwoners
- Vledder (GM0132),
... 0 hectare met 0 inwoners
Wijziging per 01-04-1967, overgegaan naar:
- Havelte (GM0117),
... 0 hectare met 0 inwoners
- Vledder (GM0132),
... 0 hectare met 0 inwoners
Begindatum voor 1830
</t>
  </si>
  <si>
    <t xml:space="preserve">GM1774  </t>
  </si>
  <si>
    <t xml:space="preserve">Naamswijziging per 01-06-2002,
oude naam: Denekamp (GM0149)
Begindatum 01-06-2002
</t>
  </si>
  <si>
    <t xml:space="preserve">GM0764  </t>
  </si>
  <si>
    <t xml:space="preserve">Opgeheven per 01-01-1997, overgegaan naar:
- Halderberge (GM1655),
... 17 hectare met 0 woningen en 0 inwoners
- Steenbergen (GM0851),
... 4817 hectare met 2233 woningen en 5761 inwoners
Begindatum voor 1830
</t>
  </si>
  <si>
    <t xml:space="preserve">GM1044  </t>
  </si>
  <si>
    <t xml:space="preserve">Opgeheven per 01-01-1969, overgegaan naar:
- Heeswijk-Dinther (GM0792),
... 1856 hectare met 3445 inwoners
Begindatum voor 1830
</t>
  </si>
  <si>
    <t xml:space="preserve">GM0219  </t>
  </si>
  <si>
    <t xml:space="preserve">Opgeheven per 01-01-2005, overgegaan naar:
- Aalten (GM0197),
... 1367 hectare met 3471 woningen en 8511 inwoners
Grenswijziging per 01-01-2002, ontvangen van:
- Gendringen (GM0237),
... 8 hectare met 0 woningen en 0 inwoners
Grenswijziging per 01-01-2002, overgegaan naar:
- Gendringen (GM0237),
... 6 hectare met 0 woningen en 0 inwoners
Wijziging per 01-08-1963, overgegaan naar:
- Buitenland (GM0998),
... 64 hectare met 368 inwoners
Wijziging per 23-04-1949, ontvangen van:
- Buitenland (GM0998),
... 47 hectare met 342 inwoners
Begindatum voor 1830
</t>
  </si>
  <si>
    <t xml:space="preserve">GM0504  </t>
  </si>
  <si>
    <t xml:space="preserve">Opgeheven per 01-01-2013, overgegaan naar:
- Goeree-Overflakkee (GM1924),
... 5536 hectare met 3450 woningen en 8526 inwoners
Wijziging per 01-01-1966, ontvangen van:
- Dirksland (GM0504),
... 1456 hectare met 3036 inwoners
- Herkingen (GM1078),
... 481 hectare met 1028 inwoners
- Melissant (GM1113),
... 1844 hectare met 1768 inwoners
- Sommelsdijk (GM1184),
... 323 hectare met 251 inwoners
- Stellendam (GM1195),
... 436 hectare met 17 inwoners
Begindatum voor 1830
</t>
  </si>
  <si>
    <t xml:space="preserve">GM0220  </t>
  </si>
  <si>
    <t xml:space="preserve">Opgeheven per 01-01-2002, overgegaan naar:
- Kesteren (GM0258),
... 1699 hectare met 1610 woningen en 4511 inwoners
Wijziging per 01-07-1955, ontvangen van:
- Hemmen (GM1076),
... 19 hectare met 25 inwoners
Begindatum voor 1830
</t>
  </si>
  <si>
    <t xml:space="preserve">GM0221  </t>
  </si>
  <si>
    <t xml:space="preserve">Wijziging per 01-09-1971, ontvangen van:
- Angerlo (GM0199),
... 209 hectare met 116 inwoners
- Hummelo en Keppel (GM0256),
... 407 hectare met 164 inwoners
Wijziging per 01-09-1971, overgegaan naar:
- Rheden (GM0275),
... 62 hectare met 18 inwoners
Wijziging per 01-01-1957, ontvangen van:
- Angerlo (GM0199),
... 53 hectare met 0 inwoners
- Rheden (GM0275),
... 280 hectare met 25 inwoners
Wijziging per 01-01-1957, overgegaan naar:
- Angerlo (GM0199),
... 2 hectare met 0 inwoners
Begindatum voor 1830
</t>
  </si>
  <si>
    <t xml:space="preserve">GM0222  </t>
  </si>
  <si>
    <t xml:space="preserve">Gemeentelijke herindeling per 01-01-2005, ontvangen van:
- Doetinchem (GM0222),
... 5221 hectare met 20627 woningen en 49752 inwoners
- Wehl (GM0292),
... 2335 hectare met 2347 woningen en 6803 inwoners
Grenswijziging per 01-01-2005, ontvangen van:
- Bergh (GM0207),
... 26 hectare met 6 woningen en 28 inwoners
- Hummelo en Keppel (GM0256),
... 4 hectare met 0 woningen en 0 inwoners
- Zelhem (GM0298),
... 327 hectare met 54 woningen en 175 inwoners
Grenswijziging per 01-01-2005, overgegaan naar:
- Bronckhorst (GM1876),
... 4 hectare met 0 woningen en 0 inwoners
- Oude IJsselstreek (GM1509),
... 0 hectare met 0 woningen en 4 inwoners
Wijziging per 01-01-1984, ontvangen van:
- Bergh (GM0207),
... 168 hectare met 255 inwoners
Wijziging per 01-06-1966, ontvangen van:
- Bergh (GM0207),
... 60 hectare met 6 inwoners
Begindatum 01-01-1920
</t>
  </si>
  <si>
    <t xml:space="preserve">GM0066  </t>
  </si>
  <si>
    <t xml:space="preserve">Opgeheven per 01-01-1984, overgegaan naar:
- Dongeradeel (GM0058),
... 982 hectare met 12362 inwoners
Wijziging per 01-01-1966, ontvangen van:
- Dantumadeel (GM0065),
... 450 hectare met 191 inwoners
- Oostdongeradeel (GM0084),
... 194 hectare met 189 inwoners
- Westdongeradeel (GM0097),
... 99 hectare met 80 inwoners
Begindatum voor 1830
</t>
  </si>
  <si>
    <t xml:space="preserve">GM0660  </t>
  </si>
  <si>
    <t xml:space="preserve">Opgeheven per 01-01-1997, overgegaan naar:
- Veere (GM0717),
... 2271 hectare met 2157 woningen en 3939 inwoners
Wijziging per 01-07-1966, ontvangen van:
- Aagtekerke (GM1000),
... 183 hectare met 76 inwoners
- Domburg (GM0660),
... 827 hectare met 1378 inwoners
- Grijpskerke (GM1067),
... 41 hectare met 3 inwoners
- Oostkapelle (GM1137),
... 1191 hectare met 1815 inwoners
- Serooskerke (Walcheren) (GM1176),
... 156 hectare met 41 inwoners
- Vrouwenpolder (GM1214),
... 340 hectare met 10 inwoners
- Westkapelle (GM0726),
... 3 hectare met 0 inwoners
Wijziging per 01-07-1966, overgegaan naar:
- Mariekerke (GM0686),
... 308 hectare met 157 inwoners
- Valkenisse (GM0720),
... 21 hectare met 0 inwoners
Begindatum voor 1830
</t>
  </si>
  <si>
    <t xml:space="preserve">GM1045  </t>
  </si>
  <si>
    <t xml:space="preserve">GM0766  </t>
  </si>
  <si>
    <t xml:space="preserve">Grenswijziging per 01-01-2013, ontvangen van:
- Tilburg (GM0855),
... 4 hectare met 1 woning en 0 inwoners
Grenswijziging per 01-01-2013, overgegaan naar:
- Tilburg (GM0855),
... 1 hectare met 0 woningen en 0 inwoners
Gemeentelijke herindeling per 01-01-1997, ontvangen van:
- Dongen (GM0766),
... 2388 hectare met 8200 woningen en 21880 inwoners
- 's-Gravenmoer (GM0787),
... 512 hectare met 826 woningen en 2228 inwoners
Grenswijziging per 01-01-1997, ontvangen van:
- Gilze en Rijen (GM0784),
... 22 hectare met 2 woningen en 3 inwoners
- Oosterhout (GM0826),
... 1 hectare met 0 woningen en 0 inwoners
- Tilburg (GM0855),
... 16 hectare met 1 woning en 7 inwoners
Grenswijziging per 01-01-1997, overgegaan naar:
- Gilze en Rijen (GM0784),
... 1 hectare met 0 woningen en 0 inwoners
- Oosterhout (GM0826),
... 63 hectare met 0 woningen en 0 inwoners
Wijziging per 01-01-1983, ontvangen van:
- Gilze en Rijen (GM0784),
... 16 hectare met 4 inwoners
Wijziging per 01-01-1983, overgegaan naar:
- Gilze en Rijen (GM0784),
... 6 hectare met 3 inwoners
Begindatum voor 1830
</t>
  </si>
  <si>
    <t xml:space="preserve">GM0058  </t>
  </si>
  <si>
    <t xml:space="preserve">Opgeheven per 01-01-2019, overgegaan naar:
- Noardeast-Fryslân (GM1970)
Ontstaan per 01-01-1984, ontvangen van:
- Dantumadeel (GM0065),
... 33 hectare met 0 inwoners
- Dokkum (GM0066),
... 982 hectare met 12362 inwoners
- Oostdongeradeel (GM0084),
... 10989 hectare met 6484 inwoners
- Westdongeradeel (GM0097),
... 7529 hectare met 6121 inwoners
Begindatum 01-01-1984
</t>
  </si>
  <si>
    <t xml:space="preserve">GM0067  </t>
  </si>
  <si>
    <t xml:space="preserve">Opgeheven per 01-01-1984, overgegaan naar:
- Gaasterland (GM0071),
... 9 hectare met 0 inwoners
- Lemsterland (GM0082),
... 169 hectare met 0 inwoners
- Scharsterland (GM0139),
... 10908 hectare met 6195 inwoners
- Wymbritseradeel (GM0101),
... 1427 hectare met 125 inwoners
Wijziging per 01-01-1958, overgegaan naar:
- Utingeradeel (GM0095),
... 95 hectare met 17 inwoners
Begindatum voor 1830
</t>
  </si>
  <si>
    <t xml:space="preserve">GM0315  </t>
  </si>
  <si>
    <t xml:space="preserve">Opgeheven per 01-01-2006, overgegaan naar:
- Utrechtse Heuvelrug (GM1581),
... 2224 hectare met 4254 woningen en 9989 inwoners
Begindatum voor 1830
</t>
  </si>
  <si>
    <t xml:space="preserve">GM0223  </t>
  </si>
  <si>
    <t xml:space="preserve">Opgeheven per 01-08-1974, overgegaan naar:
- Elburg (GM0230),
... 4695 hectare met 10414 inwoners
- Nunspeet (GM0302),
... 629 hectare met 74 inwoners
- Oldebroek (GM0269),
... 2441 hectare met 1443 inwoners
Wijziging per 01-07-1968, ontvangen van:
- Openbaar Lichaam Z.IJ.P. (GM0996),
... 0 hectare met 0 inwoners
Wijziging per 01-07-1968, overgegaan naar:
- Openbaar Lichaam Z.IJ.P. (GM0996),
... 0 hectare met 0 inwoners
Begindatum voor 1830
</t>
  </si>
  <si>
    <t xml:space="preserve">GM1046  </t>
  </si>
  <si>
    <t xml:space="preserve">GM0505  </t>
  </si>
  <si>
    <t xml:space="preserve">Wijziging per 01-01-1986, ontvangen van:
- Hooge en Lage Zwaluwe (GM0802),
... 289 hectare met 2 woningen en 2 inwoners
- Werkendam (GM0870),
... 304 hectare met 2 woningen en 1 inwoner
Wijziging per 01-01-1984, ontvangen van:
- 's-Gravendeel (GM0517),
... 2 hectare met 0 inwoners
- Strijen (GM0617),
... 20 hectare met 0 inwoners
Wijziging per 01-01-1984, overgegaan naar:
- 's-Gravendeel (GM0517),
... 59 hectare met 0 inwoners
- Strijen (GM0617),
... 7 hectare met 0 inwoners
Wijziging per 01-07-1970, ontvangen van:
- Dubbeldam (GM0507),
... 3856 hectare met 10939 inwoners
- Sliedrecht (GM0610),
... 1183 hectare met 74 inwoners
Wijziging per 01-10-1960, ontvangen van:
- Dubbeldam (GM0507),
... 962 hectare met 770 inwoners
- Sliedrecht (GM0610),
... 31 hectare met 0 inwoners
Wijziging per 01-10-1960, overgegaan naar:
- Dubbeldam (GM0507),
... 15 hectare met 3 inwoners
Begindatum voor 1830
</t>
  </si>
  <si>
    <t xml:space="preserve">GM1313  </t>
  </si>
  <si>
    <t xml:space="preserve">01 jul 1831 </t>
  </si>
  <si>
    <t xml:space="preserve">Opgeheven per 01-07-1831
Begindatum voor 1830
</t>
  </si>
  <si>
    <t xml:space="preserve">GM0498  </t>
  </si>
  <si>
    <t xml:space="preserve">Grenswijziging per 01-01-2014, ontvangen van:
- Hoorn (GM0405),
... 16 hectare met 0 woningen en 0 inwoners
Grenswijziging per 01-01-2014, overgegaan naar:
- Hoorn (GM0405),
... 3 hectare met 0 woningen en 0 inwoners
Gemeentelijke herindeling per 01-01-2006, ontvangen van:
- Drechterland (GM0498),
... 2392 hectare met 4065 woningen en 10707 inwoners
- Venhuizen (GM0454),
... 3525 hectare met 2988 woningen en 7832 inwoners
Naamswijziging per 01-01-1980,
oude naam: Bangert (GM1246)
Begindatum 01-01-1980
</t>
  </si>
  <si>
    <t xml:space="preserve">GM1047  </t>
  </si>
  <si>
    <t xml:space="preserve">Opgeheven per 01-01-1961, overgegaan naar:
- Brouwershaven (GM0656),
... 1255 hectare met 896 inwoners
Begindatum voor 1830
</t>
  </si>
  <si>
    <t xml:space="preserve">GM0224  </t>
  </si>
  <si>
    <t xml:space="preserve">Opgeheven per 01-01-1984, overgegaan naar:
- Heerewaarden (GM0247),
... 45 hectare met 9 inwoners
- Wamel (GM0290),
... 1841 hectare met 3128 inwoners
Wijziging per 01-04-1962, ontvangen van:
- Appeltern (GM0201),
... 10 hectare met 0 inwoners
- Wamel (GM0290),
... 7 hectare met 24 inwoners
Wijziging per 01-04-1962, overgegaan naar:
- Appeltern (GM0201),
... 132 hectare met 0 inwoners
Wijziging per 01-01-1958, ontvangen van:
- Lith (GM0808),
... 38 hectare met 0 inwoners
Begindatum voor 1830
</t>
  </si>
  <si>
    <t xml:space="preserve">GM1048  </t>
  </si>
  <si>
    <t xml:space="preserve">Opgeheven per 01-05-1931
Begindatum voor 1830
</t>
  </si>
  <si>
    <t xml:space="preserve">GM0316  </t>
  </si>
  <si>
    <t xml:space="preserve">Opgeheven per 01-01-2006, overgegaan naar:
- Utrechtse Heuvelrug (GM1581),
... 2634 hectare met 7540 woningen en 18615 inwoners
Begindatum 01-05-1931
</t>
  </si>
  <si>
    <t xml:space="preserve">GM0506  </t>
  </si>
  <si>
    <t xml:space="preserve">Opgeheven per 01-01-1989, overgegaan naar:
- Oudewater (GM0589),
... 1519 hectare met 374 woningen en 1283 inwoners
- Reeuwijk (GM0595),
... 1410 hectare met 1033 woningen en 3254 inwoners
Wijziging per 01-09-1970, overgegaan naar:
- Oudewater (GM0589),
... 1 hectare met 0 inwoners
Ontstaan per 01-02-1964, ontvangen van:
- Hekendorp (GM1075),
... 577 hectare met 705 inwoners
- Lange Ruige Weide (GM1101),
... 861 hectare met 893 inwoners
- Papekop (GM1151),
... 707 hectare met 558 inwoners
- Waarder (GM1217),
... 871 hectare met 922 inwoners
- Woerden (GM0632),
... 25 hectare met 0 inwoners
Begindatum 01-02-1964
</t>
  </si>
  <si>
    <t xml:space="preserve">GM1248  </t>
  </si>
  <si>
    <t xml:space="preserve">Naamswijziging per 01-08-1944,
nieuwe naam: Maasdriel (GM0263)
Begindatum voor 1830
</t>
  </si>
  <si>
    <t xml:space="preserve">GM0661  </t>
  </si>
  <si>
    <t xml:space="preserve">Opgeheven per 01-01-1970, overgegaan naar:
- Borsele (GM0654),
... 656 hectare met 495 inwoners
Begindatum voor 1830
</t>
  </si>
  <si>
    <t xml:space="preserve">GM1719  </t>
  </si>
  <si>
    <t xml:space="preserve">Naamswijziging per 25-04-1998,
oude naam: Made (GM1665)
Begindatum 25-04-1998
</t>
  </si>
  <si>
    <t xml:space="preserve">GM1049  </t>
  </si>
  <si>
    <t xml:space="preserve">Opgeheven per 01-05-1923
Naamswijziging per 08-01-1908,
oude naam: Drongelen, Haagoord, Gansoyen, Doevere (GM1263)
Begindatum 08-01-1908
</t>
  </si>
  <si>
    <t xml:space="preserve">GM1263  </t>
  </si>
  <si>
    <t xml:space="preserve">Naamswijziging per 08-01-1908,
nieuwe naam: Drongelen (GM1049)
Begindatum voor 1830
</t>
  </si>
  <si>
    <t xml:space="preserve">GM0303  </t>
  </si>
  <si>
    <t xml:space="preserve">Wijziging per 01-01-1980, ontvangen van:
- Openbaar Lichaam Z.IJ.P. (GM0996),
... 3474 hectare met 271 inwoners
Ontstaan per 01-01-1972, ontvangen van:
- Openbaar Lichaam Z.IJ.P. (GM0996),
... 29682 hectare met 13314 inwoners
Begindatum 01-01-1972
</t>
  </si>
  <si>
    <t xml:space="preserve">GM0767  </t>
  </si>
  <si>
    <t xml:space="preserve">Opgeheven per 01-01-1997, overgegaan naar:
- Heusden (GM0797),
... 3316 hectare met 6880 woningen en 19246 inwoners
Begindatum voor 1830
</t>
  </si>
  <si>
    <t xml:space="preserve">GM0225  </t>
  </si>
  <si>
    <t xml:space="preserve">Wijziging per 01-01-1984, ontvangen van:
- Bergharen (GM0208),
... 151 hectare met 36 inwoners
- Druten (GM0225),
... 2900 hectare met 12521 inwoners
- Horssen (GM0254),
... 1188 hectare met 1386 inwoners
Wijziging per 01-04-1962, ontvangen van:
- Bergharen (GM0208),
... 2 hectare met 0 inwoners
- Horssen (GM0254),
... 2 hectare met 0 inwoners
- Wamel (GM0290),
... 43 hectare met 0 inwoners
Wijziging per 01-04-1962, overgegaan naar:
- Appeltern (GM0201),
... 63 hectare met 0 inwoners
- Horssen (GM0254),
... 12 hectare met 0 inwoners
Begindatum voor 1830
</t>
  </si>
  <si>
    <t xml:space="preserve">GM0507  </t>
  </si>
  <si>
    <t xml:space="preserve">Opgeheven per 01-07-1970, overgegaan naar:
- Dordrecht (GM0505),
... 3856 hectare met 10939 inwoners
Wijziging per 01-10-1960, ontvangen van:
- Dordrecht (GM0505),
... 15 hectare met 3 inwoners
Wijziging per 01-10-1960, overgegaan naar:
- Dordrecht (GM0505),
... 962 hectare met 770 inwoners
- Sliedrecht (GM0610),
... 25 hectare met 4 inwoners
Begindatum voor 1830
</t>
  </si>
  <si>
    <t xml:space="preserve">GM1314  </t>
  </si>
  <si>
    <t xml:space="preserve">GM0662  </t>
  </si>
  <si>
    <t xml:space="preserve">Opgeheven per 01-01-1997, overgegaan naar:
- Schouwen-Duiveland (GM1676),
... 4487 hectare met 2136 woningen en 5811 inwoners
Ontstaan per 01-01-1961, ontvangen van:
- Bruinisse (GM0657),
... 0 hectare met 0 inwoners
- Nieuwerkerk (GM1122),
... 1693 hectare met 1579 inwoners
- Oosterland (GM1136),
... 1685 hectare met 1735 inwoners
- Ouwerkerk (GM1148),
... 1006 hectare met 499 inwoners
Begindatum 01-01-1961
</t>
  </si>
  <si>
    <t xml:space="preserve">GM0226  </t>
  </si>
  <si>
    <t xml:space="preserve">GM1050  </t>
  </si>
  <si>
    <t xml:space="preserve">Opgeheven per 01-01-1961, overgegaan naar:
- Brouwershaven (GM0656),
... 322 hectare met 51 inwoners
- Middenschouwen (GM0688),
... 1309 hectare met 432 inwoners
Begindatum voor 1830
</t>
  </si>
  <si>
    <t xml:space="preserve">GM1051  </t>
  </si>
  <si>
    <t xml:space="preserve">GM0768  </t>
  </si>
  <si>
    <t xml:space="preserve">Opgeheven per 01-01-1996, overgegaan naar:
- 's-Hertogenbosch (GM0796),
... 216 hectare met 0 woningen en 0 inwoners
- Sint-Michielsgestel (GM0845),
... 614 hectare met 1502 woningen en 4281 inwoners
Wijziging per 01-07-1958, overgegaan naar:
- 's-Hertogenbosch (GM0796),
... 181 hectare met 0 inwoners
Begindatum voor 1830
</t>
  </si>
  <si>
    <t xml:space="preserve">GM0769  </t>
  </si>
  <si>
    <t xml:space="preserve">Opgeheven per 01-01-1997, overgegaan naar:
- Werkendam (GM0870),
... 3624 hectare met 2330 woningen en 6178 inwoners
Wijziging per 01-01-1973, ontvangen van:
- Almkerk (GM0740),
... 35 hectare met 52 inwoners
- Eethen (GM0771),
... 139 hectare met 38 inwoners
- Made en Drimmelen (GM0812),
... 400 hectare met 8 inwoners
- Werkendam (GM0870),
... 10 hectare met 0 inwoners
Wijziging per 01-01-1973, overgegaan naar:
- Aalburg (GM0738),
... 52 hectare met 29 inwoners
- Made en Drimmelen (GM0812),
... 14 hectare met 0 inwoners
- Werkendam (GM0870),
... 631 hectare met 108 inwoners
Naamswijziging per 08-01-1908,
oude naam: Dussen, Munster en Muilkerk (GM1265)
Begindatum 08-01-1908
</t>
  </si>
  <si>
    <t xml:space="preserve">GM1265  </t>
  </si>
  <si>
    <t xml:space="preserve">Naamswijziging per 08-01-1908,
nieuwe naam: Dussen (GM0769)
Begindatum voor 1830
</t>
  </si>
  <si>
    <t xml:space="preserve">GM0112  </t>
  </si>
  <si>
    <t xml:space="preserve">Opgeheven per 01-01-1998, overgegaan naar:
- Middenveld (GM1697),
... 1 hectare met 0 woningen en 0 inwoners
- Westerveld (GM1701),
... 6797 hectare met 1663 woningen en 4042 inwoners
- De Wolden (GM1690),
... 1 hectare met 0 woningen en 0 inwoners
Wijziging per 01-05-1971, ontvangen van:
- Beilen (GM0107),
... 1 hectare met 0 inwoners
- Diever (GM0111),
... 0 hectare met 0 inwoners
- Havelte (GM0117),
... 1 hectare met 0 inwoners
Wijziging per 01-05-1971, overgegaan naar:
- Beilen (GM0107),
... 1 hectare met 0 inwoners
- Diever (GM0111),
... 0 hectare met 0 inwoners
- Havelte (GM0117),
... 1 hectare met 0 inwoners
Begindatum voor 1830
</t>
  </si>
  <si>
    <t xml:space="preserve">GM0902  </t>
  </si>
  <si>
    <t xml:space="preserve">Opgeheven per 01-01-2003, overgegaan naar:
- Echt-Susteren (GM1711),
... 7452 hectare met 7700 woningen en 19147 inwoners
Grenswijziging per 01-01-1998, ontvangen van:
- Maasbracht (GM0933),
... 177 hectare met 10 woningen en 34 inwoners
Grenswijziging per 01-01-1991, ontvangen van:
- Maasbracht (GM0933),
... 288 hectare met 302 woningen en 834 inwoners
- Montfort (GM0943),
... 0 hectare met 0 woningen en 0 inwoners
- Ohé en Laak (GM0953),
... 42 hectare met 0 woningen en 0 inwoners
- Posterholt (GM0956),
... 8 hectare met 0 woningen en 0 inwoners
- Sint Odilienberg (GM0967),
... 4 hectare met 0 woningen en 0 inwoners
Grenswijziging per 01-01-1991, overgegaan naar:
- Maasbracht (GM0933),
... 1270 hectare met 2 woningen en 5 inwoners
- Posterholt (GM0956),
... 11 hectare met 5 woningen en 16 inwoners
Wijziging per 01-08-1963, overgegaan naar:
- Buitenland (GM0998),
... 0 hectare met 0 inwoners
Begindatum 02-01-1839
</t>
  </si>
  <si>
    <t xml:space="preserve">GM0227  </t>
  </si>
  <si>
    <t xml:space="preserve">Opgeheven per 01-01-2002, overgegaan naar:
- Kesteren (GM0258),
... 2759 hectare met 2412 woningen en 6691 inwoners
- Tiel (GM0281),
... 212 hectare met 25 woningen en 61 inwoners
Wijziging per 01-07-1956, ontvangen van:
- Tiel (GM0281),
... 52 hectare met 22 inwoners
Wijziging per 01-07-1956, overgegaan naar:
- Tiel (GM0281),
... 110 hectare met 71 inwoners
Begindatum voor 1830
</t>
  </si>
  <si>
    <t xml:space="preserve">GM1711  </t>
  </si>
  <si>
    <t xml:space="preserve">Grenswijziging per 01-01-2006, ontvangen van:
- Sittard-Geleen (GM1883),
... 178 hectare met 8 woningen en 15 inwoners
Grenswijziging per 01-01-2006, overgegaan naar:
- Sittard-Geleen (GM1883),
... 100 hectare met 0 woningen en 0 inwoners
Ontstaan per 01-01-2003, ontvangen van:
- Echt (GM0902),
... 7452 hectare met 7700 woningen en 19147 inwoners
- Susteren (GM0974),
... 2791 hectare met 5237 woningen en 12960 inwoners
Begindatum 01-01-2003
</t>
  </si>
  <si>
    <t xml:space="preserve">GM1315  </t>
  </si>
  <si>
    <t xml:space="preserve">Naamswijziging per 01-01-1975,
nieuwe naam: Edam-Volendam (GM0385)
Begindatum voor 1830
</t>
  </si>
  <si>
    <t xml:space="preserve">GM0385  </t>
  </si>
  <si>
    <t xml:space="preserve">Gemeentelijke herindeling per 01-01-2016, ontvangen van:
- Edam-Volendam (GM0385),
... 1630 hectare met 12363 woningen en 29208 inwoners
- Zeevang (GM0478),
... 3806 hectare met 2576 woningen en 6257 inwoners
Grenswijziging per 01-01-1991, ontvangen van:
- Katwoude (GM0409),
... 21 hectare met 0 woningen en 0 inwoners
- Zeevang (GM0478),
... 37 hectare met 0 woningen en 0 inwoners
Grenswijziging per 01-01-1991, overgegaan naar:
- Zeevang (GM0478),
... 340 hectare met 9 woningen en 27 inwoners
Wijziging per 01-07-1980, overgegaan naar:
- Purmerend (GM0439),
... 402 hectare met 70 inwoners
Naamswijziging per 01-01-1975,
oude naam: Edam (GM1315)
Begindatum 01-01-1975
</t>
  </si>
  <si>
    <t xml:space="preserve">GM0228  </t>
  </si>
  <si>
    <t xml:space="preserve">Grenswijziging per 01-01-1998, overgegaan naar:
- Veenendaal (GM0345),
... 180 hectare met 60 woningen en 207 inwoners
Grenswijziging per 01-01-1993, ontvangen van:
- Barneveld (GM0203),
... 26 hectare met 13 woningen en 44 inwoners
Grenswijziging per 01-01-1993, overgegaan naar:
- Barneveld (GM0203),
... 65 hectare met 16 woningen en 71 inwoners
Wijziging per 01-07-1974, overgegaan naar:
- Renswoude (GM0339),
... 3 hectare met 0 inwoners
Wijziging per 01-12-1962, ontvangen van:
- Barneveld (GM0203),
... 0 hectare met 0 inwoners
Wijziging per 01-12-1962, overgegaan naar:
- Barneveld (GM0203),
... 0 hectare met 0 inwoners
Wijziging per 01-01-1960, overgegaan naar:
- Rhenen (GM0340),
... 2 hectare met 0 inwoners
- Veenendaal (GM0345),
... 370 hectare met 4254 inwoners
Wijziging per 01-04-1953, overgegaan naar:
- Arnhem (GM0202),
... 534 hectare met 13 inwoners
Wijziging per 18-01-1944, ontvangen van:
- Renkum (GM0274),
... 6 inwoners
- Wageningen (GM0289),
... 0 inwoners
Wijziging per 27-02-1943, overgegaan naar:
- Barneveld (GM0203),
... 72 inwoners
Begindatum voor 1830
</t>
  </si>
  <si>
    <t xml:space="preserve">GM1052  </t>
  </si>
  <si>
    <t xml:space="preserve">Opgeheven per 01-04-1941, overgegaan naar:
- Aardenburg (GM0648),
... 1189 inwoners
Begindatum voor 1830
</t>
  </si>
  <si>
    <t xml:space="preserve">GM0113  </t>
  </si>
  <si>
    <t xml:space="preserve">Opgeheven per 01-01-1998, overgegaan naar:
- Groningen (GM0014),
... 81 hectare met 17 woningen en 86 inwoners
- Zuidlaren (GM0136),
... 2380 hectare met 4443 woningen en 10709 inwoners
Wijziging per 01-01-1989, ontvangen van:
- Groningen (GM0014),
... 23 hectare met 1 woning en 3 inwoners
Wijziging per 01-01-1989, overgegaan naar:
- Groningen (GM0014),
... 5 hectare met 0 woningen en 0 inwoners
- Peize (GM0124),
... 5 hectare met 0 woningen en 0 inwoners
Begindatum voor 1830
</t>
  </si>
  <si>
    <t xml:space="preserve">GM0317  </t>
  </si>
  <si>
    <t xml:space="preserve">GM1651  </t>
  </si>
  <si>
    <t xml:space="preserve">Opgeheven per 01-01-2019, overgegaan naar:
- Het Hogeland (GM1966)
Grenswijziging per 01-01-2006, overgegaan naar:
- Schiermonnikoog (GM0088),
... 61 hectare met 0 woningen en 0 inwoners
Naamswijziging per 01-01-1992,
oude naam: Hefshuizen (GM0019)
Begindatum 01-01-1992
</t>
  </si>
  <si>
    <t xml:space="preserve">GM0011  </t>
  </si>
  <si>
    <t xml:space="preserve">Opgeheven per 01-01-1990, overgegaan naar:
- Ulrum (GM0045),
... 3291 hectare met 969 woningen en 2364 inwoners
- Winsum (GM0053),
... 10 hectare met 0 woningen en 0 inwoners
Begindatum voor 1830
</t>
  </si>
  <si>
    <t xml:space="preserve">GM0770  </t>
  </si>
  <si>
    <t xml:space="preserve">Grenswijziging per 01-01-1998, ontvangen van:
- Veldhoven (GM0861),
... 3 hectare met 0 woningen en 0 inwoners
Gemeentelijke herindeling per 01-01-1997, ontvangen van:
- Eersel (GM0770),
... 3561 hectare met 4563 woningen en 12913 inwoners
- Vessem, Wintelre en Knegsel (GM0862),
... 4424 hectare met 1780 woningen en 5323 inwoners
Grenswijziging per 01-01-1997, ontvangen van:
- Hoogeloon, Hapert en Casteren (GM0800),
... 48 hectare met 1 woning en 0 inwoners
- Oost-, West- en Middelbeers (GM0825),
... 18 hectare met 0 woningen en 0 inwoners
- Riethoven (GM0837),
... 6 hectare met 0 woningen en 0 inwoners
- Veldhoven (GM0861),
... 209 hectare met 24 woningen en 77 inwoners
Grenswijziging per 01-01-1997, overgegaan naar:
- Bergeyk (GM0749),
... 6 hectare met 0 woningen en 0 inwoners
- Veldhoven (GM0861),
... 7 hectare met 0 woningen en 0 inwoners
Begindatum voor 1830
</t>
  </si>
  <si>
    <t xml:space="preserve">GM0771  </t>
  </si>
  <si>
    <t xml:space="preserve">Opgeheven per 01-01-1973, overgegaan naar:
- Aalburg (GM0738),
... 2928 hectare met 3417 inwoners
- Dussen (GM0769),
... 139 hectare met 38 inwoners
- Heusden (GM0797),
... 238 hectare met 220 inwoners
- Woudrichem (GM0874),
... 212 hectare met 42 inwoners
Begindatum 01-05-1923
</t>
  </si>
  <si>
    <t xml:space="preserve">GM1255  </t>
  </si>
  <si>
    <t xml:space="preserve">Naamswijziging per 01-08-1908,
nieuwe naam: Genderen (GM1060)
Begindatum voor 1830
</t>
  </si>
  <si>
    <t xml:space="preserve">GM0357  </t>
  </si>
  <si>
    <t xml:space="preserve">Opgeheven per 01-01-2001, overgegaan naar:
- Bergen (NH.) (GM0373),
... 3147 hectare met 4718 woningen en 11358 inwoners
Grenswijziging per 01-01-1998, ontvangen van:
- Alkmaar (GM0361),
... 1 hectare met 0 woningen en 0 inwoners
Ontstaan per 01-07-1978, ontvangen van:
- Egmond aan Zee (GM0386),
... 185 hectare met 5546 inwoners
- Egmond-Binnen (GM0387),
... 2986 hectare met 5501 inwoners
Begindatum 01-07-1978
</t>
  </si>
  <si>
    <t xml:space="preserve">GM0386  </t>
  </si>
  <si>
    <t xml:space="preserve">Opgeheven per 01-07-1978, overgegaan naar:
- Egmond (GM0357),
... 185 hectare met 5546 inwoners
Begindatum voor 1830
</t>
  </si>
  <si>
    <t xml:space="preserve">GM0387  </t>
  </si>
  <si>
    <t xml:space="preserve">Opgeheven per 01-07-1978, overgegaan naar:
- Egmond (GM0357),
... 2986 hectare met 5501 inwoners
Wijziging per 01-10-1972, ontvangen van:
- Alkmaar (GM0361),
... 110 hectare met 16 inwoners
Begindatum voor 1830
</t>
  </si>
  <si>
    <t xml:space="preserve">GM0229  </t>
  </si>
  <si>
    <t xml:space="preserve">Opgeheven per 01-01-2005, overgegaan naar:
- Berkelland (GM1859),
... 10300 hectare met 6034 woningen en 16132 inwoners
- Groenlo (GM0240),
... 1378 hectare met 155 woningen en 432 inwoners
Grenswijziging per 01-01-2000, overgegaan naar:
- Groenlo (GM0240),
... 6 hectare met 0 woningen en 0 inwoners
Wijziging per 01-08-1963, overgegaan naar:
- Buitenland (GM0998),
... 11 hectare met 0 inwoners
Wijziging per 23-04-1949, ontvangen van:
- Buitenland (GM0998),
... 11 hectare met 0 inwoners
Begindatum voor 1830
</t>
  </si>
  <si>
    <t xml:space="preserve">GM0904  </t>
  </si>
  <si>
    <t xml:space="preserve">Opgeheven per 01-01-1982, overgegaan naar:
- Kerkrade (GM0928),
... 280 hectare met 5833 inwoners
- Landgraaf (GM0882),
... 10 hectare met 5 inwoners
Wijziging per 01-08-1963, overgegaan naar:
- Buitenland (GM0998),
... 7 hectare met 0 inwoners
Wijziging per 23-04-1949, ontvangen van:
- Buitenland (GM0998),
... 24 hectare met 85 inwoners
Begindatum 02-01-1839
</t>
  </si>
  <si>
    <t xml:space="preserve">GM0905  </t>
  </si>
  <si>
    <t xml:space="preserve">Opgeheven per 01-01-2011, overgegaan naar:
- Eijsden-Margraten (GM1903),
... 1974 hectare met 4731 woningen en 11565 inwoners
Grenswijziging per 01-01-1999, overgegaan naar:
- Maastricht (GM0935),
... 85 hectare met 6 woningen en 28 inwoners
Wijziging per 01-01-1982, ontvangen van:
- Eijsden (GM0905),
... 1800 hectare met 7625 inwoners
- Gronsveld (GM0911),
... 390 hectare met 3055 inwoners
Wijziging per 01-01-1982, overgegaan naar:
- Margraten (GM0936),
... 90 hectare met 16 inwoners
Wijziging per 01-01-1943, ontvangen van:
- Mesch (GM1114),
... 348 inwoners
Begindatum 02-01-1839
</t>
  </si>
  <si>
    <t xml:space="preserve">GM1903  </t>
  </si>
  <si>
    <t xml:space="preserve">Grenswijziging per 01-01-2018, ontvangen van:
- Buitenland (GM0998),
... 16 hectare met 0 woningen en 0 inwoners
Grenswijziging per 01-01-2018, overgegaan naar:
- Buitenland (GM0998),
... 5 hectare met 0 woningen en 0 inwoners
Ontstaan per 01-01-2011, uit:
- Eijsden (GM0905),
... 1974 hectare met 4731 woningen en 11565 inwoners
- Margraten (GM0936),
... 5766 hectare met 5554 woningen en 13375 inwoners
Begindatum 01-01-2011
</t>
  </si>
  <si>
    <t xml:space="preserve">GM0772  </t>
  </si>
  <si>
    <t xml:space="preserve">Grenswijziging per 01-01-2017, ontvangen van:
- Veldhoven (GM0861),
... 10 hectare met 0 woningen en 0 inwoners
Grenswijziging per 01-01-2017, overgegaan naar:
- Veldhoven (GM0861),
... 6 hectare met 0 woningen en 0 inwoners
Grenswijziging per 01-01-2012, ontvangen van:
- Son en Breugel (GM0848),
... 3 hectare met 0 woningen en 0 inwoners 
Grenswijziging per 01-01-2012, overgegaan naar:
- Son en Breugel (GM0848),
... 3 hectare met 0 woningen en 0 inwoners
Grenswijziging per 01-01-2004, ontvangen van:
- Geldrop (GM0781),
... 54 hectare met 0 woningen en 0 inwoners
Grenswijziging per 01-01-1999, ontvangen van:
- Veldhoven (GM0861),
... 18 hectare met 0 woningen en 0 inwoners
Grenswijziging per 01-01-1999, overgegaan naar:
- Veldhoven (GM0861),
... 19 hectare met 4 woningen en 9 inwoners
Grenswijziging per 01-01-1997, ontvangen van:
- Oirschot (GM0823),
... 23 hectare met 0 woningen en 0 inwoners
- Veldhoven (GM0861),
... 5 hectare met 0 woningen en 0 inwoners
- Vessem, Wintelre en Knegsel (GM0862),
... 5 hectare met 0 woningen en 0 inwoners
Grenswijziging per 01-01-1995, ontvangen van:
- Veldhoven (GM0861),
... 215 hectare met 0 woningen en 0 inwoners
Grenswijziging per 01-01-1994, ontvangen van:
- Veldhoven (GM0861),
... 870 hectare met 50 woningen en 133 inwoners
Wijziging per 01-04-1972, ontvangen van:
- Best (GM0753),
... 64 hectare met 0 inwoners
- Geldrop (GM0781),
... 385 hectare met 4212 inwoners
- Nuenen, Gerwen en Nederwetten (GM0820),
... 3 hectare met 0 inwoners
- Son en Breugel (GM0848),
... 693 hectare met 1248 inwoners
- Veldhoven (GM0861),
... 139 hectare met 321 inwoners
- Waalre (GM0866),
... 281 hectare met 25 inwoners
Wijziging per 01-04-1972, overgegaan naar:
- Best (GM0753),
... 6 hectare met 0 inwoners
- Geldrop (GM0781),
... 3 hectare met 0 inwoners
- Nuenen, Gerwen en Nederwetten (GM0820),
... 2 hectare met 0 inwoners
- Veldhoven (GM0861),
... 12 hectare met 5 inwoners
- Waalre (GM0866),
... 66 hectare met 10 inwoners
Begindatum voor 1830
</t>
  </si>
  <si>
    <t xml:space="preserve">GM0230  </t>
  </si>
  <si>
    <t xml:space="preserve">Wijziging per 01-08-1974, ontvangen van:
- Doornspijk (GM0223),
... 4695 hectare met 10414 inwoners
- Elburg (GM0230),
... 843 hectare met 6357 inwoners
- Oldebroek (GM0269),
... 777 hectare met 859 inwoners
Wijziging per 01-07-1968, ontvangen van:
- Openbaar Lichaam Z.IJ.P. (GM0996),
... 10 hectare met 0 inwoners
Wijziging per 01-07-1968, overgegaan naar:
- Openbaar Lichaam Z.IJ.P. (GM0996),
... 2 hectare met 0 inwoners
Begindatum voor 1830
</t>
  </si>
  <si>
    <t xml:space="preserve">GM1053  </t>
  </si>
  <si>
    <t xml:space="preserve">Opgeheven per 01-01-1961, overgegaan naar:
- Middenschouwen (GM0688),
... 526 hectare met 507 inwoners
Begindatum voor 1830
</t>
  </si>
  <si>
    <t xml:space="preserve">GM1054  </t>
  </si>
  <si>
    <t xml:space="preserve">Opgeheven per 01-01-1961, overgegaan naar:
- Middenschouwen (GM0688),
... 790 hectare met 316 inwoners
- Westerschouwen (GM0725),
... 114 hectare met 47 inwoners
Begindatum voor 1830
</t>
  </si>
  <si>
    <t xml:space="preserve">GM0663  </t>
  </si>
  <si>
    <t xml:space="preserve">Opgeheven per 01-01-1970, overgegaan naar:
- Borsele (GM0654),
... 860 hectare met 341 inwoners
Begindatum voor 1830
</t>
  </si>
  <si>
    <t xml:space="preserve">GM0903  </t>
  </si>
  <si>
    <t xml:space="preserve">Opgeheven per 01-01-1982, overgegaan naar:
- Beek (L.) (GM0888),
... 40 hectare met 30 inwoners
- Geleen (GM0906),
... 20 hectare met 0 inwoners
- Meerssen (GM0938),
... 10 hectare met 0 inwoners
- Stein (L.) (GM0971),
... 780 hectare met 8205 inwoners
Begindatum 02-01-1839
</t>
  </si>
  <si>
    <t xml:space="preserve">GM0231  </t>
  </si>
  <si>
    <t xml:space="preserve">Opgeheven per 01-01-2001, overgegaan naar:
- Overbetuwe (GM1734),
... 3286 hectare met 6426 woningen en 16689 inwoners
Grenswijziging per 01-01-2000, ontvangen van:
- Bemmel (GM0206),
... 15 hectare met 0 woningen en 0 inwoners
Grenswijziging per 01-01-1998, overgegaan naar:
- Nijmegen (GM0268),
... 604 hectare met 1250 woningen en 3195 inwoners
Grenswijziging per 01-01-1996, ontvangen van:
- Arnhem (GM0202),
... 1 woning en 2 inwoners
Grenswijziging per 01-01-1995, overgegaan naar:
- Arnhem (GM0202),
... 240 hectare met 20 woningen en 45 inwoners
Wijziging per 01-01-1974, overgegaan naar:
- Arnhem (GM0202),
... 575 hectare met 220 inwoners
Wijziging per 01-03-1966, overgegaan naar:
- Arnhem (GM0202),
... 684 hectare met 2256 inwoners
Wijziging per 01-04-1953, overgegaan naar:
- Arnhem (GM0202),
... 19 hectare met 0 inwoners
Begindatum voor 1830
</t>
  </si>
  <si>
    <t xml:space="preserve">GM1055  </t>
  </si>
  <si>
    <t xml:space="preserve">Opgeheven per 01-08-1963, overgegaan naar:
- Buitenland (GM0998),
... 1890 hectare met 3381 inwoners
Ontstaan per 23-04-1949, ontvangen van:
- Buitenland (GM0998),
... 1918 hectare met 3235 inwoners
Begindatum 23-04-1949
</t>
  </si>
  <si>
    <t xml:space="preserve">GM0114  </t>
  </si>
  <si>
    <t xml:space="preserve">Gemeentelijke herindeling per 01-01-1998, ontvangen van:
- Emmen (GM0114),
... 27679 hectare met 39392 woningen en 95004 inwoners
- Schoonebeek (GM0129),
... 6085 hectare met 2969 woningen en 8041 inwoners
Grenswijziging per 01-01-1998, ontvangen van:
- Coevorden (GM0109),
... 1 hectare met 0 woningen en 0 inwoners
- Dalen (GM0110),
... 1 hectare met 0 woningen en 0 inwoners
- Odoorn (GM0122),
... 3 hectare met 0 woningen en 0 inwoners
- Sleen (GM0130),
... 473 hectare met 922 woningen en 2183 inwoners
Grenswijziging per 01-01-1998, overgegaan naar:
- Borger-Odoorn (GM1681),
... 3 hectare met 0 woningen en 0 inwoners
Grenswijziging per 01-01-1992, overgegaan naar:
- Schoonebeek (GM0129),
... 4 hectare met 0 woningen en 0 inwoners
Wijziging per 01-05-1978, ontvangen van:
- Odoorn (GM0122),
... 1 hectare met 0 inwoners
- Sleen (GM0130),
... 21 hectare met 0 inwoners
Wijziging per 01-05-1978, overgegaan naar:
- Odoorn (GM0122),
... 1 hectare met 0 inwoners
- Sleen (GM0130),
... 100 hectare met 0 inwoners
Wijziging per 01-03-1975, ontvangen van:
- Vlagtwedde (GM0048),
... 3 hectare met 0 inwoners
Wijziging per 01-03-1975, overgegaan naar:
- Vlagtwedde (GM0048),
... 406 hectare met 309 inwoners
Wijziging per 01-07-1954, overgegaan naar:
- Schoonebeek (GM0129),
... 662 hectare met 151 inwoners
Begindatum voor 1830
</t>
  </si>
  <si>
    <t xml:space="preserve">GM1056  </t>
  </si>
  <si>
    <t xml:space="preserve">22 apr 1879 </t>
  </si>
  <si>
    <t xml:space="preserve">Opgeheven per 22-04-1879
Begindatum voor 1830
</t>
  </si>
  <si>
    <t xml:space="preserve">GM0773  </t>
  </si>
  <si>
    <t xml:space="preserve">Opgeheven per 01-04-1971, overgegaan naar:
- 's-Hertogenbosch (GM0796),
... 1608 hectare met 1757 inwoners
Wijziging per 01-01-1958, ontvangen van:
- Alem, Maren en Kessel (GM1007),
... 229 hectare met 70 inwoners
- Maasdriel (GM0263),
... 35 hectare met 0 inwoners
Wijziging per 01-01-1958, overgegaan naar:
- Hedel (GM0245),
... 42 hectare met 0 inwoners
- Maasdriel (GM0263),
... 1 hectare met 0 inwoners
Begindatum voor 1830
</t>
  </si>
  <si>
    <t xml:space="preserve">GM0774  </t>
  </si>
  <si>
    <t xml:space="preserve">Opgeheven per 01-04-1971, overgegaan naar:
- 's-Hertogenbosch (GM0796),
... 983 hectare met 1564 inwoners
Begindatum voor 1830
</t>
  </si>
  <si>
    <t xml:space="preserve">GM0388  </t>
  </si>
  <si>
    <t xml:space="preserve">Wijziging per 01-01-1979, ontvangen van:
- Bovenkarspel (GM0379),
... 5 hectare met 0 inwoners
Wijziging per 12-12-1962, ontvangen van:
- Niet gemeentelijk ingedeeld (GM0999),
... 27 hectare met 0 inwoners
Begindatum voor 1830
</t>
  </si>
  <si>
    <t xml:space="preserve">GM0153  </t>
  </si>
  <si>
    <t xml:space="preserve">Grenswijziging per 01-01-2001, ontvangen van:
- Weerselo (GM0188),
... 129 hectare met 0 woningen en 0 inwoners
Wijziging per 01-05-1937, overgegaan naar:
- Hengelo (O.) (GM0164),
... 957 inwoners
Begindatum voor 1830
</t>
  </si>
  <si>
    <t xml:space="preserve">GM0232  </t>
  </si>
  <si>
    <t xml:space="preserve">GM0233  </t>
  </si>
  <si>
    <t xml:space="preserve">Wijziging per 01-01-1972, ontvangen van:
- Ermelo (GM0233),
... 8519 hectare met 20291 inwoners
Wijziging per 01-01-1972, overgegaan naar:
- Harderwijk (GM0243),
... 298 hectare met 247 inwoners
- Nunspeet (GM0302),
... 12224 hectare met 19267 inwoners
Wijziging per 01-07-1968, ontvangen van:
- Openbaar Lichaam Z.IJ.P. (GM0996),
... 0 hectare met 0 inwoners
Wijziging per 01-07-1968, overgegaan naar:
- Openbaar Lichaam Z.IJ.P. (GM0996),
... 0 hectare met 0 inwoners
Begindatum voor 1830
</t>
  </si>
  <si>
    <t xml:space="preserve">GM0775  </t>
  </si>
  <si>
    <t xml:space="preserve">Opgeheven per 01-01-1994, overgegaan naar:
- Boekel (GM0755),
... 1 hectare met 0 woningen en 0 inwoners
- Veghel (GM0860),
... 3576 hectare met 2136 woningen en 6553 inwoners
Begindatum voor 1830
</t>
  </si>
  <si>
    <t xml:space="preserve">GM0776  </t>
  </si>
  <si>
    <t xml:space="preserve">Opgeheven per 01-01-1996, overgegaan naar:
- Haaren (GM0788),
... 407 hectare met 693 woningen en 1989 inwoners
- Vught (GM0865),
... 28 hectare met 0 woningen en 0 inwoners
Begindatum voor 1830
</t>
  </si>
  <si>
    <t xml:space="preserve">GM1057  </t>
  </si>
  <si>
    <t xml:space="preserve">Opgeheven per 01-07-1942, overgegaan naar:
- Grave (GM0786),
... 680 inwoners
- Mill en Sint Hubert (GM0815),
... 919 inwoners
Begindatum voor 1830
</t>
  </si>
  <si>
    <t xml:space="preserve">GM0234  </t>
  </si>
  <si>
    <t xml:space="preserve">Opgeheven per 01-01-1978, overgegaan naar:
- Neerijnen (GM0304),
... 658 hectare met 1197 inwoners
Begindatum voor 1830
</t>
  </si>
  <si>
    <t xml:space="preserve">GM1316  </t>
  </si>
  <si>
    <t xml:space="preserve">GM1251  </t>
  </si>
  <si>
    <t xml:space="preserve">Naamswijziging per 01-01-1968,
nieuwe naam: Etten-Leur (GM0777)
Wijziging per 01-04-1953, overgegaan naar:
- Rucphen (GM0840),
... 98 hectare met 1296 inwoners
Begindatum voor 1830
</t>
  </si>
  <si>
    <t xml:space="preserve">GM0777  </t>
  </si>
  <si>
    <t xml:space="preserve">Grenswijziging per 01-01-1997, ontvangen van:
- Rucphen (GM0840),
... 35 hectare met 13 woningen en 29 inwoners
- Terheijden (GM0853),
... 1 hectare met 0 woningen en 0 inwoners
Grenswijziging per 01-01-1997, overgegaan naar:
- Halderberge (GM1655),
... 3 hectare met 81 woningen en 212 inwoners
- Rucphen (GM0840),
... 17 hectare met 3 woningen en 10 inwoners
- Zevenbergen (GM0878),
... 26 hectare met 0 woningen en 0 inwoners
Naamswijziging per 01-01-1968,
oude naam: Etten en Leur (GM1251)
Begindatum 01-01-1968
</t>
  </si>
  <si>
    <t xml:space="preserve">GM0508  </t>
  </si>
  <si>
    <t xml:space="preserve">Opgeheven per 01-01-1986, overgegaan naar:
- Vianen (GM0620),
... 1075 hectare met 604 woningen en 1909 inwoners
Begindatum voor 1830
</t>
  </si>
  <si>
    <t xml:space="preserve">GM0235  </t>
  </si>
  <si>
    <t xml:space="preserve">Opgeheven per 01-07-1980, overgegaan naar:
- Beuningen (GM0209),
... 2527 hectare met 4887 inwoners
Begindatum voor 1830
</t>
  </si>
  <si>
    <t xml:space="preserve">GM0012  </t>
  </si>
  <si>
    <t xml:space="preserve">Opgeheven per 01-01-1990, overgegaan naar:
- Winsum (GM0053),
... 2291 hectare met 679 woningen en 1796 inwoners
- Zuidhorn (GM0056),
... 4 hectare met 0 woningen en 0 inwoners
Begindatum voor 1830
</t>
  </si>
  <si>
    <t xml:space="preserve">GM0068  </t>
  </si>
  <si>
    <t xml:space="preserve">Naamswijziging per 01-01-1999,
nieuwe naam: Ferwerderadiel (GM1722)
Wijziging per 01-01-1984, ontvangen van:
- Dantumadeel (GM0065),
... 667 hectare met 590 inwoners
Wijziging per 01-01-1984, overgegaan naar:
- het Bildt (GM0063),
... 257 hectare met 33 inwoners
- Leeuwarderadeel (GM0081),
... 30 hectare met 80 inwoners
- Tietjerksteradeel (GM0094),
... 20 hectare met 31 inwoners
Begindatum voor 1830
</t>
  </si>
  <si>
    <t xml:space="preserve">GM1722  </t>
  </si>
  <si>
    <t xml:space="preserve">Opgeheven per 01-01-2019, overgegaan naar:
- Noardeast-Fryslân (GM1970)
Naamswijziging per 01-01-1999,
oude naam: Ferwerderadeel (GM0068)
Begindatum 01-01-1999
</t>
  </si>
  <si>
    <t xml:space="preserve">GM0778  </t>
  </si>
  <si>
    <t xml:space="preserve">Opgeheven per 01-01-1997, overgegaan naar:
- Zevenbergen (GM0878),
... 4165 hectare met 2492 woningen en 6173 inwoners
Begindatum voor 1830
</t>
  </si>
  <si>
    <t xml:space="preserve">GM0013  </t>
  </si>
  <si>
    <t xml:space="preserve">Opgeheven per 01-01-1990, overgegaan naar:
- Beerta (GM0006),
... 3683 hectare met 1119 woningen en 2522 inwoners
- Delfzijl (GM0010),
... 0 hectare met 0 woningen en 0 inwoners
- Scheemda (GM0039),
... 6 hectare met 0 woningen en 0 inwoners
Begindatum voor 1830
</t>
  </si>
  <si>
    <t xml:space="preserve">GM0069  </t>
  </si>
  <si>
    <t xml:space="preserve">Opgeheven per 01-01-1984, overgegaan naar:
- Franekeradeel (GM0070),
... 1729 hectare met 12890 inwoners
Begindatum voor 1830
</t>
  </si>
  <si>
    <t xml:space="preserve">GM0070  </t>
  </si>
  <si>
    <t xml:space="preserve">Opgeheven per 01-01-2018, overgegaan naar:
- Waadhoeke (GM1949),
... 10259 hectare met 9614 woningen en 20213 inwoners
Wijziging per 01-01-1984, ontvangen van:
- Barradeel (GM0062),
... 4231 hectare met 4327 inwoners
- Franeker (GM0069),
... 1729 hectare met 12890 inwoners
- Franekeradeel (GM0070),
... 4829 hectare met 3913 inwoners
Wijziging per 01-01-1984, overgegaan naar:
- Harlingen (GM0072),
... 799 hectare met 188 inwoners
Wijziging per 01-07-1971, overgegaan naar:
- Harlingen (GM0072),
... 418 hectare met 753 inwoners
Wijziging per 01-07-1955, ontvangen van:
- Barradeel (GM0062),
... 113 hectare met 25 inwoners
Wijziging per 01-07-1955, overgegaan naar:
- Harlingen (GM0072),
... 23 hectare met 0 inwoners
Wijziging per 01-07-1943, ontvangen van:
- Wonseradeel (GM0099),
... 0 inwoners
Begindatum voor 1830
</t>
  </si>
  <si>
    <t xml:space="preserve">GM1921  </t>
  </si>
  <si>
    <t xml:space="preserve">Naamswijziging per 01-07-2015,
nieuwe naam: De Fryske Marren (GM1940)
Ontstaan per 01-01-2014, ontvangen van:
- Boarnsterhim (GM0055),
... 531 hectare met 277 woningen en 783 inwoners
- Gaasterlân-Sleat (GM0653),
... 9512 hectare met 4483 woningen en 10186 inwoners
- Lemsterland (GM0082),
... 7577 hectare met 6146 woningen en 13524 inwoners
- Skarsterlân (GM0051), 
... 17549 hectare met 11785 woningen en 26921 inwoners
Begindatum 01-01-2014
</t>
  </si>
  <si>
    <t xml:space="preserve">GM1940  </t>
  </si>
  <si>
    <t xml:space="preserve">Naamswijziging per 01-07-2015,
oude naam: De Friese Meren (GM1921)
Begindatum 01-07-2015
</t>
  </si>
  <si>
    <t xml:space="preserve">GM0071  </t>
  </si>
  <si>
    <t xml:space="preserve">Naamswijziging per 05-06-1985,
nieuwe naam: Gaasterlân-Sleat (GM0653)
Wijziging per 01-01-1984, ontvangen van:
- Doniawerstal (GM0067),
... 9 hectare met 0 inwoners
- Gaasterland (GM0071),
... 8887 hectare met 7710 inwoners
- Hemelumer Oldeferd (GM0075),
... 2129 hectare met 619 inwoners
- Sloten (F.) (GM0089),
... 226 hectare met 656 inwoners
Wijziging per 01-01-1984, overgegaan naar:
- Nijefurd (GM0104),
... 33 hectare met 0 inwoners
Wijziging per 01-07-1944, overgegaan naar:
- Lemsterland (GM0082),
... 70 inwoners
Begindatum voor 1830
</t>
  </si>
  <si>
    <t xml:space="preserve">GM0653  </t>
  </si>
  <si>
    <t xml:space="preserve">Opgeheven per 01-01-2014, overgegaan naar:
- De Friese Meren (GM1921),
... 9512 hectare met 4483 woningen en 10186 inwoners
Naamswijziging per 05-06-1985,
oude naam: Gaasterland (GM0071)
Begindatum 05-06-1985
</t>
  </si>
  <si>
    <t xml:space="preserve">GM1058  </t>
  </si>
  <si>
    <t xml:space="preserve">Opgeheven per 01-07-1955, overgegaan naar:
- Kerkwijk (GM0257),
... 1077 hectare met 2030 inwoners
Begindatum voor 1830
</t>
  </si>
  <si>
    <t xml:space="preserve">GM1317  </t>
  </si>
  <si>
    <t xml:space="preserve">GM1059  </t>
  </si>
  <si>
    <t xml:space="preserve">Opgeheven per 01-08-1942, overgegaan naar:
- Beers (GM0747),
... 743 inwoners
Begindatum voor 1830
</t>
  </si>
  <si>
    <t xml:space="preserve">GM0115  </t>
  </si>
  <si>
    <t xml:space="preserve">Opgeheven per 01-01-1998, overgegaan naar:
- Aa en Hunze (GM1680),
... 4038 hectare met 1719 woningen en 4362 inwoners
Begindatum voor 1830
</t>
  </si>
  <si>
    <t xml:space="preserve">GM0779  </t>
  </si>
  <si>
    <t xml:space="preserve">Gemeentelijke herindeling per 01-01-1997, ontvangen van:
- Geertruidenberg (GM0779),
... 461 hectare met 2646 woningen en 6722 inwoners
- Raamsdonk (GM0834),
... 2072 hectare met 5312 woningen en 14122 inwoners
Grenswijziging per 01-01-1997, ontvangen van:
- 's-Gravenmoer (GM0787),
... 2 hectare met 0 woningen en 0 inwoners
- Made en Drimmelen (GM0812),
... 137 hectare met 44 woningen en 58 inwoners
- Oosterhout (GM0826),
... 45 hectare met 0 woningen en 0 inwoners
Begindatum voor 1830
</t>
  </si>
  <si>
    <t xml:space="preserve">GM0509  </t>
  </si>
  <si>
    <t xml:space="preserve">Opgeheven per 01-01-1980, overgegaan naar:
- Bernisse (GM0568),
... 1623 hectare met 2480 inwoners
- Spijkenisse (GM0612),
... 560 hectare met 39 inwoners
Wijziging per 01-04-1966, overgegaan naar:
- Rotterdam (GM0599),
... 215 hectare met 0 inwoners
Begindatum voor 1830
</t>
  </si>
  <si>
    <t xml:space="preserve">GM0780  </t>
  </si>
  <si>
    <t xml:space="preserve">Opgeheven per 01-01-1993, overgegaan naar:
- Heesch (GM0791),
... 11 hectare met 5 woningen en 13 inwoners
- Maasdonk (GM1671),
... 1317 hectare met 1629 woningen en 5049 inwoners
- Oss (GM0828),
... 65 hectare met 4 woningen en 23 inwoners
Begindatum voor 1830
</t>
  </si>
  <si>
    <t xml:space="preserve">GM0236  </t>
  </si>
  <si>
    <t xml:space="preserve">Opgeheven per 01-01-2019, overgegaan naar:
- West Betuwe (GM1960)
Wijziging per 01-01-1978, ontvangen van:
- Beesd (GM0205),
... 3427 hectare met 4048 inwoners
- Buurmalsen (GM0215),
... 1672 hectare met 3085 inwoners
- Deil (GM0217),
... 2967 hectare met 3352 inwoners
- Geldermalsen (GM0236),
... 1851 hectare met 9382 inwoners
- Zoelen (GM0300),
... 90 hectare met 13 inwoners
Wijziging per 15-02-1941, ontvangen van:
- Buurmalsen (GM0215),
... 7 inwoners
Begindatum voor 1830
</t>
  </si>
  <si>
    <t xml:space="preserve">GM0781  </t>
  </si>
  <si>
    <t xml:space="preserve">Opgeheven per 01-01-2004, overgegaan naar:
- Eindhoven (GM0772),
... 54 hectare met 0 woningen en 0 inwoners
- Geldrop-Mierlo (GM1771),
... 1319 hectare met 11860 woningen en 27675 inwoners
Grenswijziging per 01-01-1997, ontvangen van:
- Heeze (GM0793),
... 4 hectare met 0 woningen en 0 inwoners
Grenswijziging per 01-01-1997, overgegaan naar:
- Heeze-Leende (GM1658),
... 635 hectare met 6 woningen en 21 inwoners
Grenswijziging per 01-01-1991, ontvangen van:
- Nuenen, Gerwen en Nederwetten (GM0820),
... 41 hectare met 7 woningen en 25 inwoners
Wijziging per 01-04-1972, ontvangen van:
- Eindhoven (GM0772),
... 3 hectare met 0 inwoners
- Heeze (GM0793),
... 26 hectare met 19 inwoners
Wijziging per 01-04-1972, overgegaan naar:
- Eindhoven (GM0772),
... 385 hectare met 4212 inwoners
- Heeze (GM0793),
... 1 hectare met 0 inwoners
- Waalre (GM0866),
... 49 hectare met 23 inwoners
Begindatum voor 1830
</t>
  </si>
  <si>
    <t xml:space="preserve">GM1771  </t>
  </si>
  <si>
    <t xml:space="preserve">Ontstaan per 01-01-2004, ontvangen van:
- Geldrop (GM0781),
... 1319 hectare met 11860 woningen en 27675 inwoners
- Mierlo (GM0814),
... 1786 hectare met 3930 woningen en 10005 inwoners
Begindatum 01-01-2004
</t>
  </si>
  <si>
    <t xml:space="preserve">GM0906  </t>
  </si>
  <si>
    <t xml:space="preserve">Opgeheven per 01-01-2001, overgegaan naar:
- Sittard-Geleen (GM1883),
... 2461 hectare met 15240 woningen en 33947 inwoners
Wijziging per 01-01-1990, overgegaan naar:
- Beek (L.) (GM0888),
... 3 hectare met 0 woningen en 0 inwoners
- Born (GM0897),
... 1 hectare met 0 woningen en 0 inwoners
- Sittard (GM0968),
... 1 hectare met 0 woningen en 0 inwoners
- Stein (L.) (GM0971),
... 2 hectare met 0 woningen en 0 inwoners
Wijziging per 01-01-1982, ontvangen van:
- Beek (L.) (GM0888),
... 410 hectare met 18 inwoners
- Born (GM0897),
... 170 hectare met 0 inwoners
- Elsloo (GM0903),
... 20 hectare met 0 inwoners
- Limbricht (GM0931),
... 90 hectare met 4 inwoners
- Schinnen (GM0962),
... 0 hectare met 25 inwoners
- Sittard (GM0968),
... 390 hectare met 25 inwoners
- Spaubeek (GM0970),
... 50 hectare met 197 inwoners
- Stein (L.) (GM0971),
... 100 hectare met 0 inwoners
- Urmond (GM0980),
... 150 hectare met 31 inwoners
Wijziging per 01-01-1982, overgegaan naar:
- Schinnen (GM0962),
... 50 hectare met 0 inwoners
- Sittard (GM0968),
... 90 hectare met 4 inwoners
Begindatum 02-01-1839
</t>
  </si>
  <si>
    <t xml:space="preserve">GM0782  </t>
  </si>
  <si>
    <t xml:space="preserve">Opgeheven per 01-01-1997, overgegaan naar:
- Gemert-Bakel (GM1652),
... 5707 hectare met 6760 woningen en 18761 inwoners
Begindatum voor 1830
</t>
  </si>
  <si>
    <t xml:space="preserve">GM1652  </t>
  </si>
  <si>
    <t xml:space="preserve">Grenswijziging per 01-01-1998, ontvangen van:
- Veghel (GM0860),
... 3 hectare met 0 woningen en 0 inwoners
Grenswijziging per 01-01-1998, overgegaan naar:
- Veghel (GM0860),
... 2 hectare met 0 woningen en 0 inwoners
Ontstaan per 01-01-1997, ontvangen van:
- Bakel en Milheeze (GM0745),
... 6598 hectare met 2735 woningen en 8265 inwoners
- Gemert (GM0782),
... 5707 hectare met 6760 woningen en 18761 inwoners
Begindatum 01-01-1997
</t>
  </si>
  <si>
    <t xml:space="preserve">GM1060  </t>
  </si>
  <si>
    <t xml:space="preserve">Opgeheven per 01-05-1923
Naamswijziging per 01-08-1908,
oude naam: Eethen, Genderen en Heesbeen (GM1255)
Begindatum 01-08-1908
</t>
  </si>
  <si>
    <t xml:space="preserve">GM0237  </t>
  </si>
  <si>
    <t xml:space="preserve">Opgeheven per 01-01-2005, overgegaan naar:
- Oude IJsselstreek (GM1509),
... 6410 hectare met 8029 woningen en 20892 inwoners
Grenswijziging per 01-01-2002, ontvangen van:
- Dinxperlo (GM0219),
... 6 hectare met 0 woningen en 0 inwoners
Grenswijziging per 01-01-2002, overgegaan naar:
- Dinxperlo (GM0219),
... 8 hectare met 0 woningen en 0 inwoners
Wijziging per 01-08-1963, ontvangen van:
- Buitenland (GM0998),
... 0 hectare met 0 inwoners
Wijziging per 01-08-1963, overgegaan naar:
- Buitenland (GM0998),
... 0 hectare met 0 inwoners
Begindatum voor 1830
</t>
  </si>
  <si>
    <t xml:space="preserve">GM0238  </t>
  </si>
  <si>
    <t xml:space="preserve">Opgeheven per 01-01-2001, overgegaan naar:
- Bemmel (GM0206),
... 1263 hectare met 2716 woningen en 7286 inwoners
Begindatum voor 1830
</t>
  </si>
  <si>
    <t xml:space="preserve">GM0154  </t>
  </si>
  <si>
    <t xml:space="preserve">Opgeheven per 01-01-2001, overgegaan naar:
- Zwartewaterland (GM1896),
... 2800 hectare met 2985 woningen en 9471 inwoners
Wijziging per 01-08-1967, ontvangen van:
- Zwollerkerspel (GM1245),
... 841 hectare met 92 inwoners
Wijziging per 07-08-1942, overgegaan naar:
- De Noordoostelijke Polder (GM1404),
... 0 inwoners
Begindatum voor 1830
</t>
  </si>
  <si>
    <t xml:space="preserve">GM0907  </t>
  </si>
  <si>
    <t xml:space="preserve">Grenswijziging per 01-01-1993, ontvangen van:
- Boxmeer (GM0756),
... 130 hectare met 2 woningen en 9 inwoners
- Oeffelt (GM0822),
... 0 hectare met 0 woningen en 0 inwoners
Grenswijziging per 01-01-1993, overgegaan naar:
- Boxmeer (GM0756),
... 52 hectare met 0 woningen en 0 inwoners
Wijziging per 01-01-1973, ontvangen van:
- Bergen (L.) (GM0893),
... 1464 hectare met 1674 inwoners
- Gennep (GM0907),
... 670 hectare met 7295 inwoners
- Ottersum (GM0955),
... 2701 hectare met 5157 inwoners
Begindatum 02-01-1839
</t>
  </si>
  <si>
    <t xml:space="preserve">GM1318  </t>
  </si>
  <si>
    <t xml:space="preserve">GM1061  </t>
  </si>
  <si>
    <t xml:space="preserve">GM0908  </t>
  </si>
  <si>
    <t xml:space="preserve">Opgeheven per 01-01-1982, overgegaan naar:
- Beek (L.) (GM0888),
... 30 hectare met 2 inwoners
- Meerssen (GM0938),
... 680 hectare met 2980 inwoners
- Stein (L.) (GM0971),
... 10 hectare met 0 inwoners
Begindatum 02-01-1839
</t>
  </si>
  <si>
    <t xml:space="preserve">GM0783  </t>
  </si>
  <si>
    <t xml:space="preserve">Opgeheven per 01-01-1973, overgegaan naar:
- Woudrichem (GM0874),
... 572 hectare met 1295 inwoners
Begindatum voor 1830
</t>
  </si>
  <si>
    <t xml:space="preserve">GM0510  </t>
  </si>
  <si>
    <t xml:space="preserve">Opgeheven per 01-01-1986, overgegaan naar:
- Giessenlanden (GM0689),
... 2425 hectare met 1458 woningen en 4678 inwoners
- Graafstroom (GM0693),
... 0 hectare met 0 woningen en 0 inwoners
Ontstaan per 01-01-1957, ontvangen van:
- Giessendam (GM1063),
... 973 hectare met 886 inwoners
- Giessen-Nieuwkerk (GM1062),
... 759 hectare met 1257 inwoners
- Hardinxveld (GM1070),
... 50 hectare met 48 inwoners
- Peursum (GM1154),
... 609 hectare met 412 inwoners
Begindatum 01-01-1957
</t>
  </si>
  <si>
    <t xml:space="preserve">GM1063  </t>
  </si>
  <si>
    <t xml:space="preserve">Opgeheven per 01-01-1957, overgegaan naar:
- Giessenburg (GM0510),
... 973 hectare met 886 inwoners
- Hardinxveld-Giessendam (GM0523),
... 840 hectare met 4193 inwoners
- Sliedrecht (GM0610),
... 4 hectare met 3 inwoners
Begindatum voor 1830
</t>
  </si>
  <si>
    <t xml:space="preserve">GM0689  </t>
  </si>
  <si>
    <t xml:space="preserve">Opgeheven per 01-01-2019, overgegaan naar:
- Molenlanden (GM1978)
Ontstaan per 01-01-1986, ontvangen van:
- Ameide (GM0485),
... 0 hectare met 0 woningen en 0 inwoners
- Arkel (GM0487),
... 634 hectare met 1250 woningen en 3276 inwoners
- Giessenburg (GM0510),
... 2425 hectare met 1458 woningen en 4678 inwoners
- Gorinchem (GM0512),
... 4 hectare met 5 woningen en 16 inwoners
- Heukelum (GM0533),
... 0 hectare met 0 woningen en 0 inwoners
- Hoogblokland (GM0535),
... 760 hectare met 490 woningen en 1445 inwoners
- Hoornaar (GM0536),
... 536 hectare met 514 woningen en 1524 inwoners
- Kedichem (GM0538),
... 11 hectare met 9 woningen en 24 inwoners
- Langerak (GM0543),
... 11 hectare met 0 woningen en 0 inwoners
- Meerkerk (GM0557),
... 19 hectare met 10 woningen en 31 inwoners
- Nieuwland (GM0570),
... 135 hectare met 18 woningen en 54 inwoners
- Noordeloos (GM0574),
... 1527 hectare met 521 woningen en 1601 inwoners
- Schelluinen (GM0605),
... 356 hectare met 403 woningen en 1259 inwoners
- Tienhoven (ZH.) (GM0618),
... 5 hectare met 0 woningen en 0 inwoners
Begindatum 01-01-1986
</t>
  </si>
  <si>
    <t xml:space="preserve">GM1062  </t>
  </si>
  <si>
    <t xml:space="preserve">Opgeheven per 01-01-1957, overgegaan naar:
- Giessenburg (GM0510),
... 759 hectare met 1257 inwoners
Begindatum voor 1830
</t>
  </si>
  <si>
    <t xml:space="preserve">GM0116  </t>
  </si>
  <si>
    <t xml:space="preserve">Opgeheven per 01-01-1998, overgegaan naar:
- Aa en Hunze (GM1680),
... 4128 hectare met 2533 woningen en 6113 inwoners
Begindatum voor 1830
</t>
  </si>
  <si>
    <t xml:space="preserve">GM0155  </t>
  </si>
  <si>
    <t xml:space="preserve">Opgeheven per 01-01-1973, overgegaan naar:
- Brederwiede (GM0194),
... 3312 hectare met 2402 inwoners
- IJsselham (GM0195),
... 49 hectare met 14 inwoners
Begindatum voor 1830
</t>
  </si>
  <si>
    <t xml:space="preserve">GM0784  </t>
  </si>
  <si>
    <t xml:space="preserve">Grenswijziging per 01-01-1998, ontvangen van:
- Oosterhout (GM0826),
... 1 hectare met 0 woningen en 0 inwoners
Grenswijziging per 01-01-1998, overgegaan naar:
- Oosterhout (GM0826),
... 5 hectare met 0 woningen en 0 inwoners
Grenswijziging per 01-01-1997, ontvangen van:
- Dongen (GM0766),
... 1 hectare met 0 woningen en 0 inwoners
- Tilburg (GM0855),
... 1 hectare met 0 woningen en 0 inwoners
Grenswijziging per 01-01-1997, overgegaan naar:
- Dongen (GM0766),
... 22 hectare met 2 woningen en 3 inwoners
- Tilburg (GM0855),
... 522 hectare met 60 woningen en 204 inwoners
Wijziging per 01-01-1990, ontvangen van:
- Oosterhout (GM0826),
... 4 hectare met 7 woningen en 26 inwoners
Wijziging per 01-01-1983, ontvangen van:
- Dongen (GM0766),
... 6 hectare met 3 inwoners
Wijziging per 01-01-1983, overgegaan naar:
- Dongen (GM0766),
... 16 hectare met 4 inwoners
Begindatum voor 1830
</t>
  </si>
  <si>
    <t xml:space="preserve">GM1064  </t>
  </si>
  <si>
    <t xml:space="preserve">Opgeheven per 01-01-1942, overgegaan naar:
- Breda (GM0758),
... 11715 inwoners
- Nieuw-Ginneken (GM0817),
... 5499 inwoners
- Teteringen (GM0854),
... 0 inwoners
Begindatum voor 1830
</t>
  </si>
  <si>
    <t xml:space="preserve">GM0511  </t>
  </si>
  <si>
    <t xml:space="preserve">Opgeheven per 01-01-2013, overgegaan naar:
- Goeree-Overflakkee (GM1924),
... 7113 hectare met 4868 woningen en 11329 inwoners
Wijziging per 01-01-1986, overgegaan naar:
- Middenschouwen (GM0688),
... 94 hectare met 0 woningen en 0 inwoners
Wijziging per 01-01-1966, ontvangen van:
- Goedereede (GM0511),
... 894 hectare met 1210 inwoners
- Melissant (GM1113),
... 41 hectare met 0 inwoners
- Ouddorp (GM1142),
... 3052 hectare met 4322 inwoners
- Stellendam (GM1195),
... 1591 hectare met 2179 inwoners
Begindatum voor 1830
</t>
  </si>
  <si>
    <t xml:space="preserve">GM1924  </t>
  </si>
  <si>
    <t xml:space="preserve">Ontstaan per 01-01-2013, ontvangen van:
- Dirksland (GM0504),
... 5536 hectare met 3450 woningen en 8526 inwoners
- Goedereede (GM0511),
... 7113 hectare met 4868 woningen en 11329 inwoners
- Middelharnis (GM0559),
... 6071 hectare met 7611 woningen en 18070 inwoners
- Oostflakkee (GM0580),
... 7480 hectare met 4253 woningen en 10334 inwoners
Begindatum 01-01-2013
</t>
  </si>
  <si>
    <t xml:space="preserve">GM0664  </t>
  </si>
  <si>
    <t xml:space="preserve">Grenswijziging per 01-01-1997, ontvangen van:
- Arnemuiden (GM0649),
... 3 hectare met 0 woningen en 0 inwoners
- Borsele (GM0654),
... 2 hectare met 0 woningen en 0 inwoners
Grenswijziging per 01-01-1997, overgegaan naar:
- Middelburg (Z.) (GM0687),
... 1 hectare met 0 woningen en 0 inwoners
Wijziging per 01-01-1970, ontvangen van:
- Goes (GM0664),
... 832 hectare met 17896 inwoners
- 's-Heer-Abtskerke (GM0669),
... 375 hectare met 38 inwoners
- 's-Heer-Arendskerke (GM0670),
... 1978 hectare met 2227 inwoners
- Heinkenszand (GM0672),
... 80 hectare met 4 inwoners
- Kapelle (GM0678),
... 26 hectare met 20 inwoners
- Kattendijke (GM0679),
... 1676 hectare met 961 inwoners
- Kloetinge (GM0680),
... 1037 hectare met 2485 inwoners
- Wemeldinge (GM0723),
... 90 hectare met 5 inwoners
- Wolphaartsdijk (GM0728),
... 2863 hectare met 2186 inwoners
Wijziging per 01-11-1940, ontvangen van:
- Kloetinge (GM0680),
... 610 inwoners
Begindatum voor 1830
</t>
  </si>
  <si>
    <t xml:space="preserve">GM1319  </t>
  </si>
  <si>
    <t xml:space="preserve">GM0785  </t>
  </si>
  <si>
    <t xml:space="preserve">Grenswijziging per 01-01-2018, ontvangen van:
- Tilburg (GM0855),
... 89 hectare met 25 woningen en 67 inwoners
Grenswijziging per 01-01-2012, ontvangen van:
- Tilburg (GM0855),
... 1 hectare met 0 woningen en 0 inwoners 
Grenswijziging per 01-01-2012, overgegaan naar:
- Tilburg (GM0855),
... 2 hectare met 0 woningen en 0 inwoners
Grenswijziging per 01-01-2001, ontvangen van:
- Tilburg (GM0855),
... 23 hectare met 0 woningen en 0 inwoners
Grenswijziging per 01-01-2001, overgegaan naar:
- Tilburg (GM0855),
... 20 hectare met 6 woningen en 19 inwoners
Grenswijziging per 01-01-1998, overgegaan naar:
- Alphen-Chaam (GM1723),
... 1 hectare met 0 woningen en 0 inwoners
Grenswijziging per 01-01-1997, ontvangen van:
- Alphen en Riel (GM0741),
... 1602 hectare met 864 woningen en 2432 inwoners
- Hilvarenbeek (GM0798),
... 450 hectare met 27 woningen en 96 inwoners
- Tilburg (GM0855),
... 17 hectare met 1 woning en 3 inwoners
Grenswijziging per 01-01-1997, overgegaan naar:
- Hilvarenbeek (GM0798),
... 291 hectare met 5 woningen en 8 inwoners
- Tilburg (GM0855),
... 110 hectare met 23 woningen en 71 inwoners
Begindatum voor 1830
</t>
  </si>
  <si>
    <t xml:space="preserve">GM1942  </t>
  </si>
  <si>
    <t xml:space="preserve">Ontstaan per 01-01-2016, ontvangen van:
- Bussum (GM0381),
... 808 hectare met 15681 woningen en 33122 inwoners
- Muiden (GM0424),
... 1207 hectare met 2781 woningen en 6206 inwoners
- Naarden (GM0425),
... 2142 hectare met 7675 woningen en 17406 inwoners
- Weesp (GM0457),
... 4 hectare met 0 woningen en 0 inwoners
Begindatum 01-01-2015
</t>
  </si>
  <si>
    <t xml:space="preserve">GM0156  </t>
  </si>
  <si>
    <t xml:space="preserve">Opgeheven per 01-01-2001, overgegaan naar:
- Hof van Twente (GM1735),
... 938 hectare met 5124 woningen en 12349 inwoners
Grenswijziging per 01-01-1995, ontvangen van:
- Ambt Delden (GM0142),
... 122 hectare met 23 woningen en 67 inwoners
- Markelo (GM0169),
... 27 hectare met 1 woning en 4 inwoners
Wijziging per 01-01-1979, ontvangen van:
- Markelo (GM0169),
... 1 hectare met 0 inwoners
Wijziging per 01-06-1967, ontvangen van:
- Markelo (GM0169),
... 408 hectare met 308 inwoners
Wijziging per 01-01-1937, ontvangen van:
- Markelo (GM0169),
... 32 inwoners
Begindatum voor 1830
</t>
  </si>
  <si>
    <t xml:space="preserve">GM0512  </t>
  </si>
  <si>
    <t xml:space="preserve">Wijziging per 01-01-1986, ontvangen van:
- Arkel (GM0487),
... 10 hectare met 18 woningen en 53 inwoners
- Heukelum (GM0533),
... 7 hectare met 3 woningen en 15 inwoners
- Vuren (GM0287),
... 380 hectare met 263 woningen en 734 inwoners
Wijziging per 01-01-1986, overgegaan naar:
- Giessenlanden (GM0689),
... 4 hectare met 5 woningen en 16 inwoners
Wijziging per 01-01-1979, ontvangen van:
- Schelluinen (GM0605),
... 4 inwoners
Wijziging per 01-01-1979, overgegaan naar:
- Schelluinen (GM0605),
... 8 inwoners
Wijziging per 01-03-1978, ontvangen van:
- Arkel (GM0487),
... 159 hectare met 19 inwoners
- Heukelum (GM0533),
... 12 hectare met 16 inwoners
- Hoogblokland (GM0535),
... 15 hectare met 0 inwoners
- Vuren (GM0287),
... 207 hectare met 177 inwoners
Begindatum voor 1830
</t>
  </si>
  <si>
    <t xml:space="preserve">GM0239  </t>
  </si>
  <si>
    <t xml:space="preserve">Opgeheven per 01-01-2005, overgegaan naar:
- Lochem (GM0262),
... 8545 hectare met 5526 woningen en 13468 inwoners
- Zutphen (GM0301),
... 54 hectare met 14 woningen en 48 inwoners
Grenswijziging per 01-01-2000, ontvangen van:
- Deventer (GM0150),
... 11 hectare met 0 woningen en 0 inwoners
Grenswijziging per 01-01-2000, overgegaan naar:
- Deventer (GM0150),
... 176 hectare met 25 woningen en 58 inwoners
Wijziging per 01-01-1950, overgegaan naar:
- Zutphen (GM0301),
... 131 hectare met 246 inwoners
Begindatum voor 1830
</t>
  </si>
  <si>
    <t xml:space="preserve">GM0513  </t>
  </si>
  <si>
    <t xml:space="preserve">Grenswijziging per 01-01-1996, ontvangen van:
- Moordrecht (GM0563),
... 161 hectare met 20 woningen en 51 inwoners
Grenswijziging per 01-01-1991, ontvangen van:
- Reeuwijk (GM0595),
... 3 hectare met 1 woning en 3 inwoners
- Waddinxveen (GM0627),
... 7 hectare met 2 woningen en 4 inwoners
Wijziging per 01-01-1985, ontvangen van:
- Gouderak (GM0514),
... 11 hectare met 9 woningen en 19 inwoners
- Haastrecht (GM0521),
... 9 hectare met 3 woningen en 11 inwoners
Wijziging per 01-02-1964, ontvangen van:
- Gouderak (GM0514),
... 63 hectare met 285 inwoners
- Haastrecht (GM0521),
... 17 hectare met 123 inwoners
- Moordrecht (GM0563),
... 24 hectare met 20 inwoners
- Reeuwijk (GM0595),
... 129 hectare met 754 inwoners
- Stolwijk (GM0615),
... 3 hectare met 94 inwoners
- Waddinxveen (GM0627),
... 457 hectare met 577 inwoners
Begindatum voor 1830
</t>
  </si>
  <si>
    <t xml:space="preserve">GM0514  </t>
  </si>
  <si>
    <t xml:space="preserve">Opgeheven per 01-01-1985, overgegaan naar:
- Gouda (GM0513),
... 11 hectare met 9 woningen en 19 inwoners
- Ouderkerk (GM0644),
... 975 hectare met 929 woningen en 2586 inwoners
- Vlist (GM0623),
... 6 hectare met 0 woningen en 0 inwoners
Wijziging per 01-02-1964, overgegaan naar:
- Gouda (GM0513),
... 63 hectare met 285 inwoners
Wijziging per 01-01-1955, ontvangen van:
- Moordrecht (GM0563),
... 2 hectare met 0 inwoners
Begindatum voor 1830
</t>
  </si>
  <si>
    <t xml:space="preserve">GM0515  </t>
  </si>
  <si>
    <t xml:space="preserve">Opgeheven per 01-01-1986, overgegaan naar:
- Graafstroom (GM0693),
... 780 hectare met 269 woningen en 843 inwoners
Begindatum voor 1830
</t>
  </si>
  <si>
    <t xml:space="preserve">GM0516  </t>
  </si>
  <si>
    <t xml:space="preserve">Opgeheven per 01-01-1984, overgegaan naar:
- Bernisse (GM0568),
... 54 hectare met 0 inwoners
- Korendijk (GM0588),
... 3216 hectare met 1817 inwoners
Begindatum voor 1830
</t>
  </si>
  <si>
    <t xml:space="preserve">GM0693  </t>
  </si>
  <si>
    <t xml:space="preserve">Opgeheven per 01-01-2013, overgegaan naar:
- Molenwaard (GM1927),
... 6691 hectare met 3588 woningen en 9894 inwoners
Ontstaan per 01-01-1986, ontvangen van:
- Bleskensgraaf en Hofwege (GM0496),
... 1230 hectare met 726 woningen en 2400 inwoners
- Brandwijk (GM0500),
... 1097 hectare met 376 woningen en 1167 inwoners
- Giessenburg (GM0510),
... 0 hectare met 0 woningen en 0 inwoners
- Goudriaan (GM0515),
... 780 hectare met 269 woningen en 843 inwoners
- Groot-Ammers (GM0520),
... 2 hectare met 1 woning en 4 inwoners
- Hardinxveld-Giessendam (GM0523),
... 0 hectare met 0 woningen en 0 inwoners
- Langerak (GM0543),
... 15 hectare met 0 woningen en 0 inwoners
- Molenaarsgraaf (GM0561),
... 745 hectare met 330 woningen en 1000 inwoners
- Ottoland (GM0582),
... 833 hectare met 268 woningen en 890 inwoners
- Oud-Alblas (GM0583),
... 1283 hectare met 629 woningen en 2021 inwoners
- Papendrecht (GM0590),
... 0 hectare met 0 woningen en 0 inwoners
- Sliedrecht (GM0610),
... 0 hectare met 0 woningen en 0 inwoners
- Streefkerk (GM0616),
... 88 hectare met 0 woningen en 0 inwoners
- Wijngaarden (GM0634),
... 630 hectare met 210 woningen en 703 inwoners
Begindatum 01-01-1986
</t>
  </si>
  <si>
    <t xml:space="preserve">GM0665  </t>
  </si>
  <si>
    <t xml:space="preserve">Opgeheven per 01-04-1970, overgegaan naar:
- Hontenisse (GM0675),
... 40 hectare met 29 inwoners
- Hulst (GM0677),
... 2702 hectare met 1251 inwoners
Wijziging per 01-10-1961, overgegaan naar:
- Hulst (GM0677),
... 106 hectare met 35 inwoners
Begindatum voor 1830
</t>
  </si>
  <si>
    <t xml:space="preserve">GM1065  </t>
  </si>
  <si>
    <t xml:space="preserve">Opgeheven per 01-01-1937, overgegaan naar:
- IJsselmuiden (GM0191),
... 747 inwoners
Begindatum voor 1830
</t>
  </si>
  <si>
    <t xml:space="preserve">GM0389  </t>
  </si>
  <si>
    <t xml:space="preserve">Opgeheven per 01-08-1970, overgegaan naar:
- Graft-De Rijp (GM0365),
... 1026 hectare met 1421 inwoners
Begindatum voor 1830
</t>
  </si>
  <si>
    <t xml:space="preserve">GM0365  </t>
  </si>
  <si>
    <t xml:space="preserve">Opgeheven per 01-01-2015, overgegaan naar:
- Alkmaar (GM0361),
... 1994 hectare met 2593 woningen en 6406 inwoners
Grenswijziging per 01-01-1993, ontvangen van:
- Akersloot (GM0360),
... 363 hectare met 38 woningen en 120 inwoners
- Uitgeest (GM0450),
... 141 hectare met 115 woningen en 309 inwoners
Grenswijziging per 01-01-1993, overgegaan naar:
- Schermer (GM0458),
... 10 hectare met 2 woningen en 6 inwoners
Grenswijziging per 01-01-1991, ontvangen van:
- Jisp (GM0408),
... 78 hectare met 4 woningen en 12 inwoners
- Wormer (GM0467),
... 80 hectare met 6 woningen en 25 inwoners
Ontstaan per 01-08-1970, ontvangen van:
- Graft (GM0389),
... 1026 hectare met 1421 inwoners
- De Rijp (GM0440),
... 330 hectare met 2394 inwoners
Begindatum 01-08-1970
</t>
  </si>
  <si>
    <t xml:space="preserve">GM0157  </t>
  </si>
  <si>
    <t xml:space="preserve">Opgeheven per 01-01-2001, overgegaan naar:
- Hardenberg (GM0160),
... 5807 hectare met 2340 woningen en 6500 inwoners
Wijziging per 01-08-1964, ontvangen van:
- Coevorden (GM0109),
... 0 hectare met 0 inwoners
Wijziging per 01-08-1964, overgegaan naar:
- Coevorden (GM0109),
... 0 hectare met 0 inwoners
Begindatum voor 1830
</t>
  </si>
  <si>
    <t xml:space="preserve">GM0909  </t>
  </si>
  <si>
    <t xml:space="preserve">Opgeheven per 01-01-1991, overgegaan naar:
- Heythuysen (GM0920),
... 1865 hectare met 993 woningen en 2798 inwoners
- Hunsel (GM0925),
... 228 hectare met 19 woningen en 62 inwoners
Begindatum 02-01-1839
</t>
  </si>
  <si>
    <t xml:space="preserve">GM0786  </t>
  </si>
  <si>
    <t xml:space="preserve">Grenswijziging per 01-01-1994, ontvangen van:
- Beers (GM0747),
... 658 hectare met 404 woningen en 1127 inwoners
- Mill en Sint Hubert (GM0815),
... 3 hectare met 0 woningen en 0 inwoners
- Schaijk (GM0843),
... 23 hectare met 1 woning en 4 inwoners
Grenswijziging per 01-01-1994, overgegaan naar:
- Mill en Sint Hubert (GM0815),
... 2 hectare met 1 woning en 8 inwoners
Wijziging per 01-07-1942, ontvangen van:
- Escharen (GM1057),
... 680 inwoners
- Reek (GM1158),
... 12 inwoners
- Velp (GM1208),
... 948 inwoners
Begindatum voor 1830
</t>
  </si>
  <si>
    <t xml:space="preserve">GM0390  </t>
  </si>
  <si>
    <t xml:space="preserve">Opgeheven per 01-01-2002, overgegaan naar:
- Wijdemeren (GM1696),
... 2167 hectare met 3756 woningen en 9339 inwoners
Wijziging per 01-01-1989, overgegaan naar:
- Loenen (GM0329),
... 8 hectare met 10 woningen en 24 inwoners
Wijziging per 01-08-1966, ontvangen van:
- Ankeveen (GM1014),
... 333 hectare met 1345 inwoners
- 's-Graveland (GM0390),
... 381 hectare met 1942 inwoners
- Hilversum (GM0402),
... 80 hectare met 50 inwoners
- Kortenhoef (GM1097),
... 1020 hectare met 4008 inwoners
- Weesperkarspel (GM1221),
... 307 hectare met 481 inwoners
Wijziging per 01-08-1966, overgegaan naar:
- Hilversum (GM0402),
... 4 hectare met 0 inwoners
Begindatum voor 1830
</t>
  </si>
  <si>
    <t xml:space="preserve">GM1320  </t>
  </si>
  <si>
    <t xml:space="preserve">GM0517  </t>
  </si>
  <si>
    <t xml:space="preserve">Opgeheven per 01-01-2007, overgegaan naar:
- Binnenmaas (GM0585),
... 1885 hectare 3709 woningen en 9035 inwoners
Wijziging per 01-01-1984, ontvangen van:
- Dordrecht (GM0505),
... 59 hectare met 0 inwoners
- Puttershoek (GM0593),
... 88 hectare met 0 inwoners
Wijziging per 01-01-1984, overgegaan naar:
- Binnenmaas (GM0585),
... 180 hectare met 5 inwoners
- Dordrecht (GM0505),
... 2 hectare met 0 inwoners
- Strijen (GM0617),
... 77 hectare met 0 inwoners
Begindatum voor 1830
</t>
  </si>
  <si>
    <t xml:space="preserve">GM0518  </t>
  </si>
  <si>
    <t xml:space="preserve">Grenswijziging per 01-01-2013, overgegaan naar:
- Pijnacker-Nootdorp (GM1926),
... 1 hectare met 0 woningen en 0 inwoners
Grenswijziging per 01-01-2009, overgegaan naar:
- Rijswijk (GM0603),
... 20 hectare met 0 woningen en 0 inwoners
Grenswijziging per 01-01-2005, overgegaan naar:
- Leidschendam-Voorburg (GM1916),
... 2 hectare met 0 woningen en 0 inwoners
Grenswijziging per 01-01-2002, ontvangen van:
- Leidschendam (GM0548),
... 825 hectare met 2247 woningen en 7317 inwoners
- Nootdorp (GM0577),
... 231 hectare met 1018 woningen en 2743 inwoners
- Pijnacker (GM0594),
... 93 hectare met 26 woningen en 76 inwoners
- Rijswijk (ZH.) (GM0603),
... 363 hectare met 2166 woningen en 5887 inwoners
- Voorburg (GM0624),
... 1 hectare met 0 woningen en 0 inwoners
- Zoetermeer (GM0637),
... 1 hectare met 0 woningen en 0 inwoners
Grenswijziging per 01-01-1996, ontvangen van:
- Wassenaar (GM0629),
... 2 hectare met 0 woningen en 0 inwoners
Grenswijziging per 01-01-1996, overgegaan naar:
- Wassenaar (GM0629),
... 15 hectare met 3 woningen en 0 inwoners
Grenswijziging per 01-01-1994, ontvangen van:
- Wateringen (GM0630),
... 315 hectare met 270 woningen en 1156 inwoners
Wijziging per 01-07-1957, ontvangen van:
- Wateringen (GM0630),
... 12 hectare met 5 inwoners
Wijziging per 01-07-1957, overgegaan naar:
- Wateringen (GM0630),
... 8 hectare met 23 inwoners
Begindatum voor 1830
</t>
  </si>
  <si>
    <t xml:space="preserve">GM0787  </t>
  </si>
  <si>
    <t xml:space="preserve">Opgeheven per 01-01-1997, overgegaan naar:
- Dongen (GM0766),
... 512 hectare met 826 woningen en 2228 inwoners
- Geertruidenberg (GM0779),
... 2 hectare met 0 woningen en 0 inwoners
Begindatum voor 1830
</t>
  </si>
  <si>
    <t xml:space="preserve">GM0666  </t>
  </si>
  <si>
    <t xml:space="preserve">Opgeheven per 01-01-1970, overgegaan naar:
- Borsele (GM0654),
... 652 hectare met 1663 inwoners
Begindatum voor 1830
</t>
  </si>
  <si>
    <t xml:space="preserve">GM0519  </t>
  </si>
  <si>
    <t xml:space="preserve">Opgeheven per 01-01-2004, overgegaan naar:
- Westland (GM1783),
... 1725 hectare met 7427 woningen en 19560 inwoners
Wijziging per 01-07-1957, overgegaan naar:
- Monster (GM0562),
... 35 hectare met 25 inwoners
Wijziging per 01-11-1939, overgegaan naar:
- Rotterdam (GM0599),
... 0 inwoners
Begindatum voor 1830
</t>
  </si>
  <si>
    <t xml:space="preserve">GM1321  </t>
  </si>
  <si>
    <t xml:space="preserve">08 sep 1857 </t>
  </si>
  <si>
    <t xml:space="preserve">Opgeheven per 08-09-1857
Begindatum voor 1830
</t>
  </si>
  <si>
    <t xml:space="preserve">GM0910  </t>
  </si>
  <si>
    <t xml:space="preserve">Opgeheven per 01-01-1982, overgegaan naar:
- Born (GM0897),
... 380 hectare met 2645 inwoners
- Susteren (GM0974),
... 1 hectare met 0 inwoners
Begindatum 02-01-1839
</t>
  </si>
  <si>
    <t xml:space="preserve">GM0016  </t>
  </si>
  <si>
    <t xml:space="preserve">Opgeheven per 01-01-1990, overgegaan naar:
- Grootegast (GM0015),
... 145 hectare met 3 woningen en 12 inwoners
- Zuidhorn (GM0056),
... 3065 hectare met 1524 woningen en 4263 inwoners
Begindatum voor 1830
</t>
  </si>
  <si>
    <t xml:space="preserve">GM1067  </t>
  </si>
  <si>
    <t xml:space="preserve">Opgeheven per 01-07-1966, overgegaan naar:
- Domburg (GM0660),
... 41 hectare met 3 inwoners
- Mariekerke (GM0686),
... 1174 hectare met 751 inwoners
- Middelburg (Z.) (GM0687),
... 82 hectare met 38 inwoners
- Valkenisse (GM0720),
... 5 hectare met 0 inwoners
- Veere (GM0717),
... 7 hectare met 0 inwoners
Begindatum voor 1830
</t>
  </si>
  <si>
    <t xml:space="preserve">GM0667  </t>
  </si>
  <si>
    <t xml:space="preserve">Opgeheven per 01-04-1970, overgegaan naar:
- Oostburg (GM0692),
... 2912 hectare met 1769 inwoners
Begindatum voor 1830
</t>
  </si>
  <si>
    <t xml:space="preserve">GM1322  </t>
  </si>
  <si>
    <t xml:space="preserve">GM0240  </t>
  </si>
  <si>
    <t xml:space="preserve">Naamswijziging per 19-05-2006,
nieuwe naam: Oost Gelre (GM1586),
Grenswijziging per 01-01-2006, overgegaan naar:
- Berkelland (GM1859),
... 11 hectare met 0 woningen en 0 inwoners
Gemeentelijke herindeling per 01-01-2005, ontvangen van:
- Groenlo (GM0240),
... 935 hectare met 3900 woningen en 9527 inwoners
- Lichtenvoorde (GM0260),
... 7372 hectare met 6921 woningen en 19468 inwoners
Grenswijziging per 01-01-2005, ontvangen van:
- Eibergen (GM0229),
... 1378 hectare met 155 woningen en 432 inwoners
- Ruurlo (GM0278),
... 1014 hectare met 350 woningen en 885 inwoners
- Zelhem (GM0298),
... 284 hectare met 36 woningen en 104 inwoners
Grenswijziging per 01-01-2000, ontvangen van:
- Eibergen (GM0229),
... 6 hectare met 0 woningen en 0 inwoners
Begindatum voor 1830
</t>
  </si>
  <si>
    <t xml:space="preserve">GM0241  </t>
  </si>
  <si>
    <t xml:space="preserve">Naamswijziging per 01-01-2016,
nieuwe naam: Berg en Dal (GM1945)
Gemeentelijke herindeling per 01-01-2015, ontvangen van:
- Groesbeek (GM0241),
... 4414 hectare met 8197 woningen en 18963 inwoners
- Millingen aan de Rijn (GM0265),
... 864 hectare met 2588 woningen en 5879 inwoners
- Ubbergen (GM0282),
... 3371 hectare met 4308 woningen en 9416 inwoners
Begindatum voor 1830
</t>
  </si>
  <si>
    <t xml:space="preserve">GM1323  </t>
  </si>
  <si>
    <t xml:space="preserve">01 jan 1834 </t>
  </si>
  <si>
    <t xml:space="preserve">Opgeheven per 01-01-1834
Begindatum voor 1830
</t>
  </si>
  <si>
    <t xml:space="preserve">GM0014  </t>
  </si>
  <si>
    <t xml:space="preserve">Gemeentelijke herindeling per 01-01-2019, ontvangen van:
- Ten Boer (GM0009),
- Groningen (GM0014),
- Haren (GM0017)
Grenswijziging per 01-01-2017, ontvangen van:
- Slochteren (GM0040),
... 1649 hectare met 341 woningen en 1033 inwoners
Grenswijziging per 01-01-2009, ontvangen van:
- Noordenveld (GM1699),
... 3 hectare met 0 woningen en 0 inwoners
Grenswijziging per 01-01-1998, ontvangen van:
- Eelde (GM0113),
... 81 hectare met 17 woningen en 86 inwoners
Wijziging per 01-01-1990, overgegaan naar:
- Leek (GM0022),
... 2 hectare met 0 woningen en 0 inwoners
Wijziging per 01-01-1989, ontvangen van:
- Eelde (GM0113),
... 5 hectare met 0 woningen en 0 inwoners
- Peize (GM0124),
... 1 hectare met 0 woningen en 0 inwoners
- Roden (GM0125),
... 46 hectare met 4 woningen en 12 inwoners
Wijziging per 01-01-1989, overgegaan naar:
- Eelde (GM0113),
... 23 hectare met 1 woning en 3 inwoners
Wijziging per 01-01-1969, ontvangen van:
- Adorp (GM0001),
... 339 hectare met 42 inwoners
- Bedum (GM0005),
... 528 hectare met 443 inwoners
- Haren (GM0017),
... 300 hectare met 291 inwoners
- Hoogkerk (GM1084),
... 1872 hectare met 7130 inwoners
- Noorddijk (GM1127),
... 2318 hectare met 3248 inwoners
Wijziging per 01-10-1951, ontvangen van:
- Noorddijk (GM1127),
... 11 hectare met 0 inwoners
Begindatum voor 1830
</t>
  </si>
  <si>
    <t xml:space="preserve">GM0911  </t>
  </si>
  <si>
    <t xml:space="preserve">Opgeheven per 01-01-1982, overgegaan naar:
- Eijsden (GM0905),
... 390 hectare met 3055 inwoners
- Margraten (GM0936),
... 670 hectare met 471 inwoners
Wijziging per 01-07-1970, overgegaan naar:
- Maastricht (GM0935),
... 355 hectare met 66 inwoners
Wijziging per 01-01-1943, ontvangen van:
- Rijckholt (GM1165),
... 419 inwoners
Begindatum 02-01-1839
</t>
  </si>
  <si>
    <t xml:space="preserve">GM0520  </t>
  </si>
  <si>
    <t xml:space="preserve">Opgeheven per 01-01-1986, overgegaan naar:
- Graafstroom (GM0693),
... 2 hectare met 1 woning en 4 inwoners
- Liesveld (GM0694),
... 1446 hectare met 1065 woningen en 3224 inwoners
Begindatum voor 1830
</t>
  </si>
  <si>
    <t xml:space="preserve">GM1066  </t>
  </si>
  <si>
    <t xml:space="preserve">28 jun 1881 </t>
  </si>
  <si>
    <t xml:space="preserve">Opgeheven per 28-06-1881
Begindatum voor 1830
</t>
  </si>
  <si>
    <t xml:space="preserve">GM0391  </t>
  </si>
  <si>
    <t xml:space="preserve">Opgeheven per 01-01-1979, overgegaan naar:
- Andijk (GM0364),
... 263 hectare met 27 inwoners
- Stede Broec (GM0532),
... 885 hectare met 8993 inwoners
- Venhuizen (GM0454),
... 3 hectare met 0 inwoners
Begindatum voor 1830
</t>
  </si>
  <si>
    <t xml:space="preserve">GM0015  </t>
  </si>
  <si>
    <t xml:space="preserve">Opgeheven per 01-01-2019, overgegaan naar:
- Westerkwartier (GM1969)
Grenswijziging per 01-01-1993, overgegaan naar:
- Achtkarspelen (GM0059),
... 47 hectare met 80 woningen en 210 inwoners
- Smallingerland (GM0090),
... 0 hectare met 0 woningen en 0 inwoners
Wijziging per 01-01-1990, ontvangen van:
- Grijpskerk (GM0016),
... 145 hectare met 3 woningen en 12 inwoners
- Grootegast (GM0015),
... 6507 hectare met 8721 inwoners
- Marum (GM0025),
... 3 hectare met 0 woningen en 0 inwoners
- Oldekerk (GM0036),
... 2122 hectare met 822 woningen en 2417 inwoners
- Zuidhorn (GM0056),
... 7 hectare met 0 woningen en 0 inwoners
Wijziging per 01-01-1990, overgegaan naar:
- Marum (GM0025),
... 0 hectare met 0 woningen en 0 inwoners
- Zuidhorn (GM0056),
... 97 hectare met 1 woning en 2 inwoners
Wijziging per 01-06-1963, ontvangen van:
- Marum (GM0025),
... 32 hectare met 12 inwoners
Wijziging per 01-06-1963, overgegaan naar:
- Marum (GM0025),
... 63 hectare met 12 inwoners
Begindatum voor 1830
</t>
  </si>
  <si>
    <t xml:space="preserve">GM1324  </t>
  </si>
  <si>
    <t xml:space="preserve">13 apr 1854 </t>
  </si>
  <si>
    <t xml:space="preserve">Opgeheven per 13-04-1854
Begindatum voor 1830
</t>
  </si>
  <si>
    <t xml:space="preserve">GM0912  </t>
  </si>
  <si>
    <t xml:space="preserve">Opgeheven per 01-01-2001, overgegaan naar:
- Horst aan de Maas (GM1507),
... 2963 hectare met 2507 woningen en 6750 inwoners
- Venlo (GM0983),
... 670 hectare met 120 woningen en 210 inwoners
Grenswijziging per 01-01-1996, overgegaan naar:
- Venlo (GM0983),
... 5 hectare met 0 woningen en 0 inwoners
Grenswijziging per 01-01-1994, overgegaan naar:
- Broekhuizen (GM0898),
... 1 hectare met 0 woningen en 0 inwoners
Grenswijziging per 01-01-1992, overgegaan naar:
- Venlo (GM0983),
... 626 hectare met 8 woningen en 24 inwoners
Wijziging per 01-01-1958, overgegaan naar:
- Venlo (GM0983),
... 95 hectare met 70 inwoners
Begindatum 02-01-1839
</t>
  </si>
  <si>
    <t xml:space="preserve">GM0913  </t>
  </si>
  <si>
    <t xml:space="preserve">Opgeheven per 01-01-1999, overgegaan naar:
- Gulpen-Wittem (GM1729),
... 3076 hectare met 3105 woningen en 7803 inwoners
Wijziging per 01-01-1990, ontvangen van:
- Margraten (GM0936),
... 4 hectare met 0 woningen en 0 inwoners
Wijziging per 01-01-1990, overgegaan naar:
- Margraten (GM0936),
... 4 hectare met 4 woningen en 13 inwoners
Wijziging per 01-01-1982, ontvangen van:
- Gulpen (GM0913),
... 2030 hectare met 4227 inwoners
- Margraten (GM0936),
... 0 hectare met 8 inwoners
- Slenaken (GM0969),
... 0 hectare met 0 inwoners
- Voerendaal (GM0986),
... 20 hectare met 0 inwoners
- Wijlre (GM0991),
... 1000 hectare met 2709 inwoners
- Wittem (GM0990),
... 40 hectare met 0 inwoners
Wijziging per 01-01-1982, overgegaan naar:
- Margraten (GM0936),
... 60 hectare met 41 inwoners
- Wittem (GM0990),
... 10 hectare met 0 inwoners
Begindatum 02-01-1839
</t>
  </si>
  <si>
    <t xml:space="preserve">GM1729  </t>
  </si>
  <si>
    <t xml:space="preserve">Ontstaan per 01-01-1999, ontvangen van:
- Gulpen (GM0913),
... 3076 hectare met 3105 woningen en 7803 inwoners
- Wittem (GM0990),
... 4244 hectare met 2962 woningen en 7734 inwoners
Begindatum 01-01-1999
</t>
  </si>
  <si>
    <t xml:space="preserve">GM0242  </t>
  </si>
  <si>
    <t xml:space="preserve">Opgeheven per 01-01-1978, overgegaan naar:
- Neerijnen (GM0304),
... 1913 hectare met 3791 inwoners
Begindatum voor 1830
</t>
  </si>
  <si>
    <t xml:space="preserve">GM0158  </t>
  </si>
  <si>
    <t xml:space="preserve">GM1068  </t>
  </si>
  <si>
    <t xml:space="preserve">Opgeheven per 01-01-1961, overgegaan naar:
- Westerschouwen (GM0725),
... 3087 hectare met 1773 inwoners
Begindatum voor 1830
</t>
  </si>
  <si>
    <t xml:space="preserve">GM0788  </t>
  </si>
  <si>
    <t xml:space="preserve">Grenswijziging per 01-01-2000, ontvangen van:
- Vught (GM0865),
... 2 hectare met 0 woningen en 0 inwoners
Grenswijziging per 01-01-1997, ontvangen van:
- Oisterwijk (GM0824),
... 3 hectare met 0 woningen en 0 inwoners
- Udenhout (GM0857),
... 884 hectare met 368 woningen en 1615 inwoners
Grenswijziging per 01-01-1997, overgegaan naar:
- Oisterwijk (GM0824),
... 22 hectare met 1 woning en 1 inwoner
Gemeentelijke herindeling per 01-01-1996, ontvangen van:
- Esch (GM0776),
... 407 hectare met 693 woningen en 1989 inwoners
- Haaren (GM0788),
... 1804 hectare met 1799 woningen en 5493 inwoners
- Helvoirt (GM0795),
... 2357 hectare met 1677 woningen en 4711 inwoners
Grenswijziging per 01-01-1996, ontvangen van:
- Boxtel (GM0757),
... 103 hectare met 14 woningen en 40 inwoners
- Vught (GM0865),
... 271 hectare met 18 woningen en 59 inwoners
Grenswijziging per 01-01-1996, overgegaan naar:
- Boxtel (GM0757),
... 3 hectare met 0 woningen en 0 inwoners
Wijziging per 01-01-1938, overgegaan naar:
- Oisterwijk (GM0824),
... 48 inwoners
Begindatum voor 1830
</t>
  </si>
  <si>
    <t xml:space="preserve">GM0392  </t>
  </si>
  <si>
    <t xml:space="preserve">Grenswijziging per 01-01-2009, overgegaan naar:
- Velsen (GM0453),
... 2 hectare met 0 woningen en 0 inwoners
Grenswijziging per 01-01-2004, ontvangen van:
- Bloemendaal (GM0377),
... 1 hectare met 0 woningen en 0 inwoners
Wijziging per 01-10-1963, ontvangen van:
- Haarlemmerliede en Spaarnwoude (GM0393),
... 575 hectare met 654 inwoners
Begindatum voor 1830
</t>
  </si>
  <si>
    <t xml:space="preserve">GM1325  </t>
  </si>
  <si>
    <t xml:space="preserve">GM0393  </t>
  </si>
  <si>
    <t xml:space="preserve">Opgeheven per 01-01-2019, overgegaan naar:
- Haarlemmermeer (GM0394)
Grenswijziging per 01-01-2012, ontvangen van:
- Velsen (GM0453),
... 1 hectare met 0 woningen en 0 inwoners
Grenswijziging per 01-01-1997, ontvangen van:
- Amsterdam (GM0363),
... 8 hectare met 0 woningen en 0 inwoners
Grenswijziging per 01-01-1997, overgegaan naar:
- Amsterdam (GM0363),
... 630 hectare met 45 woningen en 115 inwoners
Wijziging per 01-10-1963, ontvangen van:
- Amsterdam (GM0363),
... 8 hectare met 64 inwoners
Wijziging per 01-10-1963, overgegaan naar:
- Amsterdam (GM0363),
... 110 hectare met 19 inwoners
- Haarlem (GM0392),
... 575 hectare met 654 inwoners
Begindatum 13-06-1857
</t>
  </si>
  <si>
    <t xml:space="preserve">GM0394  </t>
  </si>
  <si>
    <t xml:space="preserve">16 nov 1855 </t>
  </si>
  <si>
    <t xml:space="preserve">Gemeentelijke herindeling per 01-01-2019, ontvangen van:
- Haarlemmerliede en Spaarnwoude (GM0393),
- Haarlemmermeer (GM0394)
Grenswijziging per 01-01-2014, overgegaan naar:
- Amsterdam (GM0363),
... 1 hectare met 0 woningen en 170 inwoners
Begindatum 16-11-1855
</t>
  </si>
  <si>
    <t xml:space="preserve">GM1069  </t>
  </si>
  <si>
    <t xml:space="preserve">Opgeheven per 01-01-1954, overgegaan naar:
- Vleuten-De Meern (GM0347),
... 686 hectare met 643 inwoners
Begindatum voor 1830
</t>
  </si>
  <si>
    <t xml:space="preserve">GM0521  </t>
  </si>
  <si>
    <t xml:space="preserve">Opgeheven per 01-01-1985, overgegaan naar:
- Gouda (GM0513),
... 9 hectare met 3 woningen en 11 inwoners
- Vlist (GM0623),
... 1808 hectare met 1427 woningen en 4360 inwoners
Wijziging per 01-09-1970, overgegaan naar:
- Oudewater (GM0589),
... 120 hectare met 64 inwoners
Wijziging per 01-02-1964, ontvangen van:
- Reeuwijk (GM0595),
... 424 hectare met 373 inwoners
Wijziging per 01-02-1964, overgegaan naar:
- Gouda (GM0513),
... 17 hectare met 123 inwoners
- Stolwijk (GM0615),
... 149 hectare met 36 inwoners
Begindatum voor 1830
</t>
  </si>
  <si>
    <t xml:space="preserve">GM0914  </t>
  </si>
  <si>
    <t xml:space="preserve">Opgeheven per 01-01-2007, overgegaan naar:
- Leudal (GM1640),
... 2857 hectare met 3963 woningen en 9905 inwoners
Gemeentelijke herindeling per 01-01-1991, ontvangen van:
- Haelen (GM0914),
... 1610 hectare met 2220 woningen en 5945 inwoners
- Horn (GM0922),
... 889 hectare met 1346 woningen en 3777 inwoners
Grenswijziging per 01-01-1991, ontvangen van:
- Beegden (GM0887),
... 36 hectare met 0 woningen en 0 inwoners
- Heythuysen (GM0920),
... 122 hectare met 0 woningen en 0 inwoners
- Neer (GM0947),
... 129 hectare met 2 woningen en 4 inwoners
- Roermond (GM0957),
... 35 hectare met 0 woningen en 0 inwoners
- Roggel (GM0958),
... 35 hectare met 1 woning en 3 inwoners
Grenswijziging per 01-01-1991, overgegaan naar:
- Heythuysen (GM0920),
... 327 hectare met 28 woningen en 76 inwoners
- Roggel (GM0958),
... 3 hectare met 0 woningen en 0 inwoners
- Swalmen (GM0975),
... 29 hectare met 0 woningen en 0 inwoners
Wijziging per 01-10-1942, ontvangen van:
- Buggenum (GM1033),
... 790 inwoners
- Nunhem (GM1130),
... 384 inwoners
Begindatum 02-01-1839
</t>
  </si>
  <si>
    <t xml:space="preserve">GM0522  </t>
  </si>
  <si>
    <t xml:space="preserve">Opgeheven per 01-01-1986, overgegaan naar:
- Vianen (GM0620),
... 951 hectare met 440 woningen en 1411 inwoners
Begindatum voor 1830
</t>
  </si>
  <si>
    <t xml:space="preserve">GM1655  </t>
  </si>
  <si>
    <t xml:space="preserve">Ontstaan per 01-01-1997, ontvangen van:
- Hoeven (GM0799),
... 2656 hectare met 3105 woningen en 8123 inwoners
- Oud en Nieuw Gastel (GM0831),
... 3255 hectare met 3176 woningen en 8315 inwoners
- Oudenbosch (GM0830),
... 1157 hectare met 4745 woningen en 12684 inwoners
Grenswijziging per 01-01-1997, ontvangen van:
- Dinteloord en Prinsenland (GM0764),
... 17 hectare met 0 woningen en 0 inwoners
- Etten-Leur (GM0777),
... 3 hectare met 81 woningen en 212 inwoners
- Klundert (GM0804),
... 1 hectare met 0 woningen en 0 inwoners
- Roosendaal en Nispen (GM0838),
... 43 hectare met 1 woning en 1 inwoner
- Rucphen (GM0840),
... 28 hectare met 3 woningen en 13 inwoners
- Standdaarbuiten (GM0850),
... 2 hectare met 0 woningen en 0 inwoners
- Steenbergen (GM0851),
... 4 hectare met 0 woningen en 0 inwoners
Begindatum 01-01-1997
</t>
  </si>
  <si>
    <t xml:space="preserve">GM0789  </t>
  </si>
  <si>
    <t xml:space="preserve">Opgeheven per 01-01-1997, overgegaan naar:
- Bergen op Zoom (GM0748),
... 2655 hectare met 4992 woningen en 13238 inwoners
Wijziging per 01-01-1986, overgegaan naar:
- Tholen (GM0716),
... 12 hectare met 0 woningen en 0 inwoners
Wijziging per 01-01-1962, ontvangen van:
- Bergen op Zoom (GM0748),
... 77 hectare met 1062 inwoners
Wijziging per 01-01-1962, overgegaan naar:
- Bergen op Zoom (GM0748),
... 592 hectare met 1745 inwoners
Begindatum voor 1830
</t>
  </si>
  <si>
    <t xml:space="preserve">GM0159  </t>
  </si>
  <si>
    <t xml:space="preserve">Opgeheven per 01-01-2001, overgegaan naar:
- Vriezenveen (GM0186),
... 4369 hectare met 5374 woningen en 15051 inwoners
Wijziging per 01-07-1976, overgegaan naar:
- Vriezenveen (GM0186),
... 13 hectare met 2 inwoners
Wijziging per 01-11-1966, overgegaan naar:
- Vriezenveen (GM0186),
... 1 hectare met 9 inwoners
Begindatum voor 1830
</t>
  </si>
  <si>
    <t xml:space="preserve">GM0790  </t>
  </si>
  <si>
    <t xml:space="preserve">Opgeheven per 01-01-1994, overgegaan naar:
- Boxmeer (GM0756),
... 16 hectare met 7 woningen en 18 inwoners
- Cuijk (GM1684),
... 1508 hectare met 981 woningen en 2798 inwoners
Begindatum voor 1830
</t>
  </si>
  <si>
    <t xml:space="preserve">GM0160  </t>
  </si>
  <si>
    <t xml:space="preserve">Gemeentelijke herindeling per 01-01-2001, ontvangen van:
- Avereest (GM0143),
... 7363 hectare met 5836 woningen en 15371 inwoners
- Gramsbergen (GM0157),
... 5807 hectare met 2340 woningen en 6500 inwoners
- Hardenberg (GM0160),
... 18238 hectare met 12189 woningen en 35383 inwoners
Wijziging per 01-08-1963, ontvangen van:
- Buitenland (GM0998),
... 4 hectare met 0 inwoners
Wijziging per 01-08-1963, overgegaan naar:
- Buitenland (GM0998),
... 4 hectare met 0 inwoners
Ontstaan per 01-05-1941, ontvangen van:
- Ambt-Hardenberg (GM1011),
... 14890 inwoners
- Stad-Hardenberg (GM1191),
... 3157 inwoners
Begindatum 01-05-1941
</t>
  </si>
  <si>
    <t xml:space="preserve">GM0243  </t>
  </si>
  <si>
    <t xml:space="preserve">Wijziging per 01-01-1972, ontvangen van:
- Ermelo (GM0233),
... 298 hectare met 247 inwoners
Wijziging per 01-07-1968, ontvangen van:
- Openbaar Lichaam Z.IJ.P. (GM0996),
... 3 hectare met 0 inwoners
Begindatum voor 1830
</t>
  </si>
  <si>
    <t xml:space="preserve">GM1070  </t>
  </si>
  <si>
    <t xml:space="preserve">Opgeheven per 01-01-1957, overgegaan naar:
- Giessenburg (GM0510),
... 50 hectare met 48 inwoners
- Hardinxveld-Giessendam (GM0523),
... 791 hectare met 8094 inwoners
- Schelluinen (GM0605),
... 64 hectare met 63 inwoners
Begindatum voor 1830
</t>
  </si>
  <si>
    <t xml:space="preserve">GM0523  </t>
  </si>
  <si>
    <t xml:space="preserve">Wijziging per 01-01-1986, overgegaan naar:
- Graafstroom (GM0693),
... 0 hectare met 0 woningen en 0 inwoners
- Sliedrecht (GM0610),
... 5 hectare met 0 woningen en 0 inwoners
Ontstaan per 01-01-1957, ontvangen van:
- Giessendam (GM1063),
... 840 hectare met 4193 inwoners
- Hardinxveld (GM1070),
... 791 hectare met 8094 inwoners
Begindatum 01-01-1957
</t>
  </si>
  <si>
    <t xml:space="preserve">GM0017  </t>
  </si>
  <si>
    <t xml:space="preserve">Opgeheven per 01-01-2019, overgegaan naar:
- Groningen (GM0014)
Wijziging per 01-01-1969, overgegaan naar:
- Groningen (GM0014),
... 300 hectare met 291 inwoners
- Hoogezand-Sappemeer (GM0018),
... 55 hectare met 27 inwoners
Begindatum voor 1830
</t>
  </si>
  <si>
    <t xml:space="preserve">GM0395  </t>
  </si>
  <si>
    <t xml:space="preserve">Opgeheven per 01-01-2013, overgegaan naar:
- Schagen (GM0441),
... 5396 hectare met 6271 woningen en 16122 inwoners
Wijziging per 01-01-1990, ontvangen van:
- Harenkarspel (GM0395),
... 2145 hectare met 6324 inwoners
- Langedijk (GM0416),
... 499 hectare met 41 woningen en 137 inwoners
- Niedorp (GM0412),
... 29 hectare met 9 woningen en 32 inwoners
- Schagen (GM0441),
... 33 hectare met 1 woning en 4 inwoners
- Sint Maarten (GM0445),
... 1372 hectare met 667 woningen en 2067 inwoners
- Sint Pancras (GM0446),
... 12 hectare met 0 woningen en 0 inwoners
- Warmenhuizen (GM0456),
... 1326 hectare met 1535 woningen en 4816 inwoners
Wijziging per 01-01-1990, overgegaan naar:
- Heerhugowaard (GM0398),
... 77 hectare met 44 woningen en 122 inwoners
- Langedijk (GM0416),
... 18 hectare met 7 woningen en 30 inwoners
- Niedorp (GM0412),
... 108 hectare met 12 woningen en 36 inwoners
Begindatum voor 1830
</t>
  </si>
  <si>
    <t xml:space="preserve">GM0072  </t>
  </si>
  <si>
    <t xml:space="preserve">Wijziging per 01-01-1984, ontvangen van:
- Barradeel (GM0062),
... 625 hectare met 430 inwoners
- Franekeradeel (GM0070),
... 799 hectare met 188 inwoners
- Wonseradeel (GM0099),
... 80 hectare met 3 inwoners
Wijziging per 01-07-1971, ontvangen van:
- Barradeel (GM0062),
... 165 hectare met 124 inwoners
- Franekeradeel (GM0070),
... 418 hectare met 753 inwoners
- Wonseradeel (GM0099),
... 70 hectare met 7 inwoners
Wijziging per 01-07-1955, ontvangen van:
- Barradeel (GM0062),
... 191 hectare met 327 inwoners
- Franekeradeel (GM0070),
... 23 hectare met 0 inwoners
Begindatum voor 1830
</t>
  </si>
  <si>
    <t xml:space="preserve">GM0318  </t>
  </si>
  <si>
    <t xml:space="preserve">Opgeheven per 01-01-2001, overgegaan naar:
- Woerden (GM0632),
... 2342 hectare met 2924 woningen en 7884 inwoners
Wijziging per 01-01-1989, ontvangen van:
- Linschoten (GM0328),
... 35 hectare met 1 woning en 6 inwoners
Wijziging per 01-04-1964, ontvangen van:
- Kamerik (GM0323),
... 7 hectare met 63 inwoners
Wijziging per 01-04-1964, overgegaan naar:
- Kockengen (GM0324),
... 0 hectare met 0 inwoners
- Vleuten-De Meern (GM0347),
... 4 hectare met 0 inwoners
Wijziging per 01-01-1954, ontvangen van:
- Veldhuizen (GM1207),
... 679 hectare met 226 inwoners
- Vleuten (GM1211),
... 27 hectare met 15 inwoners
Begindatum voor 1830
</t>
  </si>
  <si>
    <t xml:space="preserve">GM0073  </t>
  </si>
  <si>
    <t xml:space="preserve">Opgeheven per 01-01-1984, overgegaan naar:
- Boornsterhem (GM0057),
... 40 hectare met 2 inwoners
- Heerenveen (GM0074),
... 85 hectare met 25 inwoners
- Lemsterland (GM0082),
... 1437 hectare met 412 inwoners
- Scharsterland (GM0139),
... 9607 hectare met 16012 inwoners
Wijziging per 01-07-1944, overgegaan naar:
- Lemsterland (GM0082),
... 52 inwoners
Begindatum voor 1830
</t>
  </si>
  <si>
    <t xml:space="preserve">GM0161  </t>
  </si>
  <si>
    <t xml:space="preserve">Opgeheven per 01-01-2001, overgegaan naar:
- Zwartewaterland (GM1896),
... 3824 hectare met 2631 woningen en 7921 inwoners
- Zwolle (GM0193),
... 294 hectare met 12 woningen en 39 inwoners
Wijziging per 01-08-1967, ontvangen van:
- Zwollerkerspel (GM1245),
... 4013 hectare met 1080 inwoners
Wijziging per 01-01-1956, ontvangen van:
- Zwollerkerspel (GM1245),
... 48 hectare met 0 inwoners
Begindatum voor 1830
</t>
  </si>
  <si>
    <t xml:space="preserve">GM0244  </t>
  </si>
  <si>
    <t xml:space="preserve">Wijziging per 01-01-1971, ontvangen van:
- Oldebroek (GM0269),
... 1082 hectare met 1294 inwoners
Wijziging per 01-01-1971, overgegaan naar:
- Oldebroek (GM0269),
... 22 hectare met 0 inwoners
Begindatum voor 1830
</t>
  </si>
  <si>
    <t xml:space="preserve">GM0117  </t>
  </si>
  <si>
    <t xml:space="preserve">Opgeheven per 01-01-1998, overgegaan naar:
- Meppel (GM0119),
... 463 hectare met 26 woningen en 67 inwoners
- Westerveld (GM1701),
... 7063 hectare met 2639 woningen en 6419 inwoners
- De Wolden (GM1690),
... 1 hectare met 0 woningen en 0 inwoners
Wijziging per 01-05-1971, ontvangen van:
- Diever (GM0111),
... 0 hectare met 0 inwoners
- Dwingeloo (GM0112),
... 1 hectare met 0 inwoners
- Ruinen (GM0127),
... 1 hectare met 0 inwoners
- Ruinerwold (GM0128),
... 2 hectare met 0 inwoners
Wijziging per 01-05-1971, overgegaan naar:
- Diever (GM0111),
... 0 hectare met 0 inwoners
- Dwingeloo (GM0112),
... 1 hectare met 0 inwoners
- Ruinen (GM0127),
... 0 hectare met 0 inwoners
- Ruinerwold (GM0128),
... 14 hectare met 0 inwoners
Wijziging per 01-04-1967, ontvangen van:
- Diever (GM0111),
... 0 hectare met 0 inwoners
- Vledder (GM0132),
... 0 hectare met 0 inwoners
Wijziging per 01-04-1967, overgegaan naar:
- Diever (GM0111),
... 0 hectare met 0 inwoners
- Vledder (GM0132),
... 0 hectare met 0 inwoners
Wijziging per 01-01-1942, overgegaan naar:
- Meppel (GM0119),
... 8 inwoners
Begindatum voor 1830
</t>
  </si>
  <si>
    <t xml:space="preserve">GM0524  </t>
  </si>
  <si>
    <t xml:space="preserve">Opgeheven per 01-01-1991, overgegaan naar:
- Boskoop (GM0499),
... 6 hectare met 0 woningen en 0 inwoners
- Rijneveld (GM0646),
... 3384 hectare met 3824 woningen en 11366 inwoners
Wijziging per 01-02-1964, overgegaan naar:
- Boskoop (GM0499),
... 7 hectare met 50 inwoners
Wijziging per 15-09-1942, overgegaan naar:
- Benthuizen (GM0490),
... 0 inwoners
Begindatum voor 1830
</t>
  </si>
  <si>
    <t xml:space="preserve">GM0245  </t>
  </si>
  <si>
    <t xml:space="preserve">Opgeheven per 01-01-1999, overgegaan naar:
- Maasdriel (GM0263),
... 1245 hectare met 1637 woningen en 4461 inwoners
Grenswijziging per 01-01-1993, ontvangen van:
- Ammerzoden (GM0198),
... 13 hectare met 2 woningen en 5 inwoners
- Kerkwijk (GM0257),
... 0 hectare met 0 woningen en 0 inwoners
- Maasdriel (GM0263),
... 29 hectare met 2 woningen en 11 inwoners
Grenswijziging per 01-01-1993, overgegaan naar:
- Ammerzoden (GM0198),
... 7 hectare met 1 woning en 4 inwoners
- Maasdriel (GM0263),
... 4 hectare met 0 woningen en 0 inwoners
Wijziging per 01-01-1958, ontvangen van:
- Empel en Meerwijk (GM0773),
... 42 hectare met 0 inwoners
Wijziging per 01-07-1955, ontvangen van:
- Maasdriel (GM0263),
... 42 hectare met 3 inwoners
Begindatum voor 1830
</t>
  </si>
  <si>
    <t xml:space="preserve">GM1071  </t>
  </si>
  <si>
    <t xml:space="preserve">Opgeheven per 01-05-1935
Begindatum voor 1830
</t>
  </si>
  <si>
    <t xml:space="preserve">GM1937  </t>
  </si>
  <si>
    <t xml:space="preserve">Opgeheven per 01-01-2007, overgegaan naar:
- Maasgouw (GM1641),
... 1949 hectare met 3097 woningen en 8326 inwoners
Ontstaan per 01-01-1991, ontvangen van:
- Beegden (GM0887),
... 721 hectare met 647 woningen en 1779 inwoners
- Heel en Panheel (GM0915),
... 1140 hectare met 1275 woningen en 4385 inwoners
- Wessem (GM0989),
... 419 hectare met 779 woningen en 2145 inwoners
Grenswijziging per 01-01-1991, ontvangen van:
- Horn (GM0922),
... 79 hectare met 4 woningen en 8 inwoners
- Thorn (GM0977),
... 42 hectare met 3 woningen en 5 inwoners
Begindatum 01-01-1991
</t>
  </si>
  <si>
    <t xml:space="preserve">GM0915  </t>
  </si>
  <si>
    <t xml:space="preserve">Opgeheven per 01-01-1991, overgegaan naar:
- Heel (GM1937),
... 1140 hectare met 1275 woningen en 4385 inwoners
- Heythuysen (GM0920),
... 4 hectare met 0 woningen en 0 inwoners
Wijziging per 01-10-1976, ontvangen van:
- Linne (GM0932),
... 85 hectare met 42 inwoners
Begindatum 02-01-1839
</t>
  </si>
  <si>
    <t xml:space="preserve">GM0396  </t>
  </si>
  <si>
    <t xml:space="preserve">Grenswijziging per 01-01-2006, ontvangen van:
- Beverwijk (GM0375),
... 3 hectare met 15 woningen en 24 inwoners
Grenswijziging per 01-01-2006, overgegaan naar:
- Beverwijk (GM0375),
... 6 hectare met 30 woningen en 71 inwoners
Grenswijziging per 01-01-1996, overgegaan naar:
- Beverwijk (GM0375),
... 5 hectare met 5 woningen en 13 inwoners
Grenswijziging per 01-01-1993, ontvangen van:
- Uitgeest (GM0450),
... 51 hectare met 2 woningen en 7 inwoners
Begindatum voor 1830
</t>
  </si>
  <si>
    <t xml:space="preserve">GM0397  </t>
  </si>
  <si>
    <t xml:space="preserve">Wijziging per 01-01-1978, ontvangen van:
- Bennebroek (GM0372),
... 0 hectare met 0 inwoners
Wijziging per 01-01-1978, overgegaan naar:
- Bennebroek (GM0372),
... 2 hectare met 0 inwoners
Begindatum voor 1830
</t>
  </si>
  <si>
    <t xml:space="preserve">GM0525  </t>
  </si>
  <si>
    <t xml:space="preserve">Opgeheven per 01-01-1980, overgegaan naar:
- Bernisse (GM0568),
... 454 hectare met 3001 inwoners
- Brielle (GM0501),
... 548 hectare met 220 inwoners
Wijziging per 01-04-1966, overgegaan naar:
- Rotterdam (GM0599),
... 197 hectare met 282 inwoners
Begindatum voor 1830
</t>
  </si>
  <si>
    <t xml:space="preserve">GM0916  </t>
  </si>
  <si>
    <t xml:space="preserve">Opgeheven per 01-07-1970, overgegaan naar:
- Cadier en Keer (GM0901),
... 63 hectare met 388 inwoners
- Maastricht (GM0935),
... 450 hectare met 11928 inwoners
Begindatum 02-01-1839
</t>
  </si>
  <si>
    <t xml:space="preserve">GM1326  </t>
  </si>
  <si>
    <t xml:space="preserve">GM1327  </t>
  </si>
  <si>
    <t xml:space="preserve">19 aug 1857 </t>
  </si>
  <si>
    <t xml:space="preserve">Opgeheven per 19-08-1857
Begindatum voor 1830
</t>
  </si>
  <si>
    <t xml:space="preserve">GM0669  </t>
  </si>
  <si>
    <t xml:space="preserve">Opgeheven per 01-01-1970, overgegaan naar:
- Borsele (GM0654),
... 1193 hectare met 362 inwoners
- Goes (GM0664),
... 375 hectare met 38 inwoners
Begindatum voor 1830
</t>
  </si>
  <si>
    <t xml:space="preserve">GM0670  </t>
  </si>
  <si>
    <t xml:space="preserve">Opgeheven per 01-01-1970, overgegaan naar:
- Borsele (GM0654),
... 2830 hectare met 2821 inwoners
- Goes (GM0664),
... 1978 hectare met 2227 inwoners
Wijziging per 01-07-1966, overgegaan naar:
- Vlissingen (GM0718),
... 252 hectare met 0 inwoners
Wijziging per 30-06-1954, ontvangen van:
- Arnemuiden (GM0649),
... 35 hectare met 0 inwoners
- Nieuw- en Sint Joosland (GM1117),
... 301 hectare met 0 inwoners
Begindatum voor 1830
</t>
  </si>
  <si>
    <t xml:space="preserve">GM0246  </t>
  </si>
  <si>
    <t xml:space="preserve">GM0671  </t>
  </si>
  <si>
    <t xml:space="preserve">Opgeheven per 01-01-1970, overgegaan naar:
- Borsele (GM0654),
... 664 hectare met 1541 inwoners
Begindatum voor 1830
</t>
  </si>
  <si>
    <t xml:space="preserve">GM0074  </t>
  </si>
  <si>
    <t xml:space="preserve">Grenswijziging per 01-01-2016, ontvangen van:
- Leeuwarden (GM0080),
... 0 hectare met 0 woningen en 2 inwoners
Gemeentelijke herindeling per 01-01-2014, ontvangen van:
- Boarnsterhim (GM0055),
... 4561 hectare met 2614 woningen en 6018 inwoners
- Heerenveen (GM0074),
... 13487 hectare met 20131 woningen en 43301 inwoners
- Skarsterlân (GM0051),
... 968 hectare met 229 woningen en 580 inwoners
Wijziging per 01-01-1984, ontvangen van:
- Haskerland (GM0073),
... 85 hectare met 25 inwoners
Wijziging per 01-01-1984, overgegaan naar:
- Scharsterland (GM0139),
... 23 hectare met 158 inwoners
Wijziging per 01-01-1958, ontvangen van:
- Opsterland (GM0086),
... 134 hectare met 69 inwoners
Begindatum 01-07-1934
</t>
  </si>
  <si>
    <t xml:space="preserve">GM0247  </t>
  </si>
  <si>
    <t xml:space="preserve">Opgeheven per 01-01-1999, overgegaan naar:
- Maasdriel (GM0263),
... 561 hectare met 532 woningen en 1349 inwoners
Grenswijziging per 01-01-1993, ontvangen van:
- Rossum (GM0276),
... 2 hectare met 0 woningen en 0 inwoners
Grenswijziging per 01-01-1993, overgegaan naar:
- Rossum (GM0276),
... 9 hectare met 0 woningen en 4 inwoners
Wijziging per 01-01-1984, ontvangen van:
- Dreumel (GM0224),
... 45 hectare met 9 inwoners
Wijziging per 01-01-1958, overgegaan naar:
- Lith (GM0808),
... 113 hectare met 0 inwoners
Begindatum voor 1830
</t>
  </si>
  <si>
    <t xml:space="preserve">GM0398  </t>
  </si>
  <si>
    <t xml:space="preserve">Grenswijziging per 01-01-1993, overgegaan naar:
- Schermer (GM0458),
... 2 hectare met 3 woningen en 8 inwoners
Wijziging per 01-01-1990, ontvangen van:
- Harenkarspel (GM0395),
... 77 hectare met 44 woningen en 122 inwoners
- Langedijk (GM0416),
... 150 hectare met 22 woningen en 69 inwoners
Wijziging per 01-01-1990, overgegaan naar:
- Langedijk (GM0416),
... 4 hectare met 2 woningen en 8 inwoners
Wijziging per 01-01-1979, ontvangen van:
- Hensbroek (GM0401),
... 37 hectare met 32 inwoners
Wijziging per 01-01-1979, overgegaan naar:
- Obdam (GM0429),
... 84 hectare met 23 inwoners
- Wester-Koggenland (GM0558),
... 1 hectare met 11 inwoners
Wijziging per 01-10-1972, ontvangen van:
- Oudorp (GM0438),
... 22 hectare met 125 inwoners
- Sint Pancras (GM0446),
... 12 hectare met 9 inwoners
Begindatum voor 1830
</t>
  </si>
  <si>
    <t xml:space="preserve">GM0526  </t>
  </si>
  <si>
    <t xml:space="preserve">Opgeheven per 01-01-2003, overgegaan naar:
- Zwijndrecht (GM0642),
... 572 hectare met 1532 woningen en 3697 inwoners
Begindatum voor 1830
</t>
  </si>
  <si>
    <t xml:space="preserve">GM0917  </t>
  </si>
  <si>
    <t xml:space="preserve">Grenswijziging per 01-01-1998, ontvangen van:
- Kerkrade (GM0928),
... 5 hectare met 0 woningen en 0 inwoners
- Simpelveld (GM0965),
... 5 hectare met 0 woningen en 0 inwoners
Wijziging per 01-01-1990, ontvangen van:
- Brunssum (GM0899),
... 1 hectare met 11 woningen en 29 inwoners
- Kerkrade (GM0928),
... 2 hectare met 1 woning en 3 inwoners
- Nuth (GM0951),
... 1 hectare met 0 woningen en 0 inwoners
Wijziging per 01-01-1990, overgegaan naar:
- Brunssum (GM0899),
... 2 hectare met 0 woningen en 0 inwoners
- Kerkrade (GM0928),
... 1 hectare met 0 woningen en 0 inwoners
- Landgraaf (GM0882),
... 2 hectare met 0 woningen en 0 inwoners
- Nuth (GM0951),
... 23 hectare met 3 woningen en 9 inwoners
- Simpelveld (GM0965),
... 2 hectare met 0 woningen en 0 inwoners
- Voerendaal (GM0986),
... 4 hectare met 0 woningen en 0 inwoners
Wijziging per 01-01-1982, ontvangen van:
- Amstenrade (GM0884),
... 10 hectare met 285 inwoners
- Bocholtz (GM0895),
... 110 hectare met 3 inwoners
- Heerlen (GM0917),
... 3250 hectare met 68125 inwoners
- Hoensbroek (GM0921),
... 800 hectare met 22705 inwoners
- Nuth (GM0951),
... 20 hectare met 0 inwoners
- Simpelveld (GM0965),
... 130 hectare met 49 inwoners
- Voerendaal (GM0986),
... 240 hectare met 113 inwoners
- Wijnandsrade (GM0992),
... 20 hectare met 11 inwoners
Wijziging per 01-01-1982, overgegaan naar:
- Brunssum (GM0899),
... 110 hectare met 3048 inwoners
- Kerkrade (GM0928),
... 110 hectare met 183 inwoners
- Landgraaf (GM0882),
... 30 hectare met 0 inwoners
- Voerendaal (GM0986),
... 0 hectare met 0 inwoners
Wijziging per 01-07-1958, ontvangen van:
- Schaesberg (GM0960),
... 88 hectare met 1828 inwoners
Wijziging per 01-07-1958, overgegaan naar:
- Schaesberg (GM0960),
... 27 hectare met 495 inwoners
Begindatum 02-01-1839
</t>
  </si>
  <si>
    <t xml:space="preserve">GM0791  </t>
  </si>
  <si>
    <t xml:space="preserve">Naamswijziging per 28-01-1995,
nieuwe naam: Bernheze (GM1721)
Gemeentelijke herindeling per 01-01-1994, ontvangen van:
- Heesch (GM0791),
... 2092 hectare met 4071 woningen en 11560 inwoners
- Heeswijk-Dinther (GM0792),
... 3272 hectare met 2653 woningen en 8624 inwoners
- Nistelrode (GM0819),
... 3254 hectare met 2407 woningen en 7303 inwoners
Grenswijziging per 01-01-1994, ontvangen van:
- Schaijk (GM0843),
... 25 hectare met 0 woningen en 0 inwoners
- Uden (GM0856),
... 31 hectare met 15 woningen en 42 inwoners
- Veghel (GM0860),
... 15 hectare met 0 woningen en 0 inwoners
Grenswijziging per 01-01-1994, overgegaan naar:
- Maasdonk (GM1671),
... 121 hectare met 52 woningen en 156 inwoners
- Oss (GM0828),
... 290 hectare met 89 woningen en 282 inwoners
Grenswijziging per 01-01-1993, ontvangen van:
- Geffen (GM0780),
... 11 hectare met 5 woningen en 13 inwoners
Grenswijziging per 01-01-1993, overgegaan naar:
- Maasdonk (GM1671),
... 133 hectare met 28 woningen en 107 inwoners
Begindatum voor 1830
</t>
  </si>
  <si>
    <t xml:space="preserve">GM1072  </t>
  </si>
  <si>
    <t xml:space="preserve">Opgeheven per 01-01-1969, overgegaan naar:
- Heeswijk-Dinther (GM0792),
... 1528 hectare met 2767 inwoners
Begindatum voor 1830
</t>
  </si>
  <si>
    <t xml:space="preserve">GM0792  </t>
  </si>
  <si>
    <t xml:space="preserve">Opgeheven per 01-01-1994, overgegaan naar:
- Heesch (GM0791),
... 3272 hectare met 2653 woningen en 8624 inwoners
Grenswijziging per 01-01-1993, overgegaan naar:
- Maasdonk (GM1671),
... 113 hectare met 5 woningen en 14 inwoners
Ontstaan per 01-01-1969, ontvangen van:
- Dinther (GM1044),
... 1856 hectare met 3445 inwoners
- Heeswijk (GM1072),
... 1528 hectare met 2767 inwoners
Begindatum 01-01-1969
</t>
  </si>
  <si>
    <t xml:space="preserve">GM0793  </t>
  </si>
  <si>
    <t xml:space="preserve">Opgeheven per 01-01-1997, overgegaan naar:
- Geldrop (GM0781),
... 4 hectare met 0 woningen en 0 inwoners
- Heeze-Leende (GM1658),
... 3460 hectare met 3661 woningen en 9676 inwoners
- Valkenswaard (GM0858),
... 269 hectare met 4 woningen en 10 inwoners
- Waalre (GM0866),
... 83 hectare met 2 woningen en 0 inwoners
Wijziging per 01-04-1972, ontvangen van:
- Geldrop (GM0781),
... 1 hectare met 0 inwoners
Wijziging per 01-04-1972, overgegaan naar:
- Geldrop (GM0781),
... 26 hectare met 19 inwoners
Begindatum voor 1830
</t>
  </si>
  <si>
    <t xml:space="preserve">GM1658  </t>
  </si>
  <si>
    <t xml:space="preserve">Ontstaan per 01-01-1997, ontvangen van:
- Heeze (GM0793),
... 3460 hectare met 3661 woningen en 9676 inwoners
- Leende (GM0805),
... 4081 hectare met 1532 woningen en 4197 inwoners
Grenswijziging per 01-01-1997, ontvangen van:
- Geldrop (GM0781),
... 635 hectare met 6 woningen en 21 inwoners
- Maarheeze (GM0811),
... 1758 hectare met 415 woningen en 1441 inwoners
- Mierlo (GM0814),
... 488 hectare met 0 woningen en 0 inwoners
- Valkenswaard (GM0858),
... 7 hectare met 0 woningen en 0 inwoners
Begindatum 01-01-1997
</t>
  </si>
  <si>
    <t xml:space="preserve">GM0019  </t>
  </si>
  <si>
    <t xml:space="preserve">Naamswijziging per 01-01-1992,
nieuwe naam: Eemsmond (GM1651)
Wijziging per 01-01-1990, ontvangen van:
- Baflo (GM0004),
... 37 hectare met 0 woningen en 0 inwoners
- Bierum (GM0008),
... 2 hectare met 0 woningen en 0 inwoners
- Hefshuizen (GM0019),
... 9720 hectare met 10598 inwoners
- Kantens (GM0020),
... 3256 hectare met 657 woningen en 1692 inwoners
- Middelstum (GM0027),
... 6 hectare met 13 woningen en 37 inwoners
- Stedum (GM0041),
... 38 hectare met 0 woningen en 0 inwoners
- Usquert (GM0046),
... 2767 hectare met 651 woningen en 1559 inwoners
- Warffum (GM0049),
... 3125 hectare met 906 woningen en 2365 inwoners
- 't Zandt (GM0054),
... 80 hectare met 1 woning en 3 inwoners
Wijziging per 01-01-1990, overgegaan naar:
- Delfzijl (GM0010),
... 34 hectare met 3 woningen en 9 inwoners
- Loppersum (GM0024),
... 10 hectare met 0 woningen en 0 inwoners
Ontstaan per 01-01-1979, ontvangen van:
- Bierum (GM0008),
... 10 inwoners
- Uithuizen (GM0043),
... 3090 hectare met 5231 inwoners
- Uithuizermeeden (GM0044),
... 5983 hectare met 5504 inwoners
- 't Zandt (GM0054),
... 23 inwoners
Begindatum 01-01-1979
</t>
  </si>
  <si>
    <t xml:space="preserve">GM0527  </t>
  </si>
  <si>
    <t xml:space="preserve">Opgeheven per 01-01-1986, overgegaan naar:
- Vianen (GM0620),
... 224 hectare met 19 woningen en 68 inwoners
- Zederik (GM0707),
... 707 hectare met 308 woningen en 914 inwoners
Begindatum voor 1830
</t>
  </si>
  <si>
    <t xml:space="preserve">GM1073  </t>
  </si>
  <si>
    <t xml:space="preserve">23 apr 1880 </t>
  </si>
  <si>
    <t xml:space="preserve">Opgeheven per 23-04-1880
Begindatum voor 1830
</t>
  </si>
  <si>
    <t xml:space="preserve">GM0399  </t>
  </si>
  <si>
    <t xml:space="preserve">Grenswijziging per 01-01-1998, ontvangen van:
- Akersloot (GM0360),
... 14 hectare met 2 woningen en 6 inwoners
- Alkmaar (GM0361),
... 25 hectare met 7 woningen en 32 inwoners
Grenswijziging per 01-01-1998, overgegaan naar:
- Alkmaar (GM0361),
... 280 hectare met 30 woningen en 114 inwoners
Grenswijziging per 01-01-1993, ontvangen van:
- Akersloot (GM0360),
... 2 hectare met 0 woningen en 0 inwoners
- Limmen (GM0418),
... 1 hectare met 0 woningen en 0 inwoners
Wijziging per 01-10-1972, overgegaan naar:
- Alkmaar (GM0361),
... 157 hectare met 571 inwoners
Begindatum voor 1830
</t>
  </si>
  <si>
    <t xml:space="preserve">GM0528  </t>
  </si>
  <si>
    <t xml:space="preserve">Opgeheven per 01-01-1984, overgegaan naar:
- Binnenmaas (GM0585),
... 1620 hectare met 3342 inwoners
- Oud-Beijerland (GM0584),
... 143 hectare met 16 inwoners
Wijziging per 01-04-1980, overgegaan naar:
- Oud-Beijerland (GM0584),
... 38 hectare met 0 inwoners
Begindatum voor 1830
</t>
  </si>
  <si>
    <t xml:space="preserve">GM0672  </t>
  </si>
  <si>
    <t xml:space="preserve">Opgeheven per 01-01-1970, overgegaan naar:
- Borsele (GM0654),
... 1168 hectare met 2279 inwoners
- Goes (GM0664),
... 80 hectare met 4 inwoners
Begindatum voor 1830
</t>
  </si>
  <si>
    <t xml:space="preserve">GM0162  </t>
  </si>
  <si>
    <t xml:space="preserve">Opgeheven per 01-01-2001, overgegaan naar:
- Raalte (GM0177),
... 3623 hectare met 2842 woningen en 7930 inwoners
Grenswijziging per 01-01-1997, ontvangen van:
- Dalfsen (GM0148),
... 411 hectare met 63 woningen en 339 inwoners
Grenswijziging per 01-01-1997, overgegaan naar:
- Dalfsen (GM0148),
... 142 hectare met 26 woningen en 79 inwoners
Wijziging per 01-08-1967, ontvangen van:
- Zwollerkerspel (GM1245),
... 213 hectare met 183 inwoners
Begindatum voor 1830
</t>
  </si>
  <si>
    <t xml:space="preserve">GM1074  </t>
  </si>
  <si>
    <t xml:space="preserve">Opgeheven per 01-05-1966, overgegaan naar:
- Spijkenisse (GM0612),
... 932 hectare met 1140 inwoners
Begindatum voor 1830
</t>
  </si>
  <si>
    <t xml:space="preserve">GM1075  </t>
  </si>
  <si>
    <t xml:space="preserve">Opgeheven per 01-02-1964, overgegaan naar:
- Driebruggen (GM0506),
... 577 hectare met 705 inwoners
- Oudewater (GM0589),
... 80 hectare met 72 inwoners
- Reeuwijk (GM0595),
... 200 hectare met 108 inwoners
Begindatum voor 1830
</t>
  </si>
  <si>
    <t xml:space="preserve">GM0918  </t>
  </si>
  <si>
    <t xml:space="preserve">Opgeheven per 01-01-2010, overgegaan naar:
- Peel en Maas (GM1894),
... 6909 hectare met 7658 woningen en 19654 inwoners
Begindatum 02-01-1839
</t>
  </si>
  <si>
    <t xml:space="preserve">GM0400  </t>
  </si>
  <si>
    <t xml:space="preserve">Wijziging per 01-01-1990, ontvangen van:
- Anna Paulowna (GM0366),
... 10 hectare met 0 woningen en 0 inwoners
- Callantsoog (GM0382),
... 74 hectare met 3 woningen en 6 inwoners
Wijziging per 01-01-1990, overgegaan naar:
- Anna Paulowna (GM0366),
... 0 hectare met 2 woningen en 6 inwoners
Begindatum voor 1830
</t>
  </si>
  <si>
    <t xml:space="preserve">GM0163  </t>
  </si>
  <si>
    <t xml:space="preserve">Grenswijziging per 01-01-2005, overgegaan naar:
- Wierden (GM0189),
... 1 hectare met 0 woningen en 0 inwoners
Grenswijziging per 01-01-2004, ontvangen van:
- Wierden (GM0189),
... 39 hectare met 0 woningen en 0 inwoners
Grenswijziging per 01-01-2002, overgegaan naar:
- Vriezenveen (GM0186),
... 2 hectare met 0 woningen en 0 inwoners
Wijziging per 01-07-1955, ontvangen van:
- Wierden (GM0189),
... 554 hectare met 2365 inwoners
Begindatum voor 1830
</t>
  </si>
  <si>
    <t xml:space="preserve">GM0530  </t>
  </si>
  <si>
    <t xml:space="preserve">Grenswijziging per 01-01-2018, ontvangen van:
- Nissewaard (GM1930),
... 963 hectare met 533 woningen en 1209 inwoners
Wijziging per 01-01-1980, ontvangen van:
- Rockanje (GM0598),
... 21 hectare met 0 inwoners
Wijziging per 01-01-1980, overgegaan naar:
- Brielle (GM0501),
... 15 hectare met 3 inwoners
Wijziging per 01-01-1960, ontvangen van:
- Hellevoetsluis (GM0530),
... 289 hectare met 2606 inwoners
- Nieuwenhoorn (GM1121),
... 1609 hectare met 1888 inwoners
- Nieuw-Helvoet (GM1118),
... 1159 hectare met 2340 inwoners
Begindatum voor 1830
</t>
  </si>
  <si>
    <t xml:space="preserve">GM0794  </t>
  </si>
  <si>
    <t xml:space="preserve">Grenswijziging per 01-01-2012, ontvangen van:
- Nuenen, Gerwen en Nederwetten (GM0820),
... 19 hectare met 0 woningen en 0 inwoners
Grenswijziging per 01-01-1999, ontvangen van:
- Deurne (GM0762),
... 65 hectare met 0 woningen en 0 inwoners
Grenswijziging per 01-01-1997, ontvangen van:
- Aarle-Rixtel (GM0739),
... 313 hectare met 41 woningen en 147 inwoners
- Asten (GM0743),
... 5 hectare met 0 woningen en 0 inwoners
- Deurne (GM0762),
... 38 hectare met 1 woning en 16 inwoners
Grenswijziging per 01-01-1997, overgegaan naar:
- Asten (GM0743),
... 1 hectare met 0 woningen en 0 inwoners
- Deurne (GM0762),
... 33 hectare met 2 woningen en 11 inwoners
Grenswijziging per 01-01-1995, ontvangen van:
- Mierlo (GM0814),
... 480 hectare met 106 woningen en 358 inwoners
Wijziging per 01-01-1968, ontvangen van:
- Aarle-Rixtel (GM0739),
... 129 hectare met 157 inwoners
- Bakel en Milheeze (GM0745),
... 1046 hectare met 898 inwoners
- Deurne (GM0762),
... 488 hectare met 259 inwoners
- Mierlo (GM0814),
... 551 hectare met 5454 inwoners
- Someren (GM0847),
... 106 hectare met 29 inwoners
- Stiphout (GM1196),
... 776 hectare met 2902 inwoners
Wijziging per 01-01-1968, overgegaan naar:
- Aarle-Rixtel (GM0739),
... 2 hectare met 0 inwoners
Begindatum voor 1830
</t>
  </si>
  <si>
    <t xml:space="preserve">GM0795  </t>
  </si>
  <si>
    <t xml:space="preserve">Opgeheven per 01-01-1996, overgegaan naar:
- Haaren (GM0788),
... 2357 hectare met 1677 woningen en 4711 inwoners
- Vlijmen (GM0864),
... 215 hectare met 5 woningen en 20 inwoners
- Vught (GM0865),
... 54 hectare met 1 woning en 0 inwoners
Begindatum voor 1830
</t>
  </si>
  <si>
    <t xml:space="preserve">GM0075  </t>
  </si>
  <si>
    <t xml:space="preserve">Opgeheven per 01-01-1984, overgegaan naar:
- Gaasterland (GM0071),
... 2129 hectare met 619 inwoners
- Nijefurd (GM0104),
... 6506 hectare met 4343 inwoners
Naamswijziging per 01-01-1956,
oude naam: Hemelumer Oldephaerd en Noordwolde (GM1260)
Begindatum 01-01-1956
</t>
  </si>
  <si>
    <t xml:space="preserve">GM1260  </t>
  </si>
  <si>
    <t xml:space="preserve">Naamswijziging per 01-01-1956,
nieuwe naam: Hemelumer Oldeferd (GM0075)
Begindatum voor 1830
</t>
  </si>
  <si>
    <t xml:space="preserve">GM1076  </t>
  </si>
  <si>
    <t xml:space="preserve">Opgeheven per 01-07-1955, overgegaan naar:
- Dodewaard (GM0220),
... 19 hectare met 25 inwoners
- Valburg (GM0283),
... 242 hectare met 216 inwoners
Begindatum voor 1830
</t>
  </si>
  <si>
    <t xml:space="preserve">GM0531  </t>
  </si>
  <si>
    <t xml:space="preserve">Grenswijziging per 01-01-2004, overgegaan naar:
- Zwijndrecht (GM0642),
... 1 hectare met 0 woningen en 0 inwoners
Begindatum voor 1830
</t>
  </si>
  <si>
    <t xml:space="preserve">GM0248  </t>
  </si>
  <si>
    <t xml:space="preserve">Opgeheven per 01-01-2005, overgegaan naar:
- Berkelland (GM1859),
... 6 hectare met 1 woning en 3 inwoners
- Bronckhorst (GM1876),
... 4915 hectare met 3221 woningen en 8448 inwoners
Begindatum voor 1830
</t>
  </si>
  <si>
    <t xml:space="preserve">GM0164  </t>
  </si>
  <si>
    <t xml:space="preserve">Grenswijziging per 01-01-2011, ontvangen van:
- Borne (GM0147),
... 1 hectare met 0 woningen en 0 inwoners
Grenswijziging per 01-01-2011, overgegaan naar:
- Borne (GM0147),
... 2 hectare met 0 woningen en 0 inwoners
Grenswijziging per 01-01-2001, ontvangen van:
- Weerselo (GM0188),
... 79 hectare met 29 woningen en 38 inwoners
Grenswijziging per 01-01-2001, overgegaan naar:
- Hof van Twente (GM1735),
... 354 hectare met 25 woningen en 65 inwoners
Grenswijziging per 01-01-1996, ontvangen van:
- Borne (GM0147),
... 28 hectare met 13 woningen en 34 inwoners
Grenswijziging per 01-01-1996, overgegaan naar:
- Borne (GM0147),
... 1 hectare met 0 woningen en 0 inwoners
Wijziging per 01-01-1972, ontvangen van:
- Weerselo (GM0188),
... 1106 hectare met 1017 inwoners
Wijziging per 01-01-1972, overgegaan naar:
- Borne (GM0147),
... 19 hectare met 9 inwoners
Wijziging per 01-12-1943, ontvangen van:
- Weerselo (GM0188),
... 341 inwoners
Wijziging per 01-05-1937, ontvangen van:
- Enschede (GM0153),
... 957 inwoners
Begindatum voor 1830
</t>
  </si>
  <si>
    <t xml:space="preserve">GM1077  </t>
  </si>
  <si>
    <t xml:space="preserve">Opgeheven per 01-07-1936, overgegaan naar:
- Vogelwaarde (GM0719),
... 586 inwoners
Begindatum voor 1830
</t>
  </si>
  <si>
    <t xml:space="preserve">GM0076  </t>
  </si>
  <si>
    <t xml:space="preserve">Opgeheven per 01-01-1984, overgegaan naar:
- Littenseradeel (GM0103),
... 5929 hectare met 4929 inwoners
Begindatum voor 1830
</t>
  </si>
  <si>
    <t xml:space="preserve">GM0401  </t>
  </si>
  <si>
    <t xml:space="preserve">Opgeheven per 01-01-1979, overgegaan naar:
- Heerhugowaard (GM0398),
... 37 hectare met 32 inwoners
- Obdam (GM0429),
... 980 hectare met 1582 inwoners
Begindatum voor 1830
</t>
  </si>
  <si>
    <t xml:space="preserve">GM1078  </t>
  </si>
  <si>
    <t xml:space="preserve">Opgeheven per 01-01-1966, overgegaan naar:
- Dirksland (GM0504),
... 481 hectare met 1028 inwoners
- Middelharnis (GM0559),
... 66 hectare met 22 inwoners
Begindatum voor 1830
</t>
  </si>
  <si>
    <t xml:space="preserve">GM1079  </t>
  </si>
  <si>
    <t xml:space="preserve">Opgeheven per 01-04-1941, overgegaan naar:
- Ravenstein (GM0835),
... 2025 inwoners
Begindatum voor 1830
</t>
  </si>
  <si>
    <t xml:space="preserve">GM1080  </t>
  </si>
  <si>
    <t xml:space="preserve">GM0919  </t>
  </si>
  <si>
    <t xml:space="preserve">Opgeheven per 01-01-1991, overgegaan naar:
- Posterholt (GM0956),
... 47 hectare met 1 woning en 3 inwoners
- Roermond (GM0957),
... 598 hectare met 1307 woningen en 3513 inwoners
Begindatum 02-01-1839
</t>
  </si>
  <si>
    <t xml:space="preserve">GM0796  </t>
  </si>
  <si>
    <t xml:space="preserve">Gemeentelijke herindeling per 01-01-2015, ontvangen van:
- Maasdonk (GM1671)
... 2619 hectare met 2818 woningen en 6719 inwoners
Grenswijziging per 01-01-2012, ontvangen van:
- Sint-Michielsgestel (GM0845),
... 49 hectare met 0 woningen en 0 inwoners
Grenswijziging per 03-11-1998, ontvangen van:
- Sint-Michielsgestel (GM0845),
... 77 hectare met 4 woningen en 12 inwoners
Grenswijziging per 01-01-1998, ontvangen van:
- Vught (GM0865),
... 4 hectare met 0 woningen en 0 inwoners
Gemeentelijke herindeling per 01-01-1996, ontvangen van:
- 's-Hertogenbosch (GM0796),
... 4951 hectare met 41375 woningen en 97290 inwoners
- Rosmalen (GM0839),
... 2996 hectare met 10236 woningen en 27903 inwoners
Grenswijziging per 01-01-1996, ontvangen van:
- Berlicum (GM0752),
... 8 hectare met 0 woningen en 0 inwoners
- Den Dungen (GM0768),
... 216 hectare met 0 woningen en 0 inwoners
- Sint-Michielsgestel (GM0845),
... 52 hectare met 2 woningen en 12 inwoners
- Vlijmen (GM0864),
... 154 hectare met 2 woningen en 1 inwoner
- Vught (GM0865),
... 134 hectare met 0 woningen en 0 inwoners
Grenswijziging per 01-01-1996, overgegaan naar:
- Lith (GM0808),
... 98 hectare met 11 woningen en 28 inwoners
- Sint-Michielsgestel (GM0845),
... 2 hectare met 0 woningen en 0 inwoners
- Vlijmen (GM0864),
... 13 hectare met 1 woning en 5 inwoners
- Vught (GM0865),
... 16 hectare met 0 woningen en 129 inwoners
Wijziging per 01-01-1975, ontvangen van:
- Rosmalen (GM0839),
... 203 hectare met 145 inwoners
Wijziging per 01-01-1975, overgegaan naar:
- Rosmalen (GM0839),
... 0 hectare met 21 inwoners
Wijziging per 01-04-1971, ontvangen van:
- Empel en Meerwijk (GM0773),
... 1608 hectare met 1757 inwoners
- Engelen (GM0774),
... 983 hectare met 1564 inwoners
Wijziging per 01-07-1958, ontvangen van:
- Den Dungen (GM0768),
... 181 hectare met 0 inwoners
- Sint-Michielsgestel (GM0845),
... 82 hectare met 3 inwoners
Begindatum voor 1830
</t>
  </si>
  <si>
    <t xml:space="preserve">GM0249  </t>
  </si>
  <si>
    <t xml:space="preserve">Opgeheven per 01-01-1985, overgegaan naar:
- Rijnwaarden (GM0196),
... 2754 hectare met 2670 woningen en 8124 inwoners
Begindatum voor 1830
</t>
  </si>
  <si>
    <t xml:space="preserve">GM0250  </t>
  </si>
  <si>
    <t xml:space="preserve">Opgeheven per 01-01-1986, overgegaan naar:
- Vuren (GM0287),
... 2256 hectare met 778 woningen en 2391 inwoners
Begindatum voor 1830
</t>
  </si>
  <si>
    <t xml:space="preserve">GM0251  </t>
  </si>
  <si>
    <t xml:space="preserve">Opgeheven per 01-01-2001, overgegaan naar:
- Overbetuwe (GM1734),
... 3099 hectare met 3524 woningen en 9593 inwoners
Grenswijziging per 01-01-1995, overgegaan naar:
- Arnhem (GM0202),
... 191 hectare met 31 woningen en 91 inwoners
Wijziging per 01-03-1966, overgegaan naar:
- Arnhem (GM0202),
... 11 hectare met 4 inwoners
Wijziging per 18-01-1944, ontvangen van:
- Renkum (GM0274),
... 22 inwoners
- Wageningen (GM0289),
... 0 inwoners
Begindatum voor 1830
</t>
  </si>
  <si>
    <t xml:space="preserve">GM0533  </t>
  </si>
  <si>
    <t xml:space="preserve">Opgeheven per 01-01-1986, overgegaan naar:
- Giessenlanden (GM0689),
... 0 hectare met 0 woningen en 0 inwoners
- Gorinchem (GM0512),
... 7 hectare met 3 woningen en 15 inwoners
- Leerdam (GM0545),
... 15 hectare met 1 woning en 1 inwoner
- Vuren (GM0287),
... 448 hectare met 955 woningen en 2721 inwoners
Wijziging per 01-03-1978, overgegaan naar:
- Gorinchem (GM0512),
... 12 hectare met 16 inwoners
Begindatum voor 1830
</t>
  </si>
  <si>
    <t xml:space="preserve">GM0252  </t>
  </si>
  <si>
    <t xml:space="preserve">Wijziging per 01-07-1980, ontvangen van:
- Heumen (GM0252),
... 2066 hectare met 8515 inwoners
- Overasselt (GM0271),
... 1927 hectare met 3035 inwoners
Wijziging per 01-07-1980, overgegaan naar:
- Nijmegen (GM0268),
... 5 hectare met 6 inwoners
Wijziging per 01-06-1963, overgegaan naar:
- Nijmegen (GM0268),
... 11 hectare met 172 inwoners
Begindatum voor 1830
</t>
  </si>
  <si>
    <t xml:space="preserve">GM0797  </t>
  </si>
  <si>
    <t xml:space="preserve">Gemeentelijke herindeling per 01-01-1997, ontvangen van:
- Drunen (GM0767),
... 3316 hectare met 6880 woningen en 19246 inwoners
- Heusden (GM0797),
... 2028 hectare met 2292 woningen en 6075 inwoners
- Vlijmen (GM0864),
... 2545 hectare met 6023 woningen en 16504 inwoners
Grenswijziging per 01-01-1997, ontvangen van:
- Loon op Zand (GM0809),
... 4 hectare met 0 woningen en 0 inwoners
- Udenhout (GM0857),
... 8 hectare met 0 woningen en 0 inwoners
Wijziging per 01-01-1979, ontvangen van:
- Aalburg (GM0738),
... 1 hectare met 0 inwoners
- Kerkwijk (GM0257),
... 1 hectare met 0 inwoners
Wijziging per 01-01-1973, ontvangen van:
- Eethen (GM0771),
... 238 hectare met 220 inwoners
Wijziging per 01-01-1958, ontvangen van:
- Ammerzoden (GM0198),
... 151 hectare met 0 inwoners
Wijziging per 01-01-1958, overgegaan naar:
- Kerkwijk (GM0257),
... 250 hectare met 30 inwoners
Begindatum voor 1830
</t>
  </si>
  <si>
    <t xml:space="preserve">GM0920  </t>
  </si>
  <si>
    <t xml:space="preserve">Opgeheven per 01-01-2007, overgegaan naar:
- Leudal (GM1640),
... 5811 hectare met 4725 woningen en 12257 inwoners
Gemeentelijke herindeling per 01-01-1991, ontvangen van:
- Baexem (GM0886),
... 900 hectare met 882 woningen en 2469 inwoners
- Grathem (GM0909),
... 1865 hectare met 993 woningen en 2798 inwoners
- Heythuysen (GM0920),
... 2671 hectare met 2086 woningen en 5819 inwoners
Grenswijziging per 01-01-1991, ontvangen van:
- Haelen (GM0914),
... 327 hectare met 28 woningen en 76 inwoners
- Heel en Panheel (GM0915),
... 4 hectare met 0 woningen en 0 inwoners
- Horn (GM0922),
... 1 hectare met 0 woningen en 0 inwoners
- Hunsel (GM0925),
... 30 hectare met 3 woningen en 8 inwoners
- Nederweert (GM0946),
... 12 hectare met 0 woningen en 0 inwoners
- Roggel (GM0958),
... 13 hectare met 6 woningen en 13 inwoners
- Thorn (GM0977),
... 8 hectare met 0 woningen en 0 inwoners
Grenswijziging per 01-01-1991, overgegaan naar:
- Haelen (GM0914),
... 122 hectare met 0 woningen en 0 inwoners
- Nederweert (GM0946),
... 118 hectare met 80 woningen en 222 inwoners
- Roggel (GM0958),
... 9 hectare met 1 woning en 4 inwoners
Begindatum 02-01-1839
</t>
  </si>
  <si>
    <t xml:space="preserve">GM1081  </t>
  </si>
  <si>
    <t xml:space="preserve">Opgeheven per 01-08-1941, overgegaan naar:
- Rotterdam (GM0599),
... 25638 inwoners
Begindatum voor 1830
</t>
  </si>
  <si>
    <t xml:space="preserve">GM0534  </t>
  </si>
  <si>
    <t xml:space="preserve">Grenswijziging per 01-01-2013, overgegaan naar:
- Bloemendaal (GM0377),
... 2 hectare met 0 woningen en 0 inwoners
Begindatum voor 1830
</t>
  </si>
  <si>
    <t xml:space="preserve">GM0798  </t>
  </si>
  <si>
    <t xml:space="preserve">Grenswijziging per 01-01-2006, overgegaan naar:
- Tilburg (GM0855),
... 31 hectare met 3 woningen en 34 inwoners
Gemeentelijke herindeling per 01-01-1997, ontvangen van:
- Diessen (GM0763),
... 2920 hectare met 1468 woningen en 4225 inwoners
- Hilvarenbeek (GM0798),
... 6073 hectare met 3739 woningen en 10168 inwoners
Grenswijziging per 01-01-1997, ontvangen van:
- Goirle (GM0785),
... 291 hectare met 5 woningen en 8 inwoners
- Hooge en Lage Mierde (GM0801),
... 4 hectare met 0 woningen en 0 inwoners
- Moergestel (GM0816),
... 19 hectare met 2 woningen en 2 inwoners
- Oost-, West- en Middelbeers (GM0825),
... 198 hectare met 12 woningen en 44 inwoners
- Tilburg (GM0855),
... 34 hectare met 10 woningen en 25 inwoners
Grenswijziging per 01-01-1997, overgegaan naar:
- Goirle (GM0785),
... 450 hectare met 27 woningen en 96 inwoners
- Oisterwijk (GM0824),
... 64 hectare met 0 woningen en 0 inwoners
- Reusel-De Mierden (GM1667),
... 20 hectare met 0 woningen en 0 inwoners
- Tilburg (GM0855),
... 89 hectare met 11 woningen en 28 inwoners
Wijziging per 17-02-1943, ontvangen van:
- Diessen (GM0763),
... 0 inwoners
Begindatum voor 1830
</t>
  </si>
  <si>
    <t xml:space="preserve">GM0402  </t>
  </si>
  <si>
    <t xml:space="preserve">Grenswijziging per 01-01-2009, ontvangen van:
- Wijdemeren (GM1696),
... 22 hectare met 0 woningen en 0 inwoners
Grenswijziging per 01-01-2009, overgegaan naar:
- Wijdemeren (GM1696),
... 2 hectare met 0 woningen en 0 inwoners
Wijziging per 01-01-1989, ontvangen van:
- Loosdrecht (GM0330),
... 15 hectare met 0 woningen en 0 inwoners
Wijziging per 01-01-1989, overgegaan naar:
- Loosdrecht (GM0330),
... 30 hectare met 0 woningen en 0 inwoners
Wijziging per 01-08-1966, ontvangen van:
- 's-Graveland (GM0390),
... 4 hectare met 0 inwoners
- Weesperkarspel (GM1221),
... 0 hectare met 0 inwoners
Wijziging per 01-08-1966, overgegaan naar:
- 's-Graveland (GM0390),
... 80 hectare met 50 inwoners
Begindatum voor 1830
</t>
  </si>
  <si>
    <t xml:space="preserve">GM0077  </t>
  </si>
  <si>
    <t xml:space="preserve">Opgeheven per 01-01-1984, overgegaan naar:
- Nijefurd (GM0104),
... 706 hectare met 849 inwoners
Begindatum voor 1830
</t>
  </si>
  <si>
    <t xml:space="preserve">GM1328  </t>
  </si>
  <si>
    <t xml:space="preserve">GM0673  </t>
  </si>
  <si>
    <t xml:space="preserve">Opgeheven per 01-01-1970, overgegaan naar:
- Borsele (GM0654),
... 1022 hectare met 1562 inwoners
Begindatum voor 1830
</t>
  </si>
  <si>
    <t xml:space="preserve">GM0674  </t>
  </si>
  <si>
    <t xml:space="preserve">Opgeheven per 01-04-1970, overgegaan naar:
- Sas van Gent (GM0704),
... 591 hectare met 63 inwoners
- Terneuzen (GM0715),
... 2806 hectare met 2802 inwoners
Begindatum voor 1830
</t>
  </si>
  <si>
    <t xml:space="preserve">GM1963  </t>
  </si>
  <si>
    <t xml:space="preserve">Ontstaan per 01-01-2019, ontvangen van:
- Binnenmaas (GM0585),
- Cromstrijen (GM0611),
- Korendijk (GM0588),
- Oud-Beijerland (GM0584),
- Strijen (GM0617)
</t>
  </si>
  <si>
    <t xml:space="preserve">GM0319  </t>
  </si>
  <si>
    <t xml:space="preserve">Opgeheven per 01-09-1970, overgegaan naar:
- Oudewater (GM0589),
... 738 hectare met 998 inwoners
Begindatum voor 1830
</t>
  </si>
  <si>
    <t xml:space="preserve">GM0921  </t>
  </si>
  <si>
    <t xml:space="preserve">Opgeheven per 01-01-1982, overgegaan naar:
- Brunssum (GM0899),
... 0 hectare met 44 inwoners
- Heerlen (GM0917),
... 800 hectare met 22705 inwoners
- Nuth (GM0951),
... 90 hectare met 135 inwoners
- Voerendaal (GM0986),
... 30 hectare met 18 inwoners
Begindatum 02-01-1839
</t>
  </si>
  <si>
    <t xml:space="preserve">GM0253  </t>
  </si>
  <si>
    <t xml:space="preserve">Opgeheven per 01-01-2000, overgegaan naar:
- Nijkerk (GM0267),
... 735 hectare met 3151 woningen en 8568 inwoners
Grenswijziging per 01-01-1998, overgegaan naar:
- Amersfoort (GM0307),
... 160 hectare met 70 woningen en 184 inwoners
Wijziging per 01-07-1974, ontvangen van:
- Amersfoort (GM0307),
... 28 hectare met 9 inwoners
Wijziging per 01-07-1974, overgegaan naar:
- Amersfoort (GM0307),
... 3 hectare met 11 inwoners
Wijziging per 01-01-1960, ontvangen van:
- Amersfoort (GM0307),
... 23 hectare met 50 inwoners
- Hoogland (GM0320),
... 94 hectare met 278 inwoners
- Stoutenburg (GM0343),
... 69 hectare met 55 inwoners
Wijziging per 01-01-1960, overgegaan naar:
- Amersfoort (GM0307),
... 16 hectare met 27 inwoners
- Hoogland (GM0320),
... 4 hectare met 0 inwoners
- Nijkerk (GM0267),
... 0 hectare met 0 inwoners
Begindatum voor 1830
</t>
  </si>
  <si>
    <t xml:space="preserve">GM0799  </t>
  </si>
  <si>
    <t xml:space="preserve">Opgeheven per 01-01-1997, overgegaan naar:
- Halderberge (GM1655),
... 2656 hectare met 3105 woningen en 8123 inwoners
- Rucphen (GM0840),
... 331 hectare met 56 woningen en 141 inwoners
- Zevenbergen (GM0878),
... 6 hectare met 1 woning en 0 inwoners
Wijziging per 01-04-1953, overgegaan naar:
- Rucphen (GM0840),
... 101 hectare met 614 inwoners
Begindatum voor 1830
</t>
  </si>
  <si>
    <t xml:space="preserve">GM1082  </t>
  </si>
  <si>
    <t xml:space="preserve">GM1735  </t>
  </si>
  <si>
    <t xml:space="preserve">Ontstaan per 01-01-2001, ontvangen van:
- Ambt Delden (GM0142),
... 7861 hectare met 1862 woningen en 5315 inwoners
- Diepenheim (GM0151),
... 2644 hectare met 1024 woningen en 2754 inwoners
- Goor (GM0156),
... 938 hectare met 5124 woningen en 12349 inwoners
- Markelo (GM0169),
... 8921 hectare met 2670 woningen en 7183 inwoners
- Stad Delden (GM0179),
... 583 hectare met 2958 woningen en 7183 inwoners
Grenswijziging per 01-01-2001, ontvangen van:
- Borne (GM0147),
... 54 hectare met 3 woningen en 6 inwoners
- Hengelo (O.) (GM0164),
... 354 hectare met 25 woningen en 65 inwoners
Begindatum 01-01-2001
</t>
  </si>
  <si>
    <t xml:space="preserve">GM1329  </t>
  </si>
  <si>
    <t xml:space="preserve">GM1966  </t>
  </si>
  <si>
    <t xml:space="preserve">Ontstaan per 01-01-2019, ontvangen van:
- Bedum (GM0005),
- Eemsmond (GM1651),
- De Marne (GM1663),
- Winsum (GM0053)
</t>
  </si>
  <si>
    <t xml:space="preserve">GM1911  </t>
  </si>
  <si>
    <t xml:space="preserve">Ontstaan per 01-01-2012, ontvangen van:
- Anna Paulowna (GM0366),
... 7464 hectare met 5844 woningen en 14304 inwoners
- Niedorp (GM0412), 
... 6159 hectare met 4861 woningen en 12272 inwoners
- Wieringen (GM0462),
... 2688 hectare met 3853 woningen en 8562 inwoners
- Wieringermeer (GM0463),
... 19498 hectare met 5264 woningen en 12565 inwoners
Begindatum 01-01-2012
</t>
  </si>
  <si>
    <t xml:space="preserve">GM0165  </t>
  </si>
  <si>
    <t xml:space="preserve">Opgeheven per 01-01-2001, overgegaan naar:
- Rijssen (GM0178),
... 6585 hectare met 3281 woningen en 8896 inwoners
Begindatum voor 1830
</t>
  </si>
  <si>
    <t xml:space="preserve">GM0675  </t>
  </si>
  <si>
    <t xml:space="preserve">Opgeheven per 01-01-2003, overgegaan naar:
- Hulst (GM0677),
... 7614 hectare met 3488 woningen en 7972 inwoners
Wijziging per 01-04-1970, ontvangen van:
- Graauw en Langendam (GM0665),
... 40 hectare met 29 inwoners
- Hontenisse (GM0675),
... 3643 hectare met 5218 inwoners
- Vogelwaarde (GM0719),
... 4196 hectare met 3105 inwoners
Wijziging per 01-04-1970, overgegaan naar:
- Hulst (GM0677),
... 330 hectare met 204 inwoners
Wijziging per 01-10-1961, overgegaan naar:
- Hulst (GM0677),
... 159 hectare met 191 inwoners
Begindatum voor 1830
</t>
  </si>
  <si>
    <t xml:space="preserve">GM0676  </t>
  </si>
  <si>
    <t xml:space="preserve">Opgeheven per 01-04-1970, overgegaan naar:
- Oostburg (GM0692),
... 1125 hectare met 1156 inwoners
- Terneuzen (GM0715),
... 0 hectare met 0 inwoners
Begindatum voor 1830
</t>
  </si>
  <si>
    <t xml:space="preserve">GM1330  </t>
  </si>
  <si>
    <t xml:space="preserve">GM0535  </t>
  </si>
  <si>
    <t xml:space="preserve">Opgeheven per 01-01-1986, overgegaan naar:
- Giessenlanden (GM0689),
... 760 hectare met 490 woningen en 1445 inwoners
Wijziging per 01-03-1978, overgegaan naar:
- Gorinchem (GM0512),
... 15 hectare met 0 inwoners
Begindatum voor 1830
</t>
  </si>
  <si>
    <t xml:space="preserve">GM0801  </t>
  </si>
  <si>
    <t xml:space="preserve">Opgeheven per 01-01-1997, overgegaan naar:
- Hilvarenbeek (GM0798),
... 4 hectare met 0 woningen en 0 inwoners
- Reusel-De Mierden (GM1667),
... 4672 hectare met 1398 woningen en 4225 inwoners
Begindatum voor 1830
</t>
  </si>
  <si>
    <t xml:space="preserve">GM0802  </t>
  </si>
  <si>
    <t xml:space="preserve">Opgeheven per 01-01-1997, overgegaan naar:
- Made (GM1665),
... 2755 hectare met 2138 woningen en 5559 inwoners
- Zevenbergen (GM0878),
... 404 hectare met 241 woningen en 604 inwoners
Wijziging per 01-01-1986, overgegaan naar:
- Dordrecht (GM0505),
... 289 hectare met 2 woningen en 2 inwoners
Wijziging per 01-01-1973, overgegaan naar:
- Made en Drimmelen (GM0812),
... 0 hectare met 0 inwoners
- Werkendam (GM0870),
... 63 hectare met 7 inwoners
Begindatum voor 1830
</t>
  </si>
  <si>
    <t xml:space="preserve">GM0800  </t>
  </si>
  <si>
    <t xml:space="preserve">Opgeheven per 01-01-1997, overgegaan naar:
- Bladel (GM1728),
... 3965 hectare met 2991 woningen en 8281 inwoners
- Eersel (GM0770),
... 48 hectare met 1 woning en 0 inwoners
- Oirschot (GM0823),
... 2 hectare met 0 woningen en 0 inwoners
Begindatum voor 1830
</t>
  </si>
  <si>
    <t xml:space="preserve">GM0118  </t>
  </si>
  <si>
    <t xml:space="preserve">Grenswijziging per 01-01-2000, overgegaan naar:
- De Wolden (GM1690),
... 13 hectare met 3 woningen en 10 inwoners
Grenswijziging per 01-01-1998, ontvangen van:
- Beilen (GM0107),
... 935 hectare met 278 woningen en 798 inwoners
- Coevorden (GM0109),
... 118 hectare met 21 woningen en 55 inwoners
- Dalen (GM0110),
... 166 hectare met 50 woningen en 161 inwoners
- Oosterhesselen (GM0123),
... 402 hectare met 379 woningen en 1078 inwoners
- Ruinen (GM0127),
... 3702 hectare met 1046 woningen en 2823 inwoners
- Westerbork (GM0134),
... 372 hectare met 214 woningen en 659 inwoners
- Zuidwolde (GM0137),
... 727 hectare met 35 woningen en 111 inwoners
Grenswijziging per 01-01-1998, overgegaan naar:
- De Wolden (GM1690),
... 1 hectare met 0 woningen en 0 inwoners
Wijziging per 01-10-1970, ontvangen van:
- Beilen (GM0107),
... 24 hectare met 66 inwoners
- Ruinen (GM0127),
... 265 hectare met 211 inwoners
- Zuidwolde (GM0137),
... 567 hectare met 378 inwoners
Wijziging per 01-10-1970, overgegaan naar:
- Oosterhesselen (GM0123),
... 114 hectare met 200 inwoners
- Ruinen (GM0127),
... 0 hectare met 0 inwoners
- Westerbork (GM0134),
... 19 hectare met 197 inwoners
- Zuidwolde (GM0137),
... 510 hectare met 261 inwoners
Begindatum voor 1830
</t>
  </si>
  <si>
    <t xml:space="preserve">GM1331  </t>
  </si>
  <si>
    <t xml:space="preserve">19 nov 1832 </t>
  </si>
  <si>
    <t xml:space="preserve">Opgeheven per 19-11-1832
Begindatum voor 1830
</t>
  </si>
  <si>
    <t xml:space="preserve">GM1332  </t>
  </si>
  <si>
    <t xml:space="preserve">GM1083  </t>
  </si>
  <si>
    <t xml:space="preserve">Opgeheven per 01-04-1949, overgegaan naar:
- Hoogezand-Sappemeer (GM0018),
... 5412 hectare met 13597 inwoners
Wijziging per 01-08-1943, ontvangen van:
- Slochteren (GM0040),
... 725 inwoners
Begindatum voor 1830
</t>
  </si>
  <si>
    <t xml:space="preserve">GM0018  </t>
  </si>
  <si>
    <t xml:space="preserve">Opgeheven per 01-01-2018, overgegaan naar:
- Midden-Groningen (GM1952),
... 6646 hectare met 16115 woningen en 34158 inwoners
Wijziging per 01-01-1969, ontvangen van:
- Haren (GM0017),
... 55 hectare met 27 inwoners
- Noorddijk (GM1127),
... 119 hectare met 125 inwoners
Ontstaan per 01-04-1949, ontvangen van:
- Hoogezand (GM1083),
... 5412 hectare met 13597 inwoners
- Sappemeer (GM1168),
... 1330 hectare met 7350 inwoners
Begindatum 01-04-1949
</t>
  </si>
  <si>
    <t xml:space="preserve">GM0403  </t>
  </si>
  <si>
    <t xml:space="preserve">Opgeheven per 01-01-1979, overgegaan naar:
- Bangert (GM1246),
... 855 hectare met 5196 inwoners
- Venhuizen (GM0454),
... 35 hectare met 103 inwoners
- Wervershoof (GM0459),
... 417 hectare met 232 inwoners
Begindatum voor 1830
</t>
  </si>
  <si>
    <t xml:space="preserve">GM1084  </t>
  </si>
  <si>
    <t xml:space="preserve">Opgeheven per 01-01-1969, overgegaan naar:
- Groningen (GM0014),
... 1872 hectare met 7130 inwoners
Begindatum voor 1830
</t>
  </si>
  <si>
    <t xml:space="preserve">GM0320  </t>
  </si>
  <si>
    <t xml:space="preserve">Opgeheven per 01-01-1974, overgegaan naar:
- Amersfoort (GM0307),
... 2990 hectare met 8333 inwoners
- Bunschoten (GM0313),
... 897 hectare met 284 inwoners
Wijziging per 01-01-1960, ontvangen van:
- Amersfoort (GM0307),
... 64 hectare met 33 inwoners
- Hoevelaken (GM0253),
... 4 hectare met 0 inwoners
Wijziging per 01-01-1960, overgegaan naar:
- Amersfoort (GM0307),
... 75 hectare met 80 inwoners
- Hoevelaken (GM0253),
... 94 hectare met 278 inwoners
Wijziging per 01-10-1940, overgegaan naar:
- Amersfoort (GM0307),
... 243 inwoners
Begindatum voor 1830
</t>
  </si>
  <si>
    <t xml:space="preserve">GM1333  </t>
  </si>
  <si>
    <t xml:space="preserve">17 sep 1855 </t>
  </si>
  <si>
    <t xml:space="preserve">Opgeheven per 17-09-1855
Begindatum voor 1830
</t>
  </si>
  <si>
    <t xml:space="preserve">GM1085  </t>
  </si>
  <si>
    <t xml:space="preserve">GM0404  </t>
  </si>
  <si>
    <t xml:space="preserve">Opgeheven per 01-01-1979, overgegaan naar:
- Niedorp (GM0412),
... 19 hectare met 5 inwoners
- Noorder-Koggenland (GM0529),
... 241 hectare met 64 inwoners
- Opmeer (GM0432),
... 2097 hectare met 4526 inwoners
Begindatum voor 1830
</t>
  </si>
  <si>
    <t xml:space="preserve">GM0405  </t>
  </si>
  <si>
    <t xml:space="preserve">Grenswijziging per 01-01-2015, ontvangen van:
- Koggenland (GM1598),
... 6 hectare met 0 woningen en 0 inwoners
Grenswijziging per 01-01-2015, overgegaan naar:
- Koggenland (GM1598),
... 1 hectare met 0 woningen en 0 inwoners
Grenswijziging per 01-01-2014, ontvangen van:
- Drechterland (GM0498),
... 3 hectare met 0 woningen en 0 inwoners
Grenswijziging per 01-01-2014, overgegaan naar:
- Drechterland (GM0498),
... 16 hectare met 0 woningen en 0 inwoners
Grenswijziging per 01-01-2007, ontvangen van:
- Wognum (GM0466),
... 102 hectare met 0 woningen en 0 inwoners
Grenswijziging per 01-01-2004, ontvangen van:
- Wester-Koggenland (GM0558),
... 6 hectare met 0 woningen en 0 inwoners
Wijziging per 01-01-1988, ontvangen van:
- Wognum (GM0466),
... 105 hectare met 112 woningen en 361 inwoners
Wijziging per 01-01-1988, overgegaan naar:
- Wognum (GM0466),
... 29 hectare met 4 woningen en 12 inwoners
Wijziging per 01-01-1979, ontvangen van:
- Blokker (GM0378),
... 567 hectare met 2981 inwoners
- Hoorn (GM0405),
... 822 hectare met 29035 inwoners
- Zwaag (GM0475),
... 607 hectare met 5303 inwoners
Wijziging per 01-03-1969, ontvangen van:
- Berkhout (GM0374),
... 101 hectare met 68 inwoners
- Blokker (GM0378),
... 121 hectare met 36 inwoners
- Zwaag (GM0475),
... 123 hectare met 382 inwoners
Wijziging per 01-03-1969, overgegaan naar:
- Berkhout (GM0374),
... 123 hectare met 8 inwoners
- Zwaag (GM0475),
... 58 hectare met 35 inwoners
Begindatum voor 1830
</t>
  </si>
  <si>
    <t xml:space="preserve">GM0536  </t>
  </si>
  <si>
    <t xml:space="preserve">Opgeheven per 01-01-1986, overgegaan naar:
- Giessenlanden (GM0689),
... 536 hectare met 514 woningen en 1524 inwoners
Begindatum voor 1830
</t>
  </si>
  <si>
    <t xml:space="preserve">GM0922  </t>
  </si>
  <si>
    <t xml:space="preserve">Opgeheven per 01-01-1991, overgegaan naar:
- Haelen (GM0914),
... 889 hectare met 1346 woningen en 3777 inwoners
- Heel (GM1937),
... 79 hectare met 4 woningen en 8 inwoners
- Heythuysen (GM0920),
... 1 hectare met 0 woningen en 0 inwoners
- Roermond (GM0957),
... 82 hectare met 8 woningen en 20 inwoners
Begindatum 02-01-1839
</t>
  </si>
  <si>
    <t xml:space="preserve">GM0254  </t>
  </si>
  <si>
    <t xml:space="preserve">Opgeheven per 01-01-1984, overgegaan naar:
- Druten (GM0225),
... 1188 hectare met 1386 inwoners
- Wijchen (GM0296),
... 19 hectare met 0 inwoners
Wijziging per 01-04-1962, ontvangen van:
- Appeltern (GM0201),
... 33 hectare met 10 inwoners
- Batenburg (GM0204),
... 16 hectare met 0 inwoners
- Bergharen (GM0208),
... 9 hectare met 7 inwoners
- Druten (GM0225),
... 12 hectare met 0 inwoners
Wijziging per 01-04-1962, overgegaan naar:
- Appeltern (GM0201),
... 38 hectare met 0 inwoners
- Bergharen (GM0208),
... 9 hectare met 7 inwoners
- Druten (GM0225),
... 2 hectare met 0 inwoners
Begindatum voor 1830
</t>
  </si>
  <si>
    <t xml:space="preserve">GM0923  </t>
  </si>
  <si>
    <t xml:space="preserve">Opgeheven per 01-01-2001, overgegaan naar:
- Horst aan de Maas (GM1507),
... 7971 hectare met 7446 woningen en 19678 inwoners
Begindatum 02-01-1839
</t>
  </si>
  <si>
    <t xml:space="preserve">GM1507  </t>
  </si>
  <si>
    <t xml:space="preserve">Gemeentelijke herindeling per 01-01-2010, ontvangen van:
- Meerlo-Wanssum (GM0993),
... 2055 hectare met 1684 woningen en 4309 inwoners
- Sevenum (GM0964),
... 4805 hectare met 3030 woningen en 7730 inwoners
Grenswijziging per 01-01-2002, ontvangen van:
- Venlo (GM0983),
... 16 hectare met 0 woningen en 0 inwoners
Ontstaan per 01-01-2001, ontvangen van:
- Broekhuizen (GM0898),
... 1128 hectare met 718 woningen en 1906 inwoners
- Grubbenvorst (GM0912),
... 2963 hectare met 2507 woningen en 6750 inwoners
- Horst (GM0923),
... 7971 hectare met 7446 woningen en 19678 inwoners
Begindatum 01-01-2001
</t>
  </si>
  <si>
    <t xml:space="preserve">GM0321  </t>
  </si>
  <si>
    <t xml:space="preserve">Grenswijziging per 01-01-1994, ontvangen van:
- Utrecht (GM0344),
... 3 hectare met 1 woning en 3 inwoners
Wijziging per 01-01-1973, overgegaan naar:
- Utrecht (GM0344),
... 27 hectare met 7 inwoners
Wijziging per 01-09-1964, ontvangen van:
- Bunnik (GM0312),
... 20 hectare met 15 inwoners
Wijziging per 01-09-1964, overgegaan naar:
- Bunnik (GM0312),
... 29 hectare met 11 inwoners
Wijziging per 01-01-1962, ontvangen van:
- Cothen (GM0314),
... 6 hectare met 0 inwoners
- Houten (GM0321),
... 3101 hectare met 3589 inwoners
- Schalkwijk (GM1169),
... 1755 hectare met 1994 inwoners
- Tull en 't Waal (GM1205),
... 791 hectare met 519 inwoners
Wijziging per 01-01-1962, overgegaan naar:
- Jutphaas (GM0322),
... 21 hectare met 29 inwoners
Wijziging per 01-01-1954, overgegaan naar:
- Utrecht (GM0344),
... 209 hectare met 117 inwoners
Begindatum voor 1830
</t>
  </si>
  <si>
    <t xml:space="preserve">GM1086  </t>
  </si>
  <si>
    <t xml:space="preserve">Opgeheven per 01-10-1940, overgegaan naar:
- Berg en Terblijt (GM0892),
... 79 inwoners
- Valkenburg-Houthem (GM0982),
... 2382 inwoners
Begindatum 02-01-1839
</t>
  </si>
  <si>
    <t xml:space="preserve">GM1087  </t>
  </si>
  <si>
    <t xml:space="preserve">27 jun 1863 </t>
  </si>
  <si>
    <t xml:space="preserve">Opgeheven per 27-06-1863
Begindatum voor 1830
</t>
  </si>
  <si>
    <t xml:space="preserve">GM0803  </t>
  </si>
  <si>
    <t xml:space="preserve">Opgeheven per 01-01-1997, overgegaan naar:
- Woensdrecht (GM0873),
... 1063 hectare met 706 woningen en 1946 inwoners
Begindatum voor 1830
</t>
  </si>
  <si>
    <t xml:space="preserve">GM1088  </t>
  </si>
  <si>
    <t xml:space="preserve">GM0255  </t>
  </si>
  <si>
    <t xml:space="preserve">Opgeheven per 01-01-2001, overgegaan naar:
- Bemmel (GM0206),
... 1309 hectare met 6183 woningen en 15782 inwoners
Wijziging per 01-03-1966, overgegaan naar:
- Arnhem (GM0202),
... 305 hectare met 26 inwoners
Wijziging per 01-04-1953, overgegaan naar:
- Arnhem (GM0202),
... 200 hectare met 117 inwoners
- Westervoort (GM0293),
... 103 hectare met 14 inwoners
Begindatum voor 1830
</t>
  </si>
  <si>
    <t xml:space="preserve">GM0406  </t>
  </si>
  <si>
    <t xml:space="preserve">GM0924  </t>
  </si>
  <si>
    <t xml:space="preserve">Opgeheven per 01-01-1982, overgegaan naar:
- Nuth (GM0951),
... 580 hectare met 4242 inwoners
- Valkenburg aan de Geul (GM0994),
... 230 hectare met 303 inwoners
- Voerendaal (GM0986),
... 40 hectare met 4 inwoners
Wijziging per 01-10-1940, overgegaan naar:
- Valkenburg-Houthem (GM0982),
... 919 inwoners
Begindatum 02-01-1839
</t>
  </si>
  <si>
    <t xml:space="preserve">GM0677  </t>
  </si>
  <si>
    <t xml:space="preserve">Gemeentelijke herindeling per 01-01-2003, ontvangen van:
- Hontenisse (GM0675),
... 7614 hectare met 3488 woningen en 7972 inwoners
- Hulst (GM0677),
... 12534 hectare met 8602 woningen en 19918 inwoners
Wijziging per 01-04-1970, ontvangen van:
- Clinge (GM0659),
... 5719 hectare met 3723 inwoners
- Graauw en Langendam (GM0665),
... 2702 hectare met 1251 inwoners
- Hontenisse (GM0675),
... 330 hectare met 204 inwoners
- Hulst (GM0677),
... 659 hectare met 6771 inwoners
- Koewacht (GM0681),
... 19 hectare met 27 inwoners
- Sint Jansteen (GM0709),
... 2575 hectare met 3970 inwoners
- Vogelwaarde (GM0719),
... 477 hectare met 88 inwoners
Wijziging per 01-10-1961, ontvangen van:
- Clinge (GM0659),
... 42 hectare met 2 inwoners
- Graauw en Langendam (GM0665),
... 106 hectare met 35 inwoners
- Hontenisse (GM0675),
... 159 hectare met 191 inwoners
- Sint Jansteen (GM0709),
... 142 hectare met 403 inwoners
- Vogelwaarde (GM0719),
... 17 hectare met 0 inwoners
Begindatum voor 1830
</t>
  </si>
  <si>
    <t xml:space="preserve">GM0256  </t>
  </si>
  <si>
    <t xml:space="preserve">Opgeheven per 01-01-2005, overgegaan naar:
- Bronckhorst (GM1876),
... 4248 hectare met 1803 woningen en 4555 inwoners
- Doetinchem (GM0222),
... 4 hectare met 0 woningen en 0 inwoners
Wijziging per 01-09-1971, ontvangen van:
- Angerlo (GM0199),
... 0 hectare met 0 inwoners
Wijziging per 01-09-1971, overgegaan naar:
- Doesburg (GM0221),
... 407 hectare met 164 inwoners
Begindatum voor 1830
</t>
  </si>
  <si>
    <t xml:space="preserve">GM0925  </t>
  </si>
  <si>
    <t xml:space="preserve">Opgeheven per 01-01-2007, overgegaan naar:
- Leudal (GM1640),
... 3440 hectare met 2346 woningen en 6193 inwoners
Grenswijziging per 01-01-1994, overgegaan naar:
- Thorn (GM0977),
... 1 hectare met 1 woning en 2 inwoners
Grenswijziging per 01-01-1991, ontvangen van:
- Grathem (GM0909),
... 228 hectare met 19 woningen en 62 inwoners
- Nederweert (GM0946),
... 14 hectare met 0 woningen en 0 inwoners
- Thorn (GM0977),
... 22 hectare met 4 woningen en 8 inwoners
- Weert (GM0988),
... 0 hectare met 0 woningen en 0 inwoners
Grenswijziging per 01-01-1991, overgegaan naar:
- Heythuysen (GM0920),
... 30 hectare met 3 woningen en 8 inwoners
- Stramproy (GM0973),
... 7 hectare met 0 woningen en 0 inwoners
- Thorn (GM0977),
... 11 hectare met 3 woningen en 6 inwoners
- Weert (GM0988),
... 0 hectare met 0 woningen en 0 inwoners
Wijziging per 01-07-1942, ontvangen van:
- Ittervoort (GM1090),
... 369 inwoners
- Neeritter (GM1116),
... 681 inwoners
Begindatum 02-01-1839
</t>
  </si>
  <si>
    <t xml:space="preserve">GM1089  </t>
  </si>
  <si>
    <t xml:space="preserve">Opgeheven per 01-07-1955, overgegaan naar:
- Kerkwijk (GM0257),
... 5 hectare met 0 inwoners
- Rossum (GM0276),
... 504 hectare met 636 inwoners
Begindatum voor 1830
</t>
  </si>
  <si>
    <t xml:space="preserve">GM0078  </t>
  </si>
  <si>
    <t xml:space="preserve">Opgeheven per 01-01-1984, overgegaan naar:
- Boornsterhem (GM0057),
... 6765 hectare met 9030 inwoners
- Leeuwarden (GM0080),
... 31 hectare met 2 inwoners
- Smallingerland (GM0090),
... 97 hectare met 6 inwoners
Begindatum voor 1830
</t>
  </si>
  <si>
    <t xml:space="preserve">GM0102  </t>
  </si>
  <si>
    <t xml:space="preserve">Opgeheven per 01-01-1984, overgegaan naar:
- Wymbritseradeel (GM0101),
... 661 hectare met 2820 inwoners
Wijziging per 01-08-1970, overgegaan naar:
- Sneek (GM0091),
... 66 hectare met 23 inwoners
- Wymbritseradeel (GM0101),
... 1 hectare met 0 inwoners
Begindatum voor 1830
</t>
  </si>
  <si>
    <t xml:space="preserve">GM0195  </t>
  </si>
  <si>
    <t xml:space="preserve">Opgeheven per 01-01-2001, overgegaan naar:
- Steenwijk (GM0181),
... 10111 hectare met 2361 woningen en 5690 inwoners
Ontstaan per 01-01-1973, ontvangen van:
- Blankenham (GM0145),
... 1738 hectare met 401 inwoners
- Blokzijl (GM0146),
... 450 hectare met 66 inwoners
- Giethoorn (GM0155),
... 49 hectare met 14 inwoners
- Kuinre (GM0167),
... 823 hectare met 920 inwoners
- Oldemarkt (GM0172),
... 4352 hectare met 2713 inwoners
- Steenwijkerwold (GM0182),
... 2282 hectare met 777 inwoners
Begindatum 01-01-1973
</t>
  </si>
  <si>
    <t xml:space="preserve">GM1230  </t>
  </si>
  <si>
    <t xml:space="preserve">Opgeheven per 01-08-1941, overgegaan naar:
- Barendrecht (GM0489),
... 0 inwoners
- Rotterdam (GM0599),
... 9183 inwoners
Begindatum voor 1830
</t>
  </si>
  <si>
    <t xml:space="preserve">GM0191  </t>
  </si>
  <si>
    <t xml:space="preserve">Opgeheven per 01-01-2001, overgegaan naar:
- Kampen (GM0166),
... 7644 hectare met 4850 woningen en 14884 inwoners
- Zwolle (GM0193),
... 311 hectare met 10 woningen en 42 inwoners
Wijziging per 01-08-1967, ontvangen van:
- Zwollerkerspel (GM1245),
... 1370 hectare met 403 inwoners
Wijziging per 01-08-1967, overgegaan naar:
- Zwolle (GM0193),
... 88 hectare met 32 inwoners
Wijziging per 01-01-1937, ontvangen van:
- Grafhorst (GM1065),
... 747 inwoners
- Kamperveen (GM1092),
... 576 inwoners
- Wilsum (GM1227),
... 832 inwoners
- Zalk en Veecaten (GM1232),
... 860 inwoners
Begindatum voor 1830
</t>
  </si>
  <si>
    <t xml:space="preserve">GM0353  </t>
  </si>
  <si>
    <t xml:space="preserve">Wijziging per 01-01-1989, ontvangen van:
- Benschop (GM0309),
... 12 hectare met 2 woningen en 5 inwoners
- Nieuwegein (GM0356),
... 92 hectare met 9 woningen en 37 inwoners
Wijziging per 01-01-1989, overgegaan naar:
- Montfoort (GM0335),
... 129 hectare met 27 woningen en 90 inwoners
- Nieuwegein (GM0356),
... 58 hectare met 8 woningen en 23 inwoners
Begindatum voor 1830
</t>
  </si>
  <si>
    <t xml:space="preserve">GM0730  </t>
  </si>
  <si>
    <t xml:space="preserve">Opgeheven per 01-04-1970, overgegaan naar:
- Oostburg (GM0692),
... 4358 hectare met 2466 inwoners
Begindatum voor 1830
</t>
  </si>
  <si>
    <t xml:space="preserve">GM1231  </t>
  </si>
  <si>
    <t xml:space="preserve">Opgeheven per 14-04-1923
Begindatum voor 1830
</t>
  </si>
  <si>
    <t xml:space="preserve">GM0407  </t>
  </si>
  <si>
    <t xml:space="preserve">Opgeheven per 01-01-1991, overgegaan naar:
- Landsmeer (GM0415),
... 1471 hectare met 525 woningen en 1361 inwoners
- Purmerend (GM0439),
... 73 hectare met 5 woningen en 15 inwoners
- Waterland (GM0852),
... 465 hectare met 724 woningen en 1791 inwoners
Wijziging per 01-07-1980, overgegaan naar:
- Purmerend (GM0439),
... 645 hectare met 4328 inwoners
Begindatum voor 1830
</t>
  </si>
  <si>
    <t xml:space="preserve">GM0926  </t>
  </si>
  <si>
    <t xml:space="preserve">Opgeheven per 01-07-1970, overgegaan naar:
- Maastricht (GM0935),
... 384 hectare met 943 inwoners
Wijziging per 01-10-1951, overgegaan naar:
- Maastricht (GM0935),
... 33 hectare met 0 inwoners
Begindatum 02-01-1839
</t>
  </si>
  <si>
    <t xml:space="preserve">GM1090  </t>
  </si>
  <si>
    <t xml:space="preserve">Opgeheven per 01-07-1942, overgegaan naar:
- Hunsel (GM0925),
... 369 inwoners
Begindatum 02-01-1839
</t>
  </si>
  <si>
    <t xml:space="preserve">GM1091  </t>
  </si>
  <si>
    <t xml:space="preserve">Opgeheven per 01-01-1943, overgegaan naar:
- Lopik (GM0331),
... 1449 inwoners
Begindatum voor 1830
</t>
  </si>
  <si>
    <t xml:space="preserve">GM0927  </t>
  </si>
  <si>
    <t xml:space="preserve">Opgeheven per 01-01-1982, overgegaan naar:
- Onderbanken (GM0881),
... 390 hectare met 754 inwoners
Wijziging per 01-08-1963, overgegaan naar:
- Buitenland (GM0998),
... 0 hectare met 0 inwoners
Begindatum 02-01-1839
</t>
  </si>
  <si>
    <t xml:space="preserve">GM0645  </t>
  </si>
  <si>
    <t xml:space="preserve">Opgeheven per 01-01-2009, overgegaan naar:
- Kaag en Braassem (GM1884),
... 3650 hectare met 4187 woningen en 10784 inwoners
Grenswijziging per 01-01-2005, overgegaan naar:
- Alkemade (GM0483),
... 12 hectare met 0 woningen en 0 inwoners
- Leiderdorp (GM0547),
... 4 hectare met 0 woningen en 0 inwoners
Ontstaan per 01-01-1991, ontvangen van:
- Leimuiden (GM0549),
... 1216 hectare met 1536 woningen en 4436 inwoners
- Rijnsaterwoude (GM0601),
... 551 hectare met 450 woningen en 1294 inwoners
- Woubrugge (GM0633),
... 1893 hectare met 1692 woningen en 5114 inwoners
Begindatum 01-01-1991
</t>
  </si>
  <si>
    <t xml:space="preserve">GM0408  </t>
  </si>
  <si>
    <t xml:space="preserve">Opgeheven per 01-01-1991, overgegaan naar:
- Beemster (GM0370),
... 9 hectare met 3 woningen en 8 inwoners
- Graft-De Rijp (GM0365),
... 78 hectare met 4 woningen en 12 inwoners
- Wormerland (GM0880),
... 720 hectare met 372 woningen en 915 inwoners
Begindatum voor 1830
</t>
  </si>
  <si>
    <t xml:space="preserve">GM0322  </t>
  </si>
  <si>
    <t xml:space="preserve">Opgeheven per 01-07-1971, overgegaan naar:
- Nieuwegein (GM0356),
... 2396 hectare met 7776 inwoners
Wijziging per 01-07-1968, overgegaan naar:
- Utrecht (GM0344),
... 10 hectare met 0 inwoners
Wijziging per 01-01-1962, ontvangen van:
- Houten (GM0321),
... 21 hectare met 29 inwoners
Wijziging per 01-01-1954, ontvangen van:
- Oudenrijn (GM1144),
... 269 hectare met 134 inwoners
Wijziging per 01-01-1954, overgegaan naar:
- Utrecht (GM0344),
... 339 hectare met 8642 inwoners
Begindatum voor 1830
</t>
  </si>
  <si>
    <t xml:space="preserve">GM1884  </t>
  </si>
  <si>
    <t xml:space="preserve">Grenswijziging per 01-01-2012, ontvangen van:
- Uithoorn (GM0451),
... 3 hectare met 4 woningen en 10 inwoners 
Grenswijziging per 01-01-2012, overgegaan naar:
- Teylingen (GM1525),
... 8 hectare met 3 woningen en 17 inwoners
Ontstaan per 01-01-2009, ontvangen van:
- Alkemade (GM0483),
... 2695 hectare met 5447 woningen en 14628 inwoners
- Jacobswoude (GM0645),
... 3650 hectare met 4187 woningen en 10784 inwoners
Begindatum 01-01-2009
</t>
  </si>
  <si>
    <t xml:space="preserve">GM1334  </t>
  </si>
  <si>
    <t xml:space="preserve">GM0323  </t>
  </si>
  <si>
    <t xml:space="preserve">Opgeheven per 01-01-1989, overgegaan naar:
- Nieuwkoop (GM0569),
... 77 hectare met 12 woningen en 34 inwoners
- Woerden (GM0632),
... 2663 hectare met 1146 woningen en 3700 inwoners
Wijziging per 01-04-1964, ontvangen van:
- Wilnis (GM0350),
... 1 hectare met 0 inwoners
Wijziging per 01-04-1964, overgegaan naar:
- Harmelen (GM0318),
... 7 hectare met 63 inwoners
- Kockengen (GM0324),
... 4 hectare met 16 inwoners
Begindatum 08-09-1857
</t>
  </si>
  <si>
    <t xml:space="preserve">GM1335  </t>
  </si>
  <si>
    <t xml:space="preserve">GM1336  </t>
  </si>
  <si>
    <t xml:space="preserve">GM0166  </t>
  </si>
  <si>
    <t xml:space="preserve">Gemeentelijke herindeling per 01-01-2001, ontvangen van:
- IJsselmuiden (GM0191),
... 7644 hectare met 4850 woningen en 14884 inwoners
- Kampen (GM0166),
... 6491 hectare met 13636 woningen en 33057 inwoners
Wijziging per 01-04-1969, ontvangen van:
- Openbaar Lichaam Z.IJ.P. (GM0996),
... 0 hectare met 0 inwoners
Wijziging per 01-04-1969, overgegaan naar:
- Openbaar Lichaam Z.IJ.P. (GM0996),
... 0 hectare met 0 inwoners
Wijziging per 07-08-1942, overgegaan naar:
- De Noordoostelijke Polder (GM1404),
... 62 inwoners
Begindatum voor 1830
</t>
  </si>
  <si>
    <t xml:space="preserve">GM1092  </t>
  </si>
  <si>
    <t xml:space="preserve">Opgeheven per 01-01-1937, overgegaan naar:
- IJsselmuiden (GM0191),
... 576 inwoners
Begindatum voor 1830
</t>
  </si>
  <si>
    <t xml:space="preserve">GM0020  </t>
  </si>
  <si>
    <t xml:space="preserve">Opgeheven per 01-01-1990, overgegaan naar:
- Hefshuizen (GM0019),
... 3256 hectare met 657 woningen en 1692 inwoners
- Loppersum (GM0024),
... 38 hectare met 10 woningen en 39 inwoners
Begindatum voor 1830
</t>
  </si>
  <si>
    <t xml:space="preserve">GM0678  </t>
  </si>
  <si>
    <t xml:space="preserve">Wijziging per 01-01-1970, ontvangen van:
- Kapelle (GM0678),
... 2660 hectare met 4853 inwoners
- Kloetinge (GM0680),
... 330 hectare met 31 inwoners
- Wemeldinge (GM0723),
... 2688 hectare met 2535 inwoners
- Yerseke (GM0729),
... 45 hectare met 0 inwoners
Wijziging per 01-01-1970, overgegaan naar:
- Goes (GM0664),
... 26 hectare met 20 inwoners
- Reimerswaal (GM0703),
... 82 hectare met 42 inwoners
Wijziging per 01-01-1941, ontvangen van:
- Schore (GM1172),
... 567 inwoners
Wijziging per 01-11-1940, overgegaan naar:
- Wemeldinge (GM0723),
... 0 inwoners
Wijziging per 01-01-1937, ontvangen van:
- Schore (GM1172),
... 30 inwoners
Begindatum voor 1830
</t>
  </si>
  <si>
    <t xml:space="preserve">GM1093  </t>
  </si>
  <si>
    <t xml:space="preserve">01 jul 1873 </t>
  </si>
  <si>
    <t xml:space="preserve">Opgeheven per 01-07-1873
Begindatum voor 1830
</t>
  </si>
  <si>
    <t xml:space="preserve">GM1094  </t>
  </si>
  <si>
    <t xml:space="preserve">Opgeheven per 01-04-1941, overgegaan naar:
- Kortgene (GM0682),
... 606 inwoners
Begindatum voor 1830
</t>
  </si>
  <si>
    <t xml:space="preserve">GM0679  </t>
  </si>
  <si>
    <t xml:space="preserve">Opgeheven per 01-01-1970, overgegaan naar:
- Goes (GM0664),
... 1676 hectare met 961 inwoners
Wijziging per 01-11-1940, overgegaan naar:
- Wemeldinge (GM0723),
... 69 inwoners
Begindatum voor 1830
</t>
  </si>
  <si>
    <t xml:space="preserve">GM0537  </t>
  </si>
  <si>
    <t xml:space="preserve">Gemeentelijke herindeling per 01-01-2006, ontvangen van:
- Katwijk (GM0537),
... 1374 hectare met 16225 woningen en 42198 inwoners
- Rijnsburg (GM0602),
... 586 hectare met 5473 woningen en 14833 inwoners
- Valkenburg (ZH.) (GM0619),
... 505 hectare met 1380 woningen en 3901 inwoners
Grenswijziging per 01-01-2002, ontvangen van:
- Noordwijk (GM0575),
... 33 hectare met 4 woningen en 53 inwoners
Grenswijziging per 01-01-1993, ontvangen van:
- Noordwijk (GM0575),
... 3 hectare met 1 woning en 5 inwoners
Wijziging per 01-09-1970, ontvangen van:
- Noordwijk (GM0575),
... 157 hectare met 12 inwoners
- Rijnsburg (GM0602),
... 5 hectare met 0 inwoners
Wijziging per 01-09-1970, overgegaan naar:
- Rijnsburg (GM0602),
... 1 hectare met 0 inwoners
Begindatum voor 1830
</t>
  </si>
  <si>
    <t xml:space="preserve">GM0409  </t>
  </si>
  <si>
    <t xml:space="preserve">Opgeheven per 01-01-1991, overgegaan naar:
- Edam-Volendam (GM0385),
... 21 hectare met 0 woningen en 0 inwoners
- Waterland (GM0852),
... 660 hectare met 87 woningen en 230 inwoners
Begindatum voor 1830
</t>
  </si>
  <si>
    <t xml:space="preserve">GM0538  </t>
  </si>
  <si>
    <t xml:space="preserve">Opgeheven per 01-01-1986, overgegaan naar:
- Giessenlanden (GM0689),
... 11 hectare met 9 woningen en 24 inwoners
- Leerdam (GM0545),
... 867 hectare met 466 woningen en 1084 inwoners
- Zederik (GM0707),
... 131 hectare met 66 woningen en 130 inwoners
Begindatum voor 1830
</t>
  </si>
  <si>
    <t xml:space="preserve">GM0928  </t>
  </si>
  <si>
    <t xml:space="preserve">Grenswijziging per 01-01-1998, overgegaan naar:
- Heerlen (GM0917),
... 5 hectare met 0 woningen en 0 inwoners
Wijziging per 01-01-1990, ontvangen van:
- Heerlen (GM0917),
... 1 hectare met 0 woningen en 0 inwoners
Wijziging per 01-01-1990, overgegaan naar:
- Heerlen (GM0917),
... 2 hectare met 1 woning en 3 inwoners
- Landgraaf (GM0882),
... 1 hectare met 0 woningen en 0 inwoners
Wijziging per 01-01-1982, ontvangen van:
- Eijgelshoven (GM0904),
... 280 hectare met 5833 inwoners
- Heerlen (GM0917),
... 110 hectare met 183 inwoners
- Kerkrade (GM0928),
... 1780 hectare met 46763 inwoners
- Nieuwenhagen (GM0948),
... 30 hectare met 0 inwoners
- Schaesberg (GM0960),
... 20 hectare met 396 inwoners
- Simpelveld (GM0965),
... 20 hectare met 2 inwoners
- Ubach over Worms (GM0978),
... 0 hectare met 0 inwoners
Wijziging per 01-01-1982, overgegaan naar:
- Landgraaf (GM0882),
... 60 hectare met 53 inwoners
Wijziging per 01-08-1963, ontvangen van:
- Buitenland (GM0998),
... 0 hectare met 0 inwoners
Wijziging per 01-08-1963, overgegaan naar:
- Buitenland (GM0998),
... 8 hectare met 0 inwoners
Wijziging per 23-04-1949, ontvangen van:
- Buitenland (GM0998),
... 25 hectare met 0 inwoners
Begindatum 02-01-1839
</t>
  </si>
  <si>
    <t xml:space="preserve">GM1095  </t>
  </si>
  <si>
    <t xml:space="preserve">Opgeheven per 01-01-1961, overgegaan naar:
- Brouwershaven (GM0656),
... 4 hectare met 0 inwoners
- Middenschouwen (GM0688),
... 1888 hectare met 776 inwoners
- Zierikzee (GM0732),
... 68 hectare met 8 inwoners
Begindatum voor 1830
</t>
  </si>
  <si>
    <t xml:space="preserve">GM0257  </t>
  </si>
  <si>
    <t xml:space="preserve">Opgeheven per 01-01-1999, overgegaan naar:
- Zaltbommel (GM0297),
... 3734 hectare met 2206 woningen en 6769 inwoners
Grenswijziging per 01-01-1993, ontvangen van:
- Ammerzoden (GM0198),
... 2 hectare met 0 woningen en 0 inwoners
- Zaltbommel (GM0297),
... 7 hectare met 1 woning en 5 inwoners
Grenswijziging per 01-01-1993, overgegaan naar:
- Ammerzoden (GM0198),
... 1 hectare met 0 woningen en 0 inwoners
- Hedel (GM0245),
... 0 hectare met 0 woningen en 0 inwoners
- Zaltbommel (GM0297),
... 10 hectare met 2 woningen en 4 inwoners
Wijziging per 01-01-1979, overgegaan naar:
- Aalburg (GM0738),
... 1 hectare met 0 inwoners
- Heusden (GM0797),
... 1 hectare met 0 inwoners
Wijziging per 01-01-1958, ontvangen van:
- Heusden (GM0797),
... 250 hectare met 30 inwoners
Wijziging per 01-07-1955, ontvangen van:
- Ammerzoden (GM0198),
... 97 hectare met 39 inwoners
- Gameren (GM1058),
... 1077 hectare met 2030 inwoners
- Hurwenen (GM1089),
... 5 hectare met 0 inwoners
- Kerkwijk (GM0257),
... 1751 hectare met 1308 inwoners
- Maasdriel (GM0263),
... 174 hectare met 8 inwoners
- Nederhemert (GM1115),
... 574 hectare met 948 inwoners
- Rossum (GM0276),
... 28 hectare met 0 inwoners
- Zaltbommel (GM0297),
... 136 hectare met 5 inwoners
Wijziging per 01-07-1955, overgegaan naar:
- Rossum (GM0276),
... 0 hectare met 0 inwoners
Begindatum voor 1830
</t>
  </si>
  <si>
    <t xml:space="preserve">GM0929  </t>
  </si>
  <si>
    <t xml:space="preserve">Opgeheven per 01-01-2010, overgegaan naar:
- Peel en Maas (GM1894),
... 2108 hectare met 1738 woningen en 4263 inwoners
Begindatum 02-01-1839
</t>
  </si>
  <si>
    <t xml:space="preserve">GM0258  </t>
  </si>
  <si>
    <t xml:space="preserve">Naamswijziging per 01-04-2003,
nieuwe naam: Neder-Betuwe (GM1740)
Gemeentelijke herindeling per 01-01-2002, ontvangen van:
- Dodewaard (GM0220),
... 1699 hectare met 1610 woningen en 4511 inwoners
- Echteld (GM0227),
... 2759 hectare met 2412 woningen en 6691 inwoners
- Kesteren (GM0258),
... 1645 hectare met 3430 woningen en 10989 inwoners
Begindatum voor 1830
</t>
  </si>
  <si>
    <t xml:space="preserve">GM1096  </t>
  </si>
  <si>
    <t xml:space="preserve">Opgeheven per 01-08-1941, overgegaan naar:
- Rotterdam (GM0599),
... 158 inwoners
- Schiedam (GM0606),
... 2255 inwoners
Begindatum voor 1830
</t>
  </si>
  <si>
    <t xml:space="preserve">GM1337  </t>
  </si>
  <si>
    <t xml:space="preserve">GM0539  </t>
  </si>
  <si>
    <t xml:space="preserve">Opgeheven per 01-01-1984, overgegaan naar:
- Cromstrijen (GM0611),
... 1470 hectare met 3713 inwoners
Begindatum voor 1830
</t>
  </si>
  <si>
    <t xml:space="preserve">GM1338  </t>
  </si>
  <si>
    <t xml:space="preserve">GM1339  </t>
  </si>
  <si>
    <t xml:space="preserve">02 okt 1857 </t>
  </si>
  <si>
    <t xml:space="preserve">Opgeheven per 02-10-1857
Begindatum voor 1830
</t>
  </si>
  <si>
    <t xml:space="preserve">GM0930  </t>
  </si>
  <si>
    <t xml:space="preserve">Opgeheven per 01-01-1982, overgegaan naar:
- Nuth (GM0951),
... 50 hectare met 0 inwoners
- Valkenburg aan de Geul (GM0994),
... 20 hectare met 36 inwoners
- Voerendaal (GM0986),
... 730 hectare met 4170 inwoners
Begindatum 02-01-1839
</t>
  </si>
  <si>
    <t xml:space="preserve">GM0680  </t>
  </si>
  <si>
    <t xml:space="preserve">Opgeheven per 01-01-1970, overgegaan naar:
- Borsele (GM0654),
... 126 hectare met 51 inwoners
- Goes (GM0664),
... 1037 hectare met 2485 inwoners
- Kapelle (GM0678),
... 330 hectare met 31 inwoners
Wijziging per 01-11-1940, overgegaan naar:
- Goes (GM0664),
... 610 inwoners
Begindatum voor 1830
</t>
  </si>
  <si>
    <t xml:space="preserve">GM0021  </t>
  </si>
  <si>
    <t xml:space="preserve">Opgeheven per 01-01-1990, overgegaan naar:
- Ulrum (GM0045),
... 3031 hectare met 656 woningen en 1690 inwoners
Begindatum voor 1830
</t>
  </si>
  <si>
    <t xml:space="preserve">GM0804  </t>
  </si>
  <si>
    <t xml:space="preserve">Opgeheven per 01-01-1997, overgegaan naar:
- Halderberge (GM1655),
... 1 hectare met 0 woningen en 0 inwoners
- Zevenbergen (GM0878),
... 3628 hectare met 2589 woningen en 6790 inwoners
Begindatum voor 1830
</t>
  </si>
  <si>
    <t xml:space="preserve">GM0324  </t>
  </si>
  <si>
    <t xml:space="preserve">Opgeheven per 01-01-1989, overgegaan naar:
- Breukelen (GM0311),
... 1891 hectare met 990 woningen en 3069 inwoners
Wijziging per 01-04-1964, ontvangen van:
- Breukelen (GM0311),
... 144 hectare met 87 inwoners
- Harmelen (GM0318),
... 0 hectare met 0 inwoners
- Kamerik (GM0323),
... 4 hectare met 16 inwoners
- Ruwiel (GM1164),
... 568 hectare met 344 inwoners
- Vleuten-De Meern (GM0347),
... 8 hectare met 9 inwoners
Wijziging per 01-04-1964, overgegaan naar:
- Breukelen (GM0311),
... 92 hectare met 11 inwoners
- Vleuten-De Meern (GM0347),
... 39 hectare met 29 inwoners
Wijziging per 01-05-1942, ontvangen van:
- Laag-Nieuwkoop (GM1100),
... 487 inwoners
Begindatum voor 1830
</t>
  </si>
  <si>
    <t xml:space="preserve">GM0410  </t>
  </si>
  <si>
    <t xml:space="preserve">Opgeheven per 01-10-1972, overgegaan naar:
- Alkmaar (GM0361),
... 530 hectare met 1183 inwoners
- Sint Pancras (GM0446),
... 446 hectare met 1859 inwoners
Begindatum voor 1830
</t>
  </si>
  <si>
    <t xml:space="preserve">GM0681  </t>
  </si>
  <si>
    <t xml:space="preserve">Opgeheven per 01-04-1970, overgegaan naar:
- Axel (GM0650),
... 2032 hectare met 2394 inwoners
- Hulst (GM0677),
... 19 hectare met 27 inwoners
Begindatum voor 1830
</t>
  </si>
  <si>
    <t xml:space="preserve">GM1598  </t>
  </si>
  <si>
    <t xml:space="preserve">Grenswijziging per 01-01-2015, ontvangen van:
- Hoorn (GM0405),
... 1 hectare met 0 woningen en 0 inwoners
Grenswijziging per 01-01-2015, overgegaan naar:
- Hoorn (GM0405),
... 6 hectare met 0 woningen en 0 inwoners
Ontstaan per 01-01-2007 uit:
- Obdam (GM0429),
... 2057 hectare met 2514 woningen en 6920 inwoners
- Wester-Koggenland (GM0558),
... 6028 hectare met 5557 woningen en 14294 inwoners
Begindatum 01-01-2007
</t>
  </si>
  <si>
    <t xml:space="preserve">GM0079  </t>
  </si>
  <si>
    <t xml:space="preserve">Opgeheven per 01-01-2019, overgegaan naar:
- Noardeast-Fryslân (GM1970)
Wijziging per 01-03-1972, ontvangen van:
- Niet gemeentelijk ingedeeld (GM0999),
... 2616 hectare met 0 inwoners
Begindatum voor 1830
</t>
  </si>
  <si>
    <t xml:space="preserve">GM0411  </t>
  </si>
  <si>
    <t xml:space="preserve">Opgeheven per 01-01-1974, overgegaan naar:
- Zaanstad (GM0479),
... 268 hectare met 5577 inwoners
Begindatum voor 1830
</t>
  </si>
  <si>
    <t xml:space="preserve">GM0588  </t>
  </si>
  <si>
    <t xml:space="preserve">Opgeheven per 01-01-2019, overgegaan naar:
- Hoeksche Waard (GM1963)
Ontstaan per 01-01-1984, ontvangen van:
- Bernisse (GM0568),
... 41 hectare met 0 inwoners
- Goudswaard (GM0516),
... 3216 hectare met 1817 inwoners
- Nieuw-Beijerland (GM0566),
... 1039 hectare met 2984 inwoners
- Oud-Beijerland (GM0584),
... 89 hectare met 51 inwoners
- Piershil (GM0591),
... 1150 hectare met 1465 inwoners
- Zuid-Beijerland (GM0639),
... 4506 hectare met 3460 inwoners
Begindatum 01-01-1984
</t>
  </si>
  <si>
    <t xml:space="preserve">GM1097  </t>
  </si>
  <si>
    <t xml:space="preserve">Opgeheven per 01-08-1966, overgegaan naar:
- 's-Graveland (GM0390),
... 1020 hectare met 4008 inwoners
Begindatum voor 1830
</t>
  </si>
  <si>
    <t xml:space="preserve">GM0682  </t>
  </si>
  <si>
    <t xml:space="preserve">Opgeheven per 01-01-1995, overgegaan naar:
- Noord-Beveland (GM1695),
... 4002 hectare met 1681 woningen en 3504 inwoners
Wijziging per 01-04-1941, ontvangen van:
- Colijnsplaat (GM1038),
... 1857 inwoners
- Kats (GM1094),
... 606 inwoners
Begindatum voor 1830
</t>
  </si>
  <si>
    <t xml:space="preserve">GM1256  </t>
  </si>
  <si>
    <t xml:space="preserve">Naamswijziging per 01-01-1938,
nieuwe naam: Koudekerk aan den Rijn (GM0540)
Begindatum voor 1830
</t>
  </si>
  <si>
    <t xml:space="preserve">GM0540  </t>
  </si>
  <si>
    <t xml:space="preserve">Opgeheven per 01-01-1991, overgegaan naar:
- Rijneveld (GM0646),
... 1007 hectare met 1597 woningen en 4671 inwoners
Naamswijziging per 01-01-1938,
oude naam: Koudekerk (GM1256)
Begindatum 01-01-1938
</t>
  </si>
  <si>
    <t xml:space="preserve">GM1098  </t>
  </si>
  <si>
    <t xml:space="preserve">Opgeheven per 01-07-1966, overgegaan naar:
- Mariekerke (GM0686),
... 20 hectare met 0 inwoners
- Middelburg (Z.) (GM0687),
... 113 hectare met 119 inwoners
- Valkenisse (GM0720),
... 1271 hectare met 2138 inwoners
- Vlissingen (GM0718),
... 166 hectare met 2168 inwoners
Wijziging per 01-11-1941, overgegaan naar:
- Middelburg (Z.) (GM0687),
... 2144 inwoners
Begindatum voor 1830
</t>
  </si>
  <si>
    <t xml:space="preserve">GM0684  </t>
  </si>
  <si>
    <t xml:space="preserve">Opgeheven per 01-01-1970, overgegaan naar:
- Reimerswaal (GM0703),
... 1287 hectare met 3270 inwoners
Wijziging per 01-02-1961, ontvangen van:
- Kruiningen (GM0685),
... 1 hectare met 2 inwoners
- Waarde (GM0721),
... 0 hectare met 0 inwoners
Wijziging per 01-02-1961, overgegaan naar:
- Kruiningen (GM0685),
... 1 hectare met 0 inwoners
- Waarde (GM0721),
... 23 hectare met 0 inwoners
Begindatum voor 1830
</t>
  </si>
  <si>
    <t xml:space="preserve">GM1099  </t>
  </si>
  <si>
    <t xml:space="preserve">GM0541  </t>
  </si>
  <si>
    <t xml:space="preserve">Opgeheven per 01-01-1985, overgegaan naar:
- Krimpen aan den IJssel (GM0542),
... 69 hectare met 0 woningen en 0 inwoners
- Nederlek (GM0643),
... 566 hectare met 2277 woningen en 6215 inwoners
Begindatum voor 1830
</t>
  </si>
  <si>
    <t xml:space="preserve">GM0542  </t>
  </si>
  <si>
    <t xml:space="preserve">Wijziging per 01-01-1985, ontvangen van:
- Krimpen aan de Lek (GM0541),
... 69 hectare met 0 woningen en 0 inwoners
- Ouderkerk aan den IJssel (GM0587),
... 1 hectare met 8 woningen en 22 inwoners
Wijziging per 01-01-1985, overgegaan naar:
- Nederlek (GM0643),
... 0 hectare met 0 woningen en 0 inwoners
Wijziging per 01-01-1955, overgegaan naar:
- Capelle aan den IJssel (GM0502),
... 4 hectare met 0 inwoners
Begindatum voor 1830
</t>
  </si>
  <si>
    <t xml:space="preserve">GM1931  </t>
  </si>
  <si>
    <t xml:space="preserve">Ontstaan per 01-01-2015, ontvangen van:
- Bergambacht (GM0491)
... 3510 hectare met 4231 woningen en 10186 inwoners
- Nederlek (GM0643)
... 2777 hectare met 6388 woningen en 14143 inwoners
- Ouderkerk (GM0644)
... 2707 hectare met 3343 woningen en 8241 inwoners
- Schoonhoven (GM0608)
... 628 hectare met 5302 woningen en 11898 inwoners
- Vlist (GM0623)
... 5373 hectare met 4001 woningen en 9740 inwoners
Begindatum 01-01-2015
</t>
  </si>
  <si>
    <t xml:space="preserve">GM0413  </t>
  </si>
  <si>
    <t xml:space="preserve">Opgeheven per 01-01-1974, overgegaan naar:
- Zaanstad (GM0479),
... 473 hectare met 16872 inwoners
Wijziging per 01-07-1965, ontvangen van:
- Assendelft (GM0367),
... 74 hectare met 710 inwoners
Begindatum voor 1830
</t>
  </si>
  <si>
    <t xml:space="preserve">GM0685  </t>
  </si>
  <si>
    <t xml:space="preserve">Opgeheven per 01-01-1970, overgegaan naar:
- Reimerswaal (GM0703),
... 1768 hectare met 5417 inwoners
Wijziging per 01-02-1961, ontvangen van:
- Krabbendijke (GM0684),
... 1 hectare met 0 inwoners
- Waarde (GM0721),
... 0 hectare met 0 inwoners
Wijziging per 01-02-1961, overgegaan naar:
- Krabbendijke (GM0684),
... 1 hectare met 2 inwoners
- Waarde (GM0721),
... 7 hectare met 0 inwoners
Wijziging per 01-01-1941, ontvangen van:
- Schore (GM1172),
... 239 inwoners
Begindatum voor 1830
</t>
  </si>
  <si>
    <t xml:space="preserve">GM0167  </t>
  </si>
  <si>
    <t xml:space="preserve">Opgeheven per 01-01-1973, overgegaan naar:
- IJsselham (GM0195),
... 823 hectare met 920 inwoners
Wijziging per 01-01-1957, ontvangen van:
- De Noordoostelijke Polder (GM1404),
... 12 hectare met 9 inwoners
Wijziging per 07-08-1942, overgegaan naar:
- De Noordoostelijke Polder (GM1404),
... 9 inwoners
Begindatum voor 1830
</t>
  </si>
  <si>
    <t xml:space="preserve">GM0414  </t>
  </si>
  <si>
    <t xml:space="preserve">Opgeheven per 01-08-1970, overgegaan naar:
- Purmerend (GM0439),
... 45 hectare met 5 inwoners
- Zeevang (GM0478),
... 467 hectare met 622 inwoners
Wijziging per 01-10-1964, overgegaan naar:
- Purmerend (GM0439),
... 105 hectare met 14 inwoners
Begindatum voor 1830
</t>
  </si>
  <si>
    <t xml:space="preserve">GM1340  </t>
  </si>
  <si>
    <t xml:space="preserve">GM1100  </t>
  </si>
  <si>
    <t xml:space="preserve">Opgeheven per 01-05-1942, overgegaan naar:
- Kockengen (GM0324),
... 487 inwoners
Begindatum voor 1830
</t>
  </si>
  <si>
    <t xml:space="preserve">GM1659  </t>
  </si>
  <si>
    <t xml:space="preserve">Grenswijziging per 01-01-1998, ontvangen van:
- Sint-Oedenrode (GM0846),
... 6 hectare met 0 woningen en 0 inwoners
Ontstaan per 01-01-1997, ontvangen van:
- Aarle-Rixtel (GM0739),
... 1322 hectare met 2033 woningen en 5760 inwoners
- Beek en Donk (GM0746),
... 1651 hectare met 3584 woningen en 9650 inwoners
- Lieshout (GM0807),
... 2555 hectare met 2143 woningen en 6246 inwoners
Grenswijziging per 01-01-1997, ontvangen van:
- Sint-Oedenrode (GM0846),
... 0 hectare met 2 woningen en 5 inwoners
- Veghel (GM0860),
... 2 hectare met 0 woningen en 0 inwoners
Begindatum 01-01-1997
</t>
  </si>
  <si>
    <t xml:space="preserve">GM1685  </t>
  </si>
  <si>
    <t xml:space="preserve">Ontstaan per 01-01-1994, ontvangen van:
- Schaijk (GM0843),
... 4040 hectare met 2638 woningen en 8014 inwoners
- Zeeland (GM0877),
... 2971 hectare met 1965 woningen en 5869 inwoners
Grenswijziging per 01-01-1994, ontvangen van:
- Nistelrode (GM0819),
... 8 hectare met 0 woningen en 0 inwoners
- Ravenstein (GM0835),
... 16 hectare met 3 woningen en 11 inwoners
- Uden (GM0856),
... 0 hectare met 0 woningen en 0 inwoners
Begindatum 01-01-1994
</t>
  </si>
  <si>
    <t xml:space="preserve">GM0882  </t>
  </si>
  <si>
    <t xml:space="preserve">Wijziging per 01-01-1990, ontvangen van:
- Heerlen (GM0917),
... 2 hectare met 0 woningen en 0 inwoners
- Kerkrade (GM0928),
... 1 hectare met 0 woningen en 0 inwoners
Ontstaan per 01-01-1982, ontvangen van:
- Eijgelshoven (GM0904),
... 10 hectare met 5 inwoners
- Heerlen (GM0917),
... 30 hectare met 0 inwoners
- Kerkrade (GM0928),
... 60 hectare met 53 inwoners
- Nieuwenhagen (GM0948),
... 670 hectare met 10093 inwoners
- Schaesberg (GM0960),
... 660 hectare met 17094 inwoners
- Ubach over Worms (GM0978),
... 1030 hectare met 11889 inwoners
Begindatum 01-01-1982
</t>
  </si>
  <si>
    <t xml:space="preserve">GM0415  </t>
  </si>
  <si>
    <t xml:space="preserve">Grenswijziging per 01-01-1997, overgegaan naar:
- Purmerend (GM0439),
... 128 hectare met 17 woningen en 44 inwoners
Gemeentelijke herindeling per 01-01-1991, ontvangen van:
- Ilpendam (GM0407),
... 1471 hectare met 525 woningen en 1361 inwoners
- Landsmeer (GM0415),
... 772 hectare met 3450 woningen en 8922 inwoners
Grenswijziging per 01-01-1991, ontvangen van:
- Amsterdam (GM0363),
... 212 hectare met 48 woningen en 132 inwoners
Grenswijziging per 01-01-1991, overgegaan naar:
- Waterland (GM0852),
... 408 hectare met 157 woningen en 470 inwoners
Wijziging per 01-08-1966, overgegaan naar:
- Amsterdam (GM0363),
... 415 hectare met 2953 inwoners
Begindatum voor 1830
</t>
  </si>
  <si>
    <t xml:space="preserve">GM0325  </t>
  </si>
  <si>
    <t xml:space="preserve">Opgeheven per 01-01-1996, overgegaan naar:
- Wijk bij Duurstede (GM0352),
... 1788 hectare met 728 woningen en 2121 inwoners
Begindatum voor 1830
</t>
  </si>
  <si>
    <t xml:space="preserve">GM1101  </t>
  </si>
  <si>
    <t xml:space="preserve">Opgeheven per 01-02-1964, overgegaan naar:
- Bodegraven (GM0497),
... 128 hectare met 14 inwoners
- Driebruggen (GM0506),
... 861 hectare met 893 inwoners
- Reeuwijk (GM0595),
... 50 hectare met 30 inwoners
Begindatum voor 1830
</t>
  </si>
  <si>
    <t xml:space="preserve">GM0416  </t>
  </si>
  <si>
    <t xml:space="preserve">Grenswijziging per 01-01-1998, ontvangen van:
- Alkmaar (GM0361),
... 2 hectare met 0 woningen en 0 inwoners
Grenswijziging per 01-01-1998, overgegaan naar:
- Alkmaar (GM0361),
... 59 hectare met 1 woning en 3 inwoners
Wijziging per 01-01-1990, ontvangen van:
- Alkmaar (GM0361),
... 2 hectare met 0 woningen en 0 inwoners
- Harenkarspel (GM0395),
... 18 hectare met 7 woningen en 30 inwoners
- Heerhugowaard (GM0398),
... 4 hectare met 2 woningen en 8 inwoners
- Langedijk (GM0416),
... 1969 hectare met 15872 inwoners
- Sint Pancras (GM0446),
... 633 hectare met 1751 woningen en 5058 inwoners
- Warmenhuizen (GM0456),
... 1 hectare met 0 woningen en 0 inwoners
Wijziging per 01-01-1990, overgegaan naar:
- Alkmaar (GM0361),
... 12 hectare met 2 woningen en 7 inwoners
- Harenkarspel (GM0395),
... 499 hectare met 41 woningen en 137 inwoners
- Heerhugowaard (GM0398),
... 150 hectare met 22 woningen en 69 inwoners
Ontstaan per 01-08-1941, ontvangen van:
- Broek op Langedijk (GM1031),
... 2282 inwoners
- Noord-Scharwoude (GM1124),
... 2098 inwoners
- Oudkarspel (GM1146),
... 1832 inwoners
- Zuid-Scharwoude (GM1238),
... 1658 inwoners
Begindatum 01-08-1941
</t>
  </si>
  <si>
    <t xml:space="preserve">GM0543  </t>
  </si>
  <si>
    <t xml:space="preserve">Opgeheven per 01-01-1986, overgegaan naar:
- Giessenlanden (GM0689),
... 11 hectare met 0 woningen en 0 inwoners
- Graafstroom (GM0693),
... 15 hectare met 0 woningen en 0 inwoners
- Liesveld (GM0694),
... 1034 hectare met 665 woningen en 2120 inwoners
- Zederik (GM0707),
... 15 hectare met 0 woningen en 0 inwoners
Begindatum voor 1830
</t>
  </si>
  <si>
    <t xml:space="preserve">GM1621  </t>
  </si>
  <si>
    <t xml:space="preserve">Ontstaan per 01-01-2007 uit:
- Bergschenhoek (GM0492),
... 1477 hectare met 6011 woningen en 16694 inwoners
- Berkel en Rodenrijs (GM0493),
... 1860 hectare met 8206 woningen en 20856 inwoners
- Bleiswijk (GM0495),
... 2112 hectare met 3932 woningen en 10377 inwoners
Begindatum 01-01-2007
</t>
  </si>
  <si>
    <t xml:space="preserve">GM0259  </t>
  </si>
  <si>
    <t xml:space="preserve">Opgeheven per 01-08-1971, overgegaan naar:
- Borculo (GM0211),
... 168 hectare met 64 inwoners
- Lochem (GM0262),
... 10516 hectare met 6575 inwoners
Wijziging per 01-01-1953, overgegaan naar:
- Lochem (GM0262),
... 196 hectare met 193 inwoners
Begindatum voor 1830
</t>
  </si>
  <si>
    <t xml:space="preserve">GM0417  </t>
  </si>
  <si>
    <t xml:space="preserve">GM0022  </t>
  </si>
  <si>
    <t xml:space="preserve">Opgeheven per 01-01-2019, overgegaan naar:
- Westerkwartier (GM1969)
Wijziging per 01-01-1990, ontvangen van:
- Groningen (GM0014),
... 2 hectare met 0 woningen en 0 inwoners
- Marum (GM0025),
... 10 hectare met 0 woningen en 0 inwoners
- Oldekerk (GM0036),
... 2 hectare met 1 woning en 4 inwoners
- Zuidhorn (GM0056),
... 8 hectare met 18 woningen en 77 inwoners
Wijziging per 01-01-1990, overgegaan naar:
- Marum (GM0025),
... 235 hectare met 101 woningen en 331 inwoners
- Zuidhorn (GM0056),
... 21 hectare met 2 woningen en 3 inwoners
Wijziging per 01-01-1989, ontvangen van:
- Roden (GM0125),
... 8 hectare met 54 woningen en 143 inwoners
Wijziging per 01-01-1989, overgegaan naar:
- Roden (GM0125),
... 14 hectare met 1 woning en 4 inwoners
Wijziging per 01-05-1961, ontvangen van:
- Marum (GM0025),
... 3 hectare met 3 inwoners
- Oldekerk (GM0036),
... 1 hectare met 0 inwoners
Wijziging per 01-05-1961, overgegaan naar:
- Marum (GM0025),
... 3 hectare met 0 inwoners
- Oldekerk (GM0036),
... 7 hectare met 0 inwoners
Begindatum voor 1830
</t>
  </si>
  <si>
    <t xml:space="preserve">GM0805  </t>
  </si>
  <si>
    <t xml:space="preserve">Opgeheven per 01-01-1997, overgegaan naar:
- Heeze-Leende (GM1658),
... 4081 hectare met 1532 woningen en 4197 inwoners
- Valkenswaard (GM0858),
... 13 hectare met 0 woningen en 0 inwoners
Begindatum voor 1830
</t>
  </si>
  <si>
    <t xml:space="preserve">GM0023  </t>
  </si>
  <si>
    <t xml:space="preserve">Opgeheven per 01-01-1990, overgegaan naar:
- Ulrum (GM0045),
... 3635 hectare met 1364 woningen en 3511 inwoners
- Winsum (GM0053),
... 17 hectare met 0 woningen en 0 inwoners
Begindatum voor 1830
</t>
  </si>
  <si>
    <t xml:space="preserve">GM0544  </t>
  </si>
  <si>
    <t xml:space="preserve">Opgeheven per 01-01-1986, overgegaan naar:
- Zederik (GM0707),
... 1134 hectare met 418 woningen en 1403 inwoners
Begindatum voor 1830
</t>
  </si>
  <si>
    <t xml:space="preserve">GM0545  </t>
  </si>
  <si>
    <t xml:space="preserve">Opgeheven per 01-01-2019, overgegaan naar:
- Vijfheerenlanden (GM1961)
Provinciale wijziging per 01-01-2019:
- overgegaan van provincie Zuid-Holland naar provincie Utrecht
Wijziging per 01-01-1986, ontvangen van:
- Heukelum (GM0533),
... 15 hectare met 1 woning en 1 inwoner
- Kedichem (GM0538),
... 867 hectare met 466 woningen en 1084 inwoners
- Leerdam (GM0545),
... 1728 hectare met 5456 woningen en 16018 inwoners
- Schoonrewoerd (GM0609),
... 798 hectare met 485 woningen en 1474 inwoners
Wijziging per 01-01-1986, overgegaan naar:
- Zederik (GM0707),
... 27 hectare met 14 woningen en 49 inwoners
Begindatum voor 1830
</t>
  </si>
  <si>
    <t xml:space="preserve">GM0326  </t>
  </si>
  <si>
    <t xml:space="preserve">Opgeheven per 01-01-2006, overgegaan naar:
- Utrechtse Heuvelrug (GM1581),
... 2992 hectare met 2936 woningen en 7515 inwoners
Begindatum voor 1830
</t>
  </si>
  <si>
    <t xml:space="preserve">GM0080  </t>
  </si>
  <si>
    <t xml:space="preserve">Gemeentelijke herindeling per 01-01-2018, ontvangen van:
- Leeuwarden (GM0080),
... 15441 hectare met 55112 woningen en 108942 inwoners
- Leeuwarderadeel (GM0081),
... 4090 hectare met 4377 woningen en 10079 inwoners
- Littenseradiel (GM0140),
... 4330 hectare met 1416 woningen en 3394 inwoners
Grenswijziging per 01-01-2016, overgegaan naar:
- Heerenveen (GM0074),
... 0 hectare met 0 woningen en 2 inwoners
Gemeentelijke herindeling per 01-01-2014, ontvangen van:
- Boarnsterhim (GM0055),
... 7567 hectare met 4963 woningen en 11024 inwoners
- Leeuwarden (GM0080),
... 7872 hectare met 48149 woningen en 96318 inwoners
Wijziging per 01-01-1984, ontvangen van:
- Idaarderadeel (GM0078),
... 31 hectare met 2 inwoners
- Leeuwarderadeel (GM0081),
... 176 hectare met 0 inwoners
- Menaldumadeel (GM0083),
... 956 hectare met 28 inwoners
- Tietjerksteradeel (GM0094),
... 725 hectare met 43 inwoners
Wijziging per 01-01-1962, ontvangen van:
- Menaldumadeel (GM0083),
... 87 hectare met 64 inwoners
Wijziging per 01-01-1944, ontvangen van:
- Leeuwarderadeel (GM0081),
... 16599 inwoners
Begindatum voor 1830
</t>
  </si>
  <si>
    <t xml:space="preserve">GM0081  </t>
  </si>
  <si>
    <t xml:space="preserve">Opgeheven per 01-01-2018, overgegaan naar:
- Leeuwarden (GM0080)
Wijziging per 01-01-1984, ontvangen van:
- het Bildt (GM0063),
... 6 hectare met 0 inwoners
- Ferwerderadeel (GM0068),
... 30 hectare met 80 inwoners
Wijziging per 01-01-1984, overgegaan naar:
- Leeuwarden (GM0080),
... 176 hectare met 0 inwoners
Wijziging per 01-01-1944, overgegaan naar:
- Leeuwarden (GM0080),
... 16599 inwoners
Begindatum voor 1830
</t>
  </si>
  <si>
    <t xml:space="preserve">GM0546  </t>
  </si>
  <si>
    <t xml:space="preserve">Grenswijziging per 01-01-2011, overgegaan naar:
- Zoeterwoude (GM0638),
... 4 hectare met 0 woningen en 0 inwoners
Grenswijziging per 01-01-1991, ontvangen van:
- Zoeterwoude (GM0638),
... 1 hectare met 4 woningen en 13 inwoners
Grenswijziging per 01-01-1991, overgegaan naar:
- Zoeterwoude (GM0638),
... 10 hectare met 0 woningen en 0 inwoners
Wijziging per 01-01-1984, ontvangen van:
- Warmond (GM0628),
... 18 hectare met 279 inwoners
Wijziging per 01-01-1984, overgegaan naar:
- Warmond (GM0628),
... 4 hectare met 0 inwoners
Wijziging per 01-06-1973, ontvangen van:
- Voorschoten (GM0626),
... 9 hectare met 6 inwoners
Wijziging per 01-06-1973, overgegaan naar:
- Voorschoten (GM0626),
... 5 hectare met 0 inwoners
Wijziging per 01-07-1966, ontvangen van:
- Leiderdorp (GM0547),
... 2 hectare met 0 inwoners
- Oegstgeest (GM0579),
... 388 hectare met 682 inwoners
- Voorschoten (GM0626),
... 158 hectare met 641 inwoners
- Wassenaar (GM0629),
... 29 hectare met 0 inwoners
- Zoeterwoude (GM0638),
... 480 hectare met 986 inwoners
Begindatum voor 1830
</t>
  </si>
  <si>
    <t xml:space="preserve">GM0547  </t>
  </si>
  <si>
    <t xml:space="preserve">Grenswijziging per 01-01-2005, ontvangen van:
- Alkemade (GM0483),
... 10 hectare met 0 woningen en 0 inwoners
- Jacobswoude (GM0645),
... 4 hectare met 0 woningen en 0 inwoners
Grenswijziging per 01-01-1991, ontvangen van:
- Alkemade (GM0483),
... 1 hectare met 0 woningen en 0 inwoners
- Woubrugge (GM0633),
... 12 hectare met 0 woningen en 0 inwoners
Wijziging per 01-07-1966, ontvangen van:
- Oegstgeest (GM0579),
... 15 hectare met 17 inwoners
Wijziging per 01-07-1966, overgegaan naar:
- Leiden (GM0546),
... 2 hectare met 0 inwoners
Begindatum voor 1830
</t>
  </si>
  <si>
    <t xml:space="preserve">GM0548  </t>
  </si>
  <si>
    <t xml:space="preserve">Opgeheven per 01-01-2002, overgegaan naar:
- 's-Gravenhage (GM0518),
... 825 hectare met 2247 woningen en 7317 inwoners
- Leidschendam-Voorburg (GM1916),
... 2757 hectare met 17560 woningen en 35868 inwoners
- Pijnacker-Nootdorp (GM1926),
... 1 hectare met 0 woningen en 0 inwoners
- Zoetermeer (GM0637),
... 2 hectare met 0 woningen en 0 inwoners
Grenswijziging per 01-01-1993, ontvangen van:
- Nootdorp (GM0577),
... 209 hectare met 61 woningen en 184 inwoners
- Zoetermeer (GM0637),
... 17 hectare met 1 woning en 4 inwoners
Grenswijziging per 01-01-1993, overgegaan naar:
- Nootdorp (GM0577),
... 125 hectare met 0 woningen en 0 inwoners
- Zoetermeer (GM0637),
... 0 hectare met 0 woningen en 0 inwoners
Grenswijziging per 01-01-1991, ontvangen van:
- Zoeterwoude (GM0638),
... 25 hectare met 1 woning en 1 inwoner
Grenswijziging per 01-01-1991, overgegaan naar:
- Zoetermeer (GM0637),
... 2 hectare met 0 woningen en 0 inwoners
Ontstaan per 01-01-1938, ontvangen van:
- Nootdorp (GM0577),
... 11 inwoners
- Stompwijk (GM1197),
... 5103 inwoners
- Veur (GM1209),
... 3948 inwoners
Begindatum 01-01-1938
</t>
  </si>
  <si>
    <t xml:space="preserve">GM1916  </t>
  </si>
  <si>
    <t xml:space="preserve">Grenswijziging per 01-01-2005, ontvangen van:
- 's-Gravenhage (GM0518),
... 2 hectare met 0 woningen en 0 inwoners
Ontstaan per 01-01-2002, ontvangen van:
- Leidschendam (GM0548),
... 2757 hectare met 17560 woningen en 35868 inwoners
- Voorburg (GM0624),
... 624 hectare met 18964 woningen en 38217 inwoners
Begindatum 01-01-2002
</t>
  </si>
  <si>
    <t xml:space="preserve">GM0549  </t>
  </si>
  <si>
    <t xml:space="preserve">Opgeheven per 01-01-1991, overgegaan naar:
- Ter Aar (GM0480),
... 101 hectare met 37 woningen en 112 inwoners
- Jacobswoude (GM0645),
... 1216 hectare met 1536 woningen en 4436 inwoners
- Nieuwveen (GM0573),
... 73 hectare met 43 woningen en 163 inwoners
Wijziging per 01-01-1990, ontvangen van:
- Aalsmeer (GM0358),
... 4 hectare met 4 inwoners
Provinciale wijziging per 01-01-1865:
- overgegaan van provincie Noord-Holland naar provincie Zuid-Holland
Begindatum voor 1830
</t>
  </si>
  <si>
    <t xml:space="preserve">GM0550  </t>
  </si>
  <si>
    <t xml:space="preserve">Opgeheven per 01-01-1985, overgegaan naar:
- Nederlek (GM0643),
... 2195 hectare met 2675 woningen en 7646 inwoners
Begindatum voor 1830
</t>
  </si>
  <si>
    <t xml:space="preserve">GM0995  </t>
  </si>
  <si>
    <t xml:space="preserve">Grenswijziging per 01-01-1996, ontvangen van:
- Openbaar Lichaam Z.IJ.P. (GM0996),
... 169 hectare met 0 woningen en 0 inwoners
Wijziging per 01-01-1984, overgegaan naar:
- Zeewolde (GM0050),
... 2360 hectare met 118 inwoners
Ontstaan per 01-01-1980, ontvangen van:
- Niet gemeentelijk ingedeeld (GM0999),
... 1 hectare met 0 inwoners
- Openbaar Lichaam Z.IJ.P. (GM0996),
... 22039 hectare met 38971 inwoners
Begindatum 01-01-1980
</t>
  </si>
  <si>
    <t xml:space="preserve">GM0082  </t>
  </si>
  <si>
    <t xml:space="preserve">Opgeheven per 01-01-2014, overgegaan naar:
- De Friese Meren (GM1921),
... 7577 hectare met 6146 woningen en 13524 inwoners
Wijziging per 01-01-1984, ontvangen van:
- Doniawerstal (GM0067),
... 169 hectare met 0 inwoners
- Haskerland (GM0073),
... 1437 hectare met 412 inwoners
Wijziging per 01-01-1984, overgegaan naar:
- Scharsterland (GM0139),
... 56 hectare met 4 inwoners
Wijziging per 01-06-1963, ontvangen van:
- Noordoostpolder (GM0171),
... 64 hectare met 48 inwoners
Wijziging per 01-01-1957, ontvangen van:
- De Noordoostelijke Polder (GM1404),
... 12 hectare met 10 inwoners
Wijziging per 01-01-1957, overgegaan naar:
- De Noordoostelijke Polder (GM1404),
... 2 hectare met 0 inwoners
Wijziging per 01-07-1944, ontvangen van:
- Gaasterland (GM0071),
... 70 inwoners
- Haskerland (GM0073),
... 52 inwoners
Wijziging per 07-08-1942, overgegaan naar:
- De Noordoostelijke Polder (GM1404),
... 59 inwoners
Begindatum voor 1830
</t>
  </si>
  <si>
    <t xml:space="preserve">GM1640  </t>
  </si>
  <si>
    <t xml:space="preserve">Ontstaan per 01-01-2007 uit:
- Haelen (GM0914),
... 2857 hectare met 3963 woningen en 9905 inwoners
- Heythuysen (GM0920),
... 5811 hectare met 4725 woningen en 12257 inwoners
- Hunsel (GM0925),
... 3440 hectare met 2346 woningen en 6193 inwoners
- Roggel en Neer (GM1670),
... 4179 hectare met 3350 woningen en 8463 inwoners
Begindatum 01-01-2007
</t>
  </si>
  <si>
    <t xml:space="preserve">GM0327  </t>
  </si>
  <si>
    <t xml:space="preserve">Grenswijziging per 01-01-1998, overgegaan naar:
- Amersfoort (GM0307),
... 296 hectare met 63 woningen en 120 inwoners
Wijziging per 01-06-1969, ontvangen van:
- Amersfoort (GM0307),
... 1 hectare met 0 inwoners
- Leusden (GM0327),
... 4768 hectare met 7118 inwoners
- Stoutenburg (GM0343),
... 1418 hectare met 2632 inwoners
- Woudenberg (GM0351),
... 0 hectare met 0 inwoners
Wijziging per 01-06-1969, overgegaan naar:
- Amersfoort (GM0307),
... 0 hectare met 0 inwoners
Wijziging per 01-07-1962, ontvangen van:
- Amersfoort (GM0307),
... 17 hectare met 6 inwoners
Wijziging per 01-07-1962, overgegaan naar:
- Amersfoort (GM0307),
... 13 hectare met 23 inwoners
Begindatum voor 1830
</t>
  </si>
  <si>
    <t xml:space="preserve">GM0551  </t>
  </si>
  <si>
    <t xml:space="preserve">Opgeheven per 01-01-1986, overgegaan naar:
- Zederik (GM0707),
... 2170 hectare met 834 woningen en 2599 inwoners
Begindatum voor 1830
</t>
  </si>
  <si>
    <t xml:space="preserve">GM0260  </t>
  </si>
  <si>
    <t xml:space="preserve">Opgeheven per 01-01-2005, overgegaan naar:
- Bronckhorst (GM1876),
... 1 hectare met 0 woningen en 0 inwoners
- Groenlo (GM0240),
... 7372 hectare met 6921 woningen en 19468 inwoners
Begindatum voor 1830
</t>
  </si>
  <si>
    <t xml:space="preserve">GM1673  </t>
  </si>
  <si>
    <t xml:space="preserve">Opgeheven per 01-01-2007, overgegaan naar:
- Nieuwkoop (GM0569),
... 3020 hectare met 2368 woningen en 6961 inwoners
Naamswijziging per 01-01-1994,
oude naam: Nieuwveen (GM0573)
Begindatum 01-01-1994
</t>
  </si>
  <si>
    <t xml:space="preserve">GM0806  </t>
  </si>
  <si>
    <t xml:space="preserve">Opgeheven per 01-01-1996, overgegaan naar:
- Boxtel (GM0757),
... 1896 hectare met 1592 woningen en 4646 inwoners
- Sint-Oedenrode (GM0846),
... 20 hectare met 1 woning en 0 inwoners
Begindatum voor 1830
</t>
  </si>
  <si>
    <t xml:space="preserve">GM0261  </t>
  </si>
  <si>
    <t xml:space="preserve">Opgeheven per 01-01-1999, overgegaan naar:
- Buren (GM0214),
... 3814 hectare met 2639 woningen en 7959 inwoners
Begindatum voor 1830
</t>
  </si>
  <si>
    <t xml:space="preserve">GM0552  </t>
  </si>
  <si>
    <t xml:space="preserve">Opgeheven per 01-01-2004, overgegaan naar:
- Midden-Delfland (GM1842),
... 24 hectare met 2 woningen en 3 inwoners
- Westland (GM1783),
... 837 hectare met 4090 woningen en 10964 inwoners
Wijziging per 01-07-1957, ontvangen van:
- Naaldwijk (GM0565),
... 3 hectare met 17 inwoners
Wijziging per 01-07-1957, overgegaan naar:
- Naaldwijk (GM0565),
... 27 hectare met 34 inwoners
Begindatum voor 1830
</t>
  </si>
  <si>
    <t xml:space="preserve">GM1102  </t>
  </si>
  <si>
    <t xml:space="preserve">GM0807  </t>
  </si>
  <si>
    <t xml:space="preserve">Opgeheven per 01-01-1997, overgegaan naar:
- Laarbeek (GM1659),
... 2555 hectare met 2143 woningen en 6246 inwoners
- Veghel (GM0860),
... 4 hectare met 1 woning en 0 inwoners
Begindatum voor 1830
</t>
  </si>
  <si>
    <t xml:space="preserve">GM0694  </t>
  </si>
  <si>
    <t xml:space="preserve">Opgeheven per 01-01-2013, overgegaan naar:
- Molenwaard (GM1927),
... 4099 hectare met 3785 woningen en 9770 inwoners
Ontstaan per 01-01-1986, ontvangen van:
- Groot-Ammers (GM0520),
... 1446 hectare met 1065 woningen en 3224 inwoners
- Langerak (GM0543),
... 1034 hectare met 665 woningen en 2120 inwoners
- Nieuwpoort (GM0572),
... 44 hectare met 385 woningen en 1179 inwoners
- Streefkerk (GM0616),
... 1552 hectare met 802 woningen en 2474 inwoners
Begindatum 01-01-1986
</t>
  </si>
  <si>
    <t xml:space="preserve">GM0931  </t>
  </si>
  <si>
    <t xml:space="preserve">Opgeheven per 01-01-1982, overgegaan naar:
- Born (GM0897),
... 10 hectare met 0 inwoners
- Geleen (GM0906),
... 90 hectare met 4 inwoners
- Sittard (GM0968),
... 810 hectare met 5481 inwoners
- Susteren (GM0974),
... 0 hectare met 0 inwoners
Begindatum 02-01-1839
</t>
  </si>
  <si>
    <t xml:space="preserve">GM0418  </t>
  </si>
  <si>
    <t xml:space="preserve">Opgeheven per 01-01-2002, overgegaan naar:
- Castricum (GM0383),
... 907 hectare met 2410 woningen en 6673 inwoners
Grenswijziging per 01-01-1993, ontvangen van:
- Akersloot (GM0360),
... 1 hectare met 0 woningen en 0 inwoners
Grenswijziging per 01-01-1993, overgegaan naar:
- Akersloot (GM0360),
... 228 hectare met 0 woningen en 0 inwoners
- Castricum (GM0383),
... 21 hectare met 0 woningen en 0 inwoners
- Heiloo (GM0399),
... 1 hectare met 0 woningen en 0 inwoners
- Uitgeest (GM0450),
... 91 hectare met 20 woningen en 67 inwoners
Wijziging per 01-01-1970, ontvangen van:
- Castricum (GM0383),
... 38 hectare met 0 inwoners
Wijziging per 01-01-1970, overgegaan naar:
- Castricum (GM0383),
... 46 hectare met 0 inwoners
Begindatum voor 1830
</t>
  </si>
  <si>
    <t xml:space="preserve">GM1103  </t>
  </si>
  <si>
    <t xml:space="preserve">Opgeheven per 01-08-1942, overgegaan naar:
- Beers (GM0747),
... 258 inwoners
- Cuijk en Sint Agatha (GM0761),
... 282 inwoners
Begindatum voor 1830
</t>
  </si>
  <si>
    <t xml:space="preserve">GM0733  </t>
  </si>
  <si>
    <t xml:space="preserve">Opgeheven per 01-01-2019, overgegaan naar:
- West Betuwe (GM1960)
Naamswijziging per 03-01-1987,
oude naam: Vuren (GM0287)
Begindatum 03-01-1987
</t>
  </si>
  <si>
    <t xml:space="preserve">GM1705  </t>
  </si>
  <si>
    <t xml:space="preserve">Naamswijziging per 01-01-2003,
oude naam: Bemmel (GM0206)
Begindatum 01-01-2003
</t>
  </si>
  <si>
    <t xml:space="preserve">GM0932  </t>
  </si>
  <si>
    <t xml:space="preserve">Opgeheven per 01-01-1991, overgegaan naar:
- Maasbracht (GM0933),
... 3950 hectare met 1430 woningen en 3761 inwoners
- Posterholt (GM0956),
... 760 hectare met 17 woningen en 52 inwoners
- Roermond (GM0957),
... 167 hectare met 1 woning en 0 inwoners
Wijziging per 01-10-1976, overgegaan naar:
- Heel en Panheel (GM0915),
... 85 hectare met 42 inwoners
Begindatum 02-01-1839
</t>
  </si>
  <si>
    <t xml:space="preserve">GM0328  </t>
  </si>
  <si>
    <t xml:space="preserve">Opgeheven per 01-01-1989, overgegaan naar:
- Harmelen (GM0318),
... 35 hectare met 1 woning en 6 inwoners
- Montfoort (GM0335),
... 2320 hectare met 1388 woningen en 4529 inwoners
- Woerden (GM0632),
... 316 hectare met 49 woningen en 171 inwoners
Wijziging per 01-07-1979, overgegaan naar:
- Montfoort (GM0335),
... 32 hectare met 2252 inwoners
Begindatum voor 1830
</t>
  </si>
  <si>
    <t xml:space="preserve">GM0553  </t>
  </si>
  <si>
    <t xml:space="preserve">GM0808  </t>
  </si>
  <si>
    <t xml:space="preserve">Opgeheven per 01-01-2011, overgegaan naar:
- Oss (GM0828),
... 5057 hectare met 2480 woningen en 6685 inwoners
Grenswijziging per 01-01-1996, ontvangen van:
- 's-Hertogenbosch (GM0796),
... 98 hectare met 11 woningen en 28 inwoners
- Rosmalen (GM0839),
... 7 hectare met 0 woningen en 0 inwoners
Grenswijziging per 01-01-1994, ontvangen van:
- Megen, Haren en Macharen (GM0813),
... 19 hectare met 0 woningen en 0 inwoners
- Oss (GM0828),
... 18 hectare met 0 woningen en 0 inwoners
Grenswijziging per 01-01-1994, overgegaan naar:
- Oss (GM0828),
... 5 hectare met 0 woningen en 0 inwoners
Grenswijziging per 01-01-1993, overgegaan naar:
- Maasdonk (GM1671),
... 23 hectare met 1 woning en 10 inwoners
Wijziging per 01-01-1958, ontvangen van:
- Alem, Maren en Kessel (GM1007),
... 739 hectare met 1028 inwoners
- Appeltern (GM0201),
... 107 hectare met 0 inwoners
- Heerewaarden (GM0247),
... 113 hectare met 0 inwoners
Wijziging per 01-01-1958, overgegaan naar:
- Appeltern (GM0201),
... 33 hectare met 0 inwoners
- Dreumel (GM0224),
... 38 hectare met 0 inwoners
Wijziging per 01-01-1939, ontvangen van:
- Lithoijen (GM1104),
... 680 inwoners
- Oijen en Teeffelen (GM1150),
... 852 inwoners
Begindatum voor 1830
</t>
  </si>
  <si>
    <t xml:space="preserve">GM1104  </t>
  </si>
  <si>
    <t xml:space="preserve">Opgeheven per 01-01-1939, overgegaan naar:
- Lith (GM0808),
... 680 inwoners
Begindatum voor 1830
</t>
  </si>
  <si>
    <t xml:space="preserve">GM0103  </t>
  </si>
  <si>
    <t xml:space="preserve">Naamswijziging per 26-01-1985,
nieuwe naam: Littenseradiel (GM0140)
Ontstaan per 01-01-1984, ontvangen van:
- Baarderadeel (GM0061),
... 7330 hectare met 5075 inwoners
- Hennaarderadeel (GM0076),
... 5929 hectare met 4929 inwoners
Begindatum 01-01-1984
</t>
  </si>
  <si>
    <t xml:space="preserve">GM0140  </t>
  </si>
  <si>
    <t xml:space="preserve">Opgeheven per 01-01-2018, overgegaan naar:
- Leeuwarden (GM0080),
... 4330 hectare met 1416 woningen en 3394 inwoners
- Súdwest-Fryslân (GM1900),
... 6738 hectare met 2325 woningen en 5411 inwoners
- Waadhoeke (GM1949),
... 1999 hectare met 806 woningen en 1878 inwoners
Naamswijziging per 26-01-1985,
oude naam: Littenseradeel (GM0103)
Begindatum 26-01-1985
</t>
  </si>
  <si>
    <t xml:space="preserve">GM0262  </t>
  </si>
  <si>
    <t xml:space="preserve">Gemeentelijke herindeling per 01-01-2005, ontvangen van:
- Gorssel (GM0239),
... 8545 hectare met 5526 woningen en 13468 inwoners
- Lochem (GM0262),
... 12768 hectare met 7648 woningen en 19353 inwoners
Grenswijziging per 01-01-2005, ontvangen van:
- Borculo (GM0211),
... 0 hectare met 1 woning en 0 inwoners
- Ruurlo (GM0278),
... 11 hectare met 2 woningen en 0 inwoners
- Vorden (GM0286),
... 7 hectare met 1 woning en 4 inwoners
Grenswijziging per 01-01-2005, overgegaan naar:
- Berkelland (GM1859),
... 1 hectare met 0 woningen en 0 inwoners
- Bronckhorst (GM1876),
... 5 hectare met 1 woning en 9 inwoners
Wijziging per 01-08-1971, ontvangen van:
- Laren (Gld.) (GM0259),
... 10516 hectare met 6575 inwoners
Wijziging per 01-01-1953, ontvangen van:
- Laren (Gld.) (GM0259),
... 196 hectare met 193 inwoners
Begindatum voor 1830
</t>
  </si>
  <si>
    <t xml:space="preserve">GM0329  </t>
  </si>
  <si>
    <t xml:space="preserve">Opgeheven per 01-01-2011, overgegaan naar:
- Stichtse Vecht (GM1904),
... 2497 hectare met 3522 woningen en 8562 inwoners
. 
Wijziging per 01-01-1989, ontvangen van:
- Abcoude (GM0305),
... 1 hectare met 2 woningen en 5 inwoners
- 's-Graveland (GM0390),
... 8 hectare met 10 woningen en 24 inwoners
- Loenen (GM0329),
... 2080 hectare met 2460 woningen en 6797 inwoners
- Nigtevecht (GM0337),
... 387 hectare met 497 woningen en 1381 inwoners
Wijziging per 01-01-1989, overgegaan naar:
- Breukelen (GM0311),
... 45 hectare met 8 woningen en 31 inwoners
- Loosdrecht (GM0330),
... 46 hectare met 4 woningen en 24 inwoners
Wijziging per 01-04-1964, ontvangen van:
- Abcoude (GM0305),
... 263 hectare met 47 inwoners
- Loenen (GM0329),
... 1388 hectare met 3417 inwoners
- Loenersloot (GM1105),
... 146 hectare met 540 inwoners
- Vreeland (GM1213),
... 520 hectare met 1506 inwoners
Wijziging per 01-04-1964, overgegaan naar:
- Breukelen (GM0311),
... 90 hectare met 47 inwoners
Wijziging per 01-01-1952, ontvangen van:
- Loosdrecht (GM0330),
... 471 hectare met 1066 inwoners
Begindatum voor 1830
</t>
  </si>
  <si>
    <t xml:space="preserve">GM1341  </t>
  </si>
  <si>
    <t xml:space="preserve">GM1105  </t>
  </si>
  <si>
    <t xml:space="preserve">Opgeheven per 01-04-1964, overgegaan naar:
- Breukelen (GM0311),
... 487 hectare met 284 inwoners
- Loenen (GM0329),
... 146 hectare met 540 inwoners
Begindatum voor 1830
</t>
  </si>
  <si>
    <t xml:space="preserve">GM1106  </t>
  </si>
  <si>
    <t xml:space="preserve">GM0809  </t>
  </si>
  <si>
    <t xml:space="preserve">Grenswijziging per 01-01-2004, ontvangen van:
- Waalwijk (GM0867),
... 1 hectare met 12 woningen en 25 inwoners
Grenswijziging per 01-01-1999, ontvangen van:
- Tilburg (GM0855),
... 16 hectare met 18 woningen en 71 inwoners
Grenswijziging per 01-01-1997, ontvangen van:
- Sprang-Capelle (GM0849),
... 14 hectare met 3 woningen en 12 inwoners
Grenswijziging per 01-01-1997, overgegaan naar:
- Heusden (GM0797),
... 4 hectare met 0 woningen en 0 inwoners
- Tilburg (GM0855),
... 153 hectare met 1 woning en 1 inwoner
Begindatum voor 1830
</t>
  </si>
  <si>
    <t xml:space="preserve">GM0330  </t>
  </si>
  <si>
    <t xml:space="preserve">Opgeheven per 01-01-2002, overgegaan naar:
- Wijdemeren (GM1696),
... 1533 hectare met 3677 woningen en 8902 inwoners
Wijziging per 01-01-1989, ontvangen van:
- Breukelen (GM0311),
... 120 hectare met 101 woningen en 243 inwoners
- Hilversum (GM0402),
... 30 hectare met 0 woningen en 0 inwoners
- Loenen (GM0329),
... 46 hectare met 4 woningen en 24 inwoners
Wijziging per 01-01-1989, overgegaan naar:
- Hilversum (GM0402),
... 15 hectare met 0 woningen en 0 inwoners
Wijziging per 01-01-1952, overgegaan naar:
- Loenen (GM0329),
... 471 hectare met 1066 inwoners
Begindatum voor 1830
</t>
  </si>
  <si>
    <t xml:space="preserve">GM1107  </t>
  </si>
  <si>
    <t xml:space="preserve">Opgeheven per 01-07-1923
Begindatum voor 1830
</t>
  </si>
  <si>
    <t xml:space="preserve">GM0331  </t>
  </si>
  <si>
    <t xml:space="preserve">Wijziging per 01-01-1989, ontvangen van:
- Benschop (GM0309),
... 2258 hectare met 1014 woningen en 3161 inwoners
- Lopik (GM0331),
... 4183 hectare met 2458 woningen en 7940 inwoners
- Polsbroek (GM0338),
... 1128 hectare met 382 woningen en 1180 inwoners
Wijziging per 01-09-1970, overgegaan naar:
- Schoonhoven (GM0608),
... 230 hectare met 454 inwoners
Wijziging per 01-01-1943, ontvangen van:
- Jaarsveld (GM1091),
... 1449 inwoners
- Willige-Langerak (GM1226),
... 960 inwoners
Begindatum voor 1830
</t>
  </si>
  <si>
    <t xml:space="preserve">GM0024  </t>
  </si>
  <si>
    <t xml:space="preserve">Wijziging per 01-01-1990, ontvangen van:
- Bedum (GM0005),
... 7 hectare met 0 woningen en 0 inwoners
- Bierum (GM0008),
... 8 hectare met 0 woningen en 0 inwoners
- Ten Boer (GM0009),
... 93 hectare met 0 woningen en 0 inwoners
- Hefshuizen (GM0019),
... 10 hectare met 0 woningen en 0 inwoners
- Kantens (GM0020),
... 38 hectare met 10 woningen en 39 inwoners
- Loppersum (GM0024),
... 2576 hectare met 3896 inwoners
- Middelstum (GM0027),
... 2514 hectare met 1023 woningen en 2811 inwoners
- Stedum (GM0041),
... 2407 hectare met 715 woningen en 2006 inwoners
- 't Zandt (GM0054),
... 3428 hectare met 944 woningen en 2486 inwoners
Wijziging per 01-01-1990, overgegaan naar:
- Ten Boer (GM0009),
... 3 hectare met 10 woningen en 28 inwoners
Wijziging per 01-08-1962, overgegaan naar:
- Slochteren (GM0040),
... 145 hectare met 137 inwoners
Begindatum voor 1830
</t>
  </si>
  <si>
    <t xml:space="preserve">GM0168  </t>
  </si>
  <si>
    <t xml:space="preserve">Grenswijziging per 01-01-2001, overgegaan naar:
- Oldenzaal (GM0173),
... 52 hectare met 8 woningen en 25 inwoners
Wijziging per 01-08-1963, ontvangen van:
- Buitenland (GM0998),
... 14 hectare met 0 inwoners
Wijziging per 01-08-1963, overgegaan naar:
- Buitenland (GM0998),
... 51 inwoners
Wijziging per 01-07-1955, overgegaan naar:
- Oldenzaal (GM0173),
... 1267 hectare met 4185 inwoners
Wijziging per 23-04-1949, ontvangen van:
- Buitenland (GM0998),
... 0 hectare met 18 inwoners
Begindatum voor 1830
</t>
  </si>
  <si>
    <t xml:space="preserve">GM0810  </t>
  </si>
  <si>
    <t xml:space="preserve">Opgeheven per 01-01-1997, overgegaan naar:
- Bergeyk (GM0749),
... 2261 hectare met 1027 woningen en 2897 inwoners
Begindatum voor 1830
</t>
  </si>
  <si>
    <t xml:space="preserve">GM0811  </t>
  </si>
  <si>
    <t xml:space="preserve">Opgeheven per 01-01-1997, overgegaan naar:
- Budel (GM0759),
... 3734 hectare met 2806 woningen en 7723 inwoners
- Heeze-Leende (GM1658),
... 1758 hectare met 415 woningen en 1441 inwoners
Begindatum voor 1830
</t>
  </si>
  <si>
    <t xml:space="preserve">GM0332  </t>
  </si>
  <si>
    <t xml:space="preserve">Opgeheven per 01-01-2006, overgegaan naar:
- Utrechtse Heuvelrug (GM1581),
... 2516 hectare met 2523 woningen en 5934 inwoners
Begindatum voor 1830
</t>
  </si>
  <si>
    <t xml:space="preserve">GM0333  </t>
  </si>
  <si>
    <t xml:space="preserve">Opgeheven per 01-01-2011, overgegaan naar:
- Stichtse Vecht (GM1904),
... 2724 hectare met 16212 woningen en 39752 inwoners
. 
Grenswijziging per 01-01-2010, ontvangen van:
- Utrecht (GM0344),
... 12 hectare met 0 woningen en 0 inwoners
Grenswijziging per 01-01-2010, overgegaan naar:
- Utrecht (GM0344),
... 2 hectare met 0 woningen en 0 inwoners
Grenswijziging per 01-01-2001, overgegaan naar:
- Utrecht (GM0344),
... 96 hectare met 45 woningen en 97 inwoners
Wijziging per 01-01-1989, ontvangen van:
- Vleuten-De Meern (GM0347),
... 14 hectare met 0 woningen en 0 inwoners
Wijziging per 01-04-1964, overgegaan naar:
- Vleuten-De Meern (GM0347),
... 44 hectare met 0 inwoners
Wijziging per 01-07-1957, ontvangen van:
- Tienhoven (U.) (GM1202),
... 508 hectare met 688 inwoners
- Westbroek (GM1224),
... 429 hectare met 662 inwoners
Wijziging per 01-01-1954, ontvangen van:
- Zuilen (GM1242),
... 192 hectare met 504 inwoners
Wijziging per 01-07-1949, ontvangen van:
- Maarssen (GM0333),
... 84 hectare met 4876 inwoners
- Maarsseveen (GM1108),
... 960 hectare met 2771 inwoners
Begindatum voor 1830
</t>
  </si>
  <si>
    <t xml:space="preserve">GM1342  </t>
  </si>
  <si>
    <t xml:space="preserve">GM1108  </t>
  </si>
  <si>
    <t xml:space="preserve">Opgeheven per 01-07-1949, overgegaan naar:
- Maarssen (GM0333),
... 960 hectare met 2771 inwoners
Begindatum voor 1830
</t>
  </si>
  <si>
    <t xml:space="preserve">GM0334  </t>
  </si>
  <si>
    <t xml:space="preserve">Opgeheven per 01-01-2001, overgegaan naar:
- De Bilt (GM0310),
... 3968 hectare met 3668 woningen en 9585 inwoners
Grenswijziging per 01-01-1993, overgegaan naar:
- Utrecht (GM0344),
... 49 hectare met 13 woningen en 37 inwoners
Wijziging per 01-07-1957, ontvangen van:
- Tienhoven (U.) (GM1202),
... 35 hectare met 24 inwoners
- Westbroek (GM1224),
... 1279 hectare met 1150 inwoners
Wijziging per 01-01-1954, overgegaan naar:
- De Bilt (GM0310),
... 53 hectare met 361 inwoners
- Utrecht (GM0344),
... 579 hectare met 7317 inwoners
Begindatum voor 1830
</t>
  </si>
  <si>
    <t xml:space="preserve">GM0933  </t>
  </si>
  <si>
    <t xml:space="preserve">Opgeheven per 01-01-2007, overgegaan naar:
- Maasgouw (GM1641),
... 2054 hectare met 5713 woningen en 13587 inwoners
Grenswijziging per 01-01-1998, overgegaan naar:
- Echt (GM0902),
... 177 hectare met 10 woningen en 34 inwoners
Gemeentelijke herindeling per 01-01-1991, ontvangen van:
- Linne (GM0932),
... 3950 hectare met 1430 woningen en 3761 inwoners
- Maasbracht (GM0933),
... 1054 hectare met 2571 woningen en 7302 inwoners
- Ohé en Laak (GM0953),
... 3670 hectare met 314 woningen en 861 inwoners
- Stevensweert (GM0972),
... 4870 hectare met 616 woningen en 1580 inwoners
Grenswijziging per 01-01-1991, ontvangen van:
- Echt (GM0902),
... 1270 hectare met 2 woningen en 5 inwoners
- Wessem (GM0989),
... 8 hectare met 2 woningen en 11 inwoners
Grenswijziging per 01-01-1991, overgegaan naar:
- Echt (GM0902),
... 288 hectare met 302 woningen en 834 inwoners
- Posterholt (GM0956),
... 112 hectare met 1 woning en 4 inwoners
Begindatum 02-01-1839
</t>
  </si>
  <si>
    <t xml:space="preserve">GM0934  </t>
  </si>
  <si>
    <t xml:space="preserve">Opgeheven per 01-01-2010, overgegaan naar:
- Peel en Maas (GM1894),
... 4940 hectare met 5100 woningen en 13094 inwoners
Grenswijziging per 01-01-2001, overgegaan naar:
- Venlo (GM0983),
... 81 hectare met 0 woningen en 0 inwoners
Grenswijziging per 01-01-1996, overgegaan naar:
- Venlo (GM0983),
... 9 hectare met 0 woningen en 0 inwoners
Grenswijziging per 01-01-1993, overgegaan naar:
- Venlo (GM0983),
... 29 hectare met 0 woningen en 0 inwoners
Wijziging per 01-10-1940, overgegaan naar:
- Venlo (GM0983),
... 10885 inwoners
Begindatum 02-01-1839
</t>
  </si>
  <si>
    <t xml:space="preserve">GM0554  </t>
  </si>
  <si>
    <t xml:space="preserve">Opgeheven per 01-01-1984, overgegaan naar:
- Binnenmaas (GM0585),
... 799 hectare met 2891 inwoners
- Strijen (GM0617),
... 13 hectare met 232 inwoners
Begindatum voor 1830
</t>
  </si>
  <si>
    <t xml:space="preserve">GM1671  </t>
  </si>
  <si>
    <t xml:space="preserve">Opgeheven per 01-01-2015, overgegaan naar:
- 's-Hertogenbosch (GM0796),
... 2619 hectare met 2818 woningen en 6719 inwoners
- Oss (GM0828),
... 1106 hectare met 1845 woningen en 4629 inwoners
Grenswijziging per 01-01-2000, ontvangen van:
- Oss (GM0828),
... 20 hectare met 0 woningen en 0 inwoners
Grenswijziging per 01-01-1996, ontvangen van:
- Berlicum (GM0752),
... 75 hectare met 25 woningen en 78 inwoners
Grenswijziging per 01-01-1994, ontvangen van:
- Heesch (GM0791),
... 121 hectare met 52 woningen en 156 inwoners
- Oss (GM0828),
... 1 hectare met 1 woning en 5 inwoners
Ontstaan per 01-01-1993, ontvangen van:
- Geffen (GM0780),
... 1317 hectare met 1629 woningen en 5049 inwoners
- Nuland (GM0821),
... 1571 hectare met 1439 woningen en 4712 inwoners
Grenswijziging per 01-01-1993, ontvangen van:
- Berlicum (GM0752),
... 13 hectare met 4 woningen en 17 inwoners
- Heesch (GM0791),
... 133 hectare met 28 woningen en 107 inwoners
- Heeswijk-Dinther (GM0792),
... 113 hectare met 5 woningen en 14 inwoners
- Lith (GM0808),
... 23 hectare met 1 woning en 10 inwoners
- Oss (GM0828),
... 66 hectare met 2 woningen en 5 inwoners
- Rosmalen (GM0839),
... 270 hectare met 240 woningen en 854 inwoners
Begindatum 01-01-1993
</t>
  </si>
  <si>
    <t xml:space="preserve">GM0263  </t>
  </si>
  <si>
    <t xml:space="preserve">Grenswijziging per 01-01-2000, ontvangen van:
- Zaltbommel (GM0297),
... 56 hectare met 0 woningen en 0 inwoners
Gemeentelijke herindeling per 01-01-1999, ontvangen van:
- Ammerzoden (GM0198),
... 991 hectare met 1551 woningen en 4443 inwoners
- Hedel (GM0245),
... 1245 hectare met 1637 woningen en 4461 inwoners
- Heerewaarden (GM0247),
... 561 hectare met 532 woningen en 1349 inwoners
- Maasdriel (GM0263),
... 2619 hectare met 3385 woningen en 9451 inwoners
- Rossum (GM0276),
... 1270 hectare met 1231 woningen en 3230 inwoners
Grenswijziging per 01-01-1993, ontvangen van:
- Hedel (GM0245),
... 4 hectare met 0 woningen en 0 inwoners
- Rossum (GM0276),
... 3 hectare met 0 woningen en 0 inwoners
Grenswijziging per 01-01-1993, overgegaan naar:
- Hedel (GM0245),
... 29 hectare met 2 woningen en 11 inwoners
- Rossum (GM0276),
... 1 hectare met 0 woningen en 0 inwoners
Wijziging per 01-01-1958, ontvangen van:
- Alem, Maren en Kessel (GM1007),
... 520 hectare met 400 inwoners
- Empel en Meerwijk (GM0773),
... 1 hectare met 0 inwoners
Wijziging per 01-01-1958, overgegaan naar:
- Empel en Meerwijk (GM0773),
... 35 hectare met 0 inwoners
Wijziging per 01-07-1955, overgegaan naar:
- Hedel (GM0245),
... 42 hectare met 3 inwoners
- Kerkwijk (GM0257),
... 174 hectare met 8 inwoners
Naamswijziging per 01-08-1944,
oude naam: Driel (GM1248)
Begindatum 01-08-1944
</t>
  </si>
  <si>
    <t xml:space="preserve">GM1641  </t>
  </si>
  <si>
    <t xml:space="preserve">Ontstaan per 01-01-2007 uit:
- Heel (GM1937),
... 1949 hectare met 3097 woningen en 8326 inwoners
- Maasbracht (GM0933),
... 2054 hectare met 5713 woningen en 13587 inwoners
- Thorn (GM0977),
... 578 hectare met 1081 woningen en 2584 inwoners
Begindatum 01-01-2007
</t>
  </si>
  <si>
    <t xml:space="preserve">GM1109  </t>
  </si>
  <si>
    <t xml:space="preserve">Opgeheven per 01-05-1942, overgegaan naar:
- Vierlingsbeek (GM0863),
... 2614 inwoners
Begindatum voor 1830
</t>
  </si>
  <si>
    <t xml:space="preserve">GM0555  </t>
  </si>
  <si>
    <t xml:space="preserve">Opgeheven per 01-01-2004, overgegaan naar:
- Maassluis (GM0556),
... 112 hectare met 45 woningen en 113 inwoners
- Midden-Delfland (GM1842),
... 1867 hectare met 2363 woningen en 6340 inwoners
- Westland (GM1783),
... 349 hectare met 104 woningen en 166 inwoners
Wijziging per 01-09-1966, overgegaan naar:
- Maassluis (GM0556),
... 166 hectare met 240 inwoners
- Vlaardingen (GM0622),
... 337 hectare met 166 inwoners
Wijziging per 01-10-1941, overgegaan naar:
- Maassluis (GM0556),
... 659 inwoners
Begindatum voor 1830
</t>
  </si>
  <si>
    <t xml:space="preserve">GM1110  </t>
  </si>
  <si>
    <t xml:space="preserve">Opgeheven per 01-08-1959, overgegaan naar:
- Roermond (GM0957),
... 1508 hectare met 7156 inwoners
Begindatum 02-01-1839
</t>
  </si>
  <si>
    <t xml:space="preserve">GM0556  </t>
  </si>
  <si>
    <t xml:space="preserve">Grenswijziging per 01-01-2004, ontvangen van:
- Maasland (GM0555),
... 112 hectare met 45 woningen en 113 inwoners
Wijziging per 01-09-1966, ontvangen van:
- Maasland (GM0555),
... 166 hectare met 240 inwoners
Wijziging per 01-09-1966, overgegaan naar:
- Vlaardingen (GM0622),
... 194 hectare met 39 inwoners
Wijziging per 01-10-1941, ontvangen van:
- Maasland (GM0555),
... 659 inwoners
Begindatum voor 1830
</t>
  </si>
  <si>
    <t xml:space="preserve">GM0935  </t>
  </si>
  <si>
    <t xml:space="preserve">Grenswijziging per 01-01-1999, ontvangen van:
- Eijsden (GM0905),
... 85 hectare met 6 woningen en 28 inwoners
Wijziging per 01-01-1990, overgegaan naar:
- Meerssen (GM0938),
... 8 hectare met 0 woningen en 0 inwoners
Wijziging per 01-07-1970, ontvangen van:
- Amby (GM0883),
... 615 hectare met 3780 inwoners
- Bemelen (GM0891),
... 80 hectare met 57 inwoners
- Borgharen (GM0896),
... 271 hectare met 1664 inwoners
- Gronsveld (GM0911),
... 355 hectare met 66 inwoners
- Heer (GM0916),
... 450 hectare met 11928 inwoners
- Itteren (GM0926),
... 384 hectare met 943 inwoners
- Meerssen (GM0938),
... 138 hectare met 366 inwoners
Wijziging per 01-10-1951, ontvangen van:
- Borgharen (GM0896),
... 42 hectare met 11 inwoners
- Itteren (GM0926),
... 33 hectare met 0 inwoners
- Meerssen (GM0938),
... 164 hectare met 63 inwoners
Begindatum voor 1830
</t>
  </si>
  <si>
    <t xml:space="preserve">GM1665  </t>
  </si>
  <si>
    <t xml:space="preserve">Naamswijziging per 25-04-1998,
nieuwe naam: Drimmelen (GM1719)
Ontstaan per 01-01-1997, ontvangen van:
- Hooge en Lage Zwaluwe (GM0802),
... 2755 hectare met 2138 woningen en 5559 inwoners
- Made en Drimmelen (GM0812),
... 3986 hectare met 4545 woningen en 12126 inwoners
- Terheijden (GM0853),
... 1949 hectare met 3015 woningen en 8595 inwoners
Grenswijziging per 01-01-1997, ontvangen van:
- Oosterhout (GM0826),
... 123 hectare met 12 woningen en 36 inwoners
- Werkendam (GM0870),
... 2 hectare met 0 woningen en 0 inwoners
- Zevenbergen (GM0878),
... 844 hectare met 56 woningen en 151 inwoners
Begindatum 01-01-1997
</t>
  </si>
  <si>
    <t xml:space="preserve">GM0812  </t>
  </si>
  <si>
    <t xml:space="preserve">Opgeheven per 01-01-1997, overgegaan naar:
- Geertruidenberg (GM0779),
... 137 hectare met 44 woningen en 58 inwoners
- Made (GM1665),
... 3986 hectare met 4545 woningen en 12126 inwoners
- Werkendam (GM0870),
... 43 hectare met 7 woningen en 0 inwoners
Wijziging per 01-01-1973, ontvangen van:
- Dussen (GM0769),
... 14 hectare met 0 inwoners
- Hooge en Lage Zwaluwe (GM0802),
... 0 hectare met 0 inwoners
- Werkendam (GM0870),
... 8 hectare met 0 inwoners
Wijziging per 01-01-1973, overgegaan naar:
- Dussen (GM0769),
... 400 hectare met 8 inwoners
- Werkendam (GM0870),
... 348 hectare met 8 inwoners
Wijziging per 01-10-1964, ontvangen van:
- Oosterhout (GM0826),
... 198 hectare met 1237 inwoners
Begindatum voor 1830
</t>
  </si>
  <si>
    <t xml:space="preserve">GM0936  </t>
  </si>
  <si>
    <t xml:space="preserve">Opgeheven per 01-01-2011, overgegaan naar:
- Eijsden-Margraten (GM1903),
... 5766 hectare met 5554 woningen en 13375 inwoners
Wijziging per 01-01-1990, ontvangen van:
- Gulpen (GM0913),
... 4 hectare met 4 woningen en 13 inwoners
Wijziging per 01-01-1990, overgegaan naar:
- Gulpen (GM0913),
... 4 hectare met 0 woningen en 0 inwoners
Wijziging per 01-01-1982, ontvangen van:
- Bemelen (GM0891),
... 280 hectare met 371 inwoners
- Cadier en Keer (GM0901),
... 850 hectare met 3909 inwoners
- Eijsden (GM0905),
... 90 hectare met 16 inwoners
- Gronsveld (GM0911),
... 670 hectare met 471 inwoners
- Gulpen (GM0913),
... 60 hectare met 41 inwoners
- Margraten (GM0936),
... 970 hectare met 3496 inwoners
- Mheer (GM0942),
... 890 hectare met 1840 inwoners
- Noorbeek (GM0950),
... 750 hectare met 1048 inwoners
- Sint Geertruid (GM0966),
... 910 hectare met 1497 inwoners
- Wijlre (GM0991),
... 300 hectare met 371 inwoners
Wijziging per 01-01-1982, overgegaan naar:
- Gulpen (GM0913),
... 0 hectare met 8 inwoners
Begindatum 02-01-1839
</t>
  </si>
  <si>
    <t xml:space="preserve">GM0686  </t>
  </si>
  <si>
    <t xml:space="preserve">Opgeheven per 01-01-1997, overgegaan naar:
- Veere (GM0717),
... 3466 hectare met 1390 woningen en 4213 inwoners
Ontstaan per 01-07-1966, ontvangen van:
- Aagtekerke (GM1000),
... 659 hectare met 696 inwoners
- Biggekerke (GM1022),
... 92 hectare met 0 inwoners
- Domburg (GM0660),
... 308 hectare met 157 inwoners
- Grijpskerke (GM1067),
... 1174 hectare met 751 inwoners
- Koudekerke (GM1098),
... 20 hectare met 0 inwoners
- Meliskerke (GM1112),
... 705 hectare met 792 inwoners
- Middelburg (Z.) (GM0687),
... 1 hectare met 0 inwoners
- Oostkapelle (GM1137),
... 191 hectare met 29 inwoners
- Serooskerke (Walcheren) (GM1176),
... 0 inwoners
- Sint Laurens (GM1179),
... 245 hectare met 60 inwoners
- Zoutelande (GM1237),
... 65 hectare met 2 inwoners
Begindatum 01-07-1966
</t>
  </si>
  <si>
    <t xml:space="preserve">GM0169  </t>
  </si>
  <si>
    <t xml:space="preserve">Opgeheven per 01-01-2001, overgegaan naar:
- Hof van Twente (GM1735),
... 8921 hectare met 2670 woningen en 7183 inwoners
- Rijssen (GM0178),
... 235 hectare met 27 woningen en 89 inwoners
Grenswijziging per 01-01-1995, overgegaan naar:
- Goor (GM0156),
... 27 hectare met 1 woning en 4 inwoners
Wijziging per 01-01-1979, overgegaan naar:
- Goor (GM0156),
... 1 hectare met 0 inwoners
Wijziging per 01-06-1967, ontvangen van:
- Diepenheim (GM0151),
... 15 hectare met 0 inwoners
Wijziging per 01-06-1967, overgegaan naar:
- Diepenheim (GM0151),
... 0 hectare met 0 inwoners
- Goor (GM0156),
... 408 hectare met 308 inwoners
Wijziging per 01-01-1937, overgegaan naar:
- Goor (GM0156),
... 32 inwoners
Begindatum voor 1830
</t>
  </si>
  <si>
    <t xml:space="preserve">GM0419  </t>
  </si>
  <si>
    <t xml:space="preserve">Opgeheven per 01-01-1991, overgegaan naar:
- Waterland (GM0852),
... 271 hectare met 790 woningen en 2013 inwoners
Begindatum voor 1830
</t>
  </si>
  <si>
    <t xml:space="preserve">GM1663  </t>
  </si>
  <si>
    <t xml:space="preserve">Opgeheven per 01-01-2019, overgegaan naar:
- Het Hogeland (GM1966)
Naamswijziging per 01-01-1992,
oude naam: Ulrum (GM0045)
Begindatum 01-01-1992
</t>
  </si>
  <si>
    <t xml:space="preserve">GM0025  </t>
  </si>
  <si>
    <t xml:space="preserve">Opgeheven per 01-01-2019, overgegaan naar:
- Westerkwartier (GM1969)
Grenswijziging per 01-01-1998, overgegaan naar:
- Smallingerland (GM0090),
... 1 woning en 5 inwoners
Wijziging per 01-01-1990, ontvangen van:
- Grootegast (GM0015),
... 0 hectare met 0 woningen en 0 inwoners
- Leek (GM0022),
... 235 hectare met 101 woningen en 331 inwoners
Wijziging per 01-01-1990, overgegaan naar:
- Grootegast (GM0015),
... 3 hectare met 0 woningen en 0 inwoners
- Leek (GM0022),
... 10 hectare met 0 woningen en 0 inwoners
Wijziging per 01-06-1963, ontvangen van:
- Grootegast (GM0015),
... 63 hectare met 12 inwoners
Wijziging per 01-06-1963, overgegaan naar:
- Grootegast (GM0015),
... 32 hectare met 12 inwoners
Wijziging per 01-05-1961, ontvangen van:
- Leek (GM0022),
... 3 hectare met 0 inwoners
- Oldekerk (GM0036),
... 2 hectare met 0 inwoners
Wijziging per 01-05-1961, overgegaan naar:
- Leek (GM0022),
... 3 hectare met 3 inwoners
Begindatum voor 1830
</t>
  </si>
  <si>
    <t xml:space="preserve">GM0264  </t>
  </si>
  <si>
    <t xml:space="preserve">Opgeheven per 01-01-1999, overgegaan naar:
- Buren (GM0214),
... 3780 hectare met 2384 woningen en 6744 inwoners
Wijziging per 01-01-1960, ontvangen van:
- Amerongen (GM0306),
... 176 hectare met 3 inwoners
- Wijk bij Duurstede (GM0352),
... 39 hectare met 30 inwoners
Wijziging per 01-01-1960, overgegaan naar:
- Amerongen (GM0306),
... 10 hectare met 0 inwoners
- Wijk bij Duurstede (GM0352),
... 51 hectare met 0 inwoners
Begindatum voor 1830
</t>
  </si>
  <si>
    <t xml:space="preserve">GM0420  </t>
  </si>
  <si>
    <t xml:space="preserve">Gemeentelijke herindeling per 01-01-2011, ontvangen van:
- Andijk (GM0364),
... 2114 hectare met 2594 woningen en 6518 inwoners
- Medemblik (GM0420),
... 7727 hectare met 11278 woningen en 27627 inwoners 
- Wervershoof (GM0459),
... 2340 hectare met 3347 woningen en 8746 inwoners
. 
Gemeentelijke herindeling per 01-01-2007, ontvangen van:
- Medemblik (GM0420),
... 731 hectare met 3328 woningen en 7744 inwoners
- Noorder-Koggenland (GM0529),
... 4974 hectare met 4195 woningen en 10596 inwoners
- Wognum (GM0466),
... 2033 hectare met 2978 woningen en 8229 inwoners
Wijziging per 01-01-1979, overgegaan naar:
- Wervershoof (GM0459),
... 132 hectare met 0 inwoners
Wijziging per 01-01-1938, overgegaan naar:
- Wieringermeer (GM0463),
... 2496 inwoners
Begindatum voor 1830
</t>
  </si>
  <si>
    <t xml:space="preserve">GM0026  </t>
  </si>
  <si>
    <t xml:space="preserve">Opgeheven per 01-01-1990, overgegaan naar:
- Oosterbroek (GM0033),
... 1591 hectare met 663 woningen en 1774 inwoners
- Scheemda (GM0039),
... 91 hectare met 0 woningen en 0 inwoners
Begindatum voor 1830
</t>
  </si>
  <si>
    <t xml:space="preserve">GM1343  </t>
  </si>
  <si>
    <t xml:space="preserve">GM0557  </t>
  </si>
  <si>
    <t xml:space="preserve">Opgeheven per 01-01-1986, overgegaan naar:
- Giessenlanden (GM0689),
... 19 hectare met 10 woningen en 31 inwoners
- Zederik (GM0707),
... 1491 hectare met 1105 woningen en 3189 inwoners
Begindatum voor 1830
</t>
  </si>
  <si>
    <t xml:space="preserve">GM0937  </t>
  </si>
  <si>
    <t xml:space="preserve">Opgeheven per 01-07-1969, overgegaan naar:
- Meerlo-Wanssum (GM0993),
... 2689 hectare met 3752 inwoners
Begindatum 02-01-1839
</t>
  </si>
  <si>
    <t xml:space="preserve">GM0993  </t>
  </si>
  <si>
    <t xml:space="preserve">Opgeheven per 01-01-2010, overgegaan naar:
- Horst aan de Maas (GM1507),
... 2055 hectare met 1684 woningen en 4309 inwoners
- Venray (GM0984),
... 1789 hectare met 1350 woningen en 3504 inwoners
Ontstaan per 01-07-1969, ontvangen van:
- Meerlo (GM0937),
... 2689 hectare met 3752 inwoners
- Wanssum (GM0987),
... 1175 hectare met 1733 inwoners
Begindatum 01-07-1969
</t>
  </si>
  <si>
    <t xml:space="preserve">GM0938  </t>
  </si>
  <si>
    <t xml:space="preserve">Wijziging per 01-01-1990, ontvangen van:
- Beek (L.) (GM0888),
... 37 hectare met 1 woning en 7 inwoners
- Maastricht (GM0935),
... 8 hectare met 0 woningen en 0 inwoners
- Stein (L.) (GM0971),
... 2 hectare met 0 woningen en 0 inwoners
Wijziging per 01-01-1990, overgegaan naar:
- Beek (L.) (GM0888),
... 9 hectare met 0 woningen en 0 inwoners
- Valkenburg aan de Geul (GM0994),
... 18 hectare met 0 woningen en 0 inwoners
Wijziging per 01-01-1982, ontvangen van:
- Beek (L.) (GM0888),
... 20 hectare met 0 inwoners
- Bunde (GM0900),
... 460 hectare met 4722 inwoners
- Elsloo (GM0903),
... 10 hectare met 0 inwoners
- Geulle (GM0908),
... 680 hectare met 2980 inwoners
- Meerssen (GM0938),
... 900 hectare met 8501 inwoners
- Schimmert (GM0961),
... 20 hectare met 0 inwoners
- Ulestraten (GM0979),
... 560 hectare met 3882 inwoners
- Valkenburg-Houthem (GM0982),
... 100 hectare met 0 inwoners
Wijziging per 01-01-1982, overgegaan naar:
- Valkenburg aan de Geul (GM0994),
... 10 hectare met 0 inwoners
Wijziging per 01-07-1970, ontvangen van:
- Amby (GM0883),
... 7 hectare met 113 inwoners
Wijziging per 01-07-1970, overgegaan naar:
- Maastricht (GM0935),
... 138 hectare met 366 inwoners
Wijziging per 01-10-1951, overgegaan naar:
- Maastricht (GM0935),
... 164 hectare met 63 inwoners
Begindatum 02-01-1839
</t>
  </si>
  <si>
    <t xml:space="preserve">GM1111  </t>
  </si>
  <si>
    <t xml:space="preserve">Opgeheven per 01-05-1923
Naamswijziging per 08-01-1908,
oude naam: Meeuwen, Heel en Babyloniënbroek (GM1264)
Begindatum 08-01-1908
</t>
  </si>
  <si>
    <t xml:space="preserve">GM1264  </t>
  </si>
  <si>
    <t xml:space="preserve">Naamswijziging per 08-01-1908,
nieuwe naam: Meeuwen (GM1111)
Begindatum voor 1830
</t>
  </si>
  <si>
    <t xml:space="preserve">GM0813  </t>
  </si>
  <si>
    <t xml:space="preserve">Opgeheven per 01-01-1994, overgegaan naar:
- Lith (GM0808),
... 19 hectare met 0 woningen en 0 inwoners
- Oss (GM0828),
... 1537 hectare met 1025 woningen en 3172 inwoners
Wijziging per 01-01-1988, ontvangen van:
- Berghem (GM0750),
... 0 hectare met 0 woningen en 0 inwoners
Wijziging per 01-01-1988, overgegaan naar:
- Oss (GM0828),
... 11 hectare met 0 woningen en 0 inwoners
Wijziging per 01-01-1958, ontvangen van:
- Appeltern (GM0201),
... 243 hectare met 0 inwoners
Wijziging per 01-01-1958, overgegaan naar:
- Appeltern (GM0201),
... 198 hectare met 9 inwoners
Begindatum voor 1830
</t>
  </si>
  <si>
    <t xml:space="preserve">GM1948  </t>
  </si>
  <si>
    <t xml:space="preserve">Ontstaan per 01-01-2017, ontvangen van:
- Schijndel (GM0844),
... 4153 hectare met 9901 woningen en 23722 inwoners
- Sint-Oedenrode (GM0846),
... 6441 hectare met 7408 woningen en 17892 inwoners
- Veghel (GM0860),
... 7816 hectare met 15839 woningen en 38255 inwoners
Begindatum 01-01-2017
</t>
  </si>
  <si>
    <t xml:space="preserve">GM0941  </t>
  </si>
  <si>
    <t xml:space="preserve">Opgeheven per 01-01-2010, overgegaan naar:
- Peel en Maas (GM1894), 
... 1984 hectare met 2308 woningen en 6047 inwoners
Begindatum 02-01-1839
</t>
  </si>
  <si>
    <t xml:space="preserve">GM0939  </t>
  </si>
  <si>
    <t xml:space="preserve">Naamswijziging per 01-01-1993,
nieuwe naam: Roerdalen (GM1669)
Gemeentelijke herindeling per 01-01-1991, ontvangen van:
- Melick en Herkenbosch (GM0939),
... 2969 hectare met 2910 woningen en 7585 inwoners
- Vlodrop (GM0985),
... 1868 hectare met 916 woningen en 2578 inwoners
Grenswijziging per 01-01-1991, ontvangen van:
- Posterholt (GM0956),
... 7 hectare met 0 woningen en 0 inwoners
- Roermond (GM0957),
... 2 hectare met 0 woningen en 0 inwoners
Grenswijziging per 01-01-1991, overgegaan naar:
- Roermond (GM0957),
... 234 hectare met 7 woningen en 15 inwoners
Wijziging per 01-01-1939, overgegaan naar:
- Roermond (GM0957),
... 1264 inwoners
Begindatum 02-01-1839
</t>
  </si>
  <si>
    <t xml:space="preserve">GM1112  </t>
  </si>
  <si>
    <t xml:space="preserve">Opgeheven per 01-07-1966, overgegaan naar:
- Mariekerke (GM0686),
... 705 hectare met 792 inwoners
Begindatum voor 1830
</t>
  </si>
  <si>
    <t xml:space="preserve">GM1113  </t>
  </si>
  <si>
    <t xml:space="preserve">Opgeheven per 01-01-1966, overgegaan naar:
- Dirksland (GM0504),
... 1844 hectare met 1768 inwoners
- Goedereede (GM0511),
... 41 hectare met 0 inwoners
- Middelharnis (GM0559),
... 139 hectare met 17 inwoners
Begindatum voor 1830
</t>
  </si>
  <si>
    <t xml:space="preserve">GM0083  </t>
  </si>
  <si>
    <t xml:space="preserve">Naamswijziging per 01-01-2011,
nieuwe naam: Menameradiel (GM1908)
Wijziging per 01-01-1984, ontvangen van:
- het Bildt (GM0063),
... 247 hectare met 190 inwoners
Wijziging per 01-01-1984, overgegaan naar:
- het Bildt (GM0063),
... 47 hectare met 8 inwoners
- Leeuwarden (GM0080),
... 956 hectare met 28 inwoners
Wijziging per 01-01-1962, overgegaan naar:
- Leeuwarden (GM0080),
... 87 hectare met 64 inwoners
Begindatum voor 1830
</t>
  </si>
  <si>
    <t xml:space="preserve">GM1908  </t>
  </si>
  <si>
    <t xml:space="preserve">Opgeheven per 01-01-2018, overgegaan naar:
- Waadhoeke (GM1949),
... 6884 hectare met 5877 woningen en 13450 inwoners
Naamswijziging per 01-01-2011,
oude naam: Menaldumadeel (GM0083)
Begindatum 01-01-2011
</t>
  </si>
  <si>
    <t xml:space="preserve">GM1987  </t>
  </si>
  <si>
    <t xml:space="preserve">Opgeheven per 01-01-2018, overgegaan naar:
- Midden-Groningen (GM1952),
... 8025 hectare met 5400 woningen en 12013 inwoners
Naamswijziging per 01-02-1991,
oude naam: Oosterbroek (GM0033)
Begindatum 01-02-1991
</t>
  </si>
  <si>
    <t xml:space="preserve">GM0119  </t>
  </si>
  <si>
    <t xml:space="preserve">Grenswijziging per 01-01-2000, overgegaan naar:
- De Wolden (GM1690),
... 18 hectare met 2 woningen en 4 inwoners
Gemeentelijke herindeling per 01-01-1998, ontvangen van:
- Meppel (GM0119),
... 1479 hectare met 11113 woningen en 25595 inwoners
- Nijeveen (GM0121),
... 2539 hectare met 1154 woningen en 3100 inwoners
Grenswijziging per 01-01-1998, ontvangen van:
- Havelte (GM0117),
... 463 hectare met 26 woningen en 67 inwoners
- Ruinerwold (GM0128),
... 569 hectare met 52 woningen en 141 inwoners
- De Wijk (GM0135),
... 534 hectare met 86 woningen en 236 inwoners
Grenswijziging per 01-01-1997, ontvangen van:
- Staphorst (GM0180),
... 81 hectare met 5 woningen en 10 inwoners
Wijziging per 01-05-1971, ontvangen van:
- Ruinerwold (GM0128),
... 6 hectare met 0 inwoners
Wijziging per 01-05-1971, overgegaan naar:
- Ruinerwold (GM0128),
... 3 hectare met 0 inwoners
Wijziging per 01-07-1961, ontvangen van:
- Staphorst (GM0180),
... 227 hectare met 630 inwoners
Wijziging per 01-07-1961, overgegaan naar:
- Staphorst (GM0180),
... 65 hectare met 0 inwoners
Wijziging per 01-01-1942, ontvangen van:
- Havelte (GM0117),
... 8 inwoners
- Ruinerwold (GM0128),
... 68 inwoners
Begindatum voor 1830
</t>
  </si>
  <si>
    <t xml:space="preserve">GM0940  </t>
  </si>
  <si>
    <t xml:space="preserve">Opgeheven per 01-01-1982, overgegaan naar:
- Brunssum (GM0899),
... 80 hectare met 181 inwoners
- Onderbanken (GM0881),
... 320 hectare met 1672 inwoners
- Schinnen (GM0962),
... 40 hectare met 0 inwoners
Begindatum 02-01-1839
</t>
  </si>
  <si>
    <t xml:space="preserve">GM1114  </t>
  </si>
  <si>
    <t xml:space="preserve">Opgeheven per 01-01-1943, overgegaan naar:
- Eijsden (GM0905),
... 348 inwoners
Begindatum 02-01-1839
</t>
  </si>
  <si>
    <t xml:space="preserve">GM0942  </t>
  </si>
  <si>
    <t xml:space="preserve">Opgeheven per 01-01-1982, overgegaan naar:
- Margraten (GM0936),
... 890 hectare met 1840 inwoners
Begindatum 02-01-1839
</t>
  </si>
  <si>
    <t xml:space="preserve">GM0687  </t>
  </si>
  <si>
    <t xml:space="preserve">Gemeentelijke herindeling per 01-01-1997, ontvangen van:
- Arnemuiden (GM0649),
... 1498 hectare met 1757 woningen en 5089 inwoners
- Middelburg (Z.) (GM0687),
... 3201 hectare met 17161 woningen en 39515 inwoners
Grenswijziging per 01-01-1997, ontvangen van:
- Borsele (GM0654),
... 1 hectare met 0 woningen en 0 inwoners
- Goes (GM0664),
... 1 hectare met 0 woningen en 0 inwoners
- Veere (GM0717),
... 95 hectare met 32 woningen en 69 inwoners
- Vlissingen (GM0718),
... 62 hectare met 4 woningen en 7 inwoners
Grenswijziging per 01-01-1997, overgegaan naar:
- Vlissingen (GM0718),
... 2 hectare met 0 woningen en 0 inwoners
Grenswijziging per 01-01-1996, overgegaan naar:
- Arnemuiden (GM0649),
... 5 hectare met 0 woningen en 0 inwoners
Wijziging per 01-07-1966, ontvangen van:
- Arnemuiden (GM0649),
... 38 hectare met 7 inwoners
- Grijpskerke (GM1067),
... 82 hectare met 38 inwoners
- Koudekerke (GM1098),
... 113 hectare met 119 inwoners
- Nieuw- en Sint Joosland (GM1117),
... 622 hectare met 1294 inwoners
- Oost- en West-Souburg (GM1135),
... 64 hectare met 234 inwoners
- Ritthem (GM1163),
... 77 hectare met 20 inwoners
- Sint Laurens (GM1179),
... 454 hectare met 1594 inwoners
- Veere (GM0717),
... 40 hectare met 8 inwoners
- Vrouwenpolder (GM1214),
... 68 hectare met 9 inwoners
Wijziging per 01-07-1966, overgegaan naar:
- Mariekerke (GM0686),
... 1 hectare met 0 inwoners
- Veere (GM0717),
... 5 hectare met 0 inwoners
- Vlissingen (GM0718),
... 12 hectare met 0 inwoners
Wijziging per 01-11-1941, ontvangen van:
- Koudekerke (GM1098),
... 2144 inwoners
- Oost- en West-Souburg (GM1135),
... 0 inwoners
Begindatum voor 1830
</t>
  </si>
  <si>
    <t xml:space="preserve">GM1344  </t>
  </si>
  <si>
    <t xml:space="preserve">GM0559  </t>
  </si>
  <si>
    <t xml:space="preserve">Opgeheven per 01-01-2013, overgegaan naar:
- Goeree-Overflakkee (GM1924),
... 6071 hectare met 7611 woningen en 18070 inwoners
Wijziging per 01-01-1966, ontvangen van:
- Herkingen (GM1078),
... 66 hectare met 22 inwoners
- Melissant (GM1113),
... 139 hectare met 17 inwoners
- Middelharnis (GM0559),
... 1979 hectare met 5413 inwoners
- Nieuwe Tonge (GM1119),
... 1165 hectare met 2220 inwoners
- Sommelsdijk (GM1184),
... 2133 hectare met 3259 inwoners
- Stad aan 't Haringvliet (GM1188),
... 578 hectare met 1299 inwoners
Begindatum voor 1830
</t>
  </si>
  <si>
    <t xml:space="preserve">GM0421  </t>
  </si>
  <si>
    <t xml:space="preserve">Opgeheven per 01-08-1970, overgegaan naar:
- Zeevang (GM0478),
... 767 hectare met 683 inwoners
Begindatum voor 1830
</t>
  </si>
  <si>
    <t xml:space="preserve">GM0027  </t>
  </si>
  <si>
    <t xml:space="preserve">Opgeheven per 01-01-1990, overgegaan naar:
- Bedum (GM0005),
... 2 hectare met 0 woningen en 0 inwoners
- Hefshuizen (GM0019),
... 6 hectare met 13 woningen en 37 inwoners
- Loppersum (GM0024),
... 2514 hectare met 1023 woningen en 2811 inwoners
Begindatum voor 1830
</t>
  </si>
  <si>
    <t xml:space="preserve">GM1842  </t>
  </si>
  <si>
    <t xml:space="preserve">Ontstaan per 01-01-2004, ontvangen van:
- Maasland (GM0555),
... 1867 hectare met 2363 woningen en 6340 inwoners
- Schipluiden (GM0607),
... 2509 hectare met 3887 woningen en 10525 inwoners
Grenswijziging per 01-01-2004, ontvangen van:
- De Lier (GM0552),
... 24 hectare met 2 woningen en 3 inwoners
- Delft (GM0503),
... 346 hectare met 56 woningen en 204 inwoners
Begindatum 01-01-2004
</t>
  </si>
  <si>
    <t xml:space="preserve">GM1731  </t>
  </si>
  <si>
    <t xml:space="preserve">Naamswijziging per 01-01-2000,
oude naam: Middenveld (GM1697)
Begindatum 01-01-2000
</t>
  </si>
  <si>
    <t xml:space="preserve">GM1952  </t>
  </si>
  <si>
    <t xml:space="preserve">Ontstaan per 01-01-2018, ontvangen van:
- Hoogezand-Sappemeer (GM0018),
... 6646 hectare met 16115 woningen en 34158 inwoners
- Menterwolde (GM1987),
... 8025 hectare met 5400 woningen en 12013 inwoners
- Slochteren (GM0040),
... 13402 hectare met 6510 woningen en 14782 inwoners
Begindatum 01-01-2018
</t>
  </si>
  <si>
    <t xml:space="preserve">GM0688  </t>
  </si>
  <si>
    <t xml:space="preserve">Opgeheven per 01-01-1997, overgegaan naar:
- Schouwen-Duiveland (GM1676),
... 4545 hectare met 1136 woningen en 2696 inwoners
Wijziging per 01-01-1986, ontvangen van:
- Goedereede (GM0511),
... 94 hectare met 0 woningen en 0 inwoners
Ontstaan per 01-01-1961, ontvangen van:
- Duivendijke (GM1050),
... 1309 hectare met 432 inwoners
- Elkerzee (GM1053),
... 526 hectare met 507 inwoners
- Ellemeet (GM1054),
... 790 hectare met 316 inwoners
- Kerkwerve (GM1095),
... 1888 hectare met 776 inwoners
- Noordgouwe (GM1128),
... 2 hectare met 0 inwoners
- Noordwelle (GM1129),
... 0 hectare met 0 inwoners
- Zierikzee (GM0732),
... 103 hectare met 23 inwoners
Begindatum 01-01-1961
</t>
  </si>
  <si>
    <t xml:space="preserve">GM1697  </t>
  </si>
  <si>
    <t xml:space="preserve">Naamswijziging per 01-01-2000,
nieuwe naam: Midden-Drenthe (GM1731)
Ontstaan per 01-01-1998, ontvangen van:
- Beilen (GM0107),
... 14813 hectare met 5489 woningen en 14412 inwoners
- Smilde (GM0131),
... 5807 hectare met 3780 woningen en 9767 inwoners
- Westerbork (GM0134),
... 13207 hectare met 3012 woningen en 7798 inwoners
Grenswijziging per 01-01-1998, ontvangen van:
- Assen (GM0106),
... 2 hectare met 0 woningen en 0 inwoners
- Diever (GM0111),
... 2 hectare met 0 woningen en 0 inwoners
- Dwingeloo (GM0112),
... 1 hectare met 0 woningen en 0 inwoners
- Rolde (GM0126),
... 8 hectare met 0 woningen en 0 inwoners
- Ruinen (GM0127),
... 97 hectare met 5 woningen en 17 inwoners
- Zweeloo (GM0138),
... 312 hectare met 10 woningen en 30 inwoners
Begindatum 01-01-1998
</t>
  </si>
  <si>
    <t xml:space="preserve">GM0028  </t>
  </si>
  <si>
    <t xml:space="preserve">Opgeheven per 01-01-1990, overgegaan naar:
- Beerta (GM0006),
... 1 hectare met 1 woning en 0 inwoners
- Scheemda (GM0039),
... 4121 hectare met 1601 woningen en 4044 inwoners
Begindatum voor 1830
</t>
  </si>
  <si>
    <t xml:space="preserve">GM0422  </t>
  </si>
  <si>
    <t xml:space="preserve">Opgeheven per 01-01-1979, overgegaan naar:
- Noorder-Koggenland (GM0529),
... 1148 hectare met 2050 inwoners
- Wognum (GM0466),
... 32 hectare met 60 inwoners
Begindatum voor 1830
</t>
  </si>
  <si>
    <t xml:space="preserve">GM0814  </t>
  </si>
  <si>
    <t xml:space="preserve">Opgeheven per 01-01-2004, overgegaan naar:
- Geldrop-Mierlo (GM1771),
... 1786 hectare met 3930 woningen en 10005 inwoners
Grenswijziging per 01-01-1997, overgegaan naar:
- Heeze-Leende (GM1658),
... 488 hectare met 0 woningen en 0 inwoners
Grenswijziging per 01-01-1995, overgegaan naar:
- Helmond (GM0794),
... 480 hectare met 106 woningen en 358 inwoners
Wijziging per 01-01-1968, overgegaan naar:
- Helmond (GM0794),
... 551 hectare met 5454 inwoners
- Someren (GM0847),
... 138 hectare met 118 inwoners
Begindatum voor 1830
</t>
  </si>
  <si>
    <t xml:space="preserve">GM0336  </t>
  </si>
  <si>
    <t xml:space="preserve">Opgeheven per 01-01-1989, overgegaan naar:
- Nieuwveen (GM0573),
... 453 hectare met 133 woningen en 394 inwoners
- De Ronde Venen (GM0736),
... 2475 hectare met 5761 woningen en 16392 inwoners
Begindatum voor 1830
</t>
  </si>
  <si>
    <t xml:space="preserve">GM1345  </t>
  </si>
  <si>
    <t xml:space="preserve">27 dec 1856 </t>
  </si>
  <si>
    <t xml:space="preserve">Opgeheven per 27-12-1856
Begindatum voor 1830
</t>
  </si>
  <si>
    <t xml:space="preserve">GM0564  </t>
  </si>
  <si>
    <t xml:space="preserve">Opgeheven per 01-01-1984, overgegaan naar:
- Binnenmaas (GM0585),
... 1610 hectare met 4158 inwoners
- Oud-Beijerland (GM0584),
... 173 hectare met 197 inwoners
Begindatum voor 1830
</t>
  </si>
  <si>
    <t xml:space="preserve">GM0815  </t>
  </si>
  <si>
    <t xml:space="preserve">Grenswijziging per 01-01-1995, ontvangen van:
- Cuijk (GM1684),
... 22 hectare met 1 woning en 0 inwoners
Grenswijziging per 01-01-1994, ontvangen van:
- Beers (GM0747),
... 224 hectare met 7 woningen en 20 inwoners
- Grave (GM0786),
... 2 hectare met 1 woning en 8 inwoners
Grenswijziging per 01-01-1994, overgegaan naar:
- Cuijk (GM1684),
... 49 hectare met 1 woning en 6 inwoners
- Grave (GM0786),
... 3 hectare met 0 woningen en 0 inwoners
Wijziging per 01-07-1942, ontvangen van:
- Escharen (GM1057),
... 919 inwoners
Begindatum voor 1830
</t>
  </si>
  <si>
    <t xml:space="preserve">GM1259  </t>
  </si>
  <si>
    <t xml:space="preserve">Naamswijziging per 01-01-1954,
nieuwe naam: Millingen aan de Rijn (GM0265)
Wijziging per 23-04-1949, ontvangen van:
- Buitenland (GM0998),
... 0 hectare met 0 inwoners
Begindatum voor 1830
</t>
  </si>
  <si>
    <t xml:space="preserve">GM0265  </t>
  </si>
  <si>
    <t xml:space="preserve">Opgeheven per 01-01-2015, overgegaan naar:
- Groesbeek (GM0241),
... 864 hectare met 2588 woningen en 5879 inwoners
Wijziging per 01-08-1963, overgegaan naar:
- Buitenland (GM0998),
... 0 hectare met 0 inwoners
Naamswijziging per 01-01-1954,
oude naam: Millingen (GM1259)
Begindatum 01-01-1954
</t>
  </si>
  <si>
    <t xml:space="preserve">GM1709  </t>
  </si>
  <si>
    <t xml:space="preserve">Naamswijziging per 04-04-1998,
oude naam: Zevenbergen (GM0878)
Begindatum 04-04-1998
</t>
  </si>
  <si>
    <t xml:space="preserve">GM0816  </t>
  </si>
  <si>
    <t xml:space="preserve">Opgeheven per 01-01-1997, overgegaan naar:
- Hilvarenbeek (GM0798),
... 19 hectare met 2 woningen en 2 inwoners
- Oisterwijk (GM0824),
... 2751 hectare met 1996 woningen en 5797 inwoners
Begindatum voor 1830
</t>
  </si>
  <si>
    <t xml:space="preserve">GM0647  </t>
  </si>
  <si>
    <t xml:space="preserve">Naamswijziging per 01-02-1992,
nieuwe naam: Zevenhuizen-Moerkapelle (GM1666)
Ontstaan per 01-01-1991, ontvangen van:
- Moerkapelle (GM0560),
... 728 hectare met 1089 woningen en 3444 inwoners
- Zevenhuizen (GM0636),
... 2617 hectare met 2180 woningen en 6414 inwoners
Grenswijziging per 01-01-1991, ontvangen van:
- Waddinxveen (GM0627),
... 14 hectare met 4 woningen en 13 inwoners
Begindatum 01-01-1991
</t>
  </si>
  <si>
    <t xml:space="preserve">GM0560  </t>
  </si>
  <si>
    <t xml:space="preserve">Opgeheven per 01-01-1991, overgegaan naar:
- Moerhuizen (GM0647),
... 728 hectare met 1089 woningen en 3444 inwoners
Begindatum voor 1830
</t>
  </si>
  <si>
    <t xml:space="preserve">GM0561  </t>
  </si>
  <si>
    <t xml:space="preserve">Opgeheven per 01-01-1986, overgegaan naar:
- Graafstroom (GM0693),
... 745 hectare met 330 woningen en 1000 inwoners
Begindatum voor 1830
</t>
  </si>
  <si>
    <t xml:space="preserve">GM1978  </t>
  </si>
  <si>
    <t xml:space="preserve">Ontstaan per 01-01-2019, ontvangen van:
- Giessenlanden (GM0689),
- Molenwaard (GM1927)
</t>
  </si>
  <si>
    <t xml:space="preserve">GM1927  </t>
  </si>
  <si>
    <t xml:space="preserve">Opgeheven per 01-01-2019, overgegaan naar:
- Molenlanden (GM1978)
Ontstaan per 01-01-2013, ontvangen van:
- Graafstroom (GM0693),
... 6691 hectare met 3588 woningen en 9894 inwoners
- Liesveld (GM0694),
... 4099 hectare met 3785 woningen en 9770 inwoners
- Nieuw-Lekkerland (GM0571)
... 1039 hectare met 3467 woningen en 9526 inwoners
Begindatum 01-01-2013
</t>
  </si>
  <si>
    <t xml:space="preserve">GM0423  </t>
  </si>
  <si>
    <t xml:space="preserve">Opgeheven per 01-01-1991, overgegaan naar:
- Waterland (GM0852),
... 1472 hectare met 3837 woningen en 10316 inwoners
Wijziging per 01-10-1959, ontvangen van:
- Broek in Waterland (GM0380),
... 216 hectare met 15 inwoners
Begindatum voor 1830
</t>
  </si>
  <si>
    <t xml:space="preserve">GM0562  </t>
  </si>
  <si>
    <t xml:space="preserve">Opgeheven per 01-01-2004, overgegaan naar:
- Westland (GM1783),
... 1431 hectare met 7954 woningen en 20489 inwoners
Wijziging per 01-07-1957, ontvangen van:
- 's-Gravenzande (GM0519),
... 35 hectare met 25 inwoners
Wijziging per 01-07-1957, overgegaan naar:
- Wateringen (GM0630),
... 56 hectare met 909 inwoners
Begindatum voor 1830
</t>
  </si>
  <si>
    <t xml:space="preserve">GM1955  </t>
  </si>
  <si>
    <t xml:space="preserve">Grenswijziging per 01-01-2007, ontvangen van:
- Zevenaar (GM0299),
... 11 hectare met 1 woning en 3 inwoners
Ontstaan per 01-01-2005, ontvangen van:
- Bergh (GM0207),
... 7382 hectare met 7207 woningen en 18388 inwoners
- Didam (GM0218),
... 3161 hectare met 6232 woningen en 16875 inwoners
Grenswijziging per 01-01-2005, ontvangen van:
- Wehl (GM0292),
... 20 hectare met 0 woningen en 0 inwoners
Begindatum 01-01-2005
</t>
  </si>
  <si>
    <t xml:space="preserve">GM0335  </t>
  </si>
  <si>
    <t xml:space="preserve">Wijziging per 01-01-1989, ontvangen van:
- IJsselstein (GM0353),
... 129 hectare met 27 woningen en 90 inwoners
- Linschoten (GM0328),
... 2320 hectare met 1388 woningen en 4529 inwoners
- Montfoort (GM0335),
... 173 hectare met 2399 woningen en 6972 inwoners
- Snelrewaard (GM0341),
... 104 hectare met 13 woningen en 47 inwoners
- Willeskop (GM0349),
... 1042 hectare met 234 woningen en 759 inwoners
Wijziging per 01-07-1979, ontvangen van:
- Linschoten (GM0328),
... 32 hectare met 2252 inwoners
Begindatum voor 1830
</t>
  </si>
  <si>
    <t xml:space="preserve">GM0943  </t>
  </si>
  <si>
    <t xml:space="preserve">Opgeheven per 01-01-1991, overgegaan naar:
- Echt (GM0902),
... 0 hectare met 0 woningen en 0 inwoners
- Posterholt (GM0956),
... 992 hectare met 1106 woningen en 3100 inwoners
Begindatum 02-01-1839
</t>
  </si>
  <si>
    <t xml:space="preserve">GM0944  </t>
  </si>
  <si>
    <t xml:space="preserve">Grenswijziging per 01-01-2016, overgegaan naar:
- Berg en Dal (GM1945),
... 0 hectare met 0 woningen en 5 inwoners
Begindatum 02-01-1839
</t>
  </si>
  <si>
    <t xml:space="preserve">GM0563  </t>
  </si>
  <si>
    <t xml:space="preserve">Opgeheven per 01-01-2010, overgegaan naar:
- Zuidplas (GM1892),
... 1223 hectare met 3104 woningen en 8275 inwoners
Grenswijziging per 01-01-1996, overgegaan naar:
- Gouda (GM0513),
... 161 hectare met 20 woningen en 51 inwoners
Grenswijziging per 01-01-1991, ontvangen van:
- Waddinxveen (GM0627),
... 3 hectare met 0 woningen en 0 inwoners
Grenswijziging per 01-01-1991, overgegaan naar:
- Waddinxveen (GM0627),
... 22 hectare met 9 woningen en 20 inwoners
Wijziging per 01-02-1964, overgegaan naar:
- Gouda (GM0513),
... 24 hectare met 20 inwoners
Wijziging per 01-01-1955, overgegaan naar:
- Gouderak (GM0514),
... 2 hectare met 0 inwoners
Begindatum voor 1830
</t>
  </si>
  <si>
    <t xml:space="preserve">GM0424  </t>
  </si>
  <si>
    <t xml:space="preserve">Opgeheven per 01-01-2016, overgegaan naar:
- Gooise Meren (GM1942),
... 1207 hectare met 2781 woningen en 6206 inwoners
- Weesp (GM0457),
... 235 hectare met 0 woningen en 0 inwoners
Grenswijziging per 01-01-1995, ontvangen van:
- Openbaar Lichaam Z.IJ.P. (GM0996),
... 7 hectare met 0 woningen en 0 inwoners
Begindatum voor 1830
</t>
  </si>
  <si>
    <t xml:space="preserve">GM0945  </t>
  </si>
  <si>
    <t xml:space="preserve">Opgeheven per 01-01-1982, overgegaan naar:
- Schinnen (GM0962),
... 10 hectare met 0 inwoners
- Sittard (GM0968),
... 410 hectare met 5134 inwoners
Begindatum 02-01-1839
</t>
  </si>
  <si>
    <t xml:space="preserve">GM0029  </t>
  </si>
  <si>
    <t xml:space="preserve">Opgeheven per 01-01-1990, overgegaan naar:
- Oosterbroek (GM0033),
... 2081 hectare met 1942 woningen en 4941 inwoners
- Veendam (GM0047),
... 0 hectare met 0 woningen en 0 inwoners
Wijziging per 01-07-1965, overgegaan naar:
- Oosterbroek (GM0033),
... 16 hectare met 0 inwoners
Begindatum voor 1830
</t>
  </si>
  <si>
    <t xml:space="preserve">GM0565  </t>
  </si>
  <si>
    <t xml:space="preserve">Opgeheven per 01-01-2004, overgegaan naar:
- Westland (GM1783),
... 2460 hectare met 11162 woningen en 29094 inwoners
Wijziging per 01-07-1957, ontvangen van:
- De Lier (GM0552),
... 27 hectare met 34 inwoners
Wijziging per 01-07-1957, overgegaan naar:
- De Lier (GM0552),
... 3 hectare met 17 inwoners
- Wateringen (GM0630),
... 110 hectare met 373 inwoners
Wijziging per 01-11-1939, overgegaan naar:
- Rotterdam (GM0599),
... 0 inwoners
Begindatum voor 1830
</t>
  </si>
  <si>
    <t xml:space="preserve">GM0425  </t>
  </si>
  <si>
    <t xml:space="preserve">Opgeheven per 01-01-2016, overgegaan naar:
- Gooise Meren (GM1942),
... 2142 hectare met 7675 woningen en 17406 inwoners
Wijziging per 01-01-1984, ontvangen van:
- Openbaar Lichaam Z.IJ.P. (GM0996),
... 910 hectare met 115 inwoners
Wijziging per 01-08-1966, ontvangen van:
- Weesperkarspel (GM1221),
... 156 hectare met 0 inwoners
Begindatum voor 1830
</t>
  </si>
  <si>
    <t xml:space="preserve">GM1346  </t>
  </si>
  <si>
    <t xml:space="preserve">GM1740  </t>
  </si>
  <si>
    <t xml:space="preserve">Grenswijziging per 01-01-2014, overgegaan naar:
- Tiel (GM0281),
... 70 hectare met 0 woningen en 20 inwoners
Naamswijziging per 01-04-2003,
oude naam: Kesteren (GM0258)
Begindatum 01-04-2003
</t>
  </si>
  <si>
    <t xml:space="preserve">GM1115  </t>
  </si>
  <si>
    <t xml:space="preserve">Opgeheven per 01-07-1955, overgegaan naar:
- Brakel (GM0212),
... 99 hectare met 251 inwoners
- Kerkwijk (GM0257),
... 574 hectare met 948 inwoners
Begindatum voor 1830
</t>
  </si>
  <si>
    <t xml:space="preserve">GM0426  </t>
  </si>
  <si>
    <t xml:space="preserve">Opgeheven per 01-01-2002, overgegaan naar:
- Wijdemeren (GM1696),
... 1162 hectare met 2001 woningen en 5090 inwoners
Begindatum voor 1830
</t>
  </si>
  <si>
    <t xml:space="preserve">GM0643  </t>
  </si>
  <si>
    <t xml:space="preserve">Opgeheven per 01-01-2015, overgegaan naar:
- Krimpenerwaard (GM1931),
... 2777 hectare met 6388 woningen en 14143 inwoners
Ontstaan per 01-01-1985, ontvangen van:
- Bergambacht (GM0491),
... 2 hectare met 0 woningen en 0 inwoners
- Krimpen aan de Lek (GM0541),
... 566 hectare met 2277 woningen en 6215 inwoners
- Krimpen aan den Ijssel (GM0542),
... 0 hectare met 0 woningen en 0 inwoners
- Lekkerkerk (GM0550),
... 2195 hectare met 2675 woningen en 7646 inwoners
Begindatum 01-01-1985
</t>
  </si>
  <si>
    <t xml:space="preserve">GM1347  </t>
  </si>
  <si>
    <t xml:space="preserve">GM0946  </t>
  </si>
  <si>
    <t xml:space="preserve">Grenswijziging per 01-01-1991, ontvangen van:
- Heythuysen (GM0920),
... 118 hectare met 80 woningen en 222 inwoners
- Weert (GM0988),
... 1013 hectare met 14 woningen en 49 inwoners
Grenswijziging per 01-01-1991, overgegaan naar:
- Heythuysen (GM0920),
... 12 hectare met 0 woningen en 0 inwoners
- Hunsel (GM0925),
... 14 hectare met 0 woningen en 0 inwoners
- Weert (GM0988),
... 416 hectare met 51 woningen en 162 inwoners
Begindatum 02-01-1839
</t>
  </si>
  <si>
    <t xml:space="preserve">GM0266  </t>
  </si>
  <si>
    <t xml:space="preserve">Opgeheven per 01-01-2005, overgegaan naar:
- Berkelland (GM1859),
... 4587 hectare met 4413 woningen en 10915 inwoners
Wijziging per 01-07-1961, ontvangen van:
- Borculo (GM0211),
... 3 hectare met 0 inwoners
Wijziging per 01-07-1961, overgegaan naar:
- Borculo (GM0211),
... 4 hectare met 0 inwoners
Begindatum voor 1830
</t>
  </si>
  <si>
    <t xml:space="preserve">GM0947  </t>
  </si>
  <si>
    <t xml:space="preserve">Opgeheven per 01-01-1991, overgegaan naar:
- Haelen (GM0914),
... 129 hectare met 2 woningen en 4 inwoners
- Roggel (GM0958),
... 1935 hectare met 1204 woningen en 3353 inwoners
- Swalmen (GM0975),
... 0 hectare met 0 woningen en 0 inwoners
Begindatum 02-01-1839
</t>
  </si>
  <si>
    <t xml:space="preserve">GM0304  </t>
  </si>
  <si>
    <t xml:space="preserve">Opgeheven per 01-01-2019, overgegaan naar:
- West Betuwe (GM1960)
Ontstaan per 01-01-1978, ontvangen van:
- Est en Opijnen (GM0234),
... 658 hectare met 1197 inwoners
- Haaften (GM0242),
... 1913 hectare met 3791 inwoners
- Ophemert (GM0270),
... 1361 hectare met 1415 inwoners
- Varik (GM0284),
... 996 hectare met 1231 inwoners
- Waardenburg (GM0288),
... 1773 hectare met 2190 inwoners
Begindatum 01-01-1978
</t>
  </si>
  <si>
    <t xml:space="preserve">GM1116  </t>
  </si>
  <si>
    <t xml:space="preserve">Opgeheven per 01-07-1942, overgegaan naar:
- Hunsel (GM0925),
... 681 inwoners
Begindatum 02-01-1839
</t>
  </si>
  <si>
    <t xml:space="preserve">GM0427  </t>
  </si>
  <si>
    <t xml:space="preserve">Opgeheven per 01-01-1979, overgegaan naar:
- Noorder-Koggenland (GM0529),
... 419 hectare met 592 inwoners
- Wervershoof (GM0459),
... 181 hectare met 242 inwoners
- Wognum (GM0466),
... 436 hectare met 1966 inwoners
Begindatum voor 1830
</t>
  </si>
  <si>
    <t xml:space="preserve">GM0412  </t>
  </si>
  <si>
    <t xml:space="preserve">Opgeheven per 01-01-2012, overgegaan naar:
- Hollands Kroon (GM1911),
... 6159 hectare met 4861 woningen en 12272 inwoners
Wijziging per 01-01-1990, ontvangen van:
- Barsingerhorn (GM0369),
... 1447 hectare met 778 woningen en 1988 inwoners
- Harenkarspel (GM0395),
... 108 hectare met 12 woningen en 36 inwoners
- Niedorp (GM0412),
... 4514 hectare met 8020 inwoners
- Schagen (GM0441),
... 90 hectare met 5 woningen en 11 inwoners
- Wieringermeer (GM0463),
... 2 hectare met 3 woningen en 10 inwoners
Wijziging per 01-01-1990, overgegaan naar:
- Harenkarspel (GM0395),
... 29 hectare met 9 woningen en 32 inwoners
Wijziging per 01-01-1979, ontvangen van:
- Hoogwoud (GM0404),
... 19 hectare met 5 inwoners
Ontstaan per 01-08-1970, ontvangen van:
- Nieuwe-Niedorp (GM0428),
... 1591 hectare met 2081 inwoners
- Oude-Niedorp (GM0436),
... 981 hectare met 1936 inwoners
- Winkel (GM0465),
... 1942 hectare met 2440 inwoners
Begindatum 01-08-1970
</t>
  </si>
  <si>
    <t xml:space="preserve">GM1117  </t>
  </si>
  <si>
    <t xml:space="preserve">Opgeheven per 01-07-1966, overgegaan naar:
- Arnemuiden (GM0649),
... 80 hectare met 31 inwoners
- Middelburg (Z.) (GM0687),
... 622 hectare met 1294 inwoners
- Vlissingen (GM0718),
... 796 hectare met 44 inwoners
Wijziging per 30-06-1954, overgegaan naar:
- 's-Heer-Arendskerke (GM0670),
... 301 hectare met 0 inwoners
Begindatum voor 1830
</t>
  </si>
  <si>
    <t xml:space="preserve">GM0566  </t>
  </si>
  <si>
    <t xml:space="preserve">Opgeheven per 01-01-1984, overgegaan naar:
- Korendijk (GM0588),
... 1039 hectare met 2984 inwoners
- Oud-Beijerland (GM0584),
... 81 hectare met 65 inwoners
- Spijkenisse (GM0612),
... 38 hectare met 0 inwoners
Wijziging per 01-04-1980, overgegaan naar:
- Oud-Beijerland (GM0584),
... 152 hectare met 75 inwoners
Begindatum voor 1830
</t>
  </si>
  <si>
    <t xml:space="preserve">GM0030  </t>
  </si>
  <si>
    <t xml:space="preserve">Opgeheven per 01-01-1990, overgegaan naar:
- Pekela (GM0765),
... 3046 hectare met 1948 woningen en 4905 inwoners
- Stadskanaal (GM0037),
... 48 hectare met 9 woningen en 26 inwoners
- Veendam (GM0047),
... 11 hectare met 0 woningen en 0 inwoners
Begindatum voor 1830
</t>
  </si>
  <si>
    <t xml:space="preserve">GM1119  </t>
  </si>
  <si>
    <t xml:space="preserve">Opgeheven per 01-01-1966, overgegaan naar:
- Middelharnis (GM0559),
... 1165 hectare met 2220 inwoners
Begindatum voor 1830
</t>
  </si>
  <si>
    <t xml:space="preserve">GM0356  </t>
  </si>
  <si>
    <t xml:space="preserve">Grenswijziging per 01-01-2001, overgegaan naar:
- Utrecht (GM0344),
... 631 hectare met 68 woningen en 219 inwoners
Wijziging per 01-01-1989, ontvangen van:
- IJsselstein (GM0353),
... 58 hectare met 8 woningen en 23 inwoners
Wijziging per 01-01-1989, overgegaan naar:
- IJsselstein (GM0353),
... 92 hectare met 9 woningen en 37 inwoners
Wijziging per 01-01-1973, overgegaan naar:
- Utrecht (GM0344),
... 69 hectare met 45 inwoners
Ontstaan per 01-07-1971, ontvangen van:
- Jutphaas (GM0322),
... 2396 hectare met 7776 inwoners
- Vreeswijk (GM0348),
... 737 hectare met 5546 inwoners
Begindatum 01-07-1971
</t>
  </si>
  <si>
    <t xml:space="preserve">GM1120  </t>
  </si>
  <si>
    <t xml:space="preserve">GM0948  </t>
  </si>
  <si>
    <t xml:space="preserve">Opgeheven per 01-01-1982, overgegaan naar:
- Kerkrade (GM0928),
... 30 hectare met 0 inwoners
- Landgraaf (GM0882),
... 670 hectare met 10093 inwoners
Begindatum 02-01-1839
</t>
  </si>
  <si>
    <t xml:space="preserve">GM1121  </t>
  </si>
  <si>
    <t xml:space="preserve">Opgeheven per 01-01-1960, overgegaan naar:
- Brielle (GM0501),
... 56 hectare met 63 inwoners
- Hellevoetsluis (GM0530),
... 1609 hectare met 1888 inwoners
- Oudenhoorn (GM0586),
... 200 hectare met 13 inwoners
Begindatum voor 1830
</t>
  </si>
  <si>
    <t xml:space="preserve">GM0428  </t>
  </si>
  <si>
    <t xml:space="preserve">Opgeheven per 01-08-1970, overgegaan naar:
- Niedorp (GM0412),
... 1591 hectare met 2081 inwoners
Begindatum voor 1830
</t>
  </si>
  <si>
    <t xml:space="preserve">GM1249  </t>
  </si>
  <si>
    <t xml:space="preserve">Naamswijziging per 01-01-1964,
nieuwe naam: Amstelveen (GM0362)
Begindatum voor 1830
</t>
  </si>
  <si>
    <t xml:space="preserve">GM1122  </t>
  </si>
  <si>
    <t xml:space="preserve">Opgeheven per 01-01-1961, overgegaan naar:
- Brouwershaven (GM0656),
... 106 hectare met 0 inwoners
- Duiveland (GM0662),
... 1693 hectare met 1579 inwoners
- Zierikzee (GM0732),
... 458 hectare met 73 inwoners
Begindatum voor 1830
</t>
  </si>
  <si>
    <t xml:space="preserve">GM0567  </t>
  </si>
  <si>
    <t xml:space="preserve">Opgeheven per 01-01-2010, overgegaan naar:
- Zuidplas (GM1892),
... 1730 hectare met 8535 woningen en 21604 inwoners
Grenswijziging per 01-01-1995, overgegaan naar:
- Rotterdam (GM0599),
... 69 hectare met 15 woningen en 38 inwoners
Wijziging per 01-01-1955, ontvangen van:
- Ouderkerk aan den IJssel (GM0587),
... 3 hectare met 15 inwoners
Wijziging per 01-01-1955, overgegaan naar:
- Ouderkerk aan den IJssel (GM0587),
... 2 hectare met 0 inwoners
Begindatum voor 1830
</t>
  </si>
  <si>
    <t xml:space="preserve">GM0031  </t>
  </si>
  <si>
    <t xml:space="preserve">Opgeheven per 01-01-1990, overgegaan naar:
- Beerta (GM0006),
... 760 hectare met 766 woningen en 1684 inwoners
Wijziging per 01-08-1963, ontvangen van:
- Buitenland (GM0998),
... 0 hectare met 0 inwoners
Begindatum voor 1830
</t>
  </si>
  <si>
    <t xml:space="preserve">GM0817  </t>
  </si>
  <si>
    <t xml:space="preserve">Opgeheven per 01-01-1997, overgegaan naar:
- Alphen-Chaam (GM1723),
... 2353 hectare met 590 woningen en 1696 inwoners
- Breda (GM0758),
... 1789 hectare met 3976 woningen en 10435 inwoners
- Oosterhout (GM0826),
... 1 hectare met 0 woningen en 0 inwoners
Wijziging per 01-06-1961, overgegaan naar:
- Breda (GM0758),
... 320 hectare met 1006 inwoners
Ontstaan per 01-01-1942, ontvangen van:
- Ginneken en Bavel (GM1064),
... 5499 inwoners
- Teteringen (GM0854),
... 82 inwoners
Begindatum 01-01-1942
</t>
  </si>
  <si>
    <t xml:space="preserve">GM1118  </t>
  </si>
  <si>
    <t xml:space="preserve">Opgeheven per 01-01-1960, overgegaan naar:
- Hellevoetsluis (GM0530),
... 1159 hectare met 2340 inwoners
Begindatum voor 1830
</t>
  </si>
  <si>
    <t xml:space="preserve">GM0569  </t>
  </si>
  <si>
    <t xml:space="preserve">Gemeentelijke herindeling per 01-01-2007, ontvangen van:
- Ter Aar (GM0480),
... 1937 hectare met 3344 woningen en 8964 inwoners
- Liemeer (GM1673),
... 3020 hectare met 2368 woningen en 6961 inwoners
- Nieuwkoop (GM0569),
... 2989 hectare met 4242 woningen en 11062 inwoners
Grenswijziging per 01-01-1991, ontvangen van:
- Alphen aan den Rijn (GM0484),
... 16 hectare met 0 woningen en 0 inwoners
Wijziging per 01-01-1989, ontvangen van:
- Kamerik (GM0323),
... 77 hectare met 12 woningen en 34 inwoners
- Wilnis (GM0350),
... 261 hectare met 200 woningen en 536 inwoners
Wijziging per 01-01-1989, overgegaan naar:
- Woerden (GM0632),
... 69 hectare met 3 woningen en 12 inwoners
Begindatum voor 1830
</t>
  </si>
  <si>
    <t xml:space="preserve">GM1123  </t>
  </si>
  <si>
    <t xml:space="preserve">GM0570  </t>
  </si>
  <si>
    <t xml:space="preserve">Opgeheven per 01-01-1986, overgegaan naar:
- Giessenlanden (GM0689),
... 135 hectare met 18 woningen en 54 inwoners
- Zederik (GM0707),
... 848 hectare met 260 woningen en 798 inwoners
Begindatum voor 1830
</t>
  </si>
  <si>
    <t xml:space="preserve">GM1348  </t>
  </si>
  <si>
    <t xml:space="preserve">01 jan 1856 </t>
  </si>
  <si>
    <t xml:space="preserve">Opgeheven per 01-01-1856
Begindatum voor 1830
</t>
  </si>
  <si>
    <t xml:space="preserve">GM0571  </t>
  </si>
  <si>
    <t xml:space="preserve">Opgeheven per 01-01-2013, overgegaan naar:
- Molenwaard (GM1927),
... 1039 hectare met 3467 woningen en 9526 inwoners
Wijziging per 01-01-1986, ontvangen van:
- Alblasserdam (GM0482),
... 1 hectare met 2 woningen en 11 inwoners
Begindatum voor 1830
</t>
  </si>
  <si>
    <t xml:space="preserve">GM0170  </t>
  </si>
  <si>
    <t xml:space="preserve">Opgeheven per 01-01-2001, overgegaan naar:
- Dalfsen (GM0148),
... 2762 hectare met 2968 woningen en 8122 inwoners
- Staphorst (GM0180),
... 13 hectare met 5 woningen en 17 inwoners
- Zwolle (GM0193),
... 1144 hectare met 69 woningen en 268 inwoners
Begindatum voor 1830
</t>
  </si>
  <si>
    <t xml:space="preserve">GM0032  </t>
  </si>
  <si>
    <t xml:space="preserve">Opgeheven per 01-01-1990, overgegaan naar:
- Beerta (GM0006),
... 523 hectare met 1 woning en 4 inwoners
- Delfzijl (GM0010),
... 118 hectare met 0 woningen en 0 inwoners
- Scheemda (GM0039),
... 2629 hectare met 607 woningen en 1535 inwoners
Begindatum voor 1830
</t>
  </si>
  <si>
    <t xml:space="preserve">GM0572  </t>
  </si>
  <si>
    <t xml:space="preserve">Opgeheven per 01-01-1986, overgegaan naar:
- Liesveld (GM0694),
... 44 hectare met 385 woningen en 1179 inwoners
Begindatum voor 1830
</t>
  </si>
  <si>
    <t xml:space="preserve">GM0949  </t>
  </si>
  <si>
    <t xml:space="preserve">Opgeheven per 01-01-1982, overgegaan naar:
- Born (GM0897),
... 180 hectare met 8 inwoners
- Sittard (GM0968),
... 90 hectare met 0 inwoners
- Susteren (GM0974),
... 600 hectare met 3383 inwoners
Wijziging per 01-08-1963, ontvangen van:
- Buitenland (GM0998),
... 0 hectare met 0 inwoners
Wijziging per 01-08-1963, overgegaan naar:
- Buitenland (GM0998),
... 0 hectare met 0 inwoners
Begindatum 02-01-1839
</t>
  </si>
  <si>
    <t xml:space="preserve">GM0573  </t>
  </si>
  <si>
    <t xml:space="preserve">Naamswijziging per 01-01-1994,
nieuwe naam: Liemeer (GM1673)
Gemeentelijke herindeling per 01-01-1991, ontvangen van:
- Nieuwveen (GM0573),
... 1334 hectare met 1200 woningen en 3718 inwoners
- Zevenhoven (GM0635),
... 1597 hectare met 912 woningen en 2864 inwoners
Grenswijziging per 01-01-1991, ontvangen van:
- Leimuiden (GM0549),
... 73 hectare met 43 woningen en 163 inwoners
Wijziging per 01-01-1989, ontvangen van:
- Mijdrecht (GM0336),
... 453 hectare met 133 woningen en 394 inwoners
Begindatum voor 1830
</t>
  </si>
  <si>
    <t xml:space="preserve">GM1349  </t>
  </si>
  <si>
    <t xml:space="preserve">GM0690  </t>
  </si>
  <si>
    <t xml:space="preserve">Opgeheven per 01-04-1970, overgegaan naar:
- Oostburg (GM0692),
... 661 hectare met 365 inwoners
Begindatum voor 1830
</t>
  </si>
  <si>
    <t xml:space="preserve">GM0818  </t>
  </si>
  <si>
    <t xml:space="preserve">Opgeheven per 01-01-1997, overgegaan naar:
- Steenbergen (GM0851),
... 1621 hectare met 920 woningen en 2343 inwoners
Wijziging per 01-01-1986, ontvangen van:
- Tholen (GM0716),
... 50 hectare met 0 woningen en 0 inwoners
Begindatum voor 1830
</t>
  </si>
  <si>
    <t xml:space="preserve">GM0337  </t>
  </si>
  <si>
    <t xml:space="preserve">Opgeheven per 01-01-1989, overgegaan naar:
- Abcoude (GM0305),
... 145 hectare met 5 woningen en 20 inwoners
- Loenen (GM0329),
... 387 hectare met 497 woningen en 1381 inwoners
Begindatum voor 1830
</t>
  </si>
  <si>
    <t xml:space="preserve">GM0104  </t>
  </si>
  <si>
    <t xml:space="preserve">Opgeheven per 01-01-2011, overgegaan naar:
- Súdwest-Fryslân (GM1900),
... 9655 hectare met 4918 woningen en 10971 inwoners
Ontstaan per 01-01-1984, ontvangen van:
- Gaasterland (GM0071),
... 33 hectare met 0 inwoners
- Hemelumer Oldeferd (GM0075),
... 6506 hectare met 4343 inwoners
- Hindeloopen (GM0077),
... 706 hectare met 849 inwoners
- Niet gemeentelijk ingedeeld (GM0999),
... 197 hectare met 0 inwoners
- Stavoren (GM0092),
... 493 hectare met 943 inwoners
- Wonseradeel (GM0099),
... 329 hectare met 5 inwoners
- Workum (GM0100),
... 3331 hectare met 4526 inwoners
- Wymbritseradeel (GM0101),
... 405 hectare met 58 inwoners
Begindatum 01-01-1984
</t>
  </si>
  <si>
    <t xml:space="preserve">GM0121  </t>
  </si>
  <si>
    <t xml:space="preserve">Opgeheven per 01-01-1998, overgegaan naar:
- Meppel (GM0119),
... 2539 hectare met 1154 woningen en 3100 inwoners
- Westerveld (GM1701),
... 2 hectare met 0 woningen en 0 inwoners
Begindatum voor 1830
</t>
  </si>
  <si>
    <t xml:space="preserve">GM0267  </t>
  </si>
  <si>
    <t xml:space="preserve">Grenswijziging per 01-01-2014, ontvangen van:
- Barneveld (GM0203),
... 19 hectare met 0 woningen en 19 inwoners
Grenswijziging per 01-01-2014, overgegaan naar:
- Barneveld (GM0203),
... 16 hectare met 0 woningen en 30 inwoners
Grenswijziging per 01-01-2013, ontvangen van:
- Putten (GM0273),
... 12 hectare met 1 woning en 0 inwoners
Grenswijziging per 01-01-2013, overgegaan naar:
- Putten (GM0273),
... 21 hectare met 0 woningen en 0 inwoners
Gemeentelijke herindeling per 01-01-2000, ontvangen van:
- Hoevelaken (GM0253),
... 735 hectare met 3151 woningen en 8568 inwoners
- Nijkerk (GM0267),
... 6957 hectare met 13017 woningen en 27747 inwoners
Grenswijziging per 01-01-1998, overgegaan naar:
- Amersfoort (GM0307),
... 149 hectare met 23 woningen en 63 inwoners
Wijziging per 01-07-1968, ontvangen van:
- Openbaar Lichaam Z.IJ.P. (GM0996),
... 15 hectare met 15 inwoners
Wijziging per 01-01-1960, ontvangen van:
- Hoevelaken (GM0253),
... 0 hectare met 0 inwoners
Begindatum voor 1830
</t>
  </si>
  <si>
    <t xml:space="preserve">GM0268  </t>
  </si>
  <si>
    <t xml:space="preserve">Grenswijziging per 01-01-1998, ontvangen van:
- Elst (GM0231),
... 604 hectare met 1250 woningen en 3195 inwoners
Grenswijziging per 01-01-1997, ontvangen van:
- Bemmel (GM0206),
... 234 hectare met 32 woningen en 87 inwoners
Grenswijziging per 01-01-1996, ontvangen van:
- Valburg (GM0283),
... 364 hectare met 59 woningen en 214 inwoners
Wijziging per 01-01-1984, ontvangen van:
- Wijchen (GM0296),
... 18 hectare met 0 inwoners
Wijziging per 01-01-1984, overgegaan naar:
- Wijchen (GM0296),
... 75 hectare met 86 inwoners
Wijziging per 01-07-1980, ontvangen van:
- Beuningen (GM0209),
... 16 hectare met 3 inwoners
- Heumen (GM0252),
... 5 hectare met 6 inwoners
- Overasselt (GM0271),
... 26 hectare met 0 inwoners
Wijziging per 01-07-1980, overgegaan naar:
- Beuningen (GM0209),
... 12 hectare met 0 inwoners
Wijziging per 01-06-1963, ontvangen van:
- Heumen (GM0252),
... 11 hectare met 172 inwoners
Begindatum voor 1830
</t>
  </si>
  <si>
    <t xml:space="preserve">GM0691  </t>
  </si>
  <si>
    <t xml:space="preserve">Opgeheven per 01-01-1970, overgegaan naar:
- Borsele (GM0654),
... 968 hectare met 514 inwoners
Begindatum voor 1830
</t>
  </si>
  <si>
    <t xml:space="preserve">GM1930  </t>
  </si>
  <si>
    <t xml:space="preserve">Grenswijziging per 01-01-2018, overgegaan naar:
- Hellevoetsluis (GM0530),
... 963 hectare met 533 woningen en 1209 inwoners
Ontstaan per 01-01-2015, ontvangen van:
- Bernisse (GM0568),
... 5736 hectare met 5524 woningen en 12381 inwoners
- Spijkenisse (GM0612),
... 2610 hectare met 33465 woningen en 72740 inwoners
Begindatum 01-01-2015
</t>
  </si>
  <si>
    <t xml:space="preserve">GM0819  </t>
  </si>
  <si>
    <t xml:space="preserve">Opgeheven per 01-01-1994, overgegaan naar:
- Heesch (GM0791),
... 3254 hectare met 2407 woningen en 7303 inwoners
- Landerd (GM1685),
... 8 hectare met 0 woningen en 0 inwoners
- Oss (GM0828),
... 3 hectare met 0 woningen en 0 inwoners
Begindatum voor 1830
</t>
  </si>
  <si>
    <t xml:space="preserve">GM1970  </t>
  </si>
  <si>
    <t xml:space="preserve">Ontstaan per 01-01-2019, ontvangen van:
- Dongeradeel (GM0058),
- Kollumerland en Nieuwkruisland (GM0079),
- Ferwerderadiel (GM1722)
</t>
  </si>
  <si>
    <t xml:space="preserve">GM0950  </t>
  </si>
  <si>
    <t xml:space="preserve">Opgeheven per 01-01-1982, overgegaan naar:
- Margraten (GM0936),
... 750 hectare met 1048 inwoners
Begindatum 02-01-1839
</t>
  </si>
  <si>
    <t xml:space="preserve">GM1695  </t>
  </si>
  <si>
    <t xml:space="preserve">Grenswijziging per 01-01-2017, ontvangen van:
- Veere (GM0717),
... 9 hectare met 0 woningen en 0 inwoners
Grenswijziging per 01-01-2000, ontvangen van:
- Veere (GM0717),
... 1 hectare met 0 woningen en 0 inwoners
Ontstaan per 01-01-1995, ontvangen van:
- Kortgene (GM0682),
... 4002 hectare met 1681 woningen en 3504 inwoners
- Wissenkerke (GM0727),
... 4587 hectare met 1846 woningen en 3260 inwoners
Begindatum 01-01-1995
</t>
  </si>
  <si>
    <t xml:space="preserve">GM1126  </t>
  </si>
  <si>
    <t xml:space="preserve">Opgeheven per 01-07-1965, overgegaan naar:
- Oosterbroek (GM0033),
... 2527 hectare met 1903 inwoners
Begindatum voor 1830
</t>
  </si>
  <si>
    <t xml:space="preserve">GM1127  </t>
  </si>
  <si>
    <t xml:space="preserve">Opgeheven per 01-01-1969, overgegaan naar:
- Groningen (GM0014),
... 2318 hectare met 3248 inwoners
- Hoogezand-Sappemeer (GM0018),
... 119 hectare met 125 inwoners
Wijziging per 01-10-1951, overgegaan naar:
- Groningen (GM0014),
... 11 hectare met 0 inwoners
Begindatum voor 1830
</t>
  </si>
  <si>
    <t xml:space="preserve">GM0574  </t>
  </si>
  <si>
    <t xml:space="preserve">Opgeheven per 01-01-1986, overgegaan naar:
- Giessenlanden (GM0689),
... 1527 hectare met 521 woningen en 1601 inwoners
Begindatum voor 1830
</t>
  </si>
  <si>
    <t xml:space="preserve">GM1699  </t>
  </si>
  <si>
    <t xml:space="preserve">Grenswijziging per 01-01-2009, overgegaan naar:
- Groningen (GM0014),
... 3 hectare met 0 woningen en 0 inwoners
Ontstaan per 01-01-1998, ontvangen van:
- Norg (GM0120),
... 11104 hectare met 2711 woningen en 7366 inwoners
- Peize (GM0124),
... 2835 hectare met 1992 woningen en 4960 inwoners
- Roden (GM0125),
... 6191 hectare met 7424 woningen en 18550 inwoners
Grenswijziging per 01-01-1998, ontvangen van:
- Smilde (GM0131),
... 2 hectare met 0 woningen en 0 inwoners
- Vries (GM0133),
... 4 hectare met 0 woningen en 0 inwoners
Begindatum 01-01-1998
</t>
  </si>
  <si>
    <t xml:space="preserve">GM0529  </t>
  </si>
  <si>
    <t xml:space="preserve">Opgeheven per 01-01-2007, overgegaan naar:
- Medemblik (GM0420),
... 4974 hectare met 4195 woningen en 10596 inwoners
Ontstaan per 01-01-1979, ontvangen van:
- Abbekerk (GM0359),
... 669 hectare met 1776 inwoners
- Hoogwoud (GM0404),
... 241 hectare met 64 inwoners
- Midwoud (GM0422),
... 1148 hectare met 2050 inwoners
- Nibbixwoud (GM0427),
... 419 hectare met 592 inwoners
- Opperdoes (GM0433),
... 380 hectare met 1694 inwoners
- Sijbekarspel (GM0447),
... 1156 hectare met 1621 inwoners
- Twisk (GM0449),
... 719 hectare met 992 inwoners
- Wervershoof (GM0459),
... 237 hectare met 30 inwoners
Begindatum 01-01-1979
</t>
  </si>
  <si>
    <t xml:space="preserve">GM1128  </t>
  </si>
  <si>
    <t xml:space="preserve">Opgeheven per 01-01-1961, overgegaan naar:
- Brouwershaven (GM0656),
... 629 hectare met 838 inwoners
- Middenschouwen (GM0688),
... 2 hectare met 0 inwoners
- Zierikzee (GM0732),
... 20 hectare met 0 inwoners
Begindatum voor 1830
</t>
  </si>
  <si>
    <t xml:space="preserve">GM1404  </t>
  </si>
  <si>
    <t xml:space="preserve">Naamswijziging per 01-07-1962,
nieuwe naam: Noordoostpolder (GM0171)
Wijziging per 01-01-1957, ontvangen van:
- Blokzijl (GM0146),
... 1 hectare met 0 inwoners
- Lemsterland (GM0082),
... 2 hectare met 0 inwoners
Wijziging per 01-01-1957, overgegaan naar:
- Blankenham (GM0145),
... 149 hectare met 4 inwoners
- Kuinre (GM0167),
... 12 hectare met 9 inwoners
- Lemsterland (GM0082),
... 12 hectare met 10 inwoners
- Vollenhove (GM0185),
... 10 hectare met 4 inwoners
Wijziging per 10-11-1955, overgegaan naar:
- Openbaar Lichaam Z.IJ.P. (GM0996),
... 220 inwoners
Wijziging per 01-04-1950, overgegaan naar:
- Urk (GM0184),
... 101 hectare met 63 inwoners
Ontstaan per 07-08-1942, ontvangen van:
- Blokzijl (GM0146),
... 0 inwoners
- Genemuiden (GM0154),
... 0 inwoners
- Kampen (GM0166),
... 62 inwoners
- Kuinre (GM0167),
... 9 inwoners
- Lemsterland (GM0082),
... 59 inwoners
- Urk (GM0184),
... 72 inwoners
- Vollenhove (GM0185),
... 58 inwoners
Begindatum 07-08-1942
</t>
  </si>
  <si>
    <t xml:space="preserve">GM0171  </t>
  </si>
  <si>
    <t xml:space="preserve">Grenswijziging per 01-01-2001, overgegaan naar:
- Urk (GM0184),
... 483 hectare met 42 woningen en 174 inwoners
Grenswijziging per 01-01-1992, overgegaan naar:
- Urk (GM0184),
... 103 hectare met 11 woningen en 35 inwoners
Provinciale wijziging per 01-01-1986:
- overgegaan van provincie Overijssel naar provincie Flevoland
Wijziging per 01-05-1978, overgegaan naar:
- Urk (GM0184),
... 37 hectare met 2 inwoners
Wijziging per 01-06-1963, overgegaan naar:
- Lemsterland (GM0082),
... 64 hectare met 48 inwoners
- Urk (GM0184),
... 371 hectare met 41 inwoners
Naamswijziging per 01-07-1962,
oude naam: De Noordoostelijke Polder (GM1404)
Begindatum 01-07-1962
</t>
  </si>
  <si>
    <t xml:space="preserve">GM1350  </t>
  </si>
  <si>
    <t xml:space="preserve">GM1124  </t>
  </si>
  <si>
    <t xml:space="preserve">Opgeheven per 01-08-1941, overgegaan naar:
- Langedijk (GM0416),
... 2098 inwoners
Begindatum voor 1830
</t>
  </si>
  <si>
    <t xml:space="preserve">GM1125  </t>
  </si>
  <si>
    <t xml:space="preserve">GM1129  </t>
  </si>
  <si>
    <t xml:space="preserve">Opgeheven per 01-01-1961, overgegaan naar:
- Middenschouwen (GM0688),
... 0 hectare met 0 inwoners
- Westerschouwen (GM0725),
... 1094 hectare met 337 inwoners
Begindatum voor 1830
</t>
  </si>
  <si>
    <t xml:space="preserve">GM0575  </t>
  </si>
  <si>
    <t xml:space="preserve">Gemeentelijke herindeling per 01-01-2019, ontvangen van:
- Noordwijk (GM0575),
- Noordwijkerhout (GM0576)
Grenswijziging per 01-01-2002, overgegaan naar:
- Katwijk (GM0537),
... 33 hectare met 4 woningen en 53 inwoners
Grenswijziging per 01-01-1993, overgegaan naar:
- Katwijk (GM0537),
... 3 hectare met 1 woning en 5 inwoners
Wijziging per 01-09-1970, overgegaan naar:
- Katwijk (GM0537),
... 157 hectare met 12 inwoners
Wijziging per 01-09-1969, ontvangen van:
- Noordwijkerhout (GM0576),
... 1 hectare met 0 inwoners
Begindatum voor 1830
</t>
  </si>
  <si>
    <t xml:space="preserve">GM0576  </t>
  </si>
  <si>
    <t xml:space="preserve">Opgeheven per 01-01-2019, overgegaan naar:
- Noordwijk (GM0575)
Wijziging per 01-09-1969, overgegaan naar:
- Noordwijk (GM0575),
... 1 hectare met 0 inwoners
Begindatum voor 1830
</t>
  </si>
  <si>
    <t xml:space="preserve">GM0577  </t>
  </si>
  <si>
    <t xml:space="preserve">Opgeheven per 01-01-2002, overgegaan naar:
- 's-Gravenhage (GM0518),
... 231 hectare met 1018 woningen en 2743 inwoners
- Pijnacker-Nootdorp (GM1926),
... 728 hectare met 4746 woningen en 10829 inwoners
Grenswijziging per 01-01-1993, ontvangen van:
- Leidschendam (GM0548),
... 125 hectare met 0 woningen en 0 inwoners
- Zoetermeer (GM0637),
... 1 hectare met 2 woningen en 7 inwoners
Grenswijziging per 01-01-1993, overgegaan naar:
- Leidschendam (GM0548),
... 209 hectare met 61 woningen en 184 inwoners
- Zoetermeer (GM0637),
... 2 hectare met 0 woningen en 0 inwoners
Wijziging per 01-01-1938, ontvangen van:
- Stompwijk (GM1197),
... 433 inwoners
Wijziging per 01-01-1938, overgegaan naar:
- Leidschendam (GM0548),
... 11 inwoners
Begindatum voor 1830
</t>
  </si>
  <si>
    <t xml:space="preserve">GM0120  </t>
  </si>
  <si>
    <t xml:space="preserve">Opgeheven per 01-01-1998, overgegaan naar:
- Assen (GM0106),
... 85 hectare met 0 woningen en 0 inwoners
- Noordenveld (GM1699),
... 11104 hectare met 2711 woningen en 7366 inwoners
- Zuidlaren (GM0136),
... 1 hectare met 0 woningen en 0 inwoners
Wijziging per 01-02-1972, ontvangen van:
- Roden (GM0125),
... 18 hectare met 0 inwoners
Wijziging per 01-02-1972, overgegaan naar:
- Roden (GM0125),
... 39 hectare met 0 inwoners
Begindatum voor 1830
</t>
  </si>
  <si>
    <t xml:space="preserve">GM0820  </t>
  </si>
  <si>
    <t xml:space="preserve">Grenswijziging per 01-01-2012, overgegaan naar:
- Helmond (GM0794),
... 19 hectare met 0 woningen en 0 inwoners
Grenswijziging per 01-01-1991, overgegaan naar:
- Geldrop (GM0781),
... 41 hectare met 7 woningen en 25 inwoners
Wijziging per 01-04-1972, ontvangen van:
- Eindhoven (GM0772),
... 2 hectare met 0 inwoners
- Son en Breugel (GM0848),
... 1 hectare met 0 inwoners
Wijziging per 01-04-1972, overgegaan naar:
- Eindhoven (GM0772),
... 3 hectare met 0 inwoners
Begindatum voor 1830
</t>
  </si>
  <si>
    <t xml:space="preserve">GM0821  </t>
  </si>
  <si>
    <t xml:space="preserve">Opgeheven per 01-01-1993, overgegaan naar:
- Berlicum (GM0752),
... 17 hectare met 2 woningen en 5 inwoners
- Maasdonk (GM1671),
... 1571 hectare met 1439 woningen en 4712 inwoners
- Rosmalen (GM0839),
... 23 hectare met 2 woningen en 5 inwoners
Begindatum voor 1830
</t>
  </si>
  <si>
    <t xml:space="preserve">GM0578  </t>
  </si>
  <si>
    <t xml:space="preserve">Opgeheven per 01-01-1984, overgegaan naar:
- Cromstrijen (GM0611),
... 5607 hectare met 7823 inwoners
Begindatum voor 1830
</t>
  </si>
  <si>
    <t xml:space="preserve">GM1130  </t>
  </si>
  <si>
    <t xml:space="preserve">Opgeheven per 01-10-1942, overgegaan naar:
- Haelen (GM0914),
... 384 inwoners
Begindatum 02-01-1839
</t>
  </si>
  <si>
    <t xml:space="preserve">GM0302  </t>
  </si>
  <si>
    <t xml:space="preserve">Wijziging per 01-08-1974, ontvangen van:
- Doornspijk (GM0223),
... 629 hectare met 74 inwoners
Ontstaan per 01-01-1972, ontvangen van:
- Ermelo (GM0233),
... 12224 hectare met 19267 inwoners
Begindatum 01-01-1972
</t>
  </si>
  <si>
    <t xml:space="preserve">GM0951  </t>
  </si>
  <si>
    <t xml:space="preserve">Opgeheven per 01-01-2019, overgegaan naar:
- Beekdaelen (GM1954)
Wijziging per 01-01-1990, ontvangen van:
- Beek (L.) (GM0888),
... 45 hectare met 0 woningen en 0 inwoners
- Heerlen (GM0917),
... 23 hectare met 3 woningen en 9 inwoners
- Valkenburg aan de Geul (GM0994),
... 2 hectare met 0 woningen en 0 inwoners
- Voerendaal (GM0986),
... 2 hectare met 0 woningen en 0 inwoners
Wijziging per 01-01-1990, overgegaan naar:
- Beek (L.) (GM0888),
... 6 hectare met 0 woningen en 0 inwoners
- Heerlen (GM0917),
... 1 hectare met 0 woningen en 0 inwoners
- Schinnen (GM0962),
... 17 hectare met 0 woningen en 0 inwoners
Wijziging per 01-01-1982, ontvangen van:
- Amstenrade (GM0884),
... 1 hectare met 0 inwoners
- Beek (L.) (GM0888),
... 30 hectare met 59 inwoners
- Hoensbroek (GM0921),
... 90 hectare met 135 inwoners
- Hulsberg (GM0924),
... 580 hectare met 4242 inwoners
- Klimmen (GM0930),
... 50 hectare met 0 inwoners
- Nuth (GM0951),
... 870 hectare met 7519 inwoners
- Schimmert (GM0961),
... 810 hectare met 3507 inwoners
- Schinnen (GM0962),
... 90 hectare met 2 inwoners
- Valkenburg-Houthem (GM0982),
... 0 hectare met 12 inwoners
- Wijnandsrade (GM0992),
... 750 hectare met 1747 inwoners
Wijziging per 01-01-1982, overgegaan naar:
- Beek (L.) (GM0888),
... 0 hectare met 0 inwoners
- Heerlen (GM0917),
... 20 hectare met 0 inwoners
- Schinnen (GM0962),
... 30 hectare met 0 inwoners
Begindatum 02-01-1839
</t>
  </si>
  <si>
    <t xml:space="preserve">GM0952  </t>
  </si>
  <si>
    <t xml:space="preserve">Opgeheven per 01-01-1982, overgegaan naar:
- Born (GM0897),
... 410 hectare met 2474 inwoners
- Stein (L.) (GM0971),
... 90 hectare met 200 inwoners
Begindatum 02-01-1839
</t>
  </si>
  <si>
    <t xml:space="preserve">GM0429  </t>
  </si>
  <si>
    <t xml:space="preserve">Opgeheven per 01-01-2007, overgegaan naar:
- Koggenland (GM1598),
... 2057 hectare met 2514 woningen en 6920 inwoners
Wijziging per 01-01-1979, ontvangen van:
- Heerhugowaard (GM0398),
... 84 hectare met 23 inwoners
- Hensbroek (GM0401),
... 980 hectare met 1582 inwoners
- Obdam (GM0429),
... 871 hectare met 3847 inwoners
- Opmeer (GM0432),
... 112 hectare met 42 inwoners
Wijziging per 01-01-1979, overgegaan naar:
- Wester-Koggenland (GM0558),
... 371 hectare met 398 inwoners
Begindatum voor 1830
</t>
  </si>
  <si>
    <t xml:space="preserve">GM1131  </t>
  </si>
  <si>
    <t xml:space="preserve">Opgeheven per 01-09-1964, overgegaan naar:
- Bunnik (GM0312),
... 643 hectare met 1432 inwoners
Begindatum voor 1830
</t>
  </si>
  <si>
    <t xml:space="preserve">GM0122  </t>
  </si>
  <si>
    <t xml:space="preserve">Opgeheven per 01-01-1998, overgegaan naar:
- Borger-Odoorn (GM1681),
... 14541 hectare met 5024 woningen en 12572 inwoners
- Coevorden (GM0109),
... 3 hectare met 0 woningen en 0 inwoners
- Emmen (GM0114),
... 3 hectare met 0 woningen en 0 inwoners
Wijziging per 01-05-1978, ontvangen van:
- Emmen (GM0114),
... 1 hectare met 0 inwoners
- Sleen (GM0130),
... 2 hectare met 0 inwoners
Wijziging per 01-05-1978, overgegaan naar:
- Emmen (GM0114),
... 1 hectare met 0 inwoners
- Sleen (GM0130),
... 3 hectare met 0 inwoners
Wijziging per 01-01-1942, ontvangen van:
- Sleen (GM0130),
... 147 inwoners
Begindatum voor 1830
</t>
  </si>
  <si>
    <t xml:space="preserve">GM0822  </t>
  </si>
  <si>
    <t xml:space="preserve">Opgeheven per 01-01-1994, overgegaan naar:
- Boxmeer (GM0756),
... 923 hectare met 819 woningen en 2281 inwoners
Grenswijziging per 01-01-1993, overgegaan naar:
- Gennep (GM0907),
... 0 hectare met 0 woningen en 0 inwoners
Begindatum voor 1830
</t>
  </si>
  <si>
    <t xml:space="preserve">GM0579  </t>
  </si>
  <si>
    <t xml:space="preserve">Grenswijziging per 01-01-2006, ontvangen van:
- Sassenheim (GM0604),
... 4 woningen en 9 inwoners
Grenswijziging per 01-01-1996, ontvangen van:
- Warmond (GM0628),
... 5 hectare met 0 woningen en 0 inwoners
Wijziging per 01-07-1966, overgegaan naar:
- Leiden (GM0546),
... 388 hectare met 682 inwoners
- Leiderdorp (GM0547),
... 15 hectare met 17 inwoners
- Rijnsburg (GM0602),
... 228 hectare met 613 inwoners
Begindatum voor 1830
</t>
  </si>
  <si>
    <t xml:space="preserve">GM1132  </t>
  </si>
  <si>
    <t xml:space="preserve">Opgeheven per 01-05-1921
Begindatum voor 1830
</t>
  </si>
  <si>
    <t xml:space="preserve">GM0953  </t>
  </si>
  <si>
    <t xml:space="preserve">Opgeheven per 01-01-1991, overgegaan naar:
- Echt (GM0902),
... 42 hectare met 0 woningen en 0 inwoners
- Maasbracht (GM0933),
... 3670 hectare met 314 woningen en 861 inwoners
Begindatum 02-01-1839
</t>
  </si>
  <si>
    <t xml:space="preserve">GM1150  </t>
  </si>
  <si>
    <t xml:space="preserve">Opgeheven per 01-01-1939, overgegaan naar:
- Lith (GM0808),
... 852 inwoners
Begindatum voor 1830
</t>
  </si>
  <si>
    <t xml:space="preserve">GM0954  </t>
  </si>
  <si>
    <t xml:space="preserve">Opgeheven per 01-01-1982, overgegaan naar:
- Onderbanken (GM0881),
... 10 hectare met 0 inwoners
- Schinnen (GM0962),
... 710 hectare met 4721 inwoners
Begindatum 02-01-1839
</t>
  </si>
  <si>
    <t xml:space="preserve">GM0823  </t>
  </si>
  <si>
    <t xml:space="preserve">Gemeentelijke herindeling per 01-01-1997, ontvangen van:
- Oirschot (GM0823),
... 5939 hectare met 4283 woningen en 11931 inwoners
- Oost-, West- en Middelbeers (GM0825),
... 3836 hectare met 1812 woningen en 5521 inwoners
Grenswijziging per 01-01-1997, ontvangen van:
- Best (GM0753),
... 133 hectare met 0 woningen en 0 inwoners
- Hoogeloon, Hapert en Casteren (GM0800),
... 2 hectare met 0 woningen en 0 inwoners
- Vessem, Wintelre en Knegsel (GM0862),
... 341 hectare met 0 woningen en 0 inwoners
Grenswijziging per 01-01-1997, overgegaan naar:
- Best (GM0753),
... 55 hectare met 1 woning en 0 inwoners
- Eindhoven (GM0772),
... 23 hectare met 0 woningen en 0 inwoners
- Oisterwijk (GM0824),
... 59 hectare met 0 woningen en 0 inwoners
Begindatum voor 1830
</t>
  </si>
  <si>
    <t xml:space="preserve">GM0824  </t>
  </si>
  <si>
    <t xml:space="preserve">Gemeentelijke herindeling per 01-01-1997, ontvangen van:
- Moergestel (GM0816),
... 2751 hectare met 1996 woningen en 5797 inwoners
- Oisterwijk (GM0824),
... 2727 hectare met 7251 woningen en 19071 inwoners
Grenswijziging per 01-01-1997, ontvangen van:
- Berkel-Enschot (GM0751),
... 783 hectare met 118 woningen en 395 inwoners
- Haaren (GM0788),
... 22 hectare met 1 woning en 1 inwoner
- Hilvarenbeek (GM0798),
... 64 hectare met 0 woningen en 0 inwoners
- Oirschot (GM0823),
... 59 hectare met 0 woningen en 0 inwoners
Grenswijziging per 01-01-1997, overgegaan naar:
- Haaren (GM0788),
... 3 hectare met 0 woningen en 0 inwoners
- Tilburg (GM0855),
... 3 hectare met 0 woningen en 0 inwoners
Wijziging per 01-08-1968, ontvangen van:
- Berkel-Enschot (GM0751),
... 77 hectare met 64 inwoners
Wijziging per 01-01-1938, ontvangen van:
- Haaren (GM0788),
... 48 inwoners
Begindatum voor 1830
</t>
  </si>
  <si>
    <t xml:space="preserve">GM1895  </t>
  </si>
  <si>
    <t xml:space="preserve">Ontstaan per 01-01-2010, uit:
- Reiderland (GM1661),
... 9795 hectare met 3199 woningen en 6963 inwoners
- Scheemda (GM0039),
... 10932 hectare met 6049 woningen en 14252 inwoners
- Winschoten (GM0052),
... 2058 hectare met 8730 woningen en 18271 inwoners
Begindatum 01-01-2010
</t>
  </si>
  <si>
    <t xml:space="preserve">GM0269  </t>
  </si>
  <si>
    <t xml:space="preserve">Wijziging per 01-08-1974, ontvangen van:
- Doornspijk (GM0223),
... 2441 hectare met 1443 inwoners
Wijziging per 01-08-1974, overgegaan naar:
- Elburg (GM0230),
... 777 hectare met 859 inwoners
Wijziging per 01-01-1971, ontvangen van:
- Hattem (GM0244),
... 22 hectare met 0 inwoners
Wijziging per 01-01-1971, overgegaan naar:
- Hattem (GM0244),
... 1082 hectare met 1294 inwoners
Begindatum voor 1830
</t>
  </si>
  <si>
    <t xml:space="preserve">GM0035  </t>
  </si>
  <si>
    <t xml:space="preserve">Opgeheven per 01-01-1990, overgegaan naar:
- Winsum (GM0053),
... 0 hectare met 0 woningen en 0 inwoners
- Zuidhorn (GM0056),
... 4022 hectare met 857 woningen en 2512 inwoners
Begindatum voor 1830
</t>
  </si>
  <si>
    <t xml:space="preserve">GM0036  </t>
  </si>
  <si>
    <t xml:space="preserve">Opgeheven per 01-01-1990, overgegaan naar:
- Grootegast (GM0015),
... 2122 hectare met 822 woningen en 2417 inwoners
- Leek (GM0022),
... 2 hectare met 1 woning en 4 inwoners
- Zuidhorn (GM0056),
... 6 hectare met 0 woningen en 0 inwoners
Wijziging per 01-05-1961, ontvangen van:
- Leek (GM0022),
... 7 hectare met 0 inwoners
Wijziging per 01-05-1961, overgegaan naar:
- Leek (GM0022),
... 1 hectare met 0 inwoners
- Marum (GM0025),
... 2 hectare met 0 inwoners
Begindatum voor 1830
</t>
  </si>
  <si>
    <t xml:space="preserve">GM0172  </t>
  </si>
  <si>
    <t xml:space="preserve">Opgeheven per 01-01-1973, overgegaan naar:
- IJsselham (GM0195),
... 4352 hectare met 2713 inwoners
Begindatum voor 1830
</t>
  </si>
  <si>
    <t xml:space="preserve">GM0173  </t>
  </si>
  <si>
    <t xml:space="preserve">Grenswijziging per 01-01-2001, ontvangen van:
- Losser (GM0168),
... 52 hectare met 8 woningen en 25 inwoners
- Weerselo (GM0188),
... 527 hectare met 78 woningen en 297 inwoners
Grenswijziging per 01-01-1994, ontvangen van:
- Weerselo (GM0188),
... 113 hectare met 15 woningen en 70 inwoners
Grenswijziging per 01-01-1994, overgegaan naar:
- Weerselo (GM0188),
... 22 hectare met 3 woningen en 10 inwoners
Wijziging per 01-07-1955, ontvangen van:
- Losser (GM0168),
... 1267 hectare met 4185 inwoners
Begindatum voor 1830
</t>
  </si>
  <si>
    <t xml:space="preserve">GM0174  </t>
  </si>
  <si>
    <t xml:space="preserve">Naamswijziging per 26-03-2002,
nieuwe naam: Olst-Wijhe (GM1773)
Gemeentelijke herindeling per 01-01-2001, ontvangen van:
- Olst (GM0174),
... 6020 hectare met 3590 woningen en 9329 inwoners
- Wijhe (GM0190),
... 5389 hectare met 2906 woningen en 7695 inwoners
Begindatum voor 1830
</t>
  </si>
  <si>
    <t xml:space="preserve">GM1773  </t>
  </si>
  <si>
    <t xml:space="preserve">Naamswijziging per 26-03-2002,
oude naam: Olst (GM0174)
Begindatum 26-03-2002
</t>
  </si>
  <si>
    <t xml:space="preserve">GM0175  </t>
  </si>
  <si>
    <t xml:space="preserve">Grenswijziging per 01-01-1997, overgegaan naar:
- Dalfsen (GM0148),
... 644 hectare met 573 woningen en 1641 inwoners
Begindatum 01-05-1923
</t>
  </si>
  <si>
    <t xml:space="preserve">GM0881  </t>
  </si>
  <si>
    <t xml:space="preserve">Opgeheven per 01-01-2019, overgegaan naar:
- Beekdaelen (GM1954)
Wijziging per 01-01-1990, ontvangen van:
- Schinnen (GM0962),
... 1 hectare met 0 woningen en 0 inwoners
Wijziging per 01-01-1990, overgegaan naar:
- Brunssum (GM0899),
... 1 hectare met 1 woning en 4 inwoners
Ontstaan per 01-01-1982, ontvangen van:
- Bingelrade (GM0894),
... 350 hectare met 851 inwoners
- Jabeek (GM0927),
... 390 hectare met 754 inwoners
- Merkelbeek (GM0940),
... 320 hectare met 1672 inwoners
- Oirsbeek (GM0954),
... 10 hectare met 0 inwoners
- Schinveld (GM0963),
... 1050 hectare met 4874 inwoners
Begindatum 01-01-1982
</t>
  </si>
  <si>
    <t xml:space="preserve">GM1250  </t>
  </si>
  <si>
    <t xml:space="preserve">Opgeheven per 01-01-1969, overgegaan naar:
- Stadskanaal (GM0037),
... 10453 hectare met 28345 inwoners
Begindatum voor 1830
</t>
  </si>
  <si>
    <t xml:space="preserve">GM1351  </t>
  </si>
  <si>
    <t xml:space="preserve">GM1133  </t>
  </si>
  <si>
    <t xml:space="preserve">Opgeheven per 01-01-1966, overgegaan naar:
- Oostflakkee (GM0580),
... 2470 hectare met 2983 inwoners
Begindatum voor 1830
</t>
  </si>
  <si>
    <t xml:space="preserve">GM1586  </t>
  </si>
  <si>
    <t xml:space="preserve">Grenswijziging per 01-01-2018, ontvangen van:
- Berkelland (GM1859),
... 32 hectare met 0 woningen en 0 inwoners 
Naamswijziging per 19-05-2006,
oude naam: Groenlo (GM0240)                
Begindatum 19-05-2006
</t>
  </si>
  <si>
    <t xml:space="preserve">GM1134  </t>
  </si>
  <si>
    <t xml:space="preserve">01 jan 1837 </t>
  </si>
  <si>
    <t xml:space="preserve">Naamswijziging per 10-12-1886,
nieuwe naam: Barendrecht (GM0489)
Begindatum 01-01-1837
</t>
  </si>
  <si>
    <t xml:space="preserve">GM1135  </t>
  </si>
  <si>
    <t xml:space="preserve">16 jul 1834 </t>
  </si>
  <si>
    <t xml:space="preserve">Opgeheven per 01-07-1966, overgegaan naar:
- Middelburg (Z.) (GM0687),
... 64 hectare met 234 inwoners
- Valkenisse (GM0720),
... 45 hectare met 10 inwoners
- Vlissingen (GM0718),
... 704 hectare met 8367 inwoners
Wijziging per 01-11-1941, overgegaan naar:
- Middelburg (Z.) (GM0687),
... 0 inwoners
Begindatum 16-07-1834
</t>
  </si>
  <si>
    <t xml:space="preserve">GM0825  </t>
  </si>
  <si>
    <t xml:space="preserve">Opgeheven per 01-01-1997, overgegaan naar:
- Bladel (GM1728),
... 50 hectare met 0 woningen en 0 inwoners
- Eersel (GM0770),
... 18 hectare met 0 woningen en 0 inwoners
- Hilvarenbeek (GM0798),
... 198 hectare met 12 woningen en 44 inwoners
- Oirschot (GM0823),
... 3836 hectare met 1812 woningen en 5521 inwoners
Begindatum voor 1830
</t>
  </si>
  <si>
    <t xml:space="preserve">GM1352  </t>
  </si>
  <si>
    <t xml:space="preserve">22 nov 1836 </t>
  </si>
  <si>
    <t xml:space="preserve">Opgeheven per 22-11-1836
Begindatum voor 1830
</t>
  </si>
  <si>
    <t xml:space="preserve">GM0692  </t>
  </si>
  <si>
    <t xml:space="preserve">Opgeheven per 01-01-2003, overgegaan naar:
- Sluis (GM1714),
... 19779 hectare met 10004 woningen en 18227 inwoners
Wijziging per 01-04-1970, ontvangen van:
- Aardenburg (GM0648),
... 185 hectare met 17 inwoners
- Biervliet (GM0652),
... 1830 hectare met 280 inwoners
- Breskens (GM0655),
... 717 hectare met 3865 inwoners
- Cadzand (GM0658),
... 1479 hectare met 961 inwoners
- Groede (GM0667),
... 2912 hectare met 1769 inwoners
- Hoofdplaat (GM0676),
... 1125 hectare met 1156 inwoners
- IJzendijke (GM0730),
... 4358 hectare met 2466 inwoners
- Nieuwvliet (GM0690),
... 661 hectare met 365 inwoners
- Oostburg (GM0692),
... 1342 hectare met 4081 inwoners
- Philippine (GM0699),
... 131 hectare met 30 inwoners
- Retranchement (GM0701),
... 12 hectare met 0 inwoners
- Schoondijke (GM0706),
... 2362 hectare met 2020 inwoners
- Waterlandkerkje (GM0722),
... 1095 hectare met 424 inwoners
- Zuidzande (GM0735),
... 1511 hectare met 764 inwoners
Wijziging per 01-04-1970, overgegaan naar:
- Aardenburg (GM0648),
... 0 hectare met 4 inwoners
Begindatum voor 1830
</t>
  </si>
  <si>
    <t xml:space="preserve">GM0084  </t>
  </si>
  <si>
    <t xml:space="preserve">Opgeheven per 01-01-1984, overgegaan naar:
- Dongeradeel (GM0058),
... 10989 hectare met 6484 inwoners
Wijziging per 01-03-1972, ontvangen van:
- Niet gemeentelijk ingedeeld (GM0999),
... 1267 hectare met 0 inwoners
Wijziging per 01-01-1966, overgegaan naar:
- Dokkum (GM0066),
... 194 hectare met 189 inwoners
Begindatum voor 1830
</t>
  </si>
  <si>
    <t xml:space="preserve">GM0033  </t>
  </si>
  <si>
    <t xml:space="preserve">Naamswijziging per 01-02-1991,
nieuwe naam: Menterwolde (GM1987)
Wijziging per 01-01-1990, ontvangen van:
- Meeden (GM0026),
... 1591 hectare met 663 woningen en 1774 inwoners
- Muntendam (GM0029),
... 2081 hectare met 1942 woningen en 4941 inwoners
- Oosterbroek (GM0033),
... 4294 hectare met 5199 inwoners
- Scheemda (GM0039),
... 66 hectare met 0 woningen en 0 inwoners
- Slochteren (GM0040),
... 6 hectare met 0 woningen en 0 inwoners
Wijziging per 01-01-1990, overgegaan naar:
- Scheemda (GM0039),
... 43 hectare met 0 woningen en 0 inwoners
- Slochteren (GM0040),
... 45 hectare met 0 woningen en 0 inwoners
Ontstaan per 01-07-1965, ontvangen van:
- Muntendam (GM0029),
... 16 hectare met 0 inwoners
- Noordbroek (GM1126),
... 2527 hectare met 1903 inwoners
- Zuidbroek (Gr.) (GM1240),
... 1842 hectare met 2771 inwoners
Begindatum 01-07-1965
</t>
  </si>
  <si>
    <t xml:space="preserve">GM0123  </t>
  </si>
  <si>
    <t xml:space="preserve">Opgeheven per 01-01-1998, overgegaan naar:
- Coevorden (GM0109),
... 6424 hectare met 1591 woningen en 4095 inwoners
- Hoogeveen (GM0118),
... 402 hectare met 379 woningen en 1078 inwoners
Wijziging per 01-05-1978, ontvangen van:
- Dalen (GM0110),
... 19 hectare met 8 inwoners
- Sleen (GM0130),
... 1 hectare met 0 inwoners
- Zweeloo (GM0138),
... 4 hectare met 0 inwoners
Wijziging per 01-05-1978, overgegaan naar:
- Dalen (GM0110),
... 1 hectare met 0 inwoners
- Sleen (GM0130),
... 8 hectare met 0 inwoners
- Zweeloo (GM0138),
... 8 hectare met 0 inwoners
Wijziging per 01-10-1970, ontvangen van:
- Hoogeveen (GM0118),
... 114 hectare met 200 inwoners
Wijziging per 01-10-1970, overgegaan naar:
- Dalen (GM0110),
... 1 hectare met 12 inwoners
Begindatum voor 1830
</t>
  </si>
  <si>
    <t xml:space="preserve">GM0826  </t>
  </si>
  <si>
    <t xml:space="preserve">Grenswijziging per 01-01-1998, ontvangen van:
- Gilze en Rijen (GM0784),
... 5 hectare met 0 woningen en 0 inwoners
Grenswijziging per 01-01-1998, overgegaan naar:
- Breda (GM0758),
... 4 hectare met 0 woningen en 0 inwoners
- Gilze en Rijen (GM0784),
... 1 hectare met 0 woningen en 0 inwoners
Grenswijziging per 01-01-1997, ontvangen van:
- Dongen (GM0766),
... 63 hectare met 0 woningen en 0 inwoners
- Nieuw-Ginneken (GM0817),
... 1 hectare met 0 woningen en 0 inwoners
- Raamsdonk (GM0834),
... 37 hectare met 0 woningen en 0 inwoners
- Terheijden (GM0853),
... 62 hectare met 4 woningen en 23 inwoners
- Teteringen (GM0854),
... 225 hectare met 27 woningen en 76 inwoners
Grenswijziging per 01-01-1997, overgegaan naar:
- Breda (GM0758),
... 46 hectare met 0 woningen en 0 inwoners
- Dongen (GM0766),
... 1 hectare met 0 woningen en 0 inwoners
- Geertruidenberg (GM0779),
... 45 hectare met 0 woningen en 0 inwoners
- Made (GM1665),
... 123 hectare met 12 woningen en 36 inwoners
Wijziging per 01-01-1990, overgegaan naar:
- Gilze en Rijen (GM0784),
... 4 hectare met 7 woningen en 26 inwoners
Wijziging per 01-10-1964, overgegaan naar:
- Made en Drimmelen (GM0812),
... 198 hectare met 1237 inwoners
Begindatum voor 1830
</t>
  </si>
  <si>
    <t xml:space="preserve">GM1136  </t>
  </si>
  <si>
    <t xml:space="preserve">Opgeheven per 01-01-1961, overgegaan naar:
- Bruinisse (GM0657),
... 0 hectare met 0 inwoners
- Duiveland (GM0662),
... 1685 hectare met 1735 inwoners
Begindatum voor 1830
</t>
  </si>
  <si>
    <t xml:space="preserve">GM0580  </t>
  </si>
  <si>
    <t xml:space="preserve">Opgeheven per 01-01-2013, overgegaan naar:
- Goeree-Overflakkee (GM1924),
... 7480 hectare met 4253 woningen en 10334 inwoners
Grenswijziging per 01-01-1993, ontvangen van:
- Cromstrijen (GM0611),
... 7 hectare met 0 woningen en 0 inwoners
Wijziging per 01-01-1986, ontvangen van:
- Willemstad (GM0872),
... 60 hectare met 0 woningen en 0 inwoners
Wijziging per 01-01-1986, overgegaan naar:
- Bruinisse (GM0657),
... 8 hectare met 0 woningen en 0 inwoners
Ontstaan per 01-01-1966, ontvangen van:
- Den Bommel (GM1024),
... 2092 hectare met 1923 inwoners
- Ooltgensplaat (GM1133),
... 2470 hectare met 2983 inwoners
- Oude-Tonge (GM1143),
... 2190 hectare met 3008 inwoners
Begindatum 01-01-1966
</t>
  </si>
  <si>
    <t xml:space="preserve">GM0430  </t>
  </si>
  <si>
    <t xml:space="preserve">Opgeheven per 01-08-1970, overgegaan naar:
- Zeevang (GM0478),
... 992 hectare met 1851 inwoners
Begindatum voor 1830
</t>
  </si>
  <si>
    <t xml:space="preserve">GM1137  </t>
  </si>
  <si>
    <t xml:space="preserve">Opgeheven per 01-07-1966, overgegaan naar:
- Domburg (GM0660),
... 1191 hectare met 1815 inwoners
- Mariekerke (GM0686),
... 191 hectare met 29 inwoners
- Veere (GM0717),
... 2 hectare met 0 inwoners
Begindatum voor 1830
</t>
  </si>
  <si>
    <t xml:space="preserve">GM1353  </t>
  </si>
  <si>
    <t xml:space="preserve">Opgeheven per 16-07-1834
Begindatum voor 1830
</t>
  </si>
  <si>
    <t xml:space="preserve">GM0085  </t>
  </si>
  <si>
    <t xml:space="preserve">Wijziging per 01-07-1953, ontvangen van:
- Opsterland (GM0086),
... 3 hectare met 2 inwoners
- Weststellingwerf (GM0098),
... 1 hectare met 0 inwoners
Wijziging per 01-07-1953, overgegaan naar:
- Opsterland (GM0086),
... 1 hectare met 0 inwoners
- Weststellingwerf (GM0098),
... 4 hectare met 0 inwoners
Begindatum voor 1830
</t>
  </si>
  <si>
    <t xml:space="preserve">GM0581  </t>
  </si>
  <si>
    <t xml:space="preserve">Opgeheven per 01-01-1980, overgegaan naar:
- Brielle (GM0501),
... 291 hectare met 153 inwoners
- Niet gemeentelijk ingedeeld (GM0999),
... 5 hectare met 0 inwoners
- Rotterdam (GM0599),
... 45 hectare met 0 inwoners
- Westvoorne (GM0614),
... 1953 hectare met 6790 inwoners
Wijziging per 01-02-1971, ontvangen van:
- Rotterdam (GM0599),
... 6 hectare met 0 inwoners
Wijziging per 01-02-1971, overgegaan naar:
- Rotterdam (GM0599),
... 17 hectare met 0 inwoners
Wijziging per 01-01-1960, ontvangen van:
- Rockanje (GM0598),
... 96 hectare met 91 inwoners
Wijziging per 01-01-1960, overgegaan naar:
- Brielle (GM0501),
... 297 hectare met 189 inwoners
Begindatum voor 1830
</t>
  </si>
  <si>
    <t xml:space="preserve">GM0431  </t>
  </si>
  <si>
    <t xml:space="preserve">Grenswijziging per 01-01-1991, ontvangen van:
- Amsterdam (GM0363),
... 47 hectare met 34 woningen en 97 inwoners
Grenswijziging per 01-01-1991, overgegaan naar:
- Zaanstad (GM0479),
... 99 hectare met 1 woning en 4 inwoners
Wijziging per 01-08-1966, overgegaan naar:
- Amsterdam (GM0363),
... 167 hectare met 1527 inwoners
Begindatum voor 1830
</t>
  </si>
  <si>
    <t xml:space="preserve">GM0176  </t>
  </si>
  <si>
    <t xml:space="preserve">Opgeheven per 01-01-2001, overgegaan naar:
- Denekamp (GM0149),
... 450 hectare met 1721 woningen en 4539 inwoners
Grenswijziging per 01-01-1998, ontvangen van:
- Denekamp (GM0149),
... 57 hectare met 14 woningen en 57 inwoners
Grenswijziging per 01-01-1994, ontvangen van:
- Denekamp (GM0149),
... 27 hectare met 1 woning en 5 inwoners
Grenswijziging per 01-01-1991, ontvangen van:
- Denekamp (GM0149),
... 18 hectare met 29 woningen en 75 inwoners
Grenswijziging per 01-01-1991, overgegaan naar:
- Denekamp (GM0149),
... 0 hectare met 0 woningen en 0 inwoners
Begindatum voor 1830
</t>
  </si>
  <si>
    <t xml:space="preserve">GM0996  </t>
  </si>
  <si>
    <t xml:space="preserve">Opgeheven per 01-01-1996, overgegaan naar:
- Lelystad (GM0995),
... 169 hectare met 0 woningen en 0 inwoners
Grenswijziging per 01-01-1995, overgegaan naar:
- Diemen (GM0384),
... 26 hectare met 0 woningen en 0 inwoners
- Muiden (GM0424),
... 7 hectare met 0 woningen en 0 inwoners
Wijziging per 01-01-1984, overgegaan naar:
- Almere (GM0034),
... 15020 hectare met 33037 inwoners
- Naarden (GM0425),
... 910 hectare met 115 inwoners
- Zeewolde (GM0050),
... 24540 hectare met 703 inwoners
Wijziging per 01-01-1980, overgegaan naar:
- Dronten (GM0303),
... 3474 hectare met 271 inwoners
- Lelystad (GM0995),
... 22039 hectare met 38971 inwoners
Wijziging per 01-01-1972, overgegaan naar:
- Dronten (GM0303),
... 29682 hectare met 13314 inwoners
Wijziging per 01-04-1969, ontvangen van:
- Kampen (GM0166),
... 0 hectare met 0 inwoners
Wijziging per 01-04-1969, overgegaan naar:
- Kampen (GM0166),
... 0 hectare met 0 inwoners
Wijziging per 01-07-1968, ontvangen van:
- Doornspijk (GM0223),
... 0 hectare met 0 inwoners
- Elburg (GM0230),
... 2 hectare met 0 inwoners
- Ermelo (GM0233),
... 0 hectare met 0 inwoners
Wijziging per 01-07-1968, overgegaan naar:
- Doornspijk (GM0223),
... 0 hectare met 0 inwoners
- Elburg (GM0230),
... 10 hectare met 0 inwoners
- Ermelo (GM0233),
... 0 hectare met 0 inwoners
- Harderwijk (GM0243),
... 3 hectare met 0 inwoners
- Nijkerk (GM0267),
... 15 hectare met 15 inwoners
- Putten (GM0273),
... 0 hectare met 0 inwoners
Ontstaan per 10-11-1955, ontvangen van:
- De Noordoostelijke Polder (GM1404),
... 220 inwoners
Begindatum 10-11-1955
</t>
  </si>
  <si>
    <t xml:space="preserve">GM0270  </t>
  </si>
  <si>
    <t xml:space="preserve">Opgeheven per 01-01-1978, overgegaan naar:
- Neerijnen (GM0304),
... 1361 hectare met 1415 inwoners
- Tiel (GM0281),
... 304 hectare met 134 inwoners
Begindatum voor 1830
</t>
  </si>
  <si>
    <t xml:space="preserve">GM0827  </t>
  </si>
  <si>
    <t xml:space="preserve">Opgeheven per 01-01-1994, overgegaan naar:
- Boxmeer (GM0756),
... 27 hectare met 0 woningen en 0 inwoners
- St. Anthonis (GM1691),
... 5778 hectare met 2633 woningen en 7446 inwoners
Wijziging per 01-05-1942, ontvangen van:
- Sambeek (GM1167),
... 1452 inwoners
- Vierlingsbeek (GM0863),
... 82 inwoners
Begindatum voor 1830
</t>
  </si>
  <si>
    <t xml:space="preserve">GM0432  </t>
  </si>
  <si>
    <t xml:space="preserve">Wijziging per 01-01-1979, ontvangen van:
- Abbekerk (GM0359),
... 118 hectare met 391 inwoners
- Hoogwoud (GM0404),
... 2097 hectare met 4526 inwoners
- Opmeer (GM0432),
... 1634 hectare met 4650 inwoners
- Sijbekarspel (GM0447),
... 217 hectare met 91 inwoners
- Wognum (GM0466),
... 103 hectare met 121 inwoners
Wijziging per 01-01-1979, overgegaan naar:
- Obdam (GM0429),
... 112 hectare met 42 inwoners
- Wester-Koggenland (GM0558),
... 286 hectare met 455 inwoners
Wijziging per 01-07-1959, ontvangen van:
- Opmeer (GM0432),
... 714 hectare met 751 inwoners
- Spanbroek (GM1186),
... 1291 hectare met 2438 inwoners
Begindatum voor 1830
</t>
  </si>
  <si>
    <t xml:space="preserve">GM0433  </t>
  </si>
  <si>
    <t xml:space="preserve">Opgeheven per 01-01-1979, overgegaan naar:
- Noorder-Koggenland (GM0529),
... 380 hectare met 1694 inwoners
Begindatum voor 1830
</t>
  </si>
  <si>
    <t xml:space="preserve">GM0086  </t>
  </si>
  <si>
    <t xml:space="preserve">Wijziging per 01-01-1984, overgegaan naar:
- Smallingerland (GM0090),
... 291 hectare met 107 inwoners
Wijziging per 01-01-1958, overgegaan naar:
- Heerenveen (GM0074),
... 134 hectare met 69 inwoners
Wijziging per 01-07-1953, ontvangen van:
- Ooststellingwerf (GM0085),
... 1 hectare met 0 inwoners
Wijziging per 01-07-1953, overgegaan naar:
- Ooststellingwerf (GM0085),
... 3 hectare met 2 inwoners
Begindatum voor 1830
</t>
  </si>
  <si>
    <t xml:space="preserve">GM0828  </t>
  </si>
  <si>
    <t xml:space="preserve">Gemeentelijke herindeling per 01-01-2015, ontvangen van:
- Maasdonk (GM1671)
... 1106 hectare met 1845 woningen en 4629 inwoners
Gemeentelijke herindeling per 01-01-2011, ontvangen van:
- Lith (GM0808),
... 5057 hectare met 2480 woningen en 6685 inwoners
- Oss (GM0828),
... 10185 hectare met 32524 woningen en 77516 inwoners
Gemeentelijke herindeling per 01-01-2003, ontvangen van:
- Oss (GM0828),
... 6059 hectare met 27404 woningen en 67646 inwoners
- Ravenstein (GM0835),
... 4138 hectare met 3119 woningen en 8538 inwoners
Grenswijziging per 01-01-2000, overgegaan naar:
- Maasdonk (GM1671),
... 20 hectare met 0 woningen en 0 inwoners
Gemeentelijke herindeling per 01-01-1994, ontvangen van:
- Berghem (GM0750),
... 1143 hectare met 1995 woningen en 5792 inwoners
- Megen, Haren en Macharen (GM0813),
... 1537 hectare met 1025 woningen en 3172 inwoners
- Oss (GM0828),
... 3108 hectare met 21042 woningen en 52890 inwoners
Grenswijziging per 01-01-1994, ontvangen van:
- Heesch (GM0791),
... 290 hectare met 89 woningen en 282 inwoners
- Lith (GM0808),
... 5 hectare met 0 woningen en 0 inwoners
- Nistelrode (GM0819),
... 3 hectare met 0 woningen en 0 inwoners
- Ravenstein (GM0835),
... 6 hectare met 2 woningen en 5 inwoners
- Schaijk (GM0843),
... 2 hectare met 0 woningen en 0 inwoners
Grenswijziging per 01-01-1994, overgegaan naar:
- Lith (GM0808),
... 18 hectare met 0 woningen en 0 inwoners
- Maasdonk (GM1671),
... 1 hectare met 1 woning en 5 inwoners
Grenswijziging per 01-01-1993, ontvangen van:
- Berghem (GM0750),
... 110 hectare met 3 woningen en 9 inwoners
- Geffen (GM0780),
... 65 hectare met 4 woningen en 23 inwoners
Grenswijziging per 01-01-1993, overgegaan naar:
- Maasdonk (GM1671),
... 66 hectare met 2 woningen en 5 inwoners
Wijziging per 01-01-1988, ontvangen van:
- Berghem (GM0750),
... 70 hectare met 1 woning en 2 inwoners
- Megen, Haren en Macharen (GM0813),
... 11 hectare met 0 woningen en 0 inwoners
Wijziging per 01-11-1966, ontvangen van:
- Berghem (GM0750),
... 44 hectare met 56 inwoners
Wijziging per 01-11-1966, overgegaan naar:
- Berghem (GM0750),
... 1 hectare met 0 inwoners
Begindatum voor 1830
</t>
  </si>
  <si>
    <t xml:space="preserve">GM0829  </t>
  </si>
  <si>
    <t xml:space="preserve">Opgeheven per 01-01-1997, overgegaan naar:
- Woensdrecht (GM0873),
... 2942 hectare met 2089 woningen en 5223 inwoners
Begindatum voor 1830
</t>
  </si>
  <si>
    <t xml:space="preserve">GM1138  </t>
  </si>
  <si>
    <t xml:space="preserve">Opgeheven per 01-07-1936, overgegaan naar:
- Vogelwaarde (GM0719),
... 771 inwoners
Begindatum voor 1830
</t>
  </si>
  <si>
    <t xml:space="preserve">GM0434  </t>
  </si>
  <si>
    <t xml:space="preserve">Opgeheven per 01-08-1970, overgegaan naar:
- Schermer (GM0458),
... 1382 hectare met 1116 inwoners
Begindatum voor 1830
</t>
  </si>
  <si>
    <t xml:space="preserve">GM0955  </t>
  </si>
  <si>
    <t xml:space="preserve">Opgeheven per 01-01-1973, overgegaan naar:
- Gennep (GM0907),
... 2701 hectare met 5157 inwoners
Wijziging per 01-08-1963, ontvangen van:
- Buitenland (GM0998),
... 1 hectare met 0 inwoners
Wijziging per 23-04-1949, ontvangen van:
- Buitenland (GM0998),
... 0 hectare met 0 inwoners
Begindatum 02-01-1839
</t>
  </si>
  <si>
    <t xml:space="preserve">GM0582  </t>
  </si>
  <si>
    <t xml:space="preserve">Opgeheven per 01-01-1986, overgegaan naar:
- Graafstroom (GM0693),
... 833 hectare met 268 woningen en 890 inwoners
Begindatum voor 1830
</t>
  </si>
  <si>
    <t xml:space="preserve">GM0831  </t>
  </si>
  <si>
    <t xml:space="preserve">Opgeheven per 01-01-1997, overgegaan naar:
- Halderberge (GM1655),
... 3255 hectare met 3176 woningen en 8315 inwoners
- Roosendaal (GM1674),
... 9 hectare met 4 woningen en 1 inwoner
- Steenbergen (GM0851),
... 11 hectare met 1 woning en 0 inwoners
- Zevenbergen (GM0878),
... 3 hectare met 0 woningen en 0 inwoners
Begindatum voor 1830
</t>
  </si>
  <si>
    <t xml:space="preserve">GM1139  </t>
  </si>
  <si>
    <t xml:space="preserve">27 jun 1867 </t>
  </si>
  <si>
    <t xml:space="preserve">Opgeheven per 27-06-1867
Begindatum voor 1830
</t>
  </si>
  <si>
    <t xml:space="preserve">GM0583  </t>
  </si>
  <si>
    <t xml:space="preserve">Opgeheven per 01-01-1986, overgegaan naar:
- Graafstroom (GM0693),
... 1283 hectare met 629 woningen en 2021 inwoners
Wijziging per 01-01-1973, overgegaan naar:
- Papendrecht (GM0590),
... 56 hectare met 0 inwoners
Begindatum voor 1830
</t>
  </si>
  <si>
    <t xml:space="preserve">GM0584  </t>
  </si>
  <si>
    <t xml:space="preserve">Opgeheven per 01-01-2019, overgegaan naar:
- Hoeksche Waard (GM1963)
Wijziging per 01-01-1984, ontvangen van:
- Heinenoord (GM0528),
... 143 hectare met 16 inwoners
- Mijnsheerenland (GM0564),
... 173 hectare met 197 inwoners
- Nieuw-Beijerland (GM0566),
... 81 hectare met 65 inwoners
Wijziging per 01-01-1984, overgegaan naar:
- Cromstrijen (GM0611),
... 6 hectare met 0 inwoners
- Korendijk (GM0588),
... 89 hectare met 51 inwoners
- Spijkenisse (GM0612),
... 375 hectare met 32 inwoners
Wijziging per 01-04-1980, ontvangen van:
- Heinenoord (GM0528),
... 38 hectare met 0 inwoners
- Nieuw-Beijerland (GM0566),
... 152 hectare met 75 inwoners
Begindatum voor 1830
</t>
  </si>
  <si>
    <t xml:space="preserve">GM1142  </t>
  </si>
  <si>
    <t xml:space="preserve">Opgeheven per 01-01-1966, overgegaan naar:
- Goedereede (GM0511),
... 3052 hectare met 4322 inwoners
Begindatum voor 1830
</t>
  </si>
  <si>
    <t xml:space="preserve">GM1356  </t>
  </si>
  <si>
    <t xml:space="preserve">GM1509  </t>
  </si>
  <si>
    <t xml:space="preserve">Ontstaan per 01-01-2005, ontvangen van:
- Gendringen (GM0237),
... 6410 hectare met 8029 woningen en 20892 inwoners
- Wisch (GM0295),
... 7235 hectare met 7786 woningen en 19481 inwoners
Grenswijziging per 01-01-2005, ontvangen van:
- Doetinchem (GM0222),
... 0 hectare met 0 woningen en 4 inwoners
- Zelhem (GM0298),
... 2 hectare met 0 woningen en 0 inwoners
Begindatum 01-01-2005
</t>
  </si>
  <si>
    <t xml:space="preserve">GM0038  </t>
  </si>
  <si>
    <t xml:space="preserve">Opgeheven per 01-01-1990, overgegaan naar:
- Bellingwedde (GM0007),
... 2 hectare met 0 woningen en 0 inwoners
- Pekela (GM0765),
... 1895 hectare met 3328 woningen en 8037 inwoners
- Scheemda (GM0039),
... 1 hectare met 0 woningen en 0 inwoners
Begindatum voor 1830
</t>
  </si>
  <si>
    <t xml:space="preserve">GM0695  </t>
  </si>
  <si>
    <t xml:space="preserve">Opgeheven per 01-01-1970, overgegaan naar:
- Borsele (GM0654),
... 496 hectare met 629 inwoners
Begindatum voor 1830
</t>
  </si>
  <si>
    <t xml:space="preserve">GM0830  </t>
  </si>
  <si>
    <t xml:space="preserve">Opgeheven per 01-01-1997, overgegaan naar:
- Halderberge (GM1655),
... 1157 hectare met 4745 woningen en 12684 inwoners
- Zevenbergen (GM0878),
... 6 hectare met 0 woningen en 0 inwoners
Begindatum voor 1830
</t>
  </si>
  <si>
    <t xml:space="preserve">GM0435  </t>
  </si>
  <si>
    <t xml:space="preserve">Opgeheven per 01-01-1979, overgegaan naar:
- Wester-Koggenland (GM0558),
... 585 hectare met 516 inwoners
Begindatum voor 1830
</t>
  </si>
  <si>
    <t xml:space="preserve">GM0586  </t>
  </si>
  <si>
    <t xml:space="preserve">Opgeheven per 01-01-1980, overgegaan naar:
- Bernisse (GM0568),
... 983 hectare met 1361 inwoners
Wijziging per 01-01-1960, ontvangen van:
- Nieuwenhoorn (GM1121),
... 200 hectare met 13 inwoners
Begindatum voor 1830
</t>
  </si>
  <si>
    <t xml:space="preserve">GM0436  </t>
  </si>
  <si>
    <t xml:space="preserve">Opgeheven per 01-08-1970, overgegaan naar:
- Niedorp (GM0412),
... 981 hectare met 1936 inwoners
Begindatum voor 1830
</t>
  </si>
  <si>
    <t xml:space="preserve">GM1144  </t>
  </si>
  <si>
    <t xml:space="preserve">Opgeheven per 01-01-1954, overgegaan naar:
- Jutphaas (GM0322),
... 269 hectare met 134 inwoners
- Utrecht (GM0344),
... 484 hectare met 738 inwoners
- Vleuten-De Meern (GM0347),
... 379 hectare met 856 inwoners
Begindatum voor 1830
</t>
  </si>
  <si>
    <t xml:space="preserve">GM0437  </t>
  </si>
  <si>
    <t xml:space="preserve">Grenswijziging per 01-01-2006, ontvangen van:
- Amsterdam (GM0363),
... 7 hectare met 0 woningen en 0 inwoners
Grenswijziging per 01-01-2006, overgegaan naar:
- Amsterdam (GM0363),
... 43 hectare met 9 inwoners
Wijziging per 01-04-1977, ontvangen van:
- Amsterdam (GM0363),
... 2 hectare met 0 inwoners
- Diemen (GM0384),
... 6 hectare met 0 inwoners
Wijziging per 01-04-1977, overgegaan naar:
- Amsterdam (GM0363),
... 1 hectare met 0 inwoners
- Diemen (GM0384),
... 2 hectare met 0 inwoners
Wijziging per 01-08-1966, overgegaan naar:
- Amsterdam (GM0363),
... 257 hectare met 118 inwoners
Begindatum voor 1830
</t>
  </si>
  <si>
    <t xml:space="preserve">GM0644  </t>
  </si>
  <si>
    <t xml:space="preserve">Opgeheven per 01-01-2015, overgegaan naar:
- Krimpenerwaard (GM1931),
... 2707 hectare met 3343 woningen en 8241 inwoners
Ontstaan per 01-01-1985, ontvangen van:
- Gouderak (GM0514),
... 975 hectare met 929 woningen en 2586 inwoners
- Ouderkerk aan den Ijssel (GM0587),
... 1685 hectare met 1801 woningen en 5492 inwoners
Begindatum 01-01-1985
</t>
  </si>
  <si>
    <t xml:space="preserve">GM0587  </t>
  </si>
  <si>
    <t xml:space="preserve">Opgeheven per 01-01-1985, overgegaan naar:
- Krimpen aan den IJssel (GM0542),
... 1 hectare met 8 woningen en 22 inwoners
- Ouderkerk (GM0644),
... 1685 hectare met 1801 woningen en 5492 inwoners
Wijziging per 01-01-1955, ontvangen van:
- Capelle aan den IJssel (GM0502),
... 0 hectare met 0 inwoners
- Nieuwerkerk aan den IJssel (GM0567),
... 2 hectare met 0 inwoners
Wijziging per 01-01-1955, overgegaan naar:
- Nieuwerkerk aan den IJssel (GM0567),
... 3 hectare met 15 inwoners
Begindatum voor 1830
</t>
  </si>
  <si>
    <t xml:space="preserve">GM1143  </t>
  </si>
  <si>
    <t xml:space="preserve">Opgeheven per 01-01-1966, overgegaan naar:
- Oostflakkee (GM0580),
... 2190 hectare met 3008 inwoners
Begindatum voor 1830
</t>
  </si>
  <si>
    <t xml:space="preserve">GM0589  </t>
  </si>
  <si>
    <t xml:space="preserve">Wijziging per 01-01-1989, ontvangen van:
- Driebruggen (GM0506),
... 1519 hectare met 374 woningen en 1283 inwoners
- Oudewater (GM0589),
... 1083 hectare met 2500 woningen en 7082 inwoners
- Snelrewaard (GM0341),
... 969 hectare met 250 woningen en 828 inwoners
- Willeskop (GM0349),
... 369 hectare met 63 woningen en 217 inwoners
Provinciale wijziging per 01-09-1970:
- overgegaan van provincie Zuid-Holland naar provincie Utrecht
Wijziging per 01-09-1970, ontvangen van:
- Driebruggen (GM0506),
... 1 hectare met 0 inwoners
- Haastrecht (GM0521),
... 120 hectare met 64 inwoners
- Hoenkoop (GM0319),
... 738 hectare met 998 inwoners
Wijziging per 01-02-1964, ontvangen van:
- Hekendorp (GM1075),
... 80 hectare met 72 inwoners
- Papekop (GM1151),
... 1 hectare met 16 inwoners
Begindatum voor 1830
</t>
  </si>
  <si>
    <t xml:space="preserve">GM1145  </t>
  </si>
  <si>
    <t xml:space="preserve">GM1357  </t>
  </si>
  <si>
    <t xml:space="preserve">GM1146  </t>
  </si>
  <si>
    <t xml:space="preserve">Opgeheven per 01-08-1941, overgegaan naar:
- Langedijk (GM0416),
... 1832 inwoners
Begindatum voor 1830
</t>
  </si>
  <si>
    <t xml:space="preserve">GM0438  </t>
  </si>
  <si>
    <t xml:space="preserve">Opgeheven per 01-10-1972, overgegaan naar:
- Alkmaar (GM0361),
... 722 hectare met 7685 inwoners
- Heerhugowaard (GM0398),
... 22 hectare met 125 inwoners
- Schermer (GM0458),
... 95 hectare met 28 inwoners
Begindatum voor 1830
</t>
  </si>
  <si>
    <t xml:space="preserve">GM1147  </t>
  </si>
  <si>
    <t xml:space="preserve">GM1140  </t>
  </si>
  <si>
    <t xml:space="preserve">Opgeheven per 01-10-1940, overgegaan naar:
- Valkenburg-Houthem (GM0982),
... 1286 inwoners
Begindatum 02-01-1839
</t>
  </si>
  <si>
    <t xml:space="preserve">GM0696  </t>
  </si>
  <si>
    <t xml:space="preserve">Opgeheven per 01-07-1971, overgegaan naar:
- Tholen (GM0716),
... 2140 hectare met 2118 inwoners
Begindatum voor 1830
</t>
  </si>
  <si>
    <t xml:space="preserve">GM1141  </t>
  </si>
  <si>
    <t xml:space="preserve">Opgeheven per 01-01-1920
Begindatum 02-01-1839
</t>
  </si>
  <si>
    <t xml:space="preserve">GM1355  </t>
  </si>
  <si>
    <t xml:space="preserve">GM1358  </t>
  </si>
  <si>
    <t xml:space="preserve">GM1148  </t>
  </si>
  <si>
    <t xml:space="preserve">Opgeheven per 01-01-1961, overgegaan naar:
- Duiveland (GM0662),
... 1006 hectare met 499 inwoners
- Zierikzee (GM0732),
... 104 hectare met 5 inwoners
Begindatum voor 1830
</t>
  </si>
  <si>
    <t xml:space="preserve">GM0271  </t>
  </si>
  <si>
    <t xml:space="preserve">Opgeheven per 01-07-1980, overgegaan naar:
- Heumen (GM0252),
... 1927 hectare met 3035 inwoners
- Nijmegen (GM0268),
... 26 hectare met 0 inwoners
- Wijchen (GM0296),
... 515 hectare met 558 inwoners
Wijziging per 01-01-1958, ontvangen van:
- Ravenstein (GM0835),
... 102 hectare met 0 inwoners
Wijziging per 01-01-1958, overgegaan naar:
- Ravenstein (GM0835),
... 342 hectare met 121 inwoners
Begindatum voor 1830
</t>
  </si>
  <si>
    <t xml:space="preserve">GM1734  </t>
  </si>
  <si>
    <t xml:space="preserve">Ontstaan per 01-01-2001, ontvangen van:
- Elst (GM0231),
... 3286 hectare met 6426 woningen en 16689 inwoners
- Heteren (GM0251),
... 3099 hectare met 3524 woningen en 9593 inwoners
- Valburg (GM0283),
... 4588 hectare met 4940 woningen en 13449 inwoners
Begindatum 01-01-2001
</t>
  </si>
  <si>
    <t xml:space="preserve">GM1149  </t>
  </si>
  <si>
    <t xml:space="preserve">Opgeheven per 01-08-1941, overgegaan naar:
- Rotterdam (GM0599),
... 11639 inwoners
- Schiedam (GM0606),
... 0 inwoners
Wijziging per 01-05-1940, overgegaan naar:
- Rotterdam (GM0599),
... 156 inwoners
Begindatum voor 1830
</t>
  </si>
  <si>
    <t xml:space="preserve">GM0697  </t>
  </si>
  <si>
    <t xml:space="preserve">Opgeheven per 01-04-1970, overgegaan naar:
- Axel (GM0650),
... 539 hectare met 251 inwoners
Begindatum voor 1830
</t>
  </si>
  <si>
    <t xml:space="preserve">GM0698  </t>
  </si>
  <si>
    <t xml:space="preserve">Opgeheven per 01-01-1970, overgegaan naar:
- Borsele (GM0654),
... 1081 hectare met 1337 inwoners
Begindatum voor 1830
</t>
  </si>
  <si>
    <t xml:space="preserve">GM0272  </t>
  </si>
  <si>
    <t xml:space="preserve">Opgeheven per 01-01-1985, overgegaan naar:
- Rijnwaarden (GM0196),
... 991 hectare met 707 woningen en 2252 inwoners
Begindatum voor 1830
</t>
  </si>
  <si>
    <t xml:space="preserve">GM1151  </t>
  </si>
  <si>
    <t xml:space="preserve">Opgeheven per 01-02-1964, overgegaan naar:
- Driebruggen (GM0506),
... 707 hectare met 558 inwoners
- Oudewater (GM0589),
... 1 hectare met 16 inwoners
Begindatum voor 1830
</t>
  </si>
  <si>
    <t xml:space="preserve">GM0590  </t>
  </si>
  <si>
    <t xml:space="preserve">Wijziging per 01-01-1986, ontvangen van:
- Alblasserdam (GM0482),
... 15 hectare met 0 woningen en 0 inwoners
- Wijngaarden (GM0634),
... 2 hectare met 0 woningen en 0 inwoners
Wijziging per 01-01-1986, overgegaan naar:
- Alblasserdam (GM0482),
... 21 hectare met 0 woningen en 0 inwoners
- Graafstroom (GM0693),
... 0 hectare met 0 woningen en 0 inwoners
Wijziging per 01-01-1973, ontvangen van:
- Oud-Alblas (GM0583),
... 56 hectare met 0 inwoners
Begindatum voor 1830
</t>
  </si>
  <si>
    <t xml:space="preserve">GM1894  </t>
  </si>
  <si>
    <t xml:space="preserve">Ontstaan per 01-01-2010, ontvangen van:
- Helden (GM0918),
... 6909 hectare met 7658 woningen en 19654 inwoners
- Kessel (GM0929),
... 2108 hectare met 1738 woningen en 4263 inwoners
- Maasbree (GM0934),
... 4940 hectare met 5100 woningen en 13094 inwoners
- Meijel (GM0941),
... 1984 hectare met 2308 woningen en 6047 inwoners
Begindatum 01-01-2010
</t>
  </si>
  <si>
    <t xml:space="preserve">GM0124  </t>
  </si>
  <si>
    <t xml:space="preserve">Opgeheven per 01-01-1998, overgegaan naar:
- Noordenveld (GM1699),
... 2835 hectare met 1992 woningen en 4960 inwoners
- Zuidlaren (GM0136),
... 1 hectare met 0 woningen en 0 inwoners
Wijziging per 01-01-1989, ontvangen van:
- Eelde (GM0113),
... 5 hectare met 0 woningen en 0 inwoners
Wijziging per 01-01-1989, overgegaan naar:
- Groningen (GM0014),
... 1 hectare met 0 woningen en 0 inwoners
Wijziging per 01-02-1972, ontvangen van:
- Roden (GM0125),
... 68 hectare met 2 inwoners
Wijziging per 01-02-1972, overgegaan naar:
- Roden (GM0125),
... 11 hectare met 0 inwoners
- Vries (GM0133),
... 16 hectare met 15 inwoners
Begindatum voor 1830
</t>
  </si>
  <si>
    <t xml:space="preserve">GM0765  </t>
  </si>
  <si>
    <t xml:space="preserve">Ontstaan per 01-01-1990, ontvangen van:
- Nieuwe Pekela (GM0030),
... 3046 hectare met 1948 woningen en 4905 inwoners
- Oude Pekela (GM0038),
... 1895 hectare met 3328 woningen en 8037 inwoners
- Scheemda (GM0039),
... 2 hectare met 0 woningen en 0 inwoners
- Stadskanaal (GM0037),
... 31 hectare met 0 woningen en 0 inwoners
- Veendam (GM0047),
... 12 hectare met 0 woningen en 0 inwoners
Begindatum 01-01-1990
</t>
  </si>
  <si>
    <t xml:space="preserve">GM1152  </t>
  </si>
  <si>
    <t xml:space="preserve">GM1153  </t>
  </si>
  <si>
    <t xml:space="preserve">Opgeheven per 01-05-1929
Begindatum voor 1830
</t>
  </si>
  <si>
    <t xml:space="preserve">GM1154  </t>
  </si>
  <si>
    <t xml:space="preserve">Opgeheven per 01-01-1957, overgegaan naar:
- Giessenburg (GM0510),
... 609 hectare met 412 inwoners
Begindatum voor 1830
</t>
  </si>
  <si>
    <t xml:space="preserve">GM0699  </t>
  </si>
  <si>
    <t xml:space="preserve">Opgeheven per 01-04-1970, overgegaan naar:
- Oostburg (GM0692),
... 131 hectare met 30 inwoners
- Sas van Gent (GM0704),
... 1227 hectare met 1300 inwoners
- Terneuzen (GM0715),
... 3 hectare met 0 inwoners
Begindatum voor 1830
</t>
  </si>
  <si>
    <t xml:space="preserve">GM0591  </t>
  </si>
  <si>
    <t xml:space="preserve">Opgeheven per 01-01-1984, overgegaan naar:
- Korendijk (GM0588),
... 1150 hectare met 1465 inwoners
Begindatum voor 1830
</t>
  </si>
  <si>
    <t xml:space="preserve">GM0594  </t>
  </si>
  <si>
    <t xml:space="preserve">Opgeheven per 01-01-2002, overgegaan naar:
- 's-Gravenhage (GM0518),
... 93 hectare met 26 woningen en 76 inwoners
- Pijnacker-Nootdorp (GM1926),
... 3039 hectare met 9147 woningen en 24294 inwoners
Wijziging per 01-08-1985, overgegaan naar:
- Zoetermeer (GM0637),
... 134 hectare met 1 woning en 4 inwoners
Wijziging per 01-07-1957, overgegaan naar:
- Delft (GM0503),
... 78 hectare met 0 inwoners
Begindatum voor 1830
</t>
  </si>
  <si>
    <t xml:space="preserve">GM1926  </t>
  </si>
  <si>
    <t xml:space="preserve">Grenswijziging per 01-01-2013, ontvangen van:
- 's-Gravenhage (GM0518),
... 1 hectare met 0 woningen en 0 inwoners
Ontstaan per 01-01-2002, ontvangen van:
- Leidschendam (GM0548),
... 1 hectare met 0 woningen en 0 inwoners
- Nootdorp (GM0577),
... 728 hectare met 4746 woningen en 10829 inwoners
- Pijnacker (GM0594),
... 3039 hectare met 9147 woningen en 24294 inwoners
Begindatum 01-01-2002
</t>
  </si>
  <si>
    <t xml:space="preserve">GM1155  </t>
  </si>
  <si>
    <t xml:space="preserve">Opgeheven per 01-07-1955, overgegaan naar:
- Brakel (GM0212),
... 1454 hectare met 1571 inwoners
Begindatum voor 1830
</t>
  </si>
  <si>
    <t xml:space="preserve">GM0338  </t>
  </si>
  <si>
    <t xml:space="preserve">Opgeheven per 01-01-1989, overgegaan naar:
- Lopik (GM0331),
... 1128 hectare met 382 woningen en 1180 inwoners
Begindatum 13-06-1857
</t>
  </si>
  <si>
    <t xml:space="preserve">GM0592  </t>
  </si>
  <si>
    <t xml:space="preserve">Opgeheven per 01-01-1985, overgegaan naar:
- Albrandswaard (GM0613),
... 559 hectare met 1741 woningen en 5134 inwoners
- Rotterdam (GM0599),
... 403 hectare met 6356 woningen en 17032 inwoners
Begindatum voor 1830
</t>
  </si>
  <si>
    <t xml:space="preserve">GM0700  </t>
  </si>
  <si>
    <t xml:space="preserve">Opgeheven per 01-07-1971, overgegaan naar:
- Tholen (GM0716),
... 2292 hectare met 1640 inwoners
Begindatum voor 1830
</t>
  </si>
  <si>
    <t xml:space="preserve">GM1359  </t>
  </si>
  <si>
    <t xml:space="preserve">GM0956  </t>
  </si>
  <si>
    <t xml:space="preserve">Naamswijziging per 01-02-1994,
nieuwe naam: Ambt Montfort (GM1679)
Gemeentelijke herindeling per 01-01-1991, ontvangen van:
- Montfort (GM0943),
... 992 hectare met 1106 woningen en 3100 inwoners
- Posterholt (GM0956),
... 1186 hectare met 1597 woningen en 4266 inwoners
- Sint Odilienberg (GM0967),
... 1291 hectare met 1280 woningen en 3565 inwoners
Grenswijziging per 01-01-1991, ontvangen van:
- Echt (GM0902),
... 11 hectare met 5 woningen en 16 inwoners
- Herten (GM0919),
... 47 hectare met 1 woning en 3 inwoners
- Linne (GM0932),
... 760 hectare met 17 woningen en 52 inwoners
- Maasbracht (GM0933),
... 112 hectare met 1 woning en 4 inwoners
- Roermond (GM0957),
... 1 hectare met 0 woningen en 0 inwoners
- Vlodrop (GM0985),
... 9 hectare met 0 woningen en 0 inwoners
Grenswijziging per 01-01-1991, overgegaan naar:
- Echt (GM0902),
... 8 hectare met 0 woningen en 0 inwoners
- Melick en Herkenbosch (GM0939),
... 7 hectare met 0 woningen en 0 inwoners
Begindatum 02-01-1839
</t>
  </si>
  <si>
    <t xml:space="preserve">GM1156  </t>
  </si>
  <si>
    <t xml:space="preserve">Opgeheven per 01-01-1942, overgegaan naar:
- Beek (NB.) (GM1247),
... 3688 inwoners
- Breda (GM0758),
... 9635 inwoners
Begindatum voor 1830
</t>
  </si>
  <si>
    <t xml:space="preserve">GM0832  </t>
  </si>
  <si>
    <t xml:space="preserve">Opgeheven per 01-01-1997, overgegaan naar:
- Breda (GM0758),
... 1682 hectare met 3981 woningen en 10399 inwoners
- Zevenbergen (GM0878),
... 40 hectare met 0 woningen en 0 inwoners
Wijziging per 01-07-1976, overgegaan naar:
- Breda (GM0758),
... 1611 hectare met 556 inwoners
- Terheijden (GM0853),
... 55 hectare met 0 inwoners
Naamswijziging per 01-01-1951,
oude naam: Beek (NB.) (GM1247)
Begindatum 01-01-1951
</t>
  </si>
  <si>
    <t xml:space="preserve">GM0439  </t>
  </si>
  <si>
    <t xml:space="preserve">Grenswijziging per 01-01-1997, ontvangen van:
- Landsmeer (GM0415),
... 128 hectare met 17 woningen en 44 inwoners
Grenswijziging per 01-01-1991, ontvangen van:
- Ilpendam (GM0407),
... 73 hectare met 5 woningen en 15 inwoners
- Zeevang (GM0478),
... 3 hectare met 0 woningen en 0 inwoners
Grenswijziging per 01-01-1991, overgegaan naar:
- Wormerland (GM0880),
... 244 hectare met 52 woningen en 189 inwoners
- Zeevang (GM0478),
... 22 hectare met 0 woningen en 0 inwoners
Wijziging per 01-07-1980, ontvangen van:
- Edam-Volendam (GM0385),
... 402 hectare met 70 inwoners
- Ilpendam (GM0407),
... 645 hectare met 4328 inwoners
Wijziging per 01-08-1970, ontvangen van:
- Kwadijk (GM0414),
... 45 hectare met 5 inwoners
Wijziging per 01-10-1964, ontvangen van:
- Kwadijk (GM0414),
... 105 hectare met 14 inwoners
Begindatum voor 1830
</t>
  </si>
  <si>
    <t xml:space="preserve">GM0833  </t>
  </si>
  <si>
    <t xml:space="preserve">Opgeheven per 01-01-1997, overgegaan naar:
- Woensdrecht (GM0873),
... 1851 hectare met 1486 woningen en 3733 inwoners
Begindatum voor 1830
</t>
  </si>
  <si>
    <t xml:space="preserve">GM0273  </t>
  </si>
  <si>
    <t xml:space="preserve">Grenswijziging per 01-01-2013, ontvangen van:
- Nijkerk (GM0267),
... 21 hectare met 0 woningen en 0 inwoners 
Grenswijziging per 01-01-2013, overgegaan naar:
- Nijkerk (GM0267),
... 12 hectare met 1 woning en 0 inwoners
Wijziging per 01-07-1968, ontvangen van:
- Openbaar Lichaam Z.IJ.P. (GM0996),
... 0 hectare met 0 inwoners
Begindatum voor 1830
</t>
  </si>
  <si>
    <t xml:space="preserve">GM0593  </t>
  </si>
  <si>
    <t xml:space="preserve">Opgeheven per 01-01-1984, overgegaan naar:
- Binnenmaas (GM0585),
... 490 hectare met 5753 inwoners
- 's-Gravendeel (GM0517),
... 88 hectare met 0 inwoners
Begindatum voor 1830
</t>
  </si>
  <si>
    <t xml:space="preserve">GM0177  </t>
  </si>
  <si>
    <t xml:space="preserve">Gemeentelijke herindeling per 01-01-2001, ontvangen van:
- Heino (GM0162),
... 3623 hectare met 2842 woningen en 7930 inwoners
- Raalte (GM0177),
... 13523 hectare met 10371 woningen en 28473 inwoners
Grenswijziging per 01-01-1997, overgegaan naar:
- Dalfsen (GM0148),
... 294 hectare met 49 woningen en 139 inwoners
Begindatum voor 1830
</t>
  </si>
  <si>
    <t xml:space="preserve">GM0834  </t>
  </si>
  <si>
    <t xml:space="preserve">Opgeheven per 01-01-1997, overgegaan naar:
- Geertruidenberg (GM0779),
... 2072 hectare met 5312 woningen en 14122 inwoners
- Oosterhout (GM0826),
... 37 hectare met 0 woningen en 0 inwoners
Begindatum voor 1830
</t>
  </si>
  <si>
    <t xml:space="preserve">GM1157  </t>
  </si>
  <si>
    <t xml:space="preserve">GM0087  </t>
  </si>
  <si>
    <t xml:space="preserve">Opgeheven per 01-01-1984, overgegaan naar:
- Boornsterhem (GM0057),
... 3467 hectare met 3012 inwoners
Begindatum voor 1830
</t>
  </si>
  <si>
    <t xml:space="preserve">GM0835  </t>
  </si>
  <si>
    <t xml:space="preserve">Opgeheven per 01-01-2003, overgegaan naar:
- Oss (GM0828),
... 4138 hectare met 3119 woningen en 8538 inwoners
Grenswijziging per 01-01-1994, ontvangen van:
- Berghem (GM0750),
... 2 hectare met 1 woning en 4 inwoners
Grenswijziging per 01-01-1994, overgegaan naar:
- Landerd (GM1685),
... 16 hectare met 3 woningen en 11 inwoners
- Oss (GM0828),
... 6 hectare met 2 woningen en 5 inwoners
Wijziging per 01-01-1958, ontvangen van:
- Appeltern (GM0201),
... 3 hectare met 0 inwoners
- Overasselt (GM0271),
... 342 hectare met 121 inwoners
Wijziging per 01-01-1958, overgegaan naar:
- Batenburg (GM0204),
... 10 hectare met 0 inwoners
- Overasselt (GM0271),
... 102 hectare met 0 inwoners
Wijziging per 01-04-1941, ontvangen van:
- Herpen (GM1079),
... 2025 inwoners
Begindatum voor 1830
</t>
  </si>
  <si>
    <t xml:space="preserve">GM1158  </t>
  </si>
  <si>
    <t xml:space="preserve">Opgeheven per 01-07-1942, overgegaan naar:
- Grave (GM0786),
... 12 inwoners
- Schaijk (GM0843),
... 1031 inwoners
- Zeeland (GM0877),
... 72 inwoners
Begindatum voor 1830
</t>
  </si>
  <si>
    <t xml:space="preserve">GM0595  </t>
  </si>
  <si>
    <t xml:space="preserve">Opgeheven per 01-01-2011, overgegaan naar:
- Bodegraven-Reeuwijk (GM1901),
... 3813 hectare met 5329 woningen en 13296 inwoners
Grenswijziging per 01-01-1991, ontvangen van:
- Boskoop (GM0499),
... 3 hectare met 0 woningen en 0 inwoners
- Waddinxveen (GM0627),
... 3 hectare met 0 woningen en 0 inwoners
Grenswijziging per 01-01-1991, overgegaan naar:
- Bodegraven (GM0497),
... 27 hectare met 0 woningen en 0 inwoners
- Boskoop (GM0499),
... 9 hectare met 6 woningen en 21 inwoners
- Gouda (GM0513),
... 3 hectare met 1 woning en 3 inwoners
- Waddinxveen (GM0627),
... 20 hectare met 2 woningen en 6 inwoners
Wijziging per 01-01-1989, ontvangen van:
- Driebruggen (GM0506),
... 1410 hectare met 1033 woningen en 3254 inwoners
- Reeuwijk (GM0595),
... 2453 hectare met 3377 woningen en 9314 inwoners
Wijziging per 01-02-1964, ontvangen van:
- Hekendorp (GM1075),
... 200 hectare met 108 inwoners
- Lange Ruige Weide (GM1101),
... 50 hectare met 30 inwoners
- Waddinxveen (GM0627),
... 7 hectare met 90 inwoners
- Zwammerdam (GM1244),
... 807 hectare met 558 inwoners
Wijziging per 01-02-1964, overgegaan naar:
- Boskoop (GM0499),
... 197 hectare met 100 inwoners
- Gouda (GM0513),
... 129 hectare met 754 inwoners
- Haastrecht (GM0521),
... 424 hectare met 373 inwoners
Begindatum voor 1830
</t>
  </si>
  <si>
    <t xml:space="preserve">GM1661  </t>
  </si>
  <si>
    <t xml:space="preserve">Opgeheven per 01-01-2010, overgegaan naar:
- Oldambt (GM1895),
... 9795 hectare met 3199 woningen en 6963 inwoners
Naamswijziging per 01-07-1991,
oude naam: Beerta (GM0006)
Begindatum 01-07-1991
</t>
  </si>
  <si>
    <t xml:space="preserve">GM0703  </t>
  </si>
  <si>
    <t xml:space="preserve">Ontstaan per 01-01-1970, ontvangen van:
- Kapelle (GM0678),
... 82 hectare met 42 inwoners
- Krabbendijke (GM0684),
... 1287 hectare met 3270 inwoners
- Kruiningen (GM0685),
... 1768 hectare met 5417 inwoners
- Rilland-Bath (GM0702),
... 4120 hectare met 2694 inwoners
- Waarde (GM0721),
... 1004 hectare met 1026 inwoners
- Wemeldinge (GM0723),
... 147 hectare met 14 inwoners
- Yerseke (GM0729),
... 3549 hectare met 5105 inwoners
Begindatum 01-01-1970
</t>
  </si>
  <si>
    <t xml:space="preserve">GM1159  </t>
  </si>
  <si>
    <t xml:space="preserve">Opgeheven per 01-01-1961, overgegaan naar:
- Westerschouwen (GM0725),
... 801 hectare met 962 inwoners
Begindatum voor 1830
</t>
  </si>
  <si>
    <t xml:space="preserve">GM0274  </t>
  </si>
  <si>
    <t xml:space="preserve">Wijziging per 01-11-1967, ontvangen van:
- Wageningen (GM0289),
... 21 hectare met 2 inwoners
Wijziging per 01-11-1967, overgegaan naar:
- Wageningen (GM0289),
... 28 hectare met 13 inwoners
Wijziging per 18-01-1944, ontvangen van:
- Arnhem (GM0202),
... 8 inwoners
- Wageningen (GM0289),
... 0 inwoners
Wijziging per 18-01-1944, overgegaan naar:
- Ede (GM0228),
... 6 inwoners
- Heteren (GM0251),
... 22 inwoners
Begindatum voor 1830
</t>
  </si>
  <si>
    <t xml:space="preserve">GM0339  </t>
  </si>
  <si>
    <t xml:space="preserve">Wijziging per 01-07-1974, ontvangen van:
- Ede (GM0228),
... 3 hectare met 0 inwoners
Wijziging per 01-01-1960, ontvangen van:
- Scherpenzeel (GM0279),
... 90 hectare met 31 inwoners
Wijziging per 01-01-1960, overgegaan naar:
- Scherpenzeel (GM0279),
... 55 hectare met 144 inwoners
- Veenendaal (GM0345),
... 169 hectare met 505 inwoners
Begindatum voor 1830
</t>
  </si>
  <si>
    <t xml:space="preserve">GM0701  </t>
  </si>
  <si>
    <t xml:space="preserve">Opgeheven per 01-04-1970, overgegaan naar:
- Oostburg (GM0692),
... 12 hectare met 0 inwoners
- Sluis (oud) (GM0713),
... 1009 hectare met 453 inwoners
Begindatum voor 1830
</t>
  </si>
  <si>
    <t xml:space="preserve">GM0836  </t>
  </si>
  <si>
    <t xml:space="preserve">Opgeheven per 01-01-1997, overgegaan naar:
- Bladel (GM1728),
... 45 hectare met 4 woningen en 0 inwoners
- Reusel-De Mierden (GM1667),
... 3106 hectare met 2798 woningen en 8165 inwoners
Begindatum voor 1830
</t>
  </si>
  <si>
    <t xml:space="preserve">GM1667  </t>
  </si>
  <si>
    <t xml:space="preserve">Ontstaan per 01-01-1997, ontvangen van:
- Hooge en Lage Mierde (GM0801),
... 4672 hectare met 1398 woningen en 4225 inwoners
- Reusel (GM0836),
... 3106 hectare met 2798 woningen en 8165 inwoners
Grenswijziging per 01-01-1997, ontvangen van:
- Bladel en Netersel (GM0754),
... 4 hectare met 0 woningen en 0 inwoners
- Hilvarenbeek (GM0798),
... 20 hectare met 0 woningen en 0 inwoners
Begindatum 01-01-1997
</t>
  </si>
  <si>
    <t xml:space="preserve">GM0275  </t>
  </si>
  <si>
    <t xml:space="preserve">Wijziging per 01-09-1971, ontvangen van:
- Angerlo (GM0199),
... 288 hectare met 29 inwoners
- Doesburg (GM0221),
... 62 hectare met 18 inwoners
Wijziging per 01-09-1971, overgegaan naar:
- Angerlo (GM0199),
... 268 hectare met 18 inwoners
Wijziging per 01-01-1957, overgegaan naar:
- Doesburg (GM0221),
... 280 hectare met 25 inwoners
Wijziging per 01-04-1953, overgegaan naar:
- Arnhem (GM0202),
... 301 hectare met 26 inwoners
Begindatum voor 1830
</t>
  </si>
  <si>
    <t xml:space="preserve">GM0340  </t>
  </si>
  <si>
    <t xml:space="preserve">Grenswijziging per 01-01-2006, ontvangen van:
- Amerongen (GM0306),
... 68 hectare met 124 woningen en 369 inwoners
Wijziging per 01-07-1974, ontvangen van:
- Wageningen (GM0289),
... 1 hectare met 0 inwoners
Wijziging per 01-01-1960, ontvangen van:
- Ede (GM0228),
... 2 hectare met 0 inwoners
- Wageningen (GM0289),
... 1 hectare met 0 inwoners
Wijziging per 01-01-1960, overgegaan naar:
- Veenendaal (GM0345),
... 97 hectare met 154 inwoners
- Wageningen (GM0289),
... 39 hectare met 7 inwoners
Begindatum voor 1830
</t>
  </si>
  <si>
    <t xml:space="preserve">GM1360  </t>
  </si>
  <si>
    <t xml:space="preserve">GM0596  </t>
  </si>
  <si>
    <t xml:space="preserve">Opgeheven per 01-01-1985, overgegaan naar:
- Albrandswaard (GM0613),
... 1514 hectare met 2939 woningen en 8022 inwoners
Wijziging per 01-04-1976, ontvangen van:
- Rotterdam (GM0599),
... 61 hectare met 118 inwoners
Wijziging per 01-04-1976, overgegaan naar:
- Rotterdam (GM0599),
... 70 hectare met 91 inwoners
Begindatum voor 1830
</t>
  </si>
  <si>
    <t xml:space="preserve">GM0597  </t>
  </si>
  <si>
    <t xml:space="preserve">Grenswijziging per 01-01-1995, ontvangen van:
- Rotterdam (GM0599),
... 1 hectare met 0 woningen en 0 inwoners
Begindatum voor 1830
</t>
  </si>
  <si>
    <t xml:space="preserve">GM0837  </t>
  </si>
  <si>
    <t xml:space="preserve">Opgeheven per 01-01-1997, overgegaan naar:
- Bergeyk (GM0749),
... 1703 hectare met 828 woningen en 2328 inwoners
- Eersel (GM0770),
... 6 hectare met 0 woningen en 0 inwoners
- Valkenswaard (GM0858),
... 1 hectare met 0 woningen en 0 inwoners
Begindatum voor 1830
</t>
  </si>
  <si>
    <t xml:space="preserve">GM1160  </t>
  </si>
  <si>
    <t xml:space="preserve">Opgeheven per 01-02-1964, overgegaan naar:
- Bodegraven (GM0497),
... 168 hectare met 194 inwoners
- Woerden (GM0632),
... 519 hectare met 521 inwoners
Begindatum voor 1830
</t>
  </si>
  <si>
    <t xml:space="preserve">GM1361  </t>
  </si>
  <si>
    <t xml:space="preserve">GM1165  </t>
  </si>
  <si>
    <t xml:space="preserve">Opgeheven per 01-01-1943, overgegaan naar:
- Gronsveld (GM0911),
... 419 inwoners
Begindatum 02-01-1839
</t>
  </si>
  <si>
    <t xml:space="preserve">GM0646  </t>
  </si>
  <si>
    <t xml:space="preserve">Naamswijziging per 01-01-1993,
nieuwe naam: Rijnwoude (GM1672)
Ontstaan per 01-01-1991, ontvangen van:
- Benthuizen (GM0490),
... 1239 hectare met 1183 woningen en 3639 inwoners
- Hazerswoude (GM0524),
... 3384 hectare met 3824 woningen en 11366 inwoners
- Koudekerk aan den Rijn (GM0540),
... 1007 hectare met 1597 woningen en 4671 inwoners
Grenswijziging per 01-01-1991, ontvangen van:
- Alphen aan den Rijn (GM0484),
... 0 hectare met 0 woningen en 0 inwoners
- Zoetermeer (GM0637),
... 7 hectare met 7 woningen en 16 inwoners
- Zoeterwoude (GM0638),
... 18 hectare met 8 woningen en 21 inwoners
Begindatum 01-01-1991
</t>
  </si>
  <si>
    <t xml:space="preserve">GM0601  </t>
  </si>
  <si>
    <t xml:space="preserve">Opgeheven per 01-01-1991, overgegaan naar:
- Ter Aar (GM0480),
... 42 hectare met 0 woningen en 6 inwoners
- Jacobswoude (GM0645),
... 551 hectare met 450 woningen en 1294 inwoners
Begindatum voor 1830
</t>
  </si>
  <si>
    <t xml:space="preserve">GM0602  </t>
  </si>
  <si>
    <t xml:space="preserve">Opgeheven per 01-01-2006, overgegaan naar:
- Katwijk (GM0537),
... 586 hectare met 5473 woningen en 14833 inwoners
Wijziging per 01-09-1970, ontvangen van:
- Katwijk (GM0537),
... 1 hectare met 0 inwoners
Wijziging per 01-09-1970, overgegaan naar:
- Katwijk (GM0537),
... 5 hectare met 0 inwoners
Wijziging per 01-07-1966, ontvangen van:
- Oegstgeest (GM0579),
... 228 hectare met 613 inwoners
Begindatum voor 1830
</t>
  </si>
  <si>
    <t xml:space="preserve">GM0196  </t>
  </si>
  <si>
    <t xml:space="preserve">Opgeheven per 01-01-2018, overgegaan naar:
- Zevenaar(GM0299),
... 3960 hectare met 4804 woningen en 10810 inwoners
Grenswijziging per 01-01-2005, ontvangen van:
- Zevenaar (GM0299),
... 312 hectare met 0 woningen en 4 inwoners
Ontstaan per 01-01-1985, ontvangen van:
- Bemmel (GM0206),
... 8 hectare met 0 woningen en 0 inwoners
- Herwen en Aerdt (GM0249),
... 2754 hectare met 2670 woningen en 8124 inwoners
- Pannerden (GM0272),
... 991 hectare met 707 woningen en 2252 inwoners
Begindatum 01-01-1985
</t>
  </si>
  <si>
    <t xml:space="preserve">GM1672  </t>
  </si>
  <si>
    <t xml:space="preserve">Opgeheven per 01-01-2014, overgegaan naar:
- Alphen aan den Rijn (GM0484),
... 5667 hectare met 7730 woningen en 18484 inwoners
Naamswijziging per 01-01-1993,
oude naam: Rijneveld (GM0646)
Begindatum 01-01-1993
</t>
  </si>
  <si>
    <t xml:space="preserve">GM0440  </t>
  </si>
  <si>
    <t xml:space="preserve">Opgeheven per 01-08-1970, overgegaan naar:
- Graft-De Rijp (GM0365),
... 330 hectare met 2394 inwoners
Begindatum voor 1830
</t>
  </si>
  <si>
    <t xml:space="preserve">GM0841  </t>
  </si>
  <si>
    <t xml:space="preserve">Opgeheven per 01-01-1997, overgegaan naar:
- Breda (GM0758),
... 369 hectare met 18 woningen en 7 inwoners
- Zundert (GM0879),
... 3327 hectare met 2145 woningen en 5970 inwoners
Begindatum voor 1830
</t>
  </si>
  <si>
    <t xml:space="preserve">GM1166  </t>
  </si>
  <si>
    <t xml:space="preserve">GM1362  </t>
  </si>
  <si>
    <t xml:space="preserve">01 jan 1846 </t>
  </si>
  <si>
    <t xml:space="preserve">Opgeheven per 01-01-1846
Begindatum voor 1830
</t>
  </si>
  <si>
    <t xml:space="preserve">GM1258  </t>
  </si>
  <si>
    <t xml:space="preserve">Opgeheven per 01-09-1855
Begindatum 01-01-1846
</t>
  </si>
  <si>
    <t xml:space="preserve">GM0178  </t>
  </si>
  <si>
    <t xml:space="preserve">Naamswijziging per 15-03-2003,
nieuwe naam: Rijssen-Holten (GM1742)
Gemeentelijke herindeling per 01-01-2001, ontvangen van:
- Holten (GM0165),
... 6585 hectare met 3281 woningen en 8896 inwoners
- Rijssen (GM0178),
... 2599 hectare met 8871 woningen en 26428 inwoners
Grenswijziging per 01-01-2001, ontvangen van:
- Markelo (GM0169),
... 235 hectare met 27 woningen en 89 inwoners
Begindatum voor 1830
</t>
  </si>
  <si>
    <t xml:space="preserve">GM1742  </t>
  </si>
  <si>
    <t xml:space="preserve">Grenswijziging per 01-01-2010, ontvangen van:
- Deventer (GM0150),
... 6 hectare with 0 woningen and 0 inwoners
Grenswijziging per 01-01-2009, ontvangen van:
- Wierden (GM0189),
... 12 hectare met 1 woning en 5 inwoners
Grenswijziging per 01-01-2009, overgegaan naar:
- Wierden (GM0189),
... 21 hectare met 4 woningen en 10 inwoners
Naamswijziging per 15-03-2003,
oude naam: Rijssen (GM0178)
Begindatum 15-03-2003
</t>
  </si>
  <si>
    <t xml:space="preserve">GM0842  </t>
  </si>
  <si>
    <t xml:space="preserve">Opgeheven per 01-01-1973, overgegaan naar:
- Woudrichem (GM0874),
... 398 hectare met 1374 inwoners
Begindatum voor 1830
</t>
  </si>
  <si>
    <t xml:space="preserve">GM0603  </t>
  </si>
  <si>
    <t xml:space="preserve">Grenswijziging per 01-01-2009, ontvangen van:
- 's-Gravenhage (GM0518),
... 20 hectare met 0 woningen en 0 inwoners
Grenswijziging per 01-01-2002, overgegaan naar:
- 's-Gravenhage (GM0518),
... 363 hectare met 2166 woningen en 5887 inwoners
Wijziging per 01-02-1960, overgegaan naar:
- Delft (GM0503),
... 4 hectare met 189 inwoners
Begindatum voor 1830
</t>
  </si>
  <si>
    <t xml:space="preserve">GM1161  </t>
  </si>
  <si>
    <t xml:space="preserve">10 dec 1877 </t>
  </si>
  <si>
    <t xml:space="preserve">Opgeheven per 10-12-1877
Begindatum voor 1830
</t>
  </si>
  <si>
    <t xml:space="preserve">GM0702  </t>
  </si>
  <si>
    <t xml:space="preserve">01 jul 1877 </t>
  </si>
  <si>
    <t xml:space="preserve">Opgeheven per 01-01-1970, overgegaan naar:
- Reimerswaal (GM0703),
... 4120 hectare met 2694 inwoners
Begindatum 01-07-1877
</t>
  </si>
  <si>
    <t xml:space="preserve">GM1162  </t>
  </si>
  <si>
    <t xml:space="preserve">Opgeheven per 10-12-1886
Begindatum 02-01-1839
</t>
  </si>
  <si>
    <t xml:space="preserve">GM1163  </t>
  </si>
  <si>
    <t xml:space="preserve">Opgeheven per 01-07-1966, overgegaan naar:
- Middelburg (Z.) (GM0687),
... 77 hectare met 20 inwoners
- Vlissingen (GM0718),
... 837 hectare met 516 inwoners
Begindatum voor 1830
</t>
  </si>
  <si>
    <t xml:space="preserve">GM0598  </t>
  </si>
  <si>
    <t xml:space="preserve">Opgeheven per 01-01-1980, overgegaan naar:
- Hellevoetsluis (GM0530),
... 21 hectare met 0 inwoners
- Westvoorne (GM0614),
... 2935 hectare met 5939 inwoners
Wijziging per 01-01-1960, overgegaan naar:
- Oostvoorne (GM0581),
... 96 hectare met 91 inwoners
Begindatum voor 1830
</t>
  </si>
  <si>
    <t xml:space="preserve">GM0125  </t>
  </si>
  <si>
    <t xml:space="preserve">Opgeheven per 01-01-1998, overgegaan naar:
- Noordenveld (GM1699),
... 6191 hectare met 7424 woningen en 18550 inwoners
- Zuidlaren (GM0136),
... 1 hectare met 0 woningen en 0 inwoners
Wijziging per 01-01-1989, ontvangen van:
- Leek (GM0022),
... 14 hectare met 1 woning en 4 inwoners
Wijziging per 01-01-1989, overgegaan naar:
- Groningen (GM0014),
... 46 hectare met 4 woningen en 12 inwoners
- Leek (GM0022),
... 8 hectare met 54 woningen en 143 inwoners
Wijziging per 01-02-1972, ontvangen van:
- Norg (GM0120),
... 39 hectare met 0 inwoners
- Peize (GM0124),
... 11 hectare met 0 inwoners
- Vries (GM0133),
... 32 hectare met 3 inwoners
Wijziging per 01-02-1972, overgegaan naar:
- Norg (GM0120),
... 18 hectare met 0 inwoners
- Peize (GM0124),
... 68 hectare met 2 inwoners
Begindatum voor 1830
</t>
  </si>
  <si>
    <t xml:space="preserve">GM1669  </t>
  </si>
  <si>
    <t xml:space="preserve">Grenswijziging per 01-01-2015, ontvangen van:
- Roermond (GM0957),
... 8 hectare met 0 woningen en 0 inwoners
Grenswijziging per 01-01-2015, overgegaan naar:
- Roermond (GM0957),
... 3 hectare met 0 woningen en 0 inwoners
Gemeentelijke herindeling per 01-01-2007, ontvangen van:
- Ambt Montfort (GM1679),
... 4410 hectare met 4430 woningen en 10909 inwoners
- Roerdalen (GM1669),
... 4400 hectare met 4422 woningen en 10411 inwoners
Grenswijziging per 01-01-1998, overgegaan naar:
- Roermond (GM0957),
... 466 hectare met 0 woningen en 0 inwoners
Naamswijziging per 01-01-1993,
oude naam: Melick en Herkenbosch (GM0939)
Begindatum 01-01-1993
</t>
  </si>
  <si>
    <t xml:space="preserve">GM0957  </t>
  </si>
  <si>
    <t xml:space="preserve">Grenswijziging per 01-01-2015, ontvangen van:
- Roerdalen (GM1669),
... 3 hectare met 0 woningen en 0 inwoners
Grenswijziging per 01-01-2015, overgegaan naar:
- Roerdalen (GM1669),
... 8 hectare met 0 woningen en 0 inwoners
Gemeentelijke herindeling per 01-01-2007, ontvangen van:
- Roermond (GM0957),
... 3858 hectare met 21034 woningen en 45458 inwoners
- Swalmen (GM0975),
... 2234 hectare met 3720 woningen en 8790 inwoners
Grenswijziging per 01-01-1998, ontvangen van:
- Roerdalen (GM1669),
... 466 hectare met 0 woningen en 0 inwoners
- Swalmen (GM0975),
... 54 hectare met 4 woningen en 9 inwoners
Gemeentelijke herindeling per 01-01-1991, ontvangen van:
- Herten (GM0919),
... 598 hectare met 1307 woningen en 3513 inwoners
- Roermond (GM0957),
... 2479 hectare met 16317 woningen en 39008 inwoners
Grenswijziging per 01-01-1991, ontvangen van:
- Beegden (GM0887),
... 56 hectare met 0 woningen en 0 inwoners
- Horn (GM0922),
... 82 hectare met 8 woningen en 20 inwoners
- Linne (GM0932),
... 167 hectare met 1 woning en 0 inwoners
- Melick en Herkenbosch (GM0939),
... 234 hectare met 7 woningen en 15 inwoners
- Sint Odilienberg (GM0967),
... 2 hectare met 0 woningen en 0 inwoners
- Swalmen (GM0975),
... 5 hectare met 0 woningen en 0 inwoners
Grenswijziging per 01-01-1991, overgegaan naar:
- Haelen (GM0914),
... 35 hectare met 0 woningen en 0 inwoners
- Melick en Herkenbosch (GM0939),
... 2 hectare met 0 woningen en 0 inwoners
- Posterholt (GM0956),
... 1 hectare met 0 woningen en 0 inwoners
- Swalmen (GM0975),
... 104 hectare met 0 woningen en 0 inwoners
Wijziging per 01-08-1959, ontvangen van:
- Maasniel (GM1110),
... 1508 hectare met 7156 inwoners
Wijziging per 01-01-1939, ontvangen van:
- Melick en Herkenbosch (GM0939),
... 1264 inwoners
Begindatum 02-01-1839
</t>
  </si>
  <si>
    <t xml:space="preserve">GM0958  </t>
  </si>
  <si>
    <t xml:space="preserve">Naamswijziging per 01-01-1993,
nieuwe naam: Roggel en Neer (GM1670)
Gemeentelijke herindeling per 01-01-1991, ontvangen van:
- Neer (GM0947),
... 1935 hectare met 1204 woningen en 3353 inwoners
- Roggel (GM0958),
... 2232 hectare met 1557 woningen en 4491 inwoners
Grenswijziging per 01-01-1991, ontvangen van:
- Haelen (GM0914),
... 3 hectare met 0 woningen en 0 inwoners
- Heythuysen (GM0920),
... 9 hectare met 1 woning en 4 inwoners
Grenswijziging per 01-01-1991, overgegaan naar:
- Haelen (GM0914),
... 35 hectare met 1 woning en 3 inwoners
- Heythuysen (GM0920),
... 13 hectare met 6 woningen en 13 inwoners
Begindatum 02-01-1839
</t>
  </si>
  <si>
    <t xml:space="preserve">GM1670  </t>
  </si>
  <si>
    <t xml:space="preserve">Opgeheven per 01-01-2007, overgegaan naar:
- Leudal (GM1640),
... 4179 hectare met 3350 woningen en 8463 inwoners
Naamswijziging per 01-01-1993,
oude naam: Roggel (GM0958)
Begindatum 01-01-1993
</t>
  </si>
  <si>
    <t xml:space="preserve">GM0126  </t>
  </si>
  <si>
    <t xml:space="preserve">Opgeheven per 01-01-1998, overgegaan naar:
- Aa en Hunze (GM1680),
... 10437 hectare met 2418 woningen en 6182 inwoners
- Assen (GM0106),
... 3 hectare met 0 woningen en 0 inwoners
- Borger-Odoorn (GM1681),
... 3 hectare met 0 woningen en 0 inwoners
- Middenveld (GM1697),
... 8 hectare met 0 woningen en 0 inwoners
Wijziging per 01-01-1942, overgegaan naar:
- Sleen (GM0130),
... 112 inwoners
Begindatum voor 1830
</t>
  </si>
  <si>
    <t xml:space="preserve">GM0736  </t>
  </si>
  <si>
    <t xml:space="preserve">Gemeentelijke herindeling per 01-01-2011, ontvangen van:
- Abcoude (GM0305),
... 3039 hectare met 3645 woningen en 8791 inwoners
- De Ronde Venen (GM0736),
... 7038 hectare met 13252 woningen en 34213 inwoners
Ontstaan per 01-01-1989, ontvangen van:
- Abcoude (GM0305),
... 68 hectare met 7 woningen en 50 inwoners
- Mijdrecht (GM0336),
... 2475 hectare met 5761 woningen en 16392 inwoners
- Vinkeveen en Waverveen (GM0346),
... 2636 hectare met 3002 woningen en 8619 inwoners
- Wilnis (GM0350),
... 2014 hectare met 1708 woningen en 5558 inwoners
Begindatum 01-01-1989
</t>
  </si>
  <si>
    <t xml:space="preserve">GM1674  </t>
  </si>
  <si>
    <t xml:space="preserve">Ontstaan per 01-01-1997, ontvangen van:
- Roosendaal en Nispen (GM0838),
... 5653 hectare met 26347 woningen en 64532 inwoners
- Wouw (GM0875),
... 4842 hectare met 3153 woningen en 8361 inwoners
Grenswijziging per 01-01-1997, ontvangen van:
- Bergen op Zoom (GM0748),
... 4 hectare met 0 woningen en 0 inwoners
- Oud en Nieuw Gastel (GM0831),
... 9 hectare met 4 woningen en 1 inwoner
- Rucphen (GM0840),
... 151 hectare met 22 woningen en 59 inwoners
Begindatum 01-01-1997
</t>
  </si>
  <si>
    <t xml:space="preserve">GM0838  </t>
  </si>
  <si>
    <t xml:space="preserve">Opgeheven per 01-01-1997, overgegaan naar:
- Halderberge (GM1655),
... 43 hectare met 1 woning en 1 inwoner
- Roosendaal (GM1674),
... 5653 hectare met 26347 woningen en 64532 inwoners
- Rucphen (GM0840),
... 19 hectare met 0 woningen en 0 inwoners
Begindatum voor 1830
</t>
  </si>
  <si>
    <t xml:space="preserve">GM0959  </t>
  </si>
  <si>
    <t xml:space="preserve">Opgeheven per 01-01-1982, overgegaan naar:
- Born (GM0897),
... 50 hectare met 0 inwoners
- Susteren (GM0974),
... 730 hectare met 1658 inwoners
Begindatum 02-01-1839
</t>
  </si>
  <si>
    <t xml:space="preserve">GM0839  </t>
  </si>
  <si>
    <t xml:space="preserve">Opgeheven per 01-01-1996, overgegaan naar:
- 's-Hertogenbosch (GM0796),
... 2996 hectare met 10236 woningen en 27903 inwoners
- Lith (GM0808),
... 7 hectare met 0 woningen en 0 inwoners
- Sint-Michielsgestel (GM0845),
... 32 hectare met 2 woningen en 0 inwoners
Grenswijziging per 01-01-1993, ontvangen van:
- Nuland (GM0821),
... 23 hectare met 2 woningen en 5 inwoners
Grenswijziging per 01-01-1993, overgegaan naar:
- Maasdonk (GM1671),
... 270 hectare met 240 woningen en 854 inwoners
Wijziging per 01-01-1975, ontvangen van:
- 's-Hertogenbosch (GM0796),
... 0 hectare met 21 inwoners
Wijziging per 01-01-1975, overgegaan naar:
- 's-Hertogenbosch (GM0796),
... 203 hectare met 145 inwoners
Begindatum voor 1830
</t>
  </si>
  <si>
    <t xml:space="preserve">GM0276  </t>
  </si>
  <si>
    <t xml:space="preserve">Opgeheven per 01-01-1999, overgegaan naar:
- Maasdriel (GM0263),
... 1270 hectare met 1231 woningen en 3230 inwoners
- Zaltbommel (GM0297),
... 13 inwoners
Grenswijziging per 01-01-1993, ontvangen van:
- Heerewaarden (GM0247),
... 9 hectare met 0 woningen en 4 inwoners
- Maasdriel (GM0263),
... 1 hectare met 0 woningen en 0 inwoners
Grenswijziging per 01-01-1993, overgegaan naar:
- Heerewaarden (GM0247),
... 2 hectare met 0 woningen en 0 inwoners
- Maasdriel (GM0263),
... 3 hectare met 0 woningen en 0 inwoners
Wijziging per 01-01-1958, ontvangen van:
- Alem, Maren en Kessel (GM1007),
... 21 hectare met 8 inwoners
Wijziging per 01-07-1955, ontvangen van:
- Hurwenen (GM1089),
... 504 hectare met 636 inwoners
- Kerkwijk (GM0257),
... 0 hectare met 0 inwoners
- Rossum (GM0276),
... 715 hectare met 1573 inwoners
Wijziging per 01-07-1955, overgegaan naar:
- Kerkwijk (GM0257),
... 28 hectare met 0 inwoners
Begindatum voor 1830
</t>
  </si>
  <si>
    <t xml:space="preserve">GM0599  </t>
  </si>
  <si>
    <t xml:space="preserve">Grenswijziging per 01-01-2013, overgegaan naar:
- Zuidplas (GM1892),
... 33 hectare met 0 woningen en 0 inwoners
Grenswijziging per 18-03-2010, ontvangen van:
- Rozenburg (GM0600),
... 452 hectare met 5716 woningen en 12499 inwoners
Grenswijziging per 01-01-2001, ontvangen van:
- Capelle aan den IJssel (GM0502),
... 1 hectare met 0 woningen en 0 inwoners
Grenswijziging per 01-01-2001, overgegaan naar:
- Capelle aan den IJssel (GM0502),
... 1 hectare met 0 woningen en 0 inwoners
Grenswijziging per 01-01-1997, ontvangen van:
- Capelle aan den IJssel (GM0502),
... 11 hectare met 0 woningen en 0 inwoners
Grenswijziging per 01-01-1995, ontvangen van:
- Nieuwerkerk aan den IJssel (GM0567),
... 69 hectare met 15 woningen en 38 inwoners
- Zevenhuizen-Moerkapelle (GM1666),
... 376 hectare met 94 woningen en 251 inwoners
Grenswijziging per 01-01-1995, overgegaan naar:
- Ridderkerk (GM0597),
... 1 hectare met 0 woningen en 0 inwoners
Wijziging per 01-01-1985, ontvangen van:
- Poortugaal (GM0592),
... 403 hectare met 6356 woningen en 17032 inwoners
Wijziging per 01-01-1985, overgegaan naar:
- Albrandswaard (GM0613),
... 140 hectare met 88 woningen en 206 inwoners
Wijziging per 01-01-1980, ontvangen van:
- Brielle (GM0501),
... 16 hectare met 0 inwoners
- Oostvoorne (GM0581),
... 45 hectare met 0 inwoners
- Rozenburg (GM0600),
... 2191 hectare met 8 inwoners
Wijziging per 01-10-1978, ontvangen van:
- Capelle aan den IJssel (GM0502),
... 108 hectare met 67 inwoners
- Zevenhuizen (GM0636),
... 140 hectare met 5 inwoners
Wijziging per 01-10-1978, overgegaan naar:
- Capelle aan den IJssel (GM0502),
... 170 hectare met 10 inwoners
Wijziging per 01-04-1976, ontvangen van:
- Rhoon (GM0596),
... 70 hectare met 91 inwoners
Wijziging per 01-04-1976, overgegaan naar:
- Rhoon (GM0596),
... 61 hectare met 118 inwoners
Wijziging per 01-02-1971, ontvangen van:
- Niet gemeentelijk ingedeeld (GM0999),
... 1742 hectare met 0 inwoners
- Oostvoorne (GM0581),
... 17 hectare met 0 inwoners
Wijziging per 01-02-1971, overgegaan naar:
- Oostvoorne (GM0581),
... 6 hectare met 0 inwoners
Wijziging per 01-04-1966, ontvangen van:
- Geervliet (GM0509),
... 215 hectare met 0 inwoners
- Heenvliet (GM0525),
... 197 hectare met 282 inwoners
- Rozenburg (GM0600),
... 700 hectare met 23 inwoners
- Spijkenisse (GM0612),
... 721 hectare met 154 inwoners
- Zwartewaal (GM0641),
... 0 hectare met 0 inwoners
Wijziging per 01-04-1953, ontvangen van:
- Schiedam (GM0606),
... 13 hectare met 0 inwoners
Wijziging per 01-04-1953, overgegaan naar:
- Schiedam (GM0606),
... 6 hectare met 68 inwoners
Wijziging per 01-08-1941, ontvangen van:
- Barendrecht (GM0489),
... 0 inwoners
- Berkel en Rodenrijs (GM0493),
... 0 inwoners
- Capelle aan den IJssel (GM0502),
... 2696 inwoners
- Hillegersberg (GM1081),
... 25638 inwoners
- IJsselmonde (GM1230),
... 9183 inwoners
- Kethel en Spaland (GM1096),
... 158 inwoners
- Overschie (GM1149),
... 11639 inwoners
- Rozenburg (GM0600),
... 0 inwoners
- Schiebroek (GM1170),
... 8030 inwoners
- Schiedam (GM0606),
... 0 inwoners
- Vlaardingen (GM0622),
... 0 inwoners
Wijziging per 01-01-1941, overgegaan naar:
- Schiedam (GM0606),
... 0 inwoners
Wijziging per 01-05-1940, ontvangen van:
- Overschie (GM1149),
... 156 inwoners
Wijziging per 01-01-1940, overgegaan naar:
- Schiedam (GM0606),
... 0 inwoners
Wijziging per 01-11-1939, ontvangen van:
- 's-Gravenzande (GM0519),
... 0 inwoners
- Naaldwijk (GM0565),
... 0 inwoners
Begindatum voor 1830
</t>
  </si>
  <si>
    <t xml:space="preserve">GM1363  </t>
  </si>
  <si>
    <t xml:space="preserve">GM0600  </t>
  </si>
  <si>
    <t xml:space="preserve">Opgeheven per 18-03-2010, overgegaan naar:
- Rotterdam (GM0599),
... 452 hectare met 5716 woningen en 12499 inwoners
Wijziging per 01-01-1980, overgegaan naar:
- Brielle (GM0501),
... 234 hectare met 43 inwoners
- Rotterdam (GM0599),
... 2191 hectare met 8 inwoners
- Westvoorne (GM0614),
... 162 hectare met 10 inwoners
Wijziging per 01-04-1966, overgegaan naar:
- Rotterdam (GM0599),
... 700 hectare met 23 inwoners
Wijziging per 01-08-1941, overgegaan naar:
- Rotterdam (GM0599),
... 0 inwoners
Begindatum voor 1830
</t>
  </si>
  <si>
    <t xml:space="preserve">GM0277  </t>
  </si>
  <si>
    <t xml:space="preserve">Wijziging per 01-04-1953, overgegaan naar:
- Arnhem (GM0202),
... 49 hectare met 1165 inwoners
Begindatum voor 1830
</t>
  </si>
  <si>
    <t xml:space="preserve">GM0840  </t>
  </si>
  <si>
    <t xml:space="preserve">Grenswijziging per 01-01-1997, ontvangen van:
- Etten-Leur (GM0777),
... 17 hectare met 3 woningen en 10 inwoners
- Hoeven (GM0799),
... 331 hectare met 56 woningen en 141 inwoners
- Roosendaal en Nispen (GM0838),
... 19 hectare met 0 woningen en 0 inwoners
- Zundert (GM0879),
... 359 hectare met 64 woningen en 203 inwoners
Grenswijziging per 01-01-1997, overgegaan naar:
- Etten-Leur (GM0777),
... 35 hectare met 13 woningen en 29 inwoners
- Halderberge (GM1655),
... 28 hectare met 3 woningen en 13 inwoners
- Roosendaal (GM1674),
... 151 hectare met 22 woningen en 59 inwoners
- Zundert (GM0879),
... 158 hectare met 3 woningen en 0 inwoners
Wijziging per 01-04-1953, ontvangen van:
- Etten en Leur (GM1251),
... 98 hectare met 1296 inwoners
- Hoeven (GM0799),
... 101 hectare met 614 inwoners
Begindatum voor 1830
</t>
  </si>
  <si>
    <t xml:space="preserve">GM1364  </t>
  </si>
  <si>
    <t xml:space="preserve">GM0127  </t>
  </si>
  <si>
    <t xml:space="preserve">Opgeheven per 01-01-1998, overgegaan naar:
- Hoogeveen (GM0118),
... 3702 hectare met 1046 woningen en 2823 inwoners
- Middenveld (GM1697),
... 97 hectare met 5 woningen en 17 inwoners
- Westerveld (GM1701),
... 1086 hectare met 17 woningen en 39 inwoners
- De Wolden (GM1690),
... 6460 hectare met 1785 woningen en 4525 inwoners
Wijziging per 01-05-1971, ontvangen van:
- Havelte (GM0117),
... 0 hectare met 0 inwoners
Wijziging per 01-05-1971, overgegaan naar:
- Havelte (GM0117),
... 1 hectare met 0 inwoners
Wijziging per 01-10-1970, ontvangen van:
- Hoogeveen (GM0118),
... 0 hectare met 0 inwoners
Wijziging per 01-10-1970, overgegaan naar:
- Hoogeveen (GM0118),
... 265 hectare met 211 inwoners
Begindatum voor 1830
</t>
  </si>
  <si>
    <t xml:space="preserve">GM0128  </t>
  </si>
  <si>
    <t xml:space="preserve">Opgeheven per 01-01-1998, overgegaan naar:
- Meppel (GM0119),
... 569 hectare met 52 woningen en 141 inwoners
- De Wolden (GM1690),
... 3425 hectare met 1372 woningen en 3606 inwoners
Wijziging per 01-05-1971, ontvangen van:
- Havelte (GM0117),
... 14 hectare met 0 inwoners
- Meppel (GM0119),
... 3 hectare met 0 inwoners
- De Wijk (GM0135),
... 1 hectare met 0 inwoners
Wijziging per 01-05-1971, overgegaan naar:
- Havelte (GM0117),
... 2 hectare met 0 inwoners
- Meppel (GM0119),
... 6 hectare met 0 inwoners
- De Wijk (GM0135),
... 0 hectare met 0 inwoners
Wijziging per 01-01-1942, overgegaan naar:
- Meppel (GM0119),
... 68 inwoners
Begindatum voor 1830
</t>
  </si>
  <si>
    <t xml:space="preserve">GM0278  </t>
  </si>
  <si>
    <t xml:space="preserve">Opgeheven per 01-01-2005, overgegaan naar:
- Berkelland (GM1859),
... 5455 hectare met 2873 woningen en 7838 inwoners
- Bronckhorst (GM1876),
... 16 hectare met 1 woning en 4 inwoners
- Groenlo (GM0240),
... 1014 hectare met 350 woningen en 885 inwoners
- Lochem (GM0262),
... 11 hectare met 2 woningen en 0 inwoners
Begindatum voor 1830
</t>
  </si>
  <si>
    <t xml:space="preserve">GM1164  </t>
  </si>
  <si>
    <t xml:space="preserve">Opgeheven per 01-04-1964, overgegaan naar:
- Breukelen (GM0311),
... 343 hectare met 454 inwoners
- Kockengen (GM0324),
... 568 hectare met 344 inwoners
Begindatum voor 1830
</t>
  </si>
  <si>
    <t xml:space="preserve">GM1167  </t>
  </si>
  <si>
    <t xml:space="preserve">Opgeheven per 01-05-1942, overgegaan naar:
- Boxmeer (GM0756),
... 1104 inwoners
- Oploo, Sint Anthonis en Ledeacker (GM0827),
... 1452 inwoners
- Vierlingsbeek (GM0863),
... 437 inwoners
Begindatum voor 1830
</t>
  </si>
  <si>
    <t xml:space="preserve">GM1365  </t>
  </si>
  <si>
    <t xml:space="preserve">18 jul 1855 </t>
  </si>
  <si>
    <t xml:space="preserve">Opgeheven per 18-07-1855
Begindatum voor 1830
</t>
  </si>
  <si>
    <t xml:space="preserve">GM1168  </t>
  </si>
  <si>
    <t xml:space="preserve">Opgeheven per 01-04-1949, overgegaan naar:
- Hoogezand-Sappemeer (GM0018),
... 1330 hectare met 7350 inwoners
Begindatum voor 1830
</t>
  </si>
  <si>
    <t xml:space="preserve">GM0704  </t>
  </si>
  <si>
    <t xml:space="preserve">Opgeheven per 01-01-2003, overgegaan naar:
- Terneuzen (GM0715),
... 6046 hectare met 3923 woningen en 8620 inwoners
Wijziging per 01-04-1970, ontvangen van:
- Axel (GM0650),
... 376 hectare met 52 inwoners
- Biervliet (GM0652),
... 21 hectare met 5 inwoners
- Hoek (GM0674),
... 591 hectare met 63 inwoners
- Philippine (GM0699),
... 1227 hectare met 1300 inwoners
- Sas van Gent (GM0704),
... 1371 hectare met 5377 inwoners
- Terneuzen (GM0715),
... 496 hectare met 65 inwoners
- Westdorpe (GM0724),
... 1904 hectare met 2114 inwoners
- Zuiddorpe (GM0734),
... 164 hectare met 0 inwoners
Begindatum voor 1830
</t>
  </si>
  <si>
    <t xml:space="preserve">GM0604  </t>
  </si>
  <si>
    <t xml:space="preserve">Opgeheven per 01-01-2006, overgegaan naar:
- Oegstgeest (GM0579),
... 4 woningen en 9 inwoners
- Teylingen (GM1525),
... 639 hectare met 6196 woningen en 14804 inwoners
Begindatum voor 1830
</t>
  </si>
  <si>
    <t xml:space="preserve">GM0960  </t>
  </si>
  <si>
    <t xml:space="preserve">Opgeheven per 01-01-1982, overgegaan naar:
- Kerkrade (GM0928),
... 20 hectare met 396 inwoners
- Landgraaf (GM0882),
... 660 hectare met 17094 inwoners
Wijziging per 01-07-1958, ontvangen van:
- Heerlen (GM0917),
... 27 hectare met 495 inwoners
Wijziging per 01-07-1958, overgegaan naar:
- Heerlen (GM0917),
... 88 hectare met 1828 inwoners
Begindatum 02-01-1839
</t>
  </si>
  <si>
    <t xml:space="preserve">GM0441  </t>
  </si>
  <si>
    <t xml:space="preserve">Gemeentelijke herindeling per 01-01-2013, ontvangen van:
- Harenkarspel (GM0395),
... 5396 hectare met 6271 woningen en 16122 inwoners
- Schagen (GM0441),
... 1886 hectare met 8333 woningen en 18566 inwoners
- Zijpe (GM0476),
... 9509 hectare met 4834 woningen en 11519 inwoners
Wijziging per 01-01-1990, ontvangen van:
- Barsingerhorn (GM0369),
... 41 hectare met 0 woningen en 0 inwoners
- Sint Maarten (GM0445),
... 32 hectare met 3 woningen en 12 inwoners
Wijziging per 01-01-1990, overgegaan naar:
- Harenkarspel (GM0395),
... 33 hectare met 1 woning en 4 inwoners
- Niedorp (GM0412),
... 90 hectare met 5 woningen en 11 inwoners
Begindatum voor 1830
</t>
  </si>
  <si>
    <t xml:space="preserve">GM0843  </t>
  </si>
  <si>
    <t xml:space="preserve">Opgeheven per 01-01-1994, overgegaan naar:
- Grave (GM0786),
... 23 hectare met 1 woning en 4 inwoners
- Heesch (GM0791),
... 25 hectare met 0 woningen en 0 inwoners
- Landerd (GM1685),
... 4040 hectare met 2638 woningen en 8014 inwoners
- Oss (GM0828),
... 2 hectare met 0 woningen en 0 inwoners
Wijziging per 01-07-1942, ontvangen van:
- Reek (GM1158),
... 1031 inwoners
Begindatum voor 1830
</t>
  </si>
  <si>
    <t xml:space="preserve">GM1169  </t>
  </si>
  <si>
    <t xml:space="preserve">Opgeheven per 01-01-1962, overgegaan naar:
- Houten (GM0321),
... 1755 hectare met 1994 inwoners
Begindatum voor 1830
</t>
  </si>
  <si>
    <t xml:space="preserve">GM1366  </t>
  </si>
  <si>
    <t xml:space="preserve">13 mei 1854 </t>
  </si>
  <si>
    <t xml:space="preserve">Opgeheven per 13-05-1854
Begindatum voor 1830
</t>
  </si>
  <si>
    <t xml:space="preserve">GM0139  </t>
  </si>
  <si>
    <t xml:space="preserve">Naamswijziging per 01-03-1985,
nieuwe naam: Skarsterlân (GM0051)
Ontstaan per 01-01-1984, ontvangen van:
- Doniawerstal (GM0067),
... 10908 hectare met 6195 inwoners
- Haskerland (GM0073),
... 9607 hectare met 16012 inwoners
- Heerenveen (GM0074),
... 23 hectare met 158 inwoners
- Lemsterland (GM0082),
... 56 hectare met 4 inwoners
- Utingeradeel (GM0095),
... 1066 hectare met 330 inwoners
Begindatum 01-01-1984
</t>
  </si>
  <si>
    <t xml:space="preserve">GM1367  </t>
  </si>
  <si>
    <t xml:space="preserve">GM0039  </t>
  </si>
  <si>
    <t xml:space="preserve">Opgeheven per 01-01-2010, overgegaan naar:
- Oldambt (GM1895),
... 10932 hectare met 6049 woningen en 14252 inwoners
Wijziging per 01-01-1990, ontvangen van:
- Finsterwolde (GM0013),
... 6 hectare met 0 woningen en 0 inwoners
- Meeden (GM0026),
... 91 hectare met 0 woningen en 0 inwoners
- Midwolda (GM0028),
... 4121 hectare met 1601 woningen en 4044 inwoners
- Nieuwolda (GM0032),
... 2629 hectare met 607 woningen en 1535 inwoners
- Oosterbroek (GM0033),
... 43 hectare met 0 woningen en 0 inwoners
- Oude Pekela (GM0038),
... 1 hectare met 0 woningen en 0 inwoners
- Scheemda (GM0039),
... 4518 hectare met 7815 inwoners
- Slochteren (GM0040),
... 2 hectare met 0 woningen en 0 inwoners
- Termunten (GM0042),
... 65 hectare met 2 woningen en 3 inwoners
Wijziging per 01-01-1990, overgegaan naar:
- Delfzijl (GM0010),
... 2 hectare met 0 woningen en 0 inwoners
- Oosterbroek (GM0033),
... 66 hectare met 0 woningen en 0 inwoners
- Pekela (GM0765),
... 2 hectare met 0 woningen en 0 inwoners
- Slochteren (GM0040),
... 3 hectare met 0 woningen en 0 inwoners
Wijziging per 01-01-1950, ontvangen van:
- Termunten (GM0042),
... 39 hectare met 0 inwoners
Begindatum voor 1830
</t>
  </si>
  <si>
    <t xml:space="preserve">GM1368  </t>
  </si>
  <si>
    <t xml:space="preserve">GM0442  </t>
  </si>
  <si>
    <t xml:space="preserve">Opgeheven per 01-08-1970, overgegaan naar:
- Venhuizen (GM0454),
... 720 hectare met 674 inwoners
Begindatum voor 1830
</t>
  </si>
  <si>
    <t xml:space="preserve">GM0605  </t>
  </si>
  <si>
    <t xml:space="preserve">Opgeheven per 01-01-1986, overgegaan naar:
- Giessenlanden (GM0689),
... 356 hectare met 403 woningen en 1259 inwoners
Wijziging per 01-01-1979, ontvangen van:
- Gorinchem (GM0512),
... 8 inwoners
Wijziging per 01-01-1979, overgegaan naar:
- Gorinchem (GM0512),
... 4 inwoners
Wijziging per 01-01-1957, ontvangen van:
- Hardinxveld (GM1070),
... 64 hectare met 63 inwoners
Begindatum voor 1830
</t>
  </si>
  <si>
    <t xml:space="preserve">GM0458  </t>
  </si>
  <si>
    <t xml:space="preserve">Opgeheven per 01-01-2015, overgegaan naar:
- Alkmaar (GM0361),
... 6129 hectare met 2197 woningen en 5452 inwoners
Grenswijziging per 01-01-1993, ontvangen van:
- Akersloot (GM0360),
... 895 hectare met 126 woningen en 397 inwoners
- Alkmaar (GM0361),
... 425 hectare met 49 woningen en 130 inwoners
- Graft-De Rijp (GM0365),
... 10 hectare met 2 woningen en 6 inwoners
- Heerhugowaard (GM0398),
... 2 hectare met 3 woningen en 8 inwoners
Wijziging per 01-01-1979, ontvangen van:
- Ursem (GM0452),
... 350 hectare met 116 inwoners
Wijziging per 01-10-1972, ontvangen van:
- Alkmaar (GM0361),
... 168 hectare met 46 inwoners
- Oudorp (GM0438),
... 95 hectare met 28 inwoners
Ontstaan per 01-08-1970, ontvangen van:
- Oterleek (GM0434),
... 1382 hectare met 1116 inwoners
- Schermerhorn (GM0443),
... 1029 hectare met 1594 inwoners
- Zuid- en Noord-Schermer (GM0474),
... 1847 hectare met 1045 inwoners
Begindatum 01-08-1970
</t>
  </si>
  <si>
    <t xml:space="preserve">GM0443  </t>
  </si>
  <si>
    <t xml:space="preserve">Opgeheven per 01-08-1970, overgegaan naar:
- Schermer (GM0458),
... 1029 hectare met 1594 inwoners
Begindatum voor 1830
</t>
  </si>
  <si>
    <t xml:space="preserve">GM0705  </t>
  </si>
  <si>
    <t xml:space="preserve">Opgeheven per 01-07-1971, overgegaan naar:
- Tholen (GM0716),
... 986 hectare met 1294 inwoners
Begindatum voor 1830
</t>
  </si>
  <si>
    <t xml:space="preserve">GM0279  </t>
  </si>
  <si>
    <t xml:space="preserve">Wijziging per 01-01-1960, ontvangen van:
- Renswoude (GM0339),
... 55 hectare met 144 inwoners
- Woudenberg (GM0351),
... 163 hectare met 737 inwoners
Wijziging per 01-01-1960, overgegaan naar:
- Renswoude (GM0339),
... 90 hectare met 31 inwoners
Begindatum voor 1830
</t>
  </si>
  <si>
    <t xml:space="preserve">GM1170  </t>
  </si>
  <si>
    <t xml:space="preserve">Opgeheven per 01-08-1941, overgegaan naar:
- Berkel en Rodenrijs (GM0493),
... 0 inwoners
- Rotterdam (GM0599),
... 8030 inwoners
Begindatum voor 1830
</t>
  </si>
  <si>
    <t xml:space="preserve">GM0606  </t>
  </si>
  <si>
    <t xml:space="preserve">Wijziging per 01-08-1968, ontvangen van:
- Vlaardingen (GM0622),
... 82 hectare met 25 inwoners
Wijziging per 01-08-1968, overgegaan naar:
- Vlaardingen (GM0622),
... 18 hectare met 0 inwoners
Wijziging per 01-04-1953, ontvangen van:
- Rotterdam (GM0599),
... 6 hectare met 68 inwoners
Wijziging per 01-04-1953, overgegaan naar:
- Rotterdam (GM0599),
... 13 hectare met 0 inwoners
Wijziging per 01-08-1941, ontvangen van:
- Kethel en Spaland (GM1096),
... 2255 inwoners
- Overschie (GM1149),
... 0 inwoners
- Vlaardinger-Ambacht (GM1210),
... 76 inwoners
Wijziging per 01-08-1941, overgegaan naar:
- Rotterdam (GM0599),
... 0 inwoners
- Vlaardingen (GM0622),
... 0 inwoners
Wijziging per 01-01-1941, ontvangen van:
- Rotterdam (GM0599),
... 0 inwoners
Wijziging per 01-01-1940, ontvangen van:
- Rotterdam (GM0599),
... 0 inwoners
Begindatum voor 1830
</t>
  </si>
  <si>
    <t xml:space="preserve">GM0088  </t>
  </si>
  <si>
    <t xml:space="preserve">Grenswijziging per 01-01-2006, ontvangen van:
- Eemsmond (GM1651),
... 61 hectare met 0 woningen en 0 inwoners
Wijziging per 01-03-1972, ontvangen van:
- Niet gemeentelijk ingedeeld (GM0999),
... 0 hectare met 0 inwoners
Begindatum voor 1830
</t>
  </si>
  <si>
    <t xml:space="preserve">GM0844  </t>
  </si>
  <si>
    <t xml:space="preserve">Opgeheven per 01-01-2017, overgegaan naar:
- Meierijstad (GM1948),
... 4153 hectare met 9901 woningen en 23722 inwoners
Grenswijziging per 01-01-1998, ontvangen van:
- Sint-Michielsgestel (GM0845),
... 44 hectare met 0 woningen en 0 inwoners
Grenswijziging per 01-01-1998, overgegaan naar:
- Sint-Michielsgestel (GM0845),
... 16 hectare met 0 woningen en 0 inwoners
Grenswijziging per 01-01-1996, ontvangen van:
- Veghel (GM0860),
... 9 hectare met 0 woningen en 0 inwoners
Grenswijziging per 01-01-1996, overgegaan naar:
- Bernheze (GM1721),
... 293 hectare met 31 woningen en 102 inwoners
- Sint-Michielsgestel (GM0845),
... 281 hectare met 87 woningen en 280 inwoners
- Veghel (GM0860),
... 29 hectare met 1 woning en 4 inwoners
Wijziging per 01-05-1966, ontvangen van:
- Sint-Oedenrode (GM0846),
... 37 hectare met 10 inwoners
Wijziging per 01-05-1966, overgegaan naar:
- Veghel (GM0860),
... 2 hectare met 15 inwoners
Begindatum voor 1830
</t>
  </si>
  <si>
    <t xml:space="preserve">GM0961  </t>
  </si>
  <si>
    <t xml:space="preserve">Opgeheven per 01-01-1982, overgegaan naar:
- Beek (L.) (GM0888),
... 50 hectare met 0 inwoners
- Meerssen (GM0938),
... 20 hectare met 0 inwoners
- Nuth (GM0951),
... 810 hectare met 3507 inwoners
- Valkenburg aan de Geul (GM0994),
... 0 hectare met 0 inwoners
Begindatum 02-01-1839
</t>
  </si>
  <si>
    <t xml:space="preserve">GM1171  </t>
  </si>
  <si>
    <t xml:space="preserve">Opgeheven per 01-10-1940, overgegaan naar:
- Valkenburg-Houthem (GM0982),
... 1692 inwoners
Begindatum 02-01-1839
</t>
  </si>
  <si>
    <t xml:space="preserve">GM0962  </t>
  </si>
  <si>
    <t xml:space="preserve">Opgeheven per 01-01-2019, overgegaan naar:
- Beekdaelen (GM1954)
Wijziging per 01-01-1990, ontvangen van:
- Nuth (GM0951),
... 17 hectare met 0 woningen en 0 inwoners
- Sittard (GM0968),
... 6 hectare met 2 woningen en 3 inwoners
Wijziging per 01-01-1990, overgegaan naar:
- Beek (L.) (GM0888),
... 1 hectare met 0 woningen en 0 inwoners
- Onderbanken (GM0881),
... 1 hectare met 0 woningen en 0 inwoners
Wijziging per 01-01-1982, ontvangen van:
- Amstenrade (GM0884),
... 160 hectare met 2295 inwoners
- Bingelrade (GM0894),
... 20 hectare met 0 inwoners
- Geleen (GM0906),
... 50 hectare met 0 inwoners
- Merkelbeek (GM0940),
... 40 hectare met 0 inwoners
- Munstergeleen (GM0945),
... 10 hectare met 0 inwoners
- Nuth (GM0951),
... 30 hectare met 0 inwoners
- Oirsbeek (GM0954),
... 710 hectare met 4721 inwoners
- Schinnen (GM0962),
... 1350 hectare met 6173 inwoners
- Spaubeek (GM0970),
... 10 hectare met 0 inwoners
Wijziging per 01-01-1982, overgegaan naar:
- Beek (L.) (GM0888),
... 10 hectare met 0 inwoners
- Geleen (GM0906),
... 0 hectare met 25 inwoners
- Nuth (GM0951),
... 90 hectare met 2 inwoners
- Sittard (GM0968),
... 10 hectare met 8 inwoners
Begindatum 02-01-1839
</t>
  </si>
  <si>
    <t xml:space="preserve">GM0963  </t>
  </si>
  <si>
    <t xml:space="preserve">Opgeheven per 01-01-1982, overgegaan naar:
- Brunssum (GM0899),
... 180 hectare met 15 inwoners
- Onderbanken (GM0881),
... 1050 hectare met 4874 inwoners
Wijziging per 01-08-1963, ontvangen van:
- Buitenland (GM0998),
... 1 hectare met 0 inwoners
Begindatum 02-01-1839
</t>
  </si>
  <si>
    <t xml:space="preserve">GM0607  </t>
  </si>
  <si>
    <t xml:space="preserve">Opgeheven per 01-01-2004, overgegaan naar:
- Delft (GM0503),
... 127 hectare met 102 woningen en 285 inwoners
- Midden-Delfland (GM1842),
... 2509 hectare met 3887 woningen en 10525 inwoners
- Westland (GM1783),
... 301 hectare met 135 woningen en 368 inwoners
Grenswijziging per 01-01-1993, ontvangen van:
- Delft (GM0503),
... 22 hectare met 0 woningen en 0 inwoners
Grenswijziging per 01-01-1993, overgegaan naar:
- Delft (GM0503),
... 22 hectare met 0 woningen en 0 inwoners
Wijziging per 01-02-1960, overgegaan naar:
- Delft (GM0503),
... 810 hectare met 408 inwoners
Wijziging per 01-08-1941, ontvangen van:
- Vlaardinger-Ambacht (GM1210),
... 265 inwoners
Begindatum voor 1830
</t>
  </si>
  <si>
    <t xml:space="preserve">GM1369  </t>
  </si>
  <si>
    <t xml:space="preserve">01 sep 1858 </t>
  </si>
  <si>
    <t xml:space="preserve">Opgeheven per 01-09-1858
Begindatum voor 1830
</t>
  </si>
  <si>
    <t xml:space="preserve">GM1370  </t>
  </si>
  <si>
    <t xml:space="preserve">GM0706  </t>
  </si>
  <si>
    <t xml:space="preserve">Opgeheven per 01-04-1970, overgegaan naar:
- Oostburg (GM0692),
... 2362 hectare met 2020 inwoners
Begindatum voor 1830
</t>
  </si>
  <si>
    <t xml:space="preserve">GM0129  </t>
  </si>
  <si>
    <t xml:space="preserve">01 mei 1884 </t>
  </si>
  <si>
    <t xml:space="preserve">Opgeheven per 01-01-1998, overgegaan naar:
- Coevorden (GM0109),
... 2 hectare met 0 woningen en 0 inwoners
- Emmen (GM0114),
... 6085 hectare met 2969 woningen en 8041 inwoners
Grenswijziging per 01-01-1992, ontvangen van:
- Emmen (GM0114),
... 4 hectare met 0 woningen en 0 inwoners
Wijziging per 01-08-1963, ontvangen van:
- Buitenland (GM0998),
... 18 hectare met 0 inwoners
Wijziging per 01-08-1963, overgegaan naar:
- Buitenland (GM0998),
... 18 hectare met 0 inwoners
Wijziging per 01-07-1954, ontvangen van:
- Emmen (GM0114),
... 662 hectare met 151 inwoners
Begindatum 01-05-1884
</t>
  </si>
  <si>
    <t xml:space="preserve">GM0608  </t>
  </si>
  <si>
    <t xml:space="preserve">Opgeheven per 01-01-2015, overgegaan naar:
- Krimpenerwaard (GM1931),
... 628 hectare met 5302 woningen en 11898 inwoners
Wijziging per 01-01-1985, overgegaan naar:
- Vlist (GM0623),
... 1 hectare met 0 woningen en 0 inwoners
Wijziging per 01-09-1970, ontvangen van:
- Bergambacht (GM0491),
... 244 hectare met 416 inwoners
- Lopik (GM0331),
... 230 hectare met 454 inwoners
Wijziging per 01-05-1939, ontvangen van:
- Bergambacht (GM0491),
... 133 inwoners
Begindatum voor 1830
</t>
  </si>
  <si>
    <t xml:space="preserve">GM0609  </t>
  </si>
  <si>
    <t xml:space="preserve">Opgeheven per 01-01-1986, overgegaan naar:
- Leerdam (GM0545),
... 798 hectare met 485 woningen en 1474 inwoners
- Vianen (GM0620),
... 139 hectare met 10 woningen en 35 inwoners
Begindatum voor 1830
</t>
  </si>
  <si>
    <t xml:space="preserve">GM0444  </t>
  </si>
  <si>
    <t xml:space="preserve">Opgeheven per 01-01-2001, overgegaan naar:
- Bergen (NH.) (GM0373),
... 3295 hectare met 2626 woningen en 6586 inwoners
Wijziging per 01-01-1990, ontvangen van:
- Zijpe (GM0476),
... 144 hectare met 5 woningen en 29 inwoners
Wijziging per 01-10-1977, ontvangen van:
- Warmenhuizen (GM0456),
... 4 hectare met 19 inwoners
Wijziging per 01-10-1977, overgegaan naar:
- Warmenhuizen (GM0456),
... 37 hectare met 2 inwoners
Begindatum voor 1830
</t>
  </si>
  <si>
    <t xml:space="preserve">GM1172  </t>
  </si>
  <si>
    <t xml:space="preserve">Opgeheven per 01-01-1941, overgegaan naar:
- Kapelle (GM0678),
... 567 inwoners
- Kruiningen (GM0685),
... 239 inwoners
Wijziging per 01-01-1937, overgegaan naar:
- Kapelle (GM0678),
... 30 inwoners
Begindatum voor 1830
</t>
  </si>
  <si>
    <t xml:space="preserve">GM1173  </t>
  </si>
  <si>
    <t xml:space="preserve">Opgeheven per 01-05-1927
Begindatum voor 1830
</t>
  </si>
  <si>
    <t xml:space="preserve">GM1174  </t>
  </si>
  <si>
    <t xml:space="preserve">GM1676  </t>
  </si>
  <si>
    <t xml:space="preserve">Ontstaan per 01-01-1997, ontvangen van:
- Brouwershaven (GM0656),
... 4707 hectare met 1833 woningen en 3939 inwoners
- Bruinisse (GM0657),
... 1266 hectare met 1463 woningen en 3716 inwoners
- Duiveland (GM0662),
... 4487 hectare met 2136 woningen en 5811 inwoners
- Middenschouwen (GM0688),
... 4545 hectare met 1136 woningen en 2696 inwoners
- Westerschouwen (GM0725),
... 5944 hectare met 3377 woningen en 6217 inwoners
- Zierikzee (GM0732),
... 2304 hectare met 4284 woningen en 10114 inwoners
Begindatum 01-01-1997
</t>
  </si>
  <si>
    <t xml:space="preserve">GM1371  </t>
  </si>
  <si>
    <t xml:space="preserve">GM1175  </t>
  </si>
  <si>
    <t xml:space="preserve">Opgeheven per 01-01-1961, overgegaan naar:
- Westerschouwen (GM0725),
... 158 hectare met 179 inwoners
Begindatum voor 1830
</t>
  </si>
  <si>
    <t xml:space="preserve">GM1176  </t>
  </si>
  <si>
    <t xml:space="preserve">Opgeheven per 01-07-1966, overgegaan naar:
- Domburg (GM0660),
... 156 hectare met 41 inwoners
- Mariekerke (GM0686),
... 0 hectare met 0 inwoners
- Veere (GM0717),
... 1152 hectare met 1641 inwoners
Begindatum voor 1830
</t>
  </si>
  <si>
    <t xml:space="preserve">GM0964  </t>
  </si>
  <si>
    <t xml:space="preserve">Opgeheven per 01-01-2010, overgegaan naar:
- Horst aan de Maas (GM1507),
... 4805 hectare met 3030 woningen en 7730 inwoners
Grenswijziging per 01-01-2002, overgegaan naar:
- Venlo (GM0983),
... 13 hectare met 0 woningen en 0 inwoners
Grenswijziging per 01-01-1996, overgegaan naar:
- Venlo (GM0983),
... 53 hectare met 0 woningen en 0 inwoners
Begindatum 02-01-1839
</t>
  </si>
  <si>
    <t xml:space="preserve">GM0447  </t>
  </si>
  <si>
    <t xml:space="preserve">Opgeheven per 01-01-1979, overgegaan naar:
- Noorder-Koggenland (GM0529),
... 1156 hectare met 1621 inwoners
- Opmeer (GM0432),
... 217 hectare met 91 inwoners
- Wognum (GM0466),
... 207 hectare met 188 inwoners
Begindatum voor 1830
</t>
  </si>
  <si>
    <t xml:space="preserve">GM0965  </t>
  </si>
  <si>
    <t xml:space="preserve">Grenswijziging per 01-01-1998, overgegaan naar:
- Heerlen (GM0917),
... 5 hectare met 0 woningen en 0 inwoners
Wijziging per 01-01-1990, ontvangen van:
- Heerlen (GM0917),
... 2 hectare met 0 woningen en 0 inwoners
Wijziging per 01-01-1990, overgegaan naar:
- Voerendaal (GM0986),
... 1 hectare met 0 woningen en 0 inwoners
Wijziging per 01-01-1982, ontvangen van:
- Bocholtz (GM0895),
... 730 hectare met 5427 inwoners
- Simpelveld (GM0965),
... 690 hectare met 6606 inwoners
- Voerendaal (GM0986),
... 170 hectare met 30 inwoners
- Wittem (GM0990),
... 20 hectare met 52 inwoners
Wijziging per 01-01-1982, overgegaan naar:
- Heerlen (GM0917),
... 130 hectare met 49 inwoners
- Kerkrade (GM0928),
... 20 hectare met 2 inwoners
Begindatum 02-01-1839
</t>
  </si>
  <si>
    <t xml:space="preserve">GM1177  </t>
  </si>
  <si>
    <t xml:space="preserve">GM1702  </t>
  </si>
  <si>
    <t xml:space="preserve">Grenswijziging per 01-01-2000, ontvangen van:
- Boxmeer (GM0756),
... 29 hectare met 3 woningen en 14 inwoners
Naamswijziging per 04-07-1995,
oude naam: St. Anthonis (GM1691)
Begindatum 04-07-1995
</t>
  </si>
  <si>
    <t xml:space="preserve">GM1372  </t>
  </si>
  <si>
    <t xml:space="preserve">GM0966  </t>
  </si>
  <si>
    <t xml:space="preserve">Opgeheven per 01-01-1982, overgegaan naar:
- Margraten (GM0936),
... 910 hectare met 1497 inwoners
Begindatum 02-01-1839
</t>
  </si>
  <si>
    <t xml:space="preserve">GM0709  </t>
  </si>
  <si>
    <t xml:space="preserve">Opgeheven per 01-04-1970, overgegaan naar:
- Axel (GM0650),
... 1 hectare met 7 inwoners
- Hulst (GM0677),
... 2575 hectare met 3970 inwoners
Wijziging per 01-10-1961, overgegaan naar:
- Hulst (GM0677),
... 142 hectare met 403 inwoners
Begindatum voor 1830
</t>
  </si>
  <si>
    <t xml:space="preserve">GM1178  </t>
  </si>
  <si>
    <t xml:space="preserve">Opgeheven per 01-04-1941, overgegaan naar:
- Aardenburg (GM0648),
... 645 inwoners
Begindatum voor 1830
</t>
  </si>
  <si>
    <t xml:space="preserve">GM1179  </t>
  </si>
  <si>
    <t xml:space="preserve">Opgeheven per 01-07-1966, overgegaan naar:
- Mariekerke (GM0686),
... 245 hectare met 60 inwoners
- Middelburg (Z.) (GM0687),
... 454 hectare met 1594 inwoners
- Veere (GM0717),
... 317 hectare met 111 inwoners
Begindatum voor 1830
</t>
  </si>
  <si>
    <t xml:space="preserve">GM0445  </t>
  </si>
  <si>
    <t xml:space="preserve">Opgeheven per 01-01-1990, overgegaan naar:
- Harenkarspel (GM0395),
... 1372 hectare met 667 woningen en 2067 inwoners
- Schagen (GM0441),
... 32 hectare met 3 woningen en 12 inwoners
Begindatum voor 1830
</t>
  </si>
  <si>
    <t xml:space="preserve">GM1373  </t>
  </si>
  <si>
    <t xml:space="preserve">GM0967  </t>
  </si>
  <si>
    <t xml:space="preserve">Opgeheven per 01-01-1991, overgegaan naar:
- Echt (GM0902),
... 4 hectare met 0 woningen en 0 inwoners
- Posterholt (GM0956),
... 1291 hectare met 1280 woningen en 3565 inwoners
- Roermond (GM0957),
... 2 hectare met 0 woningen en 0 inwoners
Begindatum 02-01-1839
</t>
  </si>
  <si>
    <t xml:space="preserve">GM0446  </t>
  </si>
  <si>
    <t xml:space="preserve">Opgeheven per 01-01-1990, overgegaan naar:
- Alkmaar (GM0361),
... 112 hectare met 64 woningen en 180 inwoners
- Harenkarspel (GM0395),
... 12 hectare met 0 woningen en 0 inwoners
- Langedijk (GM0416),
... 633 hectare met 1751 woningen en 5058 inwoners
Wijziging per 29-11-1972, overgegaan naar:
- Alkmaar (GM0361),
... 0 hectare met 13 inwoners
Wijziging per 01-10-1972, ontvangen van:
- Koedijk (GM0410),
... 446 hectare met 1859 inwoners
- Sint Pancras (GM0446),
... 250 hectare met 2375 inwoners
Wijziging per 01-10-1972, overgegaan naar:
- Alkmaar (GM0361),
... 144 hectare met 24 inwoners
- Heerhugowaard (GM0398),
... 12 hectare met 9 inwoners
Begindatum voor 1830
</t>
  </si>
  <si>
    <t xml:space="preserve">GM0712  </t>
  </si>
  <si>
    <t xml:space="preserve">Opgeheven per 01-01-1995, overgegaan naar:
- Tholen (GM0716),
... 2326 hectare met 937 woningen en 2440 inwoners
Wijziging per 01-01-1986, ontvangen van:
- Steenbergen (GM0851),
... 360 hectare met 2 woningen en 6 inwoners
Begindatum voor 1830
</t>
  </si>
  <si>
    <t xml:space="preserve">GM1180  </t>
  </si>
  <si>
    <t xml:space="preserve">GM0708  </t>
  </si>
  <si>
    <t xml:space="preserve">Opgeheven per 01-07-1971, overgegaan naar:
- Tholen (GM0716),
... 1321 hectare met 2829 inwoners
Begindatum voor 1830
</t>
  </si>
  <si>
    <t xml:space="preserve">GM0711  </t>
  </si>
  <si>
    <t xml:space="preserve">Opgeheven per 01-07-1971, overgegaan naar:
- Tholen (GM0716),
... 2166 hectare met 2944 inwoners
Begindatum voor 1830
</t>
  </si>
  <si>
    <t xml:space="preserve">GM0845  </t>
  </si>
  <si>
    <t xml:space="preserve">Grenswijziging per 01-01-2012, overgegaan naar:
- 's-Hertogenbosch (GM0796),
... 49 hectare met 0 woningen en 0 inwoners
Grenswijziging per 03-11-1998, overgegaan naar:
- 's-Hertogenbosch (GM0796),
... 77 hectare met 4 woningen en 12 inwoners
Grenswijziging per 01-01-1998, ontvangen van:
- Schijndel (GM0844),
... 16 hectare met 0 woningen en 0 inwoners
Grenswijziging per 01-01-1998, overgegaan naar:
- Schijndel (GM0844),
... 44 hectare met 0 woningen en 0 inwoners
Gemeentelijke herindeling per 01-01-1996, ontvangen van:
- Berlicum (GM0752),
... 2373 hectare met 3127 woningen en 8855 inwoners
- Den Dungen (GM0768),
... 614 hectare met 1502 woningen en 4281 inwoners
- Sint-Michielsgestel (GM0845),
... 2058 hectare met 4444 woningen en 12503 inwoners
Grenswijziging per 01-01-1996, ontvangen van:
- Bernheze (GM1721),
... 1 hectare met 0 woningen en 0 inwoners
- Boxtel (GM0757),
... 458 hectare met 398 woningen en 1133 inwoners
- 's-Hertogenbosch (GM0796),
... 2 hectare met 0 woningen en 0 inwoners
- Rosmalen (GM0839),
... 32 hectare met 2 woningen en 0 inwoners
- Schijndel (GM0844),
... 281 hectare met 87 woningen en 280 inwoners
- Sint-Oedenrode (GM0846),
... 199 hectare met 65 woningen en 183 inwoners
- Vught (GM0865),
... 5 hectare met 0 woningen en 0 inwoners
Grenswijziging per 01-01-1996, overgegaan naar:
- 's-Hertogenbosch (GM0796),
... 52 hectare met 2 woningen en 12 inwoners
- Vught (GM0865),
... 27 hectare met 0 woningen en 0 inwoners
Wijziging per 01-07-1958, overgegaan naar:
- 's-Hertogenbosch (GM0796),
... 82 hectare met 3 inwoners
Begindatum voor 1830
</t>
  </si>
  <si>
    <t xml:space="preserve">GM0846  </t>
  </si>
  <si>
    <t xml:space="preserve">Opgeheven per 01-01-2017, overgegaan naar:
- Meierijstad (GM1948),
... 6441 hectare met 7408 woningen en 17892 inwoners
Grenswijziging per 01-01-1998, overgegaan naar:
- Laarbeek (GM1659),
... 6 hectare met 0 woningen en 0 inwoners
Grenswijziging per 01-01-1997, overgegaan naar:
- Laarbeek (GM1659),
... 0 hectare met 2 woningen en 5 inwoners
Grenswijziging per 01-01-1996, ontvangen van:
- Liempde (GM0806),
... 20 hectare met 1 woning en 0 inwoners
Grenswijziging per 01-01-1996, overgegaan naar:
- Boxtel (GM0757),
... 1 hectare met 0 woningen en 0 inwoners
- Sint-Michielsgestel (GM0845),
... 199 hectare met 65 woningen en 183 inwoners
Grenswijziging per 01-01-1994, overgegaan naar:
- Veghel (GM0860),
... 7 hectare met 0 woningen en 0 inwoners
Wijziging per 01-05-1966, overgegaan naar:
- Schijndel (GM0844),
... 37 hectare met 10 inwoners
- Veghel (GM0860),
... 125 hectare met 335 inwoners
Begindatum voor 1830
</t>
  </si>
  <si>
    <t xml:space="preserve">GM0968  </t>
  </si>
  <si>
    <t xml:space="preserve">Opgeheven per 01-01-2001, overgegaan naar:
- Sittard-Geleen (GM1883),
... 3120 hectare met 21134 woningen en 49483 inwoners
Wijziging per 01-01-1990, ontvangen van:
- Born (GM0897),
... 1 hectare met 0 woningen en 0 inwoners
- Geleen (GM0906),
... 1 hectare met 0 woningen en 0 inwoners
Wijziging per 01-01-1990, overgegaan naar:
- Schinnen (GM0962),
... 6 hectare met 2 woningen en 3 inwoners
- Susteren (GM0974),
... 1 hectare met 0 woningen en 0 inwoners
Wijziging per 01-01-1982, ontvangen van:
- Born (GM0897),
... 30 hectare met 16 inwoners
- Geleen (GM0906),
... 90 hectare met 4 inwoners
- Limbricht (GM0931),
... 810 hectare met 5481 inwoners
- Munstergeleen (GM0945),
... 410 hectare met 5134 inwoners
- Nieuwstadt (GM0949),
... 90 hectare met 0 inwoners
- Schinnen (GM0962),
... 10 hectare met 8 inwoners
- Sittard (GM0968),
... 1690 hectare met 33213 inwoners
Wijziging per 01-01-1982, overgegaan naar:
- Geleen (GM0906),
... 390 hectare met 25 inwoners
- Susteren (GM0974),
... 0 hectare met 0 inwoners
Wijziging per 01-08-1963, ontvangen van:
- Buitenland (GM0998),
... 1 hectare met 0 inwoners
Wijziging per 01-08-1963, overgegaan naar:
- Buitenland (GM0998),
... 2 hectare met 0 inwoners
Wijziging per 01-10-1942, ontvangen van:
- Broeksittard (GM1032),
... 992 inwoners
Begindatum 02-01-1839
</t>
  </si>
  <si>
    <t xml:space="preserve">GM1883  </t>
  </si>
  <si>
    <t xml:space="preserve">Grenswijziging per 01-01-2006, ontvangen van:
- Echt-Susteren (GM1711),
... 100 hectare met 0 woningen en 0 inwoners
Grenswijziging per 01-01-2006, overgegaan naar:
- Echt-Susteren (GM1711),
... 178 hectare met 8 woningen en 15 inwoners
Grenswijziging per 01-01-2002, overgegaan naar:
- Stein (L.) (GM0971),
... 2 hectare met 0 woningen en 0 inwoners
Ontstaan per 01-01-2001, ontvangen van:
- Born (GM0897),
... 2234 hectare met 5662 woningen en 14497 inwoners
- Geleen (GM0906),
... 2461 hectare met 15240 woningen en 33947 inwoners
- Sittard (GM0968),
... 3120 hectare met 21134 woningen en 49483 inwoners
Grenswijziging per 01-01-2001, ontvangen van:
- Susteren (GM0974),
... 178 hectare met 8 woningen en 23 inwoners
Begindatum 01-01-2001
</t>
  </si>
  <si>
    <t xml:space="preserve">GM0051  </t>
  </si>
  <si>
    <t xml:space="preserve">Opgeheven per 01-01-2014, overgegaan naar:
- De Friese Meren (GM1921), 
... 17549 hectare met 11785 woningen en 26921 inwoners
- Heerenveen (GM0074),
... 968 hectare met 229 woningen en 580 inwoners
Naamswijziging per 01-03-1985,
oude naam: Scharsterland (GM0139)
Begindatum 01-03-1985
</t>
  </si>
  <si>
    <t xml:space="preserve">GM0130  </t>
  </si>
  <si>
    <t xml:space="preserve">Opgeheven per 01-01-1998, overgegaan naar:
- Borger-Odoorn (GM1681),
... 1 hectare met 0 woningen en 0 inwoners
- Coevorden (GM0109),
... 7105 hectare met 2511 woningen en 6541 inwoners
- Emmen (GM0114),
... 473 hectare met 922 woningen en 2183 inwoners
Wijziging per 01-05-1978, ontvangen van:
- Dalen (GM0110),
... 17 hectare met 0 inwoners
- Emmen (GM0114),
... 100 hectare met 0 inwoners
- Odoorn (GM0122),
... 3 hectare met 0 inwoners
- Oosterhesselen (GM0123),
... 8 hectare met 0 inwoners
- Zweeloo (GM0138),
... 22 hectare met 0 inwoners
Wijziging per 01-05-1978, overgegaan naar:
- Dalen (GM0110),
... 19 hectare met 0 inwoners
- Emmen (GM0114),
... 21 hectare met 0 inwoners
- Odoorn (GM0122),
... 2 hectare met 0 inwoners
- Oosterhesselen (GM0123),
... 1 hectare met 0 inwoners
- Zweeloo (GM0138),
... 1 hectare met 0 inwoners
Wijziging per 01-01-1942, ontvangen van:
- Borger (GM0108),
... 274 inwoners
- Rolde (GM0126),
... 112 inwoners
- Westerbork (GM0134),
... 9 inwoners
- Zweeloo (GM0138),
... 67 inwoners
Wijziging per 01-01-1942, overgegaan naar:
- Odoorn (GM0122),
... 147 inwoners
Begindatum voor 1830
</t>
  </si>
  <si>
    <t xml:space="preserve">GM0969  </t>
  </si>
  <si>
    <t xml:space="preserve">Opgeheven per 01-01-1982, overgegaan naar:
- Gulpen (GM0913),
... 0 hectare met 0 inwoners
- Wittem (GM0990),
... 730 hectare met 654 inwoners
Begindatum 02-01-1839
</t>
  </si>
  <si>
    <t xml:space="preserve">GM0610  </t>
  </si>
  <si>
    <t xml:space="preserve">Wijziging per 01-01-1986, ontvangen van:
- Hardinxveld-Giessendam (GM0523),
... 5 hectare met 0 woningen en 0 inwoners
Wijziging per 01-01-1986, overgegaan naar:
- Graafstroom (GM0693),
... 0 hectare met 0 woningen en 0 inwoners
Wijziging per 01-07-1970, overgegaan naar:
- Dordrecht (GM0505),
... 1183 hectare met 74 inwoners
Wijziging per 01-10-1960, ontvangen van:
- Dubbeldam (GM0507),
... 25 hectare met 4 inwoners
Wijziging per 01-10-1960, overgegaan naar:
- Dordrecht (GM0505),
... 31 hectare met 0 inwoners
Wijziging per 01-01-1957, ontvangen van:
- Giessendam (GM1063),
... 4 hectare met 3 inwoners
Begindatum voor 1830
</t>
  </si>
  <si>
    <t xml:space="preserve">GM0040  </t>
  </si>
  <si>
    <t xml:space="preserve">Opgeheven per 01-01-2018, overgegaan naar:
- Midden-Groningen (GM1952),
... 13402 hectare met 6510 woningen en 14782 inwoners
Grenswijziging per 01-01-2017, overgegaan naar:
- Groningen (GM0014),
... 1649 hectare met 341 woningen en 1033 inwoners
Wijziging per 01-01-1990, ontvangen van:
- Delfzijl (GM0010),
... 11 hectare met 0 woningen en 0 inwoners
- Oosterbroek (GM0033),
... 45 hectare met 0 woningen en 0 inwoners
- Scheemda (GM0039),
... 3 hectare met 0 woningen en 0 inwoners
- Termunten (GM0042),
... 31 hectare met 0 woningen en 0 inwoners
Wijziging per 01-01-1990, overgegaan naar:
- Delfzijl (GM0010),
... 55 hectare met 0 woningen en 0 inwoners
- Oosterbroek (GM0033),
... 6 hectare met 0 woningen en 0 inwoners
- Scheemda (GM0039),
... 2 hectare met 0 woningen en 0 inwoners
Wijziging per 01-08-1962, ontvangen van:
- Ten Boer (GM0009),
... 982 hectare met 402 inwoners
- Loppersum (GM0024),
... 145 hectare met 137 inwoners
Wijziging per 01-08-1962, overgegaan naar:
- Ten Boer (GM0009),
... 17 hectare met 9 inwoners
Wijziging per 01-08-1943, overgegaan naar:
- Hoogezand (GM1083),
... 725 inwoners
Begindatum voor 1830
</t>
  </si>
  <si>
    <t xml:space="preserve">GM0089  </t>
  </si>
  <si>
    <t xml:space="preserve">Opgeheven per 01-01-1984, overgegaan naar:
- Gaasterland (GM0071),
... 226 hectare met 656 inwoners
Begindatum voor 1830
</t>
  </si>
  <si>
    <t xml:space="preserve">GM1181  </t>
  </si>
  <si>
    <t xml:space="preserve">GM1182  </t>
  </si>
  <si>
    <t xml:space="preserve">GM1714  </t>
  </si>
  <si>
    <t xml:space="preserve">Ontstaan per 01-01-2003, ontvangen van:
- Oostburg (GM0692),
... 19779 hectare met 10004 woningen en 18227 inwoners
- Sluis-Aardenburg (GM1698),
... 8248 hectare met 3454 woningen en 6601 inwoners
Begindatum 01-01-2003
</t>
  </si>
  <si>
    <t xml:space="preserve">GM0713  </t>
  </si>
  <si>
    <t xml:space="preserve">Opgeheven per 01-01-1995, overgegaan naar:
- Sluis-Aardenburg (GM1698),
... 3311 hectare met 1730 woningen en 2856 inwoners
Wijziging per 01-04-1970, ontvangen van:
- Aardenburg (GM0648),
... 4 hectare met 5 inwoners
- Cadzand (GM0658),
... 9 hectare met 5 inwoners
- Retranchement (GM0701),
... 1009 hectare met 453 inwoners
Wijziging per 01-04-1970, overgegaan naar:
- Aardenburg (GM0648),
... 15 hectare met 0 inwoners
Begindatum voor 1830
</t>
  </si>
  <si>
    <t xml:space="preserve">GM1698  </t>
  </si>
  <si>
    <t xml:space="preserve">Opgeheven per 01-01-2003, overgegaan naar:
- Sluis (GM1714),
... 8248 hectare met 3454 woningen en 6601 inwoners
Ontstaan per 01-01-1995, ontvangen van:
- Aardenburg (GM0648),
... 4939 hectare met 1692 woningen en 3624 inwoners
- Sluis (oud) (GM0713),
... 3311 hectare met 1730 woningen en 2856 inwoners
Begindatum 01-01-1995
</t>
  </si>
  <si>
    <t xml:space="preserve">GM0090  </t>
  </si>
  <si>
    <t xml:space="preserve">Grenswijziging per 01-01-1998, ontvangen van:
- Marum (GM0025),
... 1 woning en 5 inwoners
Grenswijziging per 01-01-1993, ontvangen van:
- Grootegast (GM0015),
... 0 hectare met 0 woningen en 0 inwoners
Wijziging per 01-01-1984, ontvangen van:
- Idaarderadeel (GM0078),
... 97 hectare met 6 inwoners
- Opsterland (GM0086),
... 291 hectare met 107 inwoners
Wijziging per 01-01-1984, overgegaan naar:
- Boornsterhem (GM0057),
... 293 hectare met 0 inwoners
- Tietjerksteradeel (GM0094),
... 196 hectare met 18 inwoners
Wijziging per 01-10-1943, ontvangen van:
- Achtkarspelen (GM0059),
... 398 inwoners
- Tietjerksteradeel (GM0094),
... 85 inwoners
Begindatum voor 1830
</t>
  </si>
  <si>
    <t xml:space="preserve">GM0131  </t>
  </si>
  <si>
    <t xml:space="preserve">Opgeheven per 01-01-1998, overgegaan naar:
- Assen (GM0106),
... 169 hectare met 7 woningen en 17 inwoners
- Middenveld (GM1697),
... 5807 hectare met 3780 woningen en 9767 inwoners
- Noordenveld (GM1699),
... 2 hectare met 0 woningen en 0 inwoners
- Westerveld (GM1701),
... 319 hectare met 6 woningen en 6 inwoners
Begindatum voor 1830
</t>
  </si>
  <si>
    <t xml:space="preserve">GM0091  </t>
  </si>
  <si>
    <t xml:space="preserve">Opgeheven per 01-01-2011, overgegaan naar:
- Súdwest-Fryslân (GM1900),
... 3005 hectare met 14900 woningen en 33573 inwoners
Grenswijziging per 01-01-1998, overgegaan naar:
- Wymbritseradiel (GM0683),
... 1 hectare met 0 woningen en 0 inwoners
Wijziging per 01-01-1984, ontvangen van:
- Wymbritseradeel (GM0101),
... 1719 hectare met 878 inwoners
Wijziging per 01-08-1970, ontvangen van:
- IJlst (GM0102),
... 66 hectare met 23 inwoners
- Wymbritseradeel (GM0101),
... 600 hectare met 158 inwoners
Begindatum voor 1830
</t>
  </si>
  <si>
    <t xml:space="preserve">GM0341  </t>
  </si>
  <si>
    <t xml:space="preserve">Opgeheven per 01-01-1989, overgegaan naar:
- Montfoort (GM0335),
... 104 hectare met 13 woningen en 47 inwoners
- Oudewater (GM0589),
... 969 hectare met 250 woningen en 828 inwoners
Begindatum voor 1830
</t>
  </si>
  <si>
    <t xml:space="preserve">GM1183  </t>
  </si>
  <si>
    <t xml:space="preserve">Opgeheven per 01-01-1925
Begindatum voor 1830
</t>
  </si>
  <si>
    <t xml:space="preserve">GM0342  </t>
  </si>
  <si>
    <t xml:space="preserve">Grenswijziging per 01-01-1999, ontvangen van:
- Baarn (GM0308),
... 29 hectare met 5 woningen en 11 inwoners
Wijziging per 01-10-1940, overgegaan naar:
- Amersfoort (GM0307),
... 57 inwoners
Begindatum voor 1830
</t>
  </si>
  <si>
    <t xml:space="preserve">GM0847  </t>
  </si>
  <si>
    <t xml:space="preserve">Grenswijziging per 01-01-1998, overgegaan naar:
- Asten (GM0743),
... 1 hectare met 0 woningen en 0 inwoners
Grenswijziging per 01-01-1997, ontvangen van:
- Asten (GM0743),
... 5 hectare met 2 woningen en 6 inwoners
Grenswijziging per 01-01-1997, overgegaan naar:
- Asten (GM0743),
... 197 hectare met 6 woningen en 16 inwoners
Wijziging per 01-01-1968, ontvangen van:
- Deurne (GM0762),
... 7 hectare met 0 inwoners
- Mierlo (GM0814),
... 138 hectare met 118 inwoners
Wijziging per 01-01-1968, overgegaan naar:
- Helmond (GM0794),
... 106 hectare met 29 inwoners
Begindatum voor 1830
</t>
  </si>
  <si>
    <t xml:space="preserve">GM1184  </t>
  </si>
  <si>
    <t xml:space="preserve">Opgeheven per 01-01-1966, overgegaan naar:
- Dirksland (GM0504),
... 323 hectare met 251 inwoners
- Middelharnis (GM0559),
... 2133 hectare met 3259 inwoners
Begindatum voor 1830
</t>
  </si>
  <si>
    <t xml:space="preserve">GM0848  </t>
  </si>
  <si>
    <t xml:space="preserve">Grenswijziging per 01-01-2012, ontvangen van:
- Eindhoven (GM0772),
... 3 hectare met 0 woningen en 0 inwoners 
Grenswijziging per 01-01-2012, overgegaan naar:
- Eindhoven (GM0772),
... 3 hectare met 0 woningen en 0 inwoners
Grenswijziging per 01-01-2005, overgegaan naar:
- Best (GM0753),
... 10 hectare met 0 woningen en 0 inwoners
Wijziging per 01-04-1972, overgegaan naar:
- Eindhoven (GM0772),
... 693 hectare met 1248 inwoners
- Nuenen, Gerwen en Nederwetten (GM0820),
... 1 hectare met 0 inwoners
Begindatum voor 1830
</t>
  </si>
  <si>
    <t xml:space="preserve">GM1185  </t>
  </si>
  <si>
    <t xml:space="preserve">Opgeheven per 24-04-1927
Begindatum voor 1830
</t>
  </si>
  <si>
    <t xml:space="preserve">GM1374  </t>
  </si>
  <si>
    <t xml:space="preserve">GM1186  </t>
  </si>
  <si>
    <t xml:space="preserve">Opgeheven per 01-07-1959, overgegaan naar:
- Opmeer (GM0432),
... 1291 hectare met 2438 inwoners
Begindatum voor 1830
</t>
  </si>
  <si>
    <t xml:space="preserve">GM0970  </t>
  </si>
  <si>
    <t xml:space="preserve">Opgeheven per 01-01-1982, overgegaan naar:
- Beek (L.) (GM0888),
... 530 hectare met 3607 inwoners
- Geleen (GM0906),
... 50 hectare met 197 inwoners
- Schinnen (GM0962),
... 10 hectare met 0 inwoners
Begindatum 02-01-1839
</t>
  </si>
  <si>
    <t xml:space="preserve">GM1375  </t>
  </si>
  <si>
    <t xml:space="preserve">GM0612  </t>
  </si>
  <si>
    <t xml:space="preserve">Opgeheven per 01-01-2015, overgegaan naar:
- Nissewaard (GM1930),
... 2610 hectare met 33465 woningen en 72740 inwoners
Wijziging per 01-01-1984, ontvangen van:
- Nieuw-Beijerland (GM0566),
... 38 hectare met 0 inwoners
- Oud-Beijerland (GM0584),
... 375 hectare met 32 inwoners
Wijziging per 01-01-1980, ontvangen van:
- Geervliet (GM0509),
... 560 hectare met 39 inwoners
Wijziging per 01-05-1966, ontvangen van:
- Hekelingen (GM1074),
... 932 hectare met 1140 inwoners
Wijziging per 01-04-1966, overgegaan naar:
- Rotterdam (GM0599),
... 721 hectare met 154 inwoners
Begindatum voor 1830
</t>
  </si>
  <si>
    <t xml:space="preserve">GM1187  </t>
  </si>
  <si>
    <t xml:space="preserve">GM0849  </t>
  </si>
  <si>
    <t xml:space="preserve">Opgeheven per 01-01-1997, overgegaan naar:
- Loon op Zand (GM0809),
... 14 hectare met 3 woningen en 12 inwoners
- Waalwijk (GM0867),
... 2459 hectare met 3686 woningen en 10029 inwoners
Begindatum 01-01-1923
</t>
  </si>
  <si>
    <t xml:space="preserve">GM1691  </t>
  </si>
  <si>
    <t xml:space="preserve">Naamswijziging per 04-07-1995,
nieuwe naam: Sint Anthonis (GM1702)
Ontstaan per 01-01-1994, ontvangen van:
- Oploo, Sint Anthonis en Ledeacker (GM0827),
... 5778 hectare met 2633 woningen en 7446 inwoners
- Wanroij (GM0868),
... 3909 hectare met 1177 woningen en 3504 inwoners
Grenswijziging per 01-01-1994, ontvangen van:
- Boxmeer (GM0756),
... 31 hectare met 1 woning en 6 inwoners
- Vierlingsbeek (GM0863),
... 200 hectare met 56 woningen en 77 inwoners
Begindatum 01-01-1994
</t>
  </si>
  <si>
    <t xml:space="preserve">GM1188  </t>
  </si>
  <si>
    <t xml:space="preserve">Opgeheven per 01-01-1966, overgegaan naar:
- Middelharnis (GM0559),
... 578 hectare met 1299 inwoners
Begindatum voor 1830
</t>
  </si>
  <si>
    <t xml:space="preserve">GM0179  </t>
  </si>
  <si>
    <t xml:space="preserve">Opgeheven per 01-01-2001, overgegaan naar:
- Hof van Twente (GM1735),
... 583 hectare met 2958 woningen en 7183 inwoners
Wijziging per 01-04-1970, ontvangen van:
- Ambt Delden (GM0142),
... 326 hectare met 442 inwoners
Begindatum voor 1830
</t>
  </si>
  <si>
    <t xml:space="preserve">GM1189  </t>
  </si>
  <si>
    <t xml:space="preserve">GM1190  </t>
  </si>
  <si>
    <t xml:space="preserve">GM1191  </t>
  </si>
  <si>
    <t xml:space="preserve">Opgeheven per 01-05-1941, overgegaan naar:
- Hardenberg (GM0160),
... 3157 inwoners
Begindatum voor 1830
</t>
  </si>
  <si>
    <t xml:space="preserve">GM1192  </t>
  </si>
  <si>
    <t xml:space="preserve">Opgeheven per 01-01-1924
Begindatum voor 1830
</t>
  </si>
  <si>
    <t xml:space="preserve">GM0037  </t>
  </si>
  <si>
    <t xml:space="preserve">Wijziging per 01-01-1990, ontvangen van:
- Bellingwedde (GM0007),
... 4 hectare met 0 woningen en 0 inwoners
- Nieuwe Pekela (GM0030),
... 48 hectare met 9 woningen en 26 inwoners
- Vlagtwedde (GM0048),
... 1 hectare met 0 woningen en 0 inwoners
Wijziging per 01-01-1990, overgegaan naar:
- Bellingwedde (GM0007),
... 4 hectare met 0 woningen en 0 inwoners
- Pekela (GM0765),
... 31 hectare met 0 woningen en 0 inwoners
- Vlagtwedde (GM0048),
... 4 hectare met 0 woningen en 0 inwoners
Ontstaan per 01-01-1969, ontvangen van:
- Onstwedde (GM1250),
... 10453 hectare met 28345 inwoners
- Wildervank (GM1225),
... 1232 hectare met 4113 inwoners
Begindatum 01-01-1969
</t>
  </si>
  <si>
    <t xml:space="preserve">GM1193  </t>
  </si>
  <si>
    <t xml:space="preserve">Opgeheven per 01-02-1942, overgegaan naar:
- Vollenhove (GM0185),
... 1645 inwoners
Begindatum voor 1830
</t>
  </si>
  <si>
    <t xml:space="preserve">GM0850  </t>
  </si>
  <si>
    <t xml:space="preserve">Opgeheven per 01-01-1997, overgegaan naar:
- Halderberge (GM1655),
... 2 hectare met 0 woningen en 0 inwoners
- Zevenbergen (GM0878),
... 1334 hectare met 1082 woningen en 2971 inwoners
Begindatum voor 1830
</t>
  </si>
  <si>
    <t xml:space="preserve">GM0180  </t>
  </si>
  <si>
    <t xml:space="preserve">Grenswijziging per 01-01-2001, ontvangen van:
- Nieuwleusen (GM0170),
... 13 hectare met 5 woningen en 17 inwoners
Grenswijziging per 01-01-2001, overgegaan naar:
- Dalfsen (GM0148),
... 18 hectare met 11 woningen en 40 inwoners
Grenswijziging per 01-01-1997, overgegaan naar:
- Meppel (GM0119),
... 81 hectare met 5 woningen en 10 inwoners
Wijziging per 01-07-1961, ontvangen van:
- Meppel (GM0119),
... 65 hectare met 0 inwoners
Wijziging per 01-07-1961, overgegaan naar:
- Meppel (GM0119),
... 227 hectare met 630 inwoners
Begindatum voor 1830
</t>
  </si>
  <si>
    <t xml:space="preserve">GM0714  </t>
  </si>
  <si>
    <t xml:space="preserve">Opgeheven per 01-07-1971, overgegaan naar:
- Tholen (GM0716),
... 1130 hectare met 1477 inwoners
Begindatum voor 1830
</t>
  </si>
  <si>
    <t xml:space="preserve">GM1257  </t>
  </si>
  <si>
    <t xml:space="preserve">Naamswijziging per 01-01-1939,
nieuwe naam: Stavoren (GM0092)
Begindatum voor 1830
</t>
  </si>
  <si>
    <t xml:space="preserve">GM0092  </t>
  </si>
  <si>
    <t xml:space="preserve">Opgeheven per 01-01-1984, overgegaan naar:
- Nijefurd (GM0104),
... 493 hectare met 943 inwoners
Naamswijziging per 01-01-1939,
oude naam: Staveren (GM1257)
Begindatum 01-01-1939
</t>
  </si>
  <si>
    <t xml:space="preserve">GM0532  </t>
  </si>
  <si>
    <t xml:space="preserve">Ontstaan per 01-01-1979, ontvangen van:
- Bovenkarspel (GM0379),
... 552 hectare met 8887 inwoners
- Grootebroek (GM0391),
... 885 hectare met 8993 inwoners
- Venhuizen (GM0454),
... 25 hectare met 0 inwoners
Begindatum 01-01-1979
</t>
  </si>
  <si>
    <t xml:space="preserve">GM0041  </t>
  </si>
  <si>
    <t xml:space="preserve">Opgeheven per 01-01-1990, overgegaan naar:
- Ten Boer (GM0009),
... 1 hectare met 0 woningen en 0 inwoners
- Hefshuizen (GM0019),
... 38 hectare met 0 woningen en 0 inwoners
- Loppersum (GM0024),
... 2407 hectare met 715 woningen en 2006 inwoners
Begindatum voor 1830
</t>
  </si>
  <si>
    <t xml:space="preserve">GM0851  </t>
  </si>
  <si>
    <t xml:space="preserve">Gemeentelijke herindeling per 01-01-1997, ontvangen van:
- Dinteloord en Prinsenland (GM0764),
... 4817 hectare met 2233 woningen en 5761 inwoners
- Nieuw-Vossemeer (GM0818),
... 1621 hectare met 920 woningen en 2343 inwoners
- Steenbergen (GM0851),
... 8193 hectare met 5883 woningen en 14760 inwoners
Grenswijziging per 01-01-1997, ontvangen van:
- Oud en Nieuw Gastel (GM0831),
... 11 hectare met 1 woning en 0 inwoners
Grenswijziging per 01-01-1997, overgegaan naar:
- Bergen op Zoom (GM0748),
... 332 hectare met 61 woningen en 160 inwoners
- Halderberge (GM1655),
... 4 hectare met 0 woningen en 0 inwoners
Wijziging per 01-01-1986, overgegaan naar:
- Sint Philipsland (GM0712),
... 360 hectare met 2 woningen en 6 inwoners
Naamswijziging per 25-06-1962,
oude naam: Steenbergen en Kruisland (GM1376)
Begindatum 25-06-1962
</t>
  </si>
  <si>
    <t xml:space="preserve">GM1376  </t>
  </si>
  <si>
    <t xml:space="preserve">Naamswijziging per 25-06-1962,
nieuwe naam: Steenbergen (GM0851)
Begindatum voor 1830
</t>
  </si>
  <si>
    <t xml:space="preserve">GM0280  </t>
  </si>
  <si>
    <t xml:space="preserve">Opgeheven per 01-01-2005, overgegaan naar:
- Bronckhorst (GM1876),
... 4873 hectare met 1857 woningen en 5113 inwoners
Begindatum voor 1830
</t>
  </si>
  <si>
    <t xml:space="preserve">GM0181  </t>
  </si>
  <si>
    <t xml:space="preserve">Naamswijziging per 01-01-2003,
nieuwe naam: Steenwijkerland (GM1708)
Gemeentelijke herindeling per 01-01-2001, ontvangen van:
- Brederwiede (GM0194),
... 11135 hectare met 5068 woningen en 12653 inwoners
- IJsselham (GM0195),
... 10111 hectare met 2361 woningen en 5690 inwoners
- Steenwijk (GM0181),
... 8265 hectare met 9693 woningen en 22843 inwoners
Wijziging per 01-01-1973, ontvangen van:
- Steenwijk (GM0181),
... 863 hectare met 12738 inwoners
- Steenwijkerwold (GM0182),
... 7408 hectare met 7349 inwoners
Begindatum voor 1830
</t>
  </si>
  <si>
    <t xml:space="preserve">GM1708  </t>
  </si>
  <si>
    <t xml:space="preserve">Naamswijziging per 01-01-2003,
oude naam: Steenwijk (GM0181)
Begindatum 01-01-2003
</t>
  </si>
  <si>
    <t xml:space="preserve">GM0182  </t>
  </si>
  <si>
    <t xml:space="preserve">Opgeheven per 01-01-1973, overgegaan naar:
- Brederwiede (GM0194),
... 104 hectare met 32 inwoners
- IJsselham (GM0195),
... 2282 hectare met 777 inwoners
- Steenwijk (GM0181),
... 7408 hectare met 7349 inwoners
Begindatum voor 1830
</t>
  </si>
  <si>
    <t xml:space="preserve">GM0971  </t>
  </si>
  <si>
    <t xml:space="preserve">Grenswijziging per 01-01-2002, ontvangen van:
- Sittard-Geleen (GM1883),
... 2 hectare met 0 woningen en 0 inwoners
Wijziging per 01-01-1990, ontvangen van:
- Geleen (GM0906),
... 2 hectare met 0 woningen en 0 inwoners
Wijziging per 01-01-1990, overgegaan naar:
- Meerssen (GM0938),
... 2 hectare met 0 woningen en 0 inwoners
Wijziging per 01-01-1982, ontvangen van:
- Beek (L.) (GM0888),
... 80 hectare met 35 inwoners
- Born (GM0897),
... 10 hectare met 0 inwoners
- Elsloo (GM0903),
... 780 hectare met 8205 inwoners
- Geulle (GM0908),
... 10 hectare met 0 inwoners
- Obbicht en Papenhoven (GM0952),
... 90 hectare met 200 inwoners
- Stein (L.) (GM0971),
... 920 hectare met 12984 inwoners
- Urmond (GM0980),
... 390 hectare met 4884 inwoners
Wijziging per 01-01-1982, overgegaan naar:
- Geleen (GM0906),
... 100 hectare met 0 inwoners
Begindatum 02-01-1839
</t>
  </si>
  <si>
    <t xml:space="preserve">GM1194  </t>
  </si>
  <si>
    <t xml:space="preserve">GM1195  </t>
  </si>
  <si>
    <t xml:space="preserve">Opgeheven per 01-01-1966, overgegaan naar:
- Dirksland (GM0504),
... 436 hectare met 17 inwoners
- Goedereede (GM0511),
... 1591 hectare met 2179 inwoners
Begindatum voor 1830
</t>
  </si>
  <si>
    <t xml:space="preserve">GM1377  </t>
  </si>
  <si>
    <t xml:space="preserve">GM0972  </t>
  </si>
  <si>
    <t xml:space="preserve">Opgeheven per 01-01-1991, overgegaan naar:
- Maasbracht (GM0933),
... 4870 hectare met 616 woningen en 1580 inwoners
- Thorn (GM0977),
... 17 hectare met 0 woningen en 0 inwoners
Begindatum 02-01-1839
</t>
  </si>
  <si>
    <t xml:space="preserve">GM1904  </t>
  </si>
  <si>
    <t xml:space="preserve">Grenswijziging per 01-01-2012, ontvangen van:
- Wijdemeren (GM1696),
... 0 hectare met 0 woningen en 4 inwoners
Ontstaan per 01-01-2011, uit:
- Breukelen (GM0311),
... 4441 hectare met 5908 woningen en 14736 inwoners
- Loenen (GM0329),
... 2497 hectare met 3522 woningen en 8562 inwoners
- Maarssen (GM0333),
... 2724 hectare met 16212 woningen en 39752 inwoners
Begindatum 01-01-2011
</t>
  </si>
  <si>
    <t xml:space="preserve">GM1196  </t>
  </si>
  <si>
    <t xml:space="preserve">Opgeheven per 01-01-1968, overgegaan naar:
- Aarle-Rixtel (GM0739),
... 359 hectare met 206 inwoners
- Helmond (GM0794),
... 776 hectare met 2902 inwoners
Begindatum voor 1830
</t>
  </si>
  <si>
    <t xml:space="preserve">GM0615  </t>
  </si>
  <si>
    <t xml:space="preserve">Opgeheven per 01-01-1985, overgegaan naar:
- Vlist (GM0623),
... 2613 hectare met 1452 woningen en 4410 inwoners
Wijziging per 01-02-1964, ontvangen van:
- Haastrecht (GM0521),
... 149 hectare met 36 inwoners
Wijziging per 01-02-1964, overgegaan naar:
- Gouda (GM0513),
... 3 hectare met 94 inwoners
Begindatum voor 1830
</t>
  </si>
  <si>
    <t xml:space="preserve">GM1197  </t>
  </si>
  <si>
    <t xml:space="preserve">Opgeheven per 01-01-1938, overgegaan naar:
- Leidschendam (GM0548),
... 5103 inwoners
- Nootdorp (GM0577),
... 433 inwoners
Begindatum voor 1830
</t>
  </si>
  <si>
    <t xml:space="preserve">GM1198  </t>
  </si>
  <si>
    <t xml:space="preserve">Opgeheven per 01-07-1936, overgegaan naar:
- Vogelwaarde (GM0719),
... 1476 inwoners
Begindatum voor 1830
</t>
  </si>
  <si>
    <t xml:space="preserve">GM1378  </t>
  </si>
  <si>
    <t xml:space="preserve">GM0343  </t>
  </si>
  <si>
    <t xml:space="preserve">Opgeheven per 01-06-1969, overgegaan naar:
- Amersfoort (GM0307),
... 0 hectare met 0 inwoners
- Leusden (GM0327),
... 1418 hectare met 2632 inwoners
Wijziging per 01-07-1962, overgegaan naar:
- Amersfoort (GM0307),
... 32 hectare met 3 inwoners
Wijziging per 01-01-1960, ontvangen van:
- Barneveld (GM0203),
... 64 hectare met 280 inwoners
Wijziging per 01-01-1960, overgegaan naar:
- Barneveld (GM0203),
... 0 hectare met 0 inwoners
- Hoevelaken (GM0253),
... 69 hectare met 55 inwoners
Begindatum voor 1830
</t>
  </si>
  <si>
    <t xml:space="preserve">GM0973  </t>
  </si>
  <si>
    <t xml:space="preserve">Opgeheven per 01-01-1998, overgegaan naar:
- Weert (GM0988),
... 1214 hectare met 1870 woningen en 5080 inwoners
Grenswijziging per 01-01-1991, ontvangen van:
- Hunsel (GM0925),
... 7 hectare met 0 woningen en 0 inwoners
- Weert (GM0988),
... 0 hectare met 0 woningen en 0 inwoners
Grenswijziging per 01-01-1991, overgegaan naar:
- Weert (GM0988),
... 0 hectare met 0 woningen en 0 inwoners
Begindatum 02-01-1839
</t>
  </si>
  <si>
    <t xml:space="preserve">GM1199  </t>
  </si>
  <si>
    <t xml:space="preserve">GM0616  </t>
  </si>
  <si>
    <t xml:space="preserve">Opgeheven per 01-01-1986, overgegaan naar:
- Graafstroom (GM0693),
... 88 hectare met 0 woningen en 0 inwoners
- Liesveld (GM0694),
... 1552 hectare met 802 woningen en 2474 inwoners
Begindatum voor 1830
</t>
  </si>
  <si>
    <t xml:space="preserve">GM1380  </t>
  </si>
  <si>
    <t xml:space="preserve">GM0617  </t>
  </si>
  <si>
    <t xml:space="preserve">Opgeheven per 01-01-2019, overgegaan naar:
- Hoeksche Waard (GM1963)
Wijziging per 01-01-1984, ontvangen van:
- Dordrecht (GM0505),
... 7 hectare met 0 inwoners
- 's-Gravendeel (GM0517),
... 77 hectare met 0 inwoners
- Maasdam (GM0554),
... 13 hectare met 232 inwoners
Wijziging per 01-01-1984, overgegaan naar:
- Binnenmaas (GM0585),
... 58 hectare met 91 inwoners
- Dordrecht (GM0505),
... 20 hectare met 0 inwoners
Begindatum voor 1830
</t>
  </si>
  <si>
    <t xml:space="preserve">GM1381  </t>
  </si>
  <si>
    <t xml:space="preserve">GM1201  </t>
  </si>
  <si>
    <t xml:space="preserve">GM1200  </t>
  </si>
  <si>
    <t xml:space="preserve">08 aug 1878 </t>
  </si>
  <si>
    <t xml:space="preserve">Opgeheven per 08-08-1878
Begindatum 02-01-1839
</t>
  </si>
  <si>
    <t xml:space="preserve">GM1900  </t>
  </si>
  <si>
    <t xml:space="preserve">Gemeentelijke herindeling per 01-01-2018, ontvangen van:
- Littenseradiel (GM0140), 
... 6738 hectare met 2325 woningen en 5411 inwoners
- Súdwest-Fryslân (GM1900),
... 45536 hectare met 39274 woningen en 84183 inwoners
Grenswijziging per 01-01-2014, ontvangen van:
- Boarnsterhim (GM0055),
... 2467 hectare met 704 woningen en 1653 inwoners
Ontstaan per 01-01-2011, uit:
- Bolsward (GM0064),
... 905 hectare met 4388 woningen en 9974 inwoners
- Nijefurd (GM0104),
... 9655 hectare met 4918 woningen en 10971 inwoners
- Sneek (GM0091),
... 3005 hectare met 14900 woningen en 33573 inwoners
- Wûnseradiel (GM0710),
... 15847 hectare met 5032 woningen en 11849 inwoners
- Wymbritseradiel (GM0683),
... 13800 hectare met 6588 woningen en 16078 inwoners
Begindatum 01-01-2011
</t>
  </si>
  <si>
    <t xml:space="preserve">GM0974  </t>
  </si>
  <si>
    <t xml:space="preserve">Opgeheven per 01-01-2003, overgegaan naar:
- Echt-Susteren (GM1711),
... 2791 hectare met 5237 woningen en 12960 inwoners
Grenswijziging per 01-01-2001, overgegaan naar:
- Sittard-Geleen (GM1883),
... 178 hectare met 8 woningen en 23 inwoners
Wijziging per 01-01-1990, ontvangen van:
- Born (GM0897),
... 1 hectare met 0 woningen en 0 inwoners
- Sittard (GM0968),
... 1 hectare met 0 woningen en 0 inwoners
Wijziging per 01-01-1982, ontvangen van:
- Born (GM0897),
... 10 hectare met 50 inwoners
- Grevenbicht (GM0910),
... 1 hectare met 0 inwoners
- Limbricht (GM0931),
... 0 hectare met 0 inwoners
- Nieuwstadt (GM0949),
... 600 hectare met 3383 inwoners
- Roosteren (GM0959),
... 730 hectare met 1658 inwoners
- Sittard (GM0968),
... 0 hectare met 0 inwoners
- Susteren (GM0974),
... 1690 hectare met 7362 inwoners
Wijziging per 01-01-1982, overgegaan naar:
- Born (GM0897),
... 40 hectare met 19 inwoners
Wijziging per 01-08-1963, ontvangen van:
- Buitenland (GM0998),
... 0 hectare met 8 inwoners
Begindatum 02-01-1839
</t>
  </si>
  <si>
    <t xml:space="preserve">GM0975  </t>
  </si>
  <si>
    <t xml:space="preserve">Opgeheven per 01-01-2007, overgegaan naar:
- Roermond (GM0957),
... 2234 hectare met 3720 woningen en 8790 inwoners
Grenswijziging per 01-01-1998, overgegaan naar:
- Roermond (GM0957),
... 54 hectare met 4 woningen en 9 inwoners
Grenswijziging per 01-01-1991, ontvangen van:
- Haelen (GM0914),
... 29 hectare met 0 woningen en 0 inwoners
- Neer (GM0947),
... 0 hectare met 0 woningen en 0 inwoners
- Roermond (GM0957),
... 104 hectare met 0 woningen en 0 inwoners
Grenswijziging per 01-01-1991, overgegaan naar:
- Roermond (GM0957),
... 5 hectare met 0 woningen en 0 inwoners
Begindatum 02-01-1839
</t>
  </si>
  <si>
    <t xml:space="preserve">GM1382  </t>
  </si>
  <si>
    <t xml:space="preserve">GM0976  </t>
  </si>
  <si>
    <t xml:space="preserve">Opgeheven per 01-01-2001, overgegaan naar:
- Venlo (GM0983),
... 1015 hectare met 7860 woningen en 19337 inwoners
Begindatum 02-01-1839
</t>
  </si>
  <si>
    <t xml:space="preserve">GM1383  </t>
  </si>
  <si>
    <t xml:space="preserve">GM0853  </t>
  </si>
  <si>
    <t xml:space="preserve">Opgeheven per 01-01-1997, overgegaan naar:
- Breda (GM0758),
... 139 hectare met 21 woningen en 69 inwoners
- Etten-Leur (GM0777),
... 1 hectare met 0 woningen en 0 inwoners
- Made (GM1665),
... 1949 hectare met 3015 woningen en 8595 inwoners
- Oosterhout (GM0826),
... 62 hectare met 4 woningen en 23 inwoners
- Zevenbergen (GM0878),
... 473 hectare met 102 woningen en 266 inwoners
Wijziging per 01-07-1976, ontvangen van:
- Prinsenbeek (GM0832),
... 55 hectare met 0 inwoners
Wijziging per 01-07-1976, overgegaan naar:
- Breda (GM0758),
... 11 hectare met 0 inwoners
Begindatum voor 1830
</t>
  </si>
  <si>
    <t xml:space="preserve">GM0042  </t>
  </si>
  <si>
    <t xml:space="preserve">Opgeheven per 01-01-1990, overgegaan naar:
- Beerta (GM0006),
... 13 hectare met 0 woningen en 0 inwoners
- Delfzijl (GM0010),
... 3929 hectare met 1581 woningen en 4402 inwoners
- Scheemda (GM0039),
... 65 hectare met 2 woningen en 3 inwoners
- Slochteren (GM0040),
... 31 hectare met 0 woningen en 0 inwoners
Wijziging per 01-01-1950, overgegaan naar:
- Scheemda (GM0039),
... 39 hectare met 0 inwoners
Begindatum voor 1830
</t>
  </si>
  <si>
    <t xml:space="preserve">GM0715  </t>
  </si>
  <si>
    <t xml:space="preserve">Gemeentelijke herindeling per 01-01-2003, ontvangen van:
- Axel (GM0650),
... 7143 hectare met 5389 woningen en 12266 inwoners
- Sas van Gent (GM0704),
... 6046 hectare met 3923 woningen en 8620 inwoners
- Terneuzen (GM0715),
... 11954 hectare met 15565 woningen en 34634 inwoners
Wijziging per 01-04-1970, ontvangen van:
- Axel (GM0650),
... 572 hectare met 392 inwoners
- Biervliet (GM0652),
... 2081 hectare met 1664 inwoners
- Hoek (GM0674),
... 2806 hectare met 2802 inwoners
- Hoofdplaat (GM0676),
... 0 hectare met 0 inwoners
- Philippine (GM0699),
... 3 hectare met 0 inwoners
- Terneuzen (GM0715),
... 2695 hectare met 22131 inwoners
- Vogelwaarde (GM0719),
... 452 hectare met 94 inwoners
- Westdorpe (GM0724),
... 69 hectare met 468 inwoners
- Zaamslag (GM0731),
... 3695 hectare met 3028 inwoners
Wijziging per 01-04-1970, overgegaan naar:
- Sas van Gent (GM0704),
... 496 hectare met 65 inwoners
Begindatum voor 1830
</t>
  </si>
  <si>
    <t xml:space="preserve">GM0093  </t>
  </si>
  <si>
    <t xml:space="preserve">Provinciale wijziging per 01-09-1942:
- overgegaan van provincie Noord-Holland naar provincie Friesland
Begindatum voor 1830
</t>
  </si>
  <si>
    <t xml:space="preserve">GM0854  </t>
  </si>
  <si>
    <t xml:space="preserve">Opgeheven per 01-01-1997, overgegaan naar:
- Breda (GM0758),
... 1178 hectare met 2176 woningen en 5725 inwoners
- Oosterhout (GM0826),
... 225 hectare met 27 woningen en 76 inwoners
Wijziging per 01-06-1961, overgegaan naar:
- Breda (GM0758),
... 117 hectare met 0 inwoners
Wijziging per 01-01-1942, ontvangen van:
- Ginneken en Bavel (GM1064),
... 0 inwoners
Wijziging per 01-01-1942, overgegaan naar:
- Beek (NB.) (GM1247),
... 0 inwoners
- Breda (GM0758),
... 1513 inwoners
- Nieuw-Ginneken (GM0817),
... 82 inwoners
Begindatum voor 1830
</t>
  </si>
  <si>
    <t xml:space="preserve">GM0448  </t>
  </si>
  <si>
    <t xml:space="preserve">GM1525  </t>
  </si>
  <si>
    <t xml:space="preserve">Grenswijziging per 01-01-2012, ontvangen van:
- Kaag en Braassem (GM1884),
... 8 hectare met 3 woningen en 17 inwoners
Ontstaan per 01-01-2006, ontvangen van:
- Sassenheim (GM0604),
... 639 hectare met 6196 woningen en 14804 inwoners
- Voorhout (GM0625),
... 1226 hectare met 5460 woningen en 14923 inwoners
- Warmond (GM0628),
... 1000 hectare met 1953 woningen en 4956 inwoners
Begindatum 01-01-2006
</t>
  </si>
  <si>
    <t xml:space="preserve">GM0716  </t>
  </si>
  <si>
    <t xml:space="preserve">Gemeentelijke herindeling per 01-01-1995, ontvangen van:
- Sint Philipsland (GM0712),
... 2326 hectare met 937 woningen en 2440 inwoners
- Tholen (GM0716),
... 12293 hectare met 7778 woningen en 20165 inwoners
Wijziging per 01-01-1986, ontvangen van:
- Halsteren (GM0789),
... 12 hectare met 0 woningen en 0 inwoners
Wijziging per 01-01-1986, overgegaan naar:
- Nieuw-Vossemeer (GM0818),
... 50 hectare met 0 woningen en 0 inwoners
Wijziging per 01-07-1971, ontvangen van:
- Oud-Vossemeer (GM0696),
... 2140 hectare met 2118 inwoners
- Poortvliet (GM0700),
... 2292 hectare met 1640 inwoners
- Scherpenisse (GM0705),
... 986 hectare met 1294 inwoners
- Sint-Annaland (GM0708),
... 1321 hectare met 2829 inwoners
- Sint-Maartensdijk (GM0711),
... 2166 hectare met 2944 inwoners
- Stavenisse (GM0714),
... 1130 hectare met 1477 inwoners
- Tholen (GM0716),
... 2056 hectare met 4103 inwoners
Begindatum voor 1830
</t>
  </si>
  <si>
    <t xml:space="preserve">GM0977  </t>
  </si>
  <si>
    <t xml:space="preserve">Opgeheven per 01-01-2007, overgegaan naar:
- Maasgouw (GM1641),
... 578 hectare met 1081 woningen en 2584 inwoners
Grenswijziging per 01-01-1994, ontvangen van:
- Hunsel (GM0925),
... 1 hectare met 1 woning en 2 inwoners
Grenswijziging per 01-01-1991, ontvangen van:
- Hunsel (GM0925),
... 11 hectare met 3 woningen en 6 inwoners
- Stevensweert (GM0972),
... 17 hectare met 0 woningen en 0 inwoners
- Wessem (GM0989),
... 25 hectare met 0 woningen en 0 inwoners
Grenswijziging per 01-01-1991, overgegaan naar:
- Heel (GM1937),
... 42 hectare met 3 woningen en 5 inwoners
- Heythuysen (GM0920),
... 8 hectare met 0 woningen en 0 inwoners
- Hunsel (GM0925),
... 22 hectare met 4 woningen en 8 inwoners
Begindatum 02-01-1839
</t>
  </si>
  <si>
    <t xml:space="preserve">GM0281  </t>
  </si>
  <si>
    <t xml:space="preserve">Grenswijziging per 01-01-2014, ontvangen van:
- Neder-Betuwe (GM1740),
... 70 hectare met 0 woningen en 20 inwoners
Grenswijziging per 01-01-2002, ontvangen van:
- Echteld (GM0227),
... 212 hectare met 25 woningen en 61 inwoners
Wijziging per 01-01-1978, ontvangen van:
- Ophemert (GM0270),
... 304 hectare met 134 inwoners
- Tiel (GM0281),
... 1656 hectare met 26285 inwoners
- Zoelen (GM0300),
... 1099 hectare met 1927 inwoners
Wijziging per 01-07-1956, ontvangen van:
- Echteld (GM0227),
... 110 hectare met 71 inwoners
- Wadenoijen (GM1218),
... 663 hectare met 1448 inwoners
- Zoelen (GM0300),
... 141 hectare met 17 inwoners
Wijziging per 01-07-1956, overgegaan naar:
- Echteld (GM0227),
... 52 hectare met 22 inwoners
- Zoelen (GM0300),
... 227 hectare met 95 inwoners
Begindatum voor 1830
</t>
  </si>
  <si>
    <t xml:space="preserve">GM1202  </t>
  </si>
  <si>
    <t xml:space="preserve">Opgeheven per 01-07-1957, overgegaan naar:
- Maarssen (GM0333),
... 508 hectare met 688 inwoners
- Maartensdijk (GM0334),
... 35 hectare met 24 inwoners
Begindatum voor 1830
</t>
  </si>
  <si>
    <t xml:space="preserve">GM0618  </t>
  </si>
  <si>
    <t xml:space="preserve">Opgeheven per 01-01-1986, overgegaan naar:
- Giessenlanden (GM0689),
... 5 hectare met 0 woningen en 0 inwoners
- Zederik (GM0707),
... 386 hectare met 190 woningen en 597 inwoners
Begindatum voor 1830
</t>
  </si>
  <si>
    <t xml:space="preserve">GM0094  </t>
  </si>
  <si>
    <t xml:space="preserve">Naamswijziging per 01-01-1989,
nieuwe naam: Tytsjerksteradiel (GM0737)
Wijziging per 01-01-1984, ontvangen van:
- Ferwerderadeel (GM0068),
... 20 hectare met 31 inwoners
- Smallingerland (GM0090),
... 196 hectare met 18 inwoners
Wijziging per 01-01-1984, overgegaan naar:
- Boornsterhem (GM0057),
... 640 hectare met 49 inwoners
- Leeuwarden (GM0080),
... 725 hectare met 43 inwoners
Wijziging per 01-10-1943, overgegaan naar:
- Smallingerland (GM0090),
... 85 inwoners
Begindatum voor 1830
</t>
  </si>
  <si>
    <t xml:space="preserve">GM0855  </t>
  </si>
  <si>
    <t xml:space="preserve">Grenswijziging per 01-01-2018, overgegaan naar:
- Goirle (GM0785),
... 89 hectare met 25 woningen en 67 inwoners
Grenswijziging per 01-01-2013, ontvangen van:
- Dongen (GM0766),
... 1 hectare met 0 woningen en 0 inwoners
Grenswijziging per 01-01-2013, overgegaan naar:
- Dongen (GM0766),
... 4 hectare met 1 woning en 0 inwoners
Grenswijziging per 01-01-2012, ontvangen van:
- Goirle (GM0785),
... 2 hectare met 0 woningen en 0 inwoners 
Grenswijziging per 01-01-2012, overgegaan naar:
- Goirle (GM0785),
... 1 hectare met 0 woningen en 0 inwoners
Grenswijziging per 01-01-2006, ontvangen van:
- Hilvarenbeek (GM0798),
... 31 hectare met 3 woningen en 34 inwoners
Grenswijziging per 01-01-2001, ontvangen van:
- Goirle (GM0785),
... 20 hectare met 6 woningen en 19 inwoners
Grenswijziging per 01-01-2001, overgegaan naar:
- Goirle (GM0785),
... 23 hectare met 0 woningen en 0 inwoners
Grenswijziging per 01-01-1999, overgegaan naar:
- Loon op Zand (GM0809),
... 16 hectare met 18 woningen en 71 inwoners
Gemeentelijke herindeling per 01-01-1997, ontvangen van:
- Berkel-Enschot (GM0751),
... 1178 hectare met 3784 woningen en 10258 inwoners
- Tilburg (GM0855),
... 7861 hectare met 69461 woningen en 165299 inwoners
- Udenhout (GM0857),
... 1780 hectare met 2536 woningen en 7445 inwoners
Grenswijziging per 01-01-1997, ontvangen van:
- Alphen en Riel (GM0741),
... 72 hectare met 0 woningen en 0 inwoners
- Gilze en Rijen (GM0784),
... 522 hectare met 60 woningen en 204 inwoners
- Goirle (GM0785),
... 110 hectare met 23 woningen en 71 inwoners
- Hilvarenbeek (GM0798),
... 89 hectare met 11 woningen en 28 inwoners
- Loon op Zand (GM0809),
... 153 hectare met 1 woning en 1 inwoner
- Oisterwijk (GM0824),
... 3 hectare met 0 woningen en 0 inwoners
Grenswijziging per 01-01-1997, overgegaan naar:
- Dongen (GM0766),
... 16 hectare met 1 woning en 7 inwoners
- Gilze en Rijen (GM0784),
... 1 hectare met 0 woningen en 0 inwoners
- Goirle (GM0785),
... 17 hectare met 1 woning en 3 inwoners
- Hilvarenbeek (GM0798),
... 34 hectare met 10 woningen en 25 inwoners
Wijziging per 01-08-1968, ontvangen van:
- Berkel-Enschot (GM0751),
... 28 hectare met 0 inwoners
Begindatum voor 1830
</t>
  </si>
  <si>
    <t xml:space="preserve">GM1203  </t>
  </si>
  <si>
    <t xml:space="preserve">GM0183  </t>
  </si>
  <si>
    <t xml:space="preserve">GM1204  </t>
  </si>
  <si>
    <t xml:space="preserve">Opgeheven per 01-08-1963, overgegaan naar:
- Buitenland (GM0998),
... 4170 hectare met 6291 inwoners
Ontstaan per 23-04-1949, ontvangen van:
- Buitenland (GM0998),
... 4171 hectare met 5665 inwoners
Begindatum 23-04-1949
</t>
  </si>
  <si>
    <t xml:space="preserve">GM1205  </t>
  </si>
  <si>
    <t xml:space="preserve">Opgeheven per 01-01-1962, overgegaan naar:
- Houten (GM0321),
... 791 hectare met 519 inwoners
Begindatum voor 1830
</t>
  </si>
  <si>
    <t xml:space="preserve">GM1700  </t>
  </si>
  <si>
    <t xml:space="preserve">Naamswijziging per 01-06-2002,
oude naam: Vriezenveen (GM0186)
Begindatum 01-06-2002
</t>
  </si>
  <si>
    <t xml:space="preserve">GM0449  </t>
  </si>
  <si>
    <t xml:space="preserve">Opgeheven per 01-01-1979, overgegaan naar:
- Noorder-Koggenland (GM0529),
... 719 hectare met 992 inwoners
Begindatum voor 1830
</t>
  </si>
  <si>
    <t xml:space="preserve">GM1730  </t>
  </si>
  <si>
    <t xml:space="preserve">Grenswijziging per 01-01-2000, ontvangen van:
- Assen (GM0106),
... 3 hectare met 0 woningen en 2 inwoners
Grenswijziging per 01-01-2000, overgegaan naar:
- Assen (GM0106),
... 2 hectare met 0 woningen en 0 inwoners
Naamswijziging per 01-12-1999,
oude naam: Zuidlaren (GM0136)
Begindatum 01-12-1999
</t>
  </si>
  <si>
    <t xml:space="preserve">GM0737  </t>
  </si>
  <si>
    <t xml:space="preserve">Naamswijziging per 01-01-1989,
oude naam: Tietjerksteradeel (GM0094)
Begindatum 01-01-1989
</t>
  </si>
  <si>
    <t xml:space="preserve">GM0978  </t>
  </si>
  <si>
    <t xml:space="preserve">Opgeheven per 01-01-1982, overgegaan naar:
- Kerkrade (GM0928),
... 0 hectare met 0 inwoners
- Landgraaf (GM0882),
... 1030 hectare met 11889 inwoners
Wijziging per 01-08-1963, overgegaan naar:
- Buitenland (GM0998),
... 52 hectare met 26 inwoners
Wijziging per 23-04-1949, ontvangen van:
- Buitenland (GM0998),
... 50 hectare met 47 inwoners
Begindatum 02-01-1839
</t>
  </si>
  <si>
    <t xml:space="preserve">GM0282  </t>
  </si>
  <si>
    <t xml:space="preserve">Opgeheven per 01-01-2015, overgegaan naar:
- Groesbeek (GM0241),
... 3371 hectare met 4308 woningen en 9416 inwoners
Wijziging per 01-08-1963, overgegaan naar:
- Buitenland (GM0998),
... 76 hectare met 65 inwoners
Wijziging per 23-04-1949, ontvangen van:
- Buitenland (GM0998),
... 345 hectare met 148 inwoners
Begindatum voor 1830
</t>
  </si>
  <si>
    <t xml:space="preserve">GM0856  </t>
  </si>
  <si>
    <t xml:space="preserve">Grenswijziging per 01-01-1994, ontvangen van:
- Boekel (GM0755),
... 4 hectare met 0 woningen en 0 inwoners
- Veghel (GM0860),
... 25 hectare met 2 woningen en 4 inwoners
- Zeeland (GM0877),
... 475 hectare met 16 woningen en 44 inwoners
Grenswijziging per 01-01-1994, overgegaan naar:
- Boekel (GM0755),
... 4 hectare met 0 woningen en 0 inwoners
- Heesch (GM0791),
... 31 hectare met 15 woningen en 42 inwoners
- Landerd (GM1685),
... 0 hectare met 0 woningen en 0 inwoners
- Veghel (GM0860),
... 12 hectare met 6 woningen en 29 inwoners
Begindatum voor 1830
</t>
  </si>
  <si>
    <t xml:space="preserve">GM0857  </t>
  </si>
  <si>
    <t xml:space="preserve">Opgeheven per 01-01-1997, overgegaan naar:
- Haaren (GM0788),
... 884 hectare met 368 woningen en 1615 inwoners
- Heusden (GM0797),
... 8 hectare met 0 woningen en 0 inwoners
- Tilburg (GM0855),
... 1780 hectare met 2536 woningen en 7445 inwoners
Begindatum voor 1830
</t>
  </si>
  <si>
    <t xml:space="preserve">GM0450  </t>
  </si>
  <si>
    <t xml:space="preserve">Grenswijziging per 01-01-1993, ontvangen van:
- Akersloot (GM0360),
... 13 hectare met 0 woningen en 0 inwoners
- Castricum (GM0383),
... 106 hectare met 0 woningen en 0 inwoners
- Limmen (GM0418),
... 91 hectare met 20 woningen en 67 inwoners
Grenswijziging per 01-01-1993, overgegaan naar:
- Akersloot (GM0360),
... 19 hectare met 13 woningen en 44 inwoners
- Graft-De Rijp (GM0365),
... 141 hectare met 115 woningen en 309 inwoners
- Heemskerk (GM0396),
... 51 hectare met 2 woningen en 7 inwoners
- Zaanstad (GM0479),
... 30 hectare met 1 woning en 2 inwoners
Begindatum voor 1830
</t>
  </si>
  <si>
    <t xml:space="preserve">GM0451  </t>
  </si>
  <si>
    <t xml:space="preserve">Grenswijziging per 01-01-2012, overgegaan naar:
- Kaag en Braassem (GM1884),
... 3 hectare met 4 woningen en 10 inwoners
Grenswijziging per 01-01-2002, ontvangen van:
- Aalsmeer (GM0358),
... 1 hectare met 0 woningen en 0 inwoners
Wijziging per 01-01-1985, ontvangen van:
- Aalsmeer (GM0358),
... 44 hectare met 3 woningen en 9 inwoners
Wijziging per 01-01-1985, overgegaan naar:
- Aalsmeer (GM0358),
... 107 hectare met 424 woningen en 803 inwoners
Wijziging per 01-03-1964, ontvangen van:
- Amstelveen (GM0362),
... 146 hectare met 41 inwoners
Wijziging per 01-03-1964, overgegaan naar:
- Amstelveen (GM0362),
... 1 hectare met 0 inwoners
Begindatum voor 1830
</t>
  </si>
  <si>
    <t xml:space="preserve">GM0043  </t>
  </si>
  <si>
    <t xml:space="preserve">Opgeheven per 01-01-1979, overgegaan naar:
- Hefshuizen (GM0019),
... 3090 hectare met 5231 inwoners
Begindatum voor 1830
</t>
  </si>
  <si>
    <t xml:space="preserve">GM0044  </t>
  </si>
  <si>
    <t xml:space="preserve">Opgeheven per 01-01-1979, overgegaan naar:
- Hefshuizen (GM0019),
... 5983 hectare met 5504 inwoners
Begindatum voor 1830
</t>
  </si>
  <si>
    <t xml:space="preserve">GM0979  </t>
  </si>
  <si>
    <t xml:space="preserve">Opgeheven per 01-01-1982, overgegaan naar:
- Beek (L.) (GM0888),
... 160 hectare met 7 inwoners
- Meerssen (GM0938),
... 560 hectare met 3882 inwoners
Begindatum 02-01-1839
</t>
  </si>
  <si>
    <t xml:space="preserve">GM0045  </t>
  </si>
  <si>
    <t xml:space="preserve">Naamswijziging per 01-01-1992,
nieuwe naam: De Marne (GM1663)
Wijziging per 01-01-1990, ontvangen van:
- Baflo (GM0004),
... 114 hectare met 0 woningen en 0 inwoners
- Eenrum (GM0011),
... 3291 hectare met 969 woningen en 2364 inwoners
- Kloosterburen (GM0021),
... 3031 hectare met 656 woningen en 1690 inwoners
- Leens (GM0023),
... 3635 hectare met 1364 woningen en 3511 inwoners
- Ulrum (GM0045),
... 6639 hectare met 3653 inwoners
- Winsum (GM0053),
... 25 hectare met 1 woning en 4 inwoners
Wijziging per 01-03-1972, ontvangen van:
- Niet gemeentelijk ingedeeld (GM0999),
... 4902 hectare met 0 inwoners
Begindatum voor 1830
</t>
  </si>
  <si>
    <t xml:space="preserve">GM0184  </t>
  </si>
  <si>
    <t xml:space="preserve">Grenswijziging per 01-01-2001, ontvangen van:
- Noordoostpolder (GM0171),
... 483 hectare met 42 woningen en 174 inwoners
Grenswijziging per 01-01-1992, ontvangen van:
- Noordoostpolder (GM0171),
... 103 hectare met 11 woningen en 35 inwoners
Provinciale wijziging per 01-01-1986:
- overgegaan van provincie Overijssel naar provincie Flevoland
Wijziging per 01-05-1978, ontvangen van:
- Noordoostpolder (GM0171),
... 37 hectare met 2 inwoners
Wijziging per 01-06-1963, ontvangen van:
- Noordoostpolder (GM0171),
... 371 hectare met 41 inwoners
Provinciale wijziging per 01-04-1950:
- overgegaan van provincie Noord-Holland naar provincie Overijssel
Wijziging per 01-04-1950, ontvangen van:
- De Noordoostelijke Polder (GM1404),
... 101 hectare met 63 inwoners
Wijziging per 07-08-1942, overgegaan naar:
- De Noordoostelijke Polder (GM1404),
... 72 inwoners
Begindatum voor 1830
</t>
  </si>
  <si>
    <t xml:space="preserve">GM0980  </t>
  </si>
  <si>
    <t xml:space="preserve">Opgeheven per 01-01-1982, overgegaan naar:
- Geleen (GM0906),
... 150 hectare met 31 inwoners
- Stein (L.) (GM0971),
... 390 hectare met 4884 inwoners
Begindatum 02-01-1839
</t>
  </si>
  <si>
    <t xml:space="preserve">GM0452  </t>
  </si>
  <si>
    <t xml:space="preserve">Opgeheven per 01-01-1979, overgegaan naar:
- Schermer (GM0458),
... 350 hectare met 116 inwoners
- Wester-Koggenland (GM0558),
... 1171 hectare met 2970 inwoners
Begindatum voor 1830
</t>
  </si>
  <si>
    <t xml:space="preserve">GM0046  </t>
  </si>
  <si>
    <t xml:space="preserve">Opgeheven per 01-01-1990, overgegaan naar:
- Hefshuizen (GM0019),
... 2767 hectare met 651 woningen en 1559 inwoners
Begindatum voor 1830
</t>
  </si>
  <si>
    <t xml:space="preserve">GM0095  </t>
  </si>
  <si>
    <t xml:space="preserve">Opgeheven per 01-01-1984, overgegaan naar:
- Boornsterhem (GM0057),
... 5661 hectare met 5122 inwoners
- Scharsterland (GM0139),
... 1066 hectare met 330 inwoners
Wijziging per 01-01-1958, ontvangen van:
- Doniawerstal (GM0067),
... 95 hectare met 17 inwoners
Begindatum voor 1830
</t>
  </si>
  <si>
    <t xml:space="preserve">GM0344  </t>
  </si>
  <si>
    <t xml:space="preserve">Grenswijziging per 01-01-2010, ontvangen van:
- Maarssen (GM0333),
... 2 hectare met 0 woningen en 0 inwoners
Grenswijziging per 01-01-2010, overgegaan naar:
- Maarssen (GM0333),
... 12 hectare met 0 woningen en 0 inwoners
Gemeentelijke herindeling per 01-01-2001, ontvangen van:
- Utrecht (GM0344),
... 6142 hectare met 103010 woningen en 233994 inwoners
- Vleuten-De Meern (GM0347),
... 2757 hectare met 8160 woningen en 22110 inwoners
Grenswijziging per 01-01-2001, ontvangen van:
- Maarssen (GM0333),
... 96 hectare met 45 woningen en 97 inwoners
- Nieuwegein (GM0356),
... 631 hectare met 68 woningen en 219 inwoners
Grenswijziging per 01-01-1995, ontvangen van:
- Vleuten-De Meern (GM0347),
... 681 hectare met 438 woningen en 1027 inwoners
Grenswijziging per 01-01-1994, overgegaan naar:
- Houten (GM0321),
... 3 hectare met 1 woning en 3 inwoners
Grenswijziging per 01-01-1993, ontvangen van:
- Maartensdijk (GM0334),
... 49 hectare met 13 woningen en 37 inwoners
Wijziging per 01-01-1975, ontvangen van:
- De Bilt (GM0310),
... 161 hectare met 16 inwoners
- Zeist (GM0355),
... 113 hectare met 28 inwoners
Wijziging per 01-01-1975, overgegaan naar:
- Bunnik (GM0312),
... 11 hectare met 2 inwoners
Wijziging per 01-01-1973, ontvangen van:
- Bunnik (GM0312),
... 1 hectare met 0 inwoners
- Houten (GM0321),
... 27 hectare met 7 inwoners
- Nieuwegein (GM0356),
... 69 hectare met 45 inwoners
Wijziging per 01-07-1968, ontvangen van:
- Jutphaas (GM0322),
... 10 hectare met 0 inwoners
- Vleuten-De Meern (GM0347),
... 15 hectare met 0 inwoners
Wijziging per 01-04-1964, ontvangen van:
- Vleuten-De Meern (GM0347),
... 24 hectare met 7 inwoners
Wijziging per 01-04-1964, overgegaan naar:
- Vleuten-De Meern (GM0347),
... 10 hectare met 50 inwoners
Wijziging per 01-01-1954, ontvangen van:
- Achttienhoven (U.) (GM1005),
... 361 hectare met 546 inwoners
- De Bilt (GM0310),
... 189 hectare met 130 inwoners
- Bunnik (GM0312),
... 143 hectare met 167 inwoners
- Houten (GM0321),
... 209 hectare met 117 inwoners
- Jutphaas (GM0322),
... 339 hectare met 8642 inwoners
- Maartensdijk (GM0334),
... 579 hectare met 7317 inwoners
- Oudenrijn (GM1144),
... 484 hectare met 738 inwoners
- Westbroek (GM1224),
... 176 hectare met 28 inwoners
- Zuilen (GM1242),
... 418 hectare met 25622 inwoners
Begindatum voor 1830
</t>
  </si>
  <si>
    <t xml:space="preserve">GM1581  </t>
  </si>
  <si>
    <t xml:space="preserve">Grenswijziging per 01-01-2016, overgegaan naar:
- Wijk bij Duurstede (GM0352),
... 14 hectare met 0 woningen en 0 inwoners
Ontstaan per 01-01-2006, ontvangen van:
- Amerongen (GM0306),
... 2872 hectare met 2507 woningen en 6904 inwoners
- Doorn (GM0315),
... 2224 hectare met 4254 woningen en 9989 inwoners
- Driebergen-Rijsenburg (GM0316),
... 2634 hectare met 7540 woningen en 18615 inwoners
- Leersum (GM0326),
... 2992 hectare met 2936 woningen en 7515 inwoners
- Maarn (GM0332),
... 2516 hectare met 2523 woningen en 5934 inwoners
Begindatum 01-01-2006
</t>
  </si>
  <si>
    <t xml:space="preserve">GM0981  </t>
  </si>
  <si>
    <t xml:space="preserve">Wijziging per 01-08-1963, overgegaan naar:
- Buitenland (GM0998),
... 0 hectare met 0 inwoners
Wijziging per 23-04-1949, ontvangen van:
- Buitenland (GM0998),
... 1 hectare met 0 inwoners
Begindatum 02-01-1839
</t>
  </si>
  <si>
    <t xml:space="preserve">GM0283  </t>
  </si>
  <si>
    <t xml:space="preserve">Opgeheven per 01-01-2001, overgegaan naar:
- Overbetuwe (GM1734),
... 4588 hectare met 4940 woningen en 13449 inwoners
Grenswijziging per 01-01-1996, overgegaan naar:
- Nijmegen (GM0268),
... 364 hectare met 59 woningen en 214 inwoners
Wijziging per 01-07-1955, ontvangen van:
- Hemmen (GM1076),
... 242 hectare met 216 inwoners
Begindatum voor 1830
</t>
  </si>
  <si>
    <t xml:space="preserve">GM1252  </t>
  </si>
  <si>
    <t xml:space="preserve">Opgeheven per 01-10-1940, overgegaan naar:
- Valkenburg-Houthem (GM0982),
... 2191 inwoners
Begindatum 02-01-1839
</t>
  </si>
  <si>
    <t xml:space="preserve">GM0619  </t>
  </si>
  <si>
    <t xml:space="preserve">Opgeheven per 01-01-2006, overgegaan naar:
- Katwijk (GM0537),
... 505 hectare met 1380 woningen en 3901 inwoners
Wijziging per 01-07-1966, ontvangen van:
- Voorschoten (GM0626),
... 97 hectare met 133 inwoners
Begindatum voor 1830
</t>
  </si>
  <si>
    <t xml:space="preserve">GM0994  </t>
  </si>
  <si>
    <t xml:space="preserve">Wijziging per 01-01-1990, ontvangen van:
- Meerssen (GM0938),
... 18 hectare met 0 woningen en 0 inwoners
Wijziging per 01-01-1990, overgegaan naar:
- Nuth (GM0951),
... 2 hectare met 0 woningen en 0 inwoners
- Voerendaal (GM0986),
... 1 hectare met 0 woningen en 0 inwoners
Ontstaan per 01-01-1982, ontvangen van:
- Berg en Terblijt (GM0892),
... 760 hectare met 4336 inwoners
- Hulsberg (GM0924),
... 230 hectare met 303 inwoners
- Klimmen (GM0930),
... 20 hectare met 36 inwoners
- Meerssen (GM0938),
... 10 hectare met 0 inwoners
- Schimmert (GM0961),
... 0 hectare met 0 inwoners
- Valkenburg-Houthem (GM0982),
... 2350 hectare met 12284 inwoners
- Wijlre (GM0991),
... 180 hectare met 331 inwoners
Begindatum 01-01-1982
</t>
  </si>
  <si>
    <t xml:space="preserve">GM0982  </t>
  </si>
  <si>
    <t xml:space="preserve">Opgeheven per 01-01-1982, overgegaan naar:
- Meerssen (GM0938),
... 100 hectare met 0 inwoners
- Nuth (GM0951),
... 0 hectare met 12 inwoners
- Valkenburg aan de Geul (GM0994),
... 2350 hectare met 12284 inwoners
- Voerendaal (GM0986),
... 100 hectare met 117 inwoners
Ontstaan per 01-10-1940, ontvangen van:
- Berg en Terblijt (GM0892),
... 414 inwoners
- Houthem (GM1086),
... 2382 inwoners
- Hulsberg (GM0924),
... 919 inwoners
- Oud-Valkenburg (GM1140),
... 1286 inwoners
- Schin op Geul (GM1171),
... 1692 inwoners
- Valkenburg (L.) (GM1252),
... 2191 inwoners
Begindatum 01-10-1940
</t>
  </si>
  <si>
    <t xml:space="preserve">GM0720  </t>
  </si>
  <si>
    <t xml:space="preserve">Opgeheven per 01-01-1997, overgegaan naar:
- Veere (GM0717),
... 2757 hectare met 2616 woningen en 6210 inwoners
- Vlissingen (GM0718),
... 25 hectare met 3 woningen en 0 inwoners
Ontstaan per 01-07-1966, ontvangen van:
- Biggekerke (GM1022),
... 847 hectare met 826 inwoners
- Domburg (GM0660),
... 21 hectare met 0 inwoners
- Grijpskerke (GM1067),
... 5 hectare met 0 inwoners
- Koudekerke (GM1098),
... 1271 hectare met 2138 inwoners
- Oost- en West-Souburg (GM1135),
... 45 hectare met 10 inwoners
- Westkapelle (GM0726),
... 109 hectare met 8 inwoners
- Zoutelande (GM1237),
... 659 hectare met 1063 inwoners
Begindatum 01-07-1966
</t>
  </si>
  <si>
    <t xml:space="preserve">GM0858  </t>
  </si>
  <si>
    <t xml:space="preserve">Grenswijziging per 01-01-2016, ontvangen van:
- Waalre (GM0866),
... 0 hectare met 0 woningen en 0 inwoners
Grenswijziging per 01-01-2002, overgegaan naar:
- Bergeijk (GM1724),
... 3 hectare met 0 woningen en 0 inwoners
Grenswijziging per 01-01-1997, ontvangen van:
- Heeze (GM0793),
... 269 hectare met 4 woningen en 10 inwoners
- Leende (GM0805),
... 13 hectare met 0 woningen en 0 inwoners
- Riethoven (GM0837),
... 1 hectare met 0 woningen en 0 inwoners
- Westerhoven (GM0871),
... 1 hectare met 0 woningen en 0 inwoners
Grenswijziging per 01-01-1997, overgegaan naar:
- Bergeyk (GM0749),
... 1 hectare met 0 woningen en 0 inwoners
- Heeze-Leende (GM1658),
... 7 hectare met 0 woningen en 0 inwoners
Begindatum voor 1830
</t>
  </si>
  <si>
    <t xml:space="preserve">GM0284  </t>
  </si>
  <si>
    <t xml:space="preserve">Opgeheven per 01-01-1978, overgegaan naar:
- Neerijnen (GM0304),
... 996 hectare met 1231 inwoners
Begindatum voor 1830
</t>
  </si>
  <si>
    <t xml:space="preserve">GM0859  </t>
  </si>
  <si>
    <t xml:space="preserve">Opgeheven per 01-01-1973, overgegaan naar:
- Aalburg (GM0738),
... 638 hectare met 1629 inwoners
- Woudrichem (GM0874),
... 10 hectare met 0 inwoners
Begindatum voor 1830
</t>
  </si>
  <si>
    <t xml:space="preserve">GM0047  </t>
  </si>
  <si>
    <t xml:space="preserve">Wijziging per 01-01-1990, ontvangen van:
- Muntendam (GM0029),
... 0 hectare met 0 woningen en 0 inwoners
- Nieuwe Pekela (GM0030),
... 11 hectare met 0 woningen en 0 inwoners
Wijziging per 01-01-1990, overgegaan naar:
- Pekela (GM0765),
... 12 hectare met 0 woningen en 0 inwoners
Wijziging per 01-01-1969, ontvangen van:
- Wildervank (GM1225),
... 2971 hectare met 5041 inwoners
Begindatum voor 1830
</t>
  </si>
  <si>
    <t xml:space="preserve">GM0345  </t>
  </si>
  <si>
    <t xml:space="preserve">Grenswijziging per 01-01-1998, ontvangen van:
- Ede (GM0228),
... 180 hectare met 60 woningen en 207 inwoners
Wijziging per 01-01-1960, ontvangen van:
- Ede (GM0228),
... 370 hectare met 4254 inwoners
- Renswoude (GM0339),
... 169 hectare met 505 inwoners
- Rhenen (GM0340),
... 97 hectare met 154 inwoners
Begindatum voor 1830
</t>
  </si>
  <si>
    <t xml:space="preserve">GM1384  </t>
  </si>
  <si>
    <t xml:space="preserve">GM0717  </t>
  </si>
  <si>
    <t xml:space="preserve">Grenswijziging per 01-01-2017, overgegaan naar:
- Noord-Beveland (GM1695),
... 9 hectare met 0 woningen en 0 inwoners
Grenswijziging per 01-01-2000, overgegaan naar:
- Noord-Beveland (GM1695),
... 1 hectare met 0 woningen en 0 inwoners
Gemeentelijke herindeling per 01-01-1997, ontvangen van:
- Domburg (GM0660),
... 2271 hectare met 2157 woningen en 3939 inwoners
- Mariekerke (GM0686),
... 3466 hectare met 1390 woningen en 4213 inwoners
- Valkenisse (GM0720),
... 2757 hectare met 2616 woningen en 6210 inwoners
- Veere (GM0717),
... 3907 hectare met 2141 woningen en 5077 inwoners
- Westkapelle (GM0726),
... 859 hectare met 1157 woningen en 2730 inwoners
Grenswijziging per 01-01-1997, overgegaan naar:
- Middelburg (Z.) (GM0687),
... 95 hectare met 32 woningen en 69 inwoners
Wijziging per 01-07-1966, ontvangen van:
- Grijpskerke (GM1067),
... 7 hectare met 0 inwoners
- Middelburg (Z.) (GM0687),
... 5 hectare met 0 inwoners
- Oostkapelle (GM1137),
... 2 hectare met 0 inwoners
- Serooskerke (Walcheren) (GM1176),
... 1152 hectare met 1641 inwoners
- Sint Laurens (GM1179),
... 317 hectare met 111 inwoners
- Veere (GM0717),
... 1101 hectare met 951 inwoners
- Vrouwenpolder (GM1214),
... 1464 hectare met 1004 inwoners
Wijziging per 01-07-1966, overgegaan naar:
- Middelburg (Z.) (GM0687),
... 40 hectare met 8 inwoners
Begindatum voor 1830
</t>
  </si>
  <si>
    <t xml:space="preserve">GM0860  </t>
  </si>
  <si>
    <t xml:space="preserve">Opgeheven per 01-01-2017, overgegaan naar:
- Meierijstad (GM1948),
... 7816 hectare met 15839 woningen en 38255 inwoners
Grenswijziging per 01-01-1998, ontvangen van:
- Gemert-Bakel (GM1652),
... 2 hectare met 0 woningen en 0 inwoners
Grenswijziging per 01-01-1998, overgegaan naar:
- Gemert-Bakel (GM1652),
... 3 hectare met 0 woningen en 0 inwoners
Grenswijziging per 01-01-1997, ontvangen van:
- Lieshout (GM0807),
... 4 hectare met 1 woning en 0 inwoners
Grenswijziging per 01-01-1997, overgegaan naar:
- Laarbeek (GM1659),
... 2 hectare met 0 woningen en 0 inwoners
Grenswijziging per 01-01-1996, ontvangen van:
- Schijndel (GM0844),
... 29 hectare met 1 woning en 4 inwoners
Grenswijziging per 01-01-1996, overgegaan naar:
- Schijndel (GM0844),
... 9 hectare met 0 woningen en 0 inwoners
Gemeentelijke herindeling per 01-01-1994, ontvangen van:
- Erp (GM0775),
... 3576 hectare met 2136 woningen en 6553 inwoners
- Veghel (GM0860),
... 42100 hectare met 9804 woningen en 27428 inwoners
Grenswijziging per 01-01-1994, ontvangen van:
- Boekel (GM0755),
... 0 hectare met 0 woningen en 0 inwoners
- Sint-Oedenrode (GM0846),
... 7 hectare met 0 woningen en 0 inwoners
- Uden (GM0856),
... 12 hectare met 6 woningen en 29 inwoners
Grenswijziging per 01-01-1994, overgegaan naar:
- Heesch (GM0791),
... 15 hectare met 0 woningen en 0 inwoners
- Uden (GM0856),
... 25 hectare met 2 woningen en 4 inwoners
Wijziging per 01-05-1966, ontvangen van:
- Schijndel (GM0844),
... 2 hectare met 15 inwoners
- Sint-Oedenrode (GM0846),
... 125 hectare met 335 inwoners
Begindatum voor 1830
</t>
  </si>
  <si>
    <t xml:space="preserve">GM0861  </t>
  </si>
  <si>
    <t xml:space="preserve">Grenswijziging per 01-01-2017, ontvangen van:
- Eindhoven (GM0772),
... 6 hectare met 0 woningen en 0 inwoners
Grenswijziging per 01-01-2017, overgegaan naar:
- Eindhoven (GM0772),
... 10 hectare met 0 woningen en 0 inwoners
Grenswijziging per 01-01-1999, ontvangen van:
- Eindhoven (GM0772),
... 19 hectare met 4 woningen en 9 inwoners
Grenswijziging per 01-01-1999, overgegaan naar:
- Eindhoven (GM0772),
... 18 hectare met 0 woningen en 0 inwoners
Grenswijziging per 01-01-1998, overgegaan naar:
- Eersel (GM0770),
... 3 hectare met 0 woningen en 0 inwoners
Grenswijziging per 01-01-1997, ontvangen van:
- Eersel (GM0770),
... 7 hectare met 0 woningen en 0 inwoners
Grenswijziging per 01-01-1997, overgegaan naar:
- Eersel (GM0770),
... 209 hectare met 24 woningen en 77 inwoners
- Eindhoven (GM0772),
... 5 hectare met 0 woningen en 0 inwoners
Grenswijziging per 01-01-1995, overgegaan naar:
- Eindhoven (GM0772),
... 215 hectare met 0 woningen en 0 inwoners
Grenswijziging per 01-01-1994, overgegaan naar:
- Eindhoven (GM0772),
... 870 hectare met 50 woningen en 133 inwoners
Wijziging per 01-04-1972, ontvangen van:
- Eindhoven (GM0772),
... 12 hectare met 5 inwoners
Wijziging per 01-04-1972, overgegaan naar:
- Eindhoven (GM0772),
... 139 hectare met 321 inwoners
Naamswijziging per 01-05-1921,
oude naam: Veldhoven en Meerveldhoven (GM1206)
Begindatum 01-05-1921
</t>
  </si>
  <si>
    <t xml:space="preserve">GM1206  </t>
  </si>
  <si>
    <t xml:space="preserve">Naamswijziging per 01-05-1921,
nieuwe naam: Veldhoven (GM0861)
Begindatum voor 1830
</t>
  </si>
  <si>
    <t xml:space="preserve">GM1207  </t>
  </si>
  <si>
    <t xml:space="preserve">Opgeheven per 01-01-1954, overgegaan naar:
- Harmelen (GM0318),
... 679 hectare met 226 inwoners
- Vleuten-De Meern (GM0347),
... 541 hectare met 768 inwoners
Begindatum voor 1830
</t>
  </si>
  <si>
    <t xml:space="preserve">GM1208  </t>
  </si>
  <si>
    <t xml:space="preserve">Opgeheven per 01-07-1942, overgegaan naar:
- Grave (GM0786),
... 948 inwoners
Begindatum voor 1830
</t>
  </si>
  <si>
    <t xml:space="preserve">GM0453  </t>
  </si>
  <si>
    <t xml:space="preserve">Grenswijziging per 01-01-2012, ontvangen van:
- Beverwijk (GM0375),
... 29 hectare met 0 woningen en 0 inwoners
Grenswijziging per 01-01-2012, overgegaan naar:
- Beverwijk (GM0375),
... 6 hectare met 0 woningen en 0 inwoners
- Haarlemmerliede en Spaarnwoude (GM0393),
... 1 hectare met 0 woningen en 0 inwoners 
Grenswijziging per 01-01-2009, ontvangen van:
- Haarlem (GM0392),
... 2 hectare met 0 woningen en 0 inwoners
Grenswijziging per 01-01-2004, overgegaan naar:
- Bloemendaal (GM0377),
... 1 hectare met 0 woningen en 0 inwoners
Begindatum voor 1830
</t>
  </si>
  <si>
    <t xml:space="preserve">GM0454  </t>
  </si>
  <si>
    <t xml:space="preserve">Opgeheven per 01-01-2006, overgegaan naar:
- Drechterland (GM0498),
... 3525 hectare met 2988 woningen en 7832 inwoners
Wijziging per 01-01-1979, ontvangen van:
- Blokker (GM0378),
... 64 hectare met 86 inwoners
- Bovenkarspel (GM0379),
... 1 hectare met 0 inwoners
- Grootebroek (GM0391),
... 3 hectare met 0 inwoners
- Hoogkarspel (GM0403),
... 35 hectare met 103 inwoners
- Westwoud (GM0460),
... 30 hectare met 30 inwoners
Wijziging per 01-01-1979, overgegaan naar:
- Stede Broec (GM0532),
... 25 hectare met 0 inwoners
Wijziging per 01-08-1970, ontvangen van:
- Schellinkhout (GM0442),
... 720 hectare met 674 inwoners
- Venhuizen (GM0454),
... 1946 hectare met 4160 inwoners
- Wijdenes (GM0469),
... 754 hectare met 1067 inwoners
Begindatum voor 1830
</t>
  </si>
  <si>
    <t xml:space="preserve">GM0983  </t>
  </si>
  <si>
    <t xml:space="preserve">Gemeentelijke herindeling per 01-01-2010, ontvangen van:
- Arcen en Velden (GM0885),
... 3960 hectare met 3677 woningen en 8668 inwoners
Grenswijziging per 01-01-2010, ontvangen van:
- Bergen (L.) (GM0893),
... 86 hectare met 0 woningen en 0 inwoners
Grenswijziging per 01-01-2002, ontvangen van:
- Sevenum (GM0964),
... 13 hectare met 0 woningen en 0 inwoners
Grenswijziging per 01-01-2002, overgegaan naar:
- Horst aan de Maas (GM1507),
... 16 hectare met 0 woningen en 0 inwoners
Gemeentelijke herindeling per 01-01-2001, ontvangen van:
- Belfeld (GM0890),
... 1354 hectare met 2164 woningen en 5449 inwoners
- Tegelen (GM0976),
... 1015 hectare met 7860 woningen en 19337 inwoners
- Venlo (GM0983),
... 5317 hectare met 29069 woningen en 65453 inwoners
Grenswijziging per 01-01-2001, ontvangen van:
- Arcen en Velden (GM0885),
... 46 hectare met 17 woningen en 51 inwoners
- Grubbenvorst (GM0912),
... 670 hectare met 120 woningen en 210 inwoners
- Maasbree (GM0934),
... 81 hectare met 0 woningen en 0 inwoners
Grenswijziging per 01-01-1996, ontvangen van:
- Grubbenvorst (GM0912),
... 5 hectare met 0 woningen en 0 inwoners
- Maasbree (GM0934),
... 9 hectare met 0 woningen en 0 inwoners
- Sevenum (GM0964),
... 53 hectare met 0 woningen en 0 inwoners
Grenswijziging per 01-01-1993, ontvangen van:
- Maasbree (GM0934),
... 29 hectare met 0 woningen en 0 inwoners
Grenswijziging per 01-01-1992, ontvangen van:
- Grubbenvorst (GM0912),
... 626 hectare met 8 woningen en 24 inwoners
Wijziging per 01-01-1958, ontvangen van:
- Grubbenvorst (GM0912),
... 95 hectare met 70 inwoners
Wijziging per 01-10-1940, ontvangen van:
- Maasbree (GM0934),
... 10885 inwoners
Begindatum 02-01-1839
</t>
  </si>
  <si>
    <t xml:space="preserve">GM1385  </t>
  </si>
  <si>
    <t xml:space="preserve">GM0984  </t>
  </si>
  <si>
    <t xml:space="preserve">Grenswijziging per 01-01-2010, ontvangen van:
- Meerlo-Wanssum (GM0993),
... 1789 hectare met 1350 woningen en 3504 inwoners
Begindatum 02-01-1839
</t>
  </si>
  <si>
    <t xml:space="preserve">GM1386  </t>
  </si>
  <si>
    <t xml:space="preserve">GM0862  </t>
  </si>
  <si>
    <t xml:space="preserve">Opgeheven per 01-01-1997, overgegaan naar:
- Bladel (GM1728),
... 31 hectare met 0 woningen en 0 inwoners
- Eersel (GM0770),
... 4424 hectare met 1780 woningen en 5323 inwoners
- Eindhoven (GM0772),
... 5 hectare met 0 woningen en 0 inwoners
- Oirschot (GM0823),
... 341 hectare met 0 woningen en 0 inwoners
Begindatum voor 1830
</t>
  </si>
  <si>
    <t xml:space="preserve">GM1209  </t>
  </si>
  <si>
    <t xml:space="preserve">Opgeheven per 01-01-1938, overgegaan naar:
- Leidschendam (GM0548),
... 3948 inwoners
Begindatum voor 1830
</t>
  </si>
  <si>
    <t xml:space="preserve">GM0620  </t>
  </si>
  <si>
    <t xml:space="preserve">Opgeheven per 01-01-2019, overgegaan naar:
- Vijfheerenlanden (GM1961)
Provinciale wijziging per 01-01-2002:
- overgegaan van provincie Zuid-Holland naar provincie Utrecht
Wijziging per 01-01-1986, ontvangen van:
- Everdingen (GM0508),
... 1075 hectare met 604 woningen en 1909 inwoners
- Hagestein (GM0522),
... 951 hectare met 440 woningen en 1411 inwoners
- Hei- en Boeicop (GM0527),
... 224 hectare met 19 woningen en 68 inwoners
- Schoonrewoerd (GM0609),
... 139 hectare met 10 woningen en 35 inwoners
- Vianen (GM0620),
... 1559 hectare met 5174 woningen en 15134 inwoners
Wijziging per 01-01-1986, overgegaan naar:
- Zederik (GM0707),
... 0 hectare met 0 woningen en 0 inwoners
Begindatum voor 1830
</t>
  </si>
  <si>
    <t xml:space="preserve">GM0863  </t>
  </si>
  <si>
    <t xml:space="preserve">Opgeheven per 01-01-1998, overgegaan naar:
- Boxmeer (GM0756),
... 5475 hectare met 2769 woningen en 7775 inwoners
Grenswijziging per 01-01-1994, overgegaan naar:
- Boxmeer (GM0756),
... 654 hectare met 207 woningen en 618 inwoners
- St. Anthonis (GM1691),
... 200 hectare met 56 woningen en 77 inwoners
Wijziging per 01-05-1942, ontvangen van:
- Maashees en Overloon (GM1109),
... 2614 inwoners
- Sambeek (GM1167),
... 437 inwoners
Wijziging per 01-05-1942, overgegaan naar:
- Oploo, Sint Anthonis en Ledeacker (GM0827),
... 82 inwoners
Begindatum voor 1830
</t>
  </si>
  <si>
    <t xml:space="preserve">GM0621  </t>
  </si>
  <si>
    <t xml:space="preserve">Opgeheven per 01-01-1980, overgegaan naar:
- Brielle (GM0501),
... 1042 hectare met 2016 inwoners
Begindatum voor 1830
</t>
  </si>
  <si>
    <t xml:space="preserve">GM1961  </t>
  </si>
  <si>
    <t xml:space="preserve">Provinciale wijziging per 01-01-2019:
- overgegaan van provincie Zuid-Holland naar provincie Utrecht
Ontstaan per 01-01-2019, ontvangen van:
- Leerdam (GM0545),
- Vianen (GM0620),
- Zederik (GM0707)
</t>
  </si>
  <si>
    <t xml:space="preserve">GM1387  </t>
  </si>
  <si>
    <t xml:space="preserve">01 jan 1841 </t>
  </si>
  <si>
    <t xml:space="preserve">Opgeheven per 01-01-1841
Begindatum voor 1830
</t>
  </si>
  <si>
    <t xml:space="preserve">GM0346  </t>
  </si>
  <si>
    <t xml:space="preserve">Opgeheven per 01-01-1989, overgegaan naar:
- De Ronde Venen (GM0736),
... 2636 hectare met 3002 woningen en 8619 inwoners
Wijziging per 01-04-1964, ontvangen van:
- Abcoude (GM0305),
... 38 hectare met 9 inwoners
Wijziging per 01-04-1964, overgegaan naar:
- Breukelen (GM0311),
... 86 hectare met 56 inwoners
Begindatum 01-01-1841
</t>
  </si>
  <si>
    <t xml:space="preserve">GM0622  </t>
  </si>
  <si>
    <t xml:space="preserve">Wijziging per 01-08-1968, ontvangen van:
- Schiedam (GM0606),
... 18 hectare met 0 inwoners
Wijziging per 01-08-1968, overgegaan naar:
- Schiedam (GM0606),
... 82 hectare met 25 inwoners
Wijziging per 01-09-1966, ontvangen van:
- Maasland (GM0555),
... 337 hectare met 166 inwoners
- Maassluis (GM0556),
... 194 hectare met 39 inwoners
Wijziging per 01-08-1941, ontvangen van:
- Schiedam (GM0606),
... 0 inwoners
- Vlaardinger-Ambacht (GM1210),
... 6612 inwoners
Wijziging per 01-08-1941, overgegaan naar:
- Rotterdam (GM0599),
... 0 inwoners
Begindatum voor 1830
</t>
  </si>
  <si>
    <t xml:space="preserve">GM1210  </t>
  </si>
  <si>
    <t xml:space="preserve">Opgeheven per 01-08-1941, overgegaan naar:
- Schiedam (GM0606),
... 76 inwoners
- Schipluiden (GM0607),
... 265 inwoners
- Vlaardingen (GM0622),
... 6612 inwoners
Begindatum voor 1830
</t>
  </si>
  <si>
    <t xml:space="preserve">GM0048  </t>
  </si>
  <si>
    <t xml:space="preserve">Opgeheven per 01-01-2018, overgegaan naar:
- Westerwolde (GM1950),
... 17640 hectare met 7845 woningen en 15868 inwoners
Wijziging per 01-01-1990, ontvangen van:
- Bellingwedde (GM0007),
... 37 hectare met 0 woningen en 0 inwoners
- Stadskanaal (GM0037),
... 4 hectare met 0 woningen en 0 inwoners
Wijziging per 01-01-1990, overgegaan naar:
- Bellingwedde (GM0007),
... 17 hectare met 0 woningen en 0 inwoners
- Stadskanaal (GM0037),
... 1 hectare met 0 woningen en 0 inwoners
Wijziging per 01-03-1975, ontvangen van:
- Emmen (GM0114),
... 406 hectare met 309 inwoners
Wijziging per 01-03-1975, overgegaan naar:
- Emmen (GM0114),
... 3 hectare met 0 inwoners
Wijziging per 01-09-1968, ontvangen van:
- Bellingwolde (GM1019),
... 1370 hectare met 153 inwoners
Wijziging per 01-09-1968, overgegaan naar:
- Bellingwedde (GM0007),
... 317 hectare met 385 inwoners
Wijziging per 01-08-1963, overgegaan naar:
- Buitenland (GM0998),
... 0 hectare met 0 inwoners
Wijziging per 23-04-1949, ontvangen van:
- Buitenland (GM0998),
... 0 hectare met 0 inwoners
Begindatum voor 1830
</t>
  </si>
  <si>
    <t xml:space="preserve">GM0132  </t>
  </si>
  <si>
    <t xml:space="preserve">Opgeheven per 01-01-1998, overgegaan naar:
- Westerveld (GM1701),
... 4783 hectare met 1753 woningen en 4155 inwoners
Wijziging per 01-04-1967, ontvangen van:
- Diever (GM0111),
... 0 hectare met 0 inwoners
- Havelte (GM0117),
... 0 hectare met 0 inwoners
Wijziging per 01-04-1967, overgegaan naar:
- Diever (GM0111),
... 0 hectare met 0 inwoners
- Havelte (GM0117),
... 0 hectare met 0 inwoners
Begindatum voor 1830
</t>
  </si>
  <si>
    <t xml:space="preserve">GM1211  </t>
  </si>
  <si>
    <t xml:space="preserve">Opgeheven per 01-01-1954, overgegaan naar:
- Harmelen (GM0318),
... 27 hectare met 15 inwoners
- Vleuten-De Meern (GM0347),
... 1468 hectare met 4760 inwoners
Begindatum voor 1830
</t>
  </si>
  <si>
    <t xml:space="preserve">GM0347  </t>
  </si>
  <si>
    <t xml:space="preserve">Opgeheven per 01-01-2001, overgegaan naar:
- Utrecht (GM0344),
... 2757 hectare met 8160 woningen en 22110 inwoners
Grenswijziging per 01-01-1995, overgegaan naar:
- Utrecht (GM0344),
... 681 hectare met 438 woningen en 1027 inwoners
Wijziging per 01-01-1989, overgegaan naar:
- Maarssen (GM0333),
... 14 hectare met 0 woningen en 0 inwoners
Wijziging per 01-07-1968, overgegaan naar:
- Utrecht (GM0344),
... 15 hectare met 0 inwoners
Wijziging per 01-04-1964, ontvangen van:
- Harmelen (GM0318),
... 4 hectare met 0 inwoners
- Kockengen (GM0324),
... 39 hectare met 29 inwoners
- Maarssen (GM0333),
... 44 hectare met 0 inwoners
- Utrecht (GM0344),
... 10 hectare met 50 inwoners
Wijziging per 01-04-1964, overgegaan naar:
- Kockengen (GM0324),
... 8 hectare met 9 inwoners
- Utrecht (GM0344),
... 24 hectare met 7 inwoners
Ontstaan per 01-01-1954, ontvangen van:
- Haarzuilens (GM1069),
... 686 hectare met 643 inwoners
- Oudenrijn (GM1144),
... 379 hectare met 856 inwoners
- Veldhuizen (GM1207),
... 541 hectare met 768 inwoners
- Vleuten (GM1211),
... 1468 hectare met 4760 inwoners
Begindatum 01-01-1954
</t>
  </si>
  <si>
    <t xml:space="preserve">GM0096  </t>
  </si>
  <si>
    <t xml:space="preserve">GM1212  </t>
  </si>
  <si>
    <t xml:space="preserve">Opgeheven per 01-01-1926
Begindatum voor 1830
</t>
  </si>
  <si>
    <t xml:space="preserve">GM1388  </t>
  </si>
  <si>
    <t xml:space="preserve">GM0864  </t>
  </si>
  <si>
    <t xml:space="preserve">Opgeheven per 01-01-1997, overgegaan naar:
- Heusden (GM0797),
... 2545 hectare met 6023 woningen en 16504 inwoners
Grenswijziging per 01-01-1996, ontvangen van:
- Helvoirt (GM0795),
... 215 hectare met 5 woningen en 20 inwoners
- 's-Hertogenbosch (GM0796),
... 13 hectare met 1 woning en 5 inwoners
- Vught (GM0865),
... 50 hectare met 0 woningen en 0 inwoners
Grenswijziging per 01-01-1996, overgegaan naar:
- 's-Hertogenbosch (GM0796),
... 154 hectare met 2 woningen en 1 inwoner
Begindatum voor 1830
</t>
  </si>
  <si>
    <t xml:space="preserve">GM0718  </t>
  </si>
  <si>
    <t xml:space="preserve">Grenswijziging per 01-01-1997, ontvangen van:
- Middelburg (Z.) (GM0687),
... 2 hectare met 0 woningen en 0 inwoners
- Valkenisse (GM0720),
... 25 hectare met 3 woningen en 0 inwoners
Grenswijziging per 01-01-1997, overgegaan naar:
- Middelburg (Z.) (GM0687),
... 62 hectare met 4 woningen en 7 inwoners
Grenswijziging per 01-01-1996, ontvangen van:
- Arnemuiden (GM0649),
... 2 hectare met 0 woningen en 0 inwoners
Wijziging per 01-07-1966, ontvangen van:
- Borssele (GM1254),
... 0 hectare met 0 inwoners
- 's-Heer-Arendskerke (GM0670),
... 252 hectare met 0 inwoners
- Koudekerke (GM1098),
... 166 hectare met 2168 inwoners
- Middelburg (Z.) (GM0687),
... 12 hectare met 0 inwoners
- Nieuw- en Sint Joosland (GM1117),
... 796 hectare met 44 inwoners
- Oost- en West-Souburg (GM1135),
... 704 hectare met 8367 inwoners
- Ritthem (GM1163),
... 837 hectare met 516 inwoners
Begindatum voor 1830
</t>
  </si>
  <si>
    <t xml:space="preserve">GM0623  </t>
  </si>
  <si>
    <t xml:space="preserve">Opgeheven per 01-01-2015, overgegaan naar:
- Krimpenerwaard (GM1931),
... 5373 hectare met 4001 woningen en 9740 inwoners
Wijziging per 01-01-1985, ontvangen van:
- Bergambacht (GM0491),
... 3 hectare met 15 woningen en 41 inwoners
- Gouderak (GM0514),
... 6 hectare met 0 woningen en 0 inwoners
- Haastrecht (GM0521),
... 1808 hectare met 1427 woningen en 4360 inwoners
- Schoonhoven (GM0608),
... 1 hectare met 0 woningen en 0 inwoners
- Stolwijk (GM0615),
... 2613 hectare met 1452 woningen en 4410 inwoners
- Vlist (GM0623),
... 954 hectare met 202 woningen en 637 inwoners
Begindatum voor 1830
</t>
  </si>
  <si>
    <t xml:space="preserve">GM0985  </t>
  </si>
  <si>
    <t xml:space="preserve">Opgeheven per 01-01-1991, overgegaan naar:
- Melick en Herkenbosch (GM0939),
... 1868 hectare met 916 woningen en 2578 inwoners
- Posterholt (GM0956),
... 9 hectare met 0 woningen en 0 inwoners
Wijziging per 01-08-1963, ontvangen van:
- Buitenland (GM0998),
... 0 hectare met 0 inwoners
Wijziging per 01-08-1963, overgegaan naar:
- Buitenland (GM0998),
... 0 hectare met 0 inwoners
Begindatum 02-01-1839
</t>
  </si>
  <si>
    <t xml:space="preserve">GM0986  </t>
  </si>
  <si>
    <t xml:space="preserve">Wijziging per 01-01-1990, ontvangen van:
- Heerlen (GM0917),
... 4 hectare met 0 woningen en 0 inwoners
- Simpelveld (GM0965),
... 1 hectare met 0 woningen en 0 inwoners
- Valkenburg aan de Geul (GM0994),
... 1 hectare met 0 woningen en 0 inwoners
Wijziging per 01-01-1990, overgegaan naar:
- Nuth (GM0951),
... 2 hectare met 0 woningen en 0 inwoners
- Wittem (GM0990),
... 1 hectare met 0 woningen en 0 inwoners
Wijziging per 01-01-1982, ontvangen van:
- Heerlen (GM0917),
... 0 hectare met 0 inwoners
- Hoensbroek (GM0921),
... 30 hectare met 18 inwoners
- Hulsberg (GM0924),
... 40 hectare met 4 inwoners
- Klimmen (GM0930),
... 730 hectare met 4170 inwoners
- Valkenburg-Houthem (GM0982),
... 100 hectare met 117 inwoners
- Voerendaal (GM0986),
... 1820 hectare met 8461 inwoners
- Wijlre (GM0991),
... 430 hectare met 275 inwoners
- Wijnandsrade (GM0992),
... 0 hectare met 0 inwoners
Wijziging per 01-01-1982, overgegaan naar:
- Gulpen (GM0913),
... 20 hectare met 0 inwoners
- Heerlen (GM0917),
... 240 hectare met 113 inwoners
- Simpelveld (GM0965),
... 170 hectare met 30 inwoners
- Wittem (GM0990),
... 10 hectare met 0 inwoners
Begindatum 02-01-1839
</t>
  </si>
  <si>
    <t xml:space="preserve">GM0719  </t>
  </si>
  <si>
    <t xml:space="preserve">Opgeheven per 01-04-1970, overgegaan naar:
- Axel (GM0650),
... 144 hectare met 12 inwoners
- Hontenisse (GM0675),
... 4196 hectare met 3105 inwoners
- Hulst (GM0677),
... 477 hectare met 88 inwoners
- Terneuzen (GM0715),
... 452 hectare met 94 inwoners
Wijziging per 01-10-1961, overgegaan naar:
- Hulst (GM0677),
... 17 hectare met 0 inwoners
Ontstaan per 01-07-1936, ontvangen van:
- Boschkapelle (GM1027),
... 1197 inwoners
- Hengstdijk (GM1077),
... 586 inwoners
- Ossenisse (GM1138),
... 771 inwoners
- Stoppeldijk (GM1198),
... 1476 inwoners
Begindatum 01-07-1936
</t>
  </si>
  <si>
    <t xml:space="preserve">GM0185  </t>
  </si>
  <si>
    <t xml:space="preserve">Opgeheven per 01-01-1973, overgegaan naar:
- Brederwiede (GM0194),
... 3355 hectare met 5459 inwoners
Wijziging per 01-01-1957, ontvangen van:
- De Noordoostelijke Polder (GM1404),
... 10 hectare met 4 inwoners
Wijziging per 07-08-1942, overgegaan naar:
- De Noordoostelijke Polder (GM1404),
... 58 inwoners
Ontstaan per 01-02-1942, ontvangen van:
- Ambt-Vollenhove (GM1013),
... 2776 inwoners
- Stad-Vollenhove (GM1193),
... 1645 inwoners
Begindatum 01-02-1942
</t>
  </si>
  <si>
    <t xml:space="preserve">GM0624  </t>
  </si>
  <si>
    <t xml:space="preserve">Opgeheven per 01-01-2002, overgegaan naar:
- 's-Gravenhage (GM0518),
... 1 hectare met 0 woningen en 0 inwoners
- Leidschendam-Voorburg (GM1916),
... 624 hectare met 18964 woningen en 38217 inwoners
Begindatum voor 1830
</t>
  </si>
  <si>
    <t xml:space="preserve">GM0625  </t>
  </si>
  <si>
    <t xml:space="preserve">Opgeheven per 01-01-2006, overgegaan naar:
- Teylingen (GM1525),
... 1226 hectare met 5460 woningen en 14923 inwoners
Begindatum voor 1830
</t>
  </si>
  <si>
    <t xml:space="preserve">GM0626  </t>
  </si>
  <si>
    <t xml:space="preserve">Grenswijziging per 01-01-1991, ontvangen van:
- Zoeterwoude (GM0638),
... 3 hectare met 0 woningen en 0 inwoners
Wijziging per 01-06-1973, ontvangen van:
- Leiden (GM0546),
... 5 hectare met 0 inwoners
Wijziging per 01-06-1973, overgegaan naar:
- Leiden (GM0546),
... 9 hectare met 6 inwoners
Wijziging per 01-07-1966, overgegaan naar:
- Leiden (GM0546),
... 158 hectare met 641 inwoners
- Valkenburg (ZH.) (GM0619),
... 97 hectare met 133 inwoners
Begindatum voor 1830
</t>
  </si>
  <si>
    <t xml:space="preserve">GM0285  </t>
  </si>
  <si>
    <t xml:space="preserve">Grenswijziging per 01-01-2000, overgegaan naar:
- Deventer (GM0150),
... 1 hectare met 0 woningen en 0 inwoners
Begindatum voor 1830
</t>
  </si>
  <si>
    <t xml:space="preserve">GM0286  </t>
  </si>
  <si>
    <t xml:space="preserve">Opgeheven per 01-01-2005, overgegaan naar:
- Berkelland (GM1859),
... 1 hectare met 0 woningen en 0 inwoners
- Bronckhorst (GM1876),
... 6733 hectare met 3344 woningen en 8471 inwoners
- Lochem (GM0262),
... 7 hectare met 1 woning en 4 inwoners
- Zutphen (GM0301),
... 0 hectare met 1 woning en 7 inwoners
Wijziging per 01-01-1989, ontvangen van:
- Warnsveld (GM0291),
... 1049 hectare met 306 woningen en 986 inwoners
Begindatum voor 1830
</t>
  </si>
  <si>
    <t xml:space="preserve">GM1213  </t>
  </si>
  <si>
    <t xml:space="preserve">Opgeheven per 01-04-1964, overgegaan naar:
- Loenen (GM0329),
... 520 hectare met 1506 inwoners
Begindatum voor 1830
</t>
  </si>
  <si>
    <t xml:space="preserve">GM0348  </t>
  </si>
  <si>
    <t xml:space="preserve">Opgeheven per 01-07-1971, overgegaan naar:
- Nieuwegein (GM0356),
... 737 hectare met 5546 inwoners
Begindatum voor 1830
</t>
  </si>
  <si>
    <t xml:space="preserve">GM0133  </t>
  </si>
  <si>
    <t xml:space="preserve">Opgeheven per 01-01-1998, overgegaan naar:
- Assen (GM0106),
... 2213 hectare met 179 woningen en 510 inwoners
- Noordenveld (GM1699),
... 4 hectare met 0 woningen en 0 inwoners
- Zuidlaren (GM0136),
... 8608 hectare met 3640 woningen en 9448 inwoners
Wijziging per 01-02-1972, ontvangen van:
- Peize (GM0124),
... 16 hectare met 15 inwoners
Wijziging per 01-02-1972, overgegaan naar:
- Roden (GM0125),
... 32 hectare met 3 inwoners
Begindatum voor 1830
</t>
  </si>
  <si>
    <t xml:space="preserve">GM0186  </t>
  </si>
  <si>
    <t xml:space="preserve">Naamswijziging per 01-06-2002,
nieuwe naam: Twenterand (GM1700)
Grenswijziging per 01-01-2002, ontvangen van:
- Hellendoorn (GM0163),
... 2 hectare met 0 woningen en 0 inwoners
Gemeentelijke herindeling per 01-01-2001, ontvangen van:
- Den Ham (GM0159),
... 4369 hectare met 5374 woningen en 15051 inwoners
- Vriezenveen (GM0186),
... 6327 hectare met 6952 woningen en 18274 inwoners
Grenswijziging per 01-01-2001, overgegaan naar:
- Almelo (GM0141),
... 973 hectare met 729 woningen en 1601 inwoners
Wijziging per 01-07-1976, ontvangen van:
- Den Ham (GM0159),
... 13 hectare met 2 inwoners
Wijziging per 01-11-1966, ontvangen van:
- Den Ham (GM0159),
... 1 hectare met 9 inwoners
Wijziging per 01-01-1938, ontvangen van:
- Ambt-Hardenberg (GM1011),
... 0 inwoners
Begindatum voor 1830
</t>
  </si>
  <si>
    <t xml:space="preserve">GM1390  </t>
  </si>
  <si>
    <t xml:space="preserve">GM1215  </t>
  </si>
  <si>
    <t xml:space="preserve">GM1216  </t>
  </si>
  <si>
    <t xml:space="preserve">GM1391  </t>
  </si>
  <si>
    <t xml:space="preserve">10 jul 1840 </t>
  </si>
  <si>
    <t xml:space="preserve">Opgeheven per 10-07-1840
Begindatum voor 1830
</t>
  </si>
  <si>
    <t xml:space="preserve">GM1214  </t>
  </si>
  <si>
    <t xml:space="preserve">Opgeheven per 01-07-1966, overgegaan naar:
- Domburg (GM0660),
... 340 hectare met 10 inwoners
- Middelburg (Z.) (GM0687),
... 68 hectare met 9 inwoners
- Veere (GM0717),
... 1464 hectare met 1004 inwoners
Begindatum voor 1830
</t>
  </si>
  <si>
    <t xml:space="preserve">GM0865  </t>
  </si>
  <si>
    <t xml:space="preserve">Grenswijziging per 01-01-2000, overgegaan naar:
- Haaren (GM0788),
... 2 hectare met 0 woningen en 0 inwoners
Grenswijziging per 01-01-1998, overgegaan naar:
- 's-Hertogenbosch (GM0796),
... 4 hectare met 0 woningen en 0 inwoners
Grenswijziging per 01-01-1996, ontvangen van:
- Boxtel (GM0757),
... 2 hectare met 0 woningen en 0 inwoners
- Esch (GM0776),
... 28 hectare met 0 woningen en 0 inwoners
- Helvoirt (GM0795),
... 54 hectare met 1 woning en 0 inwoners
- 's-Hertogenbosch (GM0796),
... 16 hectare met 0 woningen en 129 inwoners
- Sint-Michielsgestel (GM0845),
... 27 hectare met 0 woningen en 0 inwoners
Grenswijziging per 01-01-1996, overgegaan naar:
- Haaren (GM0788),
... 271 hectare met 18 woningen en 59 inwoners
- 's-Hertogenbosch (GM0796),
... 134 hectare met 0 woningen en 0 inwoners
- Sint-Michielsgestel (GM0845),
... 5 hectare met 0 woningen en 0 inwoners
- Vlijmen (GM0864),
... 50 hectare met 0 woningen en 0 inwoners
Begindatum voor 1830
</t>
  </si>
  <si>
    <t xml:space="preserve">GM0287  </t>
  </si>
  <si>
    <t xml:space="preserve">Naamswijziging per 03-01-1987,
nieuwe naam: Lingewaal (GM0733)
Wijziging per 01-01-1986, ontvangen van:
- Asperen (GM0488),
... 325 hectare met 943 woningen en 2814 inwoners
- Herwijnen (GM0250),
... 2256 hectare met 778 woningen en 2391 inwoners
- Heukelum (GM0533),
... 448 hectare met 955 woningen en 2721 inwoners
- Vuren (GM0287),
... 2099 hectare met 953 woningen en 2139 inwoners
Wijziging per 01-01-1986, overgegaan naar:
- Gorinchem (GM0512),
... 380 hectare met 263 woningen en 734 inwoners
Wijziging per 01-03-1978, overgegaan naar:
- Gorinchem (GM0512),
... 207 hectare met 177 inwoners
Wijziging per 01-01-1958, overgegaan naar:
- Brakel (GM0212),
... 2 hectare met 0 inwoners
Begindatum voor 1830
</t>
  </si>
  <si>
    <t xml:space="preserve">GM1392  </t>
  </si>
  <si>
    <t xml:space="preserve">01 dec 1857 </t>
  </si>
  <si>
    <t xml:space="preserve">Opgeheven per 01-12-1857
Begindatum voor 1830
</t>
  </si>
  <si>
    <t xml:space="preserve">GM1949  </t>
  </si>
  <si>
    <t xml:space="preserve">Ontstaan per 01-01-2018, ontvangen van:
- het Bildt (GM0063),
... 9233 hectare met 4706 woningen en 10560 inwoners
- Franekeradeel (GM0070),
... 10259 hectare met 9614 woningen en 20213 inwoners
- Littenseradiel (GM0140),
... 1999 hectare met 806 woningen en 1878 inwoners
- Menameradiel (GM1908),
... 6884 hectare met 5877 woningen en 13450 inwoners
Begindatum 01-01-2018
</t>
  </si>
  <si>
    <t xml:space="preserve">GM0866  </t>
  </si>
  <si>
    <t xml:space="preserve">Grenswijziging per 01-01-2016, overgegaan naar:
- Valkenswaard (GM0858),
... 0 hectare met 0 woningen en 0 inwoners
Grenswijziging per 01-01-1997, ontvangen van:
- Heeze (GM0793),
... 83 hectare met 2 woningen en 0 inwoners
Wijziging per 01-04-1972, ontvangen van:
- Eindhoven (GM0772),
... 66 hectare met 10 inwoners
- Geldrop (GM0781),
... 49 hectare met 23 inwoners
Wijziging per 01-04-1972, overgegaan naar:
- Eindhoven (GM0772),
... 281 hectare met 25 inwoners
Begindatum voor 1830
</t>
  </si>
  <si>
    <t xml:space="preserve">GM0867  </t>
  </si>
  <si>
    <t xml:space="preserve">Grenswijziging per 01-01-2004, overgegaan naar:
- Loon op Zand (GM0809),
... 1 hectare met 12 woningen en 25 inwoners
Gemeentelijke herindeling per 01-01-1997, ontvangen van:
- Sprang-Capelle (GM0849),
... 2459 hectare met 3686 woningen en 10029 inwoners
- Waalwijk (GM0867),
... 2256 hectare met 11729 woningen en 29507 inwoners
- Waspik (GM0869),
... 1769 hectare met 1780 woningen en 4964 inwoners
Begindatum voor 1830
</t>
  </si>
  <si>
    <t xml:space="preserve">GM0721  </t>
  </si>
  <si>
    <t xml:space="preserve">Opgeheven per 01-01-1970, overgegaan naar:
- Reimerswaal (GM0703),
... 1004 hectare met 1026 inwoners
Wijziging per 01-02-1961, ontvangen van:
- Krabbendijke (GM0684),
... 23 hectare met 0 inwoners
- Kruiningen (GM0685),
... 7 hectare met 0 inwoners
Wijziging per 01-02-1961, overgegaan naar:
- Krabbendijke (GM0684),
... 0 hectare met 0 inwoners
- Kruiningen (GM0685),
... 0 hectare met 0 inwoners
Begindatum voor 1830
</t>
  </si>
  <si>
    <t xml:space="preserve">GM0288  </t>
  </si>
  <si>
    <t xml:space="preserve">Opgeheven per 01-01-1978, overgegaan naar:
- Neerijnen (GM0304),
... 1773 hectare met 2190 inwoners
Begindatum voor 1830
</t>
  </si>
  <si>
    <t xml:space="preserve">GM1217  </t>
  </si>
  <si>
    <t xml:space="preserve">Opgeheven per 01-02-1964, overgegaan naar:
- Bodegraven (GM0497),
... 205 hectare met 173 inwoners
- Driebruggen (GM0506),
... 871 hectare met 922 inwoners
- Woerden (GM0632),
... 48 hectare met 20 inwoners
Begindatum voor 1830
</t>
  </si>
  <si>
    <t xml:space="preserve">GM0627  </t>
  </si>
  <si>
    <t xml:space="preserve">01 jul 1870 </t>
  </si>
  <si>
    <t xml:space="preserve">Grenswijziging per 01-01-1991, ontvangen van:
- Moordrecht (GM0563),
... 22 hectare met 9 woningen en 20 inwoners
- Reeuwijk (GM0595),
... 20 hectare met 2 woningen en 6 inwoners
Grenswijziging per 01-01-1991, overgegaan naar:
- Boskoop (GM0499),
... 19 hectare met 13 woningen en 32 inwoners
- Gouda (GM0513),
... 7 hectare met 2 woningen en 4 inwoners
- Moerhuizen (GM0647),
... 14 hectare met 4 woningen en 13 inwoners
- Moordrecht (GM0563),
... 3 hectare met 0 woningen en 0 inwoners
- Reeuwijk (GM0595),
... 3 hectare met 0 woningen en 0 inwoners
Wijziging per 01-02-1964, overgegaan naar:
- Boskoop (GM0499),
... 3 hectare met 0 inwoners
- Gouda (GM0513),
... 457 hectare met 577 inwoners
- Reeuwijk (GM0595),
... 7 hectare met 90 inwoners
Begindatum 01-07-1870
</t>
  </si>
  <si>
    <t xml:space="preserve">GM1218  </t>
  </si>
  <si>
    <t xml:space="preserve">Opgeheven per 01-07-1956, overgegaan naar:
- Tiel (GM0281),
... 663 hectare met 1448 inwoners
- Zoelen (GM0300),
... 741 hectare met 873 inwoners
Begindatum voor 1830
</t>
  </si>
  <si>
    <t xml:space="preserve">GM0289  </t>
  </si>
  <si>
    <t xml:space="preserve">Wijziging per 01-07-1974, overgegaan naar:
- Rhenen (GM0340),
... 1 hectare met 0 inwoners
Wijziging per 01-11-1967, ontvangen van:
- Renkum (GM0274),
... 28 hectare met 13 inwoners
Wijziging per 01-11-1967, overgegaan naar:
- Renkum (GM0274),
... 21 hectare met 2 inwoners
Wijziging per 01-01-1960, ontvangen van:
- Rhenen (GM0340),
... 39 hectare met 7 inwoners
Wijziging per 01-01-1960, overgegaan naar:
- Rhenen (GM0340),
... 1 hectare met 0 inwoners
Wijziging per 18-01-1944, overgegaan naar:
- Ede (GM0228),
... 0 inwoners
- Heteren (GM0251),
... 0 inwoners
- Renkum (GM0274),
... 0 inwoners
Begindatum voor 1830
</t>
  </si>
  <si>
    <t xml:space="preserve">GM0290  </t>
  </si>
  <si>
    <t xml:space="preserve">Naamswijziging per 01-07-1985,
nieuwe naam: West Maas en Waal (GM0668)
Wijziging per 01-01-1984, ontvangen van:
- Appeltern (GM0201),
... 3620 hectare met 4114 inwoners
- Dreumel (GM0224),
... 1841 hectare met 3128 inwoners
- Wamel (GM0290),
... 3050 hectare met 9587 inwoners
Wijziging per 01-04-1962, ontvangen van:
- Appeltern (GM0201),
... 47 hectare met 4 inwoners
Wijziging per 01-04-1962, overgegaan naar:
- Appeltern (GM0201),
... 6 hectare met 0 inwoners
- Dreumel (GM0224),
... 7 hectare met 24 inwoners
- Druten (GM0225),
... 43 hectare met 0 inwoners
Begindatum voor 1830
</t>
  </si>
  <si>
    <t xml:space="preserve">GM0187  </t>
  </si>
  <si>
    <t xml:space="preserve">Opgeheven per 01-01-1973, overgegaan naar:
- Brederwiede (GM0194),
... 3190 hectare met 1811 inwoners
Begindatum voor 1830
</t>
  </si>
  <si>
    <t xml:space="preserve">GM0868  </t>
  </si>
  <si>
    <t xml:space="preserve">Opgeheven per 01-01-1994, overgegaan naar:
- Boxmeer (GM0756),
... 1217 hectare met 544 woningen en 1657 inwoners
- St. Anthonis (GM1691),
... 3909 hectare met 1177 woningen en 3504 inwoners
Wijziging per 01-05-1942, ontvangen van:
- Beugen en Rijkevoort (GM1021),
... 1154 inwoners
Begindatum voor 1830
</t>
  </si>
  <si>
    <t xml:space="preserve">GM0987  </t>
  </si>
  <si>
    <t xml:space="preserve">Opgeheven per 01-07-1969, overgegaan naar:
- Meerlo-Wanssum (GM0993),
... 1175 hectare met 1733 inwoners
Begindatum 02-01-1839
</t>
  </si>
  <si>
    <t xml:space="preserve">GM0455  </t>
  </si>
  <si>
    <t xml:space="preserve">Opgeheven per 01-08-1970, overgegaan naar:
- Zeevang (GM0478),
... 824 hectare met 679 inwoners
Begindatum voor 1830
</t>
  </si>
  <si>
    <t xml:space="preserve">GM0049  </t>
  </si>
  <si>
    <t xml:space="preserve">Opgeheven per 01-01-1990, overgegaan naar:
- Bedum (GM0005),
... 3 hectare met 0 woningen en 0 inwoners
- Hefshuizen (GM0019),
... 3125 hectare met 906 woningen en 2365 inwoners
- Winsum (GM0053),
... 34 hectare met 0 woningen en 0 inwoners
Begindatum voor 1830
</t>
  </si>
  <si>
    <t xml:space="preserve">GM0456  </t>
  </si>
  <si>
    <t xml:space="preserve">Opgeheven per 01-01-1990, overgegaan naar:
- Harenkarspel (GM0395),
... 1326 hectare met 1535 woningen en 4816 inwoners
- Langedijk (GM0416),
... 1 hectare met 0 woningen en 0 inwoners
- Zijpe (GM0476),
... 0 hectare met 0 woningen en 0 inwoners
Wijziging per 01-10-1977, ontvangen van:
- Schoorl (GM0444),
... 37 hectare met 2 inwoners
Wijziging per 01-10-1977, overgegaan naar:
- Schoorl (GM0444),
... 4 hectare met 19 inwoners
Begindatum voor 1830
</t>
  </si>
  <si>
    <t xml:space="preserve">GM0628  </t>
  </si>
  <si>
    <t xml:space="preserve">Opgeheven per 01-01-2006, overgegaan naar:
- Teylingen (GM1525),
... 1000 hectare met 1953 woningen en 4956 inwoners
Grenswijziging per 01-01-1996, overgegaan naar:
- Oegstgeest (GM0579),
... 5 hectare met 0 woningen en 0 inwoners
Grenswijziging per 01-01-1991, overgegaan naar:
- Alkemade (GM0483),
... 2 hectare met 0 woningen en 0 inwoners
Wijziging per 01-01-1984, ontvangen van:
- Leiden (GM0546),
... 4 hectare met 0 inwoners
Wijziging per 01-01-1984, overgegaan naar:
- Leiden (GM0546),
... 18 hectare met 279 inwoners
Begindatum voor 1830
</t>
  </si>
  <si>
    <t xml:space="preserve">GM0291  </t>
  </si>
  <si>
    <t xml:space="preserve">Opgeheven per 01-01-2005, overgegaan naar:
- Zutphen (GM0301),
... 1682 hectare met 3502 woningen en 9201 inwoners
Grenswijziging per 01-01-2000, overgegaan naar:
- Zutphen (GM0301),
... 2 hectare met 0 woningen en 0 inwoners
Wijziging per 01-01-1989, ontvangen van:
- Zutphen (GM0301),
... 26 hectare met 79 woningen en 270 inwoners
Wijziging per 01-01-1989, overgegaan naar:
- Vorden (GM0286),
... 1049 hectare met 306 woningen en 986 inwoners
- Zutphen (GM0301),
... 894 hectare met 264 woningen en 797 inwoners
Wijziging per 01-01-1950, overgegaan naar:
- Zutphen (GM0301),
... 216 hectare met 54 inwoners
Begindatum voor 1830
</t>
  </si>
  <si>
    <t xml:space="preserve">GM0869  </t>
  </si>
  <si>
    <t xml:space="preserve">Opgeheven per 01-01-1997, overgegaan naar:
- Waalwijk (GM0867),
... 1769 hectare met 1780 woningen en 4964 inwoners
Begindatum voor 1830
</t>
  </si>
  <si>
    <t xml:space="preserve">GM0629  </t>
  </si>
  <si>
    <t xml:space="preserve">Grenswijziging per 01-01-1996, ontvangen van:
- 's-Gravenhage (GM0518),
... 15 hectare met 3 woningen en 0 inwoners
Grenswijziging per 01-01-1996, overgegaan naar:
- 's-Gravenhage (GM0518),
... 2 hectare met 0 woningen en 0 inwoners
Wijziging per 01-07-1966, overgegaan naar:
- Leiden (GM0546),
... 29 hectare met 0 inwoners
Begindatum voor 1830
</t>
  </si>
  <si>
    <t xml:space="preserve">GM1219  </t>
  </si>
  <si>
    <t xml:space="preserve">GM0630  </t>
  </si>
  <si>
    <t xml:space="preserve">Opgeheven per 01-01-2004, overgegaan naar:
- Westland (GM1783),
... 886 hectare met 6751 woningen en 16629 inwoners
Grenswijziging per 01-01-1994, overgegaan naar:
- 's-Gravenhage (GM0518),
... 315 hectare met 270 woningen en 1156 inwoners
Wijziging per 01-07-1957, ontvangen van:
- 's-Gravenhage (GM0518),
... 8 hectare met 23 inwoners
- Monster (GM0562),
... 56 hectare met 909 inwoners
- Naaldwijk (GM0565),
... 110 hectare met 373 inwoners
Wijziging per 01-07-1957, overgegaan naar:
- 's-Gravenhage (GM0518),
... 12 hectare met 5 inwoners
Begindatum voor 1830
</t>
  </si>
  <si>
    <t xml:space="preserve">GM0852  </t>
  </si>
  <si>
    <t xml:space="preserve">Ontstaan per 01-01-1991, ontvangen van:
- Broek in Waterland (GM0380),
... 1883 hectare met 986 woningen en 2756 inwoners
- Katwoude (GM0409),
... 660 hectare met 87 woningen en 230 inwoners
- Marken (GM0419),
... 271 hectare met 790 woningen en 2013 inwoners
- Monnickendam (GM0423),
... 1472 hectare met 3837 woningen en 10316 inwoners
Grenswijziging per 01-01-1991, ontvangen van:
- Amsterdam (GM0363),
... 0 hectare met 0 woningen en 0 inwoners
- Ilpendam (GM0407),
... 465 hectare met 724 woningen en 1791 inwoners
- Landsmeer (GM0415),
... 408 hectare met 157 woningen en 470 inwoners
Begindatum 01-01-1991
</t>
  </si>
  <si>
    <t xml:space="preserve">GM0722  </t>
  </si>
  <si>
    <t xml:space="preserve">Opgeheven per 01-04-1970, overgegaan naar:
- Oostburg (GM0692),
... 1095 hectare met 424 inwoners
Begindatum voor 1830
</t>
  </si>
  <si>
    <t xml:space="preserve">GM1393  </t>
  </si>
  <si>
    <t xml:space="preserve">GM1220  </t>
  </si>
  <si>
    <t xml:space="preserve">Opgeheven per 01-09-1968, overgegaan naar:
- Bellingwedde (GM0007),
... 4136 hectare met 3650 inwoners
Wijziging per 01-04-1963, ontvangen van:
- Bellingwolde (GM1019),
... 109 hectare met 18 inwoners
Wijziging per 01-04-1963, overgegaan naar:
- Bellingwolde (GM1019),
... 104 hectare met 0 inwoners
Begindatum voor 1830
</t>
  </si>
  <si>
    <t xml:space="preserve">GM0188  </t>
  </si>
  <si>
    <t xml:space="preserve">Opgeheven per 01-01-2001, overgegaan naar:
- Denekamp (GM0149),
... 8474 hectare met 3061 woningen en 8959 inwoners
- Enschede (GM0153),
... 129 hectare met 0 woningen en 0 inwoners
- Hengelo (O.) (GM0164),
... 79 hectare met 29 woningen en 38 inwoners
- Oldenzaal (GM0173),
... 527 hectare met 78 woningen en 297 inwoners
Grenswijziging per 01-01-1994, ontvangen van:
- Oldenzaal (GM0173),
... 22 hectare met 3 woningen en 10 inwoners
Grenswijziging per 01-01-1994, overgegaan naar:
- Oldenzaal (GM0173),
... 113 hectare met 15 woningen en 70 inwoners
Wijziging per 01-01-1972, overgegaan naar:
- Borne (GM0147),
... 134 hectare met 90 inwoners
- Hengelo (O.) (GM0164),
... 1106 hectare met 1017 inwoners
Wijziging per 01-12-1943, overgegaan naar:
- Hengelo (O.) (GM0164),
... 341 inwoners
Begindatum voor 1830
</t>
  </si>
  <si>
    <t xml:space="preserve">GM0988  </t>
  </si>
  <si>
    <t xml:space="preserve">Gemeentelijke herindeling per 01-01-1998, ontvangen van:
- Stramproy (GM0973),
... 1214 hectare met 1870 woningen en 5080 inwoners
- Weert (GM0988),
... 9257 hectare met 17255 woningen en 42510 inwoners
Grenswijziging per 01-01-1991, ontvangen van:
- Hunsel (GM0925),
... 0 hectare met 0 woningen en 0 inwoners
- Nederweert (GM0946),
... 416 hectare met 51 woningen en 162 inwoners
- Stramproy (GM0973),
... 0 hectare met 0 woningen en 0 inwoners
Grenswijziging per 01-01-1991, overgegaan naar:
- Hunsel (GM0925),
... 0 hectare met 0 woningen en 0 inwoners
- Nederweert (GM0946),
... 1013 hectare met 14 woningen en 49 inwoners
- Stramproy (GM0973),
... 0 hectare met 0 woningen en 0 inwoners
Begindatum 02-01-1839
</t>
  </si>
  <si>
    <t xml:space="preserve">GM0457  </t>
  </si>
  <si>
    <t xml:space="preserve">Grenswijziging per 01-01-2016, ontvangen van:
- Muiden (GM0424),
... 235 hectare met 0 woningen en 0 inwoners
Grenswijziging per 01-01-2016, overgegaan naar:
- Gooise Meren (GM1942),
... 4 hectare met 0 woningen en 0 inwoners
Grenswijziging per 01-01-2009, overgegaan naar:
- Wijdemeren (GM1696),
... 2 hectare met 0 woningen en 0 inwoners
Wijziging per 01-08-1966, ontvangen van:
- Weesp (GM0457),
... 295 hectare met 12248 inwoners
- Weesperkarspel (GM1221),
... 1767 hectare met 3159 inwoners
Begindatum voor 1830
</t>
  </si>
  <si>
    <t xml:space="preserve">GM1221  </t>
  </si>
  <si>
    <t xml:space="preserve">Opgeheven per 01-08-1966, overgegaan naar:
- Amsterdam (GM0363),
... 2084 hectare met 2662 inwoners
- 's-Graveland (GM0390),
... 307 hectare met 481 inwoners
- Hilversum (GM0402),
... 0 hectare met 0 inwoners
- Naarden (GM0425),
... 156 hectare met 0 inwoners
- Weesp (GM0457),
... 1767 hectare met 3159 inwoners
Begindatum voor 1830
</t>
  </si>
  <si>
    <t xml:space="preserve">GM0292  </t>
  </si>
  <si>
    <t xml:space="preserve">Opgeheven per 01-01-2005, overgegaan naar:
- Doetinchem (GM0222),
... 2335 hectare met 2347 woningen en 6803 inwoners
- Montferland (GM1955),
... 20 hectare met 0 woningen en 0 inwoners
Begindatum voor 1830
</t>
  </si>
  <si>
    <t xml:space="preserve">GM0723  </t>
  </si>
  <si>
    <t xml:space="preserve">Opgeheven per 01-01-1970, overgegaan naar:
- Goes (GM0664),
... 90 hectare met 5 inwoners
- Kapelle (GM0678),
... 2688 hectare met 2535 inwoners
- Reimerswaal (GM0703),
... 147 hectare met 14 inwoners
Wijziging per 01-11-1940, ontvangen van:
- Kapelle (GM0678),
... 0 inwoners
- Kattendijke (GM0679),
... 69 inwoners
Begindatum voor 1830
</t>
  </si>
  <si>
    <t xml:space="preserve">GM1222  </t>
  </si>
  <si>
    <t xml:space="preserve">Opgeheven per 01-10-1950, overgegaan naar:
- Werkendam (GM0870),
... 2111 hectare met 4218 inwoners
Begindatum voor 1830
</t>
  </si>
  <si>
    <t xml:space="preserve">GM0870  </t>
  </si>
  <si>
    <t xml:space="preserve">Opgeheven per 01-01-2019, overgegaan naar:
- Altena (GM1959)
Gemeentelijke herindeling per 01-01-1997, ontvangen van:
- Dussen (GM0769),
... 3624 hectare met 2330 woningen en 6178 inwoners
- Werkendam (GM0870),
... 6960 hectare met 6726 woningen en 19397 inwoners
Grenswijziging per 01-01-1997, ontvangen van:
- Made en Drimmelen (GM0812),
... 43 hectare met 7 woningen en 0 inwoners
Grenswijziging per 01-01-1997, overgegaan naar:
- Made (GM1665),
... 2 hectare met 0 woningen en 0 inwoners
Wijziging per 01-01-1986, overgegaan naar:
- Dordrecht (GM0505),
... 304 hectare met 2 woningen en 1 inwoner
Wijziging per 01-01-1973, ontvangen van:
- Almkerk (GM0740),
... 551 hectare met 2388 inwoners
- Dussen (GM0769),
... 631 hectare met 108 inwoners
- Hooge en Lage Zwaluwe (GM0802),
... 63 hectare met 7 inwoners
- Made en Drimmelen (GM0812),
... 348 hectare met 8 inwoners
- Woudrichem (GM0874),
... 14 hectare met 0 inwoners
Wijziging per 01-01-1973, overgegaan naar:
- Dussen (GM0769),
... 10 hectare met 0 inwoners
- Made en Drimmelen (GM0812),
... 8 hectare met 0 inwoners
- Woudrichem (GM0874),
... 51 hectare met 15 inwoners
Wijziging per 01-10-1950, ontvangen van:
- de Werken en Sleeuwijk (GM1222),
... 2111 hectare met 4218 inwoners
- Werkendam (GM0870),
... 2929 hectare met 4114 inwoners
Begindatum voor 1830
</t>
  </si>
  <si>
    <t xml:space="preserve">GM1223  </t>
  </si>
  <si>
    <t xml:space="preserve">Opgeheven per 01-09-1964, overgegaan naar:
- Bunnik (GM0312),
... 1668 hectare met 1609 inwoners
Begindatum voor 1830
</t>
  </si>
  <si>
    <t xml:space="preserve">GM0459  </t>
  </si>
  <si>
    <t xml:space="preserve">Opgeheven per 01-01-2011, overgegaan naar:
- Medemblik (GM0420),
... 2340 hectare met 3347 woningen en 8746 inwoners
Wijziging per 01-01-1979, ontvangen van:
- Hoogkarspel (GM0403),
... 417 hectare met 232 inwoners
- Medemblik (GM0420),
... 132 hectare met 0 inwoners
- Nibbixwoud (GM0427),
... 181 hectare met 242 inwoners
- Wervershoof (GM0459),
... 1138 hectare met 6289 inwoners
- Westwoud (GM0460),
... 420 hectare met 416 inwoners
Wijziging per 01-01-1979, overgegaan naar:
- Andijk (GM0364),
... 4 hectare met 0 inwoners
- Noorder-Koggenland (GM0529),
... 237 hectare met 30 inwoners
Begindatum voor 1830
</t>
  </si>
  <si>
    <t xml:space="preserve">GM0989  </t>
  </si>
  <si>
    <t xml:space="preserve">Opgeheven per 01-01-1991, overgegaan naar:
- Heel (GM1937),
... 419 hectare met 779 woningen en 2145 inwoners
- Maasbracht (GM0933),
... 8 hectare met 2 woningen en 11 inwoners
- Thorn (GM0977),
... 25 hectare met 0 woningen en 0 inwoners
Begindatum 02-01-1839
</t>
  </si>
  <si>
    <t xml:space="preserve">GM1960  </t>
  </si>
  <si>
    <t xml:space="preserve">Ontstaan per 01-01-2019, ontvangen van:
- Geldermalsen (GM0236),
- Neerijnen (GM0304),
- Lingewaal (GM0733)
</t>
  </si>
  <si>
    <t xml:space="preserve">GM0668  </t>
  </si>
  <si>
    <t xml:space="preserve">Naamswijziging per 01-07-1985,
oude naam: Wamel (GM0290)
Begindatum 01-07-1985
</t>
  </si>
  <si>
    <t xml:space="preserve">GM1394  </t>
  </si>
  <si>
    <t xml:space="preserve">GM1224  </t>
  </si>
  <si>
    <t xml:space="preserve">Opgeheven per 01-07-1957, overgegaan naar:
- Maarssen (GM0333),
... 429 hectare met 662 inwoners
- Maartensdijk (GM0334),
... 1279 hectare met 1150 inwoners
Wijziging per 01-01-1954, ontvangen van:
- Achttienhoven (U.) (GM1005),
... 692 hectare met 417 inwoners
Wijziging per 01-01-1954, overgegaan naar:
- Utrecht (GM0344),
... 176 hectare met 28 inwoners
Begindatum voor 1830
</t>
  </si>
  <si>
    <t xml:space="preserve">GM0097  </t>
  </si>
  <si>
    <t xml:space="preserve">Opgeheven per 01-01-1984, overgegaan naar:
- Dongeradeel (GM0058),
... 7529 hectare met 6121 inwoners
Wijziging per 01-01-1966, overgegaan naar:
- Dokkum (GM0066),
... 99 hectare met 80 inwoners
Begindatum voor 1830
</t>
  </si>
  <si>
    <t xml:space="preserve">GM0724  </t>
  </si>
  <si>
    <t xml:space="preserve">Opgeheven per 01-04-1970, overgegaan naar:
- Axel (GM0650),
... 184 hectare met 5 inwoners
- Sas van Gent (GM0704),
... 1904 hectare met 2114 inwoners
- Terneuzen (GM0715),
... 69 hectare met 468 inwoners
Begindatum voor 1830
</t>
  </si>
  <si>
    <t xml:space="preserve">GM0134  </t>
  </si>
  <si>
    <t xml:space="preserve">Opgeheven per 01-01-1998, overgegaan naar:
- Aa en Hunze (GM1680),
... 1 hectare met 0 woningen en 0 inwoners
- Coevorden (GM0109),
... 3 hectare met 0 woningen en 0 inwoners
- Hoogeveen (GM0118),
... 372 hectare met 214 woningen en 659 inwoners
- Middenveld (GM1697),
... 13207 hectare met 3012 woningen en 7798 inwoners
Wijziging per 01-10-1970, ontvangen van:
- Hoogeveen (GM0118),
... 19 hectare met 197 inwoners
Wijziging per 01-01-1942, overgegaan naar:
- Sleen (GM0130),
... 9 inwoners
Wijziging per 01-01-1941, ontvangen van:
- Zweeloo (GM0138),
... 14 inwoners
Begindatum voor 1830
</t>
  </si>
  <si>
    <t xml:space="preserve">GM0871  </t>
  </si>
  <si>
    <t xml:space="preserve">Opgeheven per 01-01-1997, overgegaan naar:
- Bergeyk (GM0749),
... 1057 hectare met 649 woningen en 1840 inwoners
- Valkenswaard (GM0858),
... 1 hectare met 0 woningen en 0 inwoners
Begindatum voor 1830
</t>
  </si>
  <si>
    <t xml:space="preserve">GM0558  </t>
  </si>
  <si>
    <t xml:space="preserve">Opgeheven per 01-01-2007, overgegaan naar:
- Koggenland (GM1598),
... 6028 hectare met 5557 woningen en 14294 inwoners
Grenswijziging per 01-01-2004, overgegaan naar:
- Hoorn (GM0405),
... 6 hectare met 0 woningen en 0 inwoners
Ontstaan per 01-01-1979, ontvangen van:
- Avenhorn (GM0368),
... 830 hectare met 2868 inwoners
- Berkhout (GM0374),
... 2506 hectare met 5170 inwoners
- Heerhugowaard (GM0398),
... 1 hectare met 11 inwoners
- Obdam (GM0429),
... 371 hectare met 398 inwoners
- Opmeer (GM0432),
... 286 hectare met 455 inwoners
- Oudendijk (GM0435),
... 585 hectare met 516 inwoners
- Ursem (GM0452),
... 1171 hectare met 2970 inwoners
- Wognum (GM0466),
... 272 hectare met 109 inwoners
Begindatum 01-01-1979
</t>
  </si>
  <si>
    <t xml:space="preserve">GM1969  </t>
  </si>
  <si>
    <t xml:space="preserve">Ontstaan per 01-01-2019, ontvangen van:
- Grootegast (GM0015),
- Leek (GM0022),
- Marum (GM0025),
- Zuidhorn (GM0056)
</t>
  </si>
  <si>
    <t xml:space="preserve">GM0725  </t>
  </si>
  <si>
    <t xml:space="preserve">Opgeheven per 01-01-1997, overgegaan naar:
- Schouwen-Duiveland (GM1676),
... 5944 hectare met 3377 woningen en 6217 inwoners
Ontstaan per 01-01-1961, ontvangen van:
- Burgh (GM1035),
... 500 hectare met 711 inwoners
- Ellemeet (GM1054),
... 114 hectare met 47 inwoners
- Haamstede (GM1068),
... 3087 hectare met 1773 inwoners
- Noordwelle (GM1129),
... 1094 hectare met 337 inwoners
- Renesse (GM1159),
... 801 hectare met 962 inwoners
- Serooskerke (Schouwen-Duivenland) (GM1175),
... 158 hectare met 179 inwoners
Begindatum 01-01-1961
</t>
  </si>
  <si>
    <t xml:space="preserve">GM1701  </t>
  </si>
  <si>
    <t xml:space="preserve">Ontstaan per 01-01-1998, ontvangen van:
- Diever (GM0111),
... 7505 hectare met 1482 woningen en 3834 inwoners
- Dwingeloo (GM0112),
... 6797 hectare met 1663 woningen en 4042 inwoners
- Havelte (GM0117),
... 7063 hectare met 2639 woningen en 6419 inwoners
- Vledder (GM0132),
... 4783 hectare met 1753 woningen en 4155 inwoners
Grenswijziging per 01-01-1998, ontvangen van:
- Beilen (GM0107),
... 476 hectare met 1 woning en 2 inwoners
- Nijeveen (GM0121),
... 2 hectare met 0 woningen en 0 inwoners
- Ruinen (GM0127),
... 1086 hectare met 17 woningen en 39 inwoners
- Smilde (GM0131),
... 319 hectare met 6 woningen en 6 inwoners
Begindatum 01-01-1998
</t>
  </si>
  <si>
    <t xml:space="preserve">GM0293  </t>
  </si>
  <si>
    <t xml:space="preserve">Wijziging per 01-04-1953, ontvangen van:
- Huissen (GM0255),
... 103 hectare met 14 inwoners
Wijziging per 01-04-1953, overgegaan naar:
- Arnhem (GM0202),
... 104 hectare met 70 inwoners
Begindatum voor 1830
</t>
  </si>
  <si>
    <t xml:space="preserve">GM1950  </t>
  </si>
  <si>
    <t xml:space="preserve">Ontstaan per 01-01-2018, ontvangen van:
- Bellingwedde (GM0007),
... 10837 hectare met 4118 woningen en 8816 inwoners
- Vlagtwedde (GM0048),
... 17640 hectare met 7845 woningen en 15868 inwoners
Begindatum 01-01-2018
</t>
  </si>
  <si>
    <t xml:space="preserve">GM0726  </t>
  </si>
  <si>
    <t xml:space="preserve">Opgeheven per 01-01-1997, overgegaan naar:
- Veere (GM0717),
... 859 hectare met 1157 woningen en 2730 inwoners
Wijziging per 01-07-1966, ontvangen van:
- Zoutelande (GM1237),
... 28 hectare met 3 inwoners
Wijziging per 01-07-1966, overgegaan naar:
- Domburg (GM0660),
... 3 hectare met 0 inwoners
- Valkenisse (GM0720),
... 109 hectare met 8 inwoners
Begindatum voor 1830
</t>
  </si>
  <si>
    <t xml:space="preserve">GM1783  </t>
  </si>
  <si>
    <t xml:space="preserve">Ontstaan per 01-01-2004, ontvangen van:
- 's-Gravenzande (GM0519),
... 1725 hectare met 7427 woningen en 19560 inwoners
- De Lier (GM0552),
... 837 hectare met 4090 woningen en 10964 inwoners
- Monster (GM0562),
... 1431 hectare met 7954 woningen en 20489 inwoners
- Naaldwijk (GM0565),
... 2460 hectare met 11162 woningen en 29094 inwoners
- Wateringen (GM0630),
... 886 hectare met 6751 woningen en 16629 inwoners
Grenswijziging per 01-01-2004, ontvangen van:
- Maasland (GM0555),
... 349 hectare met 104 woningen en 166 inwoners
- Schipluiden (GM0607),
... 301 hectare met 135 woningen en 368 inwoners
Begindatum 01-01-2004
</t>
  </si>
  <si>
    <t xml:space="preserve">GM0631  </t>
  </si>
  <si>
    <t xml:space="preserve">Opgeheven per 01-01-1984, overgegaan naar:
- Binnenmaas (GM0585),
... 732 hectare met 2160 inwoners
- Cromstrijen (GM0611),
... 24 hectare met 9 inwoners
Begindatum voor 1830
</t>
  </si>
  <si>
    <t xml:space="preserve">GM1395  </t>
  </si>
  <si>
    <t xml:space="preserve">GM0098  </t>
  </si>
  <si>
    <t xml:space="preserve">Wijziging per 01-07-1953, ontvangen van:
- Ooststellingwerf (GM0085),
... 4 hectare met 0 inwoners
Wijziging per 01-07-1953, overgegaan naar:
- Ooststellingwerf (GM0085),
... 1 hectare met 0 inwoners
Begindatum voor 1830
</t>
  </si>
  <si>
    <t xml:space="preserve">GM0614  </t>
  </si>
  <si>
    <t xml:space="preserve">Ontstaan per 01-01-1980, ontvangen van:
- Niet gemeentelijk ingedeeld (GM0999),
... 1 hectare met 0 inwoners
- Oostvoorne (GM0581),
... 1953 hectare met 6790 inwoners
- Rockanje (GM0598),
... 2935 hectare met 5939 inwoners
- Rozenburg (GM0600),
... 162 hectare met 10 inwoners
Begindatum 01-01-1980
</t>
  </si>
  <si>
    <t xml:space="preserve">GM0460  </t>
  </si>
  <si>
    <t xml:space="preserve">Opgeheven per 01-01-1979, overgegaan naar:
- Bangert (GM1246),
... 888 hectare met 1604 inwoners
- Venhuizen (GM0454),
... 30 hectare met 30 inwoners
- Wervershoof (GM0459),
... 420 hectare met 416 inwoners
Begindatum voor 1830
</t>
  </si>
  <si>
    <t xml:space="preserve">GM0461  </t>
  </si>
  <si>
    <t xml:space="preserve">Opgeheven per 01-01-1974, overgegaan naar:
- Zaanstad (GM0479),
... 963 hectare met 4756 inwoners
Begindatum voor 1830
</t>
  </si>
  <si>
    <t xml:space="preserve">GM1396  </t>
  </si>
  <si>
    <t xml:space="preserve">GM0189  </t>
  </si>
  <si>
    <t xml:space="preserve">Grenswijziging per 01-01-2009, ontvangen van:
- Rijssen-Holten (GM1742),
... 21 hectare met 4 woningen en 10 inwoners
Grenswijziging per 01-01-2009, overgegaan naar:
- Rijssen-Holten (GM1742),
... 12 hectare met 1 woning en 5 inwoners
Grenswijziging per 01-01-2005, ontvangen van:
- Hellendoorn (GM0163),
... 1 hectare met 0 woningen en 0 inwoners
Grenswijziging per 01-01-2004, overgegaan naar:
- Hellendoorn (GM0163),
... 39 hectare met 0 woningen en 0 inwoners
Grenswijziging per 01-01-2001, overgegaan naar:
- Almelo (GM0141),
... 119 hectare met 11 woningen en 29 inwoners
Wijziging per 01-07-1955, overgegaan naar:
- Hellendoorn (GM0163),
... 554 hectare met 2365 inwoners
Begindatum voor 1830
</t>
  </si>
  <si>
    <t xml:space="preserve">GM0462  </t>
  </si>
  <si>
    <t xml:space="preserve">Opgeheven per 01-01-2012, overgegaan naar:
- Hollands Kroon (GM1911),
... 2688 hectare met 3853 woningen en 8562 inwoners
Wijziging per 01-07-1980, ontvangen van:
- Wieringermeer (GM0463),
... 1 hectare met 0 inwoners
Wijziging per 01-01-1938, overgegaan naar:
- Wieringermeer (GM0463),
... 811 inwoners
Begindatum voor 1830
</t>
  </si>
  <si>
    <t xml:space="preserve">GM0463  </t>
  </si>
  <si>
    <t xml:space="preserve">Opgeheven per 01-01-2012, overgegaan naar:
- Hollands Kroon (GM1911),
... 19498 hectare met 5264 woningen en 12565 inwoners
Wijziging per 01-01-1990, overgegaan naar:
- Anna Paulowna (GM0366),
... 28 hectare met 0 woningen en 0 inwoners
- Niedorp (GM0412),
... 2 hectare met 3 woningen en 10 inwoners
Wijziging per 01-07-1980, overgegaan naar:
- Wieringen (GM0462),
... 1 hectare met 0 inwoners
Ontstaan per 01-01-1938, ontvangen van:
- Anna Paulowna (GM0366),
... 11 inwoners
- Barsingerhorn (GM0369),
... 182 inwoners
- Medemblik (GM0420),
... 2496 inwoners
- Wieringen (GM0462),
... 811 inwoners
- Winkel (GM0465),
... 21 inwoners
Begindatum 01-01-1938
</t>
  </si>
  <si>
    <t xml:space="preserve">GM0464  </t>
  </si>
  <si>
    <t xml:space="preserve">Opgeheven per 01-08-1970, overgegaan naar:
- Barsingerhorn (GM0369),
... 1841 hectare met 1508 inwoners
Begindatum voor 1830
</t>
  </si>
  <si>
    <t xml:space="preserve">GM0296  </t>
  </si>
  <si>
    <t xml:space="preserve">Wijziging per 01-01-1984, ontvangen van:
- Appeltern (GM0201),
... 5 hectare met 12 inwoners
- Batenburg (GM0204),
... 760 hectare met 598 inwoners
- Bergharen (GM0208),
... 1957 hectare met 2449 inwoners
- Beuningen (GM0209),
... 46 hectare met 10 inwoners
- Horssen (GM0254),
... 19 hectare met 0 inwoners
- Nijmegen (GM0268),
... 75 hectare met 86 inwoners
- Wijchen (GM0296),
... 4093 hectare met 26617 inwoners
Wijziging per 01-01-1984, overgegaan naar:
- Nijmegen (GM0268),
... 18 hectare met 0 inwoners
Wijziging per 01-07-1980, ontvangen van:
- Overasselt (GM0271),
... 515 hectare met 558 inwoners
Begindatum voor 1830
</t>
  </si>
  <si>
    <t xml:space="preserve">GM1696  </t>
  </si>
  <si>
    <t xml:space="preserve">Grenswijziging per 01-01-2012, overgegaan naar:
- Stichtse Vecht (GM1904),
... 0 hectare met 0 woningen en 4 inwoners
Grenswijziging per 01-01-2009, ontvangen van:
- Hilversum (GM0402),
... 2 hectare met 0 woningen en 0 inwoners
- Weesp (GM0457),
... 2 hectare met 0 woningen en 0 inwoners
Grenswijziging per 01-01-2009, overgegaan naar:
- Hilversum (GM0402),
... 22 hectare met 0 woningen en 0 inwoners
Ontstaan per 01-01-2002, ontvangen van:
- 's-Graveland (GM0390),
... 2167 hectare met 3756 woningen en 9339 inwoners
- Loosdrecht (GM0330),
... 1533 hectare met 3677 woningen en 8902 inwoners
- Nederhorst den Berg (GM0426),
... 1162 hectare met 2001 woningen en 5090 inwoners
Begindatum 01-01-2002
</t>
  </si>
  <si>
    <t xml:space="preserve">GM0469  </t>
  </si>
  <si>
    <t xml:space="preserve">Opgeheven per 01-08-1970, overgegaan naar:
- Venhuizen (GM0454),
... 754 hectare met 1067 inwoners
Begindatum voor 1830
</t>
  </si>
  <si>
    <t xml:space="preserve">GM0470  </t>
  </si>
  <si>
    <t xml:space="preserve">Opgeheven per 01-01-1991, overgegaan naar:
- Wormerland (GM0880),
... 1632 hectare met 421 woningen en 1321 inwoners
Begindatum voor 1830
</t>
  </si>
  <si>
    <t xml:space="preserve">GM0190  </t>
  </si>
  <si>
    <t xml:space="preserve">Opgeheven per 01-01-2001, overgegaan naar:
- Olst (GM0174),
... 5389 hectare met 2906 woningen en 7695 inwoners
Begindatum voor 1830
</t>
  </si>
  <si>
    <t xml:space="preserve">GM0135  </t>
  </si>
  <si>
    <t xml:space="preserve">Opgeheven per 01-01-1998, overgegaan naar:
- Meppel (GM0119),
... 534 hectare met 86 woningen en 236 inwoners
- De Wolden (GM1690),
... 3661 hectare met 1983 woningen en 5017 inwoners
Wijziging per 01-05-1971, ontvangen van:
- Ruinerwold (GM0128),
... 0 hectare met 0 inwoners
Wijziging per 01-05-1971, overgegaan naar:
- Ruinerwold (GM0128),
... 1 hectare met 0 inwoners
Begindatum voor 1830
</t>
  </si>
  <si>
    <t xml:space="preserve">GM1229  </t>
  </si>
  <si>
    <t xml:space="preserve">Opgeheven per 01-05-1936, overgegaan naar:
- Beverwijk (GM0375),
... 9575 inwoners
Begindatum voor 1830
</t>
  </si>
  <si>
    <t xml:space="preserve">GM0352  </t>
  </si>
  <si>
    <t xml:space="preserve">Grenswijziging per 01-01-2016, ontvangen van:
- Utrechtse Heuvelrug (GM1581),
... 14 hectare met 0 woningen en 0 inwoners
Gemeentelijke herindeling per 01-01-1996, ontvangen van:
- Cothen (GM0314),
... 1174 hectare met 933 woningen en 2616 inwoners
- Langbroek (GM0325),
... 1788 hectare met 728 woningen en 2121 inwoners
- Wijk bij Duurstede (GM0352),
... 1806 hectare met 6206 woningen en 17205 inwoners
Wijziging per 01-01-1960, ontvangen van:
- Maurik (GM0264),
... 51 hectare met 0 inwoners
Wijziging per 01-01-1960, overgegaan naar:
- Maurik (GM0264),
... 39 hectare met 30 inwoners
Begindatum voor 1830
</t>
  </si>
  <si>
    <t xml:space="preserve">GM0876  </t>
  </si>
  <si>
    <t xml:space="preserve">Opgeheven per 01-01-1973, overgegaan naar:
- Aalburg (GM0738),
... 1293 hectare met 3631 inwoners
Begindatum voor 1830
</t>
  </si>
  <si>
    <t xml:space="preserve">GM0991  </t>
  </si>
  <si>
    <t xml:space="preserve">Opgeheven per 01-01-1982, overgegaan naar:
- Gulpen (GM0913),
... 1000 hectare met 2709 inwoners
- Margraten (GM0936),
... 300 hectare met 371 inwoners
- Valkenburg aan de Geul (GM0994),
... 180 hectare met 331 inwoners
- Voerendaal (GM0986),
... 430 hectare met 275 inwoners
- Wittem (GM0990),
... 10 hectare met 0 inwoners
Begindatum 02-01-1839
</t>
  </si>
  <si>
    <t xml:space="preserve">GM0992  </t>
  </si>
  <si>
    <t xml:space="preserve">Opgeheven per 01-01-1982, overgegaan naar:
- Heerlen (GM0917),
... 20 hectare met 11 inwoners
- Nuth (GM0951),
... 750 hectare met 1747 inwoners
- Voerendaal (GM0986),
... 0 hectare met 0 inwoners
Begindatum 02-01-1839
</t>
  </si>
  <si>
    <t xml:space="preserve">GM0634  </t>
  </si>
  <si>
    <t xml:space="preserve">Opgeheven per 01-01-1986, overgegaan naar:
- Graafstroom (GM0693),
... 630 hectare met 210 woningen en 703 inwoners
- Papendrecht (GM0590),
... 2 hectare met 0 woningen en 0 inwoners
Begindatum voor 1830
</t>
  </si>
  <si>
    <t xml:space="preserve">GM1225  </t>
  </si>
  <si>
    <t xml:space="preserve">Opgeheven per 01-01-1969, overgegaan naar:
- Stadskanaal (GM0037),
... 1232 hectare met 4113 inwoners
- Veendam (GM0047),
... 2971 hectare met 5041 inwoners
Begindatum voor 1830
</t>
  </si>
  <si>
    <t xml:space="preserve">GM0872  </t>
  </si>
  <si>
    <t xml:space="preserve">Opgeheven per 01-01-1997, overgegaan naar:
- Zevenbergen (GM0878),
... 1794 hectare met 1365 woningen en 3449 inwoners
Wijziging per 01-01-1986, overgegaan naar:
- Oostflakkee (GM0580),
... 60 hectare met 0 woningen en 0 inwoners
Begindatum voor 1830
</t>
  </si>
  <si>
    <t xml:space="preserve">GM0349  </t>
  </si>
  <si>
    <t xml:space="preserve">Opgeheven per 01-01-1989, overgegaan naar:
- Montfoort (GM0335),
... 1042 hectare met 234 woningen en 759 inwoners
- Oudewater (GM0589),
... 369 hectare met 63 woningen en 217 inwoners
Begindatum voor 1830
</t>
  </si>
  <si>
    <t xml:space="preserve">GM1226  </t>
  </si>
  <si>
    <t xml:space="preserve">Opgeheven per 01-01-1943, overgegaan naar:
- Lopik (GM0331),
... 960 inwoners
Begindatum voor 1830
</t>
  </si>
  <si>
    <t xml:space="preserve">GM0350  </t>
  </si>
  <si>
    <t xml:space="preserve">Opgeheven per 01-01-1989, overgegaan naar:
- Nieuwkoop (GM0569),
... 261 hectare met 200 woningen en 536 inwoners
- De Ronde Venen (GM0736),
... 2014 hectare met 1708 woningen en 5558 inwoners
Wijziging per 01-04-1964, overgegaan naar:
- Kamerik (GM0323),
... 1 hectare met 0 inwoners
Begindatum voor 1830
</t>
  </si>
  <si>
    <t xml:space="preserve">GM1227  </t>
  </si>
  <si>
    <t xml:space="preserve">Opgeheven per 01-01-1937, overgegaan naar:
- IJsselmuiden (GM0191),
... 832 inwoners
Begindatum voor 1830
</t>
  </si>
  <si>
    <t xml:space="preserve">GM1397  </t>
  </si>
  <si>
    <t xml:space="preserve">13 jul 1857 </t>
  </si>
  <si>
    <t xml:space="preserve">Opgeheven per 13-07-1857
Begindatum voor 1830
</t>
  </si>
  <si>
    <t xml:space="preserve">GM0465  </t>
  </si>
  <si>
    <t xml:space="preserve">Opgeheven per 01-08-1970, overgegaan naar:
- Niedorp (GM0412),
... 1942 hectare met 2440 inwoners
Wijziging per 01-01-1938, overgegaan naar:
- Wieringermeer (GM0463),
... 21 inwoners
Begindatum voor 1830
</t>
  </si>
  <si>
    <t xml:space="preserve">GM0052  </t>
  </si>
  <si>
    <t xml:space="preserve">Opgeheven per 01-01-2010, overgegaan naar:
- Oldambt (GM1895),
... 2058 hectare met 8730 woningen en 18271 inwoners
Begindatum voor 1830
</t>
  </si>
  <si>
    <t xml:space="preserve">GM0053  </t>
  </si>
  <si>
    <t xml:space="preserve">Opgeheven per 01-01-2019, overgegaan naar:
- Het Hogeland (GM1966)
Wijziging per 01-01-1990, ontvangen van:
- Adorp (GM0001),
... 1858 hectare met 661 woningen en 1877 inwoners
- Aduard (GM0002),
... 4 hectare met 2 woningen en 4 inwoners
- Baflo (GM0004),
... 3181 hectare met 1097 woningen en 2824 inwoners
- Bedum (GM0005),
... 1 hectare met 0 woningen en 0 inwoners
- Eenrum (GM0011),
... 10 hectare met 0 woningen en 0 inwoners
- Ezinge (GM0012),
... 2291 hectare met 679 woningen en 1796 inwoners
- Leens (GM0023),
... 17 hectare met 0 woningen en 0 inwoners
- Oldehove (GM0035),
... 0 hectare met 0 woningen en 0 inwoners
- Warffum (GM0049),
... 34 hectare met 0 woningen en 0 inwoners
- Winsum (GM0053),
... 2718 hectare met 6577 inwoners
Wijziging per 01-01-1990, overgegaan naar:
- Ulrum (GM0045),
... 25 hectare met 1 woning en 4 inwoners
Begindatum voor 1830
</t>
  </si>
  <si>
    <t xml:space="preserve">GM0294  </t>
  </si>
  <si>
    <t xml:space="preserve">GM0295  </t>
  </si>
  <si>
    <t xml:space="preserve">Opgeheven per 01-01-2005, overgegaan naar:
- Bronckhorst (GM1876),
... 1 hectare met 0 woningen en 0 inwoners
- Oude IJsselstreek (GM1509),
... 7235 hectare met 7786 woningen en 19481 inwoners
Begindatum voor 1830
</t>
  </si>
  <si>
    <t xml:space="preserve">GM1253  </t>
  </si>
  <si>
    <t xml:space="preserve">Naamswijziging per 01-08-1958,
nieuwe naam: Wissenkerke (GM0727)
Begindatum voor 1830
</t>
  </si>
  <si>
    <t xml:space="preserve">GM0727  </t>
  </si>
  <si>
    <t xml:space="preserve">Opgeheven per 01-01-1995, overgegaan naar:
- Noord-Beveland (GM1695),
... 4587 hectare met 1846 woningen en 3260 inwoners
Naamswijziging per 01-08-1958,
oude naam: Wissekerke (GM1253)
Begindatum 01-08-1958
</t>
  </si>
  <si>
    <t xml:space="preserve">GM0990  </t>
  </si>
  <si>
    <t xml:space="preserve">Opgeheven per 01-01-1999, overgegaan naar:
- Gulpen-Wittem (GM1729),
... 4244 hectare met 2962 woningen en 7734 inwoners
Wijziging per 01-01-1990, ontvangen van:
- Voerendaal (GM0986),
... 1 hectare met 0 woningen en 0 inwoners
Wijziging per 01-01-1982, ontvangen van:
- Bocholtz (GM0895),
... 1 hectare met 0 inwoners
- Gulpen (GM0913),
... 10 hectare met 0 inwoners
- Slenaken (GM0969),
... 730 hectare met 654 inwoners
- Voerendaal (GM0986),
... 10 hectare met 0 inwoners
- Wijlre (GM0991),
... 10 hectare met 0 inwoners
- Wittem (GM0990),
... 3490 hectare met 7044 inwoners
Wijziging per 01-01-1982, overgegaan naar:
- Gulpen (GM0913),
... 40 hectare met 0 inwoners
- Simpelveld (GM0965),
... 20 hectare met 52 inwoners
Begindatum 02-01-1839
</t>
  </si>
  <si>
    <t xml:space="preserve">GM0873  </t>
  </si>
  <si>
    <t xml:space="preserve">Gemeentelijke herindeling per 01-01-1997, ontvangen van:
- Huijbergen (GM0803),
... 1063 hectare met 706 woningen en 1946 inwoners
- Ossendrecht (GM0829),
... 2942 hectare met 2089 woningen en 5223 inwoners
- Putte (GM0833),
... 1851 hectare met 1486 woningen en 3733 inwoners
- Woensdrecht (GM0873),
... 3444 hectare met 4049 woningen en 9766 inwoners
Grenswijziging per 01-01-1997, ontvangen van:
- Bergen op Zoom (GM0748),
... 51 hectare met 0 woningen en 0 inwoners
Grenswijziging per 01-01-1997, overgegaan naar:
- Bergen op Zoom (GM0748),
... 768 hectare met 153 woningen en 307 inwoners
Begindatum voor 1830
</t>
  </si>
  <si>
    <t xml:space="preserve">GM1228  </t>
  </si>
  <si>
    <t xml:space="preserve">GM0632  </t>
  </si>
  <si>
    <t xml:space="preserve">Gemeentelijke herindeling per 01-01-2001, ontvangen van:
- Harmelen (GM0318),
... 2342 hectare met 2924 woningen en 7884 inwoners
- Woerden (GM0632),
... 6592 hectare met 15337 woningen en 39037 inwoners
Provinciale wijziging per 01-01-1989:
- overgegaan van provincie Zuid-Holland naar provincie Utrecht
Wijziging per 01-01-1989, ontvangen van:
- Kamerik (GM0323),
... 2663 hectare met 1146 woningen en 3700 inwoners
- Linschoten (GM0328),
... 316 hectare met 49 woningen en 171 inwoners
- Nieuwkoop (GM0569),
... 69 hectare met 3 woningen en 12 inwoners
- Woerden (GM0632),
... 2099 hectare met 10237 woningen en 28139 inwoners
- Zegveld (GM0354),
... 1492 hectare met 668 woningen en 2144 inwoners
Wijziging per 01-02-1964, ontvangen van:
- Barwoutswaarder (GM1017),
... 358 hectare met 552 inwoners
- Rietveld (GM1160),
... 519 hectare met 521 inwoners
- Waarder (GM1217),
... 48 hectare met 20 inwoners
Wijziging per 01-02-1964, overgegaan naar:
- Driebruggen (GM0506),
... 25 hectare met 0 inwoners
Begindatum voor 1830
</t>
  </si>
  <si>
    <t xml:space="preserve">GM0466  </t>
  </si>
  <si>
    <t xml:space="preserve">Opgeheven per 01-01-2007, overgegaan naar:
- Hoorn (GM0405),
... 102 hectare met 0 woningen en 0 inwoners
- Medemblik (GM0420),
... 2033 hectare met 2978 woningen en 8229 inwoners
Wijziging per 01-01-1988, ontvangen van:
- Hoorn (GM0405),
... 29 hectare met 4 woningen en 12 inwoners
Wijziging per 01-01-1988, overgegaan naar:
- Hoorn (GM0405),
... 105 hectare met 112 woningen en 361 inwoners
Wijziging per 01-01-1979, ontvangen van:
- Berkhout (GM0374),
... 1 hectare met 0 inwoners
- Midwoud (GM0422),
... 32 hectare met 60 inwoners
- Nibbixwoud (GM0427),
... 436 hectare met 1966 inwoners
- Sijbekarspel (GM0447),
... 207 hectare met 188 inwoners
- Wognum (GM0466),
... 1269 hectare met 3941 inwoners
- Zwaag (GM0475),
... 90 hectare met 392 inwoners
Wijziging per 01-01-1979, overgegaan naar:
- Opmeer (GM0432),
... 103 hectare met 121 inwoners
- Wester-Koggenland (GM0558),
... 272 hectare met 109 inwoners
Begindatum voor 1830
</t>
  </si>
  <si>
    <t xml:space="preserve">GM1690  </t>
  </si>
  <si>
    <t xml:space="preserve">Grenswijziging per 01-01-2000, ontvangen van:
- Hoogeveen (GM0118),
... 13 hectare met 3 woningen en 10 inwoners
- Meppel (GM0119),
... 18 hectare met 2 woningen en 4 inwoners
Ontstaan per 01-01-1998, ontvangen van:
- Ruinen (GM0127),
... 6460 hectare met 1785 woningen en 4525 inwoners
- Ruinerwold (GM0128),
... 3425 hectare met 1372 woningen en 3606 inwoners
- De Wijk (GM0135),
... 3661 hectare met 1983 woningen en 5017 inwoners
- Zuidwolde (GM0137),
... 8935 hectare met 3705 woningen en 10162 inwoners
Grenswijziging per 01-01-1998, ontvangen van:
- Dwingeloo (GM0112),
... 1 hectare met 0 woningen en 0 inwoners
- Havelte (GM0117),
... 1 hectare met 0 woningen en 0 inwoners
- Hoogeveen (GM0118),
... 1 hectare met 0 woningen en 0 inwoners
Begindatum 01-01-1998
</t>
  </si>
  <si>
    <t xml:space="preserve">GM0728  </t>
  </si>
  <si>
    <t xml:space="preserve">Opgeheven per 01-01-1970, overgegaan naar:
- Goes (GM0664),
... 2863 hectare met 2186 inwoners
Begindatum voor 1830
</t>
  </si>
  <si>
    <t xml:space="preserve">GM0099  </t>
  </si>
  <si>
    <t xml:space="preserve">Naamswijziging per 01-01-1987,
nieuwe naam: Wûnseradiel (GM0710)
Wijziging per 01-01-1984, ontvangen van:
- Bolsward (GM0064),
... 140 hectare met 28 inwoners
- Wymbritseradeel (GM0101),
... 8 hectare met 0 inwoners
Wijziging per 01-01-1984, overgegaan naar:
- Bolsward (GM0064),
... 155 hectare met 17 inwoners
- Harlingen (GM0072),
... 80 hectare met 3 inwoners
- Nijefurd (GM0104),
... 329 hectare met 5 inwoners
- Wymbritseradeel (GM0101),
... 315 hectare met 89 inwoners
Wijziging per 01-07-1971, overgegaan naar:
- Harlingen (GM0072),
... 70 hectare met 7 inwoners
Wijziging per 01-10-1951, ontvangen van:
- Wymbritseradeel (GM0101),
... 13 hectare met 2 inwoners
Wijziging per 01-10-1951, overgegaan naar:
- Wymbritseradeel (GM0101),
... 14 hectare met 38 inwoners
Wijziging per 01-07-1943, overgegaan naar:
- Franekeradeel (GM0070),
... 0 inwoners
Begindatum voor 1830
</t>
  </si>
  <si>
    <t xml:space="preserve">GM0100  </t>
  </si>
  <si>
    <t xml:space="preserve">Opgeheven per 01-01-1984, overgegaan naar:
- Nijefurd (GM0104),
... 3331 hectare met 4526 inwoners
Begindatum voor 1830
</t>
  </si>
  <si>
    <t xml:space="preserve">GM0467  </t>
  </si>
  <si>
    <t xml:space="preserve">Opgeheven per 01-01-1991, overgegaan naar:
- Graft-De Rijp (GM0365),
... 80 hectare met 6 woningen en 25 inwoners
- Wormerland (GM0880),
... 1201 hectare met 4356 woningen en 11445 inwoners
- Zaanstad (GM0479),
... 0 hectare met 0 woningen en 0 inwoners
Begindatum voor 1830
</t>
  </si>
  <si>
    <t xml:space="preserve">GM0880  </t>
  </si>
  <si>
    <t xml:space="preserve">Ontstaan per 01-01-1991, ontvangen van:
- Jisp (GM0408),
... 720 hectare met 372 woningen en 915 inwoners
- Wijdewormer (GM0470),
... 1632 hectare met 421 woningen en 1321 inwoners
- Wormer (GM0467),
... 1201 hectare met 4356 woningen en 11445 inwoners
Grenswijziging per 01-01-1991, ontvangen van:
- Purmerend (GM0439),
... 244 hectare met 52 woningen en 189 inwoners
Begindatum 01-01-1991
</t>
  </si>
  <si>
    <t xml:space="preserve">GM0468  </t>
  </si>
  <si>
    <t xml:space="preserve">Opgeheven per 01-01-1974, overgegaan naar:
- Zaanstad (GM0479),
... 516 hectare met 13970 inwoners
Begindatum voor 1830
</t>
  </si>
  <si>
    <t xml:space="preserve">GM0633  </t>
  </si>
  <si>
    <t xml:space="preserve">Opgeheven per 01-01-1991, overgegaan naar:
- Alkemade (GM0483),
... 186 hectare met 22 woningen en 65 inwoners
- Jacobswoude (GM0645),
... 1893 hectare met 1692 woningen en 5114 inwoners
- Leiderdorp (GM0547),
... 12 hectare met 0 woningen en 0 inwoners
Wijziging per 01-05-1959, overgegaan naar:
- Alkemade (GM0483),
... 165 hectare met 223 inwoners
Begindatum voor 1830
</t>
  </si>
  <si>
    <t xml:space="preserve">GM0351  </t>
  </si>
  <si>
    <t xml:space="preserve">Wijziging per 01-06-1969, overgegaan naar:
- Leusden (GM0327),
... 0 hectare met 0 inwoners
Wijziging per 01-01-1960, overgegaan naar:
- Scherpenzeel (GM0279),
... 163 hectare met 737 inwoners
Begindatum voor 1830
</t>
  </si>
  <si>
    <t xml:space="preserve">GM0874  </t>
  </si>
  <si>
    <t xml:space="preserve">Opgeheven per 01-01-2019, overgegaan naar:
- Altena (GM1959)
Wijziging per 01-01-1973, ontvangen van:
- Almkerk (GM0740),
... 2518 hectare met 2894 inwoners
- Andel (GM0742),
... 586 hectare met 1993 inwoners
- Eethen (GM0771),
... 212 hectare met 42 inwoners
- Giessen (GM0783),
... 572 hectare met 1295 inwoners
- Rijswijk (NB.) (GM0842),
... 398 hectare met 1374 inwoners
- Veen (GM0859),
... 10 hectare met 0 inwoners
- Werkendam (GM0870),
... 51 hectare met 15 inwoners
- Woudrichem (GM0874),
... 581 hectare met 2757 inwoners
Wijziging per 01-01-1973, overgegaan naar:
- Werkendam (GM0870),
... 14 hectare met 0 inwoners
Begindatum voor 1830
</t>
  </si>
  <si>
    <t xml:space="preserve">GM0875  </t>
  </si>
  <si>
    <t xml:space="preserve">Opgeheven per 01-01-1997, overgegaan naar:
- Bergen op Zoom (GM0748),
... 292 hectare met 64 woningen en 182 inwoners
- Roosendaal (GM1674),
... 4842 hectare met 3153 woningen en 8361 inwoners
Begindatum voor 1830
</t>
  </si>
  <si>
    <t xml:space="preserve">GM1398  </t>
  </si>
  <si>
    <t xml:space="preserve">GM0710  </t>
  </si>
  <si>
    <t xml:space="preserve">Opgeheven per 01-01-2011, overgegaan naar:
- Súdwest-Fryslân (GM1900),
... 15847 hectare met 5032 woningen en 11849 inwoners
. 
Naamswijziging per 01-01-1987,
oude naam: Wonseradeel (GM0099)
Begindatum 01-01-1987
</t>
  </si>
  <si>
    <t xml:space="preserve">GM0101  </t>
  </si>
  <si>
    <t xml:space="preserve">Naamswijziging per 01-01-1986,
nieuwe naam: Wymbritseradiel (GM0683)
Wijziging per 01-01-1984, ontvangen van:
- Doniawerstal (GM0067),
... 1427 hectare met 125 inwoners
- IJlst (GM0102),
... 661 hectare met 2820 inwoners
- Wonseradeel (GM0099),
... 315 hectare met 89 inwoners
- Wymbritseradeel (GM0101),
... 13893 hectare met 11255 inwoners
Wijziging per 01-01-1984, overgegaan naar:
- Nijefurd (GM0104),
... 405 hectare met 58 inwoners
- Sneek (GM0091),
... 1719 hectare met 878 inwoners
- Wonseradeel (GM0099),
... 8 hectare met 0 inwoners
Wijziging per 01-08-1970, ontvangen van:
- IJlst (GM0102),
... 1 hectare met 0 inwoners
Wijziging per 01-08-1970, overgegaan naar:
- Sneek (GM0091),
... 600 hectare met 158 inwoners
Wijziging per 01-10-1951, ontvangen van:
- Wonseradeel (GM0099),
... 14 hectare met 38 inwoners
Wijziging per 01-10-1951, overgegaan naar:
- Wonseradeel (GM0099),
... 13 hectare met 2 inwoners
Begindatum voor 1830
</t>
  </si>
  <si>
    <t xml:space="preserve">GM0683  </t>
  </si>
  <si>
    <t xml:space="preserve">Opgeheven per 01-01-2011, overgegaan naar:
- Súdwest-Fryslân (GM1900),
... 13800 hectare met 6588 woningen en 16078 inwoners
Grenswijziging per 01-01-1998, ontvangen van:
- Sneek (GM0091),
... 1 hectare met 0 woningen en 0 inwoners
Naamswijziging per 01-01-1986,
oude naam: Wymbritseradeel (GM0101)
Begindatum 01-01-1986
</t>
  </si>
  <si>
    <t xml:space="preserve">GM0729  </t>
  </si>
  <si>
    <t xml:space="preserve">Opgeheven per 01-01-1970, overgegaan naar:
- Kapelle (GM0678),
... 45 hectare met 0 inwoners
- Reimerswaal (GM0703),
... 3549 hectare met 5105 inwoners
Begindatum voor 1830
</t>
  </si>
  <si>
    <t xml:space="preserve">GM0731  </t>
  </si>
  <si>
    <t xml:space="preserve">Opgeheven per 01-04-1970, overgegaan naar:
- Axel (GM0650),
... 51 hectare met 49 inwoners
- Terneuzen (GM0715),
... 3695 hectare met 3028 inwoners
Begindatum voor 1830
</t>
  </si>
  <si>
    <t xml:space="preserve">GM0471  </t>
  </si>
  <si>
    <t xml:space="preserve">Opgeheven per 01-01-1974, overgegaan naar:
- Zaanstad (GM0479),
... 1871 hectare met 68469 inwoners
Begindatum voor 1830
</t>
  </si>
  <si>
    <t xml:space="preserve">GM0472  </t>
  </si>
  <si>
    <t xml:space="preserve">Opgeheven per 01-01-1974, overgegaan naar:
- Zaanstad (GM0479),
... 166 hectare met 6708 inwoners
Begindatum voor 1830
</t>
  </si>
  <si>
    <t xml:space="preserve">GM0479  </t>
  </si>
  <si>
    <t xml:space="preserve">Grenswijziging per 01-01-1993, ontvangen van:
- Uitgeest (GM0450),
... 30 hectare met 1 woning en 2 inwoners
Grenswijziging per 01-01-1991, ontvangen van:
- Oostzaan (GM0431),
... 99 hectare met 1 woning en 4 inwoners
- Wormer (GM0467),
... 0 hectare met 0 woningen en 0 inwoners
Ontstaan per 01-01-1974, ontvangen van:
- Assendelft (GM0367),
... 3054 hectare met 8560 inwoners
- Koog aan de Zaan (GM0411),
... 268 hectare met 5577 inwoners
- Krommenie (GM0413),
... 473 hectare met 16872 inwoners
- Westzaan (GM0461),
... 963 hectare met 4756 inwoners
- Wormerveer (GM0468),
... 516 hectare met 13970 inwoners
- Zaandam (GM0471),
... 1871 hectare met 68469 inwoners
- Zaandijk (GM0472),
... 166 hectare met 6708 inwoners
Begindatum 01-01-1974
</t>
  </si>
  <si>
    <t xml:space="preserve">GM1232  </t>
  </si>
  <si>
    <t xml:space="preserve">Opgeheven per 01-01-1937, overgegaan naar:
- IJsselmuiden (GM0191),
... 860 inwoners
Begindatum voor 1830
</t>
  </si>
  <si>
    <t xml:space="preserve">GM0297  </t>
  </si>
  <si>
    <t xml:space="preserve">Grenswijziging per 01-01-2000, overgegaan naar:
- Maasdriel (GM0263),
... 56 hectare met 0 woningen en 0 inwoners
Gemeentelijke herindeling per 01-01-1999, ontvangen van:
- Brakel (GM0212),
... 3351 hectare met 2522 woningen en 7136 inwoners
- Kerkwijk (GM0257),
... 3734 hectare met 2206 woningen en 6769 inwoners
- Zaltbommel (GM0297),
... 985 hectare met 4452 woningen en 11394 inwoners
Grenswijziging per 01-01-1999, ontvangen van:
- Rossum (GM0276),
... 13 inwoners
Grenswijziging per 01-01-1993, ontvangen van:
- Kerkwijk (GM0257),
... 10 hectare met 2 woningen en 4 inwoners
Grenswijziging per 01-01-1993, overgegaan naar:
- Kerkwijk (GM0257),
... 7 hectare met 1 woning en 5 inwoners
Wijziging per 01-07-1955, overgegaan naar:
- Kerkwijk (GM0257),
... 136 hectare met 5 inwoners
Begindatum voor 1830
</t>
  </si>
  <si>
    <t xml:space="preserve">GM0054  </t>
  </si>
  <si>
    <t xml:space="preserve">Opgeheven per 01-01-1990, overgegaan naar:
- Delfzijl (GM0010),
... 61 hectare met 1 woning en 1 inwoner
- Hefshuizen (GM0019),
... 80 hectare met 1 woning en 3 inwoners
- Loppersum (GM0024),
... 3428 hectare met 944 woningen en 2486 inwoners
Wijziging per 01-01-1979, overgegaan naar:
- Hefshuizen (GM0019),
... 23 inwoners
Begindatum voor 1830
</t>
  </si>
  <si>
    <t xml:space="preserve">GM0473  </t>
  </si>
  <si>
    <t xml:space="preserve">GM0707  </t>
  </si>
  <si>
    <t xml:space="preserve">Opgeheven per 01-01-2019, overgegaan naar:
- Vijfheerenlanden (GM1961)
Provinciale wijziging per 01-01-2019:
- overgegaan van provincie Zuid-Holland naar provincie Utrecht
Ontstaan per 01-01-1986, ontvangen van:
- Ameide (GM0485),
... 503 hectare met 950 woningen en 3039 inwoners
- Arkel (GM0487),
... 1 hectare met 0 woningen en 0 inwoners
- Hei- en Boeicop (GM0527),
... 707 hectare met 308 woningen en 914 inwoners
- Kedichem (GM0538),
... 131 hectare met 66 woningen en 130 inwoners
- Langerak (GM0543),
... 15 hectare met 0 woningen en 0 inwoners
- Leerbroek (GM0544),
... 1134 hectare met 418 woningen en 1403 inwoners
- Leerdam (GM0545),
... 27 hectare met 14 woningen en 49 inwoners
- Lexmond (GM0551),
... 2170 hectare met 834 woningen en 2599 inwoners
- Meerkerk (GM0557),
... 1491 hectare met 1105 woningen en 3189 inwoners
- Nieuwland (GM0570),
... 848 hectare met 260 woningen en 798 inwoners
- Tienhoven (ZH.) (GM0618),
... 386 hectare met 190 woningen en 597 inwoners
- Vianen (GM0620),
... 0 hectare met 0 woningen en 0 inwoners
Begindatum 01-01-1986
</t>
  </si>
  <si>
    <t xml:space="preserve">GM0877  </t>
  </si>
  <si>
    <t xml:space="preserve">Opgeheven per 01-01-1994, overgegaan naar:
- Landerd (GM1685),
... 2971 hectare met 1965 woningen en 5869 inwoners
- Uden (GM0856),
... 475 hectare met 16 woningen en 44 inwoners
Wijziging per 01-07-1942, ontvangen van:
- Reek (GM1158),
... 72 inwoners
Begindatum voor 1830
</t>
  </si>
  <si>
    <t xml:space="preserve">GM1233  </t>
  </si>
  <si>
    <t xml:space="preserve">GM0478  </t>
  </si>
  <si>
    <t xml:space="preserve">Opgeheven per 01-01-2016, overgegaan naar:
- Edam-Volendam (GM0385),
... 3806 hectare met 2576 woningen en 6257 inwoners
Grenswijziging per 01-01-1991, ontvangen van:
- Edam-Volendam (GM0385),
... 340 hectare met 9 woningen en 27 inwoners
- Purmerend (GM0439),
... 22 hectare met 0 woningen en 0 inwoners
Grenswijziging per 01-01-1991, overgegaan naar:
- Edam-Volendam (GM0385),
... 37 hectare met 0 woningen en 0 inwoners
- Purmerend (GM0439),
... 3 hectare met 0 woningen en 0 inwoners
Ontstaan per 01-08-1970, ontvangen van:
- Beets (GM0371),
... 558 hectare met 505 inwoners
- Kwadijk (GM0414),
... 467 hectare met 622 inwoners
- Middelie (GM0421),
... 767 hectare met 683 inwoners
- Oosthuizen (GM0430),
... 992 hectare met 1851 inwoners
- Warder (GM0455),
... 824 hectare met 679 inwoners
Begindatum 01-08-1970
</t>
  </si>
  <si>
    <t xml:space="preserve">GM0050  </t>
  </si>
  <si>
    <t xml:space="preserve">Ontstaan per 01-01-1984, ontvangen van:
- Lelystad (GM0995),
... 2360 hectare met 118 inwoners
- Openbaar Lichaam Z.IJ.P. (GM0996),
... 24540 hectare met 703 inwoners
Begindatum 01-01-1984
</t>
  </si>
  <si>
    <t xml:space="preserve">GM0354  </t>
  </si>
  <si>
    <t xml:space="preserve">Opgeheven per 01-01-1989, overgegaan naar:
- Bodegraven (GM0497),
... 3 woningen en 13 inwoners
- Woerden (GM0632),
... 1492 hectare met 668 woningen en 2144 inwoners
Begindatum voor 1830
</t>
  </si>
  <si>
    <t xml:space="preserve">GM1234  </t>
  </si>
  <si>
    <t xml:space="preserve">GM0355  </t>
  </si>
  <si>
    <t xml:space="preserve">Wijziging per 01-01-1975, overgegaan naar:
- Bunnik (GM0312),
... 17 hectare met 9 inwoners
- Utrecht (GM0344),
... 113 hectare met 28 inwoners
Wijziging per 01-09-1964, overgegaan naar:
- Bunnik (GM0312),
... 54 hectare met 33 inwoners
Begindatum voor 1830
</t>
  </si>
  <si>
    <t xml:space="preserve">GM0298  </t>
  </si>
  <si>
    <t xml:space="preserve">Opgeheven per 01-01-2005, overgegaan naar:
- Berkelland (GM1859),
... 1 hectare met 0 woningen en 0 inwoners
- Bronckhorst (GM1876),
... 7566 hectare met 4185 woningen en 11016 inwoners
- Doetinchem (GM0222),
... 327 hectare met 54 woningen en 175 inwoners
- Groenlo (GM0240),
... 284 hectare met 36 woningen en 104 inwoners
- Oude IJsselstreek (GM1509),
... 2 hectare met 0 woningen en 0 inwoners
Begindatum voor 1830
</t>
  </si>
  <si>
    <t xml:space="preserve">GM1235  </t>
  </si>
  <si>
    <t xml:space="preserve">GM0299  </t>
  </si>
  <si>
    <t xml:space="preserve">Gemeentelijke herindeling per 01-01-2018, ontvangen van:
- Rijnwaarden (GM0196),
... 3960 hectare met 4804 woningen en 10810 inwoners
- Zevenaar(GM0299),
... 5327 hectare met 14880 woningen en 32592 inwoners
Grenswijziging per 01-01-2007, overgegaan naar:
- Montferland (GM1955),
... 11 hectare met 1 woning en 3 inwoners
Gemeentelijke herindeling per 01-01-2005, ontvangen van:
- Angerlo (GM0199),
... 2612 hectare met 1843 woningen en 5184 inwoners
- Zevenaar (GM0299),
... 2419 hectare met 11358 woningen en 26253 inwoners
Grenswijziging per 01-01-2005, ontvangen van:
- Bergh (GM0207),
... 28 hectare met 0 woningen en 0 inwoners
- Didam (GM0218),
... 320 hectare met 66 inwoners
Grenswijziging per 01-01-2005, overgegaan naar:
- Rijnwaarden (GM0196),
... 312 hectare met 0 woningen en 4 inwoners
Wijziging per 01-08-1963, ontvangen van:
- Buitenland (GM0998),
... 7 hectare met 0 inwoners
Begindatum voor 1830
</t>
  </si>
  <si>
    <t xml:space="preserve">GM0878  </t>
  </si>
  <si>
    <t xml:space="preserve">Naamswijziging per 04-04-1998,
nieuwe naam: Moerdijk (GM1709)
Gemeentelijke herindeling per 01-01-1997, ontvangen van:
- Fijnaart en Heijningen (GM0778),
... 4165 hectare met 2492 woningen en 6173 inwoners
- Klundert (GM0804),
... 3628 hectare met 2589 woningen en 6790 inwoners
- Standdaarbuiten (GM0850),
... 1334 hectare met 1082 woningen en 2971 inwoners
- Willemstad (GM0872),
... 1794 hectare met 1365 woningen en 3449 inwoners
- Zevenbergen (GM0878),
... 4041 hectare met 6332 woningen en 16326 inwoners
Grenswijziging per 01-01-1997, ontvangen van:
- Etten-Leur (GM0777),
... 26 hectare met 0 woningen en 0 inwoners
- Hoeven (GM0799),
... 6 hectare met 1 woning en 0 inwoners
- Hooge en Lage Zwaluwe (GM0802),
... 404 hectare met 241 woningen en 604 inwoners
- Oud en Nieuw Gastel (GM0831),
... 3 hectare met 0 woningen en 0 inwoners
- Oudenbosch (GM0830),
... 6 hectare met 0 woningen en 0 inwoners
- Prinsenbeek (GM0832),
... 40 hectare met 0 woningen en 0 inwoners
- Terheijden (GM0853),
... 473 hectare met 102 woningen en 266 inwoners
Grenswijziging per 01-01-1997, overgegaan naar:
- Made (GM1665),
... 844 hectare met 56 woningen en 151 inwoners
Begindatum voor 1830
</t>
  </si>
  <si>
    <t xml:space="preserve">GM1399  </t>
  </si>
  <si>
    <t xml:space="preserve">GM0635  </t>
  </si>
  <si>
    <t xml:space="preserve">Opgeheven per 01-01-1991, overgegaan naar:
- Nieuwveen (GM0573),
... 1597 hectare met 912 woningen en 2864 inwoners
Begindatum voor 1830
</t>
  </si>
  <si>
    <t xml:space="preserve">GM0636  </t>
  </si>
  <si>
    <t xml:space="preserve">Opgeheven per 01-01-1991, overgegaan naar:
- Moerhuizen (GM0647),
... 2617 hectare met 2180 woningen en 6414 inwoners
Wijziging per 01-10-1978, overgegaan naar:
- Rotterdam (GM0599),
... 140 hectare met 5 inwoners
Begindatum voor 1830
</t>
  </si>
  <si>
    <t xml:space="preserve">GM1666  </t>
  </si>
  <si>
    <t xml:space="preserve">Opgeheven per 01-01-2010, overgegaan naar:
- Zuidplas (GM1892),
... 2985 hectare met 3958 woningen en 10531 inwoners
Grenswijziging per 01-01-1995, overgegaan naar:
- Rotterdam (GM0599),
... 376 hectare met 94 woningen en 251 inwoners
Naamswijziging per 01-02-1992,
oude naam: Moerhuizen (GM0647)
Begindatum 01-02-1992
</t>
  </si>
  <si>
    <t xml:space="preserve">GM0732  </t>
  </si>
  <si>
    <t xml:space="preserve">Opgeheven per 01-01-1997, overgegaan naar:
- Schouwen-Duiveland (GM1676),
... 2304 hectare met 4284 woningen en 10114 inwoners
Wijziging per 01-01-1961, ontvangen van:
- Kerkwerve (GM1095),
... 68 hectare met 8 inwoners
- Nieuwerkerk (GM1122),
... 458 hectare met 73 inwoners
- Noordgouwe (GM1128),
... 20 hectare met 0 inwoners
- Ouwerkerk (GM1148),
... 104 hectare met 5 inwoners
Wijziging per 01-01-1961, overgegaan naar:
- Middenschouwen (GM0688),
... 103 hectare met 23 inwoners
Begindatum voor 1830
</t>
  </si>
  <si>
    <t xml:space="preserve">GM0476  </t>
  </si>
  <si>
    <t xml:space="preserve">Opgeheven per 01-01-2013, overgegaan naar:
- Schagen (GM0441),
... 9509 hectare met 4834 woningen en 11519 inwoners
Wijziging per 01-01-1990, ontvangen van:
- Callantsoog (GM0382),
... 2531 hectare met 983 woningen en 2438 inwoners
- Warmenhuizen (GM0456),
... 0 hectare met 0 woningen en 0 inwoners
- Zijpe (GM0476),
... 6960 hectare met 8573 inwoners
Wijziging per 01-01-1990, overgegaan naar:
- Schoorl (GM0444),
... 144 hectare met 5 woningen en 29 inwoners
Begindatum voor 1830
</t>
  </si>
  <si>
    <t xml:space="preserve">GM0300  </t>
  </si>
  <si>
    <t xml:space="preserve">Opgeheven per 01-01-1978, overgegaan naar:
- Buren (GM0214),
... 2399 hectare met 2665 inwoners
- Geldermalsen (GM0236),
... 90 hectare met 13 inwoners
- Tiel (GM0281),
... 1099 hectare met 1927 inwoners
Wijziging per 01-07-1956, ontvangen van:
- Tiel (GM0281),
... 227 hectare met 95 inwoners
- Wadenoijen (GM1218),
... 741 hectare met 873 inwoners
Wijziging per 01-07-1956, overgegaan naar:
- Tiel (GM0281),
... 141 hectare met 17 inwoners
Begindatum voor 1830
</t>
  </si>
  <si>
    <t xml:space="preserve">GM0637  </t>
  </si>
  <si>
    <t xml:space="preserve">Grenswijziging per 01-01-2002, ontvangen van:
- Leidschendam (GM0548),
... 2 hectare met 0 woningen en 0 inwoners
Grenswijziging per 01-01-2002, overgegaan naar:
- 's-Gravenhage (GM0518),
... 1 hectare met 0 woningen en 0 inwoners
Grenswijziging per 01-01-1993, ontvangen van:
- Leidschendam (GM0548),
... 0 hectare met 0 woningen en 0 inwoners
- Nootdorp (GM0577),
... 2 hectare met 0 woningen en 0 inwoners
Grenswijziging per 01-01-1993, overgegaan naar:
- Leidschendam (GM0548),
... 17 hectare met 1 woning en 4 inwoners
- Nootdorp (GM0577),
... 1 hectare met 2 woningen en 7 inwoners
Grenswijziging per 01-01-1991, ontvangen van:
- Leidschendam (GM0548),
... 2 hectare met 0 woningen en 0 inwoners
Grenswijziging per 01-01-1991, overgegaan naar:
- Bleiswijk (GM0495),
... 0 hectare met 0 woningen en 0 inwoners
- Rijneveld (GM0646),
... 7 hectare met 7 woningen en 16 inwoners
Wijziging per 01-08-1985, ontvangen van:
- Berkel en Rodenrijs (GM0493),
... 82 hectare met 0 woningen en 0 inwoners
- Pijnacker (GM0594),
... 134 hectare met 1 woning en 4 inwoners
Begindatum voor 1830
</t>
  </si>
  <si>
    <t xml:space="preserve">GM0638  </t>
  </si>
  <si>
    <t xml:space="preserve">Grenswijziging per 01-01-2011, ontvangen van:
- Leiden (GM0546),
... 4 hectare met 0 woningen en 0 inwoners
Grenswijziging per 01-01-1991, ontvangen van:
- Leiden (GM0546),
... 10 hectare met 0 woningen en 0 inwoners
Grenswijziging per 01-01-1991, overgegaan naar:
- Leiden (GM0546),
... 1 hectare met 4 woningen en 13 inwoners
- Leidschendam (GM0548),
... 25 hectare met 1 woning en 1 inwoner
- Rijneveld (GM0646),
... 18 hectare met 8 woningen en 21 inwoners
- Voorschoten (GM0626),
... 3 hectare met 0 woningen en 0 inwoners
Wijziging per 01-07-1966, overgegaan naar:
- Leiden (GM0546),
... 480 hectare met 986 inwoners
Begindatum voor 1830
</t>
  </si>
  <si>
    <t xml:space="preserve">GM1236  </t>
  </si>
  <si>
    <t xml:space="preserve">Opgeheven per 01-01-1961, overgegaan naar:
- Brouwershaven (GM0656),
... 1212 hectare met 722 inwoners
Begindatum voor 1830
</t>
  </si>
  <si>
    <t xml:space="preserve">GM1237  </t>
  </si>
  <si>
    <t xml:space="preserve">Opgeheven per 01-07-1966, overgegaan naar:
- Mariekerke (GM0686),
... 65 hectare met 2 inwoners
- Valkenisse (GM0720),
... 659 hectare met 1063 inwoners
- Westkapelle (GM0726),
... 28 hectare met 3 inwoners
Begindatum voor 1830
</t>
  </si>
  <si>
    <t xml:space="preserve">GM1400  </t>
  </si>
  <si>
    <t xml:space="preserve">GM0474  </t>
  </si>
  <si>
    <t xml:space="preserve">Opgeheven per 01-08-1970, overgegaan naar:
- Schermer (GM0458),
... 1847 hectare met 1045 inwoners
Begindatum voor 1830
</t>
  </si>
  <si>
    <t xml:space="preserve">GM0639  </t>
  </si>
  <si>
    <t xml:space="preserve">Opgeheven per 01-01-1984, overgegaan naar:
- Korendijk (GM0588),
... 4506 hectare met 3460 inwoners
Begindatum voor 1830
</t>
  </si>
  <si>
    <t xml:space="preserve">GM1240  </t>
  </si>
  <si>
    <t xml:space="preserve">Opgeheven per 01-07-1965, overgegaan naar:
- Oosterbroek (GM0033),
... 1842 hectare met 2771 inwoners
Begindatum voor 1830
</t>
  </si>
  <si>
    <t xml:space="preserve">GM1402  </t>
  </si>
  <si>
    <t xml:space="preserve">GM0734  </t>
  </si>
  <si>
    <t xml:space="preserve">Opgeheven per 01-04-1970, overgegaan naar:
- Axel (GM0650),
... 887 hectare met 855 inwoners
- Sas van Gent (GM0704),
... 164 hectare met 0 inwoners
Begindatum voor 1830
</t>
  </si>
  <si>
    <t xml:space="preserve">GM0056  </t>
  </si>
  <si>
    <t xml:space="preserve">Opgeheven per 01-01-2019, overgegaan naar:
- Westerkwartier (GM1969)
Wijziging per 01-01-1990, ontvangen van:
- Aduard (GM0002),
... 3019 hectare met 1010 woningen en 3016 inwoners
- Ezinge (GM0012),
... 4 hectare met 0 woningen en 0 inwoners
- Grijpskerk (GM0016),
... 3065 hectare met 1524 woningen en 4263 inwoners
- Grootegast (GM0015),
... 97 hectare met 1 woning en 2 inwoners
- Leek (GM0022),
... 21 hectare met 2 woningen en 3 inwoners
- Oldehove (GM0035),
... 4022 hectare met 857 woningen en 2512 inwoners
- Oldekerk (GM0036),
... 6 hectare met 0 woningen en 0 inwoners
- Zuidhorn (GM0056),
... 2317 hectare met 0 woningen en 7444 inwoners
Wijziging per 01-01-1990, overgegaan naar:
- Grootegast (GM0015),
... 7 hectare met 0 woningen en 0 inwoners
- Leek (GM0022),
... 8 hectare met 18 woningen en 77 inwoners
Begindatum voor 1830
</t>
  </si>
  <si>
    <t xml:space="preserve">GM0640  </t>
  </si>
  <si>
    <t xml:space="preserve">Opgeheven per 01-01-1980, overgegaan naar:
- Bernisse (GM0568),
... 1959 hectare met 4069 inwoners
Begindatum voor 1830
</t>
  </si>
  <si>
    <t xml:space="preserve">GM0136  </t>
  </si>
  <si>
    <t xml:space="preserve">Naamswijziging per 01-12-1999,
nieuwe naam: Tynaarlo (GM1730)
Gemeentelijke herindeling per 01-01-1998, ontvangen van:
- Eelde (GM0113),
... 2380 hectare met 4443 woningen en 10709 inwoners
- Vries (GM0133),
... 8608 hectare met 3640 woningen en 9448 inwoners
- Zuidlaren (GM0136),
... 3374 hectare met 4329 woningen en 11115 inwoners
Grenswijziging per 01-01-1998, ontvangen van:
- Anloo (GM0105),
... 70 hectare met 44 woningen en 113 inwoners
- Assen (GM0106),
... 1 hectare met 0 woningen en 0 inwoners
- Norg (GM0120),
... 1 hectare met 0 woningen en 0 inwoners
- Peize (GM0124),
... 1 hectare met 0 woningen en 0 inwoners
- Roden (GM0125),
... 1 hectare met 0 woningen en 0 inwoners
Grenswijziging per 01-01-1998, overgegaan naar:
- Aa en Hunze (GM1680),
... 27 hectare met 0 woningen en 0 inwoners
Begindatum voor 1830
</t>
  </si>
  <si>
    <t xml:space="preserve">GM1892  </t>
  </si>
  <si>
    <t xml:space="preserve">Grenswijziging per 01-01-2013, ontvangen van:
- Rotterdam (GM0599),
... 33 hectare met 0 woningen en 0 inwoners
Ontstaan per 01-01-2010, ontvangen van:
- Moordrecht (GM0563),
... 1223 hectare met 3104 woningen en 8275 inwoners
- Nieuwerkerk aan den IJssel (GM0567),
... 1730 hectare met 8535 woningen en 21604 inwoners
- Zevenhuizen-Moerkapelle (GM1666),
... 2985 hectare met 3958 woningen en 10531 inwoners
Begindatum 01-01-2010
</t>
  </si>
  <si>
    <t xml:space="preserve">GM1401  </t>
  </si>
  <si>
    <t xml:space="preserve">GM1241  </t>
  </si>
  <si>
    <t xml:space="preserve">23 jun 1863 </t>
  </si>
  <si>
    <t xml:space="preserve">Opgeheven per 23-06-1863
Begindatum voor 1830
</t>
  </si>
  <si>
    <t xml:space="preserve">GM1238  </t>
  </si>
  <si>
    <t xml:space="preserve">Opgeheven per 01-08-1941, overgegaan naar:
- Langedijk (GM0416),
... 1658 inwoners
Begindatum voor 1830
</t>
  </si>
  <si>
    <t xml:space="preserve">GM1239  </t>
  </si>
  <si>
    <t xml:space="preserve">GM1403  </t>
  </si>
  <si>
    <t xml:space="preserve">GM0137  </t>
  </si>
  <si>
    <t xml:space="preserve">Opgeheven per 01-01-1998, overgegaan naar:
- Hoogeveen (GM0118),
... 727 hectare met 35 woningen en 111 inwoners
- De Wolden (GM1690),
... 8935 hectare met 3705 woningen en 10162 inwoners
Wijziging per 01-01-1978, ontvangen van:
- Avereest (GM0143),
... 1 hectare met 0 inwoners
Wijziging per 01-01-1978, overgegaan naar:
- Avereest (GM0143),
... 15 hectare met 11 inwoners
Wijziging per 01-10-1970, ontvangen van:
- Hoogeveen (GM0118),
... 510 hectare met 261 inwoners
Wijziging per 01-10-1970, overgegaan naar:
- Hoogeveen (GM0118),
... 567 hectare met 378 inwoners
Begindatum voor 1830
</t>
  </si>
  <si>
    <t xml:space="preserve">GM0735  </t>
  </si>
  <si>
    <t xml:space="preserve">Opgeheven per 01-04-1970, overgegaan naar:
- Oostburg (GM0692),
... 1511 hectare met 764 inwoners
Begindatum voor 1830
</t>
  </si>
  <si>
    <t xml:space="preserve">GM1242  </t>
  </si>
  <si>
    <t xml:space="preserve">Opgeheven per 01-01-1954, overgegaan naar:
- Maarssen (GM0333),
... 192 hectare met 504 inwoners
- Utrecht (GM0344),
... 418 hectare met 25622 inwoners
Begindatum voor 1830
</t>
  </si>
  <si>
    <t xml:space="preserve">GM1243  </t>
  </si>
  <si>
    <t xml:space="preserve">Opgeheven per 01-07-1955, overgegaan naar:
- Brakel (GM0212),
... 668 hectare met 1237 inwoners
Begindatum voor 1830
</t>
  </si>
  <si>
    <t xml:space="preserve">GM0879  </t>
  </si>
  <si>
    <t xml:space="preserve">Grenswijziging per 01-01-2012, ontvangen van:
- Breda (GM0758),
... 74 hectare met 0 woningen en 0 inwoners 
Grenswijziging per 01-01-2012, overgegaan naar:
- Breda (GM0758),
... 32 hectare met 0 woningen en 0 inwoners
Gemeentelijke herindeling per 01-01-1997, ontvangen van:
- Rijsbergen (GM0841),
... 3327 hectare met 2145 woningen en 5970 inwoners
- Zundert (GM0879),
... 8561 hectare met 5451 woningen en 14179 inwoners
Grenswijziging per 01-01-1997, ontvangen van:
- Rucphen (GM0840),
... 158 hectare met 3 woningen en 0 inwoners
Grenswijziging per 01-01-1997, overgegaan naar:
- Rucphen (GM0840),
... 359 hectare met 64 woningen en 203 inwoners
Begindatum voor 1830
</t>
  </si>
  <si>
    <t xml:space="preserve">GM0301  </t>
  </si>
  <si>
    <t xml:space="preserve">Gemeentelijke herindeling per 01-01-2005, ontvangen van:
- Warnsveld (GM0291),
... 1682 hectare met 3502 woningen en 9201 inwoners
- Zutphen (GM0301),
... 2365 hectare met 16458 woningen en 36936 inwoners
Grenswijziging per 01-01-2005, ontvangen van:
- Gorssel (GM0239),
... 54 hectare met 14 woningen en 48 inwoners
- Vorden (GM0286),
... 0 hectare met 1 woning en 7 inwoners
Grenswijziging per 01-01-2000, ontvangen van:
- Warnsveld (GM0291),
... 2 hectare met 0 woningen en 0 inwoners
Wijziging per 01-01-1989, ontvangen van:
- Warnsveld (GM0291),
... 894 hectare met 264 woningen en 797 inwoners
Wijziging per 01-01-1989, overgegaan naar:
- Warnsveld (GM0291),
... 26 hectare met 79 woningen en 270 inwoners
Wijziging per 01-01-1950, ontvangen van:
- Gorssel (GM0239),
... 131 hectare met 246 inwoners
- Warnsveld (GM0291),
... 216 hectare met 54 inwoners
Begindatum voor 1830
</t>
  </si>
  <si>
    <t xml:space="preserve">GM0475  </t>
  </si>
  <si>
    <t xml:space="preserve">Opgeheven per 01-01-1979, overgegaan naar:
- Hoorn (GM0405),
... 607 hectare met 5303 inwoners
- Wognum (GM0466),
... 90 hectare met 392 inwoners
Wijziging per 01-03-1969, ontvangen van:
- Hoorn (GM0405),
... 58 hectare met 35 inwoners
Wijziging per 01-03-1969, overgegaan naar:
- Hoorn (GM0405),
... 123 hectare met 382 inwoners
Begindatum voor 1830
</t>
  </si>
  <si>
    <t xml:space="preserve">GM1244  </t>
  </si>
  <si>
    <t xml:space="preserve">Opgeheven per 01-02-1964, overgegaan naar:
- Alphen aan den Rijn (GM0484),
... 96 hectare met 1011 inwoners
- Bodegraven (GM0497),
... 718 hectare met 1418 inwoners
- Boskoop (GM0499),
... 147 hectare met 48 inwoners
- Reeuwijk (GM0595),
... 807 hectare met 558 inwoners
Begindatum voor 1830
</t>
  </si>
  <si>
    <t xml:space="preserve">GM0641  </t>
  </si>
  <si>
    <t xml:space="preserve">Opgeheven per 01-01-1980, overgegaan naar:
- Brielle (GM0501),
... 315 hectare met 1958 inwoners
Wijziging per 01-04-1966, overgegaan naar:
- Rotterdam (GM0599),
... 0 hectare met 0 inwoners
Begindatum voor 1830
</t>
  </si>
  <si>
    <t xml:space="preserve">GM1896  </t>
  </si>
  <si>
    <t xml:space="preserve">Ontstaan per 01-01-2001, ontvangen van:
- Genemuiden (GM0154),
... 2800 hectare met 2985 woningen en 9471 inwoners
- Hasselt (GM0161),
... 3824 hectare met 2631 woningen en 7921 inwoners
- Zwartsluis (GM0192),
... 1159 hectare met 1861 woningen en 4688 inwoners
Grenswijziging per 01-01-2001, ontvangen van:
- Brederwiede (GM0194),
... 551 hectare met 4 woningen en 17 inwoners
Begindatum 01-01-2001
</t>
  </si>
  <si>
    <t xml:space="preserve">GM0192  </t>
  </si>
  <si>
    <t xml:space="preserve">Opgeheven per 01-01-2001, overgegaan naar:
- Zwartewaterland (GM1896),
... 1159 hectare met 1861 woningen en 4688 inwoners
Wijziging per 01-01-1987, ontvangen van:
- Brederwiede (GM0194),
... 6 hectare met 0 woningen en 0 inwoners
Wijziging per 01-01-1987, overgegaan naar:
- Brederwiede (GM0194),
... 5 hectare met 0 woningen en 0 inwoners
Begindatum voor 1830
</t>
  </si>
  <si>
    <t xml:space="preserve">GM0138  </t>
  </si>
  <si>
    <t xml:space="preserve">Opgeheven per 01-01-1998, overgegaan naar:
- Coevorden (GM0109),
... 5733 hectare met 1184 woningen en 3163 inwoners
- Middenveld (GM1697),
... 312 hectare met 10 woningen en 30 inwoners
Wijziging per 01-05-1978, ontvangen van:
- Oosterhesselen (GM0123),
... 8 hectare met 0 inwoners
- Sleen (GM0130),
... 1 hectare met 0 inwoners
Wijziging per 01-05-1978, overgegaan naar:
- Oosterhesselen (GM0123),
... 4 hectare met 0 inwoners
- Sleen (GM0130),
... 22 hectare met 0 inwoners
Wijziging per 01-01-1942, overgegaan naar:
- Sleen (GM0130),
... 67 inwoners
Wijziging per 01-01-1941, overgegaan naar:
- Westerbork (GM0134),
... 14 inwoners
Begindatum voor 1830
</t>
  </si>
  <si>
    <t xml:space="preserve">GM0642  </t>
  </si>
  <si>
    <t xml:space="preserve">Grenswijziging per 01-01-2004, ontvangen van:
- Hendrik-Ido-Ambacht (GM0531),
... 1 hectare met 0 woningen en 0 inwoners
Gemeentelijke herindeling per 01-01-2003, ontvangen van:
- Heerjansdam (GM0526),
... 572 hectare met 1532 woningen en 3697 inwoners
- Zwijndrecht (GM0642),
... 1465 hectare met 17595 woningen en 41374 inwoners
Begindatum voor 1830
</t>
  </si>
  <si>
    <t xml:space="preserve">GM0193  </t>
  </si>
  <si>
    <t xml:space="preserve">Grenswijziging per 01-01-2001, ontvangen van:
- Dalfsen (GM0148),
... 45 hectare met 7 woningen en 27 inwoners
- Hasselt (GM0161),
... 294 hectare met 12 woningen en 39 inwoners
- IJsselmuiden (GM0191),
... 311 hectare met 10 woningen en 42 inwoners
- Nieuwleusen (GM0170),
... 1144 hectare met 69 woningen en 268 inwoners
Wijziging per 01-08-1967, ontvangen van:
- IJsselmuiden (GM0191),
... 88 hectare met 32 inwoners
- Zwollerkerspel (GM1245),
... 7866 hectare met 12857 inwoners
Begindatum voor 1830
</t>
  </si>
  <si>
    <t xml:space="preserve">GM1245  </t>
  </si>
  <si>
    <t xml:space="preserve">Opgeheven per 01-08-1967, overgegaan naar:
- Genemuiden (GM0154),
... 841 hectare met 92 inwoners
- Hasselt (GM0161),
... 4013 hectare met 1080 inwoners
- Heino (GM0162),
... 213 hectare met 183 inwoners
- IJsselmuiden (GM0191),
... 1370 hectare met 403 inwoners
- Zwolle (GM0193),
... 7866 hectare met 12857 inwoners
Wijziging per 01-01-1956, overgegaan naar:
- Hasselt (GM0161),
... 48 hectare met 0 inwoners
Begindatum voor 1830
</t>
  </si>
  <si>
    <t xml:space="preserve">GM0998  </t>
  </si>
  <si>
    <t xml:space="preserve">Grenswijziging per 01-01-2018, ontvangen van:
- Eijsden-Margraten (GM1903),
... 5 hectare met 0 woningen en 0 inwoners
Grenswijziging per 01-01-2018, overgegaan naar:
- Eijsden-Margraten (GM1903),
... 16 hectare met 0 woningen en 0 inwoners
Wijziging per 01-08-1963, ontvangen van:
- Arcen en Velden (GM0885),
... 43 hectare met 9 inwoners
- Beerta (GM0006),
... 0 hectare met 0 inwoners
- Bellingwolde (GM1019),
... 0 hectare met 0 inwoners
- Bergen (L.) (GM0893),
... 1 hectare met 1 inwoner
- Bergh (GM0207),
... 5 hectare met 0 inwoners
- Coevorden (GM0109),
... 9 hectare met 0 inwoners
- Denekamp (GM0149),
... 2 hectare met 0 inwoners
- Dinxperlo (GM0219),
... 64 hectare met 368 inwoners
- Echt (GM0902),
... 0 hectare met 0 inwoners
- Eibergen (GM0229),
... 11 hectare met 0 inwoners
- Eijgelshoven (GM0904),
... 7 hectare met 0 inwoners
- Elten (GM1055),
... 1890 hectare met 3381 inwoners
- Gendringen (GM0237),
... 0 hectare met 0 inwoners
- Hardenberg (GM0160),
... 4 hectare met 0 inwoners
- Jabeek (GM0927),
... 0 hectare met 0 inwoners
- Kerkrade (GM0928),
... 8 hectare met 0 inwoners
- Losser (GM0168),
... 51 inwoners
- Millingen aan de Rijn (GM0265),
... 0 hectare met 0 inwoners
- Nieuwstadt (GM0949),
... 0 hectare met 0 inwoners
- Schoonebeek (GM0129),
... 18 hectare met 0 inwoners
- Sittard (GM0968),
... 2 hectare met 0 inwoners
- Tudderen (Drostambt) (GM1204),
... 4170 hectare met 6291 inwoners
- Ubach over Worms (GM0978),
... 52 hectare met 26 inwoners
- Ubbergen (GM0282),
... 76 hectare met 65 inwoners
- Vaals (GM0981),
... 0 hectare met 0 inwoners
- Vlagtwedde (GM0048),
... 0 hectare met 0 inwoners
- Vlodrop (GM0985),
... 0 hectare met 0 inwoners
Wijziging per 01-08-1963, overgegaan naar:
- Arcen en Velden (GM0885),
... 0 hectare met 0 inwoners
- Beerta (GM0006),
... 0 hectare met 0 inwoners
- Bergen (L.) (GM0893),
... 0 hectare met 0 inwoners
- Bergh (GM0207),
... 129 hectare met 0 inwoners
- Coevorden (GM0109),
... 9 hectare met 0 inwoners
- Denekamp (GM0149),
... 2 hectare met 0 inwoners
- Gendringen (GM0237),
... 0 hectare met 0 inwoners
- Hardenberg (GM0160),
... 4 hectare met 0 inwoners
- Kerkrade (GM0928),
... 0 hectare met 0 inwoners
- Losser (GM0168),
... 14 hectare met 0 inwoners
- Nieuweschans (GM0031),
... 0 hectare met 0 inwoners
- Nieuwstadt (GM0949),
... 0 hectare met 0 inwoners
- Ottersum (GM0955),
... 1 hectare met 0 inwoners
- Schinveld (GM0963),
... 1 hectare met 0 inwoners
- Schoonebeek (GM0129),
... 18 hectare met 0 inwoners
- Sittard (GM0968),
... 1 hectare met 0 inwoners
- Susteren (GM0974),
... 0 hectare met 8 inwoners
- Vlodrop (GM0985),
... 0 hectare met 0 inwoners
- Zevenaar (GM0299),
... 7 hectare met 0 inwoners
Wijziging per 23-04-1949, overgegaan naar:
- Arcen en Velden (GM0885),
... 68 hectare met 12 inwoners
- Beerta (GM0006),
... 52 hectare met 0 inwoners
- Bellingwolde (GM1019),
... 3 hectare met 0 inwoners
- Bergen (L.) (GM0893),
... 7 hectare met 4 inwoners
- Denekamp (GM0149),
... 0 hectare met 0 inwoners
- Dinxperlo (GM0219),
... 47 hectare met 342 inwoners
- Eibergen (GM0229),
... 11 hectare met 0 inwoners
- Eijgelshoven (GM0904),
... 24 hectare met 85 inwoners
- Elten (GM1055),
... 1918 hectare met 3235 inwoners
- Kerkrade (GM0928),
... 25 hectare met 0 inwoners
- Losser (GM0168),
... 0 hectare met 18 inwoners
- Millingen (GM1259),
... 0 hectare met 0 inwoners
- Ottersum (GM0955),
... 0 hectare met 0 inwoners
- Tudderen (Drostambt) (GM1204),
... 4171 hectare met 5665 inwoners
- Ubach over Worms (GM0978),
... 50 hectare met 47 inwoners
- Ubbergen (GM0282),
... 345 hectare met 148 inwoners
- Vaals (GM0981),
... 1 hectare met 0 inwoners
- Vlagtwedde (GM0048),
... 0 hectare met 0 inwoners
Begindatum voor 1830
</t>
  </si>
  <si>
    <t xml:space="preserve">GM0999  </t>
  </si>
  <si>
    <t xml:space="preserve">In het verleden behoorden bepaalde delen van het land- en wateroppervlak van Nederland niet tot het grondgebied van een gemeente, zoals delen van de Waddenzee, de Noordzee en het IJsselmeer. In de loop der jaren is steeds meer van deze oppervlakte bij gemeenten ingedeeld. Vanaf 1996 is het hele Nederlandse grondgebied gemeentelijk ingedeeld.
Wijziging per 01-01-1984, overgegaan naar:
- Nijefurd (GM0104),
... 197 hectare met 0 inwoners
Wijziging per 01-01-1980, ontvangen van:
- Oostvoorne (GM0581),
... 5 hectare met 0 inwoners
Wijziging per 01-01-1980, overgegaan naar:
- Lelystad (GM0995),
... 1 hectare met 0 inwoners
- Westvoorne (GM0614),
... 1 hectare met 0 inwoners
Wijziging per 01-03-1972, overgegaan naar:
- Kollumerland en Nieuwkruisland (GM0079),
... 2616 hectare met 0 inwoners
- Oostdongeradeel (GM0084),
... 1267 hectare met 0 inwoners
- Schiermonnikoog (GM0088),
... 0 hectare met 0 inwoners
- Ulrum (GM0045),
... 4902 hectare met 0 inwoners
Wijziging per 01-02-1971, overgegaan naar:
- Rotterdam (GM0599),
... 1742 hectare met 0 inwoners
Wijziging per 12-12-1962, overgegaan naar:
- Enkhuizen (GM0388),
... 27 hectare met 0 inwoners
Begindatum voor 1830
</t>
  </si>
  <si>
    <t>Idem gedownload 8 januari 2019</t>
  </si>
  <si>
    <t>nieuw(0), bestaand(1), einde(2)</t>
  </si>
  <si>
    <t>Let op: zet wel iets, maar geen getallen in rij 5 (die worden geinterpreteerd als (te hercoderen?) jaren)!!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</si>
</sst>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
  </numFmts>
  <fonts count="32" x14ac:knownFonts="1">
    <font>
      <sz val="11"/>
      <color theme="1"/>
      <name val="Calibri"/>
      <family val="2"/>
      <scheme val="minor"/>
    </font>
    <font>
      <b/>
      <sz val="11"/>
      <color indexed="8"/>
      <name val="Calibri"/>
      <family val="2"/>
    </font>
    <font>
      <b/>
      <sz val="8"/>
      <name val="Arial"/>
      <family val="2"/>
    </font>
    <font>
      <sz val="11"/>
      <name val="Calibri"/>
      <family val="2"/>
    </font>
    <font>
      <sz val="11"/>
      <color indexed="8"/>
      <name val="Calibri"/>
      <family val="2"/>
    </font>
    <font>
      <sz val="8"/>
      <name val="Arial"/>
      <family val="2"/>
    </font>
    <font>
      <b/>
      <sz val="8"/>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1"/>
      <color theme="1"/>
      <name val="Calibri"/>
      <family val="2"/>
      <scheme val="minor"/>
    </font>
    <font>
      <sz val="11"/>
      <color rgb="FFFF0000"/>
      <name val="Calibri"/>
      <family val="2"/>
      <scheme val="minor"/>
    </font>
    <font>
      <b/>
      <sz val="10"/>
      <name val="Arial"/>
      <family val="2"/>
    </font>
    <font>
      <sz val="11"/>
      <color indexed="8"/>
      <name val="Calibri"/>
      <family val="2"/>
      <scheme val="minor"/>
    </font>
    <font>
      <b/>
      <sz val="10"/>
      <name val="Arial"/>
      <family val="2"/>
    </font>
    <font>
      <b/>
      <sz val="8"/>
      <name val="Arial"/>
      <family val="2"/>
    </font>
    <font>
      <sz val="8"/>
      <name val="Arial"/>
      <family val="2"/>
    </font>
    <font>
      <u/>
      <sz val="10"/>
      <color rgb="FF0000FF"/>
      <name val="Arial"/>
      <family val="2"/>
    </font>
    <font>
      <b/>
      <sz val="11"/>
      <color rgb="FFFF0000"/>
      <name val="Calibri"/>
      <family val="2"/>
      <scheme val="minor"/>
    </font>
    <font>
      <sz val="8"/>
      <color theme="1"/>
      <name val="Arial"/>
      <family val="2"/>
    </font>
    <font>
      <sz val="11"/>
      <color rgb="FF333333"/>
      <name val="Arial"/>
      <family val="2"/>
    </font>
  </fonts>
  <fills count="42">
    <fill>
      <patternFill patternType="none"/>
    </fill>
    <fill>
      <patternFill patternType="gray125"/>
    </fill>
    <fill>
      <patternFill patternType="solid">
        <fgColor indexed="13"/>
        <bgColor indexed="64"/>
      </patternFill>
    </fill>
    <fill>
      <patternFill patternType="solid">
        <fgColor indexed="55"/>
        <bgColor indexed="64"/>
      </patternFill>
    </fill>
    <fill>
      <patternFill patternType="solid">
        <fgColor indexed="51"/>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FF00"/>
        <bgColor indexed="64"/>
      </patternFill>
    </fill>
    <fill>
      <patternFill patternType="solid">
        <fgColor theme="9"/>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C000"/>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8">
    <xf numFmtId="0" fontId="0" fillId="0" borderId="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9" fillId="29" borderId="0" applyNumberFormat="0" applyBorder="0" applyAlignment="0" applyProtection="0"/>
    <xf numFmtId="0" fontId="10" fillId="30" borderId="1" applyNumberFormat="0" applyAlignment="0" applyProtection="0"/>
    <xf numFmtId="0" fontId="11" fillId="31" borderId="2" applyNumberFormat="0" applyAlignment="0" applyProtection="0"/>
    <xf numFmtId="0" fontId="12" fillId="0" borderId="0" applyNumberFormat="0" applyFill="0" applyBorder="0" applyAlignment="0" applyProtection="0"/>
    <xf numFmtId="0" fontId="13" fillId="32" borderId="0" applyNumberFormat="0" applyBorder="0" applyAlignment="0" applyProtection="0"/>
    <xf numFmtId="0" fontId="2" fillId="0" borderId="0" applyNumberFormat="0" applyFill="0" applyBorder="0" applyProtection="0"/>
    <xf numFmtId="0" fontId="6" fillId="0" borderId="0" applyNumberFormat="0" applyFill="0" applyBorder="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33" borderId="1" applyNumberFormat="0" applyAlignment="0" applyProtection="0"/>
    <xf numFmtId="0" fontId="18" fillId="0" borderId="6" applyNumberFormat="0" applyFill="0" applyAlignment="0" applyProtection="0"/>
    <xf numFmtId="0" fontId="19" fillId="34" borderId="0" applyNumberFormat="0" applyBorder="0" applyAlignment="0" applyProtection="0"/>
    <xf numFmtId="0" fontId="4" fillId="35" borderId="7" applyNumberFormat="0" applyFont="0" applyAlignment="0" applyProtection="0"/>
    <xf numFmtId="0" fontId="20" fillId="30" borderId="8" applyNumberFormat="0" applyAlignment="0" applyProtection="0"/>
    <xf numFmtId="0" fontId="5" fillId="0" borderId="0" applyNumberFormat="0" applyFill="0" applyBorder="0" applyProtection="0"/>
    <xf numFmtId="0" fontId="21" fillId="0" borderId="9" applyNumberFormat="0" applyFill="0" applyAlignment="0" applyProtection="0"/>
    <xf numFmtId="0" fontId="22" fillId="0" borderId="0" applyNumberFormat="0" applyFill="0" applyBorder="0" applyAlignment="0" applyProtection="0"/>
    <xf numFmtId="0" fontId="23" fillId="0" borderId="0" applyNumberFormat="0" applyFill="0" applyBorder="0" applyProtection="0"/>
    <xf numFmtId="0" fontId="2" fillId="0" borderId="0" applyNumberFormat="0" applyFill="0" applyBorder="0" applyProtection="0"/>
    <xf numFmtId="0" fontId="24" fillId="0" borderId="0"/>
    <xf numFmtId="0" fontId="4" fillId="0" borderId="0"/>
  </cellStyleXfs>
  <cellXfs count="44">
    <xf numFmtId="0" fontId="0" fillId="0" borderId="0" xfId="0"/>
    <xf numFmtId="0" fontId="0" fillId="2" borderId="0" xfId="0" applyFill="1"/>
    <xf numFmtId="0" fontId="0" fillId="3" borderId="0" xfId="0" applyFill="1"/>
    <xf numFmtId="0" fontId="1" fillId="3" borderId="0" xfId="0" applyFont="1" applyFill="1"/>
    <xf numFmtId="0" fontId="0" fillId="3" borderId="0" xfId="0" applyFill="1" applyAlignment="1">
      <alignment horizontal="right"/>
    </xf>
    <xf numFmtId="0" fontId="0" fillId="0" borderId="0" xfId="0" applyNumberFormat="1"/>
    <xf numFmtId="0" fontId="0" fillId="0" borderId="0" xfId="0" quotePrefix="1" applyNumberFormat="1"/>
    <xf numFmtId="0" fontId="0" fillId="4" borderId="0" xfId="0" applyFill="1"/>
    <xf numFmtId="0" fontId="0" fillId="4" borderId="0" xfId="0" quotePrefix="1" applyFill="1"/>
    <xf numFmtId="0" fontId="0" fillId="0" borderId="0" xfId="0" applyFill="1"/>
    <xf numFmtId="0" fontId="3" fillId="0" borderId="0" xfId="41" applyNumberFormat="1" applyFont="1"/>
    <xf numFmtId="3" fontId="0" fillId="0" borderId="0" xfId="0" applyNumberFormat="1"/>
    <xf numFmtId="0" fontId="25" fillId="0" borderId="0" xfId="0" applyFont="1"/>
    <xf numFmtId="0" fontId="26" fillId="0" borderId="0" xfId="0" applyFont="1"/>
    <xf numFmtId="0" fontId="27" fillId="0" borderId="0" xfId="0" applyFont="1" applyAlignment="1">
      <alignment horizontal="right"/>
    </xf>
    <xf numFmtId="0" fontId="28" fillId="0" borderId="0" xfId="0" applyFont="1"/>
    <xf numFmtId="0" fontId="5" fillId="0" borderId="0" xfId="0" applyFont="1"/>
    <xf numFmtId="0" fontId="5" fillId="36" borderId="0" xfId="0" applyFont="1" applyFill="1"/>
    <xf numFmtId="0" fontId="0" fillId="0" borderId="0" xfId="0" applyAlignment="1">
      <alignment horizontal="right"/>
    </xf>
    <xf numFmtId="0" fontId="23" fillId="0" borderId="0" xfId="0" applyFont="1"/>
    <xf numFmtId="0" fontId="2" fillId="0" borderId="0" xfId="0" applyFont="1"/>
    <xf numFmtId="0" fontId="19" fillId="34" borderId="0" xfId="38"/>
    <xf numFmtId="0" fontId="0" fillId="36" borderId="0" xfId="0" applyFill="1"/>
    <xf numFmtId="164" fontId="0" fillId="0" borderId="0" xfId="0" applyNumberFormat="1" applyFill="1"/>
    <xf numFmtId="164" fontId="0" fillId="0" borderId="0" xfId="0" applyNumberFormat="1"/>
    <xf numFmtId="0" fontId="5" fillId="0" borderId="0" xfId="0" applyFont="1" applyFill="1"/>
    <xf numFmtId="0" fontId="0" fillId="37" borderId="0" xfId="0" applyFill="1"/>
    <xf numFmtId="0" fontId="0" fillId="0" borderId="0" xfId="0" quotePrefix="1" applyFill="1"/>
    <xf numFmtId="0" fontId="29" fillId="0" borderId="0" xfId="0" applyFont="1" applyFill="1"/>
    <xf numFmtId="0" fontId="4" fillId="38" borderId="0" xfId="47" applyFill="1"/>
    <xf numFmtId="165" fontId="0" fillId="0" borderId="0" xfId="0" applyNumberFormat="1"/>
    <xf numFmtId="0" fontId="4" fillId="0" borderId="0" xfId="0" applyFont="1" applyFill="1"/>
    <xf numFmtId="0" fontId="30" fillId="0" borderId="0" xfId="0" applyFont="1"/>
    <xf numFmtId="0" fontId="30" fillId="0" borderId="0" xfId="0" applyFont="1" applyAlignment="1">
      <alignment horizontal="right"/>
    </xf>
    <xf numFmtId="0" fontId="31" fillId="0" borderId="0" xfId="0" applyFont="1"/>
    <xf numFmtId="0" fontId="0" fillId="0" borderId="0" xfId="0" applyFont="1" applyFill="1"/>
    <xf numFmtId="0" fontId="24" fillId="0" borderId="0" xfId="46"/>
    <xf numFmtId="15" fontId="0" fillId="0" borderId="0" xfId="0" applyNumberFormat="1"/>
    <xf numFmtId="0" fontId="0" fillId="39" borderId="0" xfId="0" applyFill="1"/>
    <xf numFmtId="15" fontId="0" fillId="39" borderId="0" xfId="0" applyNumberFormat="1" applyFill="1"/>
    <xf numFmtId="15" fontId="0" fillId="36" borderId="0" xfId="0" applyNumberFormat="1" applyFill="1"/>
    <xf numFmtId="0" fontId="0" fillId="40" borderId="0" xfId="0" applyFill="1"/>
    <xf numFmtId="0" fontId="0" fillId="41" borderId="0" xfId="0" applyFill="1"/>
    <xf numFmtId="15" fontId="0" fillId="41" borderId="0" xfId="0" applyNumberFormat="1" applyFill="1"/>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erekening" xfId="26" builtinId="22" customBuiltin="1"/>
    <cellStyle name="Controlecel" xfId="27" builtinId="23" customBuiltin="1"/>
    <cellStyle name="Gekoppelde cel" xfId="37" builtinId="24" customBuiltin="1"/>
    <cellStyle name="Goed" xfId="29" builtinId="26" customBuiltin="1"/>
    <cellStyle name="Header" xfId="30" xr:uid="{00000000-0005-0000-0000-00001D000000}"/>
    <cellStyle name="Header 2" xfId="31" xr:uid="{00000000-0005-0000-0000-00001E000000}"/>
    <cellStyle name="Header_Blad4" xfId="45" xr:uid="{00000000-0005-0000-0000-00001F000000}"/>
    <cellStyle name="Invoer" xfId="36" builtinId="20" customBuiltin="1"/>
    <cellStyle name="Kop 1" xfId="32" builtinId="16" customBuiltin="1"/>
    <cellStyle name="Kop 2" xfId="33" builtinId="17" customBuiltin="1"/>
    <cellStyle name="Kop 3" xfId="34" builtinId="18" customBuiltin="1"/>
    <cellStyle name="Kop 4" xfId="35" builtinId="19" customBuiltin="1"/>
    <cellStyle name="Neutraal" xfId="38" builtinId="28" customBuiltin="1"/>
    <cellStyle name="Normal 2" xfId="46" xr:uid="{00000000-0005-0000-0000-000028000000}"/>
    <cellStyle name="Normal 3" xfId="47" xr:uid="{00000000-0005-0000-0000-000029000000}"/>
    <cellStyle name="Notitie" xfId="39" builtinId="10" customBuiltin="1"/>
    <cellStyle name="Ongeldig" xfId="25" builtinId="27" customBuiltin="1"/>
    <cellStyle name="Standaard" xfId="0" builtinId="0"/>
    <cellStyle name="Standaard 2" xfId="41" xr:uid="{00000000-0005-0000-0000-00002C000000}"/>
    <cellStyle name="Titel" xfId="44" builtinId="15" customBuiltin="1"/>
    <cellStyle name="Totaal" xfId="42" builtinId="25" customBuiltin="1"/>
    <cellStyle name="Uitvoer" xfId="40" builtinId="21" customBuiltin="1"/>
    <cellStyle name="Verklarende tekst" xfId="28" builtinId="53" customBuiltin="1"/>
    <cellStyle name="Waarschuwingstekst" xfId="43" builtinId="11" customBuiltin="1"/>
  </cellStyles>
  <dxfs count="9">
    <dxf>
      <fill>
        <patternFill>
          <bgColor theme="5"/>
        </patternFill>
      </fill>
    </dxf>
    <dxf>
      <fill>
        <patternFill>
          <bgColor theme="5"/>
        </patternFill>
      </fill>
    </dxf>
    <dxf>
      <fill>
        <patternFill>
          <bgColor theme="5"/>
        </patternFill>
      </fill>
    </dxf>
    <dxf>
      <fill>
        <patternFill>
          <bgColor rgb="FFFFFF00"/>
        </patternFill>
      </fill>
    </dxf>
    <dxf>
      <fill>
        <patternFill>
          <bgColor rgb="FFFFFF00"/>
        </patternFill>
      </fill>
    </dxf>
    <dxf>
      <fill>
        <patternFill>
          <bgColor theme="5"/>
        </patternFill>
      </fill>
    </dxf>
    <dxf>
      <fill>
        <patternFill>
          <bgColor theme="5"/>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hyperlink" Target="http://statline.cbs.nl/StatWeb/dome/?LA=nl&amp;TH=4450" TargetMode="External"/><Relationship Id="rId1" Type="http://schemas.openxmlformats.org/officeDocument/2006/relationships/hyperlink" Target="http://www.cbs.nl/nl-NL/menu/methoden/dataverzameling/historisch-gebieden-kob.htm" TargetMode="External"/></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VH1474"/>
  <sheetViews>
    <sheetView workbookViewId="0">
      <pane xSplit="1" ySplit="5" topLeftCell="B6" activePane="bottomRight" state="frozen"/>
      <selection activeCell="A5" sqref="A5"/>
      <selection pane="topRight" activeCell="A5" sqref="A5"/>
      <selection pane="bottomLeft" activeCell="A5" sqref="A5"/>
      <selection pane="bottomRight" activeCell="D2" sqref="D2"/>
    </sheetView>
  </sheetViews>
  <sheetFormatPr defaultRowHeight="15" x14ac:dyDescent="0.25"/>
  <cols>
    <col min="1" max="1" width="23.7109375" customWidth="1"/>
  </cols>
  <sheetData>
    <row r="1" spans="1:580" s="2" customFormat="1" x14ac:dyDescent="0.25">
      <c r="A1" s="2" t="s">
        <v>1393</v>
      </c>
      <c r="B1" s="1">
        <v>2017</v>
      </c>
      <c r="D1" s="28" t="s">
        <v>9625</v>
      </c>
      <c r="E1" s="9"/>
      <c r="F1" s="9"/>
      <c r="G1" s="9"/>
      <c r="H1" s="9"/>
    </row>
    <row r="2" spans="1:580" s="2" customFormat="1" x14ac:dyDescent="0.25">
      <c r="A2" s="2" t="s">
        <v>1394</v>
      </c>
      <c r="B2" s="1">
        <v>2018</v>
      </c>
    </row>
    <row r="3" spans="1:580" s="2" customFormat="1" x14ac:dyDescent="0.25">
      <c r="A3" s="2" t="s">
        <v>1397</v>
      </c>
      <c r="B3" s="1">
        <v>1</v>
      </c>
      <c r="C3" s="7" t="s">
        <v>1398</v>
      </c>
      <c r="D3" s="7"/>
      <c r="E3" s="7"/>
      <c r="F3" s="7"/>
      <c r="G3" s="7"/>
      <c r="H3" s="7"/>
    </row>
    <row r="4" spans="1:580" s="2" customFormat="1" x14ac:dyDescent="0.25">
      <c r="A4" s="2" t="s">
        <v>1395</v>
      </c>
      <c r="B4" s="1">
        <v>-1</v>
      </c>
      <c r="C4" s="8" t="s">
        <v>1396</v>
      </c>
      <c r="D4" s="7"/>
      <c r="E4" s="7"/>
      <c r="F4" s="7"/>
      <c r="G4" s="7"/>
      <c r="H4" s="7"/>
    </row>
    <row r="5" spans="1:580" s="2" customFormat="1" x14ac:dyDescent="0.25">
      <c r="A5" s="4" t="s">
        <v>6384</v>
      </c>
      <c r="B5" t="s">
        <v>6390</v>
      </c>
      <c r="C5"/>
      <c r="D5"/>
      <c r="E5"/>
      <c r="F5"/>
      <c r="G5"/>
      <c r="H5"/>
      <c r="I5"/>
      <c r="J5"/>
      <c r="K5"/>
      <c r="L5"/>
      <c r="M5"/>
      <c r="N5"/>
      <c r="O5"/>
      <c r="P5"/>
      <c r="Q5"/>
      <c r="R5"/>
      <c r="S5"/>
      <c r="T5"/>
      <c r="U5"/>
      <c r="V5"/>
      <c r="W5"/>
      <c r="X5"/>
      <c r="Y5"/>
      <c r="Z5"/>
      <c r="AA5"/>
      <c r="AB5"/>
      <c r="AC5"/>
      <c r="AD5"/>
      <c r="AE5"/>
      <c r="AF5"/>
      <c r="AG5"/>
      <c r="AH5"/>
      <c r="AI5"/>
      <c r="AJ5"/>
      <c r="AK5"/>
      <c r="AL5"/>
      <c r="AM5"/>
      <c r="AN5"/>
      <c r="AO5"/>
      <c r="AP5"/>
      <c r="AQ5" s="29"/>
      <c r="AR5" s="29"/>
      <c r="AS5" s="29"/>
      <c r="AT5" s="29"/>
      <c r="AU5" s="29"/>
      <c r="AV5" s="29"/>
      <c r="AW5" s="29"/>
      <c r="AX5" s="29"/>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row>
    <row r="6" spans="1:580" x14ac:dyDescent="0.25">
      <c r="A6">
        <v>1680</v>
      </c>
      <c r="B6" s="16">
        <v>25286</v>
      </c>
      <c r="C6" s="16"/>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30"/>
      <c r="AR6" s="30"/>
      <c r="AS6" s="30"/>
      <c r="AT6" s="30"/>
      <c r="AU6" s="30"/>
      <c r="AV6" s="30"/>
      <c r="AW6" s="30"/>
    </row>
    <row r="7" spans="1:580" x14ac:dyDescent="0.25">
      <c r="A7">
        <v>738</v>
      </c>
      <c r="B7" s="16">
        <v>13067</v>
      </c>
      <c r="C7" s="16"/>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30"/>
      <c r="AR7" s="30"/>
      <c r="AS7" s="30"/>
      <c r="AT7" s="30"/>
      <c r="AU7" s="30"/>
      <c r="AV7" s="30"/>
      <c r="AW7" s="30"/>
    </row>
    <row r="8" spans="1:580" x14ac:dyDescent="0.25">
      <c r="A8">
        <v>358</v>
      </c>
      <c r="B8" s="16">
        <v>31373</v>
      </c>
      <c r="C8" s="16"/>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30"/>
      <c r="AR8" s="30"/>
      <c r="AS8" s="30"/>
      <c r="AT8" s="30"/>
      <c r="AU8" s="30"/>
      <c r="AV8" s="30"/>
      <c r="AW8" s="30"/>
    </row>
    <row r="9" spans="1:580" x14ac:dyDescent="0.25">
      <c r="A9">
        <v>197</v>
      </c>
      <c r="B9" s="16">
        <v>27047</v>
      </c>
      <c r="C9" s="16"/>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30"/>
      <c r="AR9" s="30"/>
      <c r="AS9" s="30"/>
      <c r="AT9" s="30"/>
      <c r="AU9" s="30"/>
      <c r="AV9" s="30"/>
      <c r="AW9" s="30"/>
    </row>
    <row r="10" spans="1:580" x14ac:dyDescent="0.25">
      <c r="A10">
        <v>59</v>
      </c>
      <c r="B10" s="16">
        <v>27893</v>
      </c>
      <c r="C10" s="16"/>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30"/>
      <c r="AR10" s="30"/>
      <c r="AS10" s="30"/>
      <c r="AT10" s="30"/>
      <c r="AU10" s="30"/>
      <c r="AV10" s="30"/>
      <c r="AW10" s="30"/>
    </row>
    <row r="11" spans="1:580" x14ac:dyDescent="0.25">
      <c r="A11">
        <v>482</v>
      </c>
      <c r="B11" s="16">
        <v>20008</v>
      </c>
      <c r="C11" s="16"/>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30"/>
      <c r="AR11" s="30"/>
      <c r="AS11" s="30"/>
      <c r="AT11" s="30"/>
      <c r="AU11" s="30"/>
      <c r="AV11" s="30"/>
      <c r="AW11" s="30"/>
    </row>
    <row r="12" spans="1:580" x14ac:dyDescent="0.25">
      <c r="A12">
        <v>613</v>
      </c>
      <c r="B12" s="16">
        <v>25105</v>
      </c>
      <c r="C12" s="16"/>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30"/>
      <c r="AR12" s="30"/>
      <c r="AS12" s="30"/>
      <c r="AT12" s="30"/>
      <c r="AU12" s="30"/>
      <c r="AV12" s="30"/>
      <c r="AW12" s="30"/>
    </row>
    <row r="13" spans="1:580" x14ac:dyDescent="0.25">
      <c r="A13">
        <v>361</v>
      </c>
      <c r="B13" s="16">
        <v>108373</v>
      </c>
      <c r="C13" s="16"/>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30"/>
      <c r="AR13" s="30"/>
      <c r="AS13" s="30"/>
      <c r="AT13" s="30"/>
      <c r="AU13" s="30"/>
      <c r="AV13" s="30"/>
      <c r="AW13" s="30"/>
    </row>
    <row r="14" spans="1:580" x14ac:dyDescent="0.25">
      <c r="A14">
        <v>141</v>
      </c>
      <c r="B14" s="16">
        <v>72479</v>
      </c>
      <c r="C14" s="16"/>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30"/>
      <c r="AR14" s="30"/>
      <c r="AS14" s="30"/>
      <c r="AT14" s="30"/>
      <c r="AU14" s="30"/>
      <c r="AV14" s="30"/>
      <c r="AW14" s="30"/>
    </row>
    <row r="15" spans="1:580" x14ac:dyDescent="0.25">
      <c r="A15">
        <v>34</v>
      </c>
      <c r="B15" s="16">
        <v>200914</v>
      </c>
      <c r="C15" s="16"/>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30"/>
      <c r="AR15" s="30"/>
      <c r="AS15" s="30"/>
      <c r="AT15" s="30"/>
      <c r="AU15" s="30"/>
      <c r="AV15" s="30"/>
      <c r="AW15" s="30"/>
    </row>
    <row r="16" spans="1:580" x14ac:dyDescent="0.25">
      <c r="A16">
        <v>484</v>
      </c>
      <c r="B16" s="16">
        <v>108915</v>
      </c>
      <c r="C16" s="16"/>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30"/>
      <c r="AR16" s="30"/>
      <c r="AS16" s="30"/>
      <c r="AT16" s="30"/>
      <c r="AU16" s="30"/>
      <c r="AV16" s="30"/>
      <c r="AW16" s="30"/>
    </row>
    <row r="17" spans="1:49" x14ac:dyDescent="0.25">
      <c r="A17">
        <v>1723</v>
      </c>
      <c r="B17" s="16">
        <v>10058</v>
      </c>
      <c r="C17" s="16"/>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30"/>
      <c r="AR17" s="30"/>
      <c r="AS17" s="30"/>
      <c r="AT17" s="30"/>
      <c r="AU17" s="30"/>
      <c r="AV17" s="30"/>
      <c r="AW17" s="30"/>
    </row>
    <row r="18" spans="1:49" x14ac:dyDescent="0.25">
      <c r="A18">
        <v>60</v>
      </c>
      <c r="B18" s="16">
        <v>3633</v>
      </c>
      <c r="C18" s="16"/>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30"/>
      <c r="AR18" s="30"/>
      <c r="AS18" s="30"/>
      <c r="AT18" s="30"/>
      <c r="AU18" s="30"/>
      <c r="AV18" s="30"/>
      <c r="AW18" s="30"/>
    </row>
    <row r="19" spans="1:49" x14ac:dyDescent="0.25">
      <c r="A19">
        <v>307</v>
      </c>
      <c r="B19" s="16">
        <v>154337</v>
      </c>
      <c r="C19" s="16"/>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30"/>
      <c r="AR19" s="30"/>
      <c r="AS19" s="30"/>
      <c r="AT19" s="30"/>
      <c r="AU19" s="30"/>
      <c r="AV19" s="30"/>
      <c r="AW19" s="30"/>
    </row>
    <row r="20" spans="1:49" x14ac:dyDescent="0.25">
      <c r="A20">
        <v>362</v>
      </c>
      <c r="B20" s="16">
        <v>89294</v>
      </c>
      <c r="C20" s="16"/>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30"/>
      <c r="AR20" s="30"/>
      <c r="AS20" s="30"/>
      <c r="AT20" s="30"/>
      <c r="AU20" s="30"/>
      <c r="AV20" s="30"/>
      <c r="AW20" s="30"/>
    </row>
    <row r="21" spans="1:49" x14ac:dyDescent="0.25">
      <c r="A21">
        <v>363</v>
      </c>
      <c r="B21" s="16">
        <v>844947</v>
      </c>
      <c r="C21" s="16"/>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30"/>
      <c r="AR21" s="30"/>
      <c r="AS21" s="30"/>
      <c r="AT21" s="30"/>
      <c r="AU21" s="30"/>
      <c r="AV21" s="30"/>
      <c r="AW21" s="30"/>
    </row>
    <row r="22" spans="1:49" x14ac:dyDescent="0.25">
      <c r="A22">
        <v>200</v>
      </c>
      <c r="B22" s="16">
        <v>160047</v>
      </c>
      <c r="C22" s="16"/>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30"/>
      <c r="AR22" s="30"/>
      <c r="AS22" s="30"/>
      <c r="AT22" s="30"/>
      <c r="AU22" s="30"/>
      <c r="AV22" s="30"/>
      <c r="AW22" s="30"/>
    </row>
    <row r="23" spans="1:49" x14ac:dyDescent="0.25">
      <c r="A23">
        <v>3</v>
      </c>
      <c r="B23" s="16">
        <v>11971</v>
      </c>
      <c r="C23" s="16"/>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30"/>
      <c r="AR23" s="30"/>
      <c r="AS23" s="30"/>
      <c r="AT23" s="30"/>
      <c r="AU23" s="30"/>
      <c r="AV23" s="30"/>
      <c r="AW23" s="30"/>
    </row>
    <row r="24" spans="1:49" x14ac:dyDescent="0.25">
      <c r="A24">
        <v>202</v>
      </c>
      <c r="B24" s="16">
        <v>155699</v>
      </c>
      <c r="C24" s="16"/>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30"/>
      <c r="AR24" s="30"/>
      <c r="AS24" s="30"/>
      <c r="AT24" s="30"/>
      <c r="AU24" s="30"/>
      <c r="AV24" s="30"/>
      <c r="AW24" s="30"/>
    </row>
    <row r="25" spans="1:49" x14ac:dyDescent="0.25">
      <c r="A25">
        <v>106</v>
      </c>
      <c r="B25" s="16">
        <v>67551</v>
      </c>
      <c r="C25" s="16"/>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30"/>
      <c r="AR25" s="30"/>
      <c r="AS25" s="30"/>
      <c r="AT25" s="30"/>
      <c r="AU25" s="30"/>
      <c r="AV25" s="30"/>
      <c r="AW25" s="30"/>
    </row>
    <row r="26" spans="1:49" x14ac:dyDescent="0.25">
      <c r="A26">
        <v>743</v>
      </c>
      <c r="B26" s="16">
        <v>16714</v>
      </c>
      <c r="C26" s="16"/>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30"/>
      <c r="AR26" s="30"/>
      <c r="AS26" s="30"/>
      <c r="AT26" s="30"/>
      <c r="AU26" s="30"/>
      <c r="AV26" s="30"/>
      <c r="AW26" s="30"/>
    </row>
    <row r="27" spans="1:49" x14ac:dyDescent="0.25">
      <c r="A27">
        <v>744</v>
      </c>
      <c r="B27" s="16">
        <v>6657</v>
      </c>
      <c r="C27" s="16"/>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30"/>
      <c r="AR27" s="30"/>
      <c r="AS27" s="30"/>
      <c r="AT27" s="30"/>
      <c r="AU27" s="30"/>
      <c r="AV27" s="30"/>
      <c r="AW27" s="30"/>
    </row>
    <row r="28" spans="1:49" x14ac:dyDescent="0.25">
      <c r="A28">
        <v>308</v>
      </c>
      <c r="B28" s="16">
        <v>24529</v>
      </c>
      <c r="C28" s="16"/>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30"/>
      <c r="AR28" s="30"/>
      <c r="AS28" s="30"/>
      <c r="AT28" s="30"/>
      <c r="AU28" s="30"/>
      <c r="AV28" s="30"/>
      <c r="AW28" s="30"/>
    </row>
    <row r="29" spans="1:49" x14ac:dyDescent="0.25">
      <c r="A29">
        <v>489</v>
      </c>
      <c r="B29" s="16">
        <v>48344</v>
      </c>
      <c r="C29" s="16"/>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30"/>
      <c r="AR29" s="30"/>
      <c r="AS29" s="30"/>
      <c r="AT29" s="30"/>
      <c r="AU29" s="30"/>
      <c r="AV29" s="30"/>
      <c r="AW29" s="30"/>
    </row>
    <row r="30" spans="1:49" x14ac:dyDescent="0.25">
      <c r="A30">
        <v>203</v>
      </c>
      <c r="B30" s="16">
        <v>56376</v>
      </c>
      <c r="C30" s="16"/>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30"/>
      <c r="AR30" s="30"/>
      <c r="AS30" s="30"/>
      <c r="AT30" s="30"/>
      <c r="AU30" s="30"/>
      <c r="AV30" s="30"/>
      <c r="AW30" s="30"/>
    </row>
    <row r="31" spans="1:49" x14ac:dyDescent="0.25">
      <c r="A31">
        <v>5</v>
      </c>
      <c r="B31" s="16">
        <v>10479</v>
      </c>
      <c r="C31" s="16"/>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30"/>
      <c r="AR31" s="30"/>
      <c r="AS31" s="30"/>
      <c r="AT31" s="30"/>
      <c r="AU31" s="30"/>
      <c r="AV31" s="30"/>
      <c r="AW31" s="30"/>
    </row>
    <row r="32" spans="1:49" x14ac:dyDescent="0.25">
      <c r="A32">
        <v>888</v>
      </c>
      <c r="B32" s="16">
        <v>15951</v>
      </c>
      <c r="C32" s="16"/>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30"/>
      <c r="AR32" s="30"/>
      <c r="AS32" s="30"/>
      <c r="AT32" s="30"/>
      <c r="AU32" s="30"/>
      <c r="AV32" s="30"/>
      <c r="AW32" s="30"/>
    </row>
    <row r="33" spans="1:49" x14ac:dyDescent="0.25">
      <c r="A33">
        <v>370</v>
      </c>
      <c r="B33" s="16">
        <v>9205</v>
      </c>
      <c r="C33" s="16"/>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30"/>
      <c r="AR33" s="30"/>
      <c r="AS33" s="30"/>
      <c r="AT33" s="30"/>
      <c r="AU33" s="30"/>
      <c r="AV33" s="30"/>
      <c r="AW33" s="30"/>
    </row>
    <row r="34" spans="1:49" x14ac:dyDescent="0.25">
      <c r="A34">
        <v>889</v>
      </c>
      <c r="B34" s="16">
        <v>13405</v>
      </c>
      <c r="C34" s="16"/>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30"/>
      <c r="AR34" s="30"/>
      <c r="AS34" s="30"/>
      <c r="AT34" s="30"/>
      <c r="AU34" s="30"/>
      <c r="AV34" s="30"/>
      <c r="AW34" s="30"/>
    </row>
    <row r="35" spans="1:49" x14ac:dyDescent="0.25">
      <c r="A35">
        <v>7</v>
      </c>
      <c r="B35" s="16">
        <v>8919</v>
      </c>
      <c r="C35" s="16"/>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30"/>
      <c r="AR35" s="30"/>
      <c r="AS35" s="30"/>
      <c r="AT35" s="30"/>
      <c r="AU35" s="30"/>
      <c r="AV35" s="30"/>
      <c r="AW35" s="30"/>
    </row>
    <row r="36" spans="1:49" x14ac:dyDescent="0.25">
      <c r="A36">
        <v>1945</v>
      </c>
      <c r="B36" s="16">
        <v>34764</v>
      </c>
      <c r="C36" s="16"/>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30"/>
      <c r="AR36" s="30"/>
      <c r="AS36" s="30"/>
      <c r="AT36" s="30"/>
      <c r="AU36" s="30"/>
      <c r="AV36" s="30"/>
      <c r="AW36" s="30"/>
    </row>
    <row r="37" spans="1:49" x14ac:dyDescent="0.25">
      <c r="A37">
        <v>1724</v>
      </c>
      <c r="B37" s="16">
        <v>18342</v>
      </c>
      <c r="C37" s="16"/>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30"/>
      <c r="AR37" s="30"/>
      <c r="AS37" s="30"/>
      <c r="AT37" s="30"/>
      <c r="AU37" s="30"/>
      <c r="AV37" s="30"/>
      <c r="AW37" s="30"/>
    </row>
    <row r="38" spans="1:49" x14ac:dyDescent="0.25">
      <c r="A38">
        <v>893</v>
      </c>
      <c r="B38" s="16">
        <v>13095</v>
      </c>
      <c r="C38" s="16"/>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30"/>
      <c r="AR38" s="30"/>
      <c r="AS38" s="30"/>
      <c r="AT38" s="30"/>
      <c r="AU38" s="30"/>
      <c r="AV38" s="30"/>
      <c r="AW38" s="30"/>
    </row>
    <row r="39" spans="1:49" x14ac:dyDescent="0.25">
      <c r="A39">
        <v>373</v>
      </c>
      <c r="B39" s="16">
        <v>29844</v>
      </c>
      <c r="C39" s="16"/>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30"/>
      <c r="AR39" s="30"/>
      <c r="AS39" s="30"/>
      <c r="AT39" s="30"/>
      <c r="AU39" s="30"/>
      <c r="AV39" s="30"/>
      <c r="AW39" s="30"/>
    </row>
    <row r="40" spans="1:49" x14ac:dyDescent="0.25">
      <c r="A40">
        <v>748</v>
      </c>
      <c r="B40" s="16">
        <v>66164</v>
      </c>
      <c r="C40" s="16"/>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30"/>
      <c r="AR40" s="30"/>
      <c r="AS40" s="30"/>
      <c r="AT40" s="30"/>
      <c r="AU40" s="30"/>
      <c r="AV40" s="30"/>
      <c r="AW40" s="30"/>
    </row>
    <row r="41" spans="1:49" x14ac:dyDescent="0.25">
      <c r="A41">
        <v>1859</v>
      </c>
      <c r="B41" s="16">
        <v>44238</v>
      </c>
      <c r="C41" s="16"/>
      <c r="AQ41" s="30"/>
      <c r="AR41" s="30"/>
      <c r="AS41" s="30"/>
      <c r="AT41" s="30"/>
      <c r="AU41" s="30"/>
      <c r="AV41" s="30"/>
      <c r="AW41" s="30"/>
    </row>
    <row r="42" spans="1:49" x14ac:dyDescent="0.25">
      <c r="A42">
        <v>1721</v>
      </c>
      <c r="B42" s="16">
        <v>30252</v>
      </c>
      <c r="C42" s="16"/>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30"/>
      <c r="AR42" s="30"/>
      <c r="AS42" s="30"/>
      <c r="AT42" s="30"/>
      <c r="AU42" s="30"/>
      <c r="AV42" s="30"/>
      <c r="AW42" s="30"/>
    </row>
    <row r="43" spans="1:49" x14ac:dyDescent="0.25">
      <c r="A43">
        <v>753</v>
      </c>
      <c r="B43" s="16">
        <v>29180</v>
      </c>
      <c r="C43" s="16"/>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30"/>
      <c r="AR43" s="30"/>
      <c r="AS43" s="30"/>
      <c r="AT43" s="30"/>
      <c r="AU43" s="30"/>
      <c r="AV43" s="30"/>
      <c r="AW43" s="30"/>
    </row>
    <row r="44" spans="1:49" x14ac:dyDescent="0.25">
      <c r="A44">
        <v>209</v>
      </c>
      <c r="B44" s="16">
        <v>25424</v>
      </c>
      <c r="C44" s="16"/>
      <c r="AQ44" s="30"/>
      <c r="AR44" s="30"/>
      <c r="AS44" s="30"/>
      <c r="AT44" s="30"/>
      <c r="AU44" s="30"/>
      <c r="AV44" s="30"/>
      <c r="AW44" s="30"/>
    </row>
    <row r="45" spans="1:49" x14ac:dyDescent="0.25">
      <c r="A45">
        <v>375</v>
      </c>
      <c r="B45" s="16">
        <v>40709</v>
      </c>
      <c r="C45" s="16"/>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30"/>
      <c r="AR45" s="30"/>
      <c r="AS45" s="30"/>
      <c r="AT45" s="30"/>
      <c r="AU45" s="30"/>
      <c r="AV45" s="30"/>
      <c r="AW45" s="30"/>
    </row>
    <row r="46" spans="1:49" x14ac:dyDescent="0.25">
      <c r="A46">
        <v>63</v>
      </c>
      <c r="B46" s="16">
        <v>10493</v>
      </c>
      <c r="C46" s="16"/>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30"/>
      <c r="AR46" s="30"/>
      <c r="AS46" s="30"/>
      <c r="AT46" s="30"/>
      <c r="AU46" s="30"/>
      <c r="AV46" s="30"/>
      <c r="AW46" s="30"/>
    </row>
    <row r="47" spans="1:49" x14ac:dyDescent="0.25">
      <c r="A47">
        <v>310</v>
      </c>
      <c r="B47" s="16">
        <v>42754</v>
      </c>
      <c r="C47" s="16"/>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30"/>
      <c r="AR47" s="30"/>
      <c r="AS47" s="30"/>
      <c r="AT47" s="30"/>
      <c r="AU47" s="30"/>
      <c r="AV47" s="30"/>
      <c r="AW47" s="30"/>
    </row>
    <row r="48" spans="1:49" x14ac:dyDescent="0.25">
      <c r="A48">
        <v>585</v>
      </c>
      <c r="B48" s="16">
        <v>29122</v>
      </c>
      <c r="C48" s="16"/>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30"/>
      <c r="AR48" s="30"/>
      <c r="AS48" s="30"/>
      <c r="AT48" s="30"/>
      <c r="AU48" s="30"/>
      <c r="AV48" s="30"/>
      <c r="AW48" s="30"/>
    </row>
    <row r="49" spans="1:49" x14ac:dyDescent="0.25">
      <c r="A49">
        <v>1728</v>
      </c>
      <c r="B49" s="16">
        <v>20063</v>
      </c>
      <c r="C49" s="16"/>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30"/>
      <c r="AR49" s="30"/>
      <c r="AS49" s="30"/>
      <c r="AT49" s="30"/>
      <c r="AU49" s="30"/>
      <c r="AV49" s="30"/>
      <c r="AW49" s="30"/>
    </row>
    <row r="50" spans="1:49" x14ac:dyDescent="0.25">
      <c r="A50">
        <v>376</v>
      </c>
      <c r="B50" s="16">
        <v>10201</v>
      </c>
      <c r="C50" s="16"/>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30"/>
      <c r="AR50" s="30"/>
      <c r="AS50" s="30"/>
      <c r="AT50" s="30"/>
      <c r="AU50" s="30"/>
      <c r="AV50" s="30"/>
      <c r="AW50" s="30"/>
    </row>
    <row r="51" spans="1:49" x14ac:dyDescent="0.25">
      <c r="A51">
        <v>377</v>
      </c>
      <c r="B51" s="16">
        <v>22826</v>
      </c>
      <c r="C51" s="16"/>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30"/>
      <c r="AR51" s="30"/>
      <c r="AS51" s="30"/>
      <c r="AT51" s="30"/>
      <c r="AU51" s="30"/>
      <c r="AV51" s="30"/>
      <c r="AW51" s="30"/>
    </row>
    <row r="52" spans="1:49" x14ac:dyDescent="0.25">
      <c r="A52">
        <v>1901</v>
      </c>
      <c r="B52" s="16">
        <v>33733</v>
      </c>
      <c r="C52" s="16"/>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30"/>
      <c r="AR52" s="30"/>
      <c r="AS52" s="30"/>
      <c r="AT52" s="30"/>
      <c r="AU52" s="30"/>
      <c r="AV52" s="30"/>
      <c r="AW52" s="30"/>
    </row>
    <row r="53" spans="1:49" x14ac:dyDescent="0.25">
      <c r="A53">
        <v>755</v>
      </c>
      <c r="B53" s="16">
        <v>10414</v>
      </c>
      <c r="C53" s="16"/>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30"/>
      <c r="AR53" s="30"/>
      <c r="AS53" s="30"/>
      <c r="AT53" s="30"/>
      <c r="AU53" s="30"/>
      <c r="AV53" s="30"/>
      <c r="AW53" s="30"/>
    </row>
    <row r="54" spans="1:49" x14ac:dyDescent="0.25">
      <c r="A54">
        <v>9</v>
      </c>
      <c r="B54" s="16">
        <v>7288</v>
      </c>
      <c r="C54" s="16"/>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30"/>
      <c r="AR54" s="30"/>
      <c r="AS54" s="30"/>
      <c r="AT54" s="30"/>
      <c r="AU54" s="30"/>
      <c r="AV54" s="30"/>
      <c r="AW54" s="30"/>
    </row>
    <row r="55" spans="1:49" x14ac:dyDescent="0.25">
      <c r="A55">
        <v>1681</v>
      </c>
      <c r="B55" s="16">
        <v>25355</v>
      </c>
      <c r="C55" s="16"/>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30"/>
      <c r="AR55" s="30"/>
      <c r="AS55" s="30"/>
      <c r="AT55" s="30"/>
      <c r="AU55" s="30"/>
      <c r="AV55" s="30"/>
      <c r="AW55" s="30"/>
    </row>
    <row r="56" spans="1:49" x14ac:dyDescent="0.25">
      <c r="A56">
        <v>147</v>
      </c>
      <c r="B56" s="16">
        <v>22795</v>
      </c>
      <c r="C56" s="16"/>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30"/>
      <c r="AR56" s="30"/>
      <c r="AS56" s="30"/>
      <c r="AT56" s="30"/>
      <c r="AU56" s="30"/>
      <c r="AV56" s="30"/>
      <c r="AW56" s="30"/>
    </row>
    <row r="57" spans="1:49" x14ac:dyDescent="0.25">
      <c r="A57">
        <v>654</v>
      </c>
      <c r="B57" s="16">
        <v>22688</v>
      </c>
      <c r="C57" s="16"/>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30"/>
      <c r="AR57" s="30"/>
      <c r="AS57" s="30"/>
      <c r="AT57" s="30"/>
      <c r="AU57" s="30"/>
      <c r="AV57" s="30"/>
      <c r="AW57" s="30"/>
    </row>
    <row r="58" spans="1:49" x14ac:dyDescent="0.25">
      <c r="A58">
        <v>756</v>
      </c>
      <c r="B58" s="16">
        <v>28709</v>
      </c>
      <c r="C58" s="16"/>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30"/>
      <c r="AR58" s="30"/>
      <c r="AS58" s="30"/>
      <c r="AT58" s="30"/>
      <c r="AU58" s="30"/>
      <c r="AV58" s="30"/>
      <c r="AW58" s="30"/>
    </row>
    <row r="59" spans="1:49" x14ac:dyDescent="0.25">
      <c r="A59">
        <v>757</v>
      </c>
      <c r="B59" s="16">
        <v>30655</v>
      </c>
      <c r="C59" s="16"/>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30"/>
      <c r="AR59" s="30"/>
      <c r="AS59" s="30"/>
      <c r="AT59" s="30"/>
      <c r="AU59" s="30"/>
      <c r="AV59" s="30"/>
      <c r="AW59" s="30"/>
    </row>
    <row r="60" spans="1:49" x14ac:dyDescent="0.25">
      <c r="A60">
        <v>758</v>
      </c>
      <c r="B60" s="16">
        <v>182304</v>
      </c>
      <c r="C60" s="16"/>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30"/>
      <c r="AR60" s="30"/>
      <c r="AS60" s="30"/>
      <c r="AT60" s="30"/>
      <c r="AU60" s="30"/>
      <c r="AV60" s="30"/>
      <c r="AW60" s="30"/>
    </row>
    <row r="61" spans="1:49" x14ac:dyDescent="0.25">
      <c r="A61">
        <v>501</v>
      </c>
      <c r="B61" s="16">
        <v>16833</v>
      </c>
      <c r="C61" s="16"/>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30"/>
      <c r="AR61" s="30"/>
      <c r="AS61" s="30"/>
      <c r="AT61" s="30"/>
      <c r="AU61" s="30"/>
      <c r="AV61" s="30"/>
      <c r="AW61" s="30"/>
    </row>
    <row r="62" spans="1:49" x14ac:dyDescent="0.25">
      <c r="A62">
        <v>1876</v>
      </c>
      <c r="B62" s="16">
        <v>36410</v>
      </c>
      <c r="C62" s="16"/>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30"/>
      <c r="AR62" s="30"/>
      <c r="AS62" s="30"/>
      <c r="AT62" s="30"/>
      <c r="AU62" s="30"/>
      <c r="AV62" s="30"/>
      <c r="AW62" s="30"/>
    </row>
    <row r="63" spans="1:49" x14ac:dyDescent="0.25">
      <c r="A63">
        <v>213</v>
      </c>
      <c r="B63" s="16">
        <v>20843</v>
      </c>
      <c r="C63" s="16"/>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30"/>
      <c r="AR63" s="30"/>
      <c r="AS63" s="30"/>
      <c r="AT63" s="30"/>
      <c r="AU63" s="30"/>
      <c r="AV63" s="30"/>
      <c r="AW63" s="30"/>
    </row>
    <row r="64" spans="1:49" x14ac:dyDescent="0.25">
      <c r="A64">
        <v>899</v>
      </c>
      <c r="B64" s="16">
        <v>28358</v>
      </c>
      <c r="C64" s="16"/>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30"/>
      <c r="AR64" s="30"/>
      <c r="AS64" s="30"/>
      <c r="AT64" s="30"/>
      <c r="AU64" s="30"/>
      <c r="AV64" s="30"/>
      <c r="AW64" s="30"/>
    </row>
    <row r="65" spans="1:49" x14ac:dyDescent="0.25">
      <c r="A65">
        <v>312</v>
      </c>
      <c r="B65" s="16">
        <v>15156</v>
      </c>
      <c r="C65" s="16"/>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30"/>
      <c r="AR65" s="30"/>
      <c r="AS65" s="30"/>
      <c r="AT65" s="30"/>
      <c r="AU65" s="30"/>
      <c r="AV65" s="30"/>
      <c r="AW65" s="30"/>
    </row>
    <row r="66" spans="1:49" x14ac:dyDescent="0.25">
      <c r="A66">
        <v>313</v>
      </c>
      <c r="B66" s="16">
        <v>21020</v>
      </c>
      <c r="C66" s="16"/>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30"/>
      <c r="AR66" s="30"/>
      <c r="AS66" s="30"/>
      <c r="AT66" s="30"/>
      <c r="AU66" s="30"/>
      <c r="AV66" s="30"/>
      <c r="AW66" s="30"/>
    </row>
    <row r="67" spans="1:49" x14ac:dyDescent="0.25">
      <c r="A67">
        <v>214</v>
      </c>
      <c r="B67" s="16">
        <v>26348</v>
      </c>
      <c r="C67" s="16"/>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30"/>
      <c r="AR67" s="30"/>
      <c r="AS67" s="30"/>
      <c r="AT67" s="30"/>
      <c r="AU67" s="30"/>
      <c r="AV67" s="30"/>
      <c r="AW67" s="30"/>
    </row>
    <row r="68" spans="1:49" x14ac:dyDescent="0.25">
      <c r="A68">
        <v>502</v>
      </c>
      <c r="B68" s="16">
        <v>66421</v>
      </c>
      <c r="C68" s="16"/>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30"/>
      <c r="AR68" s="30"/>
      <c r="AS68" s="30"/>
      <c r="AT68" s="30"/>
      <c r="AU68" s="30"/>
      <c r="AV68" s="30"/>
      <c r="AW68" s="30"/>
    </row>
    <row r="69" spans="1:49" x14ac:dyDescent="0.25">
      <c r="A69">
        <v>383</v>
      </c>
      <c r="B69" s="16">
        <v>35216</v>
      </c>
      <c r="C69" s="16"/>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30"/>
      <c r="AR69" s="30"/>
      <c r="AS69" s="30"/>
      <c r="AT69" s="30"/>
      <c r="AU69" s="30"/>
      <c r="AV69" s="30"/>
      <c r="AW69" s="30"/>
    </row>
    <row r="70" spans="1:49" x14ac:dyDescent="0.25">
      <c r="A70">
        <v>109</v>
      </c>
      <c r="B70" s="16">
        <v>35286</v>
      </c>
      <c r="C70" s="16"/>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30"/>
      <c r="AR70" s="30"/>
      <c r="AS70" s="30"/>
      <c r="AT70" s="30"/>
      <c r="AU70" s="30"/>
      <c r="AV70" s="30"/>
      <c r="AW70" s="30"/>
    </row>
    <row r="71" spans="1:49" x14ac:dyDescent="0.25">
      <c r="A71">
        <v>1706</v>
      </c>
      <c r="B71" s="16">
        <v>20676</v>
      </c>
      <c r="C71" s="16"/>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30"/>
      <c r="AR71" s="30"/>
      <c r="AS71" s="30"/>
      <c r="AT71" s="30"/>
      <c r="AU71" s="30"/>
      <c r="AV71" s="30"/>
      <c r="AW71" s="30"/>
    </row>
    <row r="72" spans="1:49" x14ac:dyDescent="0.25">
      <c r="A72">
        <v>611</v>
      </c>
      <c r="B72" s="16">
        <v>12797</v>
      </c>
      <c r="C72" s="16"/>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30"/>
      <c r="AR72" s="30"/>
      <c r="AS72" s="30"/>
      <c r="AT72" s="30"/>
      <c r="AU72" s="30"/>
      <c r="AV72" s="30"/>
      <c r="AW72" s="30"/>
    </row>
    <row r="73" spans="1:49" x14ac:dyDescent="0.25">
      <c r="A73">
        <v>1684</v>
      </c>
      <c r="B73" s="16">
        <v>24696</v>
      </c>
      <c r="C73" s="16"/>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30"/>
      <c r="AR73" s="30"/>
      <c r="AS73" s="30"/>
      <c r="AT73" s="30"/>
      <c r="AU73" s="30"/>
      <c r="AV73" s="30"/>
      <c r="AW73" s="30"/>
    </row>
    <row r="74" spans="1:49" x14ac:dyDescent="0.25">
      <c r="A74">
        <v>216</v>
      </c>
      <c r="B74" s="16">
        <v>27864</v>
      </c>
      <c r="C74" s="16"/>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30"/>
      <c r="AR74" s="30"/>
      <c r="AS74" s="30"/>
      <c r="AT74" s="30"/>
      <c r="AU74" s="30"/>
      <c r="AV74" s="30"/>
      <c r="AW74" s="30"/>
    </row>
    <row r="75" spans="1:49" x14ac:dyDescent="0.25">
      <c r="A75">
        <v>148</v>
      </c>
      <c r="B75" s="16">
        <v>28070</v>
      </c>
      <c r="C75" s="16"/>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30"/>
      <c r="AR75" s="30"/>
      <c r="AS75" s="30"/>
      <c r="AT75" s="30"/>
      <c r="AU75" s="30"/>
      <c r="AV75" s="30"/>
      <c r="AW75" s="30"/>
    </row>
    <row r="76" spans="1:49" x14ac:dyDescent="0.25">
      <c r="A76">
        <v>1891</v>
      </c>
      <c r="B76" s="16">
        <v>18942</v>
      </c>
      <c r="C76" s="16"/>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30"/>
      <c r="AR76" s="30"/>
      <c r="AS76" s="30"/>
      <c r="AT76" s="30"/>
      <c r="AU76" s="30"/>
      <c r="AV76" s="30"/>
      <c r="AW76" s="30"/>
    </row>
    <row r="77" spans="1:49" x14ac:dyDescent="0.25">
      <c r="A77">
        <v>503</v>
      </c>
      <c r="B77" s="16">
        <v>101381</v>
      </c>
      <c r="C77" s="16"/>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30"/>
      <c r="AR77" s="30"/>
      <c r="AS77" s="30"/>
      <c r="AT77" s="30"/>
      <c r="AU77" s="30"/>
      <c r="AV77" s="30"/>
      <c r="AW77" s="30"/>
    </row>
    <row r="78" spans="1:49" x14ac:dyDescent="0.25">
      <c r="A78">
        <v>10</v>
      </c>
      <c r="B78" s="16">
        <v>24965</v>
      </c>
      <c r="C78" s="16"/>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30"/>
      <c r="AR78" s="30"/>
      <c r="AS78" s="30"/>
      <c r="AT78" s="30"/>
      <c r="AU78" s="30"/>
      <c r="AV78" s="30"/>
      <c r="AW78" s="30"/>
    </row>
    <row r="79" spans="1:49" x14ac:dyDescent="0.25">
      <c r="A79">
        <v>762</v>
      </c>
      <c r="B79" s="16">
        <v>31933</v>
      </c>
      <c r="C79" s="16"/>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30"/>
      <c r="AR79" s="30"/>
      <c r="AS79" s="30"/>
      <c r="AT79" s="30"/>
      <c r="AU79" s="30"/>
      <c r="AV79" s="30"/>
      <c r="AW79" s="30"/>
    </row>
    <row r="80" spans="1:49" x14ac:dyDescent="0.25">
      <c r="A80">
        <v>150</v>
      </c>
      <c r="B80" s="16">
        <v>99295</v>
      </c>
      <c r="C80" s="16"/>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30"/>
      <c r="AR80" s="30"/>
      <c r="AS80" s="30"/>
      <c r="AT80" s="30"/>
      <c r="AU80" s="30"/>
      <c r="AV80" s="30"/>
      <c r="AW80" s="30"/>
    </row>
    <row r="81" spans="1:49" x14ac:dyDescent="0.25">
      <c r="A81">
        <v>384</v>
      </c>
      <c r="B81" s="16">
        <v>27272</v>
      </c>
      <c r="C81" s="16"/>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30"/>
      <c r="AR81" s="30"/>
      <c r="AS81" s="30"/>
      <c r="AT81" s="30"/>
      <c r="AU81" s="30"/>
      <c r="AV81" s="30"/>
      <c r="AW81" s="30"/>
    </row>
    <row r="82" spans="1:49" x14ac:dyDescent="0.25">
      <c r="A82">
        <v>1774</v>
      </c>
      <c r="B82" s="16">
        <v>26244</v>
      </c>
      <c r="C82" s="16"/>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30"/>
      <c r="AR82" s="30"/>
      <c r="AS82" s="30"/>
      <c r="AT82" s="30"/>
      <c r="AU82" s="30"/>
      <c r="AV82" s="30"/>
      <c r="AW82" s="30"/>
    </row>
    <row r="83" spans="1:49" x14ac:dyDescent="0.25">
      <c r="A83">
        <v>221</v>
      </c>
      <c r="B83" s="16">
        <v>11341</v>
      </c>
      <c r="C83" s="16"/>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30"/>
      <c r="AR83" s="30"/>
      <c r="AS83" s="30"/>
      <c r="AT83" s="30"/>
      <c r="AU83" s="30"/>
      <c r="AV83" s="30"/>
      <c r="AW83" s="30"/>
    </row>
    <row r="84" spans="1:49" x14ac:dyDescent="0.25">
      <c r="A84">
        <v>222</v>
      </c>
      <c r="B84" s="16">
        <v>57068</v>
      </c>
      <c r="C84" s="16"/>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30"/>
      <c r="AR84" s="30"/>
      <c r="AS84" s="30"/>
      <c r="AT84" s="30"/>
      <c r="AU84" s="30"/>
      <c r="AV84" s="30"/>
      <c r="AW84" s="30"/>
    </row>
    <row r="85" spans="1:49" x14ac:dyDescent="0.25">
      <c r="A85">
        <v>766</v>
      </c>
      <c r="B85" s="16">
        <v>25509</v>
      </c>
      <c r="C85" s="16"/>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30"/>
      <c r="AR85" s="30"/>
      <c r="AS85" s="30"/>
      <c r="AT85" s="30"/>
      <c r="AU85" s="30"/>
      <c r="AV85" s="30"/>
      <c r="AW85" s="30"/>
    </row>
    <row r="86" spans="1:49" x14ac:dyDescent="0.25">
      <c r="A86">
        <v>58</v>
      </c>
      <c r="B86" s="16">
        <v>23901</v>
      </c>
      <c r="C86" s="16"/>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30"/>
      <c r="AR86" s="30"/>
      <c r="AS86" s="30"/>
      <c r="AT86" s="30"/>
      <c r="AU86" s="30"/>
      <c r="AV86" s="30"/>
      <c r="AW86" s="30"/>
    </row>
    <row r="87" spans="1:49" x14ac:dyDescent="0.25">
      <c r="A87">
        <v>505</v>
      </c>
      <c r="B87" s="16">
        <v>118731</v>
      </c>
      <c r="C87" s="16"/>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30"/>
      <c r="AR87" s="30"/>
      <c r="AS87" s="30"/>
      <c r="AT87" s="30"/>
      <c r="AU87" s="30"/>
      <c r="AV87" s="30"/>
      <c r="AW87" s="30"/>
    </row>
    <row r="88" spans="1:49" x14ac:dyDescent="0.25">
      <c r="A88">
        <v>498</v>
      </c>
      <c r="B88" s="16">
        <v>19384</v>
      </c>
      <c r="C88" s="16"/>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30"/>
      <c r="AR88" s="30"/>
      <c r="AS88" s="30"/>
      <c r="AT88" s="30"/>
      <c r="AU88" s="30"/>
      <c r="AV88" s="30"/>
      <c r="AW88" s="30"/>
    </row>
    <row r="89" spans="1:49" x14ac:dyDescent="0.25">
      <c r="A89">
        <v>1719</v>
      </c>
      <c r="B89" s="16">
        <v>26869</v>
      </c>
      <c r="C89" s="16"/>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30"/>
      <c r="AR89" s="30"/>
      <c r="AS89" s="30"/>
      <c r="AT89" s="30"/>
      <c r="AU89" s="30"/>
      <c r="AV89" s="30"/>
      <c r="AW89" s="30"/>
    </row>
    <row r="90" spans="1:49" x14ac:dyDescent="0.25">
      <c r="A90">
        <v>303</v>
      </c>
      <c r="B90" s="16">
        <v>40746</v>
      </c>
      <c r="C90" s="16"/>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30"/>
      <c r="AR90" s="30"/>
      <c r="AS90" s="30"/>
      <c r="AT90" s="30"/>
      <c r="AU90" s="30"/>
      <c r="AV90" s="30"/>
      <c r="AW90" s="30"/>
    </row>
    <row r="91" spans="1:49" x14ac:dyDescent="0.25">
      <c r="A91">
        <v>225</v>
      </c>
      <c r="B91" s="16">
        <v>18563</v>
      </c>
      <c r="C91" s="16"/>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30"/>
      <c r="AR91" s="30"/>
      <c r="AS91" s="30"/>
      <c r="AT91" s="30"/>
      <c r="AU91" s="30"/>
      <c r="AV91" s="30"/>
      <c r="AW91" s="30"/>
    </row>
    <row r="92" spans="1:49" x14ac:dyDescent="0.25">
      <c r="A92">
        <v>226</v>
      </c>
      <c r="B92" s="16">
        <v>25398</v>
      </c>
      <c r="C92" s="16"/>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30"/>
      <c r="AR92" s="30"/>
      <c r="AS92" s="30"/>
      <c r="AT92" s="30"/>
      <c r="AU92" s="30"/>
      <c r="AV92" s="30"/>
      <c r="AW92" s="30"/>
    </row>
    <row r="93" spans="1:49" x14ac:dyDescent="0.25">
      <c r="A93">
        <v>1711</v>
      </c>
      <c r="B93" s="16">
        <v>31815</v>
      </c>
      <c r="C93" s="16"/>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30"/>
      <c r="AR93" s="30"/>
      <c r="AS93" s="30"/>
      <c r="AT93" s="30"/>
      <c r="AU93" s="30"/>
      <c r="AV93" s="30"/>
      <c r="AW93" s="30"/>
    </row>
    <row r="94" spans="1:49" x14ac:dyDescent="0.25">
      <c r="A94">
        <v>385</v>
      </c>
      <c r="B94" s="16">
        <v>35800</v>
      </c>
      <c r="C94" s="16"/>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30"/>
      <c r="AR94" s="30"/>
      <c r="AS94" s="30"/>
      <c r="AT94" s="30"/>
      <c r="AU94" s="30"/>
      <c r="AV94" s="30"/>
      <c r="AW94" s="30"/>
    </row>
    <row r="95" spans="1:49" x14ac:dyDescent="0.25">
      <c r="A95">
        <v>228</v>
      </c>
      <c r="B95" s="16">
        <v>113421</v>
      </c>
      <c r="C95" s="16"/>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30"/>
      <c r="AR95" s="30"/>
      <c r="AS95" s="30"/>
      <c r="AT95" s="30"/>
      <c r="AU95" s="30"/>
      <c r="AV95" s="30"/>
      <c r="AW95" s="30"/>
    </row>
    <row r="96" spans="1:49" x14ac:dyDescent="0.25">
      <c r="A96">
        <v>317</v>
      </c>
      <c r="B96" s="16">
        <v>8999</v>
      </c>
      <c r="C96" s="16"/>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30"/>
      <c r="AR96" s="30"/>
      <c r="AS96" s="30"/>
      <c r="AT96" s="30"/>
      <c r="AU96" s="30"/>
      <c r="AV96" s="30"/>
      <c r="AW96" s="30"/>
    </row>
    <row r="97" spans="1:49" x14ac:dyDescent="0.25">
      <c r="A97">
        <v>1651</v>
      </c>
      <c r="B97" s="16">
        <v>15656</v>
      </c>
      <c r="C97" s="16"/>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30"/>
      <c r="AR97" s="30"/>
      <c r="AS97" s="30"/>
      <c r="AT97" s="30"/>
      <c r="AU97" s="30"/>
      <c r="AV97" s="30"/>
      <c r="AW97" s="30"/>
    </row>
    <row r="98" spans="1:49" x14ac:dyDescent="0.25">
      <c r="A98">
        <v>770</v>
      </c>
      <c r="B98" s="16">
        <v>18554</v>
      </c>
      <c r="C98" s="16"/>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30"/>
      <c r="AR98" s="30"/>
      <c r="AS98" s="30"/>
      <c r="AT98" s="30"/>
      <c r="AU98" s="30"/>
      <c r="AV98" s="30"/>
      <c r="AW98" s="30"/>
    </row>
    <row r="99" spans="1:49" x14ac:dyDescent="0.25">
      <c r="A99">
        <v>1903</v>
      </c>
      <c r="B99" s="16">
        <v>25297</v>
      </c>
      <c r="C99" s="16"/>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30"/>
      <c r="AR99" s="30"/>
      <c r="AS99" s="30"/>
      <c r="AT99" s="30"/>
      <c r="AU99" s="30"/>
      <c r="AV99" s="30"/>
      <c r="AW99" s="30"/>
    </row>
    <row r="100" spans="1:49" x14ac:dyDescent="0.25">
      <c r="A100">
        <v>772</v>
      </c>
      <c r="B100" s="16">
        <v>226868</v>
      </c>
      <c r="C100" s="1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30"/>
      <c r="AR100" s="30"/>
      <c r="AS100" s="30"/>
      <c r="AT100" s="30"/>
      <c r="AU100" s="30"/>
      <c r="AV100" s="30"/>
      <c r="AW100" s="30"/>
    </row>
    <row r="101" spans="1:49" x14ac:dyDescent="0.25">
      <c r="A101">
        <v>230</v>
      </c>
      <c r="B101" s="16">
        <v>23026</v>
      </c>
      <c r="C101" s="1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30"/>
      <c r="AR101" s="30"/>
      <c r="AS101" s="30"/>
      <c r="AT101" s="30"/>
      <c r="AU101" s="30"/>
      <c r="AV101" s="30"/>
      <c r="AW101" s="30"/>
    </row>
    <row r="102" spans="1:49" x14ac:dyDescent="0.25">
      <c r="A102">
        <v>114</v>
      </c>
      <c r="B102" s="16">
        <v>107490</v>
      </c>
      <c r="C102" s="1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30"/>
      <c r="AR102" s="30"/>
      <c r="AS102" s="30"/>
      <c r="AT102" s="30"/>
      <c r="AU102" s="30"/>
      <c r="AV102" s="30"/>
      <c r="AW102" s="30"/>
    </row>
    <row r="103" spans="1:49" x14ac:dyDescent="0.25">
      <c r="A103">
        <v>388</v>
      </c>
      <c r="B103" s="16">
        <v>18479</v>
      </c>
      <c r="C103" s="1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30"/>
      <c r="AR103" s="30"/>
      <c r="AS103" s="30"/>
      <c r="AT103" s="30"/>
      <c r="AU103" s="30"/>
      <c r="AV103" s="30"/>
      <c r="AW103" s="30"/>
    </row>
    <row r="104" spans="1:49" x14ac:dyDescent="0.25">
      <c r="A104">
        <v>153</v>
      </c>
      <c r="B104" s="16">
        <v>158140</v>
      </c>
      <c r="C104" s="16"/>
      <c r="AQ104" s="30"/>
      <c r="AR104" s="30"/>
      <c r="AS104" s="30"/>
      <c r="AT104" s="30"/>
      <c r="AU104" s="30"/>
      <c r="AV104" s="30"/>
      <c r="AW104" s="30"/>
    </row>
    <row r="105" spans="1:49" x14ac:dyDescent="0.25">
      <c r="A105">
        <v>232</v>
      </c>
      <c r="B105" s="16">
        <v>32537</v>
      </c>
      <c r="C105" s="1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30"/>
      <c r="AR105" s="30"/>
      <c r="AS105" s="30"/>
      <c r="AT105" s="30"/>
      <c r="AU105" s="30"/>
      <c r="AV105" s="30"/>
      <c r="AW105" s="30"/>
    </row>
    <row r="106" spans="1:49" x14ac:dyDescent="0.25">
      <c r="A106">
        <v>233</v>
      </c>
      <c r="B106" s="16">
        <v>26590</v>
      </c>
      <c r="C106" s="1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30"/>
      <c r="AR106" s="30"/>
      <c r="AS106" s="30"/>
      <c r="AT106" s="30"/>
      <c r="AU106" s="30"/>
      <c r="AV106" s="30"/>
      <c r="AW106" s="30"/>
    </row>
    <row r="107" spans="1:49" x14ac:dyDescent="0.25">
      <c r="A107">
        <v>777</v>
      </c>
      <c r="B107" s="16">
        <v>43027</v>
      </c>
      <c r="C107" s="1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30"/>
      <c r="AR107" s="30"/>
      <c r="AS107" s="30"/>
      <c r="AT107" s="30"/>
      <c r="AU107" s="30"/>
      <c r="AV107" s="30"/>
      <c r="AW107" s="30"/>
    </row>
    <row r="108" spans="1:49" x14ac:dyDescent="0.25">
      <c r="A108">
        <v>1722</v>
      </c>
      <c r="B108" s="16">
        <v>8735</v>
      </c>
      <c r="C108" s="1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30"/>
      <c r="AR108" s="30"/>
      <c r="AS108" s="30"/>
      <c r="AT108" s="30"/>
      <c r="AU108" s="30"/>
      <c r="AV108" s="30"/>
      <c r="AW108" s="30"/>
    </row>
    <row r="109" spans="1:49" x14ac:dyDescent="0.25">
      <c r="A109">
        <v>70</v>
      </c>
      <c r="B109" s="16">
        <v>20215</v>
      </c>
      <c r="C109" s="1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30"/>
      <c r="AR109" s="30"/>
      <c r="AS109" s="30"/>
      <c r="AT109" s="30"/>
      <c r="AU109" s="30"/>
      <c r="AV109" s="30"/>
      <c r="AW109" s="30"/>
    </row>
    <row r="110" spans="1:49" x14ac:dyDescent="0.25">
      <c r="A110">
        <v>1940</v>
      </c>
      <c r="B110" s="16">
        <v>51585</v>
      </c>
      <c r="C110" s="1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30"/>
      <c r="AR110" s="30"/>
      <c r="AS110" s="30"/>
      <c r="AT110" s="30"/>
      <c r="AU110" s="30"/>
      <c r="AV110" s="30"/>
      <c r="AW110" s="30"/>
    </row>
    <row r="111" spans="1:49" x14ac:dyDescent="0.25">
      <c r="A111">
        <v>779</v>
      </c>
      <c r="B111" s="16">
        <v>21504</v>
      </c>
      <c r="C111" s="1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30"/>
      <c r="AR111" s="30"/>
      <c r="AS111" s="30"/>
      <c r="AT111" s="30"/>
      <c r="AU111" s="30"/>
      <c r="AV111" s="30"/>
      <c r="AW111" s="30"/>
    </row>
    <row r="112" spans="1:49" x14ac:dyDescent="0.25">
      <c r="A112">
        <v>236</v>
      </c>
      <c r="B112" s="16">
        <v>26587</v>
      </c>
      <c r="C112" s="1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30"/>
      <c r="AR112" s="30"/>
      <c r="AS112" s="30"/>
      <c r="AT112" s="30"/>
      <c r="AU112" s="30"/>
      <c r="AV112" s="30"/>
      <c r="AW112" s="30"/>
    </row>
    <row r="113" spans="1:49" x14ac:dyDescent="0.25">
      <c r="A113">
        <v>1771</v>
      </c>
      <c r="B113" s="16">
        <v>39078</v>
      </c>
      <c r="C113" s="1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30"/>
      <c r="AR113" s="30"/>
      <c r="AS113" s="30"/>
      <c r="AT113" s="30"/>
      <c r="AU113" s="30"/>
      <c r="AV113" s="30"/>
      <c r="AW113" s="30"/>
    </row>
    <row r="114" spans="1:49" x14ac:dyDescent="0.25">
      <c r="A114">
        <v>1652</v>
      </c>
      <c r="B114" s="16">
        <v>30024</v>
      </c>
      <c r="C114" s="1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30"/>
      <c r="AR114" s="30"/>
      <c r="AS114" s="30"/>
      <c r="AT114" s="30"/>
      <c r="AU114" s="30"/>
      <c r="AV114" s="30"/>
      <c r="AW114" s="30"/>
    </row>
    <row r="115" spans="1:49" x14ac:dyDescent="0.25">
      <c r="A115">
        <v>907</v>
      </c>
      <c r="B115" s="16">
        <v>17129</v>
      </c>
      <c r="C115" s="1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30"/>
      <c r="AR115" s="30"/>
      <c r="AS115" s="30"/>
      <c r="AT115" s="30"/>
      <c r="AU115" s="30"/>
      <c r="AV115" s="30"/>
      <c r="AW115" s="30"/>
    </row>
    <row r="116" spans="1:49" x14ac:dyDescent="0.25">
      <c r="A116">
        <v>689</v>
      </c>
      <c r="B116" s="16">
        <v>14596</v>
      </c>
      <c r="C116" s="1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30"/>
      <c r="AR116" s="30"/>
      <c r="AS116" s="30"/>
      <c r="AT116" s="30"/>
      <c r="AU116" s="30"/>
      <c r="AV116" s="30"/>
      <c r="AW116" s="30"/>
    </row>
    <row r="117" spans="1:49" x14ac:dyDescent="0.25">
      <c r="A117">
        <v>784</v>
      </c>
      <c r="B117" s="16">
        <v>26220</v>
      </c>
      <c r="C117" s="1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30"/>
      <c r="AR117" s="30"/>
      <c r="AS117" s="30"/>
      <c r="AT117" s="30"/>
      <c r="AU117" s="30"/>
      <c r="AV117" s="30"/>
      <c r="AW117" s="30"/>
    </row>
    <row r="118" spans="1:49" x14ac:dyDescent="0.25">
      <c r="A118">
        <v>1924</v>
      </c>
      <c r="B118" s="16">
        <v>48653</v>
      </c>
      <c r="C118" s="1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30"/>
      <c r="AR118" s="30"/>
      <c r="AS118" s="30"/>
      <c r="AT118" s="30"/>
      <c r="AU118" s="30"/>
      <c r="AV118" s="30"/>
      <c r="AW118" s="30"/>
    </row>
    <row r="119" spans="1:49" x14ac:dyDescent="0.25">
      <c r="A119">
        <v>664</v>
      </c>
      <c r="B119" s="16">
        <v>37274</v>
      </c>
      <c r="C119" s="1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30"/>
      <c r="AR119" s="30"/>
      <c r="AS119" s="30"/>
      <c r="AT119" s="30"/>
      <c r="AU119" s="30"/>
      <c r="AV119" s="30"/>
      <c r="AW119" s="30"/>
    </row>
    <row r="120" spans="1:49" x14ac:dyDescent="0.25">
      <c r="A120">
        <v>785</v>
      </c>
      <c r="B120" s="16">
        <v>23317</v>
      </c>
      <c r="C120" s="1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30"/>
      <c r="AR120" s="30"/>
      <c r="AS120" s="30"/>
      <c r="AT120" s="30"/>
      <c r="AU120" s="30"/>
      <c r="AV120" s="30"/>
      <c r="AW120" s="30"/>
    </row>
    <row r="121" spans="1:49" x14ac:dyDescent="0.25">
      <c r="A121">
        <v>1942</v>
      </c>
      <c r="B121" s="16">
        <v>56935</v>
      </c>
      <c r="C121" s="1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30"/>
      <c r="AR121" s="30"/>
      <c r="AS121" s="30"/>
      <c r="AT121" s="30"/>
      <c r="AU121" s="30"/>
      <c r="AV121" s="30"/>
      <c r="AW121" s="30"/>
    </row>
    <row r="122" spans="1:49" x14ac:dyDescent="0.25">
      <c r="A122">
        <v>512</v>
      </c>
      <c r="B122" s="16">
        <v>35755</v>
      </c>
      <c r="C122" s="1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30"/>
      <c r="AR122" s="30"/>
      <c r="AS122" s="30"/>
      <c r="AT122" s="30"/>
      <c r="AU122" s="30"/>
      <c r="AV122" s="30"/>
      <c r="AW122" s="30"/>
    </row>
    <row r="123" spans="1:49" x14ac:dyDescent="0.25">
      <c r="A123">
        <v>513</v>
      </c>
      <c r="B123" s="16">
        <v>71752</v>
      </c>
      <c r="C123" s="1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30"/>
      <c r="AR123" s="30"/>
      <c r="AS123" s="30"/>
      <c r="AT123" s="30"/>
      <c r="AU123" s="30"/>
      <c r="AV123" s="30"/>
      <c r="AW123" s="30"/>
    </row>
    <row r="124" spans="1:49" x14ac:dyDescent="0.25">
      <c r="A124">
        <v>786</v>
      </c>
      <c r="B124" s="16">
        <v>12370</v>
      </c>
      <c r="C124" s="1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30"/>
      <c r="AR124" s="30"/>
      <c r="AS124" s="30"/>
      <c r="AT124" s="30"/>
      <c r="AU124" s="30"/>
      <c r="AV124" s="30"/>
      <c r="AW124" s="30"/>
    </row>
    <row r="125" spans="1:49" x14ac:dyDescent="0.25">
      <c r="A125">
        <v>518</v>
      </c>
      <c r="B125" s="16">
        <v>524882</v>
      </c>
      <c r="C125" s="1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30"/>
      <c r="AR125" s="30"/>
      <c r="AS125" s="30"/>
      <c r="AT125" s="30"/>
      <c r="AU125" s="30"/>
      <c r="AV125" s="30"/>
      <c r="AW125" s="30"/>
    </row>
    <row r="126" spans="1:49" x14ac:dyDescent="0.25">
      <c r="A126">
        <v>14</v>
      </c>
      <c r="B126" s="16">
        <v>202636</v>
      </c>
      <c r="C126" s="1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30"/>
      <c r="AR126" s="30"/>
      <c r="AS126" s="30"/>
      <c r="AT126" s="30"/>
      <c r="AU126" s="30"/>
      <c r="AV126" s="30"/>
      <c r="AW126" s="30"/>
    </row>
    <row r="127" spans="1:49" x14ac:dyDescent="0.25">
      <c r="A127">
        <v>15</v>
      </c>
      <c r="B127" s="16">
        <v>12166</v>
      </c>
      <c r="C127" s="1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30"/>
      <c r="AR127" s="30"/>
      <c r="AS127" s="30"/>
      <c r="AT127" s="30"/>
      <c r="AU127" s="30"/>
      <c r="AV127" s="30"/>
      <c r="AW127" s="30"/>
    </row>
    <row r="128" spans="1:49" x14ac:dyDescent="0.25">
      <c r="A128">
        <v>1729</v>
      </c>
      <c r="B128" s="16">
        <v>14337</v>
      </c>
      <c r="C128" s="1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30"/>
      <c r="AR128" s="30"/>
      <c r="AS128" s="30"/>
      <c r="AT128" s="30"/>
      <c r="AU128" s="30"/>
      <c r="AV128" s="30"/>
      <c r="AW128" s="30"/>
    </row>
    <row r="129" spans="1:49" x14ac:dyDescent="0.25">
      <c r="A129">
        <v>158</v>
      </c>
      <c r="B129" s="16">
        <v>24272</v>
      </c>
      <c r="C129" s="1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30"/>
      <c r="AR129" s="30"/>
      <c r="AS129" s="30"/>
      <c r="AT129" s="30"/>
      <c r="AU129" s="30"/>
      <c r="AV129" s="30"/>
      <c r="AW129" s="30"/>
    </row>
    <row r="130" spans="1:49" x14ac:dyDescent="0.25">
      <c r="A130">
        <v>788</v>
      </c>
      <c r="B130" s="16">
        <v>13912</v>
      </c>
      <c r="C130" s="1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30"/>
      <c r="AR130" s="30"/>
      <c r="AS130" s="30"/>
      <c r="AT130" s="30"/>
      <c r="AU130" s="30"/>
      <c r="AV130" s="30"/>
      <c r="AW130" s="30"/>
    </row>
    <row r="131" spans="1:49" x14ac:dyDescent="0.25">
      <c r="A131">
        <v>392</v>
      </c>
      <c r="B131" s="16">
        <v>159229</v>
      </c>
      <c r="C131" s="1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30"/>
      <c r="AR131" s="30"/>
      <c r="AS131" s="30"/>
      <c r="AT131" s="30"/>
      <c r="AU131" s="30"/>
      <c r="AV131" s="30"/>
      <c r="AW131" s="30"/>
    </row>
    <row r="132" spans="1:49" x14ac:dyDescent="0.25">
      <c r="A132">
        <v>393</v>
      </c>
      <c r="B132" s="16">
        <v>5665</v>
      </c>
      <c r="C132" s="1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30"/>
      <c r="AR132" s="30"/>
      <c r="AS132" s="30"/>
      <c r="AT132" s="30"/>
      <c r="AU132" s="30"/>
      <c r="AV132" s="30"/>
      <c r="AW132" s="30"/>
    </row>
    <row r="133" spans="1:49" x14ac:dyDescent="0.25">
      <c r="A133">
        <v>394</v>
      </c>
      <c r="B133" s="16">
        <v>146003</v>
      </c>
      <c r="C133" s="1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30"/>
      <c r="AR133" s="30"/>
      <c r="AS133" s="30"/>
      <c r="AT133" s="30"/>
      <c r="AU133" s="30"/>
      <c r="AV133" s="30"/>
      <c r="AW133" s="30"/>
    </row>
    <row r="134" spans="1:49" x14ac:dyDescent="0.25">
      <c r="A134">
        <v>1655</v>
      </c>
      <c r="B134" s="16">
        <v>29579</v>
      </c>
      <c r="C134" s="1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30"/>
      <c r="AR134" s="30"/>
      <c r="AS134" s="30"/>
      <c r="AT134" s="30"/>
      <c r="AU134" s="30"/>
      <c r="AV134" s="30"/>
      <c r="AW134" s="30"/>
    </row>
    <row r="135" spans="1:49" x14ac:dyDescent="0.25">
      <c r="A135">
        <v>160</v>
      </c>
      <c r="B135" s="16">
        <v>60211</v>
      </c>
      <c r="C135" s="1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30"/>
      <c r="AR135" s="30"/>
      <c r="AS135" s="30"/>
      <c r="AT135" s="30"/>
      <c r="AU135" s="30"/>
      <c r="AV135" s="30"/>
      <c r="AW135" s="30"/>
    </row>
    <row r="136" spans="1:49" x14ac:dyDescent="0.25">
      <c r="A136">
        <v>243</v>
      </c>
      <c r="B136" s="16">
        <v>46352</v>
      </c>
      <c r="C136" s="1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30"/>
      <c r="AR136" s="30"/>
      <c r="AS136" s="30"/>
      <c r="AT136" s="30"/>
      <c r="AU136" s="30"/>
      <c r="AV136" s="30"/>
      <c r="AW136" s="30"/>
    </row>
    <row r="137" spans="1:49" x14ac:dyDescent="0.25">
      <c r="A137">
        <v>523</v>
      </c>
      <c r="B137" s="16">
        <v>17872</v>
      </c>
      <c r="C137" s="1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30"/>
      <c r="AR137" s="30"/>
      <c r="AS137" s="30"/>
      <c r="AT137" s="30"/>
      <c r="AU137" s="30"/>
      <c r="AV137" s="30"/>
      <c r="AW137" s="30"/>
    </row>
    <row r="138" spans="1:49" x14ac:dyDescent="0.25">
      <c r="A138">
        <v>17</v>
      </c>
      <c r="B138" s="16">
        <v>19570</v>
      </c>
      <c r="C138" s="1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30"/>
      <c r="AR138" s="30"/>
      <c r="AS138" s="30"/>
      <c r="AT138" s="30"/>
      <c r="AU138" s="30"/>
      <c r="AV138" s="30"/>
      <c r="AW138" s="30"/>
    </row>
    <row r="139" spans="1:49" x14ac:dyDescent="0.25">
      <c r="A139">
        <v>72</v>
      </c>
      <c r="B139" s="16">
        <v>15860</v>
      </c>
      <c r="C139" s="1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30"/>
      <c r="AR139" s="30"/>
      <c r="AS139" s="30"/>
      <c r="AT139" s="30"/>
      <c r="AU139" s="30"/>
      <c r="AV139" s="30"/>
      <c r="AW139" s="30"/>
    </row>
    <row r="140" spans="1:49" x14ac:dyDescent="0.25">
      <c r="A140">
        <v>244</v>
      </c>
      <c r="B140" s="16">
        <v>12040</v>
      </c>
      <c r="C140" s="1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30"/>
      <c r="AR140" s="30"/>
      <c r="AS140" s="30"/>
      <c r="AT140" s="30"/>
      <c r="AU140" s="30"/>
      <c r="AV140" s="30"/>
      <c r="AW140" s="30"/>
    </row>
    <row r="141" spans="1:49" x14ac:dyDescent="0.25">
      <c r="A141">
        <v>396</v>
      </c>
      <c r="B141" s="16">
        <v>39171</v>
      </c>
      <c r="C141" s="1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30"/>
      <c r="AR141" s="30"/>
      <c r="AS141" s="30"/>
      <c r="AT141" s="30"/>
      <c r="AU141" s="30"/>
      <c r="AV141" s="30"/>
      <c r="AW141" s="30"/>
    </row>
    <row r="142" spans="1:49" x14ac:dyDescent="0.25">
      <c r="A142">
        <v>397</v>
      </c>
      <c r="B142" s="16">
        <v>26936</v>
      </c>
      <c r="C142" s="1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30"/>
      <c r="AR142" s="30"/>
      <c r="AS142" s="30"/>
      <c r="AT142" s="30"/>
      <c r="AU142" s="30"/>
      <c r="AV142" s="30"/>
      <c r="AW142" s="30"/>
    </row>
    <row r="143" spans="1:49" x14ac:dyDescent="0.25">
      <c r="A143">
        <v>246</v>
      </c>
      <c r="B143" s="16">
        <v>18561</v>
      </c>
      <c r="C143" s="1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30"/>
      <c r="AR143" s="30"/>
      <c r="AS143" s="30"/>
      <c r="AT143" s="30"/>
      <c r="AU143" s="30"/>
      <c r="AV143" s="30"/>
      <c r="AW143" s="30"/>
    </row>
    <row r="144" spans="1:49" x14ac:dyDescent="0.25">
      <c r="A144">
        <v>74</v>
      </c>
      <c r="B144" s="16">
        <v>50203</v>
      </c>
      <c r="C144" s="1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30"/>
      <c r="AR144" s="30"/>
      <c r="AS144" s="30"/>
      <c r="AT144" s="30"/>
      <c r="AU144" s="30"/>
      <c r="AV144" s="30"/>
      <c r="AW144" s="30"/>
    </row>
    <row r="145" spans="1:49" x14ac:dyDescent="0.25">
      <c r="A145">
        <v>398</v>
      </c>
      <c r="B145" s="16">
        <v>54950</v>
      </c>
      <c r="C145" s="1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30"/>
      <c r="AR145" s="30"/>
      <c r="AS145" s="30"/>
      <c r="AT145" s="30"/>
      <c r="AU145" s="30"/>
      <c r="AV145" s="30"/>
      <c r="AW145" s="30"/>
    </row>
    <row r="146" spans="1:49" x14ac:dyDescent="0.25">
      <c r="A146">
        <v>917</v>
      </c>
      <c r="B146" s="16">
        <v>87189</v>
      </c>
      <c r="C146" s="1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30"/>
      <c r="AR146" s="30"/>
      <c r="AS146" s="30"/>
      <c r="AT146" s="30"/>
      <c r="AU146" s="30"/>
      <c r="AV146" s="30"/>
      <c r="AW146" s="30"/>
    </row>
    <row r="147" spans="1:49" x14ac:dyDescent="0.25">
      <c r="A147">
        <v>1658</v>
      </c>
      <c r="B147" s="16">
        <v>15714</v>
      </c>
      <c r="C147" s="1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30"/>
      <c r="AR147" s="30"/>
      <c r="AS147" s="30"/>
      <c r="AT147" s="30"/>
      <c r="AU147" s="30"/>
      <c r="AV147" s="30"/>
      <c r="AW147" s="30"/>
    </row>
    <row r="148" spans="1:49" x14ac:dyDescent="0.25">
      <c r="A148">
        <v>399</v>
      </c>
      <c r="B148" s="16">
        <v>22857</v>
      </c>
      <c r="C148" s="1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30"/>
      <c r="AR148" s="30"/>
      <c r="AS148" s="30"/>
      <c r="AT148" s="30"/>
      <c r="AU148" s="30"/>
      <c r="AV148" s="30"/>
      <c r="AW148" s="30"/>
    </row>
    <row r="149" spans="1:49" x14ac:dyDescent="0.25">
      <c r="A149">
        <v>400</v>
      </c>
      <c r="B149" s="16">
        <v>56020</v>
      </c>
      <c r="C149" s="1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30"/>
      <c r="AR149" s="30"/>
      <c r="AS149" s="30"/>
      <c r="AT149" s="30"/>
      <c r="AU149" s="30"/>
      <c r="AV149" s="30"/>
      <c r="AW149" s="30"/>
    </row>
    <row r="150" spans="1:49" x14ac:dyDescent="0.25">
      <c r="A150">
        <v>163</v>
      </c>
      <c r="B150" s="16">
        <v>35772</v>
      </c>
      <c r="C150" s="1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30"/>
      <c r="AR150" s="30"/>
      <c r="AS150" s="30"/>
      <c r="AT150" s="30"/>
      <c r="AU150" s="30"/>
      <c r="AV150" s="30"/>
      <c r="AW150" s="30"/>
    </row>
    <row r="151" spans="1:49" x14ac:dyDescent="0.25">
      <c r="A151">
        <v>530</v>
      </c>
      <c r="B151" s="16">
        <v>38722</v>
      </c>
      <c r="C151" s="16"/>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30"/>
      <c r="AR151" s="30"/>
      <c r="AS151" s="30"/>
      <c r="AT151" s="30"/>
      <c r="AU151" s="30"/>
      <c r="AV151" s="30"/>
      <c r="AW151" s="30"/>
    </row>
    <row r="152" spans="1:49" x14ac:dyDescent="0.25">
      <c r="A152">
        <v>794</v>
      </c>
      <c r="B152" s="16">
        <v>90602</v>
      </c>
      <c r="C152" s="16"/>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30"/>
      <c r="AR152" s="30"/>
      <c r="AS152" s="30"/>
      <c r="AT152" s="30"/>
      <c r="AU152" s="30"/>
      <c r="AV152" s="30"/>
      <c r="AW152" s="30"/>
    </row>
    <row r="153" spans="1:49" x14ac:dyDescent="0.25">
      <c r="A153">
        <v>531</v>
      </c>
      <c r="B153" s="16">
        <v>29731</v>
      </c>
      <c r="C153" s="16"/>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30"/>
      <c r="AR153" s="30"/>
      <c r="AS153" s="30"/>
      <c r="AT153" s="30"/>
      <c r="AU153" s="30"/>
      <c r="AV153" s="30"/>
      <c r="AW153" s="30"/>
    </row>
    <row r="154" spans="1:49" x14ac:dyDescent="0.25">
      <c r="A154">
        <v>164</v>
      </c>
      <c r="B154" s="16">
        <v>80802</v>
      </c>
      <c r="C154" s="16"/>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30"/>
      <c r="AR154" s="30"/>
      <c r="AS154" s="30"/>
      <c r="AT154" s="30"/>
      <c r="AU154" s="30"/>
      <c r="AV154" s="30"/>
      <c r="AW154" s="30"/>
    </row>
    <row r="155" spans="1:49" x14ac:dyDescent="0.25">
      <c r="A155">
        <v>796</v>
      </c>
      <c r="B155" s="16">
        <v>152411</v>
      </c>
      <c r="C155" s="16"/>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30"/>
      <c r="AR155" s="30"/>
      <c r="AS155" s="30"/>
      <c r="AT155" s="30"/>
      <c r="AU155" s="30"/>
      <c r="AV155" s="30"/>
      <c r="AW155" s="30"/>
    </row>
    <row r="156" spans="1:49" x14ac:dyDescent="0.25">
      <c r="A156">
        <v>252</v>
      </c>
      <c r="B156" s="16">
        <v>16475</v>
      </c>
      <c r="C156" s="16"/>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30"/>
      <c r="AR156" s="30"/>
      <c r="AS156" s="30"/>
      <c r="AT156" s="30"/>
      <c r="AU156" s="30"/>
      <c r="AV156" s="30"/>
      <c r="AW156" s="30"/>
    </row>
    <row r="157" spans="1:49" x14ac:dyDescent="0.25">
      <c r="A157">
        <v>797</v>
      </c>
      <c r="B157" s="16">
        <v>43516</v>
      </c>
      <c r="C157" s="16"/>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30"/>
      <c r="AR157" s="30"/>
      <c r="AS157" s="30"/>
      <c r="AT157" s="30"/>
      <c r="AU157" s="30"/>
      <c r="AV157" s="30"/>
      <c r="AW157" s="30"/>
    </row>
    <row r="158" spans="1:49" x14ac:dyDescent="0.25">
      <c r="A158">
        <v>534</v>
      </c>
      <c r="B158" s="16">
        <v>21316</v>
      </c>
      <c r="C158" s="16"/>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30"/>
      <c r="AR158" s="30"/>
      <c r="AS158" s="30"/>
      <c r="AT158" s="30"/>
      <c r="AU158" s="30"/>
      <c r="AV158" s="30"/>
      <c r="AW158" s="30"/>
    </row>
    <row r="159" spans="1:49" x14ac:dyDescent="0.25">
      <c r="A159">
        <v>798</v>
      </c>
      <c r="B159" s="16">
        <v>15283</v>
      </c>
      <c r="C159" s="16"/>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30"/>
      <c r="AR159" s="30"/>
      <c r="AS159" s="30"/>
      <c r="AT159" s="30"/>
      <c r="AU159" s="30"/>
      <c r="AV159" s="30"/>
      <c r="AW159" s="30"/>
    </row>
    <row r="160" spans="1:49" x14ac:dyDescent="0.25">
      <c r="A160">
        <v>402</v>
      </c>
      <c r="B160" s="16">
        <v>88888</v>
      </c>
      <c r="C160" s="16"/>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30"/>
      <c r="AR160" s="30"/>
      <c r="AS160" s="30"/>
      <c r="AT160" s="30"/>
      <c r="AU160" s="30"/>
      <c r="AV160" s="30"/>
      <c r="AW160" s="30"/>
    </row>
    <row r="161" spans="1:49" x14ac:dyDescent="0.25">
      <c r="A161">
        <v>1735</v>
      </c>
      <c r="B161" s="16">
        <v>35011</v>
      </c>
      <c r="C161" s="16"/>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30"/>
      <c r="AR161" s="30"/>
      <c r="AS161" s="30"/>
      <c r="AT161" s="30"/>
      <c r="AU161" s="30"/>
      <c r="AV161" s="30"/>
      <c r="AW161" s="30"/>
    </row>
    <row r="162" spans="1:49" x14ac:dyDescent="0.25">
      <c r="A162">
        <v>1911</v>
      </c>
      <c r="B162" s="16">
        <v>47600</v>
      </c>
      <c r="C162" s="16"/>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30"/>
      <c r="AR162" s="30"/>
      <c r="AS162" s="30"/>
      <c r="AT162" s="30"/>
      <c r="AU162" s="30"/>
      <c r="AV162" s="30"/>
      <c r="AW162" s="30"/>
    </row>
    <row r="163" spans="1:49" x14ac:dyDescent="0.25">
      <c r="A163">
        <v>118</v>
      </c>
      <c r="B163" s="16">
        <v>55311</v>
      </c>
      <c r="C163" s="16"/>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30"/>
      <c r="AR163" s="30"/>
      <c r="AS163" s="30"/>
      <c r="AT163" s="30"/>
      <c r="AU163" s="30"/>
      <c r="AV163" s="30"/>
      <c r="AW163" s="30"/>
    </row>
    <row r="164" spans="1:49" x14ac:dyDescent="0.25">
      <c r="A164">
        <v>18</v>
      </c>
      <c r="B164" s="16">
        <v>34232</v>
      </c>
      <c r="C164" s="16"/>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30"/>
      <c r="AR164" s="30"/>
      <c r="AS164" s="30"/>
      <c r="AT164" s="30"/>
      <c r="AU164" s="30"/>
      <c r="AV164" s="30"/>
      <c r="AW164" s="30"/>
    </row>
    <row r="165" spans="1:49" x14ac:dyDescent="0.25">
      <c r="A165">
        <v>405</v>
      </c>
      <c r="B165" s="16">
        <v>72493</v>
      </c>
      <c r="C165" s="16"/>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30"/>
      <c r="AR165" s="30"/>
      <c r="AS165" s="30"/>
      <c r="AT165" s="30"/>
      <c r="AU165" s="30"/>
      <c r="AV165" s="30"/>
      <c r="AW165" s="30"/>
    </row>
    <row r="166" spans="1:49" x14ac:dyDescent="0.25">
      <c r="A166">
        <v>1507</v>
      </c>
      <c r="B166" s="16">
        <v>42139</v>
      </c>
      <c r="C166" s="16"/>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30"/>
      <c r="AR166" s="30"/>
      <c r="AS166" s="30"/>
      <c r="AT166" s="30"/>
      <c r="AU166" s="30"/>
      <c r="AV166" s="30"/>
      <c r="AW166" s="30"/>
    </row>
    <row r="167" spans="1:49" x14ac:dyDescent="0.25">
      <c r="A167">
        <v>321</v>
      </c>
      <c r="B167" s="16">
        <v>49300</v>
      </c>
      <c r="C167" s="16"/>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30"/>
      <c r="AR167" s="30"/>
      <c r="AS167" s="30"/>
      <c r="AT167" s="30"/>
      <c r="AU167" s="30"/>
      <c r="AV167" s="30"/>
      <c r="AW167" s="30"/>
    </row>
    <row r="168" spans="1:49" x14ac:dyDescent="0.25">
      <c r="A168">
        <v>406</v>
      </c>
      <c r="B168" s="16">
        <v>41382</v>
      </c>
      <c r="C168" s="16"/>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30"/>
      <c r="AR168" s="30"/>
      <c r="AS168" s="30"/>
      <c r="AT168" s="30"/>
      <c r="AU168" s="30"/>
      <c r="AV168" s="30"/>
      <c r="AW168" s="30"/>
    </row>
    <row r="169" spans="1:49" x14ac:dyDescent="0.25">
      <c r="A169">
        <v>677</v>
      </c>
      <c r="B169" s="16">
        <v>27395</v>
      </c>
      <c r="C169" s="16"/>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30"/>
      <c r="AR169" s="30"/>
      <c r="AS169" s="30"/>
      <c r="AT169" s="30"/>
      <c r="AU169" s="30"/>
      <c r="AV169" s="30"/>
      <c r="AW169" s="30"/>
    </row>
    <row r="170" spans="1:49" x14ac:dyDescent="0.25">
      <c r="A170">
        <v>353</v>
      </c>
      <c r="B170" s="16">
        <v>34208</v>
      </c>
      <c r="C170" s="16"/>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30"/>
      <c r="AR170" s="30"/>
      <c r="AS170" s="30"/>
      <c r="AT170" s="30"/>
      <c r="AU170" s="30"/>
      <c r="AV170" s="30"/>
      <c r="AW170" s="30"/>
    </row>
    <row r="171" spans="1:49" x14ac:dyDescent="0.25">
      <c r="A171">
        <v>1884</v>
      </c>
      <c r="B171" s="16">
        <v>26374</v>
      </c>
      <c r="C171" s="16"/>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30"/>
      <c r="AR171" s="30"/>
      <c r="AS171" s="30"/>
      <c r="AT171" s="30"/>
      <c r="AU171" s="30"/>
      <c r="AV171" s="30"/>
      <c r="AW171" s="30"/>
    </row>
    <row r="172" spans="1:49" x14ac:dyDescent="0.25">
      <c r="A172">
        <v>166</v>
      </c>
      <c r="B172" s="16">
        <v>52511</v>
      </c>
      <c r="C172" s="16"/>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30"/>
      <c r="AR172" s="30"/>
      <c r="AS172" s="30"/>
      <c r="AT172" s="30"/>
      <c r="AU172" s="30"/>
      <c r="AV172" s="30"/>
      <c r="AW172" s="30"/>
    </row>
    <row r="173" spans="1:49" x14ac:dyDescent="0.25">
      <c r="A173">
        <v>678</v>
      </c>
      <c r="B173" s="16">
        <v>12622</v>
      </c>
      <c r="C173" s="16"/>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30"/>
      <c r="AR173" s="30"/>
      <c r="AS173" s="30"/>
      <c r="AT173" s="30"/>
      <c r="AU173" s="30"/>
      <c r="AV173" s="30"/>
      <c r="AW173" s="30"/>
    </row>
    <row r="174" spans="1:49" x14ac:dyDescent="0.25">
      <c r="A174">
        <v>537</v>
      </c>
      <c r="B174" s="16">
        <v>64532</v>
      </c>
      <c r="C174" s="16"/>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30"/>
      <c r="AR174" s="30"/>
      <c r="AS174" s="30"/>
      <c r="AT174" s="30"/>
      <c r="AU174" s="30"/>
      <c r="AV174" s="30"/>
      <c r="AW174" s="30"/>
    </row>
    <row r="175" spans="1:49" x14ac:dyDescent="0.25">
      <c r="A175">
        <v>928</v>
      </c>
      <c r="B175" s="16">
        <v>45937</v>
      </c>
      <c r="C175" s="16"/>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30"/>
      <c r="AR175" s="30"/>
      <c r="AS175" s="30"/>
      <c r="AT175" s="30"/>
      <c r="AU175" s="30"/>
      <c r="AV175" s="30"/>
      <c r="AW175" s="30"/>
    </row>
    <row r="176" spans="1:49" x14ac:dyDescent="0.25">
      <c r="A176">
        <v>1598</v>
      </c>
      <c r="B176" s="16">
        <v>22522</v>
      </c>
      <c r="C176" s="16"/>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30"/>
      <c r="AR176" s="30"/>
      <c r="AS176" s="30"/>
      <c r="AT176" s="30"/>
      <c r="AU176" s="30"/>
      <c r="AV176" s="30"/>
      <c r="AW176" s="30"/>
    </row>
    <row r="177" spans="1:49" x14ac:dyDescent="0.25">
      <c r="A177">
        <v>79</v>
      </c>
      <c r="B177" s="16">
        <v>12872</v>
      </c>
      <c r="C177" s="16"/>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30"/>
      <c r="AR177" s="30"/>
      <c r="AS177" s="30"/>
      <c r="AT177" s="30"/>
      <c r="AU177" s="30"/>
      <c r="AV177" s="30"/>
      <c r="AW177" s="30"/>
    </row>
    <row r="178" spans="1:49" x14ac:dyDescent="0.25">
      <c r="A178">
        <v>588</v>
      </c>
      <c r="B178" s="16">
        <v>10959</v>
      </c>
      <c r="C178" s="16"/>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30"/>
      <c r="AR178" s="30"/>
      <c r="AS178" s="30"/>
      <c r="AT178" s="30"/>
      <c r="AU178" s="30"/>
      <c r="AV178" s="30"/>
      <c r="AW178" s="30"/>
    </row>
    <row r="179" spans="1:49" x14ac:dyDescent="0.25">
      <c r="A179">
        <v>542</v>
      </c>
      <c r="B179" s="16">
        <v>29123</v>
      </c>
      <c r="C179" s="16"/>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30"/>
      <c r="AR179" s="30"/>
      <c r="AS179" s="30"/>
      <c r="AT179" s="30"/>
      <c r="AU179" s="30"/>
      <c r="AV179" s="30"/>
      <c r="AW179" s="30"/>
    </row>
    <row r="180" spans="1:49" x14ac:dyDescent="0.25">
      <c r="A180">
        <v>1931</v>
      </c>
      <c r="B180" s="16">
        <v>55204</v>
      </c>
      <c r="C180" s="16"/>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30"/>
      <c r="AR180" s="30"/>
      <c r="AS180" s="30"/>
      <c r="AT180" s="30"/>
      <c r="AU180" s="30"/>
      <c r="AV180" s="30"/>
      <c r="AW180" s="30"/>
    </row>
    <row r="181" spans="1:49" x14ac:dyDescent="0.25">
      <c r="A181">
        <v>1659</v>
      </c>
      <c r="B181" s="16">
        <v>21942</v>
      </c>
      <c r="C181" s="16"/>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30"/>
      <c r="AR181" s="30"/>
      <c r="AS181" s="30"/>
      <c r="AT181" s="30"/>
      <c r="AU181" s="30"/>
      <c r="AV181" s="30"/>
      <c r="AW181" s="30"/>
    </row>
    <row r="182" spans="1:49" x14ac:dyDescent="0.25">
      <c r="A182">
        <v>1685</v>
      </c>
      <c r="B182" s="16">
        <v>15332</v>
      </c>
      <c r="C182" s="16"/>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30"/>
      <c r="AR182" s="30"/>
      <c r="AS182" s="30"/>
      <c r="AT182" s="30"/>
      <c r="AU182" s="30"/>
      <c r="AV182" s="30"/>
      <c r="AW182" s="30"/>
    </row>
    <row r="183" spans="1:49" x14ac:dyDescent="0.25">
      <c r="A183">
        <v>882</v>
      </c>
      <c r="B183" s="16">
        <v>37458</v>
      </c>
      <c r="C183" s="16"/>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30"/>
      <c r="AR183" s="30"/>
      <c r="AS183" s="30"/>
      <c r="AT183" s="30"/>
      <c r="AU183" s="30"/>
      <c r="AV183" s="30"/>
      <c r="AW183" s="30"/>
    </row>
    <row r="184" spans="1:49" x14ac:dyDescent="0.25">
      <c r="A184">
        <v>415</v>
      </c>
      <c r="B184" s="16">
        <v>11275</v>
      </c>
      <c r="C184" s="16"/>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30"/>
      <c r="AR184" s="30"/>
      <c r="AS184" s="30"/>
      <c r="AT184" s="30"/>
      <c r="AU184" s="30"/>
      <c r="AV184" s="30"/>
      <c r="AW184" s="30"/>
    </row>
    <row r="185" spans="1:49" x14ac:dyDescent="0.25">
      <c r="A185">
        <v>416</v>
      </c>
      <c r="B185" s="16">
        <v>27608</v>
      </c>
      <c r="C185" s="16"/>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30"/>
      <c r="AR185" s="30"/>
      <c r="AS185" s="30"/>
      <c r="AT185" s="30"/>
      <c r="AU185" s="30"/>
      <c r="AV185" s="30"/>
      <c r="AW185" s="30"/>
    </row>
    <row r="186" spans="1:49" x14ac:dyDescent="0.25">
      <c r="A186">
        <v>1621</v>
      </c>
      <c r="B186" s="16">
        <v>60105</v>
      </c>
      <c r="C186" s="16"/>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30"/>
      <c r="AR186" s="30"/>
      <c r="AS186" s="30"/>
      <c r="AT186" s="30"/>
      <c r="AU186" s="30"/>
      <c r="AV186" s="30"/>
      <c r="AW186" s="30"/>
    </row>
    <row r="187" spans="1:49" x14ac:dyDescent="0.25">
      <c r="A187">
        <v>417</v>
      </c>
      <c r="B187" s="16">
        <v>11088</v>
      </c>
      <c r="C187" s="16"/>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30"/>
      <c r="AR187" s="30"/>
      <c r="AS187" s="30"/>
      <c r="AT187" s="30"/>
      <c r="AU187" s="30"/>
      <c r="AV187" s="30"/>
      <c r="AW187" s="30"/>
    </row>
    <row r="188" spans="1:49" x14ac:dyDescent="0.25">
      <c r="A188">
        <v>22</v>
      </c>
      <c r="B188" s="16">
        <v>19643</v>
      </c>
      <c r="C188" s="16"/>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30"/>
      <c r="AR188" s="30"/>
      <c r="AS188" s="30"/>
      <c r="AT188" s="30"/>
      <c r="AU188" s="30"/>
      <c r="AV188" s="30"/>
      <c r="AW188" s="30"/>
    </row>
    <row r="189" spans="1:49" x14ac:dyDescent="0.25">
      <c r="A189">
        <v>545</v>
      </c>
      <c r="B189" s="16">
        <v>20905</v>
      </c>
      <c r="C189" s="16"/>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30"/>
      <c r="AR189" s="30"/>
      <c r="AS189" s="30"/>
      <c r="AT189" s="30"/>
      <c r="AU189" s="30"/>
      <c r="AV189" s="30"/>
      <c r="AW189" s="30"/>
    </row>
    <row r="190" spans="1:49" x14ac:dyDescent="0.25">
      <c r="A190">
        <v>80</v>
      </c>
      <c r="B190" s="16">
        <v>108667</v>
      </c>
      <c r="C190" s="16"/>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30"/>
      <c r="AR190" s="30"/>
      <c r="AS190" s="30"/>
      <c r="AT190" s="30"/>
      <c r="AU190" s="30"/>
      <c r="AV190" s="30"/>
      <c r="AW190" s="30"/>
    </row>
    <row r="191" spans="1:49" x14ac:dyDescent="0.25">
      <c r="A191">
        <v>81</v>
      </c>
      <c r="B191" s="16">
        <v>10108</v>
      </c>
      <c r="C191" s="16"/>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30"/>
      <c r="AR191" s="30"/>
      <c r="AS191" s="30"/>
      <c r="AT191" s="30"/>
      <c r="AU191" s="30"/>
      <c r="AV191" s="30"/>
      <c r="AW191" s="30"/>
    </row>
    <row r="192" spans="1:49" x14ac:dyDescent="0.25">
      <c r="A192">
        <v>546</v>
      </c>
      <c r="B192" s="16">
        <v>123661</v>
      </c>
      <c r="C192" s="16"/>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30"/>
      <c r="AR192" s="30"/>
      <c r="AS192" s="30"/>
      <c r="AT192" s="30"/>
      <c r="AU192" s="30"/>
      <c r="AV192" s="30"/>
      <c r="AW192" s="30"/>
    </row>
    <row r="193" spans="1:49" x14ac:dyDescent="0.25">
      <c r="A193">
        <v>547</v>
      </c>
      <c r="B193" s="16">
        <v>27128</v>
      </c>
      <c r="C193" s="16"/>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30"/>
      <c r="AR193" s="30"/>
      <c r="AS193" s="30"/>
      <c r="AT193" s="30"/>
      <c r="AU193" s="30"/>
      <c r="AV193" s="30"/>
      <c r="AW193" s="30"/>
    </row>
    <row r="194" spans="1:49" x14ac:dyDescent="0.25">
      <c r="A194">
        <v>1916</v>
      </c>
      <c r="B194" s="16">
        <v>74604</v>
      </c>
      <c r="C194" s="16"/>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30"/>
      <c r="AR194" s="30"/>
      <c r="AS194" s="30"/>
      <c r="AT194" s="30"/>
      <c r="AU194" s="30"/>
      <c r="AV194" s="30"/>
      <c r="AW194" s="30"/>
    </row>
    <row r="195" spans="1:49" x14ac:dyDescent="0.25">
      <c r="A195">
        <v>995</v>
      </c>
      <c r="B195" s="16">
        <v>76937</v>
      </c>
      <c r="C195" s="16"/>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30"/>
      <c r="AR195" s="30"/>
      <c r="AS195" s="30"/>
      <c r="AT195" s="30"/>
      <c r="AU195" s="30"/>
      <c r="AV195" s="30"/>
      <c r="AW195" s="30"/>
    </row>
    <row r="196" spans="1:49" x14ac:dyDescent="0.25">
      <c r="A196">
        <v>1640</v>
      </c>
      <c r="B196" s="16">
        <v>35878</v>
      </c>
      <c r="C196" s="16"/>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30"/>
      <c r="AR196" s="30"/>
      <c r="AS196" s="30"/>
      <c r="AT196" s="30"/>
      <c r="AU196" s="30"/>
      <c r="AV196" s="30"/>
      <c r="AW196" s="30"/>
    </row>
    <row r="197" spans="1:49" x14ac:dyDescent="0.25">
      <c r="A197">
        <v>327</v>
      </c>
      <c r="B197" s="16">
        <v>29677</v>
      </c>
      <c r="C197" s="16"/>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30"/>
      <c r="AR197" s="30"/>
      <c r="AS197" s="30"/>
      <c r="AT197" s="30"/>
      <c r="AU197" s="30"/>
      <c r="AV197" s="30"/>
      <c r="AW197" s="30"/>
    </row>
    <row r="198" spans="1:49" x14ac:dyDescent="0.25">
      <c r="A198">
        <v>733</v>
      </c>
      <c r="B198" s="16">
        <v>11158</v>
      </c>
      <c r="C198" s="16"/>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30"/>
      <c r="AR198" s="30"/>
      <c r="AS198" s="30"/>
      <c r="AT198" s="30"/>
      <c r="AU198" s="30"/>
      <c r="AV198" s="30"/>
      <c r="AW198" s="30"/>
    </row>
    <row r="199" spans="1:49" x14ac:dyDescent="0.25">
      <c r="A199">
        <v>1705</v>
      </c>
      <c r="B199" s="16">
        <v>46182</v>
      </c>
      <c r="C199" s="16"/>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30"/>
      <c r="AR199" s="30"/>
      <c r="AS199" s="30"/>
      <c r="AT199" s="30"/>
      <c r="AU199" s="30"/>
      <c r="AV199" s="30"/>
      <c r="AW199" s="30"/>
    </row>
    <row r="200" spans="1:49" x14ac:dyDescent="0.25">
      <c r="A200">
        <v>553</v>
      </c>
      <c r="B200" s="16">
        <v>22717</v>
      </c>
      <c r="C200" s="16"/>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c r="AL200" s="11"/>
      <c r="AM200" s="11"/>
      <c r="AN200" s="11"/>
      <c r="AO200" s="11"/>
      <c r="AP200" s="11"/>
      <c r="AQ200" s="30"/>
      <c r="AR200" s="30"/>
      <c r="AS200" s="30"/>
      <c r="AT200" s="30"/>
      <c r="AU200" s="30"/>
      <c r="AV200" s="30"/>
      <c r="AW200" s="30"/>
    </row>
    <row r="201" spans="1:49" x14ac:dyDescent="0.25">
      <c r="A201">
        <v>140</v>
      </c>
      <c r="B201" s="16">
        <v>10746</v>
      </c>
      <c r="C201" s="16"/>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c r="AL201" s="11"/>
      <c r="AM201" s="11"/>
      <c r="AN201" s="11"/>
      <c r="AO201" s="11"/>
      <c r="AP201" s="11"/>
      <c r="AQ201" s="30"/>
      <c r="AR201" s="30"/>
      <c r="AS201" s="30"/>
      <c r="AT201" s="30"/>
      <c r="AU201" s="30"/>
      <c r="AV201" s="30"/>
      <c r="AW201" s="30"/>
    </row>
    <row r="202" spans="1:49" x14ac:dyDescent="0.25">
      <c r="A202">
        <v>262</v>
      </c>
      <c r="B202" s="16">
        <v>33545</v>
      </c>
      <c r="C202" s="16"/>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c r="AL202" s="11"/>
      <c r="AM202" s="11"/>
      <c r="AN202" s="11"/>
      <c r="AO202" s="11"/>
      <c r="AP202" s="11"/>
      <c r="AQ202" s="30"/>
      <c r="AR202" s="30"/>
      <c r="AS202" s="30"/>
      <c r="AT202" s="30"/>
      <c r="AU202" s="30"/>
      <c r="AV202" s="30"/>
      <c r="AW202" s="30"/>
    </row>
    <row r="203" spans="1:49" x14ac:dyDescent="0.25">
      <c r="A203">
        <v>809</v>
      </c>
      <c r="B203" s="16">
        <v>23093</v>
      </c>
      <c r="C203" s="16"/>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30"/>
      <c r="AR203" s="30"/>
      <c r="AS203" s="30"/>
      <c r="AT203" s="30"/>
      <c r="AU203" s="30"/>
      <c r="AV203" s="30"/>
      <c r="AW203" s="30"/>
    </row>
    <row r="204" spans="1:49" x14ac:dyDescent="0.25">
      <c r="A204">
        <v>331</v>
      </c>
      <c r="B204" s="16">
        <v>14208</v>
      </c>
      <c r="C204" s="16"/>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30"/>
      <c r="AR204" s="30"/>
      <c r="AS204" s="30"/>
      <c r="AT204" s="30"/>
      <c r="AU204" s="30"/>
      <c r="AV204" s="30"/>
      <c r="AW204" s="30"/>
    </row>
    <row r="205" spans="1:49" x14ac:dyDescent="0.25">
      <c r="A205">
        <v>24</v>
      </c>
      <c r="B205" s="16">
        <v>9914</v>
      </c>
      <c r="C205" s="16"/>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30"/>
      <c r="AR205" s="30"/>
      <c r="AS205" s="30"/>
      <c r="AT205" s="30"/>
      <c r="AU205" s="30"/>
      <c r="AV205" s="30"/>
      <c r="AW205" s="30"/>
    </row>
    <row r="206" spans="1:49" x14ac:dyDescent="0.25">
      <c r="A206">
        <v>168</v>
      </c>
      <c r="B206" s="16">
        <v>22482</v>
      </c>
      <c r="C206" s="16"/>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30"/>
      <c r="AR206" s="30"/>
      <c r="AS206" s="30"/>
      <c r="AT206" s="30"/>
      <c r="AU206" s="30"/>
      <c r="AV206" s="30"/>
      <c r="AW206" s="30"/>
    </row>
    <row r="207" spans="1:49" x14ac:dyDescent="0.25">
      <c r="A207">
        <v>263</v>
      </c>
      <c r="B207" s="16">
        <v>24250</v>
      </c>
      <c r="C207" s="16"/>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30"/>
      <c r="AR207" s="30"/>
      <c r="AS207" s="30"/>
      <c r="AT207" s="30"/>
      <c r="AU207" s="30"/>
      <c r="AV207" s="30"/>
      <c r="AW207" s="30"/>
    </row>
    <row r="208" spans="1:49" x14ac:dyDescent="0.25">
      <c r="A208">
        <v>1641</v>
      </c>
      <c r="B208" s="16">
        <v>23774</v>
      </c>
      <c r="C208" s="16"/>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30"/>
      <c r="AR208" s="30"/>
      <c r="AS208" s="30"/>
      <c r="AT208" s="30"/>
      <c r="AU208" s="30"/>
      <c r="AV208" s="30"/>
      <c r="AW208" s="30"/>
    </row>
    <row r="209" spans="1:49" x14ac:dyDescent="0.25">
      <c r="A209">
        <v>556</v>
      </c>
      <c r="B209" s="16">
        <v>32450</v>
      </c>
      <c r="C209" s="16"/>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30"/>
      <c r="AR209" s="30"/>
      <c r="AS209" s="30"/>
      <c r="AT209" s="30"/>
      <c r="AU209" s="30"/>
      <c r="AV209" s="30"/>
      <c r="AW209" s="30"/>
    </row>
    <row r="210" spans="1:49" x14ac:dyDescent="0.25">
      <c r="A210">
        <v>935</v>
      </c>
      <c r="B210" s="16">
        <v>122753</v>
      </c>
      <c r="C210" s="16"/>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30"/>
      <c r="AR210" s="30"/>
      <c r="AS210" s="30"/>
      <c r="AT210" s="30"/>
      <c r="AU210" s="30"/>
      <c r="AV210" s="30"/>
      <c r="AW210" s="30"/>
    </row>
    <row r="211" spans="1:49" x14ac:dyDescent="0.25">
      <c r="A211">
        <v>1663</v>
      </c>
      <c r="B211" s="16">
        <v>10088</v>
      </c>
      <c r="C211" s="16"/>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30"/>
      <c r="AR211" s="30"/>
      <c r="AS211" s="30"/>
      <c r="AT211" s="30"/>
      <c r="AU211" s="30"/>
      <c r="AV211" s="30"/>
      <c r="AW211" s="30"/>
    </row>
    <row r="212" spans="1:49" x14ac:dyDescent="0.25">
      <c r="A212">
        <v>25</v>
      </c>
      <c r="B212" s="16">
        <v>10388</v>
      </c>
      <c r="C212" s="16"/>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30"/>
      <c r="AR212" s="30"/>
      <c r="AS212" s="30"/>
      <c r="AT212" s="30"/>
      <c r="AU212" s="30"/>
      <c r="AV212" s="30"/>
      <c r="AW212" s="30"/>
    </row>
    <row r="213" spans="1:49" x14ac:dyDescent="0.25">
      <c r="A213">
        <v>420</v>
      </c>
      <c r="B213" s="16">
        <v>44058</v>
      </c>
      <c r="C213" s="16"/>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30"/>
      <c r="AR213" s="30"/>
      <c r="AS213" s="30"/>
      <c r="AT213" s="30"/>
      <c r="AU213" s="30"/>
      <c r="AV213" s="30"/>
      <c r="AW213" s="30"/>
    </row>
    <row r="214" spans="1:49" x14ac:dyDescent="0.25">
      <c r="A214">
        <v>938</v>
      </c>
      <c r="B214" s="16">
        <v>19072</v>
      </c>
      <c r="C214" s="16"/>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c r="AL214" s="11"/>
      <c r="AM214" s="11"/>
      <c r="AN214" s="11"/>
      <c r="AO214" s="11"/>
      <c r="AP214" s="11"/>
      <c r="AQ214" s="30"/>
      <c r="AR214" s="30"/>
      <c r="AS214" s="30"/>
      <c r="AT214" s="30"/>
      <c r="AU214" s="30"/>
      <c r="AV214" s="30"/>
      <c r="AW214" s="30"/>
    </row>
    <row r="215" spans="1:49" x14ac:dyDescent="0.25">
      <c r="A215">
        <v>1948</v>
      </c>
      <c r="B215" s="16">
        <v>79869</v>
      </c>
      <c r="C215" s="16"/>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c r="AL215" s="11"/>
      <c r="AM215" s="11"/>
      <c r="AN215" s="11"/>
      <c r="AO215" s="11"/>
      <c r="AP215" s="11"/>
      <c r="AQ215" s="30"/>
      <c r="AR215" s="30"/>
      <c r="AS215" s="30"/>
      <c r="AT215" s="30"/>
      <c r="AU215" s="30"/>
      <c r="AV215" s="30"/>
      <c r="AW215" s="30"/>
    </row>
    <row r="216" spans="1:49" x14ac:dyDescent="0.25">
      <c r="A216">
        <v>1908</v>
      </c>
      <c r="B216" s="16">
        <v>13454</v>
      </c>
      <c r="C216" s="16"/>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c r="AL216" s="11"/>
      <c r="AM216" s="11"/>
      <c r="AN216" s="11"/>
      <c r="AO216" s="11"/>
      <c r="AP216" s="11"/>
      <c r="AQ216" s="30"/>
      <c r="AR216" s="30"/>
      <c r="AS216" s="30"/>
      <c r="AT216" s="30"/>
      <c r="AU216" s="30"/>
      <c r="AV216" s="30"/>
      <c r="AW216" s="30"/>
    </row>
    <row r="217" spans="1:49" x14ac:dyDescent="0.25">
      <c r="A217">
        <v>1987</v>
      </c>
      <c r="B217" s="16">
        <v>12162</v>
      </c>
      <c r="C217" s="16"/>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c r="AL217" s="11"/>
      <c r="AM217" s="11"/>
      <c r="AN217" s="11"/>
      <c r="AO217" s="11"/>
      <c r="AP217" s="11"/>
      <c r="AQ217" s="30"/>
      <c r="AR217" s="30"/>
      <c r="AS217" s="30"/>
      <c r="AT217" s="30"/>
      <c r="AU217" s="30"/>
      <c r="AV217" s="30"/>
      <c r="AW217" s="30"/>
    </row>
    <row r="218" spans="1:49" x14ac:dyDescent="0.25">
      <c r="A218">
        <v>119</v>
      </c>
      <c r="B218" s="16">
        <v>33025</v>
      </c>
      <c r="C218" s="16"/>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c r="AL218" s="11"/>
      <c r="AM218" s="11"/>
      <c r="AN218" s="11"/>
      <c r="AO218" s="11"/>
      <c r="AP218" s="11"/>
      <c r="AQ218" s="30"/>
      <c r="AR218" s="30"/>
      <c r="AS218" s="30"/>
      <c r="AT218" s="30"/>
      <c r="AU218" s="30"/>
      <c r="AV218" s="30"/>
      <c r="AW218" s="30"/>
    </row>
    <row r="219" spans="1:49" x14ac:dyDescent="0.25">
      <c r="A219">
        <v>687</v>
      </c>
      <c r="B219" s="16">
        <v>48019</v>
      </c>
      <c r="C219" s="16"/>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c r="AL219" s="11"/>
      <c r="AM219" s="11"/>
      <c r="AN219" s="11"/>
      <c r="AO219" s="11"/>
      <c r="AP219" s="11"/>
      <c r="AQ219" s="30"/>
      <c r="AR219" s="30"/>
      <c r="AS219" s="30"/>
      <c r="AT219" s="30"/>
      <c r="AU219" s="30"/>
      <c r="AV219" s="30"/>
      <c r="AW219" s="30"/>
    </row>
    <row r="220" spans="1:49" x14ac:dyDescent="0.25">
      <c r="A220">
        <v>1842</v>
      </c>
      <c r="B220" s="16">
        <v>19034</v>
      </c>
      <c r="C220" s="16"/>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c r="AL220" s="11"/>
      <c r="AM220" s="11"/>
      <c r="AN220" s="11"/>
      <c r="AO220" s="11"/>
      <c r="AP220" s="11"/>
      <c r="AQ220" s="30"/>
      <c r="AR220" s="30"/>
      <c r="AS220" s="30"/>
      <c r="AT220" s="30"/>
      <c r="AU220" s="30"/>
      <c r="AV220" s="30"/>
      <c r="AW220" s="30"/>
    </row>
    <row r="221" spans="1:49" x14ac:dyDescent="0.25">
      <c r="A221">
        <v>1731</v>
      </c>
      <c r="B221" s="16">
        <v>33399</v>
      </c>
      <c r="C221" s="16"/>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c r="AL221" s="11"/>
      <c r="AM221" s="11"/>
      <c r="AN221" s="11"/>
      <c r="AO221" s="11"/>
      <c r="AP221" s="11"/>
      <c r="AQ221" s="30"/>
      <c r="AR221" s="30"/>
      <c r="AS221" s="30"/>
      <c r="AT221" s="30"/>
      <c r="AU221" s="30"/>
      <c r="AV221" s="30"/>
      <c r="AW221" s="30"/>
    </row>
    <row r="222" spans="1:49" x14ac:dyDescent="0.25">
      <c r="A222">
        <v>815</v>
      </c>
      <c r="B222" s="16">
        <v>10807</v>
      </c>
      <c r="C222" s="16"/>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c r="AL222" s="11"/>
      <c r="AM222" s="11"/>
      <c r="AN222" s="11"/>
      <c r="AO222" s="11"/>
      <c r="AP222" s="11"/>
      <c r="AQ222" s="30"/>
      <c r="AR222" s="30"/>
      <c r="AS222" s="30"/>
      <c r="AT222" s="30"/>
      <c r="AU222" s="30"/>
      <c r="AV222" s="30"/>
      <c r="AW222" s="30"/>
    </row>
    <row r="223" spans="1:49" x14ac:dyDescent="0.25">
      <c r="A223">
        <v>1709</v>
      </c>
      <c r="B223" s="16">
        <v>36944</v>
      </c>
      <c r="C223" s="16"/>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c r="AL223" s="11"/>
      <c r="AM223" s="11"/>
      <c r="AN223" s="11"/>
      <c r="AO223" s="11"/>
      <c r="AP223" s="11"/>
      <c r="AQ223" s="30"/>
      <c r="AR223" s="30"/>
      <c r="AS223" s="30"/>
      <c r="AT223" s="30"/>
      <c r="AU223" s="30"/>
      <c r="AV223" s="30"/>
      <c r="AW223" s="30"/>
    </row>
    <row r="224" spans="1:49" x14ac:dyDescent="0.25">
      <c r="A224">
        <v>1927</v>
      </c>
      <c r="B224" s="16">
        <v>29212</v>
      </c>
      <c r="C224" s="16"/>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c r="AL224" s="11"/>
      <c r="AM224" s="11"/>
      <c r="AN224" s="11"/>
      <c r="AO224" s="11"/>
      <c r="AP224" s="11"/>
      <c r="AQ224" s="30"/>
      <c r="AR224" s="30"/>
      <c r="AS224" s="30"/>
      <c r="AT224" s="30"/>
      <c r="AU224" s="30"/>
      <c r="AV224" s="30"/>
      <c r="AW224" s="30"/>
    </row>
    <row r="225" spans="1:49" x14ac:dyDescent="0.25">
      <c r="A225">
        <v>1955</v>
      </c>
      <c r="B225" s="16">
        <v>35316</v>
      </c>
      <c r="C225" s="16"/>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c r="AL225" s="11"/>
      <c r="AM225" s="11"/>
      <c r="AN225" s="11"/>
      <c r="AO225" s="11"/>
      <c r="AP225" s="11"/>
      <c r="AQ225" s="30"/>
      <c r="AR225" s="30"/>
      <c r="AS225" s="30"/>
      <c r="AT225" s="30"/>
      <c r="AU225" s="30"/>
      <c r="AV225" s="30"/>
      <c r="AW225" s="30"/>
    </row>
    <row r="226" spans="1:49" x14ac:dyDescent="0.25">
      <c r="A226">
        <v>335</v>
      </c>
      <c r="B226" s="16">
        <v>13866</v>
      </c>
      <c r="C226" s="16"/>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c r="AL226" s="11"/>
      <c r="AM226" s="11"/>
      <c r="AN226" s="11"/>
      <c r="AO226" s="11"/>
      <c r="AP226" s="11"/>
      <c r="AQ226" s="30"/>
      <c r="AR226" s="30"/>
      <c r="AS226" s="30"/>
      <c r="AT226" s="30"/>
      <c r="AU226" s="30"/>
      <c r="AV226" s="30"/>
      <c r="AW226" s="30"/>
    </row>
    <row r="227" spans="1:49" x14ac:dyDescent="0.25">
      <c r="A227">
        <v>944</v>
      </c>
      <c r="B227" s="16">
        <v>7775</v>
      </c>
      <c r="C227" s="16"/>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c r="AL227" s="11"/>
      <c r="AM227" s="11"/>
      <c r="AN227" s="11"/>
      <c r="AO227" s="11"/>
      <c r="AP227" s="11"/>
      <c r="AQ227" s="30"/>
      <c r="AR227" s="30"/>
      <c r="AS227" s="30"/>
      <c r="AT227" s="30"/>
      <c r="AU227" s="30"/>
      <c r="AV227" s="30"/>
      <c r="AW227" s="30"/>
    </row>
    <row r="228" spans="1:49" x14ac:dyDescent="0.25">
      <c r="A228">
        <v>1740</v>
      </c>
      <c r="B228" s="16">
        <v>23303</v>
      </c>
      <c r="C228" s="16"/>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c r="AL228" s="11"/>
      <c r="AM228" s="11"/>
      <c r="AN228" s="11"/>
      <c r="AO228" s="11"/>
      <c r="AP228" s="11"/>
      <c r="AQ228" s="30"/>
      <c r="AR228" s="30"/>
      <c r="AS228" s="30"/>
      <c r="AT228" s="30"/>
      <c r="AU228" s="30"/>
      <c r="AV228" s="30"/>
      <c r="AW228" s="30"/>
    </row>
    <row r="229" spans="1:49" x14ac:dyDescent="0.25">
      <c r="A229">
        <v>946</v>
      </c>
      <c r="B229" s="16">
        <v>16864</v>
      </c>
      <c r="C229" s="16"/>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c r="AL229" s="11"/>
      <c r="AM229" s="11"/>
      <c r="AN229" s="11"/>
      <c r="AO229" s="11"/>
      <c r="AP229" s="11"/>
      <c r="AQ229" s="30"/>
      <c r="AR229" s="30"/>
      <c r="AS229" s="30"/>
      <c r="AT229" s="30"/>
      <c r="AU229" s="30"/>
      <c r="AV229" s="30"/>
      <c r="AW229" s="30"/>
    </row>
    <row r="230" spans="1:49" x14ac:dyDescent="0.25">
      <c r="A230">
        <v>304</v>
      </c>
      <c r="B230" s="16">
        <v>12344</v>
      </c>
      <c r="C230" s="16"/>
      <c r="L230" s="11"/>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c r="AJ230" s="11"/>
      <c r="AK230" s="11"/>
      <c r="AL230" s="11"/>
      <c r="AM230" s="11"/>
      <c r="AN230" s="11"/>
      <c r="AO230" s="11"/>
      <c r="AP230" s="11"/>
      <c r="AQ230" s="30"/>
      <c r="AR230" s="30"/>
      <c r="AS230" s="30"/>
      <c r="AT230" s="30"/>
      <c r="AU230" s="30"/>
      <c r="AV230" s="30"/>
      <c r="AW230" s="30"/>
    </row>
    <row r="231" spans="1:49" x14ac:dyDescent="0.25">
      <c r="A231">
        <v>356</v>
      </c>
      <c r="B231" s="16">
        <v>61868</v>
      </c>
      <c r="C231" s="16"/>
      <c r="L231" s="11"/>
      <c r="M231" s="11"/>
      <c r="N231" s="11"/>
      <c r="O231" s="11"/>
      <c r="P231" s="11"/>
      <c r="Q231" s="11"/>
      <c r="R231" s="11"/>
      <c r="S231" s="11"/>
      <c r="T231" s="11"/>
      <c r="U231" s="11"/>
      <c r="V231" s="11"/>
      <c r="W231" s="11"/>
      <c r="X231" s="11"/>
      <c r="Y231" s="11"/>
      <c r="Z231" s="11"/>
      <c r="AA231" s="11"/>
      <c r="AB231" s="11"/>
      <c r="AC231" s="11"/>
      <c r="AD231" s="11"/>
      <c r="AE231" s="11"/>
      <c r="AF231" s="11"/>
      <c r="AG231" s="11"/>
      <c r="AH231" s="11"/>
      <c r="AI231" s="11"/>
      <c r="AJ231" s="11"/>
      <c r="AK231" s="11"/>
      <c r="AL231" s="11"/>
      <c r="AM231" s="11"/>
      <c r="AN231" s="11"/>
      <c r="AO231" s="11"/>
      <c r="AP231" s="11"/>
      <c r="AQ231" s="30"/>
      <c r="AR231" s="30"/>
      <c r="AS231" s="30"/>
      <c r="AT231" s="30"/>
      <c r="AU231" s="30"/>
      <c r="AV231" s="30"/>
      <c r="AW231" s="30"/>
    </row>
    <row r="232" spans="1:49" x14ac:dyDescent="0.25">
      <c r="A232">
        <v>569</v>
      </c>
      <c r="B232" s="16">
        <v>27914</v>
      </c>
      <c r="C232" s="16"/>
      <c r="L232" s="11"/>
      <c r="M232" s="11"/>
      <c r="N232" s="11"/>
      <c r="O232" s="11"/>
      <c r="P232" s="11"/>
      <c r="Q232" s="11"/>
      <c r="R232" s="11"/>
      <c r="S232" s="11"/>
      <c r="T232" s="11"/>
      <c r="U232" s="11"/>
      <c r="V232" s="11"/>
      <c r="W232" s="11"/>
      <c r="X232" s="11"/>
      <c r="Y232" s="11"/>
      <c r="Z232" s="11"/>
      <c r="AA232" s="11"/>
      <c r="AB232" s="11"/>
      <c r="AC232" s="11"/>
      <c r="AD232" s="11"/>
      <c r="AE232" s="11"/>
      <c r="AF232" s="11"/>
      <c r="AG232" s="11"/>
      <c r="AH232" s="11"/>
      <c r="AI232" s="11"/>
      <c r="AJ232" s="11"/>
      <c r="AK232" s="11"/>
      <c r="AL232" s="11"/>
      <c r="AM232" s="11"/>
      <c r="AN232" s="11"/>
      <c r="AO232" s="11"/>
      <c r="AP232" s="11"/>
      <c r="AQ232" s="30"/>
      <c r="AR232" s="30"/>
      <c r="AS232" s="30"/>
      <c r="AT232" s="30"/>
      <c r="AU232" s="30"/>
      <c r="AV232" s="30"/>
      <c r="AW232" s="30"/>
    </row>
    <row r="233" spans="1:49" x14ac:dyDescent="0.25">
      <c r="A233">
        <v>267</v>
      </c>
      <c r="B233" s="16">
        <v>41775</v>
      </c>
      <c r="C233" s="16"/>
      <c r="L233" s="11"/>
      <c r="M233" s="11"/>
      <c r="N233" s="11"/>
      <c r="O233" s="11"/>
      <c r="P233" s="11"/>
      <c r="Q233" s="11"/>
      <c r="R233" s="11"/>
      <c r="S233" s="11"/>
      <c r="T233" s="11"/>
      <c r="U233" s="11"/>
      <c r="V233" s="11"/>
      <c r="W233" s="11"/>
      <c r="X233" s="11"/>
      <c r="Y233" s="11"/>
      <c r="Z233" s="11"/>
      <c r="AA233" s="11"/>
      <c r="AB233" s="11"/>
      <c r="AC233" s="11"/>
      <c r="AD233" s="11"/>
      <c r="AE233" s="11"/>
      <c r="AF233" s="11"/>
      <c r="AG233" s="11"/>
      <c r="AH233" s="11"/>
      <c r="AI233" s="11"/>
      <c r="AJ233" s="11"/>
      <c r="AK233" s="11"/>
      <c r="AL233" s="11"/>
      <c r="AM233" s="11"/>
      <c r="AN233" s="11"/>
      <c r="AO233" s="11"/>
      <c r="AP233" s="11"/>
      <c r="AQ233" s="30"/>
      <c r="AR233" s="30"/>
      <c r="AS233" s="30"/>
      <c r="AT233" s="30"/>
      <c r="AU233" s="30"/>
      <c r="AV233" s="30"/>
      <c r="AW233" s="30"/>
    </row>
    <row r="234" spans="1:49" x14ac:dyDescent="0.25">
      <c r="A234">
        <v>268</v>
      </c>
      <c r="B234" s="16">
        <v>173556</v>
      </c>
      <c r="C234" s="16"/>
      <c r="L234" s="11"/>
      <c r="M234" s="11"/>
      <c r="N234" s="11"/>
      <c r="O234" s="11"/>
      <c r="P234" s="11"/>
      <c r="Q234" s="11"/>
      <c r="R234" s="11"/>
      <c r="S234" s="11"/>
      <c r="T234" s="11"/>
      <c r="U234" s="11"/>
      <c r="V234" s="11"/>
      <c r="W234" s="11"/>
      <c r="X234" s="11"/>
      <c r="Y234" s="11"/>
      <c r="Z234" s="11"/>
      <c r="AA234" s="11"/>
      <c r="AB234" s="11"/>
      <c r="AC234" s="11"/>
      <c r="AD234" s="11"/>
      <c r="AE234" s="11"/>
      <c r="AF234" s="11"/>
      <c r="AG234" s="11"/>
      <c r="AH234" s="11"/>
      <c r="AI234" s="11"/>
      <c r="AJ234" s="11"/>
      <c r="AK234" s="11"/>
      <c r="AL234" s="11"/>
      <c r="AM234" s="11"/>
      <c r="AN234" s="11"/>
      <c r="AO234" s="11"/>
      <c r="AP234" s="11"/>
      <c r="AQ234" s="30"/>
      <c r="AR234" s="30"/>
      <c r="AS234" s="30"/>
      <c r="AT234" s="30"/>
      <c r="AU234" s="30"/>
      <c r="AV234" s="30"/>
      <c r="AW234" s="30"/>
    </row>
    <row r="235" spans="1:49" x14ac:dyDescent="0.25">
      <c r="A235">
        <v>1930</v>
      </c>
      <c r="B235" s="16">
        <v>85401</v>
      </c>
      <c r="C235" s="16"/>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c r="AM235" s="11"/>
      <c r="AN235" s="11"/>
      <c r="AO235" s="11"/>
      <c r="AP235" s="11"/>
      <c r="AQ235" s="30"/>
      <c r="AR235" s="30"/>
      <c r="AS235" s="30"/>
      <c r="AT235" s="30"/>
      <c r="AU235" s="30"/>
      <c r="AV235" s="30"/>
      <c r="AW235" s="30"/>
    </row>
    <row r="236" spans="1:49" x14ac:dyDescent="0.25">
      <c r="A236">
        <v>1695</v>
      </c>
      <c r="B236" s="16">
        <v>7382</v>
      </c>
      <c r="C236" s="16"/>
      <c r="L236" s="11"/>
      <c r="M236" s="11"/>
      <c r="N236" s="11"/>
      <c r="O236" s="11"/>
      <c r="P236" s="11"/>
      <c r="Q236" s="11"/>
      <c r="R236" s="11"/>
      <c r="S236" s="11"/>
      <c r="T236" s="11"/>
      <c r="U236" s="11"/>
      <c r="V236" s="11"/>
      <c r="W236" s="11"/>
      <c r="X236" s="11"/>
      <c r="Y236" s="11"/>
      <c r="Z236" s="11"/>
      <c r="AA236" s="11"/>
      <c r="AB236" s="11"/>
      <c r="AC236" s="11"/>
      <c r="AD236" s="11"/>
      <c r="AE236" s="11"/>
      <c r="AF236" s="11"/>
      <c r="AG236" s="11"/>
      <c r="AH236" s="11"/>
      <c r="AI236" s="11"/>
      <c r="AJ236" s="11"/>
      <c r="AK236" s="11"/>
      <c r="AL236" s="11"/>
      <c r="AM236" s="11"/>
      <c r="AN236" s="11"/>
      <c r="AO236" s="11"/>
      <c r="AP236" s="11"/>
      <c r="AQ236" s="30"/>
      <c r="AR236" s="30"/>
      <c r="AS236" s="30"/>
      <c r="AT236" s="30"/>
      <c r="AU236" s="30"/>
      <c r="AV236" s="30"/>
      <c r="AW236" s="30"/>
    </row>
    <row r="237" spans="1:49" x14ac:dyDescent="0.25">
      <c r="A237">
        <v>1699</v>
      </c>
      <c r="B237" s="16">
        <v>32981</v>
      </c>
      <c r="C237" s="16"/>
      <c r="L237" s="11"/>
      <c r="M237" s="11"/>
      <c r="N237" s="11"/>
      <c r="O237" s="11"/>
      <c r="P237" s="11"/>
      <c r="Q237" s="11"/>
      <c r="R237" s="11"/>
      <c r="S237" s="11"/>
      <c r="T237" s="11"/>
      <c r="U237" s="11"/>
      <c r="V237" s="11"/>
      <c r="W237" s="11"/>
      <c r="X237" s="11"/>
      <c r="Y237" s="11"/>
      <c r="Z237" s="11"/>
      <c r="AA237" s="11"/>
      <c r="AB237" s="11"/>
      <c r="AC237" s="11"/>
      <c r="AD237" s="11"/>
      <c r="AE237" s="11"/>
      <c r="AF237" s="11"/>
      <c r="AG237" s="11"/>
      <c r="AH237" s="11"/>
      <c r="AI237" s="11"/>
      <c r="AJ237" s="11"/>
      <c r="AK237" s="11"/>
      <c r="AL237" s="11"/>
      <c r="AM237" s="11"/>
      <c r="AN237" s="11"/>
      <c r="AO237" s="11"/>
      <c r="AP237" s="11"/>
      <c r="AQ237" s="30"/>
      <c r="AR237" s="30"/>
      <c r="AS237" s="30"/>
      <c r="AT237" s="30"/>
      <c r="AU237" s="30"/>
      <c r="AV237" s="30"/>
      <c r="AW237" s="30"/>
    </row>
    <row r="238" spans="1:49" x14ac:dyDescent="0.25">
      <c r="A238">
        <v>171</v>
      </c>
      <c r="B238" s="16">
        <v>46544</v>
      </c>
      <c r="C238" s="16"/>
      <c r="L238" s="11"/>
      <c r="M238" s="11"/>
      <c r="N238" s="11"/>
      <c r="O238" s="11"/>
      <c r="P238" s="11"/>
      <c r="Q238" s="11"/>
      <c r="R238" s="11"/>
      <c r="S238" s="11"/>
      <c r="T238" s="11"/>
      <c r="U238" s="11"/>
      <c r="V238" s="11"/>
      <c r="W238" s="11"/>
      <c r="X238" s="11"/>
      <c r="Y238" s="11"/>
      <c r="Z238" s="11"/>
      <c r="AA238" s="11"/>
      <c r="AB238" s="11"/>
      <c r="AC238" s="11"/>
      <c r="AD238" s="11"/>
      <c r="AE238" s="11"/>
      <c r="AF238" s="11"/>
      <c r="AG238" s="11"/>
      <c r="AH238" s="11"/>
      <c r="AI238" s="11"/>
      <c r="AJ238" s="11"/>
      <c r="AK238" s="11"/>
      <c r="AL238" s="11"/>
      <c r="AM238" s="11"/>
      <c r="AN238" s="11"/>
      <c r="AO238" s="11"/>
      <c r="AP238" s="11"/>
      <c r="AQ238" s="30"/>
      <c r="AR238" s="30"/>
      <c r="AS238" s="30"/>
      <c r="AT238" s="30"/>
      <c r="AU238" s="30"/>
      <c r="AV238" s="30"/>
      <c r="AW238" s="30"/>
    </row>
    <row r="239" spans="1:49" x14ac:dyDescent="0.25">
      <c r="A239">
        <v>575</v>
      </c>
      <c r="B239" s="16">
        <v>25867</v>
      </c>
      <c r="C239" s="16"/>
      <c r="L239" s="11"/>
      <c r="M239" s="11"/>
      <c r="N239" s="11"/>
      <c r="O239" s="11"/>
      <c r="P239" s="11"/>
      <c r="Q239" s="11"/>
      <c r="R239" s="11"/>
      <c r="S239" s="11"/>
      <c r="T239" s="11"/>
      <c r="U239" s="11"/>
      <c r="V239" s="11"/>
      <c r="W239" s="11"/>
      <c r="X239" s="11"/>
      <c r="Y239" s="11"/>
      <c r="Z239" s="11"/>
      <c r="AA239" s="11"/>
      <c r="AB239" s="11"/>
      <c r="AC239" s="11"/>
      <c r="AD239" s="11"/>
      <c r="AE239" s="11"/>
      <c r="AF239" s="11"/>
      <c r="AG239" s="11"/>
      <c r="AH239" s="11"/>
      <c r="AI239" s="11"/>
      <c r="AJ239" s="11"/>
      <c r="AK239" s="11"/>
      <c r="AL239" s="11"/>
      <c r="AM239" s="11"/>
      <c r="AN239" s="11"/>
      <c r="AO239" s="11"/>
      <c r="AP239" s="11"/>
      <c r="AQ239" s="30"/>
      <c r="AR239" s="30"/>
      <c r="AS239" s="30"/>
      <c r="AT239" s="30"/>
      <c r="AU239" s="30"/>
      <c r="AV239" s="30"/>
      <c r="AW239" s="30"/>
    </row>
    <row r="240" spans="1:49" x14ac:dyDescent="0.25">
      <c r="A240">
        <v>576</v>
      </c>
      <c r="B240" s="16">
        <v>16318</v>
      </c>
      <c r="C240" s="16"/>
      <c r="L240" s="11"/>
      <c r="M240" s="11"/>
      <c r="N240" s="11"/>
      <c r="O240" s="11"/>
      <c r="P240" s="11"/>
      <c r="Q240" s="11"/>
      <c r="R240" s="11"/>
      <c r="S240" s="11"/>
      <c r="T240" s="11"/>
      <c r="U240" s="11"/>
      <c r="V240" s="11"/>
      <c r="W240" s="11"/>
      <c r="X240" s="11"/>
      <c r="Y240" s="11"/>
      <c r="Z240" s="11"/>
      <c r="AA240" s="11"/>
      <c r="AB240" s="11"/>
      <c r="AC240" s="11"/>
      <c r="AD240" s="11"/>
      <c r="AE240" s="11"/>
      <c r="AF240" s="11"/>
      <c r="AG240" s="11"/>
      <c r="AH240" s="11"/>
      <c r="AI240" s="11"/>
      <c r="AJ240" s="11"/>
      <c r="AK240" s="11"/>
      <c r="AL240" s="11"/>
      <c r="AM240" s="11"/>
      <c r="AN240" s="11"/>
      <c r="AO240" s="11"/>
      <c r="AP240" s="11"/>
      <c r="AQ240" s="30"/>
      <c r="AR240" s="30"/>
      <c r="AS240" s="30"/>
      <c r="AT240" s="30"/>
      <c r="AU240" s="30"/>
      <c r="AV240" s="30"/>
      <c r="AW240" s="30"/>
    </row>
    <row r="241" spans="1:49" x14ac:dyDescent="0.25">
      <c r="A241">
        <v>820</v>
      </c>
      <c r="B241" s="16">
        <v>22866</v>
      </c>
      <c r="C241" s="16"/>
      <c r="L241" s="11"/>
      <c r="M241" s="11"/>
      <c r="N241" s="11"/>
      <c r="O241" s="11"/>
      <c r="P241" s="11"/>
      <c r="Q241" s="11"/>
      <c r="R241" s="11"/>
      <c r="S241" s="11"/>
      <c r="T241" s="11"/>
      <c r="U241" s="11"/>
      <c r="V241" s="11"/>
      <c r="W241" s="11"/>
      <c r="X241" s="11"/>
      <c r="Y241" s="11"/>
      <c r="Z241" s="11"/>
      <c r="AA241" s="11"/>
      <c r="AB241" s="11"/>
      <c r="AC241" s="11"/>
      <c r="AD241" s="11"/>
      <c r="AE241" s="11"/>
      <c r="AF241" s="11"/>
      <c r="AG241" s="11"/>
      <c r="AH241" s="11"/>
      <c r="AI241" s="11"/>
      <c r="AJ241" s="11"/>
      <c r="AK241" s="11"/>
      <c r="AL241" s="11"/>
      <c r="AM241" s="11"/>
      <c r="AN241" s="11"/>
      <c r="AO241" s="11"/>
      <c r="AP241" s="11"/>
      <c r="AQ241" s="30"/>
      <c r="AR241" s="30"/>
      <c r="AS241" s="30"/>
      <c r="AT241" s="30"/>
      <c r="AU241" s="30"/>
      <c r="AV241" s="30"/>
      <c r="AW241" s="30"/>
    </row>
    <row r="242" spans="1:49" x14ac:dyDescent="0.25">
      <c r="A242">
        <v>302</v>
      </c>
      <c r="B242" s="16">
        <v>26892</v>
      </c>
      <c r="C242" s="16"/>
      <c r="L242" s="11"/>
      <c r="M242" s="11"/>
      <c r="N242" s="11"/>
      <c r="O242" s="11"/>
      <c r="P242" s="11"/>
      <c r="Q242" s="11"/>
      <c r="R242" s="11"/>
      <c r="S242" s="11"/>
      <c r="T242" s="11"/>
      <c r="U242" s="11"/>
      <c r="V242" s="11"/>
      <c r="W242" s="11"/>
      <c r="X242" s="11"/>
      <c r="Y242" s="11"/>
      <c r="Z242" s="11"/>
      <c r="AA242" s="11"/>
      <c r="AB242" s="11"/>
      <c r="AC242" s="11"/>
      <c r="AD242" s="11"/>
      <c r="AE242" s="11"/>
      <c r="AF242" s="11"/>
      <c r="AG242" s="11"/>
      <c r="AH242" s="11"/>
      <c r="AI242" s="11"/>
      <c r="AJ242" s="11"/>
      <c r="AK242" s="11"/>
      <c r="AL242" s="11"/>
      <c r="AM242" s="11"/>
      <c r="AN242" s="11"/>
      <c r="AO242" s="11"/>
      <c r="AP242" s="11"/>
      <c r="AQ242" s="30"/>
      <c r="AR242" s="30"/>
      <c r="AS242" s="30"/>
      <c r="AT242" s="30"/>
      <c r="AU242" s="30"/>
      <c r="AV242" s="30"/>
      <c r="AW242" s="30"/>
    </row>
    <row r="243" spans="1:49" x14ac:dyDescent="0.25">
      <c r="A243">
        <v>951</v>
      </c>
      <c r="B243" s="16">
        <v>15305</v>
      </c>
      <c r="C243" s="16"/>
      <c r="L243" s="11"/>
      <c r="M243" s="11"/>
      <c r="N243" s="11"/>
      <c r="O243" s="11"/>
      <c r="P243" s="11"/>
      <c r="Q243" s="11"/>
      <c r="R243" s="11"/>
      <c r="S243" s="11"/>
      <c r="T243" s="11"/>
      <c r="U243" s="11"/>
      <c r="V243" s="11"/>
      <c r="W243" s="11"/>
      <c r="X243" s="11"/>
      <c r="Y243" s="11"/>
      <c r="Z243" s="11"/>
      <c r="AA243" s="11"/>
      <c r="AB243" s="11"/>
      <c r="AC243" s="11"/>
      <c r="AD243" s="11"/>
      <c r="AE243" s="11"/>
      <c r="AF243" s="11"/>
      <c r="AG243" s="11"/>
      <c r="AH243" s="11"/>
      <c r="AI243" s="11"/>
      <c r="AJ243" s="11"/>
      <c r="AK243" s="11"/>
      <c r="AL243" s="11"/>
      <c r="AM243" s="11"/>
      <c r="AN243" s="11"/>
      <c r="AO243" s="11"/>
      <c r="AP243" s="11"/>
      <c r="AQ243" s="30"/>
      <c r="AR243" s="30"/>
      <c r="AS243" s="30"/>
      <c r="AT243" s="30"/>
      <c r="AU243" s="30"/>
      <c r="AV243" s="30"/>
      <c r="AW243" s="30"/>
    </row>
    <row r="244" spans="1:49" x14ac:dyDescent="0.25">
      <c r="A244">
        <v>579</v>
      </c>
      <c r="B244" s="16">
        <v>23608</v>
      </c>
      <c r="C244" s="16"/>
      <c r="L244" s="11"/>
      <c r="M244" s="11"/>
      <c r="N244" s="11"/>
      <c r="O244" s="11"/>
      <c r="P244" s="11"/>
      <c r="Q244" s="11"/>
      <c r="R244" s="11"/>
      <c r="S244" s="11"/>
      <c r="T244" s="11"/>
      <c r="U244" s="11"/>
      <c r="V244" s="11"/>
      <c r="W244" s="11"/>
      <c r="X244" s="11"/>
      <c r="Y244" s="11"/>
      <c r="Z244" s="11"/>
      <c r="AA244" s="11"/>
      <c r="AB244" s="11"/>
      <c r="AC244" s="11"/>
      <c r="AD244" s="11"/>
      <c r="AE244" s="11"/>
      <c r="AF244" s="11"/>
      <c r="AG244" s="11"/>
      <c r="AH244" s="11"/>
      <c r="AI244" s="11"/>
      <c r="AJ244" s="11"/>
      <c r="AK244" s="11"/>
      <c r="AL244" s="11"/>
      <c r="AM244" s="11"/>
      <c r="AN244" s="11"/>
      <c r="AO244" s="11"/>
      <c r="AP244" s="11"/>
      <c r="AQ244" s="30"/>
      <c r="AR244" s="30"/>
      <c r="AS244" s="30"/>
      <c r="AT244" s="30"/>
      <c r="AU244" s="30"/>
      <c r="AV244" s="30"/>
      <c r="AW244" s="30"/>
    </row>
    <row r="245" spans="1:49" x14ac:dyDescent="0.25">
      <c r="A245">
        <v>823</v>
      </c>
      <c r="B245" s="16">
        <v>18499</v>
      </c>
      <c r="C245" s="16"/>
      <c r="L245" s="11"/>
      <c r="M245" s="11"/>
      <c r="N245" s="11"/>
      <c r="O245" s="11"/>
      <c r="P245" s="11"/>
      <c r="Q245" s="11"/>
      <c r="R245" s="11"/>
      <c r="S245" s="11"/>
      <c r="T245" s="11"/>
      <c r="U245" s="11"/>
      <c r="V245" s="11"/>
      <c r="W245" s="11"/>
      <c r="X245" s="11"/>
      <c r="Y245" s="11"/>
      <c r="Z245" s="11"/>
      <c r="AA245" s="11"/>
      <c r="AB245" s="11"/>
      <c r="AC245" s="11"/>
      <c r="AD245" s="11"/>
      <c r="AE245" s="11"/>
      <c r="AF245" s="11"/>
      <c r="AG245" s="11"/>
      <c r="AH245" s="11"/>
      <c r="AI245" s="11"/>
      <c r="AJ245" s="11"/>
      <c r="AK245" s="11"/>
      <c r="AL245" s="11"/>
      <c r="AM245" s="11"/>
      <c r="AN245" s="11"/>
      <c r="AO245" s="11"/>
      <c r="AP245" s="11"/>
      <c r="AQ245" s="30"/>
      <c r="AR245" s="30"/>
      <c r="AS245" s="30"/>
      <c r="AT245" s="30"/>
      <c r="AU245" s="30"/>
      <c r="AV245" s="30"/>
      <c r="AW245" s="30"/>
    </row>
    <row r="246" spans="1:49" x14ac:dyDescent="0.25">
      <c r="A246">
        <v>824</v>
      </c>
      <c r="B246" s="16">
        <v>25936</v>
      </c>
      <c r="C246" s="16"/>
      <c r="L246" s="11"/>
      <c r="M246" s="11"/>
      <c r="N246" s="11"/>
      <c r="O246" s="11"/>
      <c r="P246" s="11"/>
      <c r="Q246" s="11"/>
      <c r="R246" s="11"/>
      <c r="S246" s="11"/>
      <c r="T246" s="11"/>
      <c r="U246" s="11"/>
      <c r="V246" s="11"/>
      <c r="W246" s="11"/>
      <c r="X246" s="11"/>
      <c r="Y246" s="11"/>
      <c r="Z246" s="11"/>
      <c r="AA246" s="11"/>
      <c r="AB246" s="11"/>
      <c r="AC246" s="11"/>
      <c r="AD246" s="11"/>
      <c r="AE246" s="11"/>
      <c r="AF246" s="11"/>
      <c r="AG246" s="11"/>
      <c r="AH246" s="11"/>
      <c r="AI246" s="11"/>
      <c r="AJ246" s="11"/>
      <c r="AK246" s="11"/>
      <c r="AL246" s="11"/>
      <c r="AM246" s="11"/>
      <c r="AN246" s="11"/>
      <c r="AO246" s="11"/>
      <c r="AP246" s="11"/>
      <c r="AQ246" s="30"/>
      <c r="AR246" s="30"/>
      <c r="AS246" s="30"/>
      <c r="AT246" s="30"/>
      <c r="AU246" s="30"/>
      <c r="AV246" s="30"/>
      <c r="AW246" s="30"/>
    </row>
    <row r="247" spans="1:49" x14ac:dyDescent="0.25">
      <c r="A247">
        <v>1895</v>
      </c>
      <c r="B247" s="16">
        <v>38108</v>
      </c>
      <c r="C247" s="16"/>
      <c r="L247" s="11"/>
      <c r="M247" s="11"/>
      <c r="N247" s="11"/>
      <c r="O247" s="11"/>
      <c r="P247" s="11"/>
      <c r="Q247" s="11"/>
      <c r="R247" s="11"/>
      <c r="S247" s="11"/>
      <c r="T247" s="11"/>
      <c r="U247" s="11"/>
      <c r="V247" s="11"/>
      <c r="W247" s="11"/>
      <c r="X247" s="11"/>
      <c r="Y247" s="11"/>
      <c r="Z247" s="11"/>
      <c r="AA247" s="11"/>
      <c r="AB247" s="11"/>
      <c r="AC247" s="11"/>
      <c r="AD247" s="11"/>
      <c r="AE247" s="11"/>
      <c r="AF247" s="11"/>
      <c r="AG247" s="11"/>
      <c r="AH247" s="11"/>
      <c r="AI247" s="11"/>
      <c r="AJ247" s="11"/>
      <c r="AK247" s="11"/>
      <c r="AL247" s="11"/>
      <c r="AM247" s="11"/>
      <c r="AN247" s="11"/>
      <c r="AO247" s="11"/>
      <c r="AP247" s="11"/>
      <c r="AQ247" s="30"/>
      <c r="AR247" s="30"/>
      <c r="AS247" s="30"/>
      <c r="AT247" s="30"/>
      <c r="AU247" s="30"/>
      <c r="AV247" s="30"/>
      <c r="AW247" s="30"/>
    </row>
    <row r="248" spans="1:49" x14ac:dyDescent="0.25">
      <c r="A248">
        <v>269</v>
      </c>
      <c r="B248" s="16">
        <v>23256</v>
      </c>
      <c r="C248" s="16"/>
      <c r="L248" s="11"/>
      <c r="M248" s="11"/>
      <c r="N248" s="11"/>
      <c r="O248" s="11"/>
      <c r="P248" s="11"/>
      <c r="Q248" s="11"/>
      <c r="R248" s="11"/>
      <c r="S248" s="11"/>
      <c r="T248" s="11"/>
      <c r="U248" s="11"/>
      <c r="V248" s="11"/>
      <c r="W248" s="11"/>
      <c r="X248" s="11"/>
      <c r="Y248" s="11"/>
      <c r="Z248" s="11"/>
      <c r="AA248" s="11"/>
      <c r="AB248" s="11"/>
      <c r="AC248" s="11"/>
      <c r="AD248" s="11"/>
      <c r="AE248" s="11"/>
      <c r="AF248" s="11"/>
      <c r="AG248" s="11"/>
      <c r="AH248" s="11"/>
      <c r="AI248" s="11"/>
      <c r="AJ248" s="11"/>
      <c r="AK248" s="11"/>
      <c r="AL248" s="11"/>
      <c r="AM248" s="11"/>
      <c r="AN248" s="11"/>
      <c r="AO248" s="11"/>
      <c r="AP248" s="11"/>
      <c r="AQ248" s="30"/>
      <c r="AR248" s="30"/>
      <c r="AS248" s="30"/>
      <c r="AT248" s="30"/>
      <c r="AU248" s="30"/>
      <c r="AV248" s="30"/>
      <c r="AW248" s="30"/>
    </row>
    <row r="249" spans="1:49" x14ac:dyDescent="0.25">
      <c r="A249">
        <v>173</v>
      </c>
      <c r="B249" s="16">
        <v>32006</v>
      </c>
      <c r="C249" s="16"/>
      <c r="L249" s="11"/>
      <c r="M249" s="11"/>
      <c r="N249" s="11"/>
      <c r="O249" s="11"/>
      <c r="P249" s="11"/>
      <c r="Q249" s="11"/>
      <c r="R249" s="11"/>
      <c r="S249" s="11"/>
      <c r="T249" s="11"/>
      <c r="U249" s="11"/>
      <c r="V249" s="11"/>
      <c r="W249" s="11"/>
      <c r="X249" s="11"/>
      <c r="Y249" s="11"/>
      <c r="Z249" s="11"/>
      <c r="AA249" s="11"/>
      <c r="AB249" s="11"/>
      <c r="AC249" s="11"/>
      <c r="AD249" s="11"/>
      <c r="AE249" s="11"/>
      <c r="AF249" s="11"/>
      <c r="AG249" s="11"/>
      <c r="AH249" s="11"/>
      <c r="AI249" s="11"/>
      <c r="AJ249" s="11"/>
      <c r="AK249" s="11"/>
      <c r="AL249" s="11"/>
      <c r="AM249" s="11"/>
      <c r="AN249" s="11"/>
      <c r="AO249" s="11"/>
      <c r="AP249" s="11"/>
      <c r="AQ249" s="30"/>
      <c r="AR249" s="30"/>
      <c r="AS249" s="30"/>
      <c r="AT249" s="30"/>
      <c r="AU249" s="30"/>
      <c r="AV249" s="30"/>
      <c r="AW249" s="30"/>
    </row>
    <row r="250" spans="1:49" x14ac:dyDescent="0.25">
      <c r="A250">
        <v>1773</v>
      </c>
      <c r="B250" s="16">
        <v>17957</v>
      </c>
      <c r="C250" s="16"/>
      <c r="L250" s="11"/>
      <c r="M250" s="11"/>
      <c r="N250" s="11"/>
      <c r="O250" s="11"/>
      <c r="P250" s="11"/>
      <c r="Q250" s="11"/>
      <c r="R250" s="11"/>
      <c r="S250" s="11"/>
      <c r="T250" s="11"/>
      <c r="U250" s="11"/>
      <c r="V250" s="11"/>
      <c r="W250" s="11"/>
      <c r="X250" s="11"/>
      <c r="Y250" s="11"/>
      <c r="Z250" s="11"/>
      <c r="AA250" s="11"/>
      <c r="AB250" s="11"/>
      <c r="AC250" s="11"/>
      <c r="AD250" s="11"/>
      <c r="AE250" s="11"/>
      <c r="AF250" s="11"/>
      <c r="AG250" s="11"/>
      <c r="AH250" s="11"/>
      <c r="AI250" s="11"/>
      <c r="AJ250" s="11"/>
      <c r="AK250" s="11"/>
      <c r="AL250" s="11"/>
      <c r="AM250" s="11"/>
      <c r="AN250" s="11"/>
      <c r="AO250" s="11"/>
      <c r="AP250" s="11"/>
      <c r="AQ250" s="30"/>
      <c r="AR250" s="30"/>
      <c r="AS250" s="30"/>
      <c r="AT250" s="30"/>
      <c r="AU250" s="30"/>
      <c r="AV250" s="30"/>
      <c r="AW250" s="30"/>
    </row>
    <row r="251" spans="1:49" x14ac:dyDescent="0.25">
      <c r="A251">
        <v>175</v>
      </c>
      <c r="B251" s="16">
        <v>17531</v>
      </c>
      <c r="C251" s="16"/>
      <c r="L251" s="11"/>
      <c r="M251" s="11"/>
      <c r="N251" s="11"/>
      <c r="O251" s="11"/>
      <c r="P251" s="11"/>
      <c r="Q251" s="11"/>
      <c r="R251" s="11"/>
      <c r="S251" s="11"/>
      <c r="T251" s="11"/>
      <c r="U251" s="11"/>
      <c r="V251" s="11"/>
      <c r="W251" s="11"/>
      <c r="X251" s="11"/>
      <c r="Y251" s="11"/>
      <c r="Z251" s="11"/>
      <c r="AA251" s="11"/>
      <c r="AB251" s="11"/>
      <c r="AC251" s="11"/>
      <c r="AD251" s="11"/>
      <c r="AE251" s="11"/>
      <c r="AF251" s="11"/>
      <c r="AG251" s="11"/>
      <c r="AH251" s="11"/>
      <c r="AI251" s="11"/>
      <c r="AJ251" s="11"/>
      <c r="AK251" s="11"/>
      <c r="AL251" s="11"/>
      <c r="AM251" s="11"/>
      <c r="AN251" s="11"/>
      <c r="AO251" s="11"/>
      <c r="AP251" s="11"/>
      <c r="AQ251" s="30"/>
      <c r="AR251" s="30"/>
      <c r="AS251" s="30"/>
      <c r="AT251" s="30"/>
      <c r="AU251" s="30"/>
      <c r="AV251" s="30"/>
      <c r="AW251" s="30"/>
    </row>
    <row r="252" spans="1:49" x14ac:dyDescent="0.25">
      <c r="A252">
        <v>881</v>
      </c>
      <c r="B252" s="16">
        <v>7865</v>
      </c>
      <c r="C252" s="16"/>
      <c r="L252" s="11"/>
      <c r="M252" s="11"/>
      <c r="N252" s="11"/>
      <c r="O252" s="11"/>
      <c r="P252" s="11"/>
      <c r="Q252" s="11"/>
      <c r="R252" s="11"/>
      <c r="S252" s="11"/>
      <c r="T252" s="11"/>
      <c r="U252" s="11"/>
      <c r="V252" s="11"/>
      <c r="W252" s="11"/>
      <c r="X252" s="11"/>
      <c r="Y252" s="11"/>
      <c r="Z252" s="11"/>
      <c r="AA252" s="11"/>
      <c r="AB252" s="11"/>
      <c r="AC252" s="11"/>
      <c r="AD252" s="11"/>
      <c r="AE252" s="11"/>
      <c r="AF252" s="11"/>
      <c r="AG252" s="11"/>
      <c r="AH252" s="11"/>
      <c r="AI252" s="11"/>
      <c r="AJ252" s="11"/>
      <c r="AK252" s="11"/>
      <c r="AL252" s="11"/>
      <c r="AM252" s="11"/>
      <c r="AN252" s="11"/>
      <c r="AO252" s="11"/>
      <c r="AP252" s="11"/>
      <c r="AQ252" s="30"/>
      <c r="AR252" s="30"/>
      <c r="AS252" s="30"/>
      <c r="AT252" s="30"/>
      <c r="AU252" s="30"/>
      <c r="AV252" s="30"/>
      <c r="AW252" s="30"/>
    </row>
    <row r="253" spans="1:49" x14ac:dyDescent="0.25">
      <c r="A253">
        <v>1586</v>
      </c>
      <c r="B253" s="16">
        <v>29634</v>
      </c>
      <c r="C253" s="16"/>
      <c r="L253" s="11"/>
      <c r="M253" s="11"/>
      <c r="N253" s="11"/>
      <c r="O253" s="11"/>
      <c r="P253" s="11"/>
      <c r="Q253" s="11"/>
      <c r="R253" s="11"/>
      <c r="S253" s="11"/>
      <c r="T253" s="11"/>
      <c r="U253" s="11"/>
      <c r="V253" s="11"/>
      <c r="W253" s="11"/>
      <c r="X253" s="11"/>
      <c r="Y253" s="11"/>
      <c r="Z253" s="11"/>
      <c r="AA253" s="11"/>
      <c r="AB253" s="11"/>
      <c r="AC253" s="11"/>
      <c r="AD253" s="11"/>
      <c r="AE253" s="11"/>
      <c r="AF253" s="11"/>
      <c r="AG253" s="11"/>
      <c r="AH253" s="11"/>
      <c r="AI253" s="11"/>
      <c r="AJ253" s="11"/>
      <c r="AK253" s="11"/>
      <c r="AL253" s="11"/>
      <c r="AM253" s="11"/>
      <c r="AN253" s="11"/>
      <c r="AO253" s="11"/>
      <c r="AP253" s="11"/>
      <c r="AQ253" s="30"/>
      <c r="AR253" s="30"/>
      <c r="AS253" s="30"/>
      <c r="AT253" s="30"/>
      <c r="AU253" s="30"/>
      <c r="AV253" s="30"/>
      <c r="AW253" s="30"/>
    </row>
    <row r="254" spans="1:49" x14ac:dyDescent="0.25">
      <c r="A254">
        <v>826</v>
      </c>
      <c r="B254" s="16">
        <v>54604</v>
      </c>
      <c r="C254" s="16"/>
      <c r="L254" s="11"/>
      <c r="M254" s="11"/>
      <c r="N254" s="11"/>
      <c r="O254" s="11"/>
      <c r="P254" s="11"/>
      <c r="Q254" s="11"/>
      <c r="R254" s="11"/>
      <c r="S254" s="11"/>
      <c r="T254" s="11"/>
      <c r="U254" s="11"/>
      <c r="V254" s="11"/>
      <c r="W254" s="11"/>
      <c r="X254" s="11"/>
      <c r="Y254" s="11"/>
      <c r="Z254" s="11"/>
      <c r="AA254" s="11"/>
      <c r="AB254" s="11"/>
      <c r="AC254" s="11"/>
      <c r="AD254" s="11"/>
      <c r="AE254" s="11"/>
      <c r="AF254" s="11"/>
      <c r="AG254" s="11"/>
      <c r="AH254" s="11"/>
      <c r="AI254" s="11"/>
      <c r="AJ254" s="11"/>
      <c r="AK254" s="11"/>
      <c r="AL254" s="11"/>
      <c r="AM254" s="11"/>
      <c r="AN254" s="11"/>
      <c r="AO254" s="11"/>
      <c r="AP254" s="11"/>
      <c r="AQ254" s="30"/>
      <c r="AR254" s="30"/>
      <c r="AS254" s="30"/>
      <c r="AT254" s="30"/>
      <c r="AU254" s="30"/>
      <c r="AV254" s="30"/>
      <c r="AW254" s="30"/>
    </row>
    <row r="255" spans="1:49" x14ac:dyDescent="0.25">
      <c r="A255">
        <v>85</v>
      </c>
      <c r="B255" s="16">
        <v>25540</v>
      </c>
      <c r="C255" s="16"/>
      <c r="L255" s="11"/>
      <c r="M255" s="11"/>
      <c r="N255" s="11"/>
      <c r="O255" s="11"/>
      <c r="P255" s="11"/>
      <c r="Q255" s="11"/>
      <c r="R255" s="11"/>
      <c r="S255" s="11"/>
      <c r="T255" s="11"/>
      <c r="U255" s="11"/>
      <c r="V255" s="11"/>
      <c r="W255" s="11"/>
      <c r="X255" s="11"/>
      <c r="Y255" s="11"/>
      <c r="Z255" s="11"/>
      <c r="AA255" s="11"/>
      <c r="AB255" s="11"/>
      <c r="AC255" s="11"/>
      <c r="AD255" s="11"/>
      <c r="AE255" s="11"/>
      <c r="AF255" s="11"/>
      <c r="AG255" s="11"/>
      <c r="AH255" s="11"/>
      <c r="AI255" s="11"/>
      <c r="AJ255" s="11"/>
      <c r="AK255" s="11"/>
      <c r="AL255" s="11"/>
      <c r="AM255" s="11"/>
      <c r="AN255" s="11"/>
      <c r="AO255" s="11"/>
      <c r="AP255" s="11"/>
      <c r="AQ255" s="30"/>
      <c r="AR255" s="30"/>
      <c r="AS255" s="30"/>
      <c r="AT255" s="30"/>
      <c r="AU255" s="30"/>
      <c r="AV255" s="30"/>
      <c r="AW255" s="30"/>
    </row>
    <row r="256" spans="1:49" x14ac:dyDescent="0.25">
      <c r="A256">
        <v>431</v>
      </c>
      <c r="B256" s="16">
        <v>9652</v>
      </c>
      <c r="C256" s="16"/>
      <c r="L256" s="11"/>
      <c r="M256" s="11"/>
      <c r="N256" s="11"/>
      <c r="O256" s="11"/>
      <c r="P256" s="11"/>
      <c r="Q256" s="11"/>
      <c r="R256" s="11"/>
      <c r="S256" s="11"/>
      <c r="T256" s="11"/>
      <c r="U256" s="11"/>
      <c r="V256" s="11"/>
      <c r="W256" s="11"/>
      <c r="X256" s="11"/>
      <c r="Y256" s="11"/>
      <c r="Z256" s="11"/>
      <c r="AA256" s="11"/>
      <c r="AB256" s="11"/>
      <c r="AC256" s="11"/>
      <c r="AD256" s="11"/>
      <c r="AE256" s="11"/>
      <c r="AF256" s="11"/>
      <c r="AG256" s="11"/>
      <c r="AH256" s="11"/>
      <c r="AI256" s="11"/>
      <c r="AJ256" s="11"/>
      <c r="AK256" s="11"/>
      <c r="AL256" s="11"/>
      <c r="AM256" s="11"/>
      <c r="AN256" s="11"/>
      <c r="AO256" s="11"/>
      <c r="AP256" s="11"/>
      <c r="AQ256" s="30"/>
      <c r="AR256" s="30"/>
      <c r="AS256" s="30"/>
      <c r="AT256" s="30"/>
      <c r="AU256" s="30"/>
      <c r="AV256" s="30"/>
      <c r="AW256" s="30"/>
    </row>
    <row r="257" spans="1:49" x14ac:dyDescent="0.25">
      <c r="A257">
        <v>432</v>
      </c>
      <c r="B257" s="16">
        <v>11420</v>
      </c>
      <c r="C257" s="16"/>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30"/>
      <c r="AR257" s="30"/>
      <c r="AS257" s="30"/>
      <c r="AT257" s="30"/>
      <c r="AU257" s="30"/>
      <c r="AV257" s="30"/>
      <c r="AW257" s="30"/>
    </row>
    <row r="258" spans="1:49" x14ac:dyDescent="0.25">
      <c r="A258">
        <v>86</v>
      </c>
      <c r="B258" s="16">
        <v>29718</v>
      </c>
      <c r="C258" s="16"/>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30"/>
      <c r="AR258" s="30"/>
      <c r="AS258" s="30"/>
      <c r="AT258" s="30"/>
      <c r="AU258" s="30"/>
      <c r="AV258" s="30"/>
      <c r="AW258" s="30"/>
    </row>
    <row r="259" spans="1:49" x14ac:dyDescent="0.25">
      <c r="A259">
        <v>828</v>
      </c>
      <c r="B259" s="16">
        <v>90376</v>
      </c>
      <c r="C259" s="16"/>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30"/>
      <c r="AR259" s="30"/>
      <c r="AS259" s="30"/>
      <c r="AT259" s="30"/>
      <c r="AU259" s="30"/>
      <c r="AV259" s="30"/>
      <c r="AW259" s="30"/>
    </row>
    <row r="260" spans="1:49" x14ac:dyDescent="0.25">
      <c r="A260">
        <v>584</v>
      </c>
      <c r="B260" s="16">
        <v>24015</v>
      </c>
      <c r="C260" s="16"/>
      <c r="L260" s="11"/>
      <c r="M260" s="11"/>
      <c r="N260" s="11"/>
      <c r="O260" s="11"/>
      <c r="P260" s="11"/>
      <c r="Q260" s="11"/>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30"/>
      <c r="AR260" s="30"/>
      <c r="AS260" s="30"/>
      <c r="AT260" s="30"/>
      <c r="AU260" s="30"/>
      <c r="AV260" s="30"/>
      <c r="AW260" s="30"/>
    </row>
    <row r="261" spans="1:49" x14ac:dyDescent="0.25">
      <c r="A261">
        <v>1509</v>
      </c>
      <c r="B261" s="16">
        <v>39568</v>
      </c>
      <c r="C261" s="16"/>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30"/>
      <c r="AR261" s="30"/>
      <c r="AS261" s="30"/>
      <c r="AT261" s="30"/>
      <c r="AU261" s="30"/>
      <c r="AV261" s="30"/>
      <c r="AW261" s="30"/>
    </row>
    <row r="262" spans="1:49" x14ac:dyDescent="0.25">
      <c r="A262">
        <v>437</v>
      </c>
      <c r="B262" s="16">
        <v>13419</v>
      </c>
      <c r="C262" s="16"/>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30"/>
      <c r="AR262" s="30"/>
      <c r="AS262" s="30"/>
      <c r="AT262" s="30"/>
      <c r="AU262" s="30"/>
      <c r="AV262" s="30"/>
      <c r="AW262" s="30"/>
    </row>
    <row r="263" spans="1:49" x14ac:dyDescent="0.25">
      <c r="A263">
        <v>589</v>
      </c>
      <c r="B263" s="16">
        <v>10187</v>
      </c>
      <c r="C263" s="16"/>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30"/>
      <c r="AR263" s="30"/>
      <c r="AS263" s="30"/>
      <c r="AT263" s="30"/>
      <c r="AU263" s="30"/>
      <c r="AV263" s="30"/>
      <c r="AW263" s="30"/>
    </row>
    <row r="264" spans="1:49" x14ac:dyDescent="0.25">
      <c r="A264">
        <v>1734</v>
      </c>
      <c r="B264" s="16">
        <v>47394</v>
      </c>
      <c r="C264" s="16"/>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30"/>
      <c r="AR264" s="30"/>
      <c r="AS264" s="30"/>
      <c r="AT264" s="30"/>
      <c r="AU264" s="30"/>
      <c r="AV264" s="30"/>
      <c r="AW264" s="30"/>
    </row>
    <row r="265" spans="1:49" x14ac:dyDescent="0.25">
      <c r="A265">
        <v>590</v>
      </c>
      <c r="B265" s="16">
        <v>32292</v>
      </c>
      <c r="C265" s="16"/>
      <c r="L265" s="11"/>
      <c r="M265" s="11"/>
      <c r="N265" s="11"/>
      <c r="O265" s="11"/>
      <c r="P265" s="11"/>
      <c r="Q265" s="11"/>
      <c r="R265" s="11"/>
      <c r="S265" s="11"/>
      <c r="T265" s="11"/>
      <c r="U265" s="11"/>
      <c r="V265" s="11"/>
      <c r="W265" s="11"/>
      <c r="X265" s="11"/>
      <c r="Y265" s="11"/>
      <c r="Z265" s="11"/>
      <c r="AA265" s="11"/>
      <c r="AB265" s="11"/>
      <c r="AC265" s="11"/>
      <c r="AD265" s="11"/>
      <c r="AE265" s="11"/>
      <c r="AF265" s="11"/>
      <c r="AG265" s="11"/>
      <c r="AH265" s="11"/>
      <c r="AI265" s="11"/>
      <c r="AJ265" s="11"/>
      <c r="AK265" s="11"/>
      <c r="AL265" s="11"/>
      <c r="AM265" s="11"/>
      <c r="AN265" s="11"/>
      <c r="AO265" s="11"/>
      <c r="AP265" s="11"/>
      <c r="AQ265" s="30"/>
      <c r="AR265" s="30"/>
      <c r="AS265" s="30"/>
      <c r="AT265" s="30"/>
      <c r="AU265" s="30"/>
      <c r="AV265" s="30"/>
      <c r="AW265" s="30"/>
    </row>
    <row r="266" spans="1:49" x14ac:dyDescent="0.25">
      <c r="A266">
        <v>1894</v>
      </c>
      <c r="B266" s="16">
        <v>43347</v>
      </c>
      <c r="C266" s="16"/>
      <c r="L266" s="11"/>
      <c r="M266" s="11"/>
      <c r="N266" s="11"/>
      <c r="O266" s="11"/>
      <c r="P266" s="11"/>
      <c r="Q266" s="11"/>
      <c r="R266" s="11"/>
      <c r="S266" s="11"/>
      <c r="T266" s="11"/>
      <c r="U266" s="11"/>
      <c r="V266" s="11"/>
      <c r="W266" s="11"/>
      <c r="X266" s="11"/>
      <c r="Y266" s="11"/>
      <c r="Z266" s="11"/>
      <c r="AA266" s="11"/>
      <c r="AB266" s="11"/>
      <c r="AC266" s="11"/>
      <c r="AD266" s="11"/>
      <c r="AE266" s="11"/>
      <c r="AF266" s="11"/>
      <c r="AG266" s="11"/>
      <c r="AH266" s="11"/>
      <c r="AI266" s="11"/>
      <c r="AJ266" s="11"/>
      <c r="AK266" s="11"/>
      <c r="AL266" s="11"/>
      <c r="AM266" s="11"/>
      <c r="AN266" s="11"/>
      <c r="AO266" s="11"/>
      <c r="AP266" s="11"/>
      <c r="AQ266" s="30"/>
      <c r="AR266" s="30"/>
      <c r="AS266" s="30"/>
      <c r="AT266" s="30"/>
      <c r="AU266" s="30"/>
      <c r="AV266" s="30"/>
      <c r="AW266" s="30"/>
    </row>
    <row r="267" spans="1:49" x14ac:dyDescent="0.25">
      <c r="A267">
        <v>765</v>
      </c>
      <c r="B267" s="16">
        <v>12517</v>
      </c>
      <c r="C267" s="16"/>
      <c r="L267" s="11"/>
      <c r="M267" s="11"/>
      <c r="N267" s="11"/>
      <c r="O267" s="11"/>
      <c r="P267" s="11"/>
      <c r="Q267" s="11"/>
      <c r="R267" s="11"/>
      <c r="S267" s="11"/>
      <c r="T267" s="11"/>
      <c r="U267" s="11"/>
      <c r="V267" s="11"/>
      <c r="W267" s="11"/>
      <c r="X267" s="11"/>
      <c r="Y267" s="11"/>
      <c r="Z267" s="11"/>
      <c r="AA267" s="11"/>
      <c r="AB267" s="11"/>
      <c r="AC267" s="11"/>
      <c r="AD267" s="11"/>
      <c r="AE267" s="11"/>
      <c r="AF267" s="11"/>
      <c r="AG267" s="11"/>
      <c r="AH267" s="11"/>
      <c r="AI267" s="11"/>
      <c r="AJ267" s="11"/>
      <c r="AK267" s="11"/>
      <c r="AL267" s="11"/>
      <c r="AM267" s="11"/>
      <c r="AN267" s="11"/>
      <c r="AO267" s="11"/>
      <c r="AP267" s="11"/>
      <c r="AQ267" s="30"/>
      <c r="AR267" s="30"/>
      <c r="AS267" s="30"/>
      <c r="AT267" s="30"/>
      <c r="AU267" s="30"/>
      <c r="AV267" s="30"/>
      <c r="AW267" s="30"/>
    </row>
    <row r="268" spans="1:49" x14ac:dyDescent="0.25">
      <c r="A268">
        <v>1926</v>
      </c>
      <c r="B268" s="16">
        <v>52656</v>
      </c>
      <c r="C268" s="16"/>
      <c r="L268" s="11"/>
      <c r="M268" s="11"/>
      <c r="N268" s="11"/>
      <c r="O268" s="11"/>
      <c r="P268" s="11"/>
      <c r="Q268" s="11"/>
      <c r="R268" s="11"/>
      <c r="S268" s="11"/>
      <c r="T268" s="11"/>
      <c r="U268" s="11"/>
      <c r="V268" s="11"/>
      <c r="W268" s="11"/>
      <c r="X268" s="11"/>
      <c r="Y268" s="11"/>
      <c r="Z268" s="11"/>
      <c r="AA268" s="11"/>
      <c r="AB268" s="11"/>
      <c r="AC268" s="11"/>
      <c r="AD268" s="11"/>
      <c r="AE268" s="11"/>
      <c r="AF268" s="11"/>
      <c r="AG268" s="11"/>
      <c r="AH268" s="11"/>
      <c r="AI268" s="11"/>
      <c r="AJ268" s="11"/>
      <c r="AK268" s="11"/>
      <c r="AL268" s="11"/>
      <c r="AM268" s="11"/>
      <c r="AN268" s="11"/>
      <c r="AO268" s="11"/>
      <c r="AP268" s="11"/>
      <c r="AQ268" s="30"/>
      <c r="AR268" s="30"/>
      <c r="AS268" s="30"/>
      <c r="AT268" s="30"/>
      <c r="AU268" s="30"/>
      <c r="AV268" s="30"/>
      <c r="AW268" s="30"/>
    </row>
    <row r="269" spans="1:49" x14ac:dyDescent="0.25">
      <c r="A269">
        <v>439</v>
      </c>
      <c r="B269" s="16">
        <v>79928</v>
      </c>
      <c r="C269" s="16"/>
      <c r="L269" s="11"/>
      <c r="M269" s="11"/>
      <c r="N269" s="11"/>
      <c r="O269" s="11"/>
      <c r="P269" s="11"/>
      <c r="Q269" s="11"/>
      <c r="R269" s="11"/>
      <c r="S269" s="11"/>
      <c r="T269" s="11"/>
      <c r="U269" s="11"/>
      <c r="V269" s="11"/>
      <c r="W269" s="11"/>
      <c r="X269" s="11"/>
      <c r="Y269" s="11"/>
      <c r="Z269" s="11"/>
      <c r="AA269" s="11"/>
      <c r="AB269" s="11"/>
      <c r="AC269" s="11"/>
      <c r="AD269" s="11"/>
      <c r="AE269" s="11"/>
      <c r="AF269" s="11"/>
      <c r="AG269" s="11"/>
      <c r="AH269" s="11"/>
      <c r="AI269" s="11"/>
      <c r="AJ269" s="11"/>
      <c r="AK269" s="11"/>
      <c r="AL269" s="11"/>
      <c r="AM269" s="11"/>
      <c r="AN269" s="11"/>
      <c r="AO269" s="11"/>
      <c r="AP269" s="11"/>
      <c r="AQ269" s="30"/>
      <c r="AR269" s="30"/>
      <c r="AS269" s="30"/>
      <c r="AT269" s="30"/>
      <c r="AU269" s="30"/>
      <c r="AV269" s="30"/>
      <c r="AW269" s="30"/>
    </row>
    <row r="270" spans="1:49" x14ac:dyDescent="0.25">
      <c r="A270">
        <v>273</v>
      </c>
      <c r="B270" s="16">
        <v>24428</v>
      </c>
      <c r="C270" s="16"/>
      <c r="L270" s="11"/>
      <c r="M270" s="11"/>
      <c r="N270" s="11"/>
      <c r="O270" s="11"/>
      <c r="P270" s="11"/>
      <c r="Q270" s="11"/>
      <c r="R270" s="11"/>
      <c r="S270" s="11"/>
      <c r="T270" s="11"/>
      <c r="U270" s="11"/>
      <c r="V270" s="11"/>
      <c r="W270" s="11"/>
      <c r="X270" s="11"/>
      <c r="Y270" s="11"/>
      <c r="Z270" s="11"/>
      <c r="AA270" s="11"/>
      <c r="AB270" s="11"/>
      <c r="AC270" s="11"/>
      <c r="AD270" s="11"/>
      <c r="AE270" s="11"/>
      <c r="AF270" s="11"/>
      <c r="AG270" s="11"/>
      <c r="AH270" s="11"/>
      <c r="AI270" s="11"/>
      <c r="AJ270" s="11"/>
      <c r="AK270" s="11"/>
      <c r="AL270" s="11"/>
      <c r="AM270" s="11"/>
      <c r="AN270" s="11"/>
      <c r="AO270" s="11"/>
      <c r="AP270" s="11"/>
      <c r="AQ270" s="30"/>
      <c r="AR270" s="30"/>
      <c r="AS270" s="30"/>
      <c r="AT270" s="30"/>
      <c r="AU270" s="30"/>
      <c r="AV270" s="30"/>
      <c r="AW270" s="30"/>
    </row>
    <row r="271" spans="1:49" x14ac:dyDescent="0.25">
      <c r="A271">
        <v>177</v>
      </c>
      <c r="B271" s="16">
        <v>36907</v>
      </c>
      <c r="C271" s="16"/>
      <c r="L271" s="11"/>
      <c r="M271" s="11"/>
      <c r="N271" s="11"/>
      <c r="O271" s="11"/>
      <c r="P271" s="11"/>
      <c r="Q271" s="11"/>
      <c r="R271" s="11"/>
      <c r="S271" s="11"/>
      <c r="T271" s="11"/>
      <c r="U271" s="11"/>
      <c r="V271" s="11"/>
      <c r="W271" s="11"/>
      <c r="X271" s="11"/>
      <c r="Y271" s="11"/>
      <c r="Z271" s="11"/>
      <c r="AA271" s="11"/>
      <c r="AB271" s="11"/>
      <c r="AC271" s="11"/>
      <c r="AD271" s="11"/>
      <c r="AE271" s="11"/>
      <c r="AF271" s="11"/>
      <c r="AG271" s="11"/>
      <c r="AH271" s="11"/>
      <c r="AI271" s="11"/>
      <c r="AJ271" s="11"/>
      <c r="AK271" s="11"/>
      <c r="AL271" s="11"/>
      <c r="AM271" s="11"/>
      <c r="AN271" s="11"/>
      <c r="AO271" s="11"/>
      <c r="AP271" s="11"/>
      <c r="AQ271" s="30"/>
      <c r="AR271" s="30"/>
      <c r="AS271" s="30"/>
      <c r="AT271" s="30"/>
      <c r="AU271" s="30"/>
      <c r="AV271" s="30"/>
      <c r="AW271" s="30"/>
    </row>
    <row r="272" spans="1:49" x14ac:dyDescent="0.25">
      <c r="A272">
        <v>703</v>
      </c>
      <c r="B272" s="16">
        <v>22356</v>
      </c>
      <c r="C272" s="16"/>
      <c r="L272" s="11"/>
      <c r="M272" s="11"/>
      <c r="N272" s="11"/>
      <c r="O272" s="11"/>
      <c r="P272" s="11"/>
      <c r="Q272" s="11"/>
      <c r="R272" s="11"/>
      <c r="S272" s="11"/>
      <c r="T272" s="11"/>
      <c r="U272" s="11"/>
      <c r="V272" s="11"/>
      <c r="W272" s="11"/>
      <c r="X272" s="11"/>
      <c r="Y272" s="11"/>
      <c r="Z272" s="11"/>
      <c r="AA272" s="11"/>
      <c r="AB272" s="11"/>
      <c r="AC272" s="11"/>
      <c r="AD272" s="11"/>
      <c r="AE272" s="11"/>
      <c r="AF272" s="11"/>
      <c r="AG272" s="11"/>
      <c r="AH272" s="11"/>
      <c r="AI272" s="11"/>
      <c r="AJ272" s="11"/>
      <c r="AK272" s="11"/>
      <c r="AL272" s="11"/>
      <c r="AM272" s="11"/>
      <c r="AN272" s="11"/>
      <c r="AO272" s="11"/>
      <c r="AP272" s="11"/>
      <c r="AQ272" s="30"/>
      <c r="AR272" s="30"/>
      <c r="AS272" s="30"/>
      <c r="AT272" s="30"/>
      <c r="AU272" s="30"/>
      <c r="AV272" s="30"/>
      <c r="AW272" s="30"/>
    </row>
    <row r="273" spans="1:49" x14ac:dyDescent="0.25">
      <c r="A273">
        <v>274</v>
      </c>
      <c r="B273" s="16">
        <v>31391</v>
      </c>
      <c r="C273" s="16"/>
      <c r="L273" s="11"/>
      <c r="M273" s="11"/>
      <c r="N273" s="11"/>
      <c r="O273" s="11"/>
      <c r="P273" s="11"/>
      <c r="Q273" s="11"/>
      <c r="R273" s="11"/>
      <c r="S273" s="11"/>
      <c r="T273" s="11"/>
      <c r="U273" s="11"/>
      <c r="V273" s="11"/>
      <c r="W273" s="11"/>
      <c r="X273" s="11"/>
      <c r="Y273" s="11"/>
      <c r="Z273" s="11"/>
      <c r="AA273" s="11"/>
      <c r="AB273" s="11"/>
      <c r="AC273" s="11"/>
      <c r="AD273" s="11"/>
      <c r="AE273" s="11"/>
      <c r="AF273" s="11"/>
      <c r="AG273" s="11"/>
      <c r="AH273" s="11"/>
      <c r="AI273" s="11"/>
      <c r="AJ273" s="11"/>
      <c r="AK273" s="11"/>
      <c r="AL273" s="11"/>
      <c r="AM273" s="11"/>
      <c r="AN273" s="11"/>
      <c r="AO273" s="11"/>
      <c r="AP273" s="11"/>
      <c r="AQ273" s="30"/>
      <c r="AR273" s="30"/>
      <c r="AS273" s="30"/>
      <c r="AT273" s="30"/>
      <c r="AU273" s="30"/>
      <c r="AV273" s="30"/>
      <c r="AW273" s="30"/>
    </row>
    <row r="274" spans="1:49" x14ac:dyDescent="0.25">
      <c r="A274">
        <v>339</v>
      </c>
      <c r="B274" s="16">
        <v>5101</v>
      </c>
      <c r="C274" s="16"/>
      <c r="L274" s="11"/>
      <c r="M274" s="11"/>
      <c r="N274" s="11"/>
      <c r="O274" s="11"/>
      <c r="P274" s="11"/>
      <c r="Q274" s="11"/>
      <c r="R274" s="11"/>
      <c r="S274" s="11"/>
      <c r="T274" s="11"/>
      <c r="U274" s="11"/>
      <c r="V274" s="11"/>
      <c r="W274" s="11"/>
      <c r="X274" s="11"/>
      <c r="Y274" s="11"/>
      <c r="Z274" s="11"/>
      <c r="AA274" s="11"/>
      <c r="AB274" s="11"/>
      <c r="AC274" s="11"/>
      <c r="AD274" s="11"/>
      <c r="AE274" s="11"/>
      <c r="AF274" s="11"/>
      <c r="AG274" s="11"/>
      <c r="AH274" s="11"/>
      <c r="AI274" s="11"/>
      <c r="AJ274" s="11"/>
      <c r="AK274" s="11"/>
      <c r="AL274" s="11"/>
      <c r="AM274" s="11"/>
      <c r="AN274" s="11"/>
      <c r="AO274" s="11"/>
      <c r="AP274" s="11"/>
      <c r="AQ274" s="30"/>
      <c r="AR274" s="30"/>
      <c r="AS274" s="30"/>
      <c r="AT274" s="30"/>
      <c r="AU274" s="30"/>
      <c r="AV274" s="30"/>
      <c r="AW274" s="30"/>
    </row>
    <row r="275" spans="1:49" x14ac:dyDescent="0.25">
      <c r="A275">
        <v>1667</v>
      </c>
      <c r="B275" s="16">
        <v>12908</v>
      </c>
      <c r="C275" s="16"/>
      <c r="L275" s="11"/>
      <c r="M275" s="11"/>
      <c r="N275" s="11"/>
      <c r="O275" s="11"/>
      <c r="P275" s="11"/>
      <c r="Q275" s="11"/>
      <c r="R275" s="11"/>
      <c r="S275" s="11"/>
      <c r="T275" s="11"/>
      <c r="U275" s="11"/>
      <c r="V275" s="11"/>
      <c r="W275" s="11"/>
      <c r="X275" s="11"/>
      <c r="Y275" s="11"/>
      <c r="Z275" s="11"/>
      <c r="AA275" s="11"/>
      <c r="AB275" s="11"/>
      <c r="AC275" s="11"/>
      <c r="AD275" s="11"/>
      <c r="AE275" s="11"/>
      <c r="AF275" s="11"/>
      <c r="AG275" s="11"/>
      <c r="AH275" s="11"/>
      <c r="AI275" s="11"/>
      <c r="AJ275" s="11"/>
      <c r="AK275" s="11"/>
      <c r="AL275" s="11"/>
      <c r="AM275" s="11"/>
      <c r="AN275" s="11"/>
      <c r="AO275" s="11"/>
      <c r="AP275" s="11"/>
      <c r="AQ275" s="30"/>
      <c r="AR275" s="30"/>
      <c r="AS275" s="30"/>
      <c r="AT275" s="30"/>
      <c r="AU275" s="30"/>
      <c r="AV275" s="30"/>
      <c r="AW275" s="30"/>
    </row>
    <row r="276" spans="1:49" x14ac:dyDescent="0.25">
      <c r="A276">
        <v>275</v>
      </c>
      <c r="B276" s="16">
        <v>43645</v>
      </c>
      <c r="C276" s="16"/>
      <c r="L276" s="11"/>
      <c r="M276" s="11"/>
      <c r="N276" s="11"/>
      <c r="O276" s="11"/>
      <c r="P276" s="11"/>
      <c r="Q276" s="11"/>
      <c r="R276" s="11"/>
      <c r="S276" s="11"/>
      <c r="T276" s="11"/>
      <c r="U276" s="11"/>
      <c r="V276" s="11"/>
      <c r="W276" s="11"/>
      <c r="X276" s="11"/>
      <c r="Y276" s="11"/>
      <c r="Z276" s="11"/>
      <c r="AA276" s="11"/>
      <c r="AB276" s="11"/>
      <c r="AC276" s="11"/>
      <c r="AD276" s="11"/>
      <c r="AE276" s="11"/>
      <c r="AF276" s="11"/>
      <c r="AG276" s="11"/>
      <c r="AH276" s="11"/>
      <c r="AI276" s="11"/>
      <c r="AJ276" s="11"/>
      <c r="AK276" s="11"/>
      <c r="AL276" s="11"/>
      <c r="AM276" s="11"/>
      <c r="AN276" s="11"/>
      <c r="AO276" s="11"/>
      <c r="AP276" s="11"/>
      <c r="AQ276" s="30"/>
      <c r="AR276" s="30"/>
      <c r="AS276" s="30"/>
      <c r="AT276" s="30"/>
      <c r="AU276" s="30"/>
      <c r="AV276" s="30"/>
      <c r="AW276" s="30"/>
    </row>
    <row r="277" spans="1:49" x14ac:dyDescent="0.25">
      <c r="A277">
        <v>340</v>
      </c>
      <c r="B277" s="16">
        <v>19597</v>
      </c>
      <c r="C277" s="16"/>
      <c r="L277" s="11"/>
      <c r="M277" s="11"/>
      <c r="N277" s="11"/>
      <c r="O277" s="11"/>
      <c r="P277" s="11"/>
      <c r="Q277" s="11"/>
      <c r="R277" s="11"/>
      <c r="S277" s="11"/>
      <c r="T277" s="11"/>
      <c r="U277" s="11"/>
      <c r="V277" s="11"/>
      <c r="W277" s="11"/>
      <c r="X277" s="11"/>
      <c r="Y277" s="11"/>
      <c r="Z277" s="11"/>
      <c r="AA277" s="11"/>
      <c r="AB277" s="11"/>
      <c r="AC277" s="11"/>
      <c r="AD277" s="11"/>
      <c r="AE277" s="11"/>
      <c r="AF277" s="11"/>
      <c r="AG277" s="11"/>
      <c r="AH277" s="11"/>
      <c r="AI277" s="11"/>
      <c r="AJ277" s="11"/>
      <c r="AK277" s="11"/>
      <c r="AL277" s="11"/>
      <c r="AM277" s="11"/>
      <c r="AN277" s="11"/>
      <c r="AO277" s="11"/>
      <c r="AP277" s="11"/>
      <c r="AQ277" s="30"/>
      <c r="AR277" s="30"/>
      <c r="AS277" s="30"/>
      <c r="AT277" s="30"/>
      <c r="AU277" s="30"/>
      <c r="AV277" s="30"/>
      <c r="AW277" s="30"/>
    </row>
    <row r="278" spans="1:49" x14ac:dyDescent="0.25">
      <c r="A278">
        <v>597</v>
      </c>
      <c r="B278" s="16">
        <v>45408</v>
      </c>
      <c r="C278" s="16"/>
      <c r="L278" s="11"/>
      <c r="M278" s="11"/>
      <c r="N278" s="11"/>
      <c r="O278" s="11"/>
      <c r="P278" s="11"/>
      <c r="Q278" s="11"/>
      <c r="R278" s="11"/>
      <c r="S278" s="11"/>
      <c r="T278" s="11"/>
      <c r="U278" s="11"/>
      <c r="V278" s="11"/>
      <c r="W278" s="11"/>
      <c r="X278" s="11"/>
      <c r="Y278" s="11"/>
      <c r="Z278" s="11"/>
      <c r="AA278" s="11"/>
      <c r="AB278" s="11"/>
      <c r="AC278" s="11"/>
      <c r="AD278" s="11"/>
      <c r="AE278" s="11"/>
      <c r="AF278" s="11"/>
      <c r="AG278" s="11"/>
      <c r="AH278" s="11"/>
      <c r="AI278" s="11"/>
      <c r="AJ278" s="11"/>
      <c r="AK278" s="11"/>
      <c r="AL278" s="11"/>
      <c r="AM278" s="11"/>
      <c r="AN278" s="11"/>
      <c r="AO278" s="11"/>
      <c r="AP278" s="11"/>
      <c r="AQ278" s="30"/>
      <c r="AR278" s="30"/>
      <c r="AS278" s="30"/>
      <c r="AT278" s="30"/>
      <c r="AU278" s="30"/>
      <c r="AV278" s="30"/>
      <c r="AW278" s="30"/>
    </row>
    <row r="279" spans="1:49" x14ac:dyDescent="0.25">
      <c r="A279">
        <v>196</v>
      </c>
      <c r="B279" s="16">
        <v>10852</v>
      </c>
      <c r="C279" s="16"/>
      <c r="L279" s="11"/>
      <c r="M279" s="11"/>
      <c r="N279" s="11"/>
      <c r="O279" s="11"/>
      <c r="P279" s="11"/>
      <c r="Q279" s="11"/>
      <c r="R279" s="11"/>
      <c r="S279" s="11"/>
      <c r="T279" s="11"/>
      <c r="U279" s="11"/>
      <c r="V279" s="11"/>
      <c r="W279" s="11"/>
      <c r="X279" s="11"/>
      <c r="Y279" s="11"/>
      <c r="Z279" s="11"/>
      <c r="AA279" s="11"/>
      <c r="AB279" s="11"/>
      <c r="AC279" s="11"/>
      <c r="AD279" s="11"/>
      <c r="AE279" s="11"/>
      <c r="AF279" s="11"/>
      <c r="AG279" s="11"/>
      <c r="AH279" s="11"/>
      <c r="AI279" s="11"/>
      <c r="AJ279" s="11"/>
      <c r="AK279" s="11"/>
      <c r="AL279" s="11"/>
      <c r="AM279" s="11"/>
      <c r="AN279" s="11"/>
      <c r="AO279" s="11"/>
      <c r="AP279" s="11"/>
      <c r="AQ279" s="30"/>
      <c r="AR279" s="30"/>
      <c r="AS279" s="30"/>
      <c r="AT279" s="30"/>
      <c r="AU279" s="30"/>
      <c r="AV279" s="30"/>
      <c r="AW279" s="30"/>
    </row>
    <row r="280" spans="1:49" x14ac:dyDescent="0.25">
      <c r="A280">
        <v>1742</v>
      </c>
      <c r="B280" s="16">
        <v>37983</v>
      </c>
      <c r="C280" s="16"/>
      <c r="L280" s="11"/>
      <c r="M280" s="11"/>
      <c r="N280" s="11"/>
      <c r="O280" s="11"/>
      <c r="P280" s="11"/>
      <c r="Q280" s="11"/>
      <c r="R280" s="11"/>
      <c r="S280" s="11"/>
      <c r="T280" s="11"/>
      <c r="U280" s="11"/>
      <c r="V280" s="11"/>
      <c r="W280" s="11"/>
      <c r="X280" s="11"/>
      <c r="Y280" s="11"/>
      <c r="Z280" s="11"/>
      <c r="AA280" s="11"/>
      <c r="AB280" s="11"/>
      <c r="AC280" s="11"/>
      <c r="AD280" s="11"/>
      <c r="AE280" s="11"/>
      <c r="AF280" s="11"/>
      <c r="AG280" s="11"/>
      <c r="AH280" s="11"/>
      <c r="AI280" s="11"/>
      <c r="AJ280" s="11"/>
      <c r="AK280" s="11"/>
      <c r="AL280" s="11"/>
      <c r="AM280" s="11"/>
      <c r="AN280" s="11"/>
      <c r="AO280" s="11"/>
      <c r="AP280" s="11"/>
      <c r="AQ280" s="30"/>
      <c r="AR280" s="30"/>
      <c r="AS280" s="30"/>
      <c r="AT280" s="30"/>
      <c r="AU280" s="30"/>
      <c r="AV280" s="30"/>
      <c r="AW280" s="30"/>
    </row>
    <row r="281" spans="1:49" x14ac:dyDescent="0.25">
      <c r="A281">
        <v>603</v>
      </c>
      <c r="B281" s="16">
        <v>51027</v>
      </c>
      <c r="C281" s="16"/>
      <c r="L281" s="11"/>
      <c r="M281" s="11"/>
      <c r="N281" s="11"/>
      <c r="O281" s="11"/>
      <c r="P281" s="11"/>
      <c r="Q281" s="11"/>
      <c r="R281" s="11"/>
      <c r="S281" s="11"/>
      <c r="T281" s="11"/>
      <c r="U281" s="11"/>
      <c r="V281" s="11"/>
      <c r="W281" s="11"/>
      <c r="X281" s="11"/>
      <c r="Y281" s="11"/>
      <c r="Z281" s="11"/>
      <c r="AA281" s="11"/>
      <c r="AB281" s="11"/>
      <c r="AC281" s="11"/>
      <c r="AD281" s="11"/>
      <c r="AE281" s="11"/>
      <c r="AF281" s="11"/>
      <c r="AG281" s="11"/>
      <c r="AH281" s="11"/>
      <c r="AI281" s="11"/>
      <c r="AJ281" s="11"/>
      <c r="AK281" s="11"/>
      <c r="AL281" s="11"/>
      <c r="AM281" s="11"/>
      <c r="AN281" s="11"/>
      <c r="AO281" s="11"/>
      <c r="AP281" s="11"/>
      <c r="AQ281" s="30"/>
      <c r="AR281" s="30"/>
      <c r="AS281" s="30"/>
      <c r="AT281" s="30"/>
      <c r="AU281" s="30"/>
      <c r="AV281" s="30"/>
      <c r="AW281" s="30"/>
    </row>
    <row r="282" spans="1:49" x14ac:dyDescent="0.25">
      <c r="A282">
        <v>1669</v>
      </c>
      <c r="B282" s="16">
        <v>20700</v>
      </c>
      <c r="C282" s="16"/>
      <c r="L282" s="11"/>
      <c r="M282" s="11"/>
      <c r="N282" s="11"/>
      <c r="O282" s="11"/>
      <c r="P282" s="11"/>
      <c r="Q282" s="11"/>
      <c r="R282" s="11"/>
      <c r="S282" s="11"/>
      <c r="T282" s="11"/>
      <c r="U282" s="11"/>
      <c r="V282" s="11"/>
      <c r="W282" s="11"/>
      <c r="X282" s="11"/>
      <c r="Y282" s="11"/>
      <c r="Z282" s="11"/>
      <c r="AA282" s="11"/>
      <c r="AB282" s="11"/>
      <c r="AC282" s="11"/>
      <c r="AD282" s="11"/>
      <c r="AE282" s="11"/>
      <c r="AF282" s="11"/>
      <c r="AG282" s="11"/>
      <c r="AH282" s="11"/>
      <c r="AI282" s="11"/>
      <c r="AJ282" s="11"/>
      <c r="AK282" s="11"/>
      <c r="AL282" s="11"/>
      <c r="AM282" s="11"/>
      <c r="AN282" s="11"/>
      <c r="AO282" s="11"/>
      <c r="AP282" s="11"/>
      <c r="AQ282" s="30"/>
      <c r="AR282" s="30"/>
      <c r="AS282" s="30"/>
      <c r="AT282" s="30"/>
      <c r="AU282" s="30"/>
      <c r="AV282" s="30"/>
      <c r="AW282" s="30"/>
    </row>
    <row r="283" spans="1:49" x14ac:dyDescent="0.25">
      <c r="A283">
        <v>957</v>
      </c>
      <c r="B283" s="16">
        <v>57390</v>
      </c>
      <c r="C283" s="16"/>
      <c r="L283" s="11"/>
      <c r="M283" s="11"/>
      <c r="N283" s="11"/>
      <c r="O283" s="11"/>
      <c r="P283" s="11"/>
      <c r="Q283" s="11"/>
      <c r="R283" s="11"/>
      <c r="S283" s="11"/>
      <c r="T283" s="11"/>
      <c r="U283" s="11"/>
      <c r="V283" s="11"/>
      <c r="W283" s="11"/>
      <c r="X283" s="11"/>
      <c r="Y283" s="11"/>
      <c r="Z283" s="11"/>
      <c r="AA283" s="11"/>
      <c r="AB283" s="11"/>
      <c r="AC283" s="11"/>
      <c r="AD283" s="11"/>
      <c r="AE283" s="11"/>
      <c r="AF283" s="11"/>
      <c r="AG283" s="11"/>
      <c r="AH283" s="11"/>
      <c r="AI283" s="11"/>
      <c r="AJ283" s="11"/>
      <c r="AK283" s="11"/>
      <c r="AL283" s="11"/>
      <c r="AM283" s="11"/>
      <c r="AN283" s="11"/>
      <c r="AO283" s="11"/>
      <c r="AP283" s="11"/>
      <c r="AQ283" s="30"/>
      <c r="AR283" s="30"/>
      <c r="AS283" s="30"/>
      <c r="AT283" s="30"/>
      <c r="AU283" s="30"/>
      <c r="AV283" s="30"/>
      <c r="AW283" s="30"/>
    </row>
    <row r="284" spans="1:49" x14ac:dyDescent="0.25">
      <c r="A284">
        <v>736</v>
      </c>
      <c r="B284" s="16">
        <v>42763</v>
      </c>
      <c r="C284" s="16"/>
      <c r="L284" s="11"/>
      <c r="M284" s="11"/>
      <c r="N284" s="11"/>
      <c r="O284" s="11"/>
      <c r="P284" s="11"/>
      <c r="Q284" s="11"/>
      <c r="R284" s="11"/>
      <c r="S284" s="11"/>
      <c r="T284" s="11"/>
      <c r="U284" s="11"/>
      <c r="V284" s="11"/>
      <c r="W284" s="11"/>
      <c r="X284" s="11"/>
      <c r="Y284" s="11"/>
      <c r="Z284" s="11"/>
      <c r="AA284" s="11"/>
      <c r="AB284" s="11"/>
      <c r="AC284" s="11"/>
      <c r="AD284" s="11"/>
      <c r="AE284" s="11"/>
      <c r="AF284" s="11"/>
      <c r="AG284" s="11"/>
      <c r="AH284" s="11"/>
      <c r="AI284" s="11"/>
      <c r="AJ284" s="11"/>
      <c r="AK284" s="11"/>
      <c r="AL284" s="11"/>
      <c r="AM284" s="11"/>
      <c r="AN284" s="11"/>
      <c r="AO284" s="11"/>
      <c r="AP284" s="11"/>
      <c r="AQ284" s="30"/>
      <c r="AR284" s="30"/>
      <c r="AS284" s="30"/>
      <c r="AT284" s="30"/>
      <c r="AU284" s="30"/>
      <c r="AV284" s="30"/>
      <c r="AW284" s="30"/>
    </row>
    <row r="285" spans="1:49" x14ac:dyDescent="0.25">
      <c r="A285">
        <v>1674</v>
      </c>
      <c r="B285" s="16">
        <v>77163</v>
      </c>
      <c r="C285" s="16"/>
      <c r="L285" s="11"/>
      <c r="M285" s="11"/>
      <c r="N285" s="11"/>
      <c r="O285" s="11"/>
      <c r="P285" s="11"/>
      <c r="Q285" s="11"/>
      <c r="R285" s="11"/>
      <c r="S285" s="11"/>
      <c r="T285" s="11"/>
      <c r="U285" s="11"/>
      <c r="V285" s="11"/>
      <c r="W285" s="11"/>
      <c r="X285" s="11"/>
      <c r="Y285" s="11"/>
      <c r="Z285" s="11"/>
      <c r="AA285" s="11"/>
      <c r="AB285" s="11"/>
      <c r="AC285" s="11"/>
      <c r="AD285" s="11"/>
      <c r="AE285" s="11"/>
      <c r="AF285" s="11"/>
      <c r="AG285" s="11"/>
      <c r="AH285" s="11"/>
      <c r="AI285" s="11"/>
      <c r="AJ285" s="11"/>
      <c r="AK285" s="11"/>
      <c r="AL285" s="11"/>
      <c r="AM285" s="11"/>
      <c r="AN285" s="11"/>
      <c r="AO285" s="11"/>
      <c r="AP285" s="11"/>
      <c r="AQ285" s="30"/>
      <c r="AR285" s="30"/>
      <c r="AS285" s="30"/>
      <c r="AT285" s="30"/>
      <c r="AU285" s="30"/>
      <c r="AV285" s="30"/>
      <c r="AW285" s="30"/>
    </row>
    <row r="286" spans="1:49" x14ac:dyDescent="0.25">
      <c r="A286">
        <v>599</v>
      </c>
      <c r="B286" s="16">
        <v>634660</v>
      </c>
      <c r="C286" s="16"/>
      <c r="L286" s="11"/>
      <c r="M286" s="11"/>
      <c r="N286" s="11"/>
      <c r="O286" s="11"/>
      <c r="P286" s="11"/>
      <c r="Q286" s="11"/>
      <c r="R286" s="11"/>
      <c r="S286" s="11"/>
      <c r="T286" s="11"/>
      <c r="U286" s="11"/>
      <c r="V286" s="11"/>
      <c r="W286" s="11"/>
      <c r="X286" s="11"/>
      <c r="Y286" s="11"/>
      <c r="Z286" s="11"/>
      <c r="AA286" s="11"/>
      <c r="AB286" s="11"/>
      <c r="AC286" s="11"/>
      <c r="AD286" s="11"/>
      <c r="AE286" s="11"/>
      <c r="AF286" s="11"/>
      <c r="AG286" s="11"/>
      <c r="AH286" s="11"/>
      <c r="AI286" s="11"/>
      <c r="AJ286" s="11"/>
      <c r="AK286" s="11"/>
      <c r="AL286" s="11"/>
      <c r="AM286" s="11"/>
      <c r="AN286" s="11"/>
      <c r="AO286" s="11"/>
      <c r="AP286" s="11"/>
      <c r="AQ286" s="30"/>
      <c r="AR286" s="30"/>
      <c r="AS286" s="30"/>
      <c r="AT286" s="30"/>
      <c r="AU286" s="30"/>
      <c r="AV286" s="30"/>
      <c r="AW286" s="30"/>
    </row>
    <row r="287" spans="1:49" x14ac:dyDescent="0.25">
      <c r="A287">
        <v>277</v>
      </c>
      <c r="B287" s="16">
        <v>1498</v>
      </c>
      <c r="C287" s="16"/>
      <c r="L287" s="11"/>
      <c r="M287" s="11"/>
      <c r="N287" s="11"/>
      <c r="O287" s="11"/>
      <c r="P287" s="11"/>
      <c r="Q287" s="11"/>
      <c r="R287" s="11"/>
      <c r="S287" s="11"/>
      <c r="T287" s="11"/>
      <c r="U287" s="11"/>
      <c r="V287" s="11"/>
      <c r="W287" s="11"/>
      <c r="X287" s="11"/>
      <c r="Y287" s="11"/>
      <c r="Z287" s="11"/>
      <c r="AA287" s="11"/>
      <c r="AB287" s="11"/>
      <c r="AC287" s="11"/>
      <c r="AD287" s="11"/>
      <c r="AE287" s="11"/>
      <c r="AF287" s="11"/>
      <c r="AG287" s="11"/>
      <c r="AH287" s="11"/>
      <c r="AI287" s="11"/>
      <c r="AJ287" s="11"/>
      <c r="AK287" s="11"/>
      <c r="AL287" s="11"/>
      <c r="AM287" s="11"/>
      <c r="AN287" s="11"/>
      <c r="AO287" s="11"/>
      <c r="AP287" s="11"/>
      <c r="AQ287" s="30"/>
      <c r="AR287" s="30"/>
      <c r="AS287" s="30"/>
      <c r="AT287" s="30"/>
      <c r="AU287" s="30"/>
      <c r="AV287" s="30"/>
      <c r="AW287" s="30"/>
    </row>
    <row r="288" spans="1:49" x14ac:dyDescent="0.25">
      <c r="A288">
        <v>840</v>
      </c>
      <c r="B288" s="16">
        <v>22345</v>
      </c>
      <c r="C288" s="16"/>
      <c r="L288" s="11"/>
      <c r="M288" s="11"/>
      <c r="N288" s="11"/>
      <c r="O288" s="11"/>
      <c r="P288" s="11"/>
      <c r="Q288" s="11"/>
      <c r="R288" s="11"/>
      <c r="S288" s="11"/>
      <c r="T288" s="11"/>
      <c r="U288" s="11"/>
      <c r="V288" s="11"/>
      <c r="W288" s="11"/>
      <c r="X288" s="11"/>
      <c r="Y288" s="11"/>
      <c r="Z288" s="11"/>
      <c r="AA288" s="11"/>
      <c r="AB288" s="11"/>
      <c r="AC288" s="11"/>
      <c r="AD288" s="11"/>
      <c r="AE288" s="11"/>
      <c r="AF288" s="11"/>
      <c r="AG288" s="11"/>
      <c r="AH288" s="11"/>
      <c r="AI288" s="11"/>
      <c r="AJ288" s="11"/>
      <c r="AK288" s="11"/>
      <c r="AL288" s="11"/>
      <c r="AM288" s="11"/>
      <c r="AN288" s="11"/>
      <c r="AO288" s="11"/>
      <c r="AP288" s="11"/>
      <c r="AQ288" s="30"/>
      <c r="AR288" s="30"/>
      <c r="AS288" s="30"/>
      <c r="AT288" s="30"/>
      <c r="AU288" s="30"/>
      <c r="AV288" s="30"/>
      <c r="AW288" s="30"/>
    </row>
    <row r="289" spans="1:49" x14ac:dyDescent="0.25">
      <c r="A289">
        <v>441</v>
      </c>
      <c r="B289" s="16">
        <v>46193</v>
      </c>
      <c r="C289" s="16"/>
      <c r="L289" s="11"/>
      <c r="M289" s="11"/>
      <c r="N289" s="11"/>
      <c r="O289" s="11"/>
      <c r="P289" s="11"/>
      <c r="Q289" s="11"/>
      <c r="R289" s="11"/>
      <c r="S289" s="11"/>
      <c r="T289" s="11"/>
      <c r="U289" s="11"/>
      <c r="V289" s="11"/>
      <c r="W289" s="11"/>
      <c r="X289" s="11"/>
      <c r="Y289" s="11"/>
      <c r="Z289" s="11"/>
      <c r="AA289" s="11"/>
      <c r="AB289" s="11"/>
      <c r="AC289" s="11"/>
      <c r="AD289" s="11"/>
      <c r="AE289" s="11"/>
      <c r="AF289" s="11"/>
      <c r="AG289" s="11"/>
      <c r="AH289" s="11"/>
      <c r="AI289" s="11"/>
      <c r="AJ289" s="11"/>
      <c r="AK289" s="11"/>
      <c r="AL289" s="11"/>
      <c r="AM289" s="11"/>
      <c r="AN289" s="11"/>
      <c r="AO289" s="11"/>
      <c r="AP289" s="11"/>
      <c r="AQ289" s="30"/>
      <c r="AR289" s="30"/>
      <c r="AS289" s="30"/>
      <c r="AT289" s="30"/>
      <c r="AU289" s="30"/>
      <c r="AV289" s="30"/>
      <c r="AW289" s="30"/>
    </row>
    <row r="290" spans="1:49" x14ac:dyDescent="0.25">
      <c r="A290">
        <v>279</v>
      </c>
      <c r="B290" s="16">
        <v>9704</v>
      </c>
      <c r="C290" s="16"/>
      <c r="L290" s="11"/>
      <c r="M290" s="11"/>
      <c r="N290" s="11"/>
      <c r="O290" s="11"/>
      <c r="P290" s="11"/>
      <c r="Q290" s="11"/>
      <c r="R290" s="11"/>
      <c r="S290" s="11"/>
      <c r="T290" s="11"/>
      <c r="U290" s="11"/>
      <c r="V290" s="11"/>
      <c r="W290" s="11"/>
      <c r="X290" s="11"/>
      <c r="Y290" s="11"/>
      <c r="Z290" s="11"/>
      <c r="AA290" s="11"/>
      <c r="AB290" s="11"/>
      <c r="AC290" s="11"/>
      <c r="AD290" s="11"/>
      <c r="AE290" s="11"/>
      <c r="AF290" s="11"/>
      <c r="AG290" s="11"/>
      <c r="AH290" s="11"/>
      <c r="AI290" s="11"/>
      <c r="AJ290" s="11"/>
      <c r="AK290" s="11"/>
      <c r="AL290" s="11"/>
      <c r="AM290" s="11"/>
      <c r="AN290" s="11"/>
      <c r="AO290" s="11"/>
      <c r="AP290" s="11"/>
      <c r="AQ290" s="30"/>
      <c r="AR290" s="30"/>
      <c r="AS290" s="30"/>
      <c r="AT290" s="30"/>
      <c r="AU290" s="30"/>
      <c r="AV290" s="30"/>
      <c r="AW290" s="30"/>
    </row>
    <row r="291" spans="1:49" x14ac:dyDescent="0.25">
      <c r="A291">
        <v>606</v>
      </c>
      <c r="B291" s="16">
        <v>77838</v>
      </c>
      <c r="C291" s="16"/>
      <c r="L291" s="11"/>
      <c r="M291" s="11"/>
      <c r="N291" s="11"/>
      <c r="O291" s="11"/>
      <c r="P291" s="11"/>
      <c r="Q291" s="11"/>
      <c r="R291" s="11"/>
      <c r="S291" s="11"/>
      <c r="T291" s="11"/>
      <c r="U291" s="11"/>
      <c r="V291" s="11"/>
      <c r="W291" s="11"/>
      <c r="X291" s="11"/>
      <c r="Y291" s="11"/>
      <c r="Z291" s="11"/>
      <c r="AA291" s="11"/>
      <c r="AB291" s="11"/>
      <c r="AC291" s="11"/>
      <c r="AD291" s="11"/>
      <c r="AE291" s="11"/>
      <c r="AF291" s="11"/>
      <c r="AG291" s="11"/>
      <c r="AH291" s="11"/>
      <c r="AI291" s="11"/>
      <c r="AJ291" s="11"/>
      <c r="AK291" s="11"/>
      <c r="AL291" s="11"/>
      <c r="AM291" s="11"/>
      <c r="AN291" s="11"/>
      <c r="AO291" s="11"/>
      <c r="AP291" s="11"/>
      <c r="AQ291" s="30"/>
      <c r="AR291" s="30"/>
      <c r="AS291" s="30"/>
      <c r="AT291" s="30"/>
      <c r="AU291" s="30"/>
      <c r="AV291" s="30"/>
      <c r="AW291" s="30"/>
    </row>
    <row r="292" spans="1:49" x14ac:dyDescent="0.25">
      <c r="A292">
        <v>88</v>
      </c>
      <c r="B292" s="16">
        <v>941</v>
      </c>
      <c r="C292" s="16"/>
      <c r="L292" s="11"/>
      <c r="M292" s="11"/>
      <c r="N292" s="11"/>
      <c r="O292" s="11"/>
      <c r="P292" s="11"/>
      <c r="Q292" s="11"/>
      <c r="R292" s="11"/>
      <c r="S292" s="11"/>
      <c r="T292" s="11"/>
      <c r="U292" s="11"/>
      <c r="V292" s="11"/>
      <c r="W292" s="11"/>
      <c r="X292" s="11"/>
      <c r="Y292" s="11"/>
      <c r="Z292" s="11"/>
      <c r="AA292" s="11"/>
      <c r="AB292" s="11"/>
      <c r="AC292" s="11"/>
      <c r="AD292" s="11"/>
      <c r="AE292" s="11"/>
      <c r="AF292" s="11"/>
      <c r="AG292" s="11"/>
      <c r="AH292" s="11"/>
      <c r="AI292" s="11"/>
      <c r="AJ292" s="11"/>
      <c r="AK292" s="11"/>
      <c r="AL292" s="11"/>
      <c r="AM292" s="11"/>
      <c r="AN292" s="11"/>
      <c r="AO292" s="11"/>
      <c r="AP292" s="11"/>
      <c r="AQ292" s="30"/>
      <c r="AR292" s="30"/>
      <c r="AS292" s="30"/>
      <c r="AT292" s="30"/>
      <c r="AU292" s="30"/>
      <c r="AV292" s="30"/>
      <c r="AW292" s="30"/>
    </row>
    <row r="293" spans="1:49" x14ac:dyDescent="0.25">
      <c r="A293">
        <v>962</v>
      </c>
      <c r="B293" s="16">
        <v>12954</v>
      </c>
      <c r="C293" s="16"/>
      <c r="L293" s="11"/>
      <c r="M293" s="11"/>
      <c r="N293" s="11"/>
      <c r="O293" s="11"/>
      <c r="P293" s="11"/>
      <c r="Q293" s="11"/>
      <c r="R293" s="11"/>
      <c r="S293" s="11"/>
      <c r="T293" s="11"/>
      <c r="U293" s="11"/>
      <c r="V293" s="11"/>
      <c r="W293" s="11"/>
      <c r="X293" s="11"/>
      <c r="Y293" s="11"/>
      <c r="Z293" s="11"/>
      <c r="AA293" s="11"/>
      <c r="AB293" s="11"/>
      <c r="AC293" s="11"/>
      <c r="AD293" s="11"/>
      <c r="AE293" s="11"/>
      <c r="AF293" s="11"/>
      <c r="AG293" s="11"/>
      <c r="AH293" s="11"/>
      <c r="AI293" s="11"/>
      <c r="AJ293" s="11"/>
      <c r="AK293" s="11"/>
      <c r="AL293" s="11"/>
      <c r="AM293" s="11"/>
      <c r="AN293" s="11"/>
      <c r="AO293" s="11"/>
      <c r="AP293" s="11"/>
      <c r="AQ293" s="30"/>
      <c r="AR293" s="30"/>
      <c r="AS293" s="30"/>
      <c r="AT293" s="30"/>
      <c r="AU293" s="30"/>
      <c r="AV293" s="30"/>
      <c r="AW293" s="30"/>
    </row>
    <row r="294" spans="1:49" x14ac:dyDescent="0.25">
      <c r="A294">
        <v>1676</v>
      </c>
      <c r="B294" s="16">
        <v>33765</v>
      </c>
      <c r="C294" s="16"/>
      <c r="L294" s="11"/>
      <c r="M294" s="11"/>
      <c r="N294" s="11"/>
      <c r="O294" s="11"/>
      <c r="P294" s="11"/>
      <c r="Q294" s="11"/>
      <c r="R294" s="11"/>
      <c r="S294" s="11"/>
      <c r="T294" s="11"/>
      <c r="U294" s="11"/>
      <c r="V294" s="11"/>
      <c r="W294" s="11"/>
      <c r="X294" s="11"/>
      <c r="Y294" s="11"/>
      <c r="Z294" s="11"/>
      <c r="AA294" s="11"/>
      <c r="AB294" s="11"/>
      <c r="AC294" s="11"/>
      <c r="AD294" s="11"/>
      <c r="AE294" s="11"/>
      <c r="AF294" s="11"/>
      <c r="AG294" s="11"/>
      <c r="AH294" s="11"/>
      <c r="AI294" s="11"/>
      <c r="AJ294" s="11"/>
      <c r="AK294" s="11"/>
      <c r="AL294" s="11"/>
      <c r="AM294" s="11"/>
      <c r="AN294" s="11"/>
      <c r="AO294" s="11"/>
      <c r="AP294" s="11"/>
      <c r="AQ294" s="30"/>
      <c r="AR294" s="30"/>
      <c r="AS294" s="30"/>
      <c r="AT294" s="30"/>
      <c r="AU294" s="30"/>
      <c r="AV294" s="30"/>
      <c r="AW294" s="30"/>
    </row>
    <row r="295" spans="1:49" x14ac:dyDescent="0.25">
      <c r="A295">
        <v>965</v>
      </c>
      <c r="B295" s="16">
        <v>10571</v>
      </c>
      <c r="C295" s="16"/>
      <c r="L295" s="11"/>
      <c r="M295" s="11"/>
      <c r="N295" s="11"/>
      <c r="O295" s="11"/>
      <c r="P295" s="11"/>
      <c r="Q295" s="11"/>
      <c r="R295" s="11"/>
      <c r="S295" s="11"/>
      <c r="T295" s="11"/>
      <c r="U295" s="11"/>
      <c r="V295" s="11"/>
      <c r="W295" s="11"/>
      <c r="X295" s="11"/>
      <c r="Y295" s="11"/>
      <c r="Z295" s="11"/>
      <c r="AA295" s="11"/>
      <c r="AB295" s="11"/>
      <c r="AC295" s="11"/>
      <c r="AD295" s="11"/>
      <c r="AE295" s="11"/>
      <c r="AF295" s="11"/>
      <c r="AG295" s="11"/>
      <c r="AH295" s="11"/>
      <c r="AI295" s="11"/>
      <c r="AJ295" s="11"/>
      <c r="AK295" s="11"/>
      <c r="AL295" s="11"/>
      <c r="AM295" s="11"/>
      <c r="AN295" s="11"/>
      <c r="AO295" s="11"/>
      <c r="AP295" s="11"/>
      <c r="AQ295" s="30"/>
      <c r="AR295" s="30"/>
      <c r="AS295" s="30"/>
      <c r="AT295" s="30"/>
      <c r="AU295" s="30"/>
      <c r="AV295" s="30"/>
      <c r="AW295" s="30"/>
    </row>
    <row r="296" spans="1:49" x14ac:dyDescent="0.25">
      <c r="A296">
        <v>1702</v>
      </c>
      <c r="B296" s="16">
        <v>11594</v>
      </c>
      <c r="C296" s="16"/>
      <c r="L296" s="11"/>
      <c r="M296" s="11"/>
      <c r="N296" s="11"/>
      <c r="O296" s="11"/>
      <c r="P296" s="11"/>
      <c r="Q296" s="11"/>
      <c r="R296" s="11"/>
      <c r="S296" s="11"/>
      <c r="T296" s="11"/>
      <c r="U296" s="11"/>
      <c r="V296" s="11"/>
      <c r="W296" s="11"/>
      <c r="X296" s="11"/>
      <c r="Y296" s="11"/>
      <c r="Z296" s="11"/>
      <c r="AA296" s="11"/>
      <c r="AB296" s="11"/>
      <c r="AC296" s="11"/>
      <c r="AD296" s="11"/>
      <c r="AE296" s="11"/>
      <c r="AF296" s="11"/>
      <c r="AG296" s="11"/>
      <c r="AH296" s="11"/>
      <c r="AI296" s="11"/>
      <c r="AJ296" s="11"/>
      <c r="AK296" s="11"/>
      <c r="AL296" s="11"/>
      <c r="AM296" s="11"/>
      <c r="AN296" s="11"/>
      <c r="AO296" s="11"/>
      <c r="AP296" s="11"/>
      <c r="AQ296" s="30"/>
      <c r="AR296" s="30"/>
      <c r="AS296" s="30"/>
      <c r="AT296" s="30"/>
      <c r="AU296" s="30"/>
      <c r="AV296" s="30"/>
      <c r="AW296" s="30"/>
    </row>
    <row r="297" spans="1:49" x14ac:dyDescent="0.25">
      <c r="A297">
        <v>845</v>
      </c>
      <c r="B297" s="16">
        <v>28584</v>
      </c>
      <c r="C297" s="16"/>
      <c r="L297" s="11"/>
      <c r="M297" s="11"/>
      <c r="N297" s="11"/>
      <c r="O297" s="11"/>
      <c r="P297" s="11"/>
      <c r="Q297" s="11"/>
      <c r="R297" s="11"/>
      <c r="S297" s="11"/>
      <c r="T297" s="11"/>
      <c r="U297" s="11"/>
      <c r="V297" s="11"/>
      <c r="W297" s="11"/>
      <c r="X297" s="11"/>
      <c r="Y297" s="11"/>
      <c r="Z297" s="11"/>
      <c r="AA297" s="11"/>
      <c r="AB297" s="11"/>
      <c r="AC297" s="11"/>
      <c r="AD297" s="11"/>
      <c r="AE297" s="11"/>
      <c r="AF297" s="11"/>
      <c r="AG297" s="11"/>
      <c r="AH297" s="11"/>
      <c r="AI297" s="11"/>
      <c r="AJ297" s="11"/>
      <c r="AK297" s="11"/>
      <c r="AL297" s="11"/>
      <c r="AM297" s="11"/>
      <c r="AN297" s="11"/>
      <c r="AO297" s="11"/>
      <c r="AP297" s="11"/>
      <c r="AQ297" s="30"/>
      <c r="AR297" s="30"/>
      <c r="AS297" s="30"/>
      <c r="AT297" s="30"/>
      <c r="AU297" s="30"/>
      <c r="AV297" s="30"/>
      <c r="AW297" s="30"/>
    </row>
    <row r="298" spans="1:49" x14ac:dyDescent="0.25">
      <c r="A298">
        <v>1883</v>
      </c>
      <c r="B298" s="16">
        <v>93319</v>
      </c>
      <c r="C298" s="16"/>
      <c r="L298" s="11"/>
      <c r="M298" s="11"/>
      <c r="N298" s="11"/>
      <c r="O298" s="11"/>
      <c r="P298" s="11"/>
      <c r="Q298" s="11"/>
      <c r="R298" s="11"/>
      <c r="S298" s="11"/>
      <c r="T298" s="11"/>
      <c r="U298" s="11"/>
      <c r="V298" s="11"/>
      <c r="W298" s="11"/>
      <c r="X298" s="11"/>
      <c r="Y298" s="11"/>
      <c r="Z298" s="11"/>
      <c r="AA298" s="11"/>
      <c r="AB298" s="11"/>
      <c r="AC298" s="11"/>
      <c r="AD298" s="11"/>
      <c r="AE298" s="11"/>
      <c r="AF298" s="11"/>
      <c r="AG298" s="11"/>
      <c r="AH298" s="11"/>
      <c r="AI298" s="11"/>
      <c r="AJ298" s="11"/>
      <c r="AK298" s="11"/>
      <c r="AL298" s="11"/>
      <c r="AM298" s="11"/>
      <c r="AN298" s="11"/>
      <c r="AO298" s="11"/>
      <c r="AP298" s="11"/>
      <c r="AQ298" s="30"/>
      <c r="AR298" s="30"/>
      <c r="AS298" s="30"/>
      <c r="AT298" s="30"/>
      <c r="AU298" s="30"/>
      <c r="AV298" s="30"/>
      <c r="AW298" s="30"/>
    </row>
    <row r="299" spans="1:49" x14ac:dyDescent="0.25">
      <c r="A299">
        <v>610</v>
      </c>
      <c r="B299" s="16">
        <v>25012</v>
      </c>
      <c r="C299" s="16"/>
      <c r="L299" s="11"/>
      <c r="M299" s="11"/>
      <c r="N299" s="11"/>
      <c r="O299" s="11"/>
      <c r="P299" s="11"/>
      <c r="Q299" s="11"/>
      <c r="R299" s="11"/>
      <c r="S299" s="11"/>
      <c r="T299" s="11"/>
      <c r="U299" s="11"/>
      <c r="V299" s="11"/>
      <c r="W299" s="11"/>
      <c r="X299" s="11"/>
      <c r="Y299" s="11"/>
      <c r="Z299" s="11"/>
      <c r="AA299" s="11"/>
      <c r="AB299" s="11"/>
      <c r="AC299" s="11"/>
      <c r="AD299" s="11"/>
      <c r="AE299" s="11"/>
      <c r="AF299" s="11"/>
      <c r="AG299" s="11"/>
      <c r="AH299" s="11"/>
      <c r="AI299" s="11"/>
      <c r="AJ299" s="11"/>
      <c r="AK299" s="11"/>
      <c r="AL299" s="11"/>
      <c r="AM299" s="11"/>
      <c r="AN299" s="11"/>
      <c r="AO299" s="11"/>
      <c r="AP299" s="11"/>
      <c r="AQ299" s="30"/>
      <c r="AR299" s="30"/>
      <c r="AS299" s="30"/>
      <c r="AT299" s="30"/>
      <c r="AU299" s="30"/>
      <c r="AV299" s="30"/>
      <c r="AW299" s="30"/>
    </row>
    <row r="300" spans="1:49" x14ac:dyDescent="0.25">
      <c r="A300">
        <v>40</v>
      </c>
      <c r="B300" s="16">
        <v>14737</v>
      </c>
      <c r="C300" s="16"/>
      <c r="L300" s="11"/>
      <c r="M300" s="11"/>
      <c r="N300" s="11"/>
      <c r="O300" s="11"/>
      <c r="P300" s="11"/>
      <c r="Q300" s="11"/>
      <c r="R300" s="11"/>
      <c r="S300" s="11"/>
      <c r="T300" s="11"/>
      <c r="U300" s="11"/>
      <c r="V300" s="11"/>
      <c r="W300" s="11"/>
      <c r="X300" s="11"/>
      <c r="Y300" s="11"/>
      <c r="Z300" s="11"/>
      <c r="AA300" s="11"/>
      <c r="AB300" s="11"/>
      <c r="AC300" s="11"/>
      <c r="AD300" s="11"/>
      <c r="AE300" s="11"/>
      <c r="AF300" s="11"/>
      <c r="AG300" s="11"/>
      <c r="AH300" s="11"/>
      <c r="AI300" s="11"/>
      <c r="AJ300" s="11"/>
      <c r="AK300" s="11"/>
      <c r="AL300" s="11"/>
      <c r="AM300" s="11"/>
      <c r="AN300" s="11"/>
      <c r="AO300" s="11"/>
      <c r="AP300" s="11"/>
      <c r="AQ300" s="30"/>
      <c r="AR300" s="30"/>
      <c r="AS300" s="30"/>
      <c r="AT300" s="30"/>
      <c r="AU300" s="30"/>
      <c r="AV300" s="30"/>
      <c r="AW300" s="30"/>
    </row>
    <row r="301" spans="1:49" x14ac:dyDescent="0.25">
      <c r="A301">
        <v>1714</v>
      </c>
      <c r="B301" s="16">
        <v>23658</v>
      </c>
      <c r="C301" s="16"/>
      <c r="L301" s="11"/>
      <c r="M301" s="11"/>
      <c r="N301" s="11"/>
      <c r="O301" s="11"/>
      <c r="P301" s="11"/>
      <c r="Q301" s="11"/>
      <c r="R301" s="11"/>
      <c r="S301" s="11"/>
      <c r="T301" s="11"/>
      <c r="U301" s="11"/>
      <c r="V301" s="11"/>
      <c r="W301" s="11"/>
      <c r="X301" s="11"/>
      <c r="Y301" s="11"/>
      <c r="Z301" s="11"/>
      <c r="AA301" s="11"/>
      <c r="AB301" s="11"/>
      <c r="AC301" s="11"/>
      <c r="AD301" s="11"/>
      <c r="AE301" s="11"/>
      <c r="AF301" s="11"/>
      <c r="AG301" s="11"/>
      <c r="AH301" s="11"/>
      <c r="AI301" s="11"/>
      <c r="AJ301" s="11"/>
      <c r="AK301" s="11"/>
      <c r="AL301" s="11"/>
      <c r="AM301" s="11"/>
      <c r="AN301" s="11"/>
      <c r="AO301" s="11"/>
      <c r="AP301" s="11"/>
      <c r="AQ301" s="30"/>
      <c r="AR301" s="30"/>
      <c r="AS301" s="30"/>
      <c r="AT301" s="30"/>
      <c r="AU301" s="30"/>
      <c r="AV301" s="30"/>
      <c r="AW301" s="30"/>
    </row>
    <row r="302" spans="1:49" x14ac:dyDescent="0.25">
      <c r="A302">
        <v>90</v>
      </c>
      <c r="B302" s="16">
        <v>55695</v>
      </c>
      <c r="C302" s="16"/>
      <c r="L302" s="11"/>
      <c r="M302" s="11"/>
      <c r="N302" s="11"/>
      <c r="O302" s="11"/>
      <c r="P302" s="11"/>
      <c r="Q302" s="11"/>
      <c r="R302" s="11"/>
      <c r="S302" s="11"/>
      <c r="T302" s="11"/>
      <c r="U302" s="11"/>
      <c r="V302" s="11"/>
      <c r="W302" s="11"/>
      <c r="X302" s="11"/>
      <c r="Y302" s="11"/>
      <c r="Z302" s="11"/>
      <c r="AA302" s="11"/>
      <c r="AB302" s="11"/>
      <c r="AC302" s="11"/>
      <c r="AD302" s="11"/>
      <c r="AE302" s="11"/>
      <c r="AF302" s="11"/>
      <c r="AG302" s="11"/>
      <c r="AH302" s="11"/>
      <c r="AI302" s="11"/>
      <c r="AJ302" s="11"/>
      <c r="AK302" s="11"/>
      <c r="AL302" s="11"/>
      <c r="AM302" s="11"/>
      <c r="AN302" s="11"/>
      <c r="AO302" s="11"/>
      <c r="AP302" s="11"/>
      <c r="AQ302" s="30"/>
      <c r="AR302" s="30"/>
      <c r="AS302" s="30"/>
      <c r="AT302" s="30"/>
      <c r="AU302" s="30"/>
      <c r="AV302" s="30"/>
      <c r="AW302" s="30"/>
    </row>
    <row r="303" spans="1:49" x14ac:dyDescent="0.25">
      <c r="A303">
        <v>342</v>
      </c>
      <c r="B303" s="16">
        <v>45874</v>
      </c>
      <c r="C303" s="16"/>
      <c r="L303" s="11"/>
      <c r="M303" s="11"/>
      <c r="N303" s="11"/>
      <c r="O303" s="11"/>
      <c r="P303" s="11"/>
      <c r="Q303" s="11"/>
      <c r="R303" s="11"/>
      <c r="S303" s="11"/>
      <c r="T303" s="11"/>
      <c r="U303" s="11"/>
      <c r="V303" s="11"/>
      <c r="W303" s="11"/>
      <c r="X303" s="11"/>
      <c r="Y303" s="11"/>
      <c r="Z303" s="11"/>
      <c r="AA303" s="11"/>
      <c r="AB303" s="11"/>
      <c r="AC303" s="11"/>
      <c r="AD303" s="11"/>
      <c r="AE303" s="11"/>
      <c r="AF303" s="11"/>
      <c r="AG303" s="11"/>
      <c r="AH303" s="11"/>
      <c r="AI303" s="11"/>
      <c r="AJ303" s="11"/>
      <c r="AK303" s="11"/>
      <c r="AL303" s="11"/>
      <c r="AM303" s="11"/>
      <c r="AN303" s="11"/>
      <c r="AO303" s="11"/>
      <c r="AP303" s="11"/>
      <c r="AQ303" s="30"/>
      <c r="AR303" s="30"/>
      <c r="AS303" s="30"/>
      <c r="AT303" s="30"/>
      <c r="AU303" s="30"/>
      <c r="AV303" s="30"/>
      <c r="AW303" s="30"/>
    </row>
    <row r="304" spans="1:49" x14ac:dyDescent="0.25">
      <c r="A304">
        <v>847</v>
      </c>
      <c r="B304" s="16">
        <v>19036</v>
      </c>
      <c r="C304" s="16"/>
      <c r="L304" s="11"/>
      <c r="M304" s="11"/>
      <c r="N304" s="11"/>
      <c r="O304" s="11"/>
      <c r="P304" s="11"/>
      <c r="Q304" s="11"/>
      <c r="R304" s="11"/>
      <c r="S304" s="11"/>
      <c r="T304" s="11"/>
      <c r="U304" s="11"/>
      <c r="V304" s="11"/>
      <c r="W304" s="11"/>
      <c r="X304" s="11"/>
      <c r="Y304" s="11"/>
      <c r="Z304" s="11"/>
      <c r="AA304" s="11"/>
      <c r="AB304" s="11"/>
      <c r="AC304" s="11"/>
      <c r="AD304" s="11"/>
      <c r="AE304" s="11"/>
      <c r="AF304" s="11"/>
      <c r="AG304" s="11"/>
      <c r="AH304" s="11"/>
      <c r="AI304" s="11"/>
      <c r="AJ304" s="11"/>
      <c r="AK304" s="11"/>
      <c r="AL304" s="11"/>
      <c r="AM304" s="11"/>
      <c r="AN304" s="11"/>
      <c r="AO304" s="11"/>
      <c r="AP304" s="11"/>
      <c r="AQ304" s="30"/>
      <c r="AR304" s="30"/>
      <c r="AS304" s="30"/>
      <c r="AT304" s="30"/>
      <c r="AU304" s="30"/>
      <c r="AV304" s="30"/>
      <c r="AW304" s="30"/>
    </row>
    <row r="305" spans="1:49" x14ac:dyDescent="0.25">
      <c r="A305">
        <v>848</v>
      </c>
      <c r="B305" s="16">
        <v>16626</v>
      </c>
      <c r="C305" s="16"/>
      <c r="L305" s="11"/>
      <c r="M305" s="11"/>
      <c r="N305" s="11"/>
      <c r="O305" s="11"/>
      <c r="P305" s="11"/>
      <c r="Q305" s="11"/>
      <c r="R305" s="11"/>
      <c r="S305" s="11"/>
      <c r="T305" s="11"/>
      <c r="U305" s="11"/>
      <c r="V305" s="11"/>
      <c r="W305" s="11"/>
      <c r="X305" s="11"/>
      <c r="Y305" s="11"/>
      <c r="Z305" s="11"/>
      <c r="AA305" s="11"/>
      <c r="AB305" s="11"/>
      <c r="AC305" s="11"/>
      <c r="AD305" s="11"/>
      <c r="AE305" s="11"/>
      <c r="AF305" s="11"/>
      <c r="AG305" s="11"/>
      <c r="AH305" s="11"/>
      <c r="AI305" s="11"/>
      <c r="AJ305" s="11"/>
      <c r="AK305" s="11"/>
      <c r="AL305" s="11"/>
      <c r="AM305" s="11"/>
      <c r="AN305" s="11"/>
      <c r="AO305" s="11"/>
      <c r="AP305" s="11"/>
      <c r="AQ305" s="30"/>
      <c r="AR305" s="30"/>
      <c r="AS305" s="30"/>
      <c r="AT305" s="30"/>
      <c r="AU305" s="30"/>
      <c r="AV305" s="30"/>
      <c r="AW305" s="30"/>
    </row>
    <row r="306" spans="1:49" x14ac:dyDescent="0.25">
      <c r="A306">
        <v>37</v>
      </c>
      <c r="B306" s="16">
        <v>32252</v>
      </c>
      <c r="C306" s="16"/>
      <c r="L306" s="11"/>
      <c r="M306" s="11"/>
      <c r="N306" s="11"/>
      <c r="O306" s="11"/>
      <c r="P306" s="11"/>
      <c r="Q306" s="11"/>
      <c r="R306" s="11"/>
      <c r="S306" s="11"/>
      <c r="T306" s="11"/>
      <c r="U306" s="11"/>
      <c r="V306" s="11"/>
      <c r="W306" s="11"/>
      <c r="X306" s="11"/>
      <c r="Y306" s="11"/>
      <c r="Z306" s="11"/>
      <c r="AA306" s="11"/>
      <c r="AB306" s="11"/>
      <c r="AC306" s="11"/>
      <c r="AD306" s="11"/>
      <c r="AE306" s="11"/>
      <c r="AF306" s="11"/>
      <c r="AG306" s="11"/>
      <c r="AH306" s="11"/>
      <c r="AI306" s="11"/>
      <c r="AJ306" s="11"/>
      <c r="AK306" s="11"/>
      <c r="AL306" s="11"/>
      <c r="AM306" s="11"/>
      <c r="AN306" s="11"/>
      <c r="AO306" s="11"/>
      <c r="AP306" s="11"/>
      <c r="AQ306" s="30"/>
      <c r="AR306" s="30"/>
      <c r="AS306" s="30"/>
      <c r="AT306" s="30"/>
      <c r="AU306" s="30"/>
      <c r="AV306" s="30"/>
      <c r="AW306" s="30"/>
    </row>
    <row r="307" spans="1:49" x14ac:dyDescent="0.25">
      <c r="A307">
        <v>180</v>
      </c>
      <c r="B307" s="16">
        <v>16691</v>
      </c>
      <c r="C307" s="16"/>
      <c r="L307" s="11"/>
      <c r="M307" s="11"/>
      <c r="N307" s="11"/>
      <c r="O307" s="11"/>
      <c r="P307" s="11"/>
      <c r="Q307" s="11"/>
      <c r="R307" s="11"/>
      <c r="S307" s="11"/>
      <c r="T307" s="11"/>
      <c r="U307" s="11"/>
      <c r="V307" s="11"/>
      <c r="W307" s="11"/>
      <c r="X307" s="11"/>
      <c r="Y307" s="11"/>
      <c r="Z307" s="11"/>
      <c r="AA307" s="11"/>
      <c r="AB307" s="11"/>
      <c r="AC307" s="11"/>
      <c r="AD307" s="11"/>
      <c r="AE307" s="11"/>
      <c r="AF307" s="11"/>
      <c r="AG307" s="11"/>
      <c r="AH307" s="11"/>
      <c r="AI307" s="11"/>
      <c r="AJ307" s="11"/>
      <c r="AK307" s="11"/>
      <c r="AL307" s="11"/>
      <c r="AM307" s="11"/>
      <c r="AN307" s="11"/>
      <c r="AO307" s="11"/>
      <c r="AP307" s="11"/>
      <c r="AQ307" s="30"/>
      <c r="AR307" s="30"/>
      <c r="AS307" s="30"/>
      <c r="AT307" s="30"/>
      <c r="AU307" s="30"/>
      <c r="AV307" s="30"/>
      <c r="AW307" s="30"/>
    </row>
    <row r="308" spans="1:49" x14ac:dyDescent="0.25">
      <c r="A308">
        <v>532</v>
      </c>
      <c r="B308" s="16">
        <v>21552</v>
      </c>
      <c r="C308" s="16"/>
      <c r="L308" s="11"/>
      <c r="M308" s="11"/>
      <c r="N308" s="11"/>
      <c r="O308" s="11"/>
      <c r="P308" s="11"/>
      <c r="Q308" s="11"/>
      <c r="R308" s="11"/>
      <c r="S308" s="11"/>
      <c r="T308" s="11"/>
      <c r="U308" s="11"/>
      <c r="V308" s="11"/>
      <c r="W308" s="11"/>
      <c r="X308" s="11"/>
      <c r="Y308" s="11"/>
      <c r="Z308" s="11"/>
      <c r="AA308" s="11"/>
      <c r="AB308" s="11"/>
      <c r="AC308" s="11"/>
      <c r="AD308" s="11"/>
      <c r="AE308" s="11"/>
      <c r="AF308" s="11"/>
      <c r="AG308" s="11"/>
      <c r="AH308" s="11"/>
      <c r="AI308" s="11"/>
      <c r="AJ308" s="11"/>
      <c r="AK308" s="11"/>
      <c r="AL308" s="11"/>
      <c r="AM308" s="11"/>
      <c r="AN308" s="11"/>
      <c r="AO308" s="11"/>
      <c r="AP308" s="11"/>
      <c r="AQ308" s="30"/>
      <c r="AR308" s="30"/>
      <c r="AS308" s="30"/>
      <c r="AT308" s="30"/>
      <c r="AU308" s="30"/>
      <c r="AV308" s="30"/>
      <c r="AW308" s="30"/>
    </row>
    <row r="309" spans="1:49" x14ac:dyDescent="0.25">
      <c r="A309">
        <v>851</v>
      </c>
      <c r="B309" s="16">
        <v>23970</v>
      </c>
      <c r="C309" s="16"/>
      <c r="L309" s="11"/>
      <c r="M309" s="11"/>
      <c r="N309" s="11"/>
      <c r="O309" s="11"/>
      <c r="P309" s="11"/>
      <c r="Q309" s="11"/>
      <c r="R309" s="11"/>
      <c r="S309" s="11"/>
      <c r="T309" s="11"/>
      <c r="U309" s="11"/>
      <c r="V309" s="11"/>
      <c r="W309" s="11"/>
      <c r="X309" s="11"/>
      <c r="Y309" s="11"/>
      <c r="Z309" s="11"/>
      <c r="AA309" s="11"/>
      <c r="AB309" s="11"/>
      <c r="AC309" s="11"/>
      <c r="AD309" s="11"/>
      <c r="AE309" s="11"/>
      <c r="AF309" s="11"/>
      <c r="AG309" s="11"/>
      <c r="AH309" s="11"/>
      <c r="AI309" s="11"/>
      <c r="AJ309" s="11"/>
      <c r="AK309" s="11"/>
      <c r="AL309" s="11"/>
      <c r="AM309" s="11"/>
      <c r="AN309" s="11"/>
      <c r="AO309" s="11"/>
      <c r="AP309" s="11"/>
      <c r="AQ309" s="30"/>
      <c r="AR309" s="30"/>
      <c r="AS309" s="30"/>
      <c r="AT309" s="30"/>
      <c r="AU309" s="30"/>
      <c r="AV309" s="30"/>
      <c r="AW309" s="30"/>
    </row>
    <row r="310" spans="1:49" x14ac:dyDescent="0.25">
      <c r="A310">
        <v>1708</v>
      </c>
      <c r="B310" s="16">
        <v>43448</v>
      </c>
      <c r="C310" s="16"/>
      <c r="L310" s="11"/>
      <c r="M310" s="11"/>
      <c r="N310" s="11"/>
      <c r="O310" s="11"/>
      <c r="P310" s="11"/>
      <c r="Q310" s="11"/>
      <c r="R310" s="11"/>
      <c r="S310" s="11"/>
      <c r="T310" s="11"/>
      <c r="U310" s="11"/>
      <c r="V310" s="11"/>
      <c r="W310" s="11"/>
      <c r="X310" s="11"/>
      <c r="Y310" s="11"/>
      <c r="Z310" s="11"/>
      <c r="AA310" s="11"/>
      <c r="AB310" s="11"/>
      <c r="AC310" s="11"/>
      <c r="AD310" s="11"/>
      <c r="AE310" s="11"/>
      <c r="AF310" s="11"/>
      <c r="AG310" s="11"/>
      <c r="AH310" s="11"/>
      <c r="AI310" s="11"/>
      <c r="AJ310" s="11"/>
      <c r="AK310" s="11"/>
      <c r="AL310" s="11"/>
      <c r="AM310" s="11"/>
      <c r="AN310" s="11"/>
      <c r="AO310" s="11"/>
      <c r="AP310" s="11"/>
      <c r="AQ310" s="30"/>
      <c r="AR310" s="30"/>
      <c r="AS310" s="30"/>
      <c r="AT310" s="30"/>
      <c r="AU310" s="30"/>
      <c r="AV310" s="30"/>
      <c r="AW310" s="30"/>
    </row>
    <row r="311" spans="1:49" x14ac:dyDescent="0.25">
      <c r="A311">
        <v>971</v>
      </c>
      <c r="B311" s="16">
        <v>25059</v>
      </c>
      <c r="C311" s="16"/>
      <c r="L311" s="11"/>
      <c r="M311" s="11"/>
      <c r="N311" s="11"/>
      <c r="O311" s="11"/>
      <c r="P311" s="11"/>
      <c r="Q311" s="11"/>
      <c r="R311" s="11"/>
      <c r="S311" s="11"/>
      <c r="T311" s="11"/>
      <c r="U311" s="11"/>
      <c r="V311" s="11"/>
      <c r="W311" s="11"/>
      <c r="X311" s="11"/>
      <c r="Y311" s="11"/>
      <c r="Z311" s="11"/>
      <c r="AA311" s="11"/>
      <c r="AB311" s="11"/>
      <c r="AC311" s="11"/>
      <c r="AD311" s="11"/>
      <c r="AE311" s="11"/>
      <c r="AF311" s="11"/>
      <c r="AG311" s="11"/>
      <c r="AH311" s="11"/>
      <c r="AI311" s="11"/>
      <c r="AJ311" s="11"/>
      <c r="AK311" s="11"/>
      <c r="AL311" s="11"/>
      <c r="AM311" s="11"/>
      <c r="AN311" s="11"/>
      <c r="AO311" s="11"/>
      <c r="AP311" s="11"/>
      <c r="AQ311" s="30"/>
      <c r="AR311" s="30"/>
      <c r="AS311" s="30"/>
      <c r="AT311" s="30"/>
      <c r="AU311" s="30"/>
      <c r="AV311" s="30"/>
      <c r="AW311" s="30"/>
    </row>
    <row r="312" spans="1:49" x14ac:dyDescent="0.25">
      <c r="A312">
        <v>1904</v>
      </c>
      <c r="B312" s="16">
        <v>64450</v>
      </c>
      <c r="C312" s="16"/>
      <c r="L312" s="11"/>
      <c r="M312" s="11"/>
      <c r="N312" s="11"/>
      <c r="O312" s="11"/>
      <c r="P312" s="11"/>
      <c r="Q312" s="11"/>
      <c r="R312" s="11"/>
      <c r="S312" s="11"/>
      <c r="T312" s="11"/>
      <c r="U312" s="11"/>
      <c r="V312" s="11"/>
      <c r="W312" s="11"/>
      <c r="X312" s="11"/>
      <c r="Y312" s="11"/>
      <c r="Z312" s="11"/>
      <c r="AA312" s="11"/>
      <c r="AB312" s="11"/>
      <c r="AC312" s="11"/>
      <c r="AD312" s="11"/>
      <c r="AE312" s="11"/>
      <c r="AF312" s="11"/>
      <c r="AG312" s="11"/>
      <c r="AH312" s="11"/>
      <c r="AI312" s="11"/>
      <c r="AJ312" s="11"/>
      <c r="AK312" s="11"/>
      <c r="AL312" s="11"/>
      <c r="AM312" s="11"/>
      <c r="AN312" s="11"/>
      <c r="AO312" s="11"/>
      <c r="AP312" s="11"/>
      <c r="AQ312" s="30"/>
      <c r="AR312" s="30"/>
      <c r="AS312" s="30"/>
      <c r="AT312" s="30"/>
      <c r="AU312" s="30"/>
      <c r="AV312" s="30"/>
      <c r="AW312" s="30"/>
    </row>
    <row r="313" spans="1:49" x14ac:dyDescent="0.25">
      <c r="A313">
        <v>617</v>
      </c>
      <c r="B313" s="16">
        <v>8785</v>
      </c>
      <c r="C313" s="16"/>
      <c r="L313" s="11"/>
      <c r="M313" s="11"/>
      <c r="N313" s="11"/>
      <c r="O313" s="11"/>
      <c r="P313" s="11"/>
      <c r="Q313" s="11"/>
      <c r="R313" s="11"/>
      <c r="S313" s="11"/>
      <c r="T313" s="11"/>
      <c r="U313" s="11"/>
      <c r="V313" s="11"/>
      <c r="W313" s="11"/>
      <c r="X313" s="11"/>
      <c r="Y313" s="11"/>
      <c r="Z313" s="11"/>
      <c r="AA313" s="11"/>
      <c r="AB313" s="11"/>
      <c r="AC313" s="11"/>
      <c r="AD313" s="11"/>
      <c r="AE313" s="11"/>
      <c r="AF313" s="11"/>
      <c r="AG313" s="11"/>
      <c r="AH313" s="11"/>
      <c r="AI313" s="11"/>
      <c r="AJ313" s="11"/>
      <c r="AK313" s="11"/>
      <c r="AL313" s="11"/>
      <c r="AM313" s="11"/>
      <c r="AN313" s="11"/>
      <c r="AO313" s="11"/>
      <c r="AP313" s="11"/>
      <c r="AQ313" s="30"/>
      <c r="AR313" s="30"/>
      <c r="AS313" s="30"/>
      <c r="AT313" s="30"/>
      <c r="AU313" s="30"/>
      <c r="AV313" s="30"/>
      <c r="AW313" s="30"/>
    </row>
    <row r="314" spans="1:49" x14ac:dyDescent="0.25">
      <c r="A314">
        <v>1900</v>
      </c>
      <c r="B314" s="16">
        <v>84158</v>
      </c>
      <c r="C314" s="16"/>
      <c r="L314" s="11"/>
      <c r="M314" s="11"/>
      <c r="N314" s="11"/>
      <c r="O314" s="11"/>
      <c r="P314" s="11"/>
      <c r="Q314" s="11"/>
      <c r="R314" s="11"/>
      <c r="S314" s="11"/>
      <c r="T314" s="11"/>
      <c r="U314" s="11"/>
      <c r="V314" s="11"/>
      <c r="W314" s="11"/>
      <c r="X314" s="11"/>
      <c r="Y314" s="11"/>
      <c r="Z314" s="11"/>
      <c r="AA314" s="11"/>
      <c r="AB314" s="11"/>
      <c r="AC314" s="11"/>
      <c r="AD314" s="11"/>
      <c r="AE314" s="11"/>
      <c r="AF314" s="11"/>
      <c r="AG314" s="11"/>
      <c r="AH314" s="11"/>
      <c r="AI314" s="11"/>
      <c r="AJ314" s="11"/>
      <c r="AK314" s="11"/>
      <c r="AL314" s="11"/>
      <c r="AM314" s="11"/>
      <c r="AN314" s="11"/>
      <c r="AO314" s="11"/>
      <c r="AP314" s="11"/>
      <c r="AQ314" s="30"/>
      <c r="AR314" s="30"/>
      <c r="AS314" s="30"/>
      <c r="AT314" s="30"/>
      <c r="AU314" s="30"/>
      <c r="AV314" s="30"/>
      <c r="AW314" s="30"/>
    </row>
    <row r="315" spans="1:49" x14ac:dyDescent="0.25">
      <c r="A315">
        <v>715</v>
      </c>
      <c r="B315" s="16">
        <v>54588</v>
      </c>
      <c r="C315" s="16"/>
      <c r="L315" s="11"/>
      <c r="M315" s="11"/>
      <c r="N315" s="11"/>
      <c r="O315" s="11"/>
      <c r="P315" s="11"/>
      <c r="Q315" s="11"/>
      <c r="R315" s="11"/>
      <c r="S315" s="11"/>
      <c r="T315" s="11"/>
      <c r="U315" s="11"/>
      <c r="V315" s="11"/>
      <c r="W315" s="11"/>
      <c r="X315" s="11"/>
      <c r="Y315" s="11"/>
      <c r="Z315" s="11"/>
      <c r="AA315" s="11"/>
      <c r="AB315" s="11"/>
      <c r="AC315" s="11"/>
      <c r="AD315" s="11"/>
      <c r="AE315" s="11"/>
      <c r="AF315" s="11"/>
      <c r="AG315" s="11"/>
      <c r="AH315" s="11"/>
      <c r="AI315" s="11"/>
      <c r="AJ315" s="11"/>
      <c r="AK315" s="11"/>
      <c r="AL315" s="11"/>
      <c r="AM315" s="11"/>
      <c r="AN315" s="11"/>
      <c r="AO315" s="11"/>
      <c r="AP315" s="11"/>
      <c r="AQ315" s="30"/>
      <c r="AR315" s="30"/>
      <c r="AS315" s="30"/>
      <c r="AT315" s="30"/>
      <c r="AU315" s="30"/>
      <c r="AV315" s="30"/>
      <c r="AW315" s="30"/>
    </row>
    <row r="316" spans="1:49" x14ac:dyDescent="0.25">
      <c r="A316">
        <v>93</v>
      </c>
      <c r="B316" s="16">
        <v>4859</v>
      </c>
      <c r="C316" s="16"/>
      <c r="L316" s="11"/>
      <c r="M316" s="11"/>
      <c r="N316" s="11"/>
      <c r="O316" s="11"/>
      <c r="P316" s="11"/>
      <c r="Q316" s="11"/>
      <c r="R316" s="11"/>
      <c r="S316" s="11"/>
      <c r="T316" s="11"/>
      <c r="U316" s="11"/>
      <c r="V316" s="11"/>
      <c r="W316" s="11"/>
      <c r="X316" s="11"/>
      <c r="Y316" s="11"/>
      <c r="Z316" s="11"/>
      <c r="AA316" s="11"/>
      <c r="AB316" s="11"/>
      <c r="AC316" s="11"/>
      <c r="AD316" s="11"/>
      <c r="AE316" s="11"/>
      <c r="AF316" s="11"/>
      <c r="AG316" s="11"/>
      <c r="AH316" s="11"/>
      <c r="AI316" s="11"/>
      <c r="AJ316" s="11"/>
      <c r="AK316" s="11"/>
      <c r="AL316" s="11"/>
      <c r="AM316" s="11"/>
      <c r="AN316" s="11"/>
      <c r="AO316" s="11"/>
      <c r="AP316" s="11"/>
      <c r="AQ316" s="30"/>
      <c r="AR316" s="30"/>
      <c r="AS316" s="30"/>
      <c r="AT316" s="30"/>
      <c r="AU316" s="30"/>
      <c r="AV316" s="30"/>
      <c r="AW316" s="30"/>
    </row>
    <row r="317" spans="1:49" x14ac:dyDescent="0.25">
      <c r="A317">
        <v>448</v>
      </c>
      <c r="B317" s="16">
        <v>13545</v>
      </c>
      <c r="C317" s="16"/>
      <c r="L317" s="11"/>
      <c r="M317" s="11"/>
      <c r="N317" s="11"/>
      <c r="O317" s="11"/>
      <c r="P317" s="11"/>
      <c r="Q317" s="11"/>
      <c r="R317" s="11"/>
      <c r="S317" s="11"/>
      <c r="T317" s="11"/>
      <c r="U317" s="11"/>
      <c r="V317" s="11"/>
      <c r="W317" s="11"/>
      <c r="X317" s="11"/>
      <c r="Y317" s="11"/>
      <c r="Z317" s="11"/>
      <c r="AA317" s="11"/>
      <c r="AB317" s="11"/>
      <c r="AC317" s="11"/>
      <c r="AD317" s="11"/>
      <c r="AE317" s="11"/>
      <c r="AF317" s="11"/>
      <c r="AG317" s="11"/>
      <c r="AH317" s="11"/>
      <c r="AI317" s="11"/>
      <c r="AJ317" s="11"/>
      <c r="AK317" s="11"/>
      <c r="AL317" s="11"/>
      <c r="AM317" s="11"/>
      <c r="AN317" s="11"/>
      <c r="AO317" s="11"/>
      <c r="AP317" s="11"/>
      <c r="AQ317" s="30"/>
      <c r="AR317" s="30"/>
      <c r="AS317" s="30"/>
      <c r="AT317" s="30"/>
      <c r="AU317" s="30"/>
      <c r="AV317" s="30"/>
      <c r="AW317" s="30"/>
    </row>
    <row r="318" spans="1:49" x14ac:dyDescent="0.25">
      <c r="A318">
        <v>1525</v>
      </c>
      <c r="B318" s="16">
        <v>36093</v>
      </c>
      <c r="C318" s="16"/>
      <c r="L318" s="11"/>
      <c r="M318" s="11"/>
      <c r="N318" s="11"/>
      <c r="O318" s="11"/>
      <c r="P318" s="11"/>
      <c r="Q318" s="11"/>
      <c r="R318" s="11"/>
      <c r="S318" s="11"/>
      <c r="T318" s="11"/>
      <c r="U318" s="11"/>
      <c r="V318" s="11"/>
      <c r="W318" s="11"/>
      <c r="X318" s="11"/>
      <c r="Y318" s="11"/>
      <c r="Z318" s="11"/>
      <c r="AA318" s="11"/>
      <c r="AB318" s="11"/>
      <c r="AC318" s="11"/>
      <c r="AD318" s="11"/>
      <c r="AE318" s="11"/>
      <c r="AF318" s="11"/>
      <c r="AG318" s="11"/>
      <c r="AH318" s="11"/>
      <c r="AI318" s="11"/>
      <c r="AJ318" s="11"/>
      <c r="AK318" s="11"/>
      <c r="AL318" s="11"/>
      <c r="AM318" s="11"/>
      <c r="AN318" s="11"/>
      <c r="AO318" s="11"/>
      <c r="AP318" s="11"/>
      <c r="AQ318" s="30"/>
      <c r="AR318" s="30"/>
      <c r="AS318" s="30"/>
      <c r="AT318" s="30"/>
      <c r="AU318" s="30"/>
      <c r="AV318" s="30"/>
      <c r="AW318" s="30"/>
    </row>
    <row r="319" spans="1:49" x14ac:dyDescent="0.25">
      <c r="A319">
        <v>716</v>
      </c>
      <c r="B319" s="16">
        <v>25527</v>
      </c>
      <c r="C319" s="16"/>
      <c r="L319" s="11"/>
      <c r="M319" s="11"/>
      <c r="N319" s="11"/>
      <c r="O319" s="11"/>
      <c r="P319" s="11"/>
      <c r="Q319" s="11"/>
      <c r="R319" s="11"/>
      <c r="S319" s="11"/>
      <c r="T319" s="11"/>
      <c r="U319" s="11"/>
      <c r="V319" s="11"/>
      <c r="W319" s="11"/>
      <c r="X319" s="11"/>
      <c r="Y319" s="11"/>
      <c r="Z319" s="11"/>
      <c r="AA319" s="11"/>
      <c r="AB319" s="11"/>
      <c r="AC319" s="11"/>
      <c r="AD319" s="11"/>
      <c r="AE319" s="11"/>
      <c r="AF319" s="11"/>
      <c r="AG319" s="11"/>
      <c r="AH319" s="11"/>
      <c r="AI319" s="11"/>
      <c r="AJ319" s="11"/>
      <c r="AK319" s="11"/>
      <c r="AL319" s="11"/>
      <c r="AM319" s="11"/>
      <c r="AN319" s="11"/>
      <c r="AO319" s="11"/>
      <c r="AP319" s="11"/>
      <c r="AQ319" s="30"/>
      <c r="AR319" s="30"/>
      <c r="AS319" s="30"/>
      <c r="AT319" s="30"/>
      <c r="AU319" s="30"/>
      <c r="AV319" s="30"/>
      <c r="AW319" s="30"/>
    </row>
    <row r="320" spans="1:49" x14ac:dyDescent="0.25">
      <c r="A320">
        <v>281</v>
      </c>
      <c r="B320" s="16">
        <v>41488</v>
      </c>
      <c r="C320" s="16"/>
      <c r="L320" s="11"/>
      <c r="M320" s="11"/>
      <c r="N320" s="11"/>
      <c r="O320" s="11"/>
      <c r="P320" s="11"/>
      <c r="Q320" s="11"/>
      <c r="R320" s="11"/>
      <c r="S320" s="11"/>
      <c r="T320" s="11"/>
      <c r="U320" s="11"/>
      <c r="V320" s="11"/>
      <c r="W320" s="11"/>
      <c r="X320" s="11"/>
      <c r="Y320" s="11"/>
      <c r="Z320" s="11"/>
      <c r="AA320" s="11"/>
      <c r="AB320" s="11"/>
      <c r="AC320" s="11"/>
      <c r="AD320" s="11"/>
      <c r="AE320" s="11"/>
      <c r="AF320" s="11"/>
      <c r="AG320" s="11"/>
      <c r="AH320" s="11"/>
      <c r="AI320" s="11"/>
      <c r="AJ320" s="11"/>
      <c r="AK320" s="11"/>
      <c r="AL320" s="11"/>
      <c r="AM320" s="11"/>
      <c r="AN320" s="11"/>
      <c r="AO320" s="11"/>
      <c r="AP320" s="11"/>
      <c r="AQ320" s="30"/>
      <c r="AR320" s="30"/>
      <c r="AS320" s="30"/>
      <c r="AT320" s="30"/>
      <c r="AU320" s="30"/>
      <c r="AV320" s="30"/>
      <c r="AW320" s="30"/>
    </row>
    <row r="321" spans="1:49" x14ac:dyDescent="0.25">
      <c r="A321">
        <v>855</v>
      </c>
      <c r="B321" s="16">
        <v>213804</v>
      </c>
      <c r="C321" s="16"/>
      <c r="L321" s="11"/>
      <c r="M321" s="11"/>
      <c r="N321" s="11"/>
      <c r="O321" s="11"/>
      <c r="P321" s="11"/>
      <c r="Q321" s="11"/>
      <c r="R321" s="11"/>
      <c r="S321" s="11"/>
      <c r="T321" s="11"/>
      <c r="U321" s="11"/>
      <c r="V321" s="11"/>
      <c r="W321" s="11"/>
      <c r="X321" s="11"/>
      <c r="Y321" s="11"/>
      <c r="Z321" s="11"/>
      <c r="AA321" s="11"/>
      <c r="AB321" s="11"/>
      <c r="AC321" s="11"/>
      <c r="AD321" s="11"/>
      <c r="AE321" s="11"/>
      <c r="AF321" s="11"/>
      <c r="AG321" s="11"/>
      <c r="AH321" s="11"/>
      <c r="AI321" s="11"/>
      <c r="AJ321" s="11"/>
      <c r="AK321" s="11"/>
      <c r="AL321" s="11"/>
      <c r="AM321" s="11"/>
      <c r="AN321" s="11"/>
      <c r="AO321" s="11"/>
      <c r="AP321" s="11"/>
      <c r="AQ321" s="30"/>
      <c r="AR321" s="30"/>
      <c r="AS321" s="30"/>
      <c r="AT321" s="30"/>
      <c r="AU321" s="30"/>
      <c r="AV321" s="30"/>
      <c r="AW321" s="30"/>
    </row>
    <row r="322" spans="1:49" x14ac:dyDescent="0.25">
      <c r="A322">
        <v>183</v>
      </c>
      <c r="B322" s="16">
        <v>21153</v>
      </c>
      <c r="C322" s="16"/>
      <c r="L322" s="11"/>
      <c r="M322" s="11"/>
      <c r="N322" s="11"/>
      <c r="O322" s="11"/>
      <c r="P322" s="11"/>
      <c r="Q322" s="11"/>
      <c r="R322" s="11"/>
      <c r="S322" s="11"/>
      <c r="T322" s="11"/>
      <c r="U322" s="11"/>
      <c r="V322" s="11"/>
      <c r="W322" s="11"/>
      <c r="X322" s="11"/>
      <c r="Y322" s="11"/>
      <c r="Z322" s="11"/>
      <c r="AA322" s="11"/>
      <c r="AB322" s="11"/>
      <c r="AC322" s="11"/>
      <c r="AD322" s="11"/>
      <c r="AE322" s="11"/>
      <c r="AF322" s="11"/>
      <c r="AG322" s="11"/>
      <c r="AH322" s="11"/>
      <c r="AI322" s="11"/>
      <c r="AJ322" s="11"/>
      <c r="AK322" s="11"/>
      <c r="AL322" s="11"/>
      <c r="AM322" s="11"/>
      <c r="AN322" s="11"/>
      <c r="AO322" s="11"/>
      <c r="AP322" s="11"/>
      <c r="AQ322" s="30"/>
      <c r="AR322" s="30"/>
      <c r="AS322" s="30"/>
      <c r="AT322" s="30"/>
      <c r="AU322" s="30"/>
      <c r="AV322" s="30"/>
      <c r="AW322" s="30"/>
    </row>
    <row r="323" spans="1:49" x14ac:dyDescent="0.25">
      <c r="A323">
        <v>1700</v>
      </c>
      <c r="B323" s="16">
        <v>33845</v>
      </c>
      <c r="C323" s="16"/>
      <c r="L323" s="11"/>
      <c r="M323" s="11"/>
      <c r="N323" s="11"/>
      <c r="O323" s="11"/>
      <c r="P323" s="11"/>
      <c r="Q323" s="11"/>
      <c r="R323" s="11"/>
      <c r="S323" s="11"/>
      <c r="T323" s="11"/>
      <c r="U323" s="11"/>
      <c r="V323" s="11"/>
      <c r="W323" s="11"/>
      <c r="X323" s="11"/>
      <c r="Y323" s="11"/>
      <c r="Z323" s="11"/>
      <c r="AA323" s="11"/>
      <c r="AB323" s="11"/>
      <c r="AC323" s="11"/>
      <c r="AD323" s="11"/>
      <c r="AE323" s="11"/>
      <c r="AF323" s="11"/>
      <c r="AG323" s="11"/>
      <c r="AH323" s="11"/>
      <c r="AI323" s="11"/>
      <c r="AJ323" s="11"/>
      <c r="AK323" s="11"/>
      <c r="AL323" s="11"/>
      <c r="AM323" s="11"/>
      <c r="AN323" s="11"/>
      <c r="AO323" s="11"/>
      <c r="AP323" s="11"/>
      <c r="AQ323" s="30"/>
      <c r="AR323" s="30"/>
      <c r="AS323" s="30"/>
      <c r="AT323" s="30"/>
      <c r="AU323" s="30"/>
      <c r="AV323" s="30"/>
      <c r="AW323" s="30"/>
    </row>
    <row r="324" spans="1:49" x14ac:dyDescent="0.25">
      <c r="A324">
        <v>1730</v>
      </c>
      <c r="B324" s="16">
        <v>33280</v>
      </c>
      <c r="C324" s="16"/>
      <c r="L324" s="11"/>
      <c r="M324" s="11"/>
      <c r="N324" s="11"/>
      <c r="O324" s="11"/>
      <c r="P324" s="11"/>
      <c r="Q324" s="11"/>
      <c r="R324" s="11"/>
      <c r="S324" s="11"/>
      <c r="T324" s="11"/>
      <c r="U324" s="11"/>
      <c r="V324" s="11"/>
      <c r="W324" s="11"/>
      <c r="X324" s="11"/>
      <c r="Y324" s="11"/>
      <c r="Z324" s="11"/>
      <c r="AA324" s="11"/>
      <c r="AB324" s="11"/>
      <c r="AC324" s="11"/>
      <c r="AD324" s="11"/>
      <c r="AE324" s="11"/>
      <c r="AF324" s="11"/>
      <c r="AG324" s="11"/>
      <c r="AH324" s="11"/>
      <c r="AI324" s="11"/>
      <c r="AJ324" s="11"/>
      <c r="AK324" s="11"/>
      <c r="AL324" s="11"/>
      <c r="AM324" s="11"/>
      <c r="AN324" s="11"/>
      <c r="AO324" s="11"/>
      <c r="AP324" s="11"/>
      <c r="AQ324" s="30"/>
      <c r="AR324" s="30"/>
      <c r="AS324" s="30"/>
      <c r="AT324" s="30"/>
      <c r="AU324" s="30"/>
      <c r="AV324" s="30"/>
      <c r="AW324" s="30"/>
    </row>
    <row r="325" spans="1:49" x14ac:dyDescent="0.25">
      <c r="A325">
        <v>737</v>
      </c>
      <c r="B325" s="16">
        <v>31963</v>
      </c>
      <c r="C325" s="16"/>
      <c r="L325" s="11"/>
      <c r="M325" s="11"/>
      <c r="N325" s="11"/>
      <c r="O325" s="11"/>
      <c r="P325" s="11"/>
      <c r="Q325" s="11"/>
      <c r="R325" s="11"/>
      <c r="S325" s="11"/>
      <c r="T325" s="11"/>
      <c r="U325" s="11"/>
      <c r="V325" s="11"/>
      <c r="W325" s="11"/>
      <c r="X325" s="11"/>
      <c r="Y325" s="11"/>
      <c r="Z325" s="11"/>
      <c r="AA325" s="11"/>
      <c r="AB325" s="11"/>
      <c r="AC325" s="11"/>
      <c r="AD325" s="11"/>
      <c r="AE325" s="11"/>
      <c r="AF325" s="11"/>
      <c r="AG325" s="11"/>
      <c r="AH325" s="11"/>
      <c r="AI325" s="11"/>
      <c r="AJ325" s="11"/>
      <c r="AK325" s="11"/>
      <c r="AL325" s="11"/>
      <c r="AM325" s="11"/>
      <c r="AN325" s="11"/>
      <c r="AO325" s="11"/>
      <c r="AP325" s="11"/>
      <c r="AQ325" s="30"/>
      <c r="AR325" s="30"/>
      <c r="AS325" s="30"/>
      <c r="AT325" s="30"/>
      <c r="AU325" s="30"/>
      <c r="AV325" s="30"/>
      <c r="AW325" s="30"/>
    </row>
    <row r="326" spans="1:49" x14ac:dyDescent="0.25">
      <c r="A326">
        <v>856</v>
      </c>
      <c r="B326" s="16">
        <v>41384</v>
      </c>
      <c r="C326" s="16"/>
      <c r="L326" s="11"/>
      <c r="M326" s="11"/>
      <c r="N326" s="11"/>
      <c r="O326" s="11"/>
      <c r="P326" s="11"/>
      <c r="Q326" s="11"/>
      <c r="R326" s="11"/>
      <c r="S326" s="11"/>
      <c r="T326" s="11"/>
      <c r="U326" s="11"/>
      <c r="V326" s="11"/>
      <c r="W326" s="11"/>
      <c r="X326" s="11"/>
      <c r="Y326" s="11"/>
      <c r="Z326" s="11"/>
      <c r="AA326" s="11"/>
      <c r="AB326" s="11"/>
      <c r="AC326" s="11"/>
      <c r="AD326" s="11"/>
      <c r="AE326" s="11"/>
      <c r="AF326" s="11"/>
      <c r="AG326" s="11"/>
      <c r="AH326" s="11"/>
      <c r="AI326" s="11"/>
      <c r="AJ326" s="11"/>
      <c r="AK326" s="11"/>
      <c r="AL326" s="11"/>
      <c r="AM326" s="11"/>
      <c r="AN326" s="11"/>
      <c r="AO326" s="11"/>
      <c r="AP326" s="11"/>
      <c r="AQ326" s="30"/>
      <c r="AR326" s="30"/>
      <c r="AS326" s="30"/>
      <c r="AT326" s="30"/>
      <c r="AU326" s="30"/>
      <c r="AV326" s="30"/>
      <c r="AW326" s="30"/>
    </row>
    <row r="327" spans="1:49" x14ac:dyDescent="0.25">
      <c r="A327">
        <v>450</v>
      </c>
      <c r="B327" s="16">
        <v>13465</v>
      </c>
      <c r="C327" s="16"/>
      <c r="L327" s="11"/>
      <c r="M327" s="11"/>
      <c r="N327" s="11"/>
      <c r="O327" s="11"/>
      <c r="P327" s="11"/>
      <c r="Q327" s="11"/>
      <c r="R327" s="11"/>
      <c r="S327" s="11"/>
      <c r="T327" s="11"/>
      <c r="U327" s="11"/>
      <c r="V327" s="11"/>
      <c r="W327" s="11"/>
      <c r="X327" s="11"/>
      <c r="Y327" s="11"/>
      <c r="Z327" s="11"/>
      <c r="AA327" s="11"/>
      <c r="AB327" s="11"/>
      <c r="AC327" s="11"/>
      <c r="AD327" s="11"/>
      <c r="AE327" s="11"/>
      <c r="AF327" s="11"/>
      <c r="AG327" s="11"/>
      <c r="AH327" s="11"/>
      <c r="AI327" s="11"/>
      <c r="AJ327" s="11"/>
      <c r="AK327" s="11"/>
      <c r="AL327" s="11"/>
      <c r="AM327" s="11"/>
      <c r="AN327" s="11"/>
      <c r="AO327" s="11"/>
      <c r="AP327" s="11"/>
      <c r="AQ327" s="30"/>
      <c r="AR327" s="30"/>
      <c r="AS327" s="30"/>
      <c r="AT327" s="30"/>
      <c r="AU327" s="30"/>
      <c r="AV327" s="30"/>
      <c r="AW327" s="30"/>
    </row>
    <row r="328" spans="1:49" x14ac:dyDescent="0.25">
      <c r="A328">
        <v>451</v>
      </c>
      <c r="B328" s="16">
        <v>29201</v>
      </c>
      <c r="C328" s="16"/>
      <c r="L328" s="11"/>
      <c r="M328" s="11"/>
      <c r="N328" s="11"/>
      <c r="O328" s="11"/>
      <c r="P328" s="11"/>
      <c r="Q328" s="11"/>
      <c r="R328" s="11"/>
      <c r="S328" s="11"/>
      <c r="T328" s="11"/>
      <c r="U328" s="11"/>
      <c r="V328" s="11"/>
      <c r="W328" s="11"/>
      <c r="X328" s="11"/>
      <c r="Y328" s="11"/>
      <c r="Z328" s="11"/>
      <c r="AA328" s="11"/>
      <c r="AB328" s="11"/>
      <c r="AC328" s="11"/>
      <c r="AD328" s="11"/>
      <c r="AE328" s="11"/>
      <c r="AF328" s="11"/>
      <c r="AG328" s="11"/>
      <c r="AH328" s="11"/>
      <c r="AI328" s="11"/>
      <c r="AJ328" s="11"/>
      <c r="AK328" s="11"/>
      <c r="AL328" s="11"/>
      <c r="AM328" s="11"/>
      <c r="AN328" s="11"/>
      <c r="AO328" s="11"/>
      <c r="AP328" s="11"/>
      <c r="AQ328" s="30"/>
      <c r="AR328" s="30"/>
      <c r="AS328" s="30"/>
      <c r="AT328" s="30"/>
      <c r="AU328" s="30"/>
      <c r="AV328" s="30"/>
      <c r="AW328" s="30"/>
    </row>
    <row r="329" spans="1:49" x14ac:dyDescent="0.25">
      <c r="A329">
        <v>184</v>
      </c>
      <c r="B329" s="16">
        <v>20220</v>
      </c>
      <c r="C329" s="16"/>
      <c r="L329" s="11"/>
      <c r="M329" s="11"/>
      <c r="N329" s="11"/>
      <c r="O329" s="11"/>
      <c r="P329" s="11"/>
      <c r="Q329" s="11"/>
      <c r="R329" s="11"/>
      <c r="S329" s="11"/>
      <c r="T329" s="11"/>
      <c r="U329" s="11"/>
      <c r="V329" s="11"/>
      <c r="W329" s="11"/>
      <c r="X329" s="11"/>
      <c r="Y329" s="11"/>
      <c r="Z329" s="11"/>
      <c r="AA329" s="11"/>
      <c r="AB329" s="11"/>
      <c r="AC329" s="11"/>
      <c r="AD329" s="11"/>
      <c r="AE329" s="11"/>
      <c r="AF329" s="11"/>
      <c r="AG329" s="11"/>
      <c r="AH329" s="11"/>
      <c r="AI329" s="11"/>
      <c r="AJ329" s="11"/>
      <c r="AK329" s="11"/>
      <c r="AL329" s="11"/>
      <c r="AM329" s="11"/>
      <c r="AN329" s="11"/>
      <c r="AO329" s="11"/>
      <c r="AP329" s="11"/>
      <c r="AQ329" s="30"/>
      <c r="AR329" s="30"/>
      <c r="AS329" s="30"/>
      <c r="AT329" s="30"/>
      <c r="AU329" s="30"/>
      <c r="AV329" s="30"/>
      <c r="AW329" s="30"/>
    </row>
    <row r="330" spans="1:49" x14ac:dyDescent="0.25">
      <c r="A330">
        <v>344</v>
      </c>
      <c r="B330" s="16">
        <v>343038</v>
      </c>
      <c r="C330" s="16"/>
      <c r="L330" s="11"/>
      <c r="M330" s="11"/>
      <c r="N330" s="11"/>
      <c r="O330" s="11"/>
      <c r="P330" s="11"/>
      <c r="Q330" s="11"/>
      <c r="R330" s="11"/>
      <c r="S330" s="11"/>
      <c r="T330" s="11"/>
      <c r="U330" s="11"/>
      <c r="V330" s="11"/>
      <c r="W330" s="11"/>
      <c r="X330" s="11"/>
      <c r="Y330" s="11"/>
      <c r="Z330" s="11"/>
      <c r="AA330" s="11"/>
      <c r="AB330" s="11"/>
      <c r="AC330" s="11"/>
      <c r="AD330" s="11"/>
      <c r="AE330" s="11"/>
      <c r="AF330" s="11"/>
      <c r="AG330" s="11"/>
      <c r="AH330" s="11"/>
      <c r="AI330" s="11"/>
      <c r="AJ330" s="11"/>
      <c r="AK330" s="11"/>
      <c r="AL330" s="11"/>
      <c r="AM330" s="11"/>
      <c r="AN330" s="11"/>
      <c r="AO330" s="11"/>
      <c r="AP330" s="11"/>
      <c r="AQ330" s="30"/>
      <c r="AR330" s="30"/>
      <c r="AS330" s="30"/>
      <c r="AT330" s="30"/>
      <c r="AU330" s="30"/>
      <c r="AV330" s="30"/>
      <c r="AW330" s="30"/>
    </row>
    <row r="331" spans="1:49" x14ac:dyDescent="0.25">
      <c r="A331">
        <v>1581</v>
      </c>
      <c r="B331" s="16">
        <v>49035</v>
      </c>
      <c r="C331" s="16"/>
      <c r="L331" s="11"/>
      <c r="M331" s="11"/>
      <c r="N331" s="11"/>
      <c r="O331" s="11"/>
      <c r="P331" s="11"/>
      <c r="Q331" s="11"/>
      <c r="R331" s="11"/>
      <c r="S331" s="11"/>
      <c r="T331" s="11"/>
      <c r="U331" s="11"/>
      <c r="V331" s="11"/>
      <c r="W331" s="11"/>
      <c r="X331" s="11"/>
      <c r="Y331" s="11"/>
      <c r="Z331" s="11"/>
      <c r="AA331" s="11"/>
      <c r="AB331" s="11"/>
      <c r="AC331" s="11"/>
      <c r="AD331" s="11"/>
      <c r="AE331" s="11"/>
      <c r="AF331" s="11"/>
      <c r="AG331" s="11"/>
      <c r="AH331" s="11"/>
      <c r="AI331" s="11"/>
      <c r="AJ331" s="11"/>
      <c r="AK331" s="11"/>
      <c r="AL331" s="11"/>
      <c r="AM331" s="11"/>
      <c r="AN331" s="11"/>
      <c r="AO331" s="11"/>
      <c r="AP331" s="11"/>
      <c r="AQ331" s="30"/>
      <c r="AR331" s="30"/>
      <c r="AS331" s="30"/>
      <c r="AT331" s="30"/>
      <c r="AU331" s="30"/>
      <c r="AV331" s="30"/>
      <c r="AW331" s="30"/>
    </row>
    <row r="332" spans="1:49" x14ac:dyDescent="0.25">
      <c r="A332">
        <v>981</v>
      </c>
      <c r="B332" s="16">
        <v>9710</v>
      </c>
      <c r="C332" s="16"/>
      <c r="L332" s="11"/>
      <c r="M332" s="11"/>
      <c r="N332" s="11"/>
      <c r="O332" s="11"/>
      <c r="P332" s="11"/>
      <c r="Q332" s="11"/>
      <c r="R332" s="11"/>
      <c r="S332" s="11"/>
      <c r="T332" s="11"/>
      <c r="U332" s="11"/>
      <c r="V332" s="11"/>
      <c r="W332" s="11"/>
      <c r="X332" s="11"/>
      <c r="Y332" s="11"/>
      <c r="Z332" s="11"/>
      <c r="AA332" s="11"/>
      <c r="AB332" s="11"/>
      <c r="AC332" s="11"/>
      <c r="AD332" s="11"/>
      <c r="AE332" s="11"/>
      <c r="AF332" s="11"/>
      <c r="AG332" s="11"/>
      <c r="AH332" s="11"/>
      <c r="AI332" s="11"/>
      <c r="AJ332" s="11"/>
      <c r="AK332" s="11"/>
      <c r="AL332" s="11"/>
      <c r="AM332" s="11"/>
      <c r="AN332" s="11"/>
      <c r="AO332" s="11"/>
      <c r="AP332" s="11"/>
      <c r="AQ332" s="30"/>
      <c r="AR332" s="30"/>
      <c r="AS332" s="30"/>
      <c r="AT332" s="30"/>
      <c r="AU332" s="30"/>
      <c r="AV332" s="30"/>
      <c r="AW332" s="30"/>
    </row>
    <row r="333" spans="1:49" x14ac:dyDescent="0.25">
      <c r="A333">
        <v>994</v>
      </c>
      <c r="B333" s="16">
        <v>16440</v>
      </c>
      <c r="C333" s="16"/>
      <c r="L333" s="11"/>
      <c r="M333" s="11"/>
      <c r="N333" s="11"/>
      <c r="O333" s="11"/>
      <c r="P333" s="11"/>
      <c r="Q333" s="11"/>
      <c r="R333" s="11"/>
      <c r="S333" s="11"/>
      <c r="T333" s="11"/>
      <c r="U333" s="11"/>
      <c r="V333" s="11"/>
      <c r="W333" s="11"/>
      <c r="X333" s="11"/>
      <c r="Y333" s="11"/>
      <c r="Z333" s="11"/>
      <c r="AA333" s="11"/>
      <c r="AB333" s="11"/>
      <c r="AC333" s="11"/>
      <c r="AD333" s="11"/>
      <c r="AE333" s="11"/>
      <c r="AF333" s="11"/>
      <c r="AG333" s="11"/>
      <c r="AH333" s="11"/>
      <c r="AI333" s="11"/>
      <c r="AJ333" s="11"/>
      <c r="AK333" s="11"/>
      <c r="AL333" s="11"/>
      <c r="AM333" s="11"/>
      <c r="AN333" s="11"/>
      <c r="AO333" s="11"/>
      <c r="AP333" s="11"/>
      <c r="AQ333" s="30"/>
      <c r="AR333" s="30"/>
      <c r="AS333" s="30"/>
      <c r="AT333" s="30"/>
      <c r="AU333" s="30"/>
      <c r="AV333" s="30"/>
      <c r="AW333" s="30"/>
    </row>
    <row r="334" spans="1:49" x14ac:dyDescent="0.25">
      <c r="A334">
        <v>858</v>
      </c>
      <c r="B334" s="16">
        <v>30516</v>
      </c>
      <c r="C334" s="16"/>
      <c r="L334" s="11"/>
      <c r="M334" s="11"/>
      <c r="N334" s="11"/>
      <c r="O334" s="11"/>
      <c r="P334" s="11"/>
      <c r="Q334" s="11"/>
      <c r="R334" s="11"/>
      <c r="S334" s="11"/>
      <c r="T334" s="11"/>
      <c r="U334" s="11"/>
      <c r="V334" s="11"/>
      <c r="W334" s="11"/>
      <c r="X334" s="11"/>
      <c r="Y334" s="11"/>
      <c r="Z334" s="11"/>
      <c r="AA334" s="11"/>
      <c r="AB334" s="11"/>
      <c r="AC334" s="11"/>
      <c r="AD334" s="11"/>
      <c r="AE334" s="11"/>
      <c r="AF334" s="11"/>
      <c r="AG334" s="11"/>
      <c r="AH334" s="11"/>
      <c r="AI334" s="11"/>
      <c r="AJ334" s="11"/>
      <c r="AK334" s="11"/>
      <c r="AL334" s="11"/>
      <c r="AM334" s="11"/>
      <c r="AN334" s="11"/>
      <c r="AO334" s="11"/>
      <c r="AP334" s="11"/>
      <c r="AQ334" s="30"/>
      <c r="AR334" s="30"/>
      <c r="AS334" s="30"/>
      <c r="AT334" s="30"/>
      <c r="AU334" s="30"/>
      <c r="AV334" s="30"/>
      <c r="AW334" s="30"/>
    </row>
    <row r="335" spans="1:49" x14ac:dyDescent="0.25">
      <c r="A335">
        <v>47</v>
      </c>
      <c r="B335" s="16">
        <v>27527</v>
      </c>
      <c r="C335" s="16"/>
      <c r="L335" s="11"/>
      <c r="M335" s="11"/>
      <c r="N335" s="11"/>
      <c r="O335" s="11"/>
      <c r="P335" s="11"/>
      <c r="Q335" s="11"/>
      <c r="R335" s="11"/>
      <c r="S335" s="11"/>
      <c r="T335" s="11"/>
      <c r="U335" s="11"/>
      <c r="V335" s="11"/>
      <c r="W335" s="11"/>
      <c r="X335" s="11"/>
      <c r="Y335" s="11"/>
      <c r="Z335" s="11"/>
      <c r="AA335" s="11"/>
      <c r="AB335" s="11"/>
      <c r="AC335" s="11"/>
      <c r="AD335" s="11"/>
      <c r="AE335" s="11"/>
      <c r="AF335" s="11"/>
      <c r="AG335" s="11"/>
      <c r="AH335" s="11"/>
      <c r="AI335" s="11"/>
      <c r="AJ335" s="11"/>
      <c r="AK335" s="11"/>
      <c r="AL335" s="11"/>
      <c r="AM335" s="11"/>
      <c r="AN335" s="11"/>
      <c r="AO335" s="11"/>
      <c r="AP335" s="11"/>
      <c r="AQ335" s="30"/>
      <c r="AR335" s="30"/>
      <c r="AS335" s="30"/>
      <c r="AT335" s="30"/>
      <c r="AU335" s="30"/>
      <c r="AV335" s="30"/>
      <c r="AW335" s="30"/>
    </row>
    <row r="336" spans="1:49" x14ac:dyDescent="0.25">
      <c r="A336">
        <v>345</v>
      </c>
      <c r="B336" s="16">
        <v>64277</v>
      </c>
      <c r="C336" s="16"/>
      <c r="L336" s="11"/>
      <c r="M336" s="11"/>
      <c r="N336" s="11"/>
      <c r="O336" s="11"/>
      <c r="P336" s="11"/>
      <c r="Q336" s="11"/>
      <c r="R336" s="11"/>
      <c r="S336" s="11"/>
      <c r="T336" s="11"/>
      <c r="U336" s="11"/>
      <c r="V336" s="11"/>
      <c r="W336" s="11"/>
      <c r="X336" s="11"/>
      <c r="Y336" s="11"/>
      <c r="Z336" s="11"/>
      <c r="AA336" s="11"/>
      <c r="AB336" s="11"/>
      <c r="AC336" s="11"/>
      <c r="AD336" s="11"/>
      <c r="AE336" s="11"/>
      <c r="AF336" s="11"/>
      <c r="AG336" s="11"/>
      <c r="AH336" s="11"/>
      <c r="AI336" s="11"/>
      <c r="AJ336" s="11"/>
      <c r="AK336" s="11"/>
      <c r="AL336" s="11"/>
      <c r="AM336" s="11"/>
      <c r="AN336" s="11"/>
      <c r="AO336" s="11"/>
      <c r="AP336" s="11"/>
      <c r="AQ336" s="30"/>
      <c r="AR336" s="30"/>
      <c r="AS336" s="30"/>
      <c r="AT336" s="30"/>
      <c r="AU336" s="30"/>
      <c r="AV336" s="30"/>
      <c r="AW336" s="30"/>
    </row>
    <row r="337" spans="1:49" x14ac:dyDescent="0.25">
      <c r="A337">
        <v>717</v>
      </c>
      <c r="B337" s="16">
        <v>21900</v>
      </c>
      <c r="C337" s="16"/>
      <c r="L337" s="11"/>
      <c r="M337" s="11"/>
      <c r="N337" s="11"/>
      <c r="O337" s="11"/>
      <c r="P337" s="11"/>
      <c r="Q337" s="11"/>
      <c r="R337" s="11"/>
      <c r="S337" s="11"/>
      <c r="T337" s="11"/>
      <c r="U337" s="11"/>
      <c r="V337" s="11"/>
      <c r="W337" s="11"/>
      <c r="X337" s="11"/>
      <c r="Y337" s="11"/>
      <c r="Z337" s="11"/>
      <c r="AA337" s="11"/>
      <c r="AB337" s="11"/>
      <c r="AC337" s="11"/>
      <c r="AD337" s="11"/>
      <c r="AE337" s="11"/>
      <c r="AF337" s="11"/>
      <c r="AG337" s="11"/>
      <c r="AH337" s="11"/>
      <c r="AI337" s="11"/>
      <c r="AJ337" s="11"/>
      <c r="AK337" s="11"/>
      <c r="AL337" s="11"/>
      <c r="AM337" s="11"/>
      <c r="AN337" s="11"/>
      <c r="AO337" s="11"/>
      <c r="AP337" s="11"/>
      <c r="AQ337" s="30"/>
      <c r="AR337" s="30"/>
      <c r="AS337" s="30"/>
      <c r="AT337" s="30"/>
      <c r="AU337" s="30"/>
      <c r="AV337" s="30"/>
      <c r="AW337" s="30"/>
    </row>
    <row r="338" spans="1:49" x14ac:dyDescent="0.25">
      <c r="A338">
        <v>861</v>
      </c>
      <c r="B338" s="16">
        <v>44724</v>
      </c>
      <c r="C338" s="16"/>
      <c r="L338" s="11"/>
      <c r="M338" s="11"/>
      <c r="N338" s="11"/>
      <c r="O338" s="11"/>
      <c r="P338" s="11"/>
      <c r="Q338" s="11"/>
      <c r="R338" s="11"/>
      <c r="S338" s="11"/>
      <c r="T338" s="11"/>
      <c r="U338" s="11"/>
      <c r="V338" s="11"/>
      <c r="W338" s="11"/>
      <c r="X338" s="11"/>
      <c r="Y338" s="11"/>
      <c r="Z338" s="11"/>
      <c r="AA338" s="11"/>
      <c r="AB338" s="11"/>
      <c r="AC338" s="11"/>
      <c r="AD338" s="11"/>
      <c r="AE338" s="11"/>
      <c r="AF338" s="11"/>
      <c r="AG338" s="11"/>
      <c r="AH338" s="11"/>
      <c r="AI338" s="11"/>
      <c r="AJ338" s="11"/>
      <c r="AK338" s="11"/>
      <c r="AL338" s="11"/>
      <c r="AM338" s="11"/>
      <c r="AN338" s="11"/>
      <c r="AO338" s="11"/>
      <c r="AP338" s="11"/>
      <c r="AQ338" s="30"/>
      <c r="AR338" s="30"/>
      <c r="AS338" s="30"/>
      <c r="AT338" s="30"/>
      <c r="AU338" s="30"/>
      <c r="AV338" s="30"/>
      <c r="AW338" s="30"/>
    </row>
    <row r="339" spans="1:49" x14ac:dyDescent="0.25">
      <c r="A339">
        <v>453</v>
      </c>
      <c r="B339" s="16">
        <v>67619</v>
      </c>
      <c r="C339" s="16"/>
      <c r="L339" s="11"/>
      <c r="M339" s="11"/>
      <c r="N339" s="11"/>
      <c r="O339" s="11"/>
      <c r="P339" s="11"/>
      <c r="Q339" s="11"/>
      <c r="R339" s="11"/>
      <c r="S339" s="11"/>
      <c r="T339" s="11"/>
      <c r="U339" s="11"/>
      <c r="V339" s="11"/>
      <c r="W339" s="11"/>
      <c r="X339" s="11"/>
      <c r="Y339" s="11"/>
      <c r="Z339" s="11"/>
      <c r="AA339" s="11"/>
      <c r="AB339" s="11"/>
      <c r="AC339" s="11"/>
      <c r="AD339" s="11"/>
      <c r="AE339" s="11"/>
      <c r="AF339" s="11"/>
      <c r="AG339" s="11"/>
      <c r="AH339" s="11"/>
      <c r="AI339" s="11"/>
      <c r="AJ339" s="11"/>
      <c r="AK339" s="11"/>
      <c r="AL339" s="11"/>
      <c r="AM339" s="11"/>
      <c r="AN339" s="11"/>
      <c r="AO339" s="11"/>
      <c r="AP339" s="11"/>
      <c r="AQ339" s="30"/>
      <c r="AR339" s="30"/>
      <c r="AS339" s="30"/>
      <c r="AT339" s="30"/>
      <c r="AU339" s="30"/>
      <c r="AV339" s="30"/>
      <c r="AW339" s="30"/>
    </row>
    <row r="340" spans="1:49" x14ac:dyDescent="0.25">
      <c r="A340">
        <v>983</v>
      </c>
      <c r="B340" s="16">
        <v>101059</v>
      </c>
      <c r="C340" s="16"/>
      <c r="L340" s="11"/>
      <c r="M340" s="11"/>
      <c r="N340" s="11"/>
      <c r="O340" s="11"/>
      <c r="P340" s="11"/>
      <c r="Q340" s="11"/>
      <c r="R340" s="11"/>
      <c r="S340" s="11"/>
      <c r="T340" s="11"/>
      <c r="U340" s="11"/>
      <c r="V340" s="11"/>
      <c r="W340" s="11"/>
      <c r="X340" s="11"/>
      <c r="Y340" s="11"/>
      <c r="Z340" s="11"/>
      <c r="AA340" s="11"/>
      <c r="AB340" s="11"/>
      <c r="AC340" s="11"/>
      <c r="AD340" s="11"/>
      <c r="AE340" s="11"/>
      <c r="AF340" s="11"/>
      <c r="AG340" s="11"/>
      <c r="AH340" s="11"/>
      <c r="AI340" s="11"/>
      <c r="AJ340" s="11"/>
      <c r="AK340" s="11"/>
      <c r="AL340" s="11"/>
      <c r="AM340" s="11"/>
      <c r="AN340" s="11"/>
      <c r="AO340" s="11"/>
      <c r="AP340" s="11"/>
      <c r="AQ340" s="30"/>
      <c r="AR340" s="30"/>
      <c r="AS340" s="30"/>
      <c r="AT340" s="30"/>
      <c r="AU340" s="30"/>
      <c r="AV340" s="30"/>
      <c r="AW340" s="30"/>
    </row>
    <row r="341" spans="1:49" x14ac:dyDescent="0.25">
      <c r="A341">
        <v>984</v>
      </c>
      <c r="B341" s="16">
        <v>43565</v>
      </c>
      <c r="C341" s="16"/>
      <c r="L341" s="11"/>
      <c r="M341" s="11"/>
      <c r="N341" s="11"/>
      <c r="O341" s="11"/>
      <c r="P341" s="11"/>
      <c r="Q341" s="11"/>
      <c r="R341" s="11"/>
      <c r="S341" s="11"/>
      <c r="T341" s="11"/>
      <c r="U341" s="11"/>
      <c r="V341" s="11"/>
      <c r="W341" s="11"/>
      <c r="X341" s="11"/>
      <c r="Y341" s="11"/>
      <c r="Z341" s="11"/>
      <c r="AA341" s="11"/>
      <c r="AB341" s="11"/>
      <c r="AC341" s="11"/>
      <c r="AD341" s="11"/>
      <c r="AE341" s="11"/>
      <c r="AF341" s="11"/>
      <c r="AG341" s="11"/>
      <c r="AH341" s="11"/>
      <c r="AI341" s="11"/>
      <c r="AJ341" s="11"/>
      <c r="AK341" s="11"/>
      <c r="AL341" s="11"/>
      <c r="AM341" s="11"/>
      <c r="AN341" s="11"/>
      <c r="AO341" s="11"/>
      <c r="AP341" s="11"/>
      <c r="AQ341" s="30"/>
      <c r="AR341" s="30"/>
      <c r="AS341" s="30"/>
      <c r="AT341" s="30"/>
      <c r="AU341" s="30"/>
      <c r="AV341" s="30"/>
      <c r="AW341" s="30"/>
    </row>
    <row r="342" spans="1:49" x14ac:dyDescent="0.25">
      <c r="A342">
        <v>620</v>
      </c>
      <c r="B342" s="16">
        <v>19714</v>
      </c>
      <c r="C342" s="16"/>
      <c r="L342" s="11"/>
      <c r="M342" s="11"/>
      <c r="N342" s="11"/>
      <c r="O342" s="11"/>
      <c r="P342" s="11"/>
      <c r="Q342" s="11"/>
      <c r="R342" s="11"/>
      <c r="S342" s="11"/>
      <c r="T342" s="11"/>
      <c r="U342" s="11"/>
      <c r="V342" s="11"/>
      <c r="W342" s="11"/>
      <c r="X342" s="11"/>
      <c r="Y342" s="11"/>
      <c r="Z342" s="11"/>
      <c r="AA342" s="11"/>
      <c r="AB342" s="11"/>
      <c r="AC342" s="11"/>
      <c r="AD342" s="11"/>
      <c r="AE342" s="11"/>
      <c r="AF342" s="11"/>
      <c r="AG342" s="11"/>
      <c r="AH342" s="11"/>
      <c r="AI342" s="11"/>
      <c r="AJ342" s="11"/>
      <c r="AK342" s="11"/>
      <c r="AL342" s="11"/>
      <c r="AM342" s="11"/>
      <c r="AN342" s="11"/>
      <c r="AO342" s="11"/>
      <c r="AP342" s="11"/>
      <c r="AQ342" s="30"/>
      <c r="AR342" s="30"/>
      <c r="AS342" s="30"/>
      <c r="AT342" s="30"/>
      <c r="AU342" s="30"/>
      <c r="AV342" s="30"/>
      <c r="AW342" s="30"/>
    </row>
    <row r="343" spans="1:49" x14ac:dyDescent="0.25">
      <c r="A343">
        <v>622</v>
      </c>
      <c r="B343" s="16">
        <v>71999</v>
      </c>
      <c r="C343" s="16"/>
      <c r="L343" s="11"/>
      <c r="M343" s="11"/>
      <c r="N343" s="11"/>
      <c r="O343" s="11"/>
      <c r="P343" s="11"/>
      <c r="Q343" s="11"/>
      <c r="R343" s="11"/>
      <c r="S343" s="11"/>
      <c r="T343" s="11"/>
      <c r="U343" s="11"/>
      <c r="V343" s="11"/>
      <c r="W343" s="11"/>
      <c r="X343" s="11"/>
      <c r="Y343" s="11"/>
      <c r="Z343" s="11"/>
      <c r="AA343" s="11"/>
      <c r="AB343" s="11"/>
      <c r="AC343" s="11"/>
      <c r="AD343" s="11"/>
      <c r="AE343" s="11"/>
      <c r="AF343" s="11"/>
      <c r="AG343" s="11"/>
      <c r="AH343" s="11"/>
      <c r="AI343" s="11"/>
      <c r="AJ343" s="11"/>
      <c r="AK343" s="11"/>
      <c r="AL343" s="11"/>
      <c r="AM343" s="11"/>
      <c r="AN343" s="11"/>
      <c r="AO343" s="11"/>
      <c r="AP343" s="11"/>
      <c r="AQ343" s="30"/>
      <c r="AR343" s="30"/>
      <c r="AS343" s="30"/>
      <c r="AT343" s="30"/>
      <c r="AU343" s="30"/>
      <c r="AV343" s="30"/>
      <c r="AW343" s="30"/>
    </row>
    <row r="344" spans="1:49" x14ac:dyDescent="0.25">
      <c r="A344">
        <v>48</v>
      </c>
      <c r="B344" s="16">
        <v>15908</v>
      </c>
      <c r="C344" s="16"/>
      <c r="L344" s="11"/>
      <c r="M344" s="11"/>
      <c r="N344" s="11"/>
      <c r="O344" s="11"/>
      <c r="P344" s="11"/>
      <c r="Q344" s="11"/>
      <c r="R344" s="11"/>
      <c r="S344" s="11"/>
      <c r="T344" s="11"/>
      <c r="U344" s="11"/>
      <c r="V344" s="11"/>
      <c r="W344" s="11"/>
      <c r="X344" s="11"/>
      <c r="Y344" s="11"/>
      <c r="Z344" s="11"/>
      <c r="AA344" s="11"/>
      <c r="AB344" s="11"/>
      <c r="AC344" s="11"/>
      <c r="AD344" s="11"/>
      <c r="AE344" s="11"/>
      <c r="AF344" s="11"/>
      <c r="AG344" s="11"/>
      <c r="AH344" s="11"/>
      <c r="AI344" s="11"/>
      <c r="AJ344" s="11"/>
      <c r="AK344" s="11"/>
      <c r="AL344" s="11"/>
      <c r="AM344" s="11"/>
      <c r="AN344" s="11"/>
      <c r="AO344" s="11"/>
      <c r="AP344" s="11"/>
      <c r="AQ344" s="30"/>
      <c r="AR344" s="30"/>
      <c r="AS344" s="30"/>
      <c r="AT344" s="30"/>
      <c r="AU344" s="30"/>
      <c r="AV344" s="30"/>
      <c r="AW344" s="30"/>
    </row>
    <row r="345" spans="1:49" x14ac:dyDescent="0.25">
      <c r="A345">
        <v>96</v>
      </c>
      <c r="B345" s="16">
        <v>1085</v>
      </c>
      <c r="C345" s="16"/>
      <c r="L345" s="11"/>
      <c r="M345" s="11"/>
      <c r="N345" s="11"/>
      <c r="O345" s="11"/>
      <c r="P345" s="11"/>
      <c r="Q345" s="11"/>
      <c r="R345" s="11"/>
      <c r="S345" s="11"/>
      <c r="T345" s="11"/>
      <c r="U345" s="11"/>
      <c r="V345" s="11"/>
      <c r="W345" s="11"/>
      <c r="X345" s="11"/>
      <c r="Y345" s="11"/>
      <c r="Z345" s="11"/>
      <c r="AA345" s="11"/>
      <c r="AB345" s="11"/>
      <c r="AC345" s="11"/>
      <c r="AD345" s="11"/>
      <c r="AE345" s="11"/>
      <c r="AF345" s="11"/>
      <c r="AG345" s="11"/>
      <c r="AH345" s="11"/>
      <c r="AI345" s="11"/>
      <c r="AJ345" s="11"/>
      <c r="AK345" s="11"/>
      <c r="AL345" s="11"/>
      <c r="AM345" s="11"/>
      <c r="AN345" s="11"/>
      <c r="AO345" s="11"/>
      <c r="AP345" s="11"/>
      <c r="AQ345" s="30"/>
      <c r="AR345" s="30"/>
      <c r="AS345" s="30"/>
      <c r="AT345" s="30"/>
      <c r="AU345" s="30"/>
      <c r="AV345" s="30"/>
      <c r="AW345" s="30"/>
    </row>
    <row r="346" spans="1:49" x14ac:dyDescent="0.25">
      <c r="A346">
        <v>718</v>
      </c>
      <c r="B346" s="16">
        <v>44394</v>
      </c>
      <c r="C346" s="16"/>
      <c r="L346" s="11"/>
      <c r="M346" s="11"/>
      <c r="N346" s="11"/>
      <c r="O346" s="11"/>
      <c r="P346" s="11"/>
      <c r="Q346" s="11"/>
      <c r="R346" s="11"/>
      <c r="S346" s="11"/>
      <c r="T346" s="11"/>
      <c r="U346" s="11"/>
      <c r="V346" s="11"/>
      <c r="W346" s="11"/>
      <c r="X346" s="11"/>
      <c r="Y346" s="11"/>
      <c r="Z346" s="11"/>
      <c r="AA346" s="11"/>
      <c r="AB346" s="11"/>
      <c r="AC346" s="11"/>
      <c r="AD346" s="11"/>
      <c r="AE346" s="11"/>
      <c r="AF346" s="11"/>
      <c r="AG346" s="11"/>
      <c r="AH346" s="11"/>
      <c r="AI346" s="11"/>
      <c r="AJ346" s="11"/>
      <c r="AK346" s="11"/>
      <c r="AL346" s="11"/>
      <c r="AM346" s="11"/>
      <c r="AN346" s="11"/>
      <c r="AO346" s="11"/>
      <c r="AP346" s="11"/>
      <c r="AQ346" s="30"/>
      <c r="AR346" s="30"/>
      <c r="AS346" s="30"/>
      <c r="AT346" s="30"/>
      <c r="AU346" s="30"/>
      <c r="AV346" s="30"/>
      <c r="AW346" s="30"/>
    </row>
    <row r="347" spans="1:49" x14ac:dyDescent="0.25">
      <c r="A347">
        <v>986</v>
      </c>
      <c r="B347" s="16">
        <v>12462</v>
      </c>
      <c r="C347" s="16"/>
      <c r="L347" s="11"/>
      <c r="M347" s="11"/>
      <c r="N347" s="11"/>
      <c r="O347" s="11"/>
      <c r="P347" s="11"/>
      <c r="Q347" s="11"/>
      <c r="R347" s="11"/>
      <c r="S347" s="11"/>
      <c r="T347" s="11"/>
      <c r="U347" s="11"/>
      <c r="V347" s="11"/>
      <c r="W347" s="11"/>
      <c r="X347" s="11"/>
      <c r="Y347" s="11"/>
      <c r="Z347" s="11"/>
      <c r="AA347" s="11"/>
      <c r="AB347" s="11"/>
      <c r="AC347" s="11"/>
      <c r="AD347" s="11"/>
      <c r="AE347" s="11"/>
      <c r="AF347" s="11"/>
      <c r="AG347" s="11"/>
      <c r="AH347" s="11"/>
      <c r="AI347" s="11"/>
      <c r="AJ347" s="11"/>
      <c r="AK347" s="11"/>
      <c r="AL347" s="11"/>
      <c r="AM347" s="11"/>
      <c r="AN347" s="11"/>
      <c r="AO347" s="11"/>
      <c r="AP347" s="11"/>
      <c r="AQ347" s="30"/>
      <c r="AR347" s="30"/>
      <c r="AS347" s="30"/>
      <c r="AT347" s="30"/>
      <c r="AU347" s="30"/>
      <c r="AV347" s="30"/>
      <c r="AW347" s="30"/>
    </row>
    <row r="348" spans="1:49" x14ac:dyDescent="0.25">
      <c r="A348">
        <v>626</v>
      </c>
      <c r="B348" s="16">
        <v>25315</v>
      </c>
      <c r="C348" s="16"/>
      <c r="L348" s="11"/>
      <c r="M348" s="11"/>
      <c r="N348" s="11"/>
      <c r="O348" s="11"/>
      <c r="P348" s="11"/>
      <c r="Q348" s="11"/>
      <c r="R348" s="11"/>
      <c r="S348" s="11"/>
      <c r="T348" s="11"/>
      <c r="U348" s="11"/>
      <c r="V348" s="11"/>
      <c r="W348" s="11"/>
      <c r="X348" s="11"/>
      <c r="Y348" s="11"/>
      <c r="Z348" s="11"/>
      <c r="AA348" s="11"/>
      <c r="AB348" s="11"/>
      <c r="AC348" s="11"/>
      <c r="AD348" s="11"/>
      <c r="AE348" s="11"/>
      <c r="AF348" s="11"/>
      <c r="AG348" s="11"/>
      <c r="AH348" s="11"/>
      <c r="AI348" s="11"/>
      <c r="AJ348" s="11"/>
      <c r="AK348" s="11"/>
      <c r="AL348" s="11"/>
      <c r="AM348" s="11"/>
      <c r="AN348" s="11"/>
      <c r="AO348" s="11"/>
      <c r="AP348" s="11"/>
      <c r="AQ348" s="30"/>
      <c r="AR348" s="30"/>
      <c r="AS348" s="30"/>
      <c r="AT348" s="30"/>
      <c r="AU348" s="30"/>
      <c r="AV348" s="30"/>
      <c r="AW348" s="30"/>
    </row>
    <row r="349" spans="1:49" x14ac:dyDescent="0.25">
      <c r="A349">
        <v>285</v>
      </c>
      <c r="B349" s="16">
        <v>24199</v>
      </c>
      <c r="C349" s="16"/>
      <c r="L349" s="11"/>
      <c r="M349" s="11"/>
      <c r="N349" s="11"/>
      <c r="O349" s="11"/>
      <c r="P349" s="11"/>
      <c r="Q349" s="11"/>
      <c r="R349" s="11"/>
      <c r="S349" s="11"/>
      <c r="T349" s="11"/>
      <c r="U349" s="11"/>
      <c r="V349" s="11"/>
      <c r="W349" s="11"/>
      <c r="X349" s="11"/>
      <c r="Y349" s="11"/>
      <c r="Z349" s="11"/>
      <c r="AA349" s="11"/>
      <c r="AB349" s="11"/>
      <c r="AC349" s="11"/>
      <c r="AD349" s="11"/>
      <c r="AE349" s="11"/>
      <c r="AF349" s="11"/>
      <c r="AG349" s="11"/>
      <c r="AH349" s="11"/>
      <c r="AI349" s="11"/>
      <c r="AJ349" s="11"/>
      <c r="AK349" s="11"/>
      <c r="AL349" s="11"/>
      <c r="AM349" s="11"/>
      <c r="AN349" s="11"/>
      <c r="AO349" s="11"/>
      <c r="AP349" s="11"/>
      <c r="AQ349" s="30"/>
      <c r="AR349" s="30"/>
      <c r="AS349" s="30"/>
      <c r="AT349" s="30"/>
      <c r="AU349" s="30"/>
      <c r="AV349" s="30"/>
      <c r="AW349" s="30"/>
    </row>
    <row r="350" spans="1:49" x14ac:dyDescent="0.25">
      <c r="A350">
        <v>865</v>
      </c>
      <c r="B350" s="16">
        <v>26183</v>
      </c>
      <c r="C350" s="16"/>
      <c r="L350" s="11"/>
      <c r="M350" s="11"/>
      <c r="N350" s="11"/>
      <c r="O350" s="11"/>
      <c r="P350" s="11"/>
      <c r="Q350" s="11"/>
      <c r="R350" s="11"/>
      <c r="S350" s="11"/>
      <c r="T350" s="11"/>
      <c r="U350" s="11"/>
      <c r="V350" s="11"/>
      <c r="W350" s="11"/>
      <c r="X350" s="11"/>
      <c r="Y350" s="11"/>
      <c r="Z350" s="11"/>
      <c r="AA350" s="11"/>
      <c r="AB350" s="11"/>
      <c r="AC350" s="11"/>
      <c r="AD350" s="11"/>
      <c r="AE350" s="11"/>
      <c r="AF350" s="11"/>
      <c r="AG350" s="11"/>
      <c r="AH350" s="11"/>
      <c r="AI350" s="11"/>
      <c r="AJ350" s="11"/>
      <c r="AK350" s="11"/>
      <c r="AL350" s="11"/>
      <c r="AM350" s="11"/>
      <c r="AN350" s="11"/>
      <c r="AO350" s="11"/>
      <c r="AP350" s="11"/>
      <c r="AQ350" s="30"/>
      <c r="AR350" s="30"/>
      <c r="AS350" s="30"/>
      <c r="AT350" s="30"/>
      <c r="AU350" s="30"/>
      <c r="AV350" s="30"/>
      <c r="AW350" s="30"/>
    </row>
    <row r="351" spans="1:49" x14ac:dyDescent="0.25">
      <c r="A351">
        <v>866</v>
      </c>
      <c r="B351" s="16">
        <v>16898</v>
      </c>
      <c r="C351" s="16"/>
      <c r="L351" s="11"/>
      <c r="M351" s="11"/>
      <c r="N351" s="11"/>
      <c r="O351" s="11"/>
      <c r="P351" s="11"/>
      <c r="Q351" s="11"/>
      <c r="R351" s="11"/>
      <c r="S351" s="11"/>
      <c r="T351" s="11"/>
      <c r="U351" s="11"/>
      <c r="V351" s="11"/>
      <c r="W351" s="11"/>
      <c r="X351" s="11"/>
      <c r="Y351" s="11"/>
      <c r="Z351" s="11"/>
      <c r="AA351" s="11"/>
      <c r="AB351" s="11"/>
      <c r="AC351" s="11"/>
      <c r="AD351" s="11"/>
      <c r="AE351" s="11"/>
      <c r="AF351" s="11"/>
      <c r="AG351" s="11"/>
      <c r="AH351" s="11"/>
      <c r="AI351" s="11"/>
      <c r="AJ351" s="11"/>
      <c r="AK351" s="11"/>
      <c r="AL351" s="11"/>
      <c r="AM351" s="11"/>
      <c r="AN351" s="11"/>
      <c r="AO351" s="11"/>
      <c r="AP351" s="11"/>
      <c r="AQ351" s="30"/>
      <c r="AR351" s="30"/>
      <c r="AS351" s="30"/>
      <c r="AT351" s="30"/>
      <c r="AU351" s="30"/>
      <c r="AV351" s="30"/>
      <c r="AW351" s="30"/>
    </row>
    <row r="352" spans="1:49" x14ac:dyDescent="0.25">
      <c r="A352">
        <v>867</v>
      </c>
      <c r="B352" s="16">
        <v>47410</v>
      </c>
      <c r="C352" s="16"/>
      <c r="L352" s="11"/>
      <c r="M352" s="11"/>
      <c r="N352" s="11"/>
      <c r="O352" s="11"/>
      <c r="P352" s="11"/>
      <c r="Q352" s="11"/>
      <c r="R352" s="11"/>
      <c r="S352" s="11"/>
      <c r="T352" s="11"/>
      <c r="U352" s="11"/>
      <c r="V352" s="11"/>
      <c r="W352" s="11"/>
      <c r="X352" s="11"/>
      <c r="Y352" s="11"/>
      <c r="Z352" s="11"/>
      <c r="AA352" s="11"/>
      <c r="AB352" s="11"/>
      <c r="AC352" s="11"/>
      <c r="AD352" s="11"/>
      <c r="AE352" s="11"/>
      <c r="AF352" s="11"/>
      <c r="AG352" s="11"/>
      <c r="AH352" s="11"/>
      <c r="AI352" s="11"/>
      <c r="AJ352" s="11"/>
      <c r="AK352" s="11"/>
      <c r="AL352" s="11"/>
      <c r="AM352" s="11"/>
      <c r="AN352" s="11"/>
      <c r="AO352" s="11"/>
      <c r="AP352" s="11"/>
      <c r="AQ352" s="30"/>
      <c r="AR352" s="30"/>
      <c r="AS352" s="30"/>
      <c r="AT352" s="30"/>
      <c r="AU352" s="30"/>
      <c r="AV352" s="30"/>
      <c r="AW352" s="30"/>
    </row>
    <row r="353" spans="1:49" x14ac:dyDescent="0.25">
      <c r="A353">
        <v>627</v>
      </c>
      <c r="B353" s="16">
        <v>26536</v>
      </c>
      <c r="C353" s="16"/>
      <c r="L353" s="11"/>
      <c r="M353" s="11"/>
      <c r="N353" s="11"/>
      <c r="O353" s="11"/>
      <c r="P353" s="11"/>
      <c r="Q353" s="11"/>
      <c r="R353" s="11"/>
      <c r="S353" s="11"/>
      <c r="T353" s="11"/>
      <c r="U353" s="11"/>
      <c r="V353" s="11"/>
      <c r="W353" s="11"/>
      <c r="X353" s="11"/>
      <c r="Y353" s="11"/>
      <c r="Z353" s="11"/>
      <c r="AA353" s="11"/>
      <c r="AB353" s="11"/>
      <c r="AC353" s="11"/>
      <c r="AD353" s="11"/>
      <c r="AE353" s="11"/>
      <c r="AF353" s="11"/>
      <c r="AG353" s="11"/>
      <c r="AH353" s="11"/>
      <c r="AI353" s="11"/>
      <c r="AJ353" s="11"/>
      <c r="AK353" s="11"/>
      <c r="AL353" s="11"/>
      <c r="AM353" s="11"/>
      <c r="AN353" s="11"/>
      <c r="AO353" s="11"/>
      <c r="AP353" s="11"/>
      <c r="AQ353" s="30"/>
      <c r="AR353" s="30"/>
      <c r="AS353" s="30"/>
      <c r="AT353" s="30"/>
      <c r="AU353" s="30"/>
      <c r="AV353" s="30"/>
      <c r="AW353" s="30"/>
    </row>
    <row r="354" spans="1:49" x14ac:dyDescent="0.25">
      <c r="A354">
        <v>289</v>
      </c>
      <c r="B354" s="16">
        <v>38458</v>
      </c>
      <c r="C354" s="16"/>
      <c r="L354" s="11"/>
      <c r="M354" s="11"/>
      <c r="N354" s="11"/>
      <c r="O354" s="11"/>
      <c r="P354" s="11"/>
      <c r="Q354" s="11"/>
      <c r="R354" s="11"/>
      <c r="S354" s="11"/>
      <c r="T354" s="11"/>
      <c r="U354" s="11"/>
      <c r="V354" s="11"/>
      <c r="W354" s="11"/>
      <c r="X354" s="11"/>
      <c r="Y354" s="11"/>
      <c r="Z354" s="11"/>
      <c r="AA354" s="11"/>
      <c r="AB354" s="11"/>
      <c r="AC354" s="11"/>
      <c r="AD354" s="11"/>
      <c r="AE354" s="11"/>
      <c r="AF354" s="11"/>
      <c r="AG354" s="11"/>
      <c r="AH354" s="11"/>
      <c r="AI354" s="11"/>
      <c r="AJ354" s="11"/>
      <c r="AK354" s="11"/>
      <c r="AL354" s="11"/>
      <c r="AM354" s="11"/>
      <c r="AN354" s="11"/>
      <c r="AO354" s="11"/>
      <c r="AP354" s="11"/>
      <c r="AQ354" s="30"/>
      <c r="AR354" s="30"/>
      <c r="AS354" s="30"/>
      <c r="AT354" s="30"/>
      <c r="AU354" s="30"/>
      <c r="AV354" s="30"/>
      <c r="AW354" s="30"/>
    </row>
    <row r="355" spans="1:49" x14ac:dyDescent="0.25">
      <c r="A355">
        <v>629</v>
      </c>
      <c r="B355" s="16">
        <v>26055</v>
      </c>
      <c r="C355" s="16"/>
      <c r="L355" s="11"/>
      <c r="M355" s="11"/>
      <c r="N355" s="11"/>
      <c r="O355" s="11"/>
      <c r="P355" s="11"/>
      <c r="Q355" s="11"/>
      <c r="R355" s="11"/>
      <c r="S355" s="11"/>
      <c r="T355" s="11"/>
      <c r="U355" s="11"/>
      <c r="V355" s="11"/>
      <c r="W355" s="11"/>
      <c r="X355" s="11"/>
      <c r="Y355" s="11"/>
      <c r="Z355" s="11"/>
      <c r="AA355" s="11"/>
      <c r="AB355" s="11"/>
      <c r="AC355" s="11"/>
      <c r="AD355" s="11"/>
      <c r="AE355" s="11"/>
      <c r="AF355" s="11"/>
      <c r="AG355" s="11"/>
      <c r="AH355" s="11"/>
      <c r="AI355" s="11"/>
      <c r="AJ355" s="11"/>
      <c r="AK355" s="11"/>
      <c r="AL355" s="11"/>
      <c r="AM355" s="11"/>
      <c r="AN355" s="11"/>
      <c r="AO355" s="11"/>
      <c r="AP355" s="11"/>
      <c r="AQ355" s="30"/>
      <c r="AR355" s="30"/>
      <c r="AS355" s="30"/>
      <c r="AT355" s="30"/>
      <c r="AU355" s="30"/>
      <c r="AV355" s="30"/>
      <c r="AW355" s="30"/>
    </row>
    <row r="356" spans="1:49" x14ac:dyDescent="0.25">
      <c r="A356">
        <v>852</v>
      </c>
      <c r="B356" s="16">
        <v>17290</v>
      </c>
      <c r="C356" s="16"/>
      <c r="L356" s="11"/>
      <c r="M356" s="11"/>
      <c r="N356" s="11"/>
      <c r="O356" s="11"/>
      <c r="P356" s="11"/>
      <c r="Q356" s="11"/>
      <c r="R356" s="11"/>
      <c r="S356" s="11"/>
      <c r="T356" s="11"/>
      <c r="U356" s="11"/>
      <c r="V356" s="11"/>
      <c r="W356" s="11"/>
      <c r="X356" s="11"/>
      <c r="Y356" s="11"/>
      <c r="Z356" s="11"/>
      <c r="AA356" s="11"/>
      <c r="AB356" s="11"/>
      <c r="AC356" s="11"/>
      <c r="AD356" s="11"/>
      <c r="AE356" s="11"/>
      <c r="AF356" s="11"/>
      <c r="AG356" s="11"/>
      <c r="AH356" s="11"/>
      <c r="AI356" s="11"/>
      <c r="AJ356" s="11"/>
      <c r="AK356" s="11"/>
      <c r="AL356" s="11"/>
      <c r="AM356" s="11"/>
      <c r="AN356" s="11"/>
      <c r="AO356" s="11"/>
      <c r="AP356" s="11"/>
      <c r="AQ356" s="30"/>
      <c r="AR356" s="30"/>
      <c r="AS356" s="30"/>
      <c r="AT356" s="30"/>
      <c r="AU356" s="30"/>
      <c r="AV356" s="30"/>
      <c r="AW356" s="30"/>
    </row>
    <row r="357" spans="1:49" x14ac:dyDescent="0.25">
      <c r="A357">
        <v>988</v>
      </c>
      <c r="B357" s="16">
        <v>49574</v>
      </c>
      <c r="C357" s="16"/>
      <c r="L357" s="11"/>
      <c r="M357" s="11"/>
      <c r="N357" s="11"/>
      <c r="O357" s="11"/>
      <c r="P357" s="11"/>
      <c r="Q357" s="11"/>
      <c r="R357" s="11"/>
      <c r="S357" s="11"/>
      <c r="T357" s="11"/>
      <c r="U357" s="11"/>
      <c r="V357" s="11"/>
      <c r="W357" s="11"/>
      <c r="X357" s="11"/>
      <c r="Y357" s="11"/>
      <c r="Z357" s="11"/>
      <c r="AA357" s="11"/>
      <c r="AB357" s="11"/>
      <c r="AC357" s="11"/>
      <c r="AD357" s="11"/>
      <c r="AE357" s="11"/>
      <c r="AF357" s="11"/>
      <c r="AG357" s="11"/>
      <c r="AH357" s="11"/>
      <c r="AI357" s="11"/>
      <c r="AJ357" s="11"/>
      <c r="AK357" s="11"/>
      <c r="AL357" s="11"/>
      <c r="AM357" s="11"/>
      <c r="AN357" s="11"/>
      <c r="AO357" s="11"/>
      <c r="AP357" s="11"/>
      <c r="AQ357" s="30"/>
      <c r="AR357" s="30"/>
      <c r="AS357" s="30"/>
      <c r="AT357" s="30"/>
      <c r="AU357" s="30"/>
      <c r="AV357" s="30"/>
      <c r="AW357" s="30"/>
    </row>
    <row r="358" spans="1:49" x14ac:dyDescent="0.25">
      <c r="A358">
        <v>457</v>
      </c>
      <c r="B358" s="16">
        <v>18751</v>
      </c>
      <c r="C358" s="16"/>
      <c r="L358" s="11"/>
      <c r="M358" s="11"/>
      <c r="N358" s="11"/>
      <c r="O358" s="11"/>
      <c r="P358" s="11"/>
      <c r="Q358" s="11"/>
      <c r="R358" s="11"/>
      <c r="S358" s="11"/>
      <c r="T358" s="11"/>
      <c r="U358" s="11"/>
      <c r="V358" s="11"/>
      <c r="W358" s="11"/>
      <c r="X358" s="11"/>
      <c r="Y358" s="11"/>
      <c r="Z358" s="11"/>
      <c r="AA358" s="11"/>
      <c r="AB358" s="11"/>
      <c r="AC358" s="11"/>
      <c r="AD358" s="11"/>
      <c r="AE358" s="11"/>
      <c r="AF358" s="11"/>
      <c r="AG358" s="11"/>
      <c r="AH358" s="11"/>
      <c r="AI358" s="11"/>
      <c r="AJ358" s="11"/>
      <c r="AK358" s="11"/>
      <c r="AL358" s="11"/>
      <c r="AM358" s="11"/>
      <c r="AN358" s="11"/>
      <c r="AO358" s="11"/>
      <c r="AP358" s="11"/>
      <c r="AQ358" s="30"/>
      <c r="AR358" s="30"/>
      <c r="AS358" s="30"/>
      <c r="AT358" s="30"/>
      <c r="AU358" s="30"/>
      <c r="AV358" s="30"/>
      <c r="AW358" s="30"/>
    </row>
    <row r="359" spans="1:49" x14ac:dyDescent="0.25">
      <c r="A359">
        <v>870</v>
      </c>
      <c r="B359" s="16">
        <v>26844</v>
      </c>
      <c r="C359" s="16"/>
      <c r="L359" s="11"/>
      <c r="M359" s="11"/>
      <c r="N359" s="11"/>
      <c r="O359" s="11"/>
      <c r="P359" s="11"/>
      <c r="Q359" s="11"/>
      <c r="R359" s="11"/>
      <c r="S359" s="11"/>
      <c r="T359" s="11"/>
      <c r="U359" s="11"/>
      <c r="V359" s="11"/>
      <c r="W359" s="11"/>
      <c r="X359" s="11"/>
      <c r="Y359" s="11"/>
      <c r="Z359" s="11"/>
      <c r="AA359" s="11"/>
      <c r="AB359" s="11"/>
      <c r="AC359" s="11"/>
      <c r="AD359" s="11"/>
      <c r="AE359" s="11"/>
      <c r="AF359" s="11"/>
      <c r="AG359" s="11"/>
      <c r="AH359" s="11"/>
      <c r="AI359" s="11"/>
      <c r="AJ359" s="11"/>
      <c r="AK359" s="11"/>
      <c r="AL359" s="11"/>
      <c r="AM359" s="11"/>
      <c r="AN359" s="11"/>
      <c r="AO359" s="11"/>
      <c r="AP359" s="11"/>
      <c r="AQ359" s="30"/>
      <c r="AR359" s="30"/>
      <c r="AS359" s="30"/>
      <c r="AT359" s="30"/>
      <c r="AU359" s="30"/>
      <c r="AV359" s="30"/>
      <c r="AW359" s="30"/>
    </row>
    <row r="360" spans="1:49" x14ac:dyDescent="0.25">
      <c r="A360">
        <v>668</v>
      </c>
      <c r="B360" s="16">
        <v>18820</v>
      </c>
      <c r="C360" s="16"/>
      <c r="L360" s="11"/>
      <c r="M360" s="11"/>
      <c r="N360" s="11"/>
      <c r="O360" s="11"/>
      <c r="P360" s="11"/>
      <c r="Q360" s="11"/>
      <c r="R360" s="11"/>
      <c r="S360" s="11"/>
      <c r="T360" s="11"/>
      <c r="U360" s="11"/>
      <c r="V360" s="11"/>
      <c r="W360" s="11"/>
      <c r="X360" s="11"/>
      <c r="Y360" s="11"/>
      <c r="Z360" s="11"/>
      <c r="AA360" s="11"/>
      <c r="AB360" s="11"/>
      <c r="AC360" s="11"/>
      <c r="AD360" s="11"/>
      <c r="AE360" s="11"/>
      <c r="AF360" s="11"/>
      <c r="AG360" s="11"/>
      <c r="AH360" s="11"/>
      <c r="AI360" s="11"/>
      <c r="AJ360" s="11"/>
      <c r="AK360" s="11"/>
      <c r="AL360" s="11"/>
      <c r="AM360" s="11"/>
      <c r="AN360" s="11"/>
      <c r="AO360" s="11"/>
      <c r="AP360" s="11"/>
      <c r="AQ360" s="30"/>
      <c r="AR360" s="30"/>
      <c r="AS360" s="30"/>
      <c r="AT360" s="30"/>
      <c r="AU360" s="30"/>
      <c r="AV360" s="30"/>
      <c r="AW360" s="30"/>
    </row>
    <row r="361" spans="1:49" x14ac:dyDescent="0.25">
      <c r="A361">
        <v>1701</v>
      </c>
      <c r="B361" s="16">
        <v>19084</v>
      </c>
      <c r="C361" s="16"/>
      <c r="L361" s="11"/>
      <c r="M361" s="11"/>
      <c r="N361" s="11"/>
      <c r="O361" s="11"/>
      <c r="P361" s="11"/>
      <c r="Q361" s="11"/>
      <c r="R361" s="11"/>
      <c r="S361" s="11"/>
      <c r="T361" s="11"/>
      <c r="U361" s="11"/>
      <c r="V361" s="11"/>
      <c r="W361" s="11"/>
      <c r="X361" s="11"/>
      <c r="Y361" s="11"/>
      <c r="Z361" s="11"/>
      <c r="AA361" s="11"/>
      <c r="AB361" s="11"/>
      <c r="AC361" s="11"/>
      <c r="AD361" s="11"/>
      <c r="AE361" s="11"/>
      <c r="AF361" s="11"/>
      <c r="AG361" s="11"/>
      <c r="AH361" s="11"/>
      <c r="AI361" s="11"/>
      <c r="AJ361" s="11"/>
      <c r="AK361" s="11"/>
      <c r="AL361" s="11"/>
      <c r="AM361" s="11"/>
      <c r="AN361" s="11"/>
      <c r="AO361" s="11"/>
      <c r="AP361" s="11"/>
      <c r="AQ361" s="30"/>
      <c r="AR361" s="30"/>
      <c r="AS361" s="30"/>
      <c r="AT361" s="30"/>
      <c r="AU361" s="30"/>
      <c r="AV361" s="30"/>
      <c r="AW361" s="30"/>
    </row>
    <row r="362" spans="1:49" x14ac:dyDescent="0.25">
      <c r="A362">
        <v>293</v>
      </c>
      <c r="B362" s="16">
        <v>14991</v>
      </c>
      <c r="C362" s="16"/>
      <c r="L362" s="11"/>
      <c r="M362" s="11"/>
      <c r="N362" s="11"/>
      <c r="O362" s="11"/>
      <c r="P362" s="11"/>
      <c r="Q362" s="11"/>
      <c r="R362" s="11"/>
      <c r="S362" s="11"/>
      <c r="T362" s="11"/>
      <c r="U362" s="11"/>
      <c r="V362" s="11"/>
      <c r="W362" s="11"/>
      <c r="X362" s="11"/>
      <c r="Y362" s="11"/>
      <c r="Z362" s="11"/>
      <c r="AA362" s="11"/>
      <c r="AB362" s="11"/>
      <c r="AC362" s="11"/>
      <c r="AD362" s="11"/>
      <c r="AE362" s="11"/>
      <c r="AF362" s="11"/>
      <c r="AG362" s="11"/>
      <c r="AH362" s="11"/>
      <c r="AI362" s="11"/>
      <c r="AJ362" s="11"/>
      <c r="AK362" s="11"/>
      <c r="AL362" s="11"/>
      <c r="AM362" s="11"/>
      <c r="AN362" s="11"/>
      <c r="AO362" s="11"/>
      <c r="AP362" s="11"/>
      <c r="AQ362" s="30"/>
      <c r="AR362" s="30"/>
      <c r="AS362" s="30"/>
      <c r="AT362" s="30"/>
      <c r="AU362" s="30"/>
      <c r="AV362" s="30"/>
      <c r="AW362" s="30"/>
    </row>
    <row r="363" spans="1:49" x14ac:dyDescent="0.25">
      <c r="A363">
        <v>1783</v>
      </c>
      <c r="B363" s="16">
        <v>105632</v>
      </c>
      <c r="C363" s="16"/>
      <c r="L363" s="11"/>
      <c r="M363" s="11"/>
      <c r="N363" s="11"/>
      <c r="O363" s="11"/>
      <c r="P363" s="11"/>
      <c r="Q363" s="11"/>
      <c r="R363" s="11"/>
      <c r="S363" s="11"/>
      <c r="T363" s="11"/>
      <c r="U363" s="11"/>
      <c r="V363" s="11"/>
      <c r="W363" s="11"/>
      <c r="X363" s="11"/>
      <c r="Y363" s="11"/>
      <c r="Z363" s="11"/>
      <c r="AA363" s="11"/>
      <c r="AB363" s="11"/>
      <c r="AC363" s="11"/>
      <c r="AD363" s="11"/>
      <c r="AE363" s="11"/>
      <c r="AF363" s="11"/>
      <c r="AG363" s="11"/>
      <c r="AH363" s="11"/>
      <c r="AI363" s="11"/>
      <c r="AJ363" s="11"/>
      <c r="AK363" s="11"/>
      <c r="AL363" s="11"/>
      <c r="AM363" s="11"/>
      <c r="AN363" s="11"/>
      <c r="AO363" s="11"/>
      <c r="AP363" s="11"/>
      <c r="AQ363" s="30"/>
      <c r="AR363" s="30"/>
      <c r="AS363" s="30"/>
      <c r="AT363" s="30"/>
      <c r="AU363" s="30"/>
      <c r="AV363" s="30"/>
      <c r="AW363" s="30"/>
    </row>
    <row r="364" spans="1:49" x14ac:dyDescent="0.25">
      <c r="A364">
        <v>98</v>
      </c>
      <c r="B364" s="16">
        <v>25608</v>
      </c>
      <c r="C364" s="16"/>
      <c r="L364" s="11"/>
      <c r="M364" s="11"/>
      <c r="N364" s="11"/>
      <c r="O364" s="11"/>
      <c r="P364" s="11"/>
      <c r="Q364" s="11"/>
      <c r="R364" s="11"/>
      <c r="S364" s="11"/>
      <c r="T364" s="11"/>
      <c r="U364" s="11"/>
      <c r="V364" s="11"/>
      <c r="W364" s="11"/>
      <c r="X364" s="11"/>
      <c r="Y364" s="11"/>
      <c r="Z364" s="11"/>
      <c r="AA364" s="11"/>
      <c r="AB364" s="11"/>
      <c r="AC364" s="11"/>
      <c r="AD364" s="11"/>
      <c r="AE364" s="11"/>
      <c r="AF364" s="11"/>
      <c r="AG364" s="11"/>
      <c r="AH364" s="11"/>
      <c r="AI364" s="11"/>
      <c r="AJ364" s="11"/>
      <c r="AK364" s="11"/>
      <c r="AL364" s="11"/>
      <c r="AM364" s="11"/>
      <c r="AN364" s="11"/>
      <c r="AO364" s="11"/>
      <c r="AP364" s="11"/>
      <c r="AQ364" s="30"/>
      <c r="AR364" s="30"/>
      <c r="AS364" s="30"/>
      <c r="AT364" s="30"/>
      <c r="AU364" s="30"/>
      <c r="AV364" s="30"/>
      <c r="AW364" s="30"/>
    </row>
    <row r="365" spans="1:49" x14ac:dyDescent="0.25">
      <c r="A365">
        <v>614</v>
      </c>
      <c r="B365" s="16">
        <v>14257</v>
      </c>
      <c r="C365" s="16"/>
      <c r="L365" s="11"/>
      <c r="M365" s="11"/>
      <c r="N365" s="11"/>
      <c r="O365" s="11"/>
      <c r="P365" s="11"/>
      <c r="Q365" s="11"/>
      <c r="R365" s="11"/>
      <c r="S365" s="11"/>
      <c r="T365" s="11"/>
      <c r="U365" s="11"/>
      <c r="V365" s="11"/>
      <c r="W365" s="11"/>
      <c r="X365" s="11"/>
      <c r="Y365" s="11"/>
      <c r="Z365" s="11"/>
      <c r="AA365" s="11"/>
      <c r="AB365" s="11"/>
      <c r="AC365" s="11"/>
      <c r="AD365" s="11"/>
      <c r="AE365" s="11"/>
      <c r="AF365" s="11"/>
      <c r="AG365" s="11"/>
      <c r="AH365" s="11"/>
      <c r="AI365" s="11"/>
      <c r="AJ365" s="11"/>
      <c r="AK365" s="11"/>
      <c r="AL365" s="11"/>
      <c r="AM365" s="11"/>
      <c r="AN365" s="11"/>
      <c r="AO365" s="11"/>
      <c r="AP365" s="11"/>
      <c r="AQ365" s="30"/>
      <c r="AR365" s="30"/>
      <c r="AS365" s="30"/>
      <c r="AT365" s="30"/>
      <c r="AU365" s="30"/>
      <c r="AV365" s="30"/>
      <c r="AW365" s="30"/>
    </row>
    <row r="366" spans="1:49" x14ac:dyDescent="0.25">
      <c r="A366">
        <v>189</v>
      </c>
      <c r="B366" s="16">
        <v>24225</v>
      </c>
      <c r="C366" s="16"/>
      <c r="L366" s="11"/>
      <c r="M366" s="11"/>
      <c r="N366" s="11"/>
      <c r="O366" s="11"/>
      <c r="P366" s="11"/>
      <c r="Q366" s="11"/>
      <c r="R366" s="11"/>
      <c r="S366" s="11"/>
      <c r="T366" s="11"/>
      <c r="U366" s="11"/>
      <c r="V366" s="11"/>
      <c r="W366" s="11"/>
      <c r="X366" s="11"/>
      <c r="Y366" s="11"/>
      <c r="Z366" s="11"/>
      <c r="AA366" s="11"/>
      <c r="AB366" s="11"/>
      <c r="AC366" s="11"/>
      <c r="AD366" s="11"/>
      <c r="AE366" s="11"/>
      <c r="AF366" s="11"/>
      <c r="AG366" s="11"/>
      <c r="AH366" s="11"/>
      <c r="AI366" s="11"/>
      <c r="AJ366" s="11"/>
      <c r="AK366" s="11"/>
      <c r="AL366" s="11"/>
      <c r="AM366" s="11"/>
      <c r="AN366" s="11"/>
      <c r="AO366" s="11"/>
      <c r="AP366" s="11"/>
      <c r="AQ366" s="30"/>
      <c r="AR366" s="30"/>
      <c r="AS366" s="30"/>
      <c r="AT366" s="30"/>
      <c r="AU366" s="30"/>
      <c r="AV366" s="30"/>
      <c r="AW366" s="30"/>
    </row>
    <row r="367" spans="1:49" x14ac:dyDescent="0.25">
      <c r="A367">
        <v>296</v>
      </c>
      <c r="B367" s="16">
        <v>40876</v>
      </c>
      <c r="C367" s="16"/>
      <c r="L367" s="11"/>
      <c r="M367" s="11"/>
      <c r="N367" s="11"/>
      <c r="O367" s="11"/>
      <c r="P367" s="11"/>
      <c r="Q367" s="11"/>
      <c r="R367" s="11"/>
      <c r="S367" s="11"/>
      <c r="T367" s="11"/>
      <c r="U367" s="11"/>
      <c r="V367" s="11"/>
      <c r="W367" s="11"/>
      <c r="X367" s="11"/>
      <c r="Y367" s="11"/>
      <c r="Z367" s="11"/>
      <c r="AA367" s="11"/>
      <c r="AB367" s="11"/>
      <c r="AC367" s="11"/>
      <c r="AD367" s="11"/>
      <c r="AE367" s="11"/>
      <c r="AF367" s="11"/>
      <c r="AG367" s="11"/>
      <c r="AH367" s="11"/>
      <c r="AI367" s="11"/>
      <c r="AJ367" s="11"/>
      <c r="AK367" s="11"/>
      <c r="AL367" s="11"/>
      <c r="AM367" s="11"/>
      <c r="AN367" s="11"/>
      <c r="AO367" s="11"/>
      <c r="AP367" s="11"/>
      <c r="AQ367" s="30"/>
      <c r="AR367" s="30"/>
      <c r="AS367" s="30"/>
      <c r="AT367" s="30"/>
      <c r="AU367" s="30"/>
      <c r="AV367" s="30"/>
      <c r="AW367" s="30"/>
    </row>
    <row r="368" spans="1:49" x14ac:dyDescent="0.25">
      <c r="A368">
        <v>1696</v>
      </c>
      <c r="B368" s="16">
        <v>23447</v>
      </c>
      <c r="C368" s="16"/>
      <c r="L368" s="11"/>
      <c r="M368" s="11"/>
      <c r="N368" s="11"/>
      <c r="O368" s="11"/>
      <c r="P368" s="11"/>
      <c r="Q368" s="11"/>
      <c r="R368" s="11"/>
      <c r="S368" s="11"/>
      <c r="T368" s="11"/>
      <c r="U368" s="11"/>
      <c r="V368" s="11"/>
      <c r="W368" s="11"/>
      <c r="X368" s="11"/>
      <c r="Y368" s="11"/>
      <c r="Z368" s="11"/>
      <c r="AA368" s="11"/>
      <c r="AB368" s="11"/>
      <c r="AC368" s="11"/>
      <c r="AD368" s="11"/>
      <c r="AE368" s="11"/>
      <c r="AF368" s="11"/>
      <c r="AG368" s="11"/>
      <c r="AH368" s="11"/>
      <c r="AI368" s="11"/>
      <c r="AJ368" s="11"/>
      <c r="AK368" s="11"/>
      <c r="AL368" s="11"/>
      <c r="AM368" s="11"/>
      <c r="AN368" s="11"/>
      <c r="AO368" s="11"/>
      <c r="AP368" s="11"/>
      <c r="AQ368" s="30"/>
      <c r="AR368" s="30"/>
      <c r="AS368" s="30"/>
      <c r="AT368" s="30"/>
      <c r="AU368" s="30"/>
      <c r="AV368" s="30"/>
      <c r="AW368" s="30"/>
    </row>
    <row r="369" spans="1:49" x14ac:dyDescent="0.25">
      <c r="A369">
        <v>352</v>
      </c>
      <c r="B369" s="16">
        <v>23502</v>
      </c>
      <c r="C369" s="16"/>
      <c r="L369" s="11"/>
      <c r="M369" s="11"/>
      <c r="N369" s="11"/>
      <c r="O369" s="11"/>
      <c r="P369" s="11"/>
      <c r="Q369" s="11"/>
      <c r="R369" s="11"/>
      <c r="S369" s="11"/>
      <c r="T369" s="11"/>
      <c r="U369" s="11"/>
      <c r="V369" s="11"/>
      <c r="W369" s="11"/>
      <c r="X369" s="11"/>
      <c r="Y369" s="11"/>
      <c r="Z369" s="11"/>
      <c r="AA369" s="11"/>
      <c r="AB369" s="11"/>
      <c r="AC369" s="11"/>
      <c r="AD369" s="11"/>
      <c r="AE369" s="11"/>
      <c r="AF369" s="11"/>
      <c r="AG369" s="11"/>
      <c r="AH369" s="11"/>
      <c r="AI369" s="11"/>
      <c r="AJ369" s="11"/>
      <c r="AK369" s="11"/>
      <c r="AL369" s="11"/>
      <c r="AM369" s="11"/>
      <c r="AN369" s="11"/>
      <c r="AO369" s="11"/>
      <c r="AP369" s="11"/>
      <c r="AQ369" s="30"/>
      <c r="AR369" s="30"/>
      <c r="AS369" s="30"/>
      <c r="AT369" s="30"/>
      <c r="AU369" s="30"/>
      <c r="AV369" s="30"/>
      <c r="AW369" s="30"/>
    </row>
    <row r="370" spans="1:49" x14ac:dyDescent="0.25">
      <c r="A370">
        <v>53</v>
      </c>
      <c r="B370" s="16">
        <v>13596</v>
      </c>
      <c r="C370" s="16"/>
      <c r="L370" s="11"/>
      <c r="M370" s="11"/>
      <c r="N370" s="11"/>
      <c r="O370" s="11"/>
      <c r="P370" s="11"/>
      <c r="Q370" s="11"/>
      <c r="R370" s="11"/>
      <c r="S370" s="11"/>
      <c r="T370" s="11"/>
      <c r="U370" s="11"/>
      <c r="V370" s="11"/>
      <c r="W370" s="11"/>
      <c r="X370" s="11"/>
      <c r="Y370" s="11"/>
      <c r="Z370" s="11"/>
      <c r="AA370" s="11"/>
      <c r="AB370" s="11"/>
      <c r="AC370" s="11"/>
      <c r="AD370" s="11"/>
      <c r="AE370" s="11"/>
      <c r="AF370" s="11"/>
      <c r="AG370" s="11"/>
      <c r="AH370" s="11"/>
      <c r="AI370" s="11"/>
      <c r="AJ370" s="11"/>
      <c r="AK370" s="11"/>
      <c r="AL370" s="11"/>
      <c r="AM370" s="11"/>
      <c r="AN370" s="11"/>
      <c r="AO370" s="11"/>
      <c r="AP370" s="11"/>
      <c r="AQ370" s="30"/>
      <c r="AR370" s="30"/>
      <c r="AS370" s="30"/>
      <c r="AT370" s="30"/>
      <c r="AU370" s="30"/>
      <c r="AV370" s="30"/>
      <c r="AW370" s="30"/>
    </row>
    <row r="371" spans="1:49" x14ac:dyDescent="0.25">
      <c r="A371">
        <v>294</v>
      </c>
      <c r="B371" s="16">
        <v>28912</v>
      </c>
      <c r="C371" s="16"/>
      <c r="L371" s="11"/>
      <c r="M371" s="11"/>
      <c r="N371" s="11"/>
      <c r="O371" s="11"/>
      <c r="P371" s="11"/>
      <c r="Q371" s="11"/>
      <c r="R371" s="11"/>
      <c r="S371" s="11"/>
      <c r="T371" s="11"/>
      <c r="U371" s="11"/>
      <c r="V371" s="11"/>
      <c r="W371" s="11"/>
      <c r="X371" s="11"/>
      <c r="Y371" s="11"/>
      <c r="Z371" s="11"/>
      <c r="AA371" s="11"/>
      <c r="AB371" s="11"/>
      <c r="AC371" s="11"/>
      <c r="AD371" s="11"/>
      <c r="AE371" s="11"/>
      <c r="AF371" s="11"/>
      <c r="AG371" s="11"/>
      <c r="AH371" s="11"/>
      <c r="AI371" s="11"/>
      <c r="AJ371" s="11"/>
      <c r="AK371" s="11"/>
      <c r="AL371" s="11"/>
      <c r="AM371" s="11"/>
      <c r="AN371" s="11"/>
      <c r="AO371" s="11"/>
      <c r="AP371" s="11"/>
      <c r="AQ371" s="30"/>
      <c r="AR371" s="30"/>
      <c r="AS371" s="30"/>
      <c r="AT371" s="30"/>
      <c r="AU371" s="30"/>
      <c r="AV371" s="30"/>
      <c r="AW371" s="30"/>
    </row>
    <row r="372" spans="1:49" x14ac:dyDescent="0.25">
      <c r="A372">
        <v>873</v>
      </c>
      <c r="B372" s="16">
        <v>21837</v>
      </c>
      <c r="C372" s="16"/>
      <c r="L372" s="11"/>
      <c r="M372" s="11"/>
      <c r="N372" s="11"/>
      <c r="O372" s="11"/>
      <c r="P372" s="11"/>
      <c r="Q372" s="11"/>
      <c r="R372" s="11"/>
      <c r="S372" s="11"/>
      <c r="T372" s="11"/>
      <c r="U372" s="11"/>
      <c r="V372" s="11"/>
      <c r="W372" s="11"/>
      <c r="X372" s="11"/>
      <c r="Y372" s="11"/>
      <c r="Z372" s="11"/>
      <c r="AA372" s="11"/>
      <c r="AB372" s="11"/>
      <c r="AC372" s="11"/>
      <c r="AD372" s="11"/>
      <c r="AE372" s="11"/>
      <c r="AF372" s="11"/>
      <c r="AG372" s="11"/>
      <c r="AH372" s="11"/>
      <c r="AI372" s="11"/>
      <c r="AJ372" s="11"/>
      <c r="AK372" s="11"/>
      <c r="AL372" s="11"/>
      <c r="AM372" s="11"/>
      <c r="AN372" s="11"/>
      <c r="AO372" s="11"/>
      <c r="AP372" s="11"/>
      <c r="AQ372" s="30"/>
      <c r="AR372" s="30"/>
      <c r="AS372" s="30"/>
      <c r="AT372" s="30"/>
      <c r="AU372" s="30"/>
      <c r="AV372" s="30"/>
      <c r="AW372" s="30"/>
    </row>
    <row r="373" spans="1:49" x14ac:dyDescent="0.25">
      <c r="A373">
        <v>632</v>
      </c>
      <c r="B373" s="16">
        <v>51513</v>
      </c>
      <c r="C373" s="16"/>
      <c r="L373" s="11"/>
      <c r="M373" s="11"/>
      <c r="N373" s="11"/>
      <c r="O373" s="11"/>
      <c r="P373" s="11"/>
      <c r="Q373" s="11"/>
      <c r="R373" s="11"/>
      <c r="S373" s="11"/>
      <c r="T373" s="11"/>
      <c r="U373" s="11"/>
      <c r="V373" s="11"/>
      <c r="W373" s="11"/>
      <c r="X373" s="11"/>
      <c r="Y373" s="11"/>
      <c r="Z373" s="11"/>
      <c r="AA373" s="11"/>
      <c r="AB373" s="11"/>
      <c r="AC373" s="11"/>
      <c r="AD373" s="11"/>
      <c r="AE373" s="11"/>
      <c r="AF373" s="11"/>
      <c r="AG373" s="11"/>
      <c r="AH373" s="11"/>
      <c r="AI373" s="11"/>
      <c r="AJ373" s="11"/>
      <c r="AK373" s="11"/>
      <c r="AL373" s="11"/>
      <c r="AM373" s="11"/>
      <c r="AN373" s="11"/>
      <c r="AO373" s="11"/>
      <c r="AP373" s="11"/>
      <c r="AQ373" s="30"/>
      <c r="AR373" s="30"/>
      <c r="AS373" s="30"/>
      <c r="AT373" s="30"/>
      <c r="AU373" s="30"/>
      <c r="AV373" s="30"/>
      <c r="AW373" s="30"/>
    </row>
    <row r="374" spans="1:49" x14ac:dyDescent="0.25">
      <c r="A374">
        <v>1690</v>
      </c>
      <c r="B374" s="16">
        <v>23744</v>
      </c>
      <c r="C374" s="16"/>
      <c r="L374" s="11"/>
      <c r="M374" s="11"/>
      <c r="N374" s="11"/>
      <c r="O374" s="11"/>
      <c r="P374" s="11"/>
      <c r="Q374" s="11"/>
      <c r="R374" s="11"/>
      <c r="S374" s="11"/>
      <c r="T374" s="11"/>
      <c r="U374" s="11"/>
      <c r="V374" s="11"/>
      <c r="W374" s="11"/>
      <c r="X374" s="11"/>
      <c r="Y374" s="11"/>
      <c r="Z374" s="11"/>
      <c r="AA374" s="11"/>
      <c r="AB374" s="11"/>
      <c r="AC374" s="11"/>
      <c r="AD374" s="11"/>
      <c r="AE374" s="11"/>
      <c r="AF374" s="11"/>
      <c r="AG374" s="11"/>
      <c r="AH374" s="11"/>
      <c r="AI374" s="11"/>
      <c r="AJ374" s="11"/>
      <c r="AK374" s="11"/>
      <c r="AL374" s="11"/>
      <c r="AM374" s="11"/>
      <c r="AN374" s="11"/>
      <c r="AO374" s="11"/>
      <c r="AP374" s="11"/>
      <c r="AQ374" s="30"/>
      <c r="AR374" s="30"/>
      <c r="AS374" s="30"/>
      <c r="AT374" s="30"/>
      <c r="AU374" s="30"/>
      <c r="AV374" s="30"/>
      <c r="AW374" s="30"/>
    </row>
    <row r="375" spans="1:49" x14ac:dyDescent="0.25">
      <c r="A375">
        <v>880</v>
      </c>
      <c r="B375" s="16">
        <v>15820</v>
      </c>
      <c r="C375" s="16"/>
      <c r="L375" s="11"/>
      <c r="M375" s="11"/>
      <c r="N375" s="11"/>
      <c r="O375" s="11"/>
      <c r="P375" s="11"/>
      <c r="Q375" s="11"/>
      <c r="R375" s="11"/>
      <c r="S375" s="11"/>
      <c r="T375" s="11"/>
      <c r="U375" s="11"/>
      <c r="V375" s="11"/>
      <c r="W375" s="11"/>
      <c r="X375" s="11"/>
      <c r="Y375" s="11"/>
      <c r="Z375" s="11"/>
      <c r="AA375" s="11"/>
      <c r="AB375" s="11"/>
      <c r="AC375" s="11"/>
      <c r="AD375" s="11"/>
      <c r="AE375" s="11"/>
      <c r="AF375" s="11"/>
      <c r="AG375" s="11"/>
      <c r="AH375" s="11"/>
      <c r="AI375" s="11"/>
      <c r="AJ375" s="11"/>
      <c r="AK375" s="11"/>
      <c r="AL375" s="11"/>
      <c r="AM375" s="11"/>
      <c r="AN375" s="11"/>
      <c r="AO375" s="11"/>
      <c r="AP375" s="11"/>
      <c r="AQ375" s="30"/>
      <c r="AR375" s="30"/>
      <c r="AS375" s="30"/>
      <c r="AT375" s="30"/>
      <c r="AU375" s="30"/>
      <c r="AV375" s="30"/>
      <c r="AW375" s="30"/>
    </row>
    <row r="376" spans="1:49" x14ac:dyDescent="0.25">
      <c r="A376">
        <v>351</v>
      </c>
      <c r="B376" s="16">
        <v>12701</v>
      </c>
      <c r="C376" s="16"/>
      <c r="L376" s="11"/>
      <c r="M376" s="11"/>
      <c r="N376" s="11"/>
      <c r="O376" s="11"/>
      <c r="P376" s="11"/>
      <c r="Q376" s="11"/>
      <c r="R376" s="11"/>
      <c r="S376" s="11"/>
      <c r="T376" s="11"/>
      <c r="U376" s="11"/>
      <c r="V376" s="11"/>
      <c r="W376" s="11"/>
      <c r="X376" s="11"/>
      <c r="Y376" s="11"/>
      <c r="Z376" s="11"/>
      <c r="AA376" s="11"/>
      <c r="AB376" s="11"/>
      <c r="AC376" s="11"/>
      <c r="AD376" s="11"/>
      <c r="AE376" s="11"/>
      <c r="AF376" s="11"/>
      <c r="AG376" s="11"/>
      <c r="AH376" s="11"/>
      <c r="AI376" s="11"/>
      <c r="AJ376" s="11"/>
      <c r="AK376" s="11"/>
      <c r="AL376" s="11"/>
      <c r="AM376" s="11"/>
      <c r="AN376" s="11"/>
      <c r="AO376" s="11"/>
      <c r="AP376" s="11"/>
      <c r="AQ376" s="30"/>
      <c r="AR376" s="30"/>
      <c r="AS376" s="30"/>
      <c r="AT376" s="30"/>
      <c r="AU376" s="30"/>
      <c r="AV376" s="30"/>
      <c r="AW376" s="30"/>
    </row>
    <row r="377" spans="1:49" x14ac:dyDescent="0.25">
      <c r="A377">
        <v>874</v>
      </c>
      <c r="B377" s="16">
        <v>14539</v>
      </c>
      <c r="C377" s="16"/>
      <c r="L377" s="11"/>
      <c r="M377" s="11"/>
      <c r="N377" s="11"/>
      <c r="O377" s="11"/>
      <c r="P377" s="11"/>
      <c r="Q377" s="11"/>
      <c r="R377" s="11"/>
      <c r="S377" s="11"/>
      <c r="T377" s="11"/>
      <c r="U377" s="11"/>
      <c r="V377" s="11"/>
      <c r="W377" s="11"/>
      <c r="X377" s="11"/>
      <c r="Y377" s="11"/>
      <c r="Z377" s="11"/>
      <c r="AA377" s="11"/>
      <c r="AB377" s="11"/>
      <c r="AC377" s="11"/>
      <c r="AD377" s="11"/>
      <c r="AE377" s="11"/>
      <c r="AF377" s="11"/>
      <c r="AG377" s="11"/>
      <c r="AH377" s="11"/>
      <c r="AI377" s="11"/>
      <c r="AJ377" s="11"/>
      <c r="AK377" s="11"/>
      <c r="AL377" s="11"/>
      <c r="AM377" s="11"/>
      <c r="AN377" s="11"/>
      <c r="AO377" s="11"/>
      <c r="AP377" s="11"/>
      <c r="AQ377" s="30"/>
      <c r="AR377" s="30"/>
      <c r="AS377" s="30"/>
      <c r="AT377" s="30"/>
      <c r="AU377" s="30"/>
      <c r="AV377" s="30"/>
      <c r="AW377" s="30"/>
    </row>
    <row r="378" spans="1:49" x14ac:dyDescent="0.25">
      <c r="A378">
        <v>479</v>
      </c>
      <c r="B378" s="16">
        <v>153679</v>
      </c>
      <c r="C378" s="16"/>
      <c r="L378" s="11"/>
      <c r="M378" s="11"/>
      <c r="N378" s="11"/>
      <c r="O378" s="11"/>
      <c r="P378" s="11"/>
      <c r="Q378" s="11"/>
      <c r="R378" s="11"/>
      <c r="S378" s="11"/>
      <c r="T378" s="11"/>
      <c r="U378" s="11"/>
      <c r="V378" s="11"/>
      <c r="W378" s="11"/>
      <c r="X378" s="11"/>
      <c r="Y378" s="11"/>
      <c r="Z378" s="11"/>
      <c r="AA378" s="11"/>
      <c r="AB378" s="11"/>
      <c r="AC378" s="11"/>
      <c r="AD378" s="11"/>
      <c r="AE378" s="11"/>
      <c r="AF378" s="11"/>
      <c r="AG378" s="11"/>
      <c r="AH378" s="11"/>
      <c r="AI378" s="11"/>
      <c r="AJ378" s="11"/>
      <c r="AK378" s="11"/>
      <c r="AL378" s="11"/>
      <c r="AM378" s="11"/>
      <c r="AN378" s="11"/>
      <c r="AO378" s="11"/>
      <c r="AP378" s="11"/>
      <c r="AQ378" s="30"/>
      <c r="AR378" s="30"/>
      <c r="AS378" s="30"/>
      <c r="AT378" s="30"/>
      <c r="AU378" s="30"/>
      <c r="AV378" s="30"/>
      <c r="AW378" s="30"/>
    </row>
    <row r="379" spans="1:49" x14ac:dyDescent="0.25">
      <c r="A379">
        <v>297</v>
      </c>
      <c r="B379" s="16">
        <v>27728</v>
      </c>
      <c r="C379" s="16"/>
      <c r="L379" s="11"/>
      <c r="M379" s="11"/>
      <c r="N379" s="11"/>
      <c r="O379" s="11"/>
      <c r="P379" s="11"/>
      <c r="Q379" s="11"/>
      <c r="R379" s="11"/>
      <c r="S379" s="11"/>
      <c r="T379" s="11"/>
      <c r="U379" s="11"/>
      <c r="V379" s="11"/>
      <c r="W379" s="11"/>
      <c r="X379" s="11"/>
      <c r="Y379" s="11"/>
      <c r="Z379" s="11"/>
      <c r="AA379" s="11"/>
      <c r="AB379" s="11"/>
      <c r="AC379" s="11"/>
      <c r="AD379" s="11"/>
      <c r="AE379" s="11"/>
      <c r="AF379" s="11"/>
      <c r="AG379" s="11"/>
      <c r="AH379" s="11"/>
      <c r="AI379" s="11"/>
      <c r="AJ379" s="11"/>
      <c r="AK379" s="11"/>
      <c r="AL379" s="11"/>
      <c r="AM379" s="11"/>
      <c r="AN379" s="11"/>
      <c r="AO379" s="11"/>
      <c r="AP379" s="11"/>
      <c r="AQ379" s="30"/>
      <c r="AR379" s="30"/>
      <c r="AS379" s="30"/>
      <c r="AT379" s="30"/>
      <c r="AU379" s="30"/>
      <c r="AV379" s="30"/>
      <c r="AW379" s="30"/>
    </row>
    <row r="380" spans="1:49" x14ac:dyDescent="0.25">
      <c r="A380">
        <v>473</v>
      </c>
      <c r="B380" s="16">
        <v>16899</v>
      </c>
      <c r="C380" s="16"/>
      <c r="L380" s="11"/>
      <c r="M380" s="11"/>
      <c r="N380" s="11"/>
      <c r="O380" s="11"/>
      <c r="P380" s="11"/>
      <c r="Q380" s="11"/>
      <c r="R380" s="11"/>
      <c r="S380" s="11"/>
      <c r="T380" s="11"/>
      <c r="U380" s="11"/>
      <c r="V380" s="11"/>
      <c r="W380" s="11"/>
      <c r="X380" s="11"/>
      <c r="Y380" s="11"/>
      <c r="Z380" s="11"/>
      <c r="AA380" s="11"/>
      <c r="AB380" s="11"/>
      <c r="AC380" s="11"/>
      <c r="AD380" s="11"/>
      <c r="AE380" s="11"/>
      <c r="AF380" s="11"/>
      <c r="AG380" s="11"/>
      <c r="AH380" s="11"/>
      <c r="AI380" s="11"/>
      <c r="AJ380" s="11"/>
      <c r="AK380" s="11"/>
      <c r="AL380" s="11"/>
      <c r="AM380" s="11"/>
      <c r="AN380" s="11"/>
      <c r="AO380" s="11"/>
      <c r="AP380" s="11"/>
      <c r="AQ380" s="30"/>
      <c r="AR380" s="30"/>
      <c r="AS380" s="30"/>
      <c r="AT380" s="30"/>
      <c r="AU380" s="30"/>
      <c r="AV380" s="30"/>
      <c r="AW380" s="30"/>
    </row>
    <row r="381" spans="1:49" x14ac:dyDescent="0.25">
      <c r="A381">
        <v>707</v>
      </c>
      <c r="B381" s="16">
        <v>13842</v>
      </c>
      <c r="C381" s="16"/>
      <c r="L381" s="11"/>
      <c r="M381" s="11"/>
      <c r="N381" s="11"/>
      <c r="O381" s="11"/>
      <c r="P381" s="11"/>
      <c r="Q381" s="11"/>
      <c r="R381" s="11"/>
      <c r="S381" s="11"/>
      <c r="T381" s="11"/>
      <c r="U381" s="11"/>
      <c r="V381" s="11"/>
      <c r="W381" s="11"/>
      <c r="X381" s="11"/>
      <c r="Y381" s="11"/>
      <c r="Z381" s="11"/>
      <c r="AA381" s="11"/>
      <c r="AB381" s="11"/>
      <c r="AC381" s="11"/>
      <c r="AD381" s="11"/>
      <c r="AE381" s="11"/>
      <c r="AF381" s="11"/>
      <c r="AG381" s="11"/>
      <c r="AH381" s="11"/>
      <c r="AI381" s="11"/>
      <c r="AJ381" s="11"/>
      <c r="AK381" s="11"/>
      <c r="AL381" s="11"/>
      <c r="AM381" s="11"/>
      <c r="AN381" s="11"/>
      <c r="AO381" s="11"/>
      <c r="AP381" s="11"/>
      <c r="AQ381" s="30"/>
      <c r="AR381" s="30"/>
      <c r="AS381" s="30"/>
      <c r="AT381" s="30"/>
      <c r="AU381" s="30"/>
      <c r="AV381" s="30"/>
      <c r="AW381" s="30"/>
    </row>
    <row r="382" spans="1:49" x14ac:dyDescent="0.25">
      <c r="A382">
        <v>50</v>
      </c>
      <c r="B382" s="16">
        <v>22457</v>
      </c>
      <c r="C382" s="16"/>
      <c r="L382" s="11"/>
      <c r="M382" s="11"/>
      <c r="N382" s="11"/>
      <c r="O382" s="11"/>
      <c r="P382" s="11"/>
      <c r="Q382" s="11"/>
      <c r="R382" s="11"/>
      <c r="S382" s="11"/>
      <c r="T382" s="11"/>
      <c r="U382" s="11"/>
      <c r="V382" s="11"/>
      <c r="W382" s="11"/>
      <c r="X382" s="11"/>
      <c r="Y382" s="11"/>
      <c r="Z382" s="11"/>
      <c r="AA382" s="11"/>
      <c r="AB382" s="11"/>
      <c r="AC382" s="11"/>
      <c r="AD382" s="11"/>
      <c r="AE382" s="11"/>
      <c r="AF382" s="11"/>
      <c r="AG382" s="11"/>
      <c r="AH382" s="11"/>
      <c r="AI382" s="11"/>
      <c r="AJ382" s="11"/>
      <c r="AK382" s="11"/>
      <c r="AL382" s="11"/>
      <c r="AM382" s="11"/>
      <c r="AN382" s="11"/>
      <c r="AO382" s="11"/>
      <c r="AP382" s="11"/>
      <c r="AQ382" s="30"/>
      <c r="AR382" s="30"/>
      <c r="AS382" s="30"/>
      <c r="AT382" s="30"/>
      <c r="AU382" s="30"/>
      <c r="AV382" s="30"/>
      <c r="AW382" s="30"/>
    </row>
    <row r="383" spans="1:49" x14ac:dyDescent="0.25">
      <c r="A383">
        <v>355</v>
      </c>
      <c r="B383" s="16">
        <v>62830</v>
      </c>
      <c r="C383" s="16"/>
      <c r="L383" s="11"/>
      <c r="M383" s="11"/>
      <c r="N383" s="11"/>
      <c r="O383" s="11"/>
      <c r="P383" s="11"/>
      <c r="Q383" s="11"/>
      <c r="R383" s="11"/>
      <c r="S383" s="11"/>
      <c r="T383" s="11"/>
      <c r="U383" s="11"/>
      <c r="V383" s="11"/>
      <c r="W383" s="11"/>
      <c r="X383" s="11"/>
      <c r="Y383" s="11"/>
      <c r="Z383" s="11"/>
      <c r="AA383" s="11"/>
      <c r="AB383" s="11"/>
      <c r="AC383" s="11"/>
      <c r="AD383" s="11"/>
      <c r="AE383" s="11"/>
      <c r="AF383" s="11"/>
      <c r="AG383" s="11"/>
      <c r="AH383" s="11"/>
      <c r="AI383" s="11"/>
      <c r="AJ383" s="11"/>
      <c r="AK383" s="11"/>
      <c r="AL383" s="11"/>
      <c r="AM383" s="11"/>
      <c r="AN383" s="11"/>
      <c r="AO383" s="11"/>
      <c r="AP383" s="11"/>
      <c r="AQ383" s="30"/>
      <c r="AR383" s="30"/>
      <c r="AS383" s="30"/>
      <c r="AT383" s="30"/>
      <c r="AU383" s="30"/>
      <c r="AV383" s="30"/>
      <c r="AW383" s="30"/>
    </row>
    <row r="384" spans="1:49" x14ac:dyDescent="0.25">
      <c r="A384">
        <v>299</v>
      </c>
      <c r="B384" s="16">
        <v>32379</v>
      </c>
      <c r="C384" s="16"/>
      <c r="L384" s="11"/>
      <c r="M384" s="11"/>
      <c r="N384" s="11"/>
      <c r="O384" s="11"/>
      <c r="P384" s="11"/>
      <c r="Q384" s="11"/>
      <c r="R384" s="11"/>
      <c r="S384" s="11"/>
      <c r="T384" s="11"/>
      <c r="U384" s="11"/>
      <c r="V384" s="11"/>
      <c r="W384" s="11"/>
      <c r="X384" s="11"/>
      <c r="Y384" s="11"/>
      <c r="Z384" s="11"/>
      <c r="AA384" s="11"/>
      <c r="AB384" s="11"/>
      <c r="AC384" s="11"/>
      <c r="AD384" s="11"/>
      <c r="AE384" s="11"/>
      <c r="AF384" s="11"/>
      <c r="AG384" s="11"/>
      <c r="AH384" s="11"/>
      <c r="AI384" s="11"/>
      <c r="AJ384" s="11"/>
      <c r="AK384" s="11"/>
      <c r="AL384" s="11"/>
      <c r="AM384" s="11"/>
      <c r="AN384" s="11"/>
      <c r="AO384" s="11"/>
      <c r="AP384" s="11"/>
      <c r="AQ384" s="30"/>
      <c r="AR384" s="30"/>
      <c r="AS384" s="30"/>
      <c r="AT384" s="30"/>
      <c r="AU384" s="30"/>
      <c r="AV384" s="30"/>
      <c r="AW384" s="30"/>
    </row>
    <row r="385" spans="1:49" x14ac:dyDescent="0.25">
      <c r="A385">
        <v>637</v>
      </c>
      <c r="B385" s="16">
        <v>124763</v>
      </c>
      <c r="C385" s="16"/>
      <c r="L385" s="11"/>
      <c r="M385" s="11"/>
      <c r="N385" s="11"/>
      <c r="O385" s="11"/>
      <c r="P385" s="11"/>
      <c r="Q385" s="11"/>
      <c r="R385" s="11"/>
      <c r="S385" s="11"/>
      <c r="T385" s="11"/>
      <c r="U385" s="11"/>
      <c r="V385" s="11"/>
      <c r="W385" s="11"/>
      <c r="X385" s="11"/>
      <c r="Y385" s="11"/>
      <c r="Z385" s="11"/>
      <c r="AA385" s="11"/>
      <c r="AB385" s="11"/>
      <c r="AC385" s="11"/>
      <c r="AD385" s="11"/>
      <c r="AE385" s="11"/>
      <c r="AF385" s="11"/>
      <c r="AG385" s="11"/>
      <c r="AH385" s="11"/>
      <c r="AI385" s="11"/>
      <c r="AJ385" s="11"/>
      <c r="AK385" s="11"/>
      <c r="AL385" s="11"/>
      <c r="AM385" s="11"/>
      <c r="AN385" s="11"/>
      <c r="AO385" s="11"/>
      <c r="AP385" s="11"/>
      <c r="AQ385" s="30"/>
      <c r="AR385" s="30"/>
      <c r="AS385" s="30"/>
      <c r="AT385" s="30"/>
      <c r="AU385" s="30"/>
      <c r="AV385" s="30"/>
      <c r="AW385" s="30"/>
    </row>
    <row r="386" spans="1:49" x14ac:dyDescent="0.25">
      <c r="A386">
        <v>638</v>
      </c>
      <c r="B386" s="16">
        <v>8367</v>
      </c>
      <c r="C386" s="16"/>
      <c r="L386" s="11"/>
      <c r="M386" s="11"/>
      <c r="N386" s="11"/>
      <c r="O386" s="11"/>
      <c r="P386" s="11"/>
      <c r="Q386" s="11"/>
      <c r="R386" s="11"/>
      <c r="S386" s="11"/>
      <c r="T386" s="11"/>
      <c r="U386" s="11"/>
      <c r="V386" s="11"/>
      <c r="W386" s="11"/>
      <c r="X386" s="11"/>
      <c r="Y386" s="11"/>
      <c r="Z386" s="11"/>
      <c r="AA386" s="11"/>
      <c r="AB386" s="11"/>
      <c r="AC386" s="11"/>
      <c r="AD386" s="11"/>
      <c r="AE386" s="11"/>
      <c r="AF386" s="11"/>
      <c r="AG386" s="11"/>
      <c r="AH386" s="11"/>
      <c r="AI386" s="11"/>
      <c r="AJ386" s="11"/>
      <c r="AK386" s="11"/>
      <c r="AL386" s="11"/>
      <c r="AM386" s="11"/>
      <c r="AN386" s="11"/>
      <c r="AO386" s="11"/>
      <c r="AP386" s="11"/>
      <c r="AQ386" s="30"/>
      <c r="AR386" s="30"/>
      <c r="AS386" s="30"/>
      <c r="AT386" s="30"/>
      <c r="AU386" s="30"/>
      <c r="AV386" s="30"/>
      <c r="AW386" s="30"/>
    </row>
    <row r="387" spans="1:49" x14ac:dyDescent="0.25">
      <c r="A387">
        <v>56</v>
      </c>
      <c r="B387" s="16">
        <v>18859</v>
      </c>
      <c r="C387" s="16"/>
      <c r="L387" s="11"/>
      <c r="M387" s="11"/>
      <c r="N387" s="11"/>
      <c r="O387" s="11"/>
      <c r="P387" s="11"/>
      <c r="Q387" s="11"/>
      <c r="R387" s="11"/>
      <c r="S387" s="11"/>
      <c r="T387" s="11"/>
      <c r="U387" s="11"/>
      <c r="V387" s="11"/>
      <c r="W387" s="11"/>
      <c r="X387" s="11"/>
      <c r="Y387" s="11"/>
      <c r="Z387" s="11"/>
      <c r="AA387" s="11"/>
      <c r="AB387" s="11"/>
      <c r="AC387" s="11"/>
      <c r="AD387" s="11"/>
      <c r="AE387" s="11"/>
      <c r="AF387" s="11"/>
      <c r="AG387" s="11"/>
      <c r="AH387" s="11"/>
      <c r="AI387" s="11"/>
      <c r="AJ387" s="11"/>
      <c r="AK387" s="11"/>
      <c r="AL387" s="11"/>
      <c r="AM387" s="11"/>
      <c r="AN387" s="11"/>
      <c r="AO387" s="11"/>
      <c r="AP387" s="11"/>
      <c r="AQ387" s="30"/>
      <c r="AR387" s="30"/>
      <c r="AS387" s="30"/>
      <c r="AT387" s="30"/>
      <c r="AU387" s="30"/>
      <c r="AV387" s="30"/>
      <c r="AW387" s="30"/>
    </row>
    <row r="388" spans="1:49" x14ac:dyDescent="0.25">
      <c r="A388">
        <v>1892</v>
      </c>
      <c r="B388" s="16">
        <v>41468</v>
      </c>
      <c r="C388" s="16"/>
      <c r="L388" s="11"/>
      <c r="M388" s="11"/>
      <c r="N388" s="11"/>
      <c r="O388" s="11"/>
      <c r="P388" s="11"/>
      <c r="Q388" s="11"/>
      <c r="R388" s="11"/>
      <c r="S388" s="11"/>
      <c r="T388" s="11"/>
      <c r="U388" s="11"/>
      <c r="V388" s="11"/>
      <c r="W388" s="11"/>
      <c r="X388" s="11"/>
      <c r="Y388" s="11"/>
      <c r="Z388" s="11"/>
      <c r="AA388" s="11"/>
      <c r="AB388" s="11"/>
      <c r="AC388" s="11"/>
      <c r="AD388" s="11"/>
      <c r="AE388" s="11"/>
      <c r="AF388" s="11"/>
      <c r="AG388" s="11"/>
      <c r="AH388" s="11"/>
      <c r="AI388" s="11"/>
      <c r="AJ388" s="11"/>
      <c r="AK388" s="11"/>
      <c r="AL388" s="11"/>
      <c r="AM388" s="11"/>
      <c r="AN388" s="11"/>
      <c r="AO388" s="11"/>
      <c r="AP388" s="11"/>
      <c r="AQ388" s="30"/>
      <c r="AR388" s="30"/>
      <c r="AS388" s="30"/>
      <c r="AT388" s="30"/>
      <c r="AU388" s="30"/>
      <c r="AV388" s="30"/>
      <c r="AW388" s="30"/>
    </row>
    <row r="389" spans="1:49" x14ac:dyDescent="0.25">
      <c r="A389">
        <v>879</v>
      </c>
      <c r="B389" s="16">
        <v>21657</v>
      </c>
      <c r="C389" s="16"/>
      <c r="L389" s="11"/>
      <c r="M389" s="11"/>
      <c r="N389" s="11"/>
      <c r="O389" s="11"/>
      <c r="P389" s="11"/>
      <c r="Q389" s="11"/>
      <c r="R389" s="11"/>
      <c r="S389" s="11"/>
      <c r="T389" s="11"/>
      <c r="U389" s="11"/>
      <c r="V389" s="11"/>
      <c r="W389" s="11"/>
      <c r="X389" s="11"/>
      <c r="Y389" s="11"/>
      <c r="Z389" s="11"/>
      <c r="AA389" s="11"/>
      <c r="AB389" s="11"/>
      <c r="AC389" s="11"/>
      <c r="AD389" s="11"/>
      <c r="AE389" s="11"/>
      <c r="AF389" s="11"/>
      <c r="AG389" s="11"/>
      <c r="AH389" s="11"/>
      <c r="AI389" s="11"/>
      <c r="AJ389" s="11"/>
      <c r="AK389" s="11"/>
      <c r="AL389" s="11"/>
      <c r="AM389" s="11"/>
      <c r="AN389" s="11"/>
      <c r="AO389" s="11"/>
      <c r="AP389" s="11"/>
      <c r="AQ389" s="30"/>
      <c r="AR389" s="30"/>
      <c r="AS389" s="30"/>
      <c r="AT389" s="30"/>
      <c r="AU389" s="30"/>
      <c r="AV389" s="30"/>
      <c r="AW389" s="30"/>
    </row>
    <row r="390" spans="1:49" x14ac:dyDescent="0.25">
      <c r="A390">
        <v>301</v>
      </c>
      <c r="B390" s="16">
        <v>47340</v>
      </c>
      <c r="C390" s="16"/>
      <c r="L390" s="11"/>
      <c r="M390" s="11"/>
      <c r="N390" s="11"/>
      <c r="O390" s="11"/>
      <c r="P390" s="11"/>
      <c r="Q390" s="11"/>
      <c r="R390" s="11"/>
      <c r="S390" s="11"/>
      <c r="T390" s="11"/>
      <c r="U390" s="11"/>
      <c r="V390" s="11"/>
      <c r="W390" s="11"/>
      <c r="X390" s="11"/>
      <c r="Y390" s="11"/>
      <c r="Z390" s="11"/>
      <c r="AA390" s="11"/>
      <c r="AB390" s="11"/>
      <c r="AC390" s="11"/>
      <c r="AD390" s="11"/>
      <c r="AE390" s="11"/>
      <c r="AF390" s="11"/>
      <c r="AG390" s="11"/>
      <c r="AH390" s="11"/>
      <c r="AI390" s="11"/>
      <c r="AJ390" s="11"/>
      <c r="AK390" s="11"/>
      <c r="AL390" s="11"/>
      <c r="AM390" s="11"/>
      <c r="AN390" s="11"/>
      <c r="AO390" s="11"/>
      <c r="AP390" s="11"/>
      <c r="AQ390" s="30"/>
      <c r="AR390" s="30"/>
      <c r="AS390" s="30"/>
      <c r="AT390" s="30"/>
      <c r="AU390" s="30"/>
      <c r="AV390" s="30"/>
      <c r="AW390" s="30"/>
    </row>
    <row r="391" spans="1:49" x14ac:dyDescent="0.25">
      <c r="A391">
        <v>1896</v>
      </c>
      <c r="B391" s="16">
        <v>22309</v>
      </c>
      <c r="C391" s="16"/>
      <c r="L391" s="11"/>
      <c r="M391" s="11"/>
      <c r="N391" s="11"/>
      <c r="O391" s="11"/>
      <c r="P391" s="11"/>
      <c r="Q391" s="11"/>
      <c r="R391" s="11"/>
      <c r="S391" s="11"/>
      <c r="T391" s="11"/>
      <c r="U391" s="11"/>
      <c r="V391" s="11"/>
      <c r="W391" s="11"/>
      <c r="X391" s="11"/>
      <c r="Y391" s="11"/>
      <c r="Z391" s="11"/>
      <c r="AA391" s="11"/>
      <c r="AB391" s="11"/>
      <c r="AC391" s="11"/>
      <c r="AD391" s="11"/>
      <c r="AE391" s="11"/>
      <c r="AF391" s="11"/>
      <c r="AG391" s="11"/>
      <c r="AH391" s="11"/>
      <c r="AI391" s="11"/>
      <c r="AJ391" s="11"/>
      <c r="AK391" s="11"/>
      <c r="AL391" s="11"/>
      <c r="AM391" s="11"/>
      <c r="AN391" s="11"/>
      <c r="AO391" s="11"/>
      <c r="AP391" s="11"/>
      <c r="AQ391" s="30"/>
      <c r="AR391" s="30"/>
      <c r="AS391" s="30"/>
      <c r="AT391" s="30"/>
      <c r="AU391" s="30"/>
      <c r="AV391" s="30"/>
      <c r="AW391" s="30"/>
    </row>
    <row r="392" spans="1:49" x14ac:dyDescent="0.25">
      <c r="A392">
        <v>642</v>
      </c>
      <c r="B392" s="16">
        <v>44417</v>
      </c>
      <c r="C392" s="16"/>
      <c r="L392" s="11"/>
      <c r="M392" s="11"/>
      <c r="N392" s="11"/>
      <c r="O392" s="11"/>
      <c r="P392" s="11"/>
      <c r="Q392" s="11"/>
      <c r="R392" s="11"/>
      <c r="S392" s="11"/>
      <c r="T392" s="11"/>
      <c r="U392" s="11"/>
      <c r="V392" s="11"/>
      <c r="W392" s="11"/>
      <c r="X392" s="11"/>
      <c r="Y392" s="11"/>
      <c r="Z392" s="11"/>
      <c r="AA392" s="11"/>
      <c r="AB392" s="11"/>
      <c r="AC392" s="11"/>
      <c r="AD392" s="11"/>
      <c r="AE392" s="11"/>
      <c r="AF392" s="11"/>
      <c r="AG392" s="11"/>
      <c r="AH392" s="11"/>
      <c r="AI392" s="11"/>
      <c r="AJ392" s="11"/>
      <c r="AK392" s="11"/>
      <c r="AL392" s="11"/>
      <c r="AM392" s="11"/>
      <c r="AN392" s="11"/>
      <c r="AO392" s="11"/>
      <c r="AP392" s="11"/>
      <c r="AQ392" s="30"/>
      <c r="AR392" s="30"/>
      <c r="AS392" s="30"/>
      <c r="AT392" s="30"/>
      <c r="AU392" s="30"/>
      <c r="AV392" s="30"/>
      <c r="AW392" s="30"/>
    </row>
    <row r="393" spans="1:49" x14ac:dyDescent="0.25">
      <c r="A393">
        <v>193</v>
      </c>
      <c r="B393" s="16">
        <v>125548</v>
      </c>
      <c r="C393" s="16"/>
      <c r="L393" s="11"/>
      <c r="M393" s="11"/>
      <c r="N393" s="11"/>
      <c r="O393" s="11"/>
      <c r="P393" s="11"/>
      <c r="Q393" s="11"/>
      <c r="R393" s="11"/>
      <c r="S393" s="11"/>
      <c r="T393" s="11"/>
      <c r="U393" s="11"/>
      <c r="V393" s="11"/>
      <c r="W393" s="11"/>
      <c r="X393" s="11"/>
      <c r="Y393" s="11"/>
      <c r="Z393" s="11"/>
      <c r="AA393" s="11"/>
      <c r="AB393" s="11"/>
      <c r="AC393" s="11"/>
      <c r="AD393" s="11"/>
      <c r="AE393" s="11"/>
      <c r="AF393" s="11"/>
      <c r="AG393" s="11"/>
      <c r="AH393" s="11"/>
      <c r="AI393" s="11"/>
      <c r="AJ393" s="11"/>
      <c r="AK393" s="11"/>
      <c r="AL393" s="11"/>
      <c r="AM393" s="11"/>
      <c r="AN393" s="11"/>
      <c r="AO393" s="11"/>
      <c r="AP393" s="11"/>
      <c r="AQ393" s="30"/>
      <c r="AR393" s="30"/>
      <c r="AS393" s="30"/>
      <c r="AT393" s="30"/>
      <c r="AU393" s="30"/>
      <c r="AV393" s="30"/>
      <c r="AW393" s="30"/>
    </row>
    <row r="394" spans="1:49" x14ac:dyDescent="0.25">
      <c r="B394" s="16"/>
      <c r="C394" s="16"/>
      <c r="L394" s="11"/>
      <c r="M394" s="11"/>
      <c r="N394" s="11"/>
      <c r="O394" s="11"/>
      <c r="P394" s="11"/>
      <c r="Q394" s="11"/>
      <c r="R394" s="11"/>
      <c r="S394" s="11"/>
      <c r="T394" s="11"/>
      <c r="U394" s="11"/>
      <c r="V394" s="11"/>
      <c r="W394" s="11"/>
      <c r="X394" s="11"/>
      <c r="Y394" s="11"/>
      <c r="Z394" s="11"/>
      <c r="AA394" s="11"/>
      <c r="AB394" s="11"/>
      <c r="AC394" s="11"/>
      <c r="AD394" s="11"/>
      <c r="AE394" s="11"/>
      <c r="AF394" s="11"/>
      <c r="AG394" s="11"/>
      <c r="AH394" s="11"/>
      <c r="AI394" s="11"/>
      <c r="AJ394" s="11"/>
      <c r="AK394" s="11"/>
      <c r="AL394" s="11"/>
      <c r="AM394" s="11"/>
      <c r="AN394" s="11"/>
      <c r="AO394" s="11"/>
      <c r="AP394" s="11"/>
      <c r="AQ394" s="30"/>
      <c r="AR394" s="30"/>
      <c r="AS394" s="30"/>
      <c r="AT394" s="30"/>
      <c r="AU394" s="30"/>
      <c r="AV394" s="30"/>
      <c r="AW394" s="30"/>
    </row>
    <row r="395" spans="1:49" x14ac:dyDescent="0.25">
      <c r="B395" s="16"/>
      <c r="C395" s="16"/>
      <c r="L395" s="11"/>
      <c r="M395" s="11"/>
      <c r="N395" s="11"/>
      <c r="O395" s="11"/>
      <c r="P395" s="11"/>
      <c r="Q395" s="11"/>
      <c r="R395" s="11"/>
      <c r="S395" s="11"/>
      <c r="T395" s="11"/>
      <c r="U395" s="11"/>
      <c r="V395" s="11"/>
      <c r="W395" s="11"/>
      <c r="X395" s="11"/>
      <c r="Y395" s="11"/>
      <c r="Z395" s="11"/>
      <c r="AA395" s="11"/>
      <c r="AB395" s="11"/>
      <c r="AC395" s="11"/>
      <c r="AD395" s="11"/>
      <c r="AE395" s="11"/>
      <c r="AF395" s="11"/>
      <c r="AG395" s="11"/>
      <c r="AH395" s="11"/>
      <c r="AI395" s="11"/>
      <c r="AJ395" s="11"/>
      <c r="AK395" s="11"/>
      <c r="AL395" s="11"/>
      <c r="AM395" s="11"/>
      <c r="AN395" s="11"/>
      <c r="AO395" s="11"/>
      <c r="AP395" s="11"/>
      <c r="AQ395" s="30"/>
      <c r="AR395" s="30"/>
      <c r="AS395" s="30"/>
      <c r="AT395" s="30"/>
      <c r="AU395" s="30"/>
      <c r="AV395" s="30"/>
      <c r="AW395" s="30"/>
    </row>
    <row r="396" spans="1:49" x14ac:dyDescent="0.25">
      <c r="B396" s="16"/>
      <c r="C396" s="16"/>
      <c r="L396" s="11"/>
      <c r="M396" s="11"/>
      <c r="N396" s="11"/>
      <c r="O396" s="11"/>
      <c r="P396" s="11"/>
      <c r="Q396" s="11"/>
      <c r="R396" s="11"/>
      <c r="S396" s="11"/>
      <c r="T396" s="11"/>
      <c r="U396" s="11"/>
      <c r="V396" s="11"/>
      <c r="W396" s="11"/>
      <c r="X396" s="11"/>
      <c r="Y396" s="11"/>
      <c r="Z396" s="11"/>
      <c r="AA396" s="11"/>
      <c r="AB396" s="11"/>
      <c r="AC396" s="11"/>
      <c r="AD396" s="11"/>
      <c r="AE396" s="11"/>
      <c r="AF396" s="11"/>
      <c r="AG396" s="11"/>
      <c r="AH396" s="11"/>
      <c r="AI396" s="11"/>
      <c r="AJ396" s="11"/>
      <c r="AK396" s="11"/>
      <c r="AL396" s="11"/>
      <c r="AM396" s="11"/>
      <c r="AN396" s="11"/>
      <c r="AO396" s="11"/>
      <c r="AP396" s="11"/>
      <c r="AQ396" s="30"/>
      <c r="AR396" s="30"/>
      <c r="AS396" s="30"/>
      <c r="AT396" s="30"/>
      <c r="AU396" s="30"/>
      <c r="AV396" s="30"/>
      <c r="AW396" s="30"/>
    </row>
    <row r="397" spans="1:49" x14ac:dyDescent="0.25">
      <c r="B397" s="16"/>
      <c r="C397" s="16"/>
      <c r="L397" s="11"/>
      <c r="M397" s="11"/>
      <c r="N397" s="11"/>
      <c r="O397" s="11"/>
      <c r="P397" s="11"/>
      <c r="Q397" s="11"/>
      <c r="R397" s="11"/>
      <c r="S397" s="11"/>
      <c r="T397" s="11"/>
      <c r="U397" s="11"/>
      <c r="V397" s="11"/>
      <c r="W397" s="11"/>
      <c r="X397" s="11"/>
      <c r="Y397" s="11"/>
      <c r="Z397" s="11"/>
      <c r="AA397" s="11"/>
      <c r="AB397" s="11"/>
      <c r="AC397" s="11"/>
      <c r="AD397" s="11"/>
      <c r="AE397" s="11"/>
      <c r="AF397" s="11"/>
      <c r="AG397" s="11"/>
      <c r="AH397" s="11"/>
      <c r="AI397" s="11"/>
      <c r="AJ397" s="11"/>
      <c r="AK397" s="11"/>
      <c r="AL397" s="11"/>
      <c r="AM397" s="11"/>
      <c r="AN397" s="11"/>
      <c r="AO397" s="11"/>
      <c r="AP397" s="11"/>
      <c r="AQ397" s="30"/>
      <c r="AR397" s="30"/>
      <c r="AS397" s="30"/>
      <c r="AT397" s="30"/>
      <c r="AU397" s="30"/>
      <c r="AV397" s="30"/>
      <c r="AW397" s="30"/>
    </row>
    <row r="398" spans="1:49" x14ac:dyDescent="0.25">
      <c r="B398" s="16"/>
      <c r="C398" s="16"/>
      <c r="L398" s="11"/>
      <c r="M398" s="11"/>
      <c r="N398" s="11"/>
      <c r="O398" s="11"/>
      <c r="P398" s="11"/>
      <c r="Q398" s="11"/>
      <c r="R398" s="11"/>
      <c r="S398" s="11"/>
      <c r="T398" s="11"/>
      <c r="U398" s="11"/>
      <c r="V398" s="11"/>
      <c r="W398" s="11"/>
      <c r="X398" s="11"/>
      <c r="Y398" s="11"/>
      <c r="Z398" s="11"/>
      <c r="AA398" s="11"/>
      <c r="AB398" s="11"/>
      <c r="AC398" s="11"/>
      <c r="AD398" s="11"/>
      <c r="AE398" s="11"/>
      <c r="AF398" s="11"/>
      <c r="AG398" s="11"/>
      <c r="AH398" s="11"/>
      <c r="AI398" s="11"/>
      <c r="AJ398" s="11"/>
      <c r="AK398" s="11"/>
      <c r="AL398" s="11"/>
      <c r="AM398" s="11"/>
      <c r="AN398" s="11"/>
      <c r="AO398" s="11"/>
      <c r="AP398" s="11"/>
      <c r="AQ398" s="30"/>
      <c r="AR398" s="30"/>
      <c r="AS398" s="30"/>
      <c r="AT398" s="30"/>
      <c r="AU398" s="30"/>
      <c r="AV398" s="30"/>
      <c r="AW398" s="30"/>
    </row>
    <row r="399" spans="1:49" x14ac:dyDescent="0.25">
      <c r="B399" s="16"/>
      <c r="C399" s="16"/>
      <c r="L399" s="11"/>
      <c r="M399" s="11"/>
      <c r="N399" s="11"/>
      <c r="O399" s="11"/>
      <c r="P399" s="11"/>
      <c r="Q399" s="11"/>
      <c r="R399" s="11"/>
      <c r="S399" s="11"/>
      <c r="T399" s="11"/>
      <c r="U399" s="11"/>
      <c r="V399" s="11"/>
      <c r="W399" s="11"/>
      <c r="X399" s="11"/>
      <c r="Y399" s="11"/>
      <c r="Z399" s="11"/>
      <c r="AA399" s="11"/>
      <c r="AB399" s="11"/>
      <c r="AC399" s="11"/>
      <c r="AD399" s="11"/>
      <c r="AE399" s="11"/>
      <c r="AF399" s="11"/>
      <c r="AG399" s="11"/>
      <c r="AH399" s="11"/>
      <c r="AI399" s="11"/>
      <c r="AJ399" s="11"/>
      <c r="AK399" s="11"/>
      <c r="AL399" s="11"/>
      <c r="AM399" s="11"/>
      <c r="AN399" s="11"/>
      <c r="AO399" s="11"/>
      <c r="AP399" s="11"/>
      <c r="AQ399" s="30"/>
      <c r="AR399" s="30"/>
      <c r="AS399" s="30"/>
      <c r="AT399" s="30"/>
      <c r="AU399" s="30"/>
      <c r="AV399" s="30"/>
      <c r="AW399" s="30"/>
    </row>
    <row r="400" spans="1:49" x14ac:dyDescent="0.25">
      <c r="B400" s="16"/>
      <c r="C400" s="16"/>
      <c r="L400" s="11"/>
      <c r="M400" s="11"/>
      <c r="N400" s="11"/>
      <c r="O400" s="11"/>
      <c r="P400" s="11"/>
      <c r="Q400" s="11"/>
      <c r="R400" s="11"/>
      <c r="S400" s="11"/>
      <c r="T400" s="11"/>
      <c r="U400" s="11"/>
      <c r="V400" s="11"/>
      <c r="W400" s="11"/>
      <c r="X400" s="11"/>
      <c r="Y400" s="11"/>
      <c r="Z400" s="11"/>
      <c r="AA400" s="11"/>
      <c r="AB400" s="11"/>
      <c r="AC400" s="11"/>
      <c r="AD400" s="11"/>
      <c r="AE400" s="11"/>
      <c r="AF400" s="11"/>
      <c r="AG400" s="11"/>
      <c r="AH400" s="11"/>
      <c r="AI400" s="11"/>
      <c r="AJ400" s="11"/>
      <c r="AK400" s="11"/>
      <c r="AL400" s="11"/>
      <c r="AM400" s="11"/>
      <c r="AN400" s="11"/>
      <c r="AO400" s="11"/>
      <c r="AP400" s="11"/>
      <c r="AQ400" s="30"/>
      <c r="AR400" s="30"/>
      <c r="AS400" s="30"/>
      <c r="AT400" s="30"/>
      <c r="AU400" s="30"/>
      <c r="AV400" s="30"/>
      <c r="AW400" s="30"/>
    </row>
    <row r="401" spans="2:478" x14ac:dyDescent="0.25">
      <c r="B401" s="16"/>
      <c r="C401" s="16"/>
      <c r="L401" s="11"/>
      <c r="M401" s="11"/>
      <c r="N401" s="11"/>
      <c r="O401" s="11"/>
      <c r="P401" s="11"/>
      <c r="Q401" s="11"/>
      <c r="R401" s="11"/>
      <c r="S401" s="11"/>
      <c r="T401" s="11"/>
      <c r="U401" s="11"/>
      <c r="V401" s="11"/>
      <c r="W401" s="11"/>
      <c r="X401" s="11"/>
      <c r="Y401" s="11"/>
      <c r="Z401" s="11"/>
      <c r="AA401" s="11"/>
      <c r="AB401" s="11"/>
      <c r="AC401" s="11"/>
      <c r="AD401" s="11"/>
      <c r="AE401" s="11"/>
      <c r="AF401" s="11"/>
      <c r="AG401" s="11"/>
      <c r="AH401" s="11"/>
      <c r="AI401" s="11"/>
      <c r="AJ401" s="11"/>
      <c r="AK401" s="11"/>
      <c r="AL401" s="11"/>
      <c r="AM401" s="11"/>
      <c r="AN401" s="11"/>
      <c r="AO401" s="11"/>
      <c r="AP401" s="11"/>
      <c r="AQ401" s="30"/>
      <c r="AR401" s="30"/>
      <c r="AS401" s="30"/>
      <c r="AT401" s="30"/>
      <c r="AU401" s="30"/>
      <c r="AV401" s="30"/>
      <c r="AW401" s="30"/>
    </row>
    <row r="402" spans="2:478" x14ac:dyDescent="0.25">
      <c r="B402" s="16"/>
      <c r="C402" s="16"/>
      <c r="L402" s="11"/>
      <c r="M402" s="11"/>
      <c r="N402" s="11"/>
      <c r="O402" s="11"/>
      <c r="P402" s="11"/>
      <c r="Q402" s="11"/>
      <c r="R402" s="11"/>
      <c r="S402" s="11"/>
      <c r="T402" s="11"/>
      <c r="U402" s="11"/>
      <c r="V402" s="11"/>
      <c r="W402" s="11"/>
      <c r="X402" s="11"/>
      <c r="Y402" s="11"/>
      <c r="Z402" s="11"/>
      <c r="AA402" s="11"/>
      <c r="AB402" s="11"/>
      <c r="AC402" s="11"/>
      <c r="AD402" s="11"/>
      <c r="AE402" s="11"/>
      <c r="AF402" s="11"/>
      <c r="AG402" s="11"/>
      <c r="AH402" s="11"/>
      <c r="AI402" s="11"/>
      <c r="AJ402" s="11"/>
      <c r="AK402" s="11"/>
      <c r="AL402" s="11"/>
      <c r="AM402" s="11"/>
      <c r="AN402" s="11"/>
      <c r="AO402" s="11"/>
      <c r="AP402" s="11"/>
      <c r="AQ402" s="30"/>
      <c r="AR402" s="30"/>
      <c r="AS402" s="30"/>
      <c r="AT402" s="30"/>
      <c r="AU402" s="30"/>
      <c r="AV402" s="30"/>
      <c r="AW402" s="30"/>
    </row>
    <row r="403" spans="2:478" x14ac:dyDescent="0.25">
      <c r="B403" s="16"/>
      <c r="C403" s="16"/>
      <c r="L403" s="11"/>
      <c r="M403" s="11"/>
      <c r="N403" s="11"/>
      <c r="O403" s="11"/>
      <c r="P403" s="11"/>
      <c r="Q403" s="11"/>
      <c r="R403" s="11"/>
      <c r="S403" s="11"/>
      <c r="T403" s="11"/>
      <c r="U403" s="11"/>
      <c r="V403" s="11"/>
      <c r="W403" s="11"/>
      <c r="X403" s="11"/>
      <c r="Y403" s="11"/>
      <c r="Z403" s="11"/>
      <c r="AA403" s="11"/>
      <c r="AB403" s="11"/>
      <c r="AC403" s="11"/>
      <c r="AD403" s="11"/>
      <c r="AE403" s="11"/>
      <c r="AF403" s="11"/>
      <c r="AG403" s="11"/>
      <c r="AH403" s="11"/>
      <c r="AI403" s="11"/>
      <c r="AJ403" s="11"/>
      <c r="AK403" s="11"/>
      <c r="AL403" s="11"/>
      <c r="AM403" s="11"/>
      <c r="AN403" s="11"/>
      <c r="AO403" s="11"/>
      <c r="AP403" s="11"/>
      <c r="AQ403" s="30"/>
      <c r="AR403" s="30"/>
      <c r="AS403" s="30"/>
      <c r="AT403" s="30"/>
      <c r="AU403" s="30"/>
      <c r="AV403" s="30"/>
      <c r="AW403" s="30"/>
    </row>
    <row r="404" spans="2:478" x14ac:dyDescent="0.25">
      <c r="B404" s="16"/>
      <c r="C404" s="16"/>
      <c r="L404" s="11"/>
      <c r="M404" s="11"/>
      <c r="N404" s="11"/>
      <c r="O404" s="11"/>
      <c r="P404" s="11"/>
      <c r="Q404" s="11"/>
      <c r="R404" s="11"/>
      <c r="S404" s="11"/>
      <c r="T404" s="11"/>
      <c r="U404" s="11"/>
      <c r="V404" s="11"/>
      <c r="W404" s="11"/>
      <c r="X404" s="11"/>
      <c r="Y404" s="11"/>
      <c r="Z404" s="11"/>
      <c r="AA404" s="11"/>
      <c r="AB404" s="11"/>
      <c r="AC404" s="11"/>
      <c r="AD404" s="11"/>
      <c r="AE404" s="11"/>
      <c r="AF404" s="11"/>
      <c r="AG404" s="11"/>
      <c r="AH404" s="11"/>
      <c r="AI404" s="11"/>
      <c r="AJ404" s="11"/>
      <c r="AK404" s="11"/>
      <c r="AL404" s="11"/>
      <c r="AM404" s="11"/>
      <c r="AN404" s="11"/>
      <c r="AO404" s="11"/>
      <c r="AP404" s="11"/>
      <c r="AQ404" s="30"/>
      <c r="AR404" s="30"/>
      <c r="AS404" s="30"/>
      <c r="AT404" s="30"/>
      <c r="AU404" s="30"/>
      <c r="AV404" s="30"/>
      <c r="AW404" s="30"/>
    </row>
    <row r="405" spans="2:478" x14ac:dyDescent="0.25">
      <c r="B405" s="16"/>
      <c r="C405" s="16"/>
      <c r="L405" s="11"/>
      <c r="M405" s="11"/>
      <c r="N405" s="11"/>
      <c r="O405" s="11"/>
      <c r="P405" s="11"/>
      <c r="Q405" s="11"/>
      <c r="R405" s="11"/>
      <c r="S405" s="11"/>
      <c r="T405" s="11"/>
      <c r="U405" s="11"/>
      <c r="V405" s="11"/>
      <c r="W405" s="11"/>
      <c r="X405" s="11"/>
      <c r="Y405" s="11"/>
      <c r="Z405" s="11"/>
      <c r="AA405" s="11"/>
      <c r="AB405" s="11"/>
      <c r="AC405" s="11"/>
      <c r="AD405" s="11"/>
      <c r="AE405" s="11"/>
      <c r="AF405" s="11"/>
      <c r="AG405" s="11"/>
      <c r="AH405" s="11"/>
      <c r="AI405" s="11"/>
      <c r="AJ405" s="11"/>
      <c r="AK405" s="11"/>
      <c r="AL405" s="11"/>
      <c r="AM405" s="11"/>
      <c r="AN405" s="11"/>
      <c r="AO405" s="11"/>
      <c r="AP405" s="11"/>
      <c r="AQ405" s="30"/>
      <c r="AR405" s="30"/>
      <c r="AS405" s="30"/>
      <c r="AT405" s="30"/>
      <c r="AU405" s="30"/>
      <c r="AV405" s="30"/>
      <c r="AW405" s="30"/>
    </row>
    <row r="406" spans="2:478" x14ac:dyDescent="0.25">
      <c r="B406" s="16"/>
      <c r="C406" s="16"/>
      <c r="L406" s="11"/>
      <c r="M406" s="11"/>
      <c r="N406" s="11"/>
      <c r="O406" s="11"/>
      <c r="P406" s="11"/>
      <c r="Q406" s="11"/>
      <c r="R406" s="11"/>
      <c r="S406" s="11"/>
      <c r="T406" s="11"/>
      <c r="U406" s="11"/>
      <c r="V406" s="11"/>
      <c r="W406" s="11"/>
      <c r="X406" s="11"/>
      <c r="Y406" s="11"/>
      <c r="Z406" s="11"/>
      <c r="AA406" s="11"/>
      <c r="AB406" s="11"/>
      <c r="AC406" s="11"/>
      <c r="AD406" s="11"/>
      <c r="AE406" s="11"/>
      <c r="AF406" s="11"/>
      <c r="AG406" s="11"/>
      <c r="AH406" s="11"/>
      <c r="AI406" s="11"/>
      <c r="AJ406" s="11"/>
      <c r="AK406" s="11"/>
      <c r="AL406" s="11"/>
      <c r="AM406" s="11"/>
      <c r="AN406" s="11"/>
      <c r="AO406" s="11"/>
      <c r="AP406" s="11"/>
      <c r="AQ406" s="30"/>
      <c r="AR406" s="30"/>
      <c r="AS406" s="30"/>
      <c r="AT406" s="30"/>
      <c r="AU406" s="30"/>
      <c r="AV406" s="30"/>
      <c r="AW406" s="30"/>
    </row>
    <row r="407" spans="2:478" x14ac:dyDescent="0.25">
      <c r="B407" s="16"/>
      <c r="C407" s="16"/>
      <c r="L407" s="11"/>
      <c r="M407" s="11"/>
      <c r="N407" s="11"/>
      <c r="O407" s="11"/>
      <c r="P407" s="11"/>
      <c r="Q407" s="11"/>
      <c r="R407" s="11"/>
      <c r="S407" s="11"/>
      <c r="T407" s="11"/>
      <c r="U407" s="11"/>
      <c r="V407" s="11"/>
      <c r="W407" s="11"/>
      <c r="X407" s="11"/>
      <c r="Y407" s="11"/>
      <c r="Z407" s="11"/>
      <c r="AA407" s="11"/>
      <c r="AB407" s="11"/>
      <c r="AC407" s="11"/>
      <c r="AD407" s="11"/>
      <c r="AE407" s="11"/>
      <c r="AF407" s="11"/>
      <c r="AG407" s="11"/>
      <c r="AH407" s="11"/>
      <c r="AI407" s="11"/>
      <c r="AJ407" s="11"/>
      <c r="AK407" s="11"/>
      <c r="AL407" s="11"/>
      <c r="AM407" s="11"/>
      <c r="AN407" s="11"/>
      <c r="AO407" s="11"/>
      <c r="AP407" s="11"/>
      <c r="AQ407" s="30"/>
      <c r="AR407" s="30"/>
      <c r="AS407" s="30"/>
      <c r="AT407" s="30"/>
      <c r="AU407" s="30"/>
      <c r="AV407" s="30"/>
      <c r="AW407" s="30"/>
    </row>
    <row r="408" spans="2:478" x14ac:dyDescent="0.25">
      <c r="B408" s="16"/>
      <c r="C408" s="16"/>
      <c r="L408" s="11"/>
      <c r="M408" s="11"/>
      <c r="N408" s="11"/>
      <c r="O408" s="11"/>
      <c r="P408" s="11"/>
      <c r="Q408" s="11"/>
      <c r="R408" s="11"/>
      <c r="S408" s="11"/>
      <c r="T408" s="11"/>
      <c r="U408" s="11"/>
      <c r="V408" s="11"/>
      <c r="W408" s="11"/>
      <c r="X408" s="11"/>
      <c r="Y408" s="11"/>
      <c r="Z408" s="11"/>
      <c r="AA408" s="11"/>
      <c r="AB408" s="11"/>
      <c r="AC408" s="11"/>
      <c r="AD408" s="11"/>
      <c r="AE408" s="11"/>
      <c r="AF408" s="11"/>
      <c r="AG408" s="11"/>
      <c r="AH408" s="11"/>
      <c r="AI408" s="11"/>
      <c r="AJ408" s="11"/>
      <c r="AK408" s="11"/>
      <c r="AL408" s="11"/>
      <c r="AM408" s="11"/>
      <c r="AN408" s="11"/>
      <c r="AO408" s="11"/>
      <c r="AP408" s="11"/>
      <c r="AQ408" s="30"/>
      <c r="AR408" s="30"/>
      <c r="AS408" s="30"/>
      <c r="AT408" s="30"/>
      <c r="AU408" s="30"/>
      <c r="AV408" s="30"/>
      <c r="AW408" s="30"/>
    </row>
    <row r="409" spans="2:478" x14ac:dyDescent="0.25">
      <c r="B409" s="16"/>
      <c r="C409" s="16"/>
      <c r="L409" s="11"/>
      <c r="M409" s="11"/>
      <c r="N409" s="11"/>
      <c r="O409" s="11"/>
      <c r="P409" s="11"/>
      <c r="Q409" s="11"/>
      <c r="R409" s="11"/>
      <c r="S409" s="11"/>
      <c r="T409" s="11"/>
      <c r="U409" s="11"/>
      <c r="V409" s="11"/>
      <c r="W409" s="11"/>
      <c r="X409" s="11"/>
      <c r="Y409" s="11"/>
      <c r="Z409" s="11"/>
      <c r="AA409" s="11"/>
      <c r="AB409" s="11"/>
      <c r="AC409" s="11"/>
      <c r="AD409" s="11"/>
      <c r="AE409" s="11"/>
      <c r="AF409" s="11"/>
      <c r="AG409" s="11"/>
      <c r="AH409" s="11"/>
      <c r="AI409" s="11"/>
      <c r="AJ409" s="11"/>
      <c r="AK409" s="11"/>
      <c r="AL409" s="11"/>
      <c r="AM409" s="11"/>
      <c r="AN409" s="11"/>
      <c r="AO409" s="11"/>
      <c r="AP409" s="11"/>
      <c r="AQ409" s="30"/>
      <c r="AR409" s="30"/>
      <c r="AS409" s="30"/>
      <c r="AT409" s="30"/>
      <c r="AU409" s="30"/>
      <c r="AV409" s="30"/>
      <c r="AW409" s="30"/>
    </row>
    <row r="410" spans="2:478" x14ac:dyDescent="0.25">
      <c r="B410" s="16"/>
      <c r="C410" s="16"/>
      <c r="L410" s="11"/>
      <c r="M410" s="11"/>
      <c r="N410" s="11"/>
      <c r="O410" s="11"/>
      <c r="P410" s="11"/>
      <c r="Q410" s="11"/>
      <c r="R410" s="11"/>
      <c r="S410" s="11"/>
      <c r="T410" s="11"/>
      <c r="U410" s="11"/>
      <c r="V410" s="11"/>
      <c r="W410" s="11"/>
      <c r="X410" s="11"/>
      <c r="Y410" s="11"/>
      <c r="Z410" s="11"/>
      <c r="AA410" s="11"/>
      <c r="AB410" s="11"/>
      <c r="AC410" s="11"/>
      <c r="AD410" s="11"/>
      <c r="AE410" s="11"/>
      <c r="AF410" s="11"/>
      <c r="AG410" s="11"/>
      <c r="AH410" s="11"/>
      <c r="AI410" s="11"/>
      <c r="AJ410" s="11"/>
      <c r="AK410" s="11"/>
      <c r="AL410" s="11"/>
      <c r="AM410" s="11"/>
      <c r="AN410" s="11"/>
      <c r="AO410" s="11"/>
      <c r="AP410" s="11"/>
      <c r="AQ410" s="30"/>
      <c r="AR410" s="30"/>
      <c r="AS410" s="30"/>
      <c r="AT410" s="30"/>
      <c r="AU410" s="30"/>
      <c r="AV410" s="30"/>
      <c r="AW410" s="30"/>
    </row>
    <row r="411" spans="2:478" x14ac:dyDescent="0.25">
      <c r="B411" s="16"/>
      <c r="C411" s="16"/>
      <c r="L411" s="11"/>
      <c r="M411" s="11"/>
      <c r="N411" s="11"/>
      <c r="O411" s="11"/>
      <c r="P411" s="11"/>
      <c r="Q411" s="11"/>
      <c r="R411" s="11"/>
      <c r="S411" s="11"/>
      <c r="T411" s="11"/>
      <c r="U411" s="11"/>
      <c r="V411" s="11"/>
      <c r="W411" s="11"/>
      <c r="X411" s="11"/>
      <c r="Y411" s="11"/>
      <c r="Z411" s="11"/>
      <c r="AA411" s="11"/>
      <c r="AB411" s="11"/>
      <c r="AC411" s="11"/>
      <c r="AD411" s="11"/>
      <c r="AE411" s="11"/>
      <c r="AF411" s="11"/>
      <c r="AG411" s="11"/>
      <c r="AH411" s="11"/>
      <c r="AI411" s="11"/>
      <c r="AJ411" s="11"/>
      <c r="AK411" s="11"/>
      <c r="AL411" s="11"/>
      <c r="AM411" s="11"/>
      <c r="AN411" s="11"/>
      <c r="AO411" s="11"/>
      <c r="AP411" s="11"/>
      <c r="AQ411" s="30"/>
      <c r="AR411" s="30"/>
      <c r="AS411" s="30"/>
      <c r="AT411" s="30"/>
      <c r="AU411" s="30"/>
      <c r="AV411" s="30"/>
      <c r="AW411" s="30"/>
    </row>
    <row r="412" spans="2:478" x14ac:dyDescent="0.25">
      <c r="B412" s="16"/>
      <c r="C412" s="16"/>
      <c r="L412" s="11"/>
      <c r="M412" s="11"/>
      <c r="N412" s="11"/>
      <c r="O412" s="11"/>
      <c r="P412" s="11"/>
      <c r="Q412" s="11"/>
      <c r="R412" s="11"/>
      <c r="S412" s="11"/>
      <c r="T412" s="11"/>
      <c r="U412" s="11"/>
      <c r="V412" s="11"/>
      <c r="W412" s="11"/>
      <c r="X412" s="11"/>
      <c r="Y412" s="11"/>
      <c r="Z412" s="11"/>
      <c r="AA412" s="11"/>
      <c r="AB412" s="11"/>
      <c r="AC412" s="11"/>
      <c r="AD412" s="11"/>
      <c r="AE412" s="11"/>
      <c r="AF412" s="11"/>
      <c r="AG412" s="11"/>
      <c r="AH412" s="11"/>
      <c r="AI412" s="11"/>
      <c r="AJ412" s="11"/>
      <c r="AK412" s="11"/>
      <c r="AL412" s="11"/>
      <c r="AM412" s="11"/>
      <c r="AN412" s="11"/>
      <c r="AO412" s="11"/>
      <c r="AP412" s="11"/>
      <c r="AQ412" s="30"/>
      <c r="AR412" s="30"/>
      <c r="AS412" s="30"/>
      <c r="AT412" s="30"/>
      <c r="AU412" s="30"/>
      <c r="AV412" s="30"/>
      <c r="AW412" s="30"/>
    </row>
    <row r="413" spans="2:478" x14ac:dyDescent="0.25">
      <c r="B413" s="16"/>
      <c r="C413" s="16"/>
      <c r="L413" s="11"/>
      <c r="M413" s="11"/>
      <c r="N413" s="11"/>
      <c r="O413" s="11"/>
      <c r="P413" s="11"/>
      <c r="Q413" s="11"/>
      <c r="R413" s="11"/>
      <c r="S413" s="11"/>
      <c r="T413" s="11"/>
      <c r="U413" s="11"/>
      <c r="V413" s="11"/>
      <c r="W413" s="11"/>
      <c r="X413" s="11"/>
      <c r="Y413" s="11"/>
      <c r="Z413" s="11"/>
      <c r="AA413" s="11"/>
      <c r="AB413" s="11"/>
      <c r="AC413" s="11"/>
      <c r="AD413" s="11"/>
      <c r="AE413" s="11"/>
      <c r="AF413" s="11"/>
      <c r="AG413" s="11"/>
      <c r="AH413" s="11"/>
      <c r="AI413" s="11"/>
      <c r="AJ413" s="11"/>
      <c r="AK413" s="11"/>
      <c r="AL413" s="11"/>
      <c r="AM413" s="11"/>
      <c r="AN413" s="11"/>
      <c r="AO413" s="11"/>
      <c r="AP413" s="11"/>
      <c r="AQ413" s="30"/>
      <c r="AR413" s="30"/>
      <c r="AS413" s="30"/>
      <c r="AT413" s="30"/>
      <c r="AU413" s="30"/>
      <c r="AV413" s="30"/>
      <c r="AW413" s="30"/>
    </row>
    <row r="414" spans="2:478" x14ac:dyDescent="0.25">
      <c r="B414" s="16"/>
      <c r="C414" s="16"/>
      <c r="L414" s="11"/>
      <c r="M414" s="11"/>
      <c r="N414" s="11"/>
      <c r="O414" s="11"/>
      <c r="P414" s="11"/>
      <c r="Q414" s="11"/>
      <c r="R414" s="11"/>
      <c r="S414" s="11"/>
      <c r="T414" s="11"/>
      <c r="U414" s="11"/>
      <c r="V414" s="11"/>
      <c r="W414" s="11"/>
      <c r="X414" s="11"/>
      <c r="Y414" s="11"/>
      <c r="Z414" s="11"/>
      <c r="AA414" s="11"/>
      <c r="AB414" s="11"/>
      <c r="AC414" s="11"/>
      <c r="AD414" s="11"/>
      <c r="AE414" s="11"/>
      <c r="AF414" s="11"/>
      <c r="AG414" s="11"/>
      <c r="AH414" s="11"/>
      <c r="AI414" s="11"/>
      <c r="AJ414" s="11"/>
      <c r="AK414" s="11"/>
      <c r="AL414" s="11"/>
      <c r="AM414" s="11"/>
      <c r="AN414" s="11"/>
      <c r="AO414" s="11"/>
      <c r="AP414" s="11"/>
      <c r="AQ414" s="16"/>
      <c r="AR414" s="16"/>
      <c r="AS414" s="16"/>
      <c r="AT414" s="16"/>
      <c r="AU414" s="16"/>
      <c r="AV414" s="16"/>
      <c r="AW414" s="16"/>
      <c r="AX414" s="16"/>
      <c r="AY414" s="16"/>
      <c r="AZ414" s="16"/>
      <c r="BA414" s="16"/>
      <c r="BB414" s="16"/>
      <c r="BC414" s="16"/>
      <c r="BD414" s="16"/>
      <c r="BE414" s="16"/>
      <c r="BF414" s="16"/>
      <c r="BG414" s="16"/>
      <c r="BH414" s="16"/>
      <c r="BI414" s="16"/>
      <c r="BJ414" s="16"/>
      <c r="BK414" s="16"/>
      <c r="BL414" s="16"/>
      <c r="BM414" s="16"/>
      <c r="BN414" s="16"/>
      <c r="BO414" s="16"/>
      <c r="BP414" s="16"/>
      <c r="BQ414" s="16"/>
      <c r="BR414" s="16"/>
      <c r="BS414" s="16"/>
      <c r="BT414" s="16"/>
      <c r="BU414" s="16"/>
      <c r="BV414" s="16"/>
      <c r="BW414" s="16"/>
      <c r="BX414" s="16"/>
      <c r="BY414" s="16"/>
      <c r="BZ414" s="16"/>
      <c r="CA414" s="16"/>
      <c r="CB414" s="16"/>
      <c r="CC414" s="16"/>
      <c r="CD414" s="16"/>
      <c r="CE414" s="16"/>
      <c r="CF414" s="16"/>
      <c r="CG414" s="16"/>
      <c r="CH414" s="16"/>
      <c r="CI414" s="16"/>
      <c r="CJ414" s="16"/>
      <c r="CK414" s="16"/>
      <c r="CL414" s="16"/>
      <c r="CM414" s="16"/>
      <c r="CN414" s="16"/>
      <c r="CO414" s="16"/>
      <c r="CP414" s="16"/>
      <c r="CQ414" s="16"/>
      <c r="CR414" s="16"/>
      <c r="CS414" s="16"/>
      <c r="CT414" s="16"/>
      <c r="CU414" s="16"/>
      <c r="CV414" s="16"/>
      <c r="CW414" s="16"/>
      <c r="CX414" s="16"/>
      <c r="CY414" s="16"/>
      <c r="CZ414" s="16"/>
      <c r="DA414" s="16"/>
      <c r="DB414" s="16"/>
      <c r="DC414" s="16"/>
      <c r="DD414" s="16"/>
      <c r="DE414" s="16"/>
      <c r="DF414" s="16"/>
      <c r="DG414" s="16"/>
      <c r="DH414" s="16"/>
      <c r="DI414" s="16"/>
      <c r="DJ414" s="16"/>
      <c r="DK414" s="16"/>
      <c r="DL414" s="16"/>
      <c r="DM414" s="16"/>
      <c r="DN414" s="16"/>
      <c r="DO414" s="16"/>
      <c r="DP414" s="16"/>
      <c r="DQ414" s="16"/>
      <c r="DR414" s="16"/>
      <c r="DS414" s="16"/>
      <c r="DT414" s="16"/>
      <c r="DU414" s="16"/>
      <c r="DV414" s="16"/>
      <c r="DW414" s="16"/>
      <c r="DX414" s="16"/>
      <c r="DY414" s="16"/>
      <c r="DZ414" s="16"/>
      <c r="EA414" s="16"/>
      <c r="EB414" s="16"/>
      <c r="EC414" s="16"/>
      <c r="ED414" s="16"/>
      <c r="EE414" s="16"/>
      <c r="EF414" s="16"/>
      <c r="EG414" s="16"/>
      <c r="EH414" s="16"/>
      <c r="EI414" s="16"/>
      <c r="EJ414" s="16"/>
      <c r="EK414" s="16"/>
      <c r="EL414" s="16"/>
      <c r="EM414" s="16"/>
      <c r="EN414" s="16"/>
      <c r="EO414" s="16"/>
      <c r="EP414" s="16"/>
      <c r="EQ414" s="16"/>
      <c r="ER414" s="16"/>
      <c r="ES414" s="16"/>
      <c r="ET414" s="16"/>
      <c r="EU414" s="16"/>
      <c r="EV414" s="16"/>
      <c r="EW414" s="16"/>
      <c r="EX414" s="16"/>
      <c r="EY414" s="16"/>
      <c r="EZ414" s="16"/>
      <c r="FA414" s="16"/>
      <c r="FB414" s="16"/>
      <c r="FC414" s="16"/>
      <c r="FD414" s="16"/>
      <c r="FE414" s="16"/>
      <c r="FF414" s="16"/>
      <c r="FG414" s="16"/>
      <c r="FH414" s="16"/>
      <c r="FI414" s="16"/>
      <c r="FJ414" s="16"/>
      <c r="FK414" s="16"/>
      <c r="FL414" s="16"/>
      <c r="FM414" s="16"/>
      <c r="FN414" s="16"/>
      <c r="FO414" s="16"/>
      <c r="FP414" s="16"/>
      <c r="FQ414" s="16"/>
      <c r="FR414" s="16"/>
      <c r="FS414" s="16"/>
      <c r="FT414" s="16"/>
      <c r="FU414" s="16"/>
      <c r="FV414" s="16"/>
      <c r="FW414" s="16"/>
      <c r="FX414" s="16"/>
      <c r="FY414" s="16"/>
      <c r="FZ414" s="16"/>
      <c r="GA414" s="16"/>
      <c r="GB414" s="16"/>
      <c r="GC414" s="16"/>
      <c r="GD414" s="16"/>
      <c r="GE414" s="16"/>
      <c r="GF414" s="16"/>
      <c r="GG414" s="16"/>
      <c r="GH414" s="16"/>
      <c r="GI414" s="16"/>
      <c r="GJ414" s="16"/>
      <c r="GK414" s="16"/>
      <c r="GL414" s="16"/>
      <c r="GM414" s="16"/>
      <c r="GN414" s="16"/>
      <c r="GO414" s="16"/>
      <c r="GP414" s="16"/>
      <c r="GQ414" s="16"/>
      <c r="GR414" s="16"/>
      <c r="GS414" s="16"/>
      <c r="GT414" s="16"/>
      <c r="GU414" s="16"/>
      <c r="GV414" s="16"/>
      <c r="GW414" s="16"/>
      <c r="GX414" s="16"/>
      <c r="GY414" s="16"/>
      <c r="GZ414" s="16"/>
      <c r="HA414" s="16"/>
      <c r="HB414" s="16"/>
      <c r="HC414" s="16"/>
      <c r="HD414" s="16"/>
      <c r="HE414" s="16"/>
      <c r="HF414" s="16"/>
      <c r="HG414" s="16"/>
      <c r="HH414" s="16"/>
      <c r="HI414" s="16"/>
      <c r="HJ414" s="16"/>
      <c r="HK414" s="16"/>
      <c r="HL414" s="16"/>
      <c r="HM414" s="16"/>
      <c r="HN414" s="16"/>
      <c r="HO414" s="16"/>
      <c r="HP414" s="16"/>
      <c r="HQ414" s="16"/>
      <c r="HR414" s="16"/>
      <c r="HS414" s="16"/>
      <c r="HT414" s="16"/>
      <c r="HU414" s="16"/>
      <c r="HV414" s="16"/>
      <c r="HW414" s="16"/>
      <c r="HX414" s="16"/>
      <c r="HY414" s="16"/>
      <c r="HZ414" s="16"/>
      <c r="IA414" s="16"/>
      <c r="IB414" s="16"/>
      <c r="IC414" s="16"/>
      <c r="ID414" s="16"/>
      <c r="IE414" s="16"/>
      <c r="IF414" s="16"/>
      <c r="IG414" s="16"/>
      <c r="IH414" s="16"/>
      <c r="II414" s="16"/>
      <c r="IJ414" s="16"/>
      <c r="IK414" s="16"/>
      <c r="IL414" s="16"/>
      <c r="IM414" s="16"/>
      <c r="IN414" s="16"/>
      <c r="IO414" s="16"/>
      <c r="IP414" s="16"/>
      <c r="IQ414" s="16"/>
      <c r="IR414" s="16"/>
      <c r="IS414" s="16"/>
      <c r="IT414" s="16"/>
      <c r="IU414" s="16"/>
      <c r="IV414" s="16"/>
      <c r="IW414" s="16"/>
      <c r="IX414" s="16"/>
      <c r="IY414" s="16"/>
      <c r="IZ414" s="16"/>
      <c r="JA414" s="16"/>
      <c r="JB414" s="16"/>
      <c r="JC414" s="16"/>
      <c r="JD414" s="16"/>
      <c r="JE414" s="16"/>
      <c r="JF414" s="16"/>
      <c r="JG414" s="16"/>
      <c r="JH414" s="16"/>
      <c r="JI414" s="16"/>
      <c r="JJ414" s="16"/>
      <c r="JK414" s="16"/>
      <c r="JL414" s="16"/>
      <c r="JM414" s="16"/>
      <c r="JN414" s="16"/>
      <c r="JO414" s="16"/>
      <c r="JP414" s="16"/>
      <c r="JQ414" s="16"/>
      <c r="JR414" s="16"/>
      <c r="JS414" s="16"/>
      <c r="JT414" s="16"/>
      <c r="JU414" s="16"/>
      <c r="JV414" s="16"/>
      <c r="JW414" s="16"/>
      <c r="JX414" s="16"/>
      <c r="JY414" s="16"/>
      <c r="JZ414" s="16"/>
      <c r="KA414" s="16"/>
      <c r="KB414" s="16"/>
      <c r="KC414" s="16"/>
      <c r="KD414" s="16"/>
      <c r="KE414" s="16"/>
      <c r="KF414" s="16"/>
      <c r="KG414" s="16"/>
      <c r="KH414" s="16"/>
      <c r="KI414" s="16"/>
      <c r="KJ414" s="16"/>
      <c r="KK414" s="16"/>
      <c r="KL414" s="16"/>
      <c r="KM414" s="16"/>
      <c r="KN414" s="16"/>
      <c r="KO414" s="16"/>
      <c r="KP414" s="16"/>
      <c r="KQ414" s="16"/>
      <c r="KR414" s="16"/>
      <c r="KS414" s="16"/>
      <c r="KT414" s="16"/>
      <c r="KU414" s="16"/>
      <c r="KV414" s="16"/>
      <c r="KW414" s="16"/>
      <c r="KX414" s="16"/>
      <c r="KY414" s="16"/>
      <c r="KZ414" s="16"/>
      <c r="LA414" s="16"/>
      <c r="LB414" s="16"/>
      <c r="LC414" s="16"/>
      <c r="LD414" s="16"/>
      <c r="LE414" s="16"/>
      <c r="LF414" s="16"/>
      <c r="LG414" s="16"/>
      <c r="LH414" s="16"/>
      <c r="LI414" s="16"/>
      <c r="LJ414" s="16"/>
      <c r="LK414" s="16"/>
      <c r="LL414" s="16"/>
      <c r="LM414" s="16"/>
      <c r="LN414" s="16"/>
      <c r="LO414" s="16"/>
      <c r="LP414" s="16"/>
      <c r="LQ414" s="16"/>
      <c r="LR414" s="16"/>
      <c r="LS414" s="16"/>
      <c r="LT414" s="16"/>
      <c r="LU414" s="16"/>
      <c r="LV414" s="16"/>
      <c r="LW414" s="16"/>
      <c r="LX414" s="16"/>
      <c r="LY414" s="16"/>
      <c r="LZ414" s="16"/>
      <c r="MA414" s="16"/>
      <c r="MB414" s="16"/>
      <c r="MC414" s="16"/>
      <c r="MD414" s="16"/>
      <c r="ME414" s="16"/>
      <c r="MF414" s="16"/>
      <c r="MG414" s="16"/>
      <c r="MH414" s="16"/>
      <c r="MI414" s="16"/>
      <c r="MJ414" s="16"/>
      <c r="MK414" s="16"/>
      <c r="ML414" s="16"/>
      <c r="MM414" s="16"/>
      <c r="MN414" s="16"/>
      <c r="MO414" s="16"/>
      <c r="MP414" s="16"/>
      <c r="MQ414" s="16"/>
      <c r="MR414" s="16"/>
      <c r="MS414" s="16"/>
      <c r="MT414" s="16"/>
      <c r="MU414" s="16"/>
      <c r="MV414" s="16"/>
      <c r="MW414" s="16"/>
      <c r="MX414" s="16"/>
      <c r="MY414" s="16"/>
      <c r="MZ414" s="16"/>
      <c r="NA414" s="16"/>
      <c r="NB414" s="16"/>
      <c r="NC414" s="16"/>
      <c r="ND414" s="16"/>
      <c r="NE414" s="16"/>
      <c r="NF414" s="16"/>
      <c r="NG414" s="16"/>
      <c r="NH414" s="16"/>
      <c r="NI414" s="16"/>
      <c r="NJ414" s="16"/>
      <c r="NK414" s="16"/>
      <c r="NL414" s="16"/>
      <c r="NM414" s="16"/>
      <c r="NN414" s="16"/>
      <c r="NO414" s="16"/>
      <c r="NP414" s="16"/>
      <c r="NQ414" s="16"/>
      <c r="NR414" s="16"/>
      <c r="NS414" s="16"/>
      <c r="NT414" s="16"/>
      <c r="NU414" s="16"/>
      <c r="NV414" s="16"/>
      <c r="NW414" s="16"/>
      <c r="NX414" s="16"/>
      <c r="NY414" s="16"/>
      <c r="NZ414" s="16"/>
      <c r="OA414" s="16"/>
      <c r="OB414" s="16"/>
      <c r="OC414" s="16"/>
      <c r="OD414" s="16"/>
      <c r="OE414" s="16"/>
      <c r="OF414" s="16"/>
      <c r="OG414" s="16"/>
      <c r="OH414" s="16"/>
      <c r="OI414" s="16"/>
      <c r="OJ414" s="16"/>
      <c r="OK414" s="16"/>
      <c r="OL414" s="16"/>
      <c r="OM414" s="16"/>
      <c r="ON414" s="16"/>
      <c r="OO414" s="16"/>
      <c r="OP414" s="16"/>
      <c r="OQ414" s="16"/>
      <c r="OR414" s="16"/>
      <c r="OS414" s="16"/>
      <c r="OT414" s="16"/>
      <c r="OU414" s="16"/>
      <c r="OV414" s="16"/>
      <c r="OW414" s="16"/>
      <c r="OX414" s="16"/>
      <c r="OY414" s="16"/>
      <c r="OZ414" s="16"/>
      <c r="PA414" s="16"/>
      <c r="PB414" s="16"/>
      <c r="PC414" s="16"/>
      <c r="PD414" s="16"/>
      <c r="PE414" s="16"/>
      <c r="PF414" s="16"/>
      <c r="PG414" s="16"/>
      <c r="PH414" s="16"/>
      <c r="PI414" s="16"/>
      <c r="PJ414" s="16"/>
      <c r="PK414" s="16"/>
      <c r="PL414" s="16"/>
      <c r="PM414" s="16"/>
      <c r="PN414" s="16"/>
      <c r="PO414" s="16"/>
      <c r="PP414" s="16"/>
      <c r="PQ414" s="16"/>
      <c r="PR414" s="16"/>
      <c r="PS414" s="16"/>
      <c r="PT414" s="16"/>
      <c r="PU414" s="16"/>
      <c r="PV414" s="16"/>
      <c r="PW414" s="16"/>
      <c r="PX414" s="16"/>
      <c r="PY414" s="16"/>
      <c r="PZ414" s="16"/>
      <c r="QA414" s="16"/>
      <c r="QB414" s="16"/>
      <c r="QC414" s="16"/>
      <c r="QD414" s="16"/>
      <c r="QE414" s="16"/>
      <c r="QF414" s="16"/>
      <c r="QG414" s="16"/>
      <c r="QH414" s="16"/>
      <c r="QI414" s="16"/>
      <c r="QJ414" s="16"/>
      <c r="QK414" s="16"/>
      <c r="QL414" s="16"/>
      <c r="QM414" s="16"/>
      <c r="QN414" s="16"/>
      <c r="QO414" s="16"/>
      <c r="QP414" s="16"/>
      <c r="QQ414" s="16"/>
      <c r="QR414" s="16"/>
      <c r="QS414" s="16"/>
      <c r="QT414" s="16"/>
      <c r="QU414" s="16"/>
      <c r="QV414" s="16"/>
      <c r="QW414" s="16"/>
      <c r="QX414" s="16"/>
      <c r="QY414" s="16"/>
      <c r="QZ414" s="16"/>
      <c r="RA414" s="16"/>
      <c r="RB414" s="16"/>
      <c r="RC414" s="16"/>
      <c r="RD414" s="16"/>
      <c r="RE414" s="16"/>
      <c r="RF414" s="16"/>
      <c r="RG414" s="16"/>
      <c r="RH414" s="16"/>
      <c r="RI414" s="16"/>
      <c r="RJ414" s="16"/>
    </row>
    <row r="415" spans="2:478" x14ac:dyDescent="0.25">
      <c r="B415" s="16"/>
      <c r="C415" s="16"/>
      <c r="L415" s="11"/>
      <c r="M415" s="11"/>
      <c r="N415" s="11"/>
      <c r="O415" s="11"/>
      <c r="P415" s="11"/>
      <c r="Q415" s="11"/>
      <c r="R415" s="11"/>
      <c r="S415" s="11"/>
      <c r="T415" s="11"/>
      <c r="U415" s="11"/>
      <c r="V415" s="11"/>
      <c r="W415" s="11"/>
      <c r="X415" s="11"/>
      <c r="Y415" s="11"/>
      <c r="Z415" s="11"/>
      <c r="AA415" s="11"/>
      <c r="AB415" s="11"/>
      <c r="AC415" s="11"/>
      <c r="AD415" s="11"/>
      <c r="AE415" s="11"/>
      <c r="AF415" s="11"/>
      <c r="AG415" s="11"/>
      <c r="AH415" s="11"/>
      <c r="AI415" s="11"/>
      <c r="AJ415" s="11"/>
      <c r="AK415" s="11"/>
      <c r="AL415" s="11"/>
      <c r="AM415" s="11"/>
      <c r="AN415" s="11"/>
      <c r="AO415" s="11"/>
      <c r="AP415" s="11"/>
      <c r="AQ415" s="16"/>
      <c r="AR415" s="16"/>
      <c r="AS415" s="16"/>
      <c r="AT415" s="16"/>
      <c r="AU415" s="16"/>
      <c r="AV415" s="16"/>
      <c r="AW415" s="16"/>
      <c r="AX415" s="16"/>
      <c r="AY415" s="16"/>
      <c r="AZ415" s="16"/>
      <c r="BA415" s="16"/>
      <c r="BB415" s="16"/>
      <c r="BC415" s="16"/>
      <c r="BD415" s="16"/>
      <c r="BE415" s="16"/>
      <c r="BF415" s="16"/>
      <c r="BG415" s="16"/>
      <c r="BH415" s="16"/>
      <c r="BI415" s="16"/>
      <c r="BJ415" s="16"/>
      <c r="BK415" s="16"/>
      <c r="BL415" s="16"/>
      <c r="BM415" s="16"/>
      <c r="BN415" s="16"/>
      <c r="BO415" s="16"/>
      <c r="BP415" s="16"/>
      <c r="BQ415" s="16"/>
      <c r="BR415" s="16"/>
      <c r="BS415" s="16"/>
      <c r="BT415" s="16"/>
      <c r="BU415" s="16"/>
      <c r="BV415" s="16"/>
      <c r="BW415" s="16"/>
      <c r="BX415" s="16"/>
      <c r="BY415" s="16"/>
      <c r="BZ415" s="16"/>
      <c r="CA415" s="16"/>
      <c r="CB415" s="16"/>
      <c r="CC415" s="16"/>
      <c r="CD415" s="16"/>
      <c r="CE415" s="16"/>
      <c r="CF415" s="16"/>
      <c r="CG415" s="16"/>
      <c r="CH415" s="16"/>
      <c r="CI415" s="16"/>
      <c r="CJ415" s="16"/>
      <c r="CK415" s="16"/>
      <c r="CL415" s="16"/>
      <c r="CM415" s="16"/>
      <c r="CN415" s="16"/>
      <c r="CO415" s="16"/>
      <c r="CP415" s="16"/>
      <c r="CQ415" s="16"/>
      <c r="CR415" s="16"/>
      <c r="CS415" s="16"/>
      <c r="CT415" s="16"/>
      <c r="CU415" s="16"/>
      <c r="CV415" s="16"/>
      <c r="CW415" s="16"/>
      <c r="CX415" s="16"/>
      <c r="CY415" s="16"/>
      <c r="CZ415" s="16"/>
      <c r="DA415" s="16"/>
      <c r="DB415" s="16"/>
      <c r="DC415" s="16"/>
      <c r="DD415" s="16"/>
      <c r="DE415" s="16"/>
      <c r="DF415" s="16"/>
      <c r="DG415" s="16"/>
      <c r="DH415" s="16"/>
      <c r="DI415" s="16"/>
      <c r="DJ415" s="16"/>
      <c r="DK415" s="16"/>
      <c r="DL415" s="16"/>
      <c r="DM415" s="16"/>
      <c r="DN415" s="16"/>
      <c r="DO415" s="16"/>
      <c r="DP415" s="16"/>
      <c r="DQ415" s="16"/>
      <c r="DR415" s="16"/>
      <c r="DS415" s="16"/>
      <c r="DT415" s="16"/>
      <c r="DU415" s="16"/>
      <c r="DV415" s="16"/>
      <c r="DW415" s="16"/>
      <c r="DX415" s="16"/>
      <c r="DY415" s="16"/>
      <c r="DZ415" s="16"/>
      <c r="EA415" s="16"/>
      <c r="EB415" s="16"/>
      <c r="EC415" s="16"/>
      <c r="ED415" s="16"/>
      <c r="EE415" s="16"/>
      <c r="EF415" s="16"/>
      <c r="EG415" s="16"/>
      <c r="EH415" s="16"/>
      <c r="EI415" s="16"/>
      <c r="EJ415" s="16"/>
      <c r="EK415" s="16"/>
      <c r="EL415" s="16"/>
      <c r="EM415" s="16"/>
      <c r="EN415" s="16"/>
      <c r="EO415" s="16"/>
      <c r="EP415" s="16"/>
      <c r="EQ415" s="16"/>
      <c r="ER415" s="16"/>
      <c r="ES415" s="16"/>
      <c r="ET415" s="16"/>
      <c r="EU415" s="16"/>
      <c r="EV415" s="16"/>
      <c r="EW415" s="16"/>
      <c r="EX415" s="16"/>
      <c r="EY415" s="16"/>
      <c r="EZ415" s="16"/>
      <c r="FA415" s="16"/>
      <c r="FB415" s="16"/>
      <c r="FC415" s="16"/>
      <c r="FD415" s="16"/>
      <c r="FE415" s="16"/>
      <c r="FF415" s="16"/>
      <c r="FG415" s="16"/>
      <c r="FH415" s="16"/>
      <c r="FI415" s="16"/>
      <c r="FJ415" s="16"/>
      <c r="FK415" s="16"/>
      <c r="FL415" s="16"/>
      <c r="FM415" s="16"/>
      <c r="FN415" s="16"/>
      <c r="FO415" s="16"/>
      <c r="FP415" s="16"/>
      <c r="FQ415" s="16"/>
      <c r="FR415" s="16"/>
      <c r="FS415" s="16"/>
      <c r="FT415" s="16"/>
      <c r="FU415" s="16"/>
      <c r="FV415" s="16"/>
      <c r="FW415" s="16"/>
      <c r="FX415" s="16"/>
      <c r="FY415" s="16"/>
      <c r="FZ415" s="16"/>
      <c r="GA415" s="16"/>
      <c r="GB415" s="16"/>
      <c r="GC415" s="16"/>
      <c r="GD415" s="16"/>
      <c r="GE415" s="16"/>
      <c r="GF415" s="16"/>
      <c r="GG415" s="16"/>
      <c r="GH415" s="16"/>
      <c r="GI415" s="16"/>
      <c r="GJ415" s="16"/>
      <c r="GK415" s="16"/>
      <c r="GL415" s="16"/>
      <c r="GM415" s="16"/>
      <c r="GN415" s="16"/>
      <c r="GO415" s="16"/>
      <c r="GP415" s="16"/>
      <c r="GQ415" s="16"/>
      <c r="GR415" s="16"/>
      <c r="GS415" s="16"/>
      <c r="GT415" s="16"/>
      <c r="GU415" s="16"/>
      <c r="GV415" s="16"/>
      <c r="GW415" s="16"/>
      <c r="GX415" s="16"/>
      <c r="GY415" s="16"/>
      <c r="GZ415" s="16"/>
      <c r="HA415" s="16"/>
      <c r="HB415" s="16"/>
      <c r="HC415" s="16"/>
      <c r="HD415" s="16"/>
      <c r="HE415" s="16"/>
      <c r="HF415" s="16"/>
      <c r="HG415" s="16"/>
      <c r="HH415" s="16"/>
      <c r="HI415" s="16"/>
      <c r="HJ415" s="16"/>
      <c r="HK415" s="16"/>
      <c r="HL415" s="16"/>
      <c r="HM415" s="16"/>
      <c r="HN415" s="16"/>
      <c r="HO415" s="16"/>
      <c r="HP415" s="16"/>
      <c r="HQ415" s="16"/>
      <c r="HR415" s="16"/>
      <c r="HS415" s="16"/>
      <c r="HT415" s="16"/>
      <c r="HU415" s="16"/>
      <c r="HV415" s="16"/>
      <c r="HW415" s="16"/>
      <c r="HX415" s="16"/>
      <c r="HY415" s="16"/>
      <c r="HZ415" s="16"/>
      <c r="IA415" s="16"/>
      <c r="IB415" s="16"/>
      <c r="IC415" s="16"/>
      <c r="ID415" s="16"/>
      <c r="IE415" s="16"/>
      <c r="IF415" s="16"/>
      <c r="IG415" s="16"/>
      <c r="IH415" s="16"/>
      <c r="II415" s="16"/>
      <c r="IJ415" s="16"/>
      <c r="IK415" s="16"/>
      <c r="IL415" s="16"/>
      <c r="IM415" s="16"/>
      <c r="IN415" s="16"/>
      <c r="IO415" s="16"/>
      <c r="IP415" s="16"/>
      <c r="IQ415" s="16"/>
      <c r="IR415" s="16"/>
      <c r="IS415" s="16"/>
      <c r="IT415" s="16"/>
      <c r="IU415" s="16"/>
      <c r="IV415" s="16"/>
      <c r="IW415" s="16"/>
      <c r="IX415" s="16"/>
      <c r="IY415" s="16"/>
      <c r="IZ415" s="16"/>
      <c r="JA415" s="16"/>
      <c r="JB415" s="16"/>
      <c r="JC415" s="16"/>
      <c r="JD415" s="16"/>
      <c r="JE415" s="16"/>
      <c r="JF415" s="16"/>
      <c r="JG415" s="16"/>
      <c r="JH415" s="16"/>
      <c r="JI415" s="16"/>
      <c r="JJ415" s="16"/>
      <c r="JK415" s="16"/>
      <c r="JL415" s="16"/>
      <c r="JM415" s="16"/>
      <c r="JN415" s="16"/>
      <c r="JO415" s="16"/>
      <c r="JP415" s="16"/>
      <c r="JQ415" s="16"/>
      <c r="JR415" s="16"/>
      <c r="JS415" s="16"/>
      <c r="JT415" s="16"/>
      <c r="JU415" s="16"/>
      <c r="JV415" s="16"/>
      <c r="JW415" s="16"/>
      <c r="JX415" s="16"/>
      <c r="JY415" s="16"/>
      <c r="JZ415" s="16"/>
      <c r="KA415" s="16"/>
      <c r="KB415" s="16"/>
      <c r="KC415" s="16"/>
      <c r="KD415" s="16"/>
      <c r="KE415" s="16"/>
      <c r="KF415" s="16"/>
      <c r="KG415" s="16"/>
      <c r="KH415" s="16"/>
      <c r="KI415" s="16"/>
      <c r="KJ415" s="16"/>
      <c r="KK415" s="16"/>
      <c r="KL415" s="16"/>
      <c r="KM415" s="16"/>
      <c r="KN415" s="16"/>
      <c r="KO415" s="16"/>
      <c r="KP415" s="16"/>
      <c r="KQ415" s="16"/>
      <c r="KR415" s="16"/>
      <c r="KS415" s="16"/>
      <c r="KT415" s="16"/>
      <c r="KU415" s="16"/>
      <c r="KV415" s="16"/>
      <c r="KW415" s="16"/>
      <c r="KX415" s="16"/>
      <c r="KY415" s="16"/>
      <c r="KZ415" s="16"/>
      <c r="LA415" s="16"/>
      <c r="LB415" s="16"/>
      <c r="LC415" s="16"/>
      <c r="LD415" s="16"/>
      <c r="LE415" s="16"/>
      <c r="LF415" s="16"/>
      <c r="LG415" s="16"/>
      <c r="LH415" s="16"/>
      <c r="LI415" s="16"/>
      <c r="LJ415" s="16"/>
      <c r="LK415" s="16"/>
      <c r="LL415" s="16"/>
      <c r="LM415" s="16"/>
      <c r="LN415" s="16"/>
      <c r="LO415" s="16"/>
      <c r="LP415" s="16"/>
      <c r="LQ415" s="16"/>
      <c r="LR415" s="16"/>
      <c r="LS415" s="16"/>
      <c r="LT415" s="16"/>
      <c r="LU415" s="16"/>
      <c r="LV415" s="16"/>
      <c r="LW415" s="16"/>
      <c r="LX415" s="16"/>
      <c r="LY415" s="16"/>
      <c r="LZ415" s="16"/>
      <c r="MA415" s="16"/>
      <c r="MB415" s="16"/>
      <c r="MC415" s="16"/>
      <c r="MD415" s="16"/>
      <c r="ME415" s="16"/>
      <c r="MF415" s="16"/>
      <c r="MG415" s="16"/>
      <c r="MH415" s="16"/>
      <c r="MI415" s="16"/>
      <c r="MJ415" s="16"/>
      <c r="MK415" s="16"/>
      <c r="ML415" s="16"/>
      <c r="MM415" s="16"/>
      <c r="MN415" s="16"/>
      <c r="MO415" s="16"/>
      <c r="MP415" s="16"/>
      <c r="MQ415" s="16"/>
      <c r="MR415" s="16"/>
      <c r="MS415" s="16"/>
      <c r="MT415" s="16"/>
      <c r="MU415" s="16"/>
      <c r="MV415" s="16"/>
      <c r="MW415" s="16"/>
      <c r="MX415" s="16"/>
      <c r="MY415" s="16"/>
      <c r="MZ415" s="16"/>
      <c r="NA415" s="16"/>
      <c r="NB415" s="16"/>
      <c r="NC415" s="16"/>
      <c r="ND415" s="16"/>
      <c r="NE415" s="16"/>
      <c r="NF415" s="16"/>
      <c r="NG415" s="16"/>
      <c r="NH415" s="16"/>
      <c r="NI415" s="16"/>
      <c r="NJ415" s="16"/>
      <c r="NK415" s="16"/>
      <c r="NL415" s="16"/>
      <c r="NM415" s="16"/>
      <c r="NN415" s="16"/>
      <c r="NO415" s="16"/>
      <c r="NP415" s="16"/>
      <c r="NQ415" s="16"/>
      <c r="NR415" s="16"/>
      <c r="NS415" s="16"/>
      <c r="NT415" s="16"/>
      <c r="NU415" s="16"/>
      <c r="NV415" s="16"/>
      <c r="NW415" s="16"/>
      <c r="NX415" s="16"/>
      <c r="NY415" s="16"/>
      <c r="NZ415" s="16"/>
      <c r="OA415" s="16"/>
      <c r="OB415" s="16"/>
      <c r="OC415" s="16"/>
      <c r="OD415" s="16"/>
      <c r="OE415" s="16"/>
      <c r="OF415" s="16"/>
      <c r="OG415" s="16"/>
      <c r="OH415" s="16"/>
      <c r="OI415" s="16"/>
      <c r="OJ415" s="16"/>
      <c r="OK415" s="16"/>
      <c r="OL415" s="16"/>
      <c r="OM415" s="16"/>
      <c r="ON415" s="16"/>
      <c r="OO415" s="16"/>
      <c r="OP415" s="16"/>
      <c r="OQ415" s="16"/>
      <c r="OR415" s="16"/>
      <c r="OS415" s="16"/>
      <c r="OT415" s="16"/>
      <c r="OU415" s="16"/>
      <c r="OV415" s="16"/>
      <c r="OW415" s="16"/>
      <c r="OX415" s="16"/>
      <c r="OY415" s="16"/>
      <c r="OZ415" s="16"/>
      <c r="PA415" s="16"/>
      <c r="PB415" s="16"/>
      <c r="PC415" s="16"/>
      <c r="PD415" s="16"/>
      <c r="PE415" s="16"/>
      <c r="PF415" s="16"/>
      <c r="PG415" s="16"/>
      <c r="PH415" s="16"/>
      <c r="PI415" s="16"/>
      <c r="PJ415" s="16"/>
      <c r="PK415" s="16"/>
      <c r="PL415" s="16"/>
      <c r="PM415" s="16"/>
      <c r="PN415" s="16"/>
      <c r="PO415" s="16"/>
      <c r="PP415" s="16"/>
      <c r="PQ415" s="16"/>
      <c r="PR415" s="16"/>
      <c r="PS415" s="16"/>
      <c r="PT415" s="16"/>
      <c r="PU415" s="16"/>
      <c r="PV415" s="16"/>
      <c r="PW415" s="16"/>
      <c r="PX415" s="16"/>
      <c r="PY415" s="16"/>
      <c r="PZ415" s="16"/>
      <c r="QA415" s="16"/>
      <c r="QB415" s="16"/>
      <c r="QC415" s="16"/>
      <c r="QD415" s="16"/>
      <c r="QE415" s="16"/>
      <c r="QF415" s="16"/>
      <c r="QG415" s="16"/>
      <c r="QH415" s="16"/>
      <c r="QI415" s="16"/>
      <c r="QJ415" s="16"/>
      <c r="QK415" s="16"/>
      <c r="QL415" s="16"/>
      <c r="QM415" s="16"/>
      <c r="QN415" s="16"/>
      <c r="QO415" s="16"/>
      <c r="QP415" s="16"/>
      <c r="QQ415" s="16"/>
      <c r="QR415" s="16"/>
      <c r="QS415" s="16"/>
      <c r="QT415" s="16"/>
      <c r="QU415" s="16"/>
      <c r="QV415" s="16"/>
      <c r="QW415" s="16"/>
      <c r="QX415" s="16"/>
      <c r="QY415" s="16"/>
      <c r="QZ415" s="16"/>
      <c r="RA415" s="16"/>
      <c r="RB415" s="16"/>
      <c r="RC415" s="16"/>
      <c r="RD415" s="16"/>
      <c r="RE415" s="16"/>
      <c r="RF415" s="16"/>
      <c r="RG415" s="16"/>
      <c r="RH415" s="16"/>
      <c r="RI415" s="16"/>
      <c r="RJ415" s="16"/>
    </row>
    <row r="416" spans="2:478" x14ac:dyDescent="0.25">
      <c r="B416" s="16"/>
      <c r="C416" s="16"/>
      <c r="L416" s="11"/>
      <c r="M416" s="11"/>
      <c r="N416" s="11"/>
      <c r="O416" s="11"/>
      <c r="P416" s="11"/>
      <c r="Q416" s="11"/>
      <c r="R416" s="11"/>
      <c r="S416" s="11"/>
      <c r="T416" s="11"/>
      <c r="U416" s="11"/>
      <c r="V416" s="11"/>
      <c r="W416" s="11"/>
      <c r="X416" s="11"/>
      <c r="Y416" s="11"/>
      <c r="Z416" s="11"/>
      <c r="AA416" s="11"/>
      <c r="AB416" s="11"/>
      <c r="AC416" s="11"/>
      <c r="AD416" s="11"/>
      <c r="AE416" s="11"/>
      <c r="AF416" s="11"/>
      <c r="AG416" s="11"/>
      <c r="AH416" s="11"/>
      <c r="AI416" s="11"/>
      <c r="AJ416" s="11"/>
      <c r="AK416" s="11"/>
      <c r="AL416" s="11"/>
      <c r="AM416" s="11"/>
      <c r="AN416" s="11"/>
      <c r="AO416" s="11"/>
      <c r="AP416" s="11"/>
      <c r="AQ416" s="16"/>
      <c r="AR416" s="16"/>
      <c r="AS416" s="16"/>
      <c r="AT416" s="16"/>
      <c r="AU416" s="16"/>
      <c r="AV416" s="16"/>
      <c r="AW416" s="16"/>
      <c r="AX416" s="16"/>
      <c r="AY416" s="16"/>
      <c r="AZ416" s="16"/>
      <c r="BA416" s="16"/>
      <c r="BB416" s="16"/>
      <c r="BC416" s="16"/>
      <c r="BD416" s="16"/>
      <c r="BE416" s="16"/>
      <c r="BF416" s="16"/>
      <c r="BG416" s="16"/>
      <c r="BH416" s="16"/>
      <c r="BI416" s="16"/>
      <c r="BJ416" s="16"/>
      <c r="BK416" s="16"/>
      <c r="BL416" s="16"/>
      <c r="BM416" s="16"/>
      <c r="BN416" s="16"/>
      <c r="BO416" s="16"/>
      <c r="BP416" s="16"/>
      <c r="BQ416" s="16"/>
      <c r="BR416" s="16"/>
      <c r="BS416" s="16"/>
      <c r="BT416" s="16"/>
      <c r="BU416" s="16"/>
      <c r="BV416" s="16"/>
      <c r="BW416" s="16"/>
      <c r="BX416" s="16"/>
      <c r="BY416" s="16"/>
      <c r="BZ416" s="16"/>
      <c r="CA416" s="16"/>
      <c r="CB416" s="16"/>
      <c r="CC416" s="16"/>
      <c r="CD416" s="16"/>
      <c r="CE416" s="16"/>
      <c r="CF416" s="16"/>
      <c r="CG416" s="16"/>
      <c r="CH416" s="16"/>
      <c r="CI416" s="16"/>
      <c r="CJ416" s="16"/>
      <c r="CK416" s="16"/>
      <c r="CL416" s="16"/>
      <c r="CM416" s="16"/>
      <c r="CN416" s="16"/>
      <c r="CO416" s="16"/>
      <c r="CP416" s="16"/>
      <c r="CQ416" s="16"/>
      <c r="CR416" s="16"/>
      <c r="CS416" s="16"/>
      <c r="CT416" s="16"/>
      <c r="CU416" s="16"/>
      <c r="CV416" s="16"/>
      <c r="CW416" s="16"/>
      <c r="CX416" s="16"/>
      <c r="CY416" s="16"/>
      <c r="CZ416" s="16"/>
      <c r="DA416" s="16"/>
      <c r="DB416" s="16"/>
      <c r="DC416" s="16"/>
      <c r="DD416" s="16"/>
      <c r="DE416" s="16"/>
      <c r="DF416" s="16"/>
      <c r="DG416" s="16"/>
      <c r="DH416" s="16"/>
      <c r="DI416" s="16"/>
      <c r="DJ416" s="16"/>
      <c r="DK416" s="16"/>
      <c r="DL416" s="16"/>
      <c r="DM416" s="16"/>
      <c r="DN416" s="16"/>
      <c r="DO416" s="16"/>
      <c r="DP416" s="16"/>
      <c r="DQ416" s="16"/>
      <c r="DR416" s="16"/>
      <c r="DS416" s="16"/>
      <c r="DT416" s="16"/>
      <c r="DU416" s="16"/>
      <c r="DV416" s="16"/>
      <c r="DW416" s="16"/>
      <c r="DX416" s="16"/>
      <c r="DY416" s="16"/>
      <c r="DZ416" s="16"/>
      <c r="EA416" s="16"/>
      <c r="EB416" s="16"/>
      <c r="EC416" s="16"/>
      <c r="ED416" s="16"/>
      <c r="EE416" s="16"/>
      <c r="EF416" s="16"/>
      <c r="EG416" s="16"/>
      <c r="EH416" s="16"/>
      <c r="EI416" s="16"/>
      <c r="EJ416" s="16"/>
      <c r="EK416" s="16"/>
      <c r="EL416" s="16"/>
      <c r="EM416" s="16"/>
      <c r="EN416" s="16"/>
      <c r="EO416" s="16"/>
      <c r="EP416" s="16"/>
      <c r="EQ416" s="16"/>
      <c r="ER416" s="16"/>
      <c r="ES416" s="16"/>
      <c r="ET416" s="16"/>
      <c r="EU416" s="16"/>
      <c r="EV416" s="16"/>
      <c r="EW416" s="16"/>
      <c r="EX416" s="16"/>
      <c r="EY416" s="16"/>
      <c r="EZ416" s="16"/>
      <c r="FA416" s="16"/>
      <c r="FB416" s="16"/>
      <c r="FC416" s="16"/>
      <c r="FD416" s="16"/>
      <c r="FE416" s="16"/>
      <c r="FF416" s="16"/>
      <c r="FG416" s="16"/>
      <c r="FH416" s="16"/>
      <c r="FI416" s="16"/>
      <c r="FJ416" s="16"/>
      <c r="FK416" s="16"/>
      <c r="FL416" s="16"/>
      <c r="FM416" s="16"/>
      <c r="FN416" s="16"/>
      <c r="FO416" s="16"/>
      <c r="FP416" s="16"/>
      <c r="FQ416" s="16"/>
      <c r="FR416" s="16"/>
      <c r="FS416" s="16"/>
      <c r="FT416" s="16"/>
      <c r="FU416" s="16"/>
      <c r="FV416" s="16"/>
      <c r="FW416" s="16"/>
      <c r="FX416" s="16"/>
      <c r="FY416" s="16"/>
      <c r="FZ416" s="16"/>
      <c r="GA416" s="16"/>
      <c r="GB416" s="16"/>
      <c r="GC416" s="16"/>
      <c r="GD416" s="16"/>
      <c r="GE416" s="16"/>
      <c r="GF416" s="16"/>
      <c r="GG416" s="16"/>
      <c r="GH416" s="16"/>
      <c r="GI416" s="16"/>
      <c r="GJ416" s="16"/>
      <c r="GK416" s="16"/>
      <c r="GL416" s="16"/>
      <c r="GM416" s="16"/>
      <c r="GN416" s="16"/>
      <c r="GO416" s="16"/>
      <c r="GP416" s="16"/>
      <c r="GQ416" s="16"/>
      <c r="GR416" s="16"/>
      <c r="GS416" s="16"/>
      <c r="GT416" s="16"/>
      <c r="GU416" s="16"/>
      <c r="GV416" s="16"/>
      <c r="GW416" s="16"/>
      <c r="GX416" s="16"/>
      <c r="GY416" s="16"/>
      <c r="GZ416" s="16"/>
      <c r="HA416" s="16"/>
      <c r="HB416" s="16"/>
      <c r="HC416" s="16"/>
      <c r="HD416" s="16"/>
      <c r="HE416" s="16"/>
      <c r="HF416" s="16"/>
      <c r="HG416" s="16"/>
      <c r="HH416" s="16"/>
      <c r="HI416" s="16"/>
      <c r="HJ416" s="16"/>
      <c r="HK416" s="16"/>
      <c r="HL416" s="16"/>
      <c r="HM416" s="16"/>
      <c r="HN416" s="16"/>
      <c r="HO416" s="16"/>
      <c r="HP416" s="16"/>
      <c r="HQ416" s="16"/>
      <c r="HR416" s="16"/>
      <c r="HS416" s="16"/>
      <c r="HT416" s="16"/>
      <c r="HU416" s="16"/>
      <c r="HV416" s="16"/>
      <c r="HW416" s="16"/>
      <c r="HX416" s="16"/>
      <c r="HY416" s="16"/>
      <c r="HZ416" s="16"/>
      <c r="IA416" s="16"/>
      <c r="IB416" s="16"/>
      <c r="IC416" s="16"/>
      <c r="ID416" s="16"/>
      <c r="IE416" s="16"/>
      <c r="IF416" s="16"/>
      <c r="IG416" s="16"/>
      <c r="IH416" s="16"/>
      <c r="II416" s="16"/>
      <c r="IJ416" s="16"/>
      <c r="IK416" s="16"/>
      <c r="IL416" s="16"/>
      <c r="IM416" s="16"/>
      <c r="IN416" s="16"/>
      <c r="IO416" s="16"/>
      <c r="IP416" s="16"/>
      <c r="IQ416" s="16"/>
      <c r="IR416" s="16"/>
      <c r="IS416" s="16"/>
      <c r="IT416" s="16"/>
      <c r="IU416" s="16"/>
      <c r="IV416" s="16"/>
      <c r="IW416" s="16"/>
      <c r="IX416" s="16"/>
      <c r="IY416" s="16"/>
      <c r="IZ416" s="16"/>
      <c r="JA416" s="16"/>
      <c r="JB416" s="16"/>
      <c r="JC416" s="16"/>
      <c r="JD416" s="16"/>
      <c r="JE416" s="16"/>
      <c r="JF416" s="16"/>
      <c r="JG416" s="16"/>
      <c r="JH416" s="16"/>
      <c r="JI416" s="16"/>
      <c r="JJ416" s="16"/>
      <c r="JK416" s="16"/>
      <c r="JL416" s="16"/>
      <c r="JM416" s="16"/>
      <c r="JN416" s="16"/>
      <c r="JO416" s="16"/>
      <c r="JP416" s="16"/>
      <c r="JQ416" s="16"/>
      <c r="JR416" s="16"/>
      <c r="JS416" s="16"/>
      <c r="JT416" s="16"/>
      <c r="JU416" s="16"/>
      <c r="JV416" s="16"/>
      <c r="JW416" s="16"/>
      <c r="JX416" s="16"/>
      <c r="JY416" s="16"/>
      <c r="JZ416" s="16"/>
      <c r="KA416" s="16"/>
      <c r="KB416" s="16"/>
      <c r="KC416" s="16"/>
      <c r="KD416" s="16"/>
      <c r="KE416" s="16"/>
      <c r="KF416" s="16"/>
      <c r="KG416" s="16"/>
      <c r="KH416" s="16"/>
      <c r="KI416" s="16"/>
      <c r="KJ416" s="16"/>
      <c r="KK416" s="16"/>
      <c r="KL416" s="16"/>
      <c r="KM416" s="16"/>
      <c r="KN416" s="16"/>
      <c r="KO416" s="16"/>
      <c r="KP416" s="16"/>
      <c r="KQ416" s="16"/>
      <c r="KR416" s="16"/>
      <c r="KS416" s="16"/>
      <c r="KT416" s="16"/>
      <c r="KU416" s="16"/>
      <c r="KV416" s="16"/>
      <c r="KW416" s="16"/>
      <c r="KX416" s="16"/>
      <c r="KY416" s="16"/>
      <c r="KZ416" s="16"/>
      <c r="LA416" s="16"/>
      <c r="LB416" s="16"/>
      <c r="LC416" s="16"/>
      <c r="LD416" s="16"/>
      <c r="LE416" s="16"/>
      <c r="LF416" s="16"/>
      <c r="LG416" s="16"/>
      <c r="LH416" s="16"/>
      <c r="LI416" s="16"/>
      <c r="LJ416" s="16"/>
      <c r="LK416" s="16"/>
      <c r="LL416" s="16"/>
      <c r="LM416" s="16"/>
      <c r="LN416" s="16"/>
      <c r="LO416" s="16"/>
      <c r="LP416" s="16"/>
      <c r="LQ416" s="16"/>
      <c r="LR416" s="16"/>
      <c r="LS416" s="16"/>
      <c r="LT416" s="16"/>
      <c r="LU416" s="16"/>
      <c r="LV416" s="16"/>
      <c r="LW416" s="16"/>
      <c r="LX416" s="16"/>
      <c r="LY416" s="16"/>
      <c r="LZ416" s="16"/>
      <c r="MA416" s="16"/>
      <c r="MB416" s="16"/>
      <c r="MC416" s="16"/>
      <c r="MD416" s="16"/>
      <c r="ME416" s="16"/>
      <c r="MF416" s="16"/>
      <c r="MG416" s="16"/>
      <c r="MH416" s="16"/>
      <c r="MI416" s="16"/>
      <c r="MJ416" s="16"/>
      <c r="MK416" s="16"/>
      <c r="ML416" s="16"/>
      <c r="MM416" s="16"/>
      <c r="MN416" s="16"/>
      <c r="MO416" s="16"/>
      <c r="MP416" s="16"/>
      <c r="MQ416" s="16"/>
      <c r="MR416" s="16"/>
      <c r="MS416" s="16"/>
      <c r="MT416" s="16"/>
      <c r="MU416" s="16"/>
      <c r="MV416" s="16"/>
      <c r="MW416" s="16"/>
      <c r="MX416" s="16"/>
      <c r="MY416" s="16"/>
      <c r="MZ416" s="16"/>
      <c r="NA416" s="16"/>
      <c r="NB416" s="16"/>
      <c r="NC416" s="16"/>
      <c r="ND416" s="16"/>
      <c r="NE416" s="16"/>
      <c r="NF416" s="16"/>
      <c r="NG416" s="16"/>
      <c r="NH416" s="16"/>
      <c r="NI416" s="16"/>
      <c r="NJ416" s="16"/>
      <c r="NK416" s="16"/>
      <c r="NL416" s="16"/>
      <c r="NM416" s="16"/>
      <c r="NN416" s="16"/>
      <c r="NO416" s="16"/>
      <c r="NP416" s="16"/>
      <c r="NQ416" s="16"/>
      <c r="NR416" s="16"/>
      <c r="NS416" s="16"/>
      <c r="NT416" s="16"/>
      <c r="NU416" s="16"/>
      <c r="NV416" s="16"/>
      <c r="NW416" s="16"/>
      <c r="NX416" s="16"/>
      <c r="NY416" s="16"/>
      <c r="NZ416" s="16"/>
      <c r="OA416" s="16"/>
      <c r="OB416" s="16"/>
      <c r="OC416" s="16"/>
      <c r="OD416" s="16"/>
      <c r="OE416" s="16"/>
      <c r="OF416" s="16"/>
      <c r="OG416" s="16"/>
      <c r="OH416" s="16"/>
      <c r="OI416" s="16"/>
      <c r="OJ416" s="16"/>
      <c r="OK416" s="16"/>
      <c r="OL416" s="16"/>
      <c r="OM416" s="16"/>
      <c r="ON416" s="16"/>
      <c r="OO416" s="16"/>
      <c r="OP416" s="16"/>
      <c r="OQ416" s="16"/>
      <c r="OR416" s="16"/>
      <c r="OS416" s="16"/>
      <c r="OT416" s="16"/>
      <c r="OU416" s="16"/>
      <c r="OV416" s="16"/>
      <c r="OW416" s="16"/>
      <c r="OX416" s="16"/>
      <c r="OY416" s="16"/>
      <c r="OZ416" s="16"/>
      <c r="PA416" s="16"/>
      <c r="PB416" s="16"/>
      <c r="PC416" s="16"/>
      <c r="PD416" s="16"/>
      <c r="PE416" s="16"/>
      <c r="PF416" s="16"/>
      <c r="PG416" s="16"/>
      <c r="PH416" s="16"/>
      <c r="PI416" s="16"/>
      <c r="PJ416" s="16"/>
      <c r="PK416" s="16"/>
      <c r="PL416" s="16"/>
      <c r="PM416" s="16"/>
      <c r="PN416" s="16"/>
      <c r="PO416" s="16"/>
      <c r="PP416" s="16"/>
      <c r="PQ416" s="16"/>
      <c r="PR416" s="16"/>
      <c r="PS416" s="16"/>
      <c r="PT416" s="16"/>
      <c r="PU416" s="16"/>
      <c r="PV416" s="16"/>
      <c r="PW416" s="16"/>
      <c r="PX416" s="16"/>
      <c r="PY416" s="16"/>
      <c r="PZ416" s="16"/>
      <c r="QA416" s="16"/>
      <c r="QB416" s="16"/>
      <c r="QC416" s="16"/>
      <c r="QD416" s="16"/>
      <c r="QE416" s="16"/>
      <c r="QF416" s="16"/>
      <c r="QG416" s="16"/>
      <c r="QH416" s="16"/>
      <c r="QI416" s="16"/>
      <c r="QJ416" s="16"/>
      <c r="QK416" s="16"/>
      <c r="QL416" s="16"/>
      <c r="QM416" s="16"/>
      <c r="QN416" s="16"/>
      <c r="QO416" s="16"/>
      <c r="QP416" s="16"/>
      <c r="QQ416" s="16"/>
      <c r="QR416" s="16"/>
      <c r="QS416" s="16"/>
      <c r="QT416" s="16"/>
      <c r="QU416" s="16"/>
      <c r="QV416" s="16"/>
      <c r="QW416" s="16"/>
      <c r="QX416" s="16"/>
      <c r="QY416" s="16"/>
      <c r="QZ416" s="16"/>
      <c r="RA416" s="16"/>
      <c r="RB416" s="16"/>
      <c r="RC416" s="16"/>
      <c r="RD416" s="16"/>
      <c r="RE416" s="16"/>
      <c r="RF416" s="16"/>
      <c r="RG416" s="16"/>
      <c r="RH416" s="16"/>
      <c r="RI416" s="16"/>
      <c r="RJ416" s="16"/>
    </row>
    <row r="417" spans="2:478" x14ac:dyDescent="0.25">
      <c r="B417" s="16"/>
      <c r="C417" s="16"/>
      <c r="L417" s="11"/>
      <c r="M417" s="11"/>
      <c r="N417" s="11"/>
      <c r="O417" s="11"/>
      <c r="P417" s="11"/>
      <c r="Q417" s="11"/>
      <c r="R417" s="11"/>
      <c r="S417" s="11"/>
      <c r="T417" s="11"/>
      <c r="U417" s="11"/>
      <c r="V417" s="11"/>
      <c r="W417" s="11"/>
      <c r="X417" s="11"/>
      <c r="Y417" s="11"/>
      <c r="Z417" s="11"/>
      <c r="AA417" s="11"/>
      <c r="AB417" s="11"/>
      <c r="AC417" s="11"/>
      <c r="AD417" s="11"/>
      <c r="AE417" s="11"/>
      <c r="AF417" s="11"/>
      <c r="AG417" s="11"/>
      <c r="AH417" s="11"/>
      <c r="AI417" s="11"/>
      <c r="AJ417" s="11"/>
      <c r="AK417" s="11"/>
      <c r="AL417" s="11"/>
      <c r="AM417" s="11"/>
      <c r="AN417" s="11"/>
      <c r="AO417" s="11"/>
      <c r="AP417" s="11"/>
      <c r="AQ417" s="16"/>
      <c r="AR417" s="16"/>
      <c r="AS417" s="16"/>
      <c r="AT417" s="16"/>
      <c r="AU417" s="16"/>
      <c r="AV417" s="16"/>
      <c r="AW417" s="16"/>
      <c r="AX417" s="16"/>
      <c r="AY417" s="16"/>
      <c r="AZ417" s="16"/>
      <c r="BA417" s="16"/>
      <c r="BB417" s="16"/>
      <c r="BC417" s="16"/>
      <c r="BD417" s="16"/>
      <c r="BE417" s="16"/>
      <c r="BF417" s="16"/>
      <c r="BG417" s="16"/>
      <c r="BH417" s="16"/>
      <c r="BI417" s="16"/>
      <c r="BJ417" s="16"/>
      <c r="BK417" s="16"/>
      <c r="BL417" s="16"/>
      <c r="BM417" s="16"/>
      <c r="BN417" s="16"/>
      <c r="BO417" s="16"/>
      <c r="BP417" s="16"/>
      <c r="BQ417" s="16"/>
      <c r="BR417" s="16"/>
      <c r="BS417" s="16"/>
      <c r="BT417" s="16"/>
      <c r="BU417" s="16"/>
      <c r="BV417" s="16"/>
      <c r="BW417" s="16"/>
      <c r="BX417" s="16"/>
      <c r="BY417" s="16"/>
      <c r="BZ417" s="16"/>
      <c r="CA417" s="16"/>
      <c r="CB417" s="16"/>
      <c r="CC417" s="16"/>
      <c r="CD417" s="16"/>
      <c r="CE417" s="16"/>
      <c r="CF417" s="16"/>
      <c r="CG417" s="16"/>
      <c r="CH417" s="16"/>
      <c r="CI417" s="16"/>
      <c r="CJ417" s="16"/>
      <c r="CK417" s="16"/>
      <c r="CL417" s="16"/>
      <c r="CM417" s="16"/>
      <c r="CN417" s="16"/>
      <c r="CO417" s="16"/>
      <c r="CP417" s="16"/>
      <c r="CQ417" s="16"/>
      <c r="CR417" s="16"/>
      <c r="CS417" s="16"/>
      <c r="CT417" s="16"/>
      <c r="CU417" s="16"/>
      <c r="CV417" s="16"/>
      <c r="CW417" s="16"/>
      <c r="CX417" s="16"/>
      <c r="CY417" s="16"/>
      <c r="CZ417" s="16"/>
      <c r="DA417" s="16"/>
      <c r="DB417" s="16"/>
      <c r="DC417" s="16"/>
      <c r="DD417" s="16"/>
      <c r="DE417" s="16"/>
      <c r="DF417" s="16"/>
      <c r="DG417" s="16"/>
      <c r="DH417" s="16"/>
      <c r="DI417" s="16"/>
      <c r="DJ417" s="16"/>
      <c r="DK417" s="16"/>
      <c r="DL417" s="16"/>
      <c r="DM417" s="16"/>
      <c r="DN417" s="16"/>
      <c r="DO417" s="16"/>
      <c r="DP417" s="16"/>
      <c r="DQ417" s="16"/>
      <c r="DR417" s="16"/>
      <c r="DS417" s="16"/>
      <c r="DT417" s="16"/>
      <c r="DU417" s="16"/>
      <c r="DV417" s="16"/>
      <c r="DW417" s="16"/>
      <c r="DX417" s="16"/>
      <c r="DY417" s="16"/>
      <c r="DZ417" s="16"/>
      <c r="EA417" s="16"/>
      <c r="EB417" s="16"/>
      <c r="EC417" s="16"/>
      <c r="ED417" s="16"/>
      <c r="EE417" s="16"/>
      <c r="EF417" s="16"/>
      <c r="EG417" s="16"/>
      <c r="EH417" s="16"/>
      <c r="EI417" s="16"/>
      <c r="EJ417" s="16"/>
      <c r="EK417" s="16"/>
      <c r="EL417" s="16"/>
      <c r="EM417" s="16"/>
      <c r="EN417" s="16"/>
      <c r="EO417" s="16"/>
      <c r="EP417" s="16"/>
      <c r="EQ417" s="16"/>
      <c r="ER417" s="16"/>
      <c r="ES417" s="16"/>
      <c r="ET417" s="16"/>
      <c r="EU417" s="16"/>
      <c r="EV417" s="16"/>
      <c r="EW417" s="16"/>
      <c r="EX417" s="16"/>
      <c r="EY417" s="16"/>
      <c r="EZ417" s="16"/>
      <c r="FA417" s="16"/>
      <c r="FB417" s="16"/>
      <c r="FC417" s="16"/>
      <c r="FD417" s="16"/>
      <c r="FE417" s="16"/>
      <c r="FF417" s="16"/>
      <c r="FG417" s="16"/>
      <c r="FH417" s="16"/>
      <c r="FI417" s="16"/>
      <c r="FJ417" s="16"/>
      <c r="FK417" s="16"/>
      <c r="FL417" s="16"/>
      <c r="FM417" s="16"/>
      <c r="FN417" s="16"/>
      <c r="FO417" s="16"/>
      <c r="FP417" s="16"/>
      <c r="FQ417" s="16"/>
      <c r="FR417" s="16"/>
      <c r="FS417" s="16"/>
      <c r="FT417" s="16"/>
      <c r="FU417" s="16"/>
      <c r="FV417" s="16"/>
      <c r="FW417" s="16"/>
      <c r="FX417" s="16"/>
      <c r="FY417" s="16"/>
      <c r="FZ417" s="16"/>
      <c r="GA417" s="16"/>
      <c r="GB417" s="16"/>
      <c r="GC417" s="16"/>
      <c r="GD417" s="16"/>
      <c r="GE417" s="16"/>
      <c r="GF417" s="16"/>
      <c r="GG417" s="16"/>
      <c r="GH417" s="16"/>
      <c r="GI417" s="16"/>
      <c r="GJ417" s="16"/>
      <c r="GK417" s="16"/>
      <c r="GL417" s="16"/>
      <c r="GM417" s="16"/>
      <c r="GN417" s="16"/>
      <c r="GO417" s="16"/>
      <c r="GP417" s="16"/>
      <c r="GQ417" s="16"/>
      <c r="GR417" s="16"/>
      <c r="GS417" s="16"/>
      <c r="GT417" s="16"/>
      <c r="GU417" s="16"/>
      <c r="GV417" s="16"/>
      <c r="GW417" s="16"/>
      <c r="GX417" s="16"/>
      <c r="GY417" s="16"/>
      <c r="GZ417" s="16"/>
      <c r="HA417" s="16"/>
      <c r="HB417" s="16"/>
      <c r="HC417" s="16"/>
      <c r="HD417" s="16"/>
      <c r="HE417" s="16"/>
      <c r="HF417" s="16"/>
      <c r="HG417" s="16"/>
      <c r="HH417" s="16"/>
      <c r="HI417" s="16"/>
      <c r="HJ417" s="16"/>
      <c r="HK417" s="16"/>
      <c r="HL417" s="16"/>
      <c r="HM417" s="16"/>
      <c r="HN417" s="16"/>
      <c r="HO417" s="16"/>
      <c r="HP417" s="16"/>
      <c r="HQ417" s="16"/>
      <c r="HR417" s="16"/>
      <c r="HS417" s="16"/>
      <c r="HT417" s="16"/>
      <c r="HU417" s="16"/>
      <c r="HV417" s="16"/>
      <c r="HW417" s="16"/>
      <c r="HX417" s="16"/>
      <c r="HY417" s="16"/>
      <c r="HZ417" s="16"/>
      <c r="IA417" s="16"/>
      <c r="IB417" s="16"/>
      <c r="IC417" s="16"/>
      <c r="ID417" s="16"/>
      <c r="IE417" s="16"/>
      <c r="IF417" s="16"/>
      <c r="IG417" s="16"/>
      <c r="IH417" s="16"/>
      <c r="II417" s="16"/>
      <c r="IJ417" s="16"/>
      <c r="IK417" s="16"/>
      <c r="IL417" s="16"/>
      <c r="IM417" s="16"/>
      <c r="IN417" s="16"/>
      <c r="IO417" s="16"/>
      <c r="IP417" s="16"/>
      <c r="IQ417" s="16"/>
      <c r="IR417" s="16"/>
      <c r="IS417" s="16"/>
      <c r="IT417" s="16"/>
      <c r="IU417" s="16"/>
      <c r="IV417" s="16"/>
      <c r="IW417" s="16"/>
      <c r="IX417" s="16"/>
      <c r="IY417" s="16"/>
      <c r="IZ417" s="16"/>
      <c r="JA417" s="16"/>
      <c r="JB417" s="16"/>
      <c r="JC417" s="16"/>
      <c r="JD417" s="16"/>
      <c r="JE417" s="16"/>
      <c r="JF417" s="16"/>
      <c r="JG417" s="16"/>
      <c r="JH417" s="16"/>
      <c r="JI417" s="16"/>
      <c r="JJ417" s="16"/>
      <c r="JK417" s="16"/>
      <c r="JL417" s="16"/>
      <c r="JM417" s="16"/>
      <c r="JN417" s="16"/>
      <c r="JO417" s="16"/>
      <c r="JP417" s="16"/>
      <c r="JQ417" s="16"/>
      <c r="JR417" s="16"/>
      <c r="JS417" s="16"/>
      <c r="JT417" s="16"/>
      <c r="JU417" s="16"/>
      <c r="JV417" s="16"/>
      <c r="JW417" s="16"/>
      <c r="JX417" s="16"/>
      <c r="JY417" s="16"/>
      <c r="JZ417" s="16"/>
      <c r="KA417" s="16"/>
      <c r="KB417" s="16"/>
      <c r="KC417" s="16"/>
      <c r="KD417" s="16"/>
      <c r="KE417" s="16"/>
      <c r="KF417" s="16"/>
      <c r="KG417" s="16"/>
      <c r="KH417" s="16"/>
      <c r="KI417" s="16"/>
      <c r="KJ417" s="16"/>
      <c r="KK417" s="16"/>
      <c r="KL417" s="16"/>
      <c r="KM417" s="16"/>
      <c r="KN417" s="16"/>
      <c r="KO417" s="16"/>
      <c r="KP417" s="16"/>
      <c r="KQ417" s="16"/>
      <c r="KR417" s="16"/>
      <c r="KS417" s="16"/>
      <c r="KT417" s="16"/>
      <c r="KU417" s="16"/>
      <c r="KV417" s="16"/>
      <c r="KW417" s="16"/>
      <c r="KX417" s="16"/>
      <c r="KY417" s="16"/>
      <c r="KZ417" s="16"/>
      <c r="LA417" s="16"/>
      <c r="LB417" s="16"/>
      <c r="LC417" s="16"/>
      <c r="LD417" s="16"/>
      <c r="LE417" s="16"/>
      <c r="LF417" s="16"/>
      <c r="LG417" s="16"/>
      <c r="LH417" s="16"/>
      <c r="LI417" s="16"/>
      <c r="LJ417" s="16"/>
      <c r="LK417" s="16"/>
      <c r="LL417" s="16"/>
      <c r="LM417" s="16"/>
      <c r="LN417" s="16"/>
      <c r="LO417" s="16"/>
      <c r="LP417" s="16"/>
      <c r="LQ417" s="16"/>
      <c r="LR417" s="16"/>
      <c r="LS417" s="16"/>
      <c r="LT417" s="16"/>
      <c r="LU417" s="16"/>
      <c r="LV417" s="16"/>
      <c r="LW417" s="16"/>
      <c r="LX417" s="16"/>
      <c r="LY417" s="16"/>
      <c r="LZ417" s="16"/>
      <c r="MA417" s="16"/>
      <c r="MB417" s="16"/>
      <c r="MC417" s="16"/>
      <c r="MD417" s="16"/>
      <c r="ME417" s="16"/>
      <c r="MF417" s="16"/>
      <c r="MG417" s="16"/>
      <c r="MH417" s="16"/>
      <c r="MI417" s="16"/>
      <c r="MJ417" s="16"/>
      <c r="MK417" s="16"/>
      <c r="ML417" s="16"/>
      <c r="MM417" s="16"/>
      <c r="MN417" s="16"/>
      <c r="MO417" s="16"/>
      <c r="MP417" s="16"/>
      <c r="MQ417" s="16"/>
      <c r="MR417" s="16"/>
      <c r="MS417" s="16"/>
      <c r="MT417" s="16"/>
      <c r="MU417" s="16"/>
      <c r="MV417" s="16"/>
      <c r="MW417" s="16"/>
      <c r="MX417" s="16"/>
      <c r="MY417" s="16"/>
      <c r="MZ417" s="16"/>
      <c r="NA417" s="16"/>
      <c r="NB417" s="16"/>
      <c r="NC417" s="16"/>
      <c r="ND417" s="16"/>
      <c r="NE417" s="16"/>
      <c r="NF417" s="16"/>
      <c r="NG417" s="16"/>
      <c r="NH417" s="16"/>
      <c r="NI417" s="16"/>
      <c r="NJ417" s="16"/>
      <c r="NK417" s="16"/>
      <c r="NL417" s="16"/>
      <c r="NM417" s="16"/>
      <c r="NN417" s="16"/>
      <c r="NO417" s="16"/>
      <c r="NP417" s="16"/>
      <c r="NQ417" s="16"/>
      <c r="NR417" s="16"/>
      <c r="NS417" s="16"/>
      <c r="NT417" s="16"/>
      <c r="NU417" s="16"/>
      <c r="NV417" s="16"/>
      <c r="NW417" s="16"/>
      <c r="NX417" s="16"/>
      <c r="NY417" s="16"/>
      <c r="NZ417" s="16"/>
      <c r="OA417" s="16"/>
      <c r="OB417" s="16"/>
      <c r="OC417" s="16"/>
      <c r="OD417" s="16"/>
      <c r="OE417" s="16"/>
      <c r="OF417" s="16"/>
      <c r="OG417" s="16"/>
      <c r="OH417" s="16"/>
      <c r="OI417" s="16"/>
      <c r="OJ417" s="16"/>
      <c r="OK417" s="16"/>
      <c r="OL417" s="16"/>
      <c r="OM417" s="16"/>
      <c r="ON417" s="16"/>
      <c r="OO417" s="16"/>
      <c r="OP417" s="16"/>
      <c r="OQ417" s="16"/>
      <c r="OR417" s="16"/>
      <c r="OS417" s="16"/>
      <c r="OT417" s="16"/>
      <c r="OU417" s="16"/>
      <c r="OV417" s="16"/>
      <c r="OW417" s="16"/>
      <c r="OX417" s="16"/>
      <c r="OY417" s="16"/>
      <c r="OZ417" s="16"/>
      <c r="PA417" s="16"/>
      <c r="PB417" s="16"/>
      <c r="PC417" s="16"/>
      <c r="PD417" s="16"/>
      <c r="PE417" s="16"/>
      <c r="PF417" s="16"/>
      <c r="PG417" s="16"/>
      <c r="PH417" s="16"/>
      <c r="PI417" s="16"/>
      <c r="PJ417" s="16"/>
      <c r="PK417" s="16"/>
      <c r="PL417" s="16"/>
      <c r="PM417" s="16"/>
      <c r="PN417" s="16"/>
      <c r="PO417" s="16"/>
      <c r="PP417" s="16"/>
      <c r="PQ417" s="16"/>
      <c r="PR417" s="16"/>
      <c r="PS417" s="16"/>
      <c r="PT417" s="16"/>
      <c r="PU417" s="16"/>
      <c r="PV417" s="16"/>
      <c r="PW417" s="16"/>
      <c r="PX417" s="16"/>
      <c r="PY417" s="16"/>
      <c r="PZ417" s="16"/>
      <c r="QA417" s="16"/>
      <c r="QB417" s="16"/>
      <c r="QC417" s="16"/>
      <c r="QD417" s="16"/>
      <c r="QE417" s="16"/>
      <c r="QF417" s="16"/>
      <c r="QG417" s="16"/>
      <c r="QH417" s="16"/>
      <c r="QI417" s="16"/>
      <c r="QJ417" s="16"/>
      <c r="QK417" s="16"/>
      <c r="QL417" s="16"/>
      <c r="QM417" s="16"/>
      <c r="QN417" s="16"/>
      <c r="QO417" s="16"/>
      <c r="QP417" s="16"/>
      <c r="QQ417" s="16"/>
      <c r="QR417" s="16"/>
      <c r="QS417" s="16"/>
      <c r="QT417" s="16"/>
      <c r="QU417" s="16"/>
      <c r="QV417" s="16"/>
      <c r="QW417" s="16"/>
      <c r="QX417" s="16"/>
      <c r="QY417" s="16"/>
      <c r="QZ417" s="16"/>
      <c r="RA417" s="16"/>
      <c r="RB417" s="16"/>
      <c r="RC417" s="16"/>
      <c r="RD417" s="16"/>
      <c r="RE417" s="16"/>
      <c r="RF417" s="16"/>
      <c r="RG417" s="16"/>
      <c r="RH417" s="16"/>
      <c r="RI417" s="16"/>
      <c r="RJ417" s="16"/>
    </row>
    <row r="418" spans="2:478" x14ac:dyDescent="0.25">
      <c r="B418" s="16"/>
      <c r="C418" s="16"/>
      <c r="L418" s="11"/>
      <c r="M418" s="11"/>
      <c r="N418" s="11"/>
      <c r="O418" s="11"/>
      <c r="P418" s="11"/>
      <c r="Q418" s="11"/>
      <c r="R418" s="11"/>
      <c r="S418" s="11"/>
      <c r="T418" s="11"/>
      <c r="U418" s="11"/>
      <c r="V418" s="11"/>
      <c r="W418" s="11"/>
      <c r="X418" s="11"/>
      <c r="Y418" s="11"/>
      <c r="Z418" s="11"/>
      <c r="AA418" s="11"/>
      <c r="AB418" s="11"/>
      <c r="AC418" s="11"/>
      <c r="AD418" s="11"/>
      <c r="AE418" s="11"/>
      <c r="AF418" s="11"/>
      <c r="AG418" s="11"/>
      <c r="AH418" s="11"/>
      <c r="AI418" s="11"/>
      <c r="AJ418" s="11"/>
      <c r="AK418" s="11"/>
      <c r="AL418" s="11"/>
      <c r="AM418" s="11"/>
      <c r="AN418" s="11"/>
      <c r="AO418" s="11"/>
      <c r="AP418" s="11"/>
      <c r="AQ418" s="16"/>
      <c r="AR418" s="16"/>
      <c r="AS418" s="16"/>
      <c r="AT418" s="16"/>
      <c r="AU418" s="16"/>
      <c r="AV418" s="16"/>
      <c r="AW418" s="16"/>
      <c r="AX418" s="16"/>
      <c r="AY418" s="16"/>
      <c r="AZ418" s="16"/>
      <c r="BA418" s="16"/>
      <c r="BB418" s="16"/>
      <c r="BC418" s="16"/>
      <c r="BD418" s="16"/>
      <c r="BE418" s="16"/>
      <c r="BF418" s="16"/>
      <c r="BG418" s="16"/>
      <c r="BH418" s="16"/>
      <c r="BI418" s="16"/>
      <c r="BJ418" s="16"/>
      <c r="BK418" s="16"/>
      <c r="BL418" s="16"/>
      <c r="BM418" s="16"/>
      <c r="BN418" s="16"/>
      <c r="BO418" s="16"/>
      <c r="BP418" s="16"/>
      <c r="BQ418" s="16"/>
      <c r="BR418" s="16"/>
      <c r="BS418" s="16"/>
      <c r="BT418" s="16"/>
      <c r="BU418" s="16"/>
      <c r="BV418" s="16"/>
      <c r="BW418" s="16"/>
      <c r="BX418" s="16"/>
      <c r="BY418" s="16"/>
      <c r="BZ418" s="16"/>
      <c r="CA418" s="16"/>
      <c r="CB418" s="16"/>
      <c r="CC418" s="16"/>
      <c r="CD418" s="16"/>
      <c r="CE418" s="16"/>
      <c r="CF418" s="16"/>
      <c r="CG418" s="16"/>
      <c r="CH418" s="16"/>
      <c r="CI418" s="16"/>
      <c r="CJ418" s="16"/>
      <c r="CK418" s="16"/>
      <c r="CL418" s="16"/>
      <c r="CM418" s="16"/>
      <c r="CN418" s="16"/>
      <c r="CO418" s="16"/>
      <c r="CP418" s="16"/>
      <c r="CQ418" s="16"/>
      <c r="CR418" s="16"/>
      <c r="CS418" s="16"/>
      <c r="CT418" s="16"/>
      <c r="CU418" s="16"/>
      <c r="CV418" s="16"/>
      <c r="CW418" s="16"/>
      <c r="CX418" s="16"/>
      <c r="CY418" s="16"/>
      <c r="CZ418" s="16"/>
      <c r="DA418" s="16"/>
      <c r="DB418" s="16"/>
      <c r="DC418" s="16"/>
      <c r="DD418" s="16"/>
      <c r="DE418" s="16"/>
      <c r="DF418" s="16"/>
      <c r="DG418" s="16"/>
      <c r="DH418" s="16"/>
      <c r="DI418" s="16"/>
      <c r="DJ418" s="16"/>
      <c r="DK418" s="16"/>
      <c r="DL418" s="16"/>
      <c r="DM418" s="16"/>
      <c r="DN418" s="16"/>
      <c r="DO418" s="16"/>
      <c r="DP418" s="16"/>
      <c r="DQ418" s="16"/>
      <c r="DR418" s="16"/>
      <c r="DS418" s="16"/>
      <c r="DT418" s="16"/>
      <c r="DU418" s="16"/>
      <c r="DV418" s="16"/>
      <c r="DW418" s="16"/>
      <c r="DX418" s="16"/>
      <c r="DY418" s="16"/>
      <c r="DZ418" s="16"/>
      <c r="EA418" s="16"/>
      <c r="EB418" s="16"/>
      <c r="EC418" s="16"/>
      <c r="ED418" s="16"/>
      <c r="EE418" s="16"/>
      <c r="EF418" s="16"/>
      <c r="EG418" s="16"/>
      <c r="EH418" s="16"/>
      <c r="EI418" s="16"/>
      <c r="EJ418" s="16"/>
      <c r="EK418" s="16"/>
      <c r="EL418" s="16"/>
      <c r="EM418" s="16"/>
      <c r="EN418" s="16"/>
      <c r="EO418" s="16"/>
      <c r="EP418" s="16"/>
      <c r="EQ418" s="16"/>
      <c r="ER418" s="16"/>
      <c r="ES418" s="16"/>
      <c r="ET418" s="16"/>
      <c r="EU418" s="16"/>
      <c r="EV418" s="16"/>
      <c r="EW418" s="16"/>
      <c r="EX418" s="16"/>
      <c r="EY418" s="16"/>
      <c r="EZ418" s="16"/>
      <c r="FA418" s="16"/>
      <c r="FB418" s="16"/>
      <c r="FC418" s="16"/>
      <c r="FD418" s="16"/>
      <c r="FE418" s="16"/>
      <c r="FF418" s="16"/>
      <c r="FG418" s="16"/>
      <c r="FH418" s="16"/>
      <c r="FI418" s="16"/>
      <c r="FJ418" s="16"/>
      <c r="FK418" s="16"/>
      <c r="FL418" s="16"/>
      <c r="FM418" s="16"/>
      <c r="FN418" s="16"/>
      <c r="FO418" s="16"/>
      <c r="FP418" s="16"/>
      <c r="FQ418" s="16"/>
      <c r="FR418" s="16"/>
      <c r="FS418" s="16"/>
      <c r="FT418" s="16"/>
      <c r="FU418" s="16"/>
      <c r="FV418" s="16"/>
      <c r="FW418" s="16"/>
      <c r="FX418" s="16"/>
      <c r="FY418" s="16"/>
      <c r="FZ418" s="16"/>
      <c r="GA418" s="16"/>
      <c r="GB418" s="16"/>
      <c r="GC418" s="16"/>
      <c r="GD418" s="16"/>
      <c r="GE418" s="16"/>
      <c r="GF418" s="16"/>
      <c r="GG418" s="16"/>
      <c r="GH418" s="16"/>
      <c r="GI418" s="16"/>
      <c r="GJ418" s="16"/>
      <c r="GK418" s="16"/>
      <c r="GL418" s="16"/>
      <c r="GM418" s="16"/>
      <c r="GN418" s="16"/>
      <c r="GO418" s="16"/>
      <c r="GP418" s="16"/>
      <c r="GQ418" s="16"/>
      <c r="GR418" s="16"/>
      <c r="GS418" s="16"/>
      <c r="GT418" s="16"/>
      <c r="GU418" s="16"/>
      <c r="GV418" s="16"/>
      <c r="GW418" s="16"/>
      <c r="GX418" s="16"/>
      <c r="GY418" s="16"/>
      <c r="GZ418" s="16"/>
      <c r="HA418" s="16"/>
      <c r="HB418" s="16"/>
      <c r="HC418" s="16"/>
      <c r="HD418" s="16"/>
      <c r="HE418" s="16"/>
      <c r="HF418" s="16"/>
      <c r="HG418" s="16"/>
      <c r="HH418" s="16"/>
      <c r="HI418" s="16"/>
      <c r="HJ418" s="16"/>
      <c r="HK418" s="16"/>
      <c r="HL418" s="16"/>
      <c r="HM418" s="16"/>
      <c r="HN418" s="16"/>
      <c r="HO418" s="16"/>
      <c r="HP418" s="16"/>
      <c r="HQ418" s="16"/>
      <c r="HR418" s="16"/>
      <c r="HS418" s="16"/>
      <c r="HT418" s="16"/>
      <c r="HU418" s="16"/>
      <c r="HV418" s="16"/>
      <c r="HW418" s="16"/>
      <c r="HX418" s="16"/>
      <c r="HY418" s="16"/>
      <c r="HZ418" s="16"/>
      <c r="IA418" s="16"/>
      <c r="IB418" s="16"/>
      <c r="IC418" s="16"/>
      <c r="ID418" s="16"/>
      <c r="IE418" s="16"/>
      <c r="IF418" s="16"/>
      <c r="IG418" s="16"/>
      <c r="IH418" s="16"/>
      <c r="II418" s="16"/>
      <c r="IJ418" s="16"/>
      <c r="IK418" s="16"/>
      <c r="IL418" s="16"/>
      <c r="IM418" s="16"/>
      <c r="IN418" s="16"/>
      <c r="IO418" s="16"/>
      <c r="IP418" s="16"/>
      <c r="IQ418" s="16"/>
      <c r="IR418" s="16"/>
      <c r="IS418" s="16"/>
      <c r="IT418" s="16"/>
      <c r="IU418" s="16"/>
      <c r="IV418" s="16"/>
      <c r="IW418" s="16"/>
      <c r="IX418" s="16"/>
      <c r="IY418" s="16"/>
      <c r="IZ418" s="16"/>
      <c r="JA418" s="16"/>
      <c r="JB418" s="16"/>
      <c r="JC418" s="16"/>
      <c r="JD418" s="16"/>
      <c r="JE418" s="16"/>
      <c r="JF418" s="16"/>
      <c r="JG418" s="16"/>
      <c r="JH418" s="16"/>
      <c r="JI418" s="16"/>
      <c r="JJ418" s="16"/>
      <c r="JK418" s="16"/>
      <c r="JL418" s="16"/>
      <c r="JM418" s="16"/>
      <c r="JN418" s="16"/>
      <c r="JO418" s="16"/>
      <c r="JP418" s="16"/>
      <c r="JQ418" s="16"/>
      <c r="JR418" s="16"/>
      <c r="JS418" s="16"/>
      <c r="JT418" s="16"/>
      <c r="JU418" s="16"/>
      <c r="JV418" s="16"/>
      <c r="JW418" s="16"/>
      <c r="JX418" s="16"/>
      <c r="JY418" s="16"/>
      <c r="JZ418" s="16"/>
      <c r="KA418" s="16"/>
      <c r="KB418" s="16"/>
      <c r="KC418" s="16"/>
      <c r="KD418" s="16"/>
      <c r="KE418" s="16"/>
      <c r="KF418" s="16"/>
      <c r="KG418" s="16"/>
      <c r="KH418" s="16"/>
      <c r="KI418" s="16"/>
      <c r="KJ418" s="16"/>
      <c r="KK418" s="16"/>
      <c r="KL418" s="16"/>
      <c r="KM418" s="16"/>
      <c r="KN418" s="16"/>
      <c r="KO418" s="16"/>
      <c r="KP418" s="16"/>
      <c r="KQ418" s="16"/>
      <c r="KR418" s="16"/>
      <c r="KS418" s="16"/>
      <c r="KT418" s="16"/>
      <c r="KU418" s="16"/>
      <c r="KV418" s="16"/>
      <c r="KW418" s="16"/>
      <c r="KX418" s="16"/>
      <c r="KY418" s="16"/>
      <c r="KZ418" s="16"/>
      <c r="LA418" s="16"/>
      <c r="LB418" s="16"/>
      <c r="LC418" s="16"/>
      <c r="LD418" s="16"/>
      <c r="LE418" s="16"/>
      <c r="LF418" s="16"/>
      <c r="LG418" s="16"/>
      <c r="LH418" s="16"/>
      <c r="LI418" s="16"/>
      <c r="LJ418" s="16"/>
      <c r="LK418" s="16"/>
      <c r="LL418" s="16"/>
      <c r="LM418" s="16"/>
      <c r="LN418" s="16"/>
      <c r="LO418" s="16"/>
      <c r="LP418" s="16"/>
      <c r="LQ418" s="16"/>
      <c r="LR418" s="16"/>
      <c r="LS418" s="16"/>
      <c r="LT418" s="16"/>
      <c r="LU418" s="16"/>
      <c r="LV418" s="16"/>
      <c r="LW418" s="16"/>
      <c r="LX418" s="16"/>
      <c r="LY418" s="16"/>
      <c r="LZ418" s="16"/>
      <c r="MA418" s="16"/>
      <c r="MB418" s="16"/>
      <c r="MC418" s="16"/>
      <c r="MD418" s="16"/>
      <c r="ME418" s="16"/>
      <c r="MF418" s="16"/>
      <c r="MG418" s="16"/>
      <c r="MH418" s="16"/>
      <c r="MI418" s="16"/>
      <c r="MJ418" s="16"/>
      <c r="MK418" s="16"/>
      <c r="ML418" s="16"/>
      <c r="MM418" s="16"/>
      <c r="MN418" s="16"/>
      <c r="MO418" s="16"/>
      <c r="MP418" s="16"/>
      <c r="MQ418" s="16"/>
      <c r="MR418" s="16"/>
      <c r="MS418" s="16"/>
      <c r="MT418" s="16"/>
      <c r="MU418" s="16"/>
      <c r="MV418" s="16"/>
      <c r="MW418" s="16"/>
      <c r="MX418" s="16"/>
      <c r="MY418" s="16"/>
      <c r="MZ418" s="16"/>
      <c r="NA418" s="16"/>
      <c r="NB418" s="16"/>
      <c r="NC418" s="16"/>
      <c r="ND418" s="16"/>
      <c r="NE418" s="16"/>
      <c r="NF418" s="16"/>
      <c r="NG418" s="16"/>
      <c r="NH418" s="16"/>
      <c r="NI418" s="16"/>
      <c r="NJ418" s="16"/>
      <c r="NK418" s="16"/>
      <c r="NL418" s="16"/>
      <c r="NM418" s="16"/>
      <c r="NN418" s="16"/>
      <c r="NO418" s="16"/>
      <c r="NP418" s="16"/>
      <c r="NQ418" s="16"/>
      <c r="NR418" s="16"/>
      <c r="NS418" s="16"/>
      <c r="NT418" s="16"/>
      <c r="NU418" s="16"/>
      <c r="NV418" s="16"/>
      <c r="NW418" s="16"/>
      <c r="NX418" s="16"/>
      <c r="NY418" s="16"/>
      <c r="NZ418" s="16"/>
      <c r="OA418" s="16"/>
      <c r="OB418" s="16"/>
      <c r="OC418" s="16"/>
      <c r="OD418" s="16"/>
      <c r="OE418" s="16"/>
      <c r="OF418" s="16"/>
      <c r="OG418" s="16"/>
      <c r="OH418" s="16"/>
      <c r="OI418" s="16"/>
      <c r="OJ418" s="16"/>
      <c r="OK418" s="16"/>
      <c r="OL418" s="16"/>
      <c r="OM418" s="16"/>
      <c r="ON418" s="16"/>
      <c r="OO418" s="16"/>
      <c r="OP418" s="16"/>
      <c r="OQ418" s="16"/>
      <c r="OR418" s="16"/>
      <c r="OS418" s="16"/>
      <c r="OT418" s="16"/>
      <c r="OU418" s="16"/>
      <c r="OV418" s="16"/>
      <c r="OW418" s="16"/>
      <c r="OX418" s="16"/>
      <c r="OY418" s="16"/>
      <c r="OZ418" s="16"/>
      <c r="PA418" s="16"/>
      <c r="PB418" s="16"/>
      <c r="PC418" s="16"/>
      <c r="PD418" s="16"/>
      <c r="PE418" s="16"/>
      <c r="PF418" s="16"/>
      <c r="PG418" s="16"/>
      <c r="PH418" s="16"/>
      <c r="PI418" s="16"/>
      <c r="PJ418" s="16"/>
      <c r="PK418" s="16"/>
      <c r="PL418" s="16"/>
      <c r="PM418" s="16"/>
      <c r="PN418" s="16"/>
      <c r="PO418" s="16"/>
      <c r="PP418" s="16"/>
      <c r="PQ418" s="16"/>
      <c r="PR418" s="16"/>
      <c r="PS418" s="16"/>
      <c r="PT418" s="16"/>
      <c r="PU418" s="16"/>
      <c r="PV418" s="16"/>
      <c r="PW418" s="16"/>
      <c r="PX418" s="16"/>
      <c r="PY418" s="16"/>
      <c r="PZ418" s="16"/>
      <c r="QA418" s="16"/>
      <c r="QB418" s="16"/>
      <c r="QC418" s="16"/>
      <c r="QD418" s="16"/>
      <c r="QE418" s="16"/>
      <c r="QF418" s="16"/>
      <c r="QG418" s="16"/>
      <c r="QH418" s="16"/>
      <c r="QI418" s="16"/>
      <c r="QJ418" s="16"/>
      <c r="QK418" s="16"/>
      <c r="QL418" s="16"/>
      <c r="QM418" s="16"/>
      <c r="QN418" s="16"/>
      <c r="QO418" s="16"/>
      <c r="QP418" s="16"/>
      <c r="QQ418" s="16"/>
      <c r="QR418" s="16"/>
      <c r="QS418" s="16"/>
      <c r="QT418" s="16"/>
      <c r="QU418" s="16"/>
      <c r="QV418" s="16"/>
      <c r="QW418" s="16"/>
      <c r="QX418" s="16"/>
      <c r="QY418" s="16"/>
      <c r="QZ418" s="16"/>
      <c r="RA418" s="16"/>
      <c r="RB418" s="16"/>
      <c r="RC418" s="16"/>
      <c r="RD418" s="16"/>
      <c r="RE418" s="16"/>
      <c r="RF418" s="16"/>
      <c r="RG418" s="16"/>
      <c r="RH418" s="16"/>
      <c r="RI418" s="16"/>
      <c r="RJ418" s="16"/>
    </row>
    <row r="419" spans="2:478" x14ac:dyDescent="0.25">
      <c r="B419" s="16"/>
      <c r="C419" s="16"/>
      <c r="L419" s="11"/>
      <c r="M419" s="11"/>
      <c r="N419" s="11"/>
      <c r="O419" s="11"/>
      <c r="P419" s="11"/>
      <c r="Q419" s="11"/>
      <c r="R419" s="11"/>
      <c r="S419" s="11"/>
      <c r="T419" s="11"/>
      <c r="U419" s="11"/>
      <c r="V419" s="11"/>
      <c r="W419" s="11"/>
      <c r="X419" s="11"/>
      <c r="Y419" s="11"/>
      <c r="Z419" s="11"/>
      <c r="AA419" s="11"/>
      <c r="AB419" s="11"/>
      <c r="AC419" s="11"/>
      <c r="AD419" s="11"/>
      <c r="AE419" s="11"/>
      <c r="AF419" s="11"/>
      <c r="AG419" s="11"/>
      <c r="AH419" s="11"/>
      <c r="AI419" s="11"/>
      <c r="AJ419" s="11"/>
      <c r="AK419" s="11"/>
      <c r="AL419" s="11"/>
      <c r="AM419" s="11"/>
      <c r="AN419" s="11"/>
      <c r="AO419" s="11"/>
      <c r="AP419" s="11"/>
      <c r="AQ419" s="16"/>
      <c r="AR419" s="16"/>
      <c r="AS419" s="16"/>
      <c r="AT419" s="16"/>
      <c r="AU419" s="16"/>
      <c r="AV419" s="16"/>
      <c r="AW419" s="16"/>
      <c r="AX419" s="16"/>
      <c r="AY419" s="16"/>
      <c r="AZ419" s="16"/>
      <c r="BA419" s="16"/>
      <c r="BB419" s="16"/>
      <c r="BC419" s="16"/>
      <c r="BD419" s="16"/>
      <c r="BE419" s="16"/>
      <c r="BF419" s="16"/>
      <c r="BG419" s="16"/>
      <c r="BH419" s="16"/>
      <c r="BI419" s="16"/>
      <c r="BJ419" s="16"/>
      <c r="BK419" s="16"/>
      <c r="BL419" s="16"/>
      <c r="BM419" s="16"/>
      <c r="BN419" s="16"/>
      <c r="BO419" s="16"/>
      <c r="BP419" s="16"/>
      <c r="BQ419" s="16"/>
      <c r="BR419" s="16"/>
      <c r="BS419" s="16"/>
      <c r="BT419" s="16"/>
      <c r="BU419" s="16"/>
      <c r="BV419" s="16"/>
      <c r="BW419" s="16"/>
      <c r="BX419" s="16"/>
      <c r="BY419" s="16"/>
      <c r="BZ419" s="16"/>
      <c r="CA419" s="16"/>
      <c r="CB419" s="16"/>
      <c r="CC419" s="16"/>
      <c r="CD419" s="16"/>
      <c r="CE419" s="16"/>
      <c r="CF419" s="16"/>
      <c r="CG419" s="16"/>
      <c r="CH419" s="16"/>
      <c r="CI419" s="16"/>
      <c r="CJ419" s="16"/>
      <c r="CK419" s="16"/>
      <c r="CL419" s="16"/>
      <c r="CM419" s="16"/>
      <c r="CN419" s="16"/>
      <c r="CO419" s="16"/>
      <c r="CP419" s="16"/>
      <c r="CQ419" s="16"/>
      <c r="CR419" s="16"/>
      <c r="CS419" s="16"/>
      <c r="CT419" s="16"/>
      <c r="CU419" s="16"/>
      <c r="CV419" s="16"/>
      <c r="CW419" s="16"/>
      <c r="CX419" s="16"/>
      <c r="CY419" s="16"/>
      <c r="CZ419" s="16"/>
      <c r="DA419" s="16"/>
      <c r="DB419" s="16"/>
      <c r="DC419" s="16"/>
      <c r="DD419" s="16"/>
      <c r="DE419" s="16"/>
      <c r="DF419" s="16"/>
      <c r="DG419" s="16"/>
      <c r="DH419" s="16"/>
      <c r="DI419" s="16"/>
      <c r="DJ419" s="16"/>
      <c r="DK419" s="16"/>
      <c r="DL419" s="16"/>
      <c r="DM419" s="16"/>
      <c r="DN419" s="16"/>
      <c r="DO419" s="16"/>
      <c r="DP419" s="16"/>
      <c r="DQ419" s="16"/>
      <c r="DR419" s="16"/>
      <c r="DS419" s="16"/>
      <c r="DT419" s="16"/>
      <c r="DU419" s="16"/>
      <c r="DV419" s="16"/>
      <c r="DW419" s="16"/>
      <c r="DX419" s="16"/>
      <c r="DY419" s="16"/>
      <c r="DZ419" s="16"/>
      <c r="EA419" s="16"/>
      <c r="EB419" s="16"/>
      <c r="EC419" s="16"/>
      <c r="ED419" s="16"/>
      <c r="EE419" s="16"/>
      <c r="EF419" s="16"/>
      <c r="EG419" s="16"/>
      <c r="EH419" s="16"/>
      <c r="EI419" s="16"/>
      <c r="EJ419" s="16"/>
      <c r="EK419" s="16"/>
      <c r="EL419" s="16"/>
      <c r="EM419" s="16"/>
      <c r="EN419" s="16"/>
      <c r="EO419" s="16"/>
      <c r="EP419" s="16"/>
      <c r="EQ419" s="16"/>
      <c r="ER419" s="16"/>
      <c r="ES419" s="16"/>
      <c r="ET419" s="16"/>
      <c r="EU419" s="16"/>
      <c r="EV419" s="16"/>
      <c r="EW419" s="16"/>
      <c r="EX419" s="16"/>
      <c r="EY419" s="16"/>
      <c r="EZ419" s="16"/>
      <c r="FA419" s="16"/>
      <c r="FB419" s="16"/>
      <c r="FC419" s="16"/>
      <c r="FD419" s="16"/>
      <c r="FE419" s="16"/>
      <c r="FF419" s="16"/>
      <c r="FG419" s="16"/>
      <c r="FH419" s="16"/>
      <c r="FI419" s="16"/>
      <c r="FJ419" s="16"/>
      <c r="FK419" s="16"/>
      <c r="FL419" s="16"/>
      <c r="FM419" s="16"/>
      <c r="FN419" s="16"/>
      <c r="FO419" s="16"/>
      <c r="FP419" s="16"/>
      <c r="FQ419" s="16"/>
      <c r="FR419" s="16"/>
      <c r="FS419" s="16"/>
      <c r="FT419" s="16"/>
      <c r="FU419" s="16"/>
      <c r="FV419" s="16"/>
      <c r="FW419" s="16"/>
      <c r="FX419" s="16"/>
      <c r="FY419" s="16"/>
      <c r="FZ419" s="16"/>
      <c r="GA419" s="16"/>
      <c r="GB419" s="16"/>
      <c r="GC419" s="16"/>
      <c r="GD419" s="16"/>
      <c r="GE419" s="16"/>
      <c r="GF419" s="16"/>
      <c r="GG419" s="16"/>
      <c r="GH419" s="16"/>
      <c r="GI419" s="16"/>
      <c r="GJ419" s="16"/>
      <c r="GK419" s="16"/>
      <c r="GL419" s="16"/>
      <c r="GM419" s="16"/>
      <c r="GN419" s="16"/>
      <c r="GO419" s="16"/>
      <c r="GP419" s="16"/>
      <c r="GQ419" s="16"/>
      <c r="GR419" s="16"/>
      <c r="GS419" s="16"/>
      <c r="GT419" s="16"/>
      <c r="GU419" s="16"/>
      <c r="GV419" s="16"/>
      <c r="GW419" s="16"/>
      <c r="GX419" s="16"/>
      <c r="GY419" s="16"/>
      <c r="GZ419" s="16"/>
      <c r="HA419" s="16"/>
      <c r="HB419" s="16"/>
      <c r="HC419" s="16"/>
      <c r="HD419" s="16"/>
      <c r="HE419" s="16"/>
      <c r="HF419" s="16"/>
      <c r="HG419" s="16"/>
      <c r="HH419" s="16"/>
      <c r="HI419" s="16"/>
      <c r="HJ419" s="16"/>
      <c r="HK419" s="16"/>
      <c r="HL419" s="16"/>
      <c r="HM419" s="16"/>
      <c r="HN419" s="16"/>
      <c r="HO419" s="16"/>
      <c r="HP419" s="16"/>
      <c r="HQ419" s="16"/>
      <c r="HR419" s="16"/>
      <c r="HS419" s="16"/>
      <c r="HT419" s="16"/>
      <c r="HU419" s="16"/>
      <c r="HV419" s="16"/>
      <c r="HW419" s="16"/>
      <c r="HX419" s="16"/>
      <c r="HY419" s="16"/>
      <c r="HZ419" s="16"/>
      <c r="IA419" s="16"/>
      <c r="IB419" s="16"/>
      <c r="IC419" s="16"/>
      <c r="ID419" s="16"/>
      <c r="IE419" s="16"/>
      <c r="IF419" s="16"/>
      <c r="IG419" s="16"/>
      <c r="IH419" s="16"/>
      <c r="II419" s="16"/>
      <c r="IJ419" s="16"/>
      <c r="IK419" s="16"/>
      <c r="IL419" s="16"/>
      <c r="IM419" s="16"/>
      <c r="IN419" s="16"/>
      <c r="IO419" s="16"/>
      <c r="IP419" s="16"/>
      <c r="IQ419" s="16"/>
      <c r="IR419" s="16"/>
      <c r="IS419" s="16"/>
      <c r="IT419" s="16"/>
      <c r="IU419" s="16"/>
      <c r="IV419" s="16"/>
      <c r="IW419" s="16"/>
      <c r="IX419" s="16"/>
      <c r="IY419" s="16"/>
      <c r="IZ419" s="16"/>
      <c r="JA419" s="16"/>
      <c r="JB419" s="16"/>
      <c r="JC419" s="16"/>
      <c r="JD419" s="16"/>
      <c r="JE419" s="16"/>
      <c r="JF419" s="16"/>
      <c r="JG419" s="16"/>
      <c r="JH419" s="16"/>
      <c r="JI419" s="16"/>
      <c r="JJ419" s="16"/>
      <c r="JK419" s="16"/>
      <c r="JL419" s="16"/>
      <c r="JM419" s="16"/>
      <c r="JN419" s="16"/>
      <c r="JO419" s="16"/>
      <c r="JP419" s="16"/>
      <c r="JQ419" s="16"/>
      <c r="JR419" s="16"/>
      <c r="JS419" s="16"/>
      <c r="JT419" s="16"/>
      <c r="JU419" s="16"/>
      <c r="JV419" s="16"/>
      <c r="JW419" s="16"/>
      <c r="JX419" s="16"/>
      <c r="JY419" s="16"/>
      <c r="JZ419" s="16"/>
      <c r="KA419" s="16"/>
      <c r="KB419" s="16"/>
      <c r="KC419" s="16"/>
      <c r="KD419" s="16"/>
      <c r="KE419" s="16"/>
      <c r="KF419" s="16"/>
      <c r="KG419" s="16"/>
      <c r="KH419" s="16"/>
      <c r="KI419" s="16"/>
      <c r="KJ419" s="16"/>
      <c r="KK419" s="16"/>
      <c r="KL419" s="16"/>
      <c r="KM419" s="16"/>
      <c r="KN419" s="16"/>
      <c r="KO419" s="16"/>
      <c r="KP419" s="16"/>
      <c r="KQ419" s="16"/>
      <c r="KR419" s="16"/>
      <c r="KS419" s="16"/>
      <c r="KT419" s="16"/>
      <c r="KU419" s="16"/>
      <c r="KV419" s="16"/>
      <c r="KW419" s="16"/>
      <c r="KX419" s="16"/>
      <c r="KY419" s="16"/>
      <c r="KZ419" s="16"/>
      <c r="LA419" s="16"/>
      <c r="LB419" s="16"/>
      <c r="LC419" s="16"/>
      <c r="LD419" s="16"/>
      <c r="LE419" s="16"/>
      <c r="LF419" s="16"/>
      <c r="LG419" s="16"/>
      <c r="LH419" s="16"/>
      <c r="LI419" s="16"/>
      <c r="LJ419" s="16"/>
      <c r="LK419" s="16"/>
      <c r="LL419" s="16"/>
      <c r="LM419" s="16"/>
      <c r="LN419" s="16"/>
      <c r="LO419" s="16"/>
      <c r="LP419" s="16"/>
      <c r="LQ419" s="16"/>
      <c r="LR419" s="16"/>
      <c r="LS419" s="16"/>
      <c r="LT419" s="16"/>
      <c r="LU419" s="16"/>
      <c r="LV419" s="16"/>
      <c r="LW419" s="16"/>
      <c r="LX419" s="16"/>
      <c r="LY419" s="16"/>
      <c r="LZ419" s="16"/>
      <c r="MA419" s="16"/>
      <c r="MB419" s="16"/>
      <c r="MC419" s="16"/>
      <c r="MD419" s="16"/>
      <c r="ME419" s="16"/>
      <c r="MF419" s="16"/>
      <c r="MG419" s="16"/>
      <c r="MH419" s="16"/>
      <c r="MI419" s="16"/>
      <c r="MJ419" s="16"/>
      <c r="MK419" s="16"/>
      <c r="ML419" s="16"/>
      <c r="MM419" s="16"/>
      <c r="MN419" s="16"/>
      <c r="MO419" s="16"/>
      <c r="MP419" s="16"/>
      <c r="MQ419" s="16"/>
      <c r="MR419" s="16"/>
      <c r="MS419" s="16"/>
      <c r="MT419" s="16"/>
      <c r="MU419" s="16"/>
      <c r="MV419" s="16"/>
      <c r="MW419" s="16"/>
      <c r="MX419" s="16"/>
      <c r="MY419" s="16"/>
      <c r="MZ419" s="16"/>
      <c r="NA419" s="16"/>
      <c r="NB419" s="16"/>
      <c r="NC419" s="16"/>
      <c r="ND419" s="16"/>
      <c r="NE419" s="16"/>
      <c r="NF419" s="16"/>
      <c r="NG419" s="16"/>
      <c r="NH419" s="16"/>
      <c r="NI419" s="16"/>
      <c r="NJ419" s="16"/>
      <c r="NK419" s="16"/>
      <c r="NL419" s="16"/>
      <c r="NM419" s="16"/>
      <c r="NN419" s="16"/>
      <c r="NO419" s="16"/>
      <c r="NP419" s="16"/>
      <c r="NQ419" s="16"/>
      <c r="NR419" s="16"/>
      <c r="NS419" s="16"/>
      <c r="NT419" s="16"/>
      <c r="NU419" s="16"/>
      <c r="NV419" s="16"/>
      <c r="NW419" s="16"/>
      <c r="NX419" s="16"/>
      <c r="NY419" s="16"/>
      <c r="NZ419" s="16"/>
      <c r="OA419" s="16"/>
      <c r="OB419" s="16"/>
      <c r="OC419" s="16"/>
      <c r="OD419" s="16"/>
      <c r="OE419" s="16"/>
      <c r="OF419" s="16"/>
      <c r="OG419" s="16"/>
      <c r="OH419" s="16"/>
      <c r="OI419" s="16"/>
      <c r="OJ419" s="16"/>
      <c r="OK419" s="16"/>
      <c r="OL419" s="16"/>
      <c r="OM419" s="16"/>
      <c r="ON419" s="16"/>
      <c r="OO419" s="16"/>
      <c r="OP419" s="16"/>
      <c r="OQ419" s="16"/>
      <c r="OR419" s="16"/>
      <c r="OS419" s="16"/>
      <c r="OT419" s="16"/>
      <c r="OU419" s="16"/>
      <c r="OV419" s="16"/>
      <c r="OW419" s="16"/>
      <c r="OX419" s="16"/>
      <c r="OY419" s="16"/>
      <c r="OZ419" s="16"/>
      <c r="PA419" s="16"/>
      <c r="PB419" s="16"/>
      <c r="PC419" s="16"/>
      <c r="PD419" s="16"/>
      <c r="PE419" s="16"/>
      <c r="PF419" s="16"/>
      <c r="PG419" s="16"/>
      <c r="PH419" s="16"/>
      <c r="PI419" s="16"/>
      <c r="PJ419" s="16"/>
      <c r="PK419" s="16"/>
      <c r="PL419" s="16"/>
      <c r="PM419" s="16"/>
      <c r="PN419" s="16"/>
      <c r="PO419" s="16"/>
      <c r="PP419" s="16"/>
      <c r="PQ419" s="16"/>
      <c r="PR419" s="16"/>
      <c r="PS419" s="16"/>
      <c r="PT419" s="16"/>
      <c r="PU419" s="16"/>
      <c r="PV419" s="16"/>
      <c r="PW419" s="16"/>
      <c r="PX419" s="16"/>
      <c r="PY419" s="16"/>
      <c r="PZ419" s="16"/>
      <c r="QA419" s="16"/>
      <c r="QB419" s="16"/>
      <c r="QC419" s="16"/>
      <c r="QD419" s="16"/>
      <c r="QE419" s="16"/>
      <c r="QF419" s="16"/>
      <c r="QG419" s="16"/>
      <c r="QH419" s="16"/>
      <c r="QI419" s="16"/>
      <c r="QJ419" s="16"/>
      <c r="QK419" s="16"/>
      <c r="QL419" s="16"/>
      <c r="QM419" s="16"/>
      <c r="QN419" s="16"/>
      <c r="QO419" s="16"/>
      <c r="QP419" s="16"/>
      <c r="QQ419" s="16"/>
      <c r="QR419" s="16"/>
      <c r="QS419" s="16"/>
      <c r="QT419" s="16"/>
      <c r="QU419" s="16"/>
      <c r="QV419" s="16"/>
      <c r="QW419" s="16"/>
      <c r="QX419" s="16"/>
      <c r="QY419" s="16"/>
      <c r="QZ419" s="16"/>
      <c r="RA419" s="16"/>
      <c r="RB419" s="16"/>
      <c r="RC419" s="16"/>
      <c r="RD419" s="16"/>
      <c r="RE419" s="16"/>
      <c r="RF419" s="16"/>
      <c r="RG419" s="16"/>
      <c r="RH419" s="16"/>
      <c r="RI419" s="16"/>
      <c r="RJ419" s="16"/>
    </row>
    <row r="420" spans="2:478" x14ac:dyDescent="0.25">
      <c r="B420" s="16"/>
      <c r="C420" s="16"/>
      <c r="L420" s="11"/>
      <c r="M420" s="11"/>
      <c r="N420" s="11"/>
      <c r="O420" s="11"/>
      <c r="P420" s="11"/>
      <c r="Q420" s="11"/>
      <c r="R420" s="11"/>
      <c r="S420" s="11"/>
      <c r="T420" s="11"/>
      <c r="U420" s="11"/>
      <c r="V420" s="11"/>
      <c r="W420" s="11"/>
      <c r="X420" s="11"/>
      <c r="Y420" s="11"/>
      <c r="Z420" s="11"/>
      <c r="AA420" s="11"/>
      <c r="AB420" s="11"/>
      <c r="AC420" s="11"/>
      <c r="AD420" s="11"/>
      <c r="AE420" s="11"/>
      <c r="AF420" s="11"/>
      <c r="AG420" s="11"/>
      <c r="AH420" s="11"/>
      <c r="AI420" s="11"/>
      <c r="AJ420" s="11"/>
      <c r="AK420" s="11"/>
      <c r="AL420" s="11"/>
      <c r="AM420" s="11"/>
      <c r="AN420" s="11"/>
      <c r="AO420" s="11"/>
      <c r="AP420" s="11"/>
      <c r="AQ420" s="16"/>
      <c r="AR420" s="16"/>
      <c r="AS420" s="16"/>
      <c r="AT420" s="16"/>
      <c r="AU420" s="16"/>
      <c r="AV420" s="16"/>
      <c r="AW420" s="16"/>
      <c r="AX420" s="16"/>
      <c r="AY420" s="16"/>
      <c r="AZ420" s="16"/>
      <c r="BA420" s="16"/>
      <c r="BB420" s="16"/>
      <c r="BC420" s="16"/>
      <c r="BD420" s="16"/>
      <c r="BE420" s="16"/>
      <c r="BF420" s="16"/>
      <c r="BG420" s="16"/>
      <c r="BH420" s="16"/>
      <c r="BI420" s="16"/>
      <c r="BJ420" s="16"/>
      <c r="BK420" s="16"/>
      <c r="BL420" s="16"/>
      <c r="BM420" s="16"/>
      <c r="BN420" s="16"/>
      <c r="BO420" s="16"/>
      <c r="BP420" s="16"/>
      <c r="BQ420" s="16"/>
      <c r="BR420" s="16"/>
      <c r="BS420" s="16"/>
      <c r="BT420" s="16"/>
      <c r="BU420" s="16"/>
      <c r="BV420" s="16"/>
      <c r="BW420" s="16"/>
      <c r="BX420" s="16"/>
      <c r="BY420" s="16"/>
      <c r="BZ420" s="16"/>
      <c r="CA420" s="16"/>
      <c r="CB420" s="16"/>
      <c r="CC420" s="16"/>
      <c r="CD420" s="16"/>
      <c r="CE420" s="16"/>
      <c r="CF420" s="16"/>
      <c r="CG420" s="16"/>
      <c r="CH420" s="16"/>
      <c r="CI420" s="16"/>
      <c r="CJ420" s="16"/>
      <c r="CK420" s="16"/>
      <c r="CL420" s="16"/>
      <c r="CM420" s="16"/>
      <c r="CN420" s="16"/>
      <c r="CO420" s="16"/>
      <c r="CP420" s="16"/>
      <c r="CQ420" s="16"/>
      <c r="CR420" s="16"/>
      <c r="CS420" s="16"/>
      <c r="CT420" s="16"/>
      <c r="CU420" s="16"/>
      <c r="CV420" s="16"/>
      <c r="CW420" s="16"/>
      <c r="CX420" s="16"/>
      <c r="CY420" s="16"/>
      <c r="CZ420" s="16"/>
      <c r="DA420" s="16"/>
      <c r="DB420" s="16"/>
      <c r="DC420" s="16"/>
      <c r="DD420" s="16"/>
      <c r="DE420" s="16"/>
      <c r="DF420" s="16"/>
      <c r="DG420" s="16"/>
      <c r="DH420" s="16"/>
      <c r="DI420" s="16"/>
      <c r="DJ420" s="16"/>
      <c r="DK420" s="16"/>
      <c r="DL420" s="16"/>
      <c r="DM420" s="16"/>
      <c r="DN420" s="16"/>
      <c r="DO420" s="16"/>
      <c r="DP420" s="16"/>
      <c r="DQ420" s="16"/>
      <c r="DR420" s="16"/>
      <c r="DS420" s="16"/>
      <c r="DT420" s="16"/>
      <c r="DU420" s="16"/>
      <c r="DV420" s="16"/>
      <c r="DW420" s="16"/>
      <c r="DX420" s="16"/>
      <c r="DY420" s="16"/>
      <c r="DZ420" s="16"/>
      <c r="EA420" s="16"/>
      <c r="EB420" s="16"/>
      <c r="EC420" s="16"/>
      <c r="ED420" s="16"/>
      <c r="EE420" s="16"/>
      <c r="EF420" s="16"/>
      <c r="EG420" s="16"/>
      <c r="EH420" s="16"/>
      <c r="EI420" s="16"/>
      <c r="EJ420" s="16"/>
      <c r="EK420" s="16"/>
      <c r="EL420" s="16"/>
      <c r="EM420" s="16"/>
      <c r="EN420" s="16"/>
      <c r="EO420" s="16"/>
      <c r="EP420" s="16"/>
      <c r="EQ420" s="16"/>
      <c r="ER420" s="16"/>
      <c r="ES420" s="16"/>
      <c r="ET420" s="16"/>
      <c r="EU420" s="16"/>
      <c r="EV420" s="16"/>
      <c r="EW420" s="16"/>
      <c r="EX420" s="16"/>
      <c r="EY420" s="16"/>
      <c r="EZ420" s="16"/>
      <c r="FA420" s="16"/>
      <c r="FB420" s="16"/>
      <c r="FC420" s="16"/>
      <c r="FD420" s="16"/>
      <c r="FE420" s="16"/>
      <c r="FF420" s="16"/>
      <c r="FG420" s="16"/>
      <c r="FH420" s="16"/>
      <c r="FI420" s="16"/>
      <c r="FJ420" s="16"/>
      <c r="FK420" s="16"/>
      <c r="FL420" s="16"/>
      <c r="FM420" s="16"/>
      <c r="FN420" s="16"/>
      <c r="FO420" s="16"/>
      <c r="FP420" s="16"/>
      <c r="FQ420" s="16"/>
      <c r="FR420" s="16"/>
      <c r="FS420" s="16"/>
      <c r="FT420" s="16"/>
      <c r="FU420" s="16"/>
      <c r="FV420" s="16"/>
      <c r="FW420" s="16"/>
      <c r="FX420" s="16"/>
      <c r="FY420" s="16"/>
      <c r="FZ420" s="16"/>
      <c r="GA420" s="16"/>
      <c r="GB420" s="16"/>
      <c r="GC420" s="16"/>
      <c r="GD420" s="16"/>
      <c r="GE420" s="16"/>
      <c r="GF420" s="16"/>
      <c r="GG420" s="16"/>
      <c r="GH420" s="16"/>
      <c r="GI420" s="16"/>
      <c r="GJ420" s="16"/>
      <c r="GK420" s="16"/>
      <c r="GL420" s="16"/>
      <c r="GM420" s="16"/>
      <c r="GN420" s="16"/>
      <c r="GO420" s="16"/>
      <c r="GP420" s="16"/>
      <c r="GQ420" s="16"/>
      <c r="GR420" s="16"/>
      <c r="GS420" s="16"/>
      <c r="GT420" s="16"/>
      <c r="GU420" s="16"/>
      <c r="GV420" s="16"/>
      <c r="GW420" s="16"/>
      <c r="GX420" s="16"/>
      <c r="GY420" s="16"/>
      <c r="GZ420" s="16"/>
      <c r="HA420" s="16"/>
      <c r="HB420" s="16"/>
      <c r="HC420" s="16"/>
      <c r="HD420" s="16"/>
      <c r="HE420" s="16"/>
      <c r="HF420" s="16"/>
      <c r="HG420" s="16"/>
      <c r="HH420" s="16"/>
      <c r="HI420" s="16"/>
      <c r="HJ420" s="16"/>
      <c r="HK420" s="16"/>
      <c r="HL420" s="16"/>
      <c r="HM420" s="16"/>
      <c r="HN420" s="16"/>
      <c r="HO420" s="16"/>
      <c r="HP420" s="16"/>
      <c r="HQ420" s="16"/>
      <c r="HR420" s="16"/>
      <c r="HS420" s="16"/>
      <c r="HT420" s="16"/>
      <c r="HU420" s="16"/>
      <c r="HV420" s="16"/>
      <c r="HW420" s="16"/>
      <c r="HX420" s="16"/>
      <c r="HY420" s="16"/>
      <c r="HZ420" s="16"/>
      <c r="IA420" s="16"/>
      <c r="IB420" s="16"/>
      <c r="IC420" s="16"/>
      <c r="ID420" s="16"/>
      <c r="IE420" s="16"/>
      <c r="IF420" s="16"/>
      <c r="IG420" s="16"/>
      <c r="IH420" s="16"/>
      <c r="II420" s="16"/>
      <c r="IJ420" s="16"/>
      <c r="IK420" s="16"/>
      <c r="IL420" s="16"/>
      <c r="IM420" s="16"/>
      <c r="IN420" s="16"/>
      <c r="IO420" s="16"/>
      <c r="IP420" s="16"/>
      <c r="IQ420" s="16"/>
      <c r="IR420" s="16"/>
      <c r="IS420" s="16"/>
      <c r="IT420" s="16"/>
      <c r="IU420" s="16"/>
      <c r="IV420" s="16"/>
      <c r="IW420" s="16"/>
      <c r="IX420" s="16"/>
      <c r="IY420" s="16"/>
      <c r="IZ420" s="16"/>
      <c r="JA420" s="16"/>
      <c r="JB420" s="16"/>
      <c r="JC420" s="16"/>
      <c r="JD420" s="16"/>
      <c r="JE420" s="16"/>
      <c r="JF420" s="16"/>
      <c r="JG420" s="16"/>
      <c r="JH420" s="16"/>
      <c r="JI420" s="16"/>
      <c r="JJ420" s="16"/>
      <c r="JK420" s="16"/>
      <c r="JL420" s="16"/>
      <c r="JM420" s="16"/>
      <c r="JN420" s="16"/>
      <c r="JO420" s="16"/>
      <c r="JP420" s="16"/>
      <c r="JQ420" s="16"/>
      <c r="JR420" s="16"/>
      <c r="JS420" s="16"/>
      <c r="JT420" s="16"/>
      <c r="JU420" s="16"/>
      <c r="JV420" s="16"/>
      <c r="JW420" s="16"/>
      <c r="JX420" s="16"/>
      <c r="JY420" s="16"/>
      <c r="JZ420" s="16"/>
      <c r="KA420" s="16"/>
      <c r="KB420" s="16"/>
      <c r="KC420" s="16"/>
      <c r="KD420" s="16"/>
      <c r="KE420" s="16"/>
      <c r="KF420" s="16"/>
      <c r="KG420" s="16"/>
      <c r="KH420" s="16"/>
      <c r="KI420" s="16"/>
      <c r="KJ420" s="16"/>
      <c r="KK420" s="16"/>
      <c r="KL420" s="16"/>
      <c r="KM420" s="16"/>
      <c r="KN420" s="16"/>
      <c r="KO420" s="16"/>
      <c r="KP420" s="16"/>
      <c r="KQ420" s="16"/>
      <c r="KR420" s="16"/>
      <c r="KS420" s="16"/>
      <c r="KT420" s="16"/>
      <c r="KU420" s="16"/>
      <c r="KV420" s="16"/>
      <c r="KW420" s="16"/>
      <c r="KX420" s="16"/>
      <c r="KY420" s="16"/>
      <c r="KZ420" s="16"/>
      <c r="LA420" s="16"/>
      <c r="LB420" s="16"/>
      <c r="LC420" s="16"/>
      <c r="LD420" s="16"/>
      <c r="LE420" s="16"/>
      <c r="LF420" s="16"/>
      <c r="LG420" s="16"/>
      <c r="LH420" s="16"/>
      <c r="LI420" s="16"/>
      <c r="LJ420" s="16"/>
      <c r="LK420" s="16"/>
      <c r="LL420" s="16"/>
      <c r="LM420" s="16"/>
      <c r="LN420" s="16"/>
      <c r="LO420" s="16"/>
      <c r="LP420" s="16"/>
      <c r="LQ420" s="16"/>
      <c r="LR420" s="16"/>
      <c r="LS420" s="16"/>
      <c r="LT420" s="16"/>
      <c r="LU420" s="16"/>
      <c r="LV420" s="16"/>
      <c r="LW420" s="16"/>
      <c r="LX420" s="16"/>
      <c r="LY420" s="16"/>
      <c r="LZ420" s="16"/>
      <c r="MA420" s="16"/>
      <c r="MB420" s="16"/>
      <c r="MC420" s="16"/>
      <c r="MD420" s="16"/>
      <c r="ME420" s="16"/>
      <c r="MF420" s="16"/>
      <c r="MG420" s="16"/>
      <c r="MH420" s="16"/>
      <c r="MI420" s="16"/>
      <c r="MJ420" s="16"/>
      <c r="MK420" s="16"/>
      <c r="ML420" s="16"/>
      <c r="MM420" s="16"/>
      <c r="MN420" s="16"/>
      <c r="MO420" s="16"/>
      <c r="MP420" s="16"/>
      <c r="MQ420" s="16"/>
      <c r="MR420" s="16"/>
      <c r="MS420" s="16"/>
      <c r="MT420" s="16"/>
      <c r="MU420" s="16"/>
      <c r="MV420" s="16"/>
      <c r="MW420" s="16"/>
      <c r="MX420" s="16"/>
      <c r="MY420" s="16"/>
      <c r="MZ420" s="16"/>
      <c r="NA420" s="16"/>
      <c r="NB420" s="16"/>
      <c r="NC420" s="16"/>
      <c r="ND420" s="16"/>
      <c r="NE420" s="16"/>
      <c r="NF420" s="16"/>
      <c r="NG420" s="16"/>
      <c r="NH420" s="16"/>
      <c r="NI420" s="16"/>
      <c r="NJ420" s="16"/>
      <c r="NK420" s="16"/>
      <c r="NL420" s="16"/>
      <c r="NM420" s="16"/>
      <c r="NN420" s="16"/>
      <c r="NO420" s="16"/>
      <c r="NP420" s="16"/>
      <c r="NQ420" s="16"/>
      <c r="NR420" s="16"/>
      <c r="NS420" s="16"/>
      <c r="NT420" s="16"/>
      <c r="NU420" s="16"/>
      <c r="NV420" s="16"/>
      <c r="NW420" s="16"/>
      <c r="NX420" s="16"/>
      <c r="NY420" s="16"/>
      <c r="NZ420" s="16"/>
      <c r="OA420" s="16"/>
      <c r="OB420" s="16"/>
      <c r="OC420" s="16"/>
      <c r="OD420" s="16"/>
      <c r="OE420" s="16"/>
      <c r="OF420" s="16"/>
      <c r="OG420" s="16"/>
      <c r="OH420" s="16"/>
      <c r="OI420" s="16"/>
      <c r="OJ420" s="16"/>
      <c r="OK420" s="16"/>
      <c r="OL420" s="16"/>
      <c r="OM420" s="16"/>
      <c r="ON420" s="16"/>
      <c r="OO420" s="16"/>
      <c r="OP420" s="16"/>
      <c r="OQ420" s="16"/>
      <c r="OR420" s="16"/>
      <c r="OS420" s="16"/>
      <c r="OT420" s="16"/>
      <c r="OU420" s="16"/>
      <c r="OV420" s="16"/>
      <c r="OW420" s="16"/>
      <c r="OX420" s="16"/>
      <c r="OY420" s="16"/>
      <c r="OZ420" s="16"/>
      <c r="PA420" s="16"/>
      <c r="PB420" s="16"/>
      <c r="PC420" s="16"/>
      <c r="PD420" s="16"/>
      <c r="PE420" s="16"/>
      <c r="PF420" s="16"/>
      <c r="PG420" s="16"/>
      <c r="PH420" s="16"/>
      <c r="PI420" s="16"/>
      <c r="PJ420" s="16"/>
      <c r="PK420" s="16"/>
      <c r="PL420" s="16"/>
      <c r="PM420" s="16"/>
      <c r="PN420" s="16"/>
      <c r="PO420" s="16"/>
      <c r="PP420" s="16"/>
      <c r="PQ420" s="16"/>
      <c r="PR420" s="16"/>
      <c r="PS420" s="16"/>
      <c r="PT420" s="16"/>
      <c r="PU420" s="16"/>
      <c r="PV420" s="16"/>
      <c r="PW420" s="16"/>
      <c r="PX420" s="16"/>
      <c r="PY420" s="16"/>
      <c r="PZ420" s="16"/>
      <c r="QA420" s="16"/>
      <c r="QB420" s="16"/>
      <c r="QC420" s="16"/>
      <c r="QD420" s="16"/>
      <c r="QE420" s="16"/>
      <c r="QF420" s="16"/>
      <c r="QG420" s="16"/>
      <c r="QH420" s="16"/>
      <c r="QI420" s="16"/>
      <c r="QJ420" s="16"/>
      <c r="QK420" s="16"/>
      <c r="QL420" s="16"/>
      <c r="QM420" s="16"/>
      <c r="QN420" s="16"/>
      <c r="QO420" s="16"/>
      <c r="QP420" s="16"/>
      <c r="QQ420" s="16"/>
      <c r="QR420" s="16"/>
      <c r="QS420" s="16"/>
      <c r="QT420" s="16"/>
      <c r="QU420" s="16"/>
      <c r="QV420" s="16"/>
      <c r="QW420" s="16"/>
      <c r="QX420" s="16"/>
      <c r="QY420" s="16"/>
      <c r="QZ420" s="16"/>
      <c r="RA420" s="16"/>
      <c r="RB420" s="16"/>
      <c r="RC420" s="16"/>
      <c r="RD420" s="16"/>
      <c r="RE420" s="16"/>
      <c r="RF420" s="16"/>
      <c r="RG420" s="16"/>
      <c r="RH420" s="16"/>
      <c r="RI420" s="16"/>
      <c r="RJ420" s="16"/>
    </row>
    <row r="421" spans="2:478" x14ac:dyDescent="0.25">
      <c r="B421" s="16"/>
      <c r="C421" s="16"/>
      <c r="L421" s="11"/>
      <c r="M421" s="11"/>
      <c r="N421" s="11"/>
      <c r="O421" s="11"/>
      <c r="P421" s="11"/>
      <c r="Q421" s="11"/>
      <c r="R421" s="11"/>
      <c r="S421" s="11"/>
      <c r="T421" s="11"/>
      <c r="U421" s="11"/>
      <c r="V421" s="11"/>
      <c r="W421" s="11"/>
      <c r="X421" s="11"/>
      <c r="Y421" s="11"/>
      <c r="Z421" s="11"/>
      <c r="AA421" s="11"/>
      <c r="AB421" s="11"/>
      <c r="AC421" s="11"/>
      <c r="AD421" s="11"/>
      <c r="AE421" s="11"/>
      <c r="AF421" s="11"/>
      <c r="AG421" s="11"/>
      <c r="AH421" s="11"/>
      <c r="AI421" s="11"/>
      <c r="AJ421" s="11"/>
      <c r="AK421" s="11"/>
      <c r="AL421" s="11"/>
      <c r="AM421" s="11"/>
      <c r="AN421" s="11"/>
      <c r="AO421" s="11"/>
      <c r="AP421" s="11"/>
      <c r="AQ421" s="16"/>
      <c r="AR421" s="16"/>
      <c r="AS421" s="16"/>
      <c r="AT421" s="16"/>
      <c r="AU421" s="16"/>
      <c r="AV421" s="16"/>
      <c r="AW421" s="16"/>
      <c r="AX421" s="16"/>
      <c r="AY421" s="16"/>
      <c r="AZ421" s="16"/>
      <c r="BA421" s="16"/>
      <c r="BB421" s="16"/>
      <c r="BC421" s="16"/>
      <c r="BD421" s="16"/>
      <c r="BE421" s="16"/>
      <c r="BF421" s="16"/>
      <c r="BG421" s="16"/>
      <c r="BH421" s="16"/>
      <c r="BI421" s="16"/>
      <c r="BJ421" s="16"/>
      <c r="BK421" s="16"/>
      <c r="BL421" s="16"/>
      <c r="BM421" s="16"/>
      <c r="BN421" s="16"/>
      <c r="BO421" s="16"/>
      <c r="BP421" s="16"/>
      <c r="BQ421" s="16"/>
      <c r="BR421" s="16"/>
      <c r="BS421" s="16"/>
      <c r="BT421" s="16"/>
      <c r="BU421" s="16"/>
      <c r="BV421" s="16"/>
      <c r="BW421" s="16"/>
      <c r="BX421" s="16"/>
      <c r="BY421" s="16"/>
      <c r="BZ421" s="16"/>
      <c r="CA421" s="16"/>
      <c r="CB421" s="16"/>
      <c r="CC421" s="16"/>
      <c r="CD421" s="16"/>
      <c r="CE421" s="16"/>
      <c r="CF421" s="16"/>
      <c r="CG421" s="16"/>
      <c r="CH421" s="16"/>
      <c r="CI421" s="16"/>
      <c r="CJ421" s="16"/>
      <c r="CK421" s="16"/>
      <c r="CL421" s="16"/>
      <c r="CM421" s="16"/>
      <c r="CN421" s="16"/>
      <c r="CO421" s="16"/>
      <c r="CP421" s="16"/>
      <c r="CQ421" s="16"/>
      <c r="CR421" s="16"/>
      <c r="CS421" s="16"/>
      <c r="CT421" s="16"/>
      <c r="CU421" s="16"/>
      <c r="CV421" s="16"/>
      <c r="CW421" s="16"/>
      <c r="CX421" s="16"/>
      <c r="CY421" s="16"/>
      <c r="CZ421" s="16"/>
      <c r="DA421" s="16"/>
      <c r="DB421" s="16"/>
      <c r="DC421" s="16"/>
      <c r="DD421" s="16"/>
      <c r="DE421" s="16"/>
      <c r="DF421" s="16"/>
      <c r="DG421" s="16"/>
      <c r="DH421" s="16"/>
      <c r="DI421" s="16"/>
      <c r="DJ421" s="16"/>
      <c r="DK421" s="16"/>
      <c r="DL421" s="16"/>
      <c r="DM421" s="16"/>
      <c r="DN421" s="16"/>
      <c r="DO421" s="16"/>
      <c r="DP421" s="16"/>
      <c r="DQ421" s="16"/>
      <c r="DR421" s="16"/>
      <c r="DS421" s="16"/>
      <c r="DT421" s="16"/>
      <c r="DU421" s="16"/>
      <c r="DV421" s="16"/>
      <c r="DW421" s="16"/>
      <c r="DX421" s="16"/>
      <c r="DY421" s="16"/>
      <c r="DZ421" s="16"/>
      <c r="EA421" s="16"/>
      <c r="EB421" s="16"/>
      <c r="EC421" s="16"/>
      <c r="ED421" s="16"/>
      <c r="EE421" s="16"/>
      <c r="EF421" s="16"/>
      <c r="EG421" s="16"/>
      <c r="EH421" s="16"/>
      <c r="EI421" s="16"/>
      <c r="EJ421" s="16"/>
      <c r="EK421" s="16"/>
      <c r="EL421" s="16"/>
      <c r="EM421" s="16"/>
      <c r="EN421" s="16"/>
      <c r="EO421" s="16"/>
      <c r="EP421" s="16"/>
      <c r="EQ421" s="16"/>
      <c r="ER421" s="16"/>
      <c r="ES421" s="16"/>
      <c r="ET421" s="16"/>
      <c r="EU421" s="16"/>
      <c r="EV421" s="16"/>
      <c r="EW421" s="16"/>
      <c r="EX421" s="16"/>
      <c r="EY421" s="16"/>
      <c r="EZ421" s="16"/>
      <c r="FA421" s="16"/>
      <c r="FB421" s="16"/>
      <c r="FC421" s="16"/>
      <c r="FD421" s="16"/>
      <c r="FE421" s="16"/>
      <c r="FF421" s="16"/>
      <c r="FG421" s="16"/>
      <c r="FH421" s="16"/>
      <c r="FI421" s="16"/>
      <c r="FJ421" s="16"/>
      <c r="FK421" s="16"/>
      <c r="FL421" s="16"/>
      <c r="FM421" s="16"/>
      <c r="FN421" s="16"/>
      <c r="FO421" s="16"/>
      <c r="FP421" s="16"/>
      <c r="FQ421" s="16"/>
      <c r="FR421" s="16"/>
      <c r="FS421" s="16"/>
      <c r="FT421" s="16"/>
      <c r="FU421" s="16"/>
      <c r="FV421" s="16"/>
      <c r="FW421" s="16"/>
      <c r="FX421" s="16"/>
      <c r="FY421" s="16"/>
      <c r="FZ421" s="16"/>
      <c r="GA421" s="16"/>
      <c r="GB421" s="16"/>
      <c r="GC421" s="16"/>
      <c r="GD421" s="16"/>
      <c r="GE421" s="16"/>
      <c r="GF421" s="16"/>
      <c r="GG421" s="16"/>
      <c r="GH421" s="16"/>
      <c r="GI421" s="16"/>
      <c r="GJ421" s="16"/>
      <c r="GK421" s="16"/>
      <c r="GL421" s="16"/>
      <c r="GM421" s="16"/>
      <c r="GN421" s="16"/>
      <c r="GO421" s="16"/>
      <c r="GP421" s="16"/>
      <c r="GQ421" s="16"/>
      <c r="GR421" s="16"/>
      <c r="GS421" s="16"/>
      <c r="GT421" s="16"/>
      <c r="GU421" s="16"/>
      <c r="GV421" s="16"/>
      <c r="GW421" s="16"/>
      <c r="GX421" s="16"/>
      <c r="GY421" s="16"/>
      <c r="GZ421" s="16"/>
      <c r="HA421" s="16"/>
      <c r="HB421" s="16"/>
      <c r="HC421" s="16"/>
      <c r="HD421" s="16"/>
      <c r="HE421" s="16"/>
      <c r="HF421" s="16"/>
      <c r="HG421" s="16"/>
      <c r="HH421" s="16"/>
      <c r="HI421" s="16"/>
      <c r="HJ421" s="16"/>
      <c r="HK421" s="16"/>
      <c r="HL421" s="16"/>
      <c r="HM421" s="16"/>
      <c r="HN421" s="16"/>
      <c r="HO421" s="16"/>
      <c r="HP421" s="16"/>
      <c r="HQ421" s="16"/>
      <c r="HR421" s="16"/>
      <c r="HS421" s="16"/>
      <c r="HT421" s="16"/>
      <c r="HU421" s="16"/>
      <c r="HV421" s="16"/>
      <c r="HW421" s="16"/>
      <c r="HX421" s="16"/>
      <c r="HY421" s="16"/>
      <c r="HZ421" s="16"/>
      <c r="IA421" s="16"/>
      <c r="IB421" s="16"/>
      <c r="IC421" s="16"/>
      <c r="ID421" s="16"/>
      <c r="IE421" s="16"/>
      <c r="IF421" s="16"/>
      <c r="IG421" s="16"/>
      <c r="IH421" s="16"/>
      <c r="II421" s="16"/>
      <c r="IJ421" s="16"/>
      <c r="IK421" s="16"/>
      <c r="IL421" s="16"/>
      <c r="IM421" s="16"/>
      <c r="IN421" s="16"/>
      <c r="IO421" s="16"/>
      <c r="IP421" s="16"/>
      <c r="IQ421" s="16"/>
      <c r="IR421" s="16"/>
      <c r="IS421" s="16"/>
      <c r="IT421" s="16"/>
      <c r="IU421" s="16"/>
      <c r="IV421" s="16"/>
      <c r="IW421" s="16"/>
      <c r="IX421" s="16"/>
      <c r="IY421" s="16"/>
      <c r="IZ421" s="16"/>
      <c r="JA421" s="16"/>
      <c r="JB421" s="16"/>
      <c r="JC421" s="16"/>
      <c r="JD421" s="16"/>
      <c r="JE421" s="16"/>
      <c r="JF421" s="16"/>
      <c r="JG421" s="16"/>
      <c r="JH421" s="16"/>
      <c r="JI421" s="16"/>
      <c r="JJ421" s="16"/>
      <c r="JK421" s="16"/>
      <c r="JL421" s="16"/>
      <c r="JM421" s="16"/>
      <c r="JN421" s="16"/>
      <c r="JO421" s="16"/>
      <c r="JP421" s="16"/>
      <c r="JQ421" s="16"/>
      <c r="JR421" s="16"/>
      <c r="JS421" s="16"/>
      <c r="JT421" s="16"/>
      <c r="JU421" s="16"/>
      <c r="JV421" s="16"/>
      <c r="JW421" s="16"/>
      <c r="JX421" s="16"/>
      <c r="JY421" s="16"/>
      <c r="JZ421" s="16"/>
      <c r="KA421" s="16"/>
      <c r="KB421" s="16"/>
      <c r="KC421" s="16"/>
      <c r="KD421" s="16"/>
      <c r="KE421" s="16"/>
      <c r="KF421" s="16"/>
      <c r="KG421" s="16"/>
      <c r="KH421" s="16"/>
      <c r="KI421" s="16"/>
      <c r="KJ421" s="16"/>
      <c r="KK421" s="16"/>
      <c r="KL421" s="16"/>
      <c r="KM421" s="16"/>
      <c r="KN421" s="16"/>
      <c r="KO421" s="16"/>
      <c r="KP421" s="16"/>
      <c r="KQ421" s="16"/>
      <c r="KR421" s="16"/>
      <c r="KS421" s="16"/>
      <c r="KT421" s="16"/>
      <c r="KU421" s="16"/>
      <c r="KV421" s="16"/>
      <c r="KW421" s="16"/>
      <c r="KX421" s="16"/>
      <c r="KY421" s="16"/>
      <c r="KZ421" s="16"/>
      <c r="LA421" s="16"/>
      <c r="LB421" s="16"/>
      <c r="LC421" s="16"/>
      <c r="LD421" s="16"/>
      <c r="LE421" s="16"/>
      <c r="LF421" s="16"/>
      <c r="LG421" s="16"/>
      <c r="LH421" s="16"/>
      <c r="LI421" s="16"/>
      <c r="LJ421" s="16"/>
      <c r="LK421" s="16"/>
      <c r="LL421" s="16"/>
      <c r="LM421" s="16"/>
      <c r="LN421" s="16"/>
      <c r="LO421" s="16"/>
      <c r="LP421" s="16"/>
      <c r="LQ421" s="16"/>
      <c r="LR421" s="16"/>
      <c r="LS421" s="16"/>
      <c r="LT421" s="16"/>
      <c r="LU421" s="16"/>
      <c r="LV421" s="16"/>
      <c r="LW421" s="16"/>
      <c r="LX421" s="16"/>
      <c r="LY421" s="16"/>
      <c r="LZ421" s="16"/>
      <c r="MA421" s="16"/>
      <c r="MB421" s="16"/>
      <c r="MC421" s="16"/>
      <c r="MD421" s="16"/>
      <c r="ME421" s="16"/>
      <c r="MF421" s="16"/>
      <c r="MG421" s="16"/>
      <c r="MH421" s="16"/>
      <c r="MI421" s="16"/>
      <c r="MJ421" s="16"/>
      <c r="MK421" s="16"/>
      <c r="ML421" s="16"/>
      <c r="MM421" s="16"/>
      <c r="MN421" s="16"/>
      <c r="MO421" s="16"/>
      <c r="MP421" s="16"/>
      <c r="MQ421" s="16"/>
      <c r="MR421" s="16"/>
      <c r="MS421" s="16"/>
      <c r="MT421" s="16"/>
      <c r="MU421" s="16"/>
      <c r="MV421" s="16"/>
      <c r="MW421" s="16"/>
      <c r="MX421" s="16"/>
      <c r="MY421" s="16"/>
      <c r="MZ421" s="16"/>
      <c r="NA421" s="16"/>
      <c r="NB421" s="16"/>
      <c r="NC421" s="16"/>
      <c r="ND421" s="16"/>
      <c r="NE421" s="16"/>
      <c r="NF421" s="16"/>
      <c r="NG421" s="16"/>
      <c r="NH421" s="16"/>
      <c r="NI421" s="16"/>
      <c r="NJ421" s="16"/>
      <c r="NK421" s="16"/>
      <c r="NL421" s="16"/>
      <c r="NM421" s="16"/>
      <c r="NN421" s="16"/>
      <c r="NO421" s="16"/>
      <c r="NP421" s="16"/>
      <c r="NQ421" s="16"/>
      <c r="NR421" s="16"/>
      <c r="NS421" s="16"/>
      <c r="NT421" s="16"/>
      <c r="NU421" s="16"/>
      <c r="NV421" s="16"/>
      <c r="NW421" s="16"/>
      <c r="NX421" s="16"/>
      <c r="NY421" s="16"/>
      <c r="NZ421" s="16"/>
      <c r="OA421" s="16"/>
      <c r="OB421" s="16"/>
      <c r="OC421" s="16"/>
      <c r="OD421" s="16"/>
      <c r="OE421" s="16"/>
      <c r="OF421" s="16"/>
      <c r="OG421" s="16"/>
      <c r="OH421" s="16"/>
      <c r="OI421" s="16"/>
      <c r="OJ421" s="16"/>
      <c r="OK421" s="16"/>
      <c r="OL421" s="16"/>
      <c r="OM421" s="16"/>
      <c r="ON421" s="16"/>
      <c r="OO421" s="16"/>
      <c r="OP421" s="16"/>
      <c r="OQ421" s="16"/>
      <c r="OR421" s="16"/>
      <c r="OS421" s="16"/>
      <c r="OT421" s="16"/>
      <c r="OU421" s="16"/>
      <c r="OV421" s="16"/>
      <c r="OW421" s="16"/>
      <c r="OX421" s="16"/>
      <c r="OY421" s="16"/>
      <c r="OZ421" s="16"/>
      <c r="PA421" s="16"/>
      <c r="PB421" s="16"/>
      <c r="PC421" s="16"/>
      <c r="PD421" s="16"/>
      <c r="PE421" s="16"/>
      <c r="PF421" s="16"/>
      <c r="PG421" s="16"/>
      <c r="PH421" s="16"/>
      <c r="PI421" s="16"/>
      <c r="PJ421" s="16"/>
      <c r="PK421" s="16"/>
      <c r="PL421" s="16"/>
      <c r="PM421" s="16"/>
      <c r="PN421" s="16"/>
      <c r="PO421" s="16"/>
      <c r="PP421" s="16"/>
      <c r="PQ421" s="16"/>
      <c r="PR421" s="16"/>
      <c r="PS421" s="16"/>
      <c r="PT421" s="16"/>
      <c r="PU421" s="16"/>
      <c r="PV421" s="16"/>
      <c r="PW421" s="16"/>
      <c r="PX421" s="16"/>
      <c r="PY421" s="16"/>
      <c r="PZ421" s="16"/>
      <c r="QA421" s="16"/>
      <c r="QB421" s="16"/>
      <c r="QC421" s="16"/>
      <c r="QD421" s="16"/>
      <c r="QE421" s="16"/>
      <c r="QF421" s="16"/>
      <c r="QG421" s="16"/>
      <c r="QH421" s="16"/>
      <c r="QI421" s="16"/>
      <c r="QJ421" s="16"/>
      <c r="QK421" s="16"/>
      <c r="QL421" s="16"/>
      <c r="QM421" s="16"/>
      <c r="QN421" s="16"/>
      <c r="QO421" s="16"/>
      <c r="QP421" s="16"/>
      <c r="QQ421" s="16"/>
      <c r="QR421" s="16"/>
      <c r="QS421" s="16"/>
      <c r="QT421" s="16"/>
      <c r="QU421" s="16"/>
      <c r="QV421" s="16"/>
      <c r="QW421" s="16"/>
      <c r="QX421" s="16"/>
      <c r="QY421" s="16"/>
      <c r="QZ421" s="16"/>
      <c r="RA421" s="16"/>
      <c r="RB421" s="16"/>
      <c r="RC421" s="16"/>
      <c r="RD421" s="16"/>
      <c r="RE421" s="16"/>
      <c r="RF421" s="16"/>
      <c r="RG421" s="16"/>
      <c r="RH421" s="16"/>
      <c r="RI421" s="16"/>
      <c r="RJ421" s="16"/>
    </row>
    <row r="422" spans="2:478" x14ac:dyDescent="0.25">
      <c r="B422" s="16"/>
      <c r="C422" s="16"/>
      <c r="L422" s="11"/>
      <c r="M422" s="11"/>
      <c r="N422" s="11"/>
      <c r="O422" s="11"/>
      <c r="P422" s="11"/>
      <c r="Q422" s="11"/>
      <c r="R422" s="11"/>
      <c r="S422" s="11"/>
      <c r="T422" s="11"/>
      <c r="U422" s="11"/>
      <c r="V422" s="11"/>
      <c r="W422" s="11"/>
      <c r="X422" s="11"/>
      <c r="Y422" s="11"/>
      <c r="Z422" s="11"/>
      <c r="AA422" s="11"/>
      <c r="AB422" s="11"/>
      <c r="AC422" s="11"/>
      <c r="AD422" s="11"/>
      <c r="AE422" s="11"/>
      <c r="AF422" s="11"/>
      <c r="AG422" s="11"/>
      <c r="AH422" s="11"/>
      <c r="AI422" s="11"/>
      <c r="AJ422" s="11"/>
      <c r="AK422" s="11"/>
      <c r="AL422" s="11"/>
      <c r="AM422" s="11"/>
      <c r="AN422" s="11"/>
      <c r="AO422" s="11"/>
      <c r="AP422" s="11"/>
      <c r="AQ422" s="16"/>
      <c r="AR422" s="16"/>
      <c r="AS422" s="16"/>
      <c r="AT422" s="16"/>
      <c r="AU422" s="16"/>
      <c r="AV422" s="16"/>
      <c r="AW422" s="16"/>
      <c r="AX422" s="16"/>
      <c r="AY422" s="16"/>
      <c r="AZ422" s="16"/>
      <c r="BA422" s="16"/>
      <c r="BB422" s="16"/>
      <c r="BC422" s="16"/>
      <c r="BD422" s="16"/>
      <c r="BE422" s="16"/>
      <c r="BF422" s="16"/>
      <c r="BG422" s="16"/>
      <c r="BH422" s="16"/>
      <c r="BI422" s="16"/>
      <c r="BJ422" s="16"/>
      <c r="BK422" s="16"/>
      <c r="BL422" s="16"/>
      <c r="BM422" s="16"/>
      <c r="BN422" s="16"/>
      <c r="BO422" s="16"/>
      <c r="BP422" s="16"/>
      <c r="BQ422" s="16"/>
      <c r="BR422" s="16"/>
      <c r="BS422" s="16"/>
      <c r="BT422" s="16"/>
      <c r="BU422" s="16"/>
      <c r="BV422" s="16"/>
      <c r="BW422" s="16"/>
      <c r="BX422" s="16"/>
      <c r="BY422" s="16"/>
      <c r="BZ422" s="16"/>
      <c r="CA422" s="16"/>
      <c r="CB422" s="16"/>
      <c r="CC422" s="16"/>
      <c r="CD422" s="16"/>
      <c r="CE422" s="16"/>
      <c r="CF422" s="16"/>
      <c r="CG422" s="16"/>
      <c r="CH422" s="16"/>
      <c r="CI422" s="16"/>
      <c r="CJ422" s="16"/>
      <c r="CK422" s="16"/>
      <c r="CL422" s="16"/>
      <c r="CM422" s="16"/>
      <c r="CN422" s="16"/>
      <c r="CO422" s="16"/>
      <c r="CP422" s="16"/>
      <c r="CQ422" s="16"/>
      <c r="CR422" s="16"/>
      <c r="CS422" s="16"/>
      <c r="CT422" s="16"/>
      <c r="CU422" s="16"/>
      <c r="CV422" s="16"/>
      <c r="CW422" s="16"/>
      <c r="CX422" s="16"/>
      <c r="CY422" s="16"/>
      <c r="CZ422" s="16"/>
      <c r="DA422" s="16"/>
      <c r="DB422" s="16"/>
      <c r="DC422" s="16"/>
      <c r="DD422" s="16"/>
      <c r="DE422" s="16"/>
      <c r="DF422" s="16"/>
      <c r="DG422" s="16"/>
      <c r="DH422" s="16"/>
      <c r="DI422" s="16"/>
      <c r="DJ422" s="16"/>
      <c r="DK422" s="16"/>
      <c r="DL422" s="16"/>
      <c r="DM422" s="16"/>
      <c r="DN422" s="16"/>
      <c r="DO422" s="16"/>
      <c r="DP422" s="16"/>
      <c r="DQ422" s="16"/>
      <c r="DR422" s="16"/>
      <c r="DS422" s="16"/>
      <c r="DT422" s="16"/>
      <c r="DU422" s="16"/>
      <c r="DV422" s="16"/>
      <c r="DW422" s="16"/>
      <c r="DX422" s="16"/>
      <c r="DY422" s="16"/>
      <c r="DZ422" s="16"/>
      <c r="EA422" s="16"/>
      <c r="EB422" s="16"/>
      <c r="EC422" s="16"/>
      <c r="ED422" s="16"/>
      <c r="EE422" s="16"/>
      <c r="EF422" s="16"/>
      <c r="EG422" s="16"/>
      <c r="EH422" s="16"/>
      <c r="EI422" s="16"/>
      <c r="EJ422" s="16"/>
      <c r="EK422" s="16"/>
      <c r="EL422" s="16"/>
      <c r="EM422" s="16"/>
      <c r="EN422" s="16"/>
      <c r="EO422" s="16"/>
      <c r="EP422" s="16"/>
      <c r="EQ422" s="16"/>
      <c r="ER422" s="16"/>
      <c r="ES422" s="16"/>
      <c r="ET422" s="16"/>
      <c r="EU422" s="16"/>
      <c r="EV422" s="16"/>
      <c r="EW422" s="16"/>
      <c r="EX422" s="16"/>
      <c r="EY422" s="16"/>
      <c r="EZ422" s="16"/>
      <c r="FA422" s="16"/>
      <c r="FB422" s="16"/>
      <c r="FC422" s="16"/>
      <c r="FD422" s="16"/>
      <c r="FE422" s="16"/>
      <c r="FF422" s="16"/>
      <c r="FG422" s="16"/>
      <c r="FH422" s="16"/>
      <c r="FI422" s="16"/>
      <c r="FJ422" s="16"/>
      <c r="FK422" s="16"/>
      <c r="FL422" s="16"/>
      <c r="FM422" s="16"/>
      <c r="FN422" s="16"/>
      <c r="FO422" s="16"/>
      <c r="FP422" s="16"/>
      <c r="FQ422" s="16"/>
      <c r="FR422" s="16"/>
      <c r="FS422" s="16"/>
      <c r="FT422" s="16"/>
      <c r="FU422" s="16"/>
      <c r="FV422" s="16"/>
      <c r="FW422" s="16"/>
      <c r="FX422" s="16"/>
      <c r="FY422" s="16"/>
      <c r="FZ422" s="16"/>
      <c r="GA422" s="16"/>
      <c r="GB422" s="16"/>
      <c r="GC422" s="16"/>
      <c r="GD422" s="16"/>
      <c r="GE422" s="16"/>
      <c r="GF422" s="16"/>
      <c r="GG422" s="16"/>
      <c r="GH422" s="16"/>
      <c r="GI422" s="16"/>
      <c r="GJ422" s="16"/>
      <c r="GK422" s="16"/>
      <c r="GL422" s="16"/>
      <c r="GM422" s="16"/>
      <c r="GN422" s="16"/>
      <c r="GO422" s="16"/>
      <c r="GP422" s="16"/>
      <c r="GQ422" s="16"/>
      <c r="GR422" s="16"/>
      <c r="GS422" s="16"/>
      <c r="GT422" s="16"/>
      <c r="GU422" s="16"/>
      <c r="GV422" s="16"/>
      <c r="GW422" s="16"/>
      <c r="GX422" s="16"/>
      <c r="GY422" s="16"/>
      <c r="GZ422" s="16"/>
      <c r="HA422" s="16"/>
      <c r="HB422" s="16"/>
      <c r="HC422" s="16"/>
      <c r="HD422" s="16"/>
      <c r="HE422" s="16"/>
      <c r="HF422" s="16"/>
      <c r="HG422" s="16"/>
      <c r="HH422" s="16"/>
      <c r="HI422" s="16"/>
      <c r="HJ422" s="16"/>
      <c r="HK422" s="16"/>
      <c r="HL422" s="16"/>
      <c r="HM422" s="16"/>
      <c r="HN422" s="16"/>
      <c r="HO422" s="16"/>
      <c r="HP422" s="16"/>
      <c r="HQ422" s="16"/>
      <c r="HR422" s="16"/>
      <c r="HS422" s="16"/>
      <c r="HT422" s="16"/>
      <c r="HU422" s="16"/>
      <c r="HV422" s="16"/>
      <c r="HW422" s="16"/>
      <c r="HX422" s="16"/>
      <c r="HY422" s="16"/>
      <c r="HZ422" s="16"/>
      <c r="IA422" s="16"/>
      <c r="IB422" s="16"/>
      <c r="IC422" s="16"/>
      <c r="ID422" s="16"/>
      <c r="IE422" s="16"/>
      <c r="IF422" s="16"/>
      <c r="IG422" s="16"/>
      <c r="IH422" s="16"/>
      <c r="II422" s="16"/>
      <c r="IJ422" s="16"/>
      <c r="IK422" s="16"/>
      <c r="IL422" s="16"/>
      <c r="IM422" s="16"/>
      <c r="IN422" s="16"/>
      <c r="IO422" s="16"/>
      <c r="IP422" s="16"/>
      <c r="IQ422" s="16"/>
      <c r="IR422" s="16"/>
      <c r="IS422" s="16"/>
      <c r="IT422" s="16"/>
      <c r="IU422" s="16"/>
      <c r="IV422" s="16"/>
      <c r="IW422" s="16"/>
      <c r="IX422" s="16"/>
      <c r="IY422" s="16"/>
      <c r="IZ422" s="16"/>
      <c r="JA422" s="16"/>
      <c r="JB422" s="16"/>
      <c r="JC422" s="16"/>
      <c r="JD422" s="16"/>
      <c r="JE422" s="16"/>
      <c r="JF422" s="16"/>
      <c r="JG422" s="16"/>
      <c r="JH422" s="16"/>
      <c r="JI422" s="16"/>
      <c r="JJ422" s="16"/>
      <c r="JK422" s="16"/>
      <c r="JL422" s="16"/>
      <c r="JM422" s="16"/>
      <c r="JN422" s="16"/>
      <c r="JO422" s="16"/>
      <c r="JP422" s="16"/>
      <c r="JQ422" s="16"/>
      <c r="JR422" s="16"/>
      <c r="JS422" s="16"/>
      <c r="JT422" s="16"/>
      <c r="JU422" s="16"/>
      <c r="JV422" s="16"/>
      <c r="JW422" s="16"/>
      <c r="JX422" s="16"/>
      <c r="JY422" s="16"/>
      <c r="JZ422" s="16"/>
      <c r="KA422" s="16"/>
      <c r="KB422" s="16"/>
      <c r="KC422" s="16"/>
      <c r="KD422" s="16"/>
      <c r="KE422" s="16"/>
      <c r="KF422" s="16"/>
      <c r="KG422" s="16"/>
      <c r="KH422" s="16"/>
      <c r="KI422" s="16"/>
      <c r="KJ422" s="16"/>
      <c r="KK422" s="16"/>
      <c r="KL422" s="16"/>
      <c r="KM422" s="16"/>
      <c r="KN422" s="16"/>
      <c r="KO422" s="16"/>
      <c r="KP422" s="16"/>
      <c r="KQ422" s="16"/>
      <c r="KR422" s="16"/>
      <c r="KS422" s="16"/>
      <c r="KT422" s="16"/>
      <c r="KU422" s="16"/>
      <c r="KV422" s="16"/>
      <c r="KW422" s="16"/>
      <c r="KX422" s="16"/>
      <c r="KY422" s="16"/>
      <c r="KZ422" s="16"/>
      <c r="LA422" s="16"/>
      <c r="LB422" s="16"/>
      <c r="LC422" s="16"/>
      <c r="LD422" s="16"/>
      <c r="LE422" s="16"/>
      <c r="LF422" s="16"/>
      <c r="LG422" s="16"/>
      <c r="LH422" s="16"/>
      <c r="LI422" s="16"/>
      <c r="LJ422" s="16"/>
      <c r="LK422" s="16"/>
      <c r="LL422" s="16"/>
      <c r="LM422" s="16"/>
      <c r="LN422" s="16"/>
      <c r="LO422" s="16"/>
      <c r="LP422" s="16"/>
      <c r="LQ422" s="16"/>
      <c r="LR422" s="16"/>
      <c r="LS422" s="16"/>
      <c r="LT422" s="16"/>
      <c r="LU422" s="16"/>
      <c r="LV422" s="16"/>
      <c r="LW422" s="16"/>
      <c r="LX422" s="16"/>
      <c r="LY422" s="16"/>
      <c r="LZ422" s="16"/>
      <c r="MA422" s="16"/>
      <c r="MB422" s="16"/>
      <c r="MC422" s="16"/>
      <c r="MD422" s="16"/>
      <c r="ME422" s="16"/>
      <c r="MF422" s="16"/>
      <c r="MG422" s="16"/>
      <c r="MH422" s="16"/>
      <c r="MI422" s="16"/>
      <c r="MJ422" s="16"/>
      <c r="MK422" s="16"/>
      <c r="ML422" s="16"/>
      <c r="MM422" s="16"/>
      <c r="MN422" s="16"/>
      <c r="MO422" s="16"/>
      <c r="MP422" s="16"/>
      <c r="MQ422" s="16"/>
      <c r="MR422" s="16"/>
      <c r="MS422" s="16"/>
      <c r="MT422" s="16"/>
      <c r="MU422" s="16"/>
      <c r="MV422" s="16"/>
      <c r="MW422" s="16"/>
      <c r="MX422" s="16"/>
      <c r="MY422" s="16"/>
      <c r="MZ422" s="16"/>
      <c r="NA422" s="16"/>
      <c r="NB422" s="16"/>
      <c r="NC422" s="16"/>
      <c r="ND422" s="16"/>
      <c r="NE422" s="16"/>
      <c r="NF422" s="16"/>
      <c r="NG422" s="16"/>
      <c r="NH422" s="16"/>
      <c r="NI422" s="16"/>
      <c r="NJ422" s="16"/>
      <c r="NK422" s="16"/>
      <c r="NL422" s="16"/>
      <c r="NM422" s="16"/>
      <c r="NN422" s="16"/>
      <c r="NO422" s="16"/>
      <c r="NP422" s="16"/>
      <c r="NQ422" s="16"/>
      <c r="NR422" s="16"/>
      <c r="NS422" s="16"/>
      <c r="NT422" s="16"/>
      <c r="NU422" s="16"/>
      <c r="NV422" s="16"/>
      <c r="NW422" s="16"/>
      <c r="NX422" s="16"/>
      <c r="NY422" s="16"/>
      <c r="NZ422" s="16"/>
      <c r="OA422" s="16"/>
      <c r="OB422" s="16"/>
      <c r="OC422" s="16"/>
      <c r="OD422" s="16"/>
      <c r="OE422" s="16"/>
      <c r="OF422" s="16"/>
      <c r="OG422" s="16"/>
      <c r="OH422" s="16"/>
      <c r="OI422" s="16"/>
      <c r="OJ422" s="16"/>
      <c r="OK422" s="16"/>
      <c r="OL422" s="16"/>
      <c r="OM422" s="16"/>
      <c r="ON422" s="16"/>
      <c r="OO422" s="16"/>
      <c r="OP422" s="16"/>
      <c r="OQ422" s="16"/>
      <c r="OR422" s="16"/>
      <c r="OS422" s="16"/>
      <c r="OT422" s="16"/>
      <c r="OU422" s="16"/>
      <c r="OV422" s="16"/>
      <c r="OW422" s="16"/>
      <c r="OX422" s="16"/>
      <c r="OY422" s="16"/>
      <c r="OZ422" s="16"/>
      <c r="PA422" s="16"/>
      <c r="PB422" s="16"/>
      <c r="PC422" s="16"/>
      <c r="PD422" s="16"/>
      <c r="PE422" s="16"/>
      <c r="PF422" s="16"/>
      <c r="PG422" s="16"/>
      <c r="PH422" s="16"/>
      <c r="PI422" s="16"/>
      <c r="PJ422" s="16"/>
      <c r="PK422" s="16"/>
      <c r="PL422" s="16"/>
      <c r="PM422" s="16"/>
      <c r="PN422" s="16"/>
      <c r="PO422" s="16"/>
      <c r="PP422" s="16"/>
      <c r="PQ422" s="16"/>
      <c r="PR422" s="16"/>
      <c r="PS422" s="16"/>
      <c r="PT422" s="16"/>
      <c r="PU422" s="16"/>
      <c r="PV422" s="16"/>
      <c r="PW422" s="16"/>
      <c r="PX422" s="16"/>
      <c r="PY422" s="16"/>
      <c r="PZ422" s="16"/>
      <c r="QA422" s="16"/>
      <c r="QB422" s="16"/>
      <c r="QC422" s="16"/>
      <c r="QD422" s="16"/>
      <c r="QE422" s="16"/>
      <c r="QF422" s="16"/>
      <c r="QG422" s="16"/>
      <c r="QH422" s="16"/>
      <c r="QI422" s="16"/>
      <c r="QJ422" s="16"/>
      <c r="QK422" s="16"/>
      <c r="QL422" s="16"/>
      <c r="QM422" s="16"/>
      <c r="QN422" s="16"/>
      <c r="QO422" s="16"/>
      <c r="QP422" s="16"/>
      <c r="QQ422" s="16"/>
      <c r="QR422" s="16"/>
      <c r="QS422" s="16"/>
      <c r="QT422" s="16"/>
      <c r="QU422" s="16"/>
      <c r="QV422" s="16"/>
      <c r="QW422" s="16"/>
      <c r="QX422" s="16"/>
      <c r="QY422" s="16"/>
      <c r="QZ422" s="16"/>
      <c r="RA422" s="16"/>
      <c r="RB422" s="16"/>
      <c r="RC422" s="16"/>
      <c r="RD422" s="16"/>
      <c r="RE422" s="16"/>
      <c r="RF422" s="16"/>
      <c r="RG422" s="16"/>
      <c r="RH422" s="16"/>
      <c r="RI422" s="16"/>
      <c r="RJ422" s="16"/>
    </row>
    <row r="423" spans="2:478" x14ac:dyDescent="0.25">
      <c r="B423" s="16"/>
      <c r="C423" s="16"/>
      <c r="L423" s="11"/>
      <c r="M423" s="11"/>
      <c r="N423" s="11"/>
      <c r="O423" s="11"/>
      <c r="P423" s="11"/>
      <c r="Q423" s="11"/>
      <c r="R423" s="11"/>
      <c r="S423" s="11"/>
      <c r="T423" s="11"/>
      <c r="U423" s="11"/>
      <c r="V423" s="11"/>
      <c r="W423" s="11"/>
      <c r="X423" s="11"/>
      <c r="Y423" s="11"/>
      <c r="Z423" s="11"/>
      <c r="AA423" s="11"/>
      <c r="AB423" s="11"/>
      <c r="AC423" s="11"/>
      <c r="AD423" s="11"/>
      <c r="AE423" s="11"/>
      <c r="AF423" s="11"/>
      <c r="AG423" s="11"/>
      <c r="AH423" s="11"/>
      <c r="AI423" s="11"/>
      <c r="AJ423" s="11"/>
      <c r="AK423" s="11"/>
      <c r="AL423" s="11"/>
      <c r="AM423" s="11"/>
      <c r="AN423" s="11"/>
      <c r="AO423" s="11"/>
      <c r="AP423" s="11"/>
      <c r="AQ423" s="16"/>
      <c r="AR423" s="16"/>
      <c r="AS423" s="16"/>
      <c r="AT423" s="16"/>
      <c r="AU423" s="16"/>
      <c r="AV423" s="16"/>
      <c r="AW423" s="16"/>
      <c r="AX423" s="16"/>
      <c r="AY423" s="16"/>
      <c r="AZ423" s="16"/>
      <c r="BA423" s="16"/>
      <c r="BB423" s="16"/>
      <c r="BC423" s="16"/>
      <c r="BD423" s="16"/>
      <c r="BE423" s="16"/>
      <c r="BF423" s="16"/>
      <c r="BG423" s="16"/>
      <c r="BH423" s="16"/>
      <c r="BI423" s="16"/>
      <c r="BJ423" s="16"/>
      <c r="BK423" s="16"/>
      <c r="BL423" s="16"/>
      <c r="BM423" s="16"/>
      <c r="BN423" s="16"/>
      <c r="BO423" s="16"/>
      <c r="BP423" s="16"/>
      <c r="BQ423" s="16"/>
      <c r="BR423" s="16"/>
      <c r="BS423" s="16"/>
      <c r="BT423" s="16"/>
      <c r="BU423" s="16"/>
      <c r="BV423" s="16"/>
      <c r="BW423" s="16"/>
      <c r="BX423" s="16"/>
      <c r="BY423" s="16"/>
      <c r="BZ423" s="16"/>
      <c r="CA423" s="16"/>
      <c r="CB423" s="16"/>
      <c r="CC423" s="16"/>
      <c r="CD423" s="16"/>
      <c r="CE423" s="16"/>
      <c r="CF423" s="16"/>
      <c r="CG423" s="16"/>
      <c r="CH423" s="16"/>
      <c r="CI423" s="16"/>
      <c r="CJ423" s="16"/>
      <c r="CK423" s="16"/>
      <c r="CL423" s="16"/>
      <c r="CM423" s="16"/>
      <c r="CN423" s="16"/>
      <c r="CO423" s="16"/>
      <c r="CP423" s="16"/>
      <c r="CQ423" s="16"/>
      <c r="CR423" s="16"/>
      <c r="CS423" s="16"/>
      <c r="CT423" s="16"/>
      <c r="CU423" s="16"/>
      <c r="CV423" s="16"/>
      <c r="CW423" s="16"/>
      <c r="CX423" s="16"/>
      <c r="CY423" s="16"/>
      <c r="CZ423" s="16"/>
      <c r="DA423" s="16"/>
      <c r="DB423" s="16"/>
      <c r="DC423" s="16"/>
      <c r="DD423" s="16"/>
      <c r="DE423" s="16"/>
      <c r="DF423" s="16"/>
      <c r="DG423" s="16"/>
      <c r="DH423" s="16"/>
      <c r="DI423" s="16"/>
      <c r="DJ423" s="16"/>
      <c r="DK423" s="16"/>
      <c r="DL423" s="16"/>
      <c r="DM423" s="16"/>
      <c r="DN423" s="16"/>
      <c r="DO423" s="16"/>
      <c r="DP423" s="16"/>
      <c r="DQ423" s="16"/>
      <c r="DR423" s="16"/>
      <c r="DS423" s="16"/>
      <c r="DT423" s="16"/>
      <c r="DU423" s="16"/>
      <c r="DV423" s="16"/>
      <c r="DW423" s="16"/>
      <c r="DX423" s="16"/>
      <c r="DY423" s="16"/>
      <c r="DZ423" s="16"/>
      <c r="EA423" s="16"/>
      <c r="EB423" s="16"/>
      <c r="EC423" s="16"/>
      <c r="ED423" s="16"/>
      <c r="EE423" s="16"/>
      <c r="EF423" s="16"/>
      <c r="EG423" s="16"/>
      <c r="EH423" s="16"/>
      <c r="EI423" s="16"/>
      <c r="EJ423" s="16"/>
      <c r="EK423" s="16"/>
      <c r="EL423" s="16"/>
      <c r="EM423" s="16"/>
      <c r="EN423" s="16"/>
      <c r="EO423" s="16"/>
      <c r="EP423" s="16"/>
      <c r="EQ423" s="16"/>
      <c r="ER423" s="16"/>
      <c r="ES423" s="16"/>
      <c r="ET423" s="16"/>
      <c r="EU423" s="16"/>
      <c r="EV423" s="16"/>
      <c r="EW423" s="16"/>
      <c r="EX423" s="16"/>
      <c r="EY423" s="16"/>
      <c r="EZ423" s="16"/>
      <c r="FA423" s="16"/>
      <c r="FB423" s="16"/>
      <c r="FC423" s="16"/>
      <c r="FD423" s="16"/>
      <c r="FE423" s="16"/>
      <c r="FF423" s="16"/>
      <c r="FG423" s="16"/>
      <c r="FH423" s="16"/>
      <c r="FI423" s="16"/>
      <c r="FJ423" s="16"/>
      <c r="FK423" s="16"/>
      <c r="FL423" s="16"/>
      <c r="FM423" s="16"/>
      <c r="FN423" s="16"/>
      <c r="FO423" s="16"/>
      <c r="FP423" s="16"/>
      <c r="FQ423" s="16"/>
      <c r="FR423" s="16"/>
      <c r="FS423" s="16"/>
      <c r="FT423" s="16"/>
      <c r="FU423" s="16"/>
      <c r="FV423" s="16"/>
      <c r="FW423" s="16"/>
      <c r="FX423" s="16"/>
      <c r="FY423" s="16"/>
      <c r="FZ423" s="16"/>
      <c r="GA423" s="16"/>
      <c r="GB423" s="16"/>
      <c r="GC423" s="16"/>
      <c r="GD423" s="16"/>
      <c r="GE423" s="16"/>
      <c r="GF423" s="16"/>
      <c r="GG423" s="16"/>
      <c r="GH423" s="16"/>
      <c r="GI423" s="16"/>
      <c r="GJ423" s="16"/>
      <c r="GK423" s="16"/>
      <c r="GL423" s="16"/>
      <c r="GM423" s="16"/>
      <c r="GN423" s="16"/>
      <c r="GO423" s="16"/>
      <c r="GP423" s="16"/>
      <c r="GQ423" s="16"/>
      <c r="GR423" s="16"/>
      <c r="GS423" s="16"/>
      <c r="GT423" s="16"/>
      <c r="GU423" s="16"/>
      <c r="GV423" s="16"/>
      <c r="GW423" s="16"/>
      <c r="GX423" s="16"/>
      <c r="GY423" s="16"/>
      <c r="GZ423" s="16"/>
      <c r="HA423" s="16"/>
      <c r="HB423" s="16"/>
      <c r="HC423" s="16"/>
      <c r="HD423" s="16"/>
      <c r="HE423" s="16"/>
      <c r="HF423" s="16"/>
      <c r="HG423" s="16"/>
      <c r="HH423" s="16"/>
      <c r="HI423" s="16"/>
      <c r="HJ423" s="16"/>
      <c r="HK423" s="16"/>
      <c r="HL423" s="16"/>
      <c r="HM423" s="16"/>
      <c r="HN423" s="16"/>
      <c r="HO423" s="16"/>
      <c r="HP423" s="16"/>
      <c r="HQ423" s="16"/>
      <c r="HR423" s="16"/>
      <c r="HS423" s="16"/>
      <c r="HT423" s="16"/>
      <c r="HU423" s="16"/>
      <c r="HV423" s="16"/>
      <c r="HW423" s="16"/>
      <c r="HX423" s="16"/>
      <c r="HY423" s="16"/>
      <c r="HZ423" s="16"/>
      <c r="IA423" s="16"/>
      <c r="IB423" s="16"/>
      <c r="IC423" s="16"/>
      <c r="ID423" s="16"/>
      <c r="IE423" s="16"/>
      <c r="IF423" s="16"/>
      <c r="IG423" s="16"/>
      <c r="IH423" s="16"/>
      <c r="II423" s="16"/>
      <c r="IJ423" s="16"/>
      <c r="IK423" s="16"/>
      <c r="IL423" s="16"/>
      <c r="IM423" s="16"/>
      <c r="IN423" s="16"/>
      <c r="IO423" s="16"/>
      <c r="IP423" s="16"/>
      <c r="IQ423" s="16"/>
      <c r="IR423" s="16"/>
      <c r="IS423" s="16"/>
      <c r="IT423" s="16"/>
      <c r="IU423" s="16"/>
      <c r="IV423" s="16"/>
      <c r="IW423" s="16"/>
      <c r="IX423" s="16"/>
      <c r="IY423" s="16"/>
      <c r="IZ423" s="16"/>
      <c r="JA423" s="16"/>
      <c r="JB423" s="16"/>
      <c r="JC423" s="16"/>
      <c r="JD423" s="16"/>
      <c r="JE423" s="16"/>
      <c r="JF423" s="16"/>
      <c r="JG423" s="16"/>
      <c r="JH423" s="16"/>
      <c r="JI423" s="16"/>
      <c r="JJ423" s="16"/>
      <c r="JK423" s="16"/>
      <c r="JL423" s="16"/>
      <c r="JM423" s="16"/>
      <c r="JN423" s="16"/>
      <c r="JO423" s="16"/>
      <c r="JP423" s="16"/>
      <c r="JQ423" s="16"/>
      <c r="JR423" s="16"/>
      <c r="JS423" s="16"/>
      <c r="JT423" s="16"/>
      <c r="JU423" s="16"/>
      <c r="JV423" s="16"/>
      <c r="JW423" s="16"/>
      <c r="JX423" s="16"/>
      <c r="JY423" s="16"/>
      <c r="JZ423" s="16"/>
      <c r="KA423" s="16"/>
      <c r="KB423" s="16"/>
      <c r="KC423" s="16"/>
      <c r="KD423" s="16"/>
      <c r="KE423" s="16"/>
      <c r="KF423" s="16"/>
      <c r="KG423" s="16"/>
      <c r="KH423" s="16"/>
      <c r="KI423" s="16"/>
      <c r="KJ423" s="16"/>
      <c r="KK423" s="16"/>
      <c r="KL423" s="16"/>
      <c r="KM423" s="16"/>
      <c r="KN423" s="16"/>
      <c r="KO423" s="16"/>
      <c r="KP423" s="16"/>
      <c r="KQ423" s="16"/>
      <c r="KR423" s="16"/>
      <c r="KS423" s="16"/>
      <c r="KT423" s="16"/>
      <c r="KU423" s="16"/>
      <c r="KV423" s="16"/>
      <c r="KW423" s="16"/>
      <c r="KX423" s="16"/>
      <c r="KY423" s="16"/>
      <c r="KZ423" s="16"/>
      <c r="LA423" s="16"/>
      <c r="LB423" s="16"/>
      <c r="LC423" s="16"/>
      <c r="LD423" s="16"/>
      <c r="LE423" s="16"/>
      <c r="LF423" s="16"/>
      <c r="LG423" s="16"/>
      <c r="LH423" s="16"/>
      <c r="LI423" s="16"/>
      <c r="LJ423" s="16"/>
      <c r="LK423" s="16"/>
      <c r="LL423" s="16"/>
      <c r="LM423" s="16"/>
      <c r="LN423" s="16"/>
      <c r="LO423" s="16"/>
      <c r="LP423" s="16"/>
      <c r="LQ423" s="16"/>
      <c r="LR423" s="16"/>
      <c r="LS423" s="16"/>
      <c r="LT423" s="16"/>
      <c r="LU423" s="16"/>
      <c r="LV423" s="16"/>
      <c r="LW423" s="16"/>
      <c r="LX423" s="16"/>
      <c r="LY423" s="16"/>
      <c r="LZ423" s="16"/>
      <c r="MA423" s="16"/>
      <c r="MB423" s="16"/>
      <c r="MC423" s="16"/>
      <c r="MD423" s="16"/>
      <c r="ME423" s="16"/>
      <c r="MF423" s="16"/>
      <c r="MG423" s="16"/>
      <c r="MH423" s="16"/>
      <c r="MI423" s="16"/>
      <c r="MJ423" s="16"/>
      <c r="MK423" s="16"/>
      <c r="ML423" s="16"/>
      <c r="MM423" s="16"/>
      <c r="MN423" s="16"/>
      <c r="MO423" s="16"/>
      <c r="MP423" s="16"/>
      <c r="MQ423" s="16"/>
      <c r="MR423" s="16"/>
      <c r="MS423" s="16"/>
      <c r="MT423" s="16"/>
      <c r="MU423" s="16"/>
      <c r="MV423" s="16"/>
      <c r="MW423" s="16"/>
      <c r="MX423" s="16"/>
      <c r="MY423" s="16"/>
      <c r="MZ423" s="16"/>
      <c r="NA423" s="16"/>
      <c r="NB423" s="16"/>
      <c r="NC423" s="16"/>
      <c r="ND423" s="16"/>
      <c r="NE423" s="16"/>
      <c r="NF423" s="16"/>
      <c r="NG423" s="16"/>
      <c r="NH423" s="16"/>
      <c r="NI423" s="16"/>
      <c r="NJ423" s="16"/>
      <c r="NK423" s="16"/>
      <c r="NL423" s="16"/>
      <c r="NM423" s="16"/>
      <c r="NN423" s="16"/>
      <c r="NO423" s="16"/>
      <c r="NP423" s="16"/>
      <c r="NQ423" s="16"/>
      <c r="NR423" s="16"/>
      <c r="NS423" s="16"/>
      <c r="NT423" s="16"/>
      <c r="NU423" s="16"/>
      <c r="NV423" s="16"/>
      <c r="NW423" s="16"/>
      <c r="NX423" s="16"/>
      <c r="NY423" s="16"/>
      <c r="NZ423" s="16"/>
      <c r="OA423" s="16"/>
      <c r="OB423" s="16"/>
      <c r="OC423" s="16"/>
      <c r="OD423" s="16"/>
      <c r="OE423" s="16"/>
      <c r="OF423" s="16"/>
      <c r="OG423" s="16"/>
      <c r="OH423" s="16"/>
      <c r="OI423" s="16"/>
      <c r="OJ423" s="16"/>
      <c r="OK423" s="16"/>
      <c r="OL423" s="16"/>
      <c r="OM423" s="16"/>
      <c r="ON423" s="16"/>
      <c r="OO423" s="16"/>
      <c r="OP423" s="16"/>
      <c r="OQ423" s="16"/>
      <c r="OR423" s="16"/>
      <c r="OS423" s="16"/>
      <c r="OT423" s="16"/>
      <c r="OU423" s="16"/>
      <c r="OV423" s="16"/>
      <c r="OW423" s="16"/>
      <c r="OX423" s="16"/>
      <c r="OY423" s="16"/>
      <c r="OZ423" s="16"/>
      <c r="PA423" s="16"/>
      <c r="PB423" s="16"/>
      <c r="PC423" s="16"/>
      <c r="PD423" s="16"/>
      <c r="PE423" s="16"/>
      <c r="PF423" s="16"/>
      <c r="PG423" s="16"/>
      <c r="PH423" s="16"/>
      <c r="PI423" s="16"/>
      <c r="PJ423" s="16"/>
      <c r="PK423" s="16"/>
      <c r="PL423" s="16"/>
      <c r="PM423" s="16"/>
      <c r="PN423" s="16"/>
      <c r="PO423" s="16"/>
      <c r="PP423" s="16"/>
      <c r="PQ423" s="16"/>
      <c r="PR423" s="16"/>
      <c r="PS423" s="16"/>
      <c r="PT423" s="16"/>
      <c r="PU423" s="16"/>
      <c r="PV423" s="16"/>
      <c r="PW423" s="16"/>
      <c r="PX423" s="16"/>
      <c r="PY423" s="16"/>
      <c r="PZ423" s="16"/>
      <c r="QA423" s="16"/>
      <c r="QB423" s="16"/>
      <c r="QC423" s="16"/>
      <c r="QD423" s="16"/>
      <c r="QE423" s="16"/>
      <c r="QF423" s="16"/>
      <c r="QG423" s="16"/>
      <c r="QH423" s="16"/>
      <c r="QI423" s="16"/>
      <c r="QJ423" s="16"/>
      <c r="QK423" s="16"/>
      <c r="QL423" s="16"/>
      <c r="QM423" s="16"/>
      <c r="QN423" s="16"/>
      <c r="QO423" s="16"/>
      <c r="QP423" s="16"/>
      <c r="QQ423" s="16"/>
      <c r="QR423" s="16"/>
      <c r="QS423" s="16"/>
      <c r="QT423" s="16"/>
      <c r="QU423" s="16"/>
      <c r="QV423" s="16"/>
      <c r="QW423" s="16"/>
      <c r="QX423" s="16"/>
      <c r="QY423" s="16"/>
      <c r="QZ423" s="16"/>
      <c r="RA423" s="16"/>
      <c r="RB423" s="16"/>
      <c r="RC423" s="16"/>
      <c r="RD423" s="16"/>
      <c r="RE423" s="16"/>
      <c r="RF423" s="16"/>
      <c r="RG423" s="16"/>
      <c r="RH423" s="16"/>
      <c r="RI423" s="16"/>
      <c r="RJ423" s="16"/>
    </row>
    <row r="424" spans="2:478" x14ac:dyDescent="0.25">
      <c r="B424" s="16"/>
      <c r="C424" s="16"/>
      <c r="AG424" s="16"/>
      <c r="AH424" s="16"/>
      <c r="AI424" s="16"/>
      <c r="AJ424" s="16"/>
      <c r="AK424" s="16"/>
      <c r="AL424" s="16"/>
      <c r="AM424" s="16"/>
      <c r="AN424" s="16"/>
      <c r="AO424" s="16"/>
      <c r="AP424" s="16"/>
      <c r="AQ424" s="16"/>
      <c r="AR424" s="16"/>
      <c r="AS424" s="16"/>
      <c r="AT424" s="16"/>
      <c r="AU424" s="16"/>
      <c r="AV424" s="16"/>
      <c r="AW424" s="16"/>
      <c r="AX424" s="16"/>
      <c r="AY424" s="16"/>
      <c r="AZ424" s="16"/>
      <c r="BA424" s="16"/>
      <c r="BB424" s="16"/>
      <c r="BC424" s="16"/>
      <c r="BD424" s="16"/>
      <c r="BE424" s="16"/>
      <c r="BF424" s="16"/>
      <c r="BG424" s="16"/>
      <c r="BH424" s="16"/>
      <c r="BI424" s="16"/>
      <c r="BJ424" s="16"/>
      <c r="BK424" s="16"/>
      <c r="BL424" s="16"/>
      <c r="BM424" s="16"/>
      <c r="BN424" s="16"/>
      <c r="BO424" s="16"/>
      <c r="BP424" s="16"/>
      <c r="BQ424" s="16"/>
      <c r="BR424" s="16"/>
      <c r="BS424" s="16"/>
      <c r="BT424" s="16"/>
      <c r="BU424" s="16"/>
      <c r="BV424" s="16"/>
      <c r="BW424" s="16"/>
      <c r="BX424" s="16"/>
      <c r="BY424" s="16"/>
      <c r="BZ424" s="16"/>
      <c r="CA424" s="16"/>
      <c r="CB424" s="16"/>
      <c r="CC424" s="16"/>
      <c r="CD424" s="16"/>
      <c r="CE424" s="16"/>
      <c r="CF424" s="16"/>
      <c r="CG424" s="16"/>
      <c r="CH424" s="16"/>
      <c r="CI424" s="16"/>
      <c r="CJ424" s="16"/>
      <c r="CK424" s="16"/>
      <c r="CL424" s="16"/>
      <c r="CM424" s="16"/>
      <c r="CN424" s="16"/>
      <c r="CO424" s="16"/>
      <c r="CP424" s="16"/>
      <c r="CQ424" s="16"/>
      <c r="CR424" s="16"/>
      <c r="CS424" s="16"/>
      <c r="CT424" s="16"/>
      <c r="CU424" s="16"/>
      <c r="CV424" s="16"/>
      <c r="CW424" s="16"/>
      <c r="CX424" s="16"/>
      <c r="CY424" s="16"/>
      <c r="CZ424" s="16"/>
      <c r="DA424" s="16"/>
      <c r="DB424" s="16"/>
      <c r="DC424" s="16"/>
      <c r="DD424" s="16"/>
      <c r="DE424" s="16"/>
      <c r="DF424" s="16"/>
      <c r="DG424" s="16"/>
      <c r="DH424" s="16"/>
      <c r="DI424" s="16"/>
      <c r="DJ424" s="16"/>
      <c r="DK424" s="16"/>
      <c r="DL424" s="16"/>
      <c r="DM424" s="16"/>
      <c r="DN424" s="16"/>
      <c r="DO424" s="16"/>
      <c r="DP424" s="16"/>
      <c r="DQ424" s="16"/>
      <c r="DR424" s="16"/>
      <c r="DS424" s="16"/>
      <c r="DT424" s="16"/>
      <c r="DU424" s="16"/>
      <c r="DV424" s="16"/>
      <c r="DW424" s="16"/>
      <c r="DX424" s="16"/>
      <c r="DY424" s="16"/>
      <c r="DZ424" s="16"/>
      <c r="EA424" s="16"/>
      <c r="EB424" s="16"/>
      <c r="EC424" s="16"/>
      <c r="ED424" s="16"/>
      <c r="EE424" s="16"/>
      <c r="EF424" s="16"/>
      <c r="EG424" s="16"/>
      <c r="EH424" s="16"/>
      <c r="EI424" s="16"/>
      <c r="EJ424" s="16"/>
      <c r="EK424" s="16"/>
      <c r="EL424" s="16"/>
      <c r="EM424" s="16"/>
      <c r="EN424" s="16"/>
      <c r="EO424" s="16"/>
      <c r="EP424" s="16"/>
      <c r="EQ424" s="16"/>
      <c r="ER424" s="16"/>
      <c r="ES424" s="16"/>
      <c r="ET424" s="16"/>
      <c r="EU424" s="16"/>
      <c r="EV424" s="16"/>
      <c r="EW424" s="16"/>
      <c r="EX424" s="16"/>
      <c r="EY424" s="16"/>
      <c r="EZ424" s="16"/>
      <c r="FA424" s="16"/>
      <c r="FB424" s="16"/>
      <c r="FC424" s="16"/>
      <c r="FD424" s="16"/>
      <c r="FE424" s="16"/>
      <c r="FF424" s="16"/>
      <c r="FG424" s="16"/>
      <c r="FH424" s="16"/>
      <c r="FI424" s="16"/>
      <c r="FJ424" s="16"/>
      <c r="FK424" s="16"/>
      <c r="FL424" s="16"/>
      <c r="FM424" s="16"/>
      <c r="FN424" s="16"/>
      <c r="FO424" s="16"/>
      <c r="FP424" s="16"/>
      <c r="FQ424" s="16"/>
      <c r="FR424" s="16"/>
      <c r="FS424" s="16"/>
      <c r="FT424" s="16"/>
      <c r="FU424" s="16"/>
      <c r="FV424" s="16"/>
      <c r="FW424" s="16"/>
      <c r="FX424" s="16"/>
      <c r="FY424" s="16"/>
      <c r="FZ424" s="16"/>
      <c r="GA424" s="16"/>
      <c r="GB424" s="16"/>
      <c r="GC424" s="16"/>
      <c r="GD424" s="16"/>
      <c r="GE424" s="16"/>
      <c r="GF424" s="16"/>
      <c r="GG424" s="16"/>
      <c r="GH424" s="16"/>
      <c r="GI424" s="16"/>
      <c r="GJ424" s="16"/>
      <c r="GK424" s="16"/>
      <c r="GL424" s="16"/>
      <c r="GM424" s="16"/>
      <c r="GN424" s="16"/>
      <c r="GO424" s="16"/>
      <c r="GP424" s="16"/>
      <c r="GQ424" s="16"/>
      <c r="GR424" s="16"/>
      <c r="GS424" s="16"/>
      <c r="GT424" s="16"/>
      <c r="GU424" s="16"/>
      <c r="GV424" s="16"/>
      <c r="GW424" s="16"/>
      <c r="GX424" s="16"/>
      <c r="GY424" s="16"/>
      <c r="GZ424" s="16"/>
      <c r="HA424" s="16"/>
      <c r="HB424" s="16"/>
      <c r="HC424" s="16"/>
      <c r="HD424" s="16"/>
      <c r="HE424" s="16"/>
      <c r="HF424" s="16"/>
      <c r="HG424" s="16"/>
      <c r="HH424" s="16"/>
      <c r="HI424" s="16"/>
      <c r="HJ424" s="16"/>
      <c r="HK424" s="16"/>
      <c r="HL424" s="16"/>
      <c r="HM424" s="16"/>
      <c r="HN424" s="16"/>
      <c r="HO424" s="16"/>
      <c r="HP424" s="16"/>
      <c r="HQ424" s="16"/>
      <c r="HR424" s="16"/>
      <c r="HS424" s="16"/>
      <c r="HT424" s="16"/>
      <c r="HU424" s="16"/>
      <c r="HV424" s="16"/>
      <c r="HW424" s="16"/>
      <c r="HX424" s="16"/>
      <c r="HY424" s="16"/>
      <c r="HZ424" s="16"/>
      <c r="IA424" s="16"/>
      <c r="IB424" s="16"/>
      <c r="IC424" s="16"/>
      <c r="ID424" s="16"/>
      <c r="IE424" s="16"/>
      <c r="IF424" s="16"/>
      <c r="IG424" s="16"/>
      <c r="IH424" s="16"/>
      <c r="II424" s="16"/>
      <c r="IJ424" s="16"/>
      <c r="IK424" s="16"/>
      <c r="IL424" s="16"/>
      <c r="IM424" s="16"/>
      <c r="IN424" s="16"/>
      <c r="IO424" s="16"/>
      <c r="IP424" s="16"/>
      <c r="IQ424" s="16"/>
      <c r="IR424" s="16"/>
      <c r="IS424" s="16"/>
      <c r="IT424" s="16"/>
      <c r="IU424" s="16"/>
      <c r="IV424" s="16"/>
      <c r="IW424" s="16"/>
      <c r="IX424" s="16"/>
      <c r="IY424" s="16"/>
      <c r="IZ424" s="16"/>
      <c r="JA424" s="16"/>
      <c r="JB424" s="16"/>
      <c r="JC424" s="16"/>
      <c r="JD424" s="16"/>
      <c r="JE424" s="16"/>
      <c r="JF424" s="16"/>
      <c r="JG424" s="16"/>
      <c r="JH424" s="16"/>
      <c r="JI424" s="16"/>
      <c r="JJ424" s="16"/>
      <c r="JK424" s="16"/>
      <c r="JL424" s="16"/>
      <c r="JM424" s="16"/>
      <c r="JN424" s="16"/>
      <c r="JO424" s="16"/>
      <c r="JP424" s="16"/>
      <c r="JQ424" s="16"/>
      <c r="JR424" s="16"/>
      <c r="JS424" s="16"/>
      <c r="JT424" s="16"/>
      <c r="JU424" s="16"/>
      <c r="JV424" s="16"/>
      <c r="JW424" s="16"/>
      <c r="JX424" s="16"/>
      <c r="JY424" s="16"/>
      <c r="JZ424" s="16"/>
      <c r="KA424" s="16"/>
      <c r="KB424" s="16"/>
      <c r="KC424" s="16"/>
      <c r="KD424" s="16"/>
      <c r="KE424" s="16"/>
      <c r="KF424" s="16"/>
      <c r="KG424" s="16"/>
      <c r="KH424" s="16"/>
      <c r="KI424" s="16"/>
      <c r="KJ424" s="16"/>
      <c r="KK424" s="16"/>
      <c r="KL424" s="16"/>
      <c r="KM424" s="16"/>
      <c r="KN424" s="16"/>
      <c r="KO424" s="16"/>
      <c r="KP424" s="16"/>
      <c r="KQ424" s="16"/>
      <c r="KR424" s="16"/>
      <c r="KS424" s="16"/>
      <c r="KT424" s="16"/>
      <c r="KU424" s="16"/>
      <c r="KV424" s="16"/>
      <c r="KW424" s="16"/>
      <c r="KX424" s="16"/>
      <c r="KY424" s="16"/>
      <c r="KZ424" s="16"/>
      <c r="LA424" s="16"/>
      <c r="LB424" s="16"/>
      <c r="LC424" s="16"/>
      <c r="LD424" s="16"/>
      <c r="LE424" s="16"/>
      <c r="LF424" s="16"/>
      <c r="LG424" s="16"/>
      <c r="LH424" s="16"/>
      <c r="LI424" s="16"/>
      <c r="LJ424" s="16"/>
      <c r="LK424" s="16"/>
      <c r="LL424" s="16"/>
      <c r="LM424" s="16"/>
      <c r="LN424" s="16"/>
      <c r="LO424" s="16"/>
      <c r="LP424" s="16"/>
      <c r="LQ424" s="16"/>
      <c r="LR424" s="16"/>
      <c r="LS424" s="16"/>
      <c r="LT424" s="16"/>
      <c r="LU424" s="16"/>
      <c r="LV424" s="16"/>
      <c r="LW424" s="16"/>
      <c r="LX424" s="16"/>
      <c r="LY424" s="16"/>
      <c r="LZ424" s="16"/>
      <c r="MA424" s="16"/>
      <c r="MB424" s="16"/>
      <c r="MC424" s="16"/>
      <c r="MD424" s="16"/>
      <c r="ME424" s="16"/>
      <c r="MF424" s="16"/>
      <c r="MG424" s="16"/>
      <c r="MH424" s="16"/>
      <c r="MI424" s="16"/>
      <c r="MJ424" s="16"/>
      <c r="MK424" s="16"/>
      <c r="ML424" s="16"/>
      <c r="MM424" s="16"/>
      <c r="MN424" s="16"/>
      <c r="MO424" s="16"/>
      <c r="MP424" s="16"/>
      <c r="MQ424" s="16"/>
      <c r="MR424" s="16"/>
      <c r="MS424" s="16"/>
      <c r="MT424" s="16"/>
      <c r="MU424" s="16"/>
      <c r="MV424" s="16"/>
      <c r="MW424" s="16"/>
      <c r="MX424" s="16"/>
      <c r="MY424" s="16"/>
      <c r="MZ424" s="16"/>
      <c r="NA424" s="16"/>
      <c r="NB424" s="16"/>
      <c r="NC424" s="16"/>
      <c r="ND424" s="16"/>
      <c r="NE424" s="16"/>
      <c r="NF424" s="16"/>
      <c r="NG424" s="16"/>
      <c r="NH424" s="16"/>
      <c r="NI424" s="16"/>
      <c r="NJ424" s="16"/>
      <c r="NK424" s="16"/>
      <c r="NL424" s="16"/>
      <c r="NM424" s="16"/>
      <c r="NN424" s="16"/>
      <c r="NO424" s="16"/>
      <c r="NP424" s="16"/>
      <c r="NQ424" s="16"/>
      <c r="NR424" s="16"/>
      <c r="NS424" s="16"/>
      <c r="NT424" s="16"/>
      <c r="NU424" s="16"/>
      <c r="NV424" s="16"/>
      <c r="NW424" s="16"/>
      <c r="NX424" s="16"/>
      <c r="NY424" s="16"/>
      <c r="NZ424" s="16"/>
      <c r="OA424" s="16"/>
      <c r="OB424" s="16"/>
      <c r="OC424" s="16"/>
      <c r="OD424" s="16"/>
      <c r="OE424" s="16"/>
      <c r="OF424" s="16"/>
      <c r="OG424" s="16"/>
      <c r="OH424" s="16"/>
      <c r="OI424" s="16"/>
      <c r="OJ424" s="16"/>
      <c r="OK424" s="16"/>
      <c r="OL424" s="16"/>
      <c r="OM424" s="16"/>
      <c r="ON424" s="16"/>
      <c r="OO424" s="16"/>
      <c r="OP424" s="16"/>
      <c r="OQ424" s="16"/>
      <c r="OR424" s="16"/>
      <c r="OS424" s="16"/>
      <c r="OT424" s="16"/>
      <c r="OU424" s="16"/>
      <c r="OV424" s="16"/>
      <c r="OW424" s="16"/>
      <c r="OX424" s="16"/>
      <c r="OY424" s="16"/>
      <c r="OZ424" s="16"/>
      <c r="PA424" s="16"/>
      <c r="PB424" s="16"/>
      <c r="PC424" s="16"/>
      <c r="PD424" s="16"/>
      <c r="PE424" s="16"/>
      <c r="PF424" s="16"/>
      <c r="PG424" s="16"/>
      <c r="PH424" s="16"/>
      <c r="PI424" s="16"/>
      <c r="PJ424" s="16"/>
      <c r="PK424" s="16"/>
      <c r="PL424" s="16"/>
      <c r="PM424" s="16"/>
      <c r="PN424" s="16"/>
      <c r="PO424" s="16"/>
      <c r="PP424" s="16"/>
      <c r="PQ424" s="16"/>
      <c r="PR424" s="16"/>
      <c r="PS424" s="16"/>
      <c r="PT424" s="16"/>
      <c r="PU424" s="16"/>
      <c r="PV424" s="16"/>
      <c r="PW424" s="16"/>
      <c r="PX424" s="16"/>
      <c r="PY424" s="16"/>
      <c r="PZ424" s="16"/>
      <c r="QA424" s="16"/>
      <c r="QB424" s="16"/>
      <c r="QC424" s="16"/>
      <c r="QD424" s="16"/>
      <c r="QE424" s="16"/>
      <c r="QF424" s="16"/>
      <c r="QG424" s="16"/>
      <c r="QH424" s="16"/>
      <c r="QI424" s="16"/>
      <c r="QJ424" s="16"/>
      <c r="QK424" s="16"/>
      <c r="QL424" s="16"/>
      <c r="QM424" s="16"/>
      <c r="QN424" s="16"/>
      <c r="QO424" s="16"/>
      <c r="QP424" s="16"/>
      <c r="QQ424" s="16"/>
      <c r="QR424" s="16"/>
      <c r="QS424" s="16"/>
      <c r="QT424" s="16"/>
      <c r="QU424" s="16"/>
      <c r="QV424" s="16"/>
      <c r="QW424" s="16"/>
      <c r="QX424" s="16"/>
      <c r="QY424" s="16"/>
      <c r="QZ424" s="16"/>
      <c r="RA424" s="16"/>
      <c r="RB424" s="16"/>
      <c r="RC424" s="16"/>
      <c r="RD424" s="16"/>
      <c r="RE424" s="16"/>
      <c r="RF424" s="16"/>
      <c r="RG424" s="16"/>
      <c r="RH424" s="16"/>
      <c r="RI424" s="16"/>
      <c r="RJ424" s="16"/>
    </row>
    <row r="425" spans="2:478" x14ac:dyDescent="0.25">
      <c r="B425" s="16"/>
      <c r="C425" s="16"/>
      <c r="AF425" s="16"/>
      <c r="AG425" s="16"/>
      <c r="AH425" s="16"/>
      <c r="AI425" s="16"/>
      <c r="AJ425" s="16"/>
      <c r="AK425" s="16"/>
      <c r="AL425" s="16"/>
      <c r="AM425" s="16"/>
      <c r="AN425" s="16"/>
      <c r="AO425" s="16"/>
      <c r="AP425" s="16"/>
      <c r="AQ425" s="16"/>
      <c r="AR425" s="16"/>
      <c r="AS425" s="16"/>
      <c r="AT425" s="16"/>
      <c r="AU425" s="16"/>
      <c r="AV425" s="16"/>
      <c r="AW425" s="16"/>
      <c r="AX425" s="16"/>
      <c r="AY425" s="16"/>
      <c r="AZ425" s="16"/>
      <c r="BA425" s="16"/>
      <c r="BB425" s="16"/>
      <c r="BC425" s="16"/>
      <c r="BD425" s="16"/>
      <c r="BE425" s="16"/>
      <c r="BF425" s="16"/>
      <c r="BG425" s="16"/>
      <c r="BH425" s="16"/>
      <c r="BI425" s="16"/>
      <c r="BJ425" s="16"/>
      <c r="BK425" s="16"/>
      <c r="BL425" s="16"/>
      <c r="BM425" s="16"/>
      <c r="BN425" s="16"/>
      <c r="BO425" s="16"/>
      <c r="BP425" s="16"/>
      <c r="BQ425" s="16"/>
      <c r="BR425" s="16"/>
      <c r="BS425" s="16"/>
      <c r="BT425" s="16"/>
      <c r="BU425" s="16"/>
      <c r="BV425" s="16"/>
      <c r="BW425" s="16"/>
      <c r="BX425" s="16"/>
      <c r="BY425" s="16"/>
      <c r="BZ425" s="16"/>
      <c r="CA425" s="16"/>
      <c r="CB425" s="16"/>
      <c r="CC425" s="16"/>
      <c r="CD425" s="16"/>
      <c r="CE425" s="16"/>
      <c r="CF425" s="16"/>
      <c r="CG425" s="16"/>
      <c r="CH425" s="16"/>
      <c r="CI425" s="16"/>
      <c r="CJ425" s="16"/>
      <c r="CK425" s="16"/>
      <c r="CL425" s="16"/>
      <c r="CM425" s="16"/>
      <c r="CN425" s="16"/>
      <c r="CO425" s="16"/>
      <c r="CP425" s="16"/>
      <c r="CQ425" s="16"/>
      <c r="CR425" s="16"/>
      <c r="CS425" s="16"/>
      <c r="CT425" s="16"/>
      <c r="CU425" s="16"/>
      <c r="CV425" s="16"/>
      <c r="CW425" s="16"/>
      <c r="CX425" s="16"/>
      <c r="CY425" s="16"/>
      <c r="CZ425" s="16"/>
      <c r="DA425" s="16"/>
      <c r="DB425" s="16"/>
      <c r="DC425" s="16"/>
      <c r="DD425" s="16"/>
      <c r="DE425" s="16"/>
      <c r="DF425" s="16"/>
      <c r="DG425" s="16"/>
      <c r="DH425" s="16"/>
      <c r="DI425" s="16"/>
      <c r="DJ425" s="16"/>
      <c r="DK425" s="16"/>
      <c r="DL425" s="16"/>
      <c r="DM425" s="16"/>
      <c r="DN425" s="16"/>
      <c r="DO425" s="16"/>
      <c r="DP425" s="16"/>
      <c r="DQ425" s="16"/>
      <c r="DR425" s="16"/>
      <c r="DS425" s="16"/>
      <c r="DT425" s="16"/>
      <c r="DU425" s="16"/>
      <c r="DV425" s="16"/>
      <c r="DW425" s="16"/>
      <c r="DX425" s="16"/>
      <c r="DY425" s="16"/>
      <c r="DZ425" s="16"/>
      <c r="EA425" s="16"/>
      <c r="EB425" s="16"/>
      <c r="EC425" s="16"/>
      <c r="ED425" s="16"/>
      <c r="EE425" s="16"/>
      <c r="EF425" s="16"/>
      <c r="EG425" s="16"/>
      <c r="EH425" s="16"/>
      <c r="EI425" s="16"/>
      <c r="EJ425" s="16"/>
      <c r="EK425" s="16"/>
      <c r="EL425" s="16"/>
      <c r="EM425" s="16"/>
      <c r="EN425" s="16"/>
      <c r="EO425" s="16"/>
      <c r="EP425" s="16"/>
      <c r="EQ425" s="16"/>
      <c r="ER425" s="16"/>
      <c r="ES425" s="16"/>
      <c r="ET425" s="16"/>
      <c r="EU425" s="16"/>
      <c r="EV425" s="16"/>
      <c r="EW425" s="16"/>
      <c r="EX425" s="16"/>
      <c r="EY425" s="16"/>
      <c r="EZ425" s="16"/>
      <c r="FA425" s="16"/>
      <c r="FB425" s="16"/>
      <c r="FC425" s="16"/>
      <c r="FD425" s="16"/>
      <c r="FE425" s="16"/>
      <c r="FF425" s="16"/>
      <c r="FG425" s="16"/>
      <c r="FH425" s="16"/>
      <c r="FI425" s="16"/>
      <c r="FJ425" s="16"/>
      <c r="FK425" s="16"/>
      <c r="FL425" s="16"/>
      <c r="FM425" s="16"/>
      <c r="FN425" s="16"/>
      <c r="FO425" s="16"/>
      <c r="FP425" s="16"/>
      <c r="FQ425" s="16"/>
      <c r="FR425" s="16"/>
      <c r="FS425" s="16"/>
      <c r="FT425" s="16"/>
      <c r="FU425" s="16"/>
      <c r="FV425" s="16"/>
      <c r="FW425" s="16"/>
      <c r="FX425" s="16"/>
      <c r="FY425" s="16"/>
      <c r="FZ425" s="16"/>
      <c r="GA425" s="16"/>
      <c r="GB425" s="16"/>
      <c r="GC425" s="16"/>
      <c r="GD425" s="16"/>
      <c r="GE425" s="16"/>
      <c r="GF425" s="16"/>
      <c r="GG425" s="16"/>
      <c r="GH425" s="16"/>
      <c r="GI425" s="16"/>
      <c r="GJ425" s="16"/>
      <c r="GK425" s="16"/>
      <c r="GL425" s="16"/>
      <c r="GM425" s="16"/>
      <c r="GN425" s="16"/>
      <c r="GO425" s="16"/>
      <c r="GP425" s="16"/>
      <c r="GQ425" s="16"/>
      <c r="GR425" s="16"/>
      <c r="GS425" s="16"/>
      <c r="GT425" s="16"/>
      <c r="GU425" s="16"/>
      <c r="GV425" s="16"/>
      <c r="GW425" s="16"/>
      <c r="GX425" s="16"/>
      <c r="GY425" s="16"/>
      <c r="GZ425" s="16"/>
      <c r="HA425" s="16"/>
      <c r="HB425" s="16"/>
      <c r="HC425" s="16"/>
      <c r="HD425" s="16"/>
      <c r="HE425" s="16"/>
      <c r="HF425" s="16"/>
      <c r="HG425" s="16"/>
      <c r="HH425" s="16"/>
      <c r="HI425" s="16"/>
      <c r="HJ425" s="16"/>
      <c r="HK425" s="16"/>
      <c r="HL425" s="16"/>
      <c r="HM425" s="16"/>
      <c r="HN425" s="16"/>
      <c r="HO425" s="16"/>
      <c r="HP425" s="16"/>
      <c r="HQ425" s="16"/>
      <c r="HR425" s="16"/>
      <c r="HS425" s="16"/>
      <c r="HT425" s="16"/>
      <c r="HU425" s="16"/>
      <c r="HV425" s="16"/>
      <c r="HW425" s="16"/>
      <c r="HX425" s="16"/>
      <c r="HY425" s="16"/>
      <c r="HZ425" s="16"/>
      <c r="IA425" s="16"/>
      <c r="IB425" s="16"/>
      <c r="IC425" s="16"/>
      <c r="ID425" s="16"/>
      <c r="IE425" s="16"/>
      <c r="IF425" s="16"/>
      <c r="IG425" s="16"/>
      <c r="IH425" s="16"/>
      <c r="II425" s="16"/>
      <c r="IJ425" s="16"/>
      <c r="IK425" s="16"/>
      <c r="IL425" s="16"/>
      <c r="IM425" s="16"/>
      <c r="IN425" s="16"/>
      <c r="IO425" s="16"/>
      <c r="IP425" s="16"/>
      <c r="IQ425" s="16"/>
      <c r="IR425" s="16"/>
      <c r="IS425" s="16"/>
      <c r="IT425" s="16"/>
      <c r="IU425" s="16"/>
      <c r="IV425" s="16"/>
      <c r="IW425" s="16"/>
      <c r="IX425" s="16"/>
      <c r="IY425" s="16"/>
      <c r="IZ425" s="16"/>
      <c r="JA425" s="16"/>
      <c r="JB425" s="16"/>
      <c r="JC425" s="16"/>
      <c r="JD425" s="16"/>
      <c r="JE425" s="16"/>
      <c r="JF425" s="16"/>
      <c r="JG425" s="16"/>
      <c r="JH425" s="16"/>
      <c r="JI425" s="16"/>
      <c r="JJ425" s="16"/>
      <c r="JK425" s="16"/>
      <c r="JL425" s="16"/>
      <c r="JM425" s="16"/>
      <c r="JN425" s="16"/>
      <c r="JO425" s="16"/>
      <c r="JP425" s="16"/>
      <c r="JQ425" s="16"/>
      <c r="JR425" s="16"/>
      <c r="JS425" s="16"/>
      <c r="JT425" s="16"/>
      <c r="JU425" s="16"/>
      <c r="JV425" s="16"/>
      <c r="JW425" s="16"/>
      <c r="JX425" s="16"/>
      <c r="JY425" s="16"/>
      <c r="JZ425" s="16"/>
      <c r="KA425" s="16"/>
      <c r="KB425" s="16"/>
      <c r="KC425" s="16"/>
      <c r="KD425" s="16"/>
      <c r="KE425" s="16"/>
      <c r="KF425" s="16"/>
      <c r="KG425" s="16"/>
      <c r="KH425" s="16"/>
      <c r="KI425" s="16"/>
      <c r="KJ425" s="16"/>
      <c r="KK425" s="16"/>
      <c r="KL425" s="16"/>
      <c r="KM425" s="16"/>
      <c r="KN425" s="16"/>
      <c r="KO425" s="16"/>
      <c r="KP425" s="16"/>
      <c r="KQ425" s="16"/>
      <c r="KR425" s="16"/>
      <c r="KS425" s="16"/>
      <c r="KT425" s="16"/>
      <c r="KU425" s="16"/>
      <c r="KV425" s="16"/>
      <c r="KW425" s="16"/>
      <c r="KX425" s="16"/>
      <c r="KY425" s="16"/>
      <c r="KZ425" s="16"/>
      <c r="LA425" s="16"/>
      <c r="LB425" s="16"/>
      <c r="LC425" s="16"/>
      <c r="LD425" s="16"/>
      <c r="LE425" s="16"/>
      <c r="LF425" s="16"/>
      <c r="LG425" s="16"/>
      <c r="LH425" s="16"/>
      <c r="LI425" s="16"/>
      <c r="LJ425" s="16"/>
      <c r="LK425" s="16"/>
      <c r="LL425" s="16"/>
      <c r="LM425" s="16"/>
      <c r="LN425" s="16"/>
      <c r="LO425" s="16"/>
      <c r="LP425" s="16"/>
      <c r="LQ425" s="16"/>
      <c r="LR425" s="16"/>
      <c r="LS425" s="16"/>
      <c r="LT425" s="16"/>
      <c r="LU425" s="16"/>
      <c r="LV425" s="16"/>
      <c r="LW425" s="16"/>
      <c r="LX425" s="16"/>
      <c r="LY425" s="16"/>
      <c r="LZ425" s="16"/>
      <c r="MA425" s="16"/>
      <c r="MB425" s="16"/>
      <c r="MC425" s="16"/>
      <c r="MD425" s="16"/>
      <c r="ME425" s="16"/>
      <c r="MF425" s="16"/>
      <c r="MG425" s="16"/>
      <c r="MH425" s="16"/>
      <c r="MI425" s="16"/>
      <c r="MJ425" s="16"/>
      <c r="MK425" s="16"/>
      <c r="ML425" s="16"/>
      <c r="MM425" s="16"/>
      <c r="MN425" s="16"/>
      <c r="MO425" s="16"/>
      <c r="MP425" s="16"/>
      <c r="MQ425" s="16"/>
      <c r="MR425" s="16"/>
      <c r="MS425" s="16"/>
      <c r="MT425" s="16"/>
      <c r="MU425" s="16"/>
      <c r="MV425" s="16"/>
      <c r="MW425" s="16"/>
      <c r="MX425" s="16"/>
      <c r="MY425" s="16"/>
      <c r="MZ425" s="16"/>
      <c r="NA425" s="16"/>
      <c r="NB425" s="16"/>
      <c r="NC425" s="16"/>
      <c r="ND425" s="16"/>
      <c r="NE425" s="16"/>
      <c r="NF425" s="16"/>
      <c r="NG425" s="16"/>
      <c r="NH425" s="16"/>
      <c r="NI425" s="16"/>
      <c r="NJ425" s="16"/>
      <c r="NK425" s="16"/>
      <c r="NL425" s="16"/>
      <c r="NM425" s="16"/>
      <c r="NN425" s="16"/>
      <c r="NO425" s="16"/>
      <c r="NP425" s="16"/>
      <c r="NQ425" s="16"/>
      <c r="NR425" s="16"/>
      <c r="NS425" s="16"/>
      <c r="NT425" s="16"/>
      <c r="NU425" s="16"/>
      <c r="NV425" s="16"/>
      <c r="NW425" s="16"/>
      <c r="NX425" s="16"/>
      <c r="NY425" s="16"/>
      <c r="NZ425" s="16"/>
      <c r="OA425" s="16"/>
      <c r="OB425" s="16"/>
      <c r="OC425" s="16"/>
      <c r="OD425" s="16"/>
      <c r="OE425" s="16"/>
      <c r="OF425" s="16"/>
      <c r="OG425" s="16"/>
      <c r="OH425" s="16"/>
      <c r="OI425" s="16"/>
      <c r="OJ425" s="16"/>
      <c r="OK425" s="16"/>
      <c r="OL425" s="16"/>
      <c r="OM425" s="16"/>
      <c r="ON425" s="16"/>
      <c r="OO425" s="16"/>
      <c r="OP425" s="16"/>
      <c r="OQ425" s="16"/>
      <c r="OR425" s="16"/>
      <c r="OS425" s="16"/>
      <c r="OT425" s="16"/>
      <c r="OU425" s="16"/>
      <c r="OV425" s="16"/>
      <c r="OW425" s="16"/>
      <c r="OX425" s="16"/>
      <c r="OY425" s="16"/>
      <c r="OZ425" s="16"/>
      <c r="PA425" s="16"/>
      <c r="PB425" s="16"/>
      <c r="PC425" s="16"/>
      <c r="PD425" s="16"/>
      <c r="PE425" s="16"/>
      <c r="PF425" s="16"/>
      <c r="PG425" s="16"/>
      <c r="PH425" s="16"/>
      <c r="PI425" s="16"/>
      <c r="PJ425" s="16"/>
      <c r="PK425" s="16"/>
      <c r="PL425" s="16"/>
      <c r="PM425" s="16"/>
      <c r="PN425" s="16"/>
      <c r="PO425" s="16"/>
      <c r="PP425" s="16"/>
      <c r="PQ425" s="16"/>
      <c r="PR425" s="16"/>
      <c r="PS425" s="16"/>
      <c r="PT425" s="16"/>
      <c r="PU425" s="16"/>
      <c r="PV425" s="16"/>
      <c r="PW425" s="16"/>
      <c r="PX425" s="16"/>
      <c r="PY425" s="16"/>
      <c r="PZ425" s="16"/>
      <c r="QA425" s="16"/>
      <c r="QB425" s="16"/>
      <c r="QC425" s="16"/>
      <c r="QD425" s="16"/>
      <c r="QE425" s="16"/>
      <c r="QF425" s="16"/>
      <c r="QG425" s="16"/>
      <c r="QH425" s="16"/>
      <c r="QI425" s="16"/>
      <c r="QJ425" s="16"/>
      <c r="QK425" s="16"/>
      <c r="QL425" s="16"/>
      <c r="QM425" s="16"/>
      <c r="QN425" s="16"/>
      <c r="QO425" s="16"/>
      <c r="QP425" s="16"/>
      <c r="QQ425" s="16"/>
      <c r="QR425" s="16"/>
      <c r="QS425" s="16"/>
      <c r="QT425" s="16"/>
      <c r="QU425" s="16"/>
      <c r="QV425" s="16"/>
      <c r="QW425" s="16"/>
      <c r="QX425" s="16"/>
      <c r="QY425" s="16"/>
      <c r="QZ425" s="16"/>
      <c r="RA425" s="16"/>
      <c r="RB425" s="16"/>
      <c r="RC425" s="16"/>
      <c r="RD425" s="16"/>
      <c r="RE425" s="16"/>
      <c r="RF425" s="16"/>
      <c r="RG425" s="16"/>
      <c r="RH425" s="16"/>
      <c r="RI425" s="16"/>
      <c r="RJ425" s="16"/>
    </row>
    <row r="426" spans="2:478" x14ac:dyDescent="0.25">
      <c r="B426" s="16"/>
      <c r="C426" s="16"/>
      <c r="AF426" s="16"/>
      <c r="AG426" s="16"/>
      <c r="AH426" s="16"/>
      <c r="AI426" s="16"/>
      <c r="AJ426" s="16"/>
      <c r="AK426" s="16"/>
      <c r="AL426" s="16"/>
      <c r="AM426" s="16"/>
      <c r="AN426" s="16"/>
      <c r="AO426" s="16"/>
      <c r="AP426" s="16"/>
      <c r="AQ426" s="16"/>
      <c r="AR426" s="16"/>
      <c r="AS426" s="16"/>
      <c r="AT426" s="16"/>
      <c r="AU426" s="16"/>
      <c r="AV426" s="16"/>
      <c r="AW426" s="16"/>
      <c r="AX426" s="16"/>
      <c r="AY426" s="16"/>
      <c r="AZ426" s="16"/>
      <c r="BA426" s="16"/>
      <c r="BB426" s="16"/>
      <c r="BC426" s="16"/>
      <c r="BD426" s="16"/>
      <c r="BE426" s="16"/>
      <c r="BF426" s="16"/>
      <c r="BG426" s="16"/>
      <c r="BH426" s="16"/>
      <c r="BI426" s="16"/>
      <c r="BJ426" s="16"/>
      <c r="BK426" s="16"/>
      <c r="BL426" s="16"/>
      <c r="BM426" s="16"/>
      <c r="BN426" s="16"/>
      <c r="BO426" s="16"/>
      <c r="BP426" s="16"/>
      <c r="BQ426" s="16"/>
      <c r="BR426" s="16"/>
      <c r="BS426" s="16"/>
      <c r="BT426" s="16"/>
      <c r="BU426" s="16"/>
      <c r="BV426" s="16"/>
      <c r="BW426" s="16"/>
      <c r="BX426" s="16"/>
      <c r="BY426" s="16"/>
      <c r="BZ426" s="16"/>
      <c r="CA426" s="16"/>
      <c r="CB426" s="16"/>
      <c r="CC426" s="16"/>
      <c r="CD426" s="16"/>
      <c r="CE426" s="16"/>
      <c r="CF426" s="16"/>
      <c r="CG426" s="16"/>
      <c r="CH426" s="16"/>
      <c r="CI426" s="16"/>
      <c r="CJ426" s="16"/>
      <c r="CK426" s="16"/>
      <c r="CL426" s="16"/>
      <c r="CM426" s="16"/>
      <c r="CN426" s="16"/>
      <c r="CO426" s="16"/>
      <c r="CP426" s="16"/>
      <c r="CQ426" s="16"/>
      <c r="CR426" s="16"/>
      <c r="CS426" s="16"/>
      <c r="CT426" s="16"/>
      <c r="CU426" s="16"/>
      <c r="CV426" s="16"/>
      <c r="CW426" s="16"/>
      <c r="CX426" s="16"/>
      <c r="CY426" s="16"/>
      <c r="CZ426" s="16"/>
      <c r="DA426" s="16"/>
      <c r="DB426" s="16"/>
      <c r="DC426" s="16"/>
      <c r="DD426" s="16"/>
      <c r="DE426" s="16"/>
      <c r="DF426" s="16"/>
      <c r="DG426" s="16"/>
      <c r="DH426" s="16"/>
      <c r="DI426" s="16"/>
      <c r="DJ426" s="16"/>
      <c r="DK426" s="16"/>
      <c r="DL426" s="16"/>
      <c r="DM426" s="16"/>
      <c r="DN426" s="16"/>
      <c r="DO426" s="16"/>
      <c r="DP426" s="16"/>
      <c r="DQ426" s="16"/>
      <c r="DR426" s="16"/>
      <c r="DS426" s="16"/>
      <c r="DT426" s="16"/>
      <c r="DU426" s="16"/>
      <c r="DV426" s="16"/>
      <c r="DW426" s="16"/>
      <c r="DX426" s="16"/>
      <c r="DY426" s="16"/>
      <c r="DZ426" s="16"/>
      <c r="EA426" s="16"/>
      <c r="EB426" s="16"/>
      <c r="EC426" s="16"/>
      <c r="ED426" s="16"/>
      <c r="EE426" s="16"/>
      <c r="EF426" s="16"/>
      <c r="EG426" s="16"/>
      <c r="EH426" s="16"/>
      <c r="EI426" s="16"/>
      <c r="EJ426" s="16"/>
      <c r="EK426" s="16"/>
      <c r="EL426" s="16"/>
      <c r="EM426" s="16"/>
      <c r="EN426" s="16"/>
      <c r="EO426" s="16"/>
      <c r="EP426" s="16"/>
      <c r="EQ426" s="16"/>
      <c r="ER426" s="16"/>
      <c r="ES426" s="16"/>
      <c r="ET426" s="16"/>
      <c r="EU426" s="16"/>
      <c r="EV426" s="16"/>
      <c r="EW426" s="16"/>
      <c r="EX426" s="16"/>
      <c r="EY426" s="16"/>
      <c r="EZ426" s="16"/>
      <c r="FA426" s="16"/>
      <c r="FB426" s="16"/>
      <c r="FC426" s="16"/>
      <c r="FD426" s="16"/>
      <c r="FE426" s="16"/>
      <c r="FF426" s="16"/>
      <c r="FG426" s="16"/>
      <c r="FH426" s="16"/>
      <c r="FI426" s="16"/>
      <c r="FJ426" s="16"/>
      <c r="FK426" s="16"/>
      <c r="FL426" s="16"/>
      <c r="FM426" s="16"/>
      <c r="FN426" s="16"/>
      <c r="FO426" s="16"/>
      <c r="FP426" s="16"/>
      <c r="FQ426" s="16"/>
      <c r="FR426" s="16"/>
      <c r="FS426" s="16"/>
      <c r="FT426" s="16"/>
      <c r="FU426" s="16"/>
      <c r="FV426" s="16"/>
      <c r="FW426" s="16"/>
      <c r="FX426" s="16"/>
      <c r="FY426" s="16"/>
      <c r="FZ426" s="16"/>
      <c r="GA426" s="16"/>
      <c r="GB426" s="16"/>
      <c r="GC426" s="16"/>
      <c r="GD426" s="16"/>
      <c r="GE426" s="16"/>
      <c r="GF426" s="16"/>
      <c r="GG426" s="16"/>
      <c r="GH426" s="16"/>
      <c r="GI426" s="16"/>
      <c r="GJ426" s="16"/>
      <c r="GK426" s="16"/>
      <c r="GL426" s="16"/>
      <c r="GM426" s="16"/>
      <c r="GN426" s="16"/>
      <c r="GO426" s="16"/>
      <c r="GP426" s="16"/>
      <c r="GQ426" s="16"/>
      <c r="GR426" s="16"/>
      <c r="GS426" s="16"/>
      <c r="GT426" s="16"/>
      <c r="GU426" s="16"/>
      <c r="GV426" s="16"/>
      <c r="GW426" s="16"/>
      <c r="GX426" s="16"/>
      <c r="GY426" s="16"/>
      <c r="GZ426" s="16"/>
      <c r="HA426" s="16"/>
      <c r="HB426" s="16"/>
      <c r="HC426" s="16"/>
      <c r="HD426" s="16"/>
      <c r="HE426" s="16"/>
      <c r="HF426" s="16"/>
      <c r="HG426" s="16"/>
      <c r="HH426" s="16"/>
      <c r="HI426" s="16"/>
      <c r="HJ426" s="16"/>
      <c r="HK426" s="16"/>
      <c r="HL426" s="16"/>
      <c r="HM426" s="16"/>
      <c r="HN426" s="16"/>
      <c r="HO426" s="16"/>
      <c r="HP426" s="16"/>
      <c r="HQ426" s="16"/>
      <c r="HR426" s="16"/>
      <c r="HS426" s="16"/>
      <c r="HT426" s="16"/>
      <c r="HU426" s="16"/>
      <c r="HV426" s="16"/>
      <c r="HW426" s="16"/>
      <c r="HX426" s="16"/>
      <c r="HY426" s="16"/>
      <c r="HZ426" s="16"/>
      <c r="IA426" s="16"/>
      <c r="IB426" s="16"/>
      <c r="IC426" s="16"/>
      <c r="ID426" s="16"/>
      <c r="IE426" s="16"/>
      <c r="IF426" s="16"/>
      <c r="IG426" s="16"/>
      <c r="IH426" s="16"/>
      <c r="II426" s="16"/>
      <c r="IJ426" s="16"/>
      <c r="IK426" s="16"/>
      <c r="IL426" s="16"/>
      <c r="IM426" s="16"/>
      <c r="IN426" s="16"/>
      <c r="IO426" s="16"/>
      <c r="IP426" s="16"/>
      <c r="IQ426" s="16"/>
      <c r="IR426" s="16"/>
      <c r="IS426" s="16"/>
      <c r="IT426" s="16"/>
      <c r="IU426" s="16"/>
      <c r="IV426" s="16"/>
      <c r="IW426" s="16"/>
      <c r="IX426" s="16"/>
      <c r="IY426" s="16"/>
      <c r="IZ426" s="16"/>
      <c r="JA426" s="16"/>
      <c r="JB426" s="16"/>
      <c r="JC426" s="16"/>
      <c r="JD426" s="16"/>
      <c r="JE426" s="16"/>
      <c r="JF426" s="16"/>
      <c r="JG426" s="16"/>
      <c r="JH426" s="16"/>
      <c r="JI426" s="16"/>
      <c r="JJ426" s="16"/>
      <c r="JK426" s="16"/>
      <c r="JL426" s="16"/>
      <c r="JM426" s="16"/>
      <c r="JN426" s="16"/>
      <c r="JO426" s="16"/>
      <c r="JP426" s="16"/>
      <c r="JQ426" s="16"/>
      <c r="JR426" s="16"/>
      <c r="JS426" s="16"/>
      <c r="JT426" s="16"/>
      <c r="JU426" s="16"/>
      <c r="JV426" s="16"/>
      <c r="JW426" s="16"/>
      <c r="JX426" s="16"/>
      <c r="JY426" s="16"/>
      <c r="JZ426" s="16"/>
      <c r="KA426" s="16"/>
      <c r="KB426" s="16"/>
      <c r="KC426" s="16"/>
      <c r="KD426" s="16"/>
      <c r="KE426" s="16"/>
      <c r="KF426" s="16"/>
      <c r="KG426" s="16"/>
      <c r="KH426" s="16"/>
      <c r="KI426" s="16"/>
      <c r="KJ426" s="16"/>
      <c r="KK426" s="16"/>
      <c r="KL426" s="16"/>
      <c r="KM426" s="16"/>
      <c r="KN426" s="16"/>
      <c r="KO426" s="16"/>
      <c r="KP426" s="16"/>
      <c r="KQ426" s="16"/>
      <c r="KR426" s="16"/>
      <c r="KS426" s="16"/>
      <c r="KT426" s="16"/>
      <c r="KU426" s="16"/>
      <c r="KV426" s="16"/>
      <c r="KW426" s="16"/>
      <c r="KX426" s="16"/>
      <c r="KY426" s="16"/>
      <c r="KZ426" s="16"/>
      <c r="LA426" s="16"/>
      <c r="LB426" s="16"/>
      <c r="LC426" s="16"/>
      <c r="LD426" s="16"/>
      <c r="LE426" s="16"/>
      <c r="LF426" s="16"/>
      <c r="LG426" s="16"/>
      <c r="LH426" s="16"/>
      <c r="LI426" s="16"/>
      <c r="LJ426" s="16"/>
      <c r="LK426" s="16"/>
      <c r="LL426" s="16"/>
      <c r="LM426" s="16"/>
      <c r="LN426" s="16"/>
      <c r="LO426" s="16"/>
      <c r="LP426" s="16"/>
      <c r="LQ426" s="16"/>
      <c r="LR426" s="16"/>
      <c r="LS426" s="16"/>
      <c r="LT426" s="16"/>
      <c r="LU426" s="16"/>
      <c r="LV426" s="16"/>
      <c r="LW426" s="16"/>
      <c r="LX426" s="16"/>
      <c r="LY426" s="16"/>
      <c r="LZ426" s="16"/>
      <c r="MA426" s="16"/>
      <c r="MB426" s="16"/>
      <c r="MC426" s="16"/>
      <c r="MD426" s="16"/>
      <c r="ME426" s="16"/>
      <c r="MF426" s="16"/>
      <c r="MG426" s="16"/>
      <c r="MH426" s="16"/>
      <c r="MI426" s="16"/>
      <c r="MJ426" s="16"/>
      <c r="MK426" s="16"/>
      <c r="ML426" s="16"/>
      <c r="MM426" s="16"/>
      <c r="MN426" s="16"/>
      <c r="MO426" s="16"/>
      <c r="MP426" s="16"/>
      <c r="MQ426" s="16"/>
      <c r="MR426" s="16"/>
      <c r="MS426" s="16"/>
      <c r="MT426" s="16"/>
      <c r="MU426" s="16"/>
      <c r="MV426" s="16"/>
      <c r="MW426" s="16"/>
      <c r="MX426" s="16"/>
      <c r="MY426" s="16"/>
      <c r="MZ426" s="16"/>
      <c r="NA426" s="16"/>
      <c r="NB426" s="16"/>
      <c r="NC426" s="16"/>
      <c r="ND426" s="16"/>
      <c r="NE426" s="16"/>
      <c r="NF426" s="16"/>
      <c r="NG426" s="16"/>
      <c r="NH426" s="16"/>
      <c r="NI426" s="16"/>
      <c r="NJ426" s="16"/>
      <c r="NK426" s="16"/>
      <c r="NL426" s="16"/>
      <c r="NM426" s="16"/>
      <c r="NN426" s="16"/>
      <c r="NO426" s="16"/>
      <c r="NP426" s="16"/>
      <c r="NQ426" s="16"/>
      <c r="NR426" s="16"/>
      <c r="NS426" s="16"/>
      <c r="NT426" s="16"/>
      <c r="NU426" s="16"/>
      <c r="NV426" s="16"/>
      <c r="NW426" s="16"/>
      <c r="NX426" s="16"/>
      <c r="NY426" s="16"/>
      <c r="NZ426" s="16"/>
      <c r="OA426" s="16"/>
      <c r="OB426" s="16"/>
      <c r="OC426" s="16"/>
      <c r="OD426" s="16"/>
      <c r="OE426" s="16"/>
      <c r="OF426" s="16"/>
      <c r="OG426" s="16"/>
      <c r="OH426" s="16"/>
      <c r="OI426" s="16"/>
      <c r="OJ426" s="16"/>
      <c r="OK426" s="16"/>
      <c r="OL426" s="16"/>
      <c r="OM426" s="16"/>
      <c r="ON426" s="16"/>
      <c r="OO426" s="16"/>
      <c r="OP426" s="16"/>
      <c r="OQ426" s="16"/>
      <c r="OR426" s="16"/>
      <c r="OS426" s="16"/>
      <c r="OT426" s="16"/>
      <c r="OU426" s="16"/>
      <c r="OV426" s="16"/>
      <c r="OW426" s="16"/>
      <c r="OX426" s="16"/>
      <c r="OY426" s="16"/>
      <c r="OZ426" s="16"/>
      <c r="PA426" s="16"/>
      <c r="PB426" s="16"/>
      <c r="PC426" s="16"/>
      <c r="PD426" s="16"/>
      <c r="PE426" s="16"/>
      <c r="PF426" s="16"/>
      <c r="PG426" s="16"/>
      <c r="PH426" s="16"/>
      <c r="PI426" s="16"/>
      <c r="PJ426" s="16"/>
      <c r="PK426" s="16"/>
      <c r="PL426" s="16"/>
      <c r="PM426" s="16"/>
      <c r="PN426" s="16"/>
      <c r="PO426" s="16"/>
      <c r="PP426" s="16"/>
      <c r="PQ426" s="16"/>
      <c r="PR426" s="16"/>
      <c r="PS426" s="16"/>
      <c r="PT426" s="16"/>
      <c r="PU426" s="16"/>
      <c r="PV426" s="16"/>
      <c r="PW426" s="16"/>
      <c r="PX426" s="16"/>
      <c r="PY426" s="16"/>
      <c r="PZ426" s="16"/>
      <c r="QA426" s="16"/>
      <c r="QB426" s="16"/>
      <c r="QC426" s="16"/>
      <c r="QD426" s="16"/>
      <c r="QE426" s="16"/>
      <c r="QF426" s="16"/>
      <c r="QG426" s="16"/>
      <c r="QH426" s="16"/>
      <c r="QI426" s="16"/>
      <c r="QJ426" s="16"/>
      <c r="QK426" s="16"/>
      <c r="QL426" s="16"/>
      <c r="QM426" s="16"/>
      <c r="QN426" s="16"/>
      <c r="QO426" s="16"/>
      <c r="QP426" s="16"/>
      <c r="QQ426" s="16"/>
      <c r="QR426" s="16"/>
      <c r="QS426" s="16"/>
      <c r="QT426" s="16"/>
      <c r="QU426" s="16"/>
      <c r="QV426" s="16"/>
      <c r="QW426" s="16"/>
      <c r="QX426" s="16"/>
      <c r="QY426" s="16"/>
      <c r="QZ426" s="16"/>
      <c r="RA426" s="16"/>
      <c r="RB426" s="16"/>
      <c r="RC426" s="16"/>
      <c r="RD426" s="16"/>
      <c r="RE426" s="16"/>
      <c r="RF426" s="16"/>
      <c r="RG426" s="16"/>
      <c r="RH426" s="16"/>
      <c r="RI426" s="16"/>
      <c r="RJ426" s="16"/>
    </row>
    <row r="427" spans="2:478" x14ac:dyDescent="0.25">
      <c r="B427" s="16"/>
      <c r="C427" s="16"/>
      <c r="AF427" s="16"/>
      <c r="AG427" s="16"/>
      <c r="AH427" s="16"/>
      <c r="AI427" s="16"/>
      <c r="AJ427" s="16"/>
      <c r="AK427" s="16"/>
      <c r="AL427" s="16"/>
      <c r="AM427" s="16"/>
      <c r="AN427" s="16"/>
      <c r="AO427" s="16"/>
      <c r="AP427" s="16"/>
      <c r="AQ427" s="16"/>
      <c r="AR427" s="16"/>
      <c r="AS427" s="16"/>
      <c r="AT427" s="16"/>
      <c r="AU427" s="16"/>
      <c r="AV427" s="16"/>
      <c r="AW427" s="16"/>
      <c r="AX427" s="16"/>
      <c r="AY427" s="16"/>
      <c r="AZ427" s="16"/>
      <c r="BA427" s="16"/>
      <c r="BB427" s="16"/>
      <c r="BC427" s="16"/>
      <c r="BD427" s="16"/>
      <c r="BE427" s="16"/>
      <c r="BF427" s="16"/>
      <c r="BG427" s="16"/>
      <c r="BH427" s="16"/>
      <c r="BI427" s="16"/>
      <c r="BJ427" s="16"/>
      <c r="BK427" s="16"/>
      <c r="BL427" s="16"/>
      <c r="BM427" s="16"/>
      <c r="BN427" s="16"/>
      <c r="BO427" s="16"/>
      <c r="BP427" s="16"/>
      <c r="BQ427" s="16"/>
      <c r="BR427" s="16"/>
      <c r="BS427" s="16"/>
      <c r="BT427" s="16"/>
      <c r="BU427" s="16"/>
      <c r="BV427" s="16"/>
      <c r="BW427" s="16"/>
      <c r="BX427" s="16"/>
      <c r="BY427" s="16"/>
      <c r="BZ427" s="16"/>
      <c r="CA427" s="16"/>
      <c r="CB427" s="16"/>
      <c r="CC427" s="16"/>
      <c r="CD427" s="16"/>
      <c r="CE427" s="16"/>
      <c r="CF427" s="16"/>
      <c r="CG427" s="16"/>
      <c r="CH427" s="16"/>
      <c r="CI427" s="16"/>
      <c r="CJ427" s="16"/>
      <c r="CK427" s="16"/>
      <c r="CL427" s="16"/>
      <c r="CM427" s="16"/>
      <c r="CN427" s="16"/>
      <c r="CO427" s="16"/>
      <c r="CP427" s="16"/>
      <c r="CQ427" s="16"/>
      <c r="CR427" s="16"/>
      <c r="CS427" s="16"/>
      <c r="CT427" s="16"/>
      <c r="CU427" s="16"/>
      <c r="CV427" s="16"/>
      <c r="CW427" s="16"/>
      <c r="CX427" s="16"/>
      <c r="CY427" s="16"/>
      <c r="CZ427" s="16"/>
      <c r="DA427" s="16"/>
      <c r="DB427" s="16"/>
      <c r="DC427" s="16"/>
      <c r="DD427" s="16"/>
      <c r="DE427" s="16"/>
      <c r="DF427" s="16"/>
      <c r="DG427" s="16"/>
      <c r="DH427" s="16"/>
      <c r="DI427" s="16"/>
      <c r="DJ427" s="16"/>
      <c r="DK427" s="16"/>
      <c r="DL427" s="16"/>
      <c r="DM427" s="16"/>
      <c r="DN427" s="16"/>
      <c r="DO427" s="16"/>
      <c r="DP427" s="16"/>
      <c r="DQ427" s="16"/>
      <c r="DR427" s="16"/>
      <c r="DS427" s="16"/>
      <c r="DT427" s="16"/>
      <c r="DU427" s="16"/>
      <c r="DV427" s="16"/>
      <c r="DW427" s="16"/>
      <c r="DX427" s="16"/>
      <c r="DY427" s="16"/>
      <c r="DZ427" s="16"/>
      <c r="EA427" s="16"/>
      <c r="EB427" s="16"/>
      <c r="EC427" s="16"/>
      <c r="ED427" s="16"/>
      <c r="EE427" s="16"/>
      <c r="EF427" s="16"/>
      <c r="EG427" s="16"/>
      <c r="EH427" s="16"/>
      <c r="EI427" s="16"/>
      <c r="EJ427" s="16"/>
      <c r="EK427" s="16"/>
      <c r="EL427" s="16"/>
      <c r="EM427" s="16"/>
      <c r="EN427" s="16"/>
      <c r="EO427" s="16"/>
      <c r="EP427" s="16"/>
      <c r="EQ427" s="16"/>
      <c r="ER427" s="16"/>
      <c r="ES427" s="16"/>
      <c r="ET427" s="16"/>
      <c r="EU427" s="16"/>
      <c r="EV427" s="16"/>
      <c r="EW427" s="16"/>
      <c r="EX427" s="16"/>
      <c r="EY427" s="16"/>
      <c r="EZ427" s="16"/>
      <c r="FA427" s="16"/>
      <c r="FB427" s="16"/>
      <c r="FC427" s="16"/>
      <c r="FD427" s="16"/>
      <c r="FE427" s="16"/>
      <c r="FF427" s="16"/>
      <c r="FG427" s="16"/>
      <c r="FH427" s="16"/>
      <c r="FI427" s="16"/>
      <c r="FJ427" s="16"/>
      <c r="FK427" s="16"/>
      <c r="FL427" s="16"/>
      <c r="FM427" s="16"/>
      <c r="FN427" s="16"/>
      <c r="FO427" s="16"/>
      <c r="FP427" s="16"/>
      <c r="FQ427" s="16"/>
      <c r="FR427" s="16"/>
      <c r="FS427" s="16"/>
      <c r="FT427" s="16"/>
      <c r="FU427" s="16"/>
      <c r="FV427" s="16"/>
      <c r="FW427" s="16"/>
      <c r="FX427" s="16"/>
      <c r="FY427" s="16"/>
      <c r="FZ427" s="16"/>
      <c r="GA427" s="16"/>
      <c r="GB427" s="16"/>
      <c r="GC427" s="16"/>
      <c r="GD427" s="16"/>
      <c r="GE427" s="16"/>
      <c r="GF427" s="16"/>
      <c r="GG427" s="16"/>
      <c r="GH427" s="16"/>
      <c r="GI427" s="16"/>
      <c r="GJ427" s="16"/>
      <c r="GK427" s="16"/>
      <c r="GL427" s="16"/>
      <c r="GM427" s="16"/>
      <c r="GN427" s="16"/>
      <c r="GO427" s="16"/>
      <c r="GP427" s="16"/>
      <c r="GQ427" s="16"/>
      <c r="GR427" s="16"/>
      <c r="GS427" s="16"/>
      <c r="GT427" s="16"/>
      <c r="GU427" s="16"/>
      <c r="GV427" s="16"/>
      <c r="GW427" s="16"/>
      <c r="GX427" s="16"/>
      <c r="GY427" s="16"/>
      <c r="GZ427" s="16"/>
      <c r="HA427" s="16"/>
      <c r="HB427" s="16"/>
      <c r="HC427" s="16"/>
      <c r="HD427" s="16"/>
      <c r="HE427" s="16"/>
      <c r="HF427" s="16"/>
      <c r="HG427" s="16"/>
      <c r="HH427" s="16"/>
      <c r="HI427" s="16"/>
      <c r="HJ427" s="16"/>
      <c r="HK427" s="16"/>
      <c r="HL427" s="16"/>
      <c r="HM427" s="16"/>
      <c r="HN427" s="16"/>
      <c r="HO427" s="16"/>
      <c r="HP427" s="16"/>
      <c r="HQ427" s="16"/>
      <c r="HR427" s="16"/>
      <c r="HS427" s="16"/>
      <c r="HT427" s="16"/>
      <c r="HU427" s="16"/>
      <c r="HV427" s="16"/>
      <c r="HW427" s="16"/>
      <c r="HX427" s="16"/>
      <c r="HY427" s="16"/>
      <c r="HZ427" s="16"/>
      <c r="IA427" s="16"/>
      <c r="IB427" s="16"/>
      <c r="IC427" s="16"/>
      <c r="ID427" s="16"/>
      <c r="IE427" s="16"/>
      <c r="IF427" s="16"/>
      <c r="IG427" s="16"/>
      <c r="IH427" s="16"/>
      <c r="II427" s="16"/>
      <c r="IJ427" s="16"/>
      <c r="IK427" s="16"/>
      <c r="IL427" s="16"/>
      <c r="IM427" s="16"/>
      <c r="IN427" s="16"/>
      <c r="IO427" s="16"/>
      <c r="IP427" s="16"/>
      <c r="IQ427" s="16"/>
      <c r="IR427" s="16"/>
      <c r="IS427" s="16"/>
      <c r="IT427" s="16"/>
      <c r="IU427" s="16"/>
      <c r="IV427" s="16"/>
      <c r="IW427" s="16"/>
      <c r="IX427" s="16"/>
      <c r="IY427" s="16"/>
      <c r="IZ427" s="16"/>
      <c r="JA427" s="16"/>
      <c r="JB427" s="16"/>
      <c r="JC427" s="16"/>
      <c r="JD427" s="16"/>
      <c r="JE427" s="16"/>
      <c r="JF427" s="16"/>
      <c r="JG427" s="16"/>
      <c r="JH427" s="16"/>
      <c r="JI427" s="16"/>
      <c r="JJ427" s="16"/>
      <c r="JK427" s="16"/>
      <c r="JL427" s="16"/>
      <c r="JM427" s="16"/>
      <c r="JN427" s="16"/>
      <c r="JO427" s="16"/>
      <c r="JP427" s="16"/>
      <c r="JQ427" s="16"/>
      <c r="JR427" s="16"/>
      <c r="JS427" s="16"/>
      <c r="JT427" s="16"/>
      <c r="JU427" s="16"/>
      <c r="JV427" s="16"/>
      <c r="JW427" s="16"/>
      <c r="JX427" s="16"/>
      <c r="JY427" s="16"/>
      <c r="JZ427" s="16"/>
      <c r="KA427" s="16"/>
      <c r="KB427" s="16"/>
      <c r="KC427" s="16"/>
      <c r="KD427" s="16"/>
      <c r="KE427" s="16"/>
      <c r="KF427" s="16"/>
      <c r="KG427" s="16"/>
      <c r="KH427" s="16"/>
      <c r="KI427" s="16"/>
      <c r="KJ427" s="16"/>
      <c r="KK427" s="16"/>
      <c r="KL427" s="16"/>
      <c r="KM427" s="16"/>
      <c r="KN427" s="16"/>
      <c r="KO427" s="16"/>
      <c r="KP427" s="16"/>
      <c r="KQ427" s="16"/>
      <c r="KR427" s="16"/>
      <c r="KS427" s="16"/>
      <c r="KT427" s="16"/>
      <c r="KU427" s="16"/>
      <c r="KV427" s="16"/>
      <c r="KW427" s="16"/>
      <c r="KX427" s="16"/>
      <c r="KY427" s="16"/>
      <c r="KZ427" s="16"/>
      <c r="LA427" s="16"/>
      <c r="LB427" s="16"/>
      <c r="LC427" s="16"/>
      <c r="LD427" s="16"/>
      <c r="LE427" s="16"/>
      <c r="LF427" s="16"/>
      <c r="LG427" s="16"/>
      <c r="LH427" s="16"/>
      <c r="LI427" s="16"/>
      <c r="LJ427" s="16"/>
      <c r="LK427" s="16"/>
      <c r="LL427" s="16"/>
      <c r="LM427" s="16"/>
      <c r="LN427" s="16"/>
      <c r="LO427" s="16"/>
      <c r="LP427" s="16"/>
      <c r="LQ427" s="16"/>
      <c r="LR427" s="16"/>
      <c r="LS427" s="16"/>
      <c r="LT427" s="16"/>
      <c r="LU427" s="16"/>
      <c r="LV427" s="16"/>
      <c r="LW427" s="16"/>
      <c r="LX427" s="16"/>
      <c r="LY427" s="16"/>
      <c r="LZ427" s="16"/>
      <c r="MA427" s="16"/>
      <c r="MB427" s="16"/>
      <c r="MC427" s="16"/>
      <c r="MD427" s="16"/>
      <c r="ME427" s="16"/>
      <c r="MF427" s="16"/>
      <c r="MG427" s="16"/>
      <c r="MH427" s="16"/>
      <c r="MI427" s="16"/>
      <c r="MJ427" s="16"/>
      <c r="MK427" s="16"/>
      <c r="ML427" s="16"/>
      <c r="MM427" s="16"/>
      <c r="MN427" s="16"/>
      <c r="MO427" s="16"/>
      <c r="MP427" s="16"/>
      <c r="MQ427" s="16"/>
      <c r="MR427" s="16"/>
      <c r="MS427" s="16"/>
      <c r="MT427" s="16"/>
      <c r="MU427" s="16"/>
      <c r="MV427" s="16"/>
      <c r="MW427" s="16"/>
      <c r="MX427" s="16"/>
      <c r="MY427" s="16"/>
      <c r="MZ427" s="16"/>
      <c r="NA427" s="16"/>
      <c r="NB427" s="16"/>
      <c r="NC427" s="16"/>
      <c r="ND427" s="16"/>
      <c r="NE427" s="16"/>
      <c r="NF427" s="16"/>
      <c r="NG427" s="16"/>
      <c r="NH427" s="16"/>
      <c r="NI427" s="16"/>
      <c r="NJ427" s="16"/>
      <c r="NK427" s="16"/>
      <c r="NL427" s="16"/>
      <c r="NM427" s="16"/>
      <c r="NN427" s="16"/>
      <c r="NO427" s="16"/>
      <c r="NP427" s="16"/>
      <c r="NQ427" s="16"/>
      <c r="NR427" s="16"/>
      <c r="NS427" s="16"/>
      <c r="NT427" s="16"/>
      <c r="NU427" s="16"/>
      <c r="NV427" s="16"/>
      <c r="NW427" s="16"/>
      <c r="NX427" s="16"/>
      <c r="NY427" s="16"/>
      <c r="NZ427" s="16"/>
      <c r="OA427" s="16"/>
      <c r="OB427" s="16"/>
      <c r="OC427" s="16"/>
      <c r="OD427" s="16"/>
      <c r="OE427" s="16"/>
      <c r="OF427" s="16"/>
      <c r="OG427" s="16"/>
      <c r="OH427" s="16"/>
      <c r="OI427" s="16"/>
      <c r="OJ427" s="16"/>
      <c r="OK427" s="16"/>
      <c r="OL427" s="16"/>
      <c r="OM427" s="16"/>
      <c r="ON427" s="16"/>
      <c r="OO427" s="16"/>
      <c r="OP427" s="16"/>
      <c r="OQ427" s="16"/>
      <c r="OR427" s="16"/>
      <c r="OS427" s="16"/>
      <c r="OT427" s="16"/>
      <c r="OU427" s="16"/>
      <c r="OV427" s="16"/>
      <c r="OW427" s="16"/>
      <c r="OX427" s="16"/>
      <c r="OY427" s="16"/>
      <c r="OZ427" s="16"/>
      <c r="PA427" s="16"/>
      <c r="PB427" s="16"/>
      <c r="PC427" s="16"/>
      <c r="PD427" s="16"/>
      <c r="PE427" s="16"/>
      <c r="PF427" s="16"/>
      <c r="PG427" s="16"/>
      <c r="PH427" s="16"/>
      <c r="PI427" s="16"/>
      <c r="PJ427" s="16"/>
      <c r="PK427" s="16"/>
      <c r="PL427" s="16"/>
      <c r="PM427" s="16"/>
      <c r="PN427" s="16"/>
      <c r="PO427" s="16"/>
      <c r="PP427" s="16"/>
      <c r="PQ427" s="16"/>
      <c r="PR427" s="16"/>
      <c r="PS427" s="16"/>
      <c r="PT427" s="16"/>
      <c r="PU427" s="16"/>
      <c r="PV427" s="16"/>
      <c r="PW427" s="16"/>
      <c r="PX427" s="16"/>
      <c r="PY427" s="16"/>
      <c r="PZ427" s="16"/>
      <c r="QA427" s="16"/>
      <c r="QB427" s="16"/>
      <c r="QC427" s="16"/>
      <c r="QD427" s="16"/>
      <c r="QE427" s="16"/>
      <c r="QF427" s="16"/>
      <c r="QG427" s="16"/>
      <c r="QH427" s="16"/>
      <c r="QI427" s="16"/>
      <c r="QJ427" s="16"/>
      <c r="QK427" s="16"/>
      <c r="QL427" s="16"/>
      <c r="QM427" s="16"/>
      <c r="QN427" s="16"/>
      <c r="QO427" s="16"/>
      <c r="QP427" s="16"/>
      <c r="QQ427" s="16"/>
      <c r="QR427" s="16"/>
      <c r="QS427" s="16"/>
      <c r="QT427" s="16"/>
      <c r="QU427" s="16"/>
      <c r="QV427" s="16"/>
      <c r="QW427" s="16"/>
      <c r="QX427" s="16"/>
      <c r="QY427" s="16"/>
      <c r="QZ427" s="16"/>
      <c r="RA427" s="16"/>
      <c r="RB427" s="16"/>
      <c r="RC427" s="16"/>
      <c r="RD427" s="16"/>
      <c r="RE427" s="16"/>
      <c r="RF427" s="16"/>
      <c r="RG427" s="16"/>
      <c r="RH427" s="16"/>
      <c r="RI427" s="16"/>
      <c r="RJ427" s="16"/>
    </row>
    <row r="428" spans="2:478" x14ac:dyDescent="0.25">
      <c r="B428" s="16"/>
      <c r="C428" s="16"/>
      <c r="AF428" s="16"/>
      <c r="AG428" s="16"/>
      <c r="AH428" s="16"/>
      <c r="AI428" s="16"/>
      <c r="AJ428" s="16"/>
      <c r="AK428" s="16"/>
      <c r="AL428" s="16"/>
      <c r="AM428" s="16"/>
      <c r="AN428" s="16"/>
      <c r="AO428" s="16"/>
      <c r="AP428" s="16"/>
      <c r="AQ428" s="16"/>
      <c r="AR428" s="16"/>
      <c r="AS428" s="16"/>
      <c r="AT428" s="16"/>
      <c r="AU428" s="16"/>
      <c r="AV428" s="16"/>
      <c r="AW428" s="16"/>
      <c r="AX428" s="16"/>
      <c r="AY428" s="16"/>
      <c r="AZ428" s="16"/>
      <c r="BA428" s="16"/>
      <c r="BB428" s="16"/>
      <c r="BC428" s="16"/>
      <c r="BD428" s="16"/>
      <c r="BE428" s="16"/>
      <c r="BF428" s="16"/>
      <c r="BG428" s="16"/>
      <c r="BH428" s="16"/>
      <c r="BI428" s="16"/>
      <c r="BJ428" s="16"/>
      <c r="BK428" s="16"/>
      <c r="BL428" s="16"/>
      <c r="BM428" s="16"/>
      <c r="BN428" s="16"/>
      <c r="BO428" s="16"/>
      <c r="BP428" s="16"/>
      <c r="BQ428" s="16"/>
      <c r="BR428" s="16"/>
      <c r="BS428" s="16"/>
      <c r="BT428" s="16"/>
      <c r="BU428" s="16"/>
      <c r="BV428" s="16"/>
      <c r="BW428" s="16"/>
      <c r="BX428" s="16"/>
      <c r="BY428" s="16"/>
      <c r="BZ428" s="16"/>
      <c r="CA428" s="16"/>
      <c r="CB428" s="16"/>
      <c r="CC428" s="16"/>
      <c r="CD428" s="16"/>
      <c r="CE428" s="16"/>
      <c r="CF428" s="16"/>
      <c r="CG428" s="16"/>
      <c r="CH428" s="16"/>
      <c r="CI428" s="16"/>
      <c r="CJ428" s="16"/>
      <c r="CK428" s="16"/>
      <c r="CL428" s="16"/>
      <c r="CM428" s="16"/>
      <c r="CN428" s="16"/>
      <c r="CO428" s="16"/>
      <c r="CP428" s="16"/>
      <c r="CQ428" s="16"/>
      <c r="CR428" s="16"/>
      <c r="CS428" s="16"/>
      <c r="CT428" s="16"/>
      <c r="CU428" s="16"/>
      <c r="CV428" s="16"/>
      <c r="CW428" s="16"/>
      <c r="CX428" s="16"/>
      <c r="CY428" s="16"/>
      <c r="CZ428" s="16"/>
      <c r="DA428" s="16"/>
      <c r="DB428" s="16"/>
      <c r="DC428" s="16"/>
      <c r="DD428" s="16"/>
      <c r="DE428" s="16"/>
      <c r="DF428" s="16"/>
      <c r="DG428" s="16"/>
      <c r="DH428" s="16"/>
      <c r="DI428" s="16"/>
      <c r="DJ428" s="16"/>
      <c r="DK428" s="16"/>
      <c r="DL428" s="16"/>
      <c r="DM428" s="16"/>
      <c r="DN428" s="16"/>
      <c r="DO428" s="16"/>
      <c r="DP428" s="16"/>
      <c r="DQ428" s="16"/>
      <c r="DR428" s="16"/>
      <c r="DS428" s="16"/>
      <c r="DT428" s="16"/>
      <c r="DU428" s="16"/>
      <c r="DV428" s="16"/>
      <c r="DW428" s="16"/>
      <c r="DX428" s="16"/>
      <c r="DY428" s="16"/>
      <c r="DZ428" s="16"/>
      <c r="EA428" s="16"/>
      <c r="EB428" s="16"/>
      <c r="EC428" s="16"/>
      <c r="ED428" s="16"/>
      <c r="EE428" s="16"/>
      <c r="EF428" s="16"/>
      <c r="EG428" s="16"/>
      <c r="EH428" s="16"/>
      <c r="EI428" s="16"/>
      <c r="EJ428" s="16"/>
      <c r="EK428" s="16"/>
      <c r="EL428" s="16"/>
      <c r="EM428" s="16"/>
      <c r="EN428" s="16"/>
      <c r="EO428" s="16"/>
      <c r="EP428" s="16"/>
      <c r="EQ428" s="16"/>
      <c r="ER428" s="16"/>
      <c r="ES428" s="16"/>
      <c r="ET428" s="16"/>
      <c r="EU428" s="16"/>
      <c r="EV428" s="16"/>
      <c r="EW428" s="16"/>
      <c r="EX428" s="16"/>
      <c r="EY428" s="16"/>
      <c r="EZ428" s="16"/>
      <c r="FA428" s="16"/>
      <c r="FB428" s="16"/>
      <c r="FC428" s="16"/>
      <c r="FD428" s="16"/>
      <c r="FE428" s="16"/>
      <c r="FF428" s="16"/>
      <c r="FG428" s="16"/>
      <c r="FH428" s="16"/>
      <c r="FI428" s="16"/>
      <c r="FJ428" s="16"/>
      <c r="FK428" s="16"/>
      <c r="FL428" s="16"/>
      <c r="FM428" s="16"/>
      <c r="FN428" s="16"/>
      <c r="FO428" s="16"/>
      <c r="FP428" s="16"/>
      <c r="FQ428" s="16"/>
      <c r="FR428" s="16"/>
      <c r="FS428" s="16"/>
      <c r="FT428" s="16"/>
      <c r="FU428" s="16"/>
      <c r="FV428" s="16"/>
      <c r="FW428" s="16"/>
      <c r="FX428" s="16"/>
      <c r="FY428" s="16"/>
      <c r="FZ428" s="16"/>
      <c r="GA428" s="16"/>
      <c r="GB428" s="16"/>
      <c r="GC428" s="16"/>
      <c r="GD428" s="16"/>
      <c r="GE428" s="16"/>
      <c r="GF428" s="16"/>
      <c r="GG428" s="16"/>
      <c r="GH428" s="16"/>
      <c r="GI428" s="16"/>
      <c r="GJ428" s="16"/>
      <c r="GK428" s="16"/>
      <c r="GL428" s="16"/>
      <c r="GM428" s="16"/>
      <c r="GN428" s="16"/>
      <c r="GO428" s="16"/>
      <c r="GP428" s="16"/>
      <c r="GQ428" s="16"/>
      <c r="GR428" s="16"/>
      <c r="GS428" s="16"/>
      <c r="GT428" s="16"/>
      <c r="GU428" s="16"/>
      <c r="GV428" s="16"/>
      <c r="GW428" s="16"/>
      <c r="GX428" s="16"/>
      <c r="GY428" s="16"/>
      <c r="GZ428" s="16"/>
      <c r="HA428" s="16"/>
      <c r="HB428" s="16"/>
      <c r="HC428" s="16"/>
      <c r="HD428" s="16"/>
      <c r="HE428" s="16"/>
      <c r="HF428" s="16"/>
      <c r="HG428" s="16"/>
      <c r="HH428" s="16"/>
      <c r="HI428" s="16"/>
      <c r="HJ428" s="16"/>
      <c r="HK428" s="16"/>
      <c r="HL428" s="16"/>
      <c r="HM428" s="16"/>
      <c r="HN428" s="16"/>
      <c r="HO428" s="16"/>
      <c r="HP428" s="16"/>
      <c r="HQ428" s="16"/>
      <c r="HR428" s="16"/>
      <c r="HS428" s="16"/>
      <c r="HT428" s="16"/>
      <c r="HU428" s="16"/>
      <c r="HV428" s="16"/>
      <c r="HW428" s="16"/>
      <c r="HX428" s="16"/>
      <c r="HY428" s="16"/>
      <c r="HZ428" s="16"/>
      <c r="IA428" s="16"/>
      <c r="IB428" s="16"/>
      <c r="IC428" s="16"/>
      <c r="ID428" s="16"/>
      <c r="IE428" s="16"/>
      <c r="IF428" s="16"/>
      <c r="IG428" s="16"/>
      <c r="IH428" s="16"/>
      <c r="II428" s="16"/>
      <c r="IJ428" s="16"/>
      <c r="IK428" s="16"/>
      <c r="IL428" s="16"/>
      <c r="IM428" s="16"/>
      <c r="IN428" s="16"/>
      <c r="IO428" s="16"/>
      <c r="IP428" s="16"/>
      <c r="IQ428" s="16"/>
      <c r="IR428" s="16"/>
      <c r="IS428" s="16"/>
      <c r="IT428" s="16"/>
      <c r="IU428" s="16"/>
      <c r="IV428" s="16"/>
      <c r="IW428" s="16"/>
      <c r="IX428" s="16"/>
      <c r="IY428" s="16"/>
      <c r="IZ428" s="16"/>
      <c r="JA428" s="16"/>
      <c r="JB428" s="16"/>
      <c r="JC428" s="16"/>
      <c r="JD428" s="16"/>
      <c r="JE428" s="16"/>
      <c r="JF428" s="16"/>
      <c r="JG428" s="16"/>
      <c r="JH428" s="16"/>
      <c r="JI428" s="16"/>
      <c r="JJ428" s="16"/>
      <c r="JK428" s="16"/>
      <c r="JL428" s="16"/>
      <c r="JM428" s="16"/>
      <c r="JN428" s="16"/>
      <c r="JO428" s="16"/>
      <c r="JP428" s="16"/>
      <c r="JQ428" s="16"/>
      <c r="JR428" s="16"/>
      <c r="JS428" s="16"/>
      <c r="JT428" s="16"/>
      <c r="JU428" s="16"/>
      <c r="JV428" s="16"/>
      <c r="JW428" s="16"/>
      <c r="JX428" s="16"/>
      <c r="JY428" s="16"/>
      <c r="JZ428" s="16"/>
      <c r="KA428" s="16"/>
      <c r="KB428" s="16"/>
      <c r="KC428" s="16"/>
      <c r="KD428" s="16"/>
      <c r="KE428" s="16"/>
      <c r="KF428" s="16"/>
      <c r="KG428" s="16"/>
      <c r="KH428" s="16"/>
      <c r="KI428" s="16"/>
      <c r="KJ428" s="16"/>
      <c r="KK428" s="16"/>
      <c r="KL428" s="16"/>
      <c r="KM428" s="16"/>
      <c r="KN428" s="16"/>
      <c r="KO428" s="16"/>
      <c r="KP428" s="16"/>
      <c r="KQ428" s="16"/>
      <c r="KR428" s="16"/>
      <c r="KS428" s="16"/>
      <c r="KT428" s="16"/>
      <c r="KU428" s="16"/>
      <c r="KV428" s="16"/>
      <c r="KW428" s="16"/>
      <c r="KX428" s="16"/>
      <c r="KY428" s="16"/>
      <c r="KZ428" s="16"/>
      <c r="LA428" s="16"/>
      <c r="LB428" s="16"/>
      <c r="LC428" s="16"/>
      <c r="LD428" s="16"/>
      <c r="LE428" s="16"/>
      <c r="LF428" s="16"/>
      <c r="LG428" s="16"/>
      <c r="LH428" s="16"/>
      <c r="LI428" s="16"/>
      <c r="LJ428" s="16"/>
      <c r="LK428" s="16"/>
      <c r="LL428" s="16"/>
      <c r="LM428" s="16"/>
      <c r="LN428" s="16"/>
      <c r="LO428" s="16"/>
      <c r="LP428" s="16"/>
      <c r="LQ428" s="16"/>
      <c r="LR428" s="16"/>
      <c r="LS428" s="16"/>
      <c r="LT428" s="16"/>
      <c r="LU428" s="16"/>
      <c r="LV428" s="16"/>
      <c r="LW428" s="16"/>
      <c r="LX428" s="16"/>
      <c r="LY428" s="16"/>
      <c r="LZ428" s="16"/>
      <c r="MA428" s="16"/>
      <c r="MB428" s="16"/>
      <c r="MC428" s="16"/>
      <c r="MD428" s="16"/>
      <c r="ME428" s="16"/>
      <c r="MF428" s="16"/>
      <c r="MG428" s="16"/>
      <c r="MH428" s="16"/>
      <c r="MI428" s="16"/>
      <c r="MJ428" s="16"/>
      <c r="MK428" s="16"/>
      <c r="ML428" s="16"/>
      <c r="MM428" s="16"/>
      <c r="MN428" s="16"/>
      <c r="MO428" s="16"/>
      <c r="MP428" s="16"/>
      <c r="MQ428" s="16"/>
      <c r="MR428" s="16"/>
      <c r="MS428" s="16"/>
      <c r="MT428" s="16"/>
      <c r="MU428" s="16"/>
      <c r="MV428" s="16"/>
      <c r="MW428" s="16"/>
      <c r="MX428" s="16"/>
      <c r="MY428" s="16"/>
      <c r="MZ428" s="16"/>
      <c r="NA428" s="16"/>
      <c r="NB428" s="16"/>
      <c r="NC428" s="16"/>
      <c r="ND428" s="16"/>
      <c r="NE428" s="16"/>
      <c r="NF428" s="16"/>
      <c r="NG428" s="16"/>
      <c r="NH428" s="16"/>
      <c r="NI428" s="16"/>
      <c r="NJ428" s="16"/>
      <c r="NK428" s="16"/>
      <c r="NL428" s="16"/>
      <c r="NM428" s="16"/>
      <c r="NN428" s="16"/>
      <c r="NO428" s="16"/>
      <c r="NP428" s="16"/>
      <c r="NQ428" s="16"/>
      <c r="NR428" s="16"/>
      <c r="NS428" s="16"/>
      <c r="NT428" s="16"/>
      <c r="NU428" s="16"/>
      <c r="NV428" s="16"/>
      <c r="NW428" s="16"/>
      <c r="NX428" s="16"/>
      <c r="NY428" s="16"/>
      <c r="NZ428" s="16"/>
      <c r="OA428" s="16"/>
      <c r="OB428" s="16"/>
      <c r="OC428" s="16"/>
      <c r="OD428" s="16"/>
      <c r="OE428" s="16"/>
      <c r="OF428" s="16"/>
      <c r="OG428" s="16"/>
      <c r="OH428" s="16"/>
      <c r="OI428" s="16"/>
      <c r="OJ428" s="16"/>
      <c r="OK428" s="16"/>
      <c r="OL428" s="16"/>
      <c r="OM428" s="16"/>
      <c r="ON428" s="16"/>
      <c r="OO428" s="16"/>
      <c r="OP428" s="16"/>
      <c r="OQ428" s="16"/>
      <c r="OR428" s="16"/>
      <c r="OS428" s="16"/>
      <c r="OT428" s="16"/>
      <c r="OU428" s="16"/>
      <c r="OV428" s="16"/>
      <c r="OW428" s="16"/>
      <c r="OX428" s="16"/>
      <c r="OY428" s="16"/>
      <c r="OZ428" s="16"/>
      <c r="PA428" s="16"/>
      <c r="PB428" s="16"/>
      <c r="PC428" s="16"/>
      <c r="PD428" s="16"/>
      <c r="PE428" s="16"/>
      <c r="PF428" s="16"/>
      <c r="PG428" s="16"/>
      <c r="PH428" s="16"/>
      <c r="PI428" s="16"/>
      <c r="PJ428" s="16"/>
      <c r="PK428" s="16"/>
      <c r="PL428" s="16"/>
      <c r="PM428" s="16"/>
      <c r="PN428" s="16"/>
      <c r="PO428" s="16"/>
      <c r="PP428" s="16"/>
      <c r="PQ428" s="16"/>
      <c r="PR428" s="16"/>
      <c r="PS428" s="16"/>
      <c r="PT428" s="16"/>
      <c r="PU428" s="16"/>
      <c r="PV428" s="16"/>
      <c r="PW428" s="16"/>
      <c r="PX428" s="16"/>
      <c r="PY428" s="16"/>
      <c r="PZ428" s="16"/>
      <c r="QA428" s="16"/>
      <c r="QB428" s="16"/>
      <c r="QC428" s="16"/>
      <c r="QD428" s="16"/>
      <c r="QE428" s="16"/>
      <c r="QF428" s="16"/>
      <c r="QG428" s="16"/>
      <c r="QH428" s="16"/>
      <c r="QI428" s="16"/>
      <c r="QJ428" s="16"/>
      <c r="QK428" s="16"/>
      <c r="QL428" s="16"/>
      <c r="QM428" s="16"/>
      <c r="QN428" s="16"/>
      <c r="QO428" s="16"/>
      <c r="QP428" s="16"/>
      <c r="QQ428" s="16"/>
      <c r="QR428" s="16"/>
      <c r="QS428" s="16"/>
      <c r="QT428" s="16"/>
      <c r="QU428" s="16"/>
      <c r="QV428" s="16"/>
      <c r="QW428" s="16"/>
      <c r="QX428" s="16"/>
      <c r="QY428" s="16"/>
      <c r="QZ428" s="16"/>
      <c r="RA428" s="16"/>
      <c r="RB428" s="16"/>
      <c r="RC428" s="16"/>
      <c r="RD428" s="16"/>
      <c r="RE428" s="16"/>
      <c r="RF428" s="16"/>
      <c r="RG428" s="16"/>
      <c r="RH428" s="16"/>
      <c r="RI428" s="16"/>
      <c r="RJ428" s="16"/>
    </row>
    <row r="429" spans="2:478" x14ac:dyDescent="0.25">
      <c r="B429" s="16"/>
      <c r="C429" s="16"/>
      <c r="AF429" s="16"/>
      <c r="AG429" s="16"/>
      <c r="AH429" s="16"/>
      <c r="AI429" s="16"/>
      <c r="AJ429" s="16"/>
      <c r="AK429" s="16"/>
      <c r="AL429" s="16"/>
      <c r="AM429" s="16"/>
      <c r="AN429" s="16"/>
      <c r="AO429" s="16"/>
      <c r="AP429" s="16"/>
      <c r="AQ429" s="16"/>
      <c r="AR429" s="16"/>
      <c r="AS429" s="16"/>
      <c r="AT429" s="16"/>
      <c r="AU429" s="16"/>
      <c r="AV429" s="16"/>
      <c r="AW429" s="16"/>
      <c r="AX429" s="16"/>
      <c r="AY429" s="16"/>
      <c r="AZ429" s="16"/>
      <c r="BA429" s="16"/>
      <c r="BB429" s="16"/>
      <c r="BC429" s="16"/>
      <c r="BD429" s="16"/>
      <c r="BE429" s="16"/>
      <c r="BF429" s="16"/>
      <c r="BG429" s="16"/>
      <c r="BH429" s="16"/>
      <c r="BI429" s="16"/>
      <c r="BJ429" s="16"/>
      <c r="BK429" s="16"/>
      <c r="BL429" s="16"/>
      <c r="BM429" s="16"/>
      <c r="BN429" s="16"/>
      <c r="BO429" s="16"/>
      <c r="BP429" s="16"/>
      <c r="BQ429" s="16"/>
      <c r="BR429" s="16"/>
      <c r="BS429" s="16"/>
      <c r="BT429" s="16"/>
      <c r="BU429" s="16"/>
      <c r="BV429" s="16"/>
      <c r="BW429" s="16"/>
      <c r="BX429" s="16"/>
      <c r="BY429" s="16"/>
      <c r="BZ429" s="16"/>
      <c r="CA429" s="16"/>
      <c r="CB429" s="16"/>
      <c r="CC429" s="16"/>
      <c r="CD429" s="16"/>
      <c r="CE429" s="16"/>
      <c r="CF429" s="16"/>
      <c r="CG429" s="16"/>
      <c r="CH429" s="16"/>
      <c r="CI429" s="16"/>
      <c r="CJ429" s="16"/>
      <c r="CK429" s="16"/>
      <c r="CL429" s="16"/>
      <c r="CM429" s="16"/>
      <c r="CN429" s="16"/>
      <c r="CO429" s="16"/>
      <c r="CP429" s="16"/>
      <c r="CQ429" s="16"/>
      <c r="CR429" s="16"/>
      <c r="CS429" s="16"/>
      <c r="CT429" s="16"/>
      <c r="CU429" s="16"/>
      <c r="CV429" s="16"/>
      <c r="CW429" s="16"/>
      <c r="CX429" s="16"/>
      <c r="CY429" s="16"/>
      <c r="CZ429" s="16"/>
      <c r="DA429" s="16"/>
      <c r="DB429" s="16"/>
      <c r="DC429" s="16"/>
      <c r="DD429" s="16"/>
      <c r="DE429" s="16"/>
      <c r="DF429" s="16"/>
      <c r="DG429" s="16"/>
      <c r="DH429" s="16"/>
      <c r="DI429" s="16"/>
      <c r="DJ429" s="16"/>
      <c r="DK429" s="16"/>
      <c r="DL429" s="16"/>
      <c r="DM429" s="16"/>
      <c r="DN429" s="16"/>
      <c r="DO429" s="16"/>
      <c r="DP429" s="16"/>
      <c r="DQ429" s="16"/>
      <c r="DR429" s="16"/>
      <c r="DS429" s="16"/>
      <c r="DT429" s="16"/>
      <c r="DU429" s="16"/>
      <c r="DV429" s="16"/>
      <c r="DW429" s="16"/>
      <c r="DX429" s="16"/>
      <c r="DY429" s="16"/>
      <c r="DZ429" s="16"/>
      <c r="EA429" s="16"/>
      <c r="EB429" s="16"/>
      <c r="EC429" s="16"/>
      <c r="ED429" s="16"/>
      <c r="EE429" s="16"/>
      <c r="EF429" s="16"/>
      <c r="EG429" s="16"/>
      <c r="EH429" s="16"/>
      <c r="EI429" s="16"/>
      <c r="EJ429" s="16"/>
      <c r="EK429" s="16"/>
      <c r="EL429" s="16"/>
      <c r="EM429" s="16"/>
      <c r="EN429" s="16"/>
      <c r="EO429" s="16"/>
      <c r="EP429" s="16"/>
      <c r="EQ429" s="16"/>
      <c r="ER429" s="16"/>
      <c r="ES429" s="16"/>
      <c r="ET429" s="16"/>
      <c r="EU429" s="16"/>
      <c r="EV429" s="16"/>
      <c r="EW429" s="16"/>
      <c r="EX429" s="16"/>
      <c r="EY429" s="16"/>
      <c r="EZ429" s="16"/>
      <c r="FA429" s="16"/>
      <c r="FB429" s="16"/>
      <c r="FC429" s="16"/>
      <c r="FD429" s="16"/>
      <c r="FE429" s="16"/>
      <c r="FF429" s="16"/>
      <c r="FG429" s="16"/>
      <c r="FH429" s="16"/>
      <c r="FI429" s="16"/>
      <c r="FJ429" s="16"/>
      <c r="FK429" s="16"/>
      <c r="FL429" s="16"/>
      <c r="FM429" s="16"/>
      <c r="FN429" s="16"/>
      <c r="FO429" s="16"/>
      <c r="FP429" s="16"/>
      <c r="FQ429" s="16"/>
      <c r="FR429" s="16"/>
      <c r="FS429" s="16"/>
      <c r="FT429" s="16"/>
      <c r="FU429" s="16"/>
      <c r="FV429" s="16"/>
      <c r="FW429" s="16"/>
      <c r="FX429" s="16"/>
      <c r="FY429" s="16"/>
      <c r="FZ429" s="16"/>
      <c r="GA429" s="16"/>
      <c r="GB429" s="16"/>
      <c r="GC429" s="16"/>
      <c r="GD429" s="16"/>
      <c r="GE429" s="16"/>
      <c r="GF429" s="16"/>
      <c r="GG429" s="16"/>
      <c r="GH429" s="16"/>
      <c r="GI429" s="16"/>
      <c r="GJ429" s="16"/>
      <c r="GK429" s="16"/>
      <c r="GL429" s="16"/>
      <c r="GM429" s="16"/>
      <c r="GN429" s="16"/>
      <c r="GO429" s="16"/>
      <c r="GP429" s="16"/>
      <c r="GQ429" s="16"/>
      <c r="GR429" s="16"/>
      <c r="GS429" s="16"/>
      <c r="GT429" s="16"/>
      <c r="GU429" s="16"/>
      <c r="GV429" s="16"/>
      <c r="GW429" s="16"/>
      <c r="GX429" s="16"/>
      <c r="GY429" s="16"/>
      <c r="GZ429" s="16"/>
      <c r="HA429" s="16"/>
      <c r="HB429" s="16"/>
      <c r="HC429" s="16"/>
      <c r="HD429" s="16"/>
      <c r="HE429" s="16"/>
      <c r="HF429" s="16"/>
      <c r="HG429" s="16"/>
      <c r="HH429" s="16"/>
      <c r="HI429" s="16"/>
      <c r="HJ429" s="16"/>
      <c r="HK429" s="16"/>
      <c r="HL429" s="16"/>
      <c r="HM429" s="16"/>
      <c r="HN429" s="16"/>
      <c r="HO429" s="16"/>
      <c r="HP429" s="16"/>
      <c r="HQ429" s="16"/>
      <c r="HR429" s="16"/>
      <c r="HS429" s="16"/>
      <c r="HT429" s="16"/>
      <c r="HU429" s="16"/>
      <c r="HV429" s="16"/>
      <c r="HW429" s="16"/>
      <c r="HX429" s="16"/>
      <c r="HY429" s="16"/>
      <c r="HZ429" s="16"/>
      <c r="IA429" s="16"/>
      <c r="IB429" s="16"/>
      <c r="IC429" s="16"/>
      <c r="ID429" s="16"/>
      <c r="IE429" s="16"/>
      <c r="IF429" s="16"/>
      <c r="IG429" s="16"/>
      <c r="IH429" s="16"/>
      <c r="II429" s="16"/>
      <c r="IJ429" s="16"/>
      <c r="IK429" s="16"/>
      <c r="IL429" s="16"/>
      <c r="IM429" s="16"/>
      <c r="IN429" s="16"/>
      <c r="IO429" s="16"/>
      <c r="IP429" s="16"/>
      <c r="IQ429" s="16"/>
      <c r="IR429" s="16"/>
      <c r="IS429" s="16"/>
      <c r="IT429" s="16"/>
      <c r="IU429" s="16"/>
      <c r="IV429" s="16"/>
      <c r="IW429" s="16"/>
      <c r="IX429" s="16"/>
      <c r="IY429" s="16"/>
      <c r="IZ429" s="16"/>
      <c r="JA429" s="16"/>
      <c r="JB429" s="16"/>
      <c r="JC429" s="16"/>
      <c r="JD429" s="16"/>
      <c r="JE429" s="16"/>
      <c r="JF429" s="16"/>
      <c r="JG429" s="16"/>
      <c r="JH429" s="16"/>
      <c r="JI429" s="16"/>
      <c r="JJ429" s="16"/>
      <c r="JK429" s="16"/>
      <c r="JL429" s="16"/>
      <c r="JM429" s="16"/>
      <c r="JN429" s="16"/>
      <c r="JO429" s="16"/>
      <c r="JP429" s="16"/>
      <c r="JQ429" s="16"/>
      <c r="JR429" s="16"/>
      <c r="JS429" s="16"/>
      <c r="JT429" s="16"/>
      <c r="JU429" s="16"/>
      <c r="JV429" s="16"/>
      <c r="JW429" s="16"/>
      <c r="JX429" s="16"/>
      <c r="JY429" s="16"/>
      <c r="JZ429" s="16"/>
      <c r="KA429" s="16"/>
      <c r="KB429" s="16"/>
      <c r="KC429" s="16"/>
      <c r="KD429" s="16"/>
      <c r="KE429" s="16"/>
      <c r="KF429" s="16"/>
      <c r="KG429" s="16"/>
      <c r="KH429" s="16"/>
      <c r="KI429" s="16"/>
      <c r="KJ429" s="16"/>
      <c r="KK429" s="16"/>
      <c r="KL429" s="16"/>
      <c r="KM429" s="16"/>
      <c r="KN429" s="16"/>
      <c r="KO429" s="16"/>
      <c r="KP429" s="16"/>
      <c r="KQ429" s="16"/>
      <c r="KR429" s="16"/>
      <c r="KS429" s="16"/>
      <c r="KT429" s="16"/>
      <c r="KU429" s="16"/>
      <c r="KV429" s="16"/>
      <c r="KW429" s="16"/>
      <c r="KX429" s="16"/>
      <c r="KY429" s="16"/>
      <c r="KZ429" s="16"/>
      <c r="LA429" s="16"/>
      <c r="LB429" s="16"/>
      <c r="LC429" s="16"/>
      <c r="LD429" s="16"/>
      <c r="LE429" s="16"/>
      <c r="LF429" s="16"/>
      <c r="LG429" s="16"/>
      <c r="LH429" s="16"/>
      <c r="LI429" s="16"/>
      <c r="LJ429" s="16"/>
      <c r="LK429" s="16"/>
      <c r="LL429" s="16"/>
      <c r="LM429" s="16"/>
      <c r="LN429" s="16"/>
      <c r="LO429" s="16"/>
      <c r="LP429" s="16"/>
      <c r="LQ429" s="16"/>
      <c r="LR429" s="16"/>
      <c r="LS429" s="16"/>
      <c r="LT429" s="16"/>
      <c r="LU429" s="16"/>
      <c r="LV429" s="16"/>
      <c r="LW429" s="16"/>
      <c r="LX429" s="16"/>
      <c r="LY429" s="16"/>
      <c r="LZ429" s="16"/>
      <c r="MA429" s="16"/>
      <c r="MB429" s="16"/>
      <c r="MC429" s="16"/>
      <c r="MD429" s="16"/>
      <c r="ME429" s="16"/>
      <c r="MF429" s="16"/>
      <c r="MG429" s="16"/>
      <c r="MH429" s="16"/>
      <c r="MI429" s="16"/>
      <c r="MJ429" s="16"/>
      <c r="MK429" s="16"/>
      <c r="ML429" s="16"/>
      <c r="MM429" s="16"/>
      <c r="MN429" s="16"/>
      <c r="MO429" s="16"/>
      <c r="MP429" s="16"/>
      <c r="MQ429" s="16"/>
      <c r="MR429" s="16"/>
      <c r="MS429" s="16"/>
      <c r="MT429" s="16"/>
      <c r="MU429" s="16"/>
      <c r="MV429" s="16"/>
      <c r="MW429" s="16"/>
      <c r="MX429" s="16"/>
      <c r="MY429" s="16"/>
      <c r="MZ429" s="16"/>
      <c r="NA429" s="16"/>
      <c r="NB429" s="16"/>
      <c r="NC429" s="16"/>
      <c r="ND429" s="16"/>
      <c r="NE429" s="16"/>
      <c r="NF429" s="16"/>
      <c r="NG429" s="16"/>
      <c r="NH429" s="16"/>
      <c r="NI429" s="16"/>
      <c r="NJ429" s="16"/>
      <c r="NK429" s="16"/>
      <c r="NL429" s="16"/>
      <c r="NM429" s="16"/>
      <c r="NN429" s="16"/>
      <c r="NO429" s="16"/>
      <c r="NP429" s="16"/>
      <c r="NQ429" s="16"/>
      <c r="NR429" s="16"/>
      <c r="NS429" s="16"/>
      <c r="NT429" s="16"/>
      <c r="NU429" s="16"/>
      <c r="NV429" s="16"/>
      <c r="NW429" s="16"/>
      <c r="NX429" s="16"/>
      <c r="NY429" s="16"/>
      <c r="NZ429" s="16"/>
      <c r="OA429" s="16"/>
      <c r="OB429" s="16"/>
      <c r="OC429" s="16"/>
      <c r="OD429" s="16"/>
      <c r="OE429" s="16"/>
      <c r="OF429" s="16"/>
      <c r="OG429" s="16"/>
      <c r="OH429" s="16"/>
      <c r="OI429" s="16"/>
      <c r="OJ429" s="16"/>
      <c r="OK429" s="16"/>
      <c r="OL429" s="16"/>
      <c r="OM429" s="16"/>
      <c r="ON429" s="16"/>
      <c r="OO429" s="16"/>
      <c r="OP429" s="16"/>
      <c r="OQ429" s="16"/>
      <c r="OR429" s="16"/>
      <c r="OS429" s="16"/>
      <c r="OT429" s="16"/>
      <c r="OU429" s="16"/>
      <c r="OV429" s="16"/>
      <c r="OW429" s="16"/>
      <c r="OX429" s="16"/>
      <c r="OY429" s="16"/>
      <c r="OZ429" s="16"/>
      <c r="PA429" s="16"/>
      <c r="PB429" s="16"/>
      <c r="PC429" s="16"/>
      <c r="PD429" s="16"/>
      <c r="PE429" s="16"/>
      <c r="PF429" s="16"/>
      <c r="PG429" s="16"/>
      <c r="PH429" s="16"/>
      <c r="PI429" s="16"/>
      <c r="PJ429" s="16"/>
      <c r="PK429" s="16"/>
      <c r="PL429" s="16"/>
      <c r="PM429" s="16"/>
      <c r="PN429" s="16"/>
      <c r="PO429" s="16"/>
      <c r="PP429" s="16"/>
      <c r="PQ429" s="16"/>
      <c r="PR429" s="16"/>
      <c r="PS429" s="16"/>
      <c r="PT429" s="16"/>
      <c r="PU429" s="16"/>
      <c r="PV429" s="16"/>
      <c r="PW429" s="16"/>
      <c r="PX429" s="16"/>
      <c r="PY429" s="16"/>
      <c r="PZ429" s="16"/>
      <c r="QA429" s="16"/>
      <c r="QB429" s="16"/>
      <c r="QC429" s="16"/>
      <c r="QD429" s="16"/>
      <c r="QE429" s="16"/>
      <c r="QF429" s="16"/>
      <c r="QG429" s="16"/>
      <c r="QH429" s="16"/>
      <c r="QI429" s="16"/>
      <c r="QJ429" s="16"/>
      <c r="QK429" s="16"/>
      <c r="QL429" s="16"/>
      <c r="QM429" s="16"/>
      <c r="QN429" s="16"/>
      <c r="QO429" s="16"/>
      <c r="QP429" s="16"/>
      <c r="QQ429" s="16"/>
      <c r="QR429" s="16"/>
      <c r="QS429" s="16"/>
      <c r="QT429" s="16"/>
      <c r="QU429" s="16"/>
      <c r="QV429" s="16"/>
      <c r="QW429" s="16"/>
      <c r="QX429" s="16"/>
      <c r="QY429" s="16"/>
      <c r="QZ429" s="16"/>
      <c r="RA429" s="16"/>
      <c r="RB429" s="16"/>
      <c r="RC429" s="16"/>
      <c r="RD429" s="16"/>
      <c r="RE429" s="16"/>
      <c r="RF429" s="16"/>
      <c r="RG429" s="16"/>
      <c r="RH429" s="16"/>
      <c r="RI429" s="16"/>
      <c r="RJ429" s="16"/>
    </row>
    <row r="430" spans="2:478" x14ac:dyDescent="0.25">
      <c r="B430" s="16"/>
      <c r="C430" s="16"/>
      <c r="AF430" s="16"/>
      <c r="AG430" s="16"/>
      <c r="AH430" s="16"/>
      <c r="AI430" s="16"/>
      <c r="AJ430" s="16"/>
      <c r="AK430" s="16"/>
      <c r="AL430" s="16"/>
      <c r="AM430" s="16"/>
      <c r="AN430" s="16"/>
      <c r="AO430" s="16"/>
      <c r="AP430" s="16"/>
      <c r="AQ430" s="16"/>
      <c r="AR430" s="16"/>
      <c r="AS430" s="16"/>
      <c r="AT430" s="16"/>
      <c r="AU430" s="16"/>
      <c r="AV430" s="16"/>
      <c r="AW430" s="16"/>
      <c r="AX430" s="16"/>
      <c r="AY430" s="16"/>
      <c r="AZ430" s="16"/>
      <c r="BA430" s="16"/>
      <c r="BB430" s="16"/>
      <c r="BC430" s="16"/>
      <c r="BD430" s="16"/>
      <c r="BE430" s="16"/>
      <c r="BF430" s="16"/>
      <c r="BG430" s="16"/>
      <c r="BH430" s="16"/>
      <c r="BI430" s="16"/>
      <c r="BJ430" s="16"/>
      <c r="BK430" s="16"/>
      <c r="BL430" s="16"/>
      <c r="BM430" s="16"/>
      <c r="BN430" s="16"/>
      <c r="BO430" s="16"/>
      <c r="BP430" s="16"/>
      <c r="BQ430" s="16"/>
      <c r="BR430" s="16"/>
      <c r="BS430" s="16"/>
      <c r="BT430" s="16"/>
      <c r="BU430" s="16"/>
      <c r="BV430" s="16"/>
      <c r="BW430" s="16"/>
      <c r="BX430" s="16"/>
      <c r="BY430" s="16"/>
      <c r="BZ430" s="16"/>
      <c r="CA430" s="16"/>
      <c r="CB430" s="16"/>
      <c r="CC430" s="16"/>
      <c r="CD430" s="16"/>
      <c r="CE430" s="16"/>
      <c r="CF430" s="16"/>
      <c r="CG430" s="16"/>
      <c r="CH430" s="16"/>
      <c r="CI430" s="16"/>
      <c r="CJ430" s="16"/>
      <c r="CK430" s="16"/>
      <c r="CL430" s="16"/>
      <c r="CM430" s="16"/>
      <c r="CN430" s="16"/>
      <c r="CO430" s="16"/>
      <c r="CP430" s="16"/>
      <c r="CQ430" s="16"/>
      <c r="CR430" s="16"/>
      <c r="CS430" s="16"/>
      <c r="CT430" s="16"/>
      <c r="CU430" s="16"/>
      <c r="CV430" s="16"/>
      <c r="CW430" s="16"/>
      <c r="CX430" s="16"/>
      <c r="CY430" s="16"/>
      <c r="CZ430" s="16"/>
      <c r="DA430" s="16"/>
      <c r="DB430" s="16"/>
      <c r="DC430" s="16"/>
      <c r="DD430" s="16"/>
      <c r="DE430" s="16"/>
      <c r="DF430" s="16"/>
      <c r="DG430" s="16"/>
      <c r="DH430" s="16"/>
      <c r="DI430" s="16"/>
      <c r="DJ430" s="16"/>
      <c r="DK430" s="16"/>
      <c r="DL430" s="16"/>
      <c r="DM430" s="16"/>
      <c r="DN430" s="16"/>
      <c r="DO430" s="16"/>
      <c r="DP430" s="16"/>
      <c r="DQ430" s="16"/>
      <c r="DR430" s="16"/>
      <c r="DS430" s="16"/>
      <c r="DT430" s="16"/>
      <c r="DU430" s="16"/>
      <c r="DV430" s="16"/>
      <c r="DW430" s="16"/>
      <c r="DX430" s="16"/>
      <c r="DY430" s="16"/>
      <c r="DZ430" s="16"/>
      <c r="EA430" s="16"/>
      <c r="EB430" s="16"/>
      <c r="EC430" s="16"/>
      <c r="ED430" s="16"/>
      <c r="EE430" s="16"/>
      <c r="EF430" s="16"/>
      <c r="EG430" s="16"/>
      <c r="EH430" s="16"/>
      <c r="EI430" s="16"/>
      <c r="EJ430" s="16"/>
      <c r="EK430" s="16"/>
      <c r="EL430" s="16"/>
      <c r="EM430" s="16"/>
      <c r="EN430" s="16"/>
      <c r="EO430" s="16"/>
      <c r="EP430" s="16"/>
      <c r="EQ430" s="16"/>
      <c r="ER430" s="16"/>
      <c r="ES430" s="16"/>
      <c r="ET430" s="16"/>
      <c r="EU430" s="16"/>
      <c r="EV430" s="16"/>
      <c r="EW430" s="16"/>
      <c r="EX430" s="16"/>
      <c r="EY430" s="16"/>
      <c r="EZ430" s="16"/>
      <c r="FA430" s="16"/>
      <c r="FB430" s="16"/>
      <c r="FC430" s="16"/>
      <c r="FD430" s="16"/>
      <c r="FE430" s="16"/>
      <c r="FF430" s="16"/>
      <c r="FG430" s="16"/>
      <c r="FH430" s="16"/>
      <c r="FI430" s="16"/>
      <c r="FJ430" s="16"/>
      <c r="FK430" s="16"/>
      <c r="FL430" s="16"/>
      <c r="FM430" s="16"/>
      <c r="FN430" s="16"/>
      <c r="FO430" s="16"/>
      <c r="FP430" s="16"/>
      <c r="FQ430" s="16"/>
      <c r="FR430" s="16"/>
      <c r="FS430" s="16"/>
      <c r="FT430" s="16"/>
      <c r="FU430" s="16"/>
      <c r="FV430" s="16"/>
      <c r="FW430" s="16"/>
      <c r="FX430" s="16"/>
      <c r="FY430" s="16"/>
      <c r="FZ430" s="16"/>
      <c r="GA430" s="16"/>
      <c r="GB430" s="16"/>
      <c r="GC430" s="16"/>
      <c r="GD430" s="16"/>
      <c r="GE430" s="16"/>
      <c r="GF430" s="16"/>
      <c r="GG430" s="16"/>
      <c r="GH430" s="16"/>
      <c r="GI430" s="16"/>
      <c r="GJ430" s="16"/>
      <c r="GK430" s="16"/>
      <c r="GL430" s="16"/>
      <c r="GM430" s="16"/>
      <c r="GN430" s="16"/>
      <c r="GO430" s="16"/>
      <c r="GP430" s="16"/>
      <c r="GQ430" s="16"/>
      <c r="GR430" s="16"/>
      <c r="GS430" s="16"/>
      <c r="GT430" s="16"/>
      <c r="GU430" s="16"/>
      <c r="GV430" s="16"/>
      <c r="GW430" s="16"/>
      <c r="GX430" s="16"/>
      <c r="GY430" s="16"/>
      <c r="GZ430" s="16"/>
      <c r="HA430" s="16"/>
      <c r="HB430" s="16"/>
      <c r="HC430" s="16"/>
      <c r="HD430" s="16"/>
      <c r="HE430" s="16"/>
      <c r="HF430" s="16"/>
      <c r="HG430" s="16"/>
      <c r="HH430" s="16"/>
      <c r="HI430" s="16"/>
      <c r="HJ430" s="16"/>
      <c r="HK430" s="16"/>
      <c r="HL430" s="16"/>
      <c r="HM430" s="16"/>
      <c r="HN430" s="16"/>
      <c r="HO430" s="16"/>
      <c r="HP430" s="16"/>
      <c r="HQ430" s="16"/>
      <c r="HR430" s="16"/>
      <c r="HS430" s="16"/>
      <c r="HT430" s="16"/>
      <c r="HU430" s="16"/>
      <c r="HV430" s="16"/>
      <c r="HW430" s="16"/>
      <c r="HX430" s="16"/>
      <c r="HY430" s="16"/>
      <c r="HZ430" s="16"/>
      <c r="IA430" s="16"/>
      <c r="IB430" s="16"/>
      <c r="IC430" s="16"/>
      <c r="ID430" s="16"/>
      <c r="IE430" s="16"/>
      <c r="IF430" s="16"/>
      <c r="IG430" s="16"/>
      <c r="IH430" s="16"/>
      <c r="II430" s="16"/>
      <c r="IJ430" s="16"/>
      <c r="IK430" s="16"/>
      <c r="IL430" s="16"/>
      <c r="IM430" s="16"/>
      <c r="IN430" s="16"/>
      <c r="IO430" s="16"/>
      <c r="IP430" s="16"/>
      <c r="IQ430" s="16"/>
      <c r="IR430" s="16"/>
      <c r="IS430" s="16"/>
      <c r="IT430" s="16"/>
      <c r="IU430" s="16"/>
      <c r="IV430" s="16"/>
      <c r="IW430" s="16"/>
      <c r="IX430" s="16"/>
      <c r="IY430" s="16"/>
      <c r="IZ430" s="16"/>
      <c r="JA430" s="16"/>
      <c r="JB430" s="16"/>
      <c r="JC430" s="16"/>
      <c r="JD430" s="16"/>
      <c r="JE430" s="16"/>
      <c r="JF430" s="16"/>
      <c r="JG430" s="16"/>
      <c r="JH430" s="16"/>
      <c r="JI430" s="16"/>
      <c r="JJ430" s="16"/>
      <c r="JK430" s="16"/>
      <c r="JL430" s="16"/>
      <c r="JM430" s="16"/>
      <c r="JN430" s="16"/>
      <c r="JO430" s="16"/>
      <c r="JP430" s="16"/>
      <c r="JQ430" s="16"/>
      <c r="JR430" s="16"/>
      <c r="JS430" s="16"/>
      <c r="JT430" s="16"/>
      <c r="JU430" s="16"/>
      <c r="JV430" s="16"/>
      <c r="JW430" s="16"/>
      <c r="JX430" s="16"/>
      <c r="JY430" s="16"/>
      <c r="JZ430" s="16"/>
      <c r="KA430" s="16"/>
      <c r="KB430" s="16"/>
      <c r="KC430" s="16"/>
      <c r="KD430" s="16"/>
      <c r="KE430" s="16"/>
      <c r="KF430" s="16"/>
      <c r="KG430" s="16"/>
      <c r="KH430" s="16"/>
      <c r="KI430" s="16"/>
      <c r="KJ430" s="16"/>
      <c r="KK430" s="16"/>
      <c r="KL430" s="16"/>
      <c r="KM430" s="16"/>
      <c r="KN430" s="16"/>
      <c r="KO430" s="16"/>
      <c r="KP430" s="16"/>
      <c r="KQ430" s="16"/>
      <c r="KR430" s="16"/>
      <c r="KS430" s="16"/>
      <c r="KT430" s="16"/>
      <c r="KU430" s="16"/>
      <c r="KV430" s="16"/>
      <c r="KW430" s="16"/>
      <c r="KX430" s="16"/>
      <c r="KY430" s="16"/>
      <c r="KZ430" s="16"/>
      <c r="LA430" s="16"/>
      <c r="LB430" s="16"/>
      <c r="LC430" s="16"/>
      <c r="LD430" s="16"/>
      <c r="LE430" s="16"/>
      <c r="LF430" s="16"/>
      <c r="LG430" s="16"/>
      <c r="LH430" s="16"/>
      <c r="LI430" s="16"/>
      <c r="LJ430" s="16"/>
      <c r="LK430" s="16"/>
      <c r="LL430" s="16"/>
      <c r="LM430" s="16"/>
      <c r="LN430" s="16"/>
      <c r="LO430" s="16"/>
      <c r="LP430" s="16"/>
      <c r="LQ430" s="16"/>
      <c r="LR430" s="16"/>
      <c r="LS430" s="16"/>
      <c r="LT430" s="16"/>
      <c r="LU430" s="16"/>
      <c r="LV430" s="16"/>
      <c r="LW430" s="16"/>
      <c r="LX430" s="16"/>
      <c r="LY430" s="16"/>
      <c r="LZ430" s="16"/>
      <c r="MA430" s="16"/>
      <c r="MB430" s="16"/>
      <c r="MC430" s="16"/>
      <c r="MD430" s="16"/>
      <c r="ME430" s="16"/>
      <c r="MF430" s="16"/>
      <c r="MG430" s="16"/>
      <c r="MH430" s="16"/>
      <c r="MI430" s="16"/>
      <c r="MJ430" s="16"/>
      <c r="MK430" s="16"/>
      <c r="ML430" s="16"/>
      <c r="MM430" s="16"/>
      <c r="MN430" s="16"/>
      <c r="MO430" s="16"/>
      <c r="MP430" s="16"/>
      <c r="MQ430" s="16"/>
      <c r="MR430" s="16"/>
      <c r="MS430" s="16"/>
      <c r="MT430" s="16"/>
      <c r="MU430" s="16"/>
      <c r="MV430" s="16"/>
      <c r="MW430" s="16"/>
      <c r="MX430" s="16"/>
      <c r="MY430" s="16"/>
      <c r="MZ430" s="16"/>
      <c r="NA430" s="16"/>
      <c r="NB430" s="16"/>
      <c r="NC430" s="16"/>
      <c r="ND430" s="16"/>
      <c r="NE430" s="16"/>
      <c r="NF430" s="16"/>
      <c r="NG430" s="16"/>
      <c r="NH430" s="16"/>
      <c r="NI430" s="16"/>
      <c r="NJ430" s="16"/>
      <c r="NK430" s="16"/>
      <c r="NL430" s="16"/>
      <c r="NM430" s="16"/>
      <c r="NN430" s="16"/>
      <c r="NO430" s="16"/>
      <c r="NP430" s="16"/>
      <c r="NQ430" s="16"/>
      <c r="NR430" s="16"/>
      <c r="NS430" s="16"/>
      <c r="NT430" s="16"/>
      <c r="NU430" s="16"/>
      <c r="NV430" s="16"/>
      <c r="NW430" s="16"/>
      <c r="NX430" s="16"/>
      <c r="NY430" s="16"/>
      <c r="NZ430" s="16"/>
      <c r="OA430" s="16"/>
      <c r="OB430" s="16"/>
      <c r="OC430" s="16"/>
      <c r="OD430" s="16"/>
      <c r="OE430" s="16"/>
      <c r="OF430" s="16"/>
      <c r="OG430" s="16"/>
      <c r="OH430" s="16"/>
      <c r="OI430" s="16"/>
      <c r="OJ430" s="16"/>
      <c r="OK430" s="16"/>
      <c r="OL430" s="16"/>
      <c r="OM430" s="16"/>
      <c r="ON430" s="16"/>
      <c r="OO430" s="16"/>
      <c r="OP430" s="16"/>
      <c r="OQ430" s="16"/>
      <c r="OR430" s="16"/>
      <c r="OS430" s="16"/>
      <c r="OT430" s="16"/>
      <c r="OU430" s="16"/>
      <c r="OV430" s="16"/>
      <c r="OW430" s="16"/>
      <c r="OX430" s="16"/>
      <c r="OY430" s="16"/>
      <c r="OZ430" s="16"/>
      <c r="PA430" s="16"/>
      <c r="PB430" s="16"/>
      <c r="PC430" s="16"/>
      <c r="PD430" s="16"/>
      <c r="PE430" s="16"/>
      <c r="PF430" s="16"/>
      <c r="PG430" s="16"/>
      <c r="PH430" s="16"/>
      <c r="PI430" s="16"/>
      <c r="PJ430" s="16"/>
      <c r="PK430" s="16"/>
      <c r="PL430" s="16"/>
      <c r="PM430" s="16"/>
      <c r="PN430" s="16"/>
      <c r="PO430" s="16"/>
      <c r="PP430" s="16"/>
      <c r="PQ430" s="16"/>
      <c r="PR430" s="16"/>
      <c r="PS430" s="16"/>
      <c r="PT430" s="16"/>
      <c r="PU430" s="16"/>
      <c r="PV430" s="16"/>
      <c r="PW430" s="16"/>
      <c r="PX430" s="16"/>
      <c r="PY430" s="16"/>
      <c r="PZ430" s="16"/>
      <c r="QA430" s="16"/>
      <c r="QB430" s="16"/>
      <c r="QC430" s="16"/>
      <c r="QD430" s="16"/>
      <c r="QE430" s="16"/>
      <c r="QF430" s="16"/>
      <c r="QG430" s="16"/>
      <c r="QH430" s="16"/>
      <c r="QI430" s="16"/>
      <c r="QJ430" s="16"/>
      <c r="QK430" s="16"/>
      <c r="QL430" s="16"/>
      <c r="QM430" s="16"/>
      <c r="QN430" s="16"/>
      <c r="QO430" s="16"/>
      <c r="QP430" s="16"/>
      <c r="QQ430" s="16"/>
      <c r="QR430" s="16"/>
      <c r="QS430" s="16"/>
      <c r="QT430" s="16"/>
      <c r="QU430" s="16"/>
      <c r="QV430" s="16"/>
      <c r="QW430" s="16"/>
      <c r="QX430" s="16"/>
      <c r="QY430" s="16"/>
      <c r="QZ430" s="16"/>
      <c r="RA430" s="16"/>
      <c r="RB430" s="16"/>
      <c r="RC430" s="16"/>
      <c r="RD430" s="16"/>
      <c r="RE430" s="16"/>
      <c r="RF430" s="16"/>
      <c r="RG430" s="16"/>
      <c r="RH430" s="16"/>
      <c r="RI430" s="16"/>
      <c r="RJ430" s="16"/>
    </row>
    <row r="431" spans="2:478" x14ac:dyDescent="0.25">
      <c r="B431" s="16"/>
      <c r="C431" s="16"/>
      <c r="AF431" s="16"/>
      <c r="AG431" s="16"/>
      <c r="AH431" s="16"/>
      <c r="AI431" s="16"/>
      <c r="AJ431" s="16"/>
      <c r="AK431" s="16"/>
      <c r="AL431" s="16"/>
      <c r="AM431" s="16"/>
      <c r="AN431" s="16"/>
      <c r="AO431" s="16"/>
      <c r="AP431" s="16"/>
      <c r="AQ431" s="16"/>
      <c r="AR431" s="16"/>
      <c r="AS431" s="16"/>
      <c r="AT431" s="16"/>
      <c r="AU431" s="16"/>
      <c r="AV431" s="16"/>
      <c r="AW431" s="16"/>
      <c r="AX431" s="16"/>
      <c r="AY431" s="16"/>
      <c r="AZ431" s="16"/>
      <c r="BA431" s="16"/>
      <c r="BB431" s="16"/>
      <c r="BC431" s="16"/>
      <c r="BD431" s="16"/>
      <c r="BE431" s="16"/>
      <c r="BF431" s="16"/>
      <c r="BG431" s="16"/>
      <c r="BH431" s="16"/>
      <c r="BI431" s="16"/>
      <c r="BJ431" s="16"/>
      <c r="BK431" s="16"/>
      <c r="BL431" s="16"/>
      <c r="BM431" s="16"/>
      <c r="BN431" s="16"/>
      <c r="BO431" s="16"/>
      <c r="BP431" s="16"/>
      <c r="BQ431" s="16"/>
      <c r="BR431" s="16"/>
      <c r="BS431" s="16"/>
      <c r="BT431" s="16"/>
      <c r="BU431" s="16"/>
      <c r="BV431" s="16"/>
      <c r="BW431" s="16"/>
      <c r="BX431" s="16"/>
      <c r="BY431" s="16"/>
      <c r="BZ431" s="16"/>
      <c r="CA431" s="16"/>
      <c r="CB431" s="16"/>
      <c r="CC431" s="16"/>
      <c r="CD431" s="16"/>
      <c r="CE431" s="16"/>
      <c r="CF431" s="16"/>
      <c r="CG431" s="16"/>
      <c r="CH431" s="16"/>
      <c r="CI431" s="16"/>
      <c r="CJ431" s="16"/>
      <c r="CK431" s="16"/>
      <c r="CL431" s="16"/>
      <c r="CM431" s="16"/>
      <c r="CN431" s="16"/>
      <c r="CO431" s="16"/>
      <c r="CP431" s="16"/>
      <c r="CQ431" s="16"/>
      <c r="CR431" s="16"/>
      <c r="CS431" s="16"/>
      <c r="CT431" s="16"/>
      <c r="CU431" s="16"/>
      <c r="CV431" s="16"/>
      <c r="CW431" s="16"/>
      <c r="CX431" s="16"/>
      <c r="CY431" s="16"/>
      <c r="CZ431" s="16"/>
      <c r="DA431" s="16"/>
      <c r="DB431" s="16"/>
      <c r="DC431" s="16"/>
      <c r="DD431" s="16"/>
      <c r="DE431" s="16"/>
      <c r="DF431" s="16"/>
      <c r="DG431" s="16"/>
      <c r="DH431" s="16"/>
      <c r="DI431" s="16"/>
      <c r="DJ431" s="16"/>
      <c r="DK431" s="16"/>
      <c r="DL431" s="16"/>
      <c r="DM431" s="16"/>
      <c r="DN431" s="16"/>
      <c r="DO431" s="16"/>
      <c r="DP431" s="16"/>
      <c r="DQ431" s="16"/>
      <c r="DR431" s="16"/>
      <c r="DS431" s="16"/>
      <c r="DT431" s="16"/>
      <c r="DU431" s="16"/>
      <c r="DV431" s="16"/>
      <c r="DW431" s="16"/>
      <c r="DX431" s="16"/>
      <c r="DY431" s="16"/>
      <c r="DZ431" s="16"/>
      <c r="EA431" s="16"/>
      <c r="EB431" s="16"/>
      <c r="EC431" s="16"/>
      <c r="ED431" s="16"/>
      <c r="EE431" s="16"/>
      <c r="EF431" s="16"/>
      <c r="EG431" s="16"/>
      <c r="EH431" s="16"/>
      <c r="EI431" s="16"/>
      <c r="EJ431" s="16"/>
      <c r="EK431" s="16"/>
      <c r="EL431" s="16"/>
      <c r="EM431" s="16"/>
      <c r="EN431" s="16"/>
      <c r="EO431" s="16"/>
      <c r="EP431" s="16"/>
      <c r="EQ431" s="16"/>
      <c r="ER431" s="16"/>
      <c r="ES431" s="16"/>
      <c r="ET431" s="16"/>
      <c r="EU431" s="16"/>
      <c r="EV431" s="16"/>
      <c r="EW431" s="16"/>
      <c r="EX431" s="16"/>
      <c r="EY431" s="16"/>
      <c r="EZ431" s="16"/>
      <c r="FA431" s="16"/>
      <c r="FB431" s="16"/>
      <c r="FC431" s="16"/>
      <c r="FD431" s="16"/>
      <c r="FE431" s="16"/>
      <c r="FF431" s="16"/>
      <c r="FG431" s="16"/>
      <c r="FH431" s="16"/>
      <c r="FI431" s="16"/>
      <c r="FJ431" s="16"/>
      <c r="FK431" s="16"/>
      <c r="FL431" s="16"/>
      <c r="FM431" s="16"/>
      <c r="FN431" s="16"/>
      <c r="FO431" s="16"/>
      <c r="FP431" s="16"/>
      <c r="FQ431" s="16"/>
      <c r="FR431" s="16"/>
      <c r="FS431" s="16"/>
      <c r="FT431" s="16"/>
      <c r="FU431" s="16"/>
      <c r="FV431" s="16"/>
      <c r="FW431" s="16"/>
      <c r="FX431" s="16"/>
      <c r="FY431" s="16"/>
      <c r="FZ431" s="16"/>
      <c r="GA431" s="16"/>
      <c r="GB431" s="16"/>
      <c r="GC431" s="16"/>
      <c r="GD431" s="16"/>
      <c r="GE431" s="16"/>
      <c r="GF431" s="16"/>
      <c r="GG431" s="16"/>
      <c r="GH431" s="16"/>
      <c r="GI431" s="16"/>
      <c r="GJ431" s="16"/>
      <c r="GK431" s="16"/>
      <c r="GL431" s="16"/>
      <c r="GM431" s="16"/>
      <c r="GN431" s="16"/>
      <c r="GO431" s="16"/>
      <c r="GP431" s="16"/>
      <c r="GQ431" s="16"/>
      <c r="GR431" s="16"/>
      <c r="GS431" s="16"/>
      <c r="GT431" s="16"/>
      <c r="GU431" s="16"/>
      <c r="GV431" s="16"/>
      <c r="GW431" s="16"/>
      <c r="GX431" s="16"/>
      <c r="GY431" s="16"/>
      <c r="GZ431" s="16"/>
      <c r="HA431" s="16"/>
      <c r="HB431" s="16"/>
      <c r="HC431" s="16"/>
      <c r="HD431" s="16"/>
      <c r="HE431" s="16"/>
      <c r="HF431" s="16"/>
      <c r="HG431" s="16"/>
      <c r="HH431" s="16"/>
      <c r="HI431" s="16"/>
      <c r="HJ431" s="16"/>
      <c r="HK431" s="16"/>
      <c r="HL431" s="16"/>
      <c r="HM431" s="16"/>
      <c r="HN431" s="16"/>
      <c r="HO431" s="16"/>
      <c r="HP431" s="16"/>
      <c r="HQ431" s="16"/>
      <c r="HR431" s="16"/>
      <c r="HS431" s="16"/>
      <c r="HT431" s="16"/>
      <c r="HU431" s="16"/>
      <c r="HV431" s="16"/>
      <c r="HW431" s="16"/>
      <c r="HX431" s="16"/>
      <c r="HY431" s="16"/>
      <c r="HZ431" s="16"/>
      <c r="IA431" s="16"/>
      <c r="IB431" s="16"/>
      <c r="IC431" s="16"/>
      <c r="ID431" s="16"/>
      <c r="IE431" s="16"/>
      <c r="IF431" s="16"/>
      <c r="IG431" s="16"/>
      <c r="IH431" s="16"/>
      <c r="II431" s="16"/>
      <c r="IJ431" s="16"/>
      <c r="IK431" s="16"/>
      <c r="IL431" s="16"/>
      <c r="IM431" s="16"/>
      <c r="IN431" s="16"/>
      <c r="IO431" s="16"/>
      <c r="IP431" s="16"/>
      <c r="IQ431" s="16"/>
      <c r="IR431" s="16"/>
      <c r="IS431" s="16"/>
      <c r="IT431" s="16"/>
      <c r="IU431" s="16"/>
      <c r="IV431" s="16"/>
      <c r="IW431" s="16"/>
      <c r="IX431" s="16"/>
      <c r="IY431" s="16"/>
      <c r="IZ431" s="16"/>
      <c r="JA431" s="16"/>
      <c r="JB431" s="16"/>
      <c r="JC431" s="16"/>
      <c r="JD431" s="16"/>
      <c r="JE431" s="16"/>
      <c r="JF431" s="16"/>
      <c r="JG431" s="16"/>
      <c r="JH431" s="16"/>
      <c r="JI431" s="16"/>
      <c r="JJ431" s="16"/>
      <c r="JK431" s="16"/>
      <c r="JL431" s="16"/>
      <c r="JM431" s="16"/>
      <c r="JN431" s="16"/>
      <c r="JO431" s="16"/>
      <c r="JP431" s="16"/>
      <c r="JQ431" s="16"/>
      <c r="JR431" s="16"/>
      <c r="JS431" s="16"/>
      <c r="JT431" s="16"/>
      <c r="JU431" s="16"/>
      <c r="JV431" s="16"/>
      <c r="JW431" s="16"/>
      <c r="JX431" s="16"/>
      <c r="JY431" s="16"/>
      <c r="JZ431" s="16"/>
      <c r="KA431" s="16"/>
      <c r="KB431" s="16"/>
      <c r="KC431" s="16"/>
      <c r="KD431" s="16"/>
      <c r="KE431" s="16"/>
      <c r="KF431" s="16"/>
      <c r="KG431" s="16"/>
      <c r="KH431" s="16"/>
      <c r="KI431" s="16"/>
      <c r="KJ431" s="16"/>
      <c r="KK431" s="16"/>
      <c r="KL431" s="16"/>
      <c r="KM431" s="16"/>
      <c r="KN431" s="16"/>
      <c r="KO431" s="16"/>
      <c r="KP431" s="16"/>
      <c r="KQ431" s="16"/>
      <c r="KR431" s="16"/>
      <c r="KS431" s="16"/>
      <c r="KT431" s="16"/>
      <c r="KU431" s="16"/>
      <c r="KV431" s="16"/>
      <c r="KW431" s="16"/>
      <c r="KX431" s="16"/>
      <c r="KY431" s="16"/>
      <c r="KZ431" s="16"/>
      <c r="LA431" s="16"/>
      <c r="LB431" s="16"/>
      <c r="LC431" s="16"/>
      <c r="LD431" s="16"/>
      <c r="LE431" s="16"/>
      <c r="LF431" s="16"/>
      <c r="LG431" s="16"/>
      <c r="LH431" s="16"/>
      <c r="LI431" s="16"/>
      <c r="LJ431" s="16"/>
      <c r="LK431" s="16"/>
      <c r="LL431" s="16"/>
      <c r="LM431" s="16"/>
      <c r="LN431" s="16"/>
      <c r="LO431" s="16"/>
      <c r="LP431" s="16"/>
      <c r="LQ431" s="16"/>
      <c r="LR431" s="16"/>
      <c r="LS431" s="16"/>
      <c r="LT431" s="16"/>
      <c r="LU431" s="16"/>
      <c r="LV431" s="16"/>
      <c r="LW431" s="16"/>
      <c r="LX431" s="16"/>
      <c r="LY431" s="16"/>
      <c r="LZ431" s="16"/>
      <c r="MA431" s="16"/>
      <c r="MB431" s="16"/>
      <c r="MC431" s="16"/>
      <c r="MD431" s="16"/>
      <c r="ME431" s="16"/>
      <c r="MF431" s="16"/>
      <c r="MG431" s="16"/>
      <c r="MH431" s="16"/>
      <c r="MI431" s="16"/>
      <c r="MJ431" s="16"/>
      <c r="MK431" s="16"/>
      <c r="ML431" s="16"/>
      <c r="MM431" s="16"/>
      <c r="MN431" s="16"/>
      <c r="MO431" s="16"/>
      <c r="MP431" s="16"/>
      <c r="MQ431" s="16"/>
      <c r="MR431" s="16"/>
      <c r="MS431" s="16"/>
      <c r="MT431" s="16"/>
      <c r="MU431" s="16"/>
      <c r="MV431" s="16"/>
      <c r="MW431" s="16"/>
      <c r="MX431" s="16"/>
      <c r="MY431" s="16"/>
      <c r="MZ431" s="16"/>
      <c r="NA431" s="16"/>
      <c r="NB431" s="16"/>
      <c r="NC431" s="16"/>
      <c r="ND431" s="16"/>
      <c r="NE431" s="16"/>
      <c r="NF431" s="16"/>
      <c r="NG431" s="16"/>
      <c r="NH431" s="16"/>
      <c r="NI431" s="16"/>
      <c r="NJ431" s="16"/>
      <c r="NK431" s="16"/>
      <c r="NL431" s="16"/>
      <c r="NM431" s="16"/>
      <c r="NN431" s="16"/>
      <c r="NO431" s="16"/>
      <c r="NP431" s="16"/>
      <c r="NQ431" s="16"/>
      <c r="NR431" s="16"/>
      <c r="NS431" s="16"/>
      <c r="NT431" s="16"/>
      <c r="NU431" s="16"/>
      <c r="NV431" s="16"/>
      <c r="NW431" s="16"/>
      <c r="NX431" s="16"/>
      <c r="NY431" s="16"/>
      <c r="NZ431" s="16"/>
      <c r="OA431" s="16"/>
      <c r="OB431" s="16"/>
      <c r="OC431" s="16"/>
      <c r="OD431" s="16"/>
      <c r="OE431" s="16"/>
      <c r="OF431" s="16"/>
      <c r="OG431" s="16"/>
      <c r="OH431" s="16"/>
      <c r="OI431" s="16"/>
      <c r="OJ431" s="16"/>
      <c r="OK431" s="16"/>
      <c r="OL431" s="16"/>
      <c r="OM431" s="16"/>
      <c r="ON431" s="16"/>
      <c r="OO431" s="16"/>
      <c r="OP431" s="16"/>
      <c r="OQ431" s="16"/>
      <c r="OR431" s="16"/>
      <c r="OS431" s="16"/>
      <c r="OT431" s="16"/>
      <c r="OU431" s="16"/>
      <c r="OV431" s="16"/>
      <c r="OW431" s="16"/>
      <c r="OX431" s="16"/>
      <c r="OY431" s="16"/>
      <c r="OZ431" s="16"/>
      <c r="PA431" s="16"/>
      <c r="PB431" s="16"/>
      <c r="PC431" s="16"/>
      <c r="PD431" s="16"/>
      <c r="PE431" s="16"/>
      <c r="PF431" s="16"/>
      <c r="PG431" s="16"/>
      <c r="PH431" s="16"/>
      <c r="PI431" s="16"/>
      <c r="PJ431" s="16"/>
      <c r="PK431" s="16"/>
      <c r="PL431" s="16"/>
      <c r="PM431" s="16"/>
      <c r="PN431" s="16"/>
      <c r="PO431" s="16"/>
      <c r="PP431" s="16"/>
      <c r="PQ431" s="16"/>
      <c r="PR431" s="16"/>
      <c r="PS431" s="16"/>
      <c r="PT431" s="16"/>
      <c r="PU431" s="16"/>
      <c r="PV431" s="16"/>
      <c r="PW431" s="16"/>
      <c r="PX431" s="16"/>
      <c r="PY431" s="16"/>
      <c r="PZ431" s="16"/>
      <c r="QA431" s="16"/>
      <c r="QB431" s="16"/>
      <c r="QC431" s="16"/>
      <c r="QD431" s="16"/>
      <c r="QE431" s="16"/>
      <c r="QF431" s="16"/>
      <c r="QG431" s="16"/>
      <c r="QH431" s="16"/>
      <c r="QI431" s="16"/>
      <c r="QJ431" s="16"/>
      <c r="QK431" s="16"/>
      <c r="QL431" s="16"/>
      <c r="QM431" s="16"/>
      <c r="QN431" s="16"/>
      <c r="QO431" s="16"/>
      <c r="QP431" s="16"/>
      <c r="QQ431" s="16"/>
      <c r="QR431" s="16"/>
      <c r="QS431" s="16"/>
      <c r="QT431" s="16"/>
      <c r="QU431" s="16"/>
      <c r="QV431" s="16"/>
      <c r="QW431" s="16"/>
      <c r="QX431" s="16"/>
      <c r="QY431" s="16"/>
      <c r="QZ431" s="16"/>
      <c r="RA431" s="16"/>
      <c r="RB431" s="16"/>
      <c r="RC431" s="16"/>
      <c r="RD431" s="16"/>
      <c r="RE431" s="16"/>
      <c r="RF431" s="16"/>
      <c r="RG431" s="16"/>
      <c r="RH431" s="16"/>
      <c r="RI431" s="16"/>
      <c r="RJ431" s="16"/>
    </row>
    <row r="432" spans="2:478" x14ac:dyDescent="0.25">
      <c r="B432" s="16"/>
      <c r="C432" s="16"/>
      <c r="AF432" s="16"/>
      <c r="AG432" s="16"/>
      <c r="AH432" s="16"/>
      <c r="AI432" s="16"/>
      <c r="AJ432" s="16"/>
      <c r="AK432" s="16"/>
      <c r="AL432" s="16"/>
      <c r="AM432" s="16"/>
      <c r="AN432" s="16"/>
      <c r="AO432" s="16"/>
      <c r="AP432" s="16"/>
      <c r="AQ432" s="16"/>
      <c r="AR432" s="16"/>
      <c r="AS432" s="16"/>
      <c r="AT432" s="16"/>
      <c r="AU432" s="16"/>
      <c r="AV432" s="16"/>
      <c r="AW432" s="16"/>
      <c r="AX432" s="16"/>
      <c r="AY432" s="16"/>
      <c r="AZ432" s="16"/>
      <c r="BA432" s="16"/>
      <c r="BB432" s="16"/>
      <c r="BC432" s="16"/>
      <c r="BD432" s="16"/>
      <c r="BE432" s="16"/>
      <c r="BF432" s="16"/>
      <c r="BG432" s="16"/>
      <c r="BH432" s="16"/>
      <c r="BI432" s="16"/>
      <c r="BJ432" s="16"/>
      <c r="BK432" s="16"/>
      <c r="BL432" s="16"/>
      <c r="BM432" s="16"/>
      <c r="BN432" s="16"/>
      <c r="BO432" s="16"/>
      <c r="BP432" s="16"/>
      <c r="BQ432" s="16"/>
      <c r="BR432" s="16"/>
      <c r="BS432" s="16"/>
      <c r="BT432" s="16"/>
      <c r="BU432" s="16"/>
      <c r="BV432" s="16"/>
      <c r="BW432" s="16"/>
      <c r="BX432" s="16"/>
      <c r="BY432" s="16"/>
      <c r="BZ432" s="16"/>
      <c r="CA432" s="16"/>
      <c r="CB432" s="16"/>
      <c r="CC432" s="16"/>
      <c r="CD432" s="16"/>
      <c r="CE432" s="16"/>
      <c r="CF432" s="16"/>
      <c r="CG432" s="16"/>
      <c r="CH432" s="16"/>
      <c r="CI432" s="16"/>
      <c r="CJ432" s="16"/>
      <c r="CK432" s="16"/>
      <c r="CL432" s="16"/>
      <c r="CM432" s="16"/>
      <c r="CN432" s="16"/>
      <c r="CO432" s="16"/>
      <c r="CP432" s="16"/>
      <c r="CQ432" s="16"/>
      <c r="CR432" s="16"/>
      <c r="CS432" s="16"/>
      <c r="CT432" s="16"/>
      <c r="CU432" s="16"/>
      <c r="CV432" s="16"/>
      <c r="CW432" s="16"/>
      <c r="CX432" s="16"/>
      <c r="CY432" s="16"/>
      <c r="CZ432" s="16"/>
      <c r="DA432" s="16"/>
      <c r="DB432" s="16"/>
      <c r="DC432" s="16"/>
      <c r="DD432" s="16"/>
      <c r="DE432" s="16"/>
      <c r="DF432" s="16"/>
      <c r="DG432" s="16"/>
      <c r="DH432" s="16"/>
      <c r="DI432" s="16"/>
      <c r="DJ432" s="16"/>
      <c r="DK432" s="16"/>
      <c r="DL432" s="16"/>
      <c r="DM432" s="16"/>
      <c r="DN432" s="16"/>
      <c r="DO432" s="16"/>
      <c r="DP432" s="16"/>
      <c r="DQ432" s="16"/>
      <c r="DR432" s="16"/>
      <c r="DS432" s="16"/>
      <c r="DT432" s="16"/>
      <c r="DU432" s="16"/>
      <c r="DV432" s="16"/>
      <c r="DW432" s="16"/>
      <c r="DX432" s="16"/>
      <c r="DY432" s="16"/>
      <c r="DZ432" s="16"/>
      <c r="EA432" s="16"/>
      <c r="EB432" s="16"/>
      <c r="EC432" s="16"/>
      <c r="ED432" s="16"/>
      <c r="EE432" s="16"/>
      <c r="EF432" s="16"/>
      <c r="EG432" s="16"/>
      <c r="EH432" s="16"/>
      <c r="EI432" s="16"/>
      <c r="EJ432" s="16"/>
      <c r="EK432" s="16"/>
      <c r="EL432" s="16"/>
      <c r="EM432" s="16"/>
      <c r="EN432" s="16"/>
      <c r="EO432" s="16"/>
      <c r="EP432" s="16"/>
      <c r="EQ432" s="16"/>
      <c r="ER432" s="16"/>
      <c r="ES432" s="16"/>
      <c r="ET432" s="16"/>
      <c r="EU432" s="16"/>
      <c r="EV432" s="16"/>
      <c r="EW432" s="16"/>
      <c r="EX432" s="16"/>
      <c r="EY432" s="16"/>
      <c r="EZ432" s="16"/>
      <c r="FA432" s="16"/>
      <c r="FB432" s="16"/>
      <c r="FC432" s="16"/>
      <c r="FD432" s="16"/>
      <c r="FE432" s="16"/>
      <c r="FF432" s="16"/>
      <c r="FG432" s="16"/>
      <c r="FH432" s="16"/>
      <c r="FI432" s="16"/>
      <c r="FJ432" s="16"/>
      <c r="FK432" s="16"/>
      <c r="FL432" s="16"/>
      <c r="FM432" s="16"/>
      <c r="FN432" s="16"/>
      <c r="FO432" s="16"/>
      <c r="FP432" s="16"/>
      <c r="FQ432" s="16"/>
      <c r="FR432" s="16"/>
      <c r="FS432" s="16"/>
      <c r="FT432" s="16"/>
      <c r="FU432" s="16"/>
      <c r="FV432" s="16"/>
      <c r="FW432" s="16"/>
      <c r="FX432" s="16"/>
      <c r="FY432" s="16"/>
      <c r="FZ432" s="16"/>
      <c r="GA432" s="16"/>
      <c r="GB432" s="16"/>
      <c r="GC432" s="16"/>
      <c r="GD432" s="16"/>
      <c r="GE432" s="16"/>
      <c r="GF432" s="16"/>
      <c r="GG432" s="16"/>
      <c r="GH432" s="16"/>
      <c r="GI432" s="16"/>
      <c r="GJ432" s="16"/>
      <c r="GK432" s="16"/>
      <c r="GL432" s="16"/>
      <c r="GM432" s="16"/>
      <c r="GN432" s="16"/>
      <c r="GO432" s="16"/>
      <c r="GP432" s="16"/>
      <c r="GQ432" s="16"/>
      <c r="GR432" s="16"/>
      <c r="GS432" s="16"/>
      <c r="GT432" s="16"/>
      <c r="GU432" s="16"/>
      <c r="GV432" s="16"/>
      <c r="GW432" s="16"/>
      <c r="GX432" s="16"/>
      <c r="GY432" s="16"/>
      <c r="GZ432" s="16"/>
      <c r="HA432" s="16"/>
      <c r="HB432" s="16"/>
      <c r="HC432" s="16"/>
      <c r="HD432" s="16"/>
      <c r="HE432" s="16"/>
      <c r="HF432" s="16"/>
      <c r="HG432" s="16"/>
      <c r="HH432" s="16"/>
      <c r="HI432" s="16"/>
      <c r="HJ432" s="16"/>
      <c r="HK432" s="16"/>
      <c r="HL432" s="16"/>
      <c r="HM432" s="16"/>
      <c r="HN432" s="16"/>
      <c r="HO432" s="16"/>
      <c r="HP432" s="16"/>
      <c r="HQ432" s="16"/>
      <c r="HR432" s="16"/>
      <c r="HS432" s="16"/>
      <c r="HT432" s="16"/>
      <c r="HU432" s="16"/>
      <c r="HV432" s="16"/>
      <c r="HW432" s="16"/>
      <c r="HX432" s="16"/>
      <c r="HY432" s="16"/>
      <c r="HZ432" s="16"/>
      <c r="IA432" s="16"/>
      <c r="IB432" s="16"/>
      <c r="IC432" s="16"/>
      <c r="ID432" s="16"/>
      <c r="IE432" s="16"/>
      <c r="IF432" s="16"/>
      <c r="IG432" s="16"/>
      <c r="IH432" s="16"/>
      <c r="II432" s="16"/>
      <c r="IJ432" s="16"/>
      <c r="IK432" s="16"/>
      <c r="IL432" s="16"/>
      <c r="IM432" s="16"/>
      <c r="IN432" s="16"/>
      <c r="IO432" s="16"/>
      <c r="IP432" s="16"/>
      <c r="IQ432" s="16"/>
      <c r="IR432" s="16"/>
      <c r="IS432" s="16"/>
      <c r="IT432" s="16"/>
      <c r="IU432" s="16"/>
      <c r="IV432" s="16"/>
      <c r="IW432" s="16"/>
      <c r="IX432" s="16"/>
      <c r="IY432" s="16"/>
      <c r="IZ432" s="16"/>
      <c r="JA432" s="16"/>
      <c r="JB432" s="16"/>
      <c r="JC432" s="16"/>
      <c r="JD432" s="16"/>
      <c r="JE432" s="16"/>
      <c r="JF432" s="16"/>
      <c r="JG432" s="16"/>
      <c r="JH432" s="16"/>
      <c r="JI432" s="16"/>
      <c r="JJ432" s="16"/>
      <c r="JK432" s="16"/>
      <c r="JL432" s="16"/>
      <c r="JM432" s="16"/>
      <c r="JN432" s="16"/>
      <c r="JO432" s="16"/>
      <c r="JP432" s="16"/>
      <c r="JQ432" s="16"/>
      <c r="JR432" s="16"/>
      <c r="JS432" s="16"/>
      <c r="JT432" s="16"/>
      <c r="JU432" s="16"/>
      <c r="JV432" s="16"/>
      <c r="JW432" s="16"/>
      <c r="JX432" s="16"/>
      <c r="JY432" s="16"/>
      <c r="JZ432" s="16"/>
      <c r="KA432" s="16"/>
      <c r="KB432" s="16"/>
      <c r="KC432" s="16"/>
      <c r="KD432" s="16"/>
      <c r="KE432" s="16"/>
      <c r="KF432" s="16"/>
      <c r="KG432" s="16"/>
      <c r="KH432" s="16"/>
      <c r="KI432" s="16"/>
      <c r="KJ432" s="16"/>
      <c r="KK432" s="16"/>
      <c r="KL432" s="16"/>
      <c r="KM432" s="16"/>
      <c r="KN432" s="16"/>
      <c r="KO432" s="16"/>
      <c r="KP432" s="16"/>
      <c r="KQ432" s="16"/>
      <c r="KR432" s="16"/>
      <c r="KS432" s="16"/>
      <c r="KT432" s="16"/>
      <c r="KU432" s="16"/>
      <c r="KV432" s="16"/>
      <c r="KW432" s="16"/>
      <c r="KX432" s="16"/>
      <c r="KY432" s="16"/>
      <c r="KZ432" s="16"/>
      <c r="LA432" s="16"/>
      <c r="LB432" s="16"/>
      <c r="LC432" s="16"/>
      <c r="LD432" s="16"/>
      <c r="LE432" s="16"/>
      <c r="LF432" s="16"/>
      <c r="LG432" s="16"/>
      <c r="LH432" s="16"/>
      <c r="LI432" s="16"/>
      <c r="LJ432" s="16"/>
      <c r="LK432" s="16"/>
      <c r="LL432" s="16"/>
      <c r="LM432" s="16"/>
      <c r="LN432" s="16"/>
      <c r="LO432" s="16"/>
      <c r="LP432" s="16"/>
      <c r="LQ432" s="16"/>
      <c r="LR432" s="16"/>
      <c r="LS432" s="16"/>
      <c r="LT432" s="16"/>
      <c r="LU432" s="16"/>
      <c r="LV432" s="16"/>
      <c r="LW432" s="16"/>
      <c r="LX432" s="16"/>
      <c r="LY432" s="16"/>
      <c r="LZ432" s="16"/>
      <c r="MA432" s="16"/>
      <c r="MB432" s="16"/>
      <c r="MC432" s="16"/>
      <c r="MD432" s="16"/>
      <c r="ME432" s="16"/>
      <c r="MF432" s="16"/>
      <c r="MG432" s="16"/>
      <c r="MH432" s="16"/>
      <c r="MI432" s="16"/>
      <c r="MJ432" s="16"/>
      <c r="MK432" s="16"/>
      <c r="ML432" s="16"/>
      <c r="MM432" s="16"/>
      <c r="MN432" s="16"/>
      <c r="MO432" s="16"/>
      <c r="MP432" s="16"/>
      <c r="MQ432" s="16"/>
      <c r="MR432" s="16"/>
      <c r="MS432" s="16"/>
      <c r="MT432" s="16"/>
      <c r="MU432" s="16"/>
      <c r="MV432" s="16"/>
      <c r="MW432" s="16"/>
      <c r="MX432" s="16"/>
      <c r="MY432" s="16"/>
      <c r="MZ432" s="16"/>
      <c r="NA432" s="16"/>
      <c r="NB432" s="16"/>
      <c r="NC432" s="16"/>
      <c r="ND432" s="16"/>
      <c r="NE432" s="16"/>
      <c r="NF432" s="16"/>
      <c r="NG432" s="16"/>
      <c r="NH432" s="16"/>
      <c r="NI432" s="16"/>
      <c r="NJ432" s="16"/>
      <c r="NK432" s="16"/>
      <c r="NL432" s="16"/>
      <c r="NM432" s="16"/>
      <c r="NN432" s="16"/>
      <c r="NO432" s="16"/>
      <c r="NP432" s="16"/>
      <c r="NQ432" s="16"/>
      <c r="NR432" s="16"/>
      <c r="NS432" s="16"/>
      <c r="NT432" s="16"/>
      <c r="NU432" s="16"/>
      <c r="NV432" s="16"/>
      <c r="NW432" s="16"/>
      <c r="NX432" s="16"/>
      <c r="NY432" s="16"/>
      <c r="NZ432" s="16"/>
      <c r="OA432" s="16"/>
      <c r="OB432" s="16"/>
      <c r="OC432" s="16"/>
      <c r="OD432" s="16"/>
      <c r="OE432" s="16"/>
      <c r="OF432" s="16"/>
      <c r="OG432" s="16"/>
      <c r="OH432" s="16"/>
      <c r="OI432" s="16"/>
      <c r="OJ432" s="16"/>
      <c r="OK432" s="16"/>
      <c r="OL432" s="16"/>
      <c r="OM432" s="16"/>
      <c r="ON432" s="16"/>
      <c r="OO432" s="16"/>
      <c r="OP432" s="16"/>
      <c r="OQ432" s="16"/>
      <c r="OR432" s="16"/>
      <c r="OS432" s="16"/>
      <c r="OT432" s="16"/>
      <c r="OU432" s="16"/>
      <c r="OV432" s="16"/>
      <c r="OW432" s="16"/>
      <c r="OX432" s="16"/>
      <c r="OY432" s="16"/>
      <c r="OZ432" s="16"/>
      <c r="PA432" s="16"/>
      <c r="PB432" s="16"/>
      <c r="PC432" s="16"/>
      <c r="PD432" s="16"/>
      <c r="PE432" s="16"/>
      <c r="PF432" s="16"/>
      <c r="PG432" s="16"/>
      <c r="PH432" s="16"/>
      <c r="PI432" s="16"/>
      <c r="PJ432" s="16"/>
      <c r="PK432" s="16"/>
      <c r="PL432" s="16"/>
      <c r="PM432" s="16"/>
      <c r="PN432" s="16"/>
      <c r="PO432" s="16"/>
      <c r="PP432" s="16"/>
      <c r="PQ432" s="16"/>
      <c r="PR432" s="16"/>
      <c r="PS432" s="16"/>
      <c r="PT432" s="16"/>
      <c r="PU432" s="16"/>
      <c r="PV432" s="16"/>
      <c r="PW432" s="16"/>
      <c r="PX432" s="16"/>
      <c r="PY432" s="16"/>
      <c r="PZ432" s="16"/>
      <c r="QA432" s="16"/>
      <c r="QB432" s="16"/>
      <c r="QC432" s="16"/>
      <c r="QD432" s="16"/>
      <c r="QE432" s="16"/>
      <c r="QF432" s="16"/>
      <c r="QG432" s="16"/>
      <c r="QH432" s="16"/>
      <c r="QI432" s="16"/>
      <c r="QJ432" s="16"/>
      <c r="QK432" s="16"/>
      <c r="QL432" s="16"/>
      <c r="QM432" s="16"/>
      <c r="QN432" s="16"/>
      <c r="QO432" s="16"/>
      <c r="QP432" s="16"/>
      <c r="QQ432" s="16"/>
      <c r="QR432" s="16"/>
      <c r="QS432" s="16"/>
      <c r="QT432" s="16"/>
      <c r="QU432" s="16"/>
      <c r="QV432" s="16"/>
      <c r="QW432" s="16"/>
      <c r="QX432" s="16"/>
      <c r="QY432" s="16"/>
      <c r="QZ432" s="16"/>
      <c r="RA432" s="16"/>
      <c r="RB432" s="16"/>
      <c r="RC432" s="16"/>
      <c r="RD432" s="16"/>
      <c r="RE432" s="16"/>
      <c r="RF432" s="16"/>
      <c r="RG432" s="16"/>
      <c r="RH432" s="16"/>
      <c r="RI432" s="16"/>
      <c r="RJ432" s="16"/>
    </row>
    <row r="433" spans="2:478" x14ac:dyDescent="0.25">
      <c r="B433" s="16"/>
      <c r="C433" s="16"/>
      <c r="AF433" s="16"/>
      <c r="AG433" s="16"/>
      <c r="AH433" s="16"/>
      <c r="AI433" s="16"/>
      <c r="AJ433" s="16"/>
      <c r="AK433" s="16"/>
      <c r="AL433" s="16"/>
      <c r="AM433" s="16"/>
      <c r="AN433" s="16"/>
      <c r="AO433" s="16"/>
      <c r="AP433" s="16"/>
      <c r="AQ433" s="16"/>
      <c r="AR433" s="16"/>
      <c r="AS433" s="16"/>
      <c r="AT433" s="16"/>
      <c r="AU433" s="16"/>
      <c r="AV433" s="16"/>
      <c r="AW433" s="16"/>
      <c r="AX433" s="16"/>
      <c r="AY433" s="16"/>
      <c r="AZ433" s="16"/>
      <c r="BA433" s="16"/>
      <c r="BB433" s="16"/>
      <c r="BC433" s="16"/>
      <c r="BD433" s="16"/>
      <c r="BE433" s="16"/>
      <c r="BF433" s="16"/>
      <c r="BG433" s="16"/>
      <c r="BH433" s="16"/>
      <c r="BI433" s="16"/>
      <c r="BJ433" s="16"/>
      <c r="BK433" s="16"/>
      <c r="BL433" s="16"/>
      <c r="BM433" s="16"/>
      <c r="BN433" s="16"/>
      <c r="BO433" s="16"/>
      <c r="BP433" s="16"/>
      <c r="BQ433" s="16"/>
      <c r="BR433" s="16"/>
      <c r="BS433" s="16"/>
      <c r="BT433" s="16"/>
      <c r="BU433" s="16"/>
      <c r="BV433" s="16"/>
      <c r="BW433" s="16"/>
      <c r="BX433" s="16"/>
      <c r="BY433" s="16"/>
      <c r="BZ433" s="16"/>
      <c r="CA433" s="16"/>
      <c r="CB433" s="16"/>
      <c r="CC433" s="16"/>
      <c r="CD433" s="16"/>
      <c r="CE433" s="16"/>
      <c r="CF433" s="16"/>
      <c r="CG433" s="16"/>
      <c r="CH433" s="16"/>
      <c r="CI433" s="16"/>
      <c r="CJ433" s="16"/>
      <c r="CK433" s="16"/>
      <c r="CL433" s="16"/>
      <c r="CM433" s="16"/>
      <c r="CN433" s="16"/>
      <c r="CO433" s="16"/>
      <c r="CP433" s="16"/>
      <c r="CQ433" s="16"/>
      <c r="CR433" s="16"/>
      <c r="CS433" s="16"/>
      <c r="CT433" s="16"/>
      <c r="CU433" s="16"/>
      <c r="CV433" s="16"/>
      <c r="CW433" s="16"/>
      <c r="CX433" s="16"/>
      <c r="CY433" s="16"/>
      <c r="CZ433" s="16"/>
      <c r="DA433" s="16"/>
      <c r="DB433" s="16"/>
      <c r="DC433" s="16"/>
      <c r="DD433" s="16"/>
      <c r="DE433" s="16"/>
      <c r="DF433" s="16"/>
      <c r="DG433" s="16"/>
      <c r="DH433" s="16"/>
      <c r="DI433" s="16"/>
      <c r="DJ433" s="16"/>
      <c r="DK433" s="16"/>
      <c r="DL433" s="16"/>
      <c r="DM433" s="16"/>
      <c r="DN433" s="16"/>
      <c r="DO433" s="16"/>
      <c r="DP433" s="16"/>
      <c r="DQ433" s="16"/>
      <c r="DR433" s="16"/>
      <c r="DS433" s="16"/>
      <c r="DT433" s="16"/>
      <c r="DU433" s="16"/>
      <c r="DV433" s="16"/>
      <c r="DW433" s="16"/>
      <c r="DX433" s="16"/>
      <c r="DY433" s="16"/>
      <c r="DZ433" s="16"/>
      <c r="EA433" s="16"/>
      <c r="EB433" s="16"/>
      <c r="EC433" s="16"/>
      <c r="ED433" s="16"/>
      <c r="EE433" s="16"/>
      <c r="EF433" s="16"/>
      <c r="EG433" s="16"/>
      <c r="EH433" s="16"/>
      <c r="EI433" s="16"/>
      <c r="EJ433" s="16"/>
      <c r="EK433" s="16"/>
      <c r="EL433" s="16"/>
      <c r="EM433" s="16"/>
      <c r="EN433" s="16"/>
      <c r="EO433" s="16"/>
      <c r="EP433" s="16"/>
      <c r="EQ433" s="16"/>
      <c r="ER433" s="16"/>
      <c r="ES433" s="16"/>
      <c r="ET433" s="16"/>
      <c r="EU433" s="16"/>
      <c r="EV433" s="16"/>
      <c r="EW433" s="16"/>
      <c r="EX433" s="16"/>
      <c r="EY433" s="16"/>
      <c r="EZ433" s="16"/>
      <c r="FA433" s="16"/>
      <c r="FB433" s="16"/>
      <c r="FC433" s="16"/>
      <c r="FD433" s="16"/>
      <c r="FE433" s="16"/>
      <c r="FF433" s="16"/>
      <c r="FG433" s="16"/>
      <c r="FH433" s="16"/>
      <c r="FI433" s="16"/>
      <c r="FJ433" s="16"/>
      <c r="FK433" s="16"/>
      <c r="FL433" s="16"/>
      <c r="FM433" s="16"/>
      <c r="FN433" s="16"/>
      <c r="FO433" s="16"/>
      <c r="FP433" s="16"/>
      <c r="FQ433" s="16"/>
      <c r="FR433" s="16"/>
      <c r="FS433" s="16"/>
      <c r="FT433" s="16"/>
      <c r="FU433" s="16"/>
      <c r="FV433" s="16"/>
      <c r="FW433" s="16"/>
      <c r="FX433" s="16"/>
      <c r="FY433" s="16"/>
      <c r="FZ433" s="16"/>
      <c r="GA433" s="16"/>
      <c r="GB433" s="16"/>
      <c r="GC433" s="16"/>
      <c r="GD433" s="16"/>
      <c r="GE433" s="16"/>
      <c r="GF433" s="16"/>
      <c r="GG433" s="16"/>
      <c r="GH433" s="16"/>
      <c r="GI433" s="16"/>
      <c r="GJ433" s="16"/>
      <c r="GK433" s="16"/>
      <c r="GL433" s="16"/>
      <c r="GM433" s="16"/>
      <c r="GN433" s="16"/>
      <c r="GO433" s="16"/>
      <c r="GP433" s="16"/>
      <c r="GQ433" s="16"/>
      <c r="GR433" s="16"/>
      <c r="GS433" s="16"/>
      <c r="GT433" s="16"/>
      <c r="GU433" s="16"/>
      <c r="GV433" s="16"/>
      <c r="GW433" s="16"/>
      <c r="GX433" s="16"/>
      <c r="GY433" s="16"/>
      <c r="GZ433" s="16"/>
      <c r="HA433" s="16"/>
      <c r="HB433" s="16"/>
      <c r="HC433" s="16"/>
      <c r="HD433" s="16"/>
      <c r="HE433" s="16"/>
      <c r="HF433" s="16"/>
      <c r="HG433" s="16"/>
      <c r="HH433" s="16"/>
      <c r="HI433" s="16"/>
      <c r="HJ433" s="16"/>
      <c r="HK433" s="16"/>
      <c r="HL433" s="16"/>
      <c r="HM433" s="16"/>
      <c r="HN433" s="16"/>
      <c r="HO433" s="16"/>
      <c r="HP433" s="16"/>
      <c r="HQ433" s="16"/>
      <c r="HR433" s="16"/>
      <c r="HS433" s="16"/>
      <c r="HT433" s="16"/>
      <c r="HU433" s="16"/>
      <c r="HV433" s="16"/>
      <c r="HW433" s="16"/>
      <c r="HX433" s="16"/>
      <c r="HY433" s="16"/>
      <c r="HZ433" s="16"/>
      <c r="IA433" s="16"/>
      <c r="IB433" s="16"/>
      <c r="IC433" s="16"/>
      <c r="ID433" s="16"/>
      <c r="IE433" s="16"/>
      <c r="IF433" s="16"/>
      <c r="IG433" s="16"/>
      <c r="IH433" s="16"/>
      <c r="II433" s="16"/>
      <c r="IJ433" s="16"/>
      <c r="IK433" s="16"/>
      <c r="IL433" s="16"/>
      <c r="IM433" s="16"/>
      <c r="IN433" s="16"/>
      <c r="IO433" s="16"/>
      <c r="IP433" s="16"/>
      <c r="IQ433" s="16"/>
      <c r="IR433" s="16"/>
      <c r="IS433" s="16"/>
      <c r="IT433" s="16"/>
      <c r="IU433" s="16"/>
      <c r="IV433" s="16"/>
      <c r="IW433" s="16"/>
      <c r="IX433" s="16"/>
      <c r="IY433" s="16"/>
      <c r="IZ433" s="16"/>
      <c r="JA433" s="16"/>
      <c r="JB433" s="16"/>
      <c r="JC433" s="16"/>
      <c r="JD433" s="16"/>
      <c r="JE433" s="16"/>
      <c r="JF433" s="16"/>
      <c r="JG433" s="16"/>
      <c r="JH433" s="16"/>
      <c r="JI433" s="16"/>
      <c r="JJ433" s="16"/>
      <c r="JK433" s="16"/>
      <c r="JL433" s="16"/>
      <c r="JM433" s="16"/>
      <c r="JN433" s="16"/>
      <c r="JO433" s="16"/>
      <c r="JP433" s="16"/>
      <c r="JQ433" s="16"/>
      <c r="JR433" s="16"/>
      <c r="JS433" s="16"/>
      <c r="JT433" s="16"/>
      <c r="JU433" s="16"/>
      <c r="JV433" s="16"/>
      <c r="JW433" s="16"/>
      <c r="JX433" s="16"/>
      <c r="JY433" s="16"/>
      <c r="JZ433" s="16"/>
      <c r="KA433" s="16"/>
      <c r="KB433" s="16"/>
      <c r="KC433" s="16"/>
      <c r="KD433" s="16"/>
      <c r="KE433" s="16"/>
      <c r="KF433" s="16"/>
      <c r="KG433" s="16"/>
      <c r="KH433" s="16"/>
      <c r="KI433" s="16"/>
      <c r="KJ433" s="16"/>
      <c r="KK433" s="16"/>
      <c r="KL433" s="16"/>
      <c r="KM433" s="16"/>
      <c r="KN433" s="16"/>
      <c r="KO433" s="16"/>
      <c r="KP433" s="16"/>
      <c r="KQ433" s="16"/>
      <c r="KR433" s="16"/>
      <c r="KS433" s="16"/>
      <c r="KT433" s="16"/>
      <c r="KU433" s="16"/>
      <c r="KV433" s="16"/>
      <c r="KW433" s="16"/>
      <c r="KX433" s="16"/>
      <c r="KY433" s="16"/>
      <c r="KZ433" s="16"/>
      <c r="LA433" s="16"/>
      <c r="LB433" s="16"/>
      <c r="LC433" s="16"/>
      <c r="LD433" s="16"/>
      <c r="LE433" s="16"/>
      <c r="LF433" s="16"/>
      <c r="LG433" s="16"/>
      <c r="LH433" s="16"/>
      <c r="LI433" s="16"/>
      <c r="LJ433" s="16"/>
      <c r="LK433" s="16"/>
      <c r="LL433" s="16"/>
      <c r="LM433" s="16"/>
      <c r="LN433" s="16"/>
      <c r="LO433" s="16"/>
      <c r="LP433" s="16"/>
      <c r="LQ433" s="16"/>
      <c r="LR433" s="16"/>
      <c r="LS433" s="16"/>
      <c r="LT433" s="16"/>
      <c r="LU433" s="16"/>
      <c r="LV433" s="16"/>
      <c r="LW433" s="16"/>
      <c r="LX433" s="16"/>
      <c r="LY433" s="16"/>
      <c r="LZ433" s="16"/>
      <c r="MA433" s="16"/>
      <c r="MB433" s="16"/>
      <c r="MC433" s="16"/>
      <c r="MD433" s="16"/>
      <c r="ME433" s="16"/>
      <c r="MF433" s="16"/>
      <c r="MG433" s="16"/>
      <c r="MH433" s="16"/>
      <c r="MI433" s="16"/>
      <c r="MJ433" s="16"/>
      <c r="MK433" s="16"/>
      <c r="ML433" s="16"/>
      <c r="MM433" s="16"/>
      <c r="MN433" s="16"/>
      <c r="MO433" s="16"/>
      <c r="MP433" s="16"/>
      <c r="MQ433" s="16"/>
      <c r="MR433" s="16"/>
      <c r="MS433" s="16"/>
      <c r="MT433" s="16"/>
      <c r="MU433" s="16"/>
      <c r="MV433" s="16"/>
      <c r="MW433" s="16"/>
      <c r="MX433" s="16"/>
      <c r="MY433" s="16"/>
      <c r="MZ433" s="16"/>
      <c r="NA433" s="16"/>
      <c r="NB433" s="16"/>
      <c r="NC433" s="16"/>
      <c r="ND433" s="16"/>
      <c r="NE433" s="16"/>
      <c r="NF433" s="16"/>
      <c r="NG433" s="16"/>
      <c r="NH433" s="16"/>
      <c r="NI433" s="16"/>
      <c r="NJ433" s="16"/>
      <c r="NK433" s="16"/>
      <c r="NL433" s="16"/>
      <c r="NM433" s="16"/>
      <c r="NN433" s="16"/>
      <c r="NO433" s="16"/>
      <c r="NP433" s="16"/>
      <c r="NQ433" s="16"/>
      <c r="NR433" s="16"/>
      <c r="NS433" s="16"/>
      <c r="NT433" s="16"/>
      <c r="NU433" s="16"/>
      <c r="NV433" s="16"/>
      <c r="NW433" s="16"/>
      <c r="NX433" s="16"/>
      <c r="NY433" s="16"/>
      <c r="NZ433" s="16"/>
      <c r="OA433" s="16"/>
      <c r="OB433" s="16"/>
      <c r="OC433" s="16"/>
      <c r="OD433" s="16"/>
      <c r="OE433" s="16"/>
      <c r="OF433" s="16"/>
      <c r="OG433" s="16"/>
      <c r="OH433" s="16"/>
      <c r="OI433" s="16"/>
      <c r="OJ433" s="16"/>
      <c r="OK433" s="16"/>
      <c r="OL433" s="16"/>
      <c r="OM433" s="16"/>
      <c r="ON433" s="16"/>
      <c r="OO433" s="16"/>
      <c r="OP433" s="16"/>
      <c r="OQ433" s="16"/>
      <c r="OR433" s="16"/>
      <c r="OS433" s="16"/>
      <c r="OT433" s="16"/>
      <c r="OU433" s="16"/>
      <c r="OV433" s="16"/>
      <c r="OW433" s="16"/>
      <c r="OX433" s="16"/>
      <c r="OY433" s="16"/>
      <c r="OZ433" s="16"/>
      <c r="PA433" s="16"/>
      <c r="PB433" s="16"/>
      <c r="PC433" s="16"/>
      <c r="PD433" s="16"/>
      <c r="PE433" s="16"/>
      <c r="PF433" s="16"/>
      <c r="PG433" s="16"/>
      <c r="PH433" s="16"/>
      <c r="PI433" s="16"/>
      <c r="PJ433" s="16"/>
      <c r="PK433" s="16"/>
      <c r="PL433" s="16"/>
      <c r="PM433" s="16"/>
      <c r="PN433" s="16"/>
      <c r="PO433" s="16"/>
      <c r="PP433" s="16"/>
      <c r="PQ433" s="16"/>
      <c r="PR433" s="16"/>
      <c r="PS433" s="16"/>
      <c r="PT433" s="16"/>
      <c r="PU433" s="16"/>
      <c r="PV433" s="16"/>
      <c r="PW433" s="16"/>
      <c r="PX433" s="16"/>
      <c r="PY433" s="16"/>
      <c r="PZ433" s="16"/>
      <c r="QA433" s="16"/>
      <c r="QB433" s="16"/>
      <c r="QC433" s="16"/>
      <c r="QD433" s="16"/>
      <c r="QE433" s="16"/>
      <c r="QF433" s="16"/>
      <c r="QG433" s="16"/>
      <c r="QH433" s="16"/>
      <c r="QI433" s="16"/>
      <c r="QJ433" s="16"/>
      <c r="QK433" s="16"/>
      <c r="QL433" s="16"/>
      <c r="QM433" s="16"/>
      <c r="QN433" s="16"/>
      <c r="QO433" s="16"/>
      <c r="QP433" s="16"/>
      <c r="QQ433" s="16"/>
      <c r="QR433" s="16"/>
      <c r="QS433" s="16"/>
      <c r="QT433" s="16"/>
      <c r="QU433" s="16"/>
      <c r="QV433" s="16"/>
      <c r="QW433" s="16"/>
      <c r="QX433" s="16"/>
      <c r="QY433" s="16"/>
      <c r="QZ433" s="16"/>
      <c r="RA433" s="16"/>
      <c r="RB433" s="16"/>
      <c r="RC433" s="16"/>
      <c r="RD433" s="16"/>
      <c r="RE433" s="16"/>
      <c r="RF433" s="16"/>
      <c r="RG433" s="16"/>
      <c r="RH433" s="16"/>
      <c r="RI433" s="16"/>
      <c r="RJ433" s="16"/>
    </row>
    <row r="434" spans="2:478" x14ac:dyDescent="0.25">
      <c r="B434" s="16"/>
      <c r="C434" s="16"/>
      <c r="AF434" s="16"/>
      <c r="AG434" s="16"/>
      <c r="AH434" s="16"/>
      <c r="AI434" s="16"/>
      <c r="AJ434" s="16"/>
      <c r="AK434" s="16"/>
      <c r="AL434" s="16"/>
      <c r="AM434" s="16"/>
      <c r="AN434" s="16"/>
      <c r="AO434" s="16"/>
      <c r="AP434" s="16"/>
      <c r="AQ434" s="16"/>
      <c r="AR434" s="16"/>
      <c r="AS434" s="16"/>
      <c r="AT434" s="16"/>
      <c r="AU434" s="16"/>
      <c r="AV434" s="16"/>
      <c r="AW434" s="16"/>
      <c r="AX434" s="16"/>
      <c r="AY434" s="16"/>
      <c r="AZ434" s="16"/>
      <c r="BA434" s="16"/>
      <c r="BB434" s="16"/>
      <c r="BC434" s="16"/>
      <c r="BD434" s="16"/>
      <c r="BE434" s="16"/>
      <c r="BF434" s="16"/>
      <c r="BG434" s="16"/>
      <c r="BH434" s="16"/>
      <c r="BI434" s="16"/>
      <c r="BJ434" s="16"/>
      <c r="BK434" s="16"/>
      <c r="BL434" s="16"/>
      <c r="BM434" s="16"/>
      <c r="BN434" s="16"/>
      <c r="BO434" s="16"/>
      <c r="BP434" s="16"/>
      <c r="BQ434" s="16"/>
      <c r="BR434" s="16"/>
      <c r="BS434" s="16"/>
      <c r="BT434" s="16"/>
      <c r="BU434" s="16"/>
      <c r="BV434" s="16"/>
      <c r="BW434" s="16"/>
      <c r="BX434" s="16"/>
      <c r="BY434" s="16"/>
      <c r="BZ434" s="16"/>
      <c r="CA434" s="16"/>
      <c r="CB434" s="16"/>
      <c r="CC434" s="16"/>
      <c r="CD434" s="16"/>
      <c r="CE434" s="16"/>
      <c r="CF434" s="16"/>
      <c r="CG434" s="16"/>
      <c r="CH434" s="16"/>
      <c r="CI434" s="16"/>
      <c r="CJ434" s="16"/>
      <c r="CK434" s="16"/>
      <c r="CL434" s="16"/>
      <c r="CM434" s="16"/>
      <c r="CN434" s="16"/>
      <c r="CO434" s="16"/>
      <c r="CP434" s="16"/>
      <c r="CQ434" s="16"/>
      <c r="CR434" s="16"/>
      <c r="CS434" s="16"/>
      <c r="CT434" s="16"/>
      <c r="CU434" s="16"/>
      <c r="CV434" s="16"/>
      <c r="CW434" s="16"/>
      <c r="CX434" s="16"/>
      <c r="CY434" s="16"/>
      <c r="CZ434" s="16"/>
      <c r="DA434" s="16"/>
      <c r="DB434" s="16"/>
      <c r="DC434" s="16"/>
      <c r="DD434" s="16"/>
      <c r="DE434" s="16"/>
      <c r="DF434" s="16"/>
      <c r="DG434" s="16"/>
      <c r="DH434" s="16"/>
      <c r="DI434" s="16"/>
      <c r="DJ434" s="16"/>
      <c r="DK434" s="16"/>
      <c r="DL434" s="16"/>
      <c r="DM434" s="16"/>
      <c r="DN434" s="16"/>
      <c r="DO434" s="16"/>
      <c r="DP434" s="16"/>
      <c r="DQ434" s="16"/>
      <c r="DR434" s="16"/>
      <c r="DS434" s="16"/>
      <c r="DT434" s="16"/>
      <c r="DU434" s="16"/>
      <c r="DV434" s="16"/>
      <c r="DW434" s="16"/>
      <c r="DX434" s="16"/>
      <c r="DY434" s="16"/>
      <c r="DZ434" s="16"/>
      <c r="EA434" s="16"/>
      <c r="EB434" s="16"/>
      <c r="EC434" s="16"/>
      <c r="ED434" s="16"/>
      <c r="EE434" s="16"/>
      <c r="EF434" s="16"/>
      <c r="EG434" s="16"/>
      <c r="EH434" s="16"/>
      <c r="EI434" s="16"/>
      <c r="EJ434" s="16"/>
      <c r="EK434" s="16"/>
      <c r="EL434" s="16"/>
      <c r="EM434" s="16"/>
      <c r="EN434" s="16"/>
      <c r="EO434" s="16"/>
      <c r="EP434" s="16"/>
      <c r="EQ434" s="16"/>
      <c r="ER434" s="16"/>
      <c r="ES434" s="16"/>
      <c r="ET434" s="16"/>
      <c r="EU434" s="16"/>
      <c r="EV434" s="16"/>
      <c r="EW434" s="16"/>
      <c r="EX434" s="16"/>
      <c r="EY434" s="16"/>
      <c r="EZ434" s="16"/>
      <c r="FA434" s="16"/>
      <c r="FB434" s="16"/>
      <c r="FC434" s="16"/>
      <c r="FD434" s="16"/>
      <c r="FE434" s="16"/>
      <c r="FF434" s="16"/>
      <c r="FG434" s="16"/>
      <c r="FH434" s="16"/>
      <c r="FI434" s="16"/>
      <c r="FJ434" s="16"/>
      <c r="FK434" s="16"/>
      <c r="FL434" s="16"/>
      <c r="FM434" s="16"/>
      <c r="FN434" s="16"/>
      <c r="FO434" s="16"/>
      <c r="FP434" s="16"/>
      <c r="FQ434" s="16"/>
      <c r="FR434" s="16"/>
      <c r="FS434" s="16"/>
      <c r="FT434" s="16"/>
      <c r="FU434" s="16"/>
      <c r="FV434" s="16"/>
      <c r="FW434" s="16"/>
      <c r="FX434" s="16"/>
      <c r="FY434" s="16"/>
      <c r="FZ434" s="16"/>
      <c r="GA434" s="16"/>
      <c r="GB434" s="16"/>
      <c r="GC434" s="16"/>
      <c r="GD434" s="16"/>
      <c r="GE434" s="16"/>
      <c r="GF434" s="16"/>
      <c r="GG434" s="16"/>
      <c r="GH434" s="16"/>
      <c r="GI434" s="16"/>
      <c r="GJ434" s="16"/>
      <c r="GK434" s="16"/>
      <c r="GL434" s="16"/>
      <c r="GM434" s="16"/>
      <c r="GN434" s="16"/>
      <c r="GO434" s="16"/>
      <c r="GP434" s="16"/>
      <c r="GQ434" s="16"/>
      <c r="GR434" s="16"/>
      <c r="GS434" s="16"/>
      <c r="GT434" s="16"/>
      <c r="GU434" s="16"/>
      <c r="GV434" s="16"/>
      <c r="GW434" s="16"/>
      <c r="GX434" s="16"/>
      <c r="GY434" s="16"/>
      <c r="GZ434" s="16"/>
      <c r="HA434" s="16"/>
      <c r="HB434" s="16"/>
      <c r="HC434" s="16"/>
      <c r="HD434" s="16"/>
      <c r="HE434" s="16"/>
      <c r="HF434" s="16"/>
      <c r="HG434" s="16"/>
      <c r="HH434" s="16"/>
      <c r="HI434" s="16"/>
      <c r="HJ434" s="16"/>
      <c r="HK434" s="16"/>
      <c r="HL434" s="16"/>
      <c r="HM434" s="16"/>
      <c r="HN434" s="16"/>
      <c r="HO434" s="16"/>
      <c r="HP434" s="16"/>
      <c r="HQ434" s="16"/>
      <c r="HR434" s="16"/>
      <c r="HS434" s="16"/>
      <c r="HT434" s="16"/>
      <c r="HU434" s="16"/>
      <c r="HV434" s="16"/>
      <c r="HW434" s="16"/>
      <c r="HX434" s="16"/>
      <c r="HY434" s="16"/>
      <c r="HZ434" s="16"/>
      <c r="IA434" s="16"/>
      <c r="IB434" s="16"/>
      <c r="IC434" s="16"/>
      <c r="ID434" s="16"/>
      <c r="IE434" s="16"/>
      <c r="IF434" s="16"/>
      <c r="IG434" s="16"/>
      <c r="IH434" s="16"/>
      <c r="II434" s="16"/>
      <c r="IJ434" s="16"/>
      <c r="IK434" s="16"/>
      <c r="IL434" s="16"/>
      <c r="IM434" s="16"/>
      <c r="IN434" s="16"/>
      <c r="IO434" s="16"/>
      <c r="IP434" s="16"/>
      <c r="IQ434" s="16"/>
      <c r="IR434" s="16"/>
      <c r="IS434" s="16"/>
      <c r="IT434" s="16"/>
      <c r="IU434" s="16"/>
      <c r="IV434" s="16"/>
      <c r="IW434" s="16"/>
      <c r="IX434" s="16"/>
      <c r="IY434" s="16"/>
      <c r="IZ434" s="16"/>
      <c r="JA434" s="16"/>
      <c r="JB434" s="16"/>
      <c r="JC434" s="16"/>
      <c r="JD434" s="16"/>
      <c r="JE434" s="16"/>
      <c r="JF434" s="16"/>
      <c r="JG434" s="16"/>
      <c r="JH434" s="16"/>
      <c r="JI434" s="16"/>
      <c r="JJ434" s="16"/>
      <c r="JK434" s="16"/>
      <c r="JL434" s="16"/>
      <c r="JM434" s="16"/>
      <c r="JN434" s="16"/>
      <c r="JO434" s="16"/>
      <c r="JP434" s="16"/>
      <c r="JQ434" s="16"/>
      <c r="JR434" s="16"/>
      <c r="JS434" s="16"/>
      <c r="JT434" s="16"/>
      <c r="JU434" s="16"/>
      <c r="JV434" s="16"/>
      <c r="JW434" s="16"/>
      <c r="JX434" s="16"/>
      <c r="JY434" s="16"/>
      <c r="JZ434" s="16"/>
      <c r="KA434" s="16"/>
      <c r="KB434" s="16"/>
      <c r="KC434" s="16"/>
      <c r="KD434" s="16"/>
      <c r="KE434" s="16"/>
      <c r="KF434" s="16"/>
      <c r="KG434" s="16"/>
      <c r="KH434" s="16"/>
      <c r="KI434" s="16"/>
      <c r="KJ434" s="16"/>
      <c r="KK434" s="16"/>
      <c r="KL434" s="16"/>
      <c r="KM434" s="16"/>
      <c r="KN434" s="16"/>
      <c r="KO434" s="16"/>
      <c r="KP434" s="16"/>
      <c r="KQ434" s="16"/>
      <c r="KR434" s="16"/>
      <c r="KS434" s="16"/>
      <c r="KT434" s="16"/>
      <c r="KU434" s="16"/>
      <c r="KV434" s="16"/>
      <c r="KW434" s="16"/>
      <c r="KX434" s="16"/>
      <c r="KY434" s="16"/>
      <c r="KZ434" s="16"/>
      <c r="LA434" s="16"/>
      <c r="LB434" s="16"/>
      <c r="LC434" s="16"/>
      <c r="LD434" s="16"/>
      <c r="LE434" s="16"/>
      <c r="LF434" s="16"/>
      <c r="LG434" s="16"/>
      <c r="LH434" s="16"/>
      <c r="LI434" s="16"/>
      <c r="LJ434" s="16"/>
      <c r="LK434" s="16"/>
      <c r="LL434" s="16"/>
      <c r="LM434" s="16"/>
      <c r="LN434" s="16"/>
      <c r="LO434" s="16"/>
      <c r="LP434" s="16"/>
      <c r="LQ434" s="16"/>
      <c r="LR434" s="16"/>
      <c r="LS434" s="16"/>
      <c r="LT434" s="16"/>
      <c r="LU434" s="16"/>
      <c r="LV434" s="16"/>
      <c r="LW434" s="16"/>
      <c r="LX434" s="16"/>
      <c r="LY434" s="16"/>
      <c r="LZ434" s="16"/>
      <c r="MA434" s="16"/>
      <c r="MB434" s="16"/>
      <c r="MC434" s="16"/>
      <c r="MD434" s="16"/>
      <c r="ME434" s="16"/>
      <c r="MF434" s="16"/>
      <c r="MG434" s="16"/>
      <c r="MH434" s="16"/>
      <c r="MI434" s="16"/>
      <c r="MJ434" s="16"/>
      <c r="MK434" s="16"/>
      <c r="ML434" s="16"/>
      <c r="MM434" s="16"/>
      <c r="MN434" s="16"/>
      <c r="MO434" s="16"/>
      <c r="MP434" s="16"/>
      <c r="MQ434" s="16"/>
      <c r="MR434" s="16"/>
      <c r="MS434" s="16"/>
      <c r="MT434" s="16"/>
      <c r="MU434" s="16"/>
      <c r="MV434" s="16"/>
      <c r="MW434" s="16"/>
      <c r="MX434" s="16"/>
      <c r="MY434" s="16"/>
      <c r="MZ434" s="16"/>
      <c r="NA434" s="16"/>
      <c r="NB434" s="16"/>
      <c r="NC434" s="16"/>
      <c r="ND434" s="16"/>
      <c r="NE434" s="16"/>
      <c r="NF434" s="16"/>
      <c r="NG434" s="16"/>
      <c r="NH434" s="16"/>
      <c r="NI434" s="16"/>
      <c r="NJ434" s="16"/>
      <c r="NK434" s="16"/>
      <c r="NL434" s="16"/>
      <c r="NM434" s="16"/>
      <c r="NN434" s="16"/>
      <c r="NO434" s="16"/>
      <c r="NP434" s="16"/>
      <c r="NQ434" s="16"/>
      <c r="NR434" s="16"/>
      <c r="NS434" s="16"/>
      <c r="NT434" s="16"/>
      <c r="NU434" s="16"/>
      <c r="NV434" s="16"/>
      <c r="NW434" s="16"/>
      <c r="NX434" s="16"/>
      <c r="NY434" s="16"/>
      <c r="NZ434" s="16"/>
      <c r="OA434" s="16"/>
      <c r="OB434" s="16"/>
      <c r="OC434" s="16"/>
      <c r="OD434" s="16"/>
      <c r="OE434" s="16"/>
      <c r="OF434" s="16"/>
      <c r="OG434" s="16"/>
      <c r="OH434" s="16"/>
      <c r="OI434" s="16"/>
      <c r="OJ434" s="16"/>
      <c r="OK434" s="16"/>
      <c r="OL434" s="16"/>
      <c r="OM434" s="16"/>
      <c r="ON434" s="16"/>
      <c r="OO434" s="16"/>
      <c r="OP434" s="16"/>
      <c r="OQ434" s="16"/>
      <c r="OR434" s="16"/>
      <c r="OS434" s="16"/>
      <c r="OT434" s="16"/>
      <c r="OU434" s="16"/>
      <c r="OV434" s="16"/>
      <c r="OW434" s="16"/>
      <c r="OX434" s="16"/>
      <c r="OY434" s="16"/>
      <c r="OZ434" s="16"/>
      <c r="PA434" s="16"/>
      <c r="PB434" s="16"/>
      <c r="PC434" s="16"/>
      <c r="PD434" s="16"/>
      <c r="PE434" s="16"/>
      <c r="PF434" s="16"/>
      <c r="PG434" s="16"/>
      <c r="PH434" s="16"/>
      <c r="PI434" s="16"/>
      <c r="PJ434" s="16"/>
      <c r="PK434" s="16"/>
      <c r="PL434" s="16"/>
      <c r="PM434" s="16"/>
      <c r="PN434" s="16"/>
      <c r="PO434" s="16"/>
      <c r="PP434" s="16"/>
      <c r="PQ434" s="16"/>
      <c r="PR434" s="16"/>
      <c r="PS434" s="16"/>
      <c r="PT434" s="16"/>
      <c r="PU434" s="16"/>
      <c r="PV434" s="16"/>
      <c r="PW434" s="16"/>
      <c r="PX434" s="16"/>
      <c r="PY434" s="16"/>
      <c r="PZ434" s="16"/>
      <c r="QA434" s="16"/>
      <c r="QB434" s="16"/>
      <c r="QC434" s="16"/>
      <c r="QD434" s="16"/>
      <c r="QE434" s="16"/>
      <c r="QF434" s="16"/>
      <c r="QG434" s="16"/>
      <c r="QH434" s="16"/>
      <c r="QI434" s="16"/>
      <c r="QJ434" s="16"/>
      <c r="QK434" s="16"/>
      <c r="QL434" s="16"/>
      <c r="QM434" s="16"/>
      <c r="QN434" s="16"/>
      <c r="QO434" s="16"/>
      <c r="QP434" s="16"/>
      <c r="QQ434" s="16"/>
      <c r="QR434" s="16"/>
      <c r="QS434" s="16"/>
      <c r="QT434" s="16"/>
      <c r="QU434" s="16"/>
      <c r="QV434" s="16"/>
      <c r="QW434" s="16"/>
      <c r="QX434" s="16"/>
      <c r="QY434" s="16"/>
      <c r="QZ434" s="16"/>
      <c r="RA434" s="16"/>
      <c r="RB434" s="16"/>
      <c r="RC434" s="16"/>
      <c r="RD434" s="16"/>
      <c r="RE434" s="16"/>
      <c r="RF434" s="16"/>
      <c r="RG434" s="16"/>
      <c r="RH434" s="16"/>
      <c r="RI434" s="16"/>
      <c r="RJ434" s="16"/>
    </row>
    <row r="435" spans="2:478" x14ac:dyDescent="0.25">
      <c r="B435" s="16"/>
      <c r="C435" s="16"/>
      <c r="AF435" s="16"/>
      <c r="AG435" s="16"/>
      <c r="AH435" s="16"/>
      <c r="AI435" s="16"/>
      <c r="AJ435" s="16"/>
      <c r="AK435" s="16"/>
      <c r="AL435" s="16"/>
      <c r="AM435" s="16"/>
      <c r="AN435" s="16"/>
      <c r="AO435" s="16"/>
      <c r="AP435" s="16"/>
      <c r="AQ435" s="16"/>
      <c r="AR435" s="16"/>
      <c r="AS435" s="16"/>
      <c r="AT435" s="16"/>
      <c r="AU435" s="16"/>
      <c r="AV435" s="16"/>
      <c r="AW435" s="16"/>
      <c r="AX435" s="16"/>
      <c r="AY435" s="16"/>
      <c r="AZ435" s="16"/>
      <c r="BA435" s="16"/>
      <c r="BB435" s="16"/>
      <c r="BC435" s="16"/>
      <c r="BD435" s="16"/>
      <c r="BE435" s="16"/>
      <c r="BF435" s="16"/>
      <c r="BG435" s="16"/>
      <c r="BH435" s="16"/>
      <c r="BI435" s="16"/>
      <c r="BJ435" s="16"/>
      <c r="BK435" s="16"/>
      <c r="BL435" s="16"/>
      <c r="BM435" s="16"/>
      <c r="BN435" s="16"/>
      <c r="BO435" s="16"/>
      <c r="BP435" s="16"/>
      <c r="BQ435" s="16"/>
      <c r="BR435" s="16"/>
      <c r="BS435" s="16"/>
      <c r="BT435" s="16"/>
      <c r="BU435" s="16"/>
      <c r="BV435" s="16"/>
      <c r="BW435" s="16"/>
      <c r="BX435" s="16"/>
      <c r="BY435" s="16"/>
      <c r="BZ435" s="16"/>
      <c r="CA435" s="16"/>
      <c r="CB435" s="16"/>
      <c r="CC435" s="16"/>
      <c r="CD435" s="16"/>
      <c r="CE435" s="16"/>
      <c r="CF435" s="16"/>
      <c r="CG435" s="16"/>
      <c r="CH435" s="16"/>
      <c r="CI435" s="16"/>
      <c r="CJ435" s="16"/>
      <c r="CK435" s="16"/>
      <c r="CL435" s="16"/>
      <c r="CM435" s="16"/>
      <c r="CN435" s="16"/>
      <c r="CO435" s="16"/>
      <c r="CP435" s="16"/>
      <c r="CQ435" s="16"/>
      <c r="CR435" s="16"/>
      <c r="CS435" s="16"/>
      <c r="CT435" s="16"/>
      <c r="CU435" s="16"/>
      <c r="CV435" s="16"/>
      <c r="CW435" s="16"/>
      <c r="CX435" s="16"/>
      <c r="CY435" s="16"/>
      <c r="CZ435" s="16"/>
      <c r="DA435" s="16"/>
      <c r="DB435" s="16"/>
      <c r="DC435" s="16"/>
      <c r="DD435" s="16"/>
      <c r="DE435" s="16"/>
      <c r="DF435" s="16"/>
      <c r="DG435" s="16"/>
      <c r="DH435" s="16"/>
      <c r="DI435" s="16"/>
      <c r="DJ435" s="16"/>
      <c r="DK435" s="16"/>
      <c r="DL435" s="16"/>
      <c r="DM435" s="16"/>
      <c r="DN435" s="16"/>
      <c r="DO435" s="16"/>
      <c r="DP435" s="16"/>
      <c r="DQ435" s="16"/>
      <c r="DR435" s="16"/>
      <c r="DS435" s="16"/>
      <c r="DT435" s="16"/>
      <c r="DU435" s="16"/>
      <c r="DV435" s="16"/>
      <c r="DW435" s="16"/>
      <c r="DX435" s="16"/>
      <c r="DY435" s="16"/>
      <c r="DZ435" s="16"/>
      <c r="EA435" s="16"/>
      <c r="EB435" s="16"/>
      <c r="EC435" s="16"/>
      <c r="ED435" s="16"/>
      <c r="EE435" s="16"/>
      <c r="EF435" s="16"/>
      <c r="EG435" s="16"/>
      <c r="EH435" s="16"/>
      <c r="EI435" s="16"/>
      <c r="EJ435" s="16"/>
      <c r="EK435" s="16"/>
      <c r="EL435" s="16"/>
      <c r="EM435" s="16"/>
      <c r="EN435" s="16"/>
      <c r="EO435" s="16"/>
      <c r="EP435" s="16"/>
      <c r="EQ435" s="16"/>
      <c r="ER435" s="16"/>
      <c r="ES435" s="16"/>
      <c r="ET435" s="16"/>
      <c r="EU435" s="16"/>
      <c r="EV435" s="16"/>
      <c r="EW435" s="16"/>
      <c r="EX435" s="16"/>
      <c r="EY435" s="16"/>
      <c r="EZ435" s="16"/>
      <c r="FA435" s="16"/>
      <c r="FB435" s="16"/>
      <c r="FC435" s="16"/>
      <c r="FD435" s="16"/>
      <c r="FE435" s="16"/>
      <c r="FF435" s="16"/>
      <c r="FG435" s="16"/>
      <c r="FH435" s="16"/>
      <c r="FI435" s="16"/>
      <c r="FJ435" s="16"/>
      <c r="FK435" s="16"/>
      <c r="FL435" s="16"/>
      <c r="FM435" s="16"/>
      <c r="FN435" s="16"/>
      <c r="FO435" s="16"/>
      <c r="FP435" s="16"/>
      <c r="FQ435" s="16"/>
      <c r="FR435" s="16"/>
      <c r="FS435" s="16"/>
      <c r="FT435" s="16"/>
      <c r="FU435" s="16"/>
      <c r="FV435" s="16"/>
      <c r="FW435" s="16"/>
      <c r="FX435" s="16"/>
      <c r="FY435" s="16"/>
      <c r="FZ435" s="16"/>
      <c r="GA435" s="16"/>
      <c r="GB435" s="16"/>
      <c r="GC435" s="16"/>
      <c r="GD435" s="16"/>
      <c r="GE435" s="16"/>
      <c r="GF435" s="16"/>
      <c r="GG435" s="16"/>
      <c r="GH435" s="16"/>
      <c r="GI435" s="16"/>
      <c r="GJ435" s="16"/>
      <c r="GK435" s="16"/>
      <c r="GL435" s="16"/>
      <c r="GM435" s="16"/>
      <c r="GN435" s="16"/>
      <c r="GO435" s="16"/>
      <c r="GP435" s="16"/>
      <c r="GQ435" s="16"/>
      <c r="GR435" s="16"/>
      <c r="GS435" s="16"/>
      <c r="GT435" s="16"/>
      <c r="GU435" s="16"/>
      <c r="GV435" s="16"/>
      <c r="GW435" s="16"/>
      <c r="GX435" s="16"/>
      <c r="GY435" s="16"/>
      <c r="GZ435" s="16"/>
      <c r="HA435" s="16"/>
      <c r="HB435" s="16"/>
      <c r="HC435" s="16"/>
      <c r="HD435" s="16"/>
      <c r="HE435" s="16"/>
      <c r="HF435" s="16"/>
      <c r="HG435" s="16"/>
      <c r="HH435" s="16"/>
      <c r="HI435" s="16"/>
      <c r="HJ435" s="16"/>
      <c r="HK435" s="16"/>
      <c r="HL435" s="16"/>
      <c r="HM435" s="16"/>
      <c r="HN435" s="16"/>
      <c r="HO435" s="16"/>
      <c r="HP435" s="16"/>
      <c r="HQ435" s="16"/>
      <c r="HR435" s="16"/>
      <c r="HS435" s="16"/>
      <c r="HT435" s="16"/>
      <c r="HU435" s="16"/>
      <c r="HV435" s="16"/>
      <c r="HW435" s="16"/>
      <c r="HX435" s="16"/>
      <c r="HY435" s="16"/>
      <c r="HZ435" s="16"/>
      <c r="IA435" s="16"/>
      <c r="IB435" s="16"/>
      <c r="IC435" s="16"/>
      <c r="ID435" s="16"/>
      <c r="IE435" s="16"/>
      <c r="IF435" s="16"/>
      <c r="IG435" s="16"/>
      <c r="IH435" s="16"/>
      <c r="II435" s="16"/>
      <c r="IJ435" s="16"/>
      <c r="IK435" s="16"/>
      <c r="IL435" s="16"/>
      <c r="IM435" s="16"/>
      <c r="IN435" s="16"/>
      <c r="IO435" s="16"/>
      <c r="IP435" s="16"/>
      <c r="IQ435" s="16"/>
      <c r="IR435" s="16"/>
      <c r="IS435" s="16"/>
      <c r="IT435" s="16"/>
      <c r="IU435" s="16"/>
      <c r="IV435" s="16"/>
      <c r="IW435" s="16"/>
      <c r="IX435" s="16"/>
      <c r="IY435" s="16"/>
      <c r="IZ435" s="16"/>
      <c r="JA435" s="16"/>
      <c r="JB435" s="16"/>
      <c r="JC435" s="16"/>
      <c r="JD435" s="16"/>
      <c r="JE435" s="16"/>
      <c r="JF435" s="16"/>
      <c r="JG435" s="16"/>
      <c r="JH435" s="16"/>
      <c r="JI435" s="16"/>
      <c r="JJ435" s="16"/>
      <c r="JK435" s="16"/>
      <c r="JL435" s="16"/>
      <c r="JM435" s="16"/>
      <c r="JN435" s="16"/>
      <c r="JO435" s="16"/>
      <c r="JP435" s="16"/>
      <c r="JQ435" s="16"/>
      <c r="JR435" s="16"/>
      <c r="JS435" s="16"/>
      <c r="JT435" s="16"/>
      <c r="JU435" s="16"/>
      <c r="JV435" s="16"/>
      <c r="JW435" s="16"/>
      <c r="JX435" s="16"/>
      <c r="JY435" s="16"/>
      <c r="JZ435" s="16"/>
      <c r="KA435" s="16"/>
      <c r="KB435" s="16"/>
      <c r="KC435" s="16"/>
      <c r="KD435" s="16"/>
      <c r="KE435" s="16"/>
      <c r="KF435" s="16"/>
      <c r="KG435" s="16"/>
      <c r="KH435" s="16"/>
      <c r="KI435" s="16"/>
      <c r="KJ435" s="16"/>
      <c r="KK435" s="16"/>
      <c r="KL435" s="16"/>
      <c r="KM435" s="16"/>
      <c r="KN435" s="16"/>
      <c r="KO435" s="16"/>
      <c r="KP435" s="16"/>
      <c r="KQ435" s="16"/>
      <c r="KR435" s="16"/>
      <c r="KS435" s="16"/>
      <c r="KT435" s="16"/>
      <c r="KU435" s="16"/>
      <c r="KV435" s="16"/>
      <c r="KW435" s="16"/>
      <c r="KX435" s="16"/>
      <c r="KY435" s="16"/>
      <c r="KZ435" s="16"/>
      <c r="LA435" s="16"/>
      <c r="LB435" s="16"/>
      <c r="LC435" s="16"/>
      <c r="LD435" s="16"/>
      <c r="LE435" s="16"/>
      <c r="LF435" s="16"/>
      <c r="LG435" s="16"/>
      <c r="LH435" s="16"/>
      <c r="LI435" s="16"/>
      <c r="LJ435" s="16"/>
      <c r="LK435" s="16"/>
      <c r="LL435" s="16"/>
      <c r="LM435" s="16"/>
      <c r="LN435" s="16"/>
      <c r="LO435" s="16"/>
      <c r="LP435" s="16"/>
      <c r="LQ435" s="16"/>
      <c r="LR435" s="16"/>
      <c r="LS435" s="16"/>
      <c r="LT435" s="16"/>
      <c r="LU435" s="16"/>
      <c r="LV435" s="16"/>
      <c r="LW435" s="16"/>
      <c r="LX435" s="16"/>
      <c r="LY435" s="16"/>
      <c r="LZ435" s="16"/>
      <c r="MA435" s="16"/>
      <c r="MB435" s="16"/>
      <c r="MC435" s="16"/>
      <c r="MD435" s="16"/>
      <c r="ME435" s="16"/>
      <c r="MF435" s="16"/>
      <c r="MG435" s="16"/>
      <c r="MH435" s="16"/>
      <c r="MI435" s="16"/>
      <c r="MJ435" s="16"/>
      <c r="MK435" s="16"/>
      <c r="ML435" s="16"/>
      <c r="MM435" s="16"/>
      <c r="MN435" s="16"/>
      <c r="MO435" s="16"/>
      <c r="MP435" s="16"/>
      <c r="MQ435" s="16"/>
      <c r="MR435" s="16"/>
      <c r="MS435" s="16"/>
      <c r="MT435" s="16"/>
      <c r="MU435" s="16"/>
      <c r="MV435" s="16"/>
      <c r="MW435" s="16"/>
      <c r="MX435" s="16"/>
      <c r="MY435" s="16"/>
      <c r="MZ435" s="16"/>
      <c r="NA435" s="16"/>
      <c r="NB435" s="16"/>
      <c r="NC435" s="16"/>
      <c r="ND435" s="16"/>
      <c r="NE435" s="16"/>
      <c r="NF435" s="16"/>
      <c r="NG435" s="16"/>
      <c r="NH435" s="16"/>
      <c r="NI435" s="16"/>
      <c r="NJ435" s="16"/>
      <c r="NK435" s="16"/>
      <c r="NL435" s="16"/>
      <c r="NM435" s="16"/>
      <c r="NN435" s="16"/>
      <c r="NO435" s="16"/>
      <c r="NP435" s="16"/>
      <c r="NQ435" s="16"/>
      <c r="NR435" s="16"/>
      <c r="NS435" s="16"/>
      <c r="NT435" s="16"/>
      <c r="NU435" s="16"/>
      <c r="NV435" s="16"/>
      <c r="NW435" s="16"/>
      <c r="NX435" s="16"/>
      <c r="NY435" s="16"/>
      <c r="NZ435" s="16"/>
      <c r="OA435" s="16"/>
      <c r="OB435" s="16"/>
      <c r="OC435" s="16"/>
      <c r="OD435" s="16"/>
      <c r="OE435" s="16"/>
      <c r="OF435" s="16"/>
      <c r="OG435" s="16"/>
      <c r="OH435" s="16"/>
      <c r="OI435" s="16"/>
      <c r="OJ435" s="16"/>
      <c r="OK435" s="16"/>
      <c r="OL435" s="16"/>
      <c r="OM435" s="16"/>
      <c r="ON435" s="16"/>
      <c r="OO435" s="16"/>
      <c r="OP435" s="16"/>
      <c r="OQ435" s="16"/>
      <c r="OR435" s="16"/>
      <c r="OS435" s="16"/>
      <c r="OT435" s="16"/>
      <c r="OU435" s="16"/>
      <c r="OV435" s="16"/>
      <c r="OW435" s="16"/>
      <c r="OX435" s="16"/>
      <c r="OY435" s="16"/>
      <c r="OZ435" s="16"/>
      <c r="PA435" s="16"/>
      <c r="PB435" s="16"/>
      <c r="PC435" s="16"/>
      <c r="PD435" s="16"/>
      <c r="PE435" s="16"/>
      <c r="PF435" s="16"/>
      <c r="PG435" s="16"/>
      <c r="PH435" s="16"/>
      <c r="PI435" s="16"/>
      <c r="PJ435" s="16"/>
      <c r="PK435" s="16"/>
      <c r="PL435" s="16"/>
      <c r="PM435" s="16"/>
      <c r="PN435" s="16"/>
      <c r="PO435" s="16"/>
      <c r="PP435" s="16"/>
      <c r="PQ435" s="16"/>
      <c r="PR435" s="16"/>
      <c r="PS435" s="16"/>
      <c r="PT435" s="16"/>
      <c r="PU435" s="16"/>
      <c r="PV435" s="16"/>
      <c r="PW435" s="16"/>
      <c r="PX435" s="16"/>
      <c r="PY435" s="16"/>
      <c r="PZ435" s="16"/>
      <c r="QA435" s="16"/>
      <c r="QB435" s="16"/>
      <c r="QC435" s="16"/>
      <c r="QD435" s="16"/>
      <c r="QE435" s="16"/>
      <c r="QF435" s="16"/>
      <c r="QG435" s="16"/>
      <c r="QH435" s="16"/>
      <c r="QI435" s="16"/>
      <c r="QJ435" s="16"/>
      <c r="QK435" s="16"/>
      <c r="QL435" s="16"/>
      <c r="QM435" s="16"/>
      <c r="QN435" s="16"/>
      <c r="QO435" s="16"/>
      <c r="QP435" s="16"/>
      <c r="QQ435" s="16"/>
      <c r="QR435" s="16"/>
      <c r="QS435" s="16"/>
      <c r="QT435" s="16"/>
      <c r="QU435" s="16"/>
      <c r="QV435" s="16"/>
      <c r="QW435" s="16"/>
      <c r="QX435" s="16"/>
      <c r="QY435" s="16"/>
      <c r="QZ435" s="16"/>
      <c r="RA435" s="16"/>
      <c r="RB435" s="16"/>
      <c r="RC435" s="16"/>
      <c r="RD435" s="16"/>
      <c r="RE435" s="16"/>
      <c r="RF435" s="16"/>
      <c r="RG435" s="16"/>
      <c r="RH435" s="16"/>
      <c r="RI435" s="16"/>
      <c r="RJ435" s="16"/>
    </row>
    <row r="436" spans="2:478" x14ac:dyDescent="0.25">
      <c r="B436" s="16"/>
      <c r="C436" s="16"/>
      <c r="AF436" s="16"/>
      <c r="AG436" s="16"/>
      <c r="AH436" s="16"/>
      <c r="AI436" s="16"/>
      <c r="AJ436" s="16"/>
      <c r="AK436" s="16"/>
      <c r="AL436" s="16"/>
      <c r="AM436" s="16"/>
      <c r="AN436" s="16"/>
      <c r="AO436" s="16"/>
      <c r="AP436" s="16"/>
      <c r="AQ436" s="16"/>
      <c r="AR436" s="16"/>
      <c r="AS436" s="16"/>
      <c r="AT436" s="16"/>
      <c r="AU436" s="17"/>
      <c r="AV436" s="17"/>
      <c r="AW436" s="17"/>
      <c r="AX436" s="17"/>
      <c r="AY436" s="17"/>
      <c r="AZ436" s="17"/>
      <c r="BA436" s="17"/>
      <c r="BB436" s="17"/>
      <c r="BC436" s="17"/>
      <c r="BD436" s="17"/>
      <c r="BE436" s="17"/>
      <c r="BF436" s="17"/>
      <c r="BG436" s="17"/>
      <c r="BH436" s="17"/>
      <c r="BI436" s="17"/>
      <c r="BJ436" s="17"/>
      <c r="BK436" s="17"/>
      <c r="BL436" s="17"/>
      <c r="BM436" s="17"/>
      <c r="BN436" s="17"/>
      <c r="BO436" s="17"/>
      <c r="BP436" s="17"/>
      <c r="BQ436" s="17"/>
      <c r="BR436" s="17"/>
      <c r="BS436" s="17"/>
      <c r="BT436" s="17"/>
      <c r="BU436" s="17"/>
      <c r="BV436" s="17"/>
      <c r="BW436" s="17"/>
      <c r="BX436" s="17"/>
      <c r="BY436" s="17"/>
      <c r="BZ436" s="17"/>
      <c r="CA436" s="17"/>
      <c r="CB436" s="17"/>
      <c r="CC436" s="17"/>
      <c r="CD436" s="17"/>
      <c r="CE436" s="17"/>
      <c r="CF436" s="17"/>
      <c r="CG436" s="17"/>
      <c r="CH436" s="17"/>
      <c r="CI436" s="17"/>
      <c r="CJ436" s="17"/>
      <c r="CK436" s="17"/>
      <c r="CL436" s="17"/>
      <c r="CM436" s="17"/>
      <c r="CN436" s="17"/>
      <c r="CO436" s="17"/>
      <c r="CP436" s="17"/>
      <c r="CQ436" s="17"/>
      <c r="CR436" s="17"/>
      <c r="CS436" s="17"/>
      <c r="CT436" s="17"/>
      <c r="CU436" s="17"/>
      <c r="CV436" s="17"/>
      <c r="CW436" s="17"/>
      <c r="CX436" s="17"/>
      <c r="CY436" s="17"/>
      <c r="CZ436" s="17"/>
      <c r="DA436" s="17"/>
      <c r="DB436" s="17"/>
      <c r="DC436" s="17"/>
      <c r="DD436" s="17"/>
      <c r="DE436" s="17"/>
      <c r="DF436" s="17"/>
      <c r="DG436" s="17"/>
      <c r="DH436" s="17"/>
      <c r="DI436" s="17"/>
      <c r="DJ436" s="17"/>
      <c r="DK436" s="17"/>
      <c r="DL436" s="17"/>
      <c r="DM436" s="17"/>
      <c r="DN436" s="17"/>
      <c r="DO436" s="17"/>
      <c r="DP436" s="17"/>
      <c r="DQ436" s="17"/>
      <c r="DR436" s="17"/>
      <c r="DS436" s="17"/>
      <c r="DT436" s="17"/>
      <c r="DU436" s="17"/>
      <c r="DV436" s="17"/>
      <c r="DW436" s="17"/>
      <c r="DX436" s="17"/>
      <c r="DY436" s="17"/>
      <c r="DZ436" s="17"/>
      <c r="EA436" s="17"/>
      <c r="EB436" s="17"/>
      <c r="EC436" s="17"/>
      <c r="ED436" s="17"/>
      <c r="EE436" s="17"/>
      <c r="EF436" s="17"/>
      <c r="EG436" s="17"/>
      <c r="EH436" s="17"/>
      <c r="EI436" s="17"/>
      <c r="EJ436" s="17"/>
      <c r="EK436" s="17"/>
      <c r="EL436" s="17"/>
      <c r="EM436" s="17"/>
      <c r="EN436" s="17"/>
      <c r="EO436" s="17"/>
      <c r="EP436" s="17"/>
      <c r="EQ436" s="17"/>
      <c r="ER436" s="17"/>
      <c r="ES436" s="17"/>
      <c r="ET436" s="17"/>
      <c r="EU436" s="17"/>
      <c r="EV436" s="17"/>
      <c r="EW436" s="17"/>
      <c r="EX436" s="17"/>
      <c r="EY436" s="17"/>
      <c r="EZ436" s="17"/>
      <c r="FA436" s="17"/>
      <c r="FB436" s="17"/>
      <c r="FC436" s="17"/>
      <c r="FD436" s="17"/>
      <c r="FE436" s="17"/>
      <c r="FF436" s="17"/>
      <c r="FG436" s="17"/>
      <c r="FH436" s="17"/>
      <c r="FI436" s="17"/>
      <c r="FJ436" s="17"/>
      <c r="FK436" s="17"/>
      <c r="FL436" s="17"/>
      <c r="FM436" s="17"/>
      <c r="FN436" s="17"/>
      <c r="FO436" s="17"/>
      <c r="FP436" s="17"/>
      <c r="FQ436" s="17"/>
      <c r="FR436" s="17"/>
      <c r="FS436" s="17"/>
      <c r="FT436" s="17"/>
      <c r="FU436" s="17"/>
      <c r="FV436" s="17"/>
      <c r="FW436" s="17"/>
      <c r="FX436" s="17"/>
      <c r="FY436" s="17"/>
      <c r="FZ436" s="17"/>
      <c r="GA436" s="17"/>
      <c r="GB436" s="17"/>
      <c r="GC436" s="17"/>
      <c r="GD436" s="17"/>
      <c r="GE436" s="17"/>
      <c r="GF436" s="17"/>
      <c r="GG436" s="17"/>
      <c r="GH436" s="17"/>
      <c r="GI436" s="17"/>
      <c r="GJ436" s="17"/>
      <c r="GK436" s="17"/>
      <c r="GL436" s="17"/>
      <c r="GM436" s="17"/>
      <c r="GN436" s="17"/>
      <c r="GO436" s="17"/>
      <c r="GP436" s="17"/>
      <c r="GQ436" s="17"/>
      <c r="GR436" s="17"/>
      <c r="GS436" s="17"/>
      <c r="GT436" s="17"/>
      <c r="GU436" s="17"/>
      <c r="GV436" s="17"/>
      <c r="GW436" s="17"/>
      <c r="GX436" s="17"/>
      <c r="GY436" s="17"/>
      <c r="GZ436" s="17"/>
      <c r="HA436" s="17"/>
      <c r="HB436" s="17"/>
      <c r="HC436" s="17"/>
      <c r="HD436" s="17"/>
      <c r="HE436" s="17"/>
      <c r="HF436" s="17"/>
      <c r="HG436" s="17"/>
      <c r="HH436" s="17"/>
      <c r="HI436" s="17"/>
      <c r="HJ436" s="17"/>
      <c r="HK436" s="17"/>
      <c r="HL436" s="17"/>
      <c r="HM436" s="17"/>
      <c r="HN436" s="17"/>
      <c r="HO436" s="17"/>
      <c r="HP436" s="17"/>
      <c r="HQ436" s="17"/>
      <c r="HR436" s="17"/>
      <c r="HS436" s="17"/>
      <c r="HT436" s="17"/>
      <c r="HU436" s="17"/>
      <c r="HV436" s="17"/>
      <c r="HW436" s="17"/>
      <c r="HX436" s="17"/>
      <c r="HY436" s="17"/>
      <c r="HZ436" s="17"/>
      <c r="IA436" s="17"/>
      <c r="IB436" s="17"/>
      <c r="IC436" s="17"/>
      <c r="ID436" s="17"/>
      <c r="IE436" s="17"/>
      <c r="IF436" s="17"/>
      <c r="IG436" s="17"/>
      <c r="IH436" s="17"/>
      <c r="II436" s="17"/>
      <c r="IJ436" s="17"/>
      <c r="IK436" s="17"/>
      <c r="IL436" s="17"/>
      <c r="IM436" s="17"/>
      <c r="IN436" s="17"/>
      <c r="IO436" s="17"/>
      <c r="IP436" s="17"/>
      <c r="IQ436" s="17"/>
      <c r="IR436" s="17"/>
      <c r="IS436" s="17"/>
      <c r="IT436" s="17"/>
      <c r="IU436" s="17"/>
      <c r="IV436" s="17"/>
      <c r="IW436" s="17"/>
      <c r="IX436" s="17"/>
      <c r="IY436" s="17"/>
      <c r="IZ436" s="17"/>
      <c r="JA436" s="17"/>
      <c r="JB436" s="17"/>
      <c r="JC436" s="17"/>
      <c r="JD436" s="17"/>
      <c r="JE436" s="17"/>
      <c r="JF436" s="17"/>
      <c r="JG436" s="17"/>
      <c r="JH436" s="17"/>
      <c r="JI436" s="17"/>
      <c r="JJ436" s="17"/>
      <c r="JK436" s="17"/>
      <c r="JL436" s="17"/>
      <c r="JM436" s="17"/>
      <c r="JN436" s="17"/>
      <c r="JO436" s="17"/>
      <c r="JP436" s="17"/>
      <c r="JQ436" s="17"/>
      <c r="JR436" s="17"/>
      <c r="JS436" s="17"/>
      <c r="JT436" s="17"/>
      <c r="JU436" s="17"/>
      <c r="JV436" s="17"/>
      <c r="JW436" s="17"/>
      <c r="JX436" s="17"/>
      <c r="JY436" s="17"/>
      <c r="JZ436" s="17"/>
      <c r="KA436" s="17"/>
      <c r="KB436" s="17"/>
      <c r="KC436" s="17"/>
      <c r="KD436" s="17"/>
      <c r="KE436" s="17"/>
      <c r="KF436" s="17"/>
      <c r="KG436" s="17"/>
      <c r="KH436" s="17"/>
      <c r="KI436" s="17"/>
      <c r="KJ436" s="17"/>
      <c r="KK436" s="17"/>
      <c r="KL436" s="17"/>
      <c r="KM436" s="17"/>
      <c r="KN436" s="17"/>
      <c r="KO436" s="17"/>
      <c r="KP436" s="17"/>
      <c r="KQ436" s="17"/>
      <c r="KR436" s="17"/>
      <c r="KS436" s="17"/>
      <c r="KT436" s="17"/>
      <c r="KU436" s="17"/>
      <c r="KV436" s="17"/>
      <c r="KW436" s="17"/>
      <c r="KX436" s="17"/>
      <c r="KY436" s="17"/>
      <c r="KZ436" s="17"/>
      <c r="LA436" s="17"/>
      <c r="LB436" s="17"/>
      <c r="LC436" s="17"/>
      <c r="LD436" s="17"/>
      <c r="LE436" s="17"/>
      <c r="LF436" s="17"/>
      <c r="LG436" s="17"/>
      <c r="LH436" s="17"/>
      <c r="LI436" s="17"/>
      <c r="LJ436" s="17"/>
      <c r="LK436" s="17"/>
      <c r="LL436" s="17"/>
      <c r="LM436" s="17"/>
      <c r="LN436" s="17"/>
      <c r="LO436" s="17"/>
      <c r="LP436" s="17"/>
      <c r="LQ436" s="17"/>
      <c r="LR436" s="17"/>
      <c r="LS436" s="17"/>
      <c r="LT436" s="17"/>
      <c r="LU436" s="17"/>
      <c r="LV436" s="17"/>
      <c r="LW436" s="17"/>
      <c r="LX436" s="17"/>
      <c r="LY436" s="17"/>
      <c r="LZ436" s="17"/>
      <c r="MA436" s="17"/>
      <c r="MB436" s="17"/>
      <c r="MC436" s="17"/>
      <c r="MD436" s="17"/>
      <c r="ME436" s="17"/>
      <c r="MF436" s="17"/>
      <c r="MG436" s="17"/>
      <c r="MH436" s="17"/>
      <c r="MI436" s="17"/>
      <c r="MJ436" s="17"/>
      <c r="MK436" s="17"/>
      <c r="ML436" s="17"/>
      <c r="MM436" s="17"/>
      <c r="MN436" s="17"/>
      <c r="MO436" s="17"/>
      <c r="MP436" s="17"/>
      <c r="MQ436" s="17"/>
      <c r="MR436" s="17"/>
      <c r="MS436" s="17"/>
      <c r="MT436" s="17"/>
      <c r="MU436" s="17"/>
      <c r="MV436" s="17"/>
      <c r="MW436" s="17"/>
      <c r="MX436" s="17"/>
      <c r="MY436" s="17"/>
      <c r="MZ436" s="17"/>
      <c r="NA436" s="17"/>
      <c r="NB436" s="17"/>
      <c r="NC436" s="17"/>
      <c r="ND436" s="17"/>
      <c r="NE436" s="17"/>
      <c r="NF436" s="17"/>
      <c r="NG436" s="17"/>
      <c r="NH436" s="17"/>
      <c r="NI436" s="17"/>
      <c r="NJ436" s="17"/>
      <c r="NK436" s="17"/>
      <c r="NL436" s="17"/>
      <c r="NM436" s="17"/>
      <c r="NN436" s="17"/>
      <c r="NO436" s="17"/>
      <c r="NP436" s="17"/>
      <c r="NQ436" s="17"/>
      <c r="NR436" s="17"/>
      <c r="NS436" s="17"/>
      <c r="NT436" s="17"/>
      <c r="NU436" s="17"/>
      <c r="NV436" s="17"/>
      <c r="NW436" s="17"/>
      <c r="NX436" s="17"/>
      <c r="NY436" s="17"/>
      <c r="NZ436" s="17"/>
      <c r="OA436" s="17"/>
      <c r="OB436" s="17"/>
      <c r="OC436" s="17"/>
      <c r="OD436" s="17"/>
      <c r="OE436" s="17"/>
      <c r="OF436" s="17"/>
      <c r="OG436" s="17"/>
      <c r="OH436" s="17"/>
      <c r="OI436" s="17"/>
      <c r="OJ436" s="17"/>
      <c r="OK436" s="17"/>
      <c r="OL436" s="17"/>
      <c r="OM436" s="17"/>
      <c r="ON436" s="17"/>
      <c r="OO436" s="17"/>
      <c r="OP436" s="17"/>
      <c r="OQ436" s="17"/>
      <c r="OR436" s="17"/>
      <c r="OS436" s="17"/>
      <c r="OT436" s="17"/>
      <c r="OU436" s="17"/>
      <c r="OV436" s="17"/>
      <c r="OW436" s="17"/>
      <c r="OX436" s="17"/>
      <c r="OY436" s="17"/>
      <c r="OZ436" s="17"/>
      <c r="PA436" s="17"/>
      <c r="PB436" s="17"/>
      <c r="PC436" s="17"/>
      <c r="PD436" s="17"/>
      <c r="PE436" s="17"/>
      <c r="PF436" s="17"/>
      <c r="PG436" s="17"/>
      <c r="PH436" s="17"/>
      <c r="PI436" s="17"/>
      <c r="PJ436" s="17"/>
      <c r="PK436" s="17"/>
      <c r="PL436" s="17"/>
      <c r="PM436" s="17"/>
      <c r="PN436" s="17"/>
      <c r="PO436" s="17"/>
      <c r="PP436" s="17"/>
      <c r="PQ436" s="17"/>
      <c r="PR436" s="17"/>
      <c r="PS436" s="17"/>
      <c r="PT436" s="17"/>
      <c r="PU436" s="17"/>
      <c r="PV436" s="17"/>
      <c r="PW436" s="17"/>
      <c r="PX436" s="17"/>
      <c r="PY436" s="17"/>
      <c r="PZ436" s="17"/>
      <c r="QA436" s="17"/>
      <c r="QB436" s="17"/>
      <c r="QC436" s="17"/>
      <c r="QD436" s="17"/>
      <c r="QE436" s="17"/>
      <c r="QF436" s="17"/>
      <c r="QG436" s="17"/>
      <c r="QH436" s="17"/>
      <c r="QI436" s="17"/>
      <c r="QJ436" s="17"/>
      <c r="QK436" s="17"/>
      <c r="QL436" s="17"/>
      <c r="QM436" s="17"/>
      <c r="QN436" s="17"/>
      <c r="QO436" s="17"/>
      <c r="QP436" s="17"/>
      <c r="QQ436" s="17"/>
      <c r="QR436" s="17"/>
      <c r="QS436" s="17"/>
      <c r="QT436" s="17"/>
      <c r="QU436" s="17"/>
      <c r="QV436" s="17"/>
      <c r="QW436" s="17"/>
      <c r="QX436" s="17"/>
      <c r="QY436" s="17"/>
      <c r="QZ436" s="17"/>
      <c r="RA436" s="17"/>
      <c r="RB436" s="17"/>
      <c r="RC436" s="17"/>
      <c r="RD436" s="17"/>
      <c r="RE436" s="17"/>
      <c r="RF436" s="17"/>
      <c r="RG436" s="17"/>
      <c r="RH436" s="17"/>
      <c r="RI436" s="17"/>
      <c r="RJ436" s="17"/>
    </row>
    <row r="437" spans="2:478" x14ac:dyDescent="0.25">
      <c r="B437" s="16"/>
      <c r="C437" s="16"/>
      <c r="AF437" s="16"/>
      <c r="AG437" s="16"/>
      <c r="AH437" s="16"/>
      <c r="AI437" s="16"/>
      <c r="AJ437" s="16"/>
      <c r="AK437" s="16"/>
      <c r="AL437" s="16"/>
      <c r="AM437" s="16"/>
      <c r="AN437" s="16"/>
      <c r="AO437" s="16"/>
      <c r="AP437" s="16"/>
      <c r="AQ437" s="16"/>
      <c r="AR437" s="16"/>
      <c r="AS437" s="16"/>
      <c r="AT437" s="16"/>
      <c r="AU437" s="16"/>
      <c r="AV437" s="16"/>
      <c r="AW437" s="16"/>
      <c r="AX437" s="16"/>
      <c r="AY437" s="16"/>
      <c r="AZ437" s="16"/>
      <c r="BA437" s="16"/>
      <c r="BB437" s="16"/>
      <c r="BC437" s="16"/>
      <c r="BD437" s="16"/>
      <c r="BE437" s="16"/>
      <c r="BF437" s="16"/>
      <c r="BG437" s="16"/>
      <c r="BH437" s="16"/>
      <c r="BI437" s="16"/>
      <c r="BJ437" s="16"/>
      <c r="BK437" s="16"/>
      <c r="BL437" s="16"/>
      <c r="BM437" s="16"/>
      <c r="BN437" s="16"/>
      <c r="BO437" s="16"/>
      <c r="BP437" s="16"/>
      <c r="BQ437" s="16"/>
      <c r="BR437" s="16"/>
      <c r="BS437" s="16"/>
      <c r="BT437" s="16"/>
      <c r="BU437" s="16"/>
      <c r="BV437" s="16"/>
      <c r="BW437" s="16"/>
      <c r="BX437" s="16"/>
      <c r="BY437" s="16"/>
      <c r="BZ437" s="16"/>
      <c r="CA437" s="16"/>
      <c r="CB437" s="16"/>
      <c r="CC437" s="16"/>
      <c r="CD437" s="16"/>
      <c r="CE437" s="16"/>
      <c r="CF437" s="16"/>
      <c r="CG437" s="16"/>
      <c r="CH437" s="16"/>
      <c r="CI437" s="16"/>
      <c r="CJ437" s="16"/>
      <c r="CK437" s="16"/>
      <c r="CL437" s="16"/>
      <c r="CM437" s="16"/>
      <c r="CN437" s="16"/>
      <c r="CO437" s="16"/>
      <c r="CP437" s="16"/>
      <c r="CQ437" s="16"/>
      <c r="CR437" s="16"/>
      <c r="CS437" s="16"/>
      <c r="CT437" s="16"/>
      <c r="CU437" s="16"/>
      <c r="CV437" s="16"/>
      <c r="CW437" s="16"/>
      <c r="CX437" s="16"/>
      <c r="CY437" s="16"/>
      <c r="CZ437" s="16"/>
      <c r="DA437" s="16"/>
      <c r="DB437" s="16"/>
      <c r="DC437" s="16"/>
      <c r="DD437" s="16"/>
      <c r="DE437" s="16"/>
      <c r="DF437" s="16"/>
      <c r="DG437" s="16"/>
      <c r="DH437" s="16"/>
      <c r="DI437" s="16"/>
      <c r="DJ437" s="16"/>
      <c r="DK437" s="16"/>
      <c r="DL437" s="16"/>
      <c r="DM437" s="16"/>
      <c r="DN437" s="16"/>
      <c r="DO437" s="16"/>
      <c r="DP437" s="16"/>
      <c r="DQ437" s="16"/>
      <c r="DR437" s="16"/>
      <c r="DS437" s="16"/>
      <c r="DT437" s="16"/>
      <c r="DU437" s="16"/>
      <c r="DV437" s="16"/>
      <c r="DW437" s="16"/>
      <c r="DX437" s="16"/>
      <c r="DY437" s="16"/>
      <c r="DZ437" s="16"/>
      <c r="EA437" s="16"/>
      <c r="EB437" s="16"/>
      <c r="EC437" s="16"/>
      <c r="ED437" s="16"/>
      <c r="EE437" s="16"/>
      <c r="EF437" s="16"/>
      <c r="EG437" s="16"/>
      <c r="EH437" s="16"/>
      <c r="EI437" s="16"/>
      <c r="EJ437" s="16"/>
      <c r="EK437" s="16"/>
      <c r="EL437" s="16"/>
      <c r="EM437" s="16"/>
      <c r="EN437" s="16"/>
      <c r="EO437" s="16"/>
      <c r="EP437" s="16"/>
      <c r="EQ437" s="16"/>
      <c r="ER437" s="16"/>
      <c r="ES437" s="16"/>
      <c r="ET437" s="16"/>
      <c r="EU437" s="16"/>
      <c r="EV437" s="16"/>
      <c r="EW437" s="16"/>
      <c r="EX437" s="16"/>
      <c r="EY437" s="16"/>
      <c r="EZ437" s="16"/>
      <c r="FA437" s="16"/>
      <c r="FB437" s="16"/>
      <c r="FC437" s="16"/>
      <c r="FD437" s="16"/>
      <c r="FE437" s="16"/>
      <c r="FF437" s="16"/>
      <c r="FG437" s="16"/>
      <c r="FH437" s="16"/>
      <c r="FI437" s="16"/>
      <c r="FJ437" s="16"/>
      <c r="FK437" s="16"/>
      <c r="FL437" s="16"/>
      <c r="FM437" s="16"/>
      <c r="FN437" s="16"/>
      <c r="FO437" s="16"/>
      <c r="FP437" s="16"/>
      <c r="FQ437" s="16"/>
      <c r="FR437" s="16"/>
      <c r="FS437" s="16"/>
      <c r="FT437" s="16"/>
      <c r="FU437" s="16"/>
      <c r="FV437" s="16"/>
      <c r="FW437" s="16"/>
      <c r="FX437" s="16"/>
      <c r="FY437" s="16"/>
      <c r="FZ437" s="16"/>
      <c r="GA437" s="16"/>
      <c r="GB437" s="16"/>
      <c r="GC437" s="16"/>
      <c r="GD437" s="16"/>
      <c r="GE437" s="16"/>
      <c r="GF437" s="16"/>
      <c r="GG437" s="16"/>
      <c r="GH437" s="16"/>
      <c r="GI437" s="16"/>
      <c r="GJ437" s="16"/>
      <c r="GK437" s="16"/>
      <c r="GL437" s="16"/>
      <c r="GM437" s="16"/>
      <c r="GN437" s="16"/>
      <c r="GO437" s="16"/>
      <c r="GP437" s="16"/>
      <c r="GQ437" s="16"/>
      <c r="GR437" s="16"/>
      <c r="GS437" s="16"/>
      <c r="GT437" s="16"/>
      <c r="GU437" s="16"/>
      <c r="GV437" s="16"/>
      <c r="GW437" s="16"/>
      <c r="GX437" s="16"/>
      <c r="GY437" s="16"/>
      <c r="GZ437" s="16"/>
      <c r="HA437" s="16"/>
      <c r="HB437" s="16"/>
      <c r="HC437" s="16"/>
      <c r="HD437" s="16"/>
      <c r="HE437" s="16"/>
      <c r="HF437" s="16"/>
      <c r="HG437" s="16"/>
      <c r="HH437" s="16"/>
      <c r="HI437" s="16"/>
      <c r="HJ437" s="16"/>
      <c r="HK437" s="16"/>
      <c r="HL437" s="16"/>
      <c r="HM437" s="16"/>
      <c r="HN437" s="16"/>
      <c r="HO437" s="16"/>
      <c r="HP437" s="16"/>
      <c r="HQ437" s="16"/>
      <c r="HR437" s="16"/>
      <c r="HS437" s="16"/>
      <c r="HT437" s="16"/>
      <c r="HU437" s="16"/>
      <c r="HV437" s="16"/>
      <c r="HW437" s="16"/>
      <c r="HX437" s="16"/>
      <c r="HY437" s="16"/>
      <c r="HZ437" s="16"/>
      <c r="IA437" s="16"/>
      <c r="IB437" s="16"/>
      <c r="IC437" s="16"/>
      <c r="ID437" s="16"/>
      <c r="IE437" s="16"/>
      <c r="IF437" s="16"/>
      <c r="IG437" s="16"/>
      <c r="IH437" s="16"/>
      <c r="II437" s="16"/>
      <c r="IJ437" s="16"/>
      <c r="IK437" s="16"/>
      <c r="IL437" s="16"/>
      <c r="IM437" s="16"/>
      <c r="IN437" s="16"/>
      <c r="IO437" s="16"/>
      <c r="IP437" s="16"/>
      <c r="IQ437" s="16"/>
      <c r="IR437" s="16"/>
      <c r="IS437" s="16"/>
      <c r="IT437" s="16"/>
      <c r="IU437" s="16"/>
      <c r="IV437" s="16"/>
      <c r="IW437" s="16"/>
      <c r="IX437" s="16"/>
      <c r="IY437" s="16"/>
      <c r="IZ437" s="16"/>
      <c r="JA437" s="16"/>
      <c r="JB437" s="16"/>
      <c r="JC437" s="16"/>
      <c r="JD437" s="16"/>
      <c r="JE437" s="16"/>
      <c r="JF437" s="16"/>
      <c r="JG437" s="16"/>
      <c r="JH437" s="16"/>
      <c r="JI437" s="16"/>
      <c r="JJ437" s="16"/>
      <c r="JK437" s="16"/>
      <c r="JL437" s="16"/>
      <c r="JM437" s="16"/>
      <c r="JN437" s="16"/>
      <c r="JO437" s="16"/>
      <c r="JP437" s="16"/>
      <c r="JQ437" s="16"/>
      <c r="JR437" s="16"/>
      <c r="JS437" s="16"/>
      <c r="JT437" s="16"/>
      <c r="JU437" s="16"/>
      <c r="JV437" s="16"/>
      <c r="JW437" s="16"/>
      <c r="JX437" s="16"/>
      <c r="JY437" s="16"/>
      <c r="JZ437" s="16"/>
      <c r="KA437" s="16"/>
      <c r="KB437" s="16"/>
      <c r="KC437" s="16"/>
      <c r="KD437" s="16"/>
      <c r="KE437" s="16"/>
      <c r="KF437" s="16"/>
      <c r="KG437" s="16"/>
      <c r="KH437" s="16"/>
      <c r="KI437" s="16"/>
      <c r="KJ437" s="16"/>
      <c r="KK437" s="16"/>
      <c r="KL437" s="16"/>
      <c r="KM437" s="16"/>
      <c r="KN437" s="16"/>
      <c r="KO437" s="16"/>
      <c r="KP437" s="16"/>
      <c r="KQ437" s="16"/>
      <c r="KR437" s="16"/>
      <c r="KS437" s="16"/>
      <c r="KT437" s="16"/>
      <c r="KU437" s="16"/>
      <c r="KV437" s="16"/>
      <c r="KW437" s="16"/>
      <c r="KX437" s="16"/>
      <c r="KY437" s="16"/>
      <c r="KZ437" s="16"/>
      <c r="LA437" s="16"/>
      <c r="LB437" s="16"/>
      <c r="LC437" s="16"/>
      <c r="LD437" s="16"/>
      <c r="LE437" s="16"/>
      <c r="LF437" s="16"/>
      <c r="LG437" s="16"/>
      <c r="LH437" s="16"/>
      <c r="LI437" s="16"/>
      <c r="LJ437" s="16"/>
      <c r="LK437" s="16"/>
      <c r="LL437" s="16"/>
      <c r="LM437" s="16"/>
      <c r="LN437" s="16"/>
      <c r="LO437" s="16"/>
      <c r="LP437" s="16"/>
      <c r="LQ437" s="16"/>
      <c r="LR437" s="16"/>
      <c r="LS437" s="16"/>
      <c r="LT437" s="16"/>
      <c r="LU437" s="16"/>
      <c r="LV437" s="16"/>
      <c r="LW437" s="16"/>
      <c r="LX437" s="16"/>
      <c r="LY437" s="16"/>
      <c r="LZ437" s="16"/>
      <c r="MA437" s="16"/>
      <c r="MB437" s="16"/>
      <c r="MC437" s="16"/>
      <c r="MD437" s="16"/>
      <c r="ME437" s="16"/>
      <c r="MF437" s="16"/>
      <c r="MG437" s="16"/>
      <c r="MH437" s="16"/>
      <c r="MI437" s="16"/>
      <c r="MJ437" s="16"/>
      <c r="MK437" s="16"/>
      <c r="ML437" s="16"/>
      <c r="MM437" s="16"/>
      <c r="MN437" s="16"/>
      <c r="MO437" s="16"/>
      <c r="MP437" s="16"/>
      <c r="MQ437" s="16"/>
      <c r="MR437" s="16"/>
      <c r="MS437" s="16"/>
      <c r="MT437" s="16"/>
      <c r="MU437" s="16"/>
      <c r="MV437" s="16"/>
      <c r="MW437" s="16"/>
      <c r="MX437" s="16"/>
      <c r="MY437" s="16"/>
      <c r="MZ437" s="16"/>
      <c r="NA437" s="16"/>
      <c r="NB437" s="16"/>
      <c r="NC437" s="16"/>
      <c r="ND437" s="16"/>
      <c r="NE437" s="16"/>
      <c r="NF437" s="16"/>
      <c r="NG437" s="16"/>
      <c r="NH437" s="16"/>
      <c r="NI437" s="16"/>
      <c r="NJ437" s="16"/>
      <c r="NK437" s="16"/>
      <c r="NL437" s="16"/>
      <c r="NM437" s="16"/>
      <c r="NN437" s="16"/>
      <c r="NO437" s="16"/>
      <c r="NP437" s="16"/>
      <c r="NQ437" s="16"/>
      <c r="NR437" s="16"/>
      <c r="NS437" s="16"/>
      <c r="NT437" s="16"/>
      <c r="NU437" s="16"/>
      <c r="NV437" s="16"/>
      <c r="NW437" s="16"/>
      <c r="NX437" s="16"/>
      <c r="NY437" s="16"/>
      <c r="NZ437" s="16"/>
      <c r="OA437" s="16"/>
      <c r="OB437" s="16"/>
      <c r="OC437" s="16"/>
      <c r="OD437" s="16"/>
      <c r="OE437" s="16"/>
      <c r="OF437" s="16"/>
      <c r="OG437" s="16"/>
      <c r="OH437" s="16"/>
      <c r="OI437" s="16"/>
      <c r="OJ437" s="16"/>
      <c r="OK437" s="16"/>
      <c r="OL437" s="16"/>
      <c r="OM437" s="16"/>
      <c r="ON437" s="16"/>
      <c r="OO437" s="16"/>
      <c r="OP437" s="16"/>
      <c r="OQ437" s="16"/>
      <c r="OR437" s="16"/>
      <c r="OS437" s="16"/>
      <c r="OT437" s="16"/>
      <c r="OU437" s="16"/>
      <c r="OV437" s="16"/>
      <c r="OW437" s="16"/>
      <c r="OX437" s="16"/>
      <c r="OY437" s="16"/>
      <c r="OZ437" s="16"/>
      <c r="PA437" s="16"/>
      <c r="PB437" s="16"/>
      <c r="PC437" s="16"/>
      <c r="PD437" s="16"/>
      <c r="PE437" s="16"/>
      <c r="PF437" s="16"/>
      <c r="PG437" s="16"/>
      <c r="PH437" s="16"/>
      <c r="PI437" s="16"/>
      <c r="PJ437" s="16"/>
      <c r="PK437" s="16"/>
      <c r="PL437" s="16"/>
      <c r="PM437" s="16"/>
      <c r="PN437" s="16"/>
      <c r="PO437" s="16"/>
      <c r="PP437" s="16"/>
      <c r="PQ437" s="16"/>
      <c r="PR437" s="16"/>
      <c r="PS437" s="16"/>
      <c r="PT437" s="16"/>
      <c r="PU437" s="16"/>
      <c r="PV437" s="16"/>
      <c r="PW437" s="16"/>
      <c r="PX437" s="16"/>
      <c r="PY437" s="16"/>
      <c r="PZ437" s="16"/>
      <c r="QA437" s="16"/>
      <c r="QB437" s="16"/>
      <c r="QC437" s="16"/>
      <c r="QD437" s="16"/>
      <c r="QE437" s="16"/>
      <c r="QF437" s="16"/>
      <c r="QG437" s="16"/>
      <c r="QH437" s="16"/>
      <c r="QI437" s="16"/>
      <c r="QJ437" s="16"/>
      <c r="QK437" s="16"/>
      <c r="QL437" s="16"/>
      <c r="QM437" s="16"/>
      <c r="QN437" s="16"/>
      <c r="QO437" s="16"/>
      <c r="QP437" s="16"/>
      <c r="QQ437" s="16"/>
      <c r="QR437" s="16"/>
      <c r="QS437" s="16"/>
      <c r="QT437" s="16"/>
      <c r="QU437" s="16"/>
      <c r="QV437" s="16"/>
      <c r="QW437" s="16"/>
      <c r="QX437" s="16"/>
      <c r="QY437" s="16"/>
      <c r="QZ437" s="16"/>
      <c r="RA437" s="16"/>
      <c r="RB437" s="16"/>
      <c r="RC437" s="16"/>
      <c r="RD437" s="16"/>
      <c r="RE437" s="16"/>
      <c r="RF437" s="16"/>
      <c r="RG437" s="16"/>
      <c r="RH437" s="16"/>
      <c r="RI437" s="16"/>
      <c r="RJ437" s="16"/>
    </row>
    <row r="438" spans="2:478" x14ac:dyDescent="0.25">
      <c r="B438" s="16"/>
      <c r="C438" s="16"/>
      <c r="AF438" s="16"/>
      <c r="AG438" s="16"/>
      <c r="AH438" s="16"/>
      <c r="AI438" s="16"/>
      <c r="AJ438" s="16"/>
      <c r="AK438" s="16"/>
      <c r="AL438" s="16"/>
      <c r="AM438" s="16"/>
      <c r="AN438" s="16"/>
      <c r="AO438" s="16"/>
      <c r="AP438" s="16"/>
      <c r="AQ438" s="16"/>
      <c r="AR438" s="16"/>
      <c r="AS438" s="16"/>
      <c r="AT438" s="16"/>
      <c r="AU438" s="16"/>
      <c r="AV438" s="16"/>
      <c r="AW438" s="16"/>
      <c r="AX438" s="16"/>
      <c r="AY438" s="16"/>
      <c r="AZ438" s="16"/>
      <c r="BA438" s="16"/>
      <c r="BB438" s="16"/>
      <c r="BC438" s="16"/>
      <c r="BD438" s="16"/>
      <c r="BE438" s="16"/>
      <c r="BF438" s="16"/>
      <c r="BG438" s="16"/>
      <c r="BH438" s="16"/>
      <c r="BI438" s="16"/>
      <c r="BJ438" s="16"/>
      <c r="BK438" s="16"/>
      <c r="BL438" s="16"/>
      <c r="BM438" s="16"/>
      <c r="BN438" s="16"/>
      <c r="BO438" s="16"/>
      <c r="BP438" s="16"/>
      <c r="BQ438" s="16"/>
      <c r="BR438" s="16"/>
      <c r="BS438" s="16"/>
      <c r="BT438" s="16"/>
      <c r="BU438" s="16"/>
      <c r="BV438" s="16"/>
      <c r="BW438" s="16"/>
      <c r="BX438" s="16"/>
      <c r="BY438" s="16"/>
      <c r="BZ438" s="16"/>
      <c r="CA438" s="16"/>
      <c r="CB438" s="16"/>
      <c r="CC438" s="16"/>
      <c r="CD438" s="16"/>
      <c r="CE438" s="16"/>
      <c r="CF438" s="16"/>
      <c r="CG438" s="16"/>
      <c r="CH438" s="16"/>
      <c r="CI438" s="16"/>
      <c r="CJ438" s="16"/>
      <c r="CK438" s="16"/>
      <c r="CL438" s="16"/>
      <c r="CM438" s="16"/>
      <c r="CN438" s="16"/>
      <c r="CO438" s="16"/>
      <c r="CP438" s="16"/>
      <c r="CQ438" s="16"/>
      <c r="CR438" s="16"/>
      <c r="CS438" s="16"/>
      <c r="CT438" s="16"/>
      <c r="CU438" s="16"/>
      <c r="CV438" s="16"/>
      <c r="CW438" s="16"/>
      <c r="CX438" s="16"/>
      <c r="CY438" s="16"/>
      <c r="CZ438" s="16"/>
      <c r="DA438" s="16"/>
      <c r="DB438" s="16"/>
      <c r="DC438" s="16"/>
      <c r="DD438" s="16"/>
      <c r="DE438" s="16"/>
      <c r="DF438" s="16"/>
      <c r="DG438" s="16"/>
      <c r="DH438" s="16"/>
      <c r="DI438" s="16"/>
      <c r="DJ438" s="16"/>
      <c r="DK438" s="16"/>
      <c r="DL438" s="16"/>
      <c r="DM438" s="16"/>
      <c r="DN438" s="16"/>
      <c r="DO438" s="16"/>
      <c r="DP438" s="16"/>
      <c r="DQ438" s="16"/>
      <c r="DR438" s="16"/>
      <c r="DS438" s="16"/>
      <c r="DT438" s="16"/>
      <c r="DU438" s="16"/>
      <c r="DV438" s="16"/>
      <c r="DW438" s="16"/>
      <c r="DX438" s="16"/>
      <c r="DY438" s="16"/>
      <c r="DZ438" s="16"/>
      <c r="EA438" s="16"/>
      <c r="EB438" s="16"/>
      <c r="EC438" s="16"/>
      <c r="ED438" s="16"/>
      <c r="EE438" s="16"/>
      <c r="EF438" s="16"/>
      <c r="EG438" s="16"/>
      <c r="EH438" s="16"/>
      <c r="EI438" s="16"/>
      <c r="EJ438" s="16"/>
      <c r="EK438" s="16"/>
      <c r="EL438" s="16"/>
      <c r="EM438" s="16"/>
      <c r="EN438" s="16"/>
      <c r="EO438" s="16"/>
      <c r="EP438" s="16"/>
      <c r="EQ438" s="16"/>
      <c r="ER438" s="16"/>
      <c r="ES438" s="16"/>
      <c r="ET438" s="16"/>
      <c r="EU438" s="16"/>
      <c r="EV438" s="16"/>
      <c r="EW438" s="16"/>
      <c r="EX438" s="16"/>
      <c r="EY438" s="16"/>
      <c r="EZ438" s="16"/>
      <c r="FA438" s="16"/>
      <c r="FB438" s="16"/>
      <c r="FC438" s="16"/>
      <c r="FD438" s="16"/>
      <c r="FE438" s="16"/>
      <c r="FF438" s="16"/>
      <c r="FG438" s="16"/>
      <c r="FH438" s="16"/>
      <c r="FI438" s="16"/>
      <c r="FJ438" s="16"/>
      <c r="FK438" s="16"/>
      <c r="FL438" s="16"/>
      <c r="FM438" s="16"/>
      <c r="FN438" s="16"/>
      <c r="FO438" s="16"/>
      <c r="FP438" s="16"/>
      <c r="FQ438" s="16"/>
      <c r="FR438" s="16"/>
      <c r="FS438" s="16"/>
      <c r="FT438" s="16"/>
      <c r="FU438" s="16"/>
      <c r="FV438" s="16"/>
      <c r="FW438" s="16"/>
      <c r="FX438" s="16"/>
      <c r="FY438" s="16"/>
      <c r="FZ438" s="16"/>
      <c r="GA438" s="16"/>
      <c r="GB438" s="16"/>
      <c r="GC438" s="16"/>
      <c r="GD438" s="16"/>
      <c r="GE438" s="16"/>
      <c r="GF438" s="16"/>
      <c r="GG438" s="16"/>
      <c r="GH438" s="16"/>
      <c r="GI438" s="16"/>
      <c r="GJ438" s="16"/>
      <c r="GK438" s="16"/>
      <c r="GL438" s="16"/>
      <c r="GM438" s="16"/>
      <c r="GN438" s="16"/>
      <c r="GO438" s="16"/>
      <c r="GP438" s="16"/>
      <c r="GQ438" s="16"/>
      <c r="GR438" s="16"/>
      <c r="GS438" s="16"/>
      <c r="GT438" s="16"/>
      <c r="GU438" s="16"/>
      <c r="GV438" s="16"/>
      <c r="GW438" s="16"/>
      <c r="GX438" s="16"/>
      <c r="GY438" s="16"/>
      <c r="GZ438" s="16"/>
      <c r="HA438" s="16"/>
      <c r="HB438" s="16"/>
      <c r="HC438" s="16"/>
      <c r="HD438" s="16"/>
      <c r="HE438" s="16"/>
      <c r="HF438" s="16"/>
      <c r="HG438" s="16"/>
      <c r="HH438" s="16"/>
      <c r="HI438" s="16"/>
      <c r="HJ438" s="16"/>
      <c r="HK438" s="16"/>
      <c r="HL438" s="16"/>
      <c r="HM438" s="16"/>
      <c r="HN438" s="16"/>
      <c r="HO438" s="16"/>
      <c r="HP438" s="16"/>
      <c r="HQ438" s="16"/>
      <c r="HR438" s="16"/>
      <c r="HS438" s="16"/>
      <c r="HT438" s="16"/>
      <c r="HU438" s="16"/>
      <c r="HV438" s="16"/>
      <c r="HW438" s="16"/>
      <c r="HX438" s="16"/>
      <c r="HY438" s="16"/>
      <c r="HZ438" s="16"/>
      <c r="IA438" s="16"/>
      <c r="IB438" s="16"/>
      <c r="IC438" s="16"/>
      <c r="ID438" s="16"/>
      <c r="IE438" s="16"/>
      <c r="IF438" s="16"/>
      <c r="IG438" s="16"/>
      <c r="IH438" s="16"/>
      <c r="II438" s="16"/>
      <c r="IJ438" s="16"/>
      <c r="IK438" s="16"/>
      <c r="IL438" s="16"/>
      <c r="IM438" s="16"/>
      <c r="IN438" s="16"/>
      <c r="IO438" s="16"/>
      <c r="IP438" s="16"/>
      <c r="IQ438" s="16"/>
      <c r="IR438" s="16"/>
      <c r="IS438" s="16"/>
      <c r="IT438" s="16"/>
      <c r="IU438" s="16"/>
      <c r="IV438" s="16"/>
      <c r="IW438" s="16"/>
      <c r="IX438" s="16"/>
      <c r="IY438" s="16"/>
      <c r="IZ438" s="16"/>
      <c r="JA438" s="16"/>
      <c r="JB438" s="16"/>
      <c r="JC438" s="16"/>
      <c r="JD438" s="16"/>
      <c r="JE438" s="16"/>
      <c r="JF438" s="16"/>
      <c r="JG438" s="16"/>
      <c r="JH438" s="16"/>
      <c r="JI438" s="16"/>
      <c r="JJ438" s="16"/>
      <c r="JK438" s="16"/>
      <c r="JL438" s="16"/>
      <c r="JM438" s="16"/>
      <c r="JN438" s="16"/>
      <c r="JO438" s="16"/>
      <c r="JP438" s="16"/>
      <c r="JQ438" s="16"/>
      <c r="JR438" s="16"/>
      <c r="JS438" s="16"/>
      <c r="JT438" s="16"/>
      <c r="JU438" s="16"/>
      <c r="JV438" s="16"/>
      <c r="JW438" s="16"/>
      <c r="JX438" s="16"/>
      <c r="JY438" s="16"/>
      <c r="JZ438" s="16"/>
      <c r="KA438" s="16"/>
      <c r="KB438" s="16"/>
      <c r="KC438" s="16"/>
      <c r="KD438" s="16"/>
      <c r="KE438" s="16"/>
      <c r="KF438" s="16"/>
      <c r="KG438" s="16"/>
      <c r="KH438" s="16"/>
      <c r="KI438" s="16"/>
      <c r="KJ438" s="16"/>
      <c r="KK438" s="16"/>
      <c r="KL438" s="16"/>
      <c r="KM438" s="16"/>
      <c r="KN438" s="16"/>
      <c r="KO438" s="16"/>
      <c r="KP438" s="16"/>
      <c r="KQ438" s="16"/>
      <c r="KR438" s="16"/>
      <c r="KS438" s="16"/>
      <c r="KT438" s="16"/>
      <c r="KU438" s="16"/>
      <c r="KV438" s="16"/>
      <c r="KW438" s="16"/>
      <c r="KX438" s="16"/>
      <c r="KY438" s="16"/>
      <c r="KZ438" s="16"/>
      <c r="LA438" s="16"/>
      <c r="LB438" s="16"/>
      <c r="LC438" s="16"/>
      <c r="LD438" s="16"/>
      <c r="LE438" s="16"/>
      <c r="LF438" s="16"/>
      <c r="LG438" s="16"/>
      <c r="LH438" s="16"/>
      <c r="LI438" s="16"/>
      <c r="LJ438" s="16"/>
      <c r="LK438" s="16"/>
      <c r="LL438" s="16"/>
      <c r="LM438" s="16"/>
      <c r="LN438" s="16"/>
      <c r="LO438" s="16"/>
      <c r="LP438" s="16"/>
      <c r="LQ438" s="16"/>
      <c r="LR438" s="16"/>
      <c r="LS438" s="16"/>
      <c r="LT438" s="16"/>
      <c r="LU438" s="16"/>
      <c r="LV438" s="16"/>
      <c r="LW438" s="16"/>
      <c r="LX438" s="16"/>
      <c r="LY438" s="16"/>
      <c r="LZ438" s="16"/>
      <c r="MA438" s="16"/>
      <c r="MB438" s="16"/>
      <c r="MC438" s="16"/>
      <c r="MD438" s="16"/>
      <c r="ME438" s="16"/>
      <c r="MF438" s="16"/>
      <c r="MG438" s="16"/>
      <c r="MH438" s="16"/>
      <c r="MI438" s="16"/>
      <c r="MJ438" s="16"/>
      <c r="MK438" s="16"/>
      <c r="ML438" s="16"/>
      <c r="MM438" s="16"/>
      <c r="MN438" s="16"/>
      <c r="MO438" s="16"/>
      <c r="MP438" s="16"/>
      <c r="MQ438" s="16"/>
      <c r="MR438" s="16"/>
      <c r="MS438" s="16"/>
      <c r="MT438" s="16"/>
      <c r="MU438" s="16"/>
      <c r="MV438" s="16"/>
      <c r="MW438" s="16"/>
      <c r="MX438" s="16"/>
      <c r="MY438" s="16"/>
      <c r="MZ438" s="16"/>
      <c r="NA438" s="16"/>
      <c r="NB438" s="16"/>
      <c r="NC438" s="16"/>
      <c r="ND438" s="16"/>
      <c r="NE438" s="16"/>
      <c r="NF438" s="16"/>
      <c r="NG438" s="16"/>
      <c r="NH438" s="16"/>
      <c r="NI438" s="16"/>
      <c r="NJ438" s="16"/>
      <c r="NK438" s="16"/>
      <c r="NL438" s="16"/>
      <c r="NM438" s="16"/>
      <c r="NN438" s="16"/>
      <c r="NO438" s="16"/>
      <c r="NP438" s="16"/>
      <c r="NQ438" s="16"/>
      <c r="NR438" s="16"/>
      <c r="NS438" s="16"/>
      <c r="NT438" s="16"/>
      <c r="NU438" s="16"/>
      <c r="NV438" s="16"/>
      <c r="NW438" s="16"/>
      <c r="NX438" s="16"/>
      <c r="NY438" s="16"/>
      <c r="NZ438" s="16"/>
      <c r="OA438" s="16"/>
      <c r="OB438" s="16"/>
      <c r="OC438" s="16"/>
      <c r="OD438" s="16"/>
      <c r="OE438" s="16"/>
      <c r="OF438" s="16"/>
      <c r="OG438" s="16"/>
      <c r="OH438" s="16"/>
      <c r="OI438" s="16"/>
      <c r="OJ438" s="16"/>
      <c r="OK438" s="16"/>
      <c r="OL438" s="16"/>
      <c r="OM438" s="16"/>
      <c r="ON438" s="16"/>
      <c r="OO438" s="16"/>
      <c r="OP438" s="16"/>
      <c r="OQ438" s="16"/>
      <c r="OR438" s="16"/>
      <c r="OS438" s="16"/>
      <c r="OT438" s="16"/>
      <c r="OU438" s="16"/>
      <c r="OV438" s="16"/>
      <c r="OW438" s="16"/>
      <c r="OX438" s="16"/>
      <c r="OY438" s="16"/>
      <c r="OZ438" s="16"/>
      <c r="PA438" s="16"/>
      <c r="PB438" s="16"/>
      <c r="PC438" s="16"/>
      <c r="PD438" s="16"/>
      <c r="PE438" s="16"/>
      <c r="PF438" s="16"/>
      <c r="PG438" s="16"/>
      <c r="PH438" s="16"/>
      <c r="PI438" s="16"/>
      <c r="PJ438" s="16"/>
      <c r="PK438" s="16"/>
      <c r="PL438" s="16"/>
      <c r="PM438" s="16"/>
      <c r="PN438" s="16"/>
      <c r="PO438" s="16"/>
      <c r="PP438" s="16"/>
      <c r="PQ438" s="16"/>
      <c r="PR438" s="16"/>
      <c r="PS438" s="16"/>
      <c r="PT438" s="16"/>
      <c r="PU438" s="16"/>
      <c r="PV438" s="16"/>
      <c r="PW438" s="16"/>
      <c r="PX438" s="16"/>
      <c r="PY438" s="16"/>
      <c r="PZ438" s="16"/>
      <c r="QA438" s="16"/>
      <c r="QB438" s="16"/>
      <c r="QC438" s="16"/>
      <c r="QD438" s="16"/>
      <c r="QE438" s="16"/>
      <c r="QF438" s="16"/>
      <c r="QG438" s="16"/>
      <c r="QH438" s="16"/>
      <c r="QI438" s="16"/>
      <c r="QJ438" s="16"/>
      <c r="QK438" s="16"/>
      <c r="QL438" s="16"/>
      <c r="QM438" s="16"/>
      <c r="QN438" s="16"/>
      <c r="QO438" s="16"/>
      <c r="QP438" s="16"/>
      <c r="QQ438" s="16"/>
      <c r="QR438" s="16"/>
      <c r="QS438" s="16"/>
      <c r="QT438" s="16"/>
      <c r="QU438" s="16"/>
      <c r="QV438" s="16"/>
      <c r="QW438" s="16"/>
      <c r="QX438" s="16"/>
      <c r="QY438" s="16"/>
      <c r="QZ438" s="16"/>
      <c r="RA438" s="16"/>
      <c r="RB438" s="16"/>
      <c r="RC438" s="16"/>
      <c r="RD438" s="16"/>
      <c r="RE438" s="16"/>
      <c r="RF438" s="16"/>
      <c r="RG438" s="16"/>
      <c r="RH438" s="16"/>
      <c r="RI438" s="16"/>
      <c r="RJ438" s="16"/>
    </row>
    <row r="439" spans="2:478" x14ac:dyDescent="0.25">
      <c r="B439" s="16"/>
      <c r="C439" s="16"/>
      <c r="AF439" s="16"/>
      <c r="AG439" s="16"/>
      <c r="AH439" s="16"/>
      <c r="AI439" s="16"/>
      <c r="AJ439" s="16"/>
      <c r="AK439" s="16"/>
      <c r="AL439" s="16"/>
      <c r="AM439" s="16"/>
      <c r="AN439" s="16"/>
      <c r="AO439" s="16"/>
      <c r="AP439" s="16"/>
      <c r="AQ439" s="16"/>
      <c r="AR439" s="16"/>
      <c r="AS439" s="16"/>
      <c r="AT439" s="16"/>
      <c r="AU439" s="16"/>
      <c r="AV439" s="16"/>
      <c r="AW439" s="16"/>
      <c r="AX439" s="16"/>
      <c r="AY439" s="16"/>
      <c r="AZ439" s="16"/>
      <c r="BA439" s="16"/>
      <c r="BB439" s="16"/>
      <c r="BC439" s="16"/>
      <c r="BD439" s="16"/>
      <c r="BE439" s="16"/>
      <c r="BF439" s="16"/>
      <c r="BG439" s="16"/>
      <c r="BH439" s="16"/>
      <c r="BI439" s="16"/>
      <c r="BJ439" s="16"/>
      <c r="BK439" s="16"/>
      <c r="BL439" s="16"/>
      <c r="BM439" s="16"/>
      <c r="BN439" s="16"/>
      <c r="BO439" s="16"/>
      <c r="BP439" s="16"/>
      <c r="BQ439" s="16"/>
      <c r="BR439" s="16"/>
      <c r="BS439" s="16"/>
      <c r="BT439" s="16"/>
      <c r="BU439" s="16"/>
      <c r="BV439" s="16"/>
      <c r="BW439" s="16"/>
      <c r="BX439" s="16"/>
      <c r="BY439" s="16"/>
      <c r="BZ439" s="16"/>
      <c r="CA439" s="16"/>
      <c r="CB439" s="16"/>
      <c r="CC439" s="16"/>
      <c r="CD439" s="16"/>
      <c r="CE439" s="16"/>
      <c r="CF439" s="16"/>
      <c r="CG439" s="16"/>
      <c r="CH439" s="16"/>
      <c r="CI439" s="16"/>
      <c r="CJ439" s="16"/>
      <c r="CK439" s="16"/>
      <c r="CL439" s="16"/>
      <c r="CM439" s="16"/>
      <c r="CN439" s="16"/>
      <c r="CO439" s="16"/>
      <c r="CP439" s="16"/>
      <c r="CQ439" s="16"/>
      <c r="CR439" s="16"/>
      <c r="CS439" s="16"/>
      <c r="CT439" s="16"/>
      <c r="CU439" s="16"/>
      <c r="CV439" s="16"/>
      <c r="CW439" s="16"/>
      <c r="CX439" s="16"/>
      <c r="CY439" s="16"/>
      <c r="CZ439" s="16"/>
      <c r="DA439" s="16"/>
      <c r="DB439" s="16"/>
      <c r="DC439" s="16"/>
      <c r="DD439" s="16"/>
      <c r="DE439" s="16"/>
      <c r="DF439" s="16"/>
      <c r="DG439" s="16"/>
      <c r="DH439" s="16"/>
      <c r="DI439" s="16"/>
      <c r="DJ439" s="16"/>
      <c r="DK439" s="16"/>
      <c r="DL439" s="16"/>
      <c r="DM439" s="16"/>
      <c r="DN439" s="16"/>
      <c r="DO439" s="16"/>
      <c r="DP439" s="16"/>
      <c r="DQ439" s="16"/>
      <c r="DR439" s="16"/>
      <c r="DS439" s="16"/>
      <c r="DT439" s="16"/>
      <c r="DU439" s="16"/>
      <c r="DV439" s="16"/>
      <c r="DW439" s="16"/>
      <c r="DX439" s="16"/>
      <c r="DY439" s="16"/>
      <c r="DZ439" s="16"/>
      <c r="EA439" s="16"/>
      <c r="EB439" s="16"/>
      <c r="EC439" s="16"/>
      <c r="ED439" s="16"/>
      <c r="EE439" s="16"/>
      <c r="EF439" s="16"/>
      <c r="EG439" s="16"/>
      <c r="EH439" s="16"/>
      <c r="EI439" s="16"/>
      <c r="EJ439" s="16"/>
      <c r="EK439" s="16"/>
      <c r="EL439" s="16"/>
      <c r="EM439" s="16"/>
      <c r="EN439" s="16"/>
      <c r="EO439" s="16"/>
      <c r="EP439" s="16"/>
      <c r="EQ439" s="16"/>
      <c r="ER439" s="16"/>
      <c r="ES439" s="16"/>
      <c r="ET439" s="16"/>
      <c r="EU439" s="16"/>
      <c r="EV439" s="16"/>
      <c r="EW439" s="16"/>
      <c r="EX439" s="16"/>
      <c r="EY439" s="16"/>
      <c r="EZ439" s="16"/>
      <c r="FA439" s="16"/>
      <c r="FB439" s="16"/>
      <c r="FC439" s="16"/>
      <c r="FD439" s="16"/>
      <c r="FE439" s="16"/>
      <c r="FF439" s="16"/>
      <c r="FG439" s="16"/>
      <c r="FH439" s="16"/>
      <c r="FI439" s="16"/>
      <c r="FJ439" s="16"/>
      <c r="FK439" s="16"/>
      <c r="FL439" s="16"/>
      <c r="FM439" s="16"/>
      <c r="FN439" s="16"/>
      <c r="FO439" s="16"/>
      <c r="FP439" s="16"/>
      <c r="FQ439" s="16"/>
      <c r="FR439" s="16"/>
      <c r="FS439" s="16"/>
      <c r="FT439" s="16"/>
      <c r="FU439" s="16"/>
      <c r="FV439" s="16"/>
      <c r="FW439" s="16"/>
      <c r="FX439" s="16"/>
      <c r="FY439" s="16"/>
      <c r="FZ439" s="16"/>
      <c r="GA439" s="16"/>
      <c r="GB439" s="16"/>
      <c r="GC439" s="16"/>
      <c r="GD439" s="16"/>
      <c r="GE439" s="16"/>
      <c r="GF439" s="16"/>
      <c r="GG439" s="16"/>
      <c r="GH439" s="16"/>
      <c r="GI439" s="16"/>
      <c r="GJ439" s="16"/>
      <c r="GK439" s="16"/>
      <c r="GL439" s="16"/>
      <c r="GM439" s="16"/>
      <c r="GN439" s="16"/>
      <c r="GO439" s="16"/>
      <c r="GP439" s="16"/>
      <c r="GQ439" s="16"/>
      <c r="GR439" s="16"/>
      <c r="GS439" s="16"/>
      <c r="GT439" s="16"/>
      <c r="GU439" s="16"/>
      <c r="GV439" s="16"/>
      <c r="GW439" s="16"/>
      <c r="GX439" s="16"/>
      <c r="GY439" s="16"/>
      <c r="GZ439" s="16"/>
      <c r="HA439" s="16"/>
      <c r="HB439" s="16"/>
      <c r="HC439" s="16"/>
      <c r="HD439" s="16"/>
      <c r="HE439" s="16"/>
      <c r="HF439" s="16"/>
      <c r="HG439" s="16"/>
      <c r="HH439" s="16"/>
      <c r="HI439" s="16"/>
      <c r="HJ439" s="16"/>
      <c r="HK439" s="16"/>
      <c r="HL439" s="16"/>
      <c r="HM439" s="16"/>
      <c r="HN439" s="16"/>
      <c r="HO439" s="16"/>
      <c r="HP439" s="16"/>
      <c r="HQ439" s="16"/>
      <c r="HR439" s="16"/>
      <c r="HS439" s="16"/>
      <c r="HT439" s="16"/>
      <c r="HU439" s="16"/>
      <c r="HV439" s="16"/>
      <c r="HW439" s="16"/>
      <c r="HX439" s="16"/>
      <c r="HY439" s="16"/>
      <c r="HZ439" s="16"/>
      <c r="IA439" s="16"/>
      <c r="IB439" s="16"/>
      <c r="IC439" s="16"/>
      <c r="ID439" s="16"/>
      <c r="IE439" s="16"/>
      <c r="IF439" s="16"/>
      <c r="IG439" s="16"/>
      <c r="IH439" s="16"/>
      <c r="II439" s="16"/>
      <c r="IJ439" s="16"/>
      <c r="IK439" s="16"/>
      <c r="IL439" s="16"/>
      <c r="IM439" s="16"/>
      <c r="IN439" s="16"/>
      <c r="IO439" s="16"/>
      <c r="IP439" s="16"/>
      <c r="IQ439" s="16"/>
      <c r="IR439" s="16"/>
      <c r="IS439" s="16"/>
      <c r="IT439" s="16"/>
      <c r="IU439" s="16"/>
      <c r="IV439" s="16"/>
      <c r="IW439" s="16"/>
      <c r="IX439" s="16"/>
      <c r="IY439" s="16"/>
      <c r="IZ439" s="16"/>
      <c r="JA439" s="16"/>
      <c r="JB439" s="16"/>
      <c r="JC439" s="16"/>
      <c r="JD439" s="16"/>
      <c r="JE439" s="16"/>
      <c r="JF439" s="16"/>
      <c r="JG439" s="16"/>
      <c r="JH439" s="16"/>
      <c r="JI439" s="16"/>
      <c r="JJ439" s="16"/>
      <c r="JK439" s="16"/>
      <c r="JL439" s="16"/>
      <c r="JM439" s="16"/>
      <c r="JN439" s="16"/>
      <c r="JO439" s="16"/>
      <c r="JP439" s="16"/>
      <c r="JQ439" s="16"/>
      <c r="JR439" s="16"/>
      <c r="JS439" s="16"/>
      <c r="JT439" s="16"/>
      <c r="JU439" s="16"/>
      <c r="JV439" s="16"/>
      <c r="JW439" s="16"/>
      <c r="JX439" s="16"/>
      <c r="JY439" s="16"/>
      <c r="JZ439" s="16"/>
      <c r="KA439" s="16"/>
      <c r="KB439" s="16"/>
      <c r="KC439" s="16"/>
      <c r="KD439" s="16"/>
      <c r="KE439" s="16"/>
      <c r="KF439" s="16"/>
      <c r="KG439" s="16"/>
      <c r="KH439" s="16"/>
      <c r="KI439" s="16"/>
      <c r="KJ439" s="16"/>
      <c r="KK439" s="16"/>
      <c r="KL439" s="16"/>
      <c r="KM439" s="16"/>
      <c r="KN439" s="16"/>
      <c r="KO439" s="16"/>
      <c r="KP439" s="16"/>
      <c r="KQ439" s="16"/>
      <c r="KR439" s="16"/>
      <c r="KS439" s="16"/>
      <c r="KT439" s="16"/>
      <c r="KU439" s="16"/>
      <c r="KV439" s="16"/>
      <c r="KW439" s="16"/>
      <c r="KX439" s="16"/>
      <c r="KY439" s="16"/>
      <c r="KZ439" s="16"/>
      <c r="LA439" s="16"/>
      <c r="LB439" s="16"/>
      <c r="LC439" s="16"/>
      <c r="LD439" s="16"/>
      <c r="LE439" s="16"/>
      <c r="LF439" s="16"/>
      <c r="LG439" s="16"/>
      <c r="LH439" s="16"/>
      <c r="LI439" s="16"/>
      <c r="LJ439" s="16"/>
      <c r="LK439" s="16"/>
      <c r="LL439" s="16"/>
      <c r="LM439" s="16"/>
      <c r="LN439" s="16"/>
      <c r="LO439" s="16"/>
      <c r="LP439" s="16"/>
      <c r="LQ439" s="16"/>
      <c r="LR439" s="16"/>
      <c r="LS439" s="16"/>
      <c r="LT439" s="16"/>
      <c r="LU439" s="16"/>
      <c r="LV439" s="16"/>
      <c r="LW439" s="16"/>
      <c r="LX439" s="16"/>
      <c r="LY439" s="16"/>
      <c r="LZ439" s="16"/>
      <c r="MA439" s="16"/>
      <c r="MB439" s="16"/>
      <c r="MC439" s="16"/>
      <c r="MD439" s="16"/>
      <c r="ME439" s="16"/>
      <c r="MF439" s="16"/>
      <c r="MG439" s="16"/>
      <c r="MH439" s="16"/>
      <c r="MI439" s="16"/>
      <c r="MJ439" s="16"/>
      <c r="MK439" s="16"/>
      <c r="ML439" s="16"/>
      <c r="MM439" s="16"/>
      <c r="MN439" s="16"/>
      <c r="MO439" s="16"/>
      <c r="MP439" s="16"/>
      <c r="MQ439" s="16"/>
      <c r="MR439" s="16"/>
      <c r="MS439" s="16"/>
      <c r="MT439" s="16"/>
      <c r="MU439" s="16"/>
      <c r="MV439" s="16"/>
      <c r="MW439" s="16"/>
      <c r="MX439" s="16"/>
      <c r="MY439" s="16"/>
      <c r="MZ439" s="16"/>
      <c r="NA439" s="16"/>
      <c r="NB439" s="16"/>
      <c r="NC439" s="16"/>
      <c r="ND439" s="16"/>
      <c r="NE439" s="16"/>
      <c r="NF439" s="16"/>
      <c r="NG439" s="16"/>
      <c r="NH439" s="16"/>
      <c r="NI439" s="16"/>
      <c r="NJ439" s="16"/>
      <c r="NK439" s="16"/>
      <c r="NL439" s="16"/>
      <c r="NM439" s="16"/>
      <c r="NN439" s="16"/>
      <c r="NO439" s="16"/>
      <c r="NP439" s="16"/>
      <c r="NQ439" s="16"/>
      <c r="NR439" s="16"/>
      <c r="NS439" s="16"/>
      <c r="NT439" s="16"/>
      <c r="NU439" s="16"/>
      <c r="NV439" s="16"/>
      <c r="NW439" s="16"/>
      <c r="NX439" s="16"/>
      <c r="NY439" s="16"/>
      <c r="NZ439" s="16"/>
      <c r="OA439" s="16"/>
      <c r="OB439" s="16"/>
      <c r="OC439" s="16"/>
      <c r="OD439" s="16"/>
      <c r="OE439" s="16"/>
      <c r="OF439" s="16"/>
      <c r="OG439" s="16"/>
      <c r="OH439" s="16"/>
      <c r="OI439" s="16"/>
      <c r="OJ439" s="16"/>
      <c r="OK439" s="16"/>
      <c r="OL439" s="16"/>
      <c r="OM439" s="16"/>
      <c r="ON439" s="16"/>
      <c r="OO439" s="16"/>
      <c r="OP439" s="16"/>
      <c r="OQ439" s="16"/>
      <c r="OR439" s="16"/>
      <c r="OS439" s="16"/>
      <c r="OT439" s="16"/>
      <c r="OU439" s="16"/>
      <c r="OV439" s="16"/>
      <c r="OW439" s="16"/>
      <c r="OX439" s="16"/>
      <c r="OY439" s="16"/>
      <c r="OZ439" s="16"/>
      <c r="PA439" s="16"/>
      <c r="PB439" s="16"/>
      <c r="PC439" s="16"/>
      <c r="PD439" s="16"/>
      <c r="PE439" s="16"/>
      <c r="PF439" s="16"/>
      <c r="PG439" s="16"/>
      <c r="PH439" s="16"/>
      <c r="PI439" s="16"/>
      <c r="PJ439" s="16"/>
      <c r="PK439" s="16"/>
      <c r="PL439" s="16"/>
      <c r="PM439" s="16"/>
      <c r="PN439" s="16"/>
      <c r="PO439" s="16"/>
      <c r="PP439" s="16"/>
      <c r="PQ439" s="16"/>
      <c r="PR439" s="16"/>
      <c r="PS439" s="16"/>
      <c r="PT439" s="16"/>
      <c r="PU439" s="16"/>
      <c r="PV439" s="16"/>
      <c r="PW439" s="16"/>
      <c r="PX439" s="16"/>
      <c r="PY439" s="16"/>
      <c r="PZ439" s="16"/>
      <c r="QA439" s="16"/>
      <c r="QB439" s="16"/>
      <c r="QC439" s="16"/>
      <c r="QD439" s="16"/>
      <c r="QE439" s="16"/>
      <c r="QF439" s="16"/>
      <c r="QG439" s="16"/>
      <c r="QH439" s="16"/>
      <c r="QI439" s="16"/>
      <c r="QJ439" s="16"/>
      <c r="QK439" s="16"/>
      <c r="QL439" s="16"/>
      <c r="QM439" s="16"/>
      <c r="QN439" s="16"/>
      <c r="QO439" s="16"/>
      <c r="QP439" s="16"/>
      <c r="QQ439" s="16"/>
      <c r="QR439" s="16"/>
      <c r="QS439" s="16"/>
      <c r="QT439" s="16"/>
      <c r="QU439" s="16"/>
      <c r="QV439" s="16"/>
      <c r="QW439" s="16"/>
      <c r="QX439" s="16"/>
      <c r="QY439" s="16"/>
      <c r="QZ439" s="16"/>
      <c r="RA439" s="16"/>
      <c r="RB439" s="16"/>
      <c r="RC439" s="16"/>
      <c r="RD439" s="16"/>
      <c r="RE439" s="16"/>
      <c r="RF439" s="16"/>
      <c r="RG439" s="16"/>
      <c r="RH439" s="16"/>
      <c r="RI439" s="16"/>
      <c r="RJ439" s="16"/>
    </row>
    <row r="440" spans="2:478" x14ac:dyDescent="0.25">
      <c r="B440" s="16"/>
      <c r="C440" s="16"/>
      <c r="AF440" s="16"/>
      <c r="AG440" s="16"/>
      <c r="AH440" s="16"/>
      <c r="AI440" s="16"/>
      <c r="AJ440" s="16"/>
      <c r="AK440" s="16"/>
      <c r="AL440" s="16"/>
      <c r="AM440" s="16"/>
      <c r="AN440" s="16"/>
      <c r="AO440" s="16"/>
      <c r="AP440" s="16"/>
      <c r="AQ440" s="16"/>
      <c r="AR440" s="16"/>
      <c r="AS440" s="16"/>
      <c r="AT440" s="16"/>
      <c r="AU440" s="16"/>
      <c r="AV440" s="16"/>
      <c r="AW440" s="16"/>
      <c r="AX440" s="16"/>
      <c r="AY440" s="16"/>
      <c r="AZ440" s="16"/>
      <c r="BA440" s="16"/>
      <c r="BB440" s="16"/>
      <c r="BC440" s="16"/>
      <c r="BD440" s="16"/>
      <c r="BE440" s="16"/>
      <c r="BF440" s="16"/>
      <c r="BG440" s="16"/>
      <c r="BH440" s="16"/>
      <c r="BI440" s="16"/>
      <c r="BJ440" s="16"/>
      <c r="BK440" s="16"/>
      <c r="BL440" s="16"/>
      <c r="BM440" s="16"/>
      <c r="BN440" s="16"/>
      <c r="BO440" s="16"/>
      <c r="BP440" s="16"/>
      <c r="BQ440" s="16"/>
      <c r="BR440" s="16"/>
      <c r="BS440" s="16"/>
      <c r="BT440" s="16"/>
      <c r="BU440" s="16"/>
      <c r="BV440" s="16"/>
      <c r="BW440" s="16"/>
      <c r="BX440" s="16"/>
      <c r="BY440" s="16"/>
      <c r="BZ440" s="16"/>
      <c r="CA440" s="16"/>
      <c r="CB440" s="16"/>
      <c r="CC440" s="16"/>
      <c r="CD440" s="16"/>
      <c r="CE440" s="16"/>
      <c r="CF440" s="16"/>
      <c r="CG440" s="16"/>
      <c r="CH440" s="16"/>
      <c r="CI440" s="16"/>
      <c r="CJ440" s="16"/>
      <c r="CK440" s="16"/>
      <c r="CL440" s="16"/>
      <c r="CM440" s="16"/>
      <c r="CN440" s="16"/>
      <c r="CO440" s="16"/>
      <c r="CP440" s="16"/>
      <c r="CQ440" s="16"/>
      <c r="CR440" s="16"/>
      <c r="CS440" s="16"/>
      <c r="CT440" s="16"/>
      <c r="CU440" s="16"/>
      <c r="CV440" s="16"/>
      <c r="CW440" s="16"/>
      <c r="CX440" s="16"/>
      <c r="CY440" s="16"/>
      <c r="CZ440" s="16"/>
      <c r="DA440" s="16"/>
      <c r="DB440" s="16"/>
      <c r="DC440" s="16"/>
      <c r="DD440" s="16"/>
      <c r="DE440" s="16"/>
      <c r="DF440" s="16"/>
      <c r="DG440" s="16"/>
      <c r="DH440" s="16"/>
      <c r="DI440" s="16"/>
      <c r="DJ440" s="16"/>
      <c r="DK440" s="16"/>
      <c r="DL440" s="16"/>
      <c r="DM440" s="16"/>
      <c r="DN440" s="16"/>
      <c r="DO440" s="16"/>
      <c r="DP440" s="16"/>
      <c r="DQ440" s="16"/>
      <c r="DR440" s="16"/>
      <c r="DS440" s="16"/>
      <c r="DT440" s="16"/>
      <c r="DU440" s="16"/>
      <c r="DV440" s="16"/>
      <c r="DW440" s="16"/>
      <c r="DX440" s="16"/>
      <c r="DY440" s="16"/>
      <c r="DZ440" s="16"/>
      <c r="EA440" s="16"/>
      <c r="EB440" s="16"/>
      <c r="EC440" s="16"/>
      <c r="ED440" s="16"/>
      <c r="EE440" s="16"/>
      <c r="EF440" s="16"/>
      <c r="EG440" s="16"/>
      <c r="EH440" s="16"/>
      <c r="EI440" s="16"/>
      <c r="EJ440" s="16"/>
      <c r="EK440" s="16"/>
      <c r="EL440" s="16"/>
      <c r="EM440" s="16"/>
      <c r="EN440" s="16"/>
      <c r="EO440" s="16"/>
      <c r="EP440" s="16"/>
      <c r="EQ440" s="16"/>
      <c r="ER440" s="16"/>
      <c r="ES440" s="16"/>
      <c r="ET440" s="16"/>
      <c r="EU440" s="16"/>
      <c r="EV440" s="16"/>
      <c r="EW440" s="16"/>
      <c r="EX440" s="16"/>
      <c r="EY440" s="16"/>
      <c r="EZ440" s="16"/>
      <c r="FA440" s="16"/>
      <c r="FB440" s="16"/>
      <c r="FC440" s="16"/>
      <c r="FD440" s="16"/>
      <c r="FE440" s="16"/>
      <c r="FF440" s="16"/>
      <c r="FG440" s="16"/>
      <c r="FH440" s="16"/>
      <c r="FI440" s="16"/>
      <c r="FJ440" s="16"/>
      <c r="FK440" s="16"/>
      <c r="FL440" s="16"/>
      <c r="FM440" s="16"/>
      <c r="FN440" s="16"/>
      <c r="FO440" s="16"/>
      <c r="FP440" s="16"/>
      <c r="FQ440" s="16"/>
      <c r="FR440" s="16"/>
      <c r="FS440" s="16"/>
      <c r="FT440" s="16"/>
      <c r="FU440" s="16"/>
      <c r="FV440" s="16"/>
      <c r="FW440" s="16"/>
      <c r="FX440" s="16"/>
      <c r="FY440" s="16"/>
      <c r="FZ440" s="16"/>
      <c r="GA440" s="16"/>
      <c r="GB440" s="16"/>
      <c r="GC440" s="16"/>
      <c r="GD440" s="16"/>
      <c r="GE440" s="16"/>
      <c r="GF440" s="16"/>
      <c r="GG440" s="16"/>
      <c r="GH440" s="16"/>
      <c r="GI440" s="16"/>
      <c r="GJ440" s="16"/>
      <c r="GK440" s="16"/>
      <c r="GL440" s="16"/>
      <c r="GM440" s="16"/>
      <c r="GN440" s="16"/>
      <c r="GO440" s="16"/>
      <c r="GP440" s="16"/>
      <c r="GQ440" s="16"/>
      <c r="GR440" s="16"/>
      <c r="GS440" s="16"/>
      <c r="GT440" s="16"/>
      <c r="GU440" s="16"/>
      <c r="GV440" s="16"/>
      <c r="GW440" s="16"/>
      <c r="GX440" s="16"/>
      <c r="GY440" s="16"/>
      <c r="GZ440" s="16"/>
      <c r="HA440" s="16"/>
      <c r="HB440" s="16"/>
      <c r="HC440" s="16"/>
      <c r="HD440" s="16"/>
      <c r="HE440" s="16"/>
      <c r="HF440" s="16"/>
      <c r="HG440" s="16"/>
      <c r="HH440" s="16"/>
      <c r="HI440" s="16"/>
      <c r="HJ440" s="16"/>
      <c r="HK440" s="16"/>
      <c r="HL440" s="16"/>
      <c r="HM440" s="16"/>
      <c r="HN440" s="16"/>
      <c r="HO440" s="16"/>
      <c r="HP440" s="16"/>
      <c r="HQ440" s="16"/>
      <c r="HR440" s="16"/>
      <c r="HS440" s="16"/>
      <c r="HT440" s="16"/>
      <c r="HU440" s="16"/>
      <c r="HV440" s="16"/>
      <c r="HW440" s="16"/>
      <c r="HX440" s="16"/>
      <c r="HY440" s="16"/>
      <c r="HZ440" s="16"/>
      <c r="IA440" s="16"/>
      <c r="IB440" s="16"/>
      <c r="IC440" s="16"/>
      <c r="ID440" s="16"/>
      <c r="IE440" s="16"/>
      <c r="IF440" s="16"/>
      <c r="IG440" s="16"/>
      <c r="IH440" s="16"/>
      <c r="II440" s="16"/>
      <c r="IJ440" s="16"/>
      <c r="IK440" s="16"/>
      <c r="IL440" s="16"/>
      <c r="IM440" s="16"/>
      <c r="IN440" s="16"/>
      <c r="IO440" s="16"/>
      <c r="IP440" s="16"/>
      <c r="IQ440" s="16"/>
      <c r="IR440" s="16"/>
      <c r="IS440" s="16"/>
      <c r="IT440" s="16"/>
      <c r="IU440" s="16"/>
      <c r="IV440" s="16"/>
      <c r="IW440" s="16"/>
      <c r="IX440" s="16"/>
      <c r="IY440" s="16"/>
      <c r="IZ440" s="16"/>
      <c r="JA440" s="16"/>
      <c r="JB440" s="16"/>
      <c r="JC440" s="16"/>
      <c r="JD440" s="16"/>
      <c r="JE440" s="16"/>
      <c r="JF440" s="16"/>
      <c r="JG440" s="16"/>
      <c r="JH440" s="16"/>
      <c r="JI440" s="16"/>
      <c r="JJ440" s="16"/>
      <c r="JK440" s="16"/>
      <c r="JL440" s="16"/>
      <c r="JM440" s="16"/>
      <c r="JN440" s="16"/>
      <c r="JO440" s="16"/>
      <c r="JP440" s="16"/>
      <c r="JQ440" s="16"/>
      <c r="JR440" s="16"/>
      <c r="JS440" s="16"/>
      <c r="JT440" s="16"/>
      <c r="JU440" s="16"/>
      <c r="JV440" s="16"/>
      <c r="JW440" s="16"/>
      <c r="JX440" s="16"/>
      <c r="JY440" s="16"/>
      <c r="JZ440" s="16"/>
      <c r="KA440" s="16"/>
      <c r="KB440" s="16"/>
      <c r="KC440" s="16"/>
      <c r="KD440" s="16"/>
      <c r="KE440" s="16"/>
      <c r="KF440" s="16"/>
      <c r="KG440" s="16"/>
      <c r="KH440" s="16"/>
      <c r="KI440" s="16"/>
      <c r="KJ440" s="16"/>
      <c r="KK440" s="16"/>
      <c r="KL440" s="16"/>
      <c r="KM440" s="16"/>
      <c r="KN440" s="16"/>
      <c r="KO440" s="16"/>
      <c r="KP440" s="16"/>
      <c r="KQ440" s="16"/>
      <c r="KR440" s="16"/>
      <c r="KS440" s="16"/>
      <c r="KT440" s="16"/>
      <c r="KU440" s="16"/>
      <c r="KV440" s="16"/>
      <c r="KW440" s="16"/>
      <c r="KX440" s="16"/>
      <c r="KY440" s="16"/>
      <c r="KZ440" s="16"/>
      <c r="LA440" s="16"/>
      <c r="LB440" s="16"/>
      <c r="LC440" s="16"/>
      <c r="LD440" s="16"/>
      <c r="LE440" s="16"/>
      <c r="LF440" s="16"/>
      <c r="LG440" s="16"/>
      <c r="LH440" s="16"/>
      <c r="LI440" s="16"/>
      <c r="LJ440" s="16"/>
      <c r="LK440" s="16"/>
      <c r="LL440" s="16"/>
      <c r="LM440" s="16"/>
      <c r="LN440" s="16"/>
      <c r="LO440" s="16"/>
      <c r="LP440" s="16"/>
      <c r="LQ440" s="16"/>
      <c r="LR440" s="16"/>
      <c r="LS440" s="16"/>
      <c r="LT440" s="16"/>
      <c r="LU440" s="16"/>
      <c r="LV440" s="16"/>
      <c r="LW440" s="16"/>
      <c r="LX440" s="16"/>
      <c r="LY440" s="16"/>
      <c r="LZ440" s="16"/>
      <c r="MA440" s="16"/>
      <c r="MB440" s="16"/>
      <c r="MC440" s="16"/>
      <c r="MD440" s="16"/>
      <c r="ME440" s="16"/>
      <c r="MF440" s="16"/>
      <c r="MG440" s="16"/>
      <c r="MH440" s="16"/>
      <c r="MI440" s="16"/>
      <c r="MJ440" s="16"/>
      <c r="MK440" s="16"/>
      <c r="ML440" s="16"/>
      <c r="MM440" s="16"/>
      <c r="MN440" s="16"/>
      <c r="MO440" s="16"/>
      <c r="MP440" s="16"/>
      <c r="MQ440" s="16"/>
      <c r="MR440" s="16"/>
      <c r="MS440" s="16"/>
      <c r="MT440" s="16"/>
      <c r="MU440" s="16"/>
      <c r="MV440" s="16"/>
      <c r="MW440" s="16"/>
      <c r="MX440" s="16"/>
      <c r="MY440" s="16"/>
      <c r="MZ440" s="16"/>
      <c r="NA440" s="16"/>
      <c r="NB440" s="16"/>
      <c r="NC440" s="16"/>
      <c r="ND440" s="16"/>
      <c r="NE440" s="16"/>
      <c r="NF440" s="16"/>
      <c r="NG440" s="16"/>
      <c r="NH440" s="16"/>
      <c r="NI440" s="16"/>
      <c r="NJ440" s="16"/>
      <c r="NK440" s="16"/>
      <c r="NL440" s="16"/>
      <c r="NM440" s="16"/>
      <c r="NN440" s="16"/>
      <c r="NO440" s="16"/>
      <c r="NP440" s="16"/>
      <c r="NQ440" s="16"/>
      <c r="NR440" s="16"/>
      <c r="NS440" s="16"/>
      <c r="NT440" s="16"/>
      <c r="NU440" s="16"/>
      <c r="NV440" s="16"/>
      <c r="NW440" s="16"/>
      <c r="NX440" s="16"/>
      <c r="NY440" s="16"/>
      <c r="NZ440" s="16"/>
      <c r="OA440" s="16"/>
      <c r="OB440" s="16"/>
      <c r="OC440" s="16"/>
      <c r="OD440" s="16"/>
      <c r="OE440" s="16"/>
      <c r="OF440" s="16"/>
      <c r="OG440" s="16"/>
      <c r="OH440" s="16"/>
      <c r="OI440" s="16"/>
      <c r="OJ440" s="16"/>
      <c r="OK440" s="16"/>
      <c r="OL440" s="16"/>
      <c r="OM440" s="16"/>
      <c r="ON440" s="16"/>
      <c r="OO440" s="16"/>
      <c r="OP440" s="16"/>
      <c r="OQ440" s="16"/>
      <c r="OR440" s="16"/>
      <c r="OS440" s="16"/>
      <c r="OT440" s="16"/>
      <c r="OU440" s="16"/>
      <c r="OV440" s="16"/>
      <c r="OW440" s="16"/>
      <c r="OX440" s="16"/>
      <c r="OY440" s="16"/>
      <c r="OZ440" s="16"/>
      <c r="PA440" s="16"/>
      <c r="PB440" s="16"/>
      <c r="PC440" s="16"/>
      <c r="PD440" s="16"/>
      <c r="PE440" s="16"/>
      <c r="PF440" s="16"/>
      <c r="PG440" s="16"/>
      <c r="PH440" s="16"/>
      <c r="PI440" s="16"/>
      <c r="PJ440" s="16"/>
      <c r="PK440" s="16"/>
      <c r="PL440" s="16"/>
      <c r="PM440" s="16"/>
      <c r="PN440" s="16"/>
      <c r="PO440" s="16"/>
      <c r="PP440" s="16"/>
      <c r="PQ440" s="16"/>
      <c r="PR440" s="16"/>
      <c r="PS440" s="16"/>
      <c r="PT440" s="16"/>
      <c r="PU440" s="16"/>
      <c r="PV440" s="16"/>
      <c r="PW440" s="16"/>
      <c r="PX440" s="16"/>
      <c r="PY440" s="16"/>
      <c r="PZ440" s="16"/>
      <c r="QA440" s="16"/>
      <c r="QB440" s="16"/>
      <c r="QC440" s="16"/>
      <c r="QD440" s="16"/>
      <c r="QE440" s="16"/>
      <c r="QF440" s="16"/>
      <c r="QG440" s="16"/>
      <c r="QH440" s="16"/>
      <c r="QI440" s="16"/>
      <c r="QJ440" s="16"/>
      <c r="QK440" s="16"/>
      <c r="QL440" s="16"/>
      <c r="QM440" s="16"/>
      <c r="QN440" s="16"/>
      <c r="QO440" s="16"/>
      <c r="QP440" s="16"/>
      <c r="QQ440" s="16"/>
      <c r="QR440" s="16"/>
      <c r="QS440" s="16"/>
      <c r="QT440" s="16"/>
      <c r="QU440" s="16"/>
      <c r="QV440" s="16"/>
      <c r="QW440" s="16"/>
      <c r="QX440" s="16"/>
      <c r="QY440" s="16"/>
      <c r="QZ440" s="16"/>
      <c r="RA440" s="16"/>
      <c r="RB440" s="16"/>
      <c r="RC440" s="16"/>
      <c r="RD440" s="16"/>
      <c r="RE440" s="16"/>
      <c r="RF440" s="16"/>
      <c r="RG440" s="16"/>
      <c r="RH440" s="16"/>
      <c r="RI440" s="16"/>
      <c r="RJ440" s="16"/>
    </row>
    <row r="441" spans="2:478" x14ac:dyDescent="0.25">
      <c r="B441" s="16"/>
      <c r="C441" s="16"/>
      <c r="AF441" s="16"/>
      <c r="AG441" s="16"/>
      <c r="AH441" s="16"/>
      <c r="AI441" s="16"/>
      <c r="AJ441" s="16"/>
      <c r="AK441" s="16"/>
      <c r="AL441" s="16"/>
      <c r="AM441" s="16"/>
      <c r="AN441" s="16"/>
      <c r="AO441" s="16"/>
      <c r="AP441" s="16"/>
      <c r="AQ441" s="16"/>
      <c r="AR441" s="16"/>
      <c r="AS441" s="16"/>
      <c r="AT441" s="16"/>
      <c r="AU441" s="16"/>
      <c r="AV441" s="16"/>
      <c r="AW441" s="16"/>
      <c r="AX441" s="16"/>
      <c r="AY441" s="16"/>
      <c r="AZ441" s="16"/>
      <c r="BA441" s="16"/>
      <c r="BB441" s="16"/>
      <c r="BC441" s="16"/>
      <c r="BD441" s="16"/>
      <c r="BE441" s="16"/>
      <c r="BF441" s="16"/>
      <c r="BG441" s="16"/>
      <c r="BH441" s="16"/>
      <c r="BI441" s="16"/>
      <c r="BJ441" s="16"/>
      <c r="BK441" s="16"/>
      <c r="BL441" s="16"/>
      <c r="BM441" s="16"/>
      <c r="BN441" s="16"/>
      <c r="BO441" s="16"/>
      <c r="BP441" s="16"/>
      <c r="BQ441" s="16"/>
      <c r="BR441" s="16"/>
      <c r="BS441" s="16"/>
      <c r="BT441" s="16"/>
      <c r="BU441" s="16"/>
      <c r="BV441" s="16"/>
      <c r="BW441" s="16"/>
      <c r="BX441" s="16"/>
      <c r="BY441" s="16"/>
      <c r="BZ441" s="16"/>
      <c r="CA441" s="16"/>
      <c r="CB441" s="16"/>
      <c r="CC441" s="16"/>
      <c r="CD441" s="16"/>
      <c r="CE441" s="16"/>
      <c r="CF441" s="16"/>
      <c r="CG441" s="16"/>
      <c r="CH441" s="16"/>
      <c r="CI441" s="16"/>
      <c r="CJ441" s="16"/>
      <c r="CK441" s="16"/>
      <c r="CL441" s="16"/>
      <c r="CM441" s="16"/>
      <c r="CN441" s="16"/>
      <c r="CO441" s="16"/>
      <c r="CP441" s="16"/>
      <c r="CQ441" s="16"/>
      <c r="CR441" s="16"/>
      <c r="CS441" s="16"/>
      <c r="CT441" s="16"/>
      <c r="CU441" s="16"/>
      <c r="CV441" s="16"/>
      <c r="CW441" s="16"/>
      <c r="CX441" s="16"/>
      <c r="CY441" s="16"/>
      <c r="CZ441" s="16"/>
      <c r="DA441" s="16"/>
      <c r="DB441" s="16"/>
      <c r="DC441" s="16"/>
      <c r="DD441" s="16"/>
      <c r="DE441" s="16"/>
      <c r="DF441" s="16"/>
      <c r="DG441" s="16"/>
      <c r="DH441" s="16"/>
      <c r="DI441" s="16"/>
      <c r="DJ441" s="16"/>
      <c r="DK441" s="16"/>
      <c r="DL441" s="16"/>
      <c r="DM441" s="16"/>
      <c r="DN441" s="16"/>
      <c r="DO441" s="16"/>
      <c r="DP441" s="16"/>
      <c r="DQ441" s="16"/>
      <c r="DR441" s="16"/>
      <c r="DS441" s="16"/>
      <c r="DT441" s="16"/>
      <c r="DU441" s="16"/>
      <c r="DV441" s="16"/>
      <c r="DW441" s="16"/>
      <c r="DX441" s="16"/>
      <c r="DY441" s="16"/>
      <c r="DZ441" s="16"/>
      <c r="EA441" s="16"/>
      <c r="EB441" s="16"/>
      <c r="EC441" s="16"/>
      <c r="ED441" s="16"/>
      <c r="EE441" s="16"/>
      <c r="EF441" s="16"/>
      <c r="EG441" s="16"/>
      <c r="EH441" s="16"/>
      <c r="EI441" s="16"/>
      <c r="EJ441" s="16"/>
      <c r="EK441" s="16"/>
      <c r="EL441" s="16"/>
      <c r="EM441" s="16"/>
      <c r="EN441" s="16"/>
      <c r="EO441" s="16"/>
      <c r="EP441" s="16"/>
      <c r="EQ441" s="16"/>
      <c r="ER441" s="16"/>
      <c r="ES441" s="16"/>
      <c r="ET441" s="16"/>
      <c r="EU441" s="16"/>
      <c r="EV441" s="16"/>
      <c r="EW441" s="16"/>
      <c r="EX441" s="16"/>
      <c r="EY441" s="16"/>
      <c r="EZ441" s="16"/>
      <c r="FA441" s="16"/>
      <c r="FB441" s="16"/>
      <c r="FC441" s="16"/>
      <c r="FD441" s="16"/>
      <c r="FE441" s="16"/>
      <c r="FF441" s="16"/>
      <c r="FG441" s="16"/>
      <c r="FH441" s="16"/>
      <c r="FI441" s="16"/>
      <c r="FJ441" s="16"/>
      <c r="FK441" s="16"/>
      <c r="FL441" s="16"/>
      <c r="FM441" s="16"/>
      <c r="FN441" s="16"/>
      <c r="FO441" s="16"/>
      <c r="FP441" s="16"/>
      <c r="FQ441" s="16"/>
      <c r="FR441" s="16"/>
      <c r="FS441" s="16"/>
      <c r="FT441" s="16"/>
      <c r="FU441" s="16"/>
      <c r="FV441" s="16"/>
      <c r="FW441" s="16"/>
      <c r="FX441" s="16"/>
      <c r="FY441" s="16"/>
      <c r="FZ441" s="16"/>
      <c r="GA441" s="16"/>
      <c r="GB441" s="16"/>
      <c r="GC441" s="16"/>
      <c r="GD441" s="16"/>
      <c r="GE441" s="16"/>
      <c r="GF441" s="16"/>
      <c r="GG441" s="16"/>
      <c r="GH441" s="16"/>
      <c r="GI441" s="16"/>
      <c r="GJ441" s="16"/>
      <c r="GK441" s="16"/>
      <c r="GL441" s="16"/>
      <c r="GM441" s="16"/>
      <c r="GN441" s="16"/>
      <c r="GO441" s="16"/>
      <c r="GP441" s="16"/>
      <c r="GQ441" s="16"/>
      <c r="GR441" s="16"/>
      <c r="GS441" s="16"/>
      <c r="GT441" s="16"/>
      <c r="GU441" s="16"/>
      <c r="GV441" s="16"/>
      <c r="GW441" s="16"/>
      <c r="GX441" s="16"/>
      <c r="GY441" s="16"/>
      <c r="GZ441" s="16"/>
      <c r="HA441" s="16"/>
      <c r="HB441" s="16"/>
      <c r="HC441" s="16"/>
      <c r="HD441" s="16"/>
      <c r="HE441" s="16"/>
      <c r="HF441" s="16"/>
      <c r="HG441" s="16"/>
      <c r="HH441" s="16"/>
      <c r="HI441" s="16"/>
      <c r="HJ441" s="16"/>
      <c r="HK441" s="16"/>
      <c r="HL441" s="16"/>
      <c r="HM441" s="16"/>
      <c r="HN441" s="16"/>
      <c r="HO441" s="16"/>
      <c r="HP441" s="16"/>
      <c r="HQ441" s="16"/>
      <c r="HR441" s="16"/>
      <c r="HS441" s="16"/>
      <c r="HT441" s="16"/>
      <c r="HU441" s="16"/>
      <c r="HV441" s="16"/>
      <c r="HW441" s="16"/>
      <c r="HX441" s="16"/>
      <c r="HY441" s="16"/>
      <c r="HZ441" s="16"/>
      <c r="IA441" s="16"/>
      <c r="IB441" s="16"/>
      <c r="IC441" s="16"/>
      <c r="ID441" s="16"/>
      <c r="IE441" s="16"/>
      <c r="IF441" s="16"/>
      <c r="IG441" s="16"/>
      <c r="IH441" s="16"/>
      <c r="II441" s="16"/>
      <c r="IJ441" s="16"/>
      <c r="IK441" s="16"/>
      <c r="IL441" s="16"/>
      <c r="IM441" s="16"/>
      <c r="IN441" s="16"/>
      <c r="IO441" s="16"/>
      <c r="IP441" s="16"/>
      <c r="IQ441" s="16"/>
      <c r="IR441" s="16"/>
      <c r="IS441" s="16"/>
      <c r="IT441" s="16"/>
      <c r="IU441" s="16"/>
      <c r="IV441" s="16"/>
      <c r="IW441" s="16"/>
      <c r="IX441" s="16"/>
      <c r="IY441" s="16"/>
      <c r="IZ441" s="16"/>
      <c r="JA441" s="16"/>
      <c r="JB441" s="16"/>
      <c r="JC441" s="16"/>
      <c r="JD441" s="16"/>
      <c r="JE441" s="16"/>
      <c r="JF441" s="16"/>
      <c r="JG441" s="16"/>
      <c r="JH441" s="16"/>
      <c r="JI441" s="16"/>
      <c r="JJ441" s="16"/>
      <c r="JK441" s="16"/>
      <c r="JL441" s="16"/>
      <c r="JM441" s="16"/>
      <c r="JN441" s="16"/>
      <c r="JO441" s="16"/>
      <c r="JP441" s="16"/>
      <c r="JQ441" s="16"/>
      <c r="JR441" s="16"/>
      <c r="JS441" s="16"/>
      <c r="JT441" s="16"/>
      <c r="JU441" s="16"/>
      <c r="JV441" s="16"/>
      <c r="JW441" s="16"/>
      <c r="JX441" s="16"/>
      <c r="JY441" s="16"/>
      <c r="JZ441" s="16"/>
      <c r="KA441" s="16"/>
      <c r="KB441" s="16"/>
      <c r="KC441" s="16"/>
      <c r="KD441" s="16"/>
      <c r="KE441" s="16"/>
      <c r="KF441" s="16"/>
      <c r="KG441" s="16"/>
      <c r="KH441" s="16"/>
      <c r="KI441" s="16"/>
      <c r="KJ441" s="16"/>
      <c r="KK441" s="16"/>
      <c r="KL441" s="16"/>
      <c r="KM441" s="16"/>
      <c r="KN441" s="16"/>
      <c r="KO441" s="16"/>
      <c r="KP441" s="16"/>
      <c r="KQ441" s="16"/>
      <c r="KR441" s="16"/>
      <c r="KS441" s="16"/>
      <c r="KT441" s="16"/>
      <c r="KU441" s="16"/>
      <c r="KV441" s="16"/>
      <c r="KW441" s="16"/>
      <c r="KX441" s="16"/>
      <c r="KY441" s="16"/>
      <c r="KZ441" s="16"/>
      <c r="LA441" s="16"/>
      <c r="LB441" s="16"/>
      <c r="LC441" s="16"/>
      <c r="LD441" s="16"/>
      <c r="LE441" s="16"/>
      <c r="LF441" s="16"/>
      <c r="LG441" s="16"/>
      <c r="LH441" s="16"/>
      <c r="LI441" s="16"/>
      <c r="LJ441" s="16"/>
      <c r="LK441" s="16"/>
      <c r="LL441" s="16"/>
      <c r="LM441" s="16"/>
      <c r="LN441" s="16"/>
      <c r="LO441" s="16"/>
      <c r="LP441" s="16"/>
      <c r="LQ441" s="16"/>
      <c r="LR441" s="16"/>
      <c r="LS441" s="16"/>
      <c r="LT441" s="16"/>
      <c r="LU441" s="16"/>
      <c r="LV441" s="16"/>
      <c r="LW441" s="16"/>
      <c r="LX441" s="16"/>
      <c r="LY441" s="16"/>
      <c r="LZ441" s="16"/>
      <c r="MA441" s="16"/>
      <c r="MB441" s="16"/>
      <c r="MC441" s="16"/>
      <c r="MD441" s="16"/>
      <c r="ME441" s="16"/>
      <c r="MF441" s="16"/>
      <c r="MG441" s="16"/>
      <c r="MH441" s="16"/>
      <c r="MI441" s="16"/>
      <c r="MJ441" s="16"/>
      <c r="MK441" s="16"/>
      <c r="ML441" s="16"/>
      <c r="MM441" s="16"/>
      <c r="MN441" s="16"/>
      <c r="MO441" s="16"/>
      <c r="MP441" s="16"/>
      <c r="MQ441" s="16"/>
      <c r="MR441" s="16"/>
      <c r="MS441" s="16"/>
      <c r="MT441" s="16"/>
      <c r="MU441" s="16"/>
      <c r="MV441" s="16"/>
      <c r="MW441" s="16"/>
      <c r="MX441" s="16"/>
      <c r="MY441" s="16"/>
      <c r="MZ441" s="16"/>
      <c r="NA441" s="16"/>
      <c r="NB441" s="16"/>
      <c r="NC441" s="16"/>
      <c r="ND441" s="16"/>
      <c r="NE441" s="16"/>
      <c r="NF441" s="16"/>
      <c r="NG441" s="16"/>
      <c r="NH441" s="16"/>
      <c r="NI441" s="16"/>
      <c r="NJ441" s="16"/>
      <c r="NK441" s="16"/>
      <c r="NL441" s="16"/>
      <c r="NM441" s="16"/>
      <c r="NN441" s="16"/>
      <c r="NO441" s="16"/>
      <c r="NP441" s="16"/>
      <c r="NQ441" s="16"/>
      <c r="NR441" s="16"/>
      <c r="NS441" s="16"/>
      <c r="NT441" s="16"/>
      <c r="NU441" s="16"/>
      <c r="NV441" s="16"/>
      <c r="NW441" s="16"/>
      <c r="NX441" s="16"/>
      <c r="NY441" s="16"/>
      <c r="NZ441" s="16"/>
      <c r="OA441" s="16"/>
      <c r="OB441" s="16"/>
      <c r="OC441" s="16"/>
      <c r="OD441" s="16"/>
      <c r="OE441" s="16"/>
      <c r="OF441" s="16"/>
      <c r="OG441" s="16"/>
      <c r="OH441" s="16"/>
      <c r="OI441" s="16"/>
      <c r="OJ441" s="16"/>
      <c r="OK441" s="16"/>
      <c r="OL441" s="16"/>
      <c r="OM441" s="16"/>
      <c r="ON441" s="16"/>
      <c r="OO441" s="16"/>
      <c r="OP441" s="16"/>
      <c r="OQ441" s="16"/>
      <c r="OR441" s="16"/>
      <c r="OS441" s="16"/>
      <c r="OT441" s="16"/>
      <c r="OU441" s="16"/>
      <c r="OV441" s="16"/>
      <c r="OW441" s="16"/>
      <c r="OX441" s="16"/>
      <c r="OY441" s="16"/>
      <c r="OZ441" s="16"/>
      <c r="PA441" s="16"/>
      <c r="PB441" s="16"/>
      <c r="PC441" s="16"/>
      <c r="PD441" s="16"/>
      <c r="PE441" s="16"/>
      <c r="PF441" s="16"/>
      <c r="PG441" s="16"/>
      <c r="PH441" s="16"/>
      <c r="PI441" s="16"/>
      <c r="PJ441" s="16"/>
      <c r="PK441" s="16"/>
      <c r="PL441" s="16"/>
      <c r="PM441" s="16"/>
      <c r="PN441" s="16"/>
      <c r="PO441" s="16"/>
      <c r="PP441" s="16"/>
      <c r="PQ441" s="16"/>
      <c r="PR441" s="16"/>
      <c r="PS441" s="16"/>
      <c r="PT441" s="16"/>
      <c r="PU441" s="16"/>
      <c r="PV441" s="16"/>
      <c r="PW441" s="16"/>
      <c r="PX441" s="16"/>
      <c r="PY441" s="16"/>
      <c r="PZ441" s="16"/>
      <c r="QA441" s="16"/>
      <c r="QB441" s="16"/>
      <c r="QC441" s="16"/>
      <c r="QD441" s="16"/>
      <c r="QE441" s="16"/>
      <c r="QF441" s="16"/>
      <c r="QG441" s="16"/>
      <c r="QH441" s="16"/>
      <c r="QI441" s="16"/>
      <c r="QJ441" s="16"/>
      <c r="QK441" s="16"/>
      <c r="QL441" s="16"/>
      <c r="QM441" s="16"/>
      <c r="QN441" s="16"/>
      <c r="QO441" s="16"/>
      <c r="QP441" s="16"/>
      <c r="QQ441" s="16"/>
      <c r="QR441" s="16"/>
      <c r="QS441" s="16"/>
      <c r="QT441" s="16"/>
      <c r="QU441" s="16"/>
      <c r="QV441" s="16"/>
      <c r="QW441" s="16"/>
      <c r="QX441" s="16"/>
      <c r="QY441" s="16"/>
      <c r="QZ441" s="16"/>
      <c r="RA441" s="16"/>
      <c r="RB441" s="16"/>
      <c r="RC441" s="16"/>
      <c r="RD441" s="16"/>
      <c r="RE441" s="16"/>
      <c r="RF441" s="16"/>
      <c r="RG441" s="16"/>
      <c r="RH441" s="16"/>
      <c r="RI441" s="16"/>
      <c r="RJ441" s="16"/>
    </row>
    <row r="442" spans="2:478" x14ac:dyDescent="0.25">
      <c r="B442" s="16"/>
      <c r="C442" s="16"/>
      <c r="AF442" s="16"/>
      <c r="AG442" s="16"/>
      <c r="AH442" s="16"/>
      <c r="AI442" s="16"/>
      <c r="AJ442" s="16"/>
      <c r="AK442" s="16"/>
      <c r="AL442" s="16"/>
      <c r="AM442" s="16"/>
      <c r="AN442" s="16"/>
      <c r="AO442" s="16"/>
      <c r="AP442" s="16"/>
      <c r="AQ442" s="16"/>
      <c r="AR442" s="16"/>
      <c r="AS442" s="16"/>
      <c r="AT442" s="16"/>
      <c r="AU442" s="16"/>
      <c r="AV442" s="16"/>
      <c r="AW442" s="16"/>
      <c r="AX442" s="16"/>
      <c r="AY442" s="16"/>
      <c r="AZ442" s="16"/>
      <c r="BA442" s="16"/>
      <c r="BB442" s="16"/>
      <c r="BC442" s="16"/>
      <c r="BD442" s="16"/>
      <c r="BE442" s="16"/>
      <c r="BF442" s="16"/>
      <c r="BG442" s="16"/>
      <c r="BH442" s="16"/>
      <c r="BI442" s="16"/>
      <c r="BJ442" s="16"/>
      <c r="BK442" s="16"/>
      <c r="BL442" s="16"/>
      <c r="BM442" s="16"/>
      <c r="BN442" s="16"/>
      <c r="BO442" s="16"/>
      <c r="BP442" s="16"/>
      <c r="BQ442" s="16"/>
      <c r="BR442" s="16"/>
      <c r="BS442" s="16"/>
      <c r="BT442" s="16"/>
      <c r="BU442" s="16"/>
      <c r="BV442" s="16"/>
      <c r="BW442" s="16"/>
      <c r="BX442" s="16"/>
      <c r="BY442" s="16"/>
      <c r="BZ442" s="16"/>
      <c r="CA442" s="16"/>
      <c r="CB442" s="16"/>
      <c r="CC442" s="16"/>
      <c r="CD442" s="16"/>
      <c r="CE442" s="16"/>
      <c r="CF442" s="16"/>
      <c r="CG442" s="16"/>
      <c r="CH442" s="16"/>
      <c r="CI442" s="16"/>
      <c r="CJ442" s="16"/>
      <c r="CK442" s="16"/>
      <c r="CL442" s="16"/>
      <c r="CM442" s="16"/>
      <c r="CN442" s="16"/>
      <c r="CO442" s="16"/>
      <c r="CP442" s="16"/>
      <c r="CQ442" s="16"/>
      <c r="CR442" s="16"/>
      <c r="CS442" s="16"/>
      <c r="CT442" s="16"/>
      <c r="CU442" s="16"/>
      <c r="CV442" s="16"/>
      <c r="CW442" s="16"/>
      <c r="CX442" s="16"/>
      <c r="CY442" s="16"/>
      <c r="CZ442" s="16"/>
      <c r="DA442" s="16"/>
      <c r="DB442" s="16"/>
      <c r="DC442" s="16"/>
      <c r="DD442" s="16"/>
      <c r="DE442" s="16"/>
      <c r="DF442" s="16"/>
      <c r="DG442" s="16"/>
      <c r="DH442" s="16"/>
      <c r="DI442" s="16"/>
      <c r="DJ442" s="16"/>
      <c r="DK442" s="16"/>
      <c r="DL442" s="16"/>
      <c r="DM442" s="16"/>
      <c r="DN442" s="16"/>
      <c r="DO442" s="16"/>
      <c r="DP442" s="16"/>
      <c r="DQ442" s="16"/>
      <c r="DR442" s="16"/>
      <c r="DS442" s="16"/>
      <c r="DT442" s="16"/>
      <c r="DU442" s="16"/>
      <c r="DV442" s="16"/>
      <c r="DW442" s="16"/>
      <c r="DX442" s="16"/>
      <c r="DY442" s="16"/>
      <c r="DZ442" s="16"/>
      <c r="EA442" s="16"/>
      <c r="EB442" s="16"/>
      <c r="EC442" s="16"/>
      <c r="ED442" s="16"/>
      <c r="EE442" s="16"/>
      <c r="EF442" s="16"/>
      <c r="EG442" s="16"/>
      <c r="EH442" s="16"/>
      <c r="EI442" s="16"/>
      <c r="EJ442" s="16"/>
      <c r="EK442" s="16"/>
      <c r="EL442" s="16"/>
      <c r="EM442" s="16"/>
      <c r="EN442" s="16"/>
      <c r="EO442" s="16"/>
      <c r="EP442" s="16"/>
      <c r="EQ442" s="16"/>
      <c r="ER442" s="16"/>
      <c r="ES442" s="16"/>
      <c r="ET442" s="16"/>
      <c r="EU442" s="16"/>
      <c r="EV442" s="16"/>
      <c r="EW442" s="16"/>
      <c r="EX442" s="16"/>
      <c r="EY442" s="16"/>
      <c r="EZ442" s="16"/>
      <c r="FA442" s="16"/>
      <c r="FB442" s="16"/>
      <c r="FC442" s="16"/>
      <c r="FD442" s="16"/>
      <c r="FE442" s="16"/>
      <c r="FF442" s="16"/>
      <c r="FG442" s="16"/>
      <c r="FH442" s="16"/>
      <c r="FI442" s="16"/>
      <c r="FJ442" s="16"/>
      <c r="FK442" s="16"/>
      <c r="FL442" s="16"/>
      <c r="FM442" s="16"/>
      <c r="FN442" s="16"/>
      <c r="FO442" s="16"/>
      <c r="FP442" s="16"/>
      <c r="FQ442" s="16"/>
      <c r="FR442" s="16"/>
      <c r="FS442" s="16"/>
      <c r="FT442" s="16"/>
      <c r="FU442" s="16"/>
      <c r="FV442" s="16"/>
      <c r="FW442" s="16"/>
      <c r="FX442" s="16"/>
      <c r="FY442" s="16"/>
      <c r="FZ442" s="16"/>
      <c r="GA442" s="16"/>
      <c r="GB442" s="16"/>
      <c r="GC442" s="16"/>
      <c r="GD442" s="16"/>
      <c r="GE442" s="16"/>
      <c r="GF442" s="16"/>
      <c r="GG442" s="16"/>
      <c r="GH442" s="16"/>
      <c r="GI442" s="16"/>
      <c r="GJ442" s="16"/>
      <c r="GK442" s="16"/>
      <c r="GL442" s="16"/>
      <c r="GM442" s="16"/>
      <c r="GN442" s="16"/>
      <c r="GO442" s="16"/>
      <c r="GP442" s="16"/>
      <c r="GQ442" s="16"/>
      <c r="GR442" s="16"/>
      <c r="GS442" s="16"/>
      <c r="GT442" s="16"/>
      <c r="GU442" s="16"/>
      <c r="GV442" s="16"/>
      <c r="GW442" s="16"/>
      <c r="GX442" s="16"/>
      <c r="GY442" s="16"/>
      <c r="GZ442" s="16"/>
      <c r="HA442" s="16"/>
      <c r="HB442" s="16"/>
      <c r="HC442" s="16"/>
      <c r="HD442" s="16"/>
      <c r="HE442" s="16"/>
      <c r="HF442" s="16"/>
      <c r="HG442" s="16"/>
      <c r="HH442" s="16"/>
      <c r="HI442" s="16"/>
      <c r="HJ442" s="16"/>
      <c r="HK442" s="16"/>
      <c r="HL442" s="16"/>
      <c r="HM442" s="16"/>
      <c r="HN442" s="16"/>
      <c r="HO442" s="16"/>
      <c r="HP442" s="16"/>
      <c r="HQ442" s="16"/>
      <c r="HR442" s="16"/>
      <c r="HS442" s="16"/>
      <c r="HT442" s="16"/>
      <c r="HU442" s="16"/>
      <c r="HV442" s="16"/>
      <c r="HW442" s="16"/>
      <c r="HX442" s="16"/>
      <c r="HY442" s="16"/>
      <c r="HZ442" s="16"/>
      <c r="IA442" s="16"/>
      <c r="IB442" s="16"/>
      <c r="IC442" s="16"/>
      <c r="ID442" s="16"/>
      <c r="IE442" s="16"/>
      <c r="IF442" s="16"/>
      <c r="IG442" s="16"/>
      <c r="IH442" s="16"/>
      <c r="II442" s="16"/>
      <c r="IJ442" s="16"/>
      <c r="IK442" s="16"/>
      <c r="IL442" s="16"/>
      <c r="IM442" s="16"/>
      <c r="IN442" s="16"/>
      <c r="IO442" s="16"/>
      <c r="IP442" s="16"/>
      <c r="IQ442" s="16"/>
      <c r="IR442" s="16"/>
      <c r="IS442" s="16"/>
      <c r="IT442" s="16"/>
      <c r="IU442" s="16"/>
      <c r="IV442" s="16"/>
      <c r="IW442" s="16"/>
      <c r="IX442" s="16"/>
      <c r="IY442" s="16"/>
      <c r="IZ442" s="16"/>
      <c r="JA442" s="16"/>
      <c r="JB442" s="16"/>
      <c r="JC442" s="16"/>
      <c r="JD442" s="16"/>
      <c r="JE442" s="16"/>
      <c r="JF442" s="16"/>
      <c r="JG442" s="16"/>
      <c r="JH442" s="16"/>
      <c r="JI442" s="16"/>
      <c r="JJ442" s="16"/>
      <c r="JK442" s="16"/>
      <c r="JL442" s="16"/>
      <c r="JM442" s="16"/>
      <c r="JN442" s="16"/>
      <c r="JO442" s="16"/>
      <c r="JP442" s="16"/>
      <c r="JQ442" s="16"/>
      <c r="JR442" s="16"/>
      <c r="JS442" s="16"/>
      <c r="JT442" s="16"/>
      <c r="JU442" s="16"/>
      <c r="JV442" s="16"/>
      <c r="JW442" s="16"/>
      <c r="JX442" s="16"/>
      <c r="JY442" s="16"/>
      <c r="JZ442" s="16"/>
      <c r="KA442" s="16"/>
      <c r="KB442" s="16"/>
      <c r="KC442" s="16"/>
      <c r="KD442" s="16"/>
      <c r="KE442" s="16"/>
      <c r="KF442" s="16"/>
      <c r="KG442" s="16"/>
      <c r="KH442" s="16"/>
      <c r="KI442" s="16"/>
      <c r="KJ442" s="16"/>
      <c r="KK442" s="16"/>
      <c r="KL442" s="16"/>
      <c r="KM442" s="16"/>
      <c r="KN442" s="16"/>
      <c r="KO442" s="16"/>
      <c r="KP442" s="16"/>
      <c r="KQ442" s="16"/>
      <c r="KR442" s="16"/>
      <c r="KS442" s="16"/>
      <c r="KT442" s="16"/>
      <c r="KU442" s="16"/>
      <c r="KV442" s="16"/>
      <c r="KW442" s="16"/>
      <c r="KX442" s="16"/>
      <c r="KY442" s="16"/>
      <c r="KZ442" s="16"/>
      <c r="LA442" s="16"/>
      <c r="LB442" s="16"/>
      <c r="LC442" s="16"/>
      <c r="LD442" s="16"/>
      <c r="LE442" s="16"/>
      <c r="LF442" s="16"/>
      <c r="LG442" s="16"/>
      <c r="LH442" s="16"/>
      <c r="LI442" s="16"/>
      <c r="LJ442" s="16"/>
      <c r="LK442" s="16"/>
      <c r="LL442" s="16"/>
      <c r="LM442" s="16"/>
      <c r="LN442" s="16"/>
      <c r="LO442" s="16"/>
      <c r="LP442" s="16"/>
      <c r="LQ442" s="16"/>
      <c r="LR442" s="16"/>
      <c r="LS442" s="16"/>
      <c r="LT442" s="16"/>
      <c r="LU442" s="16"/>
      <c r="LV442" s="16"/>
      <c r="LW442" s="16"/>
      <c r="LX442" s="16"/>
      <c r="LY442" s="16"/>
      <c r="LZ442" s="16"/>
      <c r="MA442" s="16"/>
      <c r="MB442" s="16"/>
      <c r="MC442" s="16"/>
      <c r="MD442" s="16"/>
      <c r="ME442" s="16"/>
      <c r="MF442" s="16"/>
      <c r="MG442" s="16"/>
      <c r="MH442" s="16"/>
      <c r="MI442" s="16"/>
      <c r="MJ442" s="16"/>
      <c r="MK442" s="16"/>
      <c r="ML442" s="16"/>
      <c r="MM442" s="16"/>
      <c r="MN442" s="16"/>
      <c r="MO442" s="16"/>
      <c r="MP442" s="16"/>
      <c r="MQ442" s="16"/>
      <c r="MR442" s="16"/>
      <c r="MS442" s="16"/>
      <c r="MT442" s="16"/>
      <c r="MU442" s="16"/>
      <c r="MV442" s="16"/>
      <c r="MW442" s="16"/>
      <c r="MX442" s="16"/>
      <c r="MY442" s="16"/>
      <c r="MZ442" s="16"/>
      <c r="NA442" s="16"/>
      <c r="NB442" s="16"/>
      <c r="NC442" s="16"/>
      <c r="ND442" s="16"/>
      <c r="NE442" s="16"/>
      <c r="NF442" s="16"/>
      <c r="NG442" s="16"/>
      <c r="NH442" s="16"/>
      <c r="NI442" s="16"/>
      <c r="NJ442" s="16"/>
      <c r="NK442" s="16"/>
      <c r="NL442" s="16"/>
      <c r="NM442" s="16"/>
      <c r="NN442" s="16"/>
      <c r="NO442" s="16"/>
      <c r="NP442" s="16"/>
      <c r="NQ442" s="16"/>
      <c r="NR442" s="16"/>
      <c r="NS442" s="16"/>
      <c r="NT442" s="16"/>
      <c r="NU442" s="16"/>
      <c r="NV442" s="16"/>
      <c r="NW442" s="16"/>
      <c r="NX442" s="16"/>
      <c r="NY442" s="16"/>
      <c r="NZ442" s="16"/>
      <c r="OA442" s="16"/>
      <c r="OB442" s="16"/>
      <c r="OC442" s="16"/>
      <c r="OD442" s="16"/>
      <c r="OE442" s="16"/>
      <c r="OF442" s="16"/>
      <c r="OG442" s="16"/>
      <c r="OH442" s="16"/>
      <c r="OI442" s="16"/>
      <c r="OJ442" s="16"/>
      <c r="OK442" s="16"/>
      <c r="OL442" s="16"/>
      <c r="OM442" s="16"/>
      <c r="ON442" s="16"/>
      <c r="OO442" s="16"/>
      <c r="OP442" s="16"/>
      <c r="OQ442" s="16"/>
      <c r="OR442" s="16"/>
      <c r="OS442" s="16"/>
      <c r="OT442" s="16"/>
      <c r="OU442" s="16"/>
      <c r="OV442" s="16"/>
      <c r="OW442" s="16"/>
      <c r="OX442" s="16"/>
      <c r="OY442" s="16"/>
      <c r="OZ442" s="16"/>
      <c r="PA442" s="16"/>
      <c r="PB442" s="16"/>
      <c r="PC442" s="16"/>
      <c r="PD442" s="16"/>
      <c r="PE442" s="16"/>
      <c r="PF442" s="16"/>
      <c r="PG442" s="16"/>
      <c r="PH442" s="16"/>
      <c r="PI442" s="16"/>
      <c r="PJ442" s="16"/>
      <c r="PK442" s="16"/>
      <c r="PL442" s="16"/>
      <c r="PM442" s="16"/>
      <c r="PN442" s="16"/>
      <c r="PO442" s="16"/>
      <c r="PP442" s="16"/>
      <c r="PQ442" s="16"/>
      <c r="PR442" s="16"/>
      <c r="PS442" s="16"/>
      <c r="PT442" s="16"/>
      <c r="PU442" s="16"/>
      <c r="PV442" s="16"/>
      <c r="PW442" s="16"/>
      <c r="PX442" s="16"/>
      <c r="PY442" s="16"/>
      <c r="PZ442" s="16"/>
      <c r="QA442" s="16"/>
      <c r="QB442" s="16"/>
      <c r="QC442" s="16"/>
      <c r="QD442" s="16"/>
      <c r="QE442" s="16"/>
      <c r="QF442" s="16"/>
      <c r="QG442" s="16"/>
      <c r="QH442" s="16"/>
      <c r="QI442" s="16"/>
      <c r="QJ442" s="16"/>
      <c r="QK442" s="16"/>
      <c r="QL442" s="16"/>
      <c r="QM442" s="16"/>
      <c r="QN442" s="16"/>
      <c r="QO442" s="16"/>
      <c r="QP442" s="16"/>
      <c r="QQ442" s="16"/>
      <c r="QR442" s="16"/>
      <c r="QS442" s="16"/>
      <c r="QT442" s="16"/>
      <c r="QU442" s="16"/>
      <c r="QV442" s="16"/>
      <c r="QW442" s="16"/>
      <c r="QX442" s="16"/>
      <c r="QY442" s="16"/>
      <c r="QZ442" s="16"/>
      <c r="RA442" s="16"/>
      <c r="RB442" s="16"/>
      <c r="RC442" s="16"/>
      <c r="RD442" s="16"/>
      <c r="RE442" s="16"/>
      <c r="RF442" s="16"/>
      <c r="RG442" s="16"/>
      <c r="RH442" s="16"/>
      <c r="RI442" s="16"/>
      <c r="RJ442" s="16"/>
    </row>
    <row r="443" spans="2:478" x14ac:dyDescent="0.25">
      <c r="B443" s="16"/>
      <c r="C443" s="16"/>
      <c r="AF443" s="16"/>
      <c r="AG443" s="16"/>
      <c r="AH443" s="16"/>
      <c r="AI443" s="16"/>
      <c r="AJ443" s="16"/>
      <c r="AK443" s="16"/>
      <c r="AL443" s="16"/>
      <c r="AM443" s="16"/>
      <c r="AN443" s="16"/>
      <c r="AO443" s="16"/>
      <c r="AP443" s="16"/>
      <c r="AQ443" s="16"/>
      <c r="AR443" s="16"/>
      <c r="AS443" s="16"/>
      <c r="AT443" s="16"/>
      <c r="AU443" s="16"/>
      <c r="AV443" s="16"/>
      <c r="AW443" s="16"/>
      <c r="AX443" s="16"/>
      <c r="AY443" s="16"/>
      <c r="AZ443" s="16"/>
      <c r="BA443" s="16"/>
      <c r="BB443" s="16"/>
      <c r="BC443" s="16"/>
      <c r="BD443" s="16"/>
      <c r="BE443" s="16"/>
      <c r="BF443" s="16"/>
      <c r="BG443" s="16"/>
      <c r="BH443" s="16"/>
      <c r="BI443" s="16"/>
      <c r="BJ443" s="16"/>
      <c r="BK443" s="16"/>
      <c r="BL443" s="16"/>
      <c r="BM443" s="16"/>
      <c r="BN443" s="16"/>
      <c r="BO443" s="16"/>
      <c r="BP443" s="16"/>
      <c r="BQ443" s="16"/>
      <c r="BR443" s="16"/>
      <c r="BS443" s="16"/>
      <c r="BT443" s="16"/>
      <c r="BU443" s="16"/>
      <c r="BV443" s="16"/>
      <c r="BW443" s="16"/>
      <c r="BX443" s="16"/>
      <c r="BY443" s="16"/>
      <c r="BZ443" s="16"/>
      <c r="CA443" s="16"/>
      <c r="CB443" s="16"/>
      <c r="CC443" s="16"/>
      <c r="CD443" s="16"/>
      <c r="CE443" s="16"/>
      <c r="CF443" s="16"/>
      <c r="CG443" s="16"/>
      <c r="CH443" s="16"/>
      <c r="CI443" s="16"/>
      <c r="CJ443" s="16"/>
      <c r="CK443" s="16"/>
      <c r="CL443" s="16"/>
      <c r="CM443" s="16"/>
      <c r="CN443" s="16"/>
      <c r="CO443" s="16"/>
      <c r="CP443" s="16"/>
      <c r="CQ443" s="16"/>
      <c r="CR443" s="16"/>
      <c r="CS443" s="16"/>
      <c r="CT443" s="16"/>
      <c r="CU443" s="16"/>
      <c r="CV443" s="16"/>
      <c r="CW443" s="16"/>
      <c r="CX443" s="16"/>
      <c r="CY443" s="16"/>
      <c r="CZ443" s="16"/>
      <c r="DA443" s="16"/>
      <c r="DB443" s="16"/>
      <c r="DC443" s="16"/>
      <c r="DD443" s="16"/>
      <c r="DE443" s="16"/>
      <c r="DF443" s="16"/>
      <c r="DG443" s="16"/>
      <c r="DH443" s="16"/>
      <c r="DI443" s="16"/>
      <c r="DJ443" s="16"/>
      <c r="DK443" s="16"/>
      <c r="DL443" s="16"/>
      <c r="DM443" s="16"/>
      <c r="DN443" s="16"/>
      <c r="DO443" s="16"/>
      <c r="DP443" s="16"/>
      <c r="DQ443" s="16"/>
      <c r="DR443" s="16"/>
      <c r="DS443" s="16"/>
      <c r="DT443" s="16"/>
      <c r="DU443" s="16"/>
      <c r="DV443" s="16"/>
      <c r="DW443" s="16"/>
      <c r="DX443" s="16"/>
      <c r="DY443" s="16"/>
      <c r="DZ443" s="16"/>
      <c r="EA443" s="16"/>
      <c r="EB443" s="16"/>
      <c r="EC443" s="16"/>
      <c r="ED443" s="16"/>
      <c r="EE443" s="16"/>
      <c r="EF443" s="16"/>
      <c r="EG443" s="16"/>
      <c r="EH443" s="16"/>
      <c r="EI443" s="16"/>
      <c r="EJ443" s="16"/>
      <c r="EK443" s="16"/>
      <c r="EL443" s="16"/>
      <c r="EM443" s="16"/>
      <c r="EN443" s="16"/>
      <c r="EO443" s="16"/>
      <c r="EP443" s="16"/>
      <c r="EQ443" s="16"/>
      <c r="ER443" s="16"/>
      <c r="ES443" s="16"/>
      <c r="ET443" s="16"/>
      <c r="EU443" s="16"/>
      <c r="EV443" s="16"/>
      <c r="EW443" s="16"/>
      <c r="EX443" s="16"/>
      <c r="EY443" s="16"/>
      <c r="EZ443" s="16"/>
      <c r="FA443" s="16"/>
      <c r="FB443" s="16"/>
      <c r="FC443" s="16"/>
      <c r="FD443" s="16"/>
      <c r="FE443" s="16"/>
      <c r="FF443" s="16"/>
      <c r="FG443" s="16"/>
      <c r="FH443" s="16"/>
      <c r="FI443" s="16"/>
      <c r="FJ443" s="16"/>
      <c r="FK443" s="16"/>
      <c r="FL443" s="16"/>
      <c r="FM443" s="16"/>
      <c r="FN443" s="16"/>
      <c r="FO443" s="16"/>
      <c r="FP443" s="16"/>
      <c r="FQ443" s="16"/>
      <c r="FR443" s="16"/>
      <c r="FS443" s="16"/>
      <c r="FT443" s="16"/>
      <c r="FU443" s="16"/>
      <c r="FV443" s="16"/>
      <c r="FW443" s="16"/>
      <c r="FX443" s="16"/>
      <c r="FY443" s="16"/>
      <c r="FZ443" s="16"/>
      <c r="GA443" s="16"/>
      <c r="GB443" s="16"/>
      <c r="GC443" s="16"/>
      <c r="GD443" s="16"/>
      <c r="GE443" s="16"/>
      <c r="GF443" s="16"/>
      <c r="GG443" s="16"/>
      <c r="GH443" s="16"/>
      <c r="GI443" s="16"/>
      <c r="GJ443" s="16"/>
      <c r="GK443" s="16"/>
      <c r="GL443" s="16"/>
      <c r="GM443" s="16"/>
      <c r="GN443" s="16"/>
      <c r="GO443" s="16"/>
      <c r="GP443" s="16"/>
      <c r="GQ443" s="16"/>
      <c r="GR443" s="16"/>
      <c r="GS443" s="16"/>
      <c r="GT443" s="16"/>
      <c r="GU443" s="16"/>
      <c r="GV443" s="16"/>
      <c r="GW443" s="16"/>
      <c r="GX443" s="16"/>
      <c r="GY443" s="16"/>
      <c r="GZ443" s="16"/>
      <c r="HA443" s="16"/>
      <c r="HB443" s="16"/>
      <c r="HC443" s="16"/>
      <c r="HD443" s="16"/>
      <c r="HE443" s="16"/>
      <c r="HF443" s="16"/>
      <c r="HG443" s="16"/>
      <c r="HH443" s="16"/>
      <c r="HI443" s="16"/>
      <c r="HJ443" s="16"/>
      <c r="HK443" s="16"/>
      <c r="HL443" s="16"/>
      <c r="HM443" s="16"/>
      <c r="HN443" s="16"/>
      <c r="HO443" s="16"/>
      <c r="HP443" s="16"/>
      <c r="HQ443" s="16"/>
      <c r="HR443" s="16"/>
      <c r="HS443" s="16"/>
      <c r="HT443" s="16"/>
      <c r="HU443" s="16"/>
      <c r="HV443" s="16"/>
      <c r="HW443" s="16"/>
      <c r="HX443" s="16"/>
      <c r="HY443" s="16"/>
      <c r="HZ443" s="16"/>
      <c r="IA443" s="16"/>
      <c r="IB443" s="16"/>
      <c r="IC443" s="16"/>
      <c r="ID443" s="16"/>
      <c r="IE443" s="16"/>
      <c r="IF443" s="16"/>
      <c r="IG443" s="16"/>
      <c r="IH443" s="16"/>
      <c r="II443" s="16"/>
      <c r="IJ443" s="16"/>
      <c r="IK443" s="16"/>
      <c r="IL443" s="16"/>
      <c r="IM443" s="16"/>
      <c r="IN443" s="16"/>
      <c r="IO443" s="16"/>
      <c r="IP443" s="16"/>
      <c r="IQ443" s="16"/>
      <c r="IR443" s="16"/>
      <c r="IS443" s="16"/>
      <c r="IT443" s="16"/>
      <c r="IU443" s="16"/>
      <c r="IV443" s="16"/>
      <c r="IW443" s="16"/>
      <c r="IX443" s="16"/>
      <c r="IY443" s="16"/>
      <c r="IZ443" s="16"/>
      <c r="JA443" s="16"/>
      <c r="JB443" s="16"/>
      <c r="JC443" s="16"/>
      <c r="JD443" s="16"/>
      <c r="JE443" s="16"/>
      <c r="JF443" s="16"/>
      <c r="JG443" s="16"/>
      <c r="JH443" s="16"/>
      <c r="JI443" s="16"/>
      <c r="JJ443" s="16"/>
      <c r="JK443" s="16"/>
      <c r="JL443" s="16"/>
      <c r="JM443" s="16"/>
      <c r="JN443" s="16"/>
      <c r="JO443" s="16"/>
      <c r="JP443" s="16"/>
      <c r="JQ443" s="16"/>
      <c r="JR443" s="16"/>
      <c r="JS443" s="16"/>
      <c r="JT443" s="16"/>
      <c r="JU443" s="16"/>
      <c r="JV443" s="16"/>
      <c r="JW443" s="16"/>
      <c r="JX443" s="16"/>
      <c r="JY443" s="16"/>
      <c r="JZ443" s="16"/>
      <c r="KA443" s="16"/>
      <c r="KB443" s="16"/>
      <c r="KC443" s="16"/>
      <c r="KD443" s="16"/>
      <c r="KE443" s="16"/>
      <c r="KF443" s="16"/>
      <c r="KG443" s="16"/>
      <c r="KH443" s="16"/>
      <c r="KI443" s="16"/>
      <c r="KJ443" s="16"/>
      <c r="KK443" s="16"/>
      <c r="KL443" s="16"/>
      <c r="KM443" s="16"/>
      <c r="KN443" s="16"/>
      <c r="KO443" s="16"/>
      <c r="KP443" s="16"/>
      <c r="KQ443" s="16"/>
      <c r="KR443" s="16"/>
      <c r="KS443" s="16"/>
      <c r="KT443" s="16"/>
      <c r="KU443" s="16"/>
      <c r="KV443" s="16"/>
      <c r="KW443" s="16"/>
      <c r="KX443" s="16"/>
      <c r="KY443" s="16"/>
      <c r="KZ443" s="16"/>
      <c r="LA443" s="16"/>
      <c r="LB443" s="16"/>
      <c r="LC443" s="16"/>
      <c r="LD443" s="16"/>
      <c r="LE443" s="16"/>
      <c r="LF443" s="16"/>
      <c r="LG443" s="16"/>
      <c r="LH443" s="16"/>
      <c r="LI443" s="16"/>
      <c r="LJ443" s="16"/>
      <c r="LK443" s="16"/>
      <c r="LL443" s="16"/>
      <c r="LM443" s="16"/>
      <c r="LN443" s="16"/>
      <c r="LO443" s="16"/>
      <c r="LP443" s="16"/>
      <c r="LQ443" s="16"/>
      <c r="LR443" s="16"/>
      <c r="LS443" s="16"/>
      <c r="LT443" s="16"/>
      <c r="LU443" s="16"/>
      <c r="LV443" s="16"/>
      <c r="LW443" s="16"/>
      <c r="LX443" s="16"/>
      <c r="LY443" s="16"/>
      <c r="LZ443" s="16"/>
      <c r="MA443" s="16"/>
      <c r="MB443" s="16"/>
      <c r="MC443" s="16"/>
      <c r="MD443" s="16"/>
      <c r="ME443" s="16"/>
      <c r="MF443" s="16"/>
      <c r="MG443" s="16"/>
      <c r="MH443" s="16"/>
      <c r="MI443" s="16"/>
      <c r="MJ443" s="16"/>
      <c r="MK443" s="16"/>
      <c r="ML443" s="16"/>
      <c r="MM443" s="16"/>
      <c r="MN443" s="16"/>
      <c r="MO443" s="16"/>
      <c r="MP443" s="16"/>
      <c r="MQ443" s="16"/>
      <c r="MR443" s="16"/>
      <c r="MS443" s="16"/>
      <c r="MT443" s="16"/>
      <c r="MU443" s="16"/>
      <c r="MV443" s="16"/>
      <c r="MW443" s="16"/>
      <c r="MX443" s="16"/>
      <c r="MY443" s="16"/>
      <c r="MZ443" s="16"/>
      <c r="NA443" s="16"/>
      <c r="NB443" s="16"/>
      <c r="NC443" s="16"/>
      <c r="ND443" s="16"/>
      <c r="NE443" s="16"/>
      <c r="NF443" s="16"/>
      <c r="NG443" s="16"/>
      <c r="NH443" s="16"/>
      <c r="NI443" s="16"/>
      <c r="NJ443" s="16"/>
      <c r="NK443" s="16"/>
      <c r="NL443" s="16"/>
      <c r="NM443" s="16"/>
      <c r="NN443" s="16"/>
      <c r="NO443" s="16"/>
      <c r="NP443" s="16"/>
      <c r="NQ443" s="16"/>
      <c r="NR443" s="16"/>
      <c r="NS443" s="16"/>
      <c r="NT443" s="16"/>
      <c r="NU443" s="16"/>
      <c r="NV443" s="16"/>
      <c r="NW443" s="16"/>
      <c r="NX443" s="16"/>
      <c r="NY443" s="16"/>
      <c r="NZ443" s="16"/>
      <c r="OA443" s="16"/>
      <c r="OB443" s="16"/>
      <c r="OC443" s="16"/>
      <c r="OD443" s="16"/>
      <c r="OE443" s="16"/>
      <c r="OF443" s="16"/>
      <c r="OG443" s="16"/>
      <c r="OH443" s="16"/>
      <c r="OI443" s="16"/>
      <c r="OJ443" s="16"/>
      <c r="OK443" s="16"/>
      <c r="OL443" s="16"/>
      <c r="OM443" s="16"/>
      <c r="ON443" s="16"/>
      <c r="OO443" s="16"/>
      <c r="OP443" s="16"/>
      <c r="OQ443" s="16"/>
      <c r="OR443" s="16"/>
      <c r="OS443" s="16"/>
      <c r="OT443" s="16"/>
      <c r="OU443" s="16"/>
      <c r="OV443" s="16"/>
      <c r="OW443" s="16"/>
      <c r="OX443" s="16"/>
      <c r="OY443" s="16"/>
      <c r="OZ443" s="16"/>
      <c r="PA443" s="16"/>
      <c r="PB443" s="16"/>
      <c r="PC443" s="16"/>
      <c r="PD443" s="16"/>
      <c r="PE443" s="16"/>
      <c r="PF443" s="16"/>
      <c r="PG443" s="16"/>
      <c r="PH443" s="16"/>
      <c r="PI443" s="16"/>
      <c r="PJ443" s="16"/>
      <c r="PK443" s="16"/>
      <c r="PL443" s="16"/>
      <c r="PM443" s="16"/>
      <c r="PN443" s="16"/>
      <c r="PO443" s="16"/>
      <c r="PP443" s="16"/>
      <c r="PQ443" s="16"/>
      <c r="PR443" s="16"/>
      <c r="PS443" s="16"/>
      <c r="PT443" s="16"/>
      <c r="PU443" s="16"/>
      <c r="PV443" s="16"/>
      <c r="PW443" s="16"/>
      <c r="PX443" s="16"/>
      <c r="PY443" s="16"/>
      <c r="PZ443" s="16"/>
      <c r="QA443" s="16"/>
      <c r="QB443" s="16"/>
      <c r="QC443" s="16"/>
      <c r="QD443" s="16"/>
      <c r="QE443" s="16"/>
      <c r="QF443" s="16"/>
      <c r="QG443" s="16"/>
      <c r="QH443" s="16"/>
      <c r="QI443" s="16"/>
      <c r="QJ443" s="16"/>
      <c r="QK443" s="16"/>
      <c r="QL443" s="16"/>
      <c r="QM443" s="16"/>
      <c r="QN443" s="16"/>
      <c r="QO443" s="16"/>
      <c r="QP443" s="16"/>
      <c r="QQ443" s="16"/>
      <c r="QR443" s="16"/>
      <c r="QS443" s="16"/>
      <c r="QT443" s="16"/>
      <c r="QU443" s="16"/>
      <c r="QV443" s="16"/>
      <c r="QW443" s="16"/>
      <c r="QX443" s="16"/>
      <c r="QY443" s="16"/>
      <c r="QZ443" s="16"/>
      <c r="RA443" s="16"/>
      <c r="RB443" s="16"/>
      <c r="RC443" s="16"/>
      <c r="RD443" s="16"/>
      <c r="RE443" s="16"/>
      <c r="RF443" s="16"/>
      <c r="RG443" s="16"/>
      <c r="RH443" s="16"/>
      <c r="RI443" s="16"/>
      <c r="RJ443" s="16"/>
    </row>
    <row r="444" spans="2:478" x14ac:dyDescent="0.25">
      <c r="B444" s="16"/>
      <c r="C444" s="16"/>
      <c r="AF444" s="16"/>
      <c r="AG444" s="16"/>
      <c r="AH444" s="16"/>
      <c r="AI444" s="16"/>
      <c r="AJ444" s="16"/>
      <c r="AK444" s="16"/>
      <c r="AL444" s="16"/>
      <c r="AM444" s="16"/>
      <c r="AN444" s="16"/>
      <c r="AO444" s="16"/>
      <c r="AP444" s="16"/>
      <c r="AQ444" s="16"/>
      <c r="AR444" s="16"/>
      <c r="AS444" s="16"/>
      <c r="AT444" s="16"/>
      <c r="AU444" s="16"/>
      <c r="AV444" s="16"/>
      <c r="AW444" s="16"/>
      <c r="AX444" s="16"/>
      <c r="AY444" s="16"/>
      <c r="AZ444" s="16"/>
      <c r="BA444" s="16"/>
      <c r="BB444" s="16"/>
      <c r="BC444" s="16"/>
      <c r="BD444" s="16"/>
      <c r="BE444" s="16"/>
      <c r="BF444" s="16"/>
      <c r="BG444" s="16"/>
      <c r="BH444" s="16"/>
      <c r="BI444" s="16"/>
      <c r="BJ444" s="16"/>
      <c r="BK444" s="16"/>
      <c r="BL444" s="16"/>
      <c r="BM444" s="16"/>
      <c r="BN444" s="16"/>
      <c r="BO444" s="16"/>
      <c r="BP444" s="16"/>
      <c r="BQ444" s="16"/>
      <c r="BR444" s="16"/>
      <c r="BS444" s="16"/>
      <c r="BT444" s="16"/>
      <c r="BU444" s="16"/>
      <c r="BV444" s="16"/>
      <c r="BW444" s="16"/>
      <c r="BX444" s="16"/>
      <c r="BY444" s="16"/>
      <c r="BZ444" s="16"/>
      <c r="CA444" s="16"/>
      <c r="CB444" s="16"/>
      <c r="CC444" s="16"/>
      <c r="CD444" s="16"/>
      <c r="CE444" s="16"/>
      <c r="CF444" s="16"/>
      <c r="CG444" s="16"/>
      <c r="CH444" s="16"/>
      <c r="CI444" s="16"/>
      <c r="CJ444" s="16"/>
      <c r="CK444" s="16"/>
      <c r="CL444" s="16"/>
      <c r="CM444" s="16"/>
      <c r="CN444" s="16"/>
      <c r="CO444" s="16"/>
      <c r="CP444" s="16"/>
      <c r="CQ444" s="16"/>
      <c r="CR444" s="16"/>
      <c r="CS444" s="16"/>
      <c r="CT444" s="16"/>
      <c r="CU444" s="16"/>
      <c r="CV444" s="16"/>
      <c r="CW444" s="16"/>
      <c r="CX444" s="16"/>
      <c r="CY444" s="16"/>
      <c r="CZ444" s="16"/>
      <c r="DA444" s="16"/>
      <c r="DB444" s="16"/>
      <c r="DC444" s="16"/>
      <c r="DD444" s="16"/>
      <c r="DE444" s="16"/>
      <c r="DF444" s="16"/>
      <c r="DG444" s="16"/>
      <c r="DH444" s="16"/>
      <c r="DI444" s="16"/>
      <c r="DJ444" s="16"/>
      <c r="DK444" s="16"/>
      <c r="DL444" s="16"/>
      <c r="DM444" s="16"/>
      <c r="DN444" s="16"/>
      <c r="DO444" s="16"/>
      <c r="DP444" s="16"/>
      <c r="DQ444" s="16"/>
      <c r="DR444" s="16"/>
      <c r="DS444" s="16"/>
      <c r="DT444" s="16"/>
      <c r="DU444" s="16"/>
      <c r="DV444" s="16"/>
      <c r="DW444" s="16"/>
      <c r="DX444" s="16"/>
      <c r="DY444" s="16"/>
      <c r="DZ444" s="16"/>
      <c r="EA444" s="16"/>
      <c r="EB444" s="16"/>
      <c r="EC444" s="16"/>
      <c r="ED444" s="16"/>
      <c r="EE444" s="16"/>
      <c r="EF444" s="16"/>
      <c r="EG444" s="16"/>
      <c r="EH444" s="16"/>
      <c r="EI444" s="16"/>
      <c r="EJ444" s="16"/>
      <c r="EK444" s="16"/>
      <c r="EL444" s="16"/>
      <c r="EM444" s="16"/>
      <c r="EN444" s="16"/>
      <c r="EO444" s="16"/>
      <c r="EP444" s="16"/>
      <c r="EQ444" s="16"/>
      <c r="ER444" s="16"/>
      <c r="ES444" s="16"/>
      <c r="ET444" s="16"/>
      <c r="EU444" s="16"/>
      <c r="EV444" s="16"/>
      <c r="EW444" s="16"/>
      <c r="EX444" s="16"/>
      <c r="EY444" s="16"/>
      <c r="EZ444" s="16"/>
      <c r="FA444" s="16"/>
      <c r="FB444" s="16"/>
      <c r="FC444" s="16"/>
      <c r="FD444" s="16"/>
      <c r="FE444" s="16"/>
      <c r="FF444" s="16"/>
      <c r="FG444" s="16"/>
      <c r="FH444" s="16"/>
      <c r="FI444" s="16"/>
      <c r="FJ444" s="16"/>
      <c r="FK444" s="16"/>
      <c r="FL444" s="16"/>
      <c r="FM444" s="16"/>
      <c r="FN444" s="16"/>
      <c r="FO444" s="16"/>
      <c r="FP444" s="16"/>
      <c r="FQ444" s="16"/>
      <c r="FR444" s="16"/>
      <c r="FS444" s="16"/>
      <c r="FT444" s="16"/>
      <c r="FU444" s="16"/>
      <c r="FV444" s="16"/>
      <c r="FW444" s="16"/>
      <c r="FX444" s="16"/>
      <c r="FY444" s="16"/>
      <c r="FZ444" s="16"/>
      <c r="GA444" s="16"/>
      <c r="GB444" s="16"/>
      <c r="GC444" s="16"/>
      <c r="GD444" s="16"/>
      <c r="GE444" s="16"/>
      <c r="GF444" s="16"/>
      <c r="GG444" s="16"/>
      <c r="GH444" s="16"/>
      <c r="GI444" s="16"/>
      <c r="GJ444" s="16"/>
      <c r="GK444" s="16"/>
      <c r="GL444" s="16"/>
      <c r="GM444" s="16"/>
      <c r="GN444" s="16"/>
      <c r="GO444" s="16"/>
      <c r="GP444" s="16"/>
      <c r="GQ444" s="16"/>
      <c r="GR444" s="16"/>
      <c r="GS444" s="16"/>
      <c r="GT444" s="16"/>
      <c r="GU444" s="16"/>
      <c r="GV444" s="16"/>
      <c r="GW444" s="16"/>
      <c r="GX444" s="16"/>
      <c r="GY444" s="16"/>
      <c r="GZ444" s="16"/>
      <c r="HA444" s="16"/>
      <c r="HB444" s="16"/>
      <c r="HC444" s="16"/>
      <c r="HD444" s="16"/>
      <c r="HE444" s="16"/>
      <c r="HF444" s="16"/>
      <c r="HG444" s="16"/>
      <c r="HH444" s="16"/>
      <c r="HI444" s="16"/>
      <c r="HJ444" s="16"/>
      <c r="HK444" s="16"/>
      <c r="HL444" s="16"/>
      <c r="HM444" s="16"/>
      <c r="HN444" s="16"/>
      <c r="HO444" s="16"/>
      <c r="HP444" s="16"/>
      <c r="HQ444" s="16"/>
      <c r="HR444" s="16"/>
      <c r="HS444" s="16"/>
      <c r="HT444" s="16"/>
      <c r="HU444" s="16"/>
      <c r="HV444" s="16"/>
      <c r="HW444" s="16"/>
      <c r="HX444" s="16"/>
      <c r="HY444" s="16"/>
      <c r="HZ444" s="16"/>
      <c r="IA444" s="16"/>
      <c r="IB444" s="16"/>
      <c r="IC444" s="16"/>
      <c r="ID444" s="16"/>
      <c r="IE444" s="16"/>
      <c r="IF444" s="16"/>
      <c r="IG444" s="16"/>
      <c r="IH444" s="16"/>
      <c r="II444" s="16"/>
      <c r="IJ444" s="16"/>
      <c r="IK444" s="16"/>
      <c r="IL444" s="16"/>
      <c r="IM444" s="16"/>
      <c r="IN444" s="16"/>
      <c r="IO444" s="16"/>
      <c r="IP444" s="16"/>
      <c r="IQ444" s="16"/>
      <c r="IR444" s="16"/>
      <c r="IS444" s="16"/>
      <c r="IT444" s="16"/>
      <c r="IU444" s="16"/>
      <c r="IV444" s="16"/>
      <c r="IW444" s="16"/>
      <c r="IX444" s="16"/>
      <c r="IY444" s="16"/>
      <c r="IZ444" s="16"/>
      <c r="JA444" s="16"/>
      <c r="JB444" s="16"/>
      <c r="JC444" s="16"/>
      <c r="JD444" s="16"/>
      <c r="JE444" s="16"/>
      <c r="JF444" s="16"/>
      <c r="JG444" s="16"/>
      <c r="JH444" s="16"/>
      <c r="JI444" s="16"/>
      <c r="JJ444" s="16"/>
      <c r="JK444" s="16"/>
      <c r="JL444" s="16"/>
      <c r="JM444" s="16"/>
      <c r="JN444" s="16"/>
      <c r="JO444" s="16"/>
      <c r="JP444" s="16"/>
      <c r="JQ444" s="16"/>
      <c r="JR444" s="16"/>
      <c r="JS444" s="16"/>
      <c r="JT444" s="16"/>
      <c r="JU444" s="16"/>
      <c r="JV444" s="16"/>
      <c r="JW444" s="16"/>
      <c r="JX444" s="16"/>
      <c r="JY444" s="16"/>
      <c r="JZ444" s="16"/>
      <c r="KA444" s="16"/>
      <c r="KB444" s="16"/>
      <c r="KC444" s="16"/>
      <c r="KD444" s="16"/>
      <c r="KE444" s="16"/>
      <c r="KF444" s="16"/>
      <c r="KG444" s="16"/>
      <c r="KH444" s="16"/>
      <c r="KI444" s="16"/>
      <c r="KJ444" s="16"/>
      <c r="KK444" s="16"/>
      <c r="KL444" s="16"/>
      <c r="KM444" s="16"/>
      <c r="KN444" s="16"/>
      <c r="KO444" s="16"/>
      <c r="KP444" s="16"/>
      <c r="KQ444" s="16"/>
      <c r="KR444" s="16"/>
      <c r="KS444" s="16"/>
      <c r="KT444" s="16"/>
      <c r="KU444" s="16"/>
      <c r="KV444" s="16"/>
      <c r="KW444" s="16"/>
      <c r="KX444" s="16"/>
      <c r="KY444" s="16"/>
      <c r="KZ444" s="16"/>
      <c r="LA444" s="16"/>
      <c r="LB444" s="16"/>
      <c r="LC444" s="16"/>
      <c r="LD444" s="16"/>
      <c r="LE444" s="16"/>
      <c r="LF444" s="16"/>
      <c r="LG444" s="16"/>
      <c r="LH444" s="16"/>
      <c r="LI444" s="16"/>
      <c r="LJ444" s="16"/>
      <c r="LK444" s="16"/>
      <c r="LL444" s="16"/>
      <c r="LM444" s="16"/>
      <c r="LN444" s="16"/>
      <c r="LO444" s="16"/>
      <c r="LP444" s="16"/>
      <c r="LQ444" s="16"/>
      <c r="LR444" s="16"/>
      <c r="LS444" s="16"/>
      <c r="LT444" s="16"/>
      <c r="LU444" s="16"/>
      <c r="LV444" s="16"/>
      <c r="LW444" s="16"/>
      <c r="LX444" s="16"/>
      <c r="LY444" s="16"/>
      <c r="LZ444" s="16"/>
      <c r="MA444" s="16"/>
      <c r="MB444" s="16"/>
      <c r="MC444" s="16"/>
      <c r="MD444" s="16"/>
      <c r="ME444" s="16"/>
      <c r="MF444" s="16"/>
      <c r="MG444" s="16"/>
      <c r="MH444" s="16"/>
      <c r="MI444" s="16"/>
      <c r="MJ444" s="16"/>
      <c r="MK444" s="16"/>
      <c r="ML444" s="16"/>
      <c r="MM444" s="16"/>
      <c r="MN444" s="16"/>
      <c r="MO444" s="16"/>
      <c r="MP444" s="16"/>
      <c r="MQ444" s="16"/>
      <c r="MR444" s="16"/>
      <c r="MS444" s="16"/>
      <c r="MT444" s="16"/>
      <c r="MU444" s="16"/>
      <c r="MV444" s="16"/>
      <c r="MW444" s="16"/>
      <c r="MX444" s="16"/>
      <c r="MY444" s="16"/>
      <c r="MZ444" s="16"/>
      <c r="NA444" s="16"/>
      <c r="NB444" s="16"/>
      <c r="NC444" s="16"/>
      <c r="ND444" s="16"/>
      <c r="NE444" s="16"/>
      <c r="NF444" s="16"/>
      <c r="NG444" s="16"/>
      <c r="NH444" s="16"/>
      <c r="NI444" s="16"/>
      <c r="NJ444" s="16"/>
      <c r="NK444" s="16"/>
      <c r="NL444" s="16"/>
      <c r="NM444" s="16"/>
      <c r="NN444" s="16"/>
      <c r="NO444" s="16"/>
      <c r="NP444" s="16"/>
      <c r="NQ444" s="16"/>
      <c r="NR444" s="16"/>
      <c r="NS444" s="16"/>
      <c r="NT444" s="16"/>
      <c r="NU444" s="16"/>
      <c r="NV444" s="16"/>
      <c r="NW444" s="16"/>
      <c r="NX444" s="16"/>
      <c r="NY444" s="16"/>
      <c r="NZ444" s="16"/>
      <c r="OA444" s="16"/>
      <c r="OB444" s="16"/>
      <c r="OC444" s="16"/>
      <c r="OD444" s="16"/>
      <c r="OE444" s="16"/>
      <c r="OF444" s="16"/>
      <c r="OG444" s="16"/>
      <c r="OH444" s="16"/>
      <c r="OI444" s="16"/>
      <c r="OJ444" s="16"/>
      <c r="OK444" s="16"/>
      <c r="OL444" s="16"/>
      <c r="OM444" s="16"/>
      <c r="ON444" s="16"/>
      <c r="OO444" s="16"/>
      <c r="OP444" s="16"/>
      <c r="OQ444" s="16"/>
      <c r="OR444" s="16"/>
      <c r="OS444" s="16"/>
      <c r="OT444" s="16"/>
      <c r="OU444" s="16"/>
      <c r="OV444" s="16"/>
      <c r="OW444" s="16"/>
      <c r="OX444" s="16"/>
      <c r="OY444" s="16"/>
      <c r="OZ444" s="16"/>
      <c r="PA444" s="16"/>
      <c r="PB444" s="16"/>
      <c r="PC444" s="16"/>
      <c r="PD444" s="16"/>
      <c r="PE444" s="16"/>
      <c r="PF444" s="16"/>
      <c r="PG444" s="16"/>
      <c r="PH444" s="16"/>
      <c r="PI444" s="16"/>
      <c r="PJ444" s="16"/>
      <c r="PK444" s="16"/>
      <c r="PL444" s="16"/>
      <c r="PM444" s="16"/>
      <c r="PN444" s="16"/>
      <c r="PO444" s="16"/>
      <c r="PP444" s="16"/>
      <c r="PQ444" s="16"/>
      <c r="PR444" s="16"/>
      <c r="PS444" s="16"/>
      <c r="PT444" s="16"/>
      <c r="PU444" s="16"/>
      <c r="PV444" s="16"/>
      <c r="PW444" s="16"/>
      <c r="PX444" s="16"/>
      <c r="PY444" s="16"/>
      <c r="PZ444" s="16"/>
      <c r="QA444" s="16"/>
      <c r="QB444" s="16"/>
      <c r="QC444" s="16"/>
      <c r="QD444" s="16"/>
      <c r="QE444" s="16"/>
      <c r="QF444" s="16"/>
      <c r="QG444" s="16"/>
      <c r="QH444" s="16"/>
      <c r="QI444" s="16"/>
      <c r="QJ444" s="16"/>
      <c r="QK444" s="16"/>
      <c r="QL444" s="16"/>
      <c r="QM444" s="16"/>
      <c r="QN444" s="16"/>
      <c r="QO444" s="16"/>
      <c r="QP444" s="16"/>
      <c r="QQ444" s="16"/>
      <c r="QR444" s="16"/>
      <c r="QS444" s="16"/>
      <c r="QT444" s="16"/>
      <c r="QU444" s="16"/>
      <c r="QV444" s="16"/>
      <c r="QW444" s="16"/>
      <c r="QX444" s="16"/>
      <c r="QY444" s="16"/>
      <c r="QZ444" s="16"/>
      <c r="RA444" s="16"/>
      <c r="RB444" s="16"/>
      <c r="RC444" s="16"/>
      <c r="RD444" s="16"/>
      <c r="RE444" s="16"/>
      <c r="RF444" s="16"/>
      <c r="RG444" s="16"/>
      <c r="RH444" s="16"/>
      <c r="RI444" s="16"/>
      <c r="RJ444" s="16"/>
    </row>
    <row r="445" spans="2:478" x14ac:dyDescent="0.25">
      <c r="B445" s="16"/>
      <c r="C445" s="16"/>
      <c r="AF445" s="16"/>
      <c r="AG445" s="16"/>
      <c r="AH445" s="16"/>
      <c r="AI445" s="16"/>
      <c r="AJ445" s="16"/>
      <c r="AK445" s="16"/>
      <c r="AL445" s="16"/>
      <c r="AM445" s="16"/>
      <c r="AN445" s="16"/>
      <c r="AO445" s="16"/>
      <c r="AP445" s="16"/>
      <c r="AQ445" s="16"/>
      <c r="AR445" s="16"/>
      <c r="AS445" s="16"/>
      <c r="AT445" s="16"/>
      <c r="AU445" s="16"/>
      <c r="AV445" s="16"/>
      <c r="AW445" s="16"/>
      <c r="AX445" s="16"/>
      <c r="AY445" s="16"/>
      <c r="AZ445" s="16"/>
      <c r="BA445" s="16"/>
      <c r="BB445" s="16"/>
      <c r="BC445" s="16"/>
      <c r="BD445" s="16"/>
      <c r="BE445" s="16"/>
      <c r="BF445" s="16"/>
      <c r="BG445" s="16"/>
      <c r="BH445" s="16"/>
      <c r="BI445" s="16"/>
      <c r="BJ445" s="16"/>
      <c r="BK445" s="16"/>
      <c r="BL445" s="16"/>
      <c r="BM445" s="16"/>
      <c r="BN445" s="16"/>
      <c r="BO445" s="16"/>
      <c r="BP445" s="16"/>
      <c r="BQ445" s="16"/>
      <c r="BR445" s="16"/>
      <c r="BS445" s="16"/>
      <c r="BT445" s="16"/>
      <c r="BU445" s="16"/>
      <c r="BV445" s="16"/>
      <c r="BW445" s="16"/>
      <c r="BX445" s="16"/>
      <c r="BY445" s="16"/>
      <c r="BZ445" s="16"/>
      <c r="CA445" s="16"/>
      <c r="CB445" s="16"/>
      <c r="CC445" s="16"/>
      <c r="CD445" s="16"/>
      <c r="CE445" s="16"/>
      <c r="CF445" s="16"/>
      <c r="CG445" s="16"/>
      <c r="CH445" s="16"/>
      <c r="CI445" s="16"/>
      <c r="CJ445" s="16"/>
      <c r="CK445" s="16"/>
      <c r="CL445" s="16"/>
      <c r="CM445" s="16"/>
      <c r="CN445" s="16"/>
      <c r="CO445" s="16"/>
      <c r="CP445" s="16"/>
      <c r="CQ445" s="16"/>
      <c r="CR445" s="16"/>
      <c r="CS445" s="16"/>
      <c r="CT445" s="16"/>
      <c r="CU445" s="16"/>
      <c r="CV445" s="16"/>
      <c r="CW445" s="16"/>
      <c r="CX445" s="16"/>
      <c r="CY445" s="16"/>
      <c r="CZ445" s="16"/>
      <c r="DA445" s="16"/>
      <c r="DB445" s="16"/>
      <c r="DC445" s="16"/>
      <c r="DD445" s="16"/>
      <c r="DE445" s="16"/>
      <c r="DF445" s="16"/>
      <c r="DG445" s="16"/>
      <c r="DH445" s="16"/>
      <c r="DI445" s="16"/>
      <c r="DJ445" s="16"/>
      <c r="DK445" s="16"/>
      <c r="DL445" s="16"/>
      <c r="DM445" s="16"/>
      <c r="DN445" s="16"/>
      <c r="DO445" s="16"/>
      <c r="DP445" s="16"/>
      <c r="DQ445" s="16"/>
      <c r="DR445" s="16"/>
      <c r="DS445" s="16"/>
      <c r="DT445" s="16"/>
      <c r="DU445" s="16"/>
      <c r="DV445" s="16"/>
      <c r="DW445" s="16"/>
      <c r="DX445" s="16"/>
      <c r="DY445" s="16"/>
      <c r="DZ445" s="16"/>
      <c r="EA445" s="16"/>
      <c r="EB445" s="16"/>
      <c r="EC445" s="16"/>
      <c r="ED445" s="16"/>
      <c r="EE445" s="16"/>
      <c r="EF445" s="16"/>
      <c r="EG445" s="16"/>
      <c r="EH445" s="16"/>
      <c r="EI445" s="16"/>
      <c r="EJ445" s="16"/>
      <c r="EK445" s="16"/>
      <c r="EL445" s="16"/>
      <c r="EM445" s="16"/>
      <c r="EN445" s="16"/>
      <c r="EO445" s="16"/>
      <c r="EP445" s="16"/>
      <c r="EQ445" s="16"/>
      <c r="ER445" s="16"/>
      <c r="ES445" s="16"/>
      <c r="ET445" s="16"/>
      <c r="EU445" s="16"/>
      <c r="EV445" s="16"/>
      <c r="EW445" s="16"/>
      <c r="EX445" s="16"/>
      <c r="EY445" s="16"/>
      <c r="EZ445" s="16"/>
      <c r="FA445" s="16"/>
      <c r="FB445" s="16"/>
      <c r="FC445" s="16"/>
      <c r="FD445" s="16"/>
      <c r="FE445" s="16"/>
      <c r="FF445" s="16"/>
      <c r="FG445" s="16"/>
      <c r="FH445" s="16"/>
      <c r="FI445" s="16"/>
      <c r="FJ445" s="16"/>
      <c r="FK445" s="16"/>
      <c r="FL445" s="16"/>
      <c r="FM445" s="16"/>
      <c r="FN445" s="16"/>
      <c r="FO445" s="16"/>
      <c r="FP445" s="16"/>
      <c r="FQ445" s="16"/>
      <c r="FR445" s="16"/>
      <c r="FS445" s="16"/>
      <c r="FT445" s="16"/>
      <c r="FU445" s="16"/>
      <c r="FV445" s="16"/>
      <c r="FW445" s="16"/>
      <c r="FX445" s="16"/>
      <c r="FY445" s="16"/>
      <c r="FZ445" s="16"/>
      <c r="GA445" s="16"/>
      <c r="GB445" s="16"/>
      <c r="GC445" s="16"/>
      <c r="GD445" s="16"/>
      <c r="GE445" s="16"/>
      <c r="GF445" s="16"/>
      <c r="GG445" s="16"/>
      <c r="GH445" s="16"/>
      <c r="GI445" s="16"/>
      <c r="GJ445" s="16"/>
      <c r="GK445" s="16"/>
      <c r="GL445" s="16"/>
      <c r="GM445" s="16"/>
      <c r="GN445" s="16"/>
      <c r="GO445" s="16"/>
      <c r="GP445" s="16"/>
      <c r="GQ445" s="16"/>
      <c r="GR445" s="16"/>
      <c r="GS445" s="16"/>
      <c r="GT445" s="16"/>
      <c r="GU445" s="16"/>
      <c r="GV445" s="16"/>
      <c r="GW445" s="16"/>
      <c r="GX445" s="16"/>
      <c r="GY445" s="16"/>
      <c r="GZ445" s="16"/>
      <c r="HA445" s="16"/>
      <c r="HB445" s="16"/>
      <c r="HC445" s="16"/>
      <c r="HD445" s="16"/>
      <c r="HE445" s="16"/>
      <c r="HF445" s="16"/>
      <c r="HG445" s="16"/>
      <c r="HH445" s="16"/>
      <c r="HI445" s="16"/>
      <c r="HJ445" s="16"/>
      <c r="HK445" s="16"/>
      <c r="HL445" s="16"/>
      <c r="HM445" s="16"/>
      <c r="HN445" s="16"/>
      <c r="HO445" s="16"/>
      <c r="HP445" s="16"/>
      <c r="HQ445" s="16"/>
      <c r="HR445" s="16"/>
      <c r="HS445" s="16"/>
      <c r="HT445" s="16"/>
      <c r="HU445" s="16"/>
      <c r="HV445" s="16"/>
      <c r="HW445" s="16"/>
      <c r="HX445" s="16"/>
      <c r="HY445" s="16"/>
      <c r="HZ445" s="16"/>
      <c r="IA445" s="16"/>
      <c r="IB445" s="16"/>
      <c r="IC445" s="16"/>
      <c r="ID445" s="16"/>
      <c r="IE445" s="16"/>
      <c r="IF445" s="16"/>
      <c r="IG445" s="16"/>
      <c r="IH445" s="16"/>
      <c r="II445" s="16"/>
      <c r="IJ445" s="16"/>
      <c r="IK445" s="16"/>
      <c r="IL445" s="16"/>
      <c r="IM445" s="16"/>
      <c r="IN445" s="16"/>
      <c r="IO445" s="16"/>
      <c r="IP445" s="16"/>
      <c r="IQ445" s="16"/>
      <c r="IR445" s="16"/>
      <c r="IS445" s="16"/>
      <c r="IT445" s="16"/>
      <c r="IU445" s="16"/>
      <c r="IV445" s="16"/>
      <c r="IW445" s="16"/>
      <c r="IX445" s="16"/>
      <c r="IY445" s="16"/>
      <c r="IZ445" s="16"/>
      <c r="JA445" s="16"/>
      <c r="JB445" s="16"/>
      <c r="JC445" s="16"/>
      <c r="JD445" s="16"/>
      <c r="JE445" s="16"/>
      <c r="JF445" s="16"/>
      <c r="JG445" s="16"/>
      <c r="JH445" s="16"/>
      <c r="JI445" s="16"/>
      <c r="JJ445" s="16"/>
      <c r="JK445" s="16"/>
      <c r="JL445" s="16"/>
      <c r="JM445" s="16"/>
      <c r="JN445" s="16"/>
      <c r="JO445" s="16"/>
      <c r="JP445" s="16"/>
      <c r="JQ445" s="16"/>
      <c r="JR445" s="16"/>
      <c r="JS445" s="16"/>
      <c r="JT445" s="16"/>
      <c r="JU445" s="16"/>
      <c r="JV445" s="16"/>
      <c r="JW445" s="16"/>
      <c r="JX445" s="16"/>
      <c r="JY445" s="16"/>
      <c r="JZ445" s="16"/>
      <c r="KA445" s="16"/>
      <c r="KB445" s="16"/>
      <c r="KC445" s="16"/>
      <c r="KD445" s="16"/>
      <c r="KE445" s="16"/>
      <c r="KF445" s="16"/>
      <c r="KG445" s="16"/>
      <c r="KH445" s="16"/>
      <c r="KI445" s="16"/>
      <c r="KJ445" s="16"/>
      <c r="KK445" s="16"/>
      <c r="KL445" s="16"/>
      <c r="KM445" s="16"/>
      <c r="KN445" s="16"/>
      <c r="KO445" s="16"/>
      <c r="KP445" s="16"/>
      <c r="KQ445" s="16"/>
      <c r="KR445" s="16"/>
      <c r="KS445" s="16"/>
      <c r="KT445" s="16"/>
      <c r="KU445" s="16"/>
      <c r="KV445" s="16"/>
      <c r="KW445" s="16"/>
      <c r="KX445" s="16"/>
      <c r="KY445" s="16"/>
      <c r="KZ445" s="16"/>
      <c r="LA445" s="16"/>
      <c r="LB445" s="16"/>
      <c r="LC445" s="16"/>
      <c r="LD445" s="16"/>
      <c r="LE445" s="16"/>
      <c r="LF445" s="16"/>
      <c r="LG445" s="16"/>
      <c r="LH445" s="16"/>
      <c r="LI445" s="16"/>
      <c r="LJ445" s="16"/>
      <c r="LK445" s="16"/>
      <c r="LL445" s="16"/>
      <c r="LM445" s="16"/>
      <c r="LN445" s="16"/>
      <c r="LO445" s="16"/>
      <c r="LP445" s="16"/>
      <c r="LQ445" s="16"/>
      <c r="LR445" s="16"/>
      <c r="LS445" s="16"/>
      <c r="LT445" s="16"/>
      <c r="LU445" s="16"/>
      <c r="LV445" s="16"/>
      <c r="LW445" s="16"/>
      <c r="LX445" s="16"/>
      <c r="LY445" s="16"/>
      <c r="LZ445" s="16"/>
      <c r="MA445" s="16"/>
      <c r="MB445" s="16"/>
      <c r="MC445" s="16"/>
      <c r="MD445" s="16"/>
      <c r="ME445" s="16"/>
      <c r="MF445" s="16"/>
      <c r="MG445" s="16"/>
      <c r="MH445" s="16"/>
      <c r="MI445" s="16"/>
      <c r="MJ445" s="16"/>
      <c r="MK445" s="16"/>
      <c r="ML445" s="16"/>
      <c r="MM445" s="16"/>
      <c r="MN445" s="16"/>
      <c r="MO445" s="16"/>
      <c r="MP445" s="16"/>
      <c r="MQ445" s="16"/>
      <c r="MR445" s="16"/>
      <c r="MS445" s="16"/>
      <c r="MT445" s="16"/>
      <c r="MU445" s="16"/>
      <c r="MV445" s="16"/>
      <c r="MW445" s="16"/>
      <c r="MX445" s="16"/>
      <c r="MY445" s="16"/>
      <c r="MZ445" s="16"/>
      <c r="NA445" s="16"/>
      <c r="NB445" s="16"/>
      <c r="NC445" s="16"/>
      <c r="ND445" s="16"/>
      <c r="NE445" s="16"/>
      <c r="NF445" s="16"/>
      <c r="NG445" s="16"/>
      <c r="NH445" s="16"/>
      <c r="NI445" s="16"/>
      <c r="NJ445" s="16"/>
      <c r="NK445" s="16"/>
      <c r="NL445" s="16"/>
      <c r="NM445" s="16"/>
      <c r="NN445" s="16"/>
      <c r="NO445" s="16"/>
      <c r="NP445" s="16"/>
      <c r="NQ445" s="16"/>
      <c r="NR445" s="16"/>
      <c r="NS445" s="16"/>
      <c r="NT445" s="16"/>
      <c r="NU445" s="16"/>
      <c r="NV445" s="16"/>
      <c r="NW445" s="16"/>
      <c r="NX445" s="16"/>
      <c r="NY445" s="16"/>
      <c r="NZ445" s="16"/>
      <c r="OA445" s="16"/>
      <c r="OB445" s="16"/>
      <c r="OC445" s="16"/>
      <c r="OD445" s="16"/>
      <c r="OE445" s="16"/>
      <c r="OF445" s="16"/>
      <c r="OG445" s="16"/>
      <c r="OH445" s="16"/>
      <c r="OI445" s="16"/>
      <c r="OJ445" s="16"/>
      <c r="OK445" s="16"/>
      <c r="OL445" s="16"/>
      <c r="OM445" s="16"/>
      <c r="ON445" s="16"/>
      <c r="OO445" s="16"/>
      <c r="OP445" s="16"/>
      <c r="OQ445" s="16"/>
      <c r="OR445" s="16"/>
      <c r="OS445" s="16"/>
      <c r="OT445" s="16"/>
      <c r="OU445" s="16"/>
      <c r="OV445" s="16"/>
      <c r="OW445" s="16"/>
      <c r="OX445" s="16"/>
      <c r="OY445" s="16"/>
      <c r="OZ445" s="16"/>
      <c r="PA445" s="16"/>
      <c r="PB445" s="16"/>
      <c r="PC445" s="16"/>
      <c r="PD445" s="16"/>
      <c r="PE445" s="16"/>
      <c r="PF445" s="16"/>
      <c r="PG445" s="16"/>
      <c r="PH445" s="16"/>
      <c r="PI445" s="16"/>
      <c r="PJ445" s="16"/>
      <c r="PK445" s="16"/>
      <c r="PL445" s="16"/>
      <c r="PM445" s="16"/>
      <c r="PN445" s="16"/>
      <c r="PO445" s="16"/>
      <c r="PP445" s="16"/>
      <c r="PQ445" s="16"/>
      <c r="PR445" s="16"/>
      <c r="PS445" s="16"/>
      <c r="PT445" s="16"/>
      <c r="PU445" s="16"/>
      <c r="PV445" s="16"/>
      <c r="PW445" s="16"/>
      <c r="PX445" s="16"/>
      <c r="PY445" s="16"/>
      <c r="PZ445" s="16"/>
      <c r="QA445" s="16"/>
      <c r="QB445" s="16"/>
      <c r="QC445" s="16"/>
      <c r="QD445" s="16"/>
      <c r="QE445" s="16"/>
      <c r="QF445" s="16"/>
      <c r="QG445" s="16"/>
      <c r="QH445" s="16"/>
      <c r="QI445" s="16"/>
      <c r="QJ445" s="16"/>
      <c r="QK445" s="16"/>
      <c r="QL445" s="16"/>
      <c r="QM445" s="16"/>
      <c r="QN445" s="16"/>
      <c r="QO445" s="16"/>
      <c r="QP445" s="16"/>
      <c r="QQ445" s="16"/>
      <c r="QR445" s="16"/>
      <c r="QS445" s="16"/>
      <c r="QT445" s="16"/>
      <c r="QU445" s="16"/>
      <c r="QV445" s="16"/>
      <c r="QW445" s="16"/>
      <c r="QX445" s="16"/>
      <c r="QY445" s="16"/>
      <c r="QZ445" s="16"/>
      <c r="RA445" s="16"/>
      <c r="RB445" s="16"/>
      <c r="RC445" s="16"/>
      <c r="RD445" s="16"/>
      <c r="RE445" s="16"/>
      <c r="RF445" s="16"/>
      <c r="RG445" s="16"/>
      <c r="RH445" s="16"/>
      <c r="RI445" s="16"/>
      <c r="RJ445" s="16"/>
    </row>
    <row r="446" spans="2:478" x14ac:dyDescent="0.25">
      <c r="B446" s="16"/>
      <c r="C446" s="16"/>
      <c r="AF446" s="16"/>
      <c r="AG446" s="16"/>
      <c r="AH446" s="16"/>
      <c r="AI446" s="16"/>
      <c r="AJ446" s="16"/>
      <c r="AK446" s="16"/>
      <c r="AL446" s="16"/>
      <c r="AM446" s="16"/>
      <c r="AN446" s="16"/>
      <c r="AO446" s="16"/>
      <c r="AP446" s="16"/>
      <c r="AQ446" s="16"/>
      <c r="AR446" s="16"/>
      <c r="AS446" s="16"/>
      <c r="AT446" s="16"/>
      <c r="AU446" s="16"/>
      <c r="AV446" s="16"/>
      <c r="AW446" s="16"/>
      <c r="AX446" s="16"/>
      <c r="AY446" s="16"/>
      <c r="AZ446" s="16"/>
      <c r="BA446" s="16"/>
      <c r="BB446" s="16"/>
      <c r="BC446" s="16"/>
      <c r="BD446" s="16"/>
      <c r="BE446" s="16"/>
      <c r="BF446" s="16"/>
      <c r="BG446" s="16"/>
      <c r="BH446" s="16"/>
      <c r="BI446" s="16"/>
      <c r="BJ446" s="16"/>
      <c r="BK446" s="16"/>
      <c r="BL446" s="16"/>
      <c r="BM446" s="16"/>
      <c r="BN446" s="16"/>
      <c r="BO446" s="16"/>
      <c r="BP446" s="16"/>
      <c r="BQ446" s="16"/>
      <c r="BR446" s="16"/>
      <c r="BS446" s="16"/>
      <c r="BT446" s="16"/>
      <c r="BU446" s="16"/>
      <c r="BV446" s="16"/>
      <c r="BW446" s="16"/>
      <c r="BX446" s="16"/>
      <c r="BY446" s="16"/>
      <c r="BZ446" s="16"/>
      <c r="CA446" s="16"/>
      <c r="CB446" s="16"/>
      <c r="CC446" s="16"/>
      <c r="CD446" s="16"/>
      <c r="CE446" s="16"/>
      <c r="CF446" s="16"/>
      <c r="CG446" s="16"/>
      <c r="CH446" s="16"/>
      <c r="CI446" s="16"/>
      <c r="CJ446" s="16"/>
      <c r="CK446" s="16"/>
      <c r="CL446" s="16"/>
      <c r="CM446" s="16"/>
      <c r="CN446" s="16"/>
      <c r="CO446" s="16"/>
      <c r="CP446" s="16"/>
      <c r="CQ446" s="16"/>
      <c r="CR446" s="16"/>
      <c r="CS446" s="16"/>
      <c r="CT446" s="16"/>
      <c r="CU446" s="16"/>
      <c r="CV446" s="16"/>
      <c r="CW446" s="16"/>
      <c r="CX446" s="16"/>
      <c r="CY446" s="16"/>
      <c r="CZ446" s="16"/>
      <c r="DA446" s="16"/>
      <c r="DB446" s="16"/>
      <c r="DC446" s="16"/>
      <c r="DD446" s="16"/>
      <c r="DE446" s="16"/>
      <c r="DF446" s="16"/>
      <c r="DG446" s="16"/>
      <c r="DH446" s="16"/>
      <c r="DI446" s="16"/>
      <c r="DJ446" s="16"/>
      <c r="DK446" s="16"/>
      <c r="DL446" s="16"/>
      <c r="DM446" s="16"/>
      <c r="DN446" s="16"/>
      <c r="DO446" s="16"/>
      <c r="DP446" s="16"/>
      <c r="DQ446" s="16"/>
      <c r="DR446" s="16"/>
      <c r="DS446" s="16"/>
      <c r="DT446" s="16"/>
      <c r="DU446" s="16"/>
      <c r="DV446" s="16"/>
      <c r="DW446" s="16"/>
      <c r="DX446" s="16"/>
      <c r="DY446" s="16"/>
      <c r="DZ446" s="16"/>
      <c r="EA446" s="16"/>
      <c r="EB446" s="16"/>
      <c r="EC446" s="16"/>
      <c r="ED446" s="16"/>
      <c r="EE446" s="16"/>
      <c r="EF446" s="16"/>
      <c r="EG446" s="16"/>
      <c r="EH446" s="16"/>
      <c r="EI446" s="16"/>
      <c r="EJ446" s="16"/>
      <c r="EK446" s="16"/>
      <c r="EL446" s="16"/>
      <c r="EM446" s="16"/>
      <c r="EN446" s="16"/>
      <c r="EO446" s="16"/>
      <c r="EP446" s="16"/>
      <c r="EQ446" s="16"/>
      <c r="ER446" s="16"/>
      <c r="ES446" s="16"/>
      <c r="ET446" s="16"/>
      <c r="EU446" s="16"/>
      <c r="EV446" s="16"/>
      <c r="EW446" s="16"/>
      <c r="EX446" s="16"/>
      <c r="EY446" s="16"/>
      <c r="EZ446" s="16"/>
      <c r="FA446" s="16"/>
      <c r="FB446" s="16"/>
      <c r="FC446" s="16"/>
      <c r="FD446" s="16"/>
      <c r="FE446" s="16"/>
      <c r="FF446" s="16"/>
      <c r="FG446" s="16"/>
      <c r="FH446" s="16"/>
      <c r="FI446" s="16"/>
      <c r="FJ446" s="16"/>
      <c r="FK446" s="16"/>
      <c r="FL446" s="16"/>
      <c r="FM446" s="16"/>
      <c r="FN446" s="16"/>
      <c r="FO446" s="16"/>
      <c r="FP446" s="16"/>
      <c r="FQ446" s="16"/>
      <c r="FR446" s="16"/>
      <c r="FS446" s="16"/>
      <c r="FT446" s="16"/>
      <c r="FU446" s="16"/>
      <c r="FV446" s="16"/>
      <c r="FW446" s="16"/>
      <c r="FX446" s="16"/>
      <c r="FY446" s="16"/>
      <c r="FZ446" s="16"/>
      <c r="GA446" s="16"/>
      <c r="GB446" s="16"/>
      <c r="GC446" s="16"/>
      <c r="GD446" s="16"/>
      <c r="GE446" s="16"/>
      <c r="GF446" s="16"/>
      <c r="GG446" s="16"/>
      <c r="GH446" s="16"/>
      <c r="GI446" s="16"/>
      <c r="GJ446" s="16"/>
      <c r="GK446" s="16"/>
      <c r="GL446" s="16"/>
      <c r="GM446" s="16"/>
      <c r="GN446" s="16"/>
      <c r="GO446" s="16"/>
      <c r="GP446" s="16"/>
      <c r="GQ446" s="16"/>
      <c r="GR446" s="16"/>
      <c r="GS446" s="16"/>
      <c r="GT446" s="16"/>
      <c r="GU446" s="16"/>
      <c r="GV446" s="16"/>
      <c r="GW446" s="16"/>
      <c r="GX446" s="16"/>
      <c r="GY446" s="16"/>
      <c r="GZ446" s="16"/>
      <c r="HA446" s="16"/>
      <c r="HB446" s="16"/>
      <c r="HC446" s="16"/>
      <c r="HD446" s="16"/>
      <c r="HE446" s="16"/>
      <c r="HF446" s="16"/>
      <c r="HG446" s="16"/>
      <c r="HH446" s="16"/>
      <c r="HI446" s="16"/>
      <c r="HJ446" s="16"/>
      <c r="HK446" s="16"/>
      <c r="HL446" s="16"/>
      <c r="HM446" s="16"/>
      <c r="HN446" s="16"/>
      <c r="HO446" s="16"/>
      <c r="HP446" s="16"/>
      <c r="HQ446" s="16"/>
      <c r="HR446" s="16"/>
      <c r="HS446" s="16"/>
      <c r="HT446" s="16"/>
      <c r="HU446" s="16"/>
      <c r="HV446" s="16"/>
      <c r="HW446" s="16"/>
      <c r="HX446" s="16"/>
      <c r="HY446" s="16"/>
      <c r="HZ446" s="16"/>
      <c r="IA446" s="16"/>
      <c r="IB446" s="16"/>
      <c r="IC446" s="16"/>
      <c r="ID446" s="16"/>
      <c r="IE446" s="16"/>
      <c r="IF446" s="16"/>
      <c r="IG446" s="16"/>
      <c r="IH446" s="16"/>
      <c r="II446" s="16"/>
      <c r="IJ446" s="16"/>
      <c r="IK446" s="16"/>
      <c r="IL446" s="16"/>
      <c r="IM446" s="16"/>
      <c r="IN446" s="16"/>
      <c r="IO446" s="16"/>
      <c r="IP446" s="16"/>
      <c r="IQ446" s="16"/>
      <c r="IR446" s="16"/>
      <c r="IS446" s="16"/>
      <c r="IT446" s="16"/>
      <c r="IU446" s="16"/>
      <c r="IV446" s="16"/>
      <c r="IW446" s="16"/>
      <c r="IX446" s="16"/>
      <c r="IY446" s="16"/>
      <c r="IZ446" s="16"/>
      <c r="JA446" s="16"/>
      <c r="JB446" s="16"/>
      <c r="JC446" s="16"/>
      <c r="JD446" s="16"/>
      <c r="JE446" s="16"/>
      <c r="JF446" s="16"/>
      <c r="JG446" s="16"/>
      <c r="JH446" s="16"/>
      <c r="JI446" s="16"/>
      <c r="JJ446" s="16"/>
      <c r="JK446" s="16"/>
      <c r="JL446" s="16"/>
      <c r="JM446" s="16"/>
      <c r="JN446" s="16"/>
      <c r="JO446" s="16"/>
      <c r="JP446" s="16"/>
      <c r="JQ446" s="16"/>
      <c r="JR446" s="16"/>
      <c r="JS446" s="16"/>
      <c r="JT446" s="16"/>
      <c r="JU446" s="16"/>
      <c r="JV446" s="16"/>
      <c r="JW446" s="16"/>
      <c r="JX446" s="16"/>
      <c r="JY446" s="16"/>
      <c r="JZ446" s="16"/>
      <c r="KA446" s="16"/>
      <c r="KB446" s="16"/>
      <c r="KC446" s="16"/>
      <c r="KD446" s="16"/>
      <c r="KE446" s="16"/>
      <c r="KF446" s="16"/>
      <c r="KG446" s="16"/>
      <c r="KH446" s="16"/>
      <c r="KI446" s="16"/>
      <c r="KJ446" s="16"/>
      <c r="KK446" s="16"/>
      <c r="KL446" s="16"/>
      <c r="KM446" s="16"/>
      <c r="KN446" s="16"/>
      <c r="KO446" s="16"/>
      <c r="KP446" s="16"/>
      <c r="KQ446" s="16"/>
      <c r="KR446" s="16"/>
      <c r="KS446" s="16"/>
      <c r="KT446" s="16"/>
      <c r="KU446" s="16"/>
      <c r="KV446" s="16"/>
      <c r="KW446" s="16"/>
      <c r="KX446" s="16"/>
      <c r="KY446" s="16"/>
      <c r="KZ446" s="16"/>
      <c r="LA446" s="16"/>
      <c r="LB446" s="16"/>
      <c r="LC446" s="16"/>
      <c r="LD446" s="16"/>
      <c r="LE446" s="16"/>
      <c r="LF446" s="16"/>
      <c r="LG446" s="16"/>
      <c r="LH446" s="16"/>
      <c r="LI446" s="16"/>
      <c r="LJ446" s="16"/>
      <c r="LK446" s="16"/>
      <c r="LL446" s="16"/>
      <c r="LM446" s="16"/>
      <c r="LN446" s="16"/>
      <c r="LO446" s="16"/>
      <c r="LP446" s="16"/>
      <c r="LQ446" s="16"/>
      <c r="LR446" s="16"/>
      <c r="LS446" s="16"/>
      <c r="LT446" s="16"/>
      <c r="LU446" s="16"/>
      <c r="LV446" s="16"/>
      <c r="LW446" s="16"/>
      <c r="LX446" s="16"/>
      <c r="LY446" s="16"/>
      <c r="LZ446" s="16"/>
      <c r="MA446" s="16"/>
      <c r="MB446" s="16"/>
      <c r="MC446" s="16"/>
      <c r="MD446" s="16"/>
      <c r="ME446" s="16"/>
      <c r="MF446" s="16"/>
      <c r="MG446" s="16"/>
      <c r="MH446" s="16"/>
      <c r="MI446" s="16"/>
      <c r="MJ446" s="16"/>
      <c r="MK446" s="16"/>
      <c r="ML446" s="16"/>
      <c r="MM446" s="16"/>
      <c r="MN446" s="16"/>
      <c r="MO446" s="16"/>
      <c r="MP446" s="16"/>
      <c r="MQ446" s="16"/>
      <c r="MR446" s="16"/>
      <c r="MS446" s="16"/>
      <c r="MT446" s="16"/>
      <c r="MU446" s="16"/>
      <c r="MV446" s="16"/>
      <c r="MW446" s="16"/>
      <c r="MX446" s="16"/>
      <c r="MY446" s="16"/>
      <c r="MZ446" s="16"/>
      <c r="NA446" s="16"/>
      <c r="NB446" s="16"/>
      <c r="NC446" s="16"/>
      <c r="ND446" s="16"/>
      <c r="NE446" s="16"/>
      <c r="NF446" s="16"/>
      <c r="NG446" s="16"/>
      <c r="NH446" s="16"/>
      <c r="NI446" s="16"/>
      <c r="NJ446" s="16"/>
      <c r="NK446" s="16"/>
      <c r="NL446" s="16"/>
      <c r="NM446" s="16"/>
      <c r="NN446" s="16"/>
      <c r="NO446" s="16"/>
      <c r="NP446" s="16"/>
      <c r="NQ446" s="16"/>
      <c r="NR446" s="16"/>
      <c r="NS446" s="16"/>
      <c r="NT446" s="16"/>
      <c r="NU446" s="16"/>
      <c r="NV446" s="16"/>
      <c r="NW446" s="16"/>
      <c r="NX446" s="16"/>
      <c r="NY446" s="16"/>
      <c r="NZ446" s="16"/>
      <c r="OA446" s="16"/>
      <c r="OB446" s="16"/>
      <c r="OC446" s="16"/>
      <c r="OD446" s="16"/>
      <c r="OE446" s="16"/>
      <c r="OF446" s="16"/>
      <c r="OG446" s="16"/>
      <c r="OH446" s="16"/>
      <c r="OI446" s="16"/>
      <c r="OJ446" s="16"/>
      <c r="OK446" s="16"/>
      <c r="OL446" s="16"/>
      <c r="OM446" s="16"/>
      <c r="ON446" s="16"/>
      <c r="OO446" s="16"/>
      <c r="OP446" s="16"/>
      <c r="OQ446" s="16"/>
      <c r="OR446" s="16"/>
      <c r="OS446" s="16"/>
      <c r="OT446" s="16"/>
      <c r="OU446" s="16"/>
      <c r="OV446" s="16"/>
      <c r="OW446" s="16"/>
      <c r="OX446" s="16"/>
      <c r="OY446" s="16"/>
      <c r="OZ446" s="16"/>
      <c r="PA446" s="16"/>
      <c r="PB446" s="16"/>
      <c r="PC446" s="16"/>
      <c r="PD446" s="16"/>
      <c r="PE446" s="16"/>
      <c r="PF446" s="16"/>
      <c r="PG446" s="16"/>
      <c r="PH446" s="16"/>
      <c r="PI446" s="16"/>
      <c r="PJ446" s="16"/>
      <c r="PK446" s="16"/>
      <c r="PL446" s="16"/>
      <c r="PM446" s="16"/>
      <c r="PN446" s="16"/>
      <c r="PO446" s="16"/>
      <c r="PP446" s="16"/>
      <c r="PQ446" s="16"/>
      <c r="PR446" s="16"/>
      <c r="PS446" s="16"/>
      <c r="PT446" s="16"/>
      <c r="PU446" s="16"/>
      <c r="PV446" s="16"/>
      <c r="PW446" s="16"/>
      <c r="PX446" s="16"/>
      <c r="PY446" s="16"/>
      <c r="PZ446" s="16"/>
      <c r="QA446" s="16"/>
      <c r="QB446" s="16"/>
      <c r="QC446" s="16"/>
      <c r="QD446" s="16"/>
      <c r="QE446" s="16"/>
      <c r="QF446" s="16"/>
      <c r="QG446" s="16"/>
      <c r="QH446" s="16"/>
      <c r="QI446" s="16"/>
      <c r="QJ446" s="16"/>
      <c r="QK446" s="16"/>
      <c r="QL446" s="16"/>
      <c r="QM446" s="16"/>
      <c r="QN446" s="16"/>
      <c r="QO446" s="16"/>
      <c r="QP446" s="16"/>
      <c r="QQ446" s="16"/>
      <c r="QR446" s="16"/>
      <c r="QS446" s="16"/>
      <c r="QT446" s="16"/>
      <c r="QU446" s="16"/>
      <c r="QV446" s="16"/>
      <c r="QW446" s="16"/>
      <c r="QX446" s="16"/>
      <c r="QY446" s="16"/>
      <c r="QZ446" s="16"/>
      <c r="RA446" s="16"/>
      <c r="RB446" s="16"/>
      <c r="RC446" s="16"/>
      <c r="RD446" s="16"/>
      <c r="RE446" s="16"/>
      <c r="RF446" s="16"/>
      <c r="RG446" s="16"/>
      <c r="RH446" s="16"/>
      <c r="RI446" s="16"/>
      <c r="RJ446" s="16"/>
    </row>
    <row r="447" spans="2:478" x14ac:dyDescent="0.25">
      <c r="B447" s="16"/>
      <c r="C447" s="16"/>
      <c r="AF447" s="16"/>
      <c r="AG447" s="16"/>
      <c r="AH447" s="16"/>
      <c r="AI447" s="16"/>
      <c r="AJ447" s="16"/>
      <c r="AK447" s="16"/>
      <c r="AL447" s="16"/>
      <c r="AM447" s="16"/>
      <c r="AN447" s="16"/>
      <c r="AO447" s="16"/>
      <c r="AP447" s="16"/>
      <c r="AQ447" s="16"/>
      <c r="AR447" s="16"/>
      <c r="AS447" s="16"/>
      <c r="AT447" s="16"/>
      <c r="AU447" s="16"/>
      <c r="AV447" s="16"/>
      <c r="AW447" s="16"/>
      <c r="AX447" s="16"/>
      <c r="AY447" s="16"/>
      <c r="AZ447" s="16"/>
      <c r="BA447" s="16"/>
      <c r="BB447" s="16"/>
      <c r="BC447" s="16"/>
      <c r="BD447" s="16"/>
      <c r="BE447" s="16"/>
      <c r="BF447" s="16"/>
      <c r="BG447" s="16"/>
      <c r="BH447" s="16"/>
      <c r="BI447" s="16"/>
      <c r="BJ447" s="16"/>
      <c r="BK447" s="16"/>
      <c r="BL447" s="16"/>
      <c r="BM447" s="16"/>
      <c r="BN447" s="16"/>
      <c r="BO447" s="16"/>
      <c r="BP447" s="16"/>
      <c r="BQ447" s="16"/>
      <c r="BR447" s="16"/>
      <c r="BS447" s="16"/>
      <c r="BT447" s="16"/>
      <c r="BU447" s="16"/>
      <c r="BV447" s="16"/>
      <c r="BW447" s="16"/>
      <c r="BX447" s="16"/>
      <c r="BY447" s="16"/>
      <c r="BZ447" s="16"/>
      <c r="CA447" s="16"/>
      <c r="CB447" s="16"/>
      <c r="CC447" s="16"/>
      <c r="CD447" s="16"/>
      <c r="CE447" s="16"/>
      <c r="CF447" s="16"/>
      <c r="CG447" s="16"/>
      <c r="CH447" s="16"/>
      <c r="CI447" s="16"/>
      <c r="CJ447" s="16"/>
      <c r="CK447" s="16"/>
      <c r="CL447" s="16"/>
      <c r="CM447" s="16"/>
      <c r="CN447" s="16"/>
      <c r="CO447" s="16"/>
      <c r="CP447" s="16"/>
      <c r="CQ447" s="16"/>
      <c r="CR447" s="16"/>
      <c r="CS447" s="16"/>
      <c r="CT447" s="16"/>
      <c r="CU447" s="16"/>
      <c r="CV447" s="16"/>
      <c r="CW447" s="16"/>
      <c r="CX447" s="16"/>
      <c r="CY447" s="16"/>
      <c r="CZ447" s="16"/>
      <c r="DA447" s="16"/>
      <c r="DB447" s="16"/>
      <c r="DC447" s="16"/>
      <c r="DD447" s="16"/>
      <c r="DE447" s="16"/>
      <c r="DF447" s="16"/>
      <c r="DG447" s="16"/>
      <c r="DH447" s="16"/>
      <c r="DI447" s="16"/>
      <c r="DJ447" s="16"/>
      <c r="DK447" s="16"/>
      <c r="DL447" s="16"/>
      <c r="DM447" s="16"/>
      <c r="DN447" s="16"/>
      <c r="DO447" s="16"/>
      <c r="DP447" s="16"/>
      <c r="DQ447" s="16"/>
      <c r="DR447" s="16"/>
      <c r="DS447" s="16"/>
      <c r="DT447" s="16"/>
      <c r="DU447" s="16"/>
      <c r="DV447" s="16"/>
      <c r="DW447" s="16"/>
      <c r="DX447" s="16"/>
      <c r="DY447" s="16"/>
      <c r="DZ447" s="16"/>
      <c r="EA447" s="16"/>
      <c r="EB447" s="16"/>
      <c r="EC447" s="16"/>
      <c r="ED447" s="16"/>
      <c r="EE447" s="16"/>
      <c r="EF447" s="16"/>
      <c r="EG447" s="16"/>
      <c r="EH447" s="16"/>
      <c r="EI447" s="16"/>
      <c r="EJ447" s="16"/>
      <c r="EK447" s="16"/>
      <c r="EL447" s="16"/>
      <c r="EM447" s="16"/>
      <c r="EN447" s="16"/>
      <c r="EO447" s="16"/>
      <c r="EP447" s="16"/>
      <c r="EQ447" s="16"/>
      <c r="ER447" s="16"/>
      <c r="ES447" s="16"/>
      <c r="ET447" s="16"/>
      <c r="EU447" s="16"/>
      <c r="EV447" s="16"/>
      <c r="EW447" s="16"/>
      <c r="EX447" s="16"/>
      <c r="EY447" s="16"/>
      <c r="EZ447" s="16"/>
      <c r="FA447" s="16"/>
      <c r="FB447" s="16"/>
      <c r="FC447" s="16"/>
      <c r="FD447" s="16"/>
      <c r="FE447" s="16"/>
      <c r="FF447" s="16"/>
      <c r="FG447" s="16"/>
      <c r="FH447" s="16"/>
      <c r="FI447" s="16"/>
      <c r="FJ447" s="16"/>
      <c r="FK447" s="16"/>
      <c r="FL447" s="16"/>
      <c r="FM447" s="16"/>
      <c r="FN447" s="16"/>
      <c r="FO447" s="16"/>
      <c r="FP447" s="16"/>
      <c r="FQ447" s="16"/>
      <c r="FR447" s="16"/>
      <c r="FS447" s="16"/>
      <c r="FT447" s="16"/>
      <c r="FU447" s="16"/>
      <c r="FV447" s="16"/>
      <c r="FW447" s="16"/>
      <c r="FX447" s="16"/>
      <c r="FY447" s="16"/>
      <c r="FZ447" s="16"/>
      <c r="GA447" s="16"/>
      <c r="GB447" s="16"/>
      <c r="GC447" s="16"/>
      <c r="GD447" s="16"/>
      <c r="GE447" s="16"/>
      <c r="GF447" s="16"/>
      <c r="GG447" s="16"/>
      <c r="GH447" s="16"/>
      <c r="GI447" s="16"/>
      <c r="GJ447" s="16"/>
      <c r="GK447" s="16"/>
      <c r="GL447" s="16"/>
      <c r="GM447" s="16"/>
      <c r="GN447" s="16"/>
      <c r="GO447" s="16"/>
      <c r="GP447" s="16"/>
      <c r="GQ447" s="16"/>
      <c r="GR447" s="16"/>
      <c r="GS447" s="16"/>
      <c r="GT447" s="16"/>
      <c r="GU447" s="16"/>
      <c r="GV447" s="16"/>
      <c r="GW447" s="16"/>
      <c r="GX447" s="16"/>
      <c r="GY447" s="16"/>
      <c r="GZ447" s="16"/>
      <c r="HA447" s="16"/>
      <c r="HB447" s="16"/>
      <c r="HC447" s="16"/>
      <c r="HD447" s="16"/>
      <c r="HE447" s="16"/>
      <c r="HF447" s="16"/>
      <c r="HG447" s="16"/>
      <c r="HH447" s="16"/>
      <c r="HI447" s="16"/>
      <c r="HJ447" s="16"/>
      <c r="HK447" s="16"/>
      <c r="HL447" s="16"/>
      <c r="HM447" s="16"/>
      <c r="HN447" s="16"/>
      <c r="HO447" s="16"/>
      <c r="HP447" s="16"/>
      <c r="HQ447" s="16"/>
      <c r="HR447" s="16"/>
      <c r="HS447" s="16"/>
      <c r="HT447" s="16"/>
      <c r="HU447" s="16"/>
      <c r="HV447" s="16"/>
      <c r="HW447" s="16"/>
      <c r="HX447" s="16"/>
      <c r="HY447" s="16"/>
      <c r="HZ447" s="16"/>
      <c r="IA447" s="16"/>
      <c r="IB447" s="16"/>
      <c r="IC447" s="16"/>
      <c r="ID447" s="16"/>
      <c r="IE447" s="16"/>
      <c r="IF447" s="16"/>
      <c r="IG447" s="16"/>
      <c r="IH447" s="16"/>
      <c r="II447" s="16"/>
      <c r="IJ447" s="16"/>
      <c r="IK447" s="16"/>
      <c r="IL447" s="16"/>
      <c r="IM447" s="16"/>
      <c r="IN447" s="16"/>
      <c r="IO447" s="16"/>
      <c r="IP447" s="16"/>
      <c r="IQ447" s="16"/>
      <c r="IR447" s="16"/>
      <c r="IS447" s="16"/>
      <c r="IT447" s="16"/>
      <c r="IU447" s="16"/>
      <c r="IV447" s="16"/>
      <c r="IW447" s="16"/>
      <c r="IX447" s="16"/>
      <c r="IY447" s="16"/>
      <c r="IZ447" s="16"/>
      <c r="JA447" s="16"/>
      <c r="JB447" s="16"/>
      <c r="JC447" s="16"/>
      <c r="JD447" s="16"/>
      <c r="JE447" s="16"/>
      <c r="JF447" s="16"/>
      <c r="JG447" s="16"/>
      <c r="JH447" s="16"/>
      <c r="JI447" s="16"/>
      <c r="JJ447" s="16"/>
      <c r="JK447" s="16"/>
      <c r="JL447" s="16"/>
      <c r="JM447" s="16"/>
      <c r="JN447" s="16"/>
      <c r="JO447" s="16"/>
      <c r="JP447" s="16"/>
      <c r="JQ447" s="16"/>
      <c r="JR447" s="16"/>
      <c r="JS447" s="16"/>
      <c r="JT447" s="16"/>
      <c r="JU447" s="16"/>
      <c r="JV447" s="16"/>
      <c r="JW447" s="16"/>
      <c r="JX447" s="16"/>
      <c r="JY447" s="16"/>
      <c r="JZ447" s="16"/>
      <c r="KA447" s="16"/>
      <c r="KB447" s="16"/>
      <c r="KC447" s="16"/>
      <c r="KD447" s="16"/>
      <c r="KE447" s="16"/>
      <c r="KF447" s="16"/>
      <c r="KG447" s="16"/>
      <c r="KH447" s="16"/>
      <c r="KI447" s="16"/>
      <c r="KJ447" s="16"/>
      <c r="KK447" s="16"/>
      <c r="KL447" s="16"/>
      <c r="KM447" s="16"/>
      <c r="KN447" s="16"/>
      <c r="KO447" s="16"/>
      <c r="KP447" s="16"/>
      <c r="KQ447" s="16"/>
      <c r="KR447" s="16"/>
      <c r="KS447" s="16"/>
      <c r="KT447" s="16"/>
      <c r="KU447" s="16"/>
      <c r="KV447" s="16"/>
      <c r="KW447" s="16"/>
      <c r="KX447" s="16"/>
      <c r="KY447" s="16"/>
      <c r="KZ447" s="16"/>
      <c r="LA447" s="16"/>
      <c r="LB447" s="16"/>
      <c r="LC447" s="16"/>
      <c r="LD447" s="16"/>
      <c r="LE447" s="16"/>
      <c r="LF447" s="16"/>
      <c r="LG447" s="16"/>
      <c r="LH447" s="16"/>
      <c r="LI447" s="16"/>
      <c r="LJ447" s="16"/>
      <c r="LK447" s="16"/>
      <c r="LL447" s="16"/>
      <c r="LM447" s="16"/>
      <c r="LN447" s="16"/>
      <c r="LO447" s="16"/>
      <c r="LP447" s="16"/>
      <c r="LQ447" s="16"/>
      <c r="LR447" s="16"/>
      <c r="LS447" s="16"/>
      <c r="LT447" s="16"/>
      <c r="LU447" s="16"/>
      <c r="LV447" s="16"/>
      <c r="LW447" s="16"/>
      <c r="LX447" s="16"/>
      <c r="LY447" s="16"/>
      <c r="LZ447" s="16"/>
      <c r="MA447" s="16"/>
      <c r="MB447" s="16"/>
      <c r="MC447" s="16"/>
      <c r="MD447" s="16"/>
      <c r="ME447" s="16"/>
      <c r="MF447" s="16"/>
      <c r="MG447" s="16"/>
      <c r="MH447" s="16"/>
      <c r="MI447" s="16"/>
      <c r="MJ447" s="16"/>
      <c r="MK447" s="16"/>
      <c r="ML447" s="16"/>
      <c r="MM447" s="16"/>
      <c r="MN447" s="16"/>
      <c r="MO447" s="16"/>
      <c r="MP447" s="16"/>
      <c r="MQ447" s="16"/>
      <c r="MR447" s="16"/>
      <c r="MS447" s="16"/>
      <c r="MT447" s="16"/>
      <c r="MU447" s="16"/>
      <c r="MV447" s="16"/>
      <c r="MW447" s="16"/>
      <c r="MX447" s="16"/>
      <c r="MY447" s="16"/>
      <c r="MZ447" s="16"/>
      <c r="NA447" s="16"/>
      <c r="NB447" s="16"/>
      <c r="NC447" s="16"/>
      <c r="ND447" s="16"/>
      <c r="NE447" s="16"/>
      <c r="NF447" s="16"/>
      <c r="NG447" s="16"/>
      <c r="NH447" s="16"/>
      <c r="NI447" s="16"/>
      <c r="NJ447" s="16"/>
      <c r="NK447" s="16"/>
      <c r="NL447" s="16"/>
      <c r="NM447" s="16"/>
      <c r="NN447" s="16"/>
      <c r="NO447" s="16"/>
      <c r="NP447" s="16"/>
      <c r="NQ447" s="16"/>
      <c r="NR447" s="16"/>
      <c r="NS447" s="16"/>
      <c r="NT447" s="16"/>
      <c r="NU447" s="16"/>
      <c r="NV447" s="16"/>
      <c r="NW447" s="16"/>
      <c r="NX447" s="16"/>
      <c r="NY447" s="16"/>
      <c r="NZ447" s="16"/>
      <c r="OA447" s="16"/>
      <c r="OB447" s="16"/>
      <c r="OC447" s="16"/>
      <c r="OD447" s="16"/>
      <c r="OE447" s="16"/>
      <c r="OF447" s="16"/>
      <c r="OG447" s="16"/>
      <c r="OH447" s="16"/>
      <c r="OI447" s="16"/>
      <c r="OJ447" s="16"/>
      <c r="OK447" s="16"/>
      <c r="OL447" s="16"/>
      <c r="OM447" s="16"/>
      <c r="ON447" s="16"/>
      <c r="OO447" s="16"/>
      <c r="OP447" s="16"/>
      <c r="OQ447" s="16"/>
      <c r="OR447" s="16"/>
      <c r="OS447" s="16"/>
      <c r="OT447" s="16"/>
      <c r="OU447" s="16"/>
      <c r="OV447" s="16"/>
      <c r="OW447" s="16"/>
      <c r="OX447" s="16"/>
      <c r="OY447" s="16"/>
      <c r="OZ447" s="16"/>
      <c r="PA447" s="16"/>
      <c r="PB447" s="16"/>
      <c r="PC447" s="16"/>
      <c r="PD447" s="16"/>
      <c r="PE447" s="16"/>
      <c r="PF447" s="16"/>
      <c r="PG447" s="16"/>
      <c r="PH447" s="16"/>
      <c r="PI447" s="16"/>
      <c r="PJ447" s="16"/>
      <c r="PK447" s="16"/>
      <c r="PL447" s="16"/>
      <c r="PM447" s="16"/>
      <c r="PN447" s="16"/>
      <c r="PO447" s="16"/>
      <c r="PP447" s="16"/>
      <c r="PQ447" s="16"/>
      <c r="PR447" s="16"/>
      <c r="PS447" s="16"/>
      <c r="PT447" s="16"/>
      <c r="PU447" s="16"/>
      <c r="PV447" s="16"/>
      <c r="PW447" s="16"/>
      <c r="PX447" s="16"/>
      <c r="PY447" s="16"/>
      <c r="PZ447" s="16"/>
      <c r="QA447" s="16"/>
      <c r="QB447" s="16"/>
      <c r="QC447" s="16"/>
      <c r="QD447" s="16"/>
      <c r="QE447" s="16"/>
      <c r="QF447" s="16"/>
      <c r="QG447" s="16"/>
      <c r="QH447" s="16"/>
      <c r="QI447" s="16"/>
      <c r="QJ447" s="16"/>
      <c r="QK447" s="16"/>
      <c r="QL447" s="16"/>
      <c r="QM447" s="16"/>
      <c r="QN447" s="16"/>
      <c r="QO447" s="16"/>
      <c r="QP447" s="16"/>
      <c r="QQ447" s="16"/>
      <c r="QR447" s="16"/>
      <c r="QS447" s="16"/>
      <c r="QT447" s="16"/>
      <c r="QU447" s="16"/>
      <c r="QV447" s="16"/>
      <c r="QW447" s="16"/>
      <c r="QX447" s="16"/>
      <c r="QY447" s="16"/>
      <c r="QZ447" s="16"/>
      <c r="RA447" s="16"/>
      <c r="RB447" s="16"/>
      <c r="RC447" s="16"/>
      <c r="RD447" s="16"/>
      <c r="RE447" s="16"/>
      <c r="RF447" s="16"/>
      <c r="RG447" s="16"/>
      <c r="RH447" s="16"/>
      <c r="RI447" s="16"/>
      <c r="RJ447" s="16"/>
    </row>
    <row r="448" spans="2:478" x14ac:dyDescent="0.25">
      <c r="B448" s="16"/>
      <c r="C448" s="16"/>
      <c r="AF448" s="16"/>
      <c r="AG448" s="16"/>
      <c r="AH448" s="16"/>
      <c r="AI448" s="16"/>
      <c r="AJ448" s="16"/>
      <c r="AK448" s="16"/>
      <c r="AL448" s="16"/>
      <c r="AM448" s="16"/>
      <c r="AN448" s="16"/>
      <c r="AO448" s="16"/>
      <c r="AP448" s="16"/>
      <c r="AQ448" s="16"/>
      <c r="AR448" s="16"/>
      <c r="AS448" s="16"/>
      <c r="AT448" s="16"/>
      <c r="AU448" s="16"/>
      <c r="AV448" s="16"/>
      <c r="AW448" s="16"/>
      <c r="AX448" s="16"/>
      <c r="AY448" s="16"/>
      <c r="AZ448" s="16"/>
      <c r="BA448" s="16"/>
      <c r="BB448" s="16"/>
      <c r="BC448" s="16"/>
      <c r="BD448" s="16"/>
      <c r="BE448" s="16"/>
      <c r="BF448" s="16"/>
      <c r="BG448" s="16"/>
      <c r="BH448" s="16"/>
      <c r="BI448" s="16"/>
      <c r="BJ448" s="16"/>
      <c r="BK448" s="16"/>
      <c r="BL448" s="16"/>
      <c r="BM448" s="16"/>
      <c r="BN448" s="16"/>
      <c r="BO448" s="16"/>
      <c r="BP448" s="16"/>
      <c r="BQ448" s="16"/>
      <c r="BR448" s="16"/>
      <c r="BS448" s="16"/>
      <c r="BT448" s="16"/>
      <c r="BU448" s="16"/>
      <c r="BV448" s="16"/>
      <c r="BW448" s="16"/>
      <c r="BX448" s="16"/>
      <c r="BY448" s="16"/>
      <c r="BZ448" s="16"/>
      <c r="CA448" s="16"/>
      <c r="CB448" s="16"/>
      <c r="CC448" s="16"/>
      <c r="CD448" s="16"/>
      <c r="CE448" s="16"/>
      <c r="CF448" s="16"/>
      <c r="CG448" s="16"/>
      <c r="CH448" s="16"/>
      <c r="CI448" s="16"/>
      <c r="CJ448" s="16"/>
      <c r="CK448" s="16"/>
      <c r="CL448" s="16"/>
      <c r="CM448" s="16"/>
      <c r="CN448" s="16"/>
      <c r="CO448" s="16"/>
      <c r="CP448" s="16"/>
      <c r="CQ448" s="16"/>
      <c r="CR448" s="16"/>
      <c r="CS448" s="16"/>
      <c r="CT448" s="16"/>
      <c r="CU448" s="16"/>
      <c r="CV448" s="16"/>
      <c r="CW448" s="16"/>
      <c r="CX448" s="16"/>
      <c r="CY448" s="16"/>
      <c r="CZ448" s="16"/>
      <c r="DA448" s="16"/>
      <c r="DB448" s="16"/>
      <c r="DC448" s="16"/>
      <c r="DD448" s="16"/>
      <c r="DE448" s="16"/>
      <c r="DF448" s="16"/>
      <c r="DG448" s="16"/>
      <c r="DH448" s="16"/>
      <c r="DI448" s="16"/>
      <c r="DJ448" s="16"/>
      <c r="DK448" s="16"/>
      <c r="DL448" s="16"/>
      <c r="DM448" s="16"/>
      <c r="DN448" s="16"/>
      <c r="DO448" s="16"/>
      <c r="DP448" s="16"/>
      <c r="DQ448" s="16"/>
      <c r="DR448" s="16"/>
      <c r="DS448" s="16"/>
      <c r="DT448" s="16"/>
      <c r="DU448" s="16"/>
      <c r="DV448" s="16"/>
      <c r="DW448" s="16"/>
      <c r="DX448" s="16"/>
      <c r="DY448" s="16"/>
      <c r="DZ448" s="16"/>
      <c r="EA448" s="16"/>
      <c r="EB448" s="16"/>
      <c r="EC448" s="16"/>
      <c r="ED448" s="16"/>
      <c r="EE448" s="16"/>
      <c r="EF448" s="16"/>
      <c r="EG448" s="16"/>
      <c r="EH448" s="16"/>
      <c r="EI448" s="16"/>
      <c r="EJ448" s="16"/>
      <c r="EK448" s="16"/>
      <c r="EL448" s="16"/>
      <c r="EM448" s="16"/>
      <c r="EN448" s="16"/>
      <c r="EO448" s="16"/>
      <c r="EP448" s="16"/>
      <c r="EQ448" s="16"/>
      <c r="ER448" s="16"/>
      <c r="ES448" s="16"/>
      <c r="ET448" s="16"/>
      <c r="EU448" s="16"/>
      <c r="EV448" s="16"/>
      <c r="EW448" s="16"/>
      <c r="EX448" s="16"/>
      <c r="EY448" s="16"/>
      <c r="EZ448" s="16"/>
      <c r="FA448" s="16"/>
      <c r="FB448" s="16"/>
      <c r="FC448" s="16"/>
      <c r="FD448" s="16"/>
      <c r="FE448" s="16"/>
      <c r="FF448" s="16"/>
      <c r="FG448" s="16"/>
      <c r="FH448" s="16"/>
      <c r="FI448" s="16"/>
      <c r="FJ448" s="16"/>
      <c r="FK448" s="16"/>
      <c r="FL448" s="16"/>
      <c r="FM448" s="16"/>
      <c r="FN448" s="16"/>
      <c r="FO448" s="16"/>
      <c r="FP448" s="16"/>
      <c r="FQ448" s="16"/>
      <c r="FR448" s="16"/>
      <c r="FS448" s="16"/>
      <c r="FT448" s="16"/>
      <c r="FU448" s="16"/>
      <c r="FV448" s="16"/>
      <c r="FW448" s="16"/>
      <c r="FX448" s="16"/>
      <c r="FY448" s="16"/>
      <c r="FZ448" s="16"/>
      <c r="GA448" s="16"/>
      <c r="GB448" s="16"/>
      <c r="GC448" s="16"/>
      <c r="GD448" s="16"/>
      <c r="GE448" s="16"/>
      <c r="GF448" s="16"/>
      <c r="GG448" s="16"/>
      <c r="GH448" s="16"/>
      <c r="GI448" s="16"/>
      <c r="GJ448" s="16"/>
      <c r="GK448" s="16"/>
      <c r="GL448" s="16"/>
      <c r="GM448" s="16"/>
      <c r="GN448" s="16"/>
      <c r="GO448" s="16"/>
      <c r="GP448" s="16"/>
      <c r="GQ448" s="16"/>
      <c r="GR448" s="16"/>
      <c r="GS448" s="16"/>
      <c r="GT448" s="16"/>
      <c r="GU448" s="16"/>
      <c r="GV448" s="16"/>
      <c r="GW448" s="16"/>
      <c r="GX448" s="16"/>
      <c r="GY448" s="16"/>
      <c r="GZ448" s="16"/>
      <c r="HA448" s="16"/>
      <c r="HB448" s="16"/>
      <c r="HC448" s="16"/>
      <c r="HD448" s="16"/>
      <c r="HE448" s="16"/>
      <c r="HF448" s="16"/>
      <c r="HG448" s="16"/>
      <c r="HH448" s="16"/>
      <c r="HI448" s="16"/>
      <c r="HJ448" s="16"/>
      <c r="HK448" s="16"/>
      <c r="HL448" s="16"/>
      <c r="HM448" s="16"/>
      <c r="HN448" s="16"/>
      <c r="HO448" s="16"/>
      <c r="HP448" s="16"/>
      <c r="HQ448" s="16"/>
      <c r="HR448" s="16"/>
      <c r="HS448" s="16"/>
      <c r="HT448" s="16"/>
      <c r="HU448" s="16"/>
      <c r="HV448" s="16"/>
      <c r="HW448" s="16"/>
      <c r="HX448" s="16"/>
      <c r="HY448" s="16"/>
      <c r="HZ448" s="16"/>
      <c r="IA448" s="16"/>
      <c r="IB448" s="16"/>
      <c r="IC448" s="16"/>
      <c r="ID448" s="16"/>
      <c r="IE448" s="16"/>
      <c r="IF448" s="16"/>
      <c r="IG448" s="16"/>
      <c r="IH448" s="16"/>
      <c r="II448" s="16"/>
      <c r="IJ448" s="16"/>
      <c r="IK448" s="16"/>
      <c r="IL448" s="16"/>
      <c r="IM448" s="16"/>
      <c r="IN448" s="16"/>
      <c r="IO448" s="16"/>
      <c r="IP448" s="16"/>
      <c r="IQ448" s="16"/>
      <c r="IR448" s="16"/>
      <c r="IS448" s="16"/>
      <c r="IT448" s="16"/>
      <c r="IU448" s="16"/>
      <c r="IV448" s="16"/>
      <c r="IW448" s="16"/>
      <c r="IX448" s="16"/>
      <c r="IY448" s="16"/>
      <c r="IZ448" s="16"/>
      <c r="JA448" s="16"/>
      <c r="JB448" s="16"/>
      <c r="JC448" s="16"/>
      <c r="JD448" s="16"/>
      <c r="JE448" s="16"/>
      <c r="JF448" s="16"/>
      <c r="JG448" s="16"/>
      <c r="JH448" s="16"/>
      <c r="JI448" s="16"/>
      <c r="JJ448" s="16"/>
      <c r="JK448" s="16"/>
      <c r="JL448" s="16"/>
      <c r="JM448" s="16"/>
      <c r="JN448" s="16"/>
      <c r="JO448" s="16"/>
      <c r="JP448" s="16"/>
      <c r="JQ448" s="16"/>
      <c r="JR448" s="16"/>
      <c r="JS448" s="16"/>
      <c r="JT448" s="16"/>
      <c r="JU448" s="16"/>
      <c r="JV448" s="16"/>
      <c r="JW448" s="16"/>
      <c r="JX448" s="16"/>
      <c r="JY448" s="16"/>
      <c r="JZ448" s="16"/>
      <c r="KA448" s="16"/>
      <c r="KB448" s="16"/>
      <c r="KC448" s="16"/>
      <c r="KD448" s="16"/>
      <c r="KE448" s="16"/>
      <c r="KF448" s="16"/>
      <c r="KG448" s="16"/>
      <c r="KH448" s="16"/>
      <c r="KI448" s="16"/>
      <c r="KJ448" s="16"/>
      <c r="KK448" s="16"/>
      <c r="KL448" s="16"/>
      <c r="KM448" s="16"/>
      <c r="KN448" s="16"/>
      <c r="KO448" s="16"/>
      <c r="KP448" s="16"/>
      <c r="KQ448" s="16"/>
      <c r="KR448" s="16"/>
      <c r="KS448" s="16"/>
      <c r="KT448" s="16"/>
      <c r="KU448" s="16"/>
      <c r="KV448" s="16"/>
      <c r="KW448" s="16"/>
      <c r="KX448" s="16"/>
      <c r="KY448" s="16"/>
      <c r="KZ448" s="16"/>
      <c r="LA448" s="16"/>
      <c r="LB448" s="16"/>
      <c r="LC448" s="16"/>
      <c r="LD448" s="16"/>
      <c r="LE448" s="16"/>
      <c r="LF448" s="16"/>
      <c r="LG448" s="16"/>
      <c r="LH448" s="16"/>
      <c r="LI448" s="16"/>
      <c r="LJ448" s="16"/>
      <c r="LK448" s="16"/>
      <c r="LL448" s="16"/>
      <c r="LM448" s="16"/>
      <c r="LN448" s="16"/>
      <c r="LO448" s="16"/>
      <c r="LP448" s="16"/>
      <c r="LQ448" s="16"/>
      <c r="LR448" s="16"/>
      <c r="LS448" s="16"/>
      <c r="LT448" s="16"/>
      <c r="LU448" s="16"/>
      <c r="LV448" s="16"/>
      <c r="LW448" s="16"/>
      <c r="LX448" s="16"/>
      <c r="LY448" s="16"/>
      <c r="LZ448" s="16"/>
      <c r="MA448" s="16"/>
      <c r="MB448" s="16"/>
      <c r="MC448" s="16"/>
      <c r="MD448" s="16"/>
      <c r="ME448" s="16"/>
      <c r="MF448" s="16"/>
      <c r="MG448" s="16"/>
      <c r="MH448" s="16"/>
      <c r="MI448" s="16"/>
      <c r="MJ448" s="16"/>
      <c r="MK448" s="16"/>
      <c r="ML448" s="16"/>
      <c r="MM448" s="16"/>
      <c r="MN448" s="16"/>
      <c r="MO448" s="16"/>
      <c r="MP448" s="16"/>
      <c r="MQ448" s="16"/>
      <c r="MR448" s="16"/>
      <c r="MS448" s="16"/>
      <c r="MT448" s="16"/>
      <c r="MU448" s="16"/>
      <c r="MV448" s="16"/>
      <c r="MW448" s="16"/>
      <c r="MX448" s="16"/>
      <c r="MY448" s="16"/>
      <c r="MZ448" s="16"/>
      <c r="NA448" s="16"/>
      <c r="NB448" s="16"/>
      <c r="NC448" s="16"/>
      <c r="ND448" s="16"/>
      <c r="NE448" s="16"/>
      <c r="NF448" s="16"/>
      <c r="NG448" s="16"/>
      <c r="NH448" s="16"/>
      <c r="NI448" s="16"/>
      <c r="NJ448" s="16"/>
      <c r="NK448" s="16"/>
      <c r="NL448" s="16"/>
      <c r="NM448" s="16"/>
      <c r="NN448" s="16"/>
      <c r="NO448" s="16"/>
      <c r="NP448" s="16"/>
      <c r="NQ448" s="16"/>
      <c r="NR448" s="16"/>
      <c r="NS448" s="16"/>
      <c r="NT448" s="16"/>
      <c r="NU448" s="16"/>
      <c r="NV448" s="16"/>
      <c r="NW448" s="16"/>
      <c r="NX448" s="16"/>
      <c r="NY448" s="16"/>
      <c r="NZ448" s="16"/>
      <c r="OA448" s="16"/>
      <c r="OB448" s="16"/>
      <c r="OC448" s="16"/>
      <c r="OD448" s="16"/>
      <c r="OE448" s="16"/>
      <c r="OF448" s="16"/>
      <c r="OG448" s="16"/>
      <c r="OH448" s="16"/>
      <c r="OI448" s="16"/>
      <c r="OJ448" s="16"/>
      <c r="OK448" s="16"/>
      <c r="OL448" s="16"/>
      <c r="OM448" s="16"/>
      <c r="ON448" s="16"/>
      <c r="OO448" s="16"/>
      <c r="OP448" s="16"/>
      <c r="OQ448" s="16"/>
      <c r="OR448" s="16"/>
      <c r="OS448" s="16"/>
      <c r="OT448" s="16"/>
      <c r="OU448" s="16"/>
      <c r="OV448" s="16"/>
      <c r="OW448" s="16"/>
      <c r="OX448" s="16"/>
      <c r="OY448" s="16"/>
      <c r="OZ448" s="16"/>
      <c r="PA448" s="16"/>
      <c r="PB448" s="16"/>
      <c r="PC448" s="16"/>
      <c r="PD448" s="16"/>
      <c r="PE448" s="16"/>
      <c r="PF448" s="16"/>
      <c r="PG448" s="16"/>
      <c r="PH448" s="16"/>
      <c r="PI448" s="16"/>
      <c r="PJ448" s="16"/>
      <c r="PK448" s="16"/>
      <c r="PL448" s="16"/>
      <c r="PM448" s="16"/>
      <c r="PN448" s="16"/>
      <c r="PO448" s="16"/>
      <c r="PP448" s="16"/>
      <c r="PQ448" s="16"/>
      <c r="PR448" s="16"/>
      <c r="PS448" s="16"/>
      <c r="PT448" s="16"/>
      <c r="PU448" s="16"/>
      <c r="PV448" s="16"/>
      <c r="PW448" s="16"/>
      <c r="PX448" s="16"/>
      <c r="PY448" s="16"/>
      <c r="PZ448" s="16"/>
      <c r="QA448" s="16"/>
      <c r="QB448" s="16"/>
      <c r="QC448" s="16"/>
      <c r="QD448" s="16"/>
      <c r="QE448" s="16"/>
      <c r="QF448" s="16"/>
      <c r="QG448" s="16"/>
      <c r="QH448" s="16"/>
      <c r="QI448" s="16"/>
      <c r="QJ448" s="16"/>
      <c r="QK448" s="16"/>
      <c r="QL448" s="16"/>
      <c r="QM448" s="16"/>
      <c r="QN448" s="16"/>
      <c r="QO448" s="16"/>
      <c r="QP448" s="16"/>
      <c r="QQ448" s="16"/>
      <c r="QR448" s="16"/>
      <c r="QS448" s="16"/>
      <c r="QT448" s="16"/>
      <c r="QU448" s="16"/>
      <c r="QV448" s="16"/>
      <c r="QW448" s="16"/>
      <c r="QX448" s="16"/>
      <c r="QY448" s="16"/>
      <c r="QZ448" s="16"/>
      <c r="RA448" s="16"/>
      <c r="RB448" s="16"/>
      <c r="RC448" s="16"/>
      <c r="RD448" s="16"/>
      <c r="RE448" s="16"/>
      <c r="RF448" s="16"/>
      <c r="RG448" s="16"/>
      <c r="RH448" s="16"/>
      <c r="RI448" s="16"/>
      <c r="RJ448" s="16"/>
    </row>
    <row r="449" spans="2:478" x14ac:dyDescent="0.25">
      <c r="B449" s="16"/>
      <c r="C449" s="16"/>
      <c r="AF449" s="16"/>
      <c r="AG449" s="16"/>
      <c r="AH449" s="16"/>
      <c r="AI449" s="16"/>
      <c r="AJ449" s="16"/>
      <c r="AK449" s="16"/>
      <c r="AL449" s="16"/>
      <c r="AM449" s="16"/>
      <c r="AN449" s="16"/>
      <c r="AO449" s="16"/>
      <c r="AP449" s="16"/>
      <c r="AQ449" s="16"/>
      <c r="AR449" s="16"/>
      <c r="AS449" s="16"/>
      <c r="AT449" s="16"/>
      <c r="AU449" s="16"/>
      <c r="AV449" s="16"/>
      <c r="AW449" s="16"/>
      <c r="AX449" s="16"/>
      <c r="AY449" s="16"/>
      <c r="AZ449" s="16"/>
      <c r="BA449" s="16"/>
      <c r="BB449" s="16"/>
      <c r="BC449" s="16"/>
      <c r="BD449" s="16"/>
      <c r="BE449" s="16"/>
      <c r="BF449" s="16"/>
      <c r="BG449" s="16"/>
      <c r="BH449" s="16"/>
      <c r="BI449" s="16"/>
      <c r="BJ449" s="16"/>
      <c r="BK449" s="16"/>
      <c r="BL449" s="16"/>
      <c r="BM449" s="16"/>
      <c r="BN449" s="16"/>
      <c r="BO449" s="16"/>
      <c r="BP449" s="16"/>
      <c r="BQ449" s="16"/>
      <c r="BR449" s="16"/>
      <c r="BS449" s="16"/>
      <c r="BT449" s="16"/>
      <c r="BU449" s="16"/>
      <c r="BV449" s="16"/>
      <c r="BW449" s="16"/>
      <c r="BX449" s="16"/>
      <c r="BY449" s="16"/>
      <c r="BZ449" s="16"/>
      <c r="CA449" s="16"/>
      <c r="CB449" s="16"/>
      <c r="CC449" s="16"/>
      <c r="CD449" s="16"/>
      <c r="CE449" s="16"/>
      <c r="CF449" s="16"/>
      <c r="CG449" s="16"/>
      <c r="CH449" s="16"/>
      <c r="CI449" s="16"/>
      <c r="CJ449" s="16"/>
      <c r="CK449" s="16"/>
      <c r="CL449" s="16"/>
      <c r="CM449" s="16"/>
      <c r="CN449" s="16"/>
      <c r="CO449" s="16"/>
      <c r="CP449" s="16"/>
      <c r="CQ449" s="16"/>
      <c r="CR449" s="16"/>
      <c r="CS449" s="16"/>
      <c r="CT449" s="16"/>
      <c r="CU449" s="16"/>
      <c r="CV449" s="16"/>
      <c r="CW449" s="16"/>
      <c r="CX449" s="16"/>
      <c r="CY449" s="16"/>
      <c r="CZ449" s="16"/>
      <c r="DA449" s="16"/>
      <c r="DB449" s="16"/>
      <c r="DC449" s="16"/>
      <c r="DD449" s="16"/>
      <c r="DE449" s="16"/>
      <c r="DF449" s="16"/>
      <c r="DG449" s="16"/>
      <c r="DH449" s="16"/>
      <c r="DI449" s="16"/>
      <c r="DJ449" s="16"/>
      <c r="DK449" s="16"/>
      <c r="DL449" s="16"/>
      <c r="DM449" s="16"/>
      <c r="DN449" s="16"/>
      <c r="DO449" s="16"/>
      <c r="DP449" s="16"/>
      <c r="DQ449" s="16"/>
      <c r="DR449" s="16"/>
      <c r="DS449" s="16"/>
      <c r="DT449" s="16"/>
      <c r="DU449" s="16"/>
      <c r="DV449" s="16"/>
      <c r="DW449" s="16"/>
      <c r="DX449" s="16"/>
      <c r="DY449" s="16"/>
      <c r="DZ449" s="16"/>
      <c r="EA449" s="16"/>
      <c r="EB449" s="16"/>
      <c r="EC449" s="16"/>
      <c r="ED449" s="16"/>
      <c r="EE449" s="16"/>
      <c r="EF449" s="16"/>
      <c r="EG449" s="16"/>
      <c r="EH449" s="16"/>
      <c r="EI449" s="16"/>
      <c r="EJ449" s="16"/>
      <c r="EK449" s="16"/>
      <c r="EL449" s="16"/>
      <c r="EM449" s="16"/>
      <c r="EN449" s="16"/>
      <c r="EO449" s="16"/>
      <c r="EP449" s="16"/>
      <c r="EQ449" s="16"/>
      <c r="ER449" s="16"/>
      <c r="ES449" s="16"/>
      <c r="ET449" s="16"/>
      <c r="EU449" s="16"/>
      <c r="EV449" s="16"/>
      <c r="EW449" s="16"/>
      <c r="EX449" s="16"/>
      <c r="EY449" s="16"/>
      <c r="EZ449" s="16"/>
      <c r="FA449" s="16"/>
      <c r="FB449" s="16"/>
      <c r="FC449" s="16"/>
      <c r="FD449" s="16"/>
      <c r="FE449" s="16"/>
      <c r="FF449" s="16"/>
      <c r="FG449" s="16"/>
      <c r="FH449" s="16"/>
      <c r="FI449" s="16"/>
      <c r="FJ449" s="16"/>
      <c r="FK449" s="16"/>
      <c r="FL449" s="16"/>
      <c r="FM449" s="16"/>
      <c r="FN449" s="16"/>
      <c r="FO449" s="16"/>
      <c r="FP449" s="16"/>
      <c r="FQ449" s="16"/>
      <c r="FR449" s="16"/>
      <c r="FS449" s="16"/>
      <c r="FT449" s="16"/>
      <c r="FU449" s="16"/>
      <c r="FV449" s="16"/>
      <c r="FW449" s="16"/>
      <c r="FX449" s="16"/>
      <c r="FY449" s="16"/>
      <c r="FZ449" s="16"/>
      <c r="GA449" s="16"/>
      <c r="GB449" s="16"/>
      <c r="GC449" s="16"/>
      <c r="GD449" s="16"/>
      <c r="GE449" s="16"/>
      <c r="GF449" s="16"/>
      <c r="GG449" s="16"/>
      <c r="GH449" s="16"/>
      <c r="GI449" s="16"/>
      <c r="GJ449" s="16"/>
      <c r="GK449" s="16"/>
      <c r="GL449" s="16"/>
      <c r="GM449" s="16"/>
      <c r="GN449" s="16"/>
      <c r="GO449" s="16"/>
      <c r="GP449" s="16"/>
      <c r="GQ449" s="16"/>
      <c r="GR449" s="16"/>
      <c r="GS449" s="16"/>
      <c r="GT449" s="16"/>
      <c r="GU449" s="16"/>
      <c r="GV449" s="16"/>
      <c r="GW449" s="16"/>
      <c r="GX449" s="16"/>
      <c r="GY449" s="16"/>
      <c r="GZ449" s="16"/>
      <c r="HA449" s="16"/>
      <c r="HB449" s="16"/>
      <c r="HC449" s="16"/>
      <c r="HD449" s="16"/>
      <c r="HE449" s="16"/>
      <c r="HF449" s="16"/>
      <c r="HG449" s="16"/>
      <c r="HH449" s="16"/>
      <c r="HI449" s="16"/>
      <c r="HJ449" s="16"/>
      <c r="HK449" s="16"/>
      <c r="HL449" s="16"/>
      <c r="HM449" s="16"/>
      <c r="HN449" s="16"/>
      <c r="HO449" s="16"/>
      <c r="HP449" s="16"/>
      <c r="HQ449" s="16"/>
      <c r="HR449" s="16"/>
      <c r="HS449" s="16"/>
      <c r="HT449" s="16"/>
      <c r="HU449" s="16"/>
      <c r="HV449" s="16"/>
      <c r="HW449" s="16"/>
      <c r="HX449" s="16"/>
      <c r="HY449" s="16"/>
      <c r="HZ449" s="16"/>
      <c r="IA449" s="16"/>
      <c r="IB449" s="16"/>
      <c r="IC449" s="16"/>
      <c r="ID449" s="16"/>
      <c r="IE449" s="16"/>
      <c r="IF449" s="16"/>
      <c r="IG449" s="16"/>
      <c r="IH449" s="16"/>
      <c r="II449" s="16"/>
      <c r="IJ449" s="16"/>
      <c r="IK449" s="16"/>
      <c r="IL449" s="16"/>
      <c r="IM449" s="16"/>
      <c r="IN449" s="16"/>
      <c r="IO449" s="16"/>
      <c r="IP449" s="16"/>
      <c r="IQ449" s="16"/>
      <c r="IR449" s="16"/>
      <c r="IS449" s="16"/>
      <c r="IT449" s="16"/>
      <c r="IU449" s="16"/>
      <c r="IV449" s="16"/>
      <c r="IW449" s="16"/>
      <c r="IX449" s="16"/>
      <c r="IY449" s="16"/>
      <c r="IZ449" s="16"/>
      <c r="JA449" s="16"/>
      <c r="JB449" s="16"/>
      <c r="JC449" s="16"/>
      <c r="JD449" s="16"/>
      <c r="JE449" s="16"/>
      <c r="JF449" s="16"/>
      <c r="JG449" s="16"/>
      <c r="JH449" s="16"/>
      <c r="JI449" s="16"/>
      <c r="JJ449" s="16"/>
      <c r="JK449" s="16"/>
      <c r="JL449" s="16"/>
      <c r="JM449" s="16"/>
      <c r="JN449" s="16"/>
      <c r="JO449" s="16"/>
      <c r="JP449" s="16"/>
      <c r="JQ449" s="16"/>
      <c r="JR449" s="16"/>
      <c r="JS449" s="16"/>
      <c r="JT449" s="16"/>
      <c r="JU449" s="16"/>
      <c r="JV449" s="16"/>
      <c r="JW449" s="16"/>
      <c r="JX449" s="16"/>
      <c r="JY449" s="16"/>
      <c r="JZ449" s="16"/>
      <c r="KA449" s="16"/>
      <c r="KB449" s="16"/>
      <c r="KC449" s="16"/>
      <c r="KD449" s="16"/>
      <c r="KE449" s="16"/>
      <c r="KF449" s="16"/>
      <c r="KG449" s="16"/>
      <c r="KH449" s="16"/>
      <c r="KI449" s="16"/>
      <c r="KJ449" s="16"/>
      <c r="KK449" s="16"/>
      <c r="KL449" s="16"/>
      <c r="KM449" s="16"/>
      <c r="KN449" s="16"/>
      <c r="KO449" s="16"/>
      <c r="KP449" s="16"/>
      <c r="KQ449" s="16"/>
      <c r="KR449" s="16"/>
      <c r="KS449" s="16"/>
      <c r="KT449" s="16"/>
      <c r="KU449" s="16"/>
      <c r="KV449" s="16"/>
      <c r="KW449" s="16"/>
      <c r="KX449" s="16"/>
      <c r="KY449" s="16"/>
      <c r="KZ449" s="16"/>
      <c r="LA449" s="16"/>
      <c r="LB449" s="16"/>
      <c r="LC449" s="16"/>
      <c r="LD449" s="16"/>
      <c r="LE449" s="16"/>
      <c r="LF449" s="16"/>
      <c r="LG449" s="16"/>
      <c r="LH449" s="16"/>
      <c r="LI449" s="16"/>
      <c r="LJ449" s="16"/>
      <c r="LK449" s="16"/>
      <c r="LL449" s="16"/>
      <c r="LM449" s="16"/>
      <c r="LN449" s="16"/>
      <c r="LO449" s="16"/>
      <c r="LP449" s="16"/>
      <c r="LQ449" s="16"/>
      <c r="LR449" s="16"/>
      <c r="LS449" s="16"/>
      <c r="LT449" s="16"/>
      <c r="LU449" s="16"/>
      <c r="LV449" s="16"/>
      <c r="LW449" s="16"/>
      <c r="LX449" s="16"/>
      <c r="LY449" s="16"/>
      <c r="LZ449" s="16"/>
      <c r="MA449" s="16"/>
      <c r="MB449" s="16"/>
      <c r="MC449" s="16"/>
      <c r="MD449" s="16"/>
      <c r="ME449" s="16"/>
      <c r="MF449" s="16"/>
      <c r="MG449" s="16"/>
      <c r="MH449" s="16"/>
      <c r="MI449" s="16"/>
      <c r="MJ449" s="16"/>
      <c r="MK449" s="16"/>
      <c r="ML449" s="16"/>
      <c r="MM449" s="16"/>
      <c r="MN449" s="16"/>
      <c r="MO449" s="16"/>
      <c r="MP449" s="16"/>
      <c r="MQ449" s="16"/>
      <c r="MR449" s="16"/>
      <c r="MS449" s="16"/>
      <c r="MT449" s="16"/>
      <c r="MU449" s="16"/>
      <c r="MV449" s="16"/>
      <c r="MW449" s="16"/>
      <c r="MX449" s="16"/>
      <c r="MY449" s="16"/>
      <c r="MZ449" s="16"/>
      <c r="NA449" s="16"/>
      <c r="NB449" s="16"/>
      <c r="NC449" s="16"/>
      <c r="ND449" s="16"/>
      <c r="NE449" s="16"/>
      <c r="NF449" s="16"/>
      <c r="NG449" s="16"/>
      <c r="NH449" s="16"/>
      <c r="NI449" s="16"/>
      <c r="NJ449" s="16"/>
      <c r="NK449" s="16"/>
      <c r="NL449" s="16"/>
      <c r="NM449" s="16"/>
      <c r="NN449" s="16"/>
      <c r="NO449" s="16"/>
      <c r="NP449" s="16"/>
      <c r="NQ449" s="16"/>
      <c r="NR449" s="16"/>
      <c r="NS449" s="16"/>
      <c r="NT449" s="16"/>
      <c r="NU449" s="16"/>
      <c r="NV449" s="16"/>
      <c r="NW449" s="16"/>
      <c r="NX449" s="16"/>
      <c r="NY449" s="16"/>
      <c r="NZ449" s="16"/>
      <c r="OA449" s="16"/>
      <c r="OB449" s="16"/>
      <c r="OC449" s="16"/>
      <c r="OD449" s="16"/>
      <c r="OE449" s="16"/>
      <c r="OF449" s="16"/>
      <c r="OG449" s="16"/>
      <c r="OH449" s="16"/>
      <c r="OI449" s="16"/>
      <c r="OJ449" s="16"/>
      <c r="OK449" s="16"/>
      <c r="OL449" s="16"/>
      <c r="OM449" s="16"/>
      <c r="ON449" s="16"/>
      <c r="OO449" s="16"/>
      <c r="OP449" s="16"/>
      <c r="OQ449" s="16"/>
      <c r="OR449" s="16"/>
      <c r="OS449" s="16"/>
      <c r="OT449" s="16"/>
      <c r="OU449" s="16"/>
      <c r="OV449" s="16"/>
      <c r="OW449" s="16"/>
      <c r="OX449" s="16"/>
      <c r="OY449" s="16"/>
      <c r="OZ449" s="16"/>
      <c r="PA449" s="16"/>
      <c r="PB449" s="16"/>
      <c r="PC449" s="16"/>
      <c r="PD449" s="16"/>
      <c r="PE449" s="16"/>
      <c r="PF449" s="16"/>
      <c r="PG449" s="16"/>
      <c r="PH449" s="16"/>
      <c r="PI449" s="16"/>
      <c r="PJ449" s="16"/>
      <c r="PK449" s="16"/>
      <c r="PL449" s="16"/>
      <c r="PM449" s="16"/>
      <c r="PN449" s="16"/>
      <c r="PO449" s="16"/>
      <c r="PP449" s="16"/>
      <c r="PQ449" s="16"/>
      <c r="PR449" s="16"/>
      <c r="PS449" s="16"/>
      <c r="PT449" s="16"/>
      <c r="PU449" s="16"/>
      <c r="PV449" s="16"/>
      <c r="PW449" s="16"/>
      <c r="PX449" s="16"/>
      <c r="PY449" s="16"/>
      <c r="PZ449" s="16"/>
      <c r="QA449" s="16"/>
      <c r="QB449" s="16"/>
      <c r="QC449" s="16"/>
      <c r="QD449" s="16"/>
      <c r="QE449" s="16"/>
      <c r="QF449" s="16"/>
      <c r="QG449" s="16"/>
      <c r="QH449" s="16"/>
      <c r="QI449" s="16"/>
      <c r="QJ449" s="16"/>
      <c r="QK449" s="16"/>
      <c r="QL449" s="16"/>
      <c r="QM449" s="16"/>
      <c r="QN449" s="16"/>
      <c r="QO449" s="16"/>
      <c r="QP449" s="16"/>
      <c r="QQ449" s="16"/>
      <c r="QR449" s="16"/>
      <c r="QS449" s="16"/>
      <c r="QT449" s="16"/>
      <c r="QU449" s="16"/>
      <c r="QV449" s="16"/>
      <c r="QW449" s="16"/>
      <c r="QX449" s="16"/>
      <c r="QY449" s="16"/>
      <c r="QZ449" s="16"/>
      <c r="RA449" s="16"/>
      <c r="RB449" s="16"/>
      <c r="RC449" s="16"/>
      <c r="RD449" s="16"/>
      <c r="RE449" s="16"/>
      <c r="RF449" s="16"/>
      <c r="RG449" s="16"/>
      <c r="RH449" s="16"/>
      <c r="RI449" s="16"/>
      <c r="RJ449" s="16"/>
    </row>
    <row r="450" spans="2:478" x14ac:dyDescent="0.25">
      <c r="B450" s="16"/>
      <c r="C450" s="16"/>
      <c r="AF450" s="16"/>
      <c r="AG450" s="16"/>
      <c r="AH450" s="16"/>
      <c r="AI450" s="16"/>
      <c r="AJ450" s="16"/>
      <c r="AK450" s="16"/>
      <c r="AL450" s="16"/>
      <c r="AM450" s="16"/>
      <c r="AN450" s="16"/>
      <c r="AO450" s="16"/>
      <c r="AP450" s="16"/>
      <c r="AQ450" s="16"/>
      <c r="AR450" s="16"/>
      <c r="AS450" s="16"/>
      <c r="AT450" s="16"/>
      <c r="AU450" s="16"/>
      <c r="AV450" s="16"/>
      <c r="AW450" s="16"/>
      <c r="AX450" s="16"/>
      <c r="AY450" s="16"/>
      <c r="AZ450" s="16"/>
      <c r="BA450" s="16"/>
      <c r="BB450" s="16"/>
      <c r="BC450" s="16"/>
      <c r="BD450" s="16"/>
      <c r="BE450" s="16"/>
      <c r="BF450" s="16"/>
      <c r="BG450" s="16"/>
      <c r="BH450" s="16"/>
      <c r="BI450" s="16"/>
      <c r="BJ450" s="16"/>
      <c r="BK450" s="16"/>
      <c r="BL450" s="16"/>
      <c r="BM450" s="16"/>
      <c r="BN450" s="16"/>
      <c r="BO450" s="16"/>
      <c r="BP450" s="16"/>
      <c r="BQ450" s="16"/>
      <c r="BR450" s="16"/>
      <c r="BS450" s="16"/>
      <c r="BT450" s="16"/>
      <c r="BU450" s="16"/>
      <c r="BV450" s="16"/>
      <c r="BW450" s="16"/>
      <c r="BX450" s="16"/>
      <c r="BY450" s="16"/>
      <c r="BZ450" s="16"/>
      <c r="CA450" s="16"/>
      <c r="CB450" s="16"/>
      <c r="CC450" s="16"/>
      <c r="CD450" s="16"/>
      <c r="CE450" s="16"/>
      <c r="CF450" s="16"/>
      <c r="CG450" s="16"/>
      <c r="CH450" s="16"/>
      <c r="CI450" s="16"/>
      <c r="CJ450" s="16"/>
      <c r="CK450" s="16"/>
      <c r="CL450" s="16"/>
      <c r="CM450" s="16"/>
      <c r="CN450" s="16"/>
      <c r="CO450" s="16"/>
      <c r="CP450" s="16"/>
      <c r="CQ450" s="16"/>
      <c r="CR450" s="16"/>
      <c r="CS450" s="16"/>
      <c r="CT450" s="16"/>
      <c r="CU450" s="16"/>
      <c r="CV450" s="16"/>
      <c r="CW450" s="16"/>
      <c r="CX450" s="16"/>
      <c r="CY450" s="16"/>
      <c r="CZ450" s="16"/>
      <c r="DA450" s="16"/>
      <c r="DB450" s="16"/>
      <c r="DC450" s="16"/>
      <c r="DD450" s="16"/>
      <c r="DE450" s="16"/>
      <c r="DF450" s="16"/>
      <c r="DG450" s="16"/>
      <c r="DH450" s="16"/>
      <c r="DI450" s="16"/>
      <c r="DJ450" s="16"/>
      <c r="DK450" s="16"/>
      <c r="DL450" s="16"/>
      <c r="DM450" s="16"/>
      <c r="DN450" s="16"/>
      <c r="DO450" s="16"/>
      <c r="DP450" s="16"/>
      <c r="DQ450" s="16"/>
      <c r="DR450" s="16"/>
      <c r="DS450" s="16"/>
      <c r="DT450" s="16"/>
      <c r="DU450" s="16"/>
      <c r="DV450" s="16"/>
      <c r="DW450" s="16"/>
      <c r="DX450" s="16"/>
      <c r="DY450" s="16"/>
      <c r="DZ450" s="16"/>
      <c r="EA450" s="16"/>
      <c r="EB450" s="16"/>
      <c r="EC450" s="16"/>
      <c r="ED450" s="16"/>
      <c r="EE450" s="16"/>
      <c r="EF450" s="16"/>
      <c r="EG450" s="16"/>
      <c r="EH450" s="16"/>
      <c r="EI450" s="16"/>
      <c r="EJ450" s="16"/>
      <c r="EK450" s="16"/>
      <c r="EL450" s="16"/>
      <c r="EM450" s="16"/>
      <c r="EN450" s="16"/>
      <c r="EO450" s="16"/>
      <c r="EP450" s="16"/>
      <c r="EQ450" s="16"/>
      <c r="ER450" s="16"/>
      <c r="ES450" s="16"/>
      <c r="ET450" s="16"/>
      <c r="EU450" s="16"/>
      <c r="EV450" s="16"/>
      <c r="EW450" s="16"/>
      <c r="EX450" s="16"/>
      <c r="EY450" s="16"/>
      <c r="EZ450" s="16"/>
      <c r="FA450" s="16"/>
      <c r="FB450" s="16"/>
      <c r="FC450" s="16"/>
      <c r="FD450" s="16"/>
      <c r="FE450" s="16"/>
      <c r="FF450" s="16"/>
      <c r="FG450" s="16"/>
      <c r="FH450" s="16"/>
      <c r="FI450" s="16"/>
      <c r="FJ450" s="16"/>
      <c r="FK450" s="16"/>
      <c r="FL450" s="16"/>
      <c r="FM450" s="16"/>
      <c r="FN450" s="16"/>
      <c r="FO450" s="16"/>
      <c r="FP450" s="16"/>
      <c r="FQ450" s="16"/>
      <c r="FR450" s="16"/>
      <c r="FS450" s="16"/>
      <c r="FT450" s="16"/>
      <c r="FU450" s="16"/>
      <c r="FV450" s="16"/>
      <c r="FW450" s="16"/>
      <c r="FX450" s="16"/>
      <c r="FY450" s="16"/>
      <c r="FZ450" s="16"/>
      <c r="GA450" s="16"/>
      <c r="GB450" s="16"/>
      <c r="GC450" s="16"/>
      <c r="GD450" s="16"/>
      <c r="GE450" s="16"/>
      <c r="GF450" s="16"/>
      <c r="GG450" s="16"/>
      <c r="GH450" s="16"/>
      <c r="GI450" s="16"/>
      <c r="GJ450" s="16"/>
      <c r="GK450" s="16"/>
      <c r="GL450" s="16"/>
      <c r="GM450" s="16"/>
      <c r="GN450" s="16"/>
      <c r="GO450" s="16"/>
      <c r="GP450" s="16"/>
      <c r="GQ450" s="16"/>
      <c r="GR450" s="16"/>
      <c r="GS450" s="16"/>
      <c r="GT450" s="16"/>
      <c r="GU450" s="16"/>
      <c r="GV450" s="16"/>
      <c r="GW450" s="16"/>
      <c r="GX450" s="16"/>
      <c r="GY450" s="16"/>
      <c r="GZ450" s="16"/>
      <c r="HA450" s="16"/>
      <c r="HB450" s="16"/>
      <c r="HC450" s="16"/>
      <c r="HD450" s="16"/>
      <c r="HE450" s="16"/>
      <c r="HF450" s="16"/>
      <c r="HG450" s="16"/>
      <c r="HH450" s="16"/>
      <c r="HI450" s="16"/>
      <c r="HJ450" s="16"/>
      <c r="HK450" s="16"/>
      <c r="HL450" s="16"/>
      <c r="HM450" s="16"/>
      <c r="HN450" s="16"/>
      <c r="HO450" s="16"/>
      <c r="HP450" s="16"/>
      <c r="HQ450" s="16"/>
      <c r="HR450" s="16"/>
      <c r="HS450" s="16"/>
      <c r="HT450" s="16"/>
      <c r="HU450" s="16"/>
      <c r="HV450" s="16"/>
      <c r="HW450" s="16"/>
      <c r="HX450" s="16"/>
      <c r="HY450" s="16"/>
      <c r="HZ450" s="16"/>
      <c r="IA450" s="16"/>
      <c r="IB450" s="16"/>
      <c r="IC450" s="16"/>
      <c r="ID450" s="16"/>
      <c r="IE450" s="16"/>
      <c r="IF450" s="16"/>
      <c r="IG450" s="16"/>
      <c r="IH450" s="16"/>
      <c r="II450" s="16"/>
      <c r="IJ450" s="16"/>
      <c r="IK450" s="16"/>
      <c r="IL450" s="16"/>
      <c r="IM450" s="16"/>
      <c r="IN450" s="16"/>
      <c r="IO450" s="16"/>
      <c r="IP450" s="16"/>
      <c r="IQ450" s="16"/>
      <c r="IR450" s="16"/>
      <c r="IS450" s="16"/>
      <c r="IT450" s="16"/>
      <c r="IU450" s="16"/>
      <c r="IV450" s="16"/>
      <c r="IW450" s="16"/>
      <c r="IX450" s="16"/>
      <c r="IY450" s="16"/>
      <c r="IZ450" s="16"/>
      <c r="JA450" s="16"/>
      <c r="JB450" s="16"/>
      <c r="JC450" s="16"/>
      <c r="JD450" s="16"/>
      <c r="JE450" s="16"/>
      <c r="JF450" s="16"/>
      <c r="JG450" s="16"/>
      <c r="JH450" s="16"/>
      <c r="JI450" s="16"/>
      <c r="JJ450" s="16"/>
      <c r="JK450" s="16"/>
      <c r="JL450" s="16"/>
      <c r="JM450" s="16"/>
      <c r="JN450" s="16"/>
      <c r="JO450" s="16"/>
      <c r="JP450" s="16"/>
      <c r="JQ450" s="16"/>
      <c r="JR450" s="16"/>
      <c r="JS450" s="16"/>
      <c r="JT450" s="16"/>
      <c r="JU450" s="16"/>
      <c r="JV450" s="16"/>
      <c r="JW450" s="16"/>
      <c r="JX450" s="16"/>
      <c r="JY450" s="16"/>
      <c r="JZ450" s="16"/>
      <c r="KA450" s="16"/>
      <c r="KB450" s="16"/>
      <c r="KC450" s="16"/>
      <c r="KD450" s="16"/>
      <c r="KE450" s="16"/>
      <c r="KF450" s="16"/>
      <c r="KG450" s="16"/>
      <c r="KH450" s="16"/>
      <c r="KI450" s="16"/>
      <c r="KJ450" s="16"/>
      <c r="KK450" s="16"/>
      <c r="KL450" s="16"/>
      <c r="KM450" s="16"/>
      <c r="KN450" s="16"/>
      <c r="KO450" s="16"/>
      <c r="KP450" s="16"/>
      <c r="KQ450" s="16"/>
      <c r="KR450" s="16"/>
      <c r="KS450" s="16"/>
      <c r="KT450" s="16"/>
      <c r="KU450" s="16"/>
      <c r="KV450" s="16"/>
      <c r="KW450" s="16"/>
      <c r="KX450" s="16"/>
      <c r="KY450" s="16"/>
      <c r="KZ450" s="16"/>
      <c r="LA450" s="16"/>
      <c r="LB450" s="16"/>
      <c r="LC450" s="16"/>
      <c r="LD450" s="16"/>
      <c r="LE450" s="16"/>
      <c r="LF450" s="16"/>
      <c r="LG450" s="16"/>
      <c r="LH450" s="16"/>
      <c r="LI450" s="16"/>
      <c r="LJ450" s="16"/>
      <c r="LK450" s="16"/>
      <c r="LL450" s="16"/>
      <c r="LM450" s="16"/>
      <c r="LN450" s="16"/>
      <c r="LO450" s="16"/>
      <c r="LP450" s="16"/>
      <c r="LQ450" s="16"/>
      <c r="LR450" s="16"/>
      <c r="LS450" s="16"/>
      <c r="LT450" s="16"/>
      <c r="LU450" s="16"/>
      <c r="LV450" s="16"/>
      <c r="LW450" s="16"/>
      <c r="LX450" s="16"/>
      <c r="LY450" s="16"/>
      <c r="LZ450" s="16"/>
      <c r="MA450" s="16"/>
      <c r="MB450" s="16"/>
      <c r="MC450" s="16"/>
      <c r="MD450" s="16"/>
      <c r="ME450" s="16"/>
      <c r="MF450" s="16"/>
      <c r="MG450" s="16"/>
      <c r="MH450" s="16"/>
      <c r="MI450" s="16"/>
      <c r="MJ450" s="16"/>
      <c r="MK450" s="16"/>
      <c r="ML450" s="16"/>
      <c r="MM450" s="16"/>
      <c r="MN450" s="16"/>
      <c r="MO450" s="16"/>
      <c r="MP450" s="16"/>
      <c r="MQ450" s="16"/>
      <c r="MR450" s="16"/>
      <c r="MS450" s="16"/>
      <c r="MT450" s="16"/>
      <c r="MU450" s="16"/>
      <c r="MV450" s="16"/>
      <c r="MW450" s="16"/>
      <c r="MX450" s="16"/>
      <c r="MY450" s="16"/>
      <c r="MZ450" s="16"/>
      <c r="NA450" s="16"/>
      <c r="NB450" s="16"/>
      <c r="NC450" s="16"/>
      <c r="ND450" s="16"/>
      <c r="NE450" s="16"/>
      <c r="NF450" s="16"/>
      <c r="NG450" s="16"/>
      <c r="NH450" s="16"/>
      <c r="NI450" s="16"/>
      <c r="NJ450" s="16"/>
      <c r="NK450" s="16"/>
      <c r="NL450" s="16"/>
      <c r="NM450" s="16"/>
      <c r="NN450" s="16"/>
      <c r="NO450" s="16"/>
      <c r="NP450" s="16"/>
      <c r="NQ450" s="16"/>
      <c r="NR450" s="16"/>
      <c r="NS450" s="16"/>
      <c r="NT450" s="16"/>
      <c r="NU450" s="16"/>
      <c r="NV450" s="16"/>
      <c r="NW450" s="16"/>
      <c r="NX450" s="16"/>
      <c r="NY450" s="16"/>
      <c r="NZ450" s="16"/>
      <c r="OA450" s="16"/>
      <c r="OB450" s="16"/>
      <c r="OC450" s="16"/>
      <c r="OD450" s="16"/>
      <c r="OE450" s="16"/>
      <c r="OF450" s="16"/>
      <c r="OG450" s="16"/>
      <c r="OH450" s="16"/>
      <c r="OI450" s="16"/>
      <c r="OJ450" s="16"/>
      <c r="OK450" s="16"/>
      <c r="OL450" s="16"/>
      <c r="OM450" s="16"/>
      <c r="ON450" s="16"/>
      <c r="OO450" s="16"/>
      <c r="OP450" s="16"/>
      <c r="OQ450" s="16"/>
      <c r="OR450" s="16"/>
      <c r="OS450" s="16"/>
      <c r="OT450" s="16"/>
      <c r="OU450" s="16"/>
      <c r="OV450" s="16"/>
      <c r="OW450" s="16"/>
      <c r="OX450" s="16"/>
      <c r="OY450" s="16"/>
      <c r="OZ450" s="16"/>
      <c r="PA450" s="16"/>
      <c r="PB450" s="16"/>
      <c r="PC450" s="16"/>
      <c r="PD450" s="16"/>
      <c r="PE450" s="16"/>
      <c r="PF450" s="16"/>
      <c r="PG450" s="16"/>
      <c r="PH450" s="16"/>
      <c r="PI450" s="16"/>
      <c r="PJ450" s="16"/>
      <c r="PK450" s="16"/>
      <c r="PL450" s="16"/>
      <c r="PM450" s="16"/>
      <c r="PN450" s="16"/>
      <c r="PO450" s="16"/>
      <c r="PP450" s="16"/>
      <c r="PQ450" s="16"/>
      <c r="PR450" s="16"/>
      <c r="PS450" s="16"/>
      <c r="PT450" s="16"/>
      <c r="PU450" s="16"/>
      <c r="PV450" s="16"/>
      <c r="PW450" s="16"/>
      <c r="PX450" s="16"/>
      <c r="PY450" s="16"/>
      <c r="PZ450" s="16"/>
      <c r="QA450" s="16"/>
      <c r="QB450" s="16"/>
      <c r="QC450" s="16"/>
      <c r="QD450" s="16"/>
      <c r="QE450" s="16"/>
      <c r="QF450" s="16"/>
      <c r="QG450" s="16"/>
      <c r="QH450" s="16"/>
      <c r="QI450" s="16"/>
      <c r="QJ450" s="16"/>
      <c r="QK450" s="16"/>
      <c r="QL450" s="16"/>
      <c r="QM450" s="16"/>
      <c r="QN450" s="16"/>
      <c r="QO450" s="16"/>
      <c r="QP450" s="16"/>
      <c r="QQ450" s="16"/>
      <c r="QR450" s="16"/>
      <c r="QS450" s="16"/>
      <c r="QT450" s="16"/>
      <c r="QU450" s="16"/>
      <c r="QV450" s="16"/>
      <c r="QW450" s="16"/>
      <c r="QX450" s="16"/>
      <c r="QY450" s="16"/>
      <c r="QZ450" s="16"/>
      <c r="RA450" s="16"/>
      <c r="RB450" s="16"/>
      <c r="RC450" s="16"/>
      <c r="RD450" s="16"/>
      <c r="RE450" s="16"/>
      <c r="RF450" s="16"/>
      <c r="RG450" s="16"/>
      <c r="RH450" s="16"/>
      <c r="RI450" s="16"/>
      <c r="RJ450" s="16"/>
    </row>
    <row r="451" spans="2:478" x14ac:dyDescent="0.25">
      <c r="B451" s="16"/>
      <c r="C451" s="16"/>
      <c r="AF451" s="16"/>
      <c r="AG451" s="16"/>
      <c r="AH451" s="16"/>
      <c r="AI451" s="16"/>
      <c r="AJ451" s="16"/>
      <c r="AK451" s="16"/>
      <c r="AL451" s="16"/>
      <c r="AM451" s="16"/>
      <c r="AN451" s="16"/>
      <c r="AO451" s="16"/>
      <c r="AP451" s="16"/>
      <c r="AQ451" s="16"/>
      <c r="AR451" s="16"/>
      <c r="AS451" s="16"/>
      <c r="AT451" s="16"/>
      <c r="AU451" s="16"/>
      <c r="AV451" s="16"/>
      <c r="AW451" s="16"/>
      <c r="AX451" s="16"/>
      <c r="AY451" s="16"/>
      <c r="AZ451" s="16"/>
      <c r="BA451" s="16"/>
      <c r="BB451" s="16"/>
      <c r="BC451" s="16"/>
      <c r="BD451" s="16"/>
      <c r="BE451" s="16"/>
      <c r="BF451" s="16"/>
      <c r="BG451" s="16"/>
      <c r="BH451" s="16"/>
      <c r="BI451" s="16"/>
      <c r="BJ451" s="16"/>
      <c r="BK451" s="16"/>
      <c r="BL451" s="16"/>
      <c r="BM451" s="16"/>
      <c r="BN451" s="16"/>
      <c r="BO451" s="16"/>
      <c r="BP451" s="16"/>
      <c r="BQ451" s="16"/>
      <c r="BR451" s="16"/>
      <c r="BS451" s="16"/>
      <c r="BT451" s="16"/>
      <c r="BU451" s="16"/>
      <c r="BV451" s="16"/>
      <c r="BW451" s="16"/>
      <c r="BX451" s="16"/>
      <c r="BY451" s="16"/>
      <c r="BZ451" s="16"/>
      <c r="CA451" s="16"/>
      <c r="CB451" s="16"/>
      <c r="CC451" s="16"/>
      <c r="CD451" s="16"/>
      <c r="CE451" s="16"/>
      <c r="CF451" s="16"/>
      <c r="CG451" s="16"/>
      <c r="CH451" s="16"/>
      <c r="CI451" s="16"/>
      <c r="CJ451" s="16"/>
      <c r="CK451" s="16"/>
      <c r="CL451" s="16"/>
      <c r="CM451" s="16"/>
      <c r="CN451" s="16"/>
      <c r="CO451" s="16"/>
      <c r="CP451" s="16"/>
      <c r="CQ451" s="16"/>
      <c r="CR451" s="16"/>
      <c r="CS451" s="16"/>
      <c r="CT451" s="16"/>
      <c r="CU451" s="16"/>
      <c r="CV451" s="16"/>
      <c r="CW451" s="16"/>
      <c r="CX451" s="16"/>
      <c r="CY451" s="16"/>
      <c r="CZ451" s="16"/>
      <c r="DA451" s="16"/>
      <c r="DB451" s="16"/>
      <c r="DC451" s="16"/>
      <c r="DD451" s="16"/>
      <c r="DE451" s="16"/>
      <c r="DF451" s="16"/>
      <c r="DG451" s="16"/>
      <c r="DH451" s="16"/>
      <c r="DI451" s="16"/>
      <c r="DJ451" s="16"/>
      <c r="DK451" s="16"/>
      <c r="DL451" s="16"/>
      <c r="DM451" s="16"/>
      <c r="DN451" s="16"/>
      <c r="DO451" s="16"/>
      <c r="DP451" s="16"/>
      <c r="DQ451" s="16"/>
      <c r="DR451" s="16"/>
      <c r="DS451" s="16"/>
      <c r="DT451" s="16"/>
      <c r="DU451" s="16"/>
      <c r="DV451" s="16"/>
      <c r="DW451" s="16"/>
      <c r="DX451" s="16"/>
      <c r="DY451" s="16"/>
      <c r="DZ451" s="16"/>
      <c r="EA451" s="16"/>
      <c r="EB451" s="16"/>
      <c r="EC451" s="16"/>
      <c r="ED451" s="16"/>
      <c r="EE451" s="16"/>
      <c r="EF451" s="16"/>
      <c r="EG451" s="16"/>
      <c r="EH451" s="16"/>
      <c r="EI451" s="16"/>
      <c r="EJ451" s="16"/>
      <c r="EK451" s="16"/>
      <c r="EL451" s="16"/>
      <c r="EM451" s="16"/>
      <c r="EN451" s="16"/>
      <c r="EO451" s="16"/>
      <c r="EP451" s="16"/>
      <c r="EQ451" s="16"/>
      <c r="ER451" s="16"/>
      <c r="ES451" s="16"/>
      <c r="ET451" s="16"/>
      <c r="EU451" s="16"/>
      <c r="EV451" s="16"/>
      <c r="EW451" s="16"/>
      <c r="EX451" s="16"/>
      <c r="EY451" s="16"/>
      <c r="EZ451" s="16"/>
      <c r="FA451" s="16"/>
      <c r="FB451" s="16"/>
      <c r="FC451" s="16"/>
      <c r="FD451" s="16"/>
      <c r="FE451" s="16"/>
      <c r="FF451" s="16"/>
      <c r="FG451" s="16"/>
      <c r="FH451" s="16"/>
      <c r="FI451" s="16"/>
      <c r="FJ451" s="16"/>
      <c r="FK451" s="16"/>
      <c r="FL451" s="16"/>
      <c r="FM451" s="16"/>
      <c r="FN451" s="16"/>
      <c r="FO451" s="16"/>
      <c r="FP451" s="16"/>
      <c r="FQ451" s="16"/>
      <c r="FR451" s="16"/>
      <c r="FS451" s="16"/>
      <c r="FT451" s="16"/>
      <c r="FU451" s="16"/>
      <c r="FV451" s="16"/>
      <c r="FW451" s="16"/>
      <c r="FX451" s="16"/>
      <c r="FY451" s="16"/>
      <c r="FZ451" s="16"/>
      <c r="GA451" s="16"/>
      <c r="GB451" s="16"/>
      <c r="GC451" s="16"/>
      <c r="GD451" s="16"/>
      <c r="GE451" s="16"/>
      <c r="GF451" s="16"/>
      <c r="GG451" s="16"/>
      <c r="GH451" s="16"/>
      <c r="GI451" s="16"/>
      <c r="GJ451" s="16"/>
      <c r="GK451" s="16"/>
      <c r="GL451" s="16"/>
      <c r="GM451" s="16"/>
      <c r="GN451" s="16"/>
      <c r="GO451" s="16"/>
      <c r="GP451" s="16"/>
      <c r="GQ451" s="16"/>
      <c r="GR451" s="16"/>
      <c r="GS451" s="16"/>
      <c r="GT451" s="16"/>
      <c r="GU451" s="16"/>
      <c r="GV451" s="16"/>
      <c r="GW451" s="16"/>
      <c r="GX451" s="16"/>
      <c r="GY451" s="16"/>
      <c r="GZ451" s="16"/>
      <c r="HA451" s="16"/>
      <c r="HB451" s="16"/>
      <c r="HC451" s="16"/>
      <c r="HD451" s="16"/>
      <c r="HE451" s="16"/>
      <c r="HF451" s="16"/>
      <c r="HG451" s="16"/>
      <c r="HH451" s="16"/>
      <c r="HI451" s="16"/>
      <c r="HJ451" s="16"/>
      <c r="HK451" s="16"/>
      <c r="HL451" s="16"/>
      <c r="HM451" s="16"/>
      <c r="HN451" s="16"/>
      <c r="HO451" s="16"/>
      <c r="HP451" s="16"/>
      <c r="HQ451" s="16"/>
      <c r="HR451" s="16"/>
      <c r="HS451" s="16"/>
      <c r="HT451" s="16"/>
      <c r="HU451" s="16"/>
      <c r="HV451" s="16"/>
      <c r="HW451" s="16"/>
      <c r="HX451" s="16"/>
      <c r="HY451" s="16"/>
      <c r="HZ451" s="16"/>
      <c r="IA451" s="16"/>
      <c r="IB451" s="16"/>
      <c r="IC451" s="16"/>
      <c r="ID451" s="16"/>
      <c r="IE451" s="16"/>
      <c r="IF451" s="16"/>
      <c r="IG451" s="16"/>
      <c r="IH451" s="16"/>
      <c r="II451" s="16"/>
      <c r="IJ451" s="16"/>
      <c r="IK451" s="16"/>
      <c r="IL451" s="16"/>
      <c r="IM451" s="16"/>
      <c r="IN451" s="16"/>
      <c r="IO451" s="16"/>
      <c r="IP451" s="16"/>
      <c r="IQ451" s="16"/>
      <c r="IR451" s="16"/>
      <c r="IS451" s="16"/>
      <c r="IT451" s="16"/>
      <c r="IU451" s="16"/>
      <c r="IV451" s="16"/>
      <c r="IW451" s="16"/>
      <c r="IX451" s="16"/>
      <c r="IY451" s="16"/>
      <c r="IZ451" s="16"/>
      <c r="JA451" s="16"/>
      <c r="JB451" s="16"/>
      <c r="JC451" s="16"/>
      <c r="JD451" s="16"/>
      <c r="JE451" s="16"/>
      <c r="JF451" s="16"/>
      <c r="JG451" s="16"/>
      <c r="JH451" s="16"/>
      <c r="JI451" s="16"/>
      <c r="JJ451" s="16"/>
      <c r="JK451" s="16"/>
      <c r="JL451" s="16"/>
      <c r="JM451" s="16"/>
      <c r="JN451" s="16"/>
      <c r="JO451" s="16"/>
      <c r="JP451" s="16"/>
      <c r="JQ451" s="16"/>
      <c r="JR451" s="16"/>
      <c r="JS451" s="16"/>
      <c r="JT451" s="16"/>
      <c r="JU451" s="16"/>
      <c r="JV451" s="16"/>
      <c r="JW451" s="16"/>
      <c r="JX451" s="16"/>
      <c r="JY451" s="16"/>
      <c r="JZ451" s="16"/>
      <c r="KA451" s="16"/>
      <c r="KB451" s="16"/>
      <c r="KC451" s="16"/>
      <c r="KD451" s="16"/>
      <c r="KE451" s="16"/>
      <c r="KF451" s="16"/>
      <c r="KG451" s="16"/>
      <c r="KH451" s="16"/>
      <c r="KI451" s="16"/>
      <c r="KJ451" s="16"/>
      <c r="KK451" s="16"/>
      <c r="KL451" s="16"/>
      <c r="KM451" s="16"/>
      <c r="KN451" s="16"/>
      <c r="KO451" s="16"/>
      <c r="KP451" s="16"/>
      <c r="KQ451" s="16"/>
      <c r="KR451" s="16"/>
      <c r="KS451" s="16"/>
      <c r="KT451" s="16"/>
      <c r="KU451" s="16"/>
      <c r="KV451" s="16"/>
      <c r="KW451" s="16"/>
      <c r="KX451" s="16"/>
      <c r="KY451" s="16"/>
      <c r="KZ451" s="16"/>
      <c r="LA451" s="16"/>
      <c r="LB451" s="16"/>
      <c r="LC451" s="16"/>
      <c r="LD451" s="16"/>
      <c r="LE451" s="16"/>
      <c r="LF451" s="16"/>
      <c r="LG451" s="16"/>
      <c r="LH451" s="16"/>
      <c r="LI451" s="16"/>
      <c r="LJ451" s="16"/>
      <c r="LK451" s="16"/>
      <c r="LL451" s="16"/>
      <c r="LM451" s="16"/>
      <c r="LN451" s="16"/>
      <c r="LO451" s="16"/>
      <c r="LP451" s="16"/>
      <c r="LQ451" s="16"/>
      <c r="LR451" s="16"/>
      <c r="LS451" s="16"/>
      <c r="LT451" s="16"/>
      <c r="LU451" s="16"/>
      <c r="LV451" s="16"/>
      <c r="LW451" s="16"/>
      <c r="LX451" s="16"/>
      <c r="LY451" s="16"/>
      <c r="LZ451" s="16"/>
      <c r="MA451" s="16"/>
      <c r="MB451" s="16"/>
      <c r="MC451" s="16"/>
      <c r="MD451" s="16"/>
      <c r="ME451" s="16"/>
      <c r="MF451" s="16"/>
      <c r="MG451" s="16"/>
      <c r="MH451" s="16"/>
      <c r="MI451" s="16"/>
      <c r="MJ451" s="16"/>
      <c r="MK451" s="16"/>
      <c r="ML451" s="16"/>
      <c r="MM451" s="16"/>
      <c r="MN451" s="16"/>
      <c r="MO451" s="16"/>
      <c r="MP451" s="16"/>
      <c r="MQ451" s="16"/>
      <c r="MR451" s="16"/>
      <c r="MS451" s="16"/>
      <c r="MT451" s="16"/>
      <c r="MU451" s="16"/>
      <c r="MV451" s="16"/>
      <c r="MW451" s="16"/>
      <c r="MX451" s="16"/>
      <c r="MY451" s="16"/>
      <c r="MZ451" s="16"/>
      <c r="NA451" s="16"/>
      <c r="NB451" s="16"/>
      <c r="NC451" s="16"/>
      <c r="ND451" s="16"/>
      <c r="NE451" s="16"/>
      <c r="NF451" s="16"/>
      <c r="NG451" s="16"/>
      <c r="NH451" s="16"/>
      <c r="NI451" s="16"/>
      <c r="NJ451" s="16"/>
      <c r="NK451" s="16"/>
      <c r="NL451" s="16"/>
      <c r="NM451" s="16"/>
      <c r="NN451" s="16"/>
      <c r="NO451" s="16"/>
      <c r="NP451" s="16"/>
      <c r="NQ451" s="16"/>
      <c r="NR451" s="16"/>
      <c r="NS451" s="16"/>
      <c r="NT451" s="16"/>
      <c r="NU451" s="16"/>
      <c r="NV451" s="16"/>
      <c r="NW451" s="16"/>
      <c r="NX451" s="16"/>
      <c r="NY451" s="16"/>
      <c r="NZ451" s="16"/>
      <c r="OA451" s="16"/>
      <c r="OB451" s="16"/>
      <c r="OC451" s="16"/>
      <c r="OD451" s="16"/>
      <c r="OE451" s="16"/>
      <c r="OF451" s="16"/>
      <c r="OG451" s="16"/>
      <c r="OH451" s="16"/>
      <c r="OI451" s="16"/>
      <c r="OJ451" s="16"/>
      <c r="OK451" s="16"/>
      <c r="OL451" s="16"/>
      <c r="OM451" s="16"/>
      <c r="ON451" s="16"/>
      <c r="OO451" s="16"/>
      <c r="OP451" s="16"/>
      <c r="OQ451" s="16"/>
      <c r="OR451" s="16"/>
      <c r="OS451" s="16"/>
      <c r="OT451" s="16"/>
      <c r="OU451" s="16"/>
      <c r="OV451" s="16"/>
      <c r="OW451" s="16"/>
      <c r="OX451" s="16"/>
      <c r="OY451" s="16"/>
      <c r="OZ451" s="16"/>
      <c r="PA451" s="16"/>
      <c r="PB451" s="16"/>
      <c r="PC451" s="16"/>
      <c r="PD451" s="16"/>
      <c r="PE451" s="16"/>
      <c r="PF451" s="16"/>
      <c r="PG451" s="16"/>
      <c r="PH451" s="16"/>
      <c r="PI451" s="16"/>
      <c r="PJ451" s="16"/>
      <c r="PK451" s="16"/>
      <c r="PL451" s="16"/>
      <c r="PM451" s="16"/>
      <c r="PN451" s="16"/>
      <c r="PO451" s="16"/>
      <c r="PP451" s="16"/>
      <c r="PQ451" s="16"/>
      <c r="PR451" s="16"/>
      <c r="PS451" s="16"/>
      <c r="PT451" s="16"/>
      <c r="PU451" s="16"/>
      <c r="PV451" s="16"/>
      <c r="PW451" s="16"/>
      <c r="PX451" s="16"/>
      <c r="PY451" s="16"/>
      <c r="PZ451" s="16"/>
      <c r="QA451" s="16"/>
      <c r="QB451" s="16"/>
      <c r="QC451" s="16"/>
      <c r="QD451" s="16"/>
      <c r="QE451" s="16"/>
      <c r="QF451" s="16"/>
      <c r="QG451" s="16"/>
      <c r="QH451" s="16"/>
      <c r="QI451" s="16"/>
      <c r="QJ451" s="16"/>
      <c r="QK451" s="16"/>
      <c r="QL451" s="16"/>
      <c r="QM451" s="16"/>
      <c r="QN451" s="16"/>
      <c r="QO451" s="16"/>
      <c r="QP451" s="16"/>
      <c r="QQ451" s="16"/>
      <c r="QR451" s="16"/>
      <c r="QS451" s="16"/>
      <c r="QT451" s="16"/>
      <c r="QU451" s="16"/>
      <c r="QV451" s="16"/>
      <c r="QW451" s="16"/>
      <c r="QX451" s="16"/>
      <c r="QY451" s="16"/>
      <c r="QZ451" s="16"/>
      <c r="RA451" s="16"/>
      <c r="RB451" s="16"/>
      <c r="RC451" s="16"/>
      <c r="RD451" s="16"/>
      <c r="RE451" s="16"/>
      <c r="RF451" s="16"/>
      <c r="RG451" s="16"/>
      <c r="RH451" s="16"/>
      <c r="RI451" s="16"/>
      <c r="RJ451" s="16"/>
    </row>
    <row r="452" spans="2:478" x14ac:dyDescent="0.25">
      <c r="B452" s="16"/>
      <c r="C452" s="16"/>
      <c r="AF452" s="16"/>
      <c r="AG452" s="16"/>
      <c r="AH452" s="16"/>
      <c r="AI452" s="16"/>
      <c r="AJ452" s="16"/>
      <c r="AK452" s="16"/>
      <c r="AL452" s="16"/>
      <c r="AM452" s="16"/>
      <c r="AN452" s="16"/>
      <c r="AO452" s="16"/>
      <c r="AP452" s="16"/>
      <c r="AQ452" s="16"/>
      <c r="AR452" s="16"/>
      <c r="AS452" s="16"/>
      <c r="AT452" s="16"/>
      <c r="AU452" s="16"/>
      <c r="AV452" s="16"/>
      <c r="AW452" s="16"/>
      <c r="AX452" s="16"/>
      <c r="AY452" s="16"/>
      <c r="AZ452" s="16"/>
      <c r="BA452" s="16"/>
      <c r="BB452" s="16"/>
      <c r="BC452" s="16"/>
      <c r="BD452" s="16"/>
      <c r="BE452" s="16"/>
      <c r="BF452" s="16"/>
      <c r="BG452" s="16"/>
      <c r="BH452" s="16"/>
      <c r="BI452" s="16"/>
      <c r="BJ452" s="16"/>
      <c r="BK452" s="16"/>
      <c r="BL452" s="16"/>
      <c r="BM452" s="16"/>
      <c r="BN452" s="16"/>
      <c r="BO452" s="16"/>
      <c r="BP452" s="16"/>
      <c r="BQ452" s="16"/>
      <c r="BR452" s="16"/>
      <c r="BS452" s="16"/>
      <c r="BT452" s="16"/>
      <c r="BU452" s="16"/>
      <c r="BV452" s="16"/>
      <c r="BW452" s="16"/>
      <c r="BX452" s="16"/>
      <c r="BY452" s="16"/>
      <c r="BZ452" s="16"/>
      <c r="CA452" s="16"/>
      <c r="CB452" s="16"/>
      <c r="CC452" s="16"/>
      <c r="CD452" s="16"/>
      <c r="CE452" s="16"/>
      <c r="CF452" s="16"/>
      <c r="CG452" s="16"/>
      <c r="CH452" s="16"/>
      <c r="CI452" s="16"/>
      <c r="CJ452" s="16"/>
      <c r="CK452" s="16"/>
      <c r="CL452" s="16"/>
      <c r="CM452" s="16"/>
      <c r="CN452" s="16"/>
      <c r="CO452" s="16"/>
      <c r="CP452" s="16"/>
      <c r="CQ452" s="16"/>
      <c r="CR452" s="16"/>
      <c r="CS452" s="16"/>
      <c r="CT452" s="16"/>
      <c r="CU452" s="16"/>
      <c r="CV452" s="16"/>
      <c r="CW452" s="16"/>
      <c r="CX452" s="16"/>
      <c r="CY452" s="16"/>
      <c r="CZ452" s="16"/>
      <c r="DA452" s="16"/>
      <c r="DB452" s="16"/>
      <c r="DC452" s="16"/>
      <c r="DD452" s="16"/>
      <c r="DE452" s="16"/>
      <c r="DF452" s="16"/>
      <c r="DG452" s="16"/>
      <c r="DH452" s="16"/>
      <c r="DI452" s="16"/>
      <c r="DJ452" s="16"/>
      <c r="DK452" s="16"/>
      <c r="DL452" s="16"/>
      <c r="DM452" s="16"/>
      <c r="DN452" s="16"/>
      <c r="DO452" s="16"/>
      <c r="DP452" s="16"/>
      <c r="DQ452" s="16"/>
      <c r="DR452" s="16"/>
      <c r="DS452" s="16"/>
      <c r="DT452" s="16"/>
      <c r="DU452" s="16"/>
      <c r="DV452" s="16"/>
      <c r="DW452" s="16"/>
      <c r="DX452" s="16"/>
      <c r="DY452" s="16"/>
      <c r="DZ452" s="16"/>
      <c r="EA452" s="16"/>
      <c r="EB452" s="16"/>
      <c r="EC452" s="16"/>
      <c r="ED452" s="16"/>
      <c r="EE452" s="16"/>
      <c r="EF452" s="16"/>
      <c r="EG452" s="16"/>
      <c r="EH452" s="16"/>
      <c r="EI452" s="16"/>
      <c r="EJ452" s="16"/>
      <c r="EK452" s="16"/>
      <c r="EL452" s="16"/>
      <c r="EM452" s="16"/>
      <c r="EN452" s="16"/>
      <c r="EO452" s="16"/>
      <c r="EP452" s="16"/>
      <c r="EQ452" s="16"/>
      <c r="ER452" s="16"/>
      <c r="ES452" s="16"/>
      <c r="ET452" s="16"/>
      <c r="EU452" s="16"/>
      <c r="EV452" s="16"/>
      <c r="EW452" s="16"/>
      <c r="EX452" s="16"/>
      <c r="EY452" s="16"/>
      <c r="EZ452" s="16"/>
      <c r="FA452" s="16"/>
      <c r="FB452" s="16"/>
      <c r="FC452" s="16"/>
      <c r="FD452" s="16"/>
      <c r="FE452" s="16"/>
      <c r="FF452" s="16"/>
      <c r="FG452" s="16"/>
      <c r="FH452" s="16"/>
      <c r="FI452" s="16"/>
      <c r="FJ452" s="16"/>
      <c r="FK452" s="16"/>
      <c r="FL452" s="16"/>
      <c r="FM452" s="16"/>
      <c r="FN452" s="16"/>
      <c r="FO452" s="16"/>
      <c r="FP452" s="16"/>
      <c r="FQ452" s="16"/>
      <c r="FR452" s="16"/>
      <c r="FS452" s="16"/>
      <c r="FT452" s="16"/>
      <c r="FU452" s="16"/>
      <c r="FV452" s="16"/>
      <c r="FW452" s="16"/>
      <c r="FX452" s="16"/>
      <c r="FY452" s="16"/>
      <c r="FZ452" s="16"/>
      <c r="GA452" s="16"/>
      <c r="GB452" s="16"/>
      <c r="GC452" s="16"/>
      <c r="GD452" s="16"/>
      <c r="GE452" s="16"/>
      <c r="GF452" s="16"/>
      <c r="GG452" s="16"/>
      <c r="GH452" s="16"/>
      <c r="GI452" s="16"/>
      <c r="GJ452" s="16"/>
      <c r="GK452" s="16"/>
      <c r="GL452" s="16"/>
      <c r="GM452" s="16"/>
      <c r="GN452" s="16"/>
      <c r="GO452" s="16"/>
      <c r="GP452" s="16"/>
      <c r="GQ452" s="16"/>
      <c r="GR452" s="16"/>
      <c r="GS452" s="16"/>
      <c r="GT452" s="16"/>
      <c r="GU452" s="16"/>
      <c r="GV452" s="16"/>
      <c r="GW452" s="16"/>
      <c r="GX452" s="16"/>
      <c r="GY452" s="16"/>
      <c r="GZ452" s="16"/>
      <c r="HA452" s="16"/>
      <c r="HB452" s="16"/>
      <c r="HC452" s="16"/>
      <c r="HD452" s="16"/>
      <c r="HE452" s="16"/>
      <c r="HF452" s="16"/>
      <c r="HG452" s="16"/>
      <c r="HH452" s="16"/>
      <c r="HI452" s="16"/>
      <c r="HJ452" s="16"/>
      <c r="HK452" s="16"/>
      <c r="HL452" s="16"/>
      <c r="HM452" s="16"/>
      <c r="HN452" s="16"/>
      <c r="HO452" s="16"/>
      <c r="HP452" s="16"/>
      <c r="HQ452" s="16"/>
      <c r="HR452" s="16"/>
      <c r="HS452" s="16"/>
      <c r="HT452" s="16"/>
      <c r="HU452" s="16"/>
      <c r="HV452" s="16"/>
      <c r="HW452" s="16"/>
      <c r="HX452" s="16"/>
      <c r="HY452" s="16"/>
      <c r="HZ452" s="16"/>
      <c r="IA452" s="16"/>
      <c r="IB452" s="16"/>
      <c r="IC452" s="16"/>
      <c r="ID452" s="16"/>
      <c r="IE452" s="16"/>
      <c r="IF452" s="16"/>
      <c r="IG452" s="16"/>
      <c r="IH452" s="16"/>
      <c r="II452" s="16"/>
      <c r="IJ452" s="16"/>
      <c r="IK452" s="16"/>
      <c r="IL452" s="16"/>
      <c r="IM452" s="16"/>
      <c r="IN452" s="16"/>
      <c r="IO452" s="16"/>
      <c r="IP452" s="16"/>
      <c r="IQ452" s="16"/>
      <c r="IR452" s="16"/>
      <c r="IS452" s="16"/>
      <c r="IT452" s="16"/>
      <c r="IU452" s="16"/>
      <c r="IV452" s="16"/>
      <c r="IW452" s="16"/>
      <c r="IX452" s="16"/>
      <c r="IY452" s="16"/>
      <c r="IZ452" s="16"/>
      <c r="JA452" s="16"/>
      <c r="JB452" s="16"/>
      <c r="JC452" s="16"/>
      <c r="JD452" s="16"/>
      <c r="JE452" s="16"/>
      <c r="JF452" s="16"/>
      <c r="JG452" s="16"/>
      <c r="JH452" s="16"/>
      <c r="JI452" s="16"/>
      <c r="JJ452" s="16"/>
      <c r="JK452" s="16"/>
      <c r="JL452" s="16"/>
      <c r="JM452" s="16"/>
      <c r="JN452" s="16"/>
      <c r="JO452" s="16"/>
      <c r="JP452" s="16"/>
      <c r="JQ452" s="16"/>
      <c r="JR452" s="16"/>
      <c r="JS452" s="16"/>
      <c r="JT452" s="16"/>
      <c r="JU452" s="16"/>
      <c r="JV452" s="16"/>
      <c r="JW452" s="16"/>
      <c r="JX452" s="16"/>
      <c r="JY452" s="16"/>
      <c r="JZ452" s="16"/>
      <c r="KA452" s="16"/>
      <c r="KB452" s="16"/>
      <c r="KC452" s="16"/>
      <c r="KD452" s="16"/>
      <c r="KE452" s="16"/>
      <c r="KF452" s="16"/>
      <c r="KG452" s="16"/>
      <c r="KH452" s="16"/>
      <c r="KI452" s="16"/>
      <c r="KJ452" s="16"/>
      <c r="KK452" s="16"/>
      <c r="KL452" s="16"/>
      <c r="KM452" s="16"/>
      <c r="KN452" s="16"/>
      <c r="KO452" s="16"/>
      <c r="KP452" s="16"/>
      <c r="KQ452" s="16"/>
      <c r="KR452" s="16"/>
      <c r="KS452" s="16"/>
      <c r="KT452" s="16"/>
      <c r="KU452" s="16"/>
      <c r="KV452" s="16"/>
      <c r="KW452" s="16"/>
      <c r="KX452" s="16"/>
      <c r="KY452" s="16"/>
      <c r="KZ452" s="16"/>
      <c r="LA452" s="16"/>
      <c r="LB452" s="16"/>
      <c r="LC452" s="16"/>
      <c r="LD452" s="16"/>
      <c r="LE452" s="16"/>
      <c r="LF452" s="16"/>
      <c r="LG452" s="16"/>
      <c r="LH452" s="16"/>
      <c r="LI452" s="16"/>
      <c r="LJ452" s="16"/>
      <c r="LK452" s="16"/>
      <c r="LL452" s="16"/>
      <c r="LM452" s="16"/>
      <c r="LN452" s="16"/>
      <c r="LO452" s="16"/>
      <c r="LP452" s="16"/>
      <c r="LQ452" s="16"/>
      <c r="LR452" s="16"/>
      <c r="LS452" s="16"/>
      <c r="LT452" s="16"/>
      <c r="LU452" s="16"/>
      <c r="LV452" s="16"/>
      <c r="LW452" s="16"/>
      <c r="LX452" s="16"/>
      <c r="LY452" s="16"/>
      <c r="LZ452" s="16"/>
      <c r="MA452" s="16"/>
      <c r="MB452" s="16"/>
      <c r="MC452" s="16"/>
      <c r="MD452" s="16"/>
      <c r="ME452" s="16"/>
      <c r="MF452" s="16"/>
      <c r="MG452" s="16"/>
      <c r="MH452" s="16"/>
      <c r="MI452" s="16"/>
      <c r="MJ452" s="16"/>
      <c r="MK452" s="16"/>
      <c r="ML452" s="16"/>
      <c r="MM452" s="16"/>
      <c r="MN452" s="16"/>
      <c r="MO452" s="16"/>
      <c r="MP452" s="16"/>
      <c r="MQ452" s="16"/>
      <c r="MR452" s="16"/>
      <c r="MS452" s="16"/>
      <c r="MT452" s="16"/>
      <c r="MU452" s="16"/>
      <c r="MV452" s="16"/>
      <c r="MW452" s="16"/>
      <c r="MX452" s="16"/>
      <c r="MY452" s="16"/>
      <c r="MZ452" s="16"/>
      <c r="NA452" s="16"/>
      <c r="NB452" s="16"/>
      <c r="NC452" s="16"/>
      <c r="ND452" s="16"/>
      <c r="NE452" s="16"/>
      <c r="NF452" s="16"/>
      <c r="NG452" s="16"/>
      <c r="NH452" s="16"/>
      <c r="NI452" s="16"/>
      <c r="NJ452" s="16"/>
      <c r="NK452" s="16"/>
      <c r="NL452" s="16"/>
      <c r="NM452" s="16"/>
      <c r="NN452" s="16"/>
      <c r="NO452" s="16"/>
      <c r="NP452" s="16"/>
      <c r="NQ452" s="16"/>
      <c r="NR452" s="16"/>
      <c r="NS452" s="16"/>
      <c r="NT452" s="16"/>
      <c r="NU452" s="16"/>
      <c r="NV452" s="16"/>
      <c r="NW452" s="16"/>
      <c r="NX452" s="16"/>
      <c r="NY452" s="16"/>
      <c r="NZ452" s="16"/>
      <c r="OA452" s="16"/>
      <c r="OB452" s="16"/>
      <c r="OC452" s="16"/>
      <c r="OD452" s="16"/>
      <c r="OE452" s="16"/>
      <c r="OF452" s="16"/>
      <c r="OG452" s="16"/>
      <c r="OH452" s="16"/>
      <c r="OI452" s="16"/>
      <c r="OJ452" s="16"/>
      <c r="OK452" s="16"/>
      <c r="OL452" s="16"/>
      <c r="OM452" s="16"/>
      <c r="ON452" s="16"/>
      <c r="OO452" s="16"/>
      <c r="OP452" s="16"/>
      <c r="OQ452" s="16"/>
      <c r="OR452" s="16"/>
      <c r="OS452" s="16"/>
      <c r="OT452" s="16"/>
      <c r="OU452" s="16"/>
      <c r="OV452" s="16"/>
      <c r="OW452" s="16"/>
      <c r="OX452" s="16"/>
      <c r="OY452" s="16"/>
      <c r="OZ452" s="16"/>
      <c r="PA452" s="16"/>
      <c r="PB452" s="16"/>
      <c r="PC452" s="16"/>
      <c r="PD452" s="16"/>
      <c r="PE452" s="16"/>
      <c r="PF452" s="16"/>
      <c r="PG452" s="16"/>
      <c r="PH452" s="16"/>
      <c r="PI452" s="16"/>
      <c r="PJ452" s="16"/>
      <c r="PK452" s="16"/>
      <c r="PL452" s="16"/>
      <c r="PM452" s="16"/>
      <c r="PN452" s="16"/>
      <c r="PO452" s="16"/>
      <c r="PP452" s="16"/>
      <c r="PQ452" s="16"/>
      <c r="PR452" s="16"/>
      <c r="PS452" s="16"/>
      <c r="PT452" s="16"/>
      <c r="PU452" s="16"/>
      <c r="PV452" s="16"/>
      <c r="PW452" s="16"/>
      <c r="PX452" s="16"/>
      <c r="PY452" s="16"/>
      <c r="PZ452" s="16"/>
      <c r="QA452" s="16"/>
      <c r="QB452" s="16"/>
      <c r="QC452" s="16"/>
      <c r="QD452" s="16"/>
      <c r="QE452" s="16"/>
      <c r="QF452" s="16"/>
      <c r="QG452" s="16"/>
      <c r="QH452" s="16"/>
      <c r="QI452" s="16"/>
      <c r="QJ452" s="16"/>
      <c r="QK452" s="16"/>
      <c r="QL452" s="16"/>
      <c r="QM452" s="16"/>
      <c r="QN452" s="16"/>
      <c r="QO452" s="16"/>
      <c r="QP452" s="16"/>
      <c r="QQ452" s="16"/>
      <c r="QR452" s="16"/>
      <c r="QS452" s="16"/>
      <c r="QT452" s="16"/>
      <c r="QU452" s="16"/>
      <c r="QV452" s="16"/>
      <c r="QW452" s="16"/>
      <c r="QX452" s="16"/>
      <c r="QY452" s="16"/>
      <c r="QZ452" s="16"/>
      <c r="RA452" s="16"/>
      <c r="RB452" s="16"/>
      <c r="RC452" s="16"/>
      <c r="RD452" s="16"/>
      <c r="RE452" s="16"/>
      <c r="RF452" s="16"/>
      <c r="RG452" s="16"/>
      <c r="RH452" s="16"/>
      <c r="RI452" s="16"/>
      <c r="RJ452" s="16"/>
    </row>
    <row r="453" spans="2:478" x14ac:dyDescent="0.25">
      <c r="B453" s="16"/>
      <c r="C453" s="16"/>
      <c r="AF453" s="16"/>
      <c r="AG453" s="16"/>
      <c r="AH453" s="16"/>
      <c r="AI453" s="16"/>
      <c r="AJ453" s="16"/>
      <c r="AK453" s="16"/>
      <c r="AL453" s="16"/>
      <c r="AM453" s="16"/>
      <c r="AN453" s="16"/>
      <c r="AO453" s="16"/>
      <c r="AP453" s="16"/>
      <c r="AQ453" s="16"/>
      <c r="AR453" s="16"/>
      <c r="AS453" s="16"/>
      <c r="AT453" s="16"/>
      <c r="AU453" s="16"/>
      <c r="AV453" s="16"/>
      <c r="AW453" s="16"/>
      <c r="AX453" s="16"/>
      <c r="AY453" s="16"/>
      <c r="AZ453" s="16"/>
      <c r="BA453" s="16"/>
      <c r="BB453" s="16"/>
      <c r="BC453" s="16"/>
      <c r="BD453" s="16"/>
      <c r="BE453" s="16"/>
      <c r="BF453" s="16"/>
      <c r="BG453" s="16"/>
      <c r="BH453" s="16"/>
      <c r="BI453" s="16"/>
      <c r="BJ453" s="16"/>
      <c r="BK453" s="16"/>
      <c r="BL453" s="16"/>
      <c r="BM453" s="16"/>
      <c r="BN453" s="16"/>
      <c r="BO453" s="16"/>
      <c r="BP453" s="16"/>
      <c r="BQ453" s="16"/>
      <c r="BR453" s="16"/>
      <c r="BS453" s="16"/>
      <c r="BT453" s="16"/>
      <c r="BU453" s="16"/>
      <c r="BV453" s="16"/>
      <c r="BW453" s="16"/>
      <c r="BX453" s="16"/>
      <c r="BY453" s="16"/>
      <c r="BZ453" s="16"/>
      <c r="CA453" s="16"/>
      <c r="CB453" s="16"/>
      <c r="CC453" s="16"/>
      <c r="CD453" s="16"/>
      <c r="CE453" s="16"/>
      <c r="CF453" s="16"/>
      <c r="CG453" s="16"/>
      <c r="CH453" s="16"/>
      <c r="CI453" s="16"/>
      <c r="CJ453" s="16"/>
      <c r="CK453" s="16"/>
      <c r="CL453" s="16"/>
      <c r="CM453" s="16"/>
      <c r="CN453" s="16"/>
      <c r="CO453" s="16"/>
      <c r="CP453" s="16"/>
      <c r="CQ453" s="16"/>
      <c r="CR453" s="16"/>
      <c r="CS453" s="16"/>
      <c r="CT453" s="16"/>
      <c r="CU453" s="16"/>
      <c r="CV453" s="16"/>
      <c r="CW453" s="16"/>
      <c r="CX453" s="16"/>
      <c r="CY453" s="16"/>
      <c r="CZ453" s="16"/>
      <c r="DA453" s="16"/>
      <c r="DB453" s="16"/>
      <c r="DC453" s="16"/>
      <c r="DD453" s="16"/>
      <c r="DE453" s="16"/>
      <c r="DF453" s="16"/>
      <c r="DG453" s="16"/>
      <c r="DH453" s="16"/>
      <c r="DI453" s="16"/>
      <c r="DJ453" s="16"/>
      <c r="DK453" s="16"/>
      <c r="DL453" s="16"/>
      <c r="DM453" s="16"/>
      <c r="DN453" s="16"/>
      <c r="DO453" s="16"/>
      <c r="DP453" s="16"/>
      <c r="DQ453" s="16"/>
      <c r="DR453" s="16"/>
      <c r="DS453" s="16"/>
      <c r="DT453" s="16"/>
      <c r="DU453" s="16"/>
      <c r="DV453" s="16"/>
      <c r="DW453" s="16"/>
      <c r="DX453" s="16"/>
      <c r="DY453" s="16"/>
      <c r="DZ453" s="16"/>
      <c r="EA453" s="16"/>
      <c r="EB453" s="16"/>
      <c r="EC453" s="16"/>
      <c r="ED453" s="16"/>
      <c r="EE453" s="16"/>
      <c r="EF453" s="16"/>
      <c r="EG453" s="16"/>
      <c r="EH453" s="16"/>
      <c r="EI453" s="16"/>
      <c r="EJ453" s="16"/>
      <c r="EK453" s="16"/>
      <c r="EL453" s="16"/>
      <c r="EM453" s="16"/>
      <c r="EN453" s="16"/>
      <c r="EO453" s="16"/>
      <c r="EP453" s="16"/>
      <c r="EQ453" s="16"/>
      <c r="ER453" s="16"/>
      <c r="ES453" s="16"/>
      <c r="ET453" s="16"/>
      <c r="EU453" s="16"/>
      <c r="EV453" s="16"/>
      <c r="EW453" s="16"/>
      <c r="EX453" s="16"/>
      <c r="EY453" s="16"/>
      <c r="EZ453" s="16"/>
      <c r="FA453" s="16"/>
      <c r="FB453" s="16"/>
      <c r="FC453" s="16"/>
      <c r="FD453" s="16"/>
      <c r="FE453" s="16"/>
      <c r="FF453" s="16"/>
      <c r="FG453" s="16"/>
      <c r="FH453" s="16"/>
      <c r="FI453" s="16"/>
      <c r="FJ453" s="16"/>
      <c r="FK453" s="16"/>
      <c r="FL453" s="16"/>
      <c r="FM453" s="16"/>
      <c r="FN453" s="16"/>
      <c r="FO453" s="16"/>
      <c r="FP453" s="16"/>
      <c r="FQ453" s="16"/>
      <c r="FR453" s="16"/>
      <c r="FS453" s="16"/>
      <c r="FT453" s="16"/>
      <c r="FU453" s="16"/>
      <c r="FV453" s="16"/>
      <c r="FW453" s="16"/>
      <c r="FX453" s="16"/>
      <c r="FY453" s="16"/>
      <c r="FZ453" s="16"/>
      <c r="GA453" s="16"/>
      <c r="GB453" s="16"/>
      <c r="GC453" s="16"/>
      <c r="GD453" s="16"/>
      <c r="GE453" s="16"/>
      <c r="GF453" s="16"/>
      <c r="GG453" s="16"/>
      <c r="GH453" s="16"/>
      <c r="GI453" s="16"/>
      <c r="GJ453" s="16"/>
      <c r="GK453" s="16"/>
      <c r="GL453" s="16"/>
      <c r="GM453" s="16"/>
      <c r="GN453" s="16"/>
      <c r="GO453" s="16"/>
      <c r="GP453" s="16"/>
      <c r="GQ453" s="16"/>
      <c r="GR453" s="16"/>
      <c r="GS453" s="16"/>
      <c r="GT453" s="16"/>
      <c r="GU453" s="16"/>
      <c r="GV453" s="16"/>
      <c r="GW453" s="16"/>
      <c r="GX453" s="16"/>
      <c r="GY453" s="16"/>
      <c r="GZ453" s="16"/>
      <c r="HA453" s="16"/>
      <c r="HB453" s="16"/>
      <c r="HC453" s="16"/>
      <c r="HD453" s="16"/>
      <c r="HE453" s="16"/>
      <c r="HF453" s="16"/>
      <c r="HG453" s="16"/>
      <c r="HH453" s="16"/>
      <c r="HI453" s="16"/>
      <c r="HJ453" s="16"/>
      <c r="HK453" s="16"/>
      <c r="HL453" s="16"/>
      <c r="HM453" s="16"/>
      <c r="HN453" s="16"/>
      <c r="HO453" s="16"/>
      <c r="HP453" s="16"/>
      <c r="HQ453" s="16"/>
      <c r="HR453" s="16"/>
      <c r="HS453" s="16"/>
      <c r="HT453" s="16"/>
      <c r="HU453" s="16"/>
      <c r="HV453" s="16"/>
      <c r="HW453" s="16"/>
      <c r="HX453" s="16"/>
      <c r="HY453" s="16"/>
      <c r="HZ453" s="16"/>
      <c r="IA453" s="16"/>
      <c r="IB453" s="16"/>
      <c r="IC453" s="16"/>
      <c r="ID453" s="16"/>
      <c r="IE453" s="16"/>
      <c r="IF453" s="16"/>
      <c r="IG453" s="16"/>
      <c r="IH453" s="16"/>
      <c r="II453" s="16"/>
      <c r="IJ453" s="16"/>
      <c r="IK453" s="16"/>
      <c r="IL453" s="16"/>
      <c r="IM453" s="16"/>
      <c r="IN453" s="16"/>
      <c r="IO453" s="16"/>
      <c r="IP453" s="16"/>
      <c r="IQ453" s="16"/>
      <c r="IR453" s="16"/>
      <c r="IS453" s="16"/>
      <c r="IT453" s="16"/>
      <c r="IU453" s="16"/>
      <c r="IV453" s="16"/>
      <c r="IW453" s="16"/>
      <c r="IX453" s="16"/>
      <c r="IY453" s="16"/>
      <c r="IZ453" s="16"/>
      <c r="JA453" s="16"/>
      <c r="JB453" s="16"/>
      <c r="JC453" s="16"/>
      <c r="JD453" s="16"/>
      <c r="JE453" s="16"/>
      <c r="JF453" s="16"/>
      <c r="JG453" s="16"/>
      <c r="JH453" s="16"/>
      <c r="JI453" s="16"/>
      <c r="JJ453" s="16"/>
      <c r="JK453" s="16"/>
      <c r="JL453" s="16"/>
      <c r="JM453" s="16"/>
      <c r="JN453" s="16"/>
      <c r="JO453" s="16"/>
      <c r="JP453" s="16"/>
      <c r="JQ453" s="16"/>
      <c r="JR453" s="16"/>
      <c r="JS453" s="16"/>
      <c r="JT453" s="16"/>
      <c r="JU453" s="16"/>
      <c r="JV453" s="16"/>
      <c r="JW453" s="16"/>
      <c r="JX453" s="16"/>
      <c r="JY453" s="16"/>
      <c r="JZ453" s="16"/>
      <c r="KA453" s="16"/>
      <c r="KB453" s="16"/>
      <c r="KC453" s="16"/>
      <c r="KD453" s="16"/>
      <c r="KE453" s="16"/>
      <c r="KF453" s="16"/>
      <c r="KG453" s="16"/>
      <c r="KH453" s="16"/>
      <c r="KI453" s="16"/>
      <c r="KJ453" s="16"/>
      <c r="KK453" s="16"/>
      <c r="KL453" s="16"/>
      <c r="KM453" s="16"/>
      <c r="KN453" s="16"/>
      <c r="KO453" s="16"/>
      <c r="KP453" s="16"/>
      <c r="KQ453" s="16"/>
      <c r="KR453" s="16"/>
      <c r="KS453" s="16"/>
      <c r="KT453" s="16"/>
      <c r="KU453" s="16"/>
      <c r="KV453" s="16"/>
      <c r="KW453" s="16"/>
      <c r="KX453" s="16"/>
      <c r="KY453" s="16"/>
      <c r="KZ453" s="16"/>
      <c r="LA453" s="16"/>
      <c r="LB453" s="16"/>
      <c r="LC453" s="16"/>
      <c r="LD453" s="16"/>
      <c r="LE453" s="16"/>
      <c r="LF453" s="16"/>
      <c r="LG453" s="16"/>
      <c r="LH453" s="16"/>
      <c r="LI453" s="16"/>
      <c r="LJ453" s="16"/>
      <c r="LK453" s="16"/>
      <c r="LL453" s="16"/>
      <c r="LM453" s="16"/>
      <c r="LN453" s="16"/>
      <c r="LO453" s="16"/>
      <c r="LP453" s="16"/>
      <c r="LQ453" s="16"/>
      <c r="LR453" s="16"/>
      <c r="LS453" s="16"/>
      <c r="LT453" s="16"/>
      <c r="LU453" s="16"/>
      <c r="LV453" s="16"/>
      <c r="LW453" s="16"/>
      <c r="LX453" s="16"/>
      <c r="LY453" s="16"/>
      <c r="LZ453" s="16"/>
      <c r="MA453" s="16"/>
      <c r="MB453" s="16"/>
      <c r="MC453" s="16"/>
      <c r="MD453" s="16"/>
      <c r="ME453" s="16"/>
      <c r="MF453" s="16"/>
      <c r="MG453" s="16"/>
      <c r="MH453" s="16"/>
      <c r="MI453" s="16"/>
      <c r="MJ453" s="16"/>
      <c r="MK453" s="16"/>
      <c r="ML453" s="16"/>
      <c r="MM453" s="16"/>
      <c r="MN453" s="16"/>
      <c r="MO453" s="16"/>
      <c r="MP453" s="16"/>
      <c r="MQ453" s="16"/>
      <c r="MR453" s="16"/>
      <c r="MS453" s="16"/>
      <c r="MT453" s="16"/>
      <c r="MU453" s="16"/>
      <c r="MV453" s="16"/>
      <c r="MW453" s="16"/>
      <c r="MX453" s="16"/>
      <c r="MY453" s="16"/>
      <c r="MZ453" s="16"/>
      <c r="NA453" s="16"/>
      <c r="NB453" s="16"/>
      <c r="NC453" s="16"/>
      <c r="ND453" s="16"/>
      <c r="NE453" s="16"/>
      <c r="NF453" s="16"/>
      <c r="NG453" s="16"/>
      <c r="NH453" s="16"/>
      <c r="NI453" s="16"/>
      <c r="NJ453" s="16"/>
      <c r="NK453" s="16"/>
      <c r="NL453" s="16"/>
      <c r="NM453" s="16"/>
      <c r="NN453" s="16"/>
      <c r="NO453" s="16"/>
      <c r="NP453" s="16"/>
      <c r="NQ453" s="16"/>
      <c r="NR453" s="16"/>
      <c r="NS453" s="16"/>
      <c r="NT453" s="16"/>
      <c r="NU453" s="16"/>
      <c r="NV453" s="16"/>
      <c r="NW453" s="16"/>
      <c r="NX453" s="16"/>
      <c r="NY453" s="16"/>
      <c r="NZ453" s="16"/>
      <c r="OA453" s="16"/>
      <c r="OB453" s="16"/>
      <c r="OC453" s="16"/>
      <c r="OD453" s="16"/>
      <c r="OE453" s="16"/>
      <c r="OF453" s="16"/>
      <c r="OG453" s="16"/>
      <c r="OH453" s="16"/>
      <c r="OI453" s="16"/>
      <c r="OJ453" s="16"/>
      <c r="OK453" s="16"/>
      <c r="OL453" s="16"/>
      <c r="OM453" s="16"/>
      <c r="ON453" s="16"/>
      <c r="OO453" s="16"/>
      <c r="OP453" s="16"/>
      <c r="OQ453" s="16"/>
      <c r="OR453" s="16"/>
      <c r="OS453" s="16"/>
      <c r="OT453" s="16"/>
      <c r="OU453" s="16"/>
      <c r="OV453" s="16"/>
      <c r="OW453" s="16"/>
      <c r="OX453" s="16"/>
      <c r="OY453" s="16"/>
      <c r="OZ453" s="16"/>
      <c r="PA453" s="16"/>
      <c r="PB453" s="16"/>
      <c r="PC453" s="16"/>
      <c r="PD453" s="16"/>
      <c r="PE453" s="16"/>
      <c r="PF453" s="16"/>
      <c r="PG453" s="16"/>
      <c r="PH453" s="16"/>
      <c r="PI453" s="16"/>
      <c r="PJ453" s="16"/>
      <c r="PK453" s="16"/>
      <c r="PL453" s="16"/>
      <c r="PM453" s="16"/>
      <c r="PN453" s="16"/>
      <c r="PO453" s="16"/>
      <c r="PP453" s="16"/>
      <c r="PQ453" s="16"/>
      <c r="PR453" s="16"/>
      <c r="PS453" s="16"/>
      <c r="PT453" s="16"/>
      <c r="PU453" s="16"/>
      <c r="PV453" s="16"/>
      <c r="PW453" s="16"/>
      <c r="PX453" s="16"/>
      <c r="PY453" s="16"/>
      <c r="PZ453" s="16"/>
      <c r="QA453" s="16"/>
      <c r="QB453" s="16"/>
      <c r="QC453" s="16"/>
      <c r="QD453" s="16"/>
      <c r="QE453" s="16"/>
      <c r="QF453" s="16"/>
      <c r="QG453" s="16"/>
      <c r="QH453" s="16"/>
      <c r="QI453" s="16"/>
      <c r="QJ453" s="16"/>
      <c r="QK453" s="16"/>
      <c r="QL453" s="16"/>
      <c r="QM453" s="16"/>
      <c r="QN453" s="16"/>
      <c r="QO453" s="16"/>
      <c r="QP453" s="16"/>
      <c r="QQ453" s="16"/>
      <c r="QR453" s="16"/>
      <c r="QS453" s="16"/>
      <c r="QT453" s="16"/>
      <c r="QU453" s="16"/>
      <c r="QV453" s="16"/>
      <c r="QW453" s="16"/>
      <c r="QX453" s="16"/>
      <c r="QY453" s="16"/>
      <c r="QZ453" s="16"/>
      <c r="RA453" s="16"/>
      <c r="RB453" s="16"/>
      <c r="RC453" s="16"/>
      <c r="RD453" s="16"/>
      <c r="RE453" s="16"/>
      <c r="RF453" s="16"/>
      <c r="RG453" s="16"/>
      <c r="RH453" s="16"/>
      <c r="RI453" s="16"/>
      <c r="RJ453" s="16"/>
    </row>
    <row r="454" spans="2:478" x14ac:dyDescent="0.25">
      <c r="B454" s="16"/>
      <c r="C454" s="16"/>
      <c r="AF454" s="16"/>
      <c r="AG454" s="16"/>
      <c r="AH454" s="16"/>
      <c r="AI454" s="16"/>
      <c r="AJ454" s="16"/>
      <c r="AK454" s="16"/>
      <c r="AL454" s="16"/>
      <c r="AM454" s="16"/>
      <c r="AN454" s="16"/>
      <c r="AO454" s="16"/>
      <c r="AP454" s="16"/>
      <c r="AQ454" s="16"/>
      <c r="AR454" s="16"/>
      <c r="AS454" s="16"/>
      <c r="AT454" s="16"/>
      <c r="AU454" s="16"/>
      <c r="AV454" s="16"/>
      <c r="AW454" s="16"/>
      <c r="AX454" s="16"/>
      <c r="AY454" s="16"/>
      <c r="AZ454" s="16"/>
      <c r="BA454" s="16"/>
      <c r="BB454" s="16"/>
      <c r="BC454" s="16"/>
      <c r="BD454" s="16"/>
      <c r="BE454" s="16"/>
      <c r="BF454" s="16"/>
      <c r="BG454" s="16"/>
      <c r="BH454" s="16"/>
      <c r="BI454" s="16"/>
      <c r="BJ454" s="16"/>
      <c r="BK454" s="16"/>
      <c r="BL454" s="16"/>
      <c r="BM454" s="16"/>
      <c r="BN454" s="16"/>
      <c r="BO454" s="16"/>
      <c r="BP454" s="16"/>
      <c r="BQ454" s="16"/>
      <c r="BR454" s="16"/>
      <c r="BS454" s="16"/>
      <c r="BT454" s="16"/>
      <c r="BU454" s="16"/>
      <c r="BV454" s="16"/>
      <c r="BW454" s="16"/>
      <c r="BX454" s="16"/>
      <c r="BY454" s="16"/>
      <c r="BZ454" s="16"/>
      <c r="CA454" s="16"/>
      <c r="CB454" s="16"/>
      <c r="CC454" s="16"/>
      <c r="CD454" s="16"/>
      <c r="CE454" s="16"/>
      <c r="CF454" s="16"/>
      <c r="CG454" s="16"/>
      <c r="CH454" s="16"/>
      <c r="CI454" s="16"/>
      <c r="CJ454" s="16"/>
      <c r="CK454" s="16"/>
      <c r="CL454" s="16"/>
      <c r="CM454" s="16"/>
      <c r="CN454" s="16"/>
      <c r="CO454" s="16"/>
      <c r="CP454" s="16"/>
      <c r="CQ454" s="16"/>
      <c r="CR454" s="16"/>
      <c r="CS454" s="16"/>
      <c r="CT454" s="16"/>
      <c r="CU454" s="16"/>
      <c r="CV454" s="16"/>
      <c r="CW454" s="16"/>
      <c r="CX454" s="16"/>
      <c r="CY454" s="16"/>
      <c r="CZ454" s="16"/>
      <c r="DA454" s="16"/>
      <c r="DB454" s="16"/>
      <c r="DC454" s="16"/>
      <c r="DD454" s="16"/>
      <c r="DE454" s="16"/>
      <c r="DF454" s="16"/>
      <c r="DG454" s="16"/>
      <c r="DH454" s="16"/>
      <c r="DI454" s="16"/>
      <c r="DJ454" s="16"/>
      <c r="DK454" s="16"/>
      <c r="DL454" s="16"/>
      <c r="DM454" s="16"/>
      <c r="DN454" s="16"/>
      <c r="DO454" s="16"/>
      <c r="DP454" s="16"/>
      <c r="DQ454" s="16"/>
      <c r="DR454" s="16"/>
      <c r="DS454" s="16"/>
      <c r="DT454" s="16"/>
      <c r="DU454" s="16"/>
      <c r="DV454" s="16"/>
      <c r="DW454" s="16"/>
      <c r="DX454" s="16"/>
      <c r="DY454" s="16"/>
      <c r="DZ454" s="16"/>
      <c r="EA454" s="16"/>
      <c r="EB454" s="16"/>
      <c r="EC454" s="16"/>
      <c r="ED454" s="16"/>
      <c r="EE454" s="16"/>
      <c r="EF454" s="16"/>
      <c r="EG454" s="16"/>
      <c r="EH454" s="16"/>
      <c r="EI454" s="16"/>
      <c r="EJ454" s="16"/>
      <c r="EK454" s="16"/>
      <c r="EL454" s="16"/>
      <c r="EM454" s="16"/>
      <c r="EN454" s="16"/>
      <c r="EO454" s="16"/>
      <c r="EP454" s="16"/>
      <c r="EQ454" s="16"/>
      <c r="ER454" s="16"/>
      <c r="ES454" s="16"/>
      <c r="ET454" s="16"/>
      <c r="EU454" s="16"/>
      <c r="EV454" s="16"/>
      <c r="EW454" s="16"/>
      <c r="EX454" s="16"/>
      <c r="EY454" s="16"/>
      <c r="EZ454" s="16"/>
      <c r="FA454" s="16"/>
      <c r="FB454" s="16"/>
      <c r="FC454" s="16"/>
      <c r="FD454" s="16"/>
      <c r="FE454" s="16"/>
      <c r="FF454" s="16"/>
      <c r="FG454" s="16"/>
      <c r="FH454" s="16"/>
      <c r="FI454" s="16"/>
      <c r="FJ454" s="16"/>
      <c r="FK454" s="16"/>
      <c r="FL454" s="16"/>
      <c r="FM454" s="16"/>
      <c r="FN454" s="16"/>
      <c r="FO454" s="16"/>
      <c r="FP454" s="16"/>
      <c r="FQ454" s="16"/>
      <c r="FR454" s="16"/>
      <c r="FS454" s="16"/>
      <c r="FT454" s="16"/>
      <c r="FU454" s="16"/>
      <c r="FV454" s="16"/>
      <c r="FW454" s="16"/>
      <c r="FX454" s="16"/>
      <c r="FY454" s="16"/>
      <c r="FZ454" s="16"/>
      <c r="GA454" s="16"/>
      <c r="GB454" s="16"/>
      <c r="GC454" s="16"/>
      <c r="GD454" s="16"/>
      <c r="GE454" s="16"/>
      <c r="GF454" s="16"/>
      <c r="GG454" s="16"/>
      <c r="GH454" s="16"/>
      <c r="GI454" s="16"/>
      <c r="GJ454" s="16"/>
      <c r="GK454" s="16"/>
      <c r="GL454" s="16"/>
      <c r="GM454" s="16"/>
      <c r="GN454" s="16"/>
      <c r="GO454" s="16"/>
      <c r="GP454" s="16"/>
      <c r="GQ454" s="16"/>
      <c r="GR454" s="16"/>
      <c r="GS454" s="16"/>
      <c r="GT454" s="16"/>
      <c r="GU454" s="16"/>
      <c r="GV454" s="16"/>
      <c r="GW454" s="16"/>
      <c r="GX454" s="16"/>
      <c r="GY454" s="16"/>
      <c r="GZ454" s="16"/>
      <c r="HA454" s="16"/>
      <c r="HB454" s="16"/>
      <c r="HC454" s="16"/>
      <c r="HD454" s="16"/>
      <c r="HE454" s="16"/>
      <c r="HF454" s="16"/>
      <c r="HG454" s="16"/>
      <c r="HH454" s="16"/>
      <c r="HI454" s="16"/>
      <c r="HJ454" s="16"/>
      <c r="HK454" s="16"/>
      <c r="HL454" s="16"/>
      <c r="HM454" s="16"/>
      <c r="HN454" s="16"/>
      <c r="HO454" s="16"/>
      <c r="HP454" s="16"/>
      <c r="HQ454" s="16"/>
      <c r="HR454" s="16"/>
      <c r="HS454" s="16"/>
      <c r="HT454" s="16"/>
      <c r="HU454" s="16"/>
      <c r="HV454" s="16"/>
      <c r="HW454" s="16"/>
      <c r="HX454" s="16"/>
      <c r="HY454" s="16"/>
      <c r="HZ454" s="16"/>
      <c r="IA454" s="16"/>
      <c r="IB454" s="16"/>
      <c r="IC454" s="16"/>
      <c r="ID454" s="16"/>
      <c r="IE454" s="16"/>
      <c r="IF454" s="16"/>
      <c r="IG454" s="16"/>
      <c r="IH454" s="16"/>
      <c r="II454" s="16"/>
      <c r="IJ454" s="16"/>
      <c r="IK454" s="16"/>
      <c r="IL454" s="16"/>
      <c r="IM454" s="16"/>
      <c r="IN454" s="16"/>
      <c r="IO454" s="16"/>
      <c r="IP454" s="16"/>
      <c r="IQ454" s="16"/>
      <c r="IR454" s="16"/>
      <c r="IS454" s="16"/>
      <c r="IT454" s="16"/>
      <c r="IU454" s="16"/>
      <c r="IV454" s="16"/>
      <c r="IW454" s="16"/>
      <c r="IX454" s="16"/>
      <c r="IY454" s="16"/>
      <c r="IZ454" s="16"/>
      <c r="JA454" s="16"/>
      <c r="JB454" s="16"/>
      <c r="JC454" s="16"/>
      <c r="JD454" s="16"/>
      <c r="JE454" s="16"/>
      <c r="JF454" s="16"/>
      <c r="JG454" s="16"/>
      <c r="JH454" s="16"/>
      <c r="JI454" s="16"/>
      <c r="JJ454" s="16"/>
      <c r="JK454" s="16"/>
      <c r="JL454" s="16"/>
      <c r="JM454" s="16"/>
      <c r="JN454" s="16"/>
      <c r="JO454" s="16"/>
      <c r="JP454" s="16"/>
      <c r="JQ454" s="16"/>
      <c r="JR454" s="16"/>
      <c r="JS454" s="16"/>
      <c r="JT454" s="16"/>
      <c r="JU454" s="16"/>
      <c r="JV454" s="16"/>
      <c r="JW454" s="16"/>
      <c r="JX454" s="16"/>
      <c r="JY454" s="16"/>
      <c r="JZ454" s="16"/>
      <c r="KA454" s="16"/>
      <c r="KB454" s="16"/>
      <c r="KC454" s="16"/>
      <c r="KD454" s="16"/>
      <c r="KE454" s="16"/>
      <c r="KF454" s="16"/>
      <c r="KG454" s="16"/>
      <c r="KH454" s="16"/>
      <c r="KI454" s="16"/>
      <c r="KJ454" s="16"/>
      <c r="KK454" s="16"/>
      <c r="KL454" s="16"/>
      <c r="KM454" s="16"/>
      <c r="KN454" s="16"/>
      <c r="KO454" s="16"/>
      <c r="KP454" s="16"/>
      <c r="KQ454" s="16"/>
      <c r="KR454" s="16"/>
      <c r="KS454" s="16"/>
      <c r="KT454" s="16"/>
      <c r="KU454" s="16"/>
      <c r="KV454" s="16"/>
      <c r="KW454" s="16"/>
      <c r="KX454" s="16"/>
      <c r="KY454" s="16"/>
      <c r="KZ454" s="16"/>
      <c r="LA454" s="16"/>
      <c r="LB454" s="16"/>
      <c r="LC454" s="16"/>
      <c r="LD454" s="16"/>
      <c r="LE454" s="16"/>
      <c r="LF454" s="16"/>
      <c r="LG454" s="16"/>
      <c r="LH454" s="16"/>
      <c r="LI454" s="16"/>
      <c r="LJ454" s="16"/>
      <c r="LK454" s="16"/>
      <c r="LL454" s="16"/>
      <c r="LM454" s="16"/>
      <c r="LN454" s="16"/>
      <c r="LO454" s="16"/>
      <c r="LP454" s="16"/>
      <c r="LQ454" s="16"/>
      <c r="LR454" s="16"/>
      <c r="LS454" s="16"/>
      <c r="LT454" s="16"/>
      <c r="LU454" s="16"/>
      <c r="LV454" s="16"/>
      <c r="LW454" s="16"/>
      <c r="LX454" s="16"/>
      <c r="LY454" s="16"/>
      <c r="LZ454" s="16"/>
      <c r="MA454" s="16"/>
      <c r="MB454" s="16"/>
      <c r="MC454" s="16"/>
      <c r="MD454" s="16"/>
      <c r="ME454" s="16"/>
      <c r="MF454" s="16"/>
      <c r="MG454" s="16"/>
      <c r="MH454" s="16"/>
      <c r="MI454" s="16"/>
      <c r="MJ454" s="16"/>
      <c r="MK454" s="16"/>
      <c r="ML454" s="16"/>
      <c r="MM454" s="16"/>
      <c r="MN454" s="16"/>
      <c r="MO454" s="16"/>
      <c r="MP454" s="16"/>
      <c r="MQ454" s="16"/>
      <c r="MR454" s="16"/>
      <c r="MS454" s="16"/>
      <c r="MT454" s="16"/>
      <c r="MU454" s="16"/>
      <c r="MV454" s="16"/>
      <c r="MW454" s="16"/>
      <c r="MX454" s="16"/>
      <c r="MY454" s="16"/>
      <c r="MZ454" s="16"/>
      <c r="NA454" s="16"/>
      <c r="NB454" s="16"/>
      <c r="NC454" s="16"/>
      <c r="ND454" s="16"/>
      <c r="NE454" s="16"/>
      <c r="NF454" s="16"/>
      <c r="NG454" s="16"/>
      <c r="NH454" s="16"/>
      <c r="NI454" s="16"/>
      <c r="NJ454" s="16"/>
      <c r="NK454" s="16"/>
      <c r="NL454" s="16"/>
      <c r="NM454" s="16"/>
      <c r="NN454" s="16"/>
      <c r="NO454" s="16"/>
      <c r="NP454" s="16"/>
      <c r="NQ454" s="16"/>
      <c r="NR454" s="16"/>
      <c r="NS454" s="16"/>
      <c r="NT454" s="16"/>
      <c r="NU454" s="16"/>
      <c r="NV454" s="16"/>
      <c r="NW454" s="16"/>
      <c r="NX454" s="16"/>
      <c r="NY454" s="16"/>
      <c r="NZ454" s="16"/>
      <c r="OA454" s="16"/>
      <c r="OB454" s="16"/>
      <c r="OC454" s="16"/>
      <c r="OD454" s="16"/>
      <c r="OE454" s="16"/>
      <c r="OF454" s="16"/>
      <c r="OG454" s="16"/>
      <c r="OH454" s="16"/>
      <c r="OI454" s="16"/>
      <c r="OJ454" s="16"/>
      <c r="OK454" s="16"/>
      <c r="OL454" s="16"/>
      <c r="OM454" s="16"/>
      <c r="ON454" s="16"/>
      <c r="OO454" s="16"/>
      <c r="OP454" s="16"/>
      <c r="OQ454" s="16"/>
      <c r="OR454" s="16"/>
      <c r="OS454" s="16"/>
      <c r="OT454" s="16"/>
      <c r="OU454" s="16"/>
      <c r="OV454" s="16"/>
      <c r="OW454" s="16"/>
      <c r="OX454" s="16"/>
      <c r="OY454" s="16"/>
      <c r="OZ454" s="16"/>
      <c r="PA454" s="16"/>
      <c r="PB454" s="16"/>
      <c r="PC454" s="16"/>
      <c r="PD454" s="16"/>
      <c r="PE454" s="16"/>
      <c r="PF454" s="16"/>
      <c r="PG454" s="16"/>
      <c r="PH454" s="16"/>
      <c r="PI454" s="16"/>
      <c r="PJ454" s="16"/>
      <c r="PK454" s="16"/>
      <c r="PL454" s="16"/>
      <c r="PM454" s="16"/>
      <c r="PN454" s="16"/>
      <c r="PO454" s="16"/>
      <c r="PP454" s="16"/>
      <c r="PQ454" s="16"/>
      <c r="PR454" s="16"/>
      <c r="PS454" s="16"/>
      <c r="PT454" s="16"/>
      <c r="PU454" s="16"/>
      <c r="PV454" s="16"/>
      <c r="PW454" s="16"/>
      <c r="PX454" s="16"/>
      <c r="PY454" s="16"/>
      <c r="PZ454" s="16"/>
      <c r="QA454" s="16"/>
      <c r="QB454" s="16"/>
      <c r="QC454" s="16"/>
      <c r="QD454" s="16"/>
      <c r="QE454" s="16"/>
      <c r="QF454" s="16"/>
      <c r="QG454" s="16"/>
      <c r="QH454" s="16"/>
      <c r="QI454" s="16"/>
      <c r="QJ454" s="16"/>
      <c r="QK454" s="16"/>
      <c r="QL454" s="16"/>
      <c r="QM454" s="16"/>
      <c r="QN454" s="16"/>
      <c r="QO454" s="16"/>
      <c r="QP454" s="16"/>
      <c r="QQ454" s="16"/>
      <c r="QR454" s="16"/>
      <c r="QS454" s="16"/>
      <c r="QT454" s="16"/>
      <c r="QU454" s="16"/>
      <c r="QV454" s="16"/>
      <c r="QW454" s="16"/>
      <c r="QX454" s="16"/>
      <c r="QY454" s="16"/>
      <c r="QZ454" s="16"/>
      <c r="RA454" s="16"/>
      <c r="RB454" s="16"/>
      <c r="RC454" s="16"/>
      <c r="RD454" s="16"/>
      <c r="RE454" s="16"/>
      <c r="RF454" s="16"/>
      <c r="RG454" s="16"/>
      <c r="RH454" s="16"/>
      <c r="RI454" s="16"/>
      <c r="RJ454" s="16"/>
    </row>
    <row r="455" spans="2:478" x14ac:dyDescent="0.25">
      <c r="B455" s="16"/>
      <c r="C455" s="16"/>
      <c r="AF455" s="16"/>
      <c r="AG455" s="16"/>
      <c r="AH455" s="16"/>
      <c r="AI455" s="16"/>
      <c r="AJ455" s="16"/>
      <c r="AK455" s="16"/>
      <c r="AL455" s="16"/>
      <c r="AM455" s="16"/>
      <c r="AN455" s="16"/>
      <c r="AO455" s="16"/>
      <c r="AP455" s="16"/>
      <c r="AQ455" s="16"/>
      <c r="AR455" s="16"/>
      <c r="AS455" s="16"/>
      <c r="AT455" s="16"/>
      <c r="AU455" s="16"/>
      <c r="AV455" s="16"/>
      <c r="AW455" s="16"/>
      <c r="AX455" s="16"/>
      <c r="AY455" s="16"/>
      <c r="AZ455" s="16"/>
      <c r="BA455" s="16"/>
      <c r="BB455" s="16"/>
      <c r="BC455" s="16"/>
      <c r="BD455" s="16"/>
      <c r="BE455" s="16"/>
      <c r="BF455" s="16"/>
      <c r="BG455" s="16"/>
      <c r="BH455" s="16"/>
      <c r="BI455" s="16"/>
      <c r="BJ455" s="16"/>
      <c r="BK455" s="16"/>
      <c r="BL455" s="16"/>
      <c r="BM455" s="16"/>
      <c r="BN455" s="16"/>
      <c r="BO455" s="16"/>
      <c r="BP455" s="16"/>
      <c r="BQ455" s="16"/>
      <c r="BR455" s="16"/>
      <c r="BS455" s="16"/>
      <c r="BT455" s="16"/>
      <c r="BU455" s="16"/>
      <c r="BV455" s="16"/>
      <c r="BW455" s="16"/>
      <c r="BX455" s="16"/>
      <c r="BY455" s="16"/>
      <c r="BZ455" s="16"/>
      <c r="CA455" s="16"/>
      <c r="CB455" s="16"/>
      <c r="CC455" s="16"/>
      <c r="CD455" s="16"/>
      <c r="CE455" s="16"/>
      <c r="CF455" s="16"/>
      <c r="CG455" s="16"/>
      <c r="CH455" s="16"/>
      <c r="CI455" s="16"/>
      <c r="CJ455" s="16"/>
      <c r="CK455" s="16"/>
      <c r="CL455" s="16"/>
      <c r="CM455" s="16"/>
      <c r="CN455" s="16"/>
      <c r="CO455" s="16"/>
      <c r="CP455" s="16"/>
      <c r="CQ455" s="16"/>
      <c r="CR455" s="16"/>
      <c r="CS455" s="16"/>
      <c r="CT455" s="16"/>
      <c r="CU455" s="16"/>
      <c r="CV455" s="16"/>
      <c r="CW455" s="16"/>
      <c r="CX455" s="16"/>
      <c r="CY455" s="16"/>
      <c r="CZ455" s="16"/>
      <c r="DA455" s="16"/>
      <c r="DB455" s="16"/>
      <c r="DC455" s="16"/>
      <c r="DD455" s="16"/>
      <c r="DE455" s="16"/>
      <c r="DF455" s="16"/>
      <c r="DG455" s="16"/>
      <c r="DH455" s="16"/>
      <c r="DI455" s="16"/>
      <c r="DJ455" s="16"/>
      <c r="DK455" s="16"/>
      <c r="DL455" s="16"/>
      <c r="DM455" s="16"/>
      <c r="DN455" s="16"/>
      <c r="DO455" s="16"/>
      <c r="DP455" s="16"/>
      <c r="DQ455" s="16"/>
      <c r="DR455" s="16"/>
      <c r="DS455" s="16"/>
      <c r="DT455" s="16"/>
      <c r="DU455" s="16"/>
      <c r="DV455" s="16"/>
      <c r="DW455" s="16"/>
      <c r="DX455" s="16"/>
      <c r="DY455" s="16"/>
      <c r="DZ455" s="16"/>
      <c r="EA455" s="16"/>
      <c r="EB455" s="16"/>
      <c r="EC455" s="16"/>
      <c r="ED455" s="16"/>
      <c r="EE455" s="16"/>
      <c r="EF455" s="16"/>
      <c r="EG455" s="16"/>
      <c r="EH455" s="16"/>
      <c r="EI455" s="16"/>
      <c r="EJ455" s="16"/>
      <c r="EK455" s="16"/>
      <c r="EL455" s="16"/>
      <c r="EM455" s="16"/>
      <c r="EN455" s="16"/>
      <c r="EO455" s="16"/>
      <c r="EP455" s="16"/>
      <c r="EQ455" s="16"/>
      <c r="ER455" s="16"/>
      <c r="ES455" s="16"/>
      <c r="ET455" s="16"/>
      <c r="EU455" s="16"/>
      <c r="EV455" s="16"/>
      <c r="EW455" s="16"/>
      <c r="EX455" s="16"/>
      <c r="EY455" s="16"/>
      <c r="EZ455" s="16"/>
      <c r="FA455" s="16"/>
      <c r="FB455" s="16"/>
      <c r="FC455" s="16"/>
      <c r="FD455" s="16"/>
      <c r="FE455" s="16"/>
      <c r="FF455" s="16"/>
      <c r="FG455" s="16"/>
      <c r="FH455" s="16"/>
      <c r="FI455" s="16"/>
      <c r="FJ455" s="16"/>
      <c r="FK455" s="16"/>
      <c r="FL455" s="16"/>
      <c r="FM455" s="16"/>
      <c r="FN455" s="16"/>
      <c r="FO455" s="16"/>
      <c r="FP455" s="16"/>
      <c r="FQ455" s="16"/>
      <c r="FR455" s="16"/>
      <c r="FS455" s="16"/>
      <c r="FT455" s="16"/>
      <c r="FU455" s="16"/>
      <c r="FV455" s="16"/>
      <c r="FW455" s="16"/>
      <c r="FX455" s="16"/>
      <c r="FY455" s="16"/>
      <c r="FZ455" s="16"/>
      <c r="GA455" s="16"/>
      <c r="GB455" s="16"/>
      <c r="GC455" s="16"/>
      <c r="GD455" s="16"/>
      <c r="GE455" s="16"/>
      <c r="GF455" s="16"/>
      <c r="GG455" s="16"/>
      <c r="GH455" s="16"/>
      <c r="GI455" s="16"/>
      <c r="GJ455" s="16"/>
      <c r="GK455" s="16"/>
      <c r="GL455" s="16"/>
      <c r="GM455" s="16"/>
      <c r="GN455" s="16"/>
      <c r="GO455" s="16"/>
      <c r="GP455" s="16"/>
      <c r="GQ455" s="16"/>
      <c r="GR455" s="16"/>
      <c r="GS455" s="16"/>
      <c r="GT455" s="16"/>
      <c r="GU455" s="16"/>
      <c r="GV455" s="16"/>
      <c r="GW455" s="16"/>
      <c r="GX455" s="16"/>
      <c r="GY455" s="16"/>
      <c r="GZ455" s="16"/>
      <c r="HA455" s="16"/>
      <c r="HB455" s="16"/>
      <c r="HC455" s="16"/>
      <c r="HD455" s="16"/>
      <c r="HE455" s="16"/>
      <c r="HF455" s="16"/>
      <c r="HG455" s="16"/>
      <c r="HH455" s="16"/>
      <c r="HI455" s="16"/>
      <c r="HJ455" s="16"/>
      <c r="HK455" s="16"/>
      <c r="HL455" s="16"/>
      <c r="HM455" s="16"/>
      <c r="HN455" s="16"/>
      <c r="HO455" s="16"/>
      <c r="HP455" s="16"/>
      <c r="HQ455" s="16"/>
      <c r="HR455" s="16"/>
      <c r="HS455" s="16"/>
      <c r="HT455" s="16"/>
      <c r="HU455" s="16"/>
      <c r="HV455" s="16"/>
      <c r="HW455" s="16"/>
      <c r="HX455" s="16"/>
      <c r="HY455" s="16"/>
      <c r="HZ455" s="16"/>
      <c r="IA455" s="16"/>
      <c r="IB455" s="16"/>
      <c r="IC455" s="16"/>
      <c r="ID455" s="16"/>
      <c r="IE455" s="16"/>
      <c r="IF455" s="16"/>
      <c r="IG455" s="16"/>
      <c r="IH455" s="16"/>
      <c r="II455" s="16"/>
      <c r="IJ455" s="16"/>
      <c r="IK455" s="16"/>
      <c r="IL455" s="16"/>
      <c r="IM455" s="16"/>
      <c r="IN455" s="16"/>
      <c r="IO455" s="16"/>
      <c r="IP455" s="16"/>
      <c r="IQ455" s="16"/>
      <c r="IR455" s="16"/>
      <c r="IS455" s="16"/>
      <c r="IT455" s="16"/>
      <c r="IU455" s="16"/>
      <c r="IV455" s="16"/>
      <c r="IW455" s="16"/>
      <c r="IX455" s="16"/>
      <c r="IY455" s="16"/>
      <c r="IZ455" s="16"/>
      <c r="JA455" s="16"/>
      <c r="JB455" s="16"/>
      <c r="JC455" s="16"/>
      <c r="JD455" s="16"/>
      <c r="JE455" s="16"/>
      <c r="JF455" s="16"/>
      <c r="JG455" s="16"/>
      <c r="JH455" s="16"/>
      <c r="JI455" s="16"/>
      <c r="JJ455" s="16"/>
      <c r="JK455" s="16"/>
      <c r="JL455" s="16"/>
      <c r="JM455" s="16"/>
      <c r="JN455" s="16"/>
      <c r="JO455" s="16"/>
      <c r="JP455" s="16"/>
      <c r="JQ455" s="16"/>
      <c r="JR455" s="16"/>
      <c r="JS455" s="16"/>
      <c r="JT455" s="16"/>
      <c r="JU455" s="16"/>
      <c r="JV455" s="16"/>
      <c r="JW455" s="16"/>
      <c r="JX455" s="16"/>
      <c r="JY455" s="16"/>
      <c r="JZ455" s="16"/>
      <c r="KA455" s="16"/>
      <c r="KB455" s="16"/>
      <c r="KC455" s="16"/>
      <c r="KD455" s="16"/>
      <c r="KE455" s="16"/>
      <c r="KF455" s="16"/>
      <c r="KG455" s="16"/>
      <c r="KH455" s="16"/>
      <c r="KI455" s="16"/>
      <c r="KJ455" s="16"/>
      <c r="KK455" s="16"/>
      <c r="KL455" s="16"/>
      <c r="KM455" s="16"/>
      <c r="KN455" s="16"/>
      <c r="KO455" s="16"/>
      <c r="KP455" s="16"/>
      <c r="KQ455" s="16"/>
      <c r="KR455" s="16"/>
      <c r="KS455" s="16"/>
      <c r="KT455" s="16"/>
      <c r="KU455" s="16"/>
      <c r="KV455" s="16"/>
      <c r="KW455" s="16"/>
      <c r="KX455" s="16"/>
      <c r="KY455" s="16"/>
      <c r="KZ455" s="16"/>
      <c r="LA455" s="16"/>
      <c r="LB455" s="16"/>
      <c r="LC455" s="16"/>
      <c r="LD455" s="16"/>
      <c r="LE455" s="16"/>
      <c r="LF455" s="16"/>
      <c r="LG455" s="16"/>
      <c r="LH455" s="16"/>
      <c r="LI455" s="16"/>
      <c r="LJ455" s="16"/>
      <c r="LK455" s="16"/>
      <c r="LL455" s="16"/>
      <c r="LM455" s="16"/>
      <c r="LN455" s="16"/>
      <c r="LO455" s="16"/>
      <c r="LP455" s="16"/>
      <c r="LQ455" s="16"/>
      <c r="LR455" s="16"/>
      <c r="LS455" s="16"/>
      <c r="LT455" s="16"/>
      <c r="LU455" s="16"/>
      <c r="LV455" s="16"/>
      <c r="LW455" s="16"/>
      <c r="LX455" s="16"/>
      <c r="LY455" s="16"/>
      <c r="LZ455" s="16"/>
      <c r="MA455" s="16"/>
      <c r="MB455" s="16"/>
      <c r="MC455" s="16"/>
      <c r="MD455" s="16"/>
      <c r="ME455" s="16"/>
      <c r="MF455" s="16"/>
      <c r="MG455" s="16"/>
      <c r="MH455" s="16"/>
      <c r="MI455" s="16"/>
      <c r="MJ455" s="16"/>
      <c r="MK455" s="16"/>
      <c r="ML455" s="16"/>
      <c r="MM455" s="16"/>
      <c r="MN455" s="16"/>
      <c r="MO455" s="16"/>
      <c r="MP455" s="16"/>
      <c r="MQ455" s="16"/>
      <c r="MR455" s="16"/>
      <c r="MS455" s="16"/>
      <c r="MT455" s="16"/>
      <c r="MU455" s="16"/>
      <c r="MV455" s="16"/>
      <c r="MW455" s="16"/>
      <c r="MX455" s="16"/>
      <c r="MY455" s="16"/>
      <c r="MZ455" s="16"/>
      <c r="NA455" s="16"/>
      <c r="NB455" s="16"/>
      <c r="NC455" s="16"/>
      <c r="ND455" s="16"/>
      <c r="NE455" s="16"/>
      <c r="NF455" s="16"/>
      <c r="NG455" s="16"/>
      <c r="NH455" s="16"/>
      <c r="NI455" s="16"/>
      <c r="NJ455" s="16"/>
      <c r="NK455" s="16"/>
      <c r="NL455" s="16"/>
      <c r="NM455" s="16"/>
      <c r="NN455" s="16"/>
      <c r="NO455" s="16"/>
      <c r="NP455" s="16"/>
      <c r="NQ455" s="16"/>
      <c r="NR455" s="16"/>
      <c r="NS455" s="16"/>
      <c r="NT455" s="16"/>
      <c r="NU455" s="16"/>
      <c r="NV455" s="16"/>
      <c r="NW455" s="16"/>
      <c r="NX455" s="16"/>
      <c r="NY455" s="16"/>
      <c r="NZ455" s="16"/>
      <c r="OA455" s="16"/>
      <c r="OB455" s="16"/>
      <c r="OC455" s="16"/>
      <c r="OD455" s="16"/>
      <c r="OE455" s="16"/>
      <c r="OF455" s="16"/>
      <c r="OG455" s="16"/>
      <c r="OH455" s="16"/>
      <c r="OI455" s="16"/>
      <c r="OJ455" s="16"/>
      <c r="OK455" s="16"/>
      <c r="OL455" s="16"/>
      <c r="OM455" s="16"/>
      <c r="ON455" s="16"/>
      <c r="OO455" s="16"/>
      <c r="OP455" s="16"/>
      <c r="OQ455" s="16"/>
      <c r="OR455" s="16"/>
      <c r="OS455" s="16"/>
      <c r="OT455" s="16"/>
      <c r="OU455" s="16"/>
      <c r="OV455" s="16"/>
      <c r="OW455" s="16"/>
      <c r="OX455" s="16"/>
      <c r="OY455" s="16"/>
      <c r="OZ455" s="16"/>
      <c r="PA455" s="16"/>
      <c r="PB455" s="16"/>
      <c r="PC455" s="16"/>
      <c r="PD455" s="16"/>
      <c r="PE455" s="16"/>
      <c r="PF455" s="16"/>
      <c r="PG455" s="16"/>
      <c r="PH455" s="16"/>
      <c r="PI455" s="16"/>
      <c r="PJ455" s="16"/>
      <c r="PK455" s="16"/>
      <c r="PL455" s="16"/>
      <c r="PM455" s="16"/>
      <c r="PN455" s="16"/>
      <c r="PO455" s="16"/>
      <c r="PP455" s="16"/>
      <c r="PQ455" s="16"/>
      <c r="PR455" s="16"/>
      <c r="PS455" s="16"/>
      <c r="PT455" s="16"/>
      <c r="PU455" s="16"/>
      <c r="PV455" s="16"/>
      <c r="PW455" s="16"/>
      <c r="PX455" s="16"/>
      <c r="PY455" s="16"/>
      <c r="PZ455" s="16"/>
      <c r="QA455" s="16"/>
      <c r="QB455" s="16"/>
      <c r="QC455" s="16"/>
      <c r="QD455" s="16"/>
      <c r="QE455" s="16"/>
      <c r="QF455" s="16"/>
      <c r="QG455" s="16"/>
      <c r="QH455" s="16"/>
      <c r="QI455" s="16"/>
      <c r="QJ455" s="16"/>
      <c r="QK455" s="16"/>
      <c r="QL455" s="16"/>
      <c r="QM455" s="16"/>
      <c r="QN455" s="16"/>
      <c r="QO455" s="16"/>
      <c r="QP455" s="16"/>
      <c r="QQ455" s="16"/>
      <c r="QR455" s="16"/>
      <c r="QS455" s="16"/>
      <c r="QT455" s="16"/>
      <c r="QU455" s="16"/>
      <c r="QV455" s="16"/>
      <c r="QW455" s="16"/>
      <c r="QX455" s="16"/>
      <c r="QY455" s="16"/>
      <c r="QZ455" s="16"/>
      <c r="RA455" s="16"/>
      <c r="RB455" s="16"/>
      <c r="RC455" s="16"/>
      <c r="RD455" s="16"/>
      <c r="RE455" s="16"/>
      <c r="RF455" s="16"/>
      <c r="RG455" s="16"/>
      <c r="RH455" s="16"/>
      <c r="RI455" s="16"/>
      <c r="RJ455" s="16"/>
    </row>
    <row r="456" spans="2:478" x14ac:dyDescent="0.25">
      <c r="B456" s="16"/>
      <c r="C456" s="16"/>
      <c r="AF456" s="16"/>
      <c r="AG456" s="16"/>
      <c r="AH456" s="16"/>
      <c r="AI456" s="16"/>
      <c r="AJ456" s="16"/>
      <c r="AK456" s="16"/>
      <c r="AL456" s="16"/>
      <c r="AM456" s="16"/>
      <c r="AN456" s="16"/>
      <c r="AO456" s="16"/>
      <c r="AP456" s="16"/>
      <c r="AQ456" s="16"/>
      <c r="AR456" s="16"/>
      <c r="AS456" s="16"/>
      <c r="AT456" s="16"/>
      <c r="AU456" s="16"/>
      <c r="AV456" s="16"/>
      <c r="AW456" s="16"/>
      <c r="AX456" s="16"/>
      <c r="AY456" s="16"/>
      <c r="AZ456" s="16"/>
      <c r="BA456" s="16"/>
      <c r="BB456" s="16"/>
      <c r="BC456" s="16"/>
      <c r="BD456" s="16"/>
      <c r="BE456" s="16"/>
      <c r="BF456" s="16"/>
      <c r="BG456" s="16"/>
      <c r="BH456" s="16"/>
      <c r="BI456" s="16"/>
      <c r="BJ456" s="16"/>
      <c r="BK456" s="16"/>
      <c r="BL456" s="16"/>
      <c r="BM456" s="16"/>
      <c r="BN456" s="16"/>
      <c r="BO456" s="16"/>
      <c r="BP456" s="16"/>
      <c r="BQ456" s="16"/>
      <c r="BR456" s="16"/>
      <c r="BS456" s="16"/>
      <c r="BT456" s="16"/>
      <c r="BU456" s="16"/>
      <c r="BV456" s="16"/>
      <c r="BW456" s="16"/>
      <c r="BX456" s="16"/>
      <c r="BY456" s="16"/>
      <c r="BZ456" s="16"/>
      <c r="CA456" s="16"/>
      <c r="CB456" s="16"/>
      <c r="CC456" s="16"/>
      <c r="CD456" s="16"/>
      <c r="CE456" s="16"/>
      <c r="CF456" s="16"/>
      <c r="CG456" s="16"/>
      <c r="CH456" s="16"/>
      <c r="CI456" s="16"/>
      <c r="CJ456" s="16"/>
      <c r="CK456" s="16"/>
      <c r="CL456" s="16"/>
      <c r="CM456" s="16"/>
      <c r="CN456" s="16"/>
      <c r="CO456" s="16"/>
      <c r="CP456" s="16"/>
      <c r="CQ456" s="16"/>
      <c r="CR456" s="16"/>
      <c r="CS456" s="16"/>
      <c r="CT456" s="16"/>
      <c r="CU456" s="16"/>
      <c r="CV456" s="16"/>
      <c r="CW456" s="16"/>
      <c r="CX456" s="16"/>
      <c r="CY456" s="16"/>
      <c r="CZ456" s="16"/>
      <c r="DA456" s="16"/>
      <c r="DB456" s="16"/>
      <c r="DC456" s="16"/>
      <c r="DD456" s="16"/>
      <c r="DE456" s="16"/>
      <c r="DF456" s="16"/>
      <c r="DG456" s="16"/>
      <c r="DH456" s="16"/>
      <c r="DI456" s="16"/>
      <c r="DJ456" s="16"/>
      <c r="DK456" s="16"/>
      <c r="DL456" s="16"/>
      <c r="DM456" s="16"/>
      <c r="DN456" s="16"/>
      <c r="DO456" s="16"/>
      <c r="DP456" s="16"/>
      <c r="DQ456" s="16"/>
      <c r="DR456" s="16"/>
      <c r="DS456" s="16"/>
      <c r="DT456" s="16"/>
      <c r="DU456" s="16"/>
      <c r="DV456" s="16"/>
      <c r="DW456" s="16"/>
      <c r="DX456" s="16"/>
      <c r="DY456" s="16"/>
      <c r="DZ456" s="16"/>
      <c r="EA456" s="16"/>
      <c r="EB456" s="16"/>
      <c r="EC456" s="16"/>
      <c r="ED456" s="16"/>
      <c r="EE456" s="16"/>
      <c r="EF456" s="16"/>
      <c r="EG456" s="16"/>
      <c r="EH456" s="16"/>
      <c r="EI456" s="16"/>
      <c r="EJ456" s="16"/>
      <c r="EK456" s="16"/>
      <c r="EL456" s="16"/>
      <c r="EM456" s="16"/>
      <c r="EN456" s="16"/>
      <c r="EO456" s="16"/>
      <c r="EP456" s="16"/>
      <c r="EQ456" s="16"/>
      <c r="ER456" s="16"/>
      <c r="ES456" s="16"/>
      <c r="ET456" s="16"/>
      <c r="EU456" s="16"/>
      <c r="EV456" s="16"/>
      <c r="EW456" s="16"/>
      <c r="EX456" s="16"/>
      <c r="EY456" s="16"/>
      <c r="EZ456" s="16"/>
      <c r="FA456" s="16"/>
      <c r="FB456" s="16"/>
      <c r="FC456" s="16"/>
      <c r="FD456" s="16"/>
      <c r="FE456" s="16"/>
      <c r="FF456" s="16"/>
      <c r="FG456" s="16"/>
      <c r="FH456" s="16"/>
      <c r="FI456" s="16"/>
      <c r="FJ456" s="16"/>
      <c r="FK456" s="16"/>
      <c r="FL456" s="16"/>
      <c r="FM456" s="16"/>
      <c r="FN456" s="16"/>
      <c r="FO456" s="16"/>
      <c r="FP456" s="16"/>
      <c r="FQ456" s="16"/>
      <c r="FR456" s="16"/>
      <c r="FS456" s="16"/>
      <c r="FT456" s="16"/>
      <c r="FU456" s="16"/>
      <c r="FV456" s="16"/>
      <c r="FW456" s="16"/>
      <c r="FX456" s="16"/>
      <c r="FY456" s="16"/>
      <c r="FZ456" s="16"/>
      <c r="GA456" s="16"/>
      <c r="GB456" s="16"/>
      <c r="GC456" s="16"/>
      <c r="GD456" s="16"/>
      <c r="GE456" s="16"/>
      <c r="GF456" s="16"/>
      <c r="GG456" s="16"/>
      <c r="GH456" s="16"/>
      <c r="GI456" s="16"/>
      <c r="GJ456" s="16"/>
      <c r="GK456" s="16"/>
      <c r="GL456" s="16"/>
      <c r="GM456" s="16"/>
      <c r="GN456" s="16"/>
      <c r="GO456" s="16"/>
      <c r="GP456" s="16"/>
      <c r="GQ456" s="16"/>
      <c r="GR456" s="16"/>
      <c r="GS456" s="16"/>
      <c r="GT456" s="16"/>
      <c r="GU456" s="16"/>
      <c r="GV456" s="16"/>
      <c r="GW456" s="16"/>
      <c r="GX456" s="16"/>
      <c r="GY456" s="16"/>
      <c r="GZ456" s="16"/>
      <c r="HA456" s="16"/>
      <c r="HB456" s="16"/>
      <c r="HC456" s="16"/>
      <c r="HD456" s="16"/>
      <c r="HE456" s="16"/>
      <c r="HF456" s="16"/>
      <c r="HG456" s="16"/>
      <c r="HH456" s="16"/>
      <c r="HI456" s="16"/>
      <c r="HJ456" s="16"/>
      <c r="HK456" s="16"/>
      <c r="HL456" s="16"/>
      <c r="HM456" s="16"/>
      <c r="HN456" s="16"/>
      <c r="HO456" s="16"/>
      <c r="HP456" s="16"/>
      <c r="HQ456" s="16"/>
      <c r="HR456" s="16"/>
      <c r="HS456" s="16"/>
      <c r="HT456" s="16"/>
      <c r="HU456" s="16"/>
      <c r="HV456" s="16"/>
      <c r="HW456" s="16"/>
      <c r="HX456" s="16"/>
      <c r="HY456" s="16"/>
      <c r="HZ456" s="16"/>
      <c r="IA456" s="16"/>
      <c r="IB456" s="16"/>
      <c r="IC456" s="16"/>
      <c r="ID456" s="16"/>
      <c r="IE456" s="16"/>
      <c r="IF456" s="16"/>
      <c r="IG456" s="16"/>
      <c r="IH456" s="16"/>
      <c r="II456" s="16"/>
      <c r="IJ456" s="16"/>
      <c r="IK456" s="16"/>
      <c r="IL456" s="16"/>
      <c r="IM456" s="16"/>
      <c r="IN456" s="16"/>
      <c r="IO456" s="16"/>
      <c r="IP456" s="16"/>
      <c r="IQ456" s="16"/>
      <c r="IR456" s="16"/>
      <c r="IS456" s="16"/>
      <c r="IT456" s="16"/>
      <c r="IU456" s="16"/>
      <c r="IV456" s="16"/>
      <c r="IW456" s="16"/>
      <c r="IX456" s="16"/>
      <c r="IY456" s="16"/>
      <c r="IZ456" s="16"/>
      <c r="JA456" s="16"/>
      <c r="JB456" s="16"/>
      <c r="JC456" s="16"/>
      <c r="JD456" s="16"/>
      <c r="JE456" s="16"/>
      <c r="JF456" s="16"/>
      <c r="JG456" s="16"/>
      <c r="JH456" s="16"/>
      <c r="JI456" s="16"/>
      <c r="JJ456" s="16"/>
      <c r="JK456" s="16"/>
      <c r="JL456" s="16"/>
      <c r="JM456" s="16"/>
      <c r="JN456" s="16"/>
      <c r="JO456" s="16"/>
      <c r="JP456" s="16"/>
      <c r="JQ456" s="16"/>
      <c r="JR456" s="16"/>
      <c r="JS456" s="16"/>
      <c r="JT456" s="16"/>
      <c r="JU456" s="16"/>
      <c r="JV456" s="16"/>
      <c r="JW456" s="16"/>
      <c r="JX456" s="16"/>
      <c r="JY456" s="16"/>
      <c r="JZ456" s="16"/>
      <c r="KA456" s="16"/>
      <c r="KB456" s="16"/>
      <c r="KC456" s="16"/>
      <c r="KD456" s="16"/>
      <c r="KE456" s="16"/>
      <c r="KF456" s="16"/>
      <c r="KG456" s="16"/>
      <c r="KH456" s="16"/>
      <c r="KI456" s="16"/>
      <c r="KJ456" s="16"/>
      <c r="KK456" s="16"/>
      <c r="KL456" s="16"/>
      <c r="KM456" s="16"/>
      <c r="KN456" s="16"/>
      <c r="KO456" s="16"/>
      <c r="KP456" s="16"/>
      <c r="KQ456" s="16"/>
      <c r="KR456" s="16"/>
      <c r="KS456" s="16"/>
      <c r="KT456" s="16"/>
      <c r="KU456" s="16"/>
      <c r="KV456" s="16"/>
      <c r="KW456" s="16"/>
      <c r="KX456" s="16"/>
      <c r="KY456" s="16"/>
      <c r="KZ456" s="16"/>
      <c r="LA456" s="16"/>
      <c r="LB456" s="16"/>
      <c r="LC456" s="16"/>
      <c r="LD456" s="16"/>
      <c r="LE456" s="16"/>
      <c r="LF456" s="16"/>
      <c r="LG456" s="16"/>
      <c r="LH456" s="16"/>
      <c r="LI456" s="16"/>
      <c r="LJ456" s="16"/>
      <c r="LK456" s="16"/>
      <c r="LL456" s="16"/>
      <c r="LM456" s="16"/>
      <c r="LN456" s="16"/>
      <c r="LO456" s="16"/>
      <c r="LP456" s="16"/>
      <c r="LQ456" s="16"/>
      <c r="LR456" s="16"/>
      <c r="LS456" s="16"/>
      <c r="LT456" s="16"/>
      <c r="LU456" s="16"/>
      <c r="LV456" s="16"/>
      <c r="LW456" s="16"/>
      <c r="LX456" s="16"/>
      <c r="LY456" s="16"/>
      <c r="LZ456" s="16"/>
      <c r="MA456" s="16"/>
      <c r="MB456" s="16"/>
      <c r="MC456" s="16"/>
      <c r="MD456" s="16"/>
      <c r="ME456" s="16"/>
      <c r="MF456" s="16"/>
      <c r="MG456" s="16"/>
      <c r="MH456" s="16"/>
      <c r="MI456" s="16"/>
      <c r="MJ456" s="16"/>
      <c r="MK456" s="16"/>
      <c r="ML456" s="16"/>
      <c r="MM456" s="16"/>
      <c r="MN456" s="16"/>
      <c r="MO456" s="16"/>
      <c r="MP456" s="16"/>
      <c r="MQ456" s="16"/>
      <c r="MR456" s="16"/>
      <c r="MS456" s="16"/>
      <c r="MT456" s="16"/>
      <c r="MU456" s="16"/>
      <c r="MV456" s="16"/>
      <c r="MW456" s="16"/>
      <c r="MX456" s="16"/>
      <c r="MY456" s="16"/>
      <c r="MZ456" s="16"/>
      <c r="NA456" s="16"/>
      <c r="NB456" s="16"/>
      <c r="NC456" s="16"/>
      <c r="ND456" s="16"/>
      <c r="NE456" s="16"/>
      <c r="NF456" s="16"/>
      <c r="NG456" s="16"/>
      <c r="NH456" s="16"/>
      <c r="NI456" s="16"/>
      <c r="NJ456" s="16"/>
      <c r="NK456" s="16"/>
      <c r="NL456" s="16"/>
      <c r="NM456" s="16"/>
      <c r="NN456" s="16"/>
      <c r="NO456" s="16"/>
      <c r="NP456" s="16"/>
      <c r="NQ456" s="16"/>
      <c r="NR456" s="16"/>
      <c r="NS456" s="16"/>
      <c r="NT456" s="16"/>
      <c r="NU456" s="16"/>
      <c r="NV456" s="16"/>
      <c r="NW456" s="16"/>
      <c r="NX456" s="16"/>
      <c r="NY456" s="16"/>
      <c r="NZ456" s="16"/>
      <c r="OA456" s="16"/>
      <c r="OB456" s="16"/>
      <c r="OC456" s="16"/>
      <c r="OD456" s="16"/>
      <c r="OE456" s="16"/>
      <c r="OF456" s="16"/>
      <c r="OG456" s="16"/>
      <c r="OH456" s="16"/>
      <c r="OI456" s="16"/>
      <c r="OJ456" s="16"/>
      <c r="OK456" s="16"/>
      <c r="OL456" s="16"/>
      <c r="OM456" s="16"/>
      <c r="ON456" s="16"/>
      <c r="OO456" s="16"/>
      <c r="OP456" s="16"/>
      <c r="OQ456" s="16"/>
      <c r="OR456" s="16"/>
      <c r="OS456" s="16"/>
      <c r="OT456" s="16"/>
      <c r="OU456" s="16"/>
      <c r="OV456" s="16"/>
      <c r="OW456" s="16"/>
      <c r="OX456" s="16"/>
      <c r="OY456" s="16"/>
      <c r="OZ456" s="16"/>
      <c r="PA456" s="16"/>
      <c r="PB456" s="16"/>
      <c r="PC456" s="16"/>
      <c r="PD456" s="16"/>
      <c r="PE456" s="16"/>
      <c r="PF456" s="16"/>
      <c r="PG456" s="16"/>
      <c r="PH456" s="16"/>
      <c r="PI456" s="16"/>
      <c r="PJ456" s="16"/>
      <c r="PK456" s="16"/>
      <c r="PL456" s="16"/>
      <c r="PM456" s="16"/>
      <c r="PN456" s="16"/>
      <c r="PO456" s="16"/>
      <c r="PP456" s="16"/>
      <c r="PQ456" s="16"/>
      <c r="PR456" s="16"/>
      <c r="PS456" s="16"/>
      <c r="PT456" s="16"/>
      <c r="PU456" s="16"/>
      <c r="PV456" s="16"/>
      <c r="PW456" s="16"/>
      <c r="PX456" s="16"/>
      <c r="PY456" s="16"/>
      <c r="PZ456" s="16"/>
      <c r="QA456" s="16"/>
      <c r="QB456" s="16"/>
      <c r="QC456" s="16"/>
      <c r="QD456" s="16"/>
      <c r="QE456" s="16"/>
      <c r="QF456" s="16"/>
      <c r="QG456" s="16"/>
      <c r="QH456" s="16"/>
      <c r="QI456" s="16"/>
      <c r="QJ456" s="16"/>
      <c r="QK456" s="16"/>
      <c r="QL456" s="16"/>
      <c r="QM456" s="16"/>
      <c r="QN456" s="16"/>
      <c r="QO456" s="16"/>
      <c r="QP456" s="16"/>
      <c r="QQ456" s="16"/>
      <c r="QR456" s="16"/>
      <c r="QS456" s="16"/>
      <c r="QT456" s="16"/>
      <c r="QU456" s="16"/>
      <c r="QV456" s="16"/>
      <c r="QW456" s="16"/>
      <c r="QX456" s="16"/>
      <c r="QY456" s="16"/>
      <c r="QZ456" s="16"/>
      <c r="RA456" s="16"/>
      <c r="RB456" s="16"/>
      <c r="RC456" s="16"/>
      <c r="RD456" s="16"/>
      <c r="RE456" s="16"/>
      <c r="RF456" s="16"/>
      <c r="RG456" s="16"/>
      <c r="RH456" s="16"/>
      <c r="RI456" s="16"/>
      <c r="RJ456" s="16"/>
    </row>
    <row r="457" spans="2:478" x14ac:dyDescent="0.25">
      <c r="B457" s="16"/>
      <c r="C457" s="16"/>
      <c r="AF457" s="16"/>
      <c r="AG457" s="16"/>
      <c r="AH457" s="16"/>
      <c r="AI457" s="16"/>
      <c r="AJ457" s="16"/>
      <c r="AK457" s="16"/>
      <c r="AL457" s="16"/>
      <c r="AM457" s="16"/>
      <c r="AN457" s="16"/>
      <c r="AO457" s="16"/>
      <c r="AP457" s="16"/>
      <c r="AQ457" s="16"/>
      <c r="AR457" s="16"/>
      <c r="AS457" s="16"/>
      <c r="AT457" s="16"/>
      <c r="AU457" s="16"/>
      <c r="AV457" s="16"/>
      <c r="AW457" s="16"/>
      <c r="AX457" s="16"/>
      <c r="AY457" s="16"/>
      <c r="AZ457" s="16"/>
      <c r="BA457" s="16"/>
      <c r="BB457" s="16"/>
      <c r="BC457" s="16"/>
      <c r="BD457" s="16"/>
      <c r="BE457" s="16"/>
      <c r="BF457" s="16"/>
      <c r="BG457" s="16"/>
      <c r="BH457" s="16"/>
      <c r="BI457" s="16"/>
      <c r="BJ457" s="16"/>
      <c r="BK457" s="16"/>
      <c r="BL457" s="16"/>
      <c r="BM457" s="16"/>
      <c r="BN457" s="16"/>
      <c r="BO457" s="16"/>
      <c r="BP457" s="16"/>
      <c r="BQ457" s="16"/>
      <c r="BR457" s="16"/>
      <c r="BS457" s="16"/>
      <c r="BT457" s="16"/>
      <c r="BU457" s="16"/>
      <c r="BV457" s="16"/>
      <c r="BW457" s="16"/>
      <c r="BX457" s="16"/>
      <c r="BY457" s="16"/>
      <c r="BZ457" s="16"/>
      <c r="CA457" s="16"/>
      <c r="CB457" s="16"/>
      <c r="CC457" s="16"/>
      <c r="CD457" s="16"/>
      <c r="CE457" s="16"/>
      <c r="CF457" s="16"/>
      <c r="CG457" s="16"/>
      <c r="CH457" s="16"/>
      <c r="CI457" s="16"/>
      <c r="CJ457" s="16"/>
      <c r="CK457" s="16"/>
      <c r="CL457" s="16"/>
      <c r="CM457" s="16"/>
      <c r="CN457" s="16"/>
      <c r="CO457" s="16"/>
      <c r="CP457" s="16"/>
      <c r="CQ457" s="16"/>
      <c r="CR457" s="16"/>
      <c r="CS457" s="16"/>
      <c r="CT457" s="16"/>
      <c r="CU457" s="16"/>
      <c r="CV457" s="16"/>
      <c r="CW457" s="16"/>
      <c r="CX457" s="16"/>
      <c r="CY457" s="16"/>
      <c r="CZ457" s="16"/>
      <c r="DA457" s="16"/>
      <c r="DB457" s="16"/>
      <c r="DC457" s="16"/>
      <c r="DD457" s="16"/>
      <c r="DE457" s="16"/>
      <c r="DF457" s="16"/>
      <c r="DG457" s="16"/>
      <c r="DH457" s="16"/>
      <c r="DI457" s="16"/>
      <c r="DJ457" s="16"/>
      <c r="DK457" s="16"/>
      <c r="DL457" s="16"/>
      <c r="DM457" s="16"/>
      <c r="DN457" s="16"/>
      <c r="DO457" s="16"/>
      <c r="DP457" s="16"/>
      <c r="DQ457" s="16"/>
      <c r="DR457" s="16"/>
      <c r="DS457" s="16"/>
      <c r="DT457" s="16"/>
      <c r="DU457" s="16"/>
      <c r="DV457" s="16"/>
      <c r="DW457" s="16"/>
      <c r="DX457" s="16"/>
      <c r="DY457" s="16"/>
      <c r="DZ457" s="16"/>
      <c r="EA457" s="16"/>
      <c r="EB457" s="16"/>
      <c r="EC457" s="16"/>
      <c r="ED457" s="16"/>
      <c r="EE457" s="16"/>
      <c r="EF457" s="16"/>
      <c r="EG457" s="16"/>
      <c r="EH457" s="16"/>
      <c r="EI457" s="16"/>
      <c r="EJ457" s="16"/>
      <c r="EK457" s="16"/>
      <c r="EL457" s="16"/>
      <c r="EM457" s="16"/>
      <c r="EN457" s="16"/>
      <c r="EO457" s="16"/>
      <c r="EP457" s="16"/>
      <c r="EQ457" s="16"/>
      <c r="ER457" s="16"/>
      <c r="ES457" s="16"/>
      <c r="ET457" s="16"/>
      <c r="EU457" s="16"/>
      <c r="EV457" s="16"/>
      <c r="EW457" s="16"/>
      <c r="EX457" s="16"/>
      <c r="EY457" s="16"/>
      <c r="EZ457" s="16"/>
      <c r="FA457" s="16"/>
      <c r="FB457" s="16"/>
      <c r="FC457" s="16"/>
      <c r="FD457" s="16"/>
      <c r="FE457" s="16"/>
      <c r="FF457" s="16"/>
      <c r="FG457" s="16"/>
      <c r="FH457" s="16"/>
      <c r="FI457" s="16"/>
      <c r="FJ457" s="16"/>
      <c r="FK457" s="16"/>
      <c r="FL457" s="16"/>
      <c r="FM457" s="16"/>
      <c r="FN457" s="16"/>
      <c r="FO457" s="16"/>
      <c r="FP457" s="16"/>
      <c r="FQ457" s="16"/>
      <c r="FR457" s="16"/>
      <c r="FS457" s="16"/>
      <c r="FT457" s="16"/>
      <c r="FU457" s="16"/>
      <c r="FV457" s="16"/>
      <c r="FW457" s="16"/>
      <c r="FX457" s="16"/>
      <c r="FY457" s="16"/>
      <c r="FZ457" s="16"/>
      <c r="GA457" s="16"/>
      <c r="GB457" s="16"/>
      <c r="GC457" s="16"/>
      <c r="GD457" s="16"/>
      <c r="GE457" s="16"/>
      <c r="GF457" s="16"/>
      <c r="GG457" s="16"/>
      <c r="GH457" s="16"/>
      <c r="GI457" s="16"/>
      <c r="GJ457" s="16"/>
      <c r="GK457" s="16"/>
      <c r="GL457" s="16"/>
      <c r="GM457" s="16"/>
      <c r="GN457" s="16"/>
      <c r="GO457" s="16"/>
      <c r="GP457" s="16"/>
      <c r="GQ457" s="16"/>
      <c r="GR457" s="16"/>
      <c r="GS457" s="16"/>
      <c r="GT457" s="16"/>
      <c r="GU457" s="16"/>
      <c r="GV457" s="16"/>
      <c r="GW457" s="16"/>
      <c r="GX457" s="16"/>
      <c r="GY457" s="16"/>
      <c r="GZ457" s="16"/>
      <c r="HA457" s="16"/>
      <c r="HB457" s="16"/>
      <c r="HC457" s="16"/>
      <c r="HD457" s="16"/>
      <c r="HE457" s="16"/>
      <c r="HF457" s="16"/>
      <c r="HG457" s="16"/>
      <c r="HH457" s="16"/>
      <c r="HI457" s="16"/>
      <c r="HJ457" s="16"/>
      <c r="HK457" s="16"/>
      <c r="HL457" s="16"/>
      <c r="HM457" s="16"/>
      <c r="HN457" s="16"/>
      <c r="HO457" s="16"/>
      <c r="HP457" s="16"/>
      <c r="HQ457" s="16"/>
      <c r="HR457" s="16"/>
      <c r="HS457" s="16"/>
      <c r="HT457" s="16"/>
      <c r="HU457" s="16"/>
      <c r="HV457" s="16"/>
      <c r="HW457" s="16"/>
      <c r="HX457" s="16"/>
      <c r="HY457" s="16"/>
      <c r="HZ457" s="16"/>
      <c r="IA457" s="16"/>
      <c r="IB457" s="16"/>
      <c r="IC457" s="16"/>
      <c r="ID457" s="16"/>
      <c r="IE457" s="16"/>
      <c r="IF457" s="16"/>
      <c r="IG457" s="16"/>
      <c r="IH457" s="16"/>
      <c r="II457" s="16"/>
      <c r="IJ457" s="16"/>
      <c r="IK457" s="16"/>
      <c r="IL457" s="16"/>
      <c r="IM457" s="16"/>
      <c r="IN457" s="16"/>
      <c r="IO457" s="16"/>
      <c r="IP457" s="16"/>
      <c r="IQ457" s="16"/>
      <c r="IR457" s="16"/>
      <c r="IS457" s="16"/>
      <c r="IT457" s="16"/>
      <c r="IU457" s="16"/>
      <c r="IV457" s="16"/>
      <c r="IW457" s="16"/>
      <c r="IX457" s="16"/>
      <c r="IY457" s="16"/>
      <c r="IZ457" s="16"/>
      <c r="JA457" s="16"/>
      <c r="JB457" s="16"/>
      <c r="JC457" s="16"/>
      <c r="JD457" s="16"/>
      <c r="JE457" s="16"/>
      <c r="JF457" s="16"/>
      <c r="JG457" s="16"/>
      <c r="JH457" s="16"/>
      <c r="JI457" s="16"/>
      <c r="JJ457" s="16"/>
      <c r="JK457" s="16"/>
      <c r="JL457" s="16"/>
      <c r="JM457" s="16"/>
      <c r="JN457" s="16"/>
      <c r="JO457" s="16"/>
      <c r="JP457" s="16"/>
      <c r="JQ457" s="16"/>
      <c r="JR457" s="16"/>
      <c r="JS457" s="16"/>
      <c r="JT457" s="16"/>
      <c r="JU457" s="16"/>
      <c r="JV457" s="16"/>
      <c r="JW457" s="16"/>
      <c r="JX457" s="16"/>
      <c r="JY457" s="16"/>
      <c r="JZ457" s="16"/>
      <c r="KA457" s="16"/>
      <c r="KB457" s="16"/>
      <c r="KC457" s="16"/>
      <c r="KD457" s="16"/>
      <c r="KE457" s="16"/>
      <c r="KF457" s="16"/>
      <c r="KG457" s="16"/>
      <c r="KH457" s="16"/>
      <c r="KI457" s="16"/>
      <c r="KJ457" s="16"/>
      <c r="KK457" s="16"/>
      <c r="KL457" s="16"/>
      <c r="KM457" s="16"/>
      <c r="KN457" s="16"/>
      <c r="KO457" s="16"/>
      <c r="KP457" s="16"/>
      <c r="KQ457" s="16"/>
      <c r="KR457" s="16"/>
      <c r="KS457" s="16"/>
      <c r="KT457" s="16"/>
      <c r="KU457" s="16"/>
      <c r="KV457" s="16"/>
      <c r="KW457" s="16"/>
      <c r="KX457" s="16"/>
      <c r="KY457" s="16"/>
      <c r="KZ457" s="16"/>
      <c r="LA457" s="16"/>
      <c r="LB457" s="16"/>
      <c r="LC457" s="16"/>
      <c r="LD457" s="16"/>
      <c r="LE457" s="16"/>
      <c r="LF457" s="16"/>
      <c r="LG457" s="16"/>
      <c r="LH457" s="16"/>
      <c r="LI457" s="16"/>
      <c r="LJ457" s="16"/>
      <c r="LK457" s="16"/>
      <c r="LL457" s="16"/>
      <c r="LM457" s="16"/>
      <c r="LN457" s="16"/>
      <c r="LO457" s="16"/>
      <c r="LP457" s="16"/>
      <c r="LQ457" s="16"/>
      <c r="LR457" s="16"/>
      <c r="LS457" s="16"/>
      <c r="LT457" s="16"/>
      <c r="LU457" s="16"/>
      <c r="LV457" s="16"/>
      <c r="LW457" s="16"/>
      <c r="LX457" s="16"/>
      <c r="LY457" s="16"/>
      <c r="LZ457" s="16"/>
      <c r="MA457" s="16"/>
      <c r="MB457" s="16"/>
      <c r="MC457" s="16"/>
      <c r="MD457" s="16"/>
      <c r="ME457" s="16"/>
      <c r="MF457" s="16"/>
      <c r="MG457" s="16"/>
      <c r="MH457" s="16"/>
      <c r="MI457" s="16"/>
      <c r="MJ457" s="16"/>
      <c r="MK457" s="16"/>
      <c r="ML457" s="16"/>
      <c r="MM457" s="16"/>
      <c r="MN457" s="16"/>
      <c r="MO457" s="16"/>
      <c r="MP457" s="16"/>
      <c r="MQ457" s="16"/>
      <c r="MR457" s="16"/>
      <c r="MS457" s="16"/>
      <c r="MT457" s="16"/>
      <c r="MU457" s="16"/>
      <c r="MV457" s="16"/>
      <c r="MW457" s="16"/>
      <c r="MX457" s="16"/>
      <c r="MY457" s="16"/>
      <c r="MZ457" s="16"/>
      <c r="NA457" s="16"/>
      <c r="NB457" s="16"/>
      <c r="NC457" s="16"/>
      <c r="ND457" s="16"/>
      <c r="NE457" s="16"/>
      <c r="NF457" s="16"/>
      <c r="NG457" s="16"/>
      <c r="NH457" s="16"/>
      <c r="NI457" s="16"/>
      <c r="NJ457" s="16"/>
      <c r="NK457" s="16"/>
      <c r="NL457" s="16"/>
      <c r="NM457" s="16"/>
      <c r="NN457" s="16"/>
      <c r="NO457" s="16"/>
      <c r="NP457" s="16"/>
      <c r="NQ457" s="16"/>
      <c r="NR457" s="16"/>
      <c r="NS457" s="16"/>
      <c r="NT457" s="16"/>
      <c r="NU457" s="16"/>
      <c r="NV457" s="16"/>
      <c r="NW457" s="16"/>
      <c r="NX457" s="16"/>
      <c r="NY457" s="16"/>
      <c r="NZ457" s="16"/>
      <c r="OA457" s="16"/>
      <c r="OB457" s="16"/>
      <c r="OC457" s="16"/>
      <c r="OD457" s="16"/>
      <c r="OE457" s="16"/>
      <c r="OF457" s="16"/>
      <c r="OG457" s="16"/>
      <c r="OH457" s="16"/>
      <c r="OI457" s="16"/>
      <c r="OJ457" s="16"/>
      <c r="OK457" s="16"/>
      <c r="OL457" s="16"/>
      <c r="OM457" s="16"/>
      <c r="ON457" s="16"/>
      <c r="OO457" s="16"/>
      <c r="OP457" s="16"/>
      <c r="OQ457" s="16"/>
      <c r="OR457" s="16"/>
      <c r="OS457" s="16"/>
      <c r="OT457" s="16"/>
      <c r="OU457" s="16"/>
      <c r="OV457" s="16"/>
      <c r="OW457" s="16"/>
      <c r="OX457" s="16"/>
      <c r="OY457" s="16"/>
      <c r="OZ457" s="16"/>
      <c r="PA457" s="16"/>
      <c r="PB457" s="16"/>
      <c r="PC457" s="16"/>
      <c r="PD457" s="16"/>
      <c r="PE457" s="16"/>
      <c r="PF457" s="16"/>
      <c r="PG457" s="16"/>
      <c r="PH457" s="16"/>
      <c r="PI457" s="16"/>
      <c r="PJ457" s="16"/>
      <c r="PK457" s="16"/>
      <c r="PL457" s="16"/>
      <c r="PM457" s="16"/>
      <c r="PN457" s="16"/>
      <c r="PO457" s="16"/>
      <c r="PP457" s="16"/>
      <c r="PQ457" s="16"/>
      <c r="PR457" s="16"/>
      <c r="PS457" s="16"/>
      <c r="PT457" s="16"/>
      <c r="PU457" s="16"/>
      <c r="PV457" s="16"/>
      <c r="PW457" s="16"/>
      <c r="PX457" s="16"/>
      <c r="PY457" s="16"/>
      <c r="PZ457" s="16"/>
      <c r="QA457" s="16"/>
      <c r="QB457" s="16"/>
      <c r="QC457" s="16"/>
      <c r="QD457" s="16"/>
      <c r="QE457" s="16"/>
      <c r="QF457" s="16"/>
      <c r="QG457" s="16"/>
      <c r="QH457" s="16"/>
      <c r="QI457" s="16"/>
      <c r="QJ457" s="16"/>
      <c r="QK457" s="16"/>
      <c r="QL457" s="16"/>
      <c r="QM457" s="16"/>
      <c r="QN457" s="16"/>
      <c r="QO457" s="16"/>
      <c r="QP457" s="16"/>
      <c r="QQ457" s="16"/>
      <c r="QR457" s="16"/>
      <c r="QS457" s="16"/>
      <c r="QT457" s="16"/>
      <c r="QU457" s="16"/>
      <c r="QV457" s="16"/>
      <c r="QW457" s="16"/>
      <c r="QX457" s="16"/>
      <c r="QY457" s="16"/>
      <c r="QZ457" s="16"/>
      <c r="RA457" s="16"/>
      <c r="RB457" s="16"/>
      <c r="RC457" s="16"/>
      <c r="RD457" s="16"/>
      <c r="RE457" s="16"/>
      <c r="RF457" s="16"/>
      <c r="RG457" s="16"/>
      <c r="RH457" s="16"/>
      <c r="RI457" s="16"/>
      <c r="RJ457" s="16"/>
    </row>
    <row r="458" spans="2:478" x14ac:dyDescent="0.25">
      <c r="B458" s="16"/>
      <c r="C458" s="16"/>
      <c r="AF458" s="16"/>
      <c r="AG458" s="16"/>
      <c r="AH458" s="16"/>
      <c r="AI458" s="16"/>
      <c r="AJ458" s="16"/>
      <c r="AK458" s="16"/>
      <c r="AL458" s="16"/>
      <c r="AM458" s="16"/>
      <c r="AN458" s="16"/>
      <c r="AO458" s="16"/>
      <c r="AP458" s="16"/>
      <c r="AQ458" s="16"/>
      <c r="AR458" s="16"/>
      <c r="AS458" s="16"/>
      <c r="AT458" s="16"/>
      <c r="AU458" s="16"/>
      <c r="AV458" s="16"/>
      <c r="AW458" s="16"/>
      <c r="AX458" s="16"/>
      <c r="AY458" s="16"/>
      <c r="AZ458" s="16"/>
      <c r="BA458" s="16"/>
      <c r="BB458" s="16"/>
      <c r="BC458" s="16"/>
      <c r="BD458" s="16"/>
      <c r="BE458" s="16"/>
      <c r="BF458" s="16"/>
      <c r="BG458" s="16"/>
      <c r="BH458" s="16"/>
      <c r="BI458" s="16"/>
      <c r="BJ458" s="16"/>
      <c r="BK458" s="16"/>
      <c r="BL458" s="16"/>
      <c r="BM458" s="16"/>
      <c r="BN458" s="16"/>
      <c r="BO458" s="16"/>
      <c r="BP458" s="16"/>
      <c r="BQ458" s="16"/>
      <c r="BR458" s="16"/>
      <c r="BS458" s="16"/>
      <c r="BT458" s="16"/>
      <c r="BU458" s="16"/>
      <c r="BV458" s="16"/>
      <c r="BW458" s="16"/>
      <c r="BX458" s="16"/>
      <c r="BY458" s="16"/>
      <c r="BZ458" s="16"/>
      <c r="CA458" s="16"/>
      <c r="CB458" s="16"/>
      <c r="CC458" s="16"/>
      <c r="CD458" s="16"/>
      <c r="CE458" s="16"/>
      <c r="CF458" s="16"/>
      <c r="CG458" s="16"/>
      <c r="CH458" s="16"/>
      <c r="CI458" s="16"/>
      <c r="CJ458" s="16"/>
      <c r="CK458" s="16"/>
      <c r="CL458" s="16"/>
      <c r="CM458" s="16"/>
      <c r="CN458" s="16"/>
      <c r="CO458" s="16"/>
      <c r="CP458" s="16"/>
      <c r="CQ458" s="16"/>
      <c r="CR458" s="16"/>
      <c r="CS458" s="16"/>
      <c r="CT458" s="16"/>
      <c r="CU458" s="16"/>
      <c r="CV458" s="16"/>
      <c r="CW458" s="16"/>
      <c r="CX458" s="16"/>
      <c r="CY458" s="16"/>
      <c r="CZ458" s="16"/>
      <c r="DA458" s="16"/>
      <c r="DB458" s="16"/>
      <c r="DC458" s="16"/>
      <c r="DD458" s="16"/>
      <c r="DE458" s="16"/>
      <c r="DF458" s="16"/>
      <c r="DG458" s="16"/>
      <c r="DH458" s="16"/>
      <c r="DI458" s="16"/>
      <c r="DJ458" s="16"/>
      <c r="DK458" s="16"/>
      <c r="DL458" s="16"/>
      <c r="DM458" s="16"/>
      <c r="DN458" s="16"/>
      <c r="DO458" s="16"/>
      <c r="DP458" s="16"/>
      <c r="DQ458" s="16"/>
      <c r="DR458" s="16"/>
      <c r="DS458" s="16"/>
      <c r="DT458" s="16"/>
      <c r="DU458" s="16"/>
      <c r="DV458" s="16"/>
      <c r="DW458" s="16"/>
      <c r="DX458" s="16"/>
      <c r="DY458" s="16"/>
      <c r="DZ458" s="16"/>
      <c r="EA458" s="16"/>
      <c r="EB458" s="16"/>
      <c r="EC458" s="16"/>
      <c r="ED458" s="16"/>
      <c r="EE458" s="16"/>
      <c r="EF458" s="16"/>
      <c r="EG458" s="16"/>
      <c r="EH458" s="16"/>
      <c r="EI458" s="16"/>
      <c r="EJ458" s="16"/>
      <c r="EK458" s="16"/>
      <c r="EL458" s="16"/>
      <c r="EM458" s="16"/>
      <c r="EN458" s="16"/>
      <c r="EO458" s="16"/>
      <c r="EP458" s="16"/>
      <c r="EQ458" s="16"/>
      <c r="ER458" s="16"/>
      <c r="ES458" s="16"/>
      <c r="ET458" s="16"/>
      <c r="EU458" s="16"/>
      <c r="EV458" s="16"/>
      <c r="EW458" s="16"/>
      <c r="EX458" s="16"/>
      <c r="EY458" s="16"/>
      <c r="EZ458" s="16"/>
      <c r="FA458" s="16"/>
      <c r="FB458" s="16"/>
      <c r="FC458" s="16"/>
      <c r="FD458" s="16"/>
      <c r="FE458" s="16"/>
      <c r="FF458" s="16"/>
      <c r="FG458" s="16"/>
      <c r="FH458" s="16"/>
      <c r="FI458" s="16"/>
      <c r="FJ458" s="16"/>
      <c r="FK458" s="16"/>
      <c r="FL458" s="16"/>
      <c r="FM458" s="16"/>
      <c r="FN458" s="16"/>
      <c r="FO458" s="16"/>
      <c r="FP458" s="16"/>
      <c r="FQ458" s="16"/>
      <c r="FR458" s="16"/>
      <c r="FS458" s="16"/>
      <c r="FT458" s="16"/>
      <c r="FU458" s="16"/>
      <c r="FV458" s="16"/>
      <c r="FW458" s="16"/>
      <c r="FX458" s="16"/>
      <c r="FY458" s="16"/>
      <c r="FZ458" s="16"/>
      <c r="GA458" s="16"/>
      <c r="GB458" s="16"/>
      <c r="GC458" s="16"/>
      <c r="GD458" s="16"/>
      <c r="GE458" s="16"/>
      <c r="GF458" s="16"/>
      <c r="GG458" s="16"/>
      <c r="GH458" s="16"/>
      <c r="GI458" s="16"/>
      <c r="GJ458" s="16"/>
      <c r="GK458" s="16"/>
      <c r="GL458" s="16"/>
      <c r="GM458" s="16"/>
      <c r="GN458" s="16"/>
      <c r="GO458" s="16"/>
      <c r="GP458" s="16"/>
      <c r="GQ458" s="16"/>
      <c r="GR458" s="16"/>
      <c r="GS458" s="16"/>
      <c r="GT458" s="16"/>
      <c r="GU458" s="16"/>
      <c r="GV458" s="16"/>
      <c r="GW458" s="16"/>
      <c r="GX458" s="16"/>
      <c r="GY458" s="16"/>
      <c r="GZ458" s="16"/>
      <c r="HA458" s="16"/>
      <c r="HB458" s="16"/>
      <c r="HC458" s="16"/>
      <c r="HD458" s="16"/>
      <c r="HE458" s="16"/>
      <c r="HF458" s="16"/>
      <c r="HG458" s="16"/>
      <c r="HH458" s="16"/>
      <c r="HI458" s="16"/>
      <c r="HJ458" s="16"/>
      <c r="HK458" s="16"/>
      <c r="HL458" s="16"/>
      <c r="HM458" s="16"/>
      <c r="HN458" s="16"/>
      <c r="HO458" s="16"/>
      <c r="HP458" s="16"/>
      <c r="HQ458" s="16"/>
      <c r="HR458" s="16"/>
      <c r="HS458" s="16"/>
      <c r="HT458" s="16"/>
      <c r="HU458" s="16"/>
      <c r="HV458" s="16"/>
      <c r="HW458" s="16"/>
      <c r="HX458" s="16"/>
      <c r="HY458" s="16"/>
      <c r="HZ458" s="16"/>
      <c r="IA458" s="16"/>
      <c r="IB458" s="16"/>
      <c r="IC458" s="16"/>
      <c r="ID458" s="16"/>
      <c r="IE458" s="16"/>
      <c r="IF458" s="16"/>
      <c r="IG458" s="16"/>
      <c r="IH458" s="16"/>
      <c r="II458" s="16"/>
      <c r="IJ458" s="16"/>
      <c r="IK458" s="16"/>
      <c r="IL458" s="16"/>
      <c r="IM458" s="16"/>
      <c r="IN458" s="16"/>
      <c r="IO458" s="16"/>
      <c r="IP458" s="16"/>
      <c r="IQ458" s="16"/>
      <c r="IR458" s="16"/>
      <c r="IS458" s="16"/>
      <c r="IT458" s="16"/>
      <c r="IU458" s="16"/>
      <c r="IV458" s="16"/>
      <c r="IW458" s="16"/>
      <c r="IX458" s="16"/>
      <c r="IY458" s="16"/>
      <c r="IZ458" s="16"/>
      <c r="JA458" s="16"/>
      <c r="JB458" s="16"/>
      <c r="JC458" s="16"/>
      <c r="JD458" s="16"/>
      <c r="JE458" s="16"/>
      <c r="JF458" s="16"/>
      <c r="JG458" s="16"/>
      <c r="JH458" s="16"/>
      <c r="JI458" s="16"/>
      <c r="JJ458" s="16"/>
      <c r="JK458" s="16"/>
      <c r="JL458" s="16"/>
      <c r="JM458" s="16"/>
      <c r="JN458" s="16"/>
      <c r="JO458" s="16"/>
      <c r="JP458" s="16"/>
      <c r="JQ458" s="16"/>
      <c r="JR458" s="16"/>
      <c r="JS458" s="16"/>
      <c r="JT458" s="16"/>
      <c r="JU458" s="16"/>
      <c r="JV458" s="16"/>
      <c r="JW458" s="16"/>
      <c r="JX458" s="16"/>
      <c r="JY458" s="16"/>
      <c r="JZ458" s="16"/>
      <c r="KA458" s="16"/>
      <c r="KB458" s="16"/>
      <c r="KC458" s="16"/>
      <c r="KD458" s="16"/>
      <c r="KE458" s="16"/>
      <c r="KF458" s="16"/>
      <c r="KG458" s="16"/>
      <c r="KH458" s="16"/>
      <c r="KI458" s="16"/>
      <c r="KJ458" s="16"/>
      <c r="KK458" s="16"/>
      <c r="KL458" s="16"/>
      <c r="KM458" s="16"/>
      <c r="KN458" s="16"/>
      <c r="KO458" s="16"/>
      <c r="KP458" s="16"/>
      <c r="KQ458" s="16"/>
      <c r="KR458" s="16"/>
      <c r="KS458" s="16"/>
      <c r="KT458" s="16"/>
      <c r="KU458" s="16"/>
      <c r="KV458" s="16"/>
      <c r="KW458" s="16"/>
      <c r="KX458" s="16"/>
      <c r="KY458" s="16"/>
      <c r="KZ458" s="16"/>
      <c r="LA458" s="16"/>
      <c r="LB458" s="16"/>
      <c r="LC458" s="16"/>
      <c r="LD458" s="16"/>
      <c r="LE458" s="16"/>
      <c r="LF458" s="16"/>
      <c r="LG458" s="16"/>
      <c r="LH458" s="16"/>
      <c r="LI458" s="16"/>
      <c r="LJ458" s="16"/>
      <c r="LK458" s="16"/>
      <c r="LL458" s="16"/>
      <c r="LM458" s="16"/>
      <c r="LN458" s="16"/>
      <c r="LO458" s="16"/>
      <c r="LP458" s="16"/>
      <c r="LQ458" s="16"/>
      <c r="LR458" s="16"/>
      <c r="LS458" s="16"/>
      <c r="LT458" s="16"/>
      <c r="LU458" s="16"/>
      <c r="LV458" s="16"/>
      <c r="LW458" s="16"/>
      <c r="LX458" s="16"/>
      <c r="LY458" s="16"/>
      <c r="LZ458" s="16"/>
      <c r="MA458" s="16"/>
      <c r="MB458" s="16"/>
      <c r="MC458" s="16"/>
      <c r="MD458" s="16"/>
      <c r="ME458" s="16"/>
      <c r="MF458" s="16"/>
      <c r="MG458" s="16"/>
      <c r="MH458" s="16"/>
      <c r="MI458" s="16"/>
      <c r="MJ458" s="16"/>
      <c r="MK458" s="16"/>
      <c r="ML458" s="16"/>
      <c r="MM458" s="16"/>
      <c r="MN458" s="16"/>
      <c r="MO458" s="16"/>
      <c r="MP458" s="16"/>
      <c r="MQ458" s="16"/>
      <c r="MR458" s="16"/>
      <c r="MS458" s="16"/>
      <c r="MT458" s="16"/>
      <c r="MU458" s="16"/>
      <c r="MV458" s="16"/>
      <c r="MW458" s="16"/>
      <c r="MX458" s="16"/>
      <c r="MY458" s="16"/>
      <c r="MZ458" s="16"/>
      <c r="NA458" s="16"/>
      <c r="NB458" s="16"/>
      <c r="NC458" s="16"/>
      <c r="ND458" s="16"/>
      <c r="NE458" s="16"/>
      <c r="NF458" s="16"/>
      <c r="NG458" s="16"/>
      <c r="NH458" s="16"/>
      <c r="NI458" s="16"/>
      <c r="NJ458" s="16"/>
      <c r="NK458" s="16"/>
      <c r="NL458" s="16"/>
      <c r="NM458" s="16"/>
      <c r="NN458" s="16"/>
      <c r="NO458" s="16"/>
      <c r="NP458" s="16"/>
      <c r="NQ458" s="16"/>
      <c r="NR458" s="16"/>
      <c r="NS458" s="16"/>
      <c r="NT458" s="16"/>
      <c r="NU458" s="16"/>
      <c r="NV458" s="16"/>
      <c r="NW458" s="16"/>
      <c r="NX458" s="16"/>
      <c r="NY458" s="16"/>
      <c r="NZ458" s="16"/>
      <c r="OA458" s="16"/>
      <c r="OB458" s="16"/>
      <c r="OC458" s="16"/>
      <c r="OD458" s="16"/>
      <c r="OE458" s="16"/>
      <c r="OF458" s="16"/>
      <c r="OG458" s="16"/>
      <c r="OH458" s="16"/>
      <c r="OI458" s="16"/>
      <c r="OJ458" s="16"/>
      <c r="OK458" s="16"/>
      <c r="OL458" s="16"/>
      <c r="OM458" s="16"/>
      <c r="ON458" s="16"/>
      <c r="OO458" s="16"/>
      <c r="OP458" s="16"/>
      <c r="OQ458" s="16"/>
      <c r="OR458" s="16"/>
      <c r="OS458" s="16"/>
      <c r="OT458" s="16"/>
      <c r="OU458" s="16"/>
      <c r="OV458" s="16"/>
      <c r="OW458" s="16"/>
      <c r="OX458" s="16"/>
      <c r="OY458" s="16"/>
      <c r="OZ458" s="16"/>
      <c r="PA458" s="16"/>
      <c r="PB458" s="16"/>
      <c r="PC458" s="16"/>
      <c r="PD458" s="16"/>
      <c r="PE458" s="16"/>
      <c r="PF458" s="16"/>
      <c r="PG458" s="16"/>
      <c r="PH458" s="16"/>
      <c r="PI458" s="16"/>
      <c r="PJ458" s="16"/>
      <c r="PK458" s="16"/>
      <c r="PL458" s="16"/>
      <c r="PM458" s="16"/>
      <c r="PN458" s="16"/>
      <c r="PO458" s="16"/>
      <c r="PP458" s="16"/>
      <c r="PQ458" s="16"/>
      <c r="PR458" s="16"/>
      <c r="PS458" s="16"/>
      <c r="PT458" s="16"/>
      <c r="PU458" s="16"/>
      <c r="PV458" s="16"/>
      <c r="PW458" s="16"/>
      <c r="PX458" s="16"/>
      <c r="PY458" s="16"/>
      <c r="PZ458" s="16"/>
      <c r="QA458" s="16"/>
      <c r="QB458" s="16"/>
      <c r="QC458" s="16"/>
      <c r="QD458" s="16"/>
      <c r="QE458" s="16"/>
      <c r="QF458" s="16"/>
      <c r="QG458" s="16"/>
      <c r="QH458" s="16"/>
      <c r="QI458" s="16"/>
      <c r="QJ458" s="16"/>
      <c r="QK458" s="16"/>
      <c r="QL458" s="16"/>
      <c r="QM458" s="16"/>
      <c r="QN458" s="16"/>
      <c r="QO458" s="16"/>
      <c r="QP458" s="16"/>
      <c r="QQ458" s="16"/>
      <c r="QR458" s="16"/>
      <c r="QS458" s="16"/>
      <c r="QT458" s="16"/>
      <c r="QU458" s="16"/>
      <c r="QV458" s="16"/>
      <c r="QW458" s="16"/>
      <c r="QX458" s="16"/>
      <c r="QY458" s="16"/>
      <c r="QZ458" s="16"/>
      <c r="RA458" s="16"/>
      <c r="RB458" s="16"/>
      <c r="RC458" s="16"/>
      <c r="RD458" s="16"/>
      <c r="RE458" s="16"/>
      <c r="RF458" s="16"/>
      <c r="RG458" s="16"/>
      <c r="RH458" s="16"/>
      <c r="RI458" s="16"/>
      <c r="RJ458" s="16"/>
    </row>
    <row r="459" spans="2:478" x14ac:dyDescent="0.25">
      <c r="B459" s="16"/>
      <c r="C459" s="16"/>
      <c r="AF459" s="16"/>
      <c r="AG459" s="16"/>
      <c r="AH459" s="16"/>
      <c r="AI459" s="16"/>
      <c r="AJ459" s="16"/>
      <c r="AK459" s="16"/>
      <c r="AL459" s="16"/>
      <c r="AM459" s="16"/>
      <c r="AN459" s="16"/>
      <c r="AO459" s="16"/>
      <c r="AP459" s="16"/>
      <c r="AQ459" s="16"/>
      <c r="AR459" s="16"/>
      <c r="AS459" s="16"/>
      <c r="AT459" s="16"/>
      <c r="AU459" s="16"/>
      <c r="AV459" s="16"/>
      <c r="AW459" s="16"/>
      <c r="AX459" s="16"/>
      <c r="AY459" s="16"/>
      <c r="AZ459" s="16"/>
      <c r="BA459" s="16"/>
      <c r="BB459" s="16"/>
      <c r="BC459" s="16"/>
      <c r="BD459" s="16"/>
      <c r="BE459" s="16"/>
      <c r="BF459" s="16"/>
      <c r="BG459" s="16"/>
      <c r="BH459" s="16"/>
      <c r="BI459" s="16"/>
      <c r="BJ459" s="16"/>
      <c r="BK459" s="16"/>
      <c r="BL459" s="16"/>
      <c r="BM459" s="16"/>
      <c r="BN459" s="16"/>
      <c r="BO459" s="16"/>
      <c r="BP459" s="16"/>
      <c r="BQ459" s="16"/>
      <c r="BR459" s="16"/>
      <c r="BS459" s="16"/>
      <c r="BT459" s="16"/>
      <c r="BU459" s="16"/>
      <c r="BV459" s="16"/>
      <c r="BW459" s="16"/>
      <c r="BX459" s="16"/>
      <c r="BY459" s="16"/>
      <c r="BZ459" s="16"/>
      <c r="CA459" s="16"/>
      <c r="CB459" s="16"/>
      <c r="CC459" s="16"/>
      <c r="CD459" s="16"/>
      <c r="CE459" s="16"/>
      <c r="CF459" s="16"/>
      <c r="CG459" s="16"/>
      <c r="CH459" s="16"/>
      <c r="CI459" s="16"/>
      <c r="CJ459" s="16"/>
      <c r="CK459" s="16"/>
      <c r="CL459" s="16"/>
      <c r="CM459" s="16"/>
      <c r="CN459" s="16"/>
      <c r="CO459" s="16"/>
      <c r="CP459" s="16"/>
      <c r="CQ459" s="16"/>
      <c r="CR459" s="16"/>
      <c r="CS459" s="16"/>
      <c r="CT459" s="16"/>
      <c r="CU459" s="16"/>
      <c r="CV459" s="16"/>
      <c r="CW459" s="16"/>
      <c r="CX459" s="16"/>
      <c r="CY459" s="16"/>
      <c r="CZ459" s="16"/>
      <c r="DA459" s="16"/>
      <c r="DB459" s="16"/>
      <c r="DC459" s="16"/>
      <c r="DD459" s="16"/>
      <c r="DE459" s="16"/>
      <c r="DF459" s="16"/>
      <c r="DG459" s="16"/>
      <c r="DH459" s="16"/>
      <c r="DI459" s="16"/>
      <c r="DJ459" s="16"/>
      <c r="DK459" s="16"/>
      <c r="DL459" s="16"/>
      <c r="DM459" s="16"/>
      <c r="DN459" s="16"/>
      <c r="DO459" s="16"/>
      <c r="DP459" s="16"/>
      <c r="DQ459" s="16"/>
      <c r="DR459" s="16"/>
      <c r="DS459" s="16"/>
      <c r="DT459" s="16"/>
      <c r="DU459" s="16"/>
      <c r="DV459" s="16"/>
      <c r="DW459" s="16"/>
      <c r="DX459" s="16"/>
      <c r="DY459" s="16"/>
      <c r="DZ459" s="16"/>
      <c r="EA459" s="16"/>
      <c r="EB459" s="16"/>
      <c r="EC459" s="16"/>
      <c r="ED459" s="16"/>
      <c r="EE459" s="16"/>
      <c r="EF459" s="16"/>
      <c r="EG459" s="16"/>
      <c r="EH459" s="16"/>
      <c r="EI459" s="16"/>
      <c r="EJ459" s="16"/>
      <c r="EK459" s="16"/>
      <c r="EL459" s="16"/>
      <c r="EM459" s="16"/>
      <c r="EN459" s="16"/>
      <c r="EO459" s="16"/>
      <c r="EP459" s="16"/>
      <c r="EQ459" s="16"/>
      <c r="ER459" s="16"/>
      <c r="ES459" s="16"/>
      <c r="ET459" s="16"/>
      <c r="EU459" s="16"/>
      <c r="EV459" s="16"/>
      <c r="EW459" s="16"/>
      <c r="EX459" s="16"/>
      <c r="EY459" s="16"/>
      <c r="EZ459" s="16"/>
      <c r="FA459" s="16"/>
      <c r="FB459" s="16"/>
      <c r="FC459" s="16"/>
      <c r="FD459" s="16"/>
      <c r="FE459" s="16"/>
      <c r="FF459" s="16"/>
      <c r="FG459" s="16"/>
      <c r="FH459" s="16"/>
      <c r="FI459" s="16"/>
      <c r="FJ459" s="16"/>
      <c r="FK459" s="16"/>
      <c r="FL459" s="16"/>
      <c r="FM459" s="16"/>
      <c r="FN459" s="16"/>
      <c r="FO459" s="16"/>
      <c r="FP459" s="16"/>
      <c r="FQ459" s="16"/>
      <c r="FR459" s="16"/>
      <c r="FS459" s="16"/>
      <c r="FT459" s="16"/>
      <c r="FU459" s="16"/>
      <c r="FV459" s="16"/>
      <c r="FW459" s="16"/>
      <c r="FX459" s="16"/>
      <c r="FY459" s="16"/>
      <c r="FZ459" s="16"/>
      <c r="GA459" s="16"/>
      <c r="GB459" s="16"/>
      <c r="GC459" s="16"/>
      <c r="GD459" s="16"/>
      <c r="GE459" s="16"/>
      <c r="GF459" s="16"/>
      <c r="GG459" s="16"/>
      <c r="GH459" s="16"/>
      <c r="GI459" s="16"/>
      <c r="GJ459" s="16"/>
      <c r="GK459" s="16"/>
      <c r="GL459" s="16"/>
      <c r="GM459" s="16"/>
      <c r="GN459" s="16"/>
      <c r="GO459" s="16"/>
      <c r="GP459" s="16"/>
      <c r="GQ459" s="16"/>
      <c r="GR459" s="16"/>
      <c r="GS459" s="16"/>
      <c r="GT459" s="16"/>
      <c r="GU459" s="16"/>
      <c r="GV459" s="16"/>
      <c r="GW459" s="16"/>
      <c r="GX459" s="16"/>
      <c r="GY459" s="16"/>
      <c r="GZ459" s="16"/>
      <c r="HA459" s="16"/>
      <c r="HB459" s="16"/>
      <c r="HC459" s="16"/>
      <c r="HD459" s="16"/>
      <c r="HE459" s="16"/>
      <c r="HF459" s="16"/>
      <c r="HG459" s="16"/>
      <c r="HH459" s="16"/>
      <c r="HI459" s="16"/>
      <c r="HJ459" s="16"/>
      <c r="HK459" s="16"/>
      <c r="HL459" s="16"/>
      <c r="HM459" s="16"/>
      <c r="HN459" s="16"/>
      <c r="HO459" s="16"/>
      <c r="HP459" s="16"/>
      <c r="HQ459" s="16"/>
      <c r="HR459" s="16"/>
      <c r="HS459" s="16"/>
      <c r="HT459" s="16"/>
      <c r="HU459" s="16"/>
      <c r="HV459" s="16"/>
      <c r="HW459" s="16"/>
      <c r="HX459" s="16"/>
      <c r="HY459" s="16"/>
      <c r="HZ459" s="16"/>
      <c r="IA459" s="16"/>
      <c r="IB459" s="16"/>
      <c r="IC459" s="16"/>
      <c r="ID459" s="16"/>
      <c r="IE459" s="16"/>
      <c r="IF459" s="16"/>
      <c r="IG459" s="16"/>
      <c r="IH459" s="16"/>
      <c r="II459" s="16"/>
      <c r="IJ459" s="16"/>
      <c r="IK459" s="16"/>
      <c r="IL459" s="16"/>
      <c r="IM459" s="16"/>
      <c r="IN459" s="16"/>
      <c r="IO459" s="16"/>
      <c r="IP459" s="16"/>
      <c r="IQ459" s="16"/>
      <c r="IR459" s="16"/>
      <c r="IS459" s="16"/>
      <c r="IT459" s="16"/>
      <c r="IU459" s="16"/>
      <c r="IV459" s="16"/>
      <c r="IW459" s="16"/>
      <c r="IX459" s="16"/>
      <c r="IY459" s="16"/>
      <c r="IZ459" s="16"/>
      <c r="JA459" s="16"/>
      <c r="JB459" s="16"/>
      <c r="JC459" s="16"/>
      <c r="JD459" s="16"/>
      <c r="JE459" s="16"/>
      <c r="JF459" s="16"/>
      <c r="JG459" s="16"/>
      <c r="JH459" s="16"/>
      <c r="JI459" s="16"/>
      <c r="JJ459" s="16"/>
      <c r="JK459" s="16"/>
      <c r="JL459" s="16"/>
      <c r="JM459" s="16"/>
      <c r="JN459" s="16"/>
      <c r="JO459" s="16"/>
      <c r="JP459" s="16"/>
      <c r="JQ459" s="16"/>
      <c r="JR459" s="16"/>
      <c r="JS459" s="16"/>
      <c r="JT459" s="16"/>
      <c r="JU459" s="16"/>
      <c r="JV459" s="16"/>
      <c r="JW459" s="16"/>
      <c r="JX459" s="16"/>
      <c r="JY459" s="16"/>
      <c r="JZ459" s="16"/>
      <c r="KA459" s="16"/>
      <c r="KB459" s="16"/>
      <c r="KC459" s="16"/>
      <c r="KD459" s="16"/>
      <c r="KE459" s="16"/>
      <c r="KF459" s="16"/>
      <c r="KG459" s="16"/>
      <c r="KH459" s="16"/>
      <c r="KI459" s="16"/>
      <c r="KJ459" s="16"/>
      <c r="KK459" s="16"/>
      <c r="KL459" s="16"/>
      <c r="KM459" s="16"/>
      <c r="KN459" s="16"/>
      <c r="KO459" s="16"/>
      <c r="KP459" s="16"/>
      <c r="KQ459" s="16"/>
      <c r="KR459" s="16"/>
      <c r="KS459" s="16"/>
      <c r="KT459" s="16"/>
      <c r="KU459" s="16"/>
      <c r="KV459" s="16"/>
      <c r="KW459" s="16"/>
      <c r="KX459" s="16"/>
      <c r="KY459" s="16"/>
      <c r="KZ459" s="16"/>
      <c r="LA459" s="16"/>
      <c r="LB459" s="16"/>
      <c r="LC459" s="16"/>
      <c r="LD459" s="16"/>
      <c r="LE459" s="16"/>
      <c r="LF459" s="16"/>
      <c r="LG459" s="16"/>
      <c r="LH459" s="16"/>
      <c r="LI459" s="16"/>
      <c r="LJ459" s="16"/>
      <c r="LK459" s="16"/>
      <c r="LL459" s="16"/>
      <c r="LM459" s="16"/>
      <c r="LN459" s="16"/>
      <c r="LO459" s="16"/>
      <c r="LP459" s="16"/>
      <c r="LQ459" s="16"/>
      <c r="LR459" s="16"/>
      <c r="LS459" s="16"/>
      <c r="LT459" s="16"/>
      <c r="LU459" s="16"/>
      <c r="LV459" s="16"/>
      <c r="LW459" s="16"/>
      <c r="LX459" s="16"/>
      <c r="LY459" s="16"/>
      <c r="LZ459" s="16"/>
      <c r="MA459" s="16"/>
      <c r="MB459" s="16"/>
      <c r="MC459" s="16"/>
      <c r="MD459" s="16"/>
      <c r="ME459" s="16"/>
      <c r="MF459" s="16"/>
      <c r="MG459" s="16"/>
      <c r="MH459" s="16"/>
      <c r="MI459" s="16"/>
      <c r="MJ459" s="16"/>
      <c r="MK459" s="16"/>
      <c r="ML459" s="16"/>
      <c r="MM459" s="16"/>
      <c r="MN459" s="16"/>
      <c r="MO459" s="16"/>
      <c r="MP459" s="16"/>
      <c r="MQ459" s="16"/>
      <c r="MR459" s="16"/>
      <c r="MS459" s="16"/>
      <c r="MT459" s="16"/>
      <c r="MU459" s="16"/>
      <c r="MV459" s="16"/>
      <c r="MW459" s="16"/>
      <c r="MX459" s="16"/>
      <c r="MY459" s="16"/>
      <c r="MZ459" s="16"/>
      <c r="NA459" s="16"/>
      <c r="NB459" s="16"/>
      <c r="NC459" s="16"/>
      <c r="ND459" s="16"/>
      <c r="NE459" s="16"/>
      <c r="NF459" s="16"/>
      <c r="NG459" s="16"/>
      <c r="NH459" s="16"/>
      <c r="NI459" s="16"/>
      <c r="NJ459" s="16"/>
      <c r="NK459" s="16"/>
      <c r="NL459" s="16"/>
      <c r="NM459" s="16"/>
      <c r="NN459" s="16"/>
      <c r="NO459" s="16"/>
      <c r="NP459" s="16"/>
      <c r="NQ459" s="16"/>
      <c r="NR459" s="16"/>
      <c r="NS459" s="16"/>
      <c r="NT459" s="16"/>
      <c r="NU459" s="16"/>
      <c r="NV459" s="16"/>
      <c r="NW459" s="16"/>
      <c r="NX459" s="16"/>
      <c r="NY459" s="16"/>
      <c r="NZ459" s="16"/>
      <c r="OA459" s="16"/>
      <c r="OB459" s="16"/>
      <c r="OC459" s="16"/>
      <c r="OD459" s="16"/>
      <c r="OE459" s="16"/>
      <c r="OF459" s="16"/>
      <c r="OG459" s="16"/>
      <c r="OH459" s="16"/>
      <c r="OI459" s="16"/>
      <c r="OJ459" s="16"/>
      <c r="OK459" s="16"/>
      <c r="OL459" s="16"/>
      <c r="OM459" s="16"/>
      <c r="ON459" s="16"/>
      <c r="OO459" s="16"/>
      <c r="OP459" s="16"/>
      <c r="OQ459" s="16"/>
      <c r="OR459" s="16"/>
      <c r="OS459" s="16"/>
      <c r="OT459" s="16"/>
      <c r="OU459" s="16"/>
      <c r="OV459" s="16"/>
      <c r="OW459" s="16"/>
      <c r="OX459" s="16"/>
      <c r="OY459" s="16"/>
      <c r="OZ459" s="16"/>
      <c r="PA459" s="16"/>
      <c r="PB459" s="16"/>
      <c r="PC459" s="16"/>
      <c r="PD459" s="16"/>
      <c r="PE459" s="16"/>
      <c r="PF459" s="16"/>
      <c r="PG459" s="16"/>
      <c r="PH459" s="16"/>
      <c r="PI459" s="16"/>
      <c r="PJ459" s="16"/>
      <c r="PK459" s="16"/>
      <c r="PL459" s="16"/>
      <c r="PM459" s="16"/>
      <c r="PN459" s="16"/>
      <c r="PO459" s="16"/>
      <c r="PP459" s="16"/>
      <c r="PQ459" s="16"/>
      <c r="PR459" s="16"/>
      <c r="PS459" s="16"/>
      <c r="PT459" s="16"/>
      <c r="PU459" s="16"/>
      <c r="PV459" s="16"/>
      <c r="PW459" s="16"/>
      <c r="PX459" s="16"/>
      <c r="PY459" s="16"/>
      <c r="PZ459" s="16"/>
      <c r="QA459" s="16"/>
      <c r="QB459" s="16"/>
      <c r="QC459" s="16"/>
      <c r="QD459" s="16"/>
      <c r="QE459" s="16"/>
      <c r="QF459" s="16"/>
      <c r="QG459" s="16"/>
      <c r="QH459" s="16"/>
      <c r="QI459" s="16"/>
      <c r="QJ459" s="16"/>
      <c r="QK459" s="16"/>
      <c r="QL459" s="16"/>
      <c r="QM459" s="16"/>
      <c r="QN459" s="16"/>
      <c r="QO459" s="16"/>
      <c r="QP459" s="16"/>
      <c r="QQ459" s="16"/>
      <c r="QR459" s="16"/>
      <c r="QS459" s="16"/>
      <c r="QT459" s="16"/>
      <c r="QU459" s="16"/>
      <c r="QV459" s="16"/>
      <c r="QW459" s="16"/>
      <c r="QX459" s="16"/>
      <c r="QY459" s="16"/>
      <c r="QZ459" s="16"/>
      <c r="RA459" s="16"/>
      <c r="RB459" s="16"/>
      <c r="RC459" s="16"/>
      <c r="RD459" s="16"/>
      <c r="RE459" s="16"/>
      <c r="RF459" s="16"/>
      <c r="RG459" s="16"/>
      <c r="RH459" s="16"/>
      <c r="RI459" s="16"/>
      <c r="RJ459" s="16"/>
    </row>
    <row r="460" spans="2:478" x14ac:dyDescent="0.25">
      <c r="B460" s="16"/>
      <c r="C460" s="16"/>
      <c r="AF460" s="16"/>
      <c r="AG460" s="16"/>
      <c r="AH460" s="16"/>
      <c r="AI460" s="16"/>
      <c r="AJ460" s="16"/>
      <c r="AK460" s="16"/>
      <c r="AL460" s="16"/>
      <c r="AM460" s="16"/>
      <c r="AN460" s="16"/>
      <c r="AO460" s="16"/>
      <c r="AP460" s="16"/>
      <c r="AQ460" s="16"/>
      <c r="AR460" s="16"/>
      <c r="AS460" s="16"/>
      <c r="AT460" s="16"/>
      <c r="AU460" s="16"/>
      <c r="AV460" s="16"/>
      <c r="AW460" s="16"/>
      <c r="AX460" s="16"/>
      <c r="AY460" s="16"/>
      <c r="AZ460" s="16"/>
      <c r="BA460" s="16"/>
      <c r="BB460" s="16"/>
      <c r="BC460" s="16"/>
      <c r="BD460" s="16"/>
      <c r="BE460" s="16"/>
      <c r="BF460" s="16"/>
      <c r="BG460" s="16"/>
      <c r="BH460" s="16"/>
      <c r="BI460" s="16"/>
      <c r="BJ460" s="16"/>
      <c r="BK460" s="16"/>
      <c r="BL460" s="16"/>
      <c r="BM460" s="16"/>
      <c r="BN460" s="16"/>
      <c r="BO460" s="16"/>
      <c r="BP460" s="16"/>
      <c r="BQ460" s="16"/>
      <c r="BR460" s="16"/>
      <c r="BS460" s="16"/>
      <c r="BT460" s="16"/>
      <c r="BU460" s="16"/>
      <c r="BV460" s="16"/>
      <c r="BW460" s="16"/>
      <c r="BX460" s="16"/>
      <c r="BY460" s="16"/>
      <c r="BZ460" s="16"/>
      <c r="CA460" s="16"/>
      <c r="CB460" s="16"/>
      <c r="CC460" s="16"/>
      <c r="CD460" s="16"/>
      <c r="CE460" s="16"/>
      <c r="CF460" s="16"/>
      <c r="CG460" s="16"/>
      <c r="CH460" s="16"/>
      <c r="CI460" s="16"/>
      <c r="CJ460" s="16"/>
      <c r="CK460" s="16"/>
      <c r="CL460" s="16"/>
      <c r="CM460" s="16"/>
      <c r="CN460" s="16"/>
      <c r="CO460" s="16"/>
      <c r="CP460" s="16"/>
      <c r="CQ460" s="16"/>
      <c r="CR460" s="16"/>
      <c r="CS460" s="16"/>
      <c r="CT460" s="16"/>
      <c r="CU460" s="16"/>
      <c r="CV460" s="16"/>
      <c r="CW460" s="16"/>
      <c r="CX460" s="16"/>
      <c r="CY460" s="16"/>
      <c r="CZ460" s="16"/>
      <c r="DA460" s="16"/>
      <c r="DB460" s="16"/>
      <c r="DC460" s="16"/>
      <c r="DD460" s="16"/>
      <c r="DE460" s="16"/>
      <c r="DF460" s="16"/>
      <c r="DG460" s="16"/>
      <c r="DH460" s="16"/>
      <c r="DI460" s="16"/>
      <c r="DJ460" s="16"/>
      <c r="DK460" s="16"/>
      <c r="DL460" s="16"/>
      <c r="DM460" s="16"/>
      <c r="DN460" s="16"/>
      <c r="DO460" s="16"/>
      <c r="DP460" s="16"/>
      <c r="DQ460" s="16"/>
      <c r="DR460" s="16"/>
      <c r="DS460" s="16"/>
      <c r="DT460" s="16"/>
      <c r="DU460" s="16"/>
      <c r="DV460" s="16"/>
      <c r="DW460" s="16"/>
      <c r="DX460" s="16"/>
      <c r="DY460" s="16"/>
      <c r="DZ460" s="16"/>
      <c r="EA460" s="16"/>
      <c r="EB460" s="16"/>
      <c r="EC460" s="16"/>
      <c r="ED460" s="16"/>
      <c r="EE460" s="16"/>
      <c r="EF460" s="16"/>
      <c r="EG460" s="16"/>
      <c r="EH460" s="16"/>
      <c r="EI460" s="16"/>
      <c r="EJ460" s="16"/>
      <c r="EK460" s="16"/>
      <c r="EL460" s="16"/>
      <c r="EM460" s="16"/>
      <c r="EN460" s="16"/>
      <c r="EO460" s="16"/>
      <c r="EP460" s="16"/>
      <c r="EQ460" s="16"/>
      <c r="ER460" s="16"/>
      <c r="ES460" s="16"/>
      <c r="ET460" s="16"/>
      <c r="EU460" s="16"/>
      <c r="EV460" s="16"/>
      <c r="EW460" s="16"/>
      <c r="EX460" s="16"/>
      <c r="EY460" s="16"/>
      <c r="EZ460" s="16"/>
      <c r="FA460" s="16"/>
      <c r="FB460" s="16"/>
      <c r="FC460" s="16"/>
      <c r="FD460" s="16"/>
      <c r="FE460" s="16"/>
      <c r="FF460" s="16"/>
      <c r="FG460" s="16"/>
      <c r="FH460" s="16"/>
      <c r="FI460" s="16"/>
      <c r="FJ460" s="16"/>
      <c r="FK460" s="16"/>
      <c r="FL460" s="16"/>
      <c r="FM460" s="16"/>
      <c r="FN460" s="16"/>
      <c r="FO460" s="16"/>
      <c r="FP460" s="16"/>
      <c r="FQ460" s="16"/>
      <c r="FR460" s="16"/>
      <c r="FS460" s="16"/>
      <c r="FT460" s="16"/>
      <c r="FU460" s="16"/>
      <c r="FV460" s="16"/>
      <c r="FW460" s="16"/>
      <c r="FX460" s="16"/>
      <c r="FY460" s="16"/>
      <c r="FZ460" s="16"/>
      <c r="GA460" s="16"/>
      <c r="GB460" s="16"/>
      <c r="GC460" s="16"/>
      <c r="GD460" s="16"/>
      <c r="GE460" s="16"/>
      <c r="GF460" s="16"/>
      <c r="GG460" s="16"/>
      <c r="GH460" s="16"/>
      <c r="GI460" s="16"/>
      <c r="GJ460" s="16"/>
      <c r="GK460" s="16"/>
      <c r="GL460" s="16"/>
      <c r="GM460" s="16"/>
      <c r="GN460" s="16"/>
      <c r="GO460" s="16"/>
      <c r="GP460" s="16"/>
      <c r="GQ460" s="16"/>
      <c r="GR460" s="16"/>
      <c r="GS460" s="16"/>
      <c r="GT460" s="16"/>
      <c r="GU460" s="16"/>
      <c r="GV460" s="16"/>
      <c r="GW460" s="16"/>
      <c r="GX460" s="16"/>
      <c r="GY460" s="16"/>
      <c r="GZ460" s="16"/>
      <c r="HA460" s="16"/>
      <c r="HB460" s="16"/>
      <c r="HC460" s="16"/>
      <c r="HD460" s="16"/>
      <c r="HE460" s="16"/>
      <c r="HF460" s="16"/>
      <c r="HG460" s="16"/>
      <c r="HH460" s="16"/>
      <c r="HI460" s="16"/>
      <c r="HJ460" s="16"/>
      <c r="HK460" s="16"/>
      <c r="HL460" s="16"/>
      <c r="HM460" s="16"/>
      <c r="HN460" s="16"/>
      <c r="HO460" s="16"/>
      <c r="HP460" s="16"/>
      <c r="HQ460" s="16"/>
      <c r="HR460" s="16"/>
      <c r="HS460" s="16"/>
      <c r="HT460" s="16"/>
      <c r="HU460" s="16"/>
      <c r="HV460" s="16"/>
      <c r="HW460" s="16"/>
      <c r="HX460" s="16"/>
      <c r="HY460" s="16"/>
      <c r="HZ460" s="16"/>
      <c r="IA460" s="16"/>
      <c r="IB460" s="16"/>
      <c r="IC460" s="16"/>
      <c r="ID460" s="16"/>
      <c r="IE460" s="16"/>
      <c r="IF460" s="16"/>
      <c r="IG460" s="16"/>
      <c r="IH460" s="16"/>
      <c r="II460" s="16"/>
      <c r="IJ460" s="16"/>
      <c r="IK460" s="16"/>
      <c r="IL460" s="16"/>
      <c r="IM460" s="16"/>
      <c r="IN460" s="16"/>
      <c r="IO460" s="16"/>
      <c r="IP460" s="16"/>
      <c r="IQ460" s="16"/>
      <c r="IR460" s="16"/>
      <c r="IS460" s="16"/>
      <c r="IT460" s="16"/>
      <c r="IU460" s="16"/>
      <c r="IV460" s="16"/>
      <c r="IW460" s="16"/>
      <c r="IX460" s="16"/>
      <c r="IY460" s="16"/>
      <c r="IZ460" s="16"/>
      <c r="JA460" s="16"/>
      <c r="JB460" s="16"/>
      <c r="JC460" s="16"/>
      <c r="JD460" s="16"/>
      <c r="JE460" s="16"/>
      <c r="JF460" s="16"/>
      <c r="JG460" s="16"/>
      <c r="JH460" s="16"/>
      <c r="JI460" s="16"/>
      <c r="JJ460" s="16"/>
      <c r="JK460" s="16"/>
      <c r="JL460" s="16"/>
      <c r="JM460" s="16"/>
      <c r="JN460" s="16"/>
      <c r="JO460" s="16"/>
      <c r="JP460" s="16"/>
      <c r="JQ460" s="16"/>
      <c r="JR460" s="16"/>
      <c r="JS460" s="16"/>
      <c r="JT460" s="16"/>
      <c r="JU460" s="16"/>
      <c r="JV460" s="16"/>
      <c r="JW460" s="16"/>
      <c r="JX460" s="16"/>
      <c r="JY460" s="16"/>
      <c r="JZ460" s="16"/>
      <c r="KA460" s="16"/>
      <c r="KB460" s="16"/>
      <c r="KC460" s="16"/>
      <c r="KD460" s="16"/>
      <c r="KE460" s="16"/>
      <c r="KF460" s="16"/>
      <c r="KG460" s="16"/>
      <c r="KH460" s="16"/>
      <c r="KI460" s="16"/>
      <c r="KJ460" s="16"/>
      <c r="KK460" s="16"/>
      <c r="KL460" s="16"/>
      <c r="KM460" s="16"/>
      <c r="KN460" s="16"/>
      <c r="KO460" s="16"/>
      <c r="KP460" s="16"/>
      <c r="KQ460" s="16"/>
      <c r="KR460" s="16"/>
      <c r="KS460" s="16"/>
      <c r="KT460" s="16"/>
      <c r="KU460" s="16"/>
      <c r="KV460" s="16"/>
      <c r="KW460" s="16"/>
      <c r="KX460" s="16"/>
      <c r="KY460" s="16"/>
      <c r="KZ460" s="16"/>
      <c r="LA460" s="16"/>
      <c r="LB460" s="16"/>
      <c r="LC460" s="16"/>
      <c r="LD460" s="16"/>
      <c r="LE460" s="16"/>
      <c r="LF460" s="16"/>
      <c r="LG460" s="16"/>
      <c r="LH460" s="16"/>
      <c r="LI460" s="16"/>
      <c r="LJ460" s="16"/>
      <c r="LK460" s="16"/>
      <c r="LL460" s="16"/>
      <c r="LM460" s="16"/>
      <c r="LN460" s="16"/>
      <c r="LO460" s="16"/>
      <c r="LP460" s="16"/>
      <c r="LQ460" s="16"/>
      <c r="LR460" s="16"/>
      <c r="LS460" s="16"/>
      <c r="LT460" s="16"/>
      <c r="LU460" s="16"/>
      <c r="LV460" s="16"/>
      <c r="LW460" s="16"/>
      <c r="LX460" s="16"/>
      <c r="LY460" s="16"/>
      <c r="LZ460" s="16"/>
      <c r="MA460" s="16"/>
      <c r="MB460" s="16"/>
      <c r="MC460" s="16"/>
      <c r="MD460" s="16"/>
      <c r="ME460" s="16"/>
      <c r="MF460" s="16"/>
      <c r="MG460" s="16"/>
      <c r="MH460" s="16"/>
      <c r="MI460" s="16"/>
      <c r="MJ460" s="16"/>
      <c r="MK460" s="16"/>
      <c r="ML460" s="16"/>
      <c r="MM460" s="16"/>
      <c r="MN460" s="16"/>
      <c r="MO460" s="16"/>
      <c r="MP460" s="16"/>
      <c r="MQ460" s="16"/>
      <c r="MR460" s="16"/>
      <c r="MS460" s="16"/>
      <c r="MT460" s="16"/>
      <c r="MU460" s="16"/>
      <c r="MV460" s="16"/>
      <c r="MW460" s="16"/>
      <c r="MX460" s="16"/>
      <c r="MY460" s="16"/>
      <c r="MZ460" s="16"/>
      <c r="NA460" s="16"/>
      <c r="NB460" s="16"/>
      <c r="NC460" s="16"/>
      <c r="ND460" s="16"/>
      <c r="NE460" s="16"/>
      <c r="NF460" s="16"/>
      <c r="NG460" s="16"/>
      <c r="NH460" s="16"/>
      <c r="NI460" s="16"/>
      <c r="NJ460" s="16"/>
      <c r="NK460" s="16"/>
      <c r="NL460" s="16"/>
      <c r="NM460" s="16"/>
      <c r="NN460" s="16"/>
      <c r="NO460" s="16"/>
      <c r="NP460" s="16"/>
      <c r="NQ460" s="16"/>
      <c r="NR460" s="16"/>
      <c r="NS460" s="16"/>
      <c r="NT460" s="16"/>
      <c r="NU460" s="16"/>
      <c r="NV460" s="16"/>
      <c r="NW460" s="16"/>
      <c r="NX460" s="16"/>
      <c r="NY460" s="16"/>
      <c r="NZ460" s="16"/>
      <c r="OA460" s="16"/>
      <c r="OB460" s="16"/>
      <c r="OC460" s="16"/>
      <c r="OD460" s="16"/>
      <c r="OE460" s="16"/>
      <c r="OF460" s="16"/>
      <c r="OG460" s="16"/>
      <c r="OH460" s="16"/>
      <c r="OI460" s="16"/>
      <c r="OJ460" s="16"/>
      <c r="OK460" s="16"/>
      <c r="OL460" s="16"/>
      <c r="OM460" s="16"/>
      <c r="ON460" s="16"/>
      <c r="OO460" s="16"/>
      <c r="OP460" s="16"/>
      <c r="OQ460" s="16"/>
      <c r="OR460" s="16"/>
      <c r="OS460" s="16"/>
      <c r="OT460" s="16"/>
      <c r="OU460" s="16"/>
      <c r="OV460" s="16"/>
      <c r="OW460" s="16"/>
      <c r="OX460" s="16"/>
      <c r="OY460" s="16"/>
      <c r="OZ460" s="16"/>
      <c r="PA460" s="16"/>
      <c r="PB460" s="16"/>
      <c r="PC460" s="16"/>
      <c r="PD460" s="16"/>
      <c r="PE460" s="16"/>
      <c r="PF460" s="16"/>
      <c r="PG460" s="16"/>
      <c r="PH460" s="16"/>
      <c r="PI460" s="16"/>
      <c r="PJ460" s="16"/>
      <c r="PK460" s="16"/>
      <c r="PL460" s="16"/>
      <c r="PM460" s="16"/>
      <c r="PN460" s="16"/>
      <c r="PO460" s="16"/>
      <c r="PP460" s="16"/>
      <c r="PQ460" s="16"/>
      <c r="PR460" s="16"/>
      <c r="PS460" s="16"/>
      <c r="PT460" s="16"/>
      <c r="PU460" s="16"/>
      <c r="PV460" s="16"/>
      <c r="PW460" s="16"/>
      <c r="PX460" s="16"/>
      <c r="PY460" s="16"/>
      <c r="PZ460" s="16"/>
      <c r="QA460" s="16"/>
      <c r="QB460" s="16"/>
      <c r="QC460" s="16"/>
      <c r="QD460" s="16"/>
      <c r="QE460" s="16"/>
      <c r="QF460" s="16"/>
      <c r="QG460" s="16"/>
      <c r="QH460" s="16"/>
      <c r="QI460" s="16"/>
      <c r="QJ460" s="16"/>
      <c r="QK460" s="16"/>
      <c r="QL460" s="16"/>
      <c r="QM460" s="16"/>
      <c r="QN460" s="16"/>
      <c r="QO460" s="16"/>
      <c r="QP460" s="16"/>
      <c r="QQ460" s="16"/>
      <c r="QR460" s="16"/>
      <c r="QS460" s="16"/>
      <c r="QT460" s="16"/>
      <c r="QU460" s="16"/>
      <c r="QV460" s="16"/>
      <c r="QW460" s="16"/>
      <c r="QX460" s="16"/>
      <c r="QY460" s="16"/>
      <c r="QZ460" s="16"/>
      <c r="RA460" s="16"/>
      <c r="RB460" s="16"/>
      <c r="RC460" s="16"/>
      <c r="RD460" s="16"/>
      <c r="RE460" s="16"/>
      <c r="RF460" s="16"/>
      <c r="RG460" s="16"/>
      <c r="RH460" s="16"/>
      <c r="RI460" s="16"/>
      <c r="RJ460" s="16"/>
    </row>
    <row r="461" spans="2:478" x14ac:dyDescent="0.25">
      <c r="B461" s="16"/>
      <c r="C461" s="16"/>
      <c r="AF461" s="16"/>
      <c r="AG461" s="16"/>
      <c r="AH461" s="16"/>
      <c r="AI461" s="16"/>
      <c r="AJ461" s="16"/>
      <c r="AK461" s="16"/>
      <c r="AL461" s="16"/>
      <c r="AM461" s="16"/>
      <c r="AN461" s="16"/>
      <c r="AO461" s="16"/>
      <c r="AP461" s="16"/>
      <c r="AQ461" s="16"/>
      <c r="AR461" s="16"/>
      <c r="AS461" s="16"/>
      <c r="AT461" s="16"/>
      <c r="AU461" s="16"/>
      <c r="AV461" s="16"/>
      <c r="AW461" s="16"/>
      <c r="AX461" s="16"/>
      <c r="AY461" s="16"/>
      <c r="AZ461" s="16"/>
      <c r="BA461" s="16"/>
      <c r="BB461" s="16"/>
      <c r="BC461" s="16"/>
      <c r="BD461" s="16"/>
      <c r="BE461" s="16"/>
      <c r="BF461" s="16"/>
      <c r="BG461" s="16"/>
      <c r="BH461" s="16"/>
      <c r="BI461" s="16"/>
      <c r="BJ461" s="16"/>
      <c r="BK461" s="16"/>
      <c r="BL461" s="16"/>
      <c r="BM461" s="16"/>
      <c r="BN461" s="16"/>
      <c r="BO461" s="16"/>
      <c r="BP461" s="16"/>
      <c r="BQ461" s="16"/>
      <c r="BR461" s="16"/>
      <c r="BS461" s="16"/>
      <c r="BT461" s="16"/>
      <c r="BU461" s="16"/>
      <c r="BV461" s="16"/>
      <c r="BW461" s="16"/>
      <c r="BX461" s="16"/>
      <c r="BY461" s="16"/>
      <c r="BZ461" s="16"/>
      <c r="CA461" s="16"/>
      <c r="CB461" s="16"/>
      <c r="CC461" s="16"/>
      <c r="CD461" s="16"/>
      <c r="CE461" s="16"/>
      <c r="CF461" s="16"/>
      <c r="CG461" s="16"/>
      <c r="CH461" s="16"/>
      <c r="CI461" s="16"/>
      <c r="CJ461" s="16"/>
      <c r="CK461" s="16"/>
      <c r="CL461" s="16"/>
      <c r="CM461" s="16"/>
      <c r="CN461" s="16"/>
      <c r="CO461" s="16"/>
      <c r="CP461" s="16"/>
      <c r="CQ461" s="16"/>
      <c r="CR461" s="16"/>
      <c r="CS461" s="16"/>
      <c r="CT461" s="16"/>
      <c r="CU461" s="16"/>
      <c r="CV461" s="16"/>
      <c r="CW461" s="16"/>
      <c r="CX461" s="16"/>
      <c r="CY461" s="16"/>
      <c r="CZ461" s="16"/>
      <c r="DA461" s="16"/>
      <c r="DB461" s="16"/>
      <c r="DC461" s="16"/>
      <c r="DD461" s="16"/>
      <c r="DE461" s="16"/>
      <c r="DF461" s="16"/>
      <c r="DG461" s="16"/>
      <c r="DH461" s="16"/>
      <c r="DI461" s="16"/>
      <c r="DJ461" s="16"/>
      <c r="DK461" s="16"/>
      <c r="DL461" s="16"/>
      <c r="DM461" s="16"/>
      <c r="DN461" s="16"/>
      <c r="DO461" s="16"/>
      <c r="DP461" s="16"/>
      <c r="DQ461" s="16"/>
      <c r="DR461" s="16"/>
      <c r="DS461" s="16"/>
      <c r="DT461" s="16"/>
      <c r="DU461" s="16"/>
      <c r="DV461" s="16"/>
      <c r="DW461" s="16"/>
      <c r="DX461" s="16"/>
      <c r="DY461" s="16"/>
      <c r="DZ461" s="16"/>
      <c r="EA461" s="16"/>
      <c r="EB461" s="16"/>
      <c r="EC461" s="16"/>
      <c r="ED461" s="16"/>
      <c r="EE461" s="16"/>
      <c r="EF461" s="16"/>
      <c r="EG461" s="16"/>
      <c r="EH461" s="16"/>
      <c r="EI461" s="16"/>
      <c r="EJ461" s="16"/>
      <c r="EK461" s="16"/>
      <c r="EL461" s="16"/>
      <c r="EM461" s="16"/>
      <c r="EN461" s="16"/>
      <c r="EO461" s="16"/>
      <c r="EP461" s="16"/>
      <c r="EQ461" s="16"/>
      <c r="ER461" s="16"/>
      <c r="ES461" s="16"/>
      <c r="ET461" s="16"/>
      <c r="EU461" s="16"/>
      <c r="EV461" s="16"/>
      <c r="EW461" s="16"/>
      <c r="EX461" s="16"/>
      <c r="EY461" s="16"/>
      <c r="EZ461" s="16"/>
      <c r="FA461" s="16"/>
      <c r="FB461" s="16"/>
      <c r="FC461" s="16"/>
      <c r="FD461" s="16"/>
      <c r="FE461" s="16"/>
      <c r="FF461" s="16"/>
      <c r="FG461" s="16"/>
      <c r="FH461" s="16"/>
      <c r="FI461" s="16"/>
      <c r="FJ461" s="16"/>
      <c r="FK461" s="16"/>
      <c r="FL461" s="16"/>
      <c r="FM461" s="16"/>
      <c r="FN461" s="16"/>
      <c r="FO461" s="16"/>
      <c r="FP461" s="16"/>
      <c r="FQ461" s="16"/>
      <c r="FR461" s="16"/>
      <c r="FS461" s="16"/>
      <c r="FT461" s="16"/>
      <c r="FU461" s="16"/>
      <c r="FV461" s="16"/>
      <c r="FW461" s="16"/>
      <c r="FX461" s="16"/>
      <c r="FY461" s="16"/>
      <c r="FZ461" s="16"/>
      <c r="GA461" s="16"/>
      <c r="GB461" s="16"/>
      <c r="GC461" s="16"/>
      <c r="GD461" s="16"/>
      <c r="GE461" s="16"/>
      <c r="GF461" s="16"/>
      <c r="GG461" s="16"/>
      <c r="GH461" s="16"/>
      <c r="GI461" s="16"/>
      <c r="GJ461" s="16"/>
      <c r="GK461" s="16"/>
      <c r="GL461" s="16"/>
      <c r="GM461" s="16"/>
      <c r="GN461" s="16"/>
      <c r="GO461" s="16"/>
      <c r="GP461" s="16"/>
      <c r="GQ461" s="16"/>
      <c r="GR461" s="16"/>
      <c r="GS461" s="16"/>
      <c r="GT461" s="16"/>
      <c r="GU461" s="16"/>
      <c r="GV461" s="16"/>
      <c r="GW461" s="16"/>
      <c r="GX461" s="16"/>
      <c r="GY461" s="16"/>
      <c r="GZ461" s="16"/>
      <c r="HA461" s="16"/>
      <c r="HB461" s="16"/>
      <c r="HC461" s="16"/>
      <c r="HD461" s="16"/>
      <c r="HE461" s="16"/>
      <c r="HF461" s="16"/>
      <c r="HG461" s="16"/>
      <c r="HH461" s="16"/>
      <c r="HI461" s="16"/>
      <c r="HJ461" s="16"/>
      <c r="HK461" s="16"/>
      <c r="HL461" s="16"/>
      <c r="HM461" s="16"/>
      <c r="HN461" s="16"/>
      <c r="HO461" s="16"/>
      <c r="HP461" s="16"/>
      <c r="HQ461" s="16"/>
      <c r="HR461" s="16"/>
      <c r="HS461" s="16"/>
      <c r="HT461" s="16"/>
      <c r="HU461" s="16"/>
      <c r="HV461" s="16"/>
      <c r="HW461" s="16"/>
      <c r="HX461" s="16"/>
      <c r="HY461" s="16"/>
      <c r="HZ461" s="16"/>
      <c r="IA461" s="16"/>
      <c r="IB461" s="16"/>
      <c r="IC461" s="16"/>
      <c r="ID461" s="16"/>
      <c r="IE461" s="16"/>
      <c r="IF461" s="16"/>
      <c r="IG461" s="16"/>
      <c r="IH461" s="16"/>
      <c r="II461" s="16"/>
      <c r="IJ461" s="16"/>
      <c r="IK461" s="16"/>
      <c r="IL461" s="16"/>
      <c r="IM461" s="16"/>
      <c r="IN461" s="16"/>
      <c r="IO461" s="16"/>
      <c r="IP461" s="16"/>
      <c r="IQ461" s="16"/>
      <c r="IR461" s="16"/>
      <c r="IS461" s="16"/>
      <c r="IT461" s="16"/>
      <c r="IU461" s="16"/>
      <c r="IV461" s="16"/>
      <c r="IW461" s="16"/>
      <c r="IX461" s="16"/>
      <c r="IY461" s="16"/>
      <c r="IZ461" s="16"/>
      <c r="JA461" s="16"/>
      <c r="JB461" s="16"/>
      <c r="JC461" s="16"/>
      <c r="JD461" s="16"/>
      <c r="JE461" s="16"/>
      <c r="JF461" s="16"/>
      <c r="JG461" s="16"/>
      <c r="JH461" s="16"/>
      <c r="JI461" s="16"/>
      <c r="JJ461" s="16"/>
      <c r="JK461" s="16"/>
      <c r="JL461" s="16"/>
      <c r="JM461" s="16"/>
      <c r="JN461" s="16"/>
      <c r="JO461" s="16"/>
      <c r="JP461" s="16"/>
      <c r="JQ461" s="16"/>
      <c r="JR461" s="16"/>
      <c r="JS461" s="16"/>
      <c r="JT461" s="16"/>
      <c r="JU461" s="16"/>
      <c r="JV461" s="16"/>
      <c r="JW461" s="16"/>
      <c r="JX461" s="16"/>
      <c r="JY461" s="16"/>
      <c r="JZ461" s="16"/>
      <c r="KA461" s="16"/>
      <c r="KB461" s="16"/>
      <c r="KC461" s="16"/>
      <c r="KD461" s="16"/>
      <c r="KE461" s="16"/>
      <c r="KF461" s="16"/>
      <c r="KG461" s="16"/>
      <c r="KH461" s="16"/>
      <c r="KI461" s="16"/>
      <c r="KJ461" s="16"/>
      <c r="KK461" s="16"/>
      <c r="KL461" s="16"/>
      <c r="KM461" s="16"/>
      <c r="KN461" s="16"/>
      <c r="KO461" s="16"/>
      <c r="KP461" s="16"/>
      <c r="KQ461" s="16"/>
      <c r="KR461" s="16"/>
      <c r="KS461" s="16"/>
      <c r="KT461" s="16"/>
      <c r="KU461" s="16"/>
      <c r="KV461" s="16"/>
      <c r="KW461" s="16"/>
      <c r="KX461" s="16"/>
      <c r="KY461" s="16"/>
      <c r="KZ461" s="16"/>
      <c r="LA461" s="16"/>
      <c r="LB461" s="16"/>
      <c r="LC461" s="16"/>
      <c r="LD461" s="16"/>
      <c r="LE461" s="16"/>
      <c r="LF461" s="16"/>
      <c r="LG461" s="16"/>
      <c r="LH461" s="16"/>
      <c r="LI461" s="16"/>
      <c r="LJ461" s="16"/>
      <c r="LK461" s="16"/>
      <c r="LL461" s="16"/>
      <c r="LM461" s="16"/>
      <c r="LN461" s="16"/>
      <c r="LO461" s="16"/>
      <c r="LP461" s="16"/>
      <c r="LQ461" s="16"/>
      <c r="LR461" s="16"/>
      <c r="LS461" s="16"/>
      <c r="LT461" s="16"/>
      <c r="LU461" s="16"/>
      <c r="LV461" s="16"/>
      <c r="LW461" s="16"/>
      <c r="LX461" s="16"/>
      <c r="LY461" s="16"/>
      <c r="LZ461" s="16"/>
      <c r="MA461" s="16"/>
      <c r="MB461" s="16"/>
      <c r="MC461" s="16"/>
      <c r="MD461" s="16"/>
      <c r="ME461" s="16"/>
      <c r="MF461" s="16"/>
      <c r="MG461" s="16"/>
      <c r="MH461" s="16"/>
      <c r="MI461" s="16"/>
      <c r="MJ461" s="16"/>
      <c r="MK461" s="16"/>
      <c r="ML461" s="16"/>
      <c r="MM461" s="16"/>
      <c r="MN461" s="16"/>
      <c r="MO461" s="16"/>
      <c r="MP461" s="16"/>
      <c r="MQ461" s="16"/>
      <c r="MR461" s="16"/>
      <c r="MS461" s="16"/>
      <c r="MT461" s="16"/>
      <c r="MU461" s="16"/>
      <c r="MV461" s="16"/>
      <c r="MW461" s="16"/>
      <c r="MX461" s="16"/>
      <c r="MY461" s="16"/>
      <c r="MZ461" s="16"/>
      <c r="NA461" s="16"/>
      <c r="NB461" s="16"/>
      <c r="NC461" s="16"/>
      <c r="ND461" s="16"/>
      <c r="NE461" s="16"/>
      <c r="NF461" s="16"/>
      <c r="NG461" s="16"/>
      <c r="NH461" s="16"/>
      <c r="NI461" s="16"/>
      <c r="NJ461" s="16"/>
      <c r="NK461" s="16"/>
      <c r="NL461" s="16"/>
      <c r="NM461" s="16"/>
      <c r="NN461" s="16"/>
      <c r="NO461" s="16"/>
      <c r="NP461" s="16"/>
      <c r="NQ461" s="16"/>
      <c r="NR461" s="16"/>
      <c r="NS461" s="16"/>
      <c r="NT461" s="16"/>
      <c r="NU461" s="16"/>
      <c r="NV461" s="16"/>
      <c r="NW461" s="16"/>
      <c r="NX461" s="16"/>
      <c r="NY461" s="16"/>
      <c r="NZ461" s="16"/>
      <c r="OA461" s="16"/>
      <c r="OB461" s="16"/>
      <c r="OC461" s="16"/>
      <c r="OD461" s="16"/>
      <c r="OE461" s="16"/>
      <c r="OF461" s="16"/>
      <c r="OG461" s="16"/>
      <c r="OH461" s="16"/>
      <c r="OI461" s="16"/>
      <c r="OJ461" s="16"/>
      <c r="OK461" s="16"/>
      <c r="OL461" s="16"/>
      <c r="OM461" s="16"/>
      <c r="ON461" s="16"/>
      <c r="OO461" s="16"/>
      <c r="OP461" s="16"/>
      <c r="OQ461" s="16"/>
      <c r="OR461" s="16"/>
      <c r="OS461" s="16"/>
      <c r="OT461" s="16"/>
      <c r="OU461" s="16"/>
      <c r="OV461" s="16"/>
      <c r="OW461" s="16"/>
      <c r="OX461" s="16"/>
      <c r="OY461" s="16"/>
      <c r="OZ461" s="16"/>
      <c r="PA461" s="16"/>
      <c r="PB461" s="16"/>
      <c r="PC461" s="16"/>
      <c r="PD461" s="16"/>
      <c r="PE461" s="16"/>
      <c r="PF461" s="16"/>
      <c r="PG461" s="16"/>
      <c r="PH461" s="16"/>
      <c r="PI461" s="16"/>
      <c r="PJ461" s="16"/>
      <c r="PK461" s="16"/>
      <c r="PL461" s="16"/>
      <c r="PM461" s="16"/>
      <c r="PN461" s="16"/>
      <c r="PO461" s="16"/>
      <c r="PP461" s="16"/>
      <c r="PQ461" s="16"/>
      <c r="PR461" s="16"/>
      <c r="PS461" s="16"/>
      <c r="PT461" s="16"/>
      <c r="PU461" s="16"/>
      <c r="PV461" s="16"/>
      <c r="PW461" s="16"/>
      <c r="PX461" s="16"/>
      <c r="PY461" s="16"/>
      <c r="PZ461" s="16"/>
      <c r="QA461" s="16"/>
      <c r="QB461" s="16"/>
      <c r="QC461" s="16"/>
      <c r="QD461" s="16"/>
      <c r="QE461" s="16"/>
      <c r="QF461" s="16"/>
      <c r="QG461" s="16"/>
      <c r="QH461" s="16"/>
      <c r="QI461" s="16"/>
      <c r="QJ461" s="16"/>
      <c r="QK461" s="16"/>
      <c r="QL461" s="16"/>
      <c r="QM461" s="16"/>
      <c r="QN461" s="16"/>
      <c r="QO461" s="16"/>
      <c r="QP461" s="16"/>
      <c r="QQ461" s="16"/>
      <c r="QR461" s="16"/>
      <c r="QS461" s="16"/>
      <c r="QT461" s="16"/>
      <c r="QU461" s="16"/>
      <c r="QV461" s="16"/>
      <c r="QW461" s="16"/>
      <c r="QX461" s="16"/>
      <c r="QY461" s="16"/>
      <c r="QZ461" s="16"/>
      <c r="RA461" s="16"/>
      <c r="RB461" s="16"/>
      <c r="RC461" s="16"/>
      <c r="RD461" s="16"/>
      <c r="RE461" s="16"/>
      <c r="RF461" s="16"/>
      <c r="RG461" s="16"/>
      <c r="RH461" s="16"/>
      <c r="RI461" s="16"/>
      <c r="RJ461" s="16"/>
    </row>
    <row r="462" spans="2:478" x14ac:dyDescent="0.25">
      <c r="B462" s="16"/>
      <c r="C462" s="16"/>
      <c r="AF462" s="16"/>
      <c r="AG462" s="16"/>
      <c r="AH462" s="16"/>
      <c r="AI462" s="16"/>
      <c r="AJ462" s="16"/>
      <c r="AK462" s="16"/>
      <c r="AL462" s="16"/>
      <c r="AM462" s="16"/>
      <c r="AN462" s="16"/>
      <c r="AO462" s="16"/>
      <c r="AP462" s="16"/>
      <c r="AQ462" s="16"/>
      <c r="AR462" s="16"/>
      <c r="AS462" s="16"/>
      <c r="AT462" s="16"/>
      <c r="AU462" s="16"/>
      <c r="AV462" s="16"/>
      <c r="AW462" s="16"/>
      <c r="AX462" s="16"/>
      <c r="AY462" s="16"/>
      <c r="AZ462" s="16"/>
      <c r="BA462" s="16"/>
      <c r="BB462" s="16"/>
      <c r="BC462" s="16"/>
      <c r="BD462" s="16"/>
      <c r="BE462" s="16"/>
      <c r="BF462" s="16"/>
      <c r="BG462" s="16"/>
      <c r="BH462" s="16"/>
      <c r="BI462" s="16"/>
      <c r="BJ462" s="16"/>
      <c r="BK462" s="16"/>
      <c r="BL462" s="16"/>
      <c r="BM462" s="16"/>
      <c r="BN462" s="16"/>
      <c r="BO462" s="16"/>
      <c r="BP462" s="16"/>
      <c r="BQ462" s="16"/>
      <c r="BR462" s="16"/>
      <c r="BS462" s="16"/>
      <c r="BT462" s="16"/>
      <c r="BU462" s="16"/>
      <c r="BV462" s="16"/>
      <c r="BW462" s="16"/>
      <c r="BX462" s="16"/>
      <c r="BY462" s="16"/>
      <c r="BZ462" s="16"/>
      <c r="CA462" s="16"/>
      <c r="CB462" s="16"/>
      <c r="CC462" s="16"/>
      <c r="CD462" s="16"/>
      <c r="CE462" s="16"/>
      <c r="CF462" s="16"/>
      <c r="CG462" s="16"/>
      <c r="CH462" s="16"/>
      <c r="CI462" s="16"/>
      <c r="CJ462" s="16"/>
      <c r="CK462" s="16"/>
      <c r="CL462" s="16"/>
      <c r="CM462" s="16"/>
      <c r="CN462" s="16"/>
      <c r="CO462" s="16"/>
      <c r="CP462" s="16"/>
      <c r="CQ462" s="16"/>
      <c r="CR462" s="16"/>
      <c r="CS462" s="16"/>
      <c r="CT462" s="16"/>
      <c r="CU462" s="16"/>
      <c r="CV462" s="16"/>
      <c r="CW462" s="16"/>
      <c r="CX462" s="16"/>
      <c r="CY462" s="16"/>
      <c r="CZ462" s="16"/>
      <c r="DA462" s="16"/>
      <c r="DB462" s="16"/>
      <c r="DC462" s="16"/>
      <c r="DD462" s="16"/>
      <c r="DE462" s="16"/>
      <c r="DF462" s="16"/>
      <c r="DG462" s="16"/>
      <c r="DH462" s="16"/>
      <c r="DI462" s="16"/>
      <c r="DJ462" s="16"/>
      <c r="DK462" s="16"/>
      <c r="DL462" s="16"/>
      <c r="DM462" s="16"/>
      <c r="DN462" s="16"/>
      <c r="DO462" s="16"/>
      <c r="DP462" s="16"/>
      <c r="DQ462" s="16"/>
      <c r="DR462" s="16"/>
      <c r="DS462" s="16"/>
      <c r="DT462" s="16"/>
      <c r="DU462" s="16"/>
      <c r="DV462" s="16"/>
      <c r="DW462" s="16"/>
      <c r="DX462" s="16"/>
      <c r="DY462" s="16"/>
      <c r="DZ462" s="16"/>
      <c r="EA462" s="16"/>
      <c r="EB462" s="16"/>
      <c r="EC462" s="16"/>
      <c r="ED462" s="16"/>
      <c r="EE462" s="16"/>
      <c r="EF462" s="16"/>
      <c r="EG462" s="16"/>
      <c r="EH462" s="16"/>
      <c r="EI462" s="16"/>
      <c r="EJ462" s="16"/>
      <c r="EK462" s="16"/>
      <c r="EL462" s="16"/>
      <c r="EM462" s="16"/>
      <c r="EN462" s="16"/>
      <c r="EO462" s="16"/>
      <c r="EP462" s="16"/>
      <c r="EQ462" s="16"/>
      <c r="ER462" s="16"/>
      <c r="ES462" s="16"/>
      <c r="ET462" s="16"/>
      <c r="EU462" s="16"/>
      <c r="EV462" s="16"/>
      <c r="EW462" s="16"/>
      <c r="EX462" s="16"/>
      <c r="EY462" s="16"/>
      <c r="EZ462" s="16"/>
      <c r="FA462" s="16"/>
      <c r="FB462" s="16"/>
      <c r="FC462" s="16"/>
      <c r="FD462" s="16"/>
      <c r="FE462" s="16"/>
      <c r="FF462" s="16"/>
      <c r="FG462" s="16"/>
      <c r="FH462" s="16"/>
      <c r="FI462" s="16"/>
      <c r="FJ462" s="16"/>
      <c r="FK462" s="16"/>
      <c r="FL462" s="16"/>
      <c r="FM462" s="16"/>
      <c r="FN462" s="16"/>
      <c r="FO462" s="16"/>
      <c r="FP462" s="16"/>
      <c r="FQ462" s="16"/>
      <c r="FR462" s="16"/>
      <c r="FS462" s="16"/>
      <c r="FT462" s="16"/>
      <c r="FU462" s="16"/>
      <c r="FV462" s="16"/>
      <c r="FW462" s="16"/>
      <c r="FX462" s="16"/>
      <c r="FY462" s="16"/>
      <c r="FZ462" s="16"/>
      <c r="GA462" s="16"/>
      <c r="GB462" s="16"/>
      <c r="GC462" s="16"/>
      <c r="GD462" s="16"/>
      <c r="GE462" s="16"/>
      <c r="GF462" s="16"/>
      <c r="GG462" s="16"/>
      <c r="GH462" s="16"/>
      <c r="GI462" s="16"/>
      <c r="GJ462" s="16"/>
      <c r="GK462" s="16"/>
      <c r="GL462" s="16"/>
      <c r="GM462" s="16"/>
      <c r="GN462" s="16"/>
      <c r="GO462" s="16"/>
      <c r="GP462" s="16"/>
      <c r="GQ462" s="16"/>
      <c r="GR462" s="16"/>
      <c r="GS462" s="16"/>
      <c r="GT462" s="16"/>
      <c r="GU462" s="16"/>
      <c r="GV462" s="16"/>
      <c r="GW462" s="16"/>
      <c r="GX462" s="16"/>
      <c r="GY462" s="16"/>
      <c r="GZ462" s="16"/>
      <c r="HA462" s="16"/>
      <c r="HB462" s="16"/>
      <c r="HC462" s="16"/>
      <c r="HD462" s="16"/>
      <c r="HE462" s="16"/>
      <c r="HF462" s="16"/>
      <c r="HG462" s="16"/>
      <c r="HH462" s="16"/>
      <c r="HI462" s="16"/>
      <c r="HJ462" s="16"/>
      <c r="HK462" s="16"/>
      <c r="HL462" s="16"/>
      <c r="HM462" s="16"/>
      <c r="HN462" s="16"/>
      <c r="HO462" s="16"/>
      <c r="HP462" s="16"/>
      <c r="HQ462" s="16"/>
      <c r="HR462" s="16"/>
      <c r="HS462" s="16"/>
      <c r="HT462" s="16"/>
      <c r="HU462" s="16"/>
      <c r="HV462" s="16"/>
      <c r="HW462" s="16"/>
      <c r="HX462" s="16"/>
      <c r="HY462" s="16"/>
      <c r="HZ462" s="16"/>
      <c r="IA462" s="16"/>
      <c r="IB462" s="16"/>
      <c r="IC462" s="16"/>
      <c r="ID462" s="16"/>
      <c r="IE462" s="16"/>
      <c r="IF462" s="16"/>
      <c r="IG462" s="16"/>
      <c r="IH462" s="16"/>
      <c r="II462" s="16"/>
      <c r="IJ462" s="16"/>
      <c r="IK462" s="16"/>
      <c r="IL462" s="16"/>
      <c r="IM462" s="16"/>
      <c r="IN462" s="16"/>
      <c r="IO462" s="16"/>
      <c r="IP462" s="16"/>
      <c r="IQ462" s="16"/>
      <c r="IR462" s="16"/>
      <c r="IS462" s="16"/>
      <c r="IT462" s="16"/>
      <c r="IU462" s="16"/>
      <c r="IV462" s="16"/>
      <c r="IW462" s="16"/>
      <c r="IX462" s="16"/>
      <c r="IY462" s="16"/>
      <c r="IZ462" s="16"/>
      <c r="JA462" s="16"/>
      <c r="JB462" s="16"/>
      <c r="JC462" s="16"/>
      <c r="JD462" s="16"/>
      <c r="JE462" s="16"/>
      <c r="JF462" s="16"/>
      <c r="JG462" s="16"/>
      <c r="JH462" s="16"/>
      <c r="JI462" s="16"/>
      <c r="JJ462" s="16"/>
      <c r="JK462" s="16"/>
      <c r="JL462" s="16"/>
      <c r="JM462" s="16"/>
      <c r="JN462" s="16"/>
      <c r="JO462" s="16"/>
      <c r="JP462" s="16"/>
      <c r="JQ462" s="16"/>
      <c r="JR462" s="16"/>
      <c r="JS462" s="16"/>
      <c r="JT462" s="16"/>
      <c r="JU462" s="16"/>
      <c r="JV462" s="16"/>
      <c r="JW462" s="16"/>
      <c r="JX462" s="16"/>
      <c r="JY462" s="16"/>
      <c r="JZ462" s="16"/>
      <c r="KA462" s="16"/>
      <c r="KB462" s="16"/>
      <c r="KC462" s="16"/>
      <c r="KD462" s="16"/>
      <c r="KE462" s="16"/>
      <c r="KF462" s="16"/>
      <c r="KG462" s="16"/>
      <c r="KH462" s="16"/>
      <c r="KI462" s="16"/>
      <c r="KJ462" s="16"/>
      <c r="KK462" s="16"/>
      <c r="KL462" s="16"/>
      <c r="KM462" s="16"/>
      <c r="KN462" s="16"/>
      <c r="KO462" s="16"/>
      <c r="KP462" s="16"/>
      <c r="KQ462" s="16"/>
      <c r="KR462" s="16"/>
      <c r="KS462" s="16"/>
      <c r="KT462" s="16"/>
      <c r="KU462" s="16"/>
      <c r="KV462" s="16"/>
      <c r="KW462" s="16"/>
      <c r="KX462" s="16"/>
      <c r="KY462" s="16"/>
      <c r="KZ462" s="16"/>
      <c r="LA462" s="16"/>
      <c r="LB462" s="16"/>
      <c r="LC462" s="16"/>
      <c r="LD462" s="16"/>
      <c r="LE462" s="16"/>
      <c r="LF462" s="16"/>
      <c r="LG462" s="16"/>
      <c r="LH462" s="16"/>
      <c r="LI462" s="16"/>
      <c r="LJ462" s="16"/>
      <c r="LK462" s="16"/>
      <c r="LL462" s="16"/>
      <c r="LM462" s="16"/>
      <c r="LN462" s="16"/>
      <c r="LO462" s="16"/>
      <c r="LP462" s="16"/>
      <c r="LQ462" s="16"/>
      <c r="LR462" s="16"/>
      <c r="LS462" s="16"/>
      <c r="LT462" s="16"/>
      <c r="LU462" s="16"/>
      <c r="LV462" s="16"/>
      <c r="LW462" s="16"/>
      <c r="LX462" s="16"/>
      <c r="LY462" s="16"/>
      <c r="LZ462" s="16"/>
      <c r="MA462" s="16"/>
      <c r="MB462" s="16"/>
      <c r="MC462" s="16"/>
      <c r="MD462" s="16"/>
      <c r="ME462" s="16"/>
      <c r="MF462" s="16"/>
      <c r="MG462" s="16"/>
      <c r="MH462" s="16"/>
      <c r="MI462" s="16"/>
      <c r="MJ462" s="16"/>
      <c r="MK462" s="16"/>
      <c r="ML462" s="16"/>
      <c r="MM462" s="16"/>
      <c r="MN462" s="16"/>
      <c r="MO462" s="16"/>
      <c r="MP462" s="16"/>
      <c r="MQ462" s="16"/>
      <c r="MR462" s="16"/>
      <c r="MS462" s="16"/>
      <c r="MT462" s="16"/>
      <c r="MU462" s="16"/>
      <c r="MV462" s="16"/>
      <c r="MW462" s="16"/>
      <c r="MX462" s="16"/>
      <c r="MY462" s="16"/>
      <c r="MZ462" s="16"/>
      <c r="NA462" s="16"/>
      <c r="NB462" s="16"/>
      <c r="NC462" s="16"/>
      <c r="ND462" s="16"/>
      <c r="NE462" s="16"/>
      <c r="NF462" s="16"/>
      <c r="NG462" s="16"/>
      <c r="NH462" s="16"/>
      <c r="NI462" s="16"/>
      <c r="NJ462" s="16"/>
      <c r="NK462" s="16"/>
      <c r="NL462" s="16"/>
      <c r="NM462" s="16"/>
      <c r="NN462" s="16"/>
      <c r="NO462" s="16"/>
      <c r="NP462" s="16"/>
      <c r="NQ462" s="16"/>
      <c r="NR462" s="16"/>
      <c r="NS462" s="16"/>
      <c r="NT462" s="16"/>
      <c r="NU462" s="16"/>
      <c r="NV462" s="16"/>
      <c r="NW462" s="16"/>
      <c r="NX462" s="16"/>
      <c r="NY462" s="16"/>
      <c r="NZ462" s="16"/>
      <c r="OA462" s="16"/>
      <c r="OB462" s="16"/>
      <c r="OC462" s="16"/>
      <c r="OD462" s="16"/>
      <c r="OE462" s="16"/>
      <c r="OF462" s="16"/>
      <c r="OG462" s="16"/>
      <c r="OH462" s="16"/>
      <c r="OI462" s="16"/>
      <c r="OJ462" s="16"/>
      <c r="OK462" s="16"/>
      <c r="OL462" s="16"/>
      <c r="OM462" s="16"/>
      <c r="ON462" s="16"/>
      <c r="OO462" s="16"/>
      <c r="OP462" s="16"/>
      <c r="OQ462" s="16"/>
      <c r="OR462" s="16"/>
      <c r="OS462" s="16"/>
      <c r="OT462" s="16"/>
      <c r="OU462" s="16"/>
      <c r="OV462" s="16"/>
      <c r="OW462" s="16"/>
      <c r="OX462" s="16"/>
      <c r="OY462" s="16"/>
      <c r="OZ462" s="16"/>
      <c r="PA462" s="16"/>
      <c r="PB462" s="16"/>
      <c r="PC462" s="16"/>
      <c r="PD462" s="16"/>
      <c r="PE462" s="16"/>
      <c r="PF462" s="16"/>
      <c r="PG462" s="16"/>
      <c r="PH462" s="16"/>
      <c r="PI462" s="16"/>
      <c r="PJ462" s="16"/>
      <c r="PK462" s="16"/>
      <c r="PL462" s="16"/>
      <c r="PM462" s="16"/>
      <c r="PN462" s="16"/>
      <c r="PO462" s="16"/>
      <c r="PP462" s="16"/>
      <c r="PQ462" s="16"/>
      <c r="PR462" s="16"/>
      <c r="PS462" s="16"/>
      <c r="PT462" s="16"/>
      <c r="PU462" s="16"/>
      <c r="PV462" s="16"/>
      <c r="PW462" s="16"/>
      <c r="PX462" s="16"/>
      <c r="PY462" s="16"/>
      <c r="PZ462" s="16"/>
      <c r="QA462" s="16"/>
      <c r="QB462" s="16"/>
      <c r="QC462" s="16"/>
      <c r="QD462" s="16"/>
      <c r="QE462" s="16"/>
      <c r="QF462" s="16"/>
      <c r="QG462" s="16"/>
      <c r="QH462" s="16"/>
      <c r="QI462" s="16"/>
      <c r="QJ462" s="16"/>
      <c r="QK462" s="16"/>
      <c r="QL462" s="16"/>
      <c r="QM462" s="16"/>
      <c r="QN462" s="16"/>
      <c r="QO462" s="16"/>
      <c r="QP462" s="16"/>
      <c r="QQ462" s="16"/>
      <c r="QR462" s="16"/>
      <c r="QS462" s="16"/>
      <c r="QT462" s="16"/>
      <c r="QU462" s="16"/>
      <c r="QV462" s="16"/>
      <c r="QW462" s="16"/>
      <c r="QX462" s="16"/>
      <c r="QY462" s="16"/>
      <c r="QZ462" s="16"/>
      <c r="RA462" s="16"/>
      <c r="RB462" s="16"/>
      <c r="RC462" s="16"/>
      <c r="RD462" s="16"/>
      <c r="RE462" s="16"/>
      <c r="RF462" s="16"/>
      <c r="RG462" s="16"/>
      <c r="RH462" s="16"/>
      <c r="RI462" s="16"/>
      <c r="RJ462" s="16"/>
    </row>
    <row r="463" spans="2:478" x14ac:dyDescent="0.25">
      <c r="B463" s="16"/>
      <c r="C463" s="16"/>
      <c r="AF463" s="16"/>
      <c r="AG463" s="16"/>
      <c r="AH463" s="16"/>
      <c r="AI463" s="16"/>
      <c r="AJ463" s="16"/>
      <c r="AK463" s="16"/>
      <c r="AL463" s="16"/>
      <c r="AM463" s="16"/>
      <c r="AN463" s="16"/>
      <c r="AO463" s="16"/>
      <c r="AP463" s="16"/>
      <c r="AQ463" s="16"/>
      <c r="AR463" s="16"/>
      <c r="AS463" s="16"/>
      <c r="AT463" s="16"/>
      <c r="AU463" s="16"/>
      <c r="AV463" s="16"/>
      <c r="AW463" s="16"/>
      <c r="AX463" s="16"/>
      <c r="AY463" s="16"/>
      <c r="AZ463" s="16"/>
      <c r="BA463" s="16"/>
      <c r="BB463" s="16"/>
      <c r="BC463" s="16"/>
      <c r="BD463" s="16"/>
      <c r="BE463" s="16"/>
      <c r="BF463" s="16"/>
      <c r="BG463" s="16"/>
      <c r="BH463" s="16"/>
      <c r="BI463" s="16"/>
      <c r="BJ463" s="16"/>
      <c r="BK463" s="16"/>
      <c r="BL463" s="16"/>
      <c r="BM463" s="16"/>
      <c r="BN463" s="16"/>
      <c r="BO463" s="16"/>
      <c r="BP463" s="16"/>
      <c r="BQ463" s="16"/>
      <c r="BR463" s="16"/>
      <c r="BS463" s="16"/>
      <c r="BT463" s="16"/>
      <c r="BU463" s="16"/>
      <c r="BV463" s="16"/>
      <c r="BW463" s="16"/>
      <c r="BX463" s="16"/>
      <c r="BY463" s="16"/>
      <c r="BZ463" s="16"/>
      <c r="CA463" s="16"/>
      <c r="CB463" s="16"/>
      <c r="CC463" s="16"/>
      <c r="CD463" s="16"/>
      <c r="CE463" s="16"/>
      <c r="CF463" s="16"/>
      <c r="CG463" s="16"/>
      <c r="CH463" s="16"/>
      <c r="CI463" s="16"/>
      <c r="CJ463" s="16"/>
      <c r="CK463" s="16"/>
      <c r="CL463" s="16"/>
      <c r="CM463" s="16"/>
      <c r="CN463" s="16"/>
      <c r="CO463" s="16"/>
      <c r="CP463" s="16"/>
      <c r="CQ463" s="16"/>
      <c r="CR463" s="16"/>
      <c r="CS463" s="16"/>
      <c r="CT463" s="16"/>
      <c r="CU463" s="16"/>
      <c r="CV463" s="16"/>
      <c r="CW463" s="16"/>
      <c r="CX463" s="16"/>
      <c r="CY463" s="16"/>
      <c r="CZ463" s="16"/>
      <c r="DA463" s="16"/>
      <c r="DB463" s="16"/>
      <c r="DC463" s="16"/>
      <c r="DD463" s="16"/>
      <c r="DE463" s="16"/>
      <c r="DF463" s="16"/>
      <c r="DG463" s="16"/>
      <c r="DH463" s="16"/>
      <c r="DI463" s="16"/>
      <c r="DJ463" s="16"/>
      <c r="DK463" s="16"/>
      <c r="DL463" s="16"/>
      <c r="DM463" s="16"/>
      <c r="DN463" s="16"/>
      <c r="DO463" s="16"/>
      <c r="DP463" s="16"/>
      <c r="DQ463" s="16"/>
      <c r="DR463" s="16"/>
      <c r="DS463" s="16"/>
      <c r="DT463" s="16"/>
      <c r="DU463" s="16"/>
      <c r="DV463" s="16"/>
      <c r="DW463" s="16"/>
      <c r="DX463" s="16"/>
      <c r="DY463" s="16"/>
      <c r="DZ463" s="16"/>
      <c r="EA463" s="16"/>
      <c r="EB463" s="16"/>
      <c r="EC463" s="16"/>
      <c r="ED463" s="16"/>
      <c r="EE463" s="16"/>
      <c r="EF463" s="16"/>
      <c r="EG463" s="16"/>
      <c r="EH463" s="16"/>
      <c r="EI463" s="16"/>
      <c r="EJ463" s="16"/>
      <c r="EK463" s="16"/>
      <c r="EL463" s="16"/>
      <c r="EM463" s="16"/>
      <c r="EN463" s="16"/>
      <c r="EO463" s="16"/>
      <c r="EP463" s="16"/>
      <c r="EQ463" s="16"/>
      <c r="ER463" s="16"/>
      <c r="ES463" s="16"/>
      <c r="ET463" s="16"/>
      <c r="EU463" s="16"/>
      <c r="EV463" s="16"/>
      <c r="EW463" s="16"/>
      <c r="EX463" s="16"/>
      <c r="EY463" s="16"/>
      <c r="EZ463" s="16"/>
      <c r="FA463" s="16"/>
      <c r="FB463" s="16"/>
      <c r="FC463" s="16"/>
      <c r="FD463" s="16"/>
      <c r="FE463" s="16"/>
      <c r="FF463" s="16"/>
      <c r="FG463" s="16"/>
      <c r="FH463" s="16"/>
      <c r="FI463" s="16"/>
      <c r="FJ463" s="16"/>
      <c r="FK463" s="16"/>
      <c r="FL463" s="16"/>
      <c r="FM463" s="16"/>
      <c r="FN463" s="16"/>
      <c r="FO463" s="16"/>
      <c r="FP463" s="16"/>
      <c r="FQ463" s="16"/>
      <c r="FR463" s="16"/>
      <c r="FS463" s="16"/>
      <c r="FT463" s="16"/>
      <c r="FU463" s="16"/>
      <c r="FV463" s="16"/>
      <c r="FW463" s="16"/>
      <c r="FX463" s="16"/>
      <c r="FY463" s="16"/>
      <c r="FZ463" s="16"/>
      <c r="GA463" s="16"/>
      <c r="GB463" s="16"/>
      <c r="GC463" s="16"/>
      <c r="GD463" s="16"/>
      <c r="GE463" s="16"/>
      <c r="GF463" s="16"/>
      <c r="GG463" s="16"/>
      <c r="GH463" s="16"/>
      <c r="GI463" s="16"/>
      <c r="GJ463" s="16"/>
      <c r="GK463" s="16"/>
      <c r="GL463" s="16"/>
      <c r="GM463" s="16"/>
      <c r="GN463" s="16"/>
      <c r="GO463" s="16"/>
      <c r="GP463" s="16"/>
      <c r="GQ463" s="16"/>
      <c r="GR463" s="16"/>
      <c r="GS463" s="16"/>
      <c r="GT463" s="16"/>
      <c r="GU463" s="16"/>
      <c r="GV463" s="16"/>
      <c r="GW463" s="16"/>
      <c r="GX463" s="16"/>
      <c r="GY463" s="16"/>
      <c r="GZ463" s="16"/>
      <c r="HA463" s="16"/>
      <c r="HB463" s="16"/>
      <c r="HC463" s="16"/>
      <c r="HD463" s="16"/>
      <c r="HE463" s="16"/>
      <c r="HF463" s="16"/>
      <c r="HG463" s="16"/>
      <c r="HH463" s="16"/>
      <c r="HI463" s="16"/>
      <c r="HJ463" s="16"/>
      <c r="HK463" s="16"/>
      <c r="HL463" s="16"/>
      <c r="HM463" s="16"/>
      <c r="HN463" s="16"/>
      <c r="HO463" s="16"/>
      <c r="HP463" s="16"/>
      <c r="HQ463" s="16"/>
      <c r="HR463" s="16"/>
      <c r="HS463" s="16"/>
      <c r="HT463" s="16"/>
      <c r="HU463" s="16"/>
      <c r="HV463" s="16"/>
      <c r="HW463" s="16"/>
      <c r="HX463" s="16"/>
      <c r="HY463" s="16"/>
      <c r="HZ463" s="16"/>
      <c r="IA463" s="16"/>
      <c r="IB463" s="16"/>
      <c r="IC463" s="16"/>
      <c r="ID463" s="16"/>
      <c r="IE463" s="16"/>
      <c r="IF463" s="16"/>
      <c r="IG463" s="16"/>
      <c r="IH463" s="16"/>
      <c r="II463" s="16"/>
      <c r="IJ463" s="16"/>
      <c r="IK463" s="16"/>
      <c r="IL463" s="16"/>
      <c r="IM463" s="16"/>
      <c r="IN463" s="16"/>
      <c r="IO463" s="16"/>
      <c r="IP463" s="16"/>
      <c r="IQ463" s="16"/>
      <c r="IR463" s="16"/>
      <c r="IS463" s="16"/>
      <c r="IT463" s="16"/>
      <c r="IU463" s="16"/>
      <c r="IV463" s="16"/>
      <c r="IW463" s="16"/>
      <c r="IX463" s="16"/>
      <c r="IY463" s="16"/>
      <c r="IZ463" s="16"/>
      <c r="JA463" s="16"/>
      <c r="JB463" s="16"/>
      <c r="JC463" s="16"/>
      <c r="JD463" s="16"/>
      <c r="JE463" s="16"/>
      <c r="JF463" s="16"/>
      <c r="JG463" s="16"/>
      <c r="JH463" s="16"/>
      <c r="JI463" s="16"/>
      <c r="JJ463" s="16"/>
      <c r="JK463" s="16"/>
      <c r="JL463" s="16"/>
      <c r="JM463" s="16"/>
      <c r="JN463" s="16"/>
      <c r="JO463" s="16"/>
      <c r="JP463" s="16"/>
      <c r="JQ463" s="16"/>
      <c r="JR463" s="16"/>
      <c r="JS463" s="16"/>
      <c r="JT463" s="16"/>
      <c r="JU463" s="16"/>
      <c r="JV463" s="16"/>
      <c r="JW463" s="16"/>
      <c r="JX463" s="16"/>
      <c r="JY463" s="16"/>
      <c r="JZ463" s="16"/>
      <c r="KA463" s="16"/>
      <c r="KB463" s="16"/>
      <c r="KC463" s="16"/>
      <c r="KD463" s="16"/>
      <c r="KE463" s="16"/>
      <c r="KF463" s="16"/>
      <c r="KG463" s="16"/>
      <c r="KH463" s="16"/>
      <c r="KI463" s="16"/>
      <c r="KJ463" s="16"/>
      <c r="KK463" s="16"/>
      <c r="KL463" s="16"/>
      <c r="KM463" s="16"/>
      <c r="KN463" s="16"/>
      <c r="KO463" s="16"/>
      <c r="KP463" s="16"/>
      <c r="KQ463" s="16"/>
      <c r="KR463" s="16"/>
      <c r="KS463" s="16"/>
      <c r="KT463" s="16"/>
      <c r="KU463" s="16"/>
      <c r="KV463" s="16"/>
      <c r="KW463" s="16"/>
      <c r="KX463" s="16"/>
      <c r="KY463" s="16"/>
      <c r="KZ463" s="16"/>
      <c r="LA463" s="16"/>
      <c r="LB463" s="16"/>
      <c r="LC463" s="16"/>
      <c r="LD463" s="16"/>
      <c r="LE463" s="16"/>
      <c r="LF463" s="16"/>
      <c r="LG463" s="16"/>
      <c r="LH463" s="16"/>
      <c r="LI463" s="16"/>
      <c r="LJ463" s="16"/>
      <c r="LK463" s="16"/>
      <c r="LL463" s="16"/>
      <c r="LM463" s="16"/>
      <c r="LN463" s="16"/>
      <c r="LO463" s="16"/>
      <c r="LP463" s="16"/>
      <c r="LQ463" s="16"/>
      <c r="LR463" s="16"/>
      <c r="LS463" s="16"/>
      <c r="LT463" s="16"/>
      <c r="LU463" s="16"/>
      <c r="LV463" s="16"/>
      <c r="LW463" s="16"/>
      <c r="LX463" s="16"/>
      <c r="LY463" s="16"/>
      <c r="LZ463" s="16"/>
      <c r="MA463" s="16"/>
      <c r="MB463" s="16"/>
      <c r="MC463" s="16"/>
      <c r="MD463" s="16"/>
      <c r="ME463" s="16"/>
      <c r="MF463" s="16"/>
      <c r="MG463" s="16"/>
      <c r="MH463" s="16"/>
      <c r="MI463" s="16"/>
      <c r="MJ463" s="16"/>
      <c r="MK463" s="16"/>
      <c r="ML463" s="16"/>
      <c r="MM463" s="16"/>
      <c r="MN463" s="16"/>
      <c r="MO463" s="16"/>
      <c r="MP463" s="16"/>
      <c r="MQ463" s="16"/>
      <c r="MR463" s="16"/>
      <c r="MS463" s="16"/>
      <c r="MT463" s="16"/>
      <c r="MU463" s="16"/>
      <c r="MV463" s="16"/>
      <c r="MW463" s="16"/>
      <c r="MX463" s="16"/>
      <c r="MY463" s="16"/>
      <c r="MZ463" s="16"/>
      <c r="NA463" s="16"/>
      <c r="NB463" s="16"/>
      <c r="NC463" s="16"/>
      <c r="ND463" s="16"/>
      <c r="NE463" s="16"/>
      <c r="NF463" s="16"/>
      <c r="NG463" s="16"/>
      <c r="NH463" s="16"/>
      <c r="NI463" s="16"/>
      <c r="NJ463" s="16"/>
      <c r="NK463" s="16"/>
      <c r="NL463" s="16"/>
      <c r="NM463" s="16"/>
      <c r="NN463" s="16"/>
      <c r="NO463" s="16"/>
      <c r="NP463" s="16"/>
      <c r="NQ463" s="16"/>
      <c r="NR463" s="16"/>
      <c r="NS463" s="16"/>
      <c r="NT463" s="16"/>
      <c r="NU463" s="16"/>
      <c r="NV463" s="16"/>
      <c r="NW463" s="16"/>
      <c r="NX463" s="16"/>
      <c r="NY463" s="16"/>
      <c r="NZ463" s="16"/>
      <c r="OA463" s="16"/>
      <c r="OB463" s="16"/>
      <c r="OC463" s="16"/>
      <c r="OD463" s="16"/>
      <c r="OE463" s="16"/>
      <c r="OF463" s="16"/>
      <c r="OG463" s="16"/>
      <c r="OH463" s="16"/>
      <c r="OI463" s="16"/>
      <c r="OJ463" s="16"/>
      <c r="OK463" s="16"/>
      <c r="OL463" s="16"/>
      <c r="OM463" s="16"/>
      <c r="ON463" s="16"/>
      <c r="OO463" s="16"/>
      <c r="OP463" s="16"/>
      <c r="OQ463" s="16"/>
      <c r="OR463" s="16"/>
      <c r="OS463" s="16"/>
      <c r="OT463" s="16"/>
      <c r="OU463" s="16"/>
      <c r="OV463" s="16"/>
      <c r="OW463" s="16"/>
      <c r="OX463" s="16"/>
      <c r="OY463" s="16"/>
      <c r="OZ463" s="16"/>
      <c r="PA463" s="16"/>
      <c r="PB463" s="16"/>
      <c r="PC463" s="16"/>
      <c r="PD463" s="16"/>
      <c r="PE463" s="16"/>
      <c r="PF463" s="16"/>
      <c r="PG463" s="16"/>
      <c r="PH463" s="16"/>
      <c r="PI463" s="16"/>
      <c r="PJ463" s="16"/>
      <c r="PK463" s="16"/>
      <c r="PL463" s="16"/>
      <c r="PM463" s="16"/>
      <c r="PN463" s="16"/>
      <c r="PO463" s="16"/>
      <c r="PP463" s="16"/>
      <c r="PQ463" s="16"/>
      <c r="PR463" s="16"/>
      <c r="PS463" s="16"/>
      <c r="PT463" s="16"/>
      <c r="PU463" s="16"/>
      <c r="PV463" s="16"/>
      <c r="PW463" s="16"/>
      <c r="PX463" s="16"/>
      <c r="PY463" s="16"/>
      <c r="PZ463" s="16"/>
      <c r="QA463" s="16"/>
      <c r="QB463" s="16"/>
      <c r="QC463" s="16"/>
      <c r="QD463" s="16"/>
      <c r="QE463" s="16"/>
      <c r="QF463" s="16"/>
      <c r="QG463" s="16"/>
      <c r="QH463" s="16"/>
      <c r="QI463" s="16"/>
      <c r="QJ463" s="16"/>
      <c r="QK463" s="16"/>
      <c r="QL463" s="16"/>
      <c r="QM463" s="16"/>
      <c r="QN463" s="16"/>
      <c r="QO463" s="16"/>
      <c r="QP463" s="16"/>
      <c r="QQ463" s="16"/>
      <c r="QR463" s="16"/>
      <c r="QS463" s="16"/>
      <c r="QT463" s="16"/>
      <c r="QU463" s="16"/>
      <c r="QV463" s="16"/>
      <c r="QW463" s="16"/>
      <c r="QX463" s="16"/>
      <c r="QY463" s="16"/>
      <c r="QZ463" s="16"/>
      <c r="RA463" s="16"/>
      <c r="RB463" s="16"/>
      <c r="RC463" s="16"/>
      <c r="RD463" s="16"/>
      <c r="RE463" s="16"/>
      <c r="RF463" s="16"/>
      <c r="RG463" s="16"/>
      <c r="RH463" s="16"/>
      <c r="RI463" s="16"/>
      <c r="RJ463" s="16"/>
    </row>
    <row r="464" spans="2:478" x14ac:dyDescent="0.25">
      <c r="B464" s="16"/>
      <c r="C464" s="16"/>
      <c r="AF464" s="16"/>
      <c r="AG464" s="16"/>
      <c r="AH464" s="16"/>
      <c r="AI464" s="16"/>
      <c r="AJ464" s="16"/>
      <c r="AK464" s="16"/>
      <c r="AL464" s="16"/>
      <c r="AM464" s="16"/>
      <c r="AN464" s="16"/>
      <c r="AO464" s="16"/>
      <c r="AP464" s="16"/>
      <c r="AQ464" s="16"/>
      <c r="AR464" s="16"/>
      <c r="AS464" s="16"/>
      <c r="AT464" s="16"/>
      <c r="AU464" s="16"/>
      <c r="AV464" s="16"/>
      <c r="AW464" s="16"/>
      <c r="AX464" s="16"/>
      <c r="AY464" s="16"/>
      <c r="AZ464" s="16"/>
      <c r="BA464" s="16"/>
      <c r="BB464" s="16"/>
      <c r="BC464" s="16"/>
      <c r="BD464" s="16"/>
      <c r="BE464" s="16"/>
      <c r="BF464" s="16"/>
      <c r="BG464" s="16"/>
      <c r="BH464" s="16"/>
      <c r="BI464" s="16"/>
      <c r="BJ464" s="16"/>
      <c r="BK464" s="16"/>
      <c r="BL464" s="16"/>
      <c r="BM464" s="16"/>
      <c r="BN464" s="16"/>
      <c r="BO464" s="16"/>
      <c r="BP464" s="16"/>
      <c r="BQ464" s="16"/>
      <c r="BR464" s="16"/>
      <c r="BS464" s="16"/>
      <c r="BT464" s="16"/>
      <c r="BU464" s="16"/>
      <c r="BV464" s="16"/>
      <c r="BW464" s="16"/>
      <c r="BX464" s="16"/>
      <c r="BY464" s="16"/>
      <c r="BZ464" s="16"/>
      <c r="CA464" s="16"/>
      <c r="CB464" s="16"/>
      <c r="CC464" s="16"/>
      <c r="CD464" s="16"/>
      <c r="CE464" s="16"/>
      <c r="CF464" s="16"/>
      <c r="CG464" s="16"/>
      <c r="CH464" s="16"/>
      <c r="CI464" s="16"/>
      <c r="CJ464" s="16"/>
      <c r="CK464" s="16"/>
      <c r="CL464" s="16"/>
      <c r="CM464" s="16"/>
      <c r="CN464" s="16"/>
      <c r="CO464" s="16"/>
      <c r="CP464" s="16"/>
      <c r="CQ464" s="16"/>
      <c r="CR464" s="16"/>
      <c r="CS464" s="16"/>
      <c r="CT464" s="16"/>
      <c r="CU464" s="16"/>
      <c r="CV464" s="16"/>
      <c r="CW464" s="16"/>
      <c r="CX464" s="16"/>
      <c r="CY464" s="16"/>
      <c r="CZ464" s="16"/>
      <c r="DA464" s="16"/>
      <c r="DB464" s="16"/>
      <c r="DC464" s="16"/>
      <c r="DD464" s="16"/>
      <c r="DE464" s="16"/>
      <c r="DF464" s="16"/>
      <c r="DG464" s="16"/>
      <c r="DH464" s="16"/>
      <c r="DI464" s="16"/>
      <c r="DJ464" s="16"/>
      <c r="DK464" s="16"/>
      <c r="DL464" s="16"/>
      <c r="DM464" s="16"/>
      <c r="DN464" s="16"/>
      <c r="DO464" s="16"/>
      <c r="DP464" s="16"/>
      <c r="DQ464" s="16"/>
      <c r="DR464" s="16"/>
      <c r="DS464" s="16"/>
      <c r="DT464" s="16"/>
      <c r="DU464" s="16"/>
      <c r="DV464" s="16"/>
      <c r="DW464" s="16"/>
      <c r="DX464" s="16"/>
      <c r="DY464" s="16"/>
      <c r="DZ464" s="16"/>
      <c r="EA464" s="16"/>
      <c r="EB464" s="16"/>
      <c r="EC464" s="16"/>
      <c r="ED464" s="16"/>
      <c r="EE464" s="16"/>
      <c r="EF464" s="16"/>
      <c r="EG464" s="16"/>
      <c r="EH464" s="16"/>
      <c r="EI464" s="16"/>
      <c r="EJ464" s="16"/>
      <c r="EK464" s="16"/>
      <c r="EL464" s="16"/>
      <c r="EM464" s="16"/>
      <c r="EN464" s="16"/>
      <c r="EO464" s="16"/>
      <c r="EP464" s="16"/>
      <c r="EQ464" s="16"/>
      <c r="ER464" s="16"/>
      <c r="ES464" s="16"/>
      <c r="ET464" s="16"/>
      <c r="EU464" s="16"/>
      <c r="EV464" s="16"/>
      <c r="EW464" s="16"/>
      <c r="EX464" s="16"/>
      <c r="EY464" s="16"/>
      <c r="EZ464" s="16"/>
      <c r="FA464" s="16"/>
      <c r="FB464" s="16"/>
      <c r="FC464" s="16"/>
      <c r="FD464" s="16"/>
      <c r="FE464" s="16"/>
      <c r="FF464" s="16"/>
      <c r="FG464" s="16"/>
      <c r="FH464" s="16"/>
      <c r="FI464" s="16"/>
      <c r="FJ464" s="16"/>
      <c r="FK464" s="16"/>
      <c r="FL464" s="16"/>
      <c r="FM464" s="16"/>
      <c r="FN464" s="16"/>
      <c r="FO464" s="16"/>
      <c r="FP464" s="16"/>
      <c r="FQ464" s="16"/>
      <c r="FR464" s="16"/>
      <c r="FS464" s="16"/>
      <c r="FT464" s="16"/>
      <c r="FU464" s="16"/>
      <c r="FV464" s="16"/>
      <c r="FW464" s="16"/>
      <c r="FX464" s="16"/>
      <c r="FY464" s="16"/>
      <c r="FZ464" s="16"/>
      <c r="GA464" s="16"/>
      <c r="GB464" s="16"/>
      <c r="GC464" s="16"/>
      <c r="GD464" s="16"/>
      <c r="GE464" s="16"/>
      <c r="GF464" s="16"/>
      <c r="GG464" s="16"/>
      <c r="GH464" s="16"/>
      <c r="GI464" s="16"/>
      <c r="GJ464" s="16"/>
      <c r="GK464" s="16"/>
      <c r="GL464" s="16"/>
      <c r="GM464" s="16"/>
      <c r="GN464" s="16"/>
      <c r="GO464" s="16"/>
      <c r="GP464" s="16"/>
      <c r="GQ464" s="16"/>
      <c r="GR464" s="16"/>
      <c r="GS464" s="16"/>
      <c r="GT464" s="16"/>
      <c r="GU464" s="16"/>
      <c r="GV464" s="16"/>
      <c r="GW464" s="16"/>
      <c r="GX464" s="16"/>
      <c r="GY464" s="16"/>
      <c r="GZ464" s="16"/>
      <c r="HA464" s="16"/>
      <c r="HB464" s="16"/>
      <c r="HC464" s="16"/>
      <c r="HD464" s="16"/>
      <c r="HE464" s="16"/>
      <c r="HF464" s="16"/>
      <c r="HG464" s="16"/>
      <c r="HH464" s="16"/>
      <c r="HI464" s="16"/>
      <c r="HJ464" s="16"/>
      <c r="HK464" s="16"/>
      <c r="HL464" s="16"/>
      <c r="HM464" s="16"/>
      <c r="HN464" s="16"/>
      <c r="HO464" s="16"/>
      <c r="HP464" s="16"/>
      <c r="HQ464" s="16"/>
      <c r="HR464" s="16"/>
      <c r="HS464" s="16"/>
      <c r="HT464" s="16"/>
      <c r="HU464" s="16"/>
      <c r="HV464" s="16"/>
      <c r="HW464" s="16"/>
      <c r="HX464" s="16"/>
      <c r="HY464" s="16"/>
      <c r="HZ464" s="16"/>
      <c r="IA464" s="16"/>
      <c r="IB464" s="16"/>
      <c r="IC464" s="16"/>
      <c r="ID464" s="16"/>
      <c r="IE464" s="16"/>
      <c r="IF464" s="16"/>
      <c r="IG464" s="16"/>
      <c r="IH464" s="16"/>
      <c r="II464" s="16"/>
      <c r="IJ464" s="16"/>
      <c r="IK464" s="16"/>
      <c r="IL464" s="16"/>
      <c r="IM464" s="16"/>
      <c r="IN464" s="16"/>
      <c r="IO464" s="16"/>
      <c r="IP464" s="16"/>
      <c r="IQ464" s="16"/>
      <c r="IR464" s="16"/>
      <c r="IS464" s="16"/>
      <c r="IT464" s="16"/>
      <c r="IU464" s="16"/>
      <c r="IV464" s="16"/>
      <c r="IW464" s="16"/>
      <c r="IX464" s="16"/>
      <c r="IY464" s="16"/>
      <c r="IZ464" s="16"/>
      <c r="JA464" s="16"/>
      <c r="JB464" s="16"/>
      <c r="JC464" s="16"/>
      <c r="JD464" s="16"/>
      <c r="JE464" s="16"/>
      <c r="JF464" s="16"/>
      <c r="JG464" s="16"/>
      <c r="JH464" s="16"/>
      <c r="JI464" s="16"/>
      <c r="JJ464" s="16"/>
      <c r="JK464" s="16"/>
      <c r="JL464" s="16"/>
      <c r="JM464" s="16"/>
      <c r="JN464" s="16"/>
      <c r="JO464" s="16"/>
      <c r="JP464" s="16"/>
      <c r="JQ464" s="16"/>
      <c r="JR464" s="16"/>
      <c r="JS464" s="16"/>
      <c r="JT464" s="16"/>
      <c r="JU464" s="16"/>
      <c r="JV464" s="16"/>
      <c r="JW464" s="16"/>
      <c r="JX464" s="16"/>
      <c r="JY464" s="16"/>
      <c r="JZ464" s="16"/>
      <c r="KA464" s="16"/>
      <c r="KB464" s="16"/>
      <c r="KC464" s="16"/>
      <c r="KD464" s="16"/>
      <c r="KE464" s="16"/>
      <c r="KF464" s="16"/>
      <c r="KG464" s="16"/>
      <c r="KH464" s="16"/>
      <c r="KI464" s="16"/>
      <c r="KJ464" s="16"/>
      <c r="KK464" s="16"/>
      <c r="KL464" s="16"/>
      <c r="KM464" s="16"/>
      <c r="KN464" s="16"/>
      <c r="KO464" s="16"/>
      <c r="KP464" s="16"/>
      <c r="KQ464" s="16"/>
      <c r="KR464" s="16"/>
      <c r="KS464" s="16"/>
      <c r="KT464" s="16"/>
      <c r="KU464" s="16"/>
      <c r="KV464" s="16"/>
      <c r="KW464" s="16"/>
      <c r="KX464" s="16"/>
      <c r="KY464" s="16"/>
      <c r="KZ464" s="16"/>
      <c r="LA464" s="16"/>
      <c r="LB464" s="16"/>
      <c r="LC464" s="16"/>
      <c r="LD464" s="16"/>
      <c r="LE464" s="16"/>
      <c r="LF464" s="16"/>
      <c r="LG464" s="16"/>
      <c r="LH464" s="16"/>
      <c r="LI464" s="16"/>
      <c r="LJ464" s="16"/>
      <c r="LK464" s="16"/>
      <c r="LL464" s="16"/>
      <c r="LM464" s="16"/>
      <c r="LN464" s="16"/>
      <c r="LO464" s="16"/>
      <c r="LP464" s="16"/>
      <c r="LQ464" s="16"/>
      <c r="LR464" s="16"/>
      <c r="LS464" s="16"/>
      <c r="LT464" s="16"/>
      <c r="LU464" s="16"/>
      <c r="LV464" s="16"/>
      <c r="LW464" s="16"/>
      <c r="LX464" s="16"/>
      <c r="LY464" s="16"/>
      <c r="LZ464" s="16"/>
      <c r="MA464" s="16"/>
      <c r="MB464" s="16"/>
      <c r="MC464" s="16"/>
      <c r="MD464" s="16"/>
      <c r="ME464" s="16"/>
      <c r="MF464" s="16"/>
      <c r="MG464" s="16"/>
      <c r="MH464" s="16"/>
      <c r="MI464" s="16"/>
      <c r="MJ464" s="16"/>
      <c r="MK464" s="16"/>
      <c r="ML464" s="16"/>
      <c r="MM464" s="16"/>
      <c r="MN464" s="16"/>
      <c r="MO464" s="16"/>
      <c r="MP464" s="16"/>
      <c r="MQ464" s="16"/>
      <c r="MR464" s="16"/>
      <c r="MS464" s="16"/>
      <c r="MT464" s="16"/>
      <c r="MU464" s="16"/>
      <c r="MV464" s="16"/>
      <c r="MW464" s="16"/>
      <c r="MX464" s="16"/>
      <c r="MY464" s="16"/>
      <c r="MZ464" s="16"/>
      <c r="NA464" s="16"/>
      <c r="NB464" s="16"/>
      <c r="NC464" s="16"/>
      <c r="ND464" s="16"/>
      <c r="NE464" s="16"/>
      <c r="NF464" s="16"/>
      <c r="NG464" s="16"/>
      <c r="NH464" s="16"/>
      <c r="NI464" s="16"/>
      <c r="NJ464" s="16"/>
      <c r="NK464" s="16"/>
      <c r="NL464" s="16"/>
      <c r="NM464" s="16"/>
      <c r="NN464" s="16"/>
      <c r="NO464" s="16"/>
      <c r="NP464" s="16"/>
      <c r="NQ464" s="16"/>
      <c r="NR464" s="16"/>
      <c r="NS464" s="16"/>
      <c r="NT464" s="16"/>
      <c r="NU464" s="16"/>
      <c r="NV464" s="16"/>
      <c r="NW464" s="16"/>
      <c r="NX464" s="16"/>
      <c r="NY464" s="16"/>
      <c r="NZ464" s="16"/>
      <c r="OA464" s="16"/>
      <c r="OB464" s="16"/>
      <c r="OC464" s="16"/>
      <c r="OD464" s="16"/>
      <c r="OE464" s="16"/>
      <c r="OF464" s="16"/>
      <c r="OG464" s="16"/>
      <c r="OH464" s="16"/>
      <c r="OI464" s="16"/>
      <c r="OJ464" s="16"/>
      <c r="OK464" s="16"/>
      <c r="OL464" s="16"/>
      <c r="OM464" s="16"/>
      <c r="ON464" s="16"/>
      <c r="OO464" s="16"/>
      <c r="OP464" s="16"/>
      <c r="OQ464" s="16"/>
      <c r="OR464" s="16"/>
      <c r="OS464" s="16"/>
      <c r="OT464" s="16"/>
      <c r="OU464" s="16"/>
      <c r="OV464" s="16"/>
      <c r="OW464" s="16"/>
      <c r="OX464" s="16"/>
      <c r="OY464" s="16"/>
      <c r="OZ464" s="16"/>
      <c r="PA464" s="16"/>
      <c r="PB464" s="16"/>
      <c r="PC464" s="16"/>
      <c r="PD464" s="16"/>
      <c r="PE464" s="16"/>
      <c r="PF464" s="16"/>
      <c r="PG464" s="16"/>
      <c r="PH464" s="16"/>
      <c r="PI464" s="16"/>
      <c r="PJ464" s="16"/>
      <c r="PK464" s="16"/>
      <c r="PL464" s="16"/>
      <c r="PM464" s="16"/>
      <c r="PN464" s="16"/>
      <c r="PO464" s="16"/>
      <c r="PP464" s="16"/>
      <c r="PQ464" s="16"/>
      <c r="PR464" s="16"/>
      <c r="PS464" s="16"/>
      <c r="PT464" s="16"/>
      <c r="PU464" s="16"/>
      <c r="PV464" s="16"/>
      <c r="PW464" s="16"/>
      <c r="PX464" s="16"/>
      <c r="PY464" s="16"/>
      <c r="PZ464" s="16"/>
      <c r="QA464" s="16"/>
      <c r="QB464" s="16"/>
      <c r="QC464" s="16"/>
      <c r="QD464" s="16"/>
      <c r="QE464" s="16"/>
      <c r="QF464" s="16"/>
      <c r="QG464" s="16"/>
      <c r="QH464" s="16"/>
      <c r="QI464" s="16"/>
      <c r="QJ464" s="16"/>
      <c r="QK464" s="16"/>
      <c r="QL464" s="16"/>
      <c r="QM464" s="16"/>
      <c r="QN464" s="16"/>
      <c r="QO464" s="16"/>
      <c r="QP464" s="16"/>
      <c r="QQ464" s="16"/>
      <c r="QR464" s="16"/>
      <c r="QS464" s="16"/>
      <c r="QT464" s="16"/>
      <c r="QU464" s="16"/>
      <c r="QV464" s="16"/>
      <c r="QW464" s="16"/>
      <c r="QX464" s="16"/>
      <c r="QY464" s="16"/>
      <c r="QZ464" s="16"/>
      <c r="RA464" s="16"/>
      <c r="RB464" s="16"/>
      <c r="RC464" s="16"/>
      <c r="RD464" s="16"/>
      <c r="RE464" s="16"/>
      <c r="RF464" s="16"/>
      <c r="RG464" s="16"/>
      <c r="RH464" s="16"/>
      <c r="RI464" s="16"/>
      <c r="RJ464" s="16"/>
    </row>
    <row r="465" spans="2:478" x14ac:dyDescent="0.25">
      <c r="B465" s="16"/>
      <c r="C465" s="16"/>
      <c r="AF465" s="16"/>
      <c r="AG465" s="16"/>
      <c r="AH465" s="16"/>
      <c r="AI465" s="16"/>
      <c r="AJ465" s="16"/>
      <c r="AK465" s="16"/>
      <c r="AL465" s="16"/>
      <c r="AM465" s="16"/>
      <c r="AN465" s="16"/>
      <c r="AO465" s="16"/>
      <c r="AP465" s="16"/>
      <c r="AQ465" s="16"/>
      <c r="AR465" s="16"/>
      <c r="AS465" s="16"/>
      <c r="AT465" s="16"/>
      <c r="AU465" s="16"/>
      <c r="AV465" s="16"/>
      <c r="AW465" s="16"/>
      <c r="AX465" s="16"/>
      <c r="AY465" s="16"/>
      <c r="AZ465" s="16"/>
      <c r="BA465" s="16"/>
      <c r="BB465" s="16"/>
      <c r="BC465" s="16"/>
      <c r="BD465" s="16"/>
      <c r="BE465" s="16"/>
      <c r="BF465" s="16"/>
      <c r="BG465" s="16"/>
      <c r="BH465" s="16"/>
      <c r="BI465" s="16"/>
      <c r="BJ465" s="16"/>
      <c r="BK465" s="16"/>
      <c r="BL465" s="16"/>
      <c r="BM465" s="16"/>
      <c r="BN465" s="16"/>
      <c r="BO465" s="16"/>
      <c r="BP465" s="16"/>
      <c r="BQ465" s="16"/>
      <c r="BR465" s="16"/>
      <c r="BS465" s="16"/>
      <c r="BT465" s="16"/>
      <c r="BU465" s="16"/>
      <c r="BV465" s="16"/>
      <c r="BW465" s="16"/>
      <c r="BX465" s="16"/>
      <c r="BY465" s="16"/>
      <c r="BZ465" s="16"/>
      <c r="CA465" s="16"/>
      <c r="CB465" s="16"/>
      <c r="CC465" s="16"/>
      <c r="CD465" s="16"/>
      <c r="CE465" s="16"/>
      <c r="CF465" s="16"/>
      <c r="CG465" s="16"/>
      <c r="CH465" s="16"/>
      <c r="CI465" s="16"/>
      <c r="CJ465" s="16"/>
      <c r="CK465" s="16"/>
      <c r="CL465" s="16"/>
      <c r="CM465" s="16"/>
      <c r="CN465" s="16"/>
      <c r="CO465" s="16"/>
      <c r="CP465" s="16"/>
      <c r="CQ465" s="16"/>
      <c r="CR465" s="16"/>
      <c r="CS465" s="16"/>
      <c r="CT465" s="16"/>
      <c r="CU465" s="16"/>
      <c r="CV465" s="16"/>
      <c r="CW465" s="16"/>
      <c r="CX465" s="16"/>
      <c r="CY465" s="16"/>
      <c r="CZ465" s="16"/>
      <c r="DA465" s="16"/>
      <c r="DB465" s="16"/>
      <c r="DC465" s="16"/>
      <c r="DD465" s="16"/>
      <c r="DE465" s="16"/>
      <c r="DF465" s="16"/>
      <c r="DG465" s="16"/>
      <c r="DH465" s="16"/>
      <c r="DI465" s="16"/>
      <c r="DJ465" s="16"/>
      <c r="DK465" s="16"/>
      <c r="DL465" s="16"/>
      <c r="DM465" s="16"/>
      <c r="DN465" s="16"/>
      <c r="DO465" s="16"/>
      <c r="DP465" s="16"/>
      <c r="DQ465" s="16"/>
      <c r="DR465" s="16"/>
      <c r="DS465" s="16"/>
      <c r="DT465" s="16"/>
      <c r="DU465" s="16"/>
      <c r="DV465" s="16"/>
      <c r="DW465" s="16"/>
      <c r="DX465" s="16"/>
      <c r="DY465" s="16"/>
      <c r="DZ465" s="16"/>
      <c r="EA465" s="16"/>
      <c r="EB465" s="16"/>
      <c r="EC465" s="16"/>
      <c r="ED465" s="16"/>
      <c r="EE465" s="16"/>
      <c r="EF465" s="16"/>
      <c r="EG465" s="16"/>
      <c r="EH465" s="16"/>
      <c r="EI465" s="16"/>
      <c r="EJ465" s="16"/>
      <c r="EK465" s="16"/>
      <c r="EL465" s="16"/>
      <c r="EM465" s="16"/>
      <c r="EN465" s="16"/>
      <c r="EO465" s="16"/>
      <c r="EP465" s="16"/>
      <c r="EQ465" s="16"/>
      <c r="ER465" s="16"/>
      <c r="ES465" s="16"/>
      <c r="ET465" s="16"/>
      <c r="EU465" s="16"/>
      <c r="EV465" s="16"/>
      <c r="EW465" s="16"/>
      <c r="EX465" s="16"/>
      <c r="EY465" s="16"/>
      <c r="EZ465" s="16"/>
      <c r="FA465" s="16"/>
      <c r="FB465" s="16"/>
      <c r="FC465" s="16"/>
      <c r="FD465" s="16"/>
      <c r="FE465" s="16"/>
      <c r="FF465" s="16"/>
      <c r="FG465" s="16"/>
      <c r="FH465" s="16"/>
      <c r="FI465" s="16"/>
      <c r="FJ465" s="16"/>
      <c r="FK465" s="16"/>
      <c r="FL465" s="16"/>
      <c r="FM465" s="16"/>
      <c r="FN465" s="16"/>
      <c r="FO465" s="16"/>
      <c r="FP465" s="16"/>
      <c r="FQ465" s="16"/>
      <c r="FR465" s="16"/>
      <c r="FS465" s="16"/>
      <c r="FT465" s="16"/>
      <c r="FU465" s="16"/>
      <c r="FV465" s="16"/>
      <c r="FW465" s="16"/>
      <c r="FX465" s="16"/>
      <c r="FY465" s="16"/>
      <c r="FZ465" s="16"/>
      <c r="GA465" s="16"/>
      <c r="GB465" s="16"/>
      <c r="GC465" s="16"/>
      <c r="GD465" s="16"/>
      <c r="GE465" s="16"/>
      <c r="GF465" s="16"/>
      <c r="GG465" s="16"/>
      <c r="GH465" s="16"/>
      <c r="GI465" s="16"/>
      <c r="GJ465" s="16"/>
      <c r="GK465" s="16"/>
      <c r="GL465" s="16"/>
      <c r="GM465" s="16"/>
      <c r="GN465" s="16"/>
      <c r="GO465" s="16"/>
      <c r="GP465" s="16"/>
      <c r="GQ465" s="16"/>
      <c r="GR465" s="16"/>
      <c r="GS465" s="16"/>
      <c r="GT465" s="16"/>
      <c r="GU465" s="16"/>
      <c r="GV465" s="16"/>
      <c r="GW465" s="16"/>
      <c r="GX465" s="16"/>
      <c r="GY465" s="16"/>
      <c r="GZ465" s="16"/>
      <c r="HA465" s="16"/>
      <c r="HB465" s="16"/>
      <c r="HC465" s="16"/>
      <c r="HD465" s="16"/>
      <c r="HE465" s="16"/>
      <c r="HF465" s="16"/>
      <c r="HG465" s="16"/>
      <c r="HH465" s="16"/>
      <c r="HI465" s="16"/>
      <c r="HJ465" s="16"/>
      <c r="HK465" s="16"/>
      <c r="HL465" s="16"/>
      <c r="HM465" s="16"/>
      <c r="HN465" s="16"/>
      <c r="HO465" s="16"/>
      <c r="HP465" s="16"/>
      <c r="HQ465" s="16"/>
      <c r="HR465" s="16"/>
      <c r="HS465" s="16"/>
      <c r="HT465" s="16"/>
      <c r="HU465" s="16"/>
      <c r="HV465" s="16"/>
      <c r="HW465" s="16"/>
      <c r="HX465" s="16"/>
      <c r="HY465" s="16"/>
      <c r="HZ465" s="16"/>
      <c r="IA465" s="16"/>
      <c r="IB465" s="16"/>
      <c r="IC465" s="16"/>
      <c r="ID465" s="16"/>
      <c r="IE465" s="16"/>
      <c r="IF465" s="16"/>
      <c r="IG465" s="16"/>
      <c r="IH465" s="16"/>
      <c r="II465" s="16"/>
      <c r="IJ465" s="16"/>
      <c r="IK465" s="16"/>
      <c r="IL465" s="16"/>
      <c r="IM465" s="16"/>
      <c r="IN465" s="16"/>
      <c r="IO465" s="16"/>
      <c r="IP465" s="16"/>
      <c r="IQ465" s="16"/>
      <c r="IR465" s="16"/>
      <c r="IS465" s="16"/>
      <c r="IT465" s="16"/>
      <c r="IU465" s="16"/>
      <c r="IV465" s="16"/>
      <c r="IW465" s="16"/>
      <c r="IX465" s="16"/>
      <c r="IY465" s="16"/>
      <c r="IZ465" s="16"/>
      <c r="JA465" s="16"/>
      <c r="JB465" s="16"/>
      <c r="JC465" s="16"/>
      <c r="JD465" s="16"/>
      <c r="JE465" s="16"/>
      <c r="JF465" s="16"/>
      <c r="JG465" s="16"/>
      <c r="JH465" s="16"/>
      <c r="JI465" s="16"/>
      <c r="JJ465" s="16"/>
      <c r="JK465" s="16"/>
      <c r="JL465" s="16"/>
      <c r="JM465" s="16"/>
      <c r="JN465" s="16"/>
      <c r="JO465" s="16"/>
      <c r="JP465" s="16"/>
      <c r="JQ465" s="16"/>
      <c r="JR465" s="16"/>
      <c r="JS465" s="16"/>
      <c r="JT465" s="16"/>
      <c r="JU465" s="16"/>
      <c r="JV465" s="16"/>
      <c r="JW465" s="16"/>
      <c r="JX465" s="16"/>
      <c r="JY465" s="16"/>
      <c r="JZ465" s="16"/>
      <c r="KA465" s="16"/>
      <c r="KB465" s="16"/>
      <c r="KC465" s="16"/>
      <c r="KD465" s="16"/>
      <c r="KE465" s="16"/>
      <c r="KF465" s="16"/>
      <c r="KG465" s="16"/>
      <c r="KH465" s="16"/>
      <c r="KI465" s="16"/>
      <c r="KJ465" s="16"/>
      <c r="KK465" s="16"/>
      <c r="KL465" s="16"/>
      <c r="KM465" s="16"/>
      <c r="KN465" s="16"/>
      <c r="KO465" s="16"/>
      <c r="KP465" s="16"/>
      <c r="KQ465" s="16"/>
      <c r="KR465" s="16"/>
      <c r="KS465" s="16"/>
      <c r="KT465" s="16"/>
      <c r="KU465" s="16"/>
      <c r="KV465" s="16"/>
      <c r="KW465" s="16"/>
      <c r="KX465" s="16"/>
      <c r="KY465" s="16"/>
      <c r="KZ465" s="16"/>
      <c r="LA465" s="16"/>
      <c r="LB465" s="16"/>
      <c r="LC465" s="16"/>
      <c r="LD465" s="16"/>
      <c r="LE465" s="16"/>
      <c r="LF465" s="16"/>
      <c r="LG465" s="16"/>
      <c r="LH465" s="16"/>
      <c r="LI465" s="16"/>
      <c r="LJ465" s="16"/>
      <c r="LK465" s="16"/>
      <c r="LL465" s="16"/>
      <c r="LM465" s="16"/>
      <c r="LN465" s="16"/>
      <c r="LO465" s="16"/>
      <c r="LP465" s="16"/>
      <c r="LQ465" s="16"/>
      <c r="LR465" s="16"/>
      <c r="LS465" s="16"/>
      <c r="LT465" s="16"/>
      <c r="LU465" s="16"/>
      <c r="LV465" s="16"/>
      <c r="LW465" s="16"/>
      <c r="LX465" s="16"/>
      <c r="LY465" s="16"/>
      <c r="LZ465" s="16"/>
      <c r="MA465" s="16"/>
      <c r="MB465" s="16"/>
      <c r="MC465" s="16"/>
      <c r="MD465" s="16"/>
      <c r="ME465" s="16"/>
      <c r="MF465" s="16"/>
      <c r="MG465" s="16"/>
      <c r="MH465" s="16"/>
      <c r="MI465" s="16"/>
      <c r="MJ465" s="16"/>
      <c r="MK465" s="16"/>
      <c r="ML465" s="16"/>
      <c r="MM465" s="16"/>
      <c r="MN465" s="16"/>
      <c r="MO465" s="16"/>
      <c r="MP465" s="16"/>
      <c r="MQ465" s="16"/>
      <c r="MR465" s="16"/>
      <c r="MS465" s="16"/>
      <c r="MT465" s="16"/>
      <c r="MU465" s="16"/>
      <c r="MV465" s="16"/>
      <c r="MW465" s="16"/>
      <c r="MX465" s="16"/>
      <c r="MY465" s="16"/>
      <c r="MZ465" s="16"/>
      <c r="NA465" s="16"/>
      <c r="NB465" s="16"/>
      <c r="NC465" s="16"/>
      <c r="ND465" s="16"/>
      <c r="NE465" s="16"/>
      <c r="NF465" s="16"/>
      <c r="NG465" s="16"/>
      <c r="NH465" s="16"/>
      <c r="NI465" s="16"/>
      <c r="NJ465" s="16"/>
      <c r="NK465" s="16"/>
      <c r="NL465" s="16"/>
      <c r="NM465" s="16"/>
      <c r="NN465" s="16"/>
      <c r="NO465" s="16"/>
      <c r="NP465" s="16"/>
      <c r="NQ465" s="16"/>
      <c r="NR465" s="16"/>
      <c r="NS465" s="16"/>
      <c r="NT465" s="16"/>
      <c r="NU465" s="16"/>
      <c r="NV465" s="16"/>
      <c r="NW465" s="16"/>
      <c r="NX465" s="16"/>
      <c r="NY465" s="16"/>
      <c r="NZ465" s="16"/>
      <c r="OA465" s="16"/>
      <c r="OB465" s="16"/>
      <c r="OC465" s="16"/>
      <c r="OD465" s="16"/>
      <c r="OE465" s="16"/>
      <c r="OF465" s="16"/>
      <c r="OG465" s="16"/>
      <c r="OH465" s="16"/>
      <c r="OI465" s="16"/>
      <c r="OJ465" s="16"/>
      <c r="OK465" s="16"/>
      <c r="OL465" s="16"/>
      <c r="OM465" s="16"/>
      <c r="ON465" s="16"/>
      <c r="OO465" s="16"/>
      <c r="OP465" s="16"/>
      <c r="OQ465" s="16"/>
      <c r="OR465" s="16"/>
      <c r="OS465" s="16"/>
      <c r="OT465" s="16"/>
      <c r="OU465" s="16"/>
      <c r="OV465" s="16"/>
      <c r="OW465" s="16"/>
      <c r="OX465" s="16"/>
      <c r="OY465" s="16"/>
      <c r="OZ465" s="16"/>
      <c r="PA465" s="16"/>
      <c r="PB465" s="16"/>
      <c r="PC465" s="16"/>
      <c r="PD465" s="16"/>
      <c r="PE465" s="16"/>
      <c r="PF465" s="16"/>
      <c r="PG465" s="16"/>
      <c r="PH465" s="16"/>
      <c r="PI465" s="16"/>
      <c r="PJ465" s="16"/>
      <c r="PK465" s="16"/>
      <c r="PL465" s="16"/>
      <c r="PM465" s="16"/>
      <c r="PN465" s="16"/>
      <c r="PO465" s="16"/>
      <c r="PP465" s="16"/>
      <c r="PQ465" s="16"/>
      <c r="PR465" s="16"/>
      <c r="PS465" s="16"/>
      <c r="PT465" s="16"/>
      <c r="PU465" s="16"/>
      <c r="PV465" s="16"/>
      <c r="PW465" s="16"/>
      <c r="PX465" s="16"/>
      <c r="PY465" s="16"/>
      <c r="PZ465" s="16"/>
      <c r="QA465" s="16"/>
      <c r="QB465" s="16"/>
      <c r="QC465" s="16"/>
      <c r="QD465" s="16"/>
      <c r="QE465" s="16"/>
      <c r="QF465" s="16"/>
      <c r="QG465" s="16"/>
      <c r="QH465" s="16"/>
      <c r="QI465" s="16"/>
      <c r="QJ465" s="16"/>
      <c r="QK465" s="16"/>
      <c r="QL465" s="16"/>
      <c r="QM465" s="16"/>
      <c r="QN465" s="16"/>
      <c r="QO465" s="16"/>
      <c r="QP465" s="16"/>
      <c r="QQ465" s="16"/>
      <c r="QR465" s="16"/>
      <c r="QS465" s="16"/>
      <c r="QT465" s="16"/>
      <c r="QU465" s="16"/>
      <c r="QV465" s="16"/>
      <c r="QW465" s="16"/>
      <c r="QX465" s="16"/>
      <c r="QY465" s="16"/>
      <c r="QZ465" s="16"/>
      <c r="RA465" s="16"/>
      <c r="RB465" s="16"/>
      <c r="RC465" s="16"/>
      <c r="RD465" s="16"/>
      <c r="RE465" s="16"/>
      <c r="RF465" s="16"/>
      <c r="RG465" s="16"/>
      <c r="RH465" s="16"/>
      <c r="RI465" s="16"/>
      <c r="RJ465" s="16"/>
    </row>
    <row r="466" spans="2:478" x14ac:dyDescent="0.25">
      <c r="B466" s="16"/>
      <c r="C466" s="16"/>
      <c r="AF466" s="16"/>
      <c r="AG466" s="16"/>
      <c r="AH466" s="16"/>
      <c r="AI466" s="16"/>
      <c r="AJ466" s="16"/>
      <c r="AK466" s="16"/>
      <c r="AL466" s="16"/>
      <c r="AM466" s="16"/>
      <c r="AN466" s="16"/>
      <c r="AO466" s="16"/>
      <c r="AP466" s="16"/>
      <c r="AQ466" s="16"/>
      <c r="AR466" s="16"/>
      <c r="AS466" s="16"/>
      <c r="AT466" s="16"/>
      <c r="AU466" s="16"/>
      <c r="AV466" s="16"/>
      <c r="AW466" s="16"/>
      <c r="AX466" s="16"/>
      <c r="AY466" s="16"/>
      <c r="AZ466" s="16"/>
      <c r="BA466" s="16"/>
      <c r="BB466" s="16"/>
      <c r="BC466" s="16"/>
      <c r="BD466" s="16"/>
      <c r="BE466" s="16"/>
      <c r="BF466" s="16"/>
      <c r="BG466" s="16"/>
      <c r="BH466" s="16"/>
      <c r="BI466" s="16"/>
      <c r="BJ466" s="16"/>
      <c r="BK466" s="16"/>
      <c r="BL466" s="16"/>
      <c r="BM466" s="16"/>
      <c r="BN466" s="16"/>
      <c r="BO466" s="16"/>
      <c r="BP466" s="16"/>
      <c r="BQ466" s="16"/>
      <c r="BR466" s="16"/>
      <c r="BS466" s="16"/>
      <c r="BT466" s="16"/>
      <c r="BU466" s="16"/>
      <c r="BV466" s="16"/>
      <c r="BW466" s="16"/>
      <c r="BX466" s="16"/>
      <c r="BY466" s="16"/>
      <c r="BZ466" s="16"/>
      <c r="CA466" s="16"/>
      <c r="CB466" s="16"/>
      <c r="CC466" s="16"/>
      <c r="CD466" s="16"/>
      <c r="CE466" s="16"/>
      <c r="CF466" s="16"/>
      <c r="CG466" s="16"/>
      <c r="CH466" s="16"/>
      <c r="CI466" s="16"/>
      <c r="CJ466" s="16"/>
      <c r="CK466" s="16"/>
      <c r="CL466" s="16"/>
      <c r="CM466" s="16"/>
      <c r="CN466" s="16"/>
      <c r="CO466" s="16"/>
      <c r="CP466" s="16"/>
      <c r="CQ466" s="16"/>
      <c r="CR466" s="16"/>
      <c r="CS466" s="16"/>
      <c r="CT466" s="16"/>
      <c r="CU466" s="16"/>
      <c r="CV466" s="16"/>
      <c r="CW466" s="16"/>
      <c r="CX466" s="16"/>
      <c r="CY466" s="16"/>
      <c r="CZ466" s="16"/>
      <c r="DA466" s="16"/>
      <c r="DB466" s="16"/>
      <c r="DC466" s="16"/>
      <c r="DD466" s="16"/>
      <c r="DE466" s="16"/>
      <c r="DF466" s="16"/>
      <c r="DG466" s="16"/>
      <c r="DH466" s="16"/>
      <c r="DI466" s="16"/>
      <c r="DJ466" s="16"/>
      <c r="DK466" s="16"/>
      <c r="DL466" s="16"/>
      <c r="DM466" s="16"/>
      <c r="DN466" s="16"/>
      <c r="DO466" s="16"/>
      <c r="DP466" s="16"/>
      <c r="DQ466" s="16"/>
      <c r="DR466" s="16"/>
      <c r="DS466" s="16"/>
      <c r="DT466" s="16"/>
      <c r="DU466" s="16"/>
      <c r="DV466" s="16"/>
      <c r="DW466" s="16"/>
      <c r="DX466" s="16"/>
      <c r="DY466" s="16"/>
      <c r="DZ466" s="16"/>
      <c r="EA466" s="16"/>
      <c r="EB466" s="16"/>
      <c r="EC466" s="16"/>
      <c r="ED466" s="16"/>
      <c r="EE466" s="16"/>
      <c r="EF466" s="16"/>
      <c r="EG466" s="16"/>
      <c r="EH466" s="16"/>
      <c r="EI466" s="16"/>
      <c r="EJ466" s="16"/>
      <c r="EK466" s="16"/>
      <c r="EL466" s="16"/>
      <c r="EM466" s="16"/>
      <c r="EN466" s="16"/>
      <c r="EO466" s="16"/>
      <c r="EP466" s="16"/>
      <c r="EQ466" s="16"/>
      <c r="ER466" s="16"/>
      <c r="ES466" s="16"/>
      <c r="ET466" s="16"/>
      <c r="EU466" s="16"/>
      <c r="EV466" s="16"/>
      <c r="EW466" s="16"/>
      <c r="EX466" s="16"/>
      <c r="EY466" s="16"/>
      <c r="EZ466" s="16"/>
      <c r="FA466" s="16"/>
      <c r="FB466" s="16"/>
      <c r="FC466" s="16"/>
      <c r="FD466" s="16"/>
      <c r="FE466" s="16"/>
      <c r="FF466" s="16"/>
      <c r="FG466" s="16"/>
      <c r="FH466" s="16"/>
      <c r="FI466" s="16"/>
      <c r="FJ466" s="16"/>
      <c r="FK466" s="16"/>
      <c r="FL466" s="16"/>
      <c r="FM466" s="16"/>
      <c r="FN466" s="16"/>
      <c r="FO466" s="16"/>
      <c r="FP466" s="16"/>
      <c r="FQ466" s="16"/>
      <c r="FR466" s="16"/>
      <c r="FS466" s="16"/>
      <c r="FT466" s="16"/>
      <c r="FU466" s="16"/>
      <c r="FV466" s="16"/>
      <c r="FW466" s="16"/>
      <c r="FX466" s="16"/>
      <c r="FY466" s="16"/>
      <c r="FZ466" s="16"/>
      <c r="GA466" s="16"/>
      <c r="GB466" s="16"/>
      <c r="GC466" s="16"/>
      <c r="GD466" s="16"/>
      <c r="GE466" s="16"/>
      <c r="GF466" s="16"/>
      <c r="GG466" s="16"/>
      <c r="GH466" s="16"/>
      <c r="GI466" s="16"/>
      <c r="GJ466" s="16"/>
      <c r="GK466" s="16"/>
      <c r="GL466" s="16"/>
      <c r="GM466" s="16"/>
      <c r="GN466" s="16"/>
      <c r="GO466" s="16"/>
      <c r="GP466" s="16"/>
      <c r="GQ466" s="16"/>
      <c r="GR466" s="16"/>
      <c r="GS466" s="16"/>
      <c r="GT466" s="16"/>
      <c r="GU466" s="16"/>
      <c r="GV466" s="16"/>
      <c r="GW466" s="16"/>
      <c r="GX466" s="16"/>
      <c r="GY466" s="16"/>
      <c r="GZ466" s="16"/>
      <c r="HA466" s="16"/>
      <c r="HB466" s="16"/>
      <c r="HC466" s="16"/>
      <c r="HD466" s="16"/>
      <c r="HE466" s="16"/>
      <c r="HF466" s="16"/>
      <c r="HG466" s="16"/>
      <c r="HH466" s="16"/>
      <c r="HI466" s="16"/>
      <c r="HJ466" s="16"/>
      <c r="HK466" s="16"/>
      <c r="HL466" s="16"/>
      <c r="HM466" s="16"/>
      <c r="HN466" s="16"/>
      <c r="HO466" s="16"/>
      <c r="HP466" s="16"/>
      <c r="HQ466" s="16"/>
      <c r="HR466" s="16"/>
      <c r="HS466" s="16"/>
      <c r="HT466" s="16"/>
      <c r="HU466" s="16"/>
      <c r="HV466" s="16"/>
      <c r="HW466" s="16"/>
      <c r="HX466" s="16"/>
      <c r="HY466" s="16"/>
      <c r="HZ466" s="16"/>
      <c r="IA466" s="16"/>
      <c r="IB466" s="16"/>
      <c r="IC466" s="16"/>
      <c r="ID466" s="16"/>
      <c r="IE466" s="16"/>
      <c r="IF466" s="16"/>
      <c r="IG466" s="16"/>
      <c r="IH466" s="16"/>
      <c r="II466" s="16"/>
      <c r="IJ466" s="16"/>
      <c r="IK466" s="16"/>
      <c r="IL466" s="16"/>
      <c r="IM466" s="16"/>
      <c r="IN466" s="16"/>
      <c r="IO466" s="16"/>
      <c r="IP466" s="16"/>
      <c r="IQ466" s="16"/>
      <c r="IR466" s="16"/>
      <c r="IS466" s="16"/>
      <c r="IT466" s="16"/>
      <c r="IU466" s="16"/>
      <c r="IV466" s="16"/>
      <c r="IW466" s="16"/>
      <c r="IX466" s="16"/>
      <c r="IY466" s="16"/>
      <c r="IZ466" s="16"/>
      <c r="JA466" s="16"/>
      <c r="JB466" s="16"/>
      <c r="JC466" s="16"/>
      <c r="JD466" s="16"/>
      <c r="JE466" s="16"/>
      <c r="JF466" s="16"/>
      <c r="JG466" s="16"/>
      <c r="JH466" s="16"/>
      <c r="JI466" s="16"/>
      <c r="JJ466" s="16"/>
      <c r="JK466" s="16"/>
      <c r="JL466" s="16"/>
      <c r="JM466" s="16"/>
      <c r="JN466" s="16"/>
      <c r="JO466" s="16"/>
      <c r="JP466" s="16"/>
      <c r="JQ466" s="16"/>
      <c r="JR466" s="16"/>
      <c r="JS466" s="16"/>
      <c r="JT466" s="16"/>
      <c r="JU466" s="16"/>
      <c r="JV466" s="16"/>
      <c r="JW466" s="16"/>
      <c r="JX466" s="16"/>
      <c r="JY466" s="16"/>
      <c r="JZ466" s="16"/>
      <c r="KA466" s="16"/>
      <c r="KB466" s="16"/>
      <c r="KC466" s="16"/>
      <c r="KD466" s="16"/>
      <c r="KE466" s="16"/>
      <c r="KF466" s="16"/>
      <c r="KG466" s="16"/>
      <c r="KH466" s="16"/>
      <c r="KI466" s="16"/>
      <c r="KJ466" s="16"/>
      <c r="KK466" s="16"/>
      <c r="KL466" s="16"/>
      <c r="KM466" s="16"/>
      <c r="KN466" s="16"/>
      <c r="KO466" s="16"/>
      <c r="KP466" s="16"/>
      <c r="KQ466" s="16"/>
      <c r="KR466" s="16"/>
      <c r="KS466" s="16"/>
      <c r="KT466" s="16"/>
      <c r="KU466" s="16"/>
      <c r="KV466" s="16"/>
      <c r="KW466" s="16"/>
      <c r="KX466" s="16"/>
      <c r="KY466" s="16"/>
      <c r="KZ466" s="16"/>
      <c r="LA466" s="16"/>
      <c r="LB466" s="16"/>
      <c r="LC466" s="16"/>
      <c r="LD466" s="16"/>
      <c r="LE466" s="16"/>
      <c r="LF466" s="16"/>
      <c r="LG466" s="16"/>
      <c r="LH466" s="16"/>
      <c r="LI466" s="16"/>
      <c r="LJ466" s="16"/>
      <c r="LK466" s="16"/>
      <c r="LL466" s="16"/>
      <c r="LM466" s="16"/>
      <c r="LN466" s="16"/>
      <c r="LO466" s="16"/>
      <c r="LP466" s="16"/>
      <c r="LQ466" s="16"/>
      <c r="LR466" s="16"/>
      <c r="LS466" s="16"/>
      <c r="LT466" s="16"/>
      <c r="LU466" s="16"/>
      <c r="LV466" s="16"/>
      <c r="LW466" s="16"/>
      <c r="LX466" s="16"/>
      <c r="LY466" s="16"/>
      <c r="LZ466" s="16"/>
      <c r="MA466" s="16"/>
      <c r="MB466" s="16"/>
      <c r="MC466" s="16"/>
      <c r="MD466" s="16"/>
      <c r="ME466" s="16"/>
      <c r="MF466" s="16"/>
      <c r="MG466" s="16"/>
      <c r="MH466" s="16"/>
      <c r="MI466" s="16"/>
      <c r="MJ466" s="16"/>
      <c r="MK466" s="16"/>
      <c r="ML466" s="16"/>
      <c r="MM466" s="16"/>
      <c r="MN466" s="16"/>
      <c r="MO466" s="16"/>
      <c r="MP466" s="16"/>
      <c r="MQ466" s="16"/>
      <c r="MR466" s="16"/>
      <c r="MS466" s="16"/>
      <c r="MT466" s="16"/>
      <c r="MU466" s="16"/>
      <c r="MV466" s="16"/>
      <c r="MW466" s="16"/>
      <c r="MX466" s="16"/>
      <c r="MY466" s="16"/>
      <c r="MZ466" s="16"/>
      <c r="NA466" s="16"/>
      <c r="NB466" s="16"/>
      <c r="NC466" s="16"/>
      <c r="ND466" s="16"/>
      <c r="NE466" s="16"/>
      <c r="NF466" s="16"/>
      <c r="NG466" s="16"/>
      <c r="NH466" s="16"/>
      <c r="NI466" s="16"/>
      <c r="NJ466" s="16"/>
      <c r="NK466" s="16"/>
      <c r="NL466" s="16"/>
      <c r="NM466" s="16"/>
      <c r="NN466" s="16"/>
      <c r="NO466" s="16"/>
      <c r="NP466" s="16"/>
      <c r="NQ466" s="16"/>
      <c r="NR466" s="16"/>
      <c r="NS466" s="16"/>
      <c r="NT466" s="16"/>
      <c r="NU466" s="16"/>
      <c r="NV466" s="16"/>
      <c r="NW466" s="16"/>
      <c r="NX466" s="16"/>
      <c r="NY466" s="16"/>
      <c r="NZ466" s="16"/>
      <c r="OA466" s="16"/>
      <c r="OB466" s="16"/>
      <c r="OC466" s="16"/>
      <c r="OD466" s="16"/>
      <c r="OE466" s="16"/>
      <c r="OF466" s="16"/>
      <c r="OG466" s="16"/>
      <c r="OH466" s="16"/>
      <c r="OI466" s="16"/>
      <c r="OJ466" s="16"/>
      <c r="OK466" s="16"/>
      <c r="OL466" s="16"/>
      <c r="OM466" s="16"/>
      <c r="ON466" s="16"/>
      <c r="OO466" s="16"/>
      <c r="OP466" s="16"/>
      <c r="OQ466" s="16"/>
      <c r="OR466" s="16"/>
      <c r="OS466" s="16"/>
      <c r="OT466" s="16"/>
      <c r="OU466" s="16"/>
      <c r="OV466" s="16"/>
      <c r="OW466" s="16"/>
      <c r="OX466" s="16"/>
      <c r="OY466" s="16"/>
      <c r="OZ466" s="16"/>
      <c r="PA466" s="16"/>
      <c r="PB466" s="16"/>
      <c r="PC466" s="16"/>
      <c r="PD466" s="16"/>
      <c r="PE466" s="16"/>
      <c r="PF466" s="16"/>
      <c r="PG466" s="16"/>
      <c r="PH466" s="16"/>
      <c r="PI466" s="16"/>
      <c r="PJ466" s="16"/>
      <c r="PK466" s="16"/>
      <c r="PL466" s="16"/>
      <c r="PM466" s="16"/>
      <c r="PN466" s="16"/>
      <c r="PO466" s="16"/>
      <c r="PP466" s="16"/>
      <c r="PQ466" s="16"/>
      <c r="PR466" s="16"/>
      <c r="PS466" s="16"/>
      <c r="PT466" s="16"/>
      <c r="PU466" s="16"/>
      <c r="PV466" s="16"/>
      <c r="PW466" s="16"/>
      <c r="PX466" s="16"/>
      <c r="PY466" s="16"/>
      <c r="PZ466" s="16"/>
      <c r="QA466" s="16"/>
      <c r="QB466" s="16"/>
      <c r="QC466" s="16"/>
      <c r="QD466" s="16"/>
      <c r="QE466" s="16"/>
      <c r="QF466" s="16"/>
      <c r="QG466" s="16"/>
      <c r="QH466" s="16"/>
      <c r="QI466" s="16"/>
      <c r="QJ466" s="16"/>
      <c r="QK466" s="16"/>
      <c r="QL466" s="16"/>
      <c r="QM466" s="16"/>
      <c r="QN466" s="16"/>
      <c r="QO466" s="16"/>
      <c r="QP466" s="16"/>
      <c r="QQ466" s="16"/>
      <c r="QR466" s="16"/>
      <c r="QS466" s="16"/>
      <c r="QT466" s="16"/>
      <c r="QU466" s="16"/>
      <c r="QV466" s="16"/>
      <c r="QW466" s="16"/>
      <c r="QX466" s="16"/>
      <c r="QY466" s="16"/>
      <c r="QZ466" s="16"/>
      <c r="RA466" s="16"/>
      <c r="RB466" s="16"/>
      <c r="RC466" s="16"/>
      <c r="RD466" s="16"/>
      <c r="RE466" s="16"/>
      <c r="RF466" s="16"/>
      <c r="RG466" s="16"/>
      <c r="RH466" s="16"/>
      <c r="RI466" s="16"/>
      <c r="RJ466" s="16"/>
    </row>
    <row r="467" spans="2:478" x14ac:dyDescent="0.25">
      <c r="B467" s="16"/>
      <c r="C467" s="16"/>
      <c r="AF467" s="16"/>
      <c r="AG467" s="16"/>
      <c r="AH467" s="16"/>
      <c r="AI467" s="16"/>
      <c r="AJ467" s="16"/>
      <c r="AK467" s="16"/>
      <c r="AL467" s="16"/>
      <c r="AM467" s="16"/>
      <c r="AN467" s="16"/>
      <c r="AO467" s="16"/>
      <c r="AP467" s="16"/>
      <c r="AQ467" s="16"/>
      <c r="AR467" s="16"/>
      <c r="AS467" s="16"/>
      <c r="AT467" s="16"/>
      <c r="AU467" s="16"/>
      <c r="AV467" s="16"/>
      <c r="AW467" s="16"/>
      <c r="AX467" s="16"/>
      <c r="AY467" s="16"/>
      <c r="AZ467" s="16"/>
      <c r="BA467" s="16"/>
      <c r="BB467" s="16"/>
      <c r="BC467" s="16"/>
      <c r="BD467" s="16"/>
      <c r="BE467" s="16"/>
      <c r="BF467" s="16"/>
      <c r="BG467" s="16"/>
      <c r="BH467" s="16"/>
      <c r="BI467" s="16"/>
      <c r="BJ467" s="16"/>
      <c r="BK467" s="16"/>
      <c r="BL467" s="16"/>
      <c r="BM467" s="16"/>
      <c r="BN467" s="16"/>
      <c r="BO467" s="16"/>
      <c r="BP467" s="16"/>
      <c r="BQ467" s="16"/>
      <c r="BR467" s="16"/>
      <c r="BS467" s="16"/>
      <c r="BT467" s="16"/>
      <c r="BU467" s="16"/>
      <c r="BV467" s="16"/>
      <c r="BW467" s="16"/>
      <c r="BX467" s="16"/>
      <c r="BY467" s="16"/>
      <c r="BZ467" s="16"/>
      <c r="CA467" s="16"/>
      <c r="CB467" s="16"/>
      <c r="CC467" s="16"/>
      <c r="CD467" s="16"/>
      <c r="CE467" s="16"/>
      <c r="CF467" s="16"/>
      <c r="CG467" s="16"/>
      <c r="CH467" s="16"/>
      <c r="CI467" s="16"/>
      <c r="CJ467" s="16"/>
      <c r="CK467" s="16"/>
      <c r="CL467" s="16"/>
      <c r="CM467" s="16"/>
      <c r="CN467" s="16"/>
      <c r="CO467" s="16"/>
      <c r="CP467" s="16"/>
      <c r="CQ467" s="16"/>
      <c r="CR467" s="16"/>
      <c r="CS467" s="16"/>
      <c r="CT467" s="16"/>
      <c r="CU467" s="16"/>
      <c r="CV467" s="16"/>
      <c r="CW467" s="16"/>
      <c r="CX467" s="16"/>
      <c r="CY467" s="16"/>
      <c r="CZ467" s="16"/>
      <c r="DA467" s="16"/>
      <c r="DB467" s="16"/>
      <c r="DC467" s="16"/>
      <c r="DD467" s="16"/>
      <c r="DE467" s="16"/>
      <c r="DF467" s="16"/>
      <c r="DG467" s="16"/>
      <c r="DH467" s="16"/>
      <c r="DI467" s="16"/>
      <c r="DJ467" s="16"/>
      <c r="DK467" s="16"/>
      <c r="DL467" s="16"/>
      <c r="DM467" s="16"/>
      <c r="DN467" s="16"/>
      <c r="DO467" s="16"/>
      <c r="DP467" s="16"/>
      <c r="DQ467" s="16"/>
      <c r="DR467" s="16"/>
      <c r="DS467" s="16"/>
      <c r="DT467" s="16"/>
      <c r="DU467" s="16"/>
      <c r="DV467" s="16"/>
      <c r="DW467" s="16"/>
      <c r="DX467" s="16"/>
      <c r="DY467" s="16"/>
      <c r="DZ467" s="16"/>
      <c r="EA467" s="16"/>
      <c r="EB467" s="16"/>
      <c r="EC467" s="16"/>
      <c r="ED467" s="16"/>
      <c r="EE467" s="16"/>
      <c r="EF467" s="16"/>
      <c r="EG467" s="16"/>
      <c r="EH467" s="16"/>
      <c r="EI467" s="16"/>
      <c r="EJ467" s="16"/>
      <c r="EK467" s="16"/>
      <c r="EL467" s="16"/>
      <c r="EM467" s="16"/>
      <c r="EN467" s="16"/>
      <c r="EO467" s="16"/>
      <c r="EP467" s="16"/>
      <c r="EQ467" s="16"/>
      <c r="ER467" s="16"/>
      <c r="ES467" s="16"/>
      <c r="ET467" s="16"/>
      <c r="EU467" s="16"/>
      <c r="EV467" s="16"/>
      <c r="EW467" s="16"/>
      <c r="EX467" s="16"/>
      <c r="EY467" s="16"/>
      <c r="EZ467" s="16"/>
      <c r="FA467" s="16"/>
      <c r="FB467" s="16"/>
      <c r="FC467" s="16"/>
      <c r="FD467" s="16"/>
      <c r="FE467" s="16"/>
      <c r="FF467" s="16"/>
      <c r="FG467" s="16"/>
      <c r="FH467" s="16"/>
      <c r="FI467" s="16"/>
      <c r="FJ467" s="16"/>
      <c r="FK467" s="16"/>
      <c r="FL467" s="16"/>
      <c r="FM467" s="16"/>
      <c r="FN467" s="16"/>
      <c r="FO467" s="16"/>
      <c r="FP467" s="16"/>
      <c r="FQ467" s="16"/>
      <c r="FR467" s="16"/>
      <c r="FS467" s="16"/>
      <c r="FT467" s="16"/>
      <c r="FU467" s="16"/>
      <c r="FV467" s="16"/>
      <c r="FW467" s="16"/>
      <c r="FX467" s="16"/>
      <c r="FY467" s="16"/>
      <c r="FZ467" s="16"/>
      <c r="GA467" s="16"/>
      <c r="GB467" s="16"/>
      <c r="GC467" s="16"/>
      <c r="GD467" s="16"/>
      <c r="GE467" s="16"/>
      <c r="GF467" s="16"/>
      <c r="GG467" s="16"/>
      <c r="GH467" s="16"/>
      <c r="GI467" s="16"/>
      <c r="GJ467" s="16"/>
      <c r="GK467" s="16"/>
      <c r="GL467" s="16"/>
      <c r="GM467" s="16"/>
      <c r="GN467" s="16"/>
      <c r="GO467" s="16"/>
      <c r="GP467" s="16"/>
      <c r="GQ467" s="16"/>
      <c r="GR467" s="16"/>
      <c r="GS467" s="16"/>
      <c r="GT467" s="16"/>
      <c r="GU467" s="16"/>
      <c r="GV467" s="16"/>
      <c r="GW467" s="16"/>
      <c r="GX467" s="16"/>
      <c r="GY467" s="16"/>
      <c r="GZ467" s="16"/>
      <c r="HA467" s="16"/>
      <c r="HB467" s="16"/>
      <c r="HC467" s="16"/>
      <c r="HD467" s="16"/>
      <c r="HE467" s="16"/>
      <c r="HF467" s="16"/>
      <c r="HG467" s="16"/>
      <c r="HH467" s="16"/>
      <c r="HI467" s="16"/>
      <c r="HJ467" s="16"/>
      <c r="HK467" s="16"/>
      <c r="HL467" s="16"/>
      <c r="HM467" s="16"/>
      <c r="HN467" s="16"/>
      <c r="HO467" s="16"/>
      <c r="HP467" s="16"/>
      <c r="HQ467" s="16"/>
      <c r="HR467" s="16"/>
      <c r="HS467" s="16"/>
      <c r="HT467" s="16"/>
      <c r="HU467" s="16"/>
      <c r="HV467" s="16"/>
      <c r="HW467" s="16"/>
      <c r="HX467" s="16"/>
      <c r="HY467" s="16"/>
      <c r="HZ467" s="16"/>
      <c r="IA467" s="16"/>
      <c r="IB467" s="16"/>
      <c r="IC467" s="16"/>
      <c r="ID467" s="16"/>
      <c r="IE467" s="16"/>
      <c r="IF467" s="16"/>
      <c r="IG467" s="16"/>
      <c r="IH467" s="16"/>
      <c r="II467" s="16"/>
      <c r="IJ467" s="16"/>
      <c r="IK467" s="16"/>
      <c r="IL467" s="16"/>
      <c r="IM467" s="16"/>
      <c r="IN467" s="16"/>
      <c r="IO467" s="16"/>
      <c r="IP467" s="16"/>
      <c r="IQ467" s="16"/>
      <c r="IR467" s="16"/>
      <c r="IS467" s="16"/>
      <c r="IT467" s="16"/>
      <c r="IU467" s="16"/>
      <c r="IV467" s="16"/>
      <c r="IW467" s="16"/>
      <c r="IX467" s="16"/>
      <c r="IY467" s="16"/>
      <c r="IZ467" s="16"/>
      <c r="JA467" s="16"/>
      <c r="JB467" s="16"/>
      <c r="JC467" s="16"/>
      <c r="JD467" s="16"/>
      <c r="JE467" s="16"/>
      <c r="JF467" s="16"/>
      <c r="JG467" s="16"/>
      <c r="JH467" s="16"/>
      <c r="JI467" s="16"/>
      <c r="JJ467" s="16"/>
      <c r="JK467" s="16"/>
      <c r="JL467" s="16"/>
      <c r="JM467" s="16"/>
      <c r="JN467" s="16"/>
      <c r="JO467" s="16"/>
      <c r="JP467" s="16"/>
      <c r="JQ467" s="16"/>
      <c r="JR467" s="16"/>
      <c r="JS467" s="16"/>
      <c r="JT467" s="16"/>
      <c r="JU467" s="16"/>
      <c r="JV467" s="16"/>
      <c r="JW467" s="16"/>
      <c r="JX467" s="16"/>
      <c r="JY467" s="16"/>
      <c r="JZ467" s="16"/>
      <c r="KA467" s="16"/>
      <c r="KB467" s="16"/>
      <c r="KC467" s="16"/>
      <c r="KD467" s="16"/>
      <c r="KE467" s="16"/>
      <c r="KF467" s="16"/>
      <c r="KG467" s="16"/>
      <c r="KH467" s="16"/>
      <c r="KI467" s="16"/>
      <c r="KJ467" s="16"/>
      <c r="KK467" s="16"/>
      <c r="KL467" s="16"/>
      <c r="KM467" s="16"/>
      <c r="KN467" s="16"/>
      <c r="KO467" s="16"/>
      <c r="KP467" s="16"/>
      <c r="KQ467" s="16"/>
      <c r="KR467" s="16"/>
      <c r="KS467" s="16"/>
      <c r="KT467" s="16"/>
      <c r="KU467" s="16"/>
      <c r="KV467" s="16"/>
      <c r="KW467" s="16"/>
      <c r="KX467" s="16"/>
      <c r="KY467" s="16"/>
      <c r="KZ467" s="16"/>
      <c r="LA467" s="16"/>
      <c r="LB467" s="16"/>
      <c r="LC467" s="16"/>
      <c r="LD467" s="16"/>
      <c r="LE467" s="16"/>
      <c r="LF467" s="16"/>
      <c r="LG467" s="16"/>
      <c r="LH467" s="16"/>
      <c r="LI467" s="16"/>
      <c r="LJ467" s="16"/>
      <c r="LK467" s="16"/>
      <c r="LL467" s="16"/>
      <c r="LM467" s="16"/>
      <c r="LN467" s="16"/>
      <c r="LO467" s="16"/>
      <c r="LP467" s="16"/>
      <c r="LQ467" s="16"/>
      <c r="LR467" s="16"/>
      <c r="LS467" s="16"/>
      <c r="LT467" s="16"/>
      <c r="LU467" s="16"/>
      <c r="LV467" s="16"/>
      <c r="LW467" s="16"/>
      <c r="LX467" s="16"/>
      <c r="LY467" s="16"/>
      <c r="LZ467" s="16"/>
      <c r="MA467" s="16"/>
      <c r="MB467" s="16"/>
      <c r="MC467" s="16"/>
      <c r="MD467" s="16"/>
      <c r="ME467" s="16"/>
      <c r="MF467" s="16"/>
      <c r="MG467" s="16"/>
      <c r="MH467" s="16"/>
      <c r="MI467" s="16"/>
      <c r="MJ467" s="16"/>
      <c r="MK467" s="16"/>
      <c r="ML467" s="16"/>
      <c r="MM467" s="16"/>
      <c r="MN467" s="16"/>
      <c r="MO467" s="16"/>
      <c r="MP467" s="16"/>
      <c r="MQ467" s="16"/>
      <c r="MR467" s="16"/>
      <c r="MS467" s="16"/>
      <c r="MT467" s="16"/>
      <c r="MU467" s="16"/>
      <c r="MV467" s="16"/>
      <c r="MW467" s="16"/>
      <c r="MX467" s="16"/>
      <c r="MY467" s="16"/>
      <c r="MZ467" s="16"/>
      <c r="NA467" s="16"/>
      <c r="NB467" s="16"/>
      <c r="NC467" s="16"/>
      <c r="ND467" s="16"/>
      <c r="NE467" s="16"/>
      <c r="NF467" s="16"/>
      <c r="NG467" s="16"/>
      <c r="NH467" s="16"/>
      <c r="NI467" s="16"/>
      <c r="NJ467" s="16"/>
      <c r="NK467" s="16"/>
      <c r="NL467" s="16"/>
      <c r="NM467" s="16"/>
      <c r="NN467" s="16"/>
      <c r="NO467" s="16"/>
      <c r="NP467" s="16"/>
      <c r="NQ467" s="16"/>
      <c r="NR467" s="16"/>
      <c r="NS467" s="16"/>
      <c r="NT467" s="16"/>
      <c r="NU467" s="16"/>
      <c r="NV467" s="16"/>
      <c r="NW467" s="16"/>
      <c r="NX467" s="16"/>
      <c r="NY467" s="16"/>
      <c r="NZ467" s="16"/>
      <c r="OA467" s="16"/>
      <c r="OB467" s="16"/>
      <c r="OC467" s="16"/>
      <c r="OD467" s="16"/>
      <c r="OE467" s="16"/>
      <c r="OF467" s="16"/>
      <c r="OG467" s="16"/>
      <c r="OH467" s="16"/>
      <c r="OI467" s="16"/>
      <c r="OJ467" s="16"/>
      <c r="OK467" s="16"/>
      <c r="OL467" s="16"/>
      <c r="OM467" s="16"/>
      <c r="ON467" s="16"/>
      <c r="OO467" s="16"/>
      <c r="OP467" s="16"/>
      <c r="OQ467" s="16"/>
      <c r="OR467" s="16"/>
      <c r="OS467" s="16"/>
      <c r="OT467" s="16"/>
      <c r="OU467" s="16"/>
      <c r="OV467" s="16"/>
      <c r="OW467" s="16"/>
      <c r="OX467" s="16"/>
      <c r="OY467" s="16"/>
      <c r="OZ467" s="16"/>
      <c r="PA467" s="16"/>
      <c r="PB467" s="16"/>
      <c r="PC467" s="16"/>
      <c r="PD467" s="16"/>
      <c r="PE467" s="16"/>
      <c r="PF467" s="16"/>
      <c r="PG467" s="16"/>
      <c r="PH467" s="16"/>
      <c r="PI467" s="16"/>
      <c r="PJ467" s="16"/>
      <c r="PK467" s="16"/>
      <c r="PL467" s="16"/>
      <c r="PM467" s="16"/>
      <c r="PN467" s="16"/>
      <c r="PO467" s="16"/>
      <c r="PP467" s="16"/>
      <c r="PQ467" s="16"/>
      <c r="PR467" s="16"/>
      <c r="PS467" s="16"/>
      <c r="PT467" s="16"/>
      <c r="PU467" s="16"/>
      <c r="PV467" s="16"/>
      <c r="PW467" s="16"/>
      <c r="PX467" s="16"/>
      <c r="PY467" s="16"/>
      <c r="PZ467" s="16"/>
      <c r="QA467" s="16"/>
      <c r="QB467" s="16"/>
      <c r="QC467" s="16"/>
      <c r="QD467" s="16"/>
      <c r="QE467" s="16"/>
      <c r="QF467" s="16"/>
      <c r="QG467" s="16"/>
      <c r="QH467" s="16"/>
      <c r="QI467" s="16"/>
      <c r="QJ467" s="16"/>
      <c r="QK467" s="16"/>
      <c r="QL467" s="16"/>
      <c r="QM467" s="16"/>
      <c r="QN467" s="16"/>
      <c r="QO467" s="16"/>
      <c r="QP467" s="16"/>
      <c r="QQ467" s="16"/>
      <c r="QR467" s="16"/>
      <c r="QS467" s="16"/>
      <c r="QT467" s="16"/>
      <c r="QU467" s="16"/>
      <c r="QV467" s="16"/>
      <c r="QW467" s="16"/>
      <c r="QX467" s="16"/>
      <c r="QY467" s="16"/>
      <c r="QZ467" s="16"/>
      <c r="RA467" s="16"/>
      <c r="RB467" s="16"/>
      <c r="RC467" s="16"/>
      <c r="RD467" s="16"/>
      <c r="RE467" s="16"/>
      <c r="RF467" s="16"/>
      <c r="RG467" s="16"/>
      <c r="RH467" s="16"/>
      <c r="RI467" s="16"/>
      <c r="RJ467" s="16"/>
    </row>
    <row r="468" spans="2:478" x14ac:dyDescent="0.25">
      <c r="B468" s="16"/>
      <c r="C468" s="16"/>
      <c r="AF468" s="16"/>
      <c r="AG468" s="16"/>
      <c r="AH468" s="16"/>
      <c r="AI468" s="16"/>
      <c r="AJ468" s="16"/>
      <c r="AK468" s="16"/>
      <c r="AL468" s="16"/>
      <c r="AM468" s="16"/>
      <c r="AN468" s="16"/>
      <c r="AO468" s="16"/>
      <c r="AP468" s="16"/>
      <c r="AQ468" s="16"/>
      <c r="AR468" s="16"/>
      <c r="AS468" s="16"/>
      <c r="AT468" s="16"/>
      <c r="AU468" s="16"/>
      <c r="AV468" s="16"/>
      <c r="AW468" s="16"/>
      <c r="AX468" s="16"/>
      <c r="AY468" s="16"/>
      <c r="AZ468" s="16"/>
      <c r="BA468" s="16"/>
      <c r="BB468" s="16"/>
      <c r="BC468" s="16"/>
      <c r="BD468" s="16"/>
      <c r="BE468" s="16"/>
      <c r="BF468" s="16"/>
      <c r="BG468" s="16"/>
      <c r="BH468" s="16"/>
      <c r="BI468" s="16"/>
      <c r="BJ468" s="16"/>
      <c r="BK468" s="16"/>
      <c r="BL468" s="16"/>
      <c r="BM468" s="16"/>
      <c r="BN468" s="16"/>
      <c r="BO468" s="16"/>
      <c r="BP468" s="16"/>
      <c r="BQ468" s="16"/>
      <c r="BR468" s="16"/>
      <c r="BS468" s="16"/>
      <c r="BT468" s="16"/>
      <c r="BU468" s="16"/>
      <c r="BV468" s="16"/>
      <c r="BW468" s="16"/>
      <c r="BX468" s="16"/>
      <c r="BY468" s="16"/>
      <c r="BZ468" s="16"/>
      <c r="CA468" s="16"/>
      <c r="CB468" s="16"/>
      <c r="CC468" s="16"/>
      <c r="CD468" s="16"/>
      <c r="CE468" s="16"/>
      <c r="CF468" s="16"/>
      <c r="CG468" s="16"/>
      <c r="CH468" s="16"/>
      <c r="CI468" s="16"/>
      <c r="CJ468" s="16"/>
      <c r="CK468" s="16"/>
      <c r="CL468" s="16"/>
      <c r="CM468" s="16"/>
      <c r="CN468" s="16"/>
      <c r="CO468" s="16"/>
      <c r="CP468" s="16"/>
      <c r="CQ468" s="16"/>
      <c r="CR468" s="16"/>
      <c r="CS468" s="16"/>
      <c r="CT468" s="16"/>
      <c r="CU468" s="16"/>
      <c r="CV468" s="16"/>
      <c r="CW468" s="16"/>
      <c r="CX468" s="16"/>
      <c r="CY468" s="16"/>
      <c r="CZ468" s="16"/>
      <c r="DA468" s="16"/>
      <c r="DB468" s="16"/>
      <c r="DC468" s="16"/>
      <c r="DD468" s="16"/>
      <c r="DE468" s="16"/>
      <c r="DF468" s="16"/>
      <c r="DG468" s="16"/>
      <c r="DH468" s="16"/>
      <c r="DI468" s="16"/>
      <c r="DJ468" s="16"/>
      <c r="DK468" s="16"/>
      <c r="DL468" s="16"/>
      <c r="DM468" s="16"/>
      <c r="DN468" s="16"/>
      <c r="DO468" s="16"/>
      <c r="DP468" s="16"/>
      <c r="DQ468" s="16"/>
      <c r="DR468" s="16"/>
      <c r="DS468" s="16"/>
      <c r="DT468" s="16"/>
      <c r="DU468" s="16"/>
      <c r="DV468" s="16"/>
      <c r="DW468" s="16"/>
      <c r="DX468" s="16"/>
      <c r="DY468" s="16"/>
      <c r="DZ468" s="16"/>
      <c r="EA468" s="16"/>
      <c r="EB468" s="16"/>
      <c r="EC468" s="16"/>
      <c r="ED468" s="16"/>
      <c r="EE468" s="16"/>
      <c r="EF468" s="16"/>
      <c r="EG468" s="16"/>
      <c r="EH468" s="16"/>
      <c r="EI468" s="16"/>
      <c r="EJ468" s="16"/>
      <c r="EK468" s="16"/>
      <c r="EL468" s="16"/>
      <c r="EM468" s="16"/>
      <c r="EN468" s="16"/>
      <c r="EO468" s="16"/>
      <c r="EP468" s="16"/>
      <c r="EQ468" s="16"/>
      <c r="ER468" s="16"/>
      <c r="ES468" s="16"/>
      <c r="ET468" s="16"/>
      <c r="EU468" s="16"/>
      <c r="EV468" s="16"/>
      <c r="EW468" s="16"/>
      <c r="EX468" s="16"/>
      <c r="EY468" s="16"/>
      <c r="EZ468" s="16"/>
      <c r="FA468" s="16"/>
      <c r="FB468" s="16"/>
      <c r="FC468" s="16"/>
      <c r="FD468" s="16"/>
      <c r="FE468" s="16"/>
      <c r="FF468" s="16"/>
      <c r="FG468" s="16"/>
      <c r="FH468" s="16"/>
      <c r="FI468" s="16"/>
      <c r="FJ468" s="16"/>
      <c r="FK468" s="16"/>
      <c r="FL468" s="16"/>
      <c r="FM468" s="16"/>
      <c r="FN468" s="16"/>
      <c r="FO468" s="16"/>
      <c r="FP468" s="16"/>
      <c r="FQ468" s="16"/>
      <c r="FR468" s="16"/>
      <c r="FS468" s="16"/>
      <c r="FT468" s="16"/>
      <c r="FU468" s="16"/>
      <c r="FV468" s="16"/>
      <c r="FW468" s="16"/>
      <c r="FX468" s="16"/>
      <c r="FY468" s="16"/>
      <c r="FZ468" s="16"/>
      <c r="GA468" s="16"/>
      <c r="GB468" s="16"/>
      <c r="GC468" s="16"/>
      <c r="GD468" s="16"/>
      <c r="GE468" s="16"/>
      <c r="GF468" s="16"/>
      <c r="GG468" s="16"/>
      <c r="GH468" s="16"/>
      <c r="GI468" s="16"/>
      <c r="GJ468" s="16"/>
      <c r="GK468" s="16"/>
      <c r="GL468" s="16"/>
      <c r="GM468" s="16"/>
      <c r="GN468" s="16"/>
      <c r="GO468" s="16"/>
      <c r="GP468" s="16"/>
      <c r="GQ468" s="16"/>
      <c r="GR468" s="16"/>
      <c r="GS468" s="16"/>
      <c r="GT468" s="16"/>
      <c r="GU468" s="16"/>
      <c r="GV468" s="16"/>
      <c r="GW468" s="16"/>
      <c r="GX468" s="16"/>
      <c r="GY468" s="16"/>
      <c r="GZ468" s="16"/>
      <c r="HA468" s="16"/>
      <c r="HB468" s="16"/>
      <c r="HC468" s="16"/>
      <c r="HD468" s="16"/>
      <c r="HE468" s="16"/>
      <c r="HF468" s="16"/>
      <c r="HG468" s="16"/>
      <c r="HH468" s="16"/>
      <c r="HI468" s="16"/>
      <c r="HJ468" s="16"/>
      <c r="HK468" s="16"/>
      <c r="HL468" s="16"/>
      <c r="HM468" s="16"/>
      <c r="HN468" s="16"/>
      <c r="HO468" s="16"/>
      <c r="HP468" s="16"/>
      <c r="HQ468" s="16"/>
      <c r="HR468" s="16"/>
      <c r="HS468" s="16"/>
      <c r="HT468" s="16"/>
      <c r="HU468" s="16"/>
      <c r="HV468" s="16"/>
      <c r="HW468" s="16"/>
      <c r="HX468" s="16"/>
      <c r="HY468" s="16"/>
      <c r="HZ468" s="16"/>
      <c r="IA468" s="16"/>
      <c r="IB468" s="16"/>
      <c r="IC468" s="16"/>
      <c r="ID468" s="16"/>
      <c r="IE468" s="16"/>
      <c r="IF468" s="16"/>
      <c r="IG468" s="16"/>
      <c r="IH468" s="16"/>
      <c r="II468" s="16"/>
      <c r="IJ468" s="16"/>
      <c r="IK468" s="16"/>
      <c r="IL468" s="16"/>
      <c r="IM468" s="16"/>
      <c r="IN468" s="16"/>
      <c r="IO468" s="16"/>
      <c r="IP468" s="16"/>
      <c r="IQ468" s="16"/>
      <c r="IR468" s="16"/>
      <c r="IS468" s="16"/>
      <c r="IT468" s="16"/>
      <c r="IU468" s="16"/>
      <c r="IV468" s="16"/>
      <c r="IW468" s="16"/>
      <c r="IX468" s="16"/>
      <c r="IY468" s="16"/>
      <c r="IZ468" s="16"/>
      <c r="JA468" s="16"/>
      <c r="JB468" s="16"/>
      <c r="JC468" s="16"/>
      <c r="JD468" s="16"/>
      <c r="JE468" s="16"/>
      <c r="JF468" s="16"/>
      <c r="JG468" s="16"/>
      <c r="JH468" s="16"/>
      <c r="JI468" s="16"/>
      <c r="JJ468" s="16"/>
      <c r="JK468" s="16"/>
      <c r="JL468" s="16"/>
      <c r="JM468" s="16"/>
      <c r="JN468" s="16"/>
      <c r="JO468" s="16"/>
      <c r="JP468" s="16"/>
      <c r="JQ468" s="16"/>
      <c r="JR468" s="16"/>
      <c r="JS468" s="16"/>
      <c r="JT468" s="16"/>
      <c r="JU468" s="16"/>
      <c r="JV468" s="16"/>
      <c r="JW468" s="16"/>
      <c r="JX468" s="16"/>
      <c r="JY468" s="16"/>
      <c r="JZ468" s="16"/>
      <c r="KA468" s="16"/>
      <c r="KB468" s="16"/>
      <c r="KC468" s="16"/>
      <c r="KD468" s="16"/>
      <c r="KE468" s="16"/>
      <c r="KF468" s="16"/>
      <c r="KG468" s="16"/>
      <c r="KH468" s="16"/>
      <c r="KI468" s="16"/>
      <c r="KJ468" s="16"/>
      <c r="KK468" s="16"/>
      <c r="KL468" s="16"/>
      <c r="KM468" s="16"/>
      <c r="KN468" s="16"/>
      <c r="KO468" s="16"/>
      <c r="KP468" s="16"/>
      <c r="KQ468" s="16"/>
      <c r="KR468" s="16"/>
      <c r="KS468" s="16"/>
      <c r="KT468" s="16"/>
      <c r="KU468" s="16"/>
      <c r="KV468" s="16"/>
      <c r="KW468" s="16"/>
      <c r="KX468" s="16"/>
      <c r="KY468" s="16"/>
      <c r="KZ468" s="16"/>
      <c r="LA468" s="16"/>
      <c r="LB468" s="16"/>
      <c r="LC468" s="16"/>
      <c r="LD468" s="16"/>
      <c r="LE468" s="16"/>
      <c r="LF468" s="16"/>
      <c r="LG468" s="16"/>
      <c r="LH468" s="16"/>
      <c r="LI468" s="16"/>
      <c r="LJ468" s="16"/>
      <c r="LK468" s="16"/>
      <c r="LL468" s="16"/>
      <c r="LM468" s="16"/>
      <c r="LN468" s="16"/>
      <c r="LO468" s="16"/>
      <c r="LP468" s="16"/>
      <c r="LQ468" s="16"/>
      <c r="LR468" s="16"/>
      <c r="LS468" s="16"/>
      <c r="LT468" s="16"/>
      <c r="LU468" s="16"/>
      <c r="LV468" s="16"/>
      <c r="LW468" s="16"/>
      <c r="LX468" s="16"/>
      <c r="LY468" s="16"/>
      <c r="LZ468" s="16"/>
      <c r="MA468" s="16"/>
      <c r="MB468" s="16"/>
      <c r="MC468" s="16"/>
      <c r="MD468" s="16"/>
      <c r="ME468" s="16"/>
      <c r="MF468" s="16"/>
      <c r="MG468" s="16"/>
      <c r="MH468" s="16"/>
      <c r="MI468" s="16"/>
      <c r="MJ468" s="16"/>
      <c r="MK468" s="16"/>
      <c r="ML468" s="16"/>
      <c r="MM468" s="16"/>
      <c r="MN468" s="16"/>
      <c r="MO468" s="16"/>
      <c r="MP468" s="16"/>
      <c r="MQ468" s="16"/>
      <c r="MR468" s="16"/>
      <c r="MS468" s="16"/>
      <c r="MT468" s="16"/>
      <c r="MU468" s="16"/>
      <c r="MV468" s="16"/>
      <c r="MW468" s="16"/>
      <c r="MX468" s="16"/>
      <c r="MY468" s="16"/>
      <c r="MZ468" s="16"/>
      <c r="NA468" s="16"/>
      <c r="NB468" s="16"/>
      <c r="NC468" s="16"/>
      <c r="ND468" s="16"/>
      <c r="NE468" s="16"/>
      <c r="NF468" s="16"/>
      <c r="NG468" s="16"/>
      <c r="NH468" s="16"/>
      <c r="NI468" s="16"/>
      <c r="NJ468" s="16"/>
      <c r="NK468" s="16"/>
      <c r="NL468" s="16"/>
      <c r="NM468" s="16"/>
      <c r="NN468" s="16"/>
      <c r="NO468" s="16"/>
      <c r="NP468" s="16"/>
      <c r="NQ468" s="16"/>
      <c r="NR468" s="16"/>
      <c r="NS468" s="16"/>
      <c r="NT468" s="16"/>
      <c r="NU468" s="16"/>
      <c r="NV468" s="16"/>
      <c r="NW468" s="16"/>
      <c r="NX468" s="16"/>
      <c r="NY468" s="16"/>
      <c r="NZ468" s="16"/>
      <c r="OA468" s="16"/>
      <c r="OB468" s="16"/>
      <c r="OC468" s="16"/>
      <c r="OD468" s="16"/>
      <c r="OE468" s="16"/>
      <c r="OF468" s="16"/>
      <c r="OG468" s="16"/>
      <c r="OH468" s="16"/>
      <c r="OI468" s="16"/>
      <c r="OJ468" s="16"/>
      <c r="OK468" s="16"/>
      <c r="OL468" s="16"/>
      <c r="OM468" s="16"/>
      <c r="ON468" s="16"/>
      <c r="OO468" s="16"/>
      <c r="OP468" s="16"/>
      <c r="OQ468" s="16"/>
      <c r="OR468" s="16"/>
      <c r="OS468" s="16"/>
      <c r="OT468" s="16"/>
      <c r="OU468" s="16"/>
      <c r="OV468" s="16"/>
      <c r="OW468" s="16"/>
      <c r="OX468" s="16"/>
      <c r="OY468" s="16"/>
      <c r="OZ468" s="16"/>
      <c r="PA468" s="16"/>
      <c r="PB468" s="16"/>
      <c r="PC468" s="16"/>
      <c r="PD468" s="16"/>
      <c r="PE468" s="16"/>
      <c r="PF468" s="16"/>
      <c r="PG468" s="16"/>
      <c r="PH468" s="16"/>
      <c r="PI468" s="16"/>
      <c r="PJ468" s="16"/>
      <c r="PK468" s="16"/>
      <c r="PL468" s="16"/>
      <c r="PM468" s="16"/>
      <c r="PN468" s="16"/>
      <c r="PO468" s="16"/>
      <c r="PP468" s="16"/>
      <c r="PQ468" s="16"/>
      <c r="PR468" s="16"/>
      <c r="PS468" s="16"/>
      <c r="PT468" s="16"/>
      <c r="PU468" s="16"/>
      <c r="PV468" s="16"/>
      <c r="PW468" s="16"/>
      <c r="PX468" s="16"/>
      <c r="PY468" s="16"/>
      <c r="PZ468" s="16"/>
      <c r="QA468" s="16"/>
      <c r="QB468" s="16"/>
      <c r="QC468" s="16"/>
      <c r="QD468" s="16"/>
      <c r="QE468" s="16"/>
      <c r="QF468" s="16"/>
      <c r="QG468" s="16"/>
      <c r="QH468" s="16"/>
      <c r="QI468" s="16"/>
      <c r="QJ468" s="16"/>
      <c r="QK468" s="16"/>
      <c r="QL468" s="16"/>
      <c r="QM468" s="16"/>
      <c r="QN468" s="16"/>
      <c r="QO468" s="16"/>
      <c r="QP468" s="16"/>
      <c r="QQ468" s="16"/>
      <c r="QR468" s="16"/>
      <c r="QS468" s="16"/>
      <c r="QT468" s="16"/>
      <c r="QU468" s="16"/>
      <c r="QV468" s="16"/>
      <c r="QW468" s="16"/>
      <c r="QX468" s="16"/>
      <c r="QY468" s="16"/>
      <c r="QZ468" s="16"/>
      <c r="RA468" s="16"/>
      <c r="RB468" s="16"/>
      <c r="RC468" s="16"/>
      <c r="RD468" s="16"/>
      <c r="RE468" s="16"/>
      <c r="RF468" s="16"/>
      <c r="RG468" s="16"/>
      <c r="RH468" s="16"/>
      <c r="RI468" s="16"/>
      <c r="RJ468" s="16"/>
    </row>
    <row r="469" spans="2:478" x14ac:dyDescent="0.25">
      <c r="B469" s="16"/>
      <c r="C469" s="16"/>
      <c r="AF469" s="16"/>
      <c r="AG469" s="16"/>
      <c r="AH469" s="16"/>
      <c r="AI469" s="16"/>
      <c r="AJ469" s="16"/>
      <c r="AK469" s="16"/>
      <c r="AL469" s="16"/>
      <c r="AM469" s="16"/>
      <c r="AN469" s="16"/>
      <c r="AO469" s="16"/>
      <c r="AP469" s="16"/>
      <c r="AQ469" s="16"/>
      <c r="AR469" s="16"/>
      <c r="AS469" s="16"/>
      <c r="AT469" s="16"/>
      <c r="AU469" s="16"/>
      <c r="AV469" s="16"/>
      <c r="AW469" s="16"/>
      <c r="AX469" s="16"/>
      <c r="AY469" s="16"/>
      <c r="AZ469" s="16"/>
      <c r="BA469" s="16"/>
      <c r="BB469" s="16"/>
      <c r="BC469" s="16"/>
      <c r="BD469" s="16"/>
      <c r="BE469" s="16"/>
      <c r="BF469" s="16"/>
      <c r="BG469" s="16"/>
      <c r="BH469" s="16"/>
      <c r="BI469" s="16"/>
      <c r="BJ469" s="16"/>
      <c r="BK469" s="16"/>
      <c r="BL469" s="16"/>
      <c r="BM469" s="16"/>
      <c r="BN469" s="16"/>
      <c r="BO469" s="16"/>
      <c r="BP469" s="16"/>
      <c r="BQ469" s="16"/>
      <c r="BR469" s="16"/>
      <c r="BS469" s="16"/>
      <c r="BT469" s="16"/>
      <c r="BU469" s="16"/>
      <c r="BV469" s="16"/>
      <c r="BW469" s="16"/>
      <c r="BX469" s="16"/>
      <c r="BY469" s="16"/>
      <c r="BZ469" s="16"/>
      <c r="CA469" s="16"/>
      <c r="CB469" s="16"/>
      <c r="CC469" s="16"/>
      <c r="CD469" s="16"/>
      <c r="CE469" s="16"/>
      <c r="CF469" s="16"/>
      <c r="CG469" s="16"/>
      <c r="CH469" s="16"/>
      <c r="CI469" s="16"/>
      <c r="CJ469" s="16"/>
      <c r="CK469" s="16"/>
      <c r="CL469" s="16"/>
      <c r="CM469" s="16"/>
      <c r="CN469" s="16"/>
      <c r="CO469" s="16"/>
      <c r="CP469" s="16"/>
      <c r="CQ469" s="16"/>
      <c r="CR469" s="16"/>
      <c r="CS469" s="16"/>
      <c r="CT469" s="16"/>
      <c r="CU469" s="16"/>
      <c r="CV469" s="16"/>
      <c r="CW469" s="16"/>
      <c r="CX469" s="16"/>
      <c r="CY469" s="16"/>
      <c r="CZ469" s="16"/>
      <c r="DA469" s="16"/>
      <c r="DB469" s="16"/>
      <c r="DC469" s="16"/>
      <c r="DD469" s="16"/>
      <c r="DE469" s="16"/>
      <c r="DF469" s="16"/>
      <c r="DG469" s="16"/>
      <c r="DH469" s="16"/>
      <c r="DI469" s="16"/>
      <c r="DJ469" s="16"/>
      <c r="DK469" s="16"/>
      <c r="DL469" s="16"/>
      <c r="DM469" s="16"/>
      <c r="DN469" s="16"/>
      <c r="DO469" s="16"/>
      <c r="DP469" s="16"/>
      <c r="DQ469" s="16"/>
      <c r="DR469" s="16"/>
      <c r="DS469" s="16"/>
      <c r="DT469" s="16"/>
      <c r="DU469" s="16"/>
      <c r="DV469" s="16"/>
      <c r="DW469" s="16"/>
      <c r="DX469" s="16"/>
      <c r="DY469" s="16"/>
      <c r="DZ469" s="16"/>
      <c r="EA469" s="16"/>
      <c r="EB469" s="16"/>
      <c r="EC469" s="16"/>
      <c r="ED469" s="16"/>
      <c r="EE469" s="16"/>
      <c r="EF469" s="16"/>
      <c r="EG469" s="16"/>
      <c r="EH469" s="16"/>
      <c r="EI469" s="16"/>
      <c r="EJ469" s="16"/>
      <c r="EK469" s="16"/>
      <c r="EL469" s="16"/>
      <c r="EM469" s="16"/>
      <c r="EN469" s="16"/>
      <c r="EO469" s="16"/>
      <c r="EP469" s="16"/>
      <c r="EQ469" s="16"/>
      <c r="ER469" s="16"/>
      <c r="ES469" s="16"/>
      <c r="ET469" s="16"/>
      <c r="EU469" s="16"/>
      <c r="EV469" s="16"/>
      <c r="EW469" s="16"/>
      <c r="EX469" s="16"/>
      <c r="EY469" s="16"/>
      <c r="EZ469" s="16"/>
      <c r="FA469" s="16"/>
      <c r="FB469" s="16"/>
      <c r="FC469" s="16"/>
      <c r="FD469" s="16"/>
      <c r="FE469" s="16"/>
      <c r="FF469" s="16"/>
      <c r="FG469" s="16"/>
      <c r="FH469" s="16"/>
      <c r="FI469" s="16"/>
      <c r="FJ469" s="16"/>
      <c r="FK469" s="16"/>
      <c r="FL469" s="16"/>
      <c r="FM469" s="16"/>
      <c r="FN469" s="16"/>
      <c r="FO469" s="16"/>
      <c r="FP469" s="16"/>
      <c r="FQ469" s="16"/>
      <c r="FR469" s="16"/>
      <c r="FS469" s="16"/>
      <c r="FT469" s="16"/>
      <c r="FU469" s="16"/>
      <c r="FV469" s="16"/>
      <c r="FW469" s="16"/>
      <c r="FX469" s="16"/>
      <c r="FY469" s="16"/>
      <c r="FZ469" s="16"/>
      <c r="GA469" s="16"/>
      <c r="GB469" s="16"/>
      <c r="GC469" s="16"/>
      <c r="GD469" s="16"/>
      <c r="GE469" s="16"/>
      <c r="GF469" s="16"/>
      <c r="GG469" s="16"/>
      <c r="GH469" s="16"/>
      <c r="GI469" s="16"/>
      <c r="GJ469" s="16"/>
      <c r="GK469" s="16"/>
      <c r="GL469" s="16"/>
      <c r="GM469" s="16"/>
      <c r="GN469" s="16"/>
      <c r="GO469" s="16"/>
      <c r="GP469" s="16"/>
      <c r="GQ469" s="16"/>
      <c r="GR469" s="16"/>
      <c r="GS469" s="16"/>
      <c r="GT469" s="16"/>
      <c r="GU469" s="16"/>
      <c r="GV469" s="16"/>
      <c r="GW469" s="16"/>
      <c r="GX469" s="16"/>
      <c r="GY469" s="16"/>
      <c r="GZ469" s="16"/>
      <c r="HA469" s="16"/>
      <c r="HB469" s="16"/>
      <c r="HC469" s="16"/>
      <c r="HD469" s="16"/>
      <c r="HE469" s="16"/>
      <c r="HF469" s="16"/>
      <c r="HG469" s="16"/>
      <c r="HH469" s="16"/>
      <c r="HI469" s="16"/>
      <c r="HJ469" s="16"/>
      <c r="HK469" s="16"/>
      <c r="HL469" s="16"/>
      <c r="HM469" s="16"/>
      <c r="HN469" s="16"/>
      <c r="HO469" s="16"/>
      <c r="HP469" s="16"/>
      <c r="HQ469" s="16"/>
      <c r="HR469" s="16"/>
      <c r="HS469" s="16"/>
      <c r="HT469" s="16"/>
      <c r="HU469" s="16"/>
      <c r="HV469" s="16"/>
      <c r="HW469" s="16"/>
      <c r="HX469" s="16"/>
      <c r="HY469" s="16"/>
      <c r="HZ469" s="16"/>
      <c r="IA469" s="16"/>
      <c r="IB469" s="16"/>
      <c r="IC469" s="16"/>
      <c r="ID469" s="16"/>
      <c r="IE469" s="16"/>
      <c r="IF469" s="16"/>
      <c r="IG469" s="16"/>
      <c r="IH469" s="16"/>
      <c r="II469" s="16"/>
      <c r="IJ469" s="16"/>
      <c r="IK469" s="16"/>
      <c r="IL469" s="16"/>
      <c r="IM469" s="16"/>
      <c r="IN469" s="16"/>
      <c r="IO469" s="16"/>
      <c r="IP469" s="16"/>
      <c r="IQ469" s="16"/>
      <c r="IR469" s="16"/>
      <c r="IS469" s="16"/>
      <c r="IT469" s="16"/>
      <c r="IU469" s="16"/>
      <c r="IV469" s="16"/>
      <c r="IW469" s="16"/>
      <c r="IX469" s="16"/>
      <c r="IY469" s="16"/>
      <c r="IZ469" s="16"/>
      <c r="JA469" s="16"/>
      <c r="JB469" s="16"/>
      <c r="JC469" s="16"/>
      <c r="JD469" s="16"/>
      <c r="JE469" s="16"/>
      <c r="JF469" s="16"/>
      <c r="JG469" s="16"/>
      <c r="JH469" s="16"/>
      <c r="JI469" s="16"/>
      <c r="JJ469" s="16"/>
      <c r="JK469" s="16"/>
      <c r="JL469" s="16"/>
      <c r="JM469" s="16"/>
      <c r="JN469" s="16"/>
      <c r="JO469" s="16"/>
      <c r="JP469" s="16"/>
      <c r="JQ469" s="16"/>
      <c r="JR469" s="16"/>
      <c r="JS469" s="16"/>
      <c r="JT469" s="16"/>
      <c r="JU469" s="16"/>
      <c r="JV469" s="16"/>
      <c r="JW469" s="16"/>
      <c r="JX469" s="16"/>
      <c r="JY469" s="16"/>
      <c r="JZ469" s="16"/>
      <c r="KA469" s="16"/>
      <c r="KB469" s="16"/>
      <c r="KC469" s="16"/>
      <c r="KD469" s="16"/>
      <c r="KE469" s="16"/>
      <c r="KF469" s="16"/>
      <c r="KG469" s="16"/>
      <c r="KH469" s="16"/>
      <c r="KI469" s="16"/>
      <c r="KJ469" s="16"/>
      <c r="KK469" s="16"/>
      <c r="KL469" s="16"/>
      <c r="KM469" s="16"/>
      <c r="KN469" s="16"/>
      <c r="KO469" s="16"/>
      <c r="KP469" s="16"/>
      <c r="KQ469" s="16"/>
      <c r="KR469" s="16"/>
      <c r="KS469" s="16"/>
      <c r="KT469" s="16"/>
      <c r="KU469" s="16"/>
      <c r="KV469" s="16"/>
      <c r="KW469" s="16"/>
      <c r="KX469" s="16"/>
      <c r="KY469" s="16"/>
      <c r="KZ469" s="16"/>
      <c r="LA469" s="16"/>
      <c r="LB469" s="16"/>
      <c r="LC469" s="16"/>
      <c r="LD469" s="16"/>
      <c r="LE469" s="16"/>
      <c r="LF469" s="16"/>
      <c r="LG469" s="16"/>
      <c r="LH469" s="16"/>
      <c r="LI469" s="16"/>
      <c r="LJ469" s="16"/>
      <c r="LK469" s="16"/>
      <c r="LL469" s="16"/>
      <c r="LM469" s="16"/>
      <c r="LN469" s="16"/>
      <c r="LO469" s="16"/>
      <c r="LP469" s="16"/>
      <c r="LQ469" s="16"/>
      <c r="LR469" s="16"/>
      <c r="LS469" s="16"/>
      <c r="LT469" s="16"/>
      <c r="LU469" s="16"/>
      <c r="LV469" s="16"/>
      <c r="LW469" s="16"/>
      <c r="LX469" s="16"/>
      <c r="LY469" s="16"/>
      <c r="LZ469" s="16"/>
      <c r="MA469" s="16"/>
      <c r="MB469" s="16"/>
      <c r="MC469" s="16"/>
      <c r="MD469" s="16"/>
      <c r="ME469" s="16"/>
      <c r="MF469" s="16"/>
      <c r="MG469" s="16"/>
      <c r="MH469" s="16"/>
      <c r="MI469" s="16"/>
      <c r="MJ469" s="16"/>
      <c r="MK469" s="16"/>
      <c r="ML469" s="16"/>
      <c r="MM469" s="16"/>
      <c r="MN469" s="16"/>
      <c r="MO469" s="16"/>
      <c r="MP469" s="16"/>
      <c r="MQ469" s="16"/>
      <c r="MR469" s="16"/>
      <c r="MS469" s="16"/>
      <c r="MT469" s="16"/>
      <c r="MU469" s="16"/>
      <c r="MV469" s="16"/>
      <c r="MW469" s="16"/>
      <c r="MX469" s="16"/>
      <c r="MY469" s="16"/>
      <c r="MZ469" s="16"/>
      <c r="NA469" s="16"/>
      <c r="NB469" s="16"/>
      <c r="NC469" s="16"/>
      <c r="ND469" s="16"/>
      <c r="NE469" s="16"/>
      <c r="NF469" s="16"/>
      <c r="NG469" s="16"/>
      <c r="NH469" s="16"/>
      <c r="NI469" s="16"/>
      <c r="NJ469" s="16"/>
      <c r="NK469" s="16"/>
      <c r="NL469" s="16"/>
      <c r="NM469" s="16"/>
      <c r="NN469" s="16"/>
      <c r="NO469" s="16"/>
      <c r="NP469" s="16"/>
      <c r="NQ469" s="16"/>
      <c r="NR469" s="16"/>
      <c r="NS469" s="16"/>
      <c r="NT469" s="16"/>
      <c r="NU469" s="16"/>
      <c r="NV469" s="16"/>
      <c r="NW469" s="16"/>
      <c r="NX469" s="16"/>
      <c r="NY469" s="16"/>
      <c r="NZ469" s="16"/>
      <c r="OA469" s="16"/>
      <c r="OB469" s="16"/>
      <c r="OC469" s="16"/>
      <c r="OD469" s="16"/>
      <c r="OE469" s="16"/>
      <c r="OF469" s="16"/>
      <c r="OG469" s="16"/>
      <c r="OH469" s="16"/>
      <c r="OI469" s="16"/>
      <c r="OJ469" s="16"/>
      <c r="OK469" s="16"/>
      <c r="OL469" s="16"/>
      <c r="OM469" s="16"/>
      <c r="ON469" s="16"/>
      <c r="OO469" s="16"/>
      <c r="OP469" s="16"/>
      <c r="OQ469" s="16"/>
      <c r="OR469" s="16"/>
      <c r="OS469" s="16"/>
      <c r="OT469" s="16"/>
      <c r="OU469" s="16"/>
      <c r="OV469" s="16"/>
      <c r="OW469" s="16"/>
      <c r="OX469" s="16"/>
      <c r="OY469" s="16"/>
      <c r="OZ469" s="16"/>
      <c r="PA469" s="16"/>
      <c r="PB469" s="16"/>
      <c r="PC469" s="16"/>
      <c r="PD469" s="16"/>
      <c r="PE469" s="16"/>
      <c r="PF469" s="16"/>
      <c r="PG469" s="16"/>
      <c r="PH469" s="16"/>
      <c r="PI469" s="16"/>
      <c r="PJ469" s="16"/>
      <c r="PK469" s="16"/>
      <c r="PL469" s="16"/>
      <c r="PM469" s="16"/>
      <c r="PN469" s="16"/>
      <c r="PO469" s="16"/>
      <c r="PP469" s="16"/>
      <c r="PQ469" s="16"/>
      <c r="PR469" s="16"/>
      <c r="PS469" s="16"/>
      <c r="PT469" s="16"/>
      <c r="PU469" s="16"/>
      <c r="PV469" s="16"/>
      <c r="PW469" s="16"/>
      <c r="PX469" s="16"/>
      <c r="PY469" s="16"/>
      <c r="PZ469" s="16"/>
      <c r="QA469" s="16"/>
      <c r="QB469" s="16"/>
      <c r="QC469" s="16"/>
      <c r="QD469" s="16"/>
      <c r="QE469" s="16"/>
      <c r="QF469" s="16"/>
      <c r="QG469" s="16"/>
      <c r="QH469" s="16"/>
      <c r="QI469" s="16"/>
      <c r="QJ469" s="16"/>
      <c r="QK469" s="16"/>
      <c r="QL469" s="16"/>
      <c r="QM469" s="16"/>
      <c r="QN469" s="16"/>
      <c r="QO469" s="16"/>
      <c r="QP469" s="16"/>
      <c r="QQ469" s="16"/>
      <c r="QR469" s="16"/>
      <c r="QS469" s="16"/>
      <c r="QT469" s="16"/>
      <c r="QU469" s="16"/>
      <c r="QV469" s="16"/>
      <c r="QW469" s="16"/>
      <c r="QX469" s="16"/>
      <c r="QY469" s="16"/>
      <c r="QZ469" s="16"/>
      <c r="RA469" s="16"/>
      <c r="RB469" s="16"/>
      <c r="RC469" s="16"/>
      <c r="RD469" s="16"/>
      <c r="RE469" s="16"/>
      <c r="RF469" s="16"/>
      <c r="RG469" s="16"/>
      <c r="RH469" s="16"/>
      <c r="RI469" s="16"/>
      <c r="RJ469" s="16"/>
    </row>
    <row r="470" spans="2:478" x14ac:dyDescent="0.25">
      <c r="B470" s="16"/>
      <c r="C470" s="16"/>
      <c r="AF470" s="16"/>
      <c r="AG470" s="16"/>
      <c r="AH470" s="16"/>
      <c r="AI470" s="16"/>
      <c r="AJ470" s="16"/>
      <c r="AK470" s="16"/>
      <c r="AL470" s="16"/>
      <c r="AM470" s="16"/>
      <c r="AN470" s="16"/>
      <c r="AO470" s="16"/>
      <c r="AP470" s="16"/>
      <c r="AQ470" s="16"/>
      <c r="AR470" s="16"/>
      <c r="AS470" s="16"/>
      <c r="AT470" s="16"/>
      <c r="AU470" s="16"/>
      <c r="AV470" s="16"/>
      <c r="AW470" s="16"/>
      <c r="AX470" s="16"/>
      <c r="AY470" s="16"/>
      <c r="AZ470" s="16"/>
      <c r="BA470" s="16"/>
      <c r="BB470" s="16"/>
      <c r="BC470" s="16"/>
      <c r="BD470" s="16"/>
      <c r="BE470" s="16"/>
      <c r="BF470" s="16"/>
      <c r="BG470" s="16"/>
      <c r="BH470" s="16"/>
      <c r="BI470" s="16"/>
      <c r="BJ470" s="16"/>
      <c r="BK470" s="16"/>
      <c r="BL470" s="16"/>
      <c r="BM470" s="16"/>
      <c r="BN470" s="16"/>
      <c r="BO470" s="16"/>
      <c r="BP470" s="16"/>
      <c r="BQ470" s="16"/>
      <c r="BR470" s="16"/>
      <c r="BS470" s="16"/>
      <c r="BT470" s="16"/>
      <c r="BU470" s="16"/>
      <c r="BV470" s="16"/>
      <c r="BW470" s="16"/>
      <c r="BX470" s="16"/>
      <c r="BY470" s="16"/>
      <c r="BZ470" s="16"/>
      <c r="CA470" s="16"/>
      <c r="CB470" s="16"/>
      <c r="CC470" s="16"/>
      <c r="CD470" s="16"/>
      <c r="CE470" s="16"/>
      <c r="CF470" s="16"/>
      <c r="CG470" s="16"/>
      <c r="CH470" s="16"/>
      <c r="CI470" s="16"/>
      <c r="CJ470" s="16"/>
      <c r="CK470" s="16"/>
      <c r="CL470" s="16"/>
      <c r="CM470" s="16"/>
      <c r="CN470" s="16"/>
      <c r="CO470" s="16"/>
      <c r="CP470" s="16"/>
      <c r="CQ470" s="16"/>
      <c r="CR470" s="16"/>
      <c r="CS470" s="16"/>
      <c r="CT470" s="16"/>
      <c r="CU470" s="16"/>
      <c r="CV470" s="16"/>
      <c r="CW470" s="16"/>
      <c r="CX470" s="16"/>
      <c r="CY470" s="16"/>
      <c r="CZ470" s="16"/>
      <c r="DA470" s="16"/>
      <c r="DB470" s="16"/>
      <c r="DC470" s="16"/>
      <c r="DD470" s="16"/>
      <c r="DE470" s="16"/>
      <c r="DF470" s="16"/>
      <c r="DG470" s="16"/>
      <c r="DH470" s="16"/>
      <c r="DI470" s="16"/>
      <c r="DJ470" s="16"/>
      <c r="DK470" s="16"/>
      <c r="DL470" s="16"/>
      <c r="DM470" s="16"/>
      <c r="DN470" s="16"/>
      <c r="DO470" s="16"/>
      <c r="DP470" s="16"/>
      <c r="DQ470" s="16"/>
      <c r="DR470" s="16"/>
      <c r="DS470" s="16"/>
      <c r="DT470" s="16"/>
      <c r="DU470" s="16"/>
      <c r="DV470" s="16"/>
      <c r="DW470" s="16"/>
      <c r="DX470" s="16"/>
      <c r="DY470" s="16"/>
      <c r="DZ470" s="16"/>
      <c r="EA470" s="16"/>
      <c r="EB470" s="16"/>
      <c r="EC470" s="16"/>
      <c r="ED470" s="16"/>
      <c r="EE470" s="16"/>
      <c r="EF470" s="16"/>
      <c r="EG470" s="16"/>
      <c r="EH470" s="16"/>
      <c r="EI470" s="16"/>
      <c r="EJ470" s="16"/>
      <c r="EK470" s="16"/>
      <c r="EL470" s="16"/>
      <c r="EM470" s="16"/>
      <c r="EN470" s="16"/>
      <c r="EO470" s="16"/>
      <c r="EP470" s="16"/>
      <c r="EQ470" s="16"/>
      <c r="ER470" s="16"/>
      <c r="ES470" s="16"/>
      <c r="ET470" s="16"/>
      <c r="EU470" s="16"/>
      <c r="EV470" s="16"/>
      <c r="EW470" s="16"/>
      <c r="EX470" s="16"/>
      <c r="EY470" s="16"/>
      <c r="EZ470" s="16"/>
      <c r="FA470" s="16"/>
      <c r="FB470" s="16"/>
      <c r="FC470" s="16"/>
      <c r="FD470" s="16"/>
      <c r="FE470" s="16"/>
      <c r="FF470" s="16"/>
      <c r="FG470" s="16"/>
      <c r="FH470" s="16"/>
      <c r="FI470" s="16"/>
      <c r="FJ470" s="16"/>
      <c r="FK470" s="16"/>
      <c r="FL470" s="16"/>
      <c r="FM470" s="16"/>
      <c r="FN470" s="16"/>
      <c r="FO470" s="16"/>
      <c r="FP470" s="16"/>
      <c r="FQ470" s="16"/>
      <c r="FR470" s="16"/>
      <c r="FS470" s="16"/>
      <c r="FT470" s="16"/>
      <c r="FU470" s="16"/>
      <c r="FV470" s="16"/>
      <c r="FW470" s="16"/>
      <c r="FX470" s="16"/>
      <c r="FY470" s="16"/>
      <c r="FZ470" s="16"/>
      <c r="GA470" s="16"/>
      <c r="GB470" s="16"/>
      <c r="GC470" s="16"/>
      <c r="GD470" s="16"/>
      <c r="GE470" s="16"/>
      <c r="GF470" s="16"/>
      <c r="GG470" s="16"/>
      <c r="GH470" s="16"/>
      <c r="GI470" s="16"/>
      <c r="GJ470" s="16"/>
      <c r="GK470" s="16"/>
      <c r="GL470" s="16"/>
      <c r="GM470" s="16"/>
      <c r="GN470" s="16"/>
      <c r="GO470" s="16"/>
      <c r="GP470" s="16"/>
      <c r="GQ470" s="16"/>
      <c r="GR470" s="16"/>
      <c r="GS470" s="16"/>
      <c r="GT470" s="16"/>
      <c r="GU470" s="16"/>
      <c r="GV470" s="16"/>
      <c r="GW470" s="16"/>
      <c r="GX470" s="16"/>
      <c r="GY470" s="16"/>
      <c r="GZ470" s="16"/>
      <c r="HA470" s="16"/>
      <c r="HB470" s="16"/>
      <c r="HC470" s="16"/>
      <c r="HD470" s="16"/>
      <c r="HE470" s="16"/>
      <c r="HF470" s="16"/>
      <c r="HG470" s="16"/>
      <c r="HH470" s="16"/>
      <c r="HI470" s="16"/>
      <c r="HJ470" s="16"/>
      <c r="HK470" s="16"/>
      <c r="HL470" s="16"/>
      <c r="HM470" s="16"/>
      <c r="HN470" s="16"/>
      <c r="HO470" s="16"/>
      <c r="HP470" s="16"/>
      <c r="HQ470" s="16"/>
      <c r="HR470" s="16"/>
      <c r="HS470" s="16"/>
      <c r="HT470" s="16"/>
      <c r="HU470" s="16"/>
      <c r="HV470" s="16"/>
      <c r="HW470" s="16"/>
      <c r="HX470" s="16"/>
      <c r="HY470" s="16"/>
      <c r="HZ470" s="16"/>
      <c r="IA470" s="16"/>
      <c r="IB470" s="16"/>
      <c r="IC470" s="16"/>
      <c r="ID470" s="16"/>
      <c r="IE470" s="16"/>
      <c r="IF470" s="16"/>
      <c r="IG470" s="16"/>
      <c r="IH470" s="16"/>
      <c r="II470" s="16"/>
      <c r="IJ470" s="16"/>
      <c r="IK470" s="16"/>
      <c r="IL470" s="16"/>
      <c r="IM470" s="16"/>
      <c r="IN470" s="16"/>
      <c r="IO470" s="16"/>
      <c r="IP470" s="16"/>
      <c r="IQ470" s="16"/>
      <c r="IR470" s="16"/>
      <c r="IS470" s="16"/>
      <c r="IT470" s="16"/>
      <c r="IU470" s="16"/>
      <c r="IV470" s="16"/>
      <c r="IW470" s="16"/>
      <c r="IX470" s="16"/>
      <c r="IY470" s="16"/>
      <c r="IZ470" s="16"/>
      <c r="JA470" s="16"/>
      <c r="JB470" s="16"/>
      <c r="JC470" s="16"/>
      <c r="JD470" s="16"/>
      <c r="JE470" s="16"/>
      <c r="JF470" s="16"/>
      <c r="JG470" s="16"/>
      <c r="JH470" s="16"/>
      <c r="JI470" s="16"/>
      <c r="JJ470" s="16"/>
      <c r="JK470" s="16"/>
      <c r="JL470" s="16"/>
      <c r="JM470" s="16"/>
      <c r="JN470" s="16"/>
      <c r="JO470" s="16"/>
      <c r="JP470" s="16"/>
      <c r="JQ470" s="16"/>
      <c r="JR470" s="16"/>
      <c r="JS470" s="16"/>
      <c r="JT470" s="16"/>
      <c r="JU470" s="16"/>
      <c r="JV470" s="16"/>
      <c r="JW470" s="16"/>
      <c r="JX470" s="16"/>
      <c r="JY470" s="16"/>
      <c r="JZ470" s="16"/>
      <c r="KA470" s="16"/>
      <c r="KB470" s="16"/>
      <c r="KC470" s="16"/>
      <c r="KD470" s="16"/>
      <c r="KE470" s="16"/>
      <c r="KF470" s="16"/>
      <c r="KG470" s="16"/>
      <c r="KH470" s="16"/>
      <c r="KI470" s="16"/>
      <c r="KJ470" s="16"/>
      <c r="KK470" s="16"/>
      <c r="KL470" s="16"/>
      <c r="KM470" s="16"/>
      <c r="KN470" s="16"/>
      <c r="KO470" s="16"/>
      <c r="KP470" s="16"/>
      <c r="KQ470" s="16"/>
      <c r="KR470" s="16"/>
      <c r="KS470" s="16"/>
      <c r="KT470" s="16"/>
      <c r="KU470" s="16"/>
      <c r="KV470" s="16"/>
      <c r="KW470" s="16"/>
      <c r="KX470" s="16"/>
      <c r="KY470" s="16"/>
      <c r="KZ470" s="16"/>
      <c r="LA470" s="16"/>
      <c r="LB470" s="16"/>
      <c r="LC470" s="16"/>
      <c r="LD470" s="16"/>
      <c r="LE470" s="16"/>
      <c r="LF470" s="16"/>
      <c r="LG470" s="16"/>
      <c r="LH470" s="16"/>
      <c r="LI470" s="16"/>
      <c r="LJ470" s="16"/>
      <c r="LK470" s="16"/>
      <c r="LL470" s="16"/>
      <c r="LM470" s="16"/>
      <c r="LN470" s="16"/>
      <c r="LO470" s="16"/>
      <c r="LP470" s="16"/>
      <c r="LQ470" s="16"/>
      <c r="LR470" s="16"/>
      <c r="LS470" s="16"/>
      <c r="LT470" s="16"/>
      <c r="LU470" s="16"/>
      <c r="LV470" s="16"/>
      <c r="LW470" s="16"/>
      <c r="LX470" s="16"/>
      <c r="LY470" s="16"/>
      <c r="LZ470" s="16"/>
      <c r="MA470" s="16"/>
      <c r="MB470" s="16"/>
      <c r="MC470" s="16"/>
      <c r="MD470" s="16"/>
      <c r="ME470" s="16"/>
      <c r="MF470" s="16"/>
      <c r="MG470" s="16"/>
      <c r="MH470" s="16"/>
      <c r="MI470" s="16"/>
      <c r="MJ470" s="16"/>
      <c r="MK470" s="16"/>
      <c r="ML470" s="16"/>
      <c r="MM470" s="16"/>
      <c r="MN470" s="16"/>
      <c r="MO470" s="16"/>
      <c r="MP470" s="16"/>
      <c r="MQ470" s="16"/>
      <c r="MR470" s="16"/>
      <c r="MS470" s="16"/>
      <c r="MT470" s="16"/>
      <c r="MU470" s="16"/>
      <c r="MV470" s="16"/>
      <c r="MW470" s="16"/>
      <c r="MX470" s="16"/>
      <c r="MY470" s="16"/>
      <c r="MZ470" s="16"/>
      <c r="NA470" s="16"/>
      <c r="NB470" s="16"/>
      <c r="NC470" s="16"/>
      <c r="ND470" s="16"/>
      <c r="NE470" s="16"/>
      <c r="NF470" s="16"/>
      <c r="NG470" s="16"/>
      <c r="NH470" s="16"/>
      <c r="NI470" s="16"/>
      <c r="NJ470" s="16"/>
      <c r="NK470" s="16"/>
      <c r="NL470" s="16"/>
      <c r="NM470" s="16"/>
      <c r="NN470" s="16"/>
      <c r="NO470" s="16"/>
      <c r="NP470" s="16"/>
      <c r="NQ470" s="16"/>
      <c r="NR470" s="16"/>
      <c r="NS470" s="16"/>
      <c r="NT470" s="16"/>
      <c r="NU470" s="16"/>
      <c r="NV470" s="16"/>
      <c r="NW470" s="16"/>
      <c r="NX470" s="16"/>
      <c r="NY470" s="16"/>
      <c r="NZ470" s="16"/>
      <c r="OA470" s="16"/>
      <c r="OB470" s="16"/>
      <c r="OC470" s="16"/>
      <c r="OD470" s="16"/>
      <c r="OE470" s="16"/>
      <c r="OF470" s="16"/>
      <c r="OG470" s="16"/>
      <c r="OH470" s="16"/>
      <c r="OI470" s="16"/>
      <c r="OJ470" s="16"/>
      <c r="OK470" s="16"/>
      <c r="OL470" s="16"/>
      <c r="OM470" s="16"/>
      <c r="ON470" s="16"/>
      <c r="OO470" s="16"/>
      <c r="OP470" s="16"/>
      <c r="OQ470" s="16"/>
      <c r="OR470" s="16"/>
      <c r="OS470" s="16"/>
      <c r="OT470" s="16"/>
      <c r="OU470" s="16"/>
      <c r="OV470" s="16"/>
      <c r="OW470" s="16"/>
      <c r="OX470" s="16"/>
      <c r="OY470" s="16"/>
      <c r="OZ470" s="16"/>
      <c r="PA470" s="16"/>
      <c r="PB470" s="16"/>
      <c r="PC470" s="16"/>
      <c r="PD470" s="16"/>
      <c r="PE470" s="16"/>
      <c r="PF470" s="16"/>
      <c r="PG470" s="16"/>
      <c r="PH470" s="16"/>
      <c r="PI470" s="16"/>
      <c r="PJ470" s="16"/>
      <c r="PK470" s="16"/>
      <c r="PL470" s="16"/>
      <c r="PM470" s="16"/>
      <c r="PN470" s="16"/>
      <c r="PO470" s="16"/>
      <c r="PP470" s="16"/>
      <c r="PQ470" s="16"/>
      <c r="PR470" s="16"/>
      <c r="PS470" s="16"/>
      <c r="PT470" s="16"/>
      <c r="PU470" s="16"/>
      <c r="PV470" s="16"/>
      <c r="PW470" s="16"/>
      <c r="PX470" s="16"/>
      <c r="PY470" s="16"/>
      <c r="PZ470" s="16"/>
      <c r="QA470" s="16"/>
      <c r="QB470" s="16"/>
      <c r="QC470" s="16"/>
      <c r="QD470" s="16"/>
      <c r="QE470" s="16"/>
      <c r="QF470" s="16"/>
      <c r="QG470" s="16"/>
      <c r="QH470" s="16"/>
      <c r="QI470" s="16"/>
      <c r="QJ470" s="16"/>
      <c r="QK470" s="16"/>
      <c r="QL470" s="16"/>
      <c r="QM470" s="16"/>
      <c r="QN470" s="16"/>
      <c r="QO470" s="16"/>
      <c r="QP470" s="16"/>
      <c r="QQ470" s="16"/>
      <c r="QR470" s="16"/>
      <c r="QS470" s="16"/>
      <c r="QT470" s="16"/>
      <c r="QU470" s="16"/>
      <c r="QV470" s="16"/>
      <c r="QW470" s="16"/>
      <c r="QX470" s="16"/>
      <c r="QY470" s="16"/>
      <c r="QZ470" s="16"/>
      <c r="RA470" s="16"/>
      <c r="RB470" s="16"/>
      <c r="RC470" s="16"/>
      <c r="RD470" s="16"/>
      <c r="RE470" s="16"/>
      <c r="RF470" s="16"/>
      <c r="RG470" s="16"/>
      <c r="RH470" s="16"/>
      <c r="RI470" s="16"/>
      <c r="RJ470" s="16"/>
    </row>
    <row r="471" spans="2:478" x14ac:dyDescent="0.25">
      <c r="B471" s="16"/>
      <c r="C471" s="16"/>
      <c r="AF471" s="16"/>
      <c r="AG471" s="16"/>
      <c r="AH471" s="16"/>
      <c r="AI471" s="16"/>
      <c r="AJ471" s="16"/>
      <c r="AK471" s="16"/>
      <c r="AL471" s="16"/>
      <c r="AM471" s="16"/>
      <c r="AN471" s="16"/>
      <c r="AO471" s="16"/>
      <c r="AP471" s="16"/>
      <c r="AQ471" s="16"/>
      <c r="AR471" s="16"/>
      <c r="AS471" s="16"/>
      <c r="AT471" s="16"/>
      <c r="AU471" s="16"/>
      <c r="AV471" s="16"/>
      <c r="AW471" s="16"/>
      <c r="AX471" s="16"/>
      <c r="AY471" s="16"/>
      <c r="AZ471" s="16"/>
      <c r="BA471" s="16"/>
      <c r="BB471" s="16"/>
      <c r="BC471" s="16"/>
      <c r="BD471" s="16"/>
      <c r="BE471" s="16"/>
      <c r="BF471" s="16"/>
      <c r="BG471" s="16"/>
      <c r="BH471" s="16"/>
      <c r="BI471" s="16"/>
      <c r="BJ471" s="16"/>
      <c r="BK471" s="16"/>
      <c r="BL471" s="16"/>
      <c r="BM471" s="16"/>
      <c r="BN471" s="16"/>
      <c r="BO471" s="16"/>
      <c r="BP471" s="16"/>
      <c r="BQ471" s="16"/>
      <c r="BR471" s="16"/>
      <c r="BS471" s="16"/>
      <c r="BT471" s="16"/>
      <c r="BU471" s="16"/>
      <c r="BV471" s="16"/>
      <c r="BW471" s="16"/>
      <c r="BX471" s="16"/>
      <c r="BY471" s="16"/>
      <c r="BZ471" s="16"/>
      <c r="CA471" s="16"/>
      <c r="CB471" s="16"/>
      <c r="CC471" s="16"/>
      <c r="CD471" s="16"/>
      <c r="CE471" s="16"/>
      <c r="CF471" s="16"/>
      <c r="CG471" s="16"/>
      <c r="CH471" s="16"/>
      <c r="CI471" s="16"/>
      <c r="CJ471" s="16"/>
      <c r="CK471" s="16"/>
      <c r="CL471" s="16"/>
      <c r="CM471" s="16"/>
      <c r="CN471" s="16"/>
      <c r="CO471" s="16"/>
      <c r="CP471" s="16"/>
      <c r="CQ471" s="16"/>
      <c r="CR471" s="16"/>
      <c r="CS471" s="16"/>
      <c r="CT471" s="16"/>
      <c r="CU471" s="16"/>
      <c r="CV471" s="16"/>
      <c r="CW471" s="16"/>
      <c r="CX471" s="16"/>
      <c r="CY471" s="16"/>
      <c r="CZ471" s="16"/>
      <c r="DA471" s="16"/>
      <c r="DB471" s="16"/>
      <c r="DC471" s="16"/>
      <c r="DD471" s="16"/>
      <c r="DE471" s="16"/>
      <c r="DF471" s="16"/>
      <c r="DG471" s="16"/>
      <c r="DH471" s="16"/>
      <c r="DI471" s="16"/>
      <c r="DJ471" s="16"/>
      <c r="DK471" s="16"/>
      <c r="DL471" s="16"/>
      <c r="DM471" s="16"/>
      <c r="DN471" s="16"/>
      <c r="DO471" s="16"/>
      <c r="DP471" s="16"/>
      <c r="DQ471" s="16"/>
      <c r="DR471" s="16"/>
      <c r="DS471" s="16"/>
      <c r="DT471" s="16"/>
      <c r="DU471" s="16"/>
      <c r="DV471" s="16"/>
      <c r="DW471" s="16"/>
      <c r="DX471" s="16"/>
      <c r="DY471" s="16"/>
      <c r="DZ471" s="16"/>
      <c r="EA471" s="16"/>
      <c r="EB471" s="16"/>
      <c r="EC471" s="16"/>
      <c r="ED471" s="16"/>
      <c r="EE471" s="16"/>
      <c r="EF471" s="16"/>
      <c r="EG471" s="16"/>
      <c r="EH471" s="16"/>
      <c r="EI471" s="16"/>
      <c r="EJ471" s="16"/>
      <c r="EK471" s="16"/>
      <c r="EL471" s="16"/>
      <c r="EM471" s="16"/>
      <c r="EN471" s="16"/>
      <c r="EO471" s="16"/>
      <c r="EP471" s="16"/>
      <c r="EQ471" s="16"/>
      <c r="ER471" s="16"/>
      <c r="ES471" s="16"/>
      <c r="ET471" s="16"/>
      <c r="EU471" s="16"/>
      <c r="EV471" s="16"/>
      <c r="EW471" s="16"/>
      <c r="EX471" s="16"/>
      <c r="EY471" s="16"/>
      <c r="EZ471" s="16"/>
      <c r="FA471" s="16"/>
      <c r="FB471" s="16"/>
      <c r="FC471" s="16"/>
      <c r="FD471" s="16"/>
      <c r="FE471" s="16"/>
      <c r="FF471" s="16"/>
      <c r="FG471" s="16"/>
      <c r="FH471" s="16"/>
      <c r="FI471" s="16"/>
      <c r="FJ471" s="16"/>
      <c r="FK471" s="16"/>
      <c r="FL471" s="16"/>
      <c r="FM471" s="16"/>
      <c r="FN471" s="16"/>
      <c r="FO471" s="16"/>
      <c r="FP471" s="16"/>
      <c r="FQ471" s="16"/>
      <c r="FR471" s="16"/>
      <c r="FS471" s="16"/>
      <c r="FT471" s="16"/>
      <c r="FU471" s="16"/>
      <c r="FV471" s="16"/>
      <c r="FW471" s="16"/>
      <c r="FX471" s="16"/>
      <c r="FY471" s="16"/>
      <c r="FZ471" s="16"/>
      <c r="GA471" s="16"/>
      <c r="GB471" s="16"/>
      <c r="GC471" s="16"/>
      <c r="GD471" s="16"/>
      <c r="GE471" s="16"/>
      <c r="GF471" s="16"/>
      <c r="GG471" s="16"/>
      <c r="GH471" s="16"/>
      <c r="GI471" s="16"/>
      <c r="GJ471" s="16"/>
      <c r="GK471" s="16"/>
      <c r="GL471" s="16"/>
      <c r="GM471" s="16"/>
      <c r="GN471" s="16"/>
      <c r="GO471" s="16"/>
      <c r="GP471" s="16"/>
      <c r="GQ471" s="16"/>
      <c r="GR471" s="16"/>
      <c r="GS471" s="16"/>
      <c r="GT471" s="16"/>
      <c r="GU471" s="16"/>
      <c r="GV471" s="16"/>
      <c r="GW471" s="16"/>
      <c r="GX471" s="16"/>
      <c r="GY471" s="16"/>
      <c r="GZ471" s="16"/>
      <c r="HA471" s="16"/>
      <c r="HB471" s="16"/>
      <c r="HC471" s="16"/>
      <c r="HD471" s="16"/>
      <c r="HE471" s="16"/>
      <c r="HF471" s="16"/>
      <c r="HG471" s="16"/>
      <c r="HH471" s="16"/>
      <c r="HI471" s="16"/>
      <c r="HJ471" s="16"/>
      <c r="HK471" s="16"/>
      <c r="HL471" s="16"/>
      <c r="HM471" s="16"/>
      <c r="HN471" s="16"/>
      <c r="HO471" s="16"/>
      <c r="HP471" s="16"/>
      <c r="HQ471" s="16"/>
      <c r="HR471" s="16"/>
      <c r="HS471" s="16"/>
      <c r="HT471" s="16"/>
      <c r="HU471" s="16"/>
      <c r="HV471" s="16"/>
      <c r="HW471" s="16"/>
      <c r="HX471" s="16"/>
      <c r="HY471" s="16"/>
      <c r="HZ471" s="16"/>
      <c r="IA471" s="16"/>
      <c r="IB471" s="16"/>
      <c r="IC471" s="16"/>
      <c r="ID471" s="16"/>
      <c r="IE471" s="16"/>
      <c r="IF471" s="16"/>
      <c r="IG471" s="16"/>
      <c r="IH471" s="16"/>
      <c r="II471" s="16"/>
      <c r="IJ471" s="16"/>
      <c r="IK471" s="16"/>
      <c r="IL471" s="16"/>
      <c r="IM471" s="16"/>
      <c r="IN471" s="16"/>
      <c r="IO471" s="16"/>
      <c r="IP471" s="16"/>
      <c r="IQ471" s="16"/>
      <c r="IR471" s="16"/>
      <c r="IS471" s="16"/>
      <c r="IT471" s="16"/>
      <c r="IU471" s="16"/>
      <c r="IV471" s="16"/>
      <c r="IW471" s="16"/>
      <c r="IX471" s="16"/>
      <c r="IY471" s="16"/>
      <c r="IZ471" s="16"/>
      <c r="JA471" s="16"/>
      <c r="JB471" s="16"/>
      <c r="JC471" s="16"/>
      <c r="JD471" s="16"/>
      <c r="JE471" s="16"/>
      <c r="JF471" s="16"/>
      <c r="JG471" s="16"/>
      <c r="JH471" s="16"/>
      <c r="JI471" s="16"/>
      <c r="JJ471" s="16"/>
      <c r="JK471" s="16"/>
      <c r="JL471" s="16"/>
      <c r="JM471" s="16"/>
      <c r="JN471" s="16"/>
      <c r="JO471" s="16"/>
      <c r="JP471" s="16"/>
      <c r="JQ471" s="16"/>
      <c r="JR471" s="16"/>
      <c r="JS471" s="16"/>
      <c r="JT471" s="16"/>
      <c r="JU471" s="16"/>
      <c r="JV471" s="16"/>
      <c r="JW471" s="16"/>
      <c r="JX471" s="16"/>
      <c r="JY471" s="16"/>
      <c r="JZ471" s="16"/>
      <c r="KA471" s="16"/>
      <c r="KB471" s="16"/>
      <c r="KC471" s="16"/>
      <c r="KD471" s="16"/>
      <c r="KE471" s="16"/>
      <c r="KF471" s="16"/>
      <c r="KG471" s="16"/>
      <c r="KH471" s="16"/>
      <c r="KI471" s="16"/>
      <c r="KJ471" s="16"/>
      <c r="KK471" s="16"/>
      <c r="KL471" s="16"/>
      <c r="KM471" s="16"/>
      <c r="KN471" s="16"/>
      <c r="KO471" s="16"/>
      <c r="KP471" s="16"/>
      <c r="KQ471" s="16"/>
      <c r="KR471" s="16"/>
      <c r="KS471" s="16"/>
      <c r="KT471" s="16"/>
      <c r="KU471" s="16"/>
      <c r="KV471" s="16"/>
      <c r="KW471" s="16"/>
      <c r="KX471" s="16"/>
      <c r="KY471" s="16"/>
      <c r="KZ471" s="16"/>
      <c r="LA471" s="16"/>
      <c r="LB471" s="16"/>
      <c r="LC471" s="16"/>
      <c r="LD471" s="16"/>
      <c r="LE471" s="16"/>
      <c r="LF471" s="16"/>
      <c r="LG471" s="16"/>
      <c r="LH471" s="16"/>
      <c r="LI471" s="16"/>
      <c r="LJ471" s="16"/>
      <c r="LK471" s="16"/>
      <c r="LL471" s="16"/>
      <c r="LM471" s="16"/>
      <c r="LN471" s="16"/>
      <c r="LO471" s="16"/>
      <c r="LP471" s="16"/>
      <c r="LQ471" s="16"/>
      <c r="LR471" s="16"/>
      <c r="LS471" s="16"/>
      <c r="LT471" s="16"/>
      <c r="LU471" s="16"/>
      <c r="LV471" s="16"/>
      <c r="LW471" s="16"/>
      <c r="LX471" s="16"/>
      <c r="LY471" s="16"/>
      <c r="LZ471" s="16"/>
      <c r="MA471" s="16"/>
      <c r="MB471" s="16"/>
      <c r="MC471" s="16"/>
      <c r="MD471" s="16"/>
      <c r="ME471" s="16"/>
      <c r="MF471" s="16"/>
      <c r="MG471" s="16"/>
      <c r="MH471" s="16"/>
      <c r="MI471" s="16"/>
      <c r="MJ471" s="16"/>
      <c r="MK471" s="16"/>
      <c r="ML471" s="16"/>
      <c r="MM471" s="16"/>
      <c r="MN471" s="16"/>
      <c r="MO471" s="16"/>
      <c r="MP471" s="16"/>
      <c r="MQ471" s="16"/>
      <c r="MR471" s="16"/>
      <c r="MS471" s="16"/>
      <c r="MT471" s="16"/>
      <c r="MU471" s="16"/>
      <c r="MV471" s="16"/>
      <c r="MW471" s="16"/>
      <c r="MX471" s="16"/>
      <c r="MY471" s="16"/>
      <c r="MZ471" s="16"/>
      <c r="NA471" s="16"/>
      <c r="NB471" s="16"/>
      <c r="NC471" s="16"/>
      <c r="ND471" s="16"/>
      <c r="NE471" s="16"/>
      <c r="NF471" s="16"/>
      <c r="NG471" s="16"/>
      <c r="NH471" s="16"/>
      <c r="NI471" s="16"/>
      <c r="NJ471" s="16"/>
      <c r="NK471" s="16"/>
      <c r="NL471" s="16"/>
      <c r="NM471" s="16"/>
      <c r="NN471" s="16"/>
      <c r="NO471" s="16"/>
      <c r="NP471" s="16"/>
      <c r="NQ471" s="16"/>
      <c r="NR471" s="16"/>
      <c r="NS471" s="16"/>
      <c r="NT471" s="16"/>
      <c r="NU471" s="16"/>
      <c r="NV471" s="16"/>
      <c r="NW471" s="16"/>
      <c r="NX471" s="16"/>
      <c r="NY471" s="16"/>
      <c r="NZ471" s="16"/>
      <c r="OA471" s="16"/>
      <c r="OB471" s="16"/>
      <c r="OC471" s="16"/>
      <c r="OD471" s="16"/>
      <c r="OE471" s="16"/>
      <c r="OF471" s="16"/>
      <c r="OG471" s="16"/>
      <c r="OH471" s="16"/>
      <c r="OI471" s="16"/>
      <c r="OJ471" s="16"/>
      <c r="OK471" s="16"/>
      <c r="OL471" s="16"/>
      <c r="OM471" s="16"/>
      <c r="ON471" s="16"/>
      <c r="OO471" s="16"/>
      <c r="OP471" s="16"/>
      <c r="OQ471" s="16"/>
      <c r="OR471" s="16"/>
      <c r="OS471" s="16"/>
      <c r="OT471" s="16"/>
      <c r="OU471" s="16"/>
      <c r="OV471" s="16"/>
      <c r="OW471" s="16"/>
      <c r="OX471" s="16"/>
      <c r="OY471" s="16"/>
      <c r="OZ471" s="16"/>
      <c r="PA471" s="16"/>
      <c r="PB471" s="16"/>
      <c r="PC471" s="16"/>
      <c r="PD471" s="16"/>
      <c r="PE471" s="16"/>
      <c r="PF471" s="16"/>
      <c r="PG471" s="16"/>
      <c r="PH471" s="16"/>
      <c r="PI471" s="16"/>
      <c r="PJ471" s="16"/>
      <c r="PK471" s="16"/>
      <c r="PL471" s="16"/>
      <c r="PM471" s="16"/>
      <c r="PN471" s="16"/>
      <c r="PO471" s="16"/>
      <c r="PP471" s="16"/>
      <c r="PQ471" s="16"/>
      <c r="PR471" s="16"/>
      <c r="PS471" s="16"/>
      <c r="PT471" s="16"/>
      <c r="PU471" s="16"/>
      <c r="PV471" s="16"/>
      <c r="PW471" s="16"/>
      <c r="PX471" s="16"/>
      <c r="PY471" s="16"/>
      <c r="PZ471" s="16"/>
      <c r="QA471" s="16"/>
      <c r="QB471" s="16"/>
      <c r="QC471" s="16"/>
      <c r="QD471" s="16"/>
      <c r="QE471" s="16"/>
      <c r="QF471" s="16"/>
      <c r="QG471" s="16"/>
      <c r="QH471" s="16"/>
      <c r="QI471" s="16"/>
      <c r="QJ471" s="16"/>
      <c r="QK471" s="16"/>
      <c r="QL471" s="16"/>
      <c r="QM471" s="16"/>
      <c r="QN471" s="16"/>
      <c r="QO471" s="16"/>
      <c r="QP471" s="16"/>
      <c r="QQ471" s="16"/>
      <c r="QR471" s="16"/>
      <c r="QS471" s="16"/>
      <c r="QT471" s="16"/>
      <c r="QU471" s="16"/>
      <c r="QV471" s="16"/>
      <c r="QW471" s="16"/>
      <c r="QX471" s="16"/>
      <c r="QY471" s="16"/>
      <c r="QZ471" s="16"/>
      <c r="RA471" s="16"/>
      <c r="RB471" s="16"/>
      <c r="RC471" s="16"/>
      <c r="RD471" s="16"/>
      <c r="RE471" s="16"/>
      <c r="RF471" s="16"/>
      <c r="RG471" s="16"/>
      <c r="RH471" s="16"/>
      <c r="RI471" s="16"/>
      <c r="RJ471" s="16"/>
    </row>
    <row r="472" spans="2:478" x14ac:dyDescent="0.25">
      <c r="B472" s="16"/>
      <c r="C472" s="16"/>
      <c r="AF472" s="16"/>
      <c r="AG472" s="16"/>
      <c r="AH472" s="16"/>
      <c r="AI472" s="16"/>
      <c r="AJ472" s="16"/>
      <c r="AK472" s="16"/>
      <c r="AL472" s="16"/>
      <c r="AM472" s="16"/>
      <c r="AN472" s="16"/>
      <c r="AO472" s="16"/>
      <c r="AP472" s="16"/>
      <c r="AQ472" s="16"/>
      <c r="AR472" s="16"/>
      <c r="AS472" s="16"/>
      <c r="AT472" s="16"/>
      <c r="AU472" s="16"/>
      <c r="AV472" s="16"/>
      <c r="AW472" s="16"/>
      <c r="AX472" s="16"/>
      <c r="AY472" s="16"/>
      <c r="AZ472" s="16"/>
      <c r="BA472" s="16"/>
      <c r="BB472" s="16"/>
      <c r="BC472" s="16"/>
      <c r="BD472" s="16"/>
      <c r="BE472" s="16"/>
      <c r="BF472" s="16"/>
      <c r="BG472" s="16"/>
      <c r="BH472" s="16"/>
      <c r="BI472" s="16"/>
      <c r="BJ472" s="16"/>
      <c r="BK472" s="16"/>
      <c r="BL472" s="16"/>
      <c r="BM472" s="16"/>
      <c r="BN472" s="16"/>
      <c r="BO472" s="16"/>
      <c r="BP472" s="16"/>
      <c r="BQ472" s="16"/>
      <c r="BR472" s="16"/>
      <c r="BS472" s="16"/>
      <c r="BT472" s="16"/>
      <c r="BU472" s="16"/>
      <c r="BV472" s="16"/>
      <c r="BW472" s="16"/>
      <c r="BX472" s="16"/>
      <c r="BY472" s="16"/>
      <c r="BZ472" s="16"/>
      <c r="CA472" s="16"/>
      <c r="CB472" s="16"/>
      <c r="CC472" s="16"/>
      <c r="CD472" s="16"/>
      <c r="CE472" s="16"/>
      <c r="CF472" s="16"/>
      <c r="CG472" s="16"/>
      <c r="CH472" s="16"/>
      <c r="CI472" s="16"/>
      <c r="CJ472" s="16"/>
      <c r="CK472" s="16"/>
      <c r="CL472" s="16"/>
      <c r="CM472" s="16"/>
      <c r="CN472" s="16"/>
      <c r="CO472" s="16"/>
      <c r="CP472" s="16"/>
      <c r="CQ472" s="16"/>
      <c r="CR472" s="16"/>
      <c r="CS472" s="16"/>
      <c r="CT472" s="16"/>
      <c r="CU472" s="16"/>
      <c r="CV472" s="16"/>
      <c r="CW472" s="16"/>
      <c r="CX472" s="16"/>
      <c r="CY472" s="16"/>
      <c r="CZ472" s="16"/>
      <c r="DA472" s="16"/>
      <c r="DB472" s="16"/>
      <c r="DC472" s="16"/>
      <c r="DD472" s="16"/>
      <c r="DE472" s="16"/>
      <c r="DF472" s="16"/>
      <c r="DG472" s="16"/>
      <c r="DH472" s="16"/>
      <c r="DI472" s="16"/>
      <c r="DJ472" s="16"/>
      <c r="DK472" s="16"/>
      <c r="DL472" s="16"/>
      <c r="DM472" s="16"/>
      <c r="DN472" s="16"/>
      <c r="DO472" s="16"/>
      <c r="DP472" s="16"/>
      <c r="DQ472" s="16"/>
      <c r="DR472" s="16"/>
      <c r="DS472" s="16"/>
      <c r="DT472" s="16"/>
      <c r="DU472" s="16"/>
      <c r="DV472" s="16"/>
      <c r="DW472" s="16"/>
      <c r="DX472" s="16"/>
      <c r="DY472" s="16"/>
      <c r="DZ472" s="16"/>
      <c r="EA472" s="16"/>
      <c r="EB472" s="16"/>
      <c r="EC472" s="16"/>
      <c r="ED472" s="16"/>
      <c r="EE472" s="16"/>
      <c r="EF472" s="16"/>
      <c r="EG472" s="16"/>
      <c r="EH472" s="16"/>
      <c r="EI472" s="16"/>
      <c r="EJ472" s="16"/>
      <c r="EK472" s="16"/>
      <c r="EL472" s="16"/>
      <c r="EM472" s="16"/>
      <c r="EN472" s="16"/>
      <c r="EO472" s="16"/>
      <c r="EP472" s="16"/>
      <c r="EQ472" s="16"/>
      <c r="ER472" s="16"/>
      <c r="ES472" s="16"/>
      <c r="ET472" s="16"/>
      <c r="EU472" s="16"/>
      <c r="EV472" s="16"/>
      <c r="EW472" s="16"/>
      <c r="EX472" s="16"/>
      <c r="EY472" s="16"/>
      <c r="EZ472" s="16"/>
      <c r="FA472" s="16"/>
      <c r="FB472" s="16"/>
      <c r="FC472" s="16"/>
      <c r="FD472" s="16"/>
      <c r="FE472" s="16"/>
      <c r="FF472" s="16"/>
      <c r="FG472" s="16"/>
      <c r="FH472" s="16"/>
      <c r="FI472" s="16"/>
      <c r="FJ472" s="16"/>
      <c r="FK472" s="16"/>
      <c r="FL472" s="16"/>
      <c r="FM472" s="16"/>
      <c r="FN472" s="16"/>
      <c r="FO472" s="16"/>
      <c r="FP472" s="16"/>
      <c r="FQ472" s="16"/>
      <c r="FR472" s="16"/>
      <c r="FS472" s="16"/>
      <c r="FT472" s="16"/>
      <c r="FU472" s="16"/>
      <c r="FV472" s="16"/>
      <c r="FW472" s="16"/>
      <c r="FX472" s="16"/>
      <c r="FY472" s="16"/>
      <c r="FZ472" s="16"/>
      <c r="GA472" s="16"/>
      <c r="GB472" s="16"/>
      <c r="GC472" s="16"/>
      <c r="GD472" s="16"/>
      <c r="GE472" s="16"/>
      <c r="GF472" s="16"/>
      <c r="GG472" s="16"/>
      <c r="GH472" s="16"/>
      <c r="GI472" s="16"/>
      <c r="GJ472" s="16"/>
      <c r="GK472" s="16"/>
      <c r="GL472" s="16"/>
      <c r="GM472" s="16"/>
      <c r="GN472" s="16"/>
      <c r="GO472" s="16"/>
      <c r="GP472" s="16"/>
      <c r="GQ472" s="16"/>
      <c r="GR472" s="16"/>
      <c r="GS472" s="16"/>
      <c r="GT472" s="16"/>
      <c r="GU472" s="16"/>
      <c r="GV472" s="16"/>
      <c r="GW472" s="16"/>
      <c r="GX472" s="16"/>
      <c r="GY472" s="16"/>
      <c r="GZ472" s="16"/>
      <c r="HA472" s="16"/>
      <c r="HB472" s="16"/>
      <c r="HC472" s="16"/>
      <c r="HD472" s="16"/>
      <c r="HE472" s="16"/>
      <c r="HF472" s="16"/>
      <c r="HG472" s="16"/>
      <c r="HH472" s="16"/>
      <c r="HI472" s="16"/>
      <c r="HJ472" s="16"/>
      <c r="HK472" s="16"/>
      <c r="HL472" s="16"/>
      <c r="HM472" s="16"/>
      <c r="HN472" s="16"/>
      <c r="HO472" s="16"/>
      <c r="HP472" s="16"/>
      <c r="HQ472" s="16"/>
      <c r="HR472" s="16"/>
      <c r="HS472" s="16"/>
      <c r="HT472" s="16"/>
      <c r="HU472" s="16"/>
      <c r="HV472" s="16"/>
      <c r="HW472" s="16"/>
      <c r="HX472" s="16"/>
      <c r="HY472" s="16"/>
      <c r="HZ472" s="16"/>
      <c r="IA472" s="16"/>
      <c r="IB472" s="16"/>
      <c r="IC472" s="16"/>
      <c r="ID472" s="16"/>
      <c r="IE472" s="16"/>
      <c r="IF472" s="16"/>
      <c r="IG472" s="16"/>
      <c r="IH472" s="16"/>
      <c r="II472" s="16"/>
      <c r="IJ472" s="16"/>
      <c r="IK472" s="16"/>
      <c r="IL472" s="16"/>
      <c r="IM472" s="16"/>
      <c r="IN472" s="16"/>
      <c r="IO472" s="16"/>
      <c r="IP472" s="16"/>
      <c r="IQ472" s="16"/>
      <c r="IR472" s="16"/>
      <c r="IS472" s="16"/>
      <c r="IT472" s="16"/>
      <c r="IU472" s="16"/>
      <c r="IV472" s="16"/>
      <c r="IW472" s="16"/>
      <c r="IX472" s="16"/>
      <c r="IY472" s="16"/>
      <c r="IZ472" s="16"/>
      <c r="JA472" s="16"/>
      <c r="JB472" s="16"/>
      <c r="JC472" s="16"/>
      <c r="JD472" s="16"/>
      <c r="JE472" s="16"/>
      <c r="JF472" s="16"/>
      <c r="JG472" s="16"/>
      <c r="JH472" s="16"/>
      <c r="JI472" s="16"/>
      <c r="JJ472" s="16"/>
      <c r="JK472" s="16"/>
      <c r="JL472" s="16"/>
      <c r="JM472" s="16"/>
      <c r="JN472" s="16"/>
      <c r="JO472" s="16"/>
      <c r="JP472" s="16"/>
      <c r="JQ472" s="16"/>
      <c r="JR472" s="16"/>
      <c r="JS472" s="16"/>
      <c r="JT472" s="16"/>
      <c r="JU472" s="16"/>
      <c r="JV472" s="16"/>
      <c r="JW472" s="16"/>
      <c r="JX472" s="16"/>
      <c r="JY472" s="16"/>
      <c r="JZ472" s="16"/>
      <c r="KA472" s="16"/>
      <c r="KB472" s="16"/>
      <c r="KC472" s="16"/>
      <c r="KD472" s="16"/>
      <c r="KE472" s="16"/>
      <c r="KF472" s="16"/>
      <c r="KG472" s="16"/>
      <c r="KH472" s="16"/>
      <c r="KI472" s="16"/>
      <c r="KJ472" s="16"/>
      <c r="KK472" s="16"/>
      <c r="KL472" s="16"/>
      <c r="KM472" s="16"/>
      <c r="KN472" s="16"/>
      <c r="KO472" s="16"/>
      <c r="KP472" s="16"/>
      <c r="KQ472" s="16"/>
      <c r="KR472" s="16"/>
      <c r="KS472" s="16"/>
      <c r="KT472" s="16"/>
      <c r="KU472" s="16"/>
      <c r="KV472" s="16"/>
      <c r="KW472" s="16"/>
      <c r="KX472" s="16"/>
      <c r="KY472" s="16"/>
      <c r="KZ472" s="16"/>
      <c r="LA472" s="16"/>
      <c r="LB472" s="16"/>
      <c r="LC472" s="16"/>
      <c r="LD472" s="16"/>
      <c r="LE472" s="16"/>
      <c r="LF472" s="16"/>
      <c r="LG472" s="16"/>
      <c r="LH472" s="16"/>
      <c r="LI472" s="16"/>
      <c r="LJ472" s="16"/>
      <c r="LK472" s="16"/>
      <c r="LL472" s="16"/>
      <c r="LM472" s="16"/>
      <c r="LN472" s="16"/>
      <c r="LO472" s="16"/>
      <c r="LP472" s="16"/>
      <c r="LQ472" s="16"/>
      <c r="LR472" s="16"/>
      <c r="LS472" s="16"/>
      <c r="LT472" s="16"/>
      <c r="LU472" s="16"/>
      <c r="LV472" s="16"/>
      <c r="LW472" s="16"/>
      <c r="LX472" s="16"/>
      <c r="LY472" s="16"/>
      <c r="LZ472" s="16"/>
      <c r="MA472" s="16"/>
      <c r="MB472" s="16"/>
      <c r="MC472" s="16"/>
      <c r="MD472" s="16"/>
      <c r="ME472" s="16"/>
      <c r="MF472" s="16"/>
      <c r="MG472" s="16"/>
      <c r="MH472" s="16"/>
      <c r="MI472" s="16"/>
      <c r="MJ472" s="16"/>
      <c r="MK472" s="16"/>
      <c r="ML472" s="16"/>
      <c r="MM472" s="16"/>
      <c r="MN472" s="16"/>
      <c r="MO472" s="16"/>
      <c r="MP472" s="16"/>
      <c r="MQ472" s="16"/>
      <c r="MR472" s="16"/>
      <c r="MS472" s="16"/>
      <c r="MT472" s="16"/>
      <c r="MU472" s="16"/>
      <c r="MV472" s="16"/>
      <c r="MW472" s="16"/>
      <c r="MX472" s="16"/>
      <c r="MY472" s="16"/>
      <c r="MZ472" s="16"/>
      <c r="NA472" s="16"/>
      <c r="NB472" s="16"/>
      <c r="NC472" s="16"/>
      <c r="ND472" s="16"/>
      <c r="NE472" s="16"/>
      <c r="NF472" s="16"/>
      <c r="NG472" s="16"/>
      <c r="NH472" s="16"/>
      <c r="NI472" s="16"/>
      <c r="NJ472" s="16"/>
      <c r="NK472" s="16"/>
      <c r="NL472" s="16"/>
      <c r="NM472" s="16"/>
      <c r="NN472" s="16"/>
      <c r="NO472" s="16"/>
      <c r="NP472" s="16"/>
      <c r="NQ472" s="16"/>
      <c r="NR472" s="16"/>
      <c r="NS472" s="16"/>
      <c r="NT472" s="16"/>
      <c r="NU472" s="16"/>
      <c r="NV472" s="16"/>
      <c r="NW472" s="16"/>
      <c r="NX472" s="16"/>
      <c r="NY472" s="16"/>
      <c r="NZ472" s="16"/>
      <c r="OA472" s="16"/>
      <c r="OB472" s="16"/>
      <c r="OC472" s="16"/>
      <c r="OD472" s="16"/>
      <c r="OE472" s="16"/>
      <c r="OF472" s="16"/>
      <c r="OG472" s="16"/>
      <c r="OH472" s="16"/>
      <c r="OI472" s="16"/>
      <c r="OJ472" s="16"/>
      <c r="OK472" s="16"/>
      <c r="OL472" s="16"/>
      <c r="OM472" s="16"/>
      <c r="ON472" s="16"/>
      <c r="OO472" s="16"/>
      <c r="OP472" s="16"/>
      <c r="OQ472" s="16"/>
      <c r="OR472" s="16"/>
      <c r="OS472" s="16"/>
      <c r="OT472" s="16"/>
      <c r="OU472" s="16"/>
      <c r="OV472" s="16"/>
      <c r="OW472" s="16"/>
      <c r="OX472" s="16"/>
      <c r="OY472" s="16"/>
      <c r="OZ472" s="16"/>
      <c r="PA472" s="16"/>
      <c r="PB472" s="16"/>
      <c r="PC472" s="16"/>
      <c r="PD472" s="16"/>
      <c r="PE472" s="16"/>
      <c r="PF472" s="16"/>
      <c r="PG472" s="16"/>
      <c r="PH472" s="16"/>
      <c r="PI472" s="16"/>
      <c r="PJ472" s="16"/>
      <c r="PK472" s="16"/>
      <c r="PL472" s="16"/>
      <c r="PM472" s="16"/>
      <c r="PN472" s="16"/>
      <c r="PO472" s="16"/>
      <c r="PP472" s="16"/>
      <c r="PQ472" s="16"/>
      <c r="PR472" s="16"/>
      <c r="PS472" s="16"/>
      <c r="PT472" s="16"/>
      <c r="PU472" s="16"/>
      <c r="PV472" s="16"/>
      <c r="PW472" s="16"/>
      <c r="PX472" s="16"/>
      <c r="PY472" s="16"/>
      <c r="PZ472" s="16"/>
      <c r="QA472" s="16"/>
      <c r="QB472" s="16"/>
      <c r="QC472" s="16"/>
      <c r="QD472" s="16"/>
      <c r="QE472" s="16"/>
      <c r="QF472" s="16"/>
      <c r="QG472" s="16"/>
      <c r="QH472" s="16"/>
      <c r="QI472" s="16"/>
      <c r="QJ472" s="16"/>
      <c r="QK472" s="16"/>
      <c r="QL472" s="16"/>
      <c r="QM472" s="16"/>
      <c r="QN472" s="16"/>
      <c r="QO472" s="16"/>
      <c r="QP472" s="16"/>
      <c r="QQ472" s="16"/>
      <c r="QR472" s="16"/>
      <c r="QS472" s="16"/>
      <c r="QT472" s="16"/>
      <c r="QU472" s="16"/>
      <c r="QV472" s="16"/>
      <c r="QW472" s="16"/>
      <c r="QX472" s="16"/>
      <c r="QY472" s="16"/>
      <c r="QZ472" s="16"/>
      <c r="RA472" s="16"/>
      <c r="RB472" s="16"/>
      <c r="RC472" s="16"/>
      <c r="RD472" s="16"/>
      <c r="RE472" s="16"/>
      <c r="RF472" s="16"/>
      <c r="RG472" s="16"/>
      <c r="RH472" s="16"/>
      <c r="RI472" s="16"/>
      <c r="RJ472" s="16"/>
    </row>
    <row r="473" spans="2:478" x14ac:dyDescent="0.25">
      <c r="B473" s="16"/>
      <c r="C473" s="16"/>
      <c r="AF473" s="16"/>
      <c r="AG473" s="16"/>
      <c r="AH473" s="16"/>
      <c r="AI473" s="16"/>
      <c r="AJ473" s="16"/>
      <c r="AK473" s="16"/>
      <c r="AL473" s="16"/>
      <c r="AM473" s="16"/>
      <c r="AN473" s="16"/>
      <c r="AO473" s="16"/>
      <c r="AP473" s="16"/>
      <c r="AQ473" s="16"/>
      <c r="AR473" s="16"/>
      <c r="AS473" s="16"/>
      <c r="AT473" s="16"/>
      <c r="AU473" s="16"/>
      <c r="AV473" s="16"/>
      <c r="AW473" s="16"/>
      <c r="AX473" s="16"/>
      <c r="AY473" s="16"/>
      <c r="AZ473" s="16"/>
      <c r="BA473" s="16"/>
      <c r="BB473" s="16"/>
      <c r="BC473" s="16"/>
      <c r="BD473" s="16"/>
      <c r="BE473" s="16"/>
      <c r="BF473" s="16"/>
      <c r="BG473" s="16"/>
      <c r="BH473" s="16"/>
      <c r="BI473" s="16"/>
      <c r="BJ473" s="16"/>
      <c r="BK473" s="16"/>
      <c r="BL473" s="16"/>
      <c r="BM473" s="16"/>
      <c r="BN473" s="16"/>
      <c r="BO473" s="16"/>
      <c r="BP473" s="16"/>
      <c r="BQ473" s="16"/>
      <c r="BR473" s="16"/>
      <c r="BS473" s="16"/>
      <c r="BT473" s="16"/>
      <c r="BU473" s="16"/>
      <c r="BV473" s="16"/>
      <c r="BW473" s="16"/>
      <c r="BX473" s="16"/>
      <c r="BY473" s="16"/>
      <c r="BZ473" s="16"/>
      <c r="CA473" s="16"/>
      <c r="CB473" s="16"/>
      <c r="CC473" s="16"/>
      <c r="CD473" s="16"/>
      <c r="CE473" s="16"/>
      <c r="CF473" s="16"/>
      <c r="CG473" s="16"/>
      <c r="CH473" s="16"/>
      <c r="CI473" s="16"/>
      <c r="CJ473" s="16"/>
      <c r="CK473" s="16"/>
      <c r="CL473" s="16"/>
      <c r="CM473" s="16"/>
      <c r="CN473" s="16"/>
      <c r="CO473" s="16"/>
      <c r="CP473" s="16"/>
      <c r="CQ473" s="16"/>
      <c r="CR473" s="16"/>
      <c r="CS473" s="16"/>
      <c r="CT473" s="16"/>
      <c r="CU473" s="16"/>
      <c r="CV473" s="16"/>
      <c r="CW473" s="16"/>
      <c r="CX473" s="16"/>
      <c r="CY473" s="16"/>
      <c r="CZ473" s="16"/>
      <c r="DA473" s="16"/>
      <c r="DB473" s="16"/>
      <c r="DC473" s="16"/>
      <c r="DD473" s="16"/>
      <c r="DE473" s="16"/>
      <c r="DF473" s="16"/>
      <c r="DG473" s="16"/>
      <c r="DH473" s="16"/>
      <c r="DI473" s="16"/>
      <c r="DJ473" s="16"/>
      <c r="DK473" s="16"/>
      <c r="DL473" s="16"/>
      <c r="DM473" s="16"/>
      <c r="DN473" s="16"/>
      <c r="DO473" s="16"/>
      <c r="DP473" s="16"/>
      <c r="DQ473" s="16"/>
      <c r="DR473" s="16"/>
      <c r="DS473" s="16"/>
      <c r="DT473" s="16"/>
      <c r="DU473" s="16"/>
      <c r="DV473" s="16"/>
      <c r="DW473" s="16"/>
      <c r="DX473" s="16"/>
      <c r="DY473" s="16"/>
      <c r="DZ473" s="16"/>
      <c r="EA473" s="16"/>
      <c r="EB473" s="16"/>
      <c r="EC473" s="16"/>
      <c r="ED473" s="16"/>
      <c r="EE473" s="16"/>
      <c r="EF473" s="16"/>
      <c r="EG473" s="16"/>
      <c r="EH473" s="16"/>
      <c r="EI473" s="16"/>
      <c r="EJ473" s="16"/>
      <c r="EK473" s="16"/>
      <c r="EL473" s="16"/>
      <c r="EM473" s="16"/>
      <c r="EN473" s="16"/>
      <c r="EO473" s="16"/>
      <c r="EP473" s="16"/>
      <c r="EQ473" s="16"/>
      <c r="ER473" s="16"/>
      <c r="ES473" s="16"/>
      <c r="ET473" s="16"/>
      <c r="EU473" s="16"/>
      <c r="EV473" s="16"/>
      <c r="EW473" s="16"/>
      <c r="EX473" s="16"/>
      <c r="EY473" s="16"/>
      <c r="EZ473" s="16"/>
      <c r="FA473" s="16"/>
      <c r="FB473" s="16"/>
      <c r="FC473" s="16"/>
      <c r="FD473" s="16"/>
      <c r="FE473" s="16"/>
      <c r="FF473" s="16"/>
      <c r="FG473" s="16"/>
      <c r="FH473" s="16"/>
      <c r="FI473" s="16"/>
      <c r="FJ473" s="16"/>
      <c r="FK473" s="16"/>
      <c r="FL473" s="16"/>
      <c r="FM473" s="16"/>
      <c r="FN473" s="16"/>
      <c r="FO473" s="16"/>
      <c r="FP473" s="16"/>
      <c r="FQ473" s="16"/>
      <c r="FR473" s="16"/>
      <c r="FS473" s="16"/>
      <c r="FT473" s="16"/>
      <c r="FU473" s="16"/>
      <c r="FV473" s="16"/>
      <c r="FW473" s="16"/>
      <c r="FX473" s="16"/>
      <c r="FY473" s="16"/>
      <c r="FZ473" s="16"/>
      <c r="GA473" s="16"/>
      <c r="GB473" s="16"/>
      <c r="GC473" s="16"/>
      <c r="GD473" s="16"/>
      <c r="GE473" s="16"/>
      <c r="GF473" s="16"/>
      <c r="GG473" s="16"/>
      <c r="GH473" s="16"/>
      <c r="GI473" s="16"/>
      <c r="GJ473" s="16"/>
      <c r="GK473" s="16"/>
      <c r="GL473" s="16"/>
      <c r="GM473" s="16"/>
      <c r="GN473" s="16"/>
      <c r="GO473" s="16"/>
      <c r="GP473" s="16"/>
      <c r="GQ473" s="16"/>
      <c r="GR473" s="16"/>
      <c r="GS473" s="16"/>
      <c r="GT473" s="16"/>
      <c r="GU473" s="16"/>
      <c r="GV473" s="16"/>
      <c r="GW473" s="16"/>
      <c r="GX473" s="16"/>
      <c r="GY473" s="16"/>
      <c r="GZ473" s="16"/>
      <c r="HA473" s="16"/>
      <c r="HB473" s="16"/>
      <c r="HC473" s="16"/>
      <c r="HD473" s="16"/>
      <c r="HE473" s="16"/>
      <c r="HF473" s="16"/>
      <c r="HG473" s="16"/>
      <c r="HH473" s="16"/>
      <c r="HI473" s="16"/>
      <c r="HJ473" s="16"/>
      <c r="HK473" s="16"/>
      <c r="HL473" s="16"/>
      <c r="HM473" s="16"/>
      <c r="HN473" s="16"/>
      <c r="HO473" s="16"/>
      <c r="HP473" s="16"/>
      <c r="HQ473" s="16"/>
      <c r="HR473" s="16"/>
      <c r="HS473" s="16"/>
      <c r="HT473" s="16"/>
      <c r="HU473" s="16"/>
      <c r="HV473" s="16"/>
      <c r="HW473" s="16"/>
      <c r="HX473" s="16"/>
      <c r="HY473" s="16"/>
      <c r="HZ473" s="16"/>
      <c r="IA473" s="16"/>
      <c r="IB473" s="16"/>
      <c r="IC473" s="16"/>
      <c r="ID473" s="16"/>
      <c r="IE473" s="16"/>
      <c r="IF473" s="16"/>
      <c r="IG473" s="16"/>
      <c r="IH473" s="16"/>
      <c r="II473" s="16"/>
      <c r="IJ473" s="16"/>
      <c r="IK473" s="16"/>
      <c r="IL473" s="16"/>
      <c r="IM473" s="16"/>
      <c r="IN473" s="16"/>
      <c r="IO473" s="16"/>
      <c r="IP473" s="16"/>
      <c r="IQ473" s="16"/>
      <c r="IR473" s="16"/>
      <c r="IS473" s="16"/>
      <c r="IT473" s="16"/>
      <c r="IU473" s="16"/>
      <c r="IV473" s="16"/>
      <c r="IW473" s="16"/>
      <c r="IX473" s="16"/>
      <c r="IY473" s="16"/>
      <c r="IZ473" s="16"/>
      <c r="JA473" s="16"/>
      <c r="JB473" s="16"/>
      <c r="JC473" s="16"/>
      <c r="JD473" s="16"/>
      <c r="JE473" s="16"/>
      <c r="JF473" s="16"/>
      <c r="JG473" s="16"/>
      <c r="JH473" s="16"/>
      <c r="JI473" s="16"/>
      <c r="JJ473" s="16"/>
      <c r="JK473" s="16"/>
      <c r="JL473" s="16"/>
      <c r="JM473" s="16"/>
      <c r="JN473" s="16"/>
      <c r="JO473" s="16"/>
      <c r="JP473" s="16"/>
      <c r="JQ473" s="16"/>
      <c r="JR473" s="16"/>
      <c r="JS473" s="16"/>
      <c r="JT473" s="16"/>
      <c r="JU473" s="16"/>
      <c r="JV473" s="16"/>
      <c r="JW473" s="16"/>
      <c r="JX473" s="16"/>
      <c r="JY473" s="16"/>
      <c r="JZ473" s="16"/>
      <c r="KA473" s="16"/>
      <c r="KB473" s="16"/>
      <c r="KC473" s="16"/>
      <c r="KD473" s="16"/>
      <c r="KE473" s="16"/>
      <c r="KF473" s="16"/>
      <c r="KG473" s="16"/>
      <c r="KH473" s="16"/>
      <c r="KI473" s="16"/>
      <c r="KJ473" s="16"/>
      <c r="KK473" s="16"/>
      <c r="KL473" s="16"/>
      <c r="KM473" s="16"/>
      <c r="KN473" s="16"/>
      <c r="KO473" s="16"/>
      <c r="KP473" s="16"/>
      <c r="KQ473" s="16"/>
      <c r="KR473" s="16"/>
      <c r="KS473" s="16"/>
      <c r="KT473" s="16"/>
      <c r="KU473" s="16"/>
      <c r="KV473" s="16"/>
      <c r="KW473" s="16"/>
      <c r="KX473" s="16"/>
      <c r="KY473" s="16"/>
      <c r="KZ473" s="16"/>
      <c r="LA473" s="16"/>
      <c r="LB473" s="16"/>
      <c r="LC473" s="16"/>
      <c r="LD473" s="16"/>
      <c r="LE473" s="16"/>
      <c r="LF473" s="16"/>
      <c r="LG473" s="16"/>
      <c r="LH473" s="16"/>
      <c r="LI473" s="16"/>
      <c r="LJ473" s="16"/>
      <c r="LK473" s="16"/>
      <c r="LL473" s="16"/>
      <c r="LM473" s="16"/>
      <c r="LN473" s="16"/>
      <c r="LO473" s="16"/>
      <c r="LP473" s="16"/>
      <c r="LQ473" s="16"/>
      <c r="LR473" s="16"/>
      <c r="LS473" s="16"/>
      <c r="LT473" s="16"/>
      <c r="LU473" s="16"/>
      <c r="LV473" s="16"/>
      <c r="LW473" s="16"/>
      <c r="LX473" s="16"/>
      <c r="LY473" s="16"/>
      <c r="LZ473" s="16"/>
      <c r="MA473" s="16"/>
      <c r="MB473" s="16"/>
      <c r="MC473" s="16"/>
      <c r="MD473" s="16"/>
      <c r="ME473" s="16"/>
      <c r="MF473" s="16"/>
      <c r="MG473" s="16"/>
      <c r="MH473" s="16"/>
      <c r="MI473" s="16"/>
      <c r="MJ473" s="16"/>
      <c r="MK473" s="16"/>
      <c r="ML473" s="16"/>
      <c r="MM473" s="16"/>
      <c r="MN473" s="16"/>
      <c r="MO473" s="16"/>
      <c r="MP473" s="16"/>
      <c r="MQ473" s="16"/>
      <c r="MR473" s="16"/>
      <c r="MS473" s="16"/>
      <c r="MT473" s="16"/>
      <c r="MU473" s="16"/>
      <c r="MV473" s="16"/>
      <c r="MW473" s="16"/>
      <c r="MX473" s="16"/>
      <c r="MY473" s="16"/>
      <c r="MZ473" s="16"/>
      <c r="NA473" s="16"/>
      <c r="NB473" s="16"/>
      <c r="NC473" s="16"/>
      <c r="ND473" s="16"/>
      <c r="NE473" s="16"/>
      <c r="NF473" s="16"/>
      <c r="NG473" s="16"/>
      <c r="NH473" s="16"/>
      <c r="NI473" s="16"/>
      <c r="NJ473" s="16"/>
      <c r="NK473" s="16"/>
      <c r="NL473" s="16"/>
      <c r="NM473" s="16"/>
      <c r="NN473" s="16"/>
      <c r="NO473" s="16"/>
      <c r="NP473" s="16"/>
      <c r="NQ473" s="16"/>
      <c r="NR473" s="16"/>
      <c r="NS473" s="16"/>
      <c r="NT473" s="16"/>
      <c r="NU473" s="16"/>
      <c r="NV473" s="16"/>
      <c r="NW473" s="16"/>
      <c r="NX473" s="16"/>
      <c r="NY473" s="16"/>
      <c r="NZ473" s="16"/>
      <c r="OA473" s="16"/>
      <c r="OB473" s="16"/>
      <c r="OC473" s="16"/>
      <c r="OD473" s="16"/>
      <c r="OE473" s="16"/>
      <c r="OF473" s="16"/>
      <c r="OG473" s="16"/>
      <c r="OH473" s="16"/>
      <c r="OI473" s="16"/>
      <c r="OJ473" s="16"/>
      <c r="OK473" s="16"/>
      <c r="OL473" s="16"/>
      <c r="OM473" s="16"/>
      <c r="ON473" s="16"/>
      <c r="OO473" s="16"/>
      <c r="OP473" s="16"/>
      <c r="OQ473" s="16"/>
      <c r="OR473" s="16"/>
      <c r="OS473" s="16"/>
      <c r="OT473" s="16"/>
      <c r="OU473" s="16"/>
      <c r="OV473" s="16"/>
      <c r="OW473" s="16"/>
      <c r="OX473" s="16"/>
      <c r="OY473" s="16"/>
      <c r="OZ473" s="16"/>
      <c r="PA473" s="16"/>
      <c r="PB473" s="16"/>
      <c r="PC473" s="16"/>
      <c r="PD473" s="16"/>
      <c r="PE473" s="16"/>
      <c r="PF473" s="16"/>
      <c r="PG473" s="16"/>
      <c r="PH473" s="16"/>
      <c r="PI473" s="16"/>
      <c r="PJ473" s="16"/>
      <c r="PK473" s="16"/>
      <c r="PL473" s="16"/>
      <c r="PM473" s="16"/>
      <c r="PN473" s="16"/>
      <c r="PO473" s="16"/>
      <c r="PP473" s="16"/>
      <c r="PQ473" s="16"/>
      <c r="PR473" s="16"/>
      <c r="PS473" s="16"/>
      <c r="PT473" s="16"/>
      <c r="PU473" s="16"/>
      <c r="PV473" s="16"/>
      <c r="PW473" s="16"/>
      <c r="PX473" s="16"/>
      <c r="PY473" s="16"/>
      <c r="PZ473" s="16"/>
      <c r="QA473" s="16"/>
      <c r="QB473" s="16"/>
      <c r="QC473" s="16"/>
      <c r="QD473" s="16"/>
      <c r="QE473" s="16"/>
      <c r="QF473" s="16"/>
      <c r="QG473" s="16"/>
      <c r="QH473" s="16"/>
      <c r="QI473" s="16"/>
      <c r="QJ473" s="16"/>
      <c r="QK473" s="16"/>
      <c r="QL473" s="16"/>
      <c r="QM473" s="16"/>
      <c r="QN473" s="16"/>
      <c r="QO473" s="16"/>
      <c r="QP473" s="16"/>
      <c r="QQ473" s="16"/>
      <c r="QR473" s="16"/>
      <c r="QS473" s="16"/>
      <c r="QT473" s="16"/>
      <c r="QU473" s="16"/>
      <c r="QV473" s="16"/>
      <c r="QW473" s="16"/>
      <c r="QX473" s="16"/>
      <c r="QY473" s="16"/>
      <c r="QZ473" s="16"/>
      <c r="RA473" s="16"/>
      <c r="RB473" s="16"/>
      <c r="RC473" s="16"/>
      <c r="RD473" s="16"/>
      <c r="RE473" s="16"/>
      <c r="RF473" s="16"/>
      <c r="RG473" s="16"/>
      <c r="RH473" s="16"/>
      <c r="RI473" s="16"/>
      <c r="RJ473" s="16"/>
    </row>
    <row r="474" spans="2:478" x14ac:dyDescent="0.25">
      <c r="B474" s="16"/>
      <c r="C474" s="16"/>
      <c r="AF474" s="16"/>
      <c r="AG474" s="16"/>
      <c r="AH474" s="16"/>
      <c r="AI474" s="16"/>
      <c r="AJ474" s="16"/>
      <c r="AK474" s="16"/>
      <c r="AL474" s="16"/>
      <c r="AM474" s="16"/>
      <c r="AN474" s="16"/>
      <c r="AO474" s="16"/>
      <c r="AP474" s="16"/>
      <c r="AQ474" s="16"/>
      <c r="AR474" s="16"/>
      <c r="AS474" s="16"/>
      <c r="AT474" s="16"/>
      <c r="AU474" s="16"/>
      <c r="AV474" s="16"/>
      <c r="AW474" s="16"/>
      <c r="AX474" s="16"/>
      <c r="AY474" s="16"/>
      <c r="AZ474" s="16"/>
      <c r="BA474" s="16"/>
      <c r="BB474" s="16"/>
      <c r="BC474" s="16"/>
      <c r="BD474" s="16"/>
      <c r="BE474" s="16"/>
      <c r="BF474" s="16"/>
      <c r="BG474" s="16"/>
      <c r="BH474" s="16"/>
      <c r="BI474" s="16"/>
      <c r="BJ474" s="16"/>
      <c r="BK474" s="16"/>
      <c r="BL474" s="16"/>
      <c r="BM474" s="16"/>
      <c r="BN474" s="16"/>
      <c r="BO474" s="16"/>
      <c r="BP474" s="16"/>
      <c r="BQ474" s="16"/>
      <c r="BR474" s="16"/>
      <c r="BS474" s="16"/>
      <c r="BT474" s="16"/>
      <c r="BU474" s="16"/>
      <c r="BV474" s="16"/>
      <c r="BW474" s="16"/>
      <c r="BX474" s="16"/>
      <c r="BY474" s="16"/>
      <c r="BZ474" s="16"/>
      <c r="CA474" s="16"/>
      <c r="CB474" s="16"/>
      <c r="CC474" s="16"/>
      <c r="CD474" s="16"/>
      <c r="CE474" s="16"/>
      <c r="CF474" s="16"/>
      <c r="CG474" s="16"/>
      <c r="CH474" s="16"/>
      <c r="CI474" s="16"/>
      <c r="CJ474" s="16"/>
      <c r="CK474" s="16"/>
      <c r="CL474" s="16"/>
      <c r="CM474" s="16"/>
      <c r="CN474" s="16"/>
      <c r="CO474" s="16"/>
      <c r="CP474" s="16"/>
      <c r="CQ474" s="16"/>
      <c r="CR474" s="16"/>
      <c r="CS474" s="16"/>
      <c r="CT474" s="16"/>
      <c r="CU474" s="16"/>
      <c r="CV474" s="16"/>
      <c r="CW474" s="16"/>
      <c r="CX474" s="16"/>
      <c r="CY474" s="16"/>
      <c r="CZ474" s="16"/>
      <c r="DA474" s="16"/>
      <c r="DB474" s="16"/>
      <c r="DC474" s="16"/>
      <c r="DD474" s="16"/>
      <c r="DE474" s="16"/>
      <c r="DF474" s="16"/>
      <c r="DG474" s="16"/>
      <c r="DH474" s="16"/>
      <c r="DI474" s="16"/>
      <c r="DJ474" s="16"/>
      <c r="DK474" s="16"/>
      <c r="DL474" s="16"/>
      <c r="DM474" s="16"/>
      <c r="DN474" s="16"/>
      <c r="DO474" s="16"/>
      <c r="DP474" s="16"/>
      <c r="DQ474" s="16"/>
      <c r="DR474" s="16"/>
      <c r="DS474" s="16"/>
      <c r="DT474" s="16"/>
      <c r="DU474" s="16"/>
      <c r="DV474" s="16"/>
      <c r="DW474" s="16"/>
      <c r="DX474" s="16"/>
      <c r="DY474" s="16"/>
      <c r="DZ474" s="16"/>
      <c r="EA474" s="16"/>
      <c r="EB474" s="16"/>
      <c r="EC474" s="16"/>
      <c r="ED474" s="16"/>
      <c r="EE474" s="16"/>
      <c r="EF474" s="16"/>
      <c r="EG474" s="16"/>
      <c r="EH474" s="16"/>
      <c r="EI474" s="16"/>
      <c r="EJ474" s="16"/>
      <c r="EK474" s="16"/>
      <c r="EL474" s="16"/>
      <c r="EM474" s="16"/>
      <c r="EN474" s="16"/>
      <c r="EO474" s="16"/>
      <c r="EP474" s="16"/>
      <c r="EQ474" s="16"/>
      <c r="ER474" s="16"/>
      <c r="ES474" s="16"/>
      <c r="ET474" s="16"/>
      <c r="EU474" s="16"/>
      <c r="EV474" s="16"/>
      <c r="EW474" s="16"/>
      <c r="EX474" s="16"/>
      <c r="EY474" s="16"/>
      <c r="EZ474" s="16"/>
      <c r="FA474" s="16"/>
      <c r="FB474" s="16"/>
      <c r="FC474" s="16"/>
      <c r="FD474" s="16"/>
      <c r="FE474" s="16"/>
      <c r="FF474" s="16"/>
      <c r="FG474" s="16"/>
      <c r="FH474" s="16"/>
      <c r="FI474" s="16"/>
      <c r="FJ474" s="16"/>
      <c r="FK474" s="16"/>
      <c r="FL474" s="16"/>
      <c r="FM474" s="16"/>
      <c r="FN474" s="16"/>
      <c r="FO474" s="16"/>
      <c r="FP474" s="16"/>
      <c r="FQ474" s="16"/>
      <c r="FR474" s="16"/>
      <c r="FS474" s="16"/>
      <c r="FT474" s="16"/>
      <c r="FU474" s="16"/>
      <c r="FV474" s="16"/>
      <c r="FW474" s="16"/>
      <c r="FX474" s="16"/>
      <c r="FY474" s="16"/>
      <c r="FZ474" s="16"/>
      <c r="GA474" s="16"/>
      <c r="GB474" s="16"/>
      <c r="GC474" s="16"/>
      <c r="GD474" s="16"/>
      <c r="GE474" s="16"/>
      <c r="GF474" s="16"/>
      <c r="GG474" s="16"/>
      <c r="GH474" s="16"/>
      <c r="GI474" s="16"/>
      <c r="GJ474" s="16"/>
      <c r="GK474" s="16"/>
      <c r="GL474" s="16"/>
      <c r="GM474" s="16"/>
      <c r="GN474" s="16"/>
      <c r="GO474" s="16"/>
      <c r="GP474" s="16"/>
      <c r="GQ474" s="16"/>
      <c r="GR474" s="16"/>
      <c r="GS474" s="16"/>
      <c r="GT474" s="16"/>
      <c r="GU474" s="16"/>
      <c r="GV474" s="16"/>
      <c r="GW474" s="16"/>
      <c r="GX474" s="16"/>
      <c r="GY474" s="16"/>
      <c r="GZ474" s="16"/>
      <c r="HA474" s="16"/>
      <c r="HB474" s="16"/>
      <c r="HC474" s="16"/>
      <c r="HD474" s="16"/>
      <c r="HE474" s="16"/>
      <c r="HF474" s="16"/>
      <c r="HG474" s="16"/>
      <c r="HH474" s="16"/>
      <c r="HI474" s="16"/>
      <c r="HJ474" s="16"/>
      <c r="HK474" s="16"/>
      <c r="HL474" s="16"/>
      <c r="HM474" s="16"/>
      <c r="HN474" s="16"/>
      <c r="HO474" s="16"/>
      <c r="HP474" s="16"/>
      <c r="HQ474" s="16"/>
      <c r="HR474" s="16"/>
      <c r="HS474" s="16"/>
      <c r="HT474" s="16"/>
      <c r="HU474" s="16"/>
      <c r="HV474" s="16"/>
      <c r="HW474" s="16"/>
      <c r="HX474" s="16"/>
      <c r="HY474" s="16"/>
      <c r="HZ474" s="16"/>
      <c r="IA474" s="16"/>
      <c r="IB474" s="16"/>
      <c r="IC474" s="16"/>
      <c r="ID474" s="16"/>
      <c r="IE474" s="16"/>
      <c r="IF474" s="16"/>
      <c r="IG474" s="16"/>
      <c r="IH474" s="16"/>
      <c r="II474" s="16"/>
      <c r="IJ474" s="16"/>
      <c r="IK474" s="16"/>
      <c r="IL474" s="16"/>
      <c r="IM474" s="16"/>
      <c r="IN474" s="16"/>
      <c r="IO474" s="16"/>
      <c r="IP474" s="16"/>
      <c r="IQ474" s="16"/>
      <c r="IR474" s="16"/>
      <c r="IS474" s="16"/>
      <c r="IT474" s="16"/>
      <c r="IU474" s="16"/>
      <c r="IV474" s="16"/>
      <c r="IW474" s="16"/>
      <c r="IX474" s="16"/>
      <c r="IY474" s="16"/>
      <c r="IZ474" s="16"/>
      <c r="JA474" s="16"/>
      <c r="JB474" s="16"/>
      <c r="JC474" s="16"/>
      <c r="JD474" s="16"/>
      <c r="JE474" s="16"/>
      <c r="JF474" s="16"/>
      <c r="JG474" s="16"/>
      <c r="JH474" s="16"/>
      <c r="JI474" s="16"/>
      <c r="JJ474" s="16"/>
      <c r="JK474" s="16"/>
      <c r="JL474" s="16"/>
      <c r="JM474" s="16"/>
      <c r="JN474" s="16"/>
      <c r="JO474" s="16"/>
      <c r="JP474" s="16"/>
      <c r="JQ474" s="16"/>
      <c r="JR474" s="16"/>
      <c r="JS474" s="16"/>
      <c r="JT474" s="16"/>
      <c r="JU474" s="16"/>
      <c r="JV474" s="16"/>
      <c r="JW474" s="16"/>
      <c r="JX474" s="16"/>
      <c r="JY474" s="16"/>
      <c r="JZ474" s="16"/>
      <c r="KA474" s="16"/>
      <c r="KB474" s="16"/>
      <c r="KC474" s="16"/>
      <c r="KD474" s="16"/>
      <c r="KE474" s="16"/>
      <c r="KF474" s="16"/>
      <c r="KG474" s="16"/>
      <c r="KH474" s="16"/>
      <c r="KI474" s="16"/>
      <c r="KJ474" s="16"/>
      <c r="KK474" s="16"/>
      <c r="KL474" s="16"/>
      <c r="KM474" s="16"/>
      <c r="KN474" s="16"/>
      <c r="KO474" s="16"/>
      <c r="KP474" s="16"/>
      <c r="KQ474" s="16"/>
      <c r="KR474" s="16"/>
      <c r="KS474" s="16"/>
      <c r="KT474" s="16"/>
      <c r="KU474" s="16"/>
      <c r="KV474" s="16"/>
      <c r="KW474" s="16"/>
      <c r="KX474" s="16"/>
      <c r="KY474" s="16"/>
      <c r="KZ474" s="16"/>
      <c r="LA474" s="16"/>
      <c r="LB474" s="16"/>
      <c r="LC474" s="16"/>
      <c r="LD474" s="16"/>
      <c r="LE474" s="16"/>
      <c r="LF474" s="16"/>
      <c r="LG474" s="16"/>
      <c r="LH474" s="16"/>
      <c r="LI474" s="16"/>
      <c r="LJ474" s="16"/>
      <c r="LK474" s="16"/>
      <c r="LL474" s="16"/>
      <c r="LM474" s="16"/>
      <c r="LN474" s="16"/>
      <c r="LO474" s="16"/>
      <c r="LP474" s="16"/>
      <c r="LQ474" s="16"/>
      <c r="LR474" s="16"/>
      <c r="LS474" s="16"/>
      <c r="LT474" s="16"/>
      <c r="LU474" s="16"/>
      <c r="LV474" s="16"/>
      <c r="LW474" s="16"/>
      <c r="LX474" s="16"/>
      <c r="LY474" s="16"/>
      <c r="LZ474" s="16"/>
      <c r="MA474" s="16"/>
      <c r="MB474" s="16"/>
      <c r="MC474" s="16"/>
      <c r="MD474" s="16"/>
      <c r="ME474" s="16"/>
      <c r="MF474" s="16"/>
      <c r="MG474" s="16"/>
      <c r="MH474" s="16"/>
      <c r="MI474" s="16"/>
      <c r="MJ474" s="16"/>
      <c r="MK474" s="16"/>
      <c r="ML474" s="16"/>
      <c r="MM474" s="16"/>
      <c r="MN474" s="16"/>
      <c r="MO474" s="16"/>
      <c r="MP474" s="16"/>
      <c r="MQ474" s="16"/>
      <c r="MR474" s="16"/>
      <c r="MS474" s="16"/>
      <c r="MT474" s="16"/>
      <c r="MU474" s="16"/>
      <c r="MV474" s="16"/>
      <c r="MW474" s="16"/>
      <c r="MX474" s="16"/>
      <c r="MY474" s="16"/>
      <c r="MZ474" s="16"/>
      <c r="NA474" s="16"/>
      <c r="NB474" s="16"/>
      <c r="NC474" s="16"/>
      <c r="ND474" s="16"/>
      <c r="NE474" s="16"/>
      <c r="NF474" s="16"/>
      <c r="NG474" s="16"/>
      <c r="NH474" s="16"/>
      <c r="NI474" s="16"/>
      <c r="NJ474" s="16"/>
      <c r="NK474" s="16"/>
      <c r="NL474" s="16"/>
      <c r="NM474" s="16"/>
      <c r="NN474" s="16"/>
      <c r="NO474" s="16"/>
      <c r="NP474" s="16"/>
      <c r="NQ474" s="16"/>
      <c r="NR474" s="16"/>
      <c r="NS474" s="16"/>
      <c r="NT474" s="16"/>
      <c r="NU474" s="16"/>
      <c r="NV474" s="16"/>
      <c r="NW474" s="16"/>
      <c r="NX474" s="16"/>
      <c r="NY474" s="16"/>
      <c r="NZ474" s="16"/>
      <c r="OA474" s="16"/>
      <c r="OB474" s="16"/>
      <c r="OC474" s="16"/>
      <c r="OD474" s="16"/>
      <c r="OE474" s="16"/>
      <c r="OF474" s="16"/>
      <c r="OG474" s="16"/>
      <c r="OH474" s="16"/>
      <c r="OI474" s="16"/>
      <c r="OJ474" s="16"/>
      <c r="OK474" s="16"/>
      <c r="OL474" s="16"/>
      <c r="OM474" s="16"/>
      <c r="ON474" s="16"/>
      <c r="OO474" s="16"/>
      <c r="OP474" s="16"/>
      <c r="OQ474" s="16"/>
      <c r="OR474" s="16"/>
      <c r="OS474" s="16"/>
      <c r="OT474" s="16"/>
      <c r="OU474" s="16"/>
      <c r="OV474" s="16"/>
      <c r="OW474" s="16"/>
      <c r="OX474" s="16"/>
      <c r="OY474" s="16"/>
      <c r="OZ474" s="16"/>
      <c r="PA474" s="16"/>
      <c r="PB474" s="16"/>
      <c r="PC474" s="16"/>
      <c r="PD474" s="16"/>
      <c r="PE474" s="16"/>
      <c r="PF474" s="16"/>
      <c r="PG474" s="16"/>
      <c r="PH474" s="16"/>
      <c r="PI474" s="16"/>
      <c r="PJ474" s="16"/>
      <c r="PK474" s="16"/>
      <c r="PL474" s="16"/>
      <c r="PM474" s="16"/>
      <c r="PN474" s="16"/>
      <c r="PO474" s="16"/>
      <c r="PP474" s="16"/>
      <c r="PQ474" s="16"/>
      <c r="PR474" s="16"/>
      <c r="PS474" s="16"/>
      <c r="PT474" s="16"/>
      <c r="PU474" s="16"/>
      <c r="PV474" s="16"/>
      <c r="PW474" s="16"/>
      <c r="PX474" s="16"/>
      <c r="PY474" s="16"/>
      <c r="PZ474" s="16"/>
      <c r="QA474" s="16"/>
      <c r="QB474" s="16"/>
      <c r="QC474" s="16"/>
      <c r="QD474" s="16"/>
      <c r="QE474" s="16"/>
      <c r="QF474" s="16"/>
      <c r="QG474" s="16"/>
      <c r="QH474" s="16"/>
      <c r="QI474" s="16"/>
      <c r="QJ474" s="16"/>
      <c r="QK474" s="16"/>
      <c r="QL474" s="16"/>
      <c r="QM474" s="16"/>
      <c r="QN474" s="16"/>
      <c r="QO474" s="16"/>
      <c r="QP474" s="16"/>
      <c r="QQ474" s="16"/>
      <c r="QR474" s="16"/>
      <c r="QS474" s="16"/>
      <c r="QT474" s="16"/>
      <c r="QU474" s="16"/>
      <c r="QV474" s="16"/>
      <c r="QW474" s="16"/>
      <c r="QX474" s="16"/>
      <c r="QY474" s="16"/>
      <c r="QZ474" s="16"/>
      <c r="RA474" s="16"/>
      <c r="RB474" s="16"/>
      <c r="RC474" s="16"/>
      <c r="RD474" s="16"/>
      <c r="RE474" s="16"/>
      <c r="RF474" s="16"/>
      <c r="RG474" s="16"/>
      <c r="RH474" s="16"/>
      <c r="RI474" s="16"/>
      <c r="RJ474" s="16"/>
    </row>
    <row r="475" spans="2:478" x14ac:dyDescent="0.25">
      <c r="B475" s="16"/>
      <c r="C475" s="16"/>
      <c r="AF475" s="16"/>
      <c r="AG475" s="16"/>
      <c r="AH475" s="16"/>
      <c r="AI475" s="16"/>
      <c r="AJ475" s="16"/>
      <c r="AK475" s="16"/>
      <c r="AL475" s="16"/>
      <c r="AM475" s="16"/>
      <c r="AN475" s="16"/>
      <c r="AO475" s="16"/>
      <c r="AP475" s="16"/>
      <c r="AQ475" s="16"/>
      <c r="AR475" s="16"/>
      <c r="AS475" s="16"/>
      <c r="AT475" s="16"/>
      <c r="AU475" s="16"/>
      <c r="AV475" s="16"/>
      <c r="AW475" s="16"/>
      <c r="AX475" s="16"/>
      <c r="AY475" s="16"/>
      <c r="AZ475" s="16"/>
      <c r="BA475" s="16"/>
      <c r="BB475" s="16"/>
      <c r="BC475" s="16"/>
      <c r="BD475" s="16"/>
      <c r="BE475" s="16"/>
      <c r="BF475" s="16"/>
      <c r="BG475" s="16"/>
      <c r="BH475" s="16"/>
      <c r="BI475" s="16"/>
      <c r="BJ475" s="16"/>
      <c r="BK475" s="16"/>
      <c r="BL475" s="16"/>
      <c r="BM475" s="16"/>
      <c r="BN475" s="16"/>
      <c r="BO475" s="16"/>
      <c r="BP475" s="16"/>
      <c r="BQ475" s="16"/>
      <c r="BR475" s="16"/>
      <c r="BS475" s="16"/>
      <c r="BT475" s="16"/>
      <c r="BU475" s="16"/>
      <c r="BV475" s="16"/>
      <c r="BW475" s="16"/>
      <c r="BX475" s="16"/>
      <c r="BY475" s="16"/>
      <c r="BZ475" s="16"/>
      <c r="CA475" s="16"/>
      <c r="CB475" s="16"/>
      <c r="CC475" s="16"/>
      <c r="CD475" s="16"/>
      <c r="CE475" s="16"/>
      <c r="CF475" s="16"/>
      <c r="CG475" s="16"/>
      <c r="CH475" s="16"/>
      <c r="CI475" s="16"/>
      <c r="CJ475" s="16"/>
      <c r="CK475" s="16"/>
      <c r="CL475" s="16"/>
      <c r="CM475" s="16"/>
      <c r="CN475" s="16"/>
      <c r="CO475" s="16"/>
      <c r="CP475" s="16"/>
      <c r="CQ475" s="16"/>
      <c r="CR475" s="16"/>
      <c r="CS475" s="16"/>
      <c r="CT475" s="16"/>
      <c r="CU475" s="16"/>
      <c r="CV475" s="16"/>
      <c r="CW475" s="16"/>
      <c r="CX475" s="16"/>
      <c r="CY475" s="16"/>
      <c r="CZ475" s="16"/>
      <c r="DA475" s="16"/>
      <c r="DB475" s="16"/>
      <c r="DC475" s="16"/>
      <c r="DD475" s="16"/>
      <c r="DE475" s="16"/>
      <c r="DF475" s="16"/>
      <c r="DG475" s="16"/>
      <c r="DH475" s="16"/>
      <c r="DI475" s="16"/>
      <c r="DJ475" s="16"/>
      <c r="DK475" s="16"/>
      <c r="DL475" s="16"/>
      <c r="DM475" s="16"/>
      <c r="DN475" s="16"/>
      <c r="DO475" s="16"/>
      <c r="DP475" s="16"/>
      <c r="DQ475" s="16"/>
      <c r="DR475" s="16"/>
      <c r="DS475" s="16"/>
      <c r="DT475" s="16"/>
      <c r="DU475" s="16"/>
      <c r="DV475" s="16"/>
      <c r="DW475" s="16"/>
      <c r="DX475" s="16"/>
      <c r="DY475" s="16"/>
      <c r="DZ475" s="16"/>
      <c r="EA475" s="16"/>
      <c r="EB475" s="16"/>
      <c r="EC475" s="16"/>
      <c r="ED475" s="16"/>
      <c r="EE475" s="16"/>
      <c r="EF475" s="16"/>
      <c r="EG475" s="16"/>
      <c r="EH475" s="16"/>
      <c r="EI475" s="16"/>
      <c r="EJ475" s="16"/>
      <c r="EK475" s="16"/>
      <c r="EL475" s="16"/>
      <c r="EM475" s="16"/>
      <c r="EN475" s="16"/>
      <c r="EO475" s="16"/>
      <c r="EP475" s="16"/>
      <c r="EQ475" s="16"/>
      <c r="ER475" s="16"/>
      <c r="ES475" s="16"/>
      <c r="ET475" s="16"/>
      <c r="EU475" s="16"/>
      <c r="EV475" s="16"/>
      <c r="EW475" s="16"/>
      <c r="EX475" s="16"/>
      <c r="EY475" s="16"/>
      <c r="EZ475" s="16"/>
      <c r="FA475" s="16"/>
      <c r="FB475" s="16"/>
      <c r="FC475" s="16"/>
      <c r="FD475" s="16"/>
      <c r="FE475" s="16"/>
      <c r="FF475" s="16"/>
      <c r="FG475" s="16"/>
      <c r="FH475" s="16"/>
      <c r="FI475" s="16"/>
      <c r="FJ475" s="16"/>
      <c r="FK475" s="16"/>
      <c r="FL475" s="16"/>
      <c r="FM475" s="16"/>
      <c r="FN475" s="16"/>
      <c r="FO475" s="16"/>
      <c r="FP475" s="16"/>
      <c r="FQ475" s="16"/>
      <c r="FR475" s="16"/>
      <c r="FS475" s="16"/>
      <c r="FT475" s="16"/>
      <c r="FU475" s="16"/>
      <c r="FV475" s="16"/>
      <c r="FW475" s="16"/>
      <c r="FX475" s="16"/>
      <c r="FY475" s="16"/>
      <c r="FZ475" s="16"/>
      <c r="GA475" s="16"/>
      <c r="GB475" s="16"/>
      <c r="GC475" s="16"/>
      <c r="GD475" s="16"/>
      <c r="GE475" s="16"/>
      <c r="GF475" s="16"/>
      <c r="GG475" s="16"/>
      <c r="GH475" s="16"/>
      <c r="GI475" s="16"/>
      <c r="GJ475" s="16"/>
      <c r="GK475" s="16"/>
      <c r="GL475" s="16"/>
      <c r="GM475" s="16"/>
      <c r="GN475" s="16"/>
      <c r="GO475" s="16"/>
      <c r="GP475" s="16"/>
      <c r="GQ475" s="16"/>
      <c r="GR475" s="16"/>
      <c r="GS475" s="16"/>
      <c r="GT475" s="16"/>
      <c r="GU475" s="16"/>
      <c r="GV475" s="16"/>
      <c r="GW475" s="16"/>
      <c r="GX475" s="16"/>
      <c r="GY475" s="16"/>
      <c r="GZ475" s="16"/>
      <c r="HA475" s="16"/>
      <c r="HB475" s="16"/>
      <c r="HC475" s="16"/>
      <c r="HD475" s="16"/>
      <c r="HE475" s="16"/>
      <c r="HF475" s="16"/>
      <c r="HG475" s="16"/>
      <c r="HH475" s="16"/>
      <c r="HI475" s="16"/>
      <c r="HJ475" s="16"/>
      <c r="HK475" s="16"/>
      <c r="HL475" s="16"/>
      <c r="HM475" s="16"/>
      <c r="HN475" s="16"/>
      <c r="HO475" s="16"/>
      <c r="HP475" s="16"/>
      <c r="HQ475" s="16"/>
      <c r="HR475" s="16"/>
      <c r="HS475" s="16"/>
      <c r="HT475" s="16"/>
      <c r="HU475" s="16"/>
      <c r="HV475" s="16"/>
      <c r="HW475" s="16"/>
      <c r="HX475" s="16"/>
      <c r="HY475" s="16"/>
      <c r="HZ475" s="16"/>
      <c r="IA475" s="16"/>
      <c r="IB475" s="16"/>
      <c r="IC475" s="16"/>
      <c r="ID475" s="16"/>
      <c r="IE475" s="16"/>
      <c r="IF475" s="16"/>
      <c r="IG475" s="16"/>
      <c r="IH475" s="16"/>
      <c r="II475" s="16"/>
      <c r="IJ475" s="16"/>
      <c r="IK475" s="16"/>
      <c r="IL475" s="16"/>
      <c r="IM475" s="16"/>
      <c r="IN475" s="16"/>
      <c r="IO475" s="16"/>
      <c r="IP475" s="16"/>
      <c r="IQ475" s="16"/>
      <c r="IR475" s="16"/>
      <c r="IS475" s="16"/>
      <c r="IT475" s="16"/>
      <c r="IU475" s="16"/>
      <c r="IV475" s="16"/>
      <c r="IW475" s="16"/>
      <c r="IX475" s="16"/>
      <c r="IY475" s="16"/>
      <c r="IZ475" s="16"/>
      <c r="JA475" s="16"/>
      <c r="JB475" s="16"/>
      <c r="JC475" s="16"/>
      <c r="JD475" s="16"/>
      <c r="JE475" s="16"/>
      <c r="JF475" s="16"/>
      <c r="JG475" s="16"/>
      <c r="JH475" s="16"/>
      <c r="JI475" s="16"/>
      <c r="JJ475" s="16"/>
      <c r="JK475" s="16"/>
      <c r="JL475" s="16"/>
      <c r="JM475" s="16"/>
      <c r="JN475" s="16"/>
      <c r="JO475" s="16"/>
      <c r="JP475" s="16"/>
      <c r="JQ475" s="16"/>
      <c r="JR475" s="16"/>
      <c r="JS475" s="16"/>
      <c r="JT475" s="16"/>
      <c r="JU475" s="16"/>
      <c r="JV475" s="16"/>
      <c r="JW475" s="16"/>
      <c r="JX475" s="16"/>
      <c r="JY475" s="16"/>
      <c r="JZ475" s="16"/>
      <c r="KA475" s="16"/>
      <c r="KB475" s="16"/>
      <c r="KC475" s="16"/>
      <c r="KD475" s="16"/>
      <c r="KE475" s="16"/>
      <c r="KF475" s="16"/>
      <c r="KG475" s="16"/>
      <c r="KH475" s="16"/>
      <c r="KI475" s="16"/>
      <c r="KJ475" s="16"/>
      <c r="KK475" s="16"/>
      <c r="KL475" s="16"/>
      <c r="KM475" s="16"/>
      <c r="KN475" s="16"/>
      <c r="KO475" s="16"/>
      <c r="KP475" s="16"/>
      <c r="KQ475" s="16"/>
      <c r="KR475" s="16"/>
      <c r="KS475" s="16"/>
      <c r="KT475" s="16"/>
      <c r="KU475" s="16"/>
      <c r="KV475" s="16"/>
      <c r="KW475" s="16"/>
      <c r="KX475" s="16"/>
      <c r="KY475" s="16"/>
      <c r="KZ475" s="16"/>
      <c r="LA475" s="16"/>
      <c r="LB475" s="16"/>
      <c r="LC475" s="16"/>
      <c r="LD475" s="16"/>
      <c r="LE475" s="16"/>
      <c r="LF475" s="16"/>
      <c r="LG475" s="16"/>
      <c r="LH475" s="16"/>
      <c r="LI475" s="16"/>
      <c r="LJ475" s="16"/>
      <c r="LK475" s="16"/>
      <c r="LL475" s="16"/>
      <c r="LM475" s="16"/>
      <c r="LN475" s="16"/>
      <c r="LO475" s="16"/>
      <c r="LP475" s="16"/>
      <c r="LQ475" s="16"/>
      <c r="LR475" s="16"/>
      <c r="LS475" s="16"/>
      <c r="LT475" s="16"/>
      <c r="LU475" s="16"/>
      <c r="LV475" s="16"/>
      <c r="LW475" s="16"/>
      <c r="LX475" s="16"/>
      <c r="LY475" s="16"/>
      <c r="LZ475" s="16"/>
      <c r="MA475" s="16"/>
      <c r="MB475" s="16"/>
      <c r="MC475" s="16"/>
      <c r="MD475" s="16"/>
      <c r="ME475" s="16"/>
      <c r="MF475" s="16"/>
      <c r="MG475" s="16"/>
      <c r="MH475" s="16"/>
      <c r="MI475" s="16"/>
      <c r="MJ475" s="16"/>
      <c r="MK475" s="16"/>
      <c r="ML475" s="16"/>
      <c r="MM475" s="16"/>
      <c r="MN475" s="16"/>
      <c r="MO475" s="16"/>
      <c r="MP475" s="16"/>
      <c r="MQ475" s="16"/>
      <c r="MR475" s="16"/>
      <c r="MS475" s="16"/>
      <c r="MT475" s="16"/>
      <c r="MU475" s="16"/>
      <c r="MV475" s="16"/>
      <c r="MW475" s="16"/>
      <c r="MX475" s="16"/>
      <c r="MY475" s="16"/>
      <c r="MZ475" s="16"/>
      <c r="NA475" s="16"/>
      <c r="NB475" s="16"/>
      <c r="NC475" s="16"/>
      <c r="ND475" s="16"/>
      <c r="NE475" s="16"/>
      <c r="NF475" s="16"/>
      <c r="NG475" s="16"/>
      <c r="NH475" s="16"/>
      <c r="NI475" s="16"/>
      <c r="NJ475" s="16"/>
      <c r="NK475" s="16"/>
      <c r="NL475" s="16"/>
      <c r="NM475" s="16"/>
      <c r="NN475" s="16"/>
      <c r="NO475" s="16"/>
      <c r="NP475" s="16"/>
      <c r="NQ475" s="16"/>
      <c r="NR475" s="16"/>
      <c r="NS475" s="16"/>
      <c r="NT475" s="16"/>
      <c r="NU475" s="16"/>
      <c r="NV475" s="16"/>
      <c r="NW475" s="16"/>
      <c r="NX475" s="16"/>
      <c r="NY475" s="16"/>
      <c r="NZ475" s="16"/>
      <c r="OA475" s="16"/>
      <c r="OB475" s="16"/>
      <c r="OC475" s="16"/>
      <c r="OD475" s="16"/>
      <c r="OE475" s="16"/>
      <c r="OF475" s="16"/>
      <c r="OG475" s="16"/>
      <c r="OH475" s="16"/>
      <c r="OI475" s="16"/>
      <c r="OJ475" s="16"/>
      <c r="OK475" s="16"/>
      <c r="OL475" s="16"/>
      <c r="OM475" s="16"/>
      <c r="ON475" s="16"/>
      <c r="OO475" s="16"/>
      <c r="OP475" s="16"/>
      <c r="OQ475" s="16"/>
      <c r="OR475" s="16"/>
      <c r="OS475" s="16"/>
      <c r="OT475" s="16"/>
      <c r="OU475" s="16"/>
      <c r="OV475" s="16"/>
      <c r="OW475" s="16"/>
      <c r="OX475" s="16"/>
      <c r="OY475" s="16"/>
      <c r="OZ475" s="16"/>
      <c r="PA475" s="16"/>
      <c r="PB475" s="16"/>
      <c r="PC475" s="16"/>
      <c r="PD475" s="16"/>
      <c r="PE475" s="16"/>
      <c r="PF475" s="16"/>
      <c r="PG475" s="16"/>
      <c r="PH475" s="16"/>
      <c r="PI475" s="16"/>
      <c r="PJ475" s="16"/>
      <c r="PK475" s="16"/>
      <c r="PL475" s="16"/>
      <c r="PM475" s="16"/>
      <c r="PN475" s="16"/>
      <c r="PO475" s="16"/>
      <c r="PP475" s="16"/>
      <c r="PQ475" s="16"/>
      <c r="PR475" s="16"/>
      <c r="PS475" s="16"/>
      <c r="PT475" s="16"/>
      <c r="PU475" s="16"/>
      <c r="PV475" s="16"/>
      <c r="PW475" s="16"/>
      <c r="PX475" s="16"/>
      <c r="PY475" s="16"/>
      <c r="PZ475" s="16"/>
      <c r="QA475" s="16"/>
      <c r="QB475" s="16"/>
      <c r="QC475" s="16"/>
      <c r="QD475" s="16"/>
      <c r="QE475" s="16"/>
      <c r="QF475" s="16"/>
      <c r="QG475" s="16"/>
      <c r="QH475" s="16"/>
      <c r="QI475" s="16"/>
      <c r="QJ475" s="16"/>
      <c r="QK475" s="16"/>
      <c r="QL475" s="16"/>
      <c r="QM475" s="16"/>
      <c r="QN475" s="16"/>
      <c r="QO475" s="16"/>
      <c r="QP475" s="16"/>
      <c r="QQ475" s="16"/>
      <c r="QR475" s="16"/>
      <c r="QS475" s="16"/>
      <c r="QT475" s="16"/>
      <c r="QU475" s="16"/>
      <c r="QV475" s="16"/>
      <c r="QW475" s="16"/>
      <c r="QX475" s="16"/>
      <c r="QY475" s="16"/>
      <c r="QZ475" s="16"/>
      <c r="RA475" s="16"/>
      <c r="RB475" s="16"/>
      <c r="RC475" s="16"/>
      <c r="RD475" s="16"/>
      <c r="RE475" s="16"/>
      <c r="RF475" s="16"/>
      <c r="RG475" s="16"/>
      <c r="RH475" s="16"/>
      <c r="RI475" s="16"/>
      <c r="RJ475" s="16"/>
    </row>
    <row r="476" spans="2:478" x14ac:dyDescent="0.25">
      <c r="B476" s="16"/>
      <c r="C476" s="16"/>
      <c r="AF476" s="16"/>
      <c r="AG476" s="16"/>
      <c r="AH476" s="16"/>
      <c r="AI476" s="16"/>
      <c r="AJ476" s="16"/>
      <c r="AK476" s="16"/>
      <c r="AL476" s="16"/>
      <c r="AM476" s="16"/>
      <c r="AN476" s="16"/>
      <c r="AO476" s="16"/>
      <c r="AP476" s="16"/>
      <c r="AQ476" s="16"/>
      <c r="AR476" s="16"/>
      <c r="AS476" s="16"/>
      <c r="AT476" s="16"/>
      <c r="AU476" s="16"/>
      <c r="AV476" s="16"/>
      <c r="AW476" s="16"/>
      <c r="AX476" s="16"/>
      <c r="AY476" s="16"/>
      <c r="AZ476" s="16"/>
      <c r="BA476" s="16"/>
      <c r="BB476" s="16"/>
      <c r="BC476" s="16"/>
      <c r="BD476" s="16"/>
      <c r="BE476" s="16"/>
      <c r="BF476" s="16"/>
      <c r="BG476" s="16"/>
      <c r="BH476" s="16"/>
      <c r="BI476" s="16"/>
      <c r="BJ476" s="16"/>
      <c r="BK476" s="16"/>
      <c r="BL476" s="16"/>
      <c r="BM476" s="16"/>
      <c r="BN476" s="16"/>
      <c r="BO476" s="16"/>
      <c r="BP476" s="16"/>
      <c r="BQ476" s="16"/>
      <c r="BR476" s="16"/>
      <c r="BS476" s="16"/>
      <c r="BT476" s="16"/>
      <c r="BU476" s="16"/>
      <c r="BV476" s="16"/>
      <c r="BW476" s="16"/>
      <c r="BX476" s="16"/>
      <c r="BY476" s="16"/>
      <c r="BZ476" s="16"/>
      <c r="CA476" s="16"/>
      <c r="CB476" s="16"/>
      <c r="CC476" s="16"/>
      <c r="CD476" s="16"/>
      <c r="CE476" s="16"/>
      <c r="CF476" s="16"/>
      <c r="CG476" s="16"/>
      <c r="CH476" s="16"/>
      <c r="CI476" s="16"/>
      <c r="CJ476" s="16"/>
      <c r="CK476" s="16"/>
      <c r="CL476" s="16"/>
      <c r="CM476" s="16"/>
      <c r="CN476" s="16"/>
      <c r="CO476" s="16"/>
      <c r="CP476" s="16"/>
      <c r="CQ476" s="16"/>
      <c r="CR476" s="16"/>
      <c r="CS476" s="16"/>
      <c r="CT476" s="16"/>
      <c r="CU476" s="16"/>
      <c r="CV476" s="16"/>
      <c r="CW476" s="16"/>
      <c r="CX476" s="16"/>
      <c r="CY476" s="16"/>
      <c r="CZ476" s="16"/>
      <c r="DA476" s="16"/>
      <c r="DB476" s="16"/>
      <c r="DC476" s="16"/>
      <c r="DD476" s="16"/>
      <c r="DE476" s="16"/>
      <c r="DF476" s="16"/>
      <c r="DG476" s="16"/>
      <c r="DH476" s="16"/>
      <c r="DI476" s="16"/>
      <c r="DJ476" s="16"/>
      <c r="DK476" s="16"/>
      <c r="DL476" s="16"/>
      <c r="DM476" s="16"/>
      <c r="DN476" s="16"/>
      <c r="DO476" s="16"/>
      <c r="DP476" s="16"/>
      <c r="DQ476" s="16"/>
      <c r="DR476" s="16"/>
      <c r="DS476" s="16"/>
      <c r="DT476" s="16"/>
      <c r="DU476" s="16"/>
      <c r="DV476" s="16"/>
      <c r="DW476" s="16"/>
      <c r="DX476" s="16"/>
      <c r="DY476" s="16"/>
      <c r="DZ476" s="16"/>
      <c r="EA476" s="16"/>
      <c r="EB476" s="16"/>
      <c r="EC476" s="16"/>
      <c r="ED476" s="16"/>
      <c r="EE476" s="16"/>
      <c r="EF476" s="16"/>
      <c r="EG476" s="16"/>
      <c r="EH476" s="16"/>
      <c r="EI476" s="16"/>
      <c r="EJ476" s="16"/>
      <c r="EK476" s="16"/>
      <c r="EL476" s="16"/>
      <c r="EM476" s="16"/>
      <c r="EN476" s="16"/>
      <c r="EO476" s="16"/>
      <c r="EP476" s="16"/>
      <c r="EQ476" s="16"/>
      <c r="ER476" s="16"/>
      <c r="ES476" s="16"/>
      <c r="ET476" s="16"/>
      <c r="EU476" s="16"/>
      <c r="EV476" s="16"/>
      <c r="EW476" s="16"/>
      <c r="EX476" s="16"/>
      <c r="EY476" s="16"/>
      <c r="EZ476" s="16"/>
      <c r="FA476" s="16"/>
      <c r="FB476" s="16"/>
      <c r="FC476" s="16"/>
      <c r="FD476" s="16"/>
      <c r="FE476" s="16"/>
      <c r="FF476" s="16"/>
      <c r="FG476" s="16"/>
      <c r="FH476" s="16"/>
      <c r="FI476" s="16"/>
      <c r="FJ476" s="16"/>
      <c r="FK476" s="16"/>
      <c r="FL476" s="16"/>
      <c r="FM476" s="16"/>
      <c r="FN476" s="16"/>
      <c r="FO476" s="16"/>
      <c r="FP476" s="16"/>
      <c r="FQ476" s="16"/>
      <c r="FR476" s="16"/>
      <c r="FS476" s="16"/>
      <c r="FT476" s="16"/>
      <c r="FU476" s="16"/>
      <c r="FV476" s="16"/>
      <c r="FW476" s="16"/>
      <c r="FX476" s="16"/>
      <c r="FY476" s="16"/>
      <c r="FZ476" s="16"/>
      <c r="GA476" s="16"/>
      <c r="GB476" s="16"/>
      <c r="GC476" s="16"/>
      <c r="GD476" s="16"/>
      <c r="GE476" s="16"/>
      <c r="GF476" s="16"/>
      <c r="GG476" s="16"/>
      <c r="GH476" s="16"/>
      <c r="GI476" s="16"/>
      <c r="GJ476" s="16"/>
      <c r="GK476" s="16"/>
      <c r="GL476" s="16"/>
      <c r="GM476" s="16"/>
      <c r="GN476" s="16"/>
      <c r="GO476" s="16"/>
      <c r="GP476" s="16"/>
      <c r="GQ476" s="16"/>
      <c r="GR476" s="16"/>
      <c r="GS476" s="16"/>
      <c r="GT476" s="16"/>
      <c r="GU476" s="16"/>
      <c r="GV476" s="16"/>
      <c r="GW476" s="16"/>
      <c r="GX476" s="16"/>
      <c r="GY476" s="16"/>
      <c r="GZ476" s="16"/>
      <c r="HA476" s="16"/>
      <c r="HB476" s="16"/>
      <c r="HC476" s="16"/>
      <c r="HD476" s="16"/>
      <c r="HE476" s="16"/>
      <c r="HF476" s="16"/>
      <c r="HG476" s="16"/>
      <c r="HH476" s="16"/>
      <c r="HI476" s="16"/>
      <c r="HJ476" s="16"/>
      <c r="HK476" s="16"/>
      <c r="HL476" s="16"/>
      <c r="HM476" s="16"/>
      <c r="HN476" s="16"/>
      <c r="HO476" s="16"/>
      <c r="HP476" s="16"/>
      <c r="HQ476" s="16"/>
      <c r="HR476" s="16"/>
      <c r="HS476" s="16"/>
      <c r="HT476" s="16"/>
      <c r="HU476" s="16"/>
      <c r="HV476" s="16"/>
      <c r="HW476" s="16"/>
      <c r="HX476" s="16"/>
      <c r="HY476" s="16"/>
      <c r="HZ476" s="16"/>
      <c r="IA476" s="16"/>
      <c r="IB476" s="16"/>
      <c r="IC476" s="16"/>
      <c r="ID476" s="16"/>
      <c r="IE476" s="16"/>
      <c r="IF476" s="16"/>
      <c r="IG476" s="16"/>
      <c r="IH476" s="16"/>
      <c r="II476" s="16"/>
      <c r="IJ476" s="16"/>
      <c r="IK476" s="16"/>
      <c r="IL476" s="16"/>
      <c r="IM476" s="16"/>
      <c r="IN476" s="16"/>
      <c r="IO476" s="16"/>
      <c r="IP476" s="16"/>
      <c r="IQ476" s="16"/>
      <c r="IR476" s="16"/>
      <c r="IS476" s="16"/>
      <c r="IT476" s="16"/>
      <c r="IU476" s="16"/>
      <c r="IV476" s="16"/>
      <c r="IW476" s="16"/>
      <c r="IX476" s="16"/>
      <c r="IY476" s="16"/>
      <c r="IZ476" s="16"/>
      <c r="JA476" s="16"/>
      <c r="JB476" s="16"/>
      <c r="JC476" s="16"/>
      <c r="JD476" s="16"/>
      <c r="JE476" s="16"/>
      <c r="JF476" s="16"/>
      <c r="JG476" s="16"/>
      <c r="JH476" s="16"/>
      <c r="JI476" s="16"/>
      <c r="JJ476" s="16"/>
      <c r="JK476" s="16"/>
      <c r="JL476" s="16"/>
      <c r="JM476" s="16"/>
      <c r="JN476" s="16"/>
      <c r="JO476" s="16"/>
      <c r="JP476" s="16"/>
      <c r="JQ476" s="16"/>
      <c r="JR476" s="16"/>
      <c r="JS476" s="16"/>
      <c r="JT476" s="16"/>
      <c r="JU476" s="16"/>
      <c r="JV476" s="16"/>
      <c r="JW476" s="16"/>
      <c r="JX476" s="16"/>
      <c r="JY476" s="16"/>
      <c r="JZ476" s="16"/>
      <c r="KA476" s="16"/>
      <c r="KB476" s="16"/>
      <c r="KC476" s="16"/>
      <c r="KD476" s="16"/>
      <c r="KE476" s="16"/>
      <c r="KF476" s="16"/>
      <c r="KG476" s="16"/>
      <c r="KH476" s="16"/>
      <c r="KI476" s="16"/>
      <c r="KJ476" s="16"/>
      <c r="KK476" s="16"/>
      <c r="KL476" s="16"/>
      <c r="KM476" s="16"/>
      <c r="KN476" s="16"/>
      <c r="KO476" s="16"/>
      <c r="KP476" s="16"/>
      <c r="KQ476" s="16"/>
      <c r="KR476" s="16"/>
      <c r="KS476" s="16"/>
      <c r="KT476" s="16"/>
      <c r="KU476" s="16"/>
      <c r="KV476" s="16"/>
      <c r="KW476" s="16"/>
      <c r="KX476" s="16"/>
      <c r="KY476" s="16"/>
      <c r="KZ476" s="16"/>
      <c r="LA476" s="16"/>
      <c r="LB476" s="16"/>
      <c r="LC476" s="16"/>
      <c r="LD476" s="16"/>
      <c r="LE476" s="16"/>
      <c r="LF476" s="16"/>
      <c r="LG476" s="16"/>
      <c r="LH476" s="16"/>
      <c r="LI476" s="16"/>
      <c r="LJ476" s="16"/>
      <c r="LK476" s="16"/>
      <c r="LL476" s="16"/>
      <c r="LM476" s="16"/>
      <c r="LN476" s="16"/>
      <c r="LO476" s="16"/>
      <c r="LP476" s="16"/>
      <c r="LQ476" s="16"/>
      <c r="LR476" s="16"/>
      <c r="LS476" s="16"/>
      <c r="LT476" s="16"/>
      <c r="LU476" s="16"/>
      <c r="LV476" s="16"/>
      <c r="LW476" s="16"/>
      <c r="LX476" s="16"/>
      <c r="LY476" s="16"/>
      <c r="LZ476" s="16"/>
      <c r="MA476" s="16"/>
      <c r="MB476" s="16"/>
      <c r="MC476" s="16"/>
      <c r="MD476" s="16"/>
      <c r="ME476" s="16"/>
      <c r="MF476" s="16"/>
      <c r="MG476" s="16"/>
      <c r="MH476" s="16"/>
      <c r="MI476" s="16"/>
      <c r="MJ476" s="16"/>
      <c r="MK476" s="16"/>
      <c r="ML476" s="16"/>
      <c r="MM476" s="16"/>
      <c r="MN476" s="16"/>
      <c r="MO476" s="16"/>
      <c r="MP476" s="16"/>
      <c r="MQ476" s="16"/>
      <c r="MR476" s="16"/>
      <c r="MS476" s="16"/>
      <c r="MT476" s="16"/>
      <c r="MU476" s="16"/>
      <c r="MV476" s="16"/>
      <c r="MW476" s="16"/>
      <c r="MX476" s="16"/>
      <c r="MY476" s="16"/>
      <c r="MZ476" s="16"/>
      <c r="NA476" s="16"/>
      <c r="NB476" s="16"/>
      <c r="NC476" s="16"/>
      <c r="ND476" s="16"/>
      <c r="NE476" s="16"/>
      <c r="NF476" s="16"/>
      <c r="NG476" s="16"/>
      <c r="NH476" s="16"/>
      <c r="NI476" s="16"/>
      <c r="NJ476" s="16"/>
      <c r="NK476" s="16"/>
      <c r="NL476" s="16"/>
      <c r="NM476" s="16"/>
      <c r="NN476" s="16"/>
      <c r="NO476" s="16"/>
      <c r="NP476" s="16"/>
      <c r="NQ476" s="16"/>
      <c r="NR476" s="16"/>
      <c r="NS476" s="16"/>
      <c r="NT476" s="16"/>
      <c r="NU476" s="16"/>
      <c r="NV476" s="16"/>
      <c r="NW476" s="16"/>
      <c r="NX476" s="16"/>
      <c r="NY476" s="16"/>
      <c r="NZ476" s="16"/>
      <c r="OA476" s="16"/>
      <c r="OB476" s="16"/>
      <c r="OC476" s="16"/>
      <c r="OD476" s="16"/>
      <c r="OE476" s="16"/>
      <c r="OF476" s="16"/>
      <c r="OG476" s="16"/>
      <c r="OH476" s="16"/>
      <c r="OI476" s="16"/>
      <c r="OJ476" s="16"/>
      <c r="OK476" s="16"/>
      <c r="OL476" s="16"/>
      <c r="OM476" s="16"/>
      <c r="ON476" s="16"/>
      <c r="OO476" s="16"/>
      <c r="OP476" s="16"/>
      <c r="OQ476" s="16"/>
      <c r="OR476" s="16"/>
      <c r="OS476" s="16"/>
      <c r="OT476" s="16"/>
      <c r="OU476" s="16"/>
      <c r="OV476" s="16"/>
      <c r="OW476" s="16"/>
      <c r="OX476" s="16"/>
      <c r="OY476" s="16"/>
      <c r="OZ476" s="16"/>
      <c r="PA476" s="16"/>
      <c r="PB476" s="16"/>
      <c r="PC476" s="16"/>
      <c r="PD476" s="16"/>
      <c r="PE476" s="16"/>
      <c r="PF476" s="16"/>
      <c r="PG476" s="16"/>
      <c r="PH476" s="16"/>
      <c r="PI476" s="16"/>
      <c r="PJ476" s="16"/>
      <c r="PK476" s="16"/>
      <c r="PL476" s="16"/>
      <c r="PM476" s="16"/>
      <c r="PN476" s="16"/>
      <c r="PO476" s="16"/>
      <c r="PP476" s="16"/>
      <c r="PQ476" s="16"/>
      <c r="PR476" s="16"/>
      <c r="PS476" s="16"/>
      <c r="PT476" s="16"/>
      <c r="PU476" s="16"/>
      <c r="PV476" s="16"/>
      <c r="PW476" s="16"/>
      <c r="PX476" s="16"/>
      <c r="PY476" s="16"/>
      <c r="PZ476" s="16"/>
      <c r="QA476" s="16"/>
      <c r="QB476" s="16"/>
      <c r="QC476" s="16"/>
      <c r="QD476" s="16"/>
      <c r="QE476" s="16"/>
      <c r="QF476" s="16"/>
      <c r="QG476" s="16"/>
      <c r="QH476" s="16"/>
      <c r="QI476" s="16"/>
      <c r="QJ476" s="16"/>
      <c r="QK476" s="16"/>
      <c r="QL476" s="16"/>
      <c r="QM476" s="16"/>
      <c r="QN476" s="16"/>
      <c r="QO476" s="16"/>
      <c r="QP476" s="16"/>
      <c r="QQ476" s="16"/>
      <c r="QR476" s="16"/>
      <c r="QS476" s="16"/>
      <c r="QT476" s="16"/>
      <c r="QU476" s="16"/>
      <c r="QV476" s="16"/>
      <c r="QW476" s="16"/>
      <c r="QX476" s="16"/>
      <c r="QY476" s="16"/>
      <c r="QZ476" s="16"/>
      <c r="RA476" s="16"/>
      <c r="RB476" s="16"/>
      <c r="RC476" s="16"/>
      <c r="RD476" s="16"/>
      <c r="RE476" s="16"/>
      <c r="RF476" s="16"/>
      <c r="RG476" s="16"/>
      <c r="RH476" s="16"/>
      <c r="RI476" s="16"/>
      <c r="RJ476" s="16"/>
    </row>
    <row r="477" spans="2:478" x14ac:dyDescent="0.25">
      <c r="B477" s="16"/>
      <c r="C477" s="16"/>
      <c r="AF477" s="16"/>
      <c r="AG477" s="16"/>
      <c r="AH477" s="16"/>
      <c r="AI477" s="16"/>
      <c r="AJ477" s="16"/>
      <c r="AK477" s="16"/>
      <c r="AL477" s="16"/>
      <c r="AM477" s="16"/>
      <c r="AN477" s="16"/>
      <c r="AO477" s="16"/>
      <c r="AP477" s="16"/>
      <c r="AQ477" s="16"/>
      <c r="AR477" s="16"/>
      <c r="AS477" s="16"/>
      <c r="AT477" s="16"/>
      <c r="AU477" s="16"/>
      <c r="AV477" s="16"/>
      <c r="AW477" s="16"/>
      <c r="AX477" s="16"/>
      <c r="AY477" s="16"/>
      <c r="AZ477" s="16"/>
      <c r="BA477" s="16"/>
      <c r="BB477" s="16"/>
      <c r="BC477" s="16"/>
      <c r="BD477" s="16"/>
      <c r="BE477" s="16"/>
      <c r="BF477" s="16"/>
      <c r="BG477" s="16"/>
      <c r="BH477" s="16"/>
      <c r="BI477" s="16"/>
      <c r="BJ477" s="16"/>
      <c r="BK477" s="16"/>
      <c r="BL477" s="16"/>
      <c r="BM477" s="16"/>
      <c r="BN477" s="16"/>
      <c r="BO477" s="16"/>
      <c r="BP477" s="16"/>
      <c r="BQ477" s="16"/>
      <c r="BR477" s="16"/>
      <c r="BS477" s="16"/>
      <c r="BT477" s="16"/>
      <c r="BU477" s="16"/>
      <c r="BV477" s="16"/>
      <c r="BW477" s="16"/>
      <c r="BX477" s="16"/>
      <c r="BY477" s="16"/>
      <c r="BZ477" s="16"/>
      <c r="CA477" s="16"/>
      <c r="CB477" s="16"/>
      <c r="CC477" s="16"/>
      <c r="CD477" s="16"/>
      <c r="CE477" s="16"/>
      <c r="CF477" s="16"/>
      <c r="CG477" s="16"/>
      <c r="CH477" s="16"/>
      <c r="CI477" s="16"/>
      <c r="CJ477" s="16"/>
      <c r="CK477" s="16"/>
      <c r="CL477" s="16"/>
      <c r="CM477" s="16"/>
      <c r="CN477" s="16"/>
      <c r="CO477" s="16"/>
      <c r="CP477" s="16"/>
      <c r="CQ477" s="16"/>
      <c r="CR477" s="16"/>
      <c r="CS477" s="16"/>
      <c r="CT477" s="16"/>
      <c r="CU477" s="16"/>
      <c r="CV477" s="16"/>
      <c r="CW477" s="16"/>
      <c r="CX477" s="16"/>
      <c r="CY477" s="16"/>
      <c r="CZ477" s="16"/>
      <c r="DA477" s="16"/>
      <c r="DB477" s="16"/>
      <c r="DC477" s="16"/>
      <c r="DD477" s="16"/>
      <c r="DE477" s="16"/>
      <c r="DF477" s="16"/>
      <c r="DG477" s="16"/>
      <c r="DH477" s="16"/>
      <c r="DI477" s="16"/>
      <c r="DJ477" s="16"/>
      <c r="DK477" s="16"/>
      <c r="DL477" s="16"/>
      <c r="DM477" s="16"/>
      <c r="DN477" s="16"/>
      <c r="DO477" s="16"/>
      <c r="DP477" s="16"/>
      <c r="DQ477" s="16"/>
      <c r="DR477" s="16"/>
      <c r="DS477" s="16"/>
      <c r="DT477" s="16"/>
      <c r="DU477" s="16"/>
      <c r="DV477" s="16"/>
      <c r="DW477" s="16"/>
      <c r="DX477" s="16"/>
      <c r="DY477" s="16"/>
      <c r="DZ477" s="16"/>
      <c r="EA477" s="16"/>
      <c r="EB477" s="16"/>
      <c r="EC477" s="16"/>
      <c r="ED477" s="16"/>
      <c r="EE477" s="16"/>
      <c r="EF477" s="16"/>
      <c r="EG477" s="16"/>
      <c r="EH477" s="16"/>
      <c r="EI477" s="16"/>
      <c r="EJ477" s="16"/>
      <c r="EK477" s="16"/>
      <c r="EL477" s="16"/>
      <c r="EM477" s="16"/>
      <c r="EN477" s="16"/>
      <c r="EO477" s="16"/>
      <c r="EP477" s="16"/>
      <c r="EQ477" s="16"/>
      <c r="ER477" s="16"/>
      <c r="ES477" s="16"/>
      <c r="ET477" s="16"/>
      <c r="EU477" s="16"/>
      <c r="EV477" s="16"/>
      <c r="EW477" s="16"/>
      <c r="EX477" s="16"/>
      <c r="EY477" s="16"/>
      <c r="EZ477" s="16"/>
      <c r="FA477" s="16"/>
      <c r="FB477" s="16"/>
      <c r="FC477" s="16"/>
      <c r="FD477" s="16"/>
      <c r="FE477" s="16"/>
      <c r="FF477" s="16"/>
      <c r="FG477" s="16"/>
      <c r="FH477" s="16"/>
      <c r="FI477" s="16"/>
      <c r="FJ477" s="16"/>
      <c r="FK477" s="16"/>
      <c r="FL477" s="16"/>
      <c r="FM477" s="16"/>
      <c r="FN477" s="16"/>
      <c r="FO477" s="16"/>
      <c r="FP477" s="16"/>
      <c r="FQ477" s="16"/>
      <c r="FR477" s="16"/>
      <c r="FS477" s="16"/>
      <c r="FT477" s="16"/>
      <c r="FU477" s="16"/>
      <c r="FV477" s="16"/>
      <c r="FW477" s="16"/>
      <c r="FX477" s="16"/>
      <c r="FY477" s="16"/>
      <c r="FZ477" s="16"/>
      <c r="GA477" s="16"/>
      <c r="GB477" s="16"/>
      <c r="GC477" s="16"/>
      <c r="GD477" s="16"/>
      <c r="GE477" s="16"/>
      <c r="GF477" s="16"/>
      <c r="GG477" s="16"/>
      <c r="GH477" s="16"/>
      <c r="GI477" s="16"/>
      <c r="GJ477" s="16"/>
      <c r="GK477" s="16"/>
      <c r="GL477" s="16"/>
      <c r="GM477" s="16"/>
      <c r="GN477" s="16"/>
      <c r="GO477" s="16"/>
      <c r="GP477" s="16"/>
      <c r="GQ477" s="16"/>
      <c r="GR477" s="16"/>
      <c r="GS477" s="16"/>
      <c r="GT477" s="16"/>
      <c r="GU477" s="16"/>
      <c r="GV477" s="16"/>
      <c r="GW477" s="16"/>
      <c r="GX477" s="16"/>
      <c r="GY477" s="16"/>
      <c r="GZ477" s="16"/>
      <c r="HA477" s="16"/>
      <c r="HB477" s="16"/>
      <c r="HC477" s="16"/>
      <c r="HD477" s="16"/>
      <c r="HE477" s="16"/>
      <c r="HF477" s="16"/>
      <c r="HG477" s="16"/>
      <c r="HH477" s="16"/>
      <c r="HI477" s="16"/>
      <c r="HJ477" s="16"/>
      <c r="HK477" s="16"/>
      <c r="HL477" s="16"/>
      <c r="HM477" s="16"/>
      <c r="HN477" s="16"/>
      <c r="HO477" s="16"/>
      <c r="HP477" s="16"/>
      <c r="HQ477" s="16"/>
      <c r="HR477" s="16"/>
      <c r="HS477" s="16"/>
      <c r="HT477" s="16"/>
      <c r="HU477" s="16"/>
      <c r="HV477" s="16"/>
      <c r="HW477" s="16"/>
      <c r="HX477" s="16"/>
      <c r="HY477" s="16"/>
      <c r="HZ477" s="16"/>
      <c r="IA477" s="16"/>
      <c r="IB477" s="16"/>
      <c r="IC477" s="16"/>
      <c r="ID477" s="16"/>
      <c r="IE477" s="16"/>
      <c r="IF477" s="16"/>
      <c r="IG477" s="16"/>
      <c r="IH477" s="16"/>
      <c r="II477" s="16"/>
      <c r="IJ477" s="16"/>
      <c r="IK477" s="16"/>
      <c r="IL477" s="16"/>
      <c r="IM477" s="16"/>
      <c r="IN477" s="16"/>
      <c r="IO477" s="16"/>
      <c r="IP477" s="16"/>
      <c r="IQ477" s="16"/>
      <c r="IR477" s="16"/>
      <c r="IS477" s="16"/>
      <c r="IT477" s="16"/>
      <c r="IU477" s="16"/>
      <c r="IV477" s="16"/>
      <c r="IW477" s="16"/>
      <c r="IX477" s="16"/>
      <c r="IY477" s="16"/>
      <c r="IZ477" s="16"/>
      <c r="JA477" s="16"/>
      <c r="JB477" s="16"/>
      <c r="JC477" s="16"/>
      <c r="JD477" s="16"/>
      <c r="JE477" s="16"/>
      <c r="JF477" s="16"/>
      <c r="JG477" s="16"/>
      <c r="JH477" s="16"/>
      <c r="JI477" s="16"/>
      <c r="JJ477" s="16"/>
      <c r="JK477" s="16"/>
      <c r="JL477" s="16"/>
      <c r="JM477" s="16"/>
      <c r="JN477" s="16"/>
      <c r="JO477" s="16"/>
      <c r="JP477" s="16"/>
      <c r="JQ477" s="16"/>
      <c r="JR477" s="16"/>
      <c r="JS477" s="16"/>
      <c r="JT477" s="16"/>
      <c r="JU477" s="16"/>
      <c r="JV477" s="16"/>
      <c r="JW477" s="16"/>
      <c r="JX477" s="16"/>
      <c r="JY477" s="16"/>
      <c r="JZ477" s="16"/>
      <c r="KA477" s="16"/>
      <c r="KB477" s="16"/>
      <c r="KC477" s="16"/>
      <c r="KD477" s="16"/>
      <c r="KE477" s="16"/>
      <c r="KF477" s="16"/>
      <c r="KG477" s="16"/>
      <c r="KH477" s="16"/>
      <c r="KI477" s="16"/>
      <c r="KJ477" s="16"/>
      <c r="KK477" s="16"/>
      <c r="KL477" s="16"/>
      <c r="KM477" s="16"/>
      <c r="KN477" s="16"/>
      <c r="KO477" s="16"/>
      <c r="KP477" s="16"/>
      <c r="KQ477" s="16"/>
      <c r="KR477" s="16"/>
      <c r="KS477" s="16"/>
      <c r="KT477" s="16"/>
      <c r="KU477" s="16"/>
      <c r="KV477" s="16"/>
      <c r="KW477" s="16"/>
      <c r="KX477" s="16"/>
      <c r="KY477" s="16"/>
      <c r="KZ477" s="16"/>
      <c r="LA477" s="16"/>
      <c r="LB477" s="16"/>
      <c r="LC477" s="16"/>
      <c r="LD477" s="16"/>
      <c r="LE477" s="16"/>
      <c r="LF477" s="16"/>
      <c r="LG477" s="16"/>
      <c r="LH477" s="16"/>
      <c r="LI477" s="16"/>
      <c r="LJ477" s="16"/>
      <c r="LK477" s="16"/>
      <c r="LL477" s="16"/>
      <c r="LM477" s="16"/>
      <c r="LN477" s="16"/>
      <c r="LO477" s="16"/>
      <c r="LP477" s="16"/>
      <c r="LQ477" s="16"/>
      <c r="LR477" s="16"/>
      <c r="LS477" s="16"/>
      <c r="LT477" s="16"/>
      <c r="LU477" s="16"/>
      <c r="LV477" s="16"/>
      <c r="LW477" s="16"/>
      <c r="LX477" s="16"/>
      <c r="LY477" s="16"/>
      <c r="LZ477" s="16"/>
      <c r="MA477" s="16"/>
      <c r="MB477" s="16"/>
      <c r="MC477" s="16"/>
      <c r="MD477" s="16"/>
      <c r="ME477" s="16"/>
      <c r="MF477" s="16"/>
      <c r="MG477" s="16"/>
      <c r="MH477" s="16"/>
      <c r="MI477" s="16"/>
      <c r="MJ477" s="16"/>
      <c r="MK477" s="16"/>
      <c r="ML477" s="16"/>
      <c r="MM477" s="16"/>
      <c r="MN477" s="16"/>
      <c r="MO477" s="16"/>
      <c r="MP477" s="16"/>
      <c r="MQ477" s="16"/>
      <c r="MR477" s="16"/>
      <c r="MS477" s="16"/>
      <c r="MT477" s="16"/>
      <c r="MU477" s="16"/>
      <c r="MV477" s="16"/>
      <c r="MW477" s="16"/>
      <c r="MX477" s="16"/>
      <c r="MY477" s="16"/>
      <c r="MZ477" s="16"/>
      <c r="NA477" s="16"/>
      <c r="NB477" s="16"/>
      <c r="NC477" s="16"/>
      <c r="ND477" s="16"/>
      <c r="NE477" s="16"/>
      <c r="NF477" s="16"/>
      <c r="NG477" s="16"/>
      <c r="NH477" s="16"/>
      <c r="NI477" s="16"/>
      <c r="NJ477" s="16"/>
      <c r="NK477" s="16"/>
      <c r="NL477" s="16"/>
      <c r="NM477" s="16"/>
      <c r="NN477" s="16"/>
      <c r="NO477" s="16"/>
      <c r="NP477" s="16"/>
      <c r="NQ477" s="16"/>
      <c r="NR477" s="16"/>
      <c r="NS477" s="16"/>
      <c r="NT477" s="16"/>
      <c r="NU477" s="16"/>
      <c r="NV477" s="16"/>
      <c r="NW477" s="16"/>
      <c r="NX477" s="16"/>
      <c r="NY477" s="16"/>
      <c r="NZ477" s="16"/>
      <c r="OA477" s="16"/>
      <c r="OB477" s="16"/>
      <c r="OC477" s="16"/>
      <c r="OD477" s="16"/>
      <c r="OE477" s="16"/>
      <c r="OF477" s="16"/>
      <c r="OG477" s="16"/>
      <c r="OH477" s="16"/>
      <c r="OI477" s="16"/>
      <c r="OJ477" s="16"/>
      <c r="OK477" s="16"/>
      <c r="OL477" s="16"/>
      <c r="OM477" s="16"/>
      <c r="ON477" s="16"/>
      <c r="OO477" s="16"/>
      <c r="OP477" s="16"/>
      <c r="OQ477" s="16"/>
      <c r="OR477" s="16"/>
      <c r="OS477" s="16"/>
      <c r="OT477" s="16"/>
      <c r="OU477" s="16"/>
      <c r="OV477" s="16"/>
      <c r="OW477" s="16"/>
      <c r="OX477" s="16"/>
      <c r="OY477" s="16"/>
      <c r="OZ477" s="16"/>
      <c r="PA477" s="16"/>
      <c r="PB477" s="16"/>
      <c r="PC477" s="16"/>
      <c r="PD477" s="16"/>
      <c r="PE477" s="16"/>
      <c r="PF477" s="16"/>
      <c r="PG477" s="16"/>
      <c r="PH477" s="16"/>
      <c r="PI477" s="16"/>
      <c r="PJ477" s="16"/>
      <c r="PK477" s="16"/>
      <c r="PL477" s="16"/>
      <c r="PM477" s="16"/>
      <c r="PN477" s="16"/>
      <c r="PO477" s="16"/>
      <c r="PP477" s="16"/>
      <c r="PQ477" s="16"/>
      <c r="PR477" s="16"/>
      <c r="PS477" s="16"/>
      <c r="PT477" s="16"/>
      <c r="PU477" s="16"/>
      <c r="PV477" s="16"/>
      <c r="PW477" s="16"/>
      <c r="PX477" s="16"/>
      <c r="PY477" s="16"/>
      <c r="PZ477" s="16"/>
      <c r="QA477" s="16"/>
      <c r="QB477" s="16"/>
      <c r="QC477" s="16"/>
      <c r="QD477" s="16"/>
      <c r="QE477" s="16"/>
      <c r="QF477" s="16"/>
      <c r="QG477" s="16"/>
      <c r="QH477" s="16"/>
      <c r="QI477" s="16"/>
      <c r="QJ477" s="16"/>
      <c r="QK477" s="16"/>
      <c r="QL477" s="16"/>
      <c r="QM477" s="16"/>
      <c r="QN477" s="16"/>
      <c r="QO477" s="16"/>
      <c r="QP477" s="16"/>
      <c r="QQ477" s="16"/>
      <c r="QR477" s="16"/>
      <c r="QS477" s="16"/>
      <c r="QT477" s="16"/>
      <c r="QU477" s="16"/>
      <c r="QV477" s="16"/>
      <c r="QW477" s="16"/>
      <c r="QX477" s="16"/>
      <c r="QY477" s="16"/>
      <c r="QZ477" s="16"/>
      <c r="RA477" s="16"/>
      <c r="RB477" s="16"/>
      <c r="RC477" s="16"/>
      <c r="RD477" s="16"/>
      <c r="RE477" s="16"/>
      <c r="RF477" s="16"/>
      <c r="RG477" s="16"/>
      <c r="RH477" s="16"/>
      <c r="RI477" s="16"/>
      <c r="RJ477" s="16"/>
    </row>
    <row r="478" spans="2:478" x14ac:dyDescent="0.25">
      <c r="B478" s="16"/>
      <c r="C478" s="16"/>
      <c r="AF478" s="16"/>
      <c r="AG478" s="16"/>
      <c r="AH478" s="16"/>
      <c r="AI478" s="16"/>
      <c r="AJ478" s="16"/>
      <c r="AK478" s="16"/>
      <c r="AL478" s="16"/>
      <c r="AM478" s="16"/>
      <c r="AN478" s="16"/>
      <c r="AO478" s="16"/>
      <c r="AP478" s="16"/>
      <c r="AQ478" s="16"/>
      <c r="AR478" s="16"/>
      <c r="AS478" s="16"/>
      <c r="AT478" s="16"/>
      <c r="AU478" s="16"/>
      <c r="AV478" s="16"/>
      <c r="AW478" s="16"/>
      <c r="AX478" s="16"/>
      <c r="AY478" s="16"/>
      <c r="AZ478" s="16"/>
      <c r="BA478" s="16"/>
      <c r="BB478" s="16"/>
      <c r="BC478" s="16"/>
      <c r="BD478" s="16"/>
      <c r="BE478" s="16"/>
      <c r="BF478" s="16"/>
      <c r="BG478" s="16"/>
      <c r="BH478" s="16"/>
      <c r="BI478" s="16"/>
      <c r="BJ478" s="16"/>
      <c r="BK478" s="16"/>
      <c r="BL478" s="16"/>
      <c r="BM478" s="16"/>
      <c r="BN478" s="16"/>
      <c r="BO478" s="16"/>
      <c r="BP478" s="16"/>
      <c r="BQ478" s="16"/>
      <c r="BR478" s="16"/>
      <c r="BS478" s="16"/>
      <c r="BT478" s="16"/>
      <c r="BU478" s="16"/>
      <c r="BV478" s="16"/>
      <c r="BW478" s="16"/>
      <c r="BX478" s="16"/>
      <c r="BY478" s="16"/>
      <c r="BZ478" s="16"/>
      <c r="CA478" s="16"/>
      <c r="CB478" s="16"/>
      <c r="CC478" s="16"/>
      <c r="CD478" s="16"/>
      <c r="CE478" s="16"/>
      <c r="CF478" s="16"/>
      <c r="CG478" s="16"/>
      <c r="CH478" s="16"/>
      <c r="CI478" s="16"/>
      <c r="CJ478" s="16"/>
      <c r="CK478" s="16"/>
      <c r="CL478" s="16"/>
      <c r="CM478" s="16"/>
      <c r="CN478" s="16"/>
      <c r="CO478" s="16"/>
      <c r="CP478" s="16"/>
      <c r="CQ478" s="16"/>
      <c r="CR478" s="16"/>
      <c r="CS478" s="16"/>
      <c r="CT478" s="16"/>
      <c r="CU478" s="16"/>
      <c r="CV478" s="16"/>
      <c r="CW478" s="16"/>
      <c r="CX478" s="16"/>
      <c r="CY478" s="16"/>
      <c r="CZ478" s="16"/>
      <c r="DA478" s="16"/>
      <c r="DB478" s="16"/>
      <c r="DC478" s="16"/>
      <c r="DD478" s="16"/>
      <c r="DE478" s="16"/>
      <c r="DF478" s="16"/>
      <c r="DG478" s="16"/>
      <c r="DH478" s="16"/>
      <c r="DI478" s="16"/>
      <c r="DJ478" s="16"/>
      <c r="DK478" s="16"/>
      <c r="DL478" s="16"/>
      <c r="DM478" s="16"/>
      <c r="DN478" s="16"/>
      <c r="DO478" s="16"/>
      <c r="DP478" s="16"/>
      <c r="DQ478" s="16"/>
      <c r="DR478" s="16"/>
      <c r="DS478" s="16"/>
      <c r="DT478" s="16"/>
      <c r="DU478" s="16"/>
      <c r="DV478" s="16"/>
      <c r="DW478" s="16"/>
      <c r="DX478" s="16"/>
      <c r="DY478" s="16"/>
      <c r="DZ478" s="16"/>
      <c r="EA478" s="16"/>
      <c r="EB478" s="16"/>
      <c r="EC478" s="16"/>
      <c r="ED478" s="16"/>
      <c r="EE478" s="16"/>
      <c r="EF478" s="16"/>
      <c r="EG478" s="16"/>
      <c r="EH478" s="16"/>
      <c r="EI478" s="16"/>
      <c r="EJ478" s="16"/>
      <c r="EK478" s="16"/>
      <c r="EL478" s="16"/>
      <c r="EM478" s="16"/>
      <c r="EN478" s="16"/>
      <c r="EO478" s="16"/>
      <c r="EP478" s="16"/>
      <c r="EQ478" s="16"/>
      <c r="ER478" s="16"/>
      <c r="ES478" s="16"/>
      <c r="ET478" s="16"/>
      <c r="EU478" s="16"/>
      <c r="EV478" s="16"/>
      <c r="EW478" s="16"/>
      <c r="EX478" s="16"/>
      <c r="EY478" s="16"/>
      <c r="EZ478" s="16"/>
      <c r="FA478" s="16"/>
      <c r="FB478" s="16"/>
      <c r="FC478" s="16"/>
      <c r="FD478" s="16"/>
      <c r="FE478" s="16"/>
      <c r="FF478" s="16"/>
      <c r="FG478" s="16"/>
      <c r="FH478" s="16"/>
      <c r="FI478" s="16"/>
      <c r="FJ478" s="16"/>
      <c r="FK478" s="16"/>
      <c r="FL478" s="16"/>
      <c r="FM478" s="16"/>
      <c r="FN478" s="16"/>
      <c r="FO478" s="16"/>
      <c r="FP478" s="16"/>
      <c r="FQ478" s="16"/>
      <c r="FR478" s="16"/>
      <c r="FS478" s="16"/>
      <c r="FT478" s="16"/>
      <c r="FU478" s="16"/>
      <c r="FV478" s="16"/>
      <c r="FW478" s="16"/>
      <c r="FX478" s="16"/>
      <c r="FY478" s="16"/>
      <c r="FZ478" s="16"/>
      <c r="GA478" s="16"/>
      <c r="GB478" s="16"/>
      <c r="GC478" s="16"/>
      <c r="GD478" s="16"/>
      <c r="GE478" s="16"/>
      <c r="GF478" s="16"/>
      <c r="GG478" s="16"/>
      <c r="GH478" s="16"/>
      <c r="GI478" s="16"/>
      <c r="GJ478" s="16"/>
      <c r="GK478" s="16"/>
      <c r="GL478" s="16"/>
      <c r="GM478" s="16"/>
      <c r="GN478" s="16"/>
      <c r="GO478" s="16"/>
      <c r="GP478" s="16"/>
      <c r="GQ478" s="16"/>
      <c r="GR478" s="16"/>
      <c r="GS478" s="16"/>
      <c r="GT478" s="16"/>
      <c r="GU478" s="16"/>
      <c r="GV478" s="16"/>
      <c r="GW478" s="16"/>
      <c r="GX478" s="16"/>
      <c r="GY478" s="16"/>
      <c r="GZ478" s="16"/>
      <c r="HA478" s="16"/>
      <c r="HB478" s="16"/>
      <c r="HC478" s="16"/>
      <c r="HD478" s="16"/>
      <c r="HE478" s="16"/>
      <c r="HF478" s="16"/>
      <c r="HG478" s="16"/>
      <c r="HH478" s="16"/>
      <c r="HI478" s="16"/>
      <c r="HJ478" s="16"/>
      <c r="HK478" s="16"/>
      <c r="HL478" s="16"/>
      <c r="HM478" s="16"/>
      <c r="HN478" s="16"/>
      <c r="HO478" s="16"/>
      <c r="HP478" s="16"/>
      <c r="HQ478" s="16"/>
      <c r="HR478" s="16"/>
      <c r="HS478" s="16"/>
      <c r="HT478" s="16"/>
      <c r="HU478" s="16"/>
      <c r="HV478" s="16"/>
      <c r="HW478" s="16"/>
      <c r="HX478" s="16"/>
      <c r="HY478" s="16"/>
      <c r="HZ478" s="16"/>
      <c r="IA478" s="16"/>
      <c r="IB478" s="16"/>
      <c r="IC478" s="16"/>
      <c r="ID478" s="16"/>
      <c r="IE478" s="16"/>
      <c r="IF478" s="16"/>
      <c r="IG478" s="16"/>
      <c r="IH478" s="16"/>
      <c r="II478" s="16"/>
      <c r="IJ478" s="16"/>
      <c r="IK478" s="16"/>
      <c r="IL478" s="16"/>
      <c r="IM478" s="16"/>
      <c r="IN478" s="16"/>
      <c r="IO478" s="16"/>
      <c r="IP478" s="16"/>
      <c r="IQ478" s="16"/>
      <c r="IR478" s="16"/>
      <c r="IS478" s="16"/>
      <c r="IT478" s="16"/>
      <c r="IU478" s="16"/>
      <c r="IV478" s="16"/>
      <c r="IW478" s="16"/>
      <c r="IX478" s="16"/>
      <c r="IY478" s="16"/>
      <c r="IZ478" s="16"/>
      <c r="JA478" s="16"/>
      <c r="JB478" s="16"/>
      <c r="JC478" s="16"/>
      <c r="JD478" s="16"/>
      <c r="JE478" s="16"/>
      <c r="JF478" s="16"/>
      <c r="JG478" s="16"/>
      <c r="JH478" s="16"/>
      <c r="JI478" s="16"/>
      <c r="JJ478" s="16"/>
      <c r="JK478" s="16"/>
      <c r="JL478" s="16"/>
      <c r="JM478" s="16"/>
      <c r="JN478" s="16"/>
      <c r="JO478" s="16"/>
      <c r="JP478" s="16"/>
      <c r="JQ478" s="16"/>
      <c r="JR478" s="16"/>
      <c r="JS478" s="16"/>
      <c r="JT478" s="16"/>
      <c r="JU478" s="16"/>
      <c r="JV478" s="16"/>
      <c r="JW478" s="16"/>
      <c r="JX478" s="16"/>
      <c r="JY478" s="16"/>
      <c r="JZ478" s="16"/>
      <c r="KA478" s="16"/>
      <c r="KB478" s="16"/>
      <c r="KC478" s="16"/>
      <c r="KD478" s="16"/>
      <c r="KE478" s="16"/>
      <c r="KF478" s="16"/>
      <c r="KG478" s="16"/>
      <c r="KH478" s="16"/>
      <c r="KI478" s="16"/>
      <c r="KJ478" s="16"/>
      <c r="KK478" s="16"/>
      <c r="KL478" s="16"/>
      <c r="KM478" s="16"/>
      <c r="KN478" s="16"/>
      <c r="KO478" s="16"/>
      <c r="KP478" s="16"/>
      <c r="KQ478" s="16"/>
      <c r="KR478" s="16"/>
      <c r="KS478" s="16"/>
      <c r="KT478" s="16"/>
      <c r="KU478" s="16"/>
      <c r="KV478" s="16"/>
      <c r="KW478" s="16"/>
      <c r="KX478" s="16"/>
      <c r="KY478" s="16"/>
      <c r="KZ478" s="16"/>
      <c r="LA478" s="16"/>
      <c r="LB478" s="16"/>
      <c r="LC478" s="16"/>
      <c r="LD478" s="16"/>
      <c r="LE478" s="16"/>
      <c r="LF478" s="16"/>
      <c r="LG478" s="16"/>
      <c r="LH478" s="16"/>
      <c r="LI478" s="16"/>
      <c r="LJ478" s="16"/>
      <c r="LK478" s="16"/>
      <c r="LL478" s="16"/>
      <c r="LM478" s="16"/>
      <c r="LN478" s="16"/>
      <c r="LO478" s="16"/>
      <c r="LP478" s="16"/>
      <c r="LQ478" s="16"/>
      <c r="LR478" s="16"/>
      <c r="LS478" s="16"/>
      <c r="LT478" s="16"/>
      <c r="LU478" s="16"/>
      <c r="LV478" s="16"/>
      <c r="LW478" s="16"/>
      <c r="LX478" s="16"/>
      <c r="LY478" s="16"/>
      <c r="LZ478" s="16"/>
      <c r="MA478" s="16"/>
      <c r="MB478" s="16"/>
      <c r="MC478" s="16"/>
      <c r="MD478" s="16"/>
      <c r="ME478" s="16"/>
      <c r="MF478" s="16"/>
      <c r="MG478" s="16"/>
      <c r="MH478" s="16"/>
      <c r="MI478" s="16"/>
      <c r="MJ478" s="16"/>
      <c r="MK478" s="16"/>
      <c r="ML478" s="16"/>
      <c r="MM478" s="16"/>
      <c r="MN478" s="16"/>
      <c r="MO478" s="16"/>
      <c r="MP478" s="16"/>
      <c r="MQ478" s="16"/>
      <c r="MR478" s="16"/>
      <c r="MS478" s="16"/>
      <c r="MT478" s="16"/>
      <c r="MU478" s="16"/>
      <c r="MV478" s="16"/>
      <c r="MW478" s="16"/>
      <c r="MX478" s="16"/>
      <c r="MY478" s="16"/>
      <c r="MZ478" s="16"/>
      <c r="NA478" s="16"/>
      <c r="NB478" s="16"/>
      <c r="NC478" s="16"/>
      <c r="ND478" s="16"/>
      <c r="NE478" s="16"/>
      <c r="NF478" s="16"/>
      <c r="NG478" s="16"/>
      <c r="NH478" s="16"/>
      <c r="NI478" s="16"/>
      <c r="NJ478" s="16"/>
      <c r="NK478" s="16"/>
      <c r="NL478" s="16"/>
      <c r="NM478" s="16"/>
      <c r="NN478" s="16"/>
      <c r="NO478" s="16"/>
      <c r="NP478" s="16"/>
      <c r="NQ478" s="16"/>
      <c r="NR478" s="16"/>
      <c r="NS478" s="16"/>
      <c r="NT478" s="16"/>
      <c r="NU478" s="16"/>
      <c r="NV478" s="16"/>
      <c r="NW478" s="16"/>
      <c r="NX478" s="16"/>
      <c r="NY478" s="16"/>
      <c r="NZ478" s="16"/>
      <c r="OA478" s="16"/>
      <c r="OB478" s="16"/>
      <c r="OC478" s="16"/>
      <c r="OD478" s="16"/>
      <c r="OE478" s="16"/>
      <c r="OF478" s="16"/>
      <c r="OG478" s="16"/>
      <c r="OH478" s="16"/>
      <c r="OI478" s="16"/>
      <c r="OJ478" s="16"/>
      <c r="OK478" s="16"/>
      <c r="OL478" s="16"/>
      <c r="OM478" s="16"/>
      <c r="ON478" s="16"/>
      <c r="OO478" s="16"/>
      <c r="OP478" s="16"/>
      <c r="OQ478" s="16"/>
      <c r="OR478" s="16"/>
      <c r="OS478" s="16"/>
      <c r="OT478" s="16"/>
      <c r="OU478" s="16"/>
      <c r="OV478" s="16"/>
      <c r="OW478" s="16"/>
      <c r="OX478" s="16"/>
      <c r="OY478" s="16"/>
      <c r="OZ478" s="16"/>
      <c r="PA478" s="16"/>
      <c r="PB478" s="16"/>
      <c r="PC478" s="16"/>
      <c r="PD478" s="16"/>
      <c r="PE478" s="16"/>
      <c r="PF478" s="16"/>
      <c r="PG478" s="16"/>
      <c r="PH478" s="16"/>
      <c r="PI478" s="16"/>
      <c r="PJ478" s="16"/>
      <c r="PK478" s="16"/>
      <c r="PL478" s="16"/>
      <c r="PM478" s="16"/>
      <c r="PN478" s="16"/>
      <c r="PO478" s="16"/>
      <c r="PP478" s="16"/>
      <c r="PQ478" s="16"/>
      <c r="PR478" s="16"/>
      <c r="PS478" s="16"/>
      <c r="PT478" s="16"/>
      <c r="PU478" s="16"/>
      <c r="PV478" s="16"/>
      <c r="PW478" s="16"/>
      <c r="PX478" s="16"/>
      <c r="PY478" s="16"/>
      <c r="PZ478" s="16"/>
      <c r="QA478" s="16"/>
      <c r="QB478" s="16"/>
      <c r="QC478" s="16"/>
      <c r="QD478" s="16"/>
      <c r="QE478" s="16"/>
      <c r="QF478" s="16"/>
      <c r="QG478" s="16"/>
      <c r="QH478" s="16"/>
      <c r="QI478" s="16"/>
      <c r="QJ478" s="16"/>
      <c r="QK478" s="16"/>
      <c r="QL478" s="16"/>
      <c r="QM478" s="16"/>
      <c r="QN478" s="16"/>
      <c r="QO478" s="16"/>
      <c r="QP478" s="16"/>
      <c r="QQ478" s="16"/>
      <c r="QR478" s="16"/>
      <c r="QS478" s="16"/>
      <c r="QT478" s="16"/>
      <c r="QU478" s="16"/>
      <c r="QV478" s="16"/>
      <c r="QW478" s="16"/>
      <c r="QX478" s="16"/>
      <c r="QY478" s="16"/>
      <c r="QZ478" s="16"/>
      <c r="RA478" s="16"/>
      <c r="RB478" s="16"/>
      <c r="RC478" s="16"/>
      <c r="RD478" s="16"/>
      <c r="RE478" s="16"/>
      <c r="RF478" s="16"/>
      <c r="RG478" s="16"/>
      <c r="RH478" s="16"/>
      <c r="RI478" s="16"/>
      <c r="RJ478" s="16"/>
    </row>
    <row r="479" spans="2:478" x14ac:dyDescent="0.25">
      <c r="B479" s="16"/>
      <c r="C479" s="16"/>
      <c r="AF479" s="16"/>
      <c r="AG479" s="16"/>
      <c r="AH479" s="16"/>
      <c r="AI479" s="16"/>
      <c r="AJ479" s="16"/>
      <c r="AK479" s="16"/>
      <c r="AL479" s="16"/>
      <c r="AM479" s="16"/>
      <c r="AN479" s="16"/>
      <c r="AO479" s="16"/>
      <c r="AP479" s="16"/>
      <c r="AQ479" s="16"/>
      <c r="AR479" s="16"/>
      <c r="AS479" s="16"/>
      <c r="AT479" s="16"/>
      <c r="AU479" s="16"/>
      <c r="AV479" s="16"/>
      <c r="AW479" s="16"/>
      <c r="AX479" s="16"/>
      <c r="AY479" s="16"/>
      <c r="AZ479" s="16"/>
      <c r="BA479" s="16"/>
      <c r="BB479" s="16"/>
      <c r="BC479" s="16"/>
      <c r="BD479" s="16"/>
      <c r="BE479" s="16"/>
      <c r="BF479" s="16"/>
      <c r="BG479" s="16"/>
      <c r="BH479" s="16"/>
      <c r="BI479" s="16"/>
      <c r="BJ479" s="16"/>
      <c r="BK479" s="16"/>
      <c r="BL479" s="16"/>
      <c r="BM479" s="16"/>
      <c r="BN479" s="16"/>
      <c r="BO479" s="16"/>
      <c r="BP479" s="16"/>
      <c r="BQ479" s="16"/>
      <c r="BR479" s="16"/>
      <c r="BS479" s="16"/>
      <c r="BT479" s="16"/>
      <c r="BU479" s="16"/>
      <c r="BV479" s="16"/>
      <c r="BW479" s="16"/>
      <c r="BX479" s="16"/>
      <c r="BY479" s="16"/>
      <c r="BZ479" s="16"/>
      <c r="CA479" s="16"/>
      <c r="CB479" s="16"/>
      <c r="CC479" s="16"/>
      <c r="CD479" s="16"/>
      <c r="CE479" s="16"/>
      <c r="CF479" s="16"/>
      <c r="CG479" s="16"/>
      <c r="CH479" s="16"/>
      <c r="CI479" s="16"/>
      <c r="CJ479" s="16"/>
      <c r="CK479" s="16"/>
      <c r="CL479" s="16"/>
      <c r="CM479" s="16"/>
      <c r="CN479" s="16"/>
      <c r="CO479" s="16"/>
      <c r="CP479" s="16"/>
      <c r="CQ479" s="16"/>
      <c r="CR479" s="16"/>
      <c r="CS479" s="16"/>
      <c r="CT479" s="16"/>
      <c r="CU479" s="16"/>
      <c r="CV479" s="16"/>
      <c r="CW479" s="16"/>
      <c r="CX479" s="16"/>
      <c r="CY479" s="16"/>
      <c r="CZ479" s="16"/>
      <c r="DA479" s="16"/>
      <c r="DB479" s="16"/>
      <c r="DC479" s="16"/>
      <c r="DD479" s="16"/>
      <c r="DE479" s="16"/>
      <c r="DF479" s="16"/>
      <c r="DG479" s="16"/>
      <c r="DH479" s="16"/>
      <c r="DI479" s="16"/>
      <c r="DJ479" s="16"/>
      <c r="DK479" s="16"/>
      <c r="DL479" s="16"/>
      <c r="DM479" s="16"/>
      <c r="DN479" s="16"/>
      <c r="DO479" s="16"/>
      <c r="DP479" s="16"/>
      <c r="DQ479" s="16"/>
      <c r="DR479" s="16"/>
      <c r="DS479" s="16"/>
      <c r="DT479" s="16"/>
      <c r="DU479" s="16"/>
      <c r="DV479" s="16"/>
      <c r="DW479" s="16"/>
      <c r="DX479" s="16"/>
      <c r="DY479" s="16"/>
      <c r="DZ479" s="16"/>
      <c r="EA479" s="16"/>
      <c r="EB479" s="16"/>
      <c r="EC479" s="16"/>
      <c r="ED479" s="16"/>
      <c r="EE479" s="16"/>
      <c r="EF479" s="16"/>
      <c r="EG479" s="16"/>
      <c r="EH479" s="16"/>
      <c r="EI479" s="16"/>
      <c r="EJ479" s="16"/>
      <c r="EK479" s="16"/>
      <c r="EL479" s="16"/>
      <c r="EM479" s="16"/>
      <c r="EN479" s="16"/>
      <c r="EO479" s="16"/>
      <c r="EP479" s="16"/>
      <c r="EQ479" s="16"/>
      <c r="ER479" s="16"/>
      <c r="ES479" s="16"/>
      <c r="ET479" s="16"/>
      <c r="EU479" s="16"/>
      <c r="EV479" s="16"/>
      <c r="EW479" s="16"/>
      <c r="EX479" s="16"/>
      <c r="EY479" s="16"/>
      <c r="EZ479" s="16"/>
      <c r="FA479" s="16"/>
      <c r="FB479" s="16"/>
      <c r="FC479" s="16"/>
      <c r="FD479" s="16"/>
      <c r="FE479" s="16"/>
      <c r="FF479" s="16"/>
      <c r="FG479" s="16"/>
      <c r="FH479" s="16"/>
      <c r="FI479" s="16"/>
      <c r="FJ479" s="16"/>
      <c r="FK479" s="16"/>
      <c r="FL479" s="16"/>
      <c r="FM479" s="16"/>
      <c r="FN479" s="16"/>
      <c r="FO479" s="16"/>
      <c r="FP479" s="16"/>
      <c r="FQ479" s="16"/>
      <c r="FR479" s="16"/>
      <c r="FS479" s="16"/>
      <c r="FT479" s="16"/>
      <c r="FU479" s="16"/>
      <c r="FV479" s="16"/>
      <c r="FW479" s="16"/>
      <c r="FX479" s="16"/>
      <c r="FY479" s="16"/>
      <c r="FZ479" s="16"/>
      <c r="GA479" s="16"/>
      <c r="GB479" s="16"/>
      <c r="GC479" s="16"/>
      <c r="GD479" s="16"/>
      <c r="GE479" s="16"/>
      <c r="GF479" s="16"/>
      <c r="GG479" s="16"/>
      <c r="GH479" s="16"/>
      <c r="GI479" s="16"/>
      <c r="GJ479" s="16"/>
      <c r="GK479" s="16"/>
      <c r="GL479" s="16"/>
      <c r="GM479" s="16"/>
      <c r="GN479" s="16"/>
      <c r="GO479" s="16"/>
      <c r="GP479" s="16"/>
      <c r="GQ479" s="16"/>
      <c r="GR479" s="16"/>
      <c r="GS479" s="16"/>
      <c r="GT479" s="16"/>
      <c r="GU479" s="16"/>
      <c r="GV479" s="16"/>
      <c r="GW479" s="16"/>
      <c r="GX479" s="16"/>
      <c r="GY479" s="16"/>
      <c r="GZ479" s="16"/>
      <c r="HA479" s="16"/>
      <c r="HB479" s="16"/>
      <c r="HC479" s="16"/>
      <c r="HD479" s="16"/>
      <c r="HE479" s="16"/>
      <c r="HF479" s="16"/>
      <c r="HG479" s="16"/>
      <c r="HH479" s="16"/>
      <c r="HI479" s="16"/>
      <c r="HJ479" s="16"/>
      <c r="HK479" s="16"/>
      <c r="HL479" s="16"/>
      <c r="HM479" s="16"/>
      <c r="HN479" s="16"/>
      <c r="HO479" s="16"/>
      <c r="HP479" s="16"/>
      <c r="HQ479" s="16"/>
      <c r="HR479" s="16"/>
      <c r="HS479" s="16"/>
      <c r="HT479" s="16"/>
      <c r="HU479" s="16"/>
      <c r="HV479" s="16"/>
      <c r="HW479" s="16"/>
      <c r="HX479" s="16"/>
      <c r="HY479" s="16"/>
      <c r="HZ479" s="16"/>
      <c r="IA479" s="16"/>
      <c r="IB479" s="16"/>
      <c r="IC479" s="16"/>
      <c r="ID479" s="16"/>
      <c r="IE479" s="16"/>
      <c r="IF479" s="16"/>
      <c r="IG479" s="16"/>
      <c r="IH479" s="16"/>
      <c r="II479" s="16"/>
      <c r="IJ479" s="16"/>
      <c r="IK479" s="16"/>
      <c r="IL479" s="16"/>
      <c r="IM479" s="16"/>
      <c r="IN479" s="16"/>
      <c r="IO479" s="16"/>
      <c r="IP479" s="16"/>
      <c r="IQ479" s="16"/>
      <c r="IR479" s="16"/>
      <c r="IS479" s="16"/>
      <c r="IT479" s="16"/>
      <c r="IU479" s="16"/>
      <c r="IV479" s="16"/>
      <c r="IW479" s="16"/>
      <c r="IX479" s="16"/>
      <c r="IY479" s="16"/>
      <c r="IZ479" s="16"/>
      <c r="JA479" s="16"/>
      <c r="JB479" s="16"/>
      <c r="JC479" s="16"/>
      <c r="JD479" s="16"/>
      <c r="JE479" s="16"/>
      <c r="JF479" s="16"/>
      <c r="JG479" s="16"/>
      <c r="JH479" s="16"/>
      <c r="JI479" s="16"/>
      <c r="JJ479" s="16"/>
      <c r="JK479" s="16"/>
      <c r="JL479" s="16"/>
      <c r="JM479" s="16"/>
      <c r="JN479" s="16"/>
      <c r="JO479" s="16"/>
      <c r="JP479" s="16"/>
      <c r="JQ479" s="16"/>
      <c r="JR479" s="16"/>
      <c r="JS479" s="16"/>
      <c r="JT479" s="16"/>
      <c r="JU479" s="16"/>
      <c r="JV479" s="16"/>
      <c r="JW479" s="16"/>
      <c r="JX479" s="16"/>
      <c r="JY479" s="16"/>
      <c r="JZ479" s="16"/>
      <c r="KA479" s="16"/>
      <c r="KB479" s="16"/>
      <c r="KC479" s="16"/>
      <c r="KD479" s="16"/>
      <c r="KE479" s="16"/>
      <c r="KF479" s="16"/>
      <c r="KG479" s="16"/>
      <c r="KH479" s="16"/>
      <c r="KI479" s="16"/>
      <c r="KJ479" s="16"/>
      <c r="KK479" s="16"/>
      <c r="KL479" s="16"/>
      <c r="KM479" s="16"/>
      <c r="KN479" s="16"/>
      <c r="KO479" s="16"/>
      <c r="KP479" s="16"/>
      <c r="KQ479" s="16"/>
      <c r="KR479" s="16"/>
      <c r="KS479" s="16"/>
      <c r="KT479" s="16"/>
      <c r="KU479" s="16"/>
      <c r="KV479" s="16"/>
      <c r="KW479" s="16"/>
      <c r="KX479" s="16"/>
      <c r="KY479" s="16"/>
      <c r="KZ479" s="16"/>
      <c r="LA479" s="16"/>
      <c r="LB479" s="16"/>
      <c r="LC479" s="16"/>
      <c r="LD479" s="16"/>
      <c r="LE479" s="16"/>
      <c r="LF479" s="16"/>
      <c r="LG479" s="16"/>
      <c r="LH479" s="16"/>
      <c r="LI479" s="16"/>
      <c r="LJ479" s="16"/>
      <c r="LK479" s="16"/>
      <c r="LL479" s="16"/>
      <c r="LM479" s="16"/>
      <c r="LN479" s="16"/>
      <c r="LO479" s="16"/>
      <c r="LP479" s="16"/>
      <c r="LQ479" s="16"/>
      <c r="LR479" s="16"/>
      <c r="LS479" s="16"/>
      <c r="LT479" s="16"/>
      <c r="LU479" s="16"/>
      <c r="LV479" s="16"/>
      <c r="LW479" s="16"/>
      <c r="LX479" s="16"/>
      <c r="LY479" s="16"/>
      <c r="LZ479" s="16"/>
      <c r="MA479" s="16"/>
      <c r="MB479" s="16"/>
      <c r="MC479" s="16"/>
      <c r="MD479" s="16"/>
      <c r="ME479" s="16"/>
      <c r="MF479" s="16"/>
      <c r="MG479" s="16"/>
      <c r="MH479" s="16"/>
      <c r="MI479" s="16"/>
      <c r="MJ479" s="16"/>
      <c r="MK479" s="16"/>
      <c r="ML479" s="16"/>
      <c r="MM479" s="16"/>
      <c r="MN479" s="16"/>
      <c r="MO479" s="16"/>
      <c r="MP479" s="16"/>
      <c r="MQ479" s="16"/>
      <c r="MR479" s="16"/>
      <c r="MS479" s="16"/>
      <c r="MT479" s="16"/>
      <c r="MU479" s="16"/>
      <c r="MV479" s="16"/>
      <c r="MW479" s="16"/>
      <c r="MX479" s="16"/>
      <c r="MY479" s="16"/>
      <c r="MZ479" s="16"/>
      <c r="NA479" s="16"/>
      <c r="NB479" s="16"/>
      <c r="NC479" s="16"/>
      <c r="ND479" s="16"/>
      <c r="NE479" s="16"/>
      <c r="NF479" s="16"/>
      <c r="NG479" s="16"/>
      <c r="NH479" s="16"/>
      <c r="NI479" s="16"/>
      <c r="NJ479" s="16"/>
      <c r="NK479" s="16"/>
      <c r="NL479" s="16"/>
      <c r="NM479" s="16"/>
      <c r="NN479" s="16"/>
      <c r="NO479" s="16"/>
      <c r="NP479" s="16"/>
      <c r="NQ479" s="16"/>
      <c r="NR479" s="16"/>
      <c r="NS479" s="16"/>
      <c r="NT479" s="16"/>
      <c r="NU479" s="16"/>
      <c r="NV479" s="16"/>
      <c r="NW479" s="16"/>
      <c r="NX479" s="16"/>
      <c r="NY479" s="16"/>
      <c r="NZ479" s="16"/>
      <c r="OA479" s="16"/>
      <c r="OB479" s="16"/>
      <c r="OC479" s="16"/>
      <c r="OD479" s="16"/>
      <c r="OE479" s="16"/>
      <c r="OF479" s="16"/>
      <c r="OG479" s="16"/>
      <c r="OH479" s="16"/>
      <c r="OI479" s="16"/>
      <c r="OJ479" s="16"/>
      <c r="OK479" s="16"/>
      <c r="OL479" s="16"/>
      <c r="OM479" s="16"/>
      <c r="ON479" s="16"/>
      <c r="OO479" s="16"/>
      <c r="OP479" s="16"/>
      <c r="OQ479" s="16"/>
      <c r="OR479" s="16"/>
      <c r="OS479" s="16"/>
      <c r="OT479" s="16"/>
      <c r="OU479" s="16"/>
      <c r="OV479" s="16"/>
      <c r="OW479" s="16"/>
      <c r="OX479" s="16"/>
      <c r="OY479" s="16"/>
      <c r="OZ479" s="16"/>
      <c r="PA479" s="16"/>
      <c r="PB479" s="16"/>
      <c r="PC479" s="16"/>
      <c r="PD479" s="16"/>
      <c r="PE479" s="16"/>
      <c r="PF479" s="16"/>
      <c r="PG479" s="16"/>
      <c r="PH479" s="16"/>
      <c r="PI479" s="16"/>
      <c r="PJ479" s="16"/>
      <c r="PK479" s="16"/>
      <c r="PL479" s="16"/>
      <c r="PM479" s="16"/>
      <c r="PN479" s="16"/>
      <c r="PO479" s="16"/>
      <c r="PP479" s="16"/>
      <c r="PQ479" s="16"/>
      <c r="PR479" s="16"/>
      <c r="PS479" s="16"/>
      <c r="PT479" s="16"/>
      <c r="PU479" s="16"/>
      <c r="PV479" s="16"/>
      <c r="PW479" s="16"/>
      <c r="PX479" s="16"/>
      <c r="PY479" s="16"/>
      <c r="PZ479" s="16"/>
      <c r="QA479" s="16"/>
      <c r="QB479" s="16"/>
      <c r="QC479" s="16"/>
      <c r="QD479" s="16"/>
      <c r="QE479" s="16"/>
      <c r="QF479" s="16"/>
      <c r="QG479" s="16"/>
      <c r="QH479" s="16"/>
      <c r="QI479" s="16"/>
      <c r="QJ479" s="16"/>
      <c r="QK479" s="16"/>
      <c r="QL479" s="16"/>
      <c r="QM479" s="16"/>
      <c r="QN479" s="16"/>
      <c r="QO479" s="16"/>
      <c r="QP479" s="16"/>
      <c r="QQ479" s="16"/>
      <c r="QR479" s="16"/>
      <c r="QS479" s="16"/>
      <c r="QT479" s="16"/>
      <c r="QU479" s="16"/>
      <c r="QV479" s="16"/>
      <c r="QW479" s="16"/>
      <c r="QX479" s="16"/>
      <c r="QY479" s="16"/>
      <c r="QZ479" s="16"/>
      <c r="RA479" s="16"/>
      <c r="RB479" s="16"/>
      <c r="RC479" s="16"/>
      <c r="RD479" s="16"/>
      <c r="RE479" s="16"/>
      <c r="RF479" s="16"/>
      <c r="RG479" s="16"/>
      <c r="RH479" s="16"/>
      <c r="RI479" s="16"/>
      <c r="RJ479" s="16"/>
    </row>
    <row r="480" spans="2:478" x14ac:dyDescent="0.25">
      <c r="B480" s="16"/>
      <c r="C480" s="16"/>
      <c r="AF480" s="16"/>
      <c r="AG480" s="16"/>
      <c r="AH480" s="16"/>
      <c r="AI480" s="16"/>
      <c r="AJ480" s="16"/>
      <c r="AK480" s="16"/>
      <c r="AL480" s="16"/>
      <c r="AM480" s="16"/>
      <c r="AN480" s="16"/>
      <c r="AO480" s="16"/>
      <c r="AP480" s="16"/>
      <c r="AQ480" s="16"/>
      <c r="AR480" s="16"/>
      <c r="AS480" s="16"/>
      <c r="AT480" s="16"/>
      <c r="AU480" s="16"/>
      <c r="AV480" s="16"/>
      <c r="AW480" s="16"/>
      <c r="AX480" s="16"/>
      <c r="AY480" s="16"/>
      <c r="AZ480" s="16"/>
      <c r="BA480" s="16"/>
      <c r="BB480" s="16"/>
      <c r="BC480" s="16"/>
      <c r="BD480" s="16"/>
      <c r="BE480" s="16"/>
      <c r="BF480" s="16"/>
      <c r="BG480" s="16"/>
      <c r="BH480" s="16"/>
      <c r="BI480" s="16"/>
      <c r="BJ480" s="16"/>
      <c r="BK480" s="16"/>
      <c r="BL480" s="16"/>
      <c r="BM480" s="16"/>
      <c r="BN480" s="16"/>
      <c r="BO480" s="16"/>
      <c r="BP480" s="16"/>
      <c r="BQ480" s="16"/>
      <c r="BR480" s="16"/>
      <c r="BS480" s="16"/>
      <c r="BT480" s="16"/>
      <c r="BU480" s="16"/>
      <c r="BV480" s="16"/>
      <c r="BW480" s="16"/>
      <c r="BX480" s="16"/>
      <c r="BY480" s="16"/>
      <c r="BZ480" s="16"/>
      <c r="CA480" s="16"/>
      <c r="CB480" s="16"/>
      <c r="CC480" s="16"/>
      <c r="CD480" s="16"/>
      <c r="CE480" s="16"/>
      <c r="CF480" s="16"/>
      <c r="CG480" s="16"/>
      <c r="CH480" s="16"/>
      <c r="CI480" s="16"/>
      <c r="CJ480" s="16"/>
      <c r="CK480" s="16"/>
      <c r="CL480" s="16"/>
      <c r="CM480" s="16"/>
      <c r="CN480" s="16"/>
      <c r="CO480" s="16"/>
      <c r="CP480" s="16"/>
      <c r="CQ480" s="16"/>
      <c r="CR480" s="16"/>
      <c r="CS480" s="16"/>
      <c r="CT480" s="16"/>
      <c r="CU480" s="16"/>
      <c r="CV480" s="16"/>
      <c r="CW480" s="16"/>
      <c r="CX480" s="16"/>
      <c r="CY480" s="16"/>
      <c r="CZ480" s="16"/>
      <c r="DA480" s="16"/>
      <c r="DB480" s="16"/>
      <c r="DC480" s="16"/>
      <c r="DD480" s="16"/>
      <c r="DE480" s="16"/>
      <c r="DF480" s="16"/>
      <c r="DG480" s="16"/>
      <c r="DH480" s="16"/>
      <c r="DI480" s="16"/>
      <c r="DJ480" s="16"/>
      <c r="DK480" s="16"/>
      <c r="DL480" s="16"/>
      <c r="DM480" s="16"/>
      <c r="DN480" s="16"/>
      <c r="DO480" s="16"/>
      <c r="DP480" s="16"/>
      <c r="DQ480" s="16"/>
      <c r="DR480" s="16"/>
      <c r="DS480" s="16"/>
      <c r="DT480" s="16"/>
      <c r="DU480" s="16"/>
      <c r="DV480" s="16"/>
      <c r="DW480" s="16"/>
      <c r="DX480" s="16"/>
      <c r="DY480" s="16"/>
      <c r="DZ480" s="16"/>
      <c r="EA480" s="16"/>
      <c r="EB480" s="16"/>
      <c r="EC480" s="16"/>
      <c r="ED480" s="16"/>
      <c r="EE480" s="16"/>
      <c r="EF480" s="16"/>
      <c r="EG480" s="16"/>
      <c r="EH480" s="16"/>
      <c r="EI480" s="16"/>
      <c r="EJ480" s="16"/>
      <c r="EK480" s="16"/>
      <c r="EL480" s="16"/>
      <c r="EM480" s="16"/>
      <c r="EN480" s="16"/>
      <c r="EO480" s="16"/>
      <c r="EP480" s="16"/>
      <c r="EQ480" s="16"/>
      <c r="ER480" s="16"/>
      <c r="ES480" s="16"/>
      <c r="ET480" s="16"/>
      <c r="EU480" s="16"/>
      <c r="EV480" s="16"/>
      <c r="EW480" s="16"/>
      <c r="EX480" s="16"/>
      <c r="EY480" s="16"/>
      <c r="EZ480" s="16"/>
      <c r="FA480" s="16"/>
      <c r="FB480" s="16"/>
      <c r="FC480" s="16"/>
      <c r="FD480" s="16"/>
      <c r="FE480" s="16"/>
      <c r="FF480" s="16"/>
      <c r="FG480" s="16"/>
      <c r="FH480" s="16"/>
      <c r="FI480" s="16"/>
      <c r="FJ480" s="16"/>
      <c r="FK480" s="16"/>
      <c r="FL480" s="16"/>
      <c r="FM480" s="16"/>
      <c r="FN480" s="16"/>
      <c r="FO480" s="16"/>
      <c r="FP480" s="16"/>
      <c r="FQ480" s="16"/>
      <c r="FR480" s="16"/>
      <c r="FS480" s="16"/>
      <c r="FT480" s="16"/>
      <c r="FU480" s="16"/>
      <c r="FV480" s="16"/>
      <c r="FW480" s="16"/>
      <c r="FX480" s="16"/>
      <c r="FY480" s="16"/>
      <c r="FZ480" s="16"/>
      <c r="GA480" s="16"/>
      <c r="GB480" s="16"/>
      <c r="GC480" s="16"/>
      <c r="GD480" s="16"/>
      <c r="GE480" s="16"/>
      <c r="GF480" s="16"/>
      <c r="GG480" s="16"/>
      <c r="GH480" s="16"/>
      <c r="GI480" s="16"/>
      <c r="GJ480" s="16"/>
      <c r="GK480" s="16"/>
      <c r="GL480" s="16"/>
      <c r="GM480" s="16"/>
      <c r="GN480" s="16"/>
      <c r="GO480" s="16"/>
      <c r="GP480" s="16"/>
      <c r="GQ480" s="16"/>
      <c r="GR480" s="16"/>
      <c r="GS480" s="16"/>
      <c r="GT480" s="16"/>
      <c r="GU480" s="16"/>
      <c r="GV480" s="16"/>
      <c r="GW480" s="16"/>
      <c r="GX480" s="16"/>
      <c r="GY480" s="16"/>
      <c r="GZ480" s="16"/>
      <c r="HA480" s="16"/>
      <c r="HB480" s="16"/>
      <c r="HC480" s="16"/>
      <c r="HD480" s="16"/>
      <c r="HE480" s="16"/>
      <c r="HF480" s="16"/>
      <c r="HG480" s="16"/>
      <c r="HH480" s="16"/>
      <c r="HI480" s="16"/>
      <c r="HJ480" s="16"/>
      <c r="HK480" s="16"/>
      <c r="HL480" s="16"/>
      <c r="HM480" s="16"/>
      <c r="HN480" s="16"/>
      <c r="HO480" s="16"/>
      <c r="HP480" s="16"/>
      <c r="HQ480" s="16"/>
      <c r="HR480" s="16"/>
      <c r="HS480" s="16"/>
      <c r="HT480" s="16"/>
      <c r="HU480" s="16"/>
      <c r="HV480" s="16"/>
      <c r="HW480" s="16"/>
      <c r="HX480" s="16"/>
      <c r="HY480" s="16"/>
      <c r="HZ480" s="16"/>
      <c r="IA480" s="16"/>
      <c r="IB480" s="16"/>
      <c r="IC480" s="16"/>
      <c r="ID480" s="16"/>
      <c r="IE480" s="16"/>
      <c r="IF480" s="16"/>
      <c r="IG480" s="16"/>
      <c r="IH480" s="16"/>
      <c r="II480" s="16"/>
      <c r="IJ480" s="16"/>
      <c r="IK480" s="16"/>
      <c r="IL480" s="16"/>
      <c r="IM480" s="16"/>
      <c r="IN480" s="16"/>
      <c r="IO480" s="16"/>
      <c r="IP480" s="16"/>
      <c r="IQ480" s="16"/>
      <c r="IR480" s="16"/>
      <c r="IS480" s="16"/>
      <c r="IT480" s="16"/>
      <c r="IU480" s="16"/>
      <c r="IV480" s="16"/>
      <c r="IW480" s="16"/>
      <c r="IX480" s="16"/>
      <c r="IY480" s="16"/>
      <c r="IZ480" s="16"/>
      <c r="JA480" s="16"/>
      <c r="JB480" s="16"/>
      <c r="JC480" s="16"/>
      <c r="JD480" s="16"/>
      <c r="JE480" s="16"/>
      <c r="JF480" s="16"/>
      <c r="JG480" s="16"/>
      <c r="JH480" s="16"/>
      <c r="JI480" s="16"/>
      <c r="JJ480" s="16"/>
      <c r="JK480" s="16"/>
      <c r="JL480" s="16"/>
      <c r="JM480" s="16"/>
      <c r="JN480" s="16"/>
      <c r="JO480" s="16"/>
      <c r="JP480" s="16"/>
      <c r="JQ480" s="16"/>
      <c r="JR480" s="16"/>
      <c r="JS480" s="16"/>
      <c r="JT480" s="16"/>
      <c r="JU480" s="16"/>
      <c r="JV480" s="16"/>
      <c r="JW480" s="16"/>
      <c r="JX480" s="16"/>
      <c r="JY480" s="16"/>
      <c r="JZ480" s="16"/>
      <c r="KA480" s="16"/>
      <c r="KB480" s="16"/>
      <c r="KC480" s="16"/>
      <c r="KD480" s="16"/>
      <c r="KE480" s="16"/>
      <c r="KF480" s="16"/>
      <c r="KG480" s="16"/>
      <c r="KH480" s="16"/>
      <c r="KI480" s="16"/>
      <c r="KJ480" s="16"/>
      <c r="KK480" s="16"/>
      <c r="KL480" s="16"/>
      <c r="KM480" s="16"/>
      <c r="KN480" s="16"/>
      <c r="KO480" s="16"/>
      <c r="KP480" s="16"/>
      <c r="KQ480" s="16"/>
      <c r="KR480" s="16"/>
      <c r="KS480" s="16"/>
      <c r="KT480" s="16"/>
      <c r="KU480" s="16"/>
      <c r="KV480" s="16"/>
      <c r="KW480" s="16"/>
      <c r="KX480" s="16"/>
      <c r="KY480" s="16"/>
      <c r="KZ480" s="16"/>
      <c r="LA480" s="16"/>
      <c r="LB480" s="16"/>
      <c r="LC480" s="16"/>
      <c r="LD480" s="16"/>
      <c r="LE480" s="16"/>
      <c r="LF480" s="16"/>
      <c r="LG480" s="16"/>
      <c r="LH480" s="16"/>
      <c r="LI480" s="16"/>
      <c r="LJ480" s="16"/>
      <c r="LK480" s="16"/>
      <c r="LL480" s="16"/>
      <c r="LM480" s="16"/>
      <c r="LN480" s="16"/>
      <c r="LO480" s="16"/>
      <c r="LP480" s="16"/>
      <c r="LQ480" s="16"/>
      <c r="LR480" s="16"/>
      <c r="LS480" s="16"/>
      <c r="LT480" s="16"/>
      <c r="LU480" s="16"/>
      <c r="LV480" s="16"/>
      <c r="LW480" s="16"/>
      <c r="LX480" s="16"/>
      <c r="LY480" s="16"/>
      <c r="LZ480" s="16"/>
      <c r="MA480" s="16"/>
      <c r="MB480" s="16"/>
      <c r="MC480" s="16"/>
      <c r="MD480" s="16"/>
      <c r="ME480" s="16"/>
      <c r="MF480" s="16"/>
      <c r="MG480" s="16"/>
      <c r="MH480" s="16"/>
      <c r="MI480" s="16"/>
      <c r="MJ480" s="16"/>
      <c r="MK480" s="16"/>
      <c r="ML480" s="16"/>
      <c r="MM480" s="16"/>
      <c r="MN480" s="16"/>
      <c r="MO480" s="16"/>
      <c r="MP480" s="16"/>
      <c r="MQ480" s="16"/>
      <c r="MR480" s="16"/>
      <c r="MS480" s="16"/>
      <c r="MT480" s="16"/>
      <c r="MU480" s="16"/>
      <c r="MV480" s="16"/>
      <c r="MW480" s="16"/>
      <c r="MX480" s="16"/>
      <c r="MY480" s="16"/>
      <c r="MZ480" s="16"/>
      <c r="NA480" s="16"/>
      <c r="NB480" s="16"/>
      <c r="NC480" s="16"/>
      <c r="ND480" s="16"/>
      <c r="NE480" s="16"/>
      <c r="NF480" s="16"/>
      <c r="NG480" s="16"/>
      <c r="NH480" s="16"/>
      <c r="NI480" s="16"/>
      <c r="NJ480" s="16"/>
      <c r="NK480" s="16"/>
      <c r="NL480" s="16"/>
      <c r="NM480" s="16"/>
      <c r="NN480" s="16"/>
      <c r="NO480" s="16"/>
      <c r="NP480" s="16"/>
      <c r="NQ480" s="16"/>
      <c r="NR480" s="16"/>
      <c r="NS480" s="16"/>
      <c r="NT480" s="16"/>
      <c r="NU480" s="16"/>
      <c r="NV480" s="16"/>
      <c r="NW480" s="16"/>
      <c r="NX480" s="16"/>
      <c r="NY480" s="16"/>
      <c r="NZ480" s="16"/>
      <c r="OA480" s="16"/>
      <c r="OB480" s="16"/>
      <c r="OC480" s="16"/>
      <c r="OD480" s="16"/>
      <c r="OE480" s="16"/>
      <c r="OF480" s="16"/>
      <c r="OG480" s="16"/>
      <c r="OH480" s="16"/>
      <c r="OI480" s="16"/>
      <c r="OJ480" s="16"/>
      <c r="OK480" s="16"/>
      <c r="OL480" s="16"/>
      <c r="OM480" s="16"/>
      <c r="ON480" s="16"/>
      <c r="OO480" s="16"/>
      <c r="OP480" s="16"/>
      <c r="OQ480" s="16"/>
      <c r="OR480" s="16"/>
      <c r="OS480" s="16"/>
      <c r="OT480" s="16"/>
      <c r="OU480" s="16"/>
      <c r="OV480" s="16"/>
      <c r="OW480" s="16"/>
      <c r="OX480" s="16"/>
      <c r="OY480" s="16"/>
      <c r="OZ480" s="16"/>
      <c r="PA480" s="16"/>
      <c r="PB480" s="16"/>
      <c r="PC480" s="16"/>
      <c r="PD480" s="16"/>
      <c r="PE480" s="16"/>
      <c r="PF480" s="16"/>
      <c r="PG480" s="16"/>
      <c r="PH480" s="16"/>
      <c r="PI480" s="16"/>
      <c r="PJ480" s="16"/>
      <c r="PK480" s="16"/>
      <c r="PL480" s="16"/>
      <c r="PM480" s="16"/>
      <c r="PN480" s="16"/>
      <c r="PO480" s="16"/>
      <c r="PP480" s="16"/>
      <c r="PQ480" s="16"/>
      <c r="PR480" s="16"/>
      <c r="PS480" s="16"/>
      <c r="PT480" s="16"/>
      <c r="PU480" s="16"/>
      <c r="PV480" s="16"/>
      <c r="PW480" s="16"/>
      <c r="PX480" s="16"/>
      <c r="PY480" s="16"/>
      <c r="PZ480" s="16"/>
      <c r="QA480" s="16"/>
      <c r="QB480" s="16"/>
      <c r="QC480" s="16"/>
      <c r="QD480" s="16"/>
      <c r="QE480" s="16"/>
      <c r="QF480" s="16"/>
      <c r="QG480" s="16"/>
      <c r="QH480" s="16"/>
      <c r="QI480" s="16"/>
      <c r="QJ480" s="16"/>
      <c r="QK480" s="16"/>
      <c r="QL480" s="16"/>
      <c r="QM480" s="16"/>
      <c r="QN480" s="16"/>
      <c r="QO480" s="16"/>
      <c r="QP480" s="16"/>
      <c r="QQ480" s="16"/>
      <c r="QR480" s="16"/>
      <c r="QS480" s="16"/>
      <c r="QT480" s="16"/>
      <c r="QU480" s="16"/>
      <c r="QV480" s="16"/>
      <c r="QW480" s="16"/>
      <c r="QX480" s="16"/>
      <c r="QY480" s="16"/>
      <c r="QZ480" s="16"/>
      <c r="RA480" s="16"/>
      <c r="RB480" s="16"/>
      <c r="RC480" s="16"/>
      <c r="RD480" s="16"/>
      <c r="RE480" s="16"/>
      <c r="RF480" s="16"/>
      <c r="RG480" s="16"/>
      <c r="RH480" s="16"/>
      <c r="RI480" s="16"/>
      <c r="RJ480" s="16"/>
    </row>
    <row r="481" spans="2:478" x14ac:dyDescent="0.25">
      <c r="B481" s="16"/>
      <c r="C481" s="16"/>
      <c r="AF481" s="16"/>
      <c r="AG481" s="16"/>
      <c r="AH481" s="16"/>
      <c r="AI481" s="16"/>
      <c r="AJ481" s="16"/>
      <c r="AK481" s="16"/>
      <c r="AL481" s="16"/>
      <c r="AM481" s="16"/>
      <c r="AN481" s="16"/>
      <c r="AO481" s="16"/>
      <c r="AP481" s="16"/>
      <c r="AQ481" s="16"/>
      <c r="AR481" s="16"/>
      <c r="AS481" s="16"/>
      <c r="AT481" s="16"/>
      <c r="AU481" s="16"/>
      <c r="AV481" s="16"/>
      <c r="AW481" s="16"/>
      <c r="AX481" s="16"/>
      <c r="AY481" s="16"/>
      <c r="AZ481" s="16"/>
      <c r="BA481" s="16"/>
      <c r="BB481" s="16"/>
      <c r="BC481" s="16"/>
      <c r="BD481" s="16"/>
      <c r="BE481" s="16"/>
      <c r="BF481" s="16"/>
      <c r="BG481" s="16"/>
      <c r="BH481" s="16"/>
      <c r="BI481" s="16"/>
      <c r="BJ481" s="16"/>
      <c r="BK481" s="16"/>
      <c r="BL481" s="16"/>
      <c r="BM481" s="16"/>
      <c r="BN481" s="16"/>
      <c r="BO481" s="16"/>
      <c r="BP481" s="16"/>
      <c r="BQ481" s="16"/>
      <c r="BR481" s="16"/>
      <c r="BS481" s="16"/>
      <c r="BT481" s="16"/>
      <c r="BU481" s="16"/>
      <c r="BV481" s="16"/>
      <c r="BW481" s="16"/>
      <c r="BX481" s="16"/>
      <c r="BY481" s="16"/>
      <c r="BZ481" s="16"/>
      <c r="CA481" s="16"/>
      <c r="CB481" s="16"/>
      <c r="CC481" s="16"/>
      <c r="CD481" s="16"/>
      <c r="CE481" s="16"/>
      <c r="CF481" s="16"/>
      <c r="CG481" s="16"/>
      <c r="CH481" s="16"/>
      <c r="CI481" s="16"/>
      <c r="CJ481" s="16"/>
      <c r="CK481" s="16"/>
      <c r="CL481" s="16"/>
      <c r="CM481" s="16"/>
      <c r="CN481" s="16"/>
      <c r="CO481" s="16"/>
      <c r="CP481" s="16"/>
      <c r="CQ481" s="16"/>
      <c r="CR481" s="16"/>
      <c r="CS481" s="16"/>
      <c r="CT481" s="16"/>
      <c r="CU481" s="16"/>
      <c r="CV481" s="16"/>
      <c r="CW481" s="16"/>
      <c r="CX481" s="16"/>
      <c r="CY481" s="16"/>
      <c r="CZ481" s="16"/>
      <c r="DA481" s="16"/>
      <c r="DB481" s="16"/>
      <c r="DC481" s="16"/>
      <c r="DD481" s="16"/>
      <c r="DE481" s="16"/>
      <c r="DF481" s="16"/>
      <c r="DG481" s="16"/>
      <c r="DH481" s="16"/>
      <c r="DI481" s="16"/>
      <c r="DJ481" s="16"/>
      <c r="DK481" s="16"/>
      <c r="DL481" s="16"/>
      <c r="DM481" s="16"/>
      <c r="DN481" s="16"/>
      <c r="DO481" s="16"/>
      <c r="DP481" s="16"/>
      <c r="DQ481" s="16"/>
      <c r="DR481" s="16"/>
      <c r="DS481" s="16"/>
      <c r="DT481" s="16"/>
      <c r="DU481" s="16"/>
      <c r="DV481" s="16"/>
      <c r="DW481" s="16"/>
      <c r="DX481" s="16"/>
      <c r="DY481" s="16"/>
      <c r="DZ481" s="16"/>
      <c r="EA481" s="16"/>
      <c r="EB481" s="16"/>
      <c r="EC481" s="16"/>
      <c r="ED481" s="16"/>
      <c r="EE481" s="16"/>
      <c r="EF481" s="16"/>
      <c r="EG481" s="16"/>
      <c r="EH481" s="16"/>
      <c r="EI481" s="16"/>
      <c r="EJ481" s="16"/>
      <c r="EK481" s="16"/>
      <c r="EL481" s="16"/>
      <c r="EM481" s="16"/>
      <c r="EN481" s="16"/>
      <c r="EO481" s="16"/>
      <c r="EP481" s="16"/>
      <c r="EQ481" s="16"/>
      <c r="ER481" s="16"/>
      <c r="ES481" s="16"/>
      <c r="ET481" s="16"/>
      <c r="EU481" s="16"/>
      <c r="EV481" s="16"/>
      <c r="EW481" s="16"/>
      <c r="EX481" s="16"/>
      <c r="EY481" s="16"/>
      <c r="EZ481" s="16"/>
      <c r="FA481" s="16"/>
      <c r="FB481" s="16"/>
      <c r="FC481" s="16"/>
      <c r="FD481" s="16"/>
      <c r="FE481" s="16"/>
      <c r="FF481" s="16"/>
      <c r="FG481" s="16"/>
      <c r="FH481" s="16"/>
      <c r="FI481" s="16"/>
      <c r="FJ481" s="16"/>
      <c r="FK481" s="16"/>
      <c r="FL481" s="16"/>
      <c r="FM481" s="16"/>
      <c r="FN481" s="16"/>
      <c r="FO481" s="16"/>
      <c r="FP481" s="16"/>
      <c r="FQ481" s="16"/>
      <c r="FR481" s="16"/>
      <c r="FS481" s="16"/>
      <c r="FT481" s="16"/>
      <c r="FU481" s="16"/>
      <c r="FV481" s="16"/>
      <c r="FW481" s="16"/>
      <c r="FX481" s="16"/>
      <c r="FY481" s="16"/>
      <c r="FZ481" s="16"/>
      <c r="GA481" s="16"/>
      <c r="GB481" s="16"/>
      <c r="GC481" s="16"/>
      <c r="GD481" s="16"/>
      <c r="GE481" s="16"/>
      <c r="GF481" s="16"/>
      <c r="GG481" s="16"/>
      <c r="GH481" s="16"/>
      <c r="GI481" s="16"/>
      <c r="GJ481" s="16"/>
      <c r="GK481" s="16"/>
      <c r="GL481" s="16"/>
      <c r="GM481" s="16"/>
      <c r="GN481" s="16"/>
      <c r="GO481" s="16"/>
      <c r="GP481" s="16"/>
      <c r="GQ481" s="16"/>
      <c r="GR481" s="16"/>
      <c r="GS481" s="16"/>
      <c r="GT481" s="16"/>
      <c r="GU481" s="16"/>
      <c r="GV481" s="16"/>
      <c r="GW481" s="16"/>
      <c r="GX481" s="16"/>
      <c r="GY481" s="16"/>
      <c r="GZ481" s="16"/>
      <c r="HA481" s="16"/>
      <c r="HB481" s="16"/>
      <c r="HC481" s="16"/>
      <c r="HD481" s="16"/>
      <c r="HE481" s="16"/>
      <c r="HF481" s="16"/>
      <c r="HG481" s="16"/>
      <c r="HH481" s="16"/>
      <c r="HI481" s="16"/>
      <c r="HJ481" s="16"/>
      <c r="HK481" s="16"/>
      <c r="HL481" s="16"/>
      <c r="HM481" s="16"/>
      <c r="HN481" s="16"/>
      <c r="HO481" s="16"/>
      <c r="HP481" s="16"/>
      <c r="HQ481" s="16"/>
      <c r="HR481" s="16"/>
      <c r="HS481" s="16"/>
      <c r="HT481" s="16"/>
      <c r="HU481" s="16"/>
      <c r="HV481" s="16"/>
      <c r="HW481" s="16"/>
      <c r="HX481" s="16"/>
      <c r="HY481" s="16"/>
      <c r="HZ481" s="16"/>
      <c r="IA481" s="16"/>
      <c r="IB481" s="16"/>
      <c r="IC481" s="16"/>
      <c r="ID481" s="16"/>
      <c r="IE481" s="16"/>
      <c r="IF481" s="16"/>
      <c r="IG481" s="16"/>
      <c r="IH481" s="16"/>
      <c r="II481" s="16"/>
      <c r="IJ481" s="16"/>
      <c r="IK481" s="16"/>
      <c r="IL481" s="16"/>
      <c r="IM481" s="16"/>
      <c r="IN481" s="16"/>
      <c r="IO481" s="16"/>
      <c r="IP481" s="16"/>
      <c r="IQ481" s="16"/>
      <c r="IR481" s="16"/>
      <c r="IS481" s="16"/>
      <c r="IT481" s="16"/>
      <c r="IU481" s="16"/>
      <c r="IV481" s="16"/>
      <c r="IW481" s="16"/>
      <c r="IX481" s="16"/>
      <c r="IY481" s="16"/>
      <c r="IZ481" s="16"/>
      <c r="JA481" s="16"/>
      <c r="JB481" s="16"/>
      <c r="JC481" s="16"/>
      <c r="JD481" s="16"/>
      <c r="JE481" s="16"/>
      <c r="JF481" s="16"/>
      <c r="JG481" s="16"/>
      <c r="JH481" s="16"/>
      <c r="JI481" s="16"/>
      <c r="JJ481" s="16"/>
      <c r="JK481" s="16"/>
      <c r="JL481" s="16"/>
      <c r="JM481" s="16"/>
      <c r="JN481" s="16"/>
      <c r="JO481" s="16"/>
      <c r="JP481" s="16"/>
      <c r="JQ481" s="16"/>
      <c r="JR481" s="16"/>
      <c r="JS481" s="16"/>
      <c r="JT481" s="16"/>
      <c r="JU481" s="16"/>
      <c r="JV481" s="16"/>
      <c r="JW481" s="16"/>
      <c r="JX481" s="16"/>
      <c r="JY481" s="16"/>
      <c r="JZ481" s="16"/>
      <c r="KA481" s="16"/>
      <c r="KB481" s="16"/>
      <c r="KC481" s="16"/>
      <c r="KD481" s="16"/>
      <c r="KE481" s="16"/>
      <c r="KF481" s="16"/>
      <c r="KG481" s="16"/>
      <c r="KH481" s="16"/>
      <c r="KI481" s="16"/>
      <c r="KJ481" s="16"/>
      <c r="KK481" s="16"/>
      <c r="KL481" s="16"/>
      <c r="KM481" s="16"/>
      <c r="KN481" s="16"/>
      <c r="KO481" s="16"/>
      <c r="KP481" s="16"/>
      <c r="KQ481" s="16"/>
      <c r="KR481" s="16"/>
      <c r="KS481" s="16"/>
      <c r="KT481" s="16"/>
      <c r="KU481" s="16"/>
      <c r="KV481" s="16"/>
      <c r="KW481" s="16"/>
      <c r="KX481" s="16"/>
      <c r="KY481" s="16"/>
      <c r="KZ481" s="16"/>
      <c r="LA481" s="16"/>
      <c r="LB481" s="16"/>
      <c r="LC481" s="16"/>
      <c r="LD481" s="16"/>
      <c r="LE481" s="16"/>
      <c r="LF481" s="16"/>
      <c r="LG481" s="16"/>
      <c r="LH481" s="16"/>
      <c r="LI481" s="16"/>
      <c r="LJ481" s="16"/>
      <c r="LK481" s="16"/>
      <c r="LL481" s="16"/>
      <c r="LM481" s="16"/>
      <c r="LN481" s="16"/>
      <c r="LO481" s="16"/>
      <c r="LP481" s="16"/>
      <c r="LQ481" s="16"/>
      <c r="LR481" s="16"/>
      <c r="LS481" s="16"/>
      <c r="LT481" s="16"/>
      <c r="LU481" s="16"/>
      <c r="LV481" s="16"/>
      <c r="LW481" s="16"/>
      <c r="LX481" s="16"/>
      <c r="LY481" s="16"/>
      <c r="LZ481" s="16"/>
      <c r="MA481" s="16"/>
      <c r="MB481" s="16"/>
      <c r="MC481" s="16"/>
      <c r="MD481" s="16"/>
      <c r="ME481" s="16"/>
      <c r="MF481" s="16"/>
      <c r="MG481" s="16"/>
      <c r="MH481" s="16"/>
      <c r="MI481" s="16"/>
      <c r="MJ481" s="16"/>
      <c r="MK481" s="16"/>
      <c r="ML481" s="16"/>
      <c r="MM481" s="16"/>
      <c r="MN481" s="16"/>
      <c r="MO481" s="16"/>
      <c r="MP481" s="16"/>
      <c r="MQ481" s="16"/>
      <c r="MR481" s="16"/>
      <c r="MS481" s="16"/>
      <c r="MT481" s="16"/>
      <c r="MU481" s="16"/>
      <c r="MV481" s="16"/>
      <c r="MW481" s="16"/>
      <c r="MX481" s="16"/>
      <c r="MY481" s="16"/>
      <c r="MZ481" s="16"/>
      <c r="NA481" s="16"/>
      <c r="NB481" s="16"/>
      <c r="NC481" s="16"/>
      <c r="ND481" s="16"/>
      <c r="NE481" s="16"/>
      <c r="NF481" s="16"/>
      <c r="NG481" s="16"/>
      <c r="NH481" s="16"/>
      <c r="NI481" s="16"/>
      <c r="NJ481" s="16"/>
      <c r="NK481" s="16"/>
      <c r="NL481" s="16"/>
      <c r="NM481" s="16"/>
      <c r="NN481" s="16"/>
      <c r="NO481" s="16"/>
      <c r="NP481" s="16"/>
      <c r="NQ481" s="16"/>
      <c r="NR481" s="16"/>
      <c r="NS481" s="16"/>
      <c r="NT481" s="16"/>
      <c r="NU481" s="16"/>
      <c r="NV481" s="16"/>
      <c r="NW481" s="16"/>
      <c r="NX481" s="16"/>
      <c r="NY481" s="16"/>
      <c r="NZ481" s="16"/>
      <c r="OA481" s="16"/>
      <c r="OB481" s="16"/>
      <c r="OC481" s="16"/>
      <c r="OD481" s="16"/>
      <c r="OE481" s="16"/>
      <c r="OF481" s="16"/>
      <c r="OG481" s="16"/>
      <c r="OH481" s="16"/>
      <c r="OI481" s="16"/>
      <c r="OJ481" s="16"/>
      <c r="OK481" s="16"/>
      <c r="OL481" s="16"/>
      <c r="OM481" s="16"/>
      <c r="ON481" s="16"/>
      <c r="OO481" s="16"/>
      <c r="OP481" s="16"/>
      <c r="OQ481" s="16"/>
      <c r="OR481" s="16"/>
      <c r="OS481" s="16"/>
      <c r="OT481" s="16"/>
      <c r="OU481" s="16"/>
      <c r="OV481" s="16"/>
      <c r="OW481" s="16"/>
      <c r="OX481" s="16"/>
      <c r="OY481" s="16"/>
      <c r="OZ481" s="16"/>
      <c r="PA481" s="16"/>
      <c r="PB481" s="16"/>
      <c r="PC481" s="16"/>
      <c r="PD481" s="16"/>
      <c r="PE481" s="16"/>
      <c r="PF481" s="16"/>
      <c r="PG481" s="16"/>
      <c r="PH481" s="16"/>
      <c r="PI481" s="16"/>
      <c r="PJ481" s="16"/>
      <c r="PK481" s="16"/>
      <c r="PL481" s="16"/>
      <c r="PM481" s="16"/>
      <c r="PN481" s="16"/>
      <c r="PO481" s="16"/>
      <c r="PP481" s="16"/>
      <c r="PQ481" s="16"/>
      <c r="PR481" s="16"/>
      <c r="PS481" s="16"/>
      <c r="PT481" s="16"/>
      <c r="PU481" s="16"/>
      <c r="PV481" s="16"/>
      <c r="PW481" s="16"/>
      <c r="PX481" s="16"/>
      <c r="PY481" s="16"/>
      <c r="PZ481" s="16"/>
      <c r="QA481" s="16"/>
      <c r="QB481" s="16"/>
      <c r="QC481" s="16"/>
      <c r="QD481" s="16"/>
      <c r="QE481" s="16"/>
      <c r="QF481" s="16"/>
      <c r="QG481" s="16"/>
      <c r="QH481" s="16"/>
      <c r="QI481" s="16"/>
      <c r="QJ481" s="16"/>
      <c r="QK481" s="16"/>
      <c r="QL481" s="16"/>
      <c r="QM481" s="16"/>
      <c r="QN481" s="16"/>
      <c r="QO481" s="16"/>
      <c r="QP481" s="16"/>
      <c r="QQ481" s="16"/>
      <c r="QR481" s="16"/>
      <c r="QS481" s="16"/>
      <c r="QT481" s="16"/>
      <c r="QU481" s="16"/>
      <c r="QV481" s="16"/>
      <c r="QW481" s="16"/>
      <c r="QX481" s="16"/>
      <c r="QY481" s="16"/>
      <c r="QZ481" s="16"/>
      <c r="RA481" s="16"/>
      <c r="RB481" s="16"/>
      <c r="RC481" s="16"/>
      <c r="RD481" s="16"/>
      <c r="RE481" s="16"/>
      <c r="RF481" s="16"/>
      <c r="RG481" s="16"/>
      <c r="RH481" s="16"/>
      <c r="RI481" s="16"/>
      <c r="RJ481" s="16"/>
    </row>
    <row r="482" spans="2:478" x14ac:dyDescent="0.25">
      <c r="B482" s="16"/>
      <c r="C482" s="16"/>
      <c r="AF482" s="16"/>
      <c r="AG482" s="16"/>
      <c r="AH482" s="16"/>
      <c r="AI482" s="16"/>
      <c r="AJ482" s="16"/>
      <c r="AK482" s="16"/>
      <c r="AL482" s="16"/>
      <c r="AM482" s="16"/>
      <c r="AN482" s="16"/>
      <c r="AO482" s="16"/>
      <c r="AP482" s="16"/>
      <c r="AQ482" s="16"/>
      <c r="AR482" s="16"/>
      <c r="AS482" s="16"/>
      <c r="AT482" s="16"/>
      <c r="AU482" s="16"/>
      <c r="AV482" s="16"/>
      <c r="AW482" s="16"/>
      <c r="AX482" s="16"/>
      <c r="AY482" s="16"/>
      <c r="AZ482" s="16"/>
      <c r="BA482" s="16"/>
      <c r="BB482" s="16"/>
      <c r="BC482" s="16"/>
      <c r="BD482" s="16"/>
      <c r="BE482" s="16"/>
      <c r="BF482" s="16"/>
      <c r="BG482" s="16"/>
      <c r="BH482" s="16"/>
      <c r="BI482" s="16"/>
      <c r="BJ482" s="16"/>
      <c r="BK482" s="16"/>
      <c r="BL482" s="16"/>
      <c r="BM482" s="16"/>
      <c r="BN482" s="16"/>
      <c r="BO482" s="16"/>
      <c r="BP482" s="16"/>
      <c r="BQ482" s="16"/>
      <c r="BR482" s="16"/>
      <c r="BS482" s="16"/>
      <c r="BT482" s="16"/>
      <c r="BU482" s="16"/>
      <c r="BV482" s="16"/>
      <c r="BW482" s="16"/>
      <c r="BX482" s="16"/>
      <c r="BY482" s="16"/>
      <c r="BZ482" s="16"/>
      <c r="CA482" s="16"/>
      <c r="CB482" s="16"/>
      <c r="CC482" s="16"/>
      <c r="CD482" s="16"/>
      <c r="CE482" s="16"/>
      <c r="CF482" s="16"/>
      <c r="CG482" s="16"/>
      <c r="CH482" s="16"/>
      <c r="CI482" s="16"/>
      <c r="CJ482" s="16"/>
      <c r="CK482" s="16"/>
      <c r="CL482" s="16"/>
      <c r="CM482" s="16"/>
      <c r="CN482" s="16"/>
      <c r="CO482" s="16"/>
      <c r="CP482" s="16"/>
      <c r="CQ482" s="16"/>
      <c r="CR482" s="16"/>
      <c r="CS482" s="16"/>
      <c r="CT482" s="16"/>
      <c r="CU482" s="16"/>
      <c r="CV482" s="16"/>
      <c r="CW482" s="16"/>
      <c r="CX482" s="16"/>
      <c r="CY482" s="16"/>
      <c r="CZ482" s="16"/>
      <c r="DA482" s="16"/>
      <c r="DB482" s="16"/>
      <c r="DC482" s="16"/>
      <c r="DD482" s="16"/>
      <c r="DE482" s="16"/>
      <c r="DF482" s="16"/>
      <c r="DG482" s="16"/>
      <c r="DH482" s="16"/>
      <c r="DI482" s="16"/>
      <c r="DJ482" s="16"/>
      <c r="DK482" s="16"/>
      <c r="DL482" s="16"/>
      <c r="DM482" s="16"/>
      <c r="DN482" s="16"/>
      <c r="DO482" s="16"/>
      <c r="DP482" s="16"/>
      <c r="DQ482" s="16"/>
      <c r="DR482" s="16"/>
      <c r="DS482" s="16"/>
      <c r="DT482" s="16"/>
      <c r="DU482" s="16"/>
      <c r="DV482" s="16"/>
      <c r="DW482" s="16"/>
      <c r="DX482" s="16"/>
      <c r="DY482" s="16"/>
      <c r="DZ482" s="16"/>
      <c r="EA482" s="16"/>
      <c r="EB482" s="16"/>
      <c r="EC482" s="16"/>
      <c r="ED482" s="16"/>
      <c r="EE482" s="16"/>
      <c r="EF482" s="16"/>
      <c r="EG482" s="16"/>
      <c r="EH482" s="16"/>
      <c r="EI482" s="16"/>
      <c r="EJ482" s="16"/>
      <c r="EK482" s="16"/>
      <c r="EL482" s="16"/>
      <c r="EM482" s="16"/>
      <c r="EN482" s="16"/>
      <c r="EO482" s="16"/>
      <c r="EP482" s="16"/>
      <c r="EQ482" s="16"/>
      <c r="ER482" s="16"/>
      <c r="ES482" s="16"/>
      <c r="ET482" s="16"/>
      <c r="EU482" s="16"/>
      <c r="EV482" s="16"/>
      <c r="EW482" s="16"/>
      <c r="EX482" s="16"/>
      <c r="EY482" s="16"/>
      <c r="EZ482" s="16"/>
      <c r="FA482" s="16"/>
      <c r="FB482" s="16"/>
      <c r="FC482" s="16"/>
      <c r="FD482" s="16"/>
      <c r="FE482" s="16"/>
      <c r="FF482" s="16"/>
      <c r="FG482" s="16"/>
      <c r="FH482" s="16"/>
      <c r="FI482" s="16"/>
      <c r="FJ482" s="16"/>
      <c r="FK482" s="16"/>
      <c r="FL482" s="16"/>
      <c r="FM482" s="16"/>
      <c r="FN482" s="16"/>
      <c r="FO482" s="16"/>
      <c r="FP482" s="16"/>
      <c r="FQ482" s="16"/>
      <c r="FR482" s="16"/>
      <c r="FS482" s="16"/>
      <c r="FT482" s="16"/>
      <c r="FU482" s="16"/>
      <c r="FV482" s="16"/>
      <c r="FW482" s="16"/>
      <c r="FX482" s="16"/>
      <c r="FY482" s="16"/>
      <c r="FZ482" s="16"/>
      <c r="GA482" s="16"/>
      <c r="GB482" s="16"/>
      <c r="GC482" s="16"/>
      <c r="GD482" s="16"/>
      <c r="GE482" s="16"/>
      <c r="GF482" s="16"/>
      <c r="GG482" s="16"/>
      <c r="GH482" s="16"/>
      <c r="GI482" s="16"/>
      <c r="GJ482" s="16"/>
      <c r="GK482" s="16"/>
      <c r="GL482" s="16"/>
      <c r="GM482" s="16"/>
      <c r="GN482" s="16"/>
      <c r="GO482" s="16"/>
      <c r="GP482" s="16"/>
      <c r="GQ482" s="16"/>
      <c r="GR482" s="16"/>
      <c r="GS482" s="16"/>
      <c r="GT482" s="16"/>
      <c r="GU482" s="16"/>
      <c r="GV482" s="16"/>
      <c r="GW482" s="16"/>
      <c r="GX482" s="16"/>
      <c r="GY482" s="16"/>
      <c r="GZ482" s="16"/>
      <c r="HA482" s="16"/>
      <c r="HB482" s="16"/>
      <c r="HC482" s="16"/>
      <c r="HD482" s="16"/>
      <c r="HE482" s="16"/>
      <c r="HF482" s="16"/>
      <c r="HG482" s="16"/>
      <c r="HH482" s="16"/>
      <c r="HI482" s="16"/>
      <c r="HJ482" s="16"/>
      <c r="HK482" s="16"/>
      <c r="HL482" s="16"/>
      <c r="HM482" s="16"/>
      <c r="HN482" s="16"/>
      <c r="HO482" s="16"/>
      <c r="HP482" s="16"/>
      <c r="HQ482" s="16"/>
      <c r="HR482" s="16"/>
      <c r="HS482" s="16"/>
      <c r="HT482" s="16"/>
      <c r="HU482" s="16"/>
      <c r="HV482" s="16"/>
      <c r="HW482" s="16"/>
      <c r="HX482" s="16"/>
      <c r="HY482" s="16"/>
      <c r="HZ482" s="16"/>
      <c r="IA482" s="16"/>
      <c r="IB482" s="16"/>
      <c r="IC482" s="16"/>
      <c r="ID482" s="16"/>
      <c r="IE482" s="16"/>
      <c r="IF482" s="16"/>
      <c r="IG482" s="16"/>
      <c r="IH482" s="16"/>
      <c r="II482" s="16"/>
      <c r="IJ482" s="16"/>
      <c r="IK482" s="16"/>
      <c r="IL482" s="16"/>
      <c r="IM482" s="16"/>
      <c r="IN482" s="16"/>
      <c r="IO482" s="16"/>
      <c r="IP482" s="16"/>
      <c r="IQ482" s="16"/>
      <c r="IR482" s="16"/>
      <c r="IS482" s="16"/>
      <c r="IT482" s="16"/>
      <c r="IU482" s="16"/>
      <c r="IV482" s="16"/>
      <c r="IW482" s="16"/>
      <c r="IX482" s="16"/>
      <c r="IY482" s="16"/>
      <c r="IZ482" s="16"/>
      <c r="JA482" s="16"/>
      <c r="JB482" s="16"/>
      <c r="JC482" s="16"/>
      <c r="JD482" s="16"/>
      <c r="JE482" s="16"/>
      <c r="JF482" s="16"/>
      <c r="JG482" s="16"/>
      <c r="JH482" s="16"/>
      <c r="JI482" s="16"/>
      <c r="JJ482" s="16"/>
      <c r="JK482" s="16"/>
      <c r="JL482" s="16"/>
      <c r="JM482" s="16"/>
      <c r="JN482" s="16"/>
      <c r="JO482" s="16"/>
      <c r="JP482" s="16"/>
      <c r="JQ482" s="16"/>
      <c r="JR482" s="16"/>
      <c r="JS482" s="16"/>
      <c r="JT482" s="16"/>
      <c r="JU482" s="16"/>
      <c r="JV482" s="16"/>
      <c r="JW482" s="16"/>
      <c r="JX482" s="16"/>
      <c r="JY482" s="16"/>
      <c r="JZ482" s="16"/>
      <c r="KA482" s="16"/>
      <c r="KB482" s="16"/>
      <c r="KC482" s="16"/>
      <c r="KD482" s="16"/>
      <c r="KE482" s="16"/>
      <c r="KF482" s="16"/>
      <c r="KG482" s="16"/>
      <c r="KH482" s="16"/>
      <c r="KI482" s="16"/>
      <c r="KJ482" s="16"/>
      <c r="KK482" s="16"/>
      <c r="KL482" s="16"/>
      <c r="KM482" s="16"/>
      <c r="KN482" s="16"/>
      <c r="KO482" s="16"/>
      <c r="KP482" s="16"/>
      <c r="KQ482" s="16"/>
      <c r="KR482" s="16"/>
      <c r="KS482" s="16"/>
      <c r="KT482" s="16"/>
      <c r="KU482" s="16"/>
      <c r="KV482" s="16"/>
      <c r="KW482" s="16"/>
      <c r="KX482" s="16"/>
      <c r="KY482" s="16"/>
      <c r="KZ482" s="16"/>
      <c r="LA482" s="16"/>
      <c r="LB482" s="16"/>
      <c r="LC482" s="16"/>
      <c r="LD482" s="16"/>
      <c r="LE482" s="16"/>
      <c r="LF482" s="16"/>
      <c r="LG482" s="16"/>
      <c r="LH482" s="16"/>
      <c r="LI482" s="16"/>
      <c r="LJ482" s="16"/>
      <c r="LK482" s="16"/>
      <c r="LL482" s="16"/>
      <c r="LM482" s="16"/>
      <c r="LN482" s="16"/>
      <c r="LO482" s="16"/>
      <c r="LP482" s="16"/>
      <c r="LQ482" s="16"/>
      <c r="LR482" s="16"/>
      <c r="LS482" s="16"/>
      <c r="LT482" s="16"/>
      <c r="LU482" s="16"/>
      <c r="LV482" s="16"/>
      <c r="LW482" s="16"/>
      <c r="LX482" s="16"/>
      <c r="LY482" s="16"/>
      <c r="LZ482" s="16"/>
      <c r="MA482" s="16"/>
      <c r="MB482" s="16"/>
      <c r="MC482" s="16"/>
      <c r="MD482" s="16"/>
      <c r="ME482" s="16"/>
      <c r="MF482" s="16"/>
      <c r="MG482" s="16"/>
      <c r="MH482" s="16"/>
      <c r="MI482" s="16"/>
      <c r="MJ482" s="16"/>
      <c r="MK482" s="16"/>
      <c r="ML482" s="16"/>
      <c r="MM482" s="16"/>
      <c r="MN482" s="16"/>
      <c r="MO482" s="16"/>
      <c r="MP482" s="16"/>
      <c r="MQ482" s="16"/>
      <c r="MR482" s="16"/>
      <c r="MS482" s="16"/>
      <c r="MT482" s="16"/>
      <c r="MU482" s="16"/>
      <c r="MV482" s="16"/>
      <c r="MW482" s="16"/>
      <c r="MX482" s="16"/>
      <c r="MY482" s="16"/>
      <c r="MZ482" s="16"/>
      <c r="NA482" s="16"/>
      <c r="NB482" s="16"/>
      <c r="NC482" s="16"/>
      <c r="ND482" s="16"/>
      <c r="NE482" s="16"/>
      <c r="NF482" s="16"/>
      <c r="NG482" s="16"/>
      <c r="NH482" s="16"/>
      <c r="NI482" s="16"/>
      <c r="NJ482" s="16"/>
      <c r="NK482" s="16"/>
      <c r="NL482" s="16"/>
      <c r="NM482" s="16"/>
      <c r="NN482" s="16"/>
      <c r="NO482" s="16"/>
      <c r="NP482" s="16"/>
      <c r="NQ482" s="16"/>
      <c r="NR482" s="16"/>
      <c r="NS482" s="16"/>
      <c r="NT482" s="16"/>
      <c r="NU482" s="16"/>
      <c r="NV482" s="16"/>
      <c r="NW482" s="16"/>
      <c r="NX482" s="16"/>
      <c r="NY482" s="16"/>
      <c r="NZ482" s="16"/>
      <c r="OA482" s="16"/>
      <c r="OB482" s="16"/>
      <c r="OC482" s="16"/>
      <c r="OD482" s="16"/>
      <c r="OE482" s="16"/>
      <c r="OF482" s="16"/>
      <c r="OG482" s="16"/>
      <c r="OH482" s="16"/>
      <c r="OI482" s="16"/>
      <c r="OJ482" s="16"/>
      <c r="OK482" s="16"/>
      <c r="OL482" s="16"/>
      <c r="OM482" s="16"/>
      <c r="ON482" s="16"/>
      <c r="OO482" s="16"/>
      <c r="OP482" s="16"/>
      <c r="OQ482" s="16"/>
      <c r="OR482" s="16"/>
      <c r="OS482" s="16"/>
      <c r="OT482" s="16"/>
      <c r="OU482" s="16"/>
      <c r="OV482" s="16"/>
      <c r="OW482" s="16"/>
      <c r="OX482" s="16"/>
      <c r="OY482" s="16"/>
      <c r="OZ482" s="16"/>
      <c r="PA482" s="16"/>
      <c r="PB482" s="16"/>
      <c r="PC482" s="16"/>
      <c r="PD482" s="16"/>
      <c r="PE482" s="16"/>
      <c r="PF482" s="16"/>
      <c r="PG482" s="16"/>
      <c r="PH482" s="16"/>
      <c r="PI482" s="16"/>
      <c r="PJ482" s="16"/>
      <c r="PK482" s="16"/>
      <c r="PL482" s="16"/>
      <c r="PM482" s="16"/>
      <c r="PN482" s="16"/>
      <c r="PO482" s="16"/>
      <c r="PP482" s="16"/>
      <c r="PQ482" s="16"/>
      <c r="PR482" s="16"/>
      <c r="PS482" s="16"/>
      <c r="PT482" s="16"/>
      <c r="PU482" s="16"/>
      <c r="PV482" s="16"/>
      <c r="PW482" s="16"/>
      <c r="PX482" s="16"/>
      <c r="PY482" s="16"/>
      <c r="PZ482" s="16"/>
      <c r="QA482" s="16"/>
      <c r="QB482" s="16"/>
      <c r="QC482" s="16"/>
      <c r="QD482" s="16"/>
      <c r="QE482" s="16"/>
      <c r="QF482" s="16"/>
      <c r="QG482" s="16"/>
      <c r="QH482" s="16"/>
      <c r="QI482" s="16"/>
      <c r="QJ482" s="16"/>
      <c r="QK482" s="16"/>
      <c r="QL482" s="16"/>
      <c r="QM482" s="16"/>
      <c r="QN482" s="16"/>
      <c r="QO482" s="16"/>
      <c r="QP482" s="16"/>
      <c r="QQ482" s="16"/>
      <c r="QR482" s="16"/>
      <c r="QS482" s="16"/>
      <c r="QT482" s="16"/>
      <c r="QU482" s="16"/>
      <c r="QV482" s="16"/>
      <c r="QW482" s="16"/>
      <c r="QX482" s="16"/>
      <c r="QY482" s="16"/>
      <c r="QZ482" s="16"/>
      <c r="RA482" s="16"/>
      <c r="RB482" s="16"/>
      <c r="RC482" s="16"/>
      <c r="RD482" s="16"/>
      <c r="RE482" s="16"/>
      <c r="RF482" s="16"/>
      <c r="RG482" s="16"/>
      <c r="RH482" s="16"/>
      <c r="RI482" s="16"/>
      <c r="RJ482" s="16"/>
    </row>
    <row r="483" spans="2:478" x14ac:dyDescent="0.25">
      <c r="B483" s="16"/>
      <c r="C483" s="16"/>
      <c r="AF483" s="16"/>
      <c r="AG483" s="16"/>
      <c r="AH483" s="16"/>
      <c r="AI483" s="16"/>
      <c r="AJ483" s="16"/>
      <c r="AK483" s="16"/>
      <c r="AL483" s="16"/>
      <c r="AM483" s="16"/>
      <c r="AN483" s="16"/>
      <c r="AO483" s="16"/>
      <c r="AP483" s="16"/>
      <c r="AQ483" s="16"/>
      <c r="AR483" s="16"/>
      <c r="AS483" s="16"/>
      <c r="AT483" s="16"/>
      <c r="AU483" s="16"/>
      <c r="AV483" s="16"/>
      <c r="AW483" s="16"/>
      <c r="AX483" s="16"/>
      <c r="AY483" s="16"/>
      <c r="AZ483" s="16"/>
      <c r="BA483" s="16"/>
      <c r="BB483" s="16"/>
      <c r="BC483" s="16"/>
      <c r="BD483" s="16"/>
      <c r="BE483" s="16"/>
      <c r="BF483" s="16"/>
      <c r="BG483" s="16"/>
      <c r="BH483" s="16"/>
      <c r="BI483" s="16"/>
      <c r="BJ483" s="16"/>
      <c r="BK483" s="16"/>
      <c r="BL483" s="16"/>
      <c r="BM483" s="16"/>
      <c r="BN483" s="16"/>
      <c r="BO483" s="16"/>
      <c r="BP483" s="16"/>
      <c r="BQ483" s="16"/>
      <c r="BR483" s="16"/>
      <c r="BS483" s="16"/>
      <c r="BT483" s="16"/>
      <c r="BU483" s="16"/>
      <c r="BV483" s="16"/>
      <c r="BW483" s="16"/>
      <c r="BX483" s="16"/>
      <c r="BY483" s="16"/>
      <c r="BZ483" s="16"/>
      <c r="CA483" s="16"/>
      <c r="CB483" s="16"/>
      <c r="CC483" s="16"/>
      <c r="CD483" s="16"/>
      <c r="CE483" s="16"/>
      <c r="CF483" s="16"/>
      <c r="CG483" s="16"/>
      <c r="CH483" s="16"/>
      <c r="CI483" s="16"/>
      <c r="CJ483" s="16"/>
      <c r="CK483" s="16"/>
      <c r="CL483" s="16"/>
      <c r="CM483" s="16"/>
      <c r="CN483" s="16"/>
      <c r="CO483" s="16"/>
      <c r="CP483" s="16"/>
      <c r="CQ483" s="16"/>
      <c r="CR483" s="16"/>
      <c r="CS483" s="16"/>
      <c r="CT483" s="16"/>
      <c r="CU483" s="16"/>
      <c r="CV483" s="16"/>
      <c r="CW483" s="16"/>
      <c r="CX483" s="16"/>
      <c r="CY483" s="16"/>
      <c r="CZ483" s="16"/>
      <c r="DA483" s="16"/>
      <c r="DB483" s="16"/>
      <c r="DC483" s="16"/>
      <c r="DD483" s="16"/>
      <c r="DE483" s="16"/>
      <c r="DF483" s="16"/>
      <c r="DG483" s="16"/>
      <c r="DH483" s="16"/>
      <c r="DI483" s="16"/>
      <c r="DJ483" s="16"/>
      <c r="DK483" s="16"/>
      <c r="DL483" s="16"/>
      <c r="DM483" s="16"/>
      <c r="DN483" s="16"/>
      <c r="DO483" s="16"/>
      <c r="DP483" s="16"/>
      <c r="DQ483" s="16"/>
      <c r="DR483" s="16"/>
      <c r="DS483" s="16"/>
      <c r="DT483" s="16"/>
      <c r="DU483" s="16"/>
      <c r="DV483" s="16"/>
      <c r="DW483" s="16"/>
      <c r="DX483" s="16"/>
      <c r="DY483" s="16"/>
      <c r="DZ483" s="16"/>
      <c r="EA483" s="16"/>
      <c r="EB483" s="16"/>
      <c r="EC483" s="16"/>
      <c r="ED483" s="16"/>
      <c r="EE483" s="16"/>
      <c r="EF483" s="16"/>
      <c r="EG483" s="16"/>
      <c r="EH483" s="16"/>
      <c r="EI483" s="16"/>
      <c r="EJ483" s="16"/>
      <c r="EK483" s="16"/>
      <c r="EL483" s="16"/>
      <c r="EM483" s="16"/>
      <c r="EN483" s="16"/>
      <c r="EO483" s="16"/>
      <c r="EP483" s="16"/>
      <c r="EQ483" s="16"/>
      <c r="ER483" s="16"/>
      <c r="ES483" s="16"/>
      <c r="ET483" s="16"/>
      <c r="EU483" s="16"/>
      <c r="EV483" s="16"/>
      <c r="EW483" s="16"/>
      <c r="EX483" s="16"/>
      <c r="EY483" s="16"/>
      <c r="EZ483" s="16"/>
      <c r="FA483" s="16"/>
      <c r="FB483" s="16"/>
      <c r="FC483" s="16"/>
      <c r="FD483" s="16"/>
      <c r="FE483" s="16"/>
      <c r="FF483" s="16"/>
      <c r="FG483" s="16"/>
      <c r="FH483" s="16"/>
      <c r="FI483" s="16"/>
      <c r="FJ483" s="16"/>
      <c r="FK483" s="16"/>
      <c r="FL483" s="16"/>
      <c r="FM483" s="16"/>
      <c r="FN483" s="16"/>
      <c r="FO483" s="16"/>
      <c r="FP483" s="16"/>
      <c r="FQ483" s="16"/>
      <c r="FR483" s="16"/>
      <c r="FS483" s="16"/>
      <c r="FT483" s="16"/>
      <c r="FU483" s="16"/>
      <c r="FV483" s="16"/>
      <c r="FW483" s="16"/>
      <c r="FX483" s="16"/>
      <c r="FY483" s="16"/>
      <c r="FZ483" s="16"/>
      <c r="GA483" s="16"/>
      <c r="GB483" s="16"/>
      <c r="GC483" s="16"/>
      <c r="GD483" s="16"/>
      <c r="GE483" s="16"/>
      <c r="GF483" s="16"/>
      <c r="GG483" s="16"/>
      <c r="GH483" s="16"/>
      <c r="GI483" s="16"/>
      <c r="GJ483" s="16"/>
      <c r="GK483" s="16"/>
      <c r="GL483" s="16"/>
      <c r="GM483" s="16"/>
      <c r="GN483" s="16"/>
      <c r="GO483" s="16"/>
      <c r="GP483" s="16"/>
      <c r="GQ483" s="16"/>
      <c r="GR483" s="16"/>
      <c r="GS483" s="16"/>
      <c r="GT483" s="16"/>
      <c r="GU483" s="16"/>
      <c r="GV483" s="16"/>
      <c r="GW483" s="16"/>
      <c r="GX483" s="16"/>
      <c r="GY483" s="16"/>
      <c r="GZ483" s="16"/>
      <c r="HA483" s="16"/>
      <c r="HB483" s="16"/>
      <c r="HC483" s="16"/>
      <c r="HD483" s="16"/>
      <c r="HE483" s="16"/>
      <c r="HF483" s="16"/>
      <c r="HG483" s="16"/>
      <c r="HH483" s="16"/>
      <c r="HI483" s="16"/>
      <c r="HJ483" s="16"/>
      <c r="HK483" s="16"/>
      <c r="HL483" s="16"/>
      <c r="HM483" s="16"/>
      <c r="HN483" s="16"/>
      <c r="HO483" s="16"/>
      <c r="HP483" s="16"/>
      <c r="HQ483" s="16"/>
      <c r="HR483" s="16"/>
      <c r="HS483" s="16"/>
      <c r="HT483" s="16"/>
      <c r="HU483" s="16"/>
      <c r="HV483" s="16"/>
      <c r="HW483" s="16"/>
      <c r="HX483" s="16"/>
      <c r="HY483" s="16"/>
      <c r="HZ483" s="16"/>
      <c r="IA483" s="16"/>
      <c r="IB483" s="16"/>
      <c r="IC483" s="16"/>
      <c r="ID483" s="16"/>
      <c r="IE483" s="16"/>
      <c r="IF483" s="16"/>
      <c r="IG483" s="16"/>
      <c r="IH483" s="16"/>
      <c r="II483" s="16"/>
      <c r="IJ483" s="16"/>
      <c r="IK483" s="16"/>
      <c r="IL483" s="16"/>
      <c r="IM483" s="16"/>
      <c r="IN483" s="16"/>
      <c r="IO483" s="16"/>
      <c r="IP483" s="16"/>
      <c r="IQ483" s="16"/>
      <c r="IR483" s="16"/>
      <c r="IS483" s="16"/>
      <c r="IT483" s="16"/>
      <c r="IU483" s="16"/>
      <c r="IV483" s="16"/>
      <c r="IW483" s="16"/>
      <c r="IX483" s="16"/>
      <c r="IY483" s="16"/>
      <c r="IZ483" s="16"/>
      <c r="JA483" s="16"/>
      <c r="JB483" s="16"/>
      <c r="JC483" s="16"/>
      <c r="JD483" s="16"/>
      <c r="JE483" s="16"/>
      <c r="JF483" s="16"/>
      <c r="JG483" s="16"/>
      <c r="JH483" s="16"/>
      <c r="JI483" s="16"/>
      <c r="JJ483" s="16"/>
      <c r="JK483" s="16"/>
      <c r="JL483" s="16"/>
      <c r="JM483" s="16"/>
      <c r="JN483" s="16"/>
      <c r="JO483" s="16"/>
      <c r="JP483" s="16"/>
      <c r="JQ483" s="16"/>
      <c r="JR483" s="16"/>
      <c r="JS483" s="16"/>
      <c r="JT483" s="16"/>
      <c r="JU483" s="16"/>
      <c r="JV483" s="16"/>
      <c r="JW483" s="16"/>
      <c r="JX483" s="16"/>
      <c r="JY483" s="16"/>
      <c r="JZ483" s="16"/>
      <c r="KA483" s="16"/>
      <c r="KB483" s="16"/>
      <c r="KC483" s="16"/>
      <c r="KD483" s="16"/>
      <c r="KE483" s="16"/>
      <c r="KF483" s="16"/>
      <c r="KG483" s="16"/>
      <c r="KH483" s="16"/>
      <c r="KI483" s="16"/>
      <c r="KJ483" s="16"/>
      <c r="KK483" s="16"/>
      <c r="KL483" s="16"/>
      <c r="KM483" s="16"/>
      <c r="KN483" s="16"/>
      <c r="KO483" s="16"/>
      <c r="KP483" s="16"/>
      <c r="KQ483" s="16"/>
      <c r="KR483" s="16"/>
      <c r="KS483" s="16"/>
      <c r="KT483" s="16"/>
      <c r="KU483" s="16"/>
      <c r="KV483" s="16"/>
      <c r="KW483" s="16"/>
      <c r="KX483" s="16"/>
      <c r="KY483" s="16"/>
      <c r="KZ483" s="16"/>
      <c r="LA483" s="16"/>
      <c r="LB483" s="16"/>
      <c r="LC483" s="16"/>
      <c r="LD483" s="16"/>
      <c r="LE483" s="16"/>
      <c r="LF483" s="16"/>
      <c r="LG483" s="16"/>
      <c r="LH483" s="16"/>
      <c r="LI483" s="16"/>
      <c r="LJ483" s="16"/>
      <c r="LK483" s="16"/>
      <c r="LL483" s="16"/>
      <c r="LM483" s="16"/>
      <c r="LN483" s="16"/>
      <c r="LO483" s="16"/>
      <c r="LP483" s="16"/>
      <c r="LQ483" s="16"/>
      <c r="LR483" s="16"/>
      <c r="LS483" s="16"/>
      <c r="LT483" s="16"/>
      <c r="LU483" s="16"/>
      <c r="LV483" s="16"/>
      <c r="LW483" s="16"/>
      <c r="LX483" s="16"/>
      <c r="LY483" s="16"/>
      <c r="LZ483" s="16"/>
      <c r="MA483" s="16"/>
      <c r="MB483" s="16"/>
      <c r="MC483" s="16"/>
      <c r="MD483" s="16"/>
      <c r="ME483" s="16"/>
      <c r="MF483" s="16"/>
      <c r="MG483" s="16"/>
      <c r="MH483" s="16"/>
      <c r="MI483" s="16"/>
      <c r="MJ483" s="16"/>
      <c r="MK483" s="16"/>
      <c r="ML483" s="16"/>
      <c r="MM483" s="16"/>
      <c r="MN483" s="16"/>
      <c r="MO483" s="16"/>
      <c r="MP483" s="16"/>
      <c r="MQ483" s="16"/>
      <c r="MR483" s="16"/>
      <c r="MS483" s="16"/>
      <c r="MT483" s="16"/>
      <c r="MU483" s="16"/>
      <c r="MV483" s="16"/>
      <c r="MW483" s="16"/>
      <c r="MX483" s="16"/>
      <c r="MY483" s="16"/>
      <c r="MZ483" s="16"/>
      <c r="NA483" s="16"/>
      <c r="NB483" s="16"/>
      <c r="NC483" s="16"/>
      <c r="ND483" s="16"/>
      <c r="NE483" s="16"/>
      <c r="NF483" s="16"/>
      <c r="NG483" s="16"/>
      <c r="NH483" s="16"/>
      <c r="NI483" s="16"/>
      <c r="NJ483" s="16"/>
      <c r="NK483" s="16"/>
      <c r="NL483" s="16"/>
      <c r="NM483" s="16"/>
      <c r="NN483" s="16"/>
      <c r="NO483" s="16"/>
      <c r="NP483" s="16"/>
      <c r="NQ483" s="16"/>
      <c r="NR483" s="16"/>
      <c r="NS483" s="16"/>
      <c r="NT483" s="16"/>
      <c r="NU483" s="16"/>
      <c r="NV483" s="16"/>
      <c r="NW483" s="16"/>
      <c r="NX483" s="16"/>
      <c r="NY483" s="16"/>
      <c r="NZ483" s="16"/>
      <c r="OA483" s="16"/>
      <c r="OB483" s="16"/>
      <c r="OC483" s="16"/>
      <c r="OD483" s="16"/>
      <c r="OE483" s="16"/>
      <c r="OF483" s="16"/>
      <c r="OG483" s="16"/>
      <c r="OH483" s="16"/>
      <c r="OI483" s="16"/>
      <c r="OJ483" s="16"/>
      <c r="OK483" s="16"/>
      <c r="OL483" s="16"/>
      <c r="OM483" s="16"/>
      <c r="ON483" s="16"/>
      <c r="OO483" s="16"/>
      <c r="OP483" s="16"/>
      <c r="OQ483" s="16"/>
      <c r="OR483" s="16"/>
      <c r="OS483" s="16"/>
      <c r="OT483" s="16"/>
      <c r="OU483" s="16"/>
      <c r="OV483" s="16"/>
      <c r="OW483" s="16"/>
      <c r="OX483" s="16"/>
      <c r="OY483" s="16"/>
      <c r="OZ483" s="16"/>
      <c r="PA483" s="16"/>
      <c r="PB483" s="16"/>
      <c r="PC483" s="16"/>
      <c r="PD483" s="16"/>
      <c r="PE483" s="16"/>
      <c r="PF483" s="16"/>
      <c r="PG483" s="16"/>
      <c r="PH483" s="16"/>
      <c r="PI483" s="16"/>
      <c r="PJ483" s="16"/>
      <c r="PK483" s="16"/>
      <c r="PL483" s="16"/>
      <c r="PM483" s="16"/>
      <c r="PN483" s="16"/>
      <c r="PO483" s="16"/>
      <c r="PP483" s="16"/>
      <c r="PQ483" s="16"/>
      <c r="PR483" s="16"/>
      <c r="PS483" s="16"/>
      <c r="PT483" s="16"/>
      <c r="PU483" s="16"/>
      <c r="PV483" s="16"/>
      <c r="PW483" s="16"/>
      <c r="PX483" s="16"/>
      <c r="PY483" s="16"/>
      <c r="PZ483" s="16"/>
      <c r="QA483" s="16"/>
      <c r="QB483" s="16"/>
      <c r="QC483" s="16"/>
      <c r="QD483" s="16"/>
      <c r="QE483" s="16"/>
      <c r="QF483" s="16"/>
      <c r="QG483" s="16"/>
      <c r="QH483" s="16"/>
      <c r="QI483" s="16"/>
      <c r="QJ483" s="16"/>
      <c r="QK483" s="16"/>
      <c r="QL483" s="16"/>
      <c r="QM483" s="16"/>
      <c r="QN483" s="16"/>
      <c r="QO483" s="16"/>
      <c r="QP483" s="16"/>
      <c r="QQ483" s="16"/>
      <c r="QR483" s="16"/>
      <c r="QS483" s="16"/>
      <c r="QT483" s="16"/>
      <c r="QU483" s="16"/>
      <c r="QV483" s="16"/>
      <c r="QW483" s="16"/>
      <c r="QX483" s="16"/>
      <c r="QY483" s="16"/>
      <c r="QZ483" s="16"/>
      <c r="RA483" s="16"/>
      <c r="RB483" s="16"/>
      <c r="RC483" s="16"/>
      <c r="RD483" s="16"/>
      <c r="RE483" s="16"/>
      <c r="RF483" s="16"/>
      <c r="RG483" s="16"/>
      <c r="RH483" s="16"/>
      <c r="RI483" s="16"/>
      <c r="RJ483" s="16"/>
    </row>
    <row r="484" spans="2:478" x14ac:dyDescent="0.25">
      <c r="B484" s="16"/>
      <c r="C484" s="16"/>
      <c r="AF484" s="16"/>
      <c r="AG484" s="16"/>
      <c r="AH484" s="16"/>
      <c r="AI484" s="16"/>
      <c r="AJ484" s="16"/>
      <c r="AK484" s="16"/>
      <c r="AL484" s="16"/>
      <c r="AM484" s="16"/>
      <c r="AN484" s="16"/>
      <c r="AO484" s="16"/>
      <c r="AP484" s="16"/>
      <c r="AQ484" s="16"/>
      <c r="AR484" s="16"/>
      <c r="AS484" s="16"/>
      <c r="AT484" s="16"/>
      <c r="AU484" s="16"/>
      <c r="AV484" s="16"/>
      <c r="AW484" s="16"/>
      <c r="AX484" s="16"/>
      <c r="AY484" s="16"/>
      <c r="AZ484" s="16"/>
      <c r="BA484" s="16"/>
      <c r="BB484" s="16"/>
      <c r="BC484" s="16"/>
      <c r="BD484" s="16"/>
      <c r="BE484" s="16"/>
      <c r="BF484" s="16"/>
      <c r="BG484" s="16"/>
      <c r="BH484" s="16"/>
      <c r="BI484" s="16"/>
      <c r="BJ484" s="16"/>
      <c r="BK484" s="16"/>
      <c r="BL484" s="16"/>
      <c r="BM484" s="16"/>
      <c r="BN484" s="16"/>
      <c r="BO484" s="16"/>
      <c r="BP484" s="16"/>
      <c r="BQ484" s="16"/>
      <c r="BR484" s="16"/>
      <c r="BS484" s="16"/>
      <c r="BT484" s="16"/>
      <c r="BU484" s="16"/>
      <c r="BV484" s="16"/>
      <c r="BW484" s="16"/>
      <c r="BX484" s="16"/>
      <c r="BY484" s="16"/>
      <c r="BZ484" s="16"/>
      <c r="CA484" s="16"/>
      <c r="CB484" s="16"/>
      <c r="CC484" s="16"/>
      <c r="CD484" s="16"/>
      <c r="CE484" s="16"/>
      <c r="CF484" s="16"/>
      <c r="CG484" s="16"/>
      <c r="CH484" s="16"/>
      <c r="CI484" s="16"/>
      <c r="CJ484" s="16"/>
      <c r="CK484" s="16"/>
      <c r="CL484" s="16"/>
      <c r="CM484" s="16"/>
      <c r="CN484" s="16"/>
      <c r="CO484" s="16"/>
      <c r="CP484" s="16"/>
      <c r="CQ484" s="16"/>
      <c r="CR484" s="16"/>
      <c r="CS484" s="16"/>
      <c r="CT484" s="16"/>
      <c r="CU484" s="16"/>
      <c r="CV484" s="16"/>
      <c r="CW484" s="16"/>
      <c r="CX484" s="16"/>
      <c r="CY484" s="16"/>
      <c r="CZ484" s="16"/>
      <c r="DA484" s="16"/>
      <c r="DB484" s="16"/>
      <c r="DC484" s="16"/>
      <c r="DD484" s="16"/>
      <c r="DE484" s="16"/>
      <c r="DF484" s="16"/>
      <c r="DG484" s="16"/>
      <c r="DH484" s="16"/>
      <c r="DI484" s="16"/>
      <c r="DJ484" s="16"/>
      <c r="DK484" s="16"/>
      <c r="DL484" s="16"/>
      <c r="DM484" s="16"/>
      <c r="DN484" s="16"/>
      <c r="DO484" s="16"/>
      <c r="DP484" s="16"/>
      <c r="DQ484" s="16"/>
      <c r="DR484" s="16"/>
      <c r="DS484" s="16"/>
      <c r="DT484" s="16"/>
      <c r="DU484" s="16"/>
      <c r="DV484" s="16"/>
      <c r="DW484" s="16"/>
      <c r="DX484" s="16"/>
      <c r="DY484" s="16"/>
      <c r="DZ484" s="16"/>
      <c r="EA484" s="16"/>
      <c r="EB484" s="16"/>
      <c r="EC484" s="16"/>
      <c r="ED484" s="16"/>
      <c r="EE484" s="16"/>
      <c r="EF484" s="16"/>
      <c r="EG484" s="16"/>
      <c r="EH484" s="16"/>
      <c r="EI484" s="16"/>
      <c r="EJ484" s="16"/>
      <c r="EK484" s="16"/>
      <c r="EL484" s="16"/>
      <c r="EM484" s="16"/>
      <c r="EN484" s="16"/>
      <c r="EO484" s="16"/>
      <c r="EP484" s="16"/>
      <c r="EQ484" s="16"/>
      <c r="ER484" s="16"/>
      <c r="ES484" s="16"/>
      <c r="ET484" s="16"/>
      <c r="EU484" s="16"/>
      <c r="EV484" s="16"/>
      <c r="EW484" s="16"/>
      <c r="EX484" s="16"/>
      <c r="EY484" s="16"/>
      <c r="EZ484" s="16"/>
      <c r="FA484" s="16"/>
      <c r="FB484" s="16"/>
      <c r="FC484" s="16"/>
      <c r="FD484" s="16"/>
      <c r="FE484" s="16"/>
      <c r="FF484" s="16"/>
      <c r="FG484" s="16"/>
      <c r="FH484" s="16"/>
      <c r="FI484" s="16"/>
      <c r="FJ484" s="16"/>
      <c r="FK484" s="16"/>
      <c r="FL484" s="16"/>
      <c r="FM484" s="16"/>
      <c r="FN484" s="16"/>
      <c r="FO484" s="16"/>
      <c r="FP484" s="16"/>
      <c r="FQ484" s="16"/>
      <c r="FR484" s="16"/>
      <c r="FS484" s="16"/>
      <c r="FT484" s="16"/>
      <c r="FU484" s="16"/>
      <c r="FV484" s="16"/>
      <c r="FW484" s="16"/>
      <c r="FX484" s="16"/>
      <c r="FY484" s="16"/>
      <c r="FZ484" s="16"/>
      <c r="GA484" s="16"/>
      <c r="GB484" s="16"/>
      <c r="GC484" s="16"/>
      <c r="GD484" s="16"/>
      <c r="GE484" s="16"/>
      <c r="GF484" s="16"/>
      <c r="GG484" s="16"/>
      <c r="GH484" s="16"/>
      <c r="GI484" s="16"/>
      <c r="GJ484" s="16"/>
      <c r="GK484" s="16"/>
      <c r="GL484" s="16"/>
      <c r="GM484" s="16"/>
      <c r="GN484" s="16"/>
      <c r="GO484" s="16"/>
      <c r="GP484" s="16"/>
      <c r="GQ484" s="16"/>
      <c r="GR484" s="16"/>
      <c r="GS484" s="16"/>
      <c r="GT484" s="16"/>
      <c r="GU484" s="16"/>
      <c r="GV484" s="16"/>
      <c r="GW484" s="16"/>
      <c r="GX484" s="16"/>
      <c r="GY484" s="16"/>
      <c r="GZ484" s="16"/>
      <c r="HA484" s="16"/>
      <c r="HB484" s="16"/>
      <c r="HC484" s="16"/>
      <c r="HD484" s="16"/>
      <c r="HE484" s="16"/>
      <c r="HF484" s="16"/>
      <c r="HG484" s="16"/>
      <c r="HH484" s="16"/>
      <c r="HI484" s="16"/>
      <c r="HJ484" s="16"/>
      <c r="HK484" s="16"/>
      <c r="HL484" s="16"/>
      <c r="HM484" s="16"/>
      <c r="HN484" s="16"/>
      <c r="HO484" s="16"/>
      <c r="HP484" s="16"/>
      <c r="HQ484" s="16"/>
      <c r="HR484" s="16"/>
      <c r="HS484" s="16"/>
      <c r="HT484" s="16"/>
      <c r="HU484" s="16"/>
      <c r="HV484" s="16"/>
      <c r="HW484" s="16"/>
      <c r="HX484" s="16"/>
      <c r="HY484" s="16"/>
      <c r="HZ484" s="16"/>
      <c r="IA484" s="16"/>
      <c r="IB484" s="16"/>
      <c r="IC484" s="16"/>
      <c r="ID484" s="16"/>
      <c r="IE484" s="16"/>
      <c r="IF484" s="16"/>
      <c r="IG484" s="16"/>
      <c r="IH484" s="16"/>
      <c r="II484" s="16"/>
      <c r="IJ484" s="16"/>
      <c r="IK484" s="16"/>
      <c r="IL484" s="16"/>
      <c r="IM484" s="16"/>
      <c r="IN484" s="16"/>
      <c r="IO484" s="16"/>
      <c r="IP484" s="16"/>
      <c r="IQ484" s="16"/>
      <c r="IR484" s="16"/>
      <c r="IS484" s="16"/>
      <c r="IT484" s="16"/>
      <c r="IU484" s="16"/>
      <c r="IV484" s="16"/>
      <c r="IW484" s="16"/>
      <c r="IX484" s="16"/>
      <c r="IY484" s="16"/>
      <c r="IZ484" s="16"/>
      <c r="JA484" s="16"/>
      <c r="JB484" s="16"/>
      <c r="JC484" s="16"/>
      <c r="JD484" s="16"/>
      <c r="JE484" s="16"/>
      <c r="JF484" s="16"/>
      <c r="JG484" s="16"/>
      <c r="JH484" s="16"/>
      <c r="JI484" s="16"/>
      <c r="JJ484" s="16"/>
      <c r="JK484" s="16"/>
      <c r="JL484" s="16"/>
      <c r="JM484" s="16"/>
      <c r="JN484" s="16"/>
      <c r="JO484" s="16"/>
      <c r="JP484" s="16"/>
      <c r="JQ484" s="16"/>
      <c r="JR484" s="16"/>
      <c r="JS484" s="16"/>
      <c r="JT484" s="16"/>
      <c r="JU484" s="16"/>
      <c r="JV484" s="16"/>
      <c r="JW484" s="16"/>
      <c r="JX484" s="16"/>
      <c r="JY484" s="16"/>
      <c r="JZ484" s="16"/>
      <c r="KA484" s="16"/>
      <c r="KB484" s="16"/>
      <c r="KC484" s="16"/>
      <c r="KD484" s="16"/>
      <c r="KE484" s="16"/>
      <c r="KF484" s="16"/>
      <c r="KG484" s="16"/>
      <c r="KH484" s="16"/>
      <c r="KI484" s="16"/>
      <c r="KJ484" s="16"/>
      <c r="KK484" s="16"/>
      <c r="KL484" s="16"/>
      <c r="KM484" s="16"/>
      <c r="KN484" s="16"/>
      <c r="KO484" s="16"/>
      <c r="KP484" s="16"/>
      <c r="KQ484" s="16"/>
      <c r="KR484" s="16"/>
      <c r="KS484" s="16"/>
      <c r="KT484" s="16"/>
      <c r="KU484" s="16"/>
      <c r="KV484" s="16"/>
      <c r="KW484" s="16"/>
      <c r="KX484" s="16"/>
      <c r="KY484" s="16"/>
      <c r="KZ484" s="16"/>
      <c r="LA484" s="16"/>
      <c r="LB484" s="16"/>
      <c r="LC484" s="16"/>
      <c r="LD484" s="16"/>
      <c r="LE484" s="16"/>
      <c r="LF484" s="16"/>
      <c r="LG484" s="16"/>
      <c r="LH484" s="16"/>
      <c r="LI484" s="16"/>
      <c r="LJ484" s="16"/>
      <c r="LK484" s="16"/>
      <c r="LL484" s="16"/>
      <c r="LM484" s="16"/>
      <c r="LN484" s="16"/>
      <c r="LO484" s="16"/>
      <c r="LP484" s="16"/>
      <c r="LQ484" s="16"/>
      <c r="LR484" s="16"/>
      <c r="LS484" s="16"/>
      <c r="LT484" s="16"/>
      <c r="LU484" s="16"/>
      <c r="LV484" s="16"/>
      <c r="LW484" s="16"/>
      <c r="LX484" s="16"/>
      <c r="LY484" s="16"/>
      <c r="LZ484" s="16"/>
      <c r="MA484" s="16"/>
      <c r="MB484" s="16"/>
      <c r="MC484" s="16"/>
      <c r="MD484" s="16"/>
      <c r="ME484" s="16"/>
      <c r="MF484" s="16"/>
      <c r="MG484" s="16"/>
      <c r="MH484" s="16"/>
      <c r="MI484" s="16"/>
      <c r="MJ484" s="16"/>
      <c r="MK484" s="16"/>
      <c r="ML484" s="16"/>
      <c r="MM484" s="16"/>
      <c r="MN484" s="16"/>
      <c r="MO484" s="16"/>
      <c r="MP484" s="16"/>
      <c r="MQ484" s="16"/>
      <c r="MR484" s="16"/>
      <c r="MS484" s="16"/>
      <c r="MT484" s="16"/>
      <c r="MU484" s="16"/>
      <c r="MV484" s="16"/>
      <c r="MW484" s="16"/>
      <c r="MX484" s="16"/>
      <c r="MY484" s="16"/>
      <c r="MZ484" s="16"/>
      <c r="NA484" s="16"/>
      <c r="NB484" s="16"/>
      <c r="NC484" s="16"/>
      <c r="ND484" s="16"/>
      <c r="NE484" s="16"/>
      <c r="NF484" s="16"/>
      <c r="NG484" s="16"/>
      <c r="NH484" s="16"/>
      <c r="NI484" s="16"/>
      <c r="NJ484" s="16"/>
      <c r="NK484" s="16"/>
      <c r="NL484" s="16"/>
      <c r="NM484" s="16"/>
      <c r="NN484" s="16"/>
      <c r="NO484" s="16"/>
      <c r="NP484" s="16"/>
      <c r="NQ484" s="16"/>
      <c r="NR484" s="16"/>
      <c r="NS484" s="16"/>
      <c r="NT484" s="16"/>
      <c r="NU484" s="16"/>
      <c r="NV484" s="16"/>
      <c r="NW484" s="16"/>
      <c r="NX484" s="16"/>
      <c r="NY484" s="16"/>
      <c r="NZ484" s="16"/>
      <c r="OA484" s="16"/>
      <c r="OB484" s="16"/>
      <c r="OC484" s="16"/>
      <c r="OD484" s="16"/>
      <c r="OE484" s="16"/>
      <c r="OF484" s="16"/>
      <c r="OG484" s="16"/>
      <c r="OH484" s="16"/>
      <c r="OI484" s="16"/>
      <c r="OJ484" s="16"/>
      <c r="OK484" s="16"/>
      <c r="OL484" s="16"/>
      <c r="OM484" s="16"/>
      <c r="ON484" s="16"/>
      <c r="OO484" s="16"/>
      <c r="OP484" s="16"/>
      <c r="OQ484" s="16"/>
      <c r="OR484" s="16"/>
      <c r="OS484" s="16"/>
      <c r="OT484" s="16"/>
      <c r="OU484" s="16"/>
      <c r="OV484" s="16"/>
      <c r="OW484" s="16"/>
      <c r="OX484" s="16"/>
      <c r="OY484" s="16"/>
      <c r="OZ484" s="16"/>
      <c r="PA484" s="16"/>
      <c r="PB484" s="16"/>
      <c r="PC484" s="16"/>
      <c r="PD484" s="16"/>
      <c r="PE484" s="16"/>
      <c r="PF484" s="16"/>
      <c r="PG484" s="16"/>
      <c r="PH484" s="16"/>
      <c r="PI484" s="16"/>
      <c r="PJ484" s="16"/>
      <c r="PK484" s="16"/>
      <c r="PL484" s="16"/>
      <c r="PM484" s="16"/>
      <c r="PN484" s="16"/>
      <c r="PO484" s="16"/>
      <c r="PP484" s="16"/>
      <c r="PQ484" s="16"/>
      <c r="PR484" s="16"/>
      <c r="PS484" s="16"/>
      <c r="PT484" s="16"/>
      <c r="PU484" s="16"/>
      <c r="PV484" s="16"/>
      <c r="PW484" s="16"/>
      <c r="PX484" s="16"/>
      <c r="PY484" s="16"/>
      <c r="PZ484" s="16"/>
      <c r="QA484" s="16"/>
      <c r="QB484" s="16"/>
      <c r="QC484" s="16"/>
      <c r="QD484" s="16"/>
      <c r="QE484" s="16"/>
      <c r="QF484" s="16"/>
      <c r="QG484" s="16"/>
      <c r="QH484" s="16"/>
      <c r="QI484" s="16"/>
      <c r="QJ484" s="16"/>
      <c r="QK484" s="16"/>
      <c r="QL484" s="16"/>
      <c r="QM484" s="16"/>
      <c r="QN484" s="16"/>
      <c r="QO484" s="16"/>
      <c r="QP484" s="16"/>
      <c r="QQ484" s="16"/>
      <c r="QR484" s="16"/>
      <c r="QS484" s="16"/>
      <c r="QT484" s="16"/>
      <c r="QU484" s="16"/>
      <c r="QV484" s="16"/>
      <c r="QW484" s="16"/>
      <c r="QX484" s="16"/>
      <c r="QY484" s="16"/>
      <c r="QZ484" s="16"/>
      <c r="RA484" s="16"/>
      <c r="RB484" s="16"/>
      <c r="RC484" s="16"/>
      <c r="RD484" s="16"/>
      <c r="RE484" s="16"/>
      <c r="RF484" s="16"/>
      <c r="RG484" s="16"/>
      <c r="RH484" s="16"/>
      <c r="RI484" s="16"/>
      <c r="RJ484" s="16"/>
    </row>
    <row r="485" spans="2:478" x14ac:dyDescent="0.25">
      <c r="B485" s="16"/>
      <c r="C485" s="16"/>
      <c r="AF485" s="16"/>
      <c r="AG485" s="16"/>
      <c r="AH485" s="16"/>
      <c r="AI485" s="16"/>
      <c r="AJ485" s="16"/>
      <c r="AK485" s="16"/>
      <c r="AL485" s="16"/>
      <c r="AM485" s="16"/>
      <c r="AN485" s="16"/>
      <c r="AO485" s="16"/>
      <c r="AP485" s="16"/>
      <c r="AQ485" s="16"/>
      <c r="AR485" s="16"/>
      <c r="AS485" s="16"/>
      <c r="AT485" s="16"/>
      <c r="AU485" s="16"/>
      <c r="AV485" s="16"/>
      <c r="AW485" s="16"/>
      <c r="AX485" s="16"/>
      <c r="AY485" s="16"/>
      <c r="AZ485" s="16"/>
      <c r="BA485" s="16"/>
      <c r="BB485" s="16"/>
      <c r="BC485" s="16"/>
      <c r="BD485" s="16"/>
      <c r="BE485" s="16"/>
      <c r="BF485" s="16"/>
      <c r="BG485" s="16"/>
      <c r="BH485" s="16"/>
      <c r="BI485" s="16"/>
      <c r="BJ485" s="16"/>
      <c r="BK485" s="16"/>
      <c r="BL485" s="16"/>
      <c r="BM485" s="16"/>
      <c r="BN485" s="16"/>
      <c r="BO485" s="16"/>
      <c r="BP485" s="16"/>
      <c r="BQ485" s="16"/>
      <c r="BR485" s="16"/>
      <c r="BS485" s="16"/>
      <c r="BT485" s="16"/>
      <c r="BU485" s="16"/>
      <c r="BV485" s="16"/>
      <c r="BW485" s="16"/>
      <c r="BX485" s="16"/>
      <c r="BY485" s="16"/>
      <c r="BZ485" s="16"/>
      <c r="CA485" s="16"/>
      <c r="CB485" s="16"/>
      <c r="CC485" s="16"/>
      <c r="CD485" s="16"/>
      <c r="CE485" s="16"/>
      <c r="CF485" s="16"/>
      <c r="CG485" s="16"/>
      <c r="CH485" s="16"/>
      <c r="CI485" s="16"/>
      <c r="CJ485" s="16"/>
      <c r="CK485" s="16"/>
      <c r="CL485" s="16"/>
      <c r="CM485" s="16"/>
      <c r="CN485" s="16"/>
      <c r="CO485" s="16"/>
      <c r="CP485" s="16"/>
      <c r="CQ485" s="16"/>
      <c r="CR485" s="16"/>
      <c r="CS485" s="16"/>
      <c r="CT485" s="16"/>
      <c r="CU485" s="16"/>
      <c r="CV485" s="16"/>
      <c r="CW485" s="16"/>
      <c r="CX485" s="16"/>
      <c r="CY485" s="16"/>
      <c r="CZ485" s="16"/>
      <c r="DA485" s="16"/>
      <c r="DB485" s="16"/>
      <c r="DC485" s="16"/>
      <c r="DD485" s="16"/>
      <c r="DE485" s="16"/>
      <c r="DF485" s="16"/>
      <c r="DG485" s="16"/>
      <c r="DH485" s="16"/>
      <c r="DI485" s="16"/>
      <c r="DJ485" s="16"/>
      <c r="DK485" s="16"/>
      <c r="DL485" s="16"/>
      <c r="DM485" s="16"/>
      <c r="DN485" s="16"/>
      <c r="DO485" s="16"/>
      <c r="DP485" s="16"/>
      <c r="DQ485" s="16"/>
      <c r="DR485" s="16"/>
      <c r="DS485" s="16"/>
      <c r="DT485" s="16"/>
      <c r="DU485" s="16"/>
      <c r="DV485" s="16"/>
      <c r="DW485" s="16"/>
      <c r="DX485" s="16"/>
      <c r="DY485" s="16"/>
      <c r="DZ485" s="16"/>
      <c r="EA485" s="16"/>
      <c r="EB485" s="16"/>
      <c r="EC485" s="16"/>
      <c r="ED485" s="16"/>
      <c r="EE485" s="16"/>
      <c r="EF485" s="16"/>
      <c r="EG485" s="16"/>
      <c r="EH485" s="16"/>
      <c r="EI485" s="16"/>
      <c r="EJ485" s="16"/>
      <c r="EK485" s="16"/>
      <c r="EL485" s="16"/>
      <c r="EM485" s="16"/>
      <c r="EN485" s="16"/>
      <c r="EO485" s="16"/>
      <c r="EP485" s="16"/>
      <c r="EQ485" s="16"/>
      <c r="ER485" s="16"/>
      <c r="ES485" s="16"/>
      <c r="ET485" s="16"/>
      <c r="EU485" s="16"/>
      <c r="EV485" s="16"/>
      <c r="EW485" s="16"/>
      <c r="EX485" s="16"/>
      <c r="EY485" s="16"/>
      <c r="EZ485" s="16"/>
      <c r="FA485" s="16"/>
      <c r="FB485" s="16"/>
      <c r="FC485" s="16"/>
      <c r="FD485" s="16"/>
      <c r="FE485" s="16"/>
      <c r="FF485" s="16"/>
      <c r="FG485" s="16"/>
      <c r="FH485" s="16"/>
      <c r="FI485" s="16"/>
      <c r="FJ485" s="16"/>
      <c r="FK485" s="16"/>
      <c r="FL485" s="16"/>
      <c r="FM485" s="16"/>
      <c r="FN485" s="16"/>
      <c r="FO485" s="16"/>
      <c r="FP485" s="16"/>
      <c r="FQ485" s="16"/>
      <c r="FR485" s="16"/>
      <c r="FS485" s="16"/>
      <c r="FT485" s="16"/>
      <c r="FU485" s="16"/>
      <c r="FV485" s="16"/>
      <c r="FW485" s="16"/>
      <c r="FX485" s="16"/>
      <c r="FY485" s="16"/>
      <c r="FZ485" s="16"/>
      <c r="GA485" s="16"/>
      <c r="GB485" s="16"/>
      <c r="GC485" s="16"/>
      <c r="GD485" s="16"/>
      <c r="GE485" s="16"/>
      <c r="GF485" s="16"/>
      <c r="GG485" s="16"/>
      <c r="GH485" s="16"/>
      <c r="GI485" s="16"/>
      <c r="GJ485" s="16"/>
      <c r="GK485" s="16"/>
      <c r="GL485" s="16"/>
      <c r="GM485" s="16"/>
      <c r="GN485" s="16"/>
      <c r="GO485" s="16"/>
      <c r="GP485" s="16"/>
      <c r="GQ485" s="16"/>
      <c r="GR485" s="16"/>
      <c r="GS485" s="16"/>
      <c r="GT485" s="16"/>
      <c r="GU485" s="16"/>
      <c r="GV485" s="16"/>
      <c r="GW485" s="16"/>
      <c r="GX485" s="16"/>
      <c r="GY485" s="16"/>
      <c r="GZ485" s="16"/>
      <c r="HA485" s="16"/>
      <c r="HB485" s="16"/>
      <c r="HC485" s="16"/>
      <c r="HD485" s="16"/>
      <c r="HE485" s="16"/>
      <c r="HF485" s="16"/>
      <c r="HG485" s="16"/>
      <c r="HH485" s="16"/>
      <c r="HI485" s="16"/>
      <c r="HJ485" s="16"/>
      <c r="HK485" s="16"/>
      <c r="HL485" s="16"/>
      <c r="HM485" s="16"/>
      <c r="HN485" s="16"/>
      <c r="HO485" s="16"/>
      <c r="HP485" s="16"/>
      <c r="HQ485" s="16"/>
      <c r="HR485" s="16"/>
      <c r="HS485" s="16"/>
      <c r="HT485" s="16"/>
      <c r="HU485" s="16"/>
      <c r="HV485" s="16"/>
      <c r="HW485" s="16"/>
      <c r="HX485" s="16"/>
      <c r="HY485" s="16"/>
      <c r="HZ485" s="16"/>
      <c r="IA485" s="16"/>
      <c r="IB485" s="16"/>
      <c r="IC485" s="16"/>
      <c r="ID485" s="16"/>
      <c r="IE485" s="16"/>
      <c r="IF485" s="16"/>
      <c r="IG485" s="16"/>
      <c r="IH485" s="16"/>
      <c r="II485" s="16"/>
      <c r="IJ485" s="16"/>
      <c r="IK485" s="16"/>
      <c r="IL485" s="16"/>
      <c r="IM485" s="16"/>
      <c r="IN485" s="16"/>
      <c r="IO485" s="16"/>
      <c r="IP485" s="16"/>
      <c r="IQ485" s="16"/>
      <c r="IR485" s="16"/>
      <c r="IS485" s="16"/>
      <c r="IT485" s="16"/>
      <c r="IU485" s="16"/>
      <c r="IV485" s="16"/>
      <c r="IW485" s="16"/>
      <c r="IX485" s="16"/>
      <c r="IY485" s="16"/>
      <c r="IZ485" s="16"/>
      <c r="JA485" s="16"/>
      <c r="JB485" s="16"/>
      <c r="JC485" s="16"/>
      <c r="JD485" s="16"/>
      <c r="JE485" s="16"/>
      <c r="JF485" s="16"/>
      <c r="JG485" s="16"/>
      <c r="JH485" s="16"/>
      <c r="JI485" s="16"/>
      <c r="JJ485" s="16"/>
      <c r="JK485" s="16"/>
      <c r="JL485" s="16"/>
      <c r="JM485" s="16"/>
      <c r="JN485" s="16"/>
      <c r="JO485" s="16"/>
      <c r="JP485" s="16"/>
      <c r="JQ485" s="16"/>
      <c r="JR485" s="16"/>
      <c r="JS485" s="16"/>
      <c r="JT485" s="16"/>
      <c r="JU485" s="16"/>
      <c r="JV485" s="16"/>
      <c r="JW485" s="16"/>
      <c r="JX485" s="16"/>
      <c r="JY485" s="16"/>
      <c r="JZ485" s="16"/>
      <c r="KA485" s="16"/>
      <c r="KB485" s="16"/>
      <c r="KC485" s="16"/>
      <c r="KD485" s="16"/>
      <c r="KE485" s="16"/>
      <c r="KF485" s="16"/>
      <c r="KG485" s="16"/>
      <c r="KH485" s="16"/>
      <c r="KI485" s="16"/>
      <c r="KJ485" s="16"/>
      <c r="KK485" s="16"/>
      <c r="KL485" s="16"/>
      <c r="KM485" s="16"/>
      <c r="KN485" s="16"/>
      <c r="KO485" s="16"/>
      <c r="KP485" s="16"/>
      <c r="KQ485" s="16"/>
      <c r="KR485" s="16"/>
      <c r="KS485" s="16"/>
      <c r="KT485" s="16"/>
      <c r="KU485" s="16"/>
      <c r="KV485" s="16"/>
      <c r="KW485" s="16"/>
      <c r="KX485" s="16"/>
      <c r="KY485" s="16"/>
      <c r="KZ485" s="16"/>
      <c r="LA485" s="16"/>
      <c r="LB485" s="16"/>
      <c r="LC485" s="16"/>
      <c r="LD485" s="16"/>
      <c r="LE485" s="16"/>
      <c r="LF485" s="16"/>
      <c r="LG485" s="16"/>
      <c r="LH485" s="16"/>
      <c r="LI485" s="16"/>
      <c r="LJ485" s="16"/>
      <c r="LK485" s="16"/>
      <c r="LL485" s="16"/>
      <c r="LM485" s="16"/>
      <c r="LN485" s="16"/>
      <c r="LO485" s="16"/>
      <c r="LP485" s="16"/>
      <c r="LQ485" s="16"/>
      <c r="LR485" s="16"/>
      <c r="LS485" s="16"/>
      <c r="LT485" s="16"/>
      <c r="LU485" s="16"/>
      <c r="LV485" s="16"/>
      <c r="LW485" s="16"/>
      <c r="LX485" s="16"/>
      <c r="LY485" s="16"/>
      <c r="LZ485" s="16"/>
      <c r="MA485" s="16"/>
      <c r="MB485" s="16"/>
      <c r="MC485" s="16"/>
      <c r="MD485" s="16"/>
      <c r="ME485" s="16"/>
      <c r="MF485" s="16"/>
      <c r="MG485" s="16"/>
      <c r="MH485" s="16"/>
      <c r="MI485" s="16"/>
      <c r="MJ485" s="16"/>
      <c r="MK485" s="16"/>
      <c r="ML485" s="16"/>
      <c r="MM485" s="16"/>
      <c r="MN485" s="16"/>
      <c r="MO485" s="16"/>
      <c r="MP485" s="16"/>
      <c r="MQ485" s="16"/>
      <c r="MR485" s="16"/>
      <c r="MS485" s="16"/>
      <c r="MT485" s="16"/>
      <c r="MU485" s="16"/>
      <c r="MV485" s="16"/>
      <c r="MW485" s="16"/>
      <c r="MX485" s="16"/>
      <c r="MY485" s="16"/>
      <c r="MZ485" s="16"/>
      <c r="NA485" s="16"/>
      <c r="NB485" s="16"/>
      <c r="NC485" s="16"/>
      <c r="ND485" s="16"/>
      <c r="NE485" s="16"/>
      <c r="NF485" s="16"/>
      <c r="NG485" s="16"/>
      <c r="NH485" s="16"/>
      <c r="NI485" s="16"/>
      <c r="NJ485" s="16"/>
      <c r="NK485" s="16"/>
      <c r="NL485" s="16"/>
      <c r="NM485" s="16"/>
      <c r="NN485" s="16"/>
      <c r="NO485" s="16"/>
      <c r="NP485" s="16"/>
      <c r="NQ485" s="16"/>
      <c r="NR485" s="16"/>
      <c r="NS485" s="16"/>
      <c r="NT485" s="16"/>
      <c r="NU485" s="16"/>
      <c r="NV485" s="16"/>
      <c r="NW485" s="16"/>
      <c r="NX485" s="16"/>
      <c r="NY485" s="16"/>
      <c r="NZ485" s="16"/>
      <c r="OA485" s="16"/>
      <c r="OB485" s="16"/>
      <c r="OC485" s="16"/>
      <c r="OD485" s="16"/>
      <c r="OE485" s="16"/>
      <c r="OF485" s="16"/>
      <c r="OG485" s="16"/>
      <c r="OH485" s="16"/>
      <c r="OI485" s="16"/>
      <c r="OJ485" s="16"/>
      <c r="OK485" s="16"/>
      <c r="OL485" s="16"/>
      <c r="OM485" s="16"/>
      <c r="ON485" s="16"/>
      <c r="OO485" s="16"/>
      <c r="OP485" s="16"/>
      <c r="OQ485" s="16"/>
      <c r="OR485" s="16"/>
      <c r="OS485" s="16"/>
      <c r="OT485" s="16"/>
      <c r="OU485" s="16"/>
      <c r="OV485" s="16"/>
      <c r="OW485" s="16"/>
      <c r="OX485" s="16"/>
      <c r="OY485" s="16"/>
      <c r="OZ485" s="16"/>
      <c r="PA485" s="16"/>
      <c r="PB485" s="16"/>
      <c r="PC485" s="16"/>
      <c r="PD485" s="16"/>
      <c r="PE485" s="16"/>
      <c r="PF485" s="16"/>
      <c r="PG485" s="16"/>
      <c r="PH485" s="16"/>
      <c r="PI485" s="16"/>
      <c r="PJ485" s="16"/>
      <c r="PK485" s="16"/>
      <c r="PL485" s="16"/>
      <c r="PM485" s="16"/>
      <c r="PN485" s="16"/>
      <c r="PO485" s="16"/>
      <c r="PP485" s="16"/>
      <c r="PQ485" s="16"/>
      <c r="PR485" s="16"/>
      <c r="PS485" s="16"/>
      <c r="PT485" s="16"/>
      <c r="PU485" s="16"/>
      <c r="PV485" s="16"/>
      <c r="PW485" s="16"/>
      <c r="PX485" s="16"/>
      <c r="PY485" s="16"/>
      <c r="PZ485" s="16"/>
      <c r="QA485" s="16"/>
      <c r="QB485" s="16"/>
      <c r="QC485" s="16"/>
      <c r="QD485" s="16"/>
      <c r="QE485" s="16"/>
      <c r="QF485" s="16"/>
      <c r="QG485" s="16"/>
      <c r="QH485" s="16"/>
      <c r="QI485" s="16"/>
      <c r="QJ485" s="16"/>
      <c r="QK485" s="16"/>
      <c r="QL485" s="16"/>
      <c r="QM485" s="16"/>
      <c r="QN485" s="16"/>
      <c r="QO485" s="16"/>
      <c r="QP485" s="16"/>
      <c r="QQ485" s="16"/>
      <c r="QR485" s="16"/>
      <c r="QS485" s="16"/>
      <c r="QT485" s="16"/>
      <c r="QU485" s="16"/>
      <c r="QV485" s="16"/>
      <c r="QW485" s="16"/>
      <c r="QX485" s="16"/>
      <c r="QY485" s="16"/>
      <c r="QZ485" s="16"/>
      <c r="RA485" s="16"/>
      <c r="RB485" s="16"/>
      <c r="RC485" s="16"/>
      <c r="RD485" s="16"/>
      <c r="RE485" s="16"/>
      <c r="RF485" s="16"/>
      <c r="RG485" s="16"/>
      <c r="RH485" s="16"/>
      <c r="RI485" s="16"/>
      <c r="RJ485" s="16"/>
    </row>
    <row r="486" spans="2:478" x14ac:dyDescent="0.25">
      <c r="B486" s="16"/>
      <c r="C486" s="16"/>
      <c r="AF486" s="16"/>
      <c r="AG486" s="16"/>
      <c r="AH486" s="16"/>
      <c r="AI486" s="16"/>
      <c r="AJ486" s="16"/>
      <c r="AK486" s="16"/>
      <c r="AL486" s="16"/>
      <c r="AM486" s="16"/>
      <c r="AN486" s="16"/>
      <c r="AO486" s="16"/>
      <c r="AP486" s="16"/>
      <c r="AQ486" s="16"/>
      <c r="AR486" s="16"/>
      <c r="AS486" s="16"/>
      <c r="AT486" s="16"/>
      <c r="AU486" s="16"/>
      <c r="AV486" s="16"/>
      <c r="AW486" s="16"/>
      <c r="AX486" s="16"/>
      <c r="AY486" s="16"/>
      <c r="AZ486" s="16"/>
      <c r="BA486" s="16"/>
      <c r="BB486" s="16"/>
      <c r="BC486" s="16"/>
      <c r="BD486" s="16"/>
      <c r="BE486" s="16"/>
      <c r="BF486" s="16"/>
      <c r="BG486" s="16"/>
      <c r="BH486" s="16"/>
      <c r="BI486" s="16"/>
      <c r="BJ486" s="16"/>
      <c r="BK486" s="16"/>
      <c r="BL486" s="16"/>
      <c r="BM486" s="16"/>
      <c r="BN486" s="16"/>
      <c r="BO486" s="16"/>
      <c r="BP486" s="16"/>
      <c r="BQ486" s="16"/>
      <c r="BR486" s="16"/>
      <c r="BS486" s="16"/>
      <c r="BT486" s="16"/>
      <c r="BU486" s="16"/>
      <c r="BV486" s="16"/>
      <c r="BW486" s="16"/>
      <c r="BX486" s="16"/>
      <c r="BY486" s="16"/>
      <c r="BZ486" s="16"/>
      <c r="CA486" s="16"/>
      <c r="CB486" s="16"/>
      <c r="CC486" s="16"/>
      <c r="CD486" s="16"/>
      <c r="CE486" s="16"/>
      <c r="CF486" s="16"/>
      <c r="CG486" s="16"/>
      <c r="CH486" s="16"/>
      <c r="CI486" s="16"/>
      <c r="CJ486" s="16"/>
      <c r="CK486" s="16"/>
      <c r="CL486" s="16"/>
      <c r="CM486" s="16"/>
      <c r="CN486" s="16"/>
      <c r="CO486" s="16"/>
      <c r="CP486" s="16"/>
      <c r="CQ486" s="16"/>
      <c r="CR486" s="16"/>
      <c r="CS486" s="16"/>
      <c r="CT486" s="16"/>
      <c r="CU486" s="16"/>
      <c r="CV486" s="16"/>
      <c r="CW486" s="16"/>
      <c r="CX486" s="16"/>
      <c r="CY486" s="16"/>
      <c r="CZ486" s="16"/>
      <c r="DA486" s="16"/>
      <c r="DB486" s="16"/>
      <c r="DC486" s="16"/>
      <c r="DD486" s="16"/>
      <c r="DE486" s="16"/>
      <c r="DF486" s="16"/>
      <c r="DG486" s="16"/>
      <c r="DH486" s="16"/>
      <c r="DI486" s="16"/>
      <c r="DJ486" s="16"/>
      <c r="DK486" s="16"/>
      <c r="DL486" s="16"/>
      <c r="DM486" s="16"/>
      <c r="DN486" s="16"/>
      <c r="DO486" s="16"/>
      <c r="DP486" s="16"/>
      <c r="DQ486" s="16"/>
      <c r="DR486" s="16"/>
      <c r="DS486" s="16"/>
      <c r="DT486" s="16"/>
      <c r="DU486" s="16"/>
      <c r="DV486" s="16"/>
      <c r="DW486" s="16"/>
      <c r="DX486" s="16"/>
      <c r="DY486" s="16"/>
      <c r="DZ486" s="16"/>
      <c r="EA486" s="16"/>
      <c r="EB486" s="16"/>
      <c r="EC486" s="16"/>
      <c r="ED486" s="16"/>
      <c r="EE486" s="16"/>
      <c r="EF486" s="16"/>
      <c r="EG486" s="16"/>
      <c r="EH486" s="16"/>
      <c r="EI486" s="16"/>
      <c r="EJ486" s="16"/>
      <c r="EK486" s="16"/>
      <c r="EL486" s="16"/>
      <c r="EM486" s="16"/>
      <c r="EN486" s="16"/>
      <c r="EO486" s="16"/>
      <c r="EP486" s="16"/>
      <c r="EQ486" s="16"/>
      <c r="ER486" s="16"/>
      <c r="ES486" s="16"/>
      <c r="ET486" s="16"/>
      <c r="EU486" s="16"/>
      <c r="EV486" s="16"/>
      <c r="EW486" s="16"/>
      <c r="EX486" s="16"/>
      <c r="EY486" s="16"/>
      <c r="EZ486" s="16"/>
      <c r="FA486" s="16"/>
      <c r="FB486" s="16"/>
      <c r="FC486" s="16"/>
      <c r="FD486" s="16"/>
      <c r="FE486" s="16"/>
      <c r="FF486" s="16"/>
      <c r="FG486" s="16"/>
      <c r="FH486" s="16"/>
      <c r="FI486" s="16"/>
      <c r="FJ486" s="16"/>
      <c r="FK486" s="16"/>
      <c r="FL486" s="16"/>
      <c r="FM486" s="16"/>
      <c r="FN486" s="16"/>
      <c r="FO486" s="16"/>
      <c r="FP486" s="16"/>
      <c r="FQ486" s="16"/>
      <c r="FR486" s="16"/>
      <c r="FS486" s="16"/>
      <c r="FT486" s="16"/>
      <c r="FU486" s="16"/>
      <c r="FV486" s="16"/>
      <c r="FW486" s="16"/>
      <c r="FX486" s="16"/>
      <c r="FY486" s="16"/>
      <c r="FZ486" s="16"/>
      <c r="GA486" s="16"/>
      <c r="GB486" s="16"/>
      <c r="GC486" s="16"/>
      <c r="GD486" s="16"/>
      <c r="GE486" s="16"/>
      <c r="GF486" s="16"/>
      <c r="GG486" s="16"/>
      <c r="GH486" s="16"/>
      <c r="GI486" s="16"/>
      <c r="GJ486" s="16"/>
      <c r="GK486" s="16"/>
      <c r="GL486" s="16"/>
      <c r="GM486" s="16"/>
      <c r="GN486" s="16"/>
      <c r="GO486" s="16"/>
      <c r="GP486" s="16"/>
      <c r="GQ486" s="16"/>
      <c r="GR486" s="16"/>
      <c r="GS486" s="16"/>
      <c r="GT486" s="16"/>
      <c r="GU486" s="16"/>
      <c r="GV486" s="16"/>
      <c r="GW486" s="16"/>
      <c r="GX486" s="16"/>
      <c r="GY486" s="16"/>
      <c r="GZ486" s="16"/>
      <c r="HA486" s="16"/>
      <c r="HB486" s="16"/>
      <c r="HC486" s="16"/>
      <c r="HD486" s="16"/>
      <c r="HE486" s="16"/>
      <c r="HF486" s="16"/>
      <c r="HG486" s="16"/>
      <c r="HH486" s="16"/>
      <c r="HI486" s="16"/>
      <c r="HJ486" s="16"/>
      <c r="HK486" s="16"/>
      <c r="HL486" s="16"/>
      <c r="HM486" s="16"/>
      <c r="HN486" s="16"/>
      <c r="HO486" s="16"/>
      <c r="HP486" s="16"/>
      <c r="HQ486" s="16"/>
      <c r="HR486" s="16"/>
      <c r="HS486" s="16"/>
      <c r="HT486" s="16"/>
      <c r="HU486" s="16"/>
      <c r="HV486" s="16"/>
      <c r="HW486" s="16"/>
      <c r="HX486" s="16"/>
      <c r="HY486" s="16"/>
      <c r="HZ486" s="16"/>
      <c r="IA486" s="16"/>
      <c r="IB486" s="16"/>
      <c r="IC486" s="16"/>
      <c r="ID486" s="16"/>
      <c r="IE486" s="16"/>
      <c r="IF486" s="16"/>
      <c r="IG486" s="16"/>
      <c r="IH486" s="16"/>
      <c r="II486" s="16"/>
      <c r="IJ486" s="16"/>
      <c r="IK486" s="16"/>
      <c r="IL486" s="16"/>
      <c r="IM486" s="16"/>
      <c r="IN486" s="16"/>
      <c r="IO486" s="16"/>
      <c r="IP486" s="16"/>
      <c r="IQ486" s="16"/>
      <c r="IR486" s="16"/>
      <c r="IS486" s="16"/>
      <c r="IT486" s="16"/>
      <c r="IU486" s="16"/>
      <c r="IV486" s="16"/>
      <c r="IW486" s="16"/>
      <c r="IX486" s="16"/>
      <c r="IY486" s="16"/>
      <c r="IZ486" s="16"/>
      <c r="JA486" s="16"/>
      <c r="JB486" s="16"/>
      <c r="JC486" s="16"/>
      <c r="JD486" s="16"/>
      <c r="JE486" s="16"/>
      <c r="JF486" s="16"/>
      <c r="JG486" s="16"/>
      <c r="JH486" s="16"/>
      <c r="JI486" s="16"/>
      <c r="JJ486" s="16"/>
      <c r="JK486" s="16"/>
      <c r="JL486" s="16"/>
      <c r="JM486" s="16"/>
      <c r="JN486" s="16"/>
      <c r="JO486" s="16"/>
      <c r="JP486" s="16"/>
      <c r="JQ486" s="16"/>
      <c r="JR486" s="16"/>
      <c r="JS486" s="16"/>
      <c r="JT486" s="16"/>
      <c r="JU486" s="16"/>
      <c r="JV486" s="16"/>
      <c r="JW486" s="16"/>
      <c r="JX486" s="16"/>
      <c r="JY486" s="16"/>
      <c r="JZ486" s="16"/>
      <c r="KA486" s="16"/>
      <c r="KB486" s="16"/>
      <c r="KC486" s="16"/>
      <c r="KD486" s="16"/>
      <c r="KE486" s="16"/>
      <c r="KF486" s="16"/>
      <c r="KG486" s="16"/>
      <c r="KH486" s="16"/>
      <c r="KI486" s="16"/>
      <c r="KJ486" s="16"/>
      <c r="KK486" s="16"/>
      <c r="KL486" s="16"/>
      <c r="KM486" s="16"/>
      <c r="KN486" s="16"/>
      <c r="KO486" s="16"/>
      <c r="KP486" s="16"/>
      <c r="KQ486" s="16"/>
      <c r="KR486" s="16"/>
      <c r="KS486" s="16"/>
      <c r="KT486" s="16"/>
      <c r="KU486" s="16"/>
      <c r="KV486" s="16"/>
      <c r="KW486" s="16"/>
      <c r="KX486" s="16"/>
      <c r="KY486" s="16"/>
      <c r="KZ486" s="16"/>
      <c r="LA486" s="16"/>
      <c r="LB486" s="16"/>
      <c r="LC486" s="16"/>
      <c r="LD486" s="16"/>
      <c r="LE486" s="16"/>
      <c r="LF486" s="16"/>
      <c r="LG486" s="16"/>
      <c r="LH486" s="16"/>
      <c r="LI486" s="16"/>
      <c r="LJ486" s="16"/>
      <c r="LK486" s="16"/>
      <c r="LL486" s="16"/>
      <c r="LM486" s="16"/>
      <c r="LN486" s="16"/>
      <c r="LO486" s="16"/>
      <c r="LP486" s="16"/>
      <c r="LQ486" s="16"/>
      <c r="LR486" s="16"/>
      <c r="LS486" s="16"/>
      <c r="LT486" s="16"/>
      <c r="LU486" s="16"/>
      <c r="LV486" s="16"/>
      <c r="LW486" s="16"/>
      <c r="LX486" s="16"/>
      <c r="LY486" s="16"/>
      <c r="LZ486" s="16"/>
      <c r="MA486" s="16"/>
      <c r="MB486" s="16"/>
      <c r="MC486" s="16"/>
      <c r="MD486" s="16"/>
      <c r="ME486" s="16"/>
      <c r="MF486" s="16"/>
      <c r="MG486" s="16"/>
      <c r="MH486" s="16"/>
      <c r="MI486" s="16"/>
      <c r="MJ486" s="16"/>
      <c r="MK486" s="16"/>
      <c r="ML486" s="16"/>
      <c r="MM486" s="16"/>
      <c r="MN486" s="16"/>
      <c r="MO486" s="16"/>
      <c r="MP486" s="16"/>
      <c r="MQ486" s="16"/>
      <c r="MR486" s="16"/>
      <c r="MS486" s="16"/>
      <c r="MT486" s="16"/>
      <c r="MU486" s="16"/>
      <c r="MV486" s="16"/>
      <c r="MW486" s="16"/>
      <c r="MX486" s="16"/>
      <c r="MY486" s="16"/>
      <c r="MZ486" s="16"/>
      <c r="NA486" s="16"/>
      <c r="NB486" s="16"/>
      <c r="NC486" s="16"/>
      <c r="ND486" s="16"/>
      <c r="NE486" s="16"/>
      <c r="NF486" s="16"/>
      <c r="NG486" s="16"/>
      <c r="NH486" s="16"/>
      <c r="NI486" s="16"/>
      <c r="NJ486" s="16"/>
      <c r="NK486" s="16"/>
      <c r="NL486" s="16"/>
      <c r="NM486" s="16"/>
      <c r="NN486" s="16"/>
      <c r="NO486" s="16"/>
      <c r="NP486" s="16"/>
      <c r="NQ486" s="16"/>
      <c r="NR486" s="16"/>
      <c r="NS486" s="16"/>
      <c r="NT486" s="16"/>
      <c r="NU486" s="16"/>
      <c r="NV486" s="16"/>
      <c r="NW486" s="16"/>
      <c r="NX486" s="16"/>
      <c r="NY486" s="16"/>
      <c r="NZ486" s="16"/>
      <c r="OA486" s="16"/>
      <c r="OB486" s="16"/>
      <c r="OC486" s="16"/>
      <c r="OD486" s="16"/>
      <c r="OE486" s="16"/>
      <c r="OF486" s="16"/>
      <c r="OG486" s="16"/>
      <c r="OH486" s="16"/>
      <c r="OI486" s="16"/>
      <c r="OJ486" s="16"/>
      <c r="OK486" s="16"/>
      <c r="OL486" s="16"/>
      <c r="OM486" s="16"/>
      <c r="ON486" s="16"/>
      <c r="OO486" s="16"/>
      <c r="OP486" s="16"/>
      <c r="OQ486" s="16"/>
      <c r="OR486" s="16"/>
      <c r="OS486" s="16"/>
      <c r="OT486" s="16"/>
      <c r="OU486" s="16"/>
      <c r="OV486" s="16"/>
      <c r="OW486" s="16"/>
      <c r="OX486" s="16"/>
      <c r="OY486" s="16"/>
      <c r="OZ486" s="16"/>
      <c r="PA486" s="16"/>
      <c r="PB486" s="16"/>
      <c r="PC486" s="16"/>
      <c r="PD486" s="16"/>
      <c r="PE486" s="16"/>
      <c r="PF486" s="16"/>
      <c r="PG486" s="16"/>
      <c r="PH486" s="16"/>
      <c r="PI486" s="16"/>
      <c r="PJ486" s="16"/>
      <c r="PK486" s="16"/>
      <c r="PL486" s="16"/>
      <c r="PM486" s="16"/>
      <c r="PN486" s="16"/>
      <c r="PO486" s="16"/>
      <c r="PP486" s="16"/>
      <c r="PQ486" s="16"/>
      <c r="PR486" s="16"/>
      <c r="PS486" s="16"/>
      <c r="PT486" s="16"/>
      <c r="PU486" s="16"/>
      <c r="PV486" s="16"/>
      <c r="PW486" s="16"/>
      <c r="PX486" s="16"/>
      <c r="PY486" s="16"/>
      <c r="PZ486" s="16"/>
      <c r="QA486" s="16"/>
      <c r="QB486" s="16"/>
      <c r="QC486" s="16"/>
      <c r="QD486" s="16"/>
      <c r="QE486" s="16"/>
      <c r="QF486" s="16"/>
      <c r="QG486" s="16"/>
      <c r="QH486" s="16"/>
      <c r="QI486" s="16"/>
      <c r="QJ486" s="16"/>
      <c r="QK486" s="16"/>
      <c r="QL486" s="16"/>
      <c r="QM486" s="16"/>
      <c r="QN486" s="16"/>
      <c r="QO486" s="16"/>
      <c r="QP486" s="16"/>
      <c r="QQ486" s="16"/>
      <c r="QR486" s="16"/>
      <c r="QS486" s="16"/>
      <c r="QT486" s="16"/>
      <c r="QU486" s="16"/>
      <c r="QV486" s="16"/>
      <c r="QW486" s="16"/>
      <c r="QX486" s="16"/>
      <c r="QY486" s="16"/>
      <c r="QZ486" s="16"/>
      <c r="RA486" s="16"/>
      <c r="RB486" s="16"/>
      <c r="RC486" s="16"/>
      <c r="RD486" s="16"/>
      <c r="RE486" s="16"/>
      <c r="RF486" s="16"/>
      <c r="RG486" s="16"/>
      <c r="RH486" s="16"/>
      <c r="RI486" s="16"/>
      <c r="RJ486" s="16"/>
    </row>
    <row r="487" spans="2:478" x14ac:dyDescent="0.25">
      <c r="B487" s="16"/>
      <c r="C487" s="16"/>
      <c r="AF487" s="16"/>
      <c r="AG487" s="16"/>
      <c r="AH487" s="16"/>
      <c r="AI487" s="16"/>
      <c r="AJ487" s="16"/>
      <c r="AK487" s="16"/>
      <c r="AL487" s="16"/>
      <c r="AM487" s="16"/>
      <c r="AN487" s="16"/>
      <c r="AO487" s="16"/>
      <c r="AP487" s="16"/>
      <c r="AQ487" s="16"/>
      <c r="AR487" s="16"/>
      <c r="AS487" s="16"/>
      <c r="AT487" s="16"/>
      <c r="AU487" s="16"/>
      <c r="AV487" s="16"/>
      <c r="AW487" s="16"/>
      <c r="AX487" s="16"/>
      <c r="AY487" s="16"/>
      <c r="AZ487" s="16"/>
      <c r="BA487" s="16"/>
      <c r="BB487" s="16"/>
      <c r="BC487" s="16"/>
      <c r="BD487" s="16"/>
      <c r="BE487" s="16"/>
      <c r="BF487" s="16"/>
      <c r="BG487" s="16"/>
      <c r="BH487" s="16"/>
      <c r="BI487" s="16"/>
      <c r="BJ487" s="16"/>
      <c r="BK487" s="16"/>
      <c r="BL487" s="16"/>
      <c r="BM487" s="16"/>
      <c r="BN487" s="16"/>
      <c r="BO487" s="16"/>
      <c r="BP487" s="16"/>
      <c r="BQ487" s="16"/>
      <c r="BR487" s="16"/>
      <c r="BS487" s="16"/>
      <c r="BT487" s="16"/>
      <c r="BU487" s="16"/>
      <c r="BV487" s="16"/>
      <c r="BW487" s="16"/>
      <c r="BX487" s="16"/>
      <c r="BY487" s="16"/>
      <c r="BZ487" s="16"/>
      <c r="CA487" s="16"/>
      <c r="CB487" s="16"/>
      <c r="CC487" s="16"/>
      <c r="CD487" s="16"/>
      <c r="CE487" s="16"/>
      <c r="CF487" s="16"/>
      <c r="CG487" s="16"/>
      <c r="CH487" s="16"/>
      <c r="CI487" s="16"/>
      <c r="CJ487" s="16"/>
      <c r="CK487" s="16"/>
      <c r="CL487" s="16"/>
      <c r="CM487" s="16"/>
      <c r="CN487" s="16"/>
      <c r="CO487" s="16"/>
      <c r="CP487" s="16"/>
      <c r="CQ487" s="16"/>
      <c r="CR487" s="16"/>
      <c r="CS487" s="16"/>
      <c r="CT487" s="16"/>
      <c r="CU487" s="16"/>
      <c r="CV487" s="16"/>
      <c r="CW487" s="16"/>
      <c r="CX487" s="16"/>
      <c r="CY487" s="16"/>
      <c r="CZ487" s="16"/>
      <c r="DA487" s="16"/>
      <c r="DB487" s="16"/>
      <c r="DC487" s="16"/>
      <c r="DD487" s="16"/>
      <c r="DE487" s="16"/>
      <c r="DF487" s="16"/>
      <c r="DG487" s="16"/>
      <c r="DH487" s="16"/>
      <c r="DI487" s="16"/>
      <c r="DJ487" s="16"/>
      <c r="DK487" s="16"/>
      <c r="DL487" s="16"/>
      <c r="DM487" s="16"/>
      <c r="DN487" s="16"/>
      <c r="DO487" s="16"/>
      <c r="DP487" s="16"/>
      <c r="DQ487" s="16"/>
      <c r="DR487" s="16"/>
      <c r="DS487" s="16"/>
      <c r="DT487" s="16"/>
      <c r="DU487" s="16"/>
      <c r="DV487" s="16"/>
      <c r="DW487" s="16"/>
      <c r="DX487" s="16"/>
      <c r="DY487" s="16"/>
      <c r="DZ487" s="16"/>
      <c r="EA487" s="16"/>
      <c r="EB487" s="16"/>
      <c r="EC487" s="16"/>
      <c r="ED487" s="16"/>
      <c r="EE487" s="16"/>
      <c r="EF487" s="16"/>
      <c r="EG487" s="16"/>
      <c r="EH487" s="16"/>
      <c r="EI487" s="16"/>
      <c r="EJ487" s="16"/>
      <c r="EK487" s="16"/>
      <c r="EL487" s="16"/>
      <c r="EM487" s="16"/>
      <c r="EN487" s="16"/>
      <c r="EO487" s="16"/>
      <c r="EP487" s="16"/>
      <c r="EQ487" s="16"/>
      <c r="ER487" s="16"/>
      <c r="ES487" s="16"/>
      <c r="ET487" s="16"/>
      <c r="EU487" s="16"/>
      <c r="EV487" s="16"/>
      <c r="EW487" s="16"/>
      <c r="EX487" s="16"/>
      <c r="EY487" s="16"/>
      <c r="EZ487" s="16"/>
      <c r="FA487" s="16"/>
      <c r="FB487" s="16"/>
      <c r="FC487" s="16"/>
      <c r="FD487" s="16"/>
      <c r="FE487" s="16"/>
      <c r="FF487" s="16"/>
      <c r="FG487" s="16"/>
      <c r="FH487" s="16"/>
      <c r="FI487" s="16"/>
      <c r="FJ487" s="16"/>
      <c r="FK487" s="16"/>
      <c r="FL487" s="16"/>
      <c r="FM487" s="16"/>
      <c r="FN487" s="16"/>
      <c r="FO487" s="16"/>
      <c r="FP487" s="16"/>
      <c r="FQ487" s="16"/>
      <c r="FR487" s="16"/>
      <c r="FS487" s="16"/>
      <c r="FT487" s="16"/>
      <c r="FU487" s="16"/>
      <c r="FV487" s="16"/>
      <c r="FW487" s="16"/>
      <c r="FX487" s="16"/>
      <c r="FY487" s="16"/>
      <c r="FZ487" s="16"/>
      <c r="GA487" s="16"/>
      <c r="GB487" s="16"/>
      <c r="GC487" s="16"/>
      <c r="GD487" s="16"/>
      <c r="GE487" s="16"/>
      <c r="GF487" s="16"/>
      <c r="GG487" s="16"/>
      <c r="GH487" s="16"/>
      <c r="GI487" s="16"/>
      <c r="GJ487" s="16"/>
      <c r="GK487" s="16"/>
      <c r="GL487" s="16"/>
      <c r="GM487" s="16"/>
      <c r="GN487" s="16"/>
      <c r="GO487" s="16"/>
      <c r="GP487" s="16"/>
      <c r="GQ487" s="16"/>
      <c r="GR487" s="16"/>
      <c r="GS487" s="16"/>
      <c r="GT487" s="16"/>
      <c r="GU487" s="16"/>
      <c r="GV487" s="16"/>
      <c r="GW487" s="16"/>
      <c r="GX487" s="16"/>
      <c r="GY487" s="16"/>
      <c r="GZ487" s="16"/>
      <c r="HA487" s="16"/>
      <c r="HB487" s="16"/>
      <c r="HC487" s="16"/>
      <c r="HD487" s="16"/>
      <c r="HE487" s="16"/>
      <c r="HF487" s="16"/>
      <c r="HG487" s="16"/>
      <c r="HH487" s="16"/>
      <c r="HI487" s="16"/>
      <c r="HJ487" s="16"/>
      <c r="HK487" s="16"/>
      <c r="HL487" s="16"/>
      <c r="HM487" s="16"/>
      <c r="HN487" s="16"/>
      <c r="HO487" s="16"/>
      <c r="HP487" s="16"/>
      <c r="HQ487" s="16"/>
      <c r="HR487" s="16"/>
      <c r="HS487" s="16"/>
      <c r="HT487" s="16"/>
      <c r="HU487" s="16"/>
      <c r="HV487" s="16"/>
      <c r="HW487" s="16"/>
      <c r="HX487" s="16"/>
      <c r="HY487" s="16"/>
      <c r="HZ487" s="16"/>
      <c r="IA487" s="16"/>
      <c r="IB487" s="16"/>
      <c r="IC487" s="16"/>
      <c r="ID487" s="16"/>
      <c r="IE487" s="16"/>
      <c r="IF487" s="16"/>
      <c r="IG487" s="16"/>
      <c r="IH487" s="16"/>
      <c r="II487" s="16"/>
      <c r="IJ487" s="16"/>
      <c r="IK487" s="16"/>
      <c r="IL487" s="16"/>
      <c r="IM487" s="16"/>
      <c r="IN487" s="16"/>
      <c r="IO487" s="16"/>
      <c r="IP487" s="16"/>
      <c r="IQ487" s="16"/>
      <c r="IR487" s="16"/>
      <c r="IS487" s="16"/>
      <c r="IT487" s="16"/>
      <c r="IU487" s="16"/>
      <c r="IV487" s="16"/>
      <c r="IW487" s="16"/>
      <c r="IX487" s="16"/>
      <c r="IY487" s="16"/>
      <c r="IZ487" s="16"/>
      <c r="JA487" s="16"/>
      <c r="JB487" s="16"/>
      <c r="JC487" s="16"/>
      <c r="JD487" s="16"/>
      <c r="JE487" s="16"/>
      <c r="JF487" s="16"/>
      <c r="JG487" s="16"/>
      <c r="JH487" s="16"/>
      <c r="JI487" s="16"/>
      <c r="JJ487" s="16"/>
      <c r="JK487" s="16"/>
      <c r="JL487" s="16"/>
      <c r="JM487" s="16"/>
      <c r="JN487" s="16"/>
      <c r="JO487" s="16"/>
      <c r="JP487" s="16"/>
      <c r="JQ487" s="16"/>
      <c r="JR487" s="16"/>
      <c r="JS487" s="16"/>
      <c r="JT487" s="16"/>
      <c r="JU487" s="16"/>
      <c r="JV487" s="16"/>
      <c r="JW487" s="16"/>
      <c r="JX487" s="16"/>
      <c r="JY487" s="16"/>
      <c r="JZ487" s="16"/>
      <c r="KA487" s="16"/>
      <c r="KB487" s="16"/>
      <c r="KC487" s="16"/>
      <c r="KD487" s="16"/>
      <c r="KE487" s="16"/>
      <c r="KF487" s="16"/>
      <c r="KG487" s="16"/>
      <c r="KH487" s="16"/>
      <c r="KI487" s="16"/>
      <c r="KJ487" s="16"/>
      <c r="KK487" s="16"/>
      <c r="KL487" s="16"/>
      <c r="KM487" s="16"/>
      <c r="KN487" s="16"/>
      <c r="KO487" s="16"/>
      <c r="KP487" s="16"/>
      <c r="KQ487" s="16"/>
      <c r="KR487" s="16"/>
      <c r="KS487" s="16"/>
      <c r="KT487" s="16"/>
      <c r="KU487" s="16"/>
      <c r="KV487" s="16"/>
      <c r="KW487" s="16"/>
      <c r="KX487" s="16"/>
      <c r="KY487" s="16"/>
      <c r="KZ487" s="16"/>
      <c r="LA487" s="16"/>
      <c r="LB487" s="16"/>
      <c r="LC487" s="16"/>
      <c r="LD487" s="16"/>
      <c r="LE487" s="16"/>
      <c r="LF487" s="16"/>
      <c r="LG487" s="16"/>
      <c r="LH487" s="16"/>
      <c r="LI487" s="16"/>
      <c r="LJ487" s="16"/>
      <c r="LK487" s="16"/>
      <c r="LL487" s="16"/>
      <c r="LM487" s="16"/>
      <c r="LN487" s="16"/>
      <c r="LO487" s="16"/>
      <c r="LP487" s="16"/>
      <c r="LQ487" s="16"/>
      <c r="LR487" s="16"/>
      <c r="LS487" s="16"/>
      <c r="LT487" s="16"/>
      <c r="LU487" s="16"/>
      <c r="LV487" s="16"/>
      <c r="LW487" s="16"/>
      <c r="LX487" s="16"/>
      <c r="LY487" s="16"/>
      <c r="LZ487" s="16"/>
      <c r="MA487" s="16"/>
      <c r="MB487" s="16"/>
      <c r="MC487" s="16"/>
      <c r="MD487" s="16"/>
      <c r="ME487" s="16"/>
      <c r="MF487" s="16"/>
      <c r="MG487" s="16"/>
      <c r="MH487" s="16"/>
      <c r="MI487" s="16"/>
      <c r="MJ487" s="16"/>
      <c r="MK487" s="16"/>
      <c r="ML487" s="16"/>
      <c r="MM487" s="16"/>
      <c r="MN487" s="16"/>
      <c r="MO487" s="16"/>
      <c r="MP487" s="16"/>
      <c r="MQ487" s="16"/>
      <c r="MR487" s="16"/>
      <c r="MS487" s="16"/>
      <c r="MT487" s="16"/>
      <c r="MU487" s="16"/>
      <c r="MV487" s="16"/>
      <c r="MW487" s="16"/>
      <c r="MX487" s="16"/>
      <c r="MY487" s="16"/>
      <c r="MZ487" s="16"/>
      <c r="NA487" s="16"/>
      <c r="NB487" s="16"/>
      <c r="NC487" s="16"/>
      <c r="ND487" s="16"/>
      <c r="NE487" s="16"/>
      <c r="NF487" s="16"/>
      <c r="NG487" s="16"/>
      <c r="NH487" s="16"/>
      <c r="NI487" s="16"/>
      <c r="NJ487" s="16"/>
      <c r="NK487" s="16"/>
      <c r="NL487" s="16"/>
      <c r="NM487" s="16"/>
      <c r="NN487" s="16"/>
      <c r="NO487" s="16"/>
      <c r="NP487" s="16"/>
      <c r="NQ487" s="16"/>
      <c r="NR487" s="16"/>
      <c r="NS487" s="16"/>
      <c r="NT487" s="16"/>
      <c r="NU487" s="16"/>
      <c r="NV487" s="16"/>
      <c r="NW487" s="16"/>
      <c r="NX487" s="16"/>
      <c r="NY487" s="16"/>
      <c r="NZ487" s="16"/>
      <c r="OA487" s="16"/>
      <c r="OB487" s="16"/>
      <c r="OC487" s="16"/>
      <c r="OD487" s="16"/>
      <c r="OE487" s="16"/>
      <c r="OF487" s="16"/>
      <c r="OG487" s="16"/>
      <c r="OH487" s="16"/>
      <c r="OI487" s="16"/>
      <c r="OJ487" s="16"/>
      <c r="OK487" s="16"/>
      <c r="OL487" s="16"/>
      <c r="OM487" s="16"/>
      <c r="ON487" s="16"/>
      <c r="OO487" s="16"/>
      <c r="OP487" s="16"/>
      <c r="OQ487" s="16"/>
      <c r="OR487" s="16"/>
      <c r="OS487" s="16"/>
      <c r="OT487" s="16"/>
      <c r="OU487" s="16"/>
      <c r="OV487" s="16"/>
      <c r="OW487" s="16"/>
      <c r="OX487" s="16"/>
      <c r="OY487" s="16"/>
      <c r="OZ487" s="16"/>
      <c r="PA487" s="16"/>
      <c r="PB487" s="16"/>
      <c r="PC487" s="16"/>
      <c r="PD487" s="16"/>
      <c r="PE487" s="16"/>
      <c r="PF487" s="16"/>
      <c r="PG487" s="16"/>
      <c r="PH487" s="16"/>
      <c r="PI487" s="16"/>
      <c r="PJ487" s="16"/>
      <c r="PK487" s="16"/>
      <c r="PL487" s="16"/>
      <c r="PM487" s="16"/>
      <c r="PN487" s="16"/>
      <c r="PO487" s="16"/>
      <c r="PP487" s="16"/>
      <c r="PQ487" s="16"/>
      <c r="PR487" s="16"/>
      <c r="PS487" s="16"/>
      <c r="PT487" s="16"/>
      <c r="PU487" s="16"/>
      <c r="PV487" s="16"/>
      <c r="PW487" s="16"/>
      <c r="PX487" s="16"/>
      <c r="PY487" s="16"/>
      <c r="PZ487" s="16"/>
      <c r="QA487" s="16"/>
      <c r="QB487" s="16"/>
      <c r="QC487" s="16"/>
      <c r="QD487" s="16"/>
      <c r="QE487" s="16"/>
      <c r="QF487" s="16"/>
      <c r="QG487" s="16"/>
      <c r="QH487" s="16"/>
      <c r="QI487" s="16"/>
      <c r="QJ487" s="16"/>
      <c r="QK487" s="16"/>
      <c r="QL487" s="16"/>
      <c r="QM487" s="16"/>
      <c r="QN487" s="16"/>
      <c r="QO487" s="16"/>
      <c r="QP487" s="16"/>
      <c r="QQ487" s="16"/>
      <c r="QR487" s="16"/>
      <c r="QS487" s="16"/>
      <c r="QT487" s="16"/>
      <c r="QU487" s="16"/>
      <c r="QV487" s="16"/>
      <c r="QW487" s="16"/>
      <c r="QX487" s="16"/>
      <c r="QY487" s="16"/>
      <c r="QZ487" s="16"/>
      <c r="RA487" s="16"/>
      <c r="RB487" s="16"/>
      <c r="RC487" s="16"/>
      <c r="RD487" s="16"/>
      <c r="RE487" s="16"/>
      <c r="RF487" s="16"/>
      <c r="RG487" s="16"/>
      <c r="RH487" s="16"/>
      <c r="RI487" s="16"/>
      <c r="RJ487" s="16"/>
    </row>
    <row r="488" spans="2:478" x14ac:dyDescent="0.25">
      <c r="B488" s="16"/>
      <c r="C488" s="16"/>
      <c r="AF488" s="16"/>
      <c r="AG488" s="16"/>
      <c r="AH488" s="16"/>
      <c r="AI488" s="16"/>
      <c r="AJ488" s="16"/>
      <c r="AK488" s="16"/>
      <c r="AL488" s="16"/>
      <c r="AM488" s="16"/>
      <c r="AN488" s="16"/>
      <c r="AO488" s="16"/>
      <c r="AP488" s="16"/>
      <c r="AQ488" s="16"/>
      <c r="AR488" s="16"/>
      <c r="AS488" s="16"/>
      <c r="AT488" s="16"/>
      <c r="AU488" s="16"/>
      <c r="AV488" s="16"/>
      <c r="AW488" s="16"/>
      <c r="AX488" s="16"/>
      <c r="AY488" s="16"/>
      <c r="AZ488" s="16"/>
      <c r="BA488" s="16"/>
      <c r="BB488" s="16"/>
      <c r="BC488" s="16"/>
      <c r="BD488" s="16"/>
      <c r="BE488" s="16"/>
      <c r="BF488" s="16"/>
      <c r="BG488" s="16"/>
      <c r="BH488" s="16"/>
      <c r="BI488" s="16"/>
      <c r="BJ488" s="16"/>
      <c r="BK488" s="16"/>
      <c r="BL488" s="16"/>
      <c r="BM488" s="16"/>
      <c r="BN488" s="16"/>
      <c r="BO488" s="16"/>
      <c r="BP488" s="16"/>
      <c r="BQ488" s="16"/>
      <c r="BR488" s="16"/>
      <c r="BS488" s="16"/>
      <c r="BT488" s="16"/>
      <c r="BU488" s="16"/>
      <c r="BV488" s="16"/>
      <c r="BW488" s="16"/>
      <c r="BX488" s="16"/>
      <c r="BY488" s="16"/>
      <c r="BZ488" s="16"/>
      <c r="CA488" s="16"/>
      <c r="CB488" s="16"/>
      <c r="CC488" s="16"/>
      <c r="CD488" s="16"/>
      <c r="CE488" s="16"/>
      <c r="CF488" s="16"/>
      <c r="CG488" s="16"/>
      <c r="CH488" s="16"/>
      <c r="CI488" s="16"/>
      <c r="CJ488" s="16"/>
      <c r="CK488" s="16"/>
      <c r="CL488" s="16"/>
      <c r="CM488" s="16"/>
      <c r="CN488" s="16"/>
      <c r="CO488" s="16"/>
      <c r="CP488" s="16"/>
      <c r="CQ488" s="16"/>
      <c r="CR488" s="16"/>
      <c r="CS488" s="16"/>
      <c r="CT488" s="16"/>
      <c r="CU488" s="16"/>
      <c r="CV488" s="16"/>
      <c r="CW488" s="16"/>
      <c r="CX488" s="16"/>
      <c r="CY488" s="16"/>
      <c r="CZ488" s="16"/>
      <c r="DA488" s="16"/>
      <c r="DB488" s="16"/>
      <c r="DC488" s="16"/>
      <c r="DD488" s="16"/>
      <c r="DE488" s="16"/>
      <c r="DF488" s="16"/>
      <c r="DG488" s="16"/>
      <c r="DH488" s="16"/>
      <c r="DI488" s="16"/>
      <c r="DJ488" s="16"/>
      <c r="DK488" s="16"/>
      <c r="DL488" s="16"/>
      <c r="DM488" s="16"/>
      <c r="DN488" s="16"/>
      <c r="DO488" s="16"/>
      <c r="DP488" s="16"/>
      <c r="DQ488" s="16"/>
      <c r="DR488" s="16"/>
      <c r="DS488" s="16"/>
      <c r="DT488" s="16"/>
      <c r="DU488" s="16"/>
      <c r="DV488" s="16"/>
      <c r="DW488" s="16"/>
      <c r="DX488" s="16"/>
      <c r="DY488" s="16"/>
      <c r="DZ488" s="16"/>
      <c r="EA488" s="16"/>
      <c r="EB488" s="16"/>
      <c r="EC488" s="16"/>
      <c r="ED488" s="16"/>
      <c r="EE488" s="16"/>
      <c r="EF488" s="16"/>
      <c r="EG488" s="16"/>
      <c r="EH488" s="16"/>
      <c r="EI488" s="16"/>
      <c r="EJ488" s="16"/>
      <c r="EK488" s="16"/>
      <c r="EL488" s="16"/>
      <c r="EM488" s="16"/>
      <c r="EN488" s="16"/>
      <c r="EO488" s="16"/>
      <c r="EP488" s="16"/>
      <c r="EQ488" s="16"/>
      <c r="ER488" s="16"/>
      <c r="ES488" s="16"/>
      <c r="ET488" s="16"/>
      <c r="EU488" s="16"/>
      <c r="EV488" s="16"/>
      <c r="EW488" s="16"/>
      <c r="EX488" s="16"/>
      <c r="EY488" s="16"/>
      <c r="EZ488" s="16"/>
      <c r="FA488" s="16"/>
      <c r="FB488" s="16"/>
      <c r="FC488" s="16"/>
      <c r="FD488" s="16"/>
      <c r="FE488" s="16"/>
      <c r="FF488" s="16"/>
      <c r="FG488" s="16"/>
      <c r="FH488" s="16"/>
      <c r="FI488" s="16"/>
      <c r="FJ488" s="16"/>
      <c r="FK488" s="16"/>
      <c r="FL488" s="16"/>
      <c r="FM488" s="16"/>
      <c r="FN488" s="16"/>
      <c r="FO488" s="16"/>
      <c r="FP488" s="16"/>
      <c r="FQ488" s="16"/>
      <c r="FR488" s="16"/>
      <c r="FS488" s="16"/>
      <c r="FT488" s="16"/>
      <c r="FU488" s="16"/>
      <c r="FV488" s="16"/>
      <c r="FW488" s="16"/>
      <c r="FX488" s="16"/>
      <c r="FY488" s="16"/>
      <c r="FZ488" s="16"/>
      <c r="GA488" s="16"/>
      <c r="GB488" s="16"/>
      <c r="GC488" s="16"/>
      <c r="GD488" s="16"/>
      <c r="GE488" s="16"/>
      <c r="GF488" s="16"/>
      <c r="GG488" s="16"/>
      <c r="GH488" s="16"/>
      <c r="GI488" s="16"/>
      <c r="GJ488" s="16"/>
      <c r="GK488" s="16"/>
      <c r="GL488" s="16"/>
      <c r="GM488" s="16"/>
      <c r="GN488" s="16"/>
      <c r="GO488" s="16"/>
      <c r="GP488" s="16"/>
      <c r="GQ488" s="16"/>
      <c r="GR488" s="16"/>
      <c r="GS488" s="16"/>
      <c r="GT488" s="16"/>
      <c r="GU488" s="16"/>
      <c r="GV488" s="16"/>
      <c r="GW488" s="16"/>
      <c r="GX488" s="16"/>
      <c r="GY488" s="16"/>
      <c r="GZ488" s="16"/>
      <c r="HA488" s="16"/>
      <c r="HB488" s="16"/>
      <c r="HC488" s="16"/>
      <c r="HD488" s="16"/>
      <c r="HE488" s="16"/>
      <c r="HF488" s="16"/>
      <c r="HG488" s="16"/>
      <c r="HH488" s="16"/>
      <c r="HI488" s="16"/>
      <c r="HJ488" s="16"/>
      <c r="HK488" s="16"/>
      <c r="HL488" s="16"/>
      <c r="HM488" s="16"/>
      <c r="HN488" s="16"/>
      <c r="HO488" s="16"/>
      <c r="HP488" s="16"/>
      <c r="HQ488" s="16"/>
      <c r="HR488" s="16"/>
      <c r="HS488" s="16"/>
      <c r="HT488" s="16"/>
      <c r="HU488" s="16"/>
      <c r="HV488" s="16"/>
      <c r="HW488" s="16"/>
      <c r="HX488" s="16"/>
      <c r="HY488" s="16"/>
      <c r="HZ488" s="16"/>
      <c r="IA488" s="16"/>
      <c r="IB488" s="16"/>
      <c r="IC488" s="16"/>
      <c r="ID488" s="16"/>
      <c r="IE488" s="16"/>
      <c r="IF488" s="16"/>
      <c r="IG488" s="16"/>
      <c r="IH488" s="16"/>
      <c r="II488" s="16"/>
      <c r="IJ488" s="16"/>
      <c r="IK488" s="16"/>
      <c r="IL488" s="16"/>
      <c r="IM488" s="16"/>
      <c r="IN488" s="16"/>
      <c r="IO488" s="16"/>
      <c r="IP488" s="16"/>
      <c r="IQ488" s="16"/>
      <c r="IR488" s="16"/>
      <c r="IS488" s="16"/>
      <c r="IT488" s="16"/>
      <c r="IU488" s="16"/>
      <c r="IV488" s="16"/>
      <c r="IW488" s="16"/>
      <c r="IX488" s="16"/>
      <c r="IY488" s="16"/>
      <c r="IZ488" s="16"/>
      <c r="JA488" s="16"/>
      <c r="JB488" s="16"/>
      <c r="JC488" s="16"/>
      <c r="JD488" s="16"/>
      <c r="JE488" s="16"/>
      <c r="JF488" s="16"/>
      <c r="JG488" s="16"/>
      <c r="JH488" s="16"/>
      <c r="JI488" s="16"/>
      <c r="JJ488" s="16"/>
      <c r="JK488" s="16"/>
      <c r="JL488" s="16"/>
      <c r="JM488" s="16"/>
      <c r="JN488" s="16"/>
      <c r="JO488" s="16"/>
      <c r="JP488" s="16"/>
      <c r="JQ488" s="16"/>
      <c r="JR488" s="16"/>
      <c r="JS488" s="16"/>
      <c r="JT488" s="16"/>
      <c r="JU488" s="16"/>
      <c r="JV488" s="16"/>
      <c r="JW488" s="16"/>
      <c r="JX488" s="16"/>
      <c r="JY488" s="16"/>
      <c r="JZ488" s="16"/>
      <c r="KA488" s="16"/>
      <c r="KB488" s="16"/>
      <c r="KC488" s="16"/>
      <c r="KD488" s="16"/>
      <c r="KE488" s="16"/>
      <c r="KF488" s="16"/>
      <c r="KG488" s="16"/>
      <c r="KH488" s="16"/>
      <c r="KI488" s="16"/>
      <c r="KJ488" s="16"/>
      <c r="KK488" s="16"/>
      <c r="KL488" s="16"/>
      <c r="KM488" s="16"/>
      <c r="KN488" s="16"/>
      <c r="KO488" s="16"/>
      <c r="KP488" s="16"/>
      <c r="KQ488" s="16"/>
      <c r="KR488" s="16"/>
      <c r="KS488" s="16"/>
      <c r="KT488" s="16"/>
      <c r="KU488" s="16"/>
      <c r="KV488" s="16"/>
      <c r="KW488" s="16"/>
      <c r="KX488" s="16"/>
      <c r="KY488" s="16"/>
      <c r="KZ488" s="16"/>
      <c r="LA488" s="16"/>
      <c r="LB488" s="16"/>
      <c r="LC488" s="16"/>
      <c r="LD488" s="16"/>
      <c r="LE488" s="16"/>
      <c r="LF488" s="16"/>
      <c r="LG488" s="16"/>
      <c r="LH488" s="16"/>
      <c r="LI488" s="16"/>
      <c r="LJ488" s="16"/>
      <c r="LK488" s="16"/>
      <c r="LL488" s="16"/>
      <c r="LM488" s="16"/>
      <c r="LN488" s="16"/>
      <c r="LO488" s="16"/>
      <c r="LP488" s="16"/>
      <c r="LQ488" s="16"/>
      <c r="LR488" s="16"/>
      <c r="LS488" s="16"/>
      <c r="LT488" s="16"/>
      <c r="LU488" s="16"/>
      <c r="LV488" s="16"/>
      <c r="LW488" s="16"/>
      <c r="LX488" s="16"/>
      <c r="LY488" s="16"/>
      <c r="LZ488" s="16"/>
      <c r="MA488" s="16"/>
      <c r="MB488" s="16"/>
      <c r="MC488" s="16"/>
      <c r="MD488" s="16"/>
      <c r="ME488" s="16"/>
      <c r="MF488" s="16"/>
      <c r="MG488" s="16"/>
      <c r="MH488" s="16"/>
      <c r="MI488" s="16"/>
      <c r="MJ488" s="16"/>
      <c r="MK488" s="16"/>
      <c r="ML488" s="16"/>
      <c r="MM488" s="16"/>
      <c r="MN488" s="16"/>
      <c r="MO488" s="16"/>
      <c r="MP488" s="16"/>
      <c r="MQ488" s="16"/>
      <c r="MR488" s="16"/>
      <c r="MS488" s="16"/>
      <c r="MT488" s="16"/>
      <c r="MU488" s="16"/>
      <c r="MV488" s="16"/>
      <c r="MW488" s="16"/>
      <c r="MX488" s="16"/>
      <c r="MY488" s="16"/>
      <c r="MZ488" s="16"/>
      <c r="NA488" s="16"/>
      <c r="NB488" s="16"/>
      <c r="NC488" s="16"/>
      <c r="ND488" s="16"/>
      <c r="NE488" s="16"/>
      <c r="NF488" s="16"/>
      <c r="NG488" s="16"/>
      <c r="NH488" s="16"/>
      <c r="NI488" s="16"/>
      <c r="NJ488" s="16"/>
      <c r="NK488" s="16"/>
      <c r="NL488" s="16"/>
      <c r="NM488" s="16"/>
      <c r="NN488" s="16"/>
      <c r="NO488" s="16"/>
      <c r="NP488" s="16"/>
      <c r="NQ488" s="16"/>
      <c r="NR488" s="16"/>
      <c r="NS488" s="16"/>
      <c r="NT488" s="16"/>
      <c r="NU488" s="16"/>
      <c r="NV488" s="16"/>
      <c r="NW488" s="16"/>
      <c r="NX488" s="16"/>
      <c r="NY488" s="16"/>
      <c r="NZ488" s="16"/>
      <c r="OA488" s="16"/>
      <c r="OB488" s="16"/>
      <c r="OC488" s="16"/>
      <c r="OD488" s="16"/>
      <c r="OE488" s="16"/>
      <c r="OF488" s="16"/>
      <c r="OG488" s="16"/>
      <c r="OH488" s="16"/>
      <c r="OI488" s="16"/>
      <c r="OJ488" s="16"/>
      <c r="OK488" s="16"/>
      <c r="OL488" s="16"/>
      <c r="OM488" s="16"/>
      <c r="ON488" s="16"/>
      <c r="OO488" s="16"/>
      <c r="OP488" s="16"/>
      <c r="OQ488" s="16"/>
      <c r="OR488" s="16"/>
      <c r="OS488" s="16"/>
      <c r="OT488" s="16"/>
      <c r="OU488" s="16"/>
      <c r="OV488" s="16"/>
      <c r="OW488" s="16"/>
      <c r="OX488" s="16"/>
      <c r="OY488" s="16"/>
      <c r="OZ488" s="16"/>
      <c r="PA488" s="16"/>
      <c r="PB488" s="16"/>
      <c r="PC488" s="16"/>
      <c r="PD488" s="16"/>
      <c r="PE488" s="16"/>
      <c r="PF488" s="16"/>
      <c r="PG488" s="16"/>
      <c r="PH488" s="16"/>
      <c r="PI488" s="16"/>
      <c r="PJ488" s="16"/>
      <c r="PK488" s="16"/>
      <c r="PL488" s="16"/>
      <c r="PM488" s="16"/>
      <c r="PN488" s="16"/>
      <c r="PO488" s="16"/>
      <c r="PP488" s="16"/>
      <c r="PQ488" s="16"/>
      <c r="PR488" s="16"/>
      <c r="PS488" s="16"/>
      <c r="PT488" s="16"/>
      <c r="PU488" s="16"/>
      <c r="PV488" s="16"/>
      <c r="PW488" s="16"/>
      <c r="PX488" s="16"/>
      <c r="PY488" s="16"/>
      <c r="PZ488" s="16"/>
      <c r="QA488" s="16"/>
      <c r="QB488" s="16"/>
      <c r="QC488" s="16"/>
      <c r="QD488" s="16"/>
      <c r="QE488" s="16"/>
      <c r="QF488" s="16"/>
      <c r="QG488" s="16"/>
      <c r="QH488" s="16"/>
      <c r="QI488" s="16"/>
      <c r="QJ488" s="16"/>
      <c r="QK488" s="16"/>
      <c r="QL488" s="16"/>
      <c r="QM488" s="16"/>
      <c r="QN488" s="16"/>
      <c r="QO488" s="16"/>
      <c r="QP488" s="16"/>
      <c r="QQ488" s="16"/>
      <c r="QR488" s="16"/>
      <c r="QS488" s="16"/>
      <c r="QT488" s="16"/>
      <c r="QU488" s="16"/>
      <c r="QV488" s="16"/>
      <c r="QW488" s="16"/>
      <c r="QX488" s="16"/>
      <c r="QY488" s="16"/>
      <c r="QZ488" s="16"/>
      <c r="RA488" s="16"/>
      <c r="RB488" s="16"/>
      <c r="RC488" s="16"/>
      <c r="RD488" s="16"/>
      <c r="RE488" s="16"/>
      <c r="RF488" s="16"/>
      <c r="RG488" s="16"/>
      <c r="RH488" s="16"/>
      <c r="RI488" s="16"/>
      <c r="RJ488" s="16"/>
    </row>
    <row r="489" spans="2:478" x14ac:dyDescent="0.25">
      <c r="B489" s="16"/>
      <c r="C489" s="16"/>
      <c r="AF489" s="16"/>
      <c r="AG489" s="16"/>
      <c r="AH489" s="16"/>
      <c r="AI489" s="16"/>
      <c r="AJ489" s="16"/>
      <c r="AK489" s="16"/>
      <c r="AL489" s="16"/>
      <c r="AM489" s="16"/>
      <c r="AN489" s="16"/>
      <c r="AO489" s="16"/>
      <c r="AP489" s="16"/>
      <c r="AQ489" s="16"/>
      <c r="AR489" s="16"/>
      <c r="AS489" s="16"/>
      <c r="AT489" s="16"/>
      <c r="AU489" s="16"/>
      <c r="AV489" s="16"/>
      <c r="AW489" s="16"/>
      <c r="AX489" s="16"/>
      <c r="AY489" s="16"/>
      <c r="AZ489" s="16"/>
      <c r="BA489" s="16"/>
      <c r="BB489" s="16"/>
      <c r="BC489" s="16"/>
      <c r="BD489" s="16"/>
      <c r="BE489" s="16"/>
      <c r="BF489" s="16"/>
      <c r="BG489" s="16"/>
      <c r="BH489" s="16"/>
      <c r="BI489" s="16"/>
      <c r="BJ489" s="16"/>
      <c r="BK489" s="16"/>
      <c r="BL489" s="16"/>
      <c r="BM489" s="16"/>
      <c r="BN489" s="16"/>
      <c r="BO489" s="16"/>
      <c r="BP489" s="16"/>
      <c r="BQ489" s="16"/>
      <c r="BR489" s="16"/>
      <c r="BS489" s="16"/>
      <c r="BT489" s="16"/>
      <c r="BU489" s="16"/>
      <c r="BV489" s="16"/>
      <c r="BW489" s="16"/>
      <c r="BX489" s="16"/>
      <c r="BY489" s="16"/>
      <c r="BZ489" s="16"/>
      <c r="CA489" s="16"/>
      <c r="CB489" s="16"/>
      <c r="CC489" s="16"/>
      <c r="CD489" s="16"/>
      <c r="CE489" s="16"/>
      <c r="CF489" s="16"/>
      <c r="CG489" s="16"/>
      <c r="CH489" s="16"/>
      <c r="CI489" s="16"/>
      <c r="CJ489" s="16"/>
      <c r="CK489" s="16"/>
      <c r="CL489" s="16"/>
      <c r="CM489" s="16"/>
      <c r="CN489" s="16"/>
      <c r="CO489" s="16"/>
      <c r="CP489" s="16"/>
      <c r="CQ489" s="16"/>
      <c r="CR489" s="16"/>
      <c r="CS489" s="16"/>
      <c r="CT489" s="16"/>
      <c r="CU489" s="16"/>
      <c r="CV489" s="16"/>
      <c r="CW489" s="16"/>
      <c r="CX489" s="16"/>
      <c r="CY489" s="16"/>
      <c r="CZ489" s="16"/>
      <c r="DA489" s="16"/>
      <c r="DB489" s="16"/>
      <c r="DC489" s="16"/>
      <c r="DD489" s="16"/>
      <c r="DE489" s="16"/>
      <c r="DF489" s="16"/>
      <c r="DG489" s="16"/>
      <c r="DH489" s="16"/>
      <c r="DI489" s="16"/>
      <c r="DJ489" s="16"/>
      <c r="DK489" s="16"/>
      <c r="DL489" s="16"/>
      <c r="DM489" s="16"/>
      <c r="DN489" s="16"/>
      <c r="DO489" s="16"/>
      <c r="DP489" s="16"/>
      <c r="DQ489" s="16"/>
      <c r="DR489" s="16"/>
      <c r="DS489" s="16"/>
      <c r="DT489" s="16"/>
      <c r="DU489" s="16"/>
      <c r="DV489" s="16"/>
      <c r="DW489" s="16"/>
      <c r="DX489" s="16"/>
      <c r="DY489" s="16"/>
      <c r="DZ489" s="16"/>
      <c r="EA489" s="16"/>
      <c r="EB489" s="16"/>
      <c r="EC489" s="16"/>
      <c r="ED489" s="16"/>
      <c r="EE489" s="16"/>
      <c r="EF489" s="16"/>
      <c r="EG489" s="16"/>
      <c r="EH489" s="16"/>
      <c r="EI489" s="16"/>
      <c r="EJ489" s="16"/>
      <c r="EK489" s="16"/>
      <c r="EL489" s="16"/>
      <c r="EM489" s="16"/>
      <c r="EN489" s="16"/>
      <c r="EO489" s="16"/>
      <c r="EP489" s="16"/>
      <c r="EQ489" s="16"/>
      <c r="ER489" s="16"/>
      <c r="ES489" s="16"/>
      <c r="ET489" s="16"/>
      <c r="EU489" s="16"/>
      <c r="EV489" s="16"/>
      <c r="EW489" s="16"/>
      <c r="EX489" s="16"/>
      <c r="EY489" s="16"/>
      <c r="EZ489" s="16"/>
      <c r="FA489" s="16"/>
      <c r="FB489" s="16"/>
      <c r="FC489" s="16"/>
      <c r="FD489" s="16"/>
      <c r="FE489" s="16"/>
      <c r="FF489" s="16"/>
      <c r="FG489" s="16"/>
      <c r="FH489" s="16"/>
      <c r="FI489" s="16"/>
      <c r="FJ489" s="16"/>
      <c r="FK489" s="16"/>
      <c r="FL489" s="16"/>
      <c r="FM489" s="16"/>
      <c r="FN489" s="16"/>
      <c r="FO489" s="16"/>
      <c r="FP489" s="16"/>
      <c r="FQ489" s="16"/>
      <c r="FR489" s="16"/>
      <c r="FS489" s="16"/>
      <c r="FT489" s="16"/>
      <c r="FU489" s="16"/>
      <c r="FV489" s="16"/>
      <c r="FW489" s="16"/>
      <c r="FX489" s="16"/>
      <c r="FY489" s="16"/>
      <c r="FZ489" s="16"/>
      <c r="GA489" s="16"/>
      <c r="GB489" s="16"/>
      <c r="GC489" s="16"/>
      <c r="GD489" s="16"/>
      <c r="GE489" s="16"/>
      <c r="GF489" s="16"/>
      <c r="GG489" s="16"/>
      <c r="GH489" s="16"/>
      <c r="GI489" s="16"/>
      <c r="GJ489" s="16"/>
      <c r="GK489" s="16"/>
      <c r="GL489" s="16"/>
      <c r="GM489" s="16"/>
      <c r="GN489" s="16"/>
      <c r="GO489" s="16"/>
      <c r="GP489" s="16"/>
      <c r="GQ489" s="16"/>
      <c r="GR489" s="16"/>
      <c r="GS489" s="16"/>
      <c r="GT489" s="16"/>
      <c r="GU489" s="16"/>
      <c r="GV489" s="16"/>
      <c r="GW489" s="16"/>
      <c r="GX489" s="16"/>
      <c r="GY489" s="16"/>
      <c r="GZ489" s="16"/>
      <c r="HA489" s="16"/>
      <c r="HB489" s="16"/>
      <c r="HC489" s="16"/>
      <c r="HD489" s="16"/>
      <c r="HE489" s="16"/>
      <c r="HF489" s="16"/>
      <c r="HG489" s="16"/>
      <c r="HH489" s="16"/>
      <c r="HI489" s="16"/>
      <c r="HJ489" s="16"/>
      <c r="HK489" s="16"/>
      <c r="HL489" s="16"/>
      <c r="HM489" s="16"/>
      <c r="HN489" s="16"/>
      <c r="HO489" s="16"/>
      <c r="HP489" s="16"/>
      <c r="HQ489" s="16"/>
      <c r="HR489" s="16"/>
      <c r="HS489" s="16"/>
      <c r="HT489" s="16"/>
      <c r="HU489" s="16"/>
      <c r="HV489" s="16"/>
      <c r="HW489" s="16"/>
      <c r="HX489" s="16"/>
      <c r="HY489" s="16"/>
      <c r="HZ489" s="16"/>
      <c r="IA489" s="16"/>
      <c r="IB489" s="16"/>
      <c r="IC489" s="16"/>
      <c r="ID489" s="16"/>
      <c r="IE489" s="16"/>
      <c r="IF489" s="16"/>
      <c r="IG489" s="16"/>
      <c r="IH489" s="16"/>
      <c r="II489" s="16"/>
      <c r="IJ489" s="16"/>
      <c r="IK489" s="16"/>
      <c r="IL489" s="16"/>
      <c r="IM489" s="16"/>
      <c r="IN489" s="16"/>
      <c r="IO489" s="16"/>
      <c r="IP489" s="16"/>
      <c r="IQ489" s="16"/>
      <c r="IR489" s="16"/>
      <c r="IS489" s="16"/>
      <c r="IT489" s="16"/>
      <c r="IU489" s="16"/>
      <c r="IV489" s="16"/>
      <c r="IW489" s="16"/>
      <c r="IX489" s="16"/>
      <c r="IY489" s="16"/>
      <c r="IZ489" s="16"/>
      <c r="JA489" s="16"/>
      <c r="JB489" s="16"/>
      <c r="JC489" s="16"/>
      <c r="JD489" s="16"/>
      <c r="JE489" s="16"/>
      <c r="JF489" s="16"/>
      <c r="JG489" s="16"/>
      <c r="JH489" s="16"/>
      <c r="JI489" s="16"/>
      <c r="JJ489" s="16"/>
      <c r="JK489" s="16"/>
      <c r="JL489" s="16"/>
      <c r="JM489" s="16"/>
      <c r="JN489" s="16"/>
      <c r="JO489" s="16"/>
      <c r="JP489" s="16"/>
      <c r="JQ489" s="16"/>
      <c r="JR489" s="16"/>
      <c r="JS489" s="16"/>
      <c r="JT489" s="16"/>
      <c r="JU489" s="16"/>
      <c r="JV489" s="16"/>
      <c r="JW489" s="16"/>
      <c r="JX489" s="16"/>
      <c r="JY489" s="16"/>
      <c r="JZ489" s="16"/>
      <c r="KA489" s="16"/>
      <c r="KB489" s="16"/>
      <c r="KC489" s="16"/>
      <c r="KD489" s="16"/>
      <c r="KE489" s="16"/>
      <c r="KF489" s="16"/>
      <c r="KG489" s="16"/>
      <c r="KH489" s="16"/>
      <c r="KI489" s="16"/>
      <c r="KJ489" s="16"/>
      <c r="KK489" s="16"/>
      <c r="KL489" s="16"/>
      <c r="KM489" s="16"/>
      <c r="KN489" s="16"/>
      <c r="KO489" s="16"/>
      <c r="KP489" s="16"/>
      <c r="KQ489" s="16"/>
      <c r="KR489" s="16"/>
      <c r="KS489" s="16"/>
      <c r="KT489" s="16"/>
      <c r="KU489" s="16"/>
      <c r="KV489" s="16"/>
      <c r="KW489" s="16"/>
      <c r="KX489" s="16"/>
      <c r="KY489" s="16"/>
      <c r="KZ489" s="16"/>
      <c r="LA489" s="16"/>
      <c r="LB489" s="16"/>
      <c r="LC489" s="16"/>
      <c r="LD489" s="16"/>
      <c r="LE489" s="16"/>
      <c r="LF489" s="16"/>
      <c r="LG489" s="16"/>
      <c r="LH489" s="16"/>
      <c r="LI489" s="16"/>
      <c r="LJ489" s="16"/>
      <c r="LK489" s="16"/>
      <c r="LL489" s="16"/>
      <c r="LM489" s="16"/>
      <c r="LN489" s="16"/>
      <c r="LO489" s="16"/>
      <c r="LP489" s="16"/>
      <c r="LQ489" s="16"/>
      <c r="LR489" s="16"/>
      <c r="LS489" s="16"/>
      <c r="LT489" s="16"/>
      <c r="LU489" s="16"/>
      <c r="LV489" s="16"/>
      <c r="LW489" s="16"/>
      <c r="LX489" s="16"/>
      <c r="LY489" s="16"/>
      <c r="LZ489" s="16"/>
      <c r="MA489" s="16"/>
      <c r="MB489" s="16"/>
      <c r="MC489" s="16"/>
      <c r="MD489" s="16"/>
      <c r="ME489" s="16"/>
      <c r="MF489" s="16"/>
      <c r="MG489" s="16"/>
      <c r="MH489" s="16"/>
      <c r="MI489" s="16"/>
      <c r="MJ489" s="16"/>
      <c r="MK489" s="16"/>
      <c r="ML489" s="16"/>
      <c r="MM489" s="16"/>
      <c r="MN489" s="16"/>
      <c r="MO489" s="16"/>
      <c r="MP489" s="16"/>
      <c r="MQ489" s="16"/>
      <c r="MR489" s="16"/>
      <c r="MS489" s="16"/>
      <c r="MT489" s="16"/>
      <c r="MU489" s="16"/>
      <c r="MV489" s="16"/>
      <c r="MW489" s="16"/>
      <c r="MX489" s="16"/>
      <c r="MY489" s="16"/>
      <c r="MZ489" s="16"/>
      <c r="NA489" s="16"/>
      <c r="NB489" s="16"/>
      <c r="NC489" s="16"/>
      <c r="ND489" s="16"/>
      <c r="NE489" s="16"/>
      <c r="NF489" s="16"/>
      <c r="NG489" s="16"/>
      <c r="NH489" s="16"/>
      <c r="NI489" s="16"/>
      <c r="NJ489" s="16"/>
      <c r="NK489" s="16"/>
      <c r="NL489" s="16"/>
      <c r="NM489" s="16"/>
      <c r="NN489" s="16"/>
      <c r="NO489" s="16"/>
      <c r="NP489" s="16"/>
      <c r="NQ489" s="16"/>
      <c r="NR489" s="16"/>
      <c r="NS489" s="16"/>
      <c r="NT489" s="16"/>
      <c r="NU489" s="16"/>
      <c r="NV489" s="16"/>
      <c r="NW489" s="16"/>
      <c r="NX489" s="16"/>
      <c r="NY489" s="16"/>
      <c r="NZ489" s="16"/>
      <c r="OA489" s="16"/>
      <c r="OB489" s="16"/>
      <c r="OC489" s="16"/>
      <c r="OD489" s="16"/>
      <c r="OE489" s="16"/>
      <c r="OF489" s="16"/>
      <c r="OG489" s="16"/>
      <c r="OH489" s="16"/>
      <c r="OI489" s="16"/>
      <c r="OJ489" s="16"/>
      <c r="OK489" s="16"/>
      <c r="OL489" s="16"/>
      <c r="OM489" s="16"/>
      <c r="ON489" s="16"/>
      <c r="OO489" s="16"/>
      <c r="OP489" s="16"/>
      <c r="OQ489" s="16"/>
      <c r="OR489" s="16"/>
      <c r="OS489" s="16"/>
      <c r="OT489" s="16"/>
      <c r="OU489" s="16"/>
      <c r="OV489" s="16"/>
      <c r="OW489" s="16"/>
      <c r="OX489" s="16"/>
      <c r="OY489" s="16"/>
      <c r="OZ489" s="16"/>
      <c r="PA489" s="16"/>
      <c r="PB489" s="16"/>
      <c r="PC489" s="16"/>
      <c r="PD489" s="16"/>
      <c r="PE489" s="16"/>
      <c r="PF489" s="16"/>
      <c r="PG489" s="16"/>
      <c r="PH489" s="16"/>
      <c r="PI489" s="16"/>
      <c r="PJ489" s="16"/>
      <c r="PK489" s="16"/>
      <c r="PL489" s="16"/>
      <c r="PM489" s="16"/>
      <c r="PN489" s="16"/>
      <c r="PO489" s="16"/>
      <c r="PP489" s="16"/>
      <c r="PQ489" s="16"/>
      <c r="PR489" s="16"/>
      <c r="PS489" s="16"/>
      <c r="PT489" s="16"/>
      <c r="PU489" s="16"/>
      <c r="PV489" s="16"/>
      <c r="PW489" s="16"/>
      <c r="PX489" s="16"/>
      <c r="PY489" s="16"/>
      <c r="PZ489" s="16"/>
      <c r="QA489" s="16"/>
      <c r="QB489" s="16"/>
      <c r="QC489" s="16"/>
      <c r="QD489" s="16"/>
      <c r="QE489" s="16"/>
      <c r="QF489" s="16"/>
      <c r="QG489" s="16"/>
      <c r="QH489" s="16"/>
      <c r="QI489" s="16"/>
      <c r="QJ489" s="16"/>
      <c r="QK489" s="16"/>
      <c r="QL489" s="16"/>
      <c r="QM489" s="16"/>
      <c r="QN489" s="16"/>
      <c r="QO489" s="16"/>
      <c r="QP489" s="16"/>
      <c r="QQ489" s="16"/>
      <c r="QR489" s="16"/>
      <c r="QS489" s="16"/>
      <c r="QT489" s="16"/>
      <c r="QU489" s="16"/>
      <c r="QV489" s="16"/>
      <c r="QW489" s="16"/>
      <c r="QX489" s="16"/>
      <c r="QY489" s="16"/>
      <c r="QZ489" s="16"/>
      <c r="RA489" s="16"/>
      <c r="RB489" s="16"/>
      <c r="RC489" s="16"/>
      <c r="RD489" s="16"/>
      <c r="RE489" s="16"/>
      <c r="RF489" s="16"/>
      <c r="RG489" s="16"/>
      <c r="RH489" s="16"/>
      <c r="RI489" s="16"/>
      <c r="RJ489" s="16"/>
    </row>
    <row r="490" spans="2:478" x14ac:dyDescent="0.25">
      <c r="B490" s="16"/>
      <c r="C490" s="16"/>
      <c r="AF490" s="16"/>
      <c r="AG490" s="16"/>
      <c r="AH490" s="16"/>
      <c r="AI490" s="16"/>
      <c r="AJ490" s="16"/>
      <c r="AK490" s="16"/>
      <c r="AL490" s="16"/>
      <c r="AM490" s="16"/>
      <c r="AN490" s="16"/>
      <c r="AO490" s="16"/>
      <c r="AP490" s="16"/>
      <c r="AQ490" s="16"/>
      <c r="AR490" s="16"/>
      <c r="AS490" s="16"/>
      <c r="AT490" s="16"/>
      <c r="AU490" s="16"/>
      <c r="AV490" s="16"/>
      <c r="AW490" s="16"/>
      <c r="AX490" s="16"/>
      <c r="AY490" s="16"/>
      <c r="AZ490" s="16"/>
      <c r="BA490" s="16"/>
      <c r="BB490" s="16"/>
      <c r="BC490" s="16"/>
      <c r="BD490" s="16"/>
      <c r="BE490" s="16"/>
      <c r="BF490" s="16"/>
      <c r="BG490" s="16"/>
      <c r="BH490" s="16"/>
      <c r="BI490" s="16"/>
      <c r="BJ490" s="16"/>
      <c r="BK490" s="16"/>
      <c r="BL490" s="16"/>
      <c r="BM490" s="16"/>
      <c r="BN490" s="16"/>
      <c r="BO490" s="16"/>
      <c r="BP490" s="16"/>
      <c r="BQ490" s="16"/>
      <c r="BR490" s="16"/>
      <c r="BS490" s="16"/>
      <c r="BT490" s="16"/>
      <c r="BU490" s="16"/>
      <c r="BV490" s="16"/>
      <c r="BW490" s="16"/>
      <c r="BX490" s="16"/>
      <c r="BY490" s="16"/>
      <c r="BZ490" s="16"/>
      <c r="CA490" s="16"/>
      <c r="CB490" s="16"/>
      <c r="CC490" s="16"/>
      <c r="CD490" s="16"/>
      <c r="CE490" s="16"/>
      <c r="CF490" s="16"/>
      <c r="CG490" s="16"/>
      <c r="CH490" s="16"/>
      <c r="CI490" s="16"/>
      <c r="CJ490" s="16"/>
      <c r="CK490" s="16"/>
      <c r="CL490" s="16"/>
      <c r="CM490" s="16"/>
      <c r="CN490" s="16"/>
      <c r="CO490" s="16"/>
      <c r="CP490" s="16"/>
      <c r="CQ490" s="16"/>
      <c r="CR490" s="16"/>
      <c r="CS490" s="16"/>
      <c r="CT490" s="16"/>
      <c r="CU490" s="16"/>
      <c r="CV490" s="16"/>
      <c r="CW490" s="16"/>
      <c r="CX490" s="16"/>
      <c r="CY490" s="16"/>
      <c r="CZ490" s="16"/>
      <c r="DA490" s="16"/>
      <c r="DB490" s="16"/>
      <c r="DC490" s="16"/>
      <c r="DD490" s="16"/>
      <c r="DE490" s="16"/>
      <c r="DF490" s="16"/>
      <c r="DG490" s="16"/>
      <c r="DH490" s="16"/>
      <c r="DI490" s="16"/>
      <c r="DJ490" s="16"/>
      <c r="DK490" s="16"/>
      <c r="DL490" s="16"/>
      <c r="DM490" s="16"/>
      <c r="DN490" s="16"/>
      <c r="DO490" s="16"/>
      <c r="DP490" s="16"/>
      <c r="DQ490" s="16"/>
      <c r="DR490" s="16"/>
      <c r="DS490" s="16"/>
      <c r="DT490" s="16"/>
      <c r="DU490" s="16"/>
      <c r="DV490" s="16"/>
      <c r="DW490" s="16"/>
      <c r="DX490" s="16"/>
      <c r="DY490" s="16"/>
      <c r="DZ490" s="16"/>
      <c r="EA490" s="16"/>
      <c r="EB490" s="16"/>
      <c r="EC490" s="16"/>
      <c r="ED490" s="16"/>
      <c r="EE490" s="16"/>
      <c r="EF490" s="16"/>
      <c r="EG490" s="16"/>
      <c r="EH490" s="16"/>
      <c r="EI490" s="16"/>
      <c r="EJ490" s="16"/>
      <c r="EK490" s="16"/>
      <c r="EL490" s="16"/>
      <c r="EM490" s="16"/>
      <c r="EN490" s="16"/>
      <c r="EO490" s="16"/>
      <c r="EP490" s="16"/>
      <c r="EQ490" s="16"/>
      <c r="ER490" s="16"/>
      <c r="ES490" s="16"/>
      <c r="ET490" s="16"/>
      <c r="EU490" s="16"/>
      <c r="EV490" s="16"/>
      <c r="EW490" s="16"/>
      <c r="EX490" s="16"/>
      <c r="EY490" s="16"/>
      <c r="EZ490" s="16"/>
      <c r="FA490" s="16"/>
      <c r="FB490" s="16"/>
      <c r="FC490" s="16"/>
      <c r="FD490" s="16"/>
      <c r="FE490" s="16"/>
      <c r="FF490" s="16"/>
      <c r="FG490" s="16"/>
      <c r="FH490" s="16"/>
      <c r="FI490" s="16"/>
      <c r="FJ490" s="16"/>
      <c r="FK490" s="16"/>
      <c r="FL490" s="16"/>
      <c r="FM490" s="16"/>
      <c r="FN490" s="16"/>
      <c r="FO490" s="16"/>
      <c r="FP490" s="16"/>
      <c r="FQ490" s="16"/>
      <c r="FR490" s="16"/>
      <c r="FS490" s="16"/>
      <c r="FT490" s="16"/>
      <c r="FU490" s="16"/>
      <c r="FV490" s="16"/>
      <c r="FW490" s="16"/>
      <c r="FX490" s="16"/>
      <c r="FY490" s="16"/>
      <c r="FZ490" s="16"/>
      <c r="GA490" s="16"/>
      <c r="GB490" s="16"/>
      <c r="GC490" s="16"/>
      <c r="GD490" s="16"/>
      <c r="GE490" s="16"/>
      <c r="GF490" s="16"/>
      <c r="GG490" s="16"/>
      <c r="GH490" s="16"/>
      <c r="GI490" s="16"/>
      <c r="GJ490" s="16"/>
      <c r="GK490" s="16"/>
      <c r="GL490" s="16"/>
      <c r="GM490" s="16"/>
      <c r="GN490" s="16"/>
      <c r="GO490" s="16"/>
      <c r="GP490" s="16"/>
      <c r="GQ490" s="16"/>
      <c r="GR490" s="16"/>
      <c r="GS490" s="16"/>
      <c r="GT490" s="16"/>
      <c r="GU490" s="16"/>
      <c r="GV490" s="16"/>
      <c r="GW490" s="16"/>
      <c r="GX490" s="16"/>
      <c r="GY490" s="16"/>
      <c r="GZ490" s="16"/>
      <c r="HA490" s="16"/>
      <c r="HB490" s="16"/>
      <c r="HC490" s="16"/>
      <c r="HD490" s="16"/>
      <c r="HE490" s="16"/>
      <c r="HF490" s="16"/>
      <c r="HG490" s="16"/>
      <c r="HH490" s="16"/>
      <c r="HI490" s="16"/>
      <c r="HJ490" s="16"/>
      <c r="HK490" s="16"/>
      <c r="HL490" s="16"/>
      <c r="HM490" s="16"/>
      <c r="HN490" s="16"/>
      <c r="HO490" s="16"/>
      <c r="HP490" s="16"/>
      <c r="HQ490" s="16"/>
      <c r="HR490" s="16"/>
      <c r="HS490" s="16"/>
      <c r="HT490" s="16"/>
      <c r="HU490" s="16"/>
      <c r="HV490" s="16"/>
      <c r="HW490" s="16"/>
      <c r="HX490" s="16"/>
      <c r="HY490" s="16"/>
      <c r="HZ490" s="16"/>
      <c r="IA490" s="16"/>
      <c r="IB490" s="16"/>
      <c r="IC490" s="16"/>
      <c r="ID490" s="16"/>
      <c r="IE490" s="16"/>
      <c r="IF490" s="16"/>
      <c r="IG490" s="16"/>
      <c r="IH490" s="16"/>
      <c r="II490" s="16"/>
      <c r="IJ490" s="16"/>
      <c r="IK490" s="16"/>
      <c r="IL490" s="16"/>
      <c r="IM490" s="16"/>
      <c r="IN490" s="16"/>
      <c r="IO490" s="16"/>
      <c r="IP490" s="16"/>
      <c r="IQ490" s="16"/>
      <c r="IR490" s="16"/>
      <c r="IS490" s="16"/>
      <c r="IT490" s="16"/>
      <c r="IU490" s="16"/>
      <c r="IV490" s="16"/>
      <c r="IW490" s="16"/>
      <c r="IX490" s="16"/>
      <c r="IY490" s="16"/>
      <c r="IZ490" s="16"/>
      <c r="JA490" s="16"/>
      <c r="JB490" s="16"/>
      <c r="JC490" s="16"/>
      <c r="JD490" s="16"/>
      <c r="JE490" s="16"/>
      <c r="JF490" s="16"/>
      <c r="JG490" s="16"/>
      <c r="JH490" s="16"/>
      <c r="JI490" s="16"/>
      <c r="JJ490" s="16"/>
      <c r="JK490" s="16"/>
      <c r="JL490" s="16"/>
      <c r="JM490" s="16"/>
      <c r="JN490" s="16"/>
      <c r="JO490" s="16"/>
      <c r="JP490" s="16"/>
      <c r="JQ490" s="16"/>
      <c r="JR490" s="16"/>
      <c r="JS490" s="16"/>
      <c r="JT490" s="16"/>
      <c r="JU490" s="16"/>
      <c r="JV490" s="16"/>
      <c r="JW490" s="16"/>
      <c r="JX490" s="16"/>
      <c r="JY490" s="16"/>
      <c r="JZ490" s="16"/>
      <c r="KA490" s="16"/>
      <c r="KB490" s="16"/>
      <c r="KC490" s="16"/>
      <c r="KD490" s="16"/>
      <c r="KE490" s="16"/>
      <c r="KF490" s="16"/>
      <c r="KG490" s="16"/>
      <c r="KH490" s="16"/>
      <c r="KI490" s="16"/>
      <c r="KJ490" s="16"/>
      <c r="KK490" s="16"/>
      <c r="KL490" s="16"/>
      <c r="KM490" s="16"/>
      <c r="KN490" s="16"/>
      <c r="KO490" s="16"/>
      <c r="KP490" s="16"/>
      <c r="KQ490" s="16"/>
      <c r="KR490" s="16"/>
      <c r="KS490" s="16"/>
      <c r="KT490" s="16"/>
      <c r="KU490" s="16"/>
      <c r="KV490" s="16"/>
      <c r="KW490" s="16"/>
      <c r="KX490" s="16"/>
      <c r="KY490" s="16"/>
      <c r="KZ490" s="16"/>
      <c r="LA490" s="16"/>
      <c r="LB490" s="16"/>
      <c r="LC490" s="16"/>
      <c r="LD490" s="16"/>
      <c r="LE490" s="16"/>
      <c r="LF490" s="16"/>
      <c r="LG490" s="16"/>
      <c r="LH490" s="16"/>
      <c r="LI490" s="16"/>
      <c r="LJ490" s="16"/>
      <c r="LK490" s="16"/>
      <c r="LL490" s="16"/>
      <c r="LM490" s="16"/>
      <c r="LN490" s="16"/>
      <c r="LO490" s="16"/>
      <c r="LP490" s="16"/>
      <c r="LQ490" s="16"/>
      <c r="LR490" s="16"/>
      <c r="LS490" s="16"/>
      <c r="LT490" s="16"/>
      <c r="LU490" s="16"/>
      <c r="LV490" s="16"/>
      <c r="LW490" s="16"/>
      <c r="LX490" s="16"/>
      <c r="LY490" s="16"/>
      <c r="LZ490" s="16"/>
      <c r="MA490" s="16"/>
      <c r="MB490" s="16"/>
      <c r="MC490" s="16"/>
      <c r="MD490" s="16"/>
      <c r="ME490" s="16"/>
      <c r="MF490" s="16"/>
      <c r="MG490" s="16"/>
      <c r="MH490" s="16"/>
      <c r="MI490" s="16"/>
      <c r="MJ490" s="16"/>
      <c r="MK490" s="16"/>
      <c r="ML490" s="16"/>
      <c r="MM490" s="16"/>
      <c r="MN490" s="16"/>
      <c r="MO490" s="16"/>
      <c r="MP490" s="16"/>
      <c r="MQ490" s="16"/>
      <c r="MR490" s="16"/>
      <c r="MS490" s="16"/>
      <c r="MT490" s="16"/>
      <c r="MU490" s="16"/>
      <c r="MV490" s="16"/>
      <c r="MW490" s="16"/>
      <c r="MX490" s="16"/>
      <c r="MY490" s="16"/>
      <c r="MZ490" s="16"/>
      <c r="NA490" s="16"/>
      <c r="NB490" s="16"/>
      <c r="NC490" s="16"/>
      <c r="ND490" s="16"/>
      <c r="NE490" s="16"/>
      <c r="NF490" s="16"/>
      <c r="NG490" s="16"/>
      <c r="NH490" s="16"/>
      <c r="NI490" s="16"/>
      <c r="NJ490" s="16"/>
      <c r="NK490" s="16"/>
      <c r="NL490" s="16"/>
      <c r="NM490" s="16"/>
      <c r="NN490" s="16"/>
      <c r="NO490" s="16"/>
      <c r="NP490" s="16"/>
      <c r="NQ490" s="16"/>
      <c r="NR490" s="16"/>
      <c r="NS490" s="16"/>
      <c r="NT490" s="16"/>
      <c r="NU490" s="16"/>
      <c r="NV490" s="16"/>
      <c r="NW490" s="16"/>
      <c r="NX490" s="16"/>
      <c r="NY490" s="16"/>
      <c r="NZ490" s="16"/>
      <c r="OA490" s="16"/>
      <c r="OB490" s="16"/>
      <c r="OC490" s="16"/>
      <c r="OD490" s="16"/>
      <c r="OE490" s="16"/>
      <c r="OF490" s="16"/>
      <c r="OG490" s="16"/>
      <c r="OH490" s="16"/>
      <c r="OI490" s="16"/>
      <c r="OJ490" s="16"/>
      <c r="OK490" s="16"/>
      <c r="OL490" s="16"/>
      <c r="OM490" s="16"/>
      <c r="ON490" s="16"/>
      <c r="OO490" s="16"/>
      <c r="OP490" s="16"/>
      <c r="OQ490" s="16"/>
      <c r="OR490" s="16"/>
      <c r="OS490" s="16"/>
      <c r="OT490" s="16"/>
      <c r="OU490" s="16"/>
      <c r="OV490" s="16"/>
      <c r="OW490" s="16"/>
      <c r="OX490" s="16"/>
      <c r="OY490" s="16"/>
      <c r="OZ490" s="16"/>
      <c r="PA490" s="16"/>
      <c r="PB490" s="16"/>
      <c r="PC490" s="16"/>
      <c r="PD490" s="16"/>
      <c r="PE490" s="16"/>
      <c r="PF490" s="16"/>
      <c r="PG490" s="16"/>
      <c r="PH490" s="16"/>
      <c r="PI490" s="16"/>
      <c r="PJ490" s="16"/>
      <c r="PK490" s="16"/>
      <c r="PL490" s="16"/>
      <c r="PM490" s="16"/>
      <c r="PN490" s="16"/>
      <c r="PO490" s="16"/>
      <c r="PP490" s="16"/>
      <c r="PQ490" s="16"/>
      <c r="PR490" s="16"/>
      <c r="PS490" s="16"/>
      <c r="PT490" s="16"/>
      <c r="PU490" s="16"/>
      <c r="PV490" s="16"/>
      <c r="PW490" s="16"/>
      <c r="PX490" s="16"/>
      <c r="PY490" s="16"/>
      <c r="PZ490" s="16"/>
      <c r="QA490" s="16"/>
      <c r="QB490" s="16"/>
      <c r="QC490" s="16"/>
      <c r="QD490" s="16"/>
      <c r="QE490" s="16"/>
      <c r="QF490" s="16"/>
      <c r="QG490" s="16"/>
      <c r="QH490" s="16"/>
      <c r="QI490" s="16"/>
      <c r="QJ490" s="16"/>
      <c r="QK490" s="16"/>
      <c r="QL490" s="16"/>
      <c r="QM490" s="16"/>
      <c r="QN490" s="16"/>
      <c r="QO490" s="16"/>
      <c r="QP490" s="16"/>
      <c r="QQ490" s="16"/>
      <c r="QR490" s="16"/>
      <c r="QS490" s="16"/>
      <c r="QT490" s="16"/>
      <c r="QU490" s="16"/>
      <c r="QV490" s="16"/>
      <c r="QW490" s="16"/>
      <c r="QX490" s="16"/>
      <c r="QY490" s="16"/>
      <c r="QZ490" s="16"/>
      <c r="RA490" s="16"/>
      <c r="RB490" s="16"/>
      <c r="RC490" s="16"/>
      <c r="RD490" s="16"/>
      <c r="RE490" s="16"/>
      <c r="RF490" s="16"/>
      <c r="RG490" s="16"/>
      <c r="RH490" s="16"/>
      <c r="RI490" s="16"/>
      <c r="RJ490" s="16"/>
    </row>
    <row r="491" spans="2:478" x14ac:dyDescent="0.25">
      <c r="B491" s="16"/>
      <c r="C491" s="16"/>
      <c r="AF491" s="16"/>
      <c r="AG491" s="16"/>
      <c r="AH491" s="16"/>
      <c r="AI491" s="16"/>
      <c r="AJ491" s="16"/>
      <c r="AK491" s="16"/>
      <c r="AL491" s="16"/>
      <c r="AM491" s="16"/>
      <c r="AN491" s="16"/>
      <c r="AO491" s="16"/>
      <c r="AP491" s="16"/>
      <c r="AQ491" s="16"/>
      <c r="AR491" s="16"/>
      <c r="AS491" s="16"/>
      <c r="AT491" s="16"/>
      <c r="AU491" s="16"/>
      <c r="AV491" s="16"/>
      <c r="AW491" s="16"/>
      <c r="AX491" s="16"/>
      <c r="AY491" s="16"/>
      <c r="AZ491" s="16"/>
      <c r="BA491" s="16"/>
      <c r="BB491" s="16"/>
      <c r="BC491" s="16"/>
      <c r="BD491" s="16"/>
      <c r="BE491" s="16"/>
      <c r="BF491" s="16"/>
      <c r="BG491" s="16"/>
      <c r="BH491" s="16"/>
      <c r="BI491" s="16"/>
      <c r="BJ491" s="16"/>
      <c r="BK491" s="16"/>
      <c r="BL491" s="16"/>
      <c r="BM491" s="16"/>
      <c r="BN491" s="16"/>
      <c r="BO491" s="16"/>
      <c r="BP491" s="16"/>
      <c r="BQ491" s="16"/>
      <c r="BR491" s="16"/>
      <c r="BS491" s="16"/>
      <c r="BT491" s="16"/>
      <c r="BU491" s="16"/>
      <c r="BV491" s="16"/>
      <c r="BW491" s="16"/>
      <c r="BX491" s="16"/>
      <c r="BY491" s="16"/>
      <c r="BZ491" s="16"/>
      <c r="CA491" s="16"/>
      <c r="CB491" s="16"/>
      <c r="CC491" s="16"/>
      <c r="CD491" s="16"/>
      <c r="CE491" s="16"/>
      <c r="CF491" s="16"/>
      <c r="CG491" s="16"/>
      <c r="CH491" s="16"/>
      <c r="CI491" s="16"/>
      <c r="CJ491" s="16"/>
      <c r="CK491" s="16"/>
      <c r="CL491" s="16"/>
      <c r="CM491" s="16"/>
      <c r="CN491" s="16"/>
      <c r="CO491" s="16"/>
      <c r="CP491" s="16"/>
      <c r="CQ491" s="16"/>
      <c r="CR491" s="16"/>
      <c r="CS491" s="16"/>
      <c r="CT491" s="16"/>
      <c r="CU491" s="16"/>
      <c r="CV491" s="16"/>
      <c r="CW491" s="16"/>
      <c r="CX491" s="16"/>
      <c r="CY491" s="16"/>
      <c r="CZ491" s="16"/>
      <c r="DA491" s="16"/>
      <c r="DB491" s="16"/>
      <c r="DC491" s="16"/>
      <c r="DD491" s="16"/>
      <c r="DE491" s="16"/>
      <c r="DF491" s="16"/>
      <c r="DG491" s="16"/>
      <c r="DH491" s="16"/>
      <c r="DI491" s="16"/>
      <c r="DJ491" s="16"/>
      <c r="DK491" s="16"/>
      <c r="DL491" s="16"/>
      <c r="DM491" s="16"/>
      <c r="DN491" s="16"/>
      <c r="DO491" s="16"/>
      <c r="DP491" s="16"/>
      <c r="DQ491" s="16"/>
      <c r="DR491" s="16"/>
      <c r="DS491" s="16"/>
      <c r="DT491" s="16"/>
      <c r="DU491" s="16"/>
      <c r="DV491" s="16"/>
      <c r="DW491" s="16"/>
      <c r="DX491" s="16"/>
      <c r="DY491" s="16"/>
      <c r="DZ491" s="16"/>
      <c r="EA491" s="16"/>
      <c r="EB491" s="16"/>
      <c r="EC491" s="16"/>
      <c r="ED491" s="16"/>
      <c r="EE491" s="16"/>
      <c r="EF491" s="16"/>
      <c r="EG491" s="16"/>
      <c r="EH491" s="16"/>
      <c r="EI491" s="16"/>
      <c r="EJ491" s="16"/>
      <c r="EK491" s="16"/>
      <c r="EL491" s="16"/>
      <c r="EM491" s="16"/>
      <c r="EN491" s="16"/>
      <c r="EO491" s="16"/>
      <c r="EP491" s="16"/>
      <c r="EQ491" s="16"/>
      <c r="ER491" s="16"/>
      <c r="ES491" s="16"/>
      <c r="ET491" s="16"/>
      <c r="EU491" s="16"/>
      <c r="EV491" s="16"/>
      <c r="EW491" s="16"/>
      <c r="EX491" s="16"/>
      <c r="EY491" s="16"/>
      <c r="EZ491" s="16"/>
      <c r="FA491" s="16"/>
      <c r="FB491" s="16"/>
      <c r="FC491" s="16"/>
      <c r="FD491" s="16"/>
      <c r="FE491" s="16"/>
      <c r="FF491" s="16"/>
      <c r="FG491" s="16"/>
      <c r="FH491" s="16"/>
      <c r="FI491" s="16"/>
      <c r="FJ491" s="16"/>
      <c r="FK491" s="16"/>
      <c r="FL491" s="16"/>
      <c r="FM491" s="16"/>
      <c r="FN491" s="16"/>
      <c r="FO491" s="16"/>
      <c r="FP491" s="16"/>
      <c r="FQ491" s="16"/>
      <c r="FR491" s="16"/>
      <c r="FS491" s="16"/>
      <c r="FT491" s="16"/>
      <c r="FU491" s="16"/>
      <c r="FV491" s="16"/>
      <c r="FW491" s="16"/>
      <c r="FX491" s="16"/>
      <c r="FY491" s="16"/>
      <c r="FZ491" s="16"/>
      <c r="GA491" s="16"/>
      <c r="GB491" s="16"/>
      <c r="GC491" s="16"/>
      <c r="GD491" s="16"/>
      <c r="GE491" s="16"/>
      <c r="GF491" s="16"/>
      <c r="GG491" s="16"/>
      <c r="GH491" s="16"/>
      <c r="GI491" s="16"/>
      <c r="GJ491" s="16"/>
      <c r="GK491" s="16"/>
      <c r="GL491" s="16"/>
      <c r="GM491" s="16"/>
      <c r="GN491" s="16"/>
      <c r="GO491" s="16"/>
      <c r="GP491" s="16"/>
      <c r="GQ491" s="16"/>
      <c r="GR491" s="16"/>
      <c r="GS491" s="16"/>
      <c r="GT491" s="16"/>
      <c r="GU491" s="16"/>
      <c r="GV491" s="16"/>
      <c r="GW491" s="16"/>
      <c r="GX491" s="16"/>
      <c r="GY491" s="16"/>
      <c r="GZ491" s="16"/>
      <c r="HA491" s="16"/>
      <c r="HB491" s="16"/>
      <c r="HC491" s="16"/>
      <c r="HD491" s="16"/>
      <c r="HE491" s="16"/>
      <c r="HF491" s="16"/>
      <c r="HG491" s="16"/>
      <c r="HH491" s="16"/>
      <c r="HI491" s="16"/>
      <c r="HJ491" s="16"/>
      <c r="HK491" s="16"/>
      <c r="HL491" s="16"/>
      <c r="HM491" s="16"/>
      <c r="HN491" s="16"/>
      <c r="HO491" s="16"/>
      <c r="HP491" s="16"/>
      <c r="HQ491" s="16"/>
      <c r="HR491" s="16"/>
      <c r="HS491" s="16"/>
      <c r="HT491" s="16"/>
      <c r="HU491" s="16"/>
      <c r="HV491" s="16"/>
      <c r="HW491" s="16"/>
      <c r="HX491" s="16"/>
      <c r="HY491" s="16"/>
      <c r="HZ491" s="16"/>
      <c r="IA491" s="16"/>
      <c r="IB491" s="16"/>
      <c r="IC491" s="16"/>
      <c r="ID491" s="16"/>
      <c r="IE491" s="16"/>
      <c r="IF491" s="16"/>
      <c r="IG491" s="16"/>
      <c r="IH491" s="16"/>
      <c r="II491" s="16"/>
      <c r="IJ491" s="16"/>
      <c r="IK491" s="16"/>
      <c r="IL491" s="16"/>
      <c r="IM491" s="16"/>
      <c r="IN491" s="16"/>
      <c r="IO491" s="16"/>
      <c r="IP491" s="16"/>
      <c r="IQ491" s="16"/>
      <c r="IR491" s="16"/>
      <c r="IS491" s="16"/>
      <c r="IT491" s="16"/>
      <c r="IU491" s="16"/>
      <c r="IV491" s="16"/>
      <c r="IW491" s="16"/>
      <c r="IX491" s="16"/>
      <c r="IY491" s="16"/>
      <c r="IZ491" s="16"/>
      <c r="JA491" s="16"/>
      <c r="JB491" s="16"/>
      <c r="JC491" s="16"/>
      <c r="JD491" s="16"/>
      <c r="JE491" s="16"/>
      <c r="JF491" s="16"/>
      <c r="JG491" s="16"/>
      <c r="JH491" s="16"/>
      <c r="JI491" s="16"/>
      <c r="JJ491" s="16"/>
      <c r="JK491" s="16"/>
      <c r="JL491" s="16"/>
      <c r="JM491" s="16"/>
      <c r="JN491" s="16"/>
      <c r="JO491" s="16"/>
      <c r="JP491" s="16"/>
      <c r="JQ491" s="16"/>
      <c r="JR491" s="16"/>
      <c r="JS491" s="16"/>
      <c r="JT491" s="16"/>
      <c r="JU491" s="16"/>
      <c r="JV491" s="16"/>
      <c r="JW491" s="16"/>
      <c r="JX491" s="16"/>
      <c r="JY491" s="16"/>
      <c r="JZ491" s="16"/>
      <c r="KA491" s="16"/>
      <c r="KB491" s="16"/>
      <c r="KC491" s="16"/>
      <c r="KD491" s="16"/>
      <c r="KE491" s="16"/>
      <c r="KF491" s="16"/>
      <c r="KG491" s="16"/>
      <c r="KH491" s="16"/>
      <c r="KI491" s="16"/>
      <c r="KJ491" s="16"/>
      <c r="KK491" s="16"/>
      <c r="KL491" s="16"/>
      <c r="KM491" s="16"/>
      <c r="KN491" s="16"/>
      <c r="KO491" s="16"/>
      <c r="KP491" s="16"/>
      <c r="KQ491" s="16"/>
      <c r="KR491" s="16"/>
      <c r="KS491" s="16"/>
      <c r="KT491" s="16"/>
      <c r="KU491" s="16"/>
      <c r="KV491" s="16"/>
      <c r="KW491" s="16"/>
      <c r="KX491" s="16"/>
      <c r="KY491" s="16"/>
      <c r="KZ491" s="16"/>
      <c r="LA491" s="16"/>
      <c r="LB491" s="16"/>
      <c r="LC491" s="16"/>
      <c r="LD491" s="16"/>
      <c r="LE491" s="16"/>
      <c r="LF491" s="16"/>
      <c r="LG491" s="16"/>
      <c r="LH491" s="16"/>
      <c r="LI491" s="16"/>
      <c r="LJ491" s="16"/>
      <c r="LK491" s="16"/>
      <c r="LL491" s="16"/>
      <c r="LM491" s="16"/>
      <c r="LN491" s="16"/>
      <c r="LO491" s="16"/>
      <c r="LP491" s="16"/>
      <c r="LQ491" s="16"/>
      <c r="LR491" s="16"/>
      <c r="LS491" s="16"/>
      <c r="LT491" s="16"/>
      <c r="LU491" s="16"/>
      <c r="LV491" s="16"/>
      <c r="LW491" s="16"/>
      <c r="LX491" s="16"/>
      <c r="LY491" s="16"/>
      <c r="LZ491" s="16"/>
      <c r="MA491" s="16"/>
      <c r="MB491" s="16"/>
      <c r="MC491" s="16"/>
      <c r="MD491" s="16"/>
      <c r="ME491" s="16"/>
      <c r="MF491" s="16"/>
      <c r="MG491" s="16"/>
      <c r="MH491" s="16"/>
      <c r="MI491" s="16"/>
      <c r="MJ491" s="16"/>
      <c r="MK491" s="16"/>
      <c r="ML491" s="16"/>
      <c r="MM491" s="16"/>
      <c r="MN491" s="16"/>
      <c r="MO491" s="16"/>
      <c r="MP491" s="16"/>
      <c r="MQ491" s="16"/>
      <c r="MR491" s="16"/>
      <c r="MS491" s="16"/>
      <c r="MT491" s="16"/>
      <c r="MU491" s="16"/>
      <c r="MV491" s="16"/>
      <c r="MW491" s="16"/>
      <c r="MX491" s="16"/>
      <c r="MY491" s="16"/>
      <c r="MZ491" s="16"/>
      <c r="NA491" s="16"/>
      <c r="NB491" s="16"/>
      <c r="NC491" s="16"/>
      <c r="ND491" s="16"/>
      <c r="NE491" s="16"/>
      <c r="NF491" s="16"/>
      <c r="NG491" s="16"/>
      <c r="NH491" s="16"/>
      <c r="NI491" s="16"/>
      <c r="NJ491" s="16"/>
      <c r="NK491" s="16"/>
      <c r="NL491" s="16"/>
      <c r="NM491" s="16"/>
      <c r="NN491" s="16"/>
      <c r="NO491" s="16"/>
      <c r="NP491" s="16"/>
      <c r="NQ491" s="16"/>
      <c r="NR491" s="16"/>
      <c r="NS491" s="16"/>
      <c r="NT491" s="16"/>
      <c r="NU491" s="16"/>
      <c r="NV491" s="16"/>
      <c r="NW491" s="16"/>
      <c r="NX491" s="16"/>
      <c r="NY491" s="16"/>
      <c r="NZ491" s="16"/>
      <c r="OA491" s="16"/>
      <c r="OB491" s="16"/>
      <c r="OC491" s="16"/>
      <c r="OD491" s="16"/>
      <c r="OE491" s="16"/>
      <c r="OF491" s="16"/>
      <c r="OG491" s="16"/>
      <c r="OH491" s="16"/>
      <c r="OI491" s="16"/>
      <c r="OJ491" s="16"/>
      <c r="OK491" s="16"/>
      <c r="OL491" s="16"/>
      <c r="OM491" s="16"/>
      <c r="ON491" s="16"/>
      <c r="OO491" s="16"/>
      <c r="OP491" s="16"/>
      <c r="OQ491" s="16"/>
      <c r="OR491" s="16"/>
      <c r="OS491" s="16"/>
      <c r="OT491" s="16"/>
      <c r="OU491" s="16"/>
      <c r="OV491" s="16"/>
      <c r="OW491" s="16"/>
      <c r="OX491" s="16"/>
      <c r="OY491" s="16"/>
      <c r="OZ491" s="16"/>
      <c r="PA491" s="16"/>
      <c r="PB491" s="16"/>
      <c r="PC491" s="16"/>
      <c r="PD491" s="16"/>
      <c r="PE491" s="16"/>
      <c r="PF491" s="16"/>
      <c r="PG491" s="16"/>
      <c r="PH491" s="16"/>
      <c r="PI491" s="16"/>
      <c r="PJ491" s="16"/>
      <c r="PK491" s="16"/>
      <c r="PL491" s="16"/>
      <c r="PM491" s="16"/>
      <c r="PN491" s="16"/>
      <c r="PO491" s="16"/>
      <c r="PP491" s="16"/>
      <c r="PQ491" s="16"/>
      <c r="PR491" s="16"/>
      <c r="PS491" s="16"/>
      <c r="PT491" s="16"/>
      <c r="PU491" s="16"/>
      <c r="PV491" s="16"/>
      <c r="PW491" s="16"/>
      <c r="PX491" s="16"/>
      <c r="PY491" s="16"/>
      <c r="PZ491" s="16"/>
      <c r="QA491" s="16"/>
      <c r="QB491" s="16"/>
      <c r="QC491" s="16"/>
      <c r="QD491" s="16"/>
      <c r="QE491" s="16"/>
      <c r="QF491" s="16"/>
      <c r="QG491" s="16"/>
      <c r="QH491" s="16"/>
      <c r="QI491" s="16"/>
      <c r="QJ491" s="16"/>
      <c r="QK491" s="16"/>
      <c r="QL491" s="16"/>
      <c r="QM491" s="16"/>
      <c r="QN491" s="16"/>
      <c r="QO491" s="16"/>
      <c r="QP491" s="16"/>
      <c r="QQ491" s="16"/>
      <c r="QR491" s="16"/>
      <c r="QS491" s="16"/>
      <c r="QT491" s="16"/>
      <c r="QU491" s="16"/>
      <c r="QV491" s="16"/>
      <c r="QW491" s="16"/>
      <c r="QX491" s="16"/>
      <c r="QY491" s="16"/>
      <c r="QZ491" s="16"/>
      <c r="RA491" s="16"/>
      <c r="RB491" s="16"/>
      <c r="RC491" s="16"/>
      <c r="RD491" s="16"/>
      <c r="RE491" s="16"/>
      <c r="RF491" s="16"/>
      <c r="RG491" s="16"/>
      <c r="RH491" s="16"/>
      <c r="RI491" s="16"/>
      <c r="RJ491" s="16"/>
    </row>
    <row r="492" spans="2:478" x14ac:dyDescent="0.25">
      <c r="B492" s="16"/>
      <c r="C492" s="16"/>
      <c r="AF492" s="16"/>
      <c r="AG492" s="16"/>
      <c r="AH492" s="16"/>
      <c r="AI492" s="16"/>
      <c r="AJ492" s="16"/>
      <c r="AK492" s="16"/>
      <c r="AL492" s="16"/>
      <c r="AM492" s="16"/>
      <c r="AN492" s="16"/>
      <c r="AO492" s="16"/>
      <c r="AP492" s="16"/>
      <c r="AQ492" s="16"/>
      <c r="AR492" s="16"/>
      <c r="AS492" s="16"/>
      <c r="AT492" s="16"/>
      <c r="AU492" s="16"/>
      <c r="AV492" s="16"/>
      <c r="AW492" s="16"/>
      <c r="AX492" s="16"/>
      <c r="AY492" s="16"/>
      <c r="AZ492" s="16"/>
      <c r="BA492" s="16"/>
      <c r="BB492" s="16"/>
      <c r="BC492" s="16"/>
      <c r="BD492" s="16"/>
      <c r="BE492" s="16"/>
      <c r="BF492" s="16"/>
      <c r="BG492" s="16"/>
      <c r="BH492" s="16"/>
      <c r="BI492" s="16"/>
      <c r="BJ492" s="16"/>
      <c r="BK492" s="16"/>
      <c r="BL492" s="16"/>
      <c r="BM492" s="16"/>
      <c r="BN492" s="16"/>
      <c r="BO492" s="16"/>
      <c r="BP492" s="16"/>
      <c r="BQ492" s="16"/>
      <c r="BR492" s="16"/>
      <c r="BS492" s="16"/>
      <c r="BT492" s="16"/>
      <c r="BU492" s="16"/>
      <c r="BV492" s="16"/>
      <c r="BW492" s="16"/>
      <c r="BX492" s="16"/>
      <c r="BY492" s="16"/>
      <c r="BZ492" s="16"/>
      <c r="CA492" s="16"/>
      <c r="CB492" s="16"/>
      <c r="CC492" s="16"/>
      <c r="CD492" s="16"/>
      <c r="CE492" s="16"/>
      <c r="CF492" s="16"/>
      <c r="CG492" s="16"/>
      <c r="CH492" s="16"/>
      <c r="CI492" s="16"/>
      <c r="CJ492" s="16"/>
      <c r="CK492" s="16"/>
      <c r="CL492" s="16"/>
      <c r="CM492" s="16"/>
      <c r="CN492" s="16"/>
      <c r="CO492" s="16"/>
      <c r="CP492" s="16"/>
      <c r="CQ492" s="16"/>
      <c r="CR492" s="16"/>
      <c r="CS492" s="16"/>
      <c r="CT492" s="16"/>
      <c r="CU492" s="16"/>
      <c r="CV492" s="16"/>
      <c r="CW492" s="16"/>
      <c r="CX492" s="16"/>
      <c r="CY492" s="16"/>
      <c r="CZ492" s="16"/>
      <c r="DA492" s="16"/>
      <c r="DB492" s="16"/>
      <c r="DC492" s="16"/>
      <c r="DD492" s="16"/>
      <c r="DE492" s="16"/>
      <c r="DF492" s="16"/>
      <c r="DG492" s="16"/>
      <c r="DH492" s="16"/>
      <c r="DI492" s="16"/>
      <c r="DJ492" s="16"/>
      <c r="DK492" s="16"/>
      <c r="DL492" s="16"/>
      <c r="DM492" s="16"/>
      <c r="DN492" s="16"/>
      <c r="DO492" s="16"/>
      <c r="DP492" s="16"/>
      <c r="DQ492" s="16"/>
      <c r="DR492" s="16"/>
      <c r="DS492" s="16"/>
      <c r="DT492" s="16"/>
      <c r="DU492" s="16"/>
      <c r="DV492" s="16"/>
      <c r="DW492" s="16"/>
      <c r="DX492" s="16"/>
      <c r="DY492" s="16"/>
      <c r="DZ492" s="16"/>
      <c r="EA492" s="16"/>
      <c r="EB492" s="16"/>
      <c r="EC492" s="16"/>
      <c r="ED492" s="16"/>
      <c r="EE492" s="16"/>
      <c r="EF492" s="16"/>
      <c r="EG492" s="16"/>
      <c r="EH492" s="16"/>
      <c r="EI492" s="16"/>
      <c r="EJ492" s="16"/>
      <c r="EK492" s="16"/>
      <c r="EL492" s="16"/>
      <c r="EM492" s="16"/>
      <c r="EN492" s="16"/>
      <c r="EO492" s="16"/>
      <c r="EP492" s="16"/>
      <c r="EQ492" s="16"/>
      <c r="ER492" s="16"/>
      <c r="ES492" s="16"/>
      <c r="ET492" s="16"/>
      <c r="EU492" s="16"/>
      <c r="EV492" s="16"/>
      <c r="EW492" s="16"/>
      <c r="EX492" s="16"/>
      <c r="EY492" s="16"/>
      <c r="EZ492" s="16"/>
      <c r="FA492" s="16"/>
      <c r="FB492" s="16"/>
      <c r="FC492" s="16"/>
      <c r="FD492" s="16"/>
      <c r="FE492" s="16"/>
      <c r="FF492" s="16"/>
      <c r="FG492" s="16"/>
      <c r="FH492" s="16"/>
      <c r="FI492" s="16"/>
      <c r="FJ492" s="16"/>
      <c r="FK492" s="16"/>
      <c r="FL492" s="16"/>
      <c r="FM492" s="16"/>
      <c r="FN492" s="16"/>
      <c r="FO492" s="16"/>
      <c r="FP492" s="16"/>
      <c r="FQ492" s="16"/>
      <c r="FR492" s="16"/>
      <c r="FS492" s="16"/>
      <c r="FT492" s="16"/>
      <c r="FU492" s="16"/>
      <c r="FV492" s="16"/>
      <c r="FW492" s="16"/>
      <c r="FX492" s="16"/>
      <c r="FY492" s="16"/>
      <c r="FZ492" s="16"/>
      <c r="GA492" s="16"/>
      <c r="GB492" s="16"/>
      <c r="GC492" s="16"/>
      <c r="GD492" s="16"/>
      <c r="GE492" s="16"/>
      <c r="GF492" s="16"/>
      <c r="GG492" s="16"/>
      <c r="GH492" s="16"/>
      <c r="GI492" s="16"/>
      <c r="GJ492" s="16"/>
      <c r="GK492" s="16"/>
      <c r="GL492" s="16"/>
      <c r="GM492" s="16"/>
      <c r="GN492" s="16"/>
      <c r="GO492" s="16"/>
      <c r="GP492" s="16"/>
      <c r="GQ492" s="16"/>
      <c r="GR492" s="16"/>
      <c r="GS492" s="16"/>
      <c r="GT492" s="16"/>
      <c r="GU492" s="16"/>
      <c r="GV492" s="16"/>
      <c r="GW492" s="16"/>
      <c r="GX492" s="16"/>
      <c r="GY492" s="16"/>
      <c r="GZ492" s="16"/>
      <c r="HA492" s="16"/>
      <c r="HB492" s="16"/>
      <c r="HC492" s="16"/>
      <c r="HD492" s="16"/>
      <c r="HE492" s="16"/>
      <c r="HF492" s="16"/>
      <c r="HG492" s="16"/>
      <c r="HH492" s="16"/>
      <c r="HI492" s="16"/>
      <c r="HJ492" s="16"/>
      <c r="HK492" s="16"/>
      <c r="HL492" s="16"/>
      <c r="HM492" s="16"/>
      <c r="HN492" s="16"/>
      <c r="HO492" s="16"/>
      <c r="HP492" s="16"/>
      <c r="HQ492" s="16"/>
      <c r="HR492" s="16"/>
      <c r="HS492" s="16"/>
      <c r="HT492" s="16"/>
      <c r="HU492" s="16"/>
      <c r="HV492" s="16"/>
      <c r="HW492" s="16"/>
      <c r="HX492" s="16"/>
      <c r="HY492" s="16"/>
      <c r="HZ492" s="16"/>
      <c r="IA492" s="16"/>
      <c r="IB492" s="16"/>
      <c r="IC492" s="16"/>
      <c r="ID492" s="16"/>
      <c r="IE492" s="16"/>
      <c r="IF492" s="16"/>
      <c r="IG492" s="16"/>
      <c r="IH492" s="16"/>
      <c r="II492" s="16"/>
      <c r="IJ492" s="16"/>
      <c r="IK492" s="16"/>
      <c r="IL492" s="16"/>
      <c r="IM492" s="16"/>
      <c r="IN492" s="16"/>
      <c r="IO492" s="16"/>
      <c r="IP492" s="16"/>
      <c r="IQ492" s="16"/>
      <c r="IR492" s="16"/>
      <c r="IS492" s="16"/>
      <c r="IT492" s="16"/>
      <c r="IU492" s="16"/>
      <c r="IV492" s="16"/>
      <c r="IW492" s="16"/>
      <c r="IX492" s="16"/>
      <c r="IY492" s="16"/>
      <c r="IZ492" s="16"/>
      <c r="JA492" s="16"/>
      <c r="JB492" s="16"/>
      <c r="JC492" s="16"/>
      <c r="JD492" s="16"/>
      <c r="JE492" s="16"/>
      <c r="JF492" s="16"/>
      <c r="JG492" s="16"/>
      <c r="JH492" s="16"/>
      <c r="JI492" s="16"/>
      <c r="JJ492" s="16"/>
      <c r="JK492" s="16"/>
      <c r="JL492" s="16"/>
      <c r="JM492" s="16"/>
      <c r="JN492" s="16"/>
      <c r="JO492" s="16"/>
      <c r="JP492" s="16"/>
      <c r="JQ492" s="16"/>
      <c r="JR492" s="16"/>
      <c r="JS492" s="16"/>
      <c r="JT492" s="16"/>
      <c r="JU492" s="16"/>
      <c r="JV492" s="16"/>
      <c r="JW492" s="16"/>
      <c r="JX492" s="16"/>
      <c r="JY492" s="16"/>
      <c r="JZ492" s="16"/>
      <c r="KA492" s="16"/>
      <c r="KB492" s="16"/>
      <c r="KC492" s="16"/>
      <c r="KD492" s="16"/>
      <c r="KE492" s="16"/>
      <c r="KF492" s="16"/>
      <c r="KG492" s="16"/>
      <c r="KH492" s="16"/>
      <c r="KI492" s="16"/>
      <c r="KJ492" s="16"/>
      <c r="KK492" s="16"/>
      <c r="KL492" s="16"/>
      <c r="KM492" s="16"/>
      <c r="KN492" s="16"/>
      <c r="KO492" s="16"/>
      <c r="KP492" s="16"/>
      <c r="KQ492" s="16"/>
      <c r="KR492" s="16"/>
      <c r="KS492" s="16"/>
      <c r="KT492" s="16"/>
      <c r="KU492" s="16"/>
      <c r="KV492" s="16"/>
      <c r="KW492" s="16"/>
      <c r="KX492" s="16"/>
      <c r="KY492" s="16"/>
      <c r="KZ492" s="16"/>
      <c r="LA492" s="16"/>
      <c r="LB492" s="16"/>
      <c r="LC492" s="16"/>
      <c r="LD492" s="16"/>
      <c r="LE492" s="16"/>
      <c r="LF492" s="16"/>
      <c r="LG492" s="16"/>
      <c r="LH492" s="16"/>
      <c r="LI492" s="16"/>
      <c r="LJ492" s="16"/>
      <c r="LK492" s="16"/>
      <c r="LL492" s="16"/>
      <c r="LM492" s="16"/>
      <c r="LN492" s="16"/>
      <c r="LO492" s="16"/>
      <c r="LP492" s="16"/>
      <c r="LQ492" s="16"/>
      <c r="LR492" s="16"/>
      <c r="LS492" s="16"/>
      <c r="LT492" s="16"/>
      <c r="LU492" s="16"/>
      <c r="LV492" s="16"/>
      <c r="LW492" s="16"/>
      <c r="LX492" s="16"/>
      <c r="LY492" s="16"/>
      <c r="LZ492" s="16"/>
      <c r="MA492" s="16"/>
      <c r="MB492" s="16"/>
      <c r="MC492" s="16"/>
      <c r="MD492" s="16"/>
      <c r="ME492" s="16"/>
      <c r="MF492" s="16"/>
      <c r="MG492" s="16"/>
      <c r="MH492" s="16"/>
      <c r="MI492" s="16"/>
      <c r="MJ492" s="16"/>
      <c r="MK492" s="16"/>
      <c r="ML492" s="16"/>
      <c r="MM492" s="16"/>
      <c r="MN492" s="16"/>
      <c r="MO492" s="16"/>
      <c r="MP492" s="16"/>
      <c r="MQ492" s="16"/>
      <c r="MR492" s="16"/>
      <c r="MS492" s="16"/>
      <c r="MT492" s="16"/>
      <c r="MU492" s="16"/>
      <c r="MV492" s="16"/>
      <c r="MW492" s="16"/>
      <c r="MX492" s="16"/>
      <c r="MY492" s="16"/>
      <c r="MZ492" s="16"/>
      <c r="NA492" s="16"/>
      <c r="NB492" s="16"/>
      <c r="NC492" s="16"/>
      <c r="ND492" s="16"/>
      <c r="NE492" s="16"/>
      <c r="NF492" s="16"/>
      <c r="NG492" s="16"/>
      <c r="NH492" s="16"/>
      <c r="NI492" s="16"/>
      <c r="NJ492" s="16"/>
      <c r="NK492" s="16"/>
      <c r="NL492" s="16"/>
      <c r="NM492" s="16"/>
      <c r="NN492" s="16"/>
      <c r="NO492" s="16"/>
      <c r="NP492" s="16"/>
      <c r="NQ492" s="16"/>
      <c r="NR492" s="16"/>
      <c r="NS492" s="16"/>
      <c r="NT492" s="16"/>
      <c r="NU492" s="16"/>
      <c r="NV492" s="16"/>
      <c r="NW492" s="16"/>
      <c r="NX492" s="16"/>
      <c r="NY492" s="16"/>
      <c r="NZ492" s="16"/>
      <c r="OA492" s="16"/>
      <c r="OB492" s="16"/>
      <c r="OC492" s="16"/>
      <c r="OD492" s="16"/>
      <c r="OE492" s="16"/>
      <c r="OF492" s="16"/>
      <c r="OG492" s="16"/>
      <c r="OH492" s="16"/>
      <c r="OI492" s="16"/>
      <c r="OJ492" s="16"/>
      <c r="OK492" s="16"/>
      <c r="OL492" s="16"/>
      <c r="OM492" s="16"/>
      <c r="ON492" s="16"/>
      <c r="OO492" s="16"/>
      <c r="OP492" s="16"/>
      <c r="OQ492" s="16"/>
      <c r="OR492" s="16"/>
      <c r="OS492" s="16"/>
      <c r="OT492" s="16"/>
      <c r="OU492" s="16"/>
      <c r="OV492" s="16"/>
      <c r="OW492" s="16"/>
      <c r="OX492" s="16"/>
      <c r="OY492" s="16"/>
      <c r="OZ492" s="16"/>
      <c r="PA492" s="16"/>
      <c r="PB492" s="16"/>
      <c r="PC492" s="16"/>
      <c r="PD492" s="16"/>
      <c r="PE492" s="16"/>
      <c r="PF492" s="16"/>
      <c r="PG492" s="16"/>
      <c r="PH492" s="16"/>
      <c r="PI492" s="16"/>
      <c r="PJ492" s="16"/>
      <c r="PK492" s="16"/>
      <c r="PL492" s="16"/>
      <c r="PM492" s="16"/>
      <c r="PN492" s="16"/>
      <c r="PO492" s="16"/>
      <c r="PP492" s="16"/>
      <c r="PQ492" s="16"/>
      <c r="PR492" s="16"/>
      <c r="PS492" s="16"/>
      <c r="PT492" s="16"/>
      <c r="PU492" s="16"/>
      <c r="PV492" s="16"/>
      <c r="PW492" s="16"/>
      <c r="PX492" s="16"/>
      <c r="PY492" s="16"/>
      <c r="PZ492" s="16"/>
      <c r="QA492" s="16"/>
      <c r="QB492" s="16"/>
      <c r="QC492" s="16"/>
      <c r="QD492" s="16"/>
      <c r="QE492" s="16"/>
      <c r="QF492" s="16"/>
      <c r="QG492" s="16"/>
      <c r="QH492" s="16"/>
      <c r="QI492" s="16"/>
      <c r="QJ492" s="16"/>
      <c r="QK492" s="16"/>
      <c r="QL492" s="16"/>
      <c r="QM492" s="16"/>
      <c r="QN492" s="16"/>
      <c r="QO492" s="16"/>
      <c r="QP492" s="16"/>
      <c r="QQ492" s="16"/>
      <c r="QR492" s="16"/>
      <c r="QS492" s="16"/>
      <c r="QT492" s="16"/>
      <c r="QU492" s="16"/>
      <c r="QV492" s="16"/>
      <c r="QW492" s="16"/>
      <c r="QX492" s="16"/>
      <c r="QY492" s="16"/>
      <c r="QZ492" s="16"/>
      <c r="RA492" s="16"/>
      <c r="RB492" s="16"/>
      <c r="RC492" s="16"/>
      <c r="RD492" s="16"/>
      <c r="RE492" s="16"/>
      <c r="RF492" s="16"/>
      <c r="RG492" s="16"/>
      <c r="RH492" s="16"/>
      <c r="RI492" s="16"/>
      <c r="RJ492" s="16"/>
    </row>
    <row r="493" spans="2:478" x14ac:dyDescent="0.25">
      <c r="B493" s="16"/>
      <c r="C493" s="16"/>
      <c r="AF493" s="16"/>
      <c r="AG493" s="16"/>
      <c r="AH493" s="16"/>
      <c r="AI493" s="16"/>
      <c r="AJ493" s="16"/>
      <c r="AK493" s="16"/>
      <c r="AL493" s="16"/>
      <c r="AM493" s="16"/>
      <c r="AN493" s="16"/>
      <c r="AO493" s="16"/>
      <c r="AP493" s="16"/>
      <c r="AQ493" s="16"/>
      <c r="AR493" s="16"/>
      <c r="AS493" s="16"/>
      <c r="AT493" s="16"/>
      <c r="AU493" s="16"/>
      <c r="AV493" s="16"/>
      <c r="AW493" s="16"/>
      <c r="AX493" s="16"/>
      <c r="AY493" s="16"/>
      <c r="AZ493" s="16"/>
      <c r="BA493" s="16"/>
      <c r="BB493" s="16"/>
      <c r="BC493" s="16"/>
      <c r="BD493" s="16"/>
      <c r="BE493" s="16"/>
      <c r="BF493" s="16"/>
      <c r="BG493" s="16"/>
      <c r="BH493" s="16"/>
      <c r="BI493" s="16"/>
      <c r="BJ493" s="16"/>
      <c r="BK493" s="16"/>
      <c r="BL493" s="16"/>
      <c r="BM493" s="16"/>
      <c r="BN493" s="16"/>
      <c r="BO493" s="16"/>
      <c r="BP493" s="16"/>
      <c r="BQ493" s="16"/>
      <c r="BR493" s="16"/>
      <c r="BS493" s="16"/>
      <c r="BT493" s="16"/>
      <c r="BU493" s="16"/>
      <c r="BV493" s="16"/>
      <c r="BW493" s="16"/>
      <c r="BX493" s="16"/>
      <c r="BY493" s="16"/>
      <c r="BZ493" s="16"/>
      <c r="CA493" s="16"/>
      <c r="CB493" s="16"/>
      <c r="CC493" s="16"/>
      <c r="CD493" s="16"/>
      <c r="CE493" s="16"/>
      <c r="CF493" s="16"/>
      <c r="CG493" s="16"/>
      <c r="CH493" s="16"/>
      <c r="CI493" s="16"/>
      <c r="CJ493" s="16"/>
      <c r="CK493" s="16"/>
      <c r="CL493" s="16"/>
      <c r="CM493" s="16"/>
      <c r="CN493" s="16"/>
      <c r="CO493" s="16"/>
      <c r="CP493" s="16"/>
      <c r="CQ493" s="16"/>
      <c r="CR493" s="16"/>
      <c r="CS493" s="16"/>
      <c r="CT493" s="16"/>
      <c r="CU493" s="16"/>
      <c r="CV493" s="16"/>
      <c r="CW493" s="16"/>
      <c r="CX493" s="16"/>
      <c r="CY493" s="16"/>
      <c r="CZ493" s="16"/>
      <c r="DA493" s="16"/>
      <c r="DB493" s="16"/>
      <c r="DC493" s="16"/>
      <c r="DD493" s="16"/>
      <c r="DE493" s="16"/>
      <c r="DF493" s="16"/>
      <c r="DG493" s="16"/>
      <c r="DH493" s="16"/>
      <c r="DI493" s="16"/>
      <c r="DJ493" s="16"/>
      <c r="DK493" s="16"/>
      <c r="DL493" s="16"/>
      <c r="DM493" s="16"/>
      <c r="DN493" s="16"/>
      <c r="DO493" s="16"/>
      <c r="DP493" s="16"/>
      <c r="DQ493" s="16"/>
      <c r="DR493" s="16"/>
      <c r="DS493" s="16"/>
      <c r="DT493" s="16"/>
      <c r="DU493" s="16"/>
      <c r="DV493" s="16"/>
      <c r="DW493" s="16"/>
      <c r="DX493" s="16"/>
      <c r="DY493" s="16"/>
      <c r="DZ493" s="16"/>
      <c r="EA493" s="16"/>
      <c r="EB493" s="16"/>
      <c r="EC493" s="16"/>
      <c r="ED493" s="16"/>
      <c r="EE493" s="16"/>
      <c r="EF493" s="16"/>
      <c r="EG493" s="16"/>
      <c r="EH493" s="16"/>
      <c r="EI493" s="16"/>
      <c r="EJ493" s="16"/>
      <c r="EK493" s="16"/>
      <c r="EL493" s="16"/>
      <c r="EM493" s="16"/>
      <c r="EN493" s="16"/>
      <c r="EO493" s="16"/>
      <c r="EP493" s="16"/>
      <c r="EQ493" s="16"/>
      <c r="ER493" s="16"/>
      <c r="ES493" s="16"/>
      <c r="ET493" s="16"/>
      <c r="EU493" s="16"/>
      <c r="EV493" s="16"/>
      <c r="EW493" s="16"/>
      <c r="EX493" s="16"/>
      <c r="EY493" s="16"/>
      <c r="EZ493" s="16"/>
      <c r="FA493" s="16"/>
      <c r="FB493" s="16"/>
      <c r="FC493" s="16"/>
      <c r="FD493" s="16"/>
      <c r="FE493" s="16"/>
      <c r="FF493" s="16"/>
      <c r="FG493" s="16"/>
      <c r="FH493" s="16"/>
      <c r="FI493" s="16"/>
      <c r="FJ493" s="16"/>
      <c r="FK493" s="16"/>
      <c r="FL493" s="16"/>
      <c r="FM493" s="16"/>
      <c r="FN493" s="16"/>
      <c r="FO493" s="16"/>
      <c r="FP493" s="16"/>
      <c r="FQ493" s="16"/>
      <c r="FR493" s="16"/>
      <c r="FS493" s="16"/>
      <c r="FT493" s="16"/>
      <c r="FU493" s="16"/>
      <c r="FV493" s="16"/>
      <c r="FW493" s="16"/>
      <c r="FX493" s="16"/>
      <c r="FY493" s="16"/>
      <c r="FZ493" s="16"/>
      <c r="GA493" s="16"/>
      <c r="GB493" s="16"/>
      <c r="GC493" s="16"/>
      <c r="GD493" s="16"/>
      <c r="GE493" s="16"/>
      <c r="GF493" s="16"/>
      <c r="GG493" s="16"/>
      <c r="GH493" s="16"/>
      <c r="GI493" s="16"/>
      <c r="GJ493" s="16"/>
      <c r="GK493" s="16"/>
      <c r="GL493" s="16"/>
      <c r="GM493" s="16"/>
      <c r="GN493" s="16"/>
      <c r="GO493" s="16"/>
      <c r="GP493" s="16"/>
      <c r="GQ493" s="16"/>
      <c r="GR493" s="16"/>
      <c r="GS493" s="16"/>
      <c r="GT493" s="16"/>
      <c r="GU493" s="16"/>
      <c r="GV493" s="16"/>
      <c r="GW493" s="16"/>
      <c r="GX493" s="16"/>
      <c r="GY493" s="16"/>
      <c r="GZ493" s="16"/>
      <c r="HA493" s="16"/>
      <c r="HB493" s="16"/>
      <c r="HC493" s="16"/>
      <c r="HD493" s="16"/>
      <c r="HE493" s="16"/>
      <c r="HF493" s="16"/>
      <c r="HG493" s="16"/>
      <c r="HH493" s="16"/>
      <c r="HI493" s="16"/>
      <c r="HJ493" s="16"/>
      <c r="HK493" s="16"/>
      <c r="HL493" s="16"/>
      <c r="HM493" s="16"/>
      <c r="HN493" s="16"/>
      <c r="HO493" s="16"/>
      <c r="HP493" s="16"/>
      <c r="HQ493" s="16"/>
      <c r="HR493" s="16"/>
      <c r="HS493" s="16"/>
      <c r="HT493" s="16"/>
      <c r="HU493" s="16"/>
      <c r="HV493" s="16"/>
      <c r="HW493" s="16"/>
      <c r="HX493" s="16"/>
      <c r="HY493" s="16"/>
      <c r="HZ493" s="16"/>
      <c r="IA493" s="16"/>
      <c r="IB493" s="16"/>
      <c r="IC493" s="16"/>
      <c r="ID493" s="16"/>
      <c r="IE493" s="16"/>
      <c r="IF493" s="16"/>
      <c r="IG493" s="16"/>
      <c r="IH493" s="16"/>
      <c r="II493" s="16"/>
      <c r="IJ493" s="16"/>
      <c r="IK493" s="16"/>
      <c r="IL493" s="16"/>
      <c r="IM493" s="16"/>
      <c r="IN493" s="16"/>
      <c r="IO493" s="16"/>
      <c r="IP493" s="16"/>
      <c r="IQ493" s="16"/>
      <c r="IR493" s="16"/>
      <c r="IS493" s="16"/>
      <c r="IT493" s="16"/>
      <c r="IU493" s="16"/>
      <c r="IV493" s="16"/>
      <c r="IW493" s="16"/>
      <c r="IX493" s="16"/>
      <c r="IY493" s="16"/>
      <c r="IZ493" s="16"/>
      <c r="JA493" s="16"/>
      <c r="JB493" s="16"/>
      <c r="JC493" s="16"/>
      <c r="JD493" s="16"/>
      <c r="JE493" s="16"/>
      <c r="JF493" s="16"/>
      <c r="JG493" s="16"/>
      <c r="JH493" s="16"/>
      <c r="JI493" s="16"/>
      <c r="JJ493" s="16"/>
      <c r="JK493" s="16"/>
      <c r="JL493" s="16"/>
      <c r="JM493" s="16"/>
      <c r="JN493" s="16"/>
      <c r="JO493" s="16"/>
      <c r="JP493" s="16"/>
      <c r="JQ493" s="16"/>
      <c r="JR493" s="16"/>
      <c r="JS493" s="16"/>
      <c r="JT493" s="16"/>
      <c r="JU493" s="16"/>
      <c r="JV493" s="16"/>
      <c r="JW493" s="16"/>
      <c r="JX493" s="16"/>
      <c r="JY493" s="16"/>
      <c r="JZ493" s="16"/>
      <c r="KA493" s="16"/>
      <c r="KB493" s="16"/>
      <c r="KC493" s="16"/>
      <c r="KD493" s="16"/>
      <c r="KE493" s="16"/>
      <c r="KF493" s="16"/>
      <c r="KG493" s="16"/>
      <c r="KH493" s="16"/>
      <c r="KI493" s="16"/>
      <c r="KJ493" s="16"/>
      <c r="KK493" s="16"/>
      <c r="KL493" s="16"/>
      <c r="KM493" s="16"/>
      <c r="KN493" s="16"/>
      <c r="KO493" s="16"/>
      <c r="KP493" s="16"/>
      <c r="KQ493" s="16"/>
      <c r="KR493" s="16"/>
      <c r="KS493" s="16"/>
      <c r="KT493" s="16"/>
      <c r="KU493" s="16"/>
      <c r="KV493" s="16"/>
      <c r="KW493" s="16"/>
      <c r="KX493" s="16"/>
      <c r="KY493" s="16"/>
      <c r="KZ493" s="16"/>
      <c r="LA493" s="16"/>
      <c r="LB493" s="16"/>
      <c r="LC493" s="16"/>
      <c r="LD493" s="16"/>
      <c r="LE493" s="16"/>
      <c r="LF493" s="16"/>
      <c r="LG493" s="16"/>
      <c r="LH493" s="16"/>
      <c r="LI493" s="16"/>
      <c r="LJ493" s="16"/>
      <c r="LK493" s="16"/>
      <c r="LL493" s="16"/>
      <c r="LM493" s="16"/>
      <c r="LN493" s="16"/>
      <c r="LO493" s="16"/>
      <c r="LP493" s="16"/>
      <c r="LQ493" s="16"/>
      <c r="LR493" s="16"/>
      <c r="LS493" s="16"/>
      <c r="LT493" s="16"/>
      <c r="LU493" s="16"/>
      <c r="LV493" s="16"/>
      <c r="LW493" s="16"/>
      <c r="LX493" s="16"/>
      <c r="LY493" s="16"/>
      <c r="LZ493" s="16"/>
      <c r="MA493" s="16"/>
      <c r="MB493" s="16"/>
      <c r="MC493" s="16"/>
      <c r="MD493" s="16"/>
      <c r="ME493" s="16"/>
      <c r="MF493" s="16"/>
      <c r="MG493" s="16"/>
      <c r="MH493" s="16"/>
      <c r="MI493" s="16"/>
      <c r="MJ493" s="16"/>
      <c r="MK493" s="16"/>
      <c r="ML493" s="16"/>
      <c r="MM493" s="16"/>
      <c r="MN493" s="16"/>
      <c r="MO493" s="16"/>
      <c r="MP493" s="16"/>
      <c r="MQ493" s="16"/>
      <c r="MR493" s="16"/>
      <c r="MS493" s="16"/>
      <c r="MT493" s="16"/>
      <c r="MU493" s="16"/>
      <c r="MV493" s="16"/>
      <c r="MW493" s="16"/>
      <c r="MX493" s="16"/>
      <c r="MY493" s="16"/>
      <c r="MZ493" s="16"/>
      <c r="NA493" s="16"/>
      <c r="NB493" s="16"/>
      <c r="NC493" s="16"/>
      <c r="ND493" s="16"/>
      <c r="NE493" s="16"/>
      <c r="NF493" s="16"/>
      <c r="NG493" s="16"/>
      <c r="NH493" s="16"/>
      <c r="NI493" s="16"/>
      <c r="NJ493" s="16"/>
      <c r="NK493" s="16"/>
      <c r="NL493" s="16"/>
      <c r="NM493" s="16"/>
      <c r="NN493" s="16"/>
      <c r="NO493" s="16"/>
      <c r="NP493" s="16"/>
      <c r="NQ493" s="16"/>
      <c r="NR493" s="16"/>
      <c r="NS493" s="16"/>
      <c r="NT493" s="16"/>
      <c r="NU493" s="16"/>
      <c r="NV493" s="16"/>
      <c r="NW493" s="16"/>
      <c r="NX493" s="16"/>
      <c r="NY493" s="16"/>
      <c r="NZ493" s="16"/>
      <c r="OA493" s="16"/>
      <c r="OB493" s="16"/>
      <c r="OC493" s="16"/>
      <c r="OD493" s="16"/>
      <c r="OE493" s="16"/>
      <c r="OF493" s="16"/>
      <c r="OG493" s="16"/>
      <c r="OH493" s="16"/>
      <c r="OI493" s="16"/>
      <c r="OJ493" s="16"/>
      <c r="OK493" s="16"/>
      <c r="OL493" s="16"/>
      <c r="OM493" s="16"/>
      <c r="ON493" s="16"/>
      <c r="OO493" s="16"/>
      <c r="OP493" s="16"/>
      <c r="OQ493" s="16"/>
      <c r="OR493" s="16"/>
      <c r="OS493" s="16"/>
      <c r="OT493" s="16"/>
      <c r="OU493" s="16"/>
      <c r="OV493" s="16"/>
      <c r="OW493" s="16"/>
      <c r="OX493" s="16"/>
      <c r="OY493" s="16"/>
      <c r="OZ493" s="16"/>
      <c r="PA493" s="16"/>
      <c r="PB493" s="16"/>
      <c r="PC493" s="16"/>
      <c r="PD493" s="16"/>
      <c r="PE493" s="16"/>
      <c r="PF493" s="16"/>
      <c r="PG493" s="16"/>
      <c r="PH493" s="16"/>
      <c r="PI493" s="16"/>
      <c r="PJ493" s="16"/>
      <c r="PK493" s="16"/>
      <c r="PL493" s="16"/>
      <c r="PM493" s="16"/>
      <c r="PN493" s="16"/>
      <c r="PO493" s="16"/>
      <c r="PP493" s="16"/>
      <c r="PQ493" s="16"/>
      <c r="PR493" s="16"/>
      <c r="PS493" s="16"/>
      <c r="PT493" s="16"/>
      <c r="PU493" s="16"/>
      <c r="PV493" s="16"/>
      <c r="PW493" s="16"/>
      <c r="PX493" s="16"/>
      <c r="PY493" s="16"/>
      <c r="PZ493" s="16"/>
      <c r="QA493" s="16"/>
      <c r="QB493" s="16"/>
      <c r="QC493" s="16"/>
      <c r="QD493" s="16"/>
      <c r="QE493" s="16"/>
      <c r="QF493" s="16"/>
      <c r="QG493" s="16"/>
      <c r="QH493" s="16"/>
      <c r="QI493" s="16"/>
      <c r="QJ493" s="16"/>
      <c r="QK493" s="16"/>
      <c r="QL493" s="16"/>
      <c r="QM493" s="16"/>
      <c r="QN493" s="16"/>
      <c r="QO493" s="16"/>
      <c r="QP493" s="16"/>
      <c r="QQ493" s="16"/>
      <c r="QR493" s="16"/>
      <c r="QS493" s="16"/>
      <c r="QT493" s="16"/>
      <c r="QU493" s="16"/>
      <c r="QV493" s="16"/>
      <c r="QW493" s="16"/>
      <c r="QX493" s="16"/>
      <c r="QY493" s="16"/>
      <c r="QZ493" s="16"/>
      <c r="RA493" s="16"/>
      <c r="RB493" s="16"/>
      <c r="RC493" s="16"/>
      <c r="RD493" s="16"/>
      <c r="RE493" s="16"/>
      <c r="RF493" s="16"/>
      <c r="RG493" s="16"/>
      <c r="RH493" s="16"/>
      <c r="RI493" s="16"/>
      <c r="RJ493" s="16"/>
    </row>
    <row r="494" spans="2:478" x14ac:dyDescent="0.25">
      <c r="B494" s="16"/>
      <c r="C494" s="16"/>
      <c r="AF494" s="16"/>
      <c r="AG494" s="16"/>
      <c r="AH494" s="16"/>
      <c r="AI494" s="16"/>
      <c r="AJ494" s="16"/>
      <c r="AK494" s="16"/>
      <c r="AL494" s="16"/>
      <c r="AM494" s="16"/>
      <c r="AN494" s="16"/>
      <c r="AO494" s="16"/>
      <c r="AP494" s="16"/>
      <c r="AQ494" s="16"/>
      <c r="AR494" s="16"/>
      <c r="AS494" s="16"/>
      <c r="AT494" s="16"/>
      <c r="AU494" s="16"/>
      <c r="AV494" s="16"/>
      <c r="AW494" s="16"/>
      <c r="AX494" s="16"/>
      <c r="AY494" s="16"/>
      <c r="AZ494" s="16"/>
      <c r="BA494" s="16"/>
      <c r="BB494" s="16"/>
      <c r="BC494" s="16"/>
      <c r="BD494" s="16"/>
      <c r="BE494" s="16"/>
      <c r="BF494" s="16"/>
      <c r="BG494" s="16"/>
      <c r="BH494" s="16"/>
      <c r="BI494" s="16"/>
      <c r="BJ494" s="16"/>
      <c r="BK494" s="16"/>
      <c r="BL494" s="16"/>
      <c r="BM494" s="16"/>
      <c r="BN494" s="16"/>
      <c r="BO494" s="16"/>
      <c r="BP494" s="16"/>
      <c r="BQ494" s="16"/>
      <c r="BR494" s="16"/>
      <c r="BS494" s="16"/>
      <c r="BT494" s="16"/>
      <c r="BU494" s="16"/>
      <c r="BV494" s="16"/>
      <c r="BW494" s="16"/>
      <c r="BX494" s="16"/>
      <c r="BY494" s="16"/>
      <c r="BZ494" s="16"/>
      <c r="CA494" s="16"/>
      <c r="CB494" s="16"/>
      <c r="CC494" s="16"/>
      <c r="CD494" s="16"/>
      <c r="CE494" s="16"/>
      <c r="CF494" s="16"/>
      <c r="CG494" s="16"/>
      <c r="CH494" s="16"/>
      <c r="CI494" s="16"/>
      <c r="CJ494" s="16"/>
      <c r="CK494" s="16"/>
      <c r="CL494" s="16"/>
      <c r="CM494" s="16"/>
      <c r="CN494" s="16"/>
      <c r="CO494" s="16"/>
      <c r="CP494" s="16"/>
      <c r="CQ494" s="16"/>
      <c r="CR494" s="16"/>
      <c r="CS494" s="16"/>
      <c r="CT494" s="16"/>
      <c r="CU494" s="16"/>
      <c r="CV494" s="16"/>
      <c r="CW494" s="16"/>
      <c r="CX494" s="16"/>
      <c r="CY494" s="16"/>
      <c r="CZ494" s="16"/>
      <c r="DA494" s="16"/>
      <c r="DB494" s="16"/>
      <c r="DC494" s="16"/>
      <c r="DD494" s="16"/>
      <c r="DE494" s="16"/>
      <c r="DF494" s="16"/>
      <c r="DG494" s="16"/>
      <c r="DH494" s="16"/>
      <c r="DI494" s="16"/>
      <c r="DJ494" s="16"/>
      <c r="DK494" s="16"/>
      <c r="DL494" s="16"/>
      <c r="DM494" s="16"/>
      <c r="DN494" s="16"/>
      <c r="DO494" s="16"/>
      <c r="DP494" s="16"/>
      <c r="DQ494" s="16"/>
      <c r="DR494" s="16"/>
      <c r="DS494" s="16"/>
      <c r="DT494" s="16"/>
      <c r="DU494" s="16"/>
      <c r="DV494" s="16"/>
      <c r="DW494" s="16"/>
      <c r="DX494" s="16"/>
      <c r="DY494" s="16"/>
      <c r="DZ494" s="16"/>
      <c r="EA494" s="16"/>
      <c r="EB494" s="16"/>
      <c r="EC494" s="16"/>
      <c r="ED494" s="16"/>
      <c r="EE494" s="16"/>
      <c r="EF494" s="16"/>
      <c r="EG494" s="16"/>
      <c r="EH494" s="16"/>
      <c r="EI494" s="16"/>
      <c r="EJ494" s="16"/>
      <c r="EK494" s="16"/>
      <c r="EL494" s="16"/>
      <c r="EM494" s="16"/>
      <c r="EN494" s="16"/>
      <c r="EO494" s="16"/>
      <c r="EP494" s="16"/>
      <c r="EQ494" s="16"/>
      <c r="ER494" s="16"/>
      <c r="ES494" s="16"/>
      <c r="ET494" s="16"/>
      <c r="EU494" s="16"/>
      <c r="EV494" s="16"/>
      <c r="EW494" s="16"/>
      <c r="EX494" s="16"/>
      <c r="EY494" s="16"/>
      <c r="EZ494" s="16"/>
      <c r="FA494" s="16"/>
      <c r="FB494" s="16"/>
      <c r="FC494" s="16"/>
      <c r="FD494" s="16"/>
      <c r="FE494" s="16"/>
      <c r="FF494" s="16"/>
      <c r="FG494" s="16"/>
      <c r="FH494" s="16"/>
      <c r="FI494" s="16"/>
      <c r="FJ494" s="16"/>
      <c r="FK494" s="16"/>
      <c r="FL494" s="16"/>
      <c r="FM494" s="16"/>
      <c r="FN494" s="16"/>
      <c r="FO494" s="16"/>
      <c r="FP494" s="16"/>
      <c r="FQ494" s="16"/>
      <c r="FR494" s="16"/>
      <c r="FS494" s="16"/>
      <c r="FT494" s="16"/>
      <c r="FU494" s="16"/>
      <c r="FV494" s="16"/>
      <c r="FW494" s="16"/>
      <c r="FX494" s="16"/>
      <c r="FY494" s="16"/>
      <c r="FZ494" s="16"/>
      <c r="GA494" s="16"/>
      <c r="GB494" s="16"/>
      <c r="GC494" s="16"/>
      <c r="GD494" s="16"/>
      <c r="GE494" s="16"/>
      <c r="GF494" s="16"/>
      <c r="GG494" s="16"/>
      <c r="GH494" s="16"/>
      <c r="GI494" s="16"/>
      <c r="GJ494" s="16"/>
      <c r="GK494" s="16"/>
      <c r="GL494" s="16"/>
      <c r="GM494" s="16"/>
      <c r="GN494" s="16"/>
      <c r="GO494" s="16"/>
      <c r="GP494" s="16"/>
      <c r="GQ494" s="16"/>
      <c r="GR494" s="16"/>
      <c r="GS494" s="16"/>
      <c r="GT494" s="16"/>
      <c r="GU494" s="16"/>
      <c r="GV494" s="16"/>
      <c r="GW494" s="16"/>
      <c r="GX494" s="16"/>
      <c r="GY494" s="16"/>
      <c r="GZ494" s="16"/>
      <c r="HA494" s="16"/>
      <c r="HB494" s="16"/>
      <c r="HC494" s="16"/>
      <c r="HD494" s="16"/>
      <c r="HE494" s="16"/>
      <c r="HF494" s="16"/>
      <c r="HG494" s="16"/>
      <c r="HH494" s="16"/>
      <c r="HI494" s="16"/>
      <c r="HJ494" s="16"/>
      <c r="HK494" s="16"/>
      <c r="HL494" s="16"/>
      <c r="HM494" s="16"/>
      <c r="HN494" s="16"/>
      <c r="HO494" s="16"/>
      <c r="HP494" s="16"/>
      <c r="HQ494" s="16"/>
      <c r="HR494" s="16"/>
      <c r="HS494" s="16"/>
      <c r="HT494" s="16"/>
      <c r="HU494" s="16"/>
      <c r="HV494" s="16"/>
      <c r="HW494" s="16"/>
      <c r="HX494" s="16"/>
      <c r="HY494" s="16"/>
      <c r="HZ494" s="16"/>
      <c r="IA494" s="16"/>
      <c r="IB494" s="16"/>
      <c r="IC494" s="16"/>
      <c r="ID494" s="16"/>
      <c r="IE494" s="16"/>
      <c r="IF494" s="16"/>
      <c r="IG494" s="16"/>
      <c r="IH494" s="16"/>
      <c r="II494" s="16"/>
      <c r="IJ494" s="16"/>
      <c r="IK494" s="16"/>
      <c r="IL494" s="16"/>
      <c r="IM494" s="16"/>
      <c r="IN494" s="16"/>
      <c r="IO494" s="16"/>
      <c r="IP494" s="16"/>
      <c r="IQ494" s="16"/>
      <c r="IR494" s="16"/>
      <c r="IS494" s="16"/>
      <c r="IT494" s="16"/>
      <c r="IU494" s="16"/>
      <c r="IV494" s="16"/>
      <c r="IW494" s="16"/>
      <c r="IX494" s="16"/>
      <c r="IY494" s="16"/>
      <c r="IZ494" s="16"/>
      <c r="JA494" s="16"/>
      <c r="JB494" s="16"/>
      <c r="JC494" s="16"/>
      <c r="JD494" s="16"/>
      <c r="JE494" s="16"/>
      <c r="JF494" s="16"/>
      <c r="JG494" s="16"/>
      <c r="JH494" s="16"/>
      <c r="JI494" s="16"/>
      <c r="JJ494" s="16"/>
      <c r="JK494" s="16"/>
      <c r="JL494" s="16"/>
      <c r="JM494" s="16"/>
      <c r="JN494" s="16"/>
      <c r="JO494" s="16"/>
      <c r="JP494" s="16"/>
      <c r="JQ494" s="16"/>
      <c r="JR494" s="16"/>
      <c r="JS494" s="16"/>
      <c r="JT494" s="16"/>
      <c r="JU494" s="16"/>
      <c r="JV494" s="16"/>
      <c r="JW494" s="16"/>
      <c r="JX494" s="16"/>
      <c r="JY494" s="16"/>
      <c r="JZ494" s="16"/>
      <c r="KA494" s="16"/>
      <c r="KB494" s="16"/>
      <c r="KC494" s="16"/>
      <c r="KD494" s="16"/>
      <c r="KE494" s="16"/>
      <c r="KF494" s="16"/>
      <c r="KG494" s="16"/>
      <c r="KH494" s="16"/>
      <c r="KI494" s="16"/>
      <c r="KJ494" s="16"/>
      <c r="KK494" s="16"/>
      <c r="KL494" s="16"/>
      <c r="KM494" s="16"/>
      <c r="KN494" s="16"/>
      <c r="KO494" s="16"/>
      <c r="KP494" s="16"/>
      <c r="KQ494" s="16"/>
      <c r="KR494" s="16"/>
      <c r="KS494" s="16"/>
      <c r="KT494" s="16"/>
      <c r="KU494" s="16"/>
      <c r="KV494" s="16"/>
      <c r="KW494" s="16"/>
      <c r="KX494" s="16"/>
      <c r="KY494" s="16"/>
      <c r="KZ494" s="16"/>
      <c r="LA494" s="16"/>
      <c r="LB494" s="16"/>
      <c r="LC494" s="16"/>
      <c r="LD494" s="16"/>
      <c r="LE494" s="16"/>
      <c r="LF494" s="16"/>
      <c r="LG494" s="16"/>
      <c r="LH494" s="16"/>
      <c r="LI494" s="16"/>
      <c r="LJ494" s="16"/>
      <c r="LK494" s="16"/>
      <c r="LL494" s="16"/>
      <c r="LM494" s="16"/>
      <c r="LN494" s="16"/>
      <c r="LO494" s="16"/>
      <c r="LP494" s="16"/>
      <c r="LQ494" s="16"/>
      <c r="LR494" s="16"/>
      <c r="LS494" s="16"/>
      <c r="LT494" s="16"/>
      <c r="LU494" s="16"/>
      <c r="LV494" s="16"/>
      <c r="LW494" s="16"/>
      <c r="LX494" s="16"/>
      <c r="LY494" s="16"/>
      <c r="LZ494" s="16"/>
      <c r="MA494" s="16"/>
      <c r="MB494" s="16"/>
      <c r="MC494" s="16"/>
      <c r="MD494" s="16"/>
      <c r="ME494" s="16"/>
      <c r="MF494" s="16"/>
      <c r="MG494" s="16"/>
      <c r="MH494" s="16"/>
      <c r="MI494" s="16"/>
      <c r="MJ494" s="16"/>
      <c r="MK494" s="16"/>
      <c r="ML494" s="16"/>
      <c r="MM494" s="16"/>
      <c r="MN494" s="16"/>
      <c r="MO494" s="16"/>
      <c r="MP494" s="16"/>
      <c r="MQ494" s="16"/>
      <c r="MR494" s="16"/>
      <c r="MS494" s="16"/>
      <c r="MT494" s="16"/>
      <c r="MU494" s="16"/>
      <c r="MV494" s="16"/>
      <c r="MW494" s="16"/>
      <c r="MX494" s="16"/>
      <c r="MY494" s="16"/>
      <c r="MZ494" s="16"/>
      <c r="NA494" s="16"/>
      <c r="NB494" s="16"/>
      <c r="NC494" s="16"/>
      <c r="ND494" s="16"/>
      <c r="NE494" s="16"/>
      <c r="NF494" s="16"/>
      <c r="NG494" s="16"/>
      <c r="NH494" s="16"/>
      <c r="NI494" s="16"/>
      <c r="NJ494" s="16"/>
      <c r="NK494" s="16"/>
      <c r="NL494" s="16"/>
      <c r="NM494" s="16"/>
      <c r="NN494" s="16"/>
      <c r="NO494" s="16"/>
      <c r="NP494" s="16"/>
      <c r="NQ494" s="16"/>
      <c r="NR494" s="16"/>
      <c r="NS494" s="16"/>
      <c r="NT494" s="16"/>
      <c r="NU494" s="16"/>
      <c r="NV494" s="16"/>
      <c r="NW494" s="16"/>
      <c r="NX494" s="16"/>
      <c r="NY494" s="16"/>
      <c r="NZ494" s="16"/>
      <c r="OA494" s="16"/>
      <c r="OB494" s="16"/>
      <c r="OC494" s="16"/>
      <c r="OD494" s="16"/>
      <c r="OE494" s="16"/>
      <c r="OF494" s="16"/>
      <c r="OG494" s="16"/>
      <c r="OH494" s="16"/>
      <c r="OI494" s="16"/>
      <c r="OJ494" s="16"/>
      <c r="OK494" s="16"/>
      <c r="OL494" s="16"/>
      <c r="OM494" s="16"/>
      <c r="ON494" s="16"/>
      <c r="OO494" s="16"/>
      <c r="OP494" s="16"/>
      <c r="OQ494" s="16"/>
      <c r="OR494" s="16"/>
      <c r="OS494" s="16"/>
      <c r="OT494" s="16"/>
      <c r="OU494" s="16"/>
      <c r="OV494" s="16"/>
      <c r="OW494" s="16"/>
      <c r="OX494" s="16"/>
      <c r="OY494" s="16"/>
      <c r="OZ494" s="16"/>
      <c r="PA494" s="16"/>
      <c r="PB494" s="16"/>
      <c r="PC494" s="16"/>
      <c r="PD494" s="16"/>
      <c r="PE494" s="16"/>
      <c r="PF494" s="16"/>
      <c r="PG494" s="16"/>
      <c r="PH494" s="16"/>
      <c r="PI494" s="16"/>
      <c r="PJ494" s="16"/>
      <c r="PK494" s="16"/>
      <c r="PL494" s="16"/>
      <c r="PM494" s="16"/>
      <c r="PN494" s="16"/>
      <c r="PO494" s="16"/>
      <c r="PP494" s="16"/>
      <c r="PQ494" s="16"/>
      <c r="PR494" s="16"/>
      <c r="PS494" s="16"/>
      <c r="PT494" s="16"/>
      <c r="PU494" s="16"/>
      <c r="PV494" s="16"/>
      <c r="PW494" s="16"/>
      <c r="PX494" s="16"/>
      <c r="PY494" s="16"/>
      <c r="PZ494" s="16"/>
      <c r="QA494" s="16"/>
      <c r="QB494" s="16"/>
      <c r="QC494" s="16"/>
      <c r="QD494" s="16"/>
      <c r="QE494" s="16"/>
      <c r="QF494" s="16"/>
      <c r="QG494" s="16"/>
      <c r="QH494" s="16"/>
      <c r="QI494" s="16"/>
      <c r="QJ494" s="16"/>
      <c r="QK494" s="16"/>
      <c r="QL494" s="16"/>
      <c r="QM494" s="16"/>
      <c r="QN494" s="16"/>
      <c r="QO494" s="16"/>
      <c r="QP494" s="16"/>
      <c r="QQ494" s="16"/>
      <c r="QR494" s="16"/>
      <c r="QS494" s="16"/>
      <c r="QT494" s="16"/>
      <c r="QU494" s="16"/>
      <c r="QV494" s="16"/>
      <c r="QW494" s="16"/>
      <c r="QX494" s="16"/>
      <c r="QY494" s="16"/>
      <c r="QZ494" s="16"/>
      <c r="RA494" s="16"/>
      <c r="RB494" s="16"/>
      <c r="RC494" s="16"/>
      <c r="RD494" s="16"/>
      <c r="RE494" s="16"/>
      <c r="RF494" s="16"/>
      <c r="RG494" s="16"/>
      <c r="RH494" s="16"/>
      <c r="RI494" s="16"/>
      <c r="RJ494" s="16"/>
    </row>
    <row r="495" spans="2:478" x14ac:dyDescent="0.25">
      <c r="B495" s="16"/>
      <c r="C495" s="16"/>
      <c r="AF495" s="16"/>
      <c r="AG495" s="16"/>
      <c r="AH495" s="16"/>
      <c r="AI495" s="16"/>
      <c r="AJ495" s="16"/>
      <c r="AK495" s="16"/>
      <c r="AL495" s="16"/>
      <c r="AM495" s="16"/>
      <c r="AN495" s="16"/>
      <c r="AO495" s="16"/>
      <c r="AP495" s="16"/>
      <c r="AQ495" s="16"/>
      <c r="AR495" s="16"/>
      <c r="AS495" s="16"/>
      <c r="AT495" s="16"/>
      <c r="AU495" s="16"/>
      <c r="AV495" s="16"/>
      <c r="AW495" s="16"/>
      <c r="AX495" s="16"/>
      <c r="AY495" s="16"/>
      <c r="AZ495" s="16"/>
      <c r="BA495" s="16"/>
      <c r="BB495" s="16"/>
      <c r="BC495" s="16"/>
      <c r="BD495" s="16"/>
      <c r="BE495" s="16"/>
      <c r="BF495" s="16"/>
      <c r="BG495" s="16"/>
      <c r="BH495" s="16"/>
      <c r="BI495" s="16"/>
      <c r="BJ495" s="16"/>
      <c r="BK495" s="16"/>
      <c r="BL495" s="16"/>
      <c r="BM495" s="16"/>
      <c r="BN495" s="16"/>
      <c r="BO495" s="16"/>
      <c r="BP495" s="16"/>
      <c r="BQ495" s="16"/>
      <c r="BR495" s="16"/>
      <c r="BS495" s="16"/>
      <c r="BT495" s="16"/>
      <c r="BU495" s="16"/>
      <c r="BV495" s="16"/>
      <c r="BW495" s="16"/>
      <c r="BX495" s="16"/>
      <c r="BY495" s="16"/>
      <c r="BZ495" s="16"/>
      <c r="CA495" s="16"/>
      <c r="CB495" s="16"/>
      <c r="CC495" s="16"/>
      <c r="CD495" s="16"/>
      <c r="CE495" s="16"/>
      <c r="CF495" s="16"/>
      <c r="CG495" s="16"/>
      <c r="CH495" s="16"/>
      <c r="CI495" s="16"/>
      <c r="CJ495" s="16"/>
      <c r="CK495" s="16"/>
      <c r="CL495" s="16"/>
      <c r="CM495" s="16"/>
      <c r="CN495" s="16"/>
      <c r="CO495" s="16"/>
      <c r="CP495" s="16"/>
      <c r="CQ495" s="16"/>
      <c r="CR495" s="16"/>
      <c r="CS495" s="16"/>
      <c r="CT495" s="16"/>
      <c r="CU495" s="16"/>
      <c r="CV495" s="16"/>
      <c r="CW495" s="16"/>
      <c r="CX495" s="16"/>
      <c r="CY495" s="16"/>
      <c r="CZ495" s="16"/>
      <c r="DA495" s="16"/>
      <c r="DB495" s="16"/>
      <c r="DC495" s="16"/>
      <c r="DD495" s="16"/>
      <c r="DE495" s="16"/>
      <c r="DF495" s="16"/>
      <c r="DG495" s="16"/>
      <c r="DH495" s="16"/>
      <c r="DI495" s="16"/>
      <c r="DJ495" s="16"/>
      <c r="DK495" s="16"/>
      <c r="DL495" s="16"/>
      <c r="DM495" s="16"/>
      <c r="DN495" s="16"/>
      <c r="DO495" s="16"/>
      <c r="DP495" s="16"/>
      <c r="DQ495" s="16"/>
      <c r="DR495" s="16"/>
      <c r="DS495" s="16"/>
      <c r="DT495" s="16"/>
      <c r="DU495" s="16"/>
      <c r="DV495" s="16"/>
      <c r="DW495" s="16"/>
      <c r="DX495" s="16"/>
      <c r="DY495" s="16"/>
      <c r="DZ495" s="16"/>
      <c r="EA495" s="16"/>
      <c r="EB495" s="16"/>
      <c r="EC495" s="16"/>
      <c r="ED495" s="16"/>
      <c r="EE495" s="16"/>
      <c r="EF495" s="16"/>
      <c r="EG495" s="16"/>
      <c r="EH495" s="16"/>
      <c r="EI495" s="16"/>
      <c r="EJ495" s="16"/>
      <c r="EK495" s="16"/>
      <c r="EL495" s="16"/>
      <c r="EM495" s="16"/>
      <c r="EN495" s="16"/>
      <c r="EO495" s="16"/>
      <c r="EP495" s="16"/>
      <c r="EQ495" s="16"/>
      <c r="ER495" s="16"/>
      <c r="ES495" s="16"/>
      <c r="ET495" s="16"/>
      <c r="EU495" s="16"/>
      <c r="EV495" s="16"/>
      <c r="EW495" s="16"/>
      <c r="EX495" s="16"/>
      <c r="EY495" s="16"/>
      <c r="EZ495" s="16"/>
      <c r="FA495" s="16"/>
      <c r="FB495" s="16"/>
      <c r="FC495" s="16"/>
      <c r="FD495" s="16"/>
      <c r="FE495" s="16"/>
      <c r="FF495" s="16"/>
      <c r="FG495" s="16"/>
      <c r="FH495" s="16"/>
      <c r="FI495" s="16"/>
      <c r="FJ495" s="16"/>
      <c r="FK495" s="16"/>
      <c r="FL495" s="16"/>
      <c r="FM495" s="16"/>
      <c r="FN495" s="16"/>
      <c r="FO495" s="16"/>
      <c r="FP495" s="16"/>
      <c r="FQ495" s="16"/>
      <c r="FR495" s="16"/>
      <c r="FS495" s="16"/>
      <c r="FT495" s="16"/>
      <c r="FU495" s="16"/>
      <c r="FV495" s="16"/>
      <c r="FW495" s="16"/>
      <c r="FX495" s="16"/>
      <c r="FY495" s="16"/>
      <c r="FZ495" s="16"/>
      <c r="GA495" s="16"/>
      <c r="GB495" s="16"/>
      <c r="GC495" s="16"/>
      <c r="GD495" s="16"/>
      <c r="GE495" s="16"/>
      <c r="GF495" s="16"/>
      <c r="GG495" s="16"/>
      <c r="GH495" s="16"/>
      <c r="GI495" s="16"/>
      <c r="GJ495" s="16"/>
      <c r="GK495" s="16"/>
      <c r="GL495" s="16"/>
      <c r="GM495" s="16"/>
      <c r="GN495" s="16"/>
      <c r="GO495" s="16"/>
      <c r="GP495" s="16"/>
      <c r="GQ495" s="16"/>
      <c r="GR495" s="16"/>
      <c r="GS495" s="16"/>
      <c r="GT495" s="16"/>
      <c r="GU495" s="16"/>
      <c r="GV495" s="16"/>
      <c r="GW495" s="16"/>
      <c r="GX495" s="16"/>
      <c r="GY495" s="16"/>
      <c r="GZ495" s="16"/>
      <c r="HA495" s="16"/>
      <c r="HB495" s="16"/>
      <c r="HC495" s="16"/>
      <c r="HD495" s="16"/>
      <c r="HE495" s="16"/>
      <c r="HF495" s="16"/>
      <c r="HG495" s="16"/>
      <c r="HH495" s="16"/>
      <c r="HI495" s="16"/>
      <c r="HJ495" s="16"/>
      <c r="HK495" s="16"/>
      <c r="HL495" s="16"/>
      <c r="HM495" s="16"/>
      <c r="HN495" s="16"/>
      <c r="HO495" s="16"/>
      <c r="HP495" s="16"/>
      <c r="HQ495" s="16"/>
      <c r="HR495" s="16"/>
      <c r="HS495" s="16"/>
      <c r="HT495" s="16"/>
      <c r="HU495" s="16"/>
      <c r="HV495" s="16"/>
      <c r="HW495" s="16"/>
      <c r="HX495" s="16"/>
      <c r="HY495" s="16"/>
      <c r="HZ495" s="16"/>
      <c r="IA495" s="16"/>
      <c r="IB495" s="16"/>
      <c r="IC495" s="16"/>
      <c r="ID495" s="16"/>
      <c r="IE495" s="16"/>
      <c r="IF495" s="16"/>
      <c r="IG495" s="16"/>
      <c r="IH495" s="16"/>
      <c r="II495" s="16"/>
      <c r="IJ495" s="16"/>
      <c r="IK495" s="16"/>
      <c r="IL495" s="16"/>
      <c r="IM495" s="16"/>
      <c r="IN495" s="16"/>
      <c r="IO495" s="16"/>
      <c r="IP495" s="16"/>
      <c r="IQ495" s="16"/>
      <c r="IR495" s="16"/>
      <c r="IS495" s="16"/>
      <c r="IT495" s="16"/>
      <c r="IU495" s="16"/>
      <c r="IV495" s="16"/>
      <c r="IW495" s="16"/>
      <c r="IX495" s="16"/>
      <c r="IY495" s="16"/>
      <c r="IZ495" s="16"/>
      <c r="JA495" s="16"/>
      <c r="JB495" s="16"/>
      <c r="JC495" s="16"/>
      <c r="JD495" s="16"/>
      <c r="JE495" s="16"/>
      <c r="JF495" s="16"/>
      <c r="JG495" s="16"/>
      <c r="JH495" s="16"/>
      <c r="JI495" s="16"/>
      <c r="JJ495" s="16"/>
      <c r="JK495" s="16"/>
      <c r="JL495" s="16"/>
      <c r="JM495" s="16"/>
      <c r="JN495" s="16"/>
      <c r="JO495" s="16"/>
      <c r="JP495" s="16"/>
      <c r="JQ495" s="16"/>
      <c r="JR495" s="16"/>
      <c r="JS495" s="16"/>
      <c r="JT495" s="16"/>
      <c r="JU495" s="16"/>
      <c r="JV495" s="16"/>
      <c r="JW495" s="16"/>
      <c r="JX495" s="16"/>
      <c r="JY495" s="16"/>
      <c r="JZ495" s="16"/>
      <c r="KA495" s="16"/>
      <c r="KB495" s="16"/>
      <c r="KC495" s="16"/>
      <c r="KD495" s="16"/>
      <c r="KE495" s="16"/>
      <c r="KF495" s="16"/>
      <c r="KG495" s="16"/>
      <c r="KH495" s="16"/>
      <c r="KI495" s="16"/>
      <c r="KJ495" s="16"/>
      <c r="KK495" s="16"/>
      <c r="KL495" s="16"/>
      <c r="KM495" s="16"/>
      <c r="KN495" s="16"/>
      <c r="KO495" s="16"/>
      <c r="KP495" s="16"/>
      <c r="KQ495" s="16"/>
      <c r="KR495" s="16"/>
      <c r="KS495" s="16"/>
      <c r="KT495" s="16"/>
      <c r="KU495" s="16"/>
      <c r="KV495" s="16"/>
      <c r="KW495" s="16"/>
      <c r="KX495" s="16"/>
      <c r="KY495" s="16"/>
      <c r="KZ495" s="16"/>
      <c r="LA495" s="16"/>
      <c r="LB495" s="16"/>
      <c r="LC495" s="16"/>
      <c r="LD495" s="16"/>
      <c r="LE495" s="16"/>
      <c r="LF495" s="16"/>
      <c r="LG495" s="16"/>
      <c r="LH495" s="16"/>
      <c r="LI495" s="16"/>
      <c r="LJ495" s="16"/>
      <c r="LK495" s="16"/>
      <c r="LL495" s="16"/>
      <c r="LM495" s="16"/>
      <c r="LN495" s="16"/>
      <c r="LO495" s="16"/>
      <c r="LP495" s="16"/>
      <c r="LQ495" s="16"/>
      <c r="LR495" s="16"/>
      <c r="LS495" s="16"/>
      <c r="LT495" s="16"/>
      <c r="LU495" s="16"/>
      <c r="LV495" s="16"/>
      <c r="LW495" s="16"/>
      <c r="LX495" s="16"/>
      <c r="LY495" s="16"/>
      <c r="LZ495" s="16"/>
      <c r="MA495" s="16"/>
      <c r="MB495" s="16"/>
      <c r="MC495" s="16"/>
      <c r="MD495" s="16"/>
      <c r="ME495" s="16"/>
      <c r="MF495" s="16"/>
      <c r="MG495" s="16"/>
      <c r="MH495" s="16"/>
      <c r="MI495" s="16"/>
      <c r="MJ495" s="16"/>
      <c r="MK495" s="16"/>
      <c r="ML495" s="16"/>
      <c r="MM495" s="16"/>
      <c r="MN495" s="16"/>
      <c r="MO495" s="16"/>
      <c r="MP495" s="16"/>
      <c r="MQ495" s="16"/>
      <c r="MR495" s="16"/>
      <c r="MS495" s="16"/>
      <c r="MT495" s="16"/>
      <c r="MU495" s="16"/>
      <c r="MV495" s="16"/>
      <c r="MW495" s="16"/>
      <c r="MX495" s="16"/>
      <c r="MY495" s="16"/>
      <c r="MZ495" s="16"/>
      <c r="NA495" s="16"/>
      <c r="NB495" s="16"/>
      <c r="NC495" s="16"/>
      <c r="ND495" s="16"/>
      <c r="NE495" s="16"/>
      <c r="NF495" s="16"/>
      <c r="NG495" s="16"/>
      <c r="NH495" s="16"/>
      <c r="NI495" s="16"/>
      <c r="NJ495" s="16"/>
      <c r="NK495" s="16"/>
      <c r="NL495" s="16"/>
      <c r="NM495" s="16"/>
      <c r="NN495" s="16"/>
      <c r="NO495" s="16"/>
      <c r="NP495" s="16"/>
      <c r="NQ495" s="16"/>
      <c r="NR495" s="16"/>
      <c r="NS495" s="16"/>
      <c r="NT495" s="16"/>
      <c r="NU495" s="16"/>
      <c r="NV495" s="16"/>
      <c r="NW495" s="16"/>
      <c r="NX495" s="16"/>
      <c r="NY495" s="16"/>
      <c r="NZ495" s="16"/>
      <c r="OA495" s="16"/>
      <c r="OB495" s="16"/>
      <c r="OC495" s="16"/>
      <c r="OD495" s="16"/>
      <c r="OE495" s="16"/>
      <c r="OF495" s="16"/>
      <c r="OG495" s="16"/>
      <c r="OH495" s="16"/>
      <c r="OI495" s="16"/>
      <c r="OJ495" s="16"/>
      <c r="OK495" s="16"/>
      <c r="OL495" s="16"/>
      <c r="OM495" s="16"/>
      <c r="ON495" s="16"/>
      <c r="OO495" s="16"/>
      <c r="OP495" s="16"/>
      <c r="OQ495" s="16"/>
      <c r="OR495" s="16"/>
      <c r="OS495" s="16"/>
      <c r="OT495" s="16"/>
      <c r="OU495" s="16"/>
      <c r="OV495" s="16"/>
      <c r="OW495" s="16"/>
      <c r="OX495" s="16"/>
      <c r="OY495" s="16"/>
      <c r="OZ495" s="16"/>
      <c r="PA495" s="16"/>
      <c r="PB495" s="16"/>
      <c r="PC495" s="16"/>
      <c r="PD495" s="16"/>
      <c r="PE495" s="16"/>
      <c r="PF495" s="16"/>
      <c r="PG495" s="16"/>
      <c r="PH495" s="16"/>
      <c r="PI495" s="16"/>
      <c r="PJ495" s="16"/>
      <c r="PK495" s="16"/>
      <c r="PL495" s="16"/>
      <c r="PM495" s="16"/>
      <c r="PN495" s="16"/>
      <c r="PO495" s="16"/>
      <c r="PP495" s="16"/>
      <c r="PQ495" s="16"/>
      <c r="PR495" s="16"/>
      <c r="PS495" s="16"/>
      <c r="PT495" s="16"/>
      <c r="PU495" s="16"/>
      <c r="PV495" s="16"/>
      <c r="PW495" s="16"/>
      <c r="PX495" s="16"/>
      <c r="PY495" s="16"/>
      <c r="PZ495" s="16"/>
      <c r="QA495" s="16"/>
      <c r="QB495" s="16"/>
      <c r="QC495" s="16"/>
      <c r="QD495" s="16"/>
      <c r="QE495" s="16"/>
      <c r="QF495" s="16"/>
      <c r="QG495" s="16"/>
      <c r="QH495" s="16"/>
      <c r="QI495" s="16"/>
      <c r="QJ495" s="16"/>
      <c r="QK495" s="16"/>
      <c r="QL495" s="16"/>
      <c r="QM495" s="16"/>
      <c r="QN495" s="16"/>
      <c r="QO495" s="16"/>
      <c r="QP495" s="16"/>
      <c r="QQ495" s="16"/>
      <c r="QR495" s="16"/>
      <c r="QS495" s="16"/>
      <c r="QT495" s="16"/>
      <c r="QU495" s="16"/>
      <c r="QV495" s="16"/>
      <c r="QW495" s="16"/>
      <c r="QX495" s="16"/>
      <c r="QY495" s="16"/>
      <c r="QZ495" s="16"/>
      <c r="RA495" s="16"/>
      <c r="RB495" s="16"/>
      <c r="RC495" s="16"/>
      <c r="RD495" s="16"/>
      <c r="RE495" s="16"/>
      <c r="RF495" s="16"/>
      <c r="RG495" s="16"/>
      <c r="RH495" s="16"/>
      <c r="RI495" s="16"/>
      <c r="RJ495" s="16"/>
    </row>
    <row r="496" spans="2:478" x14ac:dyDescent="0.25">
      <c r="B496" s="16"/>
      <c r="C496" s="16"/>
      <c r="AF496" s="16"/>
      <c r="AG496" s="16"/>
      <c r="AH496" s="16"/>
      <c r="AI496" s="16"/>
      <c r="AJ496" s="16"/>
      <c r="AK496" s="16"/>
      <c r="AL496" s="16"/>
      <c r="AM496" s="16"/>
      <c r="AN496" s="16"/>
      <c r="AO496" s="16"/>
      <c r="AP496" s="16"/>
      <c r="AQ496" s="16"/>
      <c r="AR496" s="16"/>
      <c r="AS496" s="16"/>
      <c r="AT496" s="16"/>
      <c r="AU496" s="16"/>
      <c r="AV496" s="16"/>
      <c r="AW496" s="16"/>
      <c r="AX496" s="16"/>
      <c r="AY496" s="16"/>
      <c r="AZ496" s="16"/>
      <c r="BA496" s="16"/>
      <c r="BB496" s="16"/>
      <c r="BC496" s="16"/>
      <c r="BD496" s="16"/>
      <c r="BE496" s="16"/>
      <c r="BF496" s="16"/>
      <c r="BG496" s="16"/>
      <c r="BH496" s="16"/>
      <c r="BI496" s="16"/>
      <c r="BJ496" s="16"/>
      <c r="BK496" s="16"/>
      <c r="BL496" s="16"/>
      <c r="BM496" s="16"/>
      <c r="BN496" s="16"/>
      <c r="BO496" s="16"/>
      <c r="BP496" s="16"/>
      <c r="BQ496" s="16"/>
      <c r="BR496" s="16"/>
      <c r="BS496" s="16"/>
      <c r="BT496" s="16"/>
      <c r="BU496" s="16"/>
      <c r="BV496" s="16"/>
      <c r="BW496" s="16"/>
      <c r="BX496" s="16"/>
      <c r="BY496" s="16"/>
      <c r="BZ496" s="16"/>
      <c r="CA496" s="16"/>
      <c r="CB496" s="16"/>
      <c r="CC496" s="16"/>
      <c r="CD496" s="16"/>
      <c r="CE496" s="16"/>
      <c r="CF496" s="16"/>
      <c r="CG496" s="16"/>
      <c r="CH496" s="16"/>
      <c r="CI496" s="16"/>
      <c r="CJ496" s="16"/>
      <c r="CK496" s="16"/>
      <c r="CL496" s="16"/>
      <c r="CM496" s="16"/>
      <c r="CN496" s="16"/>
      <c r="CO496" s="16"/>
      <c r="CP496" s="16"/>
      <c r="CQ496" s="16"/>
      <c r="CR496" s="16"/>
      <c r="CS496" s="16"/>
      <c r="CT496" s="16"/>
      <c r="CU496" s="16"/>
      <c r="CV496" s="16"/>
      <c r="CW496" s="16"/>
      <c r="CX496" s="16"/>
      <c r="CY496" s="16"/>
      <c r="CZ496" s="16"/>
      <c r="DA496" s="16"/>
      <c r="DB496" s="16"/>
      <c r="DC496" s="16"/>
      <c r="DD496" s="16"/>
      <c r="DE496" s="16"/>
      <c r="DF496" s="16"/>
      <c r="DG496" s="16"/>
      <c r="DH496" s="16"/>
      <c r="DI496" s="16"/>
      <c r="DJ496" s="16"/>
      <c r="DK496" s="16"/>
      <c r="DL496" s="16"/>
      <c r="DM496" s="16"/>
      <c r="DN496" s="16"/>
      <c r="DO496" s="16"/>
      <c r="DP496" s="16"/>
      <c r="DQ496" s="16"/>
      <c r="DR496" s="16"/>
      <c r="DS496" s="16"/>
      <c r="DT496" s="16"/>
      <c r="DU496" s="16"/>
      <c r="DV496" s="16"/>
      <c r="DW496" s="16"/>
      <c r="DX496" s="16"/>
      <c r="DY496" s="16"/>
      <c r="DZ496" s="16"/>
      <c r="EA496" s="16"/>
      <c r="EB496" s="16"/>
      <c r="EC496" s="16"/>
      <c r="ED496" s="16"/>
      <c r="EE496" s="16"/>
      <c r="EF496" s="16"/>
      <c r="EG496" s="16"/>
      <c r="EH496" s="16"/>
      <c r="EI496" s="16"/>
      <c r="EJ496" s="16"/>
      <c r="EK496" s="16"/>
      <c r="EL496" s="16"/>
      <c r="EM496" s="16"/>
      <c r="EN496" s="16"/>
      <c r="EO496" s="16"/>
      <c r="EP496" s="16"/>
      <c r="EQ496" s="16"/>
      <c r="ER496" s="16"/>
      <c r="ES496" s="16"/>
      <c r="ET496" s="16"/>
      <c r="EU496" s="16"/>
      <c r="EV496" s="16"/>
      <c r="EW496" s="16"/>
      <c r="EX496" s="16"/>
      <c r="EY496" s="16"/>
      <c r="EZ496" s="16"/>
      <c r="FA496" s="16"/>
      <c r="FB496" s="16"/>
      <c r="FC496" s="16"/>
      <c r="FD496" s="16"/>
      <c r="FE496" s="16"/>
      <c r="FF496" s="16"/>
      <c r="FG496" s="16"/>
      <c r="FH496" s="16"/>
      <c r="FI496" s="16"/>
      <c r="FJ496" s="16"/>
      <c r="FK496" s="16"/>
      <c r="FL496" s="16"/>
      <c r="FM496" s="16"/>
      <c r="FN496" s="16"/>
      <c r="FO496" s="16"/>
      <c r="FP496" s="16"/>
      <c r="FQ496" s="16"/>
      <c r="FR496" s="16"/>
      <c r="FS496" s="16"/>
      <c r="FT496" s="16"/>
      <c r="FU496" s="16"/>
      <c r="FV496" s="16"/>
      <c r="FW496" s="16"/>
      <c r="FX496" s="16"/>
      <c r="FY496" s="16"/>
      <c r="FZ496" s="16"/>
      <c r="GA496" s="16"/>
      <c r="GB496" s="16"/>
      <c r="GC496" s="16"/>
      <c r="GD496" s="16"/>
      <c r="GE496" s="16"/>
      <c r="GF496" s="16"/>
      <c r="GG496" s="16"/>
      <c r="GH496" s="16"/>
      <c r="GI496" s="16"/>
      <c r="GJ496" s="16"/>
      <c r="GK496" s="16"/>
      <c r="GL496" s="16"/>
      <c r="GM496" s="16"/>
      <c r="GN496" s="16"/>
      <c r="GO496" s="16"/>
      <c r="GP496" s="16"/>
      <c r="GQ496" s="16"/>
      <c r="GR496" s="16"/>
      <c r="GS496" s="16"/>
      <c r="GT496" s="16"/>
      <c r="GU496" s="16"/>
      <c r="GV496" s="16"/>
      <c r="GW496" s="16"/>
      <c r="GX496" s="16"/>
      <c r="GY496" s="16"/>
      <c r="GZ496" s="16"/>
      <c r="HA496" s="16"/>
      <c r="HB496" s="16"/>
      <c r="HC496" s="16"/>
      <c r="HD496" s="16"/>
      <c r="HE496" s="16"/>
      <c r="HF496" s="16"/>
      <c r="HG496" s="16"/>
      <c r="HH496" s="16"/>
      <c r="HI496" s="16"/>
      <c r="HJ496" s="16"/>
      <c r="HK496" s="16"/>
      <c r="HL496" s="16"/>
      <c r="HM496" s="16"/>
      <c r="HN496" s="16"/>
      <c r="HO496" s="16"/>
      <c r="HP496" s="16"/>
      <c r="HQ496" s="16"/>
      <c r="HR496" s="16"/>
      <c r="HS496" s="16"/>
      <c r="HT496" s="16"/>
      <c r="HU496" s="16"/>
      <c r="HV496" s="16"/>
      <c r="HW496" s="16"/>
      <c r="HX496" s="16"/>
      <c r="HY496" s="16"/>
      <c r="HZ496" s="16"/>
      <c r="IA496" s="16"/>
      <c r="IB496" s="16"/>
      <c r="IC496" s="16"/>
      <c r="ID496" s="16"/>
      <c r="IE496" s="16"/>
      <c r="IF496" s="16"/>
      <c r="IG496" s="16"/>
      <c r="IH496" s="16"/>
      <c r="II496" s="16"/>
      <c r="IJ496" s="16"/>
      <c r="IK496" s="16"/>
      <c r="IL496" s="16"/>
      <c r="IM496" s="16"/>
      <c r="IN496" s="16"/>
      <c r="IO496" s="16"/>
      <c r="IP496" s="16"/>
      <c r="IQ496" s="16"/>
      <c r="IR496" s="16"/>
      <c r="IS496" s="16"/>
      <c r="IT496" s="16"/>
      <c r="IU496" s="16"/>
      <c r="IV496" s="16"/>
      <c r="IW496" s="16"/>
      <c r="IX496" s="16"/>
      <c r="IY496" s="16"/>
      <c r="IZ496" s="16"/>
      <c r="JA496" s="16"/>
      <c r="JB496" s="16"/>
      <c r="JC496" s="16"/>
      <c r="JD496" s="16"/>
      <c r="JE496" s="16"/>
      <c r="JF496" s="16"/>
      <c r="JG496" s="16"/>
      <c r="JH496" s="16"/>
      <c r="JI496" s="16"/>
      <c r="JJ496" s="16"/>
      <c r="JK496" s="16"/>
      <c r="JL496" s="16"/>
      <c r="JM496" s="16"/>
      <c r="JN496" s="16"/>
      <c r="JO496" s="16"/>
      <c r="JP496" s="16"/>
      <c r="JQ496" s="16"/>
      <c r="JR496" s="16"/>
      <c r="JS496" s="16"/>
      <c r="JT496" s="16"/>
      <c r="JU496" s="16"/>
      <c r="JV496" s="16"/>
      <c r="JW496" s="16"/>
      <c r="JX496" s="16"/>
      <c r="JY496" s="16"/>
      <c r="JZ496" s="16"/>
      <c r="KA496" s="16"/>
      <c r="KB496" s="16"/>
      <c r="KC496" s="16"/>
      <c r="KD496" s="16"/>
      <c r="KE496" s="16"/>
      <c r="KF496" s="16"/>
      <c r="KG496" s="16"/>
      <c r="KH496" s="16"/>
      <c r="KI496" s="16"/>
      <c r="KJ496" s="16"/>
      <c r="KK496" s="16"/>
      <c r="KL496" s="16"/>
      <c r="KM496" s="16"/>
      <c r="KN496" s="16"/>
      <c r="KO496" s="16"/>
      <c r="KP496" s="16"/>
      <c r="KQ496" s="16"/>
      <c r="KR496" s="16"/>
      <c r="KS496" s="16"/>
      <c r="KT496" s="16"/>
      <c r="KU496" s="16"/>
      <c r="KV496" s="16"/>
      <c r="KW496" s="16"/>
      <c r="KX496" s="16"/>
      <c r="KY496" s="16"/>
      <c r="KZ496" s="16"/>
      <c r="LA496" s="16"/>
      <c r="LB496" s="16"/>
      <c r="LC496" s="16"/>
      <c r="LD496" s="16"/>
      <c r="LE496" s="16"/>
      <c r="LF496" s="16"/>
      <c r="LG496" s="16"/>
      <c r="LH496" s="16"/>
      <c r="LI496" s="16"/>
      <c r="LJ496" s="16"/>
      <c r="LK496" s="16"/>
      <c r="LL496" s="16"/>
      <c r="LM496" s="16"/>
      <c r="LN496" s="16"/>
      <c r="LO496" s="16"/>
      <c r="LP496" s="16"/>
      <c r="LQ496" s="16"/>
      <c r="LR496" s="16"/>
      <c r="LS496" s="16"/>
      <c r="LT496" s="16"/>
      <c r="LU496" s="16"/>
      <c r="LV496" s="16"/>
      <c r="LW496" s="16"/>
      <c r="LX496" s="16"/>
      <c r="LY496" s="16"/>
      <c r="LZ496" s="16"/>
      <c r="MA496" s="16"/>
      <c r="MB496" s="16"/>
      <c r="MC496" s="16"/>
      <c r="MD496" s="16"/>
      <c r="ME496" s="16"/>
      <c r="MF496" s="16"/>
      <c r="MG496" s="16"/>
      <c r="MH496" s="16"/>
      <c r="MI496" s="16"/>
      <c r="MJ496" s="16"/>
      <c r="MK496" s="16"/>
      <c r="ML496" s="16"/>
      <c r="MM496" s="16"/>
      <c r="MN496" s="16"/>
      <c r="MO496" s="16"/>
      <c r="MP496" s="16"/>
      <c r="MQ496" s="16"/>
      <c r="MR496" s="16"/>
      <c r="MS496" s="16"/>
      <c r="MT496" s="16"/>
      <c r="MU496" s="16"/>
      <c r="MV496" s="16"/>
      <c r="MW496" s="16"/>
      <c r="MX496" s="16"/>
      <c r="MY496" s="16"/>
      <c r="MZ496" s="16"/>
      <c r="NA496" s="16"/>
      <c r="NB496" s="16"/>
      <c r="NC496" s="16"/>
      <c r="ND496" s="16"/>
      <c r="NE496" s="16"/>
      <c r="NF496" s="16"/>
      <c r="NG496" s="16"/>
      <c r="NH496" s="16"/>
      <c r="NI496" s="16"/>
      <c r="NJ496" s="16"/>
      <c r="NK496" s="16"/>
      <c r="NL496" s="16"/>
      <c r="NM496" s="16"/>
      <c r="NN496" s="16"/>
      <c r="NO496" s="16"/>
      <c r="NP496" s="16"/>
      <c r="NQ496" s="16"/>
      <c r="NR496" s="16"/>
      <c r="NS496" s="16"/>
      <c r="NT496" s="16"/>
      <c r="NU496" s="16"/>
      <c r="NV496" s="16"/>
      <c r="NW496" s="16"/>
      <c r="NX496" s="16"/>
      <c r="NY496" s="16"/>
      <c r="NZ496" s="16"/>
      <c r="OA496" s="16"/>
      <c r="OB496" s="16"/>
      <c r="OC496" s="16"/>
      <c r="OD496" s="16"/>
      <c r="OE496" s="16"/>
      <c r="OF496" s="16"/>
      <c r="OG496" s="16"/>
      <c r="OH496" s="16"/>
      <c r="OI496" s="16"/>
      <c r="OJ496" s="16"/>
      <c r="OK496" s="16"/>
      <c r="OL496" s="16"/>
      <c r="OM496" s="16"/>
      <c r="ON496" s="16"/>
      <c r="OO496" s="16"/>
      <c r="OP496" s="16"/>
      <c r="OQ496" s="16"/>
      <c r="OR496" s="16"/>
      <c r="OS496" s="16"/>
      <c r="OT496" s="16"/>
      <c r="OU496" s="16"/>
      <c r="OV496" s="16"/>
      <c r="OW496" s="16"/>
      <c r="OX496" s="16"/>
      <c r="OY496" s="16"/>
      <c r="OZ496" s="16"/>
      <c r="PA496" s="16"/>
      <c r="PB496" s="16"/>
      <c r="PC496" s="16"/>
      <c r="PD496" s="16"/>
      <c r="PE496" s="16"/>
      <c r="PF496" s="16"/>
      <c r="PG496" s="16"/>
      <c r="PH496" s="16"/>
      <c r="PI496" s="16"/>
      <c r="PJ496" s="16"/>
      <c r="PK496" s="16"/>
      <c r="PL496" s="16"/>
      <c r="PM496" s="16"/>
      <c r="PN496" s="16"/>
      <c r="PO496" s="16"/>
      <c r="PP496" s="16"/>
      <c r="PQ496" s="16"/>
      <c r="PR496" s="16"/>
      <c r="PS496" s="16"/>
      <c r="PT496" s="16"/>
      <c r="PU496" s="16"/>
      <c r="PV496" s="16"/>
      <c r="PW496" s="16"/>
      <c r="PX496" s="16"/>
      <c r="PY496" s="16"/>
      <c r="PZ496" s="16"/>
      <c r="QA496" s="16"/>
      <c r="QB496" s="16"/>
      <c r="QC496" s="16"/>
      <c r="QD496" s="16"/>
      <c r="QE496" s="16"/>
      <c r="QF496" s="16"/>
      <c r="QG496" s="16"/>
      <c r="QH496" s="16"/>
      <c r="QI496" s="16"/>
      <c r="QJ496" s="16"/>
      <c r="QK496" s="16"/>
      <c r="QL496" s="16"/>
      <c r="QM496" s="16"/>
      <c r="QN496" s="16"/>
      <c r="QO496" s="16"/>
      <c r="QP496" s="16"/>
      <c r="QQ496" s="16"/>
      <c r="QR496" s="16"/>
      <c r="QS496" s="16"/>
      <c r="QT496" s="16"/>
      <c r="QU496" s="16"/>
      <c r="QV496" s="16"/>
      <c r="QW496" s="16"/>
      <c r="QX496" s="16"/>
      <c r="QY496" s="16"/>
      <c r="QZ496" s="16"/>
      <c r="RA496" s="16"/>
      <c r="RB496" s="16"/>
      <c r="RC496" s="16"/>
      <c r="RD496" s="16"/>
      <c r="RE496" s="16"/>
      <c r="RF496" s="16"/>
      <c r="RG496" s="16"/>
      <c r="RH496" s="16"/>
      <c r="RI496" s="16"/>
      <c r="RJ496" s="16"/>
    </row>
    <row r="497" spans="2:478" x14ac:dyDescent="0.25">
      <c r="B497" s="16"/>
      <c r="C497" s="16"/>
      <c r="AF497" s="16"/>
      <c r="AG497" s="16"/>
      <c r="AH497" s="16"/>
      <c r="AI497" s="16"/>
      <c r="AJ497" s="16"/>
      <c r="AK497" s="16"/>
      <c r="AL497" s="16"/>
      <c r="AM497" s="16"/>
      <c r="AN497" s="16"/>
      <c r="AO497" s="16"/>
      <c r="AP497" s="16"/>
      <c r="AQ497" s="16"/>
      <c r="AR497" s="16"/>
      <c r="AS497" s="16"/>
      <c r="AT497" s="16"/>
      <c r="AU497" s="16"/>
      <c r="AV497" s="16"/>
      <c r="AW497" s="16"/>
      <c r="AX497" s="16"/>
      <c r="AY497" s="16"/>
      <c r="AZ497" s="16"/>
      <c r="BA497" s="16"/>
      <c r="BB497" s="16"/>
      <c r="BC497" s="16"/>
      <c r="BD497" s="16"/>
      <c r="BE497" s="16"/>
      <c r="BF497" s="16"/>
      <c r="BG497" s="16"/>
      <c r="BH497" s="16"/>
      <c r="BI497" s="16"/>
      <c r="BJ497" s="16"/>
      <c r="BK497" s="16"/>
      <c r="BL497" s="16"/>
      <c r="BM497" s="16"/>
      <c r="BN497" s="16"/>
      <c r="BO497" s="16"/>
      <c r="BP497" s="16"/>
      <c r="BQ497" s="16"/>
      <c r="BR497" s="16"/>
      <c r="BS497" s="16"/>
      <c r="BT497" s="16"/>
      <c r="BU497" s="16"/>
      <c r="BV497" s="16"/>
      <c r="BW497" s="16"/>
      <c r="BX497" s="16"/>
      <c r="BY497" s="16"/>
      <c r="BZ497" s="16"/>
      <c r="CA497" s="16"/>
      <c r="CB497" s="16"/>
      <c r="CC497" s="16"/>
      <c r="CD497" s="16"/>
      <c r="CE497" s="16"/>
      <c r="CF497" s="16"/>
      <c r="CG497" s="16"/>
      <c r="CH497" s="16"/>
      <c r="CI497" s="16"/>
      <c r="CJ497" s="16"/>
      <c r="CK497" s="16"/>
      <c r="CL497" s="16"/>
      <c r="CM497" s="16"/>
      <c r="CN497" s="16"/>
      <c r="CO497" s="16"/>
      <c r="CP497" s="16"/>
      <c r="CQ497" s="16"/>
      <c r="CR497" s="16"/>
      <c r="CS497" s="16"/>
      <c r="CT497" s="16"/>
      <c r="CU497" s="16"/>
      <c r="CV497" s="16"/>
      <c r="CW497" s="16"/>
      <c r="CX497" s="16"/>
      <c r="CY497" s="16"/>
      <c r="CZ497" s="16"/>
      <c r="DA497" s="16"/>
      <c r="DB497" s="16"/>
      <c r="DC497" s="16"/>
      <c r="DD497" s="16"/>
      <c r="DE497" s="16"/>
      <c r="DF497" s="16"/>
      <c r="DG497" s="16"/>
      <c r="DH497" s="16"/>
      <c r="DI497" s="16"/>
      <c r="DJ497" s="16"/>
      <c r="DK497" s="16"/>
      <c r="DL497" s="16"/>
      <c r="DM497" s="16"/>
      <c r="DN497" s="16"/>
      <c r="DO497" s="16"/>
      <c r="DP497" s="16"/>
      <c r="DQ497" s="16"/>
      <c r="DR497" s="16"/>
      <c r="DS497" s="16"/>
      <c r="DT497" s="16"/>
      <c r="DU497" s="16"/>
      <c r="DV497" s="16"/>
      <c r="DW497" s="16"/>
      <c r="DX497" s="16"/>
      <c r="DY497" s="16"/>
      <c r="DZ497" s="16"/>
      <c r="EA497" s="16"/>
      <c r="EB497" s="16"/>
      <c r="EC497" s="16"/>
      <c r="ED497" s="16"/>
      <c r="EE497" s="16"/>
      <c r="EF497" s="16"/>
      <c r="EG497" s="16"/>
      <c r="EH497" s="16"/>
      <c r="EI497" s="16"/>
      <c r="EJ497" s="16"/>
      <c r="EK497" s="16"/>
      <c r="EL497" s="16"/>
      <c r="EM497" s="16"/>
      <c r="EN497" s="16"/>
      <c r="EO497" s="16"/>
      <c r="EP497" s="16"/>
      <c r="EQ497" s="16"/>
      <c r="ER497" s="16"/>
      <c r="ES497" s="16"/>
      <c r="ET497" s="16"/>
      <c r="EU497" s="16"/>
      <c r="EV497" s="16"/>
      <c r="EW497" s="16"/>
      <c r="EX497" s="16"/>
      <c r="EY497" s="16"/>
      <c r="EZ497" s="16"/>
      <c r="FA497" s="16"/>
      <c r="FB497" s="16"/>
      <c r="FC497" s="16"/>
      <c r="FD497" s="16"/>
      <c r="FE497" s="16"/>
      <c r="FF497" s="16"/>
      <c r="FG497" s="16"/>
      <c r="FH497" s="16"/>
      <c r="FI497" s="16"/>
      <c r="FJ497" s="16"/>
      <c r="FK497" s="16"/>
      <c r="FL497" s="16"/>
      <c r="FM497" s="16"/>
      <c r="FN497" s="16"/>
      <c r="FO497" s="16"/>
      <c r="FP497" s="16"/>
      <c r="FQ497" s="16"/>
      <c r="FR497" s="16"/>
      <c r="FS497" s="16"/>
      <c r="FT497" s="16"/>
      <c r="FU497" s="16"/>
      <c r="FV497" s="16"/>
      <c r="FW497" s="16"/>
      <c r="FX497" s="16"/>
      <c r="FY497" s="16"/>
      <c r="FZ497" s="16"/>
      <c r="GA497" s="16"/>
      <c r="GB497" s="16"/>
      <c r="GC497" s="16"/>
      <c r="GD497" s="16"/>
      <c r="GE497" s="16"/>
      <c r="GF497" s="16"/>
      <c r="GG497" s="16"/>
      <c r="GH497" s="16"/>
      <c r="GI497" s="16"/>
      <c r="GJ497" s="16"/>
      <c r="GK497" s="16"/>
      <c r="GL497" s="16"/>
      <c r="GM497" s="16"/>
      <c r="GN497" s="16"/>
      <c r="GO497" s="16"/>
      <c r="GP497" s="16"/>
      <c r="GQ497" s="16"/>
      <c r="GR497" s="16"/>
      <c r="GS497" s="16"/>
      <c r="GT497" s="16"/>
      <c r="GU497" s="16"/>
      <c r="GV497" s="16"/>
      <c r="GW497" s="16"/>
      <c r="GX497" s="16"/>
      <c r="GY497" s="16"/>
      <c r="GZ497" s="16"/>
      <c r="HA497" s="16"/>
      <c r="HB497" s="16"/>
      <c r="HC497" s="16"/>
      <c r="HD497" s="16"/>
      <c r="HE497" s="16"/>
      <c r="HF497" s="16"/>
      <c r="HG497" s="16"/>
      <c r="HH497" s="16"/>
      <c r="HI497" s="16"/>
      <c r="HJ497" s="16"/>
      <c r="HK497" s="16"/>
      <c r="HL497" s="16"/>
      <c r="HM497" s="16"/>
      <c r="HN497" s="16"/>
      <c r="HO497" s="16"/>
      <c r="HP497" s="16"/>
      <c r="HQ497" s="16"/>
      <c r="HR497" s="16"/>
      <c r="HS497" s="16"/>
      <c r="HT497" s="16"/>
      <c r="HU497" s="16"/>
      <c r="HV497" s="16"/>
      <c r="HW497" s="16"/>
      <c r="HX497" s="16"/>
      <c r="HY497" s="16"/>
      <c r="HZ497" s="16"/>
      <c r="IA497" s="16"/>
      <c r="IB497" s="16"/>
      <c r="IC497" s="16"/>
      <c r="ID497" s="16"/>
      <c r="IE497" s="16"/>
      <c r="IF497" s="16"/>
      <c r="IG497" s="16"/>
      <c r="IH497" s="16"/>
      <c r="II497" s="16"/>
      <c r="IJ497" s="16"/>
      <c r="IK497" s="16"/>
      <c r="IL497" s="16"/>
      <c r="IM497" s="16"/>
      <c r="IN497" s="16"/>
      <c r="IO497" s="16"/>
      <c r="IP497" s="16"/>
      <c r="IQ497" s="16"/>
      <c r="IR497" s="16"/>
      <c r="IS497" s="16"/>
      <c r="IT497" s="16"/>
      <c r="IU497" s="16"/>
      <c r="IV497" s="16"/>
      <c r="IW497" s="16"/>
      <c r="IX497" s="16"/>
      <c r="IY497" s="16"/>
      <c r="IZ497" s="16"/>
      <c r="JA497" s="16"/>
      <c r="JB497" s="16"/>
      <c r="JC497" s="16"/>
      <c r="JD497" s="16"/>
      <c r="JE497" s="16"/>
      <c r="JF497" s="16"/>
      <c r="JG497" s="16"/>
      <c r="JH497" s="16"/>
      <c r="JI497" s="16"/>
      <c r="JJ497" s="16"/>
      <c r="JK497" s="16"/>
      <c r="JL497" s="16"/>
      <c r="JM497" s="16"/>
      <c r="JN497" s="16"/>
      <c r="JO497" s="16"/>
      <c r="JP497" s="16"/>
      <c r="JQ497" s="16"/>
      <c r="JR497" s="16"/>
      <c r="JS497" s="16"/>
      <c r="JT497" s="16"/>
      <c r="JU497" s="16"/>
      <c r="JV497" s="16"/>
      <c r="JW497" s="16"/>
      <c r="JX497" s="16"/>
      <c r="JY497" s="16"/>
      <c r="JZ497" s="16"/>
      <c r="KA497" s="16"/>
      <c r="KB497" s="16"/>
      <c r="KC497" s="16"/>
      <c r="KD497" s="16"/>
      <c r="KE497" s="16"/>
      <c r="KF497" s="16"/>
      <c r="KG497" s="16"/>
      <c r="KH497" s="16"/>
      <c r="KI497" s="16"/>
      <c r="KJ497" s="16"/>
      <c r="KK497" s="16"/>
      <c r="KL497" s="16"/>
      <c r="KM497" s="16"/>
      <c r="KN497" s="16"/>
      <c r="KO497" s="16"/>
      <c r="KP497" s="16"/>
      <c r="KQ497" s="16"/>
      <c r="KR497" s="16"/>
      <c r="KS497" s="16"/>
      <c r="KT497" s="16"/>
      <c r="KU497" s="16"/>
      <c r="KV497" s="16"/>
      <c r="KW497" s="16"/>
      <c r="KX497" s="16"/>
      <c r="KY497" s="16"/>
      <c r="KZ497" s="16"/>
      <c r="LA497" s="16"/>
      <c r="LB497" s="16"/>
      <c r="LC497" s="16"/>
      <c r="LD497" s="16"/>
      <c r="LE497" s="16"/>
      <c r="LF497" s="16"/>
      <c r="LG497" s="16"/>
      <c r="LH497" s="16"/>
      <c r="LI497" s="16"/>
      <c r="LJ497" s="16"/>
      <c r="LK497" s="16"/>
      <c r="LL497" s="16"/>
      <c r="LM497" s="16"/>
      <c r="LN497" s="16"/>
      <c r="LO497" s="16"/>
      <c r="LP497" s="16"/>
      <c r="LQ497" s="16"/>
      <c r="LR497" s="16"/>
      <c r="LS497" s="16"/>
      <c r="LT497" s="16"/>
      <c r="LU497" s="16"/>
      <c r="LV497" s="16"/>
      <c r="LW497" s="16"/>
      <c r="LX497" s="16"/>
      <c r="LY497" s="16"/>
      <c r="LZ497" s="16"/>
      <c r="MA497" s="16"/>
      <c r="MB497" s="16"/>
      <c r="MC497" s="16"/>
      <c r="MD497" s="16"/>
      <c r="ME497" s="16"/>
      <c r="MF497" s="16"/>
      <c r="MG497" s="16"/>
      <c r="MH497" s="16"/>
      <c r="MI497" s="16"/>
      <c r="MJ497" s="16"/>
      <c r="MK497" s="16"/>
      <c r="ML497" s="16"/>
      <c r="MM497" s="16"/>
      <c r="MN497" s="16"/>
      <c r="MO497" s="16"/>
      <c r="MP497" s="16"/>
      <c r="MQ497" s="16"/>
      <c r="MR497" s="16"/>
      <c r="MS497" s="16"/>
      <c r="MT497" s="16"/>
      <c r="MU497" s="16"/>
      <c r="MV497" s="16"/>
      <c r="MW497" s="16"/>
      <c r="MX497" s="16"/>
      <c r="MY497" s="16"/>
      <c r="MZ497" s="16"/>
      <c r="NA497" s="16"/>
      <c r="NB497" s="16"/>
      <c r="NC497" s="16"/>
      <c r="ND497" s="16"/>
      <c r="NE497" s="16"/>
      <c r="NF497" s="16"/>
      <c r="NG497" s="16"/>
      <c r="NH497" s="16"/>
      <c r="NI497" s="16"/>
      <c r="NJ497" s="16"/>
      <c r="NK497" s="16"/>
      <c r="NL497" s="16"/>
      <c r="NM497" s="16"/>
      <c r="NN497" s="16"/>
      <c r="NO497" s="16"/>
      <c r="NP497" s="16"/>
      <c r="NQ497" s="16"/>
      <c r="NR497" s="16"/>
      <c r="NS497" s="16"/>
      <c r="NT497" s="16"/>
      <c r="NU497" s="16"/>
      <c r="NV497" s="16"/>
      <c r="NW497" s="16"/>
      <c r="NX497" s="16"/>
      <c r="NY497" s="16"/>
      <c r="NZ497" s="16"/>
      <c r="OA497" s="16"/>
      <c r="OB497" s="16"/>
      <c r="OC497" s="16"/>
      <c r="OD497" s="16"/>
      <c r="OE497" s="16"/>
      <c r="OF497" s="16"/>
      <c r="OG497" s="16"/>
      <c r="OH497" s="16"/>
      <c r="OI497" s="16"/>
      <c r="OJ497" s="16"/>
      <c r="OK497" s="16"/>
      <c r="OL497" s="16"/>
      <c r="OM497" s="16"/>
      <c r="ON497" s="16"/>
      <c r="OO497" s="16"/>
      <c r="OP497" s="16"/>
      <c r="OQ497" s="16"/>
      <c r="OR497" s="16"/>
      <c r="OS497" s="16"/>
      <c r="OT497" s="16"/>
      <c r="OU497" s="16"/>
      <c r="OV497" s="16"/>
      <c r="OW497" s="16"/>
      <c r="OX497" s="16"/>
      <c r="OY497" s="16"/>
      <c r="OZ497" s="16"/>
      <c r="PA497" s="16"/>
      <c r="PB497" s="16"/>
      <c r="PC497" s="16"/>
      <c r="PD497" s="16"/>
      <c r="PE497" s="16"/>
      <c r="PF497" s="16"/>
      <c r="PG497" s="16"/>
      <c r="PH497" s="16"/>
      <c r="PI497" s="16"/>
      <c r="PJ497" s="16"/>
      <c r="PK497" s="16"/>
      <c r="PL497" s="16"/>
      <c r="PM497" s="16"/>
      <c r="PN497" s="16"/>
      <c r="PO497" s="16"/>
      <c r="PP497" s="16"/>
      <c r="PQ497" s="16"/>
      <c r="PR497" s="16"/>
      <c r="PS497" s="16"/>
      <c r="PT497" s="16"/>
      <c r="PU497" s="16"/>
      <c r="PV497" s="16"/>
      <c r="PW497" s="16"/>
      <c r="PX497" s="16"/>
      <c r="PY497" s="16"/>
      <c r="PZ497" s="16"/>
      <c r="QA497" s="16"/>
      <c r="QB497" s="16"/>
      <c r="QC497" s="16"/>
      <c r="QD497" s="16"/>
      <c r="QE497" s="16"/>
      <c r="QF497" s="16"/>
      <c r="QG497" s="16"/>
      <c r="QH497" s="16"/>
      <c r="QI497" s="16"/>
      <c r="QJ497" s="16"/>
      <c r="QK497" s="16"/>
      <c r="QL497" s="16"/>
      <c r="QM497" s="16"/>
      <c r="QN497" s="16"/>
      <c r="QO497" s="16"/>
      <c r="QP497" s="16"/>
      <c r="QQ497" s="16"/>
      <c r="QR497" s="16"/>
      <c r="QS497" s="16"/>
      <c r="QT497" s="16"/>
      <c r="QU497" s="16"/>
      <c r="QV497" s="16"/>
      <c r="QW497" s="16"/>
      <c r="QX497" s="16"/>
      <c r="QY497" s="16"/>
      <c r="QZ497" s="16"/>
      <c r="RA497" s="16"/>
      <c r="RB497" s="16"/>
      <c r="RC497" s="16"/>
      <c r="RD497" s="16"/>
      <c r="RE497" s="16"/>
      <c r="RF497" s="16"/>
      <c r="RG497" s="16"/>
      <c r="RH497" s="16"/>
      <c r="RI497" s="16"/>
      <c r="RJ497" s="16"/>
    </row>
    <row r="498" spans="2:478" x14ac:dyDescent="0.25">
      <c r="B498" s="16"/>
      <c r="C498" s="16"/>
      <c r="AF498" s="16"/>
      <c r="AG498" s="16"/>
      <c r="AH498" s="16"/>
      <c r="AI498" s="16"/>
      <c r="AJ498" s="16"/>
      <c r="AK498" s="16"/>
      <c r="AL498" s="16"/>
      <c r="AM498" s="16"/>
      <c r="AN498" s="16"/>
      <c r="AO498" s="16"/>
      <c r="AP498" s="16"/>
      <c r="AQ498" s="16"/>
      <c r="AR498" s="16"/>
      <c r="AS498" s="16"/>
      <c r="AT498" s="16"/>
      <c r="AU498" s="16"/>
      <c r="AV498" s="16"/>
      <c r="AW498" s="16"/>
      <c r="AX498" s="16"/>
      <c r="AY498" s="16"/>
      <c r="AZ498" s="16"/>
      <c r="BA498" s="16"/>
      <c r="BB498" s="16"/>
      <c r="BC498" s="16"/>
      <c r="BD498" s="16"/>
      <c r="BE498" s="16"/>
      <c r="BF498" s="16"/>
      <c r="BG498" s="16"/>
      <c r="BH498" s="16"/>
      <c r="BI498" s="16"/>
      <c r="BJ498" s="16"/>
      <c r="BK498" s="16"/>
      <c r="BL498" s="16"/>
      <c r="BM498" s="16"/>
      <c r="BN498" s="16"/>
      <c r="BO498" s="16"/>
      <c r="BP498" s="16"/>
      <c r="BQ498" s="16"/>
      <c r="BR498" s="16"/>
      <c r="BS498" s="16"/>
      <c r="BT498" s="16"/>
      <c r="BU498" s="16"/>
      <c r="BV498" s="16"/>
      <c r="BW498" s="16"/>
      <c r="BX498" s="16"/>
      <c r="BY498" s="16"/>
      <c r="BZ498" s="16"/>
      <c r="CA498" s="16"/>
      <c r="CB498" s="16"/>
      <c r="CC498" s="16"/>
      <c r="CD498" s="16"/>
      <c r="CE498" s="16"/>
      <c r="CF498" s="16"/>
      <c r="CG498" s="16"/>
      <c r="CH498" s="16"/>
      <c r="CI498" s="16"/>
      <c r="CJ498" s="16"/>
      <c r="CK498" s="16"/>
      <c r="CL498" s="16"/>
      <c r="CM498" s="16"/>
      <c r="CN498" s="16"/>
      <c r="CO498" s="16"/>
      <c r="CP498" s="16"/>
      <c r="CQ498" s="16"/>
      <c r="CR498" s="16"/>
      <c r="CS498" s="16"/>
      <c r="CT498" s="16"/>
      <c r="CU498" s="16"/>
      <c r="CV498" s="16"/>
      <c r="CW498" s="16"/>
      <c r="CX498" s="16"/>
      <c r="CY498" s="16"/>
      <c r="CZ498" s="16"/>
      <c r="DA498" s="16"/>
      <c r="DB498" s="16"/>
      <c r="DC498" s="16"/>
      <c r="DD498" s="16"/>
      <c r="DE498" s="16"/>
      <c r="DF498" s="16"/>
      <c r="DG498" s="16"/>
      <c r="DH498" s="16"/>
      <c r="DI498" s="16"/>
      <c r="DJ498" s="16"/>
      <c r="DK498" s="16"/>
      <c r="DL498" s="16"/>
      <c r="DM498" s="16"/>
      <c r="DN498" s="16"/>
      <c r="DO498" s="16"/>
      <c r="DP498" s="16"/>
      <c r="DQ498" s="16"/>
      <c r="DR498" s="16"/>
      <c r="DS498" s="16"/>
      <c r="DT498" s="16"/>
      <c r="DU498" s="16"/>
      <c r="DV498" s="16"/>
      <c r="DW498" s="16"/>
      <c r="DX498" s="16"/>
      <c r="DY498" s="16"/>
      <c r="DZ498" s="16"/>
      <c r="EA498" s="16"/>
      <c r="EB498" s="16"/>
      <c r="EC498" s="16"/>
      <c r="ED498" s="16"/>
      <c r="EE498" s="16"/>
      <c r="EF498" s="16"/>
      <c r="EG498" s="16"/>
      <c r="EH498" s="16"/>
      <c r="EI498" s="16"/>
      <c r="EJ498" s="16"/>
      <c r="EK498" s="16"/>
      <c r="EL498" s="16"/>
      <c r="EM498" s="16"/>
      <c r="EN498" s="16"/>
      <c r="EO498" s="16"/>
      <c r="EP498" s="16"/>
      <c r="EQ498" s="16"/>
      <c r="ER498" s="16"/>
      <c r="ES498" s="16"/>
      <c r="ET498" s="16"/>
      <c r="EU498" s="16"/>
      <c r="EV498" s="16"/>
      <c r="EW498" s="16"/>
      <c r="EX498" s="16"/>
      <c r="EY498" s="16"/>
      <c r="EZ498" s="16"/>
      <c r="FA498" s="16"/>
      <c r="FB498" s="16"/>
      <c r="FC498" s="16"/>
      <c r="FD498" s="16"/>
      <c r="FE498" s="16"/>
      <c r="FF498" s="16"/>
      <c r="FG498" s="16"/>
      <c r="FH498" s="16"/>
      <c r="FI498" s="16"/>
      <c r="FJ498" s="16"/>
      <c r="FK498" s="16"/>
      <c r="FL498" s="16"/>
      <c r="FM498" s="16"/>
      <c r="FN498" s="16"/>
      <c r="FO498" s="16"/>
      <c r="FP498" s="16"/>
      <c r="FQ498" s="16"/>
      <c r="FR498" s="16"/>
      <c r="FS498" s="16"/>
      <c r="FT498" s="16"/>
      <c r="FU498" s="16"/>
      <c r="FV498" s="16"/>
      <c r="FW498" s="16"/>
      <c r="FX498" s="16"/>
      <c r="FY498" s="16"/>
      <c r="FZ498" s="16"/>
      <c r="GA498" s="16"/>
      <c r="GB498" s="16"/>
      <c r="GC498" s="16"/>
      <c r="GD498" s="16"/>
      <c r="GE498" s="16"/>
      <c r="GF498" s="16"/>
      <c r="GG498" s="16"/>
      <c r="GH498" s="16"/>
      <c r="GI498" s="16"/>
      <c r="GJ498" s="16"/>
      <c r="GK498" s="16"/>
      <c r="GL498" s="16"/>
      <c r="GM498" s="16"/>
      <c r="GN498" s="16"/>
      <c r="GO498" s="16"/>
      <c r="GP498" s="16"/>
      <c r="GQ498" s="16"/>
      <c r="GR498" s="16"/>
      <c r="GS498" s="16"/>
      <c r="GT498" s="16"/>
      <c r="GU498" s="16"/>
      <c r="GV498" s="16"/>
      <c r="GW498" s="16"/>
      <c r="GX498" s="16"/>
      <c r="GY498" s="16"/>
      <c r="GZ498" s="16"/>
      <c r="HA498" s="16"/>
      <c r="HB498" s="16"/>
      <c r="HC498" s="16"/>
      <c r="HD498" s="16"/>
      <c r="HE498" s="16"/>
      <c r="HF498" s="16"/>
      <c r="HG498" s="16"/>
      <c r="HH498" s="16"/>
      <c r="HI498" s="16"/>
      <c r="HJ498" s="16"/>
      <c r="HK498" s="16"/>
      <c r="HL498" s="16"/>
      <c r="HM498" s="16"/>
      <c r="HN498" s="16"/>
      <c r="HO498" s="16"/>
      <c r="HP498" s="16"/>
      <c r="HQ498" s="16"/>
      <c r="HR498" s="16"/>
      <c r="HS498" s="16"/>
      <c r="HT498" s="16"/>
      <c r="HU498" s="16"/>
      <c r="HV498" s="16"/>
      <c r="HW498" s="16"/>
      <c r="HX498" s="16"/>
      <c r="HY498" s="16"/>
      <c r="HZ498" s="16"/>
      <c r="IA498" s="16"/>
      <c r="IB498" s="16"/>
      <c r="IC498" s="16"/>
      <c r="ID498" s="16"/>
      <c r="IE498" s="16"/>
      <c r="IF498" s="16"/>
      <c r="IG498" s="16"/>
      <c r="IH498" s="16"/>
      <c r="II498" s="16"/>
      <c r="IJ498" s="16"/>
      <c r="IK498" s="16"/>
      <c r="IL498" s="16"/>
      <c r="IM498" s="16"/>
      <c r="IN498" s="16"/>
      <c r="IO498" s="16"/>
      <c r="IP498" s="16"/>
      <c r="IQ498" s="16"/>
      <c r="IR498" s="16"/>
      <c r="IS498" s="16"/>
      <c r="IT498" s="16"/>
      <c r="IU498" s="16"/>
      <c r="IV498" s="16"/>
      <c r="IW498" s="16"/>
      <c r="IX498" s="16"/>
      <c r="IY498" s="16"/>
      <c r="IZ498" s="16"/>
      <c r="JA498" s="16"/>
      <c r="JB498" s="16"/>
      <c r="JC498" s="16"/>
      <c r="JD498" s="16"/>
      <c r="JE498" s="16"/>
      <c r="JF498" s="16"/>
      <c r="JG498" s="16"/>
      <c r="JH498" s="16"/>
      <c r="JI498" s="16"/>
      <c r="JJ498" s="16"/>
      <c r="JK498" s="16"/>
      <c r="JL498" s="16"/>
      <c r="JM498" s="16"/>
      <c r="JN498" s="16"/>
      <c r="JO498" s="16"/>
      <c r="JP498" s="16"/>
      <c r="JQ498" s="16"/>
      <c r="JR498" s="16"/>
      <c r="JS498" s="16"/>
      <c r="JT498" s="16"/>
      <c r="JU498" s="16"/>
      <c r="JV498" s="16"/>
      <c r="JW498" s="16"/>
      <c r="JX498" s="16"/>
      <c r="JY498" s="16"/>
      <c r="JZ498" s="16"/>
      <c r="KA498" s="16"/>
      <c r="KB498" s="16"/>
      <c r="KC498" s="16"/>
      <c r="KD498" s="16"/>
      <c r="KE498" s="16"/>
      <c r="KF498" s="16"/>
      <c r="KG498" s="16"/>
      <c r="KH498" s="16"/>
      <c r="KI498" s="16"/>
      <c r="KJ498" s="16"/>
      <c r="KK498" s="16"/>
      <c r="KL498" s="16"/>
      <c r="KM498" s="16"/>
      <c r="KN498" s="16"/>
      <c r="KO498" s="16"/>
      <c r="KP498" s="16"/>
      <c r="KQ498" s="16"/>
      <c r="KR498" s="16"/>
      <c r="KS498" s="16"/>
      <c r="KT498" s="16"/>
      <c r="KU498" s="16"/>
      <c r="KV498" s="16"/>
      <c r="KW498" s="16"/>
      <c r="KX498" s="16"/>
      <c r="KY498" s="16"/>
      <c r="KZ498" s="16"/>
      <c r="LA498" s="16"/>
      <c r="LB498" s="16"/>
      <c r="LC498" s="16"/>
      <c r="LD498" s="16"/>
      <c r="LE498" s="16"/>
      <c r="LF498" s="16"/>
      <c r="LG498" s="16"/>
      <c r="LH498" s="16"/>
      <c r="LI498" s="16"/>
      <c r="LJ498" s="16"/>
      <c r="LK498" s="16"/>
      <c r="LL498" s="16"/>
      <c r="LM498" s="16"/>
      <c r="LN498" s="16"/>
      <c r="LO498" s="16"/>
      <c r="LP498" s="16"/>
      <c r="LQ498" s="16"/>
      <c r="LR498" s="16"/>
      <c r="LS498" s="16"/>
      <c r="LT498" s="16"/>
      <c r="LU498" s="16"/>
      <c r="LV498" s="16"/>
      <c r="LW498" s="16"/>
      <c r="LX498" s="16"/>
      <c r="LY498" s="16"/>
      <c r="LZ498" s="16"/>
      <c r="MA498" s="16"/>
      <c r="MB498" s="16"/>
      <c r="MC498" s="16"/>
      <c r="MD498" s="16"/>
      <c r="ME498" s="16"/>
      <c r="MF498" s="16"/>
      <c r="MG498" s="16"/>
      <c r="MH498" s="16"/>
      <c r="MI498" s="16"/>
      <c r="MJ498" s="16"/>
      <c r="MK498" s="16"/>
      <c r="ML498" s="16"/>
      <c r="MM498" s="16"/>
      <c r="MN498" s="16"/>
      <c r="MO498" s="16"/>
      <c r="MP498" s="16"/>
      <c r="MQ498" s="16"/>
      <c r="MR498" s="16"/>
      <c r="MS498" s="16"/>
      <c r="MT498" s="16"/>
      <c r="MU498" s="16"/>
      <c r="MV498" s="16"/>
      <c r="MW498" s="16"/>
      <c r="MX498" s="16"/>
      <c r="MY498" s="16"/>
      <c r="MZ498" s="16"/>
      <c r="NA498" s="16"/>
      <c r="NB498" s="16"/>
      <c r="NC498" s="16"/>
      <c r="ND498" s="16"/>
      <c r="NE498" s="16"/>
      <c r="NF498" s="16"/>
      <c r="NG498" s="16"/>
      <c r="NH498" s="16"/>
      <c r="NI498" s="16"/>
      <c r="NJ498" s="16"/>
      <c r="NK498" s="16"/>
      <c r="NL498" s="16"/>
      <c r="NM498" s="16"/>
      <c r="NN498" s="16"/>
      <c r="NO498" s="16"/>
      <c r="NP498" s="16"/>
      <c r="NQ498" s="16"/>
      <c r="NR498" s="16"/>
      <c r="NS498" s="16"/>
      <c r="NT498" s="16"/>
      <c r="NU498" s="16"/>
      <c r="NV498" s="16"/>
      <c r="NW498" s="16"/>
      <c r="NX498" s="16"/>
      <c r="NY498" s="16"/>
      <c r="NZ498" s="16"/>
      <c r="OA498" s="16"/>
      <c r="OB498" s="16"/>
      <c r="OC498" s="16"/>
      <c r="OD498" s="16"/>
      <c r="OE498" s="16"/>
      <c r="OF498" s="16"/>
      <c r="OG498" s="16"/>
      <c r="OH498" s="16"/>
      <c r="OI498" s="16"/>
      <c r="OJ498" s="16"/>
      <c r="OK498" s="16"/>
      <c r="OL498" s="16"/>
      <c r="OM498" s="16"/>
      <c r="ON498" s="16"/>
      <c r="OO498" s="16"/>
      <c r="OP498" s="16"/>
      <c r="OQ498" s="16"/>
      <c r="OR498" s="16"/>
      <c r="OS498" s="16"/>
      <c r="OT498" s="16"/>
      <c r="OU498" s="16"/>
      <c r="OV498" s="16"/>
      <c r="OW498" s="16"/>
      <c r="OX498" s="16"/>
      <c r="OY498" s="16"/>
      <c r="OZ498" s="16"/>
      <c r="PA498" s="16"/>
      <c r="PB498" s="16"/>
      <c r="PC498" s="16"/>
      <c r="PD498" s="16"/>
      <c r="PE498" s="16"/>
      <c r="PF498" s="16"/>
      <c r="PG498" s="16"/>
      <c r="PH498" s="16"/>
      <c r="PI498" s="16"/>
      <c r="PJ498" s="16"/>
      <c r="PK498" s="16"/>
      <c r="PL498" s="16"/>
      <c r="PM498" s="16"/>
      <c r="PN498" s="16"/>
      <c r="PO498" s="16"/>
      <c r="PP498" s="16"/>
      <c r="PQ498" s="16"/>
      <c r="PR498" s="16"/>
      <c r="PS498" s="16"/>
      <c r="PT498" s="16"/>
      <c r="PU498" s="16"/>
      <c r="PV498" s="16"/>
      <c r="PW498" s="16"/>
      <c r="PX498" s="16"/>
      <c r="PY498" s="16"/>
      <c r="PZ498" s="16"/>
      <c r="QA498" s="16"/>
      <c r="QB498" s="16"/>
      <c r="QC498" s="16"/>
      <c r="QD498" s="16"/>
      <c r="QE498" s="16"/>
      <c r="QF498" s="16"/>
      <c r="QG498" s="16"/>
      <c r="QH498" s="16"/>
      <c r="QI498" s="16"/>
      <c r="QJ498" s="16"/>
      <c r="QK498" s="16"/>
      <c r="QL498" s="16"/>
      <c r="QM498" s="16"/>
      <c r="QN498" s="16"/>
      <c r="QO498" s="16"/>
      <c r="QP498" s="16"/>
      <c r="QQ498" s="16"/>
      <c r="QR498" s="16"/>
      <c r="QS498" s="16"/>
      <c r="QT498" s="16"/>
      <c r="QU498" s="16"/>
      <c r="QV498" s="16"/>
      <c r="QW498" s="16"/>
      <c r="QX498" s="16"/>
      <c r="QY498" s="16"/>
      <c r="QZ498" s="16"/>
      <c r="RA498" s="16"/>
      <c r="RB498" s="16"/>
      <c r="RC498" s="16"/>
      <c r="RD498" s="16"/>
      <c r="RE498" s="16"/>
      <c r="RF498" s="16"/>
      <c r="RG498" s="16"/>
      <c r="RH498" s="16"/>
      <c r="RI498" s="16"/>
      <c r="RJ498" s="16"/>
    </row>
    <row r="499" spans="2:478" x14ac:dyDescent="0.25">
      <c r="B499" s="16"/>
      <c r="C499" s="16"/>
      <c r="AF499" s="16"/>
      <c r="AG499" s="16"/>
      <c r="AH499" s="16"/>
      <c r="AI499" s="16"/>
      <c r="AJ499" s="16"/>
      <c r="AK499" s="16"/>
      <c r="AL499" s="16"/>
      <c r="AM499" s="16"/>
      <c r="AN499" s="16"/>
      <c r="AO499" s="16"/>
      <c r="AP499" s="16"/>
      <c r="AQ499" s="16"/>
      <c r="AR499" s="16"/>
      <c r="AS499" s="16"/>
      <c r="AT499" s="16"/>
      <c r="AU499" s="16"/>
      <c r="AV499" s="16"/>
      <c r="AW499" s="16"/>
      <c r="AX499" s="16"/>
      <c r="AY499" s="16"/>
      <c r="AZ499" s="16"/>
      <c r="BA499" s="16"/>
      <c r="BB499" s="16"/>
      <c r="BC499" s="16"/>
      <c r="BD499" s="16"/>
      <c r="BE499" s="16"/>
      <c r="BF499" s="16"/>
      <c r="BG499" s="16"/>
      <c r="BH499" s="16"/>
      <c r="BI499" s="16"/>
      <c r="BJ499" s="16"/>
      <c r="BK499" s="16"/>
      <c r="BL499" s="16"/>
      <c r="BM499" s="16"/>
      <c r="BN499" s="16"/>
      <c r="BO499" s="16"/>
      <c r="BP499" s="16"/>
      <c r="BQ499" s="16"/>
      <c r="BR499" s="16"/>
      <c r="BS499" s="16"/>
      <c r="BT499" s="16"/>
      <c r="BU499" s="16"/>
      <c r="BV499" s="16"/>
      <c r="BW499" s="16"/>
      <c r="BX499" s="16"/>
      <c r="BY499" s="16"/>
      <c r="BZ499" s="16"/>
      <c r="CA499" s="16"/>
      <c r="CB499" s="16"/>
      <c r="CC499" s="16"/>
      <c r="CD499" s="16"/>
      <c r="CE499" s="16"/>
      <c r="CF499" s="16"/>
      <c r="CG499" s="16"/>
      <c r="CH499" s="16"/>
      <c r="CI499" s="16"/>
      <c r="CJ499" s="16"/>
      <c r="CK499" s="16"/>
      <c r="CL499" s="16"/>
      <c r="CM499" s="16"/>
      <c r="CN499" s="16"/>
      <c r="CO499" s="16"/>
      <c r="CP499" s="16"/>
      <c r="CQ499" s="16"/>
      <c r="CR499" s="16"/>
      <c r="CS499" s="16"/>
      <c r="CT499" s="16"/>
      <c r="CU499" s="16"/>
      <c r="CV499" s="16"/>
      <c r="CW499" s="16"/>
      <c r="CX499" s="16"/>
      <c r="CY499" s="16"/>
      <c r="CZ499" s="16"/>
      <c r="DA499" s="16"/>
      <c r="DB499" s="16"/>
      <c r="DC499" s="16"/>
      <c r="DD499" s="16"/>
      <c r="DE499" s="16"/>
      <c r="DF499" s="16"/>
      <c r="DG499" s="16"/>
      <c r="DH499" s="16"/>
      <c r="DI499" s="16"/>
      <c r="DJ499" s="16"/>
      <c r="DK499" s="16"/>
      <c r="DL499" s="16"/>
      <c r="DM499" s="16"/>
      <c r="DN499" s="16"/>
      <c r="DO499" s="16"/>
      <c r="DP499" s="16"/>
      <c r="DQ499" s="16"/>
      <c r="DR499" s="16"/>
      <c r="DS499" s="16"/>
      <c r="DT499" s="16"/>
      <c r="DU499" s="16"/>
      <c r="DV499" s="16"/>
      <c r="DW499" s="16"/>
      <c r="DX499" s="16"/>
      <c r="DY499" s="16"/>
      <c r="DZ499" s="16"/>
      <c r="EA499" s="16"/>
      <c r="EB499" s="16"/>
      <c r="EC499" s="16"/>
      <c r="ED499" s="16"/>
      <c r="EE499" s="16"/>
      <c r="EF499" s="16"/>
      <c r="EG499" s="16"/>
      <c r="EH499" s="16"/>
      <c r="EI499" s="16"/>
      <c r="EJ499" s="16"/>
      <c r="EK499" s="16"/>
      <c r="EL499" s="16"/>
      <c r="EM499" s="16"/>
      <c r="EN499" s="16"/>
      <c r="EO499" s="16"/>
      <c r="EP499" s="16"/>
      <c r="EQ499" s="16"/>
      <c r="ER499" s="16"/>
      <c r="ES499" s="16"/>
      <c r="ET499" s="16"/>
      <c r="EU499" s="16"/>
      <c r="EV499" s="16"/>
      <c r="EW499" s="16"/>
      <c r="EX499" s="16"/>
      <c r="EY499" s="16"/>
      <c r="EZ499" s="16"/>
      <c r="FA499" s="16"/>
      <c r="FB499" s="16"/>
      <c r="FC499" s="16"/>
      <c r="FD499" s="16"/>
      <c r="FE499" s="16"/>
      <c r="FF499" s="16"/>
      <c r="FG499" s="16"/>
      <c r="FH499" s="16"/>
      <c r="FI499" s="16"/>
      <c r="FJ499" s="16"/>
      <c r="FK499" s="16"/>
      <c r="FL499" s="16"/>
      <c r="FM499" s="16"/>
      <c r="FN499" s="16"/>
      <c r="FO499" s="16"/>
      <c r="FP499" s="16"/>
      <c r="FQ499" s="16"/>
      <c r="FR499" s="16"/>
      <c r="FS499" s="16"/>
      <c r="FT499" s="16"/>
      <c r="FU499" s="16"/>
      <c r="FV499" s="16"/>
      <c r="FW499" s="16"/>
      <c r="FX499" s="16"/>
      <c r="FY499" s="16"/>
      <c r="FZ499" s="16"/>
      <c r="GA499" s="16"/>
      <c r="GB499" s="16"/>
      <c r="GC499" s="16"/>
      <c r="GD499" s="16"/>
      <c r="GE499" s="16"/>
      <c r="GF499" s="16"/>
      <c r="GG499" s="16"/>
      <c r="GH499" s="16"/>
      <c r="GI499" s="16"/>
      <c r="GJ499" s="16"/>
      <c r="GK499" s="16"/>
      <c r="GL499" s="16"/>
      <c r="GM499" s="16"/>
      <c r="GN499" s="16"/>
      <c r="GO499" s="16"/>
      <c r="GP499" s="16"/>
      <c r="GQ499" s="16"/>
      <c r="GR499" s="16"/>
      <c r="GS499" s="16"/>
      <c r="GT499" s="16"/>
      <c r="GU499" s="16"/>
      <c r="GV499" s="16"/>
      <c r="GW499" s="16"/>
      <c r="GX499" s="16"/>
      <c r="GY499" s="16"/>
      <c r="GZ499" s="16"/>
      <c r="HA499" s="16"/>
      <c r="HB499" s="16"/>
      <c r="HC499" s="16"/>
      <c r="HD499" s="16"/>
      <c r="HE499" s="16"/>
      <c r="HF499" s="16"/>
      <c r="HG499" s="16"/>
      <c r="HH499" s="16"/>
      <c r="HI499" s="16"/>
      <c r="HJ499" s="16"/>
      <c r="HK499" s="16"/>
      <c r="HL499" s="16"/>
      <c r="HM499" s="16"/>
      <c r="HN499" s="16"/>
      <c r="HO499" s="16"/>
      <c r="HP499" s="16"/>
      <c r="HQ499" s="16"/>
      <c r="HR499" s="16"/>
      <c r="HS499" s="16"/>
      <c r="HT499" s="16"/>
      <c r="HU499" s="16"/>
      <c r="HV499" s="16"/>
      <c r="HW499" s="16"/>
      <c r="HX499" s="16"/>
      <c r="HY499" s="16"/>
      <c r="HZ499" s="16"/>
      <c r="IA499" s="16"/>
      <c r="IB499" s="16"/>
      <c r="IC499" s="16"/>
      <c r="ID499" s="16"/>
      <c r="IE499" s="16"/>
      <c r="IF499" s="16"/>
      <c r="IG499" s="16"/>
      <c r="IH499" s="16"/>
      <c r="II499" s="16"/>
      <c r="IJ499" s="16"/>
      <c r="IK499" s="16"/>
      <c r="IL499" s="16"/>
      <c r="IM499" s="16"/>
      <c r="IN499" s="16"/>
      <c r="IO499" s="16"/>
      <c r="IP499" s="16"/>
      <c r="IQ499" s="16"/>
      <c r="IR499" s="16"/>
      <c r="IS499" s="16"/>
      <c r="IT499" s="16"/>
      <c r="IU499" s="16"/>
      <c r="IV499" s="16"/>
      <c r="IW499" s="16"/>
      <c r="IX499" s="16"/>
      <c r="IY499" s="16"/>
      <c r="IZ499" s="16"/>
      <c r="JA499" s="16"/>
      <c r="JB499" s="16"/>
      <c r="JC499" s="16"/>
      <c r="JD499" s="16"/>
      <c r="JE499" s="16"/>
      <c r="JF499" s="16"/>
      <c r="JG499" s="16"/>
      <c r="JH499" s="16"/>
      <c r="JI499" s="16"/>
      <c r="JJ499" s="16"/>
      <c r="JK499" s="16"/>
      <c r="JL499" s="16"/>
      <c r="JM499" s="16"/>
      <c r="JN499" s="16"/>
      <c r="JO499" s="16"/>
      <c r="JP499" s="16"/>
      <c r="JQ499" s="16"/>
      <c r="JR499" s="16"/>
      <c r="JS499" s="16"/>
      <c r="JT499" s="16"/>
      <c r="JU499" s="16"/>
      <c r="JV499" s="16"/>
      <c r="JW499" s="16"/>
      <c r="JX499" s="16"/>
      <c r="JY499" s="16"/>
      <c r="JZ499" s="16"/>
      <c r="KA499" s="16"/>
      <c r="KB499" s="16"/>
      <c r="KC499" s="16"/>
      <c r="KD499" s="16"/>
      <c r="KE499" s="16"/>
      <c r="KF499" s="16"/>
      <c r="KG499" s="16"/>
      <c r="KH499" s="16"/>
      <c r="KI499" s="16"/>
      <c r="KJ499" s="16"/>
      <c r="KK499" s="16"/>
      <c r="KL499" s="16"/>
      <c r="KM499" s="16"/>
      <c r="KN499" s="16"/>
      <c r="KO499" s="16"/>
      <c r="KP499" s="16"/>
      <c r="KQ499" s="16"/>
      <c r="KR499" s="16"/>
      <c r="KS499" s="16"/>
      <c r="KT499" s="16"/>
      <c r="KU499" s="16"/>
      <c r="KV499" s="16"/>
      <c r="KW499" s="16"/>
      <c r="KX499" s="16"/>
      <c r="KY499" s="16"/>
      <c r="KZ499" s="16"/>
      <c r="LA499" s="16"/>
      <c r="LB499" s="16"/>
      <c r="LC499" s="16"/>
      <c r="LD499" s="16"/>
      <c r="LE499" s="16"/>
      <c r="LF499" s="16"/>
      <c r="LG499" s="16"/>
      <c r="LH499" s="16"/>
      <c r="LI499" s="16"/>
      <c r="LJ499" s="16"/>
      <c r="LK499" s="16"/>
      <c r="LL499" s="16"/>
      <c r="LM499" s="16"/>
      <c r="LN499" s="16"/>
      <c r="LO499" s="16"/>
      <c r="LP499" s="16"/>
      <c r="LQ499" s="16"/>
      <c r="LR499" s="16"/>
      <c r="LS499" s="16"/>
      <c r="LT499" s="16"/>
      <c r="LU499" s="16"/>
      <c r="LV499" s="16"/>
      <c r="LW499" s="16"/>
      <c r="LX499" s="16"/>
      <c r="LY499" s="16"/>
      <c r="LZ499" s="16"/>
      <c r="MA499" s="16"/>
      <c r="MB499" s="16"/>
      <c r="MC499" s="16"/>
      <c r="MD499" s="16"/>
      <c r="ME499" s="16"/>
      <c r="MF499" s="16"/>
      <c r="MG499" s="16"/>
      <c r="MH499" s="16"/>
      <c r="MI499" s="16"/>
      <c r="MJ499" s="16"/>
      <c r="MK499" s="16"/>
      <c r="ML499" s="16"/>
      <c r="MM499" s="16"/>
      <c r="MN499" s="16"/>
      <c r="MO499" s="16"/>
      <c r="MP499" s="16"/>
      <c r="MQ499" s="16"/>
      <c r="MR499" s="16"/>
      <c r="MS499" s="16"/>
      <c r="MT499" s="16"/>
      <c r="MU499" s="16"/>
      <c r="MV499" s="16"/>
      <c r="MW499" s="16"/>
      <c r="MX499" s="16"/>
      <c r="MY499" s="16"/>
      <c r="MZ499" s="16"/>
      <c r="NA499" s="16"/>
      <c r="NB499" s="16"/>
      <c r="NC499" s="16"/>
      <c r="ND499" s="16"/>
      <c r="NE499" s="16"/>
      <c r="NF499" s="16"/>
      <c r="NG499" s="16"/>
      <c r="NH499" s="16"/>
      <c r="NI499" s="16"/>
      <c r="NJ499" s="16"/>
      <c r="NK499" s="16"/>
      <c r="NL499" s="16"/>
      <c r="NM499" s="16"/>
      <c r="NN499" s="16"/>
      <c r="NO499" s="16"/>
      <c r="NP499" s="16"/>
      <c r="NQ499" s="16"/>
      <c r="NR499" s="16"/>
      <c r="NS499" s="16"/>
      <c r="NT499" s="16"/>
      <c r="NU499" s="16"/>
      <c r="NV499" s="16"/>
      <c r="NW499" s="16"/>
      <c r="NX499" s="16"/>
      <c r="NY499" s="16"/>
      <c r="NZ499" s="16"/>
      <c r="OA499" s="16"/>
      <c r="OB499" s="16"/>
      <c r="OC499" s="16"/>
      <c r="OD499" s="16"/>
      <c r="OE499" s="16"/>
      <c r="OF499" s="16"/>
      <c r="OG499" s="16"/>
      <c r="OH499" s="16"/>
      <c r="OI499" s="16"/>
      <c r="OJ499" s="16"/>
      <c r="OK499" s="16"/>
      <c r="OL499" s="16"/>
      <c r="OM499" s="16"/>
      <c r="ON499" s="16"/>
      <c r="OO499" s="16"/>
      <c r="OP499" s="16"/>
      <c r="OQ499" s="16"/>
      <c r="OR499" s="16"/>
      <c r="OS499" s="16"/>
      <c r="OT499" s="16"/>
      <c r="OU499" s="16"/>
      <c r="OV499" s="16"/>
      <c r="OW499" s="16"/>
      <c r="OX499" s="16"/>
      <c r="OY499" s="16"/>
      <c r="OZ499" s="16"/>
      <c r="PA499" s="16"/>
      <c r="PB499" s="16"/>
      <c r="PC499" s="16"/>
      <c r="PD499" s="16"/>
      <c r="PE499" s="16"/>
      <c r="PF499" s="16"/>
      <c r="PG499" s="16"/>
      <c r="PH499" s="16"/>
      <c r="PI499" s="16"/>
      <c r="PJ499" s="16"/>
      <c r="PK499" s="16"/>
      <c r="PL499" s="16"/>
      <c r="PM499" s="16"/>
      <c r="PN499" s="16"/>
      <c r="PO499" s="16"/>
      <c r="PP499" s="16"/>
      <c r="PQ499" s="16"/>
      <c r="PR499" s="16"/>
      <c r="PS499" s="16"/>
      <c r="PT499" s="16"/>
      <c r="PU499" s="16"/>
      <c r="PV499" s="16"/>
      <c r="PW499" s="16"/>
      <c r="PX499" s="16"/>
      <c r="PY499" s="16"/>
      <c r="PZ499" s="16"/>
      <c r="QA499" s="16"/>
      <c r="QB499" s="16"/>
      <c r="QC499" s="16"/>
      <c r="QD499" s="16"/>
      <c r="QE499" s="16"/>
      <c r="QF499" s="16"/>
      <c r="QG499" s="16"/>
      <c r="QH499" s="16"/>
      <c r="QI499" s="16"/>
      <c r="QJ499" s="16"/>
      <c r="QK499" s="16"/>
      <c r="QL499" s="16"/>
      <c r="QM499" s="16"/>
      <c r="QN499" s="16"/>
      <c r="QO499" s="16"/>
      <c r="QP499" s="16"/>
      <c r="QQ499" s="16"/>
      <c r="QR499" s="16"/>
      <c r="QS499" s="16"/>
      <c r="QT499" s="16"/>
      <c r="QU499" s="16"/>
      <c r="QV499" s="16"/>
      <c r="QW499" s="16"/>
      <c r="QX499" s="16"/>
      <c r="QY499" s="16"/>
      <c r="QZ499" s="16"/>
      <c r="RA499" s="16"/>
      <c r="RB499" s="16"/>
      <c r="RC499" s="16"/>
      <c r="RD499" s="16"/>
      <c r="RE499" s="16"/>
      <c r="RF499" s="16"/>
      <c r="RG499" s="16"/>
      <c r="RH499" s="16"/>
      <c r="RI499" s="16"/>
      <c r="RJ499" s="16"/>
    </row>
    <row r="500" spans="2:478" x14ac:dyDescent="0.25">
      <c r="B500" s="16"/>
      <c r="C500" s="16"/>
      <c r="AF500" s="16"/>
      <c r="AG500" s="16"/>
      <c r="AH500" s="16"/>
      <c r="AI500" s="16"/>
      <c r="AJ500" s="16"/>
      <c r="AK500" s="16"/>
      <c r="AL500" s="16"/>
      <c r="AM500" s="16"/>
      <c r="AN500" s="16"/>
      <c r="AO500" s="16"/>
      <c r="AP500" s="16"/>
      <c r="AQ500" s="16"/>
      <c r="AR500" s="16"/>
      <c r="AS500" s="16"/>
      <c r="AT500" s="16"/>
      <c r="AU500" s="16"/>
      <c r="AV500" s="16"/>
      <c r="AW500" s="16"/>
      <c r="AX500" s="16"/>
      <c r="AY500" s="16"/>
      <c r="AZ500" s="16"/>
      <c r="BA500" s="16"/>
      <c r="BB500" s="16"/>
      <c r="BC500" s="16"/>
      <c r="BD500" s="16"/>
      <c r="BE500" s="16"/>
      <c r="BF500" s="16"/>
      <c r="BG500" s="16"/>
      <c r="BH500" s="16"/>
      <c r="BI500" s="16"/>
      <c r="BJ500" s="16"/>
      <c r="BK500" s="16"/>
      <c r="BL500" s="16"/>
      <c r="BM500" s="16"/>
      <c r="BN500" s="16"/>
      <c r="BO500" s="16"/>
      <c r="BP500" s="16"/>
      <c r="BQ500" s="16"/>
      <c r="BR500" s="16"/>
      <c r="BS500" s="16"/>
      <c r="BT500" s="16"/>
      <c r="BU500" s="16"/>
      <c r="BV500" s="16"/>
      <c r="BW500" s="16"/>
      <c r="BX500" s="16"/>
      <c r="BY500" s="16"/>
      <c r="BZ500" s="16"/>
      <c r="CA500" s="16"/>
      <c r="CB500" s="16"/>
      <c r="CC500" s="16"/>
      <c r="CD500" s="16"/>
      <c r="CE500" s="16"/>
      <c r="CF500" s="16"/>
      <c r="CG500" s="16"/>
      <c r="CH500" s="16"/>
      <c r="CI500" s="16"/>
      <c r="CJ500" s="16"/>
      <c r="CK500" s="16"/>
      <c r="CL500" s="16"/>
      <c r="CM500" s="16"/>
      <c r="CN500" s="16"/>
      <c r="CO500" s="16"/>
      <c r="CP500" s="16"/>
      <c r="CQ500" s="16"/>
      <c r="CR500" s="16"/>
      <c r="CS500" s="16"/>
      <c r="CT500" s="16"/>
      <c r="CU500" s="16"/>
      <c r="CV500" s="16"/>
      <c r="CW500" s="16"/>
      <c r="CX500" s="16"/>
      <c r="CY500" s="16"/>
      <c r="CZ500" s="16"/>
      <c r="DA500" s="16"/>
      <c r="DB500" s="16"/>
      <c r="DC500" s="16"/>
      <c r="DD500" s="16"/>
      <c r="DE500" s="16"/>
      <c r="DF500" s="16"/>
      <c r="DG500" s="16"/>
      <c r="DH500" s="16"/>
      <c r="DI500" s="16"/>
      <c r="DJ500" s="16"/>
      <c r="DK500" s="16"/>
      <c r="DL500" s="16"/>
      <c r="DM500" s="16"/>
      <c r="DN500" s="16"/>
      <c r="DO500" s="16"/>
      <c r="DP500" s="16"/>
      <c r="DQ500" s="16"/>
      <c r="DR500" s="16"/>
      <c r="DS500" s="16"/>
      <c r="DT500" s="16"/>
      <c r="DU500" s="16"/>
      <c r="DV500" s="16"/>
      <c r="DW500" s="16"/>
      <c r="DX500" s="16"/>
      <c r="DY500" s="16"/>
      <c r="DZ500" s="16"/>
      <c r="EA500" s="16"/>
      <c r="EB500" s="16"/>
      <c r="EC500" s="16"/>
      <c r="ED500" s="16"/>
      <c r="EE500" s="16"/>
      <c r="EF500" s="16"/>
      <c r="EG500" s="16"/>
      <c r="EH500" s="16"/>
      <c r="EI500" s="16"/>
      <c r="EJ500" s="16"/>
      <c r="EK500" s="16"/>
      <c r="EL500" s="16"/>
      <c r="EM500" s="16"/>
      <c r="EN500" s="16"/>
      <c r="EO500" s="16"/>
      <c r="EP500" s="16"/>
      <c r="EQ500" s="16"/>
      <c r="ER500" s="16"/>
      <c r="ES500" s="16"/>
      <c r="ET500" s="16"/>
      <c r="EU500" s="16"/>
      <c r="EV500" s="16"/>
      <c r="EW500" s="16"/>
      <c r="EX500" s="16"/>
      <c r="EY500" s="16"/>
      <c r="EZ500" s="16"/>
      <c r="FA500" s="16"/>
      <c r="FB500" s="16"/>
      <c r="FC500" s="16"/>
      <c r="FD500" s="16"/>
      <c r="FE500" s="16"/>
      <c r="FF500" s="16"/>
      <c r="FG500" s="16"/>
      <c r="FH500" s="16"/>
      <c r="FI500" s="16"/>
      <c r="FJ500" s="16"/>
      <c r="FK500" s="16"/>
      <c r="FL500" s="16"/>
      <c r="FM500" s="16"/>
      <c r="FN500" s="16"/>
      <c r="FO500" s="16"/>
      <c r="FP500" s="16"/>
      <c r="FQ500" s="16"/>
      <c r="FR500" s="16"/>
      <c r="FS500" s="16"/>
      <c r="FT500" s="16"/>
      <c r="FU500" s="16"/>
      <c r="FV500" s="16"/>
      <c r="FW500" s="16"/>
      <c r="FX500" s="16"/>
      <c r="FY500" s="16"/>
      <c r="FZ500" s="16"/>
      <c r="GA500" s="16"/>
      <c r="GB500" s="16"/>
      <c r="GC500" s="16"/>
      <c r="GD500" s="16"/>
      <c r="GE500" s="16"/>
      <c r="GF500" s="16"/>
      <c r="GG500" s="16"/>
      <c r="GH500" s="16"/>
      <c r="GI500" s="16"/>
      <c r="GJ500" s="16"/>
      <c r="GK500" s="16"/>
      <c r="GL500" s="16"/>
      <c r="GM500" s="16"/>
      <c r="GN500" s="16"/>
      <c r="GO500" s="16"/>
      <c r="GP500" s="16"/>
      <c r="GQ500" s="16"/>
      <c r="GR500" s="16"/>
      <c r="GS500" s="16"/>
      <c r="GT500" s="16"/>
      <c r="GU500" s="16"/>
      <c r="GV500" s="16"/>
      <c r="GW500" s="16"/>
      <c r="GX500" s="16"/>
      <c r="GY500" s="16"/>
      <c r="GZ500" s="16"/>
      <c r="HA500" s="16"/>
      <c r="HB500" s="16"/>
      <c r="HC500" s="16"/>
      <c r="HD500" s="16"/>
      <c r="HE500" s="16"/>
      <c r="HF500" s="16"/>
      <c r="HG500" s="16"/>
      <c r="HH500" s="16"/>
      <c r="HI500" s="16"/>
      <c r="HJ500" s="16"/>
      <c r="HK500" s="16"/>
      <c r="HL500" s="16"/>
      <c r="HM500" s="16"/>
      <c r="HN500" s="16"/>
      <c r="HO500" s="16"/>
      <c r="HP500" s="16"/>
      <c r="HQ500" s="16"/>
      <c r="HR500" s="16"/>
      <c r="HS500" s="16"/>
      <c r="HT500" s="16"/>
      <c r="HU500" s="16"/>
      <c r="HV500" s="16"/>
      <c r="HW500" s="16"/>
      <c r="HX500" s="16"/>
      <c r="HY500" s="16"/>
      <c r="HZ500" s="16"/>
      <c r="IA500" s="16"/>
      <c r="IB500" s="16"/>
      <c r="IC500" s="16"/>
      <c r="ID500" s="16"/>
      <c r="IE500" s="16"/>
      <c r="IF500" s="16"/>
      <c r="IG500" s="16"/>
      <c r="IH500" s="16"/>
      <c r="II500" s="16"/>
      <c r="IJ500" s="16"/>
      <c r="IK500" s="16"/>
      <c r="IL500" s="16"/>
      <c r="IM500" s="16"/>
      <c r="IN500" s="16"/>
      <c r="IO500" s="16"/>
      <c r="IP500" s="16"/>
      <c r="IQ500" s="16"/>
      <c r="IR500" s="16"/>
      <c r="IS500" s="16"/>
      <c r="IT500" s="16"/>
      <c r="IU500" s="16"/>
      <c r="IV500" s="16"/>
      <c r="IW500" s="16"/>
      <c r="IX500" s="16"/>
      <c r="IY500" s="16"/>
      <c r="IZ500" s="16"/>
      <c r="JA500" s="16"/>
      <c r="JB500" s="16"/>
      <c r="JC500" s="16"/>
      <c r="JD500" s="16"/>
      <c r="JE500" s="16"/>
      <c r="JF500" s="16"/>
      <c r="JG500" s="16"/>
      <c r="JH500" s="16"/>
      <c r="JI500" s="16"/>
      <c r="JJ500" s="16"/>
      <c r="JK500" s="16"/>
      <c r="JL500" s="16"/>
      <c r="JM500" s="16"/>
      <c r="JN500" s="16"/>
      <c r="JO500" s="16"/>
      <c r="JP500" s="16"/>
      <c r="JQ500" s="16"/>
      <c r="JR500" s="16"/>
      <c r="JS500" s="16"/>
      <c r="JT500" s="16"/>
      <c r="JU500" s="16"/>
      <c r="JV500" s="16"/>
      <c r="JW500" s="16"/>
      <c r="JX500" s="16"/>
      <c r="JY500" s="16"/>
      <c r="JZ500" s="16"/>
      <c r="KA500" s="16"/>
      <c r="KB500" s="16"/>
      <c r="KC500" s="16"/>
      <c r="KD500" s="16"/>
      <c r="KE500" s="16"/>
      <c r="KF500" s="16"/>
      <c r="KG500" s="16"/>
      <c r="KH500" s="16"/>
      <c r="KI500" s="16"/>
      <c r="KJ500" s="16"/>
      <c r="KK500" s="16"/>
      <c r="KL500" s="16"/>
      <c r="KM500" s="16"/>
      <c r="KN500" s="16"/>
      <c r="KO500" s="16"/>
      <c r="KP500" s="16"/>
      <c r="KQ500" s="16"/>
      <c r="KR500" s="16"/>
      <c r="KS500" s="16"/>
      <c r="KT500" s="16"/>
      <c r="KU500" s="16"/>
      <c r="KV500" s="16"/>
      <c r="KW500" s="16"/>
      <c r="KX500" s="16"/>
      <c r="KY500" s="16"/>
      <c r="KZ500" s="16"/>
      <c r="LA500" s="16"/>
      <c r="LB500" s="16"/>
      <c r="LC500" s="16"/>
      <c r="LD500" s="16"/>
      <c r="LE500" s="16"/>
      <c r="LF500" s="16"/>
      <c r="LG500" s="16"/>
      <c r="LH500" s="16"/>
      <c r="LI500" s="16"/>
      <c r="LJ500" s="16"/>
      <c r="LK500" s="16"/>
      <c r="LL500" s="16"/>
      <c r="LM500" s="16"/>
      <c r="LN500" s="16"/>
      <c r="LO500" s="16"/>
      <c r="LP500" s="16"/>
      <c r="LQ500" s="16"/>
      <c r="LR500" s="16"/>
      <c r="LS500" s="16"/>
      <c r="LT500" s="16"/>
      <c r="LU500" s="16"/>
      <c r="LV500" s="16"/>
      <c r="LW500" s="16"/>
      <c r="LX500" s="16"/>
      <c r="LY500" s="16"/>
      <c r="LZ500" s="16"/>
      <c r="MA500" s="16"/>
      <c r="MB500" s="16"/>
      <c r="MC500" s="16"/>
      <c r="MD500" s="16"/>
      <c r="ME500" s="16"/>
      <c r="MF500" s="16"/>
      <c r="MG500" s="16"/>
      <c r="MH500" s="16"/>
      <c r="MI500" s="16"/>
      <c r="MJ500" s="16"/>
      <c r="MK500" s="16"/>
      <c r="ML500" s="16"/>
      <c r="MM500" s="16"/>
      <c r="MN500" s="16"/>
      <c r="MO500" s="16"/>
      <c r="MP500" s="16"/>
      <c r="MQ500" s="16"/>
      <c r="MR500" s="16"/>
      <c r="MS500" s="16"/>
      <c r="MT500" s="16"/>
      <c r="MU500" s="16"/>
      <c r="MV500" s="16"/>
      <c r="MW500" s="16"/>
      <c r="MX500" s="16"/>
      <c r="MY500" s="16"/>
      <c r="MZ500" s="16"/>
      <c r="NA500" s="16"/>
      <c r="NB500" s="16"/>
      <c r="NC500" s="16"/>
      <c r="ND500" s="16"/>
      <c r="NE500" s="16"/>
      <c r="NF500" s="16"/>
      <c r="NG500" s="16"/>
      <c r="NH500" s="16"/>
      <c r="NI500" s="16"/>
      <c r="NJ500" s="16"/>
      <c r="NK500" s="16"/>
      <c r="NL500" s="16"/>
      <c r="NM500" s="16"/>
      <c r="NN500" s="16"/>
      <c r="NO500" s="16"/>
      <c r="NP500" s="16"/>
      <c r="NQ500" s="16"/>
      <c r="NR500" s="16"/>
      <c r="NS500" s="16"/>
      <c r="NT500" s="16"/>
      <c r="NU500" s="16"/>
      <c r="NV500" s="16"/>
      <c r="NW500" s="16"/>
      <c r="NX500" s="16"/>
      <c r="NY500" s="16"/>
      <c r="NZ500" s="16"/>
      <c r="OA500" s="16"/>
      <c r="OB500" s="16"/>
      <c r="OC500" s="16"/>
      <c r="OD500" s="16"/>
      <c r="OE500" s="16"/>
      <c r="OF500" s="16"/>
      <c r="OG500" s="16"/>
      <c r="OH500" s="16"/>
      <c r="OI500" s="16"/>
      <c r="OJ500" s="16"/>
      <c r="OK500" s="16"/>
      <c r="OL500" s="16"/>
      <c r="OM500" s="16"/>
      <c r="ON500" s="16"/>
      <c r="OO500" s="16"/>
      <c r="OP500" s="16"/>
      <c r="OQ500" s="16"/>
      <c r="OR500" s="16"/>
      <c r="OS500" s="16"/>
      <c r="OT500" s="16"/>
      <c r="OU500" s="16"/>
      <c r="OV500" s="16"/>
      <c r="OW500" s="16"/>
      <c r="OX500" s="16"/>
      <c r="OY500" s="16"/>
      <c r="OZ500" s="16"/>
      <c r="PA500" s="16"/>
      <c r="PB500" s="16"/>
      <c r="PC500" s="16"/>
      <c r="PD500" s="16"/>
      <c r="PE500" s="16"/>
      <c r="PF500" s="16"/>
      <c r="PG500" s="16"/>
      <c r="PH500" s="16"/>
      <c r="PI500" s="16"/>
      <c r="PJ500" s="16"/>
      <c r="PK500" s="16"/>
      <c r="PL500" s="16"/>
      <c r="PM500" s="16"/>
      <c r="PN500" s="16"/>
      <c r="PO500" s="16"/>
      <c r="PP500" s="16"/>
      <c r="PQ500" s="16"/>
      <c r="PR500" s="16"/>
      <c r="PS500" s="16"/>
      <c r="PT500" s="16"/>
      <c r="PU500" s="16"/>
      <c r="PV500" s="16"/>
      <c r="PW500" s="16"/>
      <c r="PX500" s="16"/>
      <c r="PY500" s="16"/>
      <c r="PZ500" s="16"/>
      <c r="QA500" s="16"/>
      <c r="QB500" s="16"/>
      <c r="QC500" s="16"/>
      <c r="QD500" s="16"/>
      <c r="QE500" s="16"/>
      <c r="QF500" s="16"/>
      <c r="QG500" s="16"/>
      <c r="QH500" s="16"/>
      <c r="QI500" s="16"/>
      <c r="QJ500" s="16"/>
      <c r="QK500" s="16"/>
      <c r="QL500" s="16"/>
      <c r="QM500" s="16"/>
      <c r="QN500" s="16"/>
      <c r="QO500" s="16"/>
      <c r="QP500" s="16"/>
      <c r="QQ500" s="16"/>
      <c r="QR500" s="16"/>
      <c r="QS500" s="16"/>
      <c r="QT500" s="16"/>
      <c r="QU500" s="16"/>
      <c r="QV500" s="16"/>
      <c r="QW500" s="16"/>
      <c r="QX500" s="16"/>
      <c r="QY500" s="16"/>
      <c r="QZ500" s="16"/>
      <c r="RA500" s="16"/>
      <c r="RB500" s="16"/>
      <c r="RC500" s="16"/>
      <c r="RD500" s="16"/>
      <c r="RE500" s="16"/>
      <c r="RF500" s="16"/>
      <c r="RG500" s="16"/>
      <c r="RH500" s="16"/>
      <c r="RI500" s="16"/>
      <c r="RJ500" s="16"/>
    </row>
    <row r="501" spans="2:478" x14ac:dyDescent="0.25">
      <c r="B501" s="16"/>
      <c r="C501" s="16"/>
      <c r="AF501" s="16"/>
      <c r="AG501" s="16"/>
      <c r="AH501" s="16"/>
      <c r="AI501" s="16"/>
      <c r="AJ501" s="16"/>
      <c r="AK501" s="16"/>
      <c r="AL501" s="16"/>
      <c r="AM501" s="16"/>
      <c r="AN501" s="16"/>
      <c r="AO501" s="16"/>
      <c r="AP501" s="16"/>
      <c r="AQ501" s="16"/>
      <c r="AR501" s="16"/>
      <c r="AS501" s="16"/>
      <c r="AT501" s="16"/>
      <c r="AU501" s="16"/>
      <c r="AV501" s="16"/>
      <c r="AW501" s="16"/>
      <c r="AX501" s="16"/>
      <c r="AY501" s="16"/>
      <c r="AZ501" s="16"/>
      <c r="BA501" s="16"/>
      <c r="BB501" s="16"/>
      <c r="BC501" s="16"/>
      <c r="BD501" s="16"/>
      <c r="BE501" s="16"/>
      <c r="BF501" s="16"/>
      <c r="BG501" s="16"/>
      <c r="BH501" s="16"/>
      <c r="BI501" s="16"/>
      <c r="BJ501" s="16"/>
      <c r="BK501" s="16"/>
      <c r="BL501" s="16"/>
      <c r="BM501" s="16"/>
      <c r="BN501" s="16"/>
      <c r="BO501" s="16"/>
      <c r="BP501" s="16"/>
      <c r="BQ501" s="16"/>
      <c r="BR501" s="16"/>
      <c r="BS501" s="16"/>
      <c r="BT501" s="16"/>
      <c r="BU501" s="16"/>
      <c r="BV501" s="16"/>
      <c r="BW501" s="16"/>
      <c r="BX501" s="16"/>
      <c r="BY501" s="16"/>
      <c r="BZ501" s="16"/>
      <c r="CA501" s="16"/>
      <c r="CB501" s="16"/>
      <c r="CC501" s="16"/>
      <c r="CD501" s="16"/>
      <c r="CE501" s="16"/>
      <c r="CF501" s="16"/>
      <c r="CG501" s="16"/>
      <c r="CH501" s="16"/>
      <c r="CI501" s="16"/>
      <c r="CJ501" s="16"/>
      <c r="CK501" s="16"/>
      <c r="CL501" s="16"/>
      <c r="CM501" s="16"/>
      <c r="CN501" s="16"/>
      <c r="CO501" s="16"/>
      <c r="CP501" s="16"/>
      <c r="CQ501" s="16"/>
      <c r="CR501" s="16"/>
      <c r="CS501" s="16"/>
      <c r="CT501" s="16"/>
      <c r="CU501" s="16"/>
      <c r="CV501" s="16"/>
      <c r="CW501" s="16"/>
      <c r="CX501" s="16"/>
      <c r="CY501" s="16"/>
      <c r="CZ501" s="16"/>
      <c r="DA501" s="16"/>
      <c r="DB501" s="16"/>
      <c r="DC501" s="16"/>
      <c r="DD501" s="16"/>
      <c r="DE501" s="16"/>
      <c r="DF501" s="16"/>
      <c r="DG501" s="16"/>
      <c r="DH501" s="16"/>
      <c r="DI501" s="16"/>
      <c r="DJ501" s="16"/>
      <c r="DK501" s="16"/>
      <c r="DL501" s="16"/>
      <c r="DM501" s="16"/>
      <c r="DN501" s="16"/>
      <c r="DO501" s="16"/>
      <c r="DP501" s="16"/>
      <c r="DQ501" s="16"/>
      <c r="DR501" s="16"/>
      <c r="DS501" s="16"/>
      <c r="DT501" s="16"/>
      <c r="DU501" s="16"/>
      <c r="DV501" s="16"/>
      <c r="DW501" s="16"/>
      <c r="DX501" s="16"/>
      <c r="DY501" s="16"/>
      <c r="DZ501" s="16"/>
      <c r="EA501" s="16"/>
      <c r="EB501" s="16"/>
      <c r="EC501" s="16"/>
      <c r="ED501" s="16"/>
      <c r="EE501" s="16"/>
      <c r="EF501" s="16"/>
      <c r="EG501" s="16"/>
      <c r="EH501" s="16"/>
      <c r="EI501" s="16"/>
      <c r="EJ501" s="16"/>
      <c r="EK501" s="16"/>
      <c r="EL501" s="16"/>
      <c r="EM501" s="16"/>
      <c r="EN501" s="16"/>
      <c r="EO501" s="16"/>
      <c r="EP501" s="16"/>
      <c r="EQ501" s="16"/>
      <c r="ER501" s="16"/>
      <c r="ES501" s="16"/>
      <c r="ET501" s="16"/>
      <c r="EU501" s="16"/>
      <c r="EV501" s="16"/>
      <c r="EW501" s="16"/>
      <c r="EX501" s="16"/>
      <c r="EY501" s="16"/>
      <c r="EZ501" s="16"/>
      <c r="FA501" s="16"/>
      <c r="FB501" s="16"/>
      <c r="FC501" s="16"/>
      <c r="FD501" s="16"/>
      <c r="FE501" s="16"/>
      <c r="FF501" s="16"/>
      <c r="FG501" s="16"/>
      <c r="FH501" s="16"/>
      <c r="FI501" s="16"/>
      <c r="FJ501" s="16"/>
      <c r="FK501" s="16"/>
      <c r="FL501" s="16"/>
      <c r="FM501" s="16"/>
      <c r="FN501" s="16"/>
      <c r="FO501" s="16"/>
      <c r="FP501" s="16"/>
      <c r="FQ501" s="16"/>
      <c r="FR501" s="16"/>
      <c r="FS501" s="16"/>
      <c r="FT501" s="16"/>
      <c r="FU501" s="16"/>
      <c r="FV501" s="16"/>
      <c r="FW501" s="16"/>
      <c r="FX501" s="16"/>
      <c r="FY501" s="16"/>
      <c r="FZ501" s="16"/>
      <c r="GA501" s="16"/>
      <c r="GB501" s="16"/>
      <c r="GC501" s="16"/>
      <c r="GD501" s="16"/>
      <c r="GE501" s="16"/>
      <c r="GF501" s="16"/>
      <c r="GG501" s="16"/>
      <c r="GH501" s="16"/>
      <c r="GI501" s="16"/>
      <c r="GJ501" s="16"/>
      <c r="GK501" s="16"/>
      <c r="GL501" s="16"/>
      <c r="GM501" s="16"/>
      <c r="GN501" s="16"/>
      <c r="GO501" s="16"/>
      <c r="GP501" s="16"/>
      <c r="GQ501" s="16"/>
      <c r="GR501" s="16"/>
      <c r="GS501" s="16"/>
      <c r="GT501" s="16"/>
      <c r="GU501" s="16"/>
      <c r="GV501" s="16"/>
      <c r="GW501" s="16"/>
      <c r="GX501" s="16"/>
      <c r="GY501" s="16"/>
      <c r="GZ501" s="16"/>
      <c r="HA501" s="16"/>
      <c r="HB501" s="16"/>
      <c r="HC501" s="16"/>
      <c r="HD501" s="16"/>
      <c r="HE501" s="16"/>
      <c r="HF501" s="16"/>
      <c r="HG501" s="16"/>
      <c r="HH501" s="16"/>
      <c r="HI501" s="16"/>
      <c r="HJ501" s="16"/>
      <c r="HK501" s="16"/>
      <c r="HL501" s="16"/>
      <c r="HM501" s="16"/>
      <c r="HN501" s="16"/>
      <c r="HO501" s="16"/>
      <c r="HP501" s="16"/>
      <c r="HQ501" s="16"/>
      <c r="HR501" s="16"/>
      <c r="HS501" s="16"/>
      <c r="HT501" s="16"/>
      <c r="HU501" s="16"/>
      <c r="HV501" s="16"/>
      <c r="HW501" s="16"/>
      <c r="HX501" s="16"/>
      <c r="HY501" s="16"/>
      <c r="HZ501" s="16"/>
      <c r="IA501" s="16"/>
      <c r="IB501" s="16"/>
      <c r="IC501" s="16"/>
      <c r="ID501" s="16"/>
      <c r="IE501" s="16"/>
      <c r="IF501" s="16"/>
      <c r="IG501" s="16"/>
      <c r="IH501" s="16"/>
      <c r="II501" s="16"/>
      <c r="IJ501" s="16"/>
      <c r="IK501" s="16"/>
      <c r="IL501" s="16"/>
      <c r="IM501" s="16"/>
      <c r="IN501" s="16"/>
      <c r="IO501" s="16"/>
      <c r="IP501" s="16"/>
      <c r="IQ501" s="16"/>
      <c r="IR501" s="16"/>
      <c r="IS501" s="16"/>
      <c r="IT501" s="16"/>
      <c r="IU501" s="16"/>
      <c r="IV501" s="16"/>
      <c r="IW501" s="16"/>
      <c r="IX501" s="16"/>
      <c r="IY501" s="16"/>
      <c r="IZ501" s="16"/>
      <c r="JA501" s="16"/>
      <c r="JB501" s="16"/>
      <c r="JC501" s="16"/>
      <c r="JD501" s="16"/>
      <c r="JE501" s="16"/>
      <c r="JF501" s="16"/>
      <c r="JG501" s="16"/>
      <c r="JH501" s="16"/>
      <c r="JI501" s="16"/>
      <c r="JJ501" s="16"/>
      <c r="JK501" s="16"/>
      <c r="JL501" s="16"/>
      <c r="JM501" s="16"/>
      <c r="JN501" s="16"/>
      <c r="JO501" s="16"/>
      <c r="JP501" s="16"/>
      <c r="JQ501" s="16"/>
      <c r="JR501" s="16"/>
      <c r="JS501" s="16"/>
      <c r="JT501" s="16"/>
      <c r="JU501" s="16"/>
      <c r="JV501" s="16"/>
      <c r="JW501" s="16"/>
      <c r="JX501" s="16"/>
      <c r="JY501" s="16"/>
      <c r="JZ501" s="16"/>
      <c r="KA501" s="16"/>
      <c r="KB501" s="16"/>
      <c r="KC501" s="16"/>
      <c r="KD501" s="16"/>
      <c r="KE501" s="16"/>
      <c r="KF501" s="16"/>
      <c r="KG501" s="16"/>
      <c r="KH501" s="16"/>
      <c r="KI501" s="16"/>
      <c r="KJ501" s="16"/>
      <c r="KK501" s="16"/>
      <c r="KL501" s="16"/>
      <c r="KM501" s="16"/>
      <c r="KN501" s="16"/>
      <c r="KO501" s="16"/>
      <c r="KP501" s="16"/>
      <c r="KQ501" s="16"/>
      <c r="KR501" s="16"/>
      <c r="KS501" s="16"/>
      <c r="KT501" s="16"/>
      <c r="KU501" s="16"/>
      <c r="KV501" s="16"/>
      <c r="KW501" s="16"/>
      <c r="KX501" s="16"/>
      <c r="KY501" s="16"/>
      <c r="KZ501" s="16"/>
      <c r="LA501" s="16"/>
      <c r="LB501" s="16"/>
      <c r="LC501" s="16"/>
      <c r="LD501" s="16"/>
      <c r="LE501" s="16"/>
      <c r="LF501" s="16"/>
      <c r="LG501" s="16"/>
      <c r="LH501" s="16"/>
      <c r="LI501" s="16"/>
      <c r="LJ501" s="16"/>
      <c r="LK501" s="16"/>
      <c r="LL501" s="16"/>
      <c r="LM501" s="16"/>
      <c r="LN501" s="16"/>
      <c r="LO501" s="16"/>
      <c r="LP501" s="16"/>
      <c r="LQ501" s="16"/>
      <c r="LR501" s="16"/>
      <c r="LS501" s="16"/>
      <c r="LT501" s="16"/>
      <c r="LU501" s="16"/>
      <c r="LV501" s="16"/>
      <c r="LW501" s="16"/>
      <c r="LX501" s="16"/>
      <c r="LY501" s="16"/>
      <c r="LZ501" s="16"/>
      <c r="MA501" s="16"/>
      <c r="MB501" s="16"/>
      <c r="MC501" s="16"/>
      <c r="MD501" s="16"/>
      <c r="ME501" s="16"/>
      <c r="MF501" s="16"/>
      <c r="MG501" s="16"/>
      <c r="MH501" s="16"/>
      <c r="MI501" s="16"/>
      <c r="MJ501" s="16"/>
      <c r="MK501" s="16"/>
      <c r="ML501" s="16"/>
      <c r="MM501" s="16"/>
      <c r="MN501" s="16"/>
      <c r="MO501" s="16"/>
      <c r="MP501" s="16"/>
      <c r="MQ501" s="16"/>
      <c r="MR501" s="16"/>
      <c r="MS501" s="16"/>
      <c r="MT501" s="16"/>
      <c r="MU501" s="16"/>
      <c r="MV501" s="16"/>
      <c r="MW501" s="16"/>
      <c r="MX501" s="16"/>
      <c r="MY501" s="16"/>
      <c r="MZ501" s="16"/>
      <c r="NA501" s="16"/>
      <c r="NB501" s="16"/>
      <c r="NC501" s="16"/>
      <c r="ND501" s="16"/>
      <c r="NE501" s="16"/>
      <c r="NF501" s="16"/>
      <c r="NG501" s="16"/>
      <c r="NH501" s="16"/>
      <c r="NI501" s="16"/>
      <c r="NJ501" s="16"/>
      <c r="NK501" s="16"/>
      <c r="NL501" s="16"/>
      <c r="NM501" s="16"/>
      <c r="NN501" s="16"/>
      <c r="NO501" s="16"/>
      <c r="NP501" s="16"/>
      <c r="NQ501" s="16"/>
      <c r="NR501" s="16"/>
      <c r="NS501" s="16"/>
      <c r="NT501" s="16"/>
      <c r="NU501" s="16"/>
      <c r="NV501" s="16"/>
      <c r="NW501" s="16"/>
      <c r="NX501" s="16"/>
      <c r="NY501" s="16"/>
      <c r="NZ501" s="16"/>
      <c r="OA501" s="16"/>
      <c r="OB501" s="16"/>
      <c r="OC501" s="16"/>
      <c r="OD501" s="16"/>
      <c r="OE501" s="16"/>
      <c r="OF501" s="16"/>
      <c r="OG501" s="16"/>
      <c r="OH501" s="16"/>
      <c r="OI501" s="16"/>
      <c r="OJ501" s="16"/>
      <c r="OK501" s="16"/>
      <c r="OL501" s="16"/>
      <c r="OM501" s="16"/>
      <c r="ON501" s="16"/>
      <c r="OO501" s="16"/>
      <c r="OP501" s="16"/>
      <c r="OQ501" s="16"/>
      <c r="OR501" s="16"/>
      <c r="OS501" s="16"/>
      <c r="OT501" s="16"/>
      <c r="OU501" s="16"/>
      <c r="OV501" s="16"/>
      <c r="OW501" s="16"/>
      <c r="OX501" s="16"/>
      <c r="OY501" s="16"/>
      <c r="OZ501" s="16"/>
      <c r="PA501" s="16"/>
      <c r="PB501" s="16"/>
      <c r="PC501" s="16"/>
      <c r="PD501" s="16"/>
      <c r="PE501" s="16"/>
      <c r="PF501" s="16"/>
      <c r="PG501" s="16"/>
      <c r="PH501" s="16"/>
      <c r="PI501" s="16"/>
      <c r="PJ501" s="16"/>
      <c r="PK501" s="16"/>
      <c r="PL501" s="16"/>
      <c r="PM501" s="16"/>
      <c r="PN501" s="16"/>
      <c r="PO501" s="16"/>
      <c r="PP501" s="16"/>
      <c r="PQ501" s="16"/>
      <c r="PR501" s="16"/>
      <c r="PS501" s="16"/>
      <c r="PT501" s="16"/>
      <c r="PU501" s="16"/>
      <c r="PV501" s="16"/>
      <c r="PW501" s="16"/>
      <c r="PX501" s="16"/>
      <c r="PY501" s="16"/>
      <c r="PZ501" s="16"/>
      <c r="QA501" s="16"/>
      <c r="QB501" s="16"/>
      <c r="QC501" s="16"/>
      <c r="QD501" s="16"/>
      <c r="QE501" s="16"/>
      <c r="QF501" s="16"/>
      <c r="QG501" s="16"/>
      <c r="QH501" s="16"/>
      <c r="QI501" s="16"/>
      <c r="QJ501" s="16"/>
      <c r="QK501" s="16"/>
      <c r="QL501" s="16"/>
      <c r="QM501" s="16"/>
      <c r="QN501" s="16"/>
      <c r="QO501" s="16"/>
      <c r="QP501" s="16"/>
      <c r="QQ501" s="16"/>
      <c r="QR501" s="16"/>
      <c r="QS501" s="16"/>
      <c r="QT501" s="16"/>
      <c r="QU501" s="16"/>
      <c r="QV501" s="16"/>
      <c r="QW501" s="16"/>
      <c r="QX501" s="16"/>
      <c r="QY501" s="16"/>
      <c r="QZ501" s="16"/>
      <c r="RA501" s="16"/>
      <c r="RB501" s="16"/>
      <c r="RC501" s="16"/>
      <c r="RD501" s="16"/>
      <c r="RE501" s="16"/>
      <c r="RF501" s="16"/>
      <c r="RG501" s="16"/>
      <c r="RH501" s="16"/>
      <c r="RI501" s="16"/>
      <c r="RJ501" s="16"/>
    </row>
    <row r="502" spans="2:478" x14ac:dyDescent="0.25">
      <c r="B502" s="16"/>
      <c r="C502" s="16"/>
      <c r="AF502" s="16"/>
      <c r="AG502" s="16"/>
      <c r="AH502" s="16"/>
      <c r="AI502" s="16"/>
      <c r="AJ502" s="16"/>
      <c r="AK502" s="16"/>
      <c r="AL502" s="16"/>
      <c r="AM502" s="16"/>
      <c r="AN502" s="16"/>
      <c r="AO502" s="16"/>
      <c r="AP502" s="16"/>
      <c r="AQ502" s="16"/>
      <c r="AR502" s="16"/>
      <c r="AS502" s="16"/>
      <c r="AT502" s="16"/>
      <c r="AU502" s="16"/>
      <c r="AV502" s="16"/>
      <c r="AW502" s="16"/>
      <c r="AX502" s="16"/>
      <c r="AY502" s="16"/>
      <c r="AZ502" s="16"/>
      <c r="BA502" s="16"/>
      <c r="BB502" s="16"/>
      <c r="BC502" s="16"/>
      <c r="BD502" s="16"/>
      <c r="BE502" s="16"/>
      <c r="BF502" s="16"/>
      <c r="BG502" s="16"/>
      <c r="BH502" s="16"/>
      <c r="BI502" s="16"/>
      <c r="BJ502" s="16"/>
      <c r="BK502" s="16"/>
      <c r="BL502" s="16"/>
      <c r="BM502" s="16"/>
      <c r="BN502" s="16"/>
      <c r="BO502" s="16"/>
      <c r="BP502" s="16"/>
      <c r="BQ502" s="16"/>
      <c r="BR502" s="16"/>
      <c r="BS502" s="16"/>
      <c r="BT502" s="16"/>
      <c r="BU502" s="16"/>
      <c r="BV502" s="16"/>
      <c r="BW502" s="16"/>
      <c r="BX502" s="16"/>
      <c r="BY502" s="16"/>
      <c r="BZ502" s="16"/>
      <c r="CA502" s="16"/>
      <c r="CB502" s="16"/>
      <c r="CC502" s="16"/>
      <c r="CD502" s="16"/>
      <c r="CE502" s="16"/>
      <c r="CF502" s="16"/>
      <c r="CG502" s="16"/>
      <c r="CH502" s="16"/>
      <c r="CI502" s="16"/>
      <c r="CJ502" s="16"/>
      <c r="CK502" s="16"/>
      <c r="CL502" s="16"/>
      <c r="CM502" s="16"/>
      <c r="CN502" s="16"/>
      <c r="CO502" s="16"/>
      <c r="CP502" s="16"/>
      <c r="CQ502" s="16"/>
      <c r="CR502" s="16"/>
      <c r="CS502" s="16"/>
      <c r="CT502" s="16"/>
      <c r="CU502" s="16"/>
      <c r="CV502" s="16"/>
      <c r="CW502" s="16"/>
      <c r="CX502" s="16"/>
      <c r="CY502" s="16"/>
      <c r="CZ502" s="16"/>
      <c r="DA502" s="16"/>
      <c r="DB502" s="16"/>
      <c r="DC502" s="16"/>
      <c r="DD502" s="16"/>
      <c r="DE502" s="16"/>
      <c r="DF502" s="16"/>
      <c r="DG502" s="16"/>
      <c r="DH502" s="16"/>
      <c r="DI502" s="16"/>
      <c r="DJ502" s="16"/>
      <c r="DK502" s="16"/>
      <c r="DL502" s="16"/>
      <c r="DM502" s="16"/>
      <c r="DN502" s="16"/>
      <c r="DO502" s="16"/>
      <c r="DP502" s="16"/>
      <c r="DQ502" s="16"/>
      <c r="DR502" s="16"/>
      <c r="DS502" s="16"/>
      <c r="DT502" s="16"/>
      <c r="DU502" s="16"/>
      <c r="DV502" s="16"/>
      <c r="DW502" s="16"/>
      <c r="DX502" s="16"/>
      <c r="DY502" s="16"/>
      <c r="DZ502" s="16"/>
      <c r="EA502" s="16"/>
      <c r="EB502" s="16"/>
      <c r="EC502" s="16"/>
      <c r="ED502" s="16"/>
      <c r="EE502" s="16"/>
      <c r="EF502" s="16"/>
      <c r="EG502" s="16"/>
      <c r="EH502" s="16"/>
      <c r="EI502" s="16"/>
      <c r="EJ502" s="16"/>
      <c r="EK502" s="16"/>
      <c r="EL502" s="16"/>
      <c r="EM502" s="16"/>
      <c r="EN502" s="16"/>
      <c r="EO502" s="16"/>
      <c r="EP502" s="16"/>
      <c r="EQ502" s="16"/>
      <c r="ER502" s="16"/>
      <c r="ES502" s="16"/>
      <c r="ET502" s="16"/>
      <c r="EU502" s="16"/>
      <c r="EV502" s="16"/>
      <c r="EW502" s="16"/>
      <c r="EX502" s="16"/>
      <c r="EY502" s="16"/>
      <c r="EZ502" s="16"/>
      <c r="FA502" s="16"/>
      <c r="FB502" s="16"/>
      <c r="FC502" s="16"/>
      <c r="FD502" s="16"/>
      <c r="FE502" s="16"/>
      <c r="FF502" s="16"/>
      <c r="FG502" s="16"/>
      <c r="FH502" s="16"/>
      <c r="FI502" s="16"/>
      <c r="FJ502" s="16"/>
      <c r="FK502" s="16"/>
      <c r="FL502" s="16"/>
      <c r="FM502" s="16"/>
      <c r="FN502" s="16"/>
      <c r="FO502" s="16"/>
      <c r="FP502" s="16"/>
      <c r="FQ502" s="16"/>
      <c r="FR502" s="16"/>
      <c r="FS502" s="16"/>
      <c r="FT502" s="16"/>
      <c r="FU502" s="16"/>
      <c r="FV502" s="16"/>
      <c r="FW502" s="16"/>
      <c r="FX502" s="16"/>
      <c r="FY502" s="16"/>
      <c r="FZ502" s="16"/>
      <c r="GA502" s="16"/>
      <c r="GB502" s="16"/>
      <c r="GC502" s="16"/>
      <c r="GD502" s="16"/>
      <c r="GE502" s="16"/>
      <c r="GF502" s="16"/>
      <c r="GG502" s="16"/>
      <c r="GH502" s="16"/>
      <c r="GI502" s="16"/>
      <c r="GJ502" s="16"/>
      <c r="GK502" s="16"/>
      <c r="GL502" s="16"/>
      <c r="GM502" s="16"/>
      <c r="GN502" s="16"/>
      <c r="GO502" s="16"/>
      <c r="GP502" s="16"/>
      <c r="GQ502" s="16"/>
      <c r="GR502" s="16"/>
      <c r="GS502" s="16"/>
      <c r="GT502" s="16"/>
      <c r="GU502" s="16"/>
      <c r="GV502" s="16"/>
      <c r="GW502" s="16"/>
      <c r="GX502" s="16"/>
      <c r="GY502" s="16"/>
      <c r="GZ502" s="16"/>
      <c r="HA502" s="16"/>
      <c r="HB502" s="16"/>
      <c r="HC502" s="16"/>
      <c r="HD502" s="16"/>
      <c r="HE502" s="16"/>
      <c r="HF502" s="16"/>
      <c r="HG502" s="16"/>
      <c r="HH502" s="16"/>
      <c r="HI502" s="16"/>
      <c r="HJ502" s="16"/>
      <c r="HK502" s="16"/>
      <c r="HL502" s="16"/>
      <c r="HM502" s="16"/>
      <c r="HN502" s="16"/>
      <c r="HO502" s="16"/>
      <c r="HP502" s="16"/>
      <c r="HQ502" s="16"/>
      <c r="HR502" s="16"/>
      <c r="HS502" s="16"/>
      <c r="HT502" s="16"/>
      <c r="HU502" s="16"/>
      <c r="HV502" s="16"/>
      <c r="HW502" s="16"/>
      <c r="HX502" s="16"/>
      <c r="HY502" s="16"/>
      <c r="HZ502" s="16"/>
      <c r="IA502" s="16"/>
      <c r="IB502" s="16"/>
      <c r="IC502" s="16"/>
      <c r="ID502" s="16"/>
      <c r="IE502" s="16"/>
      <c r="IF502" s="16"/>
      <c r="IG502" s="16"/>
      <c r="IH502" s="16"/>
      <c r="II502" s="16"/>
      <c r="IJ502" s="16"/>
      <c r="IK502" s="16"/>
      <c r="IL502" s="16"/>
      <c r="IM502" s="16"/>
      <c r="IN502" s="16"/>
      <c r="IO502" s="16"/>
      <c r="IP502" s="16"/>
      <c r="IQ502" s="16"/>
      <c r="IR502" s="16"/>
      <c r="IS502" s="16"/>
      <c r="IT502" s="16"/>
      <c r="IU502" s="16"/>
      <c r="IV502" s="16"/>
      <c r="IW502" s="16"/>
      <c r="IX502" s="16"/>
      <c r="IY502" s="16"/>
      <c r="IZ502" s="16"/>
      <c r="JA502" s="16"/>
      <c r="JB502" s="16"/>
      <c r="JC502" s="16"/>
      <c r="JD502" s="16"/>
      <c r="JE502" s="16"/>
      <c r="JF502" s="16"/>
      <c r="JG502" s="16"/>
      <c r="JH502" s="16"/>
      <c r="JI502" s="16"/>
      <c r="JJ502" s="16"/>
      <c r="JK502" s="16"/>
      <c r="JL502" s="16"/>
      <c r="JM502" s="16"/>
      <c r="JN502" s="16"/>
      <c r="JO502" s="16"/>
      <c r="JP502" s="16"/>
      <c r="JQ502" s="16"/>
      <c r="JR502" s="16"/>
      <c r="JS502" s="16"/>
      <c r="JT502" s="16"/>
      <c r="JU502" s="16"/>
      <c r="JV502" s="16"/>
      <c r="JW502" s="16"/>
      <c r="JX502" s="16"/>
      <c r="JY502" s="16"/>
      <c r="JZ502" s="16"/>
      <c r="KA502" s="16"/>
      <c r="KB502" s="16"/>
      <c r="KC502" s="16"/>
      <c r="KD502" s="16"/>
      <c r="KE502" s="16"/>
      <c r="KF502" s="16"/>
      <c r="KG502" s="16"/>
      <c r="KH502" s="16"/>
      <c r="KI502" s="16"/>
      <c r="KJ502" s="16"/>
      <c r="KK502" s="16"/>
      <c r="KL502" s="16"/>
      <c r="KM502" s="16"/>
      <c r="KN502" s="16"/>
      <c r="KO502" s="16"/>
      <c r="KP502" s="16"/>
      <c r="KQ502" s="16"/>
      <c r="KR502" s="16"/>
      <c r="KS502" s="16"/>
      <c r="KT502" s="16"/>
      <c r="KU502" s="16"/>
      <c r="KV502" s="16"/>
      <c r="KW502" s="16"/>
      <c r="KX502" s="16"/>
      <c r="KY502" s="16"/>
      <c r="KZ502" s="16"/>
      <c r="LA502" s="16"/>
      <c r="LB502" s="16"/>
      <c r="LC502" s="16"/>
      <c r="LD502" s="16"/>
      <c r="LE502" s="16"/>
      <c r="LF502" s="16"/>
      <c r="LG502" s="16"/>
      <c r="LH502" s="16"/>
      <c r="LI502" s="16"/>
      <c r="LJ502" s="16"/>
      <c r="LK502" s="16"/>
      <c r="LL502" s="16"/>
      <c r="LM502" s="16"/>
      <c r="LN502" s="16"/>
      <c r="LO502" s="16"/>
      <c r="LP502" s="16"/>
      <c r="LQ502" s="16"/>
      <c r="LR502" s="16"/>
      <c r="LS502" s="16"/>
      <c r="LT502" s="16"/>
      <c r="LU502" s="16"/>
      <c r="LV502" s="16"/>
      <c r="LW502" s="16"/>
      <c r="LX502" s="16"/>
      <c r="LY502" s="16"/>
      <c r="LZ502" s="16"/>
      <c r="MA502" s="16"/>
      <c r="MB502" s="16"/>
      <c r="MC502" s="16"/>
      <c r="MD502" s="16"/>
      <c r="ME502" s="16"/>
      <c r="MF502" s="16"/>
      <c r="MG502" s="16"/>
      <c r="MH502" s="16"/>
      <c r="MI502" s="16"/>
      <c r="MJ502" s="16"/>
      <c r="MK502" s="16"/>
      <c r="ML502" s="16"/>
      <c r="MM502" s="16"/>
      <c r="MN502" s="16"/>
      <c r="MO502" s="16"/>
      <c r="MP502" s="16"/>
      <c r="MQ502" s="16"/>
      <c r="MR502" s="16"/>
      <c r="MS502" s="16"/>
      <c r="MT502" s="16"/>
      <c r="MU502" s="16"/>
      <c r="MV502" s="16"/>
      <c r="MW502" s="16"/>
      <c r="MX502" s="16"/>
      <c r="MY502" s="16"/>
      <c r="MZ502" s="16"/>
      <c r="NA502" s="16"/>
      <c r="NB502" s="16"/>
      <c r="NC502" s="16"/>
      <c r="ND502" s="16"/>
      <c r="NE502" s="16"/>
      <c r="NF502" s="16"/>
      <c r="NG502" s="16"/>
      <c r="NH502" s="16"/>
      <c r="NI502" s="16"/>
      <c r="NJ502" s="16"/>
      <c r="NK502" s="16"/>
      <c r="NL502" s="16"/>
      <c r="NM502" s="16"/>
      <c r="NN502" s="16"/>
      <c r="NO502" s="16"/>
      <c r="NP502" s="16"/>
      <c r="NQ502" s="16"/>
      <c r="NR502" s="16"/>
      <c r="NS502" s="16"/>
      <c r="NT502" s="16"/>
      <c r="NU502" s="16"/>
      <c r="NV502" s="16"/>
      <c r="NW502" s="16"/>
      <c r="NX502" s="16"/>
      <c r="NY502" s="16"/>
      <c r="NZ502" s="16"/>
      <c r="OA502" s="16"/>
      <c r="OB502" s="16"/>
      <c r="OC502" s="16"/>
      <c r="OD502" s="16"/>
      <c r="OE502" s="16"/>
      <c r="OF502" s="16"/>
      <c r="OG502" s="16"/>
      <c r="OH502" s="16"/>
      <c r="OI502" s="16"/>
      <c r="OJ502" s="16"/>
      <c r="OK502" s="16"/>
      <c r="OL502" s="16"/>
      <c r="OM502" s="16"/>
      <c r="ON502" s="16"/>
      <c r="OO502" s="16"/>
      <c r="OP502" s="16"/>
      <c r="OQ502" s="16"/>
      <c r="OR502" s="16"/>
      <c r="OS502" s="16"/>
      <c r="OT502" s="16"/>
      <c r="OU502" s="16"/>
      <c r="OV502" s="16"/>
      <c r="OW502" s="16"/>
      <c r="OX502" s="16"/>
      <c r="OY502" s="16"/>
      <c r="OZ502" s="16"/>
      <c r="PA502" s="16"/>
      <c r="PB502" s="16"/>
      <c r="PC502" s="16"/>
      <c r="PD502" s="16"/>
      <c r="PE502" s="16"/>
      <c r="PF502" s="16"/>
      <c r="PG502" s="16"/>
      <c r="PH502" s="16"/>
      <c r="PI502" s="16"/>
      <c r="PJ502" s="16"/>
      <c r="PK502" s="16"/>
      <c r="PL502" s="16"/>
      <c r="PM502" s="16"/>
      <c r="PN502" s="16"/>
      <c r="PO502" s="16"/>
      <c r="PP502" s="16"/>
      <c r="PQ502" s="16"/>
      <c r="PR502" s="16"/>
      <c r="PS502" s="16"/>
      <c r="PT502" s="16"/>
      <c r="PU502" s="16"/>
      <c r="PV502" s="16"/>
      <c r="PW502" s="16"/>
      <c r="PX502" s="16"/>
      <c r="PY502" s="16"/>
      <c r="PZ502" s="16"/>
      <c r="QA502" s="16"/>
      <c r="QB502" s="16"/>
      <c r="QC502" s="16"/>
      <c r="QD502" s="16"/>
      <c r="QE502" s="16"/>
      <c r="QF502" s="16"/>
      <c r="QG502" s="16"/>
      <c r="QH502" s="16"/>
      <c r="QI502" s="16"/>
      <c r="QJ502" s="16"/>
      <c r="QK502" s="16"/>
      <c r="QL502" s="16"/>
      <c r="QM502" s="16"/>
      <c r="QN502" s="16"/>
      <c r="QO502" s="16"/>
      <c r="QP502" s="16"/>
      <c r="QQ502" s="16"/>
      <c r="QR502" s="16"/>
      <c r="QS502" s="16"/>
      <c r="QT502" s="16"/>
      <c r="QU502" s="16"/>
      <c r="QV502" s="16"/>
      <c r="QW502" s="16"/>
      <c r="QX502" s="16"/>
      <c r="QY502" s="16"/>
      <c r="QZ502" s="16"/>
      <c r="RA502" s="16"/>
      <c r="RB502" s="16"/>
      <c r="RC502" s="16"/>
      <c r="RD502" s="16"/>
      <c r="RE502" s="16"/>
      <c r="RF502" s="16"/>
      <c r="RG502" s="16"/>
      <c r="RH502" s="16"/>
      <c r="RI502" s="16"/>
      <c r="RJ502" s="16"/>
    </row>
    <row r="503" spans="2:478" x14ac:dyDescent="0.25">
      <c r="B503" s="16"/>
      <c r="C503" s="16"/>
      <c r="AF503" s="16"/>
      <c r="AG503" s="16"/>
      <c r="AH503" s="16"/>
      <c r="AI503" s="16"/>
      <c r="AJ503" s="16"/>
      <c r="AK503" s="16"/>
      <c r="AL503" s="16"/>
      <c r="AM503" s="16"/>
      <c r="AN503" s="16"/>
      <c r="AO503" s="16"/>
      <c r="AP503" s="16"/>
      <c r="AQ503" s="16"/>
      <c r="AR503" s="16"/>
      <c r="AS503" s="16"/>
      <c r="AT503" s="16"/>
      <c r="AU503" s="16"/>
      <c r="AV503" s="16"/>
      <c r="AW503" s="16"/>
      <c r="AX503" s="16"/>
      <c r="AY503" s="16"/>
      <c r="AZ503" s="16"/>
      <c r="BA503" s="16"/>
      <c r="BB503" s="16"/>
      <c r="BC503" s="16"/>
      <c r="BD503" s="16"/>
      <c r="BE503" s="16"/>
      <c r="BF503" s="16"/>
      <c r="BG503" s="16"/>
      <c r="BH503" s="16"/>
      <c r="BI503" s="16"/>
      <c r="BJ503" s="16"/>
      <c r="BK503" s="16"/>
      <c r="BL503" s="16"/>
      <c r="BM503" s="16"/>
      <c r="BN503" s="16"/>
      <c r="BO503" s="16"/>
      <c r="BP503" s="16"/>
      <c r="BQ503" s="16"/>
      <c r="BR503" s="16"/>
      <c r="BS503" s="16"/>
      <c r="BT503" s="16"/>
      <c r="BU503" s="16"/>
      <c r="BV503" s="16"/>
      <c r="BW503" s="16"/>
      <c r="BX503" s="16"/>
      <c r="BY503" s="16"/>
      <c r="BZ503" s="16"/>
      <c r="CA503" s="16"/>
      <c r="CB503" s="16"/>
      <c r="CC503" s="16"/>
      <c r="CD503" s="16"/>
      <c r="CE503" s="16"/>
      <c r="CF503" s="16"/>
      <c r="CG503" s="16"/>
      <c r="CH503" s="16"/>
      <c r="CI503" s="16"/>
      <c r="CJ503" s="16"/>
      <c r="CK503" s="16"/>
      <c r="CL503" s="16"/>
      <c r="CM503" s="16"/>
      <c r="CN503" s="16"/>
      <c r="CO503" s="16"/>
      <c r="CP503" s="16"/>
      <c r="CQ503" s="16"/>
      <c r="CR503" s="16"/>
      <c r="CS503" s="16"/>
      <c r="CT503" s="16"/>
      <c r="CU503" s="16"/>
      <c r="CV503" s="16"/>
      <c r="CW503" s="16"/>
      <c r="CX503" s="16"/>
      <c r="CY503" s="16"/>
      <c r="CZ503" s="16"/>
      <c r="DA503" s="16"/>
      <c r="DB503" s="16"/>
      <c r="DC503" s="16"/>
      <c r="DD503" s="16"/>
      <c r="DE503" s="16"/>
      <c r="DF503" s="16"/>
      <c r="DG503" s="16"/>
      <c r="DH503" s="16"/>
      <c r="DI503" s="16"/>
      <c r="DJ503" s="16"/>
      <c r="DK503" s="16"/>
      <c r="DL503" s="16"/>
      <c r="DM503" s="16"/>
      <c r="DN503" s="16"/>
      <c r="DO503" s="16"/>
      <c r="DP503" s="16"/>
      <c r="DQ503" s="16"/>
      <c r="DR503" s="16"/>
      <c r="DS503" s="16"/>
      <c r="DT503" s="16"/>
      <c r="DU503" s="16"/>
      <c r="DV503" s="16"/>
      <c r="DW503" s="16"/>
      <c r="DX503" s="16"/>
      <c r="DY503" s="16"/>
      <c r="DZ503" s="16"/>
      <c r="EA503" s="16"/>
      <c r="EB503" s="16"/>
      <c r="EC503" s="16"/>
      <c r="ED503" s="16"/>
      <c r="EE503" s="16"/>
      <c r="EF503" s="16"/>
      <c r="EG503" s="16"/>
      <c r="EH503" s="16"/>
      <c r="EI503" s="16"/>
      <c r="EJ503" s="16"/>
      <c r="EK503" s="16"/>
      <c r="EL503" s="16"/>
      <c r="EM503" s="16"/>
      <c r="EN503" s="16"/>
      <c r="EO503" s="16"/>
      <c r="EP503" s="16"/>
      <c r="EQ503" s="16"/>
      <c r="ER503" s="16"/>
      <c r="ES503" s="16"/>
      <c r="ET503" s="16"/>
      <c r="EU503" s="16"/>
      <c r="EV503" s="16"/>
      <c r="EW503" s="16"/>
      <c r="EX503" s="16"/>
      <c r="EY503" s="16"/>
      <c r="EZ503" s="16"/>
      <c r="FA503" s="16"/>
      <c r="FB503" s="16"/>
      <c r="FC503" s="16"/>
      <c r="FD503" s="16"/>
      <c r="FE503" s="16"/>
      <c r="FF503" s="16"/>
      <c r="FG503" s="16"/>
      <c r="FH503" s="16"/>
      <c r="FI503" s="16"/>
      <c r="FJ503" s="16"/>
      <c r="FK503" s="16"/>
      <c r="FL503" s="16"/>
      <c r="FM503" s="16"/>
      <c r="FN503" s="16"/>
      <c r="FO503" s="16"/>
      <c r="FP503" s="16"/>
      <c r="FQ503" s="16"/>
      <c r="FR503" s="16"/>
      <c r="FS503" s="16"/>
      <c r="FT503" s="16"/>
      <c r="FU503" s="16"/>
      <c r="FV503" s="16"/>
      <c r="FW503" s="16"/>
      <c r="FX503" s="16"/>
      <c r="FY503" s="16"/>
      <c r="FZ503" s="16"/>
      <c r="GA503" s="16"/>
      <c r="GB503" s="16"/>
      <c r="GC503" s="16"/>
      <c r="GD503" s="16"/>
      <c r="GE503" s="16"/>
      <c r="GF503" s="16"/>
      <c r="GG503" s="16"/>
      <c r="GH503" s="16"/>
      <c r="GI503" s="16"/>
      <c r="GJ503" s="16"/>
      <c r="GK503" s="16"/>
      <c r="GL503" s="16"/>
      <c r="GM503" s="16"/>
      <c r="GN503" s="16"/>
      <c r="GO503" s="16"/>
      <c r="GP503" s="16"/>
      <c r="GQ503" s="16"/>
      <c r="GR503" s="16"/>
      <c r="GS503" s="16"/>
      <c r="GT503" s="16"/>
      <c r="GU503" s="16"/>
      <c r="GV503" s="16"/>
      <c r="GW503" s="16"/>
      <c r="GX503" s="16"/>
      <c r="GY503" s="16"/>
      <c r="GZ503" s="16"/>
      <c r="HA503" s="16"/>
      <c r="HB503" s="16"/>
      <c r="HC503" s="16"/>
      <c r="HD503" s="16"/>
      <c r="HE503" s="16"/>
      <c r="HF503" s="16"/>
      <c r="HG503" s="16"/>
      <c r="HH503" s="16"/>
      <c r="HI503" s="16"/>
      <c r="HJ503" s="16"/>
      <c r="HK503" s="16"/>
      <c r="HL503" s="16"/>
      <c r="HM503" s="16"/>
      <c r="HN503" s="16"/>
      <c r="HO503" s="16"/>
      <c r="HP503" s="16"/>
      <c r="HQ503" s="16"/>
      <c r="HR503" s="16"/>
      <c r="HS503" s="16"/>
      <c r="HT503" s="16"/>
      <c r="HU503" s="16"/>
      <c r="HV503" s="16"/>
      <c r="HW503" s="16"/>
      <c r="HX503" s="16"/>
      <c r="HY503" s="16"/>
      <c r="HZ503" s="16"/>
      <c r="IA503" s="16"/>
      <c r="IB503" s="16"/>
      <c r="IC503" s="16"/>
      <c r="ID503" s="16"/>
      <c r="IE503" s="16"/>
      <c r="IF503" s="16"/>
      <c r="IG503" s="16"/>
      <c r="IH503" s="16"/>
      <c r="II503" s="16"/>
      <c r="IJ503" s="16"/>
      <c r="IK503" s="16"/>
      <c r="IL503" s="16"/>
      <c r="IM503" s="16"/>
      <c r="IN503" s="16"/>
      <c r="IO503" s="16"/>
      <c r="IP503" s="16"/>
      <c r="IQ503" s="16"/>
      <c r="IR503" s="16"/>
      <c r="IS503" s="16"/>
      <c r="IT503" s="16"/>
      <c r="IU503" s="16"/>
      <c r="IV503" s="16"/>
      <c r="IW503" s="16"/>
      <c r="IX503" s="16"/>
      <c r="IY503" s="16"/>
      <c r="IZ503" s="16"/>
      <c r="JA503" s="16"/>
      <c r="JB503" s="16"/>
      <c r="JC503" s="16"/>
      <c r="JD503" s="16"/>
      <c r="JE503" s="16"/>
      <c r="JF503" s="16"/>
      <c r="JG503" s="16"/>
      <c r="JH503" s="16"/>
      <c r="JI503" s="16"/>
      <c r="JJ503" s="16"/>
      <c r="JK503" s="16"/>
      <c r="JL503" s="16"/>
      <c r="JM503" s="16"/>
      <c r="JN503" s="16"/>
      <c r="JO503" s="16"/>
      <c r="JP503" s="16"/>
      <c r="JQ503" s="16"/>
      <c r="JR503" s="16"/>
      <c r="JS503" s="16"/>
      <c r="JT503" s="16"/>
      <c r="JU503" s="16"/>
      <c r="JV503" s="16"/>
      <c r="JW503" s="16"/>
      <c r="JX503" s="16"/>
      <c r="JY503" s="16"/>
      <c r="JZ503" s="16"/>
      <c r="KA503" s="16"/>
      <c r="KB503" s="16"/>
      <c r="KC503" s="16"/>
      <c r="KD503" s="16"/>
      <c r="KE503" s="16"/>
      <c r="KF503" s="16"/>
      <c r="KG503" s="16"/>
      <c r="KH503" s="16"/>
      <c r="KI503" s="16"/>
      <c r="KJ503" s="16"/>
      <c r="KK503" s="16"/>
      <c r="KL503" s="16"/>
      <c r="KM503" s="16"/>
      <c r="KN503" s="16"/>
      <c r="KO503" s="16"/>
      <c r="KP503" s="16"/>
      <c r="KQ503" s="16"/>
      <c r="KR503" s="16"/>
      <c r="KS503" s="16"/>
      <c r="KT503" s="16"/>
      <c r="KU503" s="16"/>
      <c r="KV503" s="16"/>
      <c r="KW503" s="16"/>
      <c r="KX503" s="16"/>
      <c r="KY503" s="16"/>
      <c r="KZ503" s="16"/>
      <c r="LA503" s="16"/>
      <c r="LB503" s="16"/>
      <c r="LC503" s="16"/>
      <c r="LD503" s="16"/>
      <c r="LE503" s="16"/>
      <c r="LF503" s="16"/>
      <c r="LG503" s="16"/>
      <c r="LH503" s="16"/>
      <c r="LI503" s="16"/>
      <c r="LJ503" s="16"/>
      <c r="LK503" s="16"/>
      <c r="LL503" s="16"/>
      <c r="LM503" s="16"/>
      <c r="LN503" s="16"/>
      <c r="LO503" s="16"/>
      <c r="LP503" s="16"/>
      <c r="LQ503" s="16"/>
      <c r="LR503" s="16"/>
      <c r="LS503" s="16"/>
      <c r="LT503" s="16"/>
      <c r="LU503" s="16"/>
      <c r="LV503" s="16"/>
      <c r="LW503" s="16"/>
      <c r="LX503" s="16"/>
      <c r="LY503" s="16"/>
      <c r="LZ503" s="16"/>
      <c r="MA503" s="16"/>
      <c r="MB503" s="16"/>
      <c r="MC503" s="16"/>
      <c r="MD503" s="16"/>
      <c r="ME503" s="16"/>
      <c r="MF503" s="16"/>
      <c r="MG503" s="16"/>
      <c r="MH503" s="16"/>
      <c r="MI503" s="16"/>
      <c r="MJ503" s="16"/>
      <c r="MK503" s="16"/>
      <c r="ML503" s="16"/>
      <c r="MM503" s="16"/>
      <c r="MN503" s="16"/>
      <c r="MO503" s="16"/>
      <c r="MP503" s="16"/>
      <c r="MQ503" s="16"/>
      <c r="MR503" s="16"/>
      <c r="MS503" s="16"/>
      <c r="MT503" s="16"/>
      <c r="MU503" s="16"/>
      <c r="MV503" s="16"/>
      <c r="MW503" s="16"/>
      <c r="MX503" s="16"/>
      <c r="MY503" s="16"/>
      <c r="MZ503" s="16"/>
      <c r="NA503" s="16"/>
      <c r="NB503" s="16"/>
      <c r="NC503" s="16"/>
      <c r="ND503" s="16"/>
      <c r="NE503" s="16"/>
      <c r="NF503" s="16"/>
      <c r="NG503" s="16"/>
      <c r="NH503" s="16"/>
      <c r="NI503" s="16"/>
      <c r="NJ503" s="16"/>
      <c r="NK503" s="16"/>
      <c r="NL503" s="16"/>
      <c r="NM503" s="16"/>
      <c r="NN503" s="16"/>
      <c r="NO503" s="16"/>
      <c r="NP503" s="16"/>
      <c r="NQ503" s="16"/>
      <c r="NR503" s="16"/>
      <c r="NS503" s="16"/>
      <c r="NT503" s="16"/>
      <c r="NU503" s="16"/>
      <c r="NV503" s="16"/>
      <c r="NW503" s="16"/>
      <c r="NX503" s="16"/>
      <c r="NY503" s="16"/>
      <c r="NZ503" s="16"/>
      <c r="OA503" s="16"/>
      <c r="OB503" s="16"/>
      <c r="OC503" s="16"/>
      <c r="OD503" s="16"/>
      <c r="OE503" s="16"/>
      <c r="OF503" s="16"/>
      <c r="OG503" s="16"/>
      <c r="OH503" s="16"/>
      <c r="OI503" s="16"/>
      <c r="OJ503" s="16"/>
      <c r="OK503" s="16"/>
      <c r="OL503" s="16"/>
      <c r="OM503" s="16"/>
      <c r="ON503" s="16"/>
      <c r="OO503" s="16"/>
      <c r="OP503" s="16"/>
      <c r="OQ503" s="16"/>
      <c r="OR503" s="16"/>
      <c r="OS503" s="16"/>
      <c r="OT503" s="16"/>
      <c r="OU503" s="16"/>
      <c r="OV503" s="16"/>
      <c r="OW503" s="16"/>
      <c r="OX503" s="16"/>
      <c r="OY503" s="16"/>
      <c r="OZ503" s="16"/>
      <c r="PA503" s="16"/>
      <c r="PB503" s="16"/>
      <c r="PC503" s="16"/>
      <c r="PD503" s="16"/>
      <c r="PE503" s="16"/>
      <c r="PF503" s="16"/>
      <c r="PG503" s="16"/>
      <c r="PH503" s="16"/>
      <c r="PI503" s="16"/>
      <c r="PJ503" s="16"/>
      <c r="PK503" s="16"/>
      <c r="PL503" s="16"/>
      <c r="PM503" s="16"/>
      <c r="PN503" s="16"/>
      <c r="PO503" s="16"/>
      <c r="PP503" s="16"/>
      <c r="PQ503" s="16"/>
      <c r="PR503" s="16"/>
      <c r="PS503" s="16"/>
      <c r="PT503" s="16"/>
      <c r="PU503" s="16"/>
      <c r="PV503" s="16"/>
      <c r="PW503" s="16"/>
      <c r="PX503" s="16"/>
      <c r="PY503" s="16"/>
      <c r="PZ503" s="16"/>
      <c r="QA503" s="16"/>
      <c r="QB503" s="16"/>
      <c r="QC503" s="16"/>
      <c r="QD503" s="16"/>
      <c r="QE503" s="16"/>
      <c r="QF503" s="16"/>
      <c r="QG503" s="16"/>
      <c r="QH503" s="16"/>
      <c r="QI503" s="16"/>
      <c r="QJ503" s="16"/>
      <c r="QK503" s="16"/>
      <c r="QL503" s="16"/>
      <c r="QM503" s="16"/>
      <c r="QN503" s="16"/>
      <c r="QO503" s="16"/>
      <c r="QP503" s="16"/>
      <c r="QQ503" s="16"/>
      <c r="QR503" s="16"/>
      <c r="QS503" s="16"/>
      <c r="QT503" s="16"/>
      <c r="QU503" s="16"/>
      <c r="QV503" s="16"/>
      <c r="QW503" s="16"/>
      <c r="QX503" s="16"/>
      <c r="QY503" s="16"/>
      <c r="QZ503" s="16"/>
      <c r="RA503" s="16"/>
      <c r="RB503" s="16"/>
      <c r="RC503" s="16"/>
      <c r="RD503" s="16"/>
      <c r="RE503" s="16"/>
      <c r="RF503" s="16"/>
      <c r="RG503" s="16"/>
      <c r="RH503" s="16"/>
      <c r="RI503" s="16"/>
      <c r="RJ503" s="16"/>
    </row>
    <row r="504" spans="2:478" x14ac:dyDescent="0.25">
      <c r="B504" s="16"/>
      <c r="C504" s="16"/>
      <c r="AF504" s="16"/>
      <c r="AG504" s="16"/>
      <c r="AH504" s="16"/>
      <c r="AI504" s="16"/>
      <c r="AJ504" s="16"/>
      <c r="AK504" s="16"/>
      <c r="AL504" s="16"/>
      <c r="AM504" s="16"/>
      <c r="AN504" s="16"/>
      <c r="AO504" s="16"/>
      <c r="AP504" s="16"/>
      <c r="AQ504" s="16"/>
      <c r="AR504" s="16"/>
      <c r="AS504" s="16"/>
      <c r="AT504" s="16"/>
      <c r="AU504" s="16"/>
      <c r="AV504" s="16"/>
      <c r="AW504" s="16"/>
      <c r="AX504" s="16"/>
      <c r="AY504" s="16"/>
      <c r="AZ504" s="16"/>
      <c r="BA504" s="16"/>
      <c r="BB504" s="16"/>
      <c r="BC504" s="16"/>
      <c r="BD504" s="16"/>
      <c r="BE504" s="16"/>
      <c r="BF504" s="16"/>
      <c r="BG504" s="16"/>
      <c r="BH504" s="16"/>
      <c r="BI504" s="16"/>
      <c r="BJ504" s="16"/>
      <c r="BK504" s="16"/>
      <c r="BL504" s="16"/>
      <c r="BM504" s="16"/>
      <c r="BN504" s="16"/>
      <c r="BO504" s="16"/>
      <c r="BP504" s="16"/>
      <c r="BQ504" s="16"/>
      <c r="BR504" s="16"/>
      <c r="BS504" s="16"/>
      <c r="BT504" s="16"/>
      <c r="BU504" s="16"/>
      <c r="BV504" s="16"/>
      <c r="BW504" s="16"/>
      <c r="BX504" s="16"/>
      <c r="BY504" s="16"/>
      <c r="BZ504" s="16"/>
      <c r="CA504" s="16"/>
      <c r="CB504" s="16"/>
      <c r="CC504" s="16"/>
      <c r="CD504" s="16"/>
      <c r="CE504" s="16"/>
      <c r="CF504" s="16"/>
      <c r="CG504" s="16"/>
      <c r="CH504" s="16"/>
      <c r="CI504" s="16"/>
      <c r="CJ504" s="16"/>
      <c r="CK504" s="16"/>
      <c r="CL504" s="16"/>
      <c r="CM504" s="16"/>
      <c r="CN504" s="16"/>
      <c r="CO504" s="16"/>
      <c r="CP504" s="16"/>
      <c r="CQ504" s="16"/>
      <c r="CR504" s="16"/>
      <c r="CS504" s="16"/>
      <c r="CT504" s="16"/>
      <c r="CU504" s="16"/>
      <c r="CV504" s="16"/>
      <c r="CW504" s="16"/>
      <c r="CX504" s="16"/>
      <c r="CY504" s="16"/>
      <c r="CZ504" s="16"/>
      <c r="DA504" s="16"/>
      <c r="DB504" s="16"/>
      <c r="DC504" s="16"/>
      <c r="DD504" s="16"/>
      <c r="DE504" s="16"/>
      <c r="DF504" s="16"/>
      <c r="DG504" s="16"/>
      <c r="DH504" s="16"/>
      <c r="DI504" s="16"/>
      <c r="DJ504" s="16"/>
      <c r="DK504" s="16"/>
      <c r="DL504" s="16"/>
      <c r="DM504" s="16"/>
      <c r="DN504" s="16"/>
      <c r="DO504" s="16"/>
      <c r="DP504" s="16"/>
      <c r="DQ504" s="16"/>
      <c r="DR504" s="16"/>
      <c r="DS504" s="16"/>
      <c r="DT504" s="16"/>
      <c r="DU504" s="16"/>
      <c r="DV504" s="16"/>
      <c r="DW504" s="16"/>
      <c r="DX504" s="16"/>
      <c r="DY504" s="16"/>
      <c r="DZ504" s="16"/>
      <c r="EA504" s="16"/>
      <c r="EB504" s="16"/>
      <c r="EC504" s="16"/>
      <c r="ED504" s="16"/>
      <c r="EE504" s="16"/>
      <c r="EF504" s="16"/>
      <c r="EG504" s="16"/>
      <c r="EH504" s="16"/>
      <c r="EI504" s="16"/>
      <c r="EJ504" s="16"/>
      <c r="EK504" s="16"/>
      <c r="EL504" s="16"/>
      <c r="EM504" s="16"/>
      <c r="EN504" s="16"/>
      <c r="EO504" s="16"/>
      <c r="EP504" s="16"/>
      <c r="EQ504" s="16"/>
      <c r="ER504" s="16"/>
      <c r="ES504" s="16"/>
      <c r="ET504" s="16"/>
      <c r="EU504" s="16"/>
      <c r="EV504" s="16"/>
      <c r="EW504" s="16"/>
      <c r="EX504" s="16"/>
      <c r="EY504" s="16"/>
      <c r="EZ504" s="16"/>
      <c r="FA504" s="16"/>
      <c r="FB504" s="16"/>
      <c r="FC504" s="16"/>
      <c r="FD504" s="16"/>
      <c r="FE504" s="16"/>
      <c r="FF504" s="16"/>
      <c r="FG504" s="16"/>
      <c r="FH504" s="16"/>
      <c r="FI504" s="16"/>
      <c r="FJ504" s="16"/>
      <c r="FK504" s="16"/>
      <c r="FL504" s="16"/>
      <c r="FM504" s="16"/>
      <c r="FN504" s="16"/>
      <c r="FO504" s="16"/>
      <c r="FP504" s="16"/>
      <c r="FQ504" s="16"/>
      <c r="FR504" s="16"/>
      <c r="FS504" s="16"/>
      <c r="FT504" s="16"/>
      <c r="FU504" s="16"/>
      <c r="FV504" s="16"/>
      <c r="FW504" s="16"/>
      <c r="FX504" s="16"/>
      <c r="FY504" s="16"/>
      <c r="FZ504" s="16"/>
      <c r="GA504" s="16"/>
      <c r="GB504" s="16"/>
      <c r="GC504" s="16"/>
      <c r="GD504" s="16"/>
      <c r="GE504" s="16"/>
      <c r="GF504" s="16"/>
      <c r="GG504" s="16"/>
      <c r="GH504" s="16"/>
      <c r="GI504" s="16"/>
      <c r="GJ504" s="16"/>
      <c r="GK504" s="16"/>
      <c r="GL504" s="16"/>
      <c r="GM504" s="16"/>
      <c r="GN504" s="16"/>
      <c r="GO504" s="16"/>
      <c r="GP504" s="16"/>
      <c r="GQ504" s="16"/>
      <c r="GR504" s="16"/>
      <c r="GS504" s="16"/>
      <c r="GT504" s="16"/>
      <c r="GU504" s="16"/>
      <c r="GV504" s="16"/>
      <c r="GW504" s="16"/>
      <c r="GX504" s="16"/>
      <c r="GY504" s="16"/>
      <c r="GZ504" s="16"/>
      <c r="HA504" s="16"/>
      <c r="HB504" s="16"/>
      <c r="HC504" s="16"/>
      <c r="HD504" s="16"/>
      <c r="HE504" s="16"/>
      <c r="HF504" s="16"/>
      <c r="HG504" s="16"/>
      <c r="HH504" s="16"/>
      <c r="HI504" s="16"/>
      <c r="HJ504" s="16"/>
      <c r="HK504" s="16"/>
      <c r="HL504" s="16"/>
      <c r="HM504" s="16"/>
      <c r="HN504" s="16"/>
      <c r="HO504" s="16"/>
      <c r="HP504" s="16"/>
      <c r="HQ504" s="16"/>
      <c r="HR504" s="16"/>
      <c r="HS504" s="16"/>
      <c r="HT504" s="16"/>
      <c r="HU504" s="16"/>
      <c r="HV504" s="16"/>
      <c r="HW504" s="16"/>
      <c r="HX504" s="16"/>
      <c r="HY504" s="16"/>
      <c r="HZ504" s="16"/>
      <c r="IA504" s="16"/>
      <c r="IB504" s="16"/>
      <c r="IC504" s="16"/>
      <c r="ID504" s="16"/>
      <c r="IE504" s="16"/>
      <c r="IF504" s="16"/>
      <c r="IG504" s="16"/>
      <c r="IH504" s="16"/>
      <c r="II504" s="16"/>
      <c r="IJ504" s="16"/>
      <c r="IK504" s="16"/>
      <c r="IL504" s="16"/>
      <c r="IM504" s="16"/>
      <c r="IN504" s="16"/>
      <c r="IO504" s="16"/>
      <c r="IP504" s="16"/>
      <c r="IQ504" s="16"/>
      <c r="IR504" s="16"/>
      <c r="IS504" s="16"/>
      <c r="IT504" s="16"/>
      <c r="IU504" s="16"/>
      <c r="IV504" s="16"/>
      <c r="IW504" s="16"/>
      <c r="IX504" s="16"/>
      <c r="IY504" s="16"/>
      <c r="IZ504" s="16"/>
      <c r="JA504" s="16"/>
      <c r="JB504" s="16"/>
      <c r="JC504" s="16"/>
      <c r="JD504" s="16"/>
      <c r="JE504" s="16"/>
      <c r="JF504" s="16"/>
      <c r="JG504" s="16"/>
      <c r="JH504" s="16"/>
      <c r="JI504" s="16"/>
      <c r="JJ504" s="16"/>
      <c r="JK504" s="16"/>
      <c r="JL504" s="16"/>
      <c r="JM504" s="16"/>
      <c r="JN504" s="16"/>
      <c r="JO504" s="16"/>
      <c r="JP504" s="16"/>
      <c r="JQ504" s="16"/>
      <c r="JR504" s="16"/>
      <c r="JS504" s="16"/>
      <c r="JT504" s="16"/>
      <c r="JU504" s="16"/>
      <c r="JV504" s="16"/>
      <c r="JW504" s="16"/>
      <c r="JX504" s="16"/>
      <c r="JY504" s="16"/>
      <c r="JZ504" s="16"/>
      <c r="KA504" s="16"/>
      <c r="KB504" s="16"/>
      <c r="KC504" s="16"/>
      <c r="KD504" s="16"/>
      <c r="KE504" s="16"/>
      <c r="KF504" s="16"/>
      <c r="KG504" s="16"/>
      <c r="KH504" s="16"/>
      <c r="KI504" s="16"/>
      <c r="KJ504" s="16"/>
      <c r="KK504" s="16"/>
      <c r="KL504" s="16"/>
      <c r="KM504" s="16"/>
      <c r="KN504" s="16"/>
      <c r="KO504" s="16"/>
      <c r="KP504" s="16"/>
      <c r="KQ504" s="16"/>
      <c r="KR504" s="16"/>
      <c r="KS504" s="16"/>
      <c r="KT504" s="16"/>
      <c r="KU504" s="16"/>
      <c r="KV504" s="16"/>
      <c r="KW504" s="16"/>
      <c r="KX504" s="16"/>
      <c r="KY504" s="16"/>
      <c r="KZ504" s="16"/>
      <c r="LA504" s="16"/>
      <c r="LB504" s="16"/>
      <c r="LC504" s="16"/>
      <c r="LD504" s="16"/>
      <c r="LE504" s="16"/>
      <c r="LF504" s="16"/>
      <c r="LG504" s="16"/>
      <c r="LH504" s="16"/>
      <c r="LI504" s="16"/>
      <c r="LJ504" s="16"/>
      <c r="LK504" s="16"/>
      <c r="LL504" s="16"/>
      <c r="LM504" s="16"/>
      <c r="LN504" s="16"/>
      <c r="LO504" s="16"/>
      <c r="LP504" s="16"/>
      <c r="LQ504" s="16"/>
      <c r="LR504" s="16"/>
      <c r="LS504" s="16"/>
      <c r="LT504" s="16"/>
      <c r="LU504" s="16"/>
      <c r="LV504" s="16"/>
      <c r="LW504" s="16"/>
      <c r="LX504" s="16"/>
      <c r="LY504" s="16"/>
      <c r="LZ504" s="16"/>
      <c r="MA504" s="16"/>
      <c r="MB504" s="16"/>
      <c r="MC504" s="16"/>
      <c r="MD504" s="16"/>
      <c r="ME504" s="16"/>
      <c r="MF504" s="16"/>
      <c r="MG504" s="16"/>
      <c r="MH504" s="16"/>
      <c r="MI504" s="16"/>
      <c r="MJ504" s="16"/>
      <c r="MK504" s="16"/>
      <c r="ML504" s="16"/>
      <c r="MM504" s="16"/>
      <c r="MN504" s="16"/>
      <c r="MO504" s="16"/>
      <c r="MP504" s="16"/>
      <c r="MQ504" s="16"/>
      <c r="MR504" s="16"/>
      <c r="MS504" s="16"/>
      <c r="MT504" s="16"/>
      <c r="MU504" s="16"/>
      <c r="MV504" s="16"/>
      <c r="MW504" s="16"/>
      <c r="MX504" s="16"/>
      <c r="MY504" s="16"/>
      <c r="MZ504" s="16"/>
      <c r="NA504" s="16"/>
      <c r="NB504" s="16"/>
      <c r="NC504" s="16"/>
      <c r="ND504" s="16"/>
      <c r="NE504" s="16"/>
      <c r="NF504" s="16"/>
      <c r="NG504" s="16"/>
      <c r="NH504" s="16"/>
      <c r="NI504" s="16"/>
      <c r="NJ504" s="16"/>
      <c r="NK504" s="16"/>
      <c r="NL504" s="16"/>
      <c r="NM504" s="16"/>
      <c r="NN504" s="16"/>
      <c r="NO504" s="16"/>
      <c r="NP504" s="16"/>
      <c r="NQ504" s="16"/>
      <c r="NR504" s="16"/>
      <c r="NS504" s="16"/>
      <c r="NT504" s="16"/>
      <c r="NU504" s="16"/>
      <c r="NV504" s="16"/>
      <c r="NW504" s="16"/>
      <c r="NX504" s="16"/>
      <c r="NY504" s="16"/>
      <c r="NZ504" s="16"/>
      <c r="OA504" s="16"/>
      <c r="OB504" s="16"/>
      <c r="OC504" s="16"/>
      <c r="OD504" s="16"/>
      <c r="OE504" s="16"/>
      <c r="OF504" s="16"/>
      <c r="OG504" s="16"/>
      <c r="OH504" s="16"/>
      <c r="OI504" s="16"/>
      <c r="OJ504" s="16"/>
      <c r="OK504" s="16"/>
      <c r="OL504" s="16"/>
      <c r="OM504" s="16"/>
      <c r="ON504" s="16"/>
      <c r="OO504" s="16"/>
      <c r="OP504" s="16"/>
      <c r="OQ504" s="16"/>
      <c r="OR504" s="16"/>
      <c r="OS504" s="16"/>
      <c r="OT504" s="16"/>
      <c r="OU504" s="16"/>
      <c r="OV504" s="16"/>
      <c r="OW504" s="16"/>
      <c r="OX504" s="16"/>
      <c r="OY504" s="16"/>
      <c r="OZ504" s="16"/>
      <c r="PA504" s="16"/>
      <c r="PB504" s="16"/>
      <c r="PC504" s="16"/>
      <c r="PD504" s="16"/>
      <c r="PE504" s="16"/>
      <c r="PF504" s="16"/>
      <c r="PG504" s="16"/>
      <c r="PH504" s="16"/>
      <c r="PI504" s="16"/>
      <c r="PJ504" s="16"/>
      <c r="PK504" s="16"/>
      <c r="PL504" s="16"/>
      <c r="PM504" s="16"/>
      <c r="PN504" s="16"/>
      <c r="PO504" s="16"/>
      <c r="PP504" s="16"/>
      <c r="PQ504" s="16"/>
      <c r="PR504" s="16"/>
      <c r="PS504" s="16"/>
      <c r="PT504" s="16"/>
      <c r="PU504" s="16"/>
      <c r="PV504" s="16"/>
      <c r="PW504" s="16"/>
      <c r="PX504" s="16"/>
      <c r="PY504" s="16"/>
      <c r="PZ504" s="16"/>
      <c r="QA504" s="16"/>
      <c r="QB504" s="16"/>
      <c r="QC504" s="16"/>
      <c r="QD504" s="16"/>
      <c r="QE504" s="16"/>
      <c r="QF504" s="16"/>
      <c r="QG504" s="16"/>
      <c r="QH504" s="16"/>
      <c r="QI504" s="16"/>
      <c r="QJ504" s="16"/>
      <c r="QK504" s="16"/>
      <c r="QL504" s="16"/>
      <c r="QM504" s="16"/>
      <c r="QN504" s="16"/>
      <c r="QO504" s="16"/>
      <c r="QP504" s="16"/>
      <c r="QQ504" s="16"/>
      <c r="QR504" s="16"/>
      <c r="QS504" s="16"/>
      <c r="QT504" s="16"/>
      <c r="QU504" s="16"/>
      <c r="QV504" s="16"/>
      <c r="QW504" s="16"/>
      <c r="QX504" s="16"/>
      <c r="QY504" s="16"/>
      <c r="QZ504" s="16"/>
      <c r="RA504" s="16"/>
      <c r="RB504" s="16"/>
      <c r="RC504" s="16"/>
      <c r="RD504" s="16"/>
      <c r="RE504" s="16"/>
      <c r="RF504" s="16"/>
      <c r="RG504" s="16"/>
      <c r="RH504" s="16"/>
      <c r="RI504" s="16"/>
      <c r="RJ504" s="16"/>
    </row>
    <row r="505" spans="2:478" x14ac:dyDescent="0.25">
      <c r="B505" s="16"/>
      <c r="C505" s="16"/>
      <c r="AF505" s="16"/>
      <c r="AG505" s="16"/>
      <c r="AH505" s="16"/>
      <c r="AI505" s="16"/>
      <c r="AJ505" s="16"/>
      <c r="AK505" s="16"/>
      <c r="AL505" s="16"/>
      <c r="AM505" s="16"/>
      <c r="AN505" s="16"/>
      <c r="AO505" s="16"/>
      <c r="AP505" s="16"/>
      <c r="AQ505" s="16"/>
      <c r="AR505" s="16"/>
      <c r="AS505" s="16"/>
      <c r="AT505" s="16"/>
      <c r="AU505" s="16"/>
      <c r="AV505" s="16"/>
      <c r="AW505" s="16"/>
      <c r="AX505" s="16"/>
      <c r="AY505" s="16"/>
      <c r="AZ505" s="16"/>
      <c r="BA505" s="16"/>
      <c r="BB505" s="16"/>
      <c r="BC505" s="16"/>
      <c r="BD505" s="16"/>
      <c r="BE505" s="16"/>
      <c r="BF505" s="16"/>
      <c r="BG505" s="16"/>
      <c r="BH505" s="16"/>
      <c r="BI505" s="16"/>
      <c r="BJ505" s="16"/>
      <c r="BK505" s="16"/>
      <c r="BL505" s="16"/>
      <c r="BM505" s="16"/>
      <c r="BN505" s="16"/>
      <c r="BO505" s="16"/>
      <c r="BP505" s="16"/>
      <c r="BQ505" s="16"/>
      <c r="BR505" s="16"/>
      <c r="BS505" s="16"/>
      <c r="BT505" s="16"/>
      <c r="BU505" s="16"/>
      <c r="BV505" s="16"/>
      <c r="BW505" s="16"/>
      <c r="BX505" s="16"/>
      <c r="BY505" s="16"/>
      <c r="BZ505" s="16"/>
      <c r="CA505" s="16"/>
      <c r="CB505" s="16"/>
      <c r="CC505" s="16"/>
      <c r="CD505" s="16"/>
      <c r="CE505" s="16"/>
      <c r="CF505" s="16"/>
      <c r="CG505" s="16"/>
      <c r="CH505" s="16"/>
      <c r="CI505" s="16"/>
      <c r="CJ505" s="16"/>
      <c r="CK505" s="16"/>
      <c r="CL505" s="16"/>
      <c r="CM505" s="16"/>
      <c r="CN505" s="16"/>
      <c r="CO505" s="16"/>
      <c r="CP505" s="16"/>
      <c r="CQ505" s="16"/>
      <c r="CR505" s="16"/>
      <c r="CS505" s="16"/>
      <c r="CT505" s="16"/>
      <c r="CU505" s="16"/>
      <c r="CV505" s="16"/>
      <c r="CW505" s="16"/>
      <c r="CX505" s="16"/>
      <c r="CY505" s="16"/>
      <c r="CZ505" s="16"/>
      <c r="DA505" s="16"/>
      <c r="DB505" s="16"/>
      <c r="DC505" s="16"/>
      <c r="DD505" s="16"/>
      <c r="DE505" s="16"/>
      <c r="DF505" s="16"/>
      <c r="DG505" s="16"/>
      <c r="DH505" s="16"/>
      <c r="DI505" s="16"/>
      <c r="DJ505" s="16"/>
      <c r="DK505" s="16"/>
      <c r="DL505" s="16"/>
      <c r="DM505" s="16"/>
      <c r="DN505" s="16"/>
      <c r="DO505" s="16"/>
      <c r="DP505" s="16"/>
      <c r="DQ505" s="16"/>
      <c r="DR505" s="16"/>
      <c r="DS505" s="16"/>
      <c r="DT505" s="16"/>
      <c r="DU505" s="16"/>
      <c r="DV505" s="16"/>
      <c r="DW505" s="16"/>
      <c r="DX505" s="16"/>
      <c r="DY505" s="16"/>
      <c r="DZ505" s="16"/>
      <c r="EA505" s="16"/>
      <c r="EB505" s="16"/>
      <c r="EC505" s="16"/>
      <c r="ED505" s="16"/>
      <c r="EE505" s="16"/>
      <c r="EF505" s="16"/>
      <c r="EG505" s="16"/>
      <c r="EH505" s="16"/>
      <c r="EI505" s="16"/>
      <c r="EJ505" s="16"/>
      <c r="EK505" s="16"/>
      <c r="EL505" s="16"/>
      <c r="EM505" s="16"/>
      <c r="EN505" s="16"/>
      <c r="EO505" s="16"/>
      <c r="EP505" s="16"/>
      <c r="EQ505" s="16"/>
      <c r="ER505" s="16"/>
      <c r="ES505" s="16"/>
      <c r="ET505" s="16"/>
      <c r="EU505" s="16"/>
      <c r="EV505" s="16"/>
      <c r="EW505" s="16"/>
      <c r="EX505" s="16"/>
      <c r="EY505" s="16"/>
      <c r="EZ505" s="16"/>
      <c r="FA505" s="16"/>
      <c r="FB505" s="16"/>
      <c r="FC505" s="16"/>
      <c r="FD505" s="16"/>
      <c r="FE505" s="16"/>
      <c r="FF505" s="16"/>
      <c r="FG505" s="16"/>
      <c r="FH505" s="16"/>
      <c r="FI505" s="16"/>
      <c r="FJ505" s="16"/>
      <c r="FK505" s="16"/>
      <c r="FL505" s="16"/>
      <c r="FM505" s="16"/>
      <c r="FN505" s="16"/>
      <c r="FO505" s="16"/>
      <c r="FP505" s="16"/>
      <c r="FQ505" s="16"/>
      <c r="FR505" s="16"/>
      <c r="FS505" s="16"/>
      <c r="FT505" s="16"/>
      <c r="FU505" s="16"/>
      <c r="FV505" s="16"/>
      <c r="FW505" s="16"/>
      <c r="FX505" s="16"/>
      <c r="FY505" s="16"/>
      <c r="FZ505" s="16"/>
      <c r="GA505" s="16"/>
      <c r="GB505" s="16"/>
      <c r="GC505" s="16"/>
      <c r="GD505" s="16"/>
      <c r="GE505" s="16"/>
      <c r="GF505" s="16"/>
      <c r="GG505" s="16"/>
      <c r="GH505" s="16"/>
      <c r="GI505" s="16"/>
      <c r="GJ505" s="16"/>
      <c r="GK505" s="16"/>
      <c r="GL505" s="16"/>
      <c r="GM505" s="16"/>
      <c r="GN505" s="16"/>
      <c r="GO505" s="16"/>
      <c r="GP505" s="16"/>
      <c r="GQ505" s="16"/>
      <c r="GR505" s="16"/>
      <c r="GS505" s="16"/>
      <c r="GT505" s="16"/>
      <c r="GU505" s="16"/>
      <c r="GV505" s="16"/>
      <c r="GW505" s="16"/>
      <c r="GX505" s="16"/>
      <c r="GY505" s="16"/>
      <c r="GZ505" s="16"/>
      <c r="HA505" s="16"/>
      <c r="HB505" s="16"/>
      <c r="HC505" s="16"/>
      <c r="HD505" s="16"/>
      <c r="HE505" s="16"/>
      <c r="HF505" s="16"/>
      <c r="HG505" s="16"/>
      <c r="HH505" s="16"/>
      <c r="HI505" s="16"/>
      <c r="HJ505" s="16"/>
      <c r="HK505" s="16"/>
      <c r="HL505" s="16"/>
      <c r="HM505" s="16"/>
      <c r="HN505" s="16"/>
      <c r="HO505" s="16"/>
      <c r="HP505" s="16"/>
      <c r="HQ505" s="16"/>
      <c r="HR505" s="16"/>
      <c r="HS505" s="16"/>
      <c r="HT505" s="16"/>
      <c r="HU505" s="16"/>
      <c r="HV505" s="16"/>
      <c r="HW505" s="16"/>
      <c r="HX505" s="16"/>
      <c r="HY505" s="16"/>
      <c r="HZ505" s="16"/>
      <c r="IA505" s="16"/>
      <c r="IB505" s="16"/>
      <c r="IC505" s="16"/>
      <c r="ID505" s="16"/>
      <c r="IE505" s="16"/>
      <c r="IF505" s="16"/>
      <c r="IG505" s="16"/>
      <c r="IH505" s="16"/>
      <c r="II505" s="16"/>
      <c r="IJ505" s="16"/>
      <c r="IK505" s="16"/>
      <c r="IL505" s="16"/>
      <c r="IM505" s="16"/>
      <c r="IN505" s="16"/>
      <c r="IO505" s="16"/>
      <c r="IP505" s="16"/>
      <c r="IQ505" s="16"/>
      <c r="IR505" s="16"/>
      <c r="IS505" s="16"/>
      <c r="IT505" s="16"/>
      <c r="IU505" s="16"/>
      <c r="IV505" s="16"/>
      <c r="IW505" s="16"/>
      <c r="IX505" s="16"/>
      <c r="IY505" s="16"/>
      <c r="IZ505" s="16"/>
      <c r="JA505" s="16"/>
      <c r="JB505" s="16"/>
      <c r="JC505" s="16"/>
      <c r="JD505" s="16"/>
      <c r="JE505" s="16"/>
      <c r="JF505" s="16"/>
      <c r="JG505" s="16"/>
      <c r="JH505" s="16"/>
      <c r="JI505" s="16"/>
      <c r="JJ505" s="16"/>
      <c r="JK505" s="16"/>
      <c r="JL505" s="16"/>
      <c r="JM505" s="16"/>
      <c r="JN505" s="16"/>
      <c r="JO505" s="16"/>
      <c r="JP505" s="16"/>
      <c r="JQ505" s="16"/>
      <c r="JR505" s="16"/>
      <c r="JS505" s="16"/>
      <c r="JT505" s="16"/>
      <c r="JU505" s="16"/>
      <c r="JV505" s="16"/>
      <c r="JW505" s="16"/>
      <c r="JX505" s="16"/>
      <c r="JY505" s="16"/>
      <c r="JZ505" s="16"/>
      <c r="KA505" s="16"/>
      <c r="KB505" s="16"/>
      <c r="KC505" s="16"/>
      <c r="KD505" s="16"/>
      <c r="KE505" s="16"/>
      <c r="KF505" s="16"/>
      <c r="KG505" s="16"/>
      <c r="KH505" s="16"/>
      <c r="KI505" s="16"/>
      <c r="KJ505" s="16"/>
      <c r="KK505" s="16"/>
      <c r="KL505" s="16"/>
      <c r="KM505" s="16"/>
      <c r="KN505" s="16"/>
      <c r="KO505" s="16"/>
      <c r="KP505" s="16"/>
      <c r="KQ505" s="16"/>
      <c r="KR505" s="16"/>
      <c r="KS505" s="16"/>
      <c r="KT505" s="16"/>
      <c r="KU505" s="16"/>
      <c r="KV505" s="16"/>
      <c r="KW505" s="16"/>
      <c r="KX505" s="16"/>
      <c r="KY505" s="16"/>
      <c r="KZ505" s="16"/>
      <c r="LA505" s="16"/>
      <c r="LB505" s="16"/>
      <c r="LC505" s="16"/>
      <c r="LD505" s="16"/>
      <c r="LE505" s="16"/>
      <c r="LF505" s="16"/>
      <c r="LG505" s="16"/>
      <c r="LH505" s="16"/>
      <c r="LI505" s="16"/>
      <c r="LJ505" s="16"/>
      <c r="LK505" s="16"/>
      <c r="LL505" s="16"/>
      <c r="LM505" s="16"/>
      <c r="LN505" s="16"/>
      <c r="LO505" s="16"/>
      <c r="LP505" s="16"/>
      <c r="LQ505" s="16"/>
      <c r="LR505" s="16"/>
      <c r="LS505" s="16"/>
      <c r="LT505" s="16"/>
      <c r="LU505" s="16"/>
      <c r="LV505" s="16"/>
      <c r="LW505" s="16"/>
      <c r="LX505" s="16"/>
      <c r="LY505" s="16"/>
      <c r="LZ505" s="16"/>
      <c r="MA505" s="16"/>
      <c r="MB505" s="16"/>
      <c r="MC505" s="16"/>
      <c r="MD505" s="16"/>
      <c r="ME505" s="16"/>
      <c r="MF505" s="16"/>
      <c r="MG505" s="16"/>
      <c r="MH505" s="16"/>
      <c r="MI505" s="16"/>
      <c r="MJ505" s="16"/>
      <c r="MK505" s="16"/>
      <c r="ML505" s="16"/>
      <c r="MM505" s="16"/>
      <c r="MN505" s="16"/>
      <c r="MO505" s="16"/>
      <c r="MP505" s="16"/>
      <c r="MQ505" s="16"/>
      <c r="MR505" s="16"/>
      <c r="MS505" s="16"/>
      <c r="MT505" s="16"/>
      <c r="MU505" s="16"/>
      <c r="MV505" s="16"/>
      <c r="MW505" s="16"/>
      <c r="MX505" s="16"/>
      <c r="MY505" s="16"/>
      <c r="MZ505" s="16"/>
      <c r="NA505" s="16"/>
      <c r="NB505" s="16"/>
      <c r="NC505" s="16"/>
      <c r="ND505" s="16"/>
      <c r="NE505" s="16"/>
      <c r="NF505" s="16"/>
      <c r="NG505" s="16"/>
      <c r="NH505" s="16"/>
      <c r="NI505" s="16"/>
      <c r="NJ505" s="16"/>
      <c r="NK505" s="16"/>
      <c r="NL505" s="16"/>
      <c r="NM505" s="16"/>
      <c r="NN505" s="16"/>
      <c r="NO505" s="16"/>
      <c r="NP505" s="16"/>
      <c r="NQ505" s="16"/>
      <c r="NR505" s="16"/>
      <c r="NS505" s="16"/>
      <c r="NT505" s="16"/>
      <c r="NU505" s="16"/>
      <c r="NV505" s="16"/>
      <c r="NW505" s="16"/>
      <c r="NX505" s="16"/>
      <c r="NY505" s="16"/>
      <c r="NZ505" s="16"/>
      <c r="OA505" s="16"/>
      <c r="OB505" s="16"/>
      <c r="OC505" s="16"/>
      <c r="OD505" s="16"/>
      <c r="OE505" s="16"/>
      <c r="OF505" s="16"/>
      <c r="OG505" s="16"/>
      <c r="OH505" s="16"/>
      <c r="OI505" s="16"/>
      <c r="OJ505" s="16"/>
      <c r="OK505" s="16"/>
      <c r="OL505" s="16"/>
      <c r="OM505" s="16"/>
      <c r="ON505" s="16"/>
      <c r="OO505" s="16"/>
      <c r="OP505" s="16"/>
      <c r="OQ505" s="16"/>
      <c r="OR505" s="16"/>
      <c r="OS505" s="16"/>
      <c r="OT505" s="16"/>
      <c r="OU505" s="16"/>
      <c r="OV505" s="16"/>
      <c r="OW505" s="16"/>
      <c r="OX505" s="16"/>
      <c r="OY505" s="16"/>
      <c r="OZ505" s="16"/>
      <c r="PA505" s="16"/>
      <c r="PB505" s="16"/>
      <c r="PC505" s="16"/>
      <c r="PD505" s="16"/>
      <c r="PE505" s="16"/>
      <c r="PF505" s="16"/>
      <c r="PG505" s="16"/>
      <c r="PH505" s="16"/>
      <c r="PI505" s="16"/>
      <c r="PJ505" s="16"/>
      <c r="PK505" s="16"/>
      <c r="PL505" s="16"/>
      <c r="PM505" s="16"/>
      <c r="PN505" s="16"/>
      <c r="PO505" s="16"/>
      <c r="PP505" s="16"/>
      <c r="PQ505" s="16"/>
      <c r="PR505" s="16"/>
      <c r="PS505" s="16"/>
      <c r="PT505" s="16"/>
      <c r="PU505" s="16"/>
      <c r="PV505" s="16"/>
      <c r="PW505" s="16"/>
      <c r="PX505" s="16"/>
      <c r="PY505" s="16"/>
      <c r="PZ505" s="16"/>
      <c r="QA505" s="16"/>
      <c r="QB505" s="16"/>
      <c r="QC505" s="16"/>
      <c r="QD505" s="16"/>
      <c r="QE505" s="16"/>
      <c r="QF505" s="16"/>
      <c r="QG505" s="16"/>
      <c r="QH505" s="16"/>
      <c r="QI505" s="16"/>
      <c r="QJ505" s="16"/>
      <c r="QK505" s="16"/>
      <c r="QL505" s="16"/>
      <c r="QM505" s="16"/>
      <c r="QN505" s="16"/>
      <c r="QO505" s="16"/>
      <c r="QP505" s="16"/>
      <c r="QQ505" s="16"/>
      <c r="QR505" s="16"/>
      <c r="QS505" s="16"/>
      <c r="QT505" s="16"/>
      <c r="QU505" s="16"/>
      <c r="QV505" s="16"/>
      <c r="QW505" s="16"/>
      <c r="QX505" s="16"/>
      <c r="QY505" s="16"/>
      <c r="QZ505" s="16"/>
      <c r="RA505" s="16"/>
      <c r="RB505" s="16"/>
      <c r="RC505" s="16"/>
      <c r="RD505" s="16"/>
      <c r="RE505" s="16"/>
      <c r="RF505" s="16"/>
      <c r="RG505" s="16"/>
      <c r="RH505" s="16"/>
      <c r="RI505" s="16"/>
      <c r="RJ505" s="16"/>
    </row>
    <row r="506" spans="2:478" x14ac:dyDescent="0.25">
      <c r="B506" s="16"/>
      <c r="C506" s="16"/>
      <c r="AF506" s="16"/>
      <c r="AG506" s="16"/>
      <c r="AH506" s="16"/>
      <c r="AI506" s="16"/>
      <c r="AJ506" s="16"/>
      <c r="AK506" s="16"/>
      <c r="AL506" s="16"/>
      <c r="AM506" s="16"/>
      <c r="AN506" s="16"/>
      <c r="AO506" s="16"/>
      <c r="AP506" s="16"/>
      <c r="AQ506" s="16"/>
      <c r="AR506" s="16"/>
      <c r="AS506" s="16"/>
      <c r="AT506" s="16"/>
      <c r="AU506" s="16"/>
      <c r="AV506" s="16"/>
      <c r="AW506" s="16"/>
      <c r="AX506" s="16"/>
      <c r="AY506" s="16"/>
      <c r="AZ506" s="16"/>
      <c r="BA506" s="16"/>
      <c r="BB506" s="16"/>
      <c r="BC506" s="16"/>
      <c r="BD506" s="16"/>
      <c r="BE506" s="16"/>
      <c r="BF506" s="16"/>
      <c r="BG506" s="16"/>
      <c r="BH506" s="16"/>
      <c r="BI506" s="16"/>
      <c r="BJ506" s="16"/>
      <c r="BK506" s="16"/>
      <c r="BL506" s="16"/>
      <c r="BM506" s="16"/>
      <c r="BN506" s="16"/>
      <c r="BO506" s="16"/>
      <c r="BP506" s="16"/>
      <c r="BQ506" s="16"/>
      <c r="BR506" s="16"/>
      <c r="BS506" s="16"/>
      <c r="BT506" s="16"/>
      <c r="BU506" s="16"/>
      <c r="BV506" s="16"/>
      <c r="BW506" s="16"/>
      <c r="BX506" s="16"/>
      <c r="BY506" s="16"/>
      <c r="BZ506" s="16"/>
      <c r="CA506" s="16"/>
      <c r="CB506" s="16"/>
      <c r="CC506" s="16"/>
      <c r="CD506" s="16"/>
      <c r="CE506" s="16"/>
      <c r="CF506" s="16"/>
      <c r="CG506" s="16"/>
      <c r="CH506" s="16"/>
      <c r="CI506" s="16"/>
      <c r="CJ506" s="16"/>
      <c r="CK506" s="16"/>
      <c r="CL506" s="16"/>
      <c r="CM506" s="16"/>
      <c r="CN506" s="16"/>
      <c r="CO506" s="16"/>
      <c r="CP506" s="16"/>
      <c r="CQ506" s="16"/>
      <c r="CR506" s="16"/>
      <c r="CS506" s="16"/>
      <c r="CT506" s="16"/>
      <c r="CU506" s="16"/>
      <c r="CV506" s="16"/>
      <c r="CW506" s="16"/>
      <c r="CX506" s="16"/>
      <c r="CY506" s="16"/>
      <c r="CZ506" s="16"/>
      <c r="DA506" s="16"/>
      <c r="DB506" s="16"/>
      <c r="DC506" s="16"/>
      <c r="DD506" s="16"/>
      <c r="DE506" s="16"/>
      <c r="DF506" s="16"/>
      <c r="DG506" s="16"/>
      <c r="DH506" s="16"/>
      <c r="DI506" s="16"/>
      <c r="DJ506" s="16"/>
      <c r="DK506" s="16"/>
      <c r="DL506" s="16"/>
      <c r="DM506" s="16"/>
      <c r="DN506" s="16"/>
      <c r="DO506" s="16"/>
      <c r="DP506" s="16"/>
      <c r="DQ506" s="16"/>
      <c r="DR506" s="16"/>
      <c r="DS506" s="16"/>
      <c r="DT506" s="16"/>
      <c r="DU506" s="16"/>
      <c r="DV506" s="16"/>
      <c r="DW506" s="16"/>
      <c r="DX506" s="16"/>
      <c r="DY506" s="16"/>
      <c r="DZ506" s="16"/>
      <c r="EA506" s="16"/>
      <c r="EB506" s="16"/>
      <c r="EC506" s="16"/>
      <c r="ED506" s="16"/>
      <c r="EE506" s="16"/>
      <c r="EF506" s="16"/>
      <c r="EG506" s="16"/>
      <c r="EH506" s="16"/>
      <c r="EI506" s="16"/>
      <c r="EJ506" s="16"/>
      <c r="EK506" s="16"/>
      <c r="EL506" s="16"/>
      <c r="EM506" s="16"/>
      <c r="EN506" s="16"/>
      <c r="EO506" s="16"/>
      <c r="EP506" s="16"/>
      <c r="EQ506" s="16"/>
      <c r="ER506" s="16"/>
      <c r="ES506" s="16"/>
      <c r="ET506" s="16"/>
      <c r="EU506" s="16"/>
      <c r="EV506" s="16"/>
      <c r="EW506" s="16"/>
      <c r="EX506" s="16"/>
      <c r="EY506" s="16"/>
      <c r="EZ506" s="16"/>
      <c r="FA506" s="16"/>
      <c r="FB506" s="16"/>
      <c r="FC506" s="16"/>
      <c r="FD506" s="16"/>
      <c r="FE506" s="16"/>
      <c r="FF506" s="16"/>
      <c r="FG506" s="16"/>
      <c r="FH506" s="16"/>
      <c r="FI506" s="16"/>
      <c r="FJ506" s="16"/>
      <c r="FK506" s="16"/>
      <c r="FL506" s="16"/>
      <c r="FM506" s="16"/>
      <c r="FN506" s="16"/>
      <c r="FO506" s="16"/>
      <c r="FP506" s="16"/>
      <c r="FQ506" s="16"/>
      <c r="FR506" s="16"/>
      <c r="FS506" s="16"/>
      <c r="FT506" s="16"/>
      <c r="FU506" s="16"/>
      <c r="FV506" s="16"/>
      <c r="FW506" s="16"/>
      <c r="FX506" s="16"/>
      <c r="FY506" s="16"/>
      <c r="FZ506" s="16"/>
      <c r="GA506" s="16"/>
      <c r="GB506" s="16"/>
      <c r="GC506" s="16"/>
      <c r="GD506" s="16"/>
      <c r="GE506" s="16"/>
      <c r="GF506" s="16"/>
      <c r="GG506" s="16"/>
      <c r="GH506" s="16"/>
      <c r="GI506" s="16"/>
      <c r="GJ506" s="16"/>
      <c r="GK506" s="16"/>
      <c r="GL506" s="16"/>
      <c r="GM506" s="16"/>
      <c r="GN506" s="16"/>
      <c r="GO506" s="16"/>
      <c r="GP506" s="16"/>
      <c r="GQ506" s="16"/>
      <c r="GR506" s="16"/>
      <c r="GS506" s="16"/>
      <c r="GT506" s="16"/>
      <c r="GU506" s="16"/>
      <c r="GV506" s="16"/>
      <c r="GW506" s="16"/>
      <c r="GX506" s="16"/>
      <c r="GY506" s="16"/>
      <c r="GZ506" s="16"/>
      <c r="HA506" s="16"/>
      <c r="HB506" s="16"/>
      <c r="HC506" s="16"/>
      <c r="HD506" s="16"/>
      <c r="HE506" s="16"/>
      <c r="HF506" s="16"/>
      <c r="HG506" s="16"/>
      <c r="HH506" s="16"/>
      <c r="HI506" s="16"/>
      <c r="HJ506" s="16"/>
      <c r="HK506" s="16"/>
      <c r="HL506" s="16"/>
      <c r="HM506" s="16"/>
      <c r="HN506" s="16"/>
      <c r="HO506" s="16"/>
      <c r="HP506" s="16"/>
      <c r="HQ506" s="16"/>
      <c r="HR506" s="16"/>
      <c r="HS506" s="16"/>
      <c r="HT506" s="16"/>
      <c r="HU506" s="16"/>
      <c r="HV506" s="16"/>
      <c r="HW506" s="16"/>
      <c r="HX506" s="16"/>
      <c r="HY506" s="16"/>
      <c r="HZ506" s="16"/>
      <c r="IA506" s="16"/>
      <c r="IB506" s="16"/>
      <c r="IC506" s="16"/>
      <c r="ID506" s="16"/>
      <c r="IE506" s="16"/>
      <c r="IF506" s="16"/>
      <c r="IG506" s="16"/>
      <c r="IH506" s="16"/>
      <c r="II506" s="16"/>
      <c r="IJ506" s="16"/>
      <c r="IK506" s="16"/>
      <c r="IL506" s="16"/>
      <c r="IM506" s="16"/>
      <c r="IN506" s="16"/>
      <c r="IO506" s="16"/>
      <c r="IP506" s="16"/>
      <c r="IQ506" s="16"/>
      <c r="IR506" s="16"/>
      <c r="IS506" s="16"/>
      <c r="IT506" s="16"/>
      <c r="IU506" s="16"/>
      <c r="IV506" s="16"/>
      <c r="IW506" s="16"/>
      <c r="IX506" s="16"/>
      <c r="IY506" s="16"/>
      <c r="IZ506" s="16"/>
      <c r="JA506" s="16"/>
      <c r="JB506" s="16"/>
      <c r="JC506" s="16"/>
      <c r="JD506" s="16"/>
      <c r="JE506" s="16"/>
      <c r="JF506" s="16"/>
      <c r="JG506" s="16"/>
      <c r="JH506" s="16"/>
      <c r="JI506" s="16"/>
      <c r="JJ506" s="16"/>
      <c r="JK506" s="16"/>
      <c r="JL506" s="16"/>
      <c r="JM506" s="16"/>
      <c r="JN506" s="16"/>
      <c r="JO506" s="16"/>
      <c r="JP506" s="16"/>
      <c r="JQ506" s="16"/>
      <c r="JR506" s="16"/>
      <c r="JS506" s="16"/>
      <c r="JT506" s="16"/>
      <c r="JU506" s="16"/>
      <c r="JV506" s="16"/>
      <c r="JW506" s="16"/>
      <c r="JX506" s="16"/>
      <c r="JY506" s="16"/>
      <c r="JZ506" s="16"/>
      <c r="KA506" s="16"/>
      <c r="KB506" s="16"/>
      <c r="KC506" s="16"/>
      <c r="KD506" s="16"/>
      <c r="KE506" s="16"/>
      <c r="KF506" s="16"/>
      <c r="KG506" s="16"/>
      <c r="KH506" s="16"/>
      <c r="KI506" s="16"/>
      <c r="KJ506" s="16"/>
      <c r="KK506" s="16"/>
      <c r="KL506" s="16"/>
      <c r="KM506" s="16"/>
      <c r="KN506" s="16"/>
      <c r="KO506" s="16"/>
      <c r="KP506" s="16"/>
      <c r="KQ506" s="16"/>
      <c r="KR506" s="16"/>
      <c r="KS506" s="16"/>
      <c r="KT506" s="16"/>
      <c r="KU506" s="16"/>
      <c r="KV506" s="16"/>
      <c r="KW506" s="16"/>
      <c r="KX506" s="16"/>
      <c r="KY506" s="16"/>
      <c r="KZ506" s="16"/>
      <c r="LA506" s="16"/>
      <c r="LB506" s="16"/>
      <c r="LC506" s="16"/>
      <c r="LD506" s="16"/>
      <c r="LE506" s="16"/>
      <c r="LF506" s="16"/>
      <c r="LG506" s="16"/>
      <c r="LH506" s="16"/>
      <c r="LI506" s="16"/>
      <c r="LJ506" s="16"/>
      <c r="LK506" s="16"/>
      <c r="LL506" s="16"/>
      <c r="LM506" s="16"/>
      <c r="LN506" s="16"/>
      <c r="LO506" s="16"/>
      <c r="LP506" s="16"/>
      <c r="LQ506" s="16"/>
      <c r="LR506" s="16"/>
      <c r="LS506" s="16"/>
      <c r="LT506" s="16"/>
      <c r="LU506" s="16"/>
      <c r="LV506" s="16"/>
      <c r="LW506" s="16"/>
      <c r="LX506" s="16"/>
      <c r="LY506" s="16"/>
      <c r="LZ506" s="16"/>
      <c r="MA506" s="16"/>
      <c r="MB506" s="16"/>
      <c r="MC506" s="16"/>
      <c r="MD506" s="16"/>
      <c r="ME506" s="16"/>
      <c r="MF506" s="16"/>
      <c r="MG506" s="16"/>
      <c r="MH506" s="16"/>
      <c r="MI506" s="16"/>
      <c r="MJ506" s="16"/>
      <c r="MK506" s="16"/>
      <c r="ML506" s="16"/>
      <c r="MM506" s="16"/>
      <c r="MN506" s="16"/>
      <c r="MO506" s="16"/>
      <c r="MP506" s="16"/>
      <c r="MQ506" s="16"/>
      <c r="MR506" s="16"/>
      <c r="MS506" s="16"/>
      <c r="MT506" s="16"/>
      <c r="MU506" s="16"/>
      <c r="MV506" s="16"/>
      <c r="MW506" s="16"/>
      <c r="MX506" s="16"/>
      <c r="MY506" s="16"/>
      <c r="MZ506" s="16"/>
      <c r="NA506" s="16"/>
      <c r="NB506" s="16"/>
      <c r="NC506" s="16"/>
      <c r="ND506" s="16"/>
      <c r="NE506" s="16"/>
      <c r="NF506" s="16"/>
      <c r="NG506" s="16"/>
      <c r="NH506" s="16"/>
      <c r="NI506" s="16"/>
      <c r="NJ506" s="16"/>
      <c r="NK506" s="16"/>
      <c r="NL506" s="16"/>
      <c r="NM506" s="16"/>
      <c r="NN506" s="16"/>
      <c r="NO506" s="16"/>
      <c r="NP506" s="16"/>
      <c r="NQ506" s="16"/>
      <c r="NR506" s="16"/>
      <c r="NS506" s="16"/>
      <c r="NT506" s="16"/>
      <c r="NU506" s="16"/>
      <c r="NV506" s="16"/>
      <c r="NW506" s="16"/>
      <c r="NX506" s="16"/>
      <c r="NY506" s="16"/>
      <c r="NZ506" s="16"/>
      <c r="OA506" s="16"/>
      <c r="OB506" s="16"/>
      <c r="OC506" s="16"/>
      <c r="OD506" s="16"/>
      <c r="OE506" s="16"/>
      <c r="OF506" s="16"/>
      <c r="OG506" s="16"/>
      <c r="OH506" s="16"/>
      <c r="OI506" s="16"/>
      <c r="OJ506" s="16"/>
      <c r="OK506" s="16"/>
      <c r="OL506" s="16"/>
      <c r="OM506" s="16"/>
      <c r="ON506" s="16"/>
      <c r="OO506" s="16"/>
      <c r="OP506" s="16"/>
      <c r="OQ506" s="16"/>
      <c r="OR506" s="16"/>
      <c r="OS506" s="16"/>
      <c r="OT506" s="16"/>
      <c r="OU506" s="16"/>
      <c r="OV506" s="16"/>
      <c r="OW506" s="16"/>
      <c r="OX506" s="16"/>
      <c r="OY506" s="16"/>
      <c r="OZ506" s="16"/>
      <c r="PA506" s="16"/>
      <c r="PB506" s="16"/>
      <c r="PC506" s="16"/>
      <c r="PD506" s="16"/>
      <c r="PE506" s="16"/>
      <c r="PF506" s="16"/>
      <c r="PG506" s="16"/>
      <c r="PH506" s="16"/>
      <c r="PI506" s="16"/>
      <c r="PJ506" s="16"/>
      <c r="PK506" s="16"/>
      <c r="PL506" s="16"/>
      <c r="PM506" s="16"/>
      <c r="PN506" s="16"/>
      <c r="PO506" s="16"/>
      <c r="PP506" s="16"/>
      <c r="PQ506" s="16"/>
      <c r="PR506" s="16"/>
      <c r="PS506" s="16"/>
      <c r="PT506" s="16"/>
      <c r="PU506" s="16"/>
      <c r="PV506" s="16"/>
      <c r="PW506" s="16"/>
      <c r="PX506" s="16"/>
      <c r="PY506" s="16"/>
      <c r="PZ506" s="16"/>
      <c r="QA506" s="16"/>
      <c r="QB506" s="16"/>
      <c r="QC506" s="16"/>
      <c r="QD506" s="16"/>
      <c r="QE506" s="16"/>
      <c r="QF506" s="16"/>
      <c r="QG506" s="16"/>
      <c r="QH506" s="16"/>
      <c r="QI506" s="16"/>
      <c r="QJ506" s="16"/>
      <c r="QK506" s="16"/>
      <c r="QL506" s="16"/>
      <c r="QM506" s="16"/>
      <c r="QN506" s="16"/>
      <c r="QO506" s="16"/>
      <c r="QP506" s="16"/>
      <c r="QQ506" s="16"/>
      <c r="QR506" s="16"/>
      <c r="QS506" s="16"/>
      <c r="QT506" s="16"/>
      <c r="QU506" s="16"/>
      <c r="QV506" s="16"/>
      <c r="QW506" s="16"/>
      <c r="QX506" s="16"/>
      <c r="QY506" s="16"/>
      <c r="QZ506" s="16"/>
      <c r="RA506" s="16"/>
      <c r="RB506" s="16"/>
      <c r="RC506" s="16"/>
      <c r="RD506" s="16"/>
      <c r="RE506" s="16"/>
      <c r="RF506" s="16"/>
      <c r="RG506" s="16"/>
      <c r="RH506" s="16"/>
      <c r="RI506" s="16"/>
      <c r="RJ506" s="16"/>
    </row>
    <row r="507" spans="2:478" x14ac:dyDescent="0.25">
      <c r="B507" s="16"/>
      <c r="C507" s="16"/>
      <c r="AF507" s="16"/>
      <c r="AG507" s="16"/>
      <c r="AH507" s="16"/>
      <c r="AI507" s="16"/>
      <c r="AJ507" s="16"/>
      <c r="AK507" s="16"/>
      <c r="AL507" s="16"/>
      <c r="AM507" s="16"/>
      <c r="AN507" s="16"/>
      <c r="AO507" s="16"/>
      <c r="AP507" s="16"/>
      <c r="AQ507" s="16"/>
      <c r="AR507" s="16"/>
      <c r="AS507" s="16"/>
      <c r="AT507" s="16"/>
      <c r="AU507" s="16"/>
      <c r="AV507" s="16"/>
      <c r="AW507" s="16"/>
      <c r="AX507" s="16"/>
      <c r="AY507" s="16"/>
      <c r="AZ507" s="16"/>
      <c r="BA507" s="16"/>
      <c r="BB507" s="16"/>
      <c r="BC507" s="16"/>
      <c r="BD507" s="16"/>
      <c r="BE507" s="16"/>
      <c r="BF507" s="16"/>
      <c r="BG507" s="16"/>
      <c r="BH507" s="16"/>
      <c r="BI507" s="16"/>
      <c r="BJ507" s="16"/>
      <c r="BK507" s="16"/>
      <c r="BL507" s="16"/>
      <c r="BM507" s="16"/>
      <c r="BN507" s="16"/>
      <c r="BO507" s="16"/>
      <c r="BP507" s="16"/>
      <c r="BQ507" s="16"/>
      <c r="BR507" s="16"/>
      <c r="BS507" s="16"/>
      <c r="BT507" s="16"/>
      <c r="BU507" s="16"/>
      <c r="BV507" s="16"/>
      <c r="BW507" s="16"/>
      <c r="BX507" s="16"/>
      <c r="BY507" s="16"/>
      <c r="BZ507" s="16"/>
      <c r="CA507" s="16"/>
      <c r="CB507" s="16"/>
      <c r="CC507" s="16"/>
      <c r="CD507" s="16"/>
      <c r="CE507" s="16"/>
      <c r="CF507" s="16"/>
      <c r="CG507" s="16"/>
      <c r="CH507" s="16"/>
      <c r="CI507" s="16"/>
      <c r="CJ507" s="16"/>
      <c r="CK507" s="16"/>
      <c r="CL507" s="16"/>
      <c r="CM507" s="16"/>
      <c r="CN507" s="16"/>
      <c r="CO507" s="16"/>
      <c r="CP507" s="16"/>
      <c r="CQ507" s="16"/>
      <c r="CR507" s="16"/>
      <c r="CS507" s="16"/>
      <c r="CT507" s="16"/>
      <c r="CU507" s="16"/>
      <c r="CV507" s="16"/>
      <c r="CW507" s="16"/>
      <c r="CX507" s="16"/>
      <c r="CY507" s="16"/>
      <c r="CZ507" s="16"/>
      <c r="DA507" s="16"/>
      <c r="DB507" s="16"/>
      <c r="DC507" s="16"/>
      <c r="DD507" s="16"/>
      <c r="DE507" s="16"/>
      <c r="DF507" s="16"/>
      <c r="DG507" s="16"/>
      <c r="DH507" s="16"/>
      <c r="DI507" s="16"/>
      <c r="DJ507" s="16"/>
      <c r="DK507" s="16"/>
      <c r="DL507" s="16"/>
      <c r="DM507" s="16"/>
      <c r="DN507" s="16"/>
      <c r="DO507" s="16"/>
      <c r="DP507" s="16"/>
      <c r="DQ507" s="16"/>
      <c r="DR507" s="16"/>
      <c r="DS507" s="16"/>
      <c r="DT507" s="16"/>
      <c r="DU507" s="16"/>
      <c r="DV507" s="16"/>
      <c r="DW507" s="16"/>
      <c r="DX507" s="16"/>
      <c r="DY507" s="16"/>
      <c r="DZ507" s="16"/>
      <c r="EA507" s="16"/>
      <c r="EB507" s="16"/>
      <c r="EC507" s="16"/>
      <c r="ED507" s="16"/>
      <c r="EE507" s="16"/>
      <c r="EF507" s="16"/>
      <c r="EG507" s="16"/>
      <c r="EH507" s="16"/>
      <c r="EI507" s="16"/>
      <c r="EJ507" s="16"/>
      <c r="EK507" s="16"/>
      <c r="EL507" s="16"/>
      <c r="EM507" s="16"/>
      <c r="EN507" s="16"/>
      <c r="EO507" s="16"/>
      <c r="EP507" s="16"/>
      <c r="EQ507" s="16"/>
      <c r="ER507" s="16"/>
      <c r="ES507" s="16"/>
      <c r="ET507" s="16"/>
      <c r="EU507" s="16"/>
      <c r="EV507" s="16"/>
      <c r="EW507" s="16"/>
      <c r="EX507" s="16"/>
      <c r="EY507" s="16"/>
      <c r="EZ507" s="16"/>
      <c r="FA507" s="16"/>
      <c r="FB507" s="16"/>
      <c r="FC507" s="16"/>
      <c r="FD507" s="16"/>
      <c r="FE507" s="16"/>
      <c r="FF507" s="16"/>
      <c r="FG507" s="16"/>
      <c r="FH507" s="16"/>
      <c r="FI507" s="16"/>
      <c r="FJ507" s="16"/>
      <c r="FK507" s="16"/>
      <c r="FL507" s="16"/>
      <c r="FM507" s="16"/>
      <c r="FN507" s="16"/>
      <c r="FO507" s="16"/>
      <c r="FP507" s="16"/>
      <c r="FQ507" s="16"/>
      <c r="FR507" s="16"/>
      <c r="FS507" s="16"/>
      <c r="FT507" s="16"/>
      <c r="FU507" s="16"/>
      <c r="FV507" s="16"/>
      <c r="FW507" s="16"/>
      <c r="FX507" s="16"/>
      <c r="FY507" s="16"/>
      <c r="FZ507" s="16"/>
      <c r="GA507" s="16"/>
      <c r="GB507" s="16"/>
      <c r="GC507" s="16"/>
      <c r="GD507" s="16"/>
      <c r="GE507" s="16"/>
      <c r="GF507" s="16"/>
      <c r="GG507" s="16"/>
      <c r="GH507" s="16"/>
      <c r="GI507" s="16"/>
      <c r="GJ507" s="16"/>
      <c r="GK507" s="16"/>
      <c r="GL507" s="16"/>
      <c r="GM507" s="16"/>
      <c r="GN507" s="16"/>
      <c r="GO507" s="16"/>
      <c r="GP507" s="16"/>
      <c r="GQ507" s="16"/>
      <c r="GR507" s="16"/>
      <c r="GS507" s="16"/>
      <c r="GT507" s="16"/>
      <c r="GU507" s="16"/>
      <c r="GV507" s="16"/>
      <c r="GW507" s="16"/>
      <c r="GX507" s="16"/>
      <c r="GY507" s="16"/>
      <c r="GZ507" s="16"/>
      <c r="HA507" s="16"/>
      <c r="HB507" s="16"/>
      <c r="HC507" s="16"/>
      <c r="HD507" s="16"/>
      <c r="HE507" s="16"/>
      <c r="HF507" s="16"/>
      <c r="HG507" s="16"/>
      <c r="HH507" s="16"/>
      <c r="HI507" s="16"/>
      <c r="HJ507" s="16"/>
      <c r="HK507" s="16"/>
      <c r="HL507" s="16"/>
      <c r="HM507" s="16"/>
      <c r="HN507" s="16"/>
      <c r="HO507" s="16"/>
      <c r="HP507" s="16"/>
      <c r="HQ507" s="16"/>
      <c r="HR507" s="16"/>
      <c r="HS507" s="16"/>
      <c r="HT507" s="16"/>
      <c r="HU507" s="16"/>
      <c r="HV507" s="16"/>
      <c r="HW507" s="16"/>
      <c r="HX507" s="16"/>
      <c r="HY507" s="16"/>
      <c r="HZ507" s="16"/>
      <c r="IA507" s="16"/>
      <c r="IB507" s="16"/>
      <c r="IC507" s="16"/>
      <c r="ID507" s="16"/>
      <c r="IE507" s="16"/>
      <c r="IF507" s="16"/>
      <c r="IG507" s="16"/>
      <c r="IH507" s="16"/>
      <c r="II507" s="16"/>
      <c r="IJ507" s="16"/>
      <c r="IK507" s="16"/>
      <c r="IL507" s="16"/>
      <c r="IM507" s="16"/>
      <c r="IN507" s="16"/>
      <c r="IO507" s="16"/>
      <c r="IP507" s="16"/>
      <c r="IQ507" s="16"/>
      <c r="IR507" s="16"/>
      <c r="IS507" s="16"/>
      <c r="IT507" s="16"/>
      <c r="IU507" s="16"/>
      <c r="IV507" s="16"/>
      <c r="IW507" s="16"/>
      <c r="IX507" s="16"/>
      <c r="IY507" s="16"/>
      <c r="IZ507" s="16"/>
      <c r="JA507" s="16"/>
      <c r="JB507" s="16"/>
      <c r="JC507" s="16"/>
      <c r="JD507" s="16"/>
      <c r="JE507" s="16"/>
      <c r="JF507" s="16"/>
      <c r="JG507" s="16"/>
      <c r="JH507" s="16"/>
      <c r="JI507" s="16"/>
      <c r="JJ507" s="16"/>
      <c r="JK507" s="16"/>
      <c r="JL507" s="16"/>
      <c r="JM507" s="16"/>
      <c r="JN507" s="16"/>
      <c r="JO507" s="16"/>
      <c r="JP507" s="16"/>
      <c r="JQ507" s="16"/>
      <c r="JR507" s="16"/>
      <c r="JS507" s="16"/>
      <c r="JT507" s="16"/>
      <c r="JU507" s="16"/>
      <c r="JV507" s="16"/>
      <c r="JW507" s="16"/>
      <c r="JX507" s="16"/>
      <c r="JY507" s="16"/>
      <c r="JZ507" s="16"/>
      <c r="KA507" s="16"/>
      <c r="KB507" s="16"/>
      <c r="KC507" s="16"/>
      <c r="KD507" s="16"/>
      <c r="KE507" s="16"/>
      <c r="KF507" s="16"/>
      <c r="KG507" s="16"/>
      <c r="KH507" s="16"/>
      <c r="KI507" s="16"/>
      <c r="KJ507" s="16"/>
      <c r="KK507" s="16"/>
      <c r="KL507" s="16"/>
      <c r="KM507" s="16"/>
      <c r="KN507" s="16"/>
      <c r="KO507" s="16"/>
      <c r="KP507" s="16"/>
      <c r="KQ507" s="16"/>
      <c r="KR507" s="16"/>
      <c r="KS507" s="16"/>
      <c r="KT507" s="16"/>
      <c r="KU507" s="16"/>
      <c r="KV507" s="16"/>
      <c r="KW507" s="16"/>
      <c r="KX507" s="16"/>
      <c r="KY507" s="16"/>
      <c r="KZ507" s="16"/>
      <c r="LA507" s="16"/>
      <c r="LB507" s="16"/>
      <c r="LC507" s="16"/>
      <c r="LD507" s="16"/>
      <c r="LE507" s="16"/>
      <c r="LF507" s="16"/>
      <c r="LG507" s="16"/>
      <c r="LH507" s="16"/>
      <c r="LI507" s="16"/>
      <c r="LJ507" s="16"/>
      <c r="LK507" s="16"/>
      <c r="LL507" s="16"/>
      <c r="LM507" s="16"/>
      <c r="LN507" s="16"/>
      <c r="LO507" s="16"/>
      <c r="LP507" s="16"/>
      <c r="LQ507" s="16"/>
      <c r="LR507" s="16"/>
      <c r="LS507" s="16"/>
      <c r="LT507" s="16"/>
      <c r="LU507" s="16"/>
      <c r="LV507" s="16"/>
      <c r="LW507" s="16"/>
      <c r="LX507" s="16"/>
      <c r="LY507" s="16"/>
      <c r="LZ507" s="16"/>
      <c r="MA507" s="16"/>
      <c r="MB507" s="16"/>
      <c r="MC507" s="16"/>
      <c r="MD507" s="16"/>
      <c r="ME507" s="16"/>
      <c r="MF507" s="16"/>
      <c r="MG507" s="16"/>
      <c r="MH507" s="16"/>
      <c r="MI507" s="16"/>
      <c r="MJ507" s="16"/>
      <c r="MK507" s="16"/>
      <c r="ML507" s="16"/>
      <c r="MM507" s="16"/>
      <c r="MN507" s="16"/>
      <c r="MO507" s="16"/>
      <c r="MP507" s="16"/>
      <c r="MQ507" s="16"/>
      <c r="MR507" s="16"/>
      <c r="MS507" s="16"/>
      <c r="MT507" s="16"/>
      <c r="MU507" s="16"/>
      <c r="MV507" s="16"/>
      <c r="MW507" s="16"/>
      <c r="MX507" s="16"/>
      <c r="MY507" s="16"/>
      <c r="MZ507" s="16"/>
      <c r="NA507" s="16"/>
      <c r="NB507" s="16"/>
      <c r="NC507" s="16"/>
      <c r="ND507" s="16"/>
      <c r="NE507" s="16"/>
      <c r="NF507" s="16"/>
      <c r="NG507" s="16"/>
      <c r="NH507" s="16"/>
      <c r="NI507" s="16"/>
      <c r="NJ507" s="16"/>
      <c r="NK507" s="16"/>
      <c r="NL507" s="16"/>
      <c r="NM507" s="16"/>
      <c r="NN507" s="16"/>
      <c r="NO507" s="16"/>
      <c r="NP507" s="16"/>
      <c r="NQ507" s="16"/>
      <c r="NR507" s="16"/>
      <c r="NS507" s="16"/>
      <c r="NT507" s="16"/>
      <c r="NU507" s="16"/>
      <c r="NV507" s="16"/>
      <c r="NW507" s="16"/>
      <c r="NX507" s="16"/>
      <c r="NY507" s="16"/>
      <c r="NZ507" s="16"/>
      <c r="OA507" s="16"/>
      <c r="OB507" s="16"/>
      <c r="OC507" s="16"/>
      <c r="OD507" s="16"/>
      <c r="OE507" s="16"/>
      <c r="OF507" s="16"/>
      <c r="OG507" s="16"/>
      <c r="OH507" s="16"/>
      <c r="OI507" s="16"/>
      <c r="OJ507" s="16"/>
      <c r="OK507" s="16"/>
      <c r="OL507" s="16"/>
      <c r="OM507" s="16"/>
      <c r="ON507" s="16"/>
      <c r="OO507" s="16"/>
      <c r="OP507" s="16"/>
      <c r="OQ507" s="16"/>
      <c r="OR507" s="16"/>
      <c r="OS507" s="16"/>
      <c r="OT507" s="16"/>
      <c r="OU507" s="16"/>
      <c r="OV507" s="16"/>
      <c r="OW507" s="16"/>
      <c r="OX507" s="16"/>
      <c r="OY507" s="16"/>
      <c r="OZ507" s="16"/>
      <c r="PA507" s="16"/>
      <c r="PB507" s="16"/>
      <c r="PC507" s="16"/>
      <c r="PD507" s="16"/>
      <c r="PE507" s="16"/>
      <c r="PF507" s="16"/>
      <c r="PG507" s="16"/>
      <c r="PH507" s="16"/>
      <c r="PI507" s="16"/>
      <c r="PJ507" s="16"/>
      <c r="PK507" s="16"/>
      <c r="PL507" s="16"/>
      <c r="PM507" s="16"/>
      <c r="PN507" s="16"/>
      <c r="PO507" s="16"/>
      <c r="PP507" s="16"/>
      <c r="PQ507" s="16"/>
      <c r="PR507" s="16"/>
      <c r="PS507" s="16"/>
      <c r="PT507" s="16"/>
      <c r="PU507" s="16"/>
      <c r="PV507" s="16"/>
      <c r="PW507" s="16"/>
      <c r="PX507" s="16"/>
      <c r="PY507" s="16"/>
      <c r="PZ507" s="16"/>
      <c r="QA507" s="16"/>
      <c r="QB507" s="16"/>
      <c r="QC507" s="16"/>
      <c r="QD507" s="16"/>
      <c r="QE507" s="16"/>
      <c r="QF507" s="16"/>
      <c r="QG507" s="16"/>
      <c r="QH507" s="16"/>
      <c r="QI507" s="16"/>
      <c r="QJ507" s="16"/>
      <c r="QK507" s="16"/>
      <c r="QL507" s="16"/>
      <c r="QM507" s="16"/>
      <c r="QN507" s="16"/>
      <c r="QO507" s="16"/>
      <c r="QP507" s="16"/>
      <c r="QQ507" s="16"/>
      <c r="QR507" s="16"/>
      <c r="QS507" s="16"/>
      <c r="QT507" s="16"/>
      <c r="QU507" s="16"/>
      <c r="QV507" s="16"/>
      <c r="QW507" s="16"/>
      <c r="QX507" s="16"/>
      <c r="QY507" s="16"/>
      <c r="QZ507" s="16"/>
      <c r="RA507" s="16"/>
      <c r="RB507" s="16"/>
      <c r="RC507" s="16"/>
      <c r="RD507" s="16"/>
      <c r="RE507" s="16"/>
      <c r="RF507" s="16"/>
      <c r="RG507" s="16"/>
      <c r="RH507" s="16"/>
      <c r="RI507" s="16"/>
      <c r="RJ507" s="16"/>
    </row>
    <row r="508" spans="2:478" x14ac:dyDescent="0.25">
      <c r="B508" s="16"/>
      <c r="C508" s="16"/>
      <c r="AF508" s="16"/>
      <c r="AG508" s="16"/>
      <c r="AH508" s="16"/>
      <c r="AI508" s="16"/>
      <c r="AJ508" s="16"/>
      <c r="AK508" s="16"/>
      <c r="AL508" s="16"/>
      <c r="AM508" s="16"/>
      <c r="AN508" s="16"/>
      <c r="AO508" s="16"/>
      <c r="AP508" s="16"/>
      <c r="AQ508" s="16"/>
      <c r="AR508" s="16"/>
      <c r="AS508" s="16"/>
      <c r="AT508" s="16"/>
      <c r="AU508" s="16"/>
      <c r="AV508" s="16"/>
      <c r="AW508" s="16"/>
      <c r="AX508" s="16"/>
      <c r="AY508" s="16"/>
      <c r="AZ508" s="16"/>
      <c r="BA508" s="16"/>
      <c r="BB508" s="16"/>
      <c r="BC508" s="16"/>
      <c r="BD508" s="16"/>
      <c r="BE508" s="16"/>
      <c r="BF508" s="16"/>
      <c r="BG508" s="16"/>
      <c r="BH508" s="16"/>
      <c r="BI508" s="16"/>
      <c r="BJ508" s="16"/>
      <c r="BK508" s="16"/>
      <c r="BL508" s="16"/>
      <c r="BM508" s="16"/>
      <c r="BN508" s="16"/>
      <c r="BO508" s="16"/>
      <c r="BP508" s="16"/>
      <c r="BQ508" s="16"/>
      <c r="BR508" s="16"/>
      <c r="BS508" s="16"/>
      <c r="BT508" s="16"/>
      <c r="BU508" s="16"/>
      <c r="BV508" s="16"/>
      <c r="BW508" s="16"/>
      <c r="BX508" s="16"/>
      <c r="BY508" s="16"/>
      <c r="BZ508" s="16"/>
      <c r="CA508" s="16"/>
      <c r="CB508" s="16"/>
      <c r="CC508" s="16"/>
      <c r="CD508" s="16"/>
      <c r="CE508" s="16"/>
      <c r="CF508" s="16"/>
      <c r="CG508" s="16"/>
      <c r="CH508" s="16"/>
      <c r="CI508" s="16"/>
      <c r="CJ508" s="16"/>
      <c r="CK508" s="16"/>
      <c r="CL508" s="16"/>
      <c r="CM508" s="16"/>
      <c r="CN508" s="16"/>
      <c r="CO508" s="16"/>
      <c r="CP508" s="16"/>
      <c r="CQ508" s="16"/>
      <c r="CR508" s="16"/>
      <c r="CS508" s="16"/>
      <c r="CT508" s="16"/>
      <c r="CU508" s="16"/>
      <c r="CV508" s="16"/>
      <c r="CW508" s="16"/>
      <c r="CX508" s="16"/>
      <c r="CY508" s="16"/>
      <c r="CZ508" s="16"/>
      <c r="DA508" s="16"/>
      <c r="DB508" s="16"/>
      <c r="DC508" s="16"/>
      <c r="DD508" s="16"/>
      <c r="DE508" s="16"/>
      <c r="DF508" s="16"/>
      <c r="DG508" s="16"/>
      <c r="DH508" s="16"/>
      <c r="DI508" s="16"/>
      <c r="DJ508" s="16"/>
      <c r="DK508" s="16"/>
      <c r="DL508" s="16"/>
      <c r="DM508" s="16"/>
      <c r="DN508" s="16"/>
      <c r="DO508" s="16"/>
      <c r="DP508" s="16"/>
      <c r="DQ508" s="16"/>
      <c r="DR508" s="16"/>
      <c r="DS508" s="16"/>
      <c r="DT508" s="16"/>
      <c r="DU508" s="16"/>
      <c r="DV508" s="16"/>
      <c r="DW508" s="16"/>
      <c r="DX508" s="16"/>
      <c r="DY508" s="16"/>
      <c r="DZ508" s="16"/>
      <c r="EA508" s="16"/>
      <c r="EB508" s="16"/>
      <c r="EC508" s="16"/>
      <c r="ED508" s="16"/>
      <c r="EE508" s="16"/>
      <c r="EF508" s="16"/>
      <c r="EG508" s="16"/>
      <c r="EH508" s="16"/>
      <c r="EI508" s="16"/>
      <c r="EJ508" s="16"/>
      <c r="EK508" s="16"/>
      <c r="EL508" s="16"/>
      <c r="EM508" s="16"/>
      <c r="EN508" s="16"/>
      <c r="EO508" s="16"/>
      <c r="EP508" s="16"/>
      <c r="EQ508" s="16"/>
      <c r="ER508" s="16"/>
      <c r="ES508" s="16"/>
      <c r="ET508" s="16"/>
      <c r="EU508" s="16"/>
      <c r="EV508" s="16"/>
      <c r="EW508" s="16"/>
      <c r="EX508" s="16"/>
      <c r="EY508" s="16"/>
      <c r="EZ508" s="16"/>
      <c r="FA508" s="16"/>
      <c r="FB508" s="16"/>
      <c r="FC508" s="16"/>
      <c r="FD508" s="16"/>
      <c r="FE508" s="16"/>
      <c r="FF508" s="16"/>
      <c r="FG508" s="16"/>
      <c r="FH508" s="16"/>
      <c r="FI508" s="16"/>
      <c r="FJ508" s="16"/>
      <c r="FK508" s="16"/>
      <c r="FL508" s="16"/>
      <c r="FM508" s="16"/>
      <c r="FN508" s="16"/>
      <c r="FO508" s="16"/>
      <c r="FP508" s="16"/>
      <c r="FQ508" s="16"/>
      <c r="FR508" s="16"/>
      <c r="FS508" s="16"/>
      <c r="FT508" s="16"/>
      <c r="FU508" s="16"/>
      <c r="FV508" s="16"/>
      <c r="FW508" s="16"/>
      <c r="FX508" s="16"/>
      <c r="FY508" s="16"/>
      <c r="FZ508" s="16"/>
      <c r="GA508" s="16"/>
      <c r="GB508" s="16"/>
      <c r="GC508" s="16"/>
      <c r="GD508" s="16"/>
      <c r="GE508" s="16"/>
      <c r="GF508" s="16"/>
      <c r="GG508" s="16"/>
      <c r="GH508" s="16"/>
      <c r="GI508" s="16"/>
      <c r="GJ508" s="16"/>
      <c r="GK508" s="16"/>
      <c r="GL508" s="16"/>
      <c r="GM508" s="16"/>
      <c r="GN508" s="16"/>
      <c r="GO508" s="16"/>
      <c r="GP508" s="16"/>
      <c r="GQ508" s="16"/>
      <c r="GR508" s="16"/>
      <c r="GS508" s="16"/>
      <c r="GT508" s="16"/>
      <c r="GU508" s="16"/>
      <c r="GV508" s="16"/>
      <c r="GW508" s="16"/>
      <c r="GX508" s="16"/>
      <c r="GY508" s="16"/>
      <c r="GZ508" s="16"/>
      <c r="HA508" s="16"/>
      <c r="HB508" s="16"/>
      <c r="HC508" s="16"/>
      <c r="HD508" s="16"/>
      <c r="HE508" s="16"/>
      <c r="HF508" s="16"/>
      <c r="HG508" s="16"/>
      <c r="HH508" s="16"/>
      <c r="HI508" s="16"/>
      <c r="HJ508" s="16"/>
      <c r="HK508" s="16"/>
      <c r="HL508" s="16"/>
      <c r="HM508" s="16"/>
      <c r="HN508" s="16"/>
      <c r="HO508" s="16"/>
      <c r="HP508" s="16"/>
      <c r="HQ508" s="16"/>
      <c r="HR508" s="16"/>
      <c r="HS508" s="16"/>
      <c r="HT508" s="16"/>
      <c r="HU508" s="16"/>
      <c r="HV508" s="16"/>
      <c r="HW508" s="16"/>
      <c r="HX508" s="16"/>
      <c r="HY508" s="16"/>
      <c r="HZ508" s="16"/>
      <c r="IA508" s="16"/>
      <c r="IB508" s="16"/>
      <c r="IC508" s="16"/>
      <c r="ID508" s="16"/>
      <c r="IE508" s="16"/>
      <c r="IF508" s="16"/>
      <c r="IG508" s="16"/>
      <c r="IH508" s="16"/>
      <c r="II508" s="16"/>
      <c r="IJ508" s="16"/>
      <c r="IK508" s="16"/>
      <c r="IL508" s="16"/>
      <c r="IM508" s="16"/>
      <c r="IN508" s="16"/>
      <c r="IO508" s="16"/>
      <c r="IP508" s="16"/>
      <c r="IQ508" s="16"/>
      <c r="IR508" s="16"/>
      <c r="IS508" s="16"/>
      <c r="IT508" s="16"/>
      <c r="IU508" s="16"/>
      <c r="IV508" s="16"/>
      <c r="IW508" s="16"/>
      <c r="IX508" s="16"/>
      <c r="IY508" s="16"/>
      <c r="IZ508" s="16"/>
      <c r="JA508" s="16"/>
      <c r="JB508" s="16"/>
      <c r="JC508" s="16"/>
      <c r="JD508" s="16"/>
      <c r="JE508" s="16"/>
      <c r="JF508" s="16"/>
      <c r="JG508" s="16"/>
      <c r="JH508" s="16"/>
      <c r="JI508" s="16"/>
      <c r="JJ508" s="16"/>
      <c r="JK508" s="16"/>
      <c r="JL508" s="16"/>
      <c r="JM508" s="16"/>
      <c r="JN508" s="16"/>
      <c r="JO508" s="16"/>
      <c r="JP508" s="16"/>
      <c r="JQ508" s="16"/>
      <c r="JR508" s="16"/>
      <c r="JS508" s="16"/>
      <c r="JT508" s="16"/>
      <c r="JU508" s="16"/>
      <c r="JV508" s="16"/>
      <c r="JW508" s="16"/>
      <c r="JX508" s="16"/>
      <c r="JY508" s="16"/>
      <c r="JZ508" s="16"/>
      <c r="KA508" s="16"/>
      <c r="KB508" s="16"/>
      <c r="KC508" s="16"/>
      <c r="KD508" s="16"/>
      <c r="KE508" s="16"/>
      <c r="KF508" s="16"/>
      <c r="KG508" s="16"/>
      <c r="KH508" s="16"/>
      <c r="KI508" s="16"/>
      <c r="KJ508" s="16"/>
      <c r="KK508" s="16"/>
      <c r="KL508" s="16"/>
      <c r="KM508" s="16"/>
      <c r="KN508" s="16"/>
      <c r="KO508" s="16"/>
      <c r="KP508" s="16"/>
      <c r="KQ508" s="16"/>
      <c r="KR508" s="16"/>
      <c r="KS508" s="16"/>
      <c r="KT508" s="16"/>
      <c r="KU508" s="16"/>
      <c r="KV508" s="16"/>
      <c r="KW508" s="16"/>
      <c r="KX508" s="16"/>
      <c r="KY508" s="16"/>
      <c r="KZ508" s="16"/>
      <c r="LA508" s="16"/>
      <c r="LB508" s="16"/>
      <c r="LC508" s="16"/>
      <c r="LD508" s="16"/>
      <c r="LE508" s="16"/>
      <c r="LF508" s="16"/>
      <c r="LG508" s="16"/>
      <c r="LH508" s="16"/>
      <c r="LI508" s="16"/>
      <c r="LJ508" s="16"/>
      <c r="LK508" s="16"/>
      <c r="LL508" s="16"/>
      <c r="LM508" s="16"/>
      <c r="LN508" s="16"/>
      <c r="LO508" s="16"/>
      <c r="LP508" s="16"/>
      <c r="LQ508" s="16"/>
      <c r="LR508" s="16"/>
      <c r="LS508" s="16"/>
      <c r="LT508" s="16"/>
      <c r="LU508" s="16"/>
      <c r="LV508" s="16"/>
      <c r="LW508" s="16"/>
      <c r="LX508" s="16"/>
      <c r="LY508" s="16"/>
      <c r="LZ508" s="16"/>
      <c r="MA508" s="16"/>
      <c r="MB508" s="16"/>
      <c r="MC508" s="16"/>
      <c r="MD508" s="16"/>
      <c r="ME508" s="16"/>
      <c r="MF508" s="16"/>
      <c r="MG508" s="16"/>
      <c r="MH508" s="16"/>
      <c r="MI508" s="16"/>
      <c r="MJ508" s="16"/>
      <c r="MK508" s="16"/>
      <c r="ML508" s="16"/>
      <c r="MM508" s="16"/>
      <c r="MN508" s="16"/>
      <c r="MO508" s="16"/>
      <c r="MP508" s="16"/>
      <c r="MQ508" s="16"/>
      <c r="MR508" s="16"/>
      <c r="MS508" s="16"/>
      <c r="MT508" s="16"/>
      <c r="MU508" s="16"/>
      <c r="MV508" s="16"/>
      <c r="MW508" s="16"/>
      <c r="MX508" s="16"/>
      <c r="MY508" s="16"/>
      <c r="MZ508" s="16"/>
      <c r="NA508" s="16"/>
      <c r="NB508" s="16"/>
      <c r="NC508" s="16"/>
      <c r="ND508" s="16"/>
      <c r="NE508" s="16"/>
      <c r="NF508" s="16"/>
      <c r="NG508" s="16"/>
      <c r="NH508" s="16"/>
      <c r="NI508" s="16"/>
      <c r="NJ508" s="16"/>
      <c r="NK508" s="16"/>
      <c r="NL508" s="16"/>
      <c r="NM508" s="16"/>
      <c r="NN508" s="16"/>
      <c r="NO508" s="16"/>
      <c r="NP508" s="16"/>
      <c r="NQ508" s="16"/>
      <c r="NR508" s="16"/>
      <c r="NS508" s="16"/>
      <c r="NT508" s="16"/>
      <c r="NU508" s="16"/>
      <c r="NV508" s="16"/>
      <c r="NW508" s="16"/>
      <c r="NX508" s="16"/>
      <c r="NY508" s="16"/>
      <c r="NZ508" s="16"/>
      <c r="OA508" s="16"/>
      <c r="OB508" s="16"/>
      <c r="OC508" s="16"/>
      <c r="OD508" s="16"/>
      <c r="OE508" s="16"/>
      <c r="OF508" s="16"/>
      <c r="OG508" s="16"/>
      <c r="OH508" s="16"/>
      <c r="OI508" s="16"/>
      <c r="OJ508" s="16"/>
      <c r="OK508" s="16"/>
      <c r="OL508" s="16"/>
      <c r="OM508" s="16"/>
      <c r="ON508" s="16"/>
      <c r="OO508" s="16"/>
      <c r="OP508" s="16"/>
      <c r="OQ508" s="16"/>
      <c r="OR508" s="16"/>
      <c r="OS508" s="16"/>
      <c r="OT508" s="16"/>
      <c r="OU508" s="16"/>
      <c r="OV508" s="16"/>
      <c r="OW508" s="16"/>
      <c r="OX508" s="16"/>
      <c r="OY508" s="16"/>
      <c r="OZ508" s="16"/>
      <c r="PA508" s="16"/>
      <c r="PB508" s="16"/>
      <c r="PC508" s="16"/>
      <c r="PD508" s="16"/>
      <c r="PE508" s="16"/>
      <c r="PF508" s="16"/>
      <c r="PG508" s="16"/>
      <c r="PH508" s="16"/>
      <c r="PI508" s="16"/>
      <c r="PJ508" s="16"/>
      <c r="PK508" s="16"/>
      <c r="PL508" s="16"/>
      <c r="PM508" s="16"/>
      <c r="PN508" s="16"/>
      <c r="PO508" s="16"/>
      <c r="PP508" s="16"/>
      <c r="PQ508" s="16"/>
      <c r="PR508" s="16"/>
      <c r="PS508" s="16"/>
      <c r="PT508" s="16"/>
      <c r="PU508" s="16"/>
      <c r="PV508" s="16"/>
      <c r="PW508" s="16"/>
      <c r="PX508" s="16"/>
      <c r="PY508" s="16"/>
      <c r="PZ508" s="16"/>
      <c r="QA508" s="16"/>
      <c r="QB508" s="16"/>
      <c r="QC508" s="16"/>
      <c r="QD508" s="16"/>
      <c r="QE508" s="16"/>
      <c r="QF508" s="16"/>
      <c r="QG508" s="16"/>
      <c r="QH508" s="16"/>
      <c r="QI508" s="16"/>
      <c r="QJ508" s="16"/>
      <c r="QK508" s="16"/>
      <c r="QL508" s="16"/>
      <c r="QM508" s="16"/>
      <c r="QN508" s="16"/>
      <c r="QO508" s="16"/>
      <c r="QP508" s="16"/>
      <c r="QQ508" s="16"/>
      <c r="QR508" s="16"/>
      <c r="QS508" s="16"/>
      <c r="QT508" s="16"/>
      <c r="QU508" s="16"/>
      <c r="QV508" s="16"/>
      <c r="QW508" s="16"/>
      <c r="QX508" s="16"/>
      <c r="QY508" s="16"/>
      <c r="QZ508" s="16"/>
      <c r="RA508" s="16"/>
      <c r="RB508" s="16"/>
      <c r="RC508" s="16"/>
      <c r="RD508" s="16"/>
      <c r="RE508" s="16"/>
      <c r="RF508" s="16"/>
      <c r="RG508" s="16"/>
      <c r="RH508" s="16"/>
      <c r="RI508" s="16"/>
      <c r="RJ508" s="16"/>
    </row>
    <row r="509" spans="2:478" x14ac:dyDescent="0.25">
      <c r="B509" s="16"/>
      <c r="C509" s="16"/>
      <c r="AF509" s="16"/>
      <c r="AG509" s="16"/>
      <c r="AH509" s="16"/>
      <c r="AI509" s="16"/>
      <c r="AJ509" s="16"/>
      <c r="AK509" s="16"/>
      <c r="AL509" s="16"/>
      <c r="AM509" s="16"/>
      <c r="AN509" s="16"/>
      <c r="AO509" s="16"/>
      <c r="AP509" s="16"/>
      <c r="AQ509" s="16"/>
      <c r="AR509" s="16"/>
      <c r="AS509" s="16"/>
      <c r="AT509" s="16"/>
      <c r="AU509" s="16"/>
      <c r="AV509" s="16"/>
      <c r="AW509" s="16"/>
      <c r="AX509" s="16"/>
      <c r="AY509" s="16"/>
      <c r="AZ509" s="16"/>
      <c r="BA509" s="16"/>
      <c r="BB509" s="16"/>
      <c r="BC509" s="16"/>
      <c r="BD509" s="16"/>
      <c r="BE509" s="16"/>
      <c r="BF509" s="16"/>
      <c r="BG509" s="16"/>
      <c r="BH509" s="16"/>
      <c r="BI509" s="16"/>
      <c r="BJ509" s="16"/>
      <c r="BK509" s="16"/>
      <c r="BL509" s="16"/>
      <c r="BM509" s="16"/>
      <c r="BN509" s="16"/>
      <c r="BO509" s="16"/>
      <c r="BP509" s="16"/>
      <c r="BQ509" s="16"/>
      <c r="BR509" s="16"/>
      <c r="BS509" s="16"/>
      <c r="BT509" s="16"/>
      <c r="BU509" s="16"/>
      <c r="BV509" s="16"/>
      <c r="BW509" s="16"/>
      <c r="BX509" s="16"/>
      <c r="BY509" s="16"/>
      <c r="BZ509" s="16"/>
      <c r="CA509" s="16"/>
      <c r="CB509" s="16"/>
      <c r="CC509" s="16"/>
      <c r="CD509" s="16"/>
      <c r="CE509" s="16"/>
      <c r="CF509" s="16"/>
      <c r="CG509" s="16"/>
      <c r="CH509" s="16"/>
      <c r="CI509" s="16"/>
      <c r="CJ509" s="16"/>
      <c r="CK509" s="16"/>
      <c r="CL509" s="16"/>
      <c r="CM509" s="16"/>
      <c r="CN509" s="16"/>
      <c r="CO509" s="16"/>
      <c r="CP509" s="16"/>
      <c r="CQ509" s="16"/>
      <c r="CR509" s="16"/>
      <c r="CS509" s="16"/>
      <c r="CT509" s="16"/>
      <c r="CU509" s="16"/>
      <c r="CV509" s="16"/>
      <c r="CW509" s="16"/>
      <c r="CX509" s="16"/>
      <c r="CY509" s="16"/>
      <c r="CZ509" s="16"/>
      <c r="DA509" s="16"/>
      <c r="DB509" s="16"/>
      <c r="DC509" s="16"/>
      <c r="DD509" s="16"/>
      <c r="DE509" s="16"/>
      <c r="DF509" s="16"/>
      <c r="DG509" s="16"/>
      <c r="DH509" s="16"/>
      <c r="DI509" s="16"/>
      <c r="DJ509" s="16"/>
      <c r="DK509" s="16"/>
      <c r="DL509" s="16"/>
      <c r="DM509" s="16"/>
      <c r="DN509" s="16"/>
      <c r="DO509" s="16"/>
      <c r="DP509" s="16"/>
      <c r="DQ509" s="16"/>
      <c r="DR509" s="16"/>
      <c r="DS509" s="16"/>
      <c r="DT509" s="16"/>
      <c r="DU509" s="16"/>
      <c r="DV509" s="16"/>
      <c r="DW509" s="16"/>
      <c r="DX509" s="16"/>
      <c r="DY509" s="16"/>
      <c r="DZ509" s="16"/>
      <c r="EA509" s="16"/>
      <c r="EB509" s="16"/>
      <c r="EC509" s="16"/>
      <c r="ED509" s="16"/>
      <c r="EE509" s="16"/>
      <c r="EF509" s="16"/>
      <c r="EG509" s="16"/>
      <c r="EH509" s="16"/>
      <c r="EI509" s="16"/>
      <c r="EJ509" s="16"/>
      <c r="EK509" s="16"/>
      <c r="EL509" s="16"/>
      <c r="EM509" s="16"/>
      <c r="EN509" s="16"/>
      <c r="EO509" s="16"/>
      <c r="EP509" s="16"/>
      <c r="EQ509" s="16"/>
      <c r="ER509" s="16"/>
      <c r="ES509" s="16"/>
      <c r="ET509" s="16"/>
      <c r="EU509" s="16"/>
      <c r="EV509" s="16"/>
      <c r="EW509" s="16"/>
      <c r="EX509" s="16"/>
      <c r="EY509" s="16"/>
      <c r="EZ509" s="16"/>
      <c r="FA509" s="16"/>
      <c r="FB509" s="16"/>
      <c r="FC509" s="16"/>
      <c r="FD509" s="16"/>
      <c r="FE509" s="16"/>
      <c r="FF509" s="16"/>
      <c r="FG509" s="16"/>
      <c r="FH509" s="16"/>
      <c r="FI509" s="16"/>
      <c r="FJ509" s="16"/>
      <c r="FK509" s="16"/>
      <c r="FL509" s="16"/>
      <c r="FM509" s="16"/>
      <c r="FN509" s="16"/>
      <c r="FO509" s="16"/>
      <c r="FP509" s="16"/>
      <c r="FQ509" s="16"/>
      <c r="FR509" s="16"/>
      <c r="FS509" s="16"/>
      <c r="FT509" s="16"/>
      <c r="FU509" s="16"/>
      <c r="FV509" s="16"/>
      <c r="FW509" s="16"/>
      <c r="FX509" s="16"/>
      <c r="FY509" s="16"/>
      <c r="FZ509" s="16"/>
      <c r="GA509" s="16"/>
      <c r="GB509" s="16"/>
      <c r="GC509" s="16"/>
      <c r="GD509" s="16"/>
      <c r="GE509" s="16"/>
      <c r="GF509" s="16"/>
      <c r="GG509" s="16"/>
      <c r="GH509" s="16"/>
      <c r="GI509" s="16"/>
      <c r="GJ509" s="16"/>
      <c r="GK509" s="16"/>
      <c r="GL509" s="16"/>
      <c r="GM509" s="16"/>
      <c r="GN509" s="16"/>
      <c r="GO509" s="16"/>
      <c r="GP509" s="16"/>
      <c r="GQ509" s="16"/>
      <c r="GR509" s="16"/>
      <c r="GS509" s="16"/>
      <c r="GT509" s="16"/>
      <c r="GU509" s="16"/>
      <c r="GV509" s="16"/>
      <c r="GW509" s="16"/>
      <c r="GX509" s="16"/>
      <c r="GY509" s="16"/>
      <c r="GZ509" s="16"/>
      <c r="HA509" s="16"/>
      <c r="HB509" s="16"/>
      <c r="HC509" s="16"/>
      <c r="HD509" s="16"/>
      <c r="HE509" s="16"/>
      <c r="HF509" s="16"/>
      <c r="HG509" s="16"/>
      <c r="HH509" s="16"/>
      <c r="HI509" s="16"/>
      <c r="HJ509" s="16"/>
      <c r="HK509" s="16"/>
      <c r="HL509" s="16"/>
      <c r="HM509" s="16"/>
      <c r="HN509" s="16"/>
      <c r="HO509" s="16"/>
      <c r="HP509" s="16"/>
      <c r="HQ509" s="16"/>
      <c r="HR509" s="16"/>
      <c r="HS509" s="16"/>
      <c r="HT509" s="16"/>
      <c r="HU509" s="16"/>
      <c r="HV509" s="16"/>
      <c r="HW509" s="16"/>
      <c r="HX509" s="16"/>
      <c r="HY509" s="16"/>
      <c r="HZ509" s="16"/>
      <c r="IA509" s="16"/>
      <c r="IB509" s="16"/>
      <c r="IC509" s="16"/>
      <c r="ID509" s="16"/>
      <c r="IE509" s="16"/>
      <c r="IF509" s="16"/>
      <c r="IG509" s="16"/>
      <c r="IH509" s="16"/>
      <c r="II509" s="16"/>
      <c r="IJ509" s="16"/>
      <c r="IK509" s="16"/>
      <c r="IL509" s="16"/>
      <c r="IM509" s="16"/>
      <c r="IN509" s="16"/>
      <c r="IO509" s="16"/>
      <c r="IP509" s="16"/>
      <c r="IQ509" s="16"/>
      <c r="IR509" s="16"/>
      <c r="IS509" s="16"/>
      <c r="IT509" s="16"/>
      <c r="IU509" s="16"/>
      <c r="IV509" s="16"/>
      <c r="IW509" s="16"/>
      <c r="IX509" s="16"/>
      <c r="IY509" s="16"/>
      <c r="IZ509" s="16"/>
      <c r="JA509" s="16"/>
      <c r="JB509" s="16"/>
      <c r="JC509" s="16"/>
      <c r="JD509" s="16"/>
      <c r="JE509" s="16"/>
      <c r="JF509" s="16"/>
      <c r="JG509" s="16"/>
      <c r="JH509" s="16"/>
      <c r="JI509" s="16"/>
      <c r="JJ509" s="16"/>
      <c r="JK509" s="16"/>
      <c r="JL509" s="16"/>
      <c r="JM509" s="16"/>
      <c r="JN509" s="16"/>
      <c r="JO509" s="16"/>
      <c r="JP509" s="16"/>
      <c r="JQ509" s="16"/>
      <c r="JR509" s="16"/>
      <c r="JS509" s="16"/>
      <c r="JT509" s="16"/>
      <c r="JU509" s="16"/>
      <c r="JV509" s="16"/>
      <c r="JW509" s="16"/>
      <c r="JX509" s="16"/>
      <c r="JY509" s="16"/>
      <c r="JZ509" s="16"/>
      <c r="KA509" s="16"/>
      <c r="KB509" s="16"/>
      <c r="KC509" s="16"/>
      <c r="KD509" s="16"/>
      <c r="KE509" s="16"/>
      <c r="KF509" s="16"/>
      <c r="KG509" s="16"/>
      <c r="KH509" s="16"/>
      <c r="KI509" s="16"/>
      <c r="KJ509" s="16"/>
      <c r="KK509" s="16"/>
      <c r="KL509" s="16"/>
      <c r="KM509" s="16"/>
      <c r="KN509" s="16"/>
      <c r="KO509" s="16"/>
      <c r="KP509" s="16"/>
      <c r="KQ509" s="16"/>
      <c r="KR509" s="16"/>
      <c r="KS509" s="16"/>
      <c r="KT509" s="16"/>
      <c r="KU509" s="16"/>
      <c r="KV509" s="16"/>
      <c r="KW509" s="16"/>
      <c r="KX509" s="16"/>
      <c r="KY509" s="16"/>
      <c r="KZ509" s="16"/>
      <c r="LA509" s="16"/>
      <c r="LB509" s="16"/>
      <c r="LC509" s="16"/>
      <c r="LD509" s="16"/>
      <c r="LE509" s="16"/>
      <c r="LF509" s="16"/>
      <c r="LG509" s="16"/>
      <c r="LH509" s="16"/>
      <c r="LI509" s="16"/>
      <c r="LJ509" s="16"/>
      <c r="LK509" s="16"/>
      <c r="LL509" s="16"/>
      <c r="LM509" s="16"/>
      <c r="LN509" s="16"/>
      <c r="LO509" s="16"/>
      <c r="LP509" s="16"/>
      <c r="LQ509" s="16"/>
      <c r="LR509" s="16"/>
      <c r="LS509" s="16"/>
      <c r="LT509" s="16"/>
      <c r="LU509" s="16"/>
      <c r="LV509" s="16"/>
      <c r="LW509" s="16"/>
      <c r="LX509" s="16"/>
      <c r="LY509" s="16"/>
      <c r="LZ509" s="16"/>
      <c r="MA509" s="16"/>
      <c r="MB509" s="16"/>
      <c r="MC509" s="16"/>
      <c r="MD509" s="16"/>
      <c r="ME509" s="16"/>
      <c r="MF509" s="16"/>
      <c r="MG509" s="16"/>
      <c r="MH509" s="16"/>
      <c r="MI509" s="16"/>
      <c r="MJ509" s="16"/>
      <c r="MK509" s="16"/>
      <c r="ML509" s="16"/>
      <c r="MM509" s="16"/>
      <c r="MN509" s="16"/>
      <c r="MO509" s="16"/>
      <c r="MP509" s="16"/>
      <c r="MQ509" s="16"/>
      <c r="MR509" s="16"/>
      <c r="MS509" s="16"/>
      <c r="MT509" s="16"/>
      <c r="MU509" s="16"/>
      <c r="MV509" s="16"/>
      <c r="MW509" s="16"/>
      <c r="MX509" s="16"/>
      <c r="MY509" s="16"/>
      <c r="MZ509" s="16"/>
      <c r="NA509" s="16"/>
      <c r="NB509" s="16"/>
      <c r="NC509" s="16"/>
      <c r="ND509" s="16"/>
      <c r="NE509" s="16"/>
      <c r="NF509" s="16"/>
      <c r="NG509" s="16"/>
      <c r="NH509" s="16"/>
      <c r="NI509" s="16"/>
      <c r="NJ509" s="16"/>
      <c r="NK509" s="16"/>
      <c r="NL509" s="16"/>
      <c r="NM509" s="16"/>
      <c r="NN509" s="16"/>
      <c r="NO509" s="16"/>
      <c r="NP509" s="16"/>
      <c r="NQ509" s="16"/>
      <c r="NR509" s="16"/>
      <c r="NS509" s="16"/>
      <c r="NT509" s="16"/>
      <c r="NU509" s="16"/>
      <c r="NV509" s="16"/>
      <c r="NW509" s="16"/>
      <c r="NX509" s="16"/>
      <c r="NY509" s="16"/>
      <c r="NZ509" s="16"/>
      <c r="OA509" s="16"/>
      <c r="OB509" s="16"/>
      <c r="OC509" s="16"/>
      <c r="OD509" s="16"/>
      <c r="OE509" s="16"/>
      <c r="OF509" s="16"/>
      <c r="OG509" s="16"/>
      <c r="OH509" s="16"/>
      <c r="OI509" s="16"/>
      <c r="OJ509" s="16"/>
      <c r="OK509" s="16"/>
      <c r="OL509" s="16"/>
      <c r="OM509" s="16"/>
      <c r="ON509" s="16"/>
      <c r="OO509" s="16"/>
      <c r="OP509" s="16"/>
      <c r="OQ509" s="16"/>
      <c r="OR509" s="16"/>
      <c r="OS509" s="16"/>
      <c r="OT509" s="16"/>
      <c r="OU509" s="16"/>
      <c r="OV509" s="16"/>
      <c r="OW509" s="16"/>
      <c r="OX509" s="16"/>
      <c r="OY509" s="16"/>
      <c r="OZ509" s="16"/>
      <c r="PA509" s="16"/>
      <c r="PB509" s="16"/>
      <c r="PC509" s="16"/>
      <c r="PD509" s="16"/>
      <c r="PE509" s="16"/>
      <c r="PF509" s="16"/>
      <c r="PG509" s="16"/>
      <c r="PH509" s="16"/>
      <c r="PI509" s="16"/>
      <c r="PJ509" s="16"/>
      <c r="PK509" s="16"/>
      <c r="PL509" s="16"/>
      <c r="PM509" s="16"/>
      <c r="PN509" s="16"/>
      <c r="PO509" s="16"/>
      <c r="PP509" s="16"/>
      <c r="PQ509" s="16"/>
      <c r="PR509" s="16"/>
      <c r="PS509" s="16"/>
      <c r="PT509" s="16"/>
      <c r="PU509" s="16"/>
      <c r="PV509" s="16"/>
      <c r="PW509" s="16"/>
      <c r="PX509" s="16"/>
      <c r="PY509" s="16"/>
      <c r="PZ509" s="16"/>
      <c r="QA509" s="16"/>
      <c r="QB509" s="16"/>
      <c r="QC509" s="16"/>
      <c r="QD509" s="16"/>
      <c r="QE509" s="16"/>
      <c r="QF509" s="16"/>
      <c r="QG509" s="16"/>
      <c r="QH509" s="16"/>
      <c r="QI509" s="16"/>
      <c r="QJ509" s="16"/>
      <c r="QK509" s="16"/>
      <c r="QL509" s="16"/>
      <c r="QM509" s="16"/>
      <c r="QN509" s="16"/>
      <c r="QO509" s="16"/>
      <c r="QP509" s="16"/>
      <c r="QQ509" s="16"/>
      <c r="QR509" s="16"/>
      <c r="QS509" s="16"/>
      <c r="QT509" s="16"/>
      <c r="QU509" s="16"/>
      <c r="QV509" s="16"/>
      <c r="QW509" s="16"/>
      <c r="QX509" s="16"/>
      <c r="QY509" s="16"/>
      <c r="QZ509" s="16"/>
      <c r="RA509" s="16"/>
      <c r="RB509" s="16"/>
      <c r="RC509" s="16"/>
      <c r="RD509" s="16"/>
      <c r="RE509" s="16"/>
      <c r="RF509" s="16"/>
      <c r="RG509" s="16"/>
      <c r="RH509" s="16"/>
      <c r="RI509" s="16"/>
      <c r="RJ509" s="16"/>
    </row>
    <row r="510" spans="2:478" x14ac:dyDescent="0.25">
      <c r="B510" s="16"/>
      <c r="C510" s="16"/>
      <c r="AF510" s="16"/>
      <c r="AG510" s="16"/>
      <c r="AH510" s="16"/>
      <c r="AI510" s="16"/>
      <c r="AJ510" s="16"/>
      <c r="AK510" s="16"/>
      <c r="AL510" s="16"/>
      <c r="AM510" s="16"/>
      <c r="AN510" s="16"/>
      <c r="AO510" s="16"/>
      <c r="AP510" s="16"/>
      <c r="AQ510" s="16"/>
      <c r="AR510" s="16"/>
      <c r="AS510" s="16"/>
      <c r="AT510" s="16"/>
      <c r="AU510" s="16"/>
      <c r="AV510" s="16"/>
      <c r="AW510" s="16"/>
      <c r="AX510" s="16"/>
      <c r="AY510" s="16"/>
      <c r="AZ510" s="16"/>
      <c r="BA510" s="16"/>
      <c r="BB510" s="16"/>
      <c r="BC510" s="16"/>
      <c r="BD510" s="16"/>
      <c r="BE510" s="16"/>
      <c r="BF510" s="16"/>
      <c r="BG510" s="16"/>
      <c r="BH510" s="16"/>
      <c r="BI510" s="16"/>
      <c r="BJ510" s="16"/>
      <c r="BK510" s="16"/>
      <c r="BL510" s="16"/>
      <c r="BM510" s="16"/>
      <c r="BN510" s="16"/>
      <c r="BO510" s="16"/>
      <c r="BP510" s="16"/>
      <c r="BQ510" s="16"/>
      <c r="BR510" s="16"/>
      <c r="BS510" s="16"/>
      <c r="BT510" s="16"/>
      <c r="BU510" s="16"/>
      <c r="BV510" s="16"/>
      <c r="BW510" s="16"/>
      <c r="BX510" s="16"/>
      <c r="BY510" s="16"/>
      <c r="BZ510" s="16"/>
      <c r="CA510" s="16"/>
      <c r="CB510" s="16"/>
      <c r="CC510" s="16"/>
      <c r="CD510" s="16"/>
      <c r="CE510" s="16"/>
      <c r="CF510" s="16"/>
      <c r="CG510" s="16"/>
      <c r="CH510" s="16"/>
      <c r="CI510" s="16"/>
      <c r="CJ510" s="16"/>
      <c r="CK510" s="16"/>
      <c r="CL510" s="16"/>
      <c r="CM510" s="16"/>
      <c r="CN510" s="16"/>
      <c r="CO510" s="16"/>
      <c r="CP510" s="16"/>
      <c r="CQ510" s="16"/>
      <c r="CR510" s="16"/>
      <c r="CS510" s="16"/>
      <c r="CT510" s="16"/>
      <c r="CU510" s="16"/>
      <c r="CV510" s="16"/>
      <c r="CW510" s="16"/>
      <c r="CX510" s="16"/>
      <c r="CY510" s="16"/>
      <c r="CZ510" s="16"/>
      <c r="DA510" s="16"/>
      <c r="DB510" s="16"/>
      <c r="DC510" s="16"/>
      <c r="DD510" s="16"/>
      <c r="DE510" s="16"/>
      <c r="DF510" s="16"/>
      <c r="DG510" s="16"/>
      <c r="DH510" s="16"/>
      <c r="DI510" s="16"/>
      <c r="DJ510" s="16"/>
      <c r="DK510" s="16"/>
      <c r="DL510" s="16"/>
      <c r="DM510" s="16"/>
      <c r="DN510" s="16"/>
      <c r="DO510" s="16"/>
      <c r="DP510" s="16"/>
      <c r="DQ510" s="16"/>
      <c r="DR510" s="16"/>
      <c r="DS510" s="16"/>
      <c r="DT510" s="16"/>
      <c r="DU510" s="16"/>
      <c r="DV510" s="16"/>
      <c r="DW510" s="16"/>
      <c r="DX510" s="16"/>
      <c r="DY510" s="16"/>
      <c r="DZ510" s="16"/>
      <c r="EA510" s="16"/>
      <c r="EB510" s="16"/>
      <c r="EC510" s="16"/>
      <c r="ED510" s="16"/>
      <c r="EE510" s="16"/>
      <c r="EF510" s="16"/>
      <c r="EG510" s="16"/>
      <c r="EH510" s="16"/>
      <c r="EI510" s="16"/>
      <c r="EJ510" s="16"/>
      <c r="EK510" s="16"/>
      <c r="EL510" s="16"/>
      <c r="EM510" s="16"/>
      <c r="EN510" s="16"/>
      <c r="EO510" s="16"/>
      <c r="EP510" s="16"/>
      <c r="EQ510" s="16"/>
      <c r="ER510" s="16"/>
      <c r="ES510" s="16"/>
      <c r="ET510" s="16"/>
      <c r="EU510" s="16"/>
      <c r="EV510" s="16"/>
      <c r="EW510" s="16"/>
      <c r="EX510" s="16"/>
      <c r="EY510" s="16"/>
      <c r="EZ510" s="16"/>
      <c r="FA510" s="16"/>
      <c r="FB510" s="16"/>
      <c r="FC510" s="16"/>
      <c r="FD510" s="16"/>
      <c r="FE510" s="16"/>
      <c r="FF510" s="16"/>
      <c r="FG510" s="16"/>
      <c r="FH510" s="16"/>
      <c r="FI510" s="16"/>
      <c r="FJ510" s="16"/>
      <c r="FK510" s="16"/>
      <c r="FL510" s="16"/>
      <c r="FM510" s="16"/>
      <c r="FN510" s="16"/>
      <c r="FO510" s="16"/>
      <c r="FP510" s="16"/>
      <c r="FQ510" s="16"/>
      <c r="FR510" s="16"/>
      <c r="FS510" s="16"/>
      <c r="FT510" s="16"/>
      <c r="FU510" s="16"/>
      <c r="FV510" s="16"/>
      <c r="FW510" s="16"/>
      <c r="FX510" s="16"/>
      <c r="FY510" s="16"/>
      <c r="FZ510" s="16"/>
      <c r="GA510" s="16"/>
      <c r="GB510" s="16"/>
      <c r="GC510" s="16"/>
      <c r="GD510" s="16"/>
      <c r="GE510" s="16"/>
      <c r="GF510" s="16"/>
      <c r="GG510" s="16"/>
      <c r="GH510" s="16"/>
      <c r="GI510" s="16"/>
      <c r="GJ510" s="16"/>
      <c r="GK510" s="16"/>
      <c r="GL510" s="16"/>
      <c r="GM510" s="16"/>
      <c r="GN510" s="16"/>
      <c r="GO510" s="16"/>
      <c r="GP510" s="16"/>
      <c r="GQ510" s="16"/>
      <c r="GR510" s="16"/>
      <c r="GS510" s="16"/>
      <c r="GT510" s="16"/>
      <c r="GU510" s="16"/>
      <c r="GV510" s="16"/>
      <c r="GW510" s="16"/>
      <c r="GX510" s="16"/>
      <c r="GY510" s="16"/>
      <c r="GZ510" s="16"/>
      <c r="HA510" s="16"/>
      <c r="HB510" s="16"/>
      <c r="HC510" s="16"/>
      <c r="HD510" s="16"/>
      <c r="HE510" s="16"/>
      <c r="HF510" s="16"/>
      <c r="HG510" s="16"/>
      <c r="HH510" s="16"/>
      <c r="HI510" s="16"/>
      <c r="HJ510" s="16"/>
      <c r="HK510" s="16"/>
      <c r="HL510" s="16"/>
      <c r="HM510" s="16"/>
      <c r="HN510" s="16"/>
      <c r="HO510" s="16"/>
      <c r="HP510" s="16"/>
      <c r="HQ510" s="16"/>
      <c r="HR510" s="16"/>
      <c r="HS510" s="16"/>
      <c r="HT510" s="16"/>
      <c r="HU510" s="16"/>
      <c r="HV510" s="16"/>
      <c r="HW510" s="16"/>
      <c r="HX510" s="16"/>
      <c r="HY510" s="16"/>
      <c r="HZ510" s="16"/>
      <c r="IA510" s="16"/>
      <c r="IB510" s="16"/>
      <c r="IC510" s="16"/>
      <c r="ID510" s="16"/>
      <c r="IE510" s="16"/>
      <c r="IF510" s="16"/>
      <c r="IG510" s="16"/>
      <c r="IH510" s="16"/>
      <c r="II510" s="16"/>
      <c r="IJ510" s="16"/>
      <c r="IK510" s="16"/>
      <c r="IL510" s="16"/>
      <c r="IM510" s="16"/>
      <c r="IN510" s="16"/>
      <c r="IO510" s="16"/>
      <c r="IP510" s="16"/>
      <c r="IQ510" s="16"/>
      <c r="IR510" s="16"/>
      <c r="IS510" s="16"/>
      <c r="IT510" s="16"/>
      <c r="IU510" s="16"/>
      <c r="IV510" s="16"/>
      <c r="IW510" s="16"/>
      <c r="IX510" s="16"/>
      <c r="IY510" s="16"/>
      <c r="IZ510" s="16"/>
      <c r="JA510" s="16"/>
      <c r="JB510" s="16"/>
      <c r="JC510" s="16"/>
      <c r="JD510" s="16"/>
      <c r="JE510" s="16"/>
      <c r="JF510" s="16"/>
      <c r="JG510" s="16"/>
      <c r="JH510" s="16"/>
      <c r="JI510" s="16"/>
      <c r="JJ510" s="16"/>
      <c r="JK510" s="16"/>
      <c r="JL510" s="16"/>
      <c r="JM510" s="16"/>
      <c r="JN510" s="16"/>
      <c r="JO510" s="16"/>
      <c r="JP510" s="16"/>
      <c r="JQ510" s="16"/>
      <c r="JR510" s="16"/>
      <c r="JS510" s="16"/>
      <c r="JT510" s="16"/>
      <c r="JU510" s="16"/>
      <c r="JV510" s="16"/>
      <c r="JW510" s="16"/>
      <c r="JX510" s="16"/>
      <c r="JY510" s="16"/>
      <c r="JZ510" s="16"/>
      <c r="KA510" s="16"/>
      <c r="KB510" s="16"/>
      <c r="KC510" s="16"/>
      <c r="KD510" s="16"/>
      <c r="KE510" s="16"/>
      <c r="KF510" s="16"/>
      <c r="KG510" s="16"/>
      <c r="KH510" s="16"/>
      <c r="KI510" s="16"/>
      <c r="KJ510" s="16"/>
      <c r="KK510" s="16"/>
      <c r="KL510" s="16"/>
      <c r="KM510" s="16"/>
      <c r="KN510" s="16"/>
      <c r="KO510" s="16"/>
      <c r="KP510" s="16"/>
      <c r="KQ510" s="16"/>
      <c r="KR510" s="16"/>
      <c r="KS510" s="16"/>
      <c r="KT510" s="16"/>
      <c r="KU510" s="16"/>
      <c r="KV510" s="16"/>
      <c r="KW510" s="16"/>
      <c r="KX510" s="16"/>
      <c r="KY510" s="16"/>
      <c r="KZ510" s="16"/>
      <c r="LA510" s="16"/>
      <c r="LB510" s="16"/>
      <c r="LC510" s="16"/>
      <c r="LD510" s="16"/>
      <c r="LE510" s="16"/>
      <c r="LF510" s="16"/>
      <c r="LG510" s="16"/>
      <c r="LH510" s="16"/>
      <c r="LI510" s="16"/>
      <c r="LJ510" s="16"/>
      <c r="LK510" s="16"/>
      <c r="LL510" s="16"/>
      <c r="LM510" s="16"/>
      <c r="LN510" s="16"/>
      <c r="LO510" s="16"/>
      <c r="LP510" s="16"/>
      <c r="LQ510" s="16"/>
      <c r="LR510" s="16"/>
      <c r="LS510" s="16"/>
      <c r="LT510" s="16"/>
      <c r="LU510" s="16"/>
      <c r="LV510" s="16"/>
      <c r="LW510" s="16"/>
      <c r="LX510" s="16"/>
      <c r="LY510" s="16"/>
      <c r="LZ510" s="16"/>
      <c r="MA510" s="16"/>
      <c r="MB510" s="16"/>
      <c r="MC510" s="16"/>
      <c r="MD510" s="16"/>
      <c r="ME510" s="16"/>
      <c r="MF510" s="16"/>
      <c r="MG510" s="16"/>
      <c r="MH510" s="16"/>
      <c r="MI510" s="16"/>
      <c r="MJ510" s="16"/>
      <c r="MK510" s="16"/>
      <c r="ML510" s="16"/>
      <c r="MM510" s="16"/>
      <c r="MN510" s="16"/>
      <c r="MO510" s="16"/>
      <c r="MP510" s="16"/>
      <c r="MQ510" s="16"/>
      <c r="MR510" s="16"/>
      <c r="MS510" s="16"/>
      <c r="MT510" s="16"/>
      <c r="MU510" s="16"/>
      <c r="MV510" s="16"/>
      <c r="MW510" s="16"/>
      <c r="MX510" s="16"/>
      <c r="MY510" s="16"/>
      <c r="MZ510" s="16"/>
      <c r="NA510" s="16"/>
      <c r="NB510" s="16"/>
      <c r="NC510" s="16"/>
      <c r="ND510" s="16"/>
      <c r="NE510" s="16"/>
      <c r="NF510" s="16"/>
      <c r="NG510" s="16"/>
      <c r="NH510" s="16"/>
      <c r="NI510" s="16"/>
      <c r="NJ510" s="16"/>
      <c r="NK510" s="16"/>
      <c r="NL510" s="16"/>
      <c r="NM510" s="16"/>
      <c r="NN510" s="16"/>
      <c r="NO510" s="16"/>
      <c r="NP510" s="16"/>
      <c r="NQ510" s="16"/>
      <c r="NR510" s="16"/>
      <c r="NS510" s="16"/>
      <c r="NT510" s="16"/>
      <c r="NU510" s="16"/>
      <c r="NV510" s="16"/>
      <c r="NW510" s="16"/>
      <c r="NX510" s="16"/>
      <c r="NY510" s="16"/>
      <c r="NZ510" s="16"/>
      <c r="OA510" s="16"/>
      <c r="OB510" s="16"/>
      <c r="OC510" s="16"/>
      <c r="OD510" s="16"/>
      <c r="OE510" s="16"/>
      <c r="OF510" s="16"/>
      <c r="OG510" s="16"/>
      <c r="OH510" s="16"/>
      <c r="OI510" s="16"/>
      <c r="OJ510" s="16"/>
      <c r="OK510" s="16"/>
      <c r="OL510" s="16"/>
      <c r="OM510" s="16"/>
      <c r="ON510" s="16"/>
      <c r="OO510" s="16"/>
      <c r="OP510" s="16"/>
      <c r="OQ510" s="16"/>
      <c r="OR510" s="16"/>
      <c r="OS510" s="16"/>
      <c r="OT510" s="16"/>
      <c r="OU510" s="16"/>
      <c r="OV510" s="16"/>
      <c r="OW510" s="16"/>
      <c r="OX510" s="16"/>
      <c r="OY510" s="16"/>
      <c r="OZ510" s="16"/>
      <c r="PA510" s="16"/>
      <c r="PB510" s="16"/>
      <c r="PC510" s="16"/>
      <c r="PD510" s="16"/>
      <c r="PE510" s="16"/>
      <c r="PF510" s="16"/>
      <c r="PG510" s="16"/>
      <c r="PH510" s="16"/>
      <c r="PI510" s="16"/>
      <c r="PJ510" s="16"/>
      <c r="PK510" s="16"/>
      <c r="PL510" s="16"/>
      <c r="PM510" s="16"/>
      <c r="PN510" s="16"/>
      <c r="PO510" s="16"/>
      <c r="PP510" s="16"/>
      <c r="PQ510" s="16"/>
      <c r="PR510" s="16"/>
      <c r="PS510" s="16"/>
      <c r="PT510" s="16"/>
      <c r="PU510" s="16"/>
      <c r="PV510" s="16"/>
      <c r="PW510" s="16"/>
      <c r="PX510" s="16"/>
      <c r="PY510" s="16"/>
      <c r="PZ510" s="16"/>
      <c r="QA510" s="16"/>
      <c r="QB510" s="16"/>
      <c r="QC510" s="16"/>
      <c r="QD510" s="16"/>
      <c r="QE510" s="16"/>
      <c r="QF510" s="16"/>
      <c r="QG510" s="16"/>
      <c r="QH510" s="16"/>
      <c r="QI510" s="16"/>
      <c r="QJ510" s="16"/>
      <c r="QK510" s="16"/>
      <c r="QL510" s="16"/>
      <c r="QM510" s="16"/>
      <c r="QN510" s="16"/>
      <c r="QO510" s="16"/>
      <c r="QP510" s="16"/>
      <c r="QQ510" s="16"/>
      <c r="QR510" s="16"/>
      <c r="QS510" s="16"/>
      <c r="QT510" s="16"/>
      <c r="QU510" s="16"/>
      <c r="QV510" s="16"/>
      <c r="QW510" s="16"/>
      <c r="QX510" s="16"/>
      <c r="QY510" s="16"/>
      <c r="QZ510" s="16"/>
      <c r="RA510" s="16"/>
      <c r="RB510" s="16"/>
      <c r="RC510" s="16"/>
      <c r="RD510" s="16"/>
      <c r="RE510" s="16"/>
      <c r="RF510" s="16"/>
      <c r="RG510" s="16"/>
      <c r="RH510" s="16"/>
      <c r="RI510" s="16"/>
      <c r="RJ510" s="16"/>
    </row>
    <row r="511" spans="2:478" x14ac:dyDescent="0.25">
      <c r="B511" s="16"/>
      <c r="C511" s="16"/>
      <c r="AF511" s="16"/>
      <c r="AG511" s="16"/>
      <c r="AH511" s="16"/>
      <c r="AI511" s="16"/>
      <c r="AJ511" s="16"/>
      <c r="AK511" s="16"/>
      <c r="AL511" s="16"/>
      <c r="AM511" s="16"/>
      <c r="AN511" s="16"/>
      <c r="AO511" s="16"/>
      <c r="AP511" s="16"/>
      <c r="AQ511" s="16"/>
      <c r="AR511" s="16"/>
      <c r="AS511" s="16"/>
      <c r="AT511" s="16"/>
      <c r="AU511" s="16"/>
      <c r="AV511" s="16"/>
      <c r="AW511" s="16"/>
      <c r="AX511" s="16"/>
      <c r="AY511" s="16"/>
      <c r="AZ511" s="16"/>
      <c r="BA511" s="16"/>
      <c r="BB511" s="16"/>
      <c r="BC511" s="16"/>
      <c r="BD511" s="16"/>
      <c r="BE511" s="16"/>
      <c r="BF511" s="16"/>
      <c r="BG511" s="16"/>
      <c r="BH511" s="16"/>
      <c r="BI511" s="16"/>
      <c r="BJ511" s="16"/>
      <c r="BK511" s="16"/>
      <c r="BL511" s="16"/>
      <c r="BM511" s="16"/>
      <c r="BN511" s="16"/>
      <c r="BO511" s="16"/>
      <c r="BP511" s="16"/>
      <c r="BQ511" s="16"/>
      <c r="BR511" s="16"/>
      <c r="BS511" s="16"/>
      <c r="BT511" s="16"/>
      <c r="BU511" s="16"/>
      <c r="BV511" s="16"/>
      <c r="BW511" s="16"/>
      <c r="BX511" s="16"/>
      <c r="BY511" s="16"/>
      <c r="BZ511" s="16"/>
      <c r="CA511" s="16"/>
      <c r="CB511" s="16"/>
      <c r="CC511" s="16"/>
      <c r="CD511" s="16"/>
      <c r="CE511" s="16"/>
      <c r="CF511" s="16"/>
      <c r="CG511" s="16"/>
      <c r="CH511" s="16"/>
      <c r="CI511" s="16"/>
      <c r="CJ511" s="16"/>
      <c r="CK511" s="16"/>
      <c r="CL511" s="16"/>
      <c r="CM511" s="16"/>
      <c r="CN511" s="16"/>
      <c r="CO511" s="16"/>
      <c r="CP511" s="16"/>
      <c r="CQ511" s="16"/>
      <c r="CR511" s="16"/>
      <c r="CS511" s="16"/>
      <c r="CT511" s="16"/>
      <c r="CU511" s="16"/>
      <c r="CV511" s="16"/>
      <c r="CW511" s="16"/>
      <c r="CX511" s="16"/>
      <c r="CY511" s="16"/>
      <c r="CZ511" s="16"/>
      <c r="DA511" s="16"/>
      <c r="DB511" s="16"/>
      <c r="DC511" s="16"/>
      <c r="DD511" s="16"/>
      <c r="DE511" s="16"/>
      <c r="DF511" s="16"/>
      <c r="DG511" s="16"/>
      <c r="DH511" s="16"/>
      <c r="DI511" s="16"/>
      <c r="DJ511" s="16"/>
      <c r="DK511" s="16"/>
      <c r="DL511" s="16"/>
      <c r="DM511" s="16"/>
      <c r="DN511" s="16"/>
      <c r="DO511" s="16"/>
      <c r="DP511" s="16"/>
      <c r="DQ511" s="16"/>
      <c r="DR511" s="16"/>
      <c r="DS511" s="16"/>
      <c r="DT511" s="16"/>
      <c r="DU511" s="16"/>
      <c r="DV511" s="16"/>
      <c r="DW511" s="16"/>
      <c r="DX511" s="16"/>
      <c r="DY511" s="16"/>
      <c r="DZ511" s="16"/>
      <c r="EA511" s="16"/>
      <c r="EB511" s="16"/>
      <c r="EC511" s="16"/>
      <c r="ED511" s="16"/>
      <c r="EE511" s="16"/>
      <c r="EF511" s="16"/>
      <c r="EG511" s="16"/>
      <c r="EH511" s="16"/>
      <c r="EI511" s="16"/>
      <c r="EJ511" s="16"/>
      <c r="EK511" s="16"/>
      <c r="EL511" s="16"/>
      <c r="EM511" s="16"/>
      <c r="EN511" s="16"/>
      <c r="EO511" s="16"/>
      <c r="EP511" s="16"/>
      <c r="EQ511" s="16"/>
      <c r="ER511" s="16"/>
      <c r="ES511" s="16"/>
      <c r="ET511" s="16"/>
      <c r="EU511" s="16"/>
      <c r="EV511" s="16"/>
      <c r="EW511" s="16"/>
      <c r="EX511" s="16"/>
      <c r="EY511" s="16"/>
      <c r="EZ511" s="16"/>
      <c r="FA511" s="16"/>
      <c r="FB511" s="16"/>
      <c r="FC511" s="16"/>
      <c r="FD511" s="16"/>
      <c r="FE511" s="16"/>
      <c r="FF511" s="16"/>
      <c r="FG511" s="16"/>
      <c r="FH511" s="16"/>
      <c r="FI511" s="16"/>
      <c r="FJ511" s="16"/>
      <c r="FK511" s="16"/>
      <c r="FL511" s="16"/>
      <c r="FM511" s="16"/>
      <c r="FN511" s="16"/>
      <c r="FO511" s="16"/>
      <c r="FP511" s="16"/>
      <c r="FQ511" s="16"/>
      <c r="FR511" s="16"/>
      <c r="FS511" s="16"/>
      <c r="FT511" s="16"/>
      <c r="FU511" s="16"/>
      <c r="FV511" s="16"/>
      <c r="FW511" s="16"/>
      <c r="FX511" s="16"/>
      <c r="FY511" s="16"/>
      <c r="FZ511" s="16"/>
      <c r="GA511" s="16"/>
      <c r="GB511" s="16"/>
      <c r="GC511" s="16"/>
      <c r="GD511" s="16"/>
      <c r="GE511" s="16"/>
      <c r="GF511" s="16"/>
      <c r="GG511" s="16"/>
      <c r="GH511" s="16"/>
      <c r="GI511" s="16"/>
      <c r="GJ511" s="16"/>
      <c r="GK511" s="16"/>
      <c r="GL511" s="16"/>
      <c r="GM511" s="16"/>
      <c r="GN511" s="16"/>
      <c r="GO511" s="16"/>
      <c r="GP511" s="16"/>
      <c r="GQ511" s="16"/>
      <c r="GR511" s="16"/>
      <c r="GS511" s="16"/>
      <c r="GT511" s="16"/>
      <c r="GU511" s="16"/>
      <c r="GV511" s="16"/>
      <c r="GW511" s="16"/>
      <c r="GX511" s="16"/>
      <c r="GY511" s="16"/>
      <c r="GZ511" s="16"/>
      <c r="HA511" s="16"/>
      <c r="HB511" s="16"/>
      <c r="HC511" s="16"/>
      <c r="HD511" s="16"/>
      <c r="HE511" s="16"/>
      <c r="HF511" s="16"/>
      <c r="HG511" s="16"/>
      <c r="HH511" s="16"/>
      <c r="HI511" s="16"/>
      <c r="HJ511" s="16"/>
      <c r="HK511" s="16"/>
      <c r="HL511" s="16"/>
      <c r="HM511" s="16"/>
      <c r="HN511" s="16"/>
      <c r="HO511" s="16"/>
      <c r="HP511" s="16"/>
      <c r="HQ511" s="16"/>
      <c r="HR511" s="16"/>
      <c r="HS511" s="16"/>
      <c r="HT511" s="16"/>
      <c r="HU511" s="16"/>
      <c r="HV511" s="16"/>
      <c r="HW511" s="16"/>
      <c r="HX511" s="16"/>
      <c r="HY511" s="16"/>
      <c r="HZ511" s="16"/>
      <c r="IA511" s="16"/>
      <c r="IB511" s="16"/>
      <c r="IC511" s="16"/>
      <c r="ID511" s="16"/>
      <c r="IE511" s="16"/>
      <c r="IF511" s="16"/>
      <c r="IG511" s="16"/>
      <c r="IH511" s="16"/>
      <c r="II511" s="16"/>
      <c r="IJ511" s="16"/>
      <c r="IK511" s="16"/>
      <c r="IL511" s="16"/>
      <c r="IM511" s="16"/>
      <c r="IN511" s="16"/>
      <c r="IO511" s="16"/>
      <c r="IP511" s="16"/>
      <c r="IQ511" s="16"/>
      <c r="IR511" s="16"/>
      <c r="IS511" s="16"/>
      <c r="IT511" s="16"/>
      <c r="IU511" s="16"/>
      <c r="IV511" s="16"/>
      <c r="IW511" s="16"/>
      <c r="IX511" s="16"/>
      <c r="IY511" s="16"/>
      <c r="IZ511" s="16"/>
      <c r="JA511" s="16"/>
      <c r="JB511" s="16"/>
      <c r="JC511" s="16"/>
      <c r="JD511" s="16"/>
      <c r="JE511" s="16"/>
      <c r="JF511" s="16"/>
      <c r="JG511" s="16"/>
      <c r="JH511" s="16"/>
      <c r="JI511" s="16"/>
      <c r="JJ511" s="16"/>
      <c r="JK511" s="16"/>
      <c r="JL511" s="16"/>
      <c r="JM511" s="16"/>
      <c r="JN511" s="16"/>
      <c r="JO511" s="16"/>
      <c r="JP511" s="16"/>
      <c r="JQ511" s="16"/>
      <c r="JR511" s="16"/>
      <c r="JS511" s="16"/>
      <c r="JT511" s="16"/>
      <c r="JU511" s="16"/>
      <c r="JV511" s="16"/>
      <c r="JW511" s="16"/>
      <c r="JX511" s="16"/>
      <c r="JY511" s="16"/>
      <c r="JZ511" s="16"/>
      <c r="KA511" s="16"/>
      <c r="KB511" s="16"/>
      <c r="KC511" s="16"/>
      <c r="KD511" s="16"/>
      <c r="KE511" s="16"/>
      <c r="KF511" s="16"/>
      <c r="KG511" s="16"/>
      <c r="KH511" s="16"/>
      <c r="KI511" s="16"/>
      <c r="KJ511" s="16"/>
      <c r="KK511" s="16"/>
      <c r="KL511" s="16"/>
      <c r="KM511" s="16"/>
      <c r="KN511" s="16"/>
      <c r="KO511" s="16"/>
      <c r="KP511" s="16"/>
      <c r="KQ511" s="16"/>
      <c r="KR511" s="16"/>
      <c r="KS511" s="16"/>
      <c r="KT511" s="16"/>
      <c r="KU511" s="16"/>
      <c r="KV511" s="16"/>
      <c r="KW511" s="16"/>
      <c r="KX511" s="16"/>
      <c r="KY511" s="16"/>
      <c r="KZ511" s="16"/>
      <c r="LA511" s="16"/>
      <c r="LB511" s="16"/>
      <c r="LC511" s="16"/>
      <c r="LD511" s="16"/>
      <c r="LE511" s="16"/>
      <c r="LF511" s="16"/>
      <c r="LG511" s="16"/>
      <c r="LH511" s="16"/>
      <c r="LI511" s="16"/>
      <c r="LJ511" s="16"/>
      <c r="LK511" s="16"/>
      <c r="LL511" s="16"/>
      <c r="LM511" s="16"/>
      <c r="LN511" s="16"/>
      <c r="LO511" s="16"/>
      <c r="LP511" s="16"/>
      <c r="LQ511" s="16"/>
      <c r="LR511" s="16"/>
      <c r="LS511" s="16"/>
      <c r="LT511" s="16"/>
      <c r="LU511" s="16"/>
      <c r="LV511" s="16"/>
      <c r="LW511" s="16"/>
      <c r="LX511" s="16"/>
      <c r="LY511" s="16"/>
      <c r="LZ511" s="16"/>
      <c r="MA511" s="16"/>
      <c r="MB511" s="16"/>
      <c r="MC511" s="16"/>
      <c r="MD511" s="16"/>
      <c r="ME511" s="16"/>
      <c r="MF511" s="16"/>
      <c r="MG511" s="16"/>
      <c r="MH511" s="16"/>
      <c r="MI511" s="16"/>
      <c r="MJ511" s="16"/>
      <c r="MK511" s="16"/>
      <c r="ML511" s="16"/>
      <c r="MM511" s="16"/>
      <c r="MN511" s="16"/>
      <c r="MO511" s="16"/>
      <c r="MP511" s="16"/>
      <c r="MQ511" s="16"/>
      <c r="MR511" s="16"/>
      <c r="MS511" s="16"/>
      <c r="MT511" s="16"/>
      <c r="MU511" s="16"/>
      <c r="MV511" s="16"/>
      <c r="MW511" s="16"/>
      <c r="MX511" s="16"/>
      <c r="MY511" s="16"/>
      <c r="MZ511" s="16"/>
      <c r="NA511" s="16"/>
      <c r="NB511" s="16"/>
      <c r="NC511" s="16"/>
      <c r="ND511" s="16"/>
      <c r="NE511" s="16"/>
      <c r="NF511" s="16"/>
      <c r="NG511" s="16"/>
      <c r="NH511" s="16"/>
      <c r="NI511" s="16"/>
      <c r="NJ511" s="16"/>
      <c r="NK511" s="16"/>
      <c r="NL511" s="16"/>
      <c r="NM511" s="16"/>
      <c r="NN511" s="16"/>
      <c r="NO511" s="16"/>
      <c r="NP511" s="16"/>
      <c r="NQ511" s="16"/>
      <c r="NR511" s="16"/>
      <c r="NS511" s="16"/>
      <c r="NT511" s="16"/>
      <c r="NU511" s="16"/>
      <c r="NV511" s="16"/>
      <c r="NW511" s="16"/>
      <c r="NX511" s="16"/>
      <c r="NY511" s="16"/>
      <c r="NZ511" s="16"/>
      <c r="OA511" s="16"/>
      <c r="OB511" s="16"/>
      <c r="OC511" s="16"/>
      <c r="OD511" s="16"/>
      <c r="OE511" s="16"/>
      <c r="OF511" s="16"/>
      <c r="OG511" s="16"/>
      <c r="OH511" s="16"/>
      <c r="OI511" s="16"/>
      <c r="OJ511" s="16"/>
      <c r="OK511" s="16"/>
      <c r="OL511" s="16"/>
      <c r="OM511" s="16"/>
      <c r="ON511" s="16"/>
      <c r="OO511" s="16"/>
      <c r="OP511" s="16"/>
      <c r="OQ511" s="16"/>
      <c r="OR511" s="16"/>
      <c r="OS511" s="16"/>
      <c r="OT511" s="16"/>
      <c r="OU511" s="16"/>
      <c r="OV511" s="16"/>
      <c r="OW511" s="16"/>
      <c r="OX511" s="16"/>
      <c r="OY511" s="16"/>
      <c r="OZ511" s="16"/>
      <c r="PA511" s="16"/>
      <c r="PB511" s="16"/>
      <c r="PC511" s="16"/>
      <c r="PD511" s="16"/>
      <c r="PE511" s="16"/>
      <c r="PF511" s="16"/>
      <c r="PG511" s="16"/>
      <c r="PH511" s="16"/>
      <c r="PI511" s="16"/>
      <c r="PJ511" s="16"/>
      <c r="PK511" s="16"/>
      <c r="PL511" s="16"/>
      <c r="PM511" s="16"/>
      <c r="PN511" s="16"/>
      <c r="PO511" s="16"/>
      <c r="PP511" s="16"/>
      <c r="PQ511" s="16"/>
      <c r="PR511" s="16"/>
      <c r="PS511" s="16"/>
      <c r="PT511" s="16"/>
      <c r="PU511" s="16"/>
      <c r="PV511" s="16"/>
      <c r="PW511" s="16"/>
      <c r="PX511" s="16"/>
      <c r="PY511" s="16"/>
      <c r="PZ511" s="16"/>
      <c r="QA511" s="16"/>
      <c r="QB511" s="16"/>
      <c r="QC511" s="16"/>
      <c r="QD511" s="16"/>
      <c r="QE511" s="16"/>
      <c r="QF511" s="16"/>
      <c r="QG511" s="16"/>
      <c r="QH511" s="16"/>
      <c r="QI511" s="16"/>
      <c r="QJ511" s="16"/>
      <c r="QK511" s="16"/>
      <c r="QL511" s="16"/>
      <c r="QM511" s="16"/>
      <c r="QN511" s="16"/>
      <c r="QO511" s="16"/>
      <c r="QP511" s="16"/>
      <c r="QQ511" s="16"/>
      <c r="QR511" s="16"/>
      <c r="QS511" s="16"/>
      <c r="QT511" s="16"/>
      <c r="QU511" s="16"/>
      <c r="QV511" s="16"/>
      <c r="QW511" s="16"/>
      <c r="QX511" s="16"/>
      <c r="QY511" s="16"/>
      <c r="QZ511" s="16"/>
      <c r="RA511" s="16"/>
      <c r="RB511" s="16"/>
      <c r="RC511" s="16"/>
      <c r="RD511" s="16"/>
      <c r="RE511" s="16"/>
      <c r="RF511" s="16"/>
      <c r="RG511" s="16"/>
      <c r="RH511" s="16"/>
      <c r="RI511" s="16"/>
      <c r="RJ511" s="16"/>
    </row>
    <row r="512" spans="2:478" x14ac:dyDescent="0.25">
      <c r="B512" s="16"/>
      <c r="C512" s="16"/>
      <c r="AF512" s="16"/>
      <c r="AG512" s="16"/>
      <c r="AH512" s="16"/>
      <c r="AI512" s="16"/>
      <c r="AJ512" s="16"/>
      <c r="AK512" s="16"/>
      <c r="AL512" s="16"/>
      <c r="AM512" s="16"/>
      <c r="AN512" s="16"/>
      <c r="AO512" s="16"/>
      <c r="AP512" s="16"/>
      <c r="AQ512" s="16"/>
      <c r="AR512" s="16"/>
      <c r="AS512" s="16"/>
      <c r="AT512" s="16"/>
      <c r="AU512" s="16"/>
      <c r="AV512" s="16"/>
      <c r="AW512" s="16"/>
      <c r="AX512" s="16"/>
      <c r="AY512" s="16"/>
      <c r="AZ512" s="16"/>
      <c r="BA512" s="16"/>
      <c r="BB512" s="16"/>
      <c r="BC512" s="16"/>
      <c r="BD512" s="16"/>
      <c r="BE512" s="16"/>
      <c r="BF512" s="16"/>
      <c r="BG512" s="16"/>
      <c r="BH512" s="16"/>
      <c r="BI512" s="16"/>
      <c r="BJ512" s="16"/>
      <c r="BK512" s="16"/>
      <c r="BL512" s="16"/>
      <c r="BM512" s="16"/>
      <c r="BN512" s="16"/>
      <c r="BO512" s="16"/>
      <c r="BP512" s="16"/>
      <c r="BQ512" s="16"/>
      <c r="BR512" s="16"/>
      <c r="BS512" s="16"/>
      <c r="BT512" s="16"/>
      <c r="BU512" s="16"/>
      <c r="BV512" s="16"/>
      <c r="BW512" s="16"/>
      <c r="BX512" s="16"/>
      <c r="BY512" s="16"/>
      <c r="BZ512" s="16"/>
      <c r="CA512" s="16"/>
      <c r="CB512" s="16"/>
      <c r="CC512" s="16"/>
      <c r="CD512" s="16"/>
      <c r="CE512" s="16"/>
      <c r="CF512" s="16"/>
      <c r="CG512" s="16"/>
      <c r="CH512" s="16"/>
      <c r="CI512" s="16"/>
      <c r="CJ512" s="16"/>
      <c r="CK512" s="16"/>
      <c r="CL512" s="16"/>
      <c r="CM512" s="16"/>
      <c r="CN512" s="16"/>
      <c r="CO512" s="16"/>
      <c r="CP512" s="16"/>
      <c r="CQ512" s="16"/>
      <c r="CR512" s="16"/>
      <c r="CS512" s="16"/>
      <c r="CT512" s="16"/>
      <c r="CU512" s="16"/>
      <c r="CV512" s="16"/>
      <c r="CW512" s="16"/>
      <c r="CX512" s="16"/>
      <c r="CY512" s="16"/>
      <c r="CZ512" s="16"/>
      <c r="DA512" s="16"/>
      <c r="DB512" s="16"/>
      <c r="DC512" s="16"/>
      <c r="DD512" s="16"/>
      <c r="DE512" s="16"/>
      <c r="DF512" s="16"/>
      <c r="DG512" s="16"/>
      <c r="DH512" s="16"/>
      <c r="DI512" s="16"/>
      <c r="DJ512" s="16"/>
      <c r="DK512" s="16"/>
      <c r="DL512" s="16"/>
      <c r="DM512" s="16"/>
      <c r="DN512" s="16"/>
      <c r="DO512" s="16"/>
      <c r="DP512" s="16"/>
      <c r="DQ512" s="16"/>
      <c r="DR512" s="16"/>
      <c r="DS512" s="16"/>
      <c r="DT512" s="16"/>
      <c r="DU512" s="16"/>
      <c r="DV512" s="16"/>
      <c r="DW512" s="16"/>
      <c r="DX512" s="16"/>
      <c r="DY512" s="16"/>
      <c r="DZ512" s="16"/>
      <c r="EA512" s="16"/>
      <c r="EB512" s="16"/>
      <c r="EC512" s="16"/>
      <c r="ED512" s="16"/>
      <c r="EE512" s="16"/>
      <c r="EF512" s="16"/>
      <c r="EG512" s="16"/>
      <c r="EH512" s="16"/>
      <c r="EI512" s="16"/>
      <c r="EJ512" s="16"/>
      <c r="EK512" s="16"/>
      <c r="EL512" s="16"/>
      <c r="EM512" s="16"/>
      <c r="EN512" s="16"/>
      <c r="EO512" s="16"/>
      <c r="EP512" s="16"/>
      <c r="EQ512" s="16"/>
      <c r="ER512" s="16"/>
      <c r="ES512" s="16"/>
      <c r="ET512" s="16"/>
      <c r="EU512" s="16"/>
      <c r="EV512" s="16"/>
      <c r="EW512" s="16"/>
      <c r="EX512" s="16"/>
      <c r="EY512" s="16"/>
      <c r="EZ512" s="16"/>
      <c r="FA512" s="16"/>
      <c r="FB512" s="16"/>
      <c r="FC512" s="16"/>
      <c r="FD512" s="16"/>
      <c r="FE512" s="16"/>
      <c r="FF512" s="16"/>
      <c r="FG512" s="16"/>
      <c r="FH512" s="16"/>
      <c r="FI512" s="16"/>
      <c r="FJ512" s="16"/>
      <c r="FK512" s="16"/>
      <c r="FL512" s="16"/>
      <c r="FM512" s="16"/>
      <c r="FN512" s="16"/>
      <c r="FO512" s="16"/>
      <c r="FP512" s="16"/>
      <c r="FQ512" s="16"/>
      <c r="FR512" s="16"/>
      <c r="FS512" s="16"/>
      <c r="FT512" s="16"/>
      <c r="FU512" s="16"/>
      <c r="FV512" s="16"/>
      <c r="FW512" s="16"/>
      <c r="FX512" s="16"/>
      <c r="FY512" s="16"/>
      <c r="FZ512" s="16"/>
      <c r="GA512" s="16"/>
      <c r="GB512" s="16"/>
      <c r="GC512" s="16"/>
      <c r="GD512" s="16"/>
      <c r="GE512" s="16"/>
      <c r="GF512" s="16"/>
      <c r="GG512" s="16"/>
      <c r="GH512" s="16"/>
      <c r="GI512" s="16"/>
      <c r="GJ512" s="16"/>
      <c r="GK512" s="16"/>
      <c r="GL512" s="16"/>
      <c r="GM512" s="16"/>
      <c r="GN512" s="16"/>
      <c r="GO512" s="16"/>
      <c r="GP512" s="16"/>
      <c r="GQ512" s="16"/>
      <c r="GR512" s="16"/>
      <c r="GS512" s="16"/>
      <c r="GT512" s="16"/>
      <c r="GU512" s="16"/>
      <c r="GV512" s="16"/>
      <c r="GW512" s="16"/>
      <c r="GX512" s="16"/>
      <c r="GY512" s="16"/>
      <c r="GZ512" s="16"/>
      <c r="HA512" s="16"/>
      <c r="HB512" s="16"/>
      <c r="HC512" s="16"/>
      <c r="HD512" s="16"/>
      <c r="HE512" s="16"/>
      <c r="HF512" s="16"/>
      <c r="HG512" s="16"/>
      <c r="HH512" s="16"/>
      <c r="HI512" s="16"/>
      <c r="HJ512" s="16"/>
      <c r="HK512" s="16"/>
      <c r="HL512" s="16"/>
      <c r="HM512" s="16"/>
      <c r="HN512" s="16"/>
      <c r="HO512" s="16"/>
      <c r="HP512" s="16"/>
      <c r="HQ512" s="16"/>
      <c r="HR512" s="16"/>
      <c r="HS512" s="16"/>
      <c r="HT512" s="16"/>
      <c r="HU512" s="16"/>
      <c r="HV512" s="16"/>
      <c r="HW512" s="16"/>
      <c r="HX512" s="16"/>
      <c r="HY512" s="16"/>
      <c r="HZ512" s="16"/>
      <c r="IA512" s="16"/>
      <c r="IB512" s="16"/>
      <c r="IC512" s="16"/>
      <c r="ID512" s="16"/>
      <c r="IE512" s="16"/>
      <c r="IF512" s="16"/>
      <c r="IG512" s="16"/>
      <c r="IH512" s="16"/>
      <c r="II512" s="16"/>
      <c r="IJ512" s="16"/>
      <c r="IK512" s="16"/>
      <c r="IL512" s="16"/>
      <c r="IM512" s="16"/>
      <c r="IN512" s="16"/>
      <c r="IO512" s="16"/>
      <c r="IP512" s="16"/>
      <c r="IQ512" s="16"/>
      <c r="IR512" s="16"/>
      <c r="IS512" s="16"/>
      <c r="IT512" s="16"/>
      <c r="IU512" s="16"/>
      <c r="IV512" s="16"/>
      <c r="IW512" s="16"/>
      <c r="IX512" s="16"/>
      <c r="IY512" s="16"/>
      <c r="IZ512" s="16"/>
      <c r="JA512" s="16"/>
      <c r="JB512" s="16"/>
      <c r="JC512" s="16"/>
      <c r="JD512" s="16"/>
      <c r="JE512" s="16"/>
      <c r="JF512" s="16"/>
      <c r="JG512" s="16"/>
      <c r="JH512" s="16"/>
      <c r="JI512" s="16"/>
      <c r="JJ512" s="16"/>
      <c r="JK512" s="16"/>
      <c r="JL512" s="16"/>
      <c r="JM512" s="16"/>
      <c r="JN512" s="16"/>
      <c r="JO512" s="16"/>
      <c r="JP512" s="16"/>
      <c r="JQ512" s="16"/>
      <c r="JR512" s="16"/>
      <c r="JS512" s="16"/>
      <c r="JT512" s="16"/>
      <c r="JU512" s="16"/>
      <c r="JV512" s="16"/>
      <c r="JW512" s="16"/>
      <c r="JX512" s="16"/>
      <c r="JY512" s="16"/>
      <c r="JZ512" s="16"/>
      <c r="KA512" s="16"/>
      <c r="KB512" s="16"/>
      <c r="KC512" s="16"/>
      <c r="KD512" s="16"/>
      <c r="KE512" s="16"/>
      <c r="KF512" s="16"/>
      <c r="KG512" s="16"/>
      <c r="KH512" s="16"/>
      <c r="KI512" s="16"/>
      <c r="KJ512" s="16"/>
      <c r="KK512" s="16"/>
      <c r="KL512" s="16"/>
      <c r="KM512" s="16"/>
      <c r="KN512" s="16"/>
      <c r="KO512" s="16"/>
      <c r="KP512" s="16"/>
      <c r="KQ512" s="16"/>
      <c r="KR512" s="16"/>
      <c r="KS512" s="16"/>
      <c r="KT512" s="16"/>
      <c r="KU512" s="16"/>
      <c r="KV512" s="16"/>
      <c r="KW512" s="16"/>
      <c r="KX512" s="16"/>
      <c r="KY512" s="16"/>
      <c r="KZ512" s="16"/>
      <c r="LA512" s="16"/>
      <c r="LB512" s="16"/>
      <c r="LC512" s="16"/>
      <c r="LD512" s="16"/>
      <c r="LE512" s="16"/>
      <c r="LF512" s="16"/>
      <c r="LG512" s="16"/>
      <c r="LH512" s="16"/>
      <c r="LI512" s="16"/>
      <c r="LJ512" s="16"/>
      <c r="LK512" s="16"/>
      <c r="LL512" s="16"/>
      <c r="LM512" s="16"/>
      <c r="LN512" s="16"/>
      <c r="LO512" s="16"/>
      <c r="LP512" s="16"/>
      <c r="LQ512" s="16"/>
      <c r="LR512" s="16"/>
      <c r="LS512" s="16"/>
      <c r="LT512" s="16"/>
      <c r="LU512" s="16"/>
      <c r="LV512" s="16"/>
      <c r="LW512" s="16"/>
      <c r="LX512" s="16"/>
      <c r="LY512" s="16"/>
      <c r="LZ512" s="16"/>
      <c r="MA512" s="16"/>
      <c r="MB512" s="16"/>
      <c r="MC512" s="16"/>
      <c r="MD512" s="16"/>
      <c r="ME512" s="16"/>
      <c r="MF512" s="16"/>
      <c r="MG512" s="16"/>
      <c r="MH512" s="16"/>
      <c r="MI512" s="16"/>
      <c r="MJ512" s="16"/>
      <c r="MK512" s="16"/>
      <c r="ML512" s="16"/>
      <c r="MM512" s="16"/>
      <c r="MN512" s="16"/>
      <c r="MO512" s="16"/>
      <c r="MP512" s="16"/>
      <c r="MQ512" s="16"/>
      <c r="MR512" s="16"/>
      <c r="MS512" s="16"/>
      <c r="MT512" s="16"/>
      <c r="MU512" s="16"/>
      <c r="MV512" s="16"/>
      <c r="MW512" s="16"/>
      <c r="MX512" s="16"/>
      <c r="MY512" s="16"/>
      <c r="MZ512" s="16"/>
      <c r="NA512" s="16"/>
      <c r="NB512" s="16"/>
      <c r="NC512" s="16"/>
      <c r="ND512" s="16"/>
      <c r="NE512" s="16"/>
      <c r="NF512" s="16"/>
      <c r="NG512" s="16"/>
      <c r="NH512" s="16"/>
      <c r="NI512" s="16"/>
      <c r="NJ512" s="16"/>
      <c r="NK512" s="16"/>
      <c r="NL512" s="16"/>
      <c r="NM512" s="16"/>
      <c r="NN512" s="16"/>
      <c r="NO512" s="16"/>
      <c r="NP512" s="16"/>
      <c r="NQ512" s="16"/>
      <c r="NR512" s="16"/>
      <c r="NS512" s="16"/>
      <c r="NT512" s="16"/>
      <c r="NU512" s="16"/>
      <c r="NV512" s="16"/>
      <c r="NW512" s="16"/>
      <c r="NX512" s="16"/>
      <c r="NY512" s="16"/>
      <c r="NZ512" s="16"/>
      <c r="OA512" s="16"/>
      <c r="OB512" s="16"/>
      <c r="OC512" s="16"/>
      <c r="OD512" s="16"/>
      <c r="OE512" s="16"/>
      <c r="OF512" s="16"/>
      <c r="OG512" s="16"/>
      <c r="OH512" s="16"/>
      <c r="OI512" s="16"/>
      <c r="OJ512" s="16"/>
      <c r="OK512" s="16"/>
      <c r="OL512" s="16"/>
      <c r="OM512" s="16"/>
      <c r="ON512" s="16"/>
      <c r="OO512" s="16"/>
      <c r="OP512" s="16"/>
      <c r="OQ512" s="16"/>
      <c r="OR512" s="16"/>
      <c r="OS512" s="16"/>
      <c r="OT512" s="16"/>
      <c r="OU512" s="16"/>
      <c r="OV512" s="16"/>
      <c r="OW512" s="16"/>
      <c r="OX512" s="16"/>
      <c r="OY512" s="16"/>
      <c r="OZ512" s="16"/>
      <c r="PA512" s="16"/>
      <c r="PB512" s="16"/>
      <c r="PC512" s="16"/>
      <c r="PD512" s="16"/>
      <c r="PE512" s="16"/>
      <c r="PF512" s="16"/>
      <c r="PG512" s="16"/>
      <c r="PH512" s="16"/>
      <c r="PI512" s="16"/>
      <c r="PJ512" s="16"/>
      <c r="PK512" s="16"/>
      <c r="PL512" s="16"/>
      <c r="PM512" s="16"/>
      <c r="PN512" s="16"/>
      <c r="PO512" s="16"/>
      <c r="PP512" s="16"/>
      <c r="PQ512" s="16"/>
      <c r="PR512" s="16"/>
      <c r="PS512" s="16"/>
      <c r="PT512" s="16"/>
      <c r="PU512" s="16"/>
      <c r="PV512" s="16"/>
      <c r="PW512" s="16"/>
      <c r="PX512" s="16"/>
      <c r="PY512" s="16"/>
      <c r="PZ512" s="16"/>
      <c r="QA512" s="16"/>
      <c r="QB512" s="16"/>
      <c r="QC512" s="16"/>
      <c r="QD512" s="16"/>
      <c r="QE512" s="16"/>
      <c r="QF512" s="16"/>
      <c r="QG512" s="16"/>
      <c r="QH512" s="16"/>
      <c r="QI512" s="16"/>
      <c r="QJ512" s="16"/>
      <c r="QK512" s="16"/>
      <c r="QL512" s="16"/>
      <c r="QM512" s="16"/>
      <c r="QN512" s="16"/>
      <c r="QO512" s="16"/>
      <c r="QP512" s="16"/>
      <c r="QQ512" s="16"/>
      <c r="QR512" s="16"/>
      <c r="QS512" s="16"/>
      <c r="QT512" s="16"/>
      <c r="QU512" s="16"/>
      <c r="QV512" s="16"/>
      <c r="QW512" s="16"/>
      <c r="QX512" s="16"/>
      <c r="QY512" s="16"/>
      <c r="QZ512" s="16"/>
      <c r="RA512" s="16"/>
      <c r="RB512" s="16"/>
      <c r="RC512" s="16"/>
      <c r="RD512" s="16"/>
      <c r="RE512" s="16"/>
      <c r="RF512" s="16"/>
      <c r="RG512" s="16"/>
      <c r="RH512" s="16"/>
      <c r="RI512" s="16"/>
      <c r="RJ512" s="16"/>
    </row>
    <row r="513" spans="2:478" x14ac:dyDescent="0.25">
      <c r="B513" s="16"/>
      <c r="C513" s="16"/>
      <c r="AF513" s="16"/>
      <c r="AG513" s="16"/>
      <c r="AH513" s="16"/>
      <c r="AI513" s="16"/>
      <c r="AJ513" s="16"/>
      <c r="AK513" s="16"/>
      <c r="AL513" s="16"/>
      <c r="AM513" s="16"/>
      <c r="AN513" s="16"/>
      <c r="AO513" s="16"/>
      <c r="AP513" s="16"/>
      <c r="AQ513" s="16"/>
      <c r="AR513" s="16"/>
      <c r="AS513" s="16"/>
      <c r="AT513" s="16"/>
      <c r="AU513" s="16"/>
      <c r="AV513" s="16"/>
      <c r="AW513" s="16"/>
      <c r="AX513" s="16"/>
      <c r="AY513" s="16"/>
      <c r="AZ513" s="16"/>
      <c r="BA513" s="16"/>
      <c r="BB513" s="16"/>
      <c r="BC513" s="16"/>
      <c r="BD513" s="16"/>
      <c r="BE513" s="16"/>
      <c r="BF513" s="16"/>
      <c r="BG513" s="16"/>
      <c r="BH513" s="16"/>
      <c r="BI513" s="16"/>
      <c r="BJ513" s="16"/>
      <c r="BK513" s="16"/>
      <c r="BL513" s="16"/>
      <c r="BM513" s="16"/>
      <c r="BN513" s="16"/>
      <c r="BO513" s="16"/>
      <c r="BP513" s="16"/>
      <c r="BQ513" s="16"/>
      <c r="BR513" s="16"/>
      <c r="BS513" s="16"/>
      <c r="BT513" s="16"/>
      <c r="BU513" s="16"/>
      <c r="BV513" s="16"/>
      <c r="BW513" s="16"/>
      <c r="BX513" s="16"/>
      <c r="BY513" s="16"/>
      <c r="BZ513" s="16"/>
      <c r="CA513" s="16"/>
      <c r="CB513" s="16"/>
      <c r="CC513" s="16"/>
      <c r="CD513" s="16"/>
      <c r="CE513" s="16"/>
      <c r="CF513" s="16"/>
      <c r="CG513" s="16"/>
      <c r="CH513" s="16"/>
      <c r="CI513" s="16"/>
      <c r="CJ513" s="16"/>
      <c r="CK513" s="16"/>
      <c r="CL513" s="16"/>
      <c r="CM513" s="16"/>
      <c r="CN513" s="16"/>
      <c r="CO513" s="16"/>
      <c r="CP513" s="16"/>
      <c r="CQ513" s="16"/>
      <c r="CR513" s="16"/>
      <c r="CS513" s="16"/>
      <c r="CT513" s="16"/>
      <c r="CU513" s="16"/>
      <c r="CV513" s="16"/>
      <c r="CW513" s="16"/>
      <c r="CX513" s="16"/>
      <c r="CY513" s="16"/>
      <c r="CZ513" s="16"/>
      <c r="DA513" s="16"/>
      <c r="DB513" s="16"/>
      <c r="DC513" s="16"/>
      <c r="DD513" s="16"/>
      <c r="DE513" s="16"/>
      <c r="DF513" s="16"/>
      <c r="DG513" s="16"/>
      <c r="DH513" s="16"/>
      <c r="DI513" s="16"/>
      <c r="DJ513" s="16"/>
      <c r="DK513" s="16"/>
      <c r="DL513" s="16"/>
      <c r="DM513" s="16"/>
      <c r="DN513" s="16"/>
      <c r="DO513" s="16"/>
      <c r="DP513" s="16"/>
      <c r="DQ513" s="16"/>
      <c r="DR513" s="16"/>
      <c r="DS513" s="16"/>
      <c r="DT513" s="16"/>
      <c r="DU513" s="16"/>
      <c r="DV513" s="16"/>
      <c r="DW513" s="16"/>
      <c r="DX513" s="16"/>
      <c r="DY513" s="16"/>
      <c r="DZ513" s="16"/>
      <c r="EA513" s="16"/>
      <c r="EB513" s="16"/>
      <c r="EC513" s="16"/>
      <c r="ED513" s="16"/>
      <c r="EE513" s="16"/>
      <c r="EF513" s="16"/>
      <c r="EG513" s="16"/>
      <c r="EH513" s="16"/>
      <c r="EI513" s="16"/>
      <c r="EJ513" s="16"/>
      <c r="EK513" s="16"/>
      <c r="EL513" s="16"/>
      <c r="EM513" s="16"/>
      <c r="EN513" s="16"/>
      <c r="EO513" s="16"/>
      <c r="EP513" s="16"/>
      <c r="EQ513" s="16"/>
      <c r="ER513" s="16"/>
      <c r="ES513" s="16"/>
      <c r="ET513" s="16"/>
      <c r="EU513" s="16"/>
      <c r="EV513" s="16"/>
      <c r="EW513" s="16"/>
      <c r="EX513" s="16"/>
      <c r="EY513" s="16"/>
      <c r="EZ513" s="16"/>
      <c r="FA513" s="16"/>
      <c r="FB513" s="16"/>
      <c r="FC513" s="16"/>
      <c r="FD513" s="16"/>
      <c r="FE513" s="16"/>
      <c r="FF513" s="16"/>
      <c r="FG513" s="16"/>
      <c r="FH513" s="16"/>
      <c r="FI513" s="16"/>
      <c r="FJ513" s="16"/>
      <c r="FK513" s="16"/>
      <c r="FL513" s="16"/>
      <c r="FM513" s="16"/>
      <c r="FN513" s="16"/>
      <c r="FO513" s="16"/>
      <c r="FP513" s="16"/>
      <c r="FQ513" s="16"/>
      <c r="FR513" s="16"/>
      <c r="FS513" s="16"/>
      <c r="FT513" s="16"/>
      <c r="FU513" s="16"/>
      <c r="FV513" s="16"/>
      <c r="FW513" s="16"/>
      <c r="FX513" s="16"/>
      <c r="FY513" s="16"/>
      <c r="FZ513" s="16"/>
      <c r="GA513" s="16"/>
      <c r="GB513" s="16"/>
      <c r="GC513" s="16"/>
      <c r="GD513" s="16"/>
      <c r="GE513" s="16"/>
      <c r="GF513" s="16"/>
      <c r="GG513" s="16"/>
      <c r="GH513" s="16"/>
      <c r="GI513" s="16"/>
      <c r="GJ513" s="16"/>
      <c r="GK513" s="16"/>
      <c r="GL513" s="16"/>
      <c r="GM513" s="16"/>
      <c r="GN513" s="16"/>
      <c r="GO513" s="16"/>
      <c r="GP513" s="16"/>
      <c r="GQ513" s="16"/>
      <c r="GR513" s="16"/>
      <c r="GS513" s="16"/>
      <c r="GT513" s="16"/>
      <c r="GU513" s="16"/>
      <c r="GV513" s="16"/>
      <c r="GW513" s="16"/>
      <c r="GX513" s="16"/>
      <c r="GY513" s="16"/>
      <c r="GZ513" s="16"/>
      <c r="HA513" s="16"/>
      <c r="HB513" s="16"/>
      <c r="HC513" s="16"/>
      <c r="HD513" s="16"/>
      <c r="HE513" s="16"/>
      <c r="HF513" s="16"/>
      <c r="HG513" s="16"/>
      <c r="HH513" s="16"/>
      <c r="HI513" s="16"/>
      <c r="HJ513" s="16"/>
      <c r="HK513" s="16"/>
      <c r="HL513" s="16"/>
      <c r="HM513" s="16"/>
      <c r="HN513" s="16"/>
      <c r="HO513" s="16"/>
      <c r="HP513" s="16"/>
      <c r="HQ513" s="16"/>
      <c r="HR513" s="16"/>
      <c r="HS513" s="16"/>
      <c r="HT513" s="16"/>
      <c r="HU513" s="16"/>
      <c r="HV513" s="16"/>
      <c r="HW513" s="16"/>
      <c r="HX513" s="16"/>
      <c r="HY513" s="16"/>
      <c r="HZ513" s="16"/>
      <c r="IA513" s="16"/>
      <c r="IB513" s="16"/>
      <c r="IC513" s="16"/>
      <c r="ID513" s="16"/>
      <c r="IE513" s="16"/>
      <c r="IF513" s="16"/>
      <c r="IG513" s="16"/>
      <c r="IH513" s="16"/>
      <c r="II513" s="16"/>
      <c r="IJ513" s="16"/>
      <c r="IK513" s="16"/>
      <c r="IL513" s="16"/>
      <c r="IM513" s="16"/>
      <c r="IN513" s="16"/>
      <c r="IO513" s="16"/>
      <c r="IP513" s="16"/>
      <c r="IQ513" s="16"/>
      <c r="IR513" s="16"/>
      <c r="IS513" s="16"/>
      <c r="IT513" s="16"/>
      <c r="IU513" s="16"/>
      <c r="IV513" s="16"/>
      <c r="IW513" s="16"/>
      <c r="IX513" s="16"/>
      <c r="IY513" s="16"/>
      <c r="IZ513" s="16"/>
      <c r="JA513" s="16"/>
      <c r="JB513" s="16"/>
      <c r="JC513" s="16"/>
      <c r="JD513" s="16"/>
      <c r="JE513" s="16"/>
      <c r="JF513" s="16"/>
      <c r="JG513" s="16"/>
      <c r="JH513" s="16"/>
      <c r="JI513" s="16"/>
      <c r="JJ513" s="16"/>
      <c r="JK513" s="16"/>
      <c r="JL513" s="16"/>
      <c r="JM513" s="16"/>
      <c r="JN513" s="16"/>
      <c r="JO513" s="16"/>
      <c r="JP513" s="16"/>
      <c r="JQ513" s="16"/>
      <c r="JR513" s="16"/>
      <c r="JS513" s="16"/>
      <c r="JT513" s="16"/>
      <c r="JU513" s="16"/>
      <c r="JV513" s="16"/>
      <c r="JW513" s="16"/>
      <c r="JX513" s="16"/>
      <c r="JY513" s="16"/>
      <c r="JZ513" s="16"/>
      <c r="KA513" s="16"/>
      <c r="KB513" s="16"/>
      <c r="KC513" s="16"/>
      <c r="KD513" s="16"/>
      <c r="KE513" s="16"/>
      <c r="KF513" s="16"/>
      <c r="KG513" s="16"/>
      <c r="KH513" s="16"/>
      <c r="KI513" s="16"/>
      <c r="KJ513" s="16"/>
      <c r="KK513" s="16"/>
      <c r="KL513" s="16"/>
      <c r="KM513" s="16"/>
      <c r="KN513" s="16"/>
      <c r="KO513" s="16"/>
      <c r="KP513" s="16"/>
      <c r="KQ513" s="16"/>
      <c r="KR513" s="16"/>
      <c r="KS513" s="16"/>
      <c r="KT513" s="16"/>
      <c r="KU513" s="16"/>
      <c r="KV513" s="16"/>
      <c r="KW513" s="16"/>
      <c r="KX513" s="16"/>
      <c r="KY513" s="16"/>
      <c r="KZ513" s="16"/>
      <c r="LA513" s="16"/>
      <c r="LB513" s="16"/>
      <c r="LC513" s="16"/>
      <c r="LD513" s="16"/>
      <c r="LE513" s="16"/>
      <c r="LF513" s="16"/>
      <c r="LG513" s="16"/>
      <c r="LH513" s="16"/>
      <c r="LI513" s="16"/>
      <c r="LJ513" s="16"/>
      <c r="LK513" s="16"/>
      <c r="LL513" s="16"/>
      <c r="LM513" s="16"/>
      <c r="LN513" s="16"/>
      <c r="LO513" s="16"/>
      <c r="LP513" s="16"/>
      <c r="LQ513" s="16"/>
      <c r="LR513" s="16"/>
      <c r="LS513" s="16"/>
      <c r="LT513" s="16"/>
      <c r="LU513" s="16"/>
      <c r="LV513" s="16"/>
      <c r="LW513" s="16"/>
      <c r="LX513" s="16"/>
      <c r="LY513" s="16"/>
      <c r="LZ513" s="16"/>
      <c r="MA513" s="16"/>
      <c r="MB513" s="16"/>
      <c r="MC513" s="16"/>
      <c r="MD513" s="16"/>
      <c r="ME513" s="16"/>
      <c r="MF513" s="16"/>
      <c r="MG513" s="16"/>
      <c r="MH513" s="16"/>
      <c r="MI513" s="16"/>
      <c r="MJ513" s="16"/>
      <c r="MK513" s="16"/>
      <c r="ML513" s="16"/>
      <c r="MM513" s="16"/>
      <c r="MN513" s="16"/>
      <c r="MO513" s="16"/>
      <c r="MP513" s="16"/>
      <c r="MQ513" s="16"/>
      <c r="MR513" s="16"/>
      <c r="MS513" s="16"/>
      <c r="MT513" s="16"/>
      <c r="MU513" s="16"/>
      <c r="MV513" s="16"/>
      <c r="MW513" s="16"/>
      <c r="MX513" s="16"/>
      <c r="MY513" s="16"/>
      <c r="MZ513" s="16"/>
      <c r="NA513" s="16"/>
      <c r="NB513" s="16"/>
      <c r="NC513" s="16"/>
      <c r="ND513" s="16"/>
      <c r="NE513" s="16"/>
      <c r="NF513" s="16"/>
      <c r="NG513" s="16"/>
      <c r="NH513" s="16"/>
      <c r="NI513" s="16"/>
      <c r="NJ513" s="16"/>
      <c r="NK513" s="16"/>
      <c r="NL513" s="16"/>
      <c r="NM513" s="16"/>
      <c r="NN513" s="16"/>
      <c r="NO513" s="16"/>
      <c r="NP513" s="16"/>
      <c r="NQ513" s="16"/>
      <c r="NR513" s="16"/>
      <c r="NS513" s="16"/>
      <c r="NT513" s="16"/>
      <c r="NU513" s="16"/>
      <c r="NV513" s="16"/>
      <c r="NW513" s="16"/>
      <c r="NX513" s="16"/>
      <c r="NY513" s="16"/>
      <c r="NZ513" s="16"/>
      <c r="OA513" s="16"/>
      <c r="OB513" s="16"/>
      <c r="OC513" s="16"/>
      <c r="OD513" s="16"/>
      <c r="OE513" s="16"/>
      <c r="OF513" s="16"/>
      <c r="OG513" s="16"/>
      <c r="OH513" s="16"/>
      <c r="OI513" s="16"/>
      <c r="OJ513" s="16"/>
      <c r="OK513" s="16"/>
      <c r="OL513" s="16"/>
      <c r="OM513" s="16"/>
      <c r="ON513" s="16"/>
      <c r="OO513" s="16"/>
      <c r="OP513" s="16"/>
      <c r="OQ513" s="16"/>
      <c r="OR513" s="16"/>
      <c r="OS513" s="16"/>
      <c r="OT513" s="16"/>
      <c r="OU513" s="16"/>
      <c r="OV513" s="16"/>
      <c r="OW513" s="16"/>
      <c r="OX513" s="16"/>
      <c r="OY513" s="16"/>
      <c r="OZ513" s="16"/>
      <c r="PA513" s="16"/>
      <c r="PB513" s="16"/>
      <c r="PC513" s="16"/>
      <c r="PD513" s="16"/>
      <c r="PE513" s="16"/>
      <c r="PF513" s="16"/>
      <c r="PG513" s="16"/>
      <c r="PH513" s="16"/>
      <c r="PI513" s="16"/>
      <c r="PJ513" s="16"/>
      <c r="PK513" s="16"/>
      <c r="PL513" s="16"/>
      <c r="PM513" s="16"/>
      <c r="PN513" s="16"/>
      <c r="PO513" s="16"/>
      <c r="PP513" s="16"/>
      <c r="PQ513" s="16"/>
      <c r="PR513" s="16"/>
      <c r="PS513" s="16"/>
      <c r="PT513" s="16"/>
      <c r="PU513" s="16"/>
      <c r="PV513" s="16"/>
      <c r="PW513" s="16"/>
      <c r="PX513" s="16"/>
      <c r="PY513" s="16"/>
      <c r="PZ513" s="16"/>
      <c r="QA513" s="16"/>
      <c r="QB513" s="16"/>
      <c r="QC513" s="16"/>
      <c r="QD513" s="16"/>
      <c r="QE513" s="16"/>
      <c r="QF513" s="16"/>
      <c r="QG513" s="16"/>
      <c r="QH513" s="16"/>
      <c r="QI513" s="16"/>
      <c r="QJ513" s="16"/>
      <c r="QK513" s="16"/>
      <c r="QL513" s="16"/>
      <c r="QM513" s="16"/>
      <c r="QN513" s="16"/>
      <c r="QO513" s="16"/>
      <c r="QP513" s="16"/>
      <c r="QQ513" s="16"/>
      <c r="QR513" s="16"/>
      <c r="QS513" s="16"/>
      <c r="QT513" s="16"/>
      <c r="QU513" s="16"/>
      <c r="QV513" s="16"/>
      <c r="QW513" s="16"/>
      <c r="QX513" s="16"/>
      <c r="QY513" s="16"/>
      <c r="QZ513" s="16"/>
      <c r="RA513" s="16"/>
      <c r="RB513" s="16"/>
      <c r="RC513" s="16"/>
      <c r="RD513" s="16"/>
      <c r="RE513" s="16"/>
      <c r="RF513" s="16"/>
      <c r="RG513" s="16"/>
      <c r="RH513" s="16"/>
      <c r="RI513" s="16"/>
      <c r="RJ513" s="16"/>
    </row>
    <row r="514" spans="2:478" x14ac:dyDescent="0.25">
      <c r="B514" s="16"/>
      <c r="C514" s="16"/>
      <c r="AF514" s="16"/>
      <c r="AG514" s="16"/>
      <c r="AH514" s="16"/>
      <c r="AI514" s="16"/>
      <c r="AJ514" s="16"/>
      <c r="AK514" s="16"/>
      <c r="AL514" s="16"/>
      <c r="AM514" s="16"/>
      <c r="AN514" s="16"/>
      <c r="AO514" s="16"/>
      <c r="AP514" s="16"/>
      <c r="AQ514" s="16"/>
      <c r="AR514" s="16"/>
      <c r="AS514" s="16"/>
      <c r="AT514" s="16"/>
      <c r="AU514" s="16"/>
      <c r="AV514" s="16"/>
      <c r="AW514" s="16"/>
      <c r="AX514" s="16"/>
      <c r="AY514" s="16"/>
      <c r="AZ514" s="16"/>
      <c r="BA514" s="16"/>
      <c r="BB514" s="16"/>
      <c r="BC514" s="16"/>
      <c r="BD514" s="16"/>
      <c r="BE514" s="16"/>
      <c r="BF514" s="16"/>
      <c r="BG514" s="16"/>
      <c r="BH514" s="16"/>
      <c r="BI514" s="16"/>
      <c r="BJ514" s="16"/>
      <c r="BK514" s="16"/>
      <c r="BL514" s="16"/>
      <c r="BM514" s="16"/>
      <c r="BN514" s="16"/>
      <c r="BO514" s="16"/>
      <c r="BP514" s="16"/>
      <c r="BQ514" s="16"/>
      <c r="BR514" s="16"/>
      <c r="BS514" s="16"/>
      <c r="BT514" s="16"/>
      <c r="BU514" s="16"/>
      <c r="BV514" s="16"/>
      <c r="BW514" s="16"/>
      <c r="BX514" s="16"/>
      <c r="BY514" s="16"/>
      <c r="BZ514" s="16"/>
      <c r="CA514" s="16"/>
      <c r="CB514" s="16"/>
      <c r="CC514" s="16"/>
      <c r="CD514" s="16"/>
      <c r="CE514" s="16"/>
      <c r="CF514" s="16"/>
      <c r="CG514" s="16"/>
      <c r="CH514" s="16"/>
      <c r="CI514" s="16"/>
      <c r="CJ514" s="16"/>
      <c r="CK514" s="16"/>
      <c r="CL514" s="16"/>
      <c r="CM514" s="16"/>
      <c r="CN514" s="16"/>
      <c r="CO514" s="16"/>
      <c r="CP514" s="16"/>
      <c r="CQ514" s="16"/>
      <c r="CR514" s="16"/>
      <c r="CS514" s="16"/>
      <c r="CT514" s="16"/>
      <c r="CU514" s="16"/>
      <c r="CV514" s="16"/>
      <c r="CW514" s="16"/>
      <c r="CX514" s="16"/>
      <c r="CY514" s="16"/>
      <c r="CZ514" s="16"/>
      <c r="DA514" s="16"/>
      <c r="DB514" s="16"/>
      <c r="DC514" s="16"/>
      <c r="DD514" s="16"/>
      <c r="DE514" s="16"/>
      <c r="DF514" s="16"/>
      <c r="DG514" s="16"/>
      <c r="DH514" s="16"/>
      <c r="DI514" s="16"/>
      <c r="DJ514" s="16"/>
      <c r="DK514" s="16"/>
      <c r="DL514" s="16"/>
      <c r="DM514" s="16"/>
      <c r="DN514" s="16"/>
      <c r="DO514" s="16"/>
      <c r="DP514" s="16"/>
      <c r="DQ514" s="16"/>
      <c r="DR514" s="16"/>
      <c r="DS514" s="16"/>
      <c r="DT514" s="16"/>
      <c r="DU514" s="16"/>
      <c r="DV514" s="16"/>
      <c r="DW514" s="16"/>
      <c r="DX514" s="16"/>
      <c r="DY514" s="16"/>
      <c r="DZ514" s="16"/>
      <c r="EA514" s="16"/>
      <c r="EB514" s="16"/>
      <c r="EC514" s="16"/>
      <c r="ED514" s="16"/>
      <c r="EE514" s="16"/>
      <c r="EF514" s="16"/>
      <c r="EG514" s="16"/>
      <c r="EH514" s="16"/>
      <c r="EI514" s="16"/>
      <c r="EJ514" s="16"/>
      <c r="EK514" s="16"/>
      <c r="EL514" s="16"/>
      <c r="EM514" s="16"/>
      <c r="EN514" s="16"/>
      <c r="EO514" s="16"/>
      <c r="EP514" s="16"/>
      <c r="EQ514" s="16"/>
      <c r="ER514" s="16"/>
      <c r="ES514" s="16"/>
      <c r="ET514" s="16"/>
      <c r="EU514" s="16"/>
      <c r="EV514" s="16"/>
      <c r="EW514" s="16"/>
      <c r="EX514" s="16"/>
      <c r="EY514" s="16"/>
      <c r="EZ514" s="16"/>
      <c r="FA514" s="16"/>
      <c r="FB514" s="16"/>
      <c r="FC514" s="16"/>
      <c r="FD514" s="16"/>
      <c r="FE514" s="16"/>
      <c r="FF514" s="16"/>
      <c r="FG514" s="16"/>
      <c r="FH514" s="16"/>
      <c r="FI514" s="16"/>
      <c r="FJ514" s="16"/>
      <c r="FK514" s="16"/>
      <c r="FL514" s="16"/>
      <c r="FM514" s="16"/>
      <c r="FN514" s="16"/>
      <c r="FO514" s="16"/>
      <c r="FP514" s="16"/>
      <c r="FQ514" s="16"/>
      <c r="FR514" s="16"/>
      <c r="FS514" s="16"/>
      <c r="FT514" s="16"/>
      <c r="FU514" s="16"/>
      <c r="FV514" s="16"/>
      <c r="FW514" s="16"/>
      <c r="FX514" s="16"/>
      <c r="FY514" s="16"/>
      <c r="FZ514" s="16"/>
      <c r="GA514" s="16"/>
      <c r="GB514" s="16"/>
      <c r="GC514" s="16"/>
      <c r="GD514" s="16"/>
      <c r="GE514" s="16"/>
      <c r="GF514" s="16"/>
      <c r="GG514" s="16"/>
      <c r="GH514" s="16"/>
      <c r="GI514" s="16"/>
      <c r="GJ514" s="16"/>
      <c r="GK514" s="16"/>
      <c r="GL514" s="16"/>
      <c r="GM514" s="16"/>
      <c r="GN514" s="16"/>
      <c r="GO514" s="16"/>
      <c r="GP514" s="16"/>
      <c r="GQ514" s="16"/>
      <c r="GR514" s="16"/>
      <c r="GS514" s="16"/>
      <c r="GT514" s="16"/>
      <c r="GU514" s="16"/>
      <c r="GV514" s="16"/>
      <c r="GW514" s="16"/>
      <c r="GX514" s="16"/>
      <c r="GY514" s="16"/>
      <c r="GZ514" s="16"/>
      <c r="HA514" s="16"/>
      <c r="HB514" s="16"/>
      <c r="HC514" s="16"/>
      <c r="HD514" s="16"/>
      <c r="HE514" s="16"/>
      <c r="HF514" s="16"/>
      <c r="HG514" s="16"/>
      <c r="HH514" s="16"/>
      <c r="HI514" s="16"/>
      <c r="HJ514" s="16"/>
      <c r="HK514" s="16"/>
      <c r="HL514" s="16"/>
      <c r="HM514" s="16"/>
      <c r="HN514" s="16"/>
      <c r="HO514" s="16"/>
      <c r="HP514" s="16"/>
      <c r="HQ514" s="16"/>
      <c r="HR514" s="16"/>
      <c r="HS514" s="16"/>
      <c r="HT514" s="16"/>
      <c r="HU514" s="16"/>
      <c r="HV514" s="16"/>
      <c r="HW514" s="16"/>
      <c r="HX514" s="16"/>
      <c r="HY514" s="16"/>
      <c r="HZ514" s="16"/>
      <c r="IA514" s="16"/>
      <c r="IB514" s="16"/>
      <c r="IC514" s="16"/>
      <c r="ID514" s="16"/>
      <c r="IE514" s="16"/>
      <c r="IF514" s="16"/>
      <c r="IG514" s="16"/>
      <c r="IH514" s="16"/>
      <c r="II514" s="16"/>
      <c r="IJ514" s="16"/>
      <c r="IK514" s="16"/>
      <c r="IL514" s="16"/>
      <c r="IM514" s="16"/>
      <c r="IN514" s="16"/>
      <c r="IO514" s="16"/>
      <c r="IP514" s="16"/>
      <c r="IQ514" s="16"/>
      <c r="IR514" s="16"/>
      <c r="IS514" s="16"/>
      <c r="IT514" s="16"/>
      <c r="IU514" s="16"/>
      <c r="IV514" s="16"/>
      <c r="IW514" s="16"/>
      <c r="IX514" s="16"/>
      <c r="IY514" s="16"/>
      <c r="IZ514" s="16"/>
      <c r="JA514" s="16"/>
      <c r="JB514" s="16"/>
      <c r="JC514" s="16"/>
      <c r="JD514" s="16"/>
      <c r="JE514" s="16"/>
      <c r="JF514" s="16"/>
      <c r="JG514" s="16"/>
      <c r="JH514" s="16"/>
      <c r="JI514" s="16"/>
      <c r="JJ514" s="16"/>
      <c r="JK514" s="16"/>
      <c r="JL514" s="16"/>
      <c r="JM514" s="16"/>
      <c r="JN514" s="16"/>
      <c r="JO514" s="16"/>
      <c r="JP514" s="16"/>
      <c r="JQ514" s="16"/>
      <c r="JR514" s="16"/>
      <c r="JS514" s="16"/>
      <c r="JT514" s="16"/>
      <c r="JU514" s="16"/>
      <c r="JV514" s="16"/>
      <c r="JW514" s="16"/>
      <c r="JX514" s="16"/>
      <c r="JY514" s="16"/>
      <c r="JZ514" s="16"/>
      <c r="KA514" s="16"/>
      <c r="KB514" s="16"/>
      <c r="KC514" s="16"/>
      <c r="KD514" s="16"/>
      <c r="KE514" s="16"/>
      <c r="KF514" s="16"/>
      <c r="KG514" s="16"/>
      <c r="KH514" s="16"/>
      <c r="KI514" s="16"/>
      <c r="KJ514" s="16"/>
      <c r="KK514" s="16"/>
      <c r="KL514" s="16"/>
      <c r="KM514" s="16"/>
      <c r="KN514" s="16"/>
      <c r="KO514" s="16"/>
      <c r="KP514" s="16"/>
      <c r="KQ514" s="16"/>
      <c r="KR514" s="16"/>
      <c r="KS514" s="16"/>
      <c r="KT514" s="16"/>
      <c r="KU514" s="16"/>
      <c r="KV514" s="16"/>
      <c r="KW514" s="16"/>
      <c r="KX514" s="16"/>
      <c r="KY514" s="16"/>
      <c r="KZ514" s="16"/>
      <c r="LA514" s="16"/>
      <c r="LB514" s="16"/>
      <c r="LC514" s="16"/>
      <c r="LD514" s="16"/>
      <c r="LE514" s="16"/>
      <c r="LF514" s="16"/>
      <c r="LG514" s="16"/>
      <c r="LH514" s="16"/>
      <c r="LI514" s="16"/>
      <c r="LJ514" s="16"/>
      <c r="LK514" s="16"/>
      <c r="LL514" s="16"/>
      <c r="LM514" s="16"/>
      <c r="LN514" s="16"/>
      <c r="LO514" s="16"/>
      <c r="LP514" s="16"/>
      <c r="LQ514" s="16"/>
      <c r="LR514" s="16"/>
      <c r="LS514" s="16"/>
      <c r="LT514" s="16"/>
      <c r="LU514" s="16"/>
      <c r="LV514" s="16"/>
      <c r="LW514" s="16"/>
      <c r="LX514" s="16"/>
      <c r="LY514" s="16"/>
      <c r="LZ514" s="16"/>
      <c r="MA514" s="16"/>
      <c r="MB514" s="16"/>
      <c r="MC514" s="16"/>
      <c r="MD514" s="16"/>
      <c r="ME514" s="16"/>
      <c r="MF514" s="16"/>
      <c r="MG514" s="16"/>
      <c r="MH514" s="16"/>
      <c r="MI514" s="16"/>
      <c r="MJ514" s="16"/>
      <c r="MK514" s="16"/>
      <c r="ML514" s="16"/>
      <c r="MM514" s="16"/>
      <c r="MN514" s="16"/>
      <c r="MO514" s="16"/>
      <c r="MP514" s="16"/>
      <c r="MQ514" s="16"/>
      <c r="MR514" s="16"/>
      <c r="MS514" s="16"/>
      <c r="MT514" s="16"/>
      <c r="MU514" s="16"/>
      <c r="MV514" s="16"/>
      <c r="MW514" s="16"/>
      <c r="MX514" s="16"/>
      <c r="MY514" s="16"/>
      <c r="MZ514" s="16"/>
      <c r="NA514" s="16"/>
      <c r="NB514" s="16"/>
      <c r="NC514" s="16"/>
      <c r="ND514" s="16"/>
      <c r="NE514" s="16"/>
      <c r="NF514" s="16"/>
      <c r="NG514" s="16"/>
      <c r="NH514" s="16"/>
      <c r="NI514" s="16"/>
      <c r="NJ514" s="16"/>
      <c r="NK514" s="16"/>
      <c r="NL514" s="16"/>
      <c r="NM514" s="16"/>
      <c r="NN514" s="16"/>
      <c r="NO514" s="16"/>
      <c r="NP514" s="16"/>
      <c r="NQ514" s="16"/>
      <c r="NR514" s="16"/>
      <c r="NS514" s="16"/>
      <c r="NT514" s="16"/>
      <c r="NU514" s="16"/>
      <c r="NV514" s="16"/>
      <c r="NW514" s="16"/>
      <c r="NX514" s="16"/>
      <c r="NY514" s="16"/>
      <c r="NZ514" s="16"/>
      <c r="OA514" s="16"/>
      <c r="OB514" s="16"/>
      <c r="OC514" s="16"/>
      <c r="OD514" s="16"/>
      <c r="OE514" s="16"/>
      <c r="OF514" s="16"/>
      <c r="OG514" s="16"/>
      <c r="OH514" s="16"/>
      <c r="OI514" s="16"/>
      <c r="OJ514" s="16"/>
      <c r="OK514" s="16"/>
      <c r="OL514" s="16"/>
      <c r="OM514" s="16"/>
      <c r="ON514" s="16"/>
      <c r="OO514" s="16"/>
      <c r="OP514" s="16"/>
      <c r="OQ514" s="16"/>
      <c r="OR514" s="16"/>
      <c r="OS514" s="16"/>
      <c r="OT514" s="16"/>
      <c r="OU514" s="16"/>
      <c r="OV514" s="16"/>
      <c r="OW514" s="16"/>
      <c r="OX514" s="16"/>
      <c r="OY514" s="16"/>
      <c r="OZ514" s="16"/>
      <c r="PA514" s="16"/>
      <c r="PB514" s="16"/>
      <c r="PC514" s="16"/>
      <c r="PD514" s="16"/>
      <c r="PE514" s="16"/>
      <c r="PF514" s="16"/>
      <c r="PG514" s="16"/>
      <c r="PH514" s="16"/>
      <c r="PI514" s="16"/>
      <c r="PJ514" s="16"/>
      <c r="PK514" s="16"/>
      <c r="PL514" s="16"/>
      <c r="PM514" s="16"/>
      <c r="PN514" s="16"/>
      <c r="PO514" s="16"/>
      <c r="PP514" s="16"/>
      <c r="PQ514" s="16"/>
      <c r="PR514" s="16"/>
      <c r="PS514" s="16"/>
      <c r="PT514" s="16"/>
      <c r="PU514" s="16"/>
      <c r="PV514" s="16"/>
      <c r="PW514" s="16"/>
      <c r="PX514" s="16"/>
      <c r="PY514" s="16"/>
      <c r="PZ514" s="16"/>
      <c r="QA514" s="16"/>
      <c r="QB514" s="16"/>
      <c r="QC514" s="16"/>
      <c r="QD514" s="16"/>
      <c r="QE514" s="16"/>
      <c r="QF514" s="16"/>
      <c r="QG514" s="16"/>
      <c r="QH514" s="16"/>
      <c r="QI514" s="16"/>
      <c r="QJ514" s="16"/>
      <c r="QK514" s="16"/>
      <c r="QL514" s="16"/>
      <c r="QM514" s="16"/>
      <c r="QN514" s="16"/>
      <c r="QO514" s="16"/>
      <c r="QP514" s="16"/>
      <c r="QQ514" s="16"/>
      <c r="QR514" s="16"/>
      <c r="QS514" s="16"/>
      <c r="QT514" s="16"/>
      <c r="QU514" s="16"/>
      <c r="QV514" s="16"/>
      <c r="QW514" s="16"/>
      <c r="QX514" s="16"/>
      <c r="QY514" s="16"/>
      <c r="QZ514" s="16"/>
      <c r="RA514" s="16"/>
      <c r="RB514" s="16"/>
      <c r="RC514" s="16"/>
      <c r="RD514" s="16"/>
      <c r="RE514" s="16"/>
      <c r="RF514" s="16"/>
      <c r="RG514" s="16"/>
      <c r="RH514" s="16"/>
      <c r="RI514" s="16"/>
      <c r="RJ514" s="16"/>
    </row>
    <row r="515" spans="2:478" x14ac:dyDescent="0.25">
      <c r="B515" s="16"/>
      <c r="C515" s="16"/>
      <c r="AF515" s="16"/>
      <c r="AG515" s="16"/>
      <c r="AH515" s="16"/>
      <c r="AI515" s="16"/>
      <c r="AJ515" s="16"/>
      <c r="AK515" s="16"/>
      <c r="AL515" s="16"/>
      <c r="AM515" s="16"/>
      <c r="AN515" s="16"/>
      <c r="AO515" s="16"/>
      <c r="AP515" s="16"/>
      <c r="AQ515" s="16"/>
      <c r="AR515" s="16"/>
      <c r="AS515" s="16"/>
      <c r="AT515" s="16"/>
      <c r="AU515" s="16"/>
      <c r="AV515" s="16"/>
      <c r="AW515" s="16"/>
      <c r="AX515" s="16"/>
      <c r="AY515" s="16"/>
      <c r="AZ515" s="16"/>
      <c r="BA515" s="16"/>
      <c r="BB515" s="16"/>
      <c r="BC515" s="16"/>
      <c r="BD515" s="16"/>
      <c r="BE515" s="16"/>
      <c r="BF515" s="16"/>
      <c r="BG515" s="16"/>
      <c r="BH515" s="16"/>
      <c r="BI515" s="16"/>
      <c r="BJ515" s="16"/>
      <c r="BK515" s="16"/>
      <c r="BL515" s="16"/>
      <c r="BM515" s="16"/>
      <c r="BN515" s="16"/>
      <c r="BO515" s="16"/>
      <c r="BP515" s="16"/>
      <c r="BQ515" s="16"/>
      <c r="BR515" s="16"/>
      <c r="BS515" s="16"/>
      <c r="BT515" s="16"/>
      <c r="BU515" s="16"/>
      <c r="BV515" s="16"/>
      <c r="BW515" s="16"/>
      <c r="BX515" s="16"/>
      <c r="BY515" s="16"/>
      <c r="BZ515" s="16"/>
      <c r="CA515" s="16"/>
      <c r="CB515" s="16"/>
      <c r="CC515" s="16"/>
      <c r="CD515" s="16"/>
      <c r="CE515" s="16"/>
      <c r="CF515" s="16"/>
      <c r="CG515" s="16"/>
      <c r="CH515" s="16"/>
      <c r="CI515" s="16"/>
      <c r="CJ515" s="16"/>
      <c r="CK515" s="16"/>
      <c r="CL515" s="16"/>
      <c r="CM515" s="16"/>
      <c r="CN515" s="16"/>
      <c r="CO515" s="16"/>
      <c r="CP515" s="16"/>
      <c r="CQ515" s="16"/>
      <c r="CR515" s="16"/>
      <c r="CS515" s="16"/>
      <c r="CT515" s="16"/>
      <c r="CU515" s="16"/>
      <c r="CV515" s="16"/>
      <c r="CW515" s="16"/>
      <c r="CX515" s="16"/>
      <c r="CY515" s="16"/>
      <c r="CZ515" s="16"/>
      <c r="DA515" s="16"/>
      <c r="DB515" s="16"/>
      <c r="DC515" s="16"/>
      <c r="DD515" s="16"/>
      <c r="DE515" s="16"/>
      <c r="DF515" s="16"/>
      <c r="DG515" s="16"/>
      <c r="DH515" s="16"/>
      <c r="DI515" s="16"/>
      <c r="DJ515" s="16"/>
      <c r="DK515" s="16"/>
      <c r="DL515" s="16"/>
      <c r="DM515" s="16"/>
      <c r="DN515" s="16"/>
      <c r="DO515" s="16"/>
      <c r="DP515" s="16"/>
      <c r="DQ515" s="16"/>
      <c r="DR515" s="16"/>
      <c r="DS515" s="16"/>
      <c r="DT515" s="16"/>
      <c r="DU515" s="16"/>
      <c r="DV515" s="16"/>
      <c r="DW515" s="16"/>
      <c r="DX515" s="16"/>
      <c r="DY515" s="16"/>
      <c r="DZ515" s="16"/>
      <c r="EA515" s="16"/>
      <c r="EB515" s="16"/>
      <c r="EC515" s="16"/>
      <c r="ED515" s="16"/>
      <c r="EE515" s="16"/>
      <c r="EF515" s="16"/>
      <c r="EG515" s="16"/>
      <c r="EH515" s="16"/>
      <c r="EI515" s="16"/>
      <c r="EJ515" s="16"/>
      <c r="EK515" s="16"/>
      <c r="EL515" s="16"/>
      <c r="EM515" s="16"/>
      <c r="EN515" s="16"/>
      <c r="EO515" s="16"/>
      <c r="EP515" s="16"/>
      <c r="EQ515" s="16"/>
      <c r="ER515" s="16"/>
      <c r="ES515" s="16"/>
      <c r="ET515" s="16"/>
      <c r="EU515" s="16"/>
      <c r="EV515" s="16"/>
      <c r="EW515" s="16"/>
      <c r="EX515" s="16"/>
      <c r="EY515" s="16"/>
      <c r="EZ515" s="16"/>
      <c r="FA515" s="16"/>
      <c r="FB515" s="16"/>
      <c r="FC515" s="16"/>
      <c r="FD515" s="16"/>
      <c r="FE515" s="16"/>
      <c r="FF515" s="16"/>
      <c r="FG515" s="16"/>
      <c r="FH515" s="16"/>
      <c r="FI515" s="16"/>
      <c r="FJ515" s="16"/>
      <c r="FK515" s="16"/>
      <c r="FL515" s="16"/>
      <c r="FM515" s="16"/>
      <c r="FN515" s="16"/>
      <c r="FO515" s="16"/>
      <c r="FP515" s="16"/>
      <c r="FQ515" s="16"/>
      <c r="FR515" s="16"/>
      <c r="FS515" s="16"/>
      <c r="FT515" s="16"/>
      <c r="FU515" s="16"/>
      <c r="FV515" s="16"/>
      <c r="FW515" s="16"/>
      <c r="FX515" s="16"/>
      <c r="FY515" s="16"/>
      <c r="FZ515" s="16"/>
      <c r="GA515" s="16"/>
      <c r="GB515" s="16"/>
      <c r="GC515" s="16"/>
      <c r="GD515" s="16"/>
      <c r="GE515" s="16"/>
      <c r="GF515" s="16"/>
      <c r="GG515" s="16"/>
      <c r="GH515" s="16"/>
      <c r="GI515" s="16"/>
      <c r="GJ515" s="16"/>
      <c r="GK515" s="16"/>
      <c r="GL515" s="16"/>
      <c r="GM515" s="16"/>
      <c r="GN515" s="16"/>
      <c r="GO515" s="16"/>
      <c r="GP515" s="16"/>
      <c r="GQ515" s="16"/>
      <c r="GR515" s="16"/>
      <c r="GS515" s="16"/>
      <c r="GT515" s="16"/>
      <c r="GU515" s="16"/>
      <c r="GV515" s="16"/>
      <c r="GW515" s="16"/>
      <c r="GX515" s="16"/>
      <c r="GY515" s="16"/>
      <c r="GZ515" s="16"/>
      <c r="HA515" s="16"/>
      <c r="HB515" s="16"/>
      <c r="HC515" s="16"/>
      <c r="HD515" s="16"/>
      <c r="HE515" s="16"/>
      <c r="HF515" s="16"/>
      <c r="HG515" s="16"/>
      <c r="HH515" s="16"/>
      <c r="HI515" s="16"/>
      <c r="HJ515" s="16"/>
      <c r="HK515" s="16"/>
      <c r="HL515" s="16"/>
      <c r="HM515" s="16"/>
      <c r="HN515" s="16"/>
      <c r="HO515" s="16"/>
      <c r="HP515" s="16"/>
      <c r="HQ515" s="16"/>
      <c r="HR515" s="16"/>
      <c r="HS515" s="16"/>
      <c r="HT515" s="16"/>
      <c r="HU515" s="16"/>
      <c r="HV515" s="16"/>
      <c r="HW515" s="16"/>
      <c r="HX515" s="16"/>
      <c r="HY515" s="16"/>
      <c r="HZ515" s="16"/>
      <c r="IA515" s="16"/>
      <c r="IB515" s="16"/>
      <c r="IC515" s="16"/>
      <c r="ID515" s="16"/>
      <c r="IE515" s="16"/>
      <c r="IF515" s="16"/>
      <c r="IG515" s="16"/>
      <c r="IH515" s="16"/>
      <c r="II515" s="16"/>
      <c r="IJ515" s="16"/>
      <c r="IK515" s="16"/>
      <c r="IL515" s="16"/>
      <c r="IM515" s="16"/>
      <c r="IN515" s="16"/>
      <c r="IO515" s="16"/>
      <c r="IP515" s="16"/>
      <c r="IQ515" s="16"/>
      <c r="IR515" s="16"/>
      <c r="IS515" s="16"/>
      <c r="IT515" s="16"/>
      <c r="IU515" s="16"/>
      <c r="IV515" s="16"/>
      <c r="IW515" s="16"/>
      <c r="IX515" s="16"/>
      <c r="IY515" s="16"/>
      <c r="IZ515" s="16"/>
      <c r="JA515" s="16"/>
      <c r="JB515" s="16"/>
      <c r="JC515" s="16"/>
      <c r="JD515" s="16"/>
      <c r="JE515" s="16"/>
      <c r="JF515" s="16"/>
      <c r="JG515" s="16"/>
      <c r="JH515" s="16"/>
      <c r="JI515" s="16"/>
      <c r="JJ515" s="16"/>
      <c r="JK515" s="16"/>
      <c r="JL515" s="16"/>
      <c r="JM515" s="16"/>
      <c r="JN515" s="16"/>
      <c r="JO515" s="16"/>
      <c r="JP515" s="16"/>
      <c r="JQ515" s="16"/>
      <c r="JR515" s="16"/>
      <c r="JS515" s="16"/>
      <c r="JT515" s="16"/>
      <c r="JU515" s="16"/>
      <c r="JV515" s="16"/>
      <c r="JW515" s="16"/>
      <c r="JX515" s="16"/>
      <c r="JY515" s="16"/>
      <c r="JZ515" s="16"/>
      <c r="KA515" s="16"/>
      <c r="KB515" s="16"/>
      <c r="KC515" s="16"/>
      <c r="KD515" s="16"/>
      <c r="KE515" s="16"/>
      <c r="KF515" s="16"/>
      <c r="KG515" s="16"/>
      <c r="KH515" s="16"/>
      <c r="KI515" s="16"/>
      <c r="KJ515" s="16"/>
      <c r="KK515" s="16"/>
      <c r="KL515" s="16"/>
      <c r="KM515" s="16"/>
      <c r="KN515" s="16"/>
      <c r="KO515" s="16"/>
      <c r="KP515" s="16"/>
      <c r="KQ515" s="16"/>
      <c r="KR515" s="16"/>
      <c r="KS515" s="16"/>
      <c r="KT515" s="16"/>
      <c r="KU515" s="16"/>
      <c r="KV515" s="16"/>
      <c r="KW515" s="16"/>
      <c r="KX515" s="16"/>
      <c r="KY515" s="16"/>
      <c r="KZ515" s="16"/>
      <c r="LA515" s="16"/>
      <c r="LB515" s="16"/>
      <c r="LC515" s="16"/>
      <c r="LD515" s="16"/>
      <c r="LE515" s="16"/>
      <c r="LF515" s="16"/>
      <c r="LG515" s="16"/>
      <c r="LH515" s="16"/>
      <c r="LI515" s="16"/>
      <c r="LJ515" s="16"/>
      <c r="LK515" s="16"/>
      <c r="LL515" s="16"/>
      <c r="LM515" s="16"/>
      <c r="LN515" s="16"/>
      <c r="LO515" s="16"/>
      <c r="LP515" s="16"/>
      <c r="LQ515" s="16"/>
      <c r="LR515" s="16"/>
      <c r="LS515" s="16"/>
      <c r="LT515" s="16"/>
      <c r="LU515" s="16"/>
      <c r="LV515" s="16"/>
      <c r="LW515" s="16"/>
      <c r="LX515" s="16"/>
      <c r="LY515" s="16"/>
      <c r="LZ515" s="16"/>
      <c r="MA515" s="16"/>
      <c r="MB515" s="16"/>
      <c r="MC515" s="16"/>
      <c r="MD515" s="16"/>
      <c r="ME515" s="16"/>
      <c r="MF515" s="16"/>
      <c r="MG515" s="16"/>
      <c r="MH515" s="16"/>
      <c r="MI515" s="16"/>
      <c r="MJ515" s="16"/>
      <c r="MK515" s="16"/>
      <c r="ML515" s="16"/>
      <c r="MM515" s="16"/>
      <c r="MN515" s="16"/>
      <c r="MO515" s="16"/>
      <c r="MP515" s="16"/>
      <c r="MQ515" s="16"/>
      <c r="MR515" s="16"/>
      <c r="MS515" s="16"/>
      <c r="MT515" s="16"/>
      <c r="MU515" s="16"/>
      <c r="MV515" s="16"/>
      <c r="MW515" s="16"/>
      <c r="MX515" s="16"/>
      <c r="MY515" s="16"/>
      <c r="MZ515" s="16"/>
      <c r="NA515" s="16"/>
      <c r="NB515" s="16"/>
      <c r="NC515" s="16"/>
      <c r="ND515" s="16"/>
      <c r="NE515" s="16"/>
      <c r="NF515" s="16"/>
      <c r="NG515" s="16"/>
      <c r="NH515" s="16"/>
      <c r="NI515" s="16"/>
      <c r="NJ515" s="16"/>
      <c r="NK515" s="16"/>
      <c r="NL515" s="16"/>
      <c r="NM515" s="16"/>
      <c r="NN515" s="16"/>
      <c r="NO515" s="16"/>
      <c r="NP515" s="16"/>
      <c r="NQ515" s="16"/>
      <c r="NR515" s="16"/>
      <c r="NS515" s="16"/>
      <c r="NT515" s="16"/>
      <c r="NU515" s="16"/>
      <c r="NV515" s="16"/>
      <c r="NW515" s="16"/>
      <c r="NX515" s="16"/>
      <c r="NY515" s="16"/>
      <c r="NZ515" s="16"/>
      <c r="OA515" s="16"/>
      <c r="OB515" s="16"/>
      <c r="OC515" s="16"/>
      <c r="OD515" s="16"/>
      <c r="OE515" s="16"/>
      <c r="OF515" s="16"/>
      <c r="OG515" s="16"/>
      <c r="OH515" s="16"/>
      <c r="OI515" s="16"/>
      <c r="OJ515" s="16"/>
      <c r="OK515" s="16"/>
      <c r="OL515" s="16"/>
      <c r="OM515" s="16"/>
      <c r="ON515" s="16"/>
      <c r="OO515" s="16"/>
      <c r="OP515" s="16"/>
      <c r="OQ515" s="16"/>
      <c r="OR515" s="16"/>
      <c r="OS515" s="16"/>
      <c r="OT515" s="16"/>
      <c r="OU515" s="16"/>
      <c r="OV515" s="16"/>
      <c r="OW515" s="16"/>
      <c r="OX515" s="16"/>
      <c r="OY515" s="16"/>
      <c r="OZ515" s="16"/>
      <c r="PA515" s="16"/>
      <c r="PB515" s="16"/>
      <c r="PC515" s="16"/>
      <c r="PD515" s="16"/>
      <c r="PE515" s="16"/>
      <c r="PF515" s="16"/>
      <c r="PG515" s="16"/>
      <c r="PH515" s="16"/>
      <c r="PI515" s="16"/>
      <c r="PJ515" s="16"/>
      <c r="PK515" s="16"/>
      <c r="PL515" s="16"/>
      <c r="PM515" s="16"/>
      <c r="PN515" s="16"/>
      <c r="PO515" s="16"/>
      <c r="PP515" s="16"/>
      <c r="PQ515" s="16"/>
      <c r="PR515" s="16"/>
      <c r="PS515" s="16"/>
      <c r="PT515" s="16"/>
      <c r="PU515" s="16"/>
      <c r="PV515" s="16"/>
      <c r="PW515" s="16"/>
      <c r="PX515" s="16"/>
      <c r="PY515" s="16"/>
      <c r="PZ515" s="16"/>
      <c r="QA515" s="16"/>
      <c r="QB515" s="16"/>
      <c r="QC515" s="16"/>
      <c r="QD515" s="16"/>
      <c r="QE515" s="16"/>
      <c r="QF515" s="16"/>
      <c r="QG515" s="16"/>
      <c r="QH515" s="16"/>
      <c r="QI515" s="16"/>
      <c r="QJ515" s="16"/>
      <c r="QK515" s="16"/>
      <c r="QL515" s="16"/>
      <c r="QM515" s="16"/>
      <c r="QN515" s="16"/>
      <c r="QO515" s="16"/>
      <c r="QP515" s="16"/>
      <c r="QQ515" s="16"/>
      <c r="QR515" s="16"/>
      <c r="QS515" s="16"/>
      <c r="QT515" s="16"/>
      <c r="QU515" s="16"/>
      <c r="QV515" s="16"/>
      <c r="QW515" s="16"/>
      <c r="QX515" s="16"/>
      <c r="QY515" s="16"/>
      <c r="QZ515" s="16"/>
      <c r="RA515" s="16"/>
      <c r="RB515" s="16"/>
      <c r="RC515" s="16"/>
      <c r="RD515" s="16"/>
      <c r="RE515" s="16"/>
      <c r="RF515" s="16"/>
      <c r="RG515" s="16"/>
      <c r="RH515" s="16"/>
      <c r="RI515" s="16"/>
      <c r="RJ515" s="16"/>
    </row>
    <row r="516" spans="2:478" x14ac:dyDescent="0.25">
      <c r="B516" s="16"/>
      <c r="C516" s="16"/>
      <c r="AF516" s="16"/>
      <c r="AG516" s="16"/>
      <c r="AH516" s="16"/>
      <c r="AI516" s="16"/>
      <c r="AJ516" s="16"/>
      <c r="AK516" s="16"/>
      <c r="AL516" s="16"/>
      <c r="AM516" s="16"/>
      <c r="AN516" s="16"/>
      <c r="AO516" s="16"/>
      <c r="AP516" s="16"/>
      <c r="AQ516" s="16"/>
      <c r="AR516" s="16"/>
      <c r="AS516" s="16"/>
      <c r="AT516" s="16"/>
      <c r="AU516" s="16"/>
      <c r="AV516" s="16"/>
      <c r="AW516" s="16"/>
      <c r="AX516" s="16"/>
      <c r="AY516" s="16"/>
      <c r="AZ516" s="16"/>
      <c r="BA516" s="16"/>
      <c r="BB516" s="16"/>
      <c r="BC516" s="16"/>
      <c r="BD516" s="16"/>
      <c r="BE516" s="16"/>
      <c r="BF516" s="16"/>
      <c r="BG516" s="16"/>
      <c r="BH516" s="16"/>
      <c r="BI516" s="16"/>
      <c r="BJ516" s="16"/>
      <c r="BK516" s="16"/>
      <c r="BL516" s="16"/>
      <c r="BM516" s="16"/>
      <c r="BN516" s="16"/>
      <c r="BO516" s="16"/>
      <c r="BP516" s="16"/>
      <c r="BQ516" s="16"/>
      <c r="BR516" s="16"/>
      <c r="BS516" s="16"/>
      <c r="BT516" s="16"/>
      <c r="BU516" s="16"/>
      <c r="BV516" s="16"/>
      <c r="BW516" s="16"/>
      <c r="BX516" s="16"/>
      <c r="BY516" s="16"/>
      <c r="BZ516" s="16"/>
      <c r="CA516" s="16"/>
      <c r="CB516" s="16"/>
      <c r="CC516" s="16"/>
      <c r="CD516" s="16"/>
      <c r="CE516" s="16"/>
      <c r="CF516" s="16"/>
      <c r="CG516" s="16"/>
      <c r="CH516" s="16"/>
      <c r="CI516" s="16"/>
      <c r="CJ516" s="16"/>
      <c r="CK516" s="16"/>
      <c r="CL516" s="16"/>
      <c r="CM516" s="16"/>
      <c r="CN516" s="16"/>
      <c r="CO516" s="16"/>
      <c r="CP516" s="16"/>
      <c r="CQ516" s="16"/>
      <c r="CR516" s="16"/>
      <c r="CS516" s="16"/>
      <c r="CT516" s="16"/>
      <c r="CU516" s="16"/>
      <c r="CV516" s="16"/>
      <c r="CW516" s="16"/>
      <c r="CX516" s="16"/>
      <c r="CY516" s="16"/>
      <c r="CZ516" s="16"/>
      <c r="DA516" s="16"/>
      <c r="DB516" s="16"/>
      <c r="DC516" s="16"/>
      <c r="DD516" s="16"/>
      <c r="DE516" s="16"/>
      <c r="DF516" s="16"/>
      <c r="DG516" s="16"/>
      <c r="DH516" s="16"/>
      <c r="DI516" s="16"/>
      <c r="DJ516" s="16"/>
      <c r="DK516" s="16"/>
      <c r="DL516" s="16"/>
      <c r="DM516" s="16"/>
      <c r="DN516" s="16"/>
      <c r="DO516" s="16"/>
      <c r="DP516" s="16"/>
      <c r="DQ516" s="16"/>
      <c r="DR516" s="16"/>
      <c r="DS516" s="16"/>
      <c r="DT516" s="16"/>
      <c r="DU516" s="16"/>
      <c r="DV516" s="16"/>
      <c r="DW516" s="16"/>
      <c r="DX516" s="16"/>
      <c r="DY516" s="16"/>
      <c r="DZ516" s="16"/>
      <c r="EA516" s="16"/>
      <c r="EB516" s="16"/>
      <c r="EC516" s="16"/>
      <c r="ED516" s="16"/>
      <c r="EE516" s="16"/>
      <c r="EF516" s="16"/>
      <c r="EG516" s="16"/>
      <c r="EH516" s="16"/>
      <c r="EI516" s="16"/>
      <c r="EJ516" s="16"/>
      <c r="EK516" s="16"/>
      <c r="EL516" s="16"/>
      <c r="EM516" s="16"/>
      <c r="EN516" s="16"/>
      <c r="EO516" s="16"/>
      <c r="EP516" s="16"/>
      <c r="EQ516" s="16"/>
      <c r="ER516" s="16"/>
      <c r="ES516" s="16"/>
      <c r="ET516" s="16"/>
      <c r="EU516" s="16"/>
      <c r="EV516" s="16"/>
      <c r="EW516" s="16"/>
      <c r="EX516" s="16"/>
      <c r="EY516" s="16"/>
      <c r="EZ516" s="16"/>
      <c r="FA516" s="16"/>
      <c r="FB516" s="16"/>
      <c r="FC516" s="16"/>
      <c r="FD516" s="16"/>
      <c r="FE516" s="16"/>
      <c r="FF516" s="16"/>
      <c r="FG516" s="16"/>
      <c r="FH516" s="16"/>
      <c r="FI516" s="16"/>
      <c r="FJ516" s="16"/>
      <c r="FK516" s="16"/>
      <c r="FL516" s="16"/>
      <c r="FM516" s="16"/>
      <c r="FN516" s="16"/>
      <c r="FO516" s="16"/>
      <c r="FP516" s="16"/>
      <c r="FQ516" s="16"/>
      <c r="FR516" s="16"/>
      <c r="FS516" s="16"/>
      <c r="FT516" s="16"/>
      <c r="FU516" s="16"/>
      <c r="FV516" s="16"/>
      <c r="FW516" s="16"/>
      <c r="FX516" s="16"/>
      <c r="FY516" s="16"/>
      <c r="FZ516" s="16"/>
      <c r="GA516" s="16"/>
      <c r="GB516" s="16"/>
      <c r="GC516" s="16"/>
      <c r="GD516" s="16"/>
      <c r="GE516" s="16"/>
      <c r="GF516" s="16"/>
      <c r="GG516" s="16"/>
      <c r="GH516" s="16"/>
      <c r="GI516" s="16"/>
      <c r="GJ516" s="16"/>
      <c r="GK516" s="16"/>
      <c r="GL516" s="16"/>
      <c r="GM516" s="16"/>
      <c r="GN516" s="16"/>
      <c r="GO516" s="16"/>
      <c r="GP516" s="16"/>
      <c r="GQ516" s="16"/>
      <c r="GR516" s="16"/>
      <c r="GS516" s="16"/>
      <c r="GT516" s="16"/>
      <c r="GU516" s="16"/>
      <c r="GV516" s="16"/>
      <c r="GW516" s="16"/>
      <c r="GX516" s="16"/>
      <c r="GY516" s="16"/>
      <c r="GZ516" s="16"/>
      <c r="HA516" s="16"/>
      <c r="HB516" s="16"/>
      <c r="HC516" s="16"/>
      <c r="HD516" s="16"/>
      <c r="HE516" s="16"/>
      <c r="HF516" s="16"/>
      <c r="HG516" s="16"/>
      <c r="HH516" s="16"/>
      <c r="HI516" s="16"/>
      <c r="HJ516" s="16"/>
      <c r="HK516" s="16"/>
      <c r="HL516" s="16"/>
      <c r="HM516" s="16"/>
      <c r="HN516" s="16"/>
      <c r="HO516" s="16"/>
      <c r="HP516" s="16"/>
      <c r="HQ516" s="16"/>
      <c r="HR516" s="16"/>
      <c r="HS516" s="16"/>
      <c r="HT516" s="16"/>
      <c r="HU516" s="16"/>
      <c r="HV516" s="16"/>
      <c r="HW516" s="16"/>
      <c r="HX516" s="16"/>
      <c r="HY516" s="16"/>
      <c r="HZ516" s="16"/>
      <c r="IA516" s="16"/>
      <c r="IB516" s="16"/>
      <c r="IC516" s="16"/>
      <c r="ID516" s="16"/>
      <c r="IE516" s="16"/>
      <c r="IF516" s="16"/>
      <c r="IG516" s="16"/>
      <c r="IH516" s="16"/>
      <c r="II516" s="16"/>
      <c r="IJ516" s="16"/>
      <c r="IK516" s="16"/>
      <c r="IL516" s="16"/>
      <c r="IM516" s="16"/>
      <c r="IN516" s="16"/>
      <c r="IO516" s="16"/>
      <c r="IP516" s="16"/>
      <c r="IQ516" s="16"/>
      <c r="IR516" s="16"/>
      <c r="IS516" s="16"/>
      <c r="IT516" s="16"/>
      <c r="IU516" s="16"/>
      <c r="IV516" s="16"/>
      <c r="IW516" s="16"/>
      <c r="IX516" s="16"/>
      <c r="IY516" s="16"/>
      <c r="IZ516" s="16"/>
      <c r="JA516" s="16"/>
      <c r="JB516" s="16"/>
      <c r="JC516" s="16"/>
      <c r="JD516" s="16"/>
      <c r="JE516" s="16"/>
      <c r="JF516" s="16"/>
      <c r="JG516" s="16"/>
      <c r="JH516" s="16"/>
      <c r="JI516" s="16"/>
      <c r="JJ516" s="16"/>
      <c r="JK516" s="16"/>
      <c r="JL516" s="16"/>
      <c r="JM516" s="16"/>
      <c r="JN516" s="16"/>
      <c r="JO516" s="16"/>
      <c r="JP516" s="16"/>
      <c r="JQ516" s="16"/>
      <c r="JR516" s="16"/>
      <c r="JS516" s="16"/>
      <c r="JT516" s="16"/>
      <c r="JU516" s="16"/>
      <c r="JV516" s="16"/>
      <c r="JW516" s="16"/>
      <c r="JX516" s="16"/>
      <c r="JY516" s="16"/>
      <c r="JZ516" s="16"/>
      <c r="KA516" s="16"/>
      <c r="KB516" s="16"/>
      <c r="KC516" s="16"/>
      <c r="KD516" s="16"/>
      <c r="KE516" s="16"/>
      <c r="KF516" s="16"/>
      <c r="KG516" s="16"/>
      <c r="KH516" s="16"/>
      <c r="KI516" s="16"/>
      <c r="KJ516" s="16"/>
      <c r="KK516" s="16"/>
      <c r="KL516" s="16"/>
      <c r="KM516" s="16"/>
      <c r="KN516" s="16"/>
      <c r="KO516" s="16"/>
      <c r="KP516" s="16"/>
      <c r="KQ516" s="16"/>
      <c r="KR516" s="16"/>
      <c r="KS516" s="16"/>
      <c r="KT516" s="16"/>
      <c r="KU516" s="16"/>
      <c r="KV516" s="16"/>
      <c r="KW516" s="16"/>
      <c r="KX516" s="16"/>
      <c r="KY516" s="16"/>
      <c r="KZ516" s="16"/>
      <c r="LA516" s="16"/>
      <c r="LB516" s="16"/>
      <c r="LC516" s="16"/>
      <c r="LD516" s="16"/>
      <c r="LE516" s="16"/>
      <c r="LF516" s="16"/>
      <c r="LG516" s="16"/>
      <c r="LH516" s="16"/>
      <c r="LI516" s="16"/>
      <c r="LJ516" s="16"/>
      <c r="LK516" s="16"/>
      <c r="LL516" s="16"/>
      <c r="LM516" s="16"/>
      <c r="LN516" s="16"/>
      <c r="LO516" s="16"/>
      <c r="LP516" s="16"/>
      <c r="LQ516" s="16"/>
      <c r="LR516" s="16"/>
      <c r="LS516" s="16"/>
      <c r="LT516" s="16"/>
      <c r="LU516" s="16"/>
      <c r="LV516" s="16"/>
      <c r="LW516" s="16"/>
      <c r="LX516" s="16"/>
      <c r="LY516" s="16"/>
      <c r="LZ516" s="16"/>
      <c r="MA516" s="16"/>
      <c r="MB516" s="16"/>
      <c r="MC516" s="16"/>
      <c r="MD516" s="16"/>
      <c r="ME516" s="16"/>
      <c r="MF516" s="16"/>
      <c r="MG516" s="16"/>
      <c r="MH516" s="16"/>
      <c r="MI516" s="16"/>
      <c r="MJ516" s="16"/>
      <c r="MK516" s="16"/>
      <c r="ML516" s="16"/>
      <c r="MM516" s="16"/>
      <c r="MN516" s="16"/>
      <c r="MO516" s="16"/>
      <c r="MP516" s="16"/>
      <c r="MQ516" s="16"/>
      <c r="MR516" s="16"/>
      <c r="MS516" s="16"/>
      <c r="MT516" s="16"/>
      <c r="MU516" s="16"/>
      <c r="MV516" s="16"/>
      <c r="MW516" s="16"/>
      <c r="MX516" s="16"/>
      <c r="MY516" s="16"/>
      <c r="MZ516" s="16"/>
      <c r="NA516" s="16"/>
      <c r="NB516" s="16"/>
      <c r="NC516" s="16"/>
      <c r="ND516" s="16"/>
      <c r="NE516" s="16"/>
      <c r="NF516" s="16"/>
      <c r="NG516" s="16"/>
      <c r="NH516" s="16"/>
      <c r="NI516" s="16"/>
      <c r="NJ516" s="16"/>
      <c r="NK516" s="16"/>
      <c r="NL516" s="16"/>
      <c r="NM516" s="16"/>
      <c r="NN516" s="16"/>
      <c r="NO516" s="16"/>
      <c r="NP516" s="16"/>
      <c r="NQ516" s="16"/>
      <c r="NR516" s="16"/>
      <c r="NS516" s="16"/>
      <c r="NT516" s="16"/>
      <c r="NU516" s="16"/>
      <c r="NV516" s="16"/>
      <c r="NW516" s="16"/>
      <c r="NX516" s="16"/>
      <c r="NY516" s="16"/>
      <c r="NZ516" s="16"/>
      <c r="OA516" s="16"/>
      <c r="OB516" s="16"/>
      <c r="OC516" s="16"/>
      <c r="OD516" s="16"/>
      <c r="OE516" s="16"/>
      <c r="OF516" s="16"/>
      <c r="OG516" s="16"/>
      <c r="OH516" s="16"/>
      <c r="OI516" s="16"/>
      <c r="OJ516" s="16"/>
      <c r="OK516" s="16"/>
      <c r="OL516" s="16"/>
      <c r="OM516" s="16"/>
      <c r="ON516" s="16"/>
      <c r="OO516" s="16"/>
      <c r="OP516" s="16"/>
      <c r="OQ516" s="16"/>
      <c r="OR516" s="16"/>
      <c r="OS516" s="16"/>
      <c r="OT516" s="16"/>
      <c r="OU516" s="16"/>
      <c r="OV516" s="16"/>
      <c r="OW516" s="16"/>
      <c r="OX516" s="16"/>
      <c r="OY516" s="16"/>
      <c r="OZ516" s="16"/>
      <c r="PA516" s="16"/>
      <c r="PB516" s="16"/>
      <c r="PC516" s="16"/>
      <c r="PD516" s="16"/>
      <c r="PE516" s="16"/>
      <c r="PF516" s="16"/>
      <c r="PG516" s="16"/>
      <c r="PH516" s="16"/>
      <c r="PI516" s="16"/>
      <c r="PJ516" s="16"/>
      <c r="PK516" s="16"/>
      <c r="PL516" s="16"/>
      <c r="PM516" s="16"/>
      <c r="PN516" s="16"/>
      <c r="PO516" s="16"/>
      <c r="PP516" s="16"/>
      <c r="PQ516" s="16"/>
      <c r="PR516" s="16"/>
      <c r="PS516" s="16"/>
      <c r="PT516" s="16"/>
      <c r="PU516" s="16"/>
      <c r="PV516" s="16"/>
      <c r="PW516" s="16"/>
      <c r="PX516" s="16"/>
      <c r="PY516" s="16"/>
      <c r="PZ516" s="16"/>
      <c r="QA516" s="16"/>
      <c r="QB516" s="16"/>
      <c r="QC516" s="16"/>
      <c r="QD516" s="16"/>
      <c r="QE516" s="16"/>
      <c r="QF516" s="16"/>
      <c r="QG516" s="16"/>
      <c r="QH516" s="16"/>
      <c r="QI516" s="16"/>
      <c r="QJ516" s="16"/>
      <c r="QK516" s="16"/>
      <c r="QL516" s="16"/>
      <c r="QM516" s="16"/>
      <c r="QN516" s="16"/>
      <c r="QO516" s="16"/>
      <c r="QP516" s="16"/>
      <c r="QQ516" s="16"/>
      <c r="QR516" s="16"/>
      <c r="QS516" s="16"/>
      <c r="QT516" s="16"/>
      <c r="QU516" s="16"/>
      <c r="QV516" s="16"/>
      <c r="QW516" s="16"/>
      <c r="QX516" s="16"/>
      <c r="QY516" s="16"/>
      <c r="QZ516" s="16"/>
      <c r="RA516" s="16"/>
      <c r="RB516" s="16"/>
      <c r="RC516" s="16"/>
      <c r="RD516" s="16"/>
      <c r="RE516" s="16"/>
      <c r="RF516" s="16"/>
      <c r="RG516" s="16"/>
      <c r="RH516" s="16"/>
      <c r="RI516" s="16"/>
      <c r="RJ516" s="16"/>
    </row>
    <row r="517" spans="2:478" x14ac:dyDescent="0.25">
      <c r="B517" s="16"/>
      <c r="C517" s="16"/>
      <c r="AF517" s="16"/>
      <c r="AG517" s="16"/>
      <c r="AH517" s="16"/>
      <c r="AI517" s="16"/>
      <c r="AJ517" s="16"/>
      <c r="AK517" s="16"/>
      <c r="AL517" s="16"/>
      <c r="AM517" s="16"/>
      <c r="AN517" s="16"/>
      <c r="AO517" s="16"/>
      <c r="AP517" s="16"/>
      <c r="AQ517" s="16"/>
      <c r="AR517" s="16"/>
      <c r="AS517" s="16"/>
      <c r="AT517" s="16"/>
      <c r="AU517" s="16"/>
      <c r="AV517" s="16"/>
      <c r="AW517" s="16"/>
      <c r="AX517" s="16"/>
      <c r="AY517" s="16"/>
      <c r="AZ517" s="16"/>
      <c r="BA517" s="16"/>
      <c r="BB517" s="16"/>
      <c r="BC517" s="16"/>
      <c r="BD517" s="16"/>
      <c r="BE517" s="16"/>
      <c r="BF517" s="16"/>
      <c r="BG517" s="16"/>
      <c r="BH517" s="16"/>
      <c r="BI517" s="16"/>
      <c r="BJ517" s="16"/>
      <c r="BK517" s="16"/>
      <c r="BL517" s="16"/>
      <c r="BM517" s="16"/>
      <c r="BN517" s="16"/>
      <c r="BO517" s="16"/>
      <c r="BP517" s="16"/>
      <c r="BQ517" s="16"/>
      <c r="BR517" s="16"/>
      <c r="BS517" s="16"/>
      <c r="BT517" s="16"/>
      <c r="BU517" s="16"/>
      <c r="BV517" s="16"/>
      <c r="BW517" s="16"/>
      <c r="BX517" s="16"/>
      <c r="BY517" s="16"/>
      <c r="BZ517" s="16"/>
      <c r="CA517" s="16"/>
      <c r="CB517" s="16"/>
      <c r="CC517" s="16"/>
      <c r="CD517" s="16"/>
      <c r="CE517" s="16"/>
      <c r="CF517" s="16"/>
      <c r="CG517" s="16"/>
      <c r="CH517" s="16"/>
      <c r="CI517" s="16"/>
      <c r="CJ517" s="16"/>
      <c r="CK517" s="16"/>
      <c r="CL517" s="16"/>
      <c r="CM517" s="16"/>
      <c r="CN517" s="16"/>
      <c r="CO517" s="16"/>
      <c r="CP517" s="16"/>
      <c r="CQ517" s="16"/>
      <c r="CR517" s="16"/>
      <c r="CS517" s="16"/>
      <c r="CT517" s="16"/>
      <c r="CU517" s="16"/>
      <c r="CV517" s="16"/>
      <c r="CW517" s="16"/>
      <c r="CX517" s="16"/>
      <c r="CY517" s="16"/>
      <c r="CZ517" s="16"/>
      <c r="DA517" s="16"/>
      <c r="DB517" s="16"/>
      <c r="DC517" s="16"/>
      <c r="DD517" s="16"/>
      <c r="DE517" s="16"/>
      <c r="DF517" s="16"/>
      <c r="DG517" s="16"/>
      <c r="DH517" s="16"/>
      <c r="DI517" s="16"/>
      <c r="DJ517" s="16"/>
      <c r="DK517" s="16"/>
      <c r="DL517" s="16"/>
      <c r="DM517" s="16"/>
      <c r="DN517" s="16"/>
      <c r="DO517" s="16"/>
      <c r="DP517" s="16"/>
      <c r="DQ517" s="16"/>
      <c r="DR517" s="16"/>
      <c r="DS517" s="16"/>
      <c r="DT517" s="16"/>
      <c r="DU517" s="16"/>
      <c r="DV517" s="16"/>
      <c r="DW517" s="16"/>
      <c r="DX517" s="16"/>
      <c r="DY517" s="16"/>
      <c r="DZ517" s="16"/>
      <c r="EA517" s="16"/>
      <c r="EB517" s="16"/>
      <c r="EC517" s="16"/>
      <c r="ED517" s="16"/>
      <c r="EE517" s="16"/>
      <c r="EF517" s="16"/>
      <c r="EG517" s="16"/>
      <c r="EH517" s="16"/>
      <c r="EI517" s="16"/>
      <c r="EJ517" s="16"/>
      <c r="EK517" s="16"/>
      <c r="EL517" s="16"/>
      <c r="EM517" s="16"/>
      <c r="EN517" s="16"/>
      <c r="EO517" s="16"/>
      <c r="EP517" s="16"/>
      <c r="EQ517" s="16"/>
      <c r="ER517" s="16"/>
      <c r="ES517" s="16"/>
      <c r="ET517" s="16"/>
      <c r="EU517" s="16"/>
      <c r="EV517" s="16"/>
      <c r="EW517" s="16"/>
      <c r="EX517" s="16"/>
      <c r="EY517" s="16"/>
      <c r="EZ517" s="16"/>
      <c r="FA517" s="16"/>
      <c r="FB517" s="16"/>
      <c r="FC517" s="16"/>
      <c r="FD517" s="16"/>
      <c r="FE517" s="16"/>
      <c r="FF517" s="16"/>
      <c r="FG517" s="16"/>
      <c r="FH517" s="16"/>
      <c r="FI517" s="16"/>
      <c r="FJ517" s="16"/>
      <c r="FK517" s="16"/>
      <c r="FL517" s="16"/>
      <c r="FM517" s="16"/>
      <c r="FN517" s="16"/>
      <c r="FO517" s="16"/>
      <c r="FP517" s="16"/>
      <c r="FQ517" s="16"/>
      <c r="FR517" s="16"/>
      <c r="FS517" s="16"/>
      <c r="FT517" s="16"/>
      <c r="FU517" s="16"/>
      <c r="FV517" s="16"/>
      <c r="FW517" s="16"/>
      <c r="FX517" s="16"/>
      <c r="FY517" s="16"/>
      <c r="FZ517" s="16"/>
      <c r="GA517" s="16"/>
      <c r="GB517" s="16"/>
      <c r="GC517" s="16"/>
      <c r="GD517" s="16"/>
      <c r="GE517" s="16"/>
      <c r="GF517" s="16"/>
      <c r="GG517" s="16"/>
      <c r="GH517" s="16"/>
      <c r="GI517" s="16"/>
      <c r="GJ517" s="16"/>
      <c r="GK517" s="16"/>
      <c r="GL517" s="16"/>
      <c r="GM517" s="16"/>
      <c r="GN517" s="16"/>
      <c r="GO517" s="16"/>
      <c r="GP517" s="16"/>
      <c r="GQ517" s="16"/>
      <c r="GR517" s="16"/>
      <c r="GS517" s="16"/>
      <c r="GT517" s="16"/>
      <c r="GU517" s="16"/>
      <c r="GV517" s="16"/>
      <c r="GW517" s="16"/>
      <c r="GX517" s="16"/>
      <c r="GY517" s="16"/>
      <c r="GZ517" s="16"/>
      <c r="HA517" s="16"/>
      <c r="HB517" s="16"/>
      <c r="HC517" s="16"/>
      <c r="HD517" s="16"/>
      <c r="HE517" s="16"/>
      <c r="HF517" s="16"/>
      <c r="HG517" s="16"/>
      <c r="HH517" s="16"/>
      <c r="HI517" s="16"/>
      <c r="HJ517" s="16"/>
      <c r="HK517" s="16"/>
      <c r="HL517" s="16"/>
      <c r="HM517" s="16"/>
      <c r="HN517" s="16"/>
      <c r="HO517" s="16"/>
      <c r="HP517" s="16"/>
      <c r="HQ517" s="16"/>
      <c r="HR517" s="16"/>
      <c r="HS517" s="16"/>
      <c r="HT517" s="16"/>
      <c r="HU517" s="16"/>
      <c r="HV517" s="16"/>
      <c r="HW517" s="16"/>
      <c r="HX517" s="16"/>
      <c r="HY517" s="16"/>
      <c r="HZ517" s="16"/>
      <c r="IA517" s="16"/>
      <c r="IB517" s="16"/>
      <c r="IC517" s="16"/>
      <c r="ID517" s="16"/>
      <c r="IE517" s="16"/>
      <c r="IF517" s="16"/>
      <c r="IG517" s="16"/>
      <c r="IH517" s="16"/>
      <c r="II517" s="16"/>
      <c r="IJ517" s="16"/>
      <c r="IK517" s="16"/>
      <c r="IL517" s="16"/>
      <c r="IM517" s="16"/>
      <c r="IN517" s="16"/>
      <c r="IO517" s="16"/>
      <c r="IP517" s="16"/>
      <c r="IQ517" s="16"/>
      <c r="IR517" s="16"/>
      <c r="IS517" s="16"/>
      <c r="IT517" s="16"/>
      <c r="IU517" s="16"/>
      <c r="IV517" s="16"/>
      <c r="IW517" s="16"/>
      <c r="IX517" s="16"/>
      <c r="IY517" s="16"/>
      <c r="IZ517" s="16"/>
      <c r="JA517" s="16"/>
      <c r="JB517" s="16"/>
      <c r="JC517" s="16"/>
      <c r="JD517" s="16"/>
      <c r="JE517" s="16"/>
      <c r="JF517" s="16"/>
      <c r="JG517" s="16"/>
      <c r="JH517" s="16"/>
      <c r="JI517" s="16"/>
      <c r="JJ517" s="16"/>
      <c r="JK517" s="16"/>
      <c r="JL517" s="16"/>
      <c r="JM517" s="16"/>
      <c r="JN517" s="16"/>
      <c r="JO517" s="16"/>
      <c r="JP517" s="16"/>
      <c r="JQ517" s="16"/>
      <c r="JR517" s="16"/>
      <c r="JS517" s="16"/>
      <c r="JT517" s="16"/>
      <c r="JU517" s="16"/>
      <c r="JV517" s="16"/>
      <c r="JW517" s="16"/>
      <c r="JX517" s="16"/>
      <c r="JY517" s="16"/>
      <c r="JZ517" s="16"/>
      <c r="KA517" s="16"/>
      <c r="KB517" s="16"/>
      <c r="KC517" s="16"/>
      <c r="KD517" s="16"/>
      <c r="KE517" s="16"/>
      <c r="KF517" s="16"/>
      <c r="KG517" s="16"/>
      <c r="KH517" s="16"/>
      <c r="KI517" s="16"/>
      <c r="KJ517" s="16"/>
      <c r="KK517" s="16"/>
      <c r="KL517" s="16"/>
      <c r="KM517" s="16"/>
      <c r="KN517" s="16"/>
      <c r="KO517" s="16"/>
      <c r="KP517" s="16"/>
      <c r="KQ517" s="16"/>
      <c r="KR517" s="16"/>
      <c r="KS517" s="16"/>
      <c r="KT517" s="16"/>
      <c r="KU517" s="16"/>
      <c r="KV517" s="16"/>
      <c r="KW517" s="16"/>
      <c r="KX517" s="16"/>
      <c r="KY517" s="16"/>
      <c r="KZ517" s="16"/>
      <c r="LA517" s="16"/>
      <c r="LB517" s="16"/>
      <c r="LC517" s="16"/>
      <c r="LD517" s="16"/>
      <c r="LE517" s="16"/>
      <c r="LF517" s="16"/>
      <c r="LG517" s="16"/>
      <c r="LH517" s="16"/>
      <c r="LI517" s="16"/>
      <c r="LJ517" s="16"/>
      <c r="LK517" s="16"/>
      <c r="LL517" s="16"/>
      <c r="LM517" s="16"/>
      <c r="LN517" s="16"/>
      <c r="LO517" s="16"/>
      <c r="LP517" s="16"/>
      <c r="LQ517" s="16"/>
      <c r="LR517" s="16"/>
      <c r="LS517" s="16"/>
      <c r="LT517" s="16"/>
      <c r="LU517" s="16"/>
      <c r="LV517" s="16"/>
      <c r="LW517" s="16"/>
      <c r="LX517" s="16"/>
      <c r="LY517" s="16"/>
      <c r="LZ517" s="16"/>
      <c r="MA517" s="16"/>
      <c r="MB517" s="16"/>
      <c r="MC517" s="16"/>
      <c r="MD517" s="16"/>
      <c r="ME517" s="16"/>
      <c r="MF517" s="16"/>
      <c r="MG517" s="16"/>
      <c r="MH517" s="16"/>
      <c r="MI517" s="16"/>
      <c r="MJ517" s="16"/>
      <c r="MK517" s="16"/>
      <c r="ML517" s="16"/>
      <c r="MM517" s="16"/>
      <c r="MN517" s="16"/>
      <c r="MO517" s="16"/>
      <c r="MP517" s="16"/>
      <c r="MQ517" s="16"/>
      <c r="MR517" s="16"/>
      <c r="MS517" s="16"/>
      <c r="MT517" s="16"/>
      <c r="MU517" s="16"/>
      <c r="MV517" s="16"/>
      <c r="MW517" s="16"/>
      <c r="MX517" s="16"/>
      <c r="MY517" s="16"/>
      <c r="MZ517" s="16"/>
      <c r="NA517" s="16"/>
      <c r="NB517" s="16"/>
      <c r="NC517" s="16"/>
      <c r="ND517" s="16"/>
      <c r="NE517" s="16"/>
      <c r="NF517" s="16"/>
      <c r="NG517" s="16"/>
      <c r="NH517" s="16"/>
      <c r="NI517" s="16"/>
      <c r="NJ517" s="16"/>
      <c r="NK517" s="16"/>
      <c r="NL517" s="16"/>
      <c r="NM517" s="16"/>
      <c r="NN517" s="16"/>
      <c r="NO517" s="16"/>
      <c r="NP517" s="16"/>
      <c r="NQ517" s="16"/>
      <c r="NR517" s="16"/>
      <c r="NS517" s="16"/>
      <c r="NT517" s="16"/>
      <c r="NU517" s="16"/>
      <c r="NV517" s="16"/>
      <c r="NW517" s="16"/>
      <c r="NX517" s="16"/>
      <c r="NY517" s="16"/>
      <c r="NZ517" s="16"/>
      <c r="OA517" s="16"/>
      <c r="OB517" s="16"/>
      <c r="OC517" s="16"/>
      <c r="OD517" s="16"/>
      <c r="OE517" s="16"/>
      <c r="OF517" s="16"/>
      <c r="OG517" s="16"/>
      <c r="OH517" s="16"/>
      <c r="OI517" s="16"/>
      <c r="OJ517" s="16"/>
      <c r="OK517" s="16"/>
      <c r="OL517" s="16"/>
      <c r="OM517" s="16"/>
      <c r="ON517" s="16"/>
      <c r="OO517" s="16"/>
      <c r="OP517" s="16"/>
      <c r="OQ517" s="16"/>
      <c r="OR517" s="16"/>
      <c r="OS517" s="16"/>
      <c r="OT517" s="16"/>
      <c r="OU517" s="16"/>
      <c r="OV517" s="16"/>
      <c r="OW517" s="16"/>
      <c r="OX517" s="16"/>
      <c r="OY517" s="16"/>
      <c r="OZ517" s="16"/>
      <c r="PA517" s="16"/>
      <c r="PB517" s="16"/>
      <c r="PC517" s="16"/>
      <c r="PD517" s="16"/>
      <c r="PE517" s="16"/>
      <c r="PF517" s="16"/>
      <c r="PG517" s="16"/>
      <c r="PH517" s="16"/>
      <c r="PI517" s="16"/>
      <c r="PJ517" s="16"/>
      <c r="PK517" s="16"/>
      <c r="PL517" s="16"/>
      <c r="PM517" s="16"/>
      <c r="PN517" s="16"/>
      <c r="PO517" s="16"/>
      <c r="PP517" s="16"/>
      <c r="PQ517" s="16"/>
      <c r="PR517" s="16"/>
      <c r="PS517" s="16"/>
      <c r="PT517" s="16"/>
      <c r="PU517" s="16"/>
      <c r="PV517" s="16"/>
      <c r="PW517" s="16"/>
      <c r="PX517" s="16"/>
      <c r="PY517" s="16"/>
      <c r="PZ517" s="16"/>
      <c r="QA517" s="16"/>
      <c r="QB517" s="16"/>
      <c r="QC517" s="16"/>
      <c r="QD517" s="16"/>
      <c r="QE517" s="16"/>
      <c r="QF517" s="16"/>
      <c r="QG517" s="16"/>
      <c r="QH517" s="16"/>
      <c r="QI517" s="16"/>
      <c r="QJ517" s="16"/>
      <c r="QK517" s="16"/>
      <c r="QL517" s="16"/>
      <c r="QM517" s="16"/>
      <c r="QN517" s="16"/>
      <c r="QO517" s="16"/>
      <c r="QP517" s="16"/>
      <c r="QQ517" s="16"/>
      <c r="QR517" s="16"/>
      <c r="QS517" s="16"/>
      <c r="QT517" s="16"/>
      <c r="QU517" s="16"/>
      <c r="QV517" s="16"/>
      <c r="QW517" s="16"/>
      <c r="QX517" s="16"/>
      <c r="QY517" s="16"/>
      <c r="QZ517" s="16"/>
      <c r="RA517" s="16"/>
      <c r="RB517" s="16"/>
      <c r="RC517" s="16"/>
      <c r="RD517" s="16"/>
      <c r="RE517" s="16"/>
      <c r="RF517" s="16"/>
      <c r="RG517" s="16"/>
      <c r="RH517" s="16"/>
      <c r="RI517" s="16"/>
      <c r="RJ517" s="16"/>
    </row>
    <row r="518" spans="2:478" x14ac:dyDescent="0.25">
      <c r="B518" s="16"/>
      <c r="C518" s="16"/>
      <c r="AF518" s="16"/>
      <c r="AG518" s="16"/>
      <c r="AH518" s="16"/>
      <c r="AI518" s="16"/>
      <c r="AJ518" s="16"/>
      <c r="AK518" s="16"/>
      <c r="AL518" s="16"/>
      <c r="AM518" s="16"/>
      <c r="AN518" s="16"/>
      <c r="AO518" s="16"/>
      <c r="AP518" s="16"/>
      <c r="AQ518" s="16"/>
      <c r="AR518" s="16"/>
      <c r="AS518" s="16"/>
      <c r="AT518" s="16"/>
      <c r="AU518" s="16"/>
      <c r="AV518" s="16"/>
      <c r="AW518" s="16"/>
      <c r="AX518" s="16"/>
      <c r="AY518" s="16"/>
      <c r="AZ518" s="16"/>
      <c r="BA518" s="16"/>
      <c r="BB518" s="16"/>
      <c r="BC518" s="16"/>
      <c r="BD518" s="16"/>
      <c r="BE518" s="16"/>
      <c r="BF518" s="16"/>
      <c r="BG518" s="16"/>
      <c r="BH518" s="16"/>
      <c r="BI518" s="16"/>
      <c r="BJ518" s="16"/>
      <c r="BK518" s="16"/>
      <c r="BL518" s="16"/>
      <c r="BM518" s="16"/>
      <c r="BN518" s="16"/>
      <c r="BO518" s="16"/>
      <c r="BP518" s="16"/>
      <c r="BQ518" s="16"/>
      <c r="BR518" s="16"/>
      <c r="BS518" s="16"/>
      <c r="BT518" s="16"/>
      <c r="BU518" s="16"/>
      <c r="BV518" s="16"/>
      <c r="BW518" s="16"/>
      <c r="BX518" s="16"/>
      <c r="BY518" s="16"/>
      <c r="BZ518" s="16"/>
      <c r="CA518" s="16"/>
      <c r="CB518" s="16"/>
      <c r="CC518" s="16"/>
      <c r="CD518" s="16"/>
      <c r="CE518" s="16"/>
      <c r="CF518" s="16"/>
      <c r="CG518" s="16"/>
      <c r="CH518" s="16"/>
      <c r="CI518" s="16"/>
      <c r="CJ518" s="16"/>
      <c r="CK518" s="16"/>
      <c r="CL518" s="16"/>
      <c r="CM518" s="16"/>
      <c r="CN518" s="16"/>
      <c r="CO518" s="16"/>
      <c r="CP518" s="16"/>
      <c r="CQ518" s="16"/>
      <c r="CR518" s="16"/>
      <c r="CS518" s="16"/>
      <c r="CT518" s="16"/>
      <c r="CU518" s="16"/>
      <c r="CV518" s="16"/>
      <c r="CW518" s="16"/>
      <c r="CX518" s="16"/>
      <c r="CY518" s="16"/>
      <c r="CZ518" s="16"/>
      <c r="DA518" s="16"/>
      <c r="DB518" s="16"/>
      <c r="DC518" s="16"/>
      <c r="DD518" s="16"/>
      <c r="DE518" s="16"/>
      <c r="DF518" s="16"/>
      <c r="DG518" s="16"/>
      <c r="DH518" s="16"/>
      <c r="DI518" s="16"/>
      <c r="DJ518" s="16"/>
      <c r="DK518" s="16"/>
      <c r="DL518" s="16"/>
      <c r="DM518" s="16"/>
      <c r="DN518" s="16"/>
      <c r="DO518" s="16"/>
      <c r="DP518" s="16"/>
      <c r="DQ518" s="16"/>
      <c r="DR518" s="16"/>
      <c r="DS518" s="16"/>
      <c r="DT518" s="16"/>
      <c r="DU518" s="16"/>
      <c r="DV518" s="16"/>
      <c r="DW518" s="16"/>
      <c r="DX518" s="16"/>
      <c r="DY518" s="16"/>
      <c r="DZ518" s="16"/>
      <c r="EA518" s="16"/>
      <c r="EB518" s="16"/>
      <c r="EC518" s="16"/>
      <c r="ED518" s="16"/>
      <c r="EE518" s="16"/>
      <c r="EF518" s="16"/>
      <c r="EG518" s="16"/>
      <c r="EH518" s="16"/>
      <c r="EI518" s="16"/>
      <c r="EJ518" s="16"/>
      <c r="EK518" s="16"/>
      <c r="EL518" s="16"/>
      <c r="EM518" s="16"/>
      <c r="EN518" s="16"/>
      <c r="EO518" s="16"/>
      <c r="EP518" s="16"/>
      <c r="EQ518" s="16"/>
      <c r="ER518" s="16"/>
      <c r="ES518" s="16"/>
      <c r="ET518" s="16"/>
      <c r="EU518" s="16"/>
      <c r="EV518" s="16"/>
      <c r="EW518" s="16"/>
      <c r="EX518" s="16"/>
      <c r="EY518" s="16"/>
      <c r="EZ518" s="16"/>
      <c r="FA518" s="16"/>
      <c r="FB518" s="16"/>
      <c r="FC518" s="16"/>
      <c r="FD518" s="16"/>
      <c r="FE518" s="16"/>
      <c r="FF518" s="16"/>
      <c r="FG518" s="16"/>
      <c r="FH518" s="16"/>
      <c r="FI518" s="16"/>
      <c r="FJ518" s="16"/>
      <c r="FK518" s="16"/>
      <c r="FL518" s="16"/>
      <c r="FM518" s="16"/>
      <c r="FN518" s="16"/>
      <c r="FO518" s="16"/>
      <c r="FP518" s="16"/>
      <c r="FQ518" s="16"/>
      <c r="FR518" s="16"/>
      <c r="FS518" s="16"/>
      <c r="FT518" s="16"/>
      <c r="FU518" s="16"/>
      <c r="FV518" s="16"/>
      <c r="FW518" s="16"/>
      <c r="FX518" s="16"/>
      <c r="FY518" s="16"/>
      <c r="FZ518" s="16"/>
      <c r="GA518" s="16"/>
      <c r="GB518" s="16"/>
      <c r="GC518" s="16"/>
      <c r="GD518" s="16"/>
      <c r="GE518" s="16"/>
      <c r="GF518" s="16"/>
      <c r="GG518" s="16"/>
      <c r="GH518" s="16"/>
      <c r="GI518" s="16"/>
      <c r="GJ518" s="16"/>
      <c r="GK518" s="16"/>
      <c r="GL518" s="16"/>
      <c r="GM518" s="16"/>
      <c r="GN518" s="16"/>
      <c r="GO518" s="16"/>
      <c r="GP518" s="16"/>
      <c r="GQ518" s="16"/>
      <c r="GR518" s="16"/>
      <c r="GS518" s="16"/>
      <c r="GT518" s="16"/>
      <c r="GU518" s="16"/>
      <c r="GV518" s="16"/>
      <c r="GW518" s="16"/>
      <c r="GX518" s="16"/>
      <c r="GY518" s="16"/>
      <c r="GZ518" s="16"/>
      <c r="HA518" s="16"/>
      <c r="HB518" s="16"/>
      <c r="HC518" s="16"/>
      <c r="HD518" s="16"/>
      <c r="HE518" s="16"/>
      <c r="HF518" s="16"/>
      <c r="HG518" s="16"/>
      <c r="HH518" s="16"/>
      <c r="HI518" s="16"/>
      <c r="HJ518" s="16"/>
      <c r="HK518" s="16"/>
      <c r="HL518" s="16"/>
      <c r="HM518" s="16"/>
      <c r="HN518" s="16"/>
      <c r="HO518" s="16"/>
      <c r="HP518" s="16"/>
      <c r="HQ518" s="16"/>
      <c r="HR518" s="16"/>
      <c r="HS518" s="16"/>
      <c r="HT518" s="16"/>
      <c r="HU518" s="16"/>
      <c r="HV518" s="16"/>
      <c r="HW518" s="16"/>
      <c r="HX518" s="16"/>
      <c r="HY518" s="16"/>
      <c r="HZ518" s="16"/>
      <c r="IA518" s="16"/>
      <c r="IB518" s="16"/>
      <c r="IC518" s="16"/>
      <c r="ID518" s="16"/>
      <c r="IE518" s="16"/>
      <c r="IF518" s="16"/>
      <c r="IG518" s="16"/>
      <c r="IH518" s="16"/>
      <c r="II518" s="16"/>
      <c r="IJ518" s="16"/>
      <c r="IK518" s="16"/>
      <c r="IL518" s="16"/>
      <c r="IM518" s="16"/>
      <c r="IN518" s="16"/>
      <c r="IO518" s="16"/>
      <c r="IP518" s="16"/>
      <c r="IQ518" s="16"/>
      <c r="IR518" s="16"/>
      <c r="IS518" s="16"/>
      <c r="IT518" s="16"/>
      <c r="IU518" s="16"/>
      <c r="IV518" s="16"/>
      <c r="IW518" s="16"/>
      <c r="IX518" s="16"/>
      <c r="IY518" s="16"/>
      <c r="IZ518" s="16"/>
      <c r="JA518" s="16"/>
      <c r="JB518" s="16"/>
      <c r="JC518" s="16"/>
      <c r="JD518" s="16"/>
      <c r="JE518" s="16"/>
      <c r="JF518" s="16"/>
      <c r="JG518" s="16"/>
      <c r="JH518" s="16"/>
      <c r="JI518" s="16"/>
      <c r="JJ518" s="16"/>
      <c r="JK518" s="16"/>
      <c r="JL518" s="16"/>
      <c r="JM518" s="16"/>
      <c r="JN518" s="16"/>
      <c r="JO518" s="16"/>
      <c r="JP518" s="16"/>
      <c r="JQ518" s="16"/>
      <c r="JR518" s="16"/>
      <c r="JS518" s="16"/>
      <c r="JT518" s="16"/>
      <c r="JU518" s="16"/>
      <c r="JV518" s="16"/>
      <c r="JW518" s="16"/>
      <c r="JX518" s="16"/>
      <c r="JY518" s="16"/>
      <c r="JZ518" s="16"/>
      <c r="KA518" s="16"/>
      <c r="KB518" s="16"/>
      <c r="KC518" s="16"/>
      <c r="KD518" s="16"/>
      <c r="KE518" s="16"/>
      <c r="KF518" s="16"/>
      <c r="KG518" s="16"/>
      <c r="KH518" s="16"/>
      <c r="KI518" s="16"/>
      <c r="KJ518" s="16"/>
      <c r="KK518" s="16"/>
      <c r="KL518" s="16"/>
      <c r="KM518" s="16"/>
      <c r="KN518" s="16"/>
      <c r="KO518" s="16"/>
      <c r="KP518" s="16"/>
      <c r="KQ518" s="16"/>
      <c r="KR518" s="16"/>
      <c r="KS518" s="16"/>
      <c r="KT518" s="16"/>
      <c r="KU518" s="16"/>
      <c r="KV518" s="16"/>
      <c r="KW518" s="16"/>
      <c r="KX518" s="16"/>
      <c r="KY518" s="16"/>
      <c r="KZ518" s="16"/>
      <c r="LA518" s="16"/>
      <c r="LB518" s="16"/>
      <c r="LC518" s="16"/>
      <c r="LD518" s="16"/>
      <c r="LE518" s="16"/>
      <c r="LF518" s="16"/>
      <c r="LG518" s="16"/>
      <c r="LH518" s="16"/>
      <c r="LI518" s="16"/>
      <c r="LJ518" s="16"/>
      <c r="LK518" s="16"/>
      <c r="LL518" s="16"/>
      <c r="LM518" s="16"/>
      <c r="LN518" s="16"/>
      <c r="LO518" s="16"/>
      <c r="LP518" s="16"/>
      <c r="LQ518" s="16"/>
      <c r="LR518" s="16"/>
      <c r="LS518" s="16"/>
      <c r="LT518" s="16"/>
      <c r="LU518" s="16"/>
      <c r="LV518" s="16"/>
      <c r="LW518" s="16"/>
      <c r="LX518" s="16"/>
      <c r="LY518" s="16"/>
      <c r="LZ518" s="16"/>
      <c r="MA518" s="16"/>
      <c r="MB518" s="16"/>
      <c r="MC518" s="16"/>
      <c r="MD518" s="16"/>
      <c r="ME518" s="16"/>
      <c r="MF518" s="16"/>
      <c r="MG518" s="16"/>
      <c r="MH518" s="16"/>
      <c r="MI518" s="16"/>
      <c r="MJ518" s="16"/>
      <c r="MK518" s="16"/>
      <c r="ML518" s="16"/>
      <c r="MM518" s="16"/>
      <c r="MN518" s="16"/>
      <c r="MO518" s="16"/>
      <c r="MP518" s="16"/>
      <c r="MQ518" s="16"/>
      <c r="MR518" s="16"/>
      <c r="MS518" s="16"/>
      <c r="MT518" s="16"/>
      <c r="MU518" s="16"/>
      <c r="MV518" s="16"/>
      <c r="MW518" s="16"/>
      <c r="MX518" s="16"/>
      <c r="MY518" s="16"/>
      <c r="MZ518" s="16"/>
      <c r="NA518" s="16"/>
      <c r="NB518" s="16"/>
      <c r="NC518" s="16"/>
      <c r="ND518" s="16"/>
      <c r="NE518" s="16"/>
      <c r="NF518" s="16"/>
      <c r="NG518" s="16"/>
      <c r="NH518" s="16"/>
      <c r="NI518" s="16"/>
      <c r="NJ518" s="16"/>
      <c r="NK518" s="16"/>
      <c r="NL518" s="16"/>
      <c r="NM518" s="16"/>
      <c r="NN518" s="16"/>
      <c r="NO518" s="16"/>
      <c r="NP518" s="16"/>
      <c r="NQ518" s="16"/>
      <c r="NR518" s="16"/>
      <c r="NS518" s="16"/>
      <c r="NT518" s="16"/>
      <c r="NU518" s="16"/>
      <c r="NV518" s="16"/>
      <c r="NW518" s="16"/>
      <c r="NX518" s="16"/>
      <c r="NY518" s="16"/>
      <c r="NZ518" s="16"/>
      <c r="OA518" s="16"/>
      <c r="OB518" s="16"/>
      <c r="OC518" s="16"/>
      <c r="OD518" s="16"/>
      <c r="OE518" s="16"/>
      <c r="OF518" s="16"/>
      <c r="OG518" s="16"/>
      <c r="OH518" s="16"/>
      <c r="OI518" s="16"/>
      <c r="OJ518" s="16"/>
      <c r="OK518" s="16"/>
      <c r="OL518" s="16"/>
      <c r="OM518" s="16"/>
      <c r="ON518" s="16"/>
      <c r="OO518" s="16"/>
      <c r="OP518" s="16"/>
      <c r="OQ518" s="16"/>
      <c r="OR518" s="16"/>
      <c r="OS518" s="16"/>
      <c r="OT518" s="16"/>
      <c r="OU518" s="16"/>
      <c r="OV518" s="16"/>
      <c r="OW518" s="16"/>
      <c r="OX518" s="16"/>
      <c r="OY518" s="16"/>
      <c r="OZ518" s="16"/>
      <c r="PA518" s="16"/>
      <c r="PB518" s="16"/>
      <c r="PC518" s="16"/>
      <c r="PD518" s="16"/>
      <c r="PE518" s="16"/>
      <c r="PF518" s="16"/>
      <c r="PG518" s="16"/>
      <c r="PH518" s="16"/>
      <c r="PI518" s="16"/>
      <c r="PJ518" s="16"/>
      <c r="PK518" s="16"/>
      <c r="PL518" s="16"/>
      <c r="PM518" s="16"/>
      <c r="PN518" s="16"/>
      <c r="PO518" s="16"/>
      <c r="PP518" s="16"/>
      <c r="PQ518" s="16"/>
      <c r="PR518" s="16"/>
      <c r="PS518" s="16"/>
      <c r="PT518" s="16"/>
      <c r="PU518" s="16"/>
      <c r="PV518" s="16"/>
      <c r="PW518" s="16"/>
      <c r="PX518" s="16"/>
      <c r="PY518" s="16"/>
      <c r="PZ518" s="16"/>
      <c r="QA518" s="16"/>
      <c r="QB518" s="16"/>
      <c r="QC518" s="16"/>
      <c r="QD518" s="16"/>
      <c r="QE518" s="16"/>
      <c r="QF518" s="16"/>
      <c r="QG518" s="16"/>
      <c r="QH518" s="16"/>
      <c r="QI518" s="16"/>
      <c r="QJ518" s="16"/>
      <c r="QK518" s="16"/>
      <c r="QL518" s="16"/>
      <c r="QM518" s="16"/>
      <c r="QN518" s="16"/>
      <c r="QO518" s="16"/>
      <c r="QP518" s="16"/>
      <c r="QQ518" s="16"/>
      <c r="QR518" s="16"/>
      <c r="QS518" s="16"/>
      <c r="QT518" s="16"/>
      <c r="QU518" s="16"/>
      <c r="QV518" s="16"/>
      <c r="QW518" s="16"/>
      <c r="QX518" s="16"/>
      <c r="QY518" s="16"/>
      <c r="QZ518" s="16"/>
      <c r="RA518" s="16"/>
      <c r="RB518" s="16"/>
      <c r="RC518" s="16"/>
      <c r="RD518" s="16"/>
      <c r="RE518" s="16"/>
      <c r="RF518" s="16"/>
      <c r="RG518" s="16"/>
      <c r="RH518" s="16"/>
      <c r="RI518" s="16"/>
      <c r="RJ518" s="16"/>
    </row>
    <row r="519" spans="2:478" x14ac:dyDescent="0.25">
      <c r="B519" s="16"/>
      <c r="C519" s="16"/>
      <c r="AF519" s="16"/>
      <c r="AG519" s="16"/>
      <c r="AH519" s="16"/>
      <c r="AI519" s="16"/>
      <c r="AJ519" s="16"/>
      <c r="AK519" s="16"/>
      <c r="AL519" s="16"/>
      <c r="AM519" s="16"/>
      <c r="AN519" s="16"/>
      <c r="AO519" s="16"/>
      <c r="AP519" s="16"/>
      <c r="AQ519" s="16"/>
      <c r="AR519" s="16"/>
      <c r="AS519" s="16"/>
      <c r="AT519" s="16"/>
      <c r="AU519" s="16"/>
      <c r="AV519" s="16"/>
      <c r="AW519" s="16"/>
      <c r="AX519" s="16"/>
      <c r="AY519" s="16"/>
      <c r="AZ519" s="16"/>
      <c r="BA519" s="16"/>
      <c r="BB519" s="16"/>
      <c r="BC519" s="16"/>
      <c r="BD519" s="16"/>
      <c r="BE519" s="16"/>
      <c r="BF519" s="16"/>
      <c r="BG519" s="16"/>
      <c r="BH519" s="16"/>
      <c r="BI519" s="16"/>
      <c r="BJ519" s="16"/>
      <c r="BK519" s="16"/>
      <c r="BL519" s="16"/>
      <c r="BM519" s="16"/>
      <c r="BN519" s="16"/>
      <c r="BO519" s="16"/>
      <c r="BP519" s="16"/>
      <c r="BQ519" s="16"/>
      <c r="BR519" s="16"/>
      <c r="BS519" s="16"/>
      <c r="BT519" s="16"/>
      <c r="BU519" s="16"/>
      <c r="BV519" s="16"/>
      <c r="BW519" s="16"/>
      <c r="BX519" s="16"/>
      <c r="BY519" s="16"/>
      <c r="BZ519" s="16"/>
      <c r="CA519" s="16"/>
      <c r="CB519" s="16"/>
      <c r="CC519" s="16"/>
      <c r="CD519" s="16"/>
      <c r="CE519" s="16"/>
      <c r="CF519" s="16"/>
      <c r="CG519" s="16"/>
      <c r="CH519" s="16"/>
      <c r="CI519" s="16"/>
      <c r="CJ519" s="16"/>
      <c r="CK519" s="16"/>
      <c r="CL519" s="16"/>
      <c r="CM519" s="16"/>
      <c r="CN519" s="16"/>
      <c r="CO519" s="16"/>
      <c r="CP519" s="16"/>
      <c r="CQ519" s="16"/>
      <c r="CR519" s="16"/>
      <c r="CS519" s="16"/>
      <c r="CT519" s="16"/>
      <c r="CU519" s="16"/>
      <c r="CV519" s="16"/>
      <c r="CW519" s="16"/>
      <c r="CX519" s="16"/>
      <c r="CY519" s="16"/>
      <c r="CZ519" s="16"/>
      <c r="DA519" s="16"/>
      <c r="DB519" s="16"/>
      <c r="DC519" s="16"/>
      <c r="DD519" s="16"/>
      <c r="DE519" s="16"/>
      <c r="DF519" s="16"/>
      <c r="DG519" s="16"/>
      <c r="DH519" s="16"/>
      <c r="DI519" s="16"/>
      <c r="DJ519" s="16"/>
      <c r="DK519" s="16"/>
      <c r="DL519" s="16"/>
      <c r="DM519" s="16"/>
      <c r="DN519" s="16"/>
      <c r="DO519" s="16"/>
      <c r="DP519" s="16"/>
      <c r="DQ519" s="16"/>
      <c r="DR519" s="16"/>
      <c r="DS519" s="16"/>
      <c r="DT519" s="16"/>
      <c r="DU519" s="16"/>
      <c r="DV519" s="16"/>
      <c r="DW519" s="16"/>
      <c r="DX519" s="16"/>
      <c r="DY519" s="16"/>
      <c r="DZ519" s="16"/>
      <c r="EA519" s="16"/>
      <c r="EB519" s="16"/>
      <c r="EC519" s="16"/>
      <c r="ED519" s="16"/>
      <c r="EE519" s="16"/>
      <c r="EF519" s="16"/>
      <c r="EG519" s="16"/>
      <c r="EH519" s="16"/>
      <c r="EI519" s="16"/>
      <c r="EJ519" s="16"/>
      <c r="EK519" s="16"/>
      <c r="EL519" s="16"/>
      <c r="EM519" s="16"/>
      <c r="EN519" s="16"/>
      <c r="EO519" s="16"/>
      <c r="EP519" s="16"/>
      <c r="EQ519" s="16"/>
      <c r="ER519" s="16"/>
      <c r="ES519" s="16"/>
      <c r="ET519" s="16"/>
      <c r="EU519" s="16"/>
      <c r="EV519" s="16"/>
      <c r="EW519" s="16"/>
      <c r="EX519" s="16"/>
      <c r="EY519" s="16"/>
      <c r="EZ519" s="16"/>
      <c r="FA519" s="16"/>
      <c r="FB519" s="16"/>
      <c r="FC519" s="16"/>
      <c r="FD519" s="16"/>
      <c r="FE519" s="16"/>
      <c r="FF519" s="16"/>
      <c r="FG519" s="16"/>
      <c r="FH519" s="16"/>
      <c r="FI519" s="16"/>
      <c r="FJ519" s="16"/>
      <c r="FK519" s="16"/>
      <c r="FL519" s="16"/>
      <c r="FM519" s="16"/>
      <c r="FN519" s="16"/>
      <c r="FO519" s="16"/>
      <c r="FP519" s="16"/>
      <c r="FQ519" s="16"/>
      <c r="FR519" s="16"/>
      <c r="FS519" s="16"/>
      <c r="FT519" s="16"/>
      <c r="FU519" s="16"/>
      <c r="FV519" s="16"/>
      <c r="FW519" s="16"/>
      <c r="FX519" s="16"/>
      <c r="FY519" s="16"/>
      <c r="FZ519" s="16"/>
      <c r="GA519" s="16"/>
      <c r="GB519" s="16"/>
      <c r="GC519" s="16"/>
      <c r="GD519" s="16"/>
      <c r="GE519" s="16"/>
      <c r="GF519" s="16"/>
      <c r="GG519" s="16"/>
      <c r="GH519" s="16"/>
      <c r="GI519" s="16"/>
      <c r="GJ519" s="16"/>
      <c r="GK519" s="16"/>
      <c r="GL519" s="16"/>
      <c r="GM519" s="16"/>
      <c r="GN519" s="16"/>
      <c r="GO519" s="16"/>
      <c r="GP519" s="16"/>
      <c r="GQ519" s="16"/>
      <c r="GR519" s="16"/>
      <c r="GS519" s="16"/>
      <c r="GT519" s="16"/>
      <c r="GU519" s="16"/>
      <c r="GV519" s="16"/>
      <c r="GW519" s="16"/>
      <c r="GX519" s="16"/>
      <c r="GY519" s="16"/>
      <c r="GZ519" s="16"/>
      <c r="HA519" s="16"/>
      <c r="HB519" s="16"/>
      <c r="HC519" s="16"/>
      <c r="HD519" s="16"/>
      <c r="HE519" s="16"/>
      <c r="HF519" s="16"/>
      <c r="HG519" s="16"/>
      <c r="HH519" s="16"/>
      <c r="HI519" s="16"/>
      <c r="HJ519" s="16"/>
      <c r="HK519" s="16"/>
      <c r="HL519" s="16"/>
      <c r="HM519" s="16"/>
      <c r="HN519" s="16"/>
      <c r="HO519" s="16"/>
      <c r="HP519" s="16"/>
      <c r="HQ519" s="16"/>
      <c r="HR519" s="16"/>
      <c r="HS519" s="16"/>
      <c r="HT519" s="16"/>
      <c r="HU519" s="16"/>
      <c r="HV519" s="16"/>
      <c r="HW519" s="16"/>
      <c r="HX519" s="16"/>
      <c r="HY519" s="16"/>
      <c r="HZ519" s="16"/>
      <c r="IA519" s="16"/>
      <c r="IB519" s="16"/>
      <c r="IC519" s="16"/>
      <c r="ID519" s="16"/>
      <c r="IE519" s="16"/>
      <c r="IF519" s="16"/>
      <c r="IG519" s="16"/>
      <c r="IH519" s="16"/>
      <c r="II519" s="16"/>
      <c r="IJ519" s="16"/>
      <c r="IK519" s="16"/>
      <c r="IL519" s="16"/>
      <c r="IM519" s="16"/>
      <c r="IN519" s="16"/>
      <c r="IO519" s="16"/>
      <c r="IP519" s="16"/>
      <c r="IQ519" s="16"/>
      <c r="IR519" s="16"/>
      <c r="IS519" s="16"/>
      <c r="IT519" s="16"/>
      <c r="IU519" s="16"/>
      <c r="IV519" s="16"/>
      <c r="IW519" s="16"/>
      <c r="IX519" s="16"/>
      <c r="IY519" s="16"/>
      <c r="IZ519" s="16"/>
      <c r="JA519" s="16"/>
      <c r="JB519" s="16"/>
      <c r="JC519" s="16"/>
      <c r="JD519" s="16"/>
      <c r="JE519" s="16"/>
      <c r="JF519" s="16"/>
      <c r="JG519" s="16"/>
      <c r="JH519" s="16"/>
      <c r="JI519" s="16"/>
      <c r="JJ519" s="16"/>
      <c r="JK519" s="16"/>
      <c r="JL519" s="16"/>
      <c r="JM519" s="16"/>
      <c r="JN519" s="16"/>
      <c r="JO519" s="16"/>
      <c r="JP519" s="16"/>
      <c r="JQ519" s="16"/>
      <c r="JR519" s="16"/>
      <c r="JS519" s="16"/>
      <c r="JT519" s="16"/>
      <c r="JU519" s="16"/>
      <c r="JV519" s="16"/>
      <c r="JW519" s="16"/>
      <c r="JX519" s="16"/>
      <c r="JY519" s="16"/>
      <c r="JZ519" s="16"/>
      <c r="KA519" s="16"/>
      <c r="KB519" s="16"/>
      <c r="KC519" s="16"/>
      <c r="KD519" s="16"/>
      <c r="KE519" s="16"/>
      <c r="KF519" s="16"/>
      <c r="KG519" s="16"/>
      <c r="KH519" s="16"/>
      <c r="KI519" s="16"/>
      <c r="KJ519" s="16"/>
      <c r="KK519" s="16"/>
      <c r="KL519" s="16"/>
      <c r="KM519" s="16"/>
      <c r="KN519" s="16"/>
      <c r="KO519" s="16"/>
      <c r="KP519" s="16"/>
      <c r="KQ519" s="16"/>
      <c r="KR519" s="16"/>
      <c r="KS519" s="16"/>
      <c r="KT519" s="16"/>
      <c r="KU519" s="16"/>
      <c r="KV519" s="16"/>
      <c r="KW519" s="16"/>
      <c r="KX519" s="16"/>
      <c r="KY519" s="16"/>
      <c r="KZ519" s="16"/>
      <c r="LA519" s="16"/>
      <c r="LB519" s="16"/>
      <c r="LC519" s="16"/>
      <c r="LD519" s="16"/>
      <c r="LE519" s="16"/>
      <c r="LF519" s="16"/>
      <c r="LG519" s="16"/>
      <c r="LH519" s="16"/>
      <c r="LI519" s="16"/>
      <c r="LJ519" s="16"/>
      <c r="LK519" s="16"/>
      <c r="LL519" s="16"/>
      <c r="LM519" s="16"/>
      <c r="LN519" s="16"/>
      <c r="LO519" s="16"/>
      <c r="LP519" s="16"/>
      <c r="LQ519" s="16"/>
      <c r="LR519" s="16"/>
      <c r="LS519" s="16"/>
      <c r="LT519" s="16"/>
      <c r="LU519" s="16"/>
      <c r="LV519" s="16"/>
      <c r="LW519" s="16"/>
      <c r="LX519" s="16"/>
      <c r="LY519" s="16"/>
      <c r="LZ519" s="16"/>
      <c r="MA519" s="16"/>
      <c r="MB519" s="16"/>
      <c r="MC519" s="16"/>
      <c r="MD519" s="16"/>
      <c r="ME519" s="16"/>
      <c r="MF519" s="16"/>
      <c r="MG519" s="16"/>
      <c r="MH519" s="16"/>
      <c r="MI519" s="16"/>
      <c r="MJ519" s="16"/>
      <c r="MK519" s="16"/>
      <c r="ML519" s="16"/>
      <c r="MM519" s="16"/>
      <c r="MN519" s="16"/>
      <c r="MO519" s="16"/>
      <c r="MP519" s="16"/>
      <c r="MQ519" s="16"/>
      <c r="MR519" s="16"/>
      <c r="MS519" s="16"/>
      <c r="MT519" s="16"/>
      <c r="MU519" s="16"/>
      <c r="MV519" s="16"/>
      <c r="MW519" s="16"/>
      <c r="MX519" s="16"/>
      <c r="MY519" s="16"/>
      <c r="MZ519" s="16"/>
      <c r="NA519" s="16"/>
      <c r="NB519" s="16"/>
      <c r="NC519" s="16"/>
      <c r="ND519" s="16"/>
      <c r="NE519" s="16"/>
      <c r="NF519" s="16"/>
      <c r="NG519" s="16"/>
      <c r="NH519" s="16"/>
      <c r="NI519" s="16"/>
      <c r="NJ519" s="16"/>
      <c r="NK519" s="16"/>
      <c r="NL519" s="16"/>
      <c r="NM519" s="16"/>
      <c r="NN519" s="16"/>
      <c r="NO519" s="16"/>
      <c r="NP519" s="16"/>
      <c r="NQ519" s="16"/>
      <c r="NR519" s="16"/>
      <c r="NS519" s="16"/>
      <c r="NT519" s="16"/>
      <c r="NU519" s="16"/>
      <c r="NV519" s="16"/>
      <c r="NW519" s="16"/>
      <c r="NX519" s="16"/>
      <c r="NY519" s="16"/>
      <c r="NZ519" s="16"/>
      <c r="OA519" s="16"/>
      <c r="OB519" s="16"/>
      <c r="OC519" s="16"/>
      <c r="OD519" s="16"/>
      <c r="OE519" s="16"/>
      <c r="OF519" s="16"/>
      <c r="OG519" s="16"/>
      <c r="OH519" s="16"/>
      <c r="OI519" s="16"/>
      <c r="OJ519" s="16"/>
      <c r="OK519" s="16"/>
      <c r="OL519" s="16"/>
      <c r="OM519" s="16"/>
      <c r="ON519" s="16"/>
      <c r="OO519" s="16"/>
      <c r="OP519" s="16"/>
      <c r="OQ519" s="16"/>
      <c r="OR519" s="16"/>
      <c r="OS519" s="16"/>
      <c r="OT519" s="16"/>
      <c r="OU519" s="16"/>
      <c r="OV519" s="16"/>
      <c r="OW519" s="16"/>
      <c r="OX519" s="16"/>
      <c r="OY519" s="16"/>
      <c r="OZ519" s="16"/>
      <c r="PA519" s="16"/>
      <c r="PB519" s="16"/>
      <c r="PC519" s="16"/>
      <c r="PD519" s="16"/>
      <c r="PE519" s="16"/>
      <c r="PF519" s="16"/>
      <c r="PG519" s="16"/>
      <c r="PH519" s="16"/>
      <c r="PI519" s="16"/>
      <c r="PJ519" s="16"/>
      <c r="PK519" s="16"/>
      <c r="PL519" s="16"/>
      <c r="PM519" s="16"/>
      <c r="PN519" s="16"/>
      <c r="PO519" s="16"/>
      <c r="PP519" s="16"/>
      <c r="PQ519" s="16"/>
      <c r="PR519" s="16"/>
      <c r="PS519" s="16"/>
      <c r="PT519" s="16"/>
      <c r="PU519" s="16"/>
      <c r="PV519" s="16"/>
      <c r="PW519" s="16"/>
      <c r="PX519" s="16"/>
      <c r="PY519" s="16"/>
      <c r="PZ519" s="16"/>
      <c r="QA519" s="16"/>
      <c r="QB519" s="16"/>
      <c r="QC519" s="16"/>
      <c r="QD519" s="16"/>
      <c r="QE519" s="16"/>
      <c r="QF519" s="16"/>
      <c r="QG519" s="16"/>
      <c r="QH519" s="16"/>
      <c r="QI519" s="16"/>
      <c r="QJ519" s="16"/>
      <c r="QK519" s="16"/>
      <c r="QL519" s="16"/>
      <c r="QM519" s="16"/>
      <c r="QN519" s="16"/>
      <c r="QO519" s="16"/>
      <c r="QP519" s="16"/>
      <c r="QQ519" s="16"/>
      <c r="QR519" s="16"/>
      <c r="QS519" s="16"/>
      <c r="QT519" s="16"/>
      <c r="QU519" s="16"/>
      <c r="QV519" s="16"/>
      <c r="QW519" s="16"/>
      <c r="QX519" s="16"/>
      <c r="QY519" s="16"/>
      <c r="QZ519" s="16"/>
      <c r="RA519" s="16"/>
      <c r="RB519" s="16"/>
      <c r="RC519" s="16"/>
      <c r="RD519" s="16"/>
      <c r="RE519" s="16"/>
      <c r="RF519" s="16"/>
      <c r="RG519" s="16"/>
      <c r="RH519" s="16"/>
      <c r="RI519" s="16"/>
      <c r="RJ519" s="16"/>
    </row>
    <row r="520" spans="2:478" x14ac:dyDescent="0.25">
      <c r="B520" s="16"/>
      <c r="C520" s="16"/>
      <c r="AF520" s="16"/>
      <c r="AG520" s="16"/>
      <c r="AH520" s="16"/>
      <c r="AI520" s="16"/>
      <c r="AJ520" s="16"/>
      <c r="AK520" s="16"/>
      <c r="AL520" s="16"/>
      <c r="AM520" s="16"/>
      <c r="AN520" s="16"/>
      <c r="AO520" s="16"/>
      <c r="AP520" s="16"/>
      <c r="AQ520" s="16"/>
      <c r="AR520" s="16"/>
      <c r="AS520" s="16"/>
      <c r="AT520" s="16"/>
      <c r="AU520" s="16"/>
      <c r="AV520" s="16"/>
      <c r="AW520" s="16"/>
      <c r="AX520" s="16"/>
      <c r="AY520" s="16"/>
      <c r="AZ520" s="16"/>
      <c r="BA520" s="16"/>
      <c r="BB520" s="16"/>
      <c r="BC520" s="16"/>
      <c r="BD520" s="16"/>
      <c r="BE520" s="16"/>
      <c r="BF520" s="16"/>
      <c r="BG520" s="16"/>
      <c r="BH520" s="16"/>
      <c r="BI520" s="16"/>
      <c r="BJ520" s="16"/>
      <c r="BK520" s="16"/>
      <c r="BL520" s="16"/>
      <c r="BM520" s="16"/>
      <c r="BN520" s="16"/>
      <c r="BO520" s="16"/>
      <c r="BP520" s="16"/>
      <c r="BQ520" s="16"/>
      <c r="BR520" s="16"/>
      <c r="BS520" s="16"/>
      <c r="BT520" s="16"/>
      <c r="BU520" s="16"/>
      <c r="BV520" s="16"/>
      <c r="BW520" s="16"/>
      <c r="BX520" s="16"/>
      <c r="BY520" s="16"/>
      <c r="BZ520" s="16"/>
      <c r="CA520" s="16"/>
      <c r="CB520" s="16"/>
      <c r="CC520" s="16"/>
      <c r="CD520" s="16"/>
      <c r="CE520" s="16"/>
      <c r="CF520" s="16"/>
      <c r="CG520" s="16"/>
      <c r="CH520" s="16"/>
      <c r="CI520" s="16"/>
      <c r="CJ520" s="16"/>
      <c r="CK520" s="16"/>
      <c r="CL520" s="16"/>
      <c r="CM520" s="16"/>
      <c r="CN520" s="16"/>
      <c r="CO520" s="16"/>
      <c r="CP520" s="16"/>
      <c r="CQ520" s="16"/>
      <c r="CR520" s="16"/>
      <c r="CS520" s="16"/>
      <c r="CT520" s="16"/>
      <c r="CU520" s="16"/>
      <c r="CV520" s="16"/>
      <c r="CW520" s="16"/>
      <c r="CX520" s="16"/>
      <c r="CY520" s="16"/>
      <c r="CZ520" s="16"/>
      <c r="DA520" s="16"/>
      <c r="DB520" s="16"/>
      <c r="DC520" s="16"/>
      <c r="DD520" s="16"/>
      <c r="DE520" s="16"/>
      <c r="DF520" s="16"/>
      <c r="DG520" s="16"/>
      <c r="DH520" s="16"/>
      <c r="DI520" s="16"/>
      <c r="DJ520" s="16"/>
      <c r="DK520" s="16"/>
      <c r="DL520" s="16"/>
      <c r="DM520" s="16"/>
      <c r="DN520" s="16"/>
      <c r="DO520" s="16"/>
      <c r="DP520" s="16"/>
      <c r="DQ520" s="16"/>
      <c r="DR520" s="16"/>
      <c r="DS520" s="16"/>
      <c r="DT520" s="16"/>
      <c r="DU520" s="16"/>
      <c r="DV520" s="16"/>
      <c r="DW520" s="16"/>
      <c r="DX520" s="16"/>
      <c r="DY520" s="16"/>
      <c r="DZ520" s="16"/>
      <c r="EA520" s="16"/>
      <c r="EB520" s="16"/>
      <c r="EC520" s="16"/>
      <c r="ED520" s="16"/>
      <c r="EE520" s="16"/>
      <c r="EF520" s="16"/>
      <c r="EG520" s="16"/>
      <c r="EH520" s="16"/>
      <c r="EI520" s="16"/>
      <c r="EJ520" s="16"/>
      <c r="EK520" s="16"/>
      <c r="EL520" s="16"/>
      <c r="EM520" s="16"/>
      <c r="EN520" s="16"/>
      <c r="EO520" s="16"/>
      <c r="EP520" s="16"/>
      <c r="EQ520" s="16"/>
      <c r="ER520" s="16"/>
      <c r="ES520" s="16"/>
      <c r="ET520" s="16"/>
      <c r="EU520" s="16"/>
      <c r="EV520" s="16"/>
      <c r="EW520" s="16"/>
      <c r="EX520" s="16"/>
      <c r="EY520" s="16"/>
      <c r="EZ520" s="16"/>
      <c r="FA520" s="16"/>
      <c r="FB520" s="16"/>
      <c r="FC520" s="16"/>
      <c r="FD520" s="16"/>
      <c r="FE520" s="16"/>
      <c r="FF520" s="16"/>
      <c r="FG520" s="16"/>
      <c r="FH520" s="16"/>
      <c r="FI520" s="16"/>
      <c r="FJ520" s="16"/>
      <c r="FK520" s="16"/>
      <c r="FL520" s="16"/>
      <c r="FM520" s="16"/>
      <c r="FN520" s="16"/>
      <c r="FO520" s="16"/>
      <c r="FP520" s="16"/>
      <c r="FQ520" s="16"/>
      <c r="FR520" s="16"/>
      <c r="FS520" s="16"/>
      <c r="FT520" s="16"/>
      <c r="FU520" s="16"/>
      <c r="FV520" s="16"/>
      <c r="FW520" s="16"/>
      <c r="FX520" s="16"/>
      <c r="FY520" s="16"/>
      <c r="FZ520" s="16"/>
      <c r="GA520" s="16"/>
      <c r="GB520" s="16"/>
      <c r="GC520" s="16"/>
      <c r="GD520" s="16"/>
      <c r="GE520" s="16"/>
      <c r="GF520" s="16"/>
      <c r="GG520" s="16"/>
      <c r="GH520" s="16"/>
      <c r="GI520" s="16"/>
      <c r="GJ520" s="16"/>
      <c r="GK520" s="16"/>
      <c r="GL520" s="16"/>
      <c r="GM520" s="16"/>
      <c r="GN520" s="16"/>
      <c r="GO520" s="16"/>
      <c r="GP520" s="16"/>
      <c r="GQ520" s="16"/>
      <c r="GR520" s="16"/>
      <c r="GS520" s="16"/>
      <c r="GT520" s="16"/>
      <c r="GU520" s="16"/>
      <c r="GV520" s="16"/>
      <c r="GW520" s="16"/>
      <c r="GX520" s="16"/>
      <c r="GY520" s="16"/>
      <c r="GZ520" s="16"/>
      <c r="HA520" s="16"/>
      <c r="HB520" s="16"/>
      <c r="HC520" s="16"/>
      <c r="HD520" s="16"/>
      <c r="HE520" s="16"/>
      <c r="HF520" s="16"/>
      <c r="HG520" s="16"/>
      <c r="HH520" s="16"/>
      <c r="HI520" s="16"/>
      <c r="HJ520" s="16"/>
      <c r="HK520" s="16"/>
      <c r="HL520" s="16"/>
      <c r="HM520" s="16"/>
      <c r="HN520" s="16"/>
      <c r="HO520" s="16"/>
      <c r="HP520" s="16"/>
      <c r="HQ520" s="16"/>
      <c r="HR520" s="16"/>
      <c r="HS520" s="16"/>
      <c r="HT520" s="16"/>
      <c r="HU520" s="16"/>
      <c r="HV520" s="16"/>
      <c r="HW520" s="16"/>
      <c r="HX520" s="16"/>
      <c r="HY520" s="16"/>
      <c r="HZ520" s="16"/>
      <c r="IA520" s="16"/>
      <c r="IB520" s="16"/>
      <c r="IC520" s="16"/>
      <c r="ID520" s="16"/>
      <c r="IE520" s="16"/>
      <c r="IF520" s="16"/>
      <c r="IG520" s="16"/>
      <c r="IH520" s="16"/>
      <c r="II520" s="16"/>
      <c r="IJ520" s="16"/>
      <c r="IK520" s="16"/>
      <c r="IL520" s="16"/>
      <c r="IM520" s="16"/>
      <c r="IN520" s="16"/>
      <c r="IO520" s="16"/>
      <c r="IP520" s="16"/>
      <c r="IQ520" s="16"/>
      <c r="IR520" s="16"/>
      <c r="IS520" s="16"/>
      <c r="IT520" s="16"/>
      <c r="IU520" s="16"/>
      <c r="IV520" s="16"/>
      <c r="IW520" s="16"/>
      <c r="IX520" s="16"/>
      <c r="IY520" s="16"/>
      <c r="IZ520" s="16"/>
      <c r="JA520" s="16"/>
      <c r="JB520" s="16"/>
      <c r="JC520" s="16"/>
      <c r="JD520" s="16"/>
      <c r="JE520" s="16"/>
      <c r="JF520" s="16"/>
      <c r="JG520" s="16"/>
      <c r="JH520" s="16"/>
      <c r="JI520" s="16"/>
      <c r="JJ520" s="16"/>
      <c r="JK520" s="16"/>
      <c r="JL520" s="16"/>
      <c r="JM520" s="16"/>
      <c r="JN520" s="16"/>
      <c r="JO520" s="16"/>
      <c r="JP520" s="16"/>
      <c r="JQ520" s="16"/>
      <c r="JR520" s="16"/>
      <c r="JS520" s="16"/>
      <c r="JT520" s="16"/>
      <c r="JU520" s="16"/>
      <c r="JV520" s="16"/>
      <c r="JW520" s="16"/>
      <c r="JX520" s="16"/>
      <c r="JY520" s="16"/>
      <c r="JZ520" s="16"/>
      <c r="KA520" s="16"/>
      <c r="KB520" s="16"/>
      <c r="KC520" s="16"/>
      <c r="KD520" s="16"/>
      <c r="KE520" s="16"/>
      <c r="KF520" s="16"/>
      <c r="KG520" s="16"/>
      <c r="KH520" s="16"/>
      <c r="KI520" s="16"/>
      <c r="KJ520" s="16"/>
      <c r="KK520" s="16"/>
      <c r="KL520" s="16"/>
      <c r="KM520" s="16"/>
      <c r="KN520" s="16"/>
      <c r="KO520" s="16"/>
      <c r="KP520" s="16"/>
      <c r="KQ520" s="16"/>
      <c r="KR520" s="16"/>
      <c r="KS520" s="16"/>
      <c r="KT520" s="16"/>
      <c r="KU520" s="16"/>
      <c r="KV520" s="16"/>
      <c r="KW520" s="16"/>
      <c r="KX520" s="16"/>
      <c r="KY520" s="16"/>
      <c r="KZ520" s="16"/>
      <c r="LA520" s="16"/>
      <c r="LB520" s="16"/>
      <c r="LC520" s="16"/>
      <c r="LD520" s="16"/>
      <c r="LE520" s="16"/>
      <c r="LF520" s="16"/>
      <c r="LG520" s="16"/>
      <c r="LH520" s="16"/>
      <c r="LI520" s="16"/>
      <c r="LJ520" s="16"/>
      <c r="LK520" s="16"/>
      <c r="LL520" s="16"/>
      <c r="LM520" s="16"/>
      <c r="LN520" s="16"/>
      <c r="LO520" s="16"/>
      <c r="LP520" s="16"/>
      <c r="LQ520" s="16"/>
      <c r="LR520" s="16"/>
      <c r="LS520" s="16"/>
      <c r="LT520" s="16"/>
      <c r="LU520" s="16"/>
      <c r="LV520" s="16"/>
      <c r="LW520" s="16"/>
      <c r="LX520" s="16"/>
      <c r="LY520" s="16"/>
      <c r="LZ520" s="16"/>
      <c r="MA520" s="16"/>
      <c r="MB520" s="16"/>
      <c r="MC520" s="16"/>
      <c r="MD520" s="16"/>
      <c r="ME520" s="16"/>
      <c r="MF520" s="16"/>
      <c r="MG520" s="16"/>
      <c r="MH520" s="16"/>
      <c r="MI520" s="16"/>
      <c r="MJ520" s="16"/>
      <c r="MK520" s="16"/>
      <c r="ML520" s="16"/>
      <c r="MM520" s="16"/>
      <c r="MN520" s="16"/>
      <c r="MO520" s="16"/>
      <c r="MP520" s="16"/>
      <c r="MQ520" s="16"/>
      <c r="MR520" s="16"/>
      <c r="MS520" s="16"/>
      <c r="MT520" s="16"/>
      <c r="MU520" s="16"/>
      <c r="MV520" s="16"/>
      <c r="MW520" s="16"/>
      <c r="MX520" s="16"/>
      <c r="MY520" s="16"/>
      <c r="MZ520" s="16"/>
      <c r="NA520" s="16"/>
      <c r="NB520" s="16"/>
      <c r="NC520" s="16"/>
      <c r="ND520" s="16"/>
      <c r="NE520" s="16"/>
      <c r="NF520" s="16"/>
      <c r="NG520" s="16"/>
      <c r="NH520" s="16"/>
      <c r="NI520" s="16"/>
      <c r="NJ520" s="16"/>
      <c r="NK520" s="16"/>
      <c r="NL520" s="16"/>
      <c r="NM520" s="16"/>
      <c r="NN520" s="16"/>
      <c r="NO520" s="16"/>
      <c r="NP520" s="16"/>
      <c r="NQ520" s="16"/>
      <c r="NR520" s="16"/>
      <c r="NS520" s="16"/>
      <c r="NT520" s="16"/>
      <c r="NU520" s="16"/>
      <c r="NV520" s="16"/>
      <c r="NW520" s="16"/>
      <c r="NX520" s="16"/>
      <c r="NY520" s="16"/>
      <c r="NZ520" s="16"/>
      <c r="OA520" s="16"/>
      <c r="OB520" s="16"/>
      <c r="OC520" s="16"/>
      <c r="OD520" s="16"/>
      <c r="OE520" s="16"/>
      <c r="OF520" s="16"/>
      <c r="OG520" s="16"/>
      <c r="OH520" s="16"/>
      <c r="OI520" s="16"/>
      <c r="OJ520" s="16"/>
      <c r="OK520" s="16"/>
      <c r="OL520" s="16"/>
      <c r="OM520" s="16"/>
      <c r="ON520" s="16"/>
      <c r="OO520" s="16"/>
      <c r="OP520" s="16"/>
      <c r="OQ520" s="16"/>
      <c r="OR520" s="16"/>
      <c r="OS520" s="16"/>
      <c r="OT520" s="16"/>
      <c r="OU520" s="16"/>
      <c r="OV520" s="16"/>
      <c r="OW520" s="16"/>
      <c r="OX520" s="16"/>
      <c r="OY520" s="16"/>
      <c r="OZ520" s="16"/>
      <c r="PA520" s="16"/>
      <c r="PB520" s="16"/>
      <c r="PC520" s="16"/>
      <c r="PD520" s="16"/>
      <c r="PE520" s="16"/>
      <c r="PF520" s="16"/>
      <c r="PG520" s="16"/>
      <c r="PH520" s="16"/>
      <c r="PI520" s="16"/>
      <c r="PJ520" s="16"/>
      <c r="PK520" s="16"/>
      <c r="PL520" s="16"/>
      <c r="PM520" s="16"/>
      <c r="PN520" s="16"/>
      <c r="PO520" s="16"/>
      <c r="PP520" s="16"/>
      <c r="PQ520" s="16"/>
      <c r="PR520" s="16"/>
      <c r="PS520" s="16"/>
      <c r="PT520" s="16"/>
      <c r="PU520" s="16"/>
      <c r="PV520" s="16"/>
      <c r="PW520" s="16"/>
      <c r="PX520" s="16"/>
      <c r="PY520" s="16"/>
      <c r="PZ520" s="16"/>
      <c r="QA520" s="16"/>
      <c r="QB520" s="16"/>
      <c r="QC520" s="16"/>
      <c r="QD520" s="16"/>
      <c r="QE520" s="16"/>
      <c r="QF520" s="16"/>
      <c r="QG520" s="16"/>
      <c r="QH520" s="16"/>
      <c r="QI520" s="16"/>
      <c r="QJ520" s="16"/>
      <c r="QK520" s="16"/>
      <c r="QL520" s="16"/>
      <c r="QM520" s="16"/>
      <c r="QN520" s="16"/>
      <c r="QO520" s="16"/>
      <c r="QP520" s="16"/>
      <c r="QQ520" s="16"/>
      <c r="QR520" s="16"/>
      <c r="QS520" s="16"/>
      <c r="QT520" s="16"/>
      <c r="QU520" s="16"/>
      <c r="QV520" s="16"/>
      <c r="QW520" s="16"/>
      <c r="QX520" s="16"/>
      <c r="QY520" s="16"/>
      <c r="QZ520" s="16"/>
      <c r="RA520" s="16"/>
      <c r="RB520" s="16"/>
      <c r="RC520" s="16"/>
      <c r="RD520" s="16"/>
      <c r="RE520" s="16"/>
      <c r="RF520" s="16"/>
      <c r="RG520" s="16"/>
      <c r="RH520" s="16"/>
      <c r="RI520" s="16"/>
      <c r="RJ520" s="16"/>
    </row>
    <row r="521" spans="2:478" x14ac:dyDescent="0.25">
      <c r="B521" s="16"/>
      <c r="C521" s="16"/>
      <c r="AF521" s="16"/>
      <c r="AG521" s="16"/>
      <c r="AH521" s="16"/>
      <c r="AI521" s="16"/>
      <c r="AJ521" s="16"/>
      <c r="AK521" s="16"/>
      <c r="AL521" s="16"/>
      <c r="AM521" s="16"/>
      <c r="AN521" s="16"/>
      <c r="AO521" s="16"/>
      <c r="AP521" s="16"/>
      <c r="AQ521" s="16"/>
      <c r="AR521" s="16"/>
      <c r="AS521" s="16"/>
      <c r="AT521" s="16"/>
      <c r="AU521" s="16"/>
      <c r="AV521" s="16"/>
      <c r="AW521" s="16"/>
      <c r="AX521" s="16"/>
      <c r="AY521" s="16"/>
      <c r="AZ521" s="16"/>
      <c r="BA521" s="16"/>
      <c r="BB521" s="16"/>
      <c r="BC521" s="16"/>
      <c r="BD521" s="16"/>
      <c r="BE521" s="16"/>
      <c r="BF521" s="16"/>
      <c r="BG521" s="16"/>
      <c r="BH521" s="16"/>
      <c r="BI521" s="16"/>
      <c r="BJ521" s="16"/>
      <c r="BK521" s="16"/>
      <c r="BL521" s="16"/>
      <c r="BM521" s="16"/>
      <c r="BN521" s="16"/>
      <c r="BO521" s="16"/>
      <c r="BP521" s="16"/>
      <c r="BQ521" s="16"/>
      <c r="BR521" s="16"/>
      <c r="BS521" s="16"/>
      <c r="BT521" s="16"/>
      <c r="BU521" s="16"/>
      <c r="BV521" s="16"/>
      <c r="BW521" s="16"/>
      <c r="BX521" s="16"/>
      <c r="BY521" s="16"/>
      <c r="BZ521" s="16"/>
      <c r="CA521" s="16"/>
      <c r="CB521" s="16"/>
      <c r="CC521" s="16"/>
      <c r="CD521" s="16"/>
      <c r="CE521" s="16"/>
      <c r="CF521" s="16"/>
      <c r="CG521" s="16"/>
      <c r="CH521" s="16"/>
      <c r="CI521" s="16"/>
      <c r="CJ521" s="16"/>
      <c r="CK521" s="16"/>
      <c r="CL521" s="16"/>
      <c r="CM521" s="16"/>
      <c r="CN521" s="16"/>
      <c r="CO521" s="16"/>
      <c r="CP521" s="16"/>
      <c r="CQ521" s="16"/>
      <c r="CR521" s="16"/>
      <c r="CS521" s="16"/>
      <c r="CT521" s="16"/>
      <c r="CU521" s="16"/>
      <c r="CV521" s="16"/>
      <c r="CW521" s="16"/>
      <c r="CX521" s="16"/>
      <c r="CY521" s="16"/>
      <c r="CZ521" s="16"/>
      <c r="DA521" s="16"/>
      <c r="DB521" s="16"/>
      <c r="DC521" s="16"/>
      <c r="DD521" s="16"/>
      <c r="DE521" s="16"/>
      <c r="DF521" s="16"/>
      <c r="DG521" s="16"/>
      <c r="DH521" s="16"/>
      <c r="DI521" s="16"/>
      <c r="DJ521" s="16"/>
      <c r="DK521" s="16"/>
      <c r="DL521" s="16"/>
      <c r="DM521" s="16"/>
      <c r="DN521" s="16"/>
      <c r="DO521" s="16"/>
      <c r="DP521" s="16"/>
      <c r="DQ521" s="16"/>
      <c r="DR521" s="16"/>
      <c r="DS521" s="16"/>
      <c r="DT521" s="16"/>
      <c r="DU521" s="16"/>
      <c r="DV521" s="16"/>
      <c r="DW521" s="16"/>
      <c r="DX521" s="16"/>
      <c r="DY521" s="16"/>
      <c r="DZ521" s="16"/>
      <c r="EA521" s="16"/>
      <c r="EB521" s="16"/>
      <c r="EC521" s="16"/>
      <c r="ED521" s="16"/>
      <c r="EE521" s="16"/>
      <c r="EF521" s="16"/>
      <c r="EG521" s="16"/>
      <c r="EH521" s="16"/>
      <c r="EI521" s="16"/>
      <c r="EJ521" s="16"/>
      <c r="EK521" s="16"/>
      <c r="EL521" s="16"/>
      <c r="EM521" s="16"/>
      <c r="EN521" s="16"/>
      <c r="EO521" s="16"/>
      <c r="EP521" s="16"/>
      <c r="EQ521" s="16"/>
      <c r="ER521" s="16"/>
      <c r="ES521" s="16"/>
      <c r="ET521" s="16"/>
      <c r="EU521" s="16"/>
      <c r="EV521" s="16"/>
      <c r="EW521" s="16"/>
      <c r="EX521" s="16"/>
      <c r="EY521" s="16"/>
      <c r="EZ521" s="16"/>
      <c r="FA521" s="16"/>
      <c r="FB521" s="16"/>
      <c r="FC521" s="16"/>
      <c r="FD521" s="16"/>
      <c r="FE521" s="16"/>
      <c r="FF521" s="16"/>
      <c r="FG521" s="16"/>
      <c r="FH521" s="16"/>
      <c r="FI521" s="16"/>
      <c r="FJ521" s="16"/>
      <c r="FK521" s="16"/>
      <c r="FL521" s="16"/>
      <c r="FM521" s="16"/>
      <c r="FN521" s="16"/>
      <c r="FO521" s="16"/>
      <c r="FP521" s="16"/>
      <c r="FQ521" s="16"/>
      <c r="FR521" s="16"/>
      <c r="FS521" s="16"/>
      <c r="FT521" s="16"/>
      <c r="FU521" s="16"/>
      <c r="FV521" s="16"/>
      <c r="FW521" s="16"/>
      <c r="FX521" s="16"/>
      <c r="FY521" s="16"/>
      <c r="FZ521" s="16"/>
      <c r="GA521" s="16"/>
      <c r="GB521" s="16"/>
      <c r="GC521" s="16"/>
      <c r="GD521" s="16"/>
      <c r="GE521" s="16"/>
      <c r="GF521" s="16"/>
      <c r="GG521" s="16"/>
      <c r="GH521" s="16"/>
      <c r="GI521" s="16"/>
      <c r="GJ521" s="16"/>
      <c r="GK521" s="16"/>
      <c r="GL521" s="16"/>
      <c r="GM521" s="16"/>
      <c r="GN521" s="16"/>
      <c r="GO521" s="16"/>
      <c r="GP521" s="16"/>
      <c r="GQ521" s="16"/>
      <c r="GR521" s="16"/>
      <c r="GS521" s="16"/>
      <c r="GT521" s="16"/>
      <c r="GU521" s="16"/>
      <c r="GV521" s="16"/>
      <c r="GW521" s="16"/>
      <c r="GX521" s="16"/>
      <c r="GY521" s="16"/>
      <c r="GZ521" s="16"/>
      <c r="HA521" s="16"/>
      <c r="HB521" s="16"/>
      <c r="HC521" s="16"/>
      <c r="HD521" s="16"/>
      <c r="HE521" s="16"/>
      <c r="HF521" s="16"/>
      <c r="HG521" s="16"/>
      <c r="HH521" s="16"/>
      <c r="HI521" s="16"/>
      <c r="HJ521" s="16"/>
      <c r="HK521" s="16"/>
      <c r="HL521" s="16"/>
      <c r="HM521" s="16"/>
      <c r="HN521" s="16"/>
      <c r="HO521" s="16"/>
      <c r="HP521" s="16"/>
      <c r="HQ521" s="16"/>
      <c r="HR521" s="16"/>
      <c r="HS521" s="16"/>
      <c r="HT521" s="16"/>
      <c r="HU521" s="16"/>
      <c r="HV521" s="16"/>
      <c r="HW521" s="16"/>
      <c r="HX521" s="16"/>
      <c r="HY521" s="16"/>
      <c r="HZ521" s="16"/>
      <c r="IA521" s="16"/>
      <c r="IB521" s="16"/>
      <c r="IC521" s="16"/>
      <c r="ID521" s="16"/>
      <c r="IE521" s="16"/>
      <c r="IF521" s="16"/>
      <c r="IG521" s="16"/>
      <c r="IH521" s="16"/>
      <c r="II521" s="16"/>
      <c r="IJ521" s="16"/>
      <c r="IK521" s="16"/>
      <c r="IL521" s="16"/>
      <c r="IM521" s="16"/>
      <c r="IN521" s="16"/>
      <c r="IO521" s="16"/>
      <c r="IP521" s="16"/>
      <c r="IQ521" s="16"/>
      <c r="IR521" s="16"/>
      <c r="IS521" s="16"/>
      <c r="IT521" s="16"/>
      <c r="IU521" s="16"/>
      <c r="IV521" s="16"/>
      <c r="IW521" s="16"/>
      <c r="IX521" s="16"/>
      <c r="IY521" s="16"/>
      <c r="IZ521" s="16"/>
      <c r="JA521" s="16"/>
      <c r="JB521" s="16"/>
      <c r="JC521" s="16"/>
      <c r="JD521" s="16"/>
      <c r="JE521" s="16"/>
      <c r="JF521" s="16"/>
      <c r="JG521" s="16"/>
      <c r="JH521" s="16"/>
      <c r="JI521" s="16"/>
      <c r="JJ521" s="16"/>
      <c r="JK521" s="16"/>
      <c r="JL521" s="16"/>
      <c r="JM521" s="16"/>
      <c r="JN521" s="16"/>
      <c r="JO521" s="16"/>
      <c r="JP521" s="16"/>
      <c r="JQ521" s="16"/>
      <c r="JR521" s="16"/>
      <c r="JS521" s="16"/>
      <c r="JT521" s="16"/>
      <c r="JU521" s="16"/>
      <c r="JV521" s="16"/>
      <c r="JW521" s="16"/>
      <c r="JX521" s="16"/>
      <c r="JY521" s="16"/>
      <c r="JZ521" s="16"/>
      <c r="KA521" s="16"/>
      <c r="KB521" s="16"/>
      <c r="KC521" s="16"/>
      <c r="KD521" s="16"/>
      <c r="KE521" s="16"/>
      <c r="KF521" s="16"/>
      <c r="KG521" s="16"/>
      <c r="KH521" s="16"/>
      <c r="KI521" s="16"/>
      <c r="KJ521" s="16"/>
      <c r="KK521" s="16"/>
      <c r="KL521" s="16"/>
      <c r="KM521" s="16"/>
      <c r="KN521" s="16"/>
      <c r="KO521" s="16"/>
      <c r="KP521" s="16"/>
      <c r="KQ521" s="16"/>
      <c r="KR521" s="16"/>
      <c r="KS521" s="16"/>
      <c r="KT521" s="16"/>
      <c r="KU521" s="16"/>
      <c r="KV521" s="16"/>
      <c r="KW521" s="16"/>
      <c r="KX521" s="16"/>
      <c r="KY521" s="16"/>
      <c r="KZ521" s="16"/>
      <c r="LA521" s="16"/>
      <c r="LB521" s="16"/>
      <c r="LC521" s="16"/>
      <c r="LD521" s="16"/>
      <c r="LE521" s="16"/>
      <c r="LF521" s="16"/>
      <c r="LG521" s="16"/>
      <c r="LH521" s="16"/>
      <c r="LI521" s="16"/>
      <c r="LJ521" s="16"/>
      <c r="LK521" s="16"/>
      <c r="LL521" s="16"/>
      <c r="LM521" s="16"/>
      <c r="LN521" s="16"/>
      <c r="LO521" s="16"/>
      <c r="LP521" s="16"/>
      <c r="LQ521" s="16"/>
      <c r="LR521" s="16"/>
      <c r="LS521" s="16"/>
      <c r="LT521" s="16"/>
      <c r="LU521" s="16"/>
      <c r="LV521" s="16"/>
      <c r="LW521" s="16"/>
      <c r="LX521" s="16"/>
      <c r="LY521" s="16"/>
      <c r="LZ521" s="16"/>
      <c r="MA521" s="16"/>
      <c r="MB521" s="16"/>
      <c r="MC521" s="16"/>
      <c r="MD521" s="16"/>
      <c r="ME521" s="16"/>
      <c r="MF521" s="16"/>
      <c r="MG521" s="16"/>
      <c r="MH521" s="16"/>
      <c r="MI521" s="16"/>
      <c r="MJ521" s="16"/>
      <c r="MK521" s="16"/>
      <c r="ML521" s="16"/>
      <c r="MM521" s="16"/>
      <c r="MN521" s="16"/>
      <c r="MO521" s="16"/>
      <c r="MP521" s="16"/>
      <c r="MQ521" s="16"/>
      <c r="MR521" s="16"/>
      <c r="MS521" s="16"/>
      <c r="MT521" s="16"/>
      <c r="MU521" s="16"/>
      <c r="MV521" s="16"/>
      <c r="MW521" s="16"/>
      <c r="MX521" s="16"/>
      <c r="MY521" s="16"/>
      <c r="MZ521" s="16"/>
      <c r="NA521" s="16"/>
      <c r="NB521" s="16"/>
      <c r="NC521" s="16"/>
      <c r="ND521" s="16"/>
      <c r="NE521" s="16"/>
      <c r="NF521" s="16"/>
      <c r="NG521" s="16"/>
      <c r="NH521" s="16"/>
      <c r="NI521" s="16"/>
      <c r="NJ521" s="16"/>
      <c r="NK521" s="16"/>
      <c r="NL521" s="16"/>
      <c r="NM521" s="16"/>
      <c r="NN521" s="16"/>
      <c r="NO521" s="16"/>
      <c r="NP521" s="16"/>
      <c r="NQ521" s="16"/>
      <c r="NR521" s="16"/>
      <c r="NS521" s="16"/>
      <c r="NT521" s="16"/>
      <c r="NU521" s="16"/>
      <c r="NV521" s="16"/>
      <c r="NW521" s="16"/>
      <c r="NX521" s="16"/>
      <c r="NY521" s="16"/>
      <c r="NZ521" s="16"/>
      <c r="OA521" s="16"/>
      <c r="OB521" s="16"/>
      <c r="OC521" s="16"/>
      <c r="OD521" s="16"/>
      <c r="OE521" s="16"/>
      <c r="OF521" s="16"/>
      <c r="OG521" s="16"/>
      <c r="OH521" s="16"/>
      <c r="OI521" s="16"/>
      <c r="OJ521" s="16"/>
      <c r="OK521" s="16"/>
      <c r="OL521" s="16"/>
      <c r="OM521" s="16"/>
      <c r="ON521" s="16"/>
      <c r="OO521" s="16"/>
      <c r="OP521" s="16"/>
      <c r="OQ521" s="16"/>
      <c r="OR521" s="16"/>
      <c r="OS521" s="16"/>
      <c r="OT521" s="16"/>
      <c r="OU521" s="16"/>
      <c r="OV521" s="16"/>
      <c r="OW521" s="16"/>
      <c r="OX521" s="16"/>
      <c r="OY521" s="16"/>
      <c r="OZ521" s="16"/>
      <c r="PA521" s="16"/>
      <c r="PB521" s="16"/>
      <c r="PC521" s="16"/>
      <c r="PD521" s="16"/>
      <c r="PE521" s="16"/>
      <c r="PF521" s="16"/>
      <c r="PG521" s="16"/>
      <c r="PH521" s="16"/>
      <c r="PI521" s="16"/>
      <c r="PJ521" s="16"/>
      <c r="PK521" s="16"/>
      <c r="PL521" s="16"/>
      <c r="PM521" s="16"/>
      <c r="PN521" s="16"/>
      <c r="PO521" s="16"/>
      <c r="PP521" s="16"/>
      <c r="PQ521" s="16"/>
      <c r="PR521" s="16"/>
      <c r="PS521" s="16"/>
      <c r="PT521" s="16"/>
      <c r="PU521" s="16"/>
      <c r="PV521" s="16"/>
      <c r="PW521" s="16"/>
      <c r="PX521" s="16"/>
      <c r="PY521" s="16"/>
      <c r="PZ521" s="16"/>
      <c r="QA521" s="16"/>
      <c r="QB521" s="16"/>
      <c r="QC521" s="16"/>
      <c r="QD521" s="16"/>
      <c r="QE521" s="16"/>
      <c r="QF521" s="16"/>
      <c r="QG521" s="16"/>
      <c r="QH521" s="16"/>
      <c r="QI521" s="16"/>
      <c r="QJ521" s="16"/>
      <c r="QK521" s="16"/>
      <c r="QL521" s="16"/>
      <c r="QM521" s="16"/>
      <c r="QN521" s="16"/>
      <c r="QO521" s="16"/>
      <c r="QP521" s="16"/>
      <c r="QQ521" s="16"/>
      <c r="QR521" s="16"/>
      <c r="QS521" s="16"/>
      <c r="QT521" s="16"/>
      <c r="QU521" s="16"/>
      <c r="QV521" s="16"/>
      <c r="QW521" s="16"/>
      <c r="QX521" s="16"/>
      <c r="QY521" s="16"/>
      <c r="QZ521" s="16"/>
      <c r="RA521" s="16"/>
      <c r="RB521" s="16"/>
      <c r="RC521" s="16"/>
      <c r="RD521" s="16"/>
      <c r="RE521" s="16"/>
      <c r="RF521" s="16"/>
      <c r="RG521" s="16"/>
      <c r="RH521" s="16"/>
      <c r="RI521" s="16"/>
      <c r="RJ521" s="16"/>
    </row>
    <row r="522" spans="2:478" x14ac:dyDescent="0.25">
      <c r="B522" s="16"/>
      <c r="C522" s="16"/>
      <c r="AF522" s="16"/>
      <c r="AG522" s="16"/>
      <c r="AH522" s="16"/>
      <c r="AI522" s="16"/>
      <c r="AJ522" s="16"/>
      <c r="AK522" s="16"/>
      <c r="AL522" s="16"/>
      <c r="AM522" s="16"/>
      <c r="AN522" s="16"/>
      <c r="AO522" s="16"/>
      <c r="AP522" s="16"/>
      <c r="AQ522" s="16"/>
      <c r="AR522" s="16"/>
      <c r="AS522" s="16"/>
      <c r="AT522" s="16"/>
      <c r="AU522" s="16"/>
      <c r="AV522" s="16"/>
      <c r="AW522" s="16"/>
      <c r="AX522" s="16"/>
      <c r="AY522" s="16"/>
      <c r="AZ522" s="16"/>
      <c r="BA522" s="16"/>
      <c r="BB522" s="16"/>
      <c r="BC522" s="16"/>
      <c r="BD522" s="16"/>
      <c r="BE522" s="16"/>
      <c r="BF522" s="16"/>
      <c r="BG522" s="16"/>
      <c r="BH522" s="16"/>
      <c r="BI522" s="16"/>
      <c r="BJ522" s="16"/>
      <c r="BK522" s="16"/>
      <c r="BL522" s="16"/>
      <c r="BM522" s="16"/>
      <c r="BN522" s="16"/>
      <c r="BO522" s="16"/>
      <c r="BP522" s="16"/>
      <c r="BQ522" s="16"/>
      <c r="BR522" s="16"/>
      <c r="BS522" s="16"/>
      <c r="BT522" s="16"/>
      <c r="BU522" s="16"/>
      <c r="BV522" s="16"/>
      <c r="BW522" s="16"/>
      <c r="BX522" s="16"/>
      <c r="BY522" s="16"/>
      <c r="BZ522" s="16"/>
      <c r="CA522" s="16"/>
      <c r="CB522" s="16"/>
      <c r="CC522" s="16"/>
      <c r="CD522" s="16"/>
      <c r="CE522" s="16"/>
      <c r="CF522" s="16"/>
      <c r="CG522" s="16"/>
      <c r="CH522" s="16"/>
      <c r="CI522" s="16"/>
      <c r="CJ522" s="16"/>
      <c r="CK522" s="16"/>
      <c r="CL522" s="16"/>
      <c r="CM522" s="16"/>
      <c r="CN522" s="16"/>
      <c r="CO522" s="16"/>
      <c r="CP522" s="16"/>
      <c r="CQ522" s="16"/>
      <c r="CR522" s="16"/>
      <c r="CS522" s="16"/>
      <c r="CT522" s="16"/>
      <c r="CU522" s="16"/>
      <c r="CV522" s="16"/>
      <c r="CW522" s="16"/>
      <c r="CX522" s="16"/>
      <c r="CY522" s="16"/>
      <c r="CZ522" s="16"/>
      <c r="DA522" s="16"/>
      <c r="DB522" s="16"/>
      <c r="DC522" s="16"/>
      <c r="DD522" s="16"/>
      <c r="DE522" s="16"/>
      <c r="DF522" s="16"/>
      <c r="DG522" s="16"/>
      <c r="DH522" s="16"/>
      <c r="DI522" s="16"/>
      <c r="DJ522" s="16"/>
      <c r="DK522" s="16"/>
      <c r="DL522" s="16"/>
      <c r="DM522" s="16"/>
      <c r="DN522" s="16"/>
      <c r="DO522" s="16"/>
      <c r="DP522" s="16"/>
      <c r="DQ522" s="16"/>
      <c r="DR522" s="16"/>
      <c r="DS522" s="16"/>
      <c r="DT522" s="16"/>
      <c r="DU522" s="16"/>
      <c r="DV522" s="16"/>
      <c r="DW522" s="16"/>
      <c r="DX522" s="16"/>
      <c r="DY522" s="16"/>
      <c r="DZ522" s="16"/>
      <c r="EA522" s="16"/>
      <c r="EB522" s="16"/>
      <c r="EC522" s="16"/>
      <c r="ED522" s="16"/>
      <c r="EE522" s="16"/>
      <c r="EF522" s="16"/>
      <c r="EG522" s="16"/>
      <c r="EH522" s="16"/>
      <c r="EI522" s="16"/>
      <c r="EJ522" s="16"/>
      <c r="EK522" s="16"/>
      <c r="EL522" s="16"/>
      <c r="EM522" s="16"/>
      <c r="EN522" s="16"/>
      <c r="EO522" s="16"/>
      <c r="EP522" s="16"/>
      <c r="EQ522" s="16"/>
      <c r="ER522" s="16"/>
      <c r="ES522" s="16"/>
      <c r="ET522" s="16"/>
      <c r="EU522" s="16"/>
      <c r="EV522" s="16"/>
      <c r="EW522" s="16"/>
      <c r="EX522" s="16"/>
      <c r="EY522" s="16"/>
      <c r="EZ522" s="16"/>
      <c r="FA522" s="16"/>
      <c r="FB522" s="16"/>
      <c r="FC522" s="16"/>
      <c r="FD522" s="16"/>
      <c r="FE522" s="16"/>
      <c r="FF522" s="16"/>
      <c r="FG522" s="16"/>
      <c r="FH522" s="16"/>
      <c r="FI522" s="16"/>
      <c r="FJ522" s="16"/>
      <c r="FK522" s="16"/>
      <c r="FL522" s="16"/>
      <c r="FM522" s="16"/>
      <c r="FN522" s="16"/>
      <c r="FO522" s="16"/>
      <c r="FP522" s="16"/>
      <c r="FQ522" s="16"/>
      <c r="FR522" s="16"/>
      <c r="FS522" s="16"/>
      <c r="FT522" s="16"/>
      <c r="FU522" s="16"/>
      <c r="FV522" s="16"/>
      <c r="FW522" s="16"/>
      <c r="FX522" s="16"/>
      <c r="FY522" s="16"/>
      <c r="FZ522" s="16"/>
      <c r="GA522" s="16"/>
      <c r="GB522" s="16"/>
      <c r="GC522" s="16"/>
      <c r="GD522" s="16"/>
      <c r="GE522" s="16"/>
      <c r="GF522" s="16"/>
      <c r="GG522" s="16"/>
      <c r="GH522" s="16"/>
      <c r="GI522" s="16"/>
      <c r="GJ522" s="16"/>
      <c r="GK522" s="16"/>
      <c r="GL522" s="16"/>
      <c r="GM522" s="16"/>
      <c r="GN522" s="16"/>
      <c r="GO522" s="16"/>
      <c r="GP522" s="16"/>
      <c r="GQ522" s="16"/>
      <c r="GR522" s="16"/>
      <c r="GS522" s="16"/>
      <c r="GT522" s="16"/>
      <c r="GU522" s="16"/>
      <c r="GV522" s="16"/>
      <c r="GW522" s="16"/>
      <c r="GX522" s="16"/>
      <c r="GY522" s="16"/>
      <c r="GZ522" s="16"/>
      <c r="HA522" s="16"/>
      <c r="HB522" s="16"/>
      <c r="HC522" s="16"/>
      <c r="HD522" s="16"/>
      <c r="HE522" s="16"/>
      <c r="HF522" s="16"/>
      <c r="HG522" s="16"/>
      <c r="HH522" s="16"/>
      <c r="HI522" s="16"/>
      <c r="HJ522" s="16"/>
      <c r="HK522" s="16"/>
      <c r="HL522" s="16"/>
      <c r="HM522" s="16"/>
      <c r="HN522" s="16"/>
      <c r="HO522" s="16"/>
      <c r="HP522" s="16"/>
      <c r="HQ522" s="16"/>
      <c r="HR522" s="16"/>
      <c r="HS522" s="16"/>
      <c r="HT522" s="16"/>
      <c r="HU522" s="16"/>
      <c r="HV522" s="16"/>
      <c r="HW522" s="16"/>
      <c r="HX522" s="16"/>
      <c r="HY522" s="16"/>
      <c r="HZ522" s="16"/>
      <c r="IA522" s="16"/>
      <c r="IB522" s="16"/>
      <c r="IC522" s="16"/>
      <c r="ID522" s="16"/>
      <c r="IE522" s="16"/>
      <c r="IF522" s="16"/>
      <c r="IG522" s="16"/>
      <c r="IH522" s="16"/>
      <c r="II522" s="16"/>
      <c r="IJ522" s="16"/>
      <c r="IK522" s="16"/>
      <c r="IL522" s="16"/>
      <c r="IM522" s="16"/>
      <c r="IN522" s="16"/>
      <c r="IO522" s="16"/>
      <c r="IP522" s="16"/>
      <c r="IQ522" s="16"/>
      <c r="IR522" s="16"/>
      <c r="IS522" s="16"/>
      <c r="IT522" s="16"/>
      <c r="IU522" s="16"/>
      <c r="IV522" s="16"/>
      <c r="IW522" s="16"/>
      <c r="IX522" s="16"/>
      <c r="IY522" s="16"/>
      <c r="IZ522" s="16"/>
      <c r="JA522" s="16"/>
      <c r="JB522" s="16"/>
      <c r="JC522" s="16"/>
      <c r="JD522" s="16"/>
      <c r="JE522" s="16"/>
      <c r="JF522" s="16"/>
      <c r="JG522" s="16"/>
      <c r="JH522" s="16"/>
      <c r="JI522" s="16"/>
      <c r="JJ522" s="16"/>
      <c r="JK522" s="16"/>
      <c r="JL522" s="16"/>
      <c r="JM522" s="16"/>
      <c r="JN522" s="16"/>
      <c r="JO522" s="16"/>
      <c r="JP522" s="16"/>
      <c r="JQ522" s="16"/>
      <c r="JR522" s="16"/>
      <c r="JS522" s="16"/>
      <c r="JT522" s="16"/>
      <c r="JU522" s="16"/>
      <c r="JV522" s="16"/>
      <c r="JW522" s="16"/>
      <c r="JX522" s="16"/>
      <c r="JY522" s="16"/>
      <c r="JZ522" s="16"/>
      <c r="KA522" s="16"/>
      <c r="KB522" s="16"/>
      <c r="KC522" s="16"/>
      <c r="KD522" s="16"/>
      <c r="KE522" s="16"/>
      <c r="KF522" s="16"/>
      <c r="KG522" s="16"/>
      <c r="KH522" s="16"/>
      <c r="KI522" s="16"/>
      <c r="KJ522" s="16"/>
      <c r="KK522" s="16"/>
      <c r="KL522" s="16"/>
      <c r="KM522" s="16"/>
      <c r="KN522" s="16"/>
      <c r="KO522" s="16"/>
      <c r="KP522" s="16"/>
      <c r="KQ522" s="16"/>
      <c r="KR522" s="16"/>
      <c r="KS522" s="16"/>
      <c r="KT522" s="16"/>
      <c r="KU522" s="16"/>
      <c r="KV522" s="16"/>
      <c r="KW522" s="16"/>
      <c r="KX522" s="16"/>
      <c r="KY522" s="16"/>
      <c r="KZ522" s="16"/>
      <c r="LA522" s="16"/>
      <c r="LB522" s="16"/>
      <c r="LC522" s="16"/>
      <c r="LD522" s="16"/>
      <c r="LE522" s="16"/>
      <c r="LF522" s="16"/>
      <c r="LG522" s="16"/>
      <c r="LH522" s="16"/>
      <c r="LI522" s="16"/>
      <c r="LJ522" s="16"/>
      <c r="LK522" s="16"/>
      <c r="LL522" s="16"/>
      <c r="LM522" s="16"/>
      <c r="LN522" s="16"/>
      <c r="LO522" s="16"/>
      <c r="LP522" s="16"/>
      <c r="LQ522" s="16"/>
      <c r="LR522" s="16"/>
      <c r="LS522" s="16"/>
      <c r="LT522" s="16"/>
      <c r="LU522" s="16"/>
      <c r="LV522" s="16"/>
      <c r="LW522" s="16"/>
      <c r="LX522" s="16"/>
      <c r="LY522" s="16"/>
      <c r="LZ522" s="16"/>
      <c r="MA522" s="16"/>
      <c r="MB522" s="16"/>
      <c r="MC522" s="16"/>
      <c r="MD522" s="16"/>
      <c r="ME522" s="16"/>
      <c r="MF522" s="16"/>
      <c r="MG522" s="16"/>
      <c r="MH522" s="16"/>
      <c r="MI522" s="16"/>
      <c r="MJ522" s="16"/>
      <c r="MK522" s="16"/>
      <c r="ML522" s="16"/>
      <c r="MM522" s="16"/>
      <c r="MN522" s="16"/>
      <c r="MO522" s="16"/>
      <c r="MP522" s="16"/>
      <c r="MQ522" s="16"/>
      <c r="MR522" s="16"/>
      <c r="MS522" s="16"/>
      <c r="MT522" s="16"/>
      <c r="MU522" s="16"/>
      <c r="MV522" s="16"/>
      <c r="MW522" s="16"/>
      <c r="MX522" s="16"/>
      <c r="MY522" s="16"/>
      <c r="MZ522" s="16"/>
      <c r="NA522" s="16"/>
      <c r="NB522" s="16"/>
      <c r="NC522" s="16"/>
      <c r="ND522" s="16"/>
      <c r="NE522" s="16"/>
      <c r="NF522" s="16"/>
      <c r="NG522" s="16"/>
      <c r="NH522" s="16"/>
      <c r="NI522" s="16"/>
      <c r="NJ522" s="16"/>
      <c r="NK522" s="16"/>
      <c r="NL522" s="16"/>
      <c r="NM522" s="16"/>
      <c r="NN522" s="16"/>
      <c r="NO522" s="16"/>
      <c r="NP522" s="16"/>
      <c r="NQ522" s="16"/>
      <c r="NR522" s="16"/>
      <c r="NS522" s="16"/>
      <c r="NT522" s="16"/>
      <c r="NU522" s="16"/>
      <c r="NV522" s="16"/>
      <c r="NW522" s="16"/>
      <c r="NX522" s="16"/>
      <c r="NY522" s="16"/>
      <c r="NZ522" s="16"/>
      <c r="OA522" s="16"/>
      <c r="OB522" s="16"/>
      <c r="OC522" s="16"/>
      <c r="OD522" s="16"/>
      <c r="OE522" s="16"/>
      <c r="OF522" s="16"/>
      <c r="OG522" s="16"/>
      <c r="OH522" s="16"/>
      <c r="OI522" s="16"/>
      <c r="OJ522" s="16"/>
      <c r="OK522" s="16"/>
      <c r="OL522" s="16"/>
      <c r="OM522" s="16"/>
      <c r="ON522" s="16"/>
      <c r="OO522" s="16"/>
      <c r="OP522" s="16"/>
      <c r="OQ522" s="16"/>
      <c r="OR522" s="16"/>
      <c r="OS522" s="16"/>
      <c r="OT522" s="16"/>
      <c r="OU522" s="16"/>
      <c r="OV522" s="16"/>
      <c r="OW522" s="16"/>
      <c r="OX522" s="16"/>
      <c r="OY522" s="16"/>
      <c r="OZ522" s="16"/>
      <c r="PA522" s="16"/>
      <c r="PB522" s="16"/>
      <c r="PC522" s="16"/>
      <c r="PD522" s="16"/>
      <c r="PE522" s="16"/>
      <c r="PF522" s="16"/>
      <c r="PG522" s="16"/>
      <c r="PH522" s="16"/>
      <c r="PI522" s="16"/>
      <c r="PJ522" s="16"/>
      <c r="PK522" s="16"/>
      <c r="PL522" s="16"/>
      <c r="PM522" s="16"/>
      <c r="PN522" s="16"/>
      <c r="PO522" s="16"/>
      <c r="PP522" s="16"/>
      <c r="PQ522" s="16"/>
      <c r="PR522" s="16"/>
      <c r="PS522" s="16"/>
      <c r="PT522" s="16"/>
      <c r="PU522" s="16"/>
      <c r="PV522" s="16"/>
      <c r="PW522" s="16"/>
      <c r="PX522" s="16"/>
      <c r="PY522" s="16"/>
      <c r="PZ522" s="16"/>
      <c r="QA522" s="16"/>
      <c r="QB522" s="16"/>
      <c r="QC522" s="16"/>
      <c r="QD522" s="16"/>
      <c r="QE522" s="16"/>
      <c r="QF522" s="16"/>
      <c r="QG522" s="16"/>
      <c r="QH522" s="16"/>
      <c r="QI522" s="16"/>
      <c r="QJ522" s="16"/>
      <c r="QK522" s="16"/>
      <c r="QL522" s="16"/>
      <c r="QM522" s="16"/>
      <c r="QN522" s="16"/>
      <c r="QO522" s="16"/>
      <c r="QP522" s="16"/>
      <c r="QQ522" s="16"/>
      <c r="QR522" s="16"/>
      <c r="QS522" s="16"/>
      <c r="QT522" s="16"/>
      <c r="QU522" s="16"/>
      <c r="QV522" s="16"/>
      <c r="QW522" s="16"/>
      <c r="QX522" s="16"/>
      <c r="QY522" s="16"/>
      <c r="QZ522" s="16"/>
      <c r="RA522" s="16"/>
      <c r="RB522" s="16"/>
      <c r="RC522" s="16"/>
      <c r="RD522" s="16"/>
      <c r="RE522" s="16"/>
      <c r="RF522" s="16"/>
      <c r="RG522" s="16"/>
      <c r="RH522" s="16"/>
      <c r="RI522" s="16"/>
      <c r="RJ522" s="16"/>
    </row>
    <row r="523" spans="2:478" x14ac:dyDescent="0.25">
      <c r="B523" s="16"/>
      <c r="C523" s="16"/>
      <c r="AF523" s="16"/>
      <c r="AG523" s="16"/>
      <c r="AH523" s="16"/>
      <c r="AI523" s="16"/>
      <c r="AJ523" s="16"/>
      <c r="AK523" s="16"/>
      <c r="AL523" s="16"/>
      <c r="AM523" s="16"/>
      <c r="AN523" s="16"/>
      <c r="AO523" s="16"/>
      <c r="AP523" s="16"/>
      <c r="AQ523" s="16"/>
      <c r="AR523" s="16"/>
      <c r="AS523" s="16"/>
      <c r="AT523" s="16"/>
      <c r="AU523" s="16"/>
      <c r="AV523" s="16"/>
      <c r="AW523" s="16"/>
      <c r="AX523" s="16"/>
      <c r="AY523" s="16"/>
      <c r="AZ523" s="16"/>
      <c r="BA523" s="16"/>
      <c r="BB523" s="16"/>
      <c r="BC523" s="16"/>
      <c r="BD523" s="16"/>
      <c r="BE523" s="16"/>
      <c r="BF523" s="16"/>
      <c r="BG523" s="16"/>
      <c r="BH523" s="16"/>
      <c r="BI523" s="16"/>
      <c r="BJ523" s="16"/>
      <c r="BK523" s="16"/>
      <c r="BL523" s="16"/>
      <c r="BM523" s="16"/>
      <c r="BN523" s="16"/>
      <c r="BO523" s="16"/>
      <c r="BP523" s="16"/>
      <c r="BQ523" s="16"/>
      <c r="BR523" s="16"/>
      <c r="BS523" s="16"/>
      <c r="BT523" s="16"/>
      <c r="BU523" s="16"/>
      <c r="BV523" s="16"/>
      <c r="BW523" s="16"/>
      <c r="BX523" s="16"/>
      <c r="BY523" s="16"/>
      <c r="BZ523" s="16"/>
      <c r="CA523" s="16"/>
      <c r="CB523" s="16"/>
      <c r="CC523" s="16"/>
      <c r="CD523" s="16"/>
      <c r="CE523" s="16"/>
      <c r="CF523" s="16"/>
      <c r="CG523" s="16"/>
      <c r="CH523" s="16"/>
      <c r="CI523" s="16"/>
      <c r="CJ523" s="16"/>
      <c r="CK523" s="16"/>
      <c r="CL523" s="16"/>
      <c r="CM523" s="16"/>
      <c r="CN523" s="16"/>
      <c r="CO523" s="16"/>
      <c r="CP523" s="16"/>
      <c r="CQ523" s="16"/>
      <c r="CR523" s="16"/>
      <c r="CS523" s="16"/>
      <c r="CT523" s="16"/>
      <c r="CU523" s="16"/>
      <c r="CV523" s="16"/>
      <c r="CW523" s="16"/>
      <c r="CX523" s="16"/>
      <c r="CY523" s="16"/>
      <c r="CZ523" s="16"/>
      <c r="DA523" s="16"/>
      <c r="DB523" s="16"/>
      <c r="DC523" s="16"/>
      <c r="DD523" s="16"/>
      <c r="DE523" s="16"/>
      <c r="DF523" s="16"/>
      <c r="DG523" s="16"/>
      <c r="DH523" s="16"/>
      <c r="DI523" s="16"/>
      <c r="DJ523" s="16"/>
      <c r="DK523" s="16"/>
      <c r="DL523" s="16"/>
      <c r="DM523" s="16"/>
      <c r="DN523" s="16"/>
      <c r="DO523" s="16"/>
      <c r="DP523" s="16"/>
      <c r="DQ523" s="16"/>
      <c r="DR523" s="16"/>
      <c r="DS523" s="16"/>
      <c r="DT523" s="16"/>
      <c r="DU523" s="16"/>
      <c r="DV523" s="16"/>
      <c r="DW523" s="16"/>
      <c r="DX523" s="16"/>
      <c r="DY523" s="16"/>
      <c r="DZ523" s="16"/>
      <c r="EA523" s="16"/>
      <c r="EB523" s="16"/>
      <c r="EC523" s="16"/>
      <c r="ED523" s="16"/>
      <c r="EE523" s="16"/>
      <c r="EF523" s="16"/>
      <c r="EG523" s="16"/>
      <c r="EH523" s="16"/>
      <c r="EI523" s="16"/>
      <c r="EJ523" s="16"/>
      <c r="EK523" s="16"/>
      <c r="EL523" s="16"/>
      <c r="EM523" s="16"/>
      <c r="EN523" s="16"/>
      <c r="EO523" s="16"/>
      <c r="EP523" s="16"/>
      <c r="EQ523" s="16"/>
      <c r="ER523" s="16"/>
      <c r="ES523" s="16"/>
      <c r="ET523" s="16"/>
      <c r="EU523" s="16"/>
      <c r="EV523" s="16"/>
      <c r="EW523" s="16"/>
      <c r="EX523" s="16"/>
      <c r="EY523" s="16"/>
      <c r="EZ523" s="16"/>
      <c r="FA523" s="16"/>
      <c r="FB523" s="16"/>
      <c r="FC523" s="16"/>
      <c r="FD523" s="16"/>
      <c r="FE523" s="16"/>
      <c r="FF523" s="16"/>
      <c r="FG523" s="16"/>
      <c r="FH523" s="16"/>
      <c r="FI523" s="16"/>
      <c r="FJ523" s="16"/>
      <c r="FK523" s="16"/>
      <c r="FL523" s="16"/>
      <c r="FM523" s="16"/>
      <c r="FN523" s="16"/>
      <c r="FO523" s="16"/>
      <c r="FP523" s="16"/>
      <c r="FQ523" s="16"/>
      <c r="FR523" s="16"/>
      <c r="FS523" s="16"/>
      <c r="FT523" s="16"/>
      <c r="FU523" s="16"/>
      <c r="FV523" s="16"/>
      <c r="FW523" s="16"/>
      <c r="FX523" s="16"/>
      <c r="FY523" s="16"/>
      <c r="FZ523" s="16"/>
      <c r="GA523" s="16"/>
      <c r="GB523" s="16"/>
      <c r="GC523" s="16"/>
      <c r="GD523" s="16"/>
      <c r="GE523" s="16"/>
      <c r="GF523" s="16"/>
      <c r="GG523" s="16"/>
      <c r="GH523" s="16"/>
      <c r="GI523" s="16"/>
      <c r="GJ523" s="16"/>
      <c r="GK523" s="16"/>
      <c r="GL523" s="16"/>
      <c r="GM523" s="16"/>
      <c r="GN523" s="16"/>
      <c r="GO523" s="16"/>
      <c r="GP523" s="16"/>
      <c r="GQ523" s="16"/>
      <c r="GR523" s="16"/>
      <c r="GS523" s="16"/>
      <c r="GT523" s="16"/>
      <c r="GU523" s="16"/>
      <c r="GV523" s="16"/>
      <c r="GW523" s="16"/>
      <c r="GX523" s="16"/>
      <c r="GY523" s="16"/>
      <c r="GZ523" s="16"/>
      <c r="HA523" s="16"/>
      <c r="HB523" s="16"/>
      <c r="HC523" s="16"/>
      <c r="HD523" s="16"/>
      <c r="HE523" s="16"/>
      <c r="HF523" s="16"/>
      <c r="HG523" s="16"/>
      <c r="HH523" s="16"/>
      <c r="HI523" s="16"/>
      <c r="HJ523" s="16"/>
      <c r="HK523" s="16"/>
      <c r="HL523" s="16"/>
      <c r="HM523" s="16"/>
      <c r="HN523" s="16"/>
      <c r="HO523" s="16"/>
      <c r="HP523" s="16"/>
      <c r="HQ523" s="16"/>
      <c r="HR523" s="16"/>
      <c r="HS523" s="16"/>
      <c r="HT523" s="16"/>
      <c r="HU523" s="16"/>
      <c r="HV523" s="16"/>
      <c r="HW523" s="16"/>
      <c r="HX523" s="16"/>
      <c r="HY523" s="16"/>
      <c r="HZ523" s="16"/>
      <c r="IA523" s="16"/>
      <c r="IB523" s="16"/>
      <c r="IC523" s="16"/>
      <c r="ID523" s="16"/>
      <c r="IE523" s="16"/>
      <c r="IF523" s="16"/>
      <c r="IG523" s="16"/>
      <c r="IH523" s="16"/>
      <c r="II523" s="16"/>
      <c r="IJ523" s="16"/>
      <c r="IK523" s="16"/>
      <c r="IL523" s="16"/>
      <c r="IM523" s="16"/>
      <c r="IN523" s="16"/>
      <c r="IO523" s="16"/>
      <c r="IP523" s="16"/>
      <c r="IQ523" s="16"/>
      <c r="IR523" s="16"/>
      <c r="IS523" s="16"/>
      <c r="IT523" s="16"/>
      <c r="IU523" s="16"/>
      <c r="IV523" s="16"/>
      <c r="IW523" s="16"/>
      <c r="IX523" s="16"/>
      <c r="IY523" s="16"/>
      <c r="IZ523" s="16"/>
      <c r="JA523" s="16"/>
      <c r="JB523" s="16"/>
      <c r="JC523" s="16"/>
      <c r="JD523" s="16"/>
      <c r="JE523" s="16"/>
      <c r="JF523" s="16"/>
      <c r="JG523" s="16"/>
      <c r="JH523" s="16"/>
      <c r="JI523" s="16"/>
      <c r="JJ523" s="16"/>
      <c r="JK523" s="16"/>
      <c r="JL523" s="16"/>
      <c r="JM523" s="16"/>
      <c r="JN523" s="16"/>
      <c r="JO523" s="16"/>
      <c r="JP523" s="16"/>
      <c r="JQ523" s="16"/>
      <c r="JR523" s="16"/>
      <c r="JS523" s="16"/>
      <c r="JT523" s="16"/>
      <c r="JU523" s="16"/>
      <c r="JV523" s="16"/>
      <c r="JW523" s="16"/>
      <c r="JX523" s="16"/>
      <c r="JY523" s="16"/>
      <c r="JZ523" s="16"/>
      <c r="KA523" s="16"/>
      <c r="KB523" s="16"/>
      <c r="KC523" s="16"/>
      <c r="KD523" s="16"/>
      <c r="KE523" s="16"/>
      <c r="KF523" s="16"/>
      <c r="KG523" s="16"/>
      <c r="KH523" s="16"/>
      <c r="KI523" s="16"/>
      <c r="KJ523" s="16"/>
      <c r="KK523" s="16"/>
      <c r="KL523" s="16"/>
      <c r="KM523" s="16"/>
      <c r="KN523" s="16"/>
      <c r="KO523" s="16"/>
      <c r="KP523" s="16"/>
      <c r="KQ523" s="16"/>
      <c r="KR523" s="16"/>
      <c r="KS523" s="16"/>
      <c r="KT523" s="16"/>
      <c r="KU523" s="16"/>
      <c r="KV523" s="16"/>
      <c r="KW523" s="16"/>
      <c r="KX523" s="16"/>
      <c r="KY523" s="16"/>
      <c r="KZ523" s="16"/>
      <c r="LA523" s="16"/>
      <c r="LB523" s="16"/>
      <c r="LC523" s="16"/>
      <c r="LD523" s="16"/>
      <c r="LE523" s="16"/>
      <c r="LF523" s="16"/>
      <c r="LG523" s="16"/>
      <c r="LH523" s="16"/>
      <c r="LI523" s="16"/>
      <c r="LJ523" s="16"/>
      <c r="LK523" s="16"/>
      <c r="LL523" s="16"/>
      <c r="LM523" s="16"/>
      <c r="LN523" s="16"/>
      <c r="LO523" s="16"/>
      <c r="LP523" s="16"/>
      <c r="LQ523" s="16"/>
      <c r="LR523" s="16"/>
      <c r="LS523" s="16"/>
      <c r="LT523" s="16"/>
      <c r="LU523" s="16"/>
      <c r="LV523" s="16"/>
      <c r="LW523" s="16"/>
      <c r="LX523" s="16"/>
      <c r="LY523" s="16"/>
      <c r="LZ523" s="16"/>
      <c r="MA523" s="16"/>
      <c r="MB523" s="16"/>
      <c r="MC523" s="16"/>
      <c r="MD523" s="16"/>
      <c r="ME523" s="16"/>
      <c r="MF523" s="16"/>
      <c r="MG523" s="16"/>
      <c r="MH523" s="16"/>
      <c r="MI523" s="16"/>
      <c r="MJ523" s="16"/>
      <c r="MK523" s="16"/>
      <c r="ML523" s="16"/>
      <c r="MM523" s="16"/>
      <c r="MN523" s="16"/>
      <c r="MO523" s="16"/>
      <c r="MP523" s="16"/>
      <c r="MQ523" s="16"/>
      <c r="MR523" s="16"/>
      <c r="MS523" s="16"/>
      <c r="MT523" s="16"/>
      <c r="MU523" s="16"/>
      <c r="MV523" s="16"/>
      <c r="MW523" s="16"/>
      <c r="MX523" s="16"/>
      <c r="MY523" s="16"/>
      <c r="MZ523" s="16"/>
      <c r="NA523" s="16"/>
      <c r="NB523" s="16"/>
      <c r="NC523" s="16"/>
      <c r="ND523" s="16"/>
      <c r="NE523" s="16"/>
      <c r="NF523" s="16"/>
      <c r="NG523" s="16"/>
      <c r="NH523" s="16"/>
      <c r="NI523" s="16"/>
      <c r="NJ523" s="16"/>
      <c r="NK523" s="16"/>
      <c r="NL523" s="16"/>
      <c r="NM523" s="16"/>
      <c r="NN523" s="16"/>
      <c r="NO523" s="16"/>
      <c r="NP523" s="16"/>
      <c r="NQ523" s="16"/>
      <c r="NR523" s="16"/>
      <c r="NS523" s="16"/>
      <c r="NT523" s="16"/>
      <c r="NU523" s="16"/>
      <c r="NV523" s="16"/>
      <c r="NW523" s="16"/>
      <c r="NX523" s="16"/>
      <c r="NY523" s="16"/>
      <c r="NZ523" s="16"/>
      <c r="OA523" s="16"/>
      <c r="OB523" s="16"/>
      <c r="OC523" s="16"/>
      <c r="OD523" s="16"/>
      <c r="OE523" s="16"/>
      <c r="OF523" s="16"/>
      <c r="OG523" s="16"/>
      <c r="OH523" s="16"/>
      <c r="OI523" s="16"/>
      <c r="OJ523" s="16"/>
      <c r="OK523" s="16"/>
      <c r="OL523" s="16"/>
      <c r="OM523" s="16"/>
      <c r="ON523" s="16"/>
      <c r="OO523" s="16"/>
      <c r="OP523" s="16"/>
      <c r="OQ523" s="16"/>
      <c r="OR523" s="16"/>
      <c r="OS523" s="16"/>
      <c r="OT523" s="16"/>
      <c r="OU523" s="16"/>
      <c r="OV523" s="16"/>
      <c r="OW523" s="16"/>
      <c r="OX523" s="16"/>
      <c r="OY523" s="16"/>
      <c r="OZ523" s="16"/>
      <c r="PA523" s="16"/>
      <c r="PB523" s="16"/>
      <c r="PC523" s="16"/>
      <c r="PD523" s="16"/>
      <c r="PE523" s="16"/>
      <c r="PF523" s="16"/>
      <c r="PG523" s="16"/>
      <c r="PH523" s="16"/>
      <c r="PI523" s="16"/>
      <c r="PJ523" s="16"/>
      <c r="PK523" s="16"/>
      <c r="PL523" s="16"/>
      <c r="PM523" s="16"/>
      <c r="PN523" s="16"/>
      <c r="PO523" s="16"/>
      <c r="PP523" s="16"/>
      <c r="PQ523" s="16"/>
      <c r="PR523" s="16"/>
      <c r="PS523" s="16"/>
      <c r="PT523" s="16"/>
      <c r="PU523" s="16"/>
      <c r="PV523" s="16"/>
      <c r="PW523" s="16"/>
      <c r="PX523" s="16"/>
      <c r="PY523" s="16"/>
      <c r="PZ523" s="16"/>
      <c r="QA523" s="16"/>
      <c r="QB523" s="16"/>
      <c r="QC523" s="16"/>
      <c r="QD523" s="16"/>
      <c r="QE523" s="16"/>
      <c r="QF523" s="16"/>
      <c r="QG523" s="16"/>
      <c r="QH523" s="16"/>
      <c r="QI523" s="16"/>
      <c r="QJ523" s="16"/>
      <c r="QK523" s="16"/>
      <c r="QL523" s="16"/>
      <c r="QM523" s="16"/>
      <c r="QN523" s="16"/>
      <c r="QO523" s="16"/>
      <c r="QP523" s="16"/>
      <c r="QQ523" s="16"/>
      <c r="QR523" s="16"/>
      <c r="QS523" s="16"/>
      <c r="QT523" s="16"/>
      <c r="QU523" s="16"/>
      <c r="QV523" s="16"/>
      <c r="QW523" s="16"/>
      <c r="QX523" s="16"/>
      <c r="QY523" s="16"/>
      <c r="QZ523" s="16"/>
      <c r="RA523" s="16"/>
      <c r="RB523" s="16"/>
      <c r="RC523" s="16"/>
      <c r="RD523" s="16"/>
      <c r="RE523" s="16"/>
      <c r="RF523" s="16"/>
      <c r="RG523" s="16"/>
      <c r="RH523" s="16"/>
      <c r="RI523" s="16"/>
      <c r="RJ523" s="16"/>
    </row>
    <row r="524" spans="2:478" x14ac:dyDescent="0.25">
      <c r="B524" s="16"/>
      <c r="C524" s="16"/>
      <c r="AF524" s="16"/>
      <c r="AG524" s="16"/>
      <c r="AH524" s="16"/>
      <c r="AI524" s="16"/>
      <c r="AJ524" s="16"/>
      <c r="AK524" s="16"/>
      <c r="AL524" s="16"/>
      <c r="AM524" s="16"/>
      <c r="AN524" s="16"/>
      <c r="AO524" s="16"/>
      <c r="AP524" s="16"/>
      <c r="AQ524" s="16"/>
      <c r="AR524" s="16"/>
      <c r="AS524" s="16"/>
      <c r="AT524" s="16"/>
      <c r="AU524" s="16"/>
      <c r="AV524" s="16"/>
      <c r="AW524" s="16"/>
      <c r="AX524" s="16"/>
      <c r="AY524" s="16"/>
      <c r="AZ524" s="16"/>
      <c r="BA524" s="16"/>
      <c r="BB524" s="16"/>
      <c r="BC524" s="16"/>
      <c r="BD524" s="16"/>
      <c r="BE524" s="16"/>
      <c r="BF524" s="16"/>
      <c r="BG524" s="16"/>
      <c r="BH524" s="16"/>
      <c r="BI524" s="16"/>
      <c r="BJ524" s="16"/>
      <c r="BK524" s="16"/>
      <c r="BL524" s="16"/>
      <c r="BM524" s="16"/>
      <c r="BN524" s="16"/>
      <c r="BO524" s="16"/>
      <c r="BP524" s="16"/>
      <c r="BQ524" s="16"/>
      <c r="BR524" s="16"/>
      <c r="BS524" s="16"/>
      <c r="BT524" s="16"/>
      <c r="BU524" s="16"/>
      <c r="BV524" s="16"/>
      <c r="BW524" s="16"/>
      <c r="BX524" s="16"/>
      <c r="BY524" s="16"/>
      <c r="BZ524" s="16"/>
      <c r="CA524" s="16"/>
      <c r="CB524" s="16"/>
      <c r="CC524" s="16"/>
      <c r="CD524" s="16"/>
      <c r="CE524" s="16"/>
      <c r="CF524" s="16"/>
      <c r="CG524" s="16"/>
      <c r="CH524" s="16"/>
      <c r="CI524" s="16"/>
      <c r="CJ524" s="16"/>
      <c r="CK524" s="16"/>
      <c r="CL524" s="16"/>
      <c r="CM524" s="16"/>
      <c r="CN524" s="16"/>
      <c r="CO524" s="16"/>
      <c r="CP524" s="16"/>
      <c r="CQ524" s="16"/>
      <c r="CR524" s="16"/>
      <c r="CS524" s="16"/>
      <c r="CT524" s="16"/>
      <c r="CU524" s="16"/>
      <c r="CV524" s="16"/>
      <c r="CW524" s="16"/>
      <c r="CX524" s="16"/>
      <c r="CY524" s="16"/>
      <c r="CZ524" s="16"/>
      <c r="DA524" s="16"/>
      <c r="DB524" s="16"/>
      <c r="DC524" s="16"/>
      <c r="DD524" s="16"/>
      <c r="DE524" s="16"/>
      <c r="DF524" s="16"/>
      <c r="DG524" s="16"/>
      <c r="DH524" s="16"/>
      <c r="DI524" s="16"/>
      <c r="DJ524" s="16"/>
      <c r="DK524" s="16"/>
      <c r="DL524" s="16"/>
      <c r="DM524" s="16"/>
      <c r="DN524" s="16"/>
      <c r="DO524" s="16"/>
      <c r="DP524" s="16"/>
      <c r="DQ524" s="16"/>
      <c r="DR524" s="16"/>
      <c r="DS524" s="16"/>
      <c r="DT524" s="16"/>
      <c r="DU524" s="16"/>
      <c r="DV524" s="16"/>
      <c r="DW524" s="16"/>
      <c r="DX524" s="16"/>
      <c r="DY524" s="16"/>
      <c r="DZ524" s="16"/>
      <c r="EA524" s="16"/>
      <c r="EB524" s="16"/>
      <c r="EC524" s="16"/>
      <c r="ED524" s="16"/>
      <c r="EE524" s="16"/>
      <c r="EF524" s="16"/>
      <c r="EG524" s="16"/>
      <c r="EH524" s="16"/>
      <c r="EI524" s="16"/>
      <c r="EJ524" s="16"/>
      <c r="EK524" s="16"/>
      <c r="EL524" s="16"/>
      <c r="EM524" s="16"/>
      <c r="EN524" s="16"/>
      <c r="EO524" s="16"/>
      <c r="EP524" s="16"/>
      <c r="EQ524" s="16"/>
      <c r="ER524" s="16"/>
      <c r="ES524" s="16"/>
      <c r="ET524" s="16"/>
      <c r="EU524" s="16"/>
      <c r="EV524" s="16"/>
      <c r="EW524" s="16"/>
      <c r="EX524" s="16"/>
      <c r="EY524" s="16"/>
      <c r="EZ524" s="16"/>
      <c r="FA524" s="16"/>
      <c r="FB524" s="16"/>
      <c r="FC524" s="16"/>
      <c r="FD524" s="16"/>
      <c r="FE524" s="16"/>
      <c r="FF524" s="16"/>
      <c r="FG524" s="16"/>
      <c r="FH524" s="16"/>
      <c r="FI524" s="16"/>
      <c r="FJ524" s="16"/>
      <c r="FK524" s="16"/>
      <c r="FL524" s="16"/>
      <c r="FM524" s="16"/>
      <c r="FN524" s="16"/>
      <c r="FO524" s="16"/>
      <c r="FP524" s="16"/>
      <c r="FQ524" s="16"/>
      <c r="FR524" s="16"/>
      <c r="FS524" s="16"/>
      <c r="FT524" s="16"/>
      <c r="FU524" s="16"/>
      <c r="FV524" s="16"/>
      <c r="FW524" s="16"/>
      <c r="FX524" s="16"/>
      <c r="FY524" s="16"/>
      <c r="FZ524" s="16"/>
      <c r="GA524" s="16"/>
      <c r="GB524" s="16"/>
      <c r="GC524" s="16"/>
      <c r="GD524" s="16"/>
      <c r="GE524" s="16"/>
      <c r="GF524" s="16"/>
      <c r="GG524" s="16"/>
      <c r="GH524" s="16"/>
      <c r="GI524" s="16"/>
      <c r="GJ524" s="16"/>
      <c r="GK524" s="16"/>
      <c r="GL524" s="16"/>
      <c r="GM524" s="16"/>
      <c r="GN524" s="16"/>
      <c r="GO524" s="16"/>
      <c r="GP524" s="16"/>
      <c r="GQ524" s="16"/>
      <c r="GR524" s="16"/>
      <c r="GS524" s="16"/>
      <c r="GT524" s="16"/>
      <c r="GU524" s="16"/>
      <c r="GV524" s="16"/>
      <c r="GW524" s="16"/>
      <c r="GX524" s="16"/>
      <c r="GY524" s="16"/>
      <c r="GZ524" s="16"/>
      <c r="HA524" s="16"/>
      <c r="HB524" s="16"/>
      <c r="HC524" s="16"/>
      <c r="HD524" s="16"/>
      <c r="HE524" s="16"/>
      <c r="HF524" s="16"/>
      <c r="HG524" s="16"/>
      <c r="HH524" s="16"/>
      <c r="HI524" s="16"/>
      <c r="HJ524" s="16"/>
      <c r="HK524" s="16"/>
      <c r="HL524" s="16"/>
      <c r="HM524" s="16"/>
      <c r="HN524" s="16"/>
      <c r="HO524" s="16"/>
      <c r="HP524" s="16"/>
      <c r="HQ524" s="16"/>
      <c r="HR524" s="16"/>
      <c r="HS524" s="16"/>
      <c r="HT524" s="16"/>
      <c r="HU524" s="16"/>
      <c r="HV524" s="16"/>
      <c r="HW524" s="16"/>
      <c r="HX524" s="16"/>
      <c r="HY524" s="16"/>
      <c r="HZ524" s="16"/>
      <c r="IA524" s="16"/>
      <c r="IB524" s="16"/>
      <c r="IC524" s="16"/>
      <c r="ID524" s="16"/>
      <c r="IE524" s="16"/>
      <c r="IF524" s="16"/>
      <c r="IG524" s="16"/>
      <c r="IH524" s="16"/>
      <c r="II524" s="16"/>
      <c r="IJ524" s="16"/>
      <c r="IK524" s="16"/>
      <c r="IL524" s="16"/>
      <c r="IM524" s="16"/>
      <c r="IN524" s="16"/>
      <c r="IO524" s="16"/>
      <c r="IP524" s="16"/>
      <c r="IQ524" s="16"/>
      <c r="IR524" s="16"/>
      <c r="IS524" s="16"/>
      <c r="IT524" s="16"/>
      <c r="IU524" s="16"/>
      <c r="IV524" s="16"/>
      <c r="IW524" s="16"/>
      <c r="IX524" s="16"/>
      <c r="IY524" s="16"/>
      <c r="IZ524" s="16"/>
      <c r="JA524" s="16"/>
      <c r="JB524" s="16"/>
      <c r="JC524" s="16"/>
      <c r="JD524" s="16"/>
      <c r="JE524" s="16"/>
      <c r="JF524" s="16"/>
      <c r="JG524" s="16"/>
      <c r="JH524" s="16"/>
      <c r="JI524" s="16"/>
      <c r="JJ524" s="16"/>
      <c r="JK524" s="16"/>
      <c r="JL524" s="16"/>
      <c r="JM524" s="16"/>
      <c r="JN524" s="16"/>
      <c r="JO524" s="16"/>
      <c r="JP524" s="16"/>
      <c r="JQ524" s="16"/>
      <c r="JR524" s="16"/>
      <c r="JS524" s="16"/>
      <c r="JT524" s="16"/>
      <c r="JU524" s="16"/>
      <c r="JV524" s="16"/>
      <c r="JW524" s="16"/>
      <c r="JX524" s="16"/>
      <c r="JY524" s="16"/>
      <c r="JZ524" s="16"/>
      <c r="KA524" s="16"/>
      <c r="KB524" s="16"/>
      <c r="KC524" s="16"/>
      <c r="KD524" s="16"/>
      <c r="KE524" s="16"/>
      <c r="KF524" s="16"/>
      <c r="KG524" s="16"/>
      <c r="KH524" s="16"/>
      <c r="KI524" s="16"/>
      <c r="KJ524" s="16"/>
      <c r="KK524" s="16"/>
      <c r="KL524" s="16"/>
      <c r="KM524" s="16"/>
      <c r="KN524" s="16"/>
      <c r="KO524" s="16"/>
      <c r="KP524" s="16"/>
      <c r="KQ524" s="16"/>
      <c r="KR524" s="16"/>
      <c r="KS524" s="16"/>
      <c r="KT524" s="16"/>
      <c r="KU524" s="16"/>
      <c r="KV524" s="16"/>
      <c r="KW524" s="16"/>
      <c r="KX524" s="16"/>
      <c r="KY524" s="16"/>
      <c r="KZ524" s="16"/>
      <c r="LA524" s="16"/>
      <c r="LB524" s="16"/>
      <c r="LC524" s="16"/>
      <c r="LD524" s="16"/>
      <c r="LE524" s="16"/>
      <c r="LF524" s="16"/>
      <c r="LG524" s="16"/>
      <c r="LH524" s="16"/>
      <c r="LI524" s="16"/>
      <c r="LJ524" s="16"/>
      <c r="LK524" s="16"/>
      <c r="LL524" s="16"/>
      <c r="LM524" s="16"/>
      <c r="LN524" s="16"/>
      <c r="LO524" s="16"/>
      <c r="LP524" s="16"/>
      <c r="LQ524" s="16"/>
      <c r="LR524" s="16"/>
      <c r="LS524" s="16"/>
      <c r="LT524" s="16"/>
      <c r="LU524" s="16"/>
      <c r="LV524" s="16"/>
      <c r="LW524" s="16"/>
      <c r="LX524" s="16"/>
      <c r="LY524" s="16"/>
      <c r="LZ524" s="16"/>
      <c r="MA524" s="16"/>
      <c r="MB524" s="16"/>
      <c r="MC524" s="16"/>
      <c r="MD524" s="16"/>
      <c r="ME524" s="16"/>
      <c r="MF524" s="16"/>
      <c r="MG524" s="16"/>
      <c r="MH524" s="16"/>
      <c r="MI524" s="16"/>
      <c r="MJ524" s="16"/>
      <c r="MK524" s="16"/>
      <c r="ML524" s="16"/>
      <c r="MM524" s="16"/>
      <c r="MN524" s="16"/>
      <c r="MO524" s="16"/>
      <c r="MP524" s="16"/>
      <c r="MQ524" s="16"/>
      <c r="MR524" s="16"/>
      <c r="MS524" s="16"/>
      <c r="MT524" s="16"/>
      <c r="MU524" s="16"/>
      <c r="MV524" s="16"/>
      <c r="MW524" s="16"/>
      <c r="MX524" s="16"/>
      <c r="MY524" s="16"/>
      <c r="MZ524" s="16"/>
      <c r="NA524" s="16"/>
      <c r="NB524" s="16"/>
      <c r="NC524" s="16"/>
      <c r="ND524" s="16"/>
      <c r="NE524" s="16"/>
      <c r="NF524" s="16"/>
      <c r="NG524" s="16"/>
      <c r="NH524" s="16"/>
      <c r="NI524" s="16"/>
      <c r="NJ524" s="16"/>
      <c r="NK524" s="16"/>
      <c r="NL524" s="16"/>
      <c r="NM524" s="16"/>
      <c r="NN524" s="16"/>
      <c r="NO524" s="16"/>
      <c r="NP524" s="16"/>
      <c r="NQ524" s="16"/>
      <c r="NR524" s="16"/>
      <c r="NS524" s="16"/>
      <c r="NT524" s="16"/>
      <c r="NU524" s="16"/>
      <c r="NV524" s="16"/>
      <c r="NW524" s="16"/>
      <c r="NX524" s="16"/>
      <c r="NY524" s="16"/>
      <c r="NZ524" s="16"/>
      <c r="OA524" s="16"/>
      <c r="OB524" s="16"/>
      <c r="OC524" s="16"/>
      <c r="OD524" s="16"/>
      <c r="OE524" s="16"/>
      <c r="OF524" s="16"/>
      <c r="OG524" s="16"/>
      <c r="OH524" s="16"/>
      <c r="OI524" s="16"/>
      <c r="OJ524" s="16"/>
      <c r="OK524" s="16"/>
      <c r="OL524" s="16"/>
      <c r="OM524" s="16"/>
      <c r="ON524" s="16"/>
      <c r="OO524" s="16"/>
      <c r="OP524" s="16"/>
      <c r="OQ524" s="16"/>
      <c r="OR524" s="16"/>
      <c r="OS524" s="16"/>
      <c r="OT524" s="16"/>
      <c r="OU524" s="16"/>
      <c r="OV524" s="16"/>
      <c r="OW524" s="16"/>
      <c r="OX524" s="16"/>
      <c r="OY524" s="16"/>
      <c r="OZ524" s="16"/>
      <c r="PA524" s="16"/>
      <c r="PB524" s="16"/>
      <c r="PC524" s="16"/>
      <c r="PD524" s="16"/>
      <c r="PE524" s="16"/>
      <c r="PF524" s="16"/>
      <c r="PG524" s="16"/>
      <c r="PH524" s="16"/>
      <c r="PI524" s="16"/>
      <c r="PJ524" s="16"/>
      <c r="PK524" s="16"/>
      <c r="PL524" s="16"/>
      <c r="PM524" s="16"/>
      <c r="PN524" s="16"/>
      <c r="PO524" s="16"/>
      <c r="PP524" s="16"/>
      <c r="PQ524" s="16"/>
      <c r="PR524" s="16"/>
      <c r="PS524" s="16"/>
      <c r="PT524" s="16"/>
      <c r="PU524" s="16"/>
      <c r="PV524" s="16"/>
      <c r="PW524" s="16"/>
      <c r="PX524" s="16"/>
      <c r="PY524" s="16"/>
      <c r="PZ524" s="16"/>
      <c r="QA524" s="16"/>
      <c r="QB524" s="16"/>
      <c r="QC524" s="16"/>
      <c r="QD524" s="16"/>
      <c r="QE524" s="16"/>
      <c r="QF524" s="16"/>
      <c r="QG524" s="16"/>
      <c r="QH524" s="16"/>
      <c r="QI524" s="16"/>
      <c r="QJ524" s="16"/>
      <c r="QK524" s="16"/>
      <c r="QL524" s="16"/>
      <c r="QM524" s="16"/>
      <c r="QN524" s="16"/>
      <c r="QO524" s="16"/>
      <c r="QP524" s="16"/>
      <c r="QQ524" s="16"/>
      <c r="QR524" s="16"/>
      <c r="QS524" s="16"/>
      <c r="QT524" s="16"/>
      <c r="QU524" s="16"/>
      <c r="QV524" s="16"/>
      <c r="QW524" s="16"/>
      <c r="QX524" s="16"/>
      <c r="QY524" s="16"/>
      <c r="QZ524" s="16"/>
      <c r="RA524" s="16"/>
      <c r="RB524" s="16"/>
      <c r="RC524" s="16"/>
      <c r="RD524" s="16"/>
      <c r="RE524" s="16"/>
      <c r="RF524" s="16"/>
      <c r="RG524" s="16"/>
      <c r="RH524" s="16"/>
      <c r="RI524" s="16"/>
      <c r="RJ524" s="16"/>
    </row>
    <row r="525" spans="2:478" x14ac:dyDescent="0.25">
      <c r="B525" s="16"/>
      <c r="C525" s="16"/>
      <c r="AF525" s="16"/>
      <c r="AG525" s="16"/>
      <c r="AH525" s="16"/>
      <c r="AI525" s="16"/>
      <c r="AJ525" s="16"/>
      <c r="AK525" s="16"/>
      <c r="AL525" s="16"/>
      <c r="AM525" s="16"/>
      <c r="AN525" s="16"/>
      <c r="AO525" s="16"/>
      <c r="AP525" s="16"/>
      <c r="AQ525" s="16"/>
      <c r="AR525" s="16"/>
      <c r="AS525" s="16"/>
      <c r="AT525" s="16"/>
      <c r="AU525" s="16"/>
      <c r="AV525" s="16"/>
      <c r="AW525" s="16"/>
      <c r="AX525" s="16"/>
      <c r="AY525" s="16"/>
      <c r="AZ525" s="16"/>
      <c r="BA525" s="16"/>
      <c r="BB525" s="16"/>
      <c r="BC525" s="16"/>
      <c r="BD525" s="16"/>
      <c r="BE525" s="16"/>
      <c r="BF525" s="16"/>
      <c r="BG525" s="16"/>
      <c r="BH525" s="16"/>
      <c r="BI525" s="16"/>
      <c r="BJ525" s="16"/>
      <c r="BK525" s="16"/>
      <c r="BL525" s="16"/>
      <c r="BM525" s="16"/>
      <c r="BN525" s="16"/>
      <c r="BO525" s="16"/>
      <c r="BP525" s="16"/>
      <c r="BQ525" s="16"/>
      <c r="BR525" s="16"/>
      <c r="BS525" s="16"/>
      <c r="BT525" s="16"/>
      <c r="BU525" s="16"/>
      <c r="BV525" s="16"/>
      <c r="BW525" s="16"/>
      <c r="BX525" s="16"/>
      <c r="BY525" s="16"/>
      <c r="BZ525" s="16"/>
      <c r="CA525" s="16"/>
      <c r="CB525" s="16"/>
      <c r="CC525" s="16"/>
      <c r="CD525" s="16"/>
      <c r="CE525" s="16"/>
      <c r="CF525" s="16"/>
      <c r="CG525" s="16"/>
      <c r="CH525" s="16"/>
      <c r="CI525" s="16"/>
      <c r="CJ525" s="16"/>
      <c r="CK525" s="16"/>
      <c r="CL525" s="16"/>
      <c r="CM525" s="16"/>
      <c r="CN525" s="16"/>
      <c r="CO525" s="16"/>
      <c r="CP525" s="16"/>
      <c r="CQ525" s="16"/>
      <c r="CR525" s="16"/>
      <c r="CS525" s="16"/>
      <c r="CT525" s="16"/>
      <c r="CU525" s="16"/>
      <c r="CV525" s="16"/>
      <c r="CW525" s="16"/>
      <c r="CX525" s="16"/>
      <c r="CY525" s="16"/>
      <c r="CZ525" s="16"/>
      <c r="DA525" s="16"/>
      <c r="DB525" s="16"/>
      <c r="DC525" s="16"/>
      <c r="DD525" s="16"/>
      <c r="DE525" s="16"/>
      <c r="DF525" s="16"/>
      <c r="DG525" s="16"/>
      <c r="DH525" s="16"/>
      <c r="DI525" s="16"/>
      <c r="DJ525" s="16"/>
      <c r="DK525" s="16"/>
      <c r="DL525" s="16"/>
      <c r="DM525" s="16"/>
      <c r="DN525" s="16"/>
      <c r="DO525" s="16"/>
      <c r="DP525" s="16"/>
      <c r="DQ525" s="16"/>
      <c r="DR525" s="16"/>
      <c r="DS525" s="16"/>
      <c r="DT525" s="16"/>
      <c r="DU525" s="16"/>
      <c r="DV525" s="16"/>
      <c r="DW525" s="16"/>
      <c r="DX525" s="16"/>
      <c r="DY525" s="16"/>
      <c r="DZ525" s="16"/>
      <c r="EA525" s="16"/>
      <c r="EB525" s="16"/>
      <c r="EC525" s="16"/>
      <c r="ED525" s="16"/>
      <c r="EE525" s="16"/>
      <c r="EF525" s="16"/>
      <c r="EG525" s="16"/>
      <c r="EH525" s="16"/>
      <c r="EI525" s="16"/>
      <c r="EJ525" s="16"/>
      <c r="EK525" s="16"/>
      <c r="EL525" s="16"/>
      <c r="EM525" s="16"/>
      <c r="EN525" s="16"/>
      <c r="EO525" s="16"/>
      <c r="EP525" s="16"/>
      <c r="EQ525" s="16"/>
      <c r="ER525" s="16"/>
      <c r="ES525" s="16"/>
      <c r="ET525" s="16"/>
      <c r="EU525" s="16"/>
      <c r="EV525" s="16"/>
      <c r="EW525" s="16"/>
      <c r="EX525" s="16"/>
      <c r="EY525" s="16"/>
      <c r="EZ525" s="16"/>
      <c r="FA525" s="16"/>
      <c r="FB525" s="16"/>
      <c r="FC525" s="16"/>
      <c r="FD525" s="16"/>
      <c r="FE525" s="16"/>
      <c r="FF525" s="16"/>
      <c r="FG525" s="16"/>
      <c r="FH525" s="16"/>
      <c r="FI525" s="16"/>
      <c r="FJ525" s="16"/>
      <c r="FK525" s="16"/>
      <c r="FL525" s="16"/>
      <c r="FM525" s="16"/>
      <c r="FN525" s="16"/>
      <c r="FO525" s="16"/>
      <c r="FP525" s="16"/>
      <c r="FQ525" s="16"/>
      <c r="FR525" s="16"/>
      <c r="FS525" s="16"/>
      <c r="FT525" s="16"/>
      <c r="FU525" s="16"/>
      <c r="FV525" s="16"/>
      <c r="FW525" s="16"/>
      <c r="FX525" s="16"/>
      <c r="FY525" s="16"/>
      <c r="FZ525" s="16"/>
      <c r="GA525" s="16"/>
      <c r="GB525" s="16"/>
      <c r="GC525" s="16"/>
      <c r="GD525" s="16"/>
      <c r="GE525" s="16"/>
      <c r="GF525" s="16"/>
      <c r="GG525" s="16"/>
      <c r="GH525" s="16"/>
      <c r="GI525" s="16"/>
      <c r="GJ525" s="16"/>
      <c r="GK525" s="16"/>
      <c r="GL525" s="16"/>
      <c r="GM525" s="16"/>
      <c r="GN525" s="16"/>
      <c r="GO525" s="16"/>
      <c r="GP525" s="16"/>
      <c r="GQ525" s="16"/>
      <c r="GR525" s="16"/>
      <c r="GS525" s="16"/>
      <c r="GT525" s="16"/>
      <c r="GU525" s="16"/>
      <c r="GV525" s="16"/>
      <c r="GW525" s="16"/>
      <c r="GX525" s="16"/>
      <c r="GY525" s="16"/>
      <c r="GZ525" s="16"/>
      <c r="HA525" s="16"/>
      <c r="HB525" s="16"/>
      <c r="HC525" s="16"/>
      <c r="HD525" s="16"/>
      <c r="HE525" s="16"/>
      <c r="HF525" s="16"/>
      <c r="HG525" s="16"/>
      <c r="HH525" s="16"/>
      <c r="HI525" s="16"/>
      <c r="HJ525" s="16"/>
      <c r="HK525" s="16"/>
      <c r="HL525" s="16"/>
      <c r="HM525" s="16"/>
      <c r="HN525" s="16"/>
      <c r="HO525" s="16"/>
      <c r="HP525" s="16"/>
      <c r="HQ525" s="16"/>
      <c r="HR525" s="16"/>
      <c r="HS525" s="16"/>
      <c r="HT525" s="16"/>
      <c r="HU525" s="16"/>
      <c r="HV525" s="16"/>
      <c r="HW525" s="16"/>
      <c r="HX525" s="16"/>
      <c r="HY525" s="16"/>
      <c r="HZ525" s="16"/>
      <c r="IA525" s="16"/>
      <c r="IB525" s="16"/>
      <c r="IC525" s="16"/>
      <c r="ID525" s="16"/>
      <c r="IE525" s="16"/>
      <c r="IF525" s="16"/>
      <c r="IG525" s="16"/>
      <c r="IH525" s="16"/>
      <c r="II525" s="16"/>
      <c r="IJ525" s="16"/>
      <c r="IK525" s="16"/>
      <c r="IL525" s="16"/>
      <c r="IM525" s="16"/>
      <c r="IN525" s="16"/>
      <c r="IO525" s="16"/>
      <c r="IP525" s="16"/>
      <c r="IQ525" s="16"/>
      <c r="IR525" s="16"/>
      <c r="IS525" s="16"/>
      <c r="IT525" s="16"/>
      <c r="IU525" s="16"/>
      <c r="IV525" s="16"/>
      <c r="IW525" s="16"/>
      <c r="IX525" s="16"/>
      <c r="IY525" s="16"/>
      <c r="IZ525" s="16"/>
      <c r="JA525" s="16"/>
      <c r="JB525" s="16"/>
      <c r="JC525" s="16"/>
      <c r="JD525" s="16"/>
      <c r="JE525" s="16"/>
      <c r="JF525" s="16"/>
      <c r="JG525" s="16"/>
      <c r="JH525" s="16"/>
      <c r="JI525" s="16"/>
      <c r="JJ525" s="16"/>
      <c r="JK525" s="16"/>
      <c r="JL525" s="16"/>
      <c r="JM525" s="16"/>
      <c r="JN525" s="16"/>
      <c r="JO525" s="16"/>
      <c r="JP525" s="16"/>
      <c r="JQ525" s="16"/>
      <c r="JR525" s="16"/>
      <c r="JS525" s="16"/>
      <c r="JT525" s="16"/>
      <c r="JU525" s="16"/>
      <c r="JV525" s="16"/>
      <c r="JW525" s="16"/>
      <c r="JX525" s="16"/>
      <c r="JY525" s="16"/>
      <c r="JZ525" s="16"/>
      <c r="KA525" s="16"/>
      <c r="KB525" s="16"/>
      <c r="KC525" s="16"/>
      <c r="KD525" s="16"/>
      <c r="KE525" s="16"/>
      <c r="KF525" s="16"/>
      <c r="KG525" s="16"/>
      <c r="KH525" s="16"/>
      <c r="KI525" s="16"/>
      <c r="KJ525" s="16"/>
      <c r="KK525" s="16"/>
      <c r="KL525" s="16"/>
      <c r="KM525" s="16"/>
      <c r="KN525" s="16"/>
      <c r="KO525" s="16"/>
      <c r="KP525" s="16"/>
      <c r="KQ525" s="16"/>
      <c r="KR525" s="16"/>
      <c r="KS525" s="16"/>
      <c r="KT525" s="16"/>
      <c r="KU525" s="16"/>
      <c r="KV525" s="16"/>
      <c r="KW525" s="16"/>
      <c r="KX525" s="16"/>
      <c r="KY525" s="16"/>
      <c r="KZ525" s="16"/>
      <c r="LA525" s="16"/>
      <c r="LB525" s="16"/>
      <c r="LC525" s="16"/>
      <c r="LD525" s="16"/>
      <c r="LE525" s="16"/>
      <c r="LF525" s="16"/>
      <c r="LG525" s="16"/>
      <c r="LH525" s="16"/>
      <c r="LI525" s="16"/>
      <c r="LJ525" s="16"/>
      <c r="LK525" s="16"/>
      <c r="LL525" s="16"/>
      <c r="LM525" s="16"/>
      <c r="LN525" s="16"/>
      <c r="LO525" s="16"/>
      <c r="LP525" s="16"/>
      <c r="LQ525" s="16"/>
      <c r="LR525" s="16"/>
      <c r="LS525" s="16"/>
      <c r="LT525" s="16"/>
      <c r="LU525" s="16"/>
      <c r="LV525" s="16"/>
      <c r="LW525" s="16"/>
      <c r="LX525" s="16"/>
      <c r="LY525" s="16"/>
      <c r="LZ525" s="16"/>
      <c r="MA525" s="16"/>
      <c r="MB525" s="16"/>
      <c r="MC525" s="16"/>
      <c r="MD525" s="16"/>
      <c r="ME525" s="16"/>
      <c r="MF525" s="16"/>
      <c r="MG525" s="16"/>
      <c r="MH525" s="16"/>
      <c r="MI525" s="16"/>
      <c r="MJ525" s="16"/>
      <c r="MK525" s="16"/>
      <c r="ML525" s="16"/>
      <c r="MM525" s="16"/>
      <c r="MN525" s="16"/>
      <c r="MO525" s="16"/>
      <c r="MP525" s="16"/>
      <c r="MQ525" s="16"/>
      <c r="MR525" s="16"/>
      <c r="MS525" s="16"/>
      <c r="MT525" s="16"/>
      <c r="MU525" s="16"/>
      <c r="MV525" s="16"/>
      <c r="MW525" s="16"/>
      <c r="MX525" s="16"/>
      <c r="MY525" s="16"/>
      <c r="MZ525" s="16"/>
      <c r="NA525" s="16"/>
      <c r="NB525" s="16"/>
      <c r="NC525" s="16"/>
      <c r="ND525" s="16"/>
      <c r="NE525" s="16"/>
      <c r="NF525" s="16"/>
      <c r="NG525" s="16"/>
      <c r="NH525" s="16"/>
      <c r="NI525" s="16"/>
      <c r="NJ525" s="16"/>
      <c r="NK525" s="16"/>
      <c r="NL525" s="16"/>
      <c r="NM525" s="16"/>
      <c r="NN525" s="16"/>
      <c r="NO525" s="16"/>
      <c r="NP525" s="16"/>
      <c r="NQ525" s="16"/>
      <c r="NR525" s="16"/>
      <c r="NS525" s="16"/>
      <c r="NT525" s="16"/>
      <c r="NU525" s="16"/>
      <c r="NV525" s="16"/>
      <c r="NW525" s="16"/>
      <c r="NX525" s="16"/>
      <c r="NY525" s="16"/>
      <c r="NZ525" s="16"/>
      <c r="OA525" s="16"/>
      <c r="OB525" s="16"/>
      <c r="OC525" s="16"/>
      <c r="OD525" s="16"/>
      <c r="OE525" s="16"/>
      <c r="OF525" s="16"/>
      <c r="OG525" s="16"/>
      <c r="OH525" s="16"/>
      <c r="OI525" s="16"/>
      <c r="OJ525" s="16"/>
      <c r="OK525" s="16"/>
      <c r="OL525" s="16"/>
      <c r="OM525" s="16"/>
      <c r="ON525" s="16"/>
      <c r="OO525" s="16"/>
      <c r="OP525" s="16"/>
      <c r="OQ525" s="16"/>
      <c r="OR525" s="16"/>
      <c r="OS525" s="16"/>
      <c r="OT525" s="16"/>
      <c r="OU525" s="16"/>
      <c r="OV525" s="16"/>
      <c r="OW525" s="16"/>
      <c r="OX525" s="16"/>
      <c r="OY525" s="16"/>
      <c r="OZ525" s="16"/>
      <c r="PA525" s="16"/>
      <c r="PB525" s="16"/>
      <c r="PC525" s="16"/>
      <c r="PD525" s="16"/>
      <c r="PE525" s="16"/>
      <c r="PF525" s="16"/>
      <c r="PG525" s="16"/>
      <c r="PH525" s="16"/>
      <c r="PI525" s="16"/>
      <c r="PJ525" s="16"/>
      <c r="PK525" s="16"/>
      <c r="PL525" s="16"/>
      <c r="PM525" s="16"/>
      <c r="PN525" s="16"/>
      <c r="PO525" s="16"/>
      <c r="PP525" s="16"/>
      <c r="PQ525" s="16"/>
      <c r="PR525" s="16"/>
      <c r="PS525" s="16"/>
      <c r="PT525" s="16"/>
      <c r="PU525" s="16"/>
      <c r="PV525" s="16"/>
      <c r="PW525" s="16"/>
      <c r="PX525" s="16"/>
      <c r="PY525" s="16"/>
      <c r="PZ525" s="16"/>
      <c r="QA525" s="16"/>
      <c r="QB525" s="16"/>
      <c r="QC525" s="16"/>
      <c r="QD525" s="16"/>
      <c r="QE525" s="16"/>
      <c r="QF525" s="16"/>
      <c r="QG525" s="16"/>
      <c r="QH525" s="16"/>
      <c r="QI525" s="16"/>
      <c r="QJ525" s="16"/>
      <c r="QK525" s="16"/>
      <c r="QL525" s="16"/>
      <c r="QM525" s="16"/>
      <c r="QN525" s="16"/>
      <c r="QO525" s="16"/>
      <c r="QP525" s="16"/>
      <c r="QQ525" s="16"/>
      <c r="QR525" s="16"/>
      <c r="QS525" s="16"/>
      <c r="QT525" s="16"/>
      <c r="QU525" s="16"/>
      <c r="QV525" s="16"/>
      <c r="QW525" s="16"/>
      <c r="QX525" s="16"/>
      <c r="QY525" s="16"/>
      <c r="QZ525" s="16"/>
      <c r="RA525" s="16"/>
      <c r="RB525" s="16"/>
      <c r="RC525" s="16"/>
      <c r="RD525" s="16"/>
      <c r="RE525" s="16"/>
      <c r="RF525" s="16"/>
      <c r="RG525" s="16"/>
      <c r="RH525" s="16"/>
      <c r="RI525" s="16"/>
      <c r="RJ525" s="16"/>
    </row>
    <row r="526" spans="2:478" x14ac:dyDescent="0.25">
      <c r="B526" s="16"/>
      <c r="C526" s="16"/>
      <c r="AF526" s="16"/>
      <c r="AG526" s="16"/>
      <c r="AH526" s="16"/>
      <c r="AI526" s="16"/>
      <c r="AJ526" s="16"/>
      <c r="AK526" s="16"/>
      <c r="AL526" s="16"/>
      <c r="AM526" s="16"/>
      <c r="AN526" s="16"/>
      <c r="AO526" s="16"/>
      <c r="AP526" s="16"/>
      <c r="AQ526" s="16"/>
      <c r="AR526" s="16"/>
      <c r="AS526" s="16"/>
      <c r="AT526" s="16"/>
      <c r="AU526" s="16"/>
      <c r="AV526" s="16"/>
      <c r="AW526" s="16"/>
      <c r="AX526" s="16"/>
      <c r="AY526" s="16"/>
      <c r="AZ526" s="16"/>
      <c r="BA526" s="16"/>
      <c r="BB526" s="16"/>
      <c r="BC526" s="16"/>
      <c r="BD526" s="16"/>
      <c r="BE526" s="16"/>
      <c r="BF526" s="16"/>
      <c r="BG526" s="16"/>
      <c r="BH526" s="16"/>
      <c r="BI526" s="16"/>
      <c r="BJ526" s="16"/>
      <c r="BK526" s="16"/>
      <c r="BL526" s="16"/>
      <c r="BM526" s="16"/>
      <c r="BN526" s="16"/>
      <c r="BO526" s="16"/>
      <c r="BP526" s="16"/>
      <c r="BQ526" s="16"/>
      <c r="BR526" s="16"/>
      <c r="BS526" s="16"/>
      <c r="BT526" s="16"/>
      <c r="BU526" s="16"/>
      <c r="BV526" s="16"/>
      <c r="BW526" s="16"/>
      <c r="BX526" s="16"/>
      <c r="BY526" s="16"/>
      <c r="BZ526" s="16"/>
      <c r="CA526" s="16"/>
      <c r="CB526" s="16"/>
      <c r="CC526" s="16"/>
      <c r="CD526" s="16"/>
      <c r="CE526" s="16"/>
      <c r="CF526" s="16"/>
      <c r="CG526" s="16"/>
      <c r="CH526" s="16"/>
      <c r="CI526" s="16"/>
      <c r="CJ526" s="16"/>
      <c r="CK526" s="16"/>
      <c r="CL526" s="16"/>
      <c r="CM526" s="16"/>
      <c r="CN526" s="16"/>
      <c r="CO526" s="16"/>
      <c r="CP526" s="16"/>
      <c r="CQ526" s="16"/>
      <c r="CR526" s="16"/>
      <c r="CS526" s="16"/>
      <c r="CT526" s="16"/>
      <c r="CU526" s="16"/>
      <c r="CV526" s="16"/>
      <c r="CW526" s="16"/>
      <c r="CX526" s="16"/>
      <c r="CY526" s="16"/>
      <c r="CZ526" s="16"/>
      <c r="DA526" s="16"/>
      <c r="DB526" s="16"/>
      <c r="DC526" s="16"/>
      <c r="DD526" s="16"/>
      <c r="DE526" s="16"/>
      <c r="DF526" s="16"/>
      <c r="DG526" s="16"/>
      <c r="DH526" s="16"/>
      <c r="DI526" s="16"/>
      <c r="DJ526" s="16"/>
      <c r="DK526" s="16"/>
      <c r="DL526" s="16"/>
      <c r="DM526" s="16"/>
      <c r="DN526" s="16"/>
      <c r="DO526" s="16"/>
      <c r="DP526" s="16"/>
      <c r="DQ526" s="16"/>
      <c r="DR526" s="16"/>
      <c r="DS526" s="16"/>
      <c r="DT526" s="16"/>
      <c r="DU526" s="16"/>
      <c r="DV526" s="16"/>
      <c r="DW526" s="16"/>
      <c r="DX526" s="16"/>
      <c r="DY526" s="16"/>
      <c r="DZ526" s="16"/>
      <c r="EA526" s="16"/>
      <c r="EB526" s="16"/>
      <c r="EC526" s="16"/>
      <c r="ED526" s="16"/>
      <c r="EE526" s="16"/>
      <c r="EF526" s="16"/>
      <c r="EG526" s="16"/>
      <c r="EH526" s="16"/>
      <c r="EI526" s="16"/>
      <c r="EJ526" s="16"/>
      <c r="EK526" s="16"/>
      <c r="EL526" s="16"/>
      <c r="EM526" s="16"/>
      <c r="EN526" s="16"/>
      <c r="EO526" s="16"/>
      <c r="EP526" s="16"/>
      <c r="EQ526" s="16"/>
      <c r="ER526" s="16"/>
      <c r="ES526" s="16"/>
      <c r="ET526" s="16"/>
      <c r="EU526" s="16"/>
      <c r="EV526" s="16"/>
      <c r="EW526" s="16"/>
      <c r="EX526" s="16"/>
      <c r="EY526" s="16"/>
      <c r="EZ526" s="16"/>
      <c r="FA526" s="16"/>
      <c r="FB526" s="16"/>
      <c r="FC526" s="16"/>
      <c r="FD526" s="16"/>
      <c r="FE526" s="16"/>
      <c r="FF526" s="16"/>
      <c r="FG526" s="16"/>
      <c r="FH526" s="16"/>
      <c r="FI526" s="16"/>
      <c r="FJ526" s="16"/>
      <c r="FK526" s="16"/>
      <c r="FL526" s="16"/>
      <c r="FM526" s="16"/>
      <c r="FN526" s="16"/>
      <c r="FO526" s="16"/>
      <c r="FP526" s="16"/>
      <c r="FQ526" s="16"/>
      <c r="FR526" s="16"/>
      <c r="FS526" s="16"/>
      <c r="FT526" s="16"/>
      <c r="FU526" s="16"/>
      <c r="FV526" s="16"/>
      <c r="FW526" s="16"/>
      <c r="FX526" s="16"/>
      <c r="FY526" s="16"/>
      <c r="FZ526" s="16"/>
      <c r="GA526" s="16"/>
      <c r="GB526" s="16"/>
      <c r="GC526" s="16"/>
      <c r="GD526" s="16"/>
      <c r="GE526" s="16"/>
      <c r="GF526" s="16"/>
      <c r="GG526" s="16"/>
      <c r="GH526" s="16"/>
      <c r="GI526" s="16"/>
      <c r="GJ526" s="16"/>
      <c r="GK526" s="16"/>
      <c r="GL526" s="16"/>
      <c r="GM526" s="16"/>
      <c r="GN526" s="16"/>
      <c r="GO526" s="16"/>
      <c r="GP526" s="16"/>
      <c r="GQ526" s="16"/>
      <c r="GR526" s="16"/>
      <c r="GS526" s="16"/>
      <c r="GT526" s="16"/>
      <c r="GU526" s="16"/>
      <c r="GV526" s="16"/>
      <c r="GW526" s="16"/>
      <c r="GX526" s="16"/>
      <c r="GY526" s="16"/>
      <c r="GZ526" s="16"/>
      <c r="HA526" s="16"/>
      <c r="HB526" s="16"/>
      <c r="HC526" s="16"/>
      <c r="HD526" s="16"/>
      <c r="HE526" s="16"/>
      <c r="HF526" s="16"/>
      <c r="HG526" s="16"/>
      <c r="HH526" s="16"/>
      <c r="HI526" s="16"/>
      <c r="HJ526" s="16"/>
      <c r="HK526" s="16"/>
      <c r="HL526" s="16"/>
      <c r="HM526" s="16"/>
      <c r="HN526" s="16"/>
      <c r="HO526" s="16"/>
      <c r="HP526" s="16"/>
      <c r="HQ526" s="16"/>
      <c r="HR526" s="16"/>
      <c r="HS526" s="16"/>
      <c r="HT526" s="16"/>
      <c r="HU526" s="16"/>
      <c r="HV526" s="16"/>
      <c r="HW526" s="16"/>
      <c r="HX526" s="16"/>
      <c r="HY526" s="16"/>
      <c r="HZ526" s="16"/>
      <c r="IA526" s="16"/>
      <c r="IB526" s="16"/>
      <c r="IC526" s="16"/>
      <c r="ID526" s="16"/>
      <c r="IE526" s="16"/>
      <c r="IF526" s="16"/>
      <c r="IG526" s="16"/>
      <c r="IH526" s="16"/>
      <c r="II526" s="16"/>
      <c r="IJ526" s="16"/>
      <c r="IK526" s="16"/>
      <c r="IL526" s="16"/>
      <c r="IM526" s="16"/>
      <c r="IN526" s="16"/>
      <c r="IO526" s="16"/>
      <c r="IP526" s="16"/>
      <c r="IQ526" s="16"/>
      <c r="IR526" s="16"/>
      <c r="IS526" s="16"/>
      <c r="IT526" s="16"/>
      <c r="IU526" s="16"/>
      <c r="IV526" s="16"/>
      <c r="IW526" s="16"/>
      <c r="IX526" s="16"/>
      <c r="IY526" s="16"/>
      <c r="IZ526" s="16"/>
      <c r="JA526" s="16"/>
      <c r="JB526" s="16"/>
      <c r="JC526" s="16"/>
      <c r="JD526" s="16"/>
      <c r="JE526" s="16"/>
      <c r="JF526" s="16"/>
      <c r="JG526" s="16"/>
      <c r="JH526" s="16"/>
      <c r="JI526" s="16"/>
      <c r="JJ526" s="16"/>
      <c r="JK526" s="16"/>
      <c r="JL526" s="16"/>
      <c r="JM526" s="16"/>
      <c r="JN526" s="16"/>
      <c r="JO526" s="16"/>
      <c r="JP526" s="16"/>
      <c r="JQ526" s="16"/>
      <c r="JR526" s="16"/>
      <c r="JS526" s="16"/>
      <c r="JT526" s="16"/>
      <c r="JU526" s="16"/>
      <c r="JV526" s="16"/>
      <c r="JW526" s="16"/>
      <c r="JX526" s="16"/>
      <c r="JY526" s="16"/>
      <c r="JZ526" s="16"/>
      <c r="KA526" s="16"/>
      <c r="KB526" s="16"/>
      <c r="KC526" s="16"/>
      <c r="KD526" s="16"/>
      <c r="KE526" s="16"/>
      <c r="KF526" s="16"/>
      <c r="KG526" s="16"/>
      <c r="KH526" s="16"/>
      <c r="KI526" s="16"/>
      <c r="KJ526" s="16"/>
      <c r="KK526" s="16"/>
      <c r="KL526" s="16"/>
      <c r="KM526" s="16"/>
      <c r="KN526" s="16"/>
      <c r="KO526" s="16"/>
      <c r="KP526" s="16"/>
      <c r="KQ526" s="16"/>
      <c r="KR526" s="16"/>
      <c r="KS526" s="16"/>
      <c r="KT526" s="16"/>
      <c r="KU526" s="16"/>
      <c r="KV526" s="16"/>
      <c r="KW526" s="16"/>
      <c r="KX526" s="16"/>
      <c r="KY526" s="16"/>
      <c r="KZ526" s="16"/>
      <c r="LA526" s="16"/>
      <c r="LB526" s="16"/>
      <c r="LC526" s="16"/>
      <c r="LD526" s="16"/>
      <c r="LE526" s="16"/>
      <c r="LF526" s="16"/>
      <c r="LG526" s="16"/>
      <c r="LH526" s="16"/>
      <c r="LI526" s="16"/>
      <c r="LJ526" s="16"/>
      <c r="LK526" s="16"/>
      <c r="LL526" s="16"/>
      <c r="LM526" s="16"/>
      <c r="LN526" s="16"/>
      <c r="LO526" s="16"/>
      <c r="LP526" s="16"/>
      <c r="LQ526" s="16"/>
      <c r="LR526" s="16"/>
      <c r="LS526" s="16"/>
      <c r="LT526" s="16"/>
      <c r="LU526" s="16"/>
      <c r="LV526" s="16"/>
      <c r="LW526" s="16"/>
      <c r="LX526" s="16"/>
      <c r="LY526" s="16"/>
      <c r="LZ526" s="16"/>
      <c r="MA526" s="16"/>
      <c r="MB526" s="16"/>
      <c r="MC526" s="16"/>
      <c r="MD526" s="16"/>
      <c r="ME526" s="16"/>
      <c r="MF526" s="16"/>
      <c r="MG526" s="16"/>
      <c r="MH526" s="16"/>
      <c r="MI526" s="16"/>
      <c r="MJ526" s="16"/>
      <c r="MK526" s="16"/>
      <c r="ML526" s="16"/>
      <c r="MM526" s="16"/>
      <c r="MN526" s="16"/>
      <c r="MO526" s="16"/>
      <c r="MP526" s="16"/>
      <c r="MQ526" s="16"/>
      <c r="MR526" s="16"/>
      <c r="MS526" s="16"/>
      <c r="MT526" s="16"/>
      <c r="MU526" s="16"/>
      <c r="MV526" s="16"/>
      <c r="MW526" s="16"/>
      <c r="MX526" s="16"/>
      <c r="MY526" s="16"/>
      <c r="MZ526" s="16"/>
      <c r="NA526" s="16"/>
      <c r="NB526" s="16"/>
      <c r="NC526" s="16"/>
      <c r="ND526" s="16"/>
      <c r="NE526" s="16"/>
      <c r="NF526" s="16"/>
      <c r="NG526" s="16"/>
      <c r="NH526" s="16"/>
      <c r="NI526" s="16"/>
      <c r="NJ526" s="16"/>
      <c r="NK526" s="16"/>
      <c r="NL526" s="16"/>
      <c r="NM526" s="16"/>
      <c r="NN526" s="16"/>
      <c r="NO526" s="16"/>
      <c r="NP526" s="16"/>
      <c r="NQ526" s="16"/>
      <c r="NR526" s="16"/>
      <c r="NS526" s="16"/>
      <c r="NT526" s="16"/>
      <c r="NU526" s="16"/>
      <c r="NV526" s="16"/>
      <c r="NW526" s="16"/>
      <c r="NX526" s="16"/>
      <c r="NY526" s="16"/>
      <c r="NZ526" s="16"/>
      <c r="OA526" s="16"/>
      <c r="OB526" s="16"/>
      <c r="OC526" s="16"/>
      <c r="OD526" s="16"/>
      <c r="OE526" s="16"/>
      <c r="OF526" s="16"/>
      <c r="OG526" s="16"/>
      <c r="OH526" s="16"/>
      <c r="OI526" s="16"/>
      <c r="OJ526" s="16"/>
      <c r="OK526" s="16"/>
      <c r="OL526" s="16"/>
      <c r="OM526" s="16"/>
      <c r="ON526" s="16"/>
      <c r="OO526" s="16"/>
      <c r="OP526" s="16"/>
      <c r="OQ526" s="16"/>
      <c r="OR526" s="16"/>
      <c r="OS526" s="16"/>
      <c r="OT526" s="16"/>
      <c r="OU526" s="16"/>
      <c r="OV526" s="16"/>
      <c r="OW526" s="16"/>
      <c r="OX526" s="16"/>
      <c r="OY526" s="16"/>
      <c r="OZ526" s="16"/>
      <c r="PA526" s="16"/>
      <c r="PB526" s="16"/>
      <c r="PC526" s="16"/>
      <c r="PD526" s="16"/>
      <c r="PE526" s="16"/>
      <c r="PF526" s="16"/>
      <c r="PG526" s="16"/>
      <c r="PH526" s="16"/>
      <c r="PI526" s="16"/>
      <c r="PJ526" s="16"/>
      <c r="PK526" s="16"/>
      <c r="PL526" s="16"/>
      <c r="PM526" s="16"/>
      <c r="PN526" s="16"/>
      <c r="PO526" s="16"/>
      <c r="PP526" s="16"/>
      <c r="PQ526" s="16"/>
      <c r="PR526" s="16"/>
      <c r="PS526" s="16"/>
      <c r="PT526" s="16"/>
      <c r="PU526" s="16"/>
      <c r="PV526" s="16"/>
      <c r="PW526" s="16"/>
      <c r="PX526" s="16"/>
      <c r="PY526" s="16"/>
      <c r="PZ526" s="16"/>
      <c r="QA526" s="16"/>
      <c r="QB526" s="16"/>
      <c r="QC526" s="16"/>
      <c r="QD526" s="16"/>
      <c r="QE526" s="16"/>
      <c r="QF526" s="16"/>
      <c r="QG526" s="16"/>
      <c r="QH526" s="16"/>
      <c r="QI526" s="16"/>
      <c r="QJ526" s="16"/>
      <c r="QK526" s="16"/>
      <c r="QL526" s="16"/>
      <c r="QM526" s="16"/>
      <c r="QN526" s="16"/>
      <c r="QO526" s="16"/>
      <c r="QP526" s="16"/>
      <c r="QQ526" s="16"/>
      <c r="QR526" s="16"/>
      <c r="QS526" s="16"/>
      <c r="QT526" s="16"/>
      <c r="QU526" s="16"/>
      <c r="QV526" s="16"/>
      <c r="QW526" s="16"/>
      <c r="QX526" s="16"/>
      <c r="QY526" s="16"/>
      <c r="QZ526" s="16"/>
      <c r="RA526" s="16"/>
      <c r="RB526" s="16"/>
      <c r="RC526" s="16"/>
      <c r="RD526" s="16"/>
      <c r="RE526" s="16"/>
      <c r="RF526" s="16"/>
      <c r="RG526" s="16"/>
      <c r="RH526" s="16"/>
      <c r="RI526" s="16"/>
      <c r="RJ526" s="16"/>
    </row>
    <row r="527" spans="2:478" x14ac:dyDescent="0.25">
      <c r="B527" s="16"/>
      <c r="C527" s="16"/>
      <c r="AF527" s="16"/>
      <c r="AG527" s="16"/>
      <c r="AH527" s="16"/>
      <c r="AI527" s="16"/>
      <c r="AJ527" s="16"/>
      <c r="AK527" s="16"/>
      <c r="AL527" s="16"/>
      <c r="AM527" s="16"/>
      <c r="AN527" s="16"/>
      <c r="AO527" s="16"/>
      <c r="AP527" s="16"/>
      <c r="AQ527" s="16"/>
      <c r="AR527" s="16"/>
      <c r="AS527" s="16"/>
      <c r="AT527" s="16"/>
      <c r="AU527" s="16"/>
      <c r="AV527" s="16"/>
      <c r="AW527" s="16"/>
      <c r="AX527" s="16"/>
      <c r="AY527" s="16"/>
      <c r="AZ527" s="16"/>
      <c r="BA527" s="16"/>
      <c r="BB527" s="16"/>
      <c r="BC527" s="16"/>
      <c r="BD527" s="16"/>
      <c r="BE527" s="16"/>
      <c r="BF527" s="16"/>
      <c r="BG527" s="16"/>
      <c r="BH527" s="16"/>
      <c r="BI527" s="16"/>
      <c r="BJ527" s="16"/>
      <c r="BK527" s="16"/>
      <c r="BL527" s="16"/>
      <c r="BM527" s="16"/>
      <c r="BN527" s="16"/>
      <c r="BO527" s="16"/>
      <c r="BP527" s="16"/>
      <c r="BQ527" s="16"/>
      <c r="BR527" s="16"/>
      <c r="BS527" s="16"/>
      <c r="BT527" s="16"/>
      <c r="BU527" s="16"/>
      <c r="BV527" s="16"/>
      <c r="BW527" s="16"/>
      <c r="BX527" s="16"/>
      <c r="BY527" s="16"/>
      <c r="BZ527" s="16"/>
      <c r="CA527" s="16"/>
      <c r="CB527" s="16"/>
      <c r="CC527" s="16"/>
      <c r="CD527" s="16"/>
      <c r="CE527" s="16"/>
      <c r="CF527" s="16"/>
      <c r="CG527" s="16"/>
      <c r="CH527" s="16"/>
      <c r="CI527" s="16"/>
      <c r="CJ527" s="16"/>
      <c r="CK527" s="16"/>
      <c r="CL527" s="16"/>
      <c r="CM527" s="16"/>
      <c r="CN527" s="16"/>
      <c r="CO527" s="16"/>
      <c r="CP527" s="16"/>
      <c r="CQ527" s="16"/>
      <c r="CR527" s="16"/>
      <c r="CS527" s="16"/>
      <c r="CT527" s="16"/>
      <c r="CU527" s="16"/>
      <c r="CV527" s="16"/>
      <c r="CW527" s="16"/>
      <c r="CX527" s="16"/>
      <c r="CY527" s="16"/>
      <c r="CZ527" s="16"/>
      <c r="DA527" s="16"/>
      <c r="DB527" s="16"/>
      <c r="DC527" s="16"/>
      <c r="DD527" s="16"/>
      <c r="DE527" s="16"/>
      <c r="DF527" s="16"/>
      <c r="DG527" s="16"/>
      <c r="DH527" s="16"/>
      <c r="DI527" s="16"/>
      <c r="DJ527" s="16"/>
      <c r="DK527" s="16"/>
      <c r="DL527" s="16"/>
      <c r="DM527" s="16"/>
      <c r="DN527" s="16"/>
      <c r="DO527" s="16"/>
      <c r="DP527" s="16"/>
      <c r="DQ527" s="16"/>
      <c r="DR527" s="16"/>
      <c r="DS527" s="16"/>
      <c r="DT527" s="16"/>
      <c r="DU527" s="16"/>
      <c r="DV527" s="16"/>
      <c r="DW527" s="16"/>
      <c r="DX527" s="16"/>
      <c r="DY527" s="16"/>
      <c r="DZ527" s="16"/>
      <c r="EA527" s="16"/>
      <c r="EB527" s="16"/>
      <c r="EC527" s="16"/>
      <c r="ED527" s="16"/>
      <c r="EE527" s="16"/>
      <c r="EF527" s="16"/>
      <c r="EG527" s="16"/>
      <c r="EH527" s="16"/>
      <c r="EI527" s="16"/>
      <c r="EJ527" s="16"/>
      <c r="EK527" s="16"/>
      <c r="EL527" s="16"/>
      <c r="EM527" s="16"/>
      <c r="EN527" s="16"/>
      <c r="EO527" s="16"/>
      <c r="EP527" s="16"/>
      <c r="EQ527" s="16"/>
      <c r="ER527" s="16"/>
      <c r="ES527" s="16"/>
      <c r="ET527" s="16"/>
      <c r="EU527" s="16"/>
      <c r="EV527" s="16"/>
      <c r="EW527" s="16"/>
      <c r="EX527" s="16"/>
      <c r="EY527" s="16"/>
      <c r="EZ527" s="16"/>
      <c r="FA527" s="16"/>
      <c r="FB527" s="16"/>
      <c r="FC527" s="16"/>
      <c r="FD527" s="16"/>
      <c r="FE527" s="16"/>
      <c r="FF527" s="16"/>
      <c r="FG527" s="16"/>
      <c r="FH527" s="16"/>
      <c r="FI527" s="16"/>
      <c r="FJ527" s="16"/>
      <c r="FK527" s="16"/>
      <c r="FL527" s="16"/>
      <c r="FM527" s="16"/>
      <c r="FN527" s="16"/>
      <c r="FO527" s="16"/>
      <c r="FP527" s="16"/>
      <c r="FQ527" s="16"/>
      <c r="FR527" s="16"/>
      <c r="FS527" s="16"/>
      <c r="FT527" s="16"/>
      <c r="FU527" s="16"/>
      <c r="FV527" s="16"/>
      <c r="FW527" s="16"/>
      <c r="FX527" s="16"/>
      <c r="FY527" s="16"/>
      <c r="FZ527" s="16"/>
      <c r="GA527" s="16"/>
      <c r="GB527" s="16"/>
      <c r="GC527" s="16"/>
      <c r="GD527" s="16"/>
      <c r="GE527" s="16"/>
      <c r="GF527" s="16"/>
      <c r="GG527" s="16"/>
      <c r="GH527" s="16"/>
      <c r="GI527" s="16"/>
      <c r="GJ527" s="16"/>
      <c r="GK527" s="16"/>
      <c r="GL527" s="16"/>
      <c r="GM527" s="16"/>
      <c r="GN527" s="16"/>
      <c r="GO527" s="16"/>
      <c r="GP527" s="16"/>
      <c r="GQ527" s="16"/>
      <c r="GR527" s="16"/>
      <c r="GS527" s="16"/>
      <c r="GT527" s="16"/>
      <c r="GU527" s="16"/>
      <c r="GV527" s="16"/>
      <c r="GW527" s="16"/>
      <c r="GX527" s="16"/>
      <c r="GY527" s="16"/>
      <c r="GZ527" s="16"/>
      <c r="HA527" s="16"/>
      <c r="HB527" s="16"/>
      <c r="HC527" s="16"/>
      <c r="HD527" s="16"/>
      <c r="HE527" s="16"/>
      <c r="HF527" s="16"/>
      <c r="HG527" s="16"/>
      <c r="HH527" s="16"/>
      <c r="HI527" s="16"/>
      <c r="HJ527" s="16"/>
      <c r="HK527" s="16"/>
      <c r="HL527" s="16"/>
      <c r="HM527" s="16"/>
      <c r="HN527" s="16"/>
      <c r="HO527" s="16"/>
      <c r="HP527" s="16"/>
      <c r="HQ527" s="16"/>
      <c r="HR527" s="16"/>
      <c r="HS527" s="16"/>
      <c r="HT527" s="16"/>
      <c r="HU527" s="16"/>
      <c r="HV527" s="16"/>
      <c r="HW527" s="16"/>
      <c r="HX527" s="16"/>
      <c r="HY527" s="16"/>
      <c r="HZ527" s="16"/>
      <c r="IA527" s="16"/>
      <c r="IB527" s="16"/>
      <c r="IC527" s="16"/>
      <c r="ID527" s="16"/>
      <c r="IE527" s="16"/>
      <c r="IF527" s="16"/>
      <c r="IG527" s="16"/>
      <c r="IH527" s="16"/>
      <c r="II527" s="16"/>
      <c r="IJ527" s="16"/>
      <c r="IK527" s="16"/>
      <c r="IL527" s="16"/>
      <c r="IM527" s="16"/>
      <c r="IN527" s="16"/>
      <c r="IO527" s="16"/>
      <c r="IP527" s="16"/>
      <c r="IQ527" s="16"/>
      <c r="IR527" s="16"/>
      <c r="IS527" s="16"/>
      <c r="IT527" s="16"/>
      <c r="IU527" s="16"/>
      <c r="IV527" s="16"/>
      <c r="IW527" s="16"/>
      <c r="IX527" s="16"/>
      <c r="IY527" s="16"/>
      <c r="IZ527" s="16"/>
      <c r="JA527" s="16"/>
      <c r="JB527" s="16"/>
      <c r="JC527" s="16"/>
      <c r="JD527" s="16"/>
      <c r="JE527" s="16"/>
      <c r="JF527" s="16"/>
      <c r="JG527" s="16"/>
      <c r="JH527" s="16"/>
      <c r="JI527" s="16"/>
      <c r="JJ527" s="16"/>
      <c r="JK527" s="16"/>
      <c r="JL527" s="16"/>
      <c r="JM527" s="16"/>
      <c r="JN527" s="16"/>
      <c r="JO527" s="16"/>
      <c r="JP527" s="16"/>
      <c r="JQ527" s="16"/>
      <c r="JR527" s="16"/>
      <c r="JS527" s="16"/>
      <c r="JT527" s="16"/>
      <c r="JU527" s="16"/>
      <c r="JV527" s="16"/>
      <c r="JW527" s="16"/>
      <c r="JX527" s="16"/>
      <c r="JY527" s="16"/>
      <c r="JZ527" s="16"/>
      <c r="KA527" s="16"/>
      <c r="KB527" s="16"/>
      <c r="KC527" s="16"/>
      <c r="KD527" s="16"/>
      <c r="KE527" s="16"/>
      <c r="KF527" s="16"/>
      <c r="KG527" s="16"/>
      <c r="KH527" s="16"/>
      <c r="KI527" s="16"/>
      <c r="KJ527" s="16"/>
      <c r="KK527" s="16"/>
      <c r="KL527" s="16"/>
      <c r="KM527" s="16"/>
      <c r="KN527" s="16"/>
      <c r="KO527" s="16"/>
      <c r="KP527" s="16"/>
      <c r="KQ527" s="16"/>
      <c r="KR527" s="16"/>
      <c r="KS527" s="16"/>
      <c r="KT527" s="16"/>
      <c r="KU527" s="16"/>
      <c r="KV527" s="16"/>
      <c r="KW527" s="16"/>
      <c r="KX527" s="16"/>
      <c r="KY527" s="16"/>
      <c r="KZ527" s="16"/>
      <c r="LA527" s="16"/>
      <c r="LB527" s="16"/>
      <c r="LC527" s="16"/>
      <c r="LD527" s="16"/>
      <c r="LE527" s="16"/>
      <c r="LF527" s="16"/>
      <c r="LG527" s="16"/>
      <c r="LH527" s="16"/>
      <c r="LI527" s="16"/>
      <c r="LJ527" s="16"/>
      <c r="LK527" s="16"/>
      <c r="LL527" s="16"/>
      <c r="LM527" s="16"/>
      <c r="LN527" s="16"/>
      <c r="LO527" s="16"/>
      <c r="LP527" s="16"/>
      <c r="LQ527" s="16"/>
      <c r="LR527" s="16"/>
      <c r="LS527" s="16"/>
      <c r="LT527" s="16"/>
      <c r="LU527" s="16"/>
      <c r="LV527" s="16"/>
      <c r="LW527" s="16"/>
      <c r="LX527" s="16"/>
      <c r="LY527" s="16"/>
      <c r="LZ527" s="16"/>
      <c r="MA527" s="16"/>
      <c r="MB527" s="16"/>
      <c r="MC527" s="16"/>
      <c r="MD527" s="16"/>
      <c r="ME527" s="16"/>
      <c r="MF527" s="16"/>
      <c r="MG527" s="16"/>
      <c r="MH527" s="16"/>
      <c r="MI527" s="16"/>
      <c r="MJ527" s="16"/>
      <c r="MK527" s="16"/>
      <c r="ML527" s="16"/>
      <c r="MM527" s="16"/>
      <c r="MN527" s="16"/>
      <c r="MO527" s="16"/>
      <c r="MP527" s="16"/>
      <c r="MQ527" s="16"/>
      <c r="MR527" s="16"/>
      <c r="MS527" s="16"/>
      <c r="MT527" s="16"/>
      <c r="MU527" s="16"/>
      <c r="MV527" s="16"/>
      <c r="MW527" s="16"/>
      <c r="MX527" s="16"/>
      <c r="MY527" s="16"/>
      <c r="MZ527" s="16"/>
      <c r="NA527" s="16"/>
      <c r="NB527" s="16"/>
      <c r="NC527" s="16"/>
      <c r="ND527" s="16"/>
      <c r="NE527" s="16"/>
      <c r="NF527" s="16"/>
      <c r="NG527" s="16"/>
      <c r="NH527" s="16"/>
      <c r="NI527" s="16"/>
      <c r="NJ527" s="16"/>
      <c r="NK527" s="16"/>
      <c r="NL527" s="16"/>
      <c r="NM527" s="16"/>
      <c r="NN527" s="16"/>
      <c r="NO527" s="16"/>
      <c r="NP527" s="16"/>
      <c r="NQ527" s="16"/>
      <c r="NR527" s="16"/>
      <c r="NS527" s="16"/>
      <c r="NT527" s="16"/>
      <c r="NU527" s="16"/>
      <c r="NV527" s="16"/>
      <c r="NW527" s="16"/>
      <c r="NX527" s="16"/>
      <c r="NY527" s="16"/>
      <c r="NZ527" s="16"/>
      <c r="OA527" s="16"/>
      <c r="OB527" s="16"/>
      <c r="OC527" s="16"/>
      <c r="OD527" s="16"/>
      <c r="OE527" s="16"/>
      <c r="OF527" s="16"/>
      <c r="OG527" s="16"/>
      <c r="OH527" s="16"/>
      <c r="OI527" s="16"/>
      <c r="OJ527" s="16"/>
      <c r="OK527" s="16"/>
      <c r="OL527" s="16"/>
      <c r="OM527" s="16"/>
      <c r="ON527" s="16"/>
      <c r="OO527" s="16"/>
      <c r="OP527" s="16"/>
      <c r="OQ527" s="16"/>
      <c r="OR527" s="16"/>
      <c r="OS527" s="16"/>
      <c r="OT527" s="16"/>
      <c r="OU527" s="16"/>
      <c r="OV527" s="16"/>
      <c r="OW527" s="16"/>
      <c r="OX527" s="16"/>
      <c r="OY527" s="16"/>
      <c r="OZ527" s="16"/>
      <c r="PA527" s="16"/>
      <c r="PB527" s="16"/>
      <c r="PC527" s="16"/>
      <c r="PD527" s="16"/>
      <c r="PE527" s="16"/>
      <c r="PF527" s="16"/>
      <c r="PG527" s="16"/>
      <c r="PH527" s="16"/>
      <c r="PI527" s="16"/>
      <c r="PJ527" s="16"/>
      <c r="PK527" s="16"/>
      <c r="PL527" s="16"/>
      <c r="PM527" s="16"/>
      <c r="PN527" s="16"/>
      <c r="PO527" s="16"/>
      <c r="PP527" s="16"/>
      <c r="PQ527" s="16"/>
      <c r="PR527" s="16"/>
      <c r="PS527" s="16"/>
      <c r="PT527" s="16"/>
      <c r="PU527" s="16"/>
      <c r="PV527" s="16"/>
      <c r="PW527" s="16"/>
      <c r="PX527" s="16"/>
      <c r="PY527" s="16"/>
      <c r="PZ527" s="16"/>
      <c r="QA527" s="16"/>
      <c r="QB527" s="16"/>
      <c r="QC527" s="16"/>
      <c r="QD527" s="16"/>
      <c r="QE527" s="16"/>
      <c r="QF527" s="16"/>
      <c r="QG527" s="16"/>
      <c r="QH527" s="16"/>
      <c r="QI527" s="16"/>
      <c r="QJ527" s="16"/>
      <c r="QK527" s="16"/>
      <c r="QL527" s="16"/>
      <c r="QM527" s="16"/>
      <c r="QN527" s="16"/>
      <c r="QO527" s="16"/>
      <c r="QP527" s="16"/>
      <c r="QQ527" s="16"/>
      <c r="QR527" s="16"/>
      <c r="QS527" s="16"/>
      <c r="QT527" s="16"/>
      <c r="QU527" s="16"/>
      <c r="QV527" s="16"/>
      <c r="QW527" s="16"/>
      <c r="QX527" s="16"/>
      <c r="QY527" s="16"/>
      <c r="QZ527" s="16"/>
      <c r="RA527" s="16"/>
      <c r="RB527" s="16"/>
      <c r="RC527" s="16"/>
      <c r="RD527" s="16"/>
      <c r="RE527" s="16"/>
      <c r="RF527" s="16"/>
      <c r="RG527" s="16"/>
      <c r="RH527" s="16"/>
      <c r="RI527" s="16"/>
      <c r="RJ527" s="16"/>
    </row>
    <row r="528" spans="2:478" x14ac:dyDescent="0.25">
      <c r="B528" s="16"/>
      <c r="C528" s="16"/>
      <c r="AF528" s="16"/>
      <c r="AG528" s="16"/>
      <c r="AH528" s="16"/>
      <c r="AI528" s="16"/>
      <c r="AJ528" s="16"/>
      <c r="AK528" s="16"/>
      <c r="AL528" s="16"/>
      <c r="AM528" s="16"/>
      <c r="AN528" s="16"/>
      <c r="AO528" s="16"/>
      <c r="AP528" s="16"/>
      <c r="AQ528" s="16"/>
      <c r="AR528" s="16"/>
      <c r="AS528" s="16"/>
      <c r="AT528" s="16"/>
      <c r="AU528" s="16"/>
      <c r="AV528" s="16"/>
      <c r="AW528" s="16"/>
      <c r="AX528" s="16"/>
      <c r="AY528" s="16"/>
      <c r="AZ528" s="16"/>
      <c r="BA528" s="16"/>
      <c r="BB528" s="16"/>
      <c r="BC528" s="16"/>
      <c r="BD528" s="16"/>
      <c r="BE528" s="16"/>
      <c r="BF528" s="16"/>
      <c r="BG528" s="16"/>
      <c r="BH528" s="16"/>
      <c r="BI528" s="16"/>
      <c r="BJ528" s="16"/>
      <c r="BK528" s="16"/>
      <c r="BL528" s="16"/>
      <c r="BM528" s="16"/>
      <c r="BN528" s="16"/>
      <c r="BO528" s="16"/>
      <c r="BP528" s="16"/>
      <c r="BQ528" s="16"/>
      <c r="BR528" s="16"/>
      <c r="BS528" s="16"/>
      <c r="BT528" s="16"/>
      <c r="BU528" s="16"/>
      <c r="BV528" s="16"/>
      <c r="BW528" s="16"/>
      <c r="BX528" s="16"/>
      <c r="BY528" s="16"/>
      <c r="BZ528" s="16"/>
      <c r="CA528" s="16"/>
      <c r="CB528" s="16"/>
      <c r="CC528" s="16"/>
      <c r="CD528" s="16"/>
      <c r="CE528" s="16"/>
      <c r="CF528" s="16"/>
      <c r="CG528" s="16"/>
      <c r="CH528" s="16"/>
      <c r="CI528" s="16"/>
      <c r="CJ528" s="16"/>
      <c r="CK528" s="16"/>
      <c r="CL528" s="16"/>
      <c r="CM528" s="16"/>
      <c r="CN528" s="16"/>
      <c r="CO528" s="16"/>
      <c r="CP528" s="16"/>
      <c r="CQ528" s="16"/>
      <c r="CR528" s="16"/>
      <c r="CS528" s="16"/>
      <c r="CT528" s="16"/>
      <c r="CU528" s="16"/>
      <c r="CV528" s="16"/>
      <c r="CW528" s="16"/>
      <c r="CX528" s="16"/>
      <c r="CY528" s="16"/>
      <c r="CZ528" s="16"/>
      <c r="DA528" s="16"/>
      <c r="DB528" s="16"/>
      <c r="DC528" s="16"/>
      <c r="DD528" s="16"/>
      <c r="DE528" s="16"/>
      <c r="DF528" s="16"/>
      <c r="DG528" s="16"/>
      <c r="DH528" s="16"/>
      <c r="DI528" s="16"/>
      <c r="DJ528" s="16"/>
      <c r="DK528" s="16"/>
      <c r="DL528" s="16"/>
      <c r="DM528" s="16"/>
      <c r="DN528" s="16"/>
      <c r="DO528" s="16"/>
      <c r="DP528" s="16"/>
      <c r="DQ528" s="16"/>
      <c r="DR528" s="16"/>
      <c r="DS528" s="16"/>
      <c r="DT528" s="16"/>
      <c r="DU528" s="16"/>
      <c r="DV528" s="16"/>
      <c r="DW528" s="16"/>
      <c r="DX528" s="16"/>
      <c r="DY528" s="16"/>
      <c r="DZ528" s="16"/>
      <c r="EA528" s="16"/>
      <c r="EB528" s="16"/>
      <c r="EC528" s="16"/>
      <c r="ED528" s="16"/>
      <c r="EE528" s="16"/>
      <c r="EF528" s="16"/>
      <c r="EG528" s="16"/>
      <c r="EH528" s="16"/>
      <c r="EI528" s="16"/>
      <c r="EJ528" s="16"/>
      <c r="EK528" s="16"/>
      <c r="EL528" s="16"/>
      <c r="EM528" s="16"/>
      <c r="EN528" s="16"/>
      <c r="EO528" s="16"/>
      <c r="EP528" s="16"/>
      <c r="EQ528" s="16"/>
      <c r="ER528" s="16"/>
      <c r="ES528" s="16"/>
      <c r="ET528" s="16"/>
      <c r="EU528" s="16"/>
      <c r="EV528" s="16"/>
      <c r="EW528" s="16"/>
      <c r="EX528" s="16"/>
      <c r="EY528" s="16"/>
      <c r="EZ528" s="16"/>
      <c r="FA528" s="16"/>
      <c r="FB528" s="16"/>
      <c r="FC528" s="16"/>
      <c r="FD528" s="16"/>
      <c r="FE528" s="16"/>
      <c r="FF528" s="16"/>
      <c r="FG528" s="16"/>
      <c r="FH528" s="16"/>
      <c r="FI528" s="16"/>
      <c r="FJ528" s="16"/>
      <c r="FK528" s="16"/>
      <c r="FL528" s="16"/>
      <c r="FM528" s="16"/>
      <c r="FN528" s="16"/>
      <c r="FO528" s="16"/>
      <c r="FP528" s="16"/>
      <c r="FQ528" s="16"/>
      <c r="FR528" s="16"/>
      <c r="FS528" s="16"/>
      <c r="FT528" s="16"/>
      <c r="FU528" s="16"/>
      <c r="FV528" s="16"/>
      <c r="FW528" s="16"/>
      <c r="FX528" s="16"/>
      <c r="FY528" s="16"/>
      <c r="FZ528" s="16"/>
      <c r="GA528" s="16"/>
      <c r="GB528" s="16"/>
      <c r="GC528" s="16"/>
      <c r="GD528" s="16"/>
      <c r="GE528" s="16"/>
      <c r="GF528" s="16"/>
      <c r="GG528" s="16"/>
      <c r="GH528" s="16"/>
      <c r="GI528" s="16"/>
      <c r="GJ528" s="16"/>
      <c r="GK528" s="16"/>
      <c r="GL528" s="16"/>
      <c r="GM528" s="16"/>
      <c r="GN528" s="16"/>
      <c r="GO528" s="16"/>
      <c r="GP528" s="16"/>
      <c r="GQ528" s="16"/>
      <c r="GR528" s="16"/>
      <c r="GS528" s="16"/>
      <c r="GT528" s="16"/>
      <c r="GU528" s="16"/>
      <c r="GV528" s="16"/>
      <c r="GW528" s="16"/>
      <c r="GX528" s="16"/>
      <c r="GY528" s="16"/>
      <c r="GZ528" s="16"/>
      <c r="HA528" s="16"/>
      <c r="HB528" s="16"/>
      <c r="HC528" s="16"/>
      <c r="HD528" s="16"/>
      <c r="HE528" s="16"/>
      <c r="HF528" s="16"/>
      <c r="HG528" s="16"/>
      <c r="HH528" s="16"/>
      <c r="HI528" s="16"/>
      <c r="HJ528" s="16"/>
      <c r="HK528" s="16"/>
      <c r="HL528" s="16"/>
      <c r="HM528" s="16"/>
      <c r="HN528" s="16"/>
      <c r="HO528" s="16"/>
      <c r="HP528" s="16"/>
      <c r="HQ528" s="16"/>
      <c r="HR528" s="16"/>
      <c r="HS528" s="16"/>
      <c r="HT528" s="16"/>
      <c r="HU528" s="16"/>
      <c r="HV528" s="16"/>
      <c r="HW528" s="16"/>
      <c r="HX528" s="16"/>
      <c r="HY528" s="16"/>
      <c r="HZ528" s="16"/>
      <c r="IA528" s="16"/>
      <c r="IB528" s="16"/>
      <c r="IC528" s="16"/>
      <c r="ID528" s="16"/>
      <c r="IE528" s="16"/>
      <c r="IF528" s="16"/>
      <c r="IG528" s="16"/>
      <c r="IH528" s="16"/>
      <c r="II528" s="16"/>
      <c r="IJ528" s="16"/>
      <c r="IK528" s="16"/>
      <c r="IL528" s="16"/>
      <c r="IM528" s="16"/>
      <c r="IN528" s="16"/>
      <c r="IO528" s="16"/>
      <c r="IP528" s="16"/>
      <c r="IQ528" s="16"/>
      <c r="IR528" s="16"/>
      <c r="IS528" s="16"/>
      <c r="IT528" s="16"/>
      <c r="IU528" s="16"/>
      <c r="IV528" s="16"/>
      <c r="IW528" s="16"/>
      <c r="IX528" s="16"/>
      <c r="IY528" s="16"/>
      <c r="IZ528" s="16"/>
      <c r="JA528" s="16"/>
      <c r="JB528" s="16"/>
      <c r="JC528" s="16"/>
      <c r="JD528" s="16"/>
      <c r="JE528" s="16"/>
      <c r="JF528" s="16"/>
      <c r="JG528" s="16"/>
      <c r="JH528" s="16"/>
      <c r="JI528" s="16"/>
      <c r="JJ528" s="16"/>
      <c r="JK528" s="16"/>
      <c r="JL528" s="16"/>
      <c r="JM528" s="16"/>
      <c r="JN528" s="16"/>
      <c r="JO528" s="16"/>
      <c r="JP528" s="16"/>
      <c r="JQ528" s="16"/>
      <c r="JR528" s="16"/>
      <c r="JS528" s="16"/>
      <c r="JT528" s="16"/>
      <c r="JU528" s="16"/>
      <c r="JV528" s="16"/>
      <c r="JW528" s="16"/>
      <c r="JX528" s="16"/>
      <c r="JY528" s="16"/>
      <c r="JZ528" s="16"/>
      <c r="KA528" s="16"/>
      <c r="KB528" s="16"/>
      <c r="KC528" s="16"/>
      <c r="KD528" s="16"/>
      <c r="KE528" s="16"/>
      <c r="KF528" s="16"/>
      <c r="KG528" s="16"/>
      <c r="KH528" s="16"/>
      <c r="KI528" s="16"/>
      <c r="KJ528" s="16"/>
      <c r="KK528" s="16"/>
      <c r="KL528" s="16"/>
      <c r="KM528" s="16"/>
      <c r="KN528" s="16"/>
      <c r="KO528" s="16"/>
      <c r="KP528" s="16"/>
      <c r="KQ528" s="16"/>
      <c r="KR528" s="16"/>
      <c r="KS528" s="16"/>
      <c r="KT528" s="16"/>
      <c r="KU528" s="16"/>
      <c r="KV528" s="16"/>
      <c r="KW528" s="16"/>
      <c r="KX528" s="16"/>
      <c r="KY528" s="16"/>
      <c r="KZ528" s="16"/>
      <c r="LA528" s="16"/>
      <c r="LB528" s="16"/>
      <c r="LC528" s="16"/>
      <c r="LD528" s="16"/>
      <c r="LE528" s="16"/>
      <c r="LF528" s="16"/>
      <c r="LG528" s="16"/>
      <c r="LH528" s="16"/>
      <c r="LI528" s="16"/>
      <c r="LJ528" s="16"/>
      <c r="LK528" s="16"/>
      <c r="LL528" s="16"/>
      <c r="LM528" s="16"/>
      <c r="LN528" s="16"/>
      <c r="LO528" s="16"/>
      <c r="LP528" s="16"/>
      <c r="LQ528" s="16"/>
      <c r="LR528" s="16"/>
      <c r="LS528" s="16"/>
      <c r="LT528" s="16"/>
      <c r="LU528" s="16"/>
      <c r="LV528" s="16"/>
      <c r="LW528" s="16"/>
      <c r="LX528" s="16"/>
      <c r="LY528" s="16"/>
      <c r="LZ528" s="16"/>
      <c r="MA528" s="16"/>
      <c r="MB528" s="16"/>
      <c r="MC528" s="16"/>
      <c r="MD528" s="16"/>
      <c r="ME528" s="16"/>
      <c r="MF528" s="16"/>
      <c r="MG528" s="16"/>
      <c r="MH528" s="16"/>
      <c r="MI528" s="16"/>
      <c r="MJ528" s="16"/>
      <c r="MK528" s="16"/>
      <c r="ML528" s="16"/>
      <c r="MM528" s="16"/>
      <c r="MN528" s="16"/>
      <c r="MO528" s="16"/>
      <c r="MP528" s="16"/>
      <c r="MQ528" s="16"/>
      <c r="MR528" s="16"/>
      <c r="MS528" s="16"/>
      <c r="MT528" s="16"/>
      <c r="MU528" s="16"/>
      <c r="MV528" s="16"/>
      <c r="MW528" s="16"/>
      <c r="MX528" s="16"/>
      <c r="MY528" s="16"/>
      <c r="MZ528" s="16"/>
      <c r="NA528" s="16"/>
      <c r="NB528" s="16"/>
      <c r="NC528" s="16"/>
      <c r="ND528" s="16"/>
      <c r="NE528" s="16"/>
      <c r="NF528" s="16"/>
      <c r="NG528" s="16"/>
      <c r="NH528" s="16"/>
      <c r="NI528" s="16"/>
      <c r="NJ528" s="16"/>
      <c r="NK528" s="16"/>
      <c r="NL528" s="16"/>
      <c r="NM528" s="16"/>
      <c r="NN528" s="16"/>
      <c r="NO528" s="16"/>
      <c r="NP528" s="16"/>
      <c r="NQ528" s="16"/>
      <c r="NR528" s="16"/>
      <c r="NS528" s="16"/>
      <c r="NT528" s="16"/>
      <c r="NU528" s="16"/>
      <c r="NV528" s="16"/>
      <c r="NW528" s="16"/>
      <c r="NX528" s="16"/>
      <c r="NY528" s="16"/>
      <c r="NZ528" s="16"/>
      <c r="OA528" s="16"/>
      <c r="OB528" s="16"/>
      <c r="OC528" s="16"/>
      <c r="OD528" s="16"/>
      <c r="OE528" s="16"/>
      <c r="OF528" s="16"/>
      <c r="OG528" s="16"/>
      <c r="OH528" s="16"/>
      <c r="OI528" s="16"/>
      <c r="OJ528" s="16"/>
      <c r="OK528" s="16"/>
      <c r="OL528" s="16"/>
      <c r="OM528" s="16"/>
      <c r="ON528" s="16"/>
      <c r="OO528" s="16"/>
      <c r="OP528" s="16"/>
      <c r="OQ528" s="16"/>
      <c r="OR528" s="16"/>
      <c r="OS528" s="16"/>
      <c r="OT528" s="16"/>
      <c r="OU528" s="16"/>
      <c r="OV528" s="16"/>
      <c r="OW528" s="16"/>
      <c r="OX528" s="16"/>
      <c r="OY528" s="16"/>
      <c r="OZ528" s="16"/>
      <c r="PA528" s="16"/>
      <c r="PB528" s="16"/>
      <c r="PC528" s="16"/>
      <c r="PD528" s="16"/>
      <c r="PE528" s="16"/>
      <c r="PF528" s="16"/>
      <c r="PG528" s="16"/>
      <c r="PH528" s="16"/>
      <c r="PI528" s="16"/>
      <c r="PJ528" s="16"/>
      <c r="PK528" s="16"/>
      <c r="PL528" s="16"/>
      <c r="PM528" s="16"/>
      <c r="PN528" s="16"/>
      <c r="PO528" s="16"/>
      <c r="PP528" s="16"/>
      <c r="PQ528" s="16"/>
      <c r="PR528" s="16"/>
      <c r="PS528" s="16"/>
      <c r="PT528" s="16"/>
      <c r="PU528" s="16"/>
      <c r="PV528" s="16"/>
      <c r="PW528" s="16"/>
      <c r="PX528" s="16"/>
      <c r="PY528" s="16"/>
      <c r="PZ528" s="16"/>
      <c r="QA528" s="16"/>
      <c r="QB528" s="16"/>
      <c r="QC528" s="16"/>
      <c r="QD528" s="16"/>
      <c r="QE528" s="16"/>
      <c r="QF528" s="16"/>
      <c r="QG528" s="16"/>
      <c r="QH528" s="16"/>
      <c r="QI528" s="16"/>
      <c r="QJ528" s="16"/>
      <c r="QK528" s="16"/>
      <c r="QL528" s="16"/>
      <c r="QM528" s="16"/>
      <c r="QN528" s="16"/>
      <c r="QO528" s="16"/>
      <c r="QP528" s="16"/>
      <c r="QQ528" s="16"/>
      <c r="QR528" s="16"/>
      <c r="QS528" s="16"/>
      <c r="QT528" s="16"/>
      <c r="QU528" s="16"/>
      <c r="QV528" s="16"/>
      <c r="QW528" s="16"/>
      <c r="QX528" s="16"/>
      <c r="QY528" s="16"/>
      <c r="QZ528" s="16"/>
      <c r="RA528" s="16"/>
      <c r="RB528" s="16"/>
      <c r="RC528" s="16"/>
      <c r="RD528" s="16"/>
      <c r="RE528" s="16"/>
      <c r="RF528" s="16"/>
      <c r="RG528" s="16"/>
      <c r="RH528" s="16"/>
      <c r="RI528" s="16"/>
      <c r="RJ528" s="16"/>
    </row>
    <row r="529" spans="2:478" x14ac:dyDescent="0.25">
      <c r="B529" s="16"/>
      <c r="C529" s="16"/>
      <c r="AF529" s="16"/>
      <c r="AG529" s="16"/>
      <c r="AH529" s="16"/>
      <c r="AI529" s="16"/>
      <c r="AJ529" s="16"/>
      <c r="AK529" s="16"/>
      <c r="AL529" s="16"/>
      <c r="AM529" s="16"/>
      <c r="AN529" s="16"/>
      <c r="AO529" s="16"/>
      <c r="AP529" s="16"/>
      <c r="AQ529" s="16"/>
      <c r="AR529" s="16"/>
      <c r="AS529" s="16"/>
      <c r="AT529" s="16"/>
      <c r="AU529" s="16"/>
      <c r="AV529" s="16"/>
      <c r="AW529" s="16"/>
      <c r="AX529" s="16"/>
      <c r="AY529" s="16"/>
      <c r="AZ529" s="16"/>
      <c r="BA529" s="16"/>
      <c r="BB529" s="16"/>
      <c r="BC529" s="16"/>
      <c r="BD529" s="16"/>
      <c r="BE529" s="16"/>
      <c r="BF529" s="16"/>
      <c r="BG529" s="16"/>
      <c r="BH529" s="16"/>
      <c r="BI529" s="16"/>
      <c r="BJ529" s="16"/>
      <c r="BK529" s="16"/>
      <c r="BL529" s="16"/>
      <c r="BM529" s="16"/>
      <c r="BN529" s="16"/>
      <c r="BO529" s="16"/>
      <c r="BP529" s="16"/>
      <c r="BQ529" s="16"/>
      <c r="BR529" s="16"/>
      <c r="BS529" s="16"/>
      <c r="BT529" s="16"/>
      <c r="BU529" s="16"/>
      <c r="BV529" s="16"/>
      <c r="BW529" s="16"/>
      <c r="BX529" s="16"/>
      <c r="BY529" s="16"/>
      <c r="BZ529" s="16"/>
      <c r="CA529" s="16"/>
      <c r="CB529" s="16"/>
      <c r="CC529" s="16"/>
      <c r="CD529" s="16"/>
      <c r="CE529" s="16"/>
      <c r="CF529" s="16"/>
      <c r="CG529" s="16"/>
      <c r="CH529" s="16"/>
      <c r="CI529" s="16"/>
      <c r="CJ529" s="16"/>
      <c r="CK529" s="16"/>
      <c r="CL529" s="16"/>
      <c r="CM529" s="16"/>
      <c r="CN529" s="16"/>
      <c r="CO529" s="16"/>
      <c r="CP529" s="16"/>
      <c r="CQ529" s="16"/>
      <c r="CR529" s="16"/>
      <c r="CS529" s="16"/>
      <c r="CT529" s="16"/>
      <c r="CU529" s="16"/>
      <c r="CV529" s="16"/>
      <c r="CW529" s="16"/>
      <c r="CX529" s="16"/>
      <c r="CY529" s="16"/>
      <c r="CZ529" s="16"/>
      <c r="DA529" s="16"/>
      <c r="DB529" s="16"/>
      <c r="DC529" s="16"/>
      <c r="DD529" s="16"/>
      <c r="DE529" s="16"/>
      <c r="DF529" s="16"/>
      <c r="DG529" s="16"/>
      <c r="DH529" s="16"/>
      <c r="DI529" s="16"/>
      <c r="DJ529" s="16"/>
      <c r="DK529" s="16"/>
      <c r="DL529" s="16"/>
      <c r="DM529" s="16"/>
      <c r="DN529" s="16"/>
      <c r="DO529" s="16"/>
      <c r="DP529" s="16"/>
      <c r="DQ529" s="16"/>
      <c r="DR529" s="16"/>
      <c r="DS529" s="16"/>
      <c r="DT529" s="16"/>
      <c r="DU529" s="16"/>
      <c r="DV529" s="16"/>
      <c r="DW529" s="16"/>
      <c r="DX529" s="16"/>
      <c r="DY529" s="16"/>
      <c r="DZ529" s="16"/>
      <c r="EA529" s="16"/>
      <c r="EB529" s="16"/>
      <c r="EC529" s="16"/>
      <c r="ED529" s="16"/>
      <c r="EE529" s="16"/>
      <c r="EF529" s="16"/>
      <c r="EG529" s="16"/>
      <c r="EH529" s="16"/>
      <c r="EI529" s="16"/>
      <c r="EJ529" s="16"/>
      <c r="EK529" s="16"/>
      <c r="EL529" s="16"/>
      <c r="EM529" s="16"/>
      <c r="EN529" s="16"/>
      <c r="EO529" s="16"/>
      <c r="EP529" s="16"/>
      <c r="EQ529" s="16"/>
      <c r="ER529" s="16"/>
      <c r="ES529" s="16"/>
      <c r="ET529" s="16"/>
      <c r="EU529" s="16"/>
      <c r="EV529" s="16"/>
      <c r="EW529" s="16"/>
      <c r="EX529" s="16"/>
      <c r="EY529" s="16"/>
      <c r="EZ529" s="16"/>
      <c r="FA529" s="16"/>
      <c r="FB529" s="16"/>
      <c r="FC529" s="16"/>
      <c r="FD529" s="16"/>
      <c r="FE529" s="16"/>
      <c r="FF529" s="16"/>
      <c r="FG529" s="16"/>
      <c r="FH529" s="16"/>
      <c r="FI529" s="16"/>
      <c r="FJ529" s="16"/>
      <c r="FK529" s="16"/>
      <c r="FL529" s="16"/>
      <c r="FM529" s="16"/>
      <c r="FN529" s="16"/>
      <c r="FO529" s="16"/>
      <c r="FP529" s="16"/>
      <c r="FQ529" s="16"/>
      <c r="FR529" s="16"/>
      <c r="FS529" s="16"/>
      <c r="FT529" s="16"/>
      <c r="FU529" s="16"/>
      <c r="FV529" s="16"/>
      <c r="FW529" s="16"/>
      <c r="FX529" s="16"/>
      <c r="FY529" s="16"/>
      <c r="FZ529" s="16"/>
      <c r="GA529" s="16"/>
      <c r="GB529" s="16"/>
      <c r="GC529" s="16"/>
      <c r="GD529" s="16"/>
      <c r="GE529" s="16"/>
      <c r="GF529" s="16"/>
      <c r="GG529" s="16"/>
      <c r="GH529" s="16"/>
      <c r="GI529" s="16"/>
      <c r="GJ529" s="16"/>
      <c r="GK529" s="16"/>
      <c r="GL529" s="16"/>
      <c r="GM529" s="16"/>
      <c r="GN529" s="16"/>
      <c r="GO529" s="16"/>
      <c r="GP529" s="16"/>
      <c r="GQ529" s="16"/>
      <c r="GR529" s="16"/>
      <c r="GS529" s="16"/>
      <c r="GT529" s="16"/>
      <c r="GU529" s="16"/>
      <c r="GV529" s="16"/>
      <c r="GW529" s="16"/>
      <c r="GX529" s="16"/>
      <c r="GY529" s="16"/>
      <c r="GZ529" s="16"/>
      <c r="HA529" s="16"/>
      <c r="HB529" s="16"/>
      <c r="HC529" s="16"/>
      <c r="HD529" s="16"/>
      <c r="HE529" s="16"/>
      <c r="HF529" s="16"/>
      <c r="HG529" s="16"/>
      <c r="HH529" s="16"/>
      <c r="HI529" s="16"/>
      <c r="HJ529" s="16"/>
      <c r="HK529" s="16"/>
      <c r="HL529" s="16"/>
      <c r="HM529" s="16"/>
      <c r="HN529" s="16"/>
      <c r="HO529" s="16"/>
      <c r="HP529" s="16"/>
      <c r="HQ529" s="16"/>
      <c r="HR529" s="16"/>
      <c r="HS529" s="16"/>
      <c r="HT529" s="16"/>
      <c r="HU529" s="16"/>
      <c r="HV529" s="16"/>
      <c r="HW529" s="16"/>
      <c r="HX529" s="16"/>
      <c r="HY529" s="16"/>
      <c r="HZ529" s="16"/>
      <c r="IA529" s="16"/>
      <c r="IB529" s="16"/>
      <c r="IC529" s="16"/>
      <c r="ID529" s="16"/>
      <c r="IE529" s="16"/>
      <c r="IF529" s="16"/>
      <c r="IG529" s="16"/>
      <c r="IH529" s="16"/>
      <c r="II529" s="16"/>
      <c r="IJ529" s="16"/>
      <c r="IK529" s="16"/>
      <c r="IL529" s="16"/>
      <c r="IM529" s="16"/>
      <c r="IN529" s="16"/>
      <c r="IO529" s="16"/>
      <c r="IP529" s="16"/>
      <c r="IQ529" s="16"/>
      <c r="IR529" s="16"/>
      <c r="IS529" s="16"/>
      <c r="IT529" s="16"/>
      <c r="IU529" s="16"/>
      <c r="IV529" s="16"/>
      <c r="IW529" s="16"/>
      <c r="IX529" s="16"/>
      <c r="IY529" s="16"/>
      <c r="IZ529" s="16"/>
      <c r="JA529" s="16"/>
      <c r="JB529" s="16"/>
      <c r="JC529" s="16"/>
      <c r="JD529" s="16"/>
      <c r="JE529" s="16"/>
      <c r="JF529" s="16"/>
      <c r="JG529" s="16"/>
      <c r="JH529" s="16"/>
      <c r="JI529" s="16"/>
      <c r="JJ529" s="16"/>
      <c r="JK529" s="16"/>
      <c r="JL529" s="16"/>
      <c r="JM529" s="16"/>
      <c r="JN529" s="16"/>
      <c r="JO529" s="16"/>
      <c r="JP529" s="16"/>
      <c r="JQ529" s="16"/>
      <c r="JR529" s="16"/>
      <c r="JS529" s="16"/>
      <c r="JT529" s="16"/>
      <c r="JU529" s="16"/>
      <c r="JV529" s="16"/>
      <c r="JW529" s="16"/>
      <c r="JX529" s="16"/>
      <c r="JY529" s="16"/>
      <c r="JZ529" s="16"/>
      <c r="KA529" s="16"/>
      <c r="KB529" s="16"/>
      <c r="KC529" s="16"/>
      <c r="KD529" s="16"/>
      <c r="KE529" s="16"/>
      <c r="KF529" s="16"/>
      <c r="KG529" s="16"/>
      <c r="KH529" s="16"/>
      <c r="KI529" s="16"/>
      <c r="KJ529" s="16"/>
      <c r="KK529" s="16"/>
      <c r="KL529" s="16"/>
      <c r="KM529" s="16"/>
      <c r="KN529" s="16"/>
      <c r="KO529" s="16"/>
      <c r="KP529" s="16"/>
      <c r="KQ529" s="16"/>
      <c r="KR529" s="16"/>
      <c r="KS529" s="16"/>
      <c r="KT529" s="16"/>
      <c r="KU529" s="16"/>
      <c r="KV529" s="16"/>
      <c r="KW529" s="16"/>
      <c r="KX529" s="16"/>
      <c r="KY529" s="16"/>
      <c r="KZ529" s="16"/>
      <c r="LA529" s="16"/>
      <c r="LB529" s="16"/>
      <c r="LC529" s="16"/>
      <c r="LD529" s="16"/>
      <c r="LE529" s="16"/>
      <c r="LF529" s="16"/>
      <c r="LG529" s="16"/>
      <c r="LH529" s="16"/>
      <c r="LI529" s="16"/>
      <c r="LJ529" s="16"/>
      <c r="LK529" s="16"/>
      <c r="LL529" s="16"/>
      <c r="LM529" s="16"/>
      <c r="LN529" s="16"/>
      <c r="LO529" s="16"/>
      <c r="LP529" s="16"/>
      <c r="LQ529" s="16"/>
      <c r="LR529" s="16"/>
      <c r="LS529" s="16"/>
      <c r="LT529" s="16"/>
      <c r="LU529" s="16"/>
      <c r="LV529" s="16"/>
      <c r="LW529" s="16"/>
      <c r="LX529" s="16"/>
      <c r="LY529" s="16"/>
      <c r="LZ529" s="16"/>
      <c r="MA529" s="16"/>
      <c r="MB529" s="16"/>
      <c r="MC529" s="16"/>
      <c r="MD529" s="16"/>
      <c r="ME529" s="16"/>
      <c r="MF529" s="16"/>
      <c r="MG529" s="16"/>
      <c r="MH529" s="16"/>
      <c r="MI529" s="16"/>
      <c r="MJ529" s="16"/>
      <c r="MK529" s="16"/>
      <c r="ML529" s="16"/>
      <c r="MM529" s="16"/>
      <c r="MN529" s="16"/>
      <c r="MO529" s="16"/>
      <c r="MP529" s="16"/>
      <c r="MQ529" s="16"/>
      <c r="MR529" s="16"/>
      <c r="MS529" s="16"/>
      <c r="MT529" s="16"/>
      <c r="MU529" s="16"/>
      <c r="MV529" s="16"/>
      <c r="MW529" s="16"/>
      <c r="MX529" s="16"/>
      <c r="MY529" s="16"/>
      <c r="MZ529" s="16"/>
      <c r="NA529" s="16"/>
      <c r="NB529" s="16"/>
      <c r="NC529" s="16"/>
      <c r="ND529" s="16"/>
      <c r="NE529" s="16"/>
      <c r="NF529" s="16"/>
      <c r="NG529" s="16"/>
      <c r="NH529" s="16"/>
      <c r="NI529" s="16"/>
      <c r="NJ529" s="16"/>
      <c r="NK529" s="16"/>
      <c r="NL529" s="16"/>
      <c r="NM529" s="16"/>
      <c r="NN529" s="16"/>
      <c r="NO529" s="16"/>
      <c r="NP529" s="16"/>
      <c r="NQ529" s="16"/>
      <c r="NR529" s="16"/>
      <c r="NS529" s="16"/>
      <c r="NT529" s="16"/>
      <c r="NU529" s="16"/>
      <c r="NV529" s="16"/>
      <c r="NW529" s="16"/>
      <c r="NX529" s="16"/>
      <c r="NY529" s="16"/>
      <c r="NZ529" s="16"/>
      <c r="OA529" s="16"/>
      <c r="OB529" s="16"/>
      <c r="OC529" s="16"/>
      <c r="OD529" s="16"/>
      <c r="OE529" s="16"/>
      <c r="OF529" s="16"/>
      <c r="OG529" s="16"/>
      <c r="OH529" s="16"/>
      <c r="OI529" s="16"/>
      <c r="OJ529" s="16"/>
      <c r="OK529" s="16"/>
      <c r="OL529" s="16"/>
      <c r="OM529" s="16"/>
      <c r="ON529" s="16"/>
      <c r="OO529" s="16"/>
      <c r="OP529" s="16"/>
      <c r="OQ529" s="16"/>
      <c r="OR529" s="16"/>
      <c r="OS529" s="16"/>
      <c r="OT529" s="16"/>
      <c r="OU529" s="16"/>
      <c r="OV529" s="16"/>
      <c r="OW529" s="16"/>
      <c r="OX529" s="16"/>
      <c r="OY529" s="16"/>
      <c r="OZ529" s="16"/>
      <c r="PA529" s="16"/>
      <c r="PB529" s="16"/>
      <c r="PC529" s="16"/>
      <c r="PD529" s="16"/>
      <c r="PE529" s="16"/>
      <c r="PF529" s="16"/>
      <c r="PG529" s="16"/>
      <c r="PH529" s="16"/>
      <c r="PI529" s="16"/>
      <c r="PJ529" s="16"/>
      <c r="PK529" s="16"/>
      <c r="PL529" s="16"/>
      <c r="PM529" s="16"/>
      <c r="PN529" s="16"/>
      <c r="PO529" s="16"/>
      <c r="PP529" s="16"/>
      <c r="PQ529" s="16"/>
      <c r="PR529" s="16"/>
      <c r="PS529" s="16"/>
      <c r="PT529" s="16"/>
      <c r="PU529" s="16"/>
      <c r="PV529" s="16"/>
      <c r="PW529" s="16"/>
      <c r="PX529" s="16"/>
      <c r="PY529" s="16"/>
      <c r="PZ529" s="16"/>
      <c r="QA529" s="16"/>
      <c r="QB529" s="16"/>
      <c r="QC529" s="16"/>
      <c r="QD529" s="16"/>
      <c r="QE529" s="16"/>
      <c r="QF529" s="16"/>
      <c r="QG529" s="16"/>
      <c r="QH529" s="16"/>
      <c r="QI529" s="16"/>
      <c r="QJ529" s="16"/>
      <c r="QK529" s="16"/>
      <c r="QL529" s="16"/>
      <c r="QM529" s="16"/>
      <c r="QN529" s="16"/>
      <c r="QO529" s="16"/>
      <c r="QP529" s="16"/>
      <c r="QQ529" s="16"/>
      <c r="QR529" s="16"/>
      <c r="QS529" s="16"/>
      <c r="QT529" s="16"/>
      <c r="QU529" s="16"/>
      <c r="QV529" s="16"/>
      <c r="QW529" s="16"/>
      <c r="QX529" s="16"/>
      <c r="QY529" s="16"/>
      <c r="QZ529" s="16"/>
      <c r="RA529" s="16"/>
      <c r="RB529" s="16"/>
      <c r="RC529" s="16"/>
      <c r="RD529" s="16"/>
      <c r="RE529" s="16"/>
      <c r="RF529" s="16"/>
      <c r="RG529" s="16"/>
      <c r="RH529" s="16"/>
      <c r="RI529" s="16"/>
      <c r="RJ529" s="16"/>
    </row>
    <row r="530" spans="2:478" x14ac:dyDescent="0.25">
      <c r="B530" s="16"/>
      <c r="C530" s="16"/>
      <c r="AF530" s="16"/>
      <c r="AG530" s="16"/>
      <c r="AH530" s="16"/>
      <c r="AI530" s="16"/>
      <c r="AJ530" s="16"/>
      <c r="AK530" s="16"/>
      <c r="AL530" s="16"/>
      <c r="AM530" s="16"/>
      <c r="AN530" s="16"/>
      <c r="AO530" s="16"/>
      <c r="AP530" s="16"/>
      <c r="AQ530" s="16"/>
      <c r="AR530" s="16"/>
      <c r="AS530" s="16"/>
      <c r="AT530" s="16"/>
      <c r="AU530" s="16"/>
      <c r="AV530" s="16"/>
      <c r="AW530" s="16"/>
      <c r="AX530" s="16"/>
      <c r="AY530" s="16"/>
      <c r="AZ530" s="16"/>
      <c r="BA530" s="16"/>
      <c r="BB530" s="16"/>
      <c r="BC530" s="16"/>
      <c r="BD530" s="16"/>
      <c r="BE530" s="16"/>
      <c r="BF530" s="16"/>
      <c r="BG530" s="16"/>
      <c r="BH530" s="16"/>
      <c r="BI530" s="16"/>
      <c r="BJ530" s="16"/>
      <c r="BK530" s="16"/>
      <c r="BL530" s="16"/>
      <c r="BM530" s="16"/>
      <c r="BN530" s="16"/>
      <c r="BO530" s="16"/>
      <c r="BP530" s="16"/>
      <c r="BQ530" s="16"/>
      <c r="BR530" s="16"/>
      <c r="BS530" s="16"/>
      <c r="BT530" s="16"/>
      <c r="BU530" s="16"/>
      <c r="BV530" s="16"/>
      <c r="BW530" s="16"/>
      <c r="BX530" s="16"/>
      <c r="BY530" s="16"/>
      <c r="BZ530" s="16"/>
      <c r="CA530" s="16"/>
      <c r="CB530" s="16"/>
      <c r="CC530" s="16"/>
      <c r="CD530" s="16"/>
      <c r="CE530" s="16"/>
      <c r="CF530" s="16"/>
      <c r="CG530" s="16"/>
      <c r="CH530" s="16"/>
      <c r="CI530" s="16"/>
      <c r="CJ530" s="16"/>
      <c r="CK530" s="16"/>
      <c r="CL530" s="16"/>
      <c r="CM530" s="16"/>
      <c r="CN530" s="16"/>
      <c r="CO530" s="16"/>
      <c r="CP530" s="16"/>
      <c r="CQ530" s="16"/>
      <c r="CR530" s="16"/>
      <c r="CS530" s="16"/>
      <c r="CT530" s="16"/>
      <c r="CU530" s="16"/>
      <c r="CV530" s="16"/>
      <c r="CW530" s="16"/>
      <c r="CX530" s="16"/>
      <c r="CY530" s="16"/>
      <c r="CZ530" s="16"/>
      <c r="DA530" s="16"/>
      <c r="DB530" s="16"/>
      <c r="DC530" s="16"/>
      <c r="DD530" s="16"/>
      <c r="DE530" s="16"/>
      <c r="DF530" s="16"/>
      <c r="DG530" s="16"/>
      <c r="DH530" s="16"/>
      <c r="DI530" s="16"/>
      <c r="DJ530" s="16"/>
      <c r="DK530" s="16"/>
      <c r="DL530" s="16"/>
      <c r="DM530" s="16"/>
      <c r="DN530" s="16"/>
      <c r="DO530" s="16"/>
      <c r="DP530" s="16"/>
      <c r="DQ530" s="16"/>
      <c r="DR530" s="16"/>
      <c r="DS530" s="16"/>
      <c r="DT530" s="16"/>
      <c r="DU530" s="16"/>
      <c r="DV530" s="16"/>
      <c r="DW530" s="16"/>
      <c r="DX530" s="16"/>
      <c r="DY530" s="16"/>
      <c r="DZ530" s="16"/>
      <c r="EA530" s="16"/>
      <c r="EB530" s="16"/>
      <c r="EC530" s="16"/>
      <c r="ED530" s="16"/>
      <c r="EE530" s="16"/>
      <c r="EF530" s="16"/>
      <c r="EG530" s="16"/>
      <c r="EH530" s="16"/>
      <c r="EI530" s="16"/>
      <c r="EJ530" s="16"/>
      <c r="EK530" s="16"/>
      <c r="EL530" s="16"/>
      <c r="EM530" s="16"/>
      <c r="EN530" s="16"/>
      <c r="EO530" s="16"/>
      <c r="EP530" s="16"/>
      <c r="EQ530" s="16"/>
      <c r="ER530" s="16"/>
      <c r="ES530" s="16"/>
      <c r="ET530" s="16"/>
      <c r="EU530" s="16"/>
      <c r="EV530" s="16"/>
      <c r="EW530" s="16"/>
      <c r="EX530" s="16"/>
      <c r="EY530" s="16"/>
      <c r="EZ530" s="16"/>
      <c r="FA530" s="16"/>
      <c r="FB530" s="16"/>
      <c r="FC530" s="16"/>
      <c r="FD530" s="16"/>
      <c r="FE530" s="16"/>
      <c r="FF530" s="16"/>
      <c r="FG530" s="16"/>
      <c r="FH530" s="16"/>
      <c r="FI530" s="16"/>
      <c r="FJ530" s="16"/>
      <c r="FK530" s="16"/>
      <c r="FL530" s="16"/>
      <c r="FM530" s="16"/>
      <c r="FN530" s="16"/>
      <c r="FO530" s="16"/>
      <c r="FP530" s="16"/>
      <c r="FQ530" s="16"/>
      <c r="FR530" s="16"/>
      <c r="FS530" s="16"/>
      <c r="FT530" s="16"/>
      <c r="FU530" s="16"/>
      <c r="FV530" s="16"/>
      <c r="FW530" s="16"/>
      <c r="FX530" s="16"/>
      <c r="FY530" s="16"/>
      <c r="FZ530" s="16"/>
      <c r="GA530" s="16"/>
      <c r="GB530" s="16"/>
      <c r="GC530" s="16"/>
      <c r="GD530" s="16"/>
      <c r="GE530" s="16"/>
      <c r="GF530" s="16"/>
      <c r="GG530" s="16"/>
      <c r="GH530" s="16"/>
      <c r="GI530" s="16"/>
      <c r="GJ530" s="16"/>
      <c r="GK530" s="16"/>
      <c r="GL530" s="16"/>
      <c r="GM530" s="16"/>
      <c r="GN530" s="16"/>
      <c r="GO530" s="16"/>
      <c r="GP530" s="16"/>
      <c r="GQ530" s="16"/>
      <c r="GR530" s="16"/>
      <c r="GS530" s="16"/>
      <c r="GT530" s="16"/>
      <c r="GU530" s="16"/>
      <c r="GV530" s="16"/>
      <c r="GW530" s="16"/>
      <c r="GX530" s="16"/>
      <c r="GY530" s="16"/>
      <c r="GZ530" s="16"/>
      <c r="HA530" s="16"/>
      <c r="HB530" s="16"/>
      <c r="HC530" s="16"/>
      <c r="HD530" s="16"/>
      <c r="HE530" s="16"/>
      <c r="HF530" s="16"/>
      <c r="HG530" s="16"/>
      <c r="HH530" s="16"/>
      <c r="HI530" s="16"/>
      <c r="HJ530" s="16"/>
      <c r="HK530" s="16"/>
      <c r="HL530" s="16"/>
      <c r="HM530" s="16"/>
      <c r="HN530" s="16"/>
      <c r="HO530" s="16"/>
      <c r="HP530" s="16"/>
      <c r="HQ530" s="16"/>
      <c r="HR530" s="16"/>
      <c r="HS530" s="16"/>
      <c r="HT530" s="16"/>
      <c r="HU530" s="16"/>
      <c r="HV530" s="16"/>
      <c r="HW530" s="16"/>
      <c r="HX530" s="16"/>
      <c r="HY530" s="16"/>
      <c r="HZ530" s="16"/>
      <c r="IA530" s="16"/>
      <c r="IB530" s="16"/>
      <c r="IC530" s="16"/>
      <c r="ID530" s="16"/>
      <c r="IE530" s="16"/>
      <c r="IF530" s="16"/>
      <c r="IG530" s="16"/>
      <c r="IH530" s="16"/>
      <c r="II530" s="16"/>
      <c r="IJ530" s="16"/>
      <c r="IK530" s="16"/>
      <c r="IL530" s="16"/>
      <c r="IM530" s="16"/>
      <c r="IN530" s="16"/>
      <c r="IO530" s="16"/>
      <c r="IP530" s="16"/>
      <c r="IQ530" s="16"/>
      <c r="IR530" s="16"/>
      <c r="IS530" s="16"/>
      <c r="IT530" s="16"/>
      <c r="IU530" s="16"/>
      <c r="IV530" s="16"/>
      <c r="IW530" s="16"/>
      <c r="IX530" s="16"/>
      <c r="IY530" s="16"/>
      <c r="IZ530" s="16"/>
      <c r="JA530" s="16"/>
      <c r="JB530" s="16"/>
      <c r="JC530" s="16"/>
      <c r="JD530" s="16"/>
      <c r="JE530" s="16"/>
      <c r="JF530" s="16"/>
      <c r="JG530" s="16"/>
      <c r="JH530" s="16"/>
      <c r="JI530" s="16"/>
      <c r="JJ530" s="16"/>
      <c r="JK530" s="16"/>
      <c r="JL530" s="16"/>
      <c r="JM530" s="16"/>
      <c r="JN530" s="16"/>
      <c r="JO530" s="16"/>
      <c r="JP530" s="16"/>
      <c r="JQ530" s="16"/>
      <c r="JR530" s="16"/>
      <c r="JS530" s="16"/>
      <c r="JT530" s="16"/>
      <c r="JU530" s="16"/>
      <c r="JV530" s="16"/>
      <c r="JW530" s="16"/>
      <c r="JX530" s="16"/>
      <c r="JY530" s="16"/>
      <c r="JZ530" s="16"/>
      <c r="KA530" s="16"/>
      <c r="KB530" s="16"/>
      <c r="KC530" s="16"/>
      <c r="KD530" s="16"/>
      <c r="KE530" s="16"/>
      <c r="KF530" s="16"/>
      <c r="KG530" s="16"/>
      <c r="KH530" s="16"/>
      <c r="KI530" s="16"/>
      <c r="KJ530" s="16"/>
      <c r="KK530" s="16"/>
      <c r="KL530" s="16"/>
      <c r="KM530" s="16"/>
      <c r="KN530" s="16"/>
      <c r="KO530" s="16"/>
      <c r="KP530" s="16"/>
      <c r="KQ530" s="16"/>
      <c r="KR530" s="16"/>
      <c r="KS530" s="16"/>
      <c r="KT530" s="16"/>
      <c r="KU530" s="16"/>
      <c r="KV530" s="16"/>
      <c r="KW530" s="16"/>
      <c r="KX530" s="16"/>
      <c r="KY530" s="16"/>
      <c r="KZ530" s="16"/>
      <c r="LA530" s="16"/>
      <c r="LB530" s="16"/>
      <c r="LC530" s="16"/>
      <c r="LD530" s="16"/>
      <c r="LE530" s="16"/>
      <c r="LF530" s="16"/>
      <c r="LG530" s="16"/>
      <c r="LH530" s="16"/>
      <c r="LI530" s="16"/>
      <c r="LJ530" s="16"/>
      <c r="LK530" s="16"/>
      <c r="LL530" s="16"/>
      <c r="LM530" s="16"/>
      <c r="LN530" s="16"/>
      <c r="LO530" s="16"/>
      <c r="LP530" s="16"/>
      <c r="LQ530" s="16"/>
      <c r="LR530" s="16"/>
      <c r="LS530" s="16"/>
      <c r="LT530" s="16"/>
      <c r="LU530" s="16"/>
      <c r="LV530" s="16"/>
      <c r="LW530" s="16"/>
      <c r="LX530" s="16"/>
      <c r="LY530" s="16"/>
      <c r="LZ530" s="16"/>
      <c r="MA530" s="16"/>
      <c r="MB530" s="16"/>
      <c r="MC530" s="16"/>
      <c r="MD530" s="16"/>
      <c r="ME530" s="16"/>
      <c r="MF530" s="16"/>
      <c r="MG530" s="16"/>
      <c r="MH530" s="16"/>
      <c r="MI530" s="16"/>
      <c r="MJ530" s="16"/>
      <c r="MK530" s="16"/>
      <c r="ML530" s="16"/>
      <c r="MM530" s="16"/>
      <c r="MN530" s="16"/>
      <c r="MO530" s="16"/>
      <c r="MP530" s="16"/>
      <c r="MQ530" s="16"/>
      <c r="MR530" s="16"/>
      <c r="MS530" s="16"/>
      <c r="MT530" s="16"/>
      <c r="MU530" s="16"/>
      <c r="MV530" s="16"/>
      <c r="MW530" s="16"/>
      <c r="MX530" s="16"/>
      <c r="MY530" s="16"/>
      <c r="MZ530" s="16"/>
      <c r="NA530" s="16"/>
      <c r="NB530" s="16"/>
      <c r="NC530" s="16"/>
      <c r="ND530" s="16"/>
      <c r="NE530" s="16"/>
      <c r="NF530" s="16"/>
      <c r="NG530" s="16"/>
      <c r="NH530" s="16"/>
      <c r="NI530" s="16"/>
      <c r="NJ530" s="16"/>
      <c r="NK530" s="16"/>
      <c r="NL530" s="16"/>
      <c r="NM530" s="16"/>
      <c r="NN530" s="16"/>
      <c r="NO530" s="16"/>
      <c r="NP530" s="16"/>
      <c r="NQ530" s="16"/>
      <c r="NR530" s="16"/>
      <c r="NS530" s="16"/>
      <c r="NT530" s="16"/>
      <c r="NU530" s="16"/>
      <c r="NV530" s="16"/>
      <c r="NW530" s="16"/>
      <c r="NX530" s="16"/>
      <c r="NY530" s="16"/>
      <c r="NZ530" s="16"/>
      <c r="OA530" s="16"/>
      <c r="OB530" s="16"/>
      <c r="OC530" s="16"/>
      <c r="OD530" s="16"/>
      <c r="OE530" s="16"/>
      <c r="OF530" s="16"/>
      <c r="OG530" s="16"/>
      <c r="OH530" s="16"/>
      <c r="OI530" s="16"/>
      <c r="OJ530" s="16"/>
      <c r="OK530" s="16"/>
      <c r="OL530" s="16"/>
      <c r="OM530" s="16"/>
      <c r="ON530" s="16"/>
      <c r="OO530" s="16"/>
      <c r="OP530" s="16"/>
      <c r="OQ530" s="16"/>
      <c r="OR530" s="16"/>
      <c r="OS530" s="16"/>
      <c r="OT530" s="16"/>
      <c r="OU530" s="16"/>
      <c r="OV530" s="16"/>
      <c r="OW530" s="16"/>
      <c r="OX530" s="16"/>
      <c r="OY530" s="16"/>
      <c r="OZ530" s="16"/>
      <c r="PA530" s="16"/>
      <c r="PB530" s="16"/>
      <c r="PC530" s="16"/>
      <c r="PD530" s="16"/>
      <c r="PE530" s="16"/>
      <c r="PF530" s="16"/>
      <c r="PG530" s="16"/>
      <c r="PH530" s="16"/>
      <c r="PI530" s="16"/>
      <c r="PJ530" s="16"/>
      <c r="PK530" s="16"/>
      <c r="PL530" s="16"/>
      <c r="PM530" s="16"/>
      <c r="PN530" s="16"/>
      <c r="PO530" s="16"/>
      <c r="PP530" s="16"/>
      <c r="PQ530" s="16"/>
      <c r="PR530" s="16"/>
      <c r="PS530" s="16"/>
      <c r="PT530" s="16"/>
      <c r="PU530" s="16"/>
      <c r="PV530" s="16"/>
      <c r="PW530" s="16"/>
      <c r="PX530" s="16"/>
      <c r="PY530" s="16"/>
      <c r="PZ530" s="16"/>
      <c r="QA530" s="16"/>
      <c r="QB530" s="16"/>
      <c r="QC530" s="16"/>
      <c r="QD530" s="16"/>
      <c r="QE530" s="16"/>
      <c r="QF530" s="16"/>
      <c r="QG530" s="16"/>
      <c r="QH530" s="16"/>
      <c r="QI530" s="16"/>
      <c r="QJ530" s="16"/>
      <c r="QK530" s="16"/>
      <c r="QL530" s="16"/>
      <c r="QM530" s="16"/>
      <c r="QN530" s="16"/>
      <c r="QO530" s="16"/>
      <c r="QP530" s="16"/>
      <c r="QQ530" s="16"/>
      <c r="QR530" s="16"/>
      <c r="QS530" s="16"/>
      <c r="QT530" s="16"/>
      <c r="QU530" s="16"/>
      <c r="QV530" s="16"/>
      <c r="QW530" s="16"/>
      <c r="QX530" s="16"/>
      <c r="QY530" s="16"/>
      <c r="QZ530" s="16"/>
      <c r="RA530" s="16"/>
      <c r="RB530" s="16"/>
      <c r="RC530" s="16"/>
      <c r="RD530" s="16"/>
      <c r="RE530" s="16"/>
      <c r="RF530" s="16"/>
      <c r="RG530" s="16"/>
      <c r="RH530" s="16"/>
      <c r="RI530" s="16"/>
      <c r="RJ530" s="16"/>
    </row>
    <row r="531" spans="2:478" x14ac:dyDescent="0.25">
      <c r="B531" s="16"/>
      <c r="C531" s="16"/>
      <c r="AF531" s="16"/>
      <c r="AG531" s="16"/>
      <c r="AH531" s="16"/>
      <c r="AI531" s="16"/>
      <c r="AJ531" s="16"/>
      <c r="AK531" s="16"/>
      <c r="AL531" s="16"/>
      <c r="AM531" s="16"/>
      <c r="AN531" s="16"/>
      <c r="AO531" s="16"/>
      <c r="AP531" s="16"/>
      <c r="AQ531" s="16"/>
      <c r="AR531" s="16"/>
      <c r="AS531" s="16"/>
      <c r="AT531" s="16"/>
      <c r="AU531" s="16"/>
      <c r="AV531" s="16"/>
      <c r="AW531" s="16"/>
      <c r="AX531" s="16"/>
      <c r="AY531" s="16"/>
      <c r="AZ531" s="16"/>
      <c r="BA531" s="16"/>
      <c r="BB531" s="16"/>
      <c r="BC531" s="16"/>
      <c r="BD531" s="16"/>
      <c r="BE531" s="16"/>
      <c r="BF531" s="16"/>
      <c r="BG531" s="16"/>
      <c r="BH531" s="16"/>
      <c r="BI531" s="16"/>
      <c r="BJ531" s="16"/>
      <c r="BK531" s="16"/>
      <c r="BL531" s="16"/>
      <c r="BM531" s="16"/>
      <c r="BN531" s="16"/>
      <c r="BO531" s="16"/>
      <c r="BP531" s="16"/>
      <c r="BQ531" s="16"/>
      <c r="BR531" s="16"/>
      <c r="BS531" s="16"/>
      <c r="BT531" s="16"/>
      <c r="BU531" s="16"/>
      <c r="BV531" s="16"/>
      <c r="BW531" s="16"/>
      <c r="BX531" s="16"/>
      <c r="BY531" s="16"/>
      <c r="BZ531" s="16"/>
      <c r="CA531" s="16"/>
      <c r="CB531" s="16"/>
      <c r="CC531" s="16"/>
      <c r="CD531" s="16"/>
      <c r="CE531" s="16"/>
      <c r="CF531" s="16"/>
      <c r="CG531" s="16"/>
      <c r="CH531" s="16"/>
      <c r="CI531" s="16"/>
      <c r="CJ531" s="16"/>
      <c r="CK531" s="16"/>
      <c r="CL531" s="16"/>
      <c r="CM531" s="16"/>
      <c r="CN531" s="16"/>
      <c r="CO531" s="16"/>
      <c r="CP531" s="16"/>
      <c r="CQ531" s="16"/>
      <c r="CR531" s="16"/>
      <c r="CS531" s="16"/>
      <c r="CT531" s="16"/>
      <c r="CU531" s="16"/>
      <c r="CV531" s="16"/>
      <c r="CW531" s="16"/>
      <c r="CX531" s="16"/>
      <c r="CY531" s="16"/>
      <c r="CZ531" s="16"/>
      <c r="DA531" s="16"/>
      <c r="DB531" s="16"/>
      <c r="DC531" s="16"/>
      <c r="DD531" s="16"/>
      <c r="DE531" s="16"/>
      <c r="DF531" s="16"/>
      <c r="DG531" s="16"/>
      <c r="DH531" s="16"/>
      <c r="DI531" s="16"/>
      <c r="DJ531" s="16"/>
      <c r="DK531" s="16"/>
      <c r="DL531" s="16"/>
      <c r="DM531" s="16"/>
      <c r="DN531" s="16"/>
      <c r="DO531" s="16"/>
      <c r="DP531" s="16"/>
      <c r="DQ531" s="16"/>
      <c r="DR531" s="16"/>
      <c r="DS531" s="16"/>
      <c r="DT531" s="16"/>
      <c r="DU531" s="16"/>
      <c r="DV531" s="16"/>
      <c r="DW531" s="16"/>
      <c r="DX531" s="16"/>
      <c r="DY531" s="16"/>
      <c r="DZ531" s="16"/>
      <c r="EA531" s="16"/>
      <c r="EB531" s="16"/>
      <c r="EC531" s="16"/>
      <c r="ED531" s="16"/>
      <c r="EE531" s="16"/>
      <c r="EF531" s="16"/>
      <c r="EG531" s="16"/>
      <c r="EH531" s="16"/>
      <c r="EI531" s="16"/>
      <c r="EJ531" s="16"/>
      <c r="EK531" s="16"/>
      <c r="EL531" s="16"/>
      <c r="EM531" s="16"/>
      <c r="EN531" s="16"/>
      <c r="EO531" s="16"/>
      <c r="EP531" s="16"/>
      <c r="EQ531" s="16"/>
      <c r="ER531" s="16"/>
      <c r="ES531" s="16"/>
      <c r="ET531" s="16"/>
      <c r="EU531" s="16"/>
      <c r="EV531" s="16"/>
      <c r="EW531" s="16"/>
      <c r="EX531" s="16"/>
      <c r="EY531" s="16"/>
      <c r="EZ531" s="16"/>
      <c r="FA531" s="16"/>
      <c r="FB531" s="16"/>
      <c r="FC531" s="16"/>
      <c r="FD531" s="16"/>
      <c r="FE531" s="16"/>
      <c r="FF531" s="16"/>
      <c r="FG531" s="16"/>
      <c r="FH531" s="16"/>
      <c r="FI531" s="16"/>
      <c r="FJ531" s="16"/>
      <c r="FK531" s="16"/>
      <c r="FL531" s="16"/>
      <c r="FM531" s="16"/>
      <c r="FN531" s="16"/>
      <c r="FO531" s="16"/>
      <c r="FP531" s="16"/>
      <c r="FQ531" s="16"/>
      <c r="FR531" s="16"/>
      <c r="FS531" s="16"/>
      <c r="FT531" s="16"/>
      <c r="FU531" s="16"/>
      <c r="FV531" s="16"/>
      <c r="FW531" s="16"/>
      <c r="FX531" s="16"/>
      <c r="FY531" s="16"/>
      <c r="FZ531" s="16"/>
      <c r="GA531" s="16"/>
      <c r="GB531" s="16"/>
      <c r="GC531" s="16"/>
      <c r="GD531" s="16"/>
      <c r="GE531" s="16"/>
      <c r="GF531" s="16"/>
      <c r="GG531" s="16"/>
      <c r="GH531" s="16"/>
      <c r="GI531" s="16"/>
      <c r="GJ531" s="16"/>
      <c r="GK531" s="16"/>
      <c r="GL531" s="16"/>
      <c r="GM531" s="16"/>
      <c r="GN531" s="16"/>
      <c r="GO531" s="16"/>
      <c r="GP531" s="16"/>
      <c r="GQ531" s="16"/>
      <c r="GR531" s="16"/>
      <c r="GS531" s="16"/>
      <c r="GT531" s="16"/>
      <c r="GU531" s="16"/>
      <c r="GV531" s="16"/>
      <c r="GW531" s="16"/>
      <c r="GX531" s="16"/>
      <c r="GY531" s="16"/>
      <c r="GZ531" s="16"/>
      <c r="HA531" s="16"/>
      <c r="HB531" s="16"/>
      <c r="HC531" s="16"/>
      <c r="HD531" s="16"/>
      <c r="HE531" s="16"/>
      <c r="HF531" s="16"/>
      <c r="HG531" s="16"/>
      <c r="HH531" s="16"/>
      <c r="HI531" s="16"/>
      <c r="HJ531" s="16"/>
      <c r="HK531" s="16"/>
      <c r="HL531" s="16"/>
      <c r="HM531" s="16"/>
      <c r="HN531" s="16"/>
      <c r="HO531" s="16"/>
      <c r="HP531" s="16"/>
      <c r="HQ531" s="16"/>
      <c r="HR531" s="16"/>
      <c r="HS531" s="16"/>
      <c r="HT531" s="16"/>
      <c r="HU531" s="16"/>
      <c r="HV531" s="16"/>
      <c r="HW531" s="16"/>
      <c r="HX531" s="16"/>
      <c r="HY531" s="16"/>
      <c r="HZ531" s="16"/>
      <c r="IA531" s="16"/>
      <c r="IB531" s="16"/>
      <c r="IC531" s="16"/>
      <c r="ID531" s="16"/>
      <c r="IE531" s="16"/>
      <c r="IF531" s="16"/>
      <c r="IG531" s="16"/>
      <c r="IH531" s="16"/>
      <c r="II531" s="16"/>
      <c r="IJ531" s="16"/>
      <c r="IK531" s="16"/>
      <c r="IL531" s="16"/>
      <c r="IM531" s="16"/>
      <c r="IN531" s="16"/>
      <c r="IO531" s="16"/>
      <c r="IP531" s="16"/>
      <c r="IQ531" s="16"/>
      <c r="IR531" s="16"/>
      <c r="IS531" s="16"/>
      <c r="IT531" s="16"/>
      <c r="IU531" s="16"/>
      <c r="IV531" s="16"/>
      <c r="IW531" s="16"/>
      <c r="IX531" s="16"/>
      <c r="IY531" s="16"/>
      <c r="IZ531" s="16"/>
      <c r="JA531" s="16"/>
      <c r="JB531" s="16"/>
      <c r="JC531" s="16"/>
      <c r="JD531" s="16"/>
      <c r="JE531" s="16"/>
      <c r="JF531" s="16"/>
      <c r="JG531" s="16"/>
      <c r="JH531" s="16"/>
      <c r="JI531" s="16"/>
      <c r="JJ531" s="16"/>
      <c r="JK531" s="16"/>
      <c r="JL531" s="16"/>
      <c r="JM531" s="16"/>
      <c r="JN531" s="16"/>
      <c r="JO531" s="16"/>
      <c r="JP531" s="16"/>
      <c r="JQ531" s="16"/>
      <c r="JR531" s="16"/>
      <c r="JS531" s="16"/>
      <c r="JT531" s="16"/>
      <c r="JU531" s="16"/>
      <c r="JV531" s="16"/>
      <c r="JW531" s="16"/>
      <c r="JX531" s="16"/>
      <c r="JY531" s="16"/>
      <c r="JZ531" s="16"/>
      <c r="KA531" s="16"/>
      <c r="KB531" s="16"/>
      <c r="KC531" s="16"/>
      <c r="KD531" s="16"/>
      <c r="KE531" s="16"/>
      <c r="KF531" s="16"/>
      <c r="KG531" s="16"/>
      <c r="KH531" s="16"/>
      <c r="KI531" s="16"/>
      <c r="KJ531" s="16"/>
      <c r="KK531" s="16"/>
      <c r="KL531" s="16"/>
      <c r="KM531" s="16"/>
      <c r="KN531" s="16"/>
      <c r="KO531" s="16"/>
      <c r="KP531" s="16"/>
      <c r="KQ531" s="16"/>
      <c r="KR531" s="16"/>
      <c r="KS531" s="16"/>
      <c r="KT531" s="16"/>
      <c r="KU531" s="16"/>
      <c r="KV531" s="16"/>
      <c r="KW531" s="16"/>
      <c r="KX531" s="16"/>
      <c r="KY531" s="16"/>
      <c r="KZ531" s="16"/>
      <c r="LA531" s="16"/>
      <c r="LB531" s="16"/>
      <c r="LC531" s="16"/>
      <c r="LD531" s="16"/>
      <c r="LE531" s="16"/>
      <c r="LF531" s="16"/>
      <c r="LG531" s="16"/>
      <c r="LH531" s="16"/>
      <c r="LI531" s="16"/>
      <c r="LJ531" s="16"/>
      <c r="LK531" s="16"/>
      <c r="LL531" s="16"/>
      <c r="LM531" s="16"/>
      <c r="LN531" s="16"/>
      <c r="LO531" s="16"/>
      <c r="LP531" s="16"/>
      <c r="LQ531" s="16"/>
      <c r="LR531" s="16"/>
      <c r="LS531" s="16"/>
      <c r="LT531" s="16"/>
      <c r="LU531" s="16"/>
      <c r="LV531" s="16"/>
      <c r="LW531" s="16"/>
      <c r="LX531" s="16"/>
      <c r="LY531" s="16"/>
      <c r="LZ531" s="16"/>
      <c r="MA531" s="16"/>
      <c r="MB531" s="16"/>
      <c r="MC531" s="16"/>
      <c r="MD531" s="16"/>
      <c r="ME531" s="16"/>
      <c r="MF531" s="16"/>
      <c r="MG531" s="16"/>
      <c r="MH531" s="16"/>
      <c r="MI531" s="16"/>
      <c r="MJ531" s="16"/>
      <c r="MK531" s="16"/>
      <c r="ML531" s="16"/>
      <c r="MM531" s="16"/>
      <c r="MN531" s="16"/>
      <c r="MO531" s="16"/>
      <c r="MP531" s="16"/>
      <c r="MQ531" s="16"/>
      <c r="MR531" s="16"/>
      <c r="MS531" s="16"/>
      <c r="MT531" s="16"/>
      <c r="MU531" s="16"/>
      <c r="MV531" s="16"/>
      <c r="MW531" s="16"/>
      <c r="MX531" s="16"/>
      <c r="MY531" s="16"/>
      <c r="MZ531" s="16"/>
      <c r="NA531" s="16"/>
      <c r="NB531" s="16"/>
      <c r="NC531" s="16"/>
      <c r="ND531" s="16"/>
      <c r="NE531" s="16"/>
      <c r="NF531" s="16"/>
      <c r="NG531" s="16"/>
      <c r="NH531" s="16"/>
      <c r="NI531" s="16"/>
      <c r="NJ531" s="16"/>
      <c r="NK531" s="16"/>
      <c r="NL531" s="16"/>
      <c r="NM531" s="16"/>
      <c r="NN531" s="16"/>
      <c r="NO531" s="16"/>
      <c r="NP531" s="16"/>
      <c r="NQ531" s="16"/>
      <c r="NR531" s="16"/>
      <c r="NS531" s="16"/>
      <c r="NT531" s="16"/>
      <c r="NU531" s="16"/>
      <c r="NV531" s="16"/>
      <c r="NW531" s="16"/>
      <c r="NX531" s="16"/>
      <c r="NY531" s="16"/>
      <c r="NZ531" s="16"/>
      <c r="OA531" s="16"/>
      <c r="OB531" s="16"/>
      <c r="OC531" s="16"/>
      <c r="OD531" s="16"/>
      <c r="OE531" s="16"/>
      <c r="OF531" s="16"/>
      <c r="OG531" s="16"/>
      <c r="OH531" s="16"/>
      <c r="OI531" s="16"/>
      <c r="OJ531" s="16"/>
      <c r="OK531" s="16"/>
      <c r="OL531" s="16"/>
      <c r="OM531" s="16"/>
      <c r="ON531" s="16"/>
      <c r="OO531" s="16"/>
      <c r="OP531" s="16"/>
      <c r="OQ531" s="16"/>
      <c r="OR531" s="16"/>
      <c r="OS531" s="16"/>
      <c r="OT531" s="16"/>
      <c r="OU531" s="16"/>
      <c r="OV531" s="16"/>
      <c r="OW531" s="16"/>
      <c r="OX531" s="16"/>
      <c r="OY531" s="16"/>
      <c r="OZ531" s="16"/>
      <c r="PA531" s="16"/>
      <c r="PB531" s="16"/>
      <c r="PC531" s="16"/>
      <c r="PD531" s="16"/>
      <c r="PE531" s="16"/>
      <c r="PF531" s="16"/>
      <c r="PG531" s="16"/>
      <c r="PH531" s="16"/>
      <c r="PI531" s="16"/>
      <c r="PJ531" s="16"/>
      <c r="PK531" s="16"/>
      <c r="PL531" s="16"/>
      <c r="PM531" s="16"/>
      <c r="PN531" s="16"/>
      <c r="PO531" s="16"/>
      <c r="PP531" s="16"/>
      <c r="PQ531" s="16"/>
      <c r="PR531" s="16"/>
      <c r="PS531" s="16"/>
      <c r="PT531" s="16"/>
      <c r="PU531" s="16"/>
      <c r="PV531" s="16"/>
      <c r="PW531" s="16"/>
      <c r="PX531" s="16"/>
      <c r="PY531" s="16"/>
      <c r="PZ531" s="16"/>
      <c r="QA531" s="16"/>
      <c r="QB531" s="16"/>
      <c r="QC531" s="16"/>
      <c r="QD531" s="16"/>
      <c r="QE531" s="16"/>
      <c r="QF531" s="16"/>
      <c r="QG531" s="16"/>
      <c r="QH531" s="16"/>
      <c r="QI531" s="16"/>
      <c r="QJ531" s="16"/>
      <c r="QK531" s="16"/>
      <c r="QL531" s="16"/>
      <c r="QM531" s="16"/>
      <c r="QN531" s="16"/>
      <c r="QO531" s="16"/>
      <c r="QP531" s="16"/>
      <c r="QQ531" s="16"/>
      <c r="QR531" s="16"/>
      <c r="QS531" s="16"/>
      <c r="QT531" s="16"/>
      <c r="QU531" s="16"/>
      <c r="QV531" s="16"/>
      <c r="QW531" s="16"/>
      <c r="QX531" s="16"/>
      <c r="QY531" s="16"/>
      <c r="QZ531" s="16"/>
      <c r="RA531" s="16"/>
      <c r="RB531" s="16"/>
      <c r="RC531" s="16"/>
      <c r="RD531" s="16"/>
      <c r="RE531" s="16"/>
      <c r="RF531" s="16"/>
      <c r="RG531" s="16"/>
      <c r="RH531" s="16"/>
      <c r="RI531" s="16"/>
      <c r="RJ531" s="16"/>
    </row>
    <row r="532" spans="2:478" x14ac:dyDescent="0.25">
      <c r="B532" s="16"/>
      <c r="C532" s="16"/>
      <c r="AF532" s="16"/>
      <c r="AG532" s="16"/>
      <c r="AH532" s="16"/>
      <c r="AI532" s="16"/>
      <c r="AJ532" s="16"/>
      <c r="AK532" s="16"/>
      <c r="AL532" s="16"/>
      <c r="AM532" s="16"/>
      <c r="AN532" s="16"/>
      <c r="AO532" s="16"/>
      <c r="AP532" s="16"/>
      <c r="AQ532" s="16"/>
      <c r="AR532" s="16"/>
      <c r="AS532" s="16"/>
      <c r="AT532" s="16"/>
      <c r="AU532" s="16"/>
      <c r="AV532" s="16"/>
      <c r="AW532" s="16"/>
      <c r="AX532" s="16"/>
      <c r="AY532" s="16"/>
      <c r="AZ532" s="16"/>
      <c r="BA532" s="16"/>
      <c r="BB532" s="16"/>
      <c r="BC532" s="16"/>
      <c r="BD532" s="16"/>
      <c r="BE532" s="16"/>
      <c r="BF532" s="16"/>
      <c r="BG532" s="16"/>
      <c r="BH532" s="16"/>
      <c r="BI532" s="16"/>
      <c r="BJ532" s="16"/>
      <c r="BK532" s="16"/>
      <c r="BL532" s="16"/>
      <c r="BM532" s="16"/>
      <c r="BN532" s="16"/>
      <c r="BO532" s="16"/>
      <c r="BP532" s="16"/>
      <c r="BQ532" s="16"/>
      <c r="BR532" s="16"/>
      <c r="BS532" s="16"/>
      <c r="BT532" s="16"/>
      <c r="BU532" s="16"/>
      <c r="BV532" s="16"/>
      <c r="BW532" s="16"/>
      <c r="BX532" s="16"/>
      <c r="BY532" s="16"/>
      <c r="BZ532" s="16"/>
      <c r="CA532" s="16"/>
      <c r="CB532" s="16"/>
      <c r="CC532" s="16"/>
      <c r="CD532" s="16"/>
      <c r="CE532" s="16"/>
      <c r="CF532" s="16"/>
      <c r="CG532" s="16"/>
      <c r="CH532" s="16"/>
      <c r="CI532" s="16"/>
      <c r="CJ532" s="16"/>
      <c r="CK532" s="16"/>
      <c r="CL532" s="16"/>
      <c r="CM532" s="16"/>
      <c r="CN532" s="16"/>
      <c r="CO532" s="16"/>
      <c r="CP532" s="16"/>
      <c r="CQ532" s="16"/>
      <c r="CR532" s="16"/>
      <c r="CS532" s="16"/>
      <c r="CT532" s="16"/>
      <c r="CU532" s="16"/>
      <c r="CV532" s="16"/>
      <c r="CW532" s="16"/>
      <c r="CX532" s="16"/>
      <c r="CY532" s="16"/>
      <c r="CZ532" s="16"/>
      <c r="DA532" s="16"/>
      <c r="DB532" s="16"/>
      <c r="DC532" s="16"/>
      <c r="DD532" s="16"/>
      <c r="DE532" s="16"/>
      <c r="DF532" s="16"/>
      <c r="DG532" s="16"/>
      <c r="DH532" s="16"/>
      <c r="DI532" s="16"/>
      <c r="DJ532" s="16"/>
      <c r="DK532" s="16"/>
      <c r="DL532" s="16"/>
      <c r="DM532" s="16"/>
      <c r="DN532" s="16"/>
      <c r="DO532" s="16"/>
      <c r="DP532" s="16"/>
      <c r="DQ532" s="16"/>
      <c r="DR532" s="16"/>
      <c r="DS532" s="16"/>
      <c r="DT532" s="16"/>
      <c r="DU532" s="16"/>
      <c r="DV532" s="16"/>
      <c r="DW532" s="16"/>
      <c r="DX532" s="16"/>
      <c r="DY532" s="16"/>
      <c r="DZ532" s="16"/>
      <c r="EA532" s="16"/>
      <c r="EB532" s="16"/>
      <c r="EC532" s="16"/>
      <c r="ED532" s="16"/>
      <c r="EE532" s="16"/>
      <c r="EF532" s="16"/>
      <c r="EG532" s="16"/>
      <c r="EH532" s="16"/>
      <c r="EI532" s="16"/>
      <c r="EJ532" s="16"/>
      <c r="EK532" s="16"/>
      <c r="EL532" s="16"/>
      <c r="EM532" s="16"/>
      <c r="EN532" s="16"/>
      <c r="EO532" s="16"/>
      <c r="EP532" s="16"/>
      <c r="EQ532" s="16"/>
      <c r="ER532" s="16"/>
      <c r="ES532" s="16"/>
      <c r="ET532" s="16"/>
      <c r="EU532" s="16"/>
      <c r="EV532" s="16"/>
      <c r="EW532" s="16"/>
      <c r="EX532" s="16"/>
      <c r="EY532" s="16"/>
      <c r="EZ532" s="16"/>
      <c r="FA532" s="16"/>
      <c r="FB532" s="16"/>
      <c r="FC532" s="16"/>
      <c r="FD532" s="16"/>
      <c r="FE532" s="16"/>
      <c r="FF532" s="16"/>
      <c r="FG532" s="16"/>
      <c r="FH532" s="16"/>
      <c r="FI532" s="16"/>
      <c r="FJ532" s="16"/>
      <c r="FK532" s="16"/>
      <c r="FL532" s="16"/>
      <c r="FM532" s="16"/>
      <c r="FN532" s="16"/>
      <c r="FO532" s="16"/>
      <c r="FP532" s="16"/>
      <c r="FQ532" s="16"/>
      <c r="FR532" s="16"/>
      <c r="FS532" s="16"/>
      <c r="FT532" s="16"/>
      <c r="FU532" s="16"/>
      <c r="FV532" s="16"/>
      <c r="FW532" s="16"/>
      <c r="FX532" s="16"/>
      <c r="FY532" s="16"/>
      <c r="FZ532" s="16"/>
      <c r="GA532" s="16"/>
      <c r="GB532" s="16"/>
      <c r="GC532" s="16"/>
      <c r="GD532" s="16"/>
      <c r="GE532" s="16"/>
      <c r="GF532" s="16"/>
      <c r="GG532" s="16"/>
      <c r="GH532" s="16"/>
      <c r="GI532" s="16"/>
      <c r="GJ532" s="16"/>
      <c r="GK532" s="16"/>
      <c r="GL532" s="16"/>
      <c r="GM532" s="16"/>
      <c r="GN532" s="16"/>
      <c r="GO532" s="16"/>
      <c r="GP532" s="16"/>
      <c r="GQ532" s="16"/>
      <c r="GR532" s="16"/>
      <c r="GS532" s="16"/>
      <c r="GT532" s="16"/>
      <c r="GU532" s="16"/>
      <c r="GV532" s="16"/>
      <c r="GW532" s="16"/>
      <c r="GX532" s="16"/>
      <c r="GY532" s="16"/>
      <c r="GZ532" s="16"/>
      <c r="HA532" s="16"/>
      <c r="HB532" s="16"/>
      <c r="HC532" s="16"/>
      <c r="HD532" s="16"/>
      <c r="HE532" s="16"/>
      <c r="HF532" s="16"/>
      <c r="HG532" s="16"/>
      <c r="HH532" s="16"/>
      <c r="HI532" s="16"/>
      <c r="HJ532" s="16"/>
      <c r="HK532" s="16"/>
      <c r="HL532" s="16"/>
      <c r="HM532" s="16"/>
      <c r="HN532" s="16"/>
      <c r="HO532" s="16"/>
      <c r="HP532" s="16"/>
      <c r="HQ532" s="16"/>
      <c r="HR532" s="16"/>
      <c r="HS532" s="16"/>
      <c r="HT532" s="16"/>
      <c r="HU532" s="16"/>
      <c r="HV532" s="16"/>
      <c r="HW532" s="16"/>
      <c r="HX532" s="16"/>
      <c r="HY532" s="16"/>
      <c r="HZ532" s="16"/>
      <c r="IA532" s="16"/>
      <c r="IB532" s="16"/>
      <c r="IC532" s="16"/>
      <c r="ID532" s="16"/>
      <c r="IE532" s="16"/>
      <c r="IF532" s="16"/>
      <c r="IG532" s="16"/>
      <c r="IH532" s="16"/>
      <c r="II532" s="16"/>
      <c r="IJ532" s="16"/>
      <c r="IK532" s="16"/>
      <c r="IL532" s="16"/>
      <c r="IM532" s="16"/>
      <c r="IN532" s="16"/>
      <c r="IO532" s="16"/>
      <c r="IP532" s="16"/>
      <c r="IQ532" s="16"/>
      <c r="IR532" s="16"/>
      <c r="IS532" s="16"/>
      <c r="IT532" s="16"/>
      <c r="IU532" s="16"/>
      <c r="IV532" s="16"/>
      <c r="IW532" s="16"/>
      <c r="IX532" s="16"/>
      <c r="IY532" s="16"/>
      <c r="IZ532" s="16"/>
      <c r="JA532" s="16"/>
      <c r="JB532" s="16"/>
      <c r="JC532" s="16"/>
      <c r="JD532" s="16"/>
      <c r="JE532" s="16"/>
      <c r="JF532" s="16"/>
      <c r="JG532" s="16"/>
      <c r="JH532" s="16"/>
      <c r="JI532" s="16"/>
      <c r="JJ532" s="16"/>
      <c r="JK532" s="16"/>
      <c r="JL532" s="16"/>
      <c r="JM532" s="16"/>
      <c r="JN532" s="16"/>
      <c r="JO532" s="16"/>
      <c r="JP532" s="16"/>
      <c r="JQ532" s="16"/>
      <c r="JR532" s="16"/>
      <c r="JS532" s="16"/>
      <c r="JT532" s="16"/>
      <c r="JU532" s="16"/>
      <c r="JV532" s="16"/>
      <c r="JW532" s="16"/>
      <c r="JX532" s="16"/>
      <c r="JY532" s="16"/>
      <c r="JZ532" s="16"/>
      <c r="KA532" s="16"/>
      <c r="KB532" s="16"/>
      <c r="KC532" s="16"/>
      <c r="KD532" s="16"/>
      <c r="KE532" s="16"/>
      <c r="KF532" s="16"/>
      <c r="KG532" s="16"/>
      <c r="KH532" s="16"/>
      <c r="KI532" s="16"/>
      <c r="KJ532" s="16"/>
      <c r="KK532" s="16"/>
      <c r="KL532" s="16"/>
      <c r="KM532" s="16"/>
      <c r="KN532" s="16"/>
      <c r="KO532" s="16"/>
      <c r="KP532" s="16"/>
      <c r="KQ532" s="16"/>
      <c r="KR532" s="16"/>
      <c r="KS532" s="16"/>
      <c r="KT532" s="16"/>
      <c r="KU532" s="16"/>
      <c r="KV532" s="16"/>
      <c r="KW532" s="16"/>
      <c r="KX532" s="16"/>
      <c r="KY532" s="16"/>
      <c r="KZ532" s="16"/>
      <c r="LA532" s="16"/>
      <c r="LB532" s="16"/>
      <c r="LC532" s="16"/>
      <c r="LD532" s="16"/>
      <c r="LE532" s="16"/>
      <c r="LF532" s="16"/>
      <c r="LG532" s="16"/>
      <c r="LH532" s="16"/>
      <c r="LI532" s="16"/>
      <c r="LJ532" s="16"/>
      <c r="LK532" s="16"/>
      <c r="LL532" s="16"/>
      <c r="LM532" s="16"/>
      <c r="LN532" s="16"/>
      <c r="LO532" s="16"/>
      <c r="LP532" s="16"/>
      <c r="LQ532" s="16"/>
      <c r="LR532" s="16"/>
      <c r="LS532" s="16"/>
      <c r="LT532" s="16"/>
      <c r="LU532" s="16"/>
      <c r="LV532" s="16"/>
      <c r="LW532" s="16"/>
      <c r="LX532" s="16"/>
      <c r="LY532" s="16"/>
      <c r="LZ532" s="16"/>
      <c r="MA532" s="16"/>
      <c r="MB532" s="16"/>
      <c r="MC532" s="16"/>
      <c r="MD532" s="16"/>
      <c r="ME532" s="16"/>
      <c r="MF532" s="16"/>
      <c r="MG532" s="16"/>
      <c r="MH532" s="16"/>
      <c r="MI532" s="16"/>
      <c r="MJ532" s="16"/>
      <c r="MK532" s="16"/>
      <c r="ML532" s="16"/>
      <c r="MM532" s="16"/>
      <c r="MN532" s="16"/>
      <c r="MO532" s="16"/>
      <c r="MP532" s="16"/>
      <c r="MQ532" s="16"/>
      <c r="MR532" s="16"/>
      <c r="MS532" s="16"/>
      <c r="MT532" s="16"/>
      <c r="MU532" s="16"/>
      <c r="MV532" s="16"/>
      <c r="MW532" s="16"/>
      <c r="MX532" s="16"/>
      <c r="MY532" s="16"/>
      <c r="MZ532" s="16"/>
      <c r="NA532" s="16"/>
      <c r="NB532" s="16"/>
      <c r="NC532" s="16"/>
      <c r="ND532" s="16"/>
      <c r="NE532" s="16"/>
      <c r="NF532" s="16"/>
      <c r="NG532" s="16"/>
      <c r="NH532" s="16"/>
      <c r="NI532" s="16"/>
      <c r="NJ532" s="16"/>
      <c r="NK532" s="16"/>
      <c r="NL532" s="16"/>
      <c r="NM532" s="16"/>
      <c r="NN532" s="16"/>
      <c r="NO532" s="16"/>
      <c r="NP532" s="16"/>
      <c r="NQ532" s="16"/>
      <c r="NR532" s="16"/>
      <c r="NS532" s="16"/>
      <c r="NT532" s="16"/>
      <c r="NU532" s="16"/>
      <c r="NV532" s="16"/>
      <c r="NW532" s="16"/>
      <c r="NX532" s="16"/>
      <c r="NY532" s="16"/>
      <c r="NZ532" s="16"/>
      <c r="OA532" s="16"/>
      <c r="OB532" s="16"/>
      <c r="OC532" s="16"/>
      <c r="OD532" s="16"/>
      <c r="OE532" s="16"/>
      <c r="OF532" s="16"/>
      <c r="OG532" s="16"/>
      <c r="OH532" s="16"/>
      <c r="OI532" s="16"/>
      <c r="OJ532" s="16"/>
      <c r="OK532" s="16"/>
      <c r="OL532" s="16"/>
      <c r="OM532" s="16"/>
      <c r="ON532" s="16"/>
      <c r="OO532" s="16"/>
      <c r="OP532" s="16"/>
      <c r="OQ532" s="16"/>
      <c r="OR532" s="16"/>
      <c r="OS532" s="16"/>
      <c r="OT532" s="16"/>
      <c r="OU532" s="16"/>
      <c r="OV532" s="16"/>
      <c r="OW532" s="16"/>
      <c r="OX532" s="16"/>
      <c r="OY532" s="16"/>
      <c r="OZ532" s="16"/>
      <c r="PA532" s="16"/>
      <c r="PB532" s="16"/>
      <c r="PC532" s="16"/>
      <c r="PD532" s="16"/>
      <c r="PE532" s="16"/>
      <c r="PF532" s="16"/>
      <c r="PG532" s="16"/>
      <c r="PH532" s="16"/>
      <c r="PI532" s="16"/>
      <c r="PJ532" s="16"/>
      <c r="PK532" s="16"/>
      <c r="PL532" s="16"/>
      <c r="PM532" s="16"/>
      <c r="PN532" s="16"/>
      <c r="PO532" s="16"/>
      <c r="PP532" s="16"/>
      <c r="PQ532" s="16"/>
      <c r="PR532" s="16"/>
      <c r="PS532" s="16"/>
      <c r="PT532" s="16"/>
      <c r="PU532" s="16"/>
      <c r="PV532" s="16"/>
      <c r="PW532" s="16"/>
      <c r="PX532" s="16"/>
      <c r="PY532" s="16"/>
      <c r="PZ532" s="16"/>
      <c r="QA532" s="16"/>
      <c r="QB532" s="16"/>
      <c r="QC532" s="16"/>
      <c r="QD532" s="16"/>
      <c r="QE532" s="16"/>
      <c r="QF532" s="16"/>
      <c r="QG532" s="16"/>
      <c r="QH532" s="16"/>
      <c r="QI532" s="16"/>
      <c r="QJ532" s="16"/>
      <c r="QK532" s="16"/>
      <c r="QL532" s="16"/>
      <c r="QM532" s="16"/>
      <c r="QN532" s="16"/>
      <c r="QO532" s="16"/>
      <c r="QP532" s="16"/>
      <c r="QQ532" s="16"/>
      <c r="QR532" s="16"/>
      <c r="QS532" s="16"/>
      <c r="QT532" s="16"/>
      <c r="QU532" s="16"/>
      <c r="QV532" s="16"/>
      <c r="QW532" s="16"/>
      <c r="QX532" s="16"/>
      <c r="QY532" s="16"/>
      <c r="QZ532" s="16"/>
      <c r="RA532" s="16"/>
      <c r="RB532" s="16"/>
      <c r="RC532" s="16"/>
      <c r="RD532" s="16"/>
      <c r="RE532" s="16"/>
      <c r="RF532" s="16"/>
      <c r="RG532" s="16"/>
      <c r="RH532" s="16"/>
      <c r="RI532" s="16"/>
      <c r="RJ532" s="16"/>
    </row>
    <row r="533" spans="2:478" x14ac:dyDescent="0.25">
      <c r="B533" s="16"/>
      <c r="C533" s="16"/>
      <c r="AF533" s="16"/>
      <c r="AG533" s="16"/>
      <c r="AH533" s="16"/>
      <c r="AI533" s="16"/>
      <c r="AJ533" s="16"/>
      <c r="AK533" s="16"/>
      <c r="AL533" s="16"/>
      <c r="AM533" s="16"/>
      <c r="AN533" s="16"/>
      <c r="AO533" s="16"/>
      <c r="AP533" s="16"/>
      <c r="AQ533" s="16"/>
      <c r="AR533" s="16"/>
      <c r="AS533" s="16"/>
      <c r="AT533" s="16"/>
      <c r="AU533" s="16"/>
      <c r="AV533" s="16"/>
      <c r="AW533" s="16"/>
      <c r="AX533" s="16"/>
      <c r="AY533" s="16"/>
      <c r="AZ533" s="16"/>
      <c r="BA533" s="16"/>
      <c r="BB533" s="16"/>
      <c r="BC533" s="16"/>
      <c r="BD533" s="16"/>
      <c r="BE533" s="16"/>
      <c r="BF533" s="16"/>
      <c r="BG533" s="16"/>
      <c r="BH533" s="16"/>
      <c r="BI533" s="16"/>
      <c r="BJ533" s="16"/>
      <c r="BK533" s="16"/>
      <c r="BL533" s="16"/>
      <c r="BM533" s="16"/>
      <c r="BN533" s="16"/>
      <c r="BO533" s="16"/>
      <c r="BP533" s="16"/>
      <c r="BQ533" s="16"/>
      <c r="BR533" s="16"/>
      <c r="BS533" s="16"/>
      <c r="BT533" s="16"/>
      <c r="BU533" s="16"/>
      <c r="BV533" s="16"/>
      <c r="BW533" s="16"/>
      <c r="BX533" s="16"/>
      <c r="BY533" s="16"/>
      <c r="BZ533" s="16"/>
      <c r="CA533" s="16"/>
      <c r="CB533" s="16"/>
      <c r="CC533" s="16"/>
      <c r="CD533" s="16"/>
      <c r="CE533" s="16"/>
      <c r="CF533" s="16"/>
      <c r="CG533" s="16"/>
      <c r="CH533" s="16"/>
      <c r="CI533" s="16"/>
      <c r="CJ533" s="16"/>
      <c r="CK533" s="16"/>
      <c r="CL533" s="16"/>
      <c r="CM533" s="16"/>
      <c r="CN533" s="16"/>
      <c r="CO533" s="16"/>
      <c r="CP533" s="16"/>
      <c r="CQ533" s="16"/>
      <c r="CR533" s="16"/>
      <c r="CS533" s="16"/>
      <c r="CT533" s="16"/>
      <c r="CU533" s="16"/>
      <c r="CV533" s="16"/>
      <c r="CW533" s="16"/>
      <c r="CX533" s="16"/>
      <c r="CY533" s="16"/>
      <c r="CZ533" s="16"/>
      <c r="DA533" s="16"/>
      <c r="DB533" s="16"/>
      <c r="DC533" s="16"/>
      <c r="DD533" s="16"/>
      <c r="DE533" s="16"/>
      <c r="DF533" s="16"/>
      <c r="DG533" s="16"/>
      <c r="DH533" s="16"/>
      <c r="DI533" s="16"/>
      <c r="DJ533" s="16"/>
      <c r="DK533" s="16"/>
      <c r="DL533" s="16"/>
      <c r="DM533" s="16"/>
      <c r="DN533" s="16"/>
      <c r="DO533" s="16"/>
      <c r="DP533" s="16"/>
      <c r="DQ533" s="16"/>
      <c r="DR533" s="16"/>
      <c r="DS533" s="16"/>
      <c r="DT533" s="16"/>
      <c r="DU533" s="16"/>
      <c r="DV533" s="16"/>
      <c r="DW533" s="16"/>
      <c r="DX533" s="16"/>
      <c r="DY533" s="16"/>
      <c r="DZ533" s="16"/>
      <c r="EA533" s="16"/>
      <c r="EB533" s="16"/>
      <c r="EC533" s="16"/>
      <c r="ED533" s="16"/>
      <c r="EE533" s="16"/>
      <c r="EF533" s="16"/>
      <c r="EG533" s="16"/>
      <c r="EH533" s="16"/>
      <c r="EI533" s="16"/>
      <c r="EJ533" s="16"/>
      <c r="EK533" s="16"/>
      <c r="EL533" s="16"/>
      <c r="EM533" s="16"/>
      <c r="EN533" s="16"/>
      <c r="EO533" s="16"/>
      <c r="EP533" s="16"/>
      <c r="EQ533" s="16"/>
      <c r="ER533" s="16"/>
      <c r="ES533" s="16"/>
      <c r="ET533" s="16"/>
      <c r="EU533" s="16"/>
      <c r="EV533" s="16"/>
      <c r="EW533" s="16"/>
      <c r="EX533" s="16"/>
      <c r="EY533" s="16"/>
      <c r="EZ533" s="16"/>
      <c r="FA533" s="16"/>
      <c r="FB533" s="16"/>
      <c r="FC533" s="16"/>
      <c r="FD533" s="16"/>
      <c r="FE533" s="16"/>
      <c r="FF533" s="16"/>
      <c r="FG533" s="16"/>
      <c r="FH533" s="16"/>
      <c r="FI533" s="16"/>
      <c r="FJ533" s="16"/>
      <c r="FK533" s="16"/>
      <c r="FL533" s="16"/>
      <c r="FM533" s="16"/>
      <c r="FN533" s="16"/>
      <c r="FO533" s="16"/>
      <c r="FP533" s="16"/>
      <c r="FQ533" s="16"/>
      <c r="FR533" s="16"/>
      <c r="FS533" s="16"/>
      <c r="FT533" s="16"/>
      <c r="FU533" s="16"/>
      <c r="FV533" s="16"/>
      <c r="FW533" s="16"/>
      <c r="FX533" s="16"/>
      <c r="FY533" s="16"/>
      <c r="FZ533" s="16"/>
      <c r="GA533" s="16"/>
      <c r="GB533" s="16"/>
      <c r="GC533" s="16"/>
      <c r="GD533" s="16"/>
      <c r="GE533" s="16"/>
      <c r="GF533" s="16"/>
      <c r="GG533" s="16"/>
      <c r="GH533" s="16"/>
      <c r="GI533" s="16"/>
      <c r="GJ533" s="16"/>
      <c r="GK533" s="16"/>
      <c r="GL533" s="16"/>
      <c r="GM533" s="16"/>
      <c r="GN533" s="16"/>
      <c r="GO533" s="16"/>
      <c r="GP533" s="16"/>
      <c r="GQ533" s="16"/>
      <c r="GR533" s="16"/>
      <c r="GS533" s="16"/>
      <c r="GT533" s="16"/>
      <c r="GU533" s="16"/>
      <c r="GV533" s="16"/>
      <c r="GW533" s="16"/>
      <c r="GX533" s="16"/>
      <c r="GY533" s="16"/>
      <c r="GZ533" s="16"/>
      <c r="HA533" s="16"/>
      <c r="HB533" s="16"/>
      <c r="HC533" s="16"/>
      <c r="HD533" s="16"/>
      <c r="HE533" s="16"/>
      <c r="HF533" s="16"/>
      <c r="HG533" s="16"/>
      <c r="HH533" s="16"/>
      <c r="HI533" s="16"/>
      <c r="HJ533" s="16"/>
      <c r="HK533" s="16"/>
      <c r="HL533" s="16"/>
      <c r="HM533" s="16"/>
      <c r="HN533" s="16"/>
      <c r="HO533" s="16"/>
      <c r="HP533" s="16"/>
      <c r="HQ533" s="16"/>
      <c r="HR533" s="16"/>
      <c r="HS533" s="16"/>
      <c r="HT533" s="16"/>
      <c r="HU533" s="16"/>
      <c r="HV533" s="16"/>
      <c r="HW533" s="16"/>
      <c r="HX533" s="16"/>
      <c r="HY533" s="16"/>
      <c r="HZ533" s="16"/>
      <c r="IA533" s="16"/>
      <c r="IB533" s="16"/>
      <c r="IC533" s="16"/>
      <c r="ID533" s="16"/>
      <c r="IE533" s="16"/>
      <c r="IF533" s="16"/>
      <c r="IG533" s="16"/>
      <c r="IH533" s="16"/>
      <c r="II533" s="16"/>
      <c r="IJ533" s="16"/>
      <c r="IK533" s="16"/>
      <c r="IL533" s="16"/>
      <c r="IM533" s="16"/>
      <c r="IN533" s="16"/>
      <c r="IO533" s="16"/>
      <c r="IP533" s="16"/>
      <c r="IQ533" s="16"/>
      <c r="IR533" s="16"/>
      <c r="IS533" s="16"/>
      <c r="IT533" s="16"/>
      <c r="IU533" s="16"/>
      <c r="IV533" s="16"/>
      <c r="IW533" s="16"/>
      <c r="IX533" s="16"/>
      <c r="IY533" s="16"/>
      <c r="IZ533" s="16"/>
      <c r="JA533" s="16"/>
      <c r="JB533" s="16"/>
      <c r="JC533" s="16"/>
      <c r="JD533" s="16"/>
      <c r="JE533" s="16"/>
      <c r="JF533" s="16"/>
      <c r="JG533" s="16"/>
      <c r="JH533" s="16"/>
      <c r="JI533" s="16"/>
      <c r="JJ533" s="16"/>
      <c r="JK533" s="16"/>
      <c r="JL533" s="16"/>
      <c r="JM533" s="16"/>
      <c r="JN533" s="16"/>
      <c r="JO533" s="16"/>
      <c r="JP533" s="16"/>
      <c r="JQ533" s="16"/>
      <c r="JR533" s="16"/>
      <c r="JS533" s="16"/>
      <c r="JT533" s="16"/>
      <c r="JU533" s="16"/>
      <c r="JV533" s="16"/>
      <c r="JW533" s="16"/>
      <c r="JX533" s="16"/>
      <c r="JY533" s="16"/>
      <c r="JZ533" s="16"/>
      <c r="KA533" s="16"/>
      <c r="KB533" s="16"/>
      <c r="KC533" s="16"/>
      <c r="KD533" s="16"/>
      <c r="KE533" s="16"/>
      <c r="KF533" s="16"/>
      <c r="KG533" s="16"/>
      <c r="KH533" s="16"/>
      <c r="KI533" s="16"/>
      <c r="KJ533" s="16"/>
      <c r="KK533" s="16"/>
      <c r="KL533" s="16"/>
      <c r="KM533" s="16"/>
      <c r="KN533" s="16"/>
      <c r="KO533" s="16"/>
      <c r="KP533" s="16"/>
      <c r="KQ533" s="16"/>
      <c r="KR533" s="16"/>
      <c r="KS533" s="16"/>
      <c r="KT533" s="16"/>
      <c r="KU533" s="16"/>
      <c r="KV533" s="16"/>
      <c r="KW533" s="16"/>
      <c r="KX533" s="16"/>
      <c r="KY533" s="16"/>
      <c r="KZ533" s="16"/>
      <c r="LA533" s="16"/>
      <c r="LB533" s="16"/>
      <c r="LC533" s="16"/>
      <c r="LD533" s="16"/>
      <c r="LE533" s="16"/>
      <c r="LF533" s="16"/>
      <c r="LG533" s="16"/>
      <c r="LH533" s="16"/>
      <c r="LI533" s="16"/>
      <c r="LJ533" s="16"/>
      <c r="LK533" s="16"/>
      <c r="LL533" s="16"/>
      <c r="LM533" s="16"/>
      <c r="LN533" s="16"/>
      <c r="LO533" s="16"/>
      <c r="LP533" s="16"/>
      <c r="LQ533" s="16"/>
      <c r="LR533" s="16"/>
      <c r="LS533" s="16"/>
      <c r="LT533" s="16"/>
      <c r="LU533" s="16"/>
      <c r="LV533" s="16"/>
      <c r="LW533" s="16"/>
      <c r="LX533" s="16"/>
      <c r="LY533" s="16"/>
      <c r="LZ533" s="16"/>
      <c r="MA533" s="16"/>
      <c r="MB533" s="16"/>
      <c r="MC533" s="16"/>
      <c r="MD533" s="16"/>
      <c r="ME533" s="16"/>
      <c r="MF533" s="16"/>
      <c r="MG533" s="16"/>
      <c r="MH533" s="16"/>
      <c r="MI533" s="16"/>
      <c r="MJ533" s="16"/>
      <c r="MK533" s="16"/>
      <c r="ML533" s="16"/>
      <c r="MM533" s="16"/>
      <c r="MN533" s="16"/>
      <c r="MO533" s="16"/>
      <c r="MP533" s="16"/>
      <c r="MQ533" s="16"/>
      <c r="MR533" s="16"/>
      <c r="MS533" s="16"/>
      <c r="MT533" s="16"/>
      <c r="MU533" s="16"/>
      <c r="MV533" s="16"/>
      <c r="MW533" s="16"/>
      <c r="MX533" s="16"/>
      <c r="MY533" s="16"/>
      <c r="MZ533" s="16"/>
      <c r="NA533" s="16"/>
      <c r="NB533" s="16"/>
      <c r="NC533" s="16"/>
      <c r="ND533" s="16"/>
      <c r="NE533" s="16"/>
      <c r="NF533" s="16"/>
      <c r="NG533" s="16"/>
      <c r="NH533" s="16"/>
      <c r="NI533" s="16"/>
      <c r="NJ533" s="16"/>
      <c r="NK533" s="16"/>
      <c r="NL533" s="16"/>
      <c r="NM533" s="16"/>
      <c r="NN533" s="16"/>
      <c r="NO533" s="16"/>
      <c r="NP533" s="16"/>
      <c r="NQ533" s="16"/>
      <c r="NR533" s="16"/>
      <c r="NS533" s="16"/>
      <c r="NT533" s="16"/>
      <c r="NU533" s="16"/>
      <c r="NV533" s="16"/>
      <c r="NW533" s="16"/>
      <c r="NX533" s="16"/>
      <c r="NY533" s="16"/>
      <c r="NZ533" s="16"/>
      <c r="OA533" s="16"/>
      <c r="OB533" s="16"/>
      <c r="OC533" s="16"/>
      <c r="OD533" s="16"/>
      <c r="OE533" s="16"/>
      <c r="OF533" s="16"/>
      <c r="OG533" s="16"/>
      <c r="OH533" s="16"/>
      <c r="OI533" s="16"/>
      <c r="OJ533" s="16"/>
      <c r="OK533" s="16"/>
      <c r="OL533" s="16"/>
      <c r="OM533" s="16"/>
      <c r="ON533" s="16"/>
      <c r="OO533" s="16"/>
      <c r="OP533" s="16"/>
      <c r="OQ533" s="16"/>
      <c r="OR533" s="16"/>
      <c r="OS533" s="16"/>
      <c r="OT533" s="16"/>
      <c r="OU533" s="16"/>
      <c r="OV533" s="16"/>
      <c r="OW533" s="16"/>
      <c r="OX533" s="16"/>
      <c r="OY533" s="16"/>
      <c r="OZ533" s="16"/>
      <c r="PA533" s="16"/>
      <c r="PB533" s="16"/>
      <c r="PC533" s="16"/>
      <c r="PD533" s="16"/>
      <c r="PE533" s="16"/>
      <c r="PF533" s="16"/>
      <c r="PG533" s="16"/>
      <c r="PH533" s="16"/>
      <c r="PI533" s="16"/>
      <c r="PJ533" s="16"/>
      <c r="PK533" s="16"/>
      <c r="PL533" s="16"/>
      <c r="PM533" s="16"/>
      <c r="PN533" s="16"/>
      <c r="PO533" s="16"/>
      <c r="PP533" s="16"/>
      <c r="PQ533" s="16"/>
      <c r="PR533" s="16"/>
      <c r="PS533" s="16"/>
      <c r="PT533" s="16"/>
      <c r="PU533" s="16"/>
      <c r="PV533" s="16"/>
      <c r="PW533" s="16"/>
      <c r="PX533" s="16"/>
      <c r="PY533" s="16"/>
      <c r="PZ533" s="16"/>
      <c r="QA533" s="16"/>
      <c r="QB533" s="16"/>
      <c r="QC533" s="16"/>
      <c r="QD533" s="16"/>
      <c r="QE533" s="16"/>
      <c r="QF533" s="16"/>
      <c r="QG533" s="16"/>
      <c r="QH533" s="16"/>
      <c r="QI533" s="16"/>
      <c r="QJ533" s="16"/>
      <c r="QK533" s="16"/>
      <c r="QL533" s="16"/>
      <c r="QM533" s="16"/>
      <c r="QN533" s="16"/>
      <c r="QO533" s="16"/>
      <c r="QP533" s="16"/>
      <c r="QQ533" s="16"/>
      <c r="QR533" s="16"/>
      <c r="QS533" s="16"/>
      <c r="QT533" s="16"/>
      <c r="QU533" s="16"/>
      <c r="QV533" s="16"/>
      <c r="QW533" s="16"/>
      <c r="QX533" s="16"/>
      <c r="QY533" s="16"/>
      <c r="QZ533" s="16"/>
      <c r="RA533" s="16"/>
      <c r="RB533" s="16"/>
      <c r="RC533" s="16"/>
      <c r="RD533" s="16"/>
      <c r="RE533" s="16"/>
      <c r="RF533" s="16"/>
      <c r="RG533" s="16"/>
      <c r="RH533" s="16"/>
      <c r="RI533" s="16"/>
      <c r="RJ533" s="16"/>
    </row>
    <row r="534" spans="2:478" x14ac:dyDescent="0.25">
      <c r="B534" s="16"/>
      <c r="C534" s="16"/>
      <c r="AF534" s="16"/>
      <c r="AG534" s="16"/>
      <c r="AH534" s="16"/>
      <c r="AI534" s="16"/>
      <c r="AJ534" s="16"/>
      <c r="AK534" s="16"/>
      <c r="AL534" s="16"/>
      <c r="AM534" s="16"/>
      <c r="AN534" s="16"/>
      <c r="AO534" s="16"/>
      <c r="AP534" s="16"/>
      <c r="AQ534" s="16"/>
      <c r="AR534" s="16"/>
      <c r="AS534" s="16"/>
      <c r="AT534" s="16"/>
      <c r="AU534" s="16"/>
      <c r="AV534" s="16"/>
      <c r="AW534" s="16"/>
      <c r="AX534" s="16"/>
      <c r="AY534" s="16"/>
      <c r="AZ534" s="16"/>
      <c r="BA534" s="16"/>
      <c r="BB534" s="16"/>
      <c r="BC534" s="16"/>
      <c r="BD534" s="16"/>
      <c r="BE534" s="16"/>
      <c r="BF534" s="16"/>
      <c r="BG534" s="16"/>
      <c r="BH534" s="16"/>
      <c r="BI534" s="16"/>
      <c r="BJ534" s="16"/>
      <c r="BK534" s="16"/>
      <c r="BL534" s="16"/>
      <c r="BM534" s="16"/>
      <c r="BN534" s="16"/>
      <c r="BO534" s="16"/>
      <c r="BP534" s="16"/>
      <c r="BQ534" s="16"/>
      <c r="BR534" s="16"/>
      <c r="BS534" s="16"/>
      <c r="BT534" s="16"/>
      <c r="BU534" s="16"/>
      <c r="BV534" s="16"/>
      <c r="BW534" s="16"/>
      <c r="BX534" s="16"/>
      <c r="BY534" s="16"/>
      <c r="BZ534" s="16"/>
      <c r="CA534" s="16"/>
      <c r="CB534" s="16"/>
      <c r="CC534" s="16"/>
      <c r="CD534" s="16"/>
      <c r="CE534" s="16"/>
      <c r="CF534" s="16"/>
      <c r="CG534" s="16"/>
      <c r="CH534" s="16"/>
      <c r="CI534" s="16"/>
      <c r="CJ534" s="16"/>
      <c r="CK534" s="16"/>
      <c r="CL534" s="16"/>
      <c r="CM534" s="16"/>
      <c r="CN534" s="16"/>
      <c r="CO534" s="16"/>
      <c r="CP534" s="16"/>
      <c r="CQ534" s="16"/>
      <c r="CR534" s="16"/>
      <c r="CS534" s="16"/>
      <c r="CT534" s="16"/>
      <c r="CU534" s="16"/>
      <c r="CV534" s="16"/>
      <c r="CW534" s="16"/>
      <c r="CX534" s="16"/>
      <c r="CY534" s="16"/>
      <c r="CZ534" s="16"/>
      <c r="DA534" s="16"/>
      <c r="DB534" s="16"/>
      <c r="DC534" s="16"/>
      <c r="DD534" s="16"/>
      <c r="DE534" s="16"/>
      <c r="DF534" s="16"/>
      <c r="DG534" s="16"/>
      <c r="DH534" s="16"/>
      <c r="DI534" s="16"/>
      <c r="DJ534" s="16"/>
      <c r="DK534" s="16"/>
      <c r="DL534" s="16"/>
      <c r="DM534" s="16"/>
      <c r="DN534" s="16"/>
      <c r="DO534" s="16"/>
      <c r="DP534" s="16"/>
      <c r="DQ534" s="16"/>
      <c r="DR534" s="16"/>
      <c r="DS534" s="16"/>
      <c r="DT534" s="16"/>
      <c r="DU534" s="16"/>
      <c r="DV534" s="16"/>
      <c r="DW534" s="16"/>
      <c r="DX534" s="16"/>
      <c r="DY534" s="16"/>
      <c r="DZ534" s="16"/>
      <c r="EA534" s="16"/>
      <c r="EB534" s="16"/>
      <c r="EC534" s="16"/>
      <c r="ED534" s="16"/>
      <c r="EE534" s="16"/>
      <c r="EF534" s="16"/>
      <c r="EG534" s="16"/>
      <c r="EH534" s="16"/>
      <c r="EI534" s="16"/>
      <c r="EJ534" s="16"/>
      <c r="EK534" s="16"/>
      <c r="EL534" s="16"/>
      <c r="EM534" s="16"/>
      <c r="EN534" s="16"/>
      <c r="EO534" s="16"/>
      <c r="EP534" s="16"/>
      <c r="EQ534" s="16"/>
      <c r="ER534" s="16"/>
      <c r="ES534" s="16"/>
      <c r="ET534" s="16"/>
      <c r="EU534" s="16"/>
      <c r="EV534" s="16"/>
      <c r="EW534" s="16"/>
      <c r="EX534" s="16"/>
      <c r="EY534" s="16"/>
      <c r="EZ534" s="16"/>
      <c r="FA534" s="16"/>
      <c r="FB534" s="16"/>
      <c r="FC534" s="16"/>
      <c r="FD534" s="16"/>
      <c r="FE534" s="16"/>
      <c r="FF534" s="16"/>
      <c r="FG534" s="16"/>
      <c r="FH534" s="16"/>
      <c r="FI534" s="16"/>
      <c r="FJ534" s="16"/>
      <c r="FK534" s="16"/>
      <c r="FL534" s="16"/>
      <c r="FM534" s="16"/>
      <c r="FN534" s="16"/>
      <c r="FO534" s="16"/>
      <c r="FP534" s="16"/>
      <c r="FQ534" s="16"/>
      <c r="FR534" s="16"/>
      <c r="FS534" s="16"/>
      <c r="FT534" s="16"/>
      <c r="FU534" s="16"/>
      <c r="FV534" s="16"/>
      <c r="FW534" s="16"/>
      <c r="FX534" s="16"/>
      <c r="FY534" s="16"/>
      <c r="FZ534" s="16"/>
      <c r="GA534" s="16"/>
      <c r="GB534" s="16"/>
      <c r="GC534" s="16"/>
      <c r="GD534" s="16"/>
      <c r="GE534" s="16"/>
      <c r="GF534" s="16"/>
      <c r="GG534" s="16"/>
      <c r="GH534" s="16"/>
      <c r="GI534" s="16"/>
      <c r="GJ534" s="16"/>
      <c r="GK534" s="16"/>
      <c r="GL534" s="16"/>
      <c r="GM534" s="16"/>
      <c r="GN534" s="16"/>
      <c r="GO534" s="16"/>
      <c r="GP534" s="16"/>
      <c r="GQ534" s="16"/>
      <c r="GR534" s="16"/>
      <c r="GS534" s="16"/>
      <c r="GT534" s="16"/>
      <c r="GU534" s="16"/>
      <c r="GV534" s="16"/>
      <c r="GW534" s="16"/>
      <c r="GX534" s="16"/>
      <c r="GY534" s="16"/>
      <c r="GZ534" s="16"/>
      <c r="HA534" s="16"/>
      <c r="HB534" s="16"/>
      <c r="HC534" s="16"/>
      <c r="HD534" s="16"/>
      <c r="HE534" s="16"/>
      <c r="HF534" s="16"/>
      <c r="HG534" s="16"/>
      <c r="HH534" s="16"/>
      <c r="HI534" s="16"/>
      <c r="HJ534" s="16"/>
      <c r="HK534" s="16"/>
      <c r="HL534" s="16"/>
      <c r="HM534" s="16"/>
      <c r="HN534" s="16"/>
      <c r="HO534" s="16"/>
      <c r="HP534" s="16"/>
      <c r="HQ534" s="16"/>
      <c r="HR534" s="16"/>
      <c r="HS534" s="16"/>
      <c r="HT534" s="16"/>
      <c r="HU534" s="16"/>
      <c r="HV534" s="16"/>
      <c r="HW534" s="16"/>
      <c r="HX534" s="16"/>
      <c r="HY534" s="16"/>
      <c r="HZ534" s="16"/>
      <c r="IA534" s="16"/>
      <c r="IB534" s="16"/>
      <c r="IC534" s="16"/>
      <c r="ID534" s="16"/>
      <c r="IE534" s="16"/>
      <c r="IF534" s="16"/>
      <c r="IG534" s="16"/>
      <c r="IH534" s="16"/>
      <c r="II534" s="16"/>
      <c r="IJ534" s="16"/>
      <c r="IK534" s="16"/>
      <c r="IL534" s="16"/>
      <c r="IM534" s="16"/>
      <c r="IN534" s="16"/>
      <c r="IO534" s="16"/>
      <c r="IP534" s="16"/>
      <c r="IQ534" s="16"/>
      <c r="IR534" s="16"/>
      <c r="IS534" s="16"/>
      <c r="IT534" s="16"/>
      <c r="IU534" s="16"/>
      <c r="IV534" s="16"/>
      <c r="IW534" s="16"/>
      <c r="IX534" s="16"/>
      <c r="IY534" s="16"/>
      <c r="IZ534" s="16"/>
      <c r="JA534" s="16"/>
      <c r="JB534" s="16"/>
      <c r="JC534" s="16"/>
      <c r="JD534" s="16"/>
      <c r="JE534" s="16"/>
      <c r="JF534" s="16"/>
      <c r="JG534" s="16"/>
      <c r="JH534" s="16"/>
      <c r="JI534" s="16"/>
      <c r="JJ534" s="16"/>
      <c r="JK534" s="16"/>
      <c r="JL534" s="16"/>
      <c r="JM534" s="16"/>
      <c r="JN534" s="16"/>
      <c r="JO534" s="16"/>
      <c r="JP534" s="16"/>
      <c r="JQ534" s="16"/>
      <c r="JR534" s="16"/>
      <c r="JS534" s="16"/>
      <c r="JT534" s="16"/>
      <c r="JU534" s="16"/>
      <c r="JV534" s="16"/>
      <c r="JW534" s="16"/>
      <c r="JX534" s="16"/>
      <c r="JY534" s="16"/>
      <c r="JZ534" s="16"/>
      <c r="KA534" s="16"/>
      <c r="KB534" s="16"/>
      <c r="KC534" s="16"/>
      <c r="KD534" s="16"/>
      <c r="KE534" s="16"/>
      <c r="KF534" s="16"/>
      <c r="KG534" s="16"/>
      <c r="KH534" s="16"/>
      <c r="KI534" s="16"/>
      <c r="KJ534" s="16"/>
      <c r="KK534" s="16"/>
      <c r="KL534" s="16"/>
      <c r="KM534" s="16"/>
      <c r="KN534" s="16"/>
      <c r="KO534" s="16"/>
      <c r="KP534" s="16"/>
      <c r="KQ534" s="16"/>
      <c r="KR534" s="16"/>
      <c r="KS534" s="16"/>
      <c r="KT534" s="16"/>
      <c r="KU534" s="16"/>
      <c r="KV534" s="16"/>
      <c r="KW534" s="16"/>
      <c r="KX534" s="16"/>
      <c r="KY534" s="16"/>
      <c r="KZ534" s="16"/>
      <c r="LA534" s="16"/>
      <c r="LB534" s="16"/>
      <c r="LC534" s="16"/>
      <c r="LD534" s="16"/>
      <c r="LE534" s="16"/>
      <c r="LF534" s="16"/>
      <c r="LG534" s="16"/>
      <c r="LH534" s="16"/>
      <c r="LI534" s="16"/>
      <c r="LJ534" s="16"/>
      <c r="LK534" s="16"/>
      <c r="LL534" s="16"/>
      <c r="LM534" s="16"/>
      <c r="LN534" s="16"/>
      <c r="LO534" s="16"/>
      <c r="LP534" s="16"/>
      <c r="LQ534" s="16"/>
      <c r="LR534" s="16"/>
      <c r="LS534" s="16"/>
      <c r="LT534" s="16"/>
      <c r="LU534" s="16"/>
      <c r="LV534" s="16"/>
      <c r="LW534" s="16"/>
      <c r="LX534" s="16"/>
      <c r="LY534" s="16"/>
      <c r="LZ534" s="16"/>
      <c r="MA534" s="16"/>
      <c r="MB534" s="16"/>
      <c r="MC534" s="16"/>
      <c r="MD534" s="16"/>
      <c r="ME534" s="16"/>
      <c r="MF534" s="16"/>
      <c r="MG534" s="16"/>
      <c r="MH534" s="16"/>
      <c r="MI534" s="16"/>
      <c r="MJ534" s="16"/>
      <c r="MK534" s="16"/>
      <c r="ML534" s="16"/>
      <c r="MM534" s="16"/>
      <c r="MN534" s="16"/>
      <c r="MO534" s="16"/>
      <c r="MP534" s="16"/>
      <c r="MQ534" s="16"/>
      <c r="MR534" s="16"/>
      <c r="MS534" s="16"/>
      <c r="MT534" s="16"/>
      <c r="MU534" s="16"/>
      <c r="MV534" s="16"/>
      <c r="MW534" s="16"/>
      <c r="MX534" s="16"/>
      <c r="MY534" s="16"/>
      <c r="MZ534" s="16"/>
      <c r="NA534" s="16"/>
      <c r="NB534" s="16"/>
      <c r="NC534" s="16"/>
      <c r="ND534" s="16"/>
      <c r="NE534" s="16"/>
      <c r="NF534" s="16"/>
      <c r="NG534" s="16"/>
      <c r="NH534" s="16"/>
      <c r="NI534" s="16"/>
      <c r="NJ534" s="16"/>
      <c r="NK534" s="16"/>
      <c r="NL534" s="16"/>
      <c r="NM534" s="16"/>
      <c r="NN534" s="16"/>
      <c r="NO534" s="16"/>
      <c r="NP534" s="16"/>
      <c r="NQ534" s="16"/>
      <c r="NR534" s="16"/>
      <c r="NS534" s="16"/>
      <c r="NT534" s="16"/>
      <c r="NU534" s="16"/>
      <c r="NV534" s="16"/>
      <c r="NW534" s="16"/>
      <c r="NX534" s="16"/>
      <c r="NY534" s="16"/>
      <c r="NZ534" s="16"/>
      <c r="OA534" s="16"/>
      <c r="OB534" s="16"/>
      <c r="OC534" s="16"/>
      <c r="OD534" s="16"/>
      <c r="OE534" s="16"/>
      <c r="OF534" s="16"/>
      <c r="OG534" s="16"/>
      <c r="OH534" s="16"/>
      <c r="OI534" s="16"/>
      <c r="OJ534" s="16"/>
      <c r="OK534" s="16"/>
      <c r="OL534" s="16"/>
      <c r="OM534" s="16"/>
      <c r="ON534" s="16"/>
      <c r="OO534" s="16"/>
      <c r="OP534" s="16"/>
      <c r="OQ534" s="16"/>
      <c r="OR534" s="16"/>
      <c r="OS534" s="16"/>
      <c r="OT534" s="16"/>
      <c r="OU534" s="16"/>
      <c r="OV534" s="16"/>
      <c r="OW534" s="16"/>
      <c r="OX534" s="16"/>
      <c r="OY534" s="16"/>
      <c r="OZ534" s="16"/>
      <c r="PA534" s="16"/>
      <c r="PB534" s="16"/>
      <c r="PC534" s="16"/>
      <c r="PD534" s="16"/>
      <c r="PE534" s="16"/>
      <c r="PF534" s="16"/>
      <c r="PG534" s="16"/>
      <c r="PH534" s="16"/>
      <c r="PI534" s="16"/>
      <c r="PJ534" s="16"/>
      <c r="PK534" s="16"/>
      <c r="PL534" s="16"/>
      <c r="PM534" s="16"/>
      <c r="PN534" s="16"/>
      <c r="PO534" s="16"/>
      <c r="PP534" s="16"/>
      <c r="PQ534" s="16"/>
      <c r="PR534" s="16"/>
      <c r="PS534" s="16"/>
      <c r="PT534" s="16"/>
      <c r="PU534" s="16"/>
      <c r="PV534" s="16"/>
      <c r="PW534" s="16"/>
      <c r="PX534" s="16"/>
      <c r="PY534" s="16"/>
      <c r="PZ534" s="16"/>
      <c r="QA534" s="16"/>
      <c r="QB534" s="16"/>
      <c r="QC534" s="16"/>
      <c r="QD534" s="16"/>
      <c r="QE534" s="16"/>
      <c r="QF534" s="16"/>
      <c r="QG534" s="16"/>
      <c r="QH534" s="16"/>
      <c r="QI534" s="16"/>
      <c r="QJ534" s="16"/>
      <c r="QK534" s="16"/>
      <c r="QL534" s="16"/>
      <c r="QM534" s="16"/>
      <c r="QN534" s="16"/>
      <c r="QO534" s="16"/>
      <c r="QP534" s="16"/>
      <c r="QQ534" s="16"/>
      <c r="QR534" s="16"/>
      <c r="QS534" s="16"/>
      <c r="QT534" s="16"/>
      <c r="QU534" s="16"/>
      <c r="QV534" s="16"/>
      <c r="QW534" s="16"/>
      <c r="QX534" s="16"/>
      <c r="QY534" s="16"/>
      <c r="QZ534" s="16"/>
      <c r="RA534" s="16"/>
      <c r="RB534" s="16"/>
      <c r="RC534" s="16"/>
      <c r="RD534" s="16"/>
      <c r="RE534" s="16"/>
      <c r="RF534" s="16"/>
      <c r="RG534" s="16"/>
      <c r="RH534" s="16"/>
      <c r="RI534" s="16"/>
      <c r="RJ534" s="16"/>
    </row>
    <row r="535" spans="2:478" x14ac:dyDescent="0.25">
      <c r="B535" s="16"/>
      <c r="C535" s="16"/>
      <c r="AF535" s="16"/>
      <c r="AG535" s="16"/>
      <c r="AH535" s="16"/>
      <c r="AI535" s="16"/>
      <c r="AJ535" s="16"/>
      <c r="AK535" s="16"/>
      <c r="AL535" s="16"/>
      <c r="AM535" s="16"/>
      <c r="AN535" s="16"/>
      <c r="AO535" s="16"/>
      <c r="AP535" s="16"/>
      <c r="AQ535" s="16"/>
      <c r="AR535" s="16"/>
      <c r="AS535" s="16"/>
      <c r="AT535" s="16"/>
      <c r="AU535" s="16"/>
      <c r="AV535" s="16"/>
      <c r="AW535" s="16"/>
      <c r="AX535" s="16"/>
      <c r="AY535" s="16"/>
      <c r="AZ535" s="16"/>
      <c r="BA535" s="16"/>
      <c r="BB535" s="16"/>
      <c r="BC535" s="16"/>
      <c r="BD535" s="16"/>
      <c r="BE535" s="16"/>
      <c r="BF535" s="16"/>
      <c r="BG535" s="16"/>
      <c r="BH535" s="16"/>
      <c r="BI535" s="16"/>
      <c r="BJ535" s="16"/>
      <c r="BK535" s="16"/>
      <c r="BL535" s="16"/>
      <c r="BM535" s="16"/>
      <c r="BN535" s="16"/>
      <c r="BO535" s="16"/>
      <c r="BP535" s="16"/>
      <c r="BQ535" s="16"/>
      <c r="BR535" s="16"/>
      <c r="BS535" s="16"/>
      <c r="BT535" s="16"/>
      <c r="BU535" s="16"/>
      <c r="BV535" s="16"/>
      <c r="BW535" s="16"/>
      <c r="BX535" s="16"/>
      <c r="BY535" s="16"/>
      <c r="BZ535" s="16"/>
      <c r="CA535" s="16"/>
      <c r="CB535" s="16"/>
      <c r="CC535" s="16"/>
      <c r="CD535" s="16"/>
      <c r="CE535" s="16"/>
      <c r="CF535" s="16"/>
      <c r="CG535" s="16"/>
      <c r="CH535" s="16"/>
      <c r="CI535" s="16"/>
      <c r="CJ535" s="16"/>
      <c r="CK535" s="16"/>
      <c r="CL535" s="16"/>
      <c r="CM535" s="16"/>
      <c r="CN535" s="16"/>
      <c r="CO535" s="16"/>
      <c r="CP535" s="16"/>
      <c r="CQ535" s="16"/>
      <c r="CR535" s="16"/>
      <c r="CS535" s="16"/>
      <c r="CT535" s="16"/>
      <c r="CU535" s="16"/>
      <c r="CV535" s="16"/>
      <c r="CW535" s="16"/>
      <c r="CX535" s="16"/>
      <c r="CY535" s="16"/>
      <c r="CZ535" s="16"/>
      <c r="DA535" s="16"/>
      <c r="DB535" s="16"/>
      <c r="DC535" s="16"/>
      <c r="DD535" s="16"/>
      <c r="DE535" s="16"/>
      <c r="DF535" s="16"/>
      <c r="DG535" s="16"/>
      <c r="DH535" s="16"/>
      <c r="DI535" s="16"/>
      <c r="DJ535" s="16"/>
      <c r="DK535" s="16"/>
      <c r="DL535" s="16"/>
      <c r="DM535" s="16"/>
      <c r="DN535" s="16"/>
      <c r="DO535" s="16"/>
      <c r="DP535" s="16"/>
      <c r="DQ535" s="16"/>
      <c r="DR535" s="16"/>
      <c r="DS535" s="16"/>
      <c r="DT535" s="16"/>
      <c r="DU535" s="16"/>
      <c r="DV535" s="16"/>
      <c r="DW535" s="16"/>
      <c r="DX535" s="16"/>
      <c r="DY535" s="16"/>
      <c r="DZ535" s="16"/>
      <c r="EA535" s="16"/>
      <c r="EB535" s="16"/>
      <c r="EC535" s="16"/>
      <c r="ED535" s="16"/>
      <c r="EE535" s="16"/>
      <c r="EF535" s="16"/>
      <c r="EG535" s="16"/>
      <c r="EH535" s="16"/>
      <c r="EI535" s="16"/>
      <c r="EJ535" s="16"/>
      <c r="EK535" s="16"/>
      <c r="EL535" s="16"/>
      <c r="EM535" s="16"/>
      <c r="EN535" s="16"/>
      <c r="EO535" s="16"/>
      <c r="EP535" s="16"/>
      <c r="EQ535" s="16"/>
      <c r="ER535" s="16"/>
      <c r="ES535" s="16"/>
      <c r="ET535" s="16"/>
      <c r="EU535" s="16"/>
      <c r="EV535" s="16"/>
      <c r="EW535" s="16"/>
      <c r="EX535" s="16"/>
      <c r="EY535" s="16"/>
      <c r="EZ535" s="16"/>
      <c r="FA535" s="16"/>
      <c r="FB535" s="16"/>
      <c r="FC535" s="16"/>
      <c r="FD535" s="16"/>
      <c r="FE535" s="16"/>
      <c r="FF535" s="16"/>
      <c r="FG535" s="16"/>
      <c r="FH535" s="16"/>
      <c r="FI535" s="16"/>
      <c r="FJ535" s="16"/>
      <c r="FK535" s="16"/>
      <c r="FL535" s="16"/>
      <c r="FM535" s="16"/>
      <c r="FN535" s="16"/>
      <c r="FO535" s="16"/>
      <c r="FP535" s="16"/>
      <c r="FQ535" s="16"/>
      <c r="FR535" s="16"/>
      <c r="FS535" s="16"/>
      <c r="FT535" s="16"/>
      <c r="FU535" s="16"/>
      <c r="FV535" s="16"/>
      <c r="FW535" s="16"/>
      <c r="FX535" s="16"/>
      <c r="FY535" s="16"/>
      <c r="FZ535" s="16"/>
      <c r="GA535" s="16"/>
      <c r="GB535" s="16"/>
      <c r="GC535" s="16"/>
      <c r="GD535" s="16"/>
      <c r="GE535" s="16"/>
      <c r="GF535" s="16"/>
      <c r="GG535" s="16"/>
      <c r="GH535" s="16"/>
      <c r="GI535" s="16"/>
      <c r="GJ535" s="16"/>
      <c r="GK535" s="16"/>
      <c r="GL535" s="16"/>
      <c r="GM535" s="16"/>
      <c r="GN535" s="16"/>
      <c r="GO535" s="16"/>
      <c r="GP535" s="16"/>
      <c r="GQ535" s="16"/>
      <c r="GR535" s="16"/>
      <c r="GS535" s="16"/>
      <c r="GT535" s="16"/>
      <c r="GU535" s="16"/>
      <c r="GV535" s="16"/>
      <c r="GW535" s="16"/>
      <c r="GX535" s="16"/>
      <c r="GY535" s="16"/>
      <c r="GZ535" s="16"/>
      <c r="HA535" s="16"/>
      <c r="HB535" s="16"/>
      <c r="HC535" s="16"/>
      <c r="HD535" s="16"/>
      <c r="HE535" s="16"/>
      <c r="HF535" s="16"/>
      <c r="HG535" s="16"/>
      <c r="HH535" s="16"/>
      <c r="HI535" s="16"/>
      <c r="HJ535" s="16"/>
      <c r="HK535" s="16"/>
      <c r="HL535" s="16"/>
      <c r="HM535" s="16"/>
      <c r="HN535" s="16"/>
      <c r="HO535" s="16"/>
      <c r="HP535" s="16"/>
      <c r="HQ535" s="16"/>
      <c r="HR535" s="16"/>
      <c r="HS535" s="16"/>
      <c r="HT535" s="16"/>
      <c r="HU535" s="16"/>
      <c r="HV535" s="16"/>
      <c r="HW535" s="16"/>
      <c r="HX535" s="16"/>
      <c r="HY535" s="16"/>
      <c r="HZ535" s="16"/>
      <c r="IA535" s="16"/>
      <c r="IB535" s="16"/>
      <c r="IC535" s="16"/>
      <c r="ID535" s="16"/>
      <c r="IE535" s="16"/>
      <c r="IF535" s="16"/>
      <c r="IG535" s="16"/>
      <c r="IH535" s="16"/>
      <c r="II535" s="16"/>
      <c r="IJ535" s="16"/>
      <c r="IK535" s="16"/>
      <c r="IL535" s="16"/>
      <c r="IM535" s="16"/>
      <c r="IN535" s="16"/>
      <c r="IO535" s="16"/>
      <c r="IP535" s="16"/>
      <c r="IQ535" s="16"/>
      <c r="IR535" s="16"/>
      <c r="IS535" s="16"/>
      <c r="IT535" s="16"/>
      <c r="IU535" s="16"/>
      <c r="IV535" s="16"/>
      <c r="IW535" s="16"/>
      <c r="IX535" s="16"/>
      <c r="IY535" s="16"/>
      <c r="IZ535" s="16"/>
      <c r="JA535" s="16"/>
      <c r="JB535" s="16"/>
      <c r="JC535" s="16"/>
      <c r="JD535" s="16"/>
      <c r="JE535" s="16"/>
      <c r="JF535" s="16"/>
      <c r="JG535" s="16"/>
      <c r="JH535" s="16"/>
      <c r="JI535" s="16"/>
      <c r="JJ535" s="16"/>
      <c r="JK535" s="16"/>
      <c r="JL535" s="16"/>
      <c r="JM535" s="16"/>
      <c r="JN535" s="16"/>
      <c r="JO535" s="16"/>
      <c r="JP535" s="16"/>
      <c r="JQ535" s="16"/>
      <c r="JR535" s="16"/>
      <c r="JS535" s="16"/>
      <c r="JT535" s="16"/>
      <c r="JU535" s="16"/>
      <c r="JV535" s="16"/>
      <c r="JW535" s="16"/>
      <c r="JX535" s="16"/>
      <c r="JY535" s="16"/>
      <c r="JZ535" s="16"/>
      <c r="KA535" s="16"/>
      <c r="KB535" s="16"/>
      <c r="KC535" s="16"/>
      <c r="KD535" s="16"/>
      <c r="KE535" s="16"/>
      <c r="KF535" s="16"/>
      <c r="KG535" s="16"/>
      <c r="KH535" s="16"/>
      <c r="KI535" s="16"/>
      <c r="KJ535" s="16"/>
      <c r="KK535" s="16"/>
      <c r="KL535" s="16"/>
      <c r="KM535" s="16"/>
      <c r="KN535" s="16"/>
      <c r="KO535" s="16"/>
      <c r="KP535" s="16"/>
      <c r="KQ535" s="16"/>
      <c r="KR535" s="16"/>
      <c r="KS535" s="16"/>
      <c r="KT535" s="16"/>
      <c r="KU535" s="16"/>
      <c r="KV535" s="16"/>
      <c r="KW535" s="16"/>
      <c r="KX535" s="16"/>
      <c r="KY535" s="16"/>
      <c r="KZ535" s="16"/>
      <c r="LA535" s="16"/>
      <c r="LB535" s="16"/>
      <c r="LC535" s="16"/>
      <c r="LD535" s="16"/>
      <c r="LE535" s="16"/>
      <c r="LF535" s="16"/>
      <c r="LG535" s="16"/>
      <c r="LH535" s="16"/>
      <c r="LI535" s="16"/>
      <c r="LJ535" s="16"/>
      <c r="LK535" s="16"/>
      <c r="LL535" s="16"/>
      <c r="LM535" s="16"/>
      <c r="LN535" s="16"/>
      <c r="LO535" s="16"/>
      <c r="LP535" s="16"/>
      <c r="LQ535" s="16"/>
      <c r="LR535" s="16"/>
      <c r="LS535" s="16"/>
      <c r="LT535" s="16"/>
      <c r="LU535" s="16"/>
      <c r="LV535" s="16"/>
      <c r="LW535" s="16"/>
      <c r="LX535" s="16"/>
      <c r="LY535" s="16"/>
      <c r="LZ535" s="16"/>
      <c r="MA535" s="16"/>
      <c r="MB535" s="16"/>
      <c r="MC535" s="16"/>
      <c r="MD535" s="16"/>
      <c r="ME535" s="16"/>
      <c r="MF535" s="16"/>
      <c r="MG535" s="16"/>
      <c r="MH535" s="16"/>
      <c r="MI535" s="16"/>
      <c r="MJ535" s="16"/>
      <c r="MK535" s="16"/>
      <c r="ML535" s="16"/>
      <c r="MM535" s="16"/>
      <c r="MN535" s="16"/>
      <c r="MO535" s="16"/>
      <c r="MP535" s="16"/>
      <c r="MQ535" s="16"/>
      <c r="MR535" s="16"/>
      <c r="MS535" s="16"/>
      <c r="MT535" s="16"/>
      <c r="MU535" s="16"/>
      <c r="MV535" s="16"/>
      <c r="MW535" s="16"/>
      <c r="MX535" s="16"/>
      <c r="MY535" s="16"/>
      <c r="MZ535" s="16"/>
      <c r="NA535" s="16"/>
      <c r="NB535" s="16"/>
      <c r="NC535" s="16"/>
      <c r="ND535" s="16"/>
      <c r="NE535" s="16"/>
      <c r="NF535" s="16"/>
      <c r="NG535" s="16"/>
      <c r="NH535" s="16"/>
      <c r="NI535" s="16"/>
      <c r="NJ535" s="16"/>
      <c r="NK535" s="16"/>
      <c r="NL535" s="16"/>
      <c r="NM535" s="16"/>
      <c r="NN535" s="16"/>
      <c r="NO535" s="16"/>
      <c r="NP535" s="16"/>
      <c r="NQ535" s="16"/>
      <c r="NR535" s="16"/>
      <c r="NS535" s="16"/>
      <c r="NT535" s="16"/>
      <c r="NU535" s="16"/>
      <c r="NV535" s="16"/>
      <c r="NW535" s="16"/>
      <c r="NX535" s="16"/>
      <c r="NY535" s="16"/>
      <c r="NZ535" s="16"/>
      <c r="OA535" s="16"/>
      <c r="OB535" s="16"/>
      <c r="OC535" s="16"/>
      <c r="OD535" s="16"/>
      <c r="OE535" s="16"/>
      <c r="OF535" s="16"/>
      <c r="OG535" s="16"/>
      <c r="OH535" s="16"/>
      <c r="OI535" s="16"/>
      <c r="OJ535" s="16"/>
      <c r="OK535" s="16"/>
      <c r="OL535" s="16"/>
      <c r="OM535" s="16"/>
      <c r="ON535" s="16"/>
      <c r="OO535" s="16"/>
      <c r="OP535" s="16"/>
      <c r="OQ535" s="16"/>
      <c r="OR535" s="16"/>
      <c r="OS535" s="16"/>
      <c r="OT535" s="16"/>
      <c r="OU535" s="16"/>
      <c r="OV535" s="16"/>
      <c r="OW535" s="16"/>
      <c r="OX535" s="16"/>
      <c r="OY535" s="16"/>
      <c r="OZ535" s="16"/>
      <c r="PA535" s="16"/>
      <c r="PB535" s="16"/>
      <c r="PC535" s="16"/>
      <c r="PD535" s="16"/>
      <c r="PE535" s="16"/>
      <c r="PF535" s="16"/>
      <c r="PG535" s="16"/>
      <c r="PH535" s="16"/>
      <c r="PI535" s="16"/>
      <c r="PJ535" s="16"/>
      <c r="PK535" s="16"/>
      <c r="PL535" s="16"/>
      <c r="PM535" s="16"/>
      <c r="PN535" s="16"/>
      <c r="PO535" s="16"/>
      <c r="PP535" s="16"/>
      <c r="PQ535" s="16"/>
      <c r="PR535" s="16"/>
      <c r="PS535" s="16"/>
      <c r="PT535" s="16"/>
      <c r="PU535" s="16"/>
      <c r="PV535" s="16"/>
      <c r="PW535" s="16"/>
      <c r="PX535" s="16"/>
      <c r="PY535" s="16"/>
      <c r="PZ535" s="16"/>
      <c r="QA535" s="16"/>
      <c r="QB535" s="16"/>
      <c r="QC535" s="16"/>
      <c r="QD535" s="16"/>
      <c r="QE535" s="16"/>
      <c r="QF535" s="16"/>
      <c r="QG535" s="16"/>
      <c r="QH535" s="16"/>
      <c r="QI535" s="16"/>
      <c r="QJ535" s="16"/>
      <c r="QK535" s="16"/>
      <c r="QL535" s="16"/>
      <c r="QM535" s="16"/>
      <c r="QN535" s="16"/>
      <c r="QO535" s="16"/>
      <c r="QP535" s="16"/>
      <c r="QQ535" s="16"/>
      <c r="QR535" s="16"/>
      <c r="QS535" s="16"/>
      <c r="QT535" s="16"/>
      <c r="QU535" s="16"/>
      <c r="QV535" s="16"/>
      <c r="QW535" s="16"/>
      <c r="QX535" s="16"/>
      <c r="QY535" s="16"/>
      <c r="QZ535" s="16"/>
      <c r="RA535" s="16"/>
      <c r="RB535" s="16"/>
      <c r="RC535" s="16"/>
      <c r="RD535" s="16"/>
      <c r="RE535" s="16"/>
      <c r="RF535" s="16"/>
      <c r="RG535" s="16"/>
      <c r="RH535" s="16"/>
      <c r="RI535" s="16"/>
      <c r="RJ535" s="16"/>
    </row>
    <row r="536" spans="2:478" x14ac:dyDescent="0.25">
      <c r="B536" s="16"/>
      <c r="C536" s="16"/>
      <c r="AF536" s="16"/>
      <c r="AG536" s="16"/>
      <c r="AH536" s="16"/>
      <c r="AI536" s="16"/>
      <c r="AJ536" s="16"/>
      <c r="AK536" s="16"/>
      <c r="AL536" s="16"/>
      <c r="AM536" s="16"/>
      <c r="AN536" s="16"/>
      <c r="AO536" s="16"/>
      <c r="AP536" s="16"/>
      <c r="AQ536" s="16"/>
      <c r="AR536" s="16"/>
      <c r="AS536" s="16"/>
      <c r="AT536" s="16"/>
      <c r="AU536" s="16"/>
      <c r="AV536" s="16"/>
      <c r="AW536" s="16"/>
      <c r="AX536" s="16"/>
      <c r="AY536" s="16"/>
      <c r="AZ536" s="16"/>
      <c r="BA536" s="16"/>
      <c r="BB536" s="16"/>
      <c r="BC536" s="16"/>
      <c r="BD536" s="16"/>
      <c r="BE536" s="16"/>
      <c r="BF536" s="16"/>
      <c r="BG536" s="16"/>
      <c r="BH536" s="16"/>
      <c r="BI536" s="16"/>
      <c r="BJ536" s="16"/>
      <c r="BK536" s="16"/>
      <c r="BL536" s="16"/>
      <c r="BM536" s="16"/>
      <c r="BN536" s="16"/>
      <c r="BO536" s="16"/>
      <c r="BP536" s="16"/>
      <c r="BQ536" s="16"/>
      <c r="BR536" s="16"/>
      <c r="BS536" s="16"/>
      <c r="BT536" s="16"/>
      <c r="BU536" s="16"/>
      <c r="BV536" s="16"/>
      <c r="BW536" s="16"/>
      <c r="BX536" s="16"/>
      <c r="BY536" s="16"/>
      <c r="BZ536" s="16"/>
      <c r="CA536" s="16"/>
      <c r="CB536" s="16"/>
      <c r="CC536" s="16"/>
      <c r="CD536" s="16"/>
      <c r="CE536" s="16"/>
      <c r="CF536" s="16"/>
      <c r="CG536" s="16"/>
      <c r="CH536" s="16"/>
      <c r="CI536" s="16"/>
      <c r="CJ536" s="16"/>
      <c r="CK536" s="16"/>
      <c r="CL536" s="16"/>
      <c r="CM536" s="16"/>
      <c r="CN536" s="16"/>
      <c r="CO536" s="16"/>
      <c r="CP536" s="16"/>
      <c r="CQ536" s="16"/>
      <c r="CR536" s="16"/>
      <c r="CS536" s="16"/>
      <c r="CT536" s="16"/>
      <c r="CU536" s="16"/>
      <c r="CV536" s="16"/>
      <c r="CW536" s="16"/>
      <c r="CX536" s="16"/>
      <c r="CY536" s="16"/>
      <c r="CZ536" s="16"/>
      <c r="DA536" s="16"/>
      <c r="DB536" s="16"/>
      <c r="DC536" s="16"/>
      <c r="DD536" s="16"/>
      <c r="DE536" s="16"/>
      <c r="DF536" s="16"/>
      <c r="DG536" s="16"/>
      <c r="DH536" s="16"/>
      <c r="DI536" s="16"/>
      <c r="DJ536" s="16"/>
      <c r="DK536" s="16"/>
      <c r="DL536" s="16"/>
      <c r="DM536" s="16"/>
      <c r="DN536" s="16"/>
      <c r="DO536" s="16"/>
      <c r="DP536" s="16"/>
      <c r="DQ536" s="16"/>
      <c r="DR536" s="16"/>
      <c r="DS536" s="16"/>
      <c r="DT536" s="16"/>
      <c r="DU536" s="16"/>
      <c r="DV536" s="16"/>
      <c r="DW536" s="16"/>
      <c r="DX536" s="16"/>
      <c r="DY536" s="16"/>
      <c r="DZ536" s="16"/>
      <c r="EA536" s="16"/>
      <c r="EB536" s="16"/>
      <c r="EC536" s="16"/>
      <c r="ED536" s="16"/>
      <c r="EE536" s="16"/>
      <c r="EF536" s="16"/>
      <c r="EG536" s="16"/>
      <c r="EH536" s="16"/>
      <c r="EI536" s="16"/>
      <c r="EJ536" s="16"/>
      <c r="EK536" s="16"/>
      <c r="EL536" s="16"/>
      <c r="EM536" s="16"/>
      <c r="EN536" s="16"/>
      <c r="EO536" s="16"/>
      <c r="EP536" s="16"/>
      <c r="EQ536" s="16"/>
      <c r="ER536" s="16"/>
      <c r="ES536" s="16"/>
      <c r="ET536" s="16"/>
      <c r="EU536" s="16"/>
      <c r="EV536" s="16"/>
      <c r="EW536" s="16"/>
      <c r="EX536" s="16"/>
      <c r="EY536" s="16"/>
      <c r="EZ536" s="16"/>
      <c r="FA536" s="16"/>
      <c r="FB536" s="16"/>
      <c r="FC536" s="16"/>
      <c r="FD536" s="16"/>
      <c r="FE536" s="16"/>
      <c r="FF536" s="16"/>
      <c r="FG536" s="16"/>
      <c r="FH536" s="16"/>
      <c r="FI536" s="16"/>
      <c r="FJ536" s="16"/>
      <c r="FK536" s="16"/>
      <c r="FL536" s="16"/>
      <c r="FM536" s="16"/>
      <c r="FN536" s="16"/>
      <c r="FO536" s="16"/>
      <c r="FP536" s="16"/>
      <c r="FQ536" s="16"/>
      <c r="FR536" s="16"/>
      <c r="FS536" s="16"/>
      <c r="FT536" s="16"/>
      <c r="FU536" s="16"/>
      <c r="FV536" s="16"/>
      <c r="FW536" s="16"/>
      <c r="FX536" s="16"/>
      <c r="FY536" s="16"/>
      <c r="FZ536" s="16"/>
      <c r="GA536" s="16"/>
      <c r="GB536" s="16"/>
      <c r="GC536" s="16"/>
      <c r="GD536" s="16"/>
      <c r="GE536" s="16"/>
      <c r="GF536" s="16"/>
      <c r="GG536" s="16"/>
      <c r="GH536" s="16"/>
      <c r="GI536" s="16"/>
      <c r="GJ536" s="16"/>
      <c r="GK536" s="16"/>
      <c r="GL536" s="16"/>
      <c r="GM536" s="16"/>
      <c r="GN536" s="16"/>
      <c r="GO536" s="16"/>
      <c r="GP536" s="16"/>
      <c r="GQ536" s="16"/>
      <c r="GR536" s="16"/>
      <c r="GS536" s="16"/>
      <c r="GT536" s="16"/>
      <c r="GU536" s="16"/>
      <c r="GV536" s="16"/>
      <c r="GW536" s="16"/>
      <c r="GX536" s="16"/>
      <c r="GY536" s="16"/>
      <c r="GZ536" s="16"/>
      <c r="HA536" s="16"/>
      <c r="HB536" s="16"/>
      <c r="HC536" s="16"/>
      <c r="HD536" s="16"/>
      <c r="HE536" s="16"/>
      <c r="HF536" s="16"/>
      <c r="HG536" s="16"/>
      <c r="HH536" s="16"/>
      <c r="HI536" s="16"/>
      <c r="HJ536" s="16"/>
      <c r="HK536" s="16"/>
      <c r="HL536" s="16"/>
      <c r="HM536" s="16"/>
      <c r="HN536" s="16"/>
      <c r="HO536" s="16"/>
      <c r="HP536" s="16"/>
      <c r="HQ536" s="16"/>
      <c r="HR536" s="16"/>
      <c r="HS536" s="16"/>
      <c r="HT536" s="16"/>
      <c r="HU536" s="16"/>
      <c r="HV536" s="16"/>
      <c r="HW536" s="16"/>
      <c r="HX536" s="16"/>
      <c r="HY536" s="16"/>
      <c r="HZ536" s="16"/>
      <c r="IA536" s="16"/>
      <c r="IB536" s="16"/>
      <c r="IC536" s="16"/>
      <c r="ID536" s="16"/>
      <c r="IE536" s="16"/>
      <c r="IF536" s="16"/>
      <c r="IG536" s="16"/>
      <c r="IH536" s="16"/>
      <c r="II536" s="16"/>
      <c r="IJ536" s="16"/>
      <c r="IK536" s="16"/>
      <c r="IL536" s="16"/>
      <c r="IM536" s="16"/>
      <c r="IN536" s="16"/>
      <c r="IO536" s="16"/>
      <c r="IP536" s="16"/>
      <c r="IQ536" s="16"/>
      <c r="IR536" s="16"/>
      <c r="IS536" s="16"/>
      <c r="IT536" s="16"/>
      <c r="IU536" s="16"/>
      <c r="IV536" s="16"/>
      <c r="IW536" s="16"/>
      <c r="IX536" s="16"/>
      <c r="IY536" s="16"/>
      <c r="IZ536" s="16"/>
      <c r="JA536" s="16"/>
      <c r="JB536" s="16"/>
      <c r="JC536" s="16"/>
      <c r="JD536" s="16"/>
      <c r="JE536" s="16"/>
      <c r="JF536" s="16"/>
      <c r="JG536" s="16"/>
      <c r="JH536" s="16"/>
      <c r="JI536" s="16"/>
      <c r="JJ536" s="16"/>
      <c r="JK536" s="16"/>
      <c r="JL536" s="16"/>
      <c r="JM536" s="16"/>
      <c r="JN536" s="16"/>
      <c r="JO536" s="16"/>
      <c r="JP536" s="16"/>
      <c r="JQ536" s="16"/>
      <c r="JR536" s="16"/>
      <c r="JS536" s="16"/>
      <c r="JT536" s="16"/>
      <c r="JU536" s="16"/>
      <c r="JV536" s="16"/>
      <c r="JW536" s="16"/>
      <c r="JX536" s="16"/>
      <c r="JY536" s="16"/>
      <c r="JZ536" s="16"/>
      <c r="KA536" s="16"/>
      <c r="KB536" s="16"/>
      <c r="KC536" s="16"/>
      <c r="KD536" s="16"/>
      <c r="KE536" s="16"/>
      <c r="KF536" s="16"/>
      <c r="KG536" s="16"/>
      <c r="KH536" s="16"/>
      <c r="KI536" s="16"/>
      <c r="KJ536" s="16"/>
      <c r="KK536" s="16"/>
      <c r="KL536" s="16"/>
      <c r="KM536" s="16"/>
      <c r="KN536" s="16"/>
      <c r="KO536" s="16"/>
      <c r="KP536" s="16"/>
      <c r="KQ536" s="16"/>
      <c r="KR536" s="16"/>
      <c r="KS536" s="16"/>
      <c r="KT536" s="16"/>
      <c r="KU536" s="16"/>
      <c r="KV536" s="16"/>
      <c r="KW536" s="16"/>
      <c r="KX536" s="16"/>
      <c r="KY536" s="16"/>
      <c r="KZ536" s="16"/>
      <c r="LA536" s="16"/>
      <c r="LB536" s="16"/>
      <c r="LC536" s="16"/>
      <c r="LD536" s="16"/>
      <c r="LE536" s="16"/>
      <c r="LF536" s="16"/>
      <c r="LG536" s="16"/>
      <c r="LH536" s="16"/>
      <c r="LI536" s="16"/>
      <c r="LJ536" s="16"/>
      <c r="LK536" s="16"/>
      <c r="LL536" s="16"/>
      <c r="LM536" s="16"/>
      <c r="LN536" s="16"/>
      <c r="LO536" s="16"/>
      <c r="LP536" s="16"/>
      <c r="LQ536" s="16"/>
      <c r="LR536" s="16"/>
      <c r="LS536" s="16"/>
      <c r="LT536" s="16"/>
      <c r="LU536" s="16"/>
      <c r="LV536" s="16"/>
      <c r="LW536" s="16"/>
      <c r="LX536" s="16"/>
      <c r="LY536" s="16"/>
      <c r="LZ536" s="16"/>
      <c r="MA536" s="16"/>
      <c r="MB536" s="16"/>
      <c r="MC536" s="16"/>
      <c r="MD536" s="16"/>
      <c r="ME536" s="16"/>
      <c r="MF536" s="16"/>
      <c r="MG536" s="16"/>
      <c r="MH536" s="16"/>
      <c r="MI536" s="16"/>
      <c r="MJ536" s="16"/>
      <c r="MK536" s="16"/>
      <c r="ML536" s="16"/>
      <c r="MM536" s="16"/>
      <c r="MN536" s="16"/>
      <c r="MO536" s="16"/>
      <c r="MP536" s="16"/>
      <c r="MQ536" s="16"/>
      <c r="MR536" s="16"/>
      <c r="MS536" s="16"/>
      <c r="MT536" s="16"/>
      <c r="MU536" s="16"/>
      <c r="MV536" s="16"/>
      <c r="MW536" s="16"/>
      <c r="MX536" s="16"/>
      <c r="MY536" s="16"/>
      <c r="MZ536" s="16"/>
      <c r="NA536" s="16"/>
      <c r="NB536" s="16"/>
      <c r="NC536" s="16"/>
      <c r="ND536" s="16"/>
      <c r="NE536" s="16"/>
      <c r="NF536" s="16"/>
      <c r="NG536" s="16"/>
      <c r="NH536" s="16"/>
      <c r="NI536" s="16"/>
      <c r="NJ536" s="16"/>
      <c r="NK536" s="16"/>
      <c r="NL536" s="16"/>
      <c r="NM536" s="16"/>
      <c r="NN536" s="16"/>
      <c r="NO536" s="16"/>
      <c r="NP536" s="16"/>
      <c r="NQ536" s="16"/>
      <c r="NR536" s="16"/>
      <c r="NS536" s="16"/>
      <c r="NT536" s="16"/>
      <c r="NU536" s="16"/>
      <c r="NV536" s="16"/>
      <c r="NW536" s="16"/>
      <c r="NX536" s="16"/>
      <c r="NY536" s="16"/>
      <c r="NZ536" s="16"/>
      <c r="OA536" s="16"/>
      <c r="OB536" s="16"/>
      <c r="OC536" s="16"/>
      <c r="OD536" s="16"/>
      <c r="OE536" s="16"/>
      <c r="OF536" s="16"/>
      <c r="OG536" s="16"/>
      <c r="OH536" s="16"/>
      <c r="OI536" s="16"/>
      <c r="OJ536" s="16"/>
      <c r="OK536" s="16"/>
      <c r="OL536" s="16"/>
      <c r="OM536" s="16"/>
      <c r="ON536" s="16"/>
      <c r="OO536" s="16"/>
      <c r="OP536" s="16"/>
      <c r="OQ536" s="16"/>
      <c r="OR536" s="16"/>
      <c r="OS536" s="16"/>
      <c r="OT536" s="16"/>
      <c r="OU536" s="16"/>
      <c r="OV536" s="16"/>
      <c r="OW536" s="16"/>
      <c r="OX536" s="16"/>
      <c r="OY536" s="16"/>
      <c r="OZ536" s="16"/>
      <c r="PA536" s="16"/>
      <c r="PB536" s="16"/>
      <c r="PC536" s="16"/>
      <c r="PD536" s="16"/>
      <c r="PE536" s="16"/>
      <c r="PF536" s="16"/>
      <c r="PG536" s="16"/>
      <c r="PH536" s="16"/>
      <c r="PI536" s="16"/>
      <c r="PJ536" s="16"/>
      <c r="PK536" s="16"/>
      <c r="PL536" s="16"/>
      <c r="PM536" s="16"/>
      <c r="PN536" s="16"/>
      <c r="PO536" s="16"/>
      <c r="PP536" s="16"/>
      <c r="PQ536" s="16"/>
      <c r="PR536" s="16"/>
      <c r="PS536" s="16"/>
      <c r="PT536" s="16"/>
      <c r="PU536" s="16"/>
      <c r="PV536" s="16"/>
      <c r="PW536" s="16"/>
      <c r="PX536" s="16"/>
      <c r="PY536" s="16"/>
      <c r="PZ536" s="16"/>
      <c r="QA536" s="16"/>
      <c r="QB536" s="16"/>
      <c r="QC536" s="16"/>
      <c r="QD536" s="16"/>
      <c r="QE536" s="16"/>
      <c r="QF536" s="16"/>
      <c r="QG536" s="16"/>
      <c r="QH536" s="16"/>
      <c r="QI536" s="16"/>
      <c r="QJ536" s="16"/>
      <c r="QK536" s="16"/>
      <c r="QL536" s="16"/>
      <c r="QM536" s="16"/>
      <c r="QN536" s="16"/>
      <c r="QO536" s="16"/>
      <c r="QP536" s="16"/>
      <c r="QQ536" s="16"/>
      <c r="QR536" s="16"/>
      <c r="QS536" s="16"/>
      <c r="QT536" s="16"/>
      <c r="QU536" s="16"/>
      <c r="QV536" s="16"/>
      <c r="QW536" s="16"/>
      <c r="QX536" s="16"/>
      <c r="QY536" s="16"/>
      <c r="QZ536" s="16"/>
      <c r="RA536" s="16"/>
      <c r="RB536" s="16"/>
      <c r="RC536" s="16"/>
      <c r="RD536" s="16"/>
      <c r="RE536" s="16"/>
      <c r="RF536" s="16"/>
      <c r="RG536" s="16"/>
      <c r="RH536" s="16"/>
      <c r="RI536" s="16"/>
      <c r="RJ536" s="16"/>
    </row>
    <row r="537" spans="2:478" x14ac:dyDescent="0.25">
      <c r="B537" s="16"/>
      <c r="C537" s="16"/>
      <c r="AF537" s="16"/>
      <c r="AG537" s="16"/>
      <c r="AH537" s="16"/>
      <c r="AI537" s="16"/>
      <c r="AJ537" s="16"/>
      <c r="AK537" s="16"/>
      <c r="AL537" s="16"/>
      <c r="AM537" s="16"/>
      <c r="AN537" s="16"/>
      <c r="AO537" s="16"/>
      <c r="AP537" s="16"/>
      <c r="AQ537" s="16"/>
      <c r="AR537" s="16"/>
      <c r="AS537" s="16"/>
      <c r="AT537" s="16"/>
      <c r="AU537" s="16"/>
      <c r="AV537" s="16"/>
      <c r="AW537" s="16"/>
      <c r="AX537" s="16"/>
      <c r="AY537" s="16"/>
      <c r="AZ537" s="16"/>
      <c r="BA537" s="16"/>
      <c r="BB537" s="16"/>
      <c r="BC537" s="16"/>
      <c r="BD537" s="16"/>
      <c r="BE537" s="16"/>
      <c r="BF537" s="16"/>
      <c r="BG537" s="16"/>
      <c r="BH537" s="16"/>
      <c r="BI537" s="16"/>
      <c r="BJ537" s="16"/>
      <c r="BK537" s="16"/>
      <c r="BL537" s="16"/>
      <c r="BM537" s="16"/>
      <c r="BN537" s="16"/>
      <c r="BO537" s="16"/>
      <c r="BP537" s="16"/>
      <c r="BQ537" s="16"/>
      <c r="BR537" s="16"/>
      <c r="BS537" s="16"/>
      <c r="BT537" s="16"/>
      <c r="BU537" s="16"/>
      <c r="BV537" s="16"/>
      <c r="BW537" s="16"/>
      <c r="BX537" s="16"/>
      <c r="BY537" s="16"/>
      <c r="BZ537" s="16"/>
      <c r="CA537" s="16"/>
      <c r="CB537" s="16"/>
      <c r="CC537" s="16"/>
      <c r="CD537" s="16"/>
      <c r="CE537" s="16"/>
      <c r="CF537" s="16"/>
      <c r="CG537" s="16"/>
      <c r="CH537" s="16"/>
      <c r="CI537" s="16"/>
      <c r="CJ537" s="16"/>
      <c r="CK537" s="16"/>
      <c r="CL537" s="16"/>
      <c r="CM537" s="16"/>
      <c r="CN537" s="16"/>
      <c r="CO537" s="16"/>
      <c r="CP537" s="16"/>
      <c r="CQ537" s="16"/>
      <c r="CR537" s="16"/>
      <c r="CS537" s="16"/>
      <c r="CT537" s="16"/>
      <c r="CU537" s="16"/>
      <c r="CV537" s="16"/>
      <c r="CW537" s="16"/>
      <c r="CX537" s="16"/>
      <c r="CY537" s="16"/>
      <c r="CZ537" s="16"/>
      <c r="DA537" s="16"/>
      <c r="DB537" s="16"/>
      <c r="DC537" s="16"/>
      <c r="DD537" s="16"/>
      <c r="DE537" s="16"/>
      <c r="DF537" s="16"/>
      <c r="DG537" s="16"/>
      <c r="DH537" s="16"/>
      <c r="DI537" s="16"/>
      <c r="DJ537" s="16"/>
      <c r="DK537" s="16"/>
      <c r="DL537" s="16"/>
      <c r="DM537" s="16"/>
      <c r="DN537" s="16"/>
      <c r="DO537" s="16"/>
      <c r="DP537" s="16"/>
      <c r="DQ537" s="16"/>
      <c r="DR537" s="16"/>
      <c r="DS537" s="16"/>
      <c r="DT537" s="16"/>
      <c r="DU537" s="16"/>
      <c r="DV537" s="16"/>
      <c r="DW537" s="16"/>
      <c r="DX537" s="16"/>
      <c r="DY537" s="16"/>
      <c r="DZ537" s="16"/>
      <c r="EA537" s="16"/>
      <c r="EB537" s="16"/>
      <c r="EC537" s="16"/>
      <c r="ED537" s="16"/>
      <c r="EE537" s="16"/>
      <c r="EF537" s="16"/>
      <c r="EG537" s="16"/>
      <c r="EH537" s="16"/>
      <c r="EI537" s="16"/>
      <c r="EJ537" s="16"/>
      <c r="EK537" s="16"/>
      <c r="EL537" s="16"/>
      <c r="EM537" s="16"/>
      <c r="EN537" s="16"/>
      <c r="EO537" s="16"/>
      <c r="EP537" s="16"/>
      <c r="EQ537" s="16"/>
      <c r="ER537" s="16"/>
      <c r="ES537" s="16"/>
      <c r="ET537" s="16"/>
      <c r="EU537" s="16"/>
      <c r="EV537" s="16"/>
      <c r="EW537" s="16"/>
      <c r="EX537" s="16"/>
      <c r="EY537" s="16"/>
      <c r="EZ537" s="16"/>
      <c r="FA537" s="16"/>
      <c r="FB537" s="16"/>
      <c r="FC537" s="16"/>
      <c r="FD537" s="16"/>
      <c r="FE537" s="16"/>
      <c r="FF537" s="16"/>
      <c r="FG537" s="16"/>
      <c r="FH537" s="16"/>
      <c r="FI537" s="16"/>
      <c r="FJ537" s="16"/>
      <c r="FK537" s="16"/>
      <c r="FL537" s="16"/>
      <c r="FM537" s="16"/>
      <c r="FN537" s="16"/>
      <c r="FO537" s="16"/>
      <c r="FP537" s="16"/>
      <c r="FQ537" s="16"/>
      <c r="FR537" s="16"/>
      <c r="FS537" s="16"/>
      <c r="FT537" s="16"/>
      <c r="FU537" s="16"/>
      <c r="FV537" s="16"/>
      <c r="FW537" s="16"/>
      <c r="FX537" s="16"/>
      <c r="FY537" s="16"/>
      <c r="FZ537" s="16"/>
      <c r="GA537" s="16"/>
      <c r="GB537" s="16"/>
      <c r="GC537" s="16"/>
      <c r="GD537" s="16"/>
      <c r="GE537" s="16"/>
      <c r="GF537" s="16"/>
      <c r="GG537" s="16"/>
      <c r="GH537" s="16"/>
      <c r="GI537" s="16"/>
      <c r="GJ537" s="16"/>
      <c r="GK537" s="16"/>
      <c r="GL537" s="16"/>
      <c r="GM537" s="16"/>
      <c r="GN537" s="16"/>
      <c r="GO537" s="16"/>
      <c r="GP537" s="16"/>
      <c r="GQ537" s="16"/>
      <c r="GR537" s="16"/>
      <c r="GS537" s="16"/>
      <c r="GT537" s="16"/>
      <c r="GU537" s="16"/>
      <c r="GV537" s="16"/>
      <c r="GW537" s="16"/>
      <c r="GX537" s="16"/>
      <c r="GY537" s="16"/>
      <c r="GZ537" s="16"/>
      <c r="HA537" s="16"/>
      <c r="HB537" s="16"/>
      <c r="HC537" s="16"/>
      <c r="HD537" s="16"/>
      <c r="HE537" s="16"/>
      <c r="HF537" s="16"/>
      <c r="HG537" s="16"/>
      <c r="HH537" s="16"/>
      <c r="HI537" s="16"/>
      <c r="HJ537" s="16"/>
      <c r="HK537" s="16"/>
      <c r="HL537" s="16"/>
      <c r="HM537" s="16"/>
      <c r="HN537" s="16"/>
      <c r="HO537" s="16"/>
      <c r="HP537" s="16"/>
      <c r="HQ537" s="16"/>
      <c r="HR537" s="16"/>
      <c r="HS537" s="16"/>
      <c r="HT537" s="16"/>
      <c r="HU537" s="16"/>
      <c r="HV537" s="16"/>
      <c r="HW537" s="16"/>
      <c r="HX537" s="16"/>
      <c r="HY537" s="16"/>
      <c r="HZ537" s="16"/>
      <c r="IA537" s="16"/>
      <c r="IB537" s="16"/>
      <c r="IC537" s="16"/>
      <c r="ID537" s="16"/>
      <c r="IE537" s="16"/>
      <c r="IF537" s="16"/>
      <c r="IG537" s="16"/>
      <c r="IH537" s="16"/>
      <c r="II537" s="16"/>
      <c r="IJ537" s="16"/>
      <c r="IK537" s="16"/>
      <c r="IL537" s="16"/>
      <c r="IM537" s="16"/>
      <c r="IN537" s="16"/>
      <c r="IO537" s="16"/>
      <c r="IP537" s="16"/>
      <c r="IQ537" s="16"/>
      <c r="IR537" s="16"/>
      <c r="IS537" s="16"/>
      <c r="IT537" s="16"/>
      <c r="IU537" s="16"/>
      <c r="IV537" s="16"/>
      <c r="IW537" s="16"/>
      <c r="IX537" s="16"/>
      <c r="IY537" s="16"/>
      <c r="IZ537" s="16"/>
      <c r="JA537" s="16"/>
      <c r="JB537" s="16"/>
      <c r="JC537" s="16"/>
      <c r="JD537" s="16"/>
      <c r="JE537" s="16"/>
      <c r="JF537" s="16"/>
      <c r="JG537" s="16"/>
      <c r="JH537" s="16"/>
      <c r="JI537" s="16"/>
      <c r="JJ537" s="16"/>
      <c r="JK537" s="16"/>
      <c r="JL537" s="16"/>
      <c r="JM537" s="16"/>
      <c r="JN537" s="16"/>
      <c r="JO537" s="16"/>
      <c r="JP537" s="16"/>
      <c r="JQ537" s="16"/>
      <c r="JR537" s="16"/>
      <c r="JS537" s="16"/>
      <c r="JT537" s="16"/>
      <c r="JU537" s="16"/>
      <c r="JV537" s="16"/>
      <c r="JW537" s="16"/>
      <c r="JX537" s="16"/>
      <c r="JY537" s="16"/>
      <c r="JZ537" s="16"/>
      <c r="KA537" s="16"/>
      <c r="KB537" s="16"/>
      <c r="KC537" s="16"/>
      <c r="KD537" s="16"/>
      <c r="KE537" s="16"/>
      <c r="KF537" s="16"/>
      <c r="KG537" s="16"/>
      <c r="KH537" s="16"/>
      <c r="KI537" s="16"/>
      <c r="KJ537" s="16"/>
      <c r="KK537" s="16"/>
      <c r="KL537" s="16"/>
      <c r="KM537" s="16"/>
      <c r="KN537" s="16"/>
      <c r="KO537" s="16"/>
      <c r="KP537" s="16"/>
      <c r="KQ537" s="16"/>
      <c r="KR537" s="16"/>
      <c r="KS537" s="16"/>
      <c r="KT537" s="16"/>
      <c r="KU537" s="16"/>
      <c r="KV537" s="16"/>
      <c r="KW537" s="16"/>
      <c r="KX537" s="16"/>
      <c r="KY537" s="16"/>
      <c r="KZ537" s="16"/>
      <c r="LA537" s="16"/>
      <c r="LB537" s="16"/>
      <c r="LC537" s="16"/>
      <c r="LD537" s="16"/>
      <c r="LE537" s="16"/>
      <c r="LF537" s="16"/>
      <c r="LG537" s="16"/>
      <c r="LH537" s="16"/>
      <c r="LI537" s="16"/>
      <c r="LJ537" s="16"/>
      <c r="LK537" s="16"/>
      <c r="LL537" s="16"/>
      <c r="LM537" s="16"/>
      <c r="LN537" s="16"/>
      <c r="LO537" s="16"/>
      <c r="LP537" s="16"/>
      <c r="LQ537" s="16"/>
      <c r="LR537" s="16"/>
      <c r="LS537" s="16"/>
      <c r="LT537" s="16"/>
      <c r="LU537" s="16"/>
      <c r="LV537" s="16"/>
      <c r="LW537" s="16"/>
      <c r="LX537" s="16"/>
      <c r="LY537" s="16"/>
      <c r="LZ537" s="16"/>
      <c r="MA537" s="16"/>
      <c r="MB537" s="16"/>
      <c r="MC537" s="16"/>
      <c r="MD537" s="16"/>
      <c r="ME537" s="16"/>
      <c r="MF537" s="16"/>
      <c r="MG537" s="16"/>
      <c r="MH537" s="16"/>
      <c r="MI537" s="16"/>
      <c r="MJ537" s="16"/>
      <c r="MK537" s="16"/>
      <c r="ML537" s="16"/>
      <c r="MM537" s="16"/>
      <c r="MN537" s="16"/>
      <c r="MO537" s="16"/>
      <c r="MP537" s="16"/>
      <c r="MQ537" s="16"/>
      <c r="MR537" s="16"/>
      <c r="MS537" s="16"/>
      <c r="MT537" s="16"/>
      <c r="MU537" s="16"/>
      <c r="MV537" s="16"/>
      <c r="MW537" s="16"/>
      <c r="MX537" s="16"/>
      <c r="MY537" s="16"/>
      <c r="MZ537" s="16"/>
      <c r="NA537" s="16"/>
      <c r="NB537" s="16"/>
      <c r="NC537" s="16"/>
      <c r="ND537" s="16"/>
      <c r="NE537" s="16"/>
      <c r="NF537" s="16"/>
      <c r="NG537" s="16"/>
      <c r="NH537" s="16"/>
      <c r="NI537" s="16"/>
      <c r="NJ537" s="16"/>
      <c r="NK537" s="16"/>
      <c r="NL537" s="16"/>
      <c r="NM537" s="16"/>
      <c r="NN537" s="16"/>
      <c r="NO537" s="16"/>
      <c r="NP537" s="16"/>
      <c r="NQ537" s="16"/>
      <c r="NR537" s="16"/>
      <c r="NS537" s="16"/>
      <c r="NT537" s="16"/>
      <c r="NU537" s="16"/>
      <c r="NV537" s="16"/>
      <c r="NW537" s="16"/>
      <c r="NX537" s="16"/>
      <c r="NY537" s="16"/>
      <c r="NZ537" s="16"/>
      <c r="OA537" s="16"/>
      <c r="OB537" s="16"/>
      <c r="OC537" s="16"/>
      <c r="OD537" s="16"/>
      <c r="OE537" s="16"/>
      <c r="OF537" s="16"/>
      <c r="OG537" s="16"/>
      <c r="OH537" s="16"/>
      <c r="OI537" s="16"/>
      <c r="OJ537" s="16"/>
      <c r="OK537" s="16"/>
      <c r="OL537" s="16"/>
      <c r="OM537" s="16"/>
      <c r="ON537" s="16"/>
      <c r="OO537" s="16"/>
      <c r="OP537" s="16"/>
      <c r="OQ537" s="16"/>
      <c r="OR537" s="16"/>
      <c r="OS537" s="16"/>
      <c r="OT537" s="16"/>
      <c r="OU537" s="16"/>
      <c r="OV537" s="16"/>
      <c r="OW537" s="16"/>
      <c r="OX537" s="16"/>
      <c r="OY537" s="16"/>
      <c r="OZ537" s="16"/>
      <c r="PA537" s="16"/>
      <c r="PB537" s="16"/>
      <c r="PC537" s="16"/>
      <c r="PD537" s="16"/>
      <c r="PE537" s="16"/>
      <c r="PF537" s="16"/>
      <c r="PG537" s="16"/>
      <c r="PH537" s="16"/>
      <c r="PI537" s="16"/>
      <c r="PJ537" s="16"/>
      <c r="PK537" s="16"/>
      <c r="PL537" s="16"/>
      <c r="PM537" s="16"/>
      <c r="PN537" s="16"/>
      <c r="PO537" s="16"/>
      <c r="PP537" s="16"/>
      <c r="PQ537" s="16"/>
      <c r="PR537" s="16"/>
      <c r="PS537" s="16"/>
      <c r="PT537" s="16"/>
      <c r="PU537" s="16"/>
      <c r="PV537" s="16"/>
      <c r="PW537" s="16"/>
      <c r="PX537" s="16"/>
      <c r="PY537" s="16"/>
      <c r="PZ537" s="16"/>
      <c r="QA537" s="16"/>
      <c r="QB537" s="16"/>
      <c r="QC537" s="16"/>
      <c r="QD537" s="16"/>
      <c r="QE537" s="16"/>
      <c r="QF537" s="16"/>
      <c r="QG537" s="16"/>
      <c r="QH537" s="16"/>
      <c r="QI537" s="16"/>
      <c r="QJ537" s="16"/>
      <c r="QK537" s="16"/>
      <c r="QL537" s="16"/>
      <c r="QM537" s="16"/>
      <c r="QN537" s="16"/>
      <c r="QO537" s="16"/>
      <c r="QP537" s="16"/>
      <c r="QQ537" s="16"/>
      <c r="QR537" s="16"/>
      <c r="QS537" s="16"/>
      <c r="QT537" s="16"/>
      <c r="QU537" s="16"/>
      <c r="QV537" s="16"/>
      <c r="QW537" s="16"/>
      <c r="QX537" s="16"/>
      <c r="QY537" s="16"/>
      <c r="QZ537" s="16"/>
      <c r="RA537" s="16"/>
      <c r="RB537" s="16"/>
      <c r="RC537" s="16"/>
      <c r="RD537" s="16"/>
      <c r="RE537" s="16"/>
      <c r="RF537" s="16"/>
      <c r="RG537" s="16"/>
      <c r="RH537" s="16"/>
      <c r="RI537" s="16"/>
      <c r="RJ537" s="16"/>
    </row>
    <row r="538" spans="2:478" x14ac:dyDescent="0.25">
      <c r="B538" s="16"/>
      <c r="C538" s="16"/>
      <c r="AF538" s="16"/>
      <c r="AG538" s="16"/>
      <c r="AH538" s="16"/>
      <c r="AI538" s="16"/>
      <c r="AJ538" s="16"/>
      <c r="AK538" s="16"/>
      <c r="AL538" s="16"/>
      <c r="AM538" s="16"/>
      <c r="AN538" s="16"/>
      <c r="AO538" s="16"/>
      <c r="AP538" s="16"/>
      <c r="AQ538" s="16"/>
      <c r="AR538" s="16"/>
      <c r="AS538" s="16"/>
      <c r="AT538" s="16"/>
      <c r="AU538" s="16"/>
      <c r="AV538" s="16"/>
      <c r="AW538" s="16"/>
      <c r="AX538" s="16"/>
      <c r="AY538" s="16"/>
      <c r="AZ538" s="16"/>
      <c r="BA538" s="16"/>
      <c r="BB538" s="16"/>
      <c r="BC538" s="16"/>
      <c r="BD538" s="16"/>
      <c r="BE538" s="16"/>
      <c r="BF538" s="16"/>
      <c r="BG538" s="16"/>
      <c r="BH538" s="16"/>
      <c r="BI538" s="16"/>
      <c r="BJ538" s="16"/>
      <c r="BK538" s="16"/>
      <c r="BL538" s="16"/>
      <c r="BM538" s="16"/>
      <c r="BN538" s="16"/>
      <c r="BO538" s="16"/>
      <c r="BP538" s="16"/>
      <c r="BQ538" s="16"/>
      <c r="BR538" s="16"/>
      <c r="BS538" s="16"/>
      <c r="BT538" s="16"/>
      <c r="BU538" s="16"/>
      <c r="BV538" s="16"/>
      <c r="BW538" s="16"/>
      <c r="BX538" s="16"/>
      <c r="BY538" s="16"/>
      <c r="BZ538" s="16"/>
      <c r="CA538" s="16"/>
      <c r="CB538" s="16"/>
      <c r="CC538" s="16"/>
      <c r="CD538" s="16"/>
      <c r="CE538" s="16"/>
      <c r="CF538" s="16"/>
      <c r="CG538" s="16"/>
      <c r="CH538" s="16"/>
      <c r="CI538" s="16"/>
      <c r="CJ538" s="16"/>
      <c r="CK538" s="16"/>
      <c r="CL538" s="16"/>
      <c r="CM538" s="16"/>
      <c r="CN538" s="16"/>
      <c r="CO538" s="16"/>
      <c r="CP538" s="16"/>
      <c r="CQ538" s="16"/>
      <c r="CR538" s="16"/>
      <c r="CS538" s="16"/>
      <c r="CT538" s="16"/>
      <c r="CU538" s="16"/>
      <c r="CV538" s="16"/>
      <c r="CW538" s="16"/>
      <c r="CX538" s="16"/>
      <c r="CY538" s="16"/>
      <c r="CZ538" s="16"/>
      <c r="DA538" s="16"/>
      <c r="DB538" s="16"/>
      <c r="DC538" s="16"/>
      <c r="DD538" s="16"/>
      <c r="DE538" s="16"/>
      <c r="DF538" s="16"/>
      <c r="DG538" s="16"/>
      <c r="DH538" s="16"/>
      <c r="DI538" s="16"/>
      <c r="DJ538" s="16"/>
      <c r="DK538" s="16"/>
      <c r="DL538" s="16"/>
      <c r="DM538" s="16"/>
      <c r="DN538" s="16"/>
      <c r="DO538" s="16"/>
      <c r="DP538" s="16"/>
      <c r="DQ538" s="16"/>
      <c r="DR538" s="16"/>
      <c r="DS538" s="16"/>
      <c r="DT538" s="16"/>
      <c r="DU538" s="16"/>
      <c r="DV538" s="16"/>
      <c r="DW538" s="16"/>
      <c r="DX538" s="16"/>
      <c r="DY538" s="16"/>
      <c r="DZ538" s="16"/>
      <c r="EA538" s="16"/>
      <c r="EB538" s="16"/>
      <c r="EC538" s="16"/>
      <c r="ED538" s="16"/>
      <c r="EE538" s="16"/>
      <c r="EF538" s="16"/>
      <c r="EG538" s="16"/>
      <c r="EH538" s="16"/>
      <c r="EI538" s="16"/>
      <c r="EJ538" s="16"/>
      <c r="EK538" s="16"/>
      <c r="EL538" s="16"/>
      <c r="EM538" s="16"/>
      <c r="EN538" s="16"/>
      <c r="EO538" s="16"/>
      <c r="EP538" s="16"/>
      <c r="EQ538" s="16"/>
      <c r="ER538" s="16"/>
      <c r="ES538" s="16"/>
      <c r="ET538" s="16"/>
      <c r="EU538" s="16"/>
      <c r="EV538" s="16"/>
      <c r="EW538" s="16"/>
      <c r="EX538" s="16"/>
      <c r="EY538" s="16"/>
      <c r="EZ538" s="16"/>
      <c r="FA538" s="16"/>
      <c r="FB538" s="16"/>
      <c r="FC538" s="16"/>
      <c r="FD538" s="16"/>
      <c r="FE538" s="16"/>
      <c r="FF538" s="16"/>
      <c r="FG538" s="16"/>
      <c r="FH538" s="16"/>
      <c r="FI538" s="16"/>
      <c r="FJ538" s="16"/>
      <c r="FK538" s="16"/>
      <c r="FL538" s="16"/>
      <c r="FM538" s="16"/>
      <c r="FN538" s="16"/>
      <c r="FO538" s="16"/>
      <c r="FP538" s="16"/>
      <c r="FQ538" s="16"/>
      <c r="FR538" s="16"/>
      <c r="FS538" s="16"/>
      <c r="FT538" s="16"/>
      <c r="FU538" s="16"/>
      <c r="FV538" s="16"/>
      <c r="FW538" s="16"/>
      <c r="FX538" s="16"/>
      <c r="FY538" s="16"/>
      <c r="FZ538" s="16"/>
      <c r="GA538" s="16"/>
      <c r="GB538" s="16"/>
      <c r="GC538" s="16"/>
      <c r="GD538" s="16"/>
      <c r="GE538" s="16"/>
      <c r="GF538" s="16"/>
      <c r="GG538" s="16"/>
      <c r="GH538" s="16"/>
      <c r="GI538" s="16"/>
      <c r="GJ538" s="16"/>
      <c r="GK538" s="16"/>
      <c r="GL538" s="16"/>
      <c r="GM538" s="16"/>
      <c r="GN538" s="16"/>
      <c r="GO538" s="16"/>
      <c r="GP538" s="16"/>
      <c r="GQ538" s="16"/>
      <c r="GR538" s="16"/>
      <c r="GS538" s="16"/>
      <c r="GT538" s="16"/>
      <c r="GU538" s="16"/>
      <c r="GV538" s="16"/>
      <c r="GW538" s="16"/>
      <c r="GX538" s="16"/>
      <c r="GY538" s="16"/>
      <c r="GZ538" s="16"/>
      <c r="HA538" s="16"/>
      <c r="HB538" s="16"/>
      <c r="HC538" s="16"/>
      <c r="HD538" s="16"/>
      <c r="HE538" s="16"/>
      <c r="HF538" s="16"/>
      <c r="HG538" s="16"/>
      <c r="HH538" s="16"/>
      <c r="HI538" s="16"/>
      <c r="HJ538" s="16"/>
      <c r="HK538" s="16"/>
      <c r="HL538" s="16"/>
      <c r="HM538" s="16"/>
      <c r="HN538" s="16"/>
      <c r="HO538" s="16"/>
      <c r="HP538" s="16"/>
      <c r="HQ538" s="16"/>
      <c r="HR538" s="16"/>
      <c r="HS538" s="16"/>
      <c r="HT538" s="16"/>
      <c r="HU538" s="16"/>
      <c r="HV538" s="16"/>
      <c r="HW538" s="16"/>
      <c r="HX538" s="16"/>
      <c r="HY538" s="16"/>
      <c r="HZ538" s="16"/>
      <c r="IA538" s="16"/>
      <c r="IB538" s="16"/>
      <c r="IC538" s="16"/>
      <c r="ID538" s="16"/>
      <c r="IE538" s="16"/>
      <c r="IF538" s="16"/>
      <c r="IG538" s="16"/>
      <c r="IH538" s="16"/>
      <c r="II538" s="16"/>
      <c r="IJ538" s="16"/>
      <c r="IK538" s="16"/>
      <c r="IL538" s="16"/>
      <c r="IM538" s="16"/>
      <c r="IN538" s="16"/>
      <c r="IO538" s="16"/>
      <c r="IP538" s="16"/>
      <c r="IQ538" s="16"/>
      <c r="IR538" s="16"/>
      <c r="IS538" s="16"/>
      <c r="IT538" s="16"/>
      <c r="IU538" s="16"/>
      <c r="IV538" s="16"/>
      <c r="IW538" s="16"/>
      <c r="IX538" s="16"/>
      <c r="IY538" s="16"/>
      <c r="IZ538" s="16"/>
      <c r="JA538" s="16"/>
      <c r="JB538" s="16"/>
      <c r="JC538" s="16"/>
      <c r="JD538" s="16"/>
      <c r="JE538" s="16"/>
      <c r="JF538" s="16"/>
      <c r="JG538" s="16"/>
      <c r="JH538" s="16"/>
      <c r="JI538" s="16"/>
      <c r="JJ538" s="16"/>
      <c r="JK538" s="16"/>
      <c r="JL538" s="16"/>
      <c r="JM538" s="16"/>
      <c r="JN538" s="16"/>
      <c r="JO538" s="16"/>
      <c r="JP538" s="16"/>
      <c r="JQ538" s="16"/>
      <c r="JR538" s="16"/>
      <c r="JS538" s="16"/>
      <c r="JT538" s="16"/>
      <c r="JU538" s="16"/>
      <c r="JV538" s="16"/>
      <c r="JW538" s="16"/>
      <c r="JX538" s="16"/>
      <c r="JY538" s="16"/>
      <c r="JZ538" s="16"/>
      <c r="KA538" s="16"/>
      <c r="KB538" s="16"/>
      <c r="KC538" s="16"/>
      <c r="KD538" s="16"/>
      <c r="KE538" s="16"/>
      <c r="KF538" s="16"/>
      <c r="KG538" s="16"/>
      <c r="KH538" s="16"/>
      <c r="KI538" s="16"/>
      <c r="KJ538" s="16"/>
      <c r="KK538" s="16"/>
      <c r="KL538" s="16"/>
      <c r="KM538" s="16"/>
      <c r="KN538" s="16"/>
      <c r="KO538" s="16"/>
      <c r="KP538" s="16"/>
      <c r="KQ538" s="16"/>
      <c r="KR538" s="16"/>
      <c r="KS538" s="16"/>
      <c r="KT538" s="16"/>
      <c r="KU538" s="16"/>
      <c r="KV538" s="16"/>
      <c r="KW538" s="16"/>
      <c r="KX538" s="16"/>
      <c r="KY538" s="16"/>
      <c r="KZ538" s="16"/>
      <c r="LA538" s="16"/>
      <c r="LB538" s="16"/>
      <c r="LC538" s="16"/>
      <c r="LD538" s="16"/>
      <c r="LE538" s="16"/>
      <c r="LF538" s="16"/>
      <c r="LG538" s="16"/>
      <c r="LH538" s="16"/>
      <c r="LI538" s="16"/>
      <c r="LJ538" s="16"/>
      <c r="LK538" s="16"/>
      <c r="LL538" s="16"/>
      <c r="LM538" s="16"/>
      <c r="LN538" s="16"/>
      <c r="LO538" s="16"/>
      <c r="LP538" s="16"/>
      <c r="LQ538" s="16"/>
      <c r="LR538" s="16"/>
      <c r="LS538" s="16"/>
      <c r="LT538" s="16"/>
      <c r="LU538" s="16"/>
      <c r="LV538" s="16"/>
      <c r="LW538" s="16"/>
      <c r="LX538" s="16"/>
      <c r="LY538" s="16"/>
      <c r="LZ538" s="16"/>
      <c r="MA538" s="16"/>
      <c r="MB538" s="16"/>
      <c r="MC538" s="16"/>
      <c r="MD538" s="16"/>
      <c r="ME538" s="16"/>
      <c r="MF538" s="16"/>
      <c r="MG538" s="16"/>
      <c r="MH538" s="16"/>
      <c r="MI538" s="16"/>
      <c r="MJ538" s="16"/>
      <c r="MK538" s="16"/>
      <c r="ML538" s="16"/>
      <c r="MM538" s="16"/>
      <c r="MN538" s="16"/>
      <c r="MO538" s="16"/>
      <c r="MP538" s="16"/>
      <c r="MQ538" s="16"/>
      <c r="MR538" s="16"/>
      <c r="MS538" s="16"/>
      <c r="MT538" s="16"/>
      <c r="MU538" s="16"/>
      <c r="MV538" s="16"/>
      <c r="MW538" s="16"/>
      <c r="MX538" s="16"/>
      <c r="MY538" s="16"/>
      <c r="MZ538" s="16"/>
      <c r="NA538" s="16"/>
      <c r="NB538" s="16"/>
      <c r="NC538" s="16"/>
      <c r="ND538" s="16"/>
      <c r="NE538" s="16"/>
      <c r="NF538" s="16"/>
      <c r="NG538" s="16"/>
      <c r="NH538" s="16"/>
      <c r="NI538" s="16"/>
      <c r="NJ538" s="16"/>
      <c r="NK538" s="16"/>
      <c r="NL538" s="16"/>
      <c r="NM538" s="16"/>
      <c r="NN538" s="16"/>
      <c r="NO538" s="16"/>
      <c r="NP538" s="16"/>
      <c r="NQ538" s="16"/>
      <c r="NR538" s="16"/>
      <c r="NS538" s="16"/>
      <c r="NT538" s="16"/>
      <c r="NU538" s="16"/>
      <c r="NV538" s="16"/>
      <c r="NW538" s="16"/>
      <c r="NX538" s="16"/>
      <c r="NY538" s="16"/>
      <c r="NZ538" s="16"/>
      <c r="OA538" s="16"/>
      <c r="OB538" s="16"/>
      <c r="OC538" s="16"/>
      <c r="OD538" s="16"/>
      <c r="OE538" s="16"/>
      <c r="OF538" s="16"/>
      <c r="OG538" s="16"/>
      <c r="OH538" s="16"/>
      <c r="OI538" s="16"/>
      <c r="OJ538" s="16"/>
      <c r="OK538" s="16"/>
      <c r="OL538" s="16"/>
      <c r="OM538" s="16"/>
      <c r="ON538" s="16"/>
      <c r="OO538" s="16"/>
      <c r="OP538" s="16"/>
      <c r="OQ538" s="16"/>
      <c r="OR538" s="16"/>
      <c r="OS538" s="16"/>
      <c r="OT538" s="16"/>
      <c r="OU538" s="16"/>
      <c r="OV538" s="16"/>
      <c r="OW538" s="16"/>
      <c r="OX538" s="16"/>
      <c r="OY538" s="16"/>
      <c r="OZ538" s="16"/>
      <c r="PA538" s="16"/>
      <c r="PB538" s="16"/>
      <c r="PC538" s="16"/>
      <c r="PD538" s="16"/>
      <c r="PE538" s="16"/>
      <c r="PF538" s="16"/>
      <c r="PG538" s="16"/>
      <c r="PH538" s="16"/>
      <c r="PI538" s="16"/>
      <c r="PJ538" s="16"/>
      <c r="PK538" s="16"/>
      <c r="PL538" s="16"/>
      <c r="PM538" s="16"/>
      <c r="PN538" s="16"/>
      <c r="PO538" s="16"/>
      <c r="PP538" s="16"/>
      <c r="PQ538" s="16"/>
      <c r="PR538" s="16"/>
      <c r="PS538" s="16"/>
      <c r="PT538" s="16"/>
      <c r="PU538" s="16"/>
      <c r="PV538" s="16"/>
      <c r="PW538" s="16"/>
      <c r="PX538" s="16"/>
      <c r="PY538" s="16"/>
      <c r="PZ538" s="16"/>
      <c r="QA538" s="16"/>
      <c r="QB538" s="16"/>
      <c r="QC538" s="16"/>
      <c r="QD538" s="16"/>
      <c r="QE538" s="16"/>
      <c r="QF538" s="16"/>
      <c r="QG538" s="16"/>
      <c r="QH538" s="16"/>
      <c r="QI538" s="16"/>
      <c r="QJ538" s="16"/>
      <c r="QK538" s="16"/>
      <c r="QL538" s="16"/>
      <c r="QM538" s="16"/>
      <c r="QN538" s="16"/>
      <c r="QO538" s="16"/>
      <c r="QP538" s="16"/>
      <c r="QQ538" s="16"/>
      <c r="QR538" s="16"/>
      <c r="QS538" s="16"/>
      <c r="QT538" s="16"/>
      <c r="QU538" s="16"/>
      <c r="QV538" s="16"/>
      <c r="QW538" s="16"/>
      <c r="QX538" s="16"/>
      <c r="QY538" s="16"/>
      <c r="QZ538" s="16"/>
      <c r="RA538" s="16"/>
      <c r="RB538" s="16"/>
      <c r="RC538" s="16"/>
      <c r="RD538" s="16"/>
      <c r="RE538" s="16"/>
      <c r="RF538" s="16"/>
      <c r="RG538" s="16"/>
      <c r="RH538" s="16"/>
      <c r="RI538" s="16"/>
      <c r="RJ538" s="16"/>
    </row>
    <row r="539" spans="2:478" x14ac:dyDescent="0.25">
      <c r="B539" s="16"/>
      <c r="C539" s="16"/>
      <c r="AF539" s="16"/>
      <c r="AG539" s="16"/>
      <c r="AH539" s="16"/>
      <c r="AI539" s="16"/>
      <c r="AJ539" s="16"/>
      <c r="AK539" s="16"/>
      <c r="AL539" s="16"/>
      <c r="AM539" s="16"/>
      <c r="AN539" s="16"/>
      <c r="AO539" s="16"/>
      <c r="AP539" s="16"/>
      <c r="AQ539" s="16"/>
      <c r="AR539" s="16"/>
      <c r="AS539" s="16"/>
      <c r="AT539" s="16"/>
      <c r="AU539" s="16"/>
      <c r="AV539" s="16"/>
      <c r="AW539" s="16"/>
      <c r="AX539" s="16"/>
      <c r="AY539" s="16"/>
      <c r="AZ539" s="16"/>
      <c r="BA539" s="16"/>
      <c r="BB539" s="16"/>
      <c r="BC539" s="16"/>
      <c r="BD539" s="16"/>
      <c r="BE539" s="16"/>
      <c r="BF539" s="16"/>
      <c r="BG539" s="16"/>
      <c r="BH539" s="16"/>
      <c r="BI539" s="16"/>
      <c r="BJ539" s="16"/>
      <c r="BK539" s="16"/>
      <c r="BL539" s="16"/>
      <c r="BM539" s="16"/>
      <c r="BN539" s="16"/>
      <c r="BO539" s="16"/>
      <c r="BP539" s="16"/>
      <c r="BQ539" s="16"/>
      <c r="BR539" s="16"/>
      <c r="BS539" s="16"/>
      <c r="BT539" s="16"/>
      <c r="BU539" s="16"/>
      <c r="BV539" s="16"/>
      <c r="BW539" s="16"/>
      <c r="BX539" s="16"/>
      <c r="BY539" s="16"/>
      <c r="BZ539" s="16"/>
      <c r="CA539" s="16"/>
      <c r="CB539" s="16"/>
      <c r="CC539" s="16"/>
      <c r="CD539" s="16"/>
      <c r="CE539" s="16"/>
      <c r="CF539" s="16"/>
      <c r="CG539" s="16"/>
      <c r="CH539" s="16"/>
      <c r="CI539" s="16"/>
      <c r="CJ539" s="16"/>
      <c r="CK539" s="16"/>
      <c r="CL539" s="16"/>
      <c r="CM539" s="16"/>
      <c r="CN539" s="16"/>
      <c r="CO539" s="16"/>
      <c r="CP539" s="16"/>
      <c r="CQ539" s="16"/>
      <c r="CR539" s="16"/>
      <c r="CS539" s="16"/>
      <c r="CT539" s="16"/>
      <c r="CU539" s="16"/>
      <c r="CV539" s="16"/>
      <c r="CW539" s="16"/>
      <c r="CX539" s="16"/>
      <c r="CY539" s="16"/>
      <c r="CZ539" s="16"/>
      <c r="DA539" s="16"/>
      <c r="DB539" s="16"/>
      <c r="DC539" s="16"/>
      <c r="DD539" s="16"/>
      <c r="DE539" s="16"/>
      <c r="DF539" s="16"/>
      <c r="DG539" s="16"/>
      <c r="DH539" s="16"/>
      <c r="DI539" s="16"/>
      <c r="DJ539" s="16"/>
      <c r="DK539" s="16"/>
      <c r="DL539" s="16"/>
      <c r="DM539" s="16"/>
      <c r="DN539" s="16"/>
      <c r="DO539" s="16"/>
      <c r="DP539" s="16"/>
      <c r="DQ539" s="16"/>
      <c r="DR539" s="16"/>
      <c r="DS539" s="16"/>
      <c r="DT539" s="16"/>
      <c r="DU539" s="16"/>
      <c r="DV539" s="16"/>
      <c r="DW539" s="16"/>
      <c r="DX539" s="16"/>
      <c r="DY539" s="16"/>
      <c r="DZ539" s="16"/>
      <c r="EA539" s="16"/>
      <c r="EB539" s="16"/>
      <c r="EC539" s="16"/>
      <c r="ED539" s="16"/>
      <c r="EE539" s="16"/>
      <c r="EF539" s="16"/>
      <c r="EG539" s="16"/>
      <c r="EH539" s="16"/>
      <c r="EI539" s="16"/>
      <c r="EJ539" s="16"/>
      <c r="EK539" s="16"/>
      <c r="EL539" s="16"/>
      <c r="EM539" s="16"/>
      <c r="EN539" s="16"/>
      <c r="EO539" s="16"/>
      <c r="EP539" s="16"/>
      <c r="EQ539" s="16"/>
      <c r="ER539" s="16"/>
      <c r="ES539" s="16"/>
      <c r="ET539" s="16"/>
      <c r="EU539" s="16"/>
      <c r="EV539" s="16"/>
      <c r="EW539" s="16"/>
      <c r="EX539" s="16"/>
      <c r="EY539" s="16"/>
      <c r="EZ539" s="16"/>
      <c r="FA539" s="16"/>
      <c r="FB539" s="16"/>
      <c r="FC539" s="16"/>
      <c r="FD539" s="16"/>
      <c r="FE539" s="16"/>
      <c r="FF539" s="16"/>
      <c r="FG539" s="16"/>
      <c r="FH539" s="16"/>
      <c r="FI539" s="16"/>
      <c r="FJ539" s="16"/>
      <c r="FK539" s="16"/>
      <c r="FL539" s="16"/>
      <c r="FM539" s="16"/>
      <c r="FN539" s="16"/>
      <c r="FO539" s="16"/>
      <c r="FP539" s="16"/>
      <c r="FQ539" s="16"/>
      <c r="FR539" s="16"/>
      <c r="FS539" s="16"/>
      <c r="FT539" s="16"/>
      <c r="FU539" s="16"/>
      <c r="FV539" s="16"/>
      <c r="FW539" s="16"/>
      <c r="FX539" s="16"/>
      <c r="FY539" s="16"/>
      <c r="FZ539" s="16"/>
      <c r="GA539" s="16"/>
      <c r="GB539" s="16"/>
      <c r="GC539" s="16"/>
      <c r="GD539" s="16"/>
      <c r="GE539" s="16"/>
      <c r="GF539" s="16"/>
      <c r="GG539" s="16"/>
      <c r="GH539" s="16"/>
      <c r="GI539" s="16"/>
      <c r="GJ539" s="16"/>
      <c r="GK539" s="16"/>
      <c r="GL539" s="16"/>
      <c r="GM539" s="16"/>
      <c r="GN539" s="16"/>
      <c r="GO539" s="16"/>
      <c r="GP539" s="16"/>
      <c r="GQ539" s="16"/>
      <c r="GR539" s="16"/>
      <c r="GS539" s="16"/>
      <c r="GT539" s="16"/>
      <c r="GU539" s="16"/>
      <c r="GV539" s="16"/>
      <c r="GW539" s="16"/>
      <c r="GX539" s="16"/>
      <c r="GY539" s="16"/>
      <c r="GZ539" s="16"/>
      <c r="HA539" s="16"/>
      <c r="HB539" s="16"/>
      <c r="HC539" s="16"/>
      <c r="HD539" s="16"/>
      <c r="HE539" s="16"/>
      <c r="HF539" s="16"/>
      <c r="HG539" s="16"/>
      <c r="HH539" s="16"/>
      <c r="HI539" s="16"/>
      <c r="HJ539" s="16"/>
      <c r="HK539" s="16"/>
      <c r="HL539" s="16"/>
      <c r="HM539" s="16"/>
      <c r="HN539" s="16"/>
      <c r="HO539" s="16"/>
      <c r="HP539" s="16"/>
      <c r="HQ539" s="16"/>
      <c r="HR539" s="16"/>
      <c r="HS539" s="16"/>
      <c r="HT539" s="16"/>
      <c r="HU539" s="16"/>
      <c r="HV539" s="16"/>
      <c r="HW539" s="16"/>
      <c r="HX539" s="16"/>
      <c r="HY539" s="16"/>
      <c r="HZ539" s="16"/>
      <c r="IA539" s="16"/>
      <c r="IB539" s="16"/>
      <c r="IC539" s="16"/>
      <c r="ID539" s="16"/>
      <c r="IE539" s="16"/>
      <c r="IF539" s="16"/>
      <c r="IG539" s="16"/>
      <c r="IH539" s="16"/>
      <c r="II539" s="16"/>
      <c r="IJ539" s="16"/>
      <c r="IK539" s="16"/>
      <c r="IL539" s="16"/>
      <c r="IM539" s="16"/>
      <c r="IN539" s="16"/>
      <c r="IO539" s="16"/>
      <c r="IP539" s="16"/>
      <c r="IQ539" s="16"/>
      <c r="IR539" s="16"/>
      <c r="IS539" s="16"/>
      <c r="IT539" s="16"/>
      <c r="IU539" s="16"/>
      <c r="IV539" s="16"/>
      <c r="IW539" s="16"/>
      <c r="IX539" s="16"/>
      <c r="IY539" s="16"/>
      <c r="IZ539" s="16"/>
      <c r="JA539" s="16"/>
      <c r="JB539" s="16"/>
      <c r="JC539" s="16"/>
      <c r="JD539" s="16"/>
      <c r="JE539" s="16"/>
      <c r="JF539" s="16"/>
      <c r="JG539" s="16"/>
      <c r="JH539" s="16"/>
      <c r="JI539" s="16"/>
      <c r="JJ539" s="16"/>
      <c r="JK539" s="16"/>
      <c r="JL539" s="16"/>
      <c r="JM539" s="16"/>
      <c r="JN539" s="16"/>
      <c r="JO539" s="16"/>
      <c r="JP539" s="16"/>
      <c r="JQ539" s="16"/>
      <c r="JR539" s="16"/>
      <c r="JS539" s="16"/>
      <c r="JT539" s="16"/>
      <c r="JU539" s="16"/>
      <c r="JV539" s="16"/>
      <c r="JW539" s="16"/>
      <c r="JX539" s="16"/>
      <c r="JY539" s="16"/>
      <c r="JZ539" s="16"/>
      <c r="KA539" s="16"/>
      <c r="KB539" s="16"/>
      <c r="KC539" s="16"/>
      <c r="KD539" s="16"/>
      <c r="KE539" s="16"/>
      <c r="KF539" s="16"/>
      <c r="KG539" s="16"/>
      <c r="KH539" s="16"/>
      <c r="KI539" s="16"/>
      <c r="KJ539" s="16"/>
      <c r="KK539" s="16"/>
      <c r="KL539" s="16"/>
      <c r="KM539" s="16"/>
      <c r="KN539" s="16"/>
      <c r="KO539" s="16"/>
      <c r="KP539" s="16"/>
      <c r="KQ539" s="16"/>
      <c r="KR539" s="16"/>
      <c r="KS539" s="16"/>
      <c r="KT539" s="16"/>
      <c r="KU539" s="16"/>
      <c r="KV539" s="16"/>
      <c r="KW539" s="16"/>
      <c r="KX539" s="16"/>
      <c r="KY539" s="16"/>
      <c r="KZ539" s="16"/>
      <c r="LA539" s="16"/>
      <c r="LB539" s="16"/>
      <c r="LC539" s="16"/>
      <c r="LD539" s="16"/>
      <c r="LE539" s="16"/>
      <c r="LF539" s="16"/>
      <c r="LG539" s="16"/>
      <c r="LH539" s="16"/>
      <c r="LI539" s="16"/>
      <c r="LJ539" s="16"/>
      <c r="LK539" s="16"/>
      <c r="LL539" s="16"/>
      <c r="LM539" s="16"/>
      <c r="LN539" s="16"/>
      <c r="LO539" s="16"/>
      <c r="LP539" s="16"/>
      <c r="LQ539" s="16"/>
      <c r="LR539" s="16"/>
      <c r="LS539" s="16"/>
      <c r="LT539" s="16"/>
      <c r="LU539" s="16"/>
      <c r="LV539" s="16"/>
      <c r="LW539" s="16"/>
      <c r="LX539" s="16"/>
      <c r="LY539" s="16"/>
      <c r="LZ539" s="16"/>
      <c r="MA539" s="16"/>
      <c r="MB539" s="16"/>
      <c r="MC539" s="16"/>
      <c r="MD539" s="16"/>
      <c r="ME539" s="16"/>
      <c r="MF539" s="16"/>
      <c r="MG539" s="16"/>
      <c r="MH539" s="16"/>
      <c r="MI539" s="16"/>
      <c r="MJ539" s="16"/>
      <c r="MK539" s="16"/>
      <c r="ML539" s="16"/>
      <c r="MM539" s="16"/>
      <c r="MN539" s="16"/>
      <c r="MO539" s="16"/>
      <c r="MP539" s="16"/>
      <c r="MQ539" s="16"/>
      <c r="MR539" s="16"/>
      <c r="MS539" s="16"/>
      <c r="MT539" s="16"/>
      <c r="MU539" s="16"/>
      <c r="MV539" s="16"/>
      <c r="MW539" s="16"/>
      <c r="MX539" s="16"/>
      <c r="MY539" s="16"/>
      <c r="MZ539" s="16"/>
      <c r="NA539" s="16"/>
      <c r="NB539" s="16"/>
      <c r="NC539" s="16"/>
      <c r="ND539" s="16"/>
      <c r="NE539" s="16"/>
      <c r="NF539" s="16"/>
      <c r="NG539" s="16"/>
      <c r="NH539" s="16"/>
      <c r="NI539" s="16"/>
      <c r="NJ539" s="16"/>
      <c r="NK539" s="16"/>
      <c r="NL539" s="16"/>
      <c r="NM539" s="16"/>
      <c r="NN539" s="16"/>
      <c r="NO539" s="16"/>
      <c r="NP539" s="16"/>
      <c r="NQ539" s="16"/>
      <c r="NR539" s="16"/>
      <c r="NS539" s="16"/>
      <c r="NT539" s="16"/>
      <c r="NU539" s="16"/>
      <c r="NV539" s="16"/>
      <c r="NW539" s="16"/>
      <c r="NX539" s="16"/>
      <c r="NY539" s="16"/>
      <c r="NZ539" s="16"/>
      <c r="OA539" s="16"/>
      <c r="OB539" s="16"/>
      <c r="OC539" s="16"/>
      <c r="OD539" s="16"/>
      <c r="OE539" s="16"/>
      <c r="OF539" s="16"/>
      <c r="OG539" s="16"/>
      <c r="OH539" s="16"/>
      <c r="OI539" s="16"/>
      <c r="OJ539" s="16"/>
      <c r="OK539" s="16"/>
      <c r="OL539" s="16"/>
      <c r="OM539" s="16"/>
      <c r="ON539" s="16"/>
      <c r="OO539" s="16"/>
      <c r="OP539" s="16"/>
      <c r="OQ539" s="16"/>
      <c r="OR539" s="16"/>
      <c r="OS539" s="16"/>
      <c r="OT539" s="16"/>
      <c r="OU539" s="16"/>
      <c r="OV539" s="16"/>
      <c r="OW539" s="16"/>
      <c r="OX539" s="16"/>
      <c r="OY539" s="16"/>
      <c r="OZ539" s="16"/>
      <c r="PA539" s="16"/>
      <c r="PB539" s="16"/>
      <c r="PC539" s="16"/>
      <c r="PD539" s="16"/>
      <c r="PE539" s="16"/>
      <c r="PF539" s="16"/>
      <c r="PG539" s="16"/>
      <c r="PH539" s="16"/>
      <c r="PI539" s="16"/>
      <c r="PJ539" s="16"/>
      <c r="PK539" s="16"/>
      <c r="PL539" s="16"/>
      <c r="PM539" s="16"/>
      <c r="PN539" s="16"/>
      <c r="PO539" s="16"/>
      <c r="PP539" s="16"/>
      <c r="PQ539" s="16"/>
      <c r="PR539" s="16"/>
      <c r="PS539" s="16"/>
      <c r="PT539" s="16"/>
      <c r="PU539" s="16"/>
      <c r="PV539" s="16"/>
      <c r="PW539" s="16"/>
      <c r="PX539" s="16"/>
      <c r="PY539" s="16"/>
      <c r="PZ539" s="16"/>
      <c r="QA539" s="16"/>
      <c r="QB539" s="16"/>
      <c r="QC539" s="16"/>
      <c r="QD539" s="16"/>
      <c r="QE539" s="16"/>
      <c r="QF539" s="16"/>
      <c r="QG539" s="16"/>
      <c r="QH539" s="16"/>
      <c r="QI539" s="16"/>
      <c r="QJ539" s="16"/>
      <c r="QK539" s="16"/>
      <c r="QL539" s="16"/>
      <c r="QM539" s="16"/>
      <c r="QN539" s="16"/>
      <c r="QO539" s="16"/>
      <c r="QP539" s="16"/>
      <c r="QQ539" s="16"/>
      <c r="QR539" s="16"/>
      <c r="QS539" s="16"/>
      <c r="QT539" s="16"/>
      <c r="QU539" s="16"/>
      <c r="QV539" s="16"/>
      <c r="QW539" s="16"/>
      <c r="QX539" s="16"/>
      <c r="QY539" s="16"/>
      <c r="QZ539" s="16"/>
      <c r="RA539" s="16"/>
      <c r="RB539" s="16"/>
      <c r="RC539" s="16"/>
      <c r="RD539" s="16"/>
      <c r="RE539" s="16"/>
      <c r="RF539" s="16"/>
      <c r="RG539" s="16"/>
      <c r="RH539" s="16"/>
      <c r="RI539" s="16"/>
      <c r="RJ539" s="16"/>
    </row>
    <row r="540" spans="2:478" x14ac:dyDescent="0.25">
      <c r="B540" s="16"/>
      <c r="C540" s="16"/>
      <c r="AF540" s="16"/>
      <c r="AG540" s="16"/>
      <c r="AH540" s="16"/>
      <c r="AI540" s="16"/>
      <c r="AJ540" s="16"/>
      <c r="AK540" s="16"/>
      <c r="AL540" s="16"/>
      <c r="AM540" s="16"/>
      <c r="AN540" s="16"/>
      <c r="AO540" s="16"/>
      <c r="AP540" s="16"/>
      <c r="AQ540" s="16"/>
      <c r="AR540" s="16"/>
      <c r="AS540" s="16"/>
      <c r="AT540" s="16"/>
      <c r="AU540" s="16"/>
      <c r="AV540" s="16"/>
      <c r="AW540" s="16"/>
      <c r="AX540" s="16"/>
      <c r="AY540" s="16"/>
      <c r="AZ540" s="16"/>
      <c r="BA540" s="16"/>
      <c r="BB540" s="16"/>
      <c r="BC540" s="16"/>
      <c r="BD540" s="16"/>
      <c r="BE540" s="16"/>
      <c r="BF540" s="16"/>
      <c r="BG540" s="16"/>
      <c r="BH540" s="16"/>
      <c r="BI540" s="16"/>
      <c r="BJ540" s="16"/>
      <c r="BK540" s="16"/>
      <c r="BL540" s="16"/>
      <c r="BM540" s="16"/>
      <c r="BN540" s="16"/>
      <c r="BO540" s="16"/>
      <c r="BP540" s="16"/>
      <c r="BQ540" s="16"/>
      <c r="BR540" s="16"/>
      <c r="BS540" s="16"/>
      <c r="BT540" s="16"/>
      <c r="BU540" s="16"/>
      <c r="BV540" s="16"/>
      <c r="BW540" s="16"/>
      <c r="BX540" s="16"/>
      <c r="BY540" s="16"/>
      <c r="BZ540" s="16"/>
      <c r="CA540" s="16"/>
      <c r="CB540" s="16"/>
      <c r="CC540" s="16"/>
      <c r="CD540" s="16"/>
      <c r="CE540" s="16"/>
      <c r="CF540" s="16"/>
      <c r="CG540" s="16"/>
      <c r="CH540" s="16"/>
      <c r="CI540" s="16"/>
      <c r="CJ540" s="16"/>
      <c r="CK540" s="16"/>
      <c r="CL540" s="16"/>
      <c r="CM540" s="16"/>
      <c r="CN540" s="16"/>
      <c r="CO540" s="16"/>
      <c r="CP540" s="16"/>
      <c r="CQ540" s="16"/>
      <c r="CR540" s="16"/>
      <c r="CS540" s="16"/>
      <c r="CT540" s="16"/>
      <c r="CU540" s="16"/>
      <c r="CV540" s="16"/>
      <c r="CW540" s="16"/>
      <c r="CX540" s="16"/>
      <c r="CY540" s="16"/>
      <c r="CZ540" s="16"/>
      <c r="DA540" s="16"/>
      <c r="DB540" s="16"/>
      <c r="DC540" s="16"/>
      <c r="DD540" s="16"/>
      <c r="DE540" s="16"/>
      <c r="DF540" s="16"/>
      <c r="DG540" s="16"/>
      <c r="DH540" s="16"/>
      <c r="DI540" s="16"/>
      <c r="DJ540" s="16"/>
      <c r="DK540" s="16"/>
      <c r="DL540" s="16"/>
      <c r="DM540" s="16"/>
      <c r="DN540" s="16"/>
      <c r="DO540" s="16"/>
      <c r="DP540" s="16"/>
      <c r="DQ540" s="16"/>
      <c r="DR540" s="16"/>
      <c r="DS540" s="16"/>
      <c r="DT540" s="16"/>
      <c r="DU540" s="16"/>
      <c r="DV540" s="16"/>
      <c r="DW540" s="16"/>
      <c r="DX540" s="16"/>
      <c r="DY540" s="16"/>
      <c r="DZ540" s="16"/>
      <c r="EA540" s="16"/>
      <c r="EB540" s="16"/>
      <c r="EC540" s="16"/>
      <c r="ED540" s="16"/>
      <c r="EE540" s="16"/>
      <c r="EF540" s="16"/>
      <c r="EG540" s="16"/>
      <c r="EH540" s="16"/>
      <c r="EI540" s="16"/>
      <c r="EJ540" s="16"/>
      <c r="EK540" s="16"/>
      <c r="EL540" s="16"/>
      <c r="EM540" s="16"/>
      <c r="EN540" s="16"/>
      <c r="EO540" s="16"/>
      <c r="EP540" s="16"/>
      <c r="EQ540" s="16"/>
      <c r="ER540" s="16"/>
      <c r="ES540" s="16"/>
      <c r="ET540" s="16"/>
      <c r="EU540" s="16"/>
      <c r="EV540" s="16"/>
      <c r="EW540" s="16"/>
      <c r="EX540" s="16"/>
      <c r="EY540" s="16"/>
      <c r="EZ540" s="16"/>
      <c r="FA540" s="16"/>
      <c r="FB540" s="16"/>
      <c r="FC540" s="16"/>
      <c r="FD540" s="16"/>
      <c r="FE540" s="16"/>
      <c r="FF540" s="16"/>
      <c r="FG540" s="16"/>
      <c r="FH540" s="16"/>
      <c r="FI540" s="16"/>
      <c r="FJ540" s="16"/>
      <c r="FK540" s="16"/>
      <c r="FL540" s="16"/>
      <c r="FM540" s="16"/>
      <c r="FN540" s="16"/>
      <c r="FO540" s="16"/>
      <c r="FP540" s="16"/>
      <c r="FQ540" s="16"/>
      <c r="FR540" s="16"/>
      <c r="FS540" s="16"/>
      <c r="FT540" s="16"/>
      <c r="FU540" s="16"/>
      <c r="FV540" s="16"/>
      <c r="FW540" s="16"/>
      <c r="FX540" s="16"/>
      <c r="FY540" s="16"/>
      <c r="FZ540" s="16"/>
      <c r="GA540" s="16"/>
      <c r="GB540" s="16"/>
      <c r="GC540" s="16"/>
      <c r="GD540" s="16"/>
      <c r="GE540" s="16"/>
      <c r="GF540" s="16"/>
      <c r="GG540" s="16"/>
      <c r="GH540" s="16"/>
      <c r="GI540" s="16"/>
      <c r="GJ540" s="16"/>
      <c r="GK540" s="16"/>
      <c r="GL540" s="16"/>
      <c r="GM540" s="16"/>
      <c r="GN540" s="16"/>
      <c r="GO540" s="16"/>
      <c r="GP540" s="16"/>
      <c r="GQ540" s="16"/>
      <c r="GR540" s="16"/>
      <c r="GS540" s="16"/>
      <c r="GT540" s="16"/>
      <c r="GU540" s="16"/>
      <c r="GV540" s="16"/>
      <c r="GW540" s="16"/>
      <c r="GX540" s="16"/>
      <c r="GY540" s="16"/>
      <c r="GZ540" s="16"/>
      <c r="HA540" s="16"/>
      <c r="HB540" s="16"/>
      <c r="HC540" s="16"/>
      <c r="HD540" s="16"/>
      <c r="HE540" s="16"/>
      <c r="HF540" s="16"/>
      <c r="HG540" s="16"/>
      <c r="HH540" s="16"/>
      <c r="HI540" s="16"/>
      <c r="HJ540" s="16"/>
      <c r="HK540" s="16"/>
      <c r="HL540" s="16"/>
      <c r="HM540" s="16"/>
      <c r="HN540" s="16"/>
      <c r="HO540" s="16"/>
      <c r="HP540" s="16"/>
      <c r="HQ540" s="16"/>
      <c r="HR540" s="16"/>
      <c r="HS540" s="16"/>
      <c r="HT540" s="16"/>
      <c r="HU540" s="16"/>
      <c r="HV540" s="16"/>
      <c r="HW540" s="16"/>
      <c r="HX540" s="16"/>
      <c r="HY540" s="16"/>
      <c r="HZ540" s="16"/>
      <c r="IA540" s="16"/>
      <c r="IB540" s="16"/>
      <c r="IC540" s="16"/>
      <c r="ID540" s="16"/>
      <c r="IE540" s="16"/>
      <c r="IF540" s="16"/>
      <c r="IG540" s="16"/>
      <c r="IH540" s="16"/>
      <c r="II540" s="16"/>
      <c r="IJ540" s="16"/>
      <c r="IK540" s="16"/>
      <c r="IL540" s="16"/>
      <c r="IM540" s="16"/>
      <c r="IN540" s="16"/>
      <c r="IO540" s="16"/>
      <c r="IP540" s="16"/>
      <c r="IQ540" s="16"/>
      <c r="IR540" s="16"/>
      <c r="IS540" s="16"/>
      <c r="IT540" s="16"/>
      <c r="IU540" s="16"/>
      <c r="IV540" s="16"/>
      <c r="IW540" s="16"/>
      <c r="IX540" s="16"/>
      <c r="IY540" s="16"/>
      <c r="IZ540" s="16"/>
      <c r="JA540" s="16"/>
      <c r="JB540" s="16"/>
      <c r="JC540" s="16"/>
      <c r="JD540" s="16"/>
      <c r="JE540" s="16"/>
      <c r="JF540" s="16"/>
      <c r="JG540" s="16"/>
      <c r="JH540" s="16"/>
      <c r="JI540" s="16"/>
      <c r="JJ540" s="16"/>
      <c r="JK540" s="16"/>
      <c r="JL540" s="16"/>
      <c r="JM540" s="16"/>
      <c r="JN540" s="16"/>
      <c r="JO540" s="16"/>
      <c r="JP540" s="16"/>
      <c r="JQ540" s="16"/>
      <c r="JR540" s="16"/>
      <c r="JS540" s="16"/>
      <c r="JT540" s="16"/>
      <c r="JU540" s="16"/>
      <c r="JV540" s="16"/>
      <c r="JW540" s="16"/>
      <c r="JX540" s="16"/>
      <c r="JY540" s="16"/>
      <c r="JZ540" s="16"/>
      <c r="KA540" s="16"/>
      <c r="KB540" s="16"/>
      <c r="KC540" s="16"/>
      <c r="KD540" s="16"/>
      <c r="KE540" s="16"/>
      <c r="KF540" s="16"/>
      <c r="KG540" s="16"/>
      <c r="KH540" s="16"/>
      <c r="KI540" s="16"/>
      <c r="KJ540" s="16"/>
      <c r="KK540" s="16"/>
      <c r="KL540" s="16"/>
      <c r="KM540" s="16"/>
      <c r="KN540" s="16"/>
      <c r="KO540" s="16"/>
      <c r="KP540" s="16"/>
      <c r="KQ540" s="16"/>
      <c r="KR540" s="16"/>
      <c r="KS540" s="16"/>
      <c r="KT540" s="16"/>
      <c r="KU540" s="16"/>
      <c r="KV540" s="16"/>
      <c r="KW540" s="16"/>
      <c r="KX540" s="16"/>
      <c r="KY540" s="16"/>
      <c r="KZ540" s="16"/>
      <c r="LA540" s="16"/>
      <c r="LB540" s="16"/>
      <c r="LC540" s="16"/>
      <c r="LD540" s="16"/>
      <c r="LE540" s="16"/>
      <c r="LF540" s="16"/>
      <c r="LG540" s="16"/>
      <c r="LH540" s="16"/>
      <c r="LI540" s="16"/>
      <c r="LJ540" s="16"/>
      <c r="LK540" s="16"/>
      <c r="LL540" s="16"/>
      <c r="LM540" s="16"/>
      <c r="LN540" s="16"/>
      <c r="LO540" s="16"/>
      <c r="LP540" s="16"/>
      <c r="LQ540" s="16"/>
      <c r="LR540" s="16"/>
      <c r="LS540" s="16"/>
      <c r="LT540" s="16"/>
      <c r="LU540" s="16"/>
      <c r="LV540" s="16"/>
      <c r="LW540" s="16"/>
      <c r="LX540" s="16"/>
      <c r="LY540" s="16"/>
      <c r="LZ540" s="16"/>
      <c r="MA540" s="16"/>
      <c r="MB540" s="16"/>
      <c r="MC540" s="16"/>
      <c r="MD540" s="16"/>
      <c r="ME540" s="16"/>
      <c r="MF540" s="16"/>
      <c r="MG540" s="16"/>
      <c r="MH540" s="16"/>
      <c r="MI540" s="16"/>
      <c r="MJ540" s="16"/>
      <c r="MK540" s="16"/>
      <c r="ML540" s="16"/>
      <c r="MM540" s="16"/>
      <c r="MN540" s="16"/>
      <c r="MO540" s="16"/>
      <c r="MP540" s="16"/>
      <c r="MQ540" s="16"/>
      <c r="MR540" s="16"/>
      <c r="MS540" s="16"/>
      <c r="MT540" s="16"/>
      <c r="MU540" s="16"/>
      <c r="MV540" s="16"/>
      <c r="MW540" s="16"/>
      <c r="MX540" s="16"/>
      <c r="MY540" s="16"/>
      <c r="MZ540" s="16"/>
      <c r="NA540" s="16"/>
      <c r="NB540" s="16"/>
      <c r="NC540" s="16"/>
      <c r="ND540" s="16"/>
      <c r="NE540" s="16"/>
      <c r="NF540" s="16"/>
      <c r="NG540" s="16"/>
      <c r="NH540" s="16"/>
      <c r="NI540" s="16"/>
      <c r="NJ540" s="16"/>
      <c r="NK540" s="16"/>
      <c r="NL540" s="16"/>
      <c r="NM540" s="16"/>
      <c r="NN540" s="16"/>
      <c r="NO540" s="16"/>
      <c r="NP540" s="16"/>
      <c r="NQ540" s="16"/>
      <c r="NR540" s="16"/>
      <c r="NS540" s="16"/>
      <c r="NT540" s="16"/>
      <c r="NU540" s="16"/>
      <c r="NV540" s="16"/>
      <c r="NW540" s="16"/>
      <c r="NX540" s="16"/>
      <c r="NY540" s="16"/>
      <c r="NZ540" s="16"/>
      <c r="OA540" s="16"/>
      <c r="OB540" s="16"/>
      <c r="OC540" s="16"/>
      <c r="OD540" s="16"/>
      <c r="OE540" s="16"/>
      <c r="OF540" s="16"/>
      <c r="OG540" s="16"/>
      <c r="OH540" s="16"/>
      <c r="OI540" s="16"/>
      <c r="OJ540" s="16"/>
      <c r="OK540" s="16"/>
      <c r="OL540" s="16"/>
      <c r="OM540" s="16"/>
      <c r="ON540" s="16"/>
      <c r="OO540" s="16"/>
      <c r="OP540" s="16"/>
      <c r="OQ540" s="16"/>
      <c r="OR540" s="16"/>
      <c r="OS540" s="16"/>
      <c r="OT540" s="16"/>
      <c r="OU540" s="16"/>
      <c r="OV540" s="16"/>
      <c r="OW540" s="16"/>
      <c r="OX540" s="16"/>
      <c r="OY540" s="16"/>
      <c r="OZ540" s="16"/>
      <c r="PA540" s="16"/>
      <c r="PB540" s="16"/>
      <c r="PC540" s="16"/>
      <c r="PD540" s="16"/>
      <c r="PE540" s="16"/>
      <c r="PF540" s="16"/>
      <c r="PG540" s="16"/>
      <c r="PH540" s="16"/>
      <c r="PI540" s="16"/>
      <c r="PJ540" s="16"/>
      <c r="PK540" s="16"/>
      <c r="PL540" s="16"/>
      <c r="PM540" s="16"/>
      <c r="PN540" s="16"/>
      <c r="PO540" s="16"/>
      <c r="PP540" s="16"/>
      <c r="PQ540" s="16"/>
      <c r="PR540" s="16"/>
      <c r="PS540" s="16"/>
      <c r="PT540" s="16"/>
      <c r="PU540" s="16"/>
      <c r="PV540" s="16"/>
      <c r="PW540" s="16"/>
      <c r="PX540" s="16"/>
      <c r="PY540" s="16"/>
      <c r="PZ540" s="16"/>
      <c r="QA540" s="16"/>
      <c r="QB540" s="16"/>
      <c r="QC540" s="16"/>
      <c r="QD540" s="16"/>
      <c r="QE540" s="16"/>
      <c r="QF540" s="16"/>
      <c r="QG540" s="16"/>
      <c r="QH540" s="16"/>
      <c r="QI540" s="16"/>
      <c r="QJ540" s="16"/>
      <c r="QK540" s="16"/>
      <c r="QL540" s="16"/>
      <c r="QM540" s="16"/>
      <c r="QN540" s="16"/>
      <c r="QO540" s="16"/>
      <c r="QP540" s="16"/>
      <c r="QQ540" s="16"/>
      <c r="QR540" s="16"/>
      <c r="QS540" s="16"/>
      <c r="QT540" s="16"/>
      <c r="QU540" s="16"/>
      <c r="QV540" s="16"/>
      <c r="QW540" s="16"/>
      <c r="QX540" s="16"/>
      <c r="QY540" s="16"/>
      <c r="QZ540" s="16"/>
      <c r="RA540" s="16"/>
      <c r="RB540" s="16"/>
      <c r="RC540" s="16"/>
      <c r="RD540" s="16"/>
      <c r="RE540" s="16"/>
      <c r="RF540" s="16"/>
      <c r="RG540" s="16"/>
      <c r="RH540" s="16"/>
      <c r="RI540" s="16"/>
      <c r="RJ540" s="16"/>
    </row>
    <row r="541" spans="2:478" x14ac:dyDescent="0.25">
      <c r="B541" s="16"/>
      <c r="C541" s="16"/>
      <c r="AF541" s="16"/>
      <c r="AG541" s="16"/>
      <c r="AH541" s="16"/>
      <c r="AI541" s="16"/>
      <c r="AJ541" s="16"/>
      <c r="AK541" s="16"/>
      <c r="AL541" s="16"/>
      <c r="AM541" s="16"/>
      <c r="AN541" s="16"/>
      <c r="AO541" s="16"/>
      <c r="AP541" s="16"/>
      <c r="AQ541" s="16"/>
      <c r="AR541" s="16"/>
      <c r="AS541" s="16"/>
      <c r="AT541" s="16"/>
      <c r="AU541" s="16"/>
      <c r="AV541" s="16"/>
      <c r="AW541" s="16"/>
      <c r="AX541" s="16"/>
      <c r="AY541" s="16"/>
      <c r="AZ541" s="16"/>
      <c r="BA541" s="16"/>
      <c r="BB541" s="16"/>
      <c r="BC541" s="16"/>
      <c r="BD541" s="16"/>
      <c r="BE541" s="16"/>
      <c r="BF541" s="16"/>
      <c r="BG541" s="16"/>
      <c r="BH541" s="16"/>
      <c r="BI541" s="16"/>
      <c r="BJ541" s="16"/>
      <c r="BK541" s="16"/>
      <c r="BL541" s="16"/>
      <c r="BM541" s="16"/>
      <c r="BN541" s="16"/>
      <c r="BO541" s="16"/>
      <c r="BP541" s="16"/>
      <c r="BQ541" s="16"/>
      <c r="BR541" s="16"/>
      <c r="BS541" s="16"/>
      <c r="BT541" s="16"/>
      <c r="BU541" s="16"/>
      <c r="BV541" s="16"/>
      <c r="BW541" s="16"/>
      <c r="BX541" s="16"/>
      <c r="BY541" s="16"/>
      <c r="BZ541" s="16"/>
      <c r="CA541" s="16"/>
      <c r="CB541" s="16"/>
      <c r="CC541" s="16"/>
      <c r="CD541" s="16"/>
      <c r="CE541" s="16"/>
      <c r="CF541" s="16"/>
      <c r="CG541" s="16"/>
      <c r="CH541" s="16"/>
      <c r="CI541" s="16"/>
      <c r="CJ541" s="16"/>
      <c r="CK541" s="16"/>
      <c r="CL541" s="16"/>
      <c r="CM541" s="16"/>
      <c r="CN541" s="16"/>
      <c r="CO541" s="16"/>
      <c r="CP541" s="16"/>
      <c r="CQ541" s="16"/>
      <c r="CR541" s="16"/>
      <c r="CS541" s="16"/>
      <c r="CT541" s="16"/>
      <c r="CU541" s="16"/>
      <c r="CV541" s="16"/>
      <c r="CW541" s="16"/>
      <c r="CX541" s="16"/>
      <c r="CY541" s="16"/>
      <c r="CZ541" s="16"/>
      <c r="DA541" s="16"/>
      <c r="DB541" s="16"/>
      <c r="DC541" s="16"/>
      <c r="DD541" s="16"/>
      <c r="DE541" s="16"/>
      <c r="DF541" s="16"/>
      <c r="DG541" s="16"/>
      <c r="DH541" s="16"/>
      <c r="DI541" s="16"/>
      <c r="DJ541" s="16"/>
      <c r="DK541" s="16"/>
      <c r="DL541" s="16"/>
      <c r="DM541" s="16"/>
      <c r="DN541" s="16"/>
      <c r="DO541" s="16"/>
      <c r="DP541" s="16"/>
      <c r="DQ541" s="16"/>
      <c r="DR541" s="16"/>
      <c r="DS541" s="16"/>
      <c r="DT541" s="16"/>
      <c r="DU541" s="16"/>
      <c r="DV541" s="16"/>
      <c r="DW541" s="16"/>
      <c r="DX541" s="16"/>
      <c r="DY541" s="16"/>
      <c r="DZ541" s="16"/>
      <c r="EA541" s="16"/>
      <c r="EB541" s="16"/>
      <c r="EC541" s="16"/>
      <c r="ED541" s="16"/>
      <c r="EE541" s="16"/>
      <c r="EF541" s="16"/>
      <c r="EG541" s="16"/>
      <c r="EH541" s="16"/>
      <c r="EI541" s="16"/>
      <c r="EJ541" s="16"/>
      <c r="EK541" s="16"/>
      <c r="EL541" s="16"/>
      <c r="EM541" s="16"/>
      <c r="EN541" s="16"/>
      <c r="EO541" s="16"/>
      <c r="EP541" s="16"/>
      <c r="EQ541" s="16"/>
      <c r="ER541" s="16"/>
      <c r="ES541" s="16"/>
      <c r="ET541" s="16"/>
      <c r="EU541" s="16"/>
      <c r="EV541" s="16"/>
      <c r="EW541" s="16"/>
      <c r="EX541" s="16"/>
      <c r="EY541" s="16"/>
      <c r="EZ541" s="16"/>
      <c r="FA541" s="16"/>
      <c r="FB541" s="16"/>
      <c r="FC541" s="16"/>
      <c r="FD541" s="16"/>
      <c r="FE541" s="16"/>
      <c r="FF541" s="16"/>
      <c r="FG541" s="16"/>
      <c r="FH541" s="16"/>
      <c r="FI541" s="16"/>
      <c r="FJ541" s="16"/>
      <c r="FK541" s="16"/>
      <c r="FL541" s="16"/>
      <c r="FM541" s="16"/>
      <c r="FN541" s="16"/>
      <c r="FO541" s="16"/>
      <c r="FP541" s="16"/>
      <c r="FQ541" s="16"/>
      <c r="FR541" s="16"/>
      <c r="FS541" s="16"/>
      <c r="FT541" s="16"/>
      <c r="FU541" s="16"/>
      <c r="FV541" s="16"/>
      <c r="FW541" s="16"/>
      <c r="FX541" s="16"/>
      <c r="FY541" s="16"/>
      <c r="FZ541" s="16"/>
      <c r="GA541" s="16"/>
      <c r="GB541" s="16"/>
      <c r="GC541" s="16"/>
      <c r="GD541" s="16"/>
      <c r="GE541" s="16"/>
      <c r="GF541" s="16"/>
      <c r="GG541" s="16"/>
      <c r="GH541" s="16"/>
      <c r="GI541" s="16"/>
      <c r="GJ541" s="16"/>
      <c r="GK541" s="16"/>
      <c r="GL541" s="16"/>
      <c r="GM541" s="16"/>
      <c r="GN541" s="16"/>
      <c r="GO541" s="16"/>
      <c r="GP541" s="16"/>
      <c r="GQ541" s="16"/>
      <c r="GR541" s="16"/>
      <c r="GS541" s="16"/>
      <c r="GT541" s="16"/>
      <c r="GU541" s="16"/>
      <c r="GV541" s="16"/>
      <c r="GW541" s="16"/>
      <c r="GX541" s="16"/>
      <c r="GY541" s="16"/>
      <c r="GZ541" s="16"/>
      <c r="HA541" s="16"/>
      <c r="HB541" s="16"/>
      <c r="HC541" s="16"/>
      <c r="HD541" s="16"/>
      <c r="HE541" s="16"/>
      <c r="HF541" s="16"/>
      <c r="HG541" s="16"/>
      <c r="HH541" s="16"/>
      <c r="HI541" s="16"/>
      <c r="HJ541" s="16"/>
      <c r="HK541" s="16"/>
      <c r="HL541" s="16"/>
      <c r="HM541" s="16"/>
      <c r="HN541" s="16"/>
      <c r="HO541" s="16"/>
      <c r="HP541" s="16"/>
      <c r="HQ541" s="16"/>
      <c r="HR541" s="16"/>
      <c r="HS541" s="16"/>
      <c r="HT541" s="16"/>
      <c r="HU541" s="16"/>
      <c r="HV541" s="16"/>
      <c r="HW541" s="16"/>
      <c r="HX541" s="16"/>
      <c r="HY541" s="16"/>
      <c r="HZ541" s="16"/>
      <c r="IA541" s="16"/>
      <c r="IB541" s="16"/>
      <c r="IC541" s="16"/>
      <c r="ID541" s="16"/>
      <c r="IE541" s="16"/>
      <c r="IF541" s="16"/>
      <c r="IG541" s="16"/>
      <c r="IH541" s="16"/>
      <c r="II541" s="16"/>
      <c r="IJ541" s="16"/>
      <c r="IK541" s="16"/>
      <c r="IL541" s="16"/>
      <c r="IM541" s="16"/>
      <c r="IN541" s="16"/>
      <c r="IO541" s="16"/>
      <c r="IP541" s="16"/>
      <c r="IQ541" s="16"/>
      <c r="IR541" s="16"/>
      <c r="IS541" s="16"/>
      <c r="IT541" s="16"/>
      <c r="IU541" s="16"/>
      <c r="IV541" s="16"/>
      <c r="IW541" s="16"/>
      <c r="IX541" s="16"/>
      <c r="IY541" s="16"/>
      <c r="IZ541" s="16"/>
      <c r="JA541" s="16"/>
      <c r="JB541" s="16"/>
      <c r="JC541" s="16"/>
      <c r="JD541" s="16"/>
      <c r="JE541" s="16"/>
      <c r="JF541" s="16"/>
      <c r="JG541" s="16"/>
      <c r="JH541" s="16"/>
      <c r="JI541" s="16"/>
      <c r="JJ541" s="16"/>
      <c r="JK541" s="16"/>
      <c r="JL541" s="16"/>
      <c r="JM541" s="16"/>
      <c r="JN541" s="16"/>
      <c r="JO541" s="16"/>
      <c r="JP541" s="16"/>
      <c r="JQ541" s="16"/>
      <c r="JR541" s="16"/>
      <c r="JS541" s="16"/>
      <c r="JT541" s="16"/>
      <c r="JU541" s="16"/>
      <c r="JV541" s="16"/>
      <c r="JW541" s="16"/>
      <c r="JX541" s="16"/>
      <c r="JY541" s="16"/>
      <c r="JZ541" s="16"/>
      <c r="KA541" s="16"/>
      <c r="KB541" s="16"/>
      <c r="KC541" s="16"/>
      <c r="KD541" s="16"/>
      <c r="KE541" s="16"/>
      <c r="KF541" s="16"/>
      <c r="KG541" s="16"/>
      <c r="KH541" s="16"/>
      <c r="KI541" s="16"/>
      <c r="KJ541" s="16"/>
      <c r="KK541" s="16"/>
      <c r="KL541" s="16"/>
      <c r="KM541" s="16"/>
      <c r="KN541" s="16"/>
      <c r="KO541" s="16"/>
      <c r="KP541" s="16"/>
      <c r="KQ541" s="16"/>
      <c r="KR541" s="16"/>
      <c r="KS541" s="16"/>
      <c r="KT541" s="16"/>
      <c r="KU541" s="16"/>
      <c r="KV541" s="16"/>
      <c r="KW541" s="16"/>
      <c r="KX541" s="16"/>
      <c r="KY541" s="16"/>
      <c r="KZ541" s="16"/>
      <c r="LA541" s="16"/>
      <c r="LB541" s="16"/>
      <c r="LC541" s="16"/>
      <c r="LD541" s="16"/>
      <c r="LE541" s="16"/>
      <c r="LF541" s="16"/>
      <c r="LG541" s="16"/>
      <c r="LH541" s="16"/>
      <c r="LI541" s="16"/>
      <c r="LJ541" s="16"/>
      <c r="LK541" s="16"/>
      <c r="LL541" s="16"/>
      <c r="LM541" s="16"/>
      <c r="LN541" s="16"/>
      <c r="LO541" s="16"/>
      <c r="LP541" s="16"/>
      <c r="LQ541" s="16"/>
      <c r="LR541" s="16"/>
      <c r="LS541" s="16"/>
      <c r="LT541" s="16"/>
      <c r="LU541" s="16"/>
      <c r="LV541" s="16"/>
      <c r="LW541" s="16"/>
      <c r="LX541" s="16"/>
      <c r="LY541" s="16"/>
      <c r="LZ541" s="16"/>
      <c r="MA541" s="16"/>
      <c r="MB541" s="16"/>
      <c r="MC541" s="16"/>
      <c r="MD541" s="16"/>
      <c r="ME541" s="16"/>
      <c r="MF541" s="16"/>
      <c r="MG541" s="16"/>
      <c r="MH541" s="16"/>
      <c r="MI541" s="16"/>
      <c r="MJ541" s="16"/>
      <c r="MK541" s="16"/>
      <c r="ML541" s="16"/>
      <c r="MM541" s="16"/>
      <c r="MN541" s="16"/>
      <c r="MO541" s="16"/>
      <c r="MP541" s="16"/>
      <c r="MQ541" s="16"/>
      <c r="MR541" s="16"/>
      <c r="MS541" s="16"/>
      <c r="MT541" s="16"/>
      <c r="MU541" s="16"/>
      <c r="MV541" s="16"/>
      <c r="MW541" s="16"/>
      <c r="MX541" s="16"/>
      <c r="MY541" s="16"/>
      <c r="MZ541" s="16"/>
      <c r="NA541" s="16"/>
      <c r="NB541" s="16"/>
      <c r="NC541" s="16"/>
      <c r="ND541" s="16"/>
      <c r="NE541" s="16"/>
      <c r="NF541" s="16"/>
      <c r="NG541" s="16"/>
      <c r="NH541" s="16"/>
      <c r="NI541" s="16"/>
      <c r="NJ541" s="16"/>
      <c r="NK541" s="16"/>
      <c r="NL541" s="16"/>
      <c r="NM541" s="16"/>
      <c r="NN541" s="16"/>
      <c r="NO541" s="16"/>
      <c r="NP541" s="16"/>
      <c r="NQ541" s="16"/>
      <c r="NR541" s="16"/>
      <c r="NS541" s="16"/>
      <c r="NT541" s="16"/>
      <c r="NU541" s="16"/>
      <c r="NV541" s="16"/>
      <c r="NW541" s="16"/>
      <c r="NX541" s="16"/>
      <c r="NY541" s="16"/>
      <c r="NZ541" s="16"/>
      <c r="OA541" s="16"/>
      <c r="OB541" s="16"/>
      <c r="OC541" s="16"/>
      <c r="OD541" s="16"/>
      <c r="OE541" s="16"/>
      <c r="OF541" s="16"/>
      <c r="OG541" s="16"/>
      <c r="OH541" s="16"/>
      <c r="OI541" s="16"/>
      <c r="OJ541" s="16"/>
      <c r="OK541" s="16"/>
      <c r="OL541" s="16"/>
      <c r="OM541" s="16"/>
      <c r="ON541" s="16"/>
      <c r="OO541" s="16"/>
      <c r="OP541" s="16"/>
      <c r="OQ541" s="16"/>
      <c r="OR541" s="16"/>
      <c r="OS541" s="16"/>
      <c r="OT541" s="16"/>
      <c r="OU541" s="16"/>
      <c r="OV541" s="16"/>
      <c r="OW541" s="16"/>
      <c r="OX541" s="16"/>
      <c r="OY541" s="16"/>
      <c r="OZ541" s="16"/>
      <c r="PA541" s="16"/>
      <c r="PB541" s="16"/>
      <c r="PC541" s="16"/>
      <c r="PD541" s="16"/>
      <c r="PE541" s="16"/>
      <c r="PF541" s="16"/>
      <c r="PG541" s="16"/>
      <c r="PH541" s="16"/>
      <c r="PI541" s="16"/>
      <c r="PJ541" s="16"/>
      <c r="PK541" s="16"/>
      <c r="PL541" s="16"/>
      <c r="PM541" s="16"/>
      <c r="PN541" s="16"/>
      <c r="PO541" s="16"/>
      <c r="PP541" s="16"/>
      <c r="PQ541" s="16"/>
      <c r="PR541" s="16"/>
      <c r="PS541" s="16"/>
      <c r="PT541" s="16"/>
      <c r="PU541" s="16"/>
      <c r="PV541" s="16"/>
      <c r="PW541" s="16"/>
      <c r="PX541" s="16"/>
      <c r="PY541" s="16"/>
      <c r="PZ541" s="16"/>
      <c r="QA541" s="16"/>
      <c r="QB541" s="16"/>
      <c r="QC541" s="16"/>
      <c r="QD541" s="16"/>
      <c r="QE541" s="16"/>
      <c r="QF541" s="16"/>
      <c r="QG541" s="16"/>
      <c r="QH541" s="16"/>
      <c r="QI541" s="16"/>
      <c r="QJ541" s="16"/>
      <c r="QK541" s="16"/>
      <c r="QL541" s="16"/>
      <c r="QM541" s="16"/>
      <c r="QN541" s="16"/>
      <c r="QO541" s="16"/>
      <c r="QP541" s="16"/>
      <c r="QQ541" s="16"/>
      <c r="QR541" s="16"/>
      <c r="QS541" s="16"/>
      <c r="QT541" s="16"/>
      <c r="QU541" s="16"/>
      <c r="QV541" s="16"/>
      <c r="QW541" s="16"/>
      <c r="QX541" s="16"/>
      <c r="QY541" s="16"/>
      <c r="QZ541" s="16"/>
      <c r="RA541" s="16"/>
      <c r="RB541" s="16"/>
      <c r="RC541" s="16"/>
      <c r="RD541" s="16"/>
      <c r="RE541" s="16"/>
      <c r="RF541" s="16"/>
      <c r="RG541" s="16"/>
      <c r="RH541" s="16"/>
      <c r="RI541" s="16"/>
      <c r="RJ541" s="16"/>
    </row>
    <row r="542" spans="2:478" x14ac:dyDescent="0.25">
      <c r="B542" s="16"/>
      <c r="C542" s="16"/>
      <c r="AF542" s="16"/>
      <c r="AG542" s="16"/>
      <c r="AH542" s="16"/>
      <c r="AI542" s="16"/>
      <c r="AJ542" s="16"/>
      <c r="AK542" s="16"/>
      <c r="AL542" s="16"/>
      <c r="AM542" s="16"/>
      <c r="AN542" s="16"/>
      <c r="AO542" s="16"/>
      <c r="AP542" s="16"/>
      <c r="AQ542" s="16"/>
      <c r="AR542" s="16"/>
      <c r="AS542" s="16"/>
      <c r="AT542" s="16"/>
      <c r="AU542" s="16"/>
      <c r="AV542" s="16"/>
      <c r="AW542" s="16"/>
      <c r="AX542" s="16"/>
      <c r="AY542" s="16"/>
      <c r="AZ542" s="16"/>
      <c r="BA542" s="16"/>
      <c r="BB542" s="16"/>
      <c r="BC542" s="16"/>
      <c r="BD542" s="16"/>
      <c r="BE542" s="16"/>
      <c r="BF542" s="16"/>
      <c r="BG542" s="16"/>
      <c r="BH542" s="16"/>
      <c r="BI542" s="16"/>
      <c r="BJ542" s="16"/>
      <c r="BK542" s="16"/>
      <c r="BL542" s="16"/>
      <c r="BM542" s="16"/>
      <c r="BN542" s="16"/>
      <c r="BO542" s="16"/>
      <c r="BP542" s="16"/>
      <c r="BQ542" s="16"/>
      <c r="BR542" s="16"/>
      <c r="BS542" s="16"/>
      <c r="BT542" s="16"/>
      <c r="BU542" s="16"/>
      <c r="BV542" s="16"/>
      <c r="BW542" s="16"/>
      <c r="BX542" s="16"/>
      <c r="BY542" s="16"/>
      <c r="BZ542" s="16"/>
      <c r="CA542" s="16"/>
      <c r="CB542" s="16"/>
      <c r="CC542" s="16"/>
      <c r="CD542" s="16"/>
      <c r="CE542" s="16"/>
      <c r="CF542" s="16"/>
      <c r="CG542" s="16"/>
      <c r="CH542" s="16"/>
      <c r="CI542" s="16"/>
      <c r="CJ542" s="16"/>
      <c r="CK542" s="16"/>
      <c r="CL542" s="16"/>
      <c r="CM542" s="16"/>
      <c r="CN542" s="16"/>
      <c r="CO542" s="16"/>
      <c r="CP542" s="16"/>
      <c r="CQ542" s="16"/>
      <c r="CR542" s="16"/>
      <c r="CS542" s="16"/>
      <c r="CT542" s="16"/>
      <c r="CU542" s="16"/>
      <c r="CV542" s="16"/>
      <c r="CW542" s="16"/>
      <c r="CX542" s="16"/>
      <c r="CY542" s="16"/>
      <c r="CZ542" s="16"/>
      <c r="DA542" s="16"/>
      <c r="DB542" s="16"/>
      <c r="DC542" s="16"/>
      <c r="DD542" s="16"/>
      <c r="DE542" s="16"/>
      <c r="DF542" s="16"/>
      <c r="DG542" s="16"/>
      <c r="DH542" s="16"/>
      <c r="DI542" s="16"/>
      <c r="DJ542" s="16"/>
      <c r="DK542" s="16"/>
      <c r="DL542" s="16"/>
      <c r="DM542" s="16"/>
      <c r="DN542" s="16"/>
      <c r="DO542" s="16"/>
      <c r="DP542" s="16"/>
      <c r="DQ542" s="16"/>
      <c r="DR542" s="16"/>
      <c r="DS542" s="16"/>
      <c r="DT542" s="16"/>
      <c r="DU542" s="16"/>
      <c r="DV542" s="16"/>
      <c r="DW542" s="16"/>
      <c r="DX542" s="16"/>
      <c r="DY542" s="16"/>
      <c r="DZ542" s="16"/>
      <c r="EA542" s="16"/>
      <c r="EB542" s="16"/>
      <c r="EC542" s="16"/>
      <c r="ED542" s="16"/>
      <c r="EE542" s="16"/>
      <c r="EF542" s="16"/>
      <c r="EG542" s="16"/>
      <c r="EH542" s="16"/>
      <c r="EI542" s="16"/>
      <c r="EJ542" s="16"/>
      <c r="EK542" s="16"/>
      <c r="EL542" s="16"/>
      <c r="EM542" s="16"/>
      <c r="EN542" s="16"/>
      <c r="EO542" s="16"/>
      <c r="EP542" s="16"/>
      <c r="EQ542" s="16"/>
      <c r="ER542" s="16"/>
      <c r="ES542" s="16"/>
      <c r="ET542" s="16"/>
      <c r="EU542" s="16"/>
      <c r="EV542" s="16"/>
      <c r="EW542" s="16"/>
      <c r="EX542" s="16"/>
      <c r="EY542" s="16"/>
      <c r="EZ542" s="16"/>
      <c r="FA542" s="16"/>
      <c r="FB542" s="16"/>
      <c r="FC542" s="16"/>
      <c r="FD542" s="16"/>
      <c r="FE542" s="16"/>
      <c r="FF542" s="16"/>
      <c r="FG542" s="16"/>
      <c r="FH542" s="16"/>
      <c r="FI542" s="16"/>
      <c r="FJ542" s="16"/>
      <c r="FK542" s="16"/>
      <c r="FL542" s="16"/>
      <c r="FM542" s="16"/>
      <c r="FN542" s="16"/>
      <c r="FO542" s="16"/>
      <c r="FP542" s="16"/>
      <c r="FQ542" s="16"/>
      <c r="FR542" s="16"/>
      <c r="FS542" s="16"/>
      <c r="FT542" s="16"/>
      <c r="FU542" s="16"/>
      <c r="FV542" s="16"/>
      <c r="FW542" s="16"/>
      <c r="FX542" s="16"/>
      <c r="FY542" s="16"/>
      <c r="FZ542" s="16"/>
      <c r="GA542" s="16"/>
      <c r="GB542" s="16"/>
      <c r="GC542" s="16"/>
      <c r="GD542" s="16"/>
      <c r="GE542" s="16"/>
      <c r="GF542" s="16"/>
      <c r="GG542" s="16"/>
      <c r="GH542" s="16"/>
      <c r="GI542" s="16"/>
      <c r="GJ542" s="16"/>
      <c r="GK542" s="16"/>
      <c r="GL542" s="16"/>
      <c r="GM542" s="16"/>
      <c r="GN542" s="16"/>
      <c r="GO542" s="16"/>
      <c r="GP542" s="16"/>
      <c r="GQ542" s="16"/>
      <c r="GR542" s="16"/>
      <c r="GS542" s="16"/>
      <c r="GT542" s="16"/>
      <c r="GU542" s="16"/>
      <c r="GV542" s="16"/>
      <c r="GW542" s="16"/>
      <c r="GX542" s="16"/>
      <c r="GY542" s="16"/>
      <c r="GZ542" s="16"/>
      <c r="HA542" s="16"/>
      <c r="HB542" s="16"/>
      <c r="HC542" s="16"/>
      <c r="HD542" s="16"/>
      <c r="HE542" s="16"/>
      <c r="HF542" s="16"/>
      <c r="HG542" s="16"/>
      <c r="HH542" s="16"/>
      <c r="HI542" s="16"/>
      <c r="HJ542" s="16"/>
      <c r="HK542" s="16"/>
      <c r="HL542" s="16"/>
      <c r="HM542" s="16"/>
      <c r="HN542" s="16"/>
      <c r="HO542" s="16"/>
      <c r="HP542" s="16"/>
      <c r="HQ542" s="16"/>
      <c r="HR542" s="16"/>
      <c r="HS542" s="16"/>
      <c r="HT542" s="16"/>
      <c r="HU542" s="16"/>
      <c r="HV542" s="16"/>
      <c r="HW542" s="16"/>
      <c r="HX542" s="16"/>
      <c r="HY542" s="16"/>
      <c r="HZ542" s="16"/>
      <c r="IA542" s="16"/>
      <c r="IB542" s="16"/>
      <c r="IC542" s="16"/>
      <c r="ID542" s="16"/>
      <c r="IE542" s="16"/>
      <c r="IF542" s="16"/>
      <c r="IG542" s="16"/>
      <c r="IH542" s="16"/>
      <c r="II542" s="16"/>
      <c r="IJ542" s="16"/>
      <c r="IK542" s="16"/>
      <c r="IL542" s="16"/>
      <c r="IM542" s="16"/>
      <c r="IN542" s="16"/>
      <c r="IO542" s="16"/>
      <c r="IP542" s="16"/>
      <c r="IQ542" s="16"/>
      <c r="IR542" s="16"/>
      <c r="IS542" s="16"/>
      <c r="IT542" s="16"/>
      <c r="IU542" s="16"/>
      <c r="IV542" s="16"/>
      <c r="IW542" s="16"/>
      <c r="IX542" s="16"/>
      <c r="IY542" s="16"/>
      <c r="IZ542" s="16"/>
      <c r="JA542" s="16"/>
      <c r="JB542" s="16"/>
      <c r="JC542" s="16"/>
      <c r="JD542" s="16"/>
      <c r="JE542" s="16"/>
      <c r="JF542" s="16"/>
      <c r="JG542" s="16"/>
      <c r="JH542" s="16"/>
      <c r="JI542" s="16"/>
      <c r="JJ542" s="16"/>
      <c r="JK542" s="16"/>
      <c r="JL542" s="16"/>
      <c r="JM542" s="16"/>
      <c r="JN542" s="16"/>
      <c r="JO542" s="16"/>
      <c r="JP542" s="16"/>
      <c r="JQ542" s="16"/>
      <c r="JR542" s="16"/>
      <c r="JS542" s="16"/>
      <c r="JT542" s="16"/>
      <c r="JU542" s="16"/>
      <c r="JV542" s="16"/>
      <c r="JW542" s="16"/>
      <c r="JX542" s="16"/>
      <c r="JY542" s="16"/>
      <c r="JZ542" s="16"/>
      <c r="KA542" s="16"/>
      <c r="KB542" s="16"/>
      <c r="KC542" s="16"/>
      <c r="KD542" s="16"/>
      <c r="KE542" s="16"/>
      <c r="KF542" s="16"/>
      <c r="KG542" s="16"/>
      <c r="KH542" s="16"/>
      <c r="KI542" s="16"/>
      <c r="KJ542" s="16"/>
      <c r="KK542" s="16"/>
      <c r="KL542" s="16"/>
      <c r="KM542" s="16"/>
      <c r="KN542" s="16"/>
      <c r="KO542" s="16"/>
      <c r="KP542" s="16"/>
      <c r="KQ542" s="16"/>
      <c r="KR542" s="16"/>
      <c r="KS542" s="16"/>
      <c r="KT542" s="16"/>
      <c r="KU542" s="16"/>
      <c r="KV542" s="16"/>
      <c r="KW542" s="16"/>
      <c r="KX542" s="16"/>
      <c r="KY542" s="16"/>
      <c r="KZ542" s="16"/>
      <c r="LA542" s="16"/>
      <c r="LB542" s="16"/>
      <c r="LC542" s="16"/>
      <c r="LD542" s="16"/>
      <c r="LE542" s="16"/>
      <c r="LF542" s="16"/>
      <c r="LG542" s="16"/>
      <c r="LH542" s="16"/>
      <c r="LI542" s="16"/>
      <c r="LJ542" s="16"/>
      <c r="LK542" s="16"/>
      <c r="LL542" s="16"/>
      <c r="LM542" s="16"/>
      <c r="LN542" s="16"/>
      <c r="LO542" s="16"/>
      <c r="LP542" s="16"/>
      <c r="LQ542" s="16"/>
      <c r="LR542" s="16"/>
      <c r="LS542" s="16"/>
      <c r="LT542" s="16"/>
      <c r="LU542" s="16"/>
      <c r="LV542" s="16"/>
      <c r="LW542" s="16"/>
      <c r="LX542" s="16"/>
      <c r="LY542" s="16"/>
      <c r="LZ542" s="16"/>
      <c r="MA542" s="16"/>
      <c r="MB542" s="16"/>
      <c r="MC542" s="16"/>
      <c r="MD542" s="16"/>
      <c r="ME542" s="16"/>
      <c r="MF542" s="16"/>
      <c r="MG542" s="16"/>
      <c r="MH542" s="16"/>
      <c r="MI542" s="16"/>
      <c r="MJ542" s="16"/>
      <c r="MK542" s="16"/>
      <c r="ML542" s="16"/>
      <c r="MM542" s="16"/>
      <c r="MN542" s="16"/>
      <c r="MO542" s="16"/>
      <c r="MP542" s="16"/>
      <c r="MQ542" s="16"/>
      <c r="MR542" s="16"/>
      <c r="MS542" s="16"/>
      <c r="MT542" s="16"/>
      <c r="MU542" s="16"/>
      <c r="MV542" s="16"/>
      <c r="MW542" s="16"/>
      <c r="MX542" s="16"/>
      <c r="MY542" s="16"/>
      <c r="MZ542" s="16"/>
      <c r="NA542" s="16"/>
      <c r="NB542" s="16"/>
      <c r="NC542" s="16"/>
      <c r="ND542" s="16"/>
      <c r="NE542" s="16"/>
      <c r="NF542" s="16"/>
      <c r="NG542" s="16"/>
      <c r="NH542" s="16"/>
      <c r="NI542" s="16"/>
      <c r="NJ542" s="16"/>
      <c r="NK542" s="16"/>
      <c r="NL542" s="16"/>
      <c r="NM542" s="16"/>
      <c r="NN542" s="16"/>
      <c r="NO542" s="16"/>
      <c r="NP542" s="16"/>
      <c r="NQ542" s="16"/>
      <c r="NR542" s="16"/>
      <c r="NS542" s="16"/>
      <c r="NT542" s="16"/>
      <c r="NU542" s="16"/>
      <c r="NV542" s="16"/>
      <c r="NW542" s="16"/>
      <c r="NX542" s="16"/>
      <c r="NY542" s="16"/>
      <c r="NZ542" s="16"/>
      <c r="OA542" s="16"/>
      <c r="OB542" s="16"/>
      <c r="OC542" s="16"/>
      <c r="OD542" s="16"/>
      <c r="OE542" s="16"/>
      <c r="OF542" s="16"/>
      <c r="OG542" s="16"/>
      <c r="OH542" s="16"/>
      <c r="OI542" s="16"/>
      <c r="OJ542" s="16"/>
      <c r="OK542" s="16"/>
      <c r="OL542" s="16"/>
      <c r="OM542" s="16"/>
      <c r="ON542" s="16"/>
      <c r="OO542" s="16"/>
      <c r="OP542" s="16"/>
      <c r="OQ542" s="16"/>
      <c r="OR542" s="16"/>
      <c r="OS542" s="16"/>
      <c r="OT542" s="16"/>
      <c r="OU542" s="16"/>
      <c r="OV542" s="16"/>
      <c r="OW542" s="16"/>
      <c r="OX542" s="16"/>
      <c r="OY542" s="16"/>
      <c r="OZ542" s="16"/>
      <c r="PA542" s="16"/>
      <c r="PB542" s="16"/>
      <c r="PC542" s="16"/>
      <c r="PD542" s="16"/>
      <c r="PE542" s="16"/>
      <c r="PF542" s="16"/>
      <c r="PG542" s="16"/>
      <c r="PH542" s="16"/>
      <c r="PI542" s="16"/>
      <c r="PJ542" s="16"/>
      <c r="PK542" s="16"/>
      <c r="PL542" s="16"/>
      <c r="PM542" s="16"/>
      <c r="PN542" s="16"/>
      <c r="PO542" s="16"/>
      <c r="PP542" s="16"/>
      <c r="PQ542" s="16"/>
      <c r="PR542" s="16"/>
      <c r="PS542" s="16"/>
      <c r="PT542" s="16"/>
      <c r="PU542" s="16"/>
      <c r="PV542" s="16"/>
      <c r="PW542" s="16"/>
      <c r="PX542" s="16"/>
      <c r="PY542" s="16"/>
      <c r="PZ542" s="16"/>
      <c r="QA542" s="16"/>
      <c r="QB542" s="16"/>
      <c r="QC542" s="16"/>
      <c r="QD542" s="16"/>
      <c r="QE542" s="16"/>
      <c r="QF542" s="16"/>
      <c r="QG542" s="16"/>
      <c r="QH542" s="16"/>
      <c r="QI542" s="16"/>
      <c r="QJ542" s="16"/>
      <c r="QK542" s="16"/>
      <c r="QL542" s="16"/>
      <c r="QM542" s="16"/>
      <c r="QN542" s="16"/>
      <c r="QO542" s="16"/>
      <c r="QP542" s="16"/>
      <c r="QQ542" s="16"/>
      <c r="QR542" s="16"/>
      <c r="QS542" s="16"/>
      <c r="QT542" s="16"/>
      <c r="QU542" s="16"/>
      <c r="QV542" s="16"/>
      <c r="QW542" s="16"/>
      <c r="QX542" s="16"/>
      <c r="QY542" s="16"/>
      <c r="QZ542" s="16"/>
      <c r="RA542" s="16"/>
      <c r="RB542" s="16"/>
      <c r="RC542" s="16"/>
      <c r="RD542" s="16"/>
      <c r="RE542" s="16"/>
      <c r="RF542" s="16"/>
      <c r="RG542" s="16"/>
      <c r="RH542" s="16"/>
      <c r="RI542" s="16"/>
      <c r="RJ542" s="16"/>
    </row>
    <row r="543" spans="2:478" x14ac:dyDescent="0.25">
      <c r="AF543" s="16"/>
      <c r="AG543" s="16"/>
      <c r="AH543" s="16"/>
      <c r="AI543" s="16"/>
      <c r="AJ543" s="16"/>
      <c r="AK543" s="16"/>
      <c r="AL543" s="16"/>
      <c r="AM543" s="16"/>
      <c r="AN543" s="16"/>
      <c r="AO543" s="16"/>
      <c r="AP543" s="16"/>
      <c r="AQ543" s="16"/>
      <c r="AR543" s="16"/>
      <c r="AS543" s="16"/>
      <c r="AT543" s="16"/>
      <c r="AU543" s="16"/>
      <c r="AV543" s="16"/>
      <c r="AW543" s="16"/>
      <c r="AX543" s="16"/>
      <c r="AY543" s="16"/>
      <c r="AZ543" s="16"/>
      <c r="BA543" s="16"/>
      <c r="BB543" s="16"/>
      <c r="BC543" s="16"/>
      <c r="BD543" s="16"/>
      <c r="BE543" s="16"/>
      <c r="BF543" s="16"/>
      <c r="BG543" s="16"/>
      <c r="BH543" s="16"/>
      <c r="BI543" s="16"/>
      <c r="BJ543" s="16"/>
      <c r="BK543" s="16"/>
      <c r="BL543" s="16"/>
      <c r="BM543" s="16"/>
      <c r="BN543" s="16"/>
      <c r="BO543" s="16"/>
      <c r="BP543" s="16"/>
      <c r="BQ543" s="16"/>
      <c r="BR543" s="16"/>
      <c r="BS543" s="16"/>
      <c r="BT543" s="16"/>
      <c r="BU543" s="16"/>
      <c r="BV543" s="16"/>
      <c r="BW543" s="16"/>
      <c r="BX543" s="16"/>
      <c r="BY543" s="16"/>
      <c r="BZ543" s="16"/>
      <c r="CA543" s="16"/>
      <c r="CB543" s="16"/>
      <c r="CC543" s="16"/>
      <c r="CD543" s="16"/>
      <c r="CE543" s="16"/>
      <c r="CF543" s="16"/>
      <c r="CG543" s="16"/>
      <c r="CH543" s="16"/>
      <c r="CI543" s="16"/>
      <c r="CJ543" s="16"/>
      <c r="CK543" s="16"/>
      <c r="CL543" s="16"/>
      <c r="CM543" s="16"/>
      <c r="CN543" s="16"/>
      <c r="CO543" s="16"/>
      <c r="CP543" s="16"/>
      <c r="CQ543" s="16"/>
      <c r="CR543" s="16"/>
      <c r="CS543" s="16"/>
      <c r="CT543" s="16"/>
      <c r="CU543" s="16"/>
      <c r="CV543" s="16"/>
      <c r="CW543" s="16"/>
      <c r="CX543" s="16"/>
      <c r="CY543" s="16"/>
      <c r="CZ543" s="16"/>
      <c r="DA543" s="16"/>
      <c r="DB543" s="16"/>
      <c r="DC543" s="16"/>
      <c r="DD543" s="16"/>
      <c r="DE543" s="16"/>
      <c r="DF543" s="16"/>
      <c r="DG543" s="16"/>
      <c r="DH543" s="16"/>
      <c r="DI543" s="16"/>
      <c r="DJ543" s="16"/>
      <c r="DK543" s="16"/>
      <c r="DL543" s="16"/>
      <c r="DM543" s="16"/>
      <c r="DN543" s="16"/>
      <c r="DO543" s="16"/>
      <c r="DP543" s="16"/>
      <c r="DQ543" s="16"/>
      <c r="DR543" s="16"/>
      <c r="DS543" s="16"/>
      <c r="DT543" s="16"/>
      <c r="DU543" s="16"/>
      <c r="DV543" s="16"/>
      <c r="DW543" s="16"/>
      <c r="DX543" s="16"/>
      <c r="DY543" s="16"/>
      <c r="DZ543" s="16"/>
      <c r="EA543" s="16"/>
      <c r="EB543" s="16"/>
      <c r="EC543" s="16"/>
      <c r="ED543" s="16"/>
      <c r="EE543" s="16"/>
      <c r="EF543" s="16"/>
      <c r="EG543" s="16"/>
      <c r="EH543" s="16"/>
      <c r="EI543" s="16"/>
      <c r="EJ543" s="16"/>
      <c r="EK543" s="16"/>
      <c r="EL543" s="16"/>
      <c r="EM543" s="16"/>
      <c r="EN543" s="16"/>
      <c r="EO543" s="16"/>
      <c r="EP543" s="16"/>
      <c r="EQ543" s="16"/>
      <c r="ER543" s="16"/>
      <c r="ES543" s="16"/>
      <c r="ET543" s="16"/>
      <c r="EU543" s="16"/>
      <c r="EV543" s="16"/>
      <c r="EW543" s="16"/>
      <c r="EX543" s="16"/>
      <c r="EY543" s="16"/>
      <c r="EZ543" s="16"/>
      <c r="FA543" s="16"/>
      <c r="FB543" s="16"/>
      <c r="FC543" s="16"/>
      <c r="FD543" s="16"/>
      <c r="FE543" s="16"/>
      <c r="FF543" s="16"/>
      <c r="FG543" s="16"/>
      <c r="FH543" s="16"/>
      <c r="FI543" s="16"/>
      <c r="FJ543" s="16"/>
      <c r="FK543" s="16"/>
      <c r="FL543" s="16"/>
      <c r="FM543" s="16"/>
      <c r="FN543" s="16"/>
      <c r="FO543" s="16"/>
      <c r="FP543" s="16"/>
      <c r="FQ543" s="16"/>
      <c r="FR543" s="16"/>
      <c r="FS543" s="16"/>
      <c r="FT543" s="16"/>
      <c r="FU543" s="16"/>
      <c r="FV543" s="16"/>
      <c r="FW543" s="16"/>
      <c r="FX543" s="16"/>
      <c r="FY543" s="16"/>
      <c r="FZ543" s="16"/>
      <c r="GA543" s="16"/>
      <c r="GB543" s="16"/>
      <c r="GC543" s="16"/>
      <c r="GD543" s="16"/>
      <c r="GE543" s="16"/>
      <c r="GF543" s="16"/>
      <c r="GG543" s="16"/>
      <c r="GH543" s="16"/>
      <c r="GI543" s="16"/>
      <c r="GJ543" s="16"/>
      <c r="GK543" s="16"/>
      <c r="GL543" s="16"/>
      <c r="GM543" s="16"/>
      <c r="GN543" s="16"/>
      <c r="GO543" s="16"/>
      <c r="GP543" s="16"/>
      <c r="GQ543" s="16"/>
      <c r="GR543" s="16"/>
      <c r="GS543" s="16"/>
      <c r="GT543" s="16"/>
      <c r="GU543" s="16"/>
      <c r="GV543" s="16"/>
      <c r="GW543" s="16"/>
      <c r="GX543" s="16"/>
      <c r="GY543" s="16"/>
      <c r="GZ543" s="16"/>
      <c r="HA543" s="16"/>
      <c r="HB543" s="16"/>
      <c r="HC543" s="16"/>
      <c r="HD543" s="16"/>
      <c r="HE543" s="16"/>
      <c r="HF543" s="16"/>
      <c r="HG543" s="16"/>
      <c r="HH543" s="16"/>
      <c r="HI543" s="16"/>
      <c r="HJ543" s="16"/>
      <c r="HK543" s="16"/>
      <c r="HL543" s="16"/>
      <c r="HM543" s="16"/>
      <c r="HN543" s="16"/>
      <c r="HO543" s="16"/>
      <c r="HP543" s="16"/>
      <c r="HQ543" s="16"/>
      <c r="HR543" s="16"/>
      <c r="HS543" s="16"/>
      <c r="HT543" s="16"/>
      <c r="HU543" s="16"/>
      <c r="HV543" s="16"/>
      <c r="HW543" s="16"/>
      <c r="HX543" s="16"/>
      <c r="HY543" s="16"/>
      <c r="HZ543" s="16"/>
      <c r="IA543" s="16"/>
      <c r="IB543" s="16"/>
      <c r="IC543" s="16"/>
      <c r="ID543" s="16"/>
      <c r="IE543" s="16"/>
      <c r="IF543" s="16"/>
      <c r="IG543" s="16"/>
      <c r="IH543" s="16"/>
      <c r="II543" s="16"/>
      <c r="IJ543" s="16"/>
      <c r="IK543" s="16"/>
      <c r="IL543" s="16"/>
      <c r="IM543" s="16"/>
      <c r="IN543" s="16"/>
      <c r="IO543" s="16"/>
      <c r="IP543" s="16"/>
      <c r="IQ543" s="16"/>
      <c r="IR543" s="16"/>
      <c r="IS543" s="16"/>
      <c r="IT543" s="16"/>
      <c r="IU543" s="16"/>
      <c r="IV543" s="16"/>
      <c r="IW543" s="16"/>
      <c r="IX543" s="16"/>
      <c r="IY543" s="16"/>
      <c r="IZ543" s="16"/>
      <c r="JA543" s="16"/>
      <c r="JB543" s="16"/>
      <c r="JC543" s="16"/>
      <c r="JD543" s="16"/>
      <c r="JE543" s="16"/>
      <c r="JF543" s="16"/>
      <c r="JG543" s="16"/>
      <c r="JH543" s="16"/>
      <c r="JI543" s="16"/>
      <c r="JJ543" s="16"/>
      <c r="JK543" s="16"/>
      <c r="JL543" s="16"/>
      <c r="JM543" s="16"/>
      <c r="JN543" s="16"/>
      <c r="JO543" s="16"/>
      <c r="JP543" s="16"/>
      <c r="JQ543" s="16"/>
      <c r="JR543" s="16"/>
      <c r="JS543" s="16"/>
      <c r="JT543" s="16"/>
      <c r="JU543" s="16"/>
      <c r="JV543" s="16"/>
      <c r="JW543" s="16"/>
      <c r="JX543" s="16"/>
      <c r="JY543" s="16"/>
      <c r="JZ543" s="16"/>
      <c r="KA543" s="16"/>
      <c r="KB543" s="16"/>
      <c r="KC543" s="16"/>
      <c r="KD543" s="16"/>
      <c r="KE543" s="16"/>
      <c r="KF543" s="16"/>
      <c r="KG543" s="16"/>
      <c r="KH543" s="16"/>
      <c r="KI543" s="16"/>
      <c r="KJ543" s="16"/>
      <c r="KK543" s="16"/>
      <c r="KL543" s="16"/>
      <c r="KM543" s="16"/>
      <c r="KN543" s="16"/>
      <c r="KO543" s="16"/>
      <c r="KP543" s="16"/>
      <c r="KQ543" s="16"/>
      <c r="KR543" s="16"/>
      <c r="KS543" s="16"/>
      <c r="KT543" s="16"/>
      <c r="KU543" s="16"/>
      <c r="KV543" s="16"/>
      <c r="KW543" s="16"/>
      <c r="KX543" s="16"/>
      <c r="KY543" s="16"/>
      <c r="KZ543" s="16"/>
      <c r="LA543" s="16"/>
      <c r="LB543" s="16"/>
      <c r="LC543" s="16"/>
      <c r="LD543" s="16"/>
      <c r="LE543" s="16"/>
      <c r="LF543" s="16"/>
      <c r="LG543" s="16"/>
      <c r="LH543" s="16"/>
      <c r="LI543" s="16"/>
      <c r="LJ543" s="16"/>
      <c r="LK543" s="16"/>
      <c r="LL543" s="16"/>
      <c r="LM543" s="16"/>
      <c r="LN543" s="16"/>
      <c r="LO543" s="16"/>
      <c r="LP543" s="16"/>
      <c r="LQ543" s="16"/>
      <c r="LR543" s="16"/>
      <c r="LS543" s="16"/>
      <c r="LT543" s="16"/>
      <c r="LU543" s="16"/>
      <c r="LV543" s="16"/>
      <c r="LW543" s="16"/>
      <c r="LX543" s="16"/>
      <c r="LY543" s="16"/>
      <c r="LZ543" s="16"/>
      <c r="MA543" s="16"/>
      <c r="MB543" s="16"/>
      <c r="MC543" s="16"/>
      <c r="MD543" s="16"/>
      <c r="ME543" s="16"/>
      <c r="MF543" s="16"/>
      <c r="MG543" s="16"/>
      <c r="MH543" s="16"/>
      <c r="MI543" s="16"/>
      <c r="MJ543" s="16"/>
      <c r="MK543" s="16"/>
      <c r="ML543" s="16"/>
      <c r="MM543" s="16"/>
      <c r="MN543" s="16"/>
      <c r="MO543" s="16"/>
      <c r="MP543" s="16"/>
      <c r="MQ543" s="16"/>
      <c r="MR543" s="16"/>
      <c r="MS543" s="16"/>
      <c r="MT543" s="16"/>
      <c r="MU543" s="16"/>
      <c r="MV543" s="16"/>
      <c r="MW543" s="16"/>
      <c r="MX543" s="16"/>
      <c r="MY543" s="16"/>
      <c r="MZ543" s="16"/>
      <c r="NA543" s="16"/>
      <c r="NB543" s="16"/>
      <c r="NC543" s="16"/>
      <c r="ND543" s="16"/>
      <c r="NE543" s="16"/>
      <c r="NF543" s="16"/>
      <c r="NG543" s="16"/>
      <c r="NH543" s="16"/>
      <c r="NI543" s="16"/>
      <c r="NJ543" s="16"/>
      <c r="NK543" s="16"/>
      <c r="NL543" s="16"/>
      <c r="NM543" s="16"/>
      <c r="NN543" s="16"/>
      <c r="NO543" s="16"/>
      <c r="NP543" s="16"/>
      <c r="NQ543" s="16"/>
      <c r="NR543" s="16"/>
      <c r="NS543" s="16"/>
      <c r="NT543" s="16"/>
      <c r="NU543" s="16"/>
      <c r="NV543" s="16"/>
      <c r="NW543" s="16"/>
      <c r="NX543" s="16"/>
      <c r="NY543" s="16"/>
      <c r="NZ543" s="16"/>
      <c r="OA543" s="16"/>
      <c r="OB543" s="16"/>
      <c r="OC543" s="16"/>
      <c r="OD543" s="16"/>
      <c r="OE543" s="16"/>
      <c r="OF543" s="16"/>
      <c r="OG543" s="16"/>
      <c r="OH543" s="16"/>
      <c r="OI543" s="16"/>
      <c r="OJ543" s="16"/>
      <c r="OK543" s="16"/>
      <c r="OL543" s="16"/>
      <c r="OM543" s="16"/>
      <c r="ON543" s="16"/>
      <c r="OO543" s="16"/>
      <c r="OP543" s="16"/>
      <c r="OQ543" s="16"/>
      <c r="OR543" s="16"/>
      <c r="OS543" s="16"/>
      <c r="OT543" s="16"/>
      <c r="OU543" s="16"/>
      <c r="OV543" s="16"/>
      <c r="OW543" s="16"/>
      <c r="OX543" s="16"/>
      <c r="OY543" s="16"/>
      <c r="OZ543" s="16"/>
      <c r="PA543" s="16"/>
      <c r="PB543" s="16"/>
      <c r="PC543" s="16"/>
      <c r="PD543" s="16"/>
      <c r="PE543" s="16"/>
      <c r="PF543" s="16"/>
      <c r="PG543" s="16"/>
      <c r="PH543" s="16"/>
      <c r="PI543" s="16"/>
      <c r="PJ543" s="16"/>
      <c r="PK543" s="16"/>
      <c r="PL543" s="16"/>
      <c r="PM543" s="16"/>
      <c r="PN543" s="16"/>
      <c r="PO543" s="16"/>
      <c r="PP543" s="16"/>
      <c r="PQ543" s="16"/>
      <c r="PR543" s="16"/>
      <c r="PS543" s="16"/>
      <c r="PT543" s="16"/>
      <c r="PU543" s="16"/>
      <c r="PV543" s="16"/>
      <c r="PW543" s="16"/>
      <c r="PX543" s="16"/>
      <c r="PY543" s="16"/>
      <c r="PZ543" s="16"/>
      <c r="QA543" s="16"/>
      <c r="QB543" s="16"/>
      <c r="QC543" s="16"/>
      <c r="QD543" s="16"/>
      <c r="QE543" s="16"/>
      <c r="QF543" s="16"/>
      <c r="QG543" s="16"/>
      <c r="QH543" s="16"/>
      <c r="QI543" s="16"/>
      <c r="QJ543" s="16"/>
      <c r="QK543" s="16"/>
      <c r="QL543" s="16"/>
      <c r="QM543" s="16"/>
      <c r="QN543" s="16"/>
      <c r="QO543" s="16"/>
      <c r="QP543" s="16"/>
      <c r="QQ543" s="16"/>
      <c r="QR543" s="16"/>
      <c r="QS543" s="16"/>
      <c r="QT543" s="16"/>
      <c r="QU543" s="16"/>
      <c r="QV543" s="16"/>
      <c r="QW543" s="16"/>
      <c r="QX543" s="16"/>
      <c r="QY543" s="16"/>
      <c r="QZ543" s="16"/>
      <c r="RA543" s="16"/>
      <c r="RB543" s="16"/>
      <c r="RC543" s="16"/>
      <c r="RD543" s="16"/>
      <c r="RE543" s="16"/>
      <c r="RF543" s="16"/>
      <c r="RG543" s="16"/>
      <c r="RH543" s="16"/>
      <c r="RI543" s="16"/>
      <c r="RJ543" s="16"/>
    </row>
    <row r="544" spans="2:478" x14ac:dyDescent="0.25">
      <c r="AF544" s="16"/>
      <c r="AG544" s="16"/>
      <c r="AH544" s="16"/>
      <c r="AI544" s="16"/>
      <c r="AJ544" s="16"/>
      <c r="AK544" s="16"/>
      <c r="AL544" s="16"/>
      <c r="AM544" s="16"/>
      <c r="AN544" s="16"/>
      <c r="AO544" s="16"/>
      <c r="AP544" s="16"/>
      <c r="AQ544" s="16"/>
      <c r="AR544" s="16"/>
      <c r="AS544" s="16"/>
      <c r="AT544" s="16"/>
      <c r="AU544" s="16"/>
      <c r="AV544" s="16"/>
      <c r="AW544" s="16"/>
      <c r="AX544" s="16"/>
      <c r="AY544" s="16"/>
      <c r="AZ544" s="16"/>
      <c r="BA544" s="16"/>
      <c r="BB544" s="16"/>
      <c r="BC544" s="16"/>
      <c r="BD544" s="16"/>
      <c r="BE544" s="16"/>
      <c r="BF544" s="16"/>
      <c r="BG544" s="16"/>
      <c r="BH544" s="16"/>
      <c r="BI544" s="16"/>
      <c r="BJ544" s="16"/>
      <c r="BK544" s="16"/>
      <c r="BL544" s="16"/>
      <c r="BM544" s="16"/>
      <c r="BN544" s="16"/>
      <c r="BO544" s="16"/>
      <c r="BP544" s="16"/>
      <c r="BQ544" s="16"/>
      <c r="BR544" s="16"/>
      <c r="BS544" s="16"/>
      <c r="BT544" s="16"/>
      <c r="BU544" s="16"/>
      <c r="BV544" s="16"/>
      <c r="BW544" s="16"/>
      <c r="BX544" s="16"/>
      <c r="BY544" s="16"/>
      <c r="BZ544" s="16"/>
      <c r="CA544" s="16"/>
      <c r="CB544" s="16"/>
      <c r="CC544" s="16"/>
      <c r="CD544" s="16"/>
      <c r="CE544" s="16"/>
      <c r="CF544" s="16"/>
      <c r="CG544" s="16"/>
      <c r="CH544" s="16"/>
      <c r="CI544" s="16"/>
      <c r="CJ544" s="16"/>
      <c r="CK544" s="16"/>
      <c r="CL544" s="16"/>
      <c r="CM544" s="16"/>
      <c r="CN544" s="16"/>
      <c r="CO544" s="16"/>
      <c r="CP544" s="16"/>
      <c r="CQ544" s="16"/>
      <c r="CR544" s="16"/>
      <c r="CS544" s="16"/>
      <c r="CT544" s="16"/>
      <c r="CU544" s="16"/>
      <c r="CV544" s="16"/>
      <c r="CW544" s="16"/>
      <c r="CX544" s="16"/>
      <c r="CY544" s="16"/>
      <c r="CZ544" s="16"/>
      <c r="DA544" s="16"/>
      <c r="DB544" s="16"/>
      <c r="DC544" s="16"/>
      <c r="DD544" s="16"/>
      <c r="DE544" s="16"/>
      <c r="DF544" s="16"/>
      <c r="DG544" s="16"/>
      <c r="DH544" s="16"/>
      <c r="DI544" s="16"/>
      <c r="DJ544" s="16"/>
      <c r="DK544" s="16"/>
      <c r="DL544" s="16"/>
      <c r="DM544" s="16"/>
      <c r="DN544" s="16"/>
      <c r="DO544" s="16"/>
      <c r="DP544" s="16"/>
      <c r="DQ544" s="16"/>
      <c r="DR544" s="16"/>
      <c r="DS544" s="16"/>
      <c r="DT544" s="16"/>
      <c r="DU544" s="16"/>
      <c r="DV544" s="16"/>
      <c r="DW544" s="16"/>
      <c r="DX544" s="16"/>
      <c r="DY544" s="16"/>
      <c r="DZ544" s="16"/>
      <c r="EA544" s="16"/>
      <c r="EB544" s="16"/>
      <c r="EC544" s="16"/>
      <c r="ED544" s="16"/>
      <c r="EE544" s="16"/>
      <c r="EF544" s="16"/>
      <c r="EG544" s="16"/>
      <c r="EH544" s="16"/>
      <c r="EI544" s="16"/>
      <c r="EJ544" s="16"/>
      <c r="EK544" s="16"/>
      <c r="EL544" s="16"/>
      <c r="EM544" s="16"/>
      <c r="EN544" s="16"/>
      <c r="EO544" s="16"/>
      <c r="EP544" s="16"/>
      <c r="EQ544" s="16"/>
      <c r="ER544" s="16"/>
      <c r="ES544" s="16"/>
      <c r="ET544" s="16"/>
      <c r="EU544" s="16"/>
      <c r="EV544" s="16"/>
      <c r="EW544" s="16"/>
      <c r="EX544" s="16"/>
      <c r="EY544" s="16"/>
      <c r="EZ544" s="16"/>
      <c r="FA544" s="16"/>
      <c r="FB544" s="16"/>
      <c r="FC544" s="16"/>
      <c r="FD544" s="16"/>
      <c r="FE544" s="16"/>
      <c r="FF544" s="16"/>
      <c r="FG544" s="16"/>
      <c r="FH544" s="16"/>
      <c r="FI544" s="16"/>
      <c r="FJ544" s="16"/>
      <c r="FK544" s="16"/>
      <c r="FL544" s="16"/>
      <c r="FM544" s="16"/>
      <c r="FN544" s="16"/>
      <c r="FO544" s="16"/>
      <c r="FP544" s="16"/>
      <c r="FQ544" s="16"/>
      <c r="FR544" s="16"/>
      <c r="FS544" s="16"/>
      <c r="FT544" s="16"/>
      <c r="FU544" s="16"/>
      <c r="FV544" s="16"/>
      <c r="FW544" s="16"/>
      <c r="FX544" s="16"/>
      <c r="FY544" s="16"/>
      <c r="FZ544" s="16"/>
      <c r="GA544" s="16"/>
      <c r="GB544" s="16"/>
      <c r="GC544" s="16"/>
      <c r="GD544" s="16"/>
      <c r="GE544" s="16"/>
      <c r="GF544" s="16"/>
      <c r="GG544" s="16"/>
      <c r="GH544" s="16"/>
      <c r="GI544" s="16"/>
      <c r="GJ544" s="16"/>
      <c r="GK544" s="16"/>
      <c r="GL544" s="16"/>
      <c r="GM544" s="16"/>
      <c r="GN544" s="16"/>
      <c r="GO544" s="16"/>
      <c r="GP544" s="16"/>
      <c r="GQ544" s="16"/>
      <c r="GR544" s="16"/>
      <c r="GS544" s="16"/>
      <c r="GT544" s="16"/>
      <c r="GU544" s="16"/>
      <c r="GV544" s="16"/>
      <c r="GW544" s="16"/>
      <c r="GX544" s="16"/>
      <c r="GY544" s="16"/>
      <c r="GZ544" s="16"/>
      <c r="HA544" s="16"/>
      <c r="HB544" s="16"/>
      <c r="HC544" s="16"/>
      <c r="HD544" s="16"/>
      <c r="HE544" s="16"/>
      <c r="HF544" s="16"/>
      <c r="HG544" s="16"/>
      <c r="HH544" s="16"/>
      <c r="HI544" s="16"/>
      <c r="HJ544" s="16"/>
      <c r="HK544" s="16"/>
      <c r="HL544" s="16"/>
      <c r="HM544" s="16"/>
      <c r="HN544" s="16"/>
      <c r="HO544" s="16"/>
      <c r="HP544" s="16"/>
      <c r="HQ544" s="16"/>
      <c r="HR544" s="16"/>
      <c r="HS544" s="16"/>
      <c r="HT544" s="16"/>
      <c r="HU544" s="16"/>
      <c r="HV544" s="16"/>
      <c r="HW544" s="16"/>
      <c r="HX544" s="16"/>
      <c r="HY544" s="16"/>
      <c r="HZ544" s="16"/>
      <c r="IA544" s="16"/>
      <c r="IB544" s="16"/>
      <c r="IC544" s="16"/>
      <c r="ID544" s="16"/>
      <c r="IE544" s="16"/>
      <c r="IF544" s="16"/>
      <c r="IG544" s="16"/>
      <c r="IH544" s="16"/>
      <c r="II544" s="16"/>
      <c r="IJ544" s="16"/>
      <c r="IK544" s="16"/>
      <c r="IL544" s="16"/>
      <c r="IM544" s="16"/>
      <c r="IN544" s="16"/>
      <c r="IO544" s="16"/>
      <c r="IP544" s="16"/>
      <c r="IQ544" s="16"/>
      <c r="IR544" s="16"/>
      <c r="IS544" s="16"/>
      <c r="IT544" s="16"/>
      <c r="IU544" s="16"/>
      <c r="IV544" s="16"/>
      <c r="IW544" s="16"/>
      <c r="IX544" s="16"/>
      <c r="IY544" s="16"/>
      <c r="IZ544" s="16"/>
      <c r="JA544" s="16"/>
      <c r="JB544" s="16"/>
      <c r="JC544" s="16"/>
      <c r="JD544" s="16"/>
      <c r="JE544" s="16"/>
      <c r="JF544" s="16"/>
      <c r="JG544" s="16"/>
      <c r="JH544" s="16"/>
      <c r="JI544" s="16"/>
      <c r="JJ544" s="16"/>
      <c r="JK544" s="16"/>
      <c r="JL544" s="16"/>
      <c r="JM544" s="16"/>
      <c r="JN544" s="16"/>
      <c r="JO544" s="16"/>
      <c r="JP544" s="16"/>
      <c r="JQ544" s="16"/>
      <c r="JR544" s="16"/>
      <c r="JS544" s="16"/>
      <c r="JT544" s="16"/>
      <c r="JU544" s="16"/>
      <c r="JV544" s="16"/>
      <c r="JW544" s="16"/>
      <c r="JX544" s="16"/>
      <c r="JY544" s="16"/>
      <c r="JZ544" s="16"/>
      <c r="KA544" s="16"/>
      <c r="KB544" s="16"/>
      <c r="KC544" s="16"/>
      <c r="KD544" s="16"/>
      <c r="KE544" s="16"/>
      <c r="KF544" s="16"/>
      <c r="KG544" s="16"/>
      <c r="KH544" s="16"/>
      <c r="KI544" s="16"/>
      <c r="KJ544" s="16"/>
      <c r="KK544" s="16"/>
      <c r="KL544" s="16"/>
      <c r="KM544" s="16"/>
      <c r="KN544" s="16"/>
      <c r="KO544" s="16"/>
      <c r="KP544" s="16"/>
      <c r="KQ544" s="16"/>
      <c r="KR544" s="16"/>
      <c r="KS544" s="16"/>
      <c r="KT544" s="16"/>
      <c r="KU544" s="16"/>
      <c r="KV544" s="16"/>
      <c r="KW544" s="16"/>
      <c r="KX544" s="16"/>
      <c r="KY544" s="16"/>
      <c r="KZ544" s="16"/>
      <c r="LA544" s="16"/>
      <c r="LB544" s="16"/>
      <c r="LC544" s="16"/>
      <c r="LD544" s="16"/>
      <c r="LE544" s="16"/>
      <c r="LF544" s="16"/>
      <c r="LG544" s="16"/>
      <c r="LH544" s="16"/>
      <c r="LI544" s="16"/>
      <c r="LJ544" s="16"/>
      <c r="LK544" s="16"/>
      <c r="LL544" s="16"/>
      <c r="LM544" s="16"/>
      <c r="LN544" s="16"/>
      <c r="LO544" s="16"/>
      <c r="LP544" s="16"/>
      <c r="LQ544" s="16"/>
      <c r="LR544" s="16"/>
      <c r="LS544" s="16"/>
      <c r="LT544" s="16"/>
      <c r="LU544" s="16"/>
      <c r="LV544" s="16"/>
      <c r="LW544" s="16"/>
      <c r="LX544" s="16"/>
      <c r="LY544" s="16"/>
      <c r="LZ544" s="16"/>
      <c r="MA544" s="16"/>
      <c r="MB544" s="16"/>
      <c r="MC544" s="16"/>
      <c r="MD544" s="16"/>
      <c r="ME544" s="16"/>
      <c r="MF544" s="16"/>
      <c r="MG544" s="16"/>
      <c r="MH544" s="16"/>
      <c r="MI544" s="16"/>
      <c r="MJ544" s="16"/>
      <c r="MK544" s="16"/>
      <c r="ML544" s="16"/>
      <c r="MM544" s="16"/>
      <c r="MN544" s="16"/>
      <c r="MO544" s="16"/>
      <c r="MP544" s="16"/>
      <c r="MQ544" s="16"/>
      <c r="MR544" s="16"/>
      <c r="MS544" s="16"/>
      <c r="MT544" s="16"/>
      <c r="MU544" s="16"/>
      <c r="MV544" s="16"/>
      <c r="MW544" s="16"/>
      <c r="MX544" s="16"/>
      <c r="MY544" s="16"/>
      <c r="MZ544" s="16"/>
      <c r="NA544" s="16"/>
      <c r="NB544" s="16"/>
      <c r="NC544" s="16"/>
      <c r="ND544" s="16"/>
      <c r="NE544" s="16"/>
      <c r="NF544" s="16"/>
      <c r="NG544" s="16"/>
      <c r="NH544" s="16"/>
      <c r="NI544" s="16"/>
      <c r="NJ544" s="16"/>
      <c r="NK544" s="16"/>
      <c r="NL544" s="16"/>
      <c r="NM544" s="16"/>
      <c r="NN544" s="16"/>
      <c r="NO544" s="16"/>
      <c r="NP544" s="16"/>
      <c r="NQ544" s="16"/>
      <c r="NR544" s="16"/>
      <c r="NS544" s="16"/>
      <c r="NT544" s="16"/>
      <c r="NU544" s="16"/>
      <c r="NV544" s="16"/>
      <c r="NW544" s="16"/>
      <c r="NX544" s="16"/>
      <c r="NY544" s="16"/>
      <c r="NZ544" s="16"/>
      <c r="OA544" s="16"/>
      <c r="OB544" s="16"/>
      <c r="OC544" s="16"/>
      <c r="OD544" s="16"/>
      <c r="OE544" s="16"/>
      <c r="OF544" s="16"/>
      <c r="OG544" s="16"/>
      <c r="OH544" s="16"/>
      <c r="OI544" s="16"/>
      <c r="OJ544" s="16"/>
      <c r="OK544" s="16"/>
      <c r="OL544" s="16"/>
      <c r="OM544" s="16"/>
      <c r="ON544" s="16"/>
      <c r="OO544" s="16"/>
      <c r="OP544" s="16"/>
      <c r="OQ544" s="16"/>
      <c r="OR544" s="16"/>
      <c r="OS544" s="16"/>
      <c r="OT544" s="16"/>
      <c r="OU544" s="16"/>
      <c r="OV544" s="16"/>
      <c r="OW544" s="16"/>
      <c r="OX544" s="16"/>
      <c r="OY544" s="16"/>
      <c r="OZ544" s="16"/>
      <c r="PA544" s="16"/>
      <c r="PB544" s="16"/>
      <c r="PC544" s="16"/>
      <c r="PD544" s="16"/>
      <c r="PE544" s="16"/>
      <c r="PF544" s="16"/>
      <c r="PG544" s="16"/>
      <c r="PH544" s="16"/>
      <c r="PI544" s="16"/>
      <c r="PJ544" s="16"/>
      <c r="PK544" s="16"/>
      <c r="PL544" s="16"/>
      <c r="PM544" s="16"/>
      <c r="PN544" s="16"/>
      <c r="PO544" s="16"/>
      <c r="PP544" s="16"/>
      <c r="PQ544" s="16"/>
      <c r="PR544" s="16"/>
      <c r="PS544" s="16"/>
      <c r="PT544" s="16"/>
      <c r="PU544" s="16"/>
      <c r="PV544" s="16"/>
      <c r="PW544" s="16"/>
      <c r="PX544" s="16"/>
      <c r="PY544" s="16"/>
      <c r="PZ544" s="16"/>
      <c r="QA544" s="16"/>
      <c r="QB544" s="16"/>
      <c r="QC544" s="16"/>
      <c r="QD544" s="16"/>
      <c r="QE544" s="16"/>
      <c r="QF544" s="16"/>
      <c r="QG544" s="16"/>
      <c r="QH544" s="16"/>
      <c r="QI544" s="16"/>
      <c r="QJ544" s="16"/>
      <c r="QK544" s="16"/>
      <c r="QL544" s="16"/>
      <c r="QM544" s="16"/>
      <c r="QN544" s="16"/>
      <c r="QO544" s="16"/>
      <c r="QP544" s="16"/>
      <c r="QQ544" s="16"/>
      <c r="QR544" s="16"/>
      <c r="QS544" s="16"/>
      <c r="QT544" s="16"/>
      <c r="QU544" s="16"/>
      <c r="QV544" s="16"/>
      <c r="QW544" s="16"/>
      <c r="QX544" s="16"/>
      <c r="QY544" s="16"/>
      <c r="QZ544" s="16"/>
      <c r="RA544" s="16"/>
      <c r="RB544" s="16"/>
      <c r="RC544" s="16"/>
      <c r="RD544" s="16"/>
      <c r="RE544" s="16"/>
      <c r="RF544" s="16"/>
      <c r="RG544" s="16"/>
      <c r="RH544" s="16"/>
      <c r="RI544" s="16"/>
      <c r="RJ544" s="16"/>
    </row>
    <row r="545" spans="32:478" x14ac:dyDescent="0.25">
      <c r="AF545" s="16"/>
      <c r="AG545" s="16"/>
      <c r="AH545" s="16"/>
      <c r="AI545" s="16"/>
      <c r="AJ545" s="16"/>
      <c r="AK545" s="16"/>
      <c r="AL545" s="16"/>
      <c r="AM545" s="16"/>
      <c r="AN545" s="16"/>
      <c r="AO545" s="16"/>
      <c r="AP545" s="16"/>
      <c r="AQ545" s="16"/>
      <c r="AR545" s="16"/>
      <c r="AS545" s="16"/>
      <c r="AT545" s="16"/>
      <c r="AU545" s="16"/>
      <c r="AV545" s="16"/>
      <c r="AW545" s="16"/>
      <c r="AX545" s="16"/>
      <c r="AY545" s="16"/>
      <c r="AZ545" s="16"/>
      <c r="BA545" s="16"/>
      <c r="BB545" s="16"/>
      <c r="BC545" s="16"/>
      <c r="BD545" s="16"/>
      <c r="BE545" s="16"/>
      <c r="BF545" s="16"/>
      <c r="BG545" s="16"/>
      <c r="BH545" s="16"/>
      <c r="BI545" s="16"/>
      <c r="BJ545" s="16"/>
      <c r="BK545" s="16"/>
      <c r="BL545" s="16"/>
      <c r="BM545" s="16"/>
      <c r="BN545" s="16"/>
      <c r="BO545" s="16"/>
      <c r="BP545" s="16"/>
      <c r="BQ545" s="16"/>
      <c r="BR545" s="16"/>
      <c r="BS545" s="16"/>
      <c r="BT545" s="16"/>
      <c r="BU545" s="16"/>
      <c r="BV545" s="16"/>
      <c r="BW545" s="16"/>
      <c r="BX545" s="16"/>
      <c r="BY545" s="16"/>
      <c r="BZ545" s="16"/>
      <c r="CA545" s="16"/>
      <c r="CB545" s="16"/>
      <c r="CC545" s="16"/>
      <c r="CD545" s="16"/>
      <c r="CE545" s="16"/>
      <c r="CF545" s="16"/>
      <c r="CG545" s="16"/>
      <c r="CH545" s="16"/>
      <c r="CI545" s="16"/>
      <c r="CJ545" s="16"/>
      <c r="CK545" s="16"/>
      <c r="CL545" s="16"/>
      <c r="CM545" s="16"/>
      <c r="CN545" s="16"/>
      <c r="CO545" s="16"/>
      <c r="CP545" s="16"/>
      <c r="CQ545" s="16"/>
      <c r="CR545" s="16"/>
      <c r="CS545" s="16"/>
      <c r="CT545" s="16"/>
      <c r="CU545" s="16"/>
      <c r="CV545" s="16"/>
      <c r="CW545" s="16"/>
      <c r="CX545" s="16"/>
      <c r="CY545" s="16"/>
      <c r="CZ545" s="16"/>
      <c r="DA545" s="16"/>
      <c r="DB545" s="16"/>
      <c r="DC545" s="16"/>
      <c r="DD545" s="16"/>
      <c r="DE545" s="16"/>
      <c r="DF545" s="16"/>
      <c r="DG545" s="16"/>
      <c r="DH545" s="16"/>
      <c r="DI545" s="16"/>
      <c r="DJ545" s="16"/>
      <c r="DK545" s="16"/>
      <c r="DL545" s="16"/>
      <c r="DM545" s="16"/>
      <c r="DN545" s="16"/>
      <c r="DO545" s="16"/>
      <c r="DP545" s="16"/>
      <c r="DQ545" s="16"/>
      <c r="DR545" s="16"/>
      <c r="DS545" s="16"/>
      <c r="DT545" s="16"/>
      <c r="DU545" s="16"/>
      <c r="DV545" s="16"/>
      <c r="DW545" s="16"/>
      <c r="DX545" s="16"/>
      <c r="DY545" s="16"/>
      <c r="DZ545" s="16"/>
      <c r="EA545" s="16"/>
      <c r="EB545" s="16"/>
      <c r="EC545" s="16"/>
      <c r="ED545" s="16"/>
      <c r="EE545" s="16"/>
      <c r="EF545" s="16"/>
      <c r="EG545" s="16"/>
      <c r="EH545" s="16"/>
      <c r="EI545" s="16"/>
      <c r="EJ545" s="16"/>
      <c r="EK545" s="16"/>
      <c r="EL545" s="16"/>
      <c r="EM545" s="16"/>
      <c r="EN545" s="16"/>
      <c r="EO545" s="16"/>
      <c r="EP545" s="16"/>
      <c r="EQ545" s="16"/>
      <c r="ER545" s="16"/>
      <c r="ES545" s="16"/>
      <c r="ET545" s="16"/>
      <c r="EU545" s="16"/>
      <c r="EV545" s="16"/>
      <c r="EW545" s="16"/>
      <c r="EX545" s="16"/>
      <c r="EY545" s="16"/>
      <c r="EZ545" s="16"/>
      <c r="FA545" s="16"/>
      <c r="FB545" s="16"/>
      <c r="FC545" s="16"/>
      <c r="FD545" s="16"/>
      <c r="FE545" s="16"/>
      <c r="FF545" s="16"/>
      <c r="FG545" s="16"/>
      <c r="FH545" s="16"/>
      <c r="FI545" s="16"/>
      <c r="FJ545" s="16"/>
      <c r="FK545" s="16"/>
      <c r="FL545" s="16"/>
      <c r="FM545" s="16"/>
      <c r="FN545" s="16"/>
      <c r="FO545" s="16"/>
      <c r="FP545" s="16"/>
      <c r="FQ545" s="16"/>
      <c r="FR545" s="16"/>
      <c r="FS545" s="16"/>
      <c r="FT545" s="16"/>
      <c r="FU545" s="16"/>
      <c r="FV545" s="16"/>
      <c r="FW545" s="16"/>
      <c r="FX545" s="16"/>
      <c r="FY545" s="16"/>
      <c r="FZ545" s="16"/>
      <c r="GA545" s="16"/>
      <c r="GB545" s="16"/>
      <c r="GC545" s="16"/>
      <c r="GD545" s="16"/>
      <c r="GE545" s="16"/>
      <c r="GF545" s="16"/>
      <c r="GG545" s="16"/>
      <c r="GH545" s="16"/>
      <c r="GI545" s="16"/>
      <c r="GJ545" s="16"/>
      <c r="GK545" s="16"/>
      <c r="GL545" s="16"/>
      <c r="GM545" s="16"/>
      <c r="GN545" s="16"/>
      <c r="GO545" s="16"/>
      <c r="GP545" s="16"/>
      <c r="GQ545" s="16"/>
      <c r="GR545" s="16"/>
      <c r="GS545" s="16"/>
      <c r="GT545" s="16"/>
      <c r="GU545" s="16"/>
      <c r="GV545" s="16"/>
      <c r="GW545" s="16"/>
      <c r="GX545" s="16"/>
      <c r="GY545" s="16"/>
      <c r="GZ545" s="16"/>
      <c r="HA545" s="16"/>
      <c r="HB545" s="16"/>
      <c r="HC545" s="16"/>
      <c r="HD545" s="16"/>
      <c r="HE545" s="16"/>
      <c r="HF545" s="16"/>
      <c r="HG545" s="16"/>
      <c r="HH545" s="16"/>
      <c r="HI545" s="16"/>
      <c r="HJ545" s="16"/>
      <c r="HK545" s="16"/>
      <c r="HL545" s="16"/>
      <c r="HM545" s="16"/>
      <c r="HN545" s="16"/>
      <c r="HO545" s="16"/>
      <c r="HP545" s="16"/>
      <c r="HQ545" s="16"/>
      <c r="HR545" s="16"/>
      <c r="HS545" s="16"/>
      <c r="HT545" s="16"/>
      <c r="HU545" s="16"/>
      <c r="HV545" s="16"/>
      <c r="HW545" s="16"/>
      <c r="HX545" s="16"/>
      <c r="HY545" s="16"/>
      <c r="HZ545" s="16"/>
      <c r="IA545" s="16"/>
      <c r="IB545" s="16"/>
      <c r="IC545" s="16"/>
      <c r="ID545" s="16"/>
      <c r="IE545" s="16"/>
      <c r="IF545" s="16"/>
      <c r="IG545" s="16"/>
      <c r="IH545" s="16"/>
      <c r="II545" s="16"/>
      <c r="IJ545" s="16"/>
      <c r="IK545" s="16"/>
      <c r="IL545" s="16"/>
      <c r="IM545" s="16"/>
      <c r="IN545" s="16"/>
      <c r="IO545" s="16"/>
      <c r="IP545" s="16"/>
      <c r="IQ545" s="16"/>
      <c r="IR545" s="16"/>
      <c r="IS545" s="16"/>
      <c r="IT545" s="16"/>
      <c r="IU545" s="16"/>
      <c r="IV545" s="16"/>
      <c r="IW545" s="16"/>
      <c r="IX545" s="16"/>
      <c r="IY545" s="16"/>
      <c r="IZ545" s="16"/>
      <c r="JA545" s="16"/>
      <c r="JB545" s="16"/>
      <c r="JC545" s="16"/>
      <c r="JD545" s="16"/>
      <c r="JE545" s="16"/>
      <c r="JF545" s="16"/>
      <c r="JG545" s="16"/>
      <c r="JH545" s="16"/>
      <c r="JI545" s="16"/>
      <c r="JJ545" s="16"/>
      <c r="JK545" s="16"/>
      <c r="JL545" s="16"/>
      <c r="JM545" s="16"/>
      <c r="JN545" s="16"/>
      <c r="JO545" s="16"/>
      <c r="JP545" s="16"/>
      <c r="JQ545" s="16"/>
      <c r="JR545" s="16"/>
      <c r="JS545" s="16"/>
      <c r="JT545" s="16"/>
      <c r="JU545" s="16"/>
      <c r="JV545" s="16"/>
      <c r="JW545" s="16"/>
      <c r="JX545" s="16"/>
      <c r="JY545" s="16"/>
      <c r="JZ545" s="16"/>
      <c r="KA545" s="16"/>
      <c r="KB545" s="16"/>
      <c r="KC545" s="16"/>
      <c r="KD545" s="16"/>
      <c r="KE545" s="16"/>
      <c r="KF545" s="16"/>
      <c r="KG545" s="16"/>
      <c r="KH545" s="16"/>
      <c r="KI545" s="16"/>
      <c r="KJ545" s="16"/>
      <c r="KK545" s="16"/>
      <c r="KL545" s="16"/>
      <c r="KM545" s="16"/>
      <c r="KN545" s="16"/>
      <c r="KO545" s="16"/>
      <c r="KP545" s="16"/>
      <c r="KQ545" s="16"/>
      <c r="KR545" s="16"/>
      <c r="KS545" s="16"/>
      <c r="KT545" s="16"/>
      <c r="KU545" s="16"/>
      <c r="KV545" s="16"/>
      <c r="KW545" s="16"/>
      <c r="KX545" s="16"/>
      <c r="KY545" s="16"/>
      <c r="KZ545" s="16"/>
      <c r="LA545" s="16"/>
      <c r="LB545" s="16"/>
      <c r="LC545" s="16"/>
      <c r="LD545" s="16"/>
      <c r="LE545" s="16"/>
      <c r="LF545" s="16"/>
      <c r="LG545" s="16"/>
      <c r="LH545" s="16"/>
      <c r="LI545" s="16"/>
      <c r="LJ545" s="16"/>
      <c r="LK545" s="16"/>
      <c r="LL545" s="16"/>
      <c r="LM545" s="16"/>
      <c r="LN545" s="16"/>
      <c r="LO545" s="16"/>
      <c r="LP545" s="16"/>
      <c r="LQ545" s="16"/>
      <c r="LR545" s="16"/>
      <c r="LS545" s="16"/>
      <c r="LT545" s="16"/>
      <c r="LU545" s="16"/>
      <c r="LV545" s="16"/>
      <c r="LW545" s="16"/>
      <c r="LX545" s="16"/>
      <c r="LY545" s="16"/>
      <c r="LZ545" s="16"/>
      <c r="MA545" s="16"/>
      <c r="MB545" s="16"/>
      <c r="MC545" s="16"/>
      <c r="MD545" s="16"/>
      <c r="ME545" s="16"/>
      <c r="MF545" s="16"/>
      <c r="MG545" s="16"/>
      <c r="MH545" s="16"/>
      <c r="MI545" s="16"/>
      <c r="MJ545" s="16"/>
      <c r="MK545" s="16"/>
      <c r="ML545" s="16"/>
      <c r="MM545" s="16"/>
      <c r="MN545" s="16"/>
      <c r="MO545" s="16"/>
      <c r="MP545" s="16"/>
      <c r="MQ545" s="16"/>
      <c r="MR545" s="16"/>
      <c r="MS545" s="16"/>
      <c r="MT545" s="16"/>
      <c r="MU545" s="16"/>
      <c r="MV545" s="16"/>
      <c r="MW545" s="16"/>
      <c r="MX545" s="16"/>
      <c r="MY545" s="16"/>
      <c r="MZ545" s="16"/>
      <c r="NA545" s="16"/>
      <c r="NB545" s="16"/>
      <c r="NC545" s="16"/>
      <c r="ND545" s="16"/>
      <c r="NE545" s="16"/>
      <c r="NF545" s="16"/>
      <c r="NG545" s="16"/>
      <c r="NH545" s="16"/>
      <c r="NI545" s="16"/>
      <c r="NJ545" s="16"/>
      <c r="NK545" s="16"/>
      <c r="NL545" s="16"/>
      <c r="NM545" s="16"/>
      <c r="NN545" s="16"/>
      <c r="NO545" s="16"/>
      <c r="NP545" s="16"/>
      <c r="NQ545" s="16"/>
      <c r="NR545" s="16"/>
      <c r="NS545" s="16"/>
      <c r="NT545" s="16"/>
      <c r="NU545" s="16"/>
      <c r="NV545" s="16"/>
      <c r="NW545" s="16"/>
      <c r="NX545" s="16"/>
      <c r="NY545" s="16"/>
      <c r="NZ545" s="16"/>
      <c r="OA545" s="16"/>
      <c r="OB545" s="16"/>
      <c r="OC545" s="16"/>
      <c r="OD545" s="16"/>
      <c r="OE545" s="16"/>
      <c r="OF545" s="16"/>
      <c r="OG545" s="16"/>
      <c r="OH545" s="16"/>
      <c r="OI545" s="16"/>
      <c r="OJ545" s="16"/>
      <c r="OK545" s="16"/>
      <c r="OL545" s="16"/>
      <c r="OM545" s="16"/>
      <c r="ON545" s="16"/>
      <c r="OO545" s="16"/>
      <c r="OP545" s="16"/>
      <c r="OQ545" s="16"/>
      <c r="OR545" s="16"/>
      <c r="OS545" s="16"/>
      <c r="OT545" s="16"/>
      <c r="OU545" s="16"/>
      <c r="OV545" s="16"/>
      <c r="OW545" s="16"/>
      <c r="OX545" s="16"/>
      <c r="OY545" s="16"/>
      <c r="OZ545" s="16"/>
      <c r="PA545" s="16"/>
      <c r="PB545" s="16"/>
      <c r="PC545" s="16"/>
      <c r="PD545" s="16"/>
      <c r="PE545" s="16"/>
      <c r="PF545" s="16"/>
      <c r="PG545" s="16"/>
      <c r="PH545" s="16"/>
      <c r="PI545" s="16"/>
      <c r="PJ545" s="16"/>
      <c r="PK545" s="16"/>
      <c r="PL545" s="16"/>
      <c r="PM545" s="16"/>
      <c r="PN545" s="16"/>
      <c r="PO545" s="16"/>
      <c r="PP545" s="16"/>
      <c r="PQ545" s="16"/>
      <c r="PR545" s="16"/>
      <c r="PS545" s="16"/>
      <c r="PT545" s="16"/>
      <c r="PU545" s="16"/>
      <c r="PV545" s="16"/>
      <c r="PW545" s="16"/>
      <c r="PX545" s="16"/>
      <c r="PY545" s="16"/>
      <c r="PZ545" s="16"/>
      <c r="QA545" s="16"/>
      <c r="QB545" s="16"/>
      <c r="QC545" s="16"/>
      <c r="QD545" s="16"/>
      <c r="QE545" s="16"/>
      <c r="QF545" s="16"/>
      <c r="QG545" s="16"/>
      <c r="QH545" s="16"/>
      <c r="QI545" s="16"/>
      <c r="QJ545" s="16"/>
      <c r="QK545" s="16"/>
      <c r="QL545" s="16"/>
      <c r="QM545" s="16"/>
      <c r="QN545" s="16"/>
      <c r="QO545" s="16"/>
      <c r="QP545" s="16"/>
      <c r="QQ545" s="16"/>
      <c r="QR545" s="16"/>
      <c r="QS545" s="16"/>
      <c r="QT545" s="16"/>
      <c r="QU545" s="16"/>
      <c r="QV545" s="16"/>
      <c r="QW545" s="16"/>
      <c r="QX545" s="16"/>
      <c r="QY545" s="16"/>
      <c r="QZ545" s="16"/>
      <c r="RA545" s="16"/>
      <c r="RB545" s="16"/>
      <c r="RC545" s="16"/>
      <c r="RD545" s="16"/>
      <c r="RE545" s="16"/>
      <c r="RF545" s="16"/>
      <c r="RG545" s="16"/>
      <c r="RH545" s="16"/>
      <c r="RI545" s="16"/>
      <c r="RJ545" s="16"/>
    </row>
    <row r="546" spans="32:478" x14ac:dyDescent="0.25">
      <c r="AF546" s="16"/>
      <c r="AG546" s="16"/>
      <c r="AH546" s="16"/>
      <c r="AI546" s="16"/>
      <c r="AJ546" s="16"/>
      <c r="AK546" s="16"/>
      <c r="AL546" s="16"/>
      <c r="AM546" s="16"/>
      <c r="AN546" s="16"/>
      <c r="AO546" s="16"/>
      <c r="AP546" s="16"/>
      <c r="AQ546" s="16"/>
      <c r="AR546" s="16"/>
      <c r="AS546" s="16"/>
      <c r="AT546" s="16"/>
      <c r="AU546" s="16"/>
      <c r="AV546" s="16"/>
      <c r="AW546" s="16"/>
      <c r="AX546" s="16"/>
      <c r="AY546" s="16"/>
      <c r="AZ546" s="16"/>
      <c r="BA546" s="16"/>
      <c r="BB546" s="16"/>
      <c r="BC546" s="16"/>
      <c r="BD546" s="16"/>
      <c r="BE546" s="16"/>
      <c r="BF546" s="16"/>
      <c r="BG546" s="16"/>
      <c r="BH546" s="16"/>
      <c r="BI546" s="16"/>
      <c r="BJ546" s="16"/>
      <c r="BK546" s="16"/>
      <c r="BL546" s="16"/>
      <c r="BM546" s="16"/>
      <c r="BN546" s="16"/>
      <c r="BO546" s="16"/>
      <c r="BP546" s="16"/>
      <c r="BQ546" s="16"/>
      <c r="BR546" s="16"/>
      <c r="BS546" s="16"/>
      <c r="BT546" s="16"/>
      <c r="BU546" s="16"/>
      <c r="BV546" s="16"/>
      <c r="BW546" s="16"/>
      <c r="BX546" s="16"/>
      <c r="BY546" s="16"/>
      <c r="BZ546" s="16"/>
      <c r="CA546" s="16"/>
      <c r="CB546" s="16"/>
      <c r="CC546" s="16"/>
      <c r="CD546" s="16"/>
      <c r="CE546" s="16"/>
      <c r="CF546" s="16"/>
      <c r="CG546" s="16"/>
      <c r="CH546" s="16"/>
      <c r="CI546" s="16"/>
      <c r="CJ546" s="16"/>
      <c r="CK546" s="16"/>
      <c r="CL546" s="16"/>
      <c r="CM546" s="16"/>
      <c r="CN546" s="16"/>
      <c r="CO546" s="16"/>
      <c r="CP546" s="16"/>
      <c r="CQ546" s="16"/>
      <c r="CR546" s="16"/>
      <c r="CS546" s="16"/>
      <c r="CT546" s="16"/>
      <c r="CU546" s="16"/>
      <c r="CV546" s="16"/>
      <c r="CW546" s="16"/>
      <c r="CX546" s="16"/>
      <c r="CY546" s="16"/>
      <c r="CZ546" s="16"/>
      <c r="DA546" s="16"/>
      <c r="DB546" s="16"/>
      <c r="DC546" s="16"/>
      <c r="DD546" s="16"/>
      <c r="DE546" s="16"/>
      <c r="DF546" s="16"/>
      <c r="DG546" s="16"/>
      <c r="DH546" s="16"/>
      <c r="DI546" s="16"/>
      <c r="DJ546" s="16"/>
      <c r="DK546" s="16"/>
      <c r="DL546" s="16"/>
      <c r="DM546" s="16"/>
      <c r="DN546" s="16"/>
      <c r="DO546" s="16"/>
      <c r="DP546" s="16"/>
      <c r="DQ546" s="16"/>
      <c r="DR546" s="16"/>
      <c r="DS546" s="16"/>
      <c r="DT546" s="16"/>
      <c r="DU546" s="16"/>
      <c r="DV546" s="16"/>
      <c r="DW546" s="16"/>
      <c r="DX546" s="16"/>
      <c r="DY546" s="16"/>
      <c r="DZ546" s="16"/>
      <c r="EA546" s="16"/>
      <c r="EB546" s="16"/>
      <c r="EC546" s="16"/>
      <c r="ED546" s="16"/>
      <c r="EE546" s="16"/>
      <c r="EF546" s="16"/>
      <c r="EG546" s="16"/>
      <c r="EH546" s="16"/>
      <c r="EI546" s="16"/>
      <c r="EJ546" s="16"/>
      <c r="EK546" s="16"/>
      <c r="EL546" s="16"/>
      <c r="EM546" s="16"/>
      <c r="EN546" s="16"/>
      <c r="EO546" s="16"/>
      <c r="EP546" s="16"/>
      <c r="EQ546" s="16"/>
      <c r="ER546" s="16"/>
      <c r="ES546" s="16"/>
      <c r="ET546" s="16"/>
      <c r="EU546" s="16"/>
      <c r="EV546" s="16"/>
      <c r="EW546" s="16"/>
      <c r="EX546" s="16"/>
      <c r="EY546" s="16"/>
      <c r="EZ546" s="16"/>
      <c r="FA546" s="16"/>
      <c r="FB546" s="16"/>
      <c r="FC546" s="16"/>
      <c r="FD546" s="16"/>
      <c r="FE546" s="16"/>
      <c r="FF546" s="16"/>
      <c r="FG546" s="16"/>
      <c r="FH546" s="16"/>
      <c r="FI546" s="16"/>
      <c r="FJ546" s="16"/>
      <c r="FK546" s="16"/>
      <c r="FL546" s="16"/>
      <c r="FM546" s="16"/>
      <c r="FN546" s="16"/>
      <c r="FO546" s="16"/>
      <c r="FP546" s="16"/>
      <c r="FQ546" s="16"/>
      <c r="FR546" s="16"/>
      <c r="FS546" s="16"/>
      <c r="FT546" s="16"/>
      <c r="FU546" s="16"/>
      <c r="FV546" s="16"/>
      <c r="FW546" s="16"/>
      <c r="FX546" s="16"/>
      <c r="FY546" s="16"/>
      <c r="FZ546" s="16"/>
      <c r="GA546" s="16"/>
      <c r="GB546" s="16"/>
      <c r="GC546" s="16"/>
      <c r="GD546" s="16"/>
      <c r="GE546" s="16"/>
      <c r="GF546" s="16"/>
      <c r="GG546" s="16"/>
      <c r="GH546" s="16"/>
      <c r="GI546" s="16"/>
      <c r="GJ546" s="16"/>
      <c r="GK546" s="16"/>
      <c r="GL546" s="16"/>
      <c r="GM546" s="16"/>
      <c r="GN546" s="16"/>
      <c r="GO546" s="16"/>
      <c r="GP546" s="16"/>
      <c r="GQ546" s="16"/>
      <c r="GR546" s="16"/>
      <c r="GS546" s="16"/>
      <c r="GT546" s="16"/>
      <c r="GU546" s="16"/>
      <c r="GV546" s="16"/>
      <c r="GW546" s="16"/>
      <c r="GX546" s="16"/>
      <c r="GY546" s="16"/>
      <c r="GZ546" s="16"/>
      <c r="HA546" s="16"/>
      <c r="HB546" s="16"/>
      <c r="HC546" s="16"/>
      <c r="HD546" s="16"/>
      <c r="HE546" s="16"/>
      <c r="HF546" s="16"/>
      <c r="HG546" s="16"/>
      <c r="HH546" s="16"/>
      <c r="HI546" s="16"/>
      <c r="HJ546" s="16"/>
      <c r="HK546" s="16"/>
      <c r="HL546" s="16"/>
      <c r="HM546" s="16"/>
      <c r="HN546" s="16"/>
      <c r="HO546" s="16"/>
      <c r="HP546" s="16"/>
      <c r="HQ546" s="16"/>
      <c r="HR546" s="16"/>
      <c r="HS546" s="16"/>
      <c r="HT546" s="16"/>
      <c r="HU546" s="16"/>
      <c r="HV546" s="16"/>
      <c r="HW546" s="16"/>
      <c r="HX546" s="16"/>
      <c r="HY546" s="16"/>
      <c r="HZ546" s="16"/>
      <c r="IA546" s="16"/>
      <c r="IB546" s="16"/>
      <c r="IC546" s="16"/>
      <c r="ID546" s="16"/>
      <c r="IE546" s="16"/>
      <c r="IF546" s="16"/>
      <c r="IG546" s="16"/>
      <c r="IH546" s="16"/>
      <c r="II546" s="16"/>
      <c r="IJ546" s="16"/>
      <c r="IK546" s="16"/>
      <c r="IL546" s="16"/>
      <c r="IM546" s="16"/>
      <c r="IN546" s="16"/>
      <c r="IO546" s="16"/>
      <c r="IP546" s="16"/>
      <c r="IQ546" s="16"/>
      <c r="IR546" s="16"/>
      <c r="IS546" s="16"/>
      <c r="IT546" s="16"/>
      <c r="IU546" s="16"/>
      <c r="IV546" s="16"/>
      <c r="IW546" s="16"/>
      <c r="IX546" s="16"/>
      <c r="IY546" s="16"/>
      <c r="IZ546" s="16"/>
      <c r="JA546" s="16"/>
      <c r="JB546" s="16"/>
      <c r="JC546" s="16"/>
      <c r="JD546" s="16"/>
      <c r="JE546" s="16"/>
      <c r="JF546" s="16"/>
      <c r="JG546" s="16"/>
      <c r="JH546" s="16"/>
      <c r="JI546" s="16"/>
      <c r="JJ546" s="16"/>
      <c r="JK546" s="16"/>
      <c r="JL546" s="16"/>
      <c r="JM546" s="16"/>
      <c r="JN546" s="16"/>
      <c r="JO546" s="16"/>
      <c r="JP546" s="16"/>
      <c r="JQ546" s="16"/>
      <c r="JR546" s="16"/>
      <c r="JS546" s="16"/>
      <c r="JT546" s="16"/>
      <c r="JU546" s="16"/>
      <c r="JV546" s="16"/>
      <c r="JW546" s="16"/>
      <c r="JX546" s="16"/>
      <c r="JY546" s="16"/>
      <c r="JZ546" s="16"/>
      <c r="KA546" s="16"/>
      <c r="KB546" s="16"/>
      <c r="KC546" s="16"/>
      <c r="KD546" s="16"/>
      <c r="KE546" s="16"/>
      <c r="KF546" s="16"/>
      <c r="KG546" s="16"/>
      <c r="KH546" s="16"/>
      <c r="KI546" s="16"/>
      <c r="KJ546" s="16"/>
      <c r="KK546" s="16"/>
      <c r="KL546" s="16"/>
      <c r="KM546" s="16"/>
      <c r="KN546" s="16"/>
      <c r="KO546" s="16"/>
      <c r="KP546" s="16"/>
      <c r="KQ546" s="16"/>
      <c r="KR546" s="16"/>
      <c r="KS546" s="16"/>
      <c r="KT546" s="16"/>
      <c r="KU546" s="16"/>
      <c r="KV546" s="16"/>
      <c r="KW546" s="16"/>
      <c r="KX546" s="16"/>
      <c r="KY546" s="16"/>
      <c r="KZ546" s="16"/>
      <c r="LA546" s="16"/>
      <c r="LB546" s="16"/>
      <c r="LC546" s="16"/>
      <c r="LD546" s="16"/>
      <c r="LE546" s="16"/>
      <c r="LF546" s="16"/>
      <c r="LG546" s="16"/>
      <c r="LH546" s="16"/>
      <c r="LI546" s="16"/>
      <c r="LJ546" s="16"/>
      <c r="LK546" s="16"/>
      <c r="LL546" s="16"/>
      <c r="LM546" s="16"/>
      <c r="LN546" s="16"/>
      <c r="LO546" s="16"/>
      <c r="LP546" s="16"/>
      <c r="LQ546" s="16"/>
      <c r="LR546" s="16"/>
      <c r="LS546" s="16"/>
      <c r="LT546" s="16"/>
      <c r="LU546" s="16"/>
      <c r="LV546" s="16"/>
      <c r="LW546" s="16"/>
      <c r="LX546" s="16"/>
      <c r="LY546" s="16"/>
      <c r="LZ546" s="16"/>
      <c r="MA546" s="16"/>
      <c r="MB546" s="16"/>
      <c r="MC546" s="16"/>
      <c r="MD546" s="16"/>
      <c r="ME546" s="16"/>
      <c r="MF546" s="16"/>
      <c r="MG546" s="16"/>
      <c r="MH546" s="16"/>
      <c r="MI546" s="16"/>
      <c r="MJ546" s="16"/>
      <c r="MK546" s="16"/>
      <c r="ML546" s="16"/>
      <c r="MM546" s="16"/>
      <c r="MN546" s="16"/>
      <c r="MO546" s="16"/>
      <c r="MP546" s="16"/>
      <c r="MQ546" s="16"/>
      <c r="MR546" s="16"/>
      <c r="MS546" s="16"/>
      <c r="MT546" s="16"/>
      <c r="MU546" s="16"/>
      <c r="MV546" s="16"/>
      <c r="MW546" s="16"/>
      <c r="MX546" s="16"/>
      <c r="MY546" s="16"/>
      <c r="MZ546" s="16"/>
      <c r="NA546" s="16"/>
      <c r="NB546" s="16"/>
      <c r="NC546" s="16"/>
      <c r="ND546" s="16"/>
      <c r="NE546" s="16"/>
      <c r="NF546" s="16"/>
      <c r="NG546" s="16"/>
      <c r="NH546" s="16"/>
      <c r="NI546" s="16"/>
      <c r="NJ546" s="16"/>
      <c r="NK546" s="16"/>
      <c r="NL546" s="16"/>
      <c r="NM546" s="16"/>
      <c r="NN546" s="16"/>
      <c r="NO546" s="16"/>
      <c r="NP546" s="16"/>
      <c r="NQ546" s="16"/>
      <c r="NR546" s="16"/>
      <c r="NS546" s="16"/>
      <c r="NT546" s="16"/>
      <c r="NU546" s="16"/>
      <c r="NV546" s="16"/>
      <c r="NW546" s="16"/>
      <c r="NX546" s="16"/>
      <c r="NY546" s="16"/>
      <c r="NZ546" s="16"/>
      <c r="OA546" s="16"/>
      <c r="OB546" s="16"/>
      <c r="OC546" s="16"/>
      <c r="OD546" s="16"/>
      <c r="OE546" s="16"/>
      <c r="OF546" s="16"/>
      <c r="OG546" s="16"/>
      <c r="OH546" s="16"/>
      <c r="OI546" s="16"/>
      <c r="OJ546" s="16"/>
      <c r="OK546" s="16"/>
      <c r="OL546" s="16"/>
      <c r="OM546" s="16"/>
      <c r="ON546" s="16"/>
      <c r="OO546" s="16"/>
      <c r="OP546" s="16"/>
      <c r="OQ546" s="16"/>
      <c r="OR546" s="16"/>
      <c r="OS546" s="16"/>
      <c r="OT546" s="16"/>
      <c r="OU546" s="16"/>
      <c r="OV546" s="16"/>
      <c r="OW546" s="16"/>
      <c r="OX546" s="16"/>
      <c r="OY546" s="16"/>
      <c r="OZ546" s="16"/>
      <c r="PA546" s="16"/>
      <c r="PB546" s="16"/>
      <c r="PC546" s="16"/>
      <c r="PD546" s="16"/>
      <c r="PE546" s="16"/>
      <c r="PF546" s="16"/>
      <c r="PG546" s="16"/>
      <c r="PH546" s="16"/>
      <c r="PI546" s="16"/>
      <c r="PJ546" s="16"/>
      <c r="PK546" s="16"/>
      <c r="PL546" s="16"/>
      <c r="PM546" s="16"/>
      <c r="PN546" s="16"/>
      <c r="PO546" s="16"/>
      <c r="PP546" s="16"/>
      <c r="PQ546" s="16"/>
      <c r="PR546" s="16"/>
      <c r="PS546" s="16"/>
      <c r="PT546" s="16"/>
      <c r="PU546" s="16"/>
      <c r="PV546" s="16"/>
      <c r="PW546" s="16"/>
      <c r="PX546" s="16"/>
      <c r="PY546" s="16"/>
      <c r="PZ546" s="16"/>
      <c r="QA546" s="16"/>
      <c r="QB546" s="16"/>
      <c r="QC546" s="16"/>
      <c r="QD546" s="16"/>
      <c r="QE546" s="16"/>
      <c r="QF546" s="16"/>
      <c r="QG546" s="16"/>
      <c r="QH546" s="16"/>
      <c r="QI546" s="16"/>
      <c r="QJ546" s="16"/>
      <c r="QK546" s="16"/>
      <c r="QL546" s="16"/>
      <c r="QM546" s="16"/>
      <c r="QN546" s="16"/>
      <c r="QO546" s="16"/>
      <c r="QP546" s="16"/>
      <c r="QQ546" s="16"/>
      <c r="QR546" s="16"/>
      <c r="QS546" s="16"/>
      <c r="QT546" s="16"/>
      <c r="QU546" s="16"/>
      <c r="QV546" s="16"/>
      <c r="QW546" s="16"/>
      <c r="QX546" s="16"/>
      <c r="QY546" s="16"/>
      <c r="QZ546" s="16"/>
      <c r="RA546" s="16"/>
      <c r="RB546" s="16"/>
      <c r="RC546" s="16"/>
      <c r="RD546" s="16"/>
      <c r="RE546" s="16"/>
      <c r="RF546" s="16"/>
      <c r="RG546" s="16"/>
      <c r="RH546" s="16"/>
      <c r="RI546" s="16"/>
      <c r="RJ546" s="16"/>
    </row>
    <row r="547" spans="32:478" x14ac:dyDescent="0.25">
      <c r="AF547" s="16"/>
      <c r="AG547" s="16"/>
      <c r="AH547" s="16"/>
      <c r="AI547" s="16"/>
      <c r="AJ547" s="16"/>
      <c r="AK547" s="16"/>
      <c r="AL547" s="16"/>
      <c r="AM547" s="16"/>
      <c r="AN547" s="16"/>
      <c r="AO547" s="16"/>
      <c r="AP547" s="16"/>
      <c r="AQ547" s="16"/>
      <c r="AR547" s="16"/>
      <c r="AS547" s="16"/>
      <c r="AT547" s="16"/>
      <c r="AU547" s="16"/>
      <c r="AV547" s="16"/>
      <c r="AW547" s="16"/>
      <c r="AX547" s="16"/>
      <c r="AY547" s="16"/>
      <c r="AZ547" s="16"/>
      <c r="BA547" s="16"/>
      <c r="BB547" s="16"/>
      <c r="BC547" s="16"/>
      <c r="BD547" s="16"/>
      <c r="BE547" s="16"/>
      <c r="BF547" s="16"/>
      <c r="BG547" s="16"/>
      <c r="BH547" s="16"/>
      <c r="BI547" s="16"/>
      <c r="BJ547" s="16"/>
      <c r="BK547" s="16"/>
      <c r="BL547" s="16"/>
      <c r="BM547" s="16"/>
      <c r="BN547" s="16"/>
      <c r="BO547" s="16"/>
      <c r="BP547" s="16"/>
      <c r="BQ547" s="16"/>
      <c r="BR547" s="16"/>
      <c r="BS547" s="16"/>
      <c r="BT547" s="16"/>
      <c r="BU547" s="16"/>
      <c r="BV547" s="16"/>
      <c r="BW547" s="16"/>
      <c r="BX547" s="16"/>
      <c r="BY547" s="16"/>
      <c r="BZ547" s="16"/>
      <c r="CA547" s="16"/>
      <c r="CB547" s="16"/>
      <c r="CC547" s="16"/>
      <c r="CD547" s="16"/>
      <c r="CE547" s="16"/>
      <c r="CF547" s="16"/>
      <c r="CG547" s="16"/>
      <c r="CH547" s="16"/>
      <c r="CI547" s="16"/>
      <c r="CJ547" s="16"/>
      <c r="CK547" s="16"/>
      <c r="CL547" s="16"/>
      <c r="CM547" s="16"/>
      <c r="CN547" s="16"/>
      <c r="CO547" s="16"/>
      <c r="CP547" s="16"/>
      <c r="CQ547" s="16"/>
      <c r="CR547" s="16"/>
      <c r="CS547" s="16"/>
      <c r="CT547" s="16"/>
      <c r="CU547" s="16"/>
      <c r="CV547" s="16"/>
      <c r="CW547" s="16"/>
      <c r="CX547" s="16"/>
      <c r="CY547" s="16"/>
      <c r="CZ547" s="16"/>
      <c r="DA547" s="16"/>
      <c r="DB547" s="16"/>
      <c r="DC547" s="16"/>
      <c r="DD547" s="16"/>
      <c r="DE547" s="16"/>
      <c r="DF547" s="16"/>
      <c r="DG547" s="16"/>
      <c r="DH547" s="16"/>
      <c r="DI547" s="16"/>
      <c r="DJ547" s="16"/>
      <c r="DK547" s="16"/>
      <c r="DL547" s="16"/>
      <c r="DM547" s="16"/>
      <c r="DN547" s="16"/>
      <c r="DO547" s="16"/>
      <c r="DP547" s="16"/>
      <c r="DQ547" s="16"/>
      <c r="DR547" s="16"/>
      <c r="DS547" s="16"/>
      <c r="DT547" s="16"/>
      <c r="DU547" s="16"/>
      <c r="DV547" s="16"/>
      <c r="DW547" s="16"/>
      <c r="DX547" s="16"/>
      <c r="DY547" s="16"/>
      <c r="DZ547" s="16"/>
      <c r="EA547" s="16"/>
      <c r="EB547" s="16"/>
      <c r="EC547" s="16"/>
      <c r="ED547" s="16"/>
      <c r="EE547" s="16"/>
      <c r="EF547" s="16"/>
      <c r="EG547" s="16"/>
      <c r="EH547" s="16"/>
      <c r="EI547" s="16"/>
      <c r="EJ547" s="16"/>
      <c r="EK547" s="16"/>
      <c r="EL547" s="16"/>
      <c r="EM547" s="16"/>
      <c r="EN547" s="16"/>
      <c r="EO547" s="16"/>
      <c r="EP547" s="16"/>
      <c r="EQ547" s="16"/>
      <c r="ER547" s="16"/>
      <c r="ES547" s="16"/>
      <c r="ET547" s="16"/>
      <c r="EU547" s="16"/>
      <c r="EV547" s="16"/>
      <c r="EW547" s="16"/>
      <c r="EX547" s="16"/>
      <c r="EY547" s="16"/>
      <c r="EZ547" s="16"/>
      <c r="FA547" s="16"/>
      <c r="FB547" s="16"/>
      <c r="FC547" s="16"/>
      <c r="FD547" s="16"/>
      <c r="FE547" s="16"/>
      <c r="FF547" s="16"/>
      <c r="FG547" s="16"/>
      <c r="FH547" s="16"/>
      <c r="FI547" s="16"/>
      <c r="FJ547" s="16"/>
      <c r="FK547" s="16"/>
      <c r="FL547" s="16"/>
      <c r="FM547" s="16"/>
      <c r="FN547" s="16"/>
      <c r="FO547" s="16"/>
      <c r="FP547" s="16"/>
      <c r="FQ547" s="16"/>
      <c r="FR547" s="16"/>
      <c r="FS547" s="16"/>
      <c r="FT547" s="16"/>
      <c r="FU547" s="16"/>
      <c r="FV547" s="16"/>
      <c r="FW547" s="16"/>
      <c r="FX547" s="16"/>
      <c r="FY547" s="16"/>
      <c r="FZ547" s="16"/>
      <c r="GA547" s="16"/>
      <c r="GB547" s="16"/>
      <c r="GC547" s="16"/>
      <c r="GD547" s="16"/>
      <c r="GE547" s="16"/>
      <c r="GF547" s="16"/>
      <c r="GG547" s="16"/>
      <c r="GH547" s="16"/>
      <c r="GI547" s="16"/>
      <c r="GJ547" s="16"/>
      <c r="GK547" s="16"/>
      <c r="GL547" s="16"/>
      <c r="GM547" s="16"/>
      <c r="GN547" s="16"/>
      <c r="GO547" s="16"/>
      <c r="GP547" s="16"/>
      <c r="GQ547" s="16"/>
      <c r="GR547" s="16"/>
      <c r="GS547" s="16"/>
      <c r="GT547" s="16"/>
      <c r="GU547" s="16"/>
      <c r="GV547" s="16"/>
      <c r="GW547" s="16"/>
      <c r="GX547" s="16"/>
      <c r="GY547" s="16"/>
      <c r="GZ547" s="16"/>
      <c r="HA547" s="16"/>
      <c r="HB547" s="16"/>
      <c r="HC547" s="16"/>
      <c r="HD547" s="16"/>
      <c r="HE547" s="16"/>
      <c r="HF547" s="16"/>
      <c r="HG547" s="16"/>
      <c r="HH547" s="16"/>
      <c r="HI547" s="16"/>
      <c r="HJ547" s="16"/>
      <c r="HK547" s="16"/>
      <c r="HL547" s="16"/>
      <c r="HM547" s="16"/>
      <c r="HN547" s="16"/>
      <c r="HO547" s="16"/>
      <c r="HP547" s="16"/>
      <c r="HQ547" s="16"/>
      <c r="HR547" s="16"/>
      <c r="HS547" s="16"/>
      <c r="HT547" s="16"/>
      <c r="HU547" s="16"/>
      <c r="HV547" s="16"/>
      <c r="HW547" s="16"/>
      <c r="HX547" s="16"/>
      <c r="HY547" s="16"/>
      <c r="HZ547" s="16"/>
      <c r="IA547" s="16"/>
      <c r="IB547" s="16"/>
      <c r="IC547" s="16"/>
      <c r="ID547" s="16"/>
      <c r="IE547" s="16"/>
      <c r="IF547" s="16"/>
      <c r="IG547" s="16"/>
      <c r="IH547" s="16"/>
      <c r="II547" s="16"/>
      <c r="IJ547" s="16"/>
      <c r="IK547" s="16"/>
      <c r="IL547" s="16"/>
      <c r="IM547" s="16"/>
      <c r="IN547" s="16"/>
      <c r="IO547" s="16"/>
      <c r="IP547" s="16"/>
      <c r="IQ547" s="16"/>
      <c r="IR547" s="16"/>
      <c r="IS547" s="16"/>
      <c r="IT547" s="16"/>
      <c r="IU547" s="16"/>
      <c r="IV547" s="16"/>
      <c r="IW547" s="16"/>
      <c r="IX547" s="16"/>
      <c r="IY547" s="16"/>
      <c r="IZ547" s="16"/>
      <c r="JA547" s="16"/>
      <c r="JB547" s="16"/>
      <c r="JC547" s="16"/>
      <c r="JD547" s="16"/>
      <c r="JE547" s="16"/>
      <c r="JF547" s="16"/>
      <c r="JG547" s="16"/>
      <c r="JH547" s="16"/>
      <c r="JI547" s="16"/>
      <c r="JJ547" s="16"/>
      <c r="JK547" s="16"/>
      <c r="JL547" s="16"/>
      <c r="JM547" s="16"/>
      <c r="JN547" s="16"/>
      <c r="JO547" s="16"/>
      <c r="JP547" s="16"/>
      <c r="JQ547" s="16"/>
      <c r="JR547" s="16"/>
      <c r="JS547" s="16"/>
      <c r="JT547" s="16"/>
      <c r="JU547" s="16"/>
      <c r="JV547" s="16"/>
      <c r="JW547" s="16"/>
      <c r="JX547" s="16"/>
      <c r="JY547" s="16"/>
      <c r="JZ547" s="16"/>
      <c r="KA547" s="16"/>
      <c r="KB547" s="16"/>
      <c r="KC547" s="16"/>
      <c r="KD547" s="16"/>
      <c r="KE547" s="16"/>
      <c r="KF547" s="16"/>
      <c r="KG547" s="16"/>
      <c r="KH547" s="16"/>
      <c r="KI547" s="16"/>
      <c r="KJ547" s="16"/>
      <c r="KK547" s="16"/>
      <c r="KL547" s="16"/>
      <c r="KM547" s="16"/>
      <c r="KN547" s="16"/>
      <c r="KO547" s="16"/>
      <c r="KP547" s="16"/>
      <c r="KQ547" s="16"/>
      <c r="KR547" s="16"/>
      <c r="KS547" s="16"/>
      <c r="KT547" s="16"/>
      <c r="KU547" s="16"/>
      <c r="KV547" s="16"/>
      <c r="KW547" s="16"/>
      <c r="KX547" s="16"/>
      <c r="KY547" s="16"/>
      <c r="KZ547" s="16"/>
      <c r="LA547" s="16"/>
      <c r="LB547" s="16"/>
      <c r="LC547" s="16"/>
      <c r="LD547" s="16"/>
      <c r="LE547" s="16"/>
      <c r="LF547" s="16"/>
      <c r="LG547" s="16"/>
      <c r="LH547" s="16"/>
      <c r="LI547" s="16"/>
      <c r="LJ547" s="16"/>
      <c r="LK547" s="16"/>
      <c r="LL547" s="16"/>
      <c r="LM547" s="16"/>
      <c r="LN547" s="16"/>
      <c r="LO547" s="16"/>
      <c r="LP547" s="16"/>
      <c r="LQ547" s="16"/>
      <c r="LR547" s="16"/>
      <c r="LS547" s="16"/>
      <c r="LT547" s="16"/>
      <c r="LU547" s="16"/>
      <c r="LV547" s="16"/>
      <c r="LW547" s="16"/>
      <c r="LX547" s="16"/>
      <c r="LY547" s="16"/>
      <c r="LZ547" s="16"/>
      <c r="MA547" s="16"/>
      <c r="MB547" s="16"/>
      <c r="MC547" s="16"/>
      <c r="MD547" s="16"/>
      <c r="ME547" s="16"/>
      <c r="MF547" s="16"/>
      <c r="MG547" s="16"/>
      <c r="MH547" s="16"/>
      <c r="MI547" s="16"/>
      <c r="MJ547" s="16"/>
      <c r="MK547" s="16"/>
      <c r="ML547" s="16"/>
      <c r="MM547" s="16"/>
      <c r="MN547" s="16"/>
      <c r="MO547" s="16"/>
      <c r="MP547" s="16"/>
      <c r="MQ547" s="16"/>
      <c r="MR547" s="16"/>
      <c r="MS547" s="16"/>
      <c r="MT547" s="16"/>
      <c r="MU547" s="16"/>
      <c r="MV547" s="16"/>
      <c r="MW547" s="16"/>
      <c r="MX547" s="16"/>
      <c r="MY547" s="16"/>
      <c r="MZ547" s="16"/>
      <c r="NA547" s="16"/>
      <c r="NB547" s="16"/>
      <c r="NC547" s="16"/>
      <c r="ND547" s="16"/>
      <c r="NE547" s="16"/>
      <c r="NF547" s="16"/>
      <c r="NG547" s="16"/>
      <c r="NH547" s="16"/>
      <c r="NI547" s="16"/>
      <c r="NJ547" s="16"/>
      <c r="NK547" s="16"/>
      <c r="NL547" s="16"/>
      <c r="NM547" s="16"/>
      <c r="NN547" s="16"/>
      <c r="NO547" s="16"/>
      <c r="NP547" s="16"/>
      <c r="NQ547" s="16"/>
      <c r="NR547" s="16"/>
      <c r="NS547" s="16"/>
      <c r="NT547" s="16"/>
      <c r="NU547" s="16"/>
      <c r="NV547" s="16"/>
      <c r="NW547" s="16"/>
      <c r="NX547" s="16"/>
      <c r="NY547" s="16"/>
      <c r="NZ547" s="16"/>
      <c r="OA547" s="16"/>
      <c r="OB547" s="16"/>
      <c r="OC547" s="16"/>
      <c r="OD547" s="16"/>
      <c r="OE547" s="16"/>
      <c r="OF547" s="16"/>
      <c r="OG547" s="16"/>
      <c r="OH547" s="16"/>
      <c r="OI547" s="16"/>
      <c r="OJ547" s="16"/>
      <c r="OK547" s="16"/>
      <c r="OL547" s="16"/>
      <c r="OM547" s="16"/>
      <c r="ON547" s="16"/>
      <c r="OO547" s="16"/>
      <c r="OP547" s="16"/>
      <c r="OQ547" s="16"/>
      <c r="OR547" s="16"/>
      <c r="OS547" s="16"/>
      <c r="OT547" s="16"/>
      <c r="OU547" s="16"/>
      <c r="OV547" s="16"/>
      <c r="OW547" s="16"/>
      <c r="OX547" s="16"/>
      <c r="OY547" s="16"/>
      <c r="OZ547" s="16"/>
      <c r="PA547" s="16"/>
      <c r="PB547" s="16"/>
      <c r="PC547" s="16"/>
      <c r="PD547" s="16"/>
      <c r="PE547" s="16"/>
      <c r="PF547" s="16"/>
      <c r="PG547" s="16"/>
      <c r="PH547" s="16"/>
      <c r="PI547" s="16"/>
      <c r="PJ547" s="16"/>
      <c r="PK547" s="16"/>
      <c r="PL547" s="16"/>
      <c r="PM547" s="16"/>
      <c r="PN547" s="16"/>
      <c r="PO547" s="16"/>
      <c r="PP547" s="16"/>
      <c r="PQ547" s="16"/>
      <c r="PR547" s="16"/>
      <c r="PS547" s="16"/>
      <c r="PT547" s="16"/>
      <c r="PU547" s="16"/>
      <c r="PV547" s="16"/>
      <c r="PW547" s="16"/>
      <c r="PX547" s="16"/>
      <c r="PY547" s="16"/>
      <c r="PZ547" s="16"/>
      <c r="QA547" s="16"/>
      <c r="QB547" s="16"/>
      <c r="QC547" s="16"/>
      <c r="QD547" s="16"/>
      <c r="QE547" s="16"/>
      <c r="QF547" s="16"/>
      <c r="QG547" s="16"/>
      <c r="QH547" s="16"/>
      <c r="QI547" s="16"/>
      <c r="QJ547" s="16"/>
      <c r="QK547" s="16"/>
      <c r="QL547" s="16"/>
      <c r="QM547" s="16"/>
      <c r="QN547" s="16"/>
      <c r="QO547" s="16"/>
      <c r="QP547" s="16"/>
      <c r="QQ547" s="16"/>
      <c r="QR547" s="16"/>
      <c r="QS547" s="16"/>
      <c r="QT547" s="16"/>
      <c r="QU547" s="16"/>
      <c r="QV547" s="16"/>
      <c r="QW547" s="16"/>
      <c r="QX547" s="16"/>
      <c r="QY547" s="16"/>
      <c r="QZ547" s="16"/>
      <c r="RA547" s="16"/>
      <c r="RB547" s="16"/>
      <c r="RC547" s="16"/>
      <c r="RD547" s="16"/>
      <c r="RE547" s="16"/>
      <c r="RF547" s="16"/>
      <c r="RG547" s="16"/>
      <c r="RH547" s="16"/>
      <c r="RI547" s="16"/>
      <c r="RJ547" s="16"/>
    </row>
    <row r="548" spans="32:478" x14ac:dyDescent="0.25">
      <c r="AF548" s="16"/>
      <c r="AG548" s="16"/>
      <c r="AH548" s="16"/>
      <c r="AI548" s="16"/>
      <c r="AJ548" s="16"/>
      <c r="AK548" s="16"/>
      <c r="AL548" s="16"/>
      <c r="AM548" s="16"/>
      <c r="AN548" s="16"/>
      <c r="AO548" s="16"/>
      <c r="AP548" s="16"/>
      <c r="AQ548" s="16"/>
      <c r="AR548" s="16"/>
      <c r="AS548" s="16"/>
      <c r="AT548" s="16"/>
      <c r="AU548" s="16"/>
      <c r="AV548" s="16"/>
      <c r="AW548" s="16"/>
      <c r="AX548" s="16"/>
      <c r="AY548" s="16"/>
      <c r="AZ548" s="16"/>
      <c r="BA548" s="16"/>
      <c r="BB548" s="16"/>
      <c r="BC548" s="16"/>
      <c r="BD548" s="16"/>
      <c r="BE548" s="16"/>
      <c r="BF548" s="16"/>
      <c r="BG548" s="16"/>
      <c r="BH548" s="16"/>
      <c r="BI548" s="16"/>
      <c r="BJ548" s="16"/>
      <c r="BK548" s="16"/>
      <c r="BL548" s="16"/>
      <c r="BM548" s="16"/>
      <c r="BN548" s="16"/>
      <c r="BO548" s="16"/>
      <c r="BP548" s="16"/>
      <c r="BQ548" s="16"/>
      <c r="BR548" s="16"/>
      <c r="BS548" s="16"/>
      <c r="BT548" s="16"/>
      <c r="BU548" s="16"/>
      <c r="BV548" s="16"/>
      <c r="BW548" s="16"/>
      <c r="BX548" s="16"/>
      <c r="BY548" s="16"/>
      <c r="BZ548" s="16"/>
      <c r="CA548" s="16"/>
      <c r="CB548" s="16"/>
      <c r="CC548" s="16"/>
      <c r="CD548" s="16"/>
      <c r="CE548" s="16"/>
      <c r="CF548" s="16"/>
      <c r="CG548" s="16"/>
      <c r="CH548" s="16"/>
      <c r="CI548" s="16"/>
      <c r="CJ548" s="16"/>
      <c r="CK548" s="16"/>
      <c r="CL548" s="16"/>
      <c r="CM548" s="16"/>
      <c r="CN548" s="16"/>
      <c r="CO548" s="16"/>
      <c r="CP548" s="16"/>
      <c r="CQ548" s="16"/>
      <c r="CR548" s="16"/>
      <c r="CS548" s="16"/>
      <c r="CT548" s="16"/>
      <c r="CU548" s="16"/>
      <c r="CV548" s="16"/>
      <c r="CW548" s="16"/>
      <c r="CX548" s="16"/>
      <c r="CY548" s="16"/>
      <c r="CZ548" s="16"/>
      <c r="DA548" s="16"/>
      <c r="DB548" s="16"/>
      <c r="DC548" s="16"/>
      <c r="DD548" s="16"/>
      <c r="DE548" s="16"/>
      <c r="DF548" s="16"/>
      <c r="DG548" s="16"/>
      <c r="DH548" s="16"/>
      <c r="DI548" s="16"/>
      <c r="DJ548" s="16"/>
      <c r="DK548" s="16"/>
      <c r="DL548" s="16"/>
      <c r="DM548" s="16"/>
      <c r="DN548" s="16"/>
      <c r="DO548" s="16"/>
      <c r="DP548" s="16"/>
      <c r="DQ548" s="16"/>
      <c r="DR548" s="16"/>
      <c r="DS548" s="16"/>
      <c r="DT548" s="16"/>
      <c r="DU548" s="16"/>
      <c r="DV548" s="16"/>
      <c r="DW548" s="16"/>
      <c r="DX548" s="16"/>
      <c r="DY548" s="16"/>
      <c r="DZ548" s="16"/>
      <c r="EA548" s="16"/>
      <c r="EB548" s="16"/>
      <c r="EC548" s="16"/>
      <c r="ED548" s="16"/>
      <c r="EE548" s="16"/>
      <c r="EF548" s="16"/>
      <c r="EG548" s="16"/>
      <c r="EH548" s="16"/>
      <c r="EI548" s="16"/>
      <c r="EJ548" s="16"/>
      <c r="EK548" s="16"/>
      <c r="EL548" s="16"/>
      <c r="EM548" s="16"/>
      <c r="EN548" s="16"/>
      <c r="EO548" s="16"/>
      <c r="EP548" s="16"/>
      <c r="EQ548" s="16"/>
      <c r="ER548" s="16"/>
      <c r="ES548" s="16"/>
      <c r="ET548" s="16"/>
      <c r="EU548" s="16"/>
      <c r="EV548" s="16"/>
      <c r="EW548" s="16"/>
      <c r="EX548" s="16"/>
      <c r="EY548" s="16"/>
      <c r="EZ548" s="16"/>
      <c r="FA548" s="16"/>
      <c r="FB548" s="16"/>
      <c r="FC548" s="16"/>
      <c r="FD548" s="16"/>
      <c r="FE548" s="16"/>
      <c r="FF548" s="16"/>
      <c r="FG548" s="16"/>
      <c r="FH548" s="16"/>
      <c r="FI548" s="16"/>
      <c r="FJ548" s="16"/>
      <c r="FK548" s="16"/>
      <c r="FL548" s="16"/>
      <c r="FM548" s="16"/>
      <c r="FN548" s="16"/>
      <c r="FO548" s="16"/>
      <c r="FP548" s="16"/>
      <c r="FQ548" s="16"/>
      <c r="FR548" s="16"/>
      <c r="FS548" s="16"/>
      <c r="FT548" s="16"/>
      <c r="FU548" s="16"/>
      <c r="FV548" s="16"/>
      <c r="FW548" s="16"/>
      <c r="FX548" s="16"/>
      <c r="FY548" s="16"/>
      <c r="FZ548" s="16"/>
      <c r="GA548" s="16"/>
      <c r="GB548" s="16"/>
      <c r="GC548" s="16"/>
      <c r="GD548" s="16"/>
      <c r="GE548" s="16"/>
      <c r="GF548" s="16"/>
      <c r="GG548" s="16"/>
      <c r="GH548" s="16"/>
      <c r="GI548" s="16"/>
      <c r="GJ548" s="16"/>
      <c r="GK548" s="16"/>
      <c r="GL548" s="16"/>
      <c r="GM548" s="16"/>
      <c r="GN548" s="16"/>
      <c r="GO548" s="16"/>
      <c r="GP548" s="16"/>
      <c r="GQ548" s="16"/>
      <c r="GR548" s="16"/>
      <c r="GS548" s="16"/>
      <c r="GT548" s="16"/>
      <c r="GU548" s="16"/>
      <c r="GV548" s="16"/>
      <c r="GW548" s="16"/>
      <c r="GX548" s="16"/>
      <c r="GY548" s="16"/>
      <c r="GZ548" s="16"/>
      <c r="HA548" s="16"/>
      <c r="HB548" s="16"/>
      <c r="HC548" s="16"/>
      <c r="HD548" s="16"/>
      <c r="HE548" s="16"/>
      <c r="HF548" s="16"/>
      <c r="HG548" s="16"/>
      <c r="HH548" s="16"/>
      <c r="HI548" s="16"/>
      <c r="HJ548" s="16"/>
      <c r="HK548" s="16"/>
      <c r="HL548" s="16"/>
      <c r="HM548" s="16"/>
      <c r="HN548" s="16"/>
      <c r="HO548" s="16"/>
      <c r="HP548" s="16"/>
      <c r="HQ548" s="16"/>
      <c r="HR548" s="16"/>
      <c r="HS548" s="16"/>
      <c r="HT548" s="16"/>
      <c r="HU548" s="16"/>
      <c r="HV548" s="16"/>
      <c r="HW548" s="16"/>
      <c r="HX548" s="16"/>
      <c r="HY548" s="16"/>
      <c r="HZ548" s="16"/>
      <c r="IA548" s="16"/>
      <c r="IB548" s="16"/>
      <c r="IC548" s="16"/>
      <c r="ID548" s="16"/>
      <c r="IE548" s="16"/>
      <c r="IF548" s="16"/>
      <c r="IG548" s="16"/>
      <c r="IH548" s="16"/>
      <c r="II548" s="16"/>
      <c r="IJ548" s="16"/>
      <c r="IK548" s="16"/>
      <c r="IL548" s="16"/>
      <c r="IM548" s="16"/>
      <c r="IN548" s="16"/>
      <c r="IO548" s="16"/>
      <c r="IP548" s="16"/>
      <c r="IQ548" s="16"/>
      <c r="IR548" s="16"/>
      <c r="IS548" s="16"/>
      <c r="IT548" s="16"/>
      <c r="IU548" s="16"/>
      <c r="IV548" s="16"/>
      <c r="IW548" s="16"/>
      <c r="IX548" s="16"/>
      <c r="IY548" s="16"/>
      <c r="IZ548" s="16"/>
      <c r="JA548" s="16"/>
      <c r="JB548" s="16"/>
      <c r="JC548" s="16"/>
      <c r="JD548" s="16"/>
      <c r="JE548" s="16"/>
      <c r="JF548" s="16"/>
      <c r="JG548" s="16"/>
      <c r="JH548" s="16"/>
      <c r="JI548" s="16"/>
      <c r="JJ548" s="16"/>
      <c r="JK548" s="16"/>
      <c r="JL548" s="16"/>
      <c r="JM548" s="16"/>
      <c r="JN548" s="16"/>
      <c r="JO548" s="16"/>
      <c r="JP548" s="16"/>
      <c r="JQ548" s="16"/>
      <c r="JR548" s="16"/>
      <c r="JS548" s="16"/>
      <c r="JT548" s="16"/>
      <c r="JU548" s="16"/>
      <c r="JV548" s="16"/>
      <c r="JW548" s="16"/>
      <c r="JX548" s="16"/>
      <c r="JY548" s="16"/>
      <c r="JZ548" s="16"/>
      <c r="KA548" s="16"/>
      <c r="KB548" s="16"/>
      <c r="KC548" s="16"/>
      <c r="KD548" s="16"/>
      <c r="KE548" s="16"/>
      <c r="KF548" s="16"/>
      <c r="KG548" s="16"/>
      <c r="KH548" s="16"/>
      <c r="KI548" s="16"/>
      <c r="KJ548" s="16"/>
      <c r="KK548" s="16"/>
      <c r="KL548" s="16"/>
      <c r="KM548" s="16"/>
      <c r="KN548" s="16"/>
      <c r="KO548" s="16"/>
      <c r="KP548" s="16"/>
      <c r="KQ548" s="16"/>
      <c r="KR548" s="16"/>
      <c r="KS548" s="16"/>
      <c r="KT548" s="16"/>
      <c r="KU548" s="16"/>
      <c r="KV548" s="16"/>
      <c r="KW548" s="16"/>
      <c r="KX548" s="16"/>
      <c r="KY548" s="16"/>
      <c r="KZ548" s="16"/>
      <c r="LA548" s="16"/>
      <c r="LB548" s="16"/>
      <c r="LC548" s="16"/>
      <c r="LD548" s="16"/>
      <c r="LE548" s="16"/>
      <c r="LF548" s="16"/>
      <c r="LG548" s="16"/>
      <c r="LH548" s="16"/>
      <c r="LI548" s="16"/>
      <c r="LJ548" s="16"/>
      <c r="LK548" s="16"/>
      <c r="LL548" s="16"/>
      <c r="LM548" s="16"/>
      <c r="LN548" s="16"/>
      <c r="LO548" s="16"/>
      <c r="LP548" s="16"/>
      <c r="LQ548" s="16"/>
      <c r="LR548" s="16"/>
      <c r="LS548" s="16"/>
      <c r="LT548" s="16"/>
      <c r="LU548" s="16"/>
      <c r="LV548" s="16"/>
      <c r="LW548" s="16"/>
      <c r="LX548" s="16"/>
      <c r="LY548" s="16"/>
      <c r="LZ548" s="16"/>
      <c r="MA548" s="16"/>
      <c r="MB548" s="16"/>
      <c r="MC548" s="16"/>
      <c r="MD548" s="16"/>
      <c r="ME548" s="16"/>
      <c r="MF548" s="16"/>
      <c r="MG548" s="16"/>
      <c r="MH548" s="16"/>
      <c r="MI548" s="16"/>
      <c r="MJ548" s="16"/>
      <c r="MK548" s="16"/>
      <c r="ML548" s="16"/>
      <c r="MM548" s="16"/>
      <c r="MN548" s="16"/>
      <c r="MO548" s="16"/>
      <c r="MP548" s="16"/>
      <c r="MQ548" s="16"/>
      <c r="MR548" s="16"/>
      <c r="MS548" s="16"/>
      <c r="MT548" s="16"/>
      <c r="MU548" s="16"/>
      <c r="MV548" s="16"/>
      <c r="MW548" s="16"/>
      <c r="MX548" s="16"/>
      <c r="MY548" s="16"/>
      <c r="MZ548" s="16"/>
      <c r="NA548" s="16"/>
      <c r="NB548" s="16"/>
      <c r="NC548" s="16"/>
      <c r="ND548" s="16"/>
      <c r="NE548" s="16"/>
      <c r="NF548" s="16"/>
      <c r="NG548" s="16"/>
      <c r="NH548" s="16"/>
      <c r="NI548" s="16"/>
      <c r="NJ548" s="16"/>
      <c r="NK548" s="16"/>
      <c r="NL548" s="16"/>
      <c r="NM548" s="16"/>
      <c r="NN548" s="16"/>
      <c r="NO548" s="16"/>
      <c r="NP548" s="16"/>
      <c r="NQ548" s="16"/>
      <c r="NR548" s="16"/>
      <c r="NS548" s="16"/>
      <c r="NT548" s="16"/>
      <c r="NU548" s="16"/>
      <c r="NV548" s="16"/>
      <c r="NW548" s="16"/>
      <c r="NX548" s="16"/>
      <c r="NY548" s="16"/>
      <c r="NZ548" s="16"/>
      <c r="OA548" s="16"/>
      <c r="OB548" s="16"/>
      <c r="OC548" s="16"/>
      <c r="OD548" s="16"/>
      <c r="OE548" s="16"/>
      <c r="OF548" s="16"/>
      <c r="OG548" s="16"/>
      <c r="OH548" s="16"/>
      <c r="OI548" s="16"/>
      <c r="OJ548" s="16"/>
      <c r="OK548" s="16"/>
      <c r="OL548" s="16"/>
      <c r="OM548" s="16"/>
      <c r="ON548" s="16"/>
      <c r="OO548" s="16"/>
      <c r="OP548" s="16"/>
      <c r="OQ548" s="16"/>
      <c r="OR548" s="16"/>
      <c r="OS548" s="16"/>
      <c r="OT548" s="16"/>
      <c r="OU548" s="16"/>
      <c r="OV548" s="16"/>
      <c r="OW548" s="16"/>
      <c r="OX548" s="16"/>
      <c r="OY548" s="16"/>
      <c r="OZ548" s="16"/>
      <c r="PA548" s="16"/>
      <c r="PB548" s="16"/>
      <c r="PC548" s="16"/>
      <c r="PD548" s="16"/>
      <c r="PE548" s="16"/>
      <c r="PF548" s="16"/>
      <c r="PG548" s="16"/>
      <c r="PH548" s="16"/>
      <c r="PI548" s="16"/>
      <c r="PJ548" s="16"/>
      <c r="PK548" s="16"/>
      <c r="PL548" s="16"/>
      <c r="PM548" s="16"/>
      <c r="PN548" s="16"/>
      <c r="PO548" s="16"/>
      <c r="PP548" s="16"/>
      <c r="PQ548" s="16"/>
      <c r="PR548" s="16"/>
      <c r="PS548" s="16"/>
      <c r="PT548" s="16"/>
      <c r="PU548" s="16"/>
      <c r="PV548" s="16"/>
      <c r="PW548" s="16"/>
      <c r="PX548" s="16"/>
      <c r="PY548" s="16"/>
      <c r="PZ548" s="16"/>
      <c r="QA548" s="16"/>
      <c r="QB548" s="16"/>
      <c r="QC548" s="16"/>
      <c r="QD548" s="16"/>
      <c r="QE548" s="16"/>
      <c r="QF548" s="16"/>
      <c r="QG548" s="16"/>
      <c r="QH548" s="16"/>
      <c r="QI548" s="16"/>
      <c r="QJ548" s="16"/>
      <c r="QK548" s="16"/>
      <c r="QL548" s="16"/>
      <c r="QM548" s="16"/>
      <c r="QN548" s="16"/>
      <c r="QO548" s="16"/>
      <c r="QP548" s="16"/>
      <c r="QQ548" s="16"/>
      <c r="QR548" s="16"/>
      <c r="QS548" s="16"/>
      <c r="QT548" s="16"/>
      <c r="QU548" s="16"/>
      <c r="QV548" s="16"/>
      <c r="QW548" s="16"/>
      <c r="QX548" s="16"/>
      <c r="QY548" s="16"/>
      <c r="QZ548" s="16"/>
      <c r="RA548" s="16"/>
      <c r="RB548" s="16"/>
      <c r="RC548" s="16"/>
      <c r="RD548" s="16"/>
      <c r="RE548" s="16"/>
      <c r="RF548" s="16"/>
      <c r="RG548" s="16"/>
      <c r="RH548" s="16"/>
      <c r="RI548" s="16"/>
      <c r="RJ548" s="16"/>
    </row>
    <row r="549" spans="32:478" x14ac:dyDescent="0.25">
      <c r="AF549" s="16"/>
      <c r="AG549" s="16"/>
      <c r="AH549" s="16"/>
      <c r="AI549" s="16"/>
      <c r="AJ549" s="16"/>
      <c r="AK549" s="16"/>
      <c r="AL549" s="16"/>
      <c r="AM549" s="16"/>
      <c r="AN549" s="16"/>
      <c r="AO549" s="16"/>
      <c r="AP549" s="16"/>
      <c r="AQ549" s="16"/>
      <c r="AR549" s="16"/>
      <c r="AS549" s="16"/>
      <c r="AT549" s="16"/>
      <c r="AU549" s="16"/>
      <c r="AV549" s="16"/>
      <c r="AW549" s="16"/>
      <c r="AX549" s="16"/>
      <c r="AY549" s="16"/>
      <c r="AZ549" s="16"/>
      <c r="BA549" s="16"/>
      <c r="BB549" s="16"/>
      <c r="BC549" s="16"/>
      <c r="BD549" s="16"/>
      <c r="BE549" s="16"/>
      <c r="BF549" s="16"/>
      <c r="BG549" s="16"/>
      <c r="BH549" s="16"/>
      <c r="BI549" s="16"/>
      <c r="BJ549" s="16"/>
      <c r="BK549" s="16"/>
      <c r="BL549" s="16"/>
      <c r="BM549" s="16"/>
      <c r="BN549" s="16"/>
      <c r="BO549" s="16"/>
      <c r="BP549" s="16"/>
      <c r="BQ549" s="16"/>
      <c r="BR549" s="16"/>
      <c r="BS549" s="16"/>
      <c r="BT549" s="16"/>
      <c r="BU549" s="16"/>
      <c r="BV549" s="16"/>
      <c r="BW549" s="16"/>
      <c r="BX549" s="16"/>
      <c r="BY549" s="16"/>
      <c r="BZ549" s="16"/>
      <c r="CA549" s="16"/>
      <c r="CB549" s="16"/>
      <c r="CC549" s="16"/>
      <c r="CD549" s="16"/>
      <c r="CE549" s="16"/>
      <c r="CF549" s="16"/>
      <c r="CG549" s="16"/>
      <c r="CH549" s="16"/>
      <c r="CI549" s="16"/>
      <c r="CJ549" s="16"/>
      <c r="CK549" s="16"/>
      <c r="CL549" s="16"/>
      <c r="CM549" s="16"/>
      <c r="CN549" s="16"/>
      <c r="CO549" s="16"/>
      <c r="CP549" s="16"/>
      <c r="CQ549" s="16"/>
      <c r="CR549" s="16"/>
      <c r="CS549" s="16"/>
      <c r="CT549" s="16"/>
      <c r="CU549" s="16"/>
      <c r="CV549" s="16"/>
      <c r="CW549" s="16"/>
      <c r="CX549" s="16"/>
      <c r="CY549" s="16"/>
      <c r="CZ549" s="16"/>
      <c r="DA549" s="16"/>
      <c r="DB549" s="16"/>
      <c r="DC549" s="16"/>
      <c r="DD549" s="16"/>
      <c r="DE549" s="16"/>
      <c r="DF549" s="16"/>
      <c r="DG549" s="16"/>
      <c r="DH549" s="16"/>
      <c r="DI549" s="16"/>
      <c r="DJ549" s="16"/>
      <c r="DK549" s="16"/>
      <c r="DL549" s="16"/>
      <c r="DM549" s="16"/>
      <c r="DN549" s="16"/>
      <c r="DO549" s="16"/>
      <c r="DP549" s="16"/>
      <c r="DQ549" s="16"/>
      <c r="DR549" s="16"/>
      <c r="DS549" s="16"/>
      <c r="DT549" s="16"/>
      <c r="DU549" s="16"/>
      <c r="DV549" s="16"/>
      <c r="DW549" s="16"/>
      <c r="DX549" s="16"/>
      <c r="DY549" s="16"/>
      <c r="DZ549" s="16"/>
      <c r="EA549" s="16"/>
      <c r="EB549" s="16"/>
      <c r="EC549" s="16"/>
      <c r="ED549" s="16"/>
      <c r="EE549" s="16"/>
      <c r="EF549" s="16"/>
      <c r="EG549" s="16"/>
      <c r="EH549" s="16"/>
      <c r="EI549" s="16"/>
      <c r="EJ549" s="16"/>
      <c r="EK549" s="16"/>
      <c r="EL549" s="16"/>
      <c r="EM549" s="16"/>
      <c r="EN549" s="16"/>
      <c r="EO549" s="16"/>
      <c r="EP549" s="16"/>
      <c r="EQ549" s="16"/>
      <c r="ER549" s="16"/>
      <c r="ES549" s="16"/>
      <c r="ET549" s="16"/>
      <c r="EU549" s="16"/>
      <c r="EV549" s="16"/>
      <c r="EW549" s="16"/>
      <c r="EX549" s="16"/>
      <c r="EY549" s="16"/>
      <c r="EZ549" s="16"/>
      <c r="FA549" s="16"/>
      <c r="FB549" s="16"/>
      <c r="FC549" s="16"/>
      <c r="FD549" s="16"/>
      <c r="FE549" s="16"/>
      <c r="FF549" s="16"/>
      <c r="FG549" s="16"/>
      <c r="FH549" s="16"/>
      <c r="FI549" s="16"/>
      <c r="FJ549" s="16"/>
      <c r="FK549" s="16"/>
      <c r="FL549" s="16"/>
      <c r="FM549" s="16"/>
      <c r="FN549" s="16"/>
      <c r="FO549" s="16"/>
      <c r="FP549" s="16"/>
      <c r="FQ549" s="16"/>
      <c r="FR549" s="16"/>
      <c r="FS549" s="16"/>
      <c r="FT549" s="16"/>
      <c r="FU549" s="16"/>
      <c r="FV549" s="16"/>
      <c r="FW549" s="16"/>
      <c r="FX549" s="16"/>
      <c r="FY549" s="16"/>
      <c r="FZ549" s="16"/>
      <c r="GA549" s="16"/>
      <c r="GB549" s="16"/>
      <c r="GC549" s="16"/>
      <c r="GD549" s="16"/>
      <c r="GE549" s="16"/>
      <c r="GF549" s="16"/>
      <c r="GG549" s="16"/>
      <c r="GH549" s="16"/>
      <c r="GI549" s="16"/>
      <c r="GJ549" s="16"/>
      <c r="GK549" s="16"/>
      <c r="GL549" s="16"/>
      <c r="GM549" s="16"/>
      <c r="GN549" s="16"/>
      <c r="GO549" s="16"/>
      <c r="GP549" s="16"/>
      <c r="GQ549" s="16"/>
      <c r="GR549" s="16"/>
      <c r="GS549" s="16"/>
      <c r="GT549" s="16"/>
      <c r="GU549" s="16"/>
      <c r="GV549" s="16"/>
      <c r="GW549" s="16"/>
      <c r="GX549" s="16"/>
      <c r="GY549" s="16"/>
      <c r="GZ549" s="16"/>
      <c r="HA549" s="16"/>
      <c r="HB549" s="16"/>
      <c r="HC549" s="16"/>
      <c r="HD549" s="16"/>
      <c r="HE549" s="16"/>
      <c r="HF549" s="16"/>
      <c r="HG549" s="16"/>
      <c r="HH549" s="16"/>
      <c r="HI549" s="16"/>
      <c r="HJ549" s="16"/>
      <c r="HK549" s="16"/>
      <c r="HL549" s="16"/>
      <c r="HM549" s="16"/>
      <c r="HN549" s="16"/>
      <c r="HO549" s="16"/>
      <c r="HP549" s="16"/>
      <c r="HQ549" s="16"/>
      <c r="HR549" s="16"/>
      <c r="HS549" s="16"/>
      <c r="HT549" s="16"/>
      <c r="HU549" s="16"/>
      <c r="HV549" s="16"/>
      <c r="HW549" s="16"/>
      <c r="HX549" s="16"/>
      <c r="HY549" s="16"/>
      <c r="HZ549" s="16"/>
      <c r="IA549" s="16"/>
      <c r="IB549" s="16"/>
      <c r="IC549" s="16"/>
      <c r="ID549" s="16"/>
      <c r="IE549" s="16"/>
      <c r="IF549" s="16"/>
      <c r="IG549" s="16"/>
      <c r="IH549" s="16"/>
      <c r="II549" s="16"/>
      <c r="IJ549" s="16"/>
      <c r="IK549" s="16"/>
      <c r="IL549" s="16"/>
      <c r="IM549" s="16"/>
      <c r="IN549" s="16"/>
      <c r="IO549" s="16"/>
      <c r="IP549" s="16"/>
      <c r="IQ549" s="16"/>
      <c r="IR549" s="16"/>
      <c r="IS549" s="16"/>
      <c r="IT549" s="16"/>
      <c r="IU549" s="16"/>
      <c r="IV549" s="16"/>
      <c r="IW549" s="16"/>
      <c r="IX549" s="16"/>
      <c r="IY549" s="16"/>
      <c r="IZ549" s="16"/>
      <c r="JA549" s="16"/>
      <c r="JB549" s="16"/>
      <c r="JC549" s="16"/>
      <c r="JD549" s="16"/>
      <c r="JE549" s="16"/>
      <c r="JF549" s="16"/>
      <c r="JG549" s="16"/>
      <c r="JH549" s="16"/>
      <c r="JI549" s="16"/>
      <c r="JJ549" s="16"/>
      <c r="JK549" s="16"/>
      <c r="JL549" s="16"/>
      <c r="JM549" s="16"/>
      <c r="JN549" s="16"/>
      <c r="JO549" s="16"/>
      <c r="JP549" s="16"/>
      <c r="JQ549" s="16"/>
      <c r="JR549" s="16"/>
      <c r="JS549" s="16"/>
      <c r="JT549" s="16"/>
      <c r="JU549" s="16"/>
      <c r="JV549" s="16"/>
      <c r="JW549" s="16"/>
      <c r="JX549" s="16"/>
      <c r="JY549" s="16"/>
      <c r="JZ549" s="16"/>
      <c r="KA549" s="16"/>
      <c r="KB549" s="16"/>
      <c r="KC549" s="16"/>
      <c r="KD549" s="16"/>
      <c r="KE549" s="16"/>
      <c r="KF549" s="16"/>
      <c r="KG549" s="16"/>
      <c r="KH549" s="16"/>
      <c r="KI549" s="16"/>
      <c r="KJ549" s="16"/>
      <c r="KK549" s="16"/>
      <c r="KL549" s="16"/>
      <c r="KM549" s="16"/>
      <c r="KN549" s="16"/>
      <c r="KO549" s="16"/>
      <c r="KP549" s="16"/>
      <c r="KQ549" s="16"/>
      <c r="KR549" s="16"/>
      <c r="KS549" s="16"/>
      <c r="KT549" s="16"/>
      <c r="KU549" s="16"/>
      <c r="KV549" s="16"/>
      <c r="KW549" s="16"/>
      <c r="KX549" s="16"/>
      <c r="KY549" s="16"/>
      <c r="KZ549" s="16"/>
      <c r="LA549" s="16"/>
      <c r="LB549" s="16"/>
      <c r="LC549" s="16"/>
      <c r="LD549" s="16"/>
      <c r="LE549" s="16"/>
      <c r="LF549" s="16"/>
      <c r="LG549" s="16"/>
      <c r="LH549" s="16"/>
      <c r="LI549" s="16"/>
      <c r="LJ549" s="16"/>
      <c r="LK549" s="16"/>
      <c r="LL549" s="16"/>
      <c r="LM549" s="16"/>
      <c r="LN549" s="16"/>
      <c r="LO549" s="16"/>
      <c r="LP549" s="16"/>
      <c r="LQ549" s="16"/>
      <c r="LR549" s="16"/>
      <c r="LS549" s="16"/>
      <c r="LT549" s="16"/>
      <c r="LU549" s="16"/>
      <c r="LV549" s="16"/>
      <c r="LW549" s="16"/>
      <c r="LX549" s="16"/>
      <c r="LY549" s="16"/>
      <c r="LZ549" s="16"/>
      <c r="MA549" s="16"/>
      <c r="MB549" s="16"/>
      <c r="MC549" s="16"/>
      <c r="MD549" s="16"/>
      <c r="ME549" s="16"/>
      <c r="MF549" s="16"/>
      <c r="MG549" s="16"/>
      <c r="MH549" s="16"/>
      <c r="MI549" s="16"/>
      <c r="MJ549" s="16"/>
      <c r="MK549" s="16"/>
      <c r="ML549" s="16"/>
      <c r="MM549" s="16"/>
      <c r="MN549" s="16"/>
      <c r="MO549" s="16"/>
      <c r="MP549" s="16"/>
      <c r="MQ549" s="16"/>
      <c r="MR549" s="16"/>
      <c r="MS549" s="16"/>
      <c r="MT549" s="16"/>
      <c r="MU549" s="16"/>
      <c r="MV549" s="16"/>
      <c r="MW549" s="16"/>
      <c r="MX549" s="16"/>
      <c r="MY549" s="16"/>
      <c r="MZ549" s="16"/>
      <c r="NA549" s="16"/>
      <c r="NB549" s="16"/>
      <c r="NC549" s="16"/>
      <c r="ND549" s="16"/>
      <c r="NE549" s="16"/>
      <c r="NF549" s="16"/>
      <c r="NG549" s="16"/>
      <c r="NH549" s="16"/>
      <c r="NI549" s="16"/>
      <c r="NJ549" s="16"/>
      <c r="NK549" s="16"/>
      <c r="NL549" s="16"/>
      <c r="NM549" s="16"/>
      <c r="NN549" s="16"/>
      <c r="NO549" s="16"/>
      <c r="NP549" s="16"/>
      <c r="NQ549" s="16"/>
      <c r="NR549" s="16"/>
      <c r="NS549" s="16"/>
      <c r="NT549" s="16"/>
      <c r="NU549" s="16"/>
      <c r="NV549" s="16"/>
      <c r="NW549" s="16"/>
      <c r="NX549" s="16"/>
      <c r="NY549" s="16"/>
      <c r="NZ549" s="16"/>
      <c r="OA549" s="16"/>
      <c r="OB549" s="16"/>
      <c r="OC549" s="16"/>
      <c r="OD549" s="16"/>
      <c r="OE549" s="16"/>
      <c r="OF549" s="16"/>
      <c r="OG549" s="16"/>
      <c r="OH549" s="16"/>
      <c r="OI549" s="16"/>
      <c r="OJ549" s="16"/>
      <c r="OK549" s="16"/>
      <c r="OL549" s="16"/>
      <c r="OM549" s="16"/>
      <c r="ON549" s="16"/>
      <c r="OO549" s="16"/>
      <c r="OP549" s="16"/>
      <c r="OQ549" s="16"/>
      <c r="OR549" s="16"/>
      <c r="OS549" s="16"/>
      <c r="OT549" s="16"/>
      <c r="OU549" s="16"/>
      <c r="OV549" s="16"/>
      <c r="OW549" s="16"/>
      <c r="OX549" s="16"/>
      <c r="OY549" s="16"/>
      <c r="OZ549" s="16"/>
      <c r="PA549" s="16"/>
      <c r="PB549" s="16"/>
      <c r="PC549" s="16"/>
      <c r="PD549" s="16"/>
      <c r="PE549" s="16"/>
      <c r="PF549" s="16"/>
      <c r="PG549" s="16"/>
      <c r="PH549" s="16"/>
      <c r="PI549" s="16"/>
      <c r="PJ549" s="16"/>
      <c r="PK549" s="16"/>
      <c r="PL549" s="16"/>
      <c r="PM549" s="16"/>
      <c r="PN549" s="16"/>
      <c r="PO549" s="16"/>
      <c r="PP549" s="16"/>
      <c r="PQ549" s="16"/>
      <c r="PR549" s="16"/>
      <c r="PS549" s="16"/>
      <c r="PT549" s="16"/>
      <c r="PU549" s="16"/>
      <c r="PV549" s="16"/>
      <c r="PW549" s="16"/>
      <c r="PX549" s="16"/>
      <c r="PY549" s="16"/>
      <c r="PZ549" s="16"/>
      <c r="QA549" s="16"/>
      <c r="QB549" s="16"/>
      <c r="QC549" s="16"/>
      <c r="QD549" s="16"/>
      <c r="QE549" s="16"/>
      <c r="QF549" s="16"/>
      <c r="QG549" s="16"/>
      <c r="QH549" s="16"/>
      <c r="QI549" s="16"/>
      <c r="QJ549" s="16"/>
      <c r="QK549" s="16"/>
      <c r="QL549" s="16"/>
      <c r="QM549" s="16"/>
      <c r="QN549" s="16"/>
      <c r="QO549" s="16"/>
      <c r="QP549" s="16"/>
      <c r="QQ549" s="16"/>
      <c r="QR549" s="16"/>
      <c r="QS549" s="16"/>
      <c r="QT549" s="16"/>
      <c r="QU549" s="16"/>
      <c r="QV549" s="16"/>
      <c r="QW549" s="16"/>
      <c r="QX549" s="16"/>
      <c r="QY549" s="16"/>
      <c r="QZ549" s="16"/>
      <c r="RA549" s="16"/>
      <c r="RB549" s="16"/>
      <c r="RC549" s="16"/>
      <c r="RD549" s="16"/>
      <c r="RE549" s="16"/>
      <c r="RF549" s="16"/>
      <c r="RG549" s="16"/>
      <c r="RH549" s="16"/>
      <c r="RI549" s="16"/>
      <c r="RJ549" s="16"/>
    </row>
    <row r="550" spans="32:478" x14ac:dyDescent="0.25">
      <c r="AF550" s="16"/>
      <c r="AG550" s="16"/>
      <c r="AH550" s="16"/>
      <c r="AI550" s="16"/>
      <c r="AJ550" s="16"/>
      <c r="AK550" s="16"/>
      <c r="AL550" s="16"/>
      <c r="AM550" s="16"/>
      <c r="AN550" s="16"/>
      <c r="AO550" s="16"/>
      <c r="AP550" s="16"/>
      <c r="AQ550" s="16"/>
      <c r="AR550" s="16"/>
      <c r="AS550" s="16"/>
      <c r="AT550" s="16"/>
      <c r="AU550" s="16"/>
      <c r="AV550" s="16"/>
      <c r="AW550" s="16"/>
      <c r="AX550" s="16"/>
      <c r="AY550" s="16"/>
      <c r="AZ550" s="16"/>
      <c r="BA550" s="16"/>
      <c r="BB550" s="16"/>
      <c r="BC550" s="16"/>
      <c r="BD550" s="16"/>
      <c r="BE550" s="16"/>
      <c r="BF550" s="16"/>
      <c r="BG550" s="16"/>
      <c r="BH550" s="16"/>
      <c r="BI550" s="16"/>
      <c r="BJ550" s="16"/>
      <c r="BK550" s="16"/>
      <c r="BL550" s="16"/>
      <c r="BM550" s="16"/>
      <c r="BN550" s="16"/>
      <c r="BO550" s="16"/>
      <c r="BP550" s="16"/>
      <c r="BQ550" s="16"/>
      <c r="BR550" s="16"/>
      <c r="BS550" s="16"/>
      <c r="BT550" s="16"/>
      <c r="BU550" s="16"/>
      <c r="BV550" s="16"/>
      <c r="BW550" s="16"/>
      <c r="BX550" s="16"/>
      <c r="BY550" s="16"/>
      <c r="BZ550" s="16"/>
      <c r="CA550" s="16"/>
      <c r="CB550" s="16"/>
      <c r="CC550" s="16"/>
      <c r="CD550" s="16"/>
      <c r="CE550" s="16"/>
      <c r="CF550" s="16"/>
      <c r="CG550" s="16"/>
      <c r="CH550" s="16"/>
      <c r="CI550" s="16"/>
      <c r="CJ550" s="16"/>
      <c r="CK550" s="16"/>
      <c r="CL550" s="16"/>
      <c r="CM550" s="16"/>
      <c r="CN550" s="16"/>
      <c r="CO550" s="16"/>
      <c r="CP550" s="16"/>
      <c r="CQ550" s="16"/>
      <c r="CR550" s="16"/>
      <c r="CS550" s="16"/>
      <c r="CT550" s="16"/>
      <c r="CU550" s="16"/>
      <c r="CV550" s="16"/>
      <c r="CW550" s="16"/>
      <c r="CX550" s="16"/>
      <c r="CY550" s="16"/>
      <c r="CZ550" s="16"/>
      <c r="DA550" s="16"/>
      <c r="DB550" s="16"/>
      <c r="DC550" s="16"/>
      <c r="DD550" s="16"/>
      <c r="DE550" s="16"/>
      <c r="DF550" s="16"/>
      <c r="DG550" s="16"/>
      <c r="DH550" s="16"/>
      <c r="DI550" s="16"/>
      <c r="DJ550" s="16"/>
      <c r="DK550" s="16"/>
      <c r="DL550" s="16"/>
      <c r="DM550" s="16"/>
      <c r="DN550" s="16"/>
      <c r="DO550" s="16"/>
      <c r="DP550" s="16"/>
      <c r="DQ550" s="16"/>
      <c r="DR550" s="16"/>
      <c r="DS550" s="16"/>
      <c r="DT550" s="16"/>
      <c r="DU550" s="16"/>
      <c r="DV550" s="16"/>
      <c r="DW550" s="16"/>
      <c r="DX550" s="16"/>
      <c r="DY550" s="16"/>
      <c r="DZ550" s="16"/>
      <c r="EA550" s="16"/>
      <c r="EB550" s="16"/>
      <c r="EC550" s="16"/>
      <c r="ED550" s="16"/>
      <c r="EE550" s="16"/>
      <c r="EF550" s="16"/>
      <c r="EG550" s="16"/>
      <c r="EH550" s="16"/>
      <c r="EI550" s="16"/>
      <c r="EJ550" s="16"/>
      <c r="EK550" s="16"/>
      <c r="EL550" s="16"/>
      <c r="EM550" s="16"/>
      <c r="EN550" s="16"/>
      <c r="EO550" s="16"/>
      <c r="EP550" s="16"/>
      <c r="EQ550" s="16"/>
      <c r="ER550" s="16"/>
      <c r="ES550" s="16"/>
      <c r="ET550" s="16"/>
      <c r="EU550" s="16"/>
      <c r="EV550" s="16"/>
      <c r="EW550" s="16"/>
      <c r="EX550" s="16"/>
      <c r="EY550" s="16"/>
      <c r="EZ550" s="16"/>
      <c r="FA550" s="16"/>
      <c r="FB550" s="16"/>
      <c r="FC550" s="16"/>
      <c r="FD550" s="16"/>
      <c r="FE550" s="16"/>
      <c r="FF550" s="16"/>
      <c r="FG550" s="16"/>
      <c r="FH550" s="16"/>
      <c r="FI550" s="16"/>
      <c r="FJ550" s="16"/>
      <c r="FK550" s="16"/>
      <c r="FL550" s="16"/>
      <c r="FM550" s="16"/>
      <c r="FN550" s="16"/>
      <c r="FO550" s="16"/>
      <c r="FP550" s="16"/>
      <c r="FQ550" s="16"/>
      <c r="FR550" s="16"/>
      <c r="FS550" s="16"/>
      <c r="FT550" s="16"/>
      <c r="FU550" s="16"/>
      <c r="FV550" s="16"/>
      <c r="FW550" s="16"/>
      <c r="FX550" s="16"/>
      <c r="FY550" s="16"/>
      <c r="FZ550" s="16"/>
      <c r="GA550" s="16"/>
      <c r="GB550" s="16"/>
      <c r="GC550" s="16"/>
      <c r="GD550" s="16"/>
      <c r="GE550" s="16"/>
      <c r="GF550" s="16"/>
      <c r="GG550" s="16"/>
      <c r="GH550" s="16"/>
      <c r="GI550" s="16"/>
      <c r="GJ550" s="16"/>
      <c r="GK550" s="16"/>
      <c r="GL550" s="16"/>
      <c r="GM550" s="16"/>
      <c r="GN550" s="16"/>
      <c r="GO550" s="16"/>
      <c r="GP550" s="16"/>
      <c r="GQ550" s="16"/>
      <c r="GR550" s="16"/>
      <c r="GS550" s="16"/>
      <c r="GT550" s="16"/>
      <c r="GU550" s="16"/>
      <c r="GV550" s="16"/>
      <c r="GW550" s="16"/>
      <c r="GX550" s="16"/>
      <c r="GY550" s="16"/>
      <c r="GZ550" s="16"/>
      <c r="HA550" s="16"/>
      <c r="HB550" s="16"/>
      <c r="HC550" s="16"/>
      <c r="HD550" s="16"/>
      <c r="HE550" s="16"/>
      <c r="HF550" s="16"/>
      <c r="HG550" s="16"/>
      <c r="HH550" s="16"/>
      <c r="HI550" s="16"/>
      <c r="HJ550" s="16"/>
      <c r="HK550" s="16"/>
      <c r="HL550" s="16"/>
      <c r="HM550" s="16"/>
      <c r="HN550" s="16"/>
      <c r="HO550" s="16"/>
      <c r="HP550" s="16"/>
      <c r="HQ550" s="16"/>
      <c r="HR550" s="16"/>
      <c r="HS550" s="16"/>
      <c r="HT550" s="16"/>
      <c r="HU550" s="16"/>
      <c r="HV550" s="16"/>
      <c r="HW550" s="16"/>
      <c r="HX550" s="16"/>
      <c r="HY550" s="16"/>
      <c r="HZ550" s="16"/>
      <c r="IA550" s="16"/>
      <c r="IB550" s="16"/>
      <c r="IC550" s="16"/>
      <c r="ID550" s="16"/>
      <c r="IE550" s="16"/>
      <c r="IF550" s="16"/>
      <c r="IG550" s="16"/>
      <c r="IH550" s="16"/>
      <c r="II550" s="16"/>
      <c r="IJ550" s="16"/>
      <c r="IK550" s="16"/>
      <c r="IL550" s="16"/>
      <c r="IM550" s="16"/>
      <c r="IN550" s="16"/>
      <c r="IO550" s="16"/>
      <c r="IP550" s="16"/>
      <c r="IQ550" s="16"/>
      <c r="IR550" s="16"/>
      <c r="IS550" s="16"/>
      <c r="IT550" s="16"/>
      <c r="IU550" s="16"/>
      <c r="IV550" s="16"/>
      <c r="IW550" s="16"/>
      <c r="IX550" s="16"/>
      <c r="IY550" s="16"/>
      <c r="IZ550" s="16"/>
      <c r="JA550" s="16"/>
      <c r="JB550" s="16"/>
      <c r="JC550" s="16"/>
      <c r="JD550" s="16"/>
      <c r="JE550" s="16"/>
      <c r="JF550" s="16"/>
      <c r="JG550" s="16"/>
      <c r="JH550" s="16"/>
      <c r="JI550" s="16"/>
      <c r="JJ550" s="16"/>
      <c r="JK550" s="16"/>
      <c r="JL550" s="16"/>
      <c r="JM550" s="16"/>
      <c r="JN550" s="16"/>
      <c r="JO550" s="16"/>
      <c r="JP550" s="16"/>
      <c r="JQ550" s="16"/>
      <c r="JR550" s="16"/>
      <c r="JS550" s="16"/>
      <c r="JT550" s="16"/>
      <c r="JU550" s="16"/>
      <c r="JV550" s="16"/>
      <c r="JW550" s="16"/>
      <c r="JX550" s="16"/>
      <c r="JY550" s="16"/>
      <c r="JZ550" s="16"/>
      <c r="KA550" s="16"/>
      <c r="KB550" s="16"/>
      <c r="KC550" s="16"/>
      <c r="KD550" s="16"/>
      <c r="KE550" s="16"/>
      <c r="KF550" s="16"/>
      <c r="KG550" s="16"/>
      <c r="KH550" s="16"/>
      <c r="KI550" s="16"/>
      <c r="KJ550" s="16"/>
      <c r="KK550" s="16"/>
      <c r="KL550" s="16"/>
      <c r="KM550" s="16"/>
      <c r="KN550" s="16"/>
      <c r="KO550" s="16"/>
      <c r="KP550" s="16"/>
      <c r="KQ550" s="16"/>
      <c r="KR550" s="16"/>
      <c r="KS550" s="16"/>
      <c r="KT550" s="16"/>
      <c r="KU550" s="16"/>
      <c r="KV550" s="16"/>
      <c r="KW550" s="16"/>
      <c r="KX550" s="16"/>
      <c r="KY550" s="16"/>
      <c r="KZ550" s="16"/>
      <c r="LA550" s="16"/>
      <c r="LB550" s="16"/>
      <c r="LC550" s="16"/>
      <c r="LD550" s="16"/>
      <c r="LE550" s="16"/>
      <c r="LF550" s="16"/>
      <c r="LG550" s="16"/>
      <c r="LH550" s="16"/>
      <c r="LI550" s="16"/>
      <c r="LJ550" s="16"/>
      <c r="LK550" s="16"/>
      <c r="LL550" s="16"/>
      <c r="LM550" s="16"/>
      <c r="LN550" s="16"/>
      <c r="LO550" s="16"/>
      <c r="LP550" s="16"/>
      <c r="LQ550" s="16"/>
      <c r="LR550" s="16"/>
      <c r="LS550" s="16"/>
      <c r="LT550" s="16"/>
      <c r="LU550" s="16"/>
      <c r="LV550" s="16"/>
      <c r="LW550" s="16"/>
      <c r="LX550" s="16"/>
      <c r="LY550" s="16"/>
      <c r="LZ550" s="16"/>
      <c r="MA550" s="16"/>
      <c r="MB550" s="16"/>
      <c r="MC550" s="16"/>
      <c r="MD550" s="16"/>
      <c r="ME550" s="16"/>
      <c r="MF550" s="16"/>
      <c r="MG550" s="16"/>
      <c r="MH550" s="16"/>
      <c r="MI550" s="16"/>
      <c r="MJ550" s="16"/>
      <c r="MK550" s="16"/>
      <c r="ML550" s="16"/>
      <c r="MM550" s="16"/>
      <c r="MN550" s="16"/>
      <c r="MO550" s="16"/>
      <c r="MP550" s="16"/>
      <c r="MQ550" s="16"/>
      <c r="MR550" s="16"/>
      <c r="MS550" s="16"/>
      <c r="MT550" s="16"/>
      <c r="MU550" s="16"/>
      <c r="MV550" s="16"/>
      <c r="MW550" s="16"/>
      <c r="MX550" s="16"/>
      <c r="MY550" s="16"/>
      <c r="MZ550" s="16"/>
      <c r="NA550" s="16"/>
      <c r="NB550" s="16"/>
      <c r="NC550" s="16"/>
      <c r="ND550" s="16"/>
      <c r="NE550" s="16"/>
      <c r="NF550" s="16"/>
      <c r="NG550" s="16"/>
      <c r="NH550" s="16"/>
      <c r="NI550" s="16"/>
      <c r="NJ550" s="16"/>
      <c r="NK550" s="16"/>
      <c r="NL550" s="16"/>
      <c r="NM550" s="16"/>
      <c r="NN550" s="16"/>
      <c r="NO550" s="16"/>
      <c r="NP550" s="16"/>
      <c r="NQ550" s="16"/>
      <c r="NR550" s="16"/>
      <c r="NS550" s="16"/>
      <c r="NT550" s="16"/>
      <c r="NU550" s="16"/>
      <c r="NV550" s="16"/>
      <c r="NW550" s="16"/>
      <c r="NX550" s="16"/>
      <c r="NY550" s="16"/>
      <c r="NZ550" s="16"/>
      <c r="OA550" s="16"/>
      <c r="OB550" s="16"/>
      <c r="OC550" s="16"/>
      <c r="OD550" s="16"/>
      <c r="OE550" s="16"/>
      <c r="OF550" s="16"/>
      <c r="OG550" s="16"/>
      <c r="OH550" s="16"/>
      <c r="OI550" s="16"/>
      <c r="OJ550" s="16"/>
      <c r="OK550" s="16"/>
      <c r="OL550" s="16"/>
      <c r="OM550" s="16"/>
      <c r="ON550" s="16"/>
      <c r="OO550" s="16"/>
      <c r="OP550" s="16"/>
      <c r="OQ550" s="16"/>
      <c r="OR550" s="16"/>
      <c r="OS550" s="16"/>
      <c r="OT550" s="16"/>
      <c r="OU550" s="16"/>
      <c r="OV550" s="16"/>
      <c r="OW550" s="16"/>
      <c r="OX550" s="16"/>
      <c r="OY550" s="16"/>
      <c r="OZ550" s="16"/>
      <c r="PA550" s="16"/>
      <c r="PB550" s="16"/>
      <c r="PC550" s="16"/>
      <c r="PD550" s="16"/>
      <c r="PE550" s="16"/>
      <c r="PF550" s="16"/>
      <c r="PG550" s="16"/>
      <c r="PH550" s="16"/>
      <c r="PI550" s="16"/>
      <c r="PJ550" s="16"/>
      <c r="PK550" s="16"/>
      <c r="PL550" s="16"/>
      <c r="PM550" s="16"/>
      <c r="PN550" s="16"/>
      <c r="PO550" s="16"/>
      <c r="PP550" s="16"/>
      <c r="PQ550" s="16"/>
      <c r="PR550" s="16"/>
      <c r="PS550" s="16"/>
      <c r="PT550" s="16"/>
      <c r="PU550" s="16"/>
      <c r="PV550" s="16"/>
      <c r="PW550" s="16"/>
      <c r="PX550" s="16"/>
      <c r="PY550" s="16"/>
      <c r="PZ550" s="16"/>
      <c r="QA550" s="16"/>
      <c r="QB550" s="16"/>
      <c r="QC550" s="16"/>
      <c r="QD550" s="16"/>
      <c r="QE550" s="16"/>
      <c r="QF550" s="16"/>
      <c r="QG550" s="16"/>
      <c r="QH550" s="16"/>
      <c r="QI550" s="16"/>
      <c r="QJ550" s="16"/>
      <c r="QK550" s="16"/>
      <c r="QL550" s="16"/>
      <c r="QM550" s="16"/>
      <c r="QN550" s="16"/>
      <c r="QO550" s="16"/>
      <c r="QP550" s="16"/>
      <c r="QQ550" s="16"/>
      <c r="QR550" s="16"/>
      <c r="QS550" s="16"/>
      <c r="QT550" s="16"/>
      <c r="QU550" s="16"/>
      <c r="QV550" s="16"/>
      <c r="QW550" s="16"/>
      <c r="QX550" s="16"/>
      <c r="QY550" s="16"/>
      <c r="QZ550" s="16"/>
      <c r="RA550" s="16"/>
      <c r="RB550" s="16"/>
      <c r="RC550" s="16"/>
      <c r="RD550" s="16"/>
      <c r="RE550" s="16"/>
      <c r="RF550" s="16"/>
      <c r="RG550" s="16"/>
      <c r="RH550" s="16"/>
      <c r="RI550" s="16"/>
      <c r="RJ550" s="16"/>
    </row>
    <row r="551" spans="32:478" x14ac:dyDescent="0.25">
      <c r="AF551" s="16"/>
      <c r="AG551" s="16"/>
      <c r="AH551" s="16"/>
      <c r="AI551" s="16"/>
      <c r="AJ551" s="16"/>
      <c r="AK551" s="16"/>
      <c r="AL551" s="16"/>
      <c r="AM551" s="16"/>
      <c r="AN551" s="16"/>
      <c r="AO551" s="16"/>
      <c r="AP551" s="16"/>
      <c r="AQ551" s="16"/>
      <c r="AR551" s="16"/>
      <c r="AS551" s="16"/>
      <c r="AT551" s="16"/>
      <c r="AU551" s="16"/>
      <c r="AV551" s="16"/>
      <c r="AW551" s="16"/>
      <c r="AX551" s="16"/>
      <c r="AY551" s="16"/>
      <c r="AZ551" s="16"/>
      <c r="BA551" s="16"/>
      <c r="BB551" s="16"/>
      <c r="BC551" s="16"/>
      <c r="BD551" s="16"/>
      <c r="BE551" s="16"/>
      <c r="BF551" s="16"/>
      <c r="BG551" s="16"/>
      <c r="BH551" s="16"/>
      <c r="BI551" s="16"/>
      <c r="BJ551" s="16"/>
      <c r="BK551" s="16"/>
      <c r="BL551" s="16"/>
      <c r="BM551" s="16"/>
      <c r="BN551" s="16"/>
      <c r="BO551" s="16"/>
      <c r="BP551" s="16"/>
      <c r="BQ551" s="16"/>
      <c r="BR551" s="16"/>
      <c r="BS551" s="16"/>
      <c r="BT551" s="16"/>
      <c r="BU551" s="16"/>
      <c r="BV551" s="16"/>
      <c r="BW551" s="16"/>
      <c r="BX551" s="16"/>
      <c r="BY551" s="16"/>
      <c r="BZ551" s="16"/>
      <c r="CA551" s="16"/>
      <c r="CB551" s="16"/>
      <c r="CC551" s="16"/>
      <c r="CD551" s="16"/>
      <c r="CE551" s="16"/>
      <c r="CF551" s="16"/>
      <c r="CG551" s="16"/>
      <c r="CH551" s="16"/>
      <c r="CI551" s="16"/>
      <c r="CJ551" s="16"/>
      <c r="CK551" s="16"/>
      <c r="CL551" s="16"/>
      <c r="CM551" s="16"/>
      <c r="CN551" s="16"/>
      <c r="CO551" s="16"/>
      <c r="CP551" s="16"/>
      <c r="CQ551" s="16"/>
      <c r="CR551" s="16"/>
      <c r="CS551" s="16"/>
      <c r="CT551" s="16"/>
      <c r="CU551" s="16"/>
      <c r="CV551" s="16"/>
      <c r="CW551" s="16"/>
      <c r="CX551" s="16"/>
      <c r="CY551" s="16"/>
      <c r="CZ551" s="16"/>
      <c r="DA551" s="16"/>
      <c r="DB551" s="16"/>
      <c r="DC551" s="16"/>
      <c r="DD551" s="16"/>
      <c r="DE551" s="16"/>
      <c r="DF551" s="16"/>
      <c r="DG551" s="16"/>
      <c r="DH551" s="16"/>
      <c r="DI551" s="16"/>
      <c r="DJ551" s="16"/>
      <c r="DK551" s="16"/>
      <c r="DL551" s="16"/>
      <c r="DM551" s="16"/>
      <c r="DN551" s="16"/>
      <c r="DO551" s="16"/>
      <c r="DP551" s="16"/>
      <c r="DQ551" s="16"/>
      <c r="DR551" s="16"/>
      <c r="DS551" s="16"/>
      <c r="DT551" s="16"/>
      <c r="DU551" s="16"/>
      <c r="DV551" s="16"/>
      <c r="DW551" s="16"/>
      <c r="DX551" s="16"/>
      <c r="DY551" s="16"/>
      <c r="DZ551" s="16"/>
      <c r="EA551" s="16"/>
      <c r="EB551" s="16"/>
      <c r="EC551" s="16"/>
      <c r="ED551" s="16"/>
      <c r="EE551" s="16"/>
      <c r="EF551" s="16"/>
      <c r="EG551" s="16"/>
      <c r="EH551" s="16"/>
      <c r="EI551" s="16"/>
      <c r="EJ551" s="16"/>
      <c r="EK551" s="16"/>
      <c r="EL551" s="16"/>
      <c r="EM551" s="16"/>
      <c r="EN551" s="16"/>
      <c r="EO551" s="16"/>
      <c r="EP551" s="16"/>
      <c r="EQ551" s="16"/>
      <c r="ER551" s="16"/>
      <c r="ES551" s="16"/>
      <c r="ET551" s="16"/>
      <c r="EU551" s="16"/>
      <c r="EV551" s="16"/>
      <c r="EW551" s="16"/>
      <c r="EX551" s="16"/>
      <c r="EY551" s="16"/>
      <c r="EZ551" s="16"/>
      <c r="FA551" s="16"/>
      <c r="FB551" s="16"/>
      <c r="FC551" s="16"/>
      <c r="FD551" s="16"/>
      <c r="FE551" s="16"/>
      <c r="FF551" s="16"/>
      <c r="FG551" s="16"/>
      <c r="FH551" s="16"/>
      <c r="FI551" s="16"/>
      <c r="FJ551" s="16"/>
      <c r="FK551" s="16"/>
      <c r="FL551" s="16"/>
      <c r="FM551" s="16"/>
      <c r="FN551" s="16"/>
      <c r="FO551" s="16"/>
      <c r="FP551" s="16"/>
      <c r="FQ551" s="16"/>
      <c r="FR551" s="16"/>
      <c r="FS551" s="16"/>
      <c r="FT551" s="16"/>
      <c r="FU551" s="16"/>
      <c r="FV551" s="16"/>
      <c r="FW551" s="16"/>
      <c r="FX551" s="16"/>
      <c r="FY551" s="16"/>
      <c r="FZ551" s="16"/>
      <c r="GA551" s="16"/>
      <c r="GB551" s="16"/>
      <c r="GC551" s="16"/>
      <c r="GD551" s="16"/>
      <c r="GE551" s="16"/>
      <c r="GF551" s="16"/>
      <c r="GG551" s="16"/>
      <c r="GH551" s="16"/>
      <c r="GI551" s="16"/>
      <c r="GJ551" s="16"/>
      <c r="GK551" s="16"/>
      <c r="GL551" s="16"/>
      <c r="GM551" s="16"/>
      <c r="GN551" s="16"/>
      <c r="GO551" s="16"/>
      <c r="GP551" s="16"/>
      <c r="GQ551" s="16"/>
      <c r="GR551" s="16"/>
      <c r="GS551" s="16"/>
      <c r="GT551" s="16"/>
      <c r="GU551" s="16"/>
      <c r="GV551" s="16"/>
      <c r="GW551" s="16"/>
      <c r="GX551" s="16"/>
      <c r="GY551" s="16"/>
      <c r="GZ551" s="16"/>
      <c r="HA551" s="16"/>
      <c r="HB551" s="16"/>
      <c r="HC551" s="16"/>
      <c r="HD551" s="16"/>
      <c r="HE551" s="16"/>
      <c r="HF551" s="16"/>
      <c r="HG551" s="16"/>
      <c r="HH551" s="16"/>
      <c r="HI551" s="16"/>
      <c r="HJ551" s="16"/>
      <c r="HK551" s="16"/>
      <c r="HL551" s="16"/>
      <c r="HM551" s="16"/>
      <c r="HN551" s="16"/>
      <c r="HO551" s="16"/>
      <c r="HP551" s="16"/>
      <c r="HQ551" s="16"/>
      <c r="HR551" s="16"/>
      <c r="HS551" s="16"/>
      <c r="HT551" s="16"/>
      <c r="HU551" s="16"/>
      <c r="HV551" s="16"/>
      <c r="HW551" s="16"/>
      <c r="HX551" s="16"/>
      <c r="HY551" s="16"/>
      <c r="HZ551" s="16"/>
      <c r="IA551" s="16"/>
      <c r="IB551" s="16"/>
      <c r="IC551" s="16"/>
      <c r="ID551" s="16"/>
      <c r="IE551" s="16"/>
      <c r="IF551" s="16"/>
      <c r="IG551" s="16"/>
      <c r="IH551" s="16"/>
      <c r="II551" s="16"/>
      <c r="IJ551" s="16"/>
      <c r="IK551" s="16"/>
      <c r="IL551" s="16"/>
      <c r="IM551" s="16"/>
      <c r="IN551" s="16"/>
      <c r="IO551" s="16"/>
      <c r="IP551" s="16"/>
      <c r="IQ551" s="16"/>
      <c r="IR551" s="16"/>
      <c r="IS551" s="16"/>
      <c r="IT551" s="16"/>
      <c r="IU551" s="16"/>
      <c r="IV551" s="16"/>
      <c r="IW551" s="16"/>
      <c r="IX551" s="16"/>
      <c r="IY551" s="16"/>
      <c r="IZ551" s="16"/>
      <c r="JA551" s="16"/>
      <c r="JB551" s="16"/>
      <c r="JC551" s="16"/>
      <c r="JD551" s="16"/>
      <c r="JE551" s="16"/>
      <c r="JF551" s="16"/>
      <c r="JG551" s="16"/>
      <c r="JH551" s="16"/>
      <c r="JI551" s="16"/>
      <c r="JJ551" s="16"/>
      <c r="JK551" s="16"/>
      <c r="JL551" s="16"/>
      <c r="JM551" s="16"/>
      <c r="JN551" s="16"/>
      <c r="JO551" s="16"/>
      <c r="JP551" s="16"/>
      <c r="JQ551" s="16"/>
      <c r="JR551" s="16"/>
      <c r="JS551" s="16"/>
      <c r="JT551" s="16"/>
      <c r="JU551" s="16"/>
      <c r="JV551" s="16"/>
      <c r="JW551" s="16"/>
      <c r="JX551" s="16"/>
      <c r="JY551" s="16"/>
      <c r="JZ551" s="16"/>
      <c r="KA551" s="16"/>
      <c r="KB551" s="16"/>
      <c r="KC551" s="16"/>
      <c r="KD551" s="16"/>
      <c r="KE551" s="16"/>
      <c r="KF551" s="16"/>
      <c r="KG551" s="16"/>
      <c r="KH551" s="16"/>
      <c r="KI551" s="16"/>
      <c r="KJ551" s="16"/>
      <c r="KK551" s="16"/>
      <c r="KL551" s="16"/>
      <c r="KM551" s="16"/>
      <c r="KN551" s="16"/>
      <c r="KO551" s="16"/>
      <c r="KP551" s="16"/>
      <c r="KQ551" s="16"/>
      <c r="KR551" s="16"/>
      <c r="KS551" s="16"/>
      <c r="KT551" s="16"/>
      <c r="KU551" s="16"/>
      <c r="KV551" s="16"/>
      <c r="KW551" s="16"/>
      <c r="KX551" s="16"/>
      <c r="KY551" s="16"/>
      <c r="KZ551" s="16"/>
      <c r="LA551" s="16"/>
      <c r="LB551" s="16"/>
      <c r="LC551" s="16"/>
      <c r="LD551" s="16"/>
      <c r="LE551" s="16"/>
      <c r="LF551" s="16"/>
      <c r="LG551" s="16"/>
      <c r="LH551" s="16"/>
      <c r="LI551" s="16"/>
      <c r="LJ551" s="16"/>
      <c r="LK551" s="16"/>
      <c r="LL551" s="16"/>
      <c r="LM551" s="16"/>
      <c r="LN551" s="16"/>
      <c r="LO551" s="16"/>
      <c r="LP551" s="16"/>
      <c r="LQ551" s="16"/>
      <c r="LR551" s="16"/>
      <c r="LS551" s="16"/>
      <c r="LT551" s="16"/>
      <c r="LU551" s="16"/>
      <c r="LV551" s="16"/>
      <c r="LW551" s="16"/>
      <c r="LX551" s="16"/>
      <c r="LY551" s="16"/>
      <c r="LZ551" s="16"/>
      <c r="MA551" s="16"/>
      <c r="MB551" s="16"/>
      <c r="MC551" s="16"/>
      <c r="MD551" s="16"/>
      <c r="ME551" s="16"/>
      <c r="MF551" s="16"/>
      <c r="MG551" s="16"/>
      <c r="MH551" s="16"/>
      <c r="MI551" s="16"/>
      <c r="MJ551" s="16"/>
      <c r="MK551" s="16"/>
      <c r="ML551" s="16"/>
      <c r="MM551" s="16"/>
      <c r="MN551" s="16"/>
      <c r="MO551" s="16"/>
      <c r="MP551" s="16"/>
      <c r="MQ551" s="16"/>
      <c r="MR551" s="16"/>
      <c r="MS551" s="16"/>
      <c r="MT551" s="16"/>
      <c r="MU551" s="16"/>
      <c r="MV551" s="16"/>
      <c r="MW551" s="16"/>
      <c r="MX551" s="16"/>
      <c r="MY551" s="16"/>
      <c r="MZ551" s="16"/>
      <c r="NA551" s="16"/>
      <c r="NB551" s="16"/>
      <c r="NC551" s="16"/>
      <c r="ND551" s="16"/>
      <c r="NE551" s="16"/>
      <c r="NF551" s="16"/>
      <c r="NG551" s="16"/>
      <c r="NH551" s="16"/>
      <c r="NI551" s="16"/>
      <c r="NJ551" s="16"/>
      <c r="NK551" s="16"/>
      <c r="NL551" s="16"/>
      <c r="NM551" s="16"/>
      <c r="NN551" s="16"/>
      <c r="NO551" s="16"/>
      <c r="NP551" s="16"/>
      <c r="NQ551" s="16"/>
      <c r="NR551" s="16"/>
      <c r="NS551" s="16"/>
      <c r="NT551" s="16"/>
      <c r="NU551" s="16"/>
      <c r="NV551" s="16"/>
      <c r="NW551" s="16"/>
      <c r="NX551" s="16"/>
      <c r="NY551" s="16"/>
      <c r="NZ551" s="16"/>
      <c r="OA551" s="16"/>
      <c r="OB551" s="16"/>
      <c r="OC551" s="16"/>
      <c r="OD551" s="16"/>
      <c r="OE551" s="16"/>
      <c r="OF551" s="16"/>
      <c r="OG551" s="16"/>
      <c r="OH551" s="16"/>
      <c r="OI551" s="16"/>
      <c r="OJ551" s="16"/>
      <c r="OK551" s="16"/>
      <c r="OL551" s="16"/>
      <c r="OM551" s="16"/>
      <c r="ON551" s="16"/>
      <c r="OO551" s="16"/>
      <c r="OP551" s="16"/>
      <c r="OQ551" s="16"/>
      <c r="OR551" s="16"/>
      <c r="OS551" s="16"/>
      <c r="OT551" s="16"/>
      <c r="OU551" s="16"/>
      <c r="OV551" s="16"/>
      <c r="OW551" s="16"/>
      <c r="OX551" s="16"/>
      <c r="OY551" s="16"/>
      <c r="OZ551" s="16"/>
      <c r="PA551" s="16"/>
      <c r="PB551" s="16"/>
      <c r="PC551" s="16"/>
      <c r="PD551" s="16"/>
      <c r="PE551" s="16"/>
      <c r="PF551" s="16"/>
      <c r="PG551" s="16"/>
      <c r="PH551" s="16"/>
      <c r="PI551" s="16"/>
      <c r="PJ551" s="16"/>
      <c r="PK551" s="16"/>
      <c r="PL551" s="16"/>
      <c r="PM551" s="16"/>
      <c r="PN551" s="16"/>
      <c r="PO551" s="16"/>
      <c r="PP551" s="16"/>
      <c r="PQ551" s="16"/>
      <c r="PR551" s="16"/>
      <c r="PS551" s="16"/>
      <c r="PT551" s="16"/>
      <c r="PU551" s="16"/>
      <c r="PV551" s="16"/>
      <c r="PW551" s="16"/>
      <c r="PX551" s="16"/>
      <c r="PY551" s="16"/>
      <c r="PZ551" s="16"/>
      <c r="QA551" s="16"/>
      <c r="QB551" s="16"/>
      <c r="QC551" s="16"/>
      <c r="QD551" s="16"/>
      <c r="QE551" s="16"/>
      <c r="QF551" s="16"/>
      <c r="QG551" s="16"/>
      <c r="QH551" s="16"/>
      <c r="QI551" s="16"/>
      <c r="QJ551" s="16"/>
      <c r="QK551" s="16"/>
      <c r="QL551" s="16"/>
      <c r="QM551" s="16"/>
      <c r="QN551" s="16"/>
      <c r="QO551" s="16"/>
      <c r="QP551" s="16"/>
      <c r="QQ551" s="16"/>
      <c r="QR551" s="16"/>
      <c r="QS551" s="16"/>
      <c r="QT551" s="16"/>
      <c r="QU551" s="16"/>
      <c r="QV551" s="16"/>
      <c r="QW551" s="16"/>
      <c r="QX551" s="16"/>
      <c r="QY551" s="16"/>
      <c r="QZ551" s="16"/>
      <c r="RA551" s="16"/>
      <c r="RB551" s="16"/>
      <c r="RC551" s="16"/>
      <c r="RD551" s="16"/>
      <c r="RE551" s="16"/>
      <c r="RF551" s="16"/>
      <c r="RG551" s="16"/>
      <c r="RH551" s="16"/>
      <c r="RI551" s="16"/>
      <c r="RJ551" s="16"/>
    </row>
    <row r="552" spans="32:478" x14ac:dyDescent="0.25">
      <c r="AF552" s="16"/>
      <c r="AG552" s="16"/>
      <c r="AH552" s="16"/>
      <c r="AI552" s="16"/>
      <c r="AJ552" s="16"/>
      <c r="AK552" s="16"/>
      <c r="AL552" s="16"/>
      <c r="AM552" s="16"/>
      <c r="AN552" s="16"/>
      <c r="AO552" s="16"/>
      <c r="AP552" s="16"/>
      <c r="AQ552" s="16"/>
      <c r="AR552" s="16"/>
      <c r="AS552" s="16"/>
      <c r="AT552" s="16"/>
      <c r="AU552" s="16"/>
      <c r="AV552" s="16"/>
      <c r="AW552" s="16"/>
      <c r="AX552" s="16"/>
      <c r="AY552" s="16"/>
      <c r="AZ552" s="16"/>
      <c r="BA552" s="16"/>
      <c r="BB552" s="16"/>
      <c r="BC552" s="16"/>
      <c r="BD552" s="16"/>
      <c r="BE552" s="16"/>
      <c r="BF552" s="16"/>
      <c r="BG552" s="16"/>
      <c r="BH552" s="16"/>
      <c r="BI552" s="16"/>
      <c r="BJ552" s="16"/>
      <c r="BK552" s="16"/>
      <c r="BL552" s="16"/>
      <c r="BM552" s="16"/>
      <c r="BN552" s="16"/>
      <c r="BO552" s="16"/>
      <c r="BP552" s="16"/>
      <c r="BQ552" s="16"/>
      <c r="BR552" s="16"/>
      <c r="BS552" s="16"/>
      <c r="BT552" s="16"/>
      <c r="BU552" s="16"/>
      <c r="BV552" s="16"/>
      <c r="BW552" s="16"/>
      <c r="BX552" s="16"/>
      <c r="BY552" s="16"/>
      <c r="BZ552" s="16"/>
      <c r="CA552" s="16"/>
      <c r="CB552" s="16"/>
      <c r="CC552" s="16"/>
      <c r="CD552" s="16"/>
      <c r="CE552" s="16"/>
      <c r="CF552" s="16"/>
      <c r="CG552" s="16"/>
      <c r="CH552" s="16"/>
      <c r="CI552" s="16"/>
      <c r="CJ552" s="16"/>
      <c r="CK552" s="16"/>
      <c r="CL552" s="16"/>
      <c r="CM552" s="16"/>
      <c r="CN552" s="16"/>
      <c r="CO552" s="16"/>
      <c r="CP552" s="16"/>
      <c r="CQ552" s="16"/>
      <c r="CR552" s="16"/>
      <c r="CS552" s="16"/>
      <c r="CT552" s="16"/>
      <c r="CU552" s="16"/>
      <c r="CV552" s="16"/>
      <c r="CW552" s="16"/>
      <c r="CX552" s="16"/>
      <c r="CY552" s="16"/>
      <c r="CZ552" s="16"/>
      <c r="DA552" s="16"/>
      <c r="DB552" s="16"/>
      <c r="DC552" s="16"/>
      <c r="DD552" s="16"/>
      <c r="DE552" s="16"/>
      <c r="DF552" s="16"/>
      <c r="DG552" s="16"/>
      <c r="DH552" s="16"/>
      <c r="DI552" s="16"/>
      <c r="DJ552" s="16"/>
      <c r="DK552" s="16"/>
      <c r="DL552" s="16"/>
      <c r="DM552" s="16"/>
      <c r="DN552" s="16"/>
      <c r="DO552" s="16"/>
      <c r="DP552" s="16"/>
      <c r="DQ552" s="16"/>
      <c r="DR552" s="16"/>
      <c r="DS552" s="16"/>
      <c r="DT552" s="16"/>
      <c r="DU552" s="16"/>
      <c r="DV552" s="16"/>
      <c r="DW552" s="16"/>
      <c r="DX552" s="16"/>
      <c r="DY552" s="16"/>
      <c r="DZ552" s="16"/>
      <c r="EA552" s="16"/>
      <c r="EB552" s="16"/>
      <c r="EC552" s="16"/>
      <c r="ED552" s="16"/>
      <c r="EE552" s="16"/>
      <c r="EF552" s="16"/>
      <c r="EG552" s="16"/>
      <c r="EH552" s="16"/>
      <c r="EI552" s="16"/>
      <c r="EJ552" s="16"/>
      <c r="EK552" s="16"/>
      <c r="EL552" s="16"/>
      <c r="EM552" s="16"/>
      <c r="EN552" s="16"/>
      <c r="EO552" s="16"/>
      <c r="EP552" s="16"/>
      <c r="EQ552" s="16"/>
      <c r="ER552" s="16"/>
      <c r="ES552" s="16"/>
      <c r="ET552" s="16"/>
      <c r="EU552" s="16"/>
      <c r="EV552" s="16"/>
      <c r="EW552" s="16"/>
      <c r="EX552" s="16"/>
      <c r="EY552" s="16"/>
      <c r="EZ552" s="16"/>
      <c r="FA552" s="16"/>
      <c r="FB552" s="16"/>
      <c r="FC552" s="16"/>
      <c r="FD552" s="16"/>
      <c r="FE552" s="16"/>
      <c r="FF552" s="16"/>
      <c r="FG552" s="16"/>
      <c r="FH552" s="16"/>
      <c r="FI552" s="16"/>
      <c r="FJ552" s="16"/>
      <c r="FK552" s="16"/>
      <c r="FL552" s="16"/>
      <c r="FM552" s="16"/>
      <c r="FN552" s="16"/>
      <c r="FO552" s="16"/>
      <c r="FP552" s="16"/>
      <c r="FQ552" s="16"/>
      <c r="FR552" s="16"/>
      <c r="FS552" s="16"/>
      <c r="FT552" s="16"/>
      <c r="FU552" s="16"/>
      <c r="FV552" s="16"/>
      <c r="FW552" s="16"/>
      <c r="FX552" s="16"/>
      <c r="FY552" s="16"/>
      <c r="FZ552" s="16"/>
      <c r="GA552" s="16"/>
      <c r="GB552" s="16"/>
      <c r="GC552" s="16"/>
      <c r="GD552" s="16"/>
      <c r="GE552" s="16"/>
      <c r="GF552" s="16"/>
      <c r="GG552" s="16"/>
      <c r="GH552" s="16"/>
      <c r="GI552" s="16"/>
      <c r="GJ552" s="16"/>
      <c r="GK552" s="16"/>
      <c r="GL552" s="16"/>
      <c r="GM552" s="16"/>
      <c r="GN552" s="16"/>
      <c r="GO552" s="16"/>
      <c r="GP552" s="16"/>
      <c r="GQ552" s="16"/>
      <c r="GR552" s="16"/>
      <c r="GS552" s="16"/>
      <c r="GT552" s="16"/>
      <c r="GU552" s="16"/>
      <c r="GV552" s="16"/>
      <c r="GW552" s="16"/>
      <c r="GX552" s="16"/>
      <c r="GY552" s="16"/>
      <c r="GZ552" s="16"/>
      <c r="HA552" s="16"/>
      <c r="HB552" s="16"/>
      <c r="HC552" s="16"/>
      <c r="HD552" s="16"/>
      <c r="HE552" s="16"/>
      <c r="HF552" s="16"/>
      <c r="HG552" s="16"/>
      <c r="HH552" s="16"/>
      <c r="HI552" s="16"/>
      <c r="HJ552" s="16"/>
      <c r="HK552" s="16"/>
      <c r="HL552" s="16"/>
      <c r="HM552" s="16"/>
      <c r="HN552" s="16"/>
      <c r="HO552" s="16"/>
      <c r="HP552" s="16"/>
      <c r="HQ552" s="16"/>
      <c r="HR552" s="16"/>
      <c r="HS552" s="16"/>
      <c r="HT552" s="16"/>
      <c r="HU552" s="16"/>
      <c r="HV552" s="16"/>
      <c r="HW552" s="16"/>
      <c r="HX552" s="16"/>
      <c r="HY552" s="16"/>
      <c r="HZ552" s="16"/>
      <c r="IA552" s="16"/>
      <c r="IB552" s="16"/>
      <c r="IC552" s="16"/>
      <c r="ID552" s="16"/>
      <c r="IE552" s="16"/>
      <c r="IF552" s="16"/>
      <c r="IG552" s="16"/>
      <c r="IH552" s="16"/>
      <c r="II552" s="16"/>
      <c r="IJ552" s="16"/>
      <c r="IK552" s="16"/>
      <c r="IL552" s="16"/>
      <c r="IM552" s="16"/>
      <c r="IN552" s="16"/>
      <c r="IO552" s="16"/>
      <c r="IP552" s="16"/>
      <c r="IQ552" s="16"/>
      <c r="IR552" s="16"/>
      <c r="IS552" s="16"/>
      <c r="IT552" s="16"/>
      <c r="IU552" s="16"/>
      <c r="IV552" s="16"/>
      <c r="IW552" s="16"/>
      <c r="IX552" s="16"/>
      <c r="IY552" s="16"/>
      <c r="IZ552" s="16"/>
      <c r="JA552" s="16"/>
      <c r="JB552" s="16"/>
      <c r="JC552" s="16"/>
      <c r="JD552" s="16"/>
      <c r="JE552" s="16"/>
      <c r="JF552" s="16"/>
      <c r="JG552" s="16"/>
      <c r="JH552" s="16"/>
      <c r="JI552" s="16"/>
      <c r="JJ552" s="16"/>
      <c r="JK552" s="16"/>
      <c r="JL552" s="16"/>
      <c r="JM552" s="16"/>
      <c r="JN552" s="16"/>
      <c r="JO552" s="16"/>
      <c r="JP552" s="16"/>
      <c r="JQ552" s="16"/>
      <c r="JR552" s="16"/>
      <c r="JS552" s="16"/>
      <c r="JT552" s="16"/>
      <c r="JU552" s="16"/>
      <c r="JV552" s="16"/>
      <c r="JW552" s="16"/>
      <c r="JX552" s="16"/>
      <c r="JY552" s="16"/>
      <c r="JZ552" s="16"/>
      <c r="KA552" s="16"/>
      <c r="KB552" s="16"/>
      <c r="KC552" s="16"/>
      <c r="KD552" s="16"/>
      <c r="KE552" s="16"/>
      <c r="KF552" s="16"/>
      <c r="KG552" s="16"/>
      <c r="KH552" s="16"/>
      <c r="KI552" s="16"/>
      <c r="KJ552" s="16"/>
      <c r="KK552" s="16"/>
      <c r="KL552" s="16"/>
      <c r="KM552" s="16"/>
      <c r="KN552" s="16"/>
      <c r="KO552" s="16"/>
      <c r="KP552" s="16"/>
      <c r="KQ552" s="16"/>
      <c r="KR552" s="16"/>
      <c r="KS552" s="16"/>
      <c r="KT552" s="16"/>
      <c r="KU552" s="16"/>
      <c r="KV552" s="16"/>
      <c r="KW552" s="16"/>
      <c r="KX552" s="16"/>
      <c r="KY552" s="16"/>
      <c r="KZ552" s="16"/>
      <c r="LA552" s="16"/>
      <c r="LB552" s="16"/>
      <c r="LC552" s="16"/>
      <c r="LD552" s="16"/>
      <c r="LE552" s="16"/>
      <c r="LF552" s="16"/>
      <c r="LG552" s="16"/>
      <c r="LH552" s="16"/>
      <c r="LI552" s="16"/>
      <c r="LJ552" s="16"/>
      <c r="LK552" s="16"/>
      <c r="LL552" s="16"/>
      <c r="LM552" s="16"/>
      <c r="LN552" s="16"/>
      <c r="LO552" s="16"/>
      <c r="LP552" s="16"/>
      <c r="LQ552" s="16"/>
      <c r="LR552" s="16"/>
      <c r="LS552" s="16"/>
      <c r="LT552" s="16"/>
      <c r="LU552" s="16"/>
      <c r="LV552" s="16"/>
      <c r="LW552" s="16"/>
      <c r="LX552" s="16"/>
      <c r="LY552" s="16"/>
      <c r="LZ552" s="16"/>
      <c r="MA552" s="16"/>
      <c r="MB552" s="16"/>
      <c r="MC552" s="16"/>
      <c r="MD552" s="16"/>
      <c r="ME552" s="16"/>
      <c r="MF552" s="16"/>
      <c r="MG552" s="16"/>
      <c r="MH552" s="16"/>
      <c r="MI552" s="16"/>
      <c r="MJ552" s="16"/>
      <c r="MK552" s="16"/>
      <c r="ML552" s="16"/>
      <c r="MM552" s="16"/>
      <c r="MN552" s="16"/>
      <c r="MO552" s="16"/>
      <c r="MP552" s="16"/>
      <c r="MQ552" s="16"/>
      <c r="MR552" s="16"/>
      <c r="MS552" s="16"/>
      <c r="MT552" s="16"/>
      <c r="MU552" s="16"/>
      <c r="MV552" s="16"/>
      <c r="MW552" s="16"/>
      <c r="MX552" s="16"/>
      <c r="MY552" s="16"/>
      <c r="MZ552" s="16"/>
      <c r="NA552" s="16"/>
      <c r="NB552" s="16"/>
      <c r="NC552" s="16"/>
      <c r="ND552" s="16"/>
      <c r="NE552" s="16"/>
      <c r="NF552" s="16"/>
      <c r="NG552" s="16"/>
      <c r="NH552" s="16"/>
      <c r="NI552" s="16"/>
      <c r="NJ552" s="16"/>
      <c r="NK552" s="16"/>
      <c r="NL552" s="16"/>
      <c r="NM552" s="16"/>
      <c r="NN552" s="16"/>
      <c r="NO552" s="16"/>
      <c r="NP552" s="16"/>
      <c r="NQ552" s="16"/>
      <c r="NR552" s="16"/>
      <c r="NS552" s="16"/>
      <c r="NT552" s="16"/>
      <c r="NU552" s="16"/>
      <c r="NV552" s="16"/>
      <c r="NW552" s="16"/>
      <c r="NX552" s="16"/>
      <c r="NY552" s="16"/>
      <c r="NZ552" s="16"/>
      <c r="OA552" s="16"/>
      <c r="OB552" s="16"/>
      <c r="OC552" s="16"/>
      <c r="OD552" s="16"/>
      <c r="OE552" s="16"/>
      <c r="OF552" s="16"/>
      <c r="OG552" s="16"/>
      <c r="OH552" s="16"/>
      <c r="OI552" s="16"/>
      <c r="OJ552" s="16"/>
      <c r="OK552" s="16"/>
      <c r="OL552" s="16"/>
      <c r="OM552" s="16"/>
      <c r="ON552" s="16"/>
      <c r="OO552" s="16"/>
      <c r="OP552" s="16"/>
      <c r="OQ552" s="16"/>
      <c r="OR552" s="16"/>
      <c r="OS552" s="16"/>
      <c r="OT552" s="16"/>
      <c r="OU552" s="16"/>
      <c r="OV552" s="16"/>
      <c r="OW552" s="16"/>
      <c r="OX552" s="16"/>
      <c r="OY552" s="16"/>
      <c r="OZ552" s="16"/>
      <c r="PA552" s="16"/>
      <c r="PB552" s="16"/>
      <c r="PC552" s="16"/>
      <c r="PD552" s="16"/>
      <c r="PE552" s="16"/>
      <c r="PF552" s="16"/>
      <c r="PG552" s="16"/>
      <c r="PH552" s="16"/>
      <c r="PI552" s="16"/>
      <c r="PJ552" s="16"/>
      <c r="PK552" s="16"/>
      <c r="PL552" s="16"/>
      <c r="PM552" s="16"/>
      <c r="PN552" s="16"/>
      <c r="PO552" s="16"/>
      <c r="PP552" s="16"/>
      <c r="PQ552" s="16"/>
      <c r="PR552" s="16"/>
      <c r="PS552" s="16"/>
      <c r="PT552" s="16"/>
      <c r="PU552" s="16"/>
      <c r="PV552" s="16"/>
      <c r="PW552" s="16"/>
      <c r="PX552" s="16"/>
      <c r="PY552" s="16"/>
      <c r="PZ552" s="16"/>
      <c r="QA552" s="16"/>
      <c r="QB552" s="16"/>
      <c r="QC552" s="16"/>
      <c r="QD552" s="16"/>
      <c r="QE552" s="16"/>
      <c r="QF552" s="16"/>
      <c r="QG552" s="16"/>
      <c r="QH552" s="16"/>
      <c r="QI552" s="16"/>
      <c r="QJ552" s="16"/>
      <c r="QK552" s="16"/>
      <c r="QL552" s="16"/>
      <c r="QM552" s="16"/>
      <c r="QN552" s="16"/>
      <c r="QO552" s="16"/>
      <c r="QP552" s="16"/>
      <c r="QQ552" s="16"/>
      <c r="QR552" s="16"/>
      <c r="QS552" s="16"/>
      <c r="QT552" s="16"/>
      <c r="QU552" s="16"/>
      <c r="QV552" s="16"/>
      <c r="QW552" s="16"/>
      <c r="QX552" s="16"/>
      <c r="QY552" s="16"/>
      <c r="QZ552" s="16"/>
      <c r="RA552" s="16"/>
      <c r="RB552" s="16"/>
      <c r="RC552" s="16"/>
      <c r="RD552" s="16"/>
      <c r="RE552" s="16"/>
      <c r="RF552" s="16"/>
      <c r="RG552" s="16"/>
      <c r="RH552" s="16"/>
      <c r="RI552" s="16"/>
      <c r="RJ552" s="16"/>
    </row>
    <row r="553" spans="32:478" x14ac:dyDescent="0.25">
      <c r="AF553" s="16"/>
      <c r="AG553" s="16"/>
      <c r="AH553" s="16"/>
      <c r="AI553" s="16"/>
      <c r="AJ553" s="16"/>
      <c r="AK553" s="16"/>
      <c r="AL553" s="16"/>
      <c r="AM553" s="16"/>
      <c r="AN553" s="16"/>
      <c r="AO553" s="16"/>
      <c r="AP553" s="16"/>
      <c r="AQ553" s="16"/>
      <c r="AR553" s="16"/>
      <c r="AS553" s="16"/>
      <c r="AT553" s="16"/>
      <c r="AU553" s="16"/>
      <c r="AV553" s="16"/>
      <c r="AW553" s="16"/>
      <c r="AX553" s="16"/>
      <c r="AY553" s="16"/>
      <c r="AZ553" s="16"/>
      <c r="BA553" s="16"/>
      <c r="BB553" s="16"/>
      <c r="BC553" s="16"/>
      <c r="BD553" s="16"/>
      <c r="BE553" s="16"/>
      <c r="BF553" s="16"/>
      <c r="BG553" s="16"/>
      <c r="BH553" s="16"/>
      <c r="BI553" s="16"/>
      <c r="BJ553" s="16"/>
      <c r="BK553" s="16"/>
      <c r="BL553" s="16"/>
      <c r="BM553" s="16"/>
      <c r="BN553" s="16"/>
      <c r="BO553" s="16"/>
      <c r="BP553" s="16"/>
      <c r="BQ553" s="16"/>
      <c r="BR553" s="16"/>
      <c r="BS553" s="16"/>
      <c r="BT553" s="16"/>
      <c r="BU553" s="16"/>
      <c r="BV553" s="16"/>
      <c r="BW553" s="16"/>
      <c r="BX553" s="16"/>
      <c r="BY553" s="16"/>
      <c r="BZ553" s="16"/>
      <c r="CA553" s="16"/>
      <c r="CB553" s="16"/>
      <c r="CC553" s="16"/>
      <c r="CD553" s="16"/>
      <c r="CE553" s="16"/>
      <c r="CF553" s="16"/>
      <c r="CG553" s="16"/>
      <c r="CH553" s="16"/>
      <c r="CI553" s="16"/>
      <c r="CJ553" s="16"/>
      <c r="CK553" s="16"/>
      <c r="CL553" s="16"/>
      <c r="CM553" s="16"/>
      <c r="CN553" s="16"/>
      <c r="CO553" s="16"/>
      <c r="CP553" s="16"/>
      <c r="CQ553" s="16"/>
      <c r="CR553" s="16"/>
      <c r="CS553" s="16"/>
      <c r="CT553" s="16"/>
      <c r="CU553" s="16"/>
      <c r="CV553" s="16"/>
      <c r="CW553" s="16"/>
      <c r="CX553" s="16"/>
      <c r="CY553" s="16"/>
      <c r="CZ553" s="16"/>
      <c r="DA553" s="16"/>
      <c r="DB553" s="16"/>
      <c r="DC553" s="16"/>
      <c r="DD553" s="16"/>
      <c r="DE553" s="16"/>
      <c r="DF553" s="16"/>
      <c r="DG553" s="16"/>
      <c r="DH553" s="16"/>
      <c r="DI553" s="16"/>
      <c r="DJ553" s="16"/>
      <c r="DK553" s="16"/>
      <c r="DL553" s="16"/>
      <c r="DM553" s="16"/>
      <c r="DN553" s="16"/>
      <c r="DO553" s="16"/>
      <c r="DP553" s="16"/>
      <c r="DQ553" s="16"/>
      <c r="DR553" s="16"/>
      <c r="DS553" s="16"/>
      <c r="DT553" s="16"/>
      <c r="DU553" s="16"/>
      <c r="DV553" s="16"/>
      <c r="DW553" s="16"/>
      <c r="DX553" s="16"/>
      <c r="DY553" s="16"/>
      <c r="DZ553" s="16"/>
      <c r="EA553" s="16"/>
      <c r="EB553" s="16"/>
      <c r="EC553" s="16"/>
      <c r="ED553" s="16"/>
      <c r="EE553" s="16"/>
      <c r="EF553" s="16"/>
      <c r="EG553" s="16"/>
      <c r="EH553" s="16"/>
      <c r="EI553" s="16"/>
      <c r="EJ553" s="16"/>
      <c r="EK553" s="16"/>
      <c r="EL553" s="16"/>
      <c r="EM553" s="16"/>
      <c r="EN553" s="16"/>
      <c r="EO553" s="16"/>
      <c r="EP553" s="16"/>
      <c r="EQ553" s="16"/>
      <c r="ER553" s="16"/>
      <c r="ES553" s="16"/>
      <c r="ET553" s="16"/>
      <c r="EU553" s="16"/>
      <c r="EV553" s="16"/>
      <c r="EW553" s="16"/>
      <c r="EX553" s="16"/>
      <c r="EY553" s="16"/>
      <c r="EZ553" s="16"/>
      <c r="FA553" s="16"/>
      <c r="FB553" s="16"/>
      <c r="FC553" s="16"/>
      <c r="FD553" s="16"/>
      <c r="FE553" s="16"/>
      <c r="FF553" s="16"/>
      <c r="FG553" s="16"/>
      <c r="FH553" s="16"/>
      <c r="FI553" s="16"/>
      <c r="FJ553" s="16"/>
      <c r="FK553" s="16"/>
      <c r="FL553" s="16"/>
      <c r="FM553" s="16"/>
      <c r="FN553" s="16"/>
      <c r="FO553" s="16"/>
      <c r="FP553" s="16"/>
      <c r="FQ553" s="16"/>
      <c r="FR553" s="16"/>
      <c r="FS553" s="16"/>
      <c r="FT553" s="16"/>
      <c r="FU553" s="16"/>
      <c r="FV553" s="16"/>
      <c r="FW553" s="16"/>
      <c r="FX553" s="16"/>
      <c r="FY553" s="16"/>
      <c r="FZ553" s="16"/>
      <c r="GA553" s="16"/>
      <c r="GB553" s="16"/>
      <c r="GC553" s="16"/>
      <c r="GD553" s="16"/>
      <c r="GE553" s="16"/>
      <c r="GF553" s="16"/>
      <c r="GG553" s="16"/>
      <c r="GH553" s="16"/>
      <c r="GI553" s="16"/>
      <c r="GJ553" s="16"/>
      <c r="GK553" s="16"/>
      <c r="GL553" s="16"/>
      <c r="GM553" s="16"/>
      <c r="GN553" s="16"/>
      <c r="GO553" s="16"/>
      <c r="GP553" s="16"/>
      <c r="GQ553" s="16"/>
      <c r="GR553" s="16"/>
      <c r="GS553" s="16"/>
      <c r="GT553" s="16"/>
      <c r="GU553" s="16"/>
      <c r="GV553" s="16"/>
      <c r="GW553" s="16"/>
      <c r="GX553" s="16"/>
      <c r="GY553" s="16"/>
      <c r="GZ553" s="16"/>
      <c r="HA553" s="16"/>
      <c r="HB553" s="16"/>
      <c r="HC553" s="16"/>
      <c r="HD553" s="16"/>
      <c r="HE553" s="16"/>
      <c r="HF553" s="16"/>
      <c r="HG553" s="16"/>
      <c r="HH553" s="16"/>
      <c r="HI553" s="16"/>
      <c r="HJ553" s="16"/>
      <c r="HK553" s="16"/>
      <c r="HL553" s="16"/>
      <c r="HM553" s="16"/>
      <c r="HN553" s="16"/>
      <c r="HO553" s="16"/>
      <c r="HP553" s="16"/>
      <c r="HQ553" s="16"/>
      <c r="HR553" s="16"/>
      <c r="HS553" s="16"/>
      <c r="HT553" s="16"/>
      <c r="HU553" s="16"/>
      <c r="HV553" s="16"/>
      <c r="HW553" s="16"/>
      <c r="HX553" s="16"/>
      <c r="HY553" s="16"/>
      <c r="HZ553" s="16"/>
      <c r="IA553" s="16"/>
      <c r="IB553" s="16"/>
      <c r="IC553" s="16"/>
      <c r="ID553" s="16"/>
      <c r="IE553" s="16"/>
      <c r="IF553" s="16"/>
      <c r="IG553" s="16"/>
      <c r="IH553" s="16"/>
      <c r="II553" s="16"/>
      <c r="IJ553" s="16"/>
      <c r="IK553" s="16"/>
      <c r="IL553" s="16"/>
      <c r="IM553" s="16"/>
      <c r="IN553" s="16"/>
      <c r="IO553" s="16"/>
      <c r="IP553" s="16"/>
      <c r="IQ553" s="16"/>
      <c r="IR553" s="16"/>
      <c r="IS553" s="16"/>
      <c r="IT553" s="16"/>
      <c r="IU553" s="16"/>
      <c r="IV553" s="16"/>
      <c r="IW553" s="16"/>
      <c r="IX553" s="16"/>
      <c r="IY553" s="16"/>
      <c r="IZ553" s="16"/>
      <c r="JA553" s="16"/>
      <c r="JB553" s="16"/>
      <c r="JC553" s="16"/>
      <c r="JD553" s="16"/>
      <c r="JE553" s="16"/>
      <c r="JF553" s="16"/>
      <c r="JG553" s="16"/>
      <c r="JH553" s="16"/>
      <c r="JI553" s="16"/>
      <c r="JJ553" s="16"/>
      <c r="JK553" s="16"/>
      <c r="JL553" s="16"/>
      <c r="JM553" s="16"/>
      <c r="JN553" s="16"/>
      <c r="JO553" s="16"/>
      <c r="JP553" s="16"/>
      <c r="JQ553" s="16"/>
      <c r="JR553" s="16"/>
      <c r="JS553" s="16"/>
      <c r="JT553" s="16"/>
      <c r="JU553" s="16"/>
      <c r="JV553" s="16"/>
      <c r="JW553" s="16"/>
      <c r="JX553" s="16"/>
      <c r="JY553" s="16"/>
      <c r="JZ553" s="16"/>
      <c r="KA553" s="16"/>
      <c r="KB553" s="16"/>
      <c r="KC553" s="16"/>
      <c r="KD553" s="16"/>
      <c r="KE553" s="16"/>
      <c r="KF553" s="16"/>
      <c r="KG553" s="16"/>
      <c r="KH553" s="16"/>
      <c r="KI553" s="16"/>
      <c r="KJ553" s="16"/>
      <c r="KK553" s="16"/>
      <c r="KL553" s="16"/>
      <c r="KM553" s="16"/>
      <c r="KN553" s="16"/>
      <c r="KO553" s="16"/>
      <c r="KP553" s="16"/>
      <c r="KQ553" s="16"/>
      <c r="KR553" s="16"/>
      <c r="KS553" s="16"/>
      <c r="KT553" s="16"/>
      <c r="KU553" s="16"/>
      <c r="KV553" s="16"/>
      <c r="KW553" s="16"/>
      <c r="KX553" s="16"/>
      <c r="KY553" s="16"/>
      <c r="KZ553" s="16"/>
      <c r="LA553" s="16"/>
      <c r="LB553" s="16"/>
      <c r="LC553" s="16"/>
      <c r="LD553" s="16"/>
      <c r="LE553" s="16"/>
      <c r="LF553" s="16"/>
      <c r="LG553" s="16"/>
      <c r="LH553" s="16"/>
      <c r="LI553" s="16"/>
      <c r="LJ553" s="16"/>
      <c r="LK553" s="16"/>
      <c r="LL553" s="16"/>
      <c r="LM553" s="16"/>
      <c r="LN553" s="16"/>
      <c r="LO553" s="16"/>
      <c r="LP553" s="16"/>
      <c r="LQ553" s="16"/>
      <c r="LR553" s="16"/>
      <c r="LS553" s="16"/>
      <c r="LT553" s="16"/>
      <c r="LU553" s="16"/>
      <c r="LV553" s="16"/>
      <c r="LW553" s="16"/>
      <c r="LX553" s="16"/>
      <c r="LY553" s="16"/>
      <c r="LZ553" s="16"/>
      <c r="MA553" s="16"/>
      <c r="MB553" s="16"/>
      <c r="MC553" s="16"/>
      <c r="MD553" s="16"/>
      <c r="ME553" s="16"/>
      <c r="MF553" s="16"/>
      <c r="MG553" s="16"/>
      <c r="MH553" s="16"/>
      <c r="MI553" s="16"/>
      <c r="MJ553" s="16"/>
      <c r="MK553" s="16"/>
      <c r="ML553" s="16"/>
      <c r="MM553" s="16"/>
      <c r="MN553" s="16"/>
      <c r="MO553" s="16"/>
      <c r="MP553" s="16"/>
      <c r="MQ553" s="16"/>
      <c r="MR553" s="16"/>
      <c r="MS553" s="16"/>
      <c r="MT553" s="16"/>
      <c r="MU553" s="16"/>
      <c r="MV553" s="16"/>
      <c r="MW553" s="16"/>
      <c r="MX553" s="16"/>
      <c r="MY553" s="16"/>
      <c r="MZ553" s="16"/>
      <c r="NA553" s="16"/>
      <c r="NB553" s="16"/>
      <c r="NC553" s="16"/>
      <c r="ND553" s="16"/>
      <c r="NE553" s="16"/>
      <c r="NF553" s="16"/>
      <c r="NG553" s="16"/>
      <c r="NH553" s="16"/>
      <c r="NI553" s="16"/>
      <c r="NJ553" s="16"/>
      <c r="NK553" s="16"/>
      <c r="NL553" s="16"/>
      <c r="NM553" s="16"/>
      <c r="NN553" s="16"/>
      <c r="NO553" s="16"/>
      <c r="NP553" s="16"/>
      <c r="NQ553" s="16"/>
      <c r="NR553" s="16"/>
      <c r="NS553" s="16"/>
      <c r="NT553" s="16"/>
      <c r="NU553" s="16"/>
      <c r="NV553" s="16"/>
      <c r="NW553" s="16"/>
      <c r="NX553" s="16"/>
      <c r="NY553" s="16"/>
      <c r="NZ553" s="16"/>
      <c r="OA553" s="16"/>
      <c r="OB553" s="16"/>
      <c r="OC553" s="16"/>
      <c r="OD553" s="16"/>
      <c r="OE553" s="16"/>
      <c r="OF553" s="16"/>
      <c r="OG553" s="16"/>
      <c r="OH553" s="16"/>
      <c r="OI553" s="16"/>
      <c r="OJ553" s="16"/>
      <c r="OK553" s="16"/>
      <c r="OL553" s="16"/>
      <c r="OM553" s="16"/>
      <c r="ON553" s="16"/>
      <c r="OO553" s="16"/>
      <c r="OP553" s="16"/>
      <c r="OQ553" s="16"/>
      <c r="OR553" s="16"/>
      <c r="OS553" s="16"/>
      <c r="OT553" s="16"/>
      <c r="OU553" s="16"/>
      <c r="OV553" s="16"/>
      <c r="OW553" s="16"/>
      <c r="OX553" s="16"/>
      <c r="OY553" s="16"/>
      <c r="OZ553" s="16"/>
      <c r="PA553" s="16"/>
      <c r="PB553" s="16"/>
      <c r="PC553" s="16"/>
      <c r="PD553" s="16"/>
      <c r="PE553" s="16"/>
      <c r="PF553" s="16"/>
      <c r="PG553" s="16"/>
      <c r="PH553" s="16"/>
      <c r="PI553" s="16"/>
      <c r="PJ553" s="16"/>
      <c r="PK553" s="16"/>
      <c r="PL553" s="16"/>
      <c r="PM553" s="16"/>
      <c r="PN553" s="16"/>
      <c r="PO553" s="16"/>
      <c r="PP553" s="16"/>
      <c r="PQ553" s="16"/>
      <c r="PR553" s="16"/>
      <c r="PS553" s="16"/>
      <c r="PT553" s="16"/>
      <c r="PU553" s="16"/>
      <c r="PV553" s="16"/>
      <c r="PW553" s="16"/>
      <c r="PX553" s="16"/>
      <c r="PY553" s="16"/>
      <c r="PZ553" s="16"/>
      <c r="QA553" s="16"/>
      <c r="QB553" s="16"/>
      <c r="QC553" s="16"/>
      <c r="QD553" s="16"/>
      <c r="QE553" s="16"/>
      <c r="QF553" s="16"/>
      <c r="QG553" s="16"/>
      <c r="QH553" s="16"/>
      <c r="QI553" s="16"/>
      <c r="QJ553" s="16"/>
      <c r="QK553" s="16"/>
      <c r="QL553" s="16"/>
      <c r="QM553" s="16"/>
      <c r="QN553" s="16"/>
      <c r="QO553" s="16"/>
      <c r="QP553" s="16"/>
      <c r="QQ553" s="16"/>
      <c r="QR553" s="16"/>
      <c r="QS553" s="16"/>
      <c r="QT553" s="16"/>
      <c r="QU553" s="16"/>
      <c r="QV553" s="16"/>
      <c r="QW553" s="16"/>
      <c r="QX553" s="16"/>
      <c r="QY553" s="16"/>
      <c r="QZ553" s="16"/>
      <c r="RA553" s="16"/>
      <c r="RB553" s="16"/>
      <c r="RC553" s="16"/>
      <c r="RD553" s="16"/>
      <c r="RE553" s="16"/>
      <c r="RF553" s="16"/>
      <c r="RG553" s="16"/>
      <c r="RH553" s="16"/>
      <c r="RI553" s="16"/>
      <c r="RJ553" s="16"/>
    </row>
    <row r="554" spans="32:478" x14ac:dyDescent="0.25">
      <c r="AF554" s="16"/>
      <c r="AG554" s="16"/>
      <c r="AH554" s="16"/>
      <c r="AI554" s="16"/>
      <c r="AJ554" s="16"/>
      <c r="AK554" s="16"/>
      <c r="AL554" s="16"/>
      <c r="AM554" s="16"/>
      <c r="AN554" s="16"/>
      <c r="AO554" s="16"/>
      <c r="AP554" s="16"/>
      <c r="AQ554" s="16"/>
      <c r="AR554" s="16"/>
      <c r="AS554" s="16"/>
      <c r="AT554" s="16"/>
      <c r="AU554" s="16"/>
      <c r="AV554" s="16"/>
      <c r="AW554" s="16"/>
      <c r="AX554" s="16"/>
      <c r="AY554" s="16"/>
      <c r="AZ554" s="16"/>
      <c r="BA554" s="16"/>
      <c r="BB554" s="16"/>
      <c r="BC554" s="16"/>
      <c r="BD554" s="16"/>
      <c r="BE554" s="16"/>
      <c r="BF554" s="16"/>
      <c r="BG554" s="16"/>
      <c r="BH554" s="16"/>
      <c r="BI554" s="16"/>
      <c r="BJ554" s="16"/>
      <c r="BK554" s="16"/>
      <c r="BL554" s="16"/>
      <c r="BM554" s="16"/>
      <c r="BN554" s="16"/>
      <c r="BO554" s="16"/>
      <c r="BP554" s="16"/>
      <c r="BQ554" s="16"/>
      <c r="BR554" s="16"/>
      <c r="BS554" s="16"/>
      <c r="BT554" s="16"/>
      <c r="BU554" s="16"/>
      <c r="BV554" s="16"/>
      <c r="BW554" s="16"/>
      <c r="BX554" s="16"/>
      <c r="BY554" s="16"/>
      <c r="BZ554" s="16"/>
      <c r="CA554" s="16"/>
      <c r="CB554" s="16"/>
      <c r="CC554" s="16"/>
      <c r="CD554" s="16"/>
      <c r="CE554" s="16"/>
      <c r="CF554" s="16"/>
      <c r="CG554" s="16"/>
      <c r="CH554" s="16"/>
      <c r="CI554" s="16"/>
      <c r="CJ554" s="16"/>
      <c r="CK554" s="16"/>
      <c r="CL554" s="16"/>
      <c r="CM554" s="16"/>
      <c r="CN554" s="16"/>
      <c r="CO554" s="16"/>
      <c r="CP554" s="16"/>
      <c r="CQ554" s="16"/>
      <c r="CR554" s="16"/>
      <c r="CS554" s="16"/>
      <c r="CT554" s="16"/>
      <c r="CU554" s="16"/>
      <c r="CV554" s="16"/>
      <c r="CW554" s="16"/>
      <c r="CX554" s="16"/>
      <c r="CY554" s="16"/>
      <c r="CZ554" s="16"/>
      <c r="DA554" s="16"/>
      <c r="DB554" s="16"/>
      <c r="DC554" s="16"/>
      <c r="DD554" s="16"/>
      <c r="DE554" s="16"/>
      <c r="DF554" s="16"/>
      <c r="DG554" s="16"/>
      <c r="DH554" s="16"/>
      <c r="DI554" s="16"/>
      <c r="DJ554" s="16"/>
      <c r="DK554" s="16"/>
      <c r="DL554" s="16"/>
      <c r="DM554" s="16"/>
      <c r="DN554" s="16"/>
      <c r="DO554" s="16"/>
      <c r="DP554" s="16"/>
      <c r="DQ554" s="16"/>
      <c r="DR554" s="16"/>
      <c r="DS554" s="16"/>
      <c r="DT554" s="16"/>
      <c r="DU554" s="16"/>
      <c r="DV554" s="16"/>
      <c r="DW554" s="16"/>
      <c r="DX554" s="16"/>
      <c r="DY554" s="16"/>
      <c r="DZ554" s="16"/>
      <c r="EA554" s="16"/>
      <c r="EB554" s="16"/>
      <c r="EC554" s="16"/>
      <c r="ED554" s="16"/>
      <c r="EE554" s="16"/>
      <c r="EF554" s="16"/>
      <c r="EG554" s="16"/>
      <c r="EH554" s="16"/>
      <c r="EI554" s="16"/>
      <c r="EJ554" s="16"/>
      <c r="EK554" s="16"/>
      <c r="EL554" s="16"/>
      <c r="EM554" s="16"/>
      <c r="EN554" s="16"/>
      <c r="EO554" s="16"/>
      <c r="EP554" s="16"/>
      <c r="EQ554" s="16"/>
      <c r="ER554" s="16"/>
      <c r="ES554" s="16"/>
      <c r="ET554" s="16"/>
      <c r="EU554" s="16"/>
      <c r="EV554" s="16"/>
      <c r="EW554" s="16"/>
      <c r="EX554" s="16"/>
      <c r="EY554" s="16"/>
      <c r="EZ554" s="16"/>
      <c r="FA554" s="16"/>
      <c r="FB554" s="16"/>
      <c r="FC554" s="16"/>
      <c r="FD554" s="16"/>
      <c r="FE554" s="16"/>
      <c r="FF554" s="16"/>
      <c r="FG554" s="16"/>
      <c r="FH554" s="16"/>
      <c r="FI554" s="16"/>
      <c r="FJ554" s="16"/>
      <c r="FK554" s="16"/>
      <c r="FL554" s="16"/>
      <c r="FM554" s="16"/>
      <c r="FN554" s="16"/>
      <c r="FO554" s="16"/>
      <c r="FP554" s="16"/>
      <c r="FQ554" s="16"/>
      <c r="FR554" s="16"/>
      <c r="FS554" s="16"/>
      <c r="FT554" s="16"/>
      <c r="FU554" s="16"/>
      <c r="FV554" s="16"/>
      <c r="FW554" s="16"/>
      <c r="FX554" s="16"/>
      <c r="FY554" s="16"/>
      <c r="FZ554" s="16"/>
      <c r="GA554" s="16"/>
      <c r="GB554" s="16"/>
      <c r="GC554" s="16"/>
      <c r="GD554" s="16"/>
      <c r="GE554" s="16"/>
      <c r="GF554" s="16"/>
      <c r="GG554" s="16"/>
      <c r="GH554" s="16"/>
      <c r="GI554" s="16"/>
      <c r="GJ554" s="16"/>
      <c r="GK554" s="16"/>
      <c r="GL554" s="16"/>
      <c r="GM554" s="16"/>
      <c r="GN554" s="16"/>
      <c r="GO554" s="16"/>
      <c r="GP554" s="16"/>
      <c r="GQ554" s="16"/>
      <c r="GR554" s="16"/>
      <c r="GS554" s="16"/>
      <c r="GT554" s="16"/>
      <c r="GU554" s="16"/>
      <c r="GV554" s="16"/>
      <c r="GW554" s="16"/>
      <c r="GX554" s="16"/>
      <c r="GY554" s="16"/>
      <c r="GZ554" s="16"/>
      <c r="HA554" s="16"/>
      <c r="HB554" s="16"/>
      <c r="HC554" s="16"/>
      <c r="HD554" s="16"/>
      <c r="HE554" s="16"/>
      <c r="HF554" s="16"/>
      <c r="HG554" s="16"/>
      <c r="HH554" s="16"/>
      <c r="HI554" s="16"/>
      <c r="HJ554" s="16"/>
      <c r="HK554" s="16"/>
      <c r="HL554" s="16"/>
      <c r="HM554" s="16"/>
      <c r="HN554" s="16"/>
      <c r="HO554" s="16"/>
      <c r="HP554" s="16"/>
      <c r="HQ554" s="16"/>
      <c r="HR554" s="16"/>
      <c r="HS554" s="16"/>
      <c r="HT554" s="16"/>
      <c r="HU554" s="16"/>
      <c r="HV554" s="16"/>
      <c r="HW554" s="16"/>
      <c r="HX554" s="16"/>
      <c r="HY554" s="16"/>
      <c r="HZ554" s="16"/>
      <c r="IA554" s="16"/>
      <c r="IB554" s="16"/>
      <c r="IC554" s="16"/>
      <c r="ID554" s="16"/>
      <c r="IE554" s="16"/>
      <c r="IF554" s="16"/>
      <c r="IG554" s="16"/>
      <c r="IH554" s="16"/>
      <c r="II554" s="16"/>
      <c r="IJ554" s="16"/>
      <c r="IK554" s="16"/>
      <c r="IL554" s="16"/>
      <c r="IM554" s="16"/>
      <c r="IN554" s="16"/>
      <c r="IO554" s="16"/>
      <c r="IP554" s="16"/>
      <c r="IQ554" s="16"/>
      <c r="IR554" s="16"/>
      <c r="IS554" s="16"/>
      <c r="IT554" s="16"/>
      <c r="IU554" s="16"/>
      <c r="IV554" s="16"/>
      <c r="IW554" s="16"/>
      <c r="IX554" s="16"/>
      <c r="IY554" s="16"/>
      <c r="IZ554" s="16"/>
      <c r="JA554" s="16"/>
      <c r="JB554" s="16"/>
      <c r="JC554" s="16"/>
      <c r="JD554" s="16"/>
      <c r="JE554" s="16"/>
      <c r="JF554" s="16"/>
      <c r="JG554" s="16"/>
      <c r="JH554" s="16"/>
      <c r="JI554" s="16"/>
      <c r="JJ554" s="16"/>
      <c r="JK554" s="16"/>
      <c r="JL554" s="16"/>
      <c r="JM554" s="16"/>
      <c r="JN554" s="16"/>
      <c r="JO554" s="16"/>
      <c r="JP554" s="16"/>
      <c r="JQ554" s="16"/>
      <c r="JR554" s="16"/>
      <c r="JS554" s="16"/>
      <c r="JT554" s="16"/>
      <c r="JU554" s="16"/>
      <c r="JV554" s="16"/>
      <c r="JW554" s="16"/>
      <c r="JX554" s="16"/>
      <c r="JY554" s="16"/>
      <c r="JZ554" s="16"/>
      <c r="KA554" s="16"/>
      <c r="KB554" s="16"/>
      <c r="KC554" s="16"/>
      <c r="KD554" s="16"/>
      <c r="KE554" s="16"/>
      <c r="KF554" s="16"/>
      <c r="KG554" s="16"/>
      <c r="KH554" s="16"/>
      <c r="KI554" s="16"/>
      <c r="KJ554" s="16"/>
      <c r="KK554" s="16"/>
      <c r="KL554" s="16"/>
      <c r="KM554" s="16"/>
      <c r="KN554" s="16"/>
      <c r="KO554" s="16"/>
      <c r="KP554" s="16"/>
      <c r="KQ554" s="16"/>
      <c r="KR554" s="16"/>
      <c r="KS554" s="16"/>
      <c r="KT554" s="16"/>
      <c r="KU554" s="16"/>
      <c r="KV554" s="16"/>
      <c r="KW554" s="16"/>
      <c r="KX554" s="16"/>
      <c r="KY554" s="16"/>
      <c r="KZ554" s="16"/>
      <c r="LA554" s="16"/>
      <c r="LB554" s="16"/>
      <c r="LC554" s="16"/>
      <c r="LD554" s="16"/>
      <c r="LE554" s="16"/>
      <c r="LF554" s="16"/>
      <c r="LG554" s="16"/>
      <c r="LH554" s="16"/>
      <c r="LI554" s="16"/>
      <c r="LJ554" s="16"/>
      <c r="LK554" s="16"/>
      <c r="LL554" s="16"/>
      <c r="LM554" s="16"/>
      <c r="LN554" s="16"/>
      <c r="LO554" s="16"/>
      <c r="LP554" s="16"/>
      <c r="LQ554" s="16"/>
      <c r="LR554" s="16"/>
      <c r="LS554" s="16"/>
      <c r="LT554" s="16"/>
      <c r="LU554" s="16"/>
      <c r="LV554" s="16"/>
      <c r="LW554" s="16"/>
      <c r="LX554" s="16"/>
      <c r="LY554" s="16"/>
      <c r="LZ554" s="16"/>
      <c r="MA554" s="16"/>
      <c r="MB554" s="16"/>
      <c r="MC554" s="16"/>
      <c r="MD554" s="16"/>
      <c r="ME554" s="16"/>
      <c r="MF554" s="16"/>
      <c r="MG554" s="16"/>
      <c r="MH554" s="16"/>
      <c r="MI554" s="16"/>
      <c r="MJ554" s="16"/>
      <c r="MK554" s="16"/>
      <c r="ML554" s="16"/>
      <c r="MM554" s="16"/>
      <c r="MN554" s="16"/>
      <c r="MO554" s="16"/>
      <c r="MP554" s="16"/>
      <c r="MQ554" s="16"/>
      <c r="MR554" s="16"/>
      <c r="MS554" s="16"/>
      <c r="MT554" s="16"/>
      <c r="MU554" s="16"/>
      <c r="MV554" s="16"/>
      <c r="MW554" s="16"/>
      <c r="MX554" s="16"/>
      <c r="MY554" s="16"/>
      <c r="MZ554" s="16"/>
      <c r="NA554" s="16"/>
      <c r="NB554" s="16"/>
      <c r="NC554" s="16"/>
      <c r="ND554" s="16"/>
      <c r="NE554" s="16"/>
      <c r="NF554" s="16"/>
      <c r="NG554" s="16"/>
      <c r="NH554" s="16"/>
      <c r="NI554" s="16"/>
      <c r="NJ554" s="16"/>
      <c r="NK554" s="16"/>
      <c r="NL554" s="16"/>
      <c r="NM554" s="16"/>
      <c r="NN554" s="16"/>
      <c r="NO554" s="16"/>
      <c r="NP554" s="16"/>
      <c r="NQ554" s="16"/>
      <c r="NR554" s="16"/>
      <c r="NS554" s="16"/>
      <c r="NT554" s="16"/>
      <c r="NU554" s="16"/>
      <c r="NV554" s="16"/>
      <c r="NW554" s="16"/>
      <c r="NX554" s="16"/>
      <c r="NY554" s="16"/>
      <c r="NZ554" s="16"/>
      <c r="OA554" s="16"/>
      <c r="OB554" s="16"/>
      <c r="OC554" s="16"/>
      <c r="OD554" s="16"/>
      <c r="OE554" s="16"/>
      <c r="OF554" s="16"/>
      <c r="OG554" s="16"/>
      <c r="OH554" s="16"/>
      <c r="OI554" s="16"/>
      <c r="OJ554" s="16"/>
      <c r="OK554" s="16"/>
      <c r="OL554" s="16"/>
      <c r="OM554" s="16"/>
      <c r="ON554" s="16"/>
      <c r="OO554" s="16"/>
      <c r="OP554" s="16"/>
      <c r="OQ554" s="16"/>
      <c r="OR554" s="16"/>
      <c r="OS554" s="16"/>
      <c r="OT554" s="16"/>
      <c r="OU554" s="16"/>
      <c r="OV554" s="16"/>
      <c r="OW554" s="16"/>
      <c r="OX554" s="16"/>
      <c r="OY554" s="16"/>
      <c r="OZ554" s="16"/>
      <c r="PA554" s="16"/>
      <c r="PB554" s="16"/>
      <c r="PC554" s="16"/>
      <c r="PD554" s="16"/>
      <c r="PE554" s="16"/>
      <c r="PF554" s="16"/>
      <c r="PG554" s="16"/>
      <c r="PH554" s="16"/>
      <c r="PI554" s="16"/>
      <c r="PJ554" s="16"/>
      <c r="PK554" s="16"/>
      <c r="PL554" s="16"/>
      <c r="PM554" s="16"/>
      <c r="PN554" s="16"/>
      <c r="PO554" s="16"/>
      <c r="PP554" s="16"/>
      <c r="PQ554" s="16"/>
      <c r="PR554" s="16"/>
      <c r="PS554" s="16"/>
      <c r="PT554" s="16"/>
      <c r="PU554" s="16"/>
      <c r="PV554" s="16"/>
      <c r="PW554" s="16"/>
      <c r="PX554" s="16"/>
      <c r="PY554" s="16"/>
      <c r="PZ554" s="16"/>
      <c r="QA554" s="16"/>
      <c r="QB554" s="16"/>
      <c r="QC554" s="16"/>
      <c r="QD554" s="16"/>
      <c r="QE554" s="16"/>
      <c r="QF554" s="16"/>
      <c r="QG554" s="16"/>
      <c r="QH554" s="16"/>
      <c r="QI554" s="16"/>
      <c r="QJ554" s="16"/>
      <c r="QK554" s="16"/>
      <c r="QL554" s="16"/>
      <c r="QM554" s="16"/>
      <c r="QN554" s="16"/>
      <c r="QO554" s="16"/>
      <c r="QP554" s="16"/>
      <c r="QQ554" s="16"/>
      <c r="QR554" s="16"/>
      <c r="QS554" s="16"/>
      <c r="QT554" s="16"/>
      <c r="QU554" s="16"/>
      <c r="QV554" s="16"/>
      <c r="QW554" s="16"/>
      <c r="QX554" s="16"/>
      <c r="QY554" s="16"/>
      <c r="QZ554" s="16"/>
      <c r="RA554" s="16"/>
      <c r="RB554" s="16"/>
      <c r="RC554" s="16"/>
      <c r="RD554" s="16"/>
      <c r="RE554" s="16"/>
      <c r="RF554" s="16"/>
      <c r="RG554" s="16"/>
      <c r="RH554" s="16"/>
      <c r="RI554" s="16"/>
      <c r="RJ554" s="16"/>
    </row>
    <row r="555" spans="32:478" x14ac:dyDescent="0.25">
      <c r="AF555" s="16"/>
      <c r="AG555" s="16"/>
      <c r="AH555" s="16"/>
      <c r="AI555" s="16"/>
      <c r="AJ555" s="16"/>
      <c r="AK555" s="16"/>
      <c r="AL555" s="16"/>
      <c r="AM555" s="16"/>
      <c r="AN555" s="16"/>
      <c r="AO555" s="16"/>
      <c r="AP555" s="16"/>
      <c r="AQ555" s="16"/>
      <c r="AR555" s="16"/>
      <c r="AS555" s="16"/>
      <c r="AT555" s="16"/>
      <c r="AU555" s="16"/>
      <c r="AV555" s="16"/>
      <c r="AW555" s="16"/>
      <c r="AX555" s="16"/>
      <c r="AY555" s="16"/>
      <c r="AZ555" s="16"/>
      <c r="BA555" s="16"/>
      <c r="BB555" s="16"/>
      <c r="BC555" s="16"/>
      <c r="BD555" s="16"/>
      <c r="BE555" s="16"/>
      <c r="BF555" s="16"/>
      <c r="BG555" s="16"/>
      <c r="BH555" s="16"/>
      <c r="BI555" s="16"/>
      <c r="BJ555" s="16"/>
      <c r="BK555" s="16"/>
      <c r="BL555" s="16"/>
      <c r="BM555" s="16"/>
      <c r="BN555" s="16"/>
      <c r="BO555" s="16"/>
      <c r="BP555" s="16"/>
      <c r="BQ555" s="16"/>
      <c r="BR555" s="16"/>
      <c r="BS555" s="16"/>
      <c r="BT555" s="16"/>
      <c r="BU555" s="16"/>
      <c r="BV555" s="16"/>
      <c r="BW555" s="16"/>
      <c r="BX555" s="16"/>
      <c r="BY555" s="16"/>
      <c r="BZ555" s="16"/>
      <c r="CA555" s="16"/>
      <c r="CB555" s="16"/>
      <c r="CC555" s="16"/>
      <c r="CD555" s="16"/>
      <c r="CE555" s="16"/>
      <c r="CF555" s="16"/>
      <c r="CG555" s="16"/>
      <c r="CH555" s="16"/>
      <c r="CI555" s="16"/>
      <c r="CJ555" s="16"/>
      <c r="CK555" s="16"/>
      <c r="CL555" s="16"/>
      <c r="CM555" s="16"/>
      <c r="CN555" s="16"/>
      <c r="CO555" s="16"/>
      <c r="CP555" s="16"/>
      <c r="CQ555" s="16"/>
      <c r="CR555" s="16"/>
      <c r="CS555" s="16"/>
      <c r="CT555" s="16"/>
      <c r="CU555" s="16"/>
      <c r="CV555" s="16"/>
      <c r="CW555" s="16"/>
      <c r="CX555" s="16"/>
      <c r="CY555" s="16"/>
      <c r="CZ555" s="16"/>
      <c r="DA555" s="16"/>
      <c r="DB555" s="16"/>
      <c r="DC555" s="16"/>
      <c r="DD555" s="16"/>
      <c r="DE555" s="16"/>
      <c r="DF555" s="16"/>
      <c r="DG555" s="16"/>
      <c r="DH555" s="16"/>
      <c r="DI555" s="16"/>
      <c r="DJ555" s="16"/>
      <c r="DK555" s="16"/>
      <c r="DL555" s="16"/>
      <c r="DM555" s="16"/>
      <c r="DN555" s="16"/>
      <c r="DO555" s="16"/>
      <c r="DP555" s="16"/>
      <c r="DQ555" s="16"/>
      <c r="DR555" s="16"/>
      <c r="DS555" s="16"/>
      <c r="DT555" s="16"/>
      <c r="DU555" s="16"/>
      <c r="DV555" s="16"/>
      <c r="DW555" s="16"/>
      <c r="DX555" s="16"/>
      <c r="DY555" s="16"/>
      <c r="DZ555" s="16"/>
      <c r="EA555" s="16"/>
      <c r="EB555" s="16"/>
      <c r="EC555" s="16"/>
      <c r="ED555" s="16"/>
      <c r="EE555" s="16"/>
      <c r="EF555" s="16"/>
      <c r="EG555" s="16"/>
      <c r="EH555" s="16"/>
      <c r="EI555" s="16"/>
      <c r="EJ555" s="16"/>
      <c r="EK555" s="16"/>
      <c r="EL555" s="16"/>
      <c r="EM555" s="16"/>
      <c r="EN555" s="16"/>
      <c r="EO555" s="16"/>
      <c r="EP555" s="16"/>
      <c r="EQ555" s="16"/>
      <c r="ER555" s="16"/>
      <c r="ES555" s="16"/>
      <c r="ET555" s="16"/>
      <c r="EU555" s="16"/>
      <c r="EV555" s="16"/>
      <c r="EW555" s="16"/>
      <c r="EX555" s="16"/>
      <c r="EY555" s="16"/>
      <c r="EZ555" s="16"/>
      <c r="FA555" s="16"/>
      <c r="FB555" s="16"/>
      <c r="FC555" s="16"/>
      <c r="FD555" s="16"/>
      <c r="FE555" s="16"/>
      <c r="FF555" s="16"/>
      <c r="FG555" s="16"/>
      <c r="FH555" s="16"/>
      <c r="FI555" s="16"/>
      <c r="FJ555" s="16"/>
      <c r="FK555" s="16"/>
      <c r="FL555" s="16"/>
      <c r="FM555" s="16"/>
      <c r="FN555" s="16"/>
      <c r="FO555" s="16"/>
      <c r="FP555" s="16"/>
      <c r="FQ555" s="16"/>
      <c r="FR555" s="16"/>
      <c r="FS555" s="16"/>
      <c r="FT555" s="16"/>
      <c r="FU555" s="16"/>
      <c r="FV555" s="16"/>
      <c r="FW555" s="16"/>
      <c r="FX555" s="16"/>
      <c r="FY555" s="16"/>
      <c r="FZ555" s="16"/>
      <c r="GA555" s="16"/>
      <c r="GB555" s="16"/>
      <c r="GC555" s="16"/>
      <c r="GD555" s="16"/>
      <c r="GE555" s="16"/>
      <c r="GF555" s="16"/>
      <c r="GG555" s="16"/>
      <c r="GH555" s="16"/>
      <c r="GI555" s="16"/>
      <c r="GJ555" s="16"/>
      <c r="GK555" s="16"/>
      <c r="GL555" s="16"/>
      <c r="GM555" s="16"/>
      <c r="GN555" s="16"/>
      <c r="GO555" s="16"/>
      <c r="GP555" s="16"/>
      <c r="GQ555" s="16"/>
      <c r="GR555" s="16"/>
      <c r="GS555" s="16"/>
      <c r="GT555" s="16"/>
      <c r="GU555" s="16"/>
      <c r="GV555" s="16"/>
      <c r="GW555" s="16"/>
      <c r="GX555" s="16"/>
      <c r="GY555" s="16"/>
      <c r="GZ555" s="16"/>
      <c r="HA555" s="16"/>
      <c r="HB555" s="16"/>
      <c r="HC555" s="16"/>
      <c r="HD555" s="16"/>
      <c r="HE555" s="16"/>
      <c r="HF555" s="16"/>
      <c r="HG555" s="16"/>
      <c r="HH555" s="16"/>
      <c r="HI555" s="16"/>
      <c r="HJ555" s="16"/>
      <c r="HK555" s="16"/>
      <c r="HL555" s="16"/>
      <c r="HM555" s="16"/>
      <c r="HN555" s="16"/>
      <c r="HO555" s="16"/>
      <c r="HP555" s="16"/>
      <c r="HQ555" s="16"/>
      <c r="HR555" s="16"/>
      <c r="HS555" s="16"/>
      <c r="HT555" s="16"/>
      <c r="HU555" s="16"/>
      <c r="HV555" s="16"/>
      <c r="HW555" s="16"/>
      <c r="HX555" s="16"/>
      <c r="HY555" s="16"/>
      <c r="HZ555" s="16"/>
      <c r="IA555" s="16"/>
      <c r="IB555" s="16"/>
      <c r="IC555" s="16"/>
      <c r="ID555" s="16"/>
      <c r="IE555" s="16"/>
      <c r="IF555" s="16"/>
      <c r="IG555" s="16"/>
      <c r="IH555" s="16"/>
      <c r="II555" s="16"/>
      <c r="IJ555" s="16"/>
      <c r="IK555" s="16"/>
      <c r="IL555" s="16"/>
      <c r="IM555" s="16"/>
      <c r="IN555" s="16"/>
      <c r="IO555" s="16"/>
      <c r="IP555" s="16"/>
      <c r="IQ555" s="16"/>
      <c r="IR555" s="16"/>
      <c r="IS555" s="16"/>
      <c r="IT555" s="16"/>
      <c r="IU555" s="16"/>
      <c r="IV555" s="16"/>
      <c r="IW555" s="16"/>
      <c r="IX555" s="16"/>
      <c r="IY555" s="16"/>
      <c r="IZ555" s="16"/>
      <c r="JA555" s="16"/>
      <c r="JB555" s="16"/>
      <c r="JC555" s="16"/>
      <c r="JD555" s="16"/>
      <c r="JE555" s="16"/>
      <c r="JF555" s="16"/>
      <c r="JG555" s="16"/>
      <c r="JH555" s="16"/>
      <c r="JI555" s="16"/>
      <c r="JJ555" s="16"/>
      <c r="JK555" s="16"/>
      <c r="JL555" s="16"/>
      <c r="JM555" s="16"/>
      <c r="JN555" s="16"/>
      <c r="JO555" s="16"/>
      <c r="JP555" s="16"/>
      <c r="JQ555" s="16"/>
      <c r="JR555" s="16"/>
      <c r="JS555" s="16"/>
      <c r="JT555" s="16"/>
      <c r="JU555" s="16"/>
      <c r="JV555" s="16"/>
      <c r="JW555" s="16"/>
      <c r="JX555" s="16"/>
      <c r="JY555" s="16"/>
      <c r="JZ555" s="16"/>
      <c r="KA555" s="16"/>
      <c r="KB555" s="16"/>
      <c r="KC555" s="16"/>
      <c r="KD555" s="16"/>
      <c r="KE555" s="16"/>
      <c r="KF555" s="16"/>
      <c r="KG555" s="16"/>
      <c r="KH555" s="16"/>
      <c r="KI555" s="16"/>
      <c r="KJ555" s="16"/>
      <c r="KK555" s="16"/>
      <c r="KL555" s="16"/>
      <c r="KM555" s="16"/>
      <c r="KN555" s="16"/>
      <c r="KO555" s="16"/>
      <c r="KP555" s="16"/>
      <c r="KQ555" s="16"/>
      <c r="KR555" s="16"/>
      <c r="KS555" s="16"/>
      <c r="KT555" s="16"/>
      <c r="KU555" s="16"/>
      <c r="KV555" s="16"/>
      <c r="KW555" s="16"/>
      <c r="KX555" s="16"/>
      <c r="KY555" s="16"/>
      <c r="KZ555" s="16"/>
      <c r="LA555" s="16"/>
      <c r="LB555" s="16"/>
      <c r="LC555" s="16"/>
      <c r="LD555" s="16"/>
      <c r="LE555" s="16"/>
      <c r="LF555" s="16"/>
      <c r="LG555" s="16"/>
      <c r="LH555" s="16"/>
      <c r="LI555" s="16"/>
      <c r="LJ555" s="16"/>
      <c r="LK555" s="16"/>
      <c r="LL555" s="16"/>
      <c r="LM555" s="16"/>
      <c r="LN555" s="16"/>
      <c r="LO555" s="16"/>
      <c r="LP555" s="16"/>
      <c r="LQ555" s="16"/>
      <c r="LR555" s="16"/>
      <c r="LS555" s="16"/>
      <c r="LT555" s="16"/>
      <c r="LU555" s="16"/>
      <c r="LV555" s="16"/>
      <c r="LW555" s="16"/>
      <c r="LX555" s="16"/>
      <c r="LY555" s="16"/>
      <c r="LZ555" s="16"/>
      <c r="MA555" s="16"/>
      <c r="MB555" s="16"/>
      <c r="MC555" s="16"/>
      <c r="MD555" s="16"/>
      <c r="ME555" s="16"/>
      <c r="MF555" s="16"/>
      <c r="MG555" s="16"/>
      <c r="MH555" s="16"/>
      <c r="MI555" s="16"/>
      <c r="MJ555" s="16"/>
      <c r="MK555" s="16"/>
      <c r="ML555" s="16"/>
      <c r="MM555" s="16"/>
      <c r="MN555" s="16"/>
      <c r="MO555" s="16"/>
      <c r="MP555" s="16"/>
      <c r="MQ555" s="16"/>
      <c r="MR555" s="16"/>
      <c r="MS555" s="16"/>
      <c r="MT555" s="16"/>
      <c r="MU555" s="16"/>
      <c r="MV555" s="16"/>
      <c r="MW555" s="16"/>
      <c r="MX555" s="16"/>
      <c r="MY555" s="16"/>
      <c r="MZ555" s="16"/>
      <c r="NA555" s="16"/>
      <c r="NB555" s="16"/>
      <c r="NC555" s="16"/>
      <c r="ND555" s="16"/>
      <c r="NE555" s="16"/>
      <c r="NF555" s="16"/>
      <c r="NG555" s="16"/>
      <c r="NH555" s="16"/>
      <c r="NI555" s="16"/>
      <c r="NJ555" s="16"/>
      <c r="NK555" s="16"/>
      <c r="NL555" s="16"/>
      <c r="NM555" s="16"/>
      <c r="NN555" s="16"/>
      <c r="NO555" s="16"/>
      <c r="NP555" s="16"/>
      <c r="NQ555" s="16"/>
      <c r="NR555" s="16"/>
      <c r="NS555" s="16"/>
      <c r="NT555" s="16"/>
      <c r="NU555" s="16"/>
      <c r="NV555" s="16"/>
      <c r="NW555" s="16"/>
      <c r="NX555" s="16"/>
      <c r="NY555" s="16"/>
      <c r="NZ555" s="16"/>
      <c r="OA555" s="16"/>
      <c r="OB555" s="16"/>
      <c r="OC555" s="16"/>
      <c r="OD555" s="16"/>
      <c r="OE555" s="16"/>
      <c r="OF555" s="16"/>
      <c r="OG555" s="16"/>
      <c r="OH555" s="16"/>
      <c r="OI555" s="16"/>
      <c r="OJ555" s="16"/>
      <c r="OK555" s="16"/>
      <c r="OL555" s="16"/>
      <c r="OM555" s="16"/>
      <c r="ON555" s="16"/>
      <c r="OO555" s="16"/>
      <c r="OP555" s="16"/>
      <c r="OQ555" s="16"/>
      <c r="OR555" s="16"/>
      <c r="OS555" s="16"/>
      <c r="OT555" s="16"/>
      <c r="OU555" s="16"/>
      <c r="OV555" s="16"/>
      <c r="OW555" s="16"/>
      <c r="OX555" s="16"/>
      <c r="OY555" s="16"/>
      <c r="OZ555" s="16"/>
      <c r="PA555" s="16"/>
      <c r="PB555" s="16"/>
      <c r="PC555" s="16"/>
      <c r="PD555" s="16"/>
      <c r="PE555" s="16"/>
      <c r="PF555" s="16"/>
      <c r="PG555" s="16"/>
      <c r="PH555" s="16"/>
      <c r="PI555" s="16"/>
      <c r="PJ555" s="16"/>
      <c r="PK555" s="16"/>
      <c r="PL555" s="16"/>
      <c r="PM555" s="16"/>
      <c r="PN555" s="16"/>
      <c r="PO555" s="16"/>
      <c r="PP555" s="16"/>
      <c r="PQ555" s="16"/>
      <c r="PR555" s="16"/>
      <c r="PS555" s="16"/>
      <c r="PT555" s="16"/>
      <c r="PU555" s="16"/>
      <c r="PV555" s="16"/>
      <c r="PW555" s="16"/>
      <c r="PX555" s="16"/>
      <c r="PY555" s="16"/>
      <c r="PZ555" s="16"/>
      <c r="QA555" s="16"/>
      <c r="QB555" s="16"/>
      <c r="QC555" s="16"/>
      <c r="QD555" s="16"/>
      <c r="QE555" s="16"/>
      <c r="QF555" s="16"/>
      <c r="QG555" s="16"/>
      <c r="QH555" s="16"/>
      <c r="QI555" s="16"/>
      <c r="QJ555" s="16"/>
      <c r="QK555" s="16"/>
      <c r="QL555" s="16"/>
      <c r="QM555" s="16"/>
      <c r="QN555" s="16"/>
      <c r="QO555" s="16"/>
      <c r="QP555" s="16"/>
      <c r="QQ555" s="16"/>
      <c r="QR555" s="16"/>
      <c r="QS555" s="16"/>
      <c r="QT555" s="16"/>
      <c r="QU555" s="16"/>
      <c r="QV555" s="16"/>
      <c r="QW555" s="16"/>
      <c r="QX555" s="16"/>
      <c r="QY555" s="16"/>
      <c r="QZ555" s="16"/>
      <c r="RA555" s="16"/>
      <c r="RB555" s="16"/>
      <c r="RC555" s="16"/>
      <c r="RD555" s="16"/>
      <c r="RE555" s="16"/>
      <c r="RF555" s="16"/>
      <c r="RG555" s="16"/>
      <c r="RH555" s="16"/>
      <c r="RI555" s="16"/>
      <c r="RJ555" s="16"/>
    </row>
    <row r="556" spans="32:478" x14ac:dyDescent="0.25">
      <c r="AF556" s="16"/>
      <c r="AG556" s="16"/>
      <c r="AH556" s="16"/>
      <c r="AI556" s="16"/>
      <c r="AJ556" s="16"/>
      <c r="AK556" s="16"/>
      <c r="AL556" s="16"/>
      <c r="AM556" s="16"/>
      <c r="AN556" s="16"/>
      <c r="AO556" s="16"/>
      <c r="AP556" s="16"/>
      <c r="AQ556" s="16"/>
      <c r="AR556" s="16"/>
      <c r="AS556" s="16"/>
      <c r="AT556" s="16"/>
      <c r="AU556" s="16"/>
      <c r="AV556" s="16"/>
      <c r="AW556" s="16"/>
      <c r="AX556" s="16"/>
      <c r="AY556" s="16"/>
      <c r="AZ556" s="16"/>
      <c r="BA556" s="16"/>
      <c r="BB556" s="16"/>
      <c r="BC556" s="16"/>
      <c r="BD556" s="16"/>
      <c r="BE556" s="16"/>
      <c r="BF556" s="16"/>
      <c r="BG556" s="16"/>
      <c r="BH556" s="16"/>
      <c r="BI556" s="16"/>
      <c r="BJ556" s="16"/>
      <c r="BK556" s="16"/>
      <c r="BL556" s="16"/>
      <c r="BM556" s="16"/>
      <c r="BN556" s="16"/>
      <c r="BO556" s="16"/>
      <c r="BP556" s="16"/>
      <c r="BQ556" s="16"/>
      <c r="BR556" s="16"/>
      <c r="BS556" s="16"/>
      <c r="BT556" s="16"/>
      <c r="BU556" s="16"/>
      <c r="BV556" s="16"/>
      <c r="BW556" s="16"/>
      <c r="BX556" s="16"/>
      <c r="BY556" s="16"/>
      <c r="BZ556" s="16"/>
      <c r="CA556" s="16"/>
      <c r="CB556" s="16"/>
      <c r="CC556" s="16"/>
      <c r="CD556" s="16"/>
      <c r="CE556" s="16"/>
      <c r="CF556" s="16"/>
      <c r="CG556" s="16"/>
      <c r="CH556" s="16"/>
      <c r="CI556" s="16"/>
      <c r="CJ556" s="16"/>
      <c r="CK556" s="16"/>
      <c r="CL556" s="16"/>
      <c r="CM556" s="16"/>
      <c r="CN556" s="16"/>
      <c r="CO556" s="16"/>
      <c r="CP556" s="16"/>
      <c r="CQ556" s="16"/>
      <c r="CR556" s="16"/>
      <c r="CS556" s="16"/>
      <c r="CT556" s="16"/>
      <c r="CU556" s="16"/>
      <c r="CV556" s="16"/>
      <c r="CW556" s="16"/>
      <c r="CX556" s="16"/>
      <c r="CY556" s="16"/>
      <c r="CZ556" s="16"/>
      <c r="DA556" s="16"/>
      <c r="DB556" s="16"/>
      <c r="DC556" s="16"/>
      <c r="DD556" s="16"/>
      <c r="DE556" s="16"/>
      <c r="DF556" s="16"/>
      <c r="DG556" s="16"/>
      <c r="DH556" s="16"/>
      <c r="DI556" s="16"/>
      <c r="DJ556" s="16"/>
      <c r="DK556" s="16"/>
      <c r="DL556" s="16"/>
      <c r="DM556" s="16"/>
      <c r="DN556" s="16"/>
      <c r="DO556" s="16"/>
      <c r="DP556" s="16"/>
      <c r="DQ556" s="16"/>
      <c r="DR556" s="16"/>
      <c r="DS556" s="16"/>
      <c r="DT556" s="16"/>
      <c r="DU556" s="16"/>
      <c r="DV556" s="16"/>
      <c r="DW556" s="16"/>
      <c r="DX556" s="16"/>
      <c r="DY556" s="16"/>
      <c r="DZ556" s="16"/>
      <c r="EA556" s="16"/>
      <c r="EB556" s="16"/>
      <c r="EC556" s="16"/>
      <c r="ED556" s="16"/>
      <c r="EE556" s="16"/>
      <c r="EF556" s="16"/>
      <c r="EG556" s="16"/>
      <c r="EH556" s="16"/>
      <c r="EI556" s="16"/>
      <c r="EJ556" s="16"/>
      <c r="EK556" s="16"/>
      <c r="EL556" s="16"/>
      <c r="EM556" s="16"/>
      <c r="EN556" s="16"/>
      <c r="EO556" s="16"/>
      <c r="EP556" s="16"/>
      <c r="EQ556" s="16"/>
      <c r="ER556" s="16"/>
      <c r="ES556" s="16"/>
      <c r="ET556" s="16"/>
      <c r="EU556" s="16"/>
      <c r="EV556" s="16"/>
      <c r="EW556" s="16"/>
      <c r="EX556" s="16"/>
      <c r="EY556" s="16"/>
      <c r="EZ556" s="16"/>
      <c r="FA556" s="16"/>
      <c r="FB556" s="16"/>
      <c r="FC556" s="16"/>
      <c r="FD556" s="16"/>
      <c r="FE556" s="16"/>
      <c r="FF556" s="16"/>
      <c r="FG556" s="16"/>
      <c r="FH556" s="16"/>
      <c r="FI556" s="16"/>
      <c r="FJ556" s="16"/>
      <c r="FK556" s="16"/>
      <c r="FL556" s="16"/>
      <c r="FM556" s="16"/>
      <c r="FN556" s="16"/>
      <c r="FO556" s="16"/>
      <c r="FP556" s="16"/>
      <c r="FQ556" s="16"/>
      <c r="FR556" s="16"/>
      <c r="FS556" s="16"/>
      <c r="FT556" s="16"/>
      <c r="FU556" s="16"/>
      <c r="FV556" s="16"/>
      <c r="FW556" s="16"/>
      <c r="FX556" s="16"/>
      <c r="FY556" s="16"/>
      <c r="FZ556" s="16"/>
      <c r="GA556" s="16"/>
      <c r="GB556" s="16"/>
      <c r="GC556" s="16"/>
      <c r="GD556" s="16"/>
      <c r="GE556" s="16"/>
      <c r="GF556" s="16"/>
      <c r="GG556" s="16"/>
      <c r="GH556" s="16"/>
      <c r="GI556" s="16"/>
      <c r="GJ556" s="16"/>
      <c r="GK556" s="16"/>
      <c r="GL556" s="16"/>
      <c r="GM556" s="16"/>
      <c r="GN556" s="16"/>
      <c r="GO556" s="16"/>
      <c r="GP556" s="16"/>
      <c r="GQ556" s="16"/>
      <c r="GR556" s="16"/>
      <c r="GS556" s="16"/>
      <c r="GT556" s="16"/>
      <c r="GU556" s="16"/>
      <c r="GV556" s="16"/>
      <c r="GW556" s="16"/>
      <c r="GX556" s="16"/>
      <c r="GY556" s="16"/>
      <c r="GZ556" s="16"/>
      <c r="HA556" s="16"/>
      <c r="HB556" s="16"/>
      <c r="HC556" s="16"/>
      <c r="HD556" s="16"/>
      <c r="HE556" s="16"/>
      <c r="HF556" s="16"/>
      <c r="HG556" s="16"/>
      <c r="HH556" s="16"/>
      <c r="HI556" s="16"/>
      <c r="HJ556" s="16"/>
      <c r="HK556" s="16"/>
      <c r="HL556" s="16"/>
      <c r="HM556" s="16"/>
      <c r="HN556" s="16"/>
      <c r="HO556" s="16"/>
      <c r="HP556" s="16"/>
      <c r="HQ556" s="16"/>
      <c r="HR556" s="16"/>
      <c r="HS556" s="16"/>
      <c r="HT556" s="16"/>
      <c r="HU556" s="16"/>
      <c r="HV556" s="16"/>
      <c r="HW556" s="16"/>
      <c r="HX556" s="16"/>
      <c r="HY556" s="16"/>
      <c r="HZ556" s="16"/>
      <c r="IA556" s="16"/>
      <c r="IB556" s="16"/>
      <c r="IC556" s="16"/>
      <c r="ID556" s="16"/>
      <c r="IE556" s="16"/>
      <c r="IF556" s="16"/>
      <c r="IG556" s="16"/>
      <c r="IH556" s="16"/>
      <c r="II556" s="16"/>
      <c r="IJ556" s="16"/>
      <c r="IK556" s="16"/>
      <c r="IL556" s="16"/>
      <c r="IM556" s="16"/>
      <c r="IN556" s="16"/>
      <c r="IO556" s="16"/>
      <c r="IP556" s="16"/>
      <c r="IQ556" s="16"/>
      <c r="IR556" s="16"/>
      <c r="IS556" s="16"/>
      <c r="IT556" s="16"/>
      <c r="IU556" s="16"/>
      <c r="IV556" s="16"/>
      <c r="IW556" s="16"/>
      <c r="IX556" s="16"/>
      <c r="IY556" s="16"/>
      <c r="IZ556" s="16"/>
      <c r="JA556" s="16"/>
      <c r="JB556" s="16"/>
      <c r="JC556" s="16"/>
      <c r="JD556" s="16"/>
      <c r="JE556" s="16"/>
      <c r="JF556" s="16"/>
      <c r="JG556" s="16"/>
      <c r="JH556" s="16"/>
      <c r="JI556" s="16"/>
      <c r="JJ556" s="16"/>
      <c r="JK556" s="16"/>
      <c r="JL556" s="16"/>
      <c r="JM556" s="16"/>
      <c r="JN556" s="16"/>
      <c r="JO556" s="16"/>
      <c r="JP556" s="16"/>
      <c r="JQ556" s="16"/>
      <c r="JR556" s="16"/>
      <c r="JS556" s="16"/>
      <c r="JT556" s="16"/>
      <c r="JU556" s="16"/>
      <c r="JV556" s="16"/>
      <c r="JW556" s="16"/>
      <c r="JX556" s="16"/>
      <c r="JY556" s="16"/>
      <c r="JZ556" s="16"/>
      <c r="KA556" s="16"/>
      <c r="KB556" s="16"/>
      <c r="KC556" s="16"/>
      <c r="KD556" s="16"/>
      <c r="KE556" s="16"/>
      <c r="KF556" s="16"/>
      <c r="KG556" s="16"/>
      <c r="KH556" s="16"/>
      <c r="KI556" s="16"/>
      <c r="KJ556" s="16"/>
      <c r="KK556" s="16"/>
      <c r="KL556" s="16"/>
      <c r="KM556" s="16"/>
      <c r="KN556" s="16"/>
      <c r="KO556" s="16"/>
      <c r="KP556" s="16"/>
      <c r="KQ556" s="16"/>
      <c r="KR556" s="16"/>
      <c r="KS556" s="16"/>
      <c r="KT556" s="16"/>
      <c r="KU556" s="16"/>
      <c r="KV556" s="16"/>
      <c r="KW556" s="16"/>
      <c r="KX556" s="16"/>
      <c r="KY556" s="16"/>
      <c r="KZ556" s="16"/>
      <c r="LA556" s="16"/>
      <c r="LB556" s="16"/>
      <c r="LC556" s="16"/>
      <c r="LD556" s="16"/>
      <c r="LE556" s="16"/>
      <c r="LF556" s="16"/>
      <c r="LG556" s="16"/>
      <c r="LH556" s="16"/>
      <c r="LI556" s="16"/>
      <c r="LJ556" s="16"/>
      <c r="LK556" s="16"/>
      <c r="LL556" s="16"/>
      <c r="LM556" s="16"/>
      <c r="LN556" s="16"/>
      <c r="LO556" s="16"/>
      <c r="LP556" s="16"/>
      <c r="LQ556" s="16"/>
      <c r="LR556" s="16"/>
      <c r="LS556" s="16"/>
      <c r="LT556" s="16"/>
      <c r="LU556" s="16"/>
      <c r="LV556" s="16"/>
      <c r="LW556" s="16"/>
      <c r="LX556" s="16"/>
      <c r="LY556" s="16"/>
      <c r="LZ556" s="16"/>
      <c r="MA556" s="16"/>
      <c r="MB556" s="16"/>
      <c r="MC556" s="16"/>
      <c r="MD556" s="16"/>
      <c r="ME556" s="16"/>
      <c r="MF556" s="16"/>
      <c r="MG556" s="16"/>
      <c r="MH556" s="16"/>
      <c r="MI556" s="16"/>
      <c r="MJ556" s="16"/>
      <c r="MK556" s="16"/>
      <c r="ML556" s="16"/>
      <c r="MM556" s="16"/>
      <c r="MN556" s="16"/>
      <c r="MO556" s="16"/>
      <c r="MP556" s="16"/>
      <c r="MQ556" s="16"/>
      <c r="MR556" s="16"/>
      <c r="MS556" s="16"/>
      <c r="MT556" s="16"/>
      <c r="MU556" s="16"/>
      <c r="MV556" s="16"/>
      <c r="MW556" s="16"/>
      <c r="MX556" s="16"/>
      <c r="MY556" s="16"/>
      <c r="MZ556" s="16"/>
      <c r="NA556" s="16"/>
      <c r="NB556" s="16"/>
      <c r="NC556" s="16"/>
      <c r="ND556" s="16"/>
      <c r="NE556" s="16"/>
      <c r="NF556" s="16"/>
      <c r="NG556" s="16"/>
      <c r="NH556" s="16"/>
      <c r="NI556" s="16"/>
      <c r="NJ556" s="16"/>
      <c r="NK556" s="16"/>
      <c r="NL556" s="16"/>
      <c r="NM556" s="16"/>
      <c r="NN556" s="16"/>
      <c r="NO556" s="16"/>
      <c r="NP556" s="16"/>
      <c r="NQ556" s="16"/>
      <c r="NR556" s="16"/>
      <c r="NS556" s="16"/>
      <c r="NT556" s="16"/>
      <c r="NU556" s="16"/>
      <c r="NV556" s="16"/>
      <c r="NW556" s="16"/>
      <c r="NX556" s="16"/>
      <c r="NY556" s="16"/>
      <c r="NZ556" s="16"/>
      <c r="OA556" s="16"/>
      <c r="OB556" s="16"/>
      <c r="OC556" s="16"/>
      <c r="OD556" s="16"/>
      <c r="OE556" s="16"/>
      <c r="OF556" s="16"/>
      <c r="OG556" s="16"/>
      <c r="OH556" s="16"/>
      <c r="OI556" s="16"/>
      <c r="OJ556" s="16"/>
      <c r="OK556" s="16"/>
      <c r="OL556" s="16"/>
      <c r="OM556" s="16"/>
      <c r="ON556" s="16"/>
      <c r="OO556" s="16"/>
      <c r="OP556" s="16"/>
      <c r="OQ556" s="16"/>
      <c r="OR556" s="16"/>
      <c r="OS556" s="16"/>
      <c r="OT556" s="16"/>
      <c r="OU556" s="16"/>
      <c r="OV556" s="16"/>
      <c r="OW556" s="16"/>
      <c r="OX556" s="16"/>
      <c r="OY556" s="16"/>
      <c r="OZ556" s="16"/>
      <c r="PA556" s="16"/>
      <c r="PB556" s="16"/>
      <c r="PC556" s="16"/>
      <c r="PD556" s="16"/>
      <c r="PE556" s="16"/>
      <c r="PF556" s="16"/>
      <c r="PG556" s="16"/>
      <c r="PH556" s="16"/>
      <c r="PI556" s="16"/>
      <c r="PJ556" s="16"/>
      <c r="PK556" s="16"/>
      <c r="PL556" s="16"/>
      <c r="PM556" s="16"/>
      <c r="PN556" s="16"/>
      <c r="PO556" s="16"/>
      <c r="PP556" s="16"/>
      <c r="PQ556" s="16"/>
      <c r="PR556" s="16"/>
      <c r="PS556" s="16"/>
      <c r="PT556" s="16"/>
      <c r="PU556" s="16"/>
      <c r="PV556" s="16"/>
      <c r="PW556" s="16"/>
      <c r="PX556" s="16"/>
      <c r="PY556" s="16"/>
      <c r="PZ556" s="16"/>
      <c r="QA556" s="16"/>
      <c r="QB556" s="16"/>
      <c r="QC556" s="16"/>
      <c r="QD556" s="16"/>
      <c r="QE556" s="16"/>
      <c r="QF556" s="16"/>
      <c r="QG556" s="16"/>
      <c r="QH556" s="16"/>
      <c r="QI556" s="16"/>
      <c r="QJ556" s="16"/>
      <c r="QK556" s="16"/>
      <c r="QL556" s="16"/>
      <c r="QM556" s="16"/>
      <c r="QN556" s="16"/>
      <c r="QO556" s="16"/>
      <c r="QP556" s="16"/>
      <c r="QQ556" s="16"/>
      <c r="QR556" s="16"/>
      <c r="QS556" s="16"/>
      <c r="QT556" s="16"/>
      <c r="QU556" s="16"/>
      <c r="QV556" s="16"/>
      <c r="QW556" s="16"/>
      <c r="QX556" s="16"/>
      <c r="QY556" s="16"/>
      <c r="QZ556" s="16"/>
      <c r="RA556" s="16"/>
      <c r="RB556" s="16"/>
      <c r="RC556" s="16"/>
      <c r="RD556" s="16"/>
      <c r="RE556" s="16"/>
      <c r="RF556" s="16"/>
      <c r="RG556" s="16"/>
      <c r="RH556" s="16"/>
      <c r="RI556" s="16"/>
      <c r="RJ556" s="16"/>
    </row>
    <row r="557" spans="32:478" x14ac:dyDescent="0.25">
      <c r="AF557" s="16"/>
      <c r="AG557" s="16"/>
      <c r="AH557" s="16"/>
      <c r="AI557" s="16"/>
      <c r="AJ557" s="16"/>
      <c r="AK557" s="16"/>
      <c r="AL557" s="16"/>
      <c r="AM557" s="16"/>
      <c r="AN557" s="16"/>
      <c r="AO557" s="16"/>
      <c r="AP557" s="16"/>
      <c r="AQ557" s="16"/>
      <c r="AR557" s="16"/>
      <c r="AS557" s="16"/>
      <c r="AT557" s="16"/>
      <c r="AU557" s="16"/>
      <c r="AV557" s="16"/>
      <c r="AW557" s="16"/>
      <c r="AX557" s="16"/>
      <c r="AY557" s="16"/>
      <c r="AZ557" s="16"/>
      <c r="BA557" s="16"/>
      <c r="BB557" s="16"/>
      <c r="BC557" s="16"/>
      <c r="BD557" s="16"/>
      <c r="BE557" s="16"/>
      <c r="BF557" s="16"/>
      <c r="BG557" s="16"/>
      <c r="BH557" s="16"/>
      <c r="BI557" s="16"/>
      <c r="BJ557" s="16"/>
      <c r="BK557" s="16"/>
      <c r="BL557" s="16"/>
      <c r="BM557" s="16"/>
      <c r="BN557" s="16"/>
      <c r="BO557" s="16"/>
      <c r="BP557" s="16"/>
      <c r="BQ557" s="16"/>
      <c r="BR557" s="16"/>
      <c r="BS557" s="16"/>
      <c r="BT557" s="16"/>
      <c r="BU557" s="16"/>
      <c r="BV557" s="16"/>
      <c r="BW557" s="16"/>
      <c r="BX557" s="16"/>
      <c r="BY557" s="16"/>
      <c r="BZ557" s="16"/>
      <c r="CA557" s="16"/>
      <c r="CB557" s="16"/>
      <c r="CC557" s="16"/>
      <c r="CD557" s="16"/>
      <c r="CE557" s="16"/>
      <c r="CF557" s="16"/>
      <c r="CG557" s="16"/>
      <c r="CH557" s="16"/>
      <c r="CI557" s="16"/>
      <c r="CJ557" s="16"/>
      <c r="CK557" s="16"/>
      <c r="CL557" s="16"/>
      <c r="CM557" s="16"/>
      <c r="CN557" s="16"/>
      <c r="CO557" s="16"/>
      <c r="CP557" s="16"/>
      <c r="CQ557" s="16"/>
      <c r="CR557" s="16"/>
      <c r="CS557" s="16"/>
      <c r="CT557" s="16"/>
      <c r="CU557" s="16"/>
      <c r="CV557" s="16"/>
      <c r="CW557" s="16"/>
      <c r="CX557" s="16"/>
      <c r="CY557" s="16"/>
      <c r="CZ557" s="16"/>
      <c r="DA557" s="16"/>
      <c r="DB557" s="16"/>
      <c r="DC557" s="16"/>
      <c r="DD557" s="16"/>
      <c r="DE557" s="16"/>
      <c r="DF557" s="16"/>
      <c r="DG557" s="16"/>
      <c r="DH557" s="16"/>
      <c r="DI557" s="16"/>
      <c r="DJ557" s="16"/>
      <c r="DK557" s="16"/>
      <c r="DL557" s="16"/>
      <c r="DM557" s="16"/>
      <c r="DN557" s="16"/>
      <c r="DO557" s="16"/>
      <c r="DP557" s="16"/>
      <c r="DQ557" s="16"/>
      <c r="DR557" s="16"/>
      <c r="DS557" s="16"/>
      <c r="DT557" s="16"/>
      <c r="DU557" s="16"/>
      <c r="DV557" s="16"/>
      <c r="DW557" s="16"/>
      <c r="DX557" s="16"/>
      <c r="DY557" s="16"/>
      <c r="DZ557" s="16"/>
      <c r="EA557" s="16"/>
      <c r="EB557" s="16"/>
      <c r="EC557" s="16"/>
      <c r="ED557" s="16"/>
      <c r="EE557" s="16"/>
      <c r="EF557" s="16"/>
      <c r="EG557" s="16"/>
      <c r="EH557" s="16"/>
      <c r="EI557" s="16"/>
      <c r="EJ557" s="16"/>
      <c r="EK557" s="16"/>
      <c r="EL557" s="16"/>
      <c r="EM557" s="16"/>
      <c r="EN557" s="16"/>
      <c r="EO557" s="16"/>
      <c r="EP557" s="16"/>
      <c r="EQ557" s="16"/>
      <c r="ER557" s="16"/>
      <c r="ES557" s="16"/>
      <c r="ET557" s="16"/>
      <c r="EU557" s="16"/>
      <c r="EV557" s="16"/>
      <c r="EW557" s="16"/>
      <c r="EX557" s="16"/>
      <c r="EY557" s="16"/>
      <c r="EZ557" s="16"/>
      <c r="FA557" s="16"/>
      <c r="FB557" s="16"/>
      <c r="FC557" s="16"/>
      <c r="FD557" s="16"/>
      <c r="FE557" s="16"/>
      <c r="FF557" s="16"/>
      <c r="FG557" s="16"/>
      <c r="FH557" s="16"/>
      <c r="FI557" s="16"/>
      <c r="FJ557" s="16"/>
      <c r="FK557" s="16"/>
      <c r="FL557" s="16"/>
      <c r="FM557" s="16"/>
      <c r="FN557" s="16"/>
      <c r="FO557" s="16"/>
      <c r="FP557" s="16"/>
      <c r="FQ557" s="16"/>
      <c r="FR557" s="16"/>
      <c r="FS557" s="16"/>
      <c r="FT557" s="16"/>
      <c r="FU557" s="16"/>
      <c r="FV557" s="16"/>
      <c r="FW557" s="16"/>
      <c r="FX557" s="16"/>
      <c r="FY557" s="16"/>
      <c r="FZ557" s="16"/>
      <c r="GA557" s="16"/>
      <c r="GB557" s="16"/>
      <c r="GC557" s="16"/>
      <c r="GD557" s="16"/>
      <c r="GE557" s="16"/>
      <c r="GF557" s="16"/>
      <c r="GG557" s="16"/>
      <c r="GH557" s="16"/>
      <c r="GI557" s="16"/>
      <c r="GJ557" s="16"/>
      <c r="GK557" s="16"/>
      <c r="GL557" s="16"/>
      <c r="GM557" s="16"/>
      <c r="GN557" s="16"/>
      <c r="GO557" s="16"/>
      <c r="GP557" s="16"/>
      <c r="GQ557" s="16"/>
      <c r="GR557" s="16"/>
      <c r="GS557" s="16"/>
      <c r="GT557" s="16"/>
      <c r="GU557" s="16"/>
      <c r="GV557" s="16"/>
      <c r="GW557" s="16"/>
      <c r="GX557" s="16"/>
      <c r="GY557" s="16"/>
      <c r="GZ557" s="16"/>
      <c r="HA557" s="16"/>
      <c r="HB557" s="16"/>
      <c r="HC557" s="16"/>
      <c r="HD557" s="16"/>
      <c r="HE557" s="16"/>
      <c r="HF557" s="16"/>
      <c r="HG557" s="16"/>
      <c r="HH557" s="16"/>
      <c r="HI557" s="16"/>
      <c r="HJ557" s="16"/>
      <c r="HK557" s="16"/>
      <c r="HL557" s="16"/>
      <c r="HM557" s="16"/>
      <c r="HN557" s="16"/>
      <c r="HO557" s="16"/>
      <c r="HP557" s="16"/>
      <c r="HQ557" s="16"/>
      <c r="HR557" s="16"/>
      <c r="HS557" s="16"/>
      <c r="HT557" s="16"/>
      <c r="HU557" s="16"/>
      <c r="HV557" s="16"/>
      <c r="HW557" s="16"/>
      <c r="HX557" s="16"/>
      <c r="HY557" s="16"/>
      <c r="HZ557" s="16"/>
      <c r="IA557" s="16"/>
      <c r="IB557" s="16"/>
      <c r="IC557" s="16"/>
      <c r="ID557" s="16"/>
      <c r="IE557" s="16"/>
      <c r="IF557" s="16"/>
      <c r="IG557" s="16"/>
      <c r="IH557" s="16"/>
      <c r="II557" s="16"/>
      <c r="IJ557" s="16"/>
      <c r="IK557" s="16"/>
      <c r="IL557" s="16"/>
      <c r="IM557" s="16"/>
      <c r="IN557" s="16"/>
      <c r="IO557" s="16"/>
      <c r="IP557" s="16"/>
      <c r="IQ557" s="16"/>
      <c r="IR557" s="16"/>
      <c r="IS557" s="16"/>
      <c r="IT557" s="16"/>
      <c r="IU557" s="16"/>
      <c r="IV557" s="16"/>
      <c r="IW557" s="16"/>
      <c r="IX557" s="16"/>
      <c r="IY557" s="16"/>
      <c r="IZ557" s="16"/>
      <c r="JA557" s="16"/>
      <c r="JB557" s="16"/>
      <c r="JC557" s="16"/>
      <c r="JD557" s="16"/>
      <c r="JE557" s="16"/>
      <c r="JF557" s="16"/>
      <c r="JG557" s="16"/>
      <c r="JH557" s="16"/>
      <c r="JI557" s="16"/>
      <c r="JJ557" s="16"/>
      <c r="JK557" s="16"/>
      <c r="JL557" s="16"/>
      <c r="JM557" s="16"/>
      <c r="JN557" s="16"/>
      <c r="JO557" s="16"/>
      <c r="JP557" s="16"/>
      <c r="JQ557" s="16"/>
      <c r="JR557" s="16"/>
      <c r="JS557" s="16"/>
      <c r="JT557" s="16"/>
      <c r="JU557" s="16"/>
      <c r="JV557" s="16"/>
      <c r="JW557" s="16"/>
      <c r="JX557" s="16"/>
      <c r="JY557" s="16"/>
      <c r="JZ557" s="16"/>
      <c r="KA557" s="16"/>
      <c r="KB557" s="16"/>
      <c r="KC557" s="16"/>
      <c r="KD557" s="16"/>
      <c r="KE557" s="16"/>
      <c r="KF557" s="16"/>
      <c r="KG557" s="16"/>
      <c r="KH557" s="16"/>
      <c r="KI557" s="16"/>
      <c r="KJ557" s="16"/>
      <c r="KK557" s="16"/>
      <c r="KL557" s="16"/>
      <c r="KM557" s="16"/>
      <c r="KN557" s="16"/>
      <c r="KO557" s="16"/>
      <c r="KP557" s="16"/>
      <c r="KQ557" s="16"/>
      <c r="KR557" s="16"/>
      <c r="KS557" s="16"/>
      <c r="KT557" s="16"/>
      <c r="KU557" s="16"/>
      <c r="KV557" s="16"/>
      <c r="KW557" s="16"/>
      <c r="KX557" s="16"/>
      <c r="KY557" s="16"/>
      <c r="KZ557" s="16"/>
      <c r="LA557" s="16"/>
      <c r="LB557" s="16"/>
      <c r="LC557" s="16"/>
      <c r="LD557" s="16"/>
      <c r="LE557" s="16"/>
      <c r="LF557" s="16"/>
      <c r="LG557" s="16"/>
      <c r="LH557" s="16"/>
      <c r="LI557" s="16"/>
      <c r="LJ557" s="16"/>
      <c r="LK557" s="16"/>
      <c r="LL557" s="16"/>
      <c r="LM557" s="16"/>
      <c r="LN557" s="16"/>
      <c r="LO557" s="16"/>
      <c r="LP557" s="16"/>
      <c r="LQ557" s="16"/>
      <c r="LR557" s="16"/>
      <c r="LS557" s="16"/>
      <c r="LT557" s="16"/>
      <c r="LU557" s="16"/>
      <c r="LV557" s="16"/>
      <c r="LW557" s="16"/>
      <c r="LX557" s="16"/>
      <c r="LY557" s="16"/>
      <c r="LZ557" s="16"/>
      <c r="MA557" s="16"/>
      <c r="MB557" s="16"/>
      <c r="MC557" s="16"/>
      <c r="MD557" s="16"/>
      <c r="ME557" s="16"/>
      <c r="MF557" s="16"/>
      <c r="MG557" s="16"/>
      <c r="MH557" s="16"/>
      <c r="MI557" s="16"/>
      <c r="MJ557" s="16"/>
      <c r="MK557" s="16"/>
      <c r="ML557" s="16"/>
      <c r="MM557" s="16"/>
      <c r="MN557" s="16"/>
      <c r="MO557" s="16"/>
      <c r="MP557" s="16"/>
      <c r="MQ557" s="16"/>
      <c r="MR557" s="16"/>
      <c r="MS557" s="16"/>
      <c r="MT557" s="16"/>
      <c r="MU557" s="16"/>
      <c r="MV557" s="16"/>
      <c r="MW557" s="16"/>
      <c r="MX557" s="16"/>
      <c r="MY557" s="16"/>
      <c r="MZ557" s="16"/>
      <c r="NA557" s="16"/>
      <c r="NB557" s="16"/>
      <c r="NC557" s="16"/>
      <c r="ND557" s="16"/>
      <c r="NE557" s="16"/>
      <c r="NF557" s="16"/>
      <c r="NG557" s="16"/>
      <c r="NH557" s="16"/>
      <c r="NI557" s="16"/>
      <c r="NJ557" s="16"/>
      <c r="NK557" s="16"/>
      <c r="NL557" s="16"/>
      <c r="NM557" s="16"/>
      <c r="NN557" s="16"/>
      <c r="NO557" s="16"/>
      <c r="NP557" s="16"/>
      <c r="NQ557" s="16"/>
      <c r="NR557" s="16"/>
      <c r="NS557" s="16"/>
      <c r="NT557" s="16"/>
      <c r="NU557" s="16"/>
      <c r="NV557" s="16"/>
      <c r="NW557" s="16"/>
      <c r="NX557" s="16"/>
      <c r="NY557" s="16"/>
      <c r="NZ557" s="16"/>
      <c r="OA557" s="16"/>
      <c r="OB557" s="16"/>
      <c r="OC557" s="16"/>
      <c r="OD557" s="16"/>
      <c r="OE557" s="16"/>
      <c r="OF557" s="16"/>
      <c r="OG557" s="16"/>
      <c r="OH557" s="16"/>
      <c r="OI557" s="16"/>
      <c r="OJ557" s="16"/>
      <c r="OK557" s="16"/>
      <c r="OL557" s="16"/>
      <c r="OM557" s="16"/>
      <c r="ON557" s="16"/>
      <c r="OO557" s="16"/>
      <c r="OP557" s="16"/>
      <c r="OQ557" s="16"/>
      <c r="OR557" s="16"/>
      <c r="OS557" s="16"/>
      <c r="OT557" s="16"/>
      <c r="OU557" s="16"/>
      <c r="OV557" s="16"/>
      <c r="OW557" s="16"/>
      <c r="OX557" s="16"/>
      <c r="OY557" s="16"/>
      <c r="OZ557" s="16"/>
      <c r="PA557" s="16"/>
      <c r="PB557" s="16"/>
      <c r="PC557" s="16"/>
      <c r="PD557" s="16"/>
      <c r="PE557" s="16"/>
      <c r="PF557" s="16"/>
      <c r="PG557" s="16"/>
      <c r="PH557" s="16"/>
      <c r="PI557" s="16"/>
      <c r="PJ557" s="16"/>
      <c r="PK557" s="16"/>
      <c r="PL557" s="16"/>
      <c r="PM557" s="16"/>
      <c r="PN557" s="16"/>
      <c r="PO557" s="16"/>
      <c r="PP557" s="16"/>
      <c r="PQ557" s="16"/>
      <c r="PR557" s="16"/>
      <c r="PS557" s="16"/>
      <c r="PT557" s="16"/>
      <c r="PU557" s="16"/>
      <c r="PV557" s="16"/>
      <c r="PW557" s="16"/>
      <c r="PX557" s="16"/>
      <c r="PY557" s="16"/>
      <c r="PZ557" s="16"/>
      <c r="QA557" s="16"/>
      <c r="QB557" s="16"/>
      <c r="QC557" s="16"/>
      <c r="QD557" s="16"/>
      <c r="QE557" s="16"/>
      <c r="QF557" s="16"/>
      <c r="QG557" s="16"/>
      <c r="QH557" s="16"/>
      <c r="QI557" s="16"/>
      <c r="QJ557" s="16"/>
      <c r="QK557" s="16"/>
      <c r="QL557" s="16"/>
      <c r="QM557" s="16"/>
      <c r="QN557" s="16"/>
      <c r="QO557" s="16"/>
      <c r="QP557" s="16"/>
      <c r="QQ557" s="16"/>
      <c r="QR557" s="16"/>
      <c r="QS557" s="16"/>
      <c r="QT557" s="16"/>
      <c r="QU557" s="16"/>
      <c r="QV557" s="16"/>
      <c r="QW557" s="16"/>
      <c r="QX557" s="16"/>
      <c r="QY557" s="16"/>
      <c r="QZ557" s="16"/>
      <c r="RA557" s="16"/>
      <c r="RB557" s="16"/>
      <c r="RC557" s="16"/>
      <c r="RD557" s="16"/>
      <c r="RE557" s="16"/>
      <c r="RF557" s="16"/>
      <c r="RG557" s="16"/>
      <c r="RH557" s="16"/>
      <c r="RI557" s="16"/>
      <c r="RJ557" s="16"/>
    </row>
    <row r="558" spans="32:478" x14ac:dyDescent="0.25">
      <c r="AF558" s="16"/>
      <c r="AG558" s="16"/>
      <c r="AH558" s="16"/>
      <c r="AI558" s="16"/>
      <c r="AJ558" s="16"/>
      <c r="AK558" s="16"/>
      <c r="AL558" s="16"/>
      <c r="AM558" s="16"/>
      <c r="AN558" s="16"/>
      <c r="AO558" s="16"/>
      <c r="AP558" s="16"/>
      <c r="AQ558" s="16"/>
      <c r="AR558" s="16"/>
      <c r="AS558" s="16"/>
      <c r="AT558" s="16"/>
      <c r="AU558" s="16"/>
      <c r="AV558" s="16"/>
      <c r="AW558" s="16"/>
      <c r="AX558" s="16"/>
      <c r="AY558" s="16"/>
      <c r="AZ558" s="16"/>
      <c r="BA558" s="16"/>
      <c r="BB558" s="16"/>
      <c r="BC558" s="16"/>
      <c r="BD558" s="16"/>
      <c r="BE558" s="16"/>
      <c r="BF558" s="16"/>
      <c r="BG558" s="16"/>
      <c r="BH558" s="16"/>
      <c r="BI558" s="16"/>
      <c r="BJ558" s="16"/>
      <c r="BK558" s="16"/>
      <c r="BL558" s="16"/>
      <c r="BM558" s="16"/>
      <c r="BN558" s="16"/>
      <c r="BO558" s="16"/>
      <c r="BP558" s="16"/>
      <c r="BQ558" s="16"/>
      <c r="BR558" s="16"/>
      <c r="BS558" s="16"/>
      <c r="BT558" s="16"/>
      <c r="BU558" s="16"/>
      <c r="BV558" s="16"/>
      <c r="BW558" s="16"/>
      <c r="BX558" s="16"/>
      <c r="BY558" s="16"/>
      <c r="BZ558" s="16"/>
      <c r="CA558" s="16"/>
      <c r="CB558" s="16"/>
      <c r="CC558" s="16"/>
      <c r="CD558" s="16"/>
      <c r="CE558" s="16"/>
      <c r="CF558" s="16"/>
      <c r="CG558" s="16"/>
      <c r="CH558" s="16"/>
      <c r="CI558" s="16"/>
      <c r="CJ558" s="16"/>
      <c r="CK558" s="16"/>
      <c r="CL558" s="16"/>
      <c r="CM558" s="16"/>
      <c r="CN558" s="16"/>
      <c r="CO558" s="16"/>
      <c r="CP558" s="16"/>
      <c r="CQ558" s="16"/>
      <c r="CR558" s="16"/>
      <c r="CS558" s="16"/>
      <c r="CT558" s="16"/>
      <c r="CU558" s="16"/>
      <c r="CV558" s="16"/>
      <c r="CW558" s="16"/>
      <c r="CX558" s="16"/>
      <c r="CY558" s="16"/>
      <c r="CZ558" s="16"/>
      <c r="DA558" s="16"/>
      <c r="DB558" s="16"/>
      <c r="DC558" s="16"/>
      <c r="DD558" s="16"/>
      <c r="DE558" s="16"/>
      <c r="DF558" s="16"/>
      <c r="DG558" s="16"/>
      <c r="DH558" s="16"/>
      <c r="DI558" s="16"/>
      <c r="DJ558" s="16"/>
      <c r="DK558" s="16"/>
      <c r="DL558" s="16"/>
      <c r="DM558" s="16"/>
      <c r="DN558" s="16"/>
      <c r="DO558" s="16"/>
      <c r="DP558" s="16"/>
      <c r="DQ558" s="16"/>
      <c r="DR558" s="16"/>
      <c r="DS558" s="16"/>
      <c r="DT558" s="16"/>
      <c r="DU558" s="16"/>
      <c r="DV558" s="16"/>
      <c r="DW558" s="16"/>
      <c r="DX558" s="16"/>
      <c r="DY558" s="16"/>
      <c r="DZ558" s="16"/>
      <c r="EA558" s="16"/>
      <c r="EB558" s="16"/>
      <c r="EC558" s="16"/>
      <c r="ED558" s="16"/>
      <c r="EE558" s="16"/>
      <c r="EF558" s="16"/>
      <c r="EG558" s="16"/>
      <c r="EH558" s="16"/>
      <c r="EI558" s="16"/>
      <c r="EJ558" s="16"/>
      <c r="EK558" s="16"/>
      <c r="EL558" s="16"/>
      <c r="EM558" s="16"/>
      <c r="EN558" s="16"/>
      <c r="EO558" s="16"/>
      <c r="EP558" s="16"/>
      <c r="EQ558" s="16"/>
      <c r="ER558" s="16"/>
      <c r="ES558" s="16"/>
      <c r="ET558" s="16"/>
      <c r="EU558" s="16"/>
      <c r="EV558" s="16"/>
      <c r="EW558" s="16"/>
      <c r="EX558" s="16"/>
      <c r="EY558" s="16"/>
      <c r="EZ558" s="16"/>
      <c r="FA558" s="16"/>
      <c r="FB558" s="16"/>
      <c r="FC558" s="16"/>
      <c r="FD558" s="16"/>
      <c r="FE558" s="16"/>
      <c r="FF558" s="16"/>
      <c r="FG558" s="16"/>
      <c r="FH558" s="16"/>
      <c r="FI558" s="16"/>
      <c r="FJ558" s="16"/>
      <c r="FK558" s="16"/>
      <c r="FL558" s="16"/>
      <c r="FM558" s="16"/>
      <c r="FN558" s="16"/>
      <c r="FO558" s="16"/>
      <c r="FP558" s="16"/>
      <c r="FQ558" s="16"/>
      <c r="FR558" s="16"/>
      <c r="FS558" s="16"/>
      <c r="FT558" s="16"/>
      <c r="FU558" s="16"/>
      <c r="FV558" s="16"/>
      <c r="FW558" s="16"/>
      <c r="FX558" s="16"/>
      <c r="FY558" s="16"/>
      <c r="FZ558" s="16"/>
      <c r="GA558" s="16"/>
      <c r="GB558" s="16"/>
      <c r="GC558" s="16"/>
      <c r="GD558" s="16"/>
      <c r="GE558" s="16"/>
      <c r="GF558" s="16"/>
      <c r="GG558" s="16"/>
      <c r="GH558" s="16"/>
      <c r="GI558" s="16"/>
      <c r="GJ558" s="16"/>
      <c r="GK558" s="16"/>
      <c r="GL558" s="16"/>
      <c r="GM558" s="16"/>
      <c r="GN558" s="16"/>
      <c r="GO558" s="16"/>
      <c r="GP558" s="16"/>
      <c r="GQ558" s="16"/>
      <c r="GR558" s="16"/>
      <c r="GS558" s="16"/>
      <c r="GT558" s="16"/>
      <c r="GU558" s="16"/>
      <c r="GV558" s="16"/>
      <c r="GW558" s="16"/>
      <c r="GX558" s="16"/>
      <c r="GY558" s="16"/>
      <c r="GZ558" s="16"/>
      <c r="HA558" s="16"/>
      <c r="HB558" s="16"/>
      <c r="HC558" s="16"/>
      <c r="HD558" s="16"/>
      <c r="HE558" s="16"/>
      <c r="HF558" s="16"/>
      <c r="HG558" s="16"/>
      <c r="HH558" s="16"/>
      <c r="HI558" s="16"/>
      <c r="HJ558" s="16"/>
      <c r="HK558" s="16"/>
      <c r="HL558" s="16"/>
      <c r="HM558" s="16"/>
      <c r="HN558" s="16"/>
      <c r="HO558" s="16"/>
      <c r="HP558" s="16"/>
      <c r="HQ558" s="16"/>
      <c r="HR558" s="16"/>
      <c r="HS558" s="16"/>
      <c r="HT558" s="16"/>
      <c r="HU558" s="16"/>
      <c r="HV558" s="16"/>
      <c r="HW558" s="16"/>
      <c r="HX558" s="16"/>
      <c r="HY558" s="16"/>
      <c r="HZ558" s="16"/>
      <c r="IA558" s="16"/>
      <c r="IB558" s="16"/>
      <c r="IC558" s="16"/>
      <c r="ID558" s="16"/>
      <c r="IE558" s="16"/>
      <c r="IF558" s="16"/>
      <c r="IG558" s="16"/>
      <c r="IH558" s="16"/>
      <c r="II558" s="16"/>
      <c r="IJ558" s="16"/>
      <c r="IK558" s="16"/>
      <c r="IL558" s="16"/>
      <c r="IM558" s="16"/>
      <c r="IN558" s="16"/>
      <c r="IO558" s="16"/>
      <c r="IP558" s="16"/>
      <c r="IQ558" s="16"/>
      <c r="IR558" s="16"/>
      <c r="IS558" s="16"/>
      <c r="IT558" s="16"/>
      <c r="IU558" s="16"/>
      <c r="IV558" s="16"/>
      <c r="IW558" s="16"/>
      <c r="IX558" s="16"/>
      <c r="IY558" s="16"/>
      <c r="IZ558" s="16"/>
      <c r="JA558" s="16"/>
      <c r="JB558" s="16"/>
      <c r="JC558" s="16"/>
      <c r="JD558" s="16"/>
      <c r="JE558" s="16"/>
      <c r="JF558" s="16"/>
      <c r="JG558" s="16"/>
      <c r="JH558" s="16"/>
      <c r="JI558" s="16"/>
      <c r="JJ558" s="16"/>
      <c r="JK558" s="16"/>
      <c r="JL558" s="16"/>
      <c r="JM558" s="16"/>
      <c r="JN558" s="16"/>
      <c r="JO558" s="16"/>
      <c r="JP558" s="16"/>
      <c r="JQ558" s="16"/>
      <c r="JR558" s="16"/>
      <c r="JS558" s="16"/>
      <c r="JT558" s="16"/>
      <c r="JU558" s="16"/>
      <c r="JV558" s="16"/>
      <c r="JW558" s="16"/>
      <c r="JX558" s="16"/>
      <c r="JY558" s="16"/>
      <c r="JZ558" s="16"/>
      <c r="KA558" s="16"/>
      <c r="KB558" s="16"/>
      <c r="KC558" s="16"/>
      <c r="KD558" s="16"/>
      <c r="KE558" s="16"/>
      <c r="KF558" s="16"/>
      <c r="KG558" s="16"/>
      <c r="KH558" s="16"/>
      <c r="KI558" s="16"/>
      <c r="KJ558" s="16"/>
      <c r="KK558" s="16"/>
      <c r="KL558" s="16"/>
      <c r="KM558" s="16"/>
      <c r="KN558" s="16"/>
      <c r="KO558" s="16"/>
      <c r="KP558" s="16"/>
      <c r="KQ558" s="16"/>
      <c r="KR558" s="16"/>
      <c r="KS558" s="16"/>
      <c r="KT558" s="16"/>
      <c r="KU558" s="16"/>
      <c r="KV558" s="16"/>
      <c r="KW558" s="16"/>
      <c r="KX558" s="16"/>
      <c r="KY558" s="16"/>
      <c r="KZ558" s="16"/>
      <c r="LA558" s="16"/>
      <c r="LB558" s="16"/>
      <c r="LC558" s="16"/>
      <c r="LD558" s="16"/>
      <c r="LE558" s="16"/>
      <c r="LF558" s="16"/>
      <c r="LG558" s="16"/>
      <c r="LH558" s="16"/>
      <c r="LI558" s="16"/>
      <c r="LJ558" s="16"/>
      <c r="LK558" s="16"/>
      <c r="LL558" s="16"/>
      <c r="LM558" s="16"/>
      <c r="LN558" s="16"/>
      <c r="LO558" s="16"/>
      <c r="LP558" s="16"/>
      <c r="LQ558" s="16"/>
      <c r="LR558" s="16"/>
      <c r="LS558" s="16"/>
      <c r="LT558" s="16"/>
      <c r="LU558" s="16"/>
      <c r="LV558" s="16"/>
      <c r="LW558" s="16"/>
      <c r="LX558" s="16"/>
      <c r="LY558" s="16"/>
      <c r="LZ558" s="16"/>
      <c r="MA558" s="16"/>
      <c r="MB558" s="16"/>
      <c r="MC558" s="16"/>
      <c r="MD558" s="16"/>
      <c r="ME558" s="16"/>
      <c r="MF558" s="16"/>
      <c r="MG558" s="16"/>
      <c r="MH558" s="16"/>
      <c r="MI558" s="16"/>
      <c r="MJ558" s="16"/>
      <c r="MK558" s="16"/>
      <c r="ML558" s="16"/>
      <c r="MM558" s="16"/>
      <c r="MN558" s="16"/>
      <c r="MO558" s="16"/>
      <c r="MP558" s="16"/>
      <c r="MQ558" s="16"/>
      <c r="MR558" s="16"/>
      <c r="MS558" s="16"/>
      <c r="MT558" s="16"/>
      <c r="MU558" s="16"/>
      <c r="MV558" s="16"/>
      <c r="MW558" s="16"/>
      <c r="MX558" s="16"/>
      <c r="MY558" s="16"/>
      <c r="MZ558" s="16"/>
      <c r="NA558" s="16"/>
      <c r="NB558" s="16"/>
      <c r="NC558" s="16"/>
      <c r="ND558" s="16"/>
      <c r="NE558" s="16"/>
      <c r="NF558" s="16"/>
      <c r="NG558" s="16"/>
      <c r="NH558" s="16"/>
      <c r="NI558" s="16"/>
      <c r="NJ558" s="16"/>
      <c r="NK558" s="16"/>
      <c r="NL558" s="16"/>
      <c r="NM558" s="16"/>
      <c r="NN558" s="16"/>
      <c r="NO558" s="16"/>
      <c r="NP558" s="16"/>
      <c r="NQ558" s="16"/>
      <c r="NR558" s="16"/>
      <c r="NS558" s="16"/>
      <c r="NT558" s="16"/>
      <c r="NU558" s="16"/>
      <c r="NV558" s="16"/>
      <c r="NW558" s="16"/>
      <c r="NX558" s="16"/>
      <c r="NY558" s="16"/>
      <c r="NZ558" s="16"/>
      <c r="OA558" s="16"/>
      <c r="OB558" s="16"/>
      <c r="OC558" s="16"/>
      <c r="OD558" s="16"/>
      <c r="OE558" s="16"/>
      <c r="OF558" s="16"/>
      <c r="OG558" s="16"/>
      <c r="OH558" s="16"/>
      <c r="OI558" s="16"/>
      <c r="OJ558" s="16"/>
      <c r="OK558" s="16"/>
      <c r="OL558" s="16"/>
      <c r="OM558" s="16"/>
      <c r="ON558" s="16"/>
      <c r="OO558" s="16"/>
      <c r="OP558" s="16"/>
      <c r="OQ558" s="16"/>
      <c r="OR558" s="16"/>
      <c r="OS558" s="16"/>
      <c r="OT558" s="16"/>
      <c r="OU558" s="16"/>
      <c r="OV558" s="16"/>
      <c r="OW558" s="16"/>
      <c r="OX558" s="16"/>
      <c r="OY558" s="16"/>
      <c r="OZ558" s="16"/>
      <c r="PA558" s="16"/>
      <c r="PB558" s="16"/>
      <c r="PC558" s="16"/>
      <c r="PD558" s="16"/>
      <c r="PE558" s="16"/>
      <c r="PF558" s="16"/>
      <c r="PG558" s="16"/>
      <c r="PH558" s="16"/>
      <c r="PI558" s="16"/>
      <c r="PJ558" s="16"/>
      <c r="PK558" s="16"/>
      <c r="PL558" s="16"/>
      <c r="PM558" s="16"/>
      <c r="PN558" s="16"/>
      <c r="PO558" s="16"/>
      <c r="PP558" s="16"/>
      <c r="PQ558" s="16"/>
      <c r="PR558" s="16"/>
      <c r="PS558" s="16"/>
      <c r="PT558" s="16"/>
      <c r="PU558" s="16"/>
      <c r="PV558" s="16"/>
      <c r="PW558" s="16"/>
      <c r="PX558" s="16"/>
      <c r="PY558" s="16"/>
      <c r="PZ558" s="16"/>
      <c r="QA558" s="16"/>
      <c r="QB558" s="16"/>
      <c r="QC558" s="16"/>
      <c r="QD558" s="16"/>
      <c r="QE558" s="16"/>
      <c r="QF558" s="16"/>
      <c r="QG558" s="16"/>
      <c r="QH558" s="16"/>
      <c r="QI558" s="16"/>
      <c r="QJ558" s="16"/>
      <c r="QK558" s="16"/>
      <c r="QL558" s="16"/>
      <c r="QM558" s="16"/>
      <c r="QN558" s="16"/>
      <c r="QO558" s="16"/>
      <c r="QP558" s="16"/>
      <c r="QQ558" s="16"/>
      <c r="QR558" s="16"/>
      <c r="QS558" s="16"/>
      <c r="QT558" s="16"/>
      <c r="QU558" s="16"/>
      <c r="QV558" s="16"/>
      <c r="QW558" s="16"/>
      <c r="QX558" s="16"/>
      <c r="QY558" s="16"/>
      <c r="QZ558" s="16"/>
      <c r="RA558" s="16"/>
      <c r="RB558" s="16"/>
      <c r="RC558" s="16"/>
      <c r="RD558" s="16"/>
      <c r="RE558" s="16"/>
      <c r="RF558" s="16"/>
      <c r="RG558" s="16"/>
      <c r="RH558" s="16"/>
      <c r="RI558" s="16"/>
      <c r="RJ558" s="16"/>
    </row>
    <row r="559" spans="32:478" x14ac:dyDescent="0.25">
      <c r="AF559" s="16"/>
      <c r="AG559" s="16"/>
      <c r="AH559" s="16"/>
      <c r="AI559" s="16"/>
      <c r="AJ559" s="16"/>
      <c r="AK559" s="16"/>
      <c r="AL559" s="16"/>
      <c r="AM559" s="16"/>
      <c r="AN559" s="16"/>
      <c r="AO559" s="16"/>
      <c r="AP559" s="16"/>
      <c r="AQ559" s="16"/>
      <c r="AR559" s="16"/>
      <c r="AS559" s="16"/>
      <c r="AT559" s="16"/>
      <c r="AU559" s="16"/>
      <c r="AV559" s="16"/>
      <c r="AW559" s="16"/>
      <c r="AX559" s="16"/>
      <c r="AY559" s="16"/>
      <c r="AZ559" s="16"/>
      <c r="BA559" s="16"/>
      <c r="BB559" s="16"/>
      <c r="BC559" s="16"/>
      <c r="BD559" s="16"/>
      <c r="BE559" s="16"/>
      <c r="BF559" s="16"/>
      <c r="BG559" s="16"/>
      <c r="BH559" s="16"/>
      <c r="BI559" s="16"/>
      <c r="BJ559" s="16"/>
      <c r="BK559" s="16"/>
      <c r="BL559" s="16"/>
      <c r="BM559" s="16"/>
      <c r="BN559" s="16"/>
      <c r="BO559" s="16"/>
      <c r="BP559" s="16"/>
      <c r="BQ559" s="16"/>
      <c r="BR559" s="16"/>
      <c r="BS559" s="16"/>
      <c r="BT559" s="16"/>
      <c r="BU559" s="16"/>
      <c r="BV559" s="16"/>
      <c r="BW559" s="16"/>
      <c r="BX559" s="16"/>
      <c r="BY559" s="16"/>
      <c r="BZ559" s="16"/>
      <c r="CA559" s="16"/>
      <c r="CB559" s="16"/>
      <c r="CC559" s="16"/>
      <c r="CD559" s="16"/>
      <c r="CE559" s="16"/>
      <c r="CF559" s="16"/>
      <c r="CG559" s="16"/>
      <c r="CH559" s="16"/>
      <c r="CI559" s="16"/>
      <c r="CJ559" s="16"/>
      <c r="CK559" s="16"/>
      <c r="CL559" s="16"/>
      <c r="CM559" s="16"/>
      <c r="CN559" s="16"/>
      <c r="CO559" s="16"/>
      <c r="CP559" s="16"/>
      <c r="CQ559" s="16"/>
      <c r="CR559" s="16"/>
      <c r="CS559" s="16"/>
      <c r="CT559" s="16"/>
      <c r="CU559" s="16"/>
      <c r="CV559" s="16"/>
      <c r="CW559" s="16"/>
      <c r="CX559" s="16"/>
      <c r="CY559" s="16"/>
      <c r="CZ559" s="16"/>
      <c r="DA559" s="16"/>
      <c r="DB559" s="16"/>
      <c r="DC559" s="16"/>
      <c r="DD559" s="16"/>
      <c r="DE559" s="16"/>
      <c r="DF559" s="16"/>
      <c r="DG559" s="16"/>
      <c r="DH559" s="16"/>
      <c r="DI559" s="16"/>
      <c r="DJ559" s="16"/>
      <c r="DK559" s="16"/>
      <c r="DL559" s="16"/>
      <c r="DM559" s="16"/>
      <c r="DN559" s="16"/>
      <c r="DO559" s="16"/>
      <c r="DP559" s="16"/>
      <c r="DQ559" s="16"/>
      <c r="DR559" s="16"/>
      <c r="DS559" s="16"/>
      <c r="DT559" s="16"/>
      <c r="DU559" s="16"/>
      <c r="DV559" s="16"/>
      <c r="DW559" s="16"/>
      <c r="DX559" s="16"/>
      <c r="DY559" s="16"/>
      <c r="DZ559" s="16"/>
      <c r="EA559" s="16"/>
      <c r="EB559" s="16"/>
      <c r="EC559" s="16"/>
      <c r="ED559" s="16"/>
      <c r="EE559" s="16"/>
      <c r="EF559" s="16"/>
      <c r="EG559" s="16"/>
      <c r="EH559" s="16"/>
      <c r="EI559" s="16"/>
      <c r="EJ559" s="16"/>
      <c r="EK559" s="16"/>
      <c r="EL559" s="16"/>
      <c r="EM559" s="16"/>
      <c r="EN559" s="16"/>
      <c r="EO559" s="16"/>
      <c r="EP559" s="16"/>
      <c r="EQ559" s="16"/>
      <c r="ER559" s="16"/>
      <c r="ES559" s="16"/>
      <c r="ET559" s="16"/>
      <c r="EU559" s="16"/>
      <c r="EV559" s="16"/>
      <c r="EW559" s="16"/>
      <c r="EX559" s="16"/>
      <c r="EY559" s="16"/>
      <c r="EZ559" s="16"/>
      <c r="FA559" s="16"/>
      <c r="FB559" s="16"/>
      <c r="FC559" s="16"/>
      <c r="FD559" s="16"/>
      <c r="FE559" s="16"/>
      <c r="FF559" s="16"/>
      <c r="FG559" s="16"/>
      <c r="FH559" s="16"/>
      <c r="FI559" s="16"/>
      <c r="FJ559" s="16"/>
      <c r="FK559" s="16"/>
      <c r="FL559" s="16"/>
      <c r="FM559" s="16"/>
      <c r="FN559" s="16"/>
      <c r="FO559" s="16"/>
      <c r="FP559" s="16"/>
      <c r="FQ559" s="16"/>
      <c r="FR559" s="16"/>
      <c r="FS559" s="16"/>
      <c r="FT559" s="16"/>
      <c r="FU559" s="16"/>
      <c r="FV559" s="16"/>
      <c r="FW559" s="16"/>
      <c r="FX559" s="16"/>
      <c r="FY559" s="16"/>
      <c r="FZ559" s="16"/>
      <c r="GA559" s="16"/>
      <c r="GB559" s="16"/>
      <c r="GC559" s="16"/>
      <c r="GD559" s="16"/>
      <c r="GE559" s="16"/>
      <c r="GF559" s="16"/>
      <c r="GG559" s="16"/>
      <c r="GH559" s="16"/>
      <c r="GI559" s="16"/>
      <c r="GJ559" s="16"/>
      <c r="GK559" s="16"/>
      <c r="GL559" s="16"/>
      <c r="GM559" s="16"/>
      <c r="GN559" s="16"/>
      <c r="GO559" s="16"/>
      <c r="GP559" s="16"/>
      <c r="GQ559" s="16"/>
      <c r="GR559" s="16"/>
      <c r="GS559" s="16"/>
      <c r="GT559" s="16"/>
      <c r="GU559" s="16"/>
      <c r="GV559" s="16"/>
      <c r="GW559" s="16"/>
      <c r="GX559" s="16"/>
      <c r="GY559" s="16"/>
      <c r="GZ559" s="16"/>
      <c r="HA559" s="16"/>
      <c r="HB559" s="16"/>
      <c r="HC559" s="16"/>
      <c r="HD559" s="16"/>
      <c r="HE559" s="16"/>
      <c r="HF559" s="16"/>
      <c r="HG559" s="16"/>
      <c r="HH559" s="16"/>
      <c r="HI559" s="16"/>
      <c r="HJ559" s="16"/>
      <c r="HK559" s="16"/>
      <c r="HL559" s="16"/>
      <c r="HM559" s="16"/>
      <c r="HN559" s="16"/>
      <c r="HO559" s="16"/>
      <c r="HP559" s="16"/>
      <c r="HQ559" s="16"/>
      <c r="HR559" s="16"/>
      <c r="HS559" s="16"/>
      <c r="HT559" s="16"/>
      <c r="HU559" s="16"/>
      <c r="HV559" s="16"/>
      <c r="HW559" s="16"/>
      <c r="HX559" s="16"/>
      <c r="HY559" s="16"/>
      <c r="HZ559" s="16"/>
      <c r="IA559" s="16"/>
      <c r="IB559" s="16"/>
      <c r="IC559" s="16"/>
      <c r="ID559" s="16"/>
      <c r="IE559" s="16"/>
      <c r="IF559" s="16"/>
      <c r="IG559" s="16"/>
      <c r="IH559" s="16"/>
      <c r="II559" s="16"/>
      <c r="IJ559" s="16"/>
      <c r="IK559" s="16"/>
      <c r="IL559" s="16"/>
      <c r="IM559" s="16"/>
      <c r="IN559" s="16"/>
      <c r="IO559" s="16"/>
      <c r="IP559" s="16"/>
      <c r="IQ559" s="16"/>
      <c r="IR559" s="16"/>
      <c r="IS559" s="16"/>
      <c r="IT559" s="16"/>
      <c r="IU559" s="16"/>
      <c r="IV559" s="16"/>
      <c r="IW559" s="16"/>
      <c r="IX559" s="16"/>
      <c r="IY559" s="16"/>
      <c r="IZ559" s="16"/>
      <c r="JA559" s="16"/>
      <c r="JB559" s="16"/>
      <c r="JC559" s="16"/>
      <c r="JD559" s="16"/>
      <c r="JE559" s="16"/>
      <c r="JF559" s="16"/>
      <c r="JG559" s="16"/>
      <c r="JH559" s="16"/>
      <c r="JI559" s="16"/>
      <c r="JJ559" s="16"/>
      <c r="JK559" s="16"/>
      <c r="JL559" s="16"/>
      <c r="JM559" s="16"/>
      <c r="JN559" s="16"/>
      <c r="JO559" s="16"/>
      <c r="JP559" s="16"/>
      <c r="JQ559" s="16"/>
      <c r="JR559" s="16"/>
      <c r="JS559" s="16"/>
      <c r="JT559" s="16"/>
      <c r="JU559" s="16"/>
      <c r="JV559" s="16"/>
      <c r="JW559" s="16"/>
      <c r="JX559" s="16"/>
      <c r="JY559" s="16"/>
      <c r="JZ559" s="16"/>
      <c r="KA559" s="16"/>
      <c r="KB559" s="16"/>
      <c r="KC559" s="16"/>
      <c r="KD559" s="16"/>
      <c r="KE559" s="16"/>
      <c r="KF559" s="16"/>
      <c r="KG559" s="16"/>
      <c r="KH559" s="16"/>
      <c r="KI559" s="16"/>
      <c r="KJ559" s="16"/>
      <c r="KK559" s="16"/>
      <c r="KL559" s="16"/>
      <c r="KM559" s="16"/>
      <c r="KN559" s="16"/>
      <c r="KO559" s="16"/>
      <c r="KP559" s="16"/>
      <c r="KQ559" s="16"/>
      <c r="KR559" s="16"/>
      <c r="KS559" s="16"/>
      <c r="KT559" s="16"/>
      <c r="KU559" s="16"/>
      <c r="KV559" s="16"/>
      <c r="KW559" s="16"/>
      <c r="KX559" s="16"/>
      <c r="KY559" s="16"/>
      <c r="KZ559" s="16"/>
      <c r="LA559" s="16"/>
      <c r="LB559" s="16"/>
      <c r="LC559" s="16"/>
      <c r="LD559" s="16"/>
      <c r="LE559" s="16"/>
      <c r="LF559" s="16"/>
      <c r="LG559" s="16"/>
      <c r="LH559" s="16"/>
      <c r="LI559" s="16"/>
      <c r="LJ559" s="16"/>
      <c r="LK559" s="16"/>
      <c r="LL559" s="16"/>
      <c r="LM559" s="16"/>
      <c r="LN559" s="16"/>
      <c r="LO559" s="16"/>
      <c r="LP559" s="16"/>
      <c r="LQ559" s="16"/>
      <c r="LR559" s="16"/>
      <c r="LS559" s="16"/>
      <c r="LT559" s="16"/>
      <c r="LU559" s="16"/>
      <c r="LV559" s="16"/>
      <c r="LW559" s="16"/>
      <c r="LX559" s="16"/>
      <c r="LY559" s="16"/>
      <c r="LZ559" s="16"/>
      <c r="MA559" s="16"/>
      <c r="MB559" s="16"/>
      <c r="MC559" s="16"/>
      <c r="MD559" s="16"/>
      <c r="ME559" s="16"/>
      <c r="MF559" s="16"/>
      <c r="MG559" s="16"/>
      <c r="MH559" s="16"/>
      <c r="MI559" s="16"/>
      <c r="MJ559" s="16"/>
      <c r="MK559" s="16"/>
      <c r="ML559" s="16"/>
      <c r="MM559" s="16"/>
      <c r="MN559" s="16"/>
      <c r="MO559" s="16"/>
      <c r="MP559" s="16"/>
      <c r="MQ559" s="16"/>
      <c r="MR559" s="16"/>
      <c r="MS559" s="16"/>
      <c r="MT559" s="16"/>
      <c r="MU559" s="16"/>
      <c r="MV559" s="16"/>
      <c r="MW559" s="16"/>
      <c r="MX559" s="16"/>
      <c r="MY559" s="16"/>
      <c r="MZ559" s="16"/>
      <c r="NA559" s="16"/>
      <c r="NB559" s="16"/>
      <c r="NC559" s="16"/>
      <c r="ND559" s="16"/>
      <c r="NE559" s="16"/>
      <c r="NF559" s="16"/>
      <c r="NG559" s="16"/>
      <c r="NH559" s="16"/>
      <c r="NI559" s="16"/>
      <c r="NJ559" s="16"/>
      <c r="NK559" s="16"/>
      <c r="NL559" s="16"/>
      <c r="NM559" s="16"/>
      <c r="NN559" s="16"/>
      <c r="NO559" s="16"/>
      <c r="NP559" s="16"/>
      <c r="NQ559" s="16"/>
      <c r="NR559" s="16"/>
      <c r="NS559" s="16"/>
      <c r="NT559" s="16"/>
      <c r="NU559" s="16"/>
      <c r="NV559" s="16"/>
      <c r="NW559" s="16"/>
      <c r="NX559" s="16"/>
      <c r="NY559" s="16"/>
      <c r="NZ559" s="16"/>
      <c r="OA559" s="16"/>
      <c r="OB559" s="16"/>
      <c r="OC559" s="16"/>
      <c r="OD559" s="16"/>
      <c r="OE559" s="16"/>
      <c r="OF559" s="16"/>
      <c r="OG559" s="16"/>
      <c r="OH559" s="16"/>
      <c r="OI559" s="16"/>
      <c r="OJ559" s="16"/>
      <c r="OK559" s="16"/>
      <c r="OL559" s="16"/>
      <c r="OM559" s="16"/>
      <c r="ON559" s="16"/>
      <c r="OO559" s="16"/>
      <c r="OP559" s="16"/>
      <c r="OQ559" s="16"/>
      <c r="OR559" s="16"/>
      <c r="OS559" s="16"/>
      <c r="OT559" s="16"/>
      <c r="OU559" s="16"/>
      <c r="OV559" s="16"/>
      <c r="OW559" s="16"/>
      <c r="OX559" s="16"/>
      <c r="OY559" s="16"/>
      <c r="OZ559" s="16"/>
      <c r="PA559" s="16"/>
      <c r="PB559" s="16"/>
      <c r="PC559" s="16"/>
      <c r="PD559" s="16"/>
      <c r="PE559" s="16"/>
      <c r="PF559" s="16"/>
      <c r="PG559" s="16"/>
      <c r="PH559" s="16"/>
      <c r="PI559" s="16"/>
      <c r="PJ559" s="16"/>
      <c r="PK559" s="16"/>
      <c r="PL559" s="16"/>
      <c r="PM559" s="16"/>
      <c r="PN559" s="16"/>
      <c r="PO559" s="16"/>
      <c r="PP559" s="16"/>
      <c r="PQ559" s="16"/>
      <c r="PR559" s="16"/>
      <c r="PS559" s="16"/>
      <c r="PT559" s="16"/>
      <c r="PU559" s="16"/>
      <c r="PV559" s="16"/>
      <c r="PW559" s="16"/>
      <c r="PX559" s="16"/>
      <c r="PY559" s="16"/>
      <c r="PZ559" s="16"/>
      <c r="QA559" s="16"/>
      <c r="QB559" s="16"/>
      <c r="QC559" s="16"/>
      <c r="QD559" s="16"/>
      <c r="QE559" s="16"/>
      <c r="QF559" s="16"/>
      <c r="QG559" s="16"/>
      <c r="QH559" s="16"/>
      <c r="QI559" s="16"/>
      <c r="QJ559" s="16"/>
      <c r="QK559" s="16"/>
      <c r="QL559" s="16"/>
      <c r="QM559" s="16"/>
      <c r="QN559" s="16"/>
      <c r="QO559" s="16"/>
      <c r="QP559" s="16"/>
      <c r="QQ559" s="16"/>
      <c r="QR559" s="16"/>
      <c r="QS559" s="16"/>
      <c r="QT559" s="16"/>
      <c r="QU559" s="16"/>
      <c r="QV559" s="16"/>
      <c r="QW559" s="16"/>
      <c r="QX559" s="16"/>
      <c r="QY559" s="16"/>
      <c r="QZ559" s="16"/>
      <c r="RA559" s="16"/>
      <c r="RB559" s="16"/>
      <c r="RC559" s="16"/>
      <c r="RD559" s="16"/>
      <c r="RE559" s="16"/>
      <c r="RF559" s="16"/>
      <c r="RG559" s="16"/>
      <c r="RH559" s="16"/>
      <c r="RI559" s="16"/>
      <c r="RJ559" s="16"/>
    </row>
    <row r="560" spans="32:478" x14ac:dyDescent="0.25">
      <c r="AF560" s="16"/>
      <c r="AG560" s="16"/>
      <c r="AH560" s="16"/>
      <c r="AI560" s="16"/>
      <c r="AJ560" s="16"/>
      <c r="AK560" s="16"/>
      <c r="AL560" s="16"/>
      <c r="AM560" s="16"/>
      <c r="AN560" s="16"/>
      <c r="AO560" s="16"/>
      <c r="AP560" s="16"/>
      <c r="AQ560" s="16"/>
      <c r="AR560" s="16"/>
      <c r="AS560" s="16"/>
      <c r="AT560" s="16"/>
      <c r="AU560" s="16"/>
      <c r="AV560" s="16"/>
      <c r="AW560" s="16"/>
      <c r="AX560" s="16"/>
      <c r="AY560" s="16"/>
      <c r="AZ560" s="16"/>
      <c r="BA560" s="16"/>
      <c r="BB560" s="16"/>
      <c r="BC560" s="16"/>
      <c r="BD560" s="16"/>
      <c r="BE560" s="16"/>
      <c r="BF560" s="16"/>
      <c r="BG560" s="16"/>
      <c r="BH560" s="16"/>
      <c r="BI560" s="16"/>
      <c r="BJ560" s="16"/>
      <c r="BK560" s="16"/>
      <c r="BL560" s="16"/>
      <c r="BM560" s="16"/>
      <c r="BN560" s="16"/>
      <c r="BO560" s="16"/>
      <c r="BP560" s="16"/>
      <c r="BQ560" s="16"/>
      <c r="BR560" s="16"/>
      <c r="BS560" s="16"/>
      <c r="BT560" s="16"/>
      <c r="BU560" s="16"/>
      <c r="BV560" s="16"/>
      <c r="BW560" s="16"/>
      <c r="BX560" s="16"/>
      <c r="BY560" s="16"/>
      <c r="BZ560" s="16"/>
      <c r="CA560" s="16"/>
      <c r="CB560" s="16"/>
      <c r="CC560" s="16"/>
      <c r="CD560" s="16"/>
      <c r="CE560" s="16"/>
      <c r="CF560" s="16"/>
      <c r="CG560" s="16"/>
      <c r="CH560" s="16"/>
      <c r="CI560" s="16"/>
      <c r="CJ560" s="16"/>
      <c r="CK560" s="16"/>
      <c r="CL560" s="16"/>
      <c r="CM560" s="16"/>
      <c r="CN560" s="16"/>
      <c r="CO560" s="16"/>
      <c r="CP560" s="16"/>
      <c r="CQ560" s="16"/>
      <c r="CR560" s="16"/>
      <c r="CS560" s="16"/>
      <c r="CT560" s="16"/>
      <c r="CU560" s="16"/>
      <c r="CV560" s="16"/>
      <c r="CW560" s="16"/>
      <c r="CX560" s="16"/>
      <c r="CY560" s="16"/>
      <c r="CZ560" s="16"/>
      <c r="DA560" s="16"/>
      <c r="DB560" s="16"/>
      <c r="DC560" s="16"/>
      <c r="DD560" s="16"/>
      <c r="DE560" s="16"/>
      <c r="DF560" s="16"/>
      <c r="DG560" s="16"/>
      <c r="DH560" s="16"/>
      <c r="DI560" s="16"/>
      <c r="DJ560" s="16"/>
      <c r="DK560" s="16"/>
      <c r="DL560" s="16"/>
      <c r="DM560" s="16"/>
      <c r="DN560" s="16"/>
      <c r="DO560" s="16"/>
      <c r="DP560" s="16"/>
      <c r="DQ560" s="16"/>
      <c r="DR560" s="16"/>
      <c r="DS560" s="16"/>
      <c r="DT560" s="16"/>
      <c r="DU560" s="16"/>
      <c r="DV560" s="16"/>
      <c r="DW560" s="16"/>
      <c r="DX560" s="16"/>
      <c r="DY560" s="16"/>
      <c r="DZ560" s="16"/>
      <c r="EA560" s="16"/>
      <c r="EB560" s="16"/>
      <c r="EC560" s="16"/>
      <c r="ED560" s="16"/>
      <c r="EE560" s="16"/>
      <c r="EF560" s="16"/>
      <c r="EG560" s="16"/>
      <c r="EH560" s="16"/>
      <c r="EI560" s="16"/>
      <c r="EJ560" s="16"/>
      <c r="EK560" s="16"/>
      <c r="EL560" s="16"/>
      <c r="EM560" s="16"/>
      <c r="EN560" s="16"/>
      <c r="EO560" s="16"/>
      <c r="EP560" s="16"/>
      <c r="EQ560" s="16"/>
      <c r="ER560" s="16"/>
      <c r="ES560" s="16"/>
      <c r="ET560" s="16"/>
      <c r="EU560" s="16"/>
      <c r="EV560" s="16"/>
      <c r="EW560" s="16"/>
      <c r="EX560" s="16"/>
      <c r="EY560" s="16"/>
      <c r="EZ560" s="16"/>
      <c r="FA560" s="16"/>
      <c r="FB560" s="16"/>
      <c r="FC560" s="16"/>
      <c r="FD560" s="16"/>
      <c r="FE560" s="16"/>
      <c r="FF560" s="16"/>
      <c r="FG560" s="16"/>
      <c r="FH560" s="16"/>
      <c r="FI560" s="16"/>
      <c r="FJ560" s="16"/>
      <c r="FK560" s="16"/>
      <c r="FL560" s="16"/>
      <c r="FM560" s="16"/>
      <c r="FN560" s="16"/>
      <c r="FO560" s="16"/>
      <c r="FP560" s="16"/>
      <c r="FQ560" s="16"/>
      <c r="FR560" s="16"/>
      <c r="FS560" s="16"/>
      <c r="FT560" s="16"/>
      <c r="FU560" s="16"/>
      <c r="FV560" s="16"/>
      <c r="FW560" s="16"/>
      <c r="FX560" s="16"/>
      <c r="FY560" s="16"/>
      <c r="FZ560" s="16"/>
      <c r="GA560" s="16"/>
      <c r="GB560" s="16"/>
      <c r="GC560" s="16"/>
      <c r="GD560" s="16"/>
      <c r="GE560" s="16"/>
      <c r="GF560" s="16"/>
      <c r="GG560" s="16"/>
      <c r="GH560" s="16"/>
      <c r="GI560" s="16"/>
      <c r="GJ560" s="16"/>
      <c r="GK560" s="16"/>
      <c r="GL560" s="16"/>
      <c r="GM560" s="16"/>
      <c r="GN560" s="16"/>
      <c r="GO560" s="16"/>
      <c r="GP560" s="16"/>
      <c r="GQ560" s="16"/>
      <c r="GR560" s="16"/>
      <c r="GS560" s="16"/>
      <c r="GT560" s="16"/>
      <c r="GU560" s="16"/>
      <c r="GV560" s="16"/>
      <c r="GW560" s="16"/>
      <c r="GX560" s="16"/>
      <c r="GY560" s="16"/>
      <c r="GZ560" s="16"/>
      <c r="HA560" s="16"/>
      <c r="HB560" s="16"/>
      <c r="HC560" s="16"/>
      <c r="HD560" s="16"/>
      <c r="HE560" s="16"/>
      <c r="HF560" s="16"/>
      <c r="HG560" s="16"/>
      <c r="HH560" s="16"/>
      <c r="HI560" s="16"/>
      <c r="HJ560" s="16"/>
      <c r="HK560" s="16"/>
      <c r="HL560" s="16"/>
      <c r="HM560" s="16"/>
      <c r="HN560" s="16"/>
      <c r="HO560" s="16"/>
      <c r="HP560" s="16"/>
      <c r="HQ560" s="16"/>
      <c r="HR560" s="16"/>
      <c r="HS560" s="16"/>
      <c r="HT560" s="16"/>
      <c r="HU560" s="16"/>
      <c r="HV560" s="16"/>
      <c r="HW560" s="16"/>
      <c r="HX560" s="16"/>
      <c r="HY560" s="16"/>
      <c r="HZ560" s="16"/>
      <c r="IA560" s="16"/>
      <c r="IB560" s="16"/>
      <c r="IC560" s="16"/>
      <c r="ID560" s="16"/>
      <c r="IE560" s="16"/>
      <c r="IF560" s="16"/>
      <c r="IG560" s="16"/>
      <c r="IH560" s="16"/>
      <c r="II560" s="16"/>
      <c r="IJ560" s="16"/>
      <c r="IK560" s="16"/>
      <c r="IL560" s="16"/>
      <c r="IM560" s="16"/>
      <c r="IN560" s="16"/>
      <c r="IO560" s="16"/>
      <c r="IP560" s="16"/>
      <c r="IQ560" s="16"/>
      <c r="IR560" s="16"/>
      <c r="IS560" s="16"/>
      <c r="IT560" s="16"/>
      <c r="IU560" s="16"/>
      <c r="IV560" s="16"/>
      <c r="IW560" s="16"/>
      <c r="IX560" s="16"/>
      <c r="IY560" s="16"/>
      <c r="IZ560" s="16"/>
      <c r="JA560" s="16"/>
      <c r="JB560" s="16"/>
      <c r="JC560" s="16"/>
      <c r="JD560" s="16"/>
      <c r="JE560" s="16"/>
      <c r="JF560" s="16"/>
      <c r="JG560" s="16"/>
      <c r="JH560" s="16"/>
      <c r="JI560" s="16"/>
      <c r="JJ560" s="16"/>
      <c r="JK560" s="16"/>
      <c r="JL560" s="16"/>
      <c r="JM560" s="16"/>
      <c r="JN560" s="16"/>
      <c r="JO560" s="16"/>
      <c r="JP560" s="16"/>
      <c r="JQ560" s="16"/>
      <c r="JR560" s="16"/>
      <c r="JS560" s="16"/>
      <c r="JT560" s="16"/>
      <c r="JU560" s="16"/>
      <c r="JV560" s="16"/>
      <c r="JW560" s="16"/>
      <c r="JX560" s="16"/>
      <c r="JY560" s="16"/>
      <c r="JZ560" s="16"/>
      <c r="KA560" s="16"/>
      <c r="KB560" s="16"/>
      <c r="KC560" s="16"/>
      <c r="KD560" s="16"/>
      <c r="KE560" s="16"/>
      <c r="KF560" s="16"/>
      <c r="KG560" s="16"/>
      <c r="KH560" s="16"/>
      <c r="KI560" s="16"/>
      <c r="KJ560" s="16"/>
      <c r="KK560" s="16"/>
      <c r="KL560" s="16"/>
      <c r="KM560" s="16"/>
      <c r="KN560" s="16"/>
      <c r="KO560" s="16"/>
      <c r="KP560" s="16"/>
      <c r="KQ560" s="16"/>
      <c r="KR560" s="16"/>
      <c r="KS560" s="16"/>
      <c r="KT560" s="16"/>
      <c r="KU560" s="16"/>
      <c r="KV560" s="16"/>
      <c r="KW560" s="16"/>
      <c r="KX560" s="16"/>
      <c r="KY560" s="16"/>
      <c r="KZ560" s="16"/>
      <c r="LA560" s="16"/>
      <c r="LB560" s="16"/>
      <c r="LC560" s="16"/>
      <c r="LD560" s="16"/>
      <c r="LE560" s="16"/>
      <c r="LF560" s="16"/>
      <c r="LG560" s="16"/>
      <c r="LH560" s="16"/>
      <c r="LI560" s="16"/>
      <c r="LJ560" s="16"/>
      <c r="LK560" s="16"/>
      <c r="LL560" s="16"/>
      <c r="LM560" s="16"/>
      <c r="LN560" s="16"/>
      <c r="LO560" s="16"/>
      <c r="LP560" s="16"/>
      <c r="LQ560" s="16"/>
      <c r="LR560" s="16"/>
      <c r="LS560" s="16"/>
      <c r="LT560" s="16"/>
      <c r="LU560" s="16"/>
      <c r="LV560" s="16"/>
      <c r="LW560" s="16"/>
      <c r="LX560" s="16"/>
      <c r="LY560" s="16"/>
      <c r="LZ560" s="16"/>
      <c r="MA560" s="16"/>
      <c r="MB560" s="16"/>
      <c r="MC560" s="16"/>
      <c r="MD560" s="16"/>
      <c r="ME560" s="16"/>
      <c r="MF560" s="16"/>
      <c r="MG560" s="16"/>
      <c r="MH560" s="16"/>
      <c r="MI560" s="16"/>
      <c r="MJ560" s="16"/>
      <c r="MK560" s="16"/>
      <c r="ML560" s="16"/>
      <c r="MM560" s="16"/>
      <c r="MN560" s="16"/>
      <c r="MO560" s="16"/>
      <c r="MP560" s="16"/>
      <c r="MQ560" s="16"/>
      <c r="MR560" s="16"/>
      <c r="MS560" s="16"/>
      <c r="MT560" s="16"/>
      <c r="MU560" s="16"/>
      <c r="MV560" s="16"/>
      <c r="MW560" s="16"/>
      <c r="MX560" s="16"/>
      <c r="MY560" s="16"/>
      <c r="MZ560" s="16"/>
      <c r="NA560" s="16"/>
      <c r="NB560" s="16"/>
      <c r="NC560" s="16"/>
      <c r="ND560" s="16"/>
      <c r="NE560" s="16"/>
      <c r="NF560" s="16"/>
      <c r="NG560" s="16"/>
      <c r="NH560" s="16"/>
      <c r="NI560" s="16"/>
      <c r="NJ560" s="16"/>
      <c r="NK560" s="16"/>
      <c r="NL560" s="16"/>
      <c r="NM560" s="16"/>
      <c r="NN560" s="16"/>
      <c r="NO560" s="16"/>
      <c r="NP560" s="16"/>
      <c r="NQ560" s="16"/>
      <c r="NR560" s="16"/>
      <c r="NS560" s="16"/>
      <c r="NT560" s="16"/>
      <c r="NU560" s="16"/>
      <c r="NV560" s="16"/>
      <c r="NW560" s="16"/>
      <c r="NX560" s="16"/>
      <c r="NY560" s="16"/>
      <c r="NZ560" s="16"/>
      <c r="OA560" s="16"/>
      <c r="OB560" s="16"/>
      <c r="OC560" s="16"/>
      <c r="OD560" s="16"/>
      <c r="OE560" s="16"/>
      <c r="OF560" s="16"/>
      <c r="OG560" s="16"/>
      <c r="OH560" s="16"/>
      <c r="OI560" s="16"/>
      <c r="OJ560" s="16"/>
      <c r="OK560" s="16"/>
      <c r="OL560" s="16"/>
      <c r="OM560" s="16"/>
      <c r="ON560" s="16"/>
      <c r="OO560" s="16"/>
      <c r="OP560" s="16"/>
      <c r="OQ560" s="16"/>
      <c r="OR560" s="16"/>
      <c r="OS560" s="16"/>
      <c r="OT560" s="16"/>
      <c r="OU560" s="16"/>
      <c r="OV560" s="16"/>
      <c r="OW560" s="16"/>
      <c r="OX560" s="16"/>
      <c r="OY560" s="16"/>
      <c r="OZ560" s="16"/>
      <c r="PA560" s="16"/>
      <c r="PB560" s="16"/>
      <c r="PC560" s="16"/>
      <c r="PD560" s="16"/>
      <c r="PE560" s="16"/>
      <c r="PF560" s="16"/>
      <c r="PG560" s="16"/>
      <c r="PH560" s="16"/>
      <c r="PI560" s="16"/>
      <c r="PJ560" s="16"/>
      <c r="PK560" s="16"/>
      <c r="PL560" s="16"/>
      <c r="PM560" s="16"/>
      <c r="PN560" s="16"/>
      <c r="PO560" s="16"/>
      <c r="PP560" s="16"/>
      <c r="PQ560" s="16"/>
      <c r="PR560" s="16"/>
      <c r="PS560" s="16"/>
      <c r="PT560" s="16"/>
      <c r="PU560" s="16"/>
      <c r="PV560" s="16"/>
      <c r="PW560" s="16"/>
      <c r="PX560" s="16"/>
      <c r="PY560" s="16"/>
      <c r="PZ560" s="16"/>
      <c r="QA560" s="16"/>
      <c r="QB560" s="16"/>
      <c r="QC560" s="16"/>
      <c r="QD560" s="16"/>
      <c r="QE560" s="16"/>
      <c r="QF560" s="16"/>
      <c r="QG560" s="16"/>
      <c r="QH560" s="16"/>
      <c r="QI560" s="16"/>
      <c r="QJ560" s="16"/>
      <c r="QK560" s="16"/>
      <c r="QL560" s="16"/>
      <c r="QM560" s="16"/>
      <c r="QN560" s="16"/>
      <c r="QO560" s="16"/>
      <c r="QP560" s="16"/>
      <c r="QQ560" s="16"/>
      <c r="QR560" s="16"/>
      <c r="QS560" s="16"/>
      <c r="QT560" s="16"/>
      <c r="QU560" s="16"/>
      <c r="QV560" s="16"/>
      <c r="QW560" s="16"/>
      <c r="QX560" s="16"/>
      <c r="QY560" s="16"/>
      <c r="QZ560" s="16"/>
      <c r="RA560" s="16"/>
      <c r="RB560" s="16"/>
      <c r="RC560" s="16"/>
      <c r="RD560" s="16"/>
      <c r="RE560" s="16"/>
      <c r="RF560" s="16"/>
      <c r="RG560" s="16"/>
      <c r="RH560" s="16"/>
      <c r="RI560" s="16"/>
      <c r="RJ560" s="16"/>
    </row>
    <row r="561" spans="32:478" x14ac:dyDescent="0.25">
      <c r="AF561" s="16"/>
      <c r="AG561" s="16"/>
      <c r="AH561" s="16"/>
      <c r="AI561" s="16"/>
      <c r="AJ561" s="16"/>
      <c r="AK561" s="16"/>
      <c r="AL561" s="16"/>
      <c r="AM561" s="16"/>
      <c r="AN561" s="16"/>
      <c r="AO561" s="16"/>
      <c r="AP561" s="16"/>
      <c r="AQ561" s="16"/>
      <c r="AR561" s="16"/>
      <c r="AS561" s="16"/>
      <c r="AT561" s="16"/>
      <c r="AU561" s="16"/>
      <c r="AV561" s="16"/>
      <c r="AW561" s="16"/>
      <c r="AX561" s="16"/>
      <c r="AY561" s="16"/>
      <c r="AZ561" s="16"/>
      <c r="BA561" s="16"/>
      <c r="BB561" s="16"/>
      <c r="BC561" s="16"/>
      <c r="BD561" s="16"/>
      <c r="BE561" s="16"/>
      <c r="BF561" s="16"/>
      <c r="BG561" s="16"/>
      <c r="BH561" s="16"/>
      <c r="BI561" s="16"/>
      <c r="BJ561" s="16"/>
      <c r="BK561" s="16"/>
      <c r="BL561" s="16"/>
      <c r="BM561" s="16"/>
      <c r="BN561" s="16"/>
      <c r="BO561" s="16"/>
      <c r="BP561" s="16"/>
      <c r="BQ561" s="16"/>
      <c r="BR561" s="16"/>
      <c r="BS561" s="16"/>
      <c r="BT561" s="16"/>
      <c r="BU561" s="16"/>
      <c r="BV561" s="16"/>
      <c r="BW561" s="16"/>
      <c r="BX561" s="16"/>
      <c r="BY561" s="16"/>
      <c r="BZ561" s="16"/>
      <c r="CA561" s="16"/>
      <c r="CB561" s="16"/>
      <c r="CC561" s="16"/>
      <c r="CD561" s="16"/>
      <c r="CE561" s="16"/>
      <c r="CF561" s="16"/>
      <c r="CG561" s="16"/>
      <c r="CH561" s="16"/>
      <c r="CI561" s="16"/>
      <c r="CJ561" s="16"/>
      <c r="CK561" s="16"/>
      <c r="CL561" s="16"/>
      <c r="CM561" s="16"/>
      <c r="CN561" s="16"/>
      <c r="CO561" s="16"/>
      <c r="CP561" s="16"/>
      <c r="CQ561" s="16"/>
      <c r="CR561" s="16"/>
      <c r="CS561" s="16"/>
      <c r="CT561" s="16"/>
      <c r="CU561" s="16"/>
      <c r="CV561" s="16"/>
      <c r="CW561" s="16"/>
      <c r="CX561" s="16"/>
      <c r="CY561" s="16"/>
      <c r="CZ561" s="16"/>
      <c r="DA561" s="16"/>
      <c r="DB561" s="16"/>
      <c r="DC561" s="16"/>
      <c r="DD561" s="16"/>
      <c r="DE561" s="16"/>
      <c r="DF561" s="16"/>
      <c r="DG561" s="16"/>
      <c r="DH561" s="16"/>
      <c r="DI561" s="16"/>
      <c r="DJ561" s="16"/>
      <c r="DK561" s="16"/>
      <c r="DL561" s="16"/>
      <c r="DM561" s="16"/>
      <c r="DN561" s="16"/>
      <c r="DO561" s="16"/>
      <c r="DP561" s="16"/>
      <c r="DQ561" s="16"/>
      <c r="DR561" s="16"/>
      <c r="DS561" s="16"/>
      <c r="DT561" s="16"/>
      <c r="DU561" s="16"/>
      <c r="DV561" s="16"/>
      <c r="DW561" s="16"/>
      <c r="DX561" s="16"/>
      <c r="DY561" s="16"/>
      <c r="DZ561" s="16"/>
      <c r="EA561" s="16"/>
      <c r="EB561" s="16"/>
      <c r="EC561" s="16"/>
      <c r="ED561" s="16"/>
      <c r="EE561" s="16"/>
      <c r="EF561" s="16"/>
      <c r="EG561" s="16"/>
      <c r="EH561" s="16"/>
      <c r="EI561" s="16"/>
      <c r="EJ561" s="16"/>
      <c r="EK561" s="16"/>
      <c r="EL561" s="16"/>
      <c r="EM561" s="16"/>
      <c r="EN561" s="16"/>
      <c r="EO561" s="16"/>
      <c r="EP561" s="16"/>
      <c r="EQ561" s="16"/>
      <c r="ER561" s="16"/>
      <c r="ES561" s="16"/>
      <c r="ET561" s="16"/>
      <c r="EU561" s="16"/>
      <c r="EV561" s="16"/>
      <c r="EW561" s="16"/>
      <c r="EX561" s="16"/>
      <c r="EY561" s="16"/>
      <c r="EZ561" s="16"/>
      <c r="FA561" s="16"/>
      <c r="FB561" s="16"/>
      <c r="FC561" s="16"/>
      <c r="FD561" s="16"/>
      <c r="FE561" s="16"/>
      <c r="FF561" s="16"/>
      <c r="FG561" s="16"/>
      <c r="FH561" s="16"/>
      <c r="FI561" s="16"/>
      <c r="FJ561" s="16"/>
      <c r="FK561" s="16"/>
      <c r="FL561" s="16"/>
      <c r="FM561" s="16"/>
      <c r="FN561" s="16"/>
      <c r="FO561" s="16"/>
      <c r="FP561" s="16"/>
      <c r="FQ561" s="16"/>
      <c r="FR561" s="16"/>
      <c r="FS561" s="16"/>
      <c r="FT561" s="16"/>
      <c r="FU561" s="16"/>
      <c r="FV561" s="16"/>
      <c r="FW561" s="16"/>
      <c r="FX561" s="16"/>
      <c r="FY561" s="16"/>
      <c r="FZ561" s="16"/>
      <c r="GA561" s="16"/>
      <c r="GB561" s="16"/>
      <c r="GC561" s="16"/>
      <c r="GD561" s="16"/>
      <c r="GE561" s="16"/>
      <c r="GF561" s="16"/>
      <c r="GG561" s="16"/>
      <c r="GH561" s="16"/>
      <c r="GI561" s="16"/>
      <c r="GJ561" s="16"/>
      <c r="GK561" s="16"/>
      <c r="GL561" s="16"/>
      <c r="GM561" s="16"/>
      <c r="GN561" s="16"/>
      <c r="GO561" s="16"/>
      <c r="GP561" s="16"/>
      <c r="GQ561" s="16"/>
      <c r="GR561" s="16"/>
      <c r="GS561" s="16"/>
      <c r="GT561" s="16"/>
      <c r="GU561" s="16"/>
      <c r="GV561" s="16"/>
      <c r="GW561" s="16"/>
      <c r="GX561" s="16"/>
      <c r="GY561" s="16"/>
      <c r="GZ561" s="16"/>
      <c r="HA561" s="16"/>
      <c r="HB561" s="16"/>
      <c r="HC561" s="16"/>
      <c r="HD561" s="16"/>
      <c r="HE561" s="16"/>
      <c r="HF561" s="16"/>
      <c r="HG561" s="16"/>
      <c r="HH561" s="16"/>
      <c r="HI561" s="16"/>
      <c r="HJ561" s="16"/>
      <c r="HK561" s="16"/>
      <c r="HL561" s="16"/>
      <c r="HM561" s="16"/>
      <c r="HN561" s="16"/>
      <c r="HO561" s="16"/>
      <c r="HP561" s="16"/>
      <c r="HQ561" s="16"/>
      <c r="HR561" s="16"/>
      <c r="HS561" s="16"/>
      <c r="HT561" s="16"/>
      <c r="HU561" s="16"/>
      <c r="HV561" s="16"/>
      <c r="HW561" s="16"/>
      <c r="HX561" s="16"/>
      <c r="HY561" s="16"/>
      <c r="HZ561" s="16"/>
      <c r="IA561" s="16"/>
      <c r="IB561" s="16"/>
      <c r="IC561" s="16"/>
      <c r="ID561" s="16"/>
      <c r="IE561" s="16"/>
      <c r="IF561" s="16"/>
      <c r="IG561" s="16"/>
      <c r="IH561" s="16"/>
      <c r="II561" s="16"/>
      <c r="IJ561" s="16"/>
      <c r="IK561" s="16"/>
      <c r="IL561" s="16"/>
      <c r="IM561" s="16"/>
      <c r="IN561" s="16"/>
      <c r="IO561" s="16"/>
      <c r="IP561" s="16"/>
      <c r="IQ561" s="16"/>
      <c r="IR561" s="16"/>
      <c r="IS561" s="16"/>
      <c r="IT561" s="16"/>
      <c r="IU561" s="16"/>
      <c r="IV561" s="16"/>
      <c r="IW561" s="16"/>
      <c r="IX561" s="16"/>
      <c r="IY561" s="16"/>
      <c r="IZ561" s="16"/>
      <c r="JA561" s="16"/>
      <c r="JB561" s="16"/>
      <c r="JC561" s="16"/>
      <c r="JD561" s="16"/>
      <c r="JE561" s="16"/>
      <c r="JF561" s="16"/>
      <c r="JG561" s="16"/>
      <c r="JH561" s="16"/>
      <c r="JI561" s="16"/>
      <c r="JJ561" s="16"/>
      <c r="JK561" s="16"/>
      <c r="JL561" s="16"/>
      <c r="JM561" s="16"/>
      <c r="JN561" s="16"/>
      <c r="JO561" s="16"/>
      <c r="JP561" s="16"/>
      <c r="JQ561" s="16"/>
      <c r="JR561" s="16"/>
      <c r="JS561" s="16"/>
      <c r="JT561" s="16"/>
      <c r="JU561" s="16"/>
      <c r="JV561" s="16"/>
      <c r="JW561" s="16"/>
      <c r="JX561" s="16"/>
      <c r="JY561" s="16"/>
      <c r="JZ561" s="16"/>
      <c r="KA561" s="16"/>
      <c r="KB561" s="16"/>
      <c r="KC561" s="16"/>
      <c r="KD561" s="16"/>
      <c r="KE561" s="16"/>
      <c r="KF561" s="16"/>
      <c r="KG561" s="16"/>
      <c r="KH561" s="16"/>
      <c r="KI561" s="16"/>
      <c r="KJ561" s="16"/>
      <c r="KK561" s="16"/>
      <c r="KL561" s="16"/>
      <c r="KM561" s="16"/>
      <c r="KN561" s="16"/>
      <c r="KO561" s="16"/>
      <c r="KP561" s="16"/>
      <c r="KQ561" s="16"/>
      <c r="KR561" s="16"/>
      <c r="KS561" s="16"/>
      <c r="KT561" s="16"/>
      <c r="KU561" s="16"/>
      <c r="KV561" s="16"/>
      <c r="KW561" s="16"/>
      <c r="KX561" s="16"/>
      <c r="KY561" s="16"/>
      <c r="KZ561" s="16"/>
      <c r="LA561" s="16"/>
      <c r="LB561" s="16"/>
      <c r="LC561" s="16"/>
      <c r="LD561" s="16"/>
      <c r="LE561" s="16"/>
      <c r="LF561" s="16"/>
      <c r="LG561" s="16"/>
      <c r="LH561" s="16"/>
      <c r="LI561" s="16"/>
      <c r="LJ561" s="16"/>
      <c r="LK561" s="16"/>
      <c r="LL561" s="16"/>
      <c r="LM561" s="16"/>
      <c r="LN561" s="16"/>
      <c r="LO561" s="16"/>
      <c r="LP561" s="16"/>
      <c r="LQ561" s="16"/>
      <c r="LR561" s="16"/>
      <c r="LS561" s="16"/>
      <c r="LT561" s="16"/>
      <c r="LU561" s="16"/>
      <c r="LV561" s="16"/>
      <c r="LW561" s="16"/>
      <c r="LX561" s="16"/>
      <c r="LY561" s="16"/>
      <c r="LZ561" s="16"/>
      <c r="MA561" s="16"/>
      <c r="MB561" s="16"/>
      <c r="MC561" s="16"/>
      <c r="MD561" s="16"/>
      <c r="ME561" s="16"/>
      <c r="MF561" s="16"/>
      <c r="MG561" s="16"/>
      <c r="MH561" s="16"/>
      <c r="MI561" s="16"/>
      <c r="MJ561" s="16"/>
      <c r="MK561" s="16"/>
      <c r="ML561" s="16"/>
      <c r="MM561" s="16"/>
      <c r="MN561" s="16"/>
      <c r="MO561" s="16"/>
      <c r="MP561" s="16"/>
      <c r="MQ561" s="16"/>
      <c r="MR561" s="16"/>
      <c r="MS561" s="16"/>
      <c r="MT561" s="16"/>
      <c r="MU561" s="16"/>
      <c r="MV561" s="16"/>
      <c r="MW561" s="16"/>
      <c r="MX561" s="16"/>
      <c r="MY561" s="16"/>
      <c r="MZ561" s="16"/>
      <c r="NA561" s="16"/>
      <c r="NB561" s="16"/>
      <c r="NC561" s="16"/>
      <c r="ND561" s="16"/>
      <c r="NE561" s="16"/>
      <c r="NF561" s="16"/>
      <c r="NG561" s="16"/>
      <c r="NH561" s="16"/>
      <c r="NI561" s="16"/>
      <c r="NJ561" s="16"/>
      <c r="NK561" s="16"/>
      <c r="NL561" s="16"/>
      <c r="NM561" s="16"/>
      <c r="NN561" s="16"/>
      <c r="NO561" s="16"/>
      <c r="NP561" s="16"/>
      <c r="NQ561" s="16"/>
      <c r="NR561" s="16"/>
      <c r="NS561" s="16"/>
      <c r="NT561" s="16"/>
      <c r="NU561" s="16"/>
      <c r="NV561" s="16"/>
      <c r="NW561" s="16"/>
      <c r="NX561" s="16"/>
      <c r="NY561" s="16"/>
      <c r="NZ561" s="16"/>
      <c r="OA561" s="16"/>
      <c r="OB561" s="16"/>
      <c r="OC561" s="16"/>
      <c r="OD561" s="16"/>
      <c r="OE561" s="16"/>
      <c r="OF561" s="16"/>
      <c r="OG561" s="16"/>
      <c r="OH561" s="16"/>
      <c r="OI561" s="16"/>
      <c r="OJ561" s="16"/>
      <c r="OK561" s="16"/>
      <c r="OL561" s="16"/>
      <c r="OM561" s="16"/>
      <c r="ON561" s="16"/>
      <c r="OO561" s="16"/>
      <c r="OP561" s="16"/>
      <c r="OQ561" s="16"/>
      <c r="OR561" s="16"/>
      <c r="OS561" s="16"/>
      <c r="OT561" s="16"/>
      <c r="OU561" s="16"/>
      <c r="OV561" s="16"/>
      <c r="OW561" s="16"/>
      <c r="OX561" s="16"/>
      <c r="OY561" s="16"/>
      <c r="OZ561" s="16"/>
      <c r="PA561" s="16"/>
      <c r="PB561" s="16"/>
      <c r="PC561" s="16"/>
      <c r="PD561" s="16"/>
      <c r="PE561" s="16"/>
      <c r="PF561" s="16"/>
      <c r="PG561" s="16"/>
      <c r="PH561" s="16"/>
      <c r="PI561" s="16"/>
      <c r="PJ561" s="16"/>
      <c r="PK561" s="16"/>
      <c r="PL561" s="16"/>
      <c r="PM561" s="16"/>
      <c r="PN561" s="16"/>
      <c r="PO561" s="16"/>
      <c r="PP561" s="16"/>
      <c r="PQ561" s="16"/>
      <c r="PR561" s="16"/>
      <c r="PS561" s="16"/>
      <c r="PT561" s="16"/>
      <c r="PU561" s="16"/>
      <c r="PV561" s="16"/>
      <c r="PW561" s="16"/>
      <c r="PX561" s="16"/>
      <c r="PY561" s="16"/>
      <c r="PZ561" s="16"/>
      <c r="QA561" s="16"/>
      <c r="QB561" s="16"/>
      <c r="QC561" s="16"/>
      <c r="QD561" s="16"/>
      <c r="QE561" s="16"/>
      <c r="QF561" s="16"/>
      <c r="QG561" s="16"/>
      <c r="QH561" s="16"/>
      <c r="QI561" s="16"/>
      <c r="QJ561" s="16"/>
      <c r="QK561" s="16"/>
      <c r="QL561" s="16"/>
      <c r="QM561" s="16"/>
      <c r="QN561" s="16"/>
      <c r="QO561" s="16"/>
      <c r="QP561" s="16"/>
      <c r="QQ561" s="16"/>
      <c r="QR561" s="16"/>
      <c r="QS561" s="16"/>
      <c r="QT561" s="16"/>
      <c r="QU561" s="16"/>
      <c r="QV561" s="16"/>
      <c r="QW561" s="16"/>
      <c r="QX561" s="16"/>
      <c r="QY561" s="16"/>
      <c r="QZ561" s="16"/>
      <c r="RA561" s="16"/>
      <c r="RB561" s="16"/>
      <c r="RC561" s="16"/>
      <c r="RD561" s="16"/>
      <c r="RE561" s="16"/>
      <c r="RF561" s="16"/>
      <c r="RG561" s="16"/>
      <c r="RH561" s="16"/>
      <c r="RI561" s="16"/>
      <c r="RJ561" s="16"/>
    </row>
    <row r="562" spans="32:478" x14ac:dyDescent="0.25">
      <c r="AF562" s="16"/>
      <c r="AG562" s="16"/>
      <c r="AH562" s="16"/>
      <c r="AI562" s="16"/>
      <c r="AJ562" s="16"/>
      <c r="AK562" s="16"/>
      <c r="AL562" s="16"/>
      <c r="AM562" s="16"/>
      <c r="AN562" s="16"/>
      <c r="AO562" s="16"/>
      <c r="AP562" s="16"/>
      <c r="AQ562" s="16"/>
      <c r="AR562" s="16"/>
      <c r="AS562" s="16"/>
      <c r="AT562" s="16"/>
      <c r="AU562" s="16"/>
      <c r="AV562" s="16"/>
      <c r="AW562" s="16"/>
      <c r="AX562" s="16"/>
      <c r="AY562" s="16"/>
      <c r="AZ562" s="16"/>
      <c r="BA562" s="16"/>
      <c r="BB562" s="16"/>
      <c r="BC562" s="16"/>
      <c r="BD562" s="16"/>
      <c r="BE562" s="16"/>
      <c r="BF562" s="16"/>
      <c r="BG562" s="16"/>
      <c r="BH562" s="16"/>
      <c r="BI562" s="16"/>
      <c r="BJ562" s="16"/>
      <c r="BK562" s="16"/>
      <c r="BL562" s="16"/>
      <c r="BM562" s="16"/>
      <c r="BN562" s="16"/>
      <c r="BO562" s="16"/>
      <c r="BP562" s="16"/>
      <c r="BQ562" s="16"/>
      <c r="BR562" s="16"/>
      <c r="BS562" s="16"/>
      <c r="BT562" s="16"/>
      <c r="BU562" s="16"/>
      <c r="BV562" s="16"/>
      <c r="BW562" s="16"/>
      <c r="BX562" s="16"/>
      <c r="BY562" s="16"/>
      <c r="BZ562" s="16"/>
      <c r="CA562" s="16"/>
      <c r="CB562" s="16"/>
      <c r="CC562" s="16"/>
      <c r="CD562" s="16"/>
      <c r="CE562" s="16"/>
      <c r="CF562" s="16"/>
      <c r="CG562" s="16"/>
      <c r="CH562" s="16"/>
      <c r="CI562" s="16"/>
      <c r="CJ562" s="16"/>
      <c r="CK562" s="16"/>
      <c r="CL562" s="16"/>
      <c r="CM562" s="16"/>
      <c r="CN562" s="16"/>
      <c r="CO562" s="16"/>
      <c r="CP562" s="16"/>
      <c r="CQ562" s="16"/>
      <c r="CR562" s="16"/>
      <c r="CS562" s="16"/>
      <c r="CT562" s="16"/>
      <c r="CU562" s="16"/>
      <c r="CV562" s="16"/>
      <c r="CW562" s="16"/>
      <c r="CX562" s="16"/>
      <c r="CY562" s="16"/>
      <c r="CZ562" s="16"/>
      <c r="DA562" s="16"/>
      <c r="DB562" s="16"/>
      <c r="DC562" s="16"/>
      <c r="DD562" s="16"/>
      <c r="DE562" s="16"/>
      <c r="DF562" s="16"/>
      <c r="DG562" s="16"/>
      <c r="DH562" s="16"/>
      <c r="DI562" s="16"/>
      <c r="DJ562" s="16"/>
      <c r="DK562" s="16"/>
      <c r="DL562" s="16"/>
      <c r="DM562" s="16"/>
      <c r="DN562" s="16"/>
      <c r="DO562" s="16"/>
      <c r="DP562" s="16"/>
      <c r="DQ562" s="16"/>
      <c r="DR562" s="16"/>
      <c r="DS562" s="16"/>
      <c r="DT562" s="16"/>
      <c r="DU562" s="16"/>
      <c r="DV562" s="16"/>
      <c r="DW562" s="16"/>
      <c r="DX562" s="16"/>
      <c r="DY562" s="16"/>
      <c r="DZ562" s="16"/>
      <c r="EA562" s="16"/>
      <c r="EB562" s="16"/>
      <c r="EC562" s="16"/>
      <c r="ED562" s="16"/>
      <c r="EE562" s="16"/>
      <c r="EF562" s="16"/>
      <c r="EG562" s="16"/>
      <c r="EH562" s="16"/>
      <c r="EI562" s="16"/>
      <c r="EJ562" s="16"/>
      <c r="EK562" s="16"/>
      <c r="EL562" s="16"/>
      <c r="EM562" s="16"/>
      <c r="EN562" s="16"/>
      <c r="EO562" s="16"/>
      <c r="EP562" s="16"/>
      <c r="EQ562" s="16"/>
      <c r="ER562" s="16"/>
      <c r="ES562" s="16"/>
      <c r="ET562" s="16"/>
      <c r="EU562" s="16"/>
      <c r="EV562" s="16"/>
      <c r="EW562" s="16"/>
      <c r="EX562" s="16"/>
      <c r="EY562" s="16"/>
      <c r="EZ562" s="16"/>
      <c r="FA562" s="16"/>
      <c r="FB562" s="16"/>
      <c r="FC562" s="16"/>
      <c r="FD562" s="16"/>
      <c r="FE562" s="16"/>
      <c r="FF562" s="16"/>
      <c r="FG562" s="16"/>
      <c r="FH562" s="16"/>
      <c r="FI562" s="16"/>
      <c r="FJ562" s="16"/>
      <c r="FK562" s="16"/>
      <c r="FL562" s="16"/>
      <c r="FM562" s="16"/>
      <c r="FN562" s="16"/>
      <c r="FO562" s="16"/>
      <c r="FP562" s="16"/>
      <c r="FQ562" s="16"/>
      <c r="FR562" s="16"/>
      <c r="FS562" s="16"/>
      <c r="FT562" s="16"/>
      <c r="FU562" s="16"/>
      <c r="FV562" s="16"/>
      <c r="FW562" s="16"/>
      <c r="FX562" s="16"/>
      <c r="FY562" s="16"/>
      <c r="FZ562" s="16"/>
      <c r="GA562" s="16"/>
      <c r="GB562" s="16"/>
      <c r="GC562" s="16"/>
      <c r="GD562" s="16"/>
      <c r="GE562" s="16"/>
      <c r="GF562" s="16"/>
      <c r="GG562" s="16"/>
      <c r="GH562" s="16"/>
      <c r="GI562" s="16"/>
      <c r="GJ562" s="16"/>
      <c r="GK562" s="16"/>
      <c r="GL562" s="16"/>
      <c r="GM562" s="16"/>
      <c r="GN562" s="16"/>
      <c r="GO562" s="16"/>
      <c r="GP562" s="16"/>
      <c r="GQ562" s="16"/>
      <c r="GR562" s="16"/>
      <c r="GS562" s="16"/>
      <c r="GT562" s="16"/>
      <c r="GU562" s="16"/>
      <c r="GV562" s="16"/>
      <c r="GW562" s="16"/>
      <c r="GX562" s="16"/>
      <c r="GY562" s="16"/>
      <c r="GZ562" s="16"/>
      <c r="HA562" s="16"/>
      <c r="HB562" s="16"/>
      <c r="HC562" s="16"/>
      <c r="HD562" s="16"/>
      <c r="HE562" s="16"/>
      <c r="HF562" s="16"/>
      <c r="HG562" s="16"/>
      <c r="HH562" s="16"/>
      <c r="HI562" s="16"/>
      <c r="HJ562" s="16"/>
      <c r="HK562" s="16"/>
      <c r="HL562" s="16"/>
      <c r="HM562" s="16"/>
      <c r="HN562" s="16"/>
      <c r="HO562" s="16"/>
      <c r="HP562" s="16"/>
      <c r="HQ562" s="16"/>
      <c r="HR562" s="16"/>
      <c r="HS562" s="16"/>
      <c r="HT562" s="16"/>
      <c r="HU562" s="16"/>
      <c r="HV562" s="16"/>
      <c r="HW562" s="16"/>
      <c r="HX562" s="16"/>
      <c r="HY562" s="16"/>
      <c r="HZ562" s="16"/>
      <c r="IA562" s="16"/>
      <c r="IB562" s="16"/>
      <c r="IC562" s="16"/>
      <c r="ID562" s="16"/>
      <c r="IE562" s="16"/>
      <c r="IF562" s="16"/>
      <c r="IG562" s="16"/>
      <c r="IH562" s="16"/>
      <c r="II562" s="16"/>
      <c r="IJ562" s="16"/>
      <c r="IK562" s="16"/>
      <c r="IL562" s="16"/>
      <c r="IM562" s="16"/>
      <c r="IN562" s="16"/>
      <c r="IO562" s="16"/>
      <c r="IP562" s="16"/>
      <c r="IQ562" s="16"/>
      <c r="IR562" s="16"/>
      <c r="IS562" s="16"/>
      <c r="IT562" s="16"/>
      <c r="IU562" s="16"/>
      <c r="IV562" s="16"/>
      <c r="IW562" s="16"/>
      <c r="IX562" s="16"/>
      <c r="IY562" s="16"/>
      <c r="IZ562" s="16"/>
      <c r="JA562" s="16"/>
      <c r="JB562" s="16"/>
      <c r="JC562" s="16"/>
      <c r="JD562" s="16"/>
      <c r="JE562" s="16"/>
      <c r="JF562" s="16"/>
      <c r="JG562" s="16"/>
      <c r="JH562" s="16"/>
      <c r="JI562" s="16"/>
      <c r="JJ562" s="16"/>
      <c r="JK562" s="16"/>
      <c r="JL562" s="16"/>
      <c r="JM562" s="16"/>
      <c r="JN562" s="16"/>
      <c r="JO562" s="16"/>
      <c r="JP562" s="16"/>
      <c r="JQ562" s="16"/>
      <c r="JR562" s="16"/>
      <c r="JS562" s="16"/>
      <c r="JT562" s="16"/>
      <c r="JU562" s="16"/>
      <c r="JV562" s="16"/>
      <c r="JW562" s="16"/>
      <c r="JX562" s="16"/>
      <c r="JY562" s="16"/>
      <c r="JZ562" s="16"/>
      <c r="KA562" s="16"/>
      <c r="KB562" s="16"/>
      <c r="KC562" s="16"/>
      <c r="KD562" s="16"/>
      <c r="KE562" s="16"/>
      <c r="KF562" s="16"/>
      <c r="KG562" s="16"/>
      <c r="KH562" s="16"/>
      <c r="KI562" s="16"/>
      <c r="KJ562" s="16"/>
      <c r="KK562" s="16"/>
      <c r="KL562" s="16"/>
      <c r="KM562" s="16"/>
      <c r="KN562" s="16"/>
      <c r="KO562" s="16"/>
      <c r="KP562" s="16"/>
      <c r="KQ562" s="16"/>
      <c r="KR562" s="16"/>
      <c r="KS562" s="16"/>
      <c r="KT562" s="16"/>
      <c r="KU562" s="16"/>
      <c r="KV562" s="16"/>
      <c r="KW562" s="16"/>
      <c r="KX562" s="16"/>
      <c r="KY562" s="16"/>
      <c r="KZ562" s="16"/>
      <c r="LA562" s="16"/>
      <c r="LB562" s="16"/>
      <c r="LC562" s="16"/>
      <c r="LD562" s="16"/>
      <c r="LE562" s="16"/>
      <c r="LF562" s="16"/>
      <c r="LG562" s="16"/>
      <c r="LH562" s="16"/>
      <c r="LI562" s="16"/>
      <c r="LJ562" s="16"/>
      <c r="LK562" s="16"/>
      <c r="LL562" s="16"/>
      <c r="LM562" s="16"/>
      <c r="LN562" s="16"/>
      <c r="LO562" s="16"/>
      <c r="LP562" s="16"/>
      <c r="LQ562" s="16"/>
      <c r="LR562" s="16"/>
      <c r="LS562" s="16"/>
      <c r="LT562" s="16"/>
      <c r="LU562" s="16"/>
      <c r="LV562" s="16"/>
      <c r="LW562" s="16"/>
      <c r="LX562" s="16"/>
      <c r="LY562" s="16"/>
      <c r="LZ562" s="16"/>
      <c r="MA562" s="16"/>
      <c r="MB562" s="16"/>
      <c r="MC562" s="16"/>
      <c r="MD562" s="16"/>
      <c r="ME562" s="16"/>
      <c r="MF562" s="16"/>
      <c r="MG562" s="16"/>
      <c r="MH562" s="16"/>
      <c r="MI562" s="16"/>
      <c r="MJ562" s="16"/>
      <c r="MK562" s="16"/>
      <c r="ML562" s="16"/>
      <c r="MM562" s="16"/>
      <c r="MN562" s="16"/>
      <c r="MO562" s="16"/>
      <c r="MP562" s="16"/>
      <c r="MQ562" s="16"/>
      <c r="MR562" s="16"/>
      <c r="MS562" s="16"/>
      <c r="MT562" s="16"/>
      <c r="MU562" s="16"/>
      <c r="MV562" s="16"/>
      <c r="MW562" s="16"/>
      <c r="MX562" s="16"/>
      <c r="MY562" s="16"/>
      <c r="MZ562" s="16"/>
      <c r="NA562" s="16"/>
      <c r="NB562" s="16"/>
      <c r="NC562" s="16"/>
      <c r="ND562" s="16"/>
      <c r="NE562" s="16"/>
      <c r="NF562" s="16"/>
      <c r="NG562" s="16"/>
      <c r="NH562" s="16"/>
      <c r="NI562" s="16"/>
      <c r="NJ562" s="16"/>
      <c r="NK562" s="16"/>
      <c r="NL562" s="16"/>
      <c r="NM562" s="16"/>
      <c r="NN562" s="16"/>
      <c r="NO562" s="16"/>
      <c r="NP562" s="16"/>
      <c r="NQ562" s="16"/>
      <c r="NR562" s="16"/>
      <c r="NS562" s="16"/>
      <c r="NT562" s="16"/>
      <c r="NU562" s="16"/>
      <c r="NV562" s="16"/>
      <c r="NW562" s="16"/>
      <c r="NX562" s="16"/>
      <c r="NY562" s="16"/>
      <c r="NZ562" s="16"/>
      <c r="OA562" s="16"/>
      <c r="OB562" s="16"/>
      <c r="OC562" s="16"/>
      <c r="OD562" s="16"/>
      <c r="OE562" s="16"/>
      <c r="OF562" s="16"/>
      <c r="OG562" s="16"/>
      <c r="OH562" s="16"/>
      <c r="OI562" s="16"/>
      <c r="OJ562" s="16"/>
      <c r="OK562" s="16"/>
      <c r="OL562" s="16"/>
      <c r="OM562" s="16"/>
      <c r="ON562" s="16"/>
      <c r="OO562" s="16"/>
      <c r="OP562" s="16"/>
      <c r="OQ562" s="16"/>
      <c r="OR562" s="16"/>
      <c r="OS562" s="16"/>
      <c r="OT562" s="16"/>
      <c r="OU562" s="16"/>
      <c r="OV562" s="16"/>
      <c r="OW562" s="16"/>
      <c r="OX562" s="16"/>
      <c r="OY562" s="16"/>
      <c r="OZ562" s="16"/>
      <c r="PA562" s="16"/>
      <c r="PB562" s="16"/>
      <c r="PC562" s="16"/>
      <c r="PD562" s="16"/>
      <c r="PE562" s="16"/>
      <c r="PF562" s="16"/>
      <c r="PG562" s="16"/>
      <c r="PH562" s="16"/>
      <c r="PI562" s="16"/>
      <c r="PJ562" s="16"/>
      <c r="PK562" s="16"/>
      <c r="PL562" s="16"/>
      <c r="PM562" s="16"/>
      <c r="PN562" s="16"/>
      <c r="PO562" s="16"/>
      <c r="PP562" s="16"/>
      <c r="PQ562" s="16"/>
      <c r="PR562" s="16"/>
      <c r="PS562" s="16"/>
      <c r="PT562" s="16"/>
      <c r="PU562" s="16"/>
      <c r="PV562" s="16"/>
      <c r="PW562" s="16"/>
      <c r="PX562" s="16"/>
      <c r="PY562" s="16"/>
      <c r="PZ562" s="16"/>
      <c r="QA562" s="16"/>
      <c r="QB562" s="16"/>
      <c r="QC562" s="16"/>
      <c r="QD562" s="16"/>
      <c r="QE562" s="16"/>
      <c r="QF562" s="16"/>
      <c r="QG562" s="16"/>
      <c r="QH562" s="16"/>
      <c r="QI562" s="16"/>
      <c r="QJ562" s="16"/>
      <c r="QK562" s="16"/>
      <c r="QL562" s="16"/>
      <c r="QM562" s="16"/>
      <c r="QN562" s="16"/>
      <c r="QO562" s="16"/>
      <c r="QP562" s="16"/>
      <c r="QQ562" s="16"/>
      <c r="QR562" s="16"/>
      <c r="QS562" s="16"/>
      <c r="QT562" s="16"/>
      <c r="QU562" s="16"/>
      <c r="QV562" s="16"/>
      <c r="QW562" s="16"/>
      <c r="QX562" s="16"/>
      <c r="QY562" s="16"/>
      <c r="QZ562" s="16"/>
      <c r="RA562" s="16"/>
      <c r="RB562" s="16"/>
      <c r="RC562" s="16"/>
      <c r="RD562" s="16"/>
      <c r="RE562" s="16"/>
      <c r="RF562" s="16"/>
      <c r="RG562" s="16"/>
      <c r="RH562" s="16"/>
      <c r="RI562" s="16"/>
      <c r="RJ562" s="16"/>
    </row>
    <row r="563" spans="32:478" x14ac:dyDescent="0.25">
      <c r="AF563" s="16"/>
      <c r="AG563" s="16"/>
      <c r="AH563" s="16"/>
      <c r="AI563" s="16"/>
      <c r="AJ563" s="16"/>
      <c r="AK563" s="16"/>
      <c r="AL563" s="16"/>
      <c r="AM563" s="16"/>
      <c r="AN563" s="16"/>
      <c r="AO563" s="16"/>
      <c r="AP563" s="16"/>
      <c r="AQ563" s="16"/>
      <c r="AR563" s="16"/>
      <c r="AS563" s="16"/>
      <c r="AT563" s="16"/>
      <c r="AU563" s="16"/>
      <c r="AV563" s="16"/>
      <c r="AW563" s="16"/>
      <c r="AX563" s="16"/>
      <c r="AY563" s="16"/>
      <c r="AZ563" s="16"/>
      <c r="BA563" s="16"/>
      <c r="BB563" s="16"/>
      <c r="BC563" s="16"/>
      <c r="BD563" s="16"/>
      <c r="BE563" s="16"/>
      <c r="BF563" s="16"/>
      <c r="BG563" s="16"/>
      <c r="BH563" s="16"/>
      <c r="BI563" s="16"/>
      <c r="BJ563" s="16"/>
      <c r="BK563" s="16"/>
      <c r="BL563" s="16"/>
      <c r="BM563" s="16"/>
      <c r="BN563" s="16"/>
      <c r="BO563" s="16"/>
      <c r="BP563" s="16"/>
      <c r="BQ563" s="16"/>
      <c r="BR563" s="16"/>
      <c r="BS563" s="16"/>
      <c r="BT563" s="16"/>
      <c r="BU563" s="16"/>
      <c r="BV563" s="16"/>
      <c r="BW563" s="16"/>
      <c r="BX563" s="16"/>
      <c r="BY563" s="16"/>
      <c r="BZ563" s="16"/>
      <c r="CA563" s="16"/>
      <c r="CB563" s="16"/>
      <c r="CC563" s="16"/>
      <c r="CD563" s="16"/>
      <c r="CE563" s="16"/>
      <c r="CF563" s="16"/>
      <c r="CG563" s="16"/>
      <c r="CH563" s="16"/>
      <c r="CI563" s="16"/>
      <c r="CJ563" s="16"/>
      <c r="CK563" s="16"/>
      <c r="CL563" s="16"/>
      <c r="CM563" s="16"/>
      <c r="CN563" s="16"/>
      <c r="CO563" s="16"/>
      <c r="CP563" s="16"/>
      <c r="CQ563" s="16"/>
      <c r="CR563" s="16"/>
      <c r="CS563" s="16"/>
      <c r="CT563" s="16"/>
      <c r="CU563" s="16"/>
      <c r="CV563" s="16"/>
      <c r="CW563" s="16"/>
      <c r="CX563" s="16"/>
      <c r="CY563" s="16"/>
      <c r="CZ563" s="16"/>
      <c r="DA563" s="16"/>
      <c r="DB563" s="16"/>
      <c r="DC563" s="16"/>
      <c r="DD563" s="16"/>
      <c r="DE563" s="16"/>
      <c r="DF563" s="16"/>
      <c r="DG563" s="16"/>
      <c r="DH563" s="16"/>
      <c r="DI563" s="16"/>
      <c r="DJ563" s="16"/>
      <c r="DK563" s="16"/>
      <c r="DL563" s="16"/>
      <c r="DM563" s="16"/>
      <c r="DN563" s="16"/>
      <c r="DO563" s="16"/>
      <c r="DP563" s="16"/>
      <c r="DQ563" s="16"/>
      <c r="DR563" s="16"/>
      <c r="DS563" s="16"/>
      <c r="DT563" s="16"/>
      <c r="DU563" s="16"/>
      <c r="DV563" s="16"/>
      <c r="DW563" s="16"/>
      <c r="DX563" s="16"/>
      <c r="DY563" s="16"/>
      <c r="DZ563" s="16"/>
      <c r="EA563" s="16"/>
      <c r="EB563" s="16"/>
      <c r="EC563" s="16"/>
      <c r="ED563" s="16"/>
      <c r="EE563" s="16"/>
      <c r="EF563" s="16"/>
      <c r="EG563" s="16"/>
      <c r="EH563" s="16"/>
      <c r="EI563" s="16"/>
      <c r="EJ563" s="16"/>
      <c r="EK563" s="16"/>
      <c r="EL563" s="16"/>
      <c r="EM563" s="16"/>
      <c r="EN563" s="16"/>
      <c r="EO563" s="16"/>
      <c r="EP563" s="16"/>
      <c r="EQ563" s="16"/>
      <c r="ER563" s="16"/>
      <c r="ES563" s="16"/>
      <c r="ET563" s="16"/>
      <c r="EU563" s="16"/>
      <c r="EV563" s="16"/>
      <c r="EW563" s="16"/>
      <c r="EX563" s="16"/>
      <c r="EY563" s="16"/>
      <c r="EZ563" s="16"/>
      <c r="FA563" s="16"/>
      <c r="FB563" s="16"/>
      <c r="FC563" s="16"/>
      <c r="FD563" s="16"/>
      <c r="FE563" s="16"/>
      <c r="FF563" s="16"/>
      <c r="FG563" s="16"/>
      <c r="FH563" s="16"/>
      <c r="FI563" s="16"/>
      <c r="FJ563" s="16"/>
      <c r="FK563" s="16"/>
      <c r="FL563" s="16"/>
      <c r="FM563" s="16"/>
      <c r="FN563" s="16"/>
      <c r="FO563" s="16"/>
      <c r="FP563" s="16"/>
      <c r="FQ563" s="16"/>
      <c r="FR563" s="16"/>
      <c r="FS563" s="16"/>
      <c r="FT563" s="16"/>
      <c r="FU563" s="16"/>
      <c r="FV563" s="16"/>
      <c r="FW563" s="16"/>
      <c r="FX563" s="16"/>
      <c r="FY563" s="16"/>
      <c r="FZ563" s="16"/>
      <c r="GA563" s="16"/>
      <c r="GB563" s="16"/>
      <c r="GC563" s="16"/>
      <c r="GD563" s="16"/>
      <c r="GE563" s="16"/>
      <c r="GF563" s="16"/>
      <c r="GG563" s="16"/>
      <c r="GH563" s="16"/>
      <c r="GI563" s="16"/>
      <c r="GJ563" s="16"/>
      <c r="GK563" s="16"/>
      <c r="GL563" s="16"/>
      <c r="GM563" s="16"/>
      <c r="GN563" s="16"/>
      <c r="GO563" s="16"/>
      <c r="GP563" s="16"/>
      <c r="GQ563" s="16"/>
      <c r="GR563" s="16"/>
      <c r="GS563" s="16"/>
      <c r="GT563" s="16"/>
      <c r="GU563" s="16"/>
      <c r="GV563" s="16"/>
      <c r="GW563" s="16"/>
      <c r="GX563" s="16"/>
      <c r="GY563" s="16"/>
      <c r="GZ563" s="16"/>
      <c r="HA563" s="16"/>
      <c r="HB563" s="16"/>
      <c r="HC563" s="16"/>
      <c r="HD563" s="16"/>
      <c r="HE563" s="16"/>
      <c r="HF563" s="16"/>
      <c r="HG563" s="16"/>
      <c r="HH563" s="16"/>
      <c r="HI563" s="16"/>
      <c r="HJ563" s="16"/>
      <c r="HK563" s="16"/>
      <c r="HL563" s="16"/>
      <c r="HM563" s="16"/>
      <c r="HN563" s="16"/>
      <c r="HO563" s="16"/>
      <c r="HP563" s="16"/>
      <c r="HQ563" s="16"/>
      <c r="HR563" s="16"/>
      <c r="HS563" s="16"/>
      <c r="HT563" s="16"/>
      <c r="HU563" s="16"/>
      <c r="HV563" s="16"/>
      <c r="HW563" s="16"/>
      <c r="HX563" s="16"/>
      <c r="HY563" s="16"/>
      <c r="HZ563" s="16"/>
      <c r="IA563" s="16"/>
      <c r="IB563" s="16"/>
      <c r="IC563" s="16"/>
      <c r="ID563" s="16"/>
      <c r="IE563" s="16"/>
      <c r="IF563" s="16"/>
      <c r="IG563" s="16"/>
      <c r="IH563" s="16"/>
      <c r="II563" s="16"/>
      <c r="IJ563" s="16"/>
      <c r="IK563" s="16"/>
      <c r="IL563" s="16"/>
      <c r="IM563" s="16"/>
      <c r="IN563" s="16"/>
      <c r="IO563" s="16"/>
      <c r="IP563" s="16"/>
      <c r="IQ563" s="16"/>
      <c r="IR563" s="16"/>
      <c r="IS563" s="16"/>
      <c r="IT563" s="16"/>
      <c r="IU563" s="16"/>
      <c r="IV563" s="16"/>
      <c r="IW563" s="16"/>
      <c r="IX563" s="16"/>
      <c r="IY563" s="16"/>
      <c r="IZ563" s="16"/>
      <c r="JA563" s="16"/>
      <c r="JB563" s="16"/>
      <c r="JC563" s="16"/>
      <c r="JD563" s="16"/>
      <c r="JE563" s="16"/>
      <c r="JF563" s="16"/>
      <c r="JG563" s="16"/>
      <c r="JH563" s="16"/>
      <c r="JI563" s="16"/>
      <c r="JJ563" s="16"/>
      <c r="JK563" s="16"/>
      <c r="JL563" s="16"/>
      <c r="JM563" s="16"/>
      <c r="JN563" s="16"/>
      <c r="JO563" s="16"/>
      <c r="JP563" s="16"/>
      <c r="JQ563" s="16"/>
      <c r="JR563" s="16"/>
      <c r="JS563" s="16"/>
      <c r="JT563" s="16"/>
      <c r="JU563" s="16"/>
      <c r="JV563" s="16"/>
      <c r="JW563" s="16"/>
      <c r="JX563" s="16"/>
      <c r="JY563" s="16"/>
      <c r="JZ563" s="16"/>
      <c r="KA563" s="16"/>
      <c r="KB563" s="16"/>
      <c r="KC563" s="16"/>
      <c r="KD563" s="16"/>
      <c r="KE563" s="16"/>
      <c r="KF563" s="16"/>
      <c r="KG563" s="16"/>
      <c r="KH563" s="16"/>
      <c r="KI563" s="16"/>
      <c r="KJ563" s="16"/>
      <c r="KK563" s="16"/>
      <c r="KL563" s="16"/>
      <c r="KM563" s="16"/>
      <c r="KN563" s="16"/>
      <c r="KO563" s="16"/>
      <c r="KP563" s="16"/>
      <c r="KQ563" s="16"/>
      <c r="KR563" s="16"/>
      <c r="KS563" s="16"/>
      <c r="KT563" s="16"/>
      <c r="KU563" s="16"/>
      <c r="KV563" s="16"/>
      <c r="KW563" s="16"/>
      <c r="KX563" s="16"/>
      <c r="KY563" s="16"/>
      <c r="KZ563" s="16"/>
      <c r="LA563" s="16"/>
      <c r="LB563" s="16"/>
      <c r="LC563" s="16"/>
      <c r="LD563" s="16"/>
      <c r="LE563" s="16"/>
      <c r="LF563" s="16"/>
      <c r="LG563" s="16"/>
      <c r="LH563" s="16"/>
      <c r="LI563" s="16"/>
      <c r="LJ563" s="16"/>
      <c r="LK563" s="16"/>
      <c r="LL563" s="16"/>
      <c r="LM563" s="16"/>
      <c r="LN563" s="16"/>
      <c r="LO563" s="16"/>
      <c r="LP563" s="16"/>
      <c r="LQ563" s="16"/>
      <c r="LR563" s="16"/>
      <c r="LS563" s="16"/>
      <c r="LT563" s="16"/>
      <c r="LU563" s="16"/>
      <c r="LV563" s="16"/>
      <c r="LW563" s="16"/>
      <c r="LX563" s="16"/>
      <c r="LY563" s="16"/>
      <c r="LZ563" s="16"/>
      <c r="MA563" s="16"/>
      <c r="MB563" s="16"/>
      <c r="MC563" s="16"/>
      <c r="MD563" s="16"/>
      <c r="ME563" s="16"/>
      <c r="MF563" s="16"/>
      <c r="MG563" s="16"/>
      <c r="MH563" s="16"/>
      <c r="MI563" s="16"/>
      <c r="MJ563" s="16"/>
      <c r="MK563" s="16"/>
      <c r="ML563" s="16"/>
      <c r="MM563" s="16"/>
      <c r="MN563" s="16"/>
      <c r="MO563" s="16"/>
      <c r="MP563" s="16"/>
      <c r="MQ563" s="16"/>
      <c r="MR563" s="16"/>
      <c r="MS563" s="16"/>
      <c r="MT563" s="16"/>
      <c r="MU563" s="16"/>
      <c r="MV563" s="16"/>
      <c r="MW563" s="16"/>
      <c r="MX563" s="16"/>
      <c r="MY563" s="16"/>
      <c r="MZ563" s="16"/>
      <c r="NA563" s="16"/>
      <c r="NB563" s="16"/>
      <c r="NC563" s="16"/>
      <c r="ND563" s="16"/>
      <c r="NE563" s="16"/>
      <c r="NF563" s="16"/>
      <c r="NG563" s="16"/>
      <c r="NH563" s="16"/>
      <c r="NI563" s="16"/>
      <c r="NJ563" s="16"/>
      <c r="NK563" s="16"/>
      <c r="NL563" s="16"/>
      <c r="NM563" s="16"/>
      <c r="NN563" s="16"/>
      <c r="NO563" s="16"/>
      <c r="NP563" s="16"/>
      <c r="NQ563" s="16"/>
      <c r="NR563" s="16"/>
      <c r="NS563" s="16"/>
      <c r="NT563" s="16"/>
      <c r="NU563" s="16"/>
      <c r="NV563" s="16"/>
      <c r="NW563" s="16"/>
      <c r="NX563" s="16"/>
      <c r="NY563" s="16"/>
      <c r="NZ563" s="16"/>
      <c r="OA563" s="16"/>
      <c r="OB563" s="16"/>
      <c r="OC563" s="16"/>
      <c r="OD563" s="16"/>
      <c r="OE563" s="16"/>
      <c r="OF563" s="16"/>
      <c r="OG563" s="16"/>
      <c r="OH563" s="16"/>
      <c r="OI563" s="16"/>
      <c r="OJ563" s="16"/>
      <c r="OK563" s="16"/>
      <c r="OL563" s="16"/>
      <c r="OM563" s="16"/>
      <c r="ON563" s="16"/>
      <c r="OO563" s="16"/>
      <c r="OP563" s="16"/>
      <c r="OQ563" s="16"/>
      <c r="OR563" s="16"/>
      <c r="OS563" s="16"/>
      <c r="OT563" s="16"/>
      <c r="OU563" s="16"/>
      <c r="OV563" s="16"/>
      <c r="OW563" s="16"/>
      <c r="OX563" s="16"/>
      <c r="OY563" s="16"/>
      <c r="OZ563" s="16"/>
      <c r="PA563" s="16"/>
      <c r="PB563" s="16"/>
      <c r="PC563" s="16"/>
      <c r="PD563" s="16"/>
      <c r="PE563" s="16"/>
      <c r="PF563" s="16"/>
      <c r="PG563" s="16"/>
      <c r="PH563" s="16"/>
      <c r="PI563" s="16"/>
      <c r="PJ563" s="16"/>
      <c r="PK563" s="16"/>
      <c r="PL563" s="16"/>
      <c r="PM563" s="16"/>
      <c r="PN563" s="16"/>
      <c r="PO563" s="16"/>
      <c r="PP563" s="16"/>
      <c r="PQ563" s="16"/>
      <c r="PR563" s="16"/>
      <c r="PS563" s="16"/>
      <c r="PT563" s="16"/>
      <c r="PU563" s="16"/>
      <c r="PV563" s="16"/>
      <c r="PW563" s="16"/>
      <c r="PX563" s="16"/>
      <c r="PY563" s="16"/>
      <c r="PZ563" s="16"/>
      <c r="QA563" s="16"/>
      <c r="QB563" s="16"/>
      <c r="QC563" s="16"/>
      <c r="QD563" s="16"/>
      <c r="QE563" s="16"/>
      <c r="QF563" s="16"/>
      <c r="QG563" s="16"/>
      <c r="QH563" s="16"/>
      <c r="QI563" s="16"/>
      <c r="QJ563" s="16"/>
      <c r="QK563" s="16"/>
      <c r="QL563" s="16"/>
      <c r="QM563" s="16"/>
      <c r="QN563" s="16"/>
      <c r="QO563" s="16"/>
      <c r="QP563" s="16"/>
      <c r="QQ563" s="16"/>
      <c r="QR563" s="16"/>
      <c r="QS563" s="16"/>
      <c r="QT563" s="16"/>
      <c r="QU563" s="16"/>
      <c r="QV563" s="16"/>
      <c r="QW563" s="16"/>
      <c r="QX563" s="16"/>
      <c r="QY563" s="16"/>
      <c r="QZ563" s="16"/>
      <c r="RA563" s="16"/>
      <c r="RB563" s="16"/>
      <c r="RC563" s="16"/>
      <c r="RD563" s="16"/>
      <c r="RE563" s="16"/>
      <c r="RF563" s="16"/>
      <c r="RG563" s="16"/>
      <c r="RH563" s="16"/>
      <c r="RI563" s="16"/>
      <c r="RJ563" s="16"/>
    </row>
    <row r="564" spans="32:478" x14ac:dyDescent="0.25">
      <c r="AF564" s="16"/>
      <c r="AG564" s="16"/>
      <c r="AH564" s="16"/>
      <c r="AI564" s="16"/>
      <c r="AJ564" s="16"/>
      <c r="AK564" s="16"/>
      <c r="AL564" s="16"/>
      <c r="AM564" s="16"/>
      <c r="AN564" s="16"/>
      <c r="AO564" s="16"/>
      <c r="AP564" s="16"/>
      <c r="AQ564" s="16"/>
      <c r="AR564" s="16"/>
      <c r="AS564" s="16"/>
      <c r="AT564" s="16"/>
      <c r="AU564" s="16"/>
      <c r="AV564" s="16"/>
      <c r="AW564" s="16"/>
      <c r="AX564" s="16"/>
      <c r="AY564" s="16"/>
      <c r="AZ564" s="16"/>
      <c r="BA564" s="16"/>
      <c r="BB564" s="16"/>
      <c r="BC564" s="16"/>
      <c r="BD564" s="16"/>
      <c r="BE564" s="16"/>
      <c r="BF564" s="16"/>
      <c r="BG564" s="16"/>
      <c r="BH564" s="16"/>
      <c r="BI564" s="16"/>
      <c r="BJ564" s="16"/>
      <c r="BK564" s="16"/>
      <c r="BL564" s="16"/>
      <c r="BM564" s="16"/>
      <c r="BN564" s="16"/>
      <c r="BO564" s="16"/>
      <c r="BP564" s="16"/>
      <c r="BQ564" s="16"/>
      <c r="BR564" s="16"/>
      <c r="BS564" s="16"/>
      <c r="BT564" s="16"/>
      <c r="BU564" s="16"/>
      <c r="BV564" s="16"/>
      <c r="BW564" s="16"/>
      <c r="BX564" s="16"/>
      <c r="BY564" s="16"/>
      <c r="BZ564" s="16"/>
      <c r="CA564" s="16"/>
      <c r="CB564" s="16"/>
      <c r="CC564" s="16"/>
      <c r="CD564" s="16"/>
      <c r="CE564" s="16"/>
      <c r="CF564" s="16"/>
      <c r="CG564" s="16"/>
      <c r="CH564" s="16"/>
      <c r="CI564" s="16"/>
      <c r="CJ564" s="16"/>
      <c r="CK564" s="16"/>
      <c r="CL564" s="16"/>
      <c r="CM564" s="16"/>
      <c r="CN564" s="16"/>
      <c r="CO564" s="16"/>
      <c r="CP564" s="16"/>
      <c r="CQ564" s="16"/>
      <c r="CR564" s="16"/>
      <c r="CS564" s="16"/>
      <c r="CT564" s="16"/>
      <c r="CU564" s="16"/>
      <c r="CV564" s="16"/>
      <c r="CW564" s="16"/>
      <c r="CX564" s="16"/>
      <c r="CY564" s="16"/>
      <c r="CZ564" s="16"/>
      <c r="DA564" s="16"/>
      <c r="DB564" s="16"/>
      <c r="DC564" s="16"/>
      <c r="DD564" s="16"/>
      <c r="DE564" s="16"/>
      <c r="DF564" s="16"/>
      <c r="DG564" s="16"/>
      <c r="DH564" s="16"/>
      <c r="DI564" s="16"/>
      <c r="DJ564" s="16"/>
      <c r="DK564" s="16"/>
      <c r="DL564" s="16"/>
      <c r="DM564" s="16"/>
      <c r="DN564" s="16"/>
      <c r="DO564" s="16"/>
      <c r="DP564" s="16"/>
      <c r="DQ564" s="16"/>
      <c r="DR564" s="16"/>
      <c r="DS564" s="16"/>
      <c r="DT564" s="16"/>
      <c r="DU564" s="16"/>
      <c r="DV564" s="16"/>
      <c r="DW564" s="16"/>
      <c r="DX564" s="16"/>
      <c r="DY564" s="16"/>
      <c r="DZ564" s="16"/>
      <c r="EA564" s="16"/>
      <c r="EB564" s="16"/>
      <c r="EC564" s="16"/>
      <c r="ED564" s="16"/>
      <c r="EE564" s="16"/>
      <c r="EF564" s="16"/>
      <c r="EG564" s="16"/>
      <c r="EH564" s="16"/>
      <c r="EI564" s="16"/>
      <c r="EJ564" s="16"/>
      <c r="EK564" s="16"/>
      <c r="EL564" s="16"/>
      <c r="EM564" s="16"/>
      <c r="EN564" s="16"/>
      <c r="EO564" s="16"/>
      <c r="EP564" s="16"/>
      <c r="EQ564" s="16"/>
      <c r="ER564" s="16"/>
      <c r="ES564" s="16"/>
      <c r="ET564" s="16"/>
      <c r="EU564" s="16"/>
      <c r="EV564" s="16"/>
      <c r="EW564" s="16"/>
      <c r="EX564" s="16"/>
      <c r="EY564" s="16"/>
      <c r="EZ564" s="16"/>
      <c r="FA564" s="16"/>
      <c r="FB564" s="16"/>
      <c r="FC564" s="16"/>
      <c r="FD564" s="16"/>
      <c r="FE564" s="16"/>
      <c r="FF564" s="16"/>
      <c r="FG564" s="16"/>
      <c r="FH564" s="16"/>
      <c r="FI564" s="16"/>
      <c r="FJ564" s="16"/>
      <c r="FK564" s="16"/>
      <c r="FL564" s="16"/>
      <c r="FM564" s="16"/>
      <c r="FN564" s="16"/>
      <c r="FO564" s="16"/>
      <c r="FP564" s="16"/>
      <c r="FQ564" s="16"/>
      <c r="FR564" s="16"/>
      <c r="FS564" s="16"/>
      <c r="FT564" s="16"/>
      <c r="FU564" s="16"/>
      <c r="FV564" s="16"/>
      <c r="FW564" s="16"/>
      <c r="FX564" s="16"/>
      <c r="FY564" s="16"/>
      <c r="FZ564" s="16"/>
      <c r="GA564" s="16"/>
      <c r="GB564" s="16"/>
      <c r="GC564" s="16"/>
      <c r="GD564" s="16"/>
      <c r="GE564" s="16"/>
      <c r="GF564" s="16"/>
      <c r="GG564" s="16"/>
      <c r="GH564" s="16"/>
      <c r="GI564" s="16"/>
      <c r="GJ564" s="16"/>
      <c r="GK564" s="16"/>
      <c r="GL564" s="16"/>
      <c r="GM564" s="16"/>
      <c r="GN564" s="16"/>
      <c r="GO564" s="16"/>
      <c r="GP564" s="16"/>
      <c r="GQ564" s="16"/>
      <c r="GR564" s="16"/>
      <c r="GS564" s="16"/>
      <c r="GT564" s="16"/>
      <c r="GU564" s="16"/>
      <c r="GV564" s="16"/>
      <c r="GW564" s="16"/>
      <c r="GX564" s="16"/>
      <c r="GY564" s="16"/>
      <c r="GZ564" s="16"/>
      <c r="HA564" s="16"/>
      <c r="HB564" s="16"/>
      <c r="HC564" s="16"/>
      <c r="HD564" s="16"/>
      <c r="HE564" s="16"/>
      <c r="HF564" s="16"/>
      <c r="HG564" s="16"/>
      <c r="HH564" s="16"/>
      <c r="HI564" s="16"/>
      <c r="HJ564" s="16"/>
      <c r="HK564" s="16"/>
      <c r="HL564" s="16"/>
      <c r="HM564" s="16"/>
      <c r="HN564" s="16"/>
      <c r="HO564" s="16"/>
      <c r="HP564" s="16"/>
      <c r="HQ564" s="16"/>
      <c r="HR564" s="16"/>
      <c r="HS564" s="16"/>
      <c r="HT564" s="16"/>
      <c r="HU564" s="16"/>
      <c r="HV564" s="16"/>
      <c r="HW564" s="16"/>
      <c r="HX564" s="16"/>
      <c r="HY564" s="16"/>
      <c r="HZ564" s="16"/>
      <c r="IA564" s="16"/>
      <c r="IB564" s="16"/>
      <c r="IC564" s="16"/>
      <c r="ID564" s="16"/>
      <c r="IE564" s="16"/>
      <c r="IF564" s="16"/>
      <c r="IG564" s="16"/>
      <c r="IH564" s="16"/>
      <c r="II564" s="16"/>
      <c r="IJ564" s="16"/>
      <c r="IK564" s="16"/>
      <c r="IL564" s="16"/>
      <c r="IM564" s="16"/>
      <c r="IN564" s="16"/>
      <c r="IO564" s="16"/>
      <c r="IP564" s="16"/>
      <c r="IQ564" s="16"/>
      <c r="IR564" s="16"/>
      <c r="IS564" s="16"/>
      <c r="IT564" s="16"/>
      <c r="IU564" s="16"/>
      <c r="IV564" s="16"/>
      <c r="IW564" s="16"/>
      <c r="IX564" s="16"/>
      <c r="IY564" s="16"/>
      <c r="IZ564" s="16"/>
      <c r="JA564" s="16"/>
      <c r="JB564" s="16"/>
      <c r="JC564" s="16"/>
      <c r="JD564" s="16"/>
      <c r="JE564" s="16"/>
      <c r="JF564" s="16"/>
      <c r="JG564" s="16"/>
      <c r="JH564" s="16"/>
      <c r="JI564" s="16"/>
      <c r="JJ564" s="16"/>
      <c r="JK564" s="16"/>
      <c r="JL564" s="16"/>
      <c r="JM564" s="16"/>
      <c r="JN564" s="16"/>
      <c r="JO564" s="16"/>
      <c r="JP564" s="16"/>
      <c r="JQ564" s="16"/>
      <c r="JR564" s="16"/>
      <c r="JS564" s="16"/>
      <c r="JT564" s="16"/>
      <c r="JU564" s="16"/>
      <c r="JV564" s="16"/>
      <c r="JW564" s="16"/>
      <c r="JX564" s="16"/>
      <c r="JY564" s="16"/>
      <c r="JZ564" s="16"/>
      <c r="KA564" s="16"/>
      <c r="KB564" s="16"/>
      <c r="KC564" s="16"/>
      <c r="KD564" s="16"/>
      <c r="KE564" s="16"/>
      <c r="KF564" s="16"/>
      <c r="KG564" s="16"/>
      <c r="KH564" s="16"/>
      <c r="KI564" s="16"/>
      <c r="KJ564" s="16"/>
      <c r="KK564" s="16"/>
      <c r="KL564" s="16"/>
      <c r="KM564" s="16"/>
      <c r="KN564" s="16"/>
      <c r="KO564" s="16"/>
      <c r="KP564" s="16"/>
      <c r="KQ564" s="16"/>
      <c r="KR564" s="16"/>
      <c r="KS564" s="16"/>
      <c r="KT564" s="16"/>
      <c r="KU564" s="16"/>
      <c r="KV564" s="16"/>
      <c r="KW564" s="16"/>
      <c r="KX564" s="16"/>
      <c r="KY564" s="16"/>
      <c r="KZ564" s="16"/>
      <c r="LA564" s="16"/>
      <c r="LB564" s="16"/>
      <c r="LC564" s="16"/>
      <c r="LD564" s="16"/>
      <c r="LE564" s="16"/>
      <c r="LF564" s="16"/>
      <c r="LG564" s="16"/>
      <c r="LH564" s="16"/>
      <c r="LI564" s="16"/>
      <c r="LJ564" s="16"/>
      <c r="LK564" s="16"/>
      <c r="LL564" s="16"/>
      <c r="LM564" s="16"/>
      <c r="LN564" s="16"/>
      <c r="LO564" s="16"/>
      <c r="LP564" s="16"/>
      <c r="LQ564" s="16"/>
      <c r="LR564" s="16"/>
      <c r="LS564" s="16"/>
      <c r="LT564" s="16"/>
      <c r="LU564" s="16"/>
      <c r="LV564" s="16"/>
      <c r="LW564" s="16"/>
      <c r="LX564" s="16"/>
      <c r="LY564" s="16"/>
      <c r="LZ564" s="16"/>
      <c r="MA564" s="16"/>
      <c r="MB564" s="16"/>
      <c r="MC564" s="16"/>
      <c r="MD564" s="16"/>
      <c r="ME564" s="16"/>
      <c r="MF564" s="16"/>
      <c r="MG564" s="16"/>
      <c r="MH564" s="16"/>
      <c r="MI564" s="16"/>
      <c r="MJ564" s="16"/>
      <c r="MK564" s="16"/>
      <c r="ML564" s="16"/>
      <c r="MM564" s="16"/>
      <c r="MN564" s="16"/>
      <c r="MO564" s="16"/>
      <c r="MP564" s="16"/>
      <c r="MQ564" s="16"/>
      <c r="MR564" s="16"/>
      <c r="MS564" s="16"/>
      <c r="MT564" s="16"/>
      <c r="MU564" s="16"/>
      <c r="MV564" s="16"/>
      <c r="MW564" s="16"/>
      <c r="MX564" s="16"/>
      <c r="MY564" s="16"/>
      <c r="MZ564" s="16"/>
      <c r="NA564" s="16"/>
      <c r="NB564" s="16"/>
      <c r="NC564" s="16"/>
      <c r="ND564" s="16"/>
      <c r="NE564" s="16"/>
      <c r="NF564" s="16"/>
      <c r="NG564" s="16"/>
      <c r="NH564" s="16"/>
      <c r="NI564" s="16"/>
      <c r="NJ564" s="16"/>
      <c r="NK564" s="16"/>
      <c r="NL564" s="16"/>
      <c r="NM564" s="16"/>
      <c r="NN564" s="16"/>
      <c r="NO564" s="16"/>
      <c r="NP564" s="16"/>
      <c r="NQ564" s="16"/>
      <c r="NR564" s="16"/>
      <c r="NS564" s="16"/>
      <c r="NT564" s="16"/>
      <c r="NU564" s="16"/>
      <c r="NV564" s="16"/>
      <c r="NW564" s="16"/>
      <c r="NX564" s="16"/>
      <c r="NY564" s="16"/>
      <c r="NZ564" s="16"/>
      <c r="OA564" s="16"/>
      <c r="OB564" s="16"/>
      <c r="OC564" s="16"/>
      <c r="OD564" s="16"/>
      <c r="OE564" s="16"/>
      <c r="OF564" s="16"/>
      <c r="OG564" s="16"/>
      <c r="OH564" s="16"/>
      <c r="OI564" s="16"/>
      <c r="OJ564" s="16"/>
      <c r="OK564" s="16"/>
      <c r="OL564" s="16"/>
      <c r="OM564" s="16"/>
      <c r="ON564" s="16"/>
      <c r="OO564" s="16"/>
      <c r="OP564" s="16"/>
      <c r="OQ564" s="16"/>
      <c r="OR564" s="16"/>
      <c r="OS564" s="16"/>
      <c r="OT564" s="16"/>
      <c r="OU564" s="16"/>
      <c r="OV564" s="16"/>
      <c r="OW564" s="16"/>
      <c r="OX564" s="16"/>
      <c r="OY564" s="16"/>
      <c r="OZ564" s="16"/>
      <c r="PA564" s="16"/>
      <c r="PB564" s="16"/>
      <c r="PC564" s="16"/>
      <c r="PD564" s="16"/>
      <c r="PE564" s="16"/>
      <c r="PF564" s="16"/>
      <c r="PG564" s="16"/>
      <c r="PH564" s="16"/>
      <c r="PI564" s="16"/>
      <c r="PJ564" s="16"/>
      <c r="PK564" s="16"/>
      <c r="PL564" s="16"/>
      <c r="PM564" s="16"/>
      <c r="PN564" s="16"/>
      <c r="PO564" s="16"/>
      <c r="PP564" s="16"/>
      <c r="PQ564" s="16"/>
      <c r="PR564" s="16"/>
      <c r="PS564" s="16"/>
      <c r="PT564" s="16"/>
      <c r="PU564" s="16"/>
      <c r="PV564" s="16"/>
      <c r="PW564" s="16"/>
      <c r="PX564" s="16"/>
      <c r="PY564" s="16"/>
      <c r="PZ564" s="16"/>
      <c r="QA564" s="16"/>
      <c r="QB564" s="16"/>
      <c r="QC564" s="16"/>
      <c r="QD564" s="16"/>
      <c r="QE564" s="16"/>
      <c r="QF564" s="16"/>
      <c r="QG564" s="16"/>
      <c r="QH564" s="16"/>
      <c r="QI564" s="16"/>
      <c r="QJ564" s="16"/>
      <c r="QK564" s="16"/>
      <c r="QL564" s="16"/>
      <c r="QM564" s="16"/>
      <c r="QN564" s="16"/>
      <c r="QO564" s="16"/>
      <c r="QP564" s="16"/>
      <c r="QQ564" s="16"/>
      <c r="QR564" s="16"/>
      <c r="QS564" s="16"/>
      <c r="QT564" s="16"/>
      <c r="QU564" s="16"/>
      <c r="QV564" s="16"/>
      <c r="QW564" s="16"/>
      <c r="QX564" s="16"/>
      <c r="QY564" s="16"/>
      <c r="QZ564" s="16"/>
      <c r="RA564" s="16"/>
      <c r="RB564" s="16"/>
      <c r="RC564" s="16"/>
      <c r="RD564" s="16"/>
      <c r="RE564" s="16"/>
      <c r="RF564" s="16"/>
      <c r="RG564" s="16"/>
      <c r="RH564" s="16"/>
      <c r="RI564" s="16"/>
      <c r="RJ564" s="16"/>
    </row>
    <row r="565" spans="32:478" x14ac:dyDescent="0.25">
      <c r="AF565" s="16"/>
      <c r="AG565" s="16"/>
      <c r="AH565" s="16"/>
      <c r="AI565" s="16"/>
      <c r="AJ565" s="16"/>
      <c r="AK565" s="16"/>
      <c r="AL565" s="16"/>
      <c r="AM565" s="16"/>
      <c r="AN565" s="16"/>
      <c r="AO565" s="16"/>
      <c r="AP565" s="16"/>
      <c r="AQ565" s="16"/>
      <c r="AR565" s="16"/>
      <c r="AS565" s="16"/>
      <c r="AT565" s="16"/>
      <c r="AU565" s="16"/>
      <c r="AV565" s="16"/>
      <c r="AW565" s="16"/>
      <c r="AX565" s="16"/>
      <c r="AY565" s="16"/>
      <c r="AZ565" s="16"/>
      <c r="BA565" s="16"/>
      <c r="BB565" s="16"/>
      <c r="BC565" s="16"/>
      <c r="BD565" s="16"/>
      <c r="BE565" s="16"/>
      <c r="BF565" s="16"/>
      <c r="BG565" s="16"/>
      <c r="BH565" s="16"/>
      <c r="BI565" s="16"/>
      <c r="BJ565" s="16"/>
      <c r="BK565" s="16"/>
      <c r="BL565" s="16"/>
      <c r="BM565" s="16"/>
      <c r="BN565" s="16"/>
      <c r="BO565" s="16"/>
      <c r="BP565" s="16"/>
      <c r="BQ565" s="16"/>
      <c r="BR565" s="16"/>
      <c r="BS565" s="16"/>
      <c r="BT565" s="16"/>
      <c r="BU565" s="16"/>
      <c r="BV565" s="16"/>
      <c r="BW565" s="16"/>
      <c r="BX565" s="16"/>
      <c r="BY565" s="16"/>
      <c r="BZ565" s="16"/>
      <c r="CA565" s="16"/>
      <c r="CB565" s="16"/>
      <c r="CC565" s="16"/>
      <c r="CD565" s="16"/>
      <c r="CE565" s="16"/>
      <c r="CF565" s="16"/>
      <c r="CG565" s="16"/>
      <c r="CH565" s="16"/>
      <c r="CI565" s="16"/>
      <c r="CJ565" s="16"/>
      <c r="CK565" s="16"/>
      <c r="CL565" s="16"/>
      <c r="CM565" s="16"/>
      <c r="CN565" s="16"/>
      <c r="CO565" s="16"/>
      <c r="CP565" s="16"/>
      <c r="CQ565" s="16"/>
      <c r="CR565" s="16"/>
      <c r="CS565" s="16"/>
      <c r="CT565" s="16"/>
      <c r="CU565" s="16"/>
      <c r="CV565" s="16"/>
      <c r="CW565" s="16"/>
      <c r="CX565" s="16"/>
      <c r="CY565" s="16"/>
      <c r="CZ565" s="16"/>
      <c r="DA565" s="16"/>
      <c r="DB565" s="16"/>
      <c r="DC565" s="16"/>
      <c r="DD565" s="16"/>
      <c r="DE565" s="16"/>
      <c r="DF565" s="16"/>
      <c r="DG565" s="16"/>
      <c r="DH565" s="16"/>
      <c r="DI565" s="16"/>
      <c r="DJ565" s="16"/>
      <c r="DK565" s="16"/>
      <c r="DL565" s="16"/>
      <c r="DM565" s="16"/>
      <c r="DN565" s="16"/>
      <c r="DO565" s="16"/>
      <c r="DP565" s="16"/>
      <c r="DQ565" s="16"/>
      <c r="DR565" s="16"/>
      <c r="DS565" s="16"/>
      <c r="DT565" s="16"/>
      <c r="DU565" s="16"/>
      <c r="DV565" s="16"/>
      <c r="DW565" s="16"/>
      <c r="DX565" s="16"/>
      <c r="DY565" s="16"/>
      <c r="DZ565" s="16"/>
      <c r="EA565" s="16"/>
      <c r="EB565" s="16"/>
      <c r="EC565" s="16"/>
      <c r="ED565" s="16"/>
      <c r="EE565" s="16"/>
      <c r="EF565" s="16"/>
      <c r="EG565" s="16"/>
      <c r="EH565" s="16"/>
      <c r="EI565" s="16"/>
      <c r="EJ565" s="16"/>
      <c r="EK565" s="16"/>
      <c r="EL565" s="16"/>
      <c r="EM565" s="16"/>
      <c r="EN565" s="16"/>
      <c r="EO565" s="16"/>
      <c r="EP565" s="16"/>
      <c r="EQ565" s="16"/>
      <c r="ER565" s="16"/>
      <c r="ES565" s="16"/>
      <c r="ET565" s="16"/>
      <c r="EU565" s="16"/>
      <c r="EV565" s="16"/>
      <c r="EW565" s="16"/>
      <c r="EX565" s="16"/>
      <c r="EY565" s="16"/>
      <c r="EZ565" s="16"/>
      <c r="FA565" s="16"/>
      <c r="FB565" s="16"/>
      <c r="FC565" s="16"/>
      <c r="FD565" s="16"/>
      <c r="FE565" s="16"/>
      <c r="FF565" s="16"/>
      <c r="FG565" s="16"/>
      <c r="FH565" s="16"/>
      <c r="FI565" s="16"/>
      <c r="FJ565" s="16"/>
      <c r="FK565" s="16"/>
      <c r="FL565" s="16"/>
      <c r="FM565" s="16"/>
      <c r="FN565" s="16"/>
      <c r="FO565" s="16"/>
      <c r="FP565" s="16"/>
      <c r="FQ565" s="16"/>
      <c r="FR565" s="16"/>
      <c r="FS565" s="16"/>
      <c r="FT565" s="16"/>
      <c r="FU565" s="16"/>
      <c r="FV565" s="16"/>
      <c r="FW565" s="16"/>
      <c r="FX565" s="16"/>
      <c r="FY565" s="16"/>
      <c r="FZ565" s="16"/>
      <c r="GA565" s="16"/>
      <c r="GB565" s="16"/>
      <c r="GC565" s="16"/>
      <c r="GD565" s="16"/>
      <c r="GE565" s="16"/>
      <c r="GF565" s="16"/>
      <c r="GG565" s="16"/>
      <c r="GH565" s="16"/>
      <c r="GI565" s="16"/>
      <c r="GJ565" s="16"/>
      <c r="GK565" s="16"/>
      <c r="GL565" s="16"/>
      <c r="GM565" s="16"/>
      <c r="GN565" s="16"/>
      <c r="GO565" s="16"/>
      <c r="GP565" s="16"/>
      <c r="GQ565" s="16"/>
      <c r="GR565" s="16"/>
      <c r="GS565" s="16"/>
      <c r="GT565" s="16"/>
      <c r="GU565" s="16"/>
      <c r="GV565" s="16"/>
      <c r="GW565" s="16"/>
      <c r="GX565" s="16"/>
      <c r="GY565" s="16"/>
      <c r="GZ565" s="16"/>
      <c r="HA565" s="16"/>
      <c r="HB565" s="16"/>
      <c r="HC565" s="16"/>
      <c r="HD565" s="16"/>
      <c r="HE565" s="16"/>
      <c r="HF565" s="16"/>
      <c r="HG565" s="16"/>
      <c r="HH565" s="16"/>
      <c r="HI565" s="16"/>
      <c r="HJ565" s="16"/>
      <c r="HK565" s="16"/>
      <c r="HL565" s="16"/>
      <c r="HM565" s="16"/>
      <c r="HN565" s="16"/>
      <c r="HO565" s="16"/>
      <c r="HP565" s="16"/>
      <c r="HQ565" s="16"/>
      <c r="HR565" s="16"/>
      <c r="HS565" s="16"/>
      <c r="HT565" s="16"/>
      <c r="HU565" s="16"/>
      <c r="HV565" s="16"/>
      <c r="HW565" s="16"/>
      <c r="HX565" s="16"/>
      <c r="HY565" s="16"/>
      <c r="HZ565" s="16"/>
      <c r="IA565" s="16"/>
      <c r="IB565" s="16"/>
      <c r="IC565" s="16"/>
      <c r="ID565" s="16"/>
      <c r="IE565" s="16"/>
      <c r="IF565" s="16"/>
      <c r="IG565" s="16"/>
      <c r="IH565" s="16"/>
      <c r="II565" s="16"/>
      <c r="IJ565" s="16"/>
      <c r="IK565" s="16"/>
      <c r="IL565" s="16"/>
      <c r="IM565" s="16"/>
      <c r="IN565" s="16"/>
      <c r="IO565" s="16"/>
      <c r="IP565" s="16"/>
      <c r="IQ565" s="16"/>
      <c r="IR565" s="16"/>
      <c r="IS565" s="16"/>
      <c r="IT565" s="16"/>
      <c r="IU565" s="16"/>
      <c r="IV565" s="16"/>
      <c r="IW565" s="16"/>
      <c r="IX565" s="16"/>
      <c r="IY565" s="16"/>
      <c r="IZ565" s="16"/>
      <c r="JA565" s="16"/>
      <c r="JB565" s="16"/>
      <c r="JC565" s="16"/>
      <c r="JD565" s="16"/>
      <c r="JE565" s="16"/>
      <c r="JF565" s="16"/>
      <c r="JG565" s="16"/>
      <c r="JH565" s="16"/>
      <c r="JI565" s="16"/>
      <c r="JJ565" s="16"/>
      <c r="JK565" s="16"/>
      <c r="JL565" s="16"/>
      <c r="JM565" s="16"/>
      <c r="JN565" s="16"/>
      <c r="JO565" s="16"/>
      <c r="JP565" s="16"/>
      <c r="JQ565" s="16"/>
      <c r="JR565" s="16"/>
      <c r="JS565" s="16"/>
      <c r="JT565" s="16"/>
      <c r="JU565" s="16"/>
      <c r="JV565" s="16"/>
      <c r="JW565" s="16"/>
      <c r="JX565" s="16"/>
      <c r="JY565" s="16"/>
      <c r="JZ565" s="16"/>
      <c r="KA565" s="16"/>
      <c r="KB565" s="16"/>
      <c r="KC565" s="16"/>
      <c r="KD565" s="16"/>
      <c r="KE565" s="16"/>
      <c r="KF565" s="16"/>
      <c r="KG565" s="16"/>
      <c r="KH565" s="16"/>
      <c r="KI565" s="16"/>
      <c r="KJ565" s="16"/>
      <c r="KK565" s="16"/>
      <c r="KL565" s="16"/>
      <c r="KM565" s="16"/>
      <c r="KN565" s="16"/>
      <c r="KO565" s="16"/>
      <c r="KP565" s="16"/>
      <c r="KQ565" s="16"/>
      <c r="KR565" s="16"/>
      <c r="KS565" s="16"/>
      <c r="KT565" s="16"/>
      <c r="KU565" s="16"/>
      <c r="KV565" s="16"/>
      <c r="KW565" s="16"/>
      <c r="KX565" s="16"/>
      <c r="KY565" s="16"/>
      <c r="KZ565" s="16"/>
      <c r="LA565" s="16"/>
      <c r="LB565" s="16"/>
      <c r="LC565" s="16"/>
      <c r="LD565" s="16"/>
      <c r="LE565" s="16"/>
      <c r="LF565" s="16"/>
      <c r="LG565" s="16"/>
      <c r="LH565" s="16"/>
      <c r="LI565" s="16"/>
      <c r="LJ565" s="16"/>
      <c r="LK565" s="16"/>
      <c r="LL565" s="16"/>
      <c r="LM565" s="16"/>
      <c r="LN565" s="16"/>
      <c r="LO565" s="16"/>
      <c r="LP565" s="16"/>
      <c r="LQ565" s="16"/>
      <c r="LR565" s="16"/>
      <c r="LS565" s="16"/>
      <c r="LT565" s="16"/>
      <c r="LU565" s="16"/>
      <c r="LV565" s="16"/>
      <c r="LW565" s="16"/>
      <c r="LX565" s="16"/>
      <c r="LY565" s="16"/>
      <c r="LZ565" s="16"/>
      <c r="MA565" s="16"/>
      <c r="MB565" s="16"/>
      <c r="MC565" s="16"/>
      <c r="MD565" s="16"/>
      <c r="ME565" s="16"/>
      <c r="MF565" s="16"/>
      <c r="MG565" s="16"/>
      <c r="MH565" s="16"/>
      <c r="MI565" s="16"/>
      <c r="MJ565" s="16"/>
      <c r="MK565" s="16"/>
      <c r="ML565" s="16"/>
      <c r="MM565" s="16"/>
      <c r="MN565" s="16"/>
      <c r="MO565" s="16"/>
      <c r="MP565" s="16"/>
      <c r="MQ565" s="16"/>
      <c r="MR565" s="16"/>
      <c r="MS565" s="16"/>
      <c r="MT565" s="16"/>
      <c r="MU565" s="16"/>
      <c r="MV565" s="16"/>
      <c r="MW565" s="16"/>
      <c r="MX565" s="16"/>
      <c r="MY565" s="16"/>
      <c r="MZ565" s="16"/>
      <c r="NA565" s="16"/>
      <c r="NB565" s="16"/>
      <c r="NC565" s="16"/>
      <c r="ND565" s="16"/>
      <c r="NE565" s="16"/>
      <c r="NF565" s="16"/>
      <c r="NG565" s="16"/>
      <c r="NH565" s="16"/>
      <c r="NI565" s="16"/>
      <c r="NJ565" s="16"/>
      <c r="NK565" s="16"/>
      <c r="NL565" s="16"/>
      <c r="NM565" s="16"/>
      <c r="NN565" s="16"/>
      <c r="NO565" s="16"/>
      <c r="NP565" s="16"/>
      <c r="NQ565" s="16"/>
      <c r="NR565" s="16"/>
      <c r="NS565" s="16"/>
      <c r="NT565" s="16"/>
      <c r="NU565" s="16"/>
      <c r="NV565" s="16"/>
      <c r="NW565" s="16"/>
      <c r="NX565" s="16"/>
      <c r="NY565" s="16"/>
      <c r="NZ565" s="16"/>
      <c r="OA565" s="16"/>
      <c r="OB565" s="16"/>
      <c r="OC565" s="16"/>
      <c r="OD565" s="16"/>
      <c r="OE565" s="16"/>
      <c r="OF565" s="16"/>
      <c r="OG565" s="16"/>
      <c r="OH565" s="16"/>
      <c r="OI565" s="16"/>
      <c r="OJ565" s="16"/>
      <c r="OK565" s="16"/>
      <c r="OL565" s="16"/>
      <c r="OM565" s="16"/>
      <c r="ON565" s="16"/>
      <c r="OO565" s="16"/>
      <c r="OP565" s="16"/>
      <c r="OQ565" s="16"/>
      <c r="OR565" s="16"/>
      <c r="OS565" s="16"/>
      <c r="OT565" s="16"/>
      <c r="OU565" s="16"/>
      <c r="OV565" s="16"/>
      <c r="OW565" s="16"/>
      <c r="OX565" s="16"/>
      <c r="OY565" s="16"/>
      <c r="OZ565" s="16"/>
      <c r="PA565" s="16"/>
      <c r="PB565" s="16"/>
      <c r="PC565" s="16"/>
      <c r="PD565" s="16"/>
      <c r="PE565" s="16"/>
      <c r="PF565" s="16"/>
      <c r="PG565" s="16"/>
      <c r="PH565" s="16"/>
      <c r="PI565" s="16"/>
      <c r="PJ565" s="16"/>
      <c r="PK565" s="16"/>
      <c r="PL565" s="16"/>
      <c r="PM565" s="16"/>
      <c r="PN565" s="16"/>
      <c r="PO565" s="16"/>
      <c r="PP565" s="16"/>
      <c r="PQ565" s="16"/>
      <c r="PR565" s="16"/>
      <c r="PS565" s="16"/>
      <c r="PT565" s="16"/>
      <c r="PU565" s="16"/>
      <c r="PV565" s="16"/>
      <c r="PW565" s="16"/>
      <c r="PX565" s="16"/>
      <c r="PY565" s="16"/>
      <c r="PZ565" s="16"/>
      <c r="QA565" s="16"/>
      <c r="QB565" s="16"/>
      <c r="QC565" s="16"/>
      <c r="QD565" s="16"/>
      <c r="QE565" s="16"/>
      <c r="QF565" s="16"/>
      <c r="QG565" s="16"/>
      <c r="QH565" s="16"/>
      <c r="QI565" s="16"/>
      <c r="QJ565" s="16"/>
      <c r="QK565" s="16"/>
      <c r="QL565" s="16"/>
      <c r="QM565" s="16"/>
      <c r="QN565" s="16"/>
      <c r="QO565" s="16"/>
      <c r="QP565" s="16"/>
      <c r="QQ565" s="16"/>
      <c r="QR565" s="16"/>
      <c r="QS565" s="16"/>
      <c r="QT565" s="16"/>
      <c r="QU565" s="16"/>
      <c r="QV565" s="16"/>
      <c r="QW565" s="16"/>
      <c r="QX565" s="16"/>
      <c r="QY565" s="16"/>
      <c r="QZ565" s="16"/>
      <c r="RA565" s="16"/>
      <c r="RB565" s="16"/>
      <c r="RC565" s="16"/>
      <c r="RD565" s="16"/>
      <c r="RE565" s="16"/>
      <c r="RF565" s="16"/>
      <c r="RG565" s="16"/>
      <c r="RH565" s="16"/>
      <c r="RI565" s="16"/>
      <c r="RJ565" s="16"/>
    </row>
    <row r="566" spans="32:478" x14ac:dyDescent="0.25">
      <c r="AF566" s="16"/>
      <c r="AG566" s="16"/>
      <c r="AH566" s="16"/>
      <c r="AI566" s="16"/>
      <c r="AJ566" s="16"/>
      <c r="AK566" s="16"/>
      <c r="AL566" s="16"/>
      <c r="AM566" s="16"/>
      <c r="AN566" s="16"/>
      <c r="AO566" s="16"/>
      <c r="AP566" s="16"/>
      <c r="AQ566" s="16"/>
      <c r="AR566" s="16"/>
      <c r="AS566" s="16"/>
      <c r="AT566" s="16"/>
      <c r="AU566" s="16"/>
      <c r="AV566" s="16"/>
      <c r="AW566" s="16"/>
      <c r="AX566" s="16"/>
      <c r="AY566" s="16"/>
      <c r="AZ566" s="16"/>
      <c r="BA566" s="16"/>
      <c r="BB566" s="16"/>
      <c r="BC566" s="16"/>
      <c r="BD566" s="16"/>
      <c r="BE566" s="16"/>
      <c r="BF566" s="16"/>
      <c r="BG566" s="16"/>
      <c r="BH566" s="16"/>
      <c r="BI566" s="16"/>
      <c r="BJ566" s="16"/>
      <c r="BK566" s="16"/>
      <c r="BL566" s="16"/>
      <c r="BM566" s="16"/>
      <c r="BN566" s="16"/>
      <c r="BO566" s="16"/>
      <c r="BP566" s="16"/>
      <c r="BQ566" s="16"/>
      <c r="BR566" s="16"/>
      <c r="BS566" s="16"/>
      <c r="BT566" s="16"/>
      <c r="BU566" s="16"/>
      <c r="BV566" s="16"/>
      <c r="BW566" s="16"/>
      <c r="BX566" s="16"/>
      <c r="BY566" s="16"/>
      <c r="BZ566" s="16"/>
      <c r="CA566" s="16"/>
      <c r="CB566" s="16"/>
      <c r="CC566" s="16"/>
      <c r="CD566" s="16"/>
      <c r="CE566" s="16"/>
      <c r="CF566" s="16"/>
      <c r="CG566" s="16"/>
      <c r="CH566" s="16"/>
      <c r="CI566" s="16"/>
      <c r="CJ566" s="16"/>
      <c r="CK566" s="16"/>
      <c r="CL566" s="16"/>
      <c r="CM566" s="16"/>
      <c r="CN566" s="16"/>
      <c r="CO566" s="16"/>
      <c r="CP566" s="16"/>
      <c r="CQ566" s="16"/>
      <c r="CR566" s="16"/>
      <c r="CS566" s="16"/>
      <c r="CT566" s="16"/>
      <c r="CU566" s="16"/>
      <c r="CV566" s="16"/>
      <c r="CW566" s="16"/>
      <c r="CX566" s="16"/>
      <c r="CY566" s="16"/>
      <c r="CZ566" s="16"/>
      <c r="DA566" s="16"/>
      <c r="DB566" s="16"/>
      <c r="DC566" s="16"/>
      <c r="DD566" s="16"/>
      <c r="DE566" s="16"/>
      <c r="DF566" s="16"/>
      <c r="DG566" s="16"/>
      <c r="DH566" s="16"/>
      <c r="DI566" s="16"/>
      <c r="DJ566" s="16"/>
      <c r="DK566" s="16"/>
      <c r="DL566" s="16"/>
      <c r="DM566" s="16"/>
      <c r="DN566" s="16"/>
      <c r="DO566" s="16"/>
      <c r="DP566" s="16"/>
      <c r="DQ566" s="16"/>
      <c r="DR566" s="16"/>
      <c r="DS566" s="16"/>
      <c r="DT566" s="16"/>
      <c r="DU566" s="16"/>
      <c r="DV566" s="16"/>
      <c r="DW566" s="16"/>
      <c r="DX566" s="16"/>
      <c r="DY566" s="16"/>
      <c r="DZ566" s="16"/>
      <c r="EA566" s="16"/>
      <c r="EB566" s="16"/>
      <c r="EC566" s="16"/>
      <c r="ED566" s="16"/>
      <c r="EE566" s="16"/>
      <c r="EF566" s="16"/>
      <c r="EG566" s="16"/>
      <c r="EH566" s="16"/>
      <c r="EI566" s="16"/>
      <c r="EJ566" s="16"/>
      <c r="EK566" s="16"/>
      <c r="EL566" s="16"/>
      <c r="EM566" s="16"/>
      <c r="EN566" s="16"/>
      <c r="EO566" s="16"/>
      <c r="EP566" s="16"/>
      <c r="EQ566" s="16"/>
      <c r="ER566" s="16"/>
      <c r="ES566" s="16"/>
      <c r="ET566" s="16"/>
      <c r="EU566" s="16"/>
      <c r="EV566" s="16"/>
      <c r="EW566" s="16"/>
      <c r="EX566" s="16"/>
      <c r="EY566" s="16"/>
      <c r="EZ566" s="16"/>
      <c r="FA566" s="16"/>
      <c r="FB566" s="16"/>
      <c r="FC566" s="16"/>
      <c r="FD566" s="16"/>
      <c r="FE566" s="16"/>
      <c r="FF566" s="16"/>
      <c r="FG566" s="16"/>
      <c r="FH566" s="16"/>
      <c r="FI566" s="16"/>
      <c r="FJ566" s="16"/>
      <c r="FK566" s="16"/>
      <c r="FL566" s="16"/>
      <c r="FM566" s="16"/>
      <c r="FN566" s="16"/>
      <c r="FO566" s="16"/>
      <c r="FP566" s="16"/>
      <c r="FQ566" s="16"/>
      <c r="FR566" s="16"/>
      <c r="FS566" s="16"/>
      <c r="FT566" s="16"/>
      <c r="FU566" s="16"/>
      <c r="FV566" s="16"/>
      <c r="FW566" s="16"/>
      <c r="FX566" s="16"/>
      <c r="FY566" s="16"/>
      <c r="FZ566" s="16"/>
      <c r="GA566" s="16"/>
      <c r="GB566" s="16"/>
      <c r="GC566" s="16"/>
      <c r="GD566" s="16"/>
      <c r="GE566" s="16"/>
      <c r="GF566" s="16"/>
      <c r="GG566" s="16"/>
      <c r="GH566" s="16"/>
      <c r="GI566" s="16"/>
      <c r="GJ566" s="16"/>
      <c r="GK566" s="16"/>
      <c r="GL566" s="16"/>
      <c r="GM566" s="16"/>
      <c r="GN566" s="16"/>
      <c r="GO566" s="16"/>
      <c r="GP566" s="16"/>
      <c r="GQ566" s="16"/>
      <c r="GR566" s="16"/>
      <c r="GS566" s="16"/>
      <c r="GT566" s="16"/>
      <c r="GU566" s="16"/>
      <c r="GV566" s="16"/>
      <c r="GW566" s="16"/>
      <c r="GX566" s="16"/>
      <c r="GY566" s="16"/>
      <c r="GZ566" s="16"/>
      <c r="HA566" s="16"/>
      <c r="HB566" s="16"/>
      <c r="HC566" s="16"/>
      <c r="HD566" s="16"/>
      <c r="HE566" s="16"/>
      <c r="HF566" s="16"/>
      <c r="HG566" s="16"/>
      <c r="HH566" s="16"/>
      <c r="HI566" s="16"/>
      <c r="HJ566" s="16"/>
      <c r="HK566" s="16"/>
      <c r="HL566" s="16"/>
      <c r="HM566" s="16"/>
      <c r="HN566" s="16"/>
      <c r="HO566" s="16"/>
      <c r="HP566" s="16"/>
      <c r="HQ566" s="16"/>
      <c r="HR566" s="16"/>
      <c r="HS566" s="16"/>
      <c r="HT566" s="16"/>
      <c r="HU566" s="16"/>
      <c r="HV566" s="16"/>
      <c r="HW566" s="16"/>
      <c r="HX566" s="16"/>
      <c r="HY566" s="16"/>
      <c r="HZ566" s="16"/>
      <c r="IA566" s="16"/>
      <c r="IB566" s="16"/>
      <c r="IC566" s="16"/>
      <c r="ID566" s="16"/>
      <c r="IE566" s="16"/>
      <c r="IF566" s="16"/>
      <c r="IG566" s="16"/>
      <c r="IH566" s="16"/>
      <c r="II566" s="16"/>
      <c r="IJ566" s="16"/>
      <c r="IK566" s="16"/>
      <c r="IL566" s="16"/>
      <c r="IM566" s="16"/>
      <c r="IN566" s="16"/>
      <c r="IO566" s="16"/>
      <c r="IP566" s="16"/>
      <c r="IQ566" s="16"/>
      <c r="IR566" s="16"/>
      <c r="IS566" s="16"/>
      <c r="IT566" s="16"/>
      <c r="IU566" s="16"/>
      <c r="IV566" s="16"/>
      <c r="IW566" s="16"/>
      <c r="IX566" s="16"/>
      <c r="IY566" s="16"/>
      <c r="IZ566" s="16"/>
      <c r="JA566" s="16"/>
      <c r="JB566" s="16"/>
      <c r="JC566" s="16"/>
      <c r="JD566" s="16"/>
      <c r="JE566" s="16"/>
      <c r="JF566" s="16"/>
      <c r="JG566" s="16"/>
      <c r="JH566" s="16"/>
      <c r="JI566" s="16"/>
      <c r="JJ566" s="16"/>
      <c r="JK566" s="16"/>
      <c r="JL566" s="16"/>
      <c r="JM566" s="16"/>
      <c r="JN566" s="16"/>
      <c r="JO566" s="16"/>
      <c r="JP566" s="16"/>
      <c r="JQ566" s="16"/>
      <c r="JR566" s="16"/>
      <c r="JS566" s="16"/>
      <c r="JT566" s="16"/>
      <c r="JU566" s="16"/>
      <c r="JV566" s="16"/>
      <c r="JW566" s="16"/>
      <c r="JX566" s="16"/>
      <c r="JY566" s="16"/>
      <c r="JZ566" s="16"/>
      <c r="KA566" s="16"/>
      <c r="KB566" s="16"/>
      <c r="KC566" s="16"/>
      <c r="KD566" s="16"/>
      <c r="KE566" s="16"/>
      <c r="KF566" s="16"/>
      <c r="KG566" s="16"/>
      <c r="KH566" s="16"/>
      <c r="KI566" s="16"/>
      <c r="KJ566" s="16"/>
      <c r="KK566" s="16"/>
      <c r="KL566" s="16"/>
      <c r="KM566" s="16"/>
      <c r="KN566" s="16"/>
      <c r="KO566" s="16"/>
      <c r="KP566" s="16"/>
      <c r="KQ566" s="16"/>
      <c r="KR566" s="16"/>
      <c r="KS566" s="16"/>
      <c r="KT566" s="16"/>
      <c r="KU566" s="16"/>
      <c r="KV566" s="16"/>
      <c r="KW566" s="16"/>
      <c r="KX566" s="16"/>
      <c r="KY566" s="16"/>
      <c r="KZ566" s="16"/>
      <c r="LA566" s="16"/>
      <c r="LB566" s="16"/>
      <c r="LC566" s="16"/>
      <c r="LD566" s="16"/>
      <c r="LE566" s="16"/>
      <c r="LF566" s="16"/>
      <c r="LG566" s="16"/>
      <c r="LH566" s="16"/>
      <c r="LI566" s="16"/>
      <c r="LJ566" s="16"/>
      <c r="LK566" s="16"/>
      <c r="LL566" s="16"/>
      <c r="LM566" s="16"/>
      <c r="LN566" s="16"/>
      <c r="LO566" s="16"/>
      <c r="LP566" s="16"/>
      <c r="LQ566" s="16"/>
      <c r="LR566" s="16"/>
      <c r="LS566" s="16"/>
      <c r="LT566" s="16"/>
      <c r="LU566" s="16"/>
      <c r="LV566" s="16"/>
      <c r="LW566" s="16"/>
      <c r="LX566" s="16"/>
      <c r="LY566" s="16"/>
      <c r="LZ566" s="16"/>
      <c r="MA566" s="16"/>
      <c r="MB566" s="16"/>
      <c r="MC566" s="16"/>
      <c r="MD566" s="16"/>
      <c r="ME566" s="16"/>
      <c r="MF566" s="16"/>
      <c r="MG566" s="16"/>
      <c r="MH566" s="16"/>
      <c r="MI566" s="16"/>
      <c r="MJ566" s="16"/>
      <c r="MK566" s="16"/>
      <c r="ML566" s="16"/>
      <c r="MM566" s="16"/>
      <c r="MN566" s="16"/>
      <c r="MO566" s="16"/>
      <c r="MP566" s="16"/>
      <c r="MQ566" s="16"/>
      <c r="MR566" s="16"/>
      <c r="MS566" s="16"/>
      <c r="MT566" s="16"/>
      <c r="MU566" s="16"/>
      <c r="MV566" s="16"/>
      <c r="MW566" s="16"/>
      <c r="MX566" s="16"/>
      <c r="MY566" s="16"/>
      <c r="MZ566" s="16"/>
      <c r="NA566" s="16"/>
      <c r="NB566" s="16"/>
      <c r="NC566" s="16"/>
      <c r="ND566" s="16"/>
      <c r="NE566" s="16"/>
      <c r="NF566" s="16"/>
      <c r="NG566" s="16"/>
      <c r="NH566" s="16"/>
      <c r="NI566" s="16"/>
      <c r="NJ566" s="16"/>
      <c r="NK566" s="16"/>
      <c r="NL566" s="16"/>
      <c r="NM566" s="16"/>
      <c r="NN566" s="16"/>
      <c r="NO566" s="16"/>
      <c r="NP566" s="16"/>
      <c r="NQ566" s="16"/>
      <c r="NR566" s="16"/>
      <c r="NS566" s="16"/>
      <c r="NT566" s="16"/>
      <c r="NU566" s="16"/>
      <c r="NV566" s="16"/>
      <c r="NW566" s="16"/>
      <c r="NX566" s="16"/>
      <c r="NY566" s="16"/>
      <c r="NZ566" s="16"/>
      <c r="OA566" s="16"/>
      <c r="OB566" s="16"/>
      <c r="OC566" s="16"/>
      <c r="OD566" s="16"/>
      <c r="OE566" s="16"/>
      <c r="OF566" s="16"/>
      <c r="OG566" s="16"/>
      <c r="OH566" s="16"/>
      <c r="OI566" s="16"/>
      <c r="OJ566" s="16"/>
      <c r="OK566" s="16"/>
      <c r="OL566" s="16"/>
      <c r="OM566" s="16"/>
      <c r="ON566" s="16"/>
      <c r="OO566" s="16"/>
      <c r="OP566" s="16"/>
      <c r="OQ566" s="16"/>
      <c r="OR566" s="16"/>
      <c r="OS566" s="16"/>
      <c r="OT566" s="16"/>
      <c r="OU566" s="16"/>
      <c r="OV566" s="16"/>
      <c r="OW566" s="16"/>
      <c r="OX566" s="16"/>
      <c r="OY566" s="16"/>
      <c r="OZ566" s="16"/>
      <c r="PA566" s="16"/>
      <c r="PB566" s="16"/>
      <c r="PC566" s="16"/>
      <c r="PD566" s="16"/>
      <c r="PE566" s="16"/>
      <c r="PF566" s="16"/>
      <c r="PG566" s="16"/>
      <c r="PH566" s="16"/>
      <c r="PI566" s="16"/>
      <c r="PJ566" s="16"/>
      <c r="PK566" s="16"/>
      <c r="PL566" s="16"/>
      <c r="PM566" s="16"/>
      <c r="PN566" s="16"/>
      <c r="PO566" s="16"/>
      <c r="PP566" s="16"/>
      <c r="PQ566" s="16"/>
      <c r="PR566" s="16"/>
      <c r="PS566" s="16"/>
      <c r="PT566" s="16"/>
      <c r="PU566" s="16"/>
      <c r="PV566" s="16"/>
      <c r="PW566" s="16"/>
      <c r="PX566" s="16"/>
      <c r="PY566" s="16"/>
      <c r="PZ566" s="16"/>
      <c r="QA566" s="16"/>
      <c r="QB566" s="16"/>
      <c r="QC566" s="16"/>
      <c r="QD566" s="16"/>
      <c r="QE566" s="16"/>
      <c r="QF566" s="16"/>
      <c r="QG566" s="16"/>
      <c r="QH566" s="16"/>
      <c r="QI566" s="16"/>
      <c r="QJ566" s="16"/>
      <c r="QK566" s="16"/>
      <c r="QL566" s="16"/>
      <c r="QM566" s="16"/>
      <c r="QN566" s="16"/>
      <c r="QO566" s="16"/>
      <c r="QP566" s="16"/>
      <c r="QQ566" s="16"/>
      <c r="QR566" s="16"/>
      <c r="QS566" s="16"/>
      <c r="QT566" s="16"/>
      <c r="QU566" s="16"/>
      <c r="QV566" s="16"/>
      <c r="QW566" s="16"/>
      <c r="QX566" s="16"/>
      <c r="QY566" s="16"/>
      <c r="QZ566" s="16"/>
      <c r="RA566" s="16"/>
      <c r="RB566" s="16"/>
      <c r="RC566" s="16"/>
      <c r="RD566" s="16"/>
      <c r="RE566" s="16"/>
      <c r="RF566" s="16"/>
      <c r="RG566" s="16"/>
      <c r="RH566" s="16"/>
      <c r="RI566" s="16"/>
      <c r="RJ566" s="16"/>
    </row>
    <row r="567" spans="32:478" x14ac:dyDescent="0.25">
      <c r="AF567" s="16"/>
      <c r="AG567" s="16"/>
      <c r="AH567" s="16"/>
      <c r="AI567" s="16"/>
      <c r="AJ567" s="16"/>
      <c r="AK567" s="16"/>
      <c r="AL567" s="16"/>
      <c r="AM567" s="16"/>
      <c r="AN567" s="16"/>
      <c r="AO567" s="16"/>
      <c r="AP567" s="16"/>
      <c r="AQ567" s="16"/>
      <c r="AR567" s="16"/>
      <c r="AS567" s="16"/>
      <c r="AT567" s="16"/>
      <c r="AU567" s="16"/>
      <c r="AV567" s="16"/>
      <c r="AW567" s="16"/>
      <c r="AX567" s="16"/>
      <c r="AY567" s="16"/>
      <c r="AZ567" s="16"/>
      <c r="BA567" s="16"/>
      <c r="BB567" s="16"/>
      <c r="BC567" s="16"/>
      <c r="BD567" s="16"/>
      <c r="BE567" s="16"/>
      <c r="BF567" s="16"/>
      <c r="BG567" s="16"/>
      <c r="BH567" s="16"/>
      <c r="BI567" s="16"/>
      <c r="BJ567" s="16"/>
      <c r="BK567" s="16"/>
      <c r="BL567" s="16"/>
      <c r="BM567" s="16"/>
      <c r="BN567" s="16"/>
      <c r="BO567" s="16"/>
      <c r="BP567" s="16"/>
      <c r="BQ567" s="16"/>
      <c r="BR567" s="16"/>
      <c r="BS567" s="16"/>
      <c r="BT567" s="16"/>
      <c r="BU567" s="16"/>
      <c r="BV567" s="16"/>
      <c r="BW567" s="16"/>
      <c r="BX567" s="16"/>
      <c r="BY567" s="16"/>
      <c r="BZ567" s="16"/>
      <c r="CA567" s="16"/>
      <c r="CB567" s="16"/>
      <c r="CC567" s="16"/>
      <c r="CD567" s="16"/>
      <c r="CE567" s="16"/>
      <c r="CF567" s="16"/>
      <c r="CG567" s="16"/>
      <c r="CH567" s="16"/>
      <c r="CI567" s="16"/>
      <c r="CJ567" s="16"/>
      <c r="CK567" s="16"/>
      <c r="CL567" s="16"/>
      <c r="CM567" s="16"/>
      <c r="CN567" s="16"/>
      <c r="CO567" s="16"/>
      <c r="CP567" s="16"/>
      <c r="CQ567" s="16"/>
      <c r="CR567" s="16"/>
      <c r="CS567" s="16"/>
      <c r="CT567" s="16"/>
      <c r="CU567" s="16"/>
      <c r="CV567" s="16"/>
      <c r="CW567" s="16"/>
      <c r="CX567" s="16"/>
      <c r="CY567" s="16"/>
      <c r="CZ567" s="16"/>
      <c r="DA567" s="16"/>
      <c r="DB567" s="16"/>
      <c r="DC567" s="16"/>
      <c r="DD567" s="16"/>
      <c r="DE567" s="16"/>
      <c r="DF567" s="16"/>
      <c r="DG567" s="16"/>
      <c r="DH567" s="16"/>
      <c r="DI567" s="16"/>
      <c r="DJ567" s="16"/>
      <c r="DK567" s="16"/>
      <c r="DL567" s="16"/>
      <c r="DM567" s="16"/>
      <c r="DN567" s="16"/>
      <c r="DO567" s="16"/>
      <c r="DP567" s="16"/>
      <c r="DQ567" s="16"/>
      <c r="DR567" s="16"/>
      <c r="DS567" s="16"/>
      <c r="DT567" s="16"/>
      <c r="DU567" s="16"/>
      <c r="DV567" s="16"/>
      <c r="DW567" s="16"/>
      <c r="DX567" s="16"/>
      <c r="DY567" s="16"/>
      <c r="DZ567" s="16"/>
      <c r="EA567" s="16"/>
      <c r="EB567" s="16"/>
      <c r="EC567" s="16"/>
      <c r="ED567" s="16"/>
      <c r="EE567" s="16"/>
      <c r="EF567" s="16"/>
      <c r="EG567" s="16"/>
      <c r="EH567" s="16"/>
      <c r="EI567" s="16"/>
      <c r="EJ567" s="16"/>
      <c r="EK567" s="16"/>
      <c r="EL567" s="16"/>
      <c r="EM567" s="16"/>
      <c r="EN567" s="16"/>
      <c r="EO567" s="16"/>
      <c r="EP567" s="16"/>
      <c r="EQ567" s="16"/>
      <c r="ER567" s="16"/>
      <c r="ES567" s="16"/>
      <c r="ET567" s="16"/>
      <c r="EU567" s="16"/>
      <c r="EV567" s="16"/>
      <c r="EW567" s="16"/>
      <c r="EX567" s="16"/>
      <c r="EY567" s="16"/>
      <c r="EZ567" s="16"/>
      <c r="FA567" s="16"/>
      <c r="FB567" s="16"/>
      <c r="FC567" s="16"/>
      <c r="FD567" s="16"/>
      <c r="FE567" s="16"/>
      <c r="FF567" s="16"/>
      <c r="FG567" s="16"/>
      <c r="FH567" s="16"/>
      <c r="FI567" s="16"/>
      <c r="FJ567" s="16"/>
      <c r="FK567" s="16"/>
      <c r="FL567" s="16"/>
      <c r="FM567" s="16"/>
      <c r="FN567" s="16"/>
      <c r="FO567" s="16"/>
      <c r="FP567" s="16"/>
      <c r="FQ567" s="16"/>
      <c r="FR567" s="16"/>
      <c r="FS567" s="16"/>
      <c r="FT567" s="16"/>
      <c r="FU567" s="16"/>
      <c r="FV567" s="16"/>
      <c r="FW567" s="16"/>
      <c r="FX567" s="16"/>
      <c r="FY567" s="16"/>
      <c r="FZ567" s="16"/>
      <c r="GA567" s="16"/>
      <c r="GB567" s="16"/>
      <c r="GC567" s="16"/>
      <c r="GD567" s="16"/>
      <c r="GE567" s="16"/>
      <c r="GF567" s="16"/>
      <c r="GG567" s="16"/>
      <c r="GH567" s="16"/>
      <c r="GI567" s="16"/>
      <c r="GJ567" s="16"/>
      <c r="GK567" s="16"/>
      <c r="GL567" s="16"/>
      <c r="GM567" s="16"/>
      <c r="GN567" s="16"/>
      <c r="GO567" s="16"/>
      <c r="GP567" s="16"/>
      <c r="GQ567" s="16"/>
      <c r="GR567" s="16"/>
      <c r="GS567" s="16"/>
      <c r="GT567" s="16"/>
      <c r="GU567" s="16"/>
      <c r="GV567" s="16"/>
      <c r="GW567" s="16"/>
      <c r="GX567" s="16"/>
      <c r="GY567" s="16"/>
      <c r="GZ567" s="16"/>
      <c r="HA567" s="16"/>
      <c r="HB567" s="16"/>
      <c r="HC567" s="16"/>
      <c r="HD567" s="16"/>
      <c r="HE567" s="16"/>
      <c r="HF567" s="16"/>
      <c r="HG567" s="16"/>
      <c r="HH567" s="16"/>
      <c r="HI567" s="16"/>
      <c r="HJ567" s="16"/>
      <c r="HK567" s="16"/>
      <c r="HL567" s="16"/>
      <c r="HM567" s="16"/>
      <c r="HN567" s="16"/>
      <c r="HO567" s="16"/>
      <c r="HP567" s="16"/>
      <c r="HQ567" s="16"/>
      <c r="HR567" s="16"/>
      <c r="HS567" s="16"/>
      <c r="HT567" s="16"/>
      <c r="HU567" s="16"/>
      <c r="HV567" s="16"/>
      <c r="HW567" s="16"/>
      <c r="HX567" s="16"/>
      <c r="HY567" s="16"/>
      <c r="HZ567" s="16"/>
      <c r="IA567" s="16"/>
      <c r="IB567" s="16"/>
      <c r="IC567" s="16"/>
      <c r="ID567" s="16"/>
      <c r="IE567" s="16"/>
      <c r="IF567" s="16"/>
      <c r="IG567" s="16"/>
      <c r="IH567" s="16"/>
      <c r="II567" s="16"/>
      <c r="IJ567" s="16"/>
      <c r="IK567" s="16"/>
      <c r="IL567" s="16"/>
      <c r="IM567" s="16"/>
      <c r="IN567" s="16"/>
      <c r="IO567" s="16"/>
      <c r="IP567" s="16"/>
      <c r="IQ567" s="16"/>
      <c r="IR567" s="16"/>
      <c r="IS567" s="16"/>
      <c r="IT567" s="16"/>
      <c r="IU567" s="16"/>
      <c r="IV567" s="16"/>
      <c r="IW567" s="16"/>
      <c r="IX567" s="16"/>
      <c r="IY567" s="16"/>
      <c r="IZ567" s="16"/>
      <c r="JA567" s="16"/>
      <c r="JB567" s="16"/>
      <c r="JC567" s="16"/>
      <c r="JD567" s="16"/>
      <c r="JE567" s="16"/>
      <c r="JF567" s="16"/>
      <c r="JG567" s="16"/>
      <c r="JH567" s="16"/>
      <c r="JI567" s="16"/>
      <c r="JJ567" s="16"/>
      <c r="JK567" s="16"/>
      <c r="JL567" s="16"/>
      <c r="JM567" s="16"/>
      <c r="JN567" s="16"/>
      <c r="JO567" s="16"/>
      <c r="JP567" s="16"/>
      <c r="JQ567" s="16"/>
      <c r="JR567" s="16"/>
      <c r="JS567" s="16"/>
      <c r="JT567" s="16"/>
      <c r="JU567" s="16"/>
      <c r="JV567" s="16"/>
      <c r="JW567" s="16"/>
      <c r="JX567" s="16"/>
      <c r="JY567" s="16"/>
      <c r="JZ567" s="16"/>
      <c r="KA567" s="16"/>
      <c r="KB567" s="16"/>
      <c r="KC567" s="16"/>
      <c r="KD567" s="16"/>
      <c r="KE567" s="16"/>
      <c r="KF567" s="16"/>
      <c r="KG567" s="16"/>
      <c r="KH567" s="16"/>
      <c r="KI567" s="16"/>
      <c r="KJ567" s="16"/>
      <c r="KK567" s="16"/>
      <c r="KL567" s="16"/>
      <c r="KM567" s="16"/>
      <c r="KN567" s="16"/>
      <c r="KO567" s="16"/>
      <c r="KP567" s="16"/>
      <c r="KQ567" s="16"/>
      <c r="KR567" s="16"/>
      <c r="KS567" s="16"/>
      <c r="KT567" s="16"/>
      <c r="KU567" s="16"/>
      <c r="KV567" s="16"/>
      <c r="KW567" s="16"/>
      <c r="KX567" s="16"/>
      <c r="KY567" s="16"/>
      <c r="KZ567" s="16"/>
      <c r="LA567" s="16"/>
      <c r="LB567" s="16"/>
      <c r="LC567" s="16"/>
      <c r="LD567" s="16"/>
      <c r="LE567" s="16"/>
      <c r="LF567" s="16"/>
      <c r="LG567" s="16"/>
      <c r="LH567" s="16"/>
      <c r="LI567" s="16"/>
      <c r="LJ567" s="16"/>
      <c r="LK567" s="16"/>
      <c r="LL567" s="16"/>
      <c r="LM567" s="16"/>
      <c r="LN567" s="16"/>
      <c r="LO567" s="16"/>
      <c r="LP567" s="16"/>
      <c r="LQ567" s="16"/>
      <c r="LR567" s="16"/>
      <c r="LS567" s="16"/>
      <c r="LT567" s="16"/>
      <c r="LU567" s="16"/>
      <c r="LV567" s="16"/>
      <c r="LW567" s="16"/>
      <c r="LX567" s="16"/>
      <c r="LY567" s="16"/>
      <c r="LZ567" s="16"/>
      <c r="MA567" s="16"/>
      <c r="MB567" s="16"/>
      <c r="MC567" s="16"/>
      <c r="MD567" s="16"/>
      <c r="ME567" s="16"/>
      <c r="MF567" s="16"/>
      <c r="MG567" s="16"/>
      <c r="MH567" s="16"/>
      <c r="MI567" s="16"/>
      <c r="MJ567" s="16"/>
      <c r="MK567" s="16"/>
      <c r="ML567" s="16"/>
      <c r="MM567" s="16"/>
      <c r="MN567" s="16"/>
      <c r="MO567" s="16"/>
      <c r="MP567" s="16"/>
      <c r="MQ567" s="16"/>
      <c r="MR567" s="16"/>
      <c r="MS567" s="16"/>
      <c r="MT567" s="16"/>
      <c r="MU567" s="16"/>
      <c r="MV567" s="16"/>
      <c r="MW567" s="16"/>
      <c r="MX567" s="16"/>
      <c r="MY567" s="16"/>
      <c r="MZ567" s="16"/>
      <c r="NA567" s="16"/>
      <c r="NB567" s="16"/>
      <c r="NC567" s="16"/>
      <c r="ND567" s="16"/>
      <c r="NE567" s="16"/>
      <c r="NF567" s="16"/>
      <c r="NG567" s="16"/>
      <c r="NH567" s="16"/>
      <c r="NI567" s="16"/>
      <c r="NJ567" s="16"/>
      <c r="NK567" s="16"/>
      <c r="NL567" s="16"/>
      <c r="NM567" s="16"/>
      <c r="NN567" s="16"/>
      <c r="NO567" s="16"/>
      <c r="NP567" s="16"/>
      <c r="NQ567" s="16"/>
      <c r="NR567" s="16"/>
      <c r="NS567" s="16"/>
      <c r="NT567" s="16"/>
      <c r="NU567" s="16"/>
      <c r="NV567" s="16"/>
      <c r="NW567" s="16"/>
      <c r="NX567" s="16"/>
      <c r="NY567" s="16"/>
      <c r="NZ567" s="16"/>
      <c r="OA567" s="16"/>
      <c r="OB567" s="16"/>
      <c r="OC567" s="16"/>
      <c r="OD567" s="16"/>
      <c r="OE567" s="16"/>
      <c r="OF567" s="16"/>
      <c r="OG567" s="16"/>
      <c r="OH567" s="16"/>
      <c r="OI567" s="16"/>
      <c r="OJ567" s="16"/>
      <c r="OK567" s="16"/>
      <c r="OL567" s="16"/>
      <c r="OM567" s="16"/>
      <c r="ON567" s="16"/>
      <c r="OO567" s="16"/>
      <c r="OP567" s="16"/>
      <c r="OQ567" s="16"/>
      <c r="OR567" s="16"/>
      <c r="OS567" s="16"/>
      <c r="OT567" s="16"/>
      <c r="OU567" s="16"/>
      <c r="OV567" s="16"/>
      <c r="OW567" s="16"/>
      <c r="OX567" s="16"/>
      <c r="OY567" s="16"/>
      <c r="OZ567" s="16"/>
      <c r="PA567" s="16"/>
      <c r="PB567" s="16"/>
      <c r="PC567" s="16"/>
      <c r="PD567" s="16"/>
      <c r="PE567" s="16"/>
      <c r="PF567" s="16"/>
      <c r="PG567" s="16"/>
      <c r="PH567" s="16"/>
      <c r="PI567" s="16"/>
      <c r="PJ567" s="16"/>
      <c r="PK567" s="16"/>
      <c r="PL567" s="16"/>
      <c r="PM567" s="16"/>
      <c r="PN567" s="16"/>
      <c r="PO567" s="16"/>
      <c r="PP567" s="16"/>
      <c r="PQ567" s="16"/>
      <c r="PR567" s="16"/>
      <c r="PS567" s="16"/>
      <c r="PT567" s="16"/>
      <c r="PU567" s="16"/>
      <c r="PV567" s="16"/>
      <c r="PW567" s="16"/>
      <c r="PX567" s="16"/>
      <c r="PY567" s="16"/>
      <c r="PZ567" s="16"/>
      <c r="QA567" s="16"/>
      <c r="QB567" s="16"/>
      <c r="QC567" s="16"/>
      <c r="QD567" s="16"/>
      <c r="QE567" s="16"/>
      <c r="QF567" s="16"/>
      <c r="QG567" s="16"/>
      <c r="QH567" s="16"/>
      <c r="QI567" s="16"/>
      <c r="QJ567" s="16"/>
      <c r="QK567" s="16"/>
      <c r="QL567" s="16"/>
      <c r="QM567" s="16"/>
      <c r="QN567" s="16"/>
      <c r="QO567" s="16"/>
      <c r="QP567" s="16"/>
      <c r="QQ567" s="16"/>
      <c r="QR567" s="16"/>
      <c r="QS567" s="16"/>
      <c r="QT567" s="16"/>
      <c r="QU567" s="16"/>
      <c r="QV567" s="16"/>
      <c r="QW567" s="16"/>
      <c r="QX567" s="16"/>
      <c r="QY567" s="16"/>
      <c r="QZ567" s="16"/>
      <c r="RA567" s="16"/>
      <c r="RB567" s="16"/>
      <c r="RC567" s="16"/>
      <c r="RD567" s="16"/>
      <c r="RE567" s="16"/>
      <c r="RF567" s="16"/>
      <c r="RG567" s="16"/>
      <c r="RH567" s="16"/>
      <c r="RI567" s="16"/>
      <c r="RJ567" s="16"/>
    </row>
    <row r="568" spans="32:478" x14ac:dyDescent="0.25">
      <c r="AF568" s="16"/>
      <c r="AG568" s="16"/>
      <c r="AH568" s="16"/>
      <c r="AI568" s="16"/>
      <c r="AJ568" s="16"/>
      <c r="AK568" s="16"/>
      <c r="AL568" s="16"/>
      <c r="AM568" s="16"/>
      <c r="AN568" s="16"/>
      <c r="AO568" s="16"/>
      <c r="AP568" s="16"/>
      <c r="AQ568" s="16"/>
      <c r="AR568" s="16"/>
      <c r="AS568" s="16"/>
      <c r="AT568" s="16"/>
      <c r="AU568" s="16"/>
      <c r="AV568" s="16"/>
      <c r="AW568" s="16"/>
      <c r="AX568" s="16"/>
      <c r="AY568" s="16"/>
      <c r="AZ568" s="16"/>
      <c r="BA568" s="16"/>
      <c r="BB568" s="16"/>
      <c r="BC568" s="16"/>
      <c r="BD568" s="16"/>
      <c r="BE568" s="16"/>
      <c r="BF568" s="16"/>
      <c r="BG568" s="16"/>
      <c r="BH568" s="16"/>
      <c r="BI568" s="16"/>
      <c r="BJ568" s="16"/>
      <c r="BK568" s="16"/>
      <c r="BL568" s="16"/>
      <c r="BM568" s="16"/>
      <c r="BN568" s="16"/>
      <c r="BO568" s="16"/>
      <c r="BP568" s="16"/>
      <c r="BQ568" s="16"/>
      <c r="BR568" s="16"/>
      <c r="BS568" s="16"/>
      <c r="BT568" s="16"/>
      <c r="BU568" s="16"/>
      <c r="BV568" s="16"/>
      <c r="BW568" s="16"/>
      <c r="BX568" s="16"/>
      <c r="BY568" s="16"/>
      <c r="BZ568" s="16"/>
      <c r="CA568" s="16"/>
      <c r="CB568" s="16"/>
      <c r="CC568" s="16"/>
      <c r="CD568" s="16"/>
      <c r="CE568" s="16"/>
      <c r="CF568" s="16"/>
      <c r="CG568" s="16"/>
      <c r="CH568" s="16"/>
      <c r="CI568" s="16"/>
      <c r="CJ568" s="16"/>
      <c r="CK568" s="16"/>
      <c r="CL568" s="16"/>
      <c r="CM568" s="16"/>
      <c r="CN568" s="16"/>
      <c r="CO568" s="16"/>
      <c r="CP568" s="16"/>
      <c r="CQ568" s="16"/>
      <c r="CR568" s="16"/>
      <c r="CS568" s="16"/>
      <c r="CT568" s="16"/>
      <c r="CU568" s="16"/>
      <c r="CV568" s="16"/>
      <c r="CW568" s="16"/>
      <c r="CX568" s="16"/>
      <c r="CY568" s="16"/>
      <c r="CZ568" s="16"/>
      <c r="DA568" s="16"/>
      <c r="DB568" s="16"/>
      <c r="DC568" s="16"/>
      <c r="DD568" s="16"/>
      <c r="DE568" s="16"/>
      <c r="DF568" s="16"/>
      <c r="DG568" s="16"/>
      <c r="DH568" s="16"/>
      <c r="DI568" s="16"/>
      <c r="DJ568" s="16"/>
      <c r="DK568" s="16"/>
      <c r="DL568" s="16"/>
      <c r="DM568" s="16"/>
      <c r="DN568" s="16"/>
      <c r="DO568" s="16"/>
      <c r="DP568" s="16"/>
      <c r="DQ568" s="16"/>
      <c r="DR568" s="16"/>
      <c r="DS568" s="16"/>
      <c r="DT568" s="16"/>
      <c r="DU568" s="16"/>
      <c r="DV568" s="16"/>
      <c r="DW568" s="16"/>
      <c r="DX568" s="16"/>
      <c r="DY568" s="16"/>
      <c r="DZ568" s="16"/>
      <c r="EA568" s="16"/>
      <c r="EB568" s="16"/>
      <c r="EC568" s="16"/>
      <c r="ED568" s="16"/>
      <c r="EE568" s="16"/>
      <c r="EF568" s="16"/>
      <c r="EG568" s="16"/>
      <c r="EH568" s="16"/>
      <c r="EI568" s="16"/>
      <c r="EJ568" s="16"/>
      <c r="EK568" s="16"/>
      <c r="EL568" s="16"/>
      <c r="EM568" s="16"/>
      <c r="EN568" s="16"/>
      <c r="EO568" s="16"/>
      <c r="EP568" s="16"/>
      <c r="EQ568" s="16"/>
      <c r="ER568" s="16"/>
      <c r="ES568" s="16"/>
      <c r="ET568" s="16"/>
      <c r="EU568" s="16"/>
      <c r="EV568" s="16"/>
      <c r="EW568" s="16"/>
      <c r="EX568" s="16"/>
      <c r="EY568" s="16"/>
      <c r="EZ568" s="16"/>
      <c r="FA568" s="16"/>
      <c r="FB568" s="16"/>
      <c r="FC568" s="16"/>
      <c r="FD568" s="16"/>
      <c r="FE568" s="16"/>
      <c r="FF568" s="16"/>
      <c r="FG568" s="16"/>
      <c r="FH568" s="16"/>
      <c r="FI568" s="16"/>
      <c r="FJ568" s="16"/>
      <c r="FK568" s="16"/>
      <c r="FL568" s="16"/>
      <c r="FM568" s="16"/>
      <c r="FN568" s="16"/>
      <c r="FO568" s="16"/>
      <c r="FP568" s="16"/>
      <c r="FQ568" s="16"/>
      <c r="FR568" s="16"/>
      <c r="FS568" s="16"/>
      <c r="FT568" s="16"/>
      <c r="FU568" s="16"/>
      <c r="FV568" s="16"/>
      <c r="FW568" s="16"/>
      <c r="FX568" s="16"/>
      <c r="FY568" s="16"/>
      <c r="FZ568" s="16"/>
      <c r="GA568" s="16"/>
      <c r="GB568" s="16"/>
      <c r="GC568" s="16"/>
      <c r="GD568" s="16"/>
      <c r="GE568" s="16"/>
      <c r="GF568" s="16"/>
      <c r="GG568" s="16"/>
      <c r="GH568" s="16"/>
      <c r="GI568" s="16"/>
      <c r="GJ568" s="16"/>
      <c r="GK568" s="16"/>
      <c r="GL568" s="16"/>
      <c r="GM568" s="16"/>
      <c r="GN568" s="16"/>
      <c r="GO568" s="16"/>
      <c r="GP568" s="16"/>
      <c r="GQ568" s="16"/>
      <c r="GR568" s="16"/>
      <c r="GS568" s="16"/>
      <c r="GT568" s="16"/>
      <c r="GU568" s="16"/>
      <c r="GV568" s="16"/>
      <c r="GW568" s="16"/>
      <c r="GX568" s="16"/>
      <c r="GY568" s="16"/>
      <c r="GZ568" s="16"/>
      <c r="HA568" s="16"/>
      <c r="HB568" s="16"/>
      <c r="HC568" s="16"/>
      <c r="HD568" s="16"/>
      <c r="HE568" s="16"/>
      <c r="HF568" s="16"/>
      <c r="HG568" s="16"/>
      <c r="HH568" s="16"/>
      <c r="HI568" s="16"/>
      <c r="HJ568" s="16"/>
      <c r="HK568" s="16"/>
      <c r="HL568" s="16"/>
      <c r="HM568" s="16"/>
      <c r="HN568" s="16"/>
      <c r="HO568" s="16"/>
      <c r="HP568" s="16"/>
      <c r="HQ568" s="16"/>
      <c r="HR568" s="16"/>
      <c r="HS568" s="16"/>
      <c r="HT568" s="16"/>
      <c r="HU568" s="16"/>
      <c r="HV568" s="16"/>
      <c r="HW568" s="16"/>
      <c r="HX568" s="16"/>
      <c r="HY568" s="16"/>
      <c r="HZ568" s="16"/>
      <c r="IA568" s="16"/>
      <c r="IB568" s="16"/>
      <c r="IC568" s="16"/>
      <c r="ID568" s="16"/>
      <c r="IE568" s="16"/>
      <c r="IF568" s="16"/>
      <c r="IG568" s="16"/>
      <c r="IH568" s="16"/>
      <c r="II568" s="16"/>
      <c r="IJ568" s="16"/>
      <c r="IK568" s="16"/>
      <c r="IL568" s="16"/>
      <c r="IM568" s="16"/>
      <c r="IN568" s="16"/>
      <c r="IO568" s="16"/>
      <c r="IP568" s="16"/>
      <c r="IQ568" s="16"/>
      <c r="IR568" s="16"/>
      <c r="IS568" s="16"/>
      <c r="IT568" s="16"/>
      <c r="IU568" s="16"/>
      <c r="IV568" s="16"/>
      <c r="IW568" s="16"/>
      <c r="IX568" s="16"/>
      <c r="IY568" s="16"/>
      <c r="IZ568" s="16"/>
      <c r="JA568" s="16"/>
      <c r="JB568" s="16"/>
      <c r="JC568" s="16"/>
      <c r="JD568" s="16"/>
      <c r="JE568" s="16"/>
      <c r="JF568" s="16"/>
      <c r="JG568" s="16"/>
      <c r="JH568" s="16"/>
      <c r="JI568" s="16"/>
      <c r="JJ568" s="16"/>
      <c r="JK568" s="16"/>
      <c r="JL568" s="16"/>
      <c r="JM568" s="16"/>
      <c r="JN568" s="16"/>
      <c r="JO568" s="16"/>
      <c r="JP568" s="16"/>
      <c r="JQ568" s="16"/>
      <c r="JR568" s="16"/>
      <c r="JS568" s="16"/>
      <c r="JT568" s="16"/>
      <c r="JU568" s="16"/>
      <c r="JV568" s="16"/>
      <c r="JW568" s="16"/>
      <c r="JX568" s="16"/>
      <c r="JY568" s="16"/>
      <c r="JZ568" s="16"/>
      <c r="KA568" s="16"/>
      <c r="KB568" s="16"/>
      <c r="KC568" s="16"/>
      <c r="KD568" s="16"/>
      <c r="KE568" s="16"/>
      <c r="KF568" s="16"/>
      <c r="KG568" s="16"/>
      <c r="KH568" s="16"/>
      <c r="KI568" s="16"/>
      <c r="KJ568" s="16"/>
      <c r="KK568" s="16"/>
      <c r="KL568" s="16"/>
      <c r="KM568" s="16"/>
      <c r="KN568" s="16"/>
      <c r="KO568" s="16"/>
      <c r="KP568" s="16"/>
      <c r="KQ568" s="16"/>
      <c r="KR568" s="16"/>
      <c r="KS568" s="16"/>
      <c r="KT568" s="16"/>
      <c r="KU568" s="16"/>
      <c r="KV568" s="16"/>
      <c r="KW568" s="16"/>
      <c r="KX568" s="16"/>
      <c r="KY568" s="16"/>
      <c r="KZ568" s="16"/>
      <c r="LA568" s="16"/>
      <c r="LB568" s="16"/>
      <c r="LC568" s="16"/>
      <c r="LD568" s="16"/>
      <c r="LE568" s="16"/>
      <c r="LF568" s="16"/>
      <c r="LG568" s="16"/>
      <c r="LH568" s="16"/>
      <c r="LI568" s="16"/>
      <c r="LJ568" s="16"/>
      <c r="LK568" s="16"/>
      <c r="LL568" s="16"/>
      <c r="LM568" s="16"/>
      <c r="LN568" s="16"/>
      <c r="LO568" s="16"/>
      <c r="LP568" s="16"/>
      <c r="LQ568" s="16"/>
      <c r="LR568" s="16"/>
      <c r="LS568" s="16"/>
      <c r="LT568" s="16"/>
      <c r="LU568" s="16"/>
      <c r="LV568" s="16"/>
      <c r="LW568" s="16"/>
      <c r="LX568" s="16"/>
      <c r="LY568" s="16"/>
      <c r="LZ568" s="16"/>
      <c r="MA568" s="16"/>
      <c r="MB568" s="16"/>
      <c r="MC568" s="16"/>
      <c r="MD568" s="16"/>
      <c r="ME568" s="16"/>
      <c r="MF568" s="16"/>
      <c r="MG568" s="16"/>
      <c r="MH568" s="16"/>
      <c r="MI568" s="16"/>
      <c r="MJ568" s="16"/>
      <c r="MK568" s="16"/>
      <c r="ML568" s="16"/>
      <c r="MM568" s="16"/>
      <c r="MN568" s="16"/>
      <c r="MO568" s="16"/>
      <c r="MP568" s="16"/>
      <c r="MQ568" s="16"/>
      <c r="MR568" s="16"/>
      <c r="MS568" s="16"/>
      <c r="MT568" s="16"/>
      <c r="MU568" s="16"/>
      <c r="MV568" s="16"/>
      <c r="MW568" s="16"/>
      <c r="MX568" s="16"/>
      <c r="MY568" s="16"/>
      <c r="MZ568" s="16"/>
      <c r="NA568" s="16"/>
      <c r="NB568" s="16"/>
      <c r="NC568" s="16"/>
      <c r="ND568" s="16"/>
      <c r="NE568" s="16"/>
      <c r="NF568" s="16"/>
      <c r="NG568" s="16"/>
      <c r="NH568" s="16"/>
      <c r="NI568" s="16"/>
      <c r="NJ568" s="16"/>
      <c r="NK568" s="16"/>
      <c r="NL568" s="16"/>
      <c r="NM568" s="16"/>
      <c r="NN568" s="16"/>
      <c r="NO568" s="16"/>
      <c r="NP568" s="16"/>
      <c r="NQ568" s="16"/>
      <c r="NR568" s="16"/>
      <c r="NS568" s="16"/>
      <c r="NT568" s="16"/>
      <c r="NU568" s="16"/>
      <c r="NV568" s="16"/>
      <c r="NW568" s="16"/>
      <c r="NX568" s="16"/>
      <c r="NY568" s="16"/>
      <c r="NZ568" s="16"/>
      <c r="OA568" s="16"/>
      <c r="OB568" s="16"/>
      <c r="OC568" s="16"/>
      <c r="OD568" s="16"/>
      <c r="OE568" s="16"/>
      <c r="OF568" s="16"/>
      <c r="OG568" s="16"/>
      <c r="OH568" s="16"/>
      <c r="OI568" s="16"/>
      <c r="OJ568" s="16"/>
      <c r="OK568" s="16"/>
      <c r="OL568" s="16"/>
      <c r="OM568" s="16"/>
      <c r="ON568" s="16"/>
      <c r="OO568" s="16"/>
      <c r="OP568" s="16"/>
      <c r="OQ568" s="16"/>
      <c r="OR568" s="16"/>
      <c r="OS568" s="16"/>
      <c r="OT568" s="16"/>
      <c r="OU568" s="16"/>
      <c r="OV568" s="16"/>
      <c r="OW568" s="16"/>
      <c r="OX568" s="16"/>
      <c r="OY568" s="16"/>
      <c r="OZ568" s="16"/>
      <c r="PA568" s="16"/>
      <c r="PB568" s="16"/>
      <c r="PC568" s="16"/>
      <c r="PD568" s="16"/>
      <c r="PE568" s="16"/>
      <c r="PF568" s="16"/>
      <c r="PG568" s="16"/>
      <c r="PH568" s="16"/>
      <c r="PI568" s="16"/>
      <c r="PJ568" s="16"/>
      <c r="PK568" s="16"/>
      <c r="PL568" s="16"/>
      <c r="PM568" s="16"/>
      <c r="PN568" s="16"/>
      <c r="PO568" s="16"/>
      <c r="PP568" s="16"/>
      <c r="PQ568" s="16"/>
      <c r="PR568" s="16"/>
      <c r="PS568" s="16"/>
      <c r="PT568" s="16"/>
      <c r="PU568" s="16"/>
      <c r="PV568" s="16"/>
      <c r="PW568" s="16"/>
      <c r="PX568" s="16"/>
      <c r="PY568" s="16"/>
      <c r="PZ568" s="16"/>
      <c r="QA568" s="16"/>
      <c r="QB568" s="16"/>
      <c r="QC568" s="16"/>
      <c r="QD568" s="16"/>
      <c r="QE568" s="16"/>
      <c r="QF568" s="16"/>
      <c r="QG568" s="16"/>
      <c r="QH568" s="16"/>
      <c r="QI568" s="16"/>
      <c r="QJ568" s="16"/>
      <c r="QK568" s="16"/>
      <c r="QL568" s="16"/>
      <c r="QM568" s="16"/>
      <c r="QN568" s="16"/>
      <c r="QO568" s="16"/>
      <c r="QP568" s="16"/>
      <c r="QQ568" s="16"/>
      <c r="QR568" s="16"/>
      <c r="QS568" s="16"/>
      <c r="QT568" s="16"/>
      <c r="QU568" s="16"/>
      <c r="QV568" s="16"/>
      <c r="QW568" s="16"/>
      <c r="QX568" s="16"/>
      <c r="QY568" s="16"/>
      <c r="QZ568" s="16"/>
      <c r="RA568" s="16"/>
      <c r="RB568" s="16"/>
      <c r="RC568" s="16"/>
      <c r="RD568" s="16"/>
      <c r="RE568" s="16"/>
      <c r="RF568" s="16"/>
      <c r="RG568" s="16"/>
      <c r="RH568" s="16"/>
      <c r="RI568" s="16"/>
      <c r="RJ568" s="16"/>
    </row>
    <row r="569" spans="32:478" x14ac:dyDescent="0.25">
      <c r="AF569" s="16"/>
      <c r="AG569" s="16"/>
      <c r="AH569" s="16"/>
      <c r="AI569" s="16"/>
      <c r="AJ569" s="16"/>
      <c r="AK569" s="16"/>
      <c r="AL569" s="16"/>
      <c r="AM569" s="16"/>
      <c r="AN569" s="16"/>
      <c r="AO569" s="16"/>
      <c r="AP569" s="16"/>
      <c r="AQ569" s="16"/>
      <c r="AR569" s="16"/>
      <c r="AS569" s="16"/>
      <c r="AT569" s="16"/>
      <c r="AU569" s="16"/>
      <c r="AV569" s="16"/>
      <c r="AW569" s="16"/>
      <c r="AX569" s="16"/>
      <c r="AY569" s="16"/>
      <c r="AZ569" s="16"/>
      <c r="BA569" s="16"/>
      <c r="BB569" s="16"/>
      <c r="BC569" s="16"/>
      <c r="BD569" s="16"/>
      <c r="BE569" s="16"/>
      <c r="BF569" s="16"/>
      <c r="BG569" s="16"/>
      <c r="BH569" s="16"/>
      <c r="BI569" s="16"/>
      <c r="BJ569" s="16"/>
      <c r="BK569" s="16"/>
      <c r="BL569" s="16"/>
      <c r="BM569" s="16"/>
      <c r="BN569" s="16"/>
      <c r="BO569" s="16"/>
      <c r="BP569" s="16"/>
      <c r="BQ569" s="16"/>
      <c r="BR569" s="16"/>
      <c r="BS569" s="16"/>
      <c r="BT569" s="16"/>
      <c r="BU569" s="16"/>
      <c r="BV569" s="16"/>
      <c r="BW569" s="16"/>
      <c r="BX569" s="16"/>
      <c r="BY569" s="16"/>
      <c r="BZ569" s="16"/>
      <c r="CA569" s="16"/>
      <c r="CB569" s="16"/>
      <c r="CC569" s="16"/>
      <c r="CD569" s="16"/>
      <c r="CE569" s="16"/>
      <c r="CF569" s="16"/>
      <c r="CG569" s="16"/>
      <c r="CH569" s="16"/>
      <c r="CI569" s="16"/>
      <c r="CJ569" s="16"/>
      <c r="CK569" s="16"/>
      <c r="CL569" s="16"/>
      <c r="CM569" s="16"/>
      <c r="CN569" s="16"/>
      <c r="CO569" s="16"/>
      <c r="CP569" s="16"/>
      <c r="CQ569" s="16"/>
      <c r="CR569" s="16"/>
      <c r="CS569" s="16"/>
      <c r="CT569" s="16"/>
      <c r="CU569" s="16"/>
      <c r="CV569" s="16"/>
      <c r="CW569" s="16"/>
      <c r="CX569" s="16"/>
      <c r="CY569" s="16"/>
      <c r="CZ569" s="16"/>
      <c r="DA569" s="16"/>
      <c r="DB569" s="16"/>
      <c r="DC569" s="16"/>
      <c r="DD569" s="16"/>
      <c r="DE569" s="16"/>
      <c r="DF569" s="16"/>
      <c r="DG569" s="16"/>
      <c r="DH569" s="16"/>
      <c r="DI569" s="16"/>
      <c r="DJ569" s="16"/>
      <c r="DK569" s="16"/>
      <c r="DL569" s="16"/>
      <c r="DM569" s="16"/>
      <c r="DN569" s="16"/>
      <c r="DO569" s="16"/>
      <c r="DP569" s="16"/>
      <c r="DQ569" s="16"/>
      <c r="DR569" s="16"/>
      <c r="DS569" s="16"/>
      <c r="DT569" s="16"/>
      <c r="DU569" s="16"/>
      <c r="DV569" s="16"/>
      <c r="DW569" s="16"/>
      <c r="DX569" s="16"/>
      <c r="DY569" s="16"/>
      <c r="DZ569" s="16"/>
      <c r="EA569" s="16"/>
      <c r="EB569" s="16"/>
      <c r="EC569" s="16"/>
      <c r="ED569" s="16"/>
      <c r="EE569" s="16"/>
      <c r="EF569" s="16"/>
      <c r="EG569" s="16"/>
      <c r="EH569" s="16"/>
      <c r="EI569" s="16"/>
      <c r="EJ569" s="16"/>
      <c r="EK569" s="16"/>
      <c r="EL569" s="16"/>
      <c r="EM569" s="16"/>
      <c r="EN569" s="16"/>
      <c r="EO569" s="16"/>
      <c r="EP569" s="16"/>
      <c r="EQ569" s="16"/>
      <c r="ER569" s="16"/>
      <c r="ES569" s="16"/>
      <c r="ET569" s="16"/>
      <c r="EU569" s="16"/>
      <c r="EV569" s="16"/>
      <c r="EW569" s="16"/>
      <c r="EX569" s="16"/>
      <c r="EY569" s="16"/>
      <c r="EZ569" s="16"/>
      <c r="FA569" s="16"/>
      <c r="FB569" s="16"/>
      <c r="FC569" s="16"/>
      <c r="FD569" s="16"/>
      <c r="FE569" s="16"/>
      <c r="FF569" s="16"/>
      <c r="FG569" s="16"/>
      <c r="FH569" s="16"/>
      <c r="FI569" s="16"/>
      <c r="FJ569" s="16"/>
      <c r="FK569" s="16"/>
      <c r="FL569" s="16"/>
      <c r="FM569" s="16"/>
      <c r="FN569" s="16"/>
      <c r="FO569" s="16"/>
      <c r="FP569" s="16"/>
      <c r="FQ569" s="16"/>
      <c r="FR569" s="16"/>
      <c r="FS569" s="16"/>
      <c r="FT569" s="16"/>
      <c r="FU569" s="16"/>
      <c r="FV569" s="16"/>
      <c r="FW569" s="16"/>
      <c r="FX569" s="16"/>
      <c r="FY569" s="16"/>
      <c r="FZ569" s="16"/>
      <c r="GA569" s="16"/>
      <c r="GB569" s="16"/>
      <c r="GC569" s="16"/>
      <c r="GD569" s="16"/>
      <c r="GE569" s="16"/>
      <c r="GF569" s="16"/>
      <c r="GG569" s="16"/>
      <c r="GH569" s="16"/>
      <c r="GI569" s="16"/>
      <c r="GJ569" s="16"/>
      <c r="GK569" s="16"/>
      <c r="GL569" s="16"/>
      <c r="GM569" s="16"/>
      <c r="GN569" s="16"/>
      <c r="GO569" s="16"/>
      <c r="GP569" s="16"/>
      <c r="GQ569" s="16"/>
      <c r="GR569" s="16"/>
      <c r="GS569" s="16"/>
      <c r="GT569" s="16"/>
      <c r="GU569" s="16"/>
      <c r="GV569" s="16"/>
      <c r="GW569" s="16"/>
      <c r="GX569" s="16"/>
      <c r="GY569" s="16"/>
      <c r="GZ569" s="16"/>
      <c r="HA569" s="16"/>
      <c r="HB569" s="16"/>
      <c r="HC569" s="16"/>
      <c r="HD569" s="16"/>
      <c r="HE569" s="16"/>
      <c r="HF569" s="16"/>
      <c r="HG569" s="16"/>
      <c r="HH569" s="16"/>
      <c r="HI569" s="16"/>
      <c r="HJ569" s="16"/>
      <c r="HK569" s="16"/>
      <c r="HL569" s="16"/>
      <c r="HM569" s="16"/>
      <c r="HN569" s="16"/>
      <c r="HO569" s="16"/>
      <c r="HP569" s="16"/>
      <c r="HQ569" s="16"/>
      <c r="HR569" s="16"/>
      <c r="HS569" s="16"/>
      <c r="HT569" s="16"/>
      <c r="HU569" s="16"/>
      <c r="HV569" s="16"/>
      <c r="HW569" s="16"/>
      <c r="HX569" s="16"/>
      <c r="HY569" s="16"/>
      <c r="HZ569" s="16"/>
      <c r="IA569" s="16"/>
      <c r="IB569" s="16"/>
      <c r="IC569" s="16"/>
      <c r="ID569" s="16"/>
      <c r="IE569" s="16"/>
      <c r="IF569" s="16"/>
      <c r="IG569" s="16"/>
      <c r="IH569" s="16"/>
      <c r="II569" s="16"/>
      <c r="IJ569" s="16"/>
      <c r="IK569" s="16"/>
      <c r="IL569" s="16"/>
      <c r="IM569" s="16"/>
      <c r="IN569" s="16"/>
      <c r="IO569" s="16"/>
      <c r="IP569" s="16"/>
      <c r="IQ569" s="16"/>
      <c r="IR569" s="16"/>
      <c r="IS569" s="16"/>
      <c r="IT569" s="16"/>
      <c r="IU569" s="16"/>
      <c r="IV569" s="16"/>
      <c r="IW569" s="16"/>
      <c r="IX569" s="16"/>
      <c r="IY569" s="16"/>
      <c r="IZ569" s="16"/>
      <c r="JA569" s="16"/>
      <c r="JB569" s="16"/>
      <c r="JC569" s="16"/>
      <c r="JD569" s="16"/>
      <c r="JE569" s="16"/>
      <c r="JF569" s="16"/>
      <c r="JG569" s="16"/>
      <c r="JH569" s="16"/>
      <c r="JI569" s="16"/>
      <c r="JJ569" s="16"/>
      <c r="JK569" s="16"/>
      <c r="JL569" s="16"/>
      <c r="JM569" s="16"/>
      <c r="JN569" s="16"/>
      <c r="JO569" s="16"/>
      <c r="JP569" s="16"/>
      <c r="JQ569" s="16"/>
      <c r="JR569" s="16"/>
      <c r="JS569" s="16"/>
      <c r="JT569" s="16"/>
      <c r="JU569" s="16"/>
      <c r="JV569" s="16"/>
      <c r="JW569" s="16"/>
      <c r="JX569" s="16"/>
      <c r="JY569" s="16"/>
      <c r="JZ569" s="16"/>
      <c r="KA569" s="16"/>
      <c r="KB569" s="16"/>
      <c r="KC569" s="16"/>
      <c r="KD569" s="16"/>
      <c r="KE569" s="16"/>
      <c r="KF569" s="16"/>
      <c r="KG569" s="16"/>
      <c r="KH569" s="16"/>
      <c r="KI569" s="16"/>
      <c r="KJ569" s="16"/>
      <c r="KK569" s="16"/>
      <c r="KL569" s="16"/>
      <c r="KM569" s="16"/>
      <c r="KN569" s="16"/>
      <c r="KO569" s="16"/>
      <c r="KP569" s="16"/>
      <c r="KQ569" s="16"/>
      <c r="KR569" s="16"/>
      <c r="KS569" s="16"/>
      <c r="KT569" s="16"/>
      <c r="KU569" s="16"/>
      <c r="KV569" s="16"/>
      <c r="KW569" s="16"/>
      <c r="KX569" s="16"/>
      <c r="KY569" s="16"/>
      <c r="KZ569" s="16"/>
      <c r="LA569" s="16"/>
      <c r="LB569" s="16"/>
      <c r="LC569" s="16"/>
      <c r="LD569" s="16"/>
      <c r="LE569" s="16"/>
      <c r="LF569" s="16"/>
      <c r="LG569" s="16"/>
      <c r="LH569" s="16"/>
      <c r="LI569" s="16"/>
      <c r="LJ569" s="16"/>
      <c r="LK569" s="16"/>
      <c r="LL569" s="16"/>
      <c r="LM569" s="16"/>
      <c r="LN569" s="16"/>
      <c r="LO569" s="16"/>
      <c r="LP569" s="16"/>
      <c r="LQ569" s="16"/>
      <c r="LR569" s="16"/>
      <c r="LS569" s="16"/>
      <c r="LT569" s="16"/>
      <c r="LU569" s="16"/>
      <c r="LV569" s="16"/>
      <c r="LW569" s="16"/>
      <c r="LX569" s="16"/>
      <c r="LY569" s="16"/>
      <c r="LZ569" s="16"/>
      <c r="MA569" s="16"/>
      <c r="MB569" s="16"/>
      <c r="MC569" s="16"/>
      <c r="MD569" s="16"/>
      <c r="ME569" s="16"/>
      <c r="MF569" s="16"/>
      <c r="MG569" s="16"/>
      <c r="MH569" s="16"/>
      <c r="MI569" s="16"/>
      <c r="MJ569" s="16"/>
      <c r="MK569" s="16"/>
      <c r="ML569" s="16"/>
      <c r="MM569" s="16"/>
      <c r="MN569" s="16"/>
      <c r="MO569" s="16"/>
      <c r="MP569" s="16"/>
      <c r="MQ569" s="16"/>
      <c r="MR569" s="16"/>
      <c r="MS569" s="16"/>
      <c r="MT569" s="16"/>
      <c r="MU569" s="16"/>
      <c r="MV569" s="16"/>
      <c r="MW569" s="16"/>
      <c r="MX569" s="16"/>
      <c r="MY569" s="16"/>
      <c r="MZ569" s="16"/>
      <c r="NA569" s="16"/>
      <c r="NB569" s="16"/>
      <c r="NC569" s="16"/>
      <c r="ND569" s="16"/>
      <c r="NE569" s="16"/>
      <c r="NF569" s="16"/>
      <c r="NG569" s="16"/>
      <c r="NH569" s="16"/>
      <c r="NI569" s="16"/>
      <c r="NJ569" s="16"/>
      <c r="NK569" s="16"/>
      <c r="NL569" s="16"/>
      <c r="NM569" s="16"/>
      <c r="NN569" s="16"/>
      <c r="NO569" s="16"/>
      <c r="NP569" s="16"/>
      <c r="NQ569" s="16"/>
      <c r="NR569" s="16"/>
      <c r="NS569" s="16"/>
      <c r="NT569" s="16"/>
      <c r="NU569" s="16"/>
      <c r="NV569" s="16"/>
      <c r="NW569" s="16"/>
      <c r="NX569" s="16"/>
      <c r="NY569" s="16"/>
      <c r="NZ569" s="16"/>
      <c r="OA569" s="16"/>
      <c r="OB569" s="16"/>
      <c r="OC569" s="16"/>
      <c r="OD569" s="16"/>
      <c r="OE569" s="16"/>
      <c r="OF569" s="16"/>
      <c r="OG569" s="16"/>
      <c r="OH569" s="16"/>
      <c r="OI569" s="16"/>
      <c r="OJ569" s="16"/>
      <c r="OK569" s="16"/>
      <c r="OL569" s="16"/>
      <c r="OM569" s="16"/>
      <c r="ON569" s="16"/>
      <c r="OO569" s="16"/>
      <c r="OP569" s="16"/>
      <c r="OQ569" s="16"/>
      <c r="OR569" s="16"/>
      <c r="OS569" s="16"/>
      <c r="OT569" s="16"/>
      <c r="OU569" s="16"/>
      <c r="OV569" s="16"/>
      <c r="OW569" s="16"/>
      <c r="OX569" s="16"/>
      <c r="OY569" s="16"/>
      <c r="OZ569" s="16"/>
      <c r="PA569" s="16"/>
      <c r="PB569" s="16"/>
      <c r="PC569" s="16"/>
      <c r="PD569" s="16"/>
      <c r="PE569" s="16"/>
      <c r="PF569" s="16"/>
      <c r="PG569" s="16"/>
      <c r="PH569" s="16"/>
      <c r="PI569" s="16"/>
      <c r="PJ569" s="16"/>
      <c r="PK569" s="16"/>
      <c r="PL569" s="16"/>
      <c r="PM569" s="16"/>
      <c r="PN569" s="16"/>
      <c r="PO569" s="16"/>
      <c r="PP569" s="16"/>
      <c r="PQ569" s="16"/>
      <c r="PR569" s="16"/>
      <c r="PS569" s="16"/>
      <c r="PT569" s="16"/>
      <c r="PU569" s="16"/>
      <c r="PV569" s="16"/>
      <c r="PW569" s="16"/>
      <c r="PX569" s="16"/>
      <c r="PY569" s="16"/>
      <c r="PZ569" s="16"/>
      <c r="QA569" s="16"/>
      <c r="QB569" s="16"/>
      <c r="QC569" s="16"/>
      <c r="QD569" s="16"/>
      <c r="QE569" s="16"/>
      <c r="QF569" s="16"/>
      <c r="QG569" s="16"/>
      <c r="QH569" s="16"/>
      <c r="QI569" s="16"/>
      <c r="QJ569" s="16"/>
      <c r="QK569" s="16"/>
      <c r="QL569" s="16"/>
      <c r="QM569" s="16"/>
      <c r="QN569" s="16"/>
      <c r="QO569" s="16"/>
      <c r="QP569" s="16"/>
      <c r="QQ569" s="16"/>
      <c r="QR569" s="16"/>
      <c r="QS569" s="16"/>
      <c r="QT569" s="16"/>
      <c r="QU569" s="16"/>
      <c r="QV569" s="16"/>
      <c r="QW569" s="16"/>
      <c r="QX569" s="16"/>
      <c r="QY569" s="16"/>
      <c r="QZ569" s="16"/>
      <c r="RA569" s="16"/>
      <c r="RB569" s="16"/>
      <c r="RC569" s="16"/>
      <c r="RD569" s="16"/>
      <c r="RE569" s="16"/>
      <c r="RF569" s="16"/>
      <c r="RG569" s="16"/>
      <c r="RH569" s="16"/>
      <c r="RI569" s="16"/>
      <c r="RJ569" s="16"/>
    </row>
    <row r="570" spans="32:478" x14ac:dyDescent="0.25">
      <c r="AF570" s="16"/>
      <c r="AG570" s="16"/>
      <c r="AH570" s="16"/>
      <c r="AI570" s="16"/>
      <c r="AJ570" s="16"/>
      <c r="AK570" s="16"/>
      <c r="AL570" s="16"/>
      <c r="AM570" s="16"/>
      <c r="AN570" s="16"/>
      <c r="AO570" s="16"/>
      <c r="AP570" s="16"/>
      <c r="AQ570" s="16"/>
      <c r="AR570" s="16"/>
      <c r="AS570" s="16"/>
      <c r="AT570" s="16"/>
      <c r="AU570" s="16"/>
      <c r="AV570" s="16"/>
      <c r="AW570" s="16"/>
      <c r="AX570" s="16"/>
      <c r="AY570" s="16"/>
      <c r="AZ570" s="16"/>
      <c r="BA570" s="16"/>
      <c r="BB570" s="16"/>
      <c r="BC570" s="16"/>
      <c r="BD570" s="16"/>
      <c r="BE570" s="16"/>
      <c r="BF570" s="16"/>
      <c r="BG570" s="16"/>
      <c r="BH570" s="16"/>
      <c r="BI570" s="16"/>
      <c r="BJ570" s="16"/>
      <c r="BK570" s="16"/>
      <c r="BL570" s="16"/>
      <c r="BM570" s="16"/>
      <c r="BN570" s="16"/>
      <c r="BO570" s="16"/>
      <c r="BP570" s="16"/>
      <c r="BQ570" s="16"/>
      <c r="BR570" s="16"/>
      <c r="BS570" s="16"/>
      <c r="BT570" s="16"/>
      <c r="BU570" s="16"/>
      <c r="BV570" s="16"/>
      <c r="BW570" s="16"/>
      <c r="BX570" s="16"/>
      <c r="BY570" s="16"/>
      <c r="BZ570" s="16"/>
      <c r="CA570" s="16"/>
      <c r="CB570" s="16"/>
      <c r="CC570" s="16"/>
      <c r="CD570" s="16"/>
      <c r="CE570" s="16"/>
      <c r="CF570" s="16"/>
      <c r="CG570" s="16"/>
      <c r="CH570" s="16"/>
      <c r="CI570" s="16"/>
      <c r="CJ570" s="16"/>
      <c r="CK570" s="16"/>
      <c r="CL570" s="16"/>
      <c r="CM570" s="16"/>
      <c r="CN570" s="16"/>
      <c r="CO570" s="16"/>
      <c r="CP570" s="16"/>
      <c r="CQ570" s="16"/>
      <c r="CR570" s="16"/>
      <c r="CS570" s="16"/>
      <c r="CT570" s="16"/>
      <c r="CU570" s="16"/>
      <c r="CV570" s="16"/>
      <c r="CW570" s="16"/>
      <c r="CX570" s="16"/>
      <c r="CY570" s="16"/>
      <c r="CZ570" s="16"/>
      <c r="DA570" s="16"/>
      <c r="DB570" s="16"/>
      <c r="DC570" s="16"/>
      <c r="DD570" s="16"/>
      <c r="DE570" s="16"/>
      <c r="DF570" s="16"/>
      <c r="DG570" s="16"/>
      <c r="DH570" s="16"/>
      <c r="DI570" s="16"/>
      <c r="DJ570" s="16"/>
      <c r="DK570" s="16"/>
      <c r="DL570" s="16"/>
      <c r="DM570" s="16"/>
      <c r="DN570" s="16"/>
      <c r="DO570" s="16"/>
      <c r="DP570" s="16"/>
      <c r="DQ570" s="16"/>
      <c r="DR570" s="16"/>
      <c r="DS570" s="16"/>
      <c r="DT570" s="16"/>
      <c r="DU570" s="16"/>
      <c r="DV570" s="16"/>
      <c r="DW570" s="16"/>
      <c r="DX570" s="16"/>
      <c r="DY570" s="16"/>
      <c r="DZ570" s="16"/>
      <c r="EA570" s="16"/>
      <c r="EB570" s="16"/>
      <c r="EC570" s="16"/>
      <c r="ED570" s="16"/>
      <c r="EE570" s="16"/>
      <c r="EF570" s="16"/>
      <c r="EG570" s="16"/>
      <c r="EH570" s="16"/>
      <c r="EI570" s="16"/>
      <c r="EJ570" s="16"/>
      <c r="EK570" s="16"/>
      <c r="EL570" s="16"/>
      <c r="EM570" s="16"/>
      <c r="EN570" s="16"/>
      <c r="EO570" s="16"/>
      <c r="EP570" s="16"/>
      <c r="EQ570" s="16"/>
      <c r="ER570" s="16"/>
      <c r="ES570" s="16"/>
      <c r="ET570" s="16"/>
      <c r="EU570" s="16"/>
      <c r="EV570" s="16"/>
      <c r="EW570" s="16"/>
      <c r="EX570" s="16"/>
      <c r="EY570" s="16"/>
      <c r="EZ570" s="16"/>
      <c r="FA570" s="16"/>
      <c r="FB570" s="16"/>
      <c r="FC570" s="16"/>
      <c r="FD570" s="16"/>
      <c r="FE570" s="16"/>
      <c r="FF570" s="16"/>
      <c r="FG570" s="16"/>
      <c r="FH570" s="16"/>
      <c r="FI570" s="16"/>
      <c r="FJ570" s="16"/>
      <c r="FK570" s="16"/>
      <c r="FL570" s="16"/>
      <c r="FM570" s="16"/>
      <c r="FN570" s="16"/>
      <c r="FO570" s="16"/>
      <c r="FP570" s="16"/>
      <c r="FQ570" s="16"/>
      <c r="FR570" s="16"/>
      <c r="FS570" s="16"/>
      <c r="FT570" s="16"/>
      <c r="FU570" s="16"/>
      <c r="FV570" s="16"/>
      <c r="FW570" s="16"/>
      <c r="FX570" s="16"/>
      <c r="FY570" s="16"/>
      <c r="FZ570" s="16"/>
      <c r="GA570" s="16"/>
      <c r="GB570" s="16"/>
      <c r="GC570" s="16"/>
      <c r="GD570" s="16"/>
      <c r="GE570" s="16"/>
      <c r="GF570" s="16"/>
      <c r="GG570" s="16"/>
      <c r="GH570" s="16"/>
      <c r="GI570" s="16"/>
      <c r="GJ570" s="16"/>
      <c r="GK570" s="16"/>
      <c r="GL570" s="16"/>
      <c r="GM570" s="16"/>
      <c r="GN570" s="16"/>
      <c r="GO570" s="16"/>
      <c r="GP570" s="16"/>
      <c r="GQ570" s="16"/>
      <c r="GR570" s="16"/>
      <c r="GS570" s="16"/>
      <c r="GT570" s="16"/>
      <c r="GU570" s="16"/>
      <c r="GV570" s="16"/>
      <c r="GW570" s="16"/>
      <c r="GX570" s="16"/>
      <c r="GY570" s="16"/>
      <c r="GZ570" s="16"/>
      <c r="HA570" s="16"/>
      <c r="HB570" s="16"/>
      <c r="HC570" s="16"/>
      <c r="HD570" s="16"/>
      <c r="HE570" s="16"/>
      <c r="HF570" s="16"/>
      <c r="HG570" s="16"/>
      <c r="HH570" s="16"/>
      <c r="HI570" s="16"/>
      <c r="HJ570" s="16"/>
      <c r="HK570" s="16"/>
      <c r="HL570" s="16"/>
      <c r="HM570" s="16"/>
      <c r="HN570" s="16"/>
      <c r="HO570" s="16"/>
      <c r="HP570" s="16"/>
      <c r="HQ570" s="16"/>
      <c r="HR570" s="16"/>
      <c r="HS570" s="16"/>
      <c r="HT570" s="16"/>
      <c r="HU570" s="16"/>
      <c r="HV570" s="16"/>
      <c r="HW570" s="16"/>
      <c r="HX570" s="16"/>
      <c r="HY570" s="16"/>
      <c r="HZ570" s="16"/>
      <c r="IA570" s="16"/>
      <c r="IB570" s="16"/>
      <c r="IC570" s="16"/>
      <c r="ID570" s="16"/>
      <c r="IE570" s="16"/>
      <c r="IF570" s="16"/>
      <c r="IG570" s="16"/>
      <c r="IH570" s="16"/>
      <c r="II570" s="16"/>
      <c r="IJ570" s="16"/>
      <c r="IK570" s="16"/>
      <c r="IL570" s="16"/>
      <c r="IM570" s="16"/>
      <c r="IN570" s="16"/>
      <c r="IO570" s="16"/>
      <c r="IP570" s="16"/>
      <c r="IQ570" s="16"/>
      <c r="IR570" s="16"/>
      <c r="IS570" s="16"/>
      <c r="IT570" s="16"/>
      <c r="IU570" s="16"/>
      <c r="IV570" s="16"/>
      <c r="IW570" s="16"/>
      <c r="IX570" s="16"/>
      <c r="IY570" s="16"/>
      <c r="IZ570" s="16"/>
      <c r="JA570" s="16"/>
      <c r="JB570" s="16"/>
      <c r="JC570" s="16"/>
      <c r="JD570" s="16"/>
      <c r="JE570" s="16"/>
      <c r="JF570" s="16"/>
      <c r="JG570" s="16"/>
      <c r="JH570" s="16"/>
      <c r="JI570" s="16"/>
      <c r="JJ570" s="16"/>
      <c r="JK570" s="16"/>
      <c r="JL570" s="16"/>
      <c r="JM570" s="16"/>
      <c r="JN570" s="16"/>
      <c r="JO570" s="16"/>
      <c r="JP570" s="16"/>
      <c r="JQ570" s="16"/>
      <c r="JR570" s="16"/>
      <c r="JS570" s="16"/>
      <c r="JT570" s="16"/>
      <c r="JU570" s="16"/>
      <c r="JV570" s="16"/>
      <c r="JW570" s="16"/>
      <c r="JX570" s="16"/>
      <c r="JY570" s="16"/>
      <c r="JZ570" s="16"/>
      <c r="KA570" s="16"/>
      <c r="KB570" s="16"/>
      <c r="KC570" s="16"/>
      <c r="KD570" s="16"/>
      <c r="KE570" s="16"/>
      <c r="KF570" s="16"/>
      <c r="KG570" s="16"/>
      <c r="KH570" s="16"/>
      <c r="KI570" s="16"/>
      <c r="KJ570" s="16"/>
      <c r="KK570" s="16"/>
      <c r="KL570" s="16"/>
      <c r="KM570" s="16"/>
      <c r="KN570" s="16"/>
      <c r="KO570" s="16"/>
      <c r="KP570" s="16"/>
      <c r="KQ570" s="16"/>
      <c r="KR570" s="16"/>
      <c r="KS570" s="16"/>
      <c r="KT570" s="16"/>
      <c r="KU570" s="16"/>
      <c r="KV570" s="16"/>
      <c r="KW570" s="16"/>
      <c r="KX570" s="16"/>
      <c r="KY570" s="16"/>
      <c r="KZ570" s="16"/>
      <c r="LA570" s="16"/>
      <c r="LB570" s="16"/>
      <c r="LC570" s="16"/>
      <c r="LD570" s="16"/>
      <c r="LE570" s="16"/>
      <c r="LF570" s="16"/>
      <c r="LG570" s="16"/>
      <c r="LH570" s="16"/>
      <c r="LI570" s="16"/>
      <c r="LJ570" s="16"/>
      <c r="LK570" s="16"/>
      <c r="LL570" s="16"/>
      <c r="LM570" s="16"/>
      <c r="LN570" s="16"/>
      <c r="LO570" s="16"/>
      <c r="LP570" s="16"/>
      <c r="LQ570" s="16"/>
      <c r="LR570" s="16"/>
      <c r="LS570" s="16"/>
      <c r="LT570" s="16"/>
      <c r="LU570" s="16"/>
      <c r="LV570" s="16"/>
      <c r="LW570" s="16"/>
      <c r="LX570" s="16"/>
      <c r="LY570" s="16"/>
      <c r="LZ570" s="16"/>
      <c r="MA570" s="16"/>
      <c r="MB570" s="16"/>
      <c r="MC570" s="16"/>
      <c r="MD570" s="16"/>
      <c r="ME570" s="16"/>
      <c r="MF570" s="16"/>
      <c r="MG570" s="16"/>
      <c r="MH570" s="16"/>
      <c r="MI570" s="16"/>
      <c r="MJ570" s="16"/>
      <c r="MK570" s="16"/>
      <c r="ML570" s="16"/>
      <c r="MM570" s="16"/>
      <c r="MN570" s="16"/>
      <c r="MO570" s="16"/>
      <c r="MP570" s="16"/>
      <c r="MQ570" s="16"/>
      <c r="MR570" s="16"/>
      <c r="MS570" s="16"/>
      <c r="MT570" s="16"/>
      <c r="MU570" s="16"/>
      <c r="MV570" s="16"/>
      <c r="MW570" s="16"/>
      <c r="MX570" s="16"/>
      <c r="MY570" s="16"/>
      <c r="MZ570" s="16"/>
      <c r="NA570" s="16"/>
      <c r="NB570" s="16"/>
      <c r="NC570" s="16"/>
      <c r="ND570" s="16"/>
      <c r="NE570" s="16"/>
      <c r="NF570" s="16"/>
      <c r="NG570" s="16"/>
      <c r="NH570" s="16"/>
      <c r="NI570" s="16"/>
      <c r="NJ570" s="16"/>
      <c r="NK570" s="16"/>
      <c r="NL570" s="16"/>
      <c r="NM570" s="16"/>
      <c r="NN570" s="16"/>
      <c r="NO570" s="16"/>
      <c r="NP570" s="16"/>
      <c r="NQ570" s="16"/>
      <c r="NR570" s="16"/>
      <c r="NS570" s="16"/>
      <c r="NT570" s="16"/>
      <c r="NU570" s="16"/>
      <c r="NV570" s="16"/>
      <c r="NW570" s="16"/>
      <c r="NX570" s="16"/>
      <c r="NY570" s="16"/>
      <c r="NZ570" s="16"/>
      <c r="OA570" s="16"/>
      <c r="OB570" s="16"/>
      <c r="OC570" s="16"/>
      <c r="OD570" s="16"/>
      <c r="OE570" s="16"/>
      <c r="OF570" s="16"/>
      <c r="OG570" s="16"/>
      <c r="OH570" s="16"/>
      <c r="OI570" s="16"/>
      <c r="OJ570" s="16"/>
      <c r="OK570" s="16"/>
      <c r="OL570" s="16"/>
      <c r="OM570" s="16"/>
      <c r="ON570" s="16"/>
      <c r="OO570" s="16"/>
      <c r="OP570" s="16"/>
      <c r="OQ570" s="16"/>
      <c r="OR570" s="16"/>
      <c r="OS570" s="16"/>
      <c r="OT570" s="16"/>
      <c r="OU570" s="16"/>
      <c r="OV570" s="16"/>
      <c r="OW570" s="16"/>
      <c r="OX570" s="16"/>
      <c r="OY570" s="16"/>
      <c r="OZ570" s="16"/>
      <c r="PA570" s="16"/>
      <c r="PB570" s="16"/>
      <c r="PC570" s="16"/>
      <c r="PD570" s="16"/>
      <c r="PE570" s="16"/>
      <c r="PF570" s="16"/>
      <c r="PG570" s="16"/>
      <c r="PH570" s="16"/>
      <c r="PI570" s="16"/>
      <c r="PJ570" s="16"/>
      <c r="PK570" s="16"/>
      <c r="PL570" s="16"/>
      <c r="PM570" s="16"/>
      <c r="PN570" s="16"/>
      <c r="PO570" s="16"/>
      <c r="PP570" s="16"/>
      <c r="PQ570" s="16"/>
      <c r="PR570" s="16"/>
      <c r="PS570" s="16"/>
      <c r="PT570" s="16"/>
      <c r="PU570" s="16"/>
      <c r="PV570" s="16"/>
      <c r="PW570" s="16"/>
      <c r="PX570" s="16"/>
      <c r="PY570" s="16"/>
      <c r="PZ570" s="16"/>
      <c r="QA570" s="16"/>
      <c r="QB570" s="16"/>
      <c r="QC570" s="16"/>
      <c r="QD570" s="16"/>
      <c r="QE570" s="16"/>
      <c r="QF570" s="16"/>
      <c r="QG570" s="16"/>
      <c r="QH570" s="16"/>
      <c r="QI570" s="16"/>
      <c r="QJ570" s="16"/>
      <c r="QK570" s="16"/>
      <c r="QL570" s="16"/>
      <c r="QM570" s="16"/>
      <c r="QN570" s="16"/>
      <c r="QO570" s="16"/>
      <c r="QP570" s="16"/>
      <c r="QQ570" s="16"/>
      <c r="QR570" s="16"/>
      <c r="QS570" s="16"/>
      <c r="QT570" s="16"/>
      <c r="QU570" s="16"/>
      <c r="QV570" s="16"/>
      <c r="QW570" s="16"/>
      <c r="QX570" s="16"/>
      <c r="QY570" s="16"/>
      <c r="QZ570" s="16"/>
      <c r="RA570" s="16"/>
      <c r="RB570" s="16"/>
      <c r="RC570" s="16"/>
      <c r="RD570" s="16"/>
      <c r="RE570" s="16"/>
      <c r="RF570" s="16"/>
      <c r="RG570" s="16"/>
      <c r="RH570" s="16"/>
      <c r="RI570" s="16"/>
      <c r="RJ570" s="16"/>
    </row>
    <row r="571" spans="32:478" x14ac:dyDescent="0.25">
      <c r="AF571" s="16"/>
      <c r="AG571" s="16"/>
      <c r="AH571" s="16"/>
      <c r="AI571" s="16"/>
      <c r="AJ571" s="16"/>
      <c r="AK571" s="16"/>
      <c r="AL571" s="16"/>
      <c r="AM571" s="16"/>
      <c r="AN571" s="16"/>
      <c r="AO571" s="16"/>
      <c r="AP571" s="16"/>
      <c r="AQ571" s="16"/>
      <c r="AR571" s="16"/>
      <c r="AS571" s="16"/>
      <c r="AT571" s="16"/>
      <c r="AU571" s="16"/>
      <c r="AV571" s="16"/>
      <c r="AW571" s="16"/>
      <c r="AX571" s="16"/>
      <c r="AY571" s="16"/>
      <c r="AZ571" s="16"/>
      <c r="BA571" s="16"/>
      <c r="BB571" s="16"/>
      <c r="BC571" s="16"/>
      <c r="BD571" s="16"/>
      <c r="BE571" s="16"/>
      <c r="BF571" s="16"/>
      <c r="BG571" s="16"/>
      <c r="BH571" s="16"/>
      <c r="BI571" s="16"/>
      <c r="BJ571" s="16"/>
      <c r="BK571" s="16"/>
      <c r="BL571" s="16"/>
      <c r="BM571" s="16"/>
      <c r="BN571" s="16"/>
      <c r="BO571" s="16"/>
      <c r="BP571" s="16"/>
      <c r="BQ571" s="16"/>
      <c r="BR571" s="16"/>
      <c r="BS571" s="16"/>
      <c r="BT571" s="16"/>
      <c r="BU571" s="16"/>
      <c r="BV571" s="16"/>
      <c r="BW571" s="16"/>
      <c r="BX571" s="16"/>
      <c r="BY571" s="16"/>
      <c r="BZ571" s="16"/>
      <c r="CA571" s="16"/>
      <c r="CB571" s="16"/>
      <c r="CC571" s="16"/>
      <c r="CD571" s="16"/>
      <c r="CE571" s="16"/>
      <c r="CF571" s="16"/>
      <c r="CG571" s="16"/>
      <c r="CH571" s="16"/>
      <c r="CI571" s="16"/>
      <c r="CJ571" s="16"/>
      <c r="CK571" s="16"/>
      <c r="CL571" s="16"/>
      <c r="CM571" s="16"/>
      <c r="CN571" s="16"/>
      <c r="CO571" s="16"/>
      <c r="CP571" s="16"/>
      <c r="CQ571" s="16"/>
      <c r="CR571" s="16"/>
      <c r="CS571" s="16"/>
      <c r="CT571" s="16"/>
      <c r="CU571" s="16"/>
      <c r="CV571" s="16"/>
      <c r="CW571" s="16"/>
      <c r="CX571" s="16"/>
      <c r="CY571" s="16"/>
      <c r="CZ571" s="16"/>
      <c r="DA571" s="16"/>
      <c r="DB571" s="16"/>
      <c r="DC571" s="16"/>
      <c r="DD571" s="16"/>
      <c r="DE571" s="16"/>
      <c r="DF571" s="16"/>
      <c r="DG571" s="16"/>
      <c r="DH571" s="16"/>
      <c r="DI571" s="16"/>
      <c r="DJ571" s="16"/>
      <c r="DK571" s="16"/>
      <c r="DL571" s="16"/>
      <c r="DM571" s="16"/>
      <c r="DN571" s="16"/>
      <c r="DO571" s="16"/>
      <c r="DP571" s="16"/>
      <c r="DQ571" s="16"/>
      <c r="DR571" s="16"/>
      <c r="DS571" s="16"/>
      <c r="DT571" s="16"/>
      <c r="DU571" s="16"/>
      <c r="DV571" s="16"/>
      <c r="DW571" s="16"/>
      <c r="DX571" s="16"/>
      <c r="DY571" s="16"/>
      <c r="DZ571" s="16"/>
      <c r="EA571" s="16"/>
      <c r="EB571" s="16"/>
      <c r="EC571" s="16"/>
      <c r="ED571" s="16"/>
      <c r="EE571" s="16"/>
      <c r="EF571" s="16"/>
      <c r="EG571" s="16"/>
      <c r="EH571" s="16"/>
      <c r="EI571" s="16"/>
      <c r="EJ571" s="16"/>
      <c r="EK571" s="16"/>
      <c r="EL571" s="16"/>
      <c r="EM571" s="16"/>
      <c r="EN571" s="16"/>
      <c r="EO571" s="16"/>
      <c r="EP571" s="16"/>
      <c r="EQ571" s="16"/>
      <c r="ER571" s="16"/>
      <c r="ES571" s="16"/>
      <c r="ET571" s="16"/>
      <c r="EU571" s="16"/>
      <c r="EV571" s="16"/>
      <c r="EW571" s="16"/>
      <c r="EX571" s="16"/>
      <c r="EY571" s="16"/>
      <c r="EZ571" s="16"/>
      <c r="FA571" s="16"/>
      <c r="FB571" s="16"/>
      <c r="FC571" s="16"/>
      <c r="FD571" s="16"/>
      <c r="FE571" s="16"/>
      <c r="FF571" s="16"/>
      <c r="FG571" s="16"/>
      <c r="FH571" s="16"/>
      <c r="FI571" s="16"/>
      <c r="FJ571" s="16"/>
      <c r="FK571" s="16"/>
      <c r="FL571" s="16"/>
      <c r="FM571" s="16"/>
      <c r="FN571" s="16"/>
      <c r="FO571" s="16"/>
      <c r="FP571" s="16"/>
      <c r="FQ571" s="16"/>
      <c r="FR571" s="16"/>
      <c r="FS571" s="16"/>
      <c r="FT571" s="16"/>
      <c r="FU571" s="16"/>
      <c r="FV571" s="16"/>
      <c r="FW571" s="16"/>
      <c r="FX571" s="16"/>
      <c r="FY571" s="16"/>
      <c r="FZ571" s="16"/>
      <c r="GA571" s="16"/>
      <c r="GB571" s="16"/>
      <c r="GC571" s="16"/>
      <c r="GD571" s="16"/>
      <c r="GE571" s="16"/>
      <c r="GF571" s="16"/>
      <c r="GG571" s="16"/>
      <c r="GH571" s="16"/>
      <c r="GI571" s="16"/>
      <c r="GJ571" s="16"/>
      <c r="GK571" s="16"/>
      <c r="GL571" s="16"/>
      <c r="GM571" s="16"/>
      <c r="GN571" s="16"/>
      <c r="GO571" s="16"/>
      <c r="GP571" s="16"/>
      <c r="GQ571" s="16"/>
      <c r="GR571" s="16"/>
      <c r="GS571" s="16"/>
      <c r="GT571" s="16"/>
      <c r="GU571" s="16"/>
      <c r="GV571" s="16"/>
      <c r="GW571" s="16"/>
      <c r="GX571" s="16"/>
      <c r="GY571" s="16"/>
      <c r="GZ571" s="16"/>
      <c r="HA571" s="16"/>
      <c r="HB571" s="16"/>
      <c r="HC571" s="16"/>
      <c r="HD571" s="16"/>
      <c r="HE571" s="16"/>
      <c r="HF571" s="16"/>
      <c r="HG571" s="16"/>
      <c r="HH571" s="16"/>
      <c r="HI571" s="16"/>
      <c r="HJ571" s="16"/>
      <c r="HK571" s="16"/>
      <c r="HL571" s="16"/>
      <c r="HM571" s="16"/>
      <c r="HN571" s="16"/>
      <c r="HO571" s="16"/>
      <c r="HP571" s="16"/>
      <c r="HQ571" s="16"/>
      <c r="HR571" s="16"/>
      <c r="HS571" s="16"/>
      <c r="HT571" s="16"/>
      <c r="HU571" s="16"/>
      <c r="HV571" s="16"/>
      <c r="HW571" s="16"/>
      <c r="HX571" s="16"/>
      <c r="HY571" s="16"/>
      <c r="HZ571" s="16"/>
      <c r="IA571" s="16"/>
      <c r="IB571" s="16"/>
      <c r="IC571" s="16"/>
      <c r="ID571" s="16"/>
      <c r="IE571" s="16"/>
      <c r="IF571" s="16"/>
      <c r="IG571" s="16"/>
      <c r="IH571" s="16"/>
      <c r="II571" s="16"/>
      <c r="IJ571" s="16"/>
      <c r="IK571" s="16"/>
      <c r="IL571" s="16"/>
      <c r="IM571" s="16"/>
      <c r="IN571" s="16"/>
      <c r="IO571" s="16"/>
      <c r="IP571" s="16"/>
      <c r="IQ571" s="16"/>
      <c r="IR571" s="16"/>
      <c r="IS571" s="16"/>
      <c r="IT571" s="16"/>
      <c r="IU571" s="16"/>
      <c r="IV571" s="16"/>
      <c r="IW571" s="16"/>
      <c r="IX571" s="16"/>
      <c r="IY571" s="16"/>
      <c r="IZ571" s="16"/>
      <c r="JA571" s="16"/>
      <c r="JB571" s="16"/>
      <c r="JC571" s="16"/>
      <c r="JD571" s="16"/>
      <c r="JE571" s="16"/>
      <c r="JF571" s="16"/>
      <c r="JG571" s="16"/>
      <c r="JH571" s="16"/>
      <c r="JI571" s="16"/>
      <c r="JJ571" s="16"/>
      <c r="JK571" s="16"/>
      <c r="JL571" s="16"/>
      <c r="JM571" s="16"/>
      <c r="JN571" s="16"/>
      <c r="JO571" s="16"/>
      <c r="JP571" s="16"/>
      <c r="JQ571" s="16"/>
      <c r="JR571" s="16"/>
      <c r="JS571" s="16"/>
      <c r="JT571" s="16"/>
      <c r="JU571" s="16"/>
      <c r="JV571" s="16"/>
      <c r="JW571" s="16"/>
      <c r="JX571" s="16"/>
      <c r="JY571" s="16"/>
      <c r="JZ571" s="16"/>
      <c r="KA571" s="16"/>
      <c r="KB571" s="16"/>
      <c r="KC571" s="16"/>
      <c r="KD571" s="16"/>
      <c r="KE571" s="16"/>
      <c r="KF571" s="16"/>
      <c r="KG571" s="16"/>
      <c r="KH571" s="16"/>
      <c r="KI571" s="16"/>
      <c r="KJ571" s="16"/>
      <c r="KK571" s="16"/>
      <c r="KL571" s="16"/>
      <c r="KM571" s="16"/>
      <c r="KN571" s="16"/>
      <c r="KO571" s="16"/>
      <c r="KP571" s="16"/>
      <c r="KQ571" s="16"/>
      <c r="KR571" s="16"/>
      <c r="KS571" s="16"/>
      <c r="KT571" s="16"/>
      <c r="KU571" s="16"/>
      <c r="KV571" s="16"/>
      <c r="KW571" s="16"/>
      <c r="KX571" s="16"/>
      <c r="KY571" s="16"/>
      <c r="KZ571" s="16"/>
      <c r="LA571" s="16"/>
      <c r="LB571" s="16"/>
      <c r="LC571" s="16"/>
      <c r="LD571" s="16"/>
      <c r="LE571" s="16"/>
      <c r="LF571" s="16"/>
      <c r="LG571" s="16"/>
      <c r="LH571" s="16"/>
      <c r="LI571" s="16"/>
      <c r="LJ571" s="16"/>
      <c r="LK571" s="16"/>
      <c r="LL571" s="16"/>
      <c r="LM571" s="16"/>
      <c r="LN571" s="16"/>
      <c r="LO571" s="16"/>
      <c r="LP571" s="16"/>
      <c r="LQ571" s="16"/>
      <c r="LR571" s="16"/>
      <c r="LS571" s="16"/>
      <c r="LT571" s="16"/>
      <c r="LU571" s="16"/>
      <c r="LV571" s="16"/>
      <c r="LW571" s="16"/>
      <c r="LX571" s="16"/>
      <c r="LY571" s="16"/>
      <c r="LZ571" s="16"/>
      <c r="MA571" s="16"/>
      <c r="MB571" s="16"/>
      <c r="MC571" s="16"/>
      <c r="MD571" s="16"/>
      <c r="ME571" s="16"/>
      <c r="MF571" s="16"/>
      <c r="MG571" s="16"/>
      <c r="MH571" s="16"/>
      <c r="MI571" s="16"/>
      <c r="MJ571" s="16"/>
      <c r="MK571" s="16"/>
      <c r="ML571" s="16"/>
      <c r="MM571" s="16"/>
      <c r="MN571" s="16"/>
      <c r="MO571" s="16"/>
      <c r="MP571" s="16"/>
      <c r="MQ571" s="16"/>
      <c r="MR571" s="16"/>
      <c r="MS571" s="16"/>
      <c r="MT571" s="16"/>
      <c r="MU571" s="16"/>
      <c r="MV571" s="16"/>
      <c r="MW571" s="16"/>
      <c r="MX571" s="16"/>
      <c r="MY571" s="16"/>
      <c r="MZ571" s="16"/>
      <c r="NA571" s="16"/>
      <c r="NB571" s="16"/>
      <c r="NC571" s="16"/>
      <c r="ND571" s="16"/>
      <c r="NE571" s="16"/>
      <c r="NF571" s="16"/>
      <c r="NG571" s="16"/>
      <c r="NH571" s="16"/>
      <c r="NI571" s="16"/>
      <c r="NJ571" s="16"/>
      <c r="NK571" s="16"/>
      <c r="NL571" s="16"/>
      <c r="NM571" s="16"/>
      <c r="NN571" s="16"/>
      <c r="NO571" s="16"/>
      <c r="NP571" s="16"/>
      <c r="NQ571" s="16"/>
      <c r="NR571" s="16"/>
      <c r="NS571" s="16"/>
      <c r="NT571" s="16"/>
      <c r="NU571" s="16"/>
      <c r="NV571" s="16"/>
      <c r="NW571" s="16"/>
      <c r="NX571" s="16"/>
      <c r="NY571" s="16"/>
      <c r="NZ571" s="16"/>
      <c r="OA571" s="16"/>
      <c r="OB571" s="16"/>
      <c r="OC571" s="16"/>
      <c r="OD571" s="16"/>
      <c r="OE571" s="16"/>
      <c r="OF571" s="16"/>
      <c r="OG571" s="16"/>
      <c r="OH571" s="16"/>
      <c r="OI571" s="16"/>
      <c r="OJ571" s="16"/>
      <c r="OK571" s="16"/>
      <c r="OL571" s="16"/>
      <c r="OM571" s="16"/>
      <c r="ON571" s="16"/>
      <c r="OO571" s="16"/>
      <c r="OP571" s="16"/>
      <c r="OQ571" s="16"/>
      <c r="OR571" s="16"/>
      <c r="OS571" s="16"/>
      <c r="OT571" s="16"/>
      <c r="OU571" s="16"/>
      <c r="OV571" s="16"/>
      <c r="OW571" s="16"/>
      <c r="OX571" s="16"/>
      <c r="OY571" s="16"/>
      <c r="OZ571" s="16"/>
      <c r="PA571" s="16"/>
      <c r="PB571" s="16"/>
      <c r="PC571" s="16"/>
      <c r="PD571" s="16"/>
      <c r="PE571" s="16"/>
      <c r="PF571" s="16"/>
      <c r="PG571" s="16"/>
      <c r="PH571" s="16"/>
      <c r="PI571" s="16"/>
      <c r="PJ571" s="16"/>
      <c r="PK571" s="16"/>
      <c r="PL571" s="16"/>
      <c r="PM571" s="16"/>
      <c r="PN571" s="16"/>
      <c r="PO571" s="16"/>
      <c r="PP571" s="16"/>
      <c r="PQ571" s="16"/>
      <c r="PR571" s="16"/>
      <c r="PS571" s="16"/>
      <c r="PT571" s="16"/>
      <c r="PU571" s="16"/>
      <c r="PV571" s="16"/>
      <c r="PW571" s="16"/>
      <c r="PX571" s="16"/>
      <c r="PY571" s="16"/>
      <c r="PZ571" s="16"/>
      <c r="QA571" s="16"/>
      <c r="QB571" s="16"/>
      <c r="QC571" s="16"/>
      <c r="QD571" s="16"/>
      <c r="QE571" s="16"/>
      <c r="QF571" s="16"/>
      <c r="QG571" s="16"/>
      <c r="QH571" s="16"/>
      <c r="QI571" s="16"/>
      <c r="QJ571" s="16"/>
      <c r="QK571" s="16"/>
      <c r="QL571" s="16"/>
      <c r="QM571" s="16"/>
      <c r="QN571" s="16"/>
      <c r="QO571" s="16"/>
      <c r="QP571" s="16"/>
      <c r="QQ571" s="16"/>
      <c r="QR571" s="16"/>
      <c r="QS571" s="16"/>
      <c r="QT571" s="16"/>
      <c r="QU571" s="16"/>
      <c r="QV571" s="16"/>
      <c r="QW571" s="16"/>
      <c r="QX571" s="16"/>
      <c r="QY571" s="16"/>
      <c r="QZ571" s="16"/>
      <c r="RA571" s="16"/>
      <c r="RB571" s="16"/>
      <c r="RC571" s="16"/>
      <c r="RD571" s="16"/>
      <c r="RE571" s="16"/>
      <c r="RF571" s="16"/>
      <c r="RG571" s="16"/>
      <c r="RH571" s="16"/>
      <c r="RI571" s="16"/>
      <c r="RJ571" s="16"/>
    </row>
    <row r="572" spans="32:478" x14ac:dyDescent="0.25">
      <c r="AF572" s="16"/>
      <c r="AG572" s="16"/>
      <c r="AH572" s="16"/>
      <c r="AI572" s="16"/>
      <c r="AJ572" s="16"/>
      <c r="AK572" s="16"/>
      <c r="AL572" s="16"/>
      <c r="AM572" s="16"/>
      <c r="AN572" s="16"/>
      <c r="AO572" s="16"/>
      <c r="AP572" s="16"/>
      <c r="AQ572" s="16"/>
      <c r="AR572" s="16"/>
      <c r="AS572" s="16"/>
      <c r="AT572" s="16"/>
      <c r="AU572" s="16"/>
      <c r="AV572" s="16"/>
      <c r="AW572" s="16"/>
      <c r="AX572" s="16"/>
      <c r="AY572" s="16"/>
      <c r="AZ572" s="16"/>
      <c r="BA572" s="16"/>
      <c r="BB572" s="16"/>
      <c r="BC572" s="16"/>
      <c r="BD572" s="16"/>
      <c r="BE572" s="16"/>
      <c r="BF572" s="16"/>
      <c r="BG572" s="16"/>
      <c r="BH572" s="16"/>
      <c r="BI572" s="16"/>
      <c r="BJ572" s="16"/>
      <c r="BK572" s="16"/>
      <c r="BL572" s="16"/>
      <c r="BM572" s="16"/>
      <c r="BN572" s="16"/>
      <c r="BO572" s="16"/>
      <c r="BP572" s="16"/>
      <c r="BQ572" s="16"/>
      <c r="BR572" s="16"/>
      <c r="BS572" s="16"/>
      <c r="BT572" s="16"/>
      <c r="BU572" s="16"/>
      <c r="BV572" s="16"/>
      <c r="BW572" s="16"/>
      <c r="BX572" s="16"/>
      <c r="BY572" s="16"/>
      <c r="BZ572" s="16"/>
      <c r="CA572" s="16"/>
      <c r="CB572" s="16"/>
      <c r="CC572" s="16"/>
      <c r="CD572" s="16"/>
      <c r="CE572" s="16"/>
      <c r="CF572" s="16"/>
      <c r="CG572" s="16"/>
      <c r="CH572" s="16"/>
      <c r="CI572" s="16"/>
      <c r="CJ572" s="16"/>
      <c r="CK572" s="16"/>
      <c r="CL572" s="16"/>
      <c r="CM572" s="16"/>
      <c r="CN572" s="16"/>
      <c r="CO572" s="16"/>
      <c r="CP572" s="16"/>
      <c r="CQ572" s="16"/>
      <c r="CR572" s="16"/>
      <c r="CS572" s="16"/>
      <c r="CT572" s="16"/>
      <c r="CU572" s="16"/>
      <c r="CV572" s="16"/>
      <c r="CW572" s="16"/>
      <c r="CX572" s="16"/>
      <c r="CY572" s="16"/>
      <c r="CZ572" s="16"/>
      <c r="DA572" s="16"/>
      <c r="DB572" s="16"/>
      <c r="DC572" s="16"/>
      <c r="DD572" s="16"/>
      <c r="DE572" s="16"/>
      <c r="DF572" s="16"/>
      <c r="DG572" s="16"/>
      <c r="DH572" s="16"/>
      <c r="DI572" s="16"/>
      <c r="DJ572" s="16"/>
      <c r="DK572" s="16"/>
      <c r="DL572" s="16"/>
      <c r="DM572" s="16"/>
      <c r="DN572" s="16"/>
      <c r="DO572" s="16"/>
      <c r="DP572" s="16"/>
      <c r="DQ572" s="16"/>
      <c r="DR572" s="16"/>
      <c r="DS572" s="16"/>
      <c r="DT572" s="16"/>
      <c r="DU572" s="16"/>
      <c r="DV572" s="16"/>
      <c r="DW572" s="16"/>
      <c r="DX572" s="16"/>
      <c r="DY572" s="16"/>
      <c r="DZ572" s="16"/>
      <c r="EA572" s="16"/>
      <c r="EB572" s="16"/>
      <c r="EC572" s="16"/>
      <c r="ED572" s="16"/>
      <c r="EE572" s="16"/>
      <c r="EF572" s="16"/>
      <c r="EG572" s="16"/>
      <c r="EH572" s="16"/>
      <c r="EI572" s="16"/>
      <c r="EJ572" s="16"/>
      <c r="EK572" s="16"/>
      <c r="EL572" s="16"/>
      <c r="EM572" s="16"/>
      <c r="EN572" s="16"/>
      <c r="EO572" s="16"/>
      <c r="EP572" s="16"/>
      <c r="EQ572" s="16"/>
      <c r="ER572" s="16"/>
      <c r="ES572" s="16"/>
      <c r="ET572" s="16"/>
      <c r="EU572" s="16"/>
      <c r="EV572" s="16"/>
      <c r="EW572" s="16"/>
      <c r="EX572" s="16"/>
      <c r="EY572" s="16"/>
      <c r="EZ572" s="16"/>
      <c r="FA572" s="16"/>
      <c r="FB572" s="16"/>
      <c r="FC572" s="16"/>
      <c r="FD572" s="16"/>
      <c r="FE572" s="16"/>
      <c r="FF572" s="16"/>
      <c r="FG572" s="16"/>
      <c r="FH572" s="16"/>
      <c r="FI572" s="16"/>
      <c r="FJ572" s="16"/>
      <c r="FK572" s="16"/>
      <c r="FL572" s="16"/>
      <c r="FM572" s="16"/>
      <c r="FN572" s="16"/>
      <c r="FO572" s="16"/>
      <c r="FP572" s="16"/>
      <c r="FQ572" s="16"/>
      <c r="FR572" s="16"/>
      <c r="FS572" s="16"/>
      <c r="FT572" s="16"/>
      <c r="FU572" s="16"/>
      <c r="FV572" s="16"/>
      <c r="FW572" s="16"/>
      <c r="FX572" s="16"/>
      <c r="FY572" s="16"/>
      <c r="FZ572" s="16"/>
      <c r="GA572" s="16"/>
      <c r="GB572" s="16"/>
      <c r="GC572" s="16"/>
      <c r="GD572" s="16"/>
      <c r="GE572" s="16"/>
      <c r="GF572" s="16"/>
      <c r="GG572" s="16"/>
      <c r="GH572" s="16"/>
      <c r="GI572" s="16"/>
      <c r="GJ572" s="16"/>
      <c r="GK572" s="16"/>
      <c r="GL572" s="16"/>
      <c r="GM572" s="16"/>
      <c r="GN572" s="16"/>
      <c r="GO572" s="16"/>
      <c r="GP572" s="16"/>
      <c r="GQ572" s="16"/>
      <c r="GR572" s="16"/>
      <c r="GS572" s="16"/>
      <c r="GT572" s="16"/>
      <c r="GU572" s="16"/>
      <c r="GV572" s="16"/>
      <c r="GW572" s="16"/>
      <c r="GX572" s="16"/>
      <c r="GY572" s="16"/>
      <c r="GZ572" s="16"/>
      <c r="HA572" s="16"/>
      <c r="HB572" s="16"/>
      <c r="HC572" s="16"/>
      <c r="HD572" s="16"/>
      <c r="HE572" s="16"/>
      <c r="HF572" s="16"/>
      <c r="HG572" s="16"/>
      <c r="HH572" s="16"/>
      <c r="HI572" s="16"/>
      <c r="HJ572" s="16"/>
      <c r="HK572" s="16"/>
      <c r="HL572" s="16"/>
      <c r="HM572" s="16"/>
      <c r="HN572" s="16"/>
      <c r="HO572" s="16"/>
      <c r="HP572" s="16"/>
      <c r="HQ572" s="16"/>
      <c r="HR572" s="16"/>
      <c r="HS572" s="16"/>
      <c r="HT572" s="16"/>
      <c r="HU572" s="16"/>
      <c r="HV572" s="16"/>
      <c r="HW572" s="16"/>
      <c r="HX572" s="16"/>
      <c r="HY572" s="16"/>
      <c r="HZ572" s="16"/>
      <c r="IA572" s="16"/>
      <c r="IB572" s="16"/>
      <c r="IC572" s="16"/>
      <c r="ID572" s="16"/>
      <c r="IE572" s="16"/>
      <c r="IF572" s="16"/>
      <c r="IG572" s="16"/>
      <c r="IH572" s="16"/>
      <c r="II572" s="16"/>
      <c r="IJ572" s="16"/>
      <c r="IK572" s="16"/>
      <c r="IL572" s="16"/>
      <c r="IM572" s="16"/>
      <c r="IN572" s="16"/>
      <c r="IO572" s="16"/>
      <c r="IP572" s="16"/>
      <c r="IQ572" s="16"/>
      <c r="IR572" s="16"/>
      <c r="IS572" s="16"/>
      <c r="IT572" s="16"/>
      <c r="IU572" s="16"/>
      <c r="IV572" s="16"/>
      <c r="IW572" s="16"/>
      <c r="IX572" s="16"/>
      <c r="IY572" s="16"/>
      <c r="IZ572" s="16"/>
      <c r="JA572" s="16"/>
      <c r="JB572" s="16"/>
      <c r="JC572" s="16"/>
      <c r="JD572" s="16"/>
      <c r="JE572" s="16"/>
      <c r="JF572" s="16"/>
      <c r="JG572" s="16"/>
      <c r="JH572" s="16"/>
      <c r="JI572" s="16"/>
      <c r="JJ572" s="16"/>
      <c r="JK572" s="16"/>
      <c r="JL572" s="16"/>
      <c r="JM572" s="16"/>
      <c r="JN572" s="16"/>
      <c r="JO572" s="16"/>
      <c r="JP572" s="16"/>
      <c r="JQ572" s="16"/>
      <c r="JR572" s="16"/>
      <c r="JS572" s="16"/>
      <c r="JT572" s="16"/>
      <c r="JU572" s="16"/>
      <c r="JV572" s="16"/>
      <c r="JW572" s="16"/>
      <c r="JX572" s="16"/>
      <c r="JY572" s="16"/>
      <c r="JZ572" s="16"/>
      <c r="KA572" s="16"/>
      <c r="KB572" s="16"/>
      <c r="KC572" s="16"/>
      <c r="KD572" s="16"/>
      <c r="KE572" s="16"/>
      <c r="KF572" s="16"/>
      <c r="KG572" s="16"/>
      <c r="KH572" s="16"/>
      <c r="KI572" s="16"/>
      <c r="KJ572" s="16"/>
      <c r="KK572" s="16"/>
      <c r="KL572" s="16"/>
      <c r="KM572" s="16"/>
      <c r="KN572" s="16"/>
      <c r="KO572" s="16"/>
      <c r="KP572" s="16"/>
      <c r="KQ572" s="16"/>
      <c r="KR572" s="16"/>
      <c r="KS572" s="16"/>
      <c r="KT572" s="16"/>
      <c r="KU572" s="16"/>
      <c r="KV572" s="16"/>
      <c r="KW572" s="16"/>
      <c r="KX572" s="16"/>
      <c r="KY572" s="16"/>
      <c r="KZ572" s="16"/>
      <c r="LA572" s="16"/>
      <c r="LB572" s="16"/>
      <c r="LC572" s="16"/>
      <c r="LD572" s="16"/>
      <c r="LE572" s="16"/>
      <c r="LF572" s="16"/>
      <c r="LG572" s="16"/>
      <c r="LH572" s="16"/>
      <c r="LI572" s="16"/>
      <c r="LJ572" s="16"/>
      <c r="LK572" s="16"/>
      <c r="LL572" s="16"/>
      <c r="LM572" s="16"/>
      <c r="LN572" s="16"/>
      <c r="LO572" s="16"/>
      <c r="LP572" s="16"/>
      <c r="LQ572" s="16"/>
      <c r="LR572" s="16"/>
      <c r="LS572" s="16"/>
      <c r="LT572" s="16"/>
      <c r="LU572" s="16"/>
      <c r="LV572" s="16"/>
      <c r="LW572" s="16"/>
      <c r="LX572" s="16"/>
      <c r="LY572" s="16"/>
      <c r="LZ572" s="16"/>
      <c r="MA572" s="16"/>
      <c r="MB572" s="16"/>
      <c r="MC572" s="16"/>
      <c r="MD572" s="16"/>
      <c r="ME572" s="16"/>
      <c r="MF572" s="16"/>
      <c r="MG572" s="16"/>
      <c r="MH572" s="16"/>
      <c r="MI572" s="16"/>
      <c r="MJ572" s="16"/>
      <c r="MK572" s="16"/>
      <c r="ML572" s="16"/>
      <c r="MM572" s="16"/>
      <c r="MN572" s="16"/>
      <c r="MO572" s="16"/>
      <c r="MP572" s="16"/>
      <c r="MQ572" s="16"/>
      <c r="MR572" s="16"/>
      <c r="MS572" s="16"/>
      <c r="MT572" s="16"/>
      <c r="MU572" s="16"/>
      <c r="MV572" s="16"/>
      <c r="MW572" s="16"/>
      <c r="MX572" s="16"/>
      <c r="MY572" s="16"/>
      <c r="MZ572" s="16"/>
      <c r="NA572" s="16"/>
      <c r="NB572" s="16"/>
      <c r="NC572" s="16"/>
      <c r="ND572" s="16"/>
      <c r="NE572" s="16"/>
      <c r="NF572" s="16"/>
      <c r="NG572" s="16"/>
      <c r="NH572" s="16"/>
      <c r="NI572" s="16"/>
      <c r="NJ572" s="16"/>
      <c r="NK572" s="16"/>
      <c r="NL572" s="16"/>
      <c r="NM572" s="16"/>
      <c r="NN572" s="16"/>
      <c r="NO572" s="16"/>
      <c r="NP572" s="16"/>
      <c r="NQ572" s="16"/>
      <c r="NR572" s="16"/>
      <c r="NS572" s="16"/>
      <c r="NT572" s="16"/>
      <c r="NU572" s="16"/>
      <c r="NV572" s="16"/>
      <c r="NW572" s="16"/>
      <c r="NX572" s="16"/>
      <c r="NY572" s="16"/>
      <c r="NZ572" s="16"/>
      <c r="OA572" s="16"/>
      <c r="OB572" s="16"/>
      <c r="OC572" s="16"/>
      <c r="OD572" s="16"/>
      <c r="OE572" s="16"/>
      <c r="OF572" s="16"/>
      <c r="OG572" s="16"/>
      <c r="OH572" s="16"/>
      <c r="OI572" s="16"/>
      <c r="OJ572" s="16"/>
      <c r="OK572" s="16"/>
      <c r="OL572" s="16"/>
      <c r="OM572" s="16"/>
      <c r="ON572" s="16"/>
      <c r="OO572" s="16"/>
      <c r="OP572" s="16"/>
      <c r="OQ572" s="16"/>
      <c r="OR572" s="16"/>
      <c r="OS572" s="16"/>
      <c r="OT572" s="16"/>
      <c r="OU572" s="16"/>
      <c r="OV572" s="16"/>
      <c r="OW572" s="16"/>
      <c r="OX572" s="16"/>
      <c r="OY572" s="16"/>
      <c r="OZ572" s="16"/>
      <c r="PA572" s="16"/>
      <c r="PB572" s="16"/>
      <c r="PC572" s="16"/>
      <c r="PD572" s="16"/>
      <c r="PE572" s="16"/>
      <c r="PF572" s="16"/>
      <c r="PG572" s="16"/>
      <c r="PH572" s="16"/>
      <c r="PI572" s="16"/>
      <c r="PJ572" s="16"/>
      <c r="PK572" s="16"/>
      <c r="PL572" s="16"/>
      <c r="PM572" s="16"/>
      <c r="PN572" s="16"/>
      <c r="PO572" s="16"/>
      <c r="PP572" s="16"/>
      <c r="PQ572" s="16"/>
      <c r="PR572" s="16"/>
      <c r="PS572" s="16"/>
      <c r="PT572" s="16"/>
      <c r="PU572" s="16"/>
      <c r="PV572" s="16"/>
      <c r="PW572" s="16"/>
      <c r="PX572" s="16"/>
      <c r="PY572" s="16"/>
      <c r="PZ572" s="16"/>
      <c r="QA572" s="16"/>
      <c r="QB572" s="16"/>
      <c r="QC572" s="16"/>
      <c r="QD572" s="16"/>
      <c r="QE572" s="16"/>
      <c r="QF572" s="16"/>
      <c r="QG572" s="16"/>
      <c r="QH572" s="16"/>
      <c r="QI572" s="16"/>
      <c r="QJ572" s="16"/>
      <c r="QK572" s="16"/>
      <c r="QL572" s="16"/>
      <c r="QM572" s="16"/>
      <c r="QN572" s="16"/>
      <c r="QO572" s="16"/>
      <c r="QP572" s="16"/>
      <c r="QQ572" s="16"/>
      <c r="QR572" s="16"/>
      <c r="QS572" s="16"/>
      <c r="QT572" s="16"/>
      <c r="QU572" s="16"/>
      <c r="QV572" s="16"/>
      <c r="QW572" s="16"/>
      <c r="QX572" s="16"/>
      <c r="QY572" s="16"/>
      <c r="QZ572" s="16"/>
      <c r="RA572" s="16"/>
      <c r="RB572" s="16"/>
      <c r="RC572" s="16"/>
      <c r="RD572" s="16"/>
      <c r="RE572" s="16"/>
      <c r="RF572" s="16"/>
      <c r="RG572" s="16"/>
      <c r="RH572" s="16"/>
      <c r="RI572" s="16"/>
      <c r="RJ572" s="16"/>
    </row>
    <row r="573" spans="32:478" x14ac:dyDescent="0.25">
      <c r="AF573" s="16"/>
      <c r="AG573" s="16"/>
      <c r="AH573" s="16"/>
      <c r="AI573" s="16"/>
      <c r="AJ573" s="16"/>
      <c r="AK573" s="16"/>
      <c r="AL573" s="16"/>
      <c r="AM573" s="16"/>
      <c r="AN573" s="16"/>
      <c r="AO573" s="16"/>
      <c r="AP573" s="16"/>
      <c r="AQ573" s="16"/>
      <c r="AR573" s="16"/>
      <c r="AS573" s="16"/>
      <c r="AT573" s="16"/>
      <c r="AU573" s="16"/>
      <c r="AV573" s="16"/>
      <c r="AW573" s="16"/>
      <c r="AX573" s="16"/>
      <c r="AY573" s="16"/>
      <c r="AZ573" s="16"/>
      <c r="BA573" s="16"/>
      <c r="BB573" s="16"/>
      <c r="BC573" s="16"/>
      <c r="BD573" s="16"/>
      <c r="BE573" s="16"/>
      <c r="BF573" s="16"/>
      <c r="BG573" s="16"/>
      <c r="BH573" s="16"/>
      <c r="BI573" s="16"/>
      <c r="BJ573" s="16"/>
      <c r="BK573" s="16"/>
      <c r="BL573" s="16"/>
      <c r="BM573" s="16"/>
      <c r="BN573" s="16"/>
      <c r="BO573" s="16"/>
      <c r="BP573" s="16"/>
      <c r="BQ573" s="16"/>
      <c r="BR573" s="16"/>
      <c r="BS573" s="16"/>
      <c r="BT573" s="16"/>
      <c r="BU573" s="16"/>
      <c r="BV573" s="16"/>
      <c r="BW573" s="16"/>
      <c r="BX573" s="16"/>
      <c r="BY573" s="16"/>
      <c r="BZ573" s="16"/>
      <c r="CA573" s="16"/>
      <c r="CB573" s="16"/>
      <c r="CC573" s="16"/>
      <c r="CD573" s="16"/>
      <c r="CE573" s="16"/>
      <c r="CF573" s="16"/>
      <c r="CG573" s="16"/>
      <c r="CH573" s="16"/>
      <c r="CI573" s="16"/>
      <c r="CJ573" s="16"/>
      <c r="CK573" s="16"/>
      <c r="CL573" s="16"/>
      <c r="CM573" s="16"/>
      <c r="CN573" s="16"/>
      <c r="CO573" s="16"/>
      <c r="CP573" s="16"/>
      <c r="CQ573" s="16"/>
      <c r="CR573" s="16"/>
      <c r="CS573" s="16"/>
      <c r="CT573" s="16"/>
      <c r="CU573" s="16"/>
      <c r="CV573" s="16"/>
      <c r="CW573" s="16"/>
      <c r="CX573" s="16"/>
      <c r="CY573" s="16"/>
      <c r="CZ573" s="16"/>
      <c r="DA573" s="16"/>
      <c r="DB573" s="16"/>
      <c r="DC573" s="16"/>
      <c r="DD573" s="16"/>
      <c r="DE573" s="16"/>
      <c r="DF573" s="16"/>
      <c r="DG573" s="16"/>
      <c r="DH573" s="16"/>
      <c r="DI573" s="16"/>
      <c r="DJ573" s="16"/>
      <c r="DK573" s="16"/>
      <c r="DL573" s="16"/>
      <c r="DM573" s="16"/>
      <c r="DN573" s="16"/>
      <c r="DO573" s="16"/>
      <c r="DP573" s="16"/>
      <c r="DQ573" s="16"/>
      <c r="DR573" s="16"/>
      <c r="DS573" s="16"/>
      <c r="DT573" s="16"/>
      <c r="DU573" s="16"/>
      <c r="DV573" s="16"/>
      <c r="DW573" s="16"/>
      <c r="DX573" s="16"/>
      <c r="DY573" s="16"/>
      <c r="DZ573" s="16"/>
      <c r="EA573" s="16"/>
      <c r="EB573" s="16"/>
      <c r="EC573" s="16"/>
      <c r="ED573" s="16"/>
      <c r="EE573" s="16"/>
      <c r="EF573" s="16"/>
      <c r="EG573" s="16"/>
      <c r="EH573" s="16"/>
      <c r="EI573" s="16"/>
      <c r="EJ573" s="16"/>
      <c r="EK573" s="16"/>
      <c r="EL573" s="16"/>
      <c r="EM573" s="16"/>
      <c r="EN573" s="16"/>
      <c r="EO573" s="16"/>
      <c r="EP573" s="16"/>
      <c r="EQ573" s="16"/>
      <c r="ER573" s="16"/>
      <c r="ES573" s="16"/>
      <c r="ET573" s="16"/>
      <c r="EU573" s="16"/>
      <c r="EV573" s="16"/>
      <c r="EW573" s="16"/>
      <c r="EX573" s="16"/>
      <c r="EY573" s="16"/>
      <c r="EZ573" s="16"/>
      <c r="FA573" s="16"/>
      <c r="FB573" s="16"/>
      <c r="FC573" s="16"/>
      <c r="FD573" s="16"/>
      <c r="FE573" s="16"/>
      <c r="FF573" s="16"/>
      <c r="FG573" s="16"/>
      <c r="FH573" s="16"/>
      <c r="FI573" s="16"/>
      <c r="FJ573" s="16"/>
      <c r="FK573" s="16"/>
      <c r="FL573" s="16"/>
      <c r="FM573" s="16"/>
      <c r="FN573" s="16"/>
      <c r="FO573" s="16"/>
      <c r="FP573" s="16"/>
      <c r="FQ573" s="16"/>
      <c r="FR573" s="16"/>
      <c r="FS573" s="16"/>
      <c r="FT573" s="16"/>
      <c r="FU573" s="16"/>
      <c r="FV573" s="16"/>
      <c r="FW573" s="16"/>
      <c r="FX573" s="16"/>
      <c r="FY573" s="16"/>
      <c r="FZ573" s="16"/>
      <c r="GA573" s="16"/>
      <c r="GB573" s="16"/>
      <c r="GC573" s="16"/>
      <c r="GD573" s="16"/>
      <c r="GE573" s="16"/>
      <c r="GF573" s="16"/>
      <c r="GG573" s="16"/>
      <c r="GH573" s="16"/>
      <c r="GI573" s="16"/>
      <c r="GJ573" s="16"/>
      <c r="GK573" s="16"/>
      <c r="GL573" s="16"/>
      <c r="GM573" s="16"/>
      <c r="GN573" s="16"/>
      <c r="GO573" s="16"/>
      <c r="GP573" s="16"/>
      <c r="GQ573" s="16"/>
      <c r="GR573" s="16"/>
      <c r="GS573" s="16"/>
      <c r="GT573" s="16"/>
      <c r="GU573" s="16"/>
      <c r="GV573" s="16"/>
      <c r="GW573" s="16"/>
      <c r="GX573" s="16"/>
      <c r="GY573" s="16"/>
      <c r="GZ573" s="16"/>
      <c r="HA573" s="16"/>
      <c r="HB573" s="16"/>
      <c r="HC573" s="16"/>
      <c r="HD573" s="16"/>
      <c r="HE573" s="16"/>
      <c r="HF573" s="16"/>
      <c r="HG573" s="16"/>
      <c r="HH573" s="16"/>
      <c r="HI573" s="16"/>
      <c r="HJ573" s="16"/>
      <c r="HK573" s="16"/>
      <c r="HL573" s="16"/>
      <c r="HM573" s="16"/>
      <c r="HN573" s="16"/>
      <c r="HO573" s="16"/>
      <c r="HP573" s="16"/>
      <c r="HQ573" s="16"/>
      <c r="HR573" s="16"/>
      <c r="HS573" s="16"/>
      <c r="HT573" s="16"/>
      <c r="HU573" s="16"/>
      <c r="HV573" s="16"/>
      <c r="HW573" s="16"/>
      <c r="HX573" s="16"/>
      <c r="HY573" s="16"/>
      <c r="HZ573" s="16"/>
      <c r="IA573" s="16"/>
      <c r="IB573" s="16"/>
      <c r="IC573" s="16"/>
      <c r="ID573" s="16"/>
      <c r="IE573" s="16"/>
      <c r="IF573" s="16"/>
      <c r="IG573" s="16"/>
      <c r="IH573" s="16"/>
      <c r="II573" s="16"/>
      <c r="IJ573" s="16"/>
      <c r="IK573" s="16"/>
      <c r="IL573" s="16"/>
      <c r="IM573" s="16"/>
      <c r="IN573" s="16"/>
      <c r="IO573" s="16"/>
      <c r="IP573" s="16"/>
      <c r="IQ573" s="16"/>
      <c r="IR573" s="16"/>
      <c r="IS573" s="16"/>
      <c r="IT573" s="16"/>
      <c r="IU573" s="16"/>
      <c r="IV573" s="16"/>
      <c r="IW573" s="16"/>
      <c r="IX573" s="16"/>
      <c r="IY573" s="16"/>
      <c r="IZ573" s="16"/>
      <c r="JA573" s="16"/>
      <c r="JB573" s="16"/>
      <c r="JC573" s="16"/>
      <c r="JD573" s="16"/>
      <c r="JE573" s="16"/>
      <c r="JF573" s="16"/>
      <c r="JG573" s="16"/>
      <c r="JH573" s="16"/>
      <c r="JI573" s="16"/>
      <c r="JJ573" s="16"/>
      <c r="JK573" s="16"/>
      <c r="JL573" s="16"/>
      <c r="JM573" s="16"/>
      <c r="JN573" s="16"/>
      <c r="JO573" s="16"/>
      <c r="JP573" s="16"/>
      <c r="JQ573" s="16"/>
      <c r="JR573" s="16"/>
      <c r="JS573" s="16"/>
      <c r="JT573" s="16"/>
      <c r="JU573" s="16"/>
      <c r="JV573" s="16"/>
      <c r="JW573" s="16"/>
      <c r="JX573" s="16"/>
      <c r="JY573" s="16"/>
      <c r="JZ573" s="16"/>
      <c r="KA573" s="16"/>
      <c r="KB573" s="16"/>
      <c r="KC573" s="16"/>
      <c r="KD573" s="16"/>
      <c r="KE573" s="16"/>
      <c r="KF573" s="16"/>
      <c r="KG573" s="16"/>
      <c r="KH573" s="16"/>
      <c r="KI573" s="16"/>
      <c r="KJ573" s="16"/>
      <c r="KK573" s="16"/>
      <c r="KL573" s="16"/>
      <c r="KM573" s="16"/>
      <c r="KN573" s="16"/>
      <c r="KO573" s="16"/>
      <c r="KP573" s="16"/>
      <c r="KQ573" s="16"/>
      <c r="KR573" s="16"/>
      <c r="KS573" s="16"/>
      <c r="KT573" s="16"/>
      <c r="KU573" s="16"/>
      <c r="KV573" s="16"/>
      <c r="KW573" s="16"/>
      <c r="KX573" s="16"/>
      <c r="KY573" s="16"/>
      <c r="KZ573" s="16"/>
      <c r="LA573" s="16"/>
      <c r="LB573" s="16"/>
      <c r="LC573" s="16"/>
      <c r="LD573" s="16"/>
      <c r="LE573" s="16"/>
      <c r="LF573" s="16"/>
      <c r="LG573" s="16"/>
      <c r="LH573" s="16"/>
      <c r="LI573" s="16"/>
      <c r="LJ573" s="16"/>
      <c r="LK573" s="16"/>
      <c r="LL573" s="16"/>
      <c r="LM573" s="16"/>
      <c r="LN573" s="16"/>
      <c r="LO573" s="16"/>
      <c r="LP573" s="16"/>
      <c r="LQ573" s="16"/>
      <c r="LR573" s="16"/>
      <c r="LS573" s="16"/>
      <c r="LT573" s="16"/>
      <c r="LU573" s="16"/>
      <c r="LV573" s="16"/>
      <c r="LW573" s="16"/>
      <c r="LX573" s="16"/>
      <c r="LY573" s="16"/>
      <c r="LZ573" s="16"/>
      <c r="MA573" s="16"/>
      <c r="MB573" s="16"/>
      <c r="MC573" s="16"/>
      <c r="MD573" s="16"/>
      <c r="ME573" s="16"/>
      <c r="MF573" s="16"/>
      <c r="MG573" s="16"/>
      <c r="MH573" s="16"/>
      <c r="MI573" s="16"/>
      <c r="MJ573" s="16"/>
      <c r="MK573" s="16"/>
      <c r="ML573" s="16"/>
      <c r="MM573" s="16"/>
      <c r="MN573" s="16"/>
      <c r="MO573" s="16"/>
      <c r="MP573" s="16"/>
      <c r="MQ573" s="16"/>
      <c r="MR573" s="16"/>
      <c r="MS573" s="16"/>
      <c r="MT573" s="16"/>
      <c r="MU573" s="16"/>
      <c r="MV573" s="16"/>
      <c r="MW573" s="16"/>
      <c r="MX573" s="16"/>
      <c r="MY573" s="16"/>
      <c r="MZ573" s="16"/>
      <c r="NA573" s="16"/>
      <c r="NB573" s="16"/>
      <c r="NC573" s="16"/>
      <c r="ND573" s="16"/>
      <c r="NE573" s="16"/>
      <c r="NF573" s="16"/>
      <c r="NG573" s="16"/>
      <c r="NH573" s="16"/>
      <c r="NI573" s="16"/>
      <c r="NJ573" s="16"/>
      <c r="NK573" s="16"/>
      <c r="NL573" s="16"/>
      <c r="NM573" s="16"/>
      <c r="NN573" s="16"/>
      <c r="NO573" s="16"/>
      <c r="NP573" s="16"/>
      <c r="NQ573" s="16"/>
      <c r="NR573" s="16"/>
      <c r="NS573" s="16"/>
      <c r="NT573" s="16"/>
      <c r="NU573" s="16"/>
      <c r="NV573" s="16"/>
      <c r="NW573" s="16"/>
      <c r="NX573" s="16"/>
      <c r="NY573" s="16"/>
      <c r="NZ573" s="16"/>
      <c r="OA573" s="16"/>
      <c r="OB573" s="16"/>
      <c r="OC573" s="16"/>
      <c r="OD573" s="16"/>
      <c r="OE573" s="16"/>
      <c r="OF573" s="16"/>
      <c r="OG573" s="16"/>
      <c r="OH573" s="16"/>
      <c r="OI573" s="16"/>
      <c r="OJ573" s="16"/>
      <c r="OK573" s="16"/>
      <c r="OL573" s="16"/>
      <c r="OM573" s="16"/>
      <c r="ON573" s="16"/>
      <c r="OO573" s="16"/>
      <c r="OP573" s="16"/>
      <c r="OQ573" s="16"/>
      <c r="OR573" s="16"/>
      <c r="OS573" s="16"/>
      <c r="OT573" s="16"/>
      <c r="OU573" s="16"/>
      <c r="OV573" s="16"/>
      <c r="OW573" s="16"/>
      <c r="OX573" s="16"/>
      <c r="OY573" s="16"/>
      <c r="OZ573" s="16"/>
      <c r="PA573" s="16"/>
      <c r="PB573" s="16"/>
      <c r="PC573" s="16"/>
      <c r="PD573" s="16"/>
      <c r="PE573" s="16"/>
      <c r="PF573" s="16"/>
      <c r="PG573" s="16"/>
      <c r="PH573" s="16"/>
      <c r="PI573" s="16"/>
      <c r="PJ573" s="16"/>
      <c r="PK573" s="16"/>
      <c r="PL573" s="16"/>
      <c r="PM573" s="16"/>
      <c r="PN573" s="16"/>
      <c r="PO573" s="16"/>
      <c r="PP573" s="16"/>
      <c r="PQ573" s="16"/>
      <c r="PR573" s="16"/>
      <c r="PS573" s="16"/>
      <c r="PT573" s="16"/>
      <c r="PU573" s="16"/>
      <c r="PV573" s="16"/>
      <c r="PW573" s="16"/>
      <c r="PX573" s="16"/>
      <c r="PY573" s="16"/>
      <c r="PZ573" s="16"/>
      <c r="QA573" s="16"/>
      <c r="QB573" s="16"/>
      <c r="QC573" s="16"/>
      <c r="QD573" s="16"/>
      <c r="QE573" s="16"/>
      <c r="QF573" s="16"/>
      <c r="QG573" s="16"/>
      <c r="QH573" s="16"/>
      <c r="QI573" s="16"/>
      <c r="QJ573" s="16"/>
      <c r="QK573" s="16"/>
      <c r="QL573" s="16"/>
      <c r="QM573" s="16"/>
      <c r="QN573" s="16"/>
      <c r="QO573" s="16"/>
      <c r="QP573" s="16"/>
      <c r="QQ573" s="16"/>
      <c r="QR573" s="16"/>
      <c r="QS573" s="16"/>
      <c r="QT573" s="16"/>
      <c r="QU573" s="16"/>
      <c r="QV573" s="16"/>
      <c r="QW573" s="16"/>
      <c r="QX573" s="16"/>
      <c r="QY573" s="16"/>
      <c r="QZ573" s="16"/>
      <c r="RA573" s="16"/>
      <c r="RB573" s="16"/>
      <c r="RC573" s="16"/>
      <c r="RD573" s="16"/>
      <c r="RE573" s="16"/>
      <c r="RF573" s="16"/>
      <c r="RG573" s="16"/>
      <c r="RH573" s="16"/>
      <c r="RI573" s="16"/>
      <c r="RJ573" s="16"/>
    </row>
    <row r="574" spans="32:478" x14ac:dyDescent="0.25">
      <c r="AF574" s="16"/>
      <c r="AG574" s="16"/>
      <c r="AH574" s="16"/>
      <c r="AI574" s="16"/>
      <c r="AJ574" s="16"/>
      <c r="AK574" s="16"/>
      <c r="AL574" s="16"/>
      <c r="AM574" s="16"/>
      <c r="AN574" s="16"/>
      <c r="AO574" s="16"/>
      <c r="AP574" s="16"/>
      <c r="AQ574" s="16"/>
      <c r="AR574" s="16"/>
      <c r="AS574" s="16"/>
      <c r="AT574" s="16"/>
      <c r="AU574" s="16"/>
      <c r="AV574" s="16"/>
      <c r="AW574" s="16"/>
      <c r="AX574" s="16"/>
      <c r="AY574" s="16"/>
      <c r="AZ574" s="16"/>
      <c r="BA574" s="16"/>
      <c r="BB574" s="16"/>
      <c r="BC574" s="16"/>
      <c r="BD574" s="16"/>
      <c r="BE574" s="16"/>
      <c r="BF574" s="16"/>
      <c r="BG574" s="16"/>
      <c r="BH574" s="16"/>
      <c r="BI574" s="16"/>
      <c r="BJ574" s="16"/>
      <c r="BK574" s="16"/>
      <c r="BL574" s="16"/>
      <c r="BM574" s="16"/>
      <c r="BN574" s="16"/>
      <c r="BO574" s="16"/>
      <c r="BP574" s="16"/>
      <c r="BQ574" s="16"/>
      <c r="BR574" s="16"/>
      <c r="BS574" s="16"/>
      <c r="BT574" s="16"/>
      <c r="BU574" s="16"/>
      <c r="BV574" s="16"/>
      <c r="BW574" s="16"/>
      <c r="BX574" s="16"/>
      <c r="BY574" s="16"/>
      <c r="BZ574" s="16"/>
      <c r="CA574" s="16"/>
      <c r="CB574" s="16"/>
      <c r="CC574" s="16"/>
      <c r="CD574" s="16"/>
      <c r="CE574" s="16"/>
      <c r="CF574" s="16"/>
      <c r="CG574" s="16"/>
      <c r="CH574" s="16"/>
      <c r="CI574" s="16"/>
      <c r="CJ574" s="16"/>
      <c r="CK574" s="16"/>
      <c r="CL574" s="16"/>
      <c r="CM574" s="16"/>
      <c r="CN574" s="16"/>
      <c r="CO574" s="16"/>
      <c r="CP574" s="16"/>
      <c r="CQ574" s="16"/>
      <c r="CR574" s="16"/>
      <c r="CS574" s="16"/>
      <c r="CT574" s="16"/>
      <c r="CU574" s="16"/>
      <c r="CV574" s="16"/>
      <c r="CW574" s="16"/>
      <c r="CX574" s="16"/>
      <c r="CY574" s="16"/>
      <c r="CZ574" s="16"/>
      <c r="DA574" s="16"/>
      <c r="DB574" s="16"/>
      <c r="DC574" s="16"/>
      <c r="DD574" s="16"/>
      <c r="DE574" s="16"/>
      <c r="DF574" s="16"/>
      <c r="DG574" s="16"/>
      <c r="DH574" s="16"/>
      <c r="DI574" s="16"/>
      <c r="DJ574" s="16"/>
      <c r="DK574" s="16"/>
      <c r="DL574" s="16"/>
      <c r="DM574" s="16"/>
      <c r="DN574" s="16"/>
      <c r="DO574" s="16"/>
      <c r="DP574" s="16"/>
      <c r="DQ574" s="16"/>
      <c r="DR574" s="16"/>
      <c r="DS574" s="16"/>
      <c r="DT574" s="16"/>
      <c r="DU574" s="16"/>
      <c r="DV574" s="16"/>
      <c r="DW574" s="16"/>
      <c r="DX574" s="16"/>
      <c r="DY574" s="16"/>
      <c r="DZ574" s="16"/>
      <c r="EA574" s="16"/>
      <c r="EB574" s="16"/>
      <c r="EC574" s="16"/>
      <c r="ED574" s="16"/>
      <c r="EE574" s="16"/>
      <c r="EF574" s="16"/>
      <c r="EG574" s="16"/>
      <c r="EH574" s="16"/>
      <c r="EI574" s="16"/>
      <c r="EJ574" s="16"/>
      <c r="EK574" s="16"/>
      <c r="EL574" s="16"/>
      <c r="EM574" s="16"/>
      <c r="EN574" s="16"/>
      <c r="EO574" s="16"/>
      <c r="EP574" s="16"/>
      <c r="EQ574" s="16"/>
      <c r="ER574" s="16"/>
      <c r="ES574" s="16"/>
      <c r="ET574" s="16"/>
      <c r="EU574" s="16"/>
      <c r="EV574" s="16"/>
      <c r="EW574" s="16"/>
      <c r="EX574" s="16"/>
      <c r="EY574" s="16"/>
      <c r="EZ574" s="16"/>
      <c r="FA574" s="16"/>
      <c r="FB574" s="16"/>
      <c r="FC574" s="16"/>
      <c r="FD574" s="16"/>
      <c r="FE574" s="16"/>
      <c r="FF574" s="16"/>
      <c r="FG574" s="16"/>
      <c r="FH574" s="16"/>
      <c r="FI574" s="16"/>
      <c r="FJ574" s="16"/>
      <c r="FK574" s="16"/>
      <c r="FL574" s="16"/>
      <c r="FM574" s="16"/>
      <c r="FN574" s="16"/>
      <c r="FO574" s="16"/>
      <c r="FP574" s="16"/>
      <c r="FQ574" s="16"/>
      <c r="FR574" s="16"/>
      <c r="FS574" s="16"/>
      <c r="FT574" s="16"/>
      <c r="FU574" s="16"/>
      <c r="FV574" s="16"/>
      <c r="FW574" s="16"/>
      <c r="FX574" s="16"/>
      <c r="FY574" s="16"/>
      <c r="FZ574" s="16"/>
      <c r="GA574" s="16"/>
      <c r="GB574" s="16"/>
      <c r="GC574" s="16"/>
      <c r="GD574" s="16"/>
      <c r="GE574" s="16"/>
      <c r="GF574" s="16"/>
      <c r="GG574" s="16"/>
      <c r="GH574" s="16"/>
      <c r="GI574" s="16"/>
      <c r="GJ574" s="16"/>
      <c r="GK574" s="16"/>
      <c r="GL574" s="16"/>
      <c r="GM574" s="16"/>
      <c r="GN574" s="16"/>
      <c r="GO574" s="16"/>
      <c r="GP574" s="16"/>
      <c r="GQ574" s="16"/>
      <c r="GR574" s="16"/>
      <c r="GS574" s="16"/>
      <c r="GT574" s="16"/>
      <c r="GU574" s="16"/>
      <c r="GV574" s="16"/>
      <c r="GW574" s="16"/>
      <c r="GX574" s="16"/>
      <c r="GY574" s="16"/>
      <c r="GZ574" s="16"/>
      <c r="HA574" s="16"/>
      <c r="HB574" s="16"/>
      <c r="HC574" s="16"/>
      <c r="HD574" s="16"/>
      <c r="HE574" s="16"/>
      <c r="HF574" s="16"/>
      <c r="HG574" s="16"/>
      <c r="HH574" s="16"/>
      <c r="HI574" s="16"/>
      <c r="HJ574" s="16"/>
      <c r="HK574" s="16"/>
      <c r="HL574" s="16"/>
      <c r="HM574" s="16"/>
      <c r="HN574" s="16"/>
      <c r="HO574" s="16"/>
      <c r="HP574" s="16"/>
      <c r="HQ574" s="16"/>
      <c r="HR574" s="16"/>
      <c r="HS574" s="16"/>
      <c r="HT574" s="16"/>
      <c r="HU574" s="16"/>
      <c r="HV574" s="16"/>
      <c r="HW574" s="16"/>
      <c r="HX574" s="16"/>
      <c r="HY574" s="16"/>
      <c r="HZ574" s="16"/>
      <c r="IA574" s="16"/>
      <c r="IB574" s="16"/>
      <c r="IC574" s="16"/>
      <c r="ID574" s="16"/>
      <c r="IE574" s="16"/>
      <c r="IF574" s="16"/>
      <c r="IG574" s="16"/>
      <c r="IH574" s="16"/>
      <c r="II574" s="16"/>
      <c r="IJ574" s="16"/>
      <c r="IK574" s="16"/>
      <c r="IL574" s="16"/>
      <c r="IM574" s="16"/>
      <c r="IN574" s="16"/>
      <c r="IO574" s="16"/>
      <c r="IP574" s="16"/>
      <c r="IQ574" s="16"/>
      <c r="IR574" s="16"/>
      <c r="IS574" s="16"/>
      <c r="IT574" s="16"/>
      <c r="IU574" s="16"/>
      <c r="IV574" s="16"/>
      <c r="IW574" s="16"/>
      <c r="IX574" s="16"/>
      <c r="IY574" s="16"/>
      <c r="IZ574" s="16"/>
      <c r="JA574" s="16"/>
      <c r="JB574" s="16"/>
      <c r="JC574" s="16"/>
      <c r="JD574" s="16"/>
      <c r="JE574" s="16"/>
      <c r="JF574" s="16"/>
      <c r="JG574" s="16"/>
      <c r="JH574" s="16"/>
      <c r="JI574" s="16"/>
      <c r="JJ574" s="16"/>
      <c r="JK574" s="16"/>
      <c r="JL574" s="16"/>
      <c r="JM574" s="16"/>
      <c r="JN574" s="16"/>
      <c r="JO574" s="16"/>
      <c r="JP574" s="16"/>
      <c r="JQ574" s="16"/>
      <c r="JR574" s="16"/>
      <c r="JS574" s="16"/>
      <c r="JT574" s="16"/>
      <c r="JU574" s="16"/>
      <c r="JV574" s="16"/>
      <c r="JW574" s="16"/>
      <c r="JX574" s="16"/>
      <c r="JY574" s="16"/>
      <c r="JZ574" s="16"/>
      <c r="KA574" s="16"/>
      <c r="KB574" s="16"/>
      <c r="KC574" s="16"/>
      <c r="KD574" s="16"/>
      <c r="KE574" s="16"/>
      <c r="KF574" s="16"/>
      <c r="KG574" s="16"/>
      <c r="KH574" s="16"/>
      <c r="KI574" s="16"/>
      <c r="KJ574" s="16"/>
      <c r="KK574" s="16"/>
      <c r="KL574" s="16"/>
      <c r="KM574" s="16"/>
      <c r="KN574" s="16"/>
      <c r="KO574" s="16"/>
      <c r="KP574" s="16"/>
      <c r="KQ574" s="16"/>
      <c r="KR574" s="16"/>
      <c r="KS574" s="16"/>
      <c r="KT574" s="16"/>
      <c r="KU574" s="16"/>
      <c r="KV574" s="16"/>
      <c r="KW574" s="16"/>
      <c r="KX574" s="16"/>
      <c r="KY574" s="16"/>
      <c r="KZ574" s="16"/>
      <c r="LA574" s="16"/>
      <c r="LB574" s="16"/>
      <c r="LC574" s="16"/>
      <c r="LD574" s="16"/>
      <c r="LE574" s="16"/>
      <c r="LF574" s="16"/>
      <c r="LG574" s="16"/>
      <c r="LH574" s="16"/>
      <c r="LI574" s="16"/>
      <c r="LJ574" s="16"/>
      <c r="LK574" s="16"/>
      <c r="LL574" s="16"/>
      <c r="LM574" s="16"/>
      <c r="LN574" s="16"/>
      <c r="LO574" s="16"/>
      <c r="LP574" s="16"/>
      <c r="LQ574" s="16"/>
      <c r="LR574" s="16"/>
      <c r="LS574" s="16"/>
      <c r="LT574" s="16"/>
      <c r="LU574" s="16"/>
      <c r="LV574" s="16"/>
      <c r="LW574" s="16"/>
      <c r="LX574" s="16"/>
      <c r="LY574" s="16"/>
      <c r="LZ574" s="16"/>
      <c r="MA574" s="16"/>
      <c r="MB574" s="16"/>
      <c r="MC574" s="16"/>
      <c r="MD574" s="16"/>
      <c r="ME574" s="16"/>
      <c r="MF574" s="16"/>
      <c r="MG574" s="16"/>
      <c r="MH574" s="16"/>
      <c r="MI574" s="16"/>
      <c r="MJ574" s="16"/>
      <c r="MK574" s="16"/>
      <c r="ML574" s="16"/>
      <c r="MM574" s="16"/>
      <c r="MN574" s="16"/>
      <c r="MO574" s="16"/>
      <c r="MP574" s="16"/>
      <c r="MQ574" s="16"/>
      <c r="MR574" s="16"/>
      <c r="MS574" s="16"/>
      <c r="MT574" s="16"/>
      <c r="MU574" s="16"/>
      <c r="MV574" s="16"/>
      <c r="MW574" s="16"/>
      <c r="MX574" s="16"/>
      <c r="MY574" s="16"/>
      <c r="MZ574" s="16"/>
      <c r="NA574" s="16"/>
      <c r="NB574" s="16"/>
      <c r="NC574" s="16"/>
      <c r="ND574" s="16"/>
      <c r="NE574" s="16"/>
      <c r="NF574" s="16"/>
      <c r="NG574" s="16"/>
      <c r="NH574" s="16"/>
      <c r="NI574" s="16"/>
      <c r="NJ574" s="16"/>
      <c r="NK574" s="16"/>
      <c r="NL574" s="16"/>
      <c r="NM574" s="16"/>
      <c r="NN574" s="16"/>
      <c r="NO574" s="16"/>
      <c r="NP574" s="16"/>
      <c r="NQ574" s="16"/>
      <c r="NR574" s="16"/>
      <c r="NS574" s="16"/>
      <c r="NT574" s="16"/>
      <c r="NU574" s="16"/>
      <c r="NV574" s="16"/>
      <c r="NW574" s="16"/>
      <c r="NX574" s="16"/>
      <c r="NY574" s="16"/>
      <c r="NZ574" s="16"/>
      <c r="OA574" s="16"/>
      <c r="OB574" s="16"/>
      <c r="OC574" s="16"/>
      <c r="OD574" s="16"/>
      <c r="OE574" s="16"/>
      <c r="OF574" s="16"/>
      <c r="OG574" s="16"/>
      <c r="OH574" s="16"/>
      <c r="OI574" s="16"/>
      <c r="OJ574" s="16"/>
      <c r="OK574" s="16"/>
      <c r="OL574" s="16"/>
      <c r="OM574" s="16"/>
      <c r="ON574" s="16"/>
      <c r="OO574" s="16"/>
      <c r="OP574" s="16"/>
      <c r="OQ574" s="16"/>
      <c r="OR574" s="16"/>
      <c r="OS574" s="16"/>
      <c r="OT574" s="16"/>
      <c r="OU574" s="16"/>
      <c r="OV574" s="16"/>
      <c r="OW574" s="16"/>
      <c r="OX574" s="16"/>
      <c r="OY574" s="16"/>
      <c r="OZ574" s="16"/>
      <c r="PA574" s="16"/>
      <c r="PB574" s="16"/>
      <c r="PC574" s="16"/>
      <c r="PD574" s="16"/>
      <c r="PE574" s="16"/>
      <c r="PF574" s="16"/>
      <c r="PG574" s="16"/>
      <c r="PH574" s="16"/>
      <c r="PI574" s="16"/>
      <c r="PJ574" s="16"/>
      <c r="PK574" s="16"/>
      <c r="PL574" s="16"/>
      <c r="PM574" s="16"/>
      <c r="PN574" s="16"/>
      <c r="PO574" s="16"/>
      <c r="PP574" s="16"/>
      <c r="PQ574" s="16"/>
      <c r="PR574" s="16"/>
      <c r="PS574" s="16"/>
      <c r="PT574" s="16"/>
      <c r="PU574" s="16"/>
      <c r="PV574" s="16"/>
      <c r="PW574" s="16"/>
      <c r="PX574" s="16"/>
      <c r="PY574" s="16"/>
      <c r="PZ574" s="16"/>
      <c r="QA574" s="16"/>
      <c r="QB574" s="16"/>
      <c r="QC574" s="16"/>
      <c r="QD574" s="16"/>
      <c r="QE574" s="16"/>
      <c r="QF574" s="16"/>
      <c r="QG574" s="16"/>
      <c r="QH574" s="16"/>
      <c r="QI574" s="16"/>
      <c r="QJ574" s="16"/>
      <c r="QK574" s="16"/>
      <c r="QL574" s="16"/>
      <c r="QM574" s="16"/>
      <c r="QN574" s="16"/>
      <c r="QO574" s="16"/>
      <c r="QP574" s="16"/>
      <c r="QQ574" s="16"/>
      <c r="QR574" s="16"/>
      <c r="QS574" s="16"/>
      <c r="QT574" s="16"/>
      <c r="QU574" s="16"/>
      <c r="QV574" s="16"/>
      <c r="QW574" s="16"/>
      <c r="QX574" s="16"/>
      <c r="QY574" s="16"/>
      <c r="QZ574" s="16"/>
      <c r="RA574" s="16"/>
      <c r="RB574" s="16"/>
      <c r="RC574" s="16"/>
      <c r="RD574" s="16"/>
      <c r="RE574" s="16"/>
      <c r="RF574" s="16"/>
      <c r="RG574" s="16"/>
      <c r="RH574" s="16"/>
      <c r="RI574" s="16"/>
      <c r="RJ574" s="16"/>
    </row>
    <row r="575" spans="32:478" x14ac:dyDescent="0.25">
      <c r="AF575" s="16"/>
      <c r="AG575" s="16"/>
      <c r="AH575" s="16"/>
      <c r="AI575" s="16"/>
      <c r="AJ575" s="16"/>
      <c r="AK575" s="16"/>
      <c r="AL575" s="16"/>
      <c r="AM575" s="16"/>
      <c r="AN575" s="16"/>
      <c r="AO575" s="16"/>
      <c r="AP575" s="16"/>
      <c r="AQ575" s="16"/>
      <c r="AR575" s="16"/>
      <c r="AS575" s="16"/>
      <c r="AT575" s="16"/>
      <c r="AU575" s="16"/>
      <c r="AV575" s="16"/>
      <c r="AW575" s="16"/>
      <c r="AX575" s="16"/>
      <c r="AY575" s="16"/>
      <c r="AZ575" s="16"/>
      <c r="BA575" s="16"/>
      <c r="BB575" s="16"/>
      <c r="BC575" s="16"/>
      <c r="BD575" s="16"/>
      <c r="BE575" s="16"/>
      <c r="BF575" s="16"/>
      <c r="BG575" s="16"/>
      <c r="BH575" s="16"/>
      <c r="BI575" s="16"/>
      <c r="BJ575" s="16"/>
      <c r="BK575" s="16"/>
      <c r="BL575" s="16"/>
      <c r="BM575" s="16"/>
      <c r="BN575" s="16"/>
      <c r="BO575" s="16"/>
      <c r="BP575" s="16"/>
      <c r="BQ575" s="16"/>
      <c r="BR575" s="16"/>
      <c r="BS575" s="16"/>
      <c r="BT575" s="16"/>
      <c r="BU575" s="16"/>
      <c r="BV575" s="16"/>
      <c r="BW575" s="16"/>
      <c r="BX575" s="16"/>
      <c r="BY575" s="16"/>
      <c r="BZ575" s="16"/>
      <c r="CA575" s="16"/>
      <c r="CB575" s="16"/>
      <c r="CC575" s="16"/>
      <c r="CD575" s="16"/>
      <c r="CE575" s="16"/>
      <c r="CF575" s="16"/>
      <c r="CG575" s="16"/>
      <c r="CH575" s="16"/>
      <c r="CI575" s="16"/>
      <c r="CJ575" s="16"/>
      <c r="CK575" s="16"/>
      <c r="CL575" s="16"/>
      <c r="CM575" s="16"/>
      <c r="CN575" s="16"/>
      <c r="CO575" s="16"/>
      <c r="CP575" s="16"/>
      <c r="CQ575" s="16"/>
      <c r="CR575" s="16"/>
      <c r="CS575" s="16"/>
      <c r="CT575" s="16"/>
      <c r="CU575" s="16"/>
      <c r="CV575" s="16"/>
      <c r="CW575" s="16"/>
      <c r="CX575" s="16"/>
      <c r="CY575" s="16"/>
      <c r="CZ575" s="16"/>
      <c r="DA575" s="16"/>
      <c r="DB575" s="16"/>
      <c r="DC575" s="16"/>
      <c r="DD575" s="16"/>
      <c r="DE575" s="16"/>
      <c r="DF575" s="16"/>
      <c r="DG575" s="16"/>
      <c r="DH575" s="16"/>
      <c r="DI575" s="16"/>
      <c r="DJ575" s="16"/>
      <c r="DK575" s="16"/>
      <c r="DL575" s="16"/>
      <c r="DM575" s="16"/>
      <c r="DN575" s="16"/>
      <c r="DO575" s="16"/>
      <c r="DP575" s="16"/>
      <c r="DQ575" s="16"/>
      <c r="DR575" s="16"/>
      <c r="DS575" s="16"/>
      <c r="DT575" s="16"/>
      <c r="DU575" s="16"/>
      <c r="DV575" s="16"/>
      <c r="DW575" s="16"/>
      <c r="DX575" s="16"/>
      <c r="DY575" s="16"/>
      <c r="DZ575" s="16"/>
      <c r="EA575" s="16"/>
      <c r="EB575" s="16"/>
      <c r="EC575" s="16"/>
      <c r="ED575" s="16"/>
      <c r="EE575" s="16"/>
      <c r="EF575" s="16"/>
      <c r="EG575" s="16"/>
      <c r="EH575" s="16"/>
      <c r="EI575" s="16"/>
      <c r="EJ575" s="16"/>
      <c r="EK575" s="16"/>
      <c r="EL575" s="16"/>
      <c r="EM575" s="16"/>
      <c r="EN575" s="16"/>
      <c r="EO575" s="16"/>
      <c r="EP575" s="16"/>
      <c r="EQ575" s="16"/>
      <c r="ER575" s="16"/>
      <c r="ES575" s="16"/>
      <c r="ET575" s="16"/>
      <c r="EU575" s="16"/>
      <c r="EV575" s="16"/>
      <c r="EW575" s="16"/>
      <c r="EX575" s="16"/>
      <c r="EY575" s="16"/>
      <c r="EZ575" s="16"/>
      <c r="FA575" s="16"/>
      <c r="FB575" s="16"/>
      <c r="FC575" s="16"/>
      <c r="FD575" s="16"/>
      <c r="FE575" s="16"/>
      <c r="FF575" s="16"/>
      <c r="FG575" s="16"/>
      <c r="FH575" s="16"/>
      <c r="FI575" s="16"/>
      <c r="FJ575" s="16"/>
      <c r="FK575" s="16"/>
      <c r="FL575" s="16"/>
      <c r="FM575" s="16"/>
      <c r="FN575" s="16"/>
      <c r="FO575" s="16"/>
      <c r="FP575" s="16"/>
      <c r="FQ575" s="16"/>
      <c r="FR575" s="16"/>
      <c r="FS575" s="16"/>
      <c r="FT575" s="16"/>
      <c r="FU575" s="16"/>
      <c r="FV575" s="16"/>
      <c r="FW575" s="16"/>
      <c r="FX575" s="16"/>
      <c r="FY575" s="16"/>
      <c r="FZ575" s="16"/>
      <c r="GA575" s="16"/>
      <c r="GB575" s="16"/>
      <c r="GC575" s="16"/>
      <c r="GD575" s="16"/>
      <c r="GE575" s="16"/>
      <c r="GF575" s="16"/>
      <c r="GG575" s="16"/>
      <c r="GH575" s="16"/>
      <c r="GI575" s="16"/>
      <c r="GJ575" s="16"/>
      <c r="GK575" s="16"/>
      <c r="GL575" s="16"/>
      <c r="GM575" s="16"/>
      <c r="GN575" s="16"/>
      <c r="GO575" s="16"/>
      <c r="GP575" s="16"/>
      <c r="GQ575" s="16"/>
      <c r="GR575" s="16"/>
      <c r="GS575" s="16"/>
      <c r="GT575" s="16"/>
      <c r="GU575" s="16"/>
      <c r="GV575" s="16"/>
      <c r="GW575" s="16"/>
      <c r="GX575" s="16"/>
      <c r="GY575" s="16"/>
      <c r="GZ575" s="16"/>
      <c r="HA575" s="16"/>
      <c r="HB575" s="16"/>
      <c r="HC575" s="16"/>
      <c r="HD575" s="16"/>
      <c r="HE575" s="16"/>
      <c r="HF575" s="16"/>
      <c r="HG575" s="16"/>
      <c r="HH575" s="16"/>
      <c r="HI575" s="16"/>
      <c r="HJ575" s="16"/>
      <c r="HK575" s="16"/>
      <c r="HL575" s="16"/>
      <c r="HM575" s="16"/>
      <c r="HN575" s="16"/>
      <c r="HO575" s="16"/>
      <c r="HP575" s="16"/>
      <c r="HQ575" s="16"/>
      <c r="HR575" s="16"/>
      <c r="HS575" s="16"/>
      <c r="HT575" s="16"/>
      <c r="HU575" s="16"/>
      <c r="HV575" s="16"/>
      <c r="HW575" s="16"/>
      <c r="HX575" s="16"/>
      <c r="HY575" s="16"/>
      <c r="HZ575" s="16"/>
      <c r="IA575" s="16"/>
      <c r="IB575" s="16"/>
      <c r="IC575" s="16"/>
      <c r="ID575" s="16"/>
      <c r="IE575" s="16"/>
      <c r="IF575" s="16"/>
      <c r="IG575" s="16"/>
      <c r="IH575" s="16"/>
      <c r="II575" s="16"/>
      <c r="IJ575" s="16"/>
      <c r="IK575" s="16"/>
      <c r="IL575" s="16"/>
      <c r="IM575" s="16"/>
      <c r="IN575" s="16"/>
      <c r="IO575" s="16"/>
      <c r="IP575" s="16"/>
      <c r="IQ575" s="16"/>
      <c r="IR575" s="16"/>
      <c r="IS575" s="16"/>
      <c r="IT575" s="16"/>
      <c r="IU575" s="16"/>
      <c r="IV575" s="16"/>
      <c r="IW575" s="16"/>
      <c r="IX575" s="16"/>
      <c r="IY575" s="16"/>
      <c r="IZ575" s="16"/>
      <c r="JA575" s="16"/>
      <c r="JB575" s="16"/>
      <c r="JC575" s="16"/>
      <c r="JD575" s="16"/>
      <c r="JE575" s="16"/>
      <c r="JF575" s="16"/>
      <c r="JG575" s="16"/>
      <c r="JH575" s="16"/>
      <c r="JI575" s="16"/>
      <c r="JJ575" s="16"/>
      <c r="JK575" s="16"/>
      <c r="JL575" s="16"/>
      <c r="JM575" s="16"/>
      <c r="JN575" s="16"/>
      <c r="JO575" s="16"/>
      <c r="JP575" s="16"/>
      <c r="JQ575" s="16"/>
      <c r="JR575" s="16"/>
      <c r="JS575" s="16"/>
      <c r="JT575" s="16"/>
      <c r="JU575" s="16"/>
      <c r="JV575" s="16"/>
      <c r="JW575" s="16"/>
      <c r="JX575" s="16"/>
      <c r="JY575" s="16"/>
      <c r="JZ575" s="16"/>
      <c r="KA575" s="16"/>
      <c r="KB575" s="16"/>
      <c r="KC575" s="16"/>
      <c r="KD575" s="16"/>
      <c r="KE575" s="16"/>
      <c r="KF575" s="16"/>
      <c r="KG575" s="16"/>
      <c r="KH575" s="16"/>
      <c r="KI575" s="16"/>
      <c r="KJ575" s="16"/>
      <c r="KK575" s="16"/>
      <c r="KL575" s="16"/>
      <c r="KM575" s="16"/>
      <c r="KN575" s="16"/>
      <c r="KO575" s="16"/>
      <c r="KP575" s="16"/>
      <c r="KQ575" s="16"/>
      <c r="KR575" s="16"/>
      <c r="KS575" s="16"/>
      <c r="KT575" s="16"/>
      <c r="KU575" s="16"/>
      <c r="KV575" s="16"/>
      <c r="KW575" s="16"/>
      <c r="KX575" s="16"/>
      <c r="KY575" s="16"/>
      <c r="KZ575" s="16"/>
      <c r="LA575" s="16"/>
      <c r="LB575" s="16"/>
      <c r="LC575" s="16"/>
      <c r="LD575" s="16"/>
      <c r="LE575" s="16"/>
      <c r="LF575" s="16"/>
      <c r="LG575" s="16"/>
      <c r="LH575" s="16"/>
      <c r="LI575" s="16"/>
      <c r="LJ575" s="16"/>
      <c r="LK575" s="16"/>
      <c r="LL575" s="16"/>
      <c r="LM575" s="16"/>
      <c r="LN575" s="16"/>
      <c r="LO575" s="16"/>
      <c r="LP575" s="16"/>
      <c r="LQ575" s="16"/>
      <c r="LR575" s="16"/>
      <c r="LS575" s="16"/>
      <c r="LT575" s="16"/>
      <c r="LU575" s="16"/>
      <c r="LV575" s="16"/>
      <c r="LW575" s="16"/>
      <c r="LX575" s="16"/>
      <c r="LY575" s="16"/>
      <c r="LZ575" s="16"/>
      <c r="MA575" s="16"/>
      <c r="MB575" s="16"/>
      <c r="MC575" s="16"/>
      <c r="MD575" s="16"/>
      <c r="ME575" s="16"/>
      <c r="MF575" s="16"/>
      <c r="MG575" s="16"/>
      <c r="MH575" s="16"/>
      <c r="MI575" s="16"/>
      <c r="MJ575" s="16"/>
      <c r="MK575" s="16"/>
      <c r="ML575" s="16"/>
      <c r="MM575" s="16"/>
      <c r="MN575" s="16"/>
      <c r="MO575" s="16"/>
      <c r="MP575" s="16"/>
      <c r="MQ575" s="16"/>
      <c r="MR575" s="16"/>
      <c r="MS575" s="16"/>
      <c r="MT575" s="16"/>
      <c r="MU575" s="16"/>
      <c r="MV575" s="16"/>
      <c r="MW575" s="16"/>
      <c r="MX575" s="16"/>
      <c r="MY575" s="16"/>
      <c r="MZ575" s="16"/>
      <c r="NA575" s="16"/>
      <c r="NB575" s="16"/>
      <c r="NC575" s="16"/>
      <c r="ND575" s="16"/>
      <c r="NE575" s="16"/>
      <c r="NF575" s="16"/>
      <c r="NG575" s="16"/>
      <c r="NH575" s="16"/>
      <c r="NI575" s="16"/>
      <c r="NJ575" s="16"/>
      <c r="NK575" s="16"/>
      <c r="NL575" s="16"/>
      <c r="NM575" s="16"/>
      <c r="NN575" s="16"/>
      <c r="NO575" s="16"/>
      <c r="NP575" s="16"/>
      <c r="NQ575" s="16"/>
      <c r="NR575" s="16"/>
      <c r="NS575" s="16"/>
      <c r="NT575" s="16"/>
      <c r="NU575" s="16"/>
      <c r="NV575" s="16"/>
      <c r="NW575" s="16"/>
      <c r="NX575" s="16"/>
      <c r="NY575" s="16"/>
      <c r="NZ575" s="16"/>
      <c r="OA575" s="16"/>
      <c r="OB575" s="16"/>
      <c r="OC575" s="16"/>
      <c r="OD575" s="16"/>
      <c r="OE575" s="16"/>
      <c r="OF575" s="16"/>
      <c r="OG575" s="16"/>
      <c r="OH575" s="16"/>
      <c r="OI575" s="16"/>
      <c r="OJ575" s="16"/>
      <c r="OK575" s="16"/>
      <c r="OL575" s="16"/>
      <c r="OM575" s="16"/>
      <c r="ON575" s="16"/>
      <c r="OO575" s="16"/>
      <c r="OP575" s="16"/>
      <c r="OQ575" s="16"/>
      <c r="OR575" s="16"/>
      <c r="OS575" s="16"/>
      <c r="OT575" s="16"/>
      <c r="OU575" s="16"/>
      <c r="OV575" s="16"/>
      <c r="OW575" s="16"/>
      <c r="OX575" s="16"/>
      <c r="OY575" s="16"/>
      <c r="OZ575" s="16"/>
      <c r="PA575" s="16"/>
      <c r="PB575" s="16"/>
      <c r="PC575" s="16"/>
      <c r="PD575" s="16"/>
      <c r="PE575" s="16"/>
      <c r="PF575" s="16"/>
      <c r="PG575" s="16"/>
      <c r="PH575" s="16"/>
      <c r="PI575" s="16"/>
      <c r="PJ575" s="16"/>
      <c r="PK575" s="16"/>
      <c r="PL575" s="16"/>
      <c r="PM575" s="16"/>
      <c r="PN575" s="16"/>
      <c r="PO575" s="16"/>
      <c r="PP575" s="16"/>
      <c r="PQ575" s="16"/>
      <c r="PR575" s="16"/>
      <c r="PS575" s="16"/>
      <c r="PT575" s="16"/>
      <c r="PU575" s="16"/>
      <c r="PV575" s="16"/>
      <c r="PW575" s="16"/>
      <c r="PX575" s="16"/>
      <c r="PY575" s="16"/>
      <c r="PZ575" s="16"/>
      <c r="QA575" s="16"/>
      <c r="QB575" s="16"/>
      <c r="QC575" s="16"/>
      <c r="QD575" s="16"/>
      <c r="QE575" s="16"/>
      <c r="QF575" s="16"/>
      <c r="QG575" s="16"/>
      <c r="QH575" s="16"/>
      <c r="QI575" s="16"/>
      <c r="QJ575" s="16"/>
      <c r="QK575" s="16"/>
      <c r="QL575" s="16"/>
      <c r="QM575" s="16"/>
      <c r="QN575" s="16"/>
      <c r="QO575" s="16"/>
      <c r="QP575" s="16"/>
      <c r="QQ575" s="16"/>
      <c r="QR575" s="16"/>
      <c r="QS575" s="16"/>
      <c r="QT575" s="16"/>
      <c r="QU575" s="16"/>
      <c r="QV575" s="16"/>
      <c r="QW575" s="16"/>
      <c r="QX575" s="16"/>
      <c r="QY575" s="16"/>
      <c r="QZ575" s="16"/>
      <c r="RA575" s="16"/>
      <c r="RB575" s="16"/>
      <c r="RC575" s="16"/>
      <c r="RD575" s="16"/>
      <c r="RE575" s="16"/>
      <c r="RF575" s="16"/>
      <c r="RG575" s="16"/>
      <c r="RH575" s="16"/>
      <c r="RI575" s="16"/>
      <c r="RJ575" s="16"/>
    </row>
    <row r="576" spans="32:478" x14ac:dyDescent="0.25">
      <c r="AF576" s="16"/>
      <c r="AG576" s="16"/>
      <c r="AH576" s="16"/>
      <c r="AI576" s="16"/>
      <c r="AJ576" s="16"/>
      <c r="AK576" s="16"/>
      <c r="AL576" s="16"/>
      <c r="AM576" s="16"/>
      <c r="AN576" s="16"/>
      <c r="AO576" s="16"/>
      <c r="AP576" s="16"/>
      <c r="AQ576" s="16"/>
      <c r="AR576" s="16"/>
      <c r="AS576" s="16"/>
      <c r="AT576" s="16"/>
      <c r="AU576" s="16"/>
      <c r="AV576" s="16"/>
      <c r="AW576" s="16"/>
      <c r="AX576" s="16"/>
      <c r="AY576" s="16"/>
      <c r="AZ576" s="16"/>
      <c r="BA576" s="16"/>
      <c r="BB576" s="16"/>
      <c r="BC576" s="16"/>
      <c r="BD576" s="16"/>
      <c r="BE576" s="16"/>
      <c r="BF576" s="16"/>
      <c r="BG576" s="16"/>
      <c r="BH576" s="16"/>
      <c r="BI576" s="16"/>
      <c r="BJ576" s="16"/>
      <c r="BK576" s="16"/>
      <c r="BL576" s="16"/>
      <c r="BM576" s="16"/>
      <c r="BN576" s="16"/>
      <c r="BO576" s="16"/>
      <c r="BP576" s="16"/>
      <c r="BQ576" s="16"/>
      <c r="BR576" s="16"/>
      <c r="BS576" s="16"/>
      <c r="BT576" s="16"/>
      <c r="BU576" s="16"/>
      <c r="BV576" s="16"/>
      <c r="BW576" s="16"/>
      <c r="BX576" s="16"/>
      <c r="BY576" s="16"/>
      <c r="BZ576" s="16"/>
      <c r="CA576" s="16"/>
      <c r="CB576" s="16"/>
      <c r="CC576" s="16"/>
      <c r="CD576" s="16"/>
      <c r="CE576" s="16"/>
      <c r="CF576" s="16"/>
      <c r="CG576" s="16"/>
      <c r="CH576" s="16"/>
      <c r="CI576" s="16"/>
      <c r="CJ576" s="16"/>
      <c r="CK576" s="16"/>
      <c r="CL576" s="16"/>
      <c r="CM576" s="16"/>
      <c r="CN576" s="16"/>
      <c r="CO576" s="16"/>
      <c r="CP576" s="16"/>
      <c r="CQ576" s="16"/>
      <c r="CR576" s="16"/>
      <c r="CS576" s="16"/>
      <c r="CT576" s="16"/>
      <c r="CU576" s="16"/>
      <c r="CV576" s="16"/>
      <c r="CW576" s="16"/>
      <c r="CX576" s="16"/>
      <c r="CY576" s="16"/>
      <c r="CZ576" s="16"/>
      <c r="DA576" s="16"/>
      <c r="DB576" s="16"/>
      <c r="DC576" s="16"/>
      <c r="DD576" s="16"/>
      <c r="DE576" s="16"/>
      <c r="DF576" s="16"/>
      <c r="DG576" s="16"/>
      <c r="DH576" s="16"/>
      <c r="DI576" s="16"/>
      <c r="DJ576" s="16"/>
      <c r="DK576" s="16"/>
      <c r="DL576" s="16"/>
      <c r="DM576" s="16"/>
      <c r="DN576" s="16"/>
      <c r="DO576" s="16"/>
      <c r="DP576" s="16"/>
      <c r="DQ576" s="16"/>
      <c r="DR576" s="16"/>
      <c r="DS576" s="16"/>
      <c r="DT576" s="16"/>
      <c r="DU576" s="16"/>
      <c r="DV576" s="16"/>
      <c r="DW576" s="16"/>
      <c r="DX576" s="16"/>
      <c r="DY576" s="16"/>
      <c r="DZ576" s="16"/>
      <c r="EA576" s="16"/>
      <c r="EB576" s="16"/>
      <c r="EC576" s="16"/>
      <c r="ED576" s="16"/>
      <c r="EE576" s="16"/>
      <c r="EF576" s="16"/>
      <c r="EG576" s="16"/>
      <c r="EH576" s="16"/>
      <c r="EI576" s="16"/>
      <c r="EJ576" s="16"/>
      <c r="EK576" s="16"/>
      <c r="EL576" s="16"/>
      <c r="EM576" s="16"/>
      <c r="EN576" s="16"/>
      <c r="EO576" s="16"/>
      <c r="EP576" s="16"/>
      <c r="EQ576" s="16"/>
      <c r="ER576" s="16"/>
      <c r="ES576" s="16"/>
      <c r="ET576" s="16"/>
      <c r="EU576" s="16"/>
      <c r="EV576" s="16"/>
      <c r="EW576" s="16"/>
      <c r="EX576" s="16"/>
      <c r="EY576" s="16"/>
      <c r="EZ576" s="16"/>
      <c r="FA576" s="16"/>
      <c r="FB576" s="16"/>
      <c r="FC576" s="16"/>
      <c r="FD576" s="16"/>
      <c r="FE576" s="16"/>
      <c r="FF576" s="16"/>
      <c r="FG576" s="16"/>
      <c r="FH576" s="16"/>
      <c r="FI576" s="16"/>
      <c r="FJ576" s="16"/>
      <c r="FK576" s="16"/>
      <c r="FL576" s="16"/>
      <c r="FM576" s="16"/>
      <c r="FN576" s="16"/>
      <c r="FO576" s="16"/>
      <c r="FP576" s="16"/>
      <c r="FQ576" s="16"/>
      <c r="FR576" s="16"/>
      <c r="FS576" s="16"/>
      <c r="FT576" s="16"/>
      <c r="FU576" s="16"/>
      <c r="FV576" s="16"/>
      <c r="FW576" s="16"/>
      <c r="FX576" s="16"/>
      <c r="FY576" s="16"/>
      <c r="FZ576" s="16"/>
      <c r="GA576" s="16"/>
      <c r="GB576" s="16"/>
      <c r="GC576" s="16"/>
      <c r="GD576" s="16"/>
      <c r="GE576" s="16"/>
      <c r="GF576" s="16"/>
      <c r="GG576" s="16"/>
      <c r="GH576" s="16"/>
      <c r="GI576" s="16"/>
      <c r="GJ576" s="16"/>
      <c r="GK576" s="16"/>
      <c r="GL576" s="16"/>
      <c r="GM576" s="16"/>
      <c r="GN576" s="16"/>
      <c r="GO576" s="16"/>
      <c r="GP576" s="16"/>
      <c r="GQ576" s="16"/>
      <c r="GR576" s="16"/>
      <c r="GS576" s="16"/>
      <c r="GT576" s="16"/>
      <c r="GU576" s="16"/>
      <c r="GV576" s="16"/>
      <c r="GW576" s="16"/>
      <c r="GX576" s="16"/>
      <c r="GY576" s="16"/>
      <c r="GZ576" s="16"/>
      <c r="HA576" s="16"/>
      <c r="HB576" s="16"/>
      <c r="HC576" s="16"/>
      <c r="HD576" s="16"/>
      <c r="HE576" s="16"/>
      <c r="HF576" s="16"/>
      <c r="HG576" s="16"/>
      <c r="HH576" s="16"/>
      <c r="HI576" s="16"/>
      <c r="HJ576" s="16"/>
      <c r="HK576" s="16"/>
      <c r="HL576" s="16"/>
      <c r="HM576" s="16"/>
      <c r="HN576" s="16"/>
      <c r="HO576" s="16"/>
      <c r="HP576" s="16"/>
      <c r="HQ576" s="16"/>
      <c r="HR576" s="16"/>
      <c r="HS576" s="16"/>
      <c r="HT576" s="16"/>
      <c r="HU576" s="16"/>
      <c r="HV576" s="16"/>
      <c r="HW576" s="16"/>
      <c r="HX576" s="16"/>
      <c r="HY576" s="16"/>
      <c r="HZ576" s="16"/>
      <c r="IA576" s="16"/>
      <c r="IB576" s="16"/>
      <c r="IC576" s="16"/>
      <c r="ID576" s="16"/>
      <c r="IE576" s="16"/>
      <c r="IF576" s="16"/>
      <c r="IG576" s="16"/>
      <c r="IH576" s="16"/>
      <c r="II576" s="16"/>
      <c r="IJ576" s="16"/>
      <c r="IK576" s="16"/>
      <c r="IL576" s="16"/>
      <c r="IM576" s="16"/>
      <c r="IN576" s="16"/>
      <c r="IO576" s="16"/>
      <c r="IP576" s="16"/>
      <c r="IQ576" s="16"/>
      <c r="IR576" s="16"/>
      <c r="IS576" s="16"/>
      <c r="IT576" s="16"/>
      <c r="IU576" s="16"/>
      <c r="IV576" s="16"/>
      <c r="IW576" s="16"/>
      <c r="IX576" s="16"/>
      <c r="IY576" s="16"/>
      <c r="IZ576" s="16"/>
      <c r="JA576" s="16"/>
      <c r="JB576" s="16"/>
      <c r="JC576" s="16"/>
      <c r="JD576" s="16"/>
      <c r="JE576" s="16"/>
      <c r="JF576" s="16"/>
      <c r="JG576" s="16"/>
      <c r="JH576" s="16"/>
      <c r="JI576" s="16"/>
      <c r="JJ576" s="16"/>
      <c r="JK576" s="16"/>
      <c r="JL576" s="16"/>
      <c r="JM576" s="16"/>
      <c r="JN576" s="16"/>
      <c r="JO576" s="16"/>
      <c r="JP576" s="16"/>
      <c r="JQ576" s="16"/>
      <c r="JR576" s="16"/>
      <c r="JS576" s="16"/>
      <c r="JT576" s="16"/>
      <c r="JU576" s="16"/>
      <c r="JV576" s="16"/>
      <c r="JW576" s="16"/>
      <c r="JX576" s="16"/>
      <c r="JY576" s="16"/>
      <c r="JZ576" s="16"/>
      <c r="KA576" s="16"/>
      <c r="KB576" s="16"/>
      <c r="KC576" s="16"/>
      <c r="KD576" s="16"/>
      <c r="KE576" s="16"/>
      <c r="KF576" s="16"/>
      <c r="KG576" s="16"/>
      <c r="KH576" s="16"/>
      <c r="KI576" s="16"/>
      <c r="KJ576" s="16"/>
      <c r="KK576" s="16"/>
      <c r="KL576" s="16"/>
      <c r="KM576" s="16"/>
      <c r="KN576" s="16"/>
      <c r="KO576" s="16"/>
      <c r="KP576" s="16"/>
      <c r="KQ576" s="16"/>
      <c r="KR576" s="16"/>
      <c r="KS576" s="16"/>
      <c r="KT576" s="16"/>
      <c r="KU576" s="16"/>
      <c r="KV576" s="16"/>
      <c r="KW576" s="16"/>
      <c r="KX576" s="16"/>
      <c r="KY576" s="16"/>
      <c r="KZ576" s="16"/>
      <c r="LA576" s="16"/>
      <c r="LB576" s="16"/>
      <c r="LC576" s="16"/>
      <c r="LD576" s="16"/>
      <c r="LE576" s="16"/>
      <c r="LF576" s="16"/>
      <c r="LG576" s="16"/>
      <c r="LH576" s="16"/>
      <c r="LI576" s="16"/>
      <c r="LJ576" s="16"/>
      <c r="LK576" s="16"/>
      <c r="LL576" s="16"/>
      <c r="LM576" s="16"/>
      <c r="LN576" s="16"/>
      <c r="LO576" s="16"/>
      <c r="LP576" s="16"/>
      <c r="LQ576" s="16"/>
      <c r="LR576" s="16"/>
      <c r="LS576" s="16"/>
      <c r="LT576" s="16"/>
      <c r="LU576" s="16"/>
      <c r="LV576" s="16"/>
      <c r="LW576" s="16"/>
      <c r="LX576" s="16"/>
      <c r="LY576" s="16"/>
      <c r="LZ576" s="16"/>
      <c r="MA576" s="16"/>
      <c r="MB576" s="16"/>
      <c r="MC576" s="16"/>
      <c r="MD576" s="16"/>
      <c r="ME576" s="16"/>
      <c r="MF576" s="16"/>
      <c r="MG576" s="16"/>
      <c r="MH576" s="16"/>
      <c r="MI576" s="16"/>
      <c r="MJ576" s="16"/>
      <c r="MK576" s="16"/>
      <c r="ML576" s="16"/>
      <c r="MM576" s="16"/>
      <c r="MN576" s="16"/>
      <c r="MO576" s="16"/>
      <c r="MP576" s="16"/>
      <c r="MQ576" s="16"/>
      <c r="MR576" s="16"/>
      <c r="MS576" s="16"/>
      <c r="MT576" s="16"/>
      <c r="MU576" s="16"/>
      <c r="MV576" s="16"/>
      <c r="MW576" s="16"/>
      <c r="MX576" s="16"/>
      <c r="MY576" s="16"/>
      <c r="MZ576" s="16"/>
      <c r="NA576" s="16"/>
      <c r="NB576" s="16"/>
      <c r="NC576" s="16"/>
      <c r="ND576" s="16"/>
      <c r="NE576" s="16"/>
      <c r="NF576" s="16"/>
      <c r="NG576" s="16"/>
      <c r="NH576" s="16"/>
      <c r="NI576" s="16"/>
      <c r="NJ576" s="16"/>
      <c r="NK576" s="16"/>
      <c r="NL576" s="16"/>
      <c r="NM576" s="16"/>
      <c r="NN576" s="16"/>
      <c r="NO576" s="16"/>
      <c r="NP576" s="16"/>
      <c r="NQ576" s="16"/>
      <c r="NR576" s="16"/>
      <c r="NS576" s="16"/>
      <c r="NT576" s="16"/>
      <c r="NU576" s="16"/>
      <c r="NV576" s="16"/>
      <c r="NW576" s="16"/>
      <c r="NX576" s="16"/>
      <c r="NY576" s="16"/>
      <c r="NZ576" s="16"/>
      <c r="OA576" s="16"/>
      <c r="OB576" s="16"/>
      <c r="OC576" s="16"/>
      <c r="OD576" s="16"/>
      <c r="OE576" s="16"/>
      <c r="OF576" s="16"/>
      <c r="OG576" s="16"/>
      <c r="OH576" s="16"/>
      <c r="OI576" s="16"/>
      <c r="OJ576" s="16"/>
      <c r="OK576" s="16"/>
      <c r="OL576" s="16"/>
      <c r="OM576" s="16"/>
      <c r="ON576" s="16"/>
      <c r="OO576" s="16"/>
      <c r="OP576" s="16"/>
      <c r="OQ576" s="16"/>
      <c r="OR576" s="16"/>
      <c r="OS576" s="16"/>
      <c r="OT576" s="16"/>
      <c r="OU576" s="16"/>
      <c r="OV576" s="16"/>
      <c r="OW576" s="16"/>
      <c r="OX576" s="16"/>
      <c r="OY576" s="16"/>
      <c r="OZ576" s="16"/>
      <c r="PA576" s="16"/>
      <c r="PB576" s="16"/>
      <c r="PC576" s="16"/>
      <c r="PD576" s="16"/>
      <c r="PE576" s="16"/>
      <c r="PF576" s="16"/>
      <c r="PG576" s="16"/>
      <c r="PH576" s="16"/>
      <c r="PI576" s="16"/>
      <c r="PJ576" s="16"/>
      <c r="PK576" s="16"/>
      <c r="PL576" s="16"/>
      <c r="PM576" s="16"/>
      <c r="PN576" s="16"/>
      <c r="PO576" s="16"/>
      <c r="PP576" s="16"/>
      <c r="PQ576" s="16"/>
      <c r="PR576" s="16"/>
      <c r="PS576" s="16"/>
      <c r="PT576" s="16"/>
      <c r="PU576" s="16"/>
      <c r="PV576" s="16"/>
      <c r="PW576" s="16"/>
      <c r="PX576" s="16"/>
      <c r="PY576" s="16"/>
      <c r="PZ576" s="16"/>
      <c r="QA576" s="16"/>
      <c r="QB576" s="16"/>
      <c r="QC576" s="16"/>
      <c r="QD576" s="16"/>
      <c r="QE576" s="16"/>
      <c r="QF576" s="16"/>
      <c r="QG576" s="16"/>
      <c r="QH576" s="16"/>
      <c r="QI576" s="16"/>
      <c r="QJ576" s="16"/>
      <c r="QK576" s="16"/>
      <c r="QL576" s="16"/>
      <c r="QM576" s="16"/>
      <c r="QN576" s="16"/>
      <c r="QO576" s="16"/>
      <c r="QP576" s="16"/>
      <c r="QQ576" s="16"/>
      <c r="QR576" s="16"/>
      <c r="QS576" s="16"/>
      <c r="QT576" s="16"/>
      <c r="QU576" s="16"/>
      <c r="QV576" s="16"/>
      <c r="QW576" s="16"/>
      <c r="QX576" s="16"/>
      <c r="QY576" s="16"/>
      <c r="QZ576" s="16"/>
      <c r="RA576" s="16"/>
      <c r="RB576" s="16"/>
      <c r="RC576" s="16"/>
      <c r="RD576" s="16"/>
      <c r="RE576" s="16"/>
      <c r="RF576" s="16"/>
      <c r="RG576" s="16"/>
      <c r="RH576" s="16"/>
      <c r="RI576" s="16"/>
      <c r="RJ576" s="16"/>
    </row>
    <row r="577" spans="32:478" x14ac:dyDescent="0.25">
      <c r="AF577" s="16"/>
      <c r="AG577" s="16"/>
      <c r="AH577" s="16"/>
      <c r="AI577" s="16"/>
      <c r="AJ577" s="16"/>
      <c r="AK577" s="16"/>
      <c r="AL577" s="16"/>
      <c r="AM577" s="16"/>
      <c r="AN577" s="16"/>
      <c r="AO577" s="16"/>
      <c r="AP577" s="16"/>
      <c r="AQ577" s="16"/>
      <c r="AR577" s="16"/>
      <c r="AS577" s="16"/>
      <c r="AT577" s="16"/>
      <c r="AU577" s="16"/>
      <c r="AV577" s="16"/>
      <c r="AW577" s="16"/>
      <c r="AX577" s="16"/>
      <c r="AY577" s="16"/>
      <c r="AZ577" s="16"/>
      <c r="BA577" s="16"/>
      <c r="BB577" s="16"/>
      <c r="BC577" s="16"/>
      <c r="BD577" s="16"/>
      <c r="BE577" s="16"/>
      <c r="BF577" s="16"/>
      <c r="BG577" s="16"/>
      <c r="BH577" s="16"/>
      <c r="BI577" s="16"/>
      <c r="BJ577" s="16"/>
      <c r="BK577" s="16"/>
      <c r="BL577" s="16"/>
      <c r="BM577" s="16"/>
      <c r="BN577" s="16"/>
      <c r="BO577" s="16"/>
      <c r="BP577" s="16"/>
      <c r="BQ577" s="16"/>
      <c r="BR577" s="16"/>
      <c r="BS577" s="16"/>
      <c r="BT577" s="16"/>
      <c r="BU577" s="16"/>
      <c r="BV577" s="16"/>
      <c r="BW577" s="16"/>
      <c r="BX577" s="16"/>
      <c r="BY577" s="16"/>
      <c r="BZ577" s="16"/>
      <c r="CA577" s="16"/>
      <c r="CB577" s="16"/>
      <c r="CC577" s="16"/>
      <c r="CD577" s="16"/>
      <c r="CE577" s="16"/>
      <c r="CF577" s="16"/>
      <c r="CG577" s="16"/>
      <c r="CH577" s="16"/>
      <c r="CI577" s="16"/>
      <c r="CJ577" s="16"/>
      <c r="CK577" s="16"/>
      <c r="CL577" s="16"/>
      <c r="CM577" s="16"/>
      <c r="CN577" s="16"/>
      <c r="CO577" s="16"/>
      <c r="CP577" s="16"/>
      <c r="CQ577" s="16"/>
      <c r="CR577" s="16"/>
      <c r="CS577" s="16"/>
      <c r="CT577" s="16"/>
      <c r="CU577" s="16"/>
      <c r="CV577" s="16"/>
      <c r="CW577" s="16"/>
      <c r="CX577" s="16"/>
      <c r="CY577" s="16"/>
      <c r="CZ577" s="16"/>
      <c r="DA577" s="16"/>
      <c r="DB577" s="16"/>
      <c r="DC577" s="16"/>
      <c r="DD577" s="16"/>
      <c r="DE577" s="16"/>
      <c r="DF577" s="16"/>
      <c r="DG577" s="16"/>
      <c r="DH577" s="16"/>
      <c r="DI577" s="16"/>
      <c r="DJ577" s="16"/>
      <c r="DK577" s="16"/>
      <c r="DL577" s="16"/>
      <c r="DM577" s="16"/>
      <c r="DN577" s="16"/>
      <c r="DO577" s="16"/>
      <c r="DP577" s="16"/>
      <c r="DQ577" s="16"/>
      <c r="DR577" s="16"/>
      <c r="DS577" s="16"/>
      <c r="DT577" s="16"/>
      <c r="DU577" s="16"/>
      <c r="DV577" s="16"/>
      <c r="DW577" s="16"/>
      <c r="DX577" s="16"/>
      <c r="DY577" s="16"/>
      <c r="DZ577" s="16"/>
      <c r="EA577" s="16"/>
      <c r="EB577" s="16"/>
      <c r="EC577" s="16"/>
      <c r="ED577" s="16"/>
      <c r="EE577" s="16"/>
      <c r="EF577" s="16"/>
      <c r="EG577" s="16"/>
      <c r="EH577" s="16"/>
      <c r="EI577" s="16"/>
      <c r="EJ577" s="16"/>
      <c r="EK577" s="16"/>
      <c r="EL577" s="16"/>
      <c r="EM577" s="16"/>
      <c r="EN577" s="16"/>
      <c r="EO577" s="16"/>
      <c r="EP577" s="16"/>
      <c r="EQ577" s="16"/>
      <c r="ER577" s="16"/>
      <c r="ES577" s="16"/>
      <c r="ET577" s="16"/>
      <c r="EU577" s="16"/>
      <c r="EV577" s="16"/>
      <c r="EW577" s="16"/>
      <c r="EX577" s="16"/>
      <c r="EY577" s="16"/>
      <c r="EZ577" s="16"/>
      <c r="FA577" s="16"/>
      <c r="FB577" s="16"/>
      <c r="FC577" s="16"/>
      <c r="FD577" s="16"/>
      <c r="FE577" s="16"/>
      <c r="FF577" s="16"/>
      <c r="FG577" s="16"/>
      <c r="FH577" s="16"/>
      <c r="FI577" s="16"/>
      <c r="FJ577" s="16"/>
      <c r="FK577" s="16"/>
      <c r="FL577" s="16"/>
      <c r="FM577" s="16"/>
      <c r="FN577" s="16"/>
      <c r="FO577" s="16"/>
      <c r="FP577" s="16"/>
      <c r="FQ577" s="16"/>
      <c r="FR577" s="16"/>
      <c r="FS577" s="16"/>
      <c r="FT577" s="16"/>
      <c r="FU577" s="16"/>
      <c r="FV577" s="16"/>
      <c r="FW577" s="16"/>
      <c r="FX577" s="16"/>
      <c r="FY577" s="16"/>
      <c r="FZ577" s="16"/>
      <c r="GA577" s="16"/>
      <c r="GB577" s="16"/>
      <c r="GC577" s="16"/>
      <c r="GD577" s="16"/>
      <c r="GE577" s="16"/>
      <c r="GF577" s="16"/>
      <c r="GG577" s="16"/>
      <c r="GH577" s="16"/>
      <c r="GI577" s="16"/>
      <c r="GJ577" s="16"/>
      <c r="GK577" s="16"/>
      <c r="GL577" s="16"/>
      <c r="GM577" s="16"/>
      <c r="GN577" s="16"/>
      <c r="GO577" s="16"/>
      <c r="GP577" s="16"/>
      <c r="GQ577" s="16"/>
      <c r="GR577" s="16"/>
      <c r="GS577" s="16"/>
      <c r="GT577" s="16"/>
      <c r="GU577" s="16"/>
      <c r="GV577" s="16"/>
      <c r="GW577" s="16"/>
      <c r="GX577" s="16"/>
      <c r="GY577" s="16"/>
      <c r="GZ577" s="16"/>
      <c r="HA577" s="16"/>
      <c r="HB577" s="16"/>
      <c r="HC577" s="16"/>
      <c r="HD577" s="16"/>
      <c r="HE577" s="16"/>
      <c r="HF577" s="16"/>
      <c r="HG577" s="16"/>
      <c r="HH577" s="16"/>
      <c r="HI577" s="16"/>
      <c r="HJ577" s="16"/>
      <c r="HK577" s="16"/>
      <c r="HL577" s="16"/>
      <c r="HM577" s="16"/>
      <c r="HN577" s="16"/>
      <c r="HO577" s="16"/>
      <c r="HP577" s="16"/>
      <c r="HQ577" s="16"/>
      <c r="HR577" s="16"/>
      <c r="HS577" s="16"/>
      <c r="HT577" s="16"/>
      <c r="HU577" s="16"/>
      <c r="HV577" s="16"/>
      <c r="HW577" s="16"/>
      <c r="HX577" s="16"/>
      <c r="HY577" s="16"/>
      <c r="HZ577" s="16"/>
      <c r="IA577" s="16"/>
      <c r="IB577" s="16"/>
      <c r="IC577" s="16"/>
      <c r="ID577" s="16"/>
      <c r="IE577" s="16"/>
      <c r="IF577" s="16"/>
      <c r="IG577" s="16"/>
      <c r="IH577" s="16"/>
      <c r="II577" s="16"/>
      <c r="IJ577" s="16"/>
      <c r="IK577" s="16"/>
      <c r="IL577" s="16"/>
      <c r="IM577" s="16"/>
      <c r="IN577" s="16"/>
      <c r="IO577" s="16"/>
      <c r="IP577" s="16"/>
      <c r="IQ577" s="16"/>
      <c r="IR577" s="16"/>
      <c r="IS577" s="16"/>
      <c r="IT577" s="16"/>
      <c r="IU577" s="16"/>
      <c r="IV577" s="16"/>
      <c r="IW577" s="16"/>
      <c r="IX577" s="16"/>
      <c r="IY577" s="16"/>
      <c r="IZ577" s="16"/>
      <c r="JA577" s="16"/>
      <c r="JB577" s="16"/>
      <c r="JC577" s="16"/>
      <c r="JD577" s="16"/>
      <c r="JE577" s="16"/>
      <c r="JF577" s="16"/>
      <c r="JG577" s="16"/>
      <c r="JH577" s="16"/>
      <c r="JI577" s="16"/>
      <c r="JJ577" s="16"/>
      <c r="JK577" s="16"/>
      <c r="JL577" s="16"/>
      <c r="JM577" s="16"/>
      <c r="JN577" s="16"/>
      <c r="JO577" s="16"/>
      <c r="JP577" s="16"/>
      <c r="JQ577" s="16"/>
      <c r="JR577" s="16"/>
      <c r="JS577" s="16"/>
      <c r="JT577" s="16"/>
      <c r="JU577" s="16"/>
      <c r="JV577" s="16"/>
      <c r="JW577" s="16"/>
      <c r="JX577" s="16"/>
      <c r="JY577" s="16"/>
      <c r="JZ577" s="16"/>
      <c r="KA577" s="16"/>
      <c r="KB577" s="16"/>
      <c r="KC577" s="16"/>
      <c r="KD577" s="16"/>
      <c r="KE577" s="16"/>
      <c r="KF577" s="16"/>
      <c r="KG577" s="16"/>
      <c r="KH577" s="16"/>
      <c r="KI577" s="16"/>
      <c r="KJ577" s="16"/>
      <c r="KK577" s="16"/>
      <c r="KL577" s="16"/>
      <c r="KM577" s="16"/>
      <c r="KN577" s="16"/>
      <c r="KO577" s="16"/>
      <c r="KP577" s="16"/>
      <c r="KQ577" s="16"/>
      <c r="KR577" s="16"/>
      <c r="KS577" s="16"/>
      <c r="KT577" s="16"/>
      <c r="KU577" s="16"/>
      <c r="KV577" s="16"/>
      <c r="KW577" s="16"/>
      <c r="KX577" s="16"/>
      <c r="KY577" s="16"/>
      <c r="KZ577" s="16"/>
      <c r="LA577" s="16"/>
      <c r="LB577" s="16"/>
      <c r="LC577" s="16"/>
      <c r="LD577" s="16"/>
      <c r="LE577" s="16"/>
      <c r="LF577" s="16"/>
      <c r="LG577" s="16"/>
      <c r="LH577" s="16"/>
      <c r="LI577" s="16"/>
      <c r="LJ577" s="16"/>
      <c r="LK577" s="16"/>
      <c r="LL577" s="16"/>
      <c r="LM577" s="16"/>
      <c r="LN577" s="16"/>
      <c r="LO577" s="16"/>
      <c r="LP577" s="16"/>
      <c r="LQ577" s="16"/>
      <c r="LR577" s="16"/>
      <c r="LS577" s="16"/>
      <c r="LT577" s="16"/>
      <c r="LU577" s="16"/>
      <c r="LV577" s="16"/>
      <c r="LW577" s="16"/>
      <c r="LX577" s="16"/>
      <c r="LY577" s="16"/>
      <c r="LZ577" s="16"/>
      <c r="MA577" s="16"/>
      <c r="MB577" s="16"/>
      <c r="MC577" s="16"/>
      <c r="MD577" s="16"/>
      <c r="ME577" s="16"/>
      <c r="MF577" s="16"/>
      <c r="MG577" s="16"/>
      <c r="MH577" s="16"/>
      <c r="MI577" s="16"/>
      <c r="MJ577" s="16"/>
      <c r="MK577" s="16"/>
      <c r="ML577" s="16"/>
      <c r="MM577" s="16"/>
      <c r="MN577" s="16"/>
      <c r="MO577" s="16"/>
      <c r="MP577" s="16"/>
      <c r="MQ577" s="16"/>
      <c r="MR577" s="16"/>
      <c r="MS577" s="16"/>
      <c r="MT577" s="16"/>
      <c r="MU577" s="16"/>
      <c r="MV577" s="16"/>
      <c r="MW577" s="16"/>
      <c r="MX577" s="16"/>
      <c r="MY577" s="16"/>
      <c r="MZ577" s="16"/>
      <c r="NA577" s="16"/>
      <c r="NB577" s="16"/>
      <c r="NC577" s="16"/>
      <c r="ND577" s="16"/>
      <c r="NE577" s="16"/>
      <c r="NF577" s="16"/>
      <c r="NG577" s="16"/>
      <c r="NH577" s="16"/>
      <c r="NI577" s="16"/>
      <c r="NJ577" s="16"/>
      <c r="NK577" s="16"/>
      <c r="NL577" s="16"/>
      <c r="NM577" s="16"/>
      <c r="NN577" s="16"/>
      <c r="NO577" s="16"/>
      <c r="NP577" s="16"/>
      <c r="NQ577" s="16"/>
      <c r="NR577" s="16"/>
      <c r="NS577" s="16"/>
      <c r="NT577" s="16"/>
      <c r="NU577" s="16"/>
      <c r="NV577" s="16"/>
      <c r="NW577" s="16"/>
      <c r="NX577" s="16"/>
      <c r="NY577" s="16"/>
      <c r="NZ577" s="16"/>
      <c r="OA577" s="16"/>
      <c r="OB577" s="16"/>
      <c r="OC577" s="16"/>
      <c r="OD577" s="16"/>
      <c r="OE577" s="16"/>
      <c r="OF577" s="16"/>
      <c r="OG577" s="16"/>
      <c r="OH577" s="16"/>
      <c r="OI577" s="16"/>
      <c r="OJ577" s="16"/>
      <c r="OK577" s="16"/>
      <c r="OL577" s="16"/>
      <c r="OM577" s="16"/>
      <c r="ON577" s="16"/>
      <c r="OO577" s="16"/>
      <c r="OP577" s="16"/>
      <c r="OQ577" s="16"/>
      <c r="OR577" s="16"/>
      <c r="OS577" s="16"/>
      <c r="OT577" s="16"/>
      <c r="OU577" s="16"/>
      <c r="OV577" s="16"/>
      <c r="OW577" s="16"/>
      <c r="OX577" s="16"/>
      <c r="OY577" s="16"/>
      <c r="OZ577" s="16"/>
      <c r="PA577" s="16"/>
      <c r="PB577" s="16"/>
      <c r="PC577" s="16"/>
      <c r="PD577" s="16"/>
      <c r="PE577" s="16"/>
      <c r="PF577" s="16"/>
      <c r="PG577" s="16"/>
      <c r="PH577" s="16"/>
      <c r="PI577" s="16"/>
      <c r="PJ577" s="16"/>
      <c r="PK577" s="16"/>
      <c r="PL577" s="16"/>
      <c r="PM577" s="16"/>
      <c r="PN577" s="16"/>
      <c r="PO577" s="16"/>
      <c r="PP577" s="16"/>
      <c r="PQ577" s="16"/>
      <c r="PR577" s="16"/>
      <c r="PS577" s="16"/>
      <c r="PT577" s="16"/>
      <c r="PU577" s="16"/>
      <c r="PV577" s="16"/>
      <c r="PW577" s="16"/>
      <c r="PX577" s="16"/>
      <c r="PY577" s="16"/>
      <c r="PZ577" s="16"/>
      <c r="QA577" s="16"/>
      <c r="QB577" s="16"/>
      <c r="QC577" s="16"/>
      <c r="QD577" s="16"/>
      <c r="QE577" s="16"/>
      <c r="QF577" s="16"/>
      <c r="QG577" s="16"/>
      <c r="QH577" s="16"/>
      <c r="QI577" s="16"/>
      <c r="QJ577" s="16"/>
      <c r="QK577" s="16"/>
      <c r="QL577" s="16"/>
      <c r="QM577" s="16"/>
      <c r="QN577" s="16"/>
      <c r="QO577" s="16"/>
      <c r="QP577" s="16"/>
      <c r="QQ577" s="16"/>
      <c r="QR577" s="16"/>
      <c r="QS577" s="16"/>
      <c r="QT577" s="16"/>
      <c r="QU577" s="16"/>
      <c r="QV577" s="16"/>
      <c r="QW577" s="16"/>
      <c r="QX577" s="16"/>
      <c r="QY577" s="16"/>
      <c r="QZ577" s="16"/>
      <c r="RA577" s="16"/>
      <c r="RB577" s="16"/>
      <c r="RC577" s="16"/>
      <c r="RD577" s="16"/>
      <c r="RE577" s="16"/>
      <c r="RF577" s="16"/>
      <c r="RG577" s="16"/>
      <c r="RH577" s="16"/>
      <c r="RI577" s="16"/>
      <c r="RJ577" s="16"/>
    </row>
    <row r="578" spans="32:478" x14ac:dyDescent="0.25">
      <c r="AF578" s="16"/>
      <c r="AG578" s="16"/>
      <c r="AH578" s="16"/>
      <c r="AI578" s="16"/>
      <c r="AJ578" s="16"/>
      <c r="AK578" s="16"/>
      <c r="AL578" s="16"/>
      <c r="AM578" s="16"/>
      <c r="AN578" s="16"/>
      <c r="AO578" s="16"/>
      <c r="AP578" s="16"/>
      <c r="AQ578" s="16"/>
      <c r="AR578" s="16"/>
      <c r="AS578" s="16"/>
      <c r="AT578" s="16"/>
      <c r="AU578" s="16"/>
      <c r="AV578" s="16"/>
      <c r="AW578" s="16"/>
      <c r="AX578" s="16"/>
      <c r="AY578" s="16"/>
      <c r="AZ578" s="16"/>
      <c r="BA578" s="16"/>
      <c r="BB578" s="16"/>
      <c r="BC578" s="16"/>
      <c r="BD578" s="16"/>
      <c r="BE578" s="16"/>
      <c r="BF578" s="16"/>
      <c r="BG578" s="16"/>
      <c r="BH578" s="16"/>
      <c r="BI578" s="16"/>
      <c r="BJ578" s="16"/>
      <c r="BK578" s="16"/>
      <c r="BL578" s="16"/>
      <c r="BM578" s="16"/>
      <c r="BN578" s="16"/>
      <c r="BO578" s="16"/>
      <c r="BP578" s="16"/>
      <c r="BQ578" s="16"/>
      <c r="BR578" s="16"/>
      <c r="BS578" s="16"/>
      <c r="BT578" s="16"/>
      <c r="BU578" s="16"/>
      <c r="BV578" s="16"/>
      <c r="BW578" s="16"/>
      <c r="BX578" s="16"/>
      <c r="BY578" s="16"/>
      <c r="BZ578" s="16"/>
      <c r="CA578" s="16"/>
      <c r="CB578" s="16"/>
      <c r="CC578" s="16"/>
      <c r="CD578" s="16"/>
      <c r="CE578" s="16"/>
      <c r="CF578" s="16"/>
      <c r="CG578" s="16"/>
      <c r="CH578" s="16"/>
      <c r="CI578" s="16"/>
      <c r="CJ578" s="16"/>
      <c r="CK578" s="16"/>
      <c r="CL578" s="16"/>
      <c r="CM578" s="16"/>
      <c r="CN578" s="16"/>
      <c r="CO578" s="16"/>
      <c r="CP578" s="16"/>
      <c r="CQ578" s="16"/>
      <c r="CR578" s="16"/>
      <c r="CS578" s="16"/>
      <c r="CT578" s="16"/>
      <c r="CU578" s="16"/>
      <c r="CV578" s="16"/>
      <c r="CW578" s="16"/>
      <c r="CX578" s="16"/>
      <c r="CY578" s="16"/>
      <c r="CZ578" s="16"/>
      <c r="DA578" s="16"/>
      <c r="DB578" s="16"/>
      <c r="DC578" s="16"/>
      <c r="DD578" s="16"/>
      <c r="DE578" s="16"/>
      <c r="DF578" s="16"/>
      <c r="DG578" s="16"/>
      <c r="DH578" s="16"/>
      <c r="DI578" s="16"/>
      <c r="DJ578" s="16"/>
      <c r="DK578" s="16"/>
      <c r="DL578" s="16"/>
      <c r="DM578" s="16"/>
      <c r="DN578" s="16"/>
      <c r="DO578" s="16"/>
      <c r="DP578" s="16"/>
      <c r="DQ578" s="16"/>
      <c r="DR578" s="16"/>
      <c r="DS578" s="16"/>
      <c r="DT578" s="16"/>
      <c r="DU578" s="16"/>
      <c r="DV578" s="16"/>
      <c r="DW578" s="16"/>
      <c r="DX578" s="16"/>
      <c r="DY578" s="16"/>
      <c r="DZ578" s="16"/>
      <c r="EA578" s="16"/>
      <c r="EB578" s="16"/>
      <c r="EC578" s="16"/>
      <c r="ED578" s="16"/>
      <c r="EE578" s="16"/>
      <c r="EF578" s="16"/>
      <c r="EG578" s="16"/>
      <c r="EH578" s="16"/>
      <c r="EI578" s="16"/>
      <c r="EJ578" s="16"/>
      <c r="EK578" s="16"/>
      <c r="EL578" s="16"/>
      <c r="EM578" s="16"/>
      <c r="EN578" s="16"/>
      <c r="EO578" s="16"/>
      <c r="EP578" s="16"/>
      <c r="EQ578" s="16"/>
      <c r="ER578" s="16"/>
      <c r="ES578" s="16"/>
      <c r="ET578" s="16"/>
      <c r="EU578" s="16"/>
      <c r="EV578" s="16"/>
      <c r="EW578" s="16"/>
      <c r="EX578" s="16"/>
      <c r="EY578" s="16"/>
      <c r="EZ578" s="16"/>
      <c r="FA578" s="16"/>
      <c r="FB578" s="16"/>
      <c r="FC578" s="16"/>
      <c r="FD578" s="16"/>
      <c r="FE578" s="16"/>
      <c r="FF578" s="16"/>
      <c r="FG578" s="16"/>
      <c r="FH578" s="16"/>
      <c r="FI578" s="16"/>
      <c r="FJ578" s="16"/>
      <c r="FK578" s="16"/>
      <c r="FL578" s="16"/>
      <c r="FM578" s="16"/>
      <c r="FN578" s="16"/>
      <c r="FO578" s="16"/>
      <c r="FP578" s="16"/>
      <c r="FQ578" s="16"/>
      <c r="FR578" s="16"/>
      <c r="FS578" s="16"/>
      <c r="FT578" s="16"/>
      <c r="FU578" s="16"/>
      <c r="FV578" s="16"/>
      <c r="FW578" s="16"/>
      <c r="FX578" s="16"/>
      <c r="FY578" s="16"/>
      <c r="FZ578" s="16"/>
      <c r="GA578" s="16"/>
      <c r="GB578" s="16"/>
      <c r="GC578" s="16"/>
      <c r="GD578" s="16"/>
      <c r="GE578" s="16"/>
      <c r="GF578" s="16"/>
      <c r="GG578" s="16"/>
      <c r="GH578" s="16"/>
      <c r="GI578" s="16"/>
      <c r="GJ578" s="16"/>
      <c r="GK578" s="16"/>
      <c r="GL578" s="16"/>
      <c r="GM578" s="16"/>
      <c r="GN578" s="16"/>
      <c r="GO578" s="16"/>
      <c r="GP578" s="16"/>
      <c r="GQ578" s="16"/>
      <c r="GR578" s="16"/>
      <c r="GS578" s="16"/>
      <c r="GT578" s="16"/>
      <c r="GU578" s="16"/>
      <c r="GV578" s="16"/>
      <c r="GW578" s="16"/>
      <c r="GX578" s="16"/>
      <c r="GY578" s="16"/>
      <c r="GZ578" s="16"/>
      <c r="HA578" s="16"/>
      <c r="HB578" s="16"/>
      <c r="HC578" s="16"/>
      <c r="HD578" s="16"/>
      <c r="HE578" s="16"/>
      <c r="HF578" s="16"/>
      <c r="HG578" s="16"/>
      <c r="HH578" s="16"/>
      <c r="HI578" s="16"/>
      <c r="HJ578" s="16"/>
      <c r="HK578" s="16"/>
      <c r="HL578" s="16"/>
      <c r="HM578" s="16"/>
      <c r="HN578" s="16"/>
      <c r="HO578" s="16"/>
      <c r="HP578" s="16"/>
      <c r="HQ578" s="16"/>
      <c r="HR578" s="16"/>
      <c r="HS578" s="16"/>
      <c r="HT578" s="16"/>
      <c r="HU578" s="16"/>
      <c r="HV578" s="16"/>
      <c r="HW578" s="16"/>
      <c r="HX578" s="16"/>
      <c r="HY578" s="16"/>
      <c r="HZ578" s="16"/>
      <c r="IA578" s="16"/>
      <c r="IB578" s="16"/>
      <c r="IC578" s="16"/>
      <c r="ID578" s="16"/>
      <c r="IE578" s="16"/>
      <c r="IF578" s="16"/>
      <c r="IG578" s="16"/>
      <c r="IH578" s="16"/>
      <c r="II578" s="16"/>
      <c r="IJ578" s="16"/>
      <c r="IK578" s="16"/>
      <c r="IL578" s="16"/>
      <c r="IM578" s="16"/>
      <c r="IN578" s="16"/>
      <c r="IO578" s="16"/>
      <c r="IP578" s="16"/>
      <c r="IQ578" s="16"/>
      <c r="IR578" s="16"/>
      <c r="IS578" s="16"/>
      <c r="IT578" s="16"/>
      <c r="IU578" s="16"/>
      <c r="IV578" s="16"/>
      <c r="IW578" s="16"/>
      <c r="IX578" s="16"/>
      <c r="IY578" s="16"/>
      <c r="IZ578" s="16"/>
      <c r="JA578" s="16"/>
      <c r="JB578" s="16"/>
      <c r="JC578" s="16"/>
      <c r="JD578" s="16"/>
      <c r="JE578" s="16"/>
      <c r="JF578" s="16"/>
      <c r="JG578" s="16"/>
      <c r="JH578" s="16"/>
      <c r="JI578" s="16"/>
      <c r="JJ578" s="16"/>
      <c r="JK578" s="16"/>
      <c r="JL578" s="16"/>
      <c r="JM578" s="16"/>
      <c r="JN578" s="16"/>
      <c r="JO578" s="16"/>
      <c r="JP578" s="16"/>
      <c r="JQ578" s="16"/>
      <c r="JR578" s="16"/>
      <c r="JS578" s="16"/>
      <c r="JT578" s="16"/>
      <c r="JU578" s="16"/>
      <c r="JV578" s="16"/>
      <c r="JW578" s="16"/>
      <c r="JX578" s="16"/>
      <c r="JY578" s="16"/>
      <c r="JZ578" s="16"/>
      <c r="KA578" s="16"/>
      <c r="KB578" s="16"/>
      <c r="KC578" s="16"/>
      <c r="KD578" s="16"/>
      <c r="KE578" s="16"/>
      <c r="KF578" s="16"/>
      <c r="KG578" s="16"/>
      <c r="KH578" s="16"/>
      <c r="KI578" s="16"/>
      <c r="KJ578" s="16"/>
      <c r="KK578" s="16"/>
      <c r="KL578" s="16"/>
      <c r="KM578" s="16"/>
      <c r="KN578" s="16"/>
      <c r="KO578" s="16"/>
      <c r="KP578" s="16"/>
      <c r="KQ578" s="16"/>
      <c r="KR578" s="16"/>
      <c r="KS578" s="16"/>
      <c r="KT578" s="16"/>
      <c r="KU578" s="16"/>
      <c r="KV578" s="16"/>
      <c r="KW578" s="16"/>
      <c r="KX578" s="16"/>
      <c r="KY578" s="16"/>
      <c r="KZ578" s="16"/>
      <c r="LA578" s="16"/>
      <c r="LB578" s="16"/>
      <c r="LC578" s="16"/>
      <c r="LD578" s="16"/>
      <c r="LE578" s="16"/>
      <c r="LF578" s="16"/>
      <c r="LG578" s="16"/>
      <c r="LH578" s="16"/>
      <c r="LI578" s="16"/>
      <c r="LJ578" s="16"/>
      <c r="LK578" s="16"/>
      <c r="LL578" s="16"/>
      <c r="LM578" s="16"/>
      <c r="LN578" s="16"/>
      <c r="LO578" s="16"/>
      <c r="LP578" s="16"/>
      <c r="LQ578" s="16"/>
      <c r="LR578" s="16"/>
      <c r="LS578" s="16"/>
      <c r="LT578" s="16"/>
      <c r="LU578" s="16"/>
      <c r="LV578" s="16"/>
      <c r="LW578" s="16"/>
      <c r="LX578" s="16"/>
      <c r="LY578" s="16"/>
      <c r="LZ578" s="16"/>
      <c r="MA578" s="16"/>
      <c r="MB578" s="16"/>
      <c r="MC578" s="16"/>
      <c r="MD578" s="16"/>
      <c r="ME578" s="16"/>
      <c r="MF578" s="16"/>
      <c r="MG578" s="16"/>
      <c r="MH578" s="16"/>
      <c r="MI578" s="16"/>
      <c r="MJ578" s="16"/>
      <c r="MK578" s="16"/>
      <c r="ML578" s="16"/>
      <c r="MM578" s="16"/>
      <c r="MN578" s="16"/>
      <c r="MO578" s="16"/>
      <c r="MP578" s="16"/>
      <c r="MQ578" s="16"/>
      <c r="MR578" s="16"/>
      <c r="MS578" s="16"/>
      <c r="MT578" s="16"/>
      <c r="MU578" s="16"/>
      <c r="MV578" s="16"/>
      <c r="MW578" s="16"/>
      <c r="MX578" s="16"/>
      <c r="MY578" s="16"/>
      <c r="MZ578" s="16"/>
      <c r="NA578" s="16"/>
      <c r="NB578" s="16"/>
      <c r="NC578" s="16"/>
      <c r="ND578" s="16"/>
      <c r="NE578" s="16"/>
      <c r="NF578" s="16"/>
      <c r="NG578" s="16"/>
      <c r="NH578" s="16"/>
      <c r="NI578" s="16"/>
      <c r="NJ578" s="16"/>
      <c r="NK578" s="16"/>
      <c r="NL578" s="16"/>
      <c r="NM578" s="16"/>
      <c r="NN578" s="16"/>
      <c r="NO578" s="16"/>
      <c r="NP578" s="16"/>
      <c r="NQ578" s="16"/>
      <c r="NR578" s="16"/>
      <c r="NS578" s="16"/>
      <c r="NT578" s="16"/>
      <c r="NU578" s="16"/>
      <c r="NV578" s="16"/>
      <c r="NW578" s="16"/>
      <c r="NX578" s="16"/>
      <c r="NY578" s="16"/>
      <c r="NZ578" s="16"/>
      <c r="OA578" s="16"/>
      <c r="OB578" s="16"/>
      <c r="OC578" s="16"/>
      <c r="OD578" s="16"/>
      <c r="OE578" s="16"/>
      <c r="OF578" s="16"/>
      <c r="OG578" s="16"/>
      <c r="OH578" s="16"/>
      <c r="OI578" s="16"/>
      <c r="OJ578" s="16"/>
      <c r="OK578" s="16"/>
      <c r="OL578" s="16"/>
      <c r="OM578" s="16"/>
      <c r="ON578" s="16"/>
      <c r="OO578" s="16"/>
      <c r="OP578" s="16"/>
      <c r="OQ578" s="16"/>
      <c r="OR578" s="16"/>
      <c r="OS578" s="16"/>
      <c r="OT578" s="16"/>
      <c r="OU578" s="16"/>
      <c r="OV578" s="16"/>
      <c r="OW578" s="16"/>
      <c r="OX578" s="16"/>
      <c r="OY578" s="16"/>
      <c r="OZ578" s="16"/>
      <c r="PA578" s="16"/>
      <c r="PB578" s="16"/>
      <c r="PC578" s="16"/>
      <c r="PD578" s="16"/>
      <c r="PE578" s="16"/>
      <c r="PF578" s="16"/>
      <c r="PG578" s="16"/>
      <c r="PH578" s="16"/>
      <c r="PI578" s="16"/>
      <c r="PJ578" s="16"/>
      <c r="PK578" s="16"/>
      <c r="PL578" s="16"/>
      <c r="PM578" s="16"/>
      <c r="PN578" s="16"/>
      <c r="PO578" s="16"/>
      <c r="PP578" s="16"/>
      <c r="PQ578" s="16"/>
      <c r="PR578" s="16"/>
      <c r="PS578" s="16"/>
      <c r="PT578" s="16"/>
      <c r="PU578" s="16"/>
      <c r="PV578" s="16"/>
      <c r="PW578" s="16"/>
      <c r="PX578" s="16"/>
      <c r="PY578" s="16"/>
      <c r="PZ578" s="16"/>
      <c r="QA578" s="16"/>
      <c r="QB578" s="16"/>
      <c r="QC578" s="16"/>
      <c r="QD578" s="16"/>
      <c r="QE578" s="16"/>
      <c r="QF578" s="16"/>
      <c r="QG578" s="16"/>
      <c r="QH578" s="16"/>
      <c r="QI578" s="16"/>
      <c r="QJ578" s="16"/>
      <c r="QK578" s="16"/>
      <c r="QL578" s="16"/>
      <c r="QM578" s="16"/>
      <c r="QN578" s="16"/>
      <c r="QO578" s="16"/>
      <c r="QP578" s="16"/>
      <c r="QQ578" s="16"/>
      <c r="QR578" s="16"/>
      <c r="QS578" s="16"/>
      <c r="QT578" s="16"/>
      <c r="QU578" s="16"/>
      <c r="QV578" s="16"/>
      <c r="QW578" s="16"/>
      <c r="QX578" s="16"/>
      <c r="QY578" s="16"/>
      <c r="QZ578" s="16"/>
      <c r="RA578" s="16"/>
      <c r="RB578" s="16"/>
      <c r="RC578" s="16"/>
      <c r="RD578" s="16"/>
      <c r="RE578" s="16"/>
      <c r="RF578" s="16"/>
      <c r="RG578" s="16"/>
      <c r="RH578" s="16"/>
      <c r="RI578" s="16"/>
      <c r="RJ578" s="16"/>
    </row>
    <row r="579" spans="32:478" x14ac:dyDescent="0.25">
      <c r="AF579" s="16"/>
      <c r="AG579" s="16"/>
      <c r="AH579" s="16"/>
      <c r="AI579" s="16"/>
      <c r="AJ579" s="16"/>
      <c r="AK579" s="16"/>
      <c r="AL579" s="16"/>
      <c r="AM579" s="16"/>
      <c r="AN579" s="16"/>
      <c r="AO579" s="16"/>
      <c r="AP579" s="16"/>
      <c r="AQ579" s="16"/>
      <c r="AR579" s="16"/>
      <c r="AS579" s="16"/>
      <c r="AT579" s="16"/>
      <c r="AU579" s="16"/>
      <c r="AV579" s="16"/>
      <c r="AW579" s="16"/>
      <c r="AX579" s="16"/>
      <c r="AY579" s="16"/>
      <c r="AZ579" s="16"/>
      <c r="BA579" s="16"/>
      <c r="BB579" s="16"/>
      <c r="BC579" s="16"/>
      <c r="BD579" s="16"/>
      <c r="BE579" s="16"/>
      <c r="BF579" s="16"/>
      <c r="BG579" s="16"/>
      <c r="BH579" s="16"/>
      <c r="BI579" s="16"/>
      <c r="BJ579" s="16"/>
      <c r="BK579" s="16"/>
      <c r="BL579" s="16"/>
      <c r="BM579" s="16"/>
      <c r="BN579" s="16"/>
      <c r="BO579" s="16"/>
      <c r="BP579" s="16"/>
      <c r="BQ579" s="16"/>
      <c r="BR579" s="16"/>
      <c r="BS579" s="16"/>
      <c r="BT579" s="16"/>
      <c r="BU579" s="16"/>
      <c r="BV579" s="16"/>
      <c r="BW579" s="16"/>
      <c r="BX579" s="16"/>
      <c r="BY579" s="16"/>
      <c r="BZ579" s="16"/>
      <c r="CA579" s="16"/>
      <c r="CB579" s="16"/>
      <c r="CC579" s="16"/>
      <c r="CD579" s="16"/>
      <c r="CE579" s="16"/>
      <c r="CF579" s="16"/>
      <c r="CG579" s="16"/>
      <c r="CH579" s="16"/>
      <c r="CI579" s="16"/>
      <c r="CJ579" s="16"/>
      <c r="CK579" s="16"/>
      <c r="CL579" s="16"/>
      <c r="CM579" s="16"/>
      <c r="CN579" s="16"/>
      <c r="CO579" s="16"/>
      <c r="CP579" s="16"/>
      <c r="CQ579" s="16"/>
      <c r="CR579" s="16"/>
      <c r="CS579" s="16"/>
      <c r="CT579" s="16"/>
      <c r="CU579" s="16"/>
      <c r="CV579" s="16"/>
      <c r="CW579" s="16"/>
      <c r="CX579" s="16"/>
      <c r="CY579" s="16"/>
      <c r="CZ579" s="16"/>
      <c r="DA579" s="16"/>
      <c r="DB579" s="16"/>
      <c r="DC579" s="16"/>
      <c r="DD579" s="16"/>
      <c r="DE579" s="16"/>
      <c r="DF579" s="16"/>
      <c r="DG579" s="16"/>
      <c r="DH579" s="16"/>
      <c r="DI579" s="16"/>
      <c r="DJ579" s="16"/>
      <c r="DK579" s="16"/>
      <c r="DL579" s="16"/>
      <c r="DM579" s="16"/>
      <c r="DN579" s="16"/>
      <c r="DO579" s="16"/>
      <c r="DP579" s="16"/>
      <c r="DQ579" s="16"/>
      <c r="DR579" s="16"/>
      <c r="DS579" s="16"/>
      <c r="DT579" s="16"/>
      <c r="DU579" s="16"/>
      <c r="DV579" s="16"/>
      <c r="DW579" s="16"/>
      <c r="DX579" s="16"/>
      <c r="DY579" s="16"/>
      <c r="DZ579" s="16"/>
      <c r="EA579" s="16"/>
      <c r="EB579" s="16"/>
      <c r="EC579" s="16"/>
      <c r="ED579" s="16"/>
      <c r="EE579" s="16"/>
      <c r="EF579" s="16"/>
      <c r="EG579" s="16"/>
      <c r="EH579" s="16"/>
      <c r="EI579" s="16"/>
      <c r="EJ579" s="16"/>
      <c r="EK579" s="16"/>
      <c r="EL579" s="16"/>
      <c r="EM579" s="16"/>
      <c r="EN579" s="16"/>
      <c r="EO579" s="16"/>
      <c r="EP579" s="16"/>
      <c r="EQ579" s="16"/>
      <c r="ER579" s="16"/>
      <c r="ES579" s="16"/>
      <c r="ET579" s="16"/>
      <c r="EU579" s="16"/>
      <c r="EV579" s="16"/>
      <c r="EW579" s="16"/>
      <c r="EX579" s="16"/>
      <c r="EY579" s="16"/>
      <c r="EZ579" s="16"/>
      <c r="FA579" s="16"/>
      <c r="FB579" s="16"/>
      <c r="FC579" s="16"/>
      <c r="FD579" s="16"/>
      <c r="FE579" s="16"/>
      <c r="FF579" s="16"/>
      <c r="FG579" s="16"/>
      <c r="FH579" s="16"/>
      <c r="FI579" s="16"/>
      <c r="FJ579" s="16"/>
      <c r="FK579" s="16"/>
      <c r="FL579" s="16"/>
      <c r="FM579" s="16"/>
      <c r="FN579" s="16"/>
      <c r="FO579" s="16"/>
      <c r="FP579" s="16"/>
      <c r="FQ579" s="16"/>
      <c r="FR579" s="16"/>
      <c r="FS579" s="16"/>
      <c r="FT579" s="16"/>
      <c r="FU579" s="16"/>
      <c r="FV579" s="16"/>
      <c r="FW579" s="16"/>
      <c r="FX579" s="16"/>
      <c r="FY579" s="16"/>
      <c r="FZ579" s="16"/>
      <c r="GA579" s="16"/>
      <c r="GB579" s="16"/>
      <c r="GC579" s="16"/>
      <c r="GD579" s="16"/>
      <c r="GE579" s="16"/>
      <c r="GF579" s="16"/>
      <c r="GG579" s="16"/>
      <c r="GH579" s="16"/>
      <c r="GI579" s="16"/>
      <c r="GJ579" s="16"/>
      <c r="GK579" s="16"/>
      <c r="GL579" s="16"/>
      <c r="GM579" s="16"/>
      <c r="GN579" s="16"/>
      <c r="GO579" s="16"/>
      <c r="GP579" s="16"/>
      <c r="GQ579" s="16"/>
      <c r="GR579" s="16"/>
      <c r="GS579" s="16"/>
      <c r="GT579" s="16"/>
      <c r="GU579" s="16"/>
      <c r="GV579" s="16"/>
      <c r="GW579" s="16"/>
      <c r="GX579" s="16"/>
      <c r="GY579" s="16"/>
      <c r="GZ579" s="16"/>
      <c r="HA579" s="16"/>
      <c r="HB579" s="16"/>
      <c r="HC579" s="16"/>
      <c r="HD579" s="16"/>
      <c r="HE579" s="16"/>
      <c r="HF579" s="16"/>
      <c r="HG579" s="16"/>
      <c r="HH579" s="16"/>
      <c r="HI579" s="16"/>
      <c r="HJ579" s="16"/>
      <c r="HK579" s="16"/>
      <c r="HL579" s="16"/>
      <c r="HM579" s="16"/>
      <c r="HN579" s="16"/>
      <c r="HO579" s="16"/>
      <c r="HP579" s="16"/>
      <c r="HQ579" s="16"/>
      <c r="HR579" s="16"/>
      <c r="HS579" s="16"/>
      <c r="HT579" s="16"/>
      <c r="HU579" s="16"/>
      <c r="HV579" s="16"/>
      <c r="HW579" s="16"/>
      <c r="HX579" s="16"/>
      <c r="HY579" s="16"/>
      <c r="HZ579" s="16"/>
      <c r="IA579" s="16"/>
      <c r="IB579" s="16"/>
      <c r="IC579" s="16"/>
      <c r="ID579" s="16"/>
      <c r="IE579" s="16"/>
      <c r="IF579" s="16"/>
      <c r="IG579" s="16"/>
      <c r="IH579" s="16"/>
      <c r="II579" s="16"/>
      <c r="IJ579" s="16"/>
      <c r="IK579" s="16"/>
      <c r="IL579" s="16"/>
      <c r="IM579" s="16"/>
      <c r="IN579" s="16"/>
      <c r="IO579" s="16"/>
      <c r="IP579" s="16"/>
      <c r="IQ579" s="16"/>
      <c r="IR579" s="16"/>
      <c r="IS579" s="16"/>
      <c r="IT579" s="16"/>
      <c r="IU579" s="16"/>
      <c r="IV579" s="16"/>
      <c r="IW579" s="16"/>
      <c r="IX579" s="16"/>
      <c r="IY579" s="16"/>
      <c r="IZ579" s="16"/>
      <c r="JA579" s="16"/>
      <c r="JB579" s="16"/>
      <c r="JC579" s="16"/>
      <c r="JD579" s="16"/>
      <c r="JE579" s="16"/>
      <c r="JF579" s="16"/>
      <c r="JG579" s="16"/>
      <c r="JH579" s="16"/>
      <c r="JI579" s="16"/>
      <c r="JJ579" s="16"/>
      <c r="JK579" s="16"/>
      <c r="JL579" s="16"/>
      <c r="JM579" s="16"/>
      <c r="JN579" s="16"/>
      <c r="JO579" s="16"/>
      <c r="JP579" s="16"/>
      <c r="JQ579" s="16"/>
      <c r="JR579" s="16"/>
      <c r="JS579" s="16"/>
      <c r="JT579" s="16"/>
      <c r="JU579" s="16"/>
      <c r="JV579" s="16"/>
      <c r="JW579" s="16"/>
      <c r="JX579" s="16"/>
      <c r="JY579" s="16"/>
      <c r="JZ579" s="16"/>
      <c r="KA579" s="16"/>
      <c r="KB579" s="16"/>
      <c r="KC579" s="16"/>
      <c r="KD579" s="16"/>
      <c r="KE579" s="16"/>
      <c r="KF579" s="16"/>
      <c r="KG579" s="16"/>
      <c r="KH579" s="16"/>
      <c r="KI579" s="16"/>
      <c r="KJ579" s="16"/>
      <c r="KK579" s="16"/>
      <c r="KL579" s="16"/>
      <c r="KM579" s="16"/>
      <c r="KN579" s="16"/>
      <c r="KO579" s="16"/>
      <c r="KP579" s="16"/>
      <c r="KQ579" s="16"/>
      <c r="KR579" s="16"/>
      <c r="KS579" s="16"/>
      <c r="KT579" s="16"/>
      <c r="KU579" s="16"/>
      <c r="KV579" s="16"/>
      <c r="KW579" s="16"/>
      <c r="KX579" s="16"/>
      <c r="KY579" s="16"/>
      <c r="KZ579" s="16"/>
      <c r="LA579" s="16"/>
      <c r="LB579" s="16"/>
      <c r="LC579" s="16"/>
      <c r="LD579" s="16"/>
      <c r="LE579" s="16"/>
      <c r="LF579" s="16"/>
      <c r="LG579" s="16"/>
      <c r="LH579" s="16"/>
      <c r="LI579" s="16"/>
      <c r="LJ579" s="16"/>
      <c r="LK579" s="16"/>
      <c r="LL579" s="16"/>
      <c r="LM579" s="16"/>
      <c r="LN579" s="16"/>
      <c r="LO579" s="16"/>
      <c r="LP579" s="16"/>
      <c r="LQ579" s="16"/>
      <c r="LR579" s="16"/>
      <c r="LS579" s="16"/>
      <c r="LT579" s="16"/>
      <c r="LU579" s="16"/>
      <c r="LV579" s="16"/>
      <c r="LW579" s="16"/>
      <c r="LX579" s="16"/>
      <c r="LY579" s="16"/>
      <c r="LZ579" s="16"/>
      <c r="MA579" s="16"/>
      <c r="MB579" s="16"/>
      <c r="MC579" s="16"/>
      <c r="MD579" s="16"/>
      <c r="ME579" s="16"/>
      <c r="MF579" s="16"/>
      <c r="MG579" s="16"/>
      <c r="MH579" s="16"/>
      <c r="MI579" s="16"/>
      <c r="MJ579" s="16"/>
      <c r="MK579" s="16"/>
      <c r="ML579" s="16"/>
      <c r="MM579" s="16"/>
      <c r="MN579" s="16"/>
      <c r="MO579" s="16"/>
      <c r="MP579" s="16"/>
      <c r="MQ579" s="16"/>
      <c r="MR579" s="16"/>
      <c r="MS579" s="16"/>
      <c r="MT579" s="16"/>
      <c r="MU579" s="16"/>
      <c r="MV579" s="16"/>
      <c r="MW579" s="16"/>
      <c r="MX579" s="16"/>
      <c r="MY579" s="16"/>
      <c r="MZ579" s="16"/>
      <c r="NA579" s="16"/>
      <c r="NB579" s="16"/>
      <c r="NC579" s="16"/>
      <c r="ND579" s="16"/>
      <c r="NE579" s="16"/>
      <c r="NF579" s="16"/>
      <c r="NG579" s="16"/>
      <c r="NH579" s="16"/>
      <c r="NI579" s="16"/>
      <c r="NJ579" s="16"/>
      <c r="NK579" s="16"/>
      <c r="NL579" s="16"/>
      <c r="NM579" s="16"/>
      <c r="NN579" s="16"/>
      <c r="NO579" s="16"/>
      <c r="NP579" s="16"/>
      <c r="NQ579" s="16"/>
      <c r="NR579" s="16"/>
      <c r="NS579" s="16"/>
      <c r="NT579" s="16"/>
      <c r="NU579" s="16"/>
      <c r="NV579" s="16"/>
      <c r="NW579" s="16"/>
      <c r="NX579" s="16"/>
      <c r="NY579" s="16"/>
      <c r="NZ579" s="16"/>
      <c r="OA579" s="16"/>
      <c r="OB579" s="16"/>
      <c r="OC579" s="16"/>
      <c r="OD579" s="16"/>
      <c r="OE579" s="16"/>
      <c r="OF579" s="16"/>
      <c r="OG579" s="16"/>
      <c r="OH579" s="16"/>
      <c r="OI579" s="16"/>
      <c r="OJ579" s="16"/>
      <c r="OK579" s="16"/>
      <c r="OL579" s="16"/>
      <c r="OM579" s="16"/>
      <c r="ON579" s="16"/>
      <c r="OO579" s="16"/>
      <c r="OP579" s="16"/>
      <c r="OQ579" s="16"/>
      <c r="OR579" s="16"/>
      <c r="OS579" s="16"/>
      <c r="OT579" s="16"/>
      <c r="OU579" s="16"/>
      <c r="OV579" s="16"/>
      <c r="OW579" s="16"/>
      <c r="OX579" s="16"/>
      <c r="OY579" s="16"/>
      <c r="OZ579" s="16"/>
      <c r="PA579" s="16"/>
      <c r="PB579" s="16"/>
      <c r="PC579" s="16"/>
      <c r="PD579" s="16"/>
      <c r="PE579" s="16"/>
      <c r="PF579" s="16"/>
      <c r="PG579" s="16"/>
      <c r="PH579" s="16"/>
      <c r="PI579" s="16"/>
      <c r="PJ579" s="16"/>
      <c r="PK579" s="16"/>
      <c r="PL579" s="16"/>
      <c r="PM579" s="16"/>
      <c r="PN579" s="16"/>
      <c r="PO579" s="16"/>
      <c r="PP579" s="16"/>
      <c r="PQ579" s="16"/>
      <c r="PR579" s="16"/>
      <c r="PS579" s="16"/>
      <c r="PT579" s="16"/>
      <c r="PU579" s="16"/>
      <c r="PV579" s="16"/>
      <c r="PW579" s="16"/>
      <c r="PX579" s="16"/>
      <c r="PY579" s="16"/>
      <c r="PZ579" s="16"/>
      <c r="QA579" s="16"/>
      <c r="QB579" s="16"/>
      <c r="QC579" s="16"/>
      <c r="QD579" s="16"/>
      <c r="QE579" s="16"/>
      <c r="QF579" s="16"/>
      <c r="QG579" s="16"/>
      <c r="QH579" s="16"/>
      <c r="QI579" s="16"/>
      <c r="QJ579" s="16"/>
      <c r="QK579" s="16"/>
      <c r="QL579" s="16"/>
      <c r="QM579" s="16"/>
      <c r="QN579" s="16"/>
      <c r="QO579" s="16"/>
      <c r="QP579" s="16"/>
      <c r="QQ579" s="16"/>
      <c r="QR579" s="16"/>
      <c r="QS579" s="16"/>
      <c r="QT579" s="16"/>
      <c r="QU579" s="16"/>
      <c r="QV579" s="16"/>
      <c r="QW579" s="16"/>
      <c r="QX579" s="16"/>
      <c r="QY579" s="16"/>
      <c r="QZ579" s="16"/>
      <c r="RA579" s="16"/>
      <c r="RB579" s="16"/>
      <c r="RC579" s="16"/>
      <c r="RD579" s="16"/>
      <c r="RE579" s="16"/>
      <c r="RF579" s="16"/>
      <c r="RG579" s="16"/>
      <c r="RH579" s="16"/>
      <c r="RI579" s="16"/>
      <c r="RJ579" s="16"/>
    </row>
    <row r="580" spans="32:478" x14ac:dyDescent="0.25">
      <c r="AF580" s="16"/>
      <c r="AG580" s="16"/>
      <c r="AH580" s="16"/>
      <c r="AI580" s="16"/>
      <c r="AJ580" s="16"/>
      <c r="AK580" s="16"/>
      <c r="AL580" s="16"/>
      <c r="AM580" s="16"/>
      <c r="AN580" s="16"/>
      <c r="AO580" s="16"/>
      <c r="AP580" s="16"/>
      <c r="AQ580" s="16"/>
      <c r="AR580" s="16"/>
      <c r="AS580" s="16"/>
      <c r="AT580" s="16"/>
      <c r="AU580" s="16"/>
      <c r="AV580" s="16"/>
      <c r="AW580" s="16"/>
      <c r="AX580" s="16"/>
      <c r="AY580" s="16"/>
      <c r="AZ580" s="16"/>
      <c r="BA580" s="16"/>
      <c r="BB580" s="16"/>
      <c r="BC580" s="16"/>
      <c r="BD580" s="16"/>
      <c r="BE580" s="16"/>
      <c r="BF580" s="16"/>
      <c r="BG580" s="16"/>
      <c r="BH580" s="16"/>
      <c r="BI580" s="16"/>
      <c r="BJ580" s="16"/>
      <c r="BK580" s="16"/>
      <c r="BL580" s="16"/>
      <c r="BM580" s="16"/>
      <c r="BN580" s="16"/>
      <c r="BO580" s="16"/>
      <c r="BP580" s="16"/>
      <c r="BQ580" s="16"/>
      <c r="BR580" s="16"/>
      <c r="BS580" s="16"/>
      <c r="BT580" s="16"/>
      <c r="BU580" s="16"/>
      <c r="BV580" s="16"/>
      <c r="BW580" s="16"/>
      <c r="BX580" s="16"/>
      <c r="BY580" s="16"/>
      <c r="BZ580" s="16"/>
      <c r="CA580" s="16"/>
      <c r="CB580" s="16"/>
      <c r="CC580" s="16"/>
      <c r="CD580" s="16"/>
      <c r="CE580" s="16"/>
      <c r="CF580" s="16"/>
      <c r="CG580" s="16"/>
      <c r="CH580" s="16"/>
      <c r="CI580" s="16"/>
      <c r="CJ580" s="16"/>
      <c r="CK580" s="16"/>
      <c r="CL580" s="16"/>
      <c r="CM580" s="16"/>
      <c r="CN580" s="16"/>
      <c r="CO580" s="16"/>
      <c r="CP580" s="16"/>
      <c r="CQ580" s="16"/>
      <c r="CR580" s="16"/>
      <c r="CS580" s="16"/>
      <c r="CT580" s="16"/>
      <c r="CU580" s="16"/>
      <c r="CV580" s="16"/>
      <c r="CW580" s="16"/>
      <c r="CX580" s="16"/>
      <c r="CY580" s="16"/>
      <c r="CZ580" s="16"/>
      <c r="DA580" s="16"/>
      <c r="DB580" s="16"/>
      <c r="DC580" s="16"/>
      <c r="DD580" s="16"/>
      <c r="DE580" s="16"/>
      <c r="DF580" s="16"/>
      <c r="DG580" s="16"/>
      <c r="DH580" s="16"/>
      <c r="DI580" s="16"/>
      <c r="DJ580" s="16"/>
      <c r="DK580" s="16"/>
      <c r="DL580" s="16"/>
      <c r="DM580" s="16"/>
      <c r="DN580" s="16"/>
      <c r="DO580" s="16"/>
      <c r="DP580" s="16"/>
      <c r="DQ580" s="16"/>
      <c r="DR580" s="16"/>
      <c r="DS580" s="16"/>
      <c r="DT580" s="16"/>
      <c r="DU580" s="16"/>
      <c r="DV580" s="16"/>
      <c r="DW580" s="16"/>
      <c r="DX580" s="16"/>
      <c r="DY580" s="16"/>
      <c r="DZ580" s="16"/>
      <c r="EA580" s="16"/>
      <c r="EB580" s="16"/>
      <c r="EC580" s="16"/>
      <c r="ED580" s="16"/>
      <c r="EE580" s="16"/>
      <c r="EF580" s="16"/>
      <c r="EG580" s="16"/>
      <c r="EH580" s="16"/>
      <c r="EI580" s="16"/>
      <c r="EJ580" s="16"/>
      <c r="EK580" s="16"/>
      <c r="EL580" s="16"/>
      <c r="EM580" s="16"/>
      <c r="EN580" s="16"/>
      <c r="EO580" s="16"/>
      <c r="EP580" s="16"/>
      <c r="EQ580" s="16"/>
      <c r="ER580" s="16"/>
      <c r="ES580" s="16"/>
      <c r="ET580" s="16"/>
      <c r="EU580" s="16"/>
      <c r="EV580" s="16"/>
      <c r="EW580" s="16"/>
      <c r="EX580" s="16"/>
      <c r="EY580" s="16"/>
      <c r="EZ580" s="16"/>
      <c r="FA580" s="16"/>
      <c r="FB580" s="16"/>
      <c r="FC580" s="16"/>
      <c r="FD580" s="16"/>
      <c r="FE580" s="16"/>
      <c r="FF580" s="16"/>
      <c r="FG580" s="16"/>
      <c r="FH580" s="16"/>
      <c r="FI580" s="16"/>
      <c r="FJ580" s="16"/>
      <c r="FK580" s="16"/>
      <c r="FL580" s="16"/>
      <c r="FM580" s="16"/>
      <c r="FN580" s="16"/>
      <c r="FO580" s="16"/>
      <c r="FP580" s="16"/>
      <c r="FQ580" s="16"/>
      <c r="FR580" s="16"/>
      <c r="FS580" s="16"/>
      <c r="FT580" s="16"/>
      <c r="FU580" s="16"/>
      <c r="FV580" s="16"/>
      <c r="FW580" s="16"/>
      <c r="FX580" s="16"/>
      <c r="FY580" s="16"/>
      <c r="FZ580" s="16"/>
      <c r="GA580" s="16"/>
      <c r="GB580" s="16"/>
      <c r="GC580" s="16"/>
      <c r="GD580" s="16"/>
      <c r="GE580" s="16"/>
      <c r="GF580" s="16"/>
      <c r="GG580" s="16"/>
      <c r="GH580" s="16"/>
      <c r="GI580" s="16"/>
      <c r="GJ580" s="16"/>
      <c r="GK580" s="16"/>
      <c r="GL580" s="16"/>
      <c r="GM580" s="16"/>
      <c r="GN580" s="16"/>
      <c r="GO580" s="16"/>
      <c r="GP580" s="16"/>
      <c r="GQ580" s="16"/>
      <c r="GR580" s="16"/>
      <c r="GS580" s="16"/>
      <c r="GT580" s="16"/>
      <c r="GU580" s="16"/>
      <c r="GV580" s="16"/>
      <c r="GW580" s="16"/>
      <c r="GX580" s="16"/>
      <c r="GY580" s="16"/>
      <c r="GZ580" s="16"/>
      <c r="HA580" s="16"/>
      <c r="HB580" s="16"/>
      <c r="HC580" s="16"/>
      <c r="HD580" s="16"/>
      <c r="HE580" s="16"/>
      <c r="HF580" s="16"/>
      <c r="HG580" s="16"/>
      <c r="HH580" s="16"/>
      <c r="HI580" s="16"/>
      <c r="HJ580" s="16"/>
      <c r="HK580" s="16"/>
      <c r="HL580" s="16"/>
      <c r="HM580" s="16"/>
      <c r="HN580" s="16"/>
      <c r="HO580" s="16"/>
      <c r="HP580" s="16"/>
      <c r="HQ580" s="16"/>
      <c r="HR580" s="16"/>
      <c r="HS580" s="16"/>
      <c r="HT580" s="16"/>
      <c r="HU580" s="16"/>
      <c r="HV580" s="16"/>
      <c r="HW580" s="16"/>
      <c r="HX580" s="16"/>
      <c r="HY580" s="16"/>
      <c r="HZ580" s="16"/>
      <c r="IA580" s="16"/>
      <c r="IB580" s="16"/>
      <c r="IC580" s="16"/>
      <c r="ID580" s="16"/>
      <c r="IE580" s="16"/>
      <c r="IF580" s="16"/>
      <c r="IG580" s="16"/>
      <c r="IH580" s="16"/>
      <c r="II580" s="16"/>
      <c r="IJ580" s="16"/>
      <c r="IK580" s="16"/>
      <c r="IL580" s="16"/>
      <c r="IM580" s="16"/>
      <c r="IN580" s="16"/>
      <c r="IO580" s="16"/>
      <c r="IP580" s="16"/>
      <c r="IQ580" s="16"/>
      <c r="IR580" s="16"/>
      <c r="IS580" s="16"/>
      <c r="IT580" s="16"/>
      <c r="IU580" s="16"/>
      <c r="IV580" s="16"/>
      <c r="IW580" s="16"/>
      <c r="IX580" s="16"/>
      <c r="IY580" s="16"/>
      <c r="IZ580" s="16"/>
      <c r="JA580" s="16"/>
      <c r="JB580" s="16"/>
      <c r="JC580" s="16"/>
      <c r="JD580" s="16"/>
      <c r="JE580" s="16"/>
      <c r="JF580" s="16"/>
      <c r="JG580" s="16"/>
      <c r="JH580" s="16"/>
      <c r="JI580" s="16"/>
      <c r="JJ580" s="16"/>
      <c r="JK580" s="16"/>
      <c r="JL580" s="16"/>
      <c r="JM580" s="16"/>
      <c r="JN580" s="16"/>
      <c r="JO580" s="16"/>
      <c r="JP580" s="16"/>
      <c r="JQ580" s="16"/>
      <c r="JR580" s="16"/>
      <c r="JS580" s="16"/>
      <c r="JT580" s="16"/>
      <c r="JU580" s="16"/>
      <c r="JV580" s="16"/>
      <c r="JW580" s="16"/>
      <c r="JX580" s="16"/>
      <c r="JY580" s="16"/>
      <c r="JZ580" s="16"/>
      <c r="KA580" s="16"/>
      <c r="KB580" s="16"/>
      <c r="KC580" s="16"/>
      <c r="KD580" s="16"/>
      <c r="KE580" s="16"/>
      <c r="KF580" s="16"/>
      <c r="KG580" s="16"/>
      <c r="KH580" s="16"/>
      <c r="KI580" s="16"/>
      <c r="KJ580" s="16"/>
      <c r="KK580" s="16"/>
      <c r="KL580" s="16"/>
      <c r="KM580" s="16"/>
      <c r="KN580" s="16"/>
      <c r="KO580" s="16"/>
      <c r="KP580" s="16"/>
      <c r="KQ580" s="16"/>
      <c r="KR580" s="16"/>
      <c r="KS580" s="16"/>
      <c r="KT580" s="16"/>
      <c r="KU580" s="16"/>
      <c r="KV580" s="16"/>
      <c r="KW580" s="16"/>
      <c r="KX580" s="16"/>
      <c r="KY580" s="16"/>
      <c r="KZ580" s="16"/>
      <c r="LA580" s="16"/>
      <c r="LB580" s="16"/>
      <c r="LC580" s="16"/>
      <c r="LD580" s="16"/>
      <c r="LE580" s="16"/>
      <c r="LF580" s="16"/>
      <c r="LG580" s="16"/>
      <c r="LH580" s="16"/>
      <c r="LI580" s="16"/>
      <c r="LJ580" s="16"/>
      <c r="LK580" s="16"/>
      <c r="LL580" s="16"/>
      <c r="LM580" s="16"/>
      <c r="LN580" s="16"/>
      <c r="LO580" s="16"/>
      <c r="LP580" s="16"/>
      <c r="LQ580" s="16"/>
      <c r="LR580" s="16"/>
      <c r="LS580" s="16"/>
      <c r="LT580" s="16"/>
      <c r="LU580" s="16"/>
      <c r="LV580" s="16"/>
      <c r="LW580" s="16"/>
      <c r="LX580" s="16"/>
      <c r="LY580" s="16"/>
      <c r="LZ580" s="16"/>
      <c r="MA580" s="16"/>
      <c r="MB580" s="16"/>
      <c r="MC580" s="16"/>
      <c r="MD580" s="16"/>
      <c r="ME580" s="16"/>
      <c r="MF580" s="16"/>
      <c r="MG580" s="16"/>
      <c r="MH580" s="16"/>
      <c r="MI580" s="16"/>
      <c r="MJ580" s="16"/>
      <c r="MK580" s="16"/>
      <c r="ML580" s="16"/>
      <c r="MM580" s="16"/>
      <c r="MN580" s="16"/>
      <c r="MO580" s="16"/>
      <c r="MP580" s="16"/>
      <c r="MQ580" s="16"/>
      <c r="MR580" s="16"/>
      <c r="MS580" s="16"/>
      <c r="MT580" s="16"/>
      <c r="MU580" s="16"/>
      <c r="MV580" s="16"/>
      <c r="MW580" s="16"/>
      <c r="MX580" s="16"/>
      <c r="MY580" s="16"/>
      <c r="MZ580" s="16"/>
      <c r="NA580" s="16"/>
      <c r="NB580" s="16"/>
      <c r="NC580" s="16"/>
      <c r="ND580" s="16"/>
      <c r="NE580" s="16"/>
      <c r="NF580" s="16"/>
      <c r="NG580" s="16"/>
      <c r="NH580" s="16"/>
      <c r="NI580" s="16"/>
      <c r="NJ580" s="16"/>
      <c r="NK580" s="16"/>
      <c r="NL580" s="16"/>
      <c r="NM580" s="16"/>
      <c r="NN580" s="16"/>
      <c r="NO580" s="16"/>
      <c r="NP580" s="16"/>
      <c r="NQ580" s="16"/>
      <c r="NR580" s="16"/>
      <c r="NS580" s="16"/>
      <c r="NT580" s="16"/>
      <c r="NU580" s="16"/>
      <c r="NV580" s="16"/>
      <c r="NW580" s="16"/>
      <c r="NX580" s="16"/>
      <c r="NY580" s="16"/>
      <c r="NZ580" s="16"/>
      <c r="OA580" s="16"/>
      <c r="OB580" s="16"/>
      <c r="OC580" s="16"/>
      <c r="OD580" s="16"/>
      <c r="OE580" s="16"/>
      <c r="OF580" s="16"/>
      <c r="OG580" s="16"/>
      <c r="OH580" s="16"/>
      <c r="OI580" s="16"/>
      <c r="OJ580" s="16"/>
      <c r="OK580" s="16"/>
      <c r="OL580" s="16"/>
      <c r="OM580" s="16"/>
      <c r="ON580" s="16"/>
      <c r="OO580" s="16"/>
      <c r="OP580" s="16"/>
      <c r="OQ580" s="16"/>
      <c r="OR580" s="16"/>
      <c r="OS580" s="16"/>
      <c r="OT580" s="16"/>
      <c r="OU580" s="16"/>
      <c r="OV580" s="16"/>
      <c r="OW580" s="16"/>
      <c r="OX580" s="16"/>
      <c r="OY580" s="16"/>
      <c r="OZ580" s="16"/>
      <c r="PA580" s="16"/>
      <c r="PB580" s="16"/>
      <c r="PC580" s="16"/>
      <c r="PD580" s="16"/>
      <c r="PE580" s="16"/>
      <c r="PF580" s="16"/>
      <c r="PG580" s="16"/>
      <c r="PH580" s="16"/>
      <c r="PI580" s="16"/>
      <c r="PJ580" s="16"/>
      <c r="PK580" s="16"/>
      <c r="PL580" s="16"/>
      <c r="PM580" s="16"/>
      <c r="PN580" s="16"/>
      <c r="PO580" s="16"/>
      <c r="PP580" s="16"/>
      <c r="PQ580" s="16"/>
      <c r="PR580" s="16"/>
      <c r="PS580" s="16"/>
      <c r="PT580" s="16"/>
      <c r="PU580" s="16"/>
      <c r="PV580" s="16"/>
      <c r="PW580" s="16"/>
      <c r="PX580" s="16"/>
      <c r="PY580" s="16"/>
      <c r="PZ580" s="16"/>
      <c r="QA580" s="16"/>
      <c r="QB580" s="16"/>
      <c r="QC580" s="16"/>
      <c r="QD580" s="16"/>
      <c r="QE580" s="16"/>
      <c r="QF580" s="16"/>
      <c r="QG580" s="16"/>
      <c r="QH580" s="16"/>
      <c r="QI580" s="16"/>
      <c r="QJ580" s="16"/>
      <c r="QK580" s="16"/>
      <c r="QL580" s="16"/>
      <c r="QM580" s="16"/>
      <c r="QN580" s="16"/>
      <c r="QO580" s="16"/>
      <c r="QP580" s="16"/>
      <c r="QQ580" s="16"/>
      <c r="QR580" s="16"/>
      <c r="QS580" s="16"/>
      <c r="QT580" s="16"/>
      <c r="QU580" s="16"/>
      <c r="QV580" s="16"/>
      <c r="QW580" s="16"/>
      <c r="QX580" s="16"/>
      <c r="QY580" s="16"/>
      <c r="QZ580" s="16"/>
      <c r="RA580" s="16"/>
      <c r="RB580" s="16"/>
      <c r="RC580" s="16"/>
      <c r="RD580" s="16"/>
      <c r="RE580" s="16"/>
      <c r="RF580" s="16"/>
      <c r="RG580" s="16"/>
      <c r="RH580" s="16"/>
      <c r="RI580" s="16"/>
      <c r="RJ580" s="16"/>
    </row>
    <row r="581" spans="32:478" x14ac:dyDescent="0.25">
      <c r="AF581" s="16"/>
      <c r="AG581" s="16"/>
      <c r="AH581" s="16"/>
      <c r="AI581" s="16"/>
      <c r="AJ581" s="16"/>
      <c r="AK581" s="16"/>
      <c r="AL581" s="16"/>
      <c r="AM581" s="16"/>
      <c r="AN581" s="16"/>
      <c r="AO581" s="16"/>
      <c r="AP581" s="16"/>
      <c r="AQ581" s="16"/>
      <c r="AR581" s="16"/>
      <c r="AS581" s="16"/>
      <c r="AT581" s="16"/>
      <c r="AU581" s="16"/>
      <c r="AV581" s="16"/>
      <c r="AW581" s="16"/>
      <c r="AX581" s="16"/>
      <c r="AY581" s="16"/>
      <c r="AZ581" s="16"/>
      <c r="BA581" s="16"/>
      <c r="BB581" s="16"/>
      <c r="BC581" s="16"/>
      <c r="BD581" s="16"/>
      <c r="BE581" s="16"/>
      <c r="BF581" s="16"/>
      <c r="BG581" s="16"/>
      <c r="BH581" s="16"/>
      <c r="BI581" s="16"/>
      <c r="BJ581" s="16"/>
      <c r="BK581" s="16"/>
      <c r="BL581" s="16"/>
      <c r="BM581" s="16"/>
      <c r="BN581" s="16"/>
      <c r="BO581" s="16"/>
      <c r="BP581" s="16"/>
      <c r="BQ581" s="16"/>
      <c r="BR581" s="16"/>
      <c r="BS581" s="16"/>
      <c r="BT581" s="16"/>
      <c r="BU581" s="16"/>
      <c r="BV581" s="16"/>
      <c r="BW581" s="16"/>
      <c r="BX581" s="16"/>
      <c r="BY581" s="16"/>
      <c r="BZ581" s="16"/>
      <c r="CA581" s="16"/>
      <c r="CB581" s="16"/>
      <c r="CC581" s="16"/>
      <c r="CD581" s="16"/>
      <c r="CE581" s="16"/>
      <c r="CF581" s="16"/>
      <c r="CG581" s="16"/>
      <c r="CH581" s="16"/>
      <c r="CI581" s="16"/>
      <c r="CJ581" s="16"/>
      <c r="CK581" s="16"/>
      <c r="CL581" s="16"/>
      <c r="CM581" s="16"/>
      <c r="CN581" s="16"/>
      <c r="CO581" s="16"/>
      <c r="CP581" s="16"/>
      <c r="CQ581" s="16"/>
      <c r="CR581" s="16"/>
      <c r="CS581" s="16"/>
      <c r="CT581" s="16"/>
      <c r="CU581" s="16"/>
      <c r="CV581" s="16"/>
      <c r="CW581" s="16"/>
      <c r="CX581" s="16"/>
      <c r="CY581" s="16"/>
      <c r="CZ581" s="16"/>
      <c r="DA581" s="16"/>
      <c r="DB581" s="16"/>
      <c r="DC581" s="16"/>
      <c r="DD581" s="16"/>
      <c r="DE581" s="16"/>
      <c r="DF581" s="16"/>
      <c r="DG581" s="16"/>
      <c r="DH581" s="16"/>
      <c r="DI581" s="16"/>
      <c r="DJ581" s="16"/>
      <c r="DK581" s="16"/>
      <c r="DL581" s="16"/>
      <c r="DM581" s="16"/>
      <c r="DN581" s="16"/>
      <c r="DO581" s="16"/>
      <c r="DP581" s="16"/>
      <c r="DQ581" s="16"/>
      <c r="DR581" s="16"/>
      <c r="DS581" s="16"/>
      <c r="DT581" s="16"/>
      <c r="DU581" s="16"/>
      <c r="DV581" s="16"/>
      <c r="DW581" s="16"/>
      <c r="DX581" s="16"/>
      <c r="DY581" s="16"/>
      <c r="DZ581" s="16"/>
      <c r="EA581" s="16"/>
      <c r="EB581" s="16"/>
      <c r="EC581" s="16"/>
      <c r="ED581" s="16"/>
      <c r="EE581" s="16"/>
      <c r="EF581" s="16"/>
      <c r="EG581" s="16"/>
      <c r="EH581" s="16"/>
      <c r="EI581" s="16"/>
      <c r="EJ581" s="16"/>
      <c r="EK581" s="16"/>
      <c r="EL581" s="16"/>
      <c r="EM581" s="16"/>
      <c r="EN581" s="16"/>
      <c r="EO581" s="16"/>
      <c r="EP581" s="16"/>
      <c r="EQ581" s="16"/>
      <c r="ER581" s="16"/>
      <c r="ES581" s="16"/>
      <c r="ET581" s="16"/>
      <c r="EU581" s="16"/>
      <c r="EV581" s="16"/>
      <c r="EW581" s="16"/>
      <c r="EX581" s="16"/>
      <c r="EY581" s="16"/>
      <c r="EZ581" s="16"/>
      <c r="FA581" s="16"/>
      <c r="FB581" s="16"/>
      <c r="FC581" s="16"/>
      <c r="FD581" s="16"/>
      <c r="FE581" s="16"/>
      <c r="FF581" s="16"/>
      <c r="FG581" s="16"/>
      <c r="FH581" s="16"/>
      <c r="FI581" s="16"/>
      <c r="FJ581" s="16"/>
      <c r="FK581" s="16"/>
      <c r="FL581" s="16"/>
      <c r="FM581" s="16"/>
      <c r="FN581" s="16"/>
      <c r="FO581" s="16"/>
      <c r="FP581" s="16"/>
      <c r="FQ581" s="16"/>
      <c r="FR581" s="16"/>
      <c r="FS581" s="16"/>
      <c r="FT581" s="16"/>
      <c r="FU581" s="16"/>
      <c r="FV581" s="16"/>
      <c r="FW581" s="16"/>
      <c r="FX581" s="16"/>
      <c r="FY581" s="16"/>
      <c r="FZ581" s="16"/>
      <c r="GA581" s="16"/>
      <c r="GB581" s="16"/>
      <c r="GC581" s="16"/>
      <c r="GD581" s="16"/>
      <c r="GE581" s="16"/>
      <c r="GF581" s="16"/>
      <c r="GG581" s="16"/>
      <c r="GH581" s="16"/>
      <c r="GI581" s="16"/>
      <c r="GJ581" s="16"/>
      <c r="GK581" s="16"/>
      <c r="GL581" s="16"/>
      <c r="GM581" s="16"/>
      <c r="GN581" s="16"/>
      <c r="GO581" s="16"/>
      <c r="GP581" s="16"/>
      <c r="GQ581" s="16"/>
      <c r="GR581" s="16"/>
      <c r="GS581" s="16"/>
      <c r="GT581" s="16"/>
      <c r="GU581" s="16"/>
      <c r="GV581" s="16"/>
      <c r="GW581" s="16"/>
      <c r="GX581" s="16"/>
      <c r="GY581" s="16"/>
      <c r="GZ581" s="16"/>
      <c r="HA581" s="16"/>
      <c r="HB581" s="16"/>
      <c r="HC581" s="16"/>
      <c r="HD581" s="16"/>
      <c r="HE581" s="16"/>
      <c r="HF581" s="16"/>
      <c r="HG581" s="16"/>
      <c r="HH581" s="16"/>
      <c r="HI581" s="16"/>
      <c r="HJ581" s="16"/>
      <c r="HK581" s="16"/>
      <c r="HL581" s="16"/>
      <c r="HM581" s="16"/>
      <c r="HN581" s="16"/>
      <c r="HO581" s="16"/>
      <c r="HP581" s="16"/>
      <c r="HQ581" s="16"/>
      <c r="HR581" s="16"/>
      <c r="HS581" s="16"/>
      <c r="HT581" s="16"/>
      <c r="HU581" s="16"/>
      <c r="HV581" s="16"/>
      <c r="HW581" s="16"/>
      <c r="HX581" s="16"/>
      <c r="HY581" s="16"/>
      <c r="HZ581" s="16"/>
      <c r="IA581" s="16"/>
      <c r="IB581" s="16"/>
      <c r="IC581" s="16"/>
      <c r="ID581" s="16"/>
      <c r="IE581" s="16"/>
      <c r="IF581" s="16"/>
      <c r="IG581" s="16"/>
      <c r="IH581" s="16"/>
      <c r="II581" s="16"/>
      <c r="IJ581" s="16"/>
      <c r="IK581" s="16"/>
      <c r="IL581" s="16"/>
      <c r="IM581" s="16"/>
      <c r="IN581" s="16"/>
      <c r="IO581" s="16"/>
      <c r="IP581" s="16"/>
      <c r="IQ581" s="16"/>
      <c r="IR581" s="16"/>
      <c r="IS581" s="16"/>
      <c r="IT581" s="16"/>
      <c r="IU581" s="16"/>
      <c r="IV581" s="16"/>
      <c r="IW581" s="16"/>
      <c r="IX581" s="16"/>
      <c r="IY581" s="16"/>
      <c r="IZ581" s="16"/>
      <c r="JA581" s="16"/>
      <c r="JB581" s="16"/>
      <c r="JC581" s="16"/>
      <c r="JD581" s="16"/>
      <c r="JE581" s="16"/>
      <c r="JF581" s="16"/>
      <c r="JG581" s="16"/>
      <c r="JH581" s="16"/>
      <c r="JI581" s="16"/>
      <c r="JJ581" s="16"/>
      <c r="JK581" s="16"/>
      <c r="JL581" s="16"/>
      <c r="JM581" s="16"/>
      <c r="JN581" s="16"/>
      <c r="JO581" s="16"/>
      <c r="JP581" s="16"/>
      <c r="JQ581" s="16"/>
      <c r="JR581" s="16"/>
      <c r="JS581" s="16"/>
      <c r="JT581" s="16"/>
      <c r="JU581" s="16"/>
      <c r="JV581" s="16"/>
      <c r="JW581" s="16"/>
      <c r="JX581" s="16"/>
      <c r="JY581" s="16"/>
      <c r="JZ581" s="16"/>
      <c r="KA581" s="16"/>
      <c r="KB581" s="16"/>
      <c r="KC581" s="16"/>
      <c r="KD581" s="16"/>
      <c r="KE581" s="16"/>
      <c r="KF581" s="16"/>
      <c r="KG581" s="16"/>
      <c r="KH581" s="16"/>
      <c r="KI581" s="16"/>
      <c r="KJ581" s="16"/>
      <c r="KK581" s="16"/>
      <c r="KL581" s="16"/>
      <c r="KM581" s="16"/>
      <c r="KN581" s="16"/>
      <c r="KO581" s="16"/>
      <c r="KP581" s="16"/>
      <c r="KQ581" s="16"/>
      <c r="KR581" s="16"/>
      <c r="KS581" s="16"/>
      <c r="KT581" s="16"/>
      <c r="KU581" s="16"/>
      <c r="KV581" s="16"/>
      <c r="KW581" s="16"/>
      <c r="KX581" s="16"/>
      <c r="KY581" s="16"/>
      <c r="KZ581" s="16"/>
      <c r="LA581" s="16"/>
      <c r="LB581" s="16"/>
      <c r="LC581" s="16"/>
      <c r="LD581" s="16"/>
      <c r="LE581" s="16"/>
      <c r="LF581" s="16"/>
      <c r="LG581" s="16"/>
      <c r="LH581" s="16"/>
      <c r="LI581" s="16"/>
      <c r="LJ581" s="16"/>
      <c r="LK581" s="16"/>
      <c r="LL581" s="16"/>
      <c r="LM581" s="16"/>
      <c r="LN581" s="16"/>
      <c r="LO581" s="16"/>
      <c r="LP581" s="16"/>
      <c r="LQ581" s="16"/>
      <c r="LR581" s="16"/>
      <c r="LS581" s="16"/>
      <c r="LT581" s="16"/>
      <c r="LU581" s="16"/>
      <c r="LV581" s="16"/>
      <c r="LW581" s="16"/>
      <c r="LX581" s="16"/>
      <c r="LY581" s="16"/>
      <c r="LZ581" s="16"/>
      <c r="MA581" s="16"/>
      <c r="MB581" s="16"/>
      <c r="MC581" s="16"/>
      <c r="MD581" s="16"/>
      <c r="ME581" s="16"/>
      <c r="MF581" s="16"/>
      <c r="MG581" s="16"/>
      <c r="MH581" s="16"/>
      <c r="MI581" s="16"/>
      <c r="MJ581" s="16"/>
      <c r="MK581" s="16"/>
      <c r="ML581" s="16"/>
      <c r="MM581" s="16"/>
      <c r="MN581" s="16"/>
      <c r="MO581" s="16"/>
      <c r="MP581" s="16"/>
      <c r="MQ581" s="16"/>
      <c r="MR581" s="16"/>
      <c r="MS581" s="16"/>
      <c r="MT581" s="16"/>
      <c r="MU581" s="16"/>
      <c r="MV581" s="16"/>
      <c r="MW581" s="16"/>
      <c r="MX581" s="16"/>
      <c r="MY581" s="16"/>
      <c r="MZ581" s="16"/>
      <c r="NA581" s="16"/>
      <c r="NB581" s="16"/>
      <c r="NC581" s="16"/>
      <c r="ND581" s="16"/>
      <c r="NE581" s="16"/>
      <c r="NF581" s="16"/>
      <c r="NG581" s="16"/>
      <c r="NH581" s="16"/>
      <c r="NI581" s="16"/>
      <c r="NJ581" s="16"/>
      <c r="NK581" s="16"/>
      <c r="NL581" s="16"/>
      <c r="NM581" s="16"/>
      <c r="NN581" s="16"/>
      <c r="NO581" s="16"/>
      <c r="NP581" s="16"/>
      <c r="NQ581" s="16"/>
      <c r="NR581" s="16"/>
      <c r="NS581" s="16"/>
      <c r="NT581" s="16"/>
      <c r="NU581" s="16"/>
      <c r="NV581" s="16"/>
      <c r="NW581" s="16"/>
      <c r="NX581" s="16"/>
      <c r="NY581" s="16"/>
      <c r="NZ581" s="16"/>
      <c r="OA581" s="16"/>
      <c r="OB581" s="16"/>
      <c r="OC581" s="16"/>
      <c r="OD581" s="16"/>
      <c r="OE581" s="16"/>
      <c r="OF581" s="16"/>
      <c r="OG581" s="16"/>
      <c r="OH581" s="16"/>
      <c r="OI581" s="16"/>
      <c r="OJ581" s="16"/>
      <c r="OK581" s="16"/>
      <c r="OL581" s="16"/>
      <c r="OM581" s="16"/>
      <c r="ON581" s="16"/>
      <c r="OO581" s="16"/>
      <c r="OP581" s="16"/>
      <c r="OQ581" s="16"/>
      <c r="OR581" s="16"/>
      <c r="OS581" s="16"/>
      <c r="OT581" s="16"/>
      <c r="OU581" s="16"/>
      <c r="OV581" s="16"/>
      <c r="OW581" s="16"/>
      <c r="OX581" s="16"/>
      <c r="OY581" s="16"/>
      <c r="OZ581" s="16"/>
      <c r="PA581" s="16"/>
      <c r="PB581" s="16"/>
      <c r="PC581" s="16"/>
      <c r="PD581" s="16"/>
      <c r="PE581" s="16"/>
      <c r="PF581" s="16"/>
      <c r="PG581" s="16"/>
      <c r="PH581" s="16"/>
      <c r="PI581" s="16"/>
      <c r="PJ581" s="16"/>
      <c r="PK581" s="16"/>
      <c r="PL581" s="16"/>
      <c r="PM581" s="16"/>
      <c r="PN581" s="16"/>
      <c r="PO581" s="16"/>
      <c r="PP581" s="16"/>
      <c r="PQ581" s="16"/>
      <c r="PR581" s="16"/>
      <c r="PS581" s="16"/>
      <c r="PT581" s="16"/>
      <c r="PU581" s="16"/>
      <c r="PV581" s="16"/>
      <c r="PW581" s="16"/>
      <c r="PX581" s="16"/>
      <c r="PY581" s="16"/>
      <c r="PZ581" s="16"/>
      <c r="QA581" s="16"/>
      <c r="QB581" s="16"/>
      <c r="QC581" s="16"/>
      <c r="QD581" s="16"/>
      <c r="QE581" s="16"/>
      <c r="QF581" s="16"/>
      <c r="QG581" s="16"/>
      <c r="QH581" s="16"/>
      <c r="QI581" s="16"/>
      <c r="QJ581" s="16"/>
      <c r="QK581" s="16"/>
      <c r="QL581" s="16"/>
      <c r="QM581" s="16"/>
      <c r="QN581" s="16"/>
      <c r="QO581" s="16"/>
      <c r="QP581" s="16"/>
      <c r="QQ581" s="16"/>
      <c r="QR581" s="16"/>
      <c r="QS581" s="16"/>
      <c r="QT581" s="16"/>
      <c r="QU581" s="16"/>
      <c r="QV581" s="16"/>
      <c r="QW581" s="16"/>
      <c r="QX581" s="16"/>
      <c r="QY581" s="16"/>
      <c r="QZ581" s="16"/>
      <c r="RA581" s="16"/>
      <c r="RB581" s="16"/>
      <c r="RC581" s="16"/>
      <c r="RD581" s="16"/>
      <c r="RE581" s="16"/>
      <c r="RF581" s="16"/>
      <c r="RG581" s="16"/>
      <c r="RH581" s="16"/>
      <c r="RI581" s="16"/>
      <c r="RJ581" s="16"/>
    </row>
    <row r="582" spans="32:478" x14ac:dyDescent="0.25">
      <c r="AF582" s="16"/>
      <c r="AG582" s="16"/>
      <c r="AH582" s="16"/>
      <c r="AI582" s="16"/>
      <c r="AJ582" s="16"/>
      <c r="AK582" s="16"/>
      <c r="AL582" s="16"/>
      <c r="AM582" s="16"/>
      <c r="AN582" s="16"/>
      <c r="AO582" s="16"/>
      <c r="AP582" s="16"/>
      <c r="AQ582" s="16"/>
      <c r="AR582" s="16"/>
      <c r="AS582" s="16"/>
      <c r="AT582" s="16"/>
      <c r="AU582" s="16"/>
      <c r="AV582" s="16"/>
      <c r="AW582" s="16"/>
      <c r="AX582" s="16"/>
      <c r="AY582" s="16"/>
      <c r="AZ582" s="16"/>
      <c r="BA582" s="16"/>
      <c r="BB582" s="16"/>
      <c r="BC582" s="16"/>
      <c r="BD582" s="16"/>
      <c r="BE582" s="16"/>
      <c r="BF582" s="16"/>
      <c r="BG582" s="16"/>
      <c r="BH582" s="16"/>
      <c r="BI582" s="16"/>
      <c r="BJ582" s="16"/>
      <c r="BK582" s="16"/>
      <c r="BL582" s="16"/>
      <c r="BM582" s="16"/>
      <c r="BN582" s="16"/>
      <c r="BO582" s="16"/>
      <c r="BP582" s="16"/>
      <c r="BQ582" s="16"/>
      <c r="BR582" s="16"/>
      <c r="BS582" s="16"/>
      <c r="BT582" s="16"/>
      <c r="BU582" s="16"/>
      <c r="BV582" s="16"/>
      <c r="BW582" s="16"/>
      <c r="BX582" s="16"/>
      <c r="BY582" s="16"/>
      <c r="BZ582" s="16"/>
      <c r="CA582" s="16"/>
      <c r="CB582" s="16"/>
      <c r="CC582" s="16"/>
      <c r="CD582" s="16"/>
      <c r="CE582" s="16"/>
      <c r="CF582" s="16"/>
      <c r="CG582" s="16"/>
      <c r="CH582" s="16"/>
      <c r="CI582" s="16"/>
      <c r="CJ582" s="16"/>
      <c r="CK582" s="16"/>
      <c r="CL582" s="16"/>
      <c r="CM582" s="16"/>
      <c r="CN582" s="16"/>
      <c r="CO582" s="16"/>
      <c r="CP582" s="16"/>
      <c r="CQ582" s="16"/>
      <c r="CR582" s="16"/>
      <c r="CS582" s="16"/>
      <c r="CT582" s="16"/>
      <c r="CU582" s="16"/>
      <c r="CV582" s="16"/>
      <c r="CW582" s="16"/>
      <c r="CX582" s="16"/>
      <c r="CY582" s="16"/>
      <c r="CZ582" s="16"/>
      <c r="DA582" s="16"/>
      <c r="DB582" s="16"/>
      <c r="DC582" s="16"/>
      <c r="DD582" s="16"/>
      <c r="DE582" s="16"/>
      <c r="DF582" s="16"/>
      <c r="DG582" s="16"/>
      <c r="DH582" s="16"/>
      <c r="DI582" s="16"/>
      <c r="DJ582" s="16"/>
      <c r="DK582" s="16"/>
      <c r="DL582" s="16"/>
      <c r="DM582" s="16"/>
      <c r="DN582" s="16"/>
      <c r="DO582" s="16"/>
      <c r="DP582" s="16"/>
      <c r="DQ582" s="16"/>
      <c r="DR582" s="16"/>
      <c r="DS582" s="16"/>
      <c r="DT582" s="16"/>
      <c r="DU582" s="16"/>
      <c r="DV582" s="16"/>
      <c r="DW582" s="16"/>
      <c r="DX582" s="16"/>
      <c r="DY582" s="16"/>
      <c r="DZ582" s="16"/>
      <c r="EA582" s="16"/>
      <c r="EB582" s="16"/>
      <c r="EC582" s="16"/>
      <c r="ED582" s="16"/>
      <c r="EE582" s="16"/>
      <c r="EF582" s="16"/>
      <c r="EG582" s="16"/>
      <c r="EH582" s="16"/>
      <c r="EI582" s="16"/>
      <c r="EJ582" s="16"/>
      <c r="EK582" s="16"/>
      <c r="EL582" s="16"/>
      <c r="EM582" s="16"/>
      <c r="EN582" s="16"/>
      <c r="EO582" s="16"/>
      <c r="EP582" s="16"/>
      <c r="EQ582" s="16"/>
      <c r="ER582" s="16"/>
      <c r="ES582" s="16"/>
      <c r="ET582" s="16"/>
      <c r="EU582" s="16"/>
      <c r="EV582" s="16"/>
      <c r="EW582" s="16"/>
      <c r="EX582" s="16"/>
      <c r="EY582" s="16"/>
      <c r="EZ582" s="16"/>
      <c r="FA582" s="16"/>
      <c r="FB582" s="16"/>
      <c r="FC582" s="16"/>
      <c r="FD582" s="16"/>
      <c r="FE582" s="16"/>
      <c r="FF582" s="16"/>
      <c r="FG582" s="16"/>
      <c r="FH582" s="16"/>
      <c r="FI582" s="16"/>
      <c r="FJ582" s="16"/>
      <c r="FK582" s="16"/>
      <c r="FL582" s="16"/>
      <c r="FM582" s="16"/>
      <c r="FN582" s="16"/>
      <c r="FO582" s="16"/>
      <c r="FP582" s="16"/>
      <c r="FQ582" s="16"/>
      <c r="FR582" s="16"/>
      <c r="FS582" s="16"/>
      <c r="FT582" s="16"/>
      <c r="FU582" s="16"/>
      <c r="FV582" s="16"/>
      <c r="FW582" s="16"/>
      <c r="FX582" s="16"/>
      <c r="FY582" s="16"/>
      <c r="FZ582" s="16"/>
      <c r="GA582" s="16"/>
      <c r="GB582" s="16"/>
      <c r="GC582" s="16"/>
      <c r="GD582" s="16"/>
      <c r="GE582" s="16"/>
      <c r="GF582" s="16"/>
      <c r="GG582" s="16"/>
      <c r="GH582" s="16"/>
      <c r="GI582" s="16"/>
      <c r="GJ582" s="16"/>
      <c r="GK582" s="16"/>
      <c r="GL582" s="16"/>
      <c r="GM582" s="16"/>
      <c r="GN582" s="16"/>
      <c r="GO582" s="16"/>
      <c r="GP582" s="16"/>
      <c r="GQ582" s="16"/>
      <c r="GR582" s="16"/>
      <c r="GS582" s="16"/>
      <c r="GT582" s="16"/>
      <c r="GU582" s="16"/>
      <c r="GV582" s="16"/>
      <c r="GW582" s="16"/>
      <c r="GX582" s="16"/>
      <c r="GY582" s="16"/>
      <c r="GZ582" s="16"/>
      <c r="HA582" s="16"/>
      <c r="HB582" s="16"/>
      <c r="HC582" s="16"/>
      <c r="HD582" s="16"/>
      <c r="HE582" s="16"/>
      <c r="HF582" s="16"/>
      <c r="HG582" s="16"/>
      <c r="HH582" s="16"/>
      <c r="HI582" s="16"/>
      <c r="HJ582" s="16"/>
      <c r="HK582" s="16"/>
      <c r="HL582" s="16"/>
      <c r="HM582" s="16"/>
      <c r="HN582" s="16"/>
      <c r="HO582" s="16"/>
      <c r="HP582" s="16"/>
      <c r="HQ582" s="16"/>
      <c r="HR582" s="16"/>
      <c r="HS582" s="16"/>
      <c r="HT582" s="16"/>
      <c r="HU582" s="16"/>
      <c r="HV582" s="16"/>
      <c r="HW582" s="16"/>
      <c r="HX582" s="16"/>
      <c r="HY582" s="16"/>
      <c r="HZ582" s="16"/>
      <c r="IA582" s="16"/>
      <c r="IB582" s="16"/>
      <c r="IC582" s="16"/>
      <c r="ID582" s="16"/>
      <c r="IE582" s="16"/>
      <c r="IF582" s="16"/>
      <c r="IG582" s="16"/>
      <c r="IH582" s="16"/>
      <c r="II582" s="16"/>
      <c r="IJ582" s="16"/>
      <c r="IK582" s="16"/>
      <c r="IL582" s="16"/>
      <c r="IM582" s="16"/>
      <c r="IN582" s="16"/>
      <c r="IO582" s="16"/>
      <c r="IP582" s="16"/>
      <c r="IQ582" s="16"/>
      <c r="IR582" s="16"/>
      <c r="IS582" s="16"/>
      <c r="IT582" s="16"/>
      <c r="IU582" s="16"/>
      <c r="IV582" s="16"/>
      <c r="IW582" s="16"/>
      <c r="IX582" s="16"/>
      <c r="IY582" s="16"/>
      <c r="IZ582" s="16"/>
      <c r="JA582" s="16"/>
      <c r="JB582" s="16"/>
      <c r="JC582" s="16"/>
      <c r="JD582" s="16"/>
      <c r="JE582" s="16"/>
      <c r="JF582" s="16"/>
      <c r="JG582" s="16"/>
      <c r="JH582" s="16"/>
      <c r="JI582" s="16"/>
      <c r="JJ582" s="16"/>
      <c r="JK582" s="16"/>
      <c r="JL582" s="16"/>
      <c r="JM582" s="16"/>
      <c r="JN582" s="16"/>
      <c r="JO582" s="16"/>
      <c r="JP582" s="16"/>
      <c r="JQ582" s="16"/>
      <c r="JR582" s="16"/>
      <c r="JS582" s="16"/>
      <c r="JT582" s="16"/>
      <c r="JU582" s="16"/>
      <c r="JV582" s="16"/>
      <c r="JW582" s="16"/>
      <c r="JX582" s="16"/>
      <c r="JY582" s="16"/>
      <c r="JZ582" s="16"/>
      <c r="KA582" s="16"/>
      <c r="KB582" s="16"/>
      <c r="KC582" s="16"/>
      <c r="KD582" s="16"/>
      <c r="KE582" s="16"/>
      <c r="KF582" s="16"/>
      <c r="KG582" s="16"/>
      <c r="KH582" s="16"/>
      <c r="KI582" s="16"/>
      <c r="KJ582" s="16"/>
      <c r="KK582" s="16"/>
      <c r="KL582" s="16"/>
      <c r="KM582" s="16"/>
      <c r="KN582" s="16"/>
      <c r="KO582" s="16"/>
      <c r="KP582" s="16"/>
      <c r="KQ582" s="16"/>
      <c r="KR582" s="16"/>
      <c r="KS582" s="16"/>
      <c r="KT582" s="16"/>
      <c r="KU582" s="16"/>
      <c r="KV582" s="16"/>
      <c r="KW582" s="16"/>
      <c r="KX582" s="16"/>
      <c r="KY582" s="16"/>
      <c r="KZ582" s="16"/>
      <c r="LA582" s="16"/>
      <c r="LB582" s="16"/>
      <c r="LC582" s="16"/>
      <c r="LD582" s="16"/>
      <c r="LE582" s="16"/>
      <c r="LF582" s="16"/>
      <c r="LG582" s="16"/>
      <c r="LH582" s="16"/>
      <c r="LI582" s="16"/>
      <c r="LJ582" s="16"/>
      <c r="LK582" s="16"/>
      <c r="LL582" s="16"/>
      <c r="LM582" s="16"/>
      <c r="LN582" s="16"/>
      <c r="LO582" s="16"/>
      <c r="LP582" s="16"/>
      <c r="LQ582" s="16"/>
      <c r="LR582" s="16"/>
      <c r="LS582" s="16"/>
      <c r="LT582" s="16"/>
      <c r="LU582" s="16"/>
      <c r="LV582" s="16"/>
      <c r="LW582" s="16"/>
      <c r="LX582" s="16"/>
      <c r="LY582" s="16"/>
      <c r="LZ582" s="16"/>
      <c r="MA582" s="16"/>
      <c r="MB582" s="16"/>
      <c r="MC582" s="16"/>
      <c r="MD582" s="16"/>
      <c r="ME582" s="16"/>
      <c r="MF582" s="16"/>
      <c r="MG582" s="16"/>
      <c r="MH582" s="16"/>
      <c r="MI582" s="16"/>
      <c r="MJ582" s="16"/>
      <c r="MK582" s="16"/>
      <c r="ML582" s="16"/>
      <c r="MM582" s="16"/>
      <c r="MN582" s="16"/>
      <c r="MO582" s="16"/>
      <c r="MP582" s="16"/>
      <c r="MQ582" s="16"/>
      <c r="MR582" s="16"/>
      <c r="MS582" s="16"/>
      <c r="MT582" s="16"/>
      <c r="MU582" s="16"/>
      <c r="MV582" s="16"/>
      <c r="MW582" s="16"/>
      <c r="MX582" s="16"/>
      <c r="MY582" s="16"/>
      <c r="MZ582" s="16"/>
      <c r="NA582" s="16"/>
      <c r="NB582" s="16"/>
      <c r="NC582" s="16"/>
      <c r="ND582" s="16"/>
      <c r="NE582" s="16"/>
      <c r="NF582" s="16"/>
      <c r="NG582" s="16"/>
      <c r="NH582" s="16"/>
      <c r="NI582" s="16"/>
      <c r="NJ582" s="16"/>
      <c r="NK582" s="16"/>
      <c r="NL582" s="16"/>
      <c r="NM582" s="16"/>
      <c r="NN582" s="16"/>
      <c r="NO582" s="16"/>
      <c r="NP582" s="16"/>
      <c r="NQ582" s="16"/>
      <c r="NR582" s="16"/>
      <c r="NS582" s="16"/>
      <c r="NT582" s="16"/>
      <c r="NU582" s="16"/>
      <c r="NV582" s="16"/>
      <c r="NW582" s="16"/>
      <c r="NX582" s="16"/>
      <c r="NY582" s="16"/>
      <c r="NZ582" s="16"/>
      <c r="OA582" s="16"/>
      <c r="OB582" s="16"/>
      <c r="OC582" s="16"/>
      <c r="OD582" s="16"/>
      <c r="OE582" s="16"/>
      <c r="OF582" s="16"/>
      <c r="OG582" s="16"/>
      <c r="OH582" s="16"/>
      <c r="OI582" s="16"/>
      <c r="OJ582" s="16"/>
      <c r="OK582" s="16"/>
      <c r="OL582" s="16"/>
      <c r="OM582" s="16"/>
      <c r="ON582" s="16"/>
      <c r="OO582" s="16"/>
      <c r="OP582" s="16"/>
      <c r="OQ582" s="16"/>
      <c r="OR582" s="16"/>
      <c r="OS582" s="16"/>
      <c r="OT582" s="16"/>
      <c r="OU582" s="16"/>
      <c r="OV582" s="16"/>
      <c r="OW582" s="16"/>
      <c r="OX582" s="16"/>
      <c r="OY582" s="16"/>
      <c r="OZ582" s="16"/>
      <c r="PA582" s="16"/>
      <c r="PB582" s="16"/>
      <c r="PC582" s="16"/>
      <c r="PD582" s="16"/>
      <c r="PE582" s="16"/>
      <c r="PF582" s="16"/>
      <c r="PG582" s="16"/>
      <c r="PH582" s="16"/>
      <c r="PI582" s="16"/>
      <c r="PJ582" s="16"/>
      <c r="PK582" s="16"/>
      <c r="PL582" s="16"/>
      <c r="PM582" s="16"/>
      <c r="PN582" s="16"/>
      <c r="PO582" s="16"/>
      <c r="PP582" s="16"/>
      <c r="PQ582" s="16"/>
      <c r="PR582" s="16"/>
      <c r="PS582" s="16"/>
      <c r="PT582" s="16"/>
      <c r="PU582" s="16"/>
      <c r="PV582" s="16"/>
      <c r="PW582" s="16"/>
      <c r="PX582" s="16"/>
      <c r="PY582" s="16"/>
      <c r="PZ582" s="16"/>
      <c r="QA582" s="16"/>
      <c r="QB582" s="16"/>
      <c r="QC582" s="16"/>
      <c r="QD582" s="16"/>
      <c r="QE582" s="16"/>
      <c r="QF582" s="16"/>
      <c r="QG582" s="16"/>
      <c r="QH582" s="16"/>
      <c r="QI582" s="16"/>
      <c r="QJ582" s="16"/>
      <c r="QK582" s="16"/>
      <c r="QL582" s="16"/>
      <c r="QM582" s="16"/>
      <c r="QN582" s="16"/>
      <c r="QO582" s="16"/>
      <c r="QP582" s="16"/>
      <c r="QQ582" s="16"/>
      <c r="QR582" s="16"/>
      <c r="QS582" s="16"/>
      <c r="QT582" s="16"/>
      <c r="QU582" s="16"/>
      <c r="QV582" s="16"/>
      <c r="QW582" s="16"/>
      <c r="QX582" s="16"/>
      <c r="QY582" s="16"/>
      <c r="QZ582" s="16"/>
      <c r="RA582" s="16"/>
      <c r="RB582" s="16"/>
      <c r="RC582" s="16"/>
      <c r="RD582" s="16"/>
      <c r="RE582" s="16"/>
      <c r="RF582" s="16"/>
      <c r="RG582" s="16"/>
      <c r="RH582" s="16"/>
      <c r="RI582" s="16"/>
      <c r="RJ582" s="16"/>
    </row>
    <row r="583" spans="32:478" x14ac:dyDescent="0.25">
      <c r="AF583" s="16"/>
      <c r="AG583" s="16"/>
      <c r="AH583" s="16"/>
      <c r="AI583" s="16"/>
      <c r="AJ583" s="16"/>
      <c r="AK583" s="16"/>
      <c r="AL583" s="16"/>
      <c r="AM583" s="16"/>
      <c r="AN583" s="16"/>
      <c r="AO583" s="16"/>
      <c r="AP583" s="16"/>
      <c r="AQ583" s="16"/>
      <c r="AR583" s="16"/>
      <c r="AS583" s="16"/>
      <c r="AT583" s="16"/>
      <c r="AU583" s="16"/>
      <c r="AV583" s="16"/>
      <c r="AW583" s="16"/>
      <c r="AX583" s="16"/>
      <c r="AY583" s="16"/>
      <c r="AZ583" s="16"/>
      <c r="BA583" s="16"/>
      <c r="BB583" s="16"/>
      <c r="BC583" s="16"/>
      <c r="BD583" s="16"/>
      <c r="BE583" s="16"/>
      <c r="BF583" s="16"/>
      <c r="BG583" s="16"/>
      <c r="BH583" s="16"/>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c r="CE583" s="16"/>
      <c r="CF583" s="16"/>
      <c r="CG583" s="16"/>
      <c r="CH583" s="16"/>
      <c r="CI583" s="16"/>
      <c r="CJ583" s="16"/>
      <c r="CK583" s="16"/>
      <c r="CL583" s="16"/>
      <c r="CM583" s="16"/>
      <c r="CN583" s="16"/>
      <c r="CO583" s="16"/>
      <c r="CP583" s="16"/>
      <c r="CQ583" s="16"/>
      <c r="CR583" s="16"/>
      <c r="CS583" s="16"/>
      <c r="CT583" s="16"/>
      <c r="CU583" s="16"/>
      <c r="CV583" s="16"/>
      <c r="CW583" s="16"/>
      <c r="CX583" s="16"/>
      <c r="CY583" s="16"/>
      <c r="CZ583" s="16"/>
      <c r="DA583" s="16"/>
      <c r="DB583" s="16"/>
      <c r="DC583" s="16"/>
      <c r="DD583" s="16"/>
      <c r="DE583" s="16"/>
      <c r="DF583" s="16"/>
      <c r="DG583" s="16"/>
      <c r="DH583" s="16"/>
      <c r="DI583" s="16"/>
      <c r="DJ583" s="16"/>
      <c r="DK583" s="16"/>
      <c r="DL583" s="16"/>
      <c r="DM583" s="16"/>
      <c r="DN583" s="16"/>
      <c r="DO583" s="16"/>
      <c r="DP583" s="16"/>
      <c r="DQ583" s="16"/>
      <c r="DR583" s="16"/>
      <c r="DS583" s="16"/>
      <c r="DT583" s="16"/>
      <c r="DU583" s="16"/>
      <c r="DV583" s="16"/>
      <c r="DW583" s="16"/>
      <c r="DX583" s="16"/>
      <c r="DY583" s="16"/>
      <c r="DZ583" s="16"/>
      <c r="EA583" s="16"/>
      <c r="EB583" s="16"/>
      <c r="EC583" s="16"/>
      <c r="ED583" s="16"/>
      <c r="EE583" s="16"/>
      <c r="EF583" s="16"/>
      <c r="EG583" s="16"/>
      <c r="EH583" s="16"/>
      <c r="EI583" s="16"/>
      <c r="EJ583" s="16"/>
      <c r="EK583" s="16"/>
      <c r="EL583" s="16"/>
      <c r="EM583" s="16"/>
      <c r="EN583" s="16"/>
      <c r="EO583" s="16"/>
      <c r="EP583" s="16"/>
      <c r="EQ583" s="16"/>
      <c r="ER583" s="16"/>
      <c r="ES583" s="16"/>
      <c r="ET583" s="16"/>
      <c r="EU583" s="16"/>
      <c r="EV583" s="16"/>
      <c r="EW583" s="16"/>
      <c r="EX583" s="16"/>
      <c r="EY583" s="16"/>
      <c r="EZ583" s="16"/>
      <c r="FA583" s="16"/>
      <c r="FB583" s="16"/>
      <c r="FC583" s="16"/>
      <c r="FD583" s="16"/>
      <c r="FE583" s="16"/>
      <c r="FF583" s="16"/>
      <c r="FG583" s="16"/>
      <c r="FH583" s="16"/>
      <c r="FI583" s="16"/>
      <c r="FJ583" s="16"/>
      <c r="FK583" s="16"/>
      <c r="FL583" s="16"/>
      <c r="FM583" s="16"/>
      <c r="FN583" s="16"/>
      <c r="FO583" s="16"/>
      <c r="FP583" s="16"/>
      <c r="FQ583" s="16"/>
      <c r="FR583" s="16"/>
      <c r="FS583" s="16"/>
      <c r="FT583" s="16"/>
      <c r="FU583" s="16"/>
      <c r="FV583" s="16"/>
      <c r="FW583" s="16"/>
      <c r="FX583" s="16"/>
      <c r="FY583" s="16"/>
      <c r="FZ583" s="16"/>
      <c r="GA583" s="16"/>
      <c r="GB583" s="16"/>
      <c r="GC583" s="16"/>
      <c r="GD583" s="16"/>
      <c r="GE583" s="16"/>
      <c r="GF583" s="16"/>
      <c r="GG583" s="16"/>
      <c r="GH583" s="16"/>
      <c r="GI583" s="16"/>
      <c r="GJ583" s="16"/>
      <c r="GK583" s="16"/>
      <c r="GL583" s="16"/>
      <c r="GM583" s="16"/>
      <c r="GN583" s="16"/>
      <c r="GO583" s="16"/>
      <c r="GP583" s="16"/>
      <c r="GQ583" s="16"/>
      <c r="GR583" s="16"/>
      <c r="GS583" s="16"/>
      <c r="GT583" s="16"/>
      <c r="GU583" s="16"/>
      <c r="GV583" s="16"/>
      <c r="GW583" s="16"/>
      <c r="GX583" s="16"/>
      <c r="GY583" s="16"/>
      <c r="GZ583" s="16"/>
      <c r="HA583" s="16"/>
      <c r="HB583" s="16"/>
      <c r="HC583" s="16"/>
      <c r="HD583" s="16"/>
      <c r="HE583" s="16"/>
      <c r="HF583" s="16"/>
      <c r="HG583" s="16"/>
      <c r="HH583" s="16"/>
      <c r="HI583" s="16"/>
      <c r="HJ583" s="16"/>
      <c r="HK583" s="16"/>
      <c r="HL583" s="16"/>
      <c r="HM583" s="16"/>
      <c r="HN583" s="16"/>
      <c r="HO583" s="16"/>
      <c r="HP583" s="16"/>
      <c r="HQ583" s="16"/>
      <c r="HR583" s="16"/>
      <c r="HS583" s="16"/>
      <c r="HT583" s="16"/>
      <c r="HU583" s="16"/>
      <c r="HV583" s="16"/>
      <c r="HW583" s="16"/>
      <c r="HX583" s="16"/>
      <c r="HY583" s="16"/>
      <c r="HZ583" s="16"/>
      <c r="IA583" s="16"/>
      <c r="IB583" s="16"/>
      <c r="IC583" s="16"/>
      <c r="ID583" s="16"/>
      <c r="IE583" s="16"/>
      <c r="IF583" s="16"/>
      <c r="IG583" s="16"/>
      <c r="IH583" s="16"/>
      <c r="II583" s="16"/>
      <c r="IJ583" s="16"/>
      <c r="IK583" s="16"/>
      <c r="IL583" s="16"/>
      <c r="IM583" s="16"/>
      <c r="IN583" s="16"/>
      <c r="IO583" s="16"/>
      <c r="IP583" s="16"/>
      <c r="IQ583" s="16"/>
      <c r="IR583" s="16"/>
      <c r="IS583" s="16"/>
      <c r="IT583" s="16"/>
      <c r="IU583" s="16"/>
      <c r="IV583" s="16"/>
      <c r="IW583" s="16"/>
      <c r="IX583" s="16"/>
      <c r="IY583" s="16"/>
      <c r="IZ583" s="16"/>
      <c r="JA583" s="16"/>
      <c r="JB583" s="16"/>
      <c r="JC583" s="16"/>
      <c r="JD583" s="16"/>
      <c r="JE583" s="16"/>
      <c r="JF583" s="16"/>
      <c r="JG583" s="16"/>
      <c r="JH583" s="16"/>
      <c r="JI583" s="16"/>
      <c r="JJ583" s="16"/>
      <c r="JK583" s="16"/>
      <c r="JL583" s="16"/>
      <c r="JM583" s="16"/>
      <c r="JN583" s="16"/>
      <c r="JO583" s="16"/>
      <c r="JP583" s="16"/>
      <c r="JQ583" s="16"/>
      <c r="JR583" s="16"/>
      <c r="JS583" s="16"/>
      <c r="JT583" s="16"/>
      <c r="JU583" s="16"/>
      <c r="JV583" s="16"/>
      <c r="JW583" s="16"/>
      <c r="JX583" s="16"/>
      <c r="JY583" s="16"/>
      <c r="JZ583" s="16"/>
      <c r="KA583" s="16"/>
      <c r="KB583" s="16"/>
      <c r="KC583" s="16"/>
      <c r="KD583" s="16"/>
      <c r="KE583" s="16"/>
      <c r="KF583" s="16"/>
      <c r="KG583" s="16"/>
      <c r="KH583" s="16"/>
      <c r="KI583" s="16"/>
      <c r="KJ583" s="16"/>
      <c r="KK583" s="16"/>
      <c r="KL583" s="16"/>
      <c r="KM583" s="16"/>
      <c r="KN583" s="16"/>
      <c r="KO583" s="16"/>
      <c r="KP583" s="16"/>
      <c r="KQ583" s="16"/>
      <c r="KR583" s="16"/>
      <c r="KS583" s="16"/>
      <c r="KT583" s="16"/>
      <c r="KU583" s="16"/>
      <c r="KV583" s="16"/>
      <c r="KW583" s="16"/>
      <c r="KX583" s="16"/>
      <c r="KY583" s="16"/>
      <c r="KZ583" s="16"/>
      <c r="LA583" s="16"/>
      <c r="LB583" s="16"/>
      <c r="LC583" s="16"/>
      <c r="LD583" s="16"/>
      <c r="LE583" s="16"/>
      <c r="LF583" s="16"/>
      <c r="LG583" s="16"/>
      <c r="LH583" s="16"/>
      <c r="LI583" s="16"/>
      <c r="LJ583" s="16"/>
      <c r="LK583" s="16"/>
      <c r="LL583" s="16"/>
      <c r="LM583" s="16"/>
      <c r="LN583" s="16"/>
      <c r="LO583" s="16"/>
      <c r="LP583" s="16"/>
      <c r="LQ583" s="16"/>
      <c r="LR583" s="16"/>
      <c r="LS583" s="16"/>
      <c r="LT583" s="16"/>
      <c r="LU583" s="16"/>
      <c r="LV583" s="16"/>
      <c r="LW583" s="16"/>
      <c r="LX583" s="16"/>
      <c r="LY583" s="16"/>
      <c r="LZ583" s="16"/>
      <c r="MA583" s="16"/>
      <c r="MB583" s="16"/>
      <c r="MC583" s="16"/>
      <c r="MD583" s="16"/>
      <c r="ME583" s="16"/>
      <c r="MF583" s="16"/>
      <c r="MG583" s="16"/>
      <c r="MH583" s="16"/>
      <c r="MI583" s="16"/>
      <c r="MJ583" s="16"/>
      <c r="MK583" s="16"/>
      <c r="ML583" s="16"/>
      <c r="MM583" s="16"/>
      <c r="MN583" s="16"/>
      <c r="MO583" s="16"/>
      <c r="MP583" s="16"/>
      <c r="MQ583" s="16"/>
      <c r="MR583" s="16"/>
      <c r="MS583" s="16"/>
      <c r="MT583" s="16"/>
      <c r="MU583" s="16"/>
      <c r="MV583" s="16"/>
      <c r="MW583" s="16"/>
      <c r="MX583" s="16"/>
      <c r="MY583" s="16"/>
      <c r="MZ583" s="16"/>
      <c r="NA583" s="16"/>
      <c r="NB583" s="16"/>
      <c r="NC583" s="16"/>
      <c r="ND583" s="16"/>
      <c r="NE583" s="16"/>
      <c r="NF583" s="16"/>
      <c r="NG583" s="16"/>
      <c r="NH583" s="16"/>
      <c r="NI583" s="16"/>
      <c r="NJ583" s="16"/>
      <c r="NK583" s="16"/>
      <c r="NL583" s="16"/>
      <c r="NM583" s="16"/>
      <c r="NN583" s="16"/>
      <c r="NO583" s="16"/>
      <c r="NP583" s="16"/>
      <c r="NQ583" s="16"/>
      <c r="NR583" s="16"/>
      <c r="NS583" s="16"/>
      <c r="NT583" s="16"/>
      <c r="NU583" s="16"/>
      <c r="NV583" s="16"/>
      <c r="NW583" s="16"/>
      <c r="NX583" s="16"/>
      <c r="NY583" s="16"/>
      <c r="NZ583" s="16"/>
      <c r="OA583" s="16"/>
      <c r="OB583" s="16"/>
      <c r="OC583" s="16"/>
      <c r="OD583" s="16"/>
      <c r="OE583" s="16"/>
      <c r="OF583" s="16"/>
      <c r="OG583" s="16"/>
      <c r="OH583" s="16"/>
      <c r="OI583" s="16"/>
      <c r="OJ583" s="16"/>
      <c r="OK583" s="16"/>
      <c r="OL583" s="16"/>
      <c r="OM583" s="16"/>
      <c r="ON583" s="16"/>
      <c r="OO583" s="16"/>
      <c r="OP583" s="16"/>
      <c r="OQ583" s="16"/>
      <c r="OR583" s="16"/>
      <c r="OS583" s="16"/>
      <c r="OT583" s="16"/>
      <c r="OU583" s="16"/>
      <c r="OV583" s="16"/>
      <c r="OW583" s="16"/>
      <c r="OX583" s="16"/>
      <c r="OY583" s="16"/>
      <c r="OZ583" s="16"/>
      <c r="PA583" s="16"/>
      <c r="PB583" s="16"/>
      <c r="PC583" s="16"/>
      <c r="PD583" s="16"/>
      <c r="PE583" s="16"/>
      <c r="PF583" s="16"/>
      <c r="PG583" s="16"/>
      <c r="PH583" s="16"/>
      <c r="PI583" s="16"/>
      <c r="PJ583" s="16"/>
      <c r="PK583" s="16"/>
      <c r="PL583" s="16"/>
      <c r="PM583" s="16"/>
      <c r="PN583" s="16"/>
      <c r="PO583" s="16"/>
      <c r="PP583" s="16"/>
      <c r="PQ583" s="16"/>
      <c r="PR583" s="16"/>
      <c r="PS583" s="16"/>
      <c r="PT583" s="16"/>
      <c r="PU583" s="16"/>
      <c r="PV583" s="16"/>
      <c r="PW583" s="16"/>
      <c r="PX583" s="16"/>
      <c r="PY583" s="16"/>
      <c r="PZ583" s="16"/>
      <c r="QA583" s="16"/>
      <c r="QB583" s="16"/>
      <c r="QC583" s="16"/>
      <c r="QD583" s="16"/>
      <c r="QE583" s="16"/>
      <c r="QF583" s="16"/>
      <c r="QG583" s="16"/>
      <c r="QH583" s="16"/>
      <c r="QI583" s="16"/>
      <c r="QJ583" s="16"/>
      <c r="QK583" s="16"/>
      <c r="QL583" s="16"/>
      <c r="QM583" s="16"/>
      <c r="QN583" s="16"/>
      <c r="QO583" s="16"/>
      <c r="QP583" s="16"/>
      <c r="QQ583" s="16"/>
      <c r="QR583" s="16"/>
      <c r="QS583" s="16"/>
      <c r="QT583" s="16"/>
      <c r="QU583" s="16"/>
      <c r="QV583" s="16"/>
      <c r="QW583" s="16"/>
      <c r="QX583" s="16"/>
      <c r="QY583" s="16"/>
      <c r="QZ583" s="16"/>
      <c r="RA583" s="16"/>
      <c r="RB583" s="16"/>
      <c r="RC583" s="16"/>
      <c r="RD583" s="16"/>
      <c r="RE583" s="16"/>
      <c r="RF583" s="16"/>
      <c r="RG583" s="16"/>
      <c r="RH583" s="16"/>
      <c r="RI583" s="16"/>
      <c r="RJ583" s="16"/>
    </row>
    <row r="584" spans="32:478" x14ac:dyDescent="0.25">
      <c r="AF584" s="16"/>
      <c r="AG584" s="16"/>
      <c r="AH584" s="16"/>
      <c r="AI584" s="16"/>
      <c r="AJ584" s="16"/>
      <c r="AK584" s="16"/>
      <c r="AL584" s="16"/>
      <c r="AM584" s="16"/>
      <c r="AN584" s="16"/>
      <c r="AO584" s="16"/>
      <c r="AP584" s="16"/>
      <c r="AQ584" s="16"/>
      <c r="AR584" s="16"/>
      <c r="AS584" s="16"/>
      <c r="AT584" s="16"/>
      <c r="AU584" s="16"/>
      <c r="AV584" s="16"/>
      <c r="AW584" s="16"/>
      <c r="AX584" s="16"/>
      <c r="AY584" s="16"/>
      <c r="AZ584" s="16"/>
      <c r="BA584" s="16"/>
      <c r="BB584" s="16"/>
      <c r="BC584" s="16"/>
      <c r="BD584" s="16"/>
      <c r="BE584" s="16"/>
      <c r="BF584" s="16"/>
      <c r="BG584" s="16"/>
      <c r="BH584" s="16"/>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c r="CX584" s="16"/>
      <c r="CY584" s="16"/>
      <c r="CZ584" s="16"/>
      <c r="DA584" s="16"/>
      <c r="DB584" s="16"/>
      <c r="DC584" s="16"/>
      <c r="DD584" s="16"/>
      <c r="DE584" s="16"/>
      <c r="DF584" s="16"/>
      <c r="DG584" s="16"/>
      <c r="DH584" s="16"/>
      <c r="DI584" s="16"/>
      <c r="DJ584" s="16"/>
      <c r="DK584" s="16"/>
      <c r="DL584" s="16"/>
      <c r="DM584" s="16"/>
      <c r="DN584" s="16"/>
      <c r="DO584" s="16"/>
      <c r="DP584" s="16"/>
      <c r="DQ584" s="16"/>
      <c r="DR584" s="16"/>
      <c r="DS584" s="16"/>
      <c r="DT584" s="16"/>
      <c r="DU584" s="16"/>
      <c r="DV584" s="16"/>
      <c r="DW584" s="16"/>
      <c r="DX584" s="16"/>
      <c r="DY584" s="16"/>
      <c r="DZ584" s="16"/>
      <c r="EA584" s="16"/>
      <c r="EB584" s="16"/>
      <c r="EC584" s="16"/>
      <c r="ED584" s="16"/>
      <c r="EE584" s="16"/>
      <c r="EF584" s="16"/>
      <c r="EG584" s="16"/>
      <c r="EH584" s="16"/>
      <c r="EI584" s="16"/>
      <c r="EJ584" s="16"/>
      <c r="EK584" s="16"/>
      <c r="EL584" s="16"/>
      <c r="EM584" s="16"/>
      <c r="EN584" s="16"/>
      <c r="EO584" s="16"/>
      <c r="EP584" s="16"/>
      <c r="EQ584" s="16"/>
      <c r="ER584" s="16"/>
      <c r="ES584" s="16"/>
      <c r="ET584" s="16"/>
      <c r="EU584" s="16"/>
      <c r="EV584" s="16"/>
      <c r="EW584" s="16"/>
      <c r="EX584" s="16"/>
      <c r="EY584" s="16"/>
      <c r="EZ584" s="16"/>
      <c r="FA584" s="16"/>
      <c r="FB584" s="16"/>
      <c r="FC584" s="16"/>
      <c r="FD584" s="16"/>
      <c r="FE584" s="16"/>
      <c r="FF584" s="16"/>
      <c r="FG584" s="16"/>
      <c r="FH584" s="16"/>
      <c r="FI584" s="16"/>
      <c r="FJ584" s="16"/>
      <c r="FK584" s="16"/>
      <c r="FL584" s="16"/>
      <c r="FM584" s="16"/>
      <c r="FN584" s="16"/>
      <c r="FO584" s="16"/>
      <c r="FP584" s="16"/>
      <c r="FQ584" s="16"/>
      <c r="FR584" s="16"/>
      <c r="FS584" s="16"/>
      <c r="FT584" s="16"/>
      <c r="FU584" s="16"/>
      <c r="FV584" s="16"/>
      <c r="FW584" s="16"/>
      <c r="FX584" s="16"/>
      <c r="FY584" s="16"/>
      <c r="FZ584" s="16"/>
      <c r="GA584" s="16"/>
      <c r="GB584" s="16"/>
      <c r="GC584" s="16"/>
      <c r="GD584" s="16"/>
      <c r="GE584" s="16"/>
      <c r="GF584" s="16"/>
      <c r="GG584" s="16"/>
      <c r="GH584" s="16"/>
      <c r="GI584" s="16"/>
      <c r="GJ584" s="16"/>
      <c r="GK584" s="16"/>
      <c r="GL584" s="16"/>
      <c r="GM584" s="16"/>
      <c r="GN584" s="16"/>
      <c r="GO584" s="16"/>
      <c r="GP584" s="16"/>
      <c r="GQ584" s="16"/>
      <c r="GR584" s="16"/>
      <c r="GS584" s="16"/>
      <c r="GT584" s="16"/>
      <c r="GU584" s="16"/>
      <c r="GV584" s="16"/>
      <c r="GW584" s="16"/>
      <c r="GX584" s="16"/>
      <c r="GY584" s="16"/>
      <c r="GZ584" s="16"/>
      <c r="HA584" s="16"/>
      <c r="HB584" s="16"/>
      <c r="HC584" s="16"/>
      <c r="HD584" s="16"/>
      <c r="HE584" s="16"/>
      <c r="HF584" s="16"/>
      <c r="HG584" s="16"/>
      <c r="HH584" s="16"/>
      <c r="HI584" s="16"/>
      <c r="HJ584" s="16"/>
      <c r="HK584" s="16"/>
      <c r="HL584" s="16"/>
      <c r="HM584" s="16"/>
      <c r="HN584" s="16"/>
      <c r="HO584" s="16"/>
      <c r="HP584" s="16"/>
      <c r="HQ584" s="16"/>
      <c r="HR584" s="16"/>
      <c r="HS584" s="16"/>
      <c r="HT584" s="16"/>
      <c r="HU584" s="16"/>
      <c r="HV584" s="16"/>
      <c r="HW584" s="16"/>
      <c r="HX584" s="16"/>
      <c r="HY584" s="16"/>
      <c r="HZ584" s="16"/>
      <c r="IA584" s="16"/>
      <c r="IB584" s="16"/>
      <c r="IC584" s="16"/>
      <c r="ID584" s="16"/>
      <c r="IE584" s="16"/>
      <c r="IF584" s="16"/>
      <c r="IG584" s="16"/>
      <c r="IH584" s="16"/>
      <c r="II584" s="16"/>
      <c r="IJ584" s="16"/>
      <c r="IK584" s="16"/>
      <c r="IL584" s="16"/>
      <c r="IM584" s="16"/>
      <c r="IN584" s="16"/>
      <c r="IO584" s="16"/>
      <c r="IP584" s="16"/>
      <c r="IQ584" s="16"/>
      <c r="IR584" s="16"/>
      <c r="IS584" s="16"/>
      <c r="IT584" s="16"/>
      <c r="IU584" s="16"/>
      <c r="IV584" s="16"/>
      <c r="IW584" s="16"/>
      <c r="IX584" s="16"/>
      <c r="IY584" s="16"/>
      <c r="IZ584" s="16"/>
      <c r="JA584" s="16"/>
      <c r="JB584" s="16"/>
      <c r="JC584" s="16"/>
      <c r="JD584" s="16"/>
      <c r="JE584" s="16"/>
      <c r="JF584" s="16"/>
      <c r="JG584" s="16"/>
      <c r="JH584" s="16"/>
      <c r="JI584" s="16"/>
      <c r="JJ584" s="16"/>
      <c r="JK584" s="16"/>
      <c r="JL584" s="16"/>
      <c r="JM584" s="16"/>
      <c r="JN584" s="16"/>
      <c r="JO584" s="16"/>
      <c r="JP584" s="16"/>
      <c r="JQ584" s="16"/>
      <c r="JR584" s="16"/>
      <c r="JS584" s="16"/>
      <c r="JT584" s="16"/>
      <c r="JU584" s="16"/>
      <c r="JV584" s="16"/>
      <c r="JW584" s="16"/>
      <c r="JX584" s="16"/>
      <c r="JY584" s="16"/>
      <c r="JZ584" s="16"/>
      <c r="KA584" s="16"/>
      <c r="KB584" s="16"/>
      <c r="KC584" s="16"/>
      <c r="KD584" s="16"/>
      <c r="KE584" s="16"/>
      <c r="KF584" s="16"/>
      <c r="KG584" s="16"/>
      <c r="KH584" s="16"/>
      <c r="KI584" s="16"/>
      <c r="KJ584" s="16"/>
      <c r="KK584" s="16"/>
      <c r="KL584" s="16"/>
      <c r="KM584" s="16"/>
      <c r="KN584" s="16"/>
      <c r="KO584" s="16"/>
      <c r="KP584" s="16"/>
      <c r="KQ584" s="16"/>
      <c r="KR584" s="16"/>
      <c r="KS584" s="16"/>
      <c r="KT584" s="16"/>
      <c r="KU584" s="16"/>
      <c r="KV584" s="16"/>
      <c r="KW584" s="16"/>
      <c r="KX584" s="16"/>
      <c r="KY584" s="16"/>
      <c r="KZ584" s="16"/>
      <c r="LA584" s="16"/>
      <c r="LB584" s="16"/>
      <c r="LC584" s="16"/>
      <c r="LD584" s="16"/>
      <c r="LE584" s="16"/>
      <c r="LF584" s="16"/>
      <c r="LG584" s="16"/>
      <c r="LH584" s="16"/>
      <c r="LI584" s="16"/>
      <c r="LJ584" s="16"/>
      <c r="LK584" s="16"/>
      <c r="LL584" s="16"/>
      <c r="LM584" s="16"/>
      <c r="LN584" s="16"/>
      <c r="LO584" s="16"/>
      <c r="LP584" s="16"/>
      <c r="LQ584" s="16"/>
      <c r="LR584" s="16"/>
      <c r="LS584" s="16"/>
      <c r="LT584" s="16"/>
      <c r="LU584" s="16"/>
      <c r="LV584" s="16"/>
      <c r="LW584" s="16"/>
      <c r="LX584" s="16"/>
      <c r="LY584" s="16"/>
      <c r="LZ584" s="16"/>
      <c r="MA584" s="16"/>
      <c r="MB584" s="16"/>
      <c r="MC584" s="16"/>
      <c r="MD584" s="16"/>
      <c r="ME584" s="16"/>
      <c r="MF584" s="16"/>
      <c r="MG584" s="16"/>
      <c r="MH584" s="16"/>
      <c r="MI584" s="16"/>
      <c r="MJ584" s="16"/>
      <c r="MK584" s="16"/>
      <c r="ML584" s="16"/>
      <c r="MM584" s="16"/>
      <c r="MN584" s="16"/>
      <c r="MO584" s="16"/>
      <c r="MP584" s="16"/>
      <c r="MQ584" s="16"/>
      <c r="MR584" s="16"/>
      <c r="MS584" s="16"/>
      <c r="MT584" s="16"/>
      <c r="MU584" s="16"/>
      <c r="MV584" s="16"/>
      <c r="MW584" s="16"/>
      <c r="MX584" s="16"/>
      <c r="MY584" s="16"/>
      <c r="MZ584" s="16"/>
      <c r="NA584" s="16"/>
      <c r="NB584" s="16"/>
      <c r="NC584" s="16"/>
      <c r="ND584" s="16"/>
      <c r="NE584" s="16"/>
      <c r="NF584" s="16"/>
      <c r="NG584" s="16"/>
      <c r="NH584" s="16"/>
      <c r="NI584" s="16"/>
      <c r="NJ584" s="16"/>
      <c r="NK584" s="16"/>
      <c r="NL584" s="16"/>
      <c r="NM584" s="16"/>
      <c r="NN584" s="16"/>
      <c r="NO584" s="16"/>
      <c r="NP584" s="16"/>
      <c r="NQ584" s="16"/>
      <c r="NR584" s="16"/>
      <c r="NS584" s="16"/>
      <c r="NT584" s="16"/>
      <c r="NU584" s="16"/>
      <c r="NV584" s="16"/>
      <c r="NW584" s="16"/>
      <c r="NX584" s="16"/>
      <c r="NY584" s="16"/>
      <c r="NZ584" s="16"/>
      <c r="OA584" s="16"/>
      <c r="OB584" s="16"/>
      <c r="OC584" s="16"/>
      <c r="OD584" s="16"/>
      <c r="OE584" s="16"/>
      <c r="OF584" s="16"/>
      <c r="OG584" s="16"/>
      <c r="OH584" s="16"/>
      <c r="OI584" s="16"/>
      <c r="OJ584" s="16"/>
      <c r="OK584" s="16"/>
      <c r="OL584" s="16"/>
      <c r="OM584" s="16"/>
      <c r="ON584" s="16"/>
      <c r="OO584" s="16"/>
      <c r="OP584" s="16"/>
      <c r="OQ584" s="16"/>
      <c r="OR584" s="16"/>
      <c r="OS584" s="16"/>
      <c r="OT584" s="16"/>
      <c r="OU584" s="16"/>
      <c r="OV584" s="16"/>
      <c r="OW584" s="16"/>
      <c r="OX584" s="16"/>
      <c r="OY584" s="16"/>
      <c r="OZ584" s="16"/>
      <c r="PA584" s="16"/>
      <c r="PB584" s="16"/>
      <c r="PC584" s="16"/>
      <c r="PD584" s="16"/>
      <c r="PE584" s="16"/>
      <c r="PF584" s="16"/>
      <c r="PG584" s="16"/>
      <c r="PH584" s="16"/>
      <c r="PI584" s="16"/>
      <c r="PJ584" s="16"/>
      <c r="PK584" s="16"/>
      <c r="PL584" s="16"/>
      <c r="PM584" s="16"/>
      <c r="PN584" s="16"/>
      <c r="PO584" s="16"/>
      <c r="PP584" s="16"/>
      <c r="PQ584" s="16"/>
      <c r="PR584" s="16"/>
      <c r="PS584" s="16"/>
      <c r="PT584" s="16"/>
      <c r="PU584" s="16"/>
      <c r="PV584" s="16"/>
      <c r="PW584" s="16"/>
      <c r="PX584" s="16"/>
      <c r="PY584" s="16"/>
      <c r="PZ584" s="16"/>
      <c r="QA584" s="16"/>
      <c r="QB584" s="16"/>
      <c r="QC584" s="16"/>
      <c r="QD584" s="16"/>
      <c r="QE584" s="16"/>
      <c r="QF584" s="16"/>
      <c r="QG584" s="16"/>
      <c r="QH584" s="16"/>
      <c r="QI584" s="16"/>
      <c r="QJ584" s="16"/>
      <c r="QK584" s="16"/>
      <c r="QL584" s="16"/>
      <c r="QM584" s="16"/>
      <c r="QN584" s="16"/>
      <c r="QO584" s="16"/>
      <c r="QP584" s="16"/>
      <c r="QQ584" s="16"/>
      <c r="QR584" s="16"/>
      <c r="QS584" s="16"/>
      <c r="QT584" s="16"/>
      <c r="QU584" s="16"/>
      <c r="QV584" s="16"/>
      <c r="QW584" s="16"/>
      <c r="QX584" s="16"/>
      <c r="QY584" s="16"/>
      <c r="QZ584" s="16"/>
      <c r="RA584" s="16"/>
      <c r="RB584" s="16"/>
      <c r="RC584" s="16"/>
      <c r="RD584" s="16"/>
      <c r="RE584" s="16"/>
      <c r="RF584" s="16"/>
      <c r="RG584" s="16"/>
      <c r="RH584" s="16"/>
      <c r="RI584" s="16"/>
      <c r="RJ584" s="16"/>
    </row>
    <row r="585" spans="32:478" x14ac:dyDescent="0.25">
      <c r="AF585" s="16"/>
      <c r="AG585" s="16"/>
      <c r="AH585" s="16"/>
      <c r="AI585" s="16"/>
      <c r="AJ585" s="16"/>
      <c r="AK585" s="16"/>
      <c r="AL585" s="16"/>
      <c r="AM585" s="16"/>
      <c r="AN585" s="16"/>
      <c r="AO585" s="16"/>
      <c r="AP585" s="16"/>
      <c r="AQ585" s="16"/>
      <c r="AR585" s="16"/>
      <c r="AS585" s="16"/>
      <c r="AT585" s="16"/>
      <c r="AU585" s="16"/>
      <c r="AV585" s="16"/>
      <c r="AW585" s="16"/>
      <c r="AX585" s="16"/>
      <c r="AY585" s="16"/>
      <c r="AZ585" s="16"/>
      <c r="BA585" s="16"/>
      <c r="BB585" s="16"/>
      <c r="BC585" s="16"/>
      <c r="BD585" s="16"/>
      <c r="BE585" s="16"/>
      <c r="BF585" s="16"/>
      <c r="BG585" s="16"/>
      <c r="BH585" s="16"/>
      <c r="BI585" s="16"/>
      <c r="BJ585" s="16"/>
      <c r="BK585" s="16"/>
      <c r="BL585" s="16"/>
      <c r="BM585" s="16"/>
      <c r="BN585" s="16"/>
      <c r="BO585" s="16"/>
      <c r="BP585" s="16"/>
      <c r="BQ585" s="16"/>
      <c r="BR585" s="16"/>
      <c r="BS585" s="16"/>
      <c r="BT585" s="16"/>
      <c r="BU585" s="16"/>
      <c r="BV585" s="16"/>
      <c r="BW585" s="16"/>
      <c r="BX585" s="16"/>
      <c r="BY585" s="16"/>
      <c r="BZ585" s="16"/>
      <c r="CA585" s="16"/>
      <c r="CB585" s="16"/>
      <c r="CC585" s="16"/>
      <c r="CD585" s="16"/>
      <c r="CE585" s="16"/>
      <c r="CF585" s="16"/>
      <c r="CG585" s="16"/>
      <c r="CH585" s="16"/>
      <c r="CI585" s="16"/>
      <c r="CJ585" s="16"/>
      <c r="CK585" s="16"/>
      <c r="CL585" s="16"/>
      <c r="CM585" s="16"/>
      <c r="CN585" s="16"/>
      <c r="CO585" s="16"/>
      <c r="CP585" s="16"/>
      <c r="CQ585" s="16"/>
      <c r="CR585" s="16"/>
      <c r="CS585" s="16"/>
      <c r="CT585" s="16"/>
      <c r="CU585" s="16"/>
      <c r="CV585" s="16"/>
      <c r="CW585" s="16"/>
      <c r="CX585" s="16"/>
      <c r="CY585" s="16"/>
      <c r="CZ585" s="16"/>
      <c r="DA585" s="16"/>
      <c r="DB585" s="16"/>
      <c r="DC585" s="16"/>
      <c r="DD585" s="16"/>
      <c r="DE585" s="16"/>
      <c r="DF585" s="16"/>
      <c r="DG585" s="16"/>
      <c r="DH585" s="16"/>
      <c r="DI585" s="16"/>
      <c r="DJ585" s="16"/>
      <c r="DK585" s="16"/>
      <c r="DL585" s="16"/>
      <c r="DM585" s="16"/>
      <c r="DN585" s="16"/>
      <c r="DO585" s="16"/>
      <c r="DP585" s="16"/>
      <c r="DQ585" s="16"/>
      <c r="DR585" s="16"/>
      <c r="DS585" s="16"/>
      <c r="DT585" s="16"/>
      <c r="DU585" s="16"/>
      <c r="DV585" s="16"/>
      <c r="DW585" s="16"/>
      <c r="DX585" s="16"/>
      <c r="DY585" s="16"/>
      <c r="DZ585" s="16"/>
      <c r="EA585" s="16"/>
      <c r="EB585" s="16"/>
      <c r="EC585" s="16"/>
      <c r="ED585" s="16"/>
      <c r="EE585" s="16"/>
      <c r="EF585" s="16"/>
      <c r="EG585" s="16"/>
      <c r="EH585" s="16"/>
      <c r="EI585" s="16"/>
      <c r="EJ585" s="16"/>
      <c r="EK585" s="16"/>
      <c r="EL585" s="16"/>
      <c r="EM585" s="16"/>
      <c r="EN585" s="16"/>
      <c r="EO585" s="16"/>
      <c r="EP585" s="16"/>
      <c r="EQ585" s="16"/>
      <c r="ER585" s="16"/>
      <c r="ES585" s="16"/>
      <c r="ET585" s="16"/>
      <c r="EU585" s="16"/>
      <c r="EV585" s="16"/>
      <c r="EW585" s="16"/>
      <c r="EX585" s="16"/>
      <c r="EY585" s="16"/>
      <c r="EZ585" s="16"/>
      <c r="FA585" s="16"/>
      <c r="FB585" s="16"/>
      <c r="FC585" s="16"/>
      <c r="FD585" s="16"/>
      <c r="FE585" s="16"/>
      <c r="FF585" s="16"/>
      <c r="FG585" s="16"/>
      <c r="FH585" s="16"/>
      <c r="FI585" s="16"/>
      <c r="FJ585" s="16"/>
      <c r="FK585" s="16"/>
      <c r="FL585" s="16"/>
      <c r="FM585" s="16"/>
      <c r="FN585" s="16"/>
      <c r="FO585" s="16"/>
      <c r="FP585" s="16"/>
      <c r="FQ585" s="16"/>
      <c r="FR585" s="16"/>
      <c r="FS585" s="16"/>
      <c r="FT585" s="16"/>
      <c r="FU585" s="16"/>
      <c r="FV585" s="16"/>
      <c r="FW585" s="16"/>
      <c r="FX585" s="16"/>
      <c r="FY585" s="16"/>
      <c r="FZ585" s="16"/>
      <c r="GA585" s="16"/>
      <c r="GB585" s="16"/>
      <c r="GC585" s="16"/>
      <c r="GD585" s="16"/>
      <c r="GE585" s="16"/>
      <c r="GF585" s="16"/>
      <c r="GG585" s="16"/>
      <c r="GH585" s="16"/>
      <c r="GI585" s="16"/>
      <c r="GJ585" s="16"/>
      <c r="GK585" s="16"/>
      <c r="GL585" s="16"/>
      <c r="GM585" s="16"/>
      <c r="GN585" s="16"/>
      <c r="GO585" s="16"/>
      <c r="GP585" s="16"/>
      <c r="GQ585" s="16"/>
      <c r="GR585" s="16"/>
      <c r="GS585" s="16"/>
      <c r="GT585" s="16"/>
      <c r="GU585" s="16"/>
      <c r="GV585" s="16"/>
      <c r="GW585" s="16"/>
      <c r="GX585" s="16"/>
      <c r="GY585" s="16"/>
      <c r="GZ585" s="16"/>
      <c r="HA585" s="16"/>
      <c r="HB585" s="16"/>
      <c r="HC585" s="16"/>
      <c r="HD585" s="16"/>
      <c r="HE585" s="16"/>
      <c r="HF585" s="16"/>
      <c r="HG585" s="16"/>
      <c r="HH585" s="16"/>
      <c r="HI585" s="16"/>
      <c r="HJ585" s="16"/>
      <c r="HK585" s="16"/>
      <c r="HL585" s="16"/>
      <c r="HM585" s="16"/>
      <c r="HN585" s="16"/>
      <c r="HO585" s="16"/>
      <c r="HP585" s="16"/>
      <c r="HQ585" s="16"/>
      <c r="HR585" s="16"/>
      <c r="HS585" s="16"/>
      <c r="HT585" s="16"/>
      <c r="HU585" s="16"/>
      <c r="HV585" s="16"/>
      <c r="HW585" s="16"/>
      <c r="HX585" s="16"/>
      <c r="HY585" s="16"/>
      <c r="HZ585" s="16"/>
      <c r="IA585" s="16"/>
      <c r="IB585" s="16"/>
      <c r="IC585" s="16"/>
      <c r="ID585" s="16"/>
      <c r="IE585" s="16"/>
      <c r="IF585" s="16"/>
      <c r="IG585" s="16"/>
      <c r="IH585" s="16"/>
      <c r="II585" s="16"/>
      <c r="IJ585" s="16"/>
      <c r="IK585" s="16"/>
      <c r="IL585" s="16"/>
      <c r="IM585" s="16"/>
      <c r="IN585" s="16"/>
      <c r="IO585" s="16"/>
      <c r="IP585" s="16"/>
      <c r="IQ585" s="16"/>
      <c r="IR585" s="16"/>
      <c r="IS585" s="16"/>
      <c r="IT585" s="16"/>
      <c r="IU585" s="16"/>
      <c r="IV585" s="16"/>
      <c r="IW585" s="16"/>
      <c r="IX585" s="16"/>
      <c r="IY585" s="16"/>
      <c r="IZ585" s="16"/>
      <c r="JA585" s="16"/>
      <c r="JB585" s="16"/>
      <c r="JC585" s="16"/>
      <c r="JD585" s="16"/>
      <c r="JE585" s="16"/>
      <c r="JF585" s="16"/>
      <c r="JG585" s="16"/>
      <c r="JH585" s="16"/>
      <c r="JI585" s="16"/>
      <c r="JJ585" s="16"/>
      <c r="JK585" s="16"/>
      <c r="JL585" s="16"/>
      <c r="JM585" s="16"/>
      <c r="JN585" s="16"/>
      <c r="JO585" s="16"/>
      <c r="JP585" s="16"/>
      <c r="JQ585" s="16"/>
      <c r="JR585" s="16"/>
      <c r="JS585" s="16"/>
      <c r="JT585" s="16"/>
      <c r="JU585" s="16"/>
      <c r="JV585" s="16"/>
      <c r="JW585" s="16"/>
      <c r="JX585" s="16"/>
      <c r="JY585" s="16"/>
      <c r="JZ585" s="16"/>
      <c r="KA585" s="16"/>
      <c r="KB585" s="16"/>
      <c r="KC585" s="16"/>
      <c r="KD585" s="16"/>
      <c r="KE585" s="16"/>
      <c r="KF585" s="16"/>
      <c r="KG585" s="16"/>
      <c r="KH585" s="16"/>
      <c r="KI585" s="16"/>
      <c r="KJ585" s="16"/>
      <c r="KK585" s="16"/>
      <c r="KL585" s="16"/>
      <c r="KM585" s="16"/>
      <c r="KN585" s="16"/>
      <c r="KO585" s="16"/>
      <c r="KP585" s="16"/>
      <c r="KQ585" s="16"/>
      <c r="KR585" s="16"/>
      <c r="KS585" s="16"/>
      <c r="KT585" s="16"/>
      <c r="KU585" s="16"/>
      <c r="KV585" s="16"/>
      <c r="KW585" s="16"/>
      <c r="KX585" s="16"/>
      <c r="KY585" s="16"/>
      <c r="KZ585" s="16"/>
      <c r="LA585" s="16"/>
      <c r="LB585" s="16"/>
      <c r="LC585" s="16"/>
      <c r="LD585" s="16"/>
      <c r="LE585" s="16"/>
      <c r="LF585" s="16"/>
      <c r="LG585" s="16"/>
      <c r="LH585" s="16"/>
      <c r="LI585" s="16"/>
      <c r="LJ585" s="16"/>
      <c r="LK585" s="16"/>
      <c r="LL585" s="16"/>
      <c r="LM585" s="16"/>
      <c r="LN585" s="16"/>
      <c r="LO585" s="16"/>
      <c r="LP585" s="16"/>
      <c r="LQ585" s="16"/>
      <c r="LR585" s="16"/>
      <c r="LS585" s="16"/>
      <c r="LT585" s="16"/>
      <c r="LU585" s="16"/>
      <c r="LV585" s="16"/>
      <c r="LW585" s="16"/>
      <c r="LX585" s="16"/>
      <c r="LY585" s="16"/>
      <c r="LZ585" s="16"/>
      <c r="MA585" s="16"/>
      <c r="MB585" s="16"/>
      <c r="MC585" s="16"/>
      <c r="MD585" s="16"/>
      <c r="ME585" s="16"/>
      <c r="MF585" s="16"/>
      <c r="MG585" s="16"/>
      <c r="MH585" s="16"/>
      <c r="MI585" s="16"/>
      <c r="MJ585" s="16"/>
      <c r="MK585" s="16"/>
      <c r="ML585" s="16"/>
      <c r="MM585" s="16"/>
      <c r="MN585" s="16"/>
      <c r="MO585" s="16"/>
      <c r="MP585" s="16"/>
      <c r="MQ585" s="16"/>
      <c r="MR585" s="16"/>
      <c r="MS585" s="16"/>
      <c r="MT585" s="16"/>
      <c r="MU585" s="16"/>
      <c r="MV585" s="16"/>
      <c r="MW585" s="16"/>
      <c r="MX585" s="16"/>
      <c r="MY585" s="16"/>
      <c r="MZ585" s="16"/>
      <c r="NA585" s="16"/>
      <c r="NB585" s="16"/>
      <c r="NC585" s="16"/>
      <c r="ND585" s="16"/>
      <c r="NE585" s="16"/>
      <c r="NF585" s="16"/>
      <c r="NG585" s="16"/>
      <c r="NH585" s="16"/>
      <c r="NI585" s="16"/>
      <c r="NJ585" s="16"/>
      <c r="NK585" s="16"/>
      <c r="NL585" s="16"/>
      <c r="NM585" s="16"/>
      <c r="NN585" s="16"/>
      <c r="NO585" s="16"/>
      <c r="NP585" s="16"/>
      <c r="NQ585" s="16"/>
      <c r="NR585" s="16"/>
      <c r="NS585" s="16"/>
      <c r="NT585" s="16"/>
      <c r="NU585" s="16"/>
      <c r="NV585" s="16"/>
      <c r="NW585" s="16"/>
      <c r="NX585" s="16"/>
      <c r="NY585" s="16"/>
      <c r="NZ585" s="16"/>
      <c r="OA585" s="16"/>
      <c r="OB585" s="16"/>
      <c r="OC585" s="16"/>
      <c r="OD585" s="16"/>
      <c r="OE585" s="16"/>
      <c r="OF585" s="16"/>
      <c r="OG585" s="16"/>
      <c r="OH585" s="16"/>
      <c r="OI585" s="16"/>
      <c r="OJ585" s="16"/>
      <c r="OK585" s="16"/>
      <c r="OL585" s="16"/>
      <c r="OM585" s="16"/>
      <c r="ON585" s="16"/>
      <c r="OO585" s="16"/>
      <c r="OP585" s="16"/>
      <c r="OQ585" s="16"/>
      <c r="OR585" s="16"/>
      <c r="OS585" s="16"/>
      <c r="OT585" s="16"/>
      <c r="OU585" s="16"/>
      <c r="OV585" s="16"/>
      <c r="OW585" s="16"/>
      <c r="OX585" s="16"/>
      <c r="OY585" s="16"/>
      <c r="OZ585" s="16"/>
      <c r="PA585" s="16"/>
      <c r="PB585" s="16"/>
      <c r="PC585" s="16"/>
      <c r="PD585" s="16"/>
      <c r="PE585" s="16"/>
      <c r="PF585" s="16"/>
      <c r="PG585" s="16"/>
      <c r="PH585" s="16"/>
      <c r="PI585" s="16"/>
      <c r="PJ585" s="16"/>
      <c r="PK585" s="16"/>
      <c r="PL585" s="16"/>
      <c r="PM585" s="16"/>
      <c r="PN585" s="16"/>
      <c r="PO585" s="16"/>
      <c r="PP585" s="16"/>
      <c r="PQ585" s="16"/>
      <c r="PR585" s="16"/>
      <c r="PS585" s="16"/>
      <c r="PT585" s="16"/>
      <c r="PU585" s="16"/>
      <c r="PV585" s="16"/>
      <c r="PW585" s="16"/>
      <c r="PX585" s="16"/>
      <c r="PY585" s="16"/>
      <c r="PZ585" s="16"/>
      <c r="QA585" s="16"/>
      <c r="QB585" s="16"/>
      <c r="QC585" s="16"/>
      <c r="QD585" s="16"/>
      <c r="QE585" s="16"/>
      <c r="QF585" s="16"/>
      <c r="QG585" s="16"/>
      <c r="QH585" s="16"/>
      <c r="QI585" s="16"/>
      <c r="QJ585" s="16"/>
      <c r="QK585" s="16"/>
      <c r="QL585" s="16"/>
      <c r="QM585" s="16"/>
      <c r="QN585" s="16"/>
      <c r="QO585" s="16"/>
      <c r="QP585" s="16"/>
      <c r="QQ585" s="16"/>
      <c r="QR585" s="16"/>
      <c r="QS585" s="16"/>
      <c r="QT585" s="16"/>
      <c r="QU585" s="16"/>
      <c r="QV585" s="16"/>
      <c r="QW585" s="16"/>
      <c r="QX585" s="16"/>
      <c r="QY585" s="16"/>
      <c r="QZ585" s="16"/>
      <c r="RA585" s="16"/>
      <c r="RB585" s="16"/>
      <c r="RC585" s="16"/>
      <c r="RD585" s="16"/>
      <c r="RE585" s="16"/>
      <c r="RF585" s="16"/>
      <c r="RG585" s="16"/>
      <c r="RH585" s="16"/>
      <c r="RI585" s="16"/>
      <c r="RJ585" s="16"/>
    </row>
    <row r="586" spans="32:478" x14ac:dyDescent="0.25">
      <c r="AF586" s="16"/>
      <c r="AG586" s="16"/>
      <c r="AH586" s="16"/>
      <c r="AI586" s="16"/>
      <c r="AJ586" s="16"/>
      <c r="AK586" s="16"/>
      <c r="AL586" s="16"/>
      <c r="AM586" s="16"/>
      <c r="AN586" s="16"/>
      <c r="AO586" s="16"/>
      <c r="AP586" s="16"/>
      <c r="AQ586" s="16"/>
      <c r="AR586" s="16"/>
      <c r="AS586" s="16"/>
      <c r="AT586" s="16"/>
      <c r="AU586" s="16"/>
      <c r="AV586" s="16"/>
      <c r="AW586" s="16"/>
      <c r="AX586" s="16"/>
      <c r="AY586" s="16"/>
      <c r="AZ586" s="16"/>
      <c r="BA586" s="16"/>
      <c r="BB586" s="16"/>
      <c r="BC586" s="16"/>
      <c r="BD586" s="16"/>
      <c r="BE586" s="16"/>
      <c r="BF586" s="16"/>
      <c r="BG586" s="16"/>
      <c r="BH586" s="16"/>
      <c r="BI586" s="16"/>
      <c r="BJ586" s="16"/>
      <c r="BK586" s="16"/>
      <c r="BL586" s="16"/>
      <c r="BM586" s="16"/>
      <c r="BN586" s="16"/>
      <c r="BO586" s="16"/>
      <c r="BP586" s="16"/>
      <c r="BQ586" s="16"/>
      <c r="BR586" s="16"/>
      <c r="BS586" s="16"/>
      <c r="BT586" s="16"/>
      <c r="BU586" s="16"/>
      <c r="BV586" s="16"/>
      <c r="BW586" s="16"/>
      <c r="BX586" s="16"/>
      <c r="BY586" s="16"/>
      <c r="BZ586" s="16"/>
      <c r="CA586" s="16"/>
      <c r="CB586" s="16"/>
      <c r="CC586" s="16"/>
      <c r="CD586" s="16"/>
      <c r="CE586" s="16"/>
      <c r="CF586" s="16"/>
      <c r="CG586" s="16"/>
      <c r="CH586" s="16"/>
      <c r="CI586" s="16"/>
      <c r="CJ586" s="16"/>
      <c r="CK586" s="16"/>
      <c r="CL586" s="16"/>
      <c r="CM586" s="16"/>
      <c r="CN586" s="16"/>
      <c r="CO586" s="16"/>
      <c r="CP586" s="16"/>
      <c r="CQ586" s="16"/>
      <c r="CR586" s="16"/>
      <c r="CS586" s="16"/>
      <c r="CT586" s="16"/>
      <c r="CU586" s="16"/>
      <c r="CV586" s="16"/>
      <c r="CW586" s="16"/>
      <c r="CX586" s="16"/>
      <c r="CY586" s="16"/>
      <c r="CZ586" s="16"/>
      <c r="DA586" s="16"/>
      <c r="DB586" s="16"/>
      <c r="DC586" s="16"/>
      <c r="DD586" s="16"/>
      <c r="DE586" s="16"/>
      <c r="DF586" s="16"/>
      <c r="DG586" s="16"/>
      <c r="DH586" s="16"/>
      <c r="DI586" s="16"/>
      <c r="DJ586" s="16"/>
      <c r="DK586" s="16"/>
      <c r="DL586" s="16"/>
      <c r="DM586" s="16"/>
      <c r="DN586" s="16"/>
      <c r="DO586" s="16"/>
      <c r="DP586" s="16"/>
      <c r="DQ586" s="16"/>
      <c r="DR586" s="16"/>
      <c r="DS586" s="16"/>
      <c r="DT586" s="16"/>
      <c r="DU586" s="16"/>
      <c r="DV586" s="16"/>
      <c r="DW586" s="16"/>
      <c r="DX586" s="16"/>
      <c r="DY586" s="16"/>
      <c r="DZ586" s="16"/>
      <c r="EA586" s="16"/>
      <c r="EB586" s="16"/>
      <c r="EC586" s="16"/>
      <c r="ED586" s="16"/>
      <c r="EE586" s="16"/>
      <c r="EF586" s="16"/>
      <c r="EG586" s="16"/>
      <c r="EH586" s="16"/>
      <c r="EI586" s="16"/>
      <c r="EJ586" s="16"/>
      <c r="EK586" s="16"/>
      <c r="EL586" s="16"/>
      <c r="EM586" s="16"/>
      <c r="EN586" s="16"/>
      <c r="EO586" s="16"/>
      <c r="EP586" s="16"/>
      <c r="EQ586" s="16"/>
      <c r="ER586" s="16"/>
      <c r="ES586" s="16"/>
      <c r="ET586" s="16"/>
      <c r="EU586" s="16"/>
      <c r="EV586" s="16"/>
      <c r="EW586" s="16"/>
      <c r="EX586" s="16"/>
      <c r="EY586" s="16"/>
      <c r="EZ586" s="16"/>
      <c r="FA586" s="16"/>
      <c r="FB586" s="16"/>
      <c r="FC586" s="16"/>
      <c r="FD586" s="16"/>
      <c r="FE586" s="16"/>
      <c r="FF586" s="16"/>
      <c r="FG586" s="16"/>
      <c r="FH586" s="16"/>
      <c r="FI586" s="16"/>
      <c r="FJ586" s="16"/>
      <c r="FK586" s="16"/>
      <c r="FL586" s="16"/>
      <c r="FM586" s="16"/>
      <c r="FN586" s="16"/>
      <c r="FO586" s="16"/>
      <c r="FP586" s="16"/>
      <c r="FQ586" s="16"/>
      <c r="FR586" s="16"/>
      <c r="FS586" s="16"/>
      <c r="FT586" s="16"/>
      <c r="FU586" s="16"/>
      <c r="FV586" s="16"/>
      <c r="FW586" s="16"/>
      <c r="FX586" s="16"/>
      <c r="FY586" s="16"/>
      <c r="FZ586" s="16"/>
      <c r="GA586" s="16"/>
      <c r="GB586" s="16"/>
      <c r="GC586" s="16"/>
      <c r="GD586" s="16"/>
      <c r="GE586" s="16"/>
      <c r="GF586" s="16"/>
      <c r="GG586" s="16"/>
      <c r="GH586" s="16"/>
      <c r="GI586" s="16"/>
      <c r="GJ586" s="16"/>
      <c r="GK586" s="16"/>
      <c r="GL586" s="16"/>
      <c r="GM586" s="16"/>
      <c r="GN586" s="16"/>
      <c r="GO586" s="16"/>
      <c r="GP586" s="16"/>
      <c r="GQ586" s="16"/>
      <c r="GR586" s="16"/>
      <c r="GS586" s="16"/>
      <c r="GT586" s="16"/>
      <c r="GU586" s="16"/>
      <c r="GV586" s="16"/>
      <c r="GW586" s="16"/>
      <c r="GX586" s="16"/>
      <c r="GY586" s="16"/>
      <c r="GZ586" s="16"/>
      <c r="HA586" s="16"/>
      <c r="HB586" s="16"/>
      <c r="HC586" s="16"/>
      <c r="HD586" s="16"/>
      <c r="HE586" s="16"/>
      <c r="HF586" s="16"/>
      <c r="HG586" s="16"/>
      <c r="HH586" s="16"/>
      <c r="HI586" s="16"/>
      <c r="HJ586" s="16"/>
      <c r="HK586" s="16"/>
      <c r="HL586" s="16"/>
      <c r="HM586" s="16"/>
      <c r="HN586" s="16"/>
      <c r="HO586" s="16"/>
      <c r="HP586" s="16"/>
      <c r="HQ586" s="16"/>
      <c r="HR586" s="16"/>
      <c r="HS586" s="16"/>
      <c r="HT586" s="16"/>
      <c r="HU586" s="16"/>
      <c r="HV586" s="16"/>
      <c r="HW586" s="16"/>
      <c r="HX586" s="16"/>
      <c r="HY586" s="16"/>
      <c r="HZ586" s="16"/>
      <c r="IA586" s="16"/>
      <c r="IB586" s="16"/>
      <c r="IC586" s="16"/>
      <c r="ID586" s="16"/>
      <c r="IE586" s="16"/>
      <c r="IF586" s="16"/>
      <c r="IG586" s="16"/>
      <c r="IH586" s="16"/>
      <c r="II586" s="16"/>
      <c r="IJ586" s="16"/>
      <c r="IK586" s="16"/>
      <c r="IL586" s="16"/>
      <c r="IM586" s="16"/>
      <c r="IN586" s="16"/>
      <c r="IO586" s="16"/>
      <c r="IP586" s="16"/>
      <c r="IQ586" s="16"/>
      <c r="IR586" s="16"/>
      <c r="IS586" s="16"/>
      <c r="IT586" s="16"/>
      <c r="IU586" s="16"/>
      <c r="IV586" s="16"/>
      <c r="IW586" s="16"/>
      <c r="IX586" s="16"/>
      <c r="IY586" s="16"/>
      <c r="IZ586" s="16"/>
      <c r="JA586" s="16"/>
      <c r="JB586" s="16"/>
      <c r="JC586" s="16"/>
      <c r="JD586" s="16"/>
      <c r="JE586" s="16"/>
      <c r="JF586" s="16"/>
      <c r="JG586" s="16"/>
      <c r="JH586" s="16"/>
      <c r="JI586" s="16"/>
      <c r="JJ586" s="16"/>
      <c r="JK586" s="16"/>
      <c r="JL586" s="16"/>
      <c r="JM586" s="16"/>
      <c r="JN586" s="16"/>
      <c r="JO586" s="16"/>
      <c r="JP586" s="16"/>
      <c r="JQ586" s="16"/>
      <c r="JR586" s="16"/>
      <c r="JS586" s="16"/>
      <c r="JT586" s="16"/>
      <c r="JU586" s="16"/>
      <c r="JV586" s="16"/>
      <c r="JW586" s="16"/>
      <c r="JX586" s="16"/>
      <c r="JY586" s="16"/>
      <c r="JZ586" s="16"/>
      <c r="KA586" s="16"/>
      <c r="KB586" s="16"/>
      <c r="KC586" s="16"/>
      <c r="KD586" s="16"/>
      <c r="KE586" s="16"/>
      <c r="KF586" s="16"/>
      <c r="KG586" s="16"/>
      <c r="KH586" s="16"/>
      <c r="KI586" s="16"/>
      <c r="KJ586" s="16"/>
      <c r="KK586" s="16"/>
      <c r="KL586" s="16"/>
      <c r="KM586" s="16"/>
      <c r="KN586" s="16"/>
      <c r="KO586" s="16"/>
      <c r="KP586" s="16"/>
      <c r="KQ586" s="16"/>
      <c r="KR586" s="16"/>
      <c r="KS586" s="16"/>
      <c r="KT586" s="16"/>
      <c r="KU586" s="16"/>
      <c r="KV586" s="16"/>
      <c r="KW586" s="16"/>
      <c r="KX586" s="16"/>
      <c r="KY586" s="16"/>
      <c r="KZ586" s="16"/>
      <c r="LA586" s="16"/>
      <c r="LB586" s="16"/>
      <c r="LC586" s="16"/>
      <c r="LD586" s="16"/>
      <c r="LE586" s="16"/>
      <c r="LF586" s="16"/>
      <c r="LG586" s="16"/>
      <c r="LH586" s="16"/>
      <c r="LI586" s="16"/>
      <c r="LJ586" s="16"/>
      <c r="LK586" s="16"/>
      <c r="LL586" s="16"/>
      <c r="LM586" s="16"/>
      <c r="LN586" s="16"/>
      <c r="LO586" s="16"/>
      <c r="LP586" s="16"/>
      <c r="LQ586" s="16"/>
      <c r="LR586" s="16"/>
      <c r="LS586" s="16"/>
      <c r="LT586" s="16"/>
      <c r="LU586" s="16"/>
      <c r="LV586" s="16"/>
      <c r="LW586" s="16"/>
      <c r="LX586" s="16"/>
      <c r="LY586" s="16"/>
      <c r="LZ586" s="16"/>
      <c r="MA586" s="16"/>
      <c r="MB586" s="16"/>
      <c r="MC586" s="16"/>
      <c r="MD586" s="16"/>
      <c r="ME586" s="16"/>
      <c r="MF586" s="16"/>
      <c r="MG586" s="16"/>
      <c r="MH586" s="16"/>
      <c r="MI586" s="16"/>
      <c r="MJ586" s="16"/>
      <c r="MK586" s="16"/>
      <c r="ML586" s="16"/>
      <c r="MM586" s="16"/>
      <c r="MN586" s="16"/>
      <c r="MO586" s="16"/>
      <c r="MP586" s="16"/>
      <c r="MQ586" s="16"/>
      <c r="MR586" s="16"/>
      <c r="MS586" s="16"/>
      <c r="MT586" s="16"/>
      <c r="MU586" s="16"/>
      <c r="MV586" s="16"/>
      <c r="MW586" s="16"/>
      <c r="MX586" s="16"/>
      <c r="MY586" s="16"/>
      <c r="MZ586" s="16"/>
      <c r="NA586" s="16"/>
      <c r="NB586" s="16"/>
      <c r="NC586" s="16"/>
      <c r="ND586" s="16"/>
      <c r="NE586" s="16"/>
      <c r="NF586" s="16"/>
      <c r="NG586" s="16"/>
      <c r="NH586" s="16"/>
      <c r="NI586" s="16"/>
      <c r="NJ586" s="16"/>
      <c r="NK586" s="16"/>
      <c r="NL586" s="16"/>
      <c r="NM586" s="16"/>
      <c r="NN586" s="16"/>
      <c r="NO586" s="16"/>
      <c r="NP586" s="16"/>
      <c r="NQ586" s="16"/>
      <c r="NR586" s="16"/>
      <c r="NS586" s="16"/>
      <c r="NT586" s="16"/>
      <c r="NU586" s="16"/>
      <c r="NV586" s="16"/>
      <c r="NW586" s="16"/>
      <c r="NX586" s="16"/>
      <c r="NY586" s="16"/>
      <c r="NZ586" s="16"/>
      <c r="OA586" s="16"/>
      <c r="OB586" s="16"/>
      <c r="OC586" s="16"/>
      <c r="OD586" s="16"/>
      <c r="OE586" s="16"/>
      <c r="OF586" s="16"/>
      <c r="OG586" s="16"/>
      <c r="OH586" s="16"/>
      <c r="OI586" s="16"/>
      <c r="OJ586" s="16"/>
      <c r="OK586" s="16"/>
      <c r="OL586" s="16"/>
      <c r="OM586" s="16"/>
      <c r="ON586" s="16"/>
      <c r="OO586" s="16"/>
      <c r="OP586" s="16"/>
      <c r="OQ586" s="16"/>
      <c r="OR586" s="16"/>
      <c r="OS586" s="16"/>
      <c r="OT586" s="16"/>
      <c r="OU586" s="16"/>
      <c r="OV586" s="16"/>
      <c r="OW586" s="16"/>
      <c r="OX586" s="16"/>
      <c r="OY586" s="16"/>
      <c r="OZ586" s="16"/>
      <c r="PA586" s="16"/>
      <c r="PB586" s="16"/>
      <c r="PC586" s="16"/>
      <c r="PD586" s="16"/>
      <c r="PE586" s="16"/>
      <c r="PF586" s="16"/>
      <c r="PG586" s="16"/>
      <c r="PH586" s="16"/>
      <c r="PI586" s="16"/>
      <c r="PJ586" s="16"/>
      <c r="PK586" s="16"/>
      <c r="PL586" s="16"/>
      <c r="PM586" s="16"/>
      <c r="PN586" s="16"/>
      <c r="PO586" s="16"/>
      <c r="PP586" s="16"/>
      <c r="PQ586" s="16"/>
      <c r="PR586" s="16"/>
      <c r="PS586" s="16"/>
      <c r="PT586" s="16"/>
      <c r="PU586" s="16"/>
      <c r="PV586" s="16"/>
      <c r="PW586" s="16"/>
      <c r="PX586" s="16"/>
      <c r="PY586" s="16"/>
      <c r="PZ586" s="16"/>
      <c r="QA586" s="16"/>
      <c r="QB586" s="16"/>
      <c r="QC586" s="16"/>
      <c r="QD586" s="16"/>
      <c r="QE586" s="16"/>
      <c r="QF586" s="16"/>
      <c r="QG586" s="16"/>
      <c r="QH586" s="16"/>
      <c r="QI586" s="16"/>
      <c r="QJ586" s="16"/>
      <c r="QK586" s="16"/>
      <c r="QL586" s="16"/>
      <c r="QM586" s="16"/>
      <c r="QN586" s="16"/>
      <c r="QO586" s="16"/>
      <c r="QP586" s="16"/>
      <c r="QQ586" s="16"/>
      <c r="QR586" s="16"/>
      <c r="QS586" s="16"/>
      <c r="QT586" s="16"/>
      <c r="QU586" s="16"/>
      <c r="QV586" s="16"/>
      <c r="QW586" s="16"/>
      <c r="QX586" s="16"/>
      <c r="QY586" s="16"/>
      <c r="QZ586" s="16"/>
      <c r="RA586" s="16"/>
      <c r="RB586" s="16"/>
      <c r="RC586" s="16"/>
      <c r="RD586" s="16"/>
      <c r="RE586" s="16"/>
      <c r="RF586" s="16"/>
      <c r="RG586" s="16"/>
      <c r="RH586" s="16"/>
      <c r="RI586" s="16"/>
      <c r="RJ586" s="16"/>
    </row>
    <row r="587" spans="32:478" x14ac:dyDescent="0.25">
      <c r="AF587" s="16"/>
      <c r="AG587" s="16"/>
      <c r="AH587" s="16"/>
      <c r="AI587" s="16"/>
      <c r="AJ587" s="16"/>
      <c r="AK587" s="16"/>
      <c r="AL587" s="16"/>
      <c r="AM587" s="16"/>
      <c r="AN587" s="16"/>
      <c r="AO587" s="16"/>
      <c r="AP587" s="16"/>
      <c r="AQ587" s="16"/>
      <c r="AR587" s="16"/>
      <c r="AS587" s="16"/>
      <c r="AT587" s="16"/>
      <c r="AU587" s="16"/>
      <c r="AV587" s="16"/>
      <c r="AW587" s="16"/>
      <c r="AX587" s="16"/>
      <c r="AY587" s="16"/>
      <c r="AZ587" s="16"/>
      <c r="BA587" s="16"/>
      <c r="BB587" s="16"/>
      <c r="BC587" s="16"/>
      <c r="BD587" s="16"/>
      <c r="BE587" s="16"/>
      <c r="BF587" s="16"/>
      <c r="BG587" s="16"/>
      <c r="BH587" s="16"/>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c r="CX587" s="16"/>
      <c r="CY587" s="16"/>
      <c r="CZ587" s="16"/>
      <c r="DA587" s="16"/>
      <c r="DB587" s="16"/>
      <c r="DC587" s="16"/>
      <c r="DD587" s="16"/>
      <c r="DE587" s="16"/>
      <c r="DF587" s="16"/>
      <c r="DG587" s="16"/>
      <c r="DH587" s="16"/>
      <c r="DI587" s="16"/>
      <c r="DJ587" s="16"/>
      <c r="DK587" s="16"/>
      <c r="DL587" s="16"/>
      <c r="DM587" s="16"/>
      <c r="DN587" s="16"/>
      <c r="DO587" s="16"/>
      <c r="DP587" s="16"/>
      <c r="DQ587" s="16"/>
      <c r="DR587" s="16"/>
      <c r="DS587" s="16"/>
      <c r="DT587" s="16"/>
      <c r="DU587" s="16"/>
      <c r="DV587" s="16"/>
      <c r="DW587" s="16"/>
      <c r="DX587" s="16"/>
      <c r="DY587" s="16"/>
      <c r="DZ587" s="16"/>
      <c r="EA587" s="16"/>
      <c r="EB587" s="16"/>
      <c r="EC587" s="16"/>
      <c r="ED587" s="16"/>
      <c r="EE587" s="16"/>
      <c r="EF587" s="16"/>
      <c r="EG587" s="16"/>
      <c r="EH587" s="16"/>
      <c r="EI587" s="16"/>
      <c r="EJ587" s="16"/>
      <c r="EK587" s="16"/>
      <c r="EL587" s="16"/>
      <c r="EM587" s="16"/>
      <c r="EN587" s="16"/>
      <c r="EO587" s="16"/>
      <c r="EP587" s="16"/>
      <c r="EQ587" s="16"/>
      <c r="ER587" s="16"/>
      <c r="ES587" s="16"/>
      <c r="ET587" s="16"/>
      <c r="EU587" s="16"/>
      <c r="EV587" s="16"/>
      <c r="EW587" s="16"/>
      <c r="EX587" s="16"/>
      <c r="EY587" s="16"/>
      <c r="EZ587" s="16"/>
      <c r="FA587" s="16"/>
      <c r="FB587" s="16"/>
      <c r="FC587" s="16"/>
      <c r="FD587" s="16"/>
      <c r="FE587" s="16"/>
      <c r="FF587" s="16"/>
      <c r="FG587" s="16"/>
      <c r="FH587" s="16"/>
      <c r="FI587" s="16"/>
      <c r="FJ587" s="16"/>
      <c r="FK587" s="16"/>
      <c r="FL587" s="16"/>
      <c r="FM587" s="16"/>
      <c r="FN587" s="16"/>
      <c r="FO587" s="16"/>
      <c r="FP587" s="16"/>
      <c r="FQ587" s="16"/>
      <c r="FR587" s="16"/>
      <c r="FS587" s="16"/>
      <c r="FT587" s="16"/>
      <c r="FU587" s="16"/>
      <c r="FV587" s="16"/>
      <c r="FW587" s="16"/>
      <c r="FX587" s="16"/>
      <c r="FY587" s="16"/>
      <c r="FZ587" s="16"/>
      <c r="GA587" s="16"/>
      <c r="GB587" s="16"/>
      <c r="GC587" s="16"/>
      <c r="GD587" s="16"/>
      <c r="GE587" s="16"/>
      <c r="GF587" s="16"/>
      <c r="GG587" s="16"/>
      <c r="GH587" s="16"/>
      <c r="GI587" s="16"/>
      <c r="GJ587" s="16"/>
      <c r="GK587" s="16"/>
      <c r="GL587" s="16"/>
      <c r="GM587" s="16"/>
      <c r="GN587" s="16"/>
      <c r="GO587" s="16"/>
      <c r="GP587" s="16"/>
      <c r="GQ587" s="16"/>
      <c r="GR587" s="16"/>
      <c r="GS587" s="16"/>
      <c r="GT587" s="16"/>
      <c r="GU587" s="16"/>
      <c r="GV587" s="16"/>
      <c r="GW587" s="16"/>
      <c r="GX587" s="16"/>
      <c r="GY587" s="16"/>
      <c r="GZ587" s="16"/>
      <c r="HA587" s="16"/>
      <c r="HB587" s="16"/>
      <c r="HC587" s="16"/>
      <c r="HD587" s="16"/>
      <c r="HE587" s="16"/>
      <c r="HF587" s="16"/>
      <c r="HG587" s="16"/>
      <c r="HH587" s="16"/>
      <c r="HI587" s="16"/>
      <c r="HJ587" s="16"/>
      <c r="HK587" s="16"/>
      <c r="HL587" s="16"/>
      <c r="HM587" s="16"/>
      <c r="HN587" s="16"/>
      <c r="HO587" s="16"/>
      <c r="HP587" s="16"/>
      <c r="HQ587" s="16"/>
      <c r="HR587" s="16"/>
      <c r="HS587" s="16"/>
      <c r="HT587" s="16"/>
      <c r="HU587" s="16"/>
      <c r="HV587" s="16"/>
      <c r="HW587" s="16"/>
      <c r="HX587" s="16"/>
      <c r="HY587" s="16"/>
      <c r="HZ587" s="16"/>
      <c r="IA587" s="16"/>
      <c r="IB587" s="16"/>
      <c r="IC587" s="16"/>
      <c r="ID587" s="16"/>
      <c r="IE587" s="16"/>
      <c r="IF587" s="16"/>
      <c r="IG587" s="16"/>
      <c r="IH587" s="16"/>
      <c r="II587" s="16"/>
      <c r="IJ587" s="16"/>
      <c r="IK587" s="16"/>
      <c r="IL587" s="16"/>
      <c r="IM587" s="16"/>
      <c r="IN587" s="16"/>
      <c r="IO587" s="16"/>
      <c r="IP587" s="16"/>
      <c r="IQ587" s="16"/>
      <c r="IR587" s="16"/>
      <c r="IS587" s="16"/>
      <c r="IT587" s="16"/>
      <c r="IU587" s="16"/>
      <c r="IV587" s="16"/>
      <c r="IW587" s="16"/>
      <c r="IX587" s="16"/>
      <c r="IY587" s="16"/>
      <c r="IZ587" s="16"/>
      <c r="JA587" s="16"/>
      <c r="JB587" s="16"/>
      <c r="JC587" s="16"/>
      <c r="JD587" s="16"/>
      <c r="JE587" s="16"/>
      <c r="JF587" s="16"/>
      <c r="JG587" s="16"/>
      <c r="JH587" s="16"/>
      <c r="JI587" s="16"/>
      <c r="JJ587" s="16"/>
      <c r="JK587" s="16"/>
      <c r="JL587" s="16"/>
      <c r="JM587" s="16"/>
      <c r="JN587" s="16"/>
      <c r="JO587" s="16"/>
      <c r="JP587" s="16"/>
      <c r="JQ587" s="16"/>
      <c r="JR587" s="16"/>
      <c r="JS587" s="16"/>
      <c r="JT587" s="16"/>
      <c r="JU587" s="16"/>
      <c r="JV587" s="16"/>
      <c r="JW587" s="16"/>
      <c r="JX587" s="16"/>
      <c r="JY587" s="16"/>
      <c r="JZ587" s="16"/>
      <c r="KA587" s="16"/>
      <c r="KB587" s="16"/>
      <c r="KC587" s="16"/>
      <c r="KD587" s="16"/>
      <c r="KE587" s="16"/>
      <c r="KF587" s="16"/>
      <c r="KG587" s="16"/>
      <c r="KH587" s="16"/>
      <c r="KI587" s="16"/>
      <c r="KJ587" s="16"/>
      <c r="KK587" s="16"/>
      <c r="KL587" s="16"/>
      <c r="KM587" s="16"/>
      <c r="KN587" s="16"/>
      <c r="KO587" s="16"/>
      <c r="KP587" s="16"/>
      <c r="KQ587" s="16"/>
      <c r="KR587" s="16"/>
      <c r="KS587" s="16"/>
      <c r="KT587" s="16"/>
      <c r="KU587" s="16"/>
      <c r="KV587" s="16"/>
      <c r="KW587" s="16"/>
      <c r="KX587" s="16"/>
      <c r="KY587" s="16"/>
      <c r="KZ587" s="16"/>
      <c r="LA587" s="16"/>
      <c r="LB587" s="16"/>
      <c r="LC587" s="16"/>
      <c r="LD587" s="16"/>
      <c r="LE587" s="16"/>
      <c r="LF587" s="16"/>
      <c r="LG587" s="16"/>
      <c r="LH587" s="16"/>
      <c r="LI587" s="16"/>
      <c r="LJ587" s="16"/>
      <c r="LK587" s="16"/>
      <c r="LL587" s="16"/>
      <c r="LM587" s="16"/>
      <c r="LN587" s="16"/>
      <c r="LO587" s="16"/>
      <c r="LP587" s="16"/>
      <c r="LQ587" s="16"/>
      <c r="LR587" s="16"/>
      <c r="LS587" s="16"/>
      <c r="LT587" s="16"/>
      <c r="LU587" s="16"/>
      <c r="LV587" s="16"/>
      <c r="LW587" s="16"/>
      <c r="LX587" s="16"/>
      <c r="LY587" s="16"/>
      <c r="LZ587" s="16"/>
      <c r="MA587" s="16"/>
      <c r="MB587" s="16"/>
      <c r="MC587" s="16"/>
      <c r="MD587" s="16"/>
      <c r="ME587" s="16"/>
      <c r="MF587" s="16"/>
      <c r="MG587" s="16"/>
      <c r="MH587" s="16"/>
      <c r="MI587" s="16"/>
      <c r="MJ587" s="16"/>
      <c r="MK587" s="16"/>
      <c r="ML587" s="16"/>
      <c r="MM587" s="16"/>
      <c r="MN587" s="16"/>
      <c r="MO587" s="16"/>
      <c r="MP587" s="16"/>
      <c r="MQ587" s="16"/>
      <c r="MR587" s="16"/>
      <c r="MS587" s="16"/>
      <c r="MT587" s="16"/>
      <c r="MU587" s="16"/>
      <c r="MV587" s="16"/>
      <c r="MW587" s="16"/>
      <c r="MX587" s="16"/>
      <c r="MY587" s="16"/>
      <c r="MZ587" s="16"/>
      <c r="NA587" s="16"/>
      <c r="NB587" s="16"/>
      <c r="NC587" s="16"/>
      <c r="ND587" s="16"/>
      <c r="NE587" s="16"/>
      <c r="NF587" s="16"/>
      <c r="NG587" s="16"/>
      <c r="NH587" s="16"/>
      <c r="NI587" s="16"/>
      <c r="NJ587" s="16"/>
      <c r="NK587" s="16"/>
      <c r="NL587" s="16"/>
      <c r="NM587" s="16"/>
      <c r="NN587" s="16"/>
      <c r="NO587" s="16"/>
      <c r="NP587" s="16"/>
      <c r="NQ587" s="16"/>
      <c r="NR587" s="16"/>
      <c r="NS587" s="16"/>
      <c r="NT587" s="16"/>
      <c r="NU587" s="16"/>
      <c r="NV587" s="16"/>
      <c r="NW587" s="16"/>
      <c r="NX587" s="16"/>
      <c r="NY587" s="16"/>
      <c r="NZ587" s="16"/>
      <c r="OA587" s="16"/>
      <c r="OB587" s="16"/>
      <c r="OC587" s="16"/>
      <c r="OD587" s="16"/>
      <c r="OE587" s="16"/>
      <c r="OF587" s="16"/>
      <c r="OG587" s="16"/>
      <c r="OH587" s="16"/>
      <c r="OI587" s="16"/>
      <c r="OJ587" s="16"/>
      <c r="OK587" s="16"/>
      <c r="OL587" s="16"/>
      <c r="OM587" s="16"/>
      <c r="ON587" s="16"/>
      <c r="OO587" s="16"/>
      <c r="OP587" s="16"/>
      <c r="OQ587" s="16"/>
      <c r="OR587" s="16"/>
      <c r="OS587" s="16"/>
      <c r="OT587" s="16"/>
      <c r="OU587" s="16"/>
      <c r="OV587" s="16"/>
      <c r="OW587" s="16"/>
      <c r="OX587" s="16"/>
      <c r="OY587" s="16"/>
      <c r="OZ587" s="16"/>
      <c r="PA587" s="16"/>
      <c r="PB587" s="16"/>
      <c r="PC587" s="16"/>
      <c r="PD587" s="16"/>
      <c r="PE587" s="16"/>
      <c r="PF587" s="16"/>
      <c r="PG587" s="16"/>
      <c r="PH587" s="16"/>
      <c r="PI587" s="16"/>
      <c r="PJ587" s="16"/>
      <c r="PK587" s="16"/>
      <c r="PL587" s="16"/>
      <c r="PM587" s="16"/>
      <c r="PN587" s="16"/>
      <c r="PO587" s="16"/>
      <c r="PP587" s="16"/>
      <c r="PQ587" s="16"/>
      <c r="PR587" s="16"/>
      <c r="PS587" s="16"/>
      <c r="PT587" s="16"/>
      <c r="PU587" s="16"/>
      <c r="PV587" s="16"/>
      <c r="PW587" s="16"/>
      <c r="PX587" s="16"/>
      <c r="PY587" s="16"/>
      <c r="PZ587" s="16"/>
      <c r="QA587" s="16"/>
      <c r="QB587" s="16"/>
      <c r="QC587" s="16"/>
      <c r="QD587" s="16"/>
      <c r="QE587" s="16"/>
      <c r="QF587" s="16"/>
      <c r="QG587" s="16"/>
      <c r="QH587" s="16"/>
      <c r="QI587" s="16"/>
      <c r="QJ587" s="16"/>
      <c r="QK587" s="16"/>
      <c r="QL587" s="16"/>
      <c r="QM587" s="16"/>
      <c r="QN587" s="16"/>
      <c r="QO587" s="16"/>
      <c r="QP587" s="16"/>
      <c r="QQ587" s="16"/>
      <c r="QR587" s="16"/>
      <c r="QS587" s="16"/>
      <c r="QT587" s="16"/>
      <c r="QU587" s="16"/>
      <c r="QV587" s="16"/>
      <c r="QW587" s="16"/>
      <c r="QX587" s="16"/>
      <c r="QY587" s="16"/>
      <c r="QZ587" s="16"/>
      <c r="RA587" s="16"/>
      <c r="RB587" s="16"/>
      <c r="RC587" s="16"/>
      <c r="RD587" s="16"/>
      <c r="RE587" s="16"/>
      <c r="RF587" s="16"/>
      <c r="RG587" s="16"/>
      <c r="RH587" s="16"/>
      <c r="RI587" s="16"/>
      <c r="RJ587" s="16"/>
    </row>
    <row r="588" spans="32:478" x14ac:dyDescent="0.25">
      <c r="AF588" s="16"/>
      <c r="AG588" s="16"/>
      <c r="AH588" s="16"/>
      <c r="AI588" s="16"/>
      <c r="AJ588" s="16"/>
      <c r="AK588" s="16"/>
      <c r="AL588" s="16"/>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6"/>
      <c r="BI588" s="16"/>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c r="CX588" s="16"/>
      <c r="CY588" s="16"/>
      <c r="CZ588" s="16"/>
      <c r="DA588" s="16"/>
      <c r="DB588" s="16"/>
      <c r="DC588" s="16"/>
      <c r="DD588" s="16"/>
      <c r="DE588" s="16"/>
      <c r="DF588" s="16"/>
      <c r="DG588" s="16"/>
      <c r="DH588" s="16"/>
      <c r="DI588" s="16"/>
      <c r="DJ588" s="16"/>
      <c r="DK588" s="16"/>
      <c r="DL588" s="16"/>
      <c r="DM588" s="16"/>
      <c r="DN588" s="16"/>
      <c r="DO588" s="16"/>
      <c r="DP588" s="16"/>
      <c r="DQ588" s="16"/>
      <c r="DR588" s="16"/>
      <c r="DS588" s="16"/>
      <c r="DT588" s="16"/>
      <c r="DU588" s="16"/>
      <c r="DV588" s="16"/>
      <c r="DW588" s="16"/>
      <c r="DX588" s="16"/>
      <c r="DY588" s="16"/>
      <c r="DZ588" s="16"/>
      <c r="EA588" s="16"/>
      <c r="EB588" s="16"/>
      <c r="EC588" s="16"/>
      <c r="ED588" s="16"/>
      <c r="EE588" s="16"/>
      <c r="EF588" s="16"/>
      <c r="EG588" s="16"/>
      <c r="EH588" s="16"/>
      <c r="EI588" s="16"/>
      <c r="EJ588" s="16"/>
      <c r="EK588" s="16"/>
      <c r="EL588" s="16"/>
      <c r="EM588" s="16"/>
      <c r="EN588" s="16"/>
      <c r="EO588" s="16"/>
      <c r="EP588" s="16"/>
      <c r="EQ588" s="16"/>
      <c r="ER588" s="16"/>
      <c r="ES588" s="16"/>
      <c r="ET588" s="16"/>
      <c r="EU588" s="16"/>
      <c r="EV588" s="16"/>
      <c r="EW588" s="16"/>
      <c r="EX588" s="16"/>
      <c r="EY588" s="16"/>
      <c r="EZ588" s="16"/>
      <c r="FA588" s="16"/>
      <c r="FB588" s="16"/>
      <c r="FC588" s="16"/>
      <c r="FD588" s="16"/>
      <c r="FE588" s="16"/>
      <c r="FF588" s="16"/>
      <c r="FG588" s="16"/>
      <c r="FH588" s="16"/>
      <c r="FI588" s="16"/>
      <c r="FJ588" s="16"/>
      <c r="FK588" s="16"/>
      <c r="FL588" s="16"/>
      <c r="FM588" s="16"/>
      <c r="FN588" s="16"/>
      <c r="FO588" s="16"/>
      <c r="FP588" s="16"/>
      <c r="FQ588" s="16"/>
      <c r="FR588" s="16"/>
      <c r="FS588" s="16"/>
      <c r="FT588" s="16"/>
      <c r="FU588" s="16"/>
      <c r="FV588" s="16"/>
      <c r="FW588" s="16"/>
      <c r="FX588" s="16"/>
      <c r="FY588" s="16"/>
      <c r="FZ588" s="16"/>
      <c r="GA588" s="16"/>
      <c r="GB588" s="16"/>
      <c r="GC588" s="16"/>
      <c r="GD588" s="16"/>
      <c r="GE588" s="16"/>
      <c r="GF588" s="16"/>
      <c r="GG588" s="16"/>
      <c r="GH588" s="16"/>
      <c r="GI588" s="16"/>
      <c r="GJ588" s="16"/>
      <c r="GK588" s="16"/>
      <c r="GL588" s="16"/>
      <c r="GM588" s="16"/>
      <c r="GN588" s="16"/>
      <c r="GO588" s="16"/>
      <c r="GP588" s="16"/>
      <c r="GQ588" s="16"/>
      <c r="GR588" s="16"/>
      <c r="GS588" s="16"/>
      <c r="GT588" s="16"/>
      <c r="GU588" s="16"/>
      <c r="GV588" s="16"/>
      <c r="GW588" s="16"/>
      <c r="GX588" s="16"/>
      <c r="GY588" s="16"/>
      <c r="GZ588" s="16"/>
      <c r="HA588" s="16"/>
      <c r="HB588" s="16"/>
      <c r="HC588" s="16"/>
      <c r="HD588" s="16"/>
      <c r="HE588" s="16"/>
      <c r="HF588" s="16"/>
      <c r="HG588" s="16"/>
      <c r="HH588" s="16"/>
      <c r="HI588" s="16"/>
      <c r="HJ588" s="16"/>
      <c r="HK588" s="16"/>
      <c r="HL588" s="16"/>
      <c r="HM588" s="16"/>
      <c r="HN588" s="16"/>
      <c r="HO588" s="16"/>
      <c r="HP588" s="16"/>
      <c r="HQ588" s="16"/>
      <c r="HR588" s="16"/>
      <c r="HS588" s="16"/>
      <c r="HT588" s="16"/>
      <c r="HU588" s="16"/>
      <c r="HV588" s="16"/>
      <c r="HW588" s="16"/>
      <c r="HX588" s="16"/>
      <c r="HY588" s="16"/>
      <c r="HZ588" s="16"/>
      <c r="IA588" s="16"/>
      <c r="IB588" s="16"/>
      <c r="IC588" s="16"/>
      <c r="ID588" s="16"/>
      <c r="IE588" s="16"/>
      <c r="IF588" s="16"/>
      <c r="IG588" s="16"/>
      <c r="IH588" s="16"/>
      <c r="II588" s="16"/>
      <c r="IJ588" s="16"/>
      <c r="IK588" s="16"/>
      <c r="IL588" s="16"/>
      <c r="IM588" s="16"/>
      <c r="IN588" s="16"/>
      <c r="IO588" s="16"/>
      <c r="IP588" s="16"/>
      <c r="IQ588" s="16"/>
      <c r="IR588" s="16"/>
      <c r="IS588" s="16"/>
      <c r="IT588" s="16"/>
      <c r="IU588" s="16"/>
      <c r="IV588" s="16"/>
      <c r="IW588" s="16"/>
      <c r="IX588" s="16"/>
      <c r="IY588" s="16"/>
      <c r="IZ588" s="16"/>
      <c r="JA588" s="16"/>
      <c r="JB588" s="16"/>
      <c r="JC588" s="16"/>
      <c r="JD588" s="16"/>
      <c r="JE588" s="16"/>
      <c r="JF588" s="16"/>
      <c r="JG588" s="16"/>
      <c r="JH588" s="16"/>
      <c r="JI588" s="16"/>
      <c r="JJ588" s="16"/>
      <c r="JK588" s="16"/>
      <c r="JL588" s="16"/>
      <c r="JM588" s="16"/>
      <c r="JN588" s="16"/>
      <c r="JO588" s="16"/>
      <c r="JP588" s="16"/>
      <c r="JQ588" s="16"/>
      <c r="JR588" s="16"/>
      <c r="JS588" s="16"/>
      <c r="JT588" s="16"/>
      <c r="JU588" s="16"/>
      <c r="JV588" s="16"/>
      <c r="JW588" s="16"/>
      <c r="JX588" s="16"/>
      <c r="JY588" s="16"/>
      <c r="JZ588" s="16"/>
      <c r="KA588" s="16"/>
      <c r="KB588" s="16"/>
      <c r="KC588" s="16"/>
      <c r="KD588" s="16"/>
      <c r="KE588" s="16"/>
      <c r="KF588" s="16"/>
      <c r="KG588" s="16"/>
      <c r="KH588" s="16"/>
      <c r="KI588" s="16"/>
      <c r="KJ588" s="16"/>
      <c r="KK588" s="16"/>
      <c r="KL588" s="16"/>
      <c r="KM588" s="16"/>
      <c r="KN588" s="16"/>
      <c r="KO588" s="16"/>
      <c r="KP588" s="16"/>
      <c r="KQ588" s="16"/>
      <c r="KR588" s="16"/>
      <c r="KS588" s="16"/>
      <c r="KT588" s="16"/>
      <c r="KU588" s="16"/>
      <c r="KV588" s="16"/>
      <c r="KW588" s="16"/>
      <c r="KX588" s="16"/>
      <c r="KY588" s="16"/>
      <c r="KZ588" s="16"/>
      <c r="LA588" s="16"/>
      <c r="LB588" s="16"/>
      <c r="LC588" s="16"/>
      <c r="LD588" s="16"/>
      <c r="LE588" s="16"/>
      <c r="LF588" s="16"/>
      <c r="LG588" s="16"/>
      <c r="LH588" s="16"/>
      <c r="LI588" s="16"/>
      <c r="LJ588" s="16"/>
      <c r="LK588" s="16"/>
      <c r="LL588" s="16"/>
      <c r="LM588" s="16"/>
      <c r="LN588" s="16"/>
      <c r="LO588" s="16"/>
      <c r="LP588" s="16"/>
      <c r="LQ588" s="16"/>
      <c r="LR588" s="16"/>
      <c r="LS588" s="16"/>
      <c r="LT588" s="16"/>
      <c r="LU588" s="16"/>
      <c r="LV588" s="16"/>
      <c r="LW588" s="16"/>
      <c r="LX588" s="16"/>
      <c r="LY588" s="16"/>
      <c r="LZ588" s="16"/>
      <c r="MA588" s="16"/>
      <c r="MB588" s="16"/>
      <c r="MC588" s="16"/>
      <c r="MD588" s="16"/>
      <c r="ME588" s="16"/>
      <c r="MF588" s="16"/>
      <c r="MG588" s="16"/>
      <c r="MH588" s="16"/>
      <c r="MI588" s="16"/>
      <c r="MJ588" s="16"/>
      <c r="MK588" s="16"/>
      <c r="ML588" s="16"/>
      <c r="MM588" s="16"/>
      <c r="MN588" s="16"/>
      <c r="MO588" s="16"/>
      <c r="MP588" s="16"/>
      <c r="MQ588" s="16"/>
      <c r="MR588" s="16"/>
      <c r="MS588" s="16"/>
      <c r="MT588" s="16"/>
      <c r="MU588" s="16"/>
      <c r="MV588" s="16"/>
      <c r="MW588" s="16"/>
      <c r="MX588" s="16"/>
      <c r="MY588" s="16"/>
      <c r="MZ588" s="16"/>
      <c r="NA588" s="16"/>
      <c r="NB588" s="16"/>
      <c r="NC588" s="16"/>
      <c r="ND588" s="16"/>
      <c r="NE588" s="16"/>
      <c r="NF588" s="16"/>
      <c r="NG588" s="16"/>
      <c r="NH588" s="16"/>
      <c r="NI588" s="16"/>
      <c r="NJ588" s="16"/>
      <c r="NK588" s="16"/>
      <c r="NL588" s="16"/>
      <c r="NM588" s="16"/>
      <c r="NN588" s="16"/>
      <c r="NO588" s="16"/>
      <c r="NP588" s="16"/>
      <c r="NQ588" s="16"/>
      <c r="NR588" s="16"/>
      <c r="NS588" s="16"/>
      <c r="NT588" s="16"/>
      <c r="NU588" s="16"/>
      <c r="NV588" s="16"/>
      <c r="NW588" s="16"/>
      <c r="NX588" s="16"/>
      <c r="NY588" s="16"/>
      <c r="NZ588" s="16"/>
      <c r="OA588" s="16"/>
      <c r="OB588" s="16"/>
      <c r="OC588" s="16"/>
      <c r="OD588" s="16"/>
      <c r="OE588" s="16"/>
      <c r="OF588" s="16"/>
      <c r="OG588" s="16"/>
      <c r="OH588" s="16"/>
      <c r="OI588" s="16"/>
      <c r="OJ588" s="16"/>
      <c r="OK588" s="16"/>
      <c r="OL588" s="16"/>
      <c r="OM588" s="16"/>
      <c r="ON588" s="16"/>
      <c r="OO588" s="16"/>
      <c r="OP588" s="16"/>
      <c r="OQ588" s="16"/>
      <c r="OR588" s="16"/>
      <c r="OS588" s="16"/>
      <c r="OT588" s="16"/>
      <c r="OU588" s="16"/>
      <c r="OV588" s="16"/>
      <c r="OW588" s="16"/>
      <c r="OX588" s="16"/>
      <c r="OY588" s="16"/>
      <c r="OZ588" s="16"/>
      <c r="PA588" s="16"/>
      <c r="PB588" s="16"/>
      <c r="PC588" s="16"/>
      <c r="PD588" s="16"/>
      <c r="PE588" s="16"/>
      <c r="PF588" s="16"/>
      <c r="PG588" s="16"/>
      <c r="PH588" s="16"/>
      <c r="PI588" s="16"/>
      <c r="PJ588" s="16"/>
      <c r="PK588" s="16"/>
      <c r="PL588" s="16"/>
      <c r="PM588" s="16"/>
      <c r="PN588" s="16"/>
      <c r="PO588" s="16"/>
      <c r="PP588" s="16"/>
      <c r="PQ588" s="16"/>
      <c r="PR588" s="16"/>
      <c r="PS588" s="16"/>
      <c r="PT588" s="16"/>
      <c r="PU588" s="16"/>
      <c r="PV588" s="16"/>
      <c r="PW588" s="16"/>
      <c r="PX588" s="16"/>
      <c r="PY588" s="16"/>
      <c r="PZ588" s="16"/>
      <c r="QA588" s="16"/>
      <c r="QB588" s="16"/>
      <c r="QC588" s="16"/>
      <c r="QD588" s="16"/>
      <c r="QE588" s="16"/>
      <c r="QF588" s="16"/>
      <c r="QG588" s="16"/>
      <c r="QH588" s="16"/>
      <c r="QI588" s="16"/>
      <c r="QJ588" s="16"/>
      <c r="QK588" s="16"/>
      <c r="QL588" s="16"/>
      <c r="QM588" s="16"/>
      <c r="QN588" s="16"/>
      <c r="QO588" s="16"/>
      <c r="QP588" s="16"/>
      <c r="QQ588" s="16"/>
      <c r="QR588" s="16"/>
      <c r="QS588" s="16"/>
      <c r="QT588" s="16"/>
      <c r="QU588" s="16"/>
      <c r="QV588" s="16"/>
      <c r="QW588" s="16"/>
      <c r="QX588" s="16"/>
      <c r="QY588" s="16"/>
      <c r="QZ588" s="16"/>
      <c r="RA588" s="16"/>
      <c r="RB588" s="16"/>
      <c r="RC588" s="16"/>
      <c r="RD588" s="16"/>
      <c r="RE588" s="16"/>
      <c r="RF588" s="16"/>
      <c r="RG588" s="16"/>
      <c r="RH588" s="16"/>
      <c r="RI588" s="16"/>
      <c r="RJ588" s="16"/>
    </row>
    <row r="589" spans="32:478" x14ac:dyDescent="0.25">
      <c r="AF589" s="16"/>
      <c r="AG589" s="16"/>
      <c r="AH589" s="16"/>
      <c r="AI589" s="16"/>
      <c r="AJ589" s="16"/>
      <c r="AK589" s="16"/>
      <c r="AL589" s="16"/>
      <c r="AM589" s="16"/>
      <c r="AN589" s="16"/>
      <c r="AO589" s="16"/>
      <c r="AP589" s="16"/>
      <c r="AQ589" s="16"/>
      <c r="AR589" s="16"/>
      <c r="AS589" s="16"/>
      <c r="AT589" s="16"/>
      <c r="AU589" s="16"/>
      <c r="AV589" s="16"/>
      <c r="AW589" s="16"/>
      <c r="AX589" s="16"/>
      <c r="AY589" s="16"/>
      <c r="AZ589" s="16"/>
      <c r="BA589" s="16"/>
      <c r="BB589" s="16"/>
      <c r="BC589" s="16"/>
      <c r="BD589" s="16"/>
      <c r="BE589" s="16"/>
      <c r="BF589" s="16"/>
      <c r="BG589" s="16"/>
      <c r="BH589" s="16"/>
      <c r="BI589" s="16"/>
      <c r="BJ589" s="16"/>
      <c r="BK589" s="16"/>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16"/>
      <c r="CO589" s="16"/>
      <c r="CP589" s="16"/>
      <c r="CQ589" s="16"/>
      <c r="CR589" s="16"/>
      <c r="CS589" s="16"/>
      <c r="CT589" s="16"/>
      <c r="CU589" s="16"/>
      <c r="CV589" s="16"/>
      <c r="CW589" s="16"/>
      <c r="CX589" s="16"/>
      <c r="CY589" s="16"/>
      <c r="CZ589" s="16"/>
      <c r="DA589" s="16"/>
      <c r="DB589" s="16"/>
      <c r="DC589" s="16"/>
      <c r="DD589" s="16"/>
      <c r="DE589" s="16"/>
      <c r="DF589" s="16"/>
      <c r="DG589" s="16"/>
      <c r="DH589" s="16"/>
      <c r="DI589" s="16"/>
      <c r="DJ589" s="16"/>
      <c r="DK589" s="16"/>
      <c r="DL589" s="16"/>
      <c r="DM589" s="16"/>
      <c r="DN589" s="16"/>
      <c r="DO589" s="16"/>
      <c r="DP589" s="16"/>
      <c r="DQ589" s="16"/>
      <c r="DR589" s="16"/>
      <c r="DS589" s="16"/>
      <c r="DT589" s="16"/>
      <c r="DU589" s="16"/>
      <c r="DV589" s="16"/>
      <c r="DW589" s="16"/>
      <c r="DX589" s="16"/>
      <c r="DY589" s="16"/>
      <c r="DZ589" s="16"/>
      <c r="EA589" s="16"/>
      <c r="EB589" s="16"/>
      <c r="EC589" s="16"/>
      <c r="ED589" s="16"/>
      <c r="EE589" s="16"/>
      <c r="EF589" s="16"/>
      <c r="EG589" s="16"/>
      <c r="EH589" s="16"/>
      <c r="EI589" s="16"/>
      <c r="EJ589" s="16"/>
      <c r="EK589" s="16"/>
      <c r="EL589" s="16"/>
      <c r="EM589" s="16"/>
      <c r="EN589" s="16"/>
      <c r="EO589" s="16"/>
      <c r="EP589" s="16"/>
      <c r="EQ589" s="16"/>
      <c r="ER589" s="16"/>
      <c r="ES589" s="16"/>
      <c r="ET589" s="16"/>
      <c r="EU589" s="16"/>
      <c r="EV589" s="16"/>
      <c r="EW589" s="16"/>
      <c r="EX589" s="16"/>
      <c r="EY589" s="16"/>
      <c r="EZ589" s="16"/>
      <c r="FA589" s="16"/>
      <c r="FB589" s="16"/>
      <c r="FC589" s="16"/>
      <c r="FD589" s="16"/>
      <c r="FE589" s="16"/>
      <c r="FF589" s="16"/>
      <c r="FG589" s="16"/>
      <c r="FH589" s="16"/>
      <c r="FI589" s="16"/>
      <c r="FJ589" s="16"/>
      <c r="FK589" s="16"/>
      <c r="FL589" s="16"/>
      <c r="FM589" s="16"/>
      <c r="FN589" s="16"/>
      <c r="FO589" s="16"/>
      <c r="FP589" s="16"/>
      <c r="FQ589" s="16"/>
      <c r="FR589" s="16"/>
      <c r="FS589" s="16"/>
      <c r="FT589" s="16"/>
      <c r="FU589" s="16"/>
      <c r="FV589" s="16"/>
      <c r="FW589" s="16"/>
      <c r="FX589" s="16"/>
      <c r="FY589" s="16"/>
      <c r="FZ589" s="16"/>
      <c r="GA589" s="16"/>
      <c r="GB589" s="16"/>
      <c r="GC589" s="16"/>
      <c r="GD589" s="16"/>
      <c r="GE589" s="16"/>
      <c r="GF589" s="16"/>
      <c r="GG589" s="16"/>
      <c r="GH589" s="16"/>
      <c r="GI589" s="16"/>
      <c r="GJ589" s="16"/>
      <c r="GK589" s="16"/>
      <c r="GL589" s="16"/>
      <c r="GM589" s="16"/>
      <c r="GN589" s="16"/>
      <c r="GO589" s="16"/>
      <c r="GP589" s="16"/>
      <c r="GQ589" s="16"/>
      <c r="GR589" s="16"/>
      <c r="GS589" s="16"/>
      <c r="GT589" s="16"/>
      <c r="GU589" s="16"/>
      <c r="GV589" s="16"/>
      <c r="GW589" s="16"/>
      <c r="GX589" s="16"/>
      <c r="GY589" s="16"/>
      <c r="GZ589" s="16"/>
      <c r="HA589" s="16"/>
      <c r="HB589" s="16"/>
      <c r="HC589" s="16"/>
      <c r="HD589" s="16"/>
      <c r="HE589" s="16"/>
      <c r="HF589" s="16"/>
      <c r="HG589" s="16"/>
      <c r="HH589" s="16"/>
      <c r="HI589" s="16"/>
      <c r="HJ589" s="16"/>
      <c r="HK589" s="16"/>
      <c r="HL589" s="16"/>
      <c r="HM589" s="16"/>
      <c r="HN589" s="16"/>
      <c r="HO589" s="16"/>
      <c r="HP589" s="16"/>
      <c r="HQ589" s="16"/>
      <c r="HR589" s="16"/>
      <c r="HS589" s="16"/>
      <c r="HT589" s="16"/>
      <c r="HU589" s="16"/>
      <c r="HV589" s="16"/>
      <c r="HW589" s="16"/>
      <c r="HX589" s="16"/>
      <c r="HY589" s="16"/>
      <c r="HZ589" s="16"/>
      <c r="IA589" s="16"/>
      <c r="IB589" s="16"/>
      <c r="IC589" s="16"/>
      <c r="ID589" s="16"/>
      <c r="IE589" s="16"/>
      <c r="IF589" s="16"/>
      <c r="IG589" s="16"/>
      <c r="IH589" s="16"/>
      <c r="II589" s="16"/>
      <c r="IJ589" s="16"/>
      <c r="IK589" s="16"/>
      <c r="IL589" s="16"/>
      <c r="IM589" s="16"/>
      <c r="IN589" s="16"/>
      <c r="IO589" s="16"/>
      <c r="IP589" s="16"/>
      <c r="IQ589" s="16"/>
      <c r="IR589" s="16"/>
      <c r="IS589" s="16"/>
      <c r="IT589" s="16"/>
      <c r="IU589" s="16"/>
      <c r="IV589" s="16"/>
      <c r="IW589" s="16"/>
      <c r="IX589" s="16"/>
      <c r="IY589" s="16"/>
      <c r="IZ589" s="16"/>
      <c r="JA589" s="16"/>
      <c r="JB589" s="16"/>
      <c r="JC589" s="16"/>
      <c r="JD589" s="16"/>
      <c r="JE589" s="16"/>
      <c r="JF589" s="16"/>
      <c r="JG589" s="16"/>
      <c r="JH589" s="16"/>
      <c r="JI589" s="16"/>
      <c r="JJ589" s="16"/>
      <c r="JK589" s="16"/>
      <c r="JL589" s="16"/>
      <c r="JM589" s="16"/>
      <c r="JN589" s="16"/>
      <c r="JO589" s="16"/>
      <c r="JP589" s="16"/>
      <c r="JQ589" s="16"/>
      <c r="JR589" s="16"/>
      <c r="JS589" s="16"/>
      <c r="JT589" s="16"/>
      <c r="JU589" s="16"/>
      <c r="JV589" s="16"/>
      <c r="JW589" s="16"/>
      <c r="JX589" s="16"/>
      <c r="JY589" s="16"/>
      <c r="JZ589" s="16"/>
      <c r="KA589" s="16"/>
      <c r="KB589" s="16"/>
      <c r="KC589" s="16"/>
      <c r="KD589" s="16"/>
      <c r="KE589" s="16"/>
      <c r="KF589" s="16"/>
      <c r="KG589" s="16"/>
      <c r="KH589" s="16"/>
      <c r="KI589" s="16"/>
      <c r="KJ589" s="16"/>
      <c r="KK589" s="16"/>
      <c r="KL589" s="16"/>
      <c r="KM589" s="16"/>
      <c r="KN589" s="16"/>
      <c r="KO589" s="16"/>
      <c r="KP589" s="16"/>
      <c r="KQ589" s="16"/>
      <c r="KR589" s="16"/>
      <c r="KS589" s="16"/>
      <c r="KT589" s="16"/>
      <c r="KU589" s="16"/>
      <c r="KV589" s="16"/>
      <c r="KW589" s="16"/>
      <c r="KX589" s="16"/>
      <c r="KY589" s="16"/>
      <c r="KZ589" s="16"/>
      <c r="LA589" s="16"/>
      <c r="LB589" s="16"/>
      <c r="LC589" s="16"/>
      <c r="LD589" s="16"/>
      <c r="LE589" s="16"/>
      <c r="LF589" s="16"/>
      <c r="LG589" s="16"/>
      <c r="LH589" s="16"/>
      <c r="LI589" s="16"/>
      <c r="LJ589" s="16"/>
      <c r="LK589" s="16"/>
      <c r="LL589" s="16"/>
      <c r="LM589" s="16"/>
      <c r="LN589" s="16"/>
      <c r="LO589" s="16"/>
      <c r="LP589" s="16"/>
      <c r="LQ589" s="16"/>
      <c r="LR589" s="16"/>
      <c r="LS589" s="16"/>
      <c r="LT589" s="16"/>
      <c r="LU589" s="16"/>
      <c r="LV589" s="16"/>
      <c r="LW589" s="16"/>
      <c r="LX589" s="16"/>
      <c r="LY589" s="16"/>
      <c r="LZ589" s="16"/>
      <c r="MA589" s="16"/>
      <c r="MB589" s="16"/>
      <c r="MC589" s="16"/>
      <c r="MD589" s="16"/>
      <c r="ME589" s="16"/>
      <c r="MF589" s="16"/>
      <c r="MG589" s="16"/>
      <c r="MH589" s="16"/>
      <c r="MI589" s="16"/>
      <c r="MJ589" s="16"/>
      <c r="MK589" s="16"/>
      <c r="ML589" s="16"/>
      <c r="MM589" s="16"/>
      <c r="MN589" s="16"/>
      <c r="MO589" s="16"/>
      <c r="MP589" s="16"/>
      <c r="MQ589" s="16"/>
      <c r="MR589" s="16"/>
      <c r="MS589" s="16"/>
      <c r="MT589" s="16"/>
      <c r="MU589" s="16"/>
      <c r="MV589" s="16"/>
      <c r="MW589" s="16"/>
      <c r="MX589" s="16"/>
      <c r="MY589" s="16"/>
      <c r="MZ589" s="16"/>
      <c r="NA589" s="16"/>
      <c r="NB589" s="16"/>
      <c r="NC589" s="16"/>
      <c r="ND589" s="16"/>
      <c r="NE589" s="16"/>
      <c r="NF589" s="16"/>
      <c r="NG589" s="16"/>
      <c r="NH589" s="16"/>
      <c r="NI589" s="16"/>
      <c r="NJ589" s="16"/>
      <c r="NK589" s="16"/>
      <c r="NL589" s="16"/>
      <c r="NM589" s="16"/>
      <c r="NN589" s="16"/>
      <c r="NO589" s="16"/>
      <c r="NP589" s="16"/>
      <c r="NQ589" s="16"/>
      <c r="NR589" s="16"/>
      <c r="NS589" s="16"/>
      <c r="NT589" s="16"/>
      <c r="NU589" s="16"/>
      <c r="NV589" s="16"/>
      <c r="NW589" s="16"/>
      <c r="NX589" s="16"/>
      <c r="NY589" s="16"/>
      <c r="NZ589" s="16"/>
      <c r="OA589" s="16"/>
      <c r="OB589" s="16"/>
      <c r="OC589" s="16"/>
      <c r="OD589" s="16"/>
      <c r="OE589" s="16"/>
      <c r="OF589" s="16"/>
      <c r="OG589" s="16"/>
      <c r="OH589" s="16"/>
      <c r="OI589" s="16"/>
      <c r="OJ589" s="16"/>
      <c r="OK589" s="16"/>
      <c r="OL589" s="16"/>
      <c r="OM589" s="16"/>
      <c r="ON589" s="16"/>
      <c r="OO589" s="16"/>
      <c r="OP589" s="16"/>
      <c r="OQ589" s="16"/>
      <c r="OR589" s="16"/>
      <c r="OS589" s="16"/>
      <c r="OT589" s="16"/>
      <c r="OU589" s="16"/>
      <c r="OV589" s="16"/>
      <c r="OW589" s="16"/>
      <c r="OX589" s="16"/>
      <c r="OY589" s="16"/>
      <c r="OZ589" s="16"/>
      <c r="PA589" s="16"/>
      <c r="PB589" s="16"/>
      <c r="PC589" s="16"/>
      <c r="PD589" s="16"/>
      <c r="PE589" s="16"/>
      <c r="PF589" s="16"/>
      <c r="PG589" s="16"/>
      <c r="PH589" s="16"/>
      <c r="PI589" s="16"/>
      <c r="PJ589" s="16"/>
      <c r="PK589" s="16"/>
      <c r="PL589" s="16"/>
      <c r="PM589" s="16"/>
      <c r="PN589" s="16"/>
      <c r="PO589" s="16"/>
      <c r="PP589" s="16"/>
      <c r="PQ589" s="16"/>
      <c r="PR589" s="16"/>
      <c r="PS589" s="16"/>
      <c r="PT589" s="16"/>
      <c r="PU589" s="16"/>
      <c r="PV589" s="16"/>
      <c r="PW589" s="16"/>
      <c r="PX589" s="16"/>
      <c r="PY589" s="16"/>
      <c r="PZ589" s="16"/>
      <c r="QA589" s="16"/>
      <c r="QB589" s="16"/>
      <c r="QC589" s="16"/>
      <c r="QD589" s="16"/>
      <c r="QE589" s="16"/>
      <c r="QF589" s="16"/>
      <c r="QG589" s="16"/>
      <c r="QH589" s="16"/>
      <c r="QI589" s="16"/>
      <c r="QJ589" s="16"/>
      <c r="QK589" s="16"/>
      <c r="QL589" s="16"/>
      <c r="QM589" s="16"/>
      <c r="QN589" s="16"/>
      <c r="QO589" s="16"/>
      <c r="QP589" s="16"/>
      <c r="QQ589" s="16"/>
      <c r="QR589" s="16"/>
      <c r="QS589" s="16"/>
      <c r="QT589" s="16"/>
      <c r="QU589" s="16"/>
      <c r="QV589" s="16"/>
      <c r="QW589" s="16"/>
      <c r="QX589" s="16"/>
      <c r="QY589" s="16"/>
      <c r="QZ589" s="16"/>
      <c r="RA589" s="16"/>
      <c r="RB589" s="16"/>
      <c r="RC589" s="16"/>
      <c r="RD589" s="16"/>
      <c r="RE589" s="16"/>
      <c r="RF589" s="16"/>
      <c r="RG589" s="16"/>
      <c r="RH589" s="16"/>
      <c r="RI589" s="16"/>
      <c r="RJ589" s="16"/>
    </row>
    <row r="590" spans="32:478" x14ac:dyDescent="0.25">
      <c r="AF590" s="16"/>
      <c r="AG590" s="16"/>
      <c r="AH590" s="16"/>
      <c r="AI590" s="16"/>
      <c r="AJ590" s="16"/>
      <c r="AK590" s="16"/>
      <c r="AL590" s="16"/>
      <c r="AM590" s="16"/>
      <c r="AN590" s="16"/>
      <c r="AO590" s="16"/>
      <c r="AP590" s="16"/>
      <c r="AQ590" s="16"/>
      <c r="AR590" s="16"/>
      <c r="AS590" s="16"/>
      <c r="AT590" s="16"/>
      <c r="AU590" s="16"/>
      <c r="AV590" s="16"/>
      <c r="AW590" s="16"/>
      <c r="AX590" s="16"/>
      <c r="AY590" s="16"/>
      <c r="AZ590" s="16"/>
      <c r="BA590" s="16"/>
      <c r="BB590" s="16"/>
      <c r="BC590" s="16"/>
      <c r="BD590" s="16"/>
      <c r="BE590" s="16"/>
      <c r="BF590" s="16"/>
      <c r="BG590" s="16"/>
      <c r="BH590" s="16"/>
      <c r="BI590" s="16"/>
      <c r="BJ590" s="16"/>
      <c r="BK590" s="16"/>
      <c r="BL590" s="16"/>
      <c r="BM590" s="16"/>
      <c r="BN590" s="16"/>
      <c r="BO590" s="16"/>
      <c r="BP590" s="16"/>
      <c r="BQ590" s="16"/>
      <c r="BR590" s="16"/>
      <c r="BS590" s="16"/>
      <c r="BT590" s="16"/>
      <c r="BU590" s="16"/>
      <c r="BV590" s="16"/>
      <c r="BW590" s="16"/>
      <c r="BX590" s="16"/>
      <c r="BY590" s="16"/>
      <c r="BZ590" s="16"/>
      <c r="CA590" s="16"/>
      <c r="CB590" s="16"/>
      <c r="CC590" s="16"/>
      <c r="CD590" s="16"/>
      <c r="CE590" s="16"/>
      <c r="CF590" s="16"/>
      <c r="CG590" s="16"/>
      <c r="CH590" s="16"/>
      <c r="CI590" s="16"/>
      <c r="CJ590" s="16"/>
      <c r="CK590" s="16"/>
      <c r="CL590" s="16"/>
      <c r="CM590" s="16"/>
      <c r="CN590" s="16"/>
      <c r="CO590" s="16"/>
      <c r="CP590" s="16"/>
      <c r="CQ590" s="16"/>
      <c r="CR590" s="16"/>
      <c r="CS590" s="16"/>
      <c r="CT590" s="16"/>
      <c r="CU590" s="16"/>
      <c r="CV590" s="16"/>
      <c r="CW590" s="16"/>
      <c r="CX590" s="16"/>
      <c r="CY590" s="16"/>
      <c r="CZ590" s="16"/>
      <c r="DA590" s="16"/>
      <c r="DB590" s="16"/>
      <c r="DC590" s="16"/>
      <c r="DD590" s="16"/>
      <c r="DE590" s="16"/>
      <c r="DF590" s="16"/>
      <c r="DG590" s="16"/>
      <c r="DH590" s="16"/>
      <c r="DI590" s="16"/>
      <c r="DJ590" s="16"/>
      <c r="DK590" s="16"/>
      <c r="DL590" s="16"/>
      <c r="DM590" s="16"/>
      <c r="DN590" s="16"/>
      <c r="DO590" s="16"/>
      <c r="DP590" s="16"/>
      <c r="DQ590" s="16"/>
      <c r="DR590" s="16"/>
      <c r="DS590" s="16"/>
      <c r="DT590" s="16"/>
      <c r="DU590" s="16"/>
      <c r="DV590" s="16"/>
      <c r="DW590" s="16"/>
      <c r="DX590" s="16"/>
      <c r="DY590" s="16"/>
      <c r="DZ590" s="16"/>
      <c r="EA590" s="16"/>
      <c r="EB590" s="16"/>
      <c r="EC590" s="16"/>
      <c r="ED590" s="16"/>
      <c r="EE590" s="16"/>
      <c r="EF590" s="16"/>
      <c r="EG590" s="16"/>
      <c r="EH590" s="16"/>
      <c r="EI590" s="16"/>
      <c r="EJ590" s="16"/>
      <c r="EK590" s="16"/>
      <c r="EL590" s="16"/>
      <c r="EM590" s="16"/>
      <c r="EN590" s="16"/>
      <c r="EO590" s="16"/>
      <c r="EP590" s="16"/>
      <c r="EQ590" s="16"/>
      <c r="ER590" s="16"/>
      <c r="ES590" s="16"/>
      <c r="ET590" s="16"/>
      <c r="EU590" s="16"/>
      <c r="EV590" s="16"/>
      <c r="EW590" s="16"/>
      <c r="EX590" s="16"/>
      <c r="EY590" s="16"/>
      <c r="EZ590" s="16"/>
      <c r="FA590" s="16"/>
      <c r="FB590" s="16"/>
      <c r="FC590" s="16"/>
      <c r="FD590" s="16"/>
      <c r="FE590" s="16"/>
      <c r="FF590" s="16"/>
      <c r="FG590" s="16"/>
      <c r="FH590" s="16"/>
      <c r="FI590" s="16"/>
      <c r="FJ590" s="16"/>
      <c r="FK590" s="16"/>
      <c r="FL590" s="16"/>
      <c r="FM590" s="16"/>
      <c r="FN590" s="16"/>
      <c r="FO590" s="16"/>
      <c r="FP590" s="16"/>
      <c r="FQ590" s="16"/>
      <c r="FR590" s="16"/>
      <c r="FS590" s="16"/>
      <c r="FT590" s="16"/>
      <c r="FU590" s="16"/>
      <c r="FV590" s="16"/>
      <c r="FW590" s="16"/>
      <c r="FX590" s="16"/>
      <c r="FY590" s="16"/>
      <c r="FZ590" s="16"/>
      <c r="GA590" s="16"/>
      <c r="GB590" s="16"/>
      <c r="GC590" s="16"/>
      <c r="GD590" s="16"/>
      <c r="GE590" s="16"/>
      <c r="GF590" s="16"/>
      <c r="GG590" s="16"/>
      <c r="GH590" s="16"/>
      <c r="GI590" s="16"/>
      <c r="GJ590" s="16"/>
      <c r="GK590" s="16"/>
      <c r="GL590" s="16"/>
      <c r="GM590" s="16"/>
      <c r="GN590" s="16"/>
      <c r="GO590" s="16"/>
      <c r="GP590" s="16"/>
      <c r="GQ590" s="16"/>
      <c r="GR590" s="16"/>
      <c r="GS590" s="16"/>
      <c r="GT590" s="16"/>
      <c r="GU590" s="16"/>
      <c r="GV590" s="16"/>
      <c r="GW590" s="16"/>
      <c r="GX590" s="16"/>
      <c r="GY590" s="16"/>
      <c r="GZ590" s="16"/>
      <c r="HA590" s="16"/>
      <c r="HB590" s="16"/>
      <c r="HC590" s="16"/>
      <c r="HD590" s="16"/>
      <c r="HE590" s="16"/>
      <c r="HF590" s="16"/>
      <c r="HG590" s="16"/>
      <c r="HH590" s="16"/>
      <c r="HI590" s="16"/>
      <c r="HJ590" s="16"/>
      <c r="HK590" s="16"/>
      <c r="HL590" s="16"/>
      <c r="HM590" s="16"/>
      <c r="HN590" s="16"/>
      <c r="HO590" s="16"/>
      <c r="HP590" s="16"/>
      <c r="HQ590" s="16"/>
      <c r="HR590" s="16"/>
      <c r="HS590" s="16"/>
      <c r="HT590" s="16"/>
      <c r="HU590" s="16"/>
      <c r="HV590" s="16"/>
      <c r="HW590" s="16"/>
      <c r="HX590" s="16"/>
      <c r="HY590" s="16"/>
      <c r="HZ590" s="16"/>
      <c r="IA590" s="16"/>
      <c r="IB590" s="16"/>
      <c r="IC590" s="16"/>
      <c r="ID590" s="16"/>
      <c r="IE590" s="16"/>
      <c r="IF590" s="16"/>
      <c r="IG590" s="16"/>
      <c r="IH590" s="16"/>
      <c r="II590" s="16"/>
      <c r="IJ590" s="16"/>
      <c r="IK590" s="16"/>
      <c r="IL590" s="16"/>
      <c r="IM590" s="16"/>
      <c r="IN590" s="16"/>
      <c r="IO590" s="16"/>
      <c r="IP590" s="16"/>
      <c r="IQ590" s="16"/>
      <c r="IR590" s="16"/>
      <c r="IS590" s="16"/>
      <c r="IT590" s="16"/>
      <c r="IU590" s="16"/>
      <c r="IV590" s="16"/>
      <c r="IW590" s="16"/>
      <c r="IX590" s="16"/>
      <c r="IY590" s="16"/>
      <c r="IZ590" s="16"/>
      <c r="JA590" s="16"/>
      <c r="JB590" s="16"/>
      <c r="JC590" s="16"/>
      <c r="JD590" s="16"/>
      <c r="JE590" s="16"/>
      <c r="JF590" s="16"/>
      <c r="JG590" s="16"/>
      <c r="JH590" s="16"/>
      <c r="JI590" s="16"/>
      <c r="JJ590" s="16"/>
      <c r="JK590" s="16"/>
      <c r="JL590" s="16"/>
      <c r="JM590" s="16"/>
      <c r="JN590" s="16"/>
      <c r="JO590" s="16"/>
      <c r="JP590" s="16"/>
      <c r="JQ590" s="16"/>
      <c r="JR590" s="16"/>
      <c r="JS590" s="16"/>
      <c r="JT590" s="16"/>
      <c r="JU590" s="16"/>
      <c r="JV590" s="16"/>
      <c r="JW590" s="16"/>
      <c r="JX590" s="16"/>
      <c r="JY590" s="16"/>
      <c r="JZ590" s="16"/>
      <c r="KA590" s="16"/>
      <c r="KB590" s="16"/>
      <c r="KC590" s="16"/>
      <c r="KD590" s="16"/>
      <c r="KE590" s="16"/>
      <c r="KF590" s="16"/>
      <c r="KG590" s="16"/>
      <c r="KH590" s="16"/>
      <c r="KI590" s="16"/>
      <c r="KJ590" s="16"/>
      <c r="KK590" s="16"/>
      <c r="KL590" s="16"/>
      <c r="KM590" s="16"/>
      <c r="KN590" s="16"/>
      <c r="KO590" s="16"/>
      <c r="KP590" s="16"/>
      <c r="KQ590" s="16"/>
      <c r="KR590" s="16"/>
      <c r="KS590" s="16"/>
      <c r="KT590" s="16"/>
      <c r="KU590" s="16"/>
      <c r="KV590" s="16"/>
      <c r="KW590" s="16"/>
      <c r="KX590" s="16"/>
      <c r="KY590" s="16"/>
      <c r="KZ590" s="16"/>
      <c r="LA590" s="16"/>
      <c r="LB590" s="16"/>
      <c r="LC590" s="16"/>
      <c r="LD590" s="16"/>
      <c r="LE590" s="16"/>
      <c r="LF590" s="16"/>
      <c r="LG590" s="16"/>
      <c r="LH590" s="16"/>
      <c r="LI590" s="16"/>
      <c r="LJ590" s="16"/>
      <c r="LK590" s="16"/>
      <c r="LL590" s="16"/>
      <c r="LM590" s="16"/>
      <c r="LN590" s="16"/>
      <c r="LO590" s="16"/>
      <c r="LP590" s="16"/>
      <c r="LQ590" s="16"/>
      <c r="LR590" s="16"/>
      <c r="LS590" s="16"/>
      <c r="LT590" s="16"/>
      <c r="LU590" s="16"/>
      <c r="LV590" s="16"/>
      <c r="LW590" s="16"/>
      <c r="LX590" s="16"/>
      <c r="LY590" s="16"/>
      <c r="LZ590" s="16"/>
      <c r="MA590" s="16"/>
      <c r="MB590" s="16"/>
      <c r="MC590" s="16"/>
      <c r="MD590" s="16"/>
      <c r="ME590" s="16"/>
      <c r="MF590" s="16"/>
      <c r="MG590" s="16"/>
      <c r="MH590" s="16"/>
      <c r="MI590" s="16"/>
      <c r="MJ590" s="16"/>
      <c r="MK590" s="16"/>
      <c r="ML590" s="16"/>
      <c r="MM590" s="16"/>
      <c r="MN590" s="16"/>
      <c r="MO590" s="16"/>
      <c r="MP590" s="16"/>
      <c r="MQ590" s="16"/>
      <c r="MR590" s="16"/>
      <c r="MS590" s="16"/>
      <c r="MT590" s="16"/>
      <c r="MU590" s="16"/>
      <c r="MV590" s="16"/>
      <c r="MW590" s="16"/>
      <c r="MX590" s="16"/>
      <c r="MY590" s="16"/>
      <c r="MZ590" s="16"/>
      <c r="NA590" s="16"/>
      <c r="NB590" s="16"/>
      <c r="NC590" s="16"/>
      <c r="ND590" s="16"/>
      <c r="NE590" s="16"/>
      <c r="NF590" s="16"/>
      <c r="NG590" s="16"/>
      <c r="NH590" s="16"/>
      <c r="NI590" s="16"/>
      <c r="NJ590" s="16"/>
      <c r="NK590" s="16"/>
      <c r="NL590" s="16"/>
      <c r="NM590" s="16"/>
      <c r="NN590" s="16"/>
      <c r="NO590" s="16"/>
      <c r="NP590" s="16"/>
      <c r="NQ590" s="16"/>
      <c r="NR590" s="16"/>
      <c r="NS590" s="16"/>
      <c r="NT590" s="16"/>
      <c r="NU590" s="16"/>
      <c r="NV590" s="16"/>
      <c r="NW590" s="16"/>
      <c r="NX590" s="16"/>
      <c r="NY590" s="16"/>
      <c r="NZ590" s="16"/>
      <c r="OA590" s="16"/>
      <c r="OB590" s="16"/>
      <c r="OC590" s="16"/>
      <c r="OD590" s="16"/>
      <c r="OE590" s="16"/>
      <c r="OF590" s="16"/>
      <c r="OG590" s="16"/>
      <c r="OH590" s="16"/>
      <c r="OI590" s="16"/>
      <c r="OJ590" s="16"/>
      <c r="OK590" s="16"/>
      <c r="OL590" s="16"/>
      <c r="OM590" s="16"/>
      <c r="ON590" s="16"/>
      <c r="OO590" s="16"/>
      <c r="OP590" s="16"/>
      <c r="OQ590" s="16"/>
      <c r="OR590" s="16"/>
      <c r="OS590" s="16"/>
      <c r="OT590" s="16"/>
      <c r="OU590" s="16"/>
      <c r="OV590" s="16"/>
      <c r="OW590" s="16"/>
      <c r="OX590" s="16"/>
      <c r="OY590" s="16"/>
      <c r="OZ590" s="16"/>
      <c r="PA590" s="16"/>
      <c r="PB590" s="16"/>
      <c r="PC590" s="16"/>
      <c r="PD590" s="16"/>
      <c r="PE590" s="16"/>
      <c r="PF590" s="16"/>
      <c r="PG590" s="16"/>
      <c r="PH590" s="16"/>
      <c r="PI590" s="16"/>
      <c r="PJ590" s="16"/>
      <c r="PK590" s="16"/>
      <c r="PL590" s="16"/>
      <c r="PM590" s="16"/>
      <c r="PN590" s="16"/>
      <c r="PO590" s="16"/>
      <c r="PP590" s="16"/>
      <c r="PQ590" s="16"/>
      <c r="PR590" s="16"/>
      <c r="PS590" s="16"/>
      <c r="PT590" s="16"/>
      <c r="PU590" s="16"/>
      <c r="PV590" s="16"/>
      <c r="PW590" s="16"/>
      <c r="PX590" s="16"/>
      <c r="PY590" s="16"/>
      <c r="PZ590" s="16"/>
      <c r="QA590" s="16"/>
      <c r="QB590" s="16"/>
      <c r="QC590" s="16"/>
      <c r="QD590" s="16"/>
      <c r="QE590" s="16"/>
      <c r="QF590" s="16"/>
      <c r="QG590" s="16"/>
      <c r="QH590" s="16"/>
      <c r="QI590" s="16"/>
      <c r="QJ590" s="16"/>
      <c r="QK590" s="16"/>
      <c r="QL590" s="16"/>
      <c r="QM590" s="16"/>
      <c r="QN590" s="16"/>
      <c r="QO590" s="16"/>
      <c r="QP590" s="16"/>
      <c r="QQ590" s="16"/>
      <c r="QR590" s="16"/>
      <c r="QS590" s="16"/>
      <c r="QT590" s="16"/>
      <c r="QU590" s="16"/>
      <c r="QV590" s="16"/>
      <c r="QW590" s="16"/>
      <c r="QX590" s="16"/>
      <c r="QY590" s="16"/>
      <c r="QZ590" s="16"/>
      <c r="RA590" s="16"/>
      <c r="RB590" s="16"/>
      <c r="RC590" s="16"/>
      <c r="RD590" s="16"/>
      <c r="RE590" s="16"/>
      <c r="RF590" s="16"/>
      <c r="RG590" s="16"/>
      <c r="RH590" s="16"/>
      <c r="RI590" s="16"/>
      <c r="RJ590" s="16"/>
    </row>
    <row r="591" spans="32:478" x14ac:dyDescent="0.25">
      <c r="AF591" s="16"/>
      <c r="AG591" s="16"/>
      <c r="AH591" s="16"/>
      <c r="AI591" s="16"/>
      <c r="AJ591" s="16"/>
      <c r="AK591" s="16"/>
      <c r="AL591" s="16"/>
      <c r="AM591" s="16"/>
      <c r="AN591" s="16"/>
      <c r="AO591" s="16"/>
      <c r="AP591" s="16"/>
      <c r="AQ591" s="16"/>
      <c r="AR591" s="16"/>
      <c r="AS591" s="16"/>
      <c r="AT591" s="16"/>
      <c r="AU591" s="16"/>
      <c r="AV591" s="16"/>
      <c r="AW591" s="16"/>
      <c r="AX591" s="16"/>
      <c r="AY591" s="16"/>
      <c r="AZ591" s="16"/>
      <c r="BA591" s="16"/>
      <c r="BB591" s="16"/>
      <c r="BC591" s="16"/>
      <c r="BD591" s="16"/>
      <c r="BE591" s="16"/>
      <c r="BF591" s="16"/>
      <c r="BG591" s="16"/>
      <c r="BH591" s="16"/>
      <c r="BI591" s="16"/>
      <c r="BJ591" s="16"/>
      <c r="BK591" s="16"/>
      <c r="BL591" s="16"/>
      <c r="BM591" s="16"/>
      <c r="BN591" s="16"/>
      <c r="BO591" s="16"/>
      <c r="BP591" s="16"/>
      <c r="BQ591" s="16"/>
      <c r="BR591" s="16"/>
      <c r="BS591" s="16"/>
      <c r="BT591" s="16"/>
      <c r="BU591" s="16"/>
      <c r="BV591" s="16"/>
      <c r="BW591" s="16"/>
      <c r="BX591" s="16"/>
      <c r="BY591" s="16"/>
      <c r="BZ591" s="16"/>
      <c r="CA591" s="16"/>
      <c r="CB591" s="16"/>
      <c r="CC591" s="16"/>
      <c r="CD591" s="16"/>
      <c r="CE591" s="16"/>
      <c r="CF591" s="16"/>
      <c r="CG591" s="16"/>
      <c r="CH591" s="16"/>
      <c r="CI591" s="16"/>
      <c r="CJ591" s="16"/>
      <c r="CK591" s="16"/>
      <c r="CL591" s="16"/>
      <c r="CM591" s="16"/>
      <c r="CN591" s="16"/>
      <c r="CO591" s="16"/>
      <c r="CP591" s="16"/>
      <c r="CQ591" s="16"/>
      <c r="CR591" s="16"/>
      <c r="CS591" s="16"/>
      <c r="CT591" s="16"/>
      <c r="CU591" s="16"/>
      <c r="CV591" s="16"/>
      <c r="CW591" s="16"/>
      <c r="CX591" s="16"/>
      <c r="CY591" s="16"/>
      <c r="CZ591" s="16"/>
      <c r="DA591" s="16"/>
      <c r="DB591" s="16"/>
      <c r="DC591" s="16"/>
      <c r="DD591" s="16"/>
      <c r="DE591" s="16"/>
      <c r="DF591" s="16"/>
      <c r="DG591" s="16"/>
      <c r="DH591" s="16"/>
      <c r="DI591" s="16"/>
      <c r="DJ591" s="16"/>
      <c r="DK591" s="16"/>
      <c r="DL591" s="16"/>
      <c r="DM591" s="16"/>
      <c r="DN591" s="16"/>
      <c r="DO591" s="16"/>
      <c r="DP591" s="16"/>
      <c r="DQ591" s="16"/>
      <c r="DR591" s="16"/>
      <c r="DS591" s="16"/>
      <c r="DT591" s="16"/>
      <c r="DU591" s="16"/>
      <c r="DV591" s="16"/>
      <c r="DW591" s="16"/>
      <c r="DX591" s="16"/>
      <c r="DY591" s="16"/>
      <c r="DZ591" s="16"/>
      <c r="EA591" s="16"/>
      <c r="EB591" s="16"/>
      <c r="EC591" s="16"/>
      <c r="ED591" s="16"/>
      <c r="EE591" s="16"/>
      <c r="EF591" s="16"/>
      <c r="EG591" s="16"/>
      <c r="EH591" s="16"/>
      <c r="EI591" s="16"/>
      <c r="EJ591" s="16"/>
      <c r="EK591" s="16"/>
      <c r="EL591" s="16"/>
      <c r="EM591" s="16"/>
      <c r="EN591" s="16"/>
      <c r="EO591" s="16"/>
      <c r="EP591" s="16"/>
      <c r="EQ591" s="16"/>
      <c r="ER591" s="16"/>
      <c r="ES591" s="16"/>
      <c r="ET591" s="16"/>
      <c r="EU591" s="16"/>
      <c r="EV591" s="16"/>
      <c r="EW591" s="16"/>
      <c r="EX591" s="16"/>
      <c r="EY591" s="16"/>
      <c r="EZ591" s="16"/>
      <c r="FA591" s="16"/>
      <c r="FB591" s="16"/>
      <c r="FC591" s="16"/>
      <c r="FD591" s="16"/>
      <c r="FE591" s="16"/>
      <c r="FF591" s="16"/>
      <c r="FG591" s="16"/>
      <c r="FH591" s="16"/>
      <c r="FI591" s="16"/>
      <c r="FJ591" s="16"/>
      <c r="FK591" s="16"/>
      <c r="FL591" s="16"/>
      <c r="FM591" s="16"/>
      <c r="FN591" s="16"/>
      <c r="FO591" s="16"/>
      <c r="FP591" s="16"/>
      <c r="FQ591" s="16"/>
      <c r="FR591" s="16"/>
      <c r="FS591" s="16"/>
      <c r="FT591" s="16"/>
      <c r="FU591" s="16"/>
      <c r="FV591" s="16"/>
      <c r="FW591" s="16"/>
      <c r="FX591" s="16"/>
      <c r="FY591" s="16"/>
      <c r="FZ591" s="16"/>
      <c r="GA591" s="16"/>
      <c r="GB591" s="16"/>
      <c r="GC591" s="16"/>
      <c r="GD591" s="16"/>
      <c r="GE591" s="16"/>
      <c r="GF591" s="16"/>
      <c r="GG591" s="16"/>
      <c r="GH591" s="16"/>
      <c r="GI591" s="16"/>
      <c r="GJ591" s="16"/>
      <c r="GK591" s="16"/>
      <c r="GL591" s="16"/>
      <c r="GM591" s="16"/>
      <c r="GN591" s="16"/>
      <c r="GO591" s="16"/>
      <c r="GP591" s="16"/>
      <c r="GQ591" s="16"/>
      <c r="GR591" s="16"/>
      <c r="GS591" s="16"/>
      <c r="GT591" s="16"/>
      <c r="GU591" s="16"/>
      <c r="GV591" s="16"/>
      <c r="GW591" s="16"/>
      <c r="GX591" s="16"/>
      <c r="GY591" s="16"/>
      <c r="GZ591" s="16"/>
      <c r="HA591" s="16"/>
      <c r="HB591" s="16"/>
      <c r="HC591" s="16"/>
      <c r="HD591" s="16"/>
      <c r="HE591" s="16"/>
      <c r="HF591" s="16"/>
      <c r="HG591" s="16"/>
      <c r="HH591" s="16"/>
      <c r="HI591" s="16"/>
      <c r="HJ591" s="16"/>
      <c r="HK591" s="16"/>
      <c r="HL591" s="16"/>
      <c r="HM591" s="16"/>
      <c r="HN591" s="16"/>
      <c r="HO591" s="16"/>
      <c r="HP591" s="16"/>
      <c r="HQ591" s="16"/>
      <c r="HR591" s="16"/>
      <c r="HS591" s="16"/>
      <c r="HT591" s="16"/>
      <c r="HU591" s="16"/>
      <c r="HV591" s="16"/>
      <c r="HW591" s="16"/>
      <c r="HX591" s="16"/>
      <c r="HY591" s="16"/>
      <c r="HZ591" s="16"/>
      <c r="IA591" s="16"/>
      <c r="IB591" s="16"/>
      <c r="IC591" s="16"/>
      <c r="ID591" s="16"/>
      <c r="IE591" s="16"/>
      <c r="IF591" s="16"/>
      <c r="IG591" s="16"/>
      <c r="IH591" s="16"/>
      <c r="II591" s="16"/>
      <c r="IJ591" s="16"/>
      <c r="IK591" s="16"/>
      <c r="IL591" s="16"/>
      <c r="IM591" s="16"/>
      <c r="IN591" s="16"/>
      <c r="IO591" s="16"/>
      <c r="IP591" s="16"/>
      <c r="IQ591" s="16"/>
      <c r="IR591" s="16"/>
      <c r="IS591" s="16"/>
      <c r="IT591" s="16"/>
      <c r="IU591" s="16"/>
      <c r="IV591" s="16"/>
      <c r="IW591" s="16"/>
      <c r="IX591" s="16"/>
      <c r="IY591" s="16"/>
      <c r="IZ591" s="16"/>
      <c r="JA591" s="16"/>
      <c r="JB591" s="16"/>
      <c r="JC591" s="16"/>
      <c r="JD591" s="16"/>
      <c r="JE591" s="16"/>
      <c r="JF591" s="16"/>
      <c r="JG591" s="16"/>
      <c r="JH591" s="16"/>
      <c r="JI591" s="16"/>
      <c r="JJ591" s="16"/>
      <c r="JK591" s="16"/>
      <c r="JL591" s="16"/>
      <c r="JM591" s="16"/>
      <c r="JN591" s="16"/>
      <c r="JO591" s="16"/>
      <c r="JP591" s="16"/>
      <c r="JQ591" s="16"/>
      <c r="JR591" s="16"/>
      <c r="JS591" s="16"/>
      <c r="JT591" s="16"/>
      <c r="JU591" s="16"/>
      <c r="JV591" s="16"/>
      <c r="JW591" s="16"/>
      <c r="JX591" s="16"/>
      <c r="JY591" s="16"/>
      <c r="JZ591" s="16"/>
      <c r="KA591" s="16"/>
      <c r="KB591" s="16"/>
      <c r="KC591" s="16"/>
      <c r="KD591" s="16"/>
      <c r="KE591" s="16"/>
      <c r="KF591" s="16"/>
      <c r="KG591" s="16"/>
      <c r="KH591" s="16"/>
      <c r="KI591" s="16"/>
      <c r="KJ591" s="16"/>
      <c r="KK591" s="16"/>
      <c r="KL591" s="16"/>
      <c r="KM591" s="16"/>
      <c r="KN591" s="16"/>
      <c r="KO591" s="16"/>
      <c r="KP591" s="16"/>
      <c r="KQ591" s="16"/>
      <c r="KR591" s="16"/>
      <c r="KS591" s="16"/>
      <c r="KT591" s="16"/>
      <c r="KU591" s="16"/>
      <c r="KV591" s="16"/>
      <c r="KW591" s="16"/>
      <c r="KX591" s="16"/>
      <c r="KY591" s="16"/>
      <c r="KZ591" s="16"/>
      <c r="LA591" s="16"/>
      <c r="LB591" s="16"/>
      <c r="LC591" s="16"/>
      <c r="LD591" s="16"/>
      <c r="LE591" s="16"/>
      <c r="LF591" s="16"/>
      <c r="LG591" s="16"/>
      <c r="LH591" s="16"/>
      <c r="LI591" s="16"/>
      <c r="LJ591" s="16"/>
      <c r="LK591" s="16"/>
      <c r="LL591" s="16"/>
      <c r="LM591" s="16"/>
      <c r="LN591" s="16"/>
      <c r="LO591" s="16"/>
      <c r="LP591" s="16"/>
      <c r="LQ591" s="16"/>
      <c r="LR591" s="16"/>
      <c r="LS591" s="16"/>
      <c r="LT591" s="16"/>
      <c r="LU591" s="16"/>
      <c r="LV591" s="16"/>
      <c r="LW591" s="16"/>
      <c r="LX591" s="16"/>
      <c r="LY591" s="16"/>
      <c r="LZ591" s="16"/>
      <c r="MA591" s="16"/>
      <c r="MB591" s="16"/>
      <c r="MC591" s="16"/>
      <c r="MD591" s="16"/>
      <c r="ME591" s="16"/>
      <c r="MF591" s="16"/>
      <c r="MG591" s="16"/>
      <c r="MH591" s="16"/>
      <c r="MI591" s="16"/>
      <c r="MJ591" s="16"/>
      <c r="MK591" s="16"/>
      <c r="ML591" s="16"/>
      <c r="MM591" s="16"/>
      <c r="MN591" s="16"/>
      <c r="MO591" s="16"/>
      <c r="MP591" s="16"/>
      <c r="MQ591" s="16"/>
      <c r="MR591" s="16"/>
      <c r="MS591" s="16"/>
      <c r="MT591" s="16"/>
      <c r="MU591" s="16"/>
      <c r="MV591" s="16"/>
      <c r="MW591" s="16"/>
      <c r="MX591" s="16"/>
      <c r="MY591" s="16"/>
      <c r="MZ591" s="16"/>
      <c r="NA591" s="16"/>
      <c r="NB591" s="16"/>
      <c r="NC591" s="16"/>
      <c r="ND591" s="16"/>
      <c r="NE591" s="16"/>
      <c r="NF591" s="16"/>
      <c r="NG591" s="16"/>
      <c r="NH591" s="16"/>
      <c r="NI591" s="16"/>
      <c r="NJ591" s="16"/>
      <c r="NK591" s="16"/>
      <c r="NL591" s="16"/>
      <c r="NM591" s="16"/>
      <c r="NN591" s="16"/>
      <c r="NO591" s="16"/>
      <c r="NP591" s="16"/>
      <c r="NQ591" s="16"/>
      <c r="NR591" s="16"/>
      <c r="NS591" s="16"/>
      <c r="NT591" s="16"/>
      <c r="NU591" s="16"/>
      <c r="NV591" s="16"/>
      <c r="NW591" s="16"/>
      <c r="NX591" s="16"/>
      <c r="NY591" s="16"/>
      <c r="NZ591" s="16"/>
      <c r="OA591" s="16"/>
      <c r="OB591" s="16"/>
      <c r="OC591" s="16"/>
      <c r="OD591" s="16"/>
      <c r="OE591" s="16"/>
      <c r="OF591" s="16"/>
      <c r="OG591" s="16"/>
      <c r="OH591" s="16"/>
      <c r="OI591" s="16"/>
      <c r="OJ591" s="16"/>
      <c r="OK591" s="16"/>
      <c r="OL591" s="16"/>
      <c r="OM591" s="16"/>
      <c r="ON591" s="16"/>
      <c r="OO591" s="16"/>
      <c r="OP591" s="16"/>
      <c r="OQ591" s="16"/>
      <c r="OR591" s="16"/>
      <c r="OS591" s="16"/>
      <c r="OT591" s="16"/>
      <c r="OU591" s="16"/>
      <c r="OV591" s="16"/>
      <c r="OW591" s="16"/>
      <c r="OX591" s="16"/>
      <c r="OY591" s="16"/>
      <c r="OZ591" s="16"/>
      <c r="PA591" s="16"/>
      <c r="PB591" s="16"/>
      <c r="PC591" s="16"/>
      <c r="PD591" s="16"/>
      <c r="PE591" s="16"/>
      <c r="PF591" s="16"/>
      <c r="PG591" s="16"/>
      <c r="PH591" s="16"/>
      <c r="PI591" s="16"/>
      <c r="PJ591" s="16"/>
      <c r="PK591" s="16"/>
      <c r="PL591" s="16"/>
      <c r="PM591" s="16"/>
      <c r="PN591" s="16"/>
      <c r="PO591" s="16"/>
      <c r="PP591" s="16"/>
      <c r="PQ591" s="16"/>
      <c r="PR591" s="16"/>
      <c r="PS591" s="16"/>
      <c r="PT591" s="16"/>
      <c r="PU591" s="16"/>
      <c r="PV591" s="16"/>
      <c r="PW591" s="16"/>
      <c r="PX591" s="16"/>
      <c r="PY591" s="16"/>
      <c r="PZ591" s="16"/>
      <c r="QA591" s="16"/>
      <c r="QB591" s="16"/>
      <c r="QC591" s="16"/>
      <c r="QD591" s="16"/>
      <c r="QE591" s="16"/>
      <c r="QF591" s="16"/>
      <c r="QG591" s="16"/>
      <c r="QH591" s="16"/>
      <c r="QI591" s="16"/>
      <c r="QJ591" s="16"/>
      <c r="QK591" s="16"/>
      <c r="QL591" s="16"/>
      <c r="QM591" s="16"/>
      <c r="QN591" s="16"/>
      <c r="QO591" s="16"/>
      <c r="QP591" s="16"/>
      <c r="QQ591" s="16"/>
      <c r="QR591" s="16"/>
      <c r="QS591" s="16"/>
      <c r="QT591" s="16"/>
      <c r="QU591" s="16"/>
      <c r="QV591" s="16"/>
      <c r="QW591" s="16"/>
      <c r="QX591" s="16"/>
      <c r="QY591" s="16"/>
      <c r="QZ591" s="16"/>
      <c r="RA591" s="16"/>
      <c r="RB591" s="16"/>
      <c r="RC591" s="16"/>
      <c r="RD591" s="16"/>
      <c r="RE591" s="16"/>
      <c r="RF591" s="16"/>
      <c r="RG591" s="16"/>
      <c r="RH591" s="16"/>
      <c r="RI591" s="16"/>
      <c r="RJ591" s="16"/>
    </row>
    <row r="592" spans="32:478" x14ac:dyDescent="0.25">
      <c r="AF592" s="16"/>
      <c r="AG592" s="16"/>
      <c r="AH592" s="16"/>
      <c r="AI592" s="16"/>
      <c r="AJ592" s="16"/>
      <c r="AK592" s="16"/>
      <c r="AL592" s="16"/>
      <c r="AM592" s="16"/>
      <c r="AN592" s="16"/>
      <c r="AO592" s="16"/>
      <c r="AP592" s="16"/>
      <c r="AQ592" s="16"/>
      <c r="AR592" s="16"/>
      <c r="AS592" s="16"/>
      <c r="AT592" s="16"/>
      <c r="AU592" s="16"/>
      <c r="AV592" s="16"/>
      <c r="AW592" s="16"/>
      <c r="AX592" s="16"/>
      <c r="AY592" s="16"/>
      <c r="AZ592" s="16"/>
      <c r="BA592" s="16"/>
      <c r="BB592" s="16"/>
      <c r="BC592" s="16"/>
      <c r="BD592" s="16"/>
      <c r="BE592" s="16"/>
      <c r="BF592" s="16"/>
      <c r="BG592" s="16"/>
      <c r="BH592" s="16"/>
      <c r="BI592" s="16"/>
      <c r="BJ592" s="16"/>
      <c r="BK592" s="16"/>
      <c r="BL592" s="16"/>
      <c r="BM592" s="16"/>
      <c r="BN592" s="16"/>
      <c r="BO592" s="16"/>
      <c r="BP592" s="16"/>
      <c r="BQ592" s="16"/>
      <c r="BR592" s="16"/>
      <c r="BS592" s="16"/>
      <c r="BT592" s="16"/>
      <c r="BU592" s="16"/>
      <c r="BV592" s="16"/>
      <c r="BW592" s="16"/>
      <c r="BX592" s="16"/>
      <c r="BY592" s="16"/>
      <c r="BZ592" s="16"/>
      <c r="CA592" s="16"/>
      <c r="CB592" s="16"/>
      <c r="CC592" s="16"/>
      <c r="CD592" s="16"/>
      <c r="CE592" s="16"/>
      <c r="CF592" s="16"/>
      <c r="CG592" s="16"/>
      <c r="CH592" s="16"/>
      <c r="CI592" s="16"/>
      <c r="CJ592" s="16"/>
      <c r="CK592" s="16"/>
      <c r="CL592" s="16"/>
      <c r="CM592" s="16"/>
      <c r="CN592" s="16"/>
      <c r="CO592" s="16"/>
      <c r="CP592" s="16"/>
      <c r="CQ592" s="16"/>
      <c r="CR592" s="16"/>
      <c r="CS592" s="16"/>
      <c r="CT592" s="16"/>
      <c r="CU592" s="16"/>
      <c r="CV592" s="16"/>
      <c r="CW592" s="16"/>
      <c r="CX592" s="16"/>
      <c r="CY592" s="16"/>
      <c r="CZ592" s="16"/>
      <c r="DA592" s="16"/>
      <c r="DB592" s="16"/>
      <c r="DC592" s="16"/>
      <c r="DD592" s="16"/>
      <c r="DE592" s="16"/>
      <c r="DF592" s="16"/>
      <c r="DG592" s="16"/>
      <c r="DH592" s="16"/>
      <c r="DI592" s="16"/>
      <c r="DJ592" s="16"/>
      <c r="DK592" s="16"/>
      <c r="DL592" s="16"/>
      <c r="DM592" s="16"/>
      <c r="DN592" s="16"/>
      <c r="DO592" s="16"/>
      <c r="DP592" s="16"/>
      <c r="DQ592" s="16"/>
      <c r="DR592" s="16"/>
      <c r="DS592" s="16"/>
      <c r="DT592" s="16"/>
      <c r="DU592" s="16"/>
      <c r="DV592" s="16"/>
      <c r="DW592" s="16"/>
      <c r="DX592" s="16"/>
      <c r="DY592" s="16"/>
      <c r="DZ592" s="16"/>
      <c r="EA592" s="16"/>
      <c r="EB592" s="16"/>
      <c r="EC592" s="16"/>
      <c r="ED592" s="16"/>
      <c r="EE592" s="16"/>
      <c r="EF592" s="16"/>
      <c r="EG592" s="16"/>
      <c r="EH592" s="16"/>
      <c r="EI592" s="16"/>
      <c r="EJ592" s="16"/>
      <c r="EK592" s="16"/>
      <c r="EL592" s="16"/>
      <c r="EM592" s="16"/>
      <c r="EN592" s="16"/>
      <c r="EO592" s="16"/>
      <c r="EP592" s="16"/>
      <c r="EQ592" s="16"/>
      <c r="ER592" s="16"/>
      <c r="ES592" s="16"/>
      <c r="ET592" s="16"/>
      <c r="EU592" s="16"/>
      <c r="EV592" s="16"/>
      <c r="EW592" s="16"/>
      <c r="EX592" s="16"/>
      <c r="EY592" s="16"/>
      <c r="EZ592" s="16"/>
      <c r="FA592" s="16"/>
      <c r="FB592" s="16"/>
      <c r="FC592" s="16"/>
      <c r="FD592" s="16"/>
      <c r="FE592" s="16"/>
      <c r="FF592" s="16"/>
      <c r="FG592" s="16"/>
      <c r="FH592" s="16"/>
      <c r="FI592" s="16"/>
      <c r="FJ592" s="16"/>
      <c r="FK592" s="16"/>
      <c r="FL592" s="16"/>
      <c r="FM592" s="16"/>
      <c r="FN592" s="16"/>
      <c r="FO592" s="16"/>
      <c r="FP592" s="16"/>
      <c r="FQ592" s="16"/>
      <c r="FR592" s="16"/>
      <c r="FS592" s="16"/>
      <c r="FT592" s="16"/>
      <c r="FU592" s="16"/>
      <c r="FV592" s="16"/>
      <c r="FW592" s="16"/>
      <c r="FX592" s="16"/>
      <c r="FY592" s="16"/>
      <c r="FZ592" s="16"/>
      <c r="GA592" s="16"/>
      <c r="GB592" s="16"/>
      <c r="GC592" s="16"/>
      <c r="GD592" s="16"/>
      <c r="GE592" s="16"/>
      <c r="GF592" s="16"/>
      <c r="GG592" s="16"/>
      <c r="GH592" s="16"/>
      <c r="GI592" s="16"/>
      <c r="GJ592" s="16"/>
      <c r="GK592" s="16"/>
      <c r="GL592" s="16"/>
      <c r="GM592" s="16"/>
      <c r="GN592" s="16"/>
      <c r="GO592" s="16"/>
      <c r="GP592" s="16"/>
      <c r="GQ592" s="16"/>
      <c r="GR592" s="16"/>
      <c r="GS592" s="16"/>
      <c r="GT592" s="16"/>
      <c r="GU592" s="16"/>
      <c r="GV592" s="16"/>
      <c r="GW592" s="16"/>
      <c r="GX592" s="16"/>
      <c r="GY592" s="16"/>
      <c r="GZ592" s="16"/>
      <c r="HA592" s="16"/>
      <c r="HB592" s="16"/>
      <c r="HC592" s="16"/>
      <c r="HD592" s="16"/>
      <c r="HE592" s="16"/>
      <c r="HF592" s="16"/>
      <c r="HG592" s="16"/>
      <c r="HH592" s="16"/>
      <c r="HI592" s="16"/>
      <c r="HJ592" s="16"/>
      <c r="HK592" s="16"/>
      <c r="HL592" s="16"/>
      <c r="HM592" s="16"/>
      <c r="HN592" s="16"/>
      <c r="HO592" s="16"/>
      <c r="HP592" s="16"/>
      <c r="HQ592" s="16"/>
      <c r="HR592" s="16"/>
      <c r="HS592" s="16"/>
      <c r="HT592" s="16"/>
      <c r="HU592" s="16"/>
      <c r="HV592" s="16"/>
      <c r="HW592" s="16"/>
      <c r="HX592" s="16"/>
      <c r="HY592" s="16"/>
      <c r="HZ592" s="16"/>
      <c r="IA592" s="16"/>
      <c r="IB592" s="16"/>
      <c r="IC592" s="16"/>
      <c r="ID592" s="16"/>
      <c r="IE592" s="16"/>
      <c r="IF592" s="16"/>
      <c r="IG592" s="16"/>
      <c r="IH592" s="16"/>
      <c r="II592" s="16"/>
      <c r="IJ592" s="16"/>
      <c r="IK592" s="16"/>
      <c r="IL592" s="16"/>
      <c r="IM592" s="16"/>
      <c r="IN592" s="16"/>
      <c r="IO592" s="16"/>
      <c r="IP592" s="16"/>
      <c r="IQ592" s="16"/>
      <c r="IR592" s="16"/>
      <c r="IS592" s="16"/>
      <c r="IT592" s="16"/>
      <c r="IU592" s="16"/>
      <c r="IV592" s="16"/>
      <c r="IW592" s="16"/>
      <c r="IX592" s="16"/>
      <c r="IY592" s="16"/>
      <c r="IZ592" s="16"/>
      <c r="JA592" s="16"/>
      <c r="JB592" s="16"/>
      <c r="JC592" s="16"/>
      <c r="JD592" s="16"/>
      <c r="JE592" s="16"/>
      <c r="JF592" s="16"/>
      <c r="JG592" s="16"/>
      <c r="JH592" s="16"/>
      <c r="JI592" s="16"/>
      <c r="JJ592" s="16"/>
      <c r="JK592" s="16"/>
      <c r="JL592" s="16"/>
      <c r="JM592" s="16"/>
      <c r="JN592" s="16"/>
      <c r="JO592" s="16"/>
      <c r="JP592" s="16"/>
      <c r="JQ592" s="16"/>
      <c r="JR592" s="16"/>
      <c r="JS592" s="16"/>
      <c r="JT592" s="16"/>
      <c r="JU592" s="16"/>
      <c r="JV592" s="16"/>
      <c r="JW592" s="16"/>
      <c r="JX592" s="16"/>
      <c r="JY592" s="16"/>
      <c r="JZ592" s="16"/>
      <c r="KA592" s="16"/>
      <c r="KB592" s="16"/>
      <c r="KC592" s="16"/>
      <c r="KD592" s="16"/>
      <c r="KE592" s="16"/>
      <c r="KF592" s="16"/>
      <c r="KG592" s="16"/>
      <c r="KH592" s="16"/>
      <c r="KI592" s="16"/>
      <c r="KJ592" s="16"/>
      <c r="KK592" s="16"/>
      <c r="KL592" s="16"/>
      <c r="KM592" s="16"/>
      <c r="KN592" s="16"/>
      <c r="KO592" s="16"/>
      <c r="KP592" s="16"/>
      <c r="KQ592" s="16"/>
      <c r="KR592" s="16"/>
      <c r="KS592" s="16"/>
      <c r="KT592" s="16"/>
      <c r="KU592" s="16"/>
      <c r="KV592" s="16"/>
      <c r="KW592" s="16"/>
      <c r="KX592" s="16"/>
      <c r="KY592" s="16"/>
      <c r="KZ592" s="16"/>
      <c r="LA592" s="16"/>
      <c r="LB592" s="16"/>
      <c r="LC592" s="16"/>
      <c r="LD592" s="16"/>
      <c r="LE592" s="16"/>
      <c r="LF592" s="16"/>
      <c r="LG592" s="16"/>
      <c r="LH592" s="16"/>
      <c r="LI592" s="16"/>
      <c r="LJ592" s="16"/>
      <c r="LK592" s="16"/>
      <c r="LL592" s="16"/>
      <c r="LM592" s="16"/>
      <c r="LN592" s="16"/>
      <c r="LO592" s="16"/>
      <c r="LP592" s="16"/>
      <c r="LQ592" s="16"/>
      <c r="LR592" s="16"/>
      <c r="LS592" s="16"/>
      <c r="LT592" s="16"/>
      <c r="LU592" s="16"/>
      <c r="LV592" s="16"/>
      <c r="LW592" s="16"/>
      <c r="LX592" s="16"/>
      <c r="LY592" s="16"/>
      <c r="LZ592" s="16"/>
      <c r="MA592" s="16"/>
      <c r="MB592" s="16"/>
      <c r="MC592" s="16"/>
      <c r="MD592" s="16"/>
      <c r="ME592" s="16"/>
      <c r="MF592" s="16"/>
      <c r="MG592" s="16"/>
      <c r="MH592" s="16"/>
      <c r="MI592" s="16"/>
      <c r="MJ592" s="16"/>
      <c r="MK592" s="16"/>
      <c r="ML592" s="16"/>
      <c r="MM592" s="16"/>
      <c r="MN592" s="16"/>
      <c r="MO592" s="16"/>
      <c r="MP592" s="16"/>
      <c r="MQ592" s="16"/>
      <c r="MR592" s="16"/>
      <c r="MS592" s="16"/>
      <c r="MT592" s="16"/>
      <c r="MU592" s="16"/>
      <c r="MV592" s="16"/>
      <c r="MW592" s="16"/>
      <c r="MX592" s="16"/>
      <c r="MY592" s="16"/>
      <c r="MZ592" s="16"/>
      <c r="NA592" s="16"/>
      <c r="NB592" s="16"/>
      <c r="NC592" s="16"/>
      <c r="ND592" s="16"/>
      <c r="NE592" s="16"/>
      <c r="NF592" s="16"/>
      <c r="NG592" s="16"/>
      <c r="NH592" s="16"/>
      <c r="NI592" s="16"/>
      <c r="NJ592" s="16"/>
      <c r="NK592" s="16"/>
      <c r="NL592" s="16"/>
      <c r="NM592" s="16"/>
      <c r="NN592" s="16"/>
      <c r="NO592" s="16"/>
      <c r="NP592" s="16"/>
      <c r="NQ592" s="16"/>
      <c r="NR592" s="16"/>
      <c r="NS592" s="16"/>
      <c r="NT592" s="16"/>
      <c r="NU592" s="16"/>
      <c r="NV592" s="16"/>
      <c r="NW592" s="16"/>
      <c r="NX592" s="16"/>
      <c r="NY592" s="16"/>
      <c r="NZ592" s="16"/>
      <c r="OA592" s="16"/>
      <c r="OB592" s="16"/>
      <c r="OC592" s="16"/>
      <c r="OD592" s="16"/>
      <c r="OE592" s="16"/>
      <c r="OF592" s="16"/>
      <c r="OG592" s="16"/>
      <c r="OH592" s="16"/>
      <c r="OI592" s="16"/>
      <c r="OJ592" s="16"/>
      <c r="OK592" s="16"/>
      <c r="OL592" s="16"/>
      <c r="OM592" s="16"/>
      <c r="ON592" s="16"/>
      <c r="OO592" s="16"/>
      <c r="OP592" s="16"/>
      <c r="OQ592" s="16"/>
      <c r="OR592" s="16"/>
      <c r="OS592" s="16"/>
      <c r="OT592" s="16"/>
      <c r="OU592" s="16"/>
      <c r="OV592" s="16"/>
      <c r="OW592" s="16"/>
      <c r="OX592" s="16"/>
      <c r="OY592" s="16"/>
      <c r="OZ592" s="16"/>
      <c r="PA592" s="16"/>
      <c r="PB592" s="16"/>
      <c r="PC592" s="16"/>
      <c r="PD592" s="16"/>
      <c r="PE592" s="16"/>
      <c r="PF592" s="16"/>
      <c r="PG592" s="16"/>
      <c r="PH592" s="16"/>
      <c r="PI592" s="16"/>
      <c r="PJ592" s="16"/>
      <c r="PK592" s="16"/>
      <c r="PL592" s="16"/>
      <c r="PM592" s="16"/>
      <c r="PN592" s="16"/>
      <c r="PO592" s="16"/>
      <c r="PP592" s="16"/>
      <c r="PQ592" s="16"/>
      <c r="PR592" s="16"/>
      <c r="PS592" s="16"/>
      <c r="PT592" s="16"/>
      <c r="PU592" s="16"/>
      <c r="PV592" s="16"/>
      <c r="PW592" s="16"/>
      <c r="PX592" s="16"/>
      <c r="PY592" s="16"/>
      <c r="PZ592" s="16"/>
      <c r="QA592" s="16"/>
      <c r="QB592" s="16"/>
      <c r="QC592" s="16"/>
      <c r="QD592" s="16"/>
      <c r="QE592" s="16"/>
      <c r="QF592" s="16"/>
      <c r="QG592" s="16"/>
      <c r="QH592" s="16"/>
      <c r="QI592" s="16"/>
      <c r="QJ592" s="16"/>
      <c r="QK592" s="16"/>
      <c r="QL592" s="16"/>
      <c r="QM592" s="16"/>
      <c r="QN592" s="16"/>
      <c r="QO592" s="16"/>
      <c r="QP592" s="16"/>
      <c r="QQ592" s="16"/>
      <c r="QR592" s="16"/>
      <c r="QS592" s="16"/>
      <c r="QT592" s="16"/>
      <c r="QU592" s="16"/>
      <c r="QV592" s="16"/>
      <c r="QW592" s="16"/>
      <c r="QX592" s="16"/>
      <c r="QY592" s="16"/>
      <c r="QZ592" s="16"/>
      <c r="RA592" s="16"/>
      <c r="RB592" s="16"/>
      <c r="RC592" s="16"/>
      <c r="RD592" s="16"/>
      <c r="RE592" s="16"/>
      <c r="RF592" s="16"/>
      <c r="RG592" s="16"/>
      <c r="RH592" s="16"/>
      <c r="RI592" s="16"/>
      <c r="RJ592" s="16"/>
    </row>
    <row r="593" spans="32:478" x14ac:dyDescent="0.25">
      <c r="AF593" s="16"/>
      <c r="AG593" s="16"/>
      <c r="AH593" s="16"/>
      <c r="AI593" s="16"/>
      <c r="AJ593" s="16"/>
      <c r="AK593" s="16"/>
      <c r="AL593" s="16"/>
      <c r="AM593" s="16"/>
      <c r="AN593" s="16"/>
      <c r="AO593" s="16"/>
      <c r="AP593" s="16"/>
      <c r="AQ593" s="16"/>
      <c r="AR593" s="16"/>
      <c r="AS593" s="16"/>
      <c r="AT593" s="16"/>
      <c r="AU593" s="16"/>
      <c r="AV593" s="16"/>
      <c r="AW593" s="16"/>
      <c r="AX593" s="16"/>
      <c r="AY593" s="16"/>
      <c r="AZ593" s="16"/>
      <c r="BA593" s="16"/>
      <c r="BB593" s="16"/>
      <c r="BC593" s="16"/>
      <c r="BD593" s="16"/>
      <c r="BE593" s="16"/>
      <c r="BF593" s="16"/>
      <c r="BG593" s="16"/>
      <c r="BH593" s="16"/>
      <c r="BI593" s="16"/>
      <c r="BJ593" s="16"/>
      <c r="BK593" s="16"/>
      <c r="BL593" s="16"/>
      <c r="BM593" s="16"/>
      <c r="BN593" s="16"/>
      <c r="BO593" s="16"/>
      <c r="BP593" s="16"/>
      <c r="BQ593" s="16"/>
      <c r="BR593" s="16"/>
      <c r="BS593" s="16"/>
      <c r="BT593" s="16"/>
      <c r="BU593" s="16"/>
      <c r="BV593" s="16"/>
      <c r="BW593" s="16"/>
      <c r="BX593" s="16"/>
      <c r="BY593" s="16"/>
      <c r="BZ593" s="16"/>
      <c r="CA593" s="16"/>
      <c r="CB593" s="16"/>
      <c r="CC593" s="16"/>
      <c r="CD593" s="16"/>
      <c r="CE593" s="16"/>
      <c r="CF593" s="16"/>
      <c r="CG593" s="16"/>
      <c r="CH593" s="16"/>
      <c r="CI593" s="16"/>
      <c r="CJ593" s="16"/>
      <c r="CK593" s="16"/>
      <c r="CL593" s="16"/>
      <c r="CM593" s="16"/>
      <c r="CN593" s="16"/>
      <c r="CO593" s="16"/>
      <c r="CP593" s="16"/>
      <c r="CQ593" s="16"/>
      <c r="CR593" s="16"/>
      <c r="CS593" s="16"/>
      <c r="CT593" s="16"/>
      <c r="CU593" s="16"/>
      <c r="CV593" s="16"/>
      <c r="CW593" s="16"/>
      <c r="CX593" s="16"/>
      <c r="CY593" s="16"/>
      <c r="CZ593" s="16"/>
      <c r="DA593" s="16"/>
      <c r="DB593" s="16"/>
      <c r="DC593" s="16"/>
      <c r="DD593" s="16"/>
      <c r="DE593" s="16"/>
      <c r="DF593" s="16"/>
      <c r="DG593" s="16"/>
      <c r="DH593" s="16"/>
      <c r="DI593" s="16"/>
      <c r="DJ593" s="16"/>
      <c r="DK593" s="16"/>
      <c r="DL593" s="16"/>
      <c r="DM593" s="16"/>
      <c r="DN593" s="16"/>
      <c r="DO593" s="16"/>
      <c r="DP593" s="16"/>
      <c r="DQ593" s="16"/>
      <c r="DR593" s="16"/>
      <c r="DS593" s="16"/>
      <c r="DT593" s="16"/>
      <c r="DU593" s="16"/>
      <c r="DV593" s="16"/>
      <c r="DW593" s="16"/>
      <c r="DX593" s="16"/>
      <c r="DY593" s="16"/>
      <c r="DZ593" s="16"/>
      <c r="EA593" s="16"/>
      <c r="EB593" s="16"/>
      <c r="EC593" s="16"/>
      <c r="ED593" s="16"/>
      <c r="EE593" s="16"/>
      <c r="EF593" s="16"/>
      <c r="EG593" s="16"/>
      <c r="EH593" s="16"/>
      <c r="EI593" s="16"/>
      <c r="EJ593" s="16"/>
      <c r="EK593" s="16"/>
      <c r="EL593" s="16"/>
      <c r="EM593" s="16"/>
      <c r="EN593" s="16"/>
      <c r="EO593" s="16"/>
      <c r="EP593" s="16"/>
      <c r="EQ593" s="16"/>
      <c r="ER593" s="16"/>
      <c r="ES593" s="16"/>
      <c r="ET593" s="16"/>
      <c r="EU593" s="16"/>
      <c r="EV593" s="16"/>
      <c r="EW593" s="16"/>
      <c r="EX593" s="16"/>
      <c r="EY593" s="16"/>
      <c r="EZ593" s="16"/>
      <c r="FA593" s="16"/>
      <c r="FB593" s="16"/>
      <c r="FC593" s="16"/>
      <c r="FD593" s="16"/>
      <c r="FE593" s="16"/>
      <c r="FF593" s="16"/>
      <c r="FG593" s="16"/>
      <c r="FH593" s="16"/>
      <c r="FI593" s="16"/>
      <c r="FJ593" s="16"/>
      <c r="FK593" s="16"/>
      <c r="FL593" s="16"/>
      <c r="FM593" s="16"/>
      <c r="FN593" s="16"/>
      <c r="FO593" s="16"/>
      <c r="FP593" s="16"/>
      <c r="FQ593" s="16"/>
      <c r="FR593" s="16"/>
      <c r="FS593" s="16"/>
      <c r="FT593" s="16"/>
      <c r="FU593" s="16"/>
      <c r="FV593" s="16"/>
      <c r="FW593" s="16"/>
      <c r="FX593" s="16"/>
      <c r="FY593" s="16"/>
      <c r="FZ593" s="16"/>
      <c r="GA593" s="16"/>
      <c r="GB593" s="16"/>
      <c r="GC593" s="16"/>
      <c r="GD593" s="16"/>
      <c r="GE593" s="16"/>
      <c r="GF593" s="16"/>
      <c r="GG593" s="16"/>
      <c r="GH593" s="16"/>
      <c r="GI593" s="16"/>
      <c r="GJ593" s="16"/>
      <c r="GK593" s="16"/>
      <c r="GL593" s="16"/>
      <c r="GM593" s="16"/>
      <c r="GN593" s="16"/>
      <c r="GO593" s="16"/>
      <c r="GP593" s="16"/>
      <c r="GQ593" s="16"/>
      <c r="GR593" s="16"/>
      <c r="GS593" s="16"/>
      <c r="GT593" s="16"/>
      <c r="GU593" s="16"/>
      <c r="GV593" s="16"/>
      <c r="GW593" s="16"/>
      <c r="GX593" s="16"/>
      <c r="GY593" s="16"/>
      <c r="GZ593" s="16"/>
      <c r="HA593" s="16"/>
      <c r="HB593" s="16"/>
      <c r="HC593" s="16"/>
      <c r="HD593" s="16"/>
      <c r="HE593" s="16"/>
      <c r="HF593" s="16"/>
      <c r="HG593" s="16"/>
      <c r="HH593" s="16"/>
      <c r="HI593" s="16"/>
      <c r="HJ593" s="16"/>
      <c r="HK593" s="16"/>
      <c r="HL593" s="16"/>
      <c r="HM593" s="16"/>
      <c r="HN593" s="16"/>
      <c r="HO593" s="16"/>
      <c r="HP593" s="16"/>
      <c r="HQ593" s="16"/>
      <c r="HR593" s="16"/>
      <c r="HS593" s="16"/>
      <c r="HT593" s="16"/>
      <c r="HU593" s="16"/>
      <c r="HV593" s="16"/>
      <c r="HW593" s="16"/>
      <c r="HX593" s="16"/>
      <c r="HY593" s="16"/>
      <c r="HZ593" s="16"/>
      <c r="IA593" s="16"/>
      <c r="IB593" s="16"/>
      <c r="IC593" s="16"/>
      <c r="ID593" s="16"/>
      <c r="IE593" s="16"/>
      <c r="IF593" s="16"/>
      <c r="IG593" s="16"/>
      <c r="IH593" s="16"/>
      <c r="II593" s="16"/>
      <c r="IJ593" s="16"/>
      <c r="IK593" s="16"/>
      <c r="IL593" s="16"/>
      <c r="IM593" s="16"/>
      <c r="IN593" s="16"/>
      <c r="IO593" s="16"/>
      <c r="IP593" s="16"/>
      <c r="IQ593" s="16"/>
      <c r="IR593" s="16"/>
      <c r="IS593" s="16"/>
      <c r="IT593" s="16"/>
      <c r="IU593" s="16"/>
      <c r="IV593" s="16"/>
      <c r="IW593" s="16"/>
      <c r="IX593" s="16"/>
      <c r="IY593" s="16"/>
      <c r="IZ593" s="16"/>
      <c r="JA593" s="16"/>
      <c r="JB593" s="16"/>
      <c r="JC593" s="16"/>
      <c r="JD593" s="16"/>
      <c r="JE593" s="16"/>
      <c r="JF593" s="16"/>
      <c r="JG593" s="16"/>
      <c r="JH593" s="16"/>
      <c r="JI593" s="16"/>
      <c r="JJ593" s="16"/>
      <c r="JK593" s="16"/>
      <c r="JL593" s="16"/>
      <c r="JM593" s="16"/>
      <c r="JN593" s="16"/>
      <c r="JO593" s="16"/>
      <c r="JP593" s="16"/>
      <c r="JQ593" s="16"/>
      <c r="JR593" s="16"/>
      <c r="JS593" s="16"/>
      <c r="JT593" s="16"/>
      <c r="JU593" s="16"/>
      <c r="JV593" s="16"/>
      <c r="JW593" s="16"/>
      <c r="JX593" s="16"/>
      <c r="JY593" s="16"/>
      <c r="JZ593" s="16"/>
      <c r="KA593" s="16"/>
      <c r="KB593" s="16"/>
      <c r="KC593" s="16"/>
      <c r="KD593" s="16"/>
      <c r="KE593" s="16"/>
      <c r="KF593" s="16"/>
      <c r="KG593" s="16"/>
      <c r="KH593" s="16"/>
      <c r="KI593" s="16"/>
      <c r="KJ593" s="16"/>
      <c r="KK593" s="16"/>
      <c r="KL593" s="16"/>
      <c r="KM593" s="16"/>
      <c r="KN593" s="16"/>
      <c r="KO593" s="16"/>
      <c r="KP593" s="16"/>
      <c r="KQ593" s="16"/>
      <c r="KR593" s="16"/>
      <c r="KS593" s="16"/>
      <c r="KT593" s="16"/>
      <c r="KU593" s="16"/>
      <c r="KV593" s="16"/>
      <c r="KW593" s="16"/>
      <c r="KX593" s="16"/>
      <c r="KY593" s="16"/>
      <c r="KZ593" s="16"/>
      <c r="LA593" s="16"/>
      <c r="LB593" s="16"/>
      <c r="LC593" s="16"/>
      <c r="LD593" s="16"/>
      <c r="LE593" s="16"/>
      <c r="LF593" s="16"/>
      <c r="LG593" s="16"/>
      <c r="LH593" s="16"/>
      <c r="LI593" s="16"/>
      <c r="LJ593" s="16"/>
      <c r="LK593" s="16"/>
      <c r="LL593" s="16"/>
      <c r="LM593" s="16"/>
      <c r="LN593" s="16"/>
      <c r="LO593" s="16"/>
      <c r="LP593" s="16"/>
      <c r="LQ593" s="16"/>
      <c r="LR593" s="16"/>
      <c r="LS593" s="16"/>
      <c r="LT593" s="16"/>
      <c r="LU593" s="16"/>
      <c r="LV593" s="16"/>
      <c r="LW593" s="16"/>
      <c r="LX593" s="16"/>
      <c r="LY593" s="16"/>
      <c r="LZ593" s="16"/>
      <c r="MA593" s="16"/>
      <c r="MB593" s="16"/>
      <c r="MC593" s="16"/>
      <c r="MD593" s="16"/>
      <c r="ME593" s="16"/>
      <c r="MF593" s="16"/>
      <c r="MG593" s="16"/>
      <c r="MH593" s="16"/>
      <c r="MI593" s="16"/>
      <c r="MJ593" s="16"/>
      <c r="MK593" s="16"/>
      <c r="ML593" s="16"/>
      <c r="MM593" s="16"/>
      <c r="MN593" s="16"/>
      <c r="MO593" s="16"/>
      <c r="MP593" s="16"/>
      <c r="MQ593" s="16"/>
      <c r="MR593" s="16"/>
      <c r="MS593" s="16"/>
      <c r="MT593" s="16"/>
      <c r="MU593" s="16"/>
      <c r="MV593" s="16"/>
      <c r="MW593" s="16"/>
      <c r="MX593" s="16"/>
      <c r="MY593" s="16"/>
      <c r="MZ593" s="16"/>
      <c r="NA593" s="16"/>
      <c r="NB593" s="16"/>
      <c r="NC593" s="16"/>
      <c r="ND593" s="16"/>
      <c r="NE593" s="16"/>
      <c r="NF593" s="16"/>
      <c r="NG593" s="16"/>
      <c r="NH593" s="16"/>
      <c r="NI593" s="16"/>
      <c r="NJ593" s="16"/>
      <c r="NK593" s="16"/>
      <c r="NL593" s="16"/>
      <c r="NM593" s="16"/>
      <c r="NN593" s="16"/>
      <c r="NO593" s="16"/>
      <c r="NP593" s="16"/>
      <c r="NQ593" s="16"/>
      <c r="NR593" s="16"/>
      <c r="NS593" s="16"/>
      <c r="NT593" s="16"/>
      <c r="NU593" s="16"/>
      <c r="NV593" s="16"/>
      <c r="NW593" s="16"/>
      <c r="NX593" s="16"/>
      <c r="NY593" s="16"/>
      <c r="NZ593" s="16"/>
      <c r="OA593" s="16"/>
      <c r="OB593" s="16"/>
      <c r="OC593" s="16"/>
      <c r="OD593" s="16"/>
      <c r="OE593" s="16"/>
      <c r="OF593" s="16"/>
      <c r="OG593" s="16"/>
      <c r="OH593" s="16"/>
      <c r="OI593" s="16"/>
      <c r="OJ593" s="16"/>
      <c r="OK593" s="16"/>
      <c r="OL593" s="16"/>
      <c r="OM593" s="16"/>
      <c r="ON593" s="16"/>
      <c r="OO593" s="16"/>
      <c r="OP593" s="16"/>
      <c r="OQ593" s="16"/>
      <c r="OR593" s="16"/>
      <c r="OS593" s="16"/>
      <c r="OT593" s="16"/>
      <c r="OU593" s="16"/>
      <c r="OV593" s="16"/>
      <c r="OW593" s="16"/>
      <c r="OX593" s="16"/>
      <c r="OY593" s="16"/>
      <c r="OZ593" s="16"/>
      <c r="PA593" s="16"/>
      <c r="PB593" s="16"/>
      <c r="PC593" s="16"/>
      <c r="PD593" s="16"/>
      <c r="PE593" s="16"/>
      <c r="PF593" s="16"/>
      <c r="PG593" s="16"/>
      <c r="PH593" s="16"/>
      <c r="PI593" s="16"/>
      <c r="PJ593" s="16"/>
      <c r="PK593" s="16"/>
      <c r="PL593" s="16"/>
      <c r="PM593" s="16"/>
      <c r="PN593" s="16"/>
      <c r="PO593" s="16"/>
      <c r="PP593" s="16"/>
      <c r="PQ593" s="16"/>
      <c r="PR593" s="16"/>
      <c r="PS593" s="16"/>
      <c r="PT593" s="16"/>
      <c r="PU593" s="16"/>
      <c r="PV593" s="16"/>
      <c r="PW593" s="16"/>
      <c r="PX593" s="16"/>
      <c r="PY593" s="16"/>
      <c r="PZ593" s="16"/>
      <c r="QA593" s="16"/>
      <c r="QB593" s="16"/>
      <c r="QC593" s="16"/>
      <c r="QD593" s="16"/>
      <c r="QE593" s="16"/>
      <c r="QF593" s="16"/>
      <c r="QG593" s="16"/>
      <c r="QH593" s="16"/>
      <c r="QI593" s="16"/>
      <c r="QJ593" s="16"/>
      <c r="QK593" s="16"/>
      <c r="QL593" s="16"/>
      <c r="QM593" s="16"/>
      <c r="QN593" s="16"/>
      <c r="QO593" s="16"/>
      <c r="QP593" s="16"/>
      <c r="QQ593" s="16"/>
      <c r="QR593" s="16"/>
      <c r="QS593" s="16"/>
      <c r="QT593" s="16"/>
      <c r="QU593" s="16"/>
      <c r="QV593" s="16"/>
      <c r="QW593" s="16"/>
      <c r="QX593" s="16"/>
      <c r="QY593" s="16"/>
      <c r="QZ593" s="16"/>
      <c r="RA593" s="16"/>
      <c r="RB593" s="16"/>
      <c r="RC593" s="16"/>
      <c r="RD593" s="16"/>
      <c r="RE593" s="16"/>
      <c r="RF593" s="16"/>
      <c r="RG593" s="16"/>
      <c r="RH593" s="16"/>
      <c r="RI593" s="16"/>
      <c r="RJ593" s="16"/>
    </row>
    <row r="594" spans="32:478" x14ac:dyDescent="0.25">
      <c r="AF594" s="16"/>
      <c r="AG594" s="16"/>
      <c r="AH594" s="16"/>
      <c r="AI594" s="16"/>
      <c r="AJ594" s="16"/>
      <c r="AK594" s="16"/>
      <c r="AL594" s="16"/>
      <c r="AM594" s="16"/>
      <c r="AN594" s="16"/>
      <c r="AO594" s="16"/>
      <c r="AP594" s="16"/>
      <c r="AQ594" s="16"/>
      <c r="AR594" s="16"/>
      <c r="AS594" s="16"/>
      <c r="AT594" s="16"/>
      <c r="AU594" s="16"/>
      <c r="AV594" s="16"/>
      <c r="AW594" s="16"/>
      <c r="AX594" s="16"/>
      <c r="AY594" s="16"/>
      <c r="AZ594" s="16"/>
      <c r="BA594" s="16"/>
      <c r="BB594" s="16"/>
      <c r="BC594" s="16"/>
      <c r="BD594" s="16"/>
      <c r="BE594" s="16"/>
      <c r="BF594" s="16"/>
      <c r="BG594" s="16"/>
      <c r="BH594" s="16"/>
      <c r="BI594" s="16"/>
      <c r="BJ594" s="16"/>
      <c r="BK594" s="16"/>
      <c r="BL594" s="16"/>
      <c r="BM594" s="16"/>
      <c r="BN594" s="16"/>
      <c r="BO594" s="16"/>
      <c r="BP594" s="16"/>
      <c r="BQ594" s="16"/>
      <c r="BR594" s="16"/>
      <c r="BS594" s="16"/>
      <c r="BT594" s="16"/>
      <c r="BU594" s="16"/>
      <c r="BV594" s="16"/>
      <c r="BW594" s="16"/>
      <c r="BX594" s="16"/>
      <c r="BY594" s="16"/>
      <c r="BZ594" s="16"/>
      <c r="CA594" s="16"/>
      <c r="CB594" s="16"/>
      <c r="CC594" s="16"/>
      <c r="CD594" s="16"/>
      <c r="CE594" s="16"/>
      <c r="CF594" s="16"/>
      <c r="CG594" s="16"/>
      <c r="CH594" s="16"/>
      <c r="CI594" s="16"/>
      <c r="CJ594" s="16"/>
      <c r="CK594" s="16"/>
      <c r="CL594" s="16"/>
      <c r="CM594" s="16"/>
      <c r="CN594" s="16"/>
      <c r="CO594" s="16"/>
      <c r="CP594" s="16"/>
      <c r="CQ594" s="16"/>
      <c r="CR594" s="16"/>
      <c r="CS594" s="16"/>
      <c r="CT594" s="16"/>
      <c r="CU594" s="16"/>
      <c r="CV594" s="16"/>
      <c r="CW594" s="16"/>
      <c r="CX594" s="16"/>
      <c r="CY594" s="16"/>
      <c r="CZ594" s="16"/>
      <c r="DA594" s="16"/>
      <c r="DB594" s="16"/>
      <c r="DC594" s="16"/>
      <c r="DD594" s="16"/>
      <c r="DE594" s="16"/>
      <c r="DF594" s="16"/>
      <c r="DG594" s="16"/>
      <c r="DH594" s="16"/>
      <c r="DI594" s="16"/>
      <c r="DJ594" s="16"/>
      <c r="DK594" s="16"/>
      <c r="DL594" s="16"/>
      <c r="DM594" s="16"/>
      <c r="DN594" s="16"/>
      <c r="DO594" s="16"/>
      <c r="DP594" s="16"/>
      <c r="DQ594" s="16"/>
      <c r="DR594" s="16"/>
      <c r="DS594" s="16"/>
      <c r="DT594" s="16"/>
      <c r="DU594" s="16"/>
      <c r="DV594" s="16"/>
      <c r="DW594" s="16"/>
      <c r="DX594" s="16"/>
      <c r="DY594" s="16"/>
      <c r="DZ594" s="16"/>
      <c r="EA594" s="16"/>
      <c r="EB594" s="16"/>
      <c r="EC594" s="16"/>
      <c r="ED594" s="16"/>
      <c r="EE594" s="16"/>
      <c r="EF594" s="16"/>
      <c r="EG594" s="16"/>
      <c r="EH594" s="16"/>
      <c r="EI594" s="16"/>
      <c r="EJ594" s="16"/>
      <c r="EK594" s="16"/>
      <c r="EL594" s="16"/>
      <c r="EM594" s="16"/>
      <c r="EN594" s="16"/>
      <c r="EO594" s="16"/>
      <c r="EP594" s="16"/>
      <c r="EQ594" s="16"/>
      <c r="ER594" s="16"/>
      <c r="ES594" s="16"/>
      <c r="ET594" s="16"/>
      <c r="EU594" s="16"/>
      <c r="EV594" s="16"/>
      <c r="EW594" s="16"/>
      <c r="EX594" s="16"/>
      <c r="EY594" s="16"/>
      <c r="EZ594" s="16"/>
      <c r="FA594" s="16"/>
      <c r="FB594" s="16"/>
      <c r="FC594" s="16"/>
      <c r="FD594" s="16"/>
      <c r="FE594" s="16"/>
      <c r="FF594" s="16"/>
      <c r="FG594" s="16"/>
      <c r="FH594" s="16"/>
      <c r="FI594" s="16"/>
      <c r="FJ594" s="16"/>
      <c r="FK594" s="16"/>
      <c r="FL594" s="16"/>
      <c r="FM594" s="16"/>
      <c r="FN594" s="16"/>
      <c r="FO594" s="16"/>
      <c r="FP594" s="16"/>
      <c r="FQ594" s="16"/>
      <c r="FR594" s="16"/>
      <c r="FS594" s="16"/>
      <c r="FT594" s="16"/>
      <c r="FU594" s="16"/>
      <c r="FV594" s="16"/>
      <c r="FW594" s="16"/>
      <c r="FX594" s="16"/>
      <c r="FY594" s="16"/>
      <c r="FZ594" s="16"/>
      <c r="GA594" s="16"/>
      <c r="GB594" s="16"/>
      <c r="GC594" s="16"/>
      <c r="GD594" s="16"/>
      <c r="GE594" s="16"/>
      <c r="GF594" s="16"/>
      <c r="GG594" s="16"/>
      <c r="GH594" s="16"/>
      <c r="GI594" s="16"/>
      <c r="GJ594" s="16"/>
      <c r="GK594" s="16"/>
      <c r="GL594" s="16"/>
      <c r="GM594" s="16"/>
      <c r="GN594" s="16"/>
      <c r="GO594" s="16"/>
      <c r="GP594" s="16"/>
      <c r="GQ594" s="16"/>
      <c r="GR594" s="16"/>
      <c r="GS594" s="16"/>
      <c r="GT594" s="16"/>
      <c r="GU594" s="16"/>
      <c r="GV594" s="16"/>
      <c r="GW594" s="16"/>
      <c r="GX594" s="16"/>
      <c r="GY594" s="16"/>
      <c r="GZ594" s="16"/>
      <c r="HA594" s="16"/>
      <c r="HB594" s="16"/>
      <c r="HC594" s="16"/>
      <c r="HD594" s="16"/>
      <c r="HE594" s="16"/>
      <c r="HF594" s="16"/>
      <c r="HG594" s="16"/>
      <c r="HH594" s="16"/>
      <c r="HI594" s="16"/>
      <c r="HJ594" s="16"/>
      <c r="HK594" s="16"/>
      <c r="HL594" s="16"/>
      <c r="HM594" s="16"/>
      <c r="HN594" s="16"/>
      <c r="HO594" s="16"/>
      <c r="HP594" s="16"/>
      <c r="HQ594" s="16"/>
      <c r="HR594" s="16"/>
      <c r="HS594" s="16"/>
      <c r="HT594" s="16"/>
      <c r="HU594" s="16"/>
      <c r="HV594" s="16"/>
      <c r="HW594" s="16"/>
      <c r="HX594" s="16"/>
      <c r="HY594" s="16"/>
      <c r="HZ594" s="16"/>
      <c r="IA594" s="16"/>
      <c r="IB594" s="16"/>
      <c r="IC594" s="16"/>
      <c r="ID594" s="16"/>
      <c r="IE594" s="16"/>
      <c r="IF594" s="16"/>
      <c r="IG594" s="16"/>
      <c r="IH594" s="16"/>
      <c r="II594" s="16"/>
      <c r="IJ594" s="16"/>
      <c r="IK594" s="16"/>
      <c r="IL594" s="16"/>
      <c r="IM594" s="16"/>
      <c r="IN594" s="16"/>
      <c r="IO594" s="16"/>
      <c r="IP594" s="16"/>
      <c r="IQ594" s="16"/>
      <c r="IR594" s="16"/>
      <c r="IS594" s="16"/>
      <c r="IT594" s="16"/>
      <c r="IU594" s="16"/>
      <c r="IV594" s="16"/>
      <c r="IW594" s="16"/>
      <c r="IX594" s="16"/>
      <c r="IY594" s="16"/>
      <c r="IZ594" s="16"/>
      <c r="JA594" s="16"/>
      <c r="JB594" s="16"/>
      <c r="JC594" s="16"/>
      <c r="JD594" s="16"/>
      <c r="JE594" s="16"/>
      <c r="JF594" s="16"/>
      <c r="JG594" s="16"/>
      <c r="JH594" s="16"/>
      <c r="JI594" s="16"/>
      <c r="JJ594" s="16"/>
      <c r="JK594" s="16"/>
      <c r="JL594" s="16"/>
      <c r="JM594" s="16"/>
      <c r="JN594" s="16"/>
      <c r="JO594" s="16"/>
      <c r="JP594" s="16"/>
      <c r="JQ594" s="16"/>
      <c r="JR594" s="16"/>
      <c r="JS594" s="16"/>
      <c r="JT594" s="16"/>
      <c r="JU594" s="16"/>
      <c r="JV594" s="16"/>
      <c r="JW594" s="16"/>
      <c r="JX594" s="16"/>
      <c r="JY594" s="16"/>
      <c r="JZ594" s="16"/>
      <c r="KA594" s="16"/>
      <c r="KB594" s="16"/>
      <c r="KC594" s="16"/>
      <c r="KD594" s="16"/>
      <c r="KE594" s="16"/>
      <c r="KF594" s="16"/>
      <c r="KG594" s="16"/>
      <c r="KH594" s="16"/>
      <c r="KI594" s="16"/>
      <c r="KJ594" s="16"/>
      <c r="KK594" s="16"/>
      <c r="KL594" s="16"/>
      <c r="KM594" s="16"/>
      <c r="KN594" s="16"/>
      <c r="KO594" s="16"/>
      <c r="KP594" s="16"/>
      <c r="KQ594" s="16"/>
      <c r="KR594" s="16"/>
      <c r="KS594" s="16"/>
      <c r="KT594" s="16"/>
      <c r="KU594" s="16"/>
      <c r="KV594" s="16"/>
      <c r="KW594" s="16"/>
      <c r="KX594" s="16"/>
      <c r="KY594" s="16"/>
      <c r="KZ594" s="16"/>
      <c r="LA594" s="16"/>
      <c r="LB594" s="16"/>
      <c r="LC594" s="16"/>
      <c r="LD594" s="16"/>
      <c r="LE594" s="16"/>
      <c r="LF594" s="16"/>
      <c r="LG594" s="16"/>
      <c r="LH594" s="16"/>
      <c r="LI594" s="16"/>
      <c r="LJ594" s="16"/>
      <c r="LK594" s="16"/>
      <c r="LL594" s="16"/>
      <c r="LM594" s="16"/>
      <c r="LN594" s="16"/>
      <c r="LO594" s="16"/>
      <c r="LP594" s="16"/>
      <c r="LQ594" s="16"/>
      <c r="LR594" s="16"/>
      <c r="LS594" s="16"/>
      <c r="LT594" s="16"/>
      <c r="LU594" s="16"/>
      <c r="LV594" s="16"/>
      <c r="LW594" s="16"/>
      <c r="LX594" s="16"/>
      <c r="LY594" s="16"/>
      <c r="LZ594" s="16"/>
      <c r="MA594" s="16"/>
      <c r="MB594" s="16"/>
      <c r="MC594" s="16"/>
      <c r="MD594" s="16"/>
      <c r="ME594" s="16"/>
      <c r="MF594" s="16"/>
      <c r="MG594" s="16"/>
      <c r="MH594" s="16"/>
      <c r="MI594" s="16"/>
      <c r="MJ594" s="16"/>
      <c r="MK594" s="16"/>
      <c r="ML594" s="16"/>
      <c r="MM594" s="16"/>
      <c r="MN594" s="16"/>
      <c r="MO594" s="16"/>
      <c r="MP594" s="16"/>
      <c r="MQ594" s="16"/>
      <c r="MR594" s="16"/>
      <c r="MS594" s="16"/>
      <c r="MT594" s="16"/>
      <c r="MU594" s="16"/>
      <c r="MV594" s="16"/>
      <c r="MW594" s="16"/>
      <c r="MX594" s="16"/>
      <c r="MY594" s="16"/>
      <c r="MZ594" s="16"/>
      <c r="NA594" s="16"/>
      <c r="NB594" s="16"/>
      <c r="NC594" s="16"/>
      <c r="ND594" s="16"/>
      <c r="NE594" s="16"/>
      <c r="NF594" s="16"/>
      <c r="NG594" s="16"/>
      <c r="NH594" s="16"/>
      <c r="NI594" s="16"/>
      <c r="NJ594" s="16"/>
      <c r="NK594" s="16"/>
      <c r="NL594" s="16"/>
      <c r="NM594" s="16"/>
      <c r="NN594" s="16"/>
      <c r="NO594" s="16"/>
      <c r="NP594" s="16"/>
      <c r="NQ594" s="16"/>
      <c r="NR594" s="16"/>
      <c r="NS594" s="16"/>
      <c r="NT594" s="16"/>
      <c r="NU594" s="16"/>
      <c r="NV594" s="16"/>
      <c r="NW594" s="16"/>
      <c r="NX594" s="16"/>
      <c r="NY594" s="16"/>
      <c r="NZ594" s="16"/>
      <c r="OA594" s="16"/>
      <c r="OB594" s="16"/>
      <c r="OC594" s="16"/>
      <c r="OD594" s="16"/>
      <c r="OE594" s="16"/>
      <c r="OF594" s="16"/>
      <c r="OG594" s="16"/>
      <c r="OH594" s="16"/>
      <c r="OI594" s="16"/>
      <c r="OJ594" s="16"/>
      <c r="OK594" s="16"/>
      <c r="OL594" s="16"/>
      <c r="OM594" s="16"/>
      <c r="ON594" s="16"/>
      <c r="OO594" s="16"/>
      <c r="OP594" s="16"/>
      <c r="OQ594" s="16"/>
      <c r="OR594" s="16"/>
      <c r="OS594" s="16"/>
      <c r="OT594" s="16"/>
      <c r="OU594" s="16"/>
      <c r="OV594" s="16"/>
      <c r="OW594" s="16"/>
      <c r="OX594" s="16"/>
      <c r="OY594" s="16"/>
      <c r="OZ594" s="16"/>
      <c r="PA594" s="16"/>
      <c r="PB594" s="16"/>
      <c r="PC594" s="16"/>
      <c r="PD594" s="16"/>
      <c r="PE594" s="16"/>
      <c r="PF594" s="16"/>
      <c r="PG594" s="16"/>
      <c r="PH594" s="16"/>
      <c r="PI594" s="16"/>
      <c r="PJ594" s="16"/>
      <c r="PK594" s="16"/>
      <c r="PL594" s="16"/>
      <c r="PM594" s="16"/>
      <c r="PN594" s="16"/>
      <c r="PO594" s="16"/>
      <c r="PP594" s="16"/>
      <c r="PQ594" s="16"/>
      <c r="PR594" s="16"/>
      <c r="PS594" s="16"/>
      <c r="PT594" s="16"/>
      <c r="PU594" s="16"/>
      <c r="PV594" s="16"/>
      <c r="PW594" s="16"/>
      <c r="PX594" s="16"/>
      <c r="PY594" s="16"/>
      <c r="PZ594" s="16"/>
      <c r="QA594" s="16"/>
      <c r="QB594" s="16"/>
      <c r="QC594" s="16"/>
      <c r="QD594" s="16"/>
      <c r="QE594" s="16"/>
      <c r="QF594" s="16"/>
      <c r="QG594" s="16"/>
      <c r="QH594" s="16"/>
      <c r="QI594" s="16"/>
      <c r="QJ594" s="16"/>
      <c r="QK594" s="16"/>
      <c r="QL594" s="16"/>
      <c r="QM594" s="16"/>
      <c r="QN594" s="16"/>
      <c r="QO594" s="16"/>
      <c r="QP594" s="16"/>
      <c r="QQ594" s="16"/>
      <c r="QR594" s="16"/>
      <c r="QS594" s="16"/>
      <c r="QT594" s="16"/>
      <c r="QU594" s="16"/>
      <c r="QV594" s="16"/>
      <c r="QW594" s="16"/>
      <c r="QX594" s="16"/>
      <c r="QY594" s="16"/>
      <c r="QZ594" s="16"/>
      <c r="RA594" s="16"/>
      <c r="RB594" s="16"/>
      <c r="RC594" s="16"/>
      <c r="RD594" s="16"/>
      <c r="RE594" s="16"/>
      <c r="RF594" s="16"/>
      <c r="RG594" s="16"/>
      <c r="RH594" s="16"/>
      <c r="RI594" s="16"/>
      <c r="RJ594" s="16"/>
    </row>
    <row r="595" spans="32:478" x14ac:dyDescent="0.25">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c r="BK595" s="16"/>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c r="CX595" s="16"/>
      <c r="CY595" s="16"/>
      <c r="CZ595" s="16"/>
      <c r="DA595" s="16"/>
      <c r="DB595" s="16"/>
      <c r="DC595" s="16"/>
      <c r="DD595" s="16"/>
      <c r="DE595" s="16"/>
      <c r="DF595" s="16"/>
      <c r="DG595" s="16"/>
      <c r="DH595" s="16"/>
      <c r="DI595" s="16"/>
      <c r="DJ595" s="16"/>
      <c r="DK595" s="16"/>
      <c r="DL595" s="16"/>
      <c r="DM595" s="16"/>
      <c r="DN595" s="16"/>
      <c r="DO595" s="16"/>
      <c r="DP595" s="16"/>
      <c r="DQ595" s="16"/>
      <c r="DR595" s="16"/>
      <c r="DS595" s="16"/>
      <c r="DT595" s="16"/>
      <c r="DU595" s="16"/>
      <c r="DV595" s="16"/>
      <c r="DW595" s="16"/>
      <c r="DX595" s="16"/>
      <c r="DY595" s="16"/>
      <c r="DZ595" s="16"/>
      <c r="EA595" s="16"/>
      <c r="EB595" s="16"/>
      <c r="EC595" s="16"/>
      <c r="ED595" s="16"/>
      <c r="EE595" s="16"/>
      <c r="EF595" s="16"/>
      <c r="EG595" s="16"/>
      <c r="EH595" s="16"/>
      <c r="EI595" s="16"/>
      <c r="EJ595" s="16"/>
      <c r="EK595" s="16"/>
      <c r="EL595" s="16"/>
      <c r="EM595" s="16"/>
      <c r="EN595" s="16"/>
      <c r="EO595" s="16"/>
      <c r="EP595" s="16"/>
      <c r="EQ595" s="16"/>
      <c r="ER595" s="16"/>
      <c r="ES595" s="16"/>
      <c r="ET595" s="16"/>
      <c r="EU595" s="16"/>
      <c r="EV595" s="16"/>
      <c r="EW595" s="16"/>
      <c r="EX595" s="16"/>
      <c r="EY595" s="16"/>
      <c r="EZ595" s="16"/>
      <c r="FA595" s="16"/>
      <c r="FB595" s="16"/>
      <c r="FC595" s="16"/>
      <c r="FD595" s="16"/>
      <c r="FE595" s="16"/>
      <c r="FF595" s="16"/>
      <c r="FG595" s="16"/>
      <c r="FH595" s="16"/>
      <c r="FI595" s="16"/>
      <c r="FJ595" s="16"/>
      <c r="FK595" s="16"/>
      <c r="FL595" s="16"/>
      <c r="FM595" s="16"/>
      <c r="FN595" s="16"/>
      <c r="FO595" s="16"/>
      <c r="FP595" s="16"/>
      <c r="FQ595" s="16"/>
      <c r="FR595" s="16"/>
      <c r="FS595" s="16"/>
      <c r="FT595" s="16"/>
      <c r="FU595" s="16"/>
      <c r="FV595" s="16"/>
      <c r="FW595" s="16"/>
      <c r="FX595" s="16"/>
      <c r="FY595" s="16"/>
      <c r="FZ595" s="16"/>
      <c r="GA595" s="16"/>
      <c r="GB595" s="16"/>
      <c r="GC595" s="16"/>
      <c r="GD595" s="16"/>
      <c r="GE595" s="16"/>
      <c r="GF595" s="16"/>
      <c r="GG595" s="16"/>
      <c r="GH595" s="16"/>
      <c r="GI595" s="16"/>
      <c r="GJ595" s="16"/>
      <c r="GK595" s="16"/>
      <c r="GL595" s="16"/>
      <c r="GM595" s="16"/>
      <c r="GN595" s="16"/>
      <c r="GO595" s="16"/>
      <c r="GP595" s="16"/>
      <c r="GQ595" s="16"/>
      <c r="GR595" s="16"/>
      <c r="GS595" s="16"/>
      <c r="GT595" s="16"/>
      <c r="GU595" s="16"/>
      <c r="GV595" s="16"/>
      <c r="GW595" s="16"/>
      <c r="GX595" s="16"/>
      <c r="GY595" s="16"/>
      <c r="GZ595" s="16"/>
      <c r="HA595" s="16"/>
      <c r="HB595" s="16"/>
      <c r="HC595" s="16"/>
      <c r="HD595" s="16"/>
      <c r="HE595" s="16"/>
      <c r="HF595" s="16"/>
      <c r="HG595" s="16"/>
      <c r="HH595" s="16"/>
      <c r="HI595" s="16"/>
      <c r="HJ595" s="16"/>
      <c r="HK595" s="16"/>
      <c r="HL595" s="16"/>
      <c r="HM595" s="16"/>
      <c r="HN595" s="16"/>
      <c r="HO595" s="16"/>
      <c r="HP595" s="16"/>
      <c r="HQ595" s="16"/>
      <c r="HR595" s="16"/>
      <c r="HS595" s="16"/>
      <c r="HT595" s="16"/>
      <c r="HU595" s="16"/>
      <c r="HV595" s="16"/>
      <c r="HW595" s="16"/>
      <c r="HX595" s="16"/>
      <c r="HY595" s="16"/>
      <c r="HZ595" s="16"/>
      <c r="IA595" s="16"/>
      <c r="IB595" s="16"/>
      <c r="IC595" s="16"/>
      <c r="ID595" s="16"/>
      <c r="IE595" s="16"/>
      <c r="IF595" s="16"/>
      <c r="IG595" s="16"/>
      <c r="IH595" s="16"/>
      <c r="II595" s="16"/>
      <c r="IJ595" s="16"/>
      <c r="IK595" s="16"/>
      <c r="IL595" s="16"/>
      <c r="IM595" s="16"/>
      <c r="IN595" s="16"/>
      <c r="IO595" s="16"/>
      <c r="IP595" s="16"/>
      <c r="IQ595" s="16"/>
      <c r="IR595" s="16"/>
      <c r="IS595" s="16"/>
      <c r="IT595" s="16"/>
      <c r="IU595" s="16"/>
      <c r="IV595" s="16"/>
      <c r="IW595" s="16"/>
      <c r="IX595" s="16"/>
      <c r="IY595" s="16"/>
      <c r="IZ595" s="16"/>
      <c r="JA595" s="16"/>
      <c r="JB595" s="16"/>
      <c r="JC595" s="16"/>
      <c r="JD595" s="16"/>
      <c r="JE595" s="16"/>
      <c r="JF595" s="16"/>
      <c r="JG595" s="16"/>
      <c r="JH595" s="16"/>
      <c r="JI595" s="16"/>
      <c r="JJ595" s="16"/>
      <c r="JK595" s="16"/>
      <c r="JL595" s="16"/>
      <c r="JM595" s="16"/>
      <c r="JN595" s="16"/>
      <c r="JO595" s="16"/>
      <c r="JP595" s="16"/>
      <c r="JQ595" s="16"/>
      <c r="JR595" s="16"/>
      <c r="JS595" s="16"/>
      <c r="JT595" s="16"/>
      <c r="JU595" s="16"/>
      <c r="JV595" s="16"/>
      <c r="JW595" s="16"/>
      <c r="JX595" s="16"/>
      <c r="JY595" s="16"/>
      <c r="JZ595" s="16"/>
      <c r="KA595" s="16"/>
      <c r="KB595" s="16"/>
      <c r="KC595" s="16"/>
      <c r="KD595" s="16"/>
      <c r="KE595" s="16"/>
      <c r="KF595" s="16"/>
      <c r="KG595" s="16"/>
      <c r="KH595" s="16"/>
      <c r="KI595" s="16"/>
      <c r="KJ595" s="16"/>
      <c r="KK595" s="16"/>
      <c r="KL595" s="16"/>
      <c r="KM595" s="16"/>
      <c r="KN595" s="16"/>
      <c r="KO595" s="16"/>
      <c r="KP595" s="16"/>
      <c r="KQ595" s="16"/>
      <c r="KR595" s="16"/>
      <c r="KS595" s="16"/>
      <c r="KT595" s="16"/>
      <c r="KU595" s="16"/>
      <c r="KV595" s="16"/>
      <c r="KW595" s="16"/>
      <c r="KX595" s="16"/>
      <c r="KY595" s="16"/>
      <c r="KZ595" s="16"/>
      <c r="LA595" s="16"/>
      <c r="LB595" s="16"/>
      <c r="LC595" s="16"/>
      <c r="LD595" s="16"/>
      <c r="LE595" s="16"/>
      <c r="LF595" s="16"/>
      <c r="LG595" s="16"/>
      <c r="LH595" s="16"/>
      <c r="LI595" s="16"/>
      <c r="LJ595" s="16"/>
      <c r="LK595" s="16"/>
      <c r="LL595" s="16"/>
      <c r="LM595" s="16"/>
      <c r="LN595" s="16"/>
      <c r="LO595" s="16"/>
      <c r="LP595" s="16"/>
      <c r="LQ595" s="16"/>
      <c r="LR595" s="16"/>
      <c r="LS595" s="16"/>
      <c r="LT595" s="16"/>
      <c r="LU595" s="16"/>
      <c r="LV595" s="16"/>
      <c r="LW595" s="16"/>
      <c r="LX595" s="16"/>
      <c r="LY595" s="16"/>
      <c r="LZ595" s="16"/>
      <c r="MA595" s="16"/>
      <c r="MB595" s="16"/>
      <c r="MC595" s="16"/>
      <c r="MD595" s="16"/>
      <c r="ME595" s="16"/>
      <c r="MF595" s="16"/>
      <c r="MG595" s="16"/>
      <c r="MH595" s="16"/>
      <c r="MI595" s="16"/>
      <c r="MJ595" s="16"/>
      <c r="MK595" s="16"/>
      <c r="ML595" s="16"/>
      <c r="MM595" s="16"/>
      <c r="MN595" s="16"/>
      <c r="MO595" s="16"/>
      <c r="MP595" s="16"/>
      <c r="MQ595" s="16"/>
      <c r="MR595" s="16"/>
      <c r="MS595" s="16"/>
      <c r="MT595" s="16"/>
      <c r="MU595" s="16"/>
      <c r="MV595" s="16"/>
      <c r="MW595" s="16"/>
      <c r="MX595" s="16"/>
      <c r="MY595" s="16"/>
      <c r="MZ595" s="16"/>
      <c r="NA595" s="16"/>
      <c r="NB595" s="16"/>
      <c r="NC595" s="16"/>
      <c r="ND595" s="16"/>
      <c r="NE595" s="16"/>
      <c r="NF595" s="16"/>
      <c r="NG595" s="16"/>
      <c r="NH595" s="16"/>
      <c r="NI595" s="16"/>
      <c r="NJ595" s="16"/>
      <c r="NK595" s="16"/>
      <c r="NL595" s="16"/>
      <c r="NM595" s="16"/>
      <c r="NN595" s="16"/>
      <c r="NO595" s="16"/>
      <c r="NP595" s="16"/>
      <c r="NQ595" s="16"/>
      <c r="NR595" s="16"/>
      <c r="NS595" s="16"/>
      <c r="NT595" s="16"/>
      <c r="NU595" s="16"/>
      <c r="NV595" s="16"/>
      <c r="NW595" s="16"/>
      <c r="NX595" s="16"/>
      <c r="NY595" s="16"/>
      <c r="NZ595" s="16"/>
      <c r="OA595" s="16"/>
      <c r="OB595" s="16"/>
      <c r="OC595" s="16"/>
      <c r="OD595" s="16"/>
      <c r="OE595" s="16"/>
      <c r="OF595" s="16"/>
      <c r="OG595" s="16"/>
      <c r="OH595" s="16"/>
      <c r="OI595" s="16"/>
      <c r="OJ595" s="16"/>
      <c r="OK595" s="16"/>
      <c r="OL595" s="16"/>
      <c r="OM595" s="16"/>
      <c r="ON595" s="16"/>
      <c r="OO595" s="16"/>
      <c r="OP595" s="16"/>
      <c r="OQ595" s="16"/>
      <c r="OR595" s="16"/>
      <c r="OS595" s="16"/>
      <c r="OT595" s="16"/>
      <c r="OU595" s="16"/>
      <c r="OV595" s="16"/>
      <c r="OW595" s="16"/>
      <c r="OX595" s="16"/>
      <c r="OY595" s="16"/>
      <c r="OZ595" s="16"/>
      <c r="PA595" s="16"/>
      <c r="PB595" s="16"/>
      <c r="PC595" s="16"/>
      <c r="PD595" s="16"/>
      <c r="PE595" s="16"/>
      <c r="PF595" s="16"/>
      <c r="PG595" s="16"/>
      <c r="PH595" s="16"/>
      <c r="PI595" s="16"/>
      <c r="PJ595" s="16"/>
      <c r="PK595" s="16"/>
      <c r="PL595" s="16"/>
      <c r="PM595" s="16"/>
      <c r="PN595" s="16"/>
      <c r="PO595" s="16"/>
      <c r="PP595" s="16"/>
      <c r="PQ595" s="16"/>
      <c r="PR595" s="16"/>
      <c r="PS595" s="16"/>
      <c r="PT595" s="16"/>
      <c r="PU595" s="16"/>
      <c r="PV595" s="16"/>
      <c r="PW595" s="16"/>
      <c r="PX595" s="16"/>
      <c r="PY595" s="16"/>
      <c r="PZ595" s="16"/>
      <c r="QA595" s="16"/>
      <c r="QB595" s="16"/>
      <c r="QC595" s="16"/>
      <c r="QD595" s="16"/>
      <c r="QE595" s="16"/>
      <c r="QF595" s="16"/>
      <c r="QG595" s="16"/>
      <c r="QH595" s="16"/>
      <c r="QI595" s="16"/>
      <c r="QJ595" s="16"/>
      <c r="QK595" s="16"/>
      <c r="QL595" s="16"/>
      <c r="QM595" s="16"/>
      <c r="QN595" s="16"/>
      <c r="QO595" s="16"/>
      <c r="QP595" s="16"/>
      <c r="QQ595" s="16"/>
      <c r="QR595" s="16"/>
      <c r="QS595" s="16"/>
      <c r="QT595" s="16"/>
      <c r="QU595" s="16"/>
      <c r="QV595" s="16"/>
      <c r="QW595" s="16"/>
      <c r="QX595" s="16"/>
      <c r="QY595" s="16"/>
      <c r="QZ595" s="16"/>
      <c r="RA595" s="16"/>
      <c r="RB595" s="16"/>
      <c r="RC595" s="16"/>
      <c r="RD595" s="16"/>
      <c r="RE595" s="16"/>
      <c r="RF595" s="16"/>
      <c r="RG595" s="16"/>
      <c r="RH595" s="16"/>
      <c r="RI595" s="16"/>
      <c r="RJ595" s="16"/>
    </row>
    <row r="596" spans="32:478" x14ac:dyDescent="0.25">
      <c r="AF596" s="16"/>
      <c r="AG596" s="16"/>
      <c r="AH596" s="16"/>
      <c r="AI596" s="16"/>
      <c r="AJ596" s="16"/>
      <c r="AK596" s="16"/>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c r="CX596" s="16"/>
      <c r="CY596" s="16"/>
      <c r="CZ596" s="16"/>
      <c r="DA596" s="16"/>
      <c r="DB596" s="16"/>
      <c r="DC596" s="16"/>
      <c r="DD596" s="16"/>
      <c r="DE596" s="16"/>
      <c r="DF596" s="16"/>
      <c r="DG596" s="16"/>
      <c r="DH596" s="16"/>
      <c r="DI596" s="16"/>
      <c r="DJ596" s="16"/>
      <c r="DK596" s="16"/>
      <c r="DL596" s="16"/>
      <c r="DM596" s="16"/>
      <c r="DN596" s="16"/>
      <c r="DO596" s="16"/>
      <c r="DP596" s="16"/>
      <c r="DQ596" s="16"/>
      <c r="DR596" s="16"/>
      <c r="DS596" s="16"/>
      <c r="DT596" s="16"/>
      <c r="DU596" s="16"/>
      <c r="DV596" s="16"/>
      <c r="DW596" s="16"/>
      <c r="DX596" s="16"/>
      <c r="DY596" s="16"/>
      <c r="DZ596" s="16"/>
      <c r="EA596" s="16"/>
      <c r="EB596" s="16"/>
      <c r="EC596" s="16"/>
      <c r="ED596" s="16"/>
      <c r="EE596" s="16"/>
      <c r="EF596" s="16"/>
      <c r="EG596" s="16"/>
      <c r="EH596" s="16"/>
      <c r="EI596" s="16"/>
      <c r="EJ596" s="16"/>
      <c r="EK596" s="16"/>
      <c r="EL596" s="16"/>
      <c r="EM596" s="16"/>
      <c r="EN596" s="16"/>
      <c r="EO596" s="16"/>
      <c r="EP596" s="16"/>
      <c r="EQ596" s="16"/>
      <c r="ER596" s="16"/>
      <c r="ES596" s="16"/>
      <c r="ET596" s="16"/>
      <c r="EU596" s="16"/>
      <c r="EV596" s="16"/>
      <c r="EW596" s="16"/>
      <c r="EX596" s="16"/>
      <c r="EY596" s="16"/>
      <c r="EZ596" s="16"/>
      <c r="FA596" s="16"/>
      <c r="FB596" s="16"/>
      <c r="FC596" s="16"/>
      <c r="FD596" s="16"/>
      <c r="FE596" s="16"/>
      <c r="FF596" s="16"/>
      <c r="FG596" s="16"/>
      <c r="FH596" s="16"/>
      <c r="FI596" s="16"/>
      <c r="FJ596" s="16"/>
      <c r="FK596" s="16"/>
      <c r="FL596" s="16"/>
      <c r="FM596" s="16"/>
      <c r="FN596" s="16"/>
      <c r="FO596" s="16"/>
      <c r="FP596" s="16"/>
      <c r="FQ596" s="16"/>
      <c r="FR596" s="16"/>
      <c r="FS596" s="16"/>
      <c r="FT596" s="16"/>
      <c r="FU596" s="16"/>
      <c r="FV596" s="16"/>
      <c r="FW596" s="16"/>
      <c r="FX596" s="16"/>
      <c r="FY596" s="16"/>
      <c r="FZ596" s="16"/>
      <c r="GA596" s="16"/>
      <c r="GB596" s="16"/>
      <c r="GC596" s="16"/>
      <c r="GD596" s="16"/>
      <c r="GE596" s="16"/>
      <c r="GF596" s="16"/>
      <c r="GG596" s="16"/>
      <c r="GH596" s="16"/>
      <c r="GI596" s="16"/>
      <c r="GJ596" s="16"/>
      <c r="GK596" s="16"/>
      <c r="GL596" s="16"/>
      <c r="GM596" s="16"/>
      <c r="GN596" s="16"/>
      <c r="GO596" s="16"/>
      <c r="GP596" s="16"/>
      <c r="GQ596" s="16"/>
      <c r="GR596" s="16"/>
      <c r="GS596" s="16"/>
      <c r="GT596" s="16"/>
      <c r="GU596" s="16"/>
      <c r="GV596" s="16"/>
      <c r="GW596" s="16"/>
      <c r="GX596" s="16"/>
      <c r="GY596" s="16"/>
      <c r="GZ596" s="16"/>
      <c r="HA596" s="16"/>
      <c r="HB596" s="16"/>
      <c r="HC596" s="16"/>
      <c r="HD596" s="16"/>
      <c r="HE596" s="16"/>
      <c r="HF596" s="16"/>
      <c r="HG596" s="16"/>
      <c r="HH596" s="16"/>
      <c r="HI596" s="16"/>
      <c r="HJ596" s="16"/>
      <c r="HK596" s="16"/>
      <c r="HL596" s="16"/>
      <c r="HM596" s="16"/>
      <c r="HN596" s="16"/>
      <c r="HO596" s="16"/>
      <c r="HP596" s="16"/>
      <c r="HQ596" s="16"/>
      <c r="HR596" s="16"/>
      <c r="HS596" s="16"/>
      <c r="HT596" s="16"/>
      <c r="HU596" s="16"/>
      <c r="HV596" s="16"/>
      <c r="HW596" s="16"/>
      <c r="HX596" s="16"/>
      <c r="HY596" s="16"/>
      <c r="HZ596" s="16"/>
      <c r="IA596" s="16"/>
      <c r="IB596" s="16"/>
      <c r="IC596" s="16"/>
      <c r="ID596" s="16"/>
      <c r="IE596" s="16"/>
      <c r="IF596" s="16"/>
      <c r="IG596" s="16"/>
      <c r="IH596" s="16"/>
      <c r="II596" s="16"/>
      <c r="IJ596" s="16"/>
      <c r="IK596" s="16"/>
      <c r="IL596" s="16"/>
      <c r="IM596" s="16"/>
      <c r="IN596" s="16"/>
      <c r="IO596" s="16"/>
      <c r="IP596" s="16"/>
      <c r="IQ596" s="16"/>
      <c r="IR596" s="16"/>
      <c r="IS596" s="16"/>
      <c r="IT596" s="16"/>
      <c r="IU596" s="16"/>
      <c r="IV596" s="16"/>
      <c r="IW596" s="16"/>
      <c r="IX596" s="16"/>
      <c r="IY596" s="16"/>
      <c r="IZ596" s="16"/>
      <c r="JA596" s="16"/>
      <c r="JB596" s="16"/>
      <c r="JC596" s="16"/>
      <c r="JD596" s="16"/>
      <c r="JE596" s="16"/>
      <c r="JF596" s="16"/>
      <c r="JG596" s="16"/>
      <c r="JH596" s="16"/>
      <c r="JI596" s="16"/>
      <c r="JJ596" s="16"/>
      <c r="JK596" s="16"/>
      <c r="JL596" s="16"/>
      <c r="JM596" s="16"/>
      <c r="JN596" s="16"/>
      <c r="JO596" s="16"/>
      <c r="JP596" s="16"/>
      <c r="JQ596" s="16"/>
      <c r="JR596" s="16"/>
      <c r="JS596" s="16"/>
      <c r="JT596" s="16"/>
      <c r="JU596" s="16"/>
      <c r="JV596" s="16"/>
      <c r="JW596" s="16"/>
      <c r="JX596" s="16"/>
      <c r="JY596" s="16"/>
      <c r="JZ596" s="16"/>
      <c r="KA596" s="16"/>
      <c r="KB596" s="16"/>
      <c r="KC596" s="16"/>
      <c r="KD596" s="16"/>
      <c r="KE596" s="16"/>
      <c r="KF596" s="16"/>
      <c r="KG596" s="16"/>
      <c r="KH596" s="16"/>
      <c r="KI596" s="16"/>
      <c r="KJ596" s="16"/>
      <c r="KK596" s="16"/>
      <c r="KL596" s="16"/>
      <c r="KM596" s="16"/>
      <c r="KN596" s="16"/>
      <c r="KO596" s="16"/>
      <c r="KP596" s="16"/>
      <c r="KQ596" s="16"/>
      <c r="KR596" s="16"/>
      <c r="KS596" s="16"/>
      <c r="KT596" s="16"/>
      <c r="KU596" s="16"/>
      <c r="KV596" s="16"/>
      <c r="KW596" s="16"/>
      <c r="KX596" s="16"/>
      <c r="KY596" s="16"/>
      <c r="KZ596" s="16"/>
      <c r="LA596" s="16"/>
      <c r="LB596" s="16"/>
      <c r="LC596" s="16"/>
      <c r="LD596" s="16"/>
      <c r="LE596" s="16"/>
      <c r="LF596" s="16"/>
      <c r="LG596" s="16"/>
      <c r="LH596" s="16"/>
      <c r="LI596" s="16"/>
      <c r="LJ596" s="16"/>
      <c r="LK596" s="16"/>
      <c r="LL596" s="16"/>
      <c r="LM596" s="16"/>
      <c r="LN596" s="16"/>
      <c r="LO596" s="16"/>
      <c r="LP596" s="16"/>
      <c r="LQ596" s="16"/>
      <c r="LR596" s="16"/>
      <c r="LS596" s="16"/>
      <c r="LT596" s="16"/>
      <c r="LU596" s="16"/>
      <c r="LV596" s="16"/>
      <c r="LW596" s="16"/>
      <c r="LX596" s="16"/>
      <c r="LY596" s="16"/>
      <c r="LZ596" s="16"/>
      <c r="MA596" s="16"/>
      <c r="MB596" s="16"/>
      <c r="MC596" s="16"/>
      <c r="MD596" s="16"/>
      <c r="ME596" s="16"/>
      <c r="MF596" s="16"/>
      <c r="MG596" s="16"/>
      <c r="MH596" s="16"/>
      <c r="MI596" s="16"/>
      <c r="MJ596" s="16"/>
      <c r="MK596" s="16"/>
      <c r="ML596" s="16"/>
      <c r="MM596" s="16"/>
      <c r="MN596" s="16"/>
      <c r="MO596" s="16"/>
      <c r="MP596" s="16"/>
      <c r="MQ596" s="16"/>
      <c r="MR596" s="16"/>
      <c r="MS596" s="16"/>
      <c r="MT596" s="16"/>
      <c r="MU596" s="16"/>
      <c r="MV596" s="16"/>
      <c r="MW596" s="16"/>
      <c r="MX596" s="16"/>
      <c r="MY596" s="16"/>
      <c r="MZ596" s="16"/>
      <c r="NA596" s="16"/>
      <c r="NB596" s="16"/>
      <c r="NC596" s="16"/>
      <c r="ND596" s="16"/>
      <c r="NE596" s="16"/>
      <c r="NF596" s="16"/>
      <c r="NG596" s="16"/>
      <c r="NH596" s="16"/>
      <c r="NI596" s="16"/>
      <c r="NJ596" s="16"/>
      <c r="NK596" s="16"/>
      <c r="NL596" s="16"/>
      <c r="NM596" s="16"/>
      <c r="NN596" s="16"/>
      <c r="NO596" s="16"/>
      <c r="NP596" s="16"/>
      <c r="NQ596" s="16"/>
      <c r="NR596" s="16"/>
      <c r="NS596" s="16"/>
      <c r="NT596" s="16"/>
      <c r="NU596" s="16"/>
      <c r="NV596" s="16"/>
      <c r="NW596" s="16"/>
      <c r="NX596" s="16"/>
      <c r="NY596" s="16"/>
      <c r="NZ596" s="16"/>
      <c r="OA596" s="16"/>
      <c r="OB596" s="16"/>
      <c r="OC596" s="16"/>
      <c r="OD596" s="16"/>
      <c r="OE596" s="16"/>
      <c r="OF596" s="16"/>
      <c r="OG596" s="16"/>
      <c r="OH596" s="16"/>
      <c r="OI596" s="16"/>
      <c r="OJ596" s="16"/>
      <c r="OK596" s="16"/>
      <c r="OL596" s="16"/>
      <c r="OM596" s="16"/>
      <c r="ON596" s="16"/>
      <c r="OO596" s="16"/>
      <c r="OP596" s="16"/>
      <c r="OQ596" s="16"/>
      <c r="OR596" s="16"/>
      <c r="OS596" s="16"/>
      <c r="OT596" s="16"/>
      <c r="OU596" s="16"/>
      <c r="OV596" s="16"/>
      <c r="OW596" s="16"/>
      <c r="OX596" s="16"/>
      <c r="OY596" s="16"/>
      <c r="OZ596" s="16"/>
      <c r="PA596" s="16"/>
      <c r="PB596" s="16"/>
      <c r="PC596" s="16"/>
      <c r="PD596" s="16"/>
      <c r="PE596" s="16"/>
      <c r="PF596" s="16"/>
      <c r="PG596" s="16"/>
      <c r="PH596" s="16"/>
      <c r="PI596" s="16"/>
      <c r="PJ596" s="16"/>
      <c r="PK596" s="16"/>
      <c r="PL596" s="16"/>
      <c r="PM596" s="16"/>
      <c r="PN596" s="16"/>
      <c r="PO596" s="16"/>
      <c r="PP596" s="16"/>
      <c r="PQ596" s="16"/>
      <c r="PR596" s="16"/>
      <c r="PS596" s="16"/>
      <c r="PT596" s="16"/>
      <c r="PU596" s="16"/>
      <c r="PV596" s="16"/>
      <c r="PW596" s="16"/>
      <c r="PX596" s="16"/>
      <c r="PY596" s="16"/>
      <c r="PZ596" s="16"/>
      <c r="QA596" s="16"/>
      <c r="QB596" s="16"/>
      <c r="QC596" s="16"/>
      <c r="QD596" s="16"/>
      <c r="QE596" s="16"/>
      <c r="QF596" s="16"/>
      <c r="QG596" s="16"/>
      <c r="QH596" s="16"/>
      <c r="QI596" s="16"/>
      <c r="QJ596" s="16"/>
      <c r="QK596" s="16"/>
      <c r="QL596" s="16"/>
      <c r="QM596" s="16"/>
      <c r="QN596" s="16"/>
      <c r="QO596" s="16"/>
      <c r="QP596" s="16"/>
      <c r="QQ596" s="16"/>
      <c r="QR596" s="16"/>
      <c r="QS596" s="16"/>
      <c r="QT596" s="16"/>
      <c r="QU596" s="16"/>
      <c r="QV596" s="16"/>
      <c r="QW596" s="16"/>
      <c r="QX596" s="16"/>
      <c r="QY596" s="16"/>
      <c r="QZ596" s="16"/>
      <c r="RA596" s="16"/>
      <c r="RB596" s="16"/>
      <c r="RC596" s="16"/>
      <c r="RD596" s="16"/>
      <c r="RE596" s="16"/>
      <c r="RF596" s="16"/>
      <c r="RG596" s="16"/>
      <c r="RH596" s="16"/>
      <c r="RI596" s="16"/>
      <c r="RJ596" s="16"/>
    </row>
    <row r="597" spans="32:478" x14ac:dyDescent="0.25">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c r="CX597" s="16"/>
      <c r="CY597" s="16"/>
      <c r="CZ597" s="16"/>
      <c r="DA597" s="16"/>
      <c r="DB597" s="16"/>
      <c r="DC597" s="16"/>
      <c r="DD597" s="16"/>
      <c r="DE597" s="16"/>
      <c r="DF597" s="16"/>
      <c r="DG597" s="16"/>
      <c r="DH597" s="16"/>
      <c r="DI597" s="16"/>
      <c r="DJ597" s="16"/>
      <c r="DK597" s="16"/>
      <c r="DL597" s="16"/>
      <c r="DM597" s="16"/>
      <c r="DN597" s="16"/>
      <c r="DO597" s="16"/>
      <c r="DP597" s="16"/>
      <c r="DQ597" s="16"/>
      <c r="DR597" s="16"/>
      <c r="DS597" s="16"/>
      <c r="DT597" s="16"/>
      <c r="DU597" s="16"/>
      <c r="DV597" s="16"/>
      <c r="DW597" s="16"/>
      <c r="DX597" s="16"/>
      <c r="DY597" s="16"/>
      <c r="DZ597" s="16"/>
      <c r="EA597" s="16"/>
      <c r="EB597" s="16"/>
      <c r="EC597" s="16"/>
      <c r="ED597" s="16"/>
      <c r="EE597" s="16"/>
      <c r="EF597" s="16"/>
      <c r="EG597" s="16"/>
      <c r="EH597" s="16"/>
      <c r="EI597" s="16"/>
      <c r="EJ597" s="16"/>
      <c r="EK597" s="16"/>
      <c r="EL597" s="16"/>
      <c r="EM597" s="16"/>
      <c r="EN597" s="16"/>
      <c r="EO597" s="16"/>
      <c r="EP597" s="16"/>
      <c r="EQ597" s="16"/>
      <c r="ER597" s="16"/>
      <c r="ES597" s="16"/>
      <c r="ET597" s="16"/>
      <c r="EU597" s="16"/>
      <c r="EV597" s="16"/>
      <c r="EW597" s="16"/>
      <c r="EX597" s="16"/>
      <c r="EY597" s="16"/>
      <c r="EZ597" s="16"/>
      <c r="FA597" s="16"/>
      <c r="FB597" s="16"/>
      <c r="FC597" s="16"/>
      <c r="FD597" s="16"/>
      <c r="FE597" s="16"/>
      <c r="FF597" s="16"/>
      <c r="FG597" s="16"/>
      <c r="FH597" s="16"/>
      <c r="FI597" s="16"/>
      <c r="FJ597" s="16"/>
      <c r="FK597" s="16"/>
      <c r="FL597" s="16"/>
      <c r="FM597" s="16"/>
      <c r="FN597" s="16"/>
      <c r="FO597" s="16"/>
      <c r="FP597" s="16"/>
      <c r="FQ597" s="16"/>
      <c r="FR597" s="16"/>
      <c r="FS597" s="16"/>
      <c r="FT597" s="16"/>
      <c r="FU597" s="16"/>
      <c r="FV597" s="16"/>
      <c r="FW597" s="16"/>
      <c r="FX597" s="16"/>
      <c r="FY597" s="16"/>
      <c r="FZ597" s="16"/>
      <c r="GA597" s="16"/>
      <c r="GB597" s="16"/>
      <c r="GC597" s="16"/>
      <c r="GD597" s="16"/>
      <c r="GE597" s="16"/>
      <c r="GF597" s="16"/>
      <c r="GG597" s="16"/>
      <c r="GH597" s="16"/>
      <c r="GI597" s="16"/>
      <c r="GJ597" s="16"/>
      <c r="GK597" s="16"/>
      <c r="GL597" s="16"/>
      <c r="GM597" s="16"/>
      <c r="GN597" s="16"/>
      <c r="GO597" s="16"/>
      <c r="GP597" s="16"/>
      <c r="GQ597" s="16"/>
      <c r="GR597" s="16"/>
      <c r="GS597" s="16"/>
      <c r="GT597" s="16"/>
      <c r="GU597" s="16"/>
      <c r="GV597" s="16"/>
      <c r="GW597" s="16"/>
      <c r="GX597" s="16"/>
      <c r="GY597" s="16"/>
      <c r="GZ597" s="16"/>
      <c r="HA597" s="16"/>
      <c r="HB597" s="16"/>
      <c r="HC597" s="16"/>
      <c r="HD597" s="16"/>
      <c r="HE597" s="16"/>
      <c r="HF597" s="16"/>
      <c r="HG597" s="16"/>
      <c r="HH597" s="16"/>
      <c r="HI597" s="16"/>
      <c r="HJ597" s="16"/>
      <c r="HK597" s="16"/>
      <c r="HL597" s="16"/>
      <c r="HM597" s="16"/>
      <c r="HN597" s="16"/>
      <c r="HO597" s="16"/>
      <c r="HP597" s="16"/>
      <c r="HQ597" s="16"/>
      <c r="HR597" s="16"/>
      <c r="HS597" s="16"/>
      <c r="HT597" s="16"/>
      <c r="HU597" s="16"/>
      <c r="HV597" s="16"/>
      <c r="HW597" s="16"/>
      <c r="HX597" s="16"/>
      <c r="HY597" s="16"/>
      <c r="HZ597" s="16"/>
      <c r="IA597" s="16"/>
      <c r="IB597" s="16"/>
      <c r="IC597" s="16"/>
      <c r="ID597" s="16"/>
      <c r="IE597" s="16"/>
      <c r="IF597" s="16"/>
      <c r="IG597" s="16"/>
      <c r="IH597" s="16"/>
      <c r="II597" s="16"/>
      <c r="IJ597" s="16"/>
      <c r="IK597" s="16"/>
      <c r="IL597" s="16"/>
      <c r="IM597" s="16"/>
      <c r="IN597" s="16"/>
      <c r="IO597" s="16"/>
      <c r="IP597" s="16"/>
      <c r="IQ597" s="16"/>
      <c r="IR597" s="16"/>
      <c r="IS597" s="16"/>
      <c r="IT597" s="16"/>
      <c r="IU597" s="16"/>
      <c r="IV597" s="16"/>
      <c r="IW597" s="16"/>
      <c r="IX597" s="16"/>
      <c r="IY597" s="16"/>
      <c r="IZ597" s="16"/>
      <c r="JA597" s="16"/>
      <c r="JB597" s="16"/>
      <c r="JC597" s="16"/>
      <c r="JD597" s="16"/>
      <c r="JE597" s="16"/>
      <c r="JF597" s="16"/>
      <c r="JG597" s="16"/>
      <c r="JH597" s="16"/>
      <c r="JI597" s="16"/>
      <c r="JJ597" s="16"/>
      <c r="JK597" s="16"/>
      <c r="JL597" s="16"/>
      <c r="JM597" s="16"/>
      <c r="JN597" s="16"/>
      <c r="JO597" s="16"/>
      <c r="JP597" s="16"/>
      <c r="JQ597" s="16"/>
      <c r="JR597" s="16"/>
      <c r="JS597" s="16"/>
      <c r="JT597" s="16"/>
      <c r="JU597" s="16"/>
      <c r="JV597" s="16"/>
      <c r="JW597" s="16"/>
      <c r="JX597" s="16"/>
      <c r="JY597" s="16"/>
      <c r="JZ597" s="16"/>
      <c r="KA597" s="16"/>
      <c r="KB597" s="16"/>
      <c r="KC597" s="16"/>
      <c r="KD597" s="16"/>
      <c r="KE597" s="16"/>
      <c r="KF597" s="16"/>
      <c r="KG597" s="16"/>
      <c r="KH597" s="16"/>
      <c r="KI597" s="16"/>
      <c r="KJ597" s="16"/>
      <c r="KK597" s="16"/>
      <c r="KL597" s="16"/>
      <c r="KM597" s="16"/>
      <c r="KN597" s="16"/>
      <c r="KO597" s="16"/>
      <c r="KP597" s="16"/>
      <c r="KQ597" s="16"/>
      <c r="KR597" s="16"/>
      <c r="KS597" s="16"/>
      <c r="KT597" s="16"/>
      <c r="KU597" s="16"/>
      <c r="KV597" s="16"/>
      <c r="KW597" s="16"/>
      <c r="KX597" s="16"/>
      <c r="KY597" s="16"/>
      <c r="KZ597" s="16"/>
      <c r="LA597" s="16"/>
      <c r="LB597" s="16"/>
      <c r="LC597" s="16"/>
      <c r="LD597" s="16"/>
      <c r="LE597" s="16"/>
      <c r="LF597" s="16"/>
      <c r="LG597" s="16"/>
      <c r="LH597" s="16"/>
      <c r="LI597" s="16"/>
      <c r="LJ597" s="16"/>
      <c r="LK597" s="16"/>
      <c r="LL597" s="16"/>
      <c r="LM597" s="16"/>
      <c r="LN597" s="16"/>
      <c r="LO597" s="16"/>
      <c r="LP597" s="16"/>
      <c r="LQ597" s="16"/>
      <c r="LR597" s="16"/>
      <c r="LS597" s="16"/>
      <c r="LT597" s="16"/>
      <c r="LU597" s="16"/>
      <c r="LV597" s="16"/>
      <c r="LW597" s="16"/>
      <c r="LX597" s="16"/>
      <c r="LY597" s="16"/>
      <c r="LZ597" s="16"/>
      <c r="MA597" s="16"/>
      <c r="MB597" s="16"/>
      <c r="MC597" s="16"/>
      <c r="MD597" s="16"/>
      <c r="ME597" s="16"/>
      <c r="MF597" s="16"/>
      <c r="MG597" s="16"/>
      <c r="MH597" s="16"/>
      <c r="MI597" s="16"/>
      <c r="MJ597" s="16"/>
      <c r="MK597" s="16"/>
      <c r="ML597" s="16"/>
      <c r="MM597" s="16"/>
      <c r="MN597" s="16"/>
      <c r="MO597" s="16"/>
      <c r="MP597" s="16"/>
      <c r="MQ597" s="16"/>
      <c r="MR597" s="16"/>
      <c r="MS597" s="16"/>
      <c r="MT597" s="16"/>
      <c r="MU597" s="16"/>
      <c r="MV597" s="16"/>
      <c r="MW597" s="16"/>
      <c r="MX597" s="16"/>
      <c r="MY597" s="16"/>
      <c r="MZ597" s="16"/>
      <c r="NA597" s="16"/>
      <c r="NB597" s="16"/>
      <c r="NC597" s="16"/>
      <c r="ND597" s="16"/>
      <c r="NE597" s="16"/>
      <c r="NF597" s="16"/>
      <c r="NG597" s="16"/>
      <c r="NH597" s="16"/>
      <c r="NI597" s="16"/>
      <c r="NJ597" s="16"/>
      <c r="NK597" s="16"/>
      <c r="NL597" s="16"/>
      <c r="NM597" s="16"/>
      <c r="NN597" s="16"/>
      <c r="NO597" s="16"/>
      <c r="NP597" s="16"/>
      <c r="NQ597" s="16"/>
      <c r="NR597" s="16"/>
      <c r="NS597" s="16"/>
      <c r="NT597" s="16"/>
      <c r="NU597" s="16"/>
      <c r="NV597" s="16"/>
      <c r="NW597" s="16"/>
      <c r="NX597" s="16"/>
      <c r="NY597" s="16"/>
      <c r="NZ597" s="16"/>
      <c r="OA597" s="16"/>
      <c r="OB597" s="16"/>
      <c r="OC597" s="16"/>
      <c r="OD597" s="16"/>
      <c r="OE597" s="16"/>
      <c r="OF597" s="16"/>
      <c r="OG597" s="16"/>
      <c r="OH597" s="16"/>
      <c r="OI597" s="16"/>
      <c r="OJ597" s="16"/>
      <c r="OK597" s="16"/>
      <c r="OL597" s="16"/>
      <c r="OM597" s="16"/>
      <c r="ON597" s="16"/>
      <c r="OO597" s="16"/>
      <c r="OP597" s="16"/>
      <c r="OQ597" s="16"/>
      <c r="OR597" s="16"/>
      <c r="OS597" s="16"/>
      <c r="OT597" s="16"/>
      <c r="OU597" s="16"/>
      <c r="OV597" s="16"/>
      <c r="OW597" s="16"/>
      <c r="OX597" s="16"/>
      <c r="OY597" s="16"/>
      <c r="OZ597" s="16"/>
      <c r="PA597" s="16"/>
      <c r="PB597" s="16"/>
      <c r="PC597" s="16"/>
      <c r="PD597" s="16"/>
      <c r="PE597" s="16"/>
      <c r="PF597" s="16"/>
      <c r="PG597" s="16"/>
      <c r="PH597" s="16"/>
      <c r="PI597" s="16"/>
      <c r="PJ597" s="16"/>
      <c r="PK597" s="16"/>
      <c r="PL597" s="16"/>
      <c r="PM597" s="16"/>
      <c r="PN597" s="16"/>
      <c r="PO597" s="16"/>
      <c r="PP597" s="16"/>
      <c r="PQ597" s="16"/>
      <c r="PR597" s="16"/>
      <c r="PS597" s="16"/>
      <c r="PT597" s="16"/>
      <c r="PU597" s="16"/>
      <c r="PV597" s="16"/>
      <c r="PW597" s="16"/>
      <c r="PX597" s="16"/>
      <c r="PY597" s="16"/>
      <c r="PZ597" s="16"/>
      <c r="QA597" s="16"/>
      <c r="QB597" s="16"/>
      <c r="QC597" s="16"/>
      <c r="QD597" s="16"/>
      <c r="QE597" s="16"/>
      <c r="QF597" s="16"/>
      <c r="QG597" s="16"/>
      <c r="QH597" s="16"/>
      <c r="QI597" s="16"/>
      <c r="QJ597" s="16"/>
      <c r="QK597" s="16"/>
      <c r="QL597" s="16"/>
      <c r="QM597" s="16"/>
      <c r="QN597" s="16"/>
      <c r="QO597" s="16"/>
      <c r="QP597" s="16"/>
      <c r="QQ597" s="16"/>
      <c r="QR597" s="16"/>
      <c r="QS597" s="16"/>
      <c r="QT597" s="16"/>
      <c r="QU597" s="16"/>
      <c r="QV597" s="16"/>
      <c r="QW597" s="16"/>
      <c r="QX597" s="16"/>
      <c r="QY597" s="16"/>
      <c r="QZ597" s="16"/>
      <c r="RA597" s="16"/>
      <c r="RB597" s="16"/>
      <c r="RC597" s="16"/>
      <c r="RD597" s="16"/>
      <c r="RE597" s="16"/>
      <c r="RF597" s="16"/>
      <c r="RG597" s="16"/>
      <c r="RH597" s="16"/>
      <c r="RI597" s="16"/>
      <c r="RJ597" s="16"/>
    </row>
    <row r="598" spans="32:478" x14ac:dyDescent="0.25">
      <c r="AF598" s="16"/>
      <c r="AG598" s="16"/>
      <c r="AH598" s="16"/>
      <c r="AI598" s="16"/>
      <c r="AJ598" s="16"/>
      <c r="AK598" s="16"/>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c r="CX598" s="16"/>
      <c r="CY598" s="16"/>
      <c r="CZ598" s="16"/>
      <c r="DA598" s="16"/>
      <c r="DB598" s="16"/>
      <c r="DC598" s="16"/>
      <c r="DD598" s="16"/>
      <c r="DE598" s="16"/>
      <c r="DF598" s="16"/>
      <c r="DG598" s="16"/>
      <c r="DH598" s="16"/>
      <c r="DI598" s="16"/>
      <c r="DJ598" s="16"/>
      <c r="DK598" s="16"/>
      <c r="DL598" s="16"/>
      <c r="DM598" s="16"/>
      <c r="DN598" s="16"/>
      <c r="DO598" s="16"/>
      <c r="DP598" s="16"/>
      <c r="DQ598" s="16"/>
      <c r="DR598" s="16"/>
      <c r="DS598" s="16"/>
      <c r="DT598" s="16"/>
      <c r="DU598" s="16"/>
      <c r="DV598" s="16"/>
      <c r="DW598" s="16"/>
      <c r="DX598" s="16"/>
      <c r="DY598" s="16"/>
      <c r="DZ598" s="16"/>
      <c r="EA598" s="16"/>
      <c r="EB598" s="16"/>
      <c r="EC598" s="16"/>
      <c r="ED598" s="16"/>
      <c r="EE598" s="16"/>
      <c r="EF598" s="16"/>
      <c r="EG598" s="16"/>
      <c r="EH598" s="16"/>
      <c r="EI598" s="16"/>
      <c r="EJ598" s="16"/>
      <c r="EK598" s="16"/>
      <c r="EL598" s="16"/>
      <c r="EM598" s="16"/>
      <c r="EN598" s="16"/>
      <c r="EO598" s="16"/>
      <c r="EP598" s="16"/>
      <c r="EQ598" s="16"/>
      <c r="ER598" s="16"/>
      <c r="ES598" s="16"/>
      <c r="ET598" s="16"/>
      <c r="EU598" s="16"/>
      <c r="EV598" s="16"/>
      <c r="EW598" s="16"/>
      <c r="EX598" s="16"/>
      <c r="EY598" s="16"/>
      <c r="EZ598" s="16"/>
      <c r="FA598" s="16"/>
      <c r="FB598" s="16"/>
      <c r="FC598" s="16"/>
      <c r="FD598" s="16"/>
      <c r="FE598" s="16"/>
      <c r="FF598" s="16"/>
      <c r="FG598" s="16"/>
      <c r="FH598" s="16"/>
      <c r="FI598" s="16"/>
      <c r="FJ598" s="16"/>
      <c r="FK598" s="16"/>
      <c r="FL598" s="16"/>
      <c r="FM598" s="16"/>
      <c r="FN598" s="16"/>
      <c r="FO598" s="16"/>
      <c r="FP598" s="16"/>
      <c r="FQ598" s="16"/>
      <c r="FR598" s="16"/>
      <c r="FS598" s="16"/>
      <c r="FT598" s="16"/>
      <c r="FU598" s="16"/>
      <c r="FV598" s="16"/>
      <c r="FW598" s="16"/>
      <c r="FX598" s="16"/>
      <c r="FY598" s="16"/>
      <c r="FZ598" s="16"/>
      <c r="GA598" s="16"/>
      <c r="GB598" s="16"/>
      <c r="GC598" s="16"/>
      <c r="GD598" s="16"/>
      <c r="GE598" s="16"/>
      <c r="GF598" s="16"/>
      <c r="GG598" s="16"/>
      <c r="GH598" s="16"/>
      <c r="GI598" s="16"/>
      <c r="GJ598" s="16"/>
      <c r="GK598" s="16"/>
      <c r="GL598" s="16"/>
      <c r="GM598" s="16"/>
      <c r="GN598" s="16"/>
      <c r="GO598" s="16"/>
      <c r="GP598" s="16"/>
      <c r="GQ598" s="16"/>
      <c r="GR598" s="16"/>
      <c r="GS598" s="16"/>
      <c r="GT598" s="16"/>
      <c r="GU598" s="16"/>
      <c r="GV598" s="16"/>
      <c r="GW598" s="16"/>
      <c r="GX598" s="16"/>
      <c r="GY598" s="16"/>
      <c r="GZ598" s="16"/>
      <c r="HA598" s="16"/>
      <c r="HB598" s="16"/>
      <c r="HC598" s="16"/>
      <c r="HD598" s="16"/>
      <c r="HE598" s="16"/>
      <c r="HF598" s="16"/>
      <c r="HG598" s="16"/>
      <c r="HH598" s="16"/>
      <c r="HI598" s="16"/>
      <c r="HJ598" s="16"/>
      <c r="HK598" s="16"/>
      <c r="HL598" s="16"/>
      <c r="HM598" s="16"/>
      <c r="HN598" s="16"/>
      <c r="HO598" s="16"/>
      <c r="HP598" s="16"/>
      <c r="HQ598" s="16"/>
      <c r="HR598" s="16"/>
      <c r="HS598" s="16"/>
      <c r="HT598" s="16"/>
      <c r="HU598" s="16"/>
      <c r="HV598" s="16"/>
      <c r="HW598" s="16"/>
      <c r="HX598" s="16"/>
      <c r="HY598" s="16"/>
      <c r="HZ598" s="16"/>
      <c r="IA598" s="16"/>
      <c r="IB598" s="16"/>
      <c r="IC598" s="16"/>
      <c r="ID598" s="16"/>
      <c r="IE598" s="16"/>
      <c r="IF598" s="16"/>
      <c r="IG598" s="16"/>
      <c r="IH598" s="16"/>
      <c r="II598" s="16"/>
      <c r="IJ598" s="16"/>
      <c r="IK598" s="16"/>
      <c r="IL598" s="16"/>
      <c r="IM598" s="16"/>
      <c r="IN598" s="16"/>
      <c r="IO598" s="16"/>
      <c r="IP598" s="16"/>
      <c r="IQ598" s="16"/>
      <c r="IR598" s="16"/>
      <c r="IS598" s="16"/>
      <c r="IT598" s="16"/>
      <c r="IU598" s="16"/>
      <c r="IV598" s="16"/>
      <c r="IW598" s="16"/>
      <c r="IX598" s="16"/>
      <c r="IY598" s="16"/>
      <c r="IZ598" s="16"/>
      <c r="JA598" s="16"/>
      <c r="JB598" s="16"/>
      <c r="JC598" s="16"/>
      <c r="JD598" s="16"/>
      <c r="JE598" s="16"/>
      <c r="JF598" s="16"/>
      <c r="JG598" s="16"/>
      <c r="JH598" s="16"/>
      <c r="JI598" s="16"/>
      <c r="JJ598" s="16"/>
      <c r="JK598" s="16"/>
      <c r="JL598" s="16"/>
      <c r="JM598" s="16"/>
      <c r="JN598" s="16"/>
      <c r="JO598" s="16"/>
      <c r="JP598" s="16"/>
      <c r="JQ598" s="16"/>
      <c r="JR598" s="16"/>
      <c r="JS598" s="16"/>
      <c r="JT598" s="16"/>
      <c r="JU598" s="16"/>
      <c r="JV598" s="16"/>
      <c r="JW598" s="16"/>
      <c r="JX598" s="16"/>
      <c r="JY598" s="16"/>
      <c r="JZ598" s="16"/>
      <c r="KA598" s="16"/>
      <c r="KB598" s="16"/>
      <c r="KC598" s="16"/>
      <c r="KD598" s="16"/>
      <c r="KE598" s="16"/>
      <c r="KF598" s="16"/>
      <c r="KG598" s="16"/>
      <c r="KH598" s="16"/>
      <c r="KI598" s="16"/>
      <c r="KJ598" s="16"/>
      <c r="KK598" s="16"/>
      <c r="KL598" s="16"/>
      <c r="KM598" s="16"/>
      <c r="KN598" s="16"/>
      <c r="KO598" s="16"/>
      <c r="KP598" s="16"/>
      <c r="KQ598" s="16"/>
      <c r="KR598" s="16"/>
      <c r="KS598" s="16"/>
      <c r="KT598" s="16"/>
      <c r="KU598" s="16"/>
      <c r="KV598" s="16"/>
      <c r="KW598" s="16"/>
      <c r="KX598" s="16"/>
      <c r="KY598" s="16"/>
      <c r="KZ598" s="16"/>
      <c r="LA598" s="16"/>
      <c r="LB598" s="16"/>
      <c r="LC598" s="16"/>
      <c r="LD598" s="16"/>
      <c r="LE598" s="16"/>
      <c r="LF598" s="16"/>
      <c r="LG598" s="16"/>
      <c r="LH598" s="16"/>
      <c r="LI598" s="16"/>
      <c r="LJ598" s="16"/>
      <c r="LK598" s="16"/>
      <c r="LL598" s="16"/>
      <c r="LM598" s="16"/>
      <c r="LN598" s="16"/>
      <c r="LO598" s="16"/>
      <c r="LP598" s="16"/>
      <c r="LQ598" s="16"/>
      <c r="LR598" s="16"/>
      <c r="LS598" s="16"/>
      <c r="LT598" s="16"/>
      <c r="LU598" s="16"/>
      <c r="LV598" s="16"/>
      <c r="LW598" s="16"/>
      <c r="LX598" s="16"/>
      <c r="LY598" s="16"/>
      <c r="LZ598" s="16"/>
      <c r="MA598" s="16"/>
      <c r="MB598" s="16"/>
      <c r="MC598" s="16"/>
      <c r="MD598" s="16"/>
      <c r="ME598" s="16"/>
      <c r="MF598" s="16"/>
      <c r="MG598" s="16"/>
      <c r="MH598" s="16"/>
      <c r="MI598" s="16"/>
      <c r="MJ598" s="16"/>
      <c r="MK598" s="16"/>
      <c r="ML598" s="16"/>
      <c r="MM598" s="16"/>
      <c r="MN598" s="16"/>
      <c r="MO598" s="16"/>
      <c r="MP598" s="16"/>
      <c r="MQ598" s="16"/>
      <c r="MR598" s="16"/>
      <c r="MS598" s="16"/>
      <c r="MT598" s="16"/>
      <c r="MU598" s="16"/>
      <c r="MV598" s="16"/>
      <c r="MW598" s="16"/>
      <c r="MX598" s="16"/>
      <c r="MY598" s="16"/>
      <c r="MZ598" s="16"/>
      <c r="NA598" s="16"/>
      <c r="NB598" s="16"/>
      <c r="NC598" s="16"/>
      <c r="ND598" s="16"/>
      <c r="NE598" s="16"/>
      <c r="NF598" s="16"/>
      <c r="NG598" s="16"/>
      <c r="NH598" s="16"/>
      <c r="NI598" s="16"/>
      <c r="NJ598" s="16"/>
      <c r="NK598" s="16"/>
      <c r="NL598" s="16"/>
      <c r="NM598" s="16"/>
      <c r="NN598" s="16"/>
      <c r="NO598" s="16"/>
      <c r="NP598" s="16"/>
      <c r="NQ598" s="16"/>
      <c r="NR598" s="16"/>
      <c r="NS598" s="16"/>
      <c r="NT598" s="16"/>
      <c r="NU598" s="16"/>
      <c r="NV598" s="16"/>
      <c r="NW598" s="16"/>
      <c r="NX598" s="16"/>
      <c r="NY598" s="16"/>
      <c r="NZ598" s="16"/>
      <c r="OA598" s="16"/>
      <c r="OB598" s="16"/>
      <c r="OC598" s="16"/>
      <c r="OD598" s="16"/>
      <c r="OE598" s="16"/>
      <c r="OF598" s="16"/>
      <c r="OG598" s="16"/>
      <c r="OH598" s="16"/>
      <c r="OI598" s="16"/>
      <c r="OJ598" s="16"/>
      <c r="OK598" s="16"/>
      <c r="OL598" s="16"/>
      <c r="OM598" s="16"/>
      <c r="ON598" s="16"/>
      <c r="OO598" s="16"/>
      <c r="OP598" s="16"/>
      <c r="OQ598" s="16"/>
      <c r="OR598" s="16"/>
      <c r="OS598" s="16"/>
      <c r="OT598" s="16"/>
      <c r="OU598" s="16"/>
      <c r="OV598" s="16"/>
      <c r="OW598" s="16"/>
      <c r="OX598" s="16"/>
      <c r="OY598" s="16"/>
      <c r="OZ598" s="16"/>
      <c r="PA598" s="16"/>
      <c r="PB598" s="16"/>
      <c r="PC598" s="16"/>
      <c r="PD598" s="16"/>
      <c r="PE598" s="16"/>
      <c r="PF598" s="16"/>
      <c r="PG598" s="16"/>
      <c r="PH598" s="16"/>
      <c r="PI598" s="16"/>
      <c r="PJ598" s="16"/>
      <c r="PK598" s="16"/>
      <c r="PL598" s="16"/>
      <c r="PM598" s="16"/>
      <c r="PN598" s="16"/>
      <c r="PO598" s="16"/>
      <c r="PP598" s="16"/>
      <c r="PQ598" s="16"/>
      <c r="PR598" s="16"/>
      <c r="PS598" s="16"/>
      <c r="PT598" s="16"/>
      <c r="PU598" s="16"/>
      <c r="PV598" s="16"/>
      <c r="PW598" s="16"/>
      <c r="PX598" s="16"/>
      <c r="PY598" s="16"/>
      <c r="PZ598" s="16"/>
      <c r="QA598" s="16"/>
      <c r="QB598" s="16"/>
      <c r="QC598" s="16"/>
      <c r="QD598" s="16"/>
      <c r="QE598" s="16"/>
      <c r="QF598" s="16"/>
      <c r="QG598" s="16"/>
      <c r="QH598" s="16"/>
      <c r="QI598" s="16"/>
      <c r="QJ598" s="16"/>
      <c r="QK598" s="16"/>
      <c r="QL598" s="16"/>
      <c r="QM598" s="16"/>
      <c r="QN598" s="16"/>
      <c r="QO598" s="16"/>
      <c r="QP598" s="16"/>
      <c r="QQ598" s="16"/>
      <c r="QR598" s="16"/>
      <c r="QS598" s="16"/>
      <c r="QT598" s="16"/>
      <c r="QU598" s="16"/>
      <c r="QV598" s="16"/>
      <c r="QW598" s="16"/>
      <c r="QX598" s="16"/>
      <c r="QY598" s="16"/>
      <c r="QZ598" s="16"/>
      <c r="RA598" s="16"/>
      <c r="RB598" s="16"/>
      <c r="RC598" s="16"/>
      <c r="RD598" s="16"/>
      <c r="RE598" s="16"/>
      <c r="RF598" s="16"/>
      <c r="RG598" s="16"/>
      <c r="RH598" s="16"/>
      <c r="RI598" s="16"/>
      <c r="RJ598" s="16"/>
    </row>
    <row r="599" spans="32:478" x14ac:dyDescent="0.25">
      <c r="AF599" s="16"/>
      <c r="AG599" s="16"/>
      <c r="AH599" s="16"/>
      <c r="AI599" s="16"/>
      <c r="AJ599" s="16"/>
      <c r="AK599" s="16"/>
      <c r="AL599" s="16"/>
      <c r="AM599" s="16"/>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c r="CX599" s="16"/>
      <c r="CY599" s="16"/>
      <c r="CZ599" s="16"/>
      <c r="DA599" s="16"/>
      <c r="DB599" s="16"/>
      <c r="DC599" s="16"/>
      <c r="DD599" s="16"/>
      <c r="DE599" s="16"/>
      <c r="DF599" s="16"/>
      <c r="DG599" s="16"/>
      <c r="DH599" s="16"/>
      <c r="DI599" s="16"/>
      <c r="DJ599" s="16"/>
      <c r="DK599" s="16"/>
      <c r="DL599" s="16"/>
      <c r="DM599" s="16"/>
      <c r="DN599" s="16"/>
      <c r="DO599" s="16"/>
      <c r="DP599" s="16"/>
      <c r="DQ599" s="16"/>
      <c r="DR599" s="16"/>
      <c r="DS599" s="16"/>
      <c r="DT599" s="16"/>
      <c r="DU599" s="16"/>
      <c r="DV599" s="16"/>
      <c r="DW599" s="16"/>
      <c r="DX599" s="16"/>
      <c r="DY599" s="16"/>
      <c r="DZ599" s="16"/>
      <c r="EA599" s="16"/>
      <c r="EB599" s="16"/>
      <c r="EC599" s="16"/>
      <c r="ED599" s="16"/>
      <c r="EE599" s="16"/>
      <c r="EF599" s="16"/>
      <c r="EG599" s="16"/>
      <c r="EH599" s="16"/>
      <c r="EI599" s="16"/>
      <c r="EJ599" s="16"/>
      <c r="EK599" s="16"/>
      <c r="EL599" s="16"/>
      <c r="EM599" s="16"/>
      <c r="EN599" s="16"/>
      <c r="EO599" s="16"/>
      <c r="EP599" s="16"/>
      <c r="EQ599" s="16"/>
      <c r="ER599" s="16"/>
      <c r="ES599" s="16"/>
      <c r="ET599" s="16"/>
      <c r="EU599" s="16"/>
      <c r="EV599" s="16"/>
      <c r="EW599" s="16"/>
      <c r="EX599" s="16"/>
      <c r="EY599" s="16"/>
      <c r="EZ599" s="16"/>
      <c r="FA599" s="16"/>
      <c r="FB599" s="16"/>
      <c r="FC599" s="16"/>
      <c r="FD599" s="16"/>
      <c r="FE599" s="16"/>
      <c r="FF599" s="16"/>
      <c r="FG599" s="16"/>
      <c r="FH599" s="16"/>
      <c r="FI599" s="16"/>
      <c r="FJ599" s="16"/>
      <c r="FK599" s="16"/>
      <c r="FL599" s="16"/>
      <c r="FM599" s="16"/>
      <c r="FN599" s="16"/>
      <c r="FO599" s="16"/>
      <c r="FP599" s="16"/>
      <c r="FQ599" s="16"/>
      <c r="FR599" s="16"/>
      <c r="FS599" s="16"/>
      <c r="FT599" s="16"/>
      <c r="FU599" s="16"/>
      <c r="FV599" s="16"/>
      <c r="FW599" s="16"/>
      <c r="FX599" s="16"/>
      <c r="FY599" s="16"/>
      <c r="FZ599" s="16"/>
      <c r="GA599" s="16"/>
      <c r="GB599" s="16"/>
      <c r="GC599" s="16"/>
      <c r="GD599" s="16"/>
      <c r="GE599" s="16"/>
      <c r="GF599" s="16"/>
      <c r="GG599" s="16"/>
      <c r="GH599" s="16"/>
      <c r="GI599" s="16"/>
      <c r="GJ599" s="16"/>
      <c r="GK599" s="16"/>
      <c r="GL599" s="16"/>
      <c r="GM599" s="16"/>
      <c r="GN599" s="16"/>
      <c r="GO599" s="16"/>
      <c r="GP599" s="16"/>
      <c r="GQ599" s="16"/>
      <c r="GR599" s="16"/>
      <c r="GS599" s="16"/>
      <c r="GT599" s="16"/>
      <c r="GU599" s="16"/>
      <c r="GV599" s="16"/>
      <c r="GW599" s="16"/>
      <c r="GX599" s="16"/>
      <c r="GY599" s="16"/>
      <c r="GZ599" s="16"/>
      <c r="HA599" s="16"/>
      <c r="HB599" s="16"/>
      <c r="HC599" s="16"/>
      <c r="HD599" s="16"/>
      <c r="HE599" s="16"/>
      <c r="HF599" s="16"/>
      <c r="HG599" s="16"/>
      <c r="HH599" s="16"/>
      <c r="HI599" s="16"/>
      <c r="HJ599" s="16"/>
      <c r="HK599" s="16"/>
      <c r="HL599" s="16"/>
      <c r="HM599" s="16"/>
      <c r="HN599" s="16"/>
      <c r="HO599" s="16"/>
      <c r="HP599" s="16"/>
      <c r="HQ599" s="16"/>
      <c r="HR599" s="16"/>
      <c r="HS599" s="16"/>
      <c r="HT599" s="16"/>
      <c r="HU599" s="16"/>
      <c r="HV599" s="16"/>
      <c r="HW599" s="16"/>
      <c r="HX599" s="16"/>
      <c r="HY599" s="16"/>
      <c r="HZ599" s="16"/>
      <c r="IA599" s="16"/>
      <c r="IB599" s="16"/>
      <c r="IC599" s="16"/>
      <c r="ID599" s="16"/>
      <c r="IE599" s="16"/>
      <c r="IF599" s="16"/>
      <c r="IG599" s="16"/>
      <c r="IH599" s="16"/>
      <c r="II599" s="16"/>
      <c r="IJ599" s="16"/>
      <c r="IK599" s="16"/>
      <c r="IL599" s="16"/>
      <c r="IM599" s="16"/>
      <c r="IN599" s="16"/>
      <c r="IO599" s="16"/>
      <c r="IP599" s="16"/>
      <c r="IQ599" s="16"/>
      <c r="IR599" s="16"/>
      <c r="IS599" s="16"/>
      <c r="IT599" s="16"/>
      <c r="IU599" s="16"/>
      <c r="IV599" s="16"/>
      <c r="IW599" s="16"/>
      <c r="IX599" s="16"/>
      <c r="IY599" s="16"/>
      <c r="IZ599" s="16"/>
      <c r="JA599" s="16"/>
      <c r="JB599" s="16"/>
      <c r="JC599" s="16"/>
      <c r="JD599" s="16"/>
      <c r="JE599" s="16"/>
      <c r="JF599" s="16"/>
      <c r="JG599" s="16"/>
      <c r="JH599" s="16"/>
      <c r="JI599" s="16"/>
      <c r="JJ599" s="16"/>
      <c r="JK599" s="16"/>
      <c r="JL599" s="16"/>
      <c r="JM599" s="16"/>
      <c r="JN599" s="16"/>
      <c r="JO599" s="16"/>
      <c r="JP599" s="16"/>
      <c r="JQ599" s="16"/>
      <c r="JR599" s="16"/>
      <c r="JS599" s="16"/>
      <c r="JT599" s="16"/>
      <c r="JU599" s="16"/>
      <c r="JV599" s="16"/>
      <c r="JW599" s="16"/>
      <c r="JX599" s="16"/>
      <c r="JY599" s="16"/>
      <c r="JZ599" s="16"/>
      <c r="KA599" s="16"/>
      <c r="KB599" s="16"/>
      <c r="KC599" s="16"/>
      <c r="KD599" s="16"/>
      <c r="KE599" s="16"/>
      <c r="KF599" s="16"/>
      <c r="KG599" s="16"/>
      <c r="KH599" s="16"/>
      <c r="KI599" s="16"/>
      <c r="KJ599" s="16"/>
      <c r="KK599" s="16"/>
      <c r="KL599" s="16"/>
      <c r="KM599" s="16"/>
      <c r="KN599" s="16"/>
      <c r="KO599" s="16"/>
      <c r="KP599" s="16"/>
      <c r="KQ599" s="16"/>
      <c r="KR599" s="16"/>
      <c r="KS599" s="16"/>
      <c r="KT599" s="16"/>
      <c r="KU599" s="16"/>
      <c r="KV599" s="16"/>
      <c r="KW599" s="16"/>
      <c r="KX599" s="16"/>
      <c r="KY599" s="16"/>
      <c r="KZ599" s="16"/>
      <c r="LA599" s="16"/>
      <c r="LB599" s="16"/>
      <c r="LC599" s="16"/>
      <c r="LD599" s="16"/>
      <c r="LE599" s="16"/>
      <c r="LF599" s="16"/>
      <c r="LG599" s="16"/>
      <c r="LH599" s="16"/>
      <c r="LI599" s="16"/>
      <c r="LJ599" s="16"/>
      <c r="LK599" s="16"/>
      <c r="LL599" s="16"/>
      <c r="LM599" s="16"/>
      <c r="LN599" s="16"/>
      <c r="LO599" s="16"/>
      <c r="LP599" s="16"/>
      <c r="LQ599" s="16"/>
      <c r="LR599" s="16"/>
      <c r="LS599" s="16"/>
      <c r="LT599" s="16"/>
      <c r="LU599" s="16"/>
      <c r="LV599" s="16"/>
      <c r="LW599" s="16"/>
      <c r="LX599" s="16"/>
      <c r="LY599" s="16"/>
      <c r="LZ599" s="16"/>
      <c r="MA599" s="16"/>
      <c r="MB599" s="16"/>
      <c r="MC599" s="16"/>
      <c r="MD599" s="16"/>
      <c r="ME599" s="16"/>
      <c r="MF599" s="16"/>
      <c r="MG599" s="16"/>
      <c r="MH599" s="16"/>
      <c r="MI599" s="16"/>
      <c r="MJ599" s="16"/>
      <c r="MK599" s="16"/>
      <c r="ML599" s="16"/>
      <c r="MM599" s="16"/>
      <c r="MN599" s="16"/>
      <c r="MO599" s="16"/>
      <c r="MP599" s="16"/>
      <c r="MQ599" s="16"/>
      <c r="MR599" s="16"/>
      <c r="MS599" s="16"/>
      <c r="MT599" s="16"/>
      <c r="MU599" s="16"/>
      <c r="MV599" s="16"/>
      <c r="MW599" s="16"/>
      <c r="MX599" s="16"/>
      <c r="MY599" s="16"/>
      <c r="MZ599" s="16"/>
      <c r="NA599" s="16"/>
      <c r="NB599" s="16"/>
      <c r="NC599" s="16"/>
      <c r="ND599" s="16"/>
      <c r="NE599" s="16"/>
      <c r="NF599" s="16"/>
      <c r="NG599" s="16"/>
      <c r="NH599" s="16"/>
      <c r="NI599" s="16"/>
      <c r="NJ599" s="16"/>
      <c r="NK599" s="16"/>
      <c r="NL599" s="16"/>
      <c r="NM599" s="16"/>
      <c r="NN599" s="16"/>
      <c r="NO599" s="16"/>
      <c r="NP599" s="16"/>
      <c r="NQ599" s="16"/>
      <c r="NR599" s="16"/>
      <c r="NS599" s="16"/>
      <c r="NT599" s="16"/>
      <c r="NU599" s="16"/>
      <c r="NV599" s="16"/>
      <c r="NW599" s="16"/>
      <c r="NX599" s="16"/>
      <c r="NY599" s="16"/>
      <c r="NZ599" s="16"/>
      <c r="OA599" s="16"/>
      <c r="OB599" s="16"/>
      <c r="OC599" s="16"/>
      <c r="OD599" s="16"/>
      <c r="OE599" s="16"/>
      <c r="OF599" s="16"/>
      <c r="OG599" s="16"/>
      <c r="OH599" s="16"/>
      <c r="OI599" s="16"/>
      <c r="OJ599" s="16"/>
      <c r="OK599" s="16"/>
      <c r="OL599" s="16"/>
      <c r="OM599" s="16"/>
      <c r="ON599" s="16"/>
      <c r="OO599" s="16"/>
      <c r="OP599" s="16"/>
      <c r="OQ599" s="16"/>
      <c r="OR599" s="16"/>
      <c r="OS599" s="16"/>
      <c r="OT599" s="16"/>
      <c r="OU599" s="16"/>
      <c r="OV599" s="16"/>
      <c r="OW599" s="16"/>
      <c r="OX599" s="16"/>
      <c r="OY599" s="16"/>
      <c r="OZ599" s="16"/>
      <c r="PA599" s="16"/>
      <c r="PB599" s="16"/>
      <c r="PC599" s="16"/>
      <c r="PD599" s="16"/>
      <c r="PE599" s="16"/>
      <c r="PF599" s="16"/>
      <c r="PG599" s="16"/>
      <c r="PH599" s="16"/>
      <c r="PI599" s="16"/>
      <c r="PJ599" s="16"/>
      <c r="PK599" s="16"/>
      <c r="PL599" s="16"/>
      <c r="PM599" s="16"/>
      <c r="PN599" s="16"/>
      <c r="PO599" s="16"/>
      <c r="PP599" s="16"/>
      <c r="PQ599" s="16"/>
      <c r="PR599" s="16"/>
      <c r="PS599" s="16"/>
      <c r="PT599" s="16"/>
      <c r="PU599" s="16"/>
      <c r="PV599" s="16"/>
      <c r="PW599" s="16"/>
      <c r="PX599" s="16"/>
      <c r="PY599" s="16"/>
      <c r="PZ599" s="16"/>
      <c r="QA599" s="16"/>
      <c r="QB599" s="16"/>
      <c r="QC599" s="16"/>
      <c r="QD599" s="16"/>
      <c r="QE599" s="16"/>
      <c r="QF599" s="16"/>
      <c r="QG599" s="16"/>
      <c r="QH599" s="16"/>
      <c r="QI599" s="16"/>
      <c r="QJ599" s="16"/>
      <c r="QK599" s="16"/>
      <c r="QL599" s="16"/>
      <c r="QM599" s="16"/>
      <c r="QN599" s="16"/>
      <c r="QO599" s="16"/>
      <c r="QP599" s="16"/>
      <c r="QQ599" s="16"/>
      <c r="QR599" s="16"/>
      <c r="QS599" s="16"/>
      <c r="QT599" s="16"/>
      <c r="QU599" s="16"/>
      <c r="QV599" s="16"/>
      <c r="QW599" s="16"/>
      <c r="QX599" s="16"/>
      <c r="QY599" s="16"/>
      <c r="QZ599" s="16"/>
      <c r="RA599" s="16"/>
      <c r="RB599" s="16"/>
      <c r="RC599" s="16"/>
      <c r="RD599" s="16"/>
      <c r="RE599" s="16"/>
      <c r="RF599" s="16"/>
      <c r="RG599" s="16"/>
      <c r="RH599" s="16"/>
      <c r="RI599" s="16"/>
      <c r="RJ599" s="16"/>
    </row>
    <row r="600" spans="32:478" x14ac:dyDescent="0.25">
      <c r="AF600" s="16"/>
      <c r="AG600" s="16"/>
      <c r="AH600" s="16"/>
      <c r="AI600" s="16"/>
      <c r="AJ600" s="16"/>
      <c r="AK600" s="16"/>
      <c r="AL600" s="16"/>
      <c r="AM600" s="16"/>
      <c r="AN600" s="16"/>
      <c r="AO600" s="16"/>
      <c r="AP600" s="16"/>
      <c r="AQ600" s="16"/>
      <c r="AR600" s="16"/>
      <c r="AS600" s="16"/>
      <c r="AT600" s="16"/>
      <c r="AU600" s="16"/>
      <c r="AV600" s="16"/>
      <c r="AW600" s="16"/>
      <c r="AX600" s="16"/>
      <c r="AY600" s="16"/>
      <c r="AZ600" s="16"/>
      <c r="BA600" s="16"/>
      <c r="BB600" s="16"/>
      <c r="BC600" s="16"/>
      <c r="BD600" s="16"/>
      <c r="BE600" s="16"/>
      <c r="BF600" s="16"/>
      <c r="BG600" s="16"/>
      <c r="BH600" s="16"/>
      <c r="BI600" s="16"/>
      <c r="BJ600" s="16"/>
      <c r="BK600" s="16"/>
      <c r="BL600" s="16"/>
      <c r="BM600" s="16"/>
      <c r="BN600" s="16"/>
      <c r="BO600" s="16"/>
      <c r="BP600" s="16"/>
      <c r="BQ600" s="16"/>
      <c r="BR600" s="16"/>
      <c r="BS600" s="16"/>
      <c r="BT600" s="16"/>
      <c r="BU600" s="16"/>
      <c r="BV600" s="16"/>
      <c r="BW600" s="16"/>
      <c r="BX600" s="16"/>
      <c r="BY600" s="16"/>
      <c r="BZ600" s="16"/>
      <c r="CA600" s="16"/>
      <c r="CB600" s="16"/>
      <c r="CC600" s="16"/>
      <c r="CD600" s="16"/>
      <c r="CE600" s="16"/>
      <c r="CF600" s="16"/>
      <c r="CG600" s="16"/>
      <c r="CH600" s="16"/>
      <c r="CI600" s="16"/>
      <c r="CJ600" s="16"/>
      <c r="CK600" s="16"/>
      <c r="CL600" s="16"/>
      <c r="CM600" s="16"/>
      <c r="CN600" s="16"/>
      <c r="CO600" s="16"/>
      <c r="CP600" s="16"/>
      <c r="CQ600" s="16"/>
      <c r="CR600" s="16"/>
      <c r="CS600" s="16"/>
      <c r="CT600" s="16"/>
      <c r="CU600" s="16"/>
      <c r="CV600" s="16"/>
      <c r="CW600" s="16"/>
      <c r="CX600" s="16"/>
      <c r="CY600" s="16"/>
      <c r="CZ600" s="16"/>
      <c r="DA600" s="16"/>
      <c r="DB600" s="16"/>
      <c r="DC600" s="16"/>
      <c r="DD600" s="16"/>
      <c r="DE600" s="16"/>
      <c r="DF600" s="16"/>
      <c r="DG600" s="16"/>
      <c r="DH600" s="16"/>
      <c r="DI600" s="16"/>
      <c r="DJ600" s="16"/>
      <c r="DK600" s="16"/>
      <c r="DL600" s="16"/>
      <c r="DM600" s="16"/>
      <c r="DN600" s="16"/>
      <c r="DO600" s="16"/>
      <c r="DP600" s="16"/>
      <c r="DQ600" s="16"/>
      <c r="DR600" s="16"/>
      <c r="DS600" s="16"/>
      <c r="DT600" s="16"/>
      <c r="DU600" s="16"/>
      <c r="DV600" s="16"/>
      <c r="DW600" s="16"/>
      <c r="DX600" s="16"/>
      <c r="DY600" s="16"/>
      <c r="DZ600" s="16"/>
      <c r="EA600" s="16"/>
      <c r="EB600" s="16"/>
      <c r="EC600" s="16"/>
      <c r="ED600" s="16"/>
      <c r="EE600" s="16"/>
      <c r="EF600" s="16"/>
      <c r="EG600" s="16"/>
      <c r="EH600" s="16"/>
      <c r="EI600" s="16"/>
      <c r="EJ600" s="16"/>
      <c r="EK600" s="16"/>
      <c r="EL600" s="16"/>
      <c r="EM600" s="16"/>
      <c r="EN600" s="16"/>
      <c r="EO600" s="16"/>
      <c r="EP600" s="16"/>
      <c r="EQ600" s="16"/>
      <c r="ER600" s="16"/>
      <c r="ES600" s="16"/>
      <c r="ET600" s="16"/>
      <c r="EU600" s="16"/>
      <c r="EV600" s="16"/>
      <c r="EW600" s="16"/>
      <c r="EX600" s="16"/>
      <c r="EY600" s="16"/>
      <c r="EZ600" s="16"/>
      <c r="FA600" s="16"/>
      <c r="FB600" s="16"/>
      <c r="FC600" s="16"/>
      <c r="FD600" s="16"/>
      <c r="FE600" s="16"/>
      <c r="FF600" s="16"/>
      <c r="FG600" s="16"/>
      <c r="FH600" s="16"/>
      <c r="FI600" s="16"/>
      <c r="FJ600" s="16"/>
      <c r="FK600" s="16"/>
      <c r="FL600" s="16"/>
      <c r="FM600" s="16"/>
      <c r="FN600" s="16"/>
      <c r="FO600" s="16"/>
      <c r="FP600" s="16"/>
      <c r="FQ600" s="16"/>
      <c r="FR600" s="16"/>
      <c r="FS600" s="16"/>
      <c r="FT600" s="16"/>
      <c r="FU600" s="16"/>
      <c r="FV600" s="16"/>
      <c r="FW600" s="16"/>
      <c r="FX600" s="16"/>
      <c r="FY600" s="16"/>
      <c r="FZ600" s="16"/>
      <c r="GA600" s="16"/>
      <c r="GB600" s="16"/>
      <c r="GC600" s="16"/>
      <c r="GD600" s="16"/>
      <c r="GE600" s="16"/>
      <c r="GF600" s="16"/>
      <c r="GG600" s="16"/>
      <c r="GH600" s="16"/>
      <c r="GI600" s="16"/>
      <c r="GJ600" s="16"/>
      <c r="GK600" s="16"/>
      <c r="GL600" s="16"/>
      <c r="GM600" s="16"/>
      <c r="GN600" s="16"/>
      <c r="GO600" s="16"/>
      <c r="GP600" s="16"/>
      <c r="GQ600" s="16"/>
      <c r="GR600" s="16"/>
      <c r="GS600" s="16"/>
      <c r="GT600" s="16"/>
      <c r="GU600" s="16"/>
      <c r="GV600" s="16"/>
      <c r="GW600" s="16"/>
      <c r="GX600" s="16"/>
      <c r="GY600" s="16"/>
      <c r="GZ600" s="16"/>
      <c r="HA600" s="16"/>
      <c r="HB600" s="16"/>
      <c r="HC600" s="16"/>
      <c r="HD600" s="16"/>
      <c r="HE600" s="16"/>
      <c r="HF600" s="16"/>
      <c r="HG600" s="16"/>
      <c r="HH600" s="16"/>
      <c r="HI600" s="16"/>
      <c r="HJ600" s="16"/>
      <c r="HK600" s="16"/>
      <c r="HL600" s="16"/>
      <c r="HM600" s="16"/>
      <c r="HN600" s="16"/>
      <c r="HO600" s="16"/>
      <c r="HP600" s="16"/>
      <c r="HQ600" s="16"/>
      <c r="HR600" s="16"/>
      <c r="HS600" s="16"/>
      <c r="HT600" s="16"/>
      <c r="HU600" s="16"/>
      <c r="HV600" s="16"/>
      <c r="HW600" s="16"/>
      <c r="HX600" s="16"/>
      <c r="HY600" s="16"/>
      <c r="HZ600" s="16"/>
      <c r="IA600" s="16"/>
      <c r="IB600" s="16"/>
      <c r="IC600" s="16"/>
      <c r="ID600" s="16"/>
      <c r="IE600" s="16"/>
      <c r="IF600" s="16"/>
      <c r="IG600" s="16"/>
      <c r="IH600" s="16"/>
      <c r="II600" s="16"/>
      <c r="IJ600" s="16"/>
      <c r="IK600" s="16"/>
      <c r="IL600" s="16"/>
      <c r="IM600" s="16"/>
      <c r="IN600" s="16"/>
      <c r="IO600" s="16"/>
      <c r="IP600" s="16"/>
      <c r="IQ600" s="16"/>
      <c r="IR600" s="16"/>
      <c r="IS600" s="16"/>
      <c r="IT600" s="16"/>
      <c r="IU600" s="16"/>
      <c r="IV600" s="16"/>
      <c r="IW600" s="16"/>
      <c r="IX600" s="16"/>
      <c r="IY600" s="16"/>
      <c r="IZ600" s="16"/>
      <c r="JA600" s="16"/>
      <c r="JB600" s="16"/>
      <c r="JC600" s="16"/>
      <c r="JD600" s="16"/>
      <c r="JE600" s="16"/>
      <c r="JF600" s="16"/>
      <c r="JG600" s="16"/>
      <c r="JH600" s="16"/>
      <c r="JI600" s="16"/>
      <c r="JJ600" s="16"/>
      <c r="JK600" s="16"/>
      <c r="JL600" s="16"/>
      <c r="JM600" s="16"/>
      <c r="JN600" s="16"/>
      <c r="JO600" s="16"/>
      <c r="JP600" s="16"/>
      <c r="JQ600" s="16"/>
      <c r="JR600" s="16"/>
      <c r="JS600" s="16"/>
      <c r="JT600" s="16"/>
      <c r="JU600" s="16"/>
      <c r="JV600" s="16"/>
      <c r="JW600" s="16"/>
      <c r="JX600" s="16"/>
      <c r="JY600" s="16"/>
      <c r="JZ600" s="16"/>
      <c r="KA600" s="16"/>
      <c r="KB600" s="16"/>
      <c r="KC600" s="16"/>
      <c r="KD600" s="16"/>
      <c r="KE600" s="16"/>
      <c r="KF600" s="16"/>
      <c r="KG600" s="16"/>
      <c r="KH600" s="16"/>
      <c r="KI600" s="16"/>
      <c r="KJ600" s="16"/>
      <c r="KK600" s="16"/>
      <c r="KL600" s="16"/>
      <c r="KM600" s="16"/>
      <c r="KN600" s="16"/>
      <c r="KO600" s="16"/>
      <c r="KP600" s="16"/>
      <c r="KQ600" s="16"/>
      <c r="KR600" s="16"/>
      <c r="KS600" s="16"/>
      <c r="KT600" s="16"/>
      <c r="KU600" s="16"/>
      <c r="KV600" s="16"/>
      <c r="KW600" s="16"/>
      <c r="KX600" s="16"/>
      <c r="KY600" s="16"/>
      <c r="KZ600" s="16"/>
      <c r="LA600" s="16"/>
      <c r="LB600" s="16"/>
      <c r="LC600" s="16"/>
      <c r="LD600" s="16"/>
      <c r="LE600" s="16"/>
      <c r="LF600" s="16"/>
      <c r="LG600" s="16"/>
      <c r="LH600" s="16"/>
      <c r="LI600" s="16"/>
      <c r="LJ600" s="16"/>
      <c r="LK600" s="16"/>
      <c r="LL600" s="16"/>
      <c r="LM600" s="16"/>
      <c r="LN600" s="16"/>
      <c r="LO600" s="16"/>
      <c r="LP600" s="16"/>
      <c r="LQ600" s="16"/>
      <c r="LR600" s="16"/>
      <c r="LS600" s="16"/>
      <c r="LT600" s="16"/>
      <c r="LU600" s="16"/>
      <c r="LV600" s="16"/>
      <c r="LW600" s="16"/>
      <c r="LX600" s="16"/>
      <c r="LY600" s="16"/>
      <c r="LZ600" s="16"/>
      <c r="MA600" s="16"/>
      <c r="MB600" s="16"/>
      <c r="MC600" s="16"/>
      <c r="MD600" s="16"/>
      <c r="ME600" s="16"/>
      <c r="MF600" s="16"/>
      <c r="MG600" s="16"/>
      <c r="MH600" s="16"/>
      <c r="MI600" s="16"/>
      <c r="MJ600" s="16"/>
      <c r="MK600" s="16"/>
      <c r="ML600" s="16"/>
      <c r="MM600" s="16"/>
      <c r="MN600" s="16"/>
      <c r="MO600" s="16"/>
      <c r="MP600" s="16"/>
      <c r="MQ600" s="16"/>
      <c r="MR600" s="16"/>
      <c r="MS600" s="16"/>
      <c r="MT600" s="16"/>
      <c r="MU600" s="16"/>
      <c r="MV600" s="16"/>
      <c r="MW600" s="16"/>
      <c r="MX600" s="16"/>
      <c r="MY600" s="16"/>
      <c r="MZ600" s="16"/>
      <c r="NA600" s="16"/>
      <c r="NB600" s="16"/>
      <c r="NC600" s="16"/>
      <c r="ND600" s="16"/>
      <c r="NE600" s="16"/>
      <c r="NF600" s="16"/>
      <c r="NG600" s="16"/>
      <c r="NH600" s="16"/>
      <c r="NI600" s="16"/>
      <c r="NJ600" s="16"/>
      <c r="NK600" s="16"/>
      <c r="NL600" s="16"/>
      <c r="NM600" s="16"/>
      <c r="NN600" s="16"/>
      <c r="NO600" s="16"/>
      <c r="NP600" s="16"/>
      <c r="NQ600" s="16"/>
      <c r="NR600" s="16"/>
      <c r="NS600" s="16"/>
      <c r="NT600" s="16"/>
      <c r="NU600" s="16"/>
      <c r="NV600" s="16"/>
      <c r="NW600" s="16"/>
      <c r="NX600" s="16"/>
      <c r="NY600" s="16"/>
      <c r="NZ600" s="16"/>
      <c r="OA600" s="16"/>
      <c r="OB600" s="16"/>
      <c r="OC600" s="16"/>
      <c r="OD600" s="16"/>
      <c r="OE600" s="16"/>
      <c r="OF600" s="16"/>
      <c r="OG600" s="16"/>
      <c r="OH600" s="16"/>
      <c r="OI600" s="16"/>
      <c r="OJ600" s="16"/>
      <c r="OK600" s="16"/>
      <c r="OL600" s="16"/>
      <c r="OM600" s="16"/>
      <c r="ON600" s="16"/>
      <c r="OO600" s="16"/>
      <c r="OP600" s="16"/>
      <c r="OQ600" s="16"/>
      <c r="OR600" s="16"/>
      <c r="OS600" s="16"/>
      <c r="OT600" s="16"/>
      <c r="OU600" s="16"/>
      <c r="OV600" s="16"/>
      <c r="OW600" s="16"/>
      <c r="OX600" s="16"/>
      <c r="OY600" s="16"/>
      <c r="OZ600" s="16"/>
      <c r="PA600" s="16"/>
      <c r="PB600" s="16"/>
      <c r="PC600" s="16"/>
      <c r="PD600" s="16"/>
      <c r="PE600" s="16"/>
      <c r="PF600" s="16"/>
      <c r="PG600" s="16"/>
      <c r="PH600" s="16"/>
      <c r="PI600" s="16"/>
      <c r="PJ600" s="16"/>
      <c r="PK600" s="16"/>
      <c r="PL600" s="16"/>
      <c r="PM600" s="16"/>
      <c r="PN600" s="16"/>
      <c r="PO600" s="16"/>
      <c r="PP600" s="16"/>
      <c r="PQ600" s="16"/>
      <c r="PR600" s="16"/>
      <c r="PS600" s="16"/>
      <c r="PT600" s="16"/>
      <c r="PU600" s="16"/>
      <c r="PV600" s="16"/>
      <c r="PW600" s="16"/>
      <c r="PX600" s="16"/>
      <c r="PY600" s="16"/>
      <c r="PZ600" s="16"/>
      <c r="QA600" s="16"/>
      <c r="QB600" s="16"/>
      <c r="QC600" s="16"/>
      <c r="QD600" s="16"/>
      <c r="QE600" s="16"/>
      <c r="QF600" s="16"/>
      <c r="QG600" s="16"/>
      <c r="QH600" s="16"/>
      <c r="QI600" s="16"/>
      <c r="QJ600" s="16"/>
      <c r="QK600" s="16"/>
      <c r="QL600" s="16"/>
      <c r="QM600" s="16"/>
      <c r="QN600" s="16"/>
      <c r="QO600" s="16"/>
      <c r="QP600" s="16"/>
      <c r="QQ600" s="16"/>
      <c r="QR600" s="16"/>
      <c r="QS600" s="16"/>
      <c r="QT600" s="16"/>
      <c r="QU600" s="16"/>
      <c r="QV600" s="16"/>
      <c r="QW600" s="16"/>
      <c r="QX600" s="16"/>
      <c r="QY600" s="16"/>
      <c r="QZ600" s="16"/>
      <c r="RA600" s="16"/>
      <c r="RB600" s="16"/>
      <c r="RC600" s="16"/>
      <c r="RD600" s="16"/>
      <c r="RE600" s="16"/>
      <c r="RF600" s="16"/>
      <c r="RG600" s="16"/>
      <c r="RH600" s="16"/>
      <c r="RI600" s="16"/>
      <c r="RJ600" s="16"/>
    </row>
    <row r="601" spans="32:478" x14ac:dyDescent="0.25">
      <c r="AF601" s="16"/>
      <c r="AG601" s="16"/>
      <c r="AH601" s="16"/>
      <c r="AI601" s="16"/>
      <c r="AJ601" s="16"/>
      <c r="AK601" s="16"/>
      <c r="AL601" s="16"/>
      <c r="AM601" s="16"/>
      <c r="AN601" s="16"/>
      <c r="AO601" s="16"/>
      <c r="AP601" s="16"/>
      <c r="AQ601" s="16"/>
      <c r="AR601" s="16"/>
      <c r="AS601" s="16"/>
      <c r="AT601" s="16"/>
      <c r="AU601" s="16"/>
      <c r="AV601" s="16"/>
      <c r="AW601" s="16"/>
      <c r="AX601" s="16"/>
      <c r="AY601" s="16"/>
      <c r="AZ601" s="16"/>
      <c r="BA601" s="16"/>
      <c r="BB601" s="16"/>
      <c r="BC601" s="16"/>
      <c r="BD601" s="16"/>
      <c r="BE601" s="16"/>
      <c r="BF601" s="16"/>
      <c r="BG601" s="16"/>
      <c r="BH601" s="16"/>
      <c r="BI601" s="16"/>
      <c r="BJ601" s="16"/>
      <c r="BK601" s="16"/>
      <c r="BL601" s="16"/>
      <c r="BM601" s="16"/>
      <c r="BN601" s="16"/>
      <c r="BO601" s="16"/>
      <c r="BP601" s="16"/>
      <c r="BQ601" s="16"/>
      <c r="BR601" s="16"/>
      <c r="BS601" s="16"/>
      <c r="BT601" s="16"/>
      <c r="BU601" s="16"/>
      <c r="BV601" s="16"/>
      <c r="BW601" s="16"/>
      <c r="BX601" s="16"/>
      <c r="BY601" s="16"/>
      <c r="BZ601" s="16"/>
      <c r="CA601" s="16"/>
      <c r="CB601" s="16"/>
      <c r="CC601" s="16"/>
      <c r="CD601" s="16"/>
      <c r="CE601" s="16"/>
      <c r="CF601" s="16"/>
      <c r="CG601" s="16"/>
      <c r="CH601" s="16"/>
      <c r="CI601" s="16"/>
      <c r="CJ601" s="16"/>
      <c r="CK601" s="16"/>
      <c r="CL601" s="16"/>
      <c r="CM601" s="16"/>
      <c r="CN601" s="16"/>
      <c r="CO601" s="16"/>
      <c r="CP601" s="16"/>
      <c r="CQ601" s="16"/>
      <c r="CR601" s="16"/>
      <c r="CS601" s="16"/>
      <c r="CT601" s="16"/>
      <c r="CU601" s="16"/>
      <c r="CV601" s="16"/>
      <c r="CW601" s="16"/>
      <c r="CX601" s="16"/>
      <c r="CY601" s="16"/>
      <c r="CZ601" s="16"/>
      <c r="DA601" s="16"/>
      <c r="DB601" s="16"/>
      <c r="DC601" s="16"/>
      <c r="DD601" s="16"/>
      <c r="DE601" s="16"/>
      <c r="DF601" s="16"/>
      <c r="DG601" s="16"/>
      <c r="DH601" s="16"/>
      <c r="DI601" s="16"/>
      <c r="DJ601" s="16"/>
      <c r="DK601" s="16"/>
      <c r="DL601" s="16"/>
      <c r="DM601" s="16"/>
      <c r="DN601" s="16"/>
      <c r="DO601" s="16"/>
      <c r="DP601" s="16"/>
      <c r="DQ601" s="16"/>
      <c r="DR601" s="16"/>
      <c r="DS601" s="16"/>
      <c r="DT601" s="16"/>
      <c r="DU601" s="16"/>
      <c r="DV601" s="16"/>
      <c r="DW601" s="16"/>
      <c r="DX601" s="16"/>
      <c r="DY601" s="16"/>
      <c r="DZ601" s="16"/>
      <c r="EA601" s="16"/>
      <c r="EB601" s="16"/>
      <c r="EC601" s="16"/>
      <c r="ED601" s="16"/>
      <c r="EE601" s="16"/>
      <c r="EF601" s="16"/>
      <c r="EG601" s="16"/>
      <c r="EH601" s="16"/>
      <c r="EI601" s="16"/>
      <c r="EJ601" s="16"/>
      <c r="EK601" s="16"/>
      <c r="EL601" s="16"/>
      <c r="EM601" s="16"/>
      <c r="EN601" s="16"/>
      <c r="EO601" s="16"/>
      <c r="EP601" s="16"/>
      <c r="EQ601" s="16"/>
      <c r="ER601" s="16"/>
      <c r="ES601" s="16"/>
      <c r="ET601" s="16"/>
      <c r="EU601" s="16"/>
      <c r="EV601" s="16"/>
      <c r="EW601" s="16"/>
      <c r="EX601" s="16"/>
      <c r="EY601" s="16"/>
      <c r="EZ601" s="16"/>
      <c r="FA601" s="16"/>
      <c r="FB601" s="16"/>
      <c r="FC601" s="16"/>
      <c r="FD601" s="16"/>
      <c r="FE601" s="16"/>
      <c r="FF601" s="16"/>
      <c r="FG601" s="16"/>
      <c r="FH601" s="16"/>
      <c r="FI601" s="16"/>
      <c r="FJ601" s="16"/>
      <c r="FK601" s="16"/>
      <c r="FL601" s="16"/>
      <c r="FM601" s="16"/>
      <c r="FN601" s="16"/>
      <c r="FO601" s="16"/>
      <c r="FP601" s="16"/>
      <c r="FQ601" s="16"/>
      <c r="FR601" s="16"/>
      <c r="FS601" s="16"/>
      <c r="FT601" s="16"/>
      <c r="FU601" s="16"/>
      <c r="FV601" s="16"/>
      <c r="FW601" s="16"/>
      <c r="FX601" s="16"/>
      <c r="FY601" s="16"/>
      <c r="FZ601" s="16"/>
      <c r="GA601" s="16"/>
      <c r="GB601" s="16"/>
      <c r="GC601" s="16"/>
      <c r="GD601" s="16"/>
      <c r="GE601" s="16"/>
      <c r="GF601" s="16"/>
      <c r="GG601" s="16"/>
      <c r="GH601" s="16"/>
      <c r="GI601" s="16"/>
      <c r="GJ601" s="16"/>
      <c r="GK601" s="16"/>
      <c r="GL601" s="16"/>
      <c r="GM601" s="16"/>
      <c r="GN601" s="16"/>
      <c r="GO601" s="16"/>
      <c r="GP601" s="16"/>
      <c r="GQ601" s="16"/>
      <c r="GR601" s="16"/>
      <c r="GS601" s="16"/>
      <c r="GT601" s="16"/>
      <c r="GU601" s="16"/>
      <c r="GV601" s="16"/>
      <c r="GW601" s="16"/>
      <c r="GX601" s="16"/>
      <c r="GY601" s="16"/>
      <c r="GZ601" s="16"/>
      <c r="HA601" s="16"/>
      <c r="HB601" s="16"/>
      <c r="HC601" s="16"/>
      <c r="HD601" s="16"/>
      <c r="HE601" s="16"/>
      <c r="HF601" s="16"/>
      <c r="HG601" s="16"/>
      <c r="HH601" s="16"/>
      <c r="HI601" s="16"/>
      <c r="HJ601" s="16"/>
      <c r="HK601" s="16"/>
      <c r="HL601" s="16"/>
      <c r="HM601" s="16"/>
      <c r="HN601" s="16"/>
      <c r="HO601" s="16"/>
      <c r="HP601" s="16"/>
      <c r="HQ601" s="16"/>
      <c r="HR601" s="16"/>
      <c r="HS601" s="16"/>
      <c r="HT601" s="16"/>
      <c r="HU601" s="16"/>
      <c r="HV601" s="16"/>
      <c r="HW601" s="16"/>
      <c r="HX601" s="16"/>
      <c r="HY601" s="16"/>
      <c r="HZ601" s="16"/>
      <c r="IA601" s="16"/>
      <c r="IB601" s="16"/>
      <c r="IC601" s="16"/>
      <c r="ID601" s="16"/>
      <c r="IE601" s="16"/>
      <c r="IF601" s="16"/>
      <c r="IG601" s="16"/>
      <c r="IH601" s="16"/>
      <c r="II601" s="16"/>
      <c r="IJ601" s="16"/>
      <c r="IK601" s="16"/>
      <c r="IL601" s="16"/>
      <c r="IM601" s="16"/>
      <c r="IN601" s="16"/>
      <c r="IO601" s="16"/>
      <c r="IP601" s="16"/>
      <c r="IQ601" s="16"/>
      <c r="IR601" s="16"/>
      <c r="IS601" s="16"/>
      <c r="IT601" s="16"/>
      <c r="IU601" s="16"/>
      <c r="IV601" s="16"/>
      <c r="IW601" s="16"/>
      <c r="IX601" s="16"/>
      <c r="IY601" s="16"/>
      <c r="IZ601" s="16"/>
      <c r="JA601" s="16"/>
      <c r="JB601" s="16"/>
      <c r="JC601" s="16"/>
      <c r="JD601" s="16"/>
      <c r="JE601" s="16"/>
      <c r="JF601" s="16"/>
      <c r="JG601" s="16"/>
      <c r="JH601" s="16"/>
      <c r="JI601" s="16"/>
      <c r="JJ601" s="16"/>
      <c r="JK601" s="16"/>
      <c r="JL601" s="16"/>
      <c r="JM601" s="16"/>
      <c r="JN601" s="16"/>
      <c r="JO601" s="16"/>
      <c r="JP601" s="16"/>
      <c r="JQ601" s="16"/>
      <c r="JR601" s="16"/>
      <c r="JS601" s="16"/>
      <c r="JT601" s="16"/>
      <c r="JU601" s="16"/>
      <c r="JV601" s="16"/>
      <c r="JW601" s="16"/>
      <c r="JX601" s="16"/>
      <c r="JY601" s="16"/>
      <c r="JZ601" s="16"/>
      <c r="KA601" s="16"/>
      <c r="KB601" s="16"/>
      <c r="KC601" s="16"/>
      <c r="KD601" s="16"/>
      <c r="KE601" s="16"/>
      <c r="KF601" s="16"/>
      <c r="KG601" s="16"/>
      <c r="KH601" s="16"/>
      <c r="KI601" s="16"/>
      <c r="KJ601" s="16"/>
      <c r="KK601" s="16"/>
      <c r="KL601" s="16"/>
      <c r="KM601" s="16"/>
      <c r="KN601" s="16"/>
      <c r="KO601" s="16"/>
      <c r="KP601" s="16"/>
      <c r="KQ601" s="16"/>
      <c r="KR601" s="16"/>
      <c r="KS601" s="16"/>
      <c r="KT601" s="16"/>
      <c r="KU601" s="16"/>
      <c r="KV601" s="16"/>
      <c r="KW601" s="16"/>
      <c r="KX601" s="16"/>
      <c r="KY601" s="16"/>
      <c r="KZ601" s="16"/>
      <c r="LA601" s="16"/>
      <c r="LB601" s="16"/>
      <c r="LC601" s="16"/>
      <c r="LD601" s="16"/>
      <c r="LE601" s="16"/>
      <c r="LF601" s="16"/>
      <c r="LG601" s="16"/>
      <c r="LH601" s="16"/>
      <c r="LI601" s="16"/>
      <c r="LJ601" s="16"/>
      <c r="LK601" s="16"/>
      <c r="LL601" s="16"/>
      <c r="LM601" s="16"/>
      <c r="LN601" s="16"/>
      <c r="LO601" s="16"/>
      <c r="LP601" s="16"/>
      <c r="LQ601" s="16"/>
      <c r="LR601" s="16"/>
      <c r="LS601" s="16"/>
      <c r="LT601" s="16"/>
      <c r="LU601" s="16"/>
      <c r="LV601" s="16"/>
      <c r="LW601" s="16"/>
      <c r="LX601" s="16"/>
      <c r="LY601" s="16"/>
      <c r="LZ601" s="16"/>
      <c r="MA601" s="16"/>
      <c r="MB601" s="16"/>
      <c r="MC601" s="16"/>
      <c r="MD601" s="16"/>
      <c r="ME601" s="16"/>
      <c r="MF601" s="16"/>
      <c r="MG601" s="16"/>
      <c r="MH601" s="16"/>
      <c r="MI601" s="16"/>
      <c r="MJ601" s="16"/>
      <c r="MK601" s="16"/>
      <c r="ML601" s="16"/>
      <c r="MM601" s="16"/>
      <c r="MN601" s="16"/>
      <c r="MO601" s="16"/>
      <c r="MP601" s="16"/>
      <c r="MQ601" s="16"/>
      <c r="MR601" s="16"/>
      <c r="MS601" s="16"/>
      <c r="MT601" s="16"/>
      <c r="MU601" s="16"/>
      <c r="MV601" s="16"/>
      <c r="MW601" s="16"/>
      <c r="MX601" s="16"/>
      <c r="MY601" s="16"/>
      <c r="MZ601" s="16"/>
      <c r="NA601" s="16"/>
      <c r="NB601" s="16"/>
      <c r="NC601" s="16"/>
      <c r="ND601" s="16"/>
      <c r="NE601" s="16"/>
      <c r="NF601" s="16"/>
      <c r="NG601" s="16"/>
      <c r="NH601" s="16"/>
      <c r="NI601" s="16"/>
      <c r="NJ601" s="16"/>
      <c r="NK601" s="16"/>
      <c r="NL601" s="16"/>
      <c r="NM601" s="16"/>
      <c r="NN601" s="16"/>
      <c r="NO601" s="16"/>
      <c r="NP601" s="16"/>
      <c r="NQ601" s="16"/>
      <c r="NR601" s="16"/>
      <c r="NS601" s="16"/>
      <c r="NT601" s="16"/>
      <c r="NU601" s="16"/>
      <c r="NV601" s="16"/>
      <c r="NW601" s="16"/>
      <c r="NX601" s="16"/>
      <c r="NY601" s="16"/>
      <c r="NZ601" s="16"/>
      <c r="OA601" s="16"/>
      <c r="OB601" s="16"/>
      <c r="OC601" s="16"/>
      <c r="OD601" s="16"/>
      <c r="OE601" s="16"/>
      <c r="OF601" s="16"/>
      <c r="OG601" s="16"/>
      <c r="OH601" s="16"/>
      <c r="OI601" s="16"/>
      <c r="OJ601" s="16"/>
      <c r="OK601" s="16"/>
      <c r="OL601" s="16"/>
      <c r="OM601" s="16"/>
      <c r="ON601" s="16"/>
      <c r="OO601" s="16"/>
      <c r="OP601" s="16"/>
      <c r="OQ601" s="16"/>
      <c r="OR601" s="16"/>
      <c r="OS601" s="16"/>
      <c r="OT601" s="16"/>
      <c r="OU601" s="16"/>
      <c r="OV601" s="16"/>
      <c r="OW601" s="16"/>
      <c r="OX601" s="16"/>
      <c r="OY601" s="16"/>
      <c r="OZ601" s="16"/>
      <c r="PA601" s="16"/>
      <c r="PB601" s="16"/>
      <c r="PC601" s="16"/>
      <c r="PD601" s="16"/>
      <c r="PE601" s="16"/>
      <c r="PF601" s="16"/>
      <c r="PG601" s="16"/>
      <c r="PH601" s="16"/>
      <c r="PI601" s="16"/>
      <c r="PJ601" s="16"/>
      <c r="PK601" s="16"/>
      <c r="PL601" s="16"/>
      <c r="PM601" s="16"/>
      <c r="PN601" s="16"/>
      <c r="PO601" s="16"/>
      <c r="PP601" s="16"/>
      <c r="PQ601" s="16"/>
      <c r="PR601" s="16"/>
      <c r="PS601" s="16"/>
      <c r="PT601" s="16"/>
      <c r="PU601" s="16"/>
      <c r="PV601" s="16"/>
      <c r="PW601" s="16"/>
      <c r="PX601" s="16"/>
      <c r="PY601" s="16"/>
      <c r="PZ601" s="16"/>
      <c r="QA601" s="16"/>
      <c r="QB601" s="16"/>
      <c r="QC601" s="16"/>
      <c r="QD601" s="16"/>
      <c r="QE601" s="16"/>
      <c r="QF601" s="16"/>
      <c r="QG601" s="16"/>
      <c r="QH601" s="16"/>
      <c r="QI601" s="16"/>
      <c r="QJ601" s="16"/>
      <c r="QK601" s="16"/>
      <c r="QL601" s="16"/>
      <c r="QM601" s="16"/>
      <c r="QN601" s="16"/>
      <c r="QO601" s="16"/>
      <c r="QP601" s="16"/>
      <c r="QQ601" s="16"/>
      <c r="QR601" s="16"/>
      <c r="QS601" s="16"/>
      <c r="QT601" s="16"/>
      <c r="QU601" s="16"/>
      <c r="QV601" s="16"/>
      <c r="QW601" s="16"/>
      <c r="QX601" s="16"/>
      <c r="QY601" s="16"/>
      <c r="QZ601" s="16"/>
      <c r="RA601" s="16"/>
      <c r="RB601" s="16"/>
      <c r="RC601" s="16"/>
      <c r="RD601" s="16"/>
      <c r="RE601" s="16"/>
      <c r="RF601" s="16"/>
      <c r="RG601" s="16"/>
      <c r="RH601" s="16"/>
      <c r="RI601" s="16"/>
      <c r="RJ601" s="16"/>
    </row>
    <row r="602" spans="32:478" x14ac:dyDescent="0.25">
      <c r="AF602" s="16"/>
      <c r="AG602" s="16"/>
      <c r="AH602" s="16"/>
      <c r="AI602" s="16"/>
      <c r="AJ602" s="16"/>
      <c r="AK602" s="16"/>
      <c r="AL602" s="16"/>
      <c r="AM602" s="16"/>
      <c r="AN602" s="16"/>
      <c r="AO602" s="16"/>
      <c r="AP602" s="16"/>
      <c r="AQ602" s="16"/>
      <c r="AR602" s="16"/>
      <c r="AS602" s="16"/>
      <c r="AT602" s="16"/>
      <c r="AU602" s="16"/>
      <c r="AV602" s="16"/>
      <c r="AW602" s="16"/>
      <c r="AX602" s="16"/>
      <c r="AY602" s="16"/>
      <c r="AZ602" s="16"/>
      <c r="BA602" s="16"/>
      <c r="BB602" s="16"/>
      <c r="BC602" s="16"/>
      <c r="BD602" s="16"/>
      <c r="BE602" s="16"/>
      <c r="BF602" s="16"/>
      <c r="BG602" s="16"/>
      <c r="BH602" s="16"/>
      <c r="BI602" s="16"/>
      <c r="BJ602" s="16"/>
      <c r="BK602" s="16"/>
      <c r="BL602" s="16"/>
      <c r="BM602" s="16"/>
      <c r="BN602" s="16"/>
      <c r="BO602" s="16"/>
      <c r="BP602" s="16"/>
      <c r="BQ602" s="16"/>
      <c r="BR602" s="16"/>
      <c r="BS602" s="16"/>
      <c r="BT602" s="16"/>
      <c r="BU602" s="16"/>
      <c r="BV602" s="16"/>
      <c r="BW602" s="16"/>
      <c r="BX602" s="16"/>
      <c r="BY602" s="16"/>
      <c r="BZ602" s="16"/>
      <c r="CA602" s="16"/>
      <c r="CB602" s="16"/>
      <c r="CC602" s="16"/>
      <c r="CD602" s="16"/>
      <c r="CE602" s="16"/>
      <c r="CF602" s="16"/>
      <c r="CG602" s="16"/>
      <c r="CH602" s="16"/>
      <c r="CI602" s="16"/>
      <c r="CJ602" s="16"/>
      <c r="CK602" s="16"/>
      <c r="CL602" s="16"/>
      <c r="CM602" s="16"/>
      <c r="CN602" s="16"/>
      <c r="CO602" s="16"/>
      <c r="CP602" s="16"/>
      <c r="CQ602" s="16"/>
      <c r="CR602" s="16"/>
      <c r="CS602" s="16"/>
      <c r="CT602" s="16"/>
      <c r="CU602" s="16"/>
      <c r="CV602" s="16"/>
      <c r="CW602" s="16"/>
      <c r="CX602" s="16"/>
      <c r="CY602" s="16"/>
      <c r="CZ602" s="16"/>
      <c r="DA602" s="16"/>
      <c r="DB602" s="16"/>
      <c r="DC602" s="16"/>
      <c r="DD602" s="16"/>
      <c r="DE602" s="16"/>
      <c r="DF602" s="16"/>
      <c r="DG602" s="16"/>
      <c r="DH602" s="16"/>
      <c r="DI602" s="16"/>
      <c r="DJ602" s="16"/>
      <c r="DK602" s="16"/>
      <c r="DL602" s="16"/>
      <c r="DM602" s="16"/>
      <c r="DN602" s="16"/>
      <c r="DO602" s="16"/>
      <c r="DP602" s="16"/>
      <c r="DQ602" s="16"/>
      <c r="DR602" s="16"/>
      <c r="DS602" s="16"/>
      <c r="DT602" s="16"/>
      <c r="DU602" s="16"/>
      <c r="DV602" s="16"/>
      <c r="DW602" s="16"/>
      <c r="DX602" s="16"/>
      <c r="DY602" s="16"/>
      <c r="DZ602" s="16"/>
      <c r="EA602" s="16"/>
      <c r="EB602" s="16"/>
      <c r="EC602" s="16"/>
      <c r="ED602" s="16"/>
      <c r="EE602" s="16"/>
      <c r="EF602" s="16"/>
      <c r="EG602" s="16"/>
      <c r="EH602" s="16"/>
      <c r="EI602" s="16"/>
      <c r="EJ602" s="16"/>
      <c r="EK602" s="16"/>
      <c r="EL602" s="16"/>
      <c r="EM602" s="16"/>
      <c r="EN602" s="16"/>
      <c r="EO602" s="16"/>
      <c r="EP602" s="16"/>
      <c r="EQ602" s="16"/>
      <c r="ER602" s="16"/>
      <c r="ES602" s="16"/>
      <c r="ET602" s="16"/>
      <c r="EU602" s="16"/>
      <c r="EV602" s="16"/>
      <c r="EW602" s="16"/>
      <c r="EX602" s="16"/>
      <c r="EY602" s="16"/>
      <c r="EZ602" s="16"/>
      <c r="FA602" s="16"/>
      <c r="FB602" s="16"/>
      <c r="FC602" s="16"/>
      <c r="FD602" s="16"/>
      <c r="FE602" s="16"/>
      <c r="FF602" s="16"/>
      <c r="FG602" s="16"/>
      <c r="FH602" s="16"/>
      <c r="FI602" s="16"/>
      <c r="FJ602" s="16"/>
      <c r="FK602" s="16"/>
      <c r="FL602" s="16"/>
      <c r="FM602" s="16"/>
      <c r="FN602" s="16"/>
      <c r="FO602" s="16"/>
      <c r="FP602" s="16"/>
      <c r="FQ602" s="16"/>
      <c r="FR602" s="16"/>
      <c r="FS602" s="16"/>
      <c r="FT602" s="16"/>
      <c r="FU602" s="16"/>
      <c r="FV602" s="16"/>
      <c r="FW602" s="16"/>
      <c r="FX602" s="16"/>
      <c r="FY602" s="16"/>
      <c r="FZ602" s="16"/>
      <c r="GA602" s="16"/>
      <c r="GB602" s="16"/>
      <c r="GC602" s="16"/>
      <c r="GD602" s="16"/>
      <c r="GE602" s="16"/>
      <c r="GF602" s="16"/>
      <c r="GG602" s="16"/>
      <c r="GH602" s="16"/>
      <c r="GI602" s="16"/>
      <c r="GJ602" s="16"/>
      <c r="GK602" s="16"/>
      <c r="GL602" s="16"/>
      <c r="GM602" s="16"/>
      <c r="GN602" s="16"/>
      <c r="GO602" s="16"/>
      <c r="GP602" s="16"/>
      <c r="GQ602" s="16"/>
      <c r="GR602" s="16"/>
      <c r="GS602" s="16"/>
      <c r="GT602" s="16"/>
      <c r="GU602" s="16"/>
      <c r="GV602" s="16"/>
      <c r="GW602" s="16"/>
      <c r="GX602" s="16"/>
      <c r="GY602" s="16"/>
      <c r="GZ602" s="16"/>
      <c r="HA602" s="16"/>
      <c r="HB602" s="16"/>
      <c r="HC602" s="16"/>
      <c r="HD602" s="16"/>
      <c r="HE602" s="16"/>
      <c r="HF602" s="16"/>
      <c r="HG602" s="16"/>
      <c r="HH602" s="16"/>
      <c r="HI602" s="16"/>
      <c r="HJ602" s="16"/>
      <c r="HK602" s="16"/>
      <c r="HL602" s="16"/>
      <c r="HM602" s="16"/>
      <c r="HN602" s="16"/>
      <c r="HO602" s="16"/>
      <c r="HP602" s="16"/>
      <c r="HQ602" s="16"/>
      <c r="HR602" s="16"/>
      <c r="HS602" s="16"/>
      <c r="HT602" s="16"/>
      <c r="HU602" s="16"/>
      <c r="HV602" s="16"/>
      <c r="HW602" s="16"/>
      <c r="HX602" s="16"/>
      <c r="HY602" s="16"/>
      <c r="HZ602" s="16"/>
      <c r="IA602" s="16"/>
      <c r="IB602" s="16"/>
      <c r="IC602" s="16"/>
      <c r="ID602" s="16"/>
      <c r="IE602" s="16"/>
      <c r="IF602" s="16"/>
      <c r="IG602" s="16"/>
      <c r="IH602" s="16"/>
      <c r="II602" s="16"/>
      <c r="IJ602" s="16"/>
      <c r="IK602" s="16"/>
      <c r="IL602" s="16"/>
      <c r="IM602" s="16"/>
      <c r="IN602" s="16"/>
      <c r="IO602" s="16"/>
      <c r="IP602" s="16"/>
      <c r="IQ602" s="16"/>
      <c r="IR602" s="16"/>
      <c r="IS602" s="16"/>
      <c r="IT602" s="16"/>
      <c r="IU602" s="16"/>
      <c r="IV602" s="16"/>
      <c r="IW602" s="16"/>
      <c r="IX602" s="16"/>
      <c r="IY602" s="16"/>
      <c r="IZ602" s="16"/>
      <c r="JA602" s="16"/>
      <c r="JB602" s="16"/>
      <c r="JC602" s="16"/>
      <c r="JD602" s="16"/>
      <c r="JE602" s="16"/>
      <c r="JF602" s="16"/>
      <c r="JG602" s="16"/>
      <c r="JH602" s="16"/>
      <c r="JI602" s="16"/>
      <c r="JJ602" s="16"/>
      <c r="JK602" s="16"/>
      <c r="JL602" s="16"/>
      <c r="JM602" s="16"/>
      <c r="JN602" s="16"/>
      <c r="JO602" s="16"/>
      <c r="JP602" s="16"/>
      <c r="JQ602" s="16"/>
      <c r="JR602" s="16"/>
      <c r="JS602" s="16"/>
      <c r="JT602" s="16"/>
      <c r="JU602" s="16"/>
      <c r="JV602" s="16"/>
      <c r="JW602" s="16"/>
      <c r="JX602" s="16"/>
      <c r="JY602" s="16"/>
      <c r="JZ602" s="16"/>
      <c r="KA602" s="16"/>
      <c r="KB602" s="16"/>
      <c r="KC602" s="16"/>
      <c r="KD602" s="16"/>
      <c r="KE602" s="16"/>
      <c r="KF602" s="16"/>
      <c r="KG602" s="16"/>
      <c r="KH602" s="16"/>
      <c r="KI602" s="16"/>
      <c r="KJ602" s="16"/>
      <c r="KK602" s="16"/>
      <c r="KL602" s="16"/>
      <c r="KM602" s="16"/>
      <c r="KN602" s="16"/>
      <c r="KO602" s="16"/>
      <c r="KP602" s="16"/>
      <c r="KQ602" s="16"/>
      <c r="KR602" s="16"/>
      <c r="KS602" s="16"/>
      <c r="KT602" s="16"/>
      <c r="KU602" s="16"/>
      <c r="KV602" s="16"/>
      <c r="KW602" s="16"/>
      <c r="KX602" s="16"/>
      <c r="KY602" s="16"/>
      <c r="KZ602" s="16"/>
      <c r="LA602" s="16"/>
      <c r="LB602" s="16"/>
      <c r="LC602" s="16"/>
      <c r="LD602" s="16"/>
      <c r="LE602" s="16"/>
      <c r="LF602" s="16"/>
      <c r="LG602" s="16"/>
      <c r="LH602" s="16"/>
      <c r="LI602" s="16"/>
      <c r="LJ602" s="16"/>
      <c r="LK602" s="16"/>
      <c r="LL602" s="16"/>
      <c r="LM602" s="16"/>
      <c r="LN602" s="16"/>
      <c r="LO602" s="16"/>
      <c r="LP602" s="16"/>
      <c r="LQ602" s="16"/>
      <c r="LR602" s="16"/>
      <c r="LS602" s="16"/>
      <c r="LT602" s="16"/>
      <c r="LU602" s="16"/>
      <c r="LV602" s="16"/>
      <c r="LW602" s="16"/>
      <c r="LX602" s="16"/>
      <c r="LY602" s="16"/>
      <c r="LZ602" s="16"/>
      <c r="MA602" s="16"/>
      <c r="MB602" s="16"/>
      <c r="MC602" s="16"/>
      <c r="MD602" s="16"/>
      <c r="ME602" s="16"/>
      <c r="MF602" s="16"/>
      <c r="MG602" s="16"/>
      <c r="MH602" s="16"/>
      <c r="MI602" s="16"/>
      <c r="MJ602" s="16"/>
      <c r="MK602" s="16"/>
      <c r="ML602" s="16"/>
      <c r="MM602" s="16"/>
      <c r="MN602" s="16"/>
      <c r="MO602" s="16"/>
      <c r="MP602" s="16"/>
      <c r="MQ602" s="16"/>
      <c r="MR602" s="16"/>
      <c r="MS602" s="16"/>
      <c r="MT602" s="16"/>
      <c r="MU602" s="16"/>
      <c r="MV602" s="16"/>
      <c r="MW602" s="16"/>
      <c r="MX602" s="16"/>
      <c r="MY602" s="16"/>
      <c r="MZ602" s="16"/>
      <c r="NA602" s="16"/>
      <c r="NB602" s="16"/>
      <c r="NC602" s="16"/>
      <c r="ND602" s="16"/>
      <c r="NE602" s="16"/>
      <c r="NF602" s="16"/>
      <c r="NG602" s="16"/>
      <c r="NH602" s="16"/>
      <c r="NI602" s="16"/>
      <c r="NJ602" s="16"/>
      <c r="NK602" s="16"/>
      <c r="NL602" s="16"/>
      <c r="NM602" s="16"/>
      <c r="NN602" s="16"/>
      <c r="NO602" s="16"/>
      <c r="NP602" s="16"/>
      <c r="NQ602" s="16"/>
      <c r="NR602" s="16"/>
      <c r="NS602" s="16"/>
      <c r="NT602" s="16"/>
      <c r="NU602" s="16"/>
      <c r="NV602" s="16"/>
      <c r="NW602" s="16"/>
      <c r="NX602" s="16"/>
      <c r="NY602" s="16"/>
      <c r="NZ602" s="16"/>
      <c r="OA602" s="16"/>
      <c r="OB602" s="16"/>
      <c r="OC602" s="16"/>
      <c r="OD602" s="16"/>
      <c r="OE602" s="16"/>
      <c r="OF602" s="16"/>
      <c r="OG602" s="16"/>
      <c r="OH602" s="16"/>
      <c r="OI602" s="16"/>
      <c r="OJ602" s="16"/>
      <c r="OK602" s="16"/>
      <c r="OL602" s="16"/>
      <c r="OM602" s="16"/>
      <c r="ON602" s="16"/>
      <c r="OO602" s="16"/>
      <c r="OP602" s="16"/>
      <c r="OQ602" s="16"/>
      <c r="OR602" s="16"/>
      <c r="OS602" s="16"/>
      <c r="OT602" s="16"/>
      <c r="OU602" s="16"/>
      <c r="OV602" s="16"/>
      <c r="OW602" s="16"/>
      <c r="OX602" s="16"/>
      <c r="OY602" s="16"/>
      <c r="OZ602" s="16"/>
      <c r="PA602" s="16"/>
      <c r="PB602" s="16"/>
      <c r="PC602" s="16"/>
      <c r="PD602" s="16"/>
      <c r="PE602" s="16"/>
      <c r="PF602" s="16"/>
      <c r="PG602" s="16"/>
      <c r="PH602" s="16"/>
      <c r="PI602" s="16"/>
      <c r="PJ602" s="16"/>
      <c r="PK602" s="16"/>
      <c r="PL602" s="16"/>
      <c r="PM602" s="16"/>
      <c r="PN602" s="16"/>
      <c r="PO602" s="16"/>
      <c r="PP602" s="16"/>
      <c r="PQ602" s="16"/>
      <c r="PR602" s="16"/>
      <c r="PS602" s="16"/>
      <c r="PT602" s="16"/>
      <c r="PU602" s="16"/>
      <c r="PV602" s="16"/>
      <c r="PW602" s="16"/>
      <c r="PX602" s="16"/>
      <c r="PY602" s="16"/>
      <c r="PZ602" s="16"/>
      <c r="QA602" s="16"/>
      <c r="QB602" s="16"/>
      <c r="QC602" s="16"/>
      <c r="QD602" s="16"/>
      <c r="QE602" s="16"/>
      <c r="QF602" s="16"/>
      <c r="QG602" s="16"/>
      <c r="QH602" s="16"/>
      <c r="QI602" s="16"/>
      <c r="QJ602" s="16"/>
      <c r="QK602" s="16"/>
      <c r="QL602" s="16"/>
      <c r="QM602" s="16"/>
      <c r="QN602" s="16"/>
      <c r="QO602" s="16"/>
      <c r="QP602" s="16"/>
      <c r="QQ602" s="16"/>
      <c r="QR602" s="16"/>
      <c r="QS602" s="16"/>
      <c r="QT602" s="16"/>
      <c r="QU602" s="16"/>
      <c r="QV602" s="16"/>
      <c r="QW602" s="16"/>
      <c r="QX602" s="16"/>
      <c r="QY602" s="16"/>
      <c r="QZ602" s="16"/>
      <c r="RA602" s="16"/>
      <c r="RB602" s="16"/>
      <c r="RC602" s="16"/>
      <c r="RD602" s="16"/>
      <c r="RE602" s="16"/>
      <c r="RF602" s="16"/>
      <c r="RG602" s="16"/>
      <c r="RH602" s="16"/>
      <c r="RI602" s="16"/>
      <c r="RJ602" s="16"/>
    </row>
    <row r="603" spans="32:478" x14ac:dyDescent="0.25">
      <c r="AF603" s="16"/>
      <c r="AG603" s="16"/>
      <c r="AH603" s="16"/>
      <c r="AI603" s="16"/>
      <c r="AJ603" s="16"/>
      <c r="AK603" s="16"/>
      <c r="AL603" s="16"/>
      <c r="AM603" s="16"/>
      <c r="AN603" s="16"/>
      <c r="AO603" s="16"/>
      <c r="AP603" s="16"/>
      <c r="AQ603" s="16"/>
      <c r="AR603" s="16"/>
      <c r="AS603" s="16"/>
      <c r="AT603" s="16"/>
      <c r="AU603" s="16"/>
      <c r="AV603" s="16"/>
      <c r="AW603" s="16"/>
      <c r="AX603" s="16"/>
      <c r="AY603" s="16"/>
      <c r="AZ603" s="16"/>
      <c r="BA603" s="16"/>
      <c r="BB603" s="16"/>
      <c r="BC603" s="16"/>
      <c r="BD603" s="16"/>
      <c r="BE603" s="16"/>
      <c r="BF603" s="16"/>
      <c r="BG603" s="16"/>
      <c r="BH603" s="16"/>
      <c r="BI603" s="16"/>
      <c r="BJ603" s="16"/>
      <c r="BK603" s="16"/>
      <c r="BL603" s="16"/>
      <c r="BM603" s="16"/>
      <c r="BN603" s="16"/>
      <c r="BO603" s="16"/>
      <c r="BP603" s="16"/>
      <c r="BQ603" s="16"/>
      <c r="BR603" s="16"/>
      <c r="BS603" s="16"/>
      <c r="BT603" s="16"/>
      <c r="BU603" s="16"/>
      <c r="BV603" s="16"/>
      <c r="BW603" s="16"/>
      <c r="BX603" s="16"/>
      <c r="BY603" s="16"/>
      <c r="BZ603" s="16"/>
      <c r="CA603" s="16"/>
      <c r="CB603" s="16"/>
      <c r="CC603" s="16"/>
      <c r="CD603" s="16"/>
      <c r="CE603" s="16"/>
      <c r="CF603" s="16"/>
      <c r="CG603" s="16"/>
      <c r="CH603" s="16"/>
      <c r="CI603" s="16"/>
      <c r="CJ603" s="16"/>
      <c r="CK603" s="16"/>
      <c r="CL603" s="16"/>
      <c r="CM603" s="16"/>
      <c r="CN603" s="16"/>
      <c r="CO603" s="16"/>
      <c r="CP603" s="16"/>
      <c r="CQ603" s="16"/>
      <c r="CR603" s="16"/>
      <c r="CS603" s="16"/>
      <c r="CT603" s="16"/>
      <c r="CU603" s="16"/>
      <c r="CV603" s="16"/>
      <c r="CW603" s="16"/>
      <c r="CX603" s="16"/>
      <c r="CY603" s="16"/>
      <c r="CZ603" s="16"/>
      <c r="DA603" s="16"/>
      <c r="DB603" s="16"/>
      <c r="DC603" s="16"/>
      <c r="DD603" s="16"/>
      <c r="DE603" s="16"/>
      <c r="DF603" s="16"/>
      <c r="DG603" s="16"/>
      <c r="DH603" s="16"/>
      <c r="DI603" s="16"/>
      <c r="DJ603" s="16"/>
      <c r="DK603" s="16"/>
      <c r="DL603" s="16"/>
      <c r="DM603" s="16"/>
      <c r="DN603" s="16"/>
      <c r="DO603" s="16"/>
      <c r="DP603" s="16"/>
      <c r="DQ603" s="16"/>
      <c r="DR603" s="16"/>
      <c r="DS603" s="16"/>
      <c r="DT603" s="16"/>
      <c r="DU603" s="16"/>
      <c r="DV603" s="16"/>
      <c r="DW603" s="16"/>
      <c r="DX603" s="16"/>
      <c r="DY603" s="16"/>
      <c r="DZ603" s="16"/>
      <c r="EA603" s="16"/>
      <c r="EB603" s="16"/>
      <c r="EC603" s="16"/>
      <c r="ED603" s="16"/>
      <c r="EE603" s="16"/>
      <c r="EF603" s="16"/>
      <c r="EG603" s="16"/>
      <c r="EH603" s="16"/>
      <c r="EI603" s="16"/>
      <c r="EJ603" s="16"/>
      <c r="EK603" s="16"/>
      <c r="EL603" s="16"/>
      <c r="EM603" s="16"/>
      <c r="EN603" s="16"/>
      <c r="EO603" s="16"/>
      <c r="EP603" s="16"/>
      <c r="EQ603" s="16"/>
      <c r="ER603" s="16"/>
      <c r="ES603" s="16"/>
      <c r="ET603" s="16"/>
      <c r="EU603" s="16"/>
      <c r="EV603" s="16"/>
      <c r="EW603" s="16"/>
      <c r="EX603" s="16"/>
      <c r="EY603" s="16"/>
      <c r="EZ603" s="16"/>
      <c r="FA603" s="16"/>
      <c r="FB603" s="16"/>
      <c r="FC603" s="16"/>
      <c r="FD603" s="16"/>
      <c r="FE603" s="16"/>
      <c r="FF603" s="16"/>
      <c r="FG603" s="16"/>
      <c r="FH603" s="16"/>
      <c r="FI603" s="16"/>
      <c r="FJ603" s="16"/>
      <c r="FK603" s="16"/>
      <c r="FL603" s="16"/>
      <c r="FM603" s="16"/>
      <c r="FN603" s="16"/>
      <c r="FO603" s="16"/>
      <c r="FP603" s="16"/>
      <c r="FQ603" s="16"/>
      <c r="FR603" s="16"/>
      <c r="FS603" s="16"/>
      <c r="FT603" s="16"/>
      <c r="FU603" s="16"/>
      <c r="FV603" s="16"/>
      <c r="FW603" s="16"/>
      <c r="FX603" s="16"/>
      <c r="FY603" s="16"/>
      <c r="FZ603" s="16"/>
      <c r="GA603" s="16"/>
      <c r="GB603" s="16"/>
      <c r="GC603" s="16"/>
      <c r="GD603" s="16"/>
      <c r="GE603" s="16"/>
      <c r="GF603" s="16"/>
      <c r="GG603" s="16"/>
      <c r="GH603" s="16"/>
      <c r="GI603" s="16"/>
      <c r="GJ603" s="16"/>
      <c r="GK603" s="16"/>
      <c r="GL603" s="16"/>
      <c r="GM603" s="16"/>
      <c r="GN603" s="16"/>
      <c r="GO603" s="16"/>
      <c r="GP603" s="16"/>
      <c r="GQ603" s="16"/>
      <c r="GR603" s="16"/>
      <c r="GS603" s="16"/>
      <c r="GT603" s="16"/>
      <c r="GU603" s="16"/>
      <c r="GV603" s="16"/>
      <c r="GW603" s="16"/>
      <c r="GX603" s="16"/>
      <c r="GY603" s="16"/>
      <c r="GZ603" s="16"/>
      <c r="HA603" s="16"/>
      <c r="HB603" s="16"/>
      <c r="HC603" s="16"/>
      <c r="HD603" s="16"/>
      <c r="HE603" s="16"/>
      <c r="HF603" s="16"/>
      <c r="HG603" s="16"/>
      <c r="HH603" s="16"/>
      <c r="HI603" s="16"/>
      <c r="HJ603" s="16"/>
      <c r="HK603" s="16"/>
      <c r="HL603" s="16"/>
      <c r="HM603" s="16"/>
      <c r="HN603" s="16"/>
      <c r="HO603" s="16"/>
      <c r="HP603" s="16"/>
      <c r="HQ603" s="16"/>
      <c r="HR603" s="16"/>
      <c r="HS603" s="16"/>
      <c r="HT603" s="16"/>
      <c r="HU603" s="16"/>
      <c r="HV603" s="16"/>
      <c r="HW603" s="16"/>
      <c r="HX603" s="16"/>
      <c r="HY603" s="16"/>
      <c r="HZ603" s="16"/>
      <c r="IA603" s="16"/>
      <c r="IB603" s="16"/>
      <c r="IC603" s="16"/>
      <c r="ID603" s="16"/>
      <c r="IE603" s="16"/>
      <c r="IF603" s="16"/>
      <c r="IG603" s="16"/>
      <c r="IH603" s="16"/>
      <c r="II603" s="16"/>
      <c r="IJ603" s="16"/>
      <c r="IK603" s="16"/>
      <c r="IL603" s="16"/>
      <c r="IM603" s="16"/>
      <c r="IN603" s="16"/>
      <c r="IO603" s="16"/>
      <c r="IP603" s="16"/>
      <c r="IQ603" s="16"/>
      <c r="IR603" s="16"/>
      <c r="IS603" s="16"/>
      <c r="IT603" s="16"/>
      <c r="IU603" s="16"/>
      <c r="IV603" s="16"/>
      <c r="IW603" s="16"/>
      <c r="IX603" s="16"/>
      <c r="IY603" s="16"/>
      <c r="IZ603" s="16"/>
      <c r="JA603" s="16"/>
      <c r="JB603" s="16"/>
      <c r="JC603" s="16"/>
      <c r="JD603" s="16"/>
      <c r="JE603" s="16"/>
      <c r="JF603" s="16"/>
      <c r="JG603" s="16"/>
      <c r="JH603" s="16"/>
      <c r="JI603" s="16"/>
      <c r="JJ603" s="16"/>
      <c r="JK603" s="16"/>
      <c r="JL603" s="16"/>
      <c r="JM603" s="16"/>
      <c r="JN603" s="16"/>
      <c r="JO603" s="16"/>
      <c r="JP603" s="16"/>
      <c r="JQ603" s="16"/>
      <c r="JR603" s="16"/>
      <c r="JS603" s="16"/>
      <c r="JT603" s="16"/>
      <c r="JU603" s="16"/>
      <c r="JV603" s="16"/>
      <c r="JW603" s="16"/>
      <c r="JX603" s="16"/>
      <c r="JY603" s="16"/>
      <c r="JZ603" s="16"/>
      <c r="KA603" s="16"/>
      <c r="KB603" s="16"/>
      <c r="KC603" s="16"/>
      <c r="KD603" s="16"/>
      <c r="KE603" s="16"/>
      <c r="KF603" s="16"/>
      <c r="KG603" s="16"/>
      <c r="KH603" s="16"/>
      <c r="KI603" s="16"/>
      <c r="KJ603" s="16"/>
      <c r="KK603" s="16"/>
      <c r="KL603" s="16"/>
      <c r="KM603" s="16"/>
      <c r="KN603" s="16"/>
      <c r="KO603" s="16"/>
      <c r="KP603" s="16"/>
      <c r="KQ603" s="16"/>
      <c r="KR603" s="16"/>
      <c r="KS603" s="16"/>
      <c r="KT603" s="16"/>
      <c r="KU603" s="16"/>
      <c r="KV603" s="16"/>
      <c r="KW603" s="16"/>
      <c r="KX603" s="16"/>
      <c r="KY603" s="16"/>
      <c r="KZ603" s="16"/>
      <c r="LA603" s="16"/>
      <c r="LB603" s="16"/>
      <c r="LC603" s="16"/>
      <c r="LD603" s="16"/>
      <c r="LE603" s="16"/>
      <c r="LF603" s="16"/>
      <c r="LG603" s="16"/>
      <c r="LH603" s="16"/>
      <c r="LI603" s="16"/>
      <c r="LJ603" s="16"/>
      <c r="LK603" s="16"/>
      <c r="LL603" s="16"/>
      <c r="LM603" s="16"/>
      <c r="LN603" s="16"/>
      <c r="LO603" s="16"/>
      <c r="LP603" s="16"/>
      <c r="LQ603" s="16"/>
      <c r="LR603" s="16"/>
      <c r="LS603" s="16"/>
      <c r="LT603" s="16"/>
      <c r="LU603" s="16"/>
      <c r="LV603" s="16"/>
      <c r="LW603" s="16"/>
      <c r="LX603" s="16"/>
      <c r="LY603" s="16"/>
      <c r="LZ603" s="16"/>
      <c r="MA603" s="16"/>
      <c r="MB603" s="16"/>
      <c r="MC603" s="16"/>
      <c r="MD603" s="16"/>
      <c r="ME603" s="16"/>
      <c r="MF603" s="16"/>
      <c r="MG603" s="16"/>
      <c r="MH603" s="16"/>
      <c r="MI603" s="16"/>
      <c r="MJ603" s="16"/>
      <c r="MK603" s="16"/>
      <c r="ML603" s="16"/>
      <c r="MM603" s="16"/>
      <c r="MN603" s="16"/>
      <c r="MO603" s="16"/>
      <c r="MP603" s="16"/>
      <c r="MQ603" s="16"/>
      <c r="MR603" s="16"/>
      <c r="MS603" s="16"/>
      <c r="MT603" s="16"/>
      <c r="MU603" s="16"/>
      <c r="MV603" s="16"/>
      <c r="MW603" s="16"/>
      <c r="MX603" s="16"/>
      <c r="MY603" s="16"/>
      <c r="MZ603" s="16"/>
      <c r="NA603" s="16"/>
      <c r="NB603" s="16"/>
      <c r="NC603" s="16"/>
      <c r="ND603" s="16"/>
      <c r="NE603" s="16"/>
      <c r="NF603" s="16"/>
      <c r="NG603" s="16"/>
      <c r="NH603" s="16"/>
      <c r="NI603" s="16"/>
      <c r="NJ603" s="16"/>
      <c r="NK603" s="16"/>
      <c r="NL603" s="16"/>
      <c r="NM603" s="16"/>
      <c r="NN603" s="16"/>
      <c r="NO603" s="16"/>
      <c r="NP603" s="16"/>
      <c r="NQ603" s="16"/>
      <c r="NR603" s="16"/>
      <c r="NS603" s="16"/>
      <c r="NT603" s="16"/>
      <c r="NU603" s="16"/>
      <c r="NV603" s="16"/>
      <c r="NW603" s="16"/>
      <c r="NX603" s="16"/>
      <c r="NY603" s="16"/>
      <c r="NZ603" s="16"/>
      <c r="OA603" s="16"/>
      <c r="OB603" s="16"/>
      <c r="OC603" s="16"/>
      <c r="OD603" s="16"/>
      <c r="OE603" s="16"/>
      <c r="OF603" s="16"/>
      <c r="OG603" s="16"/>
      <c r="OH603" s="16"/>
      <c r="OI603" s="16"/>
      <c r="OJ603" s="16"/>
      <c r="OK603" s="16"/>
      <c r="OL603" s="16"/>
      <c r="OM603" s="16"/>
      <c r="ON603" s="16"/>
      <c r="OO603" s="16"/>
      <c r="OP603" s="16"/>
      <c r="OQ603" s="16"/>
      <c r="OR603" s="16"/>
      <c r="OS603" s="16"/>
      <c r="OT603" s="16"/>
      <c r="OU603" s="16"/>
      <c r="OV603" s="16"/>
      <c r="OW603" s="16"/>
      <c r="OX603" s="16"/>
      <c r="OY603" s="16"/>
      <c r="OZ603" s="16"/>
      <c r="PA603" s="16"/>
      <c r="PB603" s="16"/>
      <c r="PC603" s="16"/>
      <c r="PD603" s="16"/>
      <c r="PE603" s="16"/>
      <c r="PF603" s="16"/>
      <c r="PG603" s="16"/>
      <c r="PH603" s="16"/>
      <c r="PI603" s="16"/>
      <c r="PJ603" s="16"/>
      <c r="PK603" s="16"/>
      <c r="PL603" s="16"/>
      <c r="PM603" s="16"/>
      <c r="PN603" s="16"/>
      <c r="PO603" s="16"/>
      <c r="PP603" s="16"/>
      <c r="PQ603" s="16"/>
      <c r="PR603" s="16"/>
      <c r="PS603" s="16"/>
      <c r="PT603" s="16"/>
      <c r="PU603" s="16"/>
      <c r="PV603" s="16"/>
      <c r="PW603" s="16"/>
      <c r="PX603" s="16"/>
      <c r="PY603" s="16"/>
      <c r="PZ603" s="16"/>
      <c r="QA603" s="16"/>
      <c r="QB603" s="16"/>
      <c r="QC603" s="16"/>
      <c r="QD603" s="16"/>
      <c r="QE603" s="16"/>
      <c r="QF603" s="16"/>
      <c r="QG603" s="16"/>
      <c r="QH603" s="16"/>
      <c r="QI603" s="16"/>
      <c r="QJ603" s="16"/>
      <c r="QK603" s="16"/>
      <c r="QL603" s="16"/>
      <c r="QM603" s="16"/>
      <c r="QN603" s="16"/>
      <c r="QO603" s="16"/>
      <c r="QP603" s="16"/>
      <c r="QQ603" s="16"/>
      <c r="QR603" s="16"/>
      <c r="QS603" s="16"/>
      <c r="QT603" s="16"/>
      <c r="QU603" s="16"/>
      <c r="QV603" s="16"/>
      <c r="QW603" s="16"/>
      <c r="QX603" s="16"/>
      <c r="QY603" s="16"/>
      <c r="QZ603" s="16"/>
      <c r="RA603" s="16"/>
      <c r="RB603" s="16"/>
      <c r="RC603" s="16"/>
      <c r="RD603" s="16"/>
      <c r="RE603" s="16"/>
      <c r="RF603" s="16"/>
      <c r="RG603" s="16"/>
      <c r="RH603" s="16"/>
      <c r="RI603" s="16"/>
      <c r="RJ603" s="16"/>
    </row>
    <row r="604" spans="32:478" x14ac:dyDescent="0.25">
      <c r="AF604" s="16"/>
      <c r="AG604" s="16"/>
      <c r="AH604" s="16"/>
      <c r="AI604" s="16"/>
      <c r="AJ604" s="16"/>
      <c r="AK604" s="16"/>
      <c r="AL604" s="16"/>
      <c r="AM604" s="16"/>
      <c r="AN604" s="16"/>
      <c r="AO604" s="16"/>
      <c r="AP604" s="16"/>
      <c r="AQ604" s="16"/>
      <c r="AR604" s="16"/>
      <c r="AS604" s="16"/>
      <c r="AT604" s="16"/>
      <c r="AU604" s="16"/>
      <c r="AV604" s="16"/>
      <c r="AW604" s="16"/>
      <c r="AX604" s="16"/>
      <c r="AY604" s="16"/>
      <c r="AZ604" s="16"/>
      <c r="BA604" s="16"/>
      <c r="BB604" s="16"/>
      <c r="BC604" s="16"/>
      <c r="BD604" s="16"/>
      <c r="BE604" s="16"/>
      <c r="BF604" s="16"/>
      <c r="BG604" s="16"/>
      <c r="BH604" s="16"/>
      <c r="BI604" s="16"/>
      <c r="BJ604" s="16"/>
      <c r="BK604" s="16"/>
      <c r="BL604" s="16"/>
      <c r="BM604" s="16"/>
      <c r="BN604" s="16"/>
      <c r="BO604" s="16"/>
      <c r="BP604" s="16"/>
      <c r="BQ604" s="16"/>
      <c r="BR604" s="16"/>
      <c r="BS604" s="16"/>
      <c r="BT604" s="16"/>
      <c r="BU604" s="16"/>
      <c r="BV604" s="16"/>
      <c r="BW604" s="16"/>
      <c r="BX604" s="16"/>
      <c r="BY604" s="16"/>
      <c r="BZ604" s="16"/>
      <c r="CA604" s="16"/>
      <c r="CB604" s="16"/>
      <c r="CC604" s="16"/>
      <c r="CD604" s="16"/>
      <c r="CE604" s="16"/>
      <c r="CF604" s="16"/>
      <c r="CG604" s="16"/>
      <c r="CH604" s="16"/>
      <c r="CI604" s="16"/>
      <c r="CJ604" s="16"/>
      <c r="CK604" s="16"/>
      <c r="CL604" s="16"/>
      <c r="CM604" s="16"/>
      <c r="CN604" s="16"/>
      <c r="CO604" s="16"/>
      <c r="CP604" s="16"/>
      <c r="CQ604" s="16"/>
      <c r="CR604" s="16"/>
      <c r="CS604" s="16"/>
      <c r="CT604" s="16"/>
      <c r="CU604" s="16"/>
      <c r="CV604" s="16"/>
      <c r="CW604" s="16"/>
      <c r="CX604" s="16"/>
      <c r="CY604" s="16"/>
      <c r="CZ604" s="16"/>
      <c r="DA604" s="16"/>
      <c r="DB604" s="16"/>
      <c r="DC604" s="16"/>
      <c r="DD604" s="16"/>
      <c r="DE604" s="16"/>
      <c r="DF604" s="16"/>
      <c r="DG604" s="16"/>
      <c r="DH604" s="16"/>
      <c r="DI604" s="16"/>
      <c r="DJ604" s="16"/>
      <c r="DK604" s="16"/>
      <c r="DL604" s="16"/>
      <c r="DM604" s="16"/>
      <c r="DN604" s="16"/>
      <c r="DO604" s="16"/>
      <c r="DP604" s="16"/>
      <c r="DQ604" s="16"/>
      <c r="DR604" s="16"/>
      <c r="DS604" s="16"/>
      <c r="DT604" s="16"/>
      <c r="DU604" s="16"/>
      <c r="DV604" s="16"/>
      <c r="DW604" s="16"/>
      <c r="DX604" s="16"/>
      <c r="DY604" s="16"/>
      <c r="DZ604" s="16"/>
      <c r="EA604" s="16"/>
      <c r="EB604" s="16"/>
      <c r="EC604" s="16"/>
      <c r="ED604" s="16"/>
      <c r="EE604" s="16"/>
      <c r="EF604" s="16"/>
      <c r="EG604" s="16"/>
      <c r="EH604" s="16"/>
      <c r="EI604" s="16"/>
      <c r="EJ604" s="16"/>
      <c r="EK604" s="16"/>
      <c r="EL604" s="16"/>
      <c r="EM604" s="16"/>
      <c r="EN604" s="16"/>
      <c r="EO604" s="16"/>
      <c r="EP604" s="16"/>
      <c r="EQ604" s="16"/>
      <c r="ER604" s="16"/>
      <c r="ES604" s="16"/>
      <c r="ET604" s="16"/>
      <c r="EU604" s="16"/>
      <c r="EV604" s="16"/>
      <c r="EW604" s="16"/>
      <c r="EX604" s="16"/>
      <c r="EY604" s="16"/>
      <c r="EZ604" s="16"/>
      <c r="FA604" s="16"/>
      <c r="FB604" s="16"/>
      <c r="FC604" s="16"/>
      <c r="FD604" s="16"/>
      <c r="FE604" s="16"/>
      <c r="FF604" s="16"/>
      <c r="FG604" s="16"/>
      <c r="FH604" s="16"/>
      <c r="FI604" s="16"/>
      <c r="FJ604" s="16"/>
      <c r="FK604" s="16"/>
      <c r="FL604" s="16"/>
      <c r="FM604" s="16"/>
      <c r="FN604" s="16"/>
      <c r="FO604" s="16"/>
      <c r="FP604" s="16"/>
      <c r="FQ604" s="16"/>
      <c r="FR604" s="16"/>
      <c r="FS604" s="16"/>
      <c r="FT604" s="16"/>
      <c r="FU604" s="16"/>
      <c r="FV604" s="16"/>
      <c r="FW604" s="16"/>
      <c r="FX604" s="16"/>
      <c r="FY604" s="16"/>
      <c r="FZ604" s="16"/>
      <c r="GA604" s="16"/>
      <c r="GB604" s="16"/>
      <c r="GC604" s="16"/>
      <c r="GD604" s="16"/>
      <c r="GE604" s="16"/>
      <c r="GF604" s="16"/>
      <c r="GG604" s="16"/>
      <c r="GH604" s="16"/>
      <c r="GI604" s="16"/>
      <c r="GJ604" s="16"/>
      <c r="GK604" s="16"/>
      <c r="GL604" s="16"/>
      <c r="GM604" s="16"/>
      <c r="GN604" s="16"/>
      <c r="GO604" s="16"/>
      <c r="GP604" s="16"/>
      <c r="GQ604" s="16"/>
      <c r="GR604" s="16"/>
      <c r="GS604" s="16"/>
      <c r="GT604" s="16"/>
      <c r="GU604" s="16"/>
      <c r="GV604" s="16"/>
      <c r="GW604" s="16"/>
      <c r="GX604" s="16"/>
      <c r="GY604" s="16"/>
      <c r="GZ604" s="16"/>
      <c r="HA604" s="16"/>
      <c r="HB604" s="16"/>
      <c r="HC604" s="16"/>
      <c r="HD604" s="16"/>
      <c r="HE604" s="16"/>
      <c r="HF604" s="16"/>
      <c r="HG604" s="16"/>
      <c r="HH604" s="16"/>
      <c r="HI604" s="16"/>
      <c r="HJ604" s="16"/>
      <c r="HK604" s="16"/>
      <c r="HL604" s="16"/>
      <c r="HM604" s="16"/>
      <c r="HN604" s="16"/>
      <c r="HO604" s="16"/>
      <c r="HP604" s="16"/>
      <c r="HQ604" s="16"/>
      <c r="HR604" s="16"/>
      <c r="HS604" s="16"/>
      <c r="HT604" s="16"/>
      <c r="HU604" s="16"/>
      <c r="HV604" s="16"/>
      <c r="HW604" s="16"/>
      <c r="HX604" s="16"/>
      <c r="HY604" s="16"/>
      <c r="HZ604" s="16"/>
      <c r="IA604" s="16"/>
      <c r="IB604" s="16"/>
      <c r="IC604" s="16"/>
      <c r="ID604" s="16"/>
      <c r="IE604" s="16"/>
      <c r="IF604" s="16"/>
      <c r="IG604" s="16"/>
      <c r="IH604" s="16"/>
      <c r="II604" s="16"/>
      <c r="IJ604" s="16"/>
      <c r="IK604" s="16"/>
      <c r="IL604" s="16"/>
      <c r="IM604" s="16"/>
      <c r="IN604" s="16"/>
      <c r="IO604" s="16"/>
      <c r="IP604" s="16"/>
      <c r="IQ604" s="16"/>
      <c r="IR604" s="16"/>
      <c r="IS604" s="16"/>
      <c r="IT604" s="16"/>
      <c r="IU604" s="16"/>
      <c r="IV604" s="16"/>
      <c r="IW604" s="16"/>
      <c r="IX604" s="16"/>
      <c r="IY604" s="16"/>
      <c r="IZ604" s="16"/>
      <c r="JA604" s="16"/>
      <c r="JB604" s="16"/>
      <c r="JC604" s="16"/>
      <c r="JD604" s="16"/>
      <c r="JE604" s="16"/>
      <c r="JF604" s="16"/>
      <c r="JG604" s="16"/>
      <c r="JH604" s="16"/>
      <c r="JI604" s="16"/>
      <c r="JJ604" s="16"/>
      <c r="JK604" s="16"/>
      <c r="JL604" s="16"/>
      <c r="JM604" s="16"/>
      <c r="JN604" s="16"/>
      <c r="JO604" s="16"/>
      <c r="JP604" s="16"/>
      <c r="JQ604" s="16"/>
      <c r="JR604" s="16"/>
      <c r="JS604" s="16"/>
      <c r="JT604" s="16"/>
      <c r="JU604" s="16"/>
      <c r="JV604" s="16"/>
      <c r="JW604" s="16"/>
      <c r="JX604" s="16"/>
      <c r="JY604" s="16"/>
      <c r="JZ604" s="16"/>
      <c r="KA604" s="16"/>
      <c r="KB604" s="16"/>
      <c r="KC604" s="16"/>
      <c r="KD604" s="16"/>
      <c r="KE604" s="16"/>
      <c r="KF604" s="16"/>
      <c r="KG604" s="16"/>
      <c r="KH604" s="16"/>
      <c r="KI604" s="16"/>
      <c r="KJ604" s="16"/>
      <c r="KK604" s="16"/>
      <c r="KL604" s="16"/>
      <c r="KM604" s="16"/>
      <c r="KN604" s="16"/>
      <c r="KO604" s="16"/>
      <c r="KP604" s="16"/>
      <c r="KQ604" s="16"/>
      <c r="KR604" s="16"/>
      <c r="KS604" s="16"/>
      <c r="KT604" s="16"/>
      <c r="KU604" s="16"/>
      <c r="KV604" s="16"/>
      <c r="KW604" s="16"/>
      <c r="KX604" s="16"/>
      <c r="KY604" s="16"/>
      <c r="KZ604" s="16"/>
      <c r="LA604" s="16"/>
      <c r="LB604" s="16"/>
      <c r="LC604" s="16"/>
      <c r="LD604" s="16"/>
      <c r="LE604" s="16"/>
      <c r="LF604" s="16"/>
      <c r="LG604" s="16"/>
      <c r="LH604" s="16"/>
      <c r="LI604" s="16"/>
      <c r="LJ604" s="16"/>
      <c r="LK604" s="16"/>
      <c r="LL604" s="16"/>
      <c r="LM604" s="16"/>
      <c r="LN604" s="16"/>
      <c r="LO604" s="16"/>
      <c r="LP604" s="16"/>
      <c r="LQ604" s="16"/>
      <c r="LR604" s="16"/>
      <c r="LS604" s="16"/>
      <c r="LT604" s="16"/>
      <c r="LU604" s="16"/>
      <c r="LV604" s="16"/>
      <c r="LW604" s="16"/>
      <c r="LX604" s="16"/>
      <c r="LY604" s="16"/>
      <c r="LZ604" s="16"/>
      <c r="MA604" s="16"/>
      <c r="MB604" s="16"/>
      <c r="MC604" s="16"/>
      <c r="MD604" s="16"/>
      <c r="ME604" s="16"/>
      <c r="MF604" s="16"/>
      <c r="MG604" s="16"/>
      <c r="MH604" s="16"/>
      <c r="MI604" s="16"/>
      <c r="MJ604" s="16"/>
      <c r="MK604" s="16"/>
      <c r="ML604" s="16"/>
      <c r="MM604" s="16"/>
      <c r="MN604" s="16"/>
      <c r="MO604" s="16"/>
      <c r="MP604" s="16"/>
      <c r="MQ604" s="16"/>
      <c r="MR604" s="16"/>
      <c r="MS604" s="16"/>
      <c r="MT604" s="16"/>
      <c r="MU604" s="16"/>
      <c r="MV604" s="16"/>
      <c r="MW604" s="16"/>
      <c r="MX604" s="16"/>
      <c r="MY604" s="16"/>
      <c r="MZ604" s="16"/>
      <c r="NA604" s="16"/>
      <c r="NB604" s="16"/>
      <c r="NC604" s="16"/>
      <c r="ND604" s="16"/>
      <c r="NE604" s="16"/>
      <c r="NF604" s="16"/>
      <c r="NG604" s="16"/>
      <c r="NH604" s="16"/>
      <c r="NI604" s="16"/>
      <c r="NJ604" s="16"/>
      <c r="NK604" s="16"/>
      <c r="NL604" s="16"/>
      <c r="NM604" s="16"/>
      <c r="NN604" s="16"/>
      <c r="NO604" s="16"/>
      <c r="NP604" s="16"/>
      <c r="NQ604" s="16"/>
      <c r="NR604" s="16"/>
      <c r="NS604" s="16"/>
      <c r="NT604" s="16"/>
      <c r="NU604" s="16"/>
      <c r="NV604" s="16"/>
      <c r="NW604" s="16"/>
      <c r="NX604" s="16"/>
      <c r="NY604" s="16"/>
      <c r="NZ604" s="16"/>
      <c r="OA604" s="16"/>
      <c r="OB604" s="16"/>
      <c r="OC604" s="16"/>
      <c r="OD604" s="16"/>
      <c r="OE604" s="16"/>
      <c r="OF604" s="16"/>
      <c r="OG604" s="16"/>
      <c r="OH604" s="16"/>
      <c r="OI604" s="16"/>
      <c r="OJ604" s="16"/>
      <c r="OK604" s="16"/>
      <c r="OL604" s="16"/>
      <c r="OM604" s="16"/>
      <c r="ON604" s="16"/>
      <c r="OO604" s="16"/>
      <c r="OP604" s="16"/>
      <c r="OQ604" s="16"/>
      <c r="OR604" s="16"/>
      <c r="OS604" s="16"/>
      <c r="OT604" s="16"/>
      <c r="OU604" s="16"/>
      <c r="OV604" s="16"/>
      <c r="OW604" s="16"/>
      <c r="OX604" s="16"/>
      <c r="OY604" s="16"/>
      <c r="OZ604" s="16"/>
      <c r="PA604" s="16"/>
      <c r="PB604" s="16"/>
      <c r="PC604" s="16"/>
      <c r="PD604" s="16"/>
      <c r="PE604" s="16"/>
      <c r="PF604" s="16"/>
      <c r="PG604" s="16"/>
      <c r="PH604" s="16"/>
      <c r="PI604" s="16"/>
      <c r="PJ604" s="16"/>
      <c r="PK604" s="16"/>
      <c r="PL604" s="16"/>
      <c r="PM604" s="16"/>
      <c r="PN604" s="16"/>
      <c r="PO604" s="16"/>
      <c r="PP604" s="16"/>
      <c r="PQ604" s="16"/>
      <c r="PR604" s="16"/>
      <c r="PS604" s="16"/>
      <c r="PT604" s="16"/>
      <c r="PU604" s="16"/>
      <c r="PV604" s="16"/>
      <c r="PW604" s="16"/>
      <c r="PX604" s="16"/>
      <c r="PY604" s="16"/>
      <c r="PZ604" s="16"/>
      <c r="QA604" s="16"/>
      <c r="QB604" s="16"/>
      <c r="QC604" s="16"/>
      <c r="QD604" s="16"/>
      <c r="QE604" s="16"/>
      <c r="QF604" s="16"/>
      <c r="QG604" s="16"/>
      <c r="QH604" s="16"/>
      <c r="QI604" s="16"/>
      <c r="QJ604" s="16"/>
      <c r="QK604" s="16"/>
      <c r="QL604" s="16"/>
      <c r="QM604" s="16"/>
      <c r="QN604" s="16"/>
      <c r="QO604" s="16"/>
      <c r="QP604" s="16"/>
      <c r="QQ604" s="16"/>
      <c r="QR604" s="16"/>
      <c r="QS604" s="16"/>
      <c r="QT604" s="16"/>
      <c r="QU604" s="16"/>
      <c r="QV604" s="16"/>
      <c r="QW604" s="16"/>
      <c r="QX604" s="16"/>
      <c r="QY604" s="16"/>
      <c r="QZ604" s="16"/>
      <c r="RA604" s="16"/>
      <c r="RB604" s="16"/>
      <c r="RC604" s="16"/>
      <c r="RD604" s="16"/>
      <c r="RE604" s="16"/>
      <c r="RF604" s="16"/>
      <c r="RG604" s="16"/>
      <c r="RH604" s="16"/>
      <c r="RI604" s="16"/>
      <c r="RJ604" s="16"/>
    </row>
    <row r="605" spans="32:478" x14ac:dyDescent="0.25">
      <c r="AF605" s="16"/>
      <c r="AG605" s="16"/>
      <c r="AH605" s="16"/>
      <c r="AI605" s="16"/>
      <c r="AJ605" s="16"/>
      <c r="AK605" s="16"/>
      <c r="AL605" s="16"/>
      <c r="AM605" s="16"/>
      <c r="AN605" s="16"/>
      <c r="AO605" s="16"/>
      <c r="AP605" s="16"/>
      <c r="AQ605" s="16"/>
      <c r="AR605" s="16"/>
      <c r="AS605" s="16"/>
      <c r="AT605" s="16"/>
      <c r="AU605" s="16"/>
      <c r="AV605" s="16"/>
      <c r="AW605" s="16"/>
      <c r="AX605" s="16"/>
      <c r="AY605" s="16"/>
      <c r="AZ605" s="16"/>
      <c r="BA605" s="16"/>
      <c r="BB605" s="16"/>
      <c r="BC605" s="16"/>
      <c r="BD605" s="16"/>
      <c r="BE605" s="16"/>
      <c r="BF605" s="16"/>
      <c r="BG605" s="16"/>
      <c r="BH605" s="16"/>
      <c r="BI605" s="16"/>
      <c r="BJ605" s="16"/>
      <c r="BK605" s="16"/>
      <c r="BL605" s="16"/>
      <c r="BM605" s="16"/>
      <c r="BN605" s="16"/>
      <c r="BO605" s="16"/>
      <c r="BP605" s="16"/>
      <c r="BQ605" s="16"/>
      <c r="BR605" s="16"/>
      <c r="BS605" s="16"/>
      <c r="BT605" s="16"/>
      <c r="BU605" s="16"/>
      <c r="BV605" s="16"/>
      <c r="BW605" s="16"/>
      <c r="BX605" s="16"/>
      <c r="BY605" s="16"/>
      <c r="BZ605" s="16"/>
      <c r="CA605" s="16"/>
      <c r="CB605" s="16"/>
      <c r="CC605" s="16"/>
      <c r="CD605" s="16"/>
      <c r="CE605" s="16"/>
      <c r="CF605" s="16"/>
      <c r="CG605" s="16"/>
      <c r="CH605" s="16"/>
      <c r="CI605" s="16"/>
      <c r="CJ605" s="16"/>
      <c r="CK605" s="16"/>
      <c r="CL605" s="16"/>
      <c r="CM605" s="16"/>
      <c r="CN605" s="16"/>
      <c r="CO605" s="16"/>
      <c r="CP605" s="16"/>
      <c r="CQ605" s="16"/>
      <c r="CR605" s="16"/>
      <c r="CS605" s="16"/>
      <c r="CT605" s="16"/>
      <c r="CU605" s="16"/>
      <c r="CV605" s="16"/>
      <c r="CW605" s="16"/>
      <c r="CX605" s="16"/>
      <c r="CY605" s="16"/>
      <c r="CZ605" s="16"/>
      <c r="DA605" s="16"/>
      <c r="DB605" s="16"/>
      <c r="DC605" s="16"/>
      <c r="DD605" s="16"/>
      <c r="DE605" s="16"/>
      <c r="DF605" s="16"/>
      <c r="DG605" s="16"/>
      <c r="DH605" s="16"/>
      <c r="DI605" s="16"/>
      <c r="DJ605" s="16"/>
      <c r="DK605" s="16"/>
      <c r="DL605" s="16"/>
      <c r="DM605" s="16"/>
      <c r="DN605" s="16"/>
      <c r="DO605" s="16"/>
      <c r="DP605" s="16"/>
      <c r="DQ605" s="16"/>
      <c r="DR605" s="16"/>
      <c r="DS605" s="16"/>
      <c r="DT605" s="16"/>
      <c r="DU605" s="16"/>
      <c r="DV605" s="16"/>
      <c r="DW605" s="16"/>
      <c r="DX605" s="16"/>
      <c r="DY605" s="16"/>
      <c r="DZ605" s="16"/>
      <c r="EA605" s="16"/>
      <c r="EB605" s="16"/>
      <c r="EC605" s="16"/>
      <c r="ED605" s="16"/>
      <c r="EE605" s="16"/>
      <c r="EF605" s="16"/>
      <c r="EG605" s="16"/>
      <c r="EH605" s="16"/>
      <c r="EI605" s="16"/>
      <c r="EJ605" s="16"/>
      <c r="EK605" s="16"/>
      <c r="EL605" s="16"/>
      <c r="EM605" s="16"/>
      <c r="EN605" s="16"/>
      <c r="EO605" s="16"/>
      <c r="EP605" s="16"/>
      <c r="EQ605" s="16"/>
      <c r="ER605" s="16"/>
      <c r="ES605" s="16"/>
      <c r="ET605" s="16"/>
      <c r="EU605" s="16"/>
      <c r="EV605" s="16"/>
      <c r="EW605" s="16"/>
      <c r="EX605" s="16"/>
      <c r="EY605" s="16"/>
      <c r="EZ605" s="16"/>
      <c r="FA605" s="16"/>
      <c r="FB605" s="16"/>
      <c r="FC605" s="16"/>
      <c r="FD605" s="16"/>
      <c r="FE605" s="16"/>
      <c r="FF605" s="16"/>
      <c r="FG605" s="16"/>
      <c r="FH605" s="16"/>
      <c r="FI605" s="16"/>
      <c r="FJ605" s="16"/>
      <c r="FK605" s="16"/>
      <c r="FL605" s="16"/>
      <c r="FM605" s="16"/>
      <c r="FN605" s="16"/>
      <c r="FO605" s="16"/>
      <c r="FP605" s="16"/>
      <c r="FQ605" s="16"/>
      <c r="FR605" s="16"/>
      <c r="FS605" s="16"/>
      <c r="FT605" s="16"/>
      <c r="FU605" s="16"/>
      <c r="FV605" s="16"/>
      <c r="FW605" s="16"/>
      <c r="FX605" s="16"/>
      <c r="FY605" s="16"/>
      <c r="FZ605" s="16"/>
      <c r="GA605" s="16"/>
      <c r="GB605" s="16"/>
      <c r="GC605" s="16"/>
      <c r="GD605" s="16"/>
      <c r="GE605" s="16"/>
      <c r="GF605" s="16"/>
      <c r="GG605" s="16"/>
      <c r="GH605" s="16"/>
      <c r="GI605" s="16"/>
      <c r="GJ605" s="16"/>
      <c r="GK605" s="16"/>
      <c r="GL605" s="16"/>
      <c r="GM605" s="16"/>
      <c r="GN605" s="16"/>
      <c r="GO605" s="16"/>
      <c r="GP605" s="16"/>
      <c r="GQ605" s="16"/>
      <c r="GR605" s="16"/>
      <c r="GS605" s="16"/>
      <c r="GT605" s="16"/>
      <c r="GU605" s="16"/>
      <c r="GV605" s="16"/>
      <c r="GW605" s="16"/>
      <c r="GX605" s="16"/>
      <c r="GY605" s="16"/>
      <c r="GZ605" s="16"/>
      <c r="HA605" s="16"/>
      <c r="HB605" s="16"/>
      <c r="HC605" s="16"/>
      <c r="HD605" s="16"/>
      <c r="HE605" s="16"/>
      <c r="HF605" s="16"/>
      <c r="HG605" s="16"/>
      <c r="HH605" s="16"/>
      <c r="HI605" s="16"/>
      <c r="HJ605" s="16"/>
      <c r="HK605" s="16"/>
      <c r="HL605" s="16"/>
      <c r="HM605" s="16"/>
      <c r="HN605" s="16"/>
      <c r="HO605" s="16"/>
      <c r="HP605" s="16"/>
      <c r="HQ605" s="16"/>
      <c r="HR605" s="16"/>
      <c r="HS605" s="16"/>
      <c r="HT605" s="16"/>
      <c r="HU605" s="16"/>
      <c r="HV605" s="16"/>
      <c r="HW605" s="16"/>
      <c r="HX605" s="16"/>
      <c r="HY605" s="16"/>
      <c r="HZ605" s="16"/>
      <c r="IA605" s="16"/>
      <c r="IB605" s="16"/>
      <c r="IC605" s="16"/>
      <c r="ID605" s="16"/>
      <c r="IE605" s="16"/>
      <c r="IF605" s="16"/>
      <c r="IG605" s="16"/>
      <c r="IH605" s="16"/>
      <c r="II605" s="16"/>
      <c r="IJ605" s="16"/>
      <c r="IK605" s="16"/>
      <c r="IL605" s="16"/>
      <c r="IM605" s="16"/>
      <c r="IN605" s="16"/>
      <c r="IO605" s="16"/>
      <c r="IP605" s="16"/>
      <c r="IQ605" s="16"/>
      <c r="IR605" s="16"/>
      <c r="IS605" s="16"/>
      <c r="IT605" s="16"/>
      <c r="IU605" s="16"/>
      <c r="IV605" s="16"/>
      <c r="IW605" s="16"/>
      <c r="IX605" s="16"/>
      <c r="IY605" s="16"/>
      <c r="IZ605" s="16"/>
      <c r="JA605" s="16"/>
      <c r="JB605" s="16"/>
      <c r="JC605" s="16"/>
      <c r="JD605" s="16"/>
      <c r="JE605" s="16"/>
      <c r="JF605" s="16"/>
      <c r="JG605" s="16"/>
      <c r="JH605" s="16"/>
      <c r="JI605" s="16"/>
      <c r="JJ605" s="16"/>
      <c r="JK605" s="16"/>
      <c r="JL605" s="16"/>
      <c r="JM605" s="16"/>
      <c r="JN605" s="16"/>
      <c r="JO605" s="16"/>
      <c r="JP605" s="16"/>
      <c r="JQ605" s="16"/>
      <c r="JR605" s="16"/>
      <c r="JS605" s="16"/>
      <c r="JT605" s="16"/>
      <c r="JU605" s="16"/>
      <c r="JV605" s="16"/>
      <c r="JW605" s="16"/>
      <c r="JX605" s="16"/>
      <c r="JY605" s="16"/>
      <c r="JZ605" s="16"/>
      <c r="KA605" s="16"/>
      <c r="KB605" s="16"/>
      <c r="KC605" s="16"/>
      <c r="KD605" s="16"/>
      <c r="KE605" s="16"/>
      <c r="KF605" s="16"/>
      <c r="KG605" s="16"/>
      <c r="KH605" s="16"/>
      <c r="KI605" s="16"/>
      <c r="KJ605" s="16"/>
      <c r="KK605" s="16"/>
      <c r="KL605" s="16"/>
      <c r="KM605" s="16"/>
      <c r="KN605" s="16"/>
      <c r="KO605" s="16"/>
      <c r="KP605" s="16"/>
      <c r="KQ605" s="16"/>
      <c r="KR605" s="16"/>
      <c r="KS605" s="16"/>
      <c r="KT605" s="16"/>
      <c r="KU605" s="16"/>
      <c r="KV605" s="16"/>
      <c r="KW605" s="16"/>
      <c r="KX605" s="16"/>
      <c r="KY605" s="16"/>
      <c r="KZ605" s="16"/>
      <c r="LA605" s="16"/>
      <c r="LB605" s="16"/>
      <c r="LC605" s="16"/>
      <c r="LD605" s="16"/>
      <c r="LE605" s="16"/>
      <c r="LF605" s="16"/>
      <c r="LG605" s="16"/>
      <c r="LH605" s="16"/>
      <c r="LI605" s="16"/>
      <c r="LJ605" s="16"/>
      <c r="LK605" s="16"/>
      <c r="LL605" s="16"/>
      <c r="LM605" s="16"/>
      <c r="LN605" s="16"/>
      <c r="LO605" s="16"/>
      <c r="LP605" s="16"/>
      <c r="LQ605" s="16"/>
      <c r="LR605" s="16"/>
      <c r="LS605" s="16"/>
      <c r="LT605" s="16"/>
      <c r="LU605" s="16"/>
      <c r="LV605" s="16"/>
      <c r="LW605" s="16"/>
      <c r="LX605" s="16"/>
      <c r="LY605" s="16"/>
      <c r="LZ605" s="16"/>
      <c r="MA605" s="16"/>
      <c r="MB605" s="16"/>
      <c r="MC605" s="16"/>
      <c r="MD605" s="16"/>
      <c r="ME605" s="16"/>
      <c r="MF605" s="16"/>
      <c r="MG605" s="16"/>
      <c r="MH605" s="16"/>
      <c r="MI605" s="16"/>
      <c r="MJ605" s="16"/>
      <c r="MK605" s="16"/>
      <c r="ML605" s="16"/>
      <c r="MM605" s="16"/>
      <c r="MN605" s="16"/>
      <c r="MO605" s="16"/>
      <c r="MP605" s="16"/>
      <c r="MQ605" s="16"/>
      <c r="MR605" s="16"/>
      <c r="MS605" s="16"/>
      <c r="MT605" s="16"/>
      <c r="MU605" s="16"/>
      <c r="MV605" s="16"/>
      <c r="MW605" s="16"/>
      <c r="MX605" s="16"/>
      <c r="MY605" s="16"/>
      <c r="MZ605" s="16"/>
      <c r="NA605" s="16"/>
      <c r="NB605" s="16"/>
      <c r="NC605" s="16"/>
      <c r="ND605" s="16"/>
      <c r="NE605" s="16"/>
      <c r="NF605" s="16"/>
      <c r="NG605" s="16"/>
      <c r="NH605" s="16"/>
      <c r="NI605" s="16"/>
      <c r="NJ605" s="16"/>
      <c r="NK605" s="16"/>
      <c r="NL605" s="16"/>
      <c r="NM605" s="16"/>
      <c r="NN605" s="16"/>
      <c r="NO605" s="16"/>
      <c r="NP605" s="16"/>
      <c r="NQ605" s="16"/>
      <c r="NR605" s="16"/>
      <c r="NS605" s="16"/>
      <c r="NT605" s="16"/>
      <c r="NU605" s="16"/>
      <c r="NV605" s="16"/>
      <c r="NW605" s="16"/>
      <c r="NX605" s="16"/>
      <c r="NY605" s="16"/>
      <c r="NZ605" s="16"/>
      <c r="OA605" s="16"/>
      <c r="OB605" s="16"/>
      <c r="OC605" s="16"/>
      <c r="OD605" s="16"/>
      <c r="OE605" s="16"/>
      <c r="OF605" s="16"/>
      <c r="OG605" s="16"/>
      <c r="OH605" s="16"/>
      <c r="OI605" s="16"/>
      <c r="OJ605" s="16"/>
      <c r="OK605" s="16"/>
      <c r="OL605" s="16"/>
      <c r="OM605" s="16"/>
      <c r="ON605" s="16"/>
      <c r="OO605" s="16"/>
      <c r="OP605" s="16"/>
      <c r="OQ605" s="16"/>
      <c r="OR605" s="16"/>
      <c r="OS605" s="16"/>
      <c r="OT605" s="16"/>
      <c r="OU605" s="16"/>
      <c r="OV605" s="16"/>
      <c r="OW605" s="16"/>
      <c r="OX605" s="16"/>
      <c r="OY605" s="16"/>
      <c r="OZ605" s="16"/>
      <c r="PA605" s="16"/>
      <c r="PB605" s="16"/>
      <c r="PC605" s="16"/>
      <c r="PD605" s="16"/>
      <c r="PE605" s="16"/>
      <c r="PF605" s="16"/>
      <c r="PG605" s="16"/>
      <c r="PH605" s="16"/>
      <c r="PI605" s="16"/>
      <c r="PJ605" s="16"/>
      <c r="PK605" s="16"/>
      <c r="PL605" s="16"/>
      <c r="PM605" s="16"/>
      <c r="PN605" s="16"/>
      <c r="PO605" s="16"/>
      <c r="PP605" s="16"/>
      <c r="PQ605" s="16"/>
      <c r="PR605" s="16"/>
      <c r="PS605" s="16"/>
      <c r="PT605" s="16"/>
      <c r="PU605" s="16"/>
      <c r="PV605" s="16"/>
      <c r="PW605" s="16"/>
      <c r="PX605" s="16"/>
      <c r="PY605" s="16"/>
      <c r="PZ605" s="16"/>
      <c r="QA605" s="16"/>
      <c r="QB605" s="16"/>
      <c r="QC605" s="16"/>
      <c r="QD605" s="16"/>
      <c r="QE605" s="16"/>
      <c r="QF605" s="16"/>
      <c r="QG605" s="16"/>
      <c r="QH605" s="16"/>
      <c r="QI605" s="16"/>
      <c r="QJ605" s="16"/>
      <c r="QK605" s="16"/>
      <c r="QL605" s="16"/>
      <c r="QM605" s="16"/>
      <c r="QN605" s="16"/>
      <c r="QO605" s="16"/>
      <c r="QP605" s="16"/>
      <c r="QQ605" s="16"/>
      <c r="QR605" s="16"/>
      <c r="QS605" s="16"/>
      <c r="QT605" s="16"/>
      <c r="QU605" s="16"/>
      <c r="QV605" s="16"/>
      <c r="QW605" s="16"/>
      <c r="QX605" s="16"/>
      <c r="QY605" s="16"/>
      <c r="QZ605" s="16"/>
      <c r="RA605" s="16"/>
      <c r="RB605" s="16"/>
      <c r="RC605" s="16"/>
      <c r="RD605" s="16"/>
      <c r="RE605" s="16"/>
      <c r="RF605" s="16"/>
      <c r="RG605" s="16"/>
      <c r="RH605" s="16"/>
      <c r="RI605" s="16"/>
      <c r="RJ605" s="16"/>
    </row>
    <row r="606" spans="32:478" x14ac:dyDescent="0.25">
      <c r="AF606" s="16"/>
      <c r="AG606" s="16"/>
      <c r="AH606" s="16"/>
      <c r="AI606" s="16"/>
      <c r="AJ606" s="16"/>
      <c r="AK606" s="16"/>
      <c r="AL606" s="16"/>
      <c r="AM606" s="16"/>
      <c r="AN606" s="16"/>
      <c r="AO606" s="16"/>
      <c r="AP606" s="16"/>
      <c r="AQ606" s="16"/>
      <c r="AR606" s="16"/>
      <c r="AS606" s="16"/>
      <c r="AT606" s="16"/>
      <c r="AU606" s="16"/>
      <c r="AV606" s="16"/>
      <c r="AW606" s="16"/>
      <c r="AX606" s="16"/>
      <c r="AY606" s="16"/>
      <c r="AZ606" s="16"/>
      <c r="BA606" s="16"/>
      <c r="BB606" s="16"/>
      <c r="BC606" s="16"/>
      <c r="BD606" s="16"/>
      <c r="BE606" s="16"/>
      <c r="BF606" s="16"/>
      <c r="BG606" s="16"/>
      <c r="BH606" s="16"/>
      <c r="BI606" s="16"/>
      <c r="BJ606" s="16"/>
      <c r="BK606" s="16"/>
      <c r="BL606" s="16"/>
      <c r="BM606" s="16"/>
      <c r="BN606" s="16"/>
      <c r="BO606" s="16"/>
      <c r="BP606" s="16"/>
      <c r="BQ606" s="16"/>
      <c r="BR606" s="16"/>
      <c r="BS606" s="16"/>
      <c r="BT606" s="16"/>
      <c r="BU606" s="16"/>
      <c r="BV606" s="16"/>
      <c r="BW606" s="16"/>
      <c r="BX606" s="16"/>
      <c r="BY606" s="16"/>
      <c r="BZ606" s="16"/>
      <c r="CA606" s="16"/>
      <c r="CB606" s="16"/>
      <c r="CC606" s="16"/>
      <c r="CD606" s="16"/>
      <c r="CE606" s="16"/>
      <c r="CF606" s="16"/>
      <c r="CG606" s="16"/>
      <c r="CH606" s="16"/>
      <c r="CI606" s="16"/>
      <c r="CJ606" s="16"/>
      <c r="CK606" s="16"/>
      <c r="CL606" s="16"/>
      <c r="CM606" s="16"/>
      <c r="CN606" s="16"/>
      <c r="CO606" s="16"/>
      <c r="CP606" s="16"/>
      <c r="CQ606" s="16"/>
      <c r="CR606" s="16"/>
      <c r="CS606" s="16"/>
      <c r="CT606" s="16"/>
      <c r="CU606" s="16"/>
      <c r="CV606" s="16"/>
      <c r="CW606" s="16"/>
      <c r="CX606" s="16"/>
      <c r="CY606" s="16"/>
      <c r="CZ606" s="16"/>
      <c r="DA606" s="16"/>
      <c r="DB606" s="16"/>
      <c r="DC606" s="16"/>
      <c r="DD606" s="16"/>
      <c r="DE606" s="16"/>
      <c r="DF606" s="16"/>
      <c r="DG606" s="16"/>
      <c r="DH606" s="16"/>
      <c r="DI606" s="16"/>
      <c r="DJ606" s="16"/>
      <c r="DK606" s="16"/>
      <c r="DL606" s="16"/>
      <c r="DM606" s="16"/>
      <c r="DN606" s="16"/>
      <c r="DO606" s="16"/>
      <c r="DP606" s="16"/>
      <c r="DQ606" s="16"/>
      <c r="DR606" s="16"/>
      <c r="DS606" s="16"/>
      <c r="DT606" s="16"/>
      <c r="DU606" s="16"/>
      <c r="DV606" s="16"/>
      <c r="DW606" s="16"/>
      <c r="DX606" s="16"/>
      <c r="DY606" s="16"/>
      <c r="DZ606" s="16"/>
      <c r="EA606" s="16"/>
      <c r="EB606" s="16"/>
      <c r="EC606" s="16"/>
      <c r="ED606" s="16"/>
      <c r="EE606" s="16"/>
      <c r="EF606" s="16"/>
      <c r="EG606" s="16"/>
      <c r="EH606" s="16"/>
      <c r="EI606" s="16"/>
      <c r="EJ606" s="16"/>
      <c r="EK606" s="16"/>
      <c r="EL606" s="16"/>
      <c r="EM606" s="16"/>
      <c r="EN606" s="16"/>
      <c r="EO606" s="16"/>
      <c r="EP606" s="16"/>
      <c r="EQ606" s="16"/>
      <c r="ER606" s="16"/>
      <c r="ES606" s="16"/>
      <c r="ET606" s="16"/>
      <c r="EU606" s="16"/>
      <c r="EV606" s="16"/>
      <c r="EW606" s="16"/>
      <c r="EX606" s="16"/>
      <c r="EY606" s="16"/>
      <c r="EZ606" s="16"/>
      <c r="FA606" s="16"/>
      <c r="FB606" s="16"/>
      <c r="FC606" s="16"/>
      <c r="FD606" s="16"/>
      <c r="FE606" s="16"/>
      <c r="FF606" s="16"/>
      <c r="FG606" s="16"/>
      <c r="FH606" s="16"/>
      <c r="FI606" s="16"/>
      <c r="FJ606" s="16"/>
      <c r="FK606" s="16"/>
      <c r="FL606" s="16"/>
      <c r="FM606" s="16"/>
      <c r="FN606" s="16"/>
      <c r="FO606" s="16"/>
      <c r="FP606" s="16"/>
      <c r="FQ606" s="16"/>
      <c r="FR606" s="16"/>
      <c r="FS606" s="16"/>
      <c r="FT606" s="16"/>
      <c r="FU606" s="16"/>
      <c r="FV606" s="16"/>
      <c r="FW606" s="16"/>
      <c r="FX606" s="16"/>
      <c r="FY606" s="16"/>
      <c r="FZ606" s="16"/>
      <c r="GA606" s="16"/>
      <c r="GB606" s="16"/>
      <c r="GC606" s="16"/>
      <c r="GD606" s="16"/>
      <c r="GE606" s="16"/>
      <c r="GF606" s="16"/>
      <c r="GG606" s="16"/>
      <c r="GH606" s="16"/>
      <c r="GI606" s="16"/>
      <c r="GJ606" s="16"/>
      <c r="GK606" s="16"/>
      <c r="GL606" s="16"/>
      <c r="GM606" s="16"/>
      <c r="GN606" s="16"/>
      <c r="GO606" s="16"/>
      <c r="GP606" s="16"/>
      <c r="GQ606" s="16"/>
      <c r="GR606" s="16"/>
      <c r="GS606" s="16"/>
      <c r="GT606" s="16"/>
      <c r="GU606" s="16"/>
      <c r="GV606" s="16"/>
      <c r="GW606" s="16"/>
      <c r="GX606" s="16"/>
      <c r="GY606" s="16"/>
      <c r="GZ606" s="16"/>
      <c r="HA606" s="16"/>
      <c r="HB606" s="16"/>
      <c r="HC606" s="16"/>
      <c r="HD606" s="16"/>
      <c r="HE606" s="16"/>
      <c r="HF606" s="16"/>
      <c r="HG606" s="16"/>
      <c r="HH606" s="16"/>
      <c r="HI606" s="16"/>
      <c r="HJ606" s="16"/>
      <c r="HK606" s="16"/>
      <c r="HL606" s="16"/>
      <c r="HM606" s="16"/>
      <c r="HN606" s="16"/>
      <c r="HO606" s="16"/>
      <c r="HP606" s="16"/>
      <c r="HQ606" s="16"/>
      <c r="HR606" s="16"/>
      <c r="HS606" s="16"/>
      <c r="HT606" s="16"/>
      <c r="HU606" s="16"/>
      <c r="HV606" s="16"/>
      <c r="HW606" s="16"/>
      <c r="HX606" s="16"/>
      <c r="HY606" s="16"/>
      <c r="HZ606" s="16"/>
      <c r="IA606" s="16"/>
      <c r="IB606" s="16"/>
      <c r="IC606" s="16"/>
      <c r="ID606" s="16"/>
      <c r="IE606" s="16"/>
      <c r="IF606" s="16"/>
      <c r="IG606" s="16"/>
      <c r="IH606" s="16"/>
      <c r="II606" s="16"/>
      <c r="IJ606" s="16"/>
      <c r="IK606" s="16"/>
      <c r="IL606" s="16"/>
      <c r="IM606" s="16"/>
      <c r="IN606" s="16"/>
      <c r="IO606" s="16"/>
      <c r="IP606" s="16"/>
      <c r="IQ606" s="16"/>
      <c r="IR606" s="16"/>
      <c r="IS606" s="16"/>
      <c r="IT606" s="16"/>
      <c r="IU606" s="16"/>
      <c r="IV606" s="16"/>
      <c r="IW606" s="16"/>
      <c r="IX606" s="16"/>
      <c r="IY606" s="16"/>
      <c r="IZ606" s="16"/>
      <c r="JA606" s="16"/>
      <c r="JB606" s="16"/>
      <c r="JC606" s="16"/>
      <c r="JD606" s="16"/>
      <c r="JE606" s="16"/>
      <c r="JF606" s="16"/>
      <c r="JG606" s="16"/>
      <c r="JH606" s="16"/>
      <c r="JI606" s="16"/>
      <c r="JJ606" s="16"/>
      <c r="JK606" s="16"/>
      <c r="JL606" s="16"/>
      <c r="JM606" s="16"/>
      <c r="JN606" s="16"/>
      <c r="JO606" s="16"/>
      <c r="JP606" s="16"/>
      <c r="JQ606" s="16"/>
      <c r="JR606" s="16"/>
      <c r="JS606" s="16"/>
      <c r="JT606" s="16"/>
      <c r="JU606" s="16"/>
      <c r="JV606" s="16"/>
      <c r="JW606" s="16"/>
      <c r="JX606" s="16"/>
      <c r="JY606" s="16"/>
      <c r="JZ606" s="16"/>
      <c r="KA606" s="16"/>
      <c r="KB606" s="16"/>
      <c r="KC606" s="16"/>
      <c r="KD606" s="16"/>
      <c r="KE606" s="16"/>
      <c r="KF606" s="16"/>
      <c r="KG606" s="16"/>
      <c r="KH606" s="16"/>
      <c r="KI606" s="16"/>
      <c r="KJ606" s="16"/>
      <c r="KK606" s="16"/>
      <c r="KL606" s="16"/>
      <c r="KM606" s="16"/>
      <c r="KN606" s="16"/>
      <c r="KO606" s="16"/>
      <c r="KP606" s="16"/>
      <c r="KQ606" s="16"/>
      <c r="KR606" s="16"/>
      <c r="KS606" s="16"/>
      <c r="KT606" s="16"/>
      <c r="KU606" s="16"/>
      <c r="KV606" s="16"/>
      <c r="KW606" s="16"/>
      <c r="KX606" s="16"/>
      <c r="KY606" s="16"/>
      <c r="KZ606" s="16"/>
      <c r="LA606" s="16"/>
      <c r="LB606" s="16"/>
      <c r="LC606" s="16"/>
      <c r="LD606" s="16"/>
      <c r="LE606" s="16"/>
      <c r="LF606" s="16"/>
      <c r="LG606" s="16"/>
      <c r="LH606" s="16"/>
      <c r="LI606" s="16"/>
      <c r="LJ606" s="16"/>
      <c r="LK606" s="16"/>
      <c r="LL606" s="16"/>
      <c r="LM606" s="16"/>
      <c r="LN606" s="16"/>
      <c r="LO606" s="16"/>
      <c r="LP606" s="16"/>
      <c r="LQ606" s="16"/>
      <c r="LR606" s="16"/>
      <c r="LS606" s="16"/>
      <c r="LT606" s="16"/>
      <c r="LU606" s="16"/>
      <c r="LV606" s="16"/>
      <c r="LW606" s="16"/>
      <c r="LX606" s="16"/>
      <c r="LY606" s="16"/>
      <c r="LZ606" s="16"/>
      <c r="MA606" s="16"/>
      <c r="MB606" s="16"/>
      <c r="MC606" s="16"/>
      <c r="MD606" s="16"/>
      <c r="ME606" s="16"/>
      <c r="MF606" s="16"/>
      <c r="MG606" s="16"/>
      <c r="MH606" s="16"/>
      <c r="MI606" s="16"/>
      <c r="MJ606" s="16"/>
      <c r="MK606" s="16"/>
      <c r="ML606" s="16"/>
      <c r="MM606" s="16"/>
      <c r="MN606" s="16"/>
      <c r="MO606" s="16"/>
      <c r="MP606" s="16"/>
      <c r="MQ606" s="16"/>
      <c r="MR606" s="16"/>
      <c r="MS606" s="16"/>
      <c r="MT606" s="16"/>
      <c r="MU606" s="16"/>
      <c r="MV606" s="16"/>
      <c r="MW606" s="16"/>
      <c r="MX606" s="16"/>
      <c r="MY606" s="16"/>
      <c r="MZ606" s="16"/>
      <c r="NA606" s="16"/>
      <c r="NB606" s="16"/>
      <c r="NC606" s="16"/>
      <c r="ND606" s="16"/>
      <c r="NE606" s="16"/>
      <c r="NF606" s="16"/>
      <c r="NG606" s="16"/>
      <c r="NH606" s="16"/>
      <c r="NI606" s="16"/>
      <c r="NJ606" s="16"/>
      <c r="NK606" s="16"/>
      <c r="NL606" s="16"/>
      <c r="NM606" s="16"/>
      <c r="NN606" s="16"/>
      <c r="NO606" s="16"/>
      <c r="NP606" s="16"/>
      <c r="NQ606" s="16"/>
      <c r="NR606" s="16"/>
      <c r="NS606" s="16"/>
      <c r="NT606" s="16"/>
      <c r="NU606" s="16"/>
      <c r="NV606" s="16"/>
      <c r="NW606" s="16"/>
      <c r="NX606" s="16"/>
      <c r="NY606" s="16"/>
      <c r="NZ606" s="16"/>
      <c r="OA606" s="16"/>
      <c r="OB606" s="16"/>
      <c r="OC606" s="16"/>
      <c r="OD606" s="16"/>
      <c r="OE606" s="16"/>
      <c r="OF606" s="16"/>
      <c r="OG606" s="16"/>
      <c r="OH606" s="16"/>
      <c r="OI606" s="16"/>
      <c r="OJ606" s="16"/>
      <c r="OK606" s="16"/>
      <c r="OL606" s="16"/>
      <c r="OM606" s="16"/>
      <c r="ON606" s="16"/>
      <c r="OO606" s="16"/>
      <c r="OP606" s="16"/>
      <c r="OQ606" s="16"/>
      <c r="OR606" s="16"/>
      <c r="OS606" s="16"/>
      <c r="OT606" s="16"/>
      <c r="OU606" s="16"/>
      <c r="OV606" s="16"/>
      <c r="OW606" s="16"/>
      <c r="OX606" s="16"/>
      <c r="OY606" s="16"/>
      <c r="OZ606" s="16"/>
      <c r="PA606" s="16"/>
      <c r="PB606" s="16"/>
      <c r="PC606" s="16"/>
      <c r="PD606" s="16"/>
      <c r="PE606" s="16"/>
      <c r="PF606" s="16"/>
      <c r="PG606" s="16"/>
      <c r="PH606" s="16"/>
      <c r="PI606" s="16"/>
      <c r="PJ606" s="16"/>
      <c r="PK606" s="16"/>
      <c r="PL606" s="16"/>
      <c r="PM606" s="16"/>
      <c r="PN606" s="16"/>
      <c r="PO606" s="16"/>
      <c r="PP606" s="16"/>
      <c r="PQ606" s="16"/>
      <c r="PR606" s="16"/>
      <c r="PS606" s="16"/>
      <c r="PT606" s="16"/>
      <c r="PU606" s="16"/>
      <c r="PV606" s="16"/>
      <c r="PW606" s="16"/>
      <c r="PX606" s="16"/>
      <c r="PY606" s="16"/>
      <c r="PZ606" s="16"/>
      <c r="QA606" s="16"/>
      <c r="QB606" s="16"/>
      <c r="QC606" s="16"/>
      <c r="QD606" s="16"/>
      <c r="QE606" s="16"/>
      <c r="QF606" s="16"/>
      <c r="QG606" s="16"/>
      <c r="QH606" s="16"/>
      <c r="QI606" s="16"/>
      <c r="QJ606" s="16"/>
      <c r="QK606" s="16"/>
      <c r="QL606" s="16"/>
      <c r="QM606" s="16"/>
      <c r="QN606" s="16"/>
      <c r="QO606" s="16"/>
      <c r="QP606" s="16"/>
      <c r="QQ606" s="16"/>
      <c r="QR606" s="16"/>
      <c r="QS606" s="16"/>
      <c r="QT606" s="16"/>
      <c r="QU606" s="16"/>
      <c r="QV606" s="16"/>
      <c r="QW606" s="16"/>
      <c r="QX606" s="16"/>
      <c r="QY606" s="16"/>
      <c r="QZ606" s="16"/>
      <c r="RA606" s="16"/>
      <c r="RB606" s="16"/>
      <c r="RC606" s="16"/>
      <c r="RD606" s="16"/>
      <c r="RE606" s="16"/>
      <c r="RF606" s="16"/>
      <c r="RG606" s="16"/>
      <c r="RH606" s="16"/>
      <c r="RI606" s="16"/>
      <c r="RJ606" s="16"/>
    </row>
    <row r="607" spans="32:478" x14ac:dyDescent="0.25">
      <c r="AF607" s="16"/>
      <c r="AG607" s="16"/>
      <c r="AH607" s="16"/>
      <c r="AI607" s="16"/>
      <c r="AJ607" s="16"/>
      <c r="AK607" s="16"/>
      <c r="AL607" s="16"/>
      <c r="AM607" s="16"/>
      <c r="AN607" s="16"/>
      <c r="AO607" s="16"/>
      <c r="AP607" s="16"/>
      <c r="AQ607" s="16"/>
      <c r="AR607" s="16"/>
      <c r="AS607" s="16"/>
      <c r="AT607" s="16"/>
      <c r="AU607" s="16"/>
      <c r="AV607" s="16"/>
      <c r="AW607" s="16"/>
      <c r="AX607" s="16"/>
      <c r="AY607" s="16"/>
      <c r="AZ607" s="16"/>
      <c r="BA607" s="16"/>
      <c r="BB607" s="16"/>
      <c r="BC607" s="16"/>
      <c r="BD607" s="16"/>
      <c r="BE607" s="16"/>
      <c r="BF607" s="16"/>
      <c r="BG607" s="16"/>
      <c r="BH607" s="16"/>
      <c r="BI607" s="16"/>
      <c r="BJ607" s="16"/>
      <c r="BK607" s="16"/>
      <c r="BL607" s="16"/>
      <c r="BM607" s="16"/>
      <c r="BN607" s="16"/>
      <c r="BO607" s="16"/>
      <c r="BP607" s="16"/>
      <c r="BQ607" s="16"/>
      <c r="BR607" s="16"/>
      <c r="BS607" s="16"/>
      <c r="BT607" s="16"/>
      <c r="BU607" s="16"/>
      <c r="BV607" s="16"/>
      <c r="BW607" s="16"/>
      <c r="BX607" s="16"/>
      <c r="BY607" s="16"/>
      <c r="BZ607" s="16"/>
      <c r="CA607" s="16"/>
      <c r="CB607" s="16"/>
      <c r="CC607" s="16"/>
      <c r="CD607" s="16"/>
      <c r="CE607" s="16"/>
      <c r="CF607" s="16"/>
      <c r="CG607" s="16"/>
      <c r="CH607" s="16"/>
      <c r="CI607" s="16"/>
      <c r="CJ607" s="16"/>
      <c r="CK607" s="16"/>
      <c r="CL607" s="16"/>
      <c r="CM607" s="16"/>
      <c r="CN607" s="16"/>
      <c r="CO607" s="16"/>
      <c r="CP607" s="16"/>
      <c r="CQ607" s="16"/>
      <c r="CR607" s="16"/>
      <c r="CS607" s="16"/>
      <c r="CT607" s="16"/>
      <c r="CU607" s="16"/>
      <c r="CV607" s="16"/>
      <c r="CW607" s="16"/>
      <c r="CX607" s="16"/>
      <c r="CY607" s="16"/>
      <c r="CZ607" s="16"/>
      <c r="DA607" s="16"/>
      <c r="DB607" s="16"/>
      <c r="DC607" s="16"/>
      <c r="DD607" s="16"/>
      <c r="DE607" s="16"/>
      <c r="DF607" s="16"/>
      <c r="DG607" s="16"/>
      <c r="DH607" s="16"/>
      <c r="DI607" s="16"/>
      <c r="DJ607" s="16"/>
      <c r="DK607" s="16"/>
      <c r="DL607" s="16"/>
      <c r="DM607" s="16"/>
      <c r="DN607" s="16"/>
      <c r="DO607" s="16"/>
      <c r="DP607" s="16"/>
      <c r="DQ607" s="16"/>
      <c r="DR607" s="16"/>
      <c r="DS607" s="16"/>
      <c r="DT607" s="16"/>
      <c r="DU607" s="16"/>
      <c r="DV607" s="16"/>
      <c r="DW607" s="16"/>
      <c r="DX607" s="16"/>
      <c r="DY607" s="16"/>
      <c r="DZ607" s="16"/>
      <c r="EA607" s="16"/>
      <c r="EB607" s="16"/>
      <c r="EC607" s="16"/>
      <c r="ED607" s="16"/>
      <c r="EE607" s="16"/>
      <c r="EF607" s="16"/>
      <c r="EG607" s="16"/>
      <c r="EH607" s="16"/>
      <c r="EI607" s="16"/>
      <c r="EJ607" s="16"/>
      <c r="EK607" s="16"/>
      <c r="EL607" s="16"/>
      <c r="EM607" s="16"/>
      <c r="EN607" s="16"/>
      <c r="EO607" s="16"/>
      <c r="EP607" s="16"/>
      <c r="EQ607" s="16"/>
      <c r="ER607" s="16"/>
      <c r="ES607" s="16"/>
      <c r="ET607" s="16"/>
      <c r="EU607" s="16"/>
      <c r="EV607" s="16"/>
      <c r="EW607" s="16"/>
      <c r="EX607" s="16"/>
      <c r="EY607" s="16"/>
      <c r="EZ607" s="16"/>
      <c r="FA607" s="16"/>
      <c r="FB607" s="16"/>
      <c r="FC607" s="16"/>
      <c r="FD607" s="16"/>
      <c r="FE607" s="16"/>
      <c r="FF607" s="16"/>
      <c r="FG607" s="16"/>
      <c r="FH607" s="16"/>
      <c r="FI607" s="16"/>
      <c r="FJ607" s="16"/>
      <c r="FK607" s="16"/>
      <c r="FL607" s="16"/>
      <c r="FM607" s="16"/>
      <c r="FN607" s="16"/>
      <c r="FO607" s="16"/>
      <c r="FP607" s="16"/>
      <c r="FQ607" s="16"/>
      <c r="FR607" s="16"/>
      <c r="FS607" s="16"/>
      <c r="FT607" s="16"/>
      <c r="FU607" s="16"/>
      <c r="FV607" s="16"/>
      <c r="FW607" s="16"/>
      <c r="FX607" s="16"/>
      <c r="FY607" s="16"/>
      <c r="FZ607" s="16"/>
      <c r="GA607" s="16"/>
      <c r="GB607" s="16"/>
      <c r="GC607" s="16"/>
      <c r="GD607" s="16"/>
      <c r="GE607" s="16"/>
      <c r="GF607" s="16"/>
      <c r="GG607" s="16"/>
      <c r="GH607" s="16"/>
      <c r="GI607" s="16"/>
      <c r="GJ607" s="16"/>
      <c r="GK607" s="16"/>
      <c r="GL607" s="16"/>
      <c r="GM607" s="16"/>
      <c r="GN607" s="16"/>
      <c r="GO607" s="16"/>
      <c r="GP607" s="16"/>
      <c r="GQ607" s="16"/>
      <c r="GR607" s="16"/>
      <c r="GS607" s="16"/>
      <c r="GT607" s="16"/>
      <c r="GU607" s="16"/>
      <c r="GV607" s="16"/>
      <c r="GW607" s="16"/>
      <c r="GX607" s="16"/>
      <c r="GY607" s="16"/>
      <c r="GZ607" s="16"/>
      <c r="HA607" s="16"/>
      <c r="HB607" s="16"/>
      <c r="HC607" s="16"/>
      <c r="HD607" s="16"/>
      <c r="HE607" s="16"/>
      <c r="HF607" s="16"/>
      <c r="HG607" s="16"/>
      <c r="HH607" s="16"/>
      <c r="HI607" s="16"/>
      <c r="HJ607" s="16"/>
      <c r="HK607" s="16"/>
      <c r="HL607" s="16"/>
      <c r="HM607" s="16"/>
      <c r="HN607" s="16"/>
      <c r="HO607" s="16"/>
      <c r="HP607" s="16"/>
      <c r="HQ607" s="16"/>
      <c r="HR607" s="16"/>
      <c r="HS607" s="16"/>
      <c r="HT607" s="16"/>
      <c r="HU607" s="16"/>
      <c r="HV607" s="16"/>
      <c r="HW607" s="16"/>
      <c r="HX607" s="16"/>
      <c r="HY607" s="16"/>
      <c r="HZ607" s="16"/>
      <c r="IA607" s="16"/>
      <c r="IB607" s="16"/>
      <c r="IC607" s="16"/>
      <c r="ID607" s="16"/>
      <c r="IE607" s="16"/>
      <c r="IF607" s="16"/>
      <c r="IG607" s="16"/>
      <c r="IH607" s="16"/>
      <c r="II607" s="16"/>
      <c r="IJ607" s="16"/>
      <c r="IK607" s="16"/>
      <c r="IL607" s="16"/>
      <c r="IM607" s="16"/>
      <c r="IN607" s="16"/>
      <c r="IO607" s="16"/>
      <c r="IP607" s="16"/>
      <c r="IQ607" s="16"/>
      <c r="IR607" s="16"/>
      <c r="IS607" s="16"/>
      <c r="IT607" s="16"/>
      <c r="IU607" s="16"/>
      <c r="IV607" s="16"/>
      <c r="IW607" s="16"/>
      <c r="IX607" s="16"/>
      <c r="IY607" s="16"/>
      <c r="IZ607" s="16"/>
      <c r="JA607" s="16"/>
      <c r="JB607" s="16"/>
      <c r="JC607" s="16"/>
      <c r="JD607" s="16"/>
      <c r="JE607" s="16"/>
      <c r="JF607" s="16"/>
      <c r="JG607" s="16"/>
      <c r="JH607" s="16"/>
      <c r="JI607" s="16"/>
      <c r="JJ607" s="16"/>
      <c r="JK607" s="16"/>
      <c r="JL607" s="16"/>
      <c r="JM607" s="16"/>
      <c r="JN607" s="16"/>
      <c r="JO607" s="16"/>
      <c r="JP607" s="16"/>
      <c r="JQ607" s="16"/>
      <c r="JR607" s="16"/>
      <c r="JS607" s="16"/>
      <c r="JT607" s="16"/>
      <c r="JU607" s="16"/>
      <c r="JV607" s="16"/>
      <c r="JW607" s="16"/>
      <c r="JX607" s="16"/>
      <c r="JY607" s="16"/>
      <c r="JZ607" s="16"/>
      <c r="KA607" s="16"/>
      <c r="KB607" s="16"/>
      <c r="KC607" s="16"/>
      <c r="KD607" s="16"/>
      <c r="KE607" s="16"/>
      <c r="KF607" s="16"/>
      <c r="KG607" s="16"/>
      <c r="KH607" s="16"/>
      <c r="KI607" s="16"/>
      <c r="KJ607" s="16"/>
      <c r="KK607" s="16"/>
      <c r="KL607" s="16"/>
      <c r="KM607" s="16"/>
      <c r="KN607" s="16"/>
      <c r="KO607" s="16"/>
      <c r="KP607" s="16"/>
      <c r="KQ607" s="16"/>
      <c r="KR607" s="16"/>
      <c r="KS607" s="16"/>
      <c r="KT607" s="16"/>
      <c r="KU607" s="16"/>
      <c r="KV607" s="16"/>
      <c r="KW607" s="16"/>
      <c r="KX607" s="16"/>
      <c r="KY607" s="16"/>
      <c r="KZ607" s="16"/>
      <c r="LA607" s="16"/>
      <c r="LB607" s="16"/>
      <c r="LC607" s="16"/>
      <c r="LD607" s="16"/>
      <c r="LE607" s="16"/>
      <c r="LF607" s="16"/>
      <c r="LG607" s="16"/>
      <c r="LH607" s="16"/>
      <c r="LI607" s="16"/>
      <c r="LJ607" s="16"/>
      <c r="LK607" s="16"/>
      <c r="LL607" s="16"/>
      <c r="LM607" s="16"/>
      <c r="LN607" s="16"/>
      <c r="LO607" s="16"/>
      <c r="LP607" s="16"/>
      <c r="LQ607" s="16"/>
      <c r="LR607" s="16"/>
      <c r="LS607" s="16"/>
      <c r="LT607" s="16"/>
      <c r="LU607" s="16"/>
      <c r="LV607" s="16"/>
      <c r="LW607" s="16"/>
      <c r="LX607" s="16"/>
      <c r="LY607" s="16"/>
      <c r="LZ607" s="16"/>
      <c r="MA607" s="16"/>
      <c r="MB607" s="16"/>
      <c r="MC607" s="16"/>
      <c r="MD607" s="16"/>
      <c r="ME607" s="16"/>
      <c r="MF607" s="16"/>
      <c r="MG607" s="16"/>
      <c r="MH607" s="16"/>
      <c r="MI607" s="16"/>
      <c r="MJ607" s="16"/>
      <c r="MK607" s="16"/>
      <c r="ML607" s="16"/>
      <c r="MM607" s="16"/>
      <c r="MN607" s="16"/>
      <c r="MO607" s="16"/>
      <c r="MP607" s="16"/>
      <c r="MQ607" s="16"/>
      <c r="MR607" s="16"/>
      <c r="MS607" s="16"/>
      <c r="MT607" s="16"/>
      <c r="MU607" s="16"/>
      <c r="MV607" s="16"/>
      <c r="MW607" s="16"/>
      <c r="MX607" s="16"/>
      <c r="MY607" s="16"/>
      <c r="MZ607" s="16"/>
      <c r="NA607" s="16"/>
      <c r="NB607" s="16"/>
      <c r="NC607" s="16"/>
      <c r="ND607" s="16"/>
      <c r="NE607" s="16"/>
      <c r="NF607" s="16"/>
      <c r="NG607" s="16"/>
      <c r="NH607" s="16"/>
      <c r="NI607" s="16"/>
      <c r="NJ607" s="16"/>
      <c r="NK607" s="16"/>
      <c r="NL607" s="16"/>
      <c r="NM607" s="16"/>
      <c r="NN607" s="16"/>
      <c r="NO607" s="16"/>
      <c r="NP607" s="16"/>
      <c r="NQ607" s="16"/>
      <c r="NR607" s="16"/>
      <c r="NS607" s="16"/>
      <c r="NT607" s="16"/>
      <c r="NU607" s="16"/>
      <c r="NV607" s="16"/>
      <c r="NW607" s="16"/>
      <c r="NX607" s="16"/>
      <c r="NY607" s="16"/>
      <c r="NZ607" s="16"/>
      <c r="OA607" s="16"/>
      <c r="OB607" s="16"/>
      <c r="OC607" s="16"/>
      <c r="OD607" s="16"/>
      <c r="OE607" s="16"/>
      <c r="OF607" s="16"/>
      <c r="OG607" s="16"/>
      <c r="OH607" s="16"/>
      <c r="OI607" s="16"/>
      <c r="OJ607" s="16"/>
      <c r="OK607" s="16"/>
      <c r="OL607" s="16"/>
      <c r="OM607" s="16"/>
      <c r="ON607" s="16"/>
      <c r="OO607" s="16"/>
      <c r="OP607" s="16"/>
      <c r="OQ607" s="16"/>
      <c r="OR607" s="16"/>
      <c r="OS607" s="16"/>
      <c r="OT607" s="16"/>
      <c r="OU607" s="16"/>
      <c r="OV607" s="16"/>
      <c r="OW607" s="16"/>
      <c r="OX607" s="16"/>
      <c r="OY607" s="16"/>
      <c r="OZ607" s="16"/>
      <c r="PA607" s="16"/>
      <c r="PB607" s="16"/>
      <c r="PC607" s="16"/>
      <c r="PD607" s="16"/>
      <c r="PE607" s="16"/>
      <c r="PF607" s="16"/>
      <c r="PG607" s="16"/>
      <c r="PH607" s="16"/>
      <c r="PI607" s="16"/>
      <c r="PJ607" s="16"/>
      <c r="PK607" s="16"/>
      <c r="PL607" s="16"/>
      <c r="PM607" s="16"/>
      <c r="PN607" s="16"/>
      <c r="PO607" s="16"/>
      <c r="PP607" s="16"/>
      <c r="PQ607" s="16"/>
      <c r="PR607" s="16"/>
      <c r="PS607" s="16"/>
      <c r="PT607" s="16"/>
      <c r="PU607" s="16"/>
      <c r="PV607" s="16"/>
      <c r="PW607" s="16"/>
      <c r="PX607" s="16"/>
      <c r="PY607" s="16"/>
      <c r="PZ607" s="16"/>
      <c r="QA607" s="16"/>
      <c r="QB607" s="16"/>
      <c r="QC607" s="16"/>
      <c r="QD607" s="16"/>
      <c r="QE607" s="16"/>
      <c r="QF607" s="16"/>
      <c r="QG607" s="16"/>
      <c r="QH607" s="16"/>
      <c r="QI607" s="16"/>
      <c r="QJ607" s="16"/>
      <c r="QK607" s="16"/>
      <c r="QL607" s="16"/>
      <c r="QM607" s="16"/>
      <c r="QN607" s="16"/>
      <c r="QO607" s="16"/>
      <c r="QP607" s="16"/>
      <c r="QQ607" s="16"/>
      <c r="QR607" s="16"/>
      <c r="QS607" s="16"/>
      <c r="QT607" s="16"/>
      <c r="QU607" s="16"/>
      <c r="QV607" s="16"/>
      <c r="QW607" s="16"/>
      <c r="QX607" s="16"/>
      <c r="QY607" s="16"/>
      <c r="QZ607" s="16"/>
      <c r="RA607" s="16"/>
      <c r="RB607" s="16"/>
      <c r="RC607" s="16"/>
      <c r="RD607" s="16"/>
      <c r="RE607" s="16"/>
      <c r="RF607" s="16"/>
      <c r="RG607" s="16"/>
      <c r="RH607" s="16"/>
      <c r="RI607" s="16"/>
      <c r="RJ607" s="16"/>
    </row>
    <row r="608" spans="32:478" x14ac:dyDescent="0.25">
      <c r="AF608" s="16"/>
      <c r="AG608" s="16"/>
      <c r="AH608" s="16"/>
      <c r="AI608" s="16"/>
      <c r="AJ608" s="16"/>
      <c r="AK608" s="16"/>
      <c r="AL608" s="16"/>
      <c r="AM608" s="16"/>
      <c r="AN608" s="16"/>
      <c r="AO608" s="16"/>
      <c r="AP608" s="16"/>
      <c r="AQ608" s="16"/>
      <c r="AR608" s="16"/>
      <c r="AS608" s="16"/>
      <c r="AT608" s="16"/>
      <c r="AU608" s="16"/>
      <c r="AV608" s="16"/>
      <c r="AW608" s="16"/>
      <c r="AX608" s="16"/>
      <c r="AY608" s="16"/>
      <c r="AZ608" s="16"/>
      <c r="BA608" s="16"/>
      <c r="BB608" s="16"/>
      <c r="BC608" s="16"/>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16"/>
      <c r="CK608" s="16"/>
      <c r="CL608" s="16"/>
      <c r="CM608" s="16"/>
      <c r="CN608" s="16"/>
      <c r="CO608" s="16"/>
      <c r="CP608" s="16"/>
      <c r="CQ608" s="16"/>
      <c r="CR608" s="16"/>
      <c r="CS608" s="16"/>
      <c r="CT608" s="16"/>
      <c r="CU608" s="16"/>
      <c r="CV608" s="16"/>
      <c r="CW608" s="16"/>
      <c r="CX608" s="16"/>
      <c r="CY608" s="16"/>
      <c r="CZ608" s="16"/>
      <c r="DA608" s="16"/>
      <c r="DB608" s="16"/>
      <c r="DC608" s="16"/>
      <c r="DD608" s="16"/>
      <c r="DE608" s="16"/>
      <c r="DF608" s="16"/>
      <c r="DG608" s="16"/>
      <c r="DH608" s="16"/>
      <c r="DI608" s="16"/>
      <c r="DJ608" s="16"/>
      <c r="DK608" s="16"/>
      <c r="DL608" s="16"/>
      <c r="DM608" s="16"/>
      <c r="DN608" s="16"/>
      <c r="DO608" s="16"/>
      <c r="DP608" s="16"/>
      <c r="DQ608" s="16"/>
      <c r="DR608" s="16"/>
      <c r="DS608" s="16"/>
      <c r="DT608" s="16"/>
      <c r="DU608" s="16"/>
      <c r="DV608" s="16"/>
      <c r="DW608" s="16"/>
      <c r="DX608" s="16"/>
      <c r="DY608" s="16"/>
      <c r="DZ608" s="16"/>
      <c r="EA608" s="16"/>
      <c r="EB608" s="16"/>
      <c r="EC608" s="16"/>
      <c r="ED608" s="16"/>
      <c r="EE608" s="16"/>
      <c r="EF608" s="16"/>
      <c r="EG608" s="16"/>
      <c r="EH608" s="16"/>
      <c r="EI608" s="16"/>
      <c r="EJ608" s="16"/>
      <c r="EK608" s="16"/>
      <c r="EL608" s="16"/>
      <c r="EM608" s="16"/>
      <c r="EN608" s="16"/>
      <c r="EO608" s="16"/>
      <c r="EP608" s="16"/>
      <c r="EQ608" s="16"/>
      <c r="ER608" s="16"/>
      <c r="ES608" s="16"/>
      <c r="ET608" s="16"/>
      <c r="EU608" s="16"/>
      <c r="EV608" s="16"/>
      <c r="EW608" s="16"/>
      <c r="EX608" s="16"/>
      <c r="EY608" s="16"/>
      <c r="EZ608" s="16"/>
      <c r="FA608" s="16"/>
      <c r="FB608" s="16"/>
      <c r="FC608" s="16"/>
      <c r="FD608" s="16"/>
      <c r="FE608" s="16"/>
      <c r="FF608" s="16"/>
      <c r="FG608" s="16"/>
      <c r="FH608" s="16"/>
      <c r="FI608" s="16"/>
      <c r="FJ608" s="16"/>
      <c r="FK608" s="16"/>
      <c r="FL608" s="16"/>
      <c r="FM608" s="16"/>
      <c r="FN608" s="16"/>
      <c r="FO608" s="16"/>
      <c r="FP608" s="16"/>
      <c r="FQ608" s="16"/>
      <c r="FR608" s="16"/>
      <c r="FS608" s="16"/>
      <c r="FT608" s="16"/>
      <c r="FU608" s="16"/>
      <c r="FV608" s="16"/>
      <c r="FW608" s="16"/>
      <c r="FX608" s="16"/>
      <c r="FY608" s="16"/>
      <c r="FZ608" s="16"/>
      <c r="GA608" s="16"/>
      <c r="GB608" s="16"/>
      <c r="GC608" s="16"/>
      <c r="GD608" s="16"/>
      <c r="GE608" s="16"/>
      <c r="GF608" s="16"/>
      <c r="GG608" s="16"/>
      <c r="GH608" s="16"/>
      <c r="GI608" s="16"/>
      <c r="GJ608" s="16"/>
      <c r="GK608" s="16"/>
      <c r="GL608" s="16"/>
      <c r="GM608" s="16"/>
      <c r="GN608" s="16"/>
      <c r="GO608" s="16"/>
      <c r="GP608" s="16"/>
      <c r="GQ608" s="16"/>
      <c r="GR608" s="16"/>
      <c r="GS608" s="16"/>
      <c r="GT608" s="16"/>
      <c r="GU608" s="16"/>
      <c r="GV608" s="16"/>
      <c r="GW608" s="16"/>
      <c r="GX608" s="16"/>
      <c r="GY608" s="16"/>
      <c r="GZ608" s="16"/>
      <c r="HA608" s="16"/>
      <c r="HB608" s="16"/>
      <c r="HC608" s="16"/>
      <c r="HD608" s="16"/>
      <c r="HE608" s="16"/>
      <c r="HF608" s="16"/>
      <c r="HG608" s="16"/>
      <c r="HH608" s="16"/>
      <c r="HI608" s="16"/>
      <c r="HJ608" s="16"/>
      <c r="HK608" s="16"/>
      <c r="HL608" s="16"/>
      <c r="HM608" s="16"/>
      <c r="HN608" s="16"/>
      <c r="HO608" s="16"/>
      <c r="HP608" s="16"/>
      <c r="HQ608" s="16"/>
      <c r="HR608" s="16"/>
      <c r="HS608" s="16"/>
      <c r="HT608" s="16"/>
      <c r="HU608" s="16"/>
      <c r="HV608" s="16"/>
      <c r="HW608" s="16"/>
      <c r="HX608" s="16"/>
      <c r="HY608" s="16"/>
      <c r="HZ608" s="16"/>
      <c r="IA608" s="16"/>
      <c r="IB608" s="16"/>
      <c r="IC608" s="16"/>
      <c r="ID608" s="16"/>
      <c r="IE608" s="16"/>
      <c r="IF608" s="16"/>
      <c r="IG608" s="16"/>
      <c r="IH608" s="16"/>
      <c r="II608" s="16"/>
      <c r="IJ608" s="16"/>
      <c r="IK608" s="16"/>
      <c r="IL608" s="16"/>
      <c r="IM608" s="16"/>
      <c r="IN608" s="16"/>
      <c r="IO608" s="16"/>
      <c r="IP608" s="16"/>
      <c r="IQ608" s="16"/>
      <c r="IR608" s="16"/>
      <c r="IS608" s="16"/>
      <c r="IT608" s="16"/>
      <c r="IU608" s="16"/>
      <c r="IV608" s="16"/>
      <c r="IW608" s="16"/>
      <c r="IX608" s="16"/>
      <c r="IY608" s="16"/>
      <c r="IZ608" s="16"/>
      <c r="JA608" s="16"/>
      <c r="JB608" s="16"/>
      <c r="JC608" s="16"/>
      <c r="JD608" s="16"/>
      <c r="JE608" s="16"/>
      <c r="JF608" s="16"/>
      <c r="JG608" s="16"/>
      <c r="JH608" s="16"/>
      <c r="JI608" s="16"/>
      <c r="JJ608" s="16"/>
      <c r="JK608" s="16"/>
      <c r="JL608" s="16"/>
      <c r="JM608" s="16"/>
      <c r="JN608" s="16"/>
      <c r="JO608" s="16"/>
      <c r="JP608" s="16"/>
      <c r="JQ608" s="16"/>
      <c r="JR608" s="16"/>
      <c r="JS608" s="16"/>
      <c r="JT608" s="16"/>
      <c r="JU608" s="16"/>
      <c r="JV608" s="16"/>
      <c r="JW608" s="16"/>
      <c r="JX608" s="16"/>
      <c r="JY608" s="16"/>
      <c r="JZ608" s="16"/>
      <c r="KA608" s="16"/>
      <c r="KB608" s="16"/>
      <c r="KC608" s="16"/>
      <c r="KD608" s="16"/>
      <c r="KE608" s="16"/>
      <c r="KF608" s="16"/>
      <c r="KG608" s="16"/>
      <c r="KH608" s="16"/>
      <c r="KI608" s="16"/>
      <c r="KJ608" s="16"/>
      <c r="KK608" s="16"/>
      <c r="KL608" s="16"/>
      <c r="KM608" s="16"/>
      <c r="KN608" s="16"/>
      <c r="KO608" s="16"/>
      <c r="KP608" s="16"/>
      <c r="KQ608" s="16"/>
      <c r="KR608" s="16"/>
      <c r="KS608" s="16"/>
      <c r="KT608" s="16"/>
      <c r="KU608" s="16"/>
      <c r="KV608" s="16"/>
      <c r="KW608" s="16"/>
      <c r="KX608" s="16"/>
      <c r="KY608" s="16"/>
      <c r="KZ608" s="16"/>
      <c r="LA608" s="16"/>
      <c r="LB608" s="16"/>
      <c r="LC608" s="16"/>
      <c r="LD608" s="16"/>
      <c r="LE608" s="16"/>
      <c r="LF608" s="16"/>
      <c r="LG608" s="16"/>
      <c r="LH608" s="16"/>
      <c r="LI608" s="16"/>
      <c r="LJ608" s="16"/>
      <c r="LK608" s="16"/>
      <c r="LL608" s="16"/>
      <c r="LM608" s="16"/>
      <c r="LN608" s="16"/>
      <c r="LO608" s="16"/>
      <c r="LP608" s="16"/>
      <c r="LQ608" s="16"/>
      <c r="LR608" s="16"/>
      <c r="LS608" s="16"/>
      <c r="LT608" s="16"/>
      <c r="LU608" s="16"/>
      <c r="LV608" s="16"/>
      <c r="LW608" s="16"/>
      <c r="LX608" s="16"/>
      <c r="LY608" s="16"/>
      <c r="LZ608" s="16"/>
      <c r="MA608" s="16"/>
      <c r="MB608" s="16"/>
      <c r="MC608" s="16"/>
      <c r="MD608" s="16"/>
      <c r="ME608" s="16"/>
      <c r="MF608" s="16"/>
      <c r="MG608" s="16"/>
      <c r="MH608" s="16"/>
      <c r="MI608" s="16"/>
      <c r="MJ608" s="16"/>
      <c r="MK608" s="16"/>
      <c r="ML608" s="16"/>
      <c r="MM608" s="16"/>
      <c r="MN608" s="16"/>
      <c r="MO608" s="16"/>
      <c r="MP608" s="16"/>
      <c r="MQ608" s="16"/>
      <c r="MR608" s="16"/>
      <c r="MS608" s="16"/>
      <c r="MT608" s="16"/>
      <c r="MU608" s="16"/>
      <c r="MV608" s="16"/>
      <c r="MW608" s="16"/>
      <c r="MX608" s="16"/>
      <c r="MY608" s="16"/>
      <c r="MZ608" s="16"/>
      <c r="NA608" s="16"/>
      <c r="NB608" s="16"/>
      <c r="NC608" s="16"/>
      <c r="ND608" s="16"/>
      <c r="NE608" s="16"/>
      <c r="NF608" s="16"/>
      <c r="NG608" s="16"/>
      <c r="NH608" s="16"/>
      <c r="NI608" s="16"/>
      <c r="NJ608" s="16"/>
      <c r="NK608" s="16"/>
      <c r="NL608" s="16"/>
      <c r="NM608" s="16"/>
      <c r="NN608" s="16"/>
      <c r="NO608" s="16"/>
      <c r="NP608" s="16"/>
      <c r="NQ608" s="16"/>
      <c r="NR608" s="16"/>
      <c r="NS608" s="16"/>
      <c r="NT608" s="16"/>
      <c r="NU608" s="16"/>
      <c r="NV608" s="16"/>
      <c r="NW608" s="16"/>
      <c r="NX608" s="16"/>
      <c r="NY608" s="16"/>
      <c r="NZ608" s="16"/>
      <c r="OA608" s="16"/>
      <c r="OB608" s="16"/>
      <c r="OC608" s="16"/>
      <c r="OD608" s="16"/>
      <c r="OE608" s="16"/>
      <c r="OF608" s="16"/>
      <c r="OG608" s="16"/>
      <c r="OH608" s="16"/>
      <c r="OI608" s="16"/>
      <c r="OJ608" s="16"/>
      <c r="OK608" s="16"/>
      <c r="OL608" s="16"/>
      <c r="OM608" s="16"/>
      <c r="ON608" s="16"/>
      <c r="OO608" s="16"/>
      <c r="OP608" s="16"/>
      <c r="OQ608" s="16"/>
      <c r="OR608" s="16"/>
      <c r="OS608" s="16"/>
      <c r="OT608" s="16"/>
      <c r="OU608" s="16"/>
      <c r="OV608" s="16"/>
      <c r="OW608" s="16"/>
      <c r="OX608" s="16"/>
      <c r="OY608" s="16"/>
      <c r="OZ608" s="16"/>
      <c r="PA608" s="16"/>
      <c r="PB608" s="16"/>
      <c r="PC608" s="16"/>
      <c r="PD608" s="16"/>
      <c r="PE608" s="16"/>
      <c r="PF608" s="16"/>
      <c r="PG608" s="16"/>
      <c r="PH608" s="16"/>
      <c r="PI608" s="16"/>
      <c r="PJ608" s="16"/>
      <c r="PK608" s="16"/>
      <c r="PL608" s="16"/>
      <c r="PM608" s="16"/>
      <c r="PN608" s="16"/>
      <c r="PO608" s="16"/>
      <c r="PP608" s="16"/>
      <c r="PQ608" s="16"/>
      <c r="PR608" s="16"/>
      <c r="PS608" s="16"/>
      <c r="PT608" s="16"/>
      <c r="PU608" s="16"/>
      <c r="PV608" s="16"/>
      <c r="PW608" s="16"/>
      <c r="PX608" s="16"/>
      <c r="PY608" s="16"/>
      <c r="PZ608" s="16"/>
      <c r="QA608" s="16"/>
      <c r="QB608" s="16"/>
      <c r="QC608" s="16"/>
      <c r="QD608" s="16"/>
      <c r="QE608" s="16"/>
      <c r="QF608" s="16"/>
      <c r="QG608" s="16"/>
      <c r="QH608" s="16"/>
      <c r="QI608" s="16"/>
      <c r="QJ608" s="16"/>
      <c r="QK608" s="16"/>
      <c r="QL608" s="16"/>
      <c r="QM608" s="16"/>
      <c r="QN608" s="16"/>
      <c r="QO608" s="16"/>
      <c r="QP608" s="16"/>
      <c r="QQ608" s="16"/>
      <c r="QR608" s="16"/>
      <c r="QS608" s="16"/>
      <c r="QT608" s="16"/>
      <c r="QU608" s="16"/>
      <c r="QV608" s="16"/>
      <c r="QW608" s="16"/>
      <c r="QX608" s="16"/>
      <c r="QY608" s="16"/>
      <c r="QZ608" s="16"/>
      <c r="RA608" s="16"/>
      <c r="RB608" s="16"/>
      <c r="RC608" s="16"/>
      <c r="RD608" s="16"/>
      <c r="RE608" s="16"/>
      <c r="RF608" s="16"/>
      <c r="RG608" s="16"/>
      <c r="RH608" s="16"/>
      <c r="RI608" s="16"/>
      <c r="RJ608" s="16"/>
    </row>
    <row r="609" spans="32:478" x14ac:dyDescent="0.25">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c r="BC609" s="16"/>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16"/>
      <c r="CK609" s="16"/>
      <c r="CL609" s="16"/>
      <c r="CM609" s="16"/>
      <c r="CN609" s="16"/>
      <c r="CO609" s="16"/>
      <c r="CP609" s="16"/>
      <c r="CQ609" s="16"/>
      <c r="CR609" s="16"/>
      <c r="CS609" s="16"/>
      <c r="CT609" s="16"/>
      <c r="CU609" s="16"/>
      <c r="CV609" s="16"/>
      <c r="CW609" s="16"/>
      <c r="CX609" s="16"/>
      <c r="CY609" s="16"/>
      <c r="CZ609" s="16"/>
      <c r="DA609" s="16"/>
      <c r="DB609" s="16"/>
      <c r="DC609" s="16"/>
      <c r="DD609" s="16"/>
      <c r="DE609" s="16"/>
      <c r="DF609" s="16"/>
      <c r="DG609" s="16"/>
      <c r="DH609" s="16"/>
      <c r="DI609" s="16"/>
      <c r="DJ609" s="16"/>
      <c r="DK609" s="16"/>
      <c r="DL609" s="16"/>
      <c r="DM609" s="16"/>
      <c r="DN609" s="16"/>
      <c r="DO609" s="16"/>
      <c r="DP609" s="16"/>
      <c r="DQ609" s="16"/>
      <c r="DR609" s="16"/>
      <c r="DS609" s="16"/>
      <c r="DT609" s="16"/>
      <c r="DU609" s="16"/>
      <c r="DV609" s="16"/>
      <c r="DW609" s="16"/>
      <c r="DX609" s="16"/>
      <c r="DY609" s="16"/>
      <c r="DZ609" s="16"/>
      <c r="EA609" s="16"/>
      <c r="EB609" s="16"/>
      <c r="EC609" s="16"/>
      <c r="ED609" s="16"/>
      <c r="EE609" s="16"/>
      <c r="EF609" s="16"/>
      <c r="EG609" s="16"/>
      <c r="EH609" s="16"/>
      <c r="EI609" s="16"/>
      <c r="EJ609" s="16"/>
      <c r="EK609" s="16"/>
      <c r="EL609" s="16"/>
      <c r="EM609" s="16"/>
      <c r="EN609" s="16"/>
      <c r="EO609" s="16"/>
      <c r="EP609" s="16"/>
      <c r="EQ609" s="16"/>
      <c r="ER609" s="16"/>
      <c r="ES609" s="16"/>
      <c r="ET609" s="16"/>
      <c r="EU609" s="16"/>
      <c r="EV609" s="16"/>
      <c r="EW609" s="16"/>
      <c r="EX609" s="16"/>
      <c r="EY609" s="16"/>
      <c r="EZ609" s="16"/>
      <c r="FA609" s="16"/>
      <c r="FB609" s="16"/>
      <c r="FC609" s="16"/>
      <c r="FD609" s="16"/>
      <c r="FE609" s="16"/>
      <c r="FF609" s="16"/>
      <c r="FG609" s="16"/>
      <c r="FH609" s="16"/>
      <c r="FI609" s="16"/>
      <c r="FJ609" s="16"/>
      <c r="FK609" s="16"/>
      <c r="FL609" s="16"/>
      <c r="FM609" s="16"/>
      <c r="FN609" s="16"/>
      <c r="FO609" s="16"/>
      <c r="FP609" s="16"/>
      <c r="FQ609" s="16"/>
      <c r="FR609" s="16"/>
      <c r="FS609" s="16"/>
      <c r="FT609" s="16"/>
      <c r="FU609" s="16"/>
      <c r="FV609" s="16"/>
      <c r="FW609" s="16"/>
      <c r="FX609" s="16"/>
      <c r="FY609" s="16"/>
      <c r="FZ609" s="16"/>
      <c r="GA609" s="16"/>
      <c r="GB609" s="16"/>
      <c r="GC609" s="16"/>
      <c r="GD609" s="16"/>
      <c r="GE609" s="16"/>
      <c r="GF609" s="16"/>
      <c r="GG609" s="16"/>
      <c r="GH609" s="16"/>
      <c r="GI609" s="16"/>
      <c r="GJ609" s="16"/>
      <c r="GK609" s="16"/>
      <c r="GL609" s="16"/>
      <c r="GM609" s="16"/>
      <c r="GN609" s="16"/>
      <c r="GO609" s="16"/>
      <c r="GP609" s="16"/>
      <c r="GQ609" s="16"/>
      <c r="GR609" s="16"/>
      <c r="GS609" s="16"/>
      <c r="GT609" s="16"/>
      <c r="GU609" s="16"/>
      <c r="GV609" s="16"/>
      <c r="GW609" s="16"/>
      <c r="GX609" s="16"/>
      <c r="GY609" s="16"/>
      <c r="GZ609" s="16"/>
      <c r="HA609" s="16"/>
      <c r="HB609" s="16"/>
      <c r="HC609" s="16"/>
      <c r="HD609" s="16"/>
      <c r="HE609" s="16"/>
      <c r="HF609" s="16"/>
      <c r="HG609" s="16"/>
      <c r="HH609" s="16"/>
      <c r="HI609" s="16"/>
      <c r="HJ609" s="16"/>
      <c r="HK609" s="16"/>
      <c r="HL609" s="16"/>
      <c r="HM609" s="16"/>
      <c r="HN609" s="16"/>
      <c r="HO609" s="16"/>
      <c r="HP609" s="16"/>
      <c r="HQ609" s="16"/>
      <c r="HR609" s="16"/>
      <c r="HS609" s="16"/>
      <c r="HT609" s="16"/>
      <c r="HU609" s="16"/>
      <c r="HV609" s="16"/>
      <c r="HW609" s="16"/>
      <c r="HX609" s="16"/>
      <c r="HY609" s="16"/>
      <c r="HZ609" s="16"/>
      <c r="IA609" s="16"/>
      <c r="IB609" s="16"/>
      <c r="IC609" s="16"/>
      <c r="ID609" s="16"/>
      <c r="IE609" s="16"/>
      <c r="IF609" s="16"/>
      <c r="IG609" s="16"/>
      <c r="IH609" s="16"/>
      <c r="II609" s="16"/>
      <c r="IJ609" s="16"/>
      <c r="IK609" s="16"/>
      <c r="IL609" s="16"/>
      <c r="IM609" s="16"/>
      <c r="IN609" s="16"/>
      <c r="IO609" s="16"/>
      <c r="IP609" s="16"/>
      <c r="IQ609" s="16"/>
      <c r="IR609" s="16"/>
      <c r="IS609" s="16"/>
      <c r="IT609" s="16"/>
      <c r="IU609" s="16"/>
      <c r="IV609" s="16"/>
      <c r="IW609" s="16"/>
      <c r="IX609" s="16"/>
      <c r="IY609" s="16"/>
      <c r="IZ609" s="16"/>
      <c r="JA609" s="16"/>
      <c r="JB609" s="16"/>
      <c r="JC609" s="16"/>
      <c r="JD609" s="16"/>
      <c r="JE609" s="16"/>
      <c r="JF609" s="16"/>
      <c r="JG609" s="16"/>
      <c r="JH609" s="16"/>
      <c r="JI609" s="16"/>
      <c r="JJ609" s="16"/>
      <c r="JK609" s="16"/>
      <c r="JL609" s="16"/>
      <c r="JM609" s="16"/>
      <c r="JN609" s="16"/>
      <c r="JO609" s="16"/>
      <c r="JP609" s="16"/>
      <c r="JQ609" s="16"/>
      <c r="JR609" s="16"/>
      <c r="JS609" s="16"/>
      <c r="JT609" s="16"/>
      <c r="JU609" s="16"/>
      <c r="JV609" s="16"/>
      <c r="JW609" s="16"/>
      <c r="JX609" s="16"/>
      <c r="JY609" s="16"/>
      <c r="JZ609" s="16"/>
      <c r="KA609" s="16"/>
      <c r="KB609" s="16"/>
      <c r="KC609" s="16"/>
      <c r="KD609" s="16"/>
      <c r="KE609" s="16"/>
      <c r="KF609" s="16"/>
      <c r="KG609" s="16"/>
      <c r="KH609" s="16"/>
      <c r="KI609" s="16"/>
      <c r="KJ609" s="16"/>
      <c r="KK609" s="16"/>
      <c r="KL609" s="16"/>
      <c r="KM609" s="16"/>
      <c r="KN609" s="16"/>
      <c r="KO609" s="16"/>
      <c r="KP609" s="16"/>
      <c r="KQ609" s="16"/>
      <c r="KR609" s="16"/>
      <c r="KS609" s="16"/>
      <c r="KT609" s="16"/>
      <c r="KU609" s="16"/>
      <c r="KV609" s="16"/>
      <c r="KW609" s="16"/>
      <c r="KX609" s="16"/>
      <c r="KY609" s="16"/>
      <c r="KZ609" s="16"/>
      <c r="LA609" s="16"/>
      <c r="LB609" s="16"/>
      <c r="LC609" s="16"/>
      <c r="LD609" s="16"/>
      <c r="LE609" s="16"/>
      <c r="LF609" s="16"/>
      <c r="LG609" s="16"/>
      <c r="LH609" s="16"/>
      <c r="LI609" s="16"/>
      <c r="LJ609" s="16"/>
      <c r="LK609" s="16"/>
      <c r="LL609" s="16"/>
      <c r="LM609" s="16"/>
      <c r="LN609" s="16"/>
      <c r="LO609" s="16"/>
      <c r="LP609" s="16"/>
      <c r="LQ609" s="16"/>
      <c r="LR609" s="16"/>
      <c r="LS609" s="16"/>
      <c r="LT609" s="16"/>
      <c r="LU609" s="16"/>
      <c r="LV609" s="16"/>
      <c r="LW609" s="16"/>
      <c r="LX609" s="16"/>
      <c r="LY609" s="16"/>
      <c r="LZ609" s="16"/>
      <c r="MA609" s="16"/>
      <c r="MB609" s="16"/>
      <c r="MC609" s="16"/>
      <c r="MD609" s="16"/>
      <c r="ME609" s="16"/>
      <c r="MF609" s="16"/>
      <c r="MG609" s="16"/>
      <c r="MH609" s="16"/>
      <c r="MI609" s="16"/>
      <c r="MJ609" s="16"/>
      <c r="MK609" s="16"/>
      <c r="ML609" s="16"/>
      <c r="MM609" s="16"/>
      <c r="MN609" s="16"/>
      <c r="MO609" s="16"/>
      <c r="MP609" s="16"/>
      <c r="MQ609" s="16"/>
      <c r="MR609" s="16"/>
      <c r="MS609" s="16"/>
      <c r="MT609" s="16"/>
      <c r="MU609" s="16"/>
      <c r="MV609" s="16"/>
      <c r="MW609" s="16"/>
      <c r="MX609" s="16"/>
      <c r="MY609" s="16"/>
      <c r="MZ609" s="16"/>
      <c r="NA609" s="16"/>
      <c r="NB609" s="16"/>
      <c r="NC609" s="16"/>
      <c r="ND609" s="16"/>
      <c r="NE609" s="16"/>
      <c r="NF609" s="16"/>
      <c r="NG609" s="16"/>
      <c r="NH609" s="16"/>
      <c r="NI609" s="16"/>
      <c r="NJ609" s="16"/>
      <c r="NK609" s="16"/>
      <c r="NL609" s="16"/>
      <c r="NM609" s="16"/>
      <c r="NN609" s="16"/>
      <c r="NO609" s="16"/>
      <c r="NP609" s="16"/>
      <c r="NQ609" s="16"/>
      <c r="NR609" s="16"/>
      <c r="NS609" s="16"/>
      <c r="NT609" s="16"/>
      <c r="NU609" s="16"/>
      <c r="NV609" s="16"/>
      <c r="NW609" s="16"/>
      <c r="NX609" s="16"/>
      <c r="NY609" s="16"/>
      <c r="NZ609" s="16"/>
      <c r="OA609" s="16"/>
      <c r="OB609" s="16"/>
      <c r="OC609" s="16"/>
      <c r="OD609" s="16"/>
      <c r="OE609" s="16"/>
      <c r="OF609" s="16"/>
      <c r="OG609" s="16"/>
      <c r="OH609" s="16"/>
      <c r="OI609" s="16"/>
      <c r="OJ609" s="16"/>
      <c r="OK609" s="16"/>
      <c r="OL609" s="16"/>
      <c r="OM609" s="16"/>
      <c r="ON609" s="16"/>
      <c r="OO609" s="16"/>
      <c r="OP609" s="16"/>
      <c r="OQ609" s="16"/>
      <c r="OR609" s="16"/>
      <c r="OS609" s="16"/>
      <c r="OT609" s="16"/>
      <c r="OU609" s="16"/>
      <c r="OV609" s="16"/>
      <c r="OW609" s="16"/>
      <c r="OX609" s="16"/>
      <c r="OY609" s="16"/>
      <c r="OZ609" s="16"/>
      <c r="PA609" s="16"/>
      <c r="PB609" s="16"/>
      <c r="PC609" s="16"/>
      <c r="PD609" s="16"/>
      <c r="PE609" s="16"/>
      <c r="PF609" s="16"/>
      <c r="PG609" s="16"/>
      <c r="PH609" s="16"/>
      <c r="PI609" s="16"/>
      <c r="PJ609" s="16"/>
      <c r="PK609" s="16"/>
      <c r="PL609" s="16"/>
      <c r="PM609" s="16"/>
      <c r="PN609" s="16"/>
      <c r="PO609" s="16"/>
      <c r="PP609" s="16"/>
      <c r="PQ609" s="16"/>
      <c r="PR609" s="16"/>
      <c r="PS609" s="16"/>
      <c r="PT609" s="16"/>
      <c r="PU609" s="16"/>
      <c r="PV609" s="16"/>
      <c r="PW609" s="16"/>
      <c r="PX609" s="16"/>
      <c r="PY609" s="16"/>
      <c r="PZ609" s="16"/>
      <c r="QA609" s="16"/>
      <c r="QB609" s="16"/>
      <c r="QC609" s="16"/>
      <c r="QD609" s="16"/>
      <c r="QE609" s="16"/>
      <c r="QF609" s="16"/>
      <c r="QG609" s="16"/>
      <c r="QH609" s="16"/>
      <c r="QI609" s="16"/>
      <c r="QJ609" s="16"/>
      <c r="QK609" s="16"/>
      <c r="QL609" s="16"/>
      <c r="QM609" s="16"/>
      <c r="QN609" s="16"/>
      <c r="QO609" s="16"/>
      <c r="QP609" s="16"/>
      <c r="QQ609" s="16"/>
      <c r="QR609" s="16"/>
      <c r="QS609" s="16"/>
      <c r="QT609" s="16"/>
      <c r="QU609" s="16"/>
      <c r="QV609" s="16"/>
      <c r="QW609" s="16"/>
      <c r="QX609" s="16"/>
      <c r="QY609" s="16"/>
      <c r="QZ609" s="16"/>
      <c r="RA609" s="16"/>
      <c r="RB609" s="16"/>
      <c r="RC609" s="16"/>
      <c r="RD609" s="16"/>
      <c r="RE609" s="16"/>
      <c r="RF609" s="16"/>
      <c r="RG609" s="16"/>
      <c r="RH609" s="16"/>
      <c r="RI609" s="16"/>
      <c r="RJ609" s="16"/>
    </row>
    <row r="610" spans="32:478" x14ac:dyDescent="0.25">
      <c r="AF610" s="16"/>
      <c r="AG610" s="16"/>
      <c r="AH610" s="16"/>
      <c r="AI610" s="16"/>
      <c r="AJ610" s="16"/>
      <c r="AK610" s="16"/>
      <c r="AL610" s="16"/>
      <c r="AM610" s="16"/>
      <c r="AN610" s="16"/>
      <c r="AO610" s="16"/>
      <c r="AP610" s="16"/>
      <c r="AQ610" s="16"/>
      <c r="AR610" s="16"/>
      <c r="AS610" s="16"/>
      <c r="AT610" s="16"/>
      <c r="AU610" s="16"/>
      <c r="AV610" s="16"/>
      <c r="AW610" s="16"/>
      <c r="AX610" s="16"/>
      <c r="AY610" s="16"/>
      <c r="AZ610" s="16"/>
      <c r="BA610" s="16"/>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16"/>
      <c r="CK610" s="16"/>
      <c r="CL610" s="16"/>
      <c r="CM610" s="16"/>
      <c r="CN610" s="16"/>
      <c r="CO610" s="16"/>
      <c r="CP610" s="16"/>
      <c r="CQ610" s="16"/>
      <c r="CR610" s="16"/>
      <c r="CS610" s="16"/>
      <c r="CT610" s="16"/>
      <c r="CU610" s="16"/>
      <c r="CV610" s="16"/>
      <c r="CW610" s="16"/>
      <c r="CX610" s="16"/>
      <c r="CY610" s="16"/>
      <c r="CZ610" s="16"/>
      <c r="DA610" s="16"/>
      <c r="DB610" s="16"/>
      <c r="DC610" s="16"/>
      <c r="DD610" s="16"/>
      <c r="DE610" s="16"/>
      <c r="DF610" s="16"/>
      <c r="DG610" s="16"/>
      <c r="DH610" s="16"/>
      <c r="DI610" s="16"/>
      <c r="DJ610" s="16"/>
      <c r="DK610" s="16"/>
      <c r="DL610" s="16"/>
      <c r="DM610" s="16"/>
      <c r="DN610" s="16"/>
      <c r="DO610" s="16"/>
      <c r="DP610" s="16"/>
      <c r="DQ610" s="16"/>
      <c r="DR610" s="16"/>
      <c r="DS610" s="16"/>
      <c r="DT610" s="16"/>
      <c r="DU610" s="16"/>
      <c r="DV610" s="16"/>
      <c r="DW610" s="16"/>
      <c r="DX610" s="16"/>
      <c r="DY610" s="16"/>
      <c r="DZ610" s="16"/>
      <c r="EA610" s="16"/>
      <c r="EB610" s="16"/>
      <c r="EC610" s="16"/>
      <c r="ED610" s="16"/>
      <c r="EE610" s="16"/>
      <c r="EF610" s="16"/>
      <c r="EG610" s="16"/>
      <c r="EH610" s="16"/>
      <c r="EI610" s="16"/>
      <c r="EJ610" s="16"/>
      <c r="EK610" s="16"/>
      <c r="EL610" s="16"/>
      <c r="EM610" s="16"/>
      <c r="EN610" s="16"/>
      <c r="EO610" s="16"/>
      <c r="EP610" s="16"/>
      <c r="EQ610" s="16"/>
      <c r="ER610" s="16"/>
      <c r="ES610" s="16"/>
      <c r="ET610" s="16"/>
      <c r="EU610" s="16"/>
      <c r="EV610" s="16"/>
      <c r="EW610" s="16"/>
      <c r="EX610" s="16"/>
      <c r="EY610" s="16"/>
      <c r="EZ610" s="16"/>
      <c r="FA610" s="16"/>
      <c r="FB610" s="16"/>
      <c r="FC610" s="16"/>
      <c r="FD610" s="16"/>
      <c r="FE610" s="16"/>
      <c r="FF610" s="16"/>
      <c r="FG610" s="16"/>
      <c r="FH610" s="16"/>
      <c r="FI610" s="16"/>
      <c r="FJ610" s="16"/>
      <c r="FK610" s="16"/>
      <c r="FL610" s="16"/>
      <c r="FM610" s="16"/>
      <c r="FN610" s="16"/>
      <c r="FO610" s="16"/>
      <c r="FP610" s="16"/>
      <c r="FQ610" s="16"/>
      <c r="FR610" s="16"/>
      <c r="FS610" s="16"/>
      <c r="FT610" s="16"/>
      <c r="FU610" s="16"/>
      <c r="FV610" s="16"/>
      <c r="FW610" s="16"/>
      <c r="FX610" s="16"/>
      <c r="FY610" s="16"/>
      <c r="FZ610" s="16"/>
      <c r="GA610" s="16"/>
      <c r="GB610" s="16"/>
      <c r="GC610" s="16"/>
      <c r="GD610" s="16"/>
      <c r="GE610" s="16"/>
      <c r="GF610" s="16"/>
      <c r="GG610" s="16"/>
      <c r="GH610" s="16"/>
      <c r="GI610" s="16"/>
      <c r="GJ610" s="16"/>
      <c r="GK610" s="16"/>
      <c r="GL610" s="16"/>
      <c r="GM610" s="16"/>
      <c r="GN610" s="16"/>
      <c r="GO610" s="16"/>
      <c r="GP610" s="16"/>
      <c r="GQ610" s="16"/>
      <c r="GR610" s="16"/>
      <c r="GS610" s="16"/>
      <c r="GT610" s="16"/>
      <c r="GU610" s="16"/>
      <c r="GV610" s="16"/>
      <c r="GW610" s="16"/>
      <c r="GX610" s="16"/>
      <c r="GY610" s="16"/>
      <c r="GZ610" s="16"/>
      <c r="HA610" s="16"/>
      <c r="HB610" s="16"/>
      <c r="HC610" s="16"/>
      <c r="HD610" s="16"/>
      <c r="HE610" s="16"/>
      <c r="HF610" s="16"/>
      <c r="HG610" s="16"/>
      <c r="HH610" s="16"/>
      <c r="HI610" s="16"/>
      <c r="HJ610" s="16"/>
      <c r="HK610" s="16"/>
      <c r="HL610" s="16"/>
      <c r="HM610" s="16"/>
      <c r="HN610" s="16"/>
      <c r="HO610" s="16"/>
      <c r="HP610" s="16"/>
      <c r="HQ610" s="16"/>
      <c r="HR610" s="16"/>
      <c r="HS610" s="16"/>
      <c r="HT610" s="16"/>
      <c r="HU610" s="16"/>
      <c r="HV610" s="16"/>
      <c r="HW610" s="16"/>
      <c r="HX610" s="16"/>
      <c r="HY610" s="16"/>
      <c r="HZ610" s="16"/>
      <c r="IA610" s="16"/>
      <c r="IB610" s="16"/>
      <c r="IC610" s="16"/>
      <c r="ID610" s="16"/>
      <c r="IE610" s="16"/>
      <c r="IF610" s="16"/>
      <c r="IG610" s="16"/>
      <c r="IH610" s="16"/>
      <c r="II610" s="16"/>
      <c r="IJ610" s="16"/>
      <c r="IK610" s="16"/>
      <c r="IL610" s="16"/>
      <c r="IM610" s="16"/>
      <c r="IN610" s="16"/>
      <c r="IO610" s="16"/>
      <c r="IP610" s="16"/>
      <c r="IQ610" s="16"/>
      <c r="IR610" s="16"/>
      <c r="IS610" s="16"/>
      <c r="IT610" s="16"/>
      <c r="IU610" s="16"/>
      <c r="IV610" s="16"/>
      <c r="IW610" s="16"/>
      <c r="IX610" s="16"/>
      <c r="IY610" s="16"/>
      <c r="IZ610" s="16"/>
      <c r="JA610" s="16"/>
      <c r="JB610" s="16"/>
      <c r="JC610" s="16"/>
      <c r="JD610" s="16"/>
      <c r="JE610" s="16"/>
      <c r="JF610" s="16"/>
      <c r="JG610" s="16"/>
      <c r="JH610" s="16"/>
      <c r="JI610" s="16"/>
      <c r="JJ610" s="16"/>
      <c r="JK610" s="16"/>
      <c r="JL610" s="16"/>
      <c r="JM610" s="16"/>
      <c r="JN610" s="16"/>
      <c r="JO610" s="16"/>
      <c r="JP610" s="16"/>
      <c r="JQ610" s="16"/>
      <c r="JR610" s="16"/>
      <c r="JS610" s="16"/>
      <c r="JT610" s="16"/>
      <c r="JU610" s="16"/>
      <c r="JV610" s="16"/>
      <c r="JW610" s="16"/>
      <c r="JX610" s="16"/>
      <c r="JY610" s="16"/>
      <c r="JZ610" s="16"/>
      <c r="KA610" s="16"/>
      <c r="KB610" s="16"/>
      <c r="KC610" s="16"/>
      <c r="KD610" s="16"/>
      <c r="KE610" s="16"/>
      <c r="KF610" s="16"/>
      <c r="KG610" s="16"/>
      <c r="KH610" s="16"/>
      <c r="KI610" s="16"/>
      <c r="KJ610" s="16"/>
      <c r="KK610" s="16"/>
      <c r="KL610" s="16"/>
      <c r="KM610" s="16"/>
      <c r="KN610" s="16"/>
      <c r="KO610" s="16"/>
      <c r="KP610" s="16"/>
      <c r="KQ610" s="16"/>
      <c r="KR610" s="16"/>
      <c r="KS610" s="16"/>
      <c r="KT610" s="16"/>
      <c r="KU610" s="16"/>
      <c r="KV610" s="16"/>
      <c r="KW610" s="16"/>
      <c r="KX610" s="16"/>
      <c r="KY610" s="16"/>
      <c r="KZ610" s="16"/>
      <c r="LA610" s="16"/>
      <c r="LB610" s="16"/>
      <c r="LC610" s="16"/>
      <c r="LD610" s="16"/>
      <c r="LE610" s="16"/>
      <c r="LF610" s="16"/>
      <c r="LG610" s="16"/>
      <c r="LH610" s="16"/>
      <c r="LI610" s="16"/>
      <c r="LJ610" s="16"/>
      <c r="LK610" s="16"/>
      <c r="LL610" s="16"/>
      <c r="LM610" s="16"/>
      <c r="LN610" s="16"/>
      <c r="LO610" s="16"/>
      <c r="LP610" s="16"/>
      <c r="LQ610" s="16"/>
      <c r="LR610" s="16"/>
      <c r="LS610" s="16"/>
      <c r="LT610" s="16"/>
      <c r="LU610" s="16"/>
      <c r="LV610" s="16"/>
      <c r="LW610" s="16"/>
      <c r="LX610" s="16"/>
      <c r="LY610" s="16"/>
      <c r="LZ610" s="16"/>
      <c r="MA610" s="16"/>
      <c r="MB610" s="16"/>
      <c r="MC610" s="16"/>
      <c r="MD610" s="16"/>
      <c r="ME610" s="16"/>
      <c r="MF610" s="16"/>
      <c r="MG610" s="16"/>
      <c r="MH610" s="16"/>
      <c r="MI610" s="16"/>
      <c r="MJ610" s="16"/>
      <c r="MK610" s="16"/>
      <c r="ML610" s="16"/>
      <c r="MM610" s="16"/>
      <c r="MN610" s="16"/>
      <c r="MO610" s="16"/>
      <c r="MP610" s="16"/>
      <c r="MQ610" s="16"/>
      <c r="MR610" s="16"/>
      <c r="MS610" s="16"/>
      <c r="MT610" s="16"/>
      <c r="MU610" s="16"/>
      <c r="MV610" s="16"/>
      <c r="MW610" s="16"/>
      <c r="MX610" s="16"/>
      <c r="MY610" s="16"/>
      <c r="MZ610" s="16"/>
      <c r="NA610" s="16"/>
      <c r="NB610" s="16"/>
      <c r="NC610" s="16"/>
      <c r="ND610" s="16"/>
      <c r="NE610" s="16"/>
      <c r="NF610" s="16"/>
      <c r="NG610" s="16"/>
      <c r="NH610" s="16"/>
      <c r="NI610" s="16"/>
      <c r="NJ610" s="16"/>
      <c r="NK610" s="16"/>
      <c r="NL610" s="16"/>
      <c r="NM610" s="16"/>
      <c r="NN610" s="16"/>
      <c r="NO610" s="16"/>
      <c r="NP610" s="16"/>
      <c r="NQ610" s="16"/>
      <c r="NR610" s="16"/>
      <c r="NS610" s="16"/>
      <c r="NT610" s="16"/>
      <c r="NU610" s="16"/>
      <c r="NV610" s="16"/>
      <c r="NW610" s="16"/>
      <c r="NX610" s="16"/>
      <c r="NY610" s="16"/>
      <c r="NZ610" s="16"/>
      <c r="OA610" s="16"/>
      <c r="OB610" s="16"/>
      <c r="OC610" s="16"/>
      <c r="OD610" s="16"/>
      <c r="OE610" s="16"/>
      <c r="OF610" s="16"/>
      <c r="OG610" s="16"/>
      <c r="OH610" s="16"/>
      <c r="OI610" s="16"/>
      <c r="OJ610" s="16"/>
      <c r="OK610" s="16"/>
      <c r="OL610" s="16"/>
      <c r="OM610" s="16"/>
      <c r="ON610" s="16"/>
      <c r="OO610" s="16"/>
      <c r="OP610" s="16"/>
      <c r="OQ610" s="16"/>
      <c r="OR610" s="16"/>
      <c r="OS610" s="16"/>
      <c r="OT610" s="16"/>
      <c r="OU610" s="16"/>
      <c r="OV610" s="16"/>
      <c r="OW610" s="16"/>
      <c r="OX610" s="16"/>
      <c r="OY610" s="16"/>
      <c r="OZ610" s="16"/>
      <c r="PA610" s="16"/>
      <c r="PB610" s="16"/>
      <c r="PC610" s="16"/>
      <c r="PD610" s="16"/>
      <c r="PE610" s="16"/>
      <c r="PF610" s="16"/>
      <c r="PG610" s="16"/>
      <c r="PH610" s="16"/>
      <c r="PI610" s="16"/>
      <c r="PJ610" s="16"/>
      <c r="PK610" s="16"/>
      <c r="PL610" s="16"/>
      <c r="PM610" s="16"/>
      <c r="PN610" s="16"/>
      <c r="PO610" s="16"/>
      <c r="PP610" s="16"/>
      <c r="PQ610" s="16"/>
      <c r="PR610" s="16"/>
      <c r="PS610" s="16"/>
      <c r="PT610" s="16"/>
      <c r="PU610" s="16"/>
      <c r="PV610" s="16"/>
      <c r="PW610" s="16"/>
      <c r="PX610" s="16"/>
      <c r="PY610" s="16"/>
      <c r="PZ610" s="16"/>
      <c r="QA610" s="16"/>
      <c r="QB610" s="16"/>
      <c r="QC610" s="16"/>
      <c r="QD610" s="16"/>
      <c r="QE610" s="16"/>
      <c r="QF610" s="16"/>
      <c r="QG610" s="16"/>
      <c r="QH610" s="16"/>
      <c r="QI610" s="16"/>
      <c r="QJ610" s="16"/>
      <c r="QK610" s="16"/>
      <c r="QL610" s="16"/>
      <c r="QM610" s="16"/>
      <c r="QN610" s="16"/>
      <c r="QO610" s="16"/>
      <c r="QP610" s="16"/>
      <c r="QQ610" s="16"/>
      <c r="QR610" s="16"/>
      <c r="QS610" s="16"/>
      <c r="QT610" s="16"/>
      <c r="QU610" s="16"/>
      <c r="QV610" s="16"/>
      <c r="QW610" s="16"/>
      <c r="QX610" s="16"/>
      <c r="QY610" s="16"/>
      <c r="QZ610" s="16"/>
      <c r="RA610" s="16"/>
      <c r="RB610" s="16"/>
      <c r="RC610" s="16"/>
      <c r="RD610" s="16"/>
      <c r="RE610" s="16"/>
      <c r="RF610" s="16"/>
      <c r="RG610" s="16"/>
      <c r="RH610" s="16"/>
      <c r="RI610" s="16"/>
      <c r="RJ610" s="16"/>
    </row>
    <row r="611" spans="32:478" x14ac:dyDescent="0.25">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c r="CX611" s="16"/>
      <c r="CY611" s="16"/>
      <c r="CZ611" s="16"/>
      <c r="DA611" s="16"/>
      <c r="DB611" s="16"/>
      <c r="DC611" s="16"/>
      <c r="DD611" s="16"/>
      <c r="DE611" s="16"/>
      <c r="DF611" s="16"/>
      <c r="DG611" s="16"/>
      <c r="DH611" s="16"/>
      <c r="DI611" s="16"/>
      <c r="DJ611" s="16"/>
      <c r="DK611" s="16"/>
      <c r="DL611" s="16"/>
      <c r="DM611" s="16"/>
      <c r="DN611" s="16"/>
      <c r="DO611" s="16"/>
      <c r="DP611" s="16"/>
      <c r="DQ611" s="16"/>
      <c r="DR611" s="16"/>
      <c r="DS611" s="16"/>
      <c r="DT611" s="16"/>
      <c r="DU611" s="16"/>
      <c r="DV611" s="16"/>
      <c r="DW611" s="16"/>
      <c r="DX611" s="16"/>
      <c r="DY611" s="16"/>
      <c r="DZ611" s="16"/>
      <c r="EA611" s="16"/>
      <c r="EB611" s="16"/>
      <c r="EC611" s="16"/>
      <c r="ED611" s="16"/>
      <c r="EE611" s="16"/>
      <c r="EF611" s="16"/>
      <c r="EG611" s="16"/>
      <c r="EH611" s="16"/>
      <c r="EI611" s="16"/>
      <c r="EJ611" s="16"/>
      <c r="EK611" s="16"/>
      <c r="EL611" s="16"/>
      <c r="EM611" s="16"/>
      <c r="EN611" s="16"/>
      <c r="EO611" s="16"/>
      <c r="EP611" s="16"/>
      <c r="EQ611" s="16"/>
      <c r="ER611" s="16"/>
      <c r="ES611" s="16"/>
      <c r="ET611" s="16"/>
      <c r="EU611" s="16"/>
      <c r="EV611" s="16"/>
      <c r="EW611" s="16"/>
      <c r="EX611" s="16"/>
      <c r="EY611" s="16"/>
      <c r="EZ611" s="16"/>
      <c r="FA611" s="16"/>
      <c r="FB611" s="16"/>
      <c r="FC611" s="16"/>
      <c r="FD611" s="16"/>
      <c r="FE611" s="16"/>
      <c r="FF611" s="16"/>
      <c r="FG611" s="16"/>
      <c r="FH611" s="16"/>
      <c r="FI611" s="16"/>
      <c r="FJ611" s="16"/>
      <c r="FK611" s="16"/>
      <c r="FL611" s="16"/>
      <c r="FM611" s="16"/>
      <c r="FN611" s="16"/>
      <c r="FO611" s="16"/>
      <c r="FP611" s="16"/>
      <c r="FQ611" s="16"/>
      <c r="FR611" s="16"/>
      <c r="FS611" s="16"/>
      <c r="FT611" s="16"/>
      <c r="FU611" s="16"/>
      <c r="FV611" s="16"/>
      <c r="FW611" s="16"/>
      <c r="FX611" s="16"/>
      <c r="FY611" s="16"/>
      <c r="FZ611" s="16"/>
      <c r="GA611" s="16"/>
      <c r="GB611" s="16"/>
      <c r="GC611" s="16"/>
      <c r="GD611" s="16"/>
      <c r="GE611" s="16"/>
      <c r="GF611" s="16"/>
      <c r="GG611" s="16"/>
      <c r="GH611" s="16"/>
      <c r="GI611" s="16"/>
      <c r="GJ611" s="16"/>
      <c r="GK611" s="16"/>
      <c r="GL611" s="16"/>
      <c r="GM611" s="16"/>
      <c r="GN611" s="16"/>
      <c r="GO611" s="16"/>
      <c r="GP611" s="16"/>
      <c r="GQ611" s="16"/>
      <c r="GR611" s="16"/>
      <c r="GS611" s="16"/>
      <c r="GT611" s="16"/>
      <c r="GU611" s="16"/>
      <c r="GV611" s="16"/>
      <c r="GW611" s="16"/>
      <c r="GX611" s="16"/>
      <c r="GY611" s="16"/>
      <c r="GZ611" s="16"/>
      <c r="HA611" s="16"/>
      <c r="HB611" s="16"/>
      <c r="HC611" s="16"/>
      <c r="HD611" s="16"/>
      <c r="HE611" s="16"/>
      <c r="HF611" s="16"/>
      <c r="HG611" s="16"/>
      <c r="HH611" s="16"/>
      <c r="HI611" s="16"/>
      <c r="HJ611" s="16"/>
      <c r="HK611" s="16"/>
      <c r="HL611" s="16"/>
      <c r="HM611" s="16"/>
      <c r="HN611" s="16"/>
      <c r="HO611" s="16"/>
      <c r="HP611" s="16"/>
      <c r="HQ611" s="16"/>
      <c r="HR611" s="16"/>
      <c r="HS611" s="16"/>
      <c r="HT611" s="16"/>
      <c r="HU611" s="16"/>
      <c r="HV611" s="16"/>
      <c r="HW611" s="16"/>
      <c r="HX611" s="16"/>
      <c r="HY611" s="16"/>
      <c r="HZ611" s="16"/>
      <c r="IA611" s="16"/>
      <c r="IB611" s="16"/>
      <c r="IC611" s="16"/>
      <c r="ID611" s="16"/>
      <c r="IE611" s="16"/>
      <c r="IF611" s="16"/>
      <c r="IG611" s="16"/>
      <c r="IH611" s="16"/>
      <c r="II611" s="16"/>
      <c r="IJ611" s="16"/>
      <c r="IK611" s="16"/>
      <c r="IL611" s="16"/>
      <c r="IM611" s="16"/>
      <c r="IN611" s="16"/>
      <c r="IO611" s="16"/>
      <c r="IP611" s="16"/>
      <c r="IQ611" s="16"/>
      <c r="IR611" s="16"/>
      <c r="IS611" s="16"/>
      <c r="IT611" s="16"/>
      <c r="IU611" s="16"/>
      <c r="IV611" s="16"/>
      <c r="IW611" s="16"/>
      <c r="IX611" s="16"/>
      <c r="IY611" s="16"/>
      <c r="IZ611" s="16"/>
      <c r="JA611" s="16"/>
      <c r="JB611" s="16"/>
      <c r="JC611" s="16"/>
      <c r="JD611" s="16"/>
      <c r="JE611" s="16"/>
      <c r="JF611" s="16"/>
      <c r="JG611" s="16"/>
      <c r="JH611" s="16"/>
      <c r="JI611" s="16"/>
      <c r="JJ611" s="16"/>
      <c r="JK611" s="16"/>
      <c r="JL611" s="16"/>
      <c r="JM611" s="16"/>
      <c r="JN611" s="16"/>
      <c r="JO611" s="16"/>
      <c r="JP611" s="16"/>
      <c r="JQ611" s="16"/>
      <c r="JR611" s="16"/>
      <c r="JS611" s="16"/>
      <c r="JT611" s="16"/>
      <c r="JU611" s="16"/>
      <c r="JV611" s="16"/>
      <c r="JW611" s="16"/>
      <c r="JX611" s="16"/>
      <c r="JY611" s="16"/>
      <c r="JZ611" s="16"/>
      <c r="KA611" s="16"/>
      <c r="KB611" s="16"/>
      <c r="KC611" s="16"/>
      <c r="KD611" s="16"/>
      <c r="KE611" s="16"/>
      <c r="KF611" s="16"/>
      <c r="KG611" s="16"/>
      <c r="KH611" s="16"/>
      <c r="KI611" s="16"/>
      <c r="KJ611" s="16"/>
      <c r="KK611" s="16"/>
      <c r="KL611" s="16"/>
      <c r="KM611" s="16"/>
      <c r="KN611" s="16"/>
      <c r="KO611" s="16"/>
      <c r="KP611" s="16"/>
      <c r="KQ611" s="16"/>
      <c r="KR611" s="16"/>
      <c r="KS611" s="16"/>
      <c r="KT611" s="16"/>
      <c r="KU611" s="16"/>
      <c r="KV611" s="16"/>
      <c r="KW611" s="16"/>
      <c r="KX611" s="16"/>
      <c r="KY611" s="16"/>
      <c r="KZ611" s="16"/>
      <c r="LA611" s="16"/>
      <c r="LB611" s="16"/>
      <c r="LC611" s="16"/>
      <c r="LD611" s="16"/>
      <c r="LE611" s="16"/>
      <c r="LF611" s="16"/>
      <c r="LG611" s="16"/>
      <c r="LH611" s="16"/>
      <c r="LI611" s="16"/>
      <c r="LJ611" s="16"/>
      <c r="LK611" s="16"/>
      <c r="LL611" s="16"/>
      <c r="LM611" s="16"/>
      <c r="LN611" s="16"/>
      <c r="LO611" s="16"/>
      <c r="LP611" s="16"/>
      <c r="LQ611" s="16"/>
      <c r="LR611" s="16"/>
      <c r="LS611" s="16"/>
      <c r="LT611" s="16"/>
      <c r="LU611" s="16"/>
      <c r="LV611" s="16"/>
      <c r="LW611" s="16"/>
      <c r="LX611" s="16"/>
      <c r="LY611" s="16"/>
      <c r="LZ611" s="16"/>
      <c r="MA611" s="16"/>
      <c r="MB611" s="16"/>
      <c r="MC611" s="16"/>
      <c r="MD611" s="16"/>
      <c r="ME611" s="16"/>
      <c r="MF611" s="16"/>
      <c r="MG611" s="16"/>
      <c r="MH611" s="16"/>
      <c r="MI611" s="16"/>
      <c r="MJ611" s="16"/>
      <c r="MK611" s="16"/>
      <c r="ML611" s="16"/>
      <c r="MM611" s="16"/>
      <c r="MN611" s="16"/>
      <c r="MO611" s="16"/>
      <c r="MP611" s="16"/>
      <c r="MQ611" s="16"/>
      <c r="MR611" s="16"/>
      <c r="MS611" s="16"/>
      <c r="MT611" s="16"/>
      <c r="MU611" s="16"/>
      <c r="MV611" s="16"/>
      <c r="MW611" s="16"/>
      <c r="MX611" s="16"/>
      <c r="MY611" s="16"/>
      <c r="MZ611" s="16"/>
      <c r="NA611" s="16"/>
      <c r="NB611" s="16"/>
      <c r="NC611" s="16"/>
      <c r="ND611" s="16"/>
      <c r="NE611" s="16"/>
      <c r="NF611" s="16"/>
      <c r="NG611" s="16"/>
      <c r="NH611" s="16"/>
      <c r="NI611" s="16"/>
      <c r="NJ611" s="16"/>
      <c r="NK611" s="16"/>
      <c r="NL611" s="16"/>
      <c r="NM611" s="16"/>
      <c r="NN611" s="16"/>
      <c r="NO611" s="16"/>
      <c r="NP611" s="16"/>
      <c r="NQ611" s="16"/>
      <c r="NR611" s="16"/>
      <c r="NS611" s="16"/>
      <c r="NT611" s="16"/>
      <c r="NU611" s="16"/>
      <c r="NV611" s="16"/>
      <c r="NW611" s="16"/>
      <c r="NX611" s="16"/>
      <c r="NY611" s="16"/>
      <c r="NZ611" s="16"/>
      <c r="OA611" s="16"/>
      <c r="OB611" s="16"/>
      <c r="OC611" s="16"/>
      <c r="OD611" s="16"/>
      <c r="OE611" s="16"/>
      <c r="OF611" s="16"/>
      <c r="OG611" s="16"/>
      <c r="OH611" s="16"/>
      <c r="OI611" s="16"/>
      <c r="OJ611" s="16"/>
      <c r="OK611" s="16"/>
      <c r="OL611" s="16"/>
      <c r="OM611" s="16"/>
      <c r="ON611" s="16"/>
      <c r="OO611" s="16"/>
      <c r="OP611" s="16"/>
      <c r="OQ611" s="16"/>
      <c r="OR611" s="16"/>
      <c r="OS611" s="16"/>
      <c r="OT611" s="16"/>
      <c r="OU611" s="16"/>
      <c r="OV611" s="16"/>
      <c r="OW611" s="16"/>
      <c r="OX611" s="16"/>
      <c r="OY611" s="16"/>
      <c r="OZ611" s="16"/>
      <c r="PA611" s="16"/>
      <c r="PB611" s="16"/>
      <c r="PC611" s="16"/>
      <c r="PD611" s="16"/>
      <c r="PE611" s="16"/>
      <c r="PF611" s="16"/>
      <c r="PG611" s="16"/>
      <c r="PH611" s="16"/>
      <c r="PI611" s="16"/>
      <c r="PJ611" s="16"/>
      <c r="PK611" s="16"/>
      <c r="PL611" s="16"/>
      <c r="PM611" s="16"/>
      <c r="PN611" s="16"/>
      <c r="PO611" s="16"/>
      <c r="PP611" s="16"/>
      <c r="PQ611" s="16"/>
      <c r="PR611" s="16"/>
      <c r="PS611" s="16"/>
      <c r="PT611" s="16"/>
      <c r="PU611" s="16"/>
      <c r="PV611" s="16"/>
      <c r="PW611" s="16"/>
      <c r="PX611" s="16"/>
      <c r="PY611" s="16"/>
      <c r="PZ611" s="16"/>
      <c r="QA611" s="16"/>
      <c r="QB611" s="16"/>
      <c r="QC611" s="16"/>
      <c r="QD611" s="16"/>
      <c r="QE611" s="16"/>
      <c r="QF611" s="16"/>
      <c r="QG611" s="16"/>
      <c r="QH611" s="16"/>
      <c r="QI611" s="16"/>
      <c r="QJ611" s="16"/>
      <c r="QK611" s="16"/>
      <c r="QL611" s="16"/>
      <c r="QM611" s="16"/>
      <c r="QN611" s="16"/>
      <c r="QO611" s="16"/>
      <c r="QP611" s="16"/>
      <c r="QQ611" s="16"/>
      <c r="QR611" s="16"/>
      <c r="QS611" s="16"/>
      <c r="QT611" s="16"/>
      <c r="QU611" s="16"/>
      <c r="QV611" s="16"/>
      <c r="QW611" s="16"/>
      <c r="QX611" s="16"/>
      <c r="QY611" s="16"/>
      <c r="QZ611" s="16"/>
      <c r="RA611" s="16"/>
      <c r="RB611" s="16"/>
      <c r="RC611" s="16"/>
      <c r="RD611" s="16"/>
      <c r="RE611" s="16"/>
      <c r="RF611" s="16"/>
      <c r="RG611" s="16"/>
      <c r="RH611" s="16"/>
      <c r="RI611" s="16"/>
      <c r="RJ611" s="16"/>
    </row>
    <row r="612" spans="32:478" x14ac:dyDescent="0.25">
      <c r="AF612" s="16"/>
      <c r="AG612" s="16"/>
      <c r="AH612" s="16"/>
      <c r="AI612" s="16"/>
      <c r="AJ612" s="16"/>
      <c r="AK612" s="16"/>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c r="CX612" s="16"/>
      <c r="CY612" s="16"/>
      <c r="CZ612" s="16"/>
      <c r="DA612" s="16"/>
      <c r="DB612" s="16"/>
      <c r="DC612" s="16"/>
      <c r="DD612" s="16"/>
      <c r="DE612" s="16"/>
      <c r="DF612" s="16"/>
      <c r="DG612" s="16"/>
      <c r="DH612" s="16"/>
      <c r="DI612" s="16"/>
      <c r="DJ612" s="16"/>
      <c r="DK612" s="16"/>
      <c r="DL612" s="16"/>
      <c r="DM612" s="16"/>
      <c r="DN612" s="16"/>
      <c r="DO612" s="16"/>
      <c r="DP612" s="16"/>
      <c r="DQ612" s="16"/>
      <c r="DR612" s="16"/>
      <c r="DS612" s="16"/>
      <c r="DT612" s="16"/>
      <c r="DU612" s="16"/>
      <c r="DV612" s="16"/>
      <c r="DW612" s="16"/>
      <c r="DX612" s="16"/>
      <c r="DY612" s="16"/>
      <c r="DZ612" s="16"/>
      <c r="EA612" s="16"/>
      <c r="EB612" s="16"/>
      <c r="EC612" s="16"/>
      <c r="ED612" s="16"/>
      <c r="EE612" s="16"/>
      <c r="EF612" s="16"/>
      <c r="EG612" s="16"/>
      <c r="EH612" s="16"/>
      <c r="EI612" s="16"/>
      <c r="EJ612" s="16"/>
      <c r="EK612" s="16"/>
      <c r="EL612" s="16"/>
      <c r="EM612" s="16"/>
      <c r="EN612" s="16"/>
      <c r="EO612" s="16"/>
      <c r="EP612" s="16"/>
      <c r="EQ612" s="16"/>
      <c r="ER612" s="16"/>
      <c r="ES612" s="16"/>
      <c r="ET612" s="16"/>
      <c r="EU612" s="16"/>
      <c r="EV612" s="16"/>
      <c r="EW612" s="16"/>
      <c r="EX612" s="16"/>
      <c r="EY612" s="16"/>
      <c r="EZ612" s="16"/>
      <c r="FA612" s="16"/>
      <c r="FB612" s="16"/>
      <c r="FC612" s="16"/>
      <c r="FD612" s="16"/>
      <c r="FE612" s="16"/>
      <c r="FF612" s="16"/>
      <c r="FG612" s="16"/>
      <c r="FH612" s="16"/>
      <c r="FI612" s="16"/>
      <c r="FJ612" s="16"/>
      <c r="FK612" s="16"/>
      <c r="FL612" s="16"/>
      <c r="FM612" s="16"/>
      <c r="FN612" s="16"/>
      <c r="FO612" s="16"/>
      <c r="FP612" s="16"/>
      <c r="FQ612" s="16"/>
      <c r="FR612" s="16"/>
      <c r="FS612" s="16"/>
      <c r="FT612" s="16"/>
      <c r="FU612" s="16"/>
      <c r="FV612" s="16"/>
      <c r="FW612" s="16"/>
      <c r="FX612" s="16"/>
      <c r="FY612" s="16"/>
      <c r="FZ612" s="16"/>
      <c r="GA612" s="16"/>
      <c r="GB612" s="16"/>
      <c r="GC612" s="16"/>
      <c r="GD612" s="16"/>
      <c r="GE612" s="16"/>
      <c r="GF612" s="16"/>
      <c r="GG612" s="16"/>
      <c r="GH612" s="16"/>
      <c r="GI612" s="16"/>
      <c r="GJ612" s="16"/>
      <c r="GK612" s="16"/>
      <c r="GL612" s="16"/>
      <c r="GM612" s="16"/>
      <c r="GN612" s="16"/>
      <c r="GO612" s="16"/>
      <c r="GP612" s="16"/>
      <c r="GQ612" s="16"/>
      <c r="GR612" s="16"/>
      <c r="GS612" s="16"/>
      <c r="GT612" s="16"/>
      <c r="GU612" s="16"/>
      <c r="GV612" s="16"/>
      <c r="GW612" s="16"/>
      <c r="GX612" s="16"/>
      <c r="GY612" s="16"/>
      <c r="GZ612" s="16"/>
      <c r="HA612" s="16"/>
      <c r="HB612" s="16"/>
      <c r="HC612" s="16"/>
      <c r="HD612" s="16"/>
      <c r="HE612" s="16"/>
      <c r="HF612" s="16"/>
      <c r="HG612" s="16"/>
      <c r="HH612" s="16"/>
      <c r="HI612" s="16"/>
      <c r="HJ612" s="16"/>
      <c r="HK612" s="16"/>
      <c r="HL612" s="16"/>
      <c r="HM612" s="16"/>
      <c r="HN612" s="16"/>
      <c r="HO612" s="16"/>
      <c r="HP612" s="16"/>
      <c r="HQ612" s="16"/>
      <c r="HR612" s="16"/>
      <c r="HS612" s="16"/>
      <c r="HT612" s="16"/>
      <c r="HU612" s="16"/>
      <c r="HV612" s="16"/>
      <c r="HW612" s="16"/>
      <c r="HX612" s="16"/>
      <c r="HY612" s="16"/>
      <c r="HZ612" s="16"/>
      <c r="IA612" s="16"/>
      <c r="IB612" s="16"/>
      <c r="IC612" s="16"/>
      <c r="ID612" s="16"/>
      <c r="IE612" s="16"/>
      <c r="IF612" s="16"/>
      <c r="IG612" s="16"/>
      <c r="IH612" s="16"/>
      <c r="II612" s="16"/>
      <c r="IJ612" s="16"/>
      <c r="IK612" s="16"/>
      <c r="IL612" s="16"/>
      <c r="IM612" s="16"/>
      <c r="IN612" s="16"/>
      <c r="IO612" s="16"/>
      <c r="IP612" s="16"/>
      <c r="IQ612" s="16"/>
      <c r="IR612" s="16"/>
      <c r="IS612" s="16"/>
      <c r="IT612" s="16"/>
      <c r="IU612" s="16"/>
      <c r="IV612" s="16"/>
      <c r="IW612" s="16"/>
      <c r="IX612" s="16"/>
      <c r="IY612" s="16"/>
      <c r="IZ612" s="16"/>
      <c r="JA612" s="16"/>
      <c r="JB612" s="16"/>
      <c r="JC612" s="16"/>
      <c r="JD612" s="16"/>
      <c r="JE612" s="16"/>
      <c r="JF612" s="16"/>
      <c r="JG612" s="16"/>
      <c r="JH612" s="16"/>
      <c r="JI612" s="16"/>
      <c r="JJ612" s="16"/>
      <c r="JK612" s="16"/>
      <c r="JL612" s="16"/>
      <c r="JM612" s="16"/>
      <c r="JN612" s="16"/>
      <c r="JO612" s="16"/>
      <c r="JP612" s="16"/>
      <c r="JQ612" s="16"/>
      <c r="JR612" s="16"/>
      <c r="JS612" s="16"/>
      <c r="JT612" s="16"/>
      <c r="JU612" s="16"/>
      <c r="JV612" s="16"/>
      <c r="JW612" s="16"/>
      <c r="JX612" s="16"/>
      <c r="JY612" s="16"/>
      <c r="JZ612" s="16"/>
      <c r="KA612" s="16"/>
      <c r="KB612" s="16"/>
      <c r="KC612" s="16"/>
      <c r="KD612" s="16"/>
      <c r="KE612" s="16"/>
      <c r="KF612" s="16"/>
      <c r="KG612" s="16"/>
      <c r="KH612" s="16"/>
      <c r="KI612" s="16"/>
      <c r="KJ612" s="16"/>
      <c r="KK612" s="16"/>
      <c r="KL612" s="16"/>
      <c r="KM612" s="16"/>
      <c r="KN612" s="16"/>
      <c r="KO612" s="16"/>
      <c r="KP612" s="16"/>
      <c r="KQ612" s="16"/>
      <c r="KR612" s="16"/>
      <c r="KS612" s="16"/>
      <c r="KT612" s="16"/>
      <c r="KU612" s="16"/>
      <c r="KV612" s="16"/>
      <c r="KW612" s="16"/>
      <c r="KX612" s="16"/>
      <c r="KY612" s="16"/>
      <c r="KZ612" s="16"/>
      <c r="LA612" s="16"/>
      <c r="LB612" s="16"/>
      <c r="LC612" s="16"/>
      <c r="LD612" s="16"/>
      <c r="LE612" s="16"/>
      <c r="LF612" s="16"/>
      <c r="LG612" s="16"/>
      <c r="LH612" s="16"/>
      <c r="LI612" s="16"/>
      <c r="LJ612" s="16"/>
      <c r="LK612" s="16"/>
      <c r="LL612" s="16"/>
      <c r="LM612" s="16"/>
      <c r="LN612" s="16"/>
      <c r="LO612" s="16"/>
      <c r="LP612" s="16"/>
      <c r="LQ612" s="16"/>
      <c r="LR612" s="16"/>
      <c r="LS612" s="16"/>
      <c r="LT612" s="16"/>
      <c r="LU612" s="16"/>
      <c r="LV612" s="16"/>
      <c r="LW612" s="16"/>
      <c r="LX612" s="16"/>
      <c r="LY612" s="16"/>
      <c r="LZ612" s="16"/>
      <c r="MA612" s="16"/>
      <c r="MB612" s="16"/>
      <c r="MC612" s="16"/>
      <c r="MD612" s="16"/>
      <c r="ME612" s="16"/>
      <c r="MF612" s="16"/>
      <c r="MG612" s="16"/>
      <c r="MH612" s="16"/>
      <c r="MI612" s="16"/>
      <c r="MJ612" s="16"/>
      <c r="MK612" s="16"/>
      <c r="ML612" s="16"/>
      <c r="MM612" s="16"/>
      <c r="MN612" s="16"/>
      <c r="MO612" s="16"/>
      <c r="MP612" s="16"/>
      <c r="MQ612" s="16"/>
      <c r="MR612" s="16"/>
      <c r="MS612" s="16"/>
      <c r="MT612" s="16"/>
      <c r="MU612" s="16"/>
      <c r="MV612" s="16"/>
      <c r="MW612" s="16"/>
      <c r="MX612" s="16"/>
      <c r="MY612" s="16"/>
      <c r="MZ612" s="16"/>
      <c r="NA612" s="16"/>
      <c r="NB612" s="16"/>
      <c r="NC612" s="16"/>
      <c r="ND612" s="16"/>
      <c r="NE612" s="16"/>
      <c r="NF612" s="16"/>
      <c r="NG612" s="16"/>
      <c r="NH612" s="16"/>
      <c r="NI612" s="16"/>
      <c r="NJ612" s="16"/>
      <c r="NK612" s="16"/>
      <c r="NL612" s="16"/>
      <c r="NM612" s="16"/>
      <c r="NN612" s="16"/>
      <c r="NO612" s="16"/>
      <c r="NP612" s="16"/>
      <c r="NQ612" s="16"/>
      <c r="NR612" s="16"/>
      <c r="NS612" s="16"/>
      <c r="NT612" s="16"/>
      <c r="NU612" s="16"/>
      <c r="NV612" s="16"/>
      <c r="NW612" s="16"/>
      <c r="NX612" s="16"/>
      <c r="NY612" s="16"/>
      <c r="NZ612" s="16"/>
      <c r="OA612" s="16"/>
      <c r="OB612" s="16"/>
      <c r="OC612" s="16"/>
      <c r="OD612" s="16"/>
      <c r="OE612" s="16"/>
      <c r="OF612" s="16"/>
      <c r="OG612" s="16"/>
      <c r="OH612" s="16"/>
      <c r="OI612" s="16"/>
      <c r="OJ612" s="16"/>
      <c r="OK612" s="16"/>
      <c r="OL612" s="16"/>
      <c r="OM612" s="16"/>
      <c r="ON612" s="16"/>
      <c r="OO612" s="16"/>
      <c r="OP612" s="16"/>
      <c r="OQ612" s="16"/>
      <c r="OR612" s="16"/>
      <c r="OS612" s="16"/>
      <c r="OT612" s="16"/>
      <c r="OU612" s="16"/>
      <c r="OV612" s="16"/>
      <c r="OW612" s="16"/>
      <c r="OX612" s="16"/>
      <c r="OY612" s="16"/>
      <c r="OZ612" s="16"/>
      <c r="PA612" s="16"/>
      <c r="PB612" s="16"/>
      <c r="PC612" s="16"/>
      <c r="PD612" s="16"/>
      <c r="PE612" s="16"/>
      <c r="PF612" s="16"/>
      <c r="PG612" s="16"/>
      <c r="PH612" s="16"/>
      <c r="PI612" s="16"/>
      <c r="PJ612" s="16"/>
      <c r="PK612" s="16"/>
      <c r="PL612" s="16"/>
      <c r="PM612" s="16"/>
      <c r="PN612" s="16"/>
      <c r="PO612" s="16"/>
      <c r="PP612" s="16"/>
      <c r="PQ612" s="16"/>
      <c r="PR612" s="16"/>
      <c r="PS612" s="16"/>
      <c r="PT612" s="16"/>
      <c r="PU612" s="16"/>
      <c r="PV612" s="16"/>
      <c r="PW612" s="16"/>
      <c r="PX612" s="16"/>
      <c r="PY612" s="16"/>
      <c r="PZ612" s="16"/>
      <c r="QA612" s="16"/>
      <c r="QB612" s="16"/>
      <c r="QC612" s="16"/>
      <c r="QD612" s="16"/>
      <c r="QE612" s="16"/>
      <c r="QF612" s="16"/>
      <c r="QG612" s="16"/>
      <c r="QH612" s="16"/>
      <c r="QI612" s="16"/>
      <c r="QJ612" s="16"/>
      <c r="QK612" s="16"/>
      <c r="QL612" s="16"/>
      <c r="QM612" s="16"/>
      <c r="QN612" s="16"/>
      <c r="QO612" s="16"/>
      <c r="QP612" s="16"/>
      <c r="QQ612" s="16"/>
      <c r="QR612" s="16"/>
      <c r="QS612" s="16"/>
      <c r="QT612" s="16"/>
      <c r="QU612" s="16"/>
      <c r="QV612" s="16"/>
      <c r="QW612" s="16"/>
      <c r="QX612" s="16"/>
      <c r="QY612" s="16"/>
      <c r="QZ612" s="16"/>
      <c r="RA612" s="16"/>
      <c r="RB612" s="16"/>
      <c r="RC612" s="16"/>
      <c r="RD612" s="16"/>
      <c r="RE612" s="16"/>
      <c r="RF612" s="16"/>
      <c r="RG612" s="16"/>
      <c r="RH612" s="16"/>
      <c r="RI612" s="16"/>
      <c r="RJ612" s="16"/>
    </row>
    <row r="613" spans="32:478" x14ac:dyDescent="0.25">
      <c r="AF613" s="16"/>
      <c r="AG613" s="16"/>
      <c r="AH613" s="16"/>
      <c r="AI613" s="16"/>
      <c r="AJ613" s="16"/>
      <c r="AK613" s="16"/>
      <c r="AL613" s="16"/>
      <c r="AM613" s="16"/>
      <c r="AN613" s="16"/>
      <c r="AO613" s="16"/>
      <c r="AP613" s="16"/>
      <c r="AQ613" s="16"/>
      <c r="AR613" s="16"/>
      <c r="AS613" s="16"/>
      <c r="AT613" s="16"/>
      <c r="AU613" s="16"/>
      <c r="AV613" s="16"/>
      <c r="AW613" s="16"/>
      <c r="AX613" s="16"/>
      <c r="AY613" s="16"/>
      <c r="AZ613" s="16"/>
      <c r="BA613" s="16"/>
      <c r="BB613" s="16"/>
      <c r="BC613" s="16"/>
      <c r="BD613" s="16"/>
      <c r="BE613" s="16"/>
      <c r="BF613" s="16"/>
      <c r="BG613" s="16"/>
      <c r="BH613" s="16"/>
      <c r="BI613" s="16"/>
      <c r="BJ613" s="16"/>
      <c r="BK613" s="16"/>
      <c r="BL613" s="16"/>
      <c r="BM613" s="16"/>
      <c r="BN613" s="16"/>
      <c r="BO613" s="16"/>
      <c r="BP613" s="16"/>
      <c r="BQ613" s="16"/>
      <c r="BR613" s="16"/>
      <c r="BS613" s="16"/>
      <c r="BT613" s="16"/>
      <c r="BU613" s="16"/>
      <c r="BV613" s="16"/>
      <c r="BW613" s="16"/>
      <c r="BX613" s="16"/>
      <c r="BY613" s="16"/>
      <c r="BZ613" s="16"/>
      <c r="CA613" s="16"/>
      <c r="CB613" s="16"/>
      <c r="CC613" s="16"/>
      <c r="CD613" s="16"/>
      <c r="CE613" s="16"/>
      <c r="CF613" s="16"/>
      <c r="CG613" s="16"/>
      <c r="CH613" s="16"/>
      <c r="CI613" s="16"/>
      <c r="CJ613" s="16"/>
      <c r="CK613" s="16"/>
      <c r="CL613" s="16"/>
      <c r="CM613" s="16"/>
      <c r="CN613" s="16"/>
      <c r="CO613" s="16"/>
      <c r="CP613" s="16"/>
      <c r="CQ613" s="16"/>
      <c r="CR613" s="16"/>
      <c r="CS613" s="16"/>
      <c r="CT613" s="16"/>
      <c r="CU613" s="16"/>
      <c r="CV613" s="16"/>
      <c r="CW613" s="16"/>
      <c r="CX613" s="16"/>
      <c r="CY613" s="16"/>
      <c r="CZ613" s="16"/>
      <c r="DA613" s="16"/>
      <c r="DB613" s="16"/>
      <c r="DC613" s="16"/>
      <c r="DD613" s="16"/>
      <c r="DE613" s="16"/>
      <c r="DF613" s="16"/>
      <c r="DG613" s="16"/>
      <c r="DH613" s="16"/>
      <c r="DI613" s="16"/>
      <c r="DJ613" s="16"/>
      <c r="DK613" s="16"/>
      <c r="DL613" s="16"/>
      <c r="DM613" s="16"/>
      <c r="DN613" s="16"/>
      <c r="DO613" s="16"/>
      <c r="DP613" s="16"/>
      <c r="DQ613" s="16"/>
      <c r="DR613" s="16"/>
      <c r="DS613" s="16"/>
      <c r="DT613" s="16"/>
      <c r="DU613" s="16"/>
      <c r="DV613" s="16"/>
      <c r="DW613" s="16"/>
      <c r="DX613" s="16"/>
      <c r="DY613" s="16"/>
      <c r="DZ613" s="16"/>
      <c r="EA613" s="16"/>
      <c r="EB613" s="16"/>
      <c r="EC613" s="16"/>
      <c r="ED613" s="16"/>
      <c r="EE613" s="16"/>
      <c r="EF613" s="16"/>
      <c r="EG613" s="16"/>
      <c r="EH613" s="16"/>
      <c r="EI613" s="16"/>
      <c r="EJ613" s="16"/>
      <c r="EK613" s="16"/>
      <c r="EL613" s="16"/>
      <c r="EM613" s="16"/>
      <c r="EN613" s="16"/>
      <c r="EO613" s="16"/>
      <c r="EP613" s="16"/>
      <c r="EQ613" s="16"/>
      <c r="ER613" s="16"/>
      <c r="ES613" s="16"/>
      <c r="ET613" s="16"/>
      <c r="EU613" s="16"/>
      <c r="EV613" s="16"/>
      <c r="EW613" s="16"/>
      <c r="EX613" s="16"/>
      <c r="EY613" s="16"/>
      <c r="EZ613" s="16"/>
      <c r="FA613" s="16"/>
      <c r="FB613" s="16"/>
      <c r="FC613" s="16"/>
      <c r="FD613" s="16"/>
      <c r="FE613" s="16"/>
      <c r="FF613" s="16"/>
      <c r="FG613" s="16"/>
      <c r="FH613" s="16"/>
      <c r="FI613" s="16"/>
      <c r="FJ613" s="16"/>
      <c r="FK613" s="16"/>
      <c r="FL613" s="16"/>
      <c r="FM613" s="16"/>
      <c r="FN613" s="16"/>
      <c r="FO613" s="16"/>
      <c r="FP613" s="16"/>
      <c r="FQ613" s="16"/>
      <c r="FR613" s="16"/>
      <c r="FS613" s="16"/>
      <c r="FT613" s="16"/>
      <c r="FU613" s="16"/>
      <c r="FV613" s="16"/>
      <c r="FW613" s="16"/>
      <c r="FX613" s="16"/>
      <c r="FY613" s="16"/>
      <c r="FZ613" s="16"/>
      <c r="GA613" s="16"/>
      <c r="GB613" s="16"/>
      <c r="GC613" s="16"/>
      <c r="GD613" s="16"/>
      <c r="GE613" s="16"/>
      <c r="GF613" s="16"/>
      <c r="GG613" s="16"/>
      <c r="GH613" s="16"/>
      <c r="GI613" s="16"/>
      <c r="GJ613" s="16"/>
      <c r="GK613" s="16"/>
      <c r="GL613" s="16"/>
      <c r="GM613" s="16"/>
      <c r="GN613" s="16"/>
      <c r="GO613" s="16"/>
      <c r="GP613" s="16"/>
      <c r="GQ613" s="16"/>
      <c r="GR613" s="16"/>
      <c r="GS613" s="16"/>
      <c r="GT613" s="16"/>
      <c r="GU613" s="16"/>
      <c r="GV613" s="16"/>
      <c r="GW613" s="16"/>
      <c r="GX613" s="16"/>
      <c r="GY613" s="16"/>
      <c r="GZ613" s="16"/>
      <c r="HA613" s="16"/>
      <c r="HB613" s="16"/>
      <c r="HC613" s="16"/>
      <c r="HD613" s="16"/>
      <c r="HE613" s="16"/>
      <c r="HF613" s="16"/>
      <c r="HG613" s="16"/>
      <c r="HH613" s="16"/>
      <c r="HI613" s="16"/>
      <c r="HJ613" s="16"/>
      <c r="HK613" s="16"/>
      <c r="HL613" s="16"/>
      <c r="HM613" s="16"/>
      <c r="HN613" s="16"/>
      <c r="HO613" s="16"/>
      <c r="HP613" s="16"/>
      <c r="HQ613" s="16"/>
      <c r="HR613" s="16"/>
      <c r="HS613" s="16"/>
      <c r="HT613" s="16"/>
      <c r="HU613" s="16"/>
      <c r="HV613" s="16"/>
      <c r="HW613" s="16"/>
      <c r="HX613" s="16"/>
      <c r="HY613" s="16"/>
      <c r="HZ613" s="16"/>
      <c r="IA613" s="16"/>
      <c r="IB613" s="16"/>
      <c r="IC613" s="16"/>
      <c r="ID613" s="16"/>
      <c r="IE613" s="16"/>
      <c r="IF613" s="16"/>
      <c r="IG613" s="16"/>
      <c r="IH613" s="16"/>
      <c r="II613" s="16"/>
      <c r="IJ613" s="16"/>
      <c r="IK613" s="16"/>
      <c r="IL613" s="16"/>
      <c r="IM613" s="16"/>
      <c r="IN613" s="16"/>
      <c r="IO613" s="16"/>
      <c r="IP613" s="16"/>
      <c r="IQ613" s="16"/>
      <c r="IR613" s="16"/>
      <c r="IS613" s="16"/>
      <c r="IT613" s="16"/>
      <c r="IU613" s="16"/>
      <c r="IV613" s="16"/>
      <c r="IW613" s="16"/>
      <c r="IX613" s="16"/>
      <c r="IY613" s="16"/>
      <c r="IZ613" s="16"/>
      <c r="JA613" s="16"/>
      <c r="JB613" s="16"/>
      <c r="JC613" s="16"/>
      <c r="JD613" s="16"/>
      <c r="JE613" s="16"/>
      <c r="JF613" s="16"/>
      <c r="JG613" s="16"/>
      <c r="JH613" s="16"/>
      <c r="JI613" s="16"/>
      <c r="JJ613" s="16"/>
      <c r="JK613" s="16"/>
      <c r="JL613" s="16"/>
      <c r="JM613" s="16"/>
      <c r="JN613" s="16"/>
      <c r="JO613" s="16"/>
      <c r="JP613" s="16"/>
      <c r="JQ613" s="16"/>
      <c r="JR613" s="16"/>
      <c r="JS613" s="16"/>
      <c r="JT613" s="16"/>
      <c r="JU613" s="16"/>
      <c r="JV613" s="16"/>
      <c r="JW613" s="16"/>
      <c r="JX613" s="16"/>
      <c r="JY613" s="16"/>
      <c r="JZ613" s="16"/>
      <c r="KA613" s="16"/>
      <c r="KB613" s="16"/>
      <c r="KC613" s="16"/>
      <c r="KD613" s="16"/>
      <c r="KE613" s="16"/>
      <c r="KF613" s="16"/>
      <c r="KG613" s="16"/>
      <c r="KH613" s="16"/>
      <c r="KI613" s="16"/>
      <c r="KJ613" s="16"/>
      <c r="KK613" s="16"/>
      <c r="KL613" s="16"/>
      <c r="KM613" s="16"/>
      <c r="KN613" s="16"/>
      <c r="KO613" s="16"/>
      <c r="KP613" s="16"/>
      <c r="KQ613" s="16"/>
      <c r="KR613" s="16"/>
      <c r="KS613" s="16"/>
      <c r="KT613" s="16"/>
      <c r="KU613" s="16"/>
      <c r="KV613" s="16"/>
      <c r="KW613" s="16"/>
      <c r="KX613" s="16"/>
      <c r="KY613" s="16"/>
      <c r="KZ613" s="16"/>
      <c r="LA613" s="16"/>
      <c r="LB613" s="16"/>
      <c r="LC613" s="16"/>
      <c r="LD613" s="16"/>
      <c r="LE613" s="16"/>
      <c r="LF613" s="16"/>
      <c r="LG613" s="16"/>
      <c r="LH613" s="16"/>
      <c r="LI613" s="16"/>
      <c r="LJ613" s="16"/>
      <c r="LK613" s="16"/>
      <c r="LL613" s="16"/>
      <c r="LM613" s="16"/>
      <c r="LN613" s="16"/>
      <c r="LO613" s="16"/>
      <c r="LP613" s="16"/>
      <c r="LQ613" s="16"/>
      <c r="LR613" s="16"/>
      <c r="LS613" s="16"/>
      <c r="LT613" s="16"/>
      <c r="LU613" s="16"/>
      <c r="LV613" s="16"/>
      <c r="LW613" s="16"/>
      <c r="LX613" s="16"/>
      <c r="LY613" s="16"/>
      <c r="LZ613" s="16"/>
      <c r="MA613" s="16"/>
      <c r="MB613" s="16"/>
      <c r="MC613" s="16"/>
      <c r="MD613" s="16"/>
      <c r="ME613" s="16"/>
      <c r="MF613" s="16"/>
      <c r="MG613" s="16"/>
      <c r="MH613" s="16"/>
      <c r="MI613" s="16"/>
      <c r="MJ613" s="16"/>
      <c r="MK613" s="16"/>
      <c r="ML613" s="16"/>
      <c r="MM613" s="16"/>
      <c r="MN613" s="16"/>
      <c r="MO613" s="16"/>
      <c r="MP613" s="16"/>
      <c r="MQ613" s="16"/>
      <c r="MR613" s="16"/>
      <c r="MS613" s="16"/>
      <c r="MT613" s="16"/>
      <c r="MU613" s="16"/>
      <c r="MV613" s="16"/>
      <c r="MW613" s="16"/>
      <c r="MX613" s="16"/>
      <c r="MY613" s="16"/>
      <c r="MZ613" s="16"/>
      <c r="NA613" s="16"/>
      <c r="NB613" s="16"/>
      <c r="NC613" s="16"/>
      <c r="ND613" s="16"/>
      <c r="NE613" s="16"/>
      <c r="NF613" s="16"/>
      <c r="NG613" s="16"/>
      <c r="NH613" s="16"/>
      <c r="NI613" s="16"/>
      <c r="NJ613" s="16"/>
      <c r="NK613" s="16"/>
      <c r="NL613" s="16"/>
      <c r="NM613" s="16"/>
      <c r="NN613" s="16"/>
      <c r="NO613" s="16"/>
      <c r="NP613" s="16"/>
      <c r="NQ613" s="16"/>
      <c r="NR613" s="16"/>
      <c r="NS613" s="16"/>
      <c r="NT613" s="16"/>
      <c r="NU613" s="16"/>
      <c r="NV613" s="16"/>
      <c r="NW613" s="16"/>
      <c r="NX613" s="16"/>
      <c r="NY613" s="16"/>
      <c r="NZ613" s="16"/>
      <c r="OA613" s="16"/>
      <c r="OB613" s="16"/>
      <c r="OC613" s="16"/>
      <c r="OD613" s="16"/>
      <c r="OE613" s="16"/>
      <c r="OF613" s="16"/>
      <c r="OG613" s="16"/>
      <c r="OH613" s="16"/>
      <c r="OI613" s="16"/>
      <c r="OJ613" s="16"/>
      <c r="OK613" s="16"/>
      <c r="OL613" s="16"/>
      <c r="OM613" s="16"/>
      <c r="ON613" s="16"/>
      <c r="OO613" s="16"/>
      <c r="OP613" s="16"/>
      <c r="OQ613" s="16"/>
      <c r="OR613" s="16"/>
      <c r="OS613" s="16"/>
      <c r="OT613" s="16"/>
      <c r="OU613" s="16"/>
      <c r="OV613" s="16"/>
      <c r="OW613" s="16"/>
      <c r="OX613" s="16"/>
      <c r="OY613" s="16"/>
      <c r="OZ613" s="16"/>
      <c r="PA613" s="16"/>
      <c r="PB613" s="16"/>
      <c r="PC613" s="16"/>
      <c r="PD613" s="16"/>
      <c r="PE613" s="16"/>
      <c r="PF613" s="16"/>
      <c r="PG613" s="16"/>
      <c r="PH613" s="16"/>
      <c r="PI613" s="16"/>
      <c r="PJ613" s="16"/>
      <c r="PK613" s="16"/>
      <c r="PL613" s="16"/>
      <c r="PM613" s="16"/>
      <c r="PN613" s="16"/>
      <c r="PO613" s="16"/>
      <c r="PP613" s="16"/>
      <c r="PQ613" s="16"/>
      <c r="PR613" s="16"/>
      <c r="PS613" s="16"/>
      <c r="PT613" s="16"/>
      <c r="PU613" s="16"/>
      <c r="PV613" s="16"/>
      <c r="PW613" s="16"/>
      <c r="PX613" s="16"/>
      <c r="PY613" s="16"/>
      <c r="PZ613" s="16"/>
      <c r="QA613" s="16"/>
      <c r="QB613" s="16"/>
      <c r="QC613" s="16"/>
      <c r="QD613" s="16"/>
      <c r="QE613" s="16"/>
      <c r="QF613" s="16"/>
      <c r="QG613" s="16"/>
      <c r="QH613" s="16"/>
      <c r="QI613" s="16"/>
      <c r="QJ613" s="16"/>
      <c r="QK613" s="16"/>
      <c r="QL613" s="16"/>
      <c r="QM613" s="16"/>
      <c r="QN613" s="16"/>
      <c r="QO613" s="16"/>
      <c r="QP613" s="16"/>
      <c r="QQ613" s="16"/>
      <c r="QR613" s="16"/>
      <c r="QS613" s="16"/>
      <c r="QT613" s="16"/>
      <c r="QU613" s="16"/>
      <c r="QV613" s="16"/>
      <c r="QW613" s="16"/>
      <c r="QX613" s="16"/>
      <c r="QY613" s="16"/>
      <c r="QZ613" s="16"/>
      <c r="RA613" s="16"/>
      <c r="RB613" s="16"/>
      <c r="RC613" s="16"/>
      <c r="RD613" s="16"/>
      <c r="RE613" s="16"/>
      <c r="RF613" s="16"/>
      <c r="RG613" s="16"/>
      <c r="RH613" s="16"/>
      <c r="RI613" s="16"/>
      <c r="RJ613" s="16"/>
    </row>
    <row r="614" spans="32:478" x14ac:dyDescent="0.25">
      <c r="AF614" s="16"/>
      <c r="AG614" s="16"/>
      <c r="AH614" s="16"/>
      <c r="AI614" s="16"/>
      <c r="AJ614" s="16"/>
      <c r="AK614" s="16"/>
      <c r="AL614" s="16"/>
      <c r="AM614" s="16"/>
      <c r="AN614" s="16"/>
      <c r="AO614" s="16"/>
      <c r="AP614" s="16"/>
      <c r="AQ614" s="16"/>
      <c r="AR614" s="16"/>
      <c r="AS614" s="16"/>
      <c r="AT614" s="16"/>
      <c r="AU614" s="16"/>
      <c r="AV614" s="16"/>
      <c r="AW614" s="16"/>
      <c r="AX614" s="16"/>
      <c r="AY614" s="16"/>
      <c r="AZ614" s="16"/>
      <c r="BA614" s="16"/>
      <c r="BB614" s="16"/>
      <c r="BC614" s="16"/>
      <c r="BD614" s="16"/>
      <c r="BE614" s="16"/>
      <c r="BF614" s="16"/>
      <c r="BG614" s="16"/>
      <c r="BH614" s="16"/>
      <c r="BI614" s="16"/>
      <c r="BJ614" s="16"/>
      <c r="BK614" s="16"/>
      <c r="BL614" s="16"/>
      <c r="BM614" s="16"/>
      <c r="BN614" s="16"/>
      <c r="BO614" s="16"/>
      <c r="BP614" s="16"/>
      <c r="BQ614" s="16"/>
      <c r="BR614" s="16"/>
      <c r="BS614" s="16"/>
      <c r="BT614" s="16"/>
      <c r="BU614" s="16"/>
      <c r="BV614" s="16"/>
      <c r="BW614" s="16"/>
      <c r="BX614" s="16"/>
      <c r="BY614" s="16"/>
      <c r="BZ614" s="16"/>
      <c r="CA614" s="16"/>
      <c r="CB614" s="16"/>
      <c r="CC614" s="16"/>
      <c r="CD614" s="16"/>
      <c r="CE614" s="16"/>
      <c r="CF614" s="16"/>
      <c r="CG614" s="16"/>
      <c r="CH614" s="16"/>
      <c r="CI614" s="16"/>
      <c r="CJ614" s="16"/>
      <c r="CK614" s="16"/>
      <c r="CL614" s="16"/>
      <c r="CM614" s="16"/>
      <c r="CN614" s="16"/>
      <c r="CO614" s="16"/>
      <c r="CP614" s="16"/>
      <c r="CQ614" s="16"/>
      <c r="CR614" s="16"/>
      <c r="CS614" s="16"/>
      <c r="CT614" s="16"/>
      <c r="CU614" s="16"/>
      <c r="CV614" s="16"/>
      <c r="CW614" s="16"/>
      <c r="CX614" s="16"/>
      <c r="CY614" s="16"/>
      <c r="CZ614" s="16"/>
      <c r="DA614" s="16"/>
      <c r="DB614" s="16"/>
      <c r="DC614" s="16"/>
      <c r="DD614" s="16"/>
      <c r="DE614" s="16"/>
      <c r="DF614" s="16"/>
      <c r="DG614" s="16"/>
      <c r="DH614" s="16"/>
      <c r="DI614" s="16"/>
      <c r="DJ614" s="16"/>
      <c r="DK614" s="16"/>
      <c r="DL614" s="16"/>
      <c r="DM614" s="16"/>
      <c r="DN614" s="16"/>
      <c r="DO614" s="16"/>
      <c r="DP614" s="16"/>
      <c r="DQ614" s="16"/>
      <c r="DR614" s="16"/>
      <c r="DS614" s="16"/>
      <c r="DT614" s="16"/>
      <c r="DU614" s="16"/>
      <c r="DV614" s="16"/>
      <c r="DW614" s="16"/>
      <c r="DX614" s="16"/>
      <c r="DY614" s="16"/>
      <c r="DZ614" s="16"/>
      <c r="EA614" s="16"/>
      <c r="EB614" s="16"/>
      <c r="EC614" s="16"/>
      <c r="ED614" s="16"/>
      <c r="EE614" s="16"/>
      <c r="EF614" s="16"/>
      <c r="EG614" s="16"/>
      <c r="EH614" s="16"/>
      <c r="EI614" s="16"/>
      <c r="EJ614" s="16"/>
      <c r="EK614" s="16"/>
      <c r="EL614" s="16"/>
      <c r="EM614" s="16"/>
      <c r="EN614" s="16"/>
      <c r="EO614" s="16"/>
      <c r="EP614" s="16"/>
      <c r="EQ614" s="16"/>
      <c r="ER614" s="16"/>
      <c r="ES614" s="16"/>
      <c r="ET614" s="16"/>
      <c r="EU614" s="16"/>
      <c r="EV614" s="16"/>
      <c r="EW614" s="16"/>
      <c r="EX614" s="16"/>
      <c r="EY614" s="16"/>
      <c r="EZ614" s="16"/>
      <c r="FA614" s="16"/>
      <c r="FB614" s="16"/>
      <c r="FC614" s="16"/>
      <c r="FD614" s="16"/>
      <c r="FE614" s="16"/>
      <c r="FF614" s="16"/>
      <c r="FG614" s="16"/>
      <c r="FH614" s="16"/>
      <c r="FI614" s="16"/>
      <c r="FJ614" s="16"/>
      <c r="FK614" s="16"/>
      <c r="FL614" s="16"/>
      <c r="FM614" s="16"/>
      <c r="FN614" s="16"/>
      <c r="FO614" s="16"/>
      <c r="FP614" s="16"/>
      <c r="FQ614" s="16"/>
      <c r="FR614" s="16"/>
      <c r="FS614" s="16"/>
      <c r="FT614" s="16"/>
      <c r="FU614" s="16"/>
      <c r="FV614" s="16"/>
      <c r="FW614" s="16"/>
      <c r="FX614" s="16"/>
      <c r="FY614" s="16"/>
      <c r="FZ614" s="16"/>
      <c r="GA614" s="16"/>
      <c r="GB614" s="16"/>
      <c r="GC614" s="16"/>
      <c r="GD614" s="16"/>
      <c r="GE614" s="16"/>
      <c r="GF614" s="16"/>
      <c r="GG614" s="16"/>
      <c r="GH614" s="16"/>
      <c r="GI614" s="16"/>
      <c r="GJ614" s="16"/>
      <c r="GK614" s="16"/>
      <c r="GL614" s="16"/>
      <c r="GM614" s="16"/>
      <c r="GN614" s="16"/>
      <c r="GO614" s="16"/>
      <c r="GP614" s="16"/>
      <c r="GQ614" s="16"/>
      <c r="GR614" s="16"/>
      <c r="GS614" s="16"/>
      <c r="GT614" s="16"/>
      <c r="GU614" s="16"/>
      <c r="GV614" s="16"/>
      <c r="GW614" s="16"/>
      <c r="GX614" s="16"/>
      <c r="GY614" s="16"/>
      <c r="GZ614" s="16"/>
      <c r="HA614" s="16"/>
      <c r="HB614" s="16"/>
      <c r="HC614" s="16"/>
      <c r="HD614" s="16"/>
      <c r="HE614" s="16"/>
      <c r="HF614" s="16"/>
      <c r="HG614" s="16"/>
      <c r="HH614" s="16"/>
      <c r="HI614" s="16"/>
      <c r="HJ614" s="16"/>
      <c r="HK614" s="16"/>
      <c r="HL614" s="16"/>
      <c r="HM614" s="16"/>
      <c r="HN614" s="16"/>
      <c r="HO614" s="16"/>
      <c r="HP614" s="16"/>
      <c r="HQ614" s="16"/>
      <c r="HR614" s="16"/>
      <c r="HS614" s="16"/>
      <c r="HT614" s="16"/>
      <c r="HU614" s="16"/>
      <c r="HV614" s="16"/>
      <c r="HW614" s="16"/>
      <c r="HX614" s="16"/>
      <c r="HY614" s="16"/>
      <c r="HZ614" s="16"/>
      <c r="IA614" s="16"/>
      <c r="IB614" s="16"/>
      <c r="IC614" s="16"/>
      <c r="ID614" s="16"/>
      <c r="IE614" s="16"/>
      <c r="IF614" s="16"/>
      <c r="IG614" s="16"/>
      <c r="IH614" s="16"/>
      <c r="II614" s="16"/>
      <c r="IJ614" s="16"/>
      <c r="IK614" s="16"/>
      <c r="IL614" s="16"/>
      <c r="IM614" s="16"/>
      <c r="IN614" s="16"/>
      <c r="IO614" s="16"/>
      <c r="IP614" s="16"/>
      <c r="IQ614" s="16"/>
      <c r="IR614" s="16"/>
      <c r="IS614" s="16"/>
      <c r="IT614" s="16"/>
      <c r="IU614" s="16"/>
      <c r="IV614" s="16"/>
      <c r="IW614" s="16"/>
      <c r="IX614" s="16"/>
      <c r="IY614" s="16"/>
      <c r="IZ614" s="16"/>
      <c r="JA614" s="16"/>
      <c r="JB614" s="16"/>
      <c r="JC614" s="16"/>
      <c r="JD614" s="16"/>
      <c r="JE614" s="16"/>
      <c r="JF614" s="16"/>
      <c r="JG614" s="16"/>
      <c r="JH614" s="16"/>
      <c r="JI614" s="16"/>
      <c r="JJ614" s="16"/>
      <c r="JK614" s="16"/>
      <c r="JL614" s="16"/>
      <c r="JM614" s="16"/>
      <c r="JN614" s="16"/>
      <c r="JO614" s="16"/>
      <c r="JP614" s="16"/>
      <c r="JQ614" s="16"/>
      <c r="JR614" s="16"/>
      <c r="JS614" s="16"/>
      <c r="JT614" s="16"/>
      <c r="JU614" s="16"/>
      <c r="JV614" s="16"/>
      <c r="JW614" s="16"/>
      <c r="JX614" s="16"/>
      <c r="JY614" s="16"/>
      <c r="JZ614" s="16"/>
      <c r="KA614" s="16"/>
      <c r="KB614" s="16"/>
      <c r="KC614" s="16"/>
      <c r="KD614" s="16"/>
      <c r="KE614" s="16"/>
      <c r="KF614" s="16"/>
      <c r="KG614" s="16"/>
      <c r="KH614" s="16"/>
      <c r="KI614" s="16"/>
      <c r="KJ614" s="16"/>
      <c r="KK614" s="16"/>
      <c r="KL614" s="16"/>
      <c r="KM614" s="16"/>
      <c r="KN614" s="16"/>
      <c r="KO614" s="16"/>
      <c r="KP614" s="16"/>
      <c r="KQ614" s="16"/>
      <c r="KR614" s="16"/>
      <c r="KS614" s="16"/>
      <c r="KT614" s="16"/>
      <c r="KU614" s="16"/>
      <c r="KV614" s="16"/>
      <c r="KW614" s="16"/>
      <c r="KX614" s="16"/>
      <c r="KY614" s="16"/>
      <c r="KZ614" s="16"/>
      <c r="LA614" s="16"/>
      <c r="LB614" s="16"/>
      <c r="LC614" s="16"/>
      <c r="LD614" s="16"/>
      <c r="LE614" s="16"/>
      <c r="LF614" s="16"/>
      <c r="LG614" s="16"/>
      <c r="LH614" s="16"/>
      <c r="LI614" s="16"/>
      <c r="LJ614" s="16"/>
      <c r="LK614" s="16"/>
      <c r="LL614" s="16"/>
      <c r="LM614" s="16"/>
      <c r="LN614" s="16"/>
      <c r="LO614" s="16"/>
      <c r="LP614" s="16"/>
      <c r="LQ614" s="16"/>
      <c r="LR614" s="16"/>
      <c r="LS614" s="16"/>
      <c r="LT614" s="16"/>
      <c r="LU614" s="16"/>
      <c r="LV614" s="16"/>
      <c r="LW614" s="16"/>
      <c r="LX614" s="16"/>
      <c r="LY614" s="16"/>
      <c r="LZ614" s="16"/>
      <c r="MA614" s="16"/>
      <c r="MB614" s="16"/>
      <c r="MC614" s="16"/>
      <c r="MD614" s="16"/>
      <c r="ME614" s="16"/>
      <c r="MF614" s="16"/>
      <c r="MG614" s="16"/>
      <c r="MH614" s="16"/>
      <c r="MI614" s="16"/>
      <c r="MJ614" s="16"/>
      <c r="MK614" s="16"/>
      <c r="ML614" s="16"/>
      <c r="MM614" s="16"/>
      <c r="MN614" s="16"/>
      <c r="MO614" s="16"/>
      <c r="MP614" s="16"/>
      <c r="MQ614" s="16"/>
      <c r="MR614" s="16"/>
      <c r="MS614" s="16"/>
      <c r="MT614" s="16"/>
      <c r="MU614" s="16"/>
      <c r="MV614" s="16"/>
      <c r="MW614" s="16"/>
      <c r="MX614" s="16"/>
      <c r="MY614" s="16"/>
      <c r="MZ614" s="16"/>
      <c r="NA614" s="16"/>
      <c r="NB614" s="16"/>
      <c r="NC614" s="16"/>
      <c r="ND614" s="16"/>
      <c r="NE614" s="16"/>
      <c r="NF614" s="16"/>
      <c r="NG614" s="16"/>
      <c r="NH614" s="16"/>
      <c r="NI614" s="16"/>
      <c r="NJ614" s="16"/>
      <c r="NK614" s="16"/>
      <c r="NL614" s="16"/>
      <c r="NM614" s="16"/>
      <c r="NN614" s="16"/>
      <c r="NO614" s="16"/>
      <c r="NP614" s="16"/>
      <c r="NQ614" s="16"/>
      <c r="NR614" s="16"/>
      <c r="NS614" s="16"/>
      <c r="NT614" s="16"/>
      <c r="NU614" s="16"/>
      <c r="NV614" s="16"/>
      <c r="NW614" s="16"/>
      <c r="NX614" s="16"/>
      <c r="NY614" s="16"/>
      <c r="NZ614" s="16"/>
      <c r="OA614" s="16"/>
      <c r="OB614" s="16"/>
      <c r="OC614" s="16"/>
      <c r="OD614" s="16"/>
      <c r="OE614" s="16"/>
      <c r="OF614" s="16"/>
      <c r="OG614" s="16"/>
      <c r="OH614" s="16"/>
      <c r="OI614" s="16"/>
      <c r="OJ614" s="16"/>
      <c r="OK614" s="16"/>
      <c r="OL614" s="16"/>
      <c r="OM614" s="16"/>
      <c r="ON614" s="16"/>
      <c r="OO614" s="16"/>
      <c r="OP614" s="16"/>
      <c r="OQ614" s="16"/>
      <c r="OR614" s="16"/>
      <c r="OS614" s="16"/>
      <c r="OT614" s="16"/>
      <c r="OU614" s="16"/>
      <c r="OV614" s="16"/>
      <c r="OW614" s="16"/>
      <c r="OX614" s="16"/>
      <c r="OY614" s="16"/>
      <c r="OZ614" s="16"/>
      <c r="PA614" s="16"/>
      <c r="PB614" s="16"/>
      <c r="PC614" s="16"/>
      <c r="PD614" s="16"/>
      <c r="PE614" s="16"/>
      <c r="PF614" s="16"/>
      <c r="PG614" s="16"/>
      <c r="PH614" s="16"/>
      <c r="PI614" s="16"/>
      <c r="PJ614" s="16"/>
      <c r="PK614" s="16"/>
      <c r="PL614" s="16"/>
      <c r="PM614" s="16"/>
      <c r="PN614" s="16"/>
      <c r="PO614" s="16"/>
      <c r="PP614" s="16"/>
      <c r="PQ614" s="16"/>
      <c r="PR614" s="16"/>
      <c r="PS614" s="16"/>
      <c r="PT614" s="16"/>
      <c r="PU614" s="16"/>
      <c r="PV614" s="16"/>
      <c r="PW614" s="16"/>
      <c r="PX614" s="16"/>
      <c r="PY614" s="16"/>
      <c r="PZ614" s="16"/>
      <c r="QA614" s="16"/>
      <c r="QB614" s="16"/>
      <c r="QC614" s="16"/>
      <c r="QD614" s="16"/>
      <c r="QE614" s="16"/>
      <c r="QF614" s="16"/>
      <c r="QG614" s="16"/>
      <c r="QH614" s="16"/>
      <c r="QI614" s="16"/>
      <c r="QJ614" s="16"/>
      <c r="QK614" s="16"/>
      <c r="QL614" s="16"/>
      <c r="QM614" s="16"/>
      <c r="QN614" s="16"/>
      <c r="QO614" s="16"/>
      <c r="QP614" s="16"/>
      <c r="QQ614" s="16"/>
      <c r="QR614" s="16"/>
      <c r="QS614" s="16"/>
      <c r="QT614" s="16"/>
      <c r="QU614" s="16"/>
      <c r="QV614" s="16"/>
      <c r="QW614" s="16"/>
      <c r="QX614" s="16"/>
      <c r="QY614" s="16"/>
      <c r="QZ614" s="16"/>
      <c r="RA614" s="16"/>
      <c r="RB614" s="16"/>
      <c r="RC614" s="16"/>
      <c r="RD614" s="16"/>
      <c r="RE614" s="16"/>
      <c r="RF614" s="16"/>
      <c r="RG614" s="16"/>
      <c r="RH614" s="16"/>
      <c r="RI614" s="16"/>
      <c r="RJ614" s="16"/>
    </row>
    <row r="615" spans="32:478" x14ac:dyDescent="0.25">
      <c r="AF615" s="16"/>
      <c r="AG615" s="16"/>
      <c r="AH615" s="16"/>
      <c r="AI615" s="16"/>
      <c r="AJ615" s="16"/>
      <c r="AK615" s="16"/>
      <c r="AL615" s="16"/>
      <c r="AM615" s="16"/>
      <c r="AN615" s="16"/>
      <c r="AO615" s="16"/>
      <c r="AP615" s="16"/>
      <c r="AQ615" s="16"/>
      <c r="AR615" s="16"/>
      <c r="AS615" s="16"/>
      <c r="AT615" s="16"/>
      <c r="AU615" s="16"/>
      <c r="AV615" s="16"/>
      <c r="AW615" s="16"/>
      <c r="AX615" s="16"/>
      <c r="AY615" s="16"/>
      <c r="AZ615" s="16"/>
      <c r="BA615" s="16"/>
      <c r="BB615" s="16"/>
      <c r="BC615" s="16"/>
      <c r="BD615" s="16"/>
      <c r="BE615" s="16"/>
      <c r="BF615" s="16"/>
      <c r="BG615" s="16"/>
      <c r="BH615" s="16"/>
      <c r="BI615" s="16"/>
      <c r="BJ615" s="16"/>
      <c r="BK615" s="16"/>
      <c r="BL615" s="16"/>
      <c r="BM615" s="16"/>
      <c r="BN615" s="16"/>
      <c r="BO615" s="16"/>
      <c r="BP615" s="16"/>
      <c r="BQ615" s="16"/>
      <c r="BR615" s="16"/>
      <c r="BS615" s="16"/>
      <c r="BT615" s="16"/>
      <c r="BU615" s="16"/>
      <c r="BV615" s="16"/>
      <c r="BW615" s="16"/>
      <c r="BX615" s="16"/>
      <c r="BY615" s="16"/>
      <c r="BZ615" s="16"/>
      <c r="CA615" s="16"/>
      <c r="CB615" s="16"/>
      <c r="CC615" s="16"/>
      <c r="CD615" s="16"/>
      <c r="CE615" s="16"/>
      <c r="CF615" s="16"/>
      <c r="CG615" s="16"/>
      <c r="CH615" s="16"/>
      <c r="CI615" s="16"/>
      <c r="CJ615" s="16"/>
      <c r="CK615" s="16"/>
      <c r="CL615" s="16"/>
      <c r="CM615" s="16"/>
      <c r="CN615" s="16"/>
      <c r="CO615" s="16"/>
      <c r="CP615" s="16"/>
      <c r="CQ615" s="16"/>
      <c r="CR615" s="16"/>
      <c r="CS615" s="16"/>
      <c r="CT615" s="16"/>
      <c r="CU615" s="16"/>
      <c r="CV615" s="16"/>
      <c r="CW615" s="16"/>
      <c r="CX615" s="16"/>
      <c r="CY615" s="16"/>
      <c r="CZ615" s="16"/>
      <c r="DA615" s="16"/>
      <c r="DB615" s="16"/>
      <c r="DC615" s="16"/>
      <c r="DD615" s="16"/>
      <c r="DE615" s="16"/>
      <c r="DF615" s="16"/>
      <c r="DG615" s="16"/>
      <c r="DH615" s="16"/>
      <c r="DI615" s="16"/>
      <c r="DJ615" s="16"/>
      <c r="DK615" s="16"/>
      <c r="DL615" s="16"/>
      <c r="DM615" s="16"/>
      <c r="DN615" s="16"/>
      <c r="DO615" s="16"/>
      <c r="DP615" s="16"/>
      <c r="DQ615" s="16"/>
      <c r="DR615" s="16"/>
      <c r="DS615" s="16"/>
      <c r="DT615" s="16"/>
      <c r="DU615" s="16"/>
      <c r="DV615" s="16"/>
      <c r="DW615" s="16"/>
      <c r="DX615" s="16"/>
      <c r="DY615" s="16"/>
      <c r="DZ615" s="16"/>
      <c r="EA615" s="16"/>
      <c r="EB615" s="16"/>
      <c r="EC615" s="16"/>
      <c r="ED615" s="16"/>
      <c r="EE615" s="16"/>
      <c r="EF615" s="16"/>
      <c r="EG615" s="16"/>
      <c r="EH615" s="16"/>
      <c r="EI615" s="16"/>
      <c r="EJ615" s="16"/>
      <c r="EK615" s="16"/>
      <c r="EL615" s="16"/>
      <c r="EM615" s="16"/>
      <c r="EN615" s="16"/>
      <c r="EO615" s="16"/>
      <c r="EP615" s="16"/>
      <c r="EQ615" s="16"/>
      <c r="ER615" s="16"/>
      <c r="ES615" s="16"/>
      <c r="ET615" s="16"/>
      <c r="EU615" s="16"/>
      <c r="EV615" s="16"/>
      <c r="EW615" s="16"/>
      <c r="EX615" s="16"/>
      <c r="EY615" s="16"/>
      <c r="EZ615" s="16"/>
      <c r="FA615" s="16"/>
      <c r="FB615" s="16"/>
      <c r="FC615" s="16"/>
      <c r="FD615" s="16"/>
      <c r="FE615" s="16"/>
      <c r="FF615" s="16"/>
      <c r="FG615" s="16"/>
      <c r="FH615" s="16"/>
      <c r="FI615" s="16"/>
      <c r="FJ615" s="16"/>
      <c r="FK615" s="16"/>
      <c r="FL615" s="16"/>
      <c r="FM615" s="16"/>
      <c r="FN615" s="16"/>
      <c r="FO615" s="16"/>
      <c r="FP615" s="16"/>
      <c r="FQ615" s="16"/>
      <c r="FR615" s="16"/>
      <c r="FS615" s="16"/>
      <c r="FT615" s="16"/>
      <c r="FU615" s="16"/>
      <c r="FV615" s="16"/>
      <c r="FW615" s="16"/>
      <c r="FX615" s="16"/>
      <c r="FY615" s="16"/>
      <c r="FZ615" s="16"/>
      <c r="GA615" s="16"/>
      <c r="GB615" s="16"/>
      <c r="GC615" s="16"/>
      <c r="GD615" s="16"/>
      <c r="GE615" s="16"/>
      <c r="GF615" s="16"/>
      <c r="GG615" s="16"/>
      <c r="GH615" s="16"/>
      <c r="GI615" s="16"/>
      <c r="GJ615" s="16"/>
      <c r="GK615" s="16"/>
      <c r="GL615" s="16"/>
      <c r="GM615" s="16"/>
      <c r="GN615" s="16"/>
      <c r="GO615" s="16"/>
      <c r="GP615" s="16"/>
      <c r="GQ615" s="16"/>
      <c r="GR615" s="16"/>
      <c r="GS615" s="16"/>
      <c r="GT615" s="16"/>
      <c r="GU615" s="16"/>
      <c r="GV615" s="16"/>
      <c r="GW615" s="16"/>
      <c r="GX615" s="16"/>
      <c r="GY615" s="16"/>
      <c r="GZ615" s="16"/>
      <c r="HA615" s="16"/>
      <c r="HB615" s="16"/>
      <c r="HC615" s="16"/>
      <c r="HD615" s="16"/>
      <c r="HE615" s="16"/>
      <c r="HF615" s="16"/>
      <c r="HG615" s="16"/>
      <c r="HH615" s="16"/>
      <c r="HI615" s="16"/>
      <c r="HJ615" s="16"/>
      <c r="HK615" s="16"/>
      <c r="HL615" s="16"/>
      <c r="HM615" s="16"/>
      <c r="HN615" s="16"/>
      <c r="HO615" s="16"/>
      <c r="HP615" s="16"/>
      <c r="HQ615" s="16"/>
      <c r="HR615" s="16"/>
      <c r="HS615" s="16"/>
      <c r="HT615" s="16"/>
      <c r="HU615" s="16"/>
      <c r="HV615" s="16"/>
      <c r="HW615" s="16"/>
      <c r="HX615" s="16"/>
      <c r="HY615" s="16"/>
      <c r="HZ615" s="16"/>
      <c r="IA615" s="16"/>
      <c r="IB615" s="16"/>
      <c r="IC615" s="16"/>
      <c r="ID615" s="16"/>
      <c r="IE615" s="16"/>
      <c r="IF615" s="16"/>
      <c r="IG615" s="16"/>
      <c r="IH615" s="16"/>
      <c r="II615" s="16"/>
      <c r="IJ615" s="16"/>
      <c r="IK615" s="16"/>
      <c r="IL615" s="16"/>
      <c r="IM615" s="16"/>
      <c r="IN615" s="16"/>
      <c r="IO615" s="16"/>
      <c r="IP615" s="16"/>
      <c r="IQ615" s="16"/>
      <c r="IR615" s="16"/>
      <c r="IS615" s="16"/>
      <c r="IT615" s="16"/>
      <c r="IU615" s="16"/>
      <c r="IV615" s="16"/>
      <c r="IW615" s="16"/>
      <c r="IX615" s="16"/>
      <c r="IY615" s="16"/>
      <c r="IZ615" s="16"/>
      <c r="JA615" s="16"/>
      <c r="JB615" s="16"/>
      <c r="JC615" s="16"/>
      <c r="JD615" s="16"/>
      <c r="JE615" s="16"/>
      <c r="JF615" s="16"/>
      <c r="JG615" s="16"/>
      <c r="JH615" s="16"/>
      <c r="JI615" s="16"/>
      <c r="JJ615" s="16"/>
      <c r="JK615" s="16"/>
      <c r="JL615" s="16"/>
      <c r="JM615" s="16"/>
      <c r="JN615" s="16"/>
      <c r="JO615" s="16"/>
      <c r="JP615" s="16"/>
      <c r="JQ615" s="16"/>
      <c r="JR615" s="16"/>
      <c r="JS615" s="16"/>
      <c r="JT615" s="16"/>
      <c r="JU615" s="16"/>
      <c r="JV615" s="16"/>
      <c r="JW615" s="16"/>
      <c r="JX615" s="16"/>
      <c r="JY615" s="16"/>
      <c r="JZ615" s="16"/>
      <c r="KA615" s="16"/>
      <c r="KB615" s="16"/>
      <c r="KC615" s="16"/>
      <c r="KD615" s="16"/>
      <c r="KE615" s="16"/>
      <c r="KF615" s="16"/>
      <c r="KG615" s="16"/>
      <c r="KH615" s="16"/>
      <c r="KI615" s="16"/>
      <c r="KJ615" s="16"/>
      <c r="KK615" s="16"/>
      <c r="KL615" s="16"/>
      <c r="KM615" s="16"/>
      <c r="KN615" s="16"/>
      <c r="KO615" s="16"/>
      <c r="KP615" s="16"/>
      <c r="KQ615" s="16"/>
      <c r="KR615" s="16"/>
      <c r="KS615" s="16"/>
      <c r="KT615" s="16"/>
      <c r="KU615" s="16"/>
      <c r="KV615" s="16"/>
      <c r="KW615" s="16"/>
      <c r="KX615" s="16"/>
      <c r="KY615" s="16"/>
      <c r="KZ615" s="16"/>
      <c r="LA615" s="16"/>
      <c r="LB615" s="16"/>
      <c r="LC615" s="16"/>
      <c r="LD615" s="16"/>
      <c r="LE615" s="16"/>
      <c r="LF615" s="16"/>
      <c r="LG615" s="16"/>
      <c r="LH615" s="16"/>
      <c r="LI615" s="16"/>
      <c r="LJ615" s="16"/>
      <c r="LK615" s="16"/>
      <c r="LL615" s="16"/>
      <c r="LM615" s="16"/>
      <c r="LN615" s="16"/>
      <c r="LO615" s="16"/>
      <c r="LP615" s="16"/>
      <c r="LQ615" s="16"/>
      <c r="LR615" s="16"/>
      <c r="LS615" s="16"/>
      <c r="LT615" s="16"/>
      <c r="LU615" s="16"/>
      <c r="LV615" s="16"/>
      <c r="LW615" s="16"/>
      <c r="LX615" s="16"/>
      <c r="LY615" s="16"/>
      <c r="LZ615" s="16"/>
      <c r="MA615" s="16"/>
      <c r="MB615" s="16"/>
      <c r="MC615" s="16"/>
      <c r="MD615" s="16"/>
      <c r="ME615" s="16"/>
      <c r="MF615" s="16"/>
      <c r="MG615" s="16"/>
      <c r="MH615" s="16"/>
      <c r="MI615" s="16"/>
      <c r="MJ615" s="16"/>
      <c r="MK615" s="16"/>
      <c r="ML615" s="16"/>
      <c r="MM615" s="16"/>
      <c r="MN615" s="16"/>
      <c r="MO615" s="16"/>
      <c r="MP615" s="16"/>
      <c r="MQ615" s="16"/>
      <c r="MR615" s="16"/>
      <c r="MS615" s="16"/>
      <c r="MT615" s="16"/>
      <c r="MU615" s="16"/>
      <c r="MV615" s="16"/>
      <c r="MW615" s="16"/>
      <c r="MX615" s="16"/>
      <c r="MY615" s="16"/>
      <c r="MZ615" s="16"/>
      <c r="NA615" s="16"/>
      <c r="NB615" s="16"/>
      <c r="NC615" s="16"/>
      <c r="ND615" s="16"/>
      <c r="NE615" s="16"/>
      <c r="NF615" s="16"/>
      <c r="NG615" s="16"/>
      <c r="NH615" s="16"/>
      <c r="NI615" s="16"/>
      <c r="NJ615" s="16"/>
      <c r="NK615" s="16"/>
      <c r="NL615" s="16"/>
      <c r="NM615" s="16"/>
      <c r="NN615" s="16"/>
      <c r="NO615" s="16"/>
      <c r="NP615" s="16"/>
      <c r="NQ615" s="16"/>
      <c r="NR615" s="16"/>
      <c r="NS615" s="16"/>
      <c r="NT615" s="16"/>
      <c r="NU615" s="16"/>
      <c r="NV615" s="16"/>
      <c r="NW615" s="16"/>
      <c r="NX615" s="16"/>
      <c r="NY615" s="16"/>
      <c r="NZ615" s="16"/>
      <c r="OA615" s="16"/>
      <c r="OB615" s="16"/>
      <c r="OC615" s="16"/>
      <c r="OD615" s="16"/>
      <c r="OE615" s="16"/>
      <c r="OF615" s="16"/>
      <c r="OG615" s="16"/>
      <c r="OH615" s="16"/>
      <c r="OI615" s="16"/>
      <c r="OJ615" s="16"/>
      <c r="OK615" s="16"/>
      <c r="OL615" s="16"/>
      <c r="OM615" s="16"/>
      <c r="ON615" s="16"/>
      <c r="OO615" s="16"/>
      <c r="OP615" s="16"/>
      <c r="OQ615" s="16"/>
      <c r="OR615" s="16"/>
      <c r="OS615" s="16"/>
      <c r="OT615" s="16"/>
      <c r="OU615" s="16"/>
      <c r="OV615" s="16"/>
      <c r="OW615" s="16"/>
      <c r="OX615" s="16"/>
      <c r="OY615" s="16"/>
      <c r="OZ615" s="16"/>
      <c r="PA615" s="16"/>
      <c r="PB615" s="16"/>
      <c r="PC615" s="16"/>
      <c r="PD615" s="16"/>
      <c r="PE615" s="16"/>
      <c r="PF615" s="16"/>
      <c r="PG615" s="16"/>
      <c r="PH615" s="16"/>
      <c r="PI615" s="16"/>
      <c r="PJ615" s="16"/>
      <c r="PK615" s="16"/>
      <c r="PL615" s="16"/>
      <c r="PM615" s="16"/>
      <c r="PN615" s="16"/>
      <c r="PO615" s="16"/>
      <c r="PP615" s="16"/>
      <c r="PQ615" s="16"/>
      <c r="PR615" s="16"/>
      <c r="PS615" s="16"/>
      <c r="PT615" s="16"/>
      <c r="PU615" s="16"/>
      <c r="PV615" s="16"/>
      <c r="PW615" s="16"/>
      <c r="PX615" s="16"/>
      <c r="PY615" s="16"/>
      <c r="PZ615" s="16"/>
      <c r="QA615" s="16"/>
      <c r="QB615" s="16"/>
      <c r="QC615" s="16"/>
      <c r="QD615" s="16"/>
      <c r="QE615" s="16"/>
      <c r="QF615" s="16"/>
      <c r="QG615" s="16"/>
      <c r="QH615" s="16"/>
      <c r="QI615" s="16"/>
      <c r="QJ615" s="16"/>
      <c r="QK615" s="16"/>
      <c r="QL615" s="16"/>
      <c r="QM615" s="16"/>
      <c r="QN615" s="16"/>
      <c r="QO615" s="16"/>
      <c r="QP615" s="16"/>
      <c r="QQ615" s="16"/>
      <c r="QR615" s="16"/>
      <c r="QS615" s="16"/>
      <c r="QT615" s="16"/>
      <c r="QU615" s="16"/>
      <c r="QV615" s="16"/>
      <c r="QW615" s="16"/>
      <c r="QX615" s="16"/>
      <c r="QY615" s="16"/>
      <c r="QZ615" s="16"/>
      <c r="RA615" s="16"/>
      <c r="RB615" s="16"/>
      <c r="RC615" s="16"/>
      <c r="RD615" s="16"/>
      <c r="RE615" s="16"/>
      <c r="RF615" s="16"/>
      <c r="RG615" s="16"/>
      <c r="RH615" s="16"/>
      <c r="RI615" s="16"/>
      <c r="RJ615" s="16"/>
    </row>
    <row r="616" spans="32:478" x14ac:dyDescent="0.25">
      <c r="AF616" s="16"/>
      <c r="AG616" s="16"/>
      <c r="AH616" s="16"/>
      <c r="AI616" s="16"/>
      <c r="AJ616" s="16"/>
      <c r="AK616" s="16"/>
      <c r="AL616" s="16"/>
      <c r="AM616" s="16"/>
      <c r="AN616" s="16"/>
      <c r="AO616" s="16"/>
      <c r="AP616" s="16"/>
      <c r="AQ616" s="16"/>
      <c r="AR616" s="16"/>
      <c r="AS616" s="16"/>
      <c r="AT616" s="16"/>
      <c r="AU616" s="16"/>
      <c r="AV616" s="16"/>
      <c r="AW616" s="16"/>
      <c r="AX616" s="16"/>
      <c r="AY616" s="16"/>
      <c r="AZ616" s="16"/>
      <c r="BA616" s="16"/>
      <c r="BB616" s="16"/>
      <c r="BC616" s="16"/>
      <c r="BD616" s="16"/>
      <c r="BE616" s="16"/>
      <c r="BF616" s="16"/>
      <c r="BG616" s="16"/>
      <c r="BH616" s="16"/>
      <c r="BI616" s="16"/>
      <c r="BJ616" s="16"/>
      <c r="BK616" s="16"/>
      <c r="BL616" s="16"/>
      <c r="BM616" s="16"/>
      <c r="BN616" s="16"/>
      <c r="BO616" s="16"/>
      <c r="BP616" s="16"/>
      <c r="BQ616" s="16"/>
      <c r="BR616" s="16"/>
      <c r="BS616" s="16"/>
      <c r="BT616" s="16"/>
      <c r="BU616" s="16"/>
      <c r="BV616" s="16"/>
      <c r="BW616" s="16"/>
      <c r="BX616" s="16"/>
      <c r="BY616" s="16"/>
      <c r="BZ616" s="16"/>
      <c r="CA616" s="16"/>
      <c r="CB616" s="16"/>
      <c r="CC616" s="16"/>
      <c r="CD616" s="16"/>
      <c r="CE616" s="16"/>
      <c r="CF616" s="16"/>
      <c r="CG616" s="16"/>
      <c r="CH616" s="16"/>
      <c r="CI616" s="16"/>
      <c r="CJ616" s="16"/>
      <c r="CK616" s="16"/>
      <c r="CL616" s="16"/>
      <c r="CM616" s="16"/>
      <c r="CN616" s="16"/>
      <c r="CO616" s="16"/>
      <c r="CP616" s="16"/>
      <c r="CQ616" s="16"/>
      <c r="CR616" s="16"/>
      <c r="CS616" s="16"/>
      <c r="CT616" s="16"/>
      <c r="CU616" s="16"/>
      <c r="CV616" s="16"/>
      <c r="CW616" s="16"/>
      <c r="CX616" s="16"/>
      <c r="CY616" s="16"/>
      <c r="CZ616" s="16"/>
      <c r="DA616" s="16"/>
      <c r="DB616" s="16"/>
      <c r="DC616" s="16"/>
      <c r="DD616" s="16"/>
      <c r="DE616" s="16"/>
      <c r="DF616" s="16"/>
      <c r="DG616" s="16"/>
      <c r="DH616" s="16"/>
      <c r="DI616" s="16"/>
      <c r="DJ616" s="16"/>
      <c r="DK616" s="16"/>
      <c r="DL616" s="16"/>
      <c r="DM616" s="16"/>
      <c r="DN616" s="16"/>
      <c r="DO616" s="16"/>
      <c r="DP616" s="16"/>
      <c r="DQ616" s="16"/>
      <c r="DR616" s="16"/>
      <c r="DS616" s="16"/>
      <c r="DT616" s="16"/>
      <c r="DU616" s="16"/>
      <c r="DV616" s="16"/>
      <c r="DW616" s="16"/>
      <c r="DX616" s="16"/>
      <c r="DY616" s="16"/>
      <c r="DZ616" s="16"/>
      <c r="EA616" s="16"/>
      <c r="EB616" s="16"/>
      <c r="EC616" s="16"/>
      <c r="ED616" s="16"/>
      <c r="EE616" s="16"/>
      <c r="EF616" s="16"/>
      <c r="EG616" s="16"/>
      <c r="EH616" s="16"/>
      <c r="EI616" s="16"/>
      <c r="EJ616" s="16"/>
      <c r="EK616" s="16"/>
      <c r="EL616" s="16"/>
      <c r="EM616" s="16"/>
      <c r="EN616" s="16"/>
      <c r="EO616" s="16"/>
      <c r="EP616" s="16"/>
      <c r="EQ616" s="16"/>
      <c r="ER616" s="16"/>
      <c r="ES616" s="16"/>
      <c r="ET616" s="16"/>
      <c r="EU616" s="16"/>
      <c r="EV616" s="16"/>
      <c r="EW616" s="16"/>
      <c r="EX616" s="16"/>
      <c r="EY616" s="16"/>
      <c r="EZ616" s="16"/>
      <c r="FA616" s="16"/>
      <c r="FB616" s="16"/>
      <c r="FC616" s="16"/>
      <c r="FD616" s="16"/>
      <c r="FE616" s="16"/>
      <c r="FF616" s="16"/>
      <c r="FG616" s="16"/>
      <c r="FH616" s="16"/>
      <c r="FI616" s="16"/>
      <c r="FJ616" s="16"/>
      <c r="FK616" s="16"/>
      <c r="FL616" s="16"/>
      <c r="FM616" s="16"/>
      <c r="FN616" s="16"/>
      <c r="FO616" s="16"/>
      <c r="FP616" s="16"/>
      <c r="FQ616" s="16"/>
      <c r="FR616" s="16"/>
      <c r="FS616" s="16"/>
      <c r="FT616" s="16"/>
      <c r="FU616" s="16"/>
      <c r="FV616" s="16"/>
      <c r="FW616" s="16"/>
      <c r="FX616" s="16"/>
      <c r="FY616" s="16"/>
      <c r="FZ616" s="16"/>
      <c r="GA616" s="16"/>
      <c r="GB616" s="16"/>
      <c r="GC616" s="16"/>
      <c r="GD616" s="16"/>
      <c r="GE616" s="16"/>
      <c r="GF616" s="16"/>
      <c r="GG616" s="16"/>
      <c r="GH616" s="16"/>
      <c r="GI616" s="16"/>
      <c r="GJ616" s="16"/>
      <c r="GK616" s="16"/>
      <c r="GL616" s="16"/>
      <c r="GM616" s="16"/>
      <c r="GN616" s="16"/>
      <c r="GO616" s="16"/>
      <c r="GP616" s="16"/>
      <c r="GQ616" s="16"/>
      <c r="GR616" s="16"/>
      <c r="GS616" s="16"/>
      <c r="GT616" s="16"/>
      <c r="GU616" s="16"/>
      <c r="GV616" s="16"/>
      <c r="GW616" s="16"/>
      <c r="GX616" s="16"/>
      <c r="GY616" s="16"/>
      <c r="GZ616" s="16"/>
      <c r="HA616" s="16"/>
      <c r="HB616" s="16"/>
      <c r="HC616" s="16"/>
      <c r="HD616" s="16"/>
      <c r="HE616" s="16"/>
      <c r="HF616" s="16"/>
      <c r="HG616" s="16"/>
      <c r="HH616" s="16"/>
      <c r="HI616" s="16"/>
      <c r="HJ616" s="16"/>
      <c r="HK616" s="16"/>
      <c r="HL616" s="16"/>
      <c r="HM616" s="16"/>
      <c r="HN616" s="16"/>
      <c r="HO616" s="16"/>
      <c r="HP616" s="16"/>
      <c r="HQ616" s="16"/>
      <c r="HR616" s="16"/>
      <c r="HS616" s="16"/>
      <c r="HT616" s="16"/>
      <c r="HU616" s="16"/>
      <c r="HV616" s="16"/>
      <c r="HW616" s="16"/>
      <c r="HX616" s="16"/>
      <c r="HY616" s="16"/>
      <c r="HZ616" s="16"/>
      <c r="IA616" s="16"/>
      <c r="IB616" s="16"/>
      <c r="IC616" s="16"/>
      <c r="ID616" s="16"/>
      <c r="IE616" s="16"/>
      <c r="IF616" s="16"/>
      <c r="IG616" s="16"/>
      <c r="IH616" s="16"/>
      <c r="II616" s="16"/>
      <c r="IJ616" s="16"/>
      <c r="IK616" s="16"/>
      <c r="IL616" s="16"/>
      <c r="IM616" s="16"/>
      <c r="IN616" s="16"/>
      <c r="IO616" s="16"/>
      <c r="IP616" s="16"/>
      <c r="IQ616" s="16"/>
      <c r="IR616" s="16"/>
      <c r="IS616" s="16"/>
      <c r="IT616" s="16"/>
      <c r="IU616" s="16"/>
      <c r="IV616" s="16"/>
      <c r="IW616" s="16"/>
      <c r="IX616" s="16"/>
      <c r="IY616" s="16"/>
      <c r="IZ616" s="16"/>
      <c r="JA616" s="16"/>
      <c r="JB616" s="16"/>
      <c r="JC616" s="16"/>
      <c r="JD616" s="16"/>
      <c r="JE616" s="16"/>
      <c r="JF616" s="16"/>
      <c r="JG616" s="16"/>
      <c r="JH616" s="16"/>
      <c r="JI616" s="16"/>
      <c r="JJ616" s="16"/>
      <c r="JK616" s="16"/>
      <c r="JL616" s="16"/>
      <c r="JM616" s="16"/>
      <c r="JN616" s="16"/>
      <c r="JO616" s="16"/>
      <c r="JP616" s="16"/>
      <c r="JQ616" s="16"/>
      <c r="JR616" s="16"/>
      <c r="JS616" s="16"/>
      <c r="JT616" s="16"/>
      <c r="JU616" s="16"/>
      <c r="JV616" s="16"/>
      <c r="JW616" s="16"/>
      <c r="JX616" s="16"/>
      <c r="JY616" s="16"/>
      <c r="JZ616" s="16"/>
      <c r="KA616" s="16"/>
      <c r="KB616" s="16"/>
      <c r="KC616" s="16"/>
      <c r="KD616" s="16"/>
      <c r="KE616" s="16"/>
      <c r="KF616" s="16"/>
      <c r="KG616" s="16"/>
      <c r="KH616" s="16"/>
      <c r="KI616" s="16"/>
      <c r="KJ616" s="16"/>
      <c r="KK616" s="16"/>
      <c r="KL616" s="16"/>
      <c r="KM616" s="16"/>
      <c r="KN616" s="16"/>
      <c r="KO616" s="16"/>
      <c r="KP616" s="16"/>
      <c r="KQ616" s="16"/>
      <c r="KR616" s="16"/>
      <c r="KS616" s="16"/>
      <c r="KT616" s="16"/>
      <c r="KU616" s="16"/>
      <c r="KV616" s="16"/>
      <c r="KW616" s="16"/>
      <c r="KX616" s="16"/>
      <c r="KY616" s="16"/>
      <c r="KZ616" s="16"/>
      <c r="LA616" s="16"/>
      <c r="LB616" s="16"/>
      <c r="LC616" s="16"/>
      <c r="LD616" s="16"/>
      <c r="LE616" s="16"/>
      <c r="LF616" s="16"/>
      <c r="LG616" s="16"/>
      <c r="LH616" s="16"/>
      <c r="LI616" s="16"/>
      <c r="LJ616" s="16"/>
      <c r="LK616" s="16"/>
      <c r="LL616" s="16"/>
      <c r="LM616" s="16"/>
      <c r="LN616" s="16"/>
      <c r="LO616" s="16"/>
      <c r="LP616" s="16"/>
      <c r="LQ616" s="16"/>
      <c r="LR616" s="16"/>
      <c r="LS616" s="16"/>
      <c r="LT616" s="16"/>
      <c r="LU616" s="16"/>
      <c r="LV616" s="16"/>
      <c r="LW616" s="16"/>
      <c r="LX616" s="16"/>
      <c r="LY616" s="16"/>
      <c r="LZ616" s="16"/>
      <c r="MA616" s="16"/>
      <c r="MB616" s="16"/>
      <c r="MC616" s="16"/>
      <c r="MD616" s="16"/>
      <c r="ME616" s="16"/>
      <c r="MF616" s="16"/>
      <c r="MG616" s="16"/>
      <c r="MH616" s="16"/>
      <c r="MI616" s="16"/>
      <c r="MJ616" s="16"/>
      <c r="MK616" s="16"/>
      <c r="ML616" s="16"/>
      <c r="MM616" s="16"/>
      <c r="MN616" s="16"/>
      <c r="MO616" s="16"/>
      <c r="MP616" s="16"/>
      <c r="MQ616" s="16"/>
      <c r="MR616" s="16"/>
      <c r="MS616" s="16"/>
      <c r="MT616" s="16"/>
      <c r="MU616" s="16"/>
      <c r="MV616" s="16"/>
      <c r="MW616" s="16"/>
      <c r="MX616" s="16"/>
      <c r="MY616" s="16"/>
      <c r="MZ616" s="16"/>
      <c r="NA616" s="16"/>
      <c r="NB616" s="16"/>
      <c r="NC616" s="16"/>
      <c r="ND616" s="16"/>
      <c r="NE616" s="16"/>
      <c r="NF616" s="16"/>
      <c r="NG616" s="16"/>
      <c r="NH616" s="16"/>
      <c r="NI616" s="16"/>
      <c r="NJ616" s="16"/>
      <c r="NK616" s="16"/>
      <c r="NL616" s="16"/>
      <c r="NM616" s="16"/>
      <c r="NN616" s="16"/>
      <c r="NO616" s="16"/>
      <c r="NP616" s="16"/>
      <c r="NQ616" s="16"/>
      <c r="NR616" s="16"/>
      <c r="NS616" s="16"/>
      <c r="NT616" s="16"/>
      <c r="NU616" s="16"/>
      <c r="NV616" s="16"/>
      <c r="NW616" s="16"/>
      <c r="NX616" s="16"/>
      <c r="NY616" s="16"/>
      <c r="NZ616" s="16"/>
      <c r="OA616" s="16"/>
      <c r="OB616" s="16"/>
      <c r="OC616" s="16"/>
      <c r="OD616" s="16"/>
      <c r="OE616" s="16"/>
      <c r="OF616" s="16"/>
      <c r="OG616" s="16"/>
      <c r="OH616" s="16"/>
      <c r="OI616" s="16"/>
      <c r="OJ616" s="16"/>
      <c r="OK616" s="16"/>
      <c r="OL616" s="16"/>
      <c r="OM616" s="16"/>
      <c r="ON616" s="16"/>
      <c r="OO616" s="16"/>
      <c r="OP616" s="16"/>
      <c r="OQ616" s="16"/>
      <c r="OR616" s="16"/>
      <c r="OS616" s="16"/>
      <c r="OT616" s="16"/>
      <c r="OU616" s="16"/>
      <c r="OV616" s="16"/>
      <c r="OW616" s="16"/>
      <c r="OX616" s="16"/>
      <c r="OY616" s="16"/>
      <c r="OZ616" s="16"/>
      <c r="PA616" s="16"/>
      <c r="PB616" s="16"/>
      <c r="PC616" s="16"/>
      <c r="PD616" s="16"/>
      <c r="PE616" s="16"/>
      <c r="PF616" s="16"/>
      <c r="PG616" s="16"/>
      <c r="PH616" s="16"/>
      <c r="PI616" s="16"/>
      <c r="PJ616" s="16"/>
      <c r="PK616" s="16"/>
      <c r="PL616" s="16"/>
      <c r="PM616" s="16"/>
      <c r="PN616" s="16"/>
      <c r="PO616" s="16"/>
      <c r="PP616" s="16"/>
      <c r="PQ616" s="16"/>
      <c r="PR616" s="16"/>
      <c r="PS616" s="16"/>
      <c r="PT616" s="16"/>
      <c r="PU616" s="16"/>
      <c r="PV616" s="16"/>
      <c r="PW616" s="16"/>
      <c r="PX616" s="16"/>
      <c r="PY616" s="16"/>
      <c r="PZ616" s="16"/>
      <c r="QA616" s="16"/>
      <c r="QB616" s="16"/>
      <c r="QC616" s="16"/>
      <c r="QD616" s="16"/>
      <c r="QE616" s="16"/>
      <c r="QF616" s="16"/>
      <c r="QG616" s="16"/>
      <c r="QH616" s="16"/>
      <c r="QI616" s="16"/>
      <c r="QJ616" s="16"/>
      <c r="QK616" s="16"/>
      <c r="QL616" s="16"/>
      <c r="QM616" s="16"/>
      <c r="QN616" s="16"/>
      <c r="QO616" s="16"/>
      <c r="QP616" s="16"/>
      <c r="QQ616" s="16"/>
      <c r="QR616" s="16"/>
      <c r="QS616" s="16"/>
      <c r="QT616" s="16"/>
      <c r="QU616" s="16"/>
      <c r="QV616" s="16"/>
      <c r="QW616" s="16"/>
      <c r="QX616" s="16"/>
      <c r="QY616" s="16"/>
      <c r="QZ616" s="16"/>
      <c r="RA616" s="16"/>
      <c r="RB616" s="16"/>
      <c r="RC616" s="16"/>
      <c r="RD616" s="16"/>
      <c r="RE616" s="16"/>
      <c r="RF616" s="16"/>
      <c r="RG616" s="16"/>
      <c r="RH616" s="16"/>
      <c r="RI616" s="16"/>
      <c r="RJ616" s="16"/>
    </row>
    <row r="617" spans="32:478" x14ac:dyDescent="0.25">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c r="CX617" s="16"/>
      <c r="CY617" s="16"/>
      <c r="CZ617" s="16"/>
      <c r="DA617" s="16"/>
      <c r="DB617" s="16"/>
      <c r="DC617" s="16"/>
      <c r="DD617" s="16"/>
      <c r="DE617" s="16"/>
      <c r="DF617" s="16"/>
      <c r="DG617" s="16"/>
      <c r="DH617" s="16"/>
      <c r="DI617" s="16"/>
      <c r="DJ617" s="16"/>
      <c r="DK617" s="16"/>
      <c r="DL617" s="16"/>
      <c r="DM617" s="16"/>
      <c r="DN617" s="16"/>
      <c r="DO617" s="16"/>
      <c r="DP617" s="16"/>
      <c r="DQ617" s="16"/>
      <c r="DR617" s="16"/>
      <c r="DS617" s="16"/>
      <c r="DT617" s="16"/>
      <c r="DU617" s="16"/>
      <c r="DV617" s="16"/>
      <c r="DW617" s="16"/>
      <c r="DX617" s="16"/>
      <c r="DY617" s="16"/>
      <c r="DZ617" s="16"/>
      <c r="EA617" s="16"/>
      <c r="EB617" s="16"/>
      <c r="EC617" s="16"/>
      <c r="ED617" s="16"/>
      <c r="EE617" s="16"/>
      <c r="EF617" s="16"/>
      <c r="EG617" s="16"/>
      <c r="EH617" s="16"/>
      <c r="EI617" s="16"/>
      <c r="EJ617" s="16"/>
      <c r="EK617" s="16"/>
      <c r="EL617" s="16"/>
      <c r="EM617" s="16"/>
      <c r="EN617" s="16"/>
      <c r="EO617" s="16"/>
      <c r="EP617" s="16"/>
      <c r="EQ617" s="16"/>
      <c r="ER617" s="16"/>
      <c r="ES617" s="16"/>
      <c r="ET617" s="16"/>
      <c r="EU617" s="16"/>
      <c r="EV617" s="16"/>
      <c r="EW617" s="16"/>
      <c r="EX617" s="16"/>
      <c r="EY617" s="16"/>
      <c r="EZ617" s="16"/>
      <c r="FA617" s="16"/>
      <c r="FB617" s="16"/>
      <c r="FC617" s="16"/>
      <c r="FD617" s="16"/>
      <c r="FE617" s="16"/>
      <c r="FF617" s="16"/>
      <c r="FG617" s="16"/>
      <c r="FH617" s="16"/>
      <c r="FI617" s="16"/>
      <c r="FJ617" s="16"/>
      <c r="FK617" s="16"/>
      <c r="FL617" s="16"/>
      <c r="FM617" s="16"/>
      <c r="FN617" s="16"/>
      <c r="FO617" s="16"/>
      <c r="FP617" s="16"/>
      <c r="FQ617" s="16"/>
      <c r="FR617" s="16"/>
      <c r="FS617" s="16"/>
      <c r="FT617" s="16"/>
      <c r="FU617" s="16"/>
      <c r="FV617" s="16"/>
      <c r="FW617" s="16"/>
      <c r="FX617" s="16"/>
      <c r="FY617" s="16"/>
      <c r="FZ617" s="16"/>
      <c r="GA617" s="16"/>
      <c r="GB617" s="16"/>
      <c r="GC617" s="16"/>
      <c r="GD617" s="16"/>
      <c r="GE617" s="16"/>
      <c r="GF617" s="16"/>
      <c r="GG617" s="16"/>
      <c r="GH617" s="16"/>
      <c r="GI617" s="16"/>
      <c r="GJ617" s="16"/>
      <c r="GK617" s="16"/>
      <c r="GL617" s="16"/>
      <c r="GM617" s="16"/>
      <c r="GN617" s="16"/>
      <c r="GO617" s="16"/>
      <c r="GP617" s="16"/>
      <c r="GQ617" s="16"/>
      <c r="GR617" s="16"/>
      <c r="GS617" s="16"/>
      <c r="GT617" s="16"/>
      <c r="GU617" s="16"/>
      <c r="GV617" s="16"/>
      <c r="GW617" s="16"/>
      <c r="GX617" s="16"/>
      <c r="GY617" s="16"/>
      <c r="GZ617" s="16"/>
      <c r="HA617" s="16"/>
      <c r="HB617" s="16"/>
      <c r="HC617" s="16"/>
      <c r="HD617" s="16"/>
      <c r="HE617" s="16"/>
      <c r="HF617" s="16"/>
      <c r="HG617" s="16"/>
      <c r="HH617" s="16"/>
      <c r="HI617" s="16"/>
      <c r="HJ617" s="16"/>
      <c r="HK617" s="16"/>
      <c r="HL617" s="16"/>
      <c r="HM617" s="16"/>
      <c r="HN617" s="16"/>
      <c r="HO617" s="16"/>
      <c r="HP617" s="16"/>
      <c r="HQ617" s="16"/>
      <c r="HR617" s="16"/>
      <c r="HS617" s="16"/>
      <c r="HT617" s="16"/>
      <c r="HU617" s="16"/>
      <c r="HV617" s="16"/>
      <c r="HW617" s="16"/>
      <c r="HX617" s="16"/>
      <c r="HY617" s="16"/>
      <c r="HZ617" s="16"/>
      <c r="IA617" s="16"/>
      <c r="IB617" s="16"/>
      <c r="IC617" s="16"/>
      <c r="ID617" s="16"/>
      <c r="IE617" s="16"/>
      <c r="IF617" s="16"/>
      <c r="IG617" s="16"/>
      <c r="IH617" s="16"/>
      <c r="II617" s="16"/>
      <c r="IJ617" s="16"/>
      <c r="IK617" s="16"/>
      <c r="IL617" s="16"/>
      <c r="IM617" s="16"/>
      <c r="IN617" s="16"/>
      <c r="IO617" s="16"/>
      <c r="IP617" s="16"/>
      <c r="IQ617" s="16"/>
      <c r="IR617" s="16"/>
      <c r="IS617" s="16"/>
      <c r="IT617" s="16"/>
      <c r="IU617" s="16"/>
      <c r="IV617" s="16"/>
      <c r="IW617" s="16"/>
      <c r="IX617" s="16"/>
      <c r="IY617" s="16"/>
      <c r="IZ617" s="16"/>
      <c r="JA617" s="16"/>
      <c r="JB617" s="16"/>
      <c r="JC617" s="16"/>
      <c r="JD617" s="16"/>
      <c r="JE617" s="16"/>
      <c r="JF617" s="16"/>
      <c r="JG617" s="16"/>
      <c r="JH617" s="16"/>
      <c r="JI617" s="16"/>
      <c r="JJ617" s="16"/>
      <c r="JK617" s="16"/>
      <c r="JL617" s="16"/>
      <c r="JM617" s="16"/>
      <c r="JN617" s="16"/>
      <c r="JO617" s="16"/>
      <c r="JP617" s="16"/>
      <c r="JQ617" s="16"/>
      <c r="JR617" s="16"/>
      <c r="JS617" s="16"/>
      <c r="JT617" s="16"/>
      <c r="JU617" s="16"/>
      <c r="JV617" s="16"/>
      <c r="JW617" s="16"/>
      <c r="JX617" s="16"/>
      <c r="JY617" s="16"/>
      <c r="JZ617" s="16"/>
      <c r="KA617" s="16"/>
      <c r="KB617" s="16"/>
      <c r="KC617" s="16"/>
      <c r="KD617" s="16"/>
      <c r="KE617" s="16"/>
      <c r="KF617" s="16"/>
      <c r="KG617" s="16"/>
      <c r="KH617" s="16"/>
      <c r="KI617" s="16"/>
      <c r="KJ617" s="16"/>
      <c r="KK617" s="16"/>
      <c r="KL617" s="16"/>
      <c r="KM617" s="16"/>
      <c r="KN617" s="16"/>
      <c r="KO617" s="16"/>
      <c r="KP617" s="16"/>
      <c r="KQ617" s="16"/>
      <c r="KR617" s="16"/>
      <c r="KS617" s="16"/>
      <c r="KT617" s="16"/>
      <c r="KU617" s="16"/>
      <c r="KV617" s="16"/>
      <c r="KW617" s="16"/>
      <c r="KX617" s="16"/>
      <c r="KY617" s="16"/>
      <c r="KZ617" s="16"/>
      <c r="LA617" s="16"/>
      <c r="LB617" s="16"/>
      <c r="LC617" s="16"/>
      <c r="LD617" s="16"/>
      <c r="LE617" s="16"/>
      <c r="LF617" s="16"/>
      <c r="LG617" s="16"/>
      <c r="LH617" s="16"/>
      <c r="LI617" s="16"/>
      <c r="LJ617" s="16"/>
      <c r="LK617" s="16"/>
      <c r="LL617" s="16"/>
      <c r="LM617" s="16"/>
      <c r="LN617" s="16"/>
      <c r="LO617" s="16"/>
      <c r="LP617" s="16"/>
      <c r="LQ617" s="16"/>
      <c r="LR617" s="16"/>
      <c r="LS617" s="16"/>
      <c r="LT617" s="16"/>
      <c r="LU617" s="16"/>
      <c r="LV617" s="16"/>
      <c r="LW617" s="16"/>
      <c r="LX617" s="16"/>
      <c r="LY617" s="16"/>
      <c r="LZ617" s="16"/>
      <c r="MA617" s="16"/>
      <c r="MB617" s="16"/>
      <c r="MC617" s="16"/>
      <c r="MD617" s="16"/>
      <c r="ME617" s="16"/>
      <c r="MF617" s="16"/>
      <c r="MG617" s="16"/>
      <c r="MH617" s="16"/>
      <c r="MI617" s="16"/>
      <c r="MJ617" s="16"/>
      <c r="MK617" s="16"/>
      <c r="ML617" s="16"/>
      <c r="MM617" s="16"/>
      <c r="MN617" s="16"/>
      <c r="MO617" s="16"/>
      <c r="MP617" s="16"/>
      <c r="MQ617" s="16"/>
      <c r="MR617" s="16"/>
      <c r="MS617" s="16"/>
      <c r="MT617" s="16"/>
      <c r="MU617" s="16"/>
      <c r="MV617" s="16"/>
      <c r="MW617" s="16"/>
      <c r="MX617" s="16"/>
      <c r="MY617" s="16"/>
      <c r="MZ617" s="16"/>
      <c r="NA617" s="16"/>
      <c r="NB617" s="16"/>
      <c r="NC617" s="16"/>
      <c r="ND617" s="16"/>
      <c r="NE617" s="16"/>
      <c r="NF617" s="16"/>
      <c r="NG617" s="16"/>
      <c r="NH617" s="16"/>
      <c r="NI617" s="16"/>
      <c r="NJ617" s="16"/>
      <c r="NK617" s="16"/>
      <c r="NL617" s="16"/>
      <c r="NM617" s="16"/>
      <c r="NN617" s="16"/>
      <c r="NO617" s="16"/>
      <c r="NP617" s="16"/>
      <c r="NQ617" s="16"/>
      <c r="NR617" s="16"/>
      <c r="NS617" s="16"/>
      <c r="NT617" s="16"/>
      <c r="NU617" s="16"/>
      <c r="NV617" s="16"/>
      <c r="NW617" s="16"/>
      <c r="NX617" s="16"/>
      <c r="NY617" s="16"/>
      <c r="NZ617" s="16"/>
      <c r="OA617" s="16"/>
      <c r="OB617" s="16"/>
      <c r="OC617" s="16"/>
      <c r="OD617" s="16"/>
      <c r="OE617" s="16"/>
      <c r="OF617" s="16"/>
      <c r="OG617" s="16"/>
      <c r="OH617" s="16"/>
      <c r="OI617" s="16"/>
      <c r="OJ617" s="16"/>
      <c r="OK617" s="16"/>
      <c r="OL617" s="16"/>
      <c r="OM617" s="16"/>
      <c r="ON617" s="16"/>
      <c r="OO617" s="16"/>
      <c r="OP617" s="16"/>
      <c r="OQ617" s="16"/>
      <c r="OR617" s="16"/>
      <c r="OS617" s="16"/>
      <c r="OT617" s="16"/>
      <c r="OU617" s="16"/>
      <c r="OV617" s="16"/>
      <c r="OW617" s="16"/>
      <c r="OX617" s="16"/>
      <c r="OY617" s="16"/>
      <c r="OZ617" s="16"/>
      <c r="PA617" s="16"/>
      <c r="PB617" s="16"/>
      <c r="PC617" s="16"/>
      <c r="PD617" s="16"/>
      <c r="PE617" s="16"/>
      <c r="PF617" s="16"/>
      <c r="PG617" s="16"/>
      <c r="PH617" s="16"/>
      <c r="PI617" s="16"/>
      <c r="PJ617" s="16"/>
      <c r="PK617" s="16"/>
      <c r="PL617" s="16"/>
      <c r="PM617" s="16"/>
      <c r="PN617" s="16"/>
      <c r="PO617" s="16"/>
      <c r="PP617" s="16"/>
      <c r="PQ617" s="16"/>
      <c r="PR617" s="16"/>
      <c r="PS617" s="16"/>
      <c r="PT617" s="16"/>
      <c r="PU617" s="16"/>
      <c r="PV617" s="16"/>
      <c r="PW617" s="16"/>
      <c r="PX617" s="16"/>
      <c r="PY617" s="16"/>
      <c r="PZ617" s="16"/>
      <c r="QA617" s="16"/>
      <c r="QB617" s="16"/>
      <c r="QC617" s="16"/>
      <c r="QD617" s="16"/>
      <c r="QE617" s="16"/>
      <c r="QF617" s="16"/>
      <c r="QG617" s="16"/>
      <c r="QH617" s="16"/>
      <c r="QI617" s="16"/>
      <c r="QJ617" s="16"/>
      <c r="QK617" s="16"/>
      <c r="QL617" s="16"/>
      <c r="QM617" s="16"/>
      <c r="QN617" s="16"/>
      <c r="QO617" s="16"/>
      <c r="QP617" s="16"/>
      <c r="QQ617" s="16"/>
      <c r="QR617" s="16"/>
      <c r="QS617" s="16"/>
      <c r="QT617" s="16"/>
      <c r="QU617" s="16"/>
      <c r="QV617" s="16"/>
      <c r="QW617" s="16"/>
      <c r="QX617" s="16"/>
      <c r="QY617" s="16"/>
      <c r="QZ617" s="16"/>
      <c r="RA617" s="16"/>
      <c r="RB617" s="16"/>
      <c r="RC617" s="16"/>
      <c r="RD617" s="16"/>
      <c r="RE617" s="16"/>
      <c r="RF617" s="16"/>
      <c r="RG617" s="16"/>
      <c r="RH617" s="16"/>
      <c r="RI617" s="16"/>
      <c r="RJ617" s="16"/>
    </row>
    <row r="618" spans="32:478" x14ac:dyDescent="0.25">
      <c r="AF618" s="16"/>
      <c r="AG618" s="16"/>
      <c r="AH618" s="16"/>
      <c r="AI618" s="16"/>
      <c r="AJ618" s="16"/>
      <c r="AK618" s="16"/>
      <c r="AL618" s="16"/>
      <c r="AM618" s="16"/>
      <c r="AN618" s="16"/>
      <c r="AO618" s="16"/>
      <c r="AP618" s="16"/>
      <c r="AQ618" s="16"/>
      <c r="AR618" s="16"/>
      <c r="AS618" s="16"/>
      <c r="AT618" s="16"/>
      <c r="AU618" s="16"/>
      <c r="AV618" s="16"/>
      <c r="AW618" s="16"/>
      <c r="AX618" s="16"/>
      <c r="AY618" s="16"/>
      <c r="AZ618" s="16"/>
      <c r="BA618" s="16"/>
      <c r="BB618" s="16"/>
      <c r="BC618" s="16"/>
      <c r="BD618" s="16"/>
      <c r="BE618" s="16"/>
      <c r="BF618" s="16"/>
      <c r="BG618" s="16"/>
      <c r="BH618" s="16"/>
      <c r="BI618" s="16"/>
      <c r="BJ618" s="16"/>
      <c r="BK618" s="16"/>
      <c r="BL618" s="16"/>
      <c r="BM618" s="16"/>
      <c r="BN618" s="16"/>
      <c r="BO618" s="16"/>
      <c r="BP618" s="16"/>
      <c r="BQ618" s="16"/>
      <c r="BR618" s="16"/>
      <c r="BS618" s="16"/>
      <c r="BT618" s="16"/>
      <c r="BU618" s="16"/>
      <c r="BV618" s="16"/>
      <c r="BW618" s="16"/>
      <c r="BX618" s="16"/>
      <c r="BY618" s="16"/>
      <c r="BZ618" s="16"/>
      <c r="CA618" s="16"/>
      <c r="CB618" s="16"/>
      <c r="CC618" s="16"/>
      <c r="CD618" s="16"/>
      <c r="CE618" s="16"/>
      <c r="CF618" s="16"/>
      <c r="CG618" s="16"/>
      <c r="CH618" s="16"/>
      <c r="CI618" s="16"/>
      <c r="CJ618" s="16"/>
      <c r="CK618" s="16"/>
      <c r="CL618" s="16"/>
      <c r="CM618" s="16"/>
      <c r="CN618" s="16"/>
      <c r="CO618" s="16"/>
      <c r="CP618" s="16"/>
      <c r="CQ618" s="16"/>
      <c r="CR618" s="16"/>
      <c r="CS618" s="16"/>
      <c r="CT618" s="16"/>
      <c r="CU618" s="16"/>
      <c r="CV618" s="16"/>
      <c r="CW618" s="16"/>
      <c r="CX618" s="16"/>
      <c r="CY618" s="16"/>
      <c r="CZ618" s="16"/>
      <c r="DA618" s="16"/>
      <c r="DB618" s="16"/>
      <c r="DC618" s="16"/>
      <c r="DD618" s="16"/>
      <c r="DE618" s="16"/>
      <c r="DF618" s="16"/>
      <c r="DG618" s="16"/>
      <c r="DH618" s="16"/>
      <c r="DI618" s="16"/>
      <c r="DJ618" s="16"/>
      <c r="DK618" s="16"/>
      <c r="DL618" s="16"/>
      <c r="DM618" s="16"/>
      <c r="DN618" s="16"/>
      <c r="DO618" s="16"/>
      <c r="DP618" s="16"/>
      <c r="DQ618" s="16"/>
      <c r="DR618" s="16"/>
      <c r="DS618" s="16"/>
      <c r="DT618" s="16"/>
      <c r="DU618" s="16"/>
      <c r="DV618" s="16"/>
      <c r="DW618" s="16"/>
      <c r="DX618" s="16"/>
      <c r="DY618" s="16"/>
      <c r="DZ618" s="16"/>
      <c r="EA618" s="16"/>
      <c r="EB618" s="16"/>
      <c r="EC618" s="16"/>
      <c r="ED618" s="16"/>
      <c r="EE618" s="16"/>
      <c r="EF618" s="16"/>
      <c r="EG618" s="16"/>
      <c r="EH618" s="16"/>
      <c r="EI618" s="16"/>
      <c r="EJ618" s="16"/>
      <c r="EK618" s="16"/>
      <c r="EL618" s="16"/>
      <c r="EM618" s="16"/>
      <c r="EN618" s="16"/>
      <c r="EO618" s="16"/>
      <c r="EP618" s="16"/>
      <c r="EQ618" s="16"/>
      <c r="ER618" s="16"/>
      <c r="ES618" s="16"/>
      <c r="ET618" s="16"/>
      <c r="EU618" s="16"/>
      <c r="EV618" s="16"/>
      <c r="EW618" s="16"/>
      <c r="EX618" s="16"/>
      <c r="EY618" s="16"/>
      <c r="EZ618" s="16"/>
      <c r="FA618" s="16"/>
      <c r="FB618" s="16"/>
      <c r="FC618" s="16"/>
      <c r="FD618" s="16"/>
      <c r="FE618" s="16"/>
      <c r="FF618" s="16"/>
      <c r="FG618" s="16"/>
      <c r="FH618" s="16"/>
      <c r="FI618" s="16"/>
      <c r="FJ618" s="16"/>
      <c r="FK618" s="16"/>
      <c r="FL618" s="16"/>
      <c r="FM618" s="16"/>
      <c r="FN618" s="16"/>
      <c r="FO618" s="16"/>
      <c r="FP618" s="16"/>
      <c r="FQ618" s="16"/>
      <c r="FR618" s="16"/>
      <c r="FS618" s="16"/>
      <c r="FT618" s="16"/>
      <c r="FU618" s="16"/>
      <c r="FV618" s="16"/>
      <c r="FW618" s="16"/>
      <c r="FX618" s="16"/>
      <c r="FY618" s="16"/>
      <c r="FZ618" s="16"/>
      <c r="GA618" s="16"/>
      <c r="GB618" s="16"/>
      <c r="GC618" s="16"/>
      <c r="GD618" s="16"/>
      <c r="GE618" s="16"/>
      <c r="GF618" s="16"/>
      <c r="GG618" s="16"/>
      <c r="GH618" s="16"/>
      <c r="GI618" s="16"/>
      <c r="GJ618" s="16"/>
      <c r="GK618" s="16"/>
      <c r="GL618" s="16"/>
      <c r="GM618" s="16"/>
      <c r="GN618" s="16"/>
      <c r="GO618" s="16"/>
      <c r="GP618" s="16"/>
      <c r="GQ618" s="16"/>
      <c r="GR618" s="16"/>
      <c r="GS618" s="16"/>
      <c r="GT618" s="16"/>
      <c r="GU618" s="16"/>
      <c r="GV618" s="16"/>
      <c r="GW618" s="16"/>
      <c r="GX618" s="16"/>
      <c r="GY618" s="16"/>
      <c r="GZ618" s="16"/>
      <c r="HA618" s="16"/>
      <c r="HB618" s="16"/>
      <c r="HC618" s="16"/>
      <c r="HD618" s="16"/>
      <c r="HE618" s="16"/>
      <c r="HF618" s="16"/>
      <c r="HG618" s="16"/>
      <c r="HH618" s="16"/>
      <c r="HI618" s="16"/>
      <c r="HJ618" s="16"/>
      <c r="HK618" s="16"/>
      <c r="HL618" s="16"/>
      <c r="HM618" s="16"/>
      <c r="HN618" s="16"/>
      <c r="HO618" s="16"/>
      <c r="HP618" s="16"/>
      <c r="HQ618" s="16"/>
      <c r="HR618" s="16"/>
      <c r="HS618" s="16"/>
      <c r="HT618" s="16"/>
      <c r="HU618" s="16"/>
      <c r="HV618" s="16"/>
      <c r="HW618" s="16"/>
      <c r="HX618" s="16"/>
      <c r="HY618" s="16"/>
      <c r="HZ618" s="16"/>
      <c r="IA618" s="16"/>
      <c r="IB618" s="16"/>
      <c r="IC618" s="16"/>
      <c r="ID618" s="16"/>
      <c r="IE618" s="16"/>
      <c r="IF618" s="16"/>
      <c r="IG618" s="16"/>
      <c r="IH618" s="16"/>
      <c r="II618" s="16"/>
      <c r="IJ618" s="16"/>
      <c r="IK618" s="16"/>
      <c r="IL618" s="16"/>
      <c r="IM618" s="16"/>
      <c r="IN618" s="16"/>
      <c r="IO618" s="16"/>
      <c r="IP618" s="16"/>
      <c r="IQ618" s="16"/>
      <c r="IR618" s="16"/>
      <c r="IS618" s="16"/>
      <c r="IT618" s="16"/>
      <c r="IU618" s="16"/>
      <c r="IV618" s="16"/>
      <c r="IW618" s="16"/>
      <c r="IX618" s="16"/>
      <c r="IY618" s="16"/>
      <c r="IZ618" s="16"/>
      <c r="JA618" s="16"/>
      <c r="JB618" s="16"/>
      <c r="JC618" s="16"/>
      <c r="JD618" s="16"/>
      <c r="JE618" s="16"/>
      <c r="JF618" s="16"/>
      <c r="JG618" s="16"/>
      <c r="JH618" s="16"/>
      <c r="JI618" s="16"/>
      <c r="JJ618" s="16"/>
      <c r="JK618" s="16"/>
      <c r="JL618" s="16"/>
      <c r="JM618" s="16"/>
      <c r="JN618" s="16"/>
      <c r="JO618" s="16"/>
      <c r="JP618" s="16"/>
      <c r="JQ618" s="16"/>
      <c r="JR618" s="16"/>
      <c r="JS618" s="16"/>
      <c r="JT618" s="16"/>
      <c r="JU618" s="16"/>
      <c r="JV618" s="16"/>
      <c r="JW618" s="16"/>
      <c r="JX618" s="16"/>
      <c r="JY618" s="16"/>
      <c r="JZ618" s="16"/>
      <c r="KA618" s="16"/>
      <c r="KB618" s="16"/>
      <c r="KC618" s="16"/>
      <c r="KD618" s="16"/>
      <c r="KE618" s="16"/>
      <c r="KF618" s="16"/>
      <c r="KG618" s="16"/>
      <c r="KH618" s="16"/>
      <c r="KI618" s="16"/>
      <c r="KJ618" s="16"/>
      <c r="KK618" s="16"/>
      <c r="KL618" s="16"/>
      <c r="KM618" s="16"/>
      <c r="KN618" s="16"/>
      <c r="KO618" s="16"/>
      <c r="KP618" s="16"/>
      <c r="KQ618" s="16"/>
      <c r="KR618" s="16"/>
      <c r="KS618" s="16"/>
      <c r="KT618" s="16"/>
      <c r="KU618" s="16"/>
      <c r="KV618" s="16"/>
      <c r="KW618" s="16"/>
      <c r="KX618" s="16"/>
      <c r="KY618" s="16"/>
      <c r="KZ618" s="16"/>
      <c r="LA618" s="16"/>
      <c r="LB618" s="16"/>
      <c r="LC618" s="16"/>
      <c r="LD618" s="16"/>
      <c r="LE618" s="16"/>
      <c r="LF618" s="16"/>
      <c r="LG618" s="16"/>
      <c r="LH618" s="16"/>
      <c r="LI618" s="16"/>
      <c r="LJ618" s="16"/>
      <c r="LK618" s="16"/>
      <c r="LL618" s="16"/>
      <c r="LM618" s="16"/>
      <c r="LN618" s="16"/>
      <c r="LO618" s="16"/>
      <c r="LP618" s="16"/>
      <c r="LQ618" s="16"/>
      <c r="LR618" s="16"/>
      <c r="LS618" s="16"/>
      <c r="LT618" s="16"/>
      <c r="LU618" s="16"/>
      <c r="LV618" s="16"/>
      <c r="LW618" s="16"/>
      <c r="LX618" s="16"/>
      <c r="LY618" s="16"/>
      <c r="LZ618" s="16"/>
      <c r="MA618" s="16"/>
      <c r="MB618" s="16"/>
      <c r="MC618" s="16"/>
      <c r="MD618" s="16"/>
      <c r="ME618" s="16"/>
      <c r="MF618" s="16"/>
      <c r="MG618" s="16"/>
      <c r="MH618" s="16"/>
      <c r="MI618" s="16"/>
      <c r="MJ618" s="16"/>
      <c r="MK618" s="16"/>
      <c r="ML618" s="16"/>
      <c r="MM618" s="16"/>
      <c r="MN618" s="16"/>
      <c r="MO618" s="16"/>
      <c r="MP618" s="16"/>
      <c r="MQ618" s="16"/>
      <c r="MR618" s="16"/>
      <c r="MS618" s="16"/>
      <c r="MT618" s="16"/>
      <c r="MU618" s="16"/>
      <c r="MV618" s="16"/>
      <c r="MW618" s="16"/>
      <c r="MX618" s="16"/>
      <c r="MY618" s="16"/>
      <c r="MZ618" s="16"/>
      <c r="NA618" s="16"/>
      <c r="NB618" s="16"/>
      <c r="NC618" s="16"/>
      <c r="ND618" s="16"/>
      <c r="NE618" s="16"/>
      <c r="NF618" s="16"/>
      <c r="NG618" s="16"/>
      <c r="NH618" s="16"/>
      <c r="NI618" s="16"/>
      <c r="NJ618" s="16"/>
      <c r="NK618" s="16"/>
      <c r="NL618" s="16"/>
      <c r="NM618" s="16"/>
      <c r="NN618" s="16"/>
      <c r="NO618" s="16"/>
      <c r="NP618" s="16"/>
      <c r="NQ618" s="16"/>
      <c r="NR618" s="16"/>
      <c r="NS618" s="16"/>
      <c r="NT618" s="16"/>
      <c r="NU618" s="16"/>
      <c r="NV618" s="16"/>
      <c r="NW618" s="16"/>
      <c r="NX618" s="16"/>
      <c r="NY618" s="16"/>
      <c r="NZ618" s="16"/>
      <c r="OA618" s="16"/>
      <c r="OB618" s="16"/>
      <c r="OC618" s="16"/>
      <c r="OD618" s="16"/>
      <c r="OE618" s="16"/>
      <c r="OF618" s="16"/>
      <c r="OG618" s="16"/>
      <c r="OH618" s="16"/>
      <c r="OI618" s="16"/>
      <c r="OJ618" s="16"/>
      <c r="OK618" s="16"/>
      <c r="OL618" s="16"/>
      <c r="OM618" s="16"/>
      <c r="ON618" s="16"/>
      <c r="OO618" s="16"/>
      <c r="OP618" s="16"/>
      <c r="OQ618" s="16"/>
      <c r="OR618" s="16"/>
      <c r="OS618" s="16"/>
      <c r="OT618" s="16"/>
      <c r="OU618" s="16"/>
      <c r="OV618" s="16"/>
      <c r="OW618" s="16"/>
      <c r="OX618" s="16"/>
      <c r="OY618" s="16"/>
      <c r="OZ618" s="16"/>
      <c r="PA618" s="16"/>
      <c r="PB618" s="16"/>
      <c r="PC618" s="16"/>
      <c r="PD618" s="16"/>
      <c r="PE618" s="16"/>
      <c r="PF618" s="16"/>
      <c r="PG618" s="16"/>
      <c r="PH618" s="16"/>
      <c r="PI618" s="16"/>
      <c r="PJ618" s="16"/>
      <c r="PK618" s="16"/>
      <c r="PL618" s="16"/>
      <c r="PM618" s="16"/>
      <c r="PN618" s="16"/>
      <c r="PO618" s="16"/>
      <c r="PP618" s="16"/>
      <c r="PQ618" s="16"/>
      <c r="PR618" s="16"/>
      <c r="PS618" s="16"/>
      <c r="PT618" s="16"/>
      <c r="PU618" s="16"/>
      <c r="PV618" s="16"/>
      <c r="PW618" s="16"/>
      <c r="PX618" s="16"/>
      <c r="PY618" s="16"/>
      <c r="PZ618" s="16"/>
      <c r="QA618" s="16"/>
      <c r="QB618" s="16"/>
      <c r="QC618" s="16"/>
      <c r="QD618" s="16"/>
      <c r="QE618" s="16"/>
      <c r="QF618" s="16"/>
      <c r="QG618" s="16"/>
      <c r="QH618" s="16"/>
      <c r="QI618" s="16"/>
      <c r="QJ618" s="16"/>
      <c r="QK618" s="16"/>
      <c r="QL618" s="16"/>
      <c r="QM618" s="16"/>
      <c r="QN618" s="16"/>
      <c r="QO618" s="16"/>
      <c r="QP618" s="16"/>
      <c r="QQ618" s="16"/>
      <c r="QR618" s="16"/>
      <c r="QS618" s="16"/>
      <c r="QT618" s="16"/>
      <c r="QU618" s="16"/>
      <c r="QV618" s="16"/>
      <c r="QW618" s="16"/>
      <c r="QX618" s="16"/>
      <c r="QY618" s="16"/>
      <c r="QZ618" s="16"/>
      <c r="RA618" s="16"/>
      <c r="RB618" s="16"/>
      <c r="RC618" s="16"/>
      <c r="RD618" s="16"/>
      <c r="RE618" s="16"/>
      <c r="RF618" s="16"/>
      <c r="RG618" s="16"/>
      <c r="RH618" s="16"/>
      <c r="RI618" s="16"/>
      <c r="RJ618" s="16"/>
    </row>
    <row r="619" spans="32:478" x14ac:dyDescent="0.25">
      <c r="AF619" s="16"/>
      <c r="AG619" s="16"/>
      <c r="AH619" s="16"/>
      <c r="AI619" s="16"/>
      <c r="AJ619" s="16"/>
      <c r="AK619" s="16"/>
      <c r="AL619" s="16"/>
      <c r="AM619" s="16"/>
      <c r="AN619" s="16"/>
      <c r="AO619" s="16"/>
      <c r="AP619" s="16"/>
      <c r="AQ619" s="16"/>
      <c r="AR619" s="16"/>
      <c r="AS619" s="16"/>
      <c r="AT619" s="16"/>
      <c r="AU619" s="16"/>
      <c r="AV619" s="16"/>
      <c r="AW619" s="16"/>
      <c r="AX619" s="16"/>
      <c r="AY619" s="16"/>
      <c r="AZ619" s="16"/>
      <c r="BA619" s="16"/>
      <c r="BB619" s="16"/>
      <c r="BC619" s="16"/>
      <c r="BD619" s="16"/>
      <c r="BE619" s="16"/>
      <c r="BF619" s="16"/>
      <c r="BG619" s="16"/>
      <c r="BH619" s="16"/>
      <c r="BI619" s="16"/>
      <c r="BJ619" s="16"/>
      <c r="BK619" s="16"/>
      <c r="BL619" s="16"/>
      <c r="BM619" s="16"/>
      <c r="BN619" s="16"/>
      <c r="BO619" s="16"/>
      <c r="BP619" s="16"/>
      <c r="BQ619" s="16"/>
      <c r="BR619" s="16"/>
      <c r="BS619" s="16"/>
      <c r="BT619" s="16"/>
      <c r="BU619" s="16"/>
      <c r="BV619" s="16"/>
      <c r="BW619" s="16"/>
      <c r="BX619" s="16"/>
      <c r="BY619" s="16"/>
      <c r="BZ619" s="16"/>
      <c r="CA619" s="16"/>
      <c r="CB619" s="16"/>
      <c r="CC619" s="16"/>
      <c r="CD619" s="16"/>
      <c r="CE619" s="16"/>
      <c r="CF619" s="16"/>
      <c r="CG619" s="16"/>
      <c r="CH619" s="16"/>
      <c r="CI619" s="16"/>
      <c r="CJ619" s="16"/>
      <c r="CK619" s="16"/>
      <c r="CL619" s="16"/>
      <c r="CM619" s="16"/>
      <c r="CN619" s="16"/>
      <c r="CO619" s="16"/>
      <c r="CP619" s="16"/>
      <c r="CQ619" s="16"/>
      <c r="CR619" s="16"/>
      <c r="CS619" s="16"/>
      <c r="CT619" s="16"/>
      <c r="CU619" s="16"/>
      <c r="CV619" s="16"/>
      <c r="CW619" s="16"/>
      <c r="CX619" s="16"/>
      <c r="CY619" s="16"/>
      <c r="CZ619" s="16"/>
      <c r="DA619" s="16"/>
      <c r="DB619" s="16"/>
      <c r="DC619" s="16"/>
      <c r="DD619" s="16"/>
      <c r="DE619" s="16"/>
      <c r="DF619" s="16"/>
      <c r="DG619" s="16"/>
      <c r="DH619" s="16"/>
      <c r="DI619" s="16"/>
      <c r="DJ619" s="16"/>
      <c r="DK619" s="16"/>
      <c r="DL619" s="16"/>
      <c r="DM619" s="16"/>
      <c r="DN619" s="16"/>
      <c r="DO619" s="16"/>
      <c r="DP619" s="16"/>
      <c r="DQ619" s="16"/>
      <c r="DR619" s="16"/>
      <c r="DS619" s="16"/>
      <c r="DT619" s="16"/>
      <c r="DU619" s="16"/>
      <c r="DV619" s="16"/>
      <c r="DW619" s="16"/>
      <c r="DX619" s="16"/>
      <c r="DY619" s="16"/>
      <c r="DZ619" s="16"/>
      <c r="EA619" s="16"/>
      <c r="EB619" s="16"/>
      <c r="EC619" s="16"/>
      <c r="ED619" s="16"/>
      <c r="EE619" s="16"/>
      <c r="EF619" s="16"/>
      <c r="EG619" s="16"/>
      <c r="EH619" s="16"/>
      <c r="EI619" s="16"/>
      <c r="EJ619" s="16"/>
      <c r="EK619" s="16"/>
      <c r="EL619" s="16"/>
      <c r="EM619" s="16"/>
      <c r="EN619" s="16"/>
      <c r="EO619" s="16"/>
      <c r="EP619" s="16"/>
      <c r="EQ619" s="16"/>
      <c r="ER619" s="16"/>
      <c r="ES619" s="16"/>
      <c r="ET619" s="16"/>
      <c r="EU619" s="16"/>
      <c r="EV619" s="16"/>
      <c r="EW619" s="16"/>
      <c r="EX619" s="16"/>
      <c r="EY619" s="16"/>
      <c r="EZ619" s="16"/>
      <c r="FA619" s="16"/>
      <c r="FB619" s="16"/>
      <c r="FC619" s="16"/>
      <c r="FD619" s="16"/>
      <c r="FE619" s="16"/>
      <c r="FF619" s="16"/>
      <c r="FG619" s="16"/>
      <c r="FH619" s="16"/>
      <c r="FI619" s="16"/>
      <c r="FJ619" s="16"/>
      <c r="FK619" s="16"/>
      <c r="FL619" s="16"/>
      <c r="FM619" s="16"/>
      <c r="FN619" s="16"/>
      <c r="FO619" s="16"/>
      <c r="FP619" s="16"/>
      <c r="FQ619" s="16"/>
      <c r="FR619" s="16"/>
      <c r="FS619" s="16"/>
      <c r="FT619" s="16"/>
      <c r="FU619" s="16"/>
      <c r="FV619" s="16"/>
      <c r="FW619" s="16"/>
      <c r="FX619" s="16"/>
      <c r="FY619" s="16"/>
      <c r="FZ619" s="16"/>
      <c r="GA619" s="16"/>
      <c r="GB619" s="16"/>
      <c r="GC619" s="16"/>
      <c r="GD619" s="16"/>
      <c r="GE619" s="16"/>
      <c r="GF619" s="16"/>
      <c r="GG619" s="16"/>
      <c r="GH619" s="16"/>
      <c r="GI619" s="16"/>
      <c r="GJ619" s="16"/>
      <c r="GK619" s="16"/>
      <c r="GL619" s="16"/>
      <c r="GM619" s="16"/>
      <c r="GN619" s="16"/>
      <c r="GO619" s="16"/>
      <c r="GP619" s="16"/>
      <c r="GQ619" s="16"/>
      <c r="GR619" s="16"/>
      <c r="GS619" s="16"/>
      <c r="GT619" s="16"/>
      <c r="GU619" s="16"/>
      <c r="GV619" s="16"/>
      <c r="GW619" s="16"/>
      <c r="GX619" s="16"/>
      <c r="GY619" s="16"/>
      <c r="GZ619" s="16"/>
      <c r="HA619" s="16"/>
      <c r="HB619" s="16"/>
      <c r="HC619" s="16"/>
      <c r="HD619" s="16"/>
      <c r="HE619" s="16"/>
      <c r="HF619" s="16"/>
      <c r="HG619" s="16"/>
      <c r="HH619" s="16"/>
      <c r="HI619" s="16"/>
      <c r="HJ619" s="16"/>
      <c r="HK619" s="16"/>
      <c r="HL619" s="16"/>
      <c r="HM619" s="16"/>
      <c r="HN619" s="16"/>
      <c r="HO619" s="16"/>
      <c r="HP619" s="16"/>
      <c r="HQ619" s="16"/>
      <c r="HR619" s="16"/>
      <c r="HS619" s="16"/>
      <c r="HT619" s="16"/>
      <c r="HU619" s="16"/>
      <c r="HV619" s="16"/>
      <c r="HW619" s="16"/>
      <c r="HX619" s="16"/>
      <c r="HY619" s="16"/>
      <c r="HZ619" s="16"/>
      <c r="IA619" s="16"/>
      <c r="IB619" s="16"/>
      <c r="IC619" s="16"/>
      <c r="ID619" s="16"/>
      <c r="IE619" s="16"/>
      <c r="IF619" s="16"/>
      <c r="IG619" s="16"/>
      <c r="IH619" s="16"/>
      <c r="II619" s="16"/>
      <c r="IJ619" s="16"/>
      <c r="IK619" s="16"/>
      <c r="IL619" s="16"/>
      <c r="IM619" s="16"/>
      <c r="IN619" s="16"/>
      <c r="IO619" s="16"/>
      <c r="IP619" s="16"/>
      <c r="IQ619" s="16"/>
      <c r="IR619" s="16"/>
      <c r="IS619" s="16"/>
      <c r="IT619" s="16"/>
      <c r="IU619" s="16"/>
      <c r="IV619" s="16"/>
      <c r="IW619" s="16"/>
      <c r="IX619" s="16"/>
      <c r="IY619" s="16"/>
      <c r="IZ619" s="16"/>
      <c r="JA619" s="16"/>
      <c r="JB619" s="16"/>
      <c r="JC619" s="16"/>
      <c r="JD619" s="16"/>
      <c r="JE619" s="16"/>
      <c r="JF619" s="16"/>
      <c r="JG619" s="16"/>
      <c r="JH619" s="16"/>
      <c r="JI619" s="16"/>
      <c r="JJ619" s="16"/>
      <c r="JK619" s="16"/>
      <c r="JL619" s="16"/>
      <c r="JM619" s="16"/>
      <c r="JN619" s="16"/>
      <c r="JO619" s="16"/>
      <c r="JP619" s="16"/>
      <c r="JQ619" s="16"/>
      <c r="JR619" s="16"/>
      <c r="JS619" s="16"/>
      <c r="JT619" s="16"/>
      <c r="JU619" s="16"/>
      <c r="JV619" s="16"/>
      <c r="JW619" s="16"/>
      <c r="JX619" s="16"/>
      <c r="JY619" s="16"/>
      <c r="JZ619" s="16"/>
      <c r="KA619" s="16"/>
      <c r="KB619" s="16"/>
      <c r="KC619" s="16"/>
      <c r="KD619" s="16"/>
      <c r="KE619" s="16"/>
      <c r="KF619" s="16"/>
      <c r="KG619" s="16"/>
      <c r="KH619" s="16"/>
      <c r="KI619" s="16"/>
      <c r="KJ619" s="16"/>
      <c r="KK619" s="16"/>
      <c r="KL619" s="16"/>
      <c r="KM619" s="16"/>
      <c r="KN619" s="16"/>
      <c r="KO619" s="16"/>
      <c r="KP619" s="16"/>
      <c r="KQ619" s="16"/>
      <c r="KR619" s="16"/>
      <c r="KS619" s="16"/>
      <c r="KT619" s="16"/>
      <c r="KU619" s="16"/>
      <c r="KV619" s="16"/>
      <c r="KW619" s="16"/>
      <c r="KX619" s="16"/>
      <c r="KY619" s="16"/>
      <c r="KZ619" s="16"/>
      <c r="LA619" s="16"/>
      <c r="LB619" s="16"/>
      <c r="LC619" s="16"/>
      <c r="LD619" s="16"/>
      <c r="LE619" s="16"/>
      <c r="LF619" s="16"/>
      <c r="LG619" s="16"/>
      <c r="LH619" s="16"/>
      <c r="LI619" s="16"/>
      <c r="LJ619" s="16"/>
      <c r="LK619" s="16"/>
      <c r="LL619" s="16"/>
      <c r="LM619" s="16"/>
      <c r="LN619" s="16"/>
      <c r="LO619" s="16"/>
      <c r="LP619" s="16"/>
      <c r="LQ619" s="16"/>
      <c r="LR619" s="16"/>
      <c r="LS619" s="16"/>
      <c r="LT619" s="16"/>
      <c r="LU619" s="16"/>
      <c r="LV619" s="16"/>
      <c r="LW619" s="16"/>
      <c r="LX619" s="16"/>
      <c r="LY619" s="16"/>
      <c r="LZ619" s="16"/>
      <c r="MA619" s="16"/>
      <c r="MB619" s="16"/>
      <c r="MC619" s="16"/>
      <c r="MD619" s="16"/>
      <c r="ME619" s="16"/>
      <c r="MF619" s="16"/>
      <c r="MG619" s="16"/>
      <c r="MH619" s="16"/>
      <c r="MI619" s="16"/>
      <c r="MJ619" s="16"/>
      <c r="MK619" s="16"/>
      <c r="ML619" s="16"/>
      <c r="MM619" s="16"/>
      <c r="MN619" s="16"/>
      <c r="MO619" s="16"/>
      <c r="MP619" s="16"/>
      <c r="MQ619" s="16"/>
      <c r="MR619" s="16"/>
      <c r="MS619" s="16"/>
      <c r="MT619" s="16"/>
      <c r="MU619" s="16"/>
      <c r="MV619" s="16"/>
      <c r="MW619" s="16"/>
      <c r="MX619" s="16"/>
      <c r="MY619" s="16"/>
      <c r="MZ619" s="16"/>
      <c r="NA619" s="16"/>
      <c r="NB619" s="16"/>
      <c r="NC619" s="16"/>
      <c r="ND619" s="16"/>
      <c r="NE619" s="16"/>
      <c r="NF619" s="16"/>
      <c r="NG619" s="16"/>
      <c r="NH619" s="16"/>
      <c r="NI619" s="16"/>
      <c r="NJ619" s="16"/>
      <c r="NK619" s="16"/>
      <c r="NL619" s="16"/>
      <c r="NM619" s="16"/>
      <c r="NN619" s="16"/>
      <c r="NO619" s="16"/>
      <c r="NP619" s="16"/>
      <c r="NQ619" s="16"/>
      <c r="NR619" s="16"/>
      <c r="NS619" s="16"/>
      <c r="NT619" s="16"/>
      <c r="NU619" s="16"/>
      <c r="NV619" s="16"/>
      <c r="NW619" s="16"/>
      <c r="NX619" s="16"/>
      <c r="NY619" s="16"/>
      <c r="NZ619" s="16"/>
      <c r="OA619" s="16"/>
      <c r="OB619" s="16"/>
      <c r="OC619" s="16"/>
      <c r="OD619" s="16"/>
      <c r="OE619" s="16"/>
      <c r="OF619" s="16"/>
      <c r="OG619" s="16"/>
      <c r="OH619" s="16"/>
      <c r="OI619" s="16"/>
      <c r="OJ619" s="16"/>
      <c r="OK619" s="16"/>
      <c r="OL619" s="16"/>
      <c r="OM619" s="16"/>
      <c r="ON619" s="16"/>
      <c r="OO619" s="16"/>
      <c r="OP619" s="16"/>
      <c r="OQ619" s="16"/>
      <c r="OR619" s="16"/>
      <c r="OS619" s="16"/>
      <c r="OT619" s="16"/>
      <c r="OU619" s="16"/>
      <c r="OV619" s="16"/>
      <c r="OW619" s="16"/>
      <c r="OX619" s="16"/>
      <c r="OY619" s="16"/>
      <c r="OZ619" s="16"/>
      <c r="PA619" s="16"/>
      <c r="PB619" s="16"/>
      <c r="PC619" s="16"/>
      <c r="PD619" s="16"/>
      <c r="PE619" s="16"/>
      <c r="PF619" s="16"/>
      <c r="PG619" s="16"/>
      <c r="PH619" s="16"/>
      <c r="PI619" s="16"/>
      <c r="PJ619" s="16"/>
      <c r="PK619" s="16"/>
      <c r="PL619" s="16"/>
      <c r="PM619" s="16"/>
      <c r="PN619" s="16"/>
      <c r="PO619" s="16"/>
      <c r="PP619" s="16"/>
      <c r="PQ619" s="16"/>
      <c r="PR619" s="16"/>
      <c r="PS619" s="16"/>
      <c r="PT619" s="16"/>
      <c r="PU619" s="16"/>
      <c r="PV619" s="16"/>
      <c r="PW619" s="16"/>
      <c r="PX619" s="16"/>
      <c r="PY619" s="16"/>
      <c r="PZ619" s="16"/>
      <c r="QA619" s="16"/>
      <c r="QB619" s="16"/>
      <c r="QC619" s="16"/>
      <c r="QD619" s="16"/>
      <c r="QE619" s="16"/>
      <c r="QF619" s="16"/>
      <c r="QG619" s="16"/>
      <c r="QH619" s="16"/>
      <c r="QI619" s="16"/>
      <c r="QJ619" s="16"/>
      <c r="QK619" s="16"/>
      <c r="QL619" s="16"/>
      <c r="QM619" s="16"/>
      <c r="QN619" s="16"/>
      <c r="QO619" s="16"/>
      <c r="QP619" s="16"/>
      <c r="QQ619" s="16"/>
      <c r="QR619" s="16"/>
      <c r="QS619" s="16"/>
      <c r="QT619" s="16"/>
      <c r="QU619" s="16"/>
      <c r="QV619" s="16"/>
      <c r="QW619" s="16"/>
      <c r="QX619" s="16"/>
      <c r="QY619" s="16"/>
      <c r="QZ619" s="16"/>
      <c r="RA619" s="16"/>
      <c r="RB619" s="16"/>
      <c r="RC619" s="16"/>
      <c r="RD619" s="16"/>
      <c r="RE619" s="16"/>
      <c r="RF619" s="16"/>
      <c r="RG619" s="16"/>
      <c r="RH619" s="16"/>
      <c r="RI619" s="16"/>
      <c r="RJ619" s="16"/>
    </row>
    <row r="620" spans="32:478" x14ac:dyDescent="0.25">
      <c r="AF620" s="16"/>
      <c r="AG620" s="16"/>
      <c r="AH620" s="16"/>
      <c r="AI620" s="16"/>
      <c r="AJ620" s="16"/>
      <c r="AK620" s="16"/>
      <c r="AL620" s="16"/>
      <c r="AM620" s="16"/>
      <c r="AN620" s="16"/>
      <c r="AO620" s="16"/>
      <c r="AP620" s="16"/>
      <c r="AQ620" s="16"/>
      <c r="AR620" s="16"/>
      <c r="AS620" s="16"/>
      <c r="AT620" s="16"/>
      <c r="AU620" s="16"/>
      <c r="AV620" s="16"/>
      <c r="AW620" s="16"/>
      <c r="AX620" s="16"/>
      <c r="AY620" s="16"/>
      <c r="AZ620" s="16"/>
      <c r="BA620" s="16"/>
      <c r="BB620" s="16"/>
      <c r="BC620" s="16"/>
      <c r="BD620" s="16"/>
      <c r="BE620" s="16"/>
      <c r="BF620" s="16"/>
      <c r="BG620" s="16"/>
      <c r="BH620" s="16"/>
      <c r="BI620" s="16"/>
      <c r="BJ620" s="16"/>
      <c r="BK620" s="16"/>
      <c r="BL620" s="16"/>
      <c r="BM620" s="16"/>
      <c r="BN620" s="16"/>
      <c r="BO620" s="16"/>
      <c r="BP620" s="16"/>
      <c r="BQ620" s="16"/>
      <c r="BR620" s="16"/>
      <c r="BS620" s="16"/>
      <c r="BT620" s="16"/>
      <c r="BU620" s="16"/>
      <c r="BV620" s="16"/>
      <c r="BW620" s="16"/>
      <c r="BX620" s="16"/>
      <c r="BY620" s="16"/>
      <c r="BZ620" s="16"/>
      <c r="CA620" s="16"/>
      <c r="CB620" s="16"/>
      <c r="CC620" s="16"/>
      <c r="CD620" s="16"/>
      <c r="CE620" s="16"/>
      <c r="CF620" s="16"/>
      <c r="CG620" s="16"/>
      <c r="CH620" s="16"/>
      <c r="CI620" s="16"/>
      <c r="CJ620" s="16"/>
      <c r="CK620" s="16"/>
      <c r="CL620" s="16"/>
      <c r="CM620" s="16"/>
      <c r="CN620" s="16"/>
      <c r="CO620" s="16"/>
      <c r="CP620" s="16"/>
      <c r="CQ620" s="16"/>
      <c r="CR620" s="16"/>
      <c r="CS620" s="16"/>
      <c r="CT620" s="16"/>
      <c r="CU620" s="16"/>
      <c r="CV620" s="16"/>
      <c r="CW620" s="16"/>
      <c r="CX620" s="16"/>
      <c r="CY620" s="16"/>
      <c r="CZ620" s="16"/>
      <c r="DA620" s="16"/>
      <c r="DB620" s="16"/>
      <c r="DC620" s="16"/>
      <c r="DD620" s="16"/>
      <c r="DE620" s="16"/>
      <c r="DF620" s="16"/>
      <c r="DG620" s="16"/>
      <c r="DH620" s="16"/>
      <c r="DI620" s="16"/>
      <c r="DJ620" s="16"/>
      <c r="DK620" s="16"/>
      <c r="DL620" s="16"/>
      <c r="DM620" s="16"/>
      <c r="DN620" s="16"/>
      <c r="DO620" s="16"/>
      <c r="DP620" s="16"/>
      <c r="DQ620" s="16"/>
      <c r="DR620" s="16"/>
      <c r="DS620" s="16"/>
      <c r="DT620" s="16"/>
      <c r="DU620" s="16"/>
      <c r="DV620" s="16"/>
      <c r="DW620" s="16"/>
      <c r="DX620" s="16"/>
      <c r="DY620" s="16"/>
      <c r="DZ620" s="16"/>
      <c r="EA620" s="16"/>
      <c r="EB620" s="16"/>
      <c r="EC620" s="16"/>
      <c r="ED620" s="16"/>
      <c r="EE620" s="16"/>
      <c r="EF620" s="16"/>
      <c r="EG620" s="16"/>
      <c r="EH620" s="16"/>
      <c r="EI620" s="16"/>
      <c r="EJ620" s="16"/>
      <c r="EK620" s="16"/>
      <c r="EL620" s="16"/>
      <c r="EM620" s="16"/>
      <c r="EN620" s="16"/>
      <c r="EO620" s="16"/>
      <c r="EP620" s="16"/>
      <c r="EQ620" s="16"/>
      <c r="ER620" s="16"/>
      <c r="ES620" s="16"/>
      <c r="ET620" s="16"/>
      <c r="EU620" s="16"/>
      <c r="EV620" s="16"/>
      <c r="EW620" s="16"/>
      <c r="EX620" s="16"/>
      <c r="EY620" s="16"/>
      <c r="EZ620" s="16"/>
      <c r="FA620" s="16"/>
      <c r="FB620" s="16"/>
      <c r="FC620" s="16"/>
      <c r="FD620" s="16"/>
      <c r="FE620" s="16"/>
      <c r="FF620" s="16"/>
      <c r="FG620" s="16"/>
      <c r="FH620" s="16"/>
      <c r="FI620" s="16"/>
      <c r="FJ620" s="16"/>
      <c r="FK620" s="16"/>
      <c r="FL620" s="16"/>
      <c r="FM620" s="16"/>
      <c r="FN620" s="16"/>
      <c r="FO620" s="16"/>
      <c r="FP620" s="16"/>
      <c r="FQ620" s="16"/>
      <c r="FR620" s="16"/>
      <c r="FS620" s="16"/>
      <c r="FT620" s="16"/>
      <c r="FU620" s="16"/>
      <c r="FV620" s="16"/>
      <c r="FW620" s="16"/>
      <c r="FX620" s="16"/>
      <c r="FY620" s="16"/>
      <c r="FZ620" s="16"/>
      <c r="GA620" s="16"/>
      <c r="GB620" s="16"/>
      <c r="GC620" s="16"/>
      <c r="GD620" s="16"/>
      <c r="GE620" s="16"/>
      <c r="GF620" s="16"/>
      <c r="GG620" s="16"/>
      <c r="GH620" s="16"/>
      <c r="GI620" s="16"/>
      <c r="GJ620" s="16"/>
      <c r="GK620" s="16"/>
      <c r="GL620" s="16"/>
      <c r="GM620" s="16"/>
      <c r="GN620" s="16"/>
      <c r="GO620" s="16"/>
      <c r="GP620" s="16"/>
      <c r="GQ620" s="16"/>
      <c r="GR620" s="16"/>
      <c r="GS620" s="16"/>
      <c r="GT620" s="16"/>
      <c r="GU620" s="16"/>
      <c r="GV620" s="16"/>
      <c r="GW620" s="16"/>
      <c r="GX620" s="16"/>
      <c r="GY620" s="16"/>
      <c r="GZ620" s="16"/>
      <c r="HA620" s="16"/>
      <c r="HB620" s="16"/>
      <c r="HC620" s="16"/>
      <c r="HD620" s="16"/>
      <c r="HE620" s="16"/>
      <c r="HF620" s="16"/>
      <c r="HG620" s="16"/>
      <c r="HH620" s="16"/>
      <c r="HI620" s="16"/>
      <c r="HJ620" s="16"/>
      <c r="HK620" s="16"/>
      <c r="HL620" s="16"/>
      <c r="HM620" s="16"/>
      <c r="HN620" s="16"/>
      <c r="HO620" s="16"/>
      <c r="HP620" s="16"/>
      <c r="HQ620" s="16"/>
      <c r="HR620" s="16"/>
      <c r="HS620" s="16"/>
      <c r="HT620" s="16"/>
      <c r="HU620" s="16"/>
      <c r="HV620" s="16"/>
      <c r="HW620" s="16"/>
      <c r="HX620" s="16"/>
      <c r="HY620" s="16"/>
      <c r="HZ620" s="16"/>
      <c r="IA620" s="16"/>
      <c r="IB620" s="16"/>
      <c r="IC620" s="16"/>
      <c r="ID620" s="16"/>
      <c r="IE620" s="16"/>
      <c r="IF620" s="16"/>
      <c r="IG620" s="16"/>
      <c r="IH620" s="16"/>
      <c r="II620" s="16"/>
      <c r="IJ620" s="16"/>
      <c r="IK620" s="16"/>
      <c r="IL620" s="16"/>
      <c r="IM620" s="16"/>
      <c r="IN620" s="16"/>
      <c r="IO620" s="16"/>
      <c r="IP620" s="16"/>
      <c r="IQ620" s="16"/>
      <c r="IR620" s="16"/>
      <c r="IS620" s="16"/>
      <c r="IT620" s="16"/>
      <c r="IU620" s="16"/>
      <c r="IV620" s="16"/>
      <c r="IW620" s="16"/>
      <c r="IX620" s="16"/>
      <c r="IY620" s="16"/>
      <c r="IZ620" s="16"/>
      <c r="JA620" s="16"/>
      <c r="JB620" s="16"/>
      <c r="JC620" s="16"/>
      <c r="JD620" s="16"/>
      <c r="JE620" s="16"/>
      <c r="JF620" s="16"/>
      <c r="JG620" s="16"/>
      <c r="JH620" s="16"/>
      <c r="JI620" s="16"/>
      <c r="JJ620" s="16"/>
      <c r="JK620" s="16"/>
      <c r="JL620" s="16"/>
      <c r="JM620" s="16"/>
      <c r="JN620" s="16"/>
      <c r="JO620" s="16"/>
      <c r="JP620" s="16"/>
      <c r="JQ620" s="16"/>
      <c r="JR620" s="16"/>
      <c r="JS620" s="16"/>
      <c r="JT620" s="16"/>
      <c r="JU620" s="16"/>
      <c r="JV620" s="16"/>
      <c r="JW620" s="16"/>
      <c r="JX620" s="16"/>
      <c r="JY620" s="16"/>
      <c r="JZ620" s="16"/>
      <c r="KA620" s="16"/>
      <c r="KB620" s="16"/>
      <c r="KC620" s="16"/>
      <c r="KD620" s="16"/>
      <c r="KE620" s="16"/>
      <c r="KF620" s="16"/>
      <c r="KG620" s="16"/>
      <c r="KH620" s="16"/>
      <c r="KI620" s="16"/>
      <c r="KJ620" s="16"/>
      <c r="KK620" s="16"/>
      <c r="KL620" s="16"/>
      <c r="KM620" s="16"/>
      <c r="KN620" s="16"/>
      <c r="KO620" s="16"/>
      <c r="KP620" s="16"/>
      <c r="KQ620" s="16"/>
      <c r="KR620" s="16"/>
      <c r="KS620" s="16"/>
      <c r="KT620" s="16"/>
      <c r="KU620" s="16"/>
      <c r="KV620" s="16"/>
      <c r="KW620" s="16"/>
      <c r="KX620" s="16"/>
      <c r="KY620" s="16"/>
      <c r="KZ620" s="16"/>
      <c r="LA620" s="16"/>
      <c r="LB620" s="16"/>
      <c r="LC620" s="16"/>
      <c r="LD620" s="16"/>
      <c r="LE620" s="16"/>
      <c r="LF620" s="16"/>
      <c r="LG620" s="16"/>
      <c r="LH620" s="16"/>
      <c r="LI620" s="16"/>
      <c r="LJ620" s="16"/>
      <c r="LK620" s="16"/>
      <c r="LL620" s="16"/>
      <c r="LM620" s="16"/>
      <c r="LN620" s="16"/>
      <c r="LO620" s="16"/>
      <c r="LP620" s="16"/>
      <c r="LQ620" s="16"/>
      <c r="LR620" s="16"/>
      <c r="LS620" s="16"/>
      <c r="LT620" s="16"/>
      <c r="LU620" s="16"/>
      <c r="LV620" s="16"/>
      <c r="LW620" s="16"/>
      <c r="LX620" s="16"/>
      <c r="LY620" s="16"/>
      <c r="LZ620" s="16"/>
      <c r="MA620" s="16"/>
      <c r="MB620" s="16"/>
      <c r="MC620" s="16"/>
      <c r="MD620" s="16"/>
      <c r="ME620" s="16"/>
      <c r="MF620" s="16"/>
      <c r="MG620" s="16"/>
      <c r="MH620" s="16"/>
      <c r="MI620" s="16"/>
      <c r="MJ620" s="16"/>
      <c r="MK620" s="16"/>
      <c r="ML620" s="16"/>
      <c r="MM620" s="16"/>
      <c r="MN620" s="16"/>
      <c r="MO620" s="16"/>
      <c r="MP620" s="16"/>
      <c r="MQ620" s="16"/>
      <c r="MR620" s="16"/>
      <c r="MS620" s="16"/>
      <c r="MT620" s="16"/>
      <c r="MU620" s="16"/>
      <c r="MV620" s="16"/>
      <c r="MW620" s="16"/>
      <c r="MX620" s="16"/>
      <c r="MY620" s="16"/>
      <c r="MZ620" s="16"/>
      <c r="NA620" s="16"/>
      <c r="NB620" s="16"/>
      <c r="NC620" s="16"/>
      <c r="ND620" s="16"/>
      <c r="NE620" s="16"/>
      <c r="NF620" s="16"/>
      <c r="NG620" s="16"/>
      <c r="NH620" s="16"/>
      <c r="NI620" s="16"/>
      <c r="NJ620" s="16"/>
      <c r="NK620" s="16"/>
      <c r="NL620" s="16"/>
      <c r="NM620" s="16"/>
      <c r="NN620" s="16"/>
      <c r="NO620" s="16"/>
      <c r="NP620" s="16"/>
      <c r="NQ620" s="16"/>
      <c r="NR620" s="16"/>
      <c r="NS620" s="16"/>
      <c r="NT620" s="16"/>
      <c r="NU620" s="16"/>
      <c r="NV620" s="16"/>
      <c r="NW620" s="16"/>
      <c r="NX620" s="16"/>
      <c r="NY620" s="16"/>
      <c r="NZ620" s="16"/>
      <c r="OA620" s="16"/>
      <c r="OB620" s="16"/>
      <c r="OC620" s="16"/>
      <c r="OD620" s="16"/>
      <c r="OE620" s="16"/>
      <c r="OF620" s="16"/>
      <c r="OG620" s="16"/>
      <c r="OH620" s="16"/>
      <c r="OI620" s="16"/>
      <c r="OJ620" s="16"/>
      <c r="OK620" s="16"/>
      <c r="OL620" s="16"/>
      <c r="OM620" s="16"/>
      <c r="ON620" s="16"/>
      <c r="OO620" s="16"/>
      <c r="OP620" s="16"/>
      <c r="OQ620" s="16"/>
      <c r="OR620" s="16"/>
      <c r="OS620" s="16"/>
      <c r="OT620" s="16"/>
      <c r="OU620" s="16"/>
      <c r="OV620" s="16"/>
      <c r="OW620" s="16"/>
      <c r="OX620" s="16"/>
      <c r="OY620" s="16"/>
      <c r="OZ620" s="16"/>
      <c r="PA620" s="16"/>
      <c r="PB620" s="16"/>
      <c r="PC620" s="16"/>
      <c r="PD620" s="16"/>
      <c r="PE620" s="16"/>
      <c r="PF620" s="16"/>
      <c r="PG620" s="16"/>
      <c r="PH620" s="16"/>
      <c r="PI620" s="16"/>
      <c r="PJ620" s="16"/>
      <c r="PK620" s="16"/>
      <c r="PL620" s="16"/>
      <c r="PM620" s="16"/>
      <c r="PN620" s="16"/>
      <c r="PO620" s="16"/>
      <c r="PP620" s="16"/>
      <c r="PQ620" s="16"/>
      <c r="PR620" s="16"/>
      <c r="PS620" s="16"/>
      <c r="PT620" s="16"/>
      <c r="PU620" s="16"/>
      <c r="PV620" s="16"/>
      <c r="PW620" s="16"/>
      <c r="PX620" s="16"/>
      <c r="PY620" s="16"/>
      <c r="PZ620" s="16"/>
      <c r="QA620" s="16"/>
      <c r="QB620" s="16"/>
      <c r="QC620" s="16"/>
      <c r="QD620" s="16"/>
      <c r="QE620" s="16"/>
      <c r="QF620" s="16"/>
      <c r="QG620" s="16"/>
      <c r="QH620" s="16"/>
      <c r="QI620" s="16"/>
      <c r="QJ620" s="16"/>
      <c r="QK620" s="16"/>
      <c r="QL620" s="16"/>
      <c r="QM620" s="16"/>
      <c r="QN620" s="16"/>
      <c r="QO620" s="16"/>
      <c r="QP620" s="16"/>
      <c r="QQ620" s="16"/>
      <c r="QR620" s="16"/>
      <c r="QS620" s="16"/>
      <c r="QT620" s="16"/>
      <c r="QU620" s="16"/>
      <c r="QV620" s="16"/>
      <c r="QW620" s="16"/>
      <c r="QX620" s="16"/>
      <c r="QY620" s="16"/>
      <c r="QZ620" s="16"/>
      <c r="RA620" s="16"/>
      <c r="RB620" s="16"/>
      <c r="RC620" s="16"/>
      <c r="RD620" s="16"/>
      <c r="RE620" s="16"/>
      <c r="RF620" s="16"/>
      <c r="RG620" s="16"/>
      <c r="RH620" s="16"/>
      <c r="RI620" s="16"/>
      <c r="RJ620" s="16"/>
    </row>
    <row r="621" spans="32:478" x14ac:dyDescent="0.25">
      <c r="AF621" s="16"/>
      <c r="AG621" s="16"/>
      <c r="AH621" s="16"/>
      <c r="AI621" s="16"/>
      <c r="AJ621" s="16"/>
      <c r="AK621" s="16"/>
      <c r="AL621" s="16"/>
      <c r="AM621" s="16"/>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c r="CX621" s="16"/>
      <c r="CY621" s="16"/>
      <c r="CZ621" s="16"/>
      <c r="DA621" s="16"/>
      <c r="DB621" s="16"/>
      <c r="DC621" s="16"/>
      <c r="DD621" s="16"/>
      <c r="DE621" s="16"/>
      <c r="DF621" s="16"/>
      <c r="DG621" s="16"/>
      <c r="DH621" s="16"/>
      <c r="DI621" s="16"/>
      <c r="DJ621" s="16"/>
      <c r="DK621" s="16"/>
      <c r="DL621" s="16"/>
      <c r="DM621" s="16"/>
      <c r="DN621" s="16"/>
      <c r="DO621" s="16"/>
      <c r="DP621" s="16"/>
      <c r="DQ621" s="16"/>
      <c r="DR621" s="16"/>
      <c r="DS621" s="16"/>
      <c r="DT621" s="16"/>
      <c r="DU621" s="16"/>
      <c r="DV621" s="16"/>
      <c r="DW621" s="16"/>
      <c r="DX621" s="16"/>
      <c r="DY621" s="16"/>
      <c r="DZ621" s="16"/>
      <c r="EA621" s="16"/>
      <c r="EB621" s="16"/>
      <c r="EC621" s="16"/>
      <c r="ED621" s="16"/>
      <c r="EE621" s="16"/>
      <c r="EF621" s="16"/>
      <c r="EG621" s="16"/>
      <c r="EH621" s="16"/>
      <c r="EI621" s="16"/>
      <c r="EJ621" s="16"/>
      <c r="EK621" s="16"/>
      <c r="EL621" s="16"/>
      <c r="EM621" s="16"/>
      <c r="EN621" s="16"/>
      <c r="EO621" s="16"/>
      <c r="EP621" s="16"/>
      <c r="EQ621" s="16"/>
      <c r="ER621" s="16"/>
      <c r="ES621" s="16"/>
      <c r="ET621" s="16"/>
      <c r="EU621" s="16"/>
      <c r="EV621" s="16"/>
      <c r="EW621" s="16"/>
      <c r="EX621" s="16"/>
      <c r="EY621" s="16"/>
      <c r="EZ621" s="16"/>
      <c r="FA621" s="16"/>
      <c r="FB621" s="16"/>
      <c r="FC621" s="16"/>
      <c r="FD621" s="16"/>
      <c r="FE621" s="16"/>
      <c r="FF621" s="16"/>
      <c r="FG621" s="16"/>
      <c r="FH621" s="16"/>
      <c r="FI621" s="16"/>
      <c r="FJ621" s="16"/>
      <c r="FK621" s="16"/>
      <c r="FL621" s="16"/>
      <c r="FM621" s="16"/>
      <c r="FN621" s="16"/>
      <c r="FO621" s="16"/>
      <c r="FP621" s="16"/>
      <c r="FQ621" s="16"/>
      <c r="FR621" s="16"/>
      <c r="FS621" s="16"/>
      <c r="FT621" s="16"/>
      <c r="FU621" s="16"/>
      <c r="FV621" s="16"/>
      <c r="FW621" s="16"/>
      <c r="FX621" s="16"/>
      <c r="FY621" s="16"/>
      <c r="FZ621" s="16"/>
      <c r="GA621" s="16"/>
      <c r="GB621" s="16"/>
      <c r="GC621" s="16"/>
      <c r="GD621" s="16"/>
      <c r="GE621" s="16"/>
      <c r="GF621" s="16"/>
      <c r="GG621" s="16"/>
      <c r="GH621" s="16"/>
      <c r="GI621" s="16"/>
      <c r="GJ621" s="16"/>
      <c r="GK621" s="16"/>
      <c r="GL621" s="16"/>
      <c r="GM621" s="16"/>
      <c r="GN621" s="16"/>
      <c r="GO621" s="16"/>
      <c r="GP621" s="16"/>
      <c r="GQ621" s="16"/>
      <c r="GR621" s="16"/>
      <c r="GS621" s="16"/>
      <c r="GT621" s="16"/>
      <c r="GU621" s="16"/>
      <c r="GV621" s="16"/>
      <c r="GW621" s="16"/>
      <c r="GX621" s="16"/>
      <c r="GY621" s="16"/>
      <c r="GZ621" s="16"/>
      <c r="HA621" s="16"/>
      <c r="HB621" s="16"/>
      <c r="HC621" s="16"/>
      <c r="HD621" s="16"/>
      <c r="HE621" s="16"/>
      <c r="HF621" s="16"/>
      <c r="HG621" s="16"/>
      <c r="HH621" s="16"/>
      <c r="HI621" s="16"/>
      <c r="HJ621" s="16"/>
      <c r="HK621" s="16"/>
      <c r="HL621" s="16"/>
      <c r="HM621" s="16"/>
      <c r="HN621" s="16"/>
      <c r="HO621" s="16"/>
      <c r="HP621" s="16"/>
      <c r="HQ621" s="16"/>
      <c r="HR621" s="16"/>
      <c r="HS621" s="16"/>
      <c r="HT621" s="16"/>
      <c r="HU621" s="16"/>
      <c r="HV621" s="16"/>
      <c r="HW621" s="16"/>
      <c r="HX621" s="16"/>
      <c r="HY621" s="16"/>
      <c r="HZ621" s="16"/>
      <c r="IA621" s="16"/>
      <c r="IB621" s="16"/>
      <c r="IC621" s="16"/>
      <c r="ID621" s="16"/>
      <c r="IE621" s="16"/>
      <c r="IF621" s="16"/>
      <c r="IG621" s="16"/>
      <c r="IH621" s="16"/>
      <c r="II621" s="16"/>
      <c r="IJ621" s="16"/>
      <c r="IK621" s="16"/>
      <c r="IL621" s="16"/>
      <c r="IM621" s="16"/>
      <c r="IN621" s="16"/>
      <c r="IO621" s="16"/>
      <c r="IP621" s="16"/>
      <c r="IQ621" s="16"/>
      <c r="IR621" s="16"/>
      <c r="IS621" s="16"/>
      <c r="IT621" s="16"/>
      <c r="IU621" s="16"/>
      <c r="IV621" s="16"/>
      <c r="IW621" s="16"/>
      <c r="IX621" s="16"/>
      <c r="IY621" s="16"/>
      <c r="IZ621" s="16"/>
      <c r="JA621" s="16"/>
      <c r="JB621" s="16"/>
      <c r="JC621" s="16"/>
      <c r="JD621" s="16"/>
      <c r="JE621" s="16"/>
      <c r="JF621" s="16"/>
      <c r="JG621" s="16"/>
      <c r="JH621" s="16"/>
      <c r="JI621" s="16"/>
      <c r="JJ621" s="16"/>
      <c r="JK621" s="16"/>
      <c r="JL621" s="16"/>
      <c r="JM621" s="16"/>
      <c r="JN621" s="16"/>
      <c r="JO621" s="16"/>
      <c r="JP621" s="16"/>
      <c r="JQ621" s="16"/>
      <c r="JR621" s="16"/>
      <c r="JS621" s="16"/>
      <c r="JT621" s="16"/>
      <c r="JU621" s="16"/>
      <c r="JV621" s="16"/>
      <c r="JW621" s="16"/>
      <c r="JX621" s="16"/>
      <c r="JY621" s="16"/>
      <c r="JZ621" s="16"/>
      <c r="KA621" s="16"/>
      <c r="KB621" s="16"/>
      <c r="KC621" s="16"/>
      <c r="KD621" s="16"/>
      <c r="KE621" s="16"/>
      <c r="KF621" s="16"/>
      <c r="KG621" s="16"/>
      <c r="KH621" s="16"/>
      <c r="KI621" s="16"/>
      <c r="KJ621" s="16"/>
      <c r="KK621" s="16"/>
      <c r="KL621" s="16"/>
      <c r="KM621" s="16"/>
      <c r="KN621" s="16"/>
      <c r="KO621" s="16"/>
      <c r="KP621" s="16"/>
      <c r="KQ621" s="16"/>
      <c r="KR621" s="16"/>
      <c r="KS621" s="16"/>
      <c r="KT621" s="16"/>
      <c r="KU621" s="16"/>
      <c r="KV621" s="16"/>
      <c r="KW621" s="16"/>
      <c r="KX621" s="16"/>
      <c r="KY621" s="16"/>
      <c r="KZ621" s="16"/>
      <c r="LA621" s="16"/>
      <c r="LB621" s="16"/>
      <c r="LC621" s="16"/>
      <c r="LD621" s="16"/>
      <c r="LE621" s="16"/>
      <c r="LF621" s="16"/>
      <c r="LG621" s="16"/>
      <c r="LH621" s="16"/>
      <c r="LI621" s="16"/>
      <c r="LJ621" s="16"/>
      <c r="LK621" s="16"/>
      <c r="LL621" s="16"/>
      <c r="LM621" s="16"/>
      <c r="LN621" s="16"/>
      <c r="LO621" s="16"/>
      <c r="LP621" s="16"/>
      <c r="LQ621" s="16"/>
      <c r="LR621" s="16"/>
      <c r="LS621" s="16"/>
      <c r="LT621" s="16"/>
      <c r="LU621" s="16"/>
      <c r="LV621" s="16"/>
      <c r="LW621" s="16"/>
      <c r="LX621" s="16"/>
      <c r="LY621" s="16"/>
      <c r="LZ621" s="16"/>
      <c r="MA621" s="16"/>
      <c r="MB621" s="16"/>
      <c r="MC621" s="16"/>
      <c r="MD621" s="16"/>
      <c r="ME621" s="16"/>
      <c r="MF621" s="16"/>
      <c r="MG621" s="16"/>
      <c r="MH621" s="16"/>
      <c r="MI621" s="16"/>
      <c r="MJ621" s="16"/>
      <c r="MK621" s="16"/>
      <c r="ML621" s="16"/>
      <c r="MM621" s="16"/>
      <c r="MN621" s="16"/>
      <c r="MO621" s="16"/>
      <c r="MP621" s="16"/>
      <c r="MQ621" s="16"/>
      <c r="MR621" s="16"/>
      <c r="MS621" s="16"/>
      <c r="MT621" s="16"/>
      <c r="MU621" s="16"/>
      <c r="MV621" s="16"/>
      <c r="MW621" s="16"/>
      <c r="MX621" s="16"/>
      <c r="MY621" s="16"/>
      <c r="MZ621" s="16"/>
      <c r="NA621" s="16"/>
      <c r="NB621" s="16"/>
      <c r="NC621" s="16"/>
      <c r="ND621" s="16"/>
      <c r="NE621" s="16"/>
      <c r="NF621" s="16"/>
      <c r="NG621" s="16"/>
      <c r="NH621" s="16"/>
      <c r="NI621" s="16"/>
      <c r="NJ621" s="16"/>
      <c r="NK621" s="16"/>
      <c r="NL621" s="16"/>
      <c r="NM621" s="16"/>
      <c r="NN621" s="16"/>
      <c r="NO621" s="16"/>
      <c r="NP621" s="16"/>
      <c r="NQ621" s="16"/>
      <c r="NR621" s="16"/>
      <c r="NS621" s="16"/>
      <c r="NT621" s="16"/>
      <c r="NU621" s="16"/>
      <c r="NV621" s="16"/>
      <c r="NW621" s="16"/>
      <c r="NX621" s="16"/>
      <c r="NY621" s="16"/>
      <c r="NZ621" s="16"/>
      <c r="OA621" s="16"/>
      <c r="OB621" s="16"/>
      <c r="OC621" s="16"/>
      <c r="OD621" s="16"/>
      <c r="OE621" s="16"/>
      <c r="OF621" s="16"/>
      <c r="OG621" s="16"/>
      <c r="OH621" s="16"/>
      <c r="OI621" s="16"/>
      <c r="OJ621" s="16"/>
      <c r="OK621" s="16"/>
      <c r="OL621" s="16"/>
      <c r="OM621" s="16"/>
      <c r="ON621" s="16"/>
      <c r="OO621" s="16"/>
      <c r="OP621" s="16"/>
      <c r="OQ621" s="16"/>
      <c r="OR621" s="16"/>
      <c r="OS621" s="16"/>
      <c r="OT621" s="16"/>
      <c r="OU621" s="16"/>
      <c r="OV621" s="16"/>
      <c r="OW621" s="16"/>
      <c r="OX621" s="16"/>
      <c r="OY621" s="16"/>
      <c r="OZ621" s="16"/>
      <c r="PA621" s="16"/>
      <c r="PB621" s="16"/>
      <c r="PC621" s="16"/>
      <c r="PD621" s="16"/>
      <c r="PE621" s="16"/>
      <c r="PF621" s="16"/>
      <c r="PG621" s="16"/>
      <c r="PH621" s="16"/>
      <c r="PI621" s="16"/>
      <c r="PJ621" s="16"/>
      <c r="PK621" s="16"/>
      <c r="PL621" s="16"/>
      <c r="PM621" s="16"/>
      <c r="PN621" s="16"/>
      <c r="PO621" s="16"/>
      <c r="PP621" s="16"/>
      <c r="PQ621" s="16"/>
      <c r="PR621" s="16"/>
      <c r="PS621" s="16"/>
      <c r="PT621" s="16"/>
      <c r="PU621" s="16"/>
      <c r="PV621" s="16"/>
      <c r="PW621" s="16"/>
      <c r="PX621" s="16"/>
      <c r="PY621" s="16"/>
      <c r="PZ621" s="16"/>
      <c r="QA621" s="16"/>
      <c r="QB621" s="16"/>
      <c r="QC621" s="16"/>
      <c r="QD621" s="16"/>
      <c r="QE621" s="16"/>
      <c r="QF621" s="16"/>
      <c r="QG621" s="16"/>
      <c r="QH621" s="16"/>
      <c r="QI621" s="16"/>
      <c r="QJ621" s="16"/>
      <c r="QK621" s="16"/>
      <c r="QL621" s="16"/>
      <c r="QM621" s="16"/>
      <c r="QN621" s="16"/>
      <c r="QO621" s="16"/>
      <c r="QP621" s="16"/>
      <c r="QQ621" s="16"/>
      <c r="QR621" s="16"/>
      <c r="QS621" s="16"/>
      <c r="QT621" s="16"/>
      <c r="QU621" s="16"/>
      <c r="QV621" s="16"/>
      <c r="QW621" s="16"/>
      <c r="QX621" s="16"/>
      <c r="QY621" s="16"/>
      <c r="QZ621" s="16"/>
      <c r="RA621" s="16"/>
      <c r="RB621" s="16"/>
      <c r="RC621" s="16"/>
      <c r="RD621" s="16"/>
      <c r="RE621" s="16"/>
      <c r="RF621" s="16"/>
      <c r="RG621" s="16"/>
      <c r="RH621" s="16"/>
      <c r="RI621" s="16"/>
      <c r="RJ621" s="16"/>
    </row>
    <row r="622" spans="32:478" x14ac:dyDescent="0.25">
      <c r="AF622" s="16"/>
      <c r="AG622" s="16"/>
      <c r="AH622" s="16"/>
      <c r="AI622" s="16"/>
      <c r="AJ622" s="16"/>
      <c r="AK622" s="16"/>
      <c r="AL622" s="16"/>
      <c r="AM622" s="16"/>
      <c r="AN622" s="16"/>
      <c r="AO622" s="16"/>
      <c r="AP622" s="16"/>
      <c r="AQ622" s="16"/>
      <c r="AR622" s="16"/>
      <c r="AS622" s="16"/>
      <c r="AT622" s="16"/>
      <c r="AU622" s="16"/>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c r="CX622" s="16"/>
      <c r="CY622" s="16"/>
      <c r="CZ622" s="16"/>
      <c r="DA622" s="16"/>
      <c r="DB622" s="16"/>
      <c r="DC622" s="16"/>
      <c r="DD622" s="16"/>
      <c r="DE622" s="16"/>
      <c r="DF622" s="16"/>
      <c r="DG622" s="16"/>
      <c r="DH622" s="16"/>
      <c r="DI622" s="16"/>
      <c r="DJ622" s="16"/>
      <c r="DK622" s="16"/>
      <c r="DL622" s="16"/>
      <c r="DM622" s="16"/>
      <c r="DN622" s="16"/>
      <c r="DO622" s="16"/>
      <c r="DP622" s="16"/>
      <c r="DQ622" s="16"/>
      <c r="DR622" s="16"/>
      <c r="DS622" s="16"/>
      <c r="DT622" s="16"/>
      <c r="DU622" s="16"/>
      <c r="DV622" s="16"/>
      <c r="DW622" s="16"/>
      <c r="DX622" s="16"/>
      <c r="DY622" s="16"/>
      <c r="DZ622" s="16"/>
      <c r="EA622" s="16"/>
      <c r="EB622" s="16"/>
      <c r="EC622" s="16"/>
      <c r="ED622" s="16"/>
      <c r="EE622" s="16"/>
      <c r="EF622" s="16"/>
      <c r="EG622" s="16"/>
      <c r="EH622" s="16"/>
      <c r="EI622" s="16"/>
      <c r="EJ622" s="16"/>
      <c r="EK622" s="16"/>
      <c r="EL622" s="16"/>
      <c r="EM622" s="16"/>
      <c r="EN622" s="16"/>
      <c r="EO622" s="16"/>
      <c r="EP622" s="16"/>
      <c r="EQ622" s="16"/>
      <c r="ER622" s="16"/>
      <c r="ES622" s="16"/>
      <c r="ET622" s="16"/>
      <c r="EU622" s="16"/>
      <c r="EV622" s="16"/>
      <c r="EW622" s="16"/>
      <c r="EX622" s="16"/>
      <c r="EY622" s="16"/>
      <c r="EZ622" s="16"/>
      <c r="FA622" s="16"/>
      <c r="FB622" s="16"/>
      <c r="FC622" s="16"/>
      <c r="FD622" s="16"/>
      <c r="FE622" s="16"/>
      <c r="FF622" s="16"/>
      <c r="FG622" s="16"/>
      <c r="FH622" s="16"/>
      <c r="FI622" s="16"/>
      <c r="FJ622" s="16"/>
      <c r="FK622" s="16"/>
      <c r="FL622" s="16"/>
      <c r="FM622" s="16"/>
      <c r="FN622" s="16"/>
      <c r="FO622" s="16"/>
      <c r="FP622" s="16"/>
      <c r="FQ622" s="16"/>
      <c r="FR622" s="16"/>
      <c r="FS622" s="16"/>
      <c r="FT622" s="16"/>
      <c r="FU622" s="16"/>
      <c r="FV622" s="16"/>
      <c r="FW622" s="16"/>
      <c r="FX622" s="16"/>
      <c r="FY622" s="16"/>
      <c r="FZ622" s="16"/>
      <c r="GA622" s="16"/>
      <c r="GB622" s="16"/>
      <c r="GC622" s="16"/>
      <c r="GD622" s="16"/>
      <c r="GE622" s="16"/>
      <c r="GF622" s="16"/>
      <c r="GG622" s="16"/>
      <c r="GH622" s="16"/>
      <c r="GI622" s="16"/>
      <c r="GJ622" s="16"/>
      <c r="GK622" s="16"/>
      <c r="GL622" s="16"/>
      <c r="GM622" s="16"/>
      <c r="GN622" s="16"/>
      <c r="GO622" s="16"/>
      <c r="GP622" s="16"/>
      <c r="GQ622" s="16"/>
      <c r="GR622" s="16"/>
      <c r="GS622" s="16"/>
      <c r="GT622" s="16"/>
      <c r="GU622" s="16"/>
      <c r="GV622" s="16"/>
      <c r="GW622" s="16"/>
      <c r="GX622" s="16"/>
      <c r="GY622" s="16"/>
      <c r="GZ622" s="16"/>
      <c r="HA622" s="16"/>
      <c r="HB622" s="16"/>
      <c r="HC622" s="16"/>
      <c r="HD622" s="16"/>
      <c r="HE622" s="16"/>
      <c r="HF622" s="16"/>
      <c r="HG622" s="16"/>
      <c r="HH622" s="16"/>
      <c r="HI622" s="16"/>
      <c r="HJ622" s="16"/>
      <c r="HK622" s="16"/>
      <c r="HL622" s="16"/>
      <c r="HM622" s="16"/>
      <c r="HN622" s="16"/>
      <c r="HO622" s="16"/>
      <c r="HP622" s="16"/>
      <c r="HQ622" s="16"/>
      <c r="HR622" s="16"/>
      <c r="HS622" s="16"/>
      <c r="HT622" s="16"/>
      <c r="HU622" s="16"/>
      <c r="HV622" s="16"/>
      <c r="HW622" s="16"/>
      <c r="HX622" s="16"/>
      <c r="HY622" s="16"/>
      <c r="HZ622" s="16"/>
      <c r="IA622" s="16"/>
      <c r="IB622" s="16"/>
      <c r="IC622" s="16"/>
      <c r="ID622" s="16"/>
      <c r="IE622" s="16"/>
      <c r="IF622" s="16"/>
      <c r="IG622" s="16"/>
      <c r="IH622" s="16"/>
      <c r="II622" s="16"/>
      <c r="IJ622" s="16"/>
      <c r="IK622" s="16"/>
      <c r="IL622" s="16"/>
      <c r="IM622" s="16"/>
      <c r="IN622" s="16"/>
      <c r="IO622" s="16"/>
      <c r="IP622" s="16"/>
      <c r="IQ622" s="16"/>
      <c r="IR622" s="16"/>
      <c r="IS622" s="16"/>
      <c r="IT622" s="16"/>
      <c r="IU622" s="16"/>
      <c r="IV622" s="16"/>
      <c r="IW622" s="16"/>
      <c r="IX622" s="16"/>
      <c r="IY622" s="16"/>
      <c r="IZ622" s="16"/>
      <c r="JA622" s="16"/>
      <c r="JB622" s="16"/>
      <c r="JC622" s="16"/>
      <c r="JD622" s="16"/>
      <c r="JE622" s="16"/>
      <c r="JF622" s="16"/>
      <c r="JG622" s="16"/>
      <c r="JH622" s="16"/>
      <c r="JI622" s="16"/>
      <c r="JJ622" s="16"/>
      <c r="JK622" s="16"/>
      <c r="JL622" s="16"/>
      <c r="JM622" s="16"/>
      <c r="JN622" s="16"/>
      <c r="JO622" s="16"/>
      <c r="JP622" s="16"/>
      <c r="JQ622" s="16"/>
      <c r="JR622" s="16"/>
      <c r="JS622" s="16"/>
      <c r="JT622" s="16"/>
      <c r="JU622" s="16"/>
      <c r="JV622" s="16"/>
      <c r="JW622" s="16"/>
      <c r="JX622" s="16"/>
      <c r="JY622" s="16"/>
      <c r="JZ622" s="16"/>
      <c r="KA622" s="16"/>
      <c r="KB622" s="16"/>
      <c r="KC622" s="16"/>
      <c r="KD622" s="16"/>
      <c r="KE622" s="16"/>
      <c r="KF622" s="16"/>
      <c r="KG622" s="16"/>
      <c r="KH622" s="16"/>
      <c r="KI622" s="16"/>
      <c r="KJ622" s="16"/>
      <c r="KK622" s="16"/>
      <c r="KL622" s="16"/>
      <c r="KM622" s="16"/>
      <c r="KN622" s="16"/>
      <c r="KO622" s="16"/>
      <c r="KP622" s="16"/>
      <c r="KQ622" s="16"/>
      <c r="KR622" s="16"/>
      <c r="KS622" s="16"/>
      <c r="KT622" s="16"/>
      <c r="KU622" s="16"/>
      <c r="KV622" s="16"/>
      <c r="KW622" s="16"/>
      <c r="KX622" s="16"/>
      <c r="KY622" s="16"/>
      <c r="KZ622" s="16"/>
      <c r="LA622" s="16"/>
      <c r="LB622" s="16"/>
      <c r="LC622" s="16"/>
      <c r="LD622" s="16"/>
      <c r="LE622" s="16"/>
      <c r="LF622" s="16"/>
      <c r="LG622" s="16"/>
      <c r="LH622" s="16"/>
      <c r="LI622" s="16"/>
      <c r="LJ622" s="16"/>
      <c r="LK622" s="16"/>
      <c r="LL622" s="16"/>
      <c r="LM622" s="16"/>
      <c r="LN622" s="16"/>
      <c r="LO622" s="16"/>
      <c r="LP622" s="16"/>
      <c r="LQ622" s="16"/>
      <c r="LR622" s="16"/>
      <c r="LS622" s="16"/>
      <c r="LT622" s="16"/>
      <c r="LU622" s="16"/>
      <c r="LV622" s="16"/>
      <c r="LW622" s="16"/>
      <c r="LX622" s="16"/>
      <c r="LY622" s="16"/>
      <c r="LZ622" s="16"/>
      <c r="MA622" s="16"/>
      <c r="MB622" s="16"/>
      <c r="MC622" s="16"/>
      <c r="MD622" s="16"/>
      <c r="ME622" s="16"/>
      <c r="MF622" s="16"/>
      <c r="MG622" s="16"/>
      <c r="MH622" s="16"/>
      <c r="MI622" s="16"/>
      <c r="MJ622" s="16"/>
      <c r="MK622" s="16"/>
      <c r="ML622" s="16"/>
      <c r="MM622" s="16"/>
      <c r="MN622" s="16"/>
      <c r="MO622" s="16"/>
      <c r="MP622" s="16"/>
      <c r="MQ622" s="16"/>
      <c r="MR622" s="16"/>
      <c r="MS622" s="16"/>
      <c r="MT622" s="16"/>
      <c r="MU622" s="16"/>
      <c r="MV622" s="16"/>
      <c r="MW622" s="16"/>
      <c r="MX622" s="16"/>
      <c r="MY622" s="16"/>
      <c r="MZ622" s="16"/>
      <c r="NA622" s="16"/>
      <c r="NB622" s="16"/>
      <c r="NC622" s="16"/>
      <c r="ND622" s="16"/>
      <c r="NE622" s="16"/>
      <c r="NF622" s="16"/>
      <c r="NG622" s="16"/>
      <c r="NH622" s="16"/>
      <c r="NI622" s="16"/>
      <c r="NJ622" s="16"/>
      <c r="NK622" s="16"/>
      <c r="NL622" s="16"/>
      <c r="NM622" s="16"/>
      <c r="NN622" s="16"/>
      <c r="NO622" s="16"/>
      <c r="NP622" s="16"/>
      <c r="NQ622" s="16"/>
      <c r="NR622" s="16"/>
      <c r="NS622" s="16"/>
      <c r="NT622" s="16"/>
      <c r="NU622" s="16"/>
      <c r="NV622" s="16"/>
      <c r="NW622" s="16"/>
      <c r="NX622" s="16"/>
      <c r="NY622" s="16"/>
      <c r="NZ622" s="16"/>
      <c r="OA622" s="16"/>
      <c r="OB622" s="16"/>
      <c r="OC622" s="16"/>
      <c r="OD622" s="16"/>
      <c r="OE622" s="16"/>
      <c r="OF622" s="16"/>
      <c r="OG622" s="16"/>
      <c r="OH622" s="16"/>
      <c r="OI622" s="16"/>
      <c r="OJ622" s="16"/>
      <c r="OK622" s="16"/>
      <c r="OL622" s="16"/>
      <c r="OM622" s="16"/>
      <c r="ON622" s="16"/>
      <c r="OO622" s="16"/>
      <c r="OP622" s="16"/>
      <c r="OQ622" s="16"/>
      <c r="OR622" s="16"/>
      <c r="OS622" s="16"/>
      <c r="OT622" s="16"/>
      <c r="OU622" s="16"/>
      <c r="OV622" s="16"/>
      <c r="OW622" s="16"/>
      <c r="OX622" s="16"/>
      <c r="OY622" s="16"/>
      <c r="OZ622" s="16"/>
      <c r="PA622" s="16"/>
      <c r="PB622" s="16"/>
      <c r="PC622" s="16"/>
      <c r="PD622" s="16"/>
      <c r="PE622" s="16"/>
      <c r="PF622" s="16"/>
      <c r="PG622" s="16"/>
      <c r="PH622" s="16"/>
      <c r="PI622" s="16"/>
      <c r="PJ622" s="16"/>
      <c r="PK622" s="16"/>
      <c r="PL622" s="16"/>
      <c r="PM622" s="16"/>
      <c r="PN622" s="16"/>
      <c r="PO622" s="16"/>
      <c r="PP622" s="16"/>
      <c r="PQ622" s="16"/>
      <c r="PR622" s="16"/>
      <c r="PS622" s="16"/>
      <c r="PT622" s="16"/>
      <c r="PU622" s="16"/>
      <c r="PV622" s="16"/>
      <c r="PW622" s="16"/>
      <c r="PX622" s="16"/>
      <c r="PY622" s="16"/>
      <c r="PZ622" s="16"/>
      <c r="QA622" s="16"/>
      <c r="QB622" s="16"/>
      <c r="QC622" s="16"/>
      <c r="QD622" s="16"/>
      <c r="QE622" s="16"/>
      <c r="QF622" s="16"/>
      <c r="QG622" s="16"/>
      <c r="QH622" s="16"/>
      <c r="QI622" s="16"/>
      <c r="QJ622" s="16"/>
      <c r="QK622" s="16"/>
      <c r="QL622" s="16"/>
      <c r="QM622" s="16"/>
      <c r="QN622" s="16"/>
      <c r="QO622" s="16"/>
      <c r="QP622" s="16"/>
      <c r="QQ622" s="16"/>
      <c r="QR622" s="16"/>
      <c r="QS622" s="16"/>
      <c r="QT622" s="16"/>
      <c r="QU622" s="16"/>
      <c r="QV622" s="16"/>
      <c r="QW622" s="16"/>
      <c r="QX622" s="16"/>
      <c r="QY622" s="16"/>
      <c r="QZ622" s="16"/>
      <c r="RA622" s="16"/>
      <c r="RB622" s="16"/>
      <c r="RC622" s="16"/>
      <c r="RD622" s="16"/>
      <c r="RE622" s="16"/>
      <c r="RF622" s="16"/>
      <c r="RG622" s="16"/>
      <c r="RH622" s="16"/>
      <c r="RI622" s="16"/>
      <c r="RJ622" s="16"/>
    </row>
    <row r="623" spans="32:478" x14ac:dyDescent="0.25">
      <c r="AF623" s="16"/>
      <c r="AG623" s="16"/>
      <c r="AH623" s="16"/>
      <c r="AI623" s="16"/>
      <c r="AJ623" s="16"/>
      <c r="AK623" s="16"/>
      <c r="AL623" s="16"/>
      <c r="AM623" s="16"/>
      <c r="AN623" s="16"/>
      <c r="AO623" s="16"/>
      <c r="AP623" s="16"/>
      <c r="AQ623" s="16"/>
      <c r="AR623" s="16"/>
      <c r="AS623" s="16"/>
      <c r="AT623" s="16"/>
      <c r="AU623" s="16"/>
      <c r="AV623" s="16"/>
      <c r="AW623" s="16"/>
      <c r="AX623" s="16"/>
      <c r="AY623" s="16"/>
      <c r="AZ623" s="16"/>
      <c r="BA623" s="16"/>
      <c r="BB623" s="16"/>
      <c r="BC623" s="16"/>
      <c r="BD623" s="16"/>
      <c r="BE623" s="16"/>
      <c r="BF623" s="16"/>
      <c r="BG623" s="16"/>
      <c r="BH623" s="16"/>
      <c r="BI623" s="16"/>
      <c r="BJ623" s="16"/>
      <c r="BK623" s="16"/>
      <c r="BL623" s="16"/>
      <c r="BM623" s="16"/>
      <c r="BN623" s="16"/>
      <c r="BO623" s="16"/>
      <c r="BP623" s="16"/>
      <c r="BQ623" s="16"/>
      <c r="BR623" s="16"/>
      <c r="BS623" s="16"/>
      <c r="BT623" s="16"/>
      <c r="BU623" s="16"/>
      <c r="BV623" s="16"/>
      <c r="BW623" s="16"/>
      <c r="BX623" s="16"/>
      <c r="BY623" s="16"/>
      <c r="BZ623" s="16"/>
      <c r="CA623" s="16"/>
      <c r="CB623" s="16"/>
      <c r="CC623" s="16"/>
      <c r="CD623" s="16"/>
      <c r="CE623" s="16"/>
      <c r="CF623" s="16"/>
      <c r="CG623" s="16"/>
      <c r="CH623" s="16"/>
      <c r="CI623" s="16"/>
      <c r="CJ623" s="16"/>
      <c r="CK623" s="16"/>
      <c r="CL623" s="16"/>
      <c r="CM623" s="16"/>
      <c r="CN623" s="16"/>
      <c r="CO623" s="16"/>
      <c r="CP623" s="16"/>
      <c r="CQ623" s="16"/>
      <c r="CR623" s="16"/>
      <c r="CS623" s="16"/>
      <c r="CT623" s="16"/>
      <c r="CU623" s="16"/>
      <c r="CV623" s="16"/>
      <c r="CW623" s="16"/>
      <c r="CX623" s="16"/>
      <c r="CY623" s="16"/>
      <c r="CZ623" s="16"/>
      <c r="DA623" s="16"/>
      <c r="DB623" s="16"/>
      <c r="DC623" s="16"/>
      <c r="DD623" s="16"/>
      <c r="DE623" s="16"/>
      <c r="DF623" s="16"/>
      <c r="DG623" s="16"/>
      <c r="DH623" s="16"/>
      <c r="DI623" s="16"/>
      <c r="DJ623" s="16"/>
      <c r="DK623" s="16"/>
      <c r="DL623" s="16"/>
      <c r="DM623" s="16"/>
      <c r="DN623" s="16"/>
      <c r="DO623" s="16"/>
      <c r="DP623" s="16"/>
      <c r="DQ623" s="16"/>
      <c r="DR623" s="16"/>
      <c r="DS623" s="16"/>
      <c r="DT623" s="16"/>
      <c r="DU623" s="16"/>
      <c r="DV623" s="16"/>
      <c r="DW623" s="16"/>
      <c r="DX623" s="16"/>
      <c r="DY623" s="16"/>
      <c r="DZ623" s="16"/>
      <c r="EA623" s="16"/>
      <c r="EB623" s="16"/>
      <c r="EC623" s="16"/>
      <c r="ED623" s="16"/>
      <c r="EE623" s="16"/>
      <c r="EF623" s="16"/>
      <c r="EG623" s="16"/>
      <c r="EH623" s="16"/>
      <c r="EI623" s="16"/>
      <c r="EJ623" s="16"/>
      <c r="EK623" s="16"/>
      <c r="EL623" s="16"/>
      <c r="EM623" s="16"/>
      <c r="EN623" s="16"/>
      <c r="EO623" s="16"/>
      <c r="EP623" s="16"/>
      <c r="EQ623" s="16"/>
      <c r="ER623" s="16"/>
      <c r="ES623" s="16"/>
      <c r="ET623" s="16"/>
      <c r="EU623" s="16"/>
      <c r="EV623" s="16"/>
      <c r="EW623" s="16"/>
      <c r="EX623" s="16"/>
      <c r="EY623" s="16"/>
      <c r="EZ623" s="16"/>
      <c r="FA623" s="16"/>
      <c r="FB623" s="16"/>
      <c r="FC623" s="16"/>
      <c r="FD623" s="16"/>
      <c r="FE623" s="16"/>
      <c r="FF623" s="16"/>
      <c r="FG623" s="16"/>
      <c r="FH623" s="16"/>
      <c r="FI623" s="16"/>
      <c r="FJ623" s="16"/>
      <c r="FK623" s="16"/>
      <c r="FL623" s="16"/>
      <c r="FM623" s="16"/>
      <c r="FN623" s="16"/>
      <c r="FO623" s="16"/>
      <c r="FP623" s="16"/>
      <c r="FQ623" s="16"/>
      <c r="FR623" s="16"/>
      <c r="FS623" s="16"/>
      <c r="FT623" s="16"/>
      <c r="FU623" s="16"/>
      <c r="FV623" s="16"/>
      <c r="FW623" s="16"/>
      <c r="FX623" s="16"/>
      <c r="FY623" s="16"/>
      <c r="FZ623" s="16"/>
      <c r="GA623" s="16"/>
      <c r="GB623" s="16"/>
      <c r="GC623" s="16"/>
      <c r="GD623" s="16"/>
      <c r="GE623" s="16"/>
      <c r="GF623" s="16"/>
      <c r="GG623" s="16"/>
      <c r="GH623" s="16"/>
      <c r="GI623" s="16"/>
      <c r="GJ623" s="16"/>
      <c r="GK623" s="16"/>
      <c r="GL623" s="16"/>
      <c r="GM623" s="16"/>
      <c r="GN623" s="16"/>
      <c r="GO623" s="16"/>
      <c r="GP623" s="16"/>
      <c r="GQ623" s="16"/>
      <c r="GR623" s="16"/>
      <c r="GS623" s="16"/>
      <c r="GT623" s="16"/>
      <c r="GU623" s="16"/>
      <c r="GV623" s="16"/>
      <c r="GW623" s="16"/>
      <c r="GX623" s="16"/>
      <c r="GY623" s="16"/>
      <c r="GZ623" s="16"/>
      <c r="HA623" s="16"/>
      <c r="HB623" s="16"/>
      <c r="HC623" s="16"/>
      <c r="HD623" s="16"/>
      <c r="HE623" s="16"/>
      <c r="HF623" s="16"/>
      <c r="HG623" s="16"/>
      <c r="HH623" s="16"/>
      <c r="HI623" s="16"/>
      <c r="HJ623" s="16"/>
      <c r="HK623" s="16"/>
      <c r="HL623" s="16"/>
      <c r="HM623" s="16"/>
      <c r="HN623" s="16"/>
      <c r="HO623" s="16"/>
      <c r="HP623" s="16"/>
      <c r="HQ623" s="16"/>
      <c r="HR623" s="16"/>
      <c r="HS623" s="16"/>
      <c r="HT623" s="16"/>
      <c r="HU623" s="16"/>
      <c r="HV623" s="16"/>
      <c r="HW623" s="16"/>
      <c r="HX623" s="16"/>
      <c r="HY623" s="16"/>
      <c r="HZ623" s="16"/>
      <c r="IA623" s="16"/>
      <c r="IB623" s="16"/>
      <c r="IC623" s="16"/>
      <c r="ID623" s="16"/>
      <c r="IE623" s="16"/>
      <c r="IF623" s="16"/>
      <c r="IG623" s="16"/>
      <c r="IH623" s="16"/>
      <c r="II623" s="16"/>
      <c r="IJ623" s="16"/>
      <c r="IK623" s="16"/>
      <c r="IL623" s="16"/>
      <c r="IM623" s="16"/>
      <c r="IN623" s="16"/>
      <c r="IO623" s="16"/>
      <c r="IP623" s="16"/>
      <c r="IQ623" s="16"/>
      <c r="IR623" s="16"/>
      <c r="IS623" s="16"/>
      <c r="IT623" s="16"/>
      <c r="IU623" s="16"/>
      <c r="IV623" s="16"/>
      <c r="IW623" s="16"/>
      <c r="IX623" s="16"/>
      <c r="IY623" s="16"/>
      <c r="IZ623" s="16"/>
      <c r="JA623" s="16"/>
      <c r="JB623" s="16"/>
      <c r="JC623" s="16"/>
      <c r="JD623" s="16"/>
      <c r="JE623" s="16"/>
      <c r="JF623" s="16"/>
      <c r="JG623" s="16"/>
      <c r="JH623" s="16"/>
      <c r="JI623" s="16"/>
      <c r="JJ623" s="16"/>
      <c r="JK623" s="16"/>
      <c r="JL623" s="16"/>
      <c r="JM623" s="16"/>
      <c r="JN623" s="16"/>
      <c r="JO623" s="16"/>
      <c r="JP623" s="16"/>
      <c r="JQ623" s="16"/>
      <c r="JR623" s="16"/>
      <c r="JS623" s="16"/>
      <c r="JT623" s="16"/>
      <c r="JU623" s="16"/>
      <c r="JV623" s="16"/>
      <c r="JW623" s="16"/>
      <c r="JX623" s="16"/>
      <c r="JY623" s="16"/>
      <c r="JZ623" s="16"/>
      <c r="KA623" s="16"/>
      <c r="KB623" s="16"/>
      <c r="KC623" s="16"/>
      <c r="KD623" s="16"/>
      <c r="KE623" s="16"/>
      <c r="KF623" s="16"/>
      <c r="KG623" s="16"/>
      <c r="KH623" s="16"/>
      <c r="KI623" s="16"/>
      <c r="KJ623" s="16"/>
      <c r="KK623" s="16"/>
      <c r="KL623" s="16"/>
      <c r="KM623" s="16"/>
      <c r="KN623" s="16"/>
      <c r="KO623" s="16"/>
      <c r="KP623" s="16"/>
      <c r="KQ623" s="16"/>
      <c r="KR623" s="16"/>
      <c r="KS623" s="16"/>
      <c r="KT623" s="16"/>
      <c r="KU623" s="16"/>
      <c r="KV623" s="16"/>
      <c r="KW623" s="16"/>
      <c r="KX623" s="16"/>
      <c r="KY623" s="16"/>
      <c r="KZ623" s="16"/>
      <c r="LA623" s="16"/>
      <c r="LB623" s="16"/>
      <c r="LC623" s="16"/>
      <c r="LD623" s="16"/>
      <c r="LE623" s="16"/>
      <c r="LF623" s="16"/>
      <c r="LG623" s="16"/>
      <c r="LH623" s="16"/>
      <c r="LI623" s="16"/>
      <c r="LJ623" s="16"/>
      <c r="LK623" s="16"/>
      <c r="LL623" s="16"/>
      <c r="LM623" s="16"/>
      <c r="LN623" s="16"/>
      <c r="LO623" s="16"/>
      <c r="LP623" s="16"/>
      <c r="LQ623" s="16"/>
      <c r="LR623" s="16"/>
      <c r="LS623" s="16"/>
      <c r="LT623" s="16"/>
      <c r="LU623" s="16"/>
      <c r="LV623" s="16"/>
      <c r="LW623" s="16"/>
      <c r="LX623" s="16"/>
      <c r="LY623" s="16"/>
      <c r="LZ623" s="16"/>
      <c r="MA623" s="16"/>
      <c r="MB623" s="16"/>
      <c r="MC623" s="16"/>
      <c r="MD623" s="16"/>
      <c r="ME623" s="16"/>
      <c r="MF623" s="16"/>
      <c r="MG623" s="16"/>
      <c r="MH623" s="16"/>
      <c r="MI623" s="16"/>
      <c r="MJ623" s="16"/>
      <c r="MK623" s="16"/>
      <c r="ML623" s="16"/>
      <c r="MM623" s="16"/>
      <c r="MN623" s="16"/>
      <c r="MO623" s="16"/>
      <c r="MP623" s="16"/>
      <c r="MQ623" s="16"/>
      <c r="MR623" s="16"/>
      <c r="MS623" s="16"/>
      <c r="MT623" s="16"/>
      <c r="MU623" s="16"/>
      <c r="MV623" s="16"/>
      <c r="MW623" s="16"/>
      <c r="MX623" s="16"/>
      <c r="MY623" s="16"/>
      <c r="MZ623" s="16"/>
      <c r="NA623" s="16"/>
      <c r="NB623" s="16"/>
      <c r="NC623" s="16"/>
      <c r="ND623" s="16"/>
      <c r="NE623" s="16"/>
      <c r="NF623" s="16"/>
      <c r="NG623" s="16"/>
      <c r="NH623" s="16"/>
      <c r="NI623" s="16"/>
      <c r="NJ623" s="16"/>
      <c r="NK623" s="16"/>
      <c r="NL623" s="16"/>
      <c r="NM623" s="16"/>
      <c r="NN623" s="16"/>
      <c r="NO623" s="16"/>
      <c r="NP623" s="16"/>
      <c r="NQ623" s="16"/>
      <c r="NR623" s="16"/>
      <c r="NS623" s="16"/>
      <c r="NT623" s="16"/>
      <c r="NU623" s="16"/>
      <c r="NV623" s="16"/>
      <c r="NW623" s="16"/>
      <c r="NX623" s="16"/>
      <c r="NY623" s="16"/>
      <c r="NZ623" s="16"/>
      <c r="OA623" s="16"/>
      <c r="OB623" s="16"/>
      <c r="OC623" s="16"/>
      <c r="OD623" s="16"/>
      <c r="OE623" s="16"/>
      <c r="OF623" s="16"/>
      <c r="OG623" s="16"/>
      <c r="OH623" s="16"/>
      <c r="OI623" s="16"/>
      <c r="OJ623" s="16"/>
      <c r="OK623" s="16"/>
      <c r="OL623" s="16"/>
      <c r="OM623" s="16"/>
      <c r="ON623" s="16"/>
      <c r="OO623" s="16"/>
      <c r="OP623" s="16"/>
      <c r="OQ623" s="16"/>
      <c r="OR623" s="16"/>
      <c r="OS623" s="16"/>
      <c r="OT623" s="16"/>
      <c r="OU623" s="16"/>
      <c r="OV623" s="16"/>
      <c r="OW623" s="16"/>
      <c r="OX623" s="16"/>
      <c r="OY623" s="16"/>
      <c r="OZ623" s="16"/>
      <c r="PA623" s="16"/>
      <c r="PB623" s="16"/>
      <c r="PC623" s="16"/>
      <c r="PD623" s="16"/>
      <c r="PE623" s="16"/>
      <c r="PF623" s="16"/>
      <c r="PG623" s="16"/>
      <c r="PH623" s="16"/>
      <c r="PI623" s="16"/>
      <c r="PJ623" s="16"/>
      <c r="PK623" s="16"/>
      <c r="PL623" s="16"/>
      <c r="PM623" s="16"/>
      <c r="PN623" s="16"/>
      <c r="PO623" s="16"/>
      <c r="PP623" s="16"/>
      <c r="PQ623" s="16"/>
      <c r="PR623" s="16"/>
      <c r="PS623" s="16"/>
      <c r="PT623" s="16"/>
      <c r="PU623" s="16"/>
      <c r="PV623" s="16"/>
      <c r="PW623" s="16"/>
      <c r="PX623" s="16"/>
      <c r="PY623" s="16"/>
      <c r="PZ623" s="16"/>
      <c r="QA623" s="16"/>
      <c r="QB623" s="16"/>
      <c r="QC623" s="16"/>
      <c r="QD623" s="16"/>
      <c r="QE623" s="16"/>
      <c r="QF623" s="16"/>
      <c r="QG623" s="16"/>
      <c r="QH623" s="16"/>
      <c r="QI623" s="16"/>
      <c r="QJ623" s="16"/>
      <c r="QK623" s="16"/>
      <c r="QL623" s="16"/>
      <c r="QM623" s="16"/>
      <c r="QN623" s="16"/>
      <c r="QO623" s="16"/>
      <c r="QP623" s="16"/>
      <c r="QQ623" s="16"/>
      <c r="QR623" s="16"/>
      <c r="QS623" s="16"/>
      <c r="QT623" s="16"/>
      <c r="QU623" s="16"/>
      <c r="QV623" s="16"/>
      <c r="QW623" s="16"/>
      <c r="QX623" s="16"/>
      <c r="QY623" s="16"/>
      <c r="QZ623" s="16"/>
      <c r="RA623" s="16"/>
      <c r="RB623" s="16"/>
      <c r="RC623" s="16"/>
      <c r="RD623" s="16"/>
      <c r="RE623" s="16"/>
      <c r="RF623" s="16"/>
      <c r="RG623" s="16"/>
      <c r="RH623" s="16"/>
      <c r="RI623" s="16"/>
      <c r="RJ623" s="16"/>
    </row>
    <row r="624" spans="32:478" x14ac:dyDescent="0.25">
      <c r="AF624" s="16"/>
      <c r="AG624" s="16"/>
      <c r="AH624" s="16"/>
      <c r="AI624" s="16"/>
      <c r="AJ624" s="16"/>
      <c r="AK624" s="16"/>
      <c r="AL624" s="16"/>
      <c r="AM624" s="16"/>
      <c r="AN624" s="16"/>
      <c r="AO624" s="16"/>
      <c r="AP624" s="16"/>
      <c r="AQ624" s="16"/>
      <c r="AR624" s="16"/>
      <c r="AS624" s="16"/>
      <c r="AT624" s="16"/>
      <c r="AU624" s="16"/>
      <c r="AV624" s="16"/>
      <c r="AW624" s="16"/>
      <c r="AX624" s="16"/>
      <c r="AY624" s="16"/>
      <c r="AZ624" s="16"/>
      <c r="BA624" s="16"/>
      <c r="BB624" s="16"/>
      <c r="BC624" s="16"/>
      <c r="BD624" s="16"/>
      <c r="BE624" s="16"/>
      <c r="BF624" s="16"/>
      <c r="BG624" s="16"/>
      <c r="BH624" s="16"/>
      <c r="BI624" s="16"/>
      <c r="BJ624" s="16"/>
      <c r="BK624" s="16"/>
      <c r="BL624" s="16"/>
      <c r="BM624" s="16"/>
      <c r="BN624" s="16"/>
      <c r="BO624" s="16"/>
      <c r="BP624" s="16"/>
      <c r="BQ624" s="16"/>
      <c r="BR624" s="16"/>
      <c r="BS624" s="16"/>
      <c r="BT624" s="16"/>
      <c r="BU624" s="16"/>
      <c r="BV624" s="16"/>
      <c r="BW624" s="16"/>
      <c r="BX624" s="16"/>
      <c r="BY624" s="16"/>
      <c r="BZ624" s="16"/>
      <c r="CA624" s="16"/>
      <c r="CB624" s="16"/>
      <c r="CC624" s="16"/>
      <c r="CD624" s="16"/>
      <c r="CE624" s="16"/>
      <c r="CF624" s="16"/>
      <c r="CG624" s="16"/>
      <c r="CH624" s="16"/>
      <c r="CI624" s="16"/>
      <c r="CJ624" s="16"/>
      <c r="CK624" s="16"/>
      <c r="CL624" s="16"/>
      <c r="CM624" s="16"/>
      <c r="CN624" s="16"/>
      <c r="CO624" s="16"/>
      <c r="CP624" s="16"/>
      <c r="CQ624" s="16"/>
      <c r="CR624" s="16"/>
      <c r="CS624" s="16"/>
      <c r="CT624" s="16"/>
      <c r="CU624" s="16"/>
      <c r="CV624" s="16"/>
      <c r="CW624" s="16"/>
      <c r="CX624" s="16"/>
      <c r="CY624" s="16"/>
      <c r="CZ624" s="16"/>
      <c r="DA624" s="16"/>
      <c r="DB624" s="16"/>
      <c r="DC624" s="16"/>
      <c r="DD624" s="16"/>
      <c r="DE624" s="16"/>
      <c r="DF624" s="16"/>
      <c r="DG624" s="16"/>
      <c r="DH624" s="16"/>
      <c r="DI624" s="16"/>
      <c r="DJ624" s="16"/>
      <c r="DK624" s="16"/>
      <c r="DL624" s="16"/>
      <c r="DM624" s="16"/>
      <c r="DN624" s="16"/>
      <c r="DO624" s="16"/>
      <c r="DP624" s="16"/>
      <c r="DQ624" s="16"/>
      <c r="DR624" s="16"/>
      <c r="DS624" s="16"/>
      <c r="DT624" s="16"/>
      <c r="DU624" s="16"/>
      <c r="DV624" s="16"/>
      <c r="DW624" s="16"/>
      <c r="DX624" s="16"/>
      <c r="DY624" s="16"/>
      <c r="DZ624" s="16"/>
      <c r="EA624" s="16"/>
      <c r="EB624" s="16"/>
      <c r="EC624" s="16"/>
      <c r="ED624" s="16"/>
      <c r="EE624" s="16"/>
      <c r="EF624" s="16"/>
      <c r="EG624" s="16"/>
      <c r="EH624" s="16"/>
      <c r="EI624" s="16"/>
      <c r="EJ624" s="16"/>
      <c r="EK624" s="16"/>
      <c r="EL624" s="16"/>
      <c r="EM624" s="16"/>
      <c r="EN624" s="16"/>
      <c r="EO624" s="16"/>
      <c r="EP624" s="16"/>
      <c r="EQ624" s="16"/>
      <c r="ER624" s="16"/>
      <c r="ES624" s="16"/>
      <c r="ET624" s="16"/>
      <c r="EU624" s="16"/>
      <c r="EV624" s="16"/>
      <c r="EW624" s="16"/>
      <c r="EX624" s="16"/>
      <c r="EY624" s="16"/>
      <c r="EZ624" s="16"/>
      <c r="FA624" s="16"/>
      <c r="FB624" s="16"/>
      <c r="FC624" s="16"/>
      <c r="FD624" s="16"/>
      <c r="FE624" s="16"/>
      <c r="FF624" s="16"/>
      <c r="FG624" s="16"/>
      <c r="FH624" s="16"/>
      <c r="FI624" s="16"/>
      <c r="FJ624" s="16"/>
      <c r="FK624" s="16"/>
      <c r="FL624" s="16"/>
      <c r="FM624" s="16"/>
      <c r="FN624" s="16"/>
      <c r="FO624" s="16"/>
      <c r="FP624" s="16"/>
      <c r="FQ624" s="16"/>
      <c r="FR624" s="16"/>
      <c r="FS624" s="16"/>
      <c r="FT624" s="16"/>
      <c r="FU624" s="16"/>
      <c r="FV624" s="16"/>
      <c r="FW624" s="16"/>
      <c r="FX624" s="16"/>
      <c r="FY624" s="16"/>
      <c r="FZ624" s="16"/>
      <c r="GA624" s="16"/>
      <c r="GB624" s="16"/>
      <c r="GC624" s="16"/>
      <c r="GD624" s="16"/>
      <c r="GE624" s="16"/>
      <c r="GF624" s="16"/>
      <c r="GG624" s="16"/>
      <c r="GH624" s="16"/>
      <c r="GI624" s="16"/>
      <c r="GJ624" s="16"/>
      <c r="GK624" s="16"/>
      <c r="GL624" s="16"/>
      <c r="GM624" s="16"/>
      <c r="GN624" s="16"/>
      <c r="GO624" s="16"/>
      <c r="GP624" s="16"/>
      <c r="GQ624" s="16"/>
      <c r="GR624" s="16"/>
      <c r="GS624" s="16"/>
      <c r="GT624" s="16"/>
      <c r="GU624" s="16"/>
      <c r="GV624" s="16"/>
      <c r="GW624" s="16"/>
      <c r="GX624" s="16"/>
      <c r="GY624" s="16"/>
      <c r="GZ624" s="16"/>
      <c r="HA624" s="16"/>
      <c r="HB624" s="16"/>
      <c r="HC624" s="16"/>
      <c r="HD624" s="16"/>
      <c r="HE624" s="16"/>
      <c r="HF624" s="16"/>
      <c r="HG624" s="16"/>
      <c r="HH624" s="16"/>
      <c r="HI624" s="16"/>
      <c r="HJ624" s="16"/>
      <c r="HK624" s="16"/>
      <c r="HL624" s="16"/>
      <c r="HM624" s="16"/>
      <c r="HN624" s="16"/>
      <c r="HO624" s="16"/>
      <c r="HP624" s="16"/>
      <c r="HQ624" s="16"/>
      <c r="HR624" s="16"/>
      <c r="HS624" s="16"/>
      <c r="HT624" s="16"/>
      <c r="HU624" s="16"/>
      <c r="HV624" s="16"/>
      <c r="HW624" s="16"/>
      <c r="HX624" s="16"/>
      <c r="HY624" s="16"/>
      <c r="HZ624" s="16"/>
      <c r="IA624" s="16"/>
      <c r="IB624" s="16"/>
      <c r="IC624" s="16"/>
      <c r="ID624" s="16"/>
      <c r="IE624" s="16"/>
      <c r="IF624" s="16"/>
      <c r="IG624" s="16"/>
      <c r="IH624" s="16"/>
      <c r="II624" s="16"/>
      <c r="IJ624" s="16"/>
      <c r="IK624" s="16"/>
      <c r="IL624" s="16"/>
      <c r="IM624" s="16"/>
      <c r="IN624" s="16"/>
      <c r="IO624" s="16"/>
      <c r="IP624" s="16"/>
      <c r="IQ624" s="16"/>
      <c r="IR624" s="16"/>
      <c r="IS624" s="16"/>
      <c r="IT624" s="16"/>
      <c r="IU624" s="16"/>
      <c r="IV624" s="16"/>
      <c r="IW624" s="16"/>
      <c r="IX624" s="16"/>
      <c r="IY624" s="16"/>
      <c r="IZ624" s="16"/>
      <c r="JA624" s="16"/>
      <c r="JB624" s="16"/>
      <c r="JC624" s="16"/>
      <c r="JD624" s="16"/>
      <c r="JE624" s="16"/>
      <c r="JF624" s="16"/>
      <c r="JG624" s="16"/>
      <c r="JH624" s="16"/>
      <c r="JI624" s="16"/>
      <c r="JJ624" s="16"/>
      <c r="JK624" s="16"/>
      <c r="JL624" s="16"/>
      <c r="JM624" s="16"/>
      <c r="JN624" s="16"/>
      <c r="JO624" s="16"/>
      <c r="JP624" s="16"/>
      <c r="JQ624" s="16"/>
      <c r="JR624" s="16"/>
      <c r="JS624" s="16"/>
      <c r="JT624" s="16"/>
      <c r="JU624" s="16"/>
      <c r="JV624" s="16"/>
      <c r="JW624" s="16"/>
      <c r="JX624" s="16"/>
      <c r="JY624" s="16"/>
      <c r="JZ624" s="16"/>
      <c r="KA624" s="16"/>
      <c r="KB624" s="16"/>
      <c r="KC624" s="16"/>
      <c r="KD624" s="16"/>
      <c r="KE624" s="16"/>
      <c r="KF624" s="16"/>
      <c r="KG624" s="16"/>
      <c r="KH624" s="16"/>
      <c r="KI624" s="16"/>
      <c r="KJ624" s="16"/>
      <c r="KK624" s="16"/>
      <c r="KL624" s="16"/>
      <c r="KM624" s="16"/>
      <c r="KN624" s="16"/>
      <c r="KO624" s="16"/>
      <c r="KP624" s="16"/>
      <c r="KQ624" s="16"/>
      <c r="KR624" s="16"/>
      <c r="KS624" s="16"/>
      <c r="KT624" s="16"/>
      <c r="KU624" s="16"/>
      <c r="KV624" s="16"/>
      <c r="KW624" s="16"/>
      <c r="KX624" s="16"/>
      <c r="KY624" s="16"/>
      <c r="KZ624" s="16"/>
      <c r="LA624" s="16"/>
      <c r="LB624" s="16"/>
      <c r="LC624" s="16"/>
      <c r="LD624" s="16"/>
      <c r="LE624" s="16"/>
      <c r="LF624" s="16"/>
      <c r="LG624" s="16"/>
      <c r="LH624" s="16"/>
      <c r="LI624" s="16"/>
      <c r="LJ624" s="16"/>
      <c r="LK624" s="16"/>
      <c r="LL624" s="16"/>
      <c r="LM624" s="16"/>
      <c r="LN624" s="16"/>
      <c r="LO624" s="16"/>
      <c r="LP624" s="16"/>
      <c r="LQ624" s="16"/>
      <c r="LR624" s="16"/>
      <c r="LS624" s="16"/>
      <c r="LT624" s="16"/>
      <c r="LU624" s="16"/>
      <c r="LV624" s="16"/>
      <c r="LW624" s="16"/>
      <c r="LX624" s="16"/>
      <c r="LY624" s="16"/>
      <c r="LZ624" s="16"/>
      <c r="MA624" s="16"/>
      <c r="MB624" s="16"/>
      <c r="MC624" s="16"/>
      <c r="MD624" s="16"/>
      <c r="ME624" s="16"/>
      <c r="MF624" s="16"/>
      <c r="MG624" s="16"/>
      <c r="MH624" s="16"/>
      <c r="MI624" s="16"/>
      <c r="MJ624" s="16"/>
      <c r="MK624" s="16"/>
      <c r="ML624" s="16"/>
      <c r="MM624" s="16"/>
      <c r="MN624" s="16"/>
      <c r="MO624" s="16"/>
      <c r="MP624" s="16"/>
      <c r="MQ624" s="16"/>
      <c r="MR624" s="16"/>
      <c r="MS624" s="16"/>
      <c r="MT624" s="16"/>
      <c r="MU624" s="16"/>
      <c r="MV624" s="16"/>
      <c r="MW624" s="16"/>
      <c r="MX624" s="16"/>
      <c r="MY624" s="16"/>
      <c r="MZ624" s="16"/>
      <c r="NA624" s="16"/>
      <c r="NB624" s="16"/>
      <c r="NC624" s="16"/>
      <c r="ND624" s="16"/>
      <c r="NE624" s="16"/>
      <c r="NF624" s="16"/>
      <c r="NG624" s="16"/>
      <c r="NH624" s="16"/>
      <c r="NI624" s="16"/>
      <c r="NJ624" s="16"/>
      <c r="NK624" s="16"/>
      <c r="NL624" s="16"/>
      <c r="NM624" s="16"/>
      <c r="NN624" s="16"/>
      <c r="NO624" s="16"/>
      <c r="NP624" s="16"/>
      <c r="NQ624" s="16"/>
      <c r="NR624" s="16"/>
      <c r="NS624" s="16"/>
      <c r="NT624" s="16"/>
      <c r="NU624" s="16"/>
      <c r="NV624" s="16"/>
      <c r="NW624" s="16"/>
      <c r="NX624" s="16"/>
      <c r="NY624" s="16"/>
      <c r="NZ624" s="16"/>
      <c r="OA624" s="16"/>
      <c r="OB624" s="16"/>
      <c r="OC624" s="16"/>
      <c r="OD624" s="16"/>
      <c r="OE624" s="16"/>
      <c r="OF624" s="16"/>
      <c r="OG624" s="16"/>
      <c r="OH624" s="16"/>
      <c r="OI624" s="16"/>
      <c r="OJ624" s="16"/>
      <c r="OK624" s="16"/>
      <c r="OL624" s="16"/>
      <c r="OM624" s="16"/>
      <c r="ON624" s="16"/>
      <c r="OO624" s="16"/>
      <c r="OP624" s="16"/>
      <c r="OQ624" s="16"/>
      <c r="OR624" s="16"/>
      <c r="OS624" s="16"/>
      <c r="OT624" s="16"/>
      <c r="OU624" s="16"/>
      <c r="OV624" s="16"/>
      <c r="OW624" s="16"/>
      <c r="OX624" s="16"/>
      <c r="OY624" s="16"/>
      <c r="OZ624" s="16"/>
      <c r="PA624" s="16"/>
      <c r="PB624" s="16"/>
      <c r="PC624" s="16"/>
      <c r="PD624" s="16"/>
      <c r="PE624" s="16"/>
      <c r="PF624" s="16"/>
      <c r="PG624" s="16"/>
      <c r="PH624" s="16"/>
      <c r="PI624" s="16"/>
      <c r="PJ624" s="16"/>
      <c r="PK624" s="16"/>
      <c r="PL624" s="16"/>
      <c r="PM624" s="16"/>
      <c r="PN624" s="16"/>
      <c r="PO624" s="16"/>
      <c r="PP624" s="16"/>
      <c r="PQ624" s="16"/>
      <c r="PR624" s="16"/>
      <c r="PS624" s="16"/>
      <c r="PT624" s="16"/>
      <c r="PU624" s="16"/>
      <c r="PV624" s="16"/>
      <c r="PW624" s="16"/>
      <c r="PX624" s="16"/>
      <c r="PY624" s="16"/>
      <c r="PZ624" s="16"/>
      <c r="QA624" s="16"/>
      <c r="QB624" s="16"/>
      <c r="QC624" s="16"/>
      <c r="QD624" s="16"/>
      <c r="QE624" s="16"/>
      <c r="QF624" s="16"/>
      <c r="QG624" s="16"/>
      <c r="QH624" s="16"/>
      <c r="QI624" s="16"/>
      <c r="QJ624" s="16"/>
      <c r="QK624" s="16"/>
      <c r="QL624" s="16"/>
      <c r="QM624" s="16"/>
      <c r="QN624" s="16"/>
      <c r="QO624" s="16"/>
      <c r="QP624" s="16"/>
      <c r="QQ624" s="16"/>
      <c r="QR624" s="16"/>
      <c r="QS624" s="16"/>
      <c r="QT624" s="16"/>
      <c r="QU624" s="16"/>
      <c r="QV624" s="16"/>
      <c r="QW624" s="16"/>
      <c r="QX624" s="16"/>
      <c r="QY624" s="16"/>
      <c r="QZ624" s="16"/>
      <c r="RA624" s="16"/>
      <c r="RB624" s="16"/>
      <c r="RC624" s="16"/>
      <c r="RD624" s="16"/>
      <c r="RE624" s="16"/>
      <c r="RF624" s="16"/>
      <c r="RG624" s="16"/>
      <c r="RH624" s="16"/>
      <c r="RI624" s="16"/>
      <c r="RJ624" s="16"/>
    </row>
    <row r="625" spans="32:478" x14ac:dyDescent="0.25">
      <c r="AF625" s="16"/>
      <c r="AG625" s="16"/>
      <c r="AH625" s="16"/>
      <c r="AI625" s="16"/>
      <c r="AJ625" s="16"/>
      <c r="AK625" s="16"/>
      <c r="AL625" s="16"/>
      <c r="AM625" s="16"/>
      <c r="AN625" s="16"/>
      <c r="AO625" s="16"/>
      <c r="AP625" s="16"/>
      <c r="AQ625" s="16"/>
      <c r="AR625" s="16"/>
      <c r="AS625" s="16"/>
      <c r="AT625" s="16"/>
      <c r="AU625" s="16"/>
      <c r="AV625" s="16"/>
      <c r="AW625" s="16"/>
      <c r="AX625" s="16"/>
      <c r="AY625" s="16"/>
      <c r="AZ625" s="16"/>
      <c r="BA625" s="16"/>
      <c r="BB625" s="16"/>
      <c r="BC625" s="16"/>
      <c r="BD625" s="16"/>
      <c r="BE625" s="16"/>
      <c r="BF625" s="16"/>
      <c r="BG625" s="16"/>
      <c r="BH625" s="16"/>
      <c r="BI625" s="16"/>
      <c r="BJ625" s="16"/>
      <c r="BK625" s="16"/>
      <c r="BL625" s="16"/>
      <c r="BM625" s="16"/>
      <c r="BN625" s="16"/>
      <c r="BO625" s="16"/>
      <c r="BP625" s="16"/>
      <c r="BQ625" s="16"/>
      <c r="BR625" s="16"/>
      <c r="BS625" s="16"/>
      <c r="BT625" s="16"/>
      <c r="BU625" s="16"/>
      <c r="BV625" s="16"/>
      <c r="BW625" s="16"/>
      <c r="BX625" s="16"/>
      <c r="BY625" s="16"/>
      <c r="BZ625" s="16"/>
      <c r="CA625" s="16"/>
      <c r="CB625" s="16"/>
      <c r="CC625" s="16"/>
      <c r="CD625" s="16"/>
      <c r="CE625" s="16"/>
      <c r="CF625" s="16"/>
      <c r="CG625" s="16"/>
      <c r="CH625" s="16"/>
      <c r="CI625" s="16"/>
      <c r="CJ625" s="16"/>
      <c r="CK625" s="16"/>
      <c r="CL625" s="16"/>
      <c r="CM625" s="16"/>
      <c r="CN625" s="16"/>
      <c r="CO625" s="16"/>
      <c r="CP625" s="16"/>
      <c r="CQ625" s="16"/>
      <c r="CR625" s="16"/>
      <c r="CS625" s="16"/>
      <c r="CT625" s="16"/>
      <c r="CU625" s="16"/>
      <c r="CV625" s="16"/>
      <c r="CW625" s="16"/>
      <c r="CX625" s="16"/>
      <c r="CY625" s="16"/>
      <c r="CZ625" s="16"/>
      <c r="DA625" s="16"/>
      <c r="DB625" s="16"/>
      <c r="DC625" s="16"/>
      <c r="DD625" s="16"/>
      <c r="DE625" s="16"/>
      <c r="DF625" s="16"/>
      <c r="DG625" s="16"/>
      <c r="DH625" s="16"/>
      <c r="DI625" s="16"/>
      <c r="DJ625" s="16"/>
      <c r="DK625" s="16"/>
      <c r="DL625" s="16"/>
      <c r="DM625" s="16"/>
      <c r="DN625" s="16"/>
      <c r="DO625" s="16"/>
      <c r="DP625" s="16"/>
      <c r="DQ625" s="16"/>
      <c r="DR625" s="16"/>
      <c r="DS625" s="16"/>
      <c r="DT625" s="16"/>
      <c r="DU625" s="16"/>
      <c r="DV625" s="16"/>
      <c r="DW625" s="16"/>
      <c r="DX625" s="16"/>
      <c r="DY625" s="16"/>
      <c r="DZ625" s="16"/>
      <c r="EA625" s="16"/>
      <c r="EB625" s="16"/>
      <c r="EC625" s="16"/>
      <c r="ED625" s="16"/>
      <c r="EE625" s="16"/>
      <c r="EF625" s="16"/>
      <c r="EG625" s="16"/>
      <c r="EH625" s="16"/>
      <c r="EI625" s="16"/>
      <c r="EJ625" s="16"/>
      <c r="EK625" s="16"/>
      <c r="EL625" s="16"/>
      <c r="EM625" s="16"/>
      <c r="EN625" s="16"/>
      <c r="EO625" s="16"/>
      <c r="EP625" s="16"/>
      <c r="EQ625" s="16"/>
      <c r="ER625" s="16"/>
      <c r="ES625" s="16"/>
      <c r="ET625" s="16"/>
      <c r="EU625" s="16"/>
      <c r="EV625" s="16"/>
      <c r="EW625" s="16"/>
      <c r="EX625" s="16"/>
      <c r="EY625" s="16"/>
      <c r="EZ625" s="16"/>
      <c r="FA625" s="16"/>
      <c r="FB625" s="16"/>
      <c r="FC625" s="16"/>
      <c r="FD625" s="16"/>
      <c r="FE625" s="16"/>
      <c r="FF625" s="16"/>
      <c r="FG625" s="16"/>
      <c r="FH625" s="16"/>
      <c r="FI625" s="16"/>
      <c r="FJ625" s="16"/>
      <c r="FK625" s="16"/>
      <c r="FL625" s="16"/>
      <c r="FM625" s="16"/>
      <c r="FN625" s="16"/>
      <c r="FO625" s="16"/>
      <c r="FP625" s="16"/>
      <c r="FQ625" s="16"/>
      <c r="FR625" s="16"/>
      <c r="FS625" s="16"/>
      <c r="FT625" s="16"/>
      <c r="FU625" s="16"/>
      <c r="FV625" s="16"/>
      <c r="FW625" s="16"/>
      <c r="FX625" s="16"/>
      <c r="FY625" s="16"/>
      <c r="FZ625" s="16"/>
      <c r="GA625" s="16"/>
      <c r="GB625" s="16"/>
      <c r="GC625" s="16"/>
      <c r="GD625" s="16"/>
      <c r="GE625" s="16"/>
      <c r="GF625" s="16"/>
      <c r="GG625" s="16"/>
      <c r="GH625" s="16"/>
      <c r="GI625" s="16"/>
      <c r="GJ625" s="16"/>
      <c r="GK625" s="16"/>
      <c r="GL625" s="16"/>
      <c r="GM625" s="16"/>
      <c r="GN625" s="16"/>
      <c r="GO625" s="16"/>
      <c r="GP625" s="16"/>
      <c r="GQ625" s="16"/>
      <c r="GR625" s="16"/>
      <c r="GS625" s="16"/>
      <c r="GT625" s="16"/>
      <c r="GU625" s="16"/>
      <c r="GV625" s="16"/>
      <c r="GW625" s="16"/>
      <c r="GX625" s="16"/>
      <c r="GY625" s="16"/>
      <c r="GZ625" s="16"/>
      <c r="HA625" s="16"/>
      <c r="HB625" s="16"/>
      <c r="HC625" s="16"/>
      <c r="HD625" s="16"/>
      <c r="HE625" s="16"/>
      <c r="HF625" s="16"/>
      <c r="HG625" s="16"/>
      <c r="HH625" s="16"/>
      <c r="HI625" s="16"/>
      <c r="HJ625" s="16"/>
      <c r="HK625" s="16"/>
      <c r="HL625" s="16"/>
      <c r="HM625" s="16"/>
      <c r="HN625" s="16"/>
      <c r="HO625" s="16"/>
      <c r="HP625" s="16"/>
      <c r="HQ625" s="16"/>
      <c r="HR625" s="16"/>
      <c r="HS625" s="16"/>
      <c r="HT625" s="16"/>
      <c r="HU625" s="16"/>
      <c r="HV625" s="16"/>
      <c r="HW625" s="16"/>
      <c r="HX625" s="16"/>
      <c r="HY625" s="16"/>
      <c r="HZ625" s="16"/>
      <c r="IA625" s="16"/>
      <c r="IB625" s="16"/>
      <c r="IC625" s="16"/>
      <c r="ID625" s="16"/>
      <c r="IE625" s="16"/>
      <c r="IF625" s="16"/>
      <c r="IG625" s="16"/>
      <c r="IH625" s="16"/>
      <c r="II625" s="16"/>
      <c r="IJ625" s="16"/>
      <c r="IK625" s="16"/>
      <c r="IL625" s="16"/>
      <c r="IM625" s="16"/>
      <c r="IN625" s="16"/>
      <c r="IO625" s="16"/>
      <c r="IP625" s="16"/>
      <c r="IQ625" s="16"/>
      <c r="IR625" s="16"/>
      <c r="IS625" s="16"/>
      <c r="IT625" s="16"/>
      <c r="IU625" s="16"/>
      <c r="IV625" s="16"/>
      <c r="IW625" s="16"/>
      <c r="IX625" s="16"/>
      <c r="IY625" s="16"/>
      <c r="IZ625" s="16"/>
      <c r="JA625" s="16"/>
      <c r="JB625" s="16"/>
      <c r="JC625" s="16"/>
      <c r="JD625" s="16"/>
      <c r="JE625" s="16"/>
      <c r="JF625" s="16"/>
      <c r="JG625" s="16"/>
      <c r="JH625" s="16"/>
      <c r="JI625" s="16"/>
      <c r="JJ625" s="16"/>
      <c r="JK625" s="16"/>
      <c r="JL625" s="16"/>
      <c r="JM625" s="16"/>
      <c r="JN625" s="16"/>
      <c r="JO625" s="16"/>
      <c r="JP625" s="16"/>
      <c r="JQ625" s="16"/>
      <c r="JR625" s="16"/>
      <c r="JS625" s="16"/>
      <c r="JT625" s="16"/>
      <c r="JU625" s="16"/>
      <c r="JV625" s="16"/>
      <c r="JW625" s="16"/>
      <c r="JX625" s="16"/>
      <c r="JY625" s="16"/>
      <c r="JZ625" s="16"/>
      <c r="KA625" s="16"/>
      <c r="KB625" s="16"/>
      <c r="KC625" s="16"/>
      <c r="KD625" s="16"/>
      <c r="KE625" s="16"/>
      <c r="KF625" s="16"/>
      <c r="KG625" s="16"/>
      <c r="KH625" s="16"/>
      <c r="KI625" s="16"/>
      <c r="KJ625" s="16"/>
      <c r="KK625" s="16"/>
      <c r="KL625" s="16"/>
      <c r="KM625" s="16"/>
      <c r="KN625" s="16"/>
      <c r="KO625" s="16"/>
      <c r="KP625" s="16"/>
      <c r="KQ625" s="16"/>
      <c r="KR625" s="16"/>
      <c r="KS625" s="16"/>
      <c r="KT625" s="16"/>
      <c r="KU625" s="16"/>
      <c r="KV625" s="16"/>
      <c r="KW625" s="16"/>
      <c r="KX625" s="16"/>
      <c r="KY625" s="16"/>
      <c r="KZ625" s="16"/>
      <c r="LA625" s="16"/>
      <c r="LB625" s="16"/>
      <c r="LC625" s="16"/>
      <c r="LD625" s="16"/>
      <c r="LE625" s="16"/>
      <c r="LF625" s="16"/>
      <c r="LG625" s="16"/>
      <c r="LH625" s="16"/>
      <c r="LI625" s="16"/>
      <c r="LJ625" s="16"/>
      <c r="LK625" s="16"/>
      <c r="LL625" s="16"/>
      <c r="LM625" s="16"/>
      <c r="LN625" s="16"/>
      <c r="LO625" s="16"/>
      <c r="LP625" s="16"/>
      <c r="LQ625" s="16"/>
      <c r="LR625" s="16"/>
      <c r="LS625" s="16"/>
      <c r="LT625" s="16"/>
      <c r="LU625" s="16"/>
      <c r="LV625" s="16"/>
      <c r="LW625" s="16"/>
      <c r="LX625" s="16"/>
      <c r="LY625" s="16"/>
      <c r="LZ625" s="16"/>
      <c r="MA625" s="16"/>
      <c r="MB625" s="16"/>
      <c r="MC625" s="16"/>
      <c r="MD625" s="16"/>
      <c r="ME625" s="16"/>
      <c r="MF625" s="16"/>
      <c r="MG625" s="16"/>
      <c r="MH625" s="16"/>
      <c r="MI625" s="16"/>
      <c r="MJ625" s="16"/>
      <c r="MK625" s="16"/>
      <c r="ML625" s="16"/>
      <c r="MM625" s="16"/>
      <c r="MN625" s="16"/>
      <c r="MO625" s="16"/>
      <c r="MP625" s="16"/>
      <c r="MQ625" s="16"/>
      <c r="MR625" s="16"/>
      <c r="MS625" s="16"/>
      <c r="MT625" s="16"/>
      <c r="MU625" s="16"/>
      <c r="MV625" s="16"/>
      <c r="MW625" s="16"/>
      <c r="MX625" s="16"/>
      <c r="MY625" s="16"/>
      <c r="MZ625" s="16"/>
      <c r="NA625" s="16"/>
      <c r="NB625" s="16"/>
      <c r="NC625" s="16"/>
      <c r="ND625" s="16"/>
      <c r="NE625" s="16"/>
      <c r="NF625" s="16"/>
      <c r="NG625" s="16"/>
      <c r="NH625" s="16"/>
      <c r="NI625" s="16"/>
      <c r="NJ625" s="16"/>
      <c r="NK625" s="16"/>
      <c r="NL625" s="16"/>
      <c r="NM625" s="16"/>
      <c r="NN625" s="16"/>
      <c r="NO625" s="16"/>
      <c r="NP625" s="16"/>
      <c r="NQ625" s="16"/>
      <c r="NR625" s="16"/>
      <c r="NS625" s="16"/>
      <c r="NT625" s="16"/>
      <c r="NU625" s="16"/>
      <c r="NV625" s="16"/>
      <c r="NW625" s="16"/>
      <c r="NX625" s="16"/>
      <c r="NY625" s="16"/>
      <c r="NZ625" s="16"/>
      <c r="OA625" s="16"/>
      <c r="OB625" s="16"/>
      <c r="OC625" s="16"/>
      <c r="OD625" s="16"/>
      <c r="OE625" s="16"/>
      <c r="OF625" s="16"/>
      <c r="OG625" s="16"/>
      <c r="OH625" s="16"/>
      <c r="OI625" s="16"/>
      <c r="OJ625" s="16"/>
      <c r="OK625" s="16"/>
      <c r="OL625" s="16"/>
      <c r="OM625" s="16"/>
      <c r="ON625" s="16"/>
      <c r="OO625" s="16"/>
      <c r="OP625" s="16"/>
      <c r="OQ625" s="16"/>
      <c r="OR625" s="16"/>
      <c r="OS625" s="16"/>
      <c r="OT625" s="16"/>
      <c r="OU625" s="16"/>
      <c r="OV625" s="16"/>
      <c r="OW625" s="16"/>
      <c r="OX625" s="16"/>
      <c r="OY625" s="16"/>
      <c r="OZ625" s="16"/>
      <c r="PA625" s="16"/>
      <c r="PB625" s="16"/>
      <c r="PC625" s="16"/>
      <c r="PD625" s="16"/>
      <c r="PE625" s="16"/>
      <c r="PF625" s="16"/>
      <c r="PG625" s="16"/>
      <c r="PH625" s="16"/>
      <c r="PI625" s="16"/>
      <c r="PJ625" s="16"/>
      <c r="PK625" s="16"/>
      <c r="PL625" s="16"/>
      <c r="PM625" s="16"/>
      <c r="PN625" s="16"/>
      <c r="PO625" s="16"/>
      <c r="PP625" s="16"/>
      <c r="PQ625" s="16"/>
      <c r="PR625" s="16"/>
      <c r="PS625" s="16"/>
      <c r="PT625" s="16"/>
      <c r="PU625" s="16"/>
      <c r="PV625" s="16"/>
      <c r="PW625" s="16"/>
      <c r="PX625" s="16"/>
      <c r="PY625" s="16"/>
      <c r="PZ625" s="16"/>
      <c r="QA625" s="16"/>
      <c r="QB625" s="16"/>
      <c r="QC625" s="16"/>
      <c r="QD625" s="16"/>
      <c r="QE625" s="16"/>
      <c r="QF625" s="16"/>
      <c r="QG625" s="16"/>
      <c r="QH625" s="16"/>
      <c r="QI625" s="16"/>
      <c r="QJ625" s="16"/>
      <c r="QK625" s="16"/>
      <c r="QL625" s="16"/>
      <c r="QM625" s="16"/>
      <c r="QN625" s="16"/>
      <c r="QO625" s="16"/>
      <c r="QP625" s="16"/>
      <c r="QQ625" s="16"/>
      <c r="QR625" s="16"/>
      <c r="QS625" s="16"/>
      <c r="QT625" s="16"/>
      <c r="QU625" s="16"/>
      <c r="QV625" s="16"/>
      <c r="QW625" s="16"/>
      <c r="QX625" s="16"/>
      <c r="QY625" s="16"/>
      <c r="QZ625" s="16"/>
      <c r="RA625" s="16"/>
      <c r="RB625" s="16"/>
      <c r="RC625" s="16"/>
      <c r="RD625" s="16"/>
      <c r="RE625" s="16"/>
      <c r="RF625" s="16"/>
      <c r="RG625" s="16"/>
      <c r="RH625" s="16"/>
      <c r="RI625" s="16"/>
      <c r="RJ625" s="16"/>
    </row>
    <row r="626" spans="32:478" x14ac:dyDescent="0.25">
      <c r="AF626" s="16"/>
      <c r="AG626" s="16"/>
      <c r="AH626" s="16"/>
      <c r="AI626" s="16"/>
      <c r="AJ626" s="16"/>
      <c r="AK626" s="16"/>
      <c r="AL626" s="16"/>
      <c r="AM626" s="16"/>
      <c r="AN626" s="16"/>
      <c r="AO626" s="16"/>
      <c r="AP626" s="16"/>
      <c r="AQ626" s="16"/>
      <c r="AR626" s="16"/>
      <c r="AS626" s="16"/>
      <c r="AT626" s="16"/>
      <c r="AU626" s="16"/>
      <c r="AV626" s="16"/>
      <c r="AW626" s="16"/>
      <c r="AX626" s="16"/>
      <c r="AY626" s="16"/>
      <c r="AZ626" s="16"/>
      <c r="BA626" s="16"/>
      <c r="BB626" s="16"/>
      <c r="BC626" s="16"/>
      <c r="BD626" s="16"/>
      <c r="BE626" s="16"/>
      <c r="BF626" s="16"/>
      <c r="BG626" s="16"/>
      <c r="BH626" s="16"/>
      <c r="BI626" s="16"/>
      <c r="BJ626" s="16"/>
      <c r="BK626" s="16"/>
      <c r="BL626" s="16"/>
      <c r="BM626" s="16"/>
      <c r="BN626" s="16"/>
      <c r="BO626" s="16"/>
      <c r="BP626" s="16"/>
      <c r="BQ626" s="16"/>
      <c r="BR626" s="16"/>
      <c r="BS626" s="16"/>
      <c r="BT626" s="16"/>
      <c r="BU626" s="16"/>
      <c r="BV626" s="16"/>
      <c r="BW626" s="16"/>
      <c r="BX626" s="16"/>
      <c r="BY626" s="16"/>
      <c r="BZ626" s="16"/>
      <c r="CA626" s="16"/>
      <c r="CB626" s="16"/>
      <c r="CC626" s="16"/>
      <c r="CD626" s="16"/>
      <c r="CE626" s="16"/>
      <c r="CF626" s="16"/>
      <c r="CG626" s="16"/>
      <c r="CH626" s="16"/>
      <c r="CI626" s="16"/>
      <c r="CJ626" s="16"/>
      <c r="CK626" s="16"/>
      <c r="CL626" s="16"/>
      <c r="CM626" s="16"/>
      <c r="CN626" s="16"/>
      <c r="CO626" s="16"/>
      <c r="CP626" s="16"/>
      <c r="CQ626" s="16"/>
      <c r="CR626" s="16"/>
      <c r="CS626" s="16"/>
      <c r="CT626" s="16"/>
      <c r="CU626" s="16"/>
      <c r="CV626" s="16"/>
      <c r="CW626" s="16"/>
      <c r="CX626" s="16"/>
      <c r="CY626" s="16"/>
      <c r="CZ626" s="16"/>
      <c r="DA626" s="16"/>
      <c r="DB626" s="16"/>
      <c r="DC626" s="16"/>
      <c r="DD626" s="16"/>
      <c r="DE626" s="16"/>
      <c r="DF626" s="16"/>
      <c r="DG626" s="16"/>
      <c r="DH626" s="16"/>
      <c r="DI626" s="16"/>
      <c r="DJ626" s="16"/>
      <c r="DK626" s="16"/>
      <c r="DL626" s="16"/>
      <c r="DM626" s="16"/>
      <c r="DN626" s="16"/>
      <c r="DO626" s="16"/>
      <c r="DP626" s="16"/>
      <c r="DQ626" s="16"/>
      <c r="DR626" s="16"/>
      <c r="DS626" s="16"/>
      <c r="DT626" s="16"/>
      <c r="DU626" s="16"/>
      <c r="DV626" s="16"/>
      <c r="DW626" s="16"/>
      <c r="DX626" s="16"/>
      <c r="DY626" s="16"/>
      <c r="DZ626" s="16"/>
      <c r="EA626" s="16"/>
      <c r="EB626" s="16"/>
      <c r="EC626" s="16"/>
      <c r="ED626" s="16"/>
      <c r="EE626" s="16"/>
      <c r="EF626" s="16"/>
      <c r="EG626" s="16"/>
      <c r="EH626" s="16"/>
      <c r="EI626" s="16"/>
      <c r="EJ626" s="16"/>
      <c r="EK626" s="16"/>
      <c r="EL626" s="16"/>
      <c r="EM626" s="16"/>
      <c r="EN626" s="16"/>
      <c r="EO626" s="16"/>
      <c r="EP626" s="16"/>
      <c r="EQ626" s="16"/>
      <c r="ER626" s="16"/>
      <c r="ES626" s="16"/>
      <c r="ET626" s="16"/>
      <c r="EU626" s="16"/>
      <c r="EV626" s="16"/>
      <c r="EW626" s="16"/>
      <c r="EX626" s="16"/>
      <c r="EY626" s="16"/>
      <c r="EZ626" s="16"/>
      <c r="FA626" s="16"/>
      <c r="FB626" s="16"/>
      <c r="FC626" s="16"/>
      <c r="FD626" s="16"/>
      <c r="FE626" s="16"/>
      <c r="FF626" s="16"/>
      <c r="FG626" s="16"/>
      <c r="FH626" s="16"/>
      <c r="FI626" s="16"/>
      <c r="FJ626" s="16"/>
      <c r="FK626" s="16"/>
      <c r="FL626" s="16"/>
      <c r="FM626" s="16"/>
      <c r="FN626" s="16"/>
      <c r="FO626" s="16"/>
      <c r="FP626" s="16"/>
      <c r="FQ626" s="16"/>
      <c r="FR626" s="16"/>
      <c r="FS626" s="16"/>
      <c r="FT626" s="16"/>
      <c r="FU626" s="16"/>
      <c r="FV626" s="16"/>
      <c r="FW626" s="16"/>
      <c r="FX626" s="16"/>
      <c r="FY626" s="16"/>
      <c r="FZ626" s="16"/>
      <c r="GA626" s="16"/>
      <c r="GB626" s="16"/>
      <c r="GC626" s="16"/>
      <c r="GD626" s="16"/>
      <c r="GE626" s="16"/>
      <c r="GF626" s="16"/>
      <c r="GG626" s="16"/>
      <c r="GH626" s="16"/>
      <c r="GI626" s="16"/>
      <c r="GJ626" s="16"/>
      <c r="GK626" s="16"/>
      <c r="GL626" s="16"/>
      <c r="GM626" s="16"/>
      <c r="GN626" s="16"/>
      <c r="GO626" s="16"/>
      <c r="GP626" s="16"/>
      <c r="GQ626" s="16"/>
      <c r="GR626" s="16"/>
      <c r="GS626" s="16"/>
      <c r="GT626" s="16"/>
      <c r="GU626" s="16"/>
      <c r="GV626" s="16"/>
      <c r="GW626" s="16"/>
      <c r="GX626" s="16"/>
      <c r="GY626" s="16"/>
      <c r="GZ626" s="16"/>
      <c r="HA626" s="16"/>
      <c r="HB626" s="16"/>
      <c r="HC626" s="16"/>
      <c r="HD626" s="16"/>
      <c r="HE626" s="16"/>
      <c r="HF626" s="16"/>
      <c r="HG626" s="16"/>
      <c r="HH626" s="16"/>
      <c r="HI626" s="16"/>
      <c r="HJ626" s="16"/>
      <c r="HK626" s="16"/>
      <c r="HL626" s="16"/>
      <c r="HM626" s="16"/>
      <c r="HN626" s="16"/>
      <c r="HO626" s="16"/>
      <c r="HP626" s="16"/>
      <c r="HQ626" s="16"/>
      <c r="HR626" s="16"/>
      <c r="HS626" s="16"/>
      <c r="HT626" s="16"/>
      <c r="HU626" s="16"/>
      <c r="HV626" s="16"/>
      <c r="HW626" s="16"/>
      <c r="HX626" s="16"/>
      <c r="HY626" s="16"/>
      <c r="HZ626" s="16"/>
      <c r="IA626" s="16"/>
      <c r="IB626" s="16"/>
      <c r="IC626" s="16"/>
      <c r="ID626" s="16"/>
      <c r="IE626" s="16"/>
      <c r="IF626" s="16"/>
      <c r="IG626" s="16"/>
      <c r="IH626" s="16"/>
      <c r="II626" s="16"/>
      <c r="IJ626" s="16"/>
      <c r="IK626" s="16"/>
      <c r="IL626" s="16"/>
      <c r="IM626" s="16"/>
      <c r="IN626" s="16"/>
      <c r="IO626" s="16"/>
      <c r="IP626" s="16"/>
      <c r="IQ626" s="16"/>
      <c r="IR626" s="16"/>
      <c r="IS626" s="16"/>
      <c r="IT626" s="16"/>
      <c r="IU626" s="16"/>
      <c r="IV626" s="16"/>
      <c r="IW626" s="16"/>
      <c r="IX626" s="16"/>
      <c r="IY626" s="16"/>
      <c r="IZ626" s="16"/>
      <c r="JA626" s="16"/>
      <c r="JB626" s="16"/>
      <c r="JC626" s="16"/>
      <c r="JD626" s="16"/>
      <c r="JE626" s="16"/>
      <c r="JF626" s="16"/>
      <c r="JG626" s="16"/>
      <c r="JH626" s="16"/>
      <c r="JI626" s="16"/>
      <c r="JJ626" s="16"/>
      <c r="JK626" s="16"/>
      <c r="JL626" s="16"/>
      <c r="JM626" s="16"/>
      <c r="JN626" s="16"/>
      <c r="JO626" s="16"/>
      <c r="JP626" s="16"/>
      <c r="JQ626" s="16"/>
      <c r="JR626" s="16"/>
      <c r="JS626" s="16"/>
      <c r="JT626" s="16"/>
      <c r="JU626" s="16"/>
      <c r="JV626" s="16"/>
      <c r="JW626" s="16"/>
      <c r="JX626" s="16"/>
      <c r="JY626" s="16"/>
      <c r="JZ626" s="16"/>
      <c r="KA626" s="16"/>
      <c r="KB626" s="16"/>
      <c r="KC626" s="16"/>
      <c r="KD626" s="16"/>
      <c r="KE626" s="16"/>
      <c r="KF626" s="16"/>
      <c r="KG626" s="16"/>
      <c r="KH626" s="16"/>
      <c r="KI626" s="16"/>
      <c r="KJ626" s="16"/>
      <c r="KK626" s="16"/>
      <c r="KL626" s="16"/>
      <c r="KM626" s="16"/>
      <c r="KN626" s="16"/>
      <c r="KO626" s="16"/>
      <c r="KP626" s="16"/>
      <c r="KQ626" s="16"/>
      <c r="KR626" s="16"/>
      <c r="KS626" s="16"/>
      <c r="KT626" s="16"/>
      <c r="KU626" s="16"/>
      <c r="KV626" s="16"/>
      <c r="KW626" s="16"/>
      <c r="KX626" s="16"/>
      <c r="KY626" s="16"/>
      <c r="KZ626" s="16"/>
      <c r="LA626" s="16"/>
      <c r="LB626" s="16"/>
      <c r="LC626" s="16"/>
      <c r="LD626" s="16"/>
      <c r="LE626" s="16"/>
      <c r="LF626" s="16"/>
      <c r="LG626" s="16"/>
      <c r="LH626" s="16"/>
      <c r="LI626" s="16"/>
      <c r="LJ626" s="16"/>
      <c r="LK626" s="16"/>
      <c r="LL626" s="16"/>
      <c r="LM626" s="16"/>
      <c r="LN626" s="16"/>
      <c r="LO626" s="16"/>
      <c r="LP626" s="16"/>
      <c r="LQ626" s="16"/>
      <c r="LR626" s="16"/>
      <c r="LS626" s="16"/>
      <c r="LT626" s="16"/>
      <c r="LU626" s="16"/>
      <c r="LV626" s="16"/>
      <c r="LW626" s="16"/>
      <c r="LX626" s="16"/>
      <c r="LY626" s="16"/>
      <c r="LZ626" s="16"/>
      <c r="MA626" s="16"/>
      <c r="MB626" s="16"/>
      <c r="MC626" s="16"/>
      <c r="MD626" s="16"/>
      <c r="ME626" s="16"/>
      <c r="MF626" s="16"/>
      <c r="MG626" s="16"/>
      <c r="MH626" s="16"/>
      <c r="MI626" s="16"/>
      <c r="MJ626" s="16"/>
      <c r="MK626" s="16"/>
      <c r="ML626" s="16"/>
      <c r="MM626" s="16"/>
      <c r="MN626" s="16"/>
      <c r="MO626" s="16"/>
      <c r="MP626" s="16"/>
      <c r="MQ626" s="16"/>
      <c r="MR626" s="16"/>
      <c r="MS626" s="16"/>
      <c r="MT626" s="16"/>
      <c r="MU626" s="16"/>
      <c r="MV626" s="16"/>
      <c r="MW626" s="16"/>
      <c r="MX626" s="16"/>
      <c r="MY626" s="16"/>
      <c r="MZ626" s="16"/>
      <c r="NA626" s="16"/>
      <c r="NB626" s="16"/>
      <c r="NC626" s="16"/>
      <c r="ND626" s="16"/>
      <c r="NE626" s="16"/>
      <c r="NF626" s="16"/>
      <c r="NG626" s="16"/>
      <c r="NH626" s="16"/>
      <c r="NI626" s="16"/>
      <c r="NJ626" s="16"/>
      <c r="NK626" s="16"/>
      <c r="NL626" s="16"/>
      <c r="NM626" s="16"/>
      <c r="NN626" s="16"/>
      <c r="NO626" s="16"/>
      <c r="NP626" s="16"/>
      <c r="NQ626" s="16"/>
      <c r="NR626" s="16"/>
      <c r="NS626" s="16"/>
      <c r="NT626" s="16"/>
      <c r="NU626" s="16"/>
      <c r="NV626" s="16"/>
      <c r="NW626" s="16"/>
      <c r="NX626" s="16"/>
      <c r="NY626" s="16"/>
      <c r="NZ626" s="16"/>
      <c r="OA626" s="16"/>
      <c r="OB626" s="16"/>
      <c r="OC626" s="16"/>
      <c r="OD626" s="16"/>
      <c r="OE626" s="16"/>
      <c r="OF626" s="16"/>
      <c r="OG626" s="16"/>
      <c r="OH626" s="16"/>
      <c r="OI626" s="16"/>
      <c r="OJ626" s="16"/>
      <c r="OK626" s="16"/>
      <c r="OL626" s="16"/>
      <c r="OM626" s="16"/>
      <c r="ON626" s="16"/>
      <c r="OO626" s="16"/>
      <c r="OP626" s="16"/>
      <c r="OQ626" s="16"/>
      <c r="OR626" s="16"/>
      <c r="OS626" s="16"/>
      <c r="OT626" s="16"/>
      <c r="OU626" s="16"/>
      <c r="OV626" s="16"/>
      <c r="OW626" s="16"/>
      <c r="OX626" s="16"/>
      <c r="OY626" s="16"/>
      <c r="OZ626" s="16"/>
      <c r="PA626" s="16"/>
      <c r="PB626" s="16"/>
      <c r="PC626" s="16"/>
      <c r="PD626" s="16"/>
      <c r="PE626" s="16"/>
      <c r="PF626" s="16"/>
      <c r="PG626" s="16"/>
      <c r="PH626" s="16"/>
      <c r="PI626" s="16"/>
      <c r="PJ626" s="16"/>
      <c r="PK626" s="16"/>
      <c r="PL626" s="16"/>
      <c r="PM626" s="16"/>
      <c r="PN626" s="16"/>
      <c r="PO626" s="16"/>
      <c r="PP626" s="16"/>
      <c r="PQ626" s="16"/>
      <c r="PR626" s="16"/>
      <c r="PS626" s="16"/>
      <c r="PT626" s="16"/>
      <c r="PU626" s="16"/>
      <c r="PV626" s="16"/>
      <c r="PW626" s="16"/>
      <c r="PX626" s="16"/>
      <c r="PY626" s="16"/>
      <c r="PZ626" s="16"/>
      <c r="QA626" s="16"/>
      <c r="QB626" s="16"/>
      <c r="QC626" s="16"/>
      <c r="QD626" s="16"/>
      <c r="QE626" s="16"/>
      <c r="QF626" s="16"/>
      <c r="QG626" s="16"/>
      <c r="QH626" s="16"/>
      <c r="QI626" s="16"/>
      <c r="QJ626" s="16"/>
      <c r="QK626" s="16"/>
      <c r="QL626" s="16"/>
      <c r="QM626" s="16"/>
      <c r="QN626" s="16"/>
      <c r="QO626" s="16"/>
      <c r="QP626" s="16"/>
      <c r="QQ626" s="16"/>
      <c r="QR626" s="16"/>
      <c r="QS626" s="16"/>
      <c r="QT626" s="16"/>
      <c r="QU626" s="16"/>
      <c r="QV626" s="16"/>
      <c r="QW626" s="16"/>
      <c r="QX626" s="16"/>
      <c r="QY626" s="16"/>
      <c r="QZ626" s="16"/>
      <c r="RA626" s="16"/>
      <c r="RB626" s="16"/>
      <c r="RC626" s="16"/>
      <c r="RD626" s="16"/>
      <c r="RE626" s="16"/>
      <c r="RF626" s="16"/>
      <c r="RG626" s="16"/>
      <c r="RH626" s="16"/>
      <c r="RI626" s="16"/>
      <c r="RJ626" s="16"/>
    </row>
    <row r="627" spans="32:478" x14ac:dyDescent="0.25">
      <c r="AF627" s="16"/>
      <c r="AG627" s="16"/>
      <c r="AH627" s="16"/>
      <c r="AI627" s="16"/>
      <c r="AJ627" s="16"/>
      <c r="AK627" s="16"/>
      <c r="AL627" s="16"/>
      <c r="AM627" s="16"/>
      <c r="AN627" s="16"/>
      <c r="AO627" s="16"/>
      <c r="AP627" s="16"/>
      <c r="AQ627" s="16"/>
      <c r="AR627" s="16"/>
      <c r="AS627" s="16"/>
      <c r="AT627" s="16"/>
      <c r="AU627" s="16"/>
      <c r="AV627" s="16"/>
      <c r="AW627" s="16"/>
      <c r="AX627" s="16"/>
      <c r="AY627" s="16"/>
      <c r="AZ627" s="16"/>
      <c r="BA627" s="16"/>
      <c r="BB627" s="16"/>
      <c r="BC627" s="16"/>
      <c r="BD627" s="16"/>
      <c r="BE627" s="16"/>
      <c r="BF627" s="16"/>
      <c r="BG627" s="16"/>
      <c r="BH627" s="16"/>
      <c r="BI627" s="16"/>
      <c r="BJ627" s="16"/>
      <c r="BK627" s="16"/>
      <c r="BL627" s="16"/>
      <c r="BM627" s="16"/>
      <c r="BN627" s="16"/>
      <c r="BO627" s="16"/>
      <c r="BP627" s="16"/>
      <c r="BQ627" s="16"/>
      <c r="BR627" s="16"/>
      <c r="BS627" s="16"/>
      <c r="BT627" s="16"/>
      <c r="BU627" s="16"/>
      <c r="BV627" s="16"/>
      <c r="BW627" s="16"/>
      <c r="BX627" s="16"/>
      <c r="BY627" s="16"/>
      <c r="BZ627" s="16"/>
      <c r="CA627" s="16"/>
      <c r="CB627" s="16"/>
      <c r="CC627" s="16"/>
      <c r="CD627" s="16"/>
      <c r="CE627" s="16"/>
      <c r="CF627" s="16"/>
      <c r="CG627" s="16"/>
      <c r="CH627" s="16"/>
      <c r="CI627" s="16"/>
      <c r="CJ627" s="16"/>
      <c r="CK627" s="16"/>
      <c r="CL627" s="16"/>
      <c r="CM627" s="16"/>
      <c r="CN627" s="16"/>
      <c r="CO627" s="16"/>
      <c r="CP627" s="16"/>
      <c r="CQ627" s="16"/>
      <c r="CR627" s="16"/>
      <c r="CS627" s="16"/>
      <c r="CT627" s="16"/>
      <c r="CU627" s="16"/>
      <c r="CV627" s="16"/>
      <c r="CW627" s="16"/>
      <c r="CX627" s="16"/>
      <c r="CY627" s="16"/>
      <c r="CZ627" s="16"/>
      <c r="DA627" s="16"/>
      <c r="DB627" s="16"/>
      <c r="DC627" s="16"/>
      <c r="DD627" s="16"/>
      <c r="DE627" s="16"/>
      <c r="DF627" s="16"/>
      <c r="DG627" s="16"/>
      <c r="DH627" s="16"/>
      <c r="DI627" s="16"/>
      <c r="DJ627" s="16"/>
      <c r="DK627" s="16"/>
      <c r="DL627" s="16"/>
      <c r="DM627" s="16"/>
      <c r="DN627" s="16"/>
      <c r="DO627" s="16"/>
      <c r="DP627" s="16"/>
      <c r="DQ627" s="16"/>
      <c r="DR627" s="16"/>
      <c r="DS627" s="16"/>
      <c r="DT627" s="16"/>
      <c r="DU627" s="16"/>
      <c r="DV627" s="16"/>
      <c r="DW627" s="16"/>
      <c r="DX627" s="16"/>
      <c r="DY627" s="16"/>
      <c r="DZ627" s="16"/>
      <c r="EA627" s="16"/>
      <c r="EB627" s="16"/>
      <c r="EC627" s="16"/>
      <c r="ED627" s="16"/>
      <c r="EE627" s="16"/>
      <c r="EF627" s="16"/>
      <c r="EG627" s="16"/>
      <c r="EH627" s="16"/>
      <c r="EI627" s="16"/>
      <c r="EJ627" s="16"/>
      <c r="EK627" s="16"/>
      <c r="EL627" s="16"/>
      <c r="EM627" s="16"/>
      <c r="EN627" s="16"/>
      <c r="EO627" s="16"/>
      <c r="EP627" s="16"/>
      <c r="EQ627" s="16"/>
      <c r="ER627" s="16"/>
      <c r="ES627" s="16"/>
      <c r="ET627" s="16"/>
      <c r="EU627" s="16"/>
      <c r="EV627" s="16"/>
      <c r="EW627" s="16"/>
      <c r="EX627" s="16"/>
      <c r="EY627" s="16"/>
      <c r="EZ627" s="16"/>
      <c r="FA627" s="16"/>
      <c r="FB627" s="16"/>
      <c r="FC627" s="16"/>
      <c r="FD627" s="16"/>
      <c r="FE627" s="16"/>
      <c r="FF627" s="16"/>
      <c r="FG627" s="16"/>
      <c r="FH627" s="16"/>
      <c r="FI627" s="16"/>
      <c r="FJ627" s="16"/>
      <c r="FK627" s="16"/>
      <c r="FL627" s="16"/>
      <c r="FM627" s="16"/>
      <c r="FN627" s="16"/>
      <c r="FO627" s="16"/>
      <c r="FP627" s="16"/>
      <c r="FQ627" s="16"/>
      <c r="FR627" s="16"/>
      <c r="FS627" s="16"/>
      <c r="FT627" s="16"/>
      <c r="FU627" s="16"/>
      <c r="FV627" s="16"/>
      <c r="FW627" s="16"/>
      <c r="FX627" s="16"/>
      <c r="FY627" s="16"/>
      <c r="FZ627" s="16"/>
      <c r="GA627" s="16"/>
      <c r="GB627" s="16"/>
      <c r="GC627" s="16"/>
      <c r="GD627" s="16"/>
      <c r="GE627" s="16"/>
      <c r="GF627" s="16"/>
      <c r="GG627" s="16"/>
      <c r="GH627" s="16"/>
      <c r="GI627" s="16"/>
      <c r="GJ627" s="16"/>
      <c r="GK627" s="16"/>
      <c r="GL627" s="16"/>
      <c r="GM627" s="16"/>
      <c r="GN627" s="16"/>
      <c r="GO627" s="16"/>
      <c r="GP627" s="16"/>
      <c r="GQ627" s="16"/>
      <c r="GR627" s="16"/>
      <c r="GS627" s="16"/>
      <c r="GT627" s="16"/>
      <c r="GU627" s="16"/>
      <c r="GV627" s="16"/>
      <c r="GW627" s="16"/>
      <c r="GX627" s="16"/>
      <c r="GY627" s="16"/>
      <c r="GZ627" s="16"/>
      <c r="HA627" s="16"/>
      <c r="HB627" s="16"/>
      <c r="HC627" s="16"/>
      <c r="HD627" s="16"/>
      <c r="HE627" s="16"/>
      <c r="HF627" s="16"/>
      <c r="HG627" s="16"/>
      <c r="HH627" s="16"/>
      <c r="HI627" s="16"/>
      <c r="HJ627" s="16"/>
      <c r="HK627" s="16"/>
      <c r="HL627" s="16"/>
      <c r="HM627" s="16"/>
      <c r="HN627" s="16"/>
      <c r="HO627" s="16"/>
      <c r="HP627" s="16"/>
      <c r="HQ627" s="16"/>
      <c r="HR627" s="16"/>
      <c r="HS627" s="16"/>
      <c r="HT627" s="16"/>
      <c r="HU627" s="16"/>
      <c r="HV627" s="16"/>
      <c r="HW627" s="16"/>
      <c r="HX627" s="16"/>
      <c r="HY627" s="16"/>
      <c r="HZ627" s="16"/>
      <c r="IA627" s="16"/>
      <c r="IB627" s="16"/>
      <c r="IC627" s="16"/>
      <c r="ID627" s="16"/>
      <c r="IE627" s="16"/>
      <c r="IF627" s="16"/>
      <c r="IG627" s="16"/>
      <c r="IH627" s="16"/>
      <c r="II627" s="16"/>
      <c r="IJ627" s="16"/>
      <c r="IK627" s="16"/>
      <c r="IL627" s="16"/>
      <c r="IM627" s="16"/>
      <c r="IN627" s="16"/>
      <c r="IO627" s="16"/>
      <c r="IP627" s="16"/>
      <c r="IQ627" s="16"/>
      <c r="IR627" s="16"/>
      <c r="IS627" s="16"/>
      <c r="IT627" s="16"/>
      <c r="IU627" s="16"/>
      <c r="IV627" s="16"/>
      <c r="IW627" s="16"/>
      <c r="IX627" s="16"/>
      <c r="IY627" s="16"/>
      <c r="IZ627" s="16"/>
      <c r="JA627" s="16"/>
      <c r="JB627" s="16"/>
      <c r="JC627" s="16"/>
      <c r="JD627" s="16"/>
      <c r="JE627" s="16"/>
      <c r="JF627" s="16"/>
      <c r="JG627" s="16"/>
      <c r="JH627" s="16"/>
      <c r="JI627" s="16"/>
      <c r="JJ627" s="16"/>
      <c r="JK627" s="16"/>
      <c r="JL627" s="16"/>
      <c r="JM627" s="16"/>
      <c r="JN627" s="16"/>
      <c r="JO627" s="16"/>
      <c r="JP627" s="16"/>
      <c r="JQ627" s="16"/>
      <c r="JR627" s="16"/>
      <c r="JS627" s="16"/>
      <c r="JT627" s="16"/>
      <c r="JU627" s="16"/>
      <c r="JV627" s="16"/>
      <c r="JW627" s="16"/>
      <c r="JX627" s="16"/>
      <c r="JY627" s="16"/>
      <c r="JZ627" s="16"/>
      <c r="KA627" s="16"/>
      <c r="KB627" s="16"/>
      <c r="KC627" s="16"/>
      <c r="KD627" s="16"/>
      <c r="KE627" s="16"/>
      <c r="KF627" s="16"/>
      <c r="KG627" s="16"/>
      <c r="KH627" s="16"/>
      <c r="KI627" s="16"/>
      <c r="KJ627" s="16"/>
      <c r="KK627" s="16"/>
      <c r="KL627" s="16"/>
      <c r="KM627" s="16"/>
      <c r="KN627" s="16"/>
      <c r="KO627" s="16"/>
      <c r="KP627" s="16"/>
      <c r="KQ627" s="16"/>
      <c r="KR627" s="16"/>
      <c r="KS627" s="16"/>
      <c r="KT627" s="16"/>
      <c r="KU627" s="16"/>
      <c r="KV627" s="16"/>
      <c r="KW627" s="16"/>
      <c r="KX627" s="16"/>
      <c r="KY627" s="16"/>
      <c r="KZ627" s="16"/>
      <c r="LA627" s="16"/>
      <c r="LB627" s="16"/>
      <c r="LC627" s="16"/>
      <c r="LD627" s="16"/>
      <c r="LE627" s="16"/>
      <c r="LF627" s="16"/>
      <c r="LG627" s="16"/>
      <c r="LH627" s="16"/>
      <c r="LI627" s="16"/>
      <c r="LJ627" s="16"/>
      <c r="LK627" s="16"/>
      <c r="LL627" s="16"/>
      <c r="LM627" s="16"/>
      <c r="LN627" s="16"/>
      <c r="LO627" s="16"/>
      <c r="LP627" s="16"/>
      <c r="LQ627" s="16"/>
      <c r="LR627" s="16"/>
      <c r="LS627" s="16"/>
      <c r="LT627" s="16"/>
      <c r="LU627" s="16"/>
      <c r="LV627" s="16"/>
      <c r="LW627" s="16"/>
      <c r="LX627" s="16"/>
      <c r="LY627" s="16"/>
      <c r="LZ627" s="16"/>
      <c r="MA627" s="16"/>
      <c r="MB627" s="16"/>
      <c r="MC627" s="16"/>
      <c r="MD627" s="16"/>
      <c r="ME627" s="16"/>
      <c r="MF627" s="16"/>
      <c r="MG627" s="16"/>
      <c r="MH627" s="16"/>
      <c r="MI627" s="16"/>
      <c r="MJ627" s="16"/>
      <c r="MK627" s="16"/>
      <c r="ML627" s="16"/>
      <c r="MM627" s="16"/>
      <c r="MN627" s="16"/>
      <c r="MO627" s="16"/>
      <c r="MP627" s="16"/>
      <c r="MQ627" s="16"/>
      <c r="MR627" s="16"/>
      <c r="MS627" s="16"/>
      <c r="MT627" s="16"/>
      <c r="MU627" s="16"/>
      <c r="MV627" s="16"/>
      <c r="MW627" s="16"/>
      <c r="MX627" s="16"/>
      <c r="MY627" s="16"/>
      <c r="MZ627" s="16"/>
      <c r="NA627" s="16"/>
      <c r="NB627" s="16"/>
      <c r="NC627" s="16"/>
      <c r="ND627" s="16"/>
      <c r="NE627" s="16"/>
      <c r="NF627" s="16"/>
      <c r="NG627" s="16"/>
      <c r="NH627" s="16"/>
      <c r="NI627" s="16"/>
      <c r="NJ627" s="16"/>
      <c r="NK627" s="16"/>
      <c r="NL627" s="16"/>
      <c r="NM627" s="16"/>
      <c r="NN627" s="16"/>
      <c r="NO627" s="16"/>
      <c r="NP627" s="16"/>
      <c r="NQ627" s="16"/>
      <c r="NR627" s="16"/>
      <c r="NS627" s="16"/>
      <c r="NT627" s="16"/>
      <c r="NU627" s="16"/>
      <c r="NV627" s="16"/>
      <c r="NW627" s="16"/>
      <c r="NX627" s="16"/>
      <c r="NY627" s="16"/>
      <c r="NZ627" s="16"/>
      <c r="OA627" s="16"/>
      <c r="OB627" s="16"/>
      <c r="OC627" s="16"/>
      <c r="OD627" s="16"/>
      <c r="OE627" s="16"/>
      <c r="OF627" s="16"/>
      <c r="OG627" s="16"/>
      <c r="OH627" s="16"/>
      <c r="OI627" s="16"/>
      <c r="OJ627" s="16"/>
      <c r="OK627" s="16"/>
      <c r="OL627" s="16"/>
      <c r="OM627" s="16"/>
      <c r="ON627" s="16"/>
      <c r="OO627" s="16"/>
      <c r="OP627" s="16"/>
      <c r="OQ627" s="16"/>
      <c r="OR627" s="16"/>
      <c r="OS627" s="16"/>
      <c r="OT627" s="16"/>
      <c r="OU627" s="16"/>
      <c r="OV627" s="16"/>
      <c r="OW627" s="16"/>
      <c r="OX627" s="16"/>
      <c r="OY627" s="16"/>
      <c r="OZ627" s="16"/>
      <c r="PA627" s="16"/>
      <c r="PB627" s="16"/>
      <c r="PC627" s="16"/>
      <c r="PD627" s="16"/>
      <c r="PE627" s="16"/>
      <c r="PF627" s="16"/>
      <c r="PG627" s="16"/>
      <c r="PH627" s="16"/>
      <c r="PI627" s="16"/>
      <c r="PJ627" s="16"/>
      <c r="PK627" s="16"/>
      <c r="PL627" s="16"/>
      <c r="PM627" s="16"/>
      <c r="PN627" s="16"/>
      <c r="PO627" s="16"/>
      <c r="PP627" s="16"/>
      <c r="PQ627" s="16"/>
      <c r="PR627" s="16"/>
      <c r="PS627" s="16"/>
      <c r="PT627" s="16"/>
      <c r="PU627" s="16"/>
      <c r="PV627" s="16"/>
      <c r="PW627" s="16"/>
      <c r="PX627" s="16"/>
      <c r="PY627" s="16"/>
      <c r="PZ627" s="16"/>
      <c r="QA627" s="16"/>
      <c r="QB627" s="16"/>
      <c r="QC627" s="16"/>
      <c r="QD627" s="16"/>
      <c r="QE627" s="16"/>
      <c r="QF627" s="16"/>
      <c r="QG627" s="16"/>
      <c r="QH627" s="16"/>
      <c r="QI627" s="16"/>
      <c r="QJ627" s="16"/>
      <c r="QK627" s="16"/>
      <c r="QL627" s="16"/>
      <c r="QM627" s="16"/>
      <c r="QN627" s="16"/>
      <c r="QO627" s="16"/>
      <c r="QP627" s="16"/>
      <c r="QQ627" s="16"/>
      <c r="QR627" s="16"/>
      <c r="QS627" s="16"/>
      <c r="QT627" s="16"/>
      <c r="QU627" s="16"/>
      <c r="QV627" s="16"/>
      <c r="QW627" s="16"/>
      <c r="QX627" s="16"/>
      <c r="QY627" s="16"/>
      <c r="QZ627" s="16"/>
      <c r="RA627" s="16"/>
      <c r="RB627" s="16"/>
      <c r="RC627" s="16"/>
      <c r="RD627" s="16"/>
      <c r="RE627" s="16"/>
      <c r="RF627" s="16"/>
      <c r="RG627" s="16"/>
      <c r="RH627" s="16"/>
      <c r="RI627" s="16"/>
      <c r="RJ627" s="16"/>
    </row>
    <row r="628" spans="32:478" x14ac:dyDescent="0.25">
      <c r="AF628" s="16"/>
      <c r="AG628" s="16"/>
      <c r="AH628" s="16"/>
      <c r="AI628" s="16"/>
      <c r="AJ628" s="16"/>
      <c r="AK628" s="16"/>
      <c r="AL628" s="16"/>
      <c r="AM628" s="16"/>
      <c r="AN628" s="16"/>
      <c r="AO628" s="16"/>
      <c r="AP628" s="16"/>
      <c r="AQ628" s="16"/>
      <c r="AR628" s="16"/>
      <c r="AS628" s="16"/>
      <c r="AT628" s="16"/>
      <c r="AU628" s="16"/>
      <c r="AV628" s="16"/>
      <c r="AW628" s="16"/>
      <c r="AX628" s="16"/>
      <c r="AY628" s="16"/>
      <c r="AZ628" s="16"/>
      <c r="BA628" s="16"/>
      <c r="BB628" s="16"/>
      <c r="BC628" s="16"/>
      <c r="BD628" s="16"/>
      <c r="BE628" s="16"/>
      <c r="BF628" s="16"/>
      <c r="BG628" s="16"/>
      <c r="BH628" s="16"/>
      <c r="BI628" s="16"/>
      <c r="BJ628" s="16"/>
      <c r="BK628" s="16"/>
      <c r="BL628" s="16"/>
      <c r="BM628" s="16"/>
      <c r="BN628" s="16"/>
      <c r="BO628" s="16"/>
      <c r="BP628" s="16"/>
      <c r="BQ628" s="16"/>
      <c r="BR628" s="16"/>
      <c r="BS628" s="16"/>
      <c r="BT628" s="16"/>
      <c r="BU628" s="16"/>
      <c r="BV628" s="16"/>
      <c r="BW628" s="16"/>
      <c r="BX628" s="16"/>
      <c r="BY628" s="16"/>
      <c r="BZ628" s="16"/>
      <c r="CA628" s="16"/>
      <c r="CB628" s="16"/>
      <c r="CC628" s="16"/>
      <c r="CD628" s="16"/>
      <c r="CE628" s="16"/>
      <c r="CF628" s="16"/>
      <c r="CG628" s="16"/>
      <c r="CH628" s="16"/>
      <c r="CI628" s="16"/>
      <c r="CJ628" s="16"/>
      <c r="CK628" s="16"/>
      <c r="CL628" s="16"/>
      <c r="CM628" s="16"/>
      <c r="CN628" s="16"/>
      <c r="CO628" s="16"/>
      <c r="CP628" s="16"/>
      <c r="CQ628" s="16"/>
      <c r="CR628" s="16"/>
      <c r="CS628" s="16"/>
      <c r="CT628" s="16"/>
      <c r="CU628" s="16"/>
      <c r="CV628" s="16"/>
      <c r="CW628" s="16"/>
      <c r="CX628" s="16"/>
      <c r="CY628" s="16"/>
      <c r="CZ628" s="16"/>
      <c r="DA628" s="16"/>
      <c r="DB628" s="16"/>
      <c r="DC628" s="16"/>
      <c r="DD628" s="16"/>
      <c r="DE628" s="16"/>
      <c r="DF628" s="16"/>
      <c r="DG628" s="16"/>
      <c r="DH628" s="16"/>
      <c r="DI628" s="16"/>
      <c r="DJ628" s="16"/>
      <c r="DK628" s="16"/>
      <c r="DL628" s="16"/>
      <c r="DM628" s="16"/>
      <c r="DN628" s="16"/>
      <c r="DO628" s="16"/>
      <c r="DP628" s="16"/>
      <c r="DQ628" s="16"/>
      <c r="DR628" s="16"/>
      <c r="DS628" s="16"/>
      <c r="DT628" s="16"/>
      <c r="DU628" s="16"/>
      <c r="DV628" s="16"/>
      <c r="DW628" s="16"/>
      <c r="DX628" s="16"/>
      <c r="DY628" s="16"/>
      <c r="DZ628" s="16"/>
      <c r="EA628" s="16"/>
      <c r="EB628" s="16"/>
      <c r="EC628" s="16"/>
      <c r="ED628" s="16"/>
      <c r="EE628" s="16"/>
      <c r="EF628" s="16"/>
      <c r="EG628" s="16"/>
      <c r="EH628" s="16"/>
      <c r="EI628" s="16"/>
      <c r="EJ628" s="16"/>
      <c r="EK628" s="16"/>
      <c r="EL628" s="16"/>
      <c r="EM628" s="16"/>
      <c r="EN628" s="16"/>
      <c r="EO628" s="16"/>
      <c r="EP628" s="16"/>
      <c r="EQ628" s="16"/>
      <c r="ER628" s="16"/>
      <c r="ES628" s="16"/>
      <c r="ET628" s="16"/>
      <c r="EU628" s="16"/>
      <c r="EV628" s="16"/>
      <c r="EW628" s="16"/>
      <c r="EX628" s="16"/>
      <c r="EY628" s="16"/>
      <c r="EZ628" s="16"/>
      <c r="FA628" s="16"/>
      <c r="FB628" s="16"/>
      <c r="FC628" s="16"/>
      <c r="FD628" s="16"/>
      <c r="FE628" s="16"/>
      <c r="FF628" s="16"/>
      <c r="FG628" s="16"/>
      <c r="FH628" s="16"/>
      <c r="FI628" s="16"/>
      <c r="FJ628" s="16"/>
      <c r="FK628" s="16"/>
      <c r="FL628" s="16"/>
      <c r="FM628" s="16"/>
      <c r="FN628" s="16"/>
      <c r="FO628" s="16"/>
      <c r="FP628" s="16"/>
      <c r="FQ628" s="16"/>
      <c r="FR628" s="16"/>
      <c r="FS628" s="16"/>
      <c r="FT628" s="16"/>
      <c r="FU628" s="16"/>
      <c r="FV628" s="16"/>
      <c r="FW628" s="16"/>
      <c r="FX628" s="16"/>
      <c r="FY628" s="16"/>
      <c r="FZ628" s="16"/>
      <c r="GA628" s="16"/>
      <c r="GB628" s="16"/>
      <c r="GC628" s="16"/>
      <c r="GD628" s="16"/>
      <c r="GE628" s="16"/>
      <c r="GF628" s="16"/>
      <c r="GG628" s="16"/>
      <c r="GH628" s="16"/>
      <c r="GI628" s="16"/>
      <c r="GJ628" s="16"/>
      <c r="GK628" s="16"/>
      <c r="GL628" s="16"/>
      <c r="GM628" s="16"/>
      <c r="GN628" s="16"/>
      <c r="GO628" s="16"/>
      <c r="GP628" s="16"/>
      <c r="GQ628" s="16"/>
      <c r="GR628" s="16"/>
      <c r="GS628" s="16"/>
      <c r="GT628" s="16"/>
      <c r="GU628" s="16"/>
      <c r="GV628" s="16"/>
      <c r="GW628" s="16"/>
      <c r="GX628" s="16"/>
      <c r="GY628" s="16"/>
      <c r="GZ628" s="16"/>
      <c r="HA628" s="16"/>
      <c r="HB628" s="16"/>
      <c r="HC628" s="16"/>
      <c r="HD628" s="16"/>
      <c r="HE628" s="16"/>
      <c r="HF628" s="16"/>
      <c r="HG628" s="16"/>
      <c r="HH628" s="16"/>
      <c r="HI628" s="16"/>
      <c r="HJ628" s="16"/>
      <c r="HK628" s="16"/>
      <c r="HL628" s="16"/>
      <c r="HM628" s="16"/>
      <c r="HN628" s="16"/>
      <c r="HO628" s="16"/>
      <c r="HP628" s="16"/>
      <c r="HQ628" s="16"/>
      <c r="HR628" s="16"/>
      <c r="HS628" s="16"/>
      <c r="HT628" s="16"/>
      <c r="HU628" s="16"/>
      <c r="HV628" s="16"/>
      <c r="HW628" s="16"/>
      <c r="HX628" s="16"/>
      <c r="HY628" s="16"/>
      <c r="HZ628" s="16"/>
      <c r="IA628" s="16"/>
      <c r="IB628" s="16"/>
      <c r="IC628" s="16"/>
      <c r="ID628" s="16"/>
      <c r="IE628" s="16"/>
      <c r="IF628" s="16"/>
      <c r="IG628" s="16"/>
      <c r="IH628" s="16"/>
      <c r="II628" s="16"/>
      <c r="IJ628" s="16"/>
      <c r="IK628" s="16"/>
      <c r="IL628" s="16"/>
      <c r="IM628" s="16"/>
      <c r="IN628" s="16"/>
      <c r="IO628" s="16"/>
      <c r="IP628" s="16"/>
      <c r="IQ628" s="16"/>
      <c r="IR628" s="16"/>
      <c r="IS628" s="16"/>
      <c r="IT628" s="16"/>
      <c r="IU628" s="16"/>
      <c r="IV628" s="16"/>
      <c r="IW628" s="16"/>
      <c r="IX628" s="16"/>
      <c r="IY628" s="16"/>
      <c r="IZ628" s="16"/>
      <c r="JA628" s="16"/>
      <c r="JB628" s="16"/>
      <c r="JC628" s="16"/>
      <c r="JD628" s="16"/>
      <c r="JE628" s="16"/>
      <c r="JF628" s="16"/>
      <c r="JG628" s="16"/>
      <c r="JH628" s="16"/>
      <c r="JI628" s="16"/>
      <c r="JJ628" s="16"/>
      <c r="JK628" s="16"/>
      <c r="JL628" s="16"/>
      <c r="JM628" s="16"/>
      <c r="JN628" s="16"/>
      <c r="JO628" s="16"/>
      <c r="JP628" s="16"/>
      <c r="JQ628" s="16"/>
      <c r="JR628" s="16"/>
      <c r="JS628" s="16"/>
      <c r="JT628" s="16"/>
      <c r="JU628" s="16"/>
      <c r="JV628" s="16"/>
      <c r="JW628" s="16"/>
      <c r="JX628" s="16"/>
      <c r="JY628" s="16"/>
      <c r="JZ628" s="16"/>
      <c r="KA628" s="16"/>
      <c r="KB628" s="16"/>
      <c r="KC628" s="16"/>
      <c r="KD628" s="16"/>
      <c r="KE628" s="16"/>
      <c r="KF628" s="16"/>
      <c r="KG628" s="16"/>
      <c r="KH628" s="16"/>
      <c r="KI628" s="16"/>
      <c r="KJ628" s="16"/>
      <c r="KK628" s="16"/>
      <c r="KL628" s="16"/>
      <c r="KM628" s="16"/>
      <c r="KN628" s="16"/>
      <c r="KO628" s="16"/>
      <c r="KP628" s="16"/>
      <c r="KQ628" s="16"/>
      <c r="KR628" s="16"/>
      <c r="KS628" s="16"/>
      <c r="KT628" s="16"/>
      <c r="KU628" s="16"/>
      <c r="KV628" s="16"/>
      <c r="KW628" s="16"/>
      <c r="KX628" s="16"/>
      <c r="KY628" s="16"/>
      <c r="KZ628" s="16"/>
      <c r="LA628" s="16"/>
      <c r="LB628" s="16"/>
      <c r="LC628" s="16"/>
      <c r="LD628" s="16"/>
      <c r="LE628" s="16"/>
      <c r="LF628" s="16"/>
      <c r="LG628" s="16"/>
      <c r="LH628" s="16"/>
      <c r="LI628" s="16"/>
      <c r="LJ628" s="16"/>
      <c r="LK628" s="16"/>
      <c r="LL628" s="16"/>
      <c r="LM628" s="16"/>
      <c r="LN628" s="16"/>
      <c r="LO628" s="16"/>
      <c r="LP628" s="16"/>
      <c r="LQ628" s="16"/>
      <c r="LR628" s="16"/>
      <c r="LS628" s="16"/>
      <c r="LT628" s="16"/>
      <c r="LU628" s="16"/>
      <c r="LV628" s="16"/>
      <c r="LW628" s="16"/>
      <c r="LX628" s="16"/>
      <c r="LY628" s="16"/>
      <c r="LZ628" s="16"/>
      <c r="MA628" s="16"/>
      <c r="MB628" s="16"/>
      <c r="MC628" s="16"/>
      <c r="MD628" s="16"/>
      <c r="ME628" s="16"/>
      <c r="MF628" s="16"/>
      <c r="MG628" s="16"/>
      <c r="MH628" s="16"/>
      <c r="MI628" s="16"/>
      <c r="MJ628" s="16"/>
      <c r="MK628" s="16"/>
      <c r="ML628" s="16"/>
      <c r="MM628" s="16"/>
      <c r="MN628" s="16"/>
      <c r="MO628" s="16"/>
      <c r="MP628" s="16"/>
      <c r="MQ628" s="16"/>
      <c r="MR628" s="16"/>
      <c r="MS628" s="16"/>
      <c r="MT628" s="16"/>
      <c r="MU628" s="16"/>
      <c r="MV628" s="16"/>
      <c r="MW628" s="16"/>
      <c r="MX628" s="16"/>
      <c r="MY628" s="16"/>
      <c r="MZ628" s="16"/>
      <c r="NA628" s="16"/>
      <c r="NB628" s="16"/>
      <c r="NC628" s="16"/>
      <c r="ND628" s="16"/>
      <c r="NE628" s="16"/>
      <c r="NF628" s="16"/>
      <c r="NG628" s="16"/>
      <c r="NH628" s="16"/>
      <c r="NI628" s="16"/>
      <c r="NJ628" s="16"/>
      <c r="NK628" s="16"/>
      <c r="NL628" s="16"/>
      <c r="NM628" s="16"/>
      <c r="NN628" s="16"/>
      <c r="NO628" s="16"/>
      <c r="NP628" s="16"/>
      <c r="NQ628" s="16"/>
      <c r="NR628" s="16"/>
      <c r="NS628" s="16"/>
      <c r="NT628" s="16"/>
      <c r="NU628" s="16"/>
      <c r="NV628" s="16"/>
      <c r="NW628" s="16"/>
      <c r="NX628" s="16"/>
      <c r="NY628" s="16"/>
      <c r="NZ628" s="16"/>
      <c r="OA628" s="16"/>
      <c r="OB628" s="16"/>
      <c r="OC628" s="16"/>
      <c r="OD628" s="16"/>
      <c r="OE628" s="16"/>
      <c r="OF628" s="16"/>
      <c r="OG628" s="16"/>
      <c r="OH628" s="16"/>
      <c r="OI628" s="16"/>
      <c r="OJ628" s="16"/>
      <c r="OK628" s="16"/>
      <c r="OL628" s="16"/>
      <c r="OM628" s="16"/>
      <c r="ON628" s="16"/>
      <c r="OO628" s="16"/>
      <c r="OP628" s="16"/>
      <c r="OQ628" s="16"/>
      <c r="OR628" s="16"/>
      <c r="OS628" s="16"/>
      <c r="OT628" s="16"/>
      <c r="OU628" s="16"/>
      <c r="OV628" s="16"/>
      <c r="OW628" s="16"/>
      <c r="OX628" s="16"/>
      <c r="OY628" s="16"/>
      <c r="OZ628" s="16"/>
      <c r="PA628" s="16"/>
      <c r="PB628" s="16"/>
      <c r="PC628" s="16"/>
      <c r="PD628" s="16"/>
      <c r="PE628" s="16"/>
      <c r="PF628" s="16"/>
      <c r="PG628" s="16"/>
      <c r="PH628" s="16"/>
      <c r="PI628" s="16"/>
      <c r="PJ628" s="16"/>
      <c r="PK628" s="16"/>
      <c r="PL628" s="16"/>
      <c r="PM628" s="16"/>
      <c r="PN628" s="16"/>
      <c r="PO628" s="16"/>
      <c r="PP628" s="16"/>
      <c r="PQ628" s="16"/>
      <c r="PR628" s="16"/>
      <c r="PS628" s="16"/>
      <c r="PT628" s="16"/>
      <c r="PU628" s="16"/>
      <c r="PV628" s="16"/>
      <c r="PW628" s="16"/>
      <c r="PX628" s="16"/>
      <c r="PY628" s="16"/>
      <c r="PZ628" s="16"/>
      <c r="QA628" s="16"/>
      <c r="QB628" s="16"/>
      <c r="QC628" s="16"/>
      <c r="QD628" s="16"/>
      <c r="QE628" s="16"/>
      <c r="QF628" s="16"/>
      <c r="QG628" s="16"/>
      <c r="QH628" s="16"/>
      <c r="QI628" s="16"/>
      <c r="QJ628" s="16"/>
      <c r="QK628" s="16"/>
      <c r="QL628" s="16"/>
      <c r="QM628" s="16"/>
      <c r="QN628" s="16"/>
      <c r="QO628" s="16"/>
      <c r="QP628" s="16"/>
      <c r="QQ628" s="16"/>
      <c r="QR628" s="16"/>
      <c r="QS628" s="16"/>
      <c r="QT628" s="16"/>
      <c r="QU628" s="16"/>
      <c r="QV628" s="16"/>
      <c r="QW628" s="16"/>
      <c r="QX628" s="16"/>
      <c r="QY628" s="16"/>
      <c r="QZ628" s="16"/>
      <c r="RA628" s="16"/>
      <c r="RB628" s="16"/>
      <c r="RC628" s="16"/>
      <c r="RD628" s="16"/>
      <c r="RE628" s="16"/>
      <c r="RF628" s="16"/>
      <c r="RG628" s="16"/>
      <c r="RH628" s="16"/>
      <c r="RI628" s="16"/>
      <c r="RJ628" s="16"/>
    </row>
    <row r="629" spans="32:478" x14ac:dyDescent="0.25">
      <c r="AF629" s="16"/>
      <c r="AG629" s="16"/>
      <c r="AH629" s="16"/>
      <c r="AI629" s="16"/>
      <c r="AJ629" s="16"/>
      <c r="AK629" s="16"/>
      <c r="AL629" s="16"/>
      <c r="AM629" s="16"/>
      <c r="AN629" s="16"/>
      <c r="AO629" s="16"/>
      <c r="AP629" s="16"/>
      <c r="AQ629" s="16"/>
      <c r="AR629" s="16"/>
      <c r="AS629" s="16"/>
      <c r="AT629" s="16"/>
      <c r="AU629" s="16"/>
      <c r="AV629" s="16"/>
      <c r="AW629" s="16"/>
      <c r="AX629" s="16"/>
      <c r="AY629" s="16"/>
      <c r="AZ629" s="16"/>
      <c r="BA629" s="16"/>
      <c r="BB629" s="16"/>
      <c r="BC629" s="16"/>
      <c r="BD629" s="16"/>
      <c r="BE629" s="16"/>
      <c r="BF629" s="16"/>
      <c r="BG629" s="16"/>
      <c r="BH629" s="16"/>
      <c r="BI629" s="16"/>
      <c r="BJ629" s="16"/>
      <c r="BK629" s="16"/>
      <c r="BL629" s="16"/>
      <c r="BM629" s="16"/>
      <c r="BN629" s="16"/>
      <c r="BO629" s="16"/>
      <c r="BP629" s="16"/>
      <c r="BQ629" s="16"/>
      <c r="BR629" s="16"/>
      <c r="BS629" s="16"/>
      <c r="BT629" s="16"/>
      <c r="BU629" s="16"/>
      <c r="BV629" s="16"/>
      <c r="BW629" s="16"/>
      <c r="BX629" s="16"/>
      <c r="BY629" s="16"/>
      <c r="BZ629" s="16"/>
      <c r="CA629" s="16"/>
      <c r="CB629" s="16"/>
      <c r="CC629" s="16"/>
      <c r="CD629" s="16"/>
      <c r="CE629" s="16"/>
      <c r="CF629" s="16"/>
      <c r="CG629" s="16"/>
      <c r="CH629" s="16"/>
      <c r="CI629" s="16"/>
      <c r="CJ629" s="16"/>
      <c r="CK629" s="16"/>
      <c r="CL629" s="16"/>
      <c r="CM629" s="16"/>
      <c r="CN629" s="16"/>
      <c r="CO629" s="16"/>
      <c r="CP629" s="16"/>
      <c r="CQ629" s="16"/>
      <c r="CR629" s="16"/>
      <c r="CS629" s="16"/>
      <c r="CT629" s="16"/>
      <c r="CU629" s="16"/>
      <c r="CV629" s="16"/>
      <c r="CW629" s="16"/>
      <c r="CX629" s="16"/>
      <c r="CY629" s="16"/>
      <c r="CZ629" s="16"/>
      <c r="DA629" s="16"/>
      <c r="DB629" s="16"/>
      <c r="DC629" s="16"/>
      <c r="DD629" s="16"/>
      <c r="DE629" s="16"/>
      <c r="DF629" s="16"/>
      <c r="DG629" s="16"/>
      <c r="DH629" s="16"/>
      <c r="DI629" s="16"/>
      <c r="DJ629" s="16"/>
      <c r="DK629" s="16"/>
      <c r="DL629" s="16"/>
      <c r="DM629" s="16"/>
      <c r="DN629" s="16"/>
      <c r="DO629" s="16"/>
      <c r="DP629" s="16"/>
      <c r="DQ629" s="16"/>
      <c r="DR629" s="16"/>
      <c r="DS629" s="16"/>
      <c r="DT629" s="16"/>
      <c r="DU629" s="16"/>
      <c r="DV629" s="16"/>
      <c r="DW629" s="16"/>
      <c r="DX629" s="16"/>
      <c r="DY629" s="16"/>
      <c r="DZ629" s="16"/>
      <c r="EA629" s="16"/>
      <c r="EB629" s="16"/>
      <c r="EC629" s="16"/>
      <c r="ED629" s="16"/>
      <c r="EE629" s="16"/>
      <c r="EF629" s="16"/>
      <c r="EG629" s="16"/>
      <c r="EH629" s="16"/>
      <c r="EI629" s="16"/>
      <c r="EJ629" s="16"/>
      <c r="EK629" s="16"/>
      <c r="EL629" s="16"/>
      <c r="EM629" s="16"/>
      <c r="EN629" s="16"/>
      <c r="EO629" s="16"/>
      <c r="EP629" s="16"/>
      <c r="EQ629" s="16"/>
      <c r="ER629" s="16"/>
      <c r="ES629" s="16"/>
      <c r="ET629" s="16"/>
      <c r="EU629" s="16"/>
      <c r="EV629" s="16"/>
      <c r="EW629" s="16"/>
      <c r="EX629" s="16"/>
      <c r="EY629" s="16"/>
      <c r="EZ629" s="16"/>
      <c r="FA629" s="16"/>
      <c r="FB629" s="16"/>
      <c r="FC629" s="16"/>
      <c r="FD629" s="16"/>
      <c r="FE629" s="16"/>
      <c r="FF629" s="16"/>
      <c r="FG629" s="16"/>
      <c r="FH629" s="16"/>
      <c r="FI629" s="16"/>
      <c r="FJ629" s="16"/>
      <c r="FK629" s="16"/>
      <c r="FL629" s="16"/>
      <c r="FM629" s="16"/>
      <c r="FN629" s="16"/>
      <c r="FO629" s="16"/>
      <c r="FP629" s="16"/>
      <c r="FQ629" s="16"/>
      <c r="FR629" s="16"/>
      <c r="FS629" s="16"/>
      <c r="FT629" s="16"/>
      <c r="FU629" s="16"/>
      <c r="FV629" s="16"/>
      <c r="FW629" s="16"/>
      <c r="FX629" s="16"/>
      <c r="FY629" s="16"/>
      <c r="FZ629" s="16"/>
      <c r="GA629" s="16"/>
      <c r="GB629" s="16"/>
      <c r="GC629" s="16"/>
      <c r="GD629" s="16"/>
      <c r="GE629" s="16"/>
      <c r="GF629" s="16"/>
      <c r="GG629" s="16"/>
      <c r="GH629" s="16"/>
      <c r="GI629" s="16"/>
      <c r="GJ629" s="16"/>
      <c r="GK629" s="16"/>
      <c r="GL629" s="16"/>
      <c r="GM629" s="16"/>
      <c r="GN629" s="16"/>
      <c r="GO629" s="16"/>
      <c r="GP629" s="16"/>
      <c r="GQ629" s="16"/>
      <c r="GR629" s="16"/>
      <c r="GS629" s="16"/>
      <c r="GT629" s="16"/>
      <c r="GU629" s="16"/>
      <c r="GV629" s="16"/>
      <c r="GW629" s="16"/>
      <c r="GX629" s="16"/>
      <c r="GY629" s="16"/>
      <c r="GZ629" s="16"/>
      <c r="HA629" s="16"/>
      <c r="HB629" s="16"/>
      <c r="HC629" s="16"/>
      <c r="HD629" s="16"/>
      <c r="HE629" s="16"/>
      <c r="HF629" s="16"/>
      <c r="HG629" s="16"/>
      <c r="HH629" s="16"/>
      <c r="HI629" s="16"/>
      <c r="HJ629" s="16"/>
      <c r="HK629" s="16"/>
      <c r="HL629" s="16"/>
      <c r="HM629" s="16"/>
      <c r="HN629" s="16"/>
      <c r="HO629" s="16"/>
      <c r="HP629" s="16"/>
      <c r="HQ629" s="16"/>
      <c r="HR629" s="16"/>
      <c r="HS629" s="16"/>
      <c r="HT629" s="16"/>
      <c r="HU629" s="16"/>
      <c r="HV629" s="16"/>
      <c r="HW629" s="16"/>
      <c r="HX629" s="16"/>
      <c r="HY629" s="16"/>
      <c r="HZ629" s="16"/>
      <c r="IA629" s="16"/>
      <c r="IB629" s="16"/>
      <c r="IC629" s="16"/>
      <c r="ID629" s="16"/>
      <c r="IE629" s="16"/>
      <c r="IF629" s="16"/>
      <c r="IG629" s="16"/>
      <c r="IH629" s="16"/>
      <c r="II629" s="16"/>
      <c r="IJ629" s="16"/>
      <c r="IK629" s="16"/>
      <c r="IL629" s="16"/>
      <c r="IM629" s="16"/>
      <c r="IN629" s="16"/>
      <c r="IO629" s="16"/>
      <c r="IP629" s="16"/>
      <c r="IQ629" s="16"/>
      <c r="IR629" s="16"/>
      <c r="IS629" s="16"/>
      <c r="IT629" s="16"/>
      <c r="IU629" s="16"/>
      <c r="IV629" s="16"/>
      <c r="IW629" s="16"/>
      <c r="IX629" s="16"/>
      <c r="IY629" s="16"/>
      <c r="IZ629" s="16"/>
      <c r="JA629" s="16"/>
      <c r="JB629" s="16"/>
      <c r="JC629" s="16"/>
      <c r="JD629" s="16"/>
      <c r="JE629" s="16"/>
      <c r="JF629" s="16"/>
      <c r="JG629" s="16"/>
      <c r="JH629" s="16"/>
      <c r="JI629" s="16"/>
      <c r="JJ629" s="16"/>
      <c r="JK629" s="16"/>
      <c r="JL629" s="16"/>
      <c r="JM629" s="16"/>
      <c r="JN629" s="16"/>
      <c r="JO629" s="16"/>
      <c r="JP629" s="16"/>
      <c r="JQ629" s="16"/>
      <c r="JR629" s="16"/>
      <c r="JS629" s="16"/>
      <c r="JT629" s="16"/>
      <c r="JU629" s="16"/>
      <c r="JV629" s="16"/>
      <c r="JW629" s="16"/>
      <c r="JX629" s="16"/>
      <c r="JY629" s="16"/>
      <c r="JZ629" s="16"/>
      <c r="KA629" s="16"/>
      <c r="KB629" s="16"/>
      <c r="KC629" s="16"/>
      <c r="KD629" s="16"/>
      <c r="KE629" s="16"/>
      <c r="KF629" s="16"/>
      <c r="KG629" s="16"/>
      <c r="KH629" s="16"/>
      <c r="KI629" s="16"/>
      <c r="KJ629" s="16"/>
      <c r="KK629" s="16"/>
      <c r="KL629" s="16"/>
      <c r="KM629" s="16"/>
      <c r="KN629" s="16"/>
      <c r="KO629" s="16"/>
      <c r="KP629" s="16"/>
      <c r="KQ629" s="16"/>
      <c r="KR629" s="16"/>
      <c r="KS629" s="16"/>
      <c r="KT629" s="16"/>
      <c r="KU629" s="16"/>
      <c r="KV629" s="16"/>
      <c r="KW629" s="16"/>
      <c r="KX629" s="16"/>
      <c r="KY629" s="16"/>
      <c r="KZ629" s="16"/>
      <c r="LA629" s="16"/>
      <c r="LB629" s="16"/>
      <c r="LC629" s="16"/>
      <c r="LD629" s="16"/>
      <c r="LE629" s="16"/>
      <c r="LF629" s="16"/>
      <c r="LG629" s="16"/>
      <c r="LH629" s="16"/>
      <c r="LI629" s="16"/>
      <c r="LJ629" s="16"/>
      <c r="LK629" s="16"/>
      <c r="LL629" s="16"/>
      <c r="LM629" s="16"/>
      <c r="LN629" s="16"/>
      <c r="LO629" s="16"/>
      <c r="LP629" s="16"/>
      <c r="LQ629" s="16"/>
      <c r="LR629" s="16"/>
      <c r="LS629" s="16"/>
      <c r="LT629" s="16"/>
      <c r="LU629" s="16"/>
      <c r="LV629" s="16"/>
      <c r="LW629" s="16"/>
      <c r="LX629" s="16"/>
      <c r="LY629" s="16"/>
      <c r="LZ629" s="16"/>
      <c r="MA629" s="16"/>
      <c r="MB629" s="16"/>
      <c r="MC629" s="16"/>
      <c r="MD629" s="16"/>
      <c r="ME629" s="16"/>
      <c r="MF629" s="16"/>
      <c r="MG629" s="16"/>
      <c r="MH629" s="16"/>
      <c r="MI629" s="16"/>
      <c r="MJ629" s="16"/>
      <c r="MK629" s="16"/>
      <c r="ML629" s="16"/>
      <c r="MM629" s="16"/>
      <c r="MN629" s="16"/>
      <c r="MO629" s="16"/>
      <c r="MP629" s="16"/>
      <c r="MQ629" s="16"/>
      <c r="MR629" s="16"/>
      <c r="MS629" s="16"/>
      <c r="MT629" s="16"/>
      <c r="MU629" s="16"/>
      <c r="MV629" s="16"/>
      <c r="MW629" s="16"/>
      <c r="MX629" s="16"/>
      <c r="MY629" s="16"/>
      <c r="MZ629" s="16"/>
      <c r="NA629" s="16"/>
      <c r="NB629" s="16"/>
      <c r="NC629" s="16"/>
      <c r="ND629" s="16"/>
      <c r="NE629" s="16"/>
      <c r="NF629" s="16"/>
      <c r="NG629" s="16"/>
      <c r="NH629" s="16"/>
      <c r="NI629" s="16"/>
      <c r="NJ629" s="16"/>
      <c r="NK629" s="16"/>
      <c r="NL629" s="16"/>
      <c r="NM629" s="16"/>
      <c r="NN629" s="16"/>
      <c r="NO629" s="16"/>
      <c r="NP629" s="16"/>
      <c r="NQ629" s="16"/>
      <c r="NR629" s="16"/>
      <c r="NS629" s="16"/>
      <c r="NT629" s="16"/>
      <c r="NU629" s="16"/>
      <c r="NV629" s="16"/>
      <c r="NW629" s="16"/>
      <c r="NX629" s="16"/>
      <c r="NY629" s="16"/>
      <c r="NZ629" s="16"/>
      <c r="OA629" s="16"/>
      <c r="OB629" s="16"/>
      <c r="OC629" s="16"/>
      <c r="OD629" s="16"/>
      <c r="OE629" s="16"/>
      <c r="OF629" s="16"/>
      <c r="OG629" s="16"/>
      <c r="OH629" s="16"/>
      <c r="OI629" s="16"/>
      <c r="OJ629" s="16"/>
      <c r="OK629" s="16"/>
      <c r="OL629" s="16"/>
      <c r="OM629" s="16"/>
      <c r="ON629" s="16"/>
      <c r="OO629" s="16"/>
      <c r="OP629" s="16"/>
      <c r="OQ629" s="16"/>
      <c r="OR629" s="16"/>
      <c r="OS629" s="16"/>
      <c r="OT629" s="16"/>
      <c r="OU629" s="16"/>
      <c r="OV629" s="16"/>
      <c r="OW629" s="16"/>
      <c r="OX629" s="16"/>
      <c r="OY629" s="16"/>
      <c r="OZ629" s="16"/>
      <c r="PA629" s="16"/>
      <c r="PB629" s="16"/>
      <c r="PC629" s="16"/>
      <c r="PD629" s="16"/>
      <c r="PE629" s="16"/>
      <c r="PF629" s="16"/>
      <c r="PG629" s="16"/>
      <c r="PH629" s="16"/>
      <c r="PI629" s="16"/>
      <c r="PJ629" s="16"/>
      <c r="PK629" s="16"/>
      <c r="PL629" s="16"/>
      <c r="PM629" s="16"/>
      <c r="PN629" s="16"/>
      <c r="PO629" s="16"/>
      <c r="PP629" s="16"/>
      <c r="PQ629" s="16"/>
      <c r="PR629" s="16"/>
      <c r="PS629" s="16"/>
      <c r="PT629" s="16"/>
      <c r="PU629" s="16"/>
      <c r="PV629" s="16"/>
      <c r="PW629" s="16"/>
      <c r="PX629" s="16"/>
      <c r="PY629" s="16"/>
      <c r="PZ629" s="16"/>
      <c r="QA629" s="16"/>
      <c r="QB629" s="16"/>
      <c r="QC629" s="16"/>
      <c r="QD629" s="16"/>
      <c r="QE629" s="16"/>
      <c r="QF629" s="16"/>
      <c r="QG629" s="16"/>
      <c r="QH629" s="16"/>
      <c r="QI629" s="16"/>
      <c r="QJ629" s="16"/>
      <c r="QK629" s="16"/>
      <c r="QL629" s="16"/>
      <c r="QM629" s="16"/>
      <c r="QN629" s="16"/>
      <c r="QO629" s="16"/>
      <c r="QP629" s="16"/>
      <c r="QQ629" s="16"/>
      <c r="QR629" s="16"/>
      <c r="QS629" s="16"/>
      <c r="QT629" s="16"/>
      <c r="QU629" s="16"/>
      <c r="QV629" s="16"/>
      <c r="QW629" s="16"/>
      <c r="QX629" s="16"/>
      <c r="QY629" s="16"/>
      <c r="QZ629" s="16"/>
      <c r="RA629" s="16"/>
      <c r="RB629" s="16"/>
      <c r="RC629" s="16"/>
      <c r="RD629" s="16"/>
      <c r="RE629" s="16"/>
      <c r="RF629" s="16"/>
      <c r="RG629" s="16"/>
      <c r="RH629" s="16"/>
      <c r="RI629" s="16"/>
      <c r="RJ629" s="16"/>
    </row>
    <row r="630" spans="32:478" x14ac:dyDescent="0.25">
      <c r="AF630" s="16"/>
      <c r="AG630" s="16"/>
      <c r="AH630" s="16"/>
      <c r="AI630" s="16"/>
      <c r="AJ630" s="16"/>
      <c r="AK630" s="16"/>
      <c r="AL630" s="16"/>
      <c r="AM630" s="16"/>
      <c r="AN630" s="16"/>
      <c r="AO630" s="16"/>
      <c r="AP630" s="16"/>
      <c r="AQ630" s="16"/>
      <c r="AR630" s="16"/>
      <c r="AS630" s="16"/>
      <c r="AT630" s="16"/>
      <c r="AU630" s="16"/>
      <c r="AV630" s="16"/>
      <c r="AW630" s="16"/>
      <c r="AX630" s="16"/>
      <c r="AY630" s="16"/>
      <c r="AZ630" s="16"/>
      <c r="BA630" s="16"/>
      <c r="BB630" s="16"/>
      <c r="BC630" s="16"/>
      <c r="BD630" s="16"/>
      <c r="BE630" s="16"/>
      <c r="BF630" s="16"/>
      <c r="BG630" s="16"/>
      <c r="BH630" s="16"/>
      <c r="BI630" s="16"/>
      <c r="BJ630" s="16"/>
      <c r="BK630" s="16"/>
      <c r="BL630" s="16"/>
      <c r="BM630" s="16"/>
      <c r="BN630" s="16"/>
      <c r="BO630" s="16"/>
      <c r="BP630" s="16"/>
      <c r="BQ630" s="16"/>
      <c r="BR630" s="16"/>
      <c r="BS630" s="16"/>
      <c r="BT630" s="16"/>
      <c r="BU630" s="16"/>
      <c r="BV630" s="16"/>
      <c r="BW630" s="16"/>
      <c r="BX630" s="16"/>
      <c r="BY630" s="16"/>
      <c r="BZ630" s="16"/>
      <c r="CA630" s="16"/>
      <c r="CB630" s="16"/>
      <c r="CC630" s="16"/>
      <c r="CD630" s="16"/>
      <c r="CE630" s="16"/>
      <c r="CF630" s="16"/>
      <c r="CG630" s="16"/>
      <c r="CH630" s="16"/>
      <c r="CI630" s="16"/>
      <c r="CJ630" s="16"/>
      <c r="CK630" s="16"/>
      <c r="CL630" s="16"/>
      <c r="CM630" s="16"/>
      <c r="CN630" s="16"/>
      <c r="CO630" s="16"/>
      <c r="CP630" s="16"/>
      <c r="CQ630" s="16"/>
      <c r="CR630" s="16"/>
      <c r="CS630" s="16"/>
      <c r="CT630" s="16"/>
      <c r="CU630" s="16"/>
      <c r="CV630" s="16"/>
      <c r="CW630" s="16"/>
      <c r="CX630" s="16"/>
      <c r="CY630" s="16"/>
      <c r="CZ630" s="16"/>
      <c r="DA630" s="16"/>
      <c r="DB630" s="16"/>
      <c r="DC630" s="16"/>
      <c r="DD630" s="16"/>
      <c r="DE630" s="16"/>
      <c r="DF630" s="16"/>
      <c r="DG630" s="16"/>
      <c r="DH630" s="16"/>
      <c r="DI630" s="16"/>
      <c r="DJ630" s="16"/>
      <c r="DK630" s="16"/>
      <c r="DL630" s="16"/>
      <c r="DM630" s="16"/>
      <c r="DN630" s="16"/>
      <c r="DO630" s="16"/>
      <c r="DP630" s="16"/>
      <c r="DQ630" s="16"/>
      <c r="DR630" s="16"/>
      <c r="DS630" s="16"/>
      <c r="DT630" s="16"/>
      <c r="DU630" s="16"/>
      <c r="DV630" s="16"/>
      <c r="DW630" s="16"/>
      <c r="DX630" s="16"/>
      <c r="DY630" s="16"/>
      <c r="DZ630" s="16"/>
      <c r="EA630" s="16"/>
      <c r="EB630" s="16"/>
      <c r="EC630" s="16"/>
      <c r="ED630" s="16"/>
      <c r="EE630" s="16"/>
      <c r="EF630" s="16"/>
      <c r="EG630" s="16"/>
      <c r="EH630" s="16"/>
      <c r="EI630" s="16"/>
      <c r="EJ630" s="16"/>
      <c r="EK630" s="16"/>
      <c r="EL630" s="16"/>
      <c r="EM630" s="16"/>
      <c r="EN630" s="16"/>
      <c r="EO630" s="16"/>
      <c r="EP630" s="16"/>
      <c r="EQ630" s="16"/>
      <c r="ER630" s="16"/>
      <c r="ES630" s="16"/>
      <c r="ET630" s="16"/>
      <c r="EU630" s="16"/>
      <c r="EV630" s="16"/>
      <c r="EW630" s="16"/>
      <c r="EX630" s="16"/>
      <c r="EY630" s="16"/>
      <c r="EZ630" s="16"/>
      <c r="FA630" s="16"/>
      <c r="FB630" s="16"/>
      <c r="FC630" s="16"/>
      <c r="FD630" s="16"/>
      <c r="FE630" s="16"/>
      <c r="FF630" s="16"/>
      <c r="FG630" s="16"/>
      <c r="FH630" s="16"/>
      <c r="FI630" s="16"/>
      <c r="FJ630" s="16"/>
      <c r="FK630" s="16"/>
      <c r="FL630" s="16"/>
      <c r="FM630" s="16"/>
      <c r="FN630" s="16"/>
      <c r="FO630" s="16"/>
      <c r="FP630" s="16"/>
      <c r="FQ630" s="16"/>
      <c r="FR630" s="16"/>
      <c r="FS630" s="16"/>
      <c r="FT630" s="16"/>
      <c r="FU630" s="16"/>
      <c r="FV630" s="16"/>
      <c r="FW630" s="16"/>
      <c r="FX630" s="16"/>
      <c r="FY630" s="16"/>
      <c r="FZ630" s="16"/>
      <c r="GA630" s="16"/>
      <c r="GB630" s="16"/>
      <c r="GC630" s="16"/>
      <c r="GD630" s="16"/>
      <c r="GE630" s="16"/>
      <c r="GF630" s="16"/>
      <c r="GG630" s="16"/>
      <c r="GH630" s="16"/>
      <c r="GI630" s="16"/>
      <c r="GJ630" s="16"/>
      <c r="GK630" s="16"/>
      <c r="GL630" s="16"/>
      <c r="GM630" s="16"/>
      <c r="GN630" s="16"/>
      <c r="GO630" s="16"/>
      <c r="GP630" s="16"/>
      <c r="GQ630" s="16"/>
      <c r="GR630" s="16"/>
      <c r="GS630" s="16"/>
      <c r="GT630" s="16"/>
      <c r="GU630" s="16"/>
      <c r="GV630" s="16"/>
      <c r="GW630" s="16"/>
      <c r="GX630" s="16"/>
      <c r="GY630" s="16"/>
      <c r="GZ630" s="16"/>
      <c r="HA630" s="16"/>
      <c r="HB630" s="16"/>
      <c r="HC630" s="16"/>
      <c r="HD630" s="16"/>
      <c r="HE630" s="16"/>
      <c r="HF630" s="16"/>
      <c r="HG630" s="16"/>
      <c r="HH630" s="16"/>
      <c r="HI630" s="16"/>
      <c r="HJ630" s="16"/>
      <c r="HK630" s="16"/>
      <c r="HL630" s="16"/>
      <c r="HM630" s="16"/>
      <c r="HN630" s="16"/>
      <c r="HO630" s="16"/>
      <c r="HP630" s="16"/>
      <c r="HQ630" s="16"/>
      <c r="HR630" s="16"/>
      <c r="HS630" s="16"/>
      <c r="HT630" s="16"/>
      <c r="HU630" s="16"/>
      <c r="HV630" s="16"/>
      <c r="HW630" s="16"/>
      <c r="HX630" s="16"/>
      <c r="HY630" s="16"/>
      <c r="HZ630" s="16"/>
      <c r="IA630" s="16"/>
      <c r="IB630" s="16"/>
      <c r="IC630" s="16"/>
      <c r="ID630" s="16"/>
      <c r="IE630" s="16"/>
      <c r="IF630" s="16"/>
      <c r="IG630" s="16"/>
      <c r="IH630" s="16"/>
      <c r="II630" s="16"/>
      <c r="IJ630" s="16"/>
      <c r="IK630" s="16"/>
      <c r="IL630" s="16"/>
      <c r="IM630" s="16"/>
      <c r="IN630" s="16"/>
      <c r="IO630" s="16"/>
      <c r="IP630" s="16"/>
      <c r="IQ630" s="16"/>
      <c r="IR630" s="16"/>
      <c r="IS630" s="16"/>
      <c r="IT630" s="16"/>
      <c r="IU630" s="16"/>
      <c r="IV630" s="16"/>
      <c r="IW630" s="16"/>
      <c r="IX630" s="16"/>
      <c r="IY630" s="16"/>
      <c r="IZ630" s="16"/>
      <c r="JA630" s="16"/>
      <c r="JB630" s="16"/>
      <c r="JC630" s="16"/>
      <c r="JD630" s="16"/>
      <c r="JE630" s="16"/>
      <c r="JF630" s="16"/>
      <c r="JG630" s="16"/>
      <c r="JH630" s="16"/>
      <c r="JI630" s="16"/>
      <c r="JJ630" s="16"/>
      <c r="JK630" s="16"/>
      <c r="JL630" s="16"/>
      <c r="JM630" s="16"/>
      <c r="JN630" s="16"/>
      <c r="JO630" s="16"/>
      <c r="JP630" s="16"/>
      <c r="JQ630" s="16"/>
      <c r="JR630" s="16"/>
      <c r="JS630" s="16"/>
      <c r="JT630" s="16"/>
      <c r="JU630" s="16"/>
      <c r="JV630" s="16"/>
      <c r="JW630" s="16"/>
      <c r="JX630" s="16"/>
      <c r="JY630" s="16"/>
      <c r="JZ630" s="16"/>
      <c r="KA630" s="16"/>
      <c r="KB630" s="16"/>
      <c r="KC630" s="16"/>
      <c r="KD630" s="16"/>
      <c r="KE630" s="16"/>
      <c r="KF630" s="16"/>
      <c r="KG630" s="16"/>
      <c r="KH630" s="16"/>
      <c r="KI630" s="16"/>
      <c r="KJ630" s="16"/>
      <c r="KK630" s="16"/>
      <c r="KL630" s="16"/>
      <c r="KM630" s="16"/>
      <c r="KN630" s="16"/>
      <c r="KO630" s="16"/>
      <c r="KP630" s="16"/>
      <c r="KQ630" s="16"/>
      <c r="KR630" s="16"/>
      <c r="KS630" s="16"/>
      <c r="KT630" s="16"/>
      <c r="KU630" s="16"/>
      <c r="KV630" s="16"/>
      <c r="KW630" s="16"/>
      <c r="KX630" s="16"/>
      <c r="KY630" s="16"/>
      <c r="KZ630" s="16"/>
      <c r="LA630" s="16"/>
      <c r="LB630" s="16"/>
      <c r="LC630" s="16"/>
      <c r="LD630" s="16"/>
      <c r="LE630" s="16"/>
      <c r="LF630" s="16"/>
      <c r="LG630" s="16"/>
      <c r="LH630" s="16"/>
      <c r="LI630" s="16"/>
      <c r="LJ630" s="16"/>
      <c r="LK630" s="16"/>
      <c r="LL630" s="16"/>
      <c r="LM630" s="16"/>
      <c r="LN630" s="16"/>
      <c r="LO630" s="16"/>
      <c r="LP630" s="16"/>
      <c r="LQ630" s="16"/>
      <c r="LR630" s="16"/>
      <c r="LS630" s="16"/>
      <c r="LT630" s="16"/>
      <c r="LU630" s="16"/>
      <c r="LV630" s="16"/>
      <c r="LW630" s="16"/>
      <c r="LX630" s="16"/>
      <c r="LY630" s="16"/>
      <c r="LZ630" s="16"/>
      <c r="MA630" s="16"/>
      <c r="MB630" s="16"/>
      <c r="MC630" s="16"/>
      <c r="MD630" s="16"/>
      <c r="ME630" s="16"/>
      <c r="MF630" s="16"/>
      <c r="MG630" s="16"/>
      <c r="MH630" s="16"/>
      <c r="MI630" s="16"/>
      <c r="MJ630" s="16"/>
      <c r="MK630" s="16"/>
      <c r="ML630" s="16"/>
      <c r="MM630" s="16"/>
      <c r="MN630" s="16"/>
      <c r="MO630" s="16"/>
      <c r="MP630" s="16"/>
      <c r="MQ630" s="16"/>
      <c r="MR630" s="16"/>
      <c r="MS630" s="16"/>
      <c r="MT630" s="16"/>
      <c r="MU630" s="16"/>
      <c r="MV630" s="16"/>
      <c r="MW630" s="16"/>
      <c r="MX630" s="16"/>
      <c r="MY630" s="16"/>
      <c r="MZ630" s="16"/>
      <c r="NA630" s="16"/>
      <c r="NB630" s="16"/>
      <c r="NC630" s="16"/>
      <c r="ND630" s="16"/>
      <c r="NE630" s="16"/>
      <c r="NF630" s="16"/>
      <c r="NG630" s="16"/>
      <c r="NH630" s="16"/>
      <c r="NI630" s="16"/>
      <c r="NJ630" s="16"/>
      <c r="NK630" s="16"/>
      <c r="NL630" s="16"/>
      <c r="NM630" s="16"/>
      <c r="NN630" s="16"/>
      <c r="NO630" s="16"/>
      <c r="NP630" s="16"/>
      <c r="NQ630" s="16"/>
      <c r="NR630" s="16"/>
      <c r="NS630" s="16"/>
      <c r="NT630" s="16"/>
      <c r="NU630" s="16"/>
      <c r="NV630" s="16"/>
      <c r="NW630" s="16"/>
      <c r="NX630" s="16"/>
      <c r="NY630" s="16"/>
      <c r="NZ630" s="16"/>
      <c r="OA630" s="16"/>
      <c r="OB630" s="16"/>
      <c r="OC630" s="16"/>
      <c r="OD630" s="16"/>
      <c r="OE630" s="16"/>
      <c r="OF630" s="16"/>
      <c r="OG630" s="16"/>
      <c r="OH630" s="16"/>
      <c r="OI630" s="16"/>
      <c r="OJ630" s="16"/>
      <c r="OK630" s="16"/>
      <c r="OL630" s="16"/>
      <c r="OM630" s="16"/>
      <c r="ON630" s="16"/>
      <c r="OO630" s="16"/>
      <c r="OP630" s="16"/>
      <c r="OQ630" s="16"/>
      <c r="OR630" s="16"/>
      <c r="OS630" s="16"/>
      <c r="OT630" s="16"/>
      <c r="OU630" s="16"/>
      <c r="OV630" s="16"/>
      <c r="OW630" s="16"/>
      <c r="OX630" s="16"/>
      <c r="OY630" s="16"/>
      <c r="OZ630" s="16"/>
      <c r="PA630" s="16"/>
      <c r="PB630" s="16"/>
      <c r="PC630" s="16"/>
      <c r="PD630" s="16"/>
      <c r="PE630" s="16"/>
      <c r="PF630" s="16"/>
      <c r="PG630" s="16"/>
      <c r="PH630" s="16"/>
      <c r="PI630" s="16"/>
      <c r="PJ630" s="16"/>
      <c r="PK630" s="16"/>
      <c r="PL630" s="16"/>
      <c r="PM630" s="16"/>
      <c r="PN630" s="16"/>
      <c r="PO630" s="16"/>
      <c r="PP630" s="16"/>
      <c r="PQ630" s="16"/>
      <c r="PR630" s="16"/>
      <c r="PS630" s="16"/>
      <c r="PT630" s="16"/>
      <c r="PU630" s="16"/>
      <c r="PV630" s="16"/>
      <c r="PW630" s="16"/>
      <c r="PX630" s="16"/>
      <c r="PY630" s="16"/>
      <c r="PZ630" s="16"/>
      <c r="QA630" s="16"/>
      <c r="QB630" s="16"/>
      <c r="QC630" s="16"/>
      <c r="QD630" s="16"/>
      <c r="QE630" s="16"/>
      <c r="QF630" s="16"/>
      <c r="QG630" s="16"/>
      <c r="QH630" s="16"/>
      <c r="QI630" s="16"/>
      <c r="QJ630" s="16"/>
      <c r="QK630" s="16"/>
      <c r="QL630" s="16"/>
      <c r="QM630" s="16"/>
      <c r="QN630" s="16"/>
      <c r="QO630" s="16"/>
      <c r="QP630" s="16"/>
      <c r="QQ630" s="16"/>
      <c r="QR630" s="16"/>
      <c r="QS630" s="16"/>
      <c r="QT630" s="16"/>
      <c r="QU630" s="16"/>
      <c r="QV630" s="16"/>
      <c r="QW630" s="16"/>
      <c r="QX630" s="16"/>
      <c r="QY630" s="16"/>
      <c r="QZ630" s="16"/>
      <c r="RA630" s="16"/>
      <c r="RB630" s="16"/>
      <c r="RC630" s="16"/>
      <c r="RD630" s="16"/>
      <c r="RE630" s="16"/>
      <c r="RF630" s="16"/>
      <c r="RG630" s="16"/>
      <c r="RH630" s="16"/>
      <c r="RI630" s="16"/>
      <c r="RJ630" s="16"/>
    </row>
    <row r="631" spans="32:478" x14ac:dyDescent="0.25">
      <c r="AF631" s="16"/>
      <c r="AG631" s="16"/>
      <c r="AH631" s="16"/>
      <c r="AI631" s="16"/>
      <c r="AJ631" s="16"/>
      <c r="AK631" s="16"/>
      <c r="AL631" s="16"/>
      <c r="AM631" s="16"/>
      <c r="AN631" s="16"/>
      <c r="AO631" s="16"/>
      <c r="AP631" s="16"/>
      <c r="AQ631" s="16"/>
      <c r="AR631" s="16"/>
      <c r="AS631" s="16"/>
      <c r="AT631" s="16"/>
      <c r="AU631" s="16"/>
      <c r="AV631" s="16"/>
      <c r="AW631" s="16"/>
      <c r="AX631" s="16"/>
      <c r="AY631" s="16"/>
      <c r="AZ631" s="16"/>
      <c r="BA631" s="16"/>
      <c r="BB631" s="16"/>
      <c r="BC631" s="16"/>
      <c r="BD631" s="16"/>
      <c r="BE631" s="16"/>
      <c r="BF631" s="16"/>
      <c r="BG631" s="16"/>
      <c r="BH631" s="16"/>
      <c r="BI631" s="16"/>
      <c r="BJ631" s="16"/>
      <c r="BK631" s="16"/>
      <c r="BL631" s="16"/>
      <c r="BM631" s="16"/>
      <c r="BN631" s="16"/>
      <c r="BO631" s="16"/>
      <c r="BP631" s="16"/>
      <c r="BQ631" s="16"/>
      <c r="BR631" s="16"/>
      <c r="BS631" s="16"/>
      <c r="BT631" s="16"/>
      <c r="BU631" s="16"/>
      <c r="BV631" s="16"/>
      <c r="BW631" s="16"/>
      <c r="BX631" s="16"/>
      <c r="BY631" s="16"/>
      <c r="BZ631" s="16"/>
      <c r="CA631" s="16"/>
      <c r="CB631" s="16"/>
      <c r="CC631" s="16"/>
      <c r="CD631" s="16"/>
      <c r="CE631" s="16"/>
      <c r="CF631" s="16"/>
      <c r="CG631" s="16"/>
      <c r="CH631" s="16"/>
      <c r="CI631" s="16"/>
      <c r="CJ631" s="16"/>
      <c r="CK631" s="16"/>
      <c r="CL631" s="16"/>
      <c r="CM631" s="16"/>
      <c r="CN631" s="16"/>
      <c r="CO631" s="16"/>
      <c r="CP631" s="16"/>
      <c r="CQ631" s="16"/>
      <c r="CR631" s="16"/>
      <c r="CS631" s="16"/>
      <c r="CT631" s="16"/>
      <c r="CU631" s="16"/>
      <c r="CV631" s="16"/>
      <c r="CW631" s="16"/>
      <c r="CX631" s="16"/>
      <c r="CY631" s="16"/>
      <c r="CZ631" s="16"/>
      <c r="DA631" s="16"/>
      <c r="DB631" s="16"/>
      <c r="DC631" s="16"/>
      <c r="DD631" s="16"/>
      <c r="DE631" s="16"/>
      <c r="DF631" s="16"/>
      <c r="DG631" s="16"/>
      <c r="DH631" s="16"/>
      <c r="DI631" s="16"/>
      <c r="DJ631" s="16"/>
      <c r="DK631" s="16"/>
      <c r="DL631" s="16"/>
      <c r="DM631" s="16"/>
      <c r="DN631" s="16"/>
      <c r="DO631" s="16"/>
      <c r="DP631" s="16"/>
      <c r="DQ631" s="16"/>
      <c r="DR631" s="16"/>
      <c r="DS631" s="16"/>
      <c r="DT631" s="16"/>
      <c r="DU631" s="16"/>
      <c r="DV631" s="16"/>
      <c r="DW631" s="16"/>
      <c r="DX631" s="16"/>
      <c r="DY631" s="16"/>
      <c r="DZ631" s="16"/>
      <c r="EA631" s="16"/>
      <c r="EB631" s="16"/>
      <c r="EC631" s="16"/>
      <c r="ED631" s="16"/>
      <c r="EE631" s="16"/>
      <c r="EF631" s="16"/>
      <c r="EG631" s="16"/>
      <c r="EH631" s="16"/>
      <c r="EI631" s="16"/>
      <c r="EJ631" s="16"/>
      <c r="EK631" s="16"/>
      <c r="EL631" s="16"/>
      <c r="EM631" s="16"/>
      <c r="EN631" s="16"/>
      <c r="EO631" s="16"/>
      <c r="EP631" s="16"/>
      <c r="EQ631" s="16"/>
      <c r="ER631" s="16"/>
      <c r="ES631" s="16"/>
      <c r="ET631" s="16"/>
      <c r="EU631" s="16"/>
      <c r="EV631" s="16"/>
      <c r="EW631" s="16"/>
      <c r="EX631" s="16"/>
      <c r="EY631" s="16"/>
      <c r="EZ631" s="16"/>
      <c r="FA631" s="16"/>
      <c r="FB631" s="16"/>
      <c r="FC631" s="16"/>
      <c r="FD631" s="16"/>
      <c r="FE631" s="16"/>
      <c r="FF631" s="16"/>
      <c r="FG631" s="16"/>
      <c r="FH631" s="16"/>
      <c r="FI631" s="16"/>
      <c r="FJ631" s="16"/>
      <c r="FK631" s="16"/>
      <c r="FL631" s="16"/>
      <c r="FM631" s="16"/>
      <c r="FN631" s="16"/>
      <c r="FO631" s="16"/>
      <c r="FP631" s="16"/>
      <c r="FQ631" s="16"/>
      <c r="FR631" s="16"/>
      <c r="FS631" s="16"/>
      <c r="FT631" s="16"/>
      <c r="FU631" s="16"/>
      <c r="FV631" s="16"/>
      <c r="FW631" s="16"/>
      <c r="FX631" s="16"/>
      <c r="FY631" s="16"/>
      <c r="FZ631" s="16"/>
      <c r="GA631" s="16"/>
      <c r="GB631" s="16"/>
      <c r="GC631" s="16"/>
      <c r="GD631" s="16"/>
      <c r="GE631" s="16"/>
      <c r="GF631" s="16"/>
      <c r="GG631" s="16"/>
      <c r="GH631" s="16"/>
      <c r="GI631" s="16"/>
      <c r="GJ631" s="16"/>
      <c r="GK631" s="16"/>
      <c r="GL631" s="16"/>
      <c r="GM631" s="16"/>
      <c r="GN631" s="16"/>
      <c r="GO631" s="16"/>
      <c r="GP631" s="16"/>
      <c r="GQ631" s="16"/>
      <c r="GR631" s="16"/>
      <c r="GS631" s="16"/>
      <c r="GT631" s="16"/>
      <c r="GU631" s="16"/>
      <c r="GV631" s="16"/>
      <c r="GW631" s="16"/>
      <c r="GX631" s="16"/>
      <c r="GY631" s="16"/>
      <c r="GZ631" s="16"/>
      <c r="HA631" s="16"/>
      <c r="HB631" s="16"/>
      <c r="HC631" s="16"/>
      <c r="HD631" s="16"/>
      <c r="HE631" s="16"/>
      <c r="HF631" s="16"/>
      <c r="HG631" s="16"/>
      <c r="HH631" s="16"/>
      <c r="HI631" s="16"/>
      <c r="HJ631" s="16"/>
      <c r="HK631" s="16"/>
      <c r="HL631" s="16"/>
      <c r="HM631" s="16"/>
      <c r="HN631" s="16"/>
      <c r="HO631" s="16"/>
      <c r="HP631" s="16"/>
      <c r="HQ631" s="16"/>
      <c r="HR631" s="16"/>
      <c r="HS631" s="16"/>
      <c r="HT631" s="16"/>
      <c r="HU631" s="16"/>
      <c r="HV631" s="16"/>
      <c r="HW631" s="16"/>
      <c r="HX631" s="16"/>
      <c r="HY631" s="16"/>
      <c r="HZ631" s="16"/>
      <c r="IA631" s="16"/>
      <c r="IB631" s="16"/>
      <c r="IC631" s="16"/>
      <c r="ID631" s="16"/>
      <c r="IE631" s="16"/>
      <c r="IF631" s="16"/>
      <c r="IG631" s="16"/>
      <c r="IH631" s="16"/>
      <c r="II631" s="16"/>
      <c r="IJ631" s="16"/>
      <c r="IK631" s="16"/>
      <c r="IL631" s="16"/>
      <c r="IM631" s="16"/>
      <c r="IN631" s="16"/>
      <c r="IO631" s="16"/>
      <c r="IP631" s="16"/>
      <c r="IQ631" s="16"/>
      <c r="IR631" s="16"/>
      <c r="IS631" s="16"/>
      <c r="IT631" s="16"/>
      <c r="IU631" s="16"/>
      <c r="IV631" s="16"/>
      <c r="IW631" s="16"/>
      <c r="IX631" s="16"/>
      <c r="IY631" s="16"/>
      <c r="IZ631" s="16"/>
      <c r="JA631" s="16"/>
      <c r="JB631" s="16"/>
      <c r="JC631" s="16"/>
      <c r="JD631" s="16"/>
      <c r="JE631" s="16"/>
      <c r="JF631" s="16"/>
      <c r="JG631" s="16"/>
      <c r="JH631" s="16"/>
      <c r="JI631" s="16"/>
      <c r="JJ631" s="16"/>
      <c r="JK631" s="16"/>
      <c r="JL631" s="16"/>
      <c r="JM631" s="16"/>
      <c r="JN631" s="16"/>
      <c r="JO631" s="16"/>
      <c r="JP631" s="16"/>
      <c r="JQ631" s="16"/>
      <c r="JR631" s="16"/>
      <c r="JS631" s="16"/>
      <c r="JT631" s="16"/>
      <c r="JU631" s="16"/>
      <c r="JV631" s="16"/>
      <c r="JW631" s="16"/>
      <c r="JX631" s="16"/>
      <c r="JY631" s="16"/>
      <c r="JZ631" s="16"/>
      <c r="KA631" s="16"/>
      <c r="KB631" s="16"/>
      <c r="KC631" s="16"/>
      <c r="KD631" s="16"/>
      <c r="KE631" s="16"/>
      <c r="KF631" s="16"/>
      <c r="KG631" s="16"/>
      <c r="KH631" s="16"/>
      <c r="KI631" s="16"/>
      <c r="KJ631" s="16"/>
      <c r="KK631" s="16"/>
      <c r="KL631" s="16"/>
      <c r="KM631" s="16"/>
      <c r="KN631" s="16"/>
      <c r="KO631" s="16"/>
      <c r="KP631" s="16"/>
      <c r="KQ631" s="16"/>
      <c r="KR631" s="16"/>
      <c r="KS631" s="16"/>
      <c r="KT631" s="16"/>
      <c r="KU631" s="16"/>
      <c r="KV631" s="16"/>
      <c r="KW631" s="16"/>
      <c r="KX631" s="16"/>
      <c r="KY631" s="16"/>
      <c r="KZ631" s="16"/>
      <c r="LA631" s="16"/>
      <c r="LB631" s="16"/>
      <c r="LC631" s="16"/>
      <c r="LD631" s="16"/>
      <c r="LE631" s="16"/>
      <c r="LF631" s="16"/>
      <c r="LG631" s="16"/>
      <c r="LH631" s="16"/>
      <c r="LI631" s="16"/>
      <c r="LJ631" s="16"/>
      <c r="LK631" s="16"/>
      <c r="LL631" s="16"/>
      <c r="LM631" s="16"/>
      <c r="LN631" s="16"/>
      <c r="LO631" s="16"/>
      <c r="LP631" s="16"/>
      <c r="LQ631" s="16"/>
      <c r="LR631" s="16"/>
      <c r="LS631" s="16"/>
      <c r="LT631" s="16"/>
      <c r="LU631" s="16"/>
      <c r="LV631" s="16"/>
      <c r="LW631" s="16"/>
      <c r="LX631" s="16"/>
      <c r="LY631" s="16"/>
      <c r="LZ631" s="16"/>
      <c r="MA631" s="16"/>
      <c r="MB631" s="16"/>
      <c r="MC631" s="16"/>
      <c r="MD631" s="16"/>
      <c r="ME631" s="16"/>
      <c r="MF631" s="16"/>
      <c r="MG631" s="16"/>
      <c r="MH631" s="16"/>
      <c r="MI631" s="16"/>
      <c r="MJ631" s="16"/>
      <c r="MK631" s="16"/>
      <c r="ML631" s="16"/>
      <c r="MM631" s="16"/>
      <c r="MN631" s="16"/>
      <c r="MO631" s="16"/>
      <c r="MP631" s="16"/>
      <c r="MQ631" s="16"/>
      <c r="MR631" s="16"/>
      <c r="MS631" s="16"/>
      <c r="MT631" s="16"/>
      <c r="MU631" s="16"/>
      <c r="MV631" s="16"/>
      <c r="MW631" s="16"/>
      <c r="MX631" s="16"/>
      <c r="MY631" s="16"/>
      <c r="MZ631" s="16"/>
      <c r="NA631" s="16"/>
      <c r="NB631" s="16"/>
      <c r="NC631" s="16"/>
      <c r="ND631" s="16"/>
      <c r="NE631" s="16"/>
      <c r="NF631" s="16"/>
      <c r="NG631" s="16"/>
      <c r="NH631" s="16"/>
      <c r="NI631" s="16"/>
      <c r="NJ631" s="16"/>
      <c r="NK631" s="16"/>
      <c r="NL631" s="16"/>
      <c r="NM631" s="16"/>
      <c r="NN631" s="16"/>
      <c r="NO631" s="16"/>
      <c r="NP631" s="16"/>
      <c r="NQ631" s="16"/>
      <c r="NR631" s="16"/>
      <c r="NS631" s="16"/>
      <c r="NT631" s="16"/>
      <c r="NU631" s="16"/>
      <c r="NV631" s="16"/>
      <c r="NW631" s="16"/>
      <c r="NX631" s="16"/>
      <c r="NY631" s="16"/>
      <c r="NZ631" s="16"/>
      <c r="OA631" s="16"/>
      <c r="OB631" s="16"/>
      <c r="OC631" s="16"/>
      <c r="OD631" s="16"/>
      <c r="OE631" s="16"/>
      <c r="OF631" s="16"/>
      <c r="OG631" s="16"/>
      <c r="OH631" s="16"/>
      <c r="OI631" s="16"/>
      <c r="OJ631" s="16"/>
      <c r="OK631" s="16"/>
      <c r="OL631" s="16"/>
      <c r="OM631" s="16"/>
      <c r="ON631" s="16"/>
      <c r="OO631" s="16"/>
      <c r="OP631" s="16"/>
      <c r="OQ631" s="16"/>
      <c r="OR631" s="16"/>
      <c r="OS631" s="16"/>
      <c r="OT631" s="16"/>
      <c r="OU631" s="16"/>
      <c r="OV631" s="16"/>
      <c r="OW631" s="16"/>
      <c r="OX631" s="16"/>
      <c r="OY631" s="16"/>
      <c r="OZ631" s="16"/>
      <c r="PA631" s="16"/>
      <c r="PB631" s="16"/>
      <c r="PC631" s="16"/>
      <c r="PD631" s="16"/>
      <c r="PE631" s="16"/>
      <c r="PF631" s="16"/>
      <c r="PG631" s="16"/>
      <c r="PH631" s="16"/>
      <c r="PI631" s="16"/>
      <c r="PJ631" s="16"/>
      <c r="PK631" s="16"/>
      <c r="PL631" s="16"/>
      <c r="PM631" s="16"/>
      <c r="PN631" s="16"/>
      <c r="PO631" s="16"/>
      <c r="PP631" s="16"/>
      <c r="PQ631" s="16"/>
      <c r="PR631" s="16"/>
      <c r="PS631" s="16"/>
      <c r="PT631" s="16"/>
      <c r="PU631" s="16"/>
      <c r="PV631" s="16"/>
      <c r="PW631" s="16"/>
      <c r="PX631" s="16"/>
      <c r="PY631" s="16"/>
      <c r="PZ631" s="16"/>
      <c r="QA631" s="16"/>
      <c r="QB631" s="16"/>
      <c r="QC631" s="16"/>
      <c r="QD631" s="16"/>
      <c r="QE631" s="16"/>
      <c r="QF631" s="16"/>
      <c r="QG631" s="16"/>
      <c r="QH631" s="16"/>
      <c r="QI631" s="16"/>
      <c r="QJ631" s="16"/>
      <c r="QK631" s="16"/>
      <c r="QL631" s="16"/>
      <c r="QM631" s="16"/>
      <c r="QN631" s="16"/>
      <c r="QO631" s="16"/>
      <c r="QP631" s="16"/>
      <c r="QQ631" s="16"/>
      <c r="QR631" s="16"/>
      <c r="QS631" s="16"/>
      <c r="QT631" s="16"/>
      <c r="QU631" s="16"/>
      <c r="QV631" s="16"/>
      <c r="QW631" s="16"/>
      <c r="QX631" s="16"/>
      <c r="QY631" s="16"/>
      <c r="QZ631" s="16"/>
      <c r="RA631" s="16"/>
      <c r="RB631" s="16"/>
      <c r="RC631" s="16"/>
      <c r="RD631" s="16"/>
      <c r="RE631" s="16"/>
      <c r="RF631" s="16"/>
      <c r="RG631" s="16"/>
      <c r="RH631" s="16"/>
      <c r="RI631" s="16"/>
      <c r="RJ631" s="16"/>
    </row>
    <row r="632" spans="32:478" x14ac:dyDescent="0.25">
      <c r="AF632" s="16"/>
      <c r="AG632" s="16"/>
      <c r="AH632" s="16"/>
      <c r="AI632" s="16"/>
      <c r="AJ632" s="16"/>
      <c r="AK632" s="16"/>
      <c r="AL632" s="16"/>
      <c r="AM632" s="16"/>
      <c r="AN632" s="16"/>
      <c r="AO632" s="16"/>
      <c r="AP632" s="16"/>
      <c r="AQ632" s="16"/>
      <c r="AR632" s="16"/>
      <c r="AS632" s="16"/>
      <c r="AT632" s="16"/>
      <c r="AU632" s="16"/>
      <c r="AV632" s="16"/>
      <c r="AW632" s="16"/>
      <c r="AX632" s="16"/>
      <c r="AY632" s="16"/>
      <c r="AZ632" s="16"/>
      <c r="BA632" s="16"/>
      <c r="BB632" s="16"/>
      <c r="BC632" s="16"/>
      <c r="BD632" s="16"/>
      <c r="BE632" s="16"/>
      <c r="BF632" s="16"/>
      <c r="BG632" s="16"/>
      <c r="BH632" s="16"/>
      <c r="BI632" s="16"/>
      <c r="BJ632" s="16"/>
      <c r="BK632" s="16"/>
      <c r="BL632" s="16"/>
      <c r="BM632" s="16"/>
      <c r="BN632" s="16"/>
      <c r="BO632" s="16"/>
      <c r="BP632" s="16"/>
      <c r="BQ632" s="16"/>
      <c r="BR632" s="16"/>
      <c r="BS632" s="16"/>
      <c r="BT632" s="16"/>
      <c r="BU632" s="16"/>
      <c r="BV632" s="16"/>
      <c r="BW632" s="16"/>
      <c r="BX632" s="16"/>
      <c r="BY632" s="16"/>
      <c r="BZ632" s="16"/>
      <c r="CA632" s="16"/>
      <c r="CB632" s="16"/>
      <c r="CC632" s="16"/>
      <c r="CD632" s="16"/>
      <c r="CE632" s="16"/>
      <c r="CF632" s="16"/>
      <c r="CG632" s="16"/>
      <c r="CH632" s="16"/>
      <c r="CI632" s="16"/>
      <c r="CJ632" s="16"/>
      <c r="CK632" s="16"/>
      <c r="CL632" s="16"/>
      <c r="CM632" s="16"/>
      <c r="CN632" s="16"/>
      <c r="CO632" s="16"/>
      <c r="CP632" s="16"/>
      <c r="CQ632" s="16"/>
      <c r="CR632" s="16"/>
      <c r="CS632" s="16"/>
      <c r="CT632" s="16"/>
      <c r="CU632" s="16"/>
      <c r="CV632" s="16"/>
      <c r="CW632" s="16"/>
      <c r="CX632" s="16"/>
      <c r="CY632" s="16"/>
      <c r="CZ632" s="16"/>
      <c r="DA632" s="16"/>
      <c r="DB632" s="16"/>
      <c r="DC632" s="16"/>
      <c r="DD632" s="16"/>
      <c r="DE632" s="16"/>
      <c r="DF632" s="16"/>
      <c r="DG632" s="16"/>
      <c r="DH632" s="16"/>
      <c r="DI632" s="16"/>
      <c r="DJ632" s="16"/>
      <c r="DK632" s="16"/>
      <c r="DL632" s="16"/>
      <c r="DM632" s="16"/>
      <c r="DN632" s="16"/>
      <c r="DO632" s="16"/>
      <c r="DP632" s="16"/>
      <c r="DQ632" s="16"/>
      <c r="DR632" s="16"/>
      <c r="DS632" s="16"/>
      <c r="DT632" s="16"/>
      <c r="DU632" s="16"/>
      <c r="DV632" s="16"/>
      <c r="DW632" s="16"/>
      <c r="DX632" s="16"/>
      <c r="DY632" s="16"/>
      <c r="DZ632" s="16"/>
      <c r="EA632" s="16"/>
      <c r="EB632" s="16"/>
      <c r="EC632" s="16"/>
      <c r="ED632" s="16"/>
      <c r="EE632" s="16"/>
      <c r="EF632" s="16"/>
      <c r="EG632" s="16"/>
      <c r="EH632" s="16"/>
      <c r="EI632" s="16"/>
      <c r="EJ632" s="16"/>
      <c r="EK632" s="16"/>
      <c r="EL632" s="16"/>
      <c r="EM632" s="16"/>
      <c r="EN632" s="16"/>
      <c r="EO632" s="16"/>
      <c r="EP632" s="16"/>
      <c r="EQ632" s="16"/>
      <c r="ER632" s="16"/>
      <c r="ES632" s="16"/>
      <c r="ET632" s="16"/>
      <c r="EU632" s="16"/>
      <c r="EV632" s="16"/>
      <c r="EW632" s="16"/>
      <c r="EX632" s="16"/>
      <c r="EY632" s="16"/>
      <c r="EZ632" s="16"/>
      <c r="FA632" s="16"/>
      <c r="FB632" s="16"/>
      <c r="FC632" s="16"/>
      <c r="FD632" s="16"/>
      <c r="FE632" s="16"/>
      <c r="FF632" s="16"/>
      <c r="FG632" s="16"/>
      <c r="FH632" s="16"/>
      <c r="FI632" s="16"/>
      <c r="FJ632" s="16"/>
      <c r="FK632" s="16"/>
      <c r="FL632" s="16"/>
      <c r="FM632" s="16"/>
      <c r="FN632" s="16"/>
      <c r="FO632" s="16"/>
      <c r="FP632" s="16"/>
      <c r="FQ632" s="16"/>
      <c r="FR632" s="16"/>
      <c r="FS632" s="16"/>
      <c r="FT632" s="16"/>
      <c r="FU632" s="16"/>
      <c r="FV632" s="16"/>
      <c r="FW632" s="16"/>
      <c r="FX632" s="16"/>
      <c r="FY632" s="16"/>
      <c r="FZ632" s="16"/>
      <c r="GA632" s="16"/>
      <c r="GB632" s="16"/>
      <c r="GC632" s="16"/>
      <c r="GD632" s="16"/>
      <c r="GE632" s="16"/>
      <c r="GF632" s="16"/>
      <c r="GG632" s="16"/>
      <c r="GH632" s="16"/>
      <c r="GI632" s="16"/>
      <c r="GJ632" s="16"/>
      <c r="GK632" s="16"/>
      <c r="GL632" s="16"/>
      <c r="GM632" s="16"/>
      <c r="GN632" s="16"/>
      <c r="GO632" s="16"/>
      <c r="GP632" s="16"/>
      <c r="GQ632" s="16"/>
      <c r="GR632" s="16"/>
      <c r="GS632" s="16"/>
      <c r="GT632" s="16"/>
      <c r="GU632" s="16"/>
      <c r="GV632" s="16"/>
      <c r="GW632" s="16"/>
      <c r="GX632" s="16"/>
      <c r="GY632" s="16"/>
      <c r="GZ632" s="16"/>
      <c r="HA632" s="16"/>
      <c r="HB632" s="16"/>
      <c r="HC632" s="16"/>
      <c r="HD632" s="16"/>
      <c r="HE632" s="16"/>
      <c r="HF632" s="16"/>
      <c r="HG632" s="16"/>
      <c r="HH632" s="16"/>
      <c r="HI632" s="16"/>
      <c r="HJ632" s="16"/>
      <c r="HK632" s="16"/>
      <c r="HL632" s="16"/>
      <c r="HM632" s="16"/>
      <c r="HN632" s="16"/>
      <c r="HO632" s="16"/>
      <c r="HP632" s="16"/>
      <c r="HQ632" s="16"/>
      <c r="HR632" s="16"/>
      <c r="HS632" s="16"/>
      <c r="HT632" s="16"/>
      <c r="HU632" s="16"/>
      <c r="HV632" s="16"/>
      <c r="HW632" s="16"/>
      <c r="HX632" s="16"/>
      <c r="HY632" s="16"/>
      <c r="HZ632" s="16"/>
      <c r="IA632" s="16"/>
      <c r="IB632" s="16"/>
      <c r="IC632" s="16"/>
      <c r="ID632" s="16"/>
      <c r="IE632" s="16"/>
      <c r="IF632" s="16"/>
      <c r="IG632" s="16"/>
      <c r="IH632" s="16"/>
      <c r="II632" s="16"/>
      <c r="IJ632" s="16"/>
      <c r="IK632" s="16"/>
      <c r="IL632" s="16"/>
      <c r="IM632" s="16"/>
      <c r="IN632" s="16"/>
      <c r="IO632" s="16"/>
      <c r="IP632" s="16"/>
      <c r="IQ632" s="16"/>
      <c r="IR632" s="16"/>
      <c r="IS632" s="16"/>
      <c r="IT632" s="16"/>
      <c r="IU632" s="16"/>
      <c r="IV632" s="16"/>
      <c r="IW632" s="16"/>
      <c r="IX632" s="16"/>
      <c r="IY632" s="16"/>
      <c r="IZ632" s="16"/>
      <c r="JA632" s="16"/>
      <c r="JB632" s="16"/>
      <c r="JC632" s="16"/>
      <c r="JD632" s="16"/>
      <c r="JE632" s="16"/>
      <c r="JF632" s="16"/>
      <c r="JG632" s="16"/>
      <c r="JH632" s="16"/>
      <c r="JI632" s="16"/>
      <c r="JJ632" s="16"/>
      <c r="JK632" s="16"/>
      <c r="JL632" s="16"/>
      <c r="JM632" s="16"/>
      <c r="JN632" s="16"/>
      <c r="JO632" s="16"/>
      <c r="JP632" s="16"/>
      <c r="JQ632" s="16"/>
      <c r="JR632" s="16"/>
      <c r="JS632" s="16"/>
      <c r="JT632" s="16"/>
      <c r="JU632" s="16"/>
      <c r="JV632" s="16"/>
      <c r="JW632" s="16"/>
      <c r="JX632" s="16"/>
      <c r="JY632" s="16"/>
      <c r="JZ632" s="16"/>
      <c r="KA632" s="16"/>
      <c r="KB632" s="16"/>
      <c r="KC632" s="16"/>
      <c r="KD632" s="16"/>
      <c r="KE632" s="16"/>
      <c r="KF632" s="16"/>
      <c r="KG632" s="16"/>
      <c r="KH632" s="16"/>
      <c r="KI632" s="16"/>
      <c r="KJ632" s="16"/>
      <c r="KK632" s="16"/>
      <c r="KL632" s="16"/>
      <c r="KM632" s="16"/>
      <c r="KN632" s="16"/>
      <c r="KO632" s="16"/>
      <c r="KP632" s="16"/>
      <c r="KQ632" s="16"/>
      <c r="KR632" s="16"/>
      <c r="KS632" s="16"/>
      <c r="KT632" s="16"/>
      <c r="KU632" s="16"/>
      <c r="KV632" s="16"/>
      <c r="KW632" s="16"/>
      <c r="KX632" s="16"/>
      <c r="KY632" s="16"/>
      <c r="KZ632" s="16"/>
      <c r="LA632" s="16"/>
      <c r="LB632" s="16"/>
      <c r="LC632" s="16"/>
      <c r="LD632" s="16"/>
      <c r="LE632" s="16"/>
      <c r="LF632" s="16"/>
      <c r="LG632" s="16"/>
      <c r="LH632" s="16"/>
      <c r="LI632" s="16"/>
      <c r="LJ632" s="16"/>
      <c r="LK632" s="16"/>
      <c r="LL632" s="16"/>
      <c r="LM632" s="16"/>
      <c r="LN632" s="16"/>
      <c r="LO632" s="16"/>
      <c r="LP632" s="16"/>
      <c r="LQ632" s="16"/>
      <c r="LR632" s="16"/>
      <c r="LS632" s="16"/>
      <c r="LT632" s="16"/>
      <c r="LU632" s="16"/>
      <c r="LV632" s="16"/>
      <c r="LW632" s="16"/>
      <c r="LX632" s="16"/>
      <c r="LY632" s="16"/>
      <c r="LZ632" s="16"/>
      <c r="MA632" s="16"/>
      <c r="MB632" s="16"/>
      <c r="MC632" s="16"/>
      <c r="MD632" s="16"/>
      <c r="ME632" s="16"/>
      <c r="MF632" s="16"/>
      <c r="MG632" s="16"/>
      <c r="MH632" s="16"/>
      <c r="MI632" s="16"/>
      <c r="MJ632" s="16"/>
      <c r="MK632" s="16"/>
      <c r="ML632" s="16"/>
      <c r="MM632" s="16"/>
      <c r="MN632" s="16"/>
      <c r="MO632" s="16"/>
      <c r="MP632" s="16"/>
      <c r="MQ632" s="16"/>
      <c r="MR632" s="16"/>
      <c r="MS632" s="16"/>
      <c r="MT632" s="16"/>
      <c r="MU632" s="16"/>
      <c r="MV632" s="16"/>
      <c r="MW632" s="16"/>
      <c r="MX632" s="16"/>
      <c r="MY632" s="16"/>
      <c r="MZ632" s="16"/>
      <c r="NA632" s="16"/>
      <c r="NB632" s="16"/>
      <c r="NC632" s="16"/>
      <c r="ND632" s="16"/>
      <c r="NE632" s="16"/>
      <c r="NF632" s="16"/>
      <c r="NG632" s="16"/>
      <c r="NH632" s="16"/>
      <c r="NI632" s="16"/>
      <c r="NJ632" s="16"/>
      <c r="NK632" s="16"/>
      <c r="NL632" s="16"/>
      <c r="NM632" s="16"/>
      <c r="NN632" s="16"/>
      <c r="NO632" s="16"/>
      <c r="NP632" s="16"/>
      <c r="NQ632" s="16"/>
      <c r="NR632" s="16"/>
      <c r="NS632" s="16"/>
      <c r="NT632" s="16"/>
      <c r="NU632" s="16"/>
      <c r="NV632" s="16"/>
      <c r="NW632" s="16"/>
      <c r="NX632" s="16"/>
      <c r="NY632" s="16"/>
      <c r="NZ632" s="16"/>
      <c r="OA632" s="16"/>
      <c r="OB632" s="16"/>
      <c r="OC632" s="16"/>
      <c r="OD632" s="16"/>
      <c r="OE632" s="16"/>
      <c r="OF632" s="16"/>
      <c r="OG632" s="16"/>
      <c r="OH632" s="16"/>
      <c r="OI632" s="16"/>
      <c r="OJ632" s="16"/>
      <c r="OK632" s="16"/>
      <c r="OL632" s="16"/>
      <c r="OM632" s="16"/>
      <c r="ON632" s="16"/>
      <c r="OO632" s="16"/>
      <c r="OP632" s="16"/>
      <c r="OQ632" s="16"/>
      <c r="OR632" s="16"/>
      <c r="OS632" s="16"/>
      <c r="OT632" s="16"/>
      <c r="OU632" s="16"/>
      <c r="OV632" s="16"/>
      <c r="OW632" s="16"/>
      <c r="OX632" s="16"/>
      <c r="OY632" s="16"/>
      <c r="OZ632" s="16"/>
      <c r="PA632" s="16"/>
      <c r="PB632" s="16"/>
      <c r="PC632" s="16"/>
      <c r="PD632" s="16"/>
      <c r="PE632" s="16"/>
      <c r="PF632" s="16"/>
      <c r="PG632" s="16"/>
      <c r="PH632" s="16"/>
      <c r="PI632" s="16"/>
      <c r="PJ632" s="16"/>
      <c r="PK632" s="16"/>
      <c r="PL632" s="16"/>
      <c r="PM632" s="16"/>
      <c r="PN632" s="16"/>
      <c r="PO632" s="16"/>
      <c r="PP632" s="16"/>
      <c r="PQ632" s="16"/>
      <c r="PR632" s="16"/>
      <c r="PS632" s="16"/>
      <c r="PT632" s="16"/>
      <c r="PU632" s="16"/>
      <c r="PV632" s="16"/>
      <c r="PW632" s="16"/>
      <c r="PX632" s="16"/>
      <c r="PY632" s="16"/>
      <c r="PZ632" s="16"/>
      <c r="QA632" s="16"/>
      <c r="QB632" s="16"/>
      <c r="QC632" s="16"/>
      <c r="QD632" s="16"/>
      <c r="QE632" s="16"/>
      <c r="QF632" s="16"/>
      <c r="QG632" s="16"/>
      <c r="QH632" s="16"/>
      <c r="QI632" s="16"/>
      <c r="QJ632" s="16"/>
      <c r="QK632" s="16"/>
      <c r="QL632" s="16"/>
      <c r="QM632" s="16"/>
      <c r="QN632" s="16"/>
      <c r="QO632" s="16"/>
      <c r="QP632" s="16"/>
      <c r="QQ632" s="16"/>
      <c r="QR632" s="16"/>
      <c r="QS632" s="16"/>
      <c r="QT632" s="16"/>
      <c r="QU632" s="16"/>
      <c r="QV632" s="16"/>
      <c r="QW632" s="16"/>
      <c r="QX632" s="16"/>
      <c r="QY632" s="16"/>
      <c r="QZ632" s="16"/>
      <c r="RA632" s="16"/>
      <c r="RB632" s="16"/>
      <c r="RC632" s="16"/>
      <c r="RD632" s="16"/>
      <c r="RE632" s="16"/>
      <c r="RF632" s="16"/>
      <c r="RG632" s="16"/>
      <c r="RH632" s="16"/>
      <c r="RI632" s="16"/>
      <c r="RJ632" s="16"/>
    </row>
    <row r="633" spans="32:478" x14ac:dyDescent="0.25">
      <c r="AF633" s="16"/>
      <c r="AG633" s="16"/>
      <c r="AH633" s="16"/>
      <c r="AI633" s="16"/>
      <c r="AJ633" s="16"/>
      <c r="AK633" s="16"/>
      <c r="AL633" s="16"/>
      <c r="AM633" s="16"/>
      <c r="AN633" s="16"/>
      <c r="AO633" s="16"/>
      <c r="AP633" s="16"/>
      <c r="AQ633" s="16"/>
      <c r="AR633" s="16"/>
      <c r="AS633" s="16"/>
      <c r="AT633" s="16"/>
      <c r="AU633" s="16"/>
      <c r="AV633" s="16"/>
      <c r="AW633" s="16"/>
      <c r="AX633" s="16"/>
      <c r="AY633" s="16"/>
      <c r="AZ633" s="16"/>
      <c r="BA633" s="16"/>
      <c r="BB633" s="16"/>
      <c r="BC633" s="16"/>
      <c r="BD633" s="16"/>
      <c r="BE633" s="16"/>
      <c r="BF633" s="16"/>
      <c r="BG633" s="16"/>
      <c r="BH633" s="16"/>
      <c r="BI633" s="16"/>
      <c r="BJ633" s="16"/>
      <c r="BK633" s="16"/>
      <c r="BL633" s="16"/>
      <c r="BM633" s="16"/>
      <c r="BN633" s="16"/>
      <c r="BO633" s="16"/>
      <c r="BP633" s="16"/>
      <c r="BQ633" s="16"/>
      <c r="BR633" s="16"/>
      <c r="BS633" s="16"/>
      <c r="BT633" s="16"/>
      <c r="BU633" s="16"/>
      <c r="BV633" s="16"/>
      <c r="BW633" s="16"/>
      <c r="BX633" s="16"/>
      <c r="BY633" s="16"/>
      <c r="BZ633" s="16"/>
      <c r="CA633" s="16"/>
      <c r="CB633" s="16"/>
      <c r="CC633" s="16"/>
      <c r="CD633" s="16"/>
      <c r="CE633" s="16"/>
      <c r="CF633" s="16"/>
      <c r="CG633" s="16"/>
      <c r="CH633" s="16"/>
      <c r="CI633" s="16"/>
      <c r="CJ633" s="16"/>
      <c r="CK633" s="16"/>
      <c r="CL633" s="16"/>
      <c r="CM633" s="16"/>
      <c r="CN633" s="16"/>
      <c r="CO633" s="16"/>
      <c r="CP633" s="16"/>
      <c r="CQ633" s="16"/>
      <c r="CR633" s="16"/>
      <c r="CS633" s="16"/>
      <c r="CT633" s="16"/>
      <c r="CU633" s="16"/>
      <c r="CV633" s="16"/>
      <c r="CW633" s="16"/>
      <c r="CX633" s="16"/>
      <c r="CY633" s="16"/>
      <c r="CZ633" s="16"/>
      <c r="DA633" s="16"/>
      <c r="DB633" s="16"/>
      <c r="DC633" s="16"/>
      <c r="DD633" s="16"/>
      <c r="DE633" s="16"/>
      <c r="DF633" s="16"/>
      <c r="DG633" s="16"/>
      <c r="DH633" s="16"/>
      <c r="DI633" s="16"/>
      <c r="DJ633" s="16"/>
      <c r="DK633" s="16"/>
      <c r="DL633" s="16"/>
      <c r="DM633" s="16"/>
      <c r="DN633" s="16"/>
      <c r="DO633" s="16"/>
      <c r="DP633" s="16"/>
      <c r="DQ633" s="16"/>
      <c r="DR633" s="16"/>
      <c r="DS633" s="16"/>
      <c r="DT633" s="16"/>
      <c r="DU633" s="16"/>
      <c r="DV633" s="16"/>
      <c r="DW633" s="16"/>
      <c r="DX633" s="16"/>
      <c r="DY633" s="16"/>
      <c r="DZ633" s="16"/>
      <c r="EA633" s="16"/>
      <c r="EB633" s="16"/>
      <c r="EC633" s="16"/>
      <c r="ED633" s="16"/>
      <c r="EE633" s="16"/>
      <c r="EF633" s="16"/>
      <c r="EG633" s="16"/>
      <c r="EH633" s="16"/>
      <c r="EI633" s="16"/>
      <c r="EJ633" s="16"/>
      <c r="EK633" s="16"/>
      <c r="EL633" s="16"/>
      <c r="EM633" s="16"/>
      <c r="EN633" s="16"/>
      <c r="EO633" s="16"/>
      <c r="EP633" s="16"/>
      <c r="EQ633" s="16"/>
      <c r="ER633" s="16"/>
      <c r="ES633" s="16"/>
      <c r="ET633" s="16"/>
      <c r="EU633" s="16"/>
      <c r="EV633" s="16"/>
      <c r="EW633" s="16"/>
      <c r="EX633" s="16"/>
      <c r="EY633" s="16"/>
      <c r="EZ633" s="16"/>
      <c r="FA633" s="16"/>
      <c r="FB633" s="16"/>
      <c r="FC633" s="16"/>
      <c r="FD633" s="16"/>
      <c r="FE633" s="16"/>
      <c r="FF633" s="16"/>
      <c r="FG633" s="16"/>
      <c r="FH633" s="16"/>
      <c r="FI633" s="16"/>
      <c r="FJ633" s="16"/>
      <c r="FK633" s="16"/>
      <c r="FL633" s="16"/>
      <c r="FM633" s="16"/>
      <c r="FN633" s="16"/>
      <c r="FO633" s="16"/>
      <c r="FP633" s="16"/>
      <c r="FQ633" s="16"/>
      <c r="FR633" s="16"/>
      <c r="FS633" s="16"/>
      <c r="FT633" s="16"/>
      <c r="FU633" s="16"/>
      <c r="FV633" s="16"/>
      <c r="FW633" s="16"/>
      <c r="FX633" s="16"/>
      <c r="FY633" s="16"/>
      <c r="FZ633" s="16"/>
      <c r="GA633" s="16"/>
      <c r="GB633" s="16"/>
      <c r="GC633" s="16"/>
      <c r="GD633" s="16"/>
      <c r="GE633" s="16"/>
      <c r="GF633" s="16"/>
      <c r="GG633" s="16"/>
      <c r="GH633" s="16"/>
      <c r="GI633" s="16"/>
      <c r="GJ633" s="16"/>
      <c r="GK633" s="16"/>
      <c r="GL633" s="16"/>
      <c r="GM633" s="16"/>
      <c r="GN633" s="16"/>
      <c r="GO633" s="16"/>
      <c r="GP633" s="16"/>
      <c r="GQ633" s="16"/>
      <c r="GR633" s="16"/>
      <c r="GS633" s="16"/>
      <c r="GT633" s="16"/>
      <c r="GU633" s="16"/>
      <c r="GV633" s="16"/>
      <c r="GW633" s="16"/>
      <c r="GX633" s="16"/>
      <c r="GY633" s="16"/>
      <c r="GZ633" s="16"/>
      <c r="HA633" s="16"/>
      <c r="HB633" s="16"/>
      <c r="HC633" s="16"/>
      <c r="HD633" s="16"/>
      <c r="HE633" s="16"/>
      <c r="HF633" s="16"/>
      <c r="HG633" s="16"/>
      <c r="HH633" s="16"/>
      <c r="HI633" s="16"/>
      <c r="HJ633" s="16"/>
      <c r="HK633" s="16"/>
      <c r="HL633" s="16"/>
      <c r="HM633" s="16"/>
      <c r="HN633" s="16"/>
      <c r="HO633" s="16"/>
      <c r="HP633" s="16"/>
      <c r="HQ633" s="16"/>
      <c r="HR633" s="16"/>
      <c r="HS633" s="16"/>
      <c r="HT633" s="16"/>
      <c r="HU633" s="16"/>
      <c r="HV633" s="16"/>
      <c r="HW633" s="16"/>
      <c r="HX633" s="16"/>
      <c r="HY633" s="16"/>
      <c r="HZ633" s="16"/>
      <c r="IA633" s="16"/>
      <c r="IB633" s="16"/>
      <c r="IC633" s="16"/>
      <c r="ID633" s="16"/>
      <c r="IE633" s="16"/>
      <c r="IF633" s="16"/>
      <c r="IG633" s="16"/>
      <c r="IH633" s="16"/>
      <c r="II633" s="16"/>
      <c r="IJ633" s="16"/>
      <c r="IK633" s="16"/>
      <c r="IL633" s="16"/>
      <c r="IM633" s="16"/>
      <c r="IN633" s="16"/>
      <c r="IO633" s="16"/>
      <c r="IP633" s="16"/>
      <c r="IQ633" s="16"/>
      <c r="IR633" s="16"/>
      <c r="IS633" s="16"/>
      <c r="IT633" s="16"/>
      <c r="IU633" s="16"/>
      <c r="IV633" s="16"/>
      <c r="IW633" s="16"/>
      <c r="IX633" s="16"/>
      <c r="IY633" s="16"/>
      <c r="IZ633" s="16"/>
      <c r="JA633" s="16"/>
      <c r="JB633" s="16"/>
      <c r="JC633" s="16"/>
      <c r="JD633" s="16"/>
      <c r="JE633" s="16"/>
      <c r="JF633" s="16"/>
      <c r="JG633" s="16"/>
      <c r="JH633" s="16"/>
      <c r="JI633" s="16"/>
      <c r="JJ633" s="16"/>
      <c r="JK633" s="16"/>
      <c r="JL633" s="16"/>
      <c r="JM633" s="16"/>
      <c r="JN633" s="16"/>
      <c r="JO633" s="16"/>
      <c r="JP633" s="16"/>
      <c r="JQ633" s="16"/>
      <c r="JR633" s="16"/>
      <c r="JS633" s="16"/>
      <c r="JT633" s="16"/>
      <c r="JU633" s="16"/>
      <c r="JV633" s="16"/>
      <c r="JW633" s="16"/>
      <c r="JX633" s="16"/>
      <c r="JY633" s="16"/>
      <c r="JZ633" s="16"/>
      <c r="KA633" s="16"/>
      <c r="KB633" s="16"/>
      <c r="KC633" s="16"/>
      <c r="KD633" s="16"/>
      <c r="KE633" s="16"/>
      <c r="KF633" s="16"/>
      <c r="KG633" s="16"/>
      <c r="KH633" s="16"/>
      <c r="KI633" s="16"/>
      <c r="KJ633" s="16"/>
      <c r="KK633" s="16"/>
      <c r="KL633" s="16"/>
      <c r="KM633" s="16"/>
      <c r="KN633" s="16"/>
      <c r="KO633" s="16"/>
      <c r="KP633" s="16"/>
      <c r="KQ633" s="16"/>
      <c r="KR633" s="16"/>
      <c r="KS633" s="16"/>
      <c r="KT633" s="16"/>
      <c r="KU633" s="16"/>
      <c r="KV633" s="16"/>
      <c r="KW633" s="16"/>
      <c r="KX633" s="16"/>
      <c r="KY633" s="16"/>
      <c r="KZ633" s="16"/>
      <c r="LA633" s="16"/>
      <c r="LB633" s="16"/>
      <c r="LC633" s="16"/>
      <c r="LD633" s="16"/>
      <c r="LE633" s="16"/>
      <c r="LF633" s="16"/>
      <c r="LG633" s="16"/>
      <c r="LH633" s="16"/>
      <c r="LI633" s="16"/>
      <c r="LJ633" s="16"/>
      <c r="LK633" s="16"/>
      <c r="LL633" s="16"/>
      <c r="LM633" s="16"/>
      <c r="LN633" s="16"/>
      <c r="LO633" s="16"/>
      <c r="LP633" s="16"/>
      <c r="LQ633" s="16"/>
      <c r="LR633" s="16"/>
      <c r="LS633" s="16"/>
      <c r="LT633" s="16"/>
      <c r="LU633" s="16"/>
      <c r="LV633" s="16"/>
      <c r="LW633" s="16"/>
      <c r="LX633" s="16"/>
      <c r="LY633" s="16"/>
      <c r="LZ633" s="16"/>
      <c r="MA633" s="16"/>
      <c r="MB633" s="16"/>
      <c r="MC633" s="16"/>
      <c r="MD633" s="16"/>
      <c r="ME633" s="16"/>
      <c r="MF633" s="16"/>
      <c r="MG633" s="16"/>
      <c r="MH633" s="16"/>
      <c r="MI633" s="16"/>
      <c r="MJ633" s="16"/>
      <c r="MK633" s="16"/>
      <c r="ML633" s="16"/>
      <c r="MM633" s="16"/>
      <c r="MN633" s="16"/>
      <c r="MO633" s="16"/>
      <c r="MP633" s="16"/>
      <c r="MQ633" s="16"/>
      <c r="MR633" s="16"/>
      <c r="MS633" s="16"/>
      <c r="MT633" s="16"/>
      <c r="MU633" s="16"/>
      <c r="MV633" s="16"/>
      <c r="MW633" s="16"/>
      <c r="MX633" s="16"/>
      <c r="MY633" s="16"/>
      <c r="MZ633" s="16"/>
      <c r="NA633" s="16"/>
      <c r="NB633" s="16"/>
      <c r="NC633" s="16"/>
      <c r="ND633" s="16"/>
      <c r="NE633" s="16"/>
      <c r="NF633" s="16"/>
      <c r="NG633" s="16"/>
      <c r="NH633" s="16"/>
      <c r="NI633" s="16"/>
      <c r="NJ633" s="16"/>
      <c r="NK633" s="16"/>
      <c r="NL633" s="16"/>
      <c r="NM633" s="16"/>
      <c r="NN633" s="16"/>
      <c r="NO633" s="16"/>
      <c r="NP633" s="16"/>
      <c r="NQ633" s="16"/>
      <c r="NR633" s="16"/>
      <c r="NS633" s="16"/>
      <c r="NT633" s="16"/>
      <c r="NU633" s="16"/>
      <c r="NV633" s="16"/>
      <c r="NW633" s="16"/>
      <c r="NX633" s="16"/>
      <c r="NY633" s="16"/>
      <c r="NZ633" s="16"/>
      <c r="OA633" s="16"/>
      <c r="OB633" s="16"/>
      <c r="OC633" s="16"/>
      <c r="OD633" s="16"/>
      <c r="OE633" s="16"/>
      <c r="OF633" s="16"/>
      <c r="OG633" s="16"/>
      <c r="OH633" s="16"/>
      <c r="OI633" s="16"/>
      <c r="OJ633" s="16"/>
      <c r="OK633" s="16"/>
      <c r="OL633" s="16"/>
      <c r="OM633" s="16"/>
      <c r="ON633" s="16"/>
      <c r="OO633" s="16"/>
      <c r="OP633" s="16"/>
      <c r="OQ633" s="16"/>
      <c r="OR633" s="16"/>
      <c r="OS633" s="16"/>
      <c r="OT633" s="16"/>
      <c r="OU633" s="16"/>
      <c r="OV633" s="16"/>
      <c r="OW633" s="16"/>
      <c r="OX633" s="16"/>
      <c r="OY633" s="16"/>
      <c r="OZ633" s="16"/>
      <c r="PA633" s="16"/>
      <c r="PB633" s="16"/>
      <c r="PC633" s="16"/>
      <c r="PD633" s="16"/>
      <c r="PE633" s="16"/>
      <c r="PF633" s="16"/>
      <c r="PG633" s="16"/>
      <c r="PH633" s="16"/>
      <c r="PI633" s="16"/>
      <c r="PJ633" s="16"/>
      <c r="PK633" s="16"/>
      <c r="PL633" s="16"/>
      <c r="PM633" s="16"/>
      <c r="PN633" s="16"/>
      <c r="PO633" s="16"/>
      <c r="PP633" s="16"/>
      <c r="PQ633" s="16"/>
      <c r="PR633" s="16"/>
      <c r="PS633" s="16"/>
      <c r="PT633" s="16"/>
      <c r="PU633" s="16"/>
      <c r="PV633" s="16"/>
      <c r="PW633" s="16"/>
      <c r="PX633" s="16"/>
      <c r="PY633" s="16"/>
      <c r="PZ633" s="16"/>
      <c r="QA633" s="16"/>
      <c r="QB633" s="16"/>
      <c r="QC633" s="16"/>
      <c r="QD633" s="16"/>
      <c r="QE633" s="16"/>
      <c r="QF633" s="16"/>
      <c r="QG633" s="16"/>
      <c r="QH633" s="16"/>
      <c r="QI633" s="16"/>
      <c r="QJ633" s="16"/>
      <c r="QK633" s="16"/>
      <c r="QL633" s="16"/>
      <c r="QM633" s="16"/>
      <c r="QN633" s="16"/>
      <c r="QO633" s="16"/>
      <c r="QP633" s="16"/>
      <c r="QQ633" s="16"/>
      <c r="QR633" s="16"/>
      <c r="QS633" s="16"/>
      <c r="QT633" s="16"/>
      <c r="QU633" s="16"/>
      <c r="QV633" s="16"/>
      <c r="QW633" s="16"/>
      <c r="QX633" s="16"/>
      <c r="QY633" s="16"/>
      <c r="QZ633" s="16"/>
      <c r="RA633" s="16"/>
      <c r="RB633" s="16"/>
      <c r="RC633" s="16"/>
      <c r="RD633" s="16"/>
      <c r="RE633" s="16"/>
      <c r="RF633" s="16"/>
      <c r="RG633" s="16"/>
      <c r="RH633" s="16"/>
      <c r="RI633" s="16"/>
      <c r="RJ633" s="16"/>
    </row>
    <row r="634" spans="32:478" x14ac:dyDescent="0.25">
      <c r="AF634" s="16"/>
      <c r="AG634" s="16"/>
      <c r="AH634" s="16"/>
      <c r="AI634" s="16"/>
      <c r="AJ634" s="16"/>
      <c r="AK634" s="16"/>
      <c r="AL634" s="16"/>
      <c r="AM634" s="16"/>
      <c r="AN634" s="16"/>
      <c r="AO634" s="16"/>
      <c r="AP634" s="16"/>
      <c r="AQ634" s="16"/>
      <c r="AR634" s="16"/>
      <c r="AS634" s="16"/>
      <c r="AT634" s="16"/>
      <c r="AU634" s="16"/>
      <c r="AV634" s="16"/>
      <c r="AW634" s="16"/>
      <c r="AX634" s="16"/>
      <c r="AY634" s="16"/>
      <c r="AZ634" s="16"/>
      <c r="BA634" s="16"/>
      <c r="BB634" s="16"/>
      <c r="BC634" s="16"/>
      <c r="BD634" s="16"/>
      <c r="BE634" s="16"/>
      <c r="BF634" s="16"/>
      <c r="BG634" s="16"/>
      <c r="BH634" s="16"/>
      <c r="BI634" s="16"/>
      <c r="BJ634" s="16"/>
      <c r="BK634" s="16"/>
      <c r="BL634" s="16"/>
      <c r="BM634" s="16"/>
      <c r="BN634" s="16"/>
      <c r="BO634" s="16"/>
      <c r="BP634" s="16"/>
      <c r="BQ634" s="16"/>
      <c r="BR634" s="16"/>
      <c r="BS634" s="16"/>
      <c r="BT634" s="16"/>
      <c r="BU634" s="16"/>
      <c r="BV634" s="16"/>
      <c r="BW634" s="16"/>
      <c r="BX634" s="16"/>
      <c r="BY634" s="16"/>
      <c r="BZ634" s="16"/>
      <c r="CA634" s="16"/>
      <c r="CB634" s="16"/>
      <c r="CC634" s="16"/>
      <c r="CD634" s="16"/>
      <c r="CE634" s="16"/>
      <c r="CF634" s="16"/>
      <c r="CG634" s="16"/>
      <c r="CH634" s="16"/>
      <c r="CI634" s="16"/>
      <c r="CJ634" s="16"/>
      <c r="CK634" s="16"/>
      <c r="CL634" s="16"/>
      <c r="CM634" s="16"/>
      <c r="CN634" s="16"/>
      <c r="CO634" s="16"/>
      <c r="CP634" s="16"/>
      <c r="CQ634" s="16"/>
      <c r="CR634" s="16"/>
      <c r="CS634" s="16"/>
      <c r="CT634" s="16"/>
      <c r="CU634" s="16"/>
      <c r="CV634" s="16"/>
      <c r="CW634" s="16"/>
      <c r="CX634" s="16"/>
      <c r="CY634" s="16"/>
      <c r="CZ634" s="16"/>
      <c r="DA634" s="16"/>
      <c r="DB634" s="16"/>
      <c r="DC634" s="16"/>
      <c r="DD634" s="16"/>
      <c r="DE634" s="16"/>
      <c r="DF634" s="16"/>
      <c r="DG634" s="16"/>
      <c r="DH634" s="16"/>
      <c r="DI634" s="16"/>
      <c r="DJ634" s="16"/>
      <c r="DK634" s="16"/>
      <c r="DL634" s="16"/>
      <c r="DM634" s="16"/>
      <c r="DN634" s="16"/>
      <c r="DO634" s="16"/>
      <c r="DP634" s="16"/>
      <c r="DQ634" s="16"/>
      <c r="DR634" s="16"/>
      <c r="DS634" s="16"/>
      <c r="DT634" s="16"/>
      <c r="DU634" s="16"/>
      <c r="DV634" s="16"/>
      <c r="DW634" s="16"/>
      <c r="DX634" s="16"/>
      <c r="DY634" s="16"/>
      <c r="DZ634" s="16"/>
      <c r="EA634" s="16"/>
      <c r="EB634" s="16"/>
      <c r="EC634" s="16"/>
      <c r="ED634" s="16"/>
      <c r="EE634" s="16"/>
      <c r="EF634" s="16"/>
      <c r="EG634" s="16"/>
      <c r="EH634" s="16"/>
      <c r="EI634" s="16"/>
      <c r="EJ634" s="16"/>
      <c r="EK634" s="16"/>
      <c r="EL634" s="16"/>
      <c r="EM634" s="16"/>
      <c r="EN634" s="16"/>
      <c r="EO634" s="16"/>
      <c r="EP634" s="16"/>
      <c r="EQ634" s="16"/>
      <c r="ER634" s="16"/>
      <c r="ES634" s="16"/>
      <c r="ET634" s="16"/>
      <c r="EU634" s="16"/>
      <c r="EV634" s="16"/>
      <c r="EW634" s="16"/>
      <c r="EX634" s="16"/>
      <c r="EY634" s="16"/>
      <c r="EZ634" s="16"/>
      <c r="FA634" s="16"/>
      <c r="FB634" s="16"/>
      <c r="FC634" s="16"/>
      <c r="FD634" s="16"/>
      <c r="FE634" s="16"/>
      <c r="FF634" s="16"/>
      <c r="FG634" s="16"/>
      <c r="FH634" s="16"/>
      <c r="FI634" s="16"/>
      <c r="FJ634" s="16"/>
      <c r="FK634" s="16"/>
      <c r="FL634" s="16"/>
      <c r="FM634" s="16"/>
      <c r="FN634" s="16"/>
      <c r="FO634" s="16"/>
      <c r="FP634" s="16"/>
      <c r="FQ634" s="16"/>
      <c r="FR634" s="16"/>
      <c r="FS634" s="16"/>
      <c r="FT634" s="16"/>
      <c r="FU634" s="16"/>
      <c r="FV634" s="16"/>
      <c r="FW634" s="16"/>
      <c r="FX634" s="16"/>
      <c r="FY634" s="16"/>
      <c r="FZ634" s="16"/>
      <c r="GA634" s="16"/>
      <c r="GB634" s="16"/>
      <c r="GC634" s="16"/>
      <c r="GD634" s="16"/>
      <c r="GE634" s="16"/>
      <c r="GF634" s="16"/>
      <c r="GG634" s="16"/>
      <c r="GH634" s="16"/>
      <c r="GI634" s="16"/>
      <c r="GJ634" s="16"/>
      <c r="GK634" s="16"/>
      <c r="GL634" s="16"/>
      <c r="GM634" s="16"/>
      <c r="GN634" s="16"/>
      <c r="GO634" s="16"/>
      <c r="GP634" s="16"/>
      <c r="GQ634" s="16"/>
      <c r="GR634" s="16"/>
      <c r="GS634" s="16"/>
      <c r="GT634" s="16"/>
      <c r="GU634" s="16"/>
      <c r="GV634" s="16"/>
      <c r="GW634" s="16"/>
      <c r="GX634" s="16"/>
      <c r="GY634" s="16"/>
      <c r="GZ634" s="16"/>
      <c r="HA634" s="16"/>
      <c r="HB634" s="16"/>
      <c r="HC634" s="16"/>
      <c r="HD634" s="16"/>
      <c r="HE634" s="16"/>
      <c r="HF634" s="16"/>
      <c r="HG634" s="16"/>
      <c r="HH634" s="16"/>
      <c r="HI634" s="16"/>
      <c r="HJ634" s="16"/>
      <c r="HK634" s="16"/>
      <c r="HL634" s="16"/>
      <c r="HM634" s="16"/>
      <c r="HN634" s="16"/>
      <c r="HO634" s="16"/>
      <c r="HP634" s="16"/>
      <c r="HQ634" s="16"/>
      <c r="HR634" s="16"/>
      <c r="HS634" s="16"/>
      <c r="HT634" s="16"/>
      <c r="HU634" s="16"/>
      <c r="HV634" s="16"/>
      <c r="HW634" s="16"/>
      <c r="HX634" s="16"/>
      <c r="HY634" s="16"/>
      <c r="HZ634" s="16"/>
      <c r="IA634" s="16"/>
      <c r="IB634" s="16"/>
      <c r="IC634" s="16"/>
      <c r="ID634" s="16"/>
      <c r="IE634" s="16"/>
      <c r="IF634" s="16"/>
      <c r="IG634" s="16"/>
      <c r="IH634" s="16"/>
      <c r="II634" s="16"/>
      <c r="IJ634" s="16"/>
      <c r="IK634" s="16"/>
      <c r="IL634" s="16"/>
      <c r="IM634" s="16"/>
      <c r="IN634" s="16"/>
      <c r="IO634" s="16"/>
      <c r="IP634" s="16"/>
      <c r="IQ634" s="16"/>
      <c r="IR634" s="16"/>
      <c r="IS634" s="16"/>
      <c r="IT634" s="16"/>
      <c r="IU634" s="16"/>
      <c r="IV634" s="16"/>
      <c r="IW634" s="16"/>
      <c r="IX634" s="16"/>
      <c r="IY634" s="16"/>
      <c r="IZ634" s="16"/>
      <c r="JA634" s="16"/>
      <c r="JB634" s="16"/>
      <c r="JC634" s="16"/>
      <c r="JD634" s="16"/>
      <c r="JE634" s="16"/>
      <c r="JF634" s="16"/>
      <c r="JG634" s="16"/>
      <c r="JH634" s="16"/>
      <c r="JI634" s="16"/>
      <c r="JJ634" s="16"/>
      <c r="JK634" s="16"/>
      <c r="JL634" s="16"/>
      <c r="JM634" s="16"/>
      <c r="JN634" s="16"/>
      <c r="JO634" s="16"/>
      <c r="JP634" s="16"/>
      <c r="JQ634" s="16"/>
      <c r="JR634" s="16"/>
      <c r="JS634" s="16"/>
      <c r="JT634" s="16"/>
      <c r="JU634" s="16"/>
      <c r="JV634" s="16"/>
      <c r="JW634" s="16"/>
      <c r="JX634" s="16"/>
      <c r="JY634" s="16"/>
      <c r="JZ634" s="16"/>
      <c r="KA634" s="16"/>
      <c r="KB634" s="16"/>
      <c r="KC634" s="16"/>
      <c r="KD634" s="16"/>
      <c r="KE634" s="16"/>
      <c r="KF634" s="16"/>
      <c r="KG634" s="16"/>
      <c r="KH634" s="16"/>
      <c r="KI634" s="16"/>
      <c r="KJ634" s="16"/>
      <c r="KK634" s="16"/>
      <c r="KL634" s="16"/>
      <c r="KM634" s="16"/>
      <c r="KN634" s="16"/>
      <c r="KO634" s="16"/>
      <c r="KP634" s="16"/>
      <c r="KQ634" s="16"/>
      <c r="KR634" s="16"/>
      <c r="KS634" s="16"/>
      <c r="KT634" s="16"/>
      <c r="KU634" s="16"/>
      <c r="KV634" s="16"/>
      <c r="KW634" s="16"/>
      <c r="KX634" s="16"/>
      <c r="KY634" s="16"/>
      <c r="KZ634" s="16"/>
      <c r="LA634" s="16"/>
      <c r="LB634" s="16"/>
      <c r="LC634" s="16"/>
      <c r="LD634" s="16"/>
      <c r="LE634" s="16"/>
      <c r="LF634" s="16"/>
      <c r="LG634" s="16"/>
      <c r="LH634" s="16"/>
      <c r="LI634" s="16"/>
      <c r="LJ634" s="16"/>
      <c r="LK634" s="16"/>
      <c r="LL634" s="16"/>
      <c r="LM634" s="16"/>
      <c r="LN634" s="16"/>
      <c r="LO634" s="16"/>
      <c r="LP634" s="16"/>
      <c r="LQ634" s="16"/>
      <c r="LR634" s="16"/>
      <c r="LS634" s="16"/>
      <c r="LT634" s="16"/>
      <c r="LU634" s="16"/>
      <c r="LV634" s="16"/>
      <c r="LW634" s="16"/>
      <c r="LX634" s="16"/>
      <c r="LY634" s="16"/>
      <c r="LZ634" s="16"/>
      <c r="MA634" s="16"/>
      <c r="MB634" s="16"/>
      <c r="MC634" s="16"/>
      <c r="MD634" s="16"/>
      <c r="ME634" s="16"/>
      <c r="MF634" s="16"/>
      <c r="MG634" s="16"/>
      <c r="MH634" s="16"/>
      <c r="MI634" s="16"/>
      <c r="MJ634" s="16"/>
      <c r="MK634" s="16"/>
      <c r="ML634" s="16"/>
      <c r="MM634" s="16"/>
      <c r="MN634" s="16"/>
      <c r="MO634" s="16"/>
      <c r="MP634" s="16"/>
      <c r="MQ634" s="16"/>
      <c r="MR634" s="16"/>
      <c r="MS634" s="16"/>
      <c r="MT634" s="16"/>
      <c r="MU634" s="16"/>
      <c r="MV634" s="16"/>
      <c r="MW634" s="16"/>
      <c r="MX634" s="16"/>
      <c r="MY634" s="16"/>
      <c r="MZ634" s="16"/>
      <c r="NA634" s="16"/>
      <c r="NB634" s="16"/>
      <c r="NC634" s="16"/>
      <c r="ND634" s="16"/>
      <c r="NE634" s="16"/>
      <c r="NF634" s="16"/>
      <c r="NG634" s="16"/>
      <c r="NH634" s="16"/>
      <c r="NI634" s="16"/>
      <c r="NJ634" s="16"/>
      <c r="NK634" s="16"/>
      <c r="NL634" s="16"/>
      <c r="NM634" s="16"/>
      <c r="NN634" s="16"/>
      <c r="NO634" s="16"/>
      <c r="NP634" s="16"/>
      <c r="NQ634" s="16"/>
      <c r="NR634" s="16"/>
      <c r="NS634" s="16"/>
      <c r="NT634" s="16"/>
      <c r="NU634" s="16"/>
      <c r="NV634" s="16"/>
      <c r="NW634" s="16"/>
      <c r="NX634" s="16"/>
      <c r="NY634" s="16"/>
      <c r="NZ634" s="16"/>
      <c r="OA634" s="16"/>
      <c r="OB634" s="16"/>
      <c r="OC634" s="16"/>
      <c r="OD634" s="16"/>
      <c r="OE634" s="16"/>
      <c r="OF634" s="16"/>
      <c r="OG634" s="16"/>
      <c r="OH634" s="16"/>
      <c r="OI634" s="16"/>
      <c r="OJ634" s="16"/>
      <c r="OK634" s="16"/>
      <c r="OL634" s="16"/>
      <c r="OM634" s="16"/>
      <c r="ON634" s="16"/>
      <c r="OO634" s="16"/>
      <c r="OP634" s="16"/>
      <c r="OQ634" s="16"/>
      <c r="OR634" s="16"/>
      <c r="OS634" s="16"/>
      <c r="OT634" s="16"/>
      <c r="OU634" s="16"/>
      <c r="OV634" s="16"/>
      <c r="OW634" s="16"/>
      <c r="OX634" s="16"/>
      <c r="OY634" s="16"/>
      <c r="OZ634" s="16"/>
      <c r="PA634" s="16"/>
      <c r="PB634" s="16"/>
      <c r="PC634" s="16"/>
      <c r="PD634" s="16"/>
      <c r="PE634" s="16"/>
      <c r="PF634" s="16"/>
      <c r="PG634" s="16"/>
      <c r="PH634" s="16"/>
      <c r="PI634" s="16"/>
      <c r="PJ634" s="16"/>
      <c r="PK634" s="16"/>
      <c r="PL634" s="16"/>
      <c r="PM634" s="16"/>
      <c r="PN634" s="16"/>
      <c r="PO634" s="16"/>
      <c r="PP634" s="16"/>
      <c r="PQ634" s="16"/>
      <c r="PR634" s="16"/>
      <c r="PS634" s="16"/>
      <c r="PT634" s="16"/>
      <c r="PU634" s="16"/>
      <c r="PV634" s="16"/>
      <c r="PW634" s="16"/>
      <c r="PX634" s="16"/>
      <c r="PY634" s="16"/>
      <c r="PZ634" s="16"/>
      <c r="QA634" s="16"/>
      <c r="QB634" s="16"/>
      <c r="QC634" s="16"/>
      <c r="QD634" s="16"/>
      <c r="QE634" s="16"/>
      <c r="QF634" s="16"/>
      <c r="QG634" s="16"/>
      <c r="QH634" s="16"/>
      <c r="QI634" s="16"/>
      <c r="QJ634" s="16"/>
      <c r="QK634" s="16"/>
      <c r="QL634" s="16"/>
      <c r="QM634" s="16"/>
      <c r="QN634" s="16"/>
      <c r="QO634" s="16"/>
      <c r="QP634" s="16"/>
      <c r="QQ634" s="16"/>
      <c r="QR634" s="16"/>
      <c r="QS634" s="16"/>
      <c r="QT634" s="16"/>
      <c r="QU634" s="16"/>
      <c r="QV634" s="16"/>
      <c r="QW634" s="16"/>
      <c r="QX634" s="16"/>
      <c r="QY634" s="16"/>
      <c r="QZ634" s="16"/>
      <c r="RA634" s="16"/>
      <c r="RB634" s="16"/>
      <c r="RC634" s="16"/>
      <c r="RD634" s="16"/>
      <c r="RE634" s="16"/>
      <c r="RF634" s="16"/>
      <c r="RG634" s="16"/>
      <c r="RH634" s="16"/>
      <c r="RI634" s="16"/>
      <c r="RJ634" s="16"/>
    </row>
    <row r="635" spans="32:478" x14ac:dyDescent="0.25">
      <c r="AF635" s="16"/>
      <c r="AG635" s="16"/>
      <c r="AH635" s="16"/>
      <c r="AI635" s="16"/>
      <c r="AJ635" s="16"/>
      <c r="AK635" s="16"/>
      <c r="AL635" s="16"/>
      <c r="AM635" s="16"/>
      <c r="AN635" s="16"/>
      <c r="AO635" s="16"/>
      <c r="AP635" s="16"/>
      <c r="AQ635" s="16"/>
      <c r="AR635" s="16"/>
      <c r="AS635" s="16"/>
      <c r="AT635" s="16"/>
      <c r="AU635" s="16"/>
      <c r="AV635" s="16"/>
      <c r="AW635" s="16"/>
      <c r="AX635" s="16"/>
      <c r="AY635" s="16"/>
      <c r="AZ635" s="16"/>
      <c r="BA635" s="16"/>
      <c r="BB635" s="16"/>
      <c r="BC635" s="16"/>
      <c r="BD635" s="16"/>
      <c r="BE635" s="16"/>
      <c r="BF635" s="16"/>
      <c r="BG635" s="16"/>
      <c r="BH635" s="16"/>
      <c r="BI635" s="16"/>
      <c r="BJ635" s="16"/>
      <c r="BK635" s="16"/>
      <c r="BL635" s="16"/>
      <c r="BM635" s="16"/>
      <c r="BN635" s="16"/>
      <c r="BO635" s="16"/>
      <c r="BP635" s="16"/>
      <c r="BQ635" s="16"/>
      <c r="BR635" s="16"/>
      <c r="BS635" s="16"/>
      <c r="BT635" s="16"/>
      <c r="BU635" s="16"/>
      <c r="BV635" s="16"/>
      <c r="BW635" s="16"/>
      <c r="BX635" s="16"/>
      <c r="BY635" s="16"/>
      <c r="BZ635" s="16"/>
      <c r="CA635" s="16"/>
      <c r="CB635" s="16"/>
      <c r="CC635" s="16"/>
      <c r="CD635" s="16"/>
      <c r="CE635" s="16"/>
      <c r="CF635" s="16"/>
      <c r="CG635" s="16"/>
      <c r="CH635" s="16"/>
      <c r="CI635" s="16"/>
      <c r="CJ635" s="16"/>
      <c r="CK635" s="16"/>
      <c r="CL635" s="16"/>
      <c r="CM635" s="16"/>
      <c r="CN635" s="16"/>
      <c r="CO635" s="16"/>
      <c r="CP635" s="16"/>
      <c r="CQ635" s="16"/>
      <c r="CR635" s="16"/>
      <c r="CS635" s="16"/>
      <c r="CT635" s="16"/>
      <c r="CU635" s="16"/>
      <c r="CV635" s="16"/>
      <c r="CW635" s="16"/>
      <c r="CX635" s="16"/>
      <c r="CY635" s="16"/>
      <c r="CZ635" s="16"/>
      <c r="DA635" s="16"/>
      <c r="DB635" s="16"/>
      <c r="DC635" s="16"/>
      <c r="DD635" s="16"/>
      <c r="DE635" s="16"/>
      <c r="DF635" s="16"/>
      <c r="DG635" s="16"/>
      <c r="DH635" s="16"/>
      <c r="DI635" s="16"/>
      <c r="DJ635" s="16"/>
      <c r="DK635" s="16"/>
      <c r="DL635" s="16"/>
      <c r="DM635" s="16"/>
      <c r="DN635" s="16"/>
      <c r="DO635" s="16"/>
      <c r="DP635" s="16"/>
      <c r="DQ635" s="16"/>
      <c r="DR635" s="16"/>
      <c r="DS635" s="16"/>
      <c r="DT635" s="16"/>
      <c r="DU635" s="16"/>
      <c r="DV635" s="16"/>
      <c r="DW635" s="16"/>
      <c r="DX635" s="16"/>
      <c r="DY635" s="16"/>
      <c r="DZ635" s="16"/>
      <c r="EA635" s="16"/>
      <c r="EB635" s="16"/>
      <c r="EC635" s="16"/>
      <c r="ED635" s="16"/>
      <c r="EE635" s="16"/>
      <c r="EF635" s="16"/>
      <c r="EG635" s="16"/>
      <c r="EH635" s="16"/>
      <c r="EI635" s="16"/>
      <c r="EJ635" s="16"/>
      <c r="EK635" s="16"/>
      <c r="EL635" s="16"/>
      <c r="EM635" s="16"/>
      <c r="EN635" s="16"/>
      <c r="EO635" s="16"/>
      <c r="EP635" s="16"/>
      <c r="EQ635" s="16"/>
      <c r="ER635" s="16"/>
      <c r="ES635" s="16"/>
      <c r="ET635" s="16"/>
      <c r="EU635" s="16"/>
      <c r="EV635" s="16"/>
      <c r="EW635" s="16"/>
      <c r="EX635" s="16"/>
      <c r="EY635" s="16"/>
      <c r="EZ635" s="16"/>
      <c r="FA635" s="16"/>
      <c r="FB635" s="16"/>
      <c r="FC635" s="16"/>
      <c r="FD635" s="16"/>
      <c r="FE635" s="16"/>
      <c r="FF635" s="16"/>
      <c r="FG635" s="16"/>
      <c r="FH635" s="16"/>
      <c r="FI635" s="16"/>
      <c r="FJ635" s="16"/>
      <c r="FK635" s="16"/>
      <c r="FL635" s="16"/>
      <c r="FM635" s="16"/>
      <c r="FN635" s="16"/>
      <c r="FO635" s="16"/>
      <c r="FP635" s="16"/>
      <c r="FQ635" s="16"/>
      <c r="FR635" s="16"/>
      <c r="FS635" s="16"/>
      <c r="FT635" s="16"/>
      <c r="FU635" s="16"/>
      <c r="FV635" s="16"/>
      <c r="FW635" s="16"/>
      <c r="FX635" s="16"/>
      <c r="FY635" s="16"/>
      <c r="FZ635" s="16"/>
      <c r="GA635" s="16"/>
      <c r="GB635" s="16"/>
      <c r="GC635" s="16"/>
      <c r="GD635" s="16"/>
      <c r="GE635" s="16"/>
      <c r="GF635" s="16"/>
      <c r="GG635" s="16"/>
      <c r="GH635" s="16"/>
      <c r="GI635" s="16"/>
      <c r="GJ635" s="16"/>
      <c r="GK635" s="16"/>
      <c r="GL635" s="16"/>
      <c r="GM635" s="16"/>
      <c r="GN635" s="16"/>
      <c r="GO635" s="16"/>
      <c r="GP635" s="16"/>
      <c r="GQ635" s="16"/>
      <c r="GR635" s="16"/>
      <c r="GS635" s="16"/>
      <c r="GT635" s="16"/>
      <c r="GU635" s="16"/>
      <c r="GV635" s="16"/>
      <c r="GW635" s="16"/>
      <c r="GX635" s="16"/>
      <c r="GY635" s="16"/>
      <c r="GZ635" s="16"/>
      <c r="HA635" s="16"/>
      <c r="HB635" s="16"/>
      <c r="HC635" s="16"/>
      <c r="HD635" s="16"/>
      <c r="HE635" s="16"/>
      <c r="HF635" s="16"/>
      <c r="HG635" s="16"/>
      <c r="HH635" s="16"/>
      <c r="HI635" s="16"/>
      <c r="HJ635" s="16"/>
      <c r="HK635" s="16"/>
      <c r="HL635" s="16"/>
      <c r="HM635" s="16"/>
      <c r="HN635" s="16"/>
      <c r="HO635" s="16"/>
      <c r="HP635" s="16"/>
      <c r="HQ635" s="16"/>
      <c r="HR635" s="16"/>
      <c r="HS635" s="16"/>
      <c r="HT635" s="16"/>
      <c r="HU635" s="16"/>
      <c r="HV635" s="16"/>
      <c r="HW635" s="16"/>
      <c r="HX635" s="16"/>
      <c r="HY635" s="16"/>
      <c r="HZ635" s="16"/>
      <c r="IA635" s="16"/>
      <c r="IB635" s="16"/>
      <c r="IC635" s="16"/>
      <c r="ID635" s="16"/>
      <c r="IE635" s="16"/>
      <c r="IF635" s="16"/>
      <c r="IG635" s="16"/>
      <c r="IH635" s="16"/>
      <c r="II635" s="16"/>
      <c r="IJ635" s="16"/>
      <c r="IK635" s="16"/>
      <c r="IL635" s="16"/>
      <c r="IM635" s="16"/>
      <c r="IN635" s="16"/>
      <c r="IO635" s="16"/>
      <c r="IP635" s="16"/>
      <c r="IQ635" s="16"/>
      <c r="IR635" s="16"/>
      <c r="IS635" s="16"/>
      <c r="IT635" s="16"/>
      <c r="IU635" s="16"/>
      <c r="IV635" s="16"/>
      <c r="IW635" s="16"/>
      <c r="IX635" s="16"/>
      <c r="IY635" s="16"/>
      <c r="IZ635" s="16"/>
      <c r="JA635" s="16"/>
      <c r="JB635" s="16"/>
      <c r="JC635" s="16"/>
      <c r="JD635" s="16"/>
      <c r="JE635" s="16"/>
      <c r="JF635" s="16"/>
      <c r="JG635" s="16"/>
      <c r="JH635" s="16"/>
      <c r="JI635" s="16"/>
      <c r="JJ635" s="16"/>
      <c r="JK635" s="16"/>
      <c r="JL635" s="16"/>
      <c r="JM635" s="16"/>
      <c r="JN635" s="16"/>
      <c r="JO635" s="16"/>
      <c r="JP635" s="16"/>
      <c r="JQ635" s="16"/>
      <c r="JR635" s="16"/>
      <c r="JS635" s="16"/>
      <c r="JT635" s="16"/>
      <c r="JU635" s="16"/>
      <c r="JV635" s="16"/>
      <c r="JW635" s="16"/>
      <c r="JX635" s="16"/>
      <c r="JY635" s="16"/>
      <c r="JZ635" s="16"/>
      <c r="KA635" s="16"/>
      <c r="KB635" s="16"/>
      <c r="KC635" s="16"/>
      <c r="KD635" s="16"/>
      <c r="KE635" s="16"/>
      <c r="KF635" s="16"/>
      <c r="KG635" s="16"/>
      <c r="KH635" s="16"/>
      <c r="KI635" s="16"/>
      <c r="KJ635" s="16"/>
      <c r="KK635" s="16"/>
      <c r="KL635" s="16"/>
      <c r="KM635" s="16"/>
      <c r="KN635" s="16"/>
      <c r="KO635" s="16"/>
      <c r="KP635" s="16"/>
      <c r="KQ635" s="16"/>
      <c r="KR635" s="16"/>
      <c r="KS635" s="16"/>
      <c r="KT635" s="16"/>
      <c r="KU635" s="16"/>
      <c r="KV635" s="16"/>
      <c r="KW635" s="16"/>
      <c r="KX635" s="16"/>
      <c r="KY635" s="16"/>
      <c r="KZ635" s="16"/>
      <c r="LA635" s="16"/>
      <c r="LB635" s="16"/>
      <c r="LC635" s="16"/>
      <c r="LD635" s="16"/>
      <c r="LE635" s="16"/>
      <c r="LF635" s="16"/>
      <c r="LG635" s="16"/>
      <c r="LH635" s="16"/>
      <c r="LI635" s="16"/>
      <c r="LJ635" s="16"/>
      <c r="LK635" s="16"/>
      <c r="LL635" s="16"/>
      <c r="LM635" s="16"/>
      <c r="LN635" s="16"/>
      <c r="LO635" s="16"/>
      <c r="LP635" s="16"/>
      <c r="LQ635" s="16"/>
      <c r="LR635" s="16"/>
      <c r="LS635" s="16"/>
      <c r="LT635" s="16"/>
      <c r="LU635" s="16"/>
      <c r="LV635" s="16"/>
      <c r="LW635" s="16"/>
      <c r="LX635" s="16"/>
      <c r="LY635" s="16"/>
      <c r="LZ635" s="16"/>
      <c r="MA635" s="16"/>
      <c r="MB635" s="16"/>
      <c r="MC635" s="16"/>
      <c r="MD635" s="16"/>
      <c r="ME635" s="16"/>
      <c r="MF635" s="16"/>
      <c r="MG635" s="16"/>
      <c r="MH635" s="16"/>
      <c r="MI635" s="16"/>
      <c r="MJ635" s="16"/>
      <c r="MK635" s="16"/>
      <c r="ML635" s="16"/>
      <c r="MM635" s="16"/>
      <c r="MN635" s="16"/>
      <c r="MO635" s="16"/>
      <c r="MP635" s="16"/>
      <c r="MQ635" s="16"/>
      <c r="MR635" s="16"/>
      <c r="MS635" s="16"/>
      <c r="MT635" s="16"/>
      <c r="MU635" s="16"/>
      <c r="MV635" s="16"/>
      <c r="MW635" s="16"/>
      <c r="MX635" s="16"/>
      <c r="MY635" s="16"/>
      <c r="MZ635" s="16"/>
      <c r="NA635" s="16"/>
      <c r="NB635" s="16"/>
      <c r="NC635" s="16"/>
      <c r="ND635" s="16"/>
      <c r="NE635" s="16"/>
      <c r="NF635" s="16"/>
      <c r="NG635" s="16"/>
      <c r="NH635" s="16"/>
      <c r="NI635" s="16"/>
      <c r="NJ635" s="16"/>
      <c r="NK635" s="16"/>
      <c r="NL635" s="16"/>
      <c r="NM635" s="16"/>
      <c r="NN635" s="16"/>
      <c r="NO635" s="16"/>
      <c r="NP635" s="16"/>
      <c r="NQ635" s="16"/>
      <c r="NR635" s="16"/>
      <c r="NS635" s="16"/>
      <c r="NT635" s="16"/>
      <c r="NU635" s="16"/>
      <c r="NV635" s="16"/>
      <c r="NW635" s="16"/>
      <c r="NX635" s="16"/>
      <c r="NY635" s="16"/>
      <c r="NZ635" s="16"/>
      <c r="OA635" s="16"/>
      <c r="OB635" s="16"/>
      <c r="OC635" s="16"/>
      <c r="OD635" s="16"/>
      <c r="OE635" s="16"/>
      <c r="OF635" s="16"/>
      <c r="OG635" s="16"/>
      <c r="OH635" s="16"/>
      <c r="OI635" s="16"/>
      <c r="OJ635" s="16"/>
      <c r="OK635" s="16"/>
      <c r="OL635" s="16"/>
      <c r="OM635" s="16"/>
      <c r="ON635" s="16"/>
      <c r="OO635" s="16"/>
      <c r="OP635" s="16"/>
      <c r="OQ635" s="16"/>
      <c r="OR635" s="16"/>
      <c r="OS635" s="16"/>
      <c r="OT635" s="16"/>
      <c r="OU635" s="16"/>
      <c r="OV635" s="16"/>
      <c r="OW635" s="16"/>
      <c r="OX635" s="16"/>
      <c r="OY635" s="16"/>
      <c r="OZ635" s="16"/>
      <c r="PA635" s="16"/>
      <c r="PB635" s="16"/>
      <c r="PC635" s="16"/>
      <c r="PD635" s="16"/>
      <c r="PE635" s="16"/>
      <c r="PF635" s="16"/>
      <c r="PG635" s="16"/>
      <c r="PH635" s="16"/>
      <c r="PI635" s="16"/>
      <c r="PJ635" s="16"/>
      <c r="PK635" s="16"/>
      <c r="PL635" s="16"/>
      <c r="PM635" s="16"/>
      <c r="PN635" s="16"/>
      <c r="PO635" s="16"/>
      <c r="PP635" s="16"/>
      <c r="PQ635" s="16"/>
      <c r="PR635" s="16"/>
      <c r="PS635" s="16"/>
      <c r="PT635" s="16"/>
      <c r="PU635" s="16"/>
      <c r="PV635" s="16"/>
      <c r="PW635" s="16"/>
      <c r="PX635" s="16"/>
      <c r="PY635" s="16"/>
      <c r="PZ635" s="16"/>
      <c r="QA635" s="16"/>
      <c r="QB635" s="16"/>
      <c r="QC635" s="16"/>
      <c r="QD635" s="16"/>
      <c r="QE635" s="16"/>
      <c r="QF635" s="16"/>
      <c r="QG635" s="16"/>
      <c r="QH635" s="16"/>
      <c r="QI635" s="16"/>
      <c r="QJ635" s="16"/>
      <c r="QK635" s="16"/>
      <c r="QL635" s="16"/>
      <c r="QM635" s="16"/>
      <c r="QN635" s="16"/>
      <c r="QO635" s="16"/>
      <c r="QP635" s="16"/>
      <c r="QQ635" s="16"/>
      <c r="QR635" s="16"/>
      <c r="QS635" s="16"/>
      <c r="QT635" s="16"/>
      <c r="QU635" s="16"/>
      <c r="QV635" s="16"/>
      <c r="QW635" s="16"/>
      <c r="QX635" s="16"/>
      <c r="QY635" s="16"/>
      <c r="QZ635" s="16"/>
      <c r="RA635" s="16"/>
      <c r="RB635" s="16"/>
      <c r="RC635" s="16"/>
      <c r="RD635" s="16"/>
      <c r="RE635" s="16"/>
      <c r="RF635" s="16"/>
      <c r="RG635" s="16"/>
      <c r="RH635" s="16"/>
      <c r="RI635" s="16"/>
      <c r="RJ635" s="16"/>
    </row>
    <row r="636" spans="32:478" x14ac:dyDescent="0.25">
      <c r="AF636" s="16"/>
      <c r="AG636" s="16"/>
      <c r="AH636" s="16"/>
      <c r="AI636" s="16"/>
      <c r="AJ636" s="16"/>
      <c r="AK636" s="16"/>
      <c r="AL636" s="16"/>
      <c r="AM636" s="16"/>
      <c r="AN636" s="16"/>
      <c r="AO636" s="16"/>
      <c r="AP636" s="16"/>
      <c r="AQ636" s="16"/>
      <c r="AR636" s="16"/>
      <c r="AS636" s="16"/>
      <c r="AT636" s="16"/>
      <c r="AU636" s="16"/>
      <c r="AV636" s="16"/>
      <c r="AW636" s="16"/>
      <c r="AX636" s="16"/>
      <c r="AY636" s="16"/>
      <c r="AZ636" s="16"/>
      <c r="BA636" s="16"/>
      <c r="BB636" s="16"/>
      <c r="BC636" s="16"/>
      <c r="BD636" s="16"/>
      <c r="BE636" s="16"/>
      <c r="BF636" s="16"/>
      <c r="BG636" s="16"/>
      <c r="BH636" s="16"/>
      <c r="BI636" s="16"/>
      <c r="BJ636" s="16"/>
      <c r="BK636" s="16"/>
      <c r="BL636" s="16"/>
      <c r="BM636" s="16"/>
      <c r="BN636" s="16"/>
      <c r="BO636" s="16"/>
      <c r="BP636" s="16"/>
      <c r="BQ636" s="16"/>
      <c r="BR636" s="16"/>
      <c r="BS636" s="16"/>
      <c r="BT636" s="16"/>
      <c r="BU636" s="16"/>
      <c r="BV636" s="16"/>
      <c r="BW636" s="16"/>
      <c r="BX636" s="16"/>
      <c r="BY636" s="16"/>
      <c r="BZ636" s="16"/>
      <c r="CA636" s="16"/>
      <c r="CB636" s="16"/>
      <c r="CC636" s="16"/>
      <c r="CD636" s="16"/>
      <c r="CE636" s="16"/>
      <c r="CF636" s="16"/>
      <c r="CG636" s="16"/>
      <c r="CH636" s="16"/>
      <c r="CI636" s="16"/>
      <c r="CJ636" s="16"/>
      <c r="CK636" s="16"/>
      <c r="CL636" s="16"/>
      <c r="CM636" s="16"/>
      <c r="CN636" s="16"/>
      <c r="CO636" s="16"/>
      <c r="CP636" s="16"/>
      <c r="CQ636" s="16"/>
      <c r="CR636" s="16"/>
      <c r="CS636" s="16"/>
      <c r="CT636" s="16"/>
      <c r="CU636" s="16"/>
      <c r="CV636" s="16"/>
      <c r="CW636" s="16"/>
      <c r="CX636" s="16"/>
      <c r="CY636" s="16"/>
      <c r="CZ636" s="16"/>
      <c r="DA636" s="16"/>
      <c r="DB636" s="16"/>
      <c r="DC636" s="16"/>
      <c r="DD636" s="16"/>
      <c r="DE636" s="16"/>
      <c r="DF636" s="16"/>
      <c r="DG636" s="16"/>
      <c r="DH636" s="16"/>
      <c r="DI636" s="16"/>
      <c r="DJ636" s="16"/>
      <c r="DK636" s="16"/>
      <c r="DL636" s="16"/>
      <c r="DM636" s="16"/>
      <c r="DN636" s="16"/>
      <c r="DO636" s="16"/>
      <c r="DP636" s="16"/>
      <c r="DQ636" s="16"/>
      <c r="DR636" s="16"/>
      <c r="DS636" s="16"/>
      <c r="DT636" s="16"/>
      <c r="DU636" s="16"/>
      <c r="DV636" s="16"/>
      <c r="DW636" s="16"/>
      <c r="DX636" s="16"/>
      <c r="DY636" s="16"/>
      <c r="DZ636" s="16"/>
      <c r="EA636" s="16"/>
      <c r="EB636" s="16"/>
      <c r="EC636" s="16"/>
      <c r="ED636" s="16"/>
      <c r="EE636" s="16"/>
      <c r="EF636" s="16"/>
      <c r="EG636" s="16"/>
      <c r="EH636" s="16"/>
      <c r="EI636" s="16"/>
      <c r="EJ636" s="16"/>
      <c r="EK636" s="16"/>
      <c r="EL636" s="16"/>
      <c r="EM636" s="16"/>
      <c r="EN636" s="16"/>
      <c r="EO636" s="16"/>
      <c r="EP636" s="16"/>
      <c r="EQ636" s="16"/>
      <c r="ER636" s="16"/>
      <c r="ES636" s="16"/>
      <c r="ET636" s="16"/>
      <c r="EU636" s="16"/>
      <c r="EV636" s="16"/>
      <c r="EW636" s="16"/>
      <c r="EX636" s="16"/>
      <c r="EY636" s="16"/>
      <c r="EZ636" s="16"/>
      <c r="FA636" s="16"/>
      <c r="FB636" s="16"/>
      <c r="FC636" s="16"/>
      <c r="FD636" s="16"/>
      <c r="FE636" s="16"/>
      <c r="FF636" s="16"/>
      <c r="FG636" s="16"/>
      <c r="FH636" s="16"/>
      <c r="FI636" s="16"/>
      <c r="FJ636" s="16"/>
      <c r="FK636" s="16"/>
      <c r="FL636" s="16"/>
      <c r="FM636" s="16"/>
      <c r="FN636" s="16"/>
      <c r="FO636" s="16"/>
      <c r="FP636" s="16"/>
      <c r="FQ636" s="16"/>
      <c r="FR636" s="16"/>
      <c r="FS636" s="16"/>
      <c r="FT636" s="16"/>
      <c r="FU636" s="16"/>
      <c r="FV636" s="16"/>
      <c r="FW636" s="16"/>
      <c r="FX636" s="16"/>
      <c r="FY636" s="16"/>
      <c r="FZ636" s="16"/>
      <c r="GA636" s="16"/>
      <c r="GB636" s="16"/>
      <c r="GC636" s="16"/>
      <c r="GD636" s="16"/>
      <c r="GE636" s="16"/>
      <c r="GF636" s="16"/>
      <c r="GG636" s="16"/>
      <c r="GH636" s="16"/>
      <c r="GI636" s="16"/>
      <c r="GJ636" s="16"/>
      <c r="GK636" s="16"/>
      <c r="GL636" s="16"/>
      <c r="GM636" s="16"/>
      <c r="GN636" s="16"/>
      <c r="GO636" s="16"/>
      <c r="GP636" s="16"/>
      <c r="GQ636" s="16"/>
      <c r="GR636" s="16"/>
      <c r="GS636" s="16"/>
      <c r="GT636" s="16"/>
      <c r="GU636" s="16"/>
      <c r="GV636" s="16"/>
      <c r="GW636" s="16"/>
      <c r="GX636" s="16"/>
      <c r="GY636" s="16"/>
      <c r="GZ636" s="16"/>
      <c r="HA636" s="16"/>
      <c r="HB636" s="16"/>
      <c r="HC636" s="16"/>
      <c r="HD636" s="16"/>
      <c r="HE636" s="16"/>
      <c r="HF636" s="16"/>
      <c r="HG636" s="16"/>
      <c r="HH636" s="16"/>
      <c r="HI636" s="16"/>
      <c r="HJ636" s="16"/>
      <c r="HK636" s="16"/>
      <c r="HL636" s="16"/>
      <c r="HM636" s="16"/>
      <c r="HN636" s="16"/>
      <c r="HO636" s="16"/>
      <c r="HP636" s="16"/>
      <c r="HQ636" s="16"/>
      <c r="HR636" s="16"/>
      <c r="HS636" s="16"/>
      <c r="HT636" s="16"/>
      <c r="HU636" s="16"/>
      <c r="HV636" s="16"/>
      <c r="HW636" s="16"/>
      <c r="HX636" s="16"/>
      <c r="HY636" s="16"/>
      <c r="HZ636" s="16"/>
      <c r="IA636" s="16"/>
      <c r="IB636" s="16"/>
      <c r="IC636" s="16"/>
      <c r="ID636" s="16"/>
      <c r="IE636" s="16"/>
      <c r="IF636" s="16"/>
      <c r="IG636" s="16"/>
      <c r="IH636" s="16"/>
      <c r="II636" s="16"/>
      <c r="IJ636" s="16"/>
      <c r="IK636" s="16"/>
      <c r="IL636" s="16"/>
      <c r="IM636" s="16"/>
      <c r="IN636" s="16"/>
      <c r="IO636" s="16"/>
      <c r="IP636" s="16"/>
      <c r="IQ636" s="16"/>
      <c r="IR636" s="16"/>
      <c r="IS636" s="16"/>
      <c r="IT636" s="16"/>
      <c r="IU636" s="16"/>
      <c r="IV636" s="16"/>
      <c r="IW636" s="16"/>
      <c r="IX636" s="16"/>
      <c r="IY636" s="16"/>
      <c r="IZ636" s="16"/>
      <c r="JA636" s="16"/>
      <c r="JB636" s="16"/>
      <c r="JC636" s="16"/>
      <c r="JD636" s="16"/>
      <c r="JE636" s="16"/>
      <c r="JF636" s="16"/>
      <c r="JG636" s="16"/>
      <c r="JH636" s="16"/>
      <c r="JI636" s="16"/>
      <c r="JJ636" s="16"/>
      <c r="JK636" s="16"/>
      <c r="JL636" s="16"/>
      <c r="JM636" s="16"/>
      <c r="JN636" s="16"/>
      <c r="JO636" s="16"/>
      <c r="JP636" s="16"/>
      <c r="JQ636" s="16"/>
      <c r="JR636" s="16"/>
      <c r="JS636" s="16"/>
      <c r="JT636" s="16"/>
      <c r="JU636" s="16"/>
      <c r="JV636" s="16"/>
      <c r="JW636" s="16"/>
      <c r="JX636" s="16"/>
      <c r="JY636" s="16"/>
      <c r="JZ636" s="16"/>
      <c r="KA636" s="16"/>
      <c r="KB636" s="16"/>
      <c r="KC636" s="16"/>
      <c r="KD636" s="16"/>
      <c r="KE636" s="16"/>
      <c r="KF636" s="16"/>
      <c r="KG636" s="16"/>
      <c r="KH636" s="16"/>
      <c r="KI636" s="16"/>
      <c r="KJ636" s="16"/>
      <c r="KK636" s="16"/>
      <c r="KL636" s="16"/>
      <c r="KM636" s="16"/>
      <c r="KN636" s="16"/>
      <c r="KO636" s="16"/>
      <c r="KP636" s="16"/>
      <c r="KQ636" s="16"/>
      <c r="KR636" s="16"/>
      <c r="KS636" s="16"/>
      <c r="KT636" s="16"/>
      <c r="KU636" s="16"/>
      <c r="KV636" s="16"/>
      <c r="KW636" s="16"/>
      <c r="KX636" s="16"/>
      <c r="KY636" s="16"/>
      <c r="KZ636" s="16"/>
      <c r="LA636" s="16"/>
      <c r="LB636" s="16"/>
      <c r="LC636" s="16"/>
      <c r="LD636" s="16"/>
      <c r="LE636" s="16"/>
      <c r="LF636" s="16"/>
      <c r="LG636" s="16"/>
      <c r="LH636" s="16"/>
      <c r="LI636" s="16"/>
      <c r="LJ636" s="16"/>
      <c r="LK636" s="16"/>
      <c r="LL636" s="16"/>
      <c r="LM636" s="16"/>
      <c r="LN636" s="16"/>
      <c r="LO636" s="16"/>
      <c r="LP636" s="16"/>
      <c r="LQ636" s="16"/>
      <c r="LR636" s="16"/>
      <c r="LS636" s="16"/>
      <c r="LT636" s="16"/>
      <c r="LU636" s="16"/>
      <c r="LV636" s="16"/>
      <c r="LW636" s="16"/>
      <c r="LX636" s="16"/>
      <c r="LY636" s="16"/>
      <c r="LZ636" s="16"/>
      <c r="MA636" s="16"/>
      <c r="MB636" s="16"/>
      <c r="MC636" s="16"/>
      <c r="MD636" s="16"/>
      <c r="ME636" s="16"/>
      <c r="MF636" s="16"/>
      <c r="MG636" s="16"/>
      <c r="MH636" s="16"/>
      <c r="MI636" s="16"/>
      <c r="MJ636" s="16"/>
      <c r="MK636" s="16"/>
      <c r="ML636" s="16"/>
      <c r="MM636" s="16"/>
      <c r="MN636" s="16"/>
      <c r="MO636" s="16"/>
      <c r="MP636" s="16"/>
      <c r="MQ636" s="16"/>
      <c r="MR636" s="16"/>
      <c r="MS636" s="16"/>
      <c r="MT636" s="16"/>
      <c r="MU636" s="16"/>
      <c r="MV636" s="16"/>
      <c r="MW636" s="16"/>
      <c r="MX636" s="16"/>
      <c r="MY636" s="16"/>
      <c r="MZ636" s="16"/>
      <c r="NA636" s="16"/>
      <c r="NB636" s="16"/>
      <c r="NC636" s="16"/>
      <c r="ND636" s="16"/>
      <c r="NE636" s="16"/>
      <c r="NF636" s="16"/>
      <c r="NG636" s="16"/>
      <c r="NH636" s="16"/>
      <c r="NI636" s="16"/>
      <c r="NJ636" s="16"/>
      <c r="NK636" s="16"/>
      <c r="NL636" s="16"/>
      <c r="NM636" s="16"/>
      <c r="NN636" s="16"/>
      <c r="NO636" s="16"/>
      <c r="NP636" s="16"/>
      <c r="NQ636" s="16"/>
      <c r="NR636" s="16"/>
      <c r="NS636" s="16"/>
      <c r="NT636" s="16"/>
      <c r="NU636" s="16"/>
      <c r="NV636" s="16"/>
      <c r="NW636" s="16"/>
      <c r="NX636" s="16"/>
      <c r="NY636" s="16"/>
      <c r="NZ636" s="16"/>
      <c r="OA636" s="16"/>
      <c r="OB636" s="16"/>
      <c r="OC636" s="16"/>
      <c r="OD636" s="16"/>
      <c r="OE636" s="16"/>
      <c r="OF636" s="16"/>
      <c r="OG636" s="16"/>
      <c r="OH636" s="16"/>
      <c r="OI636" s="16"/>
      <c r="OJ636" s="16"/>
      <c r="OK636" s="16"/>
      <c r="OL636" s="16"/>
      <c r="OM636" s="16"/>
      <c r="ON636" s="16"/>
      <c r="OO636" s="16"/>
      <c r="OP636" s="16"/>
      <c r="OQ636" s="16"/>
      <c r="OR636" s="16"/>
      <c r="OS636" s="16"/>
      <c r="OT636" s="16"/>
      <c r="OU636" s="16"/>
      <c r="OV636" s="16"/>
      <c r="OW636" s="16"/>
      <c r="OX636" s="16"/>
      <c r="OY636" s="16"/>
      <c r="OZ636" s="16"/>
      <c r="PA636" s="16"/>
      <c r="PB636" s="16"/>
      <c r="PC636" s="16"/>
      <c r="PD636" s="16"/>
      <c r="PE636" s="16"/>
      <c r="PF636" s="16"/>
      <c r="PG636" s="16"/>
      <c r="PH636" s="16"/>
      <c r="PI636" s="16"/>
      <c r="PJ636" s="16"/>
      <c r="PK636" s="16"/>
      <c r="PL636" s="16"/>
      <c r="PM636" s="16"/>
      <c r="PN636" s="16"/>
      <c r="PO636" s="16"/>
      <c r="PP636" s="16"/>
      <c r="PQ636" s="16"/>
      <c r="PR636" s="16"/>
      <c r="PS636" s="16"/>
      <c r="PT636" s="16"/>
      <c r="PU636" s="16"/>
      <c r="PV636" s="16"/>
      <c r="PW636" s="16"/>
      <c r="PX636" s="16"/>
      <c r="PY636" s="16"/>
      <c r="PZ636" s="16"/>
      <c r="QA636" s="16"/>
      <c r="QB636" s="16"/>
      <c r="QC636" s="16"/>
      <c r="QD636" s="16"/>
      <c r="QE636" s="16"/>
      <c r="QF636" s="16"/>
      <c r="QG636" s="16"/>
      <c r="QH636" s="16"/>
      <c r="QI636" s="16"/>
      <c r="QJ636" s="16"/>
      <c r="QK636" s="16"/>
      <c r="QL636" s="16"/>
      <c r="QM636" s="16"/>
      <c r="QN636" s="16"/>
      <c r="QO636" s="16"/>
      <c r="QP636" s="16"/>
      <c r="QQ636" s="16"/>
      <c r="QR636" s="16"/>
      <c r="QS636" s="16"/>
      <c r="QT636" s="16"/>
      <c r="QU636" s="16"/>
      <c r="QV636" s="16"/>
      <c r="QW636" s="16"/>
      <c r="QX636" s="16"/>
      <c r="QY636" s="16"/>
      <c r="QZ636" s="16"/>
      <c r="RA636" s="16"/>
      <c r="RB636" s="16"/>
      <c r="RC636" s="16"/>
      <c r="RD636" s="16"/>
      <c r="RE636" s="16"/>
      <c r="RF636" s="16"/>
      <c r="RG636" s="16"/>
      <c r="RH636" s="16"/>
      <c r="RI636" s="16"/>
      <c r="RJ636" s="16"/>
    </row>
    <row r="637" spans="32:478" x14ac:dyDescent="0.25">
      <c r="AF637" s="16"/>
      <c r="AG637" s="16"/>
      <c r="AH637" s="16"/>
      <c r="AI637" s="16"/>
      <c r="AJ637" s="16"/>
      <c r="AK637" s="16"/>
      <c r="AL637" s="16"/>
      <c r="AM637" s="16"/>
      <c r="AN637" s="16"/>
      <c r="AO637" s="16"/>
      <c r="AP637" s="16"/>
      <c r="AQ637" s="16"/>
      <c r="AR637" s="16"/>
      <c r="AS637" s="16"/>
      <c r="AT637" s="16"/>
      <c r="AU637" s="17"/>
      <c r="AV637" s="17"/>
      <c r="AW637" s="17"/>
      <c r="AX637" s="17"/>
      <c r="AY637" s="17"/>
      <c r="AZ637" s="17"/>
      <c r="BA637" s="17"/>
      <c r="BB637" s="17"/>
      <c r="BC637" s="17"/>
      <c r="BD637" s="17"/>
      <c r="BE637" s="17"/>
      <c r="BF637" s="17"/>
      <c r="BG637" s="17"/>
      <c r="BH637" s="17"/>
      <c r="BI637" s="17"/>
      <c r="BJ637" s="17"/>
      <c r="BK637" s="17"/>
      <c r="BL637" s="17"/>
      <c r="BM637" s="17"/>
      <c r="BN637" s="17"/>
      <c r="BO637" s="17"/>
      <c r="BP637" s="17"/>
      <c r="BQ637" s="17"/>
      <c r="BR637" s="17"/>
      <c r="BS637" s="17"/>
      <c r="BT637" s="17"/>
      <c r="BU637" s="17"/>
      <c r="BV637" s="17"/>
      <c r="BW637" s="17"/>
      <c r="BX637" s="17"/>
      <c r="BY637" s="17"/>
      <c r="BZ637" s="17"/>
      <c r="CA637" s="17"/>
      <c r="CB637" s="17"/>
      <c r="CC637" s="17"/>
      <c r="CD637" s="17"/>
      <c r="CE637" s="17"/>
      <c r="CF637" s="17"/>
      <c r="CG637" s="17"/>
      <c r="CH637" s="17"/>
      <c r="CI637" s="17"/>
      <c r="CJ637" s="17"/>
      <c r="CK637" s="17"/>
      <c r="CL637" s="17"/>
      <c r="CM637" s="17"/>
      <c r="CN637" s="17"/>
      <c r="CO637" s="17"/>
      <c r="CP637" s="17"/>
      <c r="CQ637" s="17"/>
      <c r="CR637" s="17"/>
      <c r="CS637" s="17"/>
      <c r="CT637" s="17"/>
      <c r="CU637" s="17"/>
      <c r="CV637" s="17"/>
      <c r="CW637" s="17"/>
      <c r="CX637" s="17"/>
      <c r="CY637" s="17"/>
      <c r="CZ637" s="17"/>
      <c r="DA637" s="17"/>
      <c r="DB637" s="17"/>
      <c r="DC637" s="17"/>
      <c r="DD637" s="17"/>
      <c r="DE637" s="17"/>
      <c r="DF637" s="17"/>
      <c r="DG637" s="17"/>
      <c r="DH637" s="17"/>
      <c r="DI637" s="17"/>
      <c r="DJ637" s="17"/>
      <c r="DK637" s="17"/>
      <c r="DL637" s="17"/>
      <c r="DM637" s="17"/>
      <c r="DN637" s="17"/>
      <c r="DO637" s="17"/>
      <c r="DP637" s="17"/>
      <c r="DQ637" s="17"/>
      <c r="DR637" s="17"/>
      <c r="DS637" s="17"/>
      <c r="DT637" s="17"/>
      <c r="DU637" s="17"/>
      <c r="DV637" s="17"/>
      <c r="DW637" s="17"/>
      <c r="DX637" s="17"/>
      <c r="DY637" s="17"/>
      <c r="DZ637" s="17"/>
      <c r="EA637" s="17"/>
      <c r="EB637" s="17"/>
      <c r="EC637" s="17"/>
      <c r="ED637" s="17"/>
      <c r="EE637" s="17"/>
      <c r="EF637" s="17"/>
      <c r="EG637" s="17"/>
      <c r="EH637" s="17"/>
      <c r="EI637" s="17"/>
      <c r="EJ637" s="17"/>
      <c r="EK637" s="17"/>
      <c r="EL637" s="17"/>
      <c r="EM637" s="17"/>
      <c r="EN637" s="17"/>
      <c r="EO637" s="17"/>
      <c r="EP637" s="17"/>
      <c r="EQ637" s="17"/>
      <c r="ER637" s="17"/>
      <c r="ES637" s="17"/>
      <c r="ET637" s="17"/>
      <c r="EU637" s="17"/>
      <c r="EV637" s="17"/>
      <c r="EW637" s="17"/>
      <c r="EX637" s="17"/>
      <c r="EY637" s="17"/>
      <c r="EZ637" s="17"/>
      <c r="FA637" s="17"/>
      <c r="FB637" s="17"/>
      <c r="FC637" s="17"/>
      <c r="FD637" s="17"/>
      <c r="FE637" s="17"/>
      <c r="FF637" s="17"/>
      <c r="FG637" s="17"/>
      <c r="FH637" s="17"/>
      <c r="FI637" s="17"/>
      <c r="FJ637" s="17"/>
      <c r="FK637" s="17"/>
      <c r="FL637" s="17"/>
      <c r="FM637" s="17"/>
      <c r="FN637" s="17"/>
      <c r="FO637" s="17"/>
      <c r="FP637" s="17"/>
      <c r="FQ637" s="17"/>
      <c r="FR637" s="17"/>
      <c r="FS637" s="17"/>
      <c r="FT637" s="17"/>
      <c r="FU637" s="17"/>
      <c r="FV637" s="17"/>
      <c r="FW637" s="17"/>
      <c r="FX637" s="17"/>
      <c r="FY637" s="17"/>
      <c r="FZ637" s="17"/>
      <c r="GA637" s="17"/>
      <c r="GB637" s="17"/>
      <c r="GC637" s="17"/>
      <c r="GD637" s="17"/>
      <c r="GE637" s="17"/>
      <c r="GF637" s="17"/>
      <c r="GG637" s="17"/>
      <c r="GH637" s="17"/>
      <c r="GI637" s="17"/>
      <c r="GJ637" s="17"/>
      <c r="GK637" s="17"/>
      <c r="GL637" s="17"/>
      <c r="GM637" s="17"/>
      <c r="GN637" s="17"/>
      <c r="GO637" s="17"/>
      <c r="GP637" s="17"/>
      <c r="GQ637" s="17"/>
      <c r="GR637" s="17"/>
      <c r="GS637" s="17"/>
      <c r="GT637" s="17"/>
      <c r="GU637" s="17"/>
      <c r="GV637" s="17"/>
      <c r="GW637" s="17"/>
      <c r="GX637" s="17"/>
      <c r="GY637" s="17"/>
      <c r="GZ637" s="17"/>
      <c r="HA637" s="17"/>
      <c r="HB637" s="17"/>
      <c r="HC637" s="17"/>
      <c r="HD637" s="17"/>
      <c r="HE637" s="17"/>
      <c r="HF637" s="17"/>
      <c r="HG637" s="17"/>
      <c r="HH637" s="17"/>
      <c r="HI637" s="17"/>
      <c r="HJ637" s="17"/>
      <c r="HK637" s="17"/>
      <c r="HL637" s="17"/>
      <c r="HM637" s="17"/>
      <c r="HN637" s="17"/>
      <c r="HO637" s="17"/>
      <c r="HP637" s="17"/>
      <c r="HQ637" s="17"/>
      <c r="HR637" s="17"/>
      <c r="HS637" s="17"/>
      <c r="HT637" s="17"/>
      <c r="HU637" s="17"/>
      <c r="HV637" s="17"/>
      <c r="HW637" s="17"/>
      <c r="HX637" s="17"/>
      <c r="HY637" s="17"/>
      <c r="HZ637" s="17"/>
      <c r="IA637" s="17"/>
      <c r="IB637" s="17"/>
      <c r="IC637" s="17"/>
      <c r="ID637" s="17"/>
      <c r="IE637" s="17"/>
      <c r="IF637" s="17"/>
      <c r="IG637" s="17"/>
      <c r="IH637" s="17"/>
      <c r="II637" s="17"/>
      <c r="IJ637" s="17"/>
      <c r="IK637" s="17"/>
      <c r="IL637" s="17"/>
      <c r="IM637" s="17"/>
      <c r="IN637" s="17"/>
      <c r="IO637" s="17"/>
      <c r="IP637" s="17"/>
      <c r="IQ637" s="17"/>
      <c r="IR637" s="17"/>
      <c r="IS637" s="17"/>
      <c r="IT637" s="17"/>
      <c r="IU637" s="17"/>
      <c r="IV637" s="17"/>
      <c r="IW637" s="17"/>
      <c r="IX637" s="17"/>
      <c r="IY637" s="17"/>
      <c r="IZ637" s="17"/>
      <c r="JA637" s="17"/>
      <c r="JB637" s="17"/>
      <c r="JC637" s="17"/>
      <c r="JD637" s="17"/>
      <c r="JE637" s="17"/>
      <c r="JF637" s="17"/>
      <c r="JG637" s="17"/>
      <c r="JH637" s="17"/>
      <c r="JI637" s="17"/>
      <c r="JJ637" s="17"/>
      <c r="JK637" s="17"/>
      <c r="JL637" s="17"/>
      <c r="JM637" s="17"/>
      <c r="JN637" s="17"/>
      <c r="JO637" s="17"/>
      <c r="JP637" s="17"/>
      <c r="JQ637" s="17"/>
      <c r="JR637" s="17"/>
      <c r="JS637" s="17"/>
      <c r="JT637" s="17"/>
      <c r="JU637" s="17"/>
      <c r="JV637" s="17"/>
      <c r="JW637" s="17"/>
      <c r="JX637" s="17"/>
      <c r="JY637" s="17"/>
      <c r="JZ637" s="17"/>
      <c r="KA637" s="17"/>
      <c r="KB637" s="17"/>
      <c r="KC637" s="17"/>
      <c r="KD637" s="17"/>
      <c r="KE637" s="17"/>
      <c r="KF637" s="17"/>
      <c r="KG637" s="17"/>
      <c r="KH637" s="17"/>
      <c r="KI637" s="17"/>
      <c r="KJ637" s="17"/>
      <c r="KK637" s="17"/>
      <c r="KL637" s="17"/>
      <c r="KM637" s="17"/>
      <c r="KN637" s="17"/>
      <c r="KO637" s="17"/>
      <c r="KP637" s="17"/>
      <c r="KQ637" s="17"/>
      <c r="KR637" s="17"/>
      <c r="KS637" s="17"/>
      <c r="KT637" s="17"/>
      <c r="KU637" s="17"/>
      <c r="KV637" s="17"/>
      <c r="KW637" s="17"/>
      <c r="KX637" s="17"/>
      <c r="KY637" s="17"/>
      <c r="KZ637" s="17"/>
      <c r="LA637" s="17"/>
      <c r="LB637" s="17"/>
      <c r="LC637" s="17"/>
      <c r="LD637" s="17"/>
      <c r="LE637" s="17"/>
      <c r="LF637" s="17"/>
      <c r="LG637" s="17"/>
      <c r="LH637" s="17"/>
      <c r="LI637" s="17"/>
      <c r="LJ637" s="17"/>
      <c r="LK637" s="17"/>
      <c r="LL637" s="17"/>
      <c r="LM637" s="17"/>
      <c r="LN637" s="17"/>
      <c r="LO637" s="17"/>
      <c r="LP637" s="17"/>
      <c r="LQ637" s="17"/>
      <c r="LR637" s="17"/>
      <c r="LS637" s="17"/>
      <c r="LT637" s="17"/>
      <c r="LU637" s="17"/>
      <c r="LV637" s="17"/>
      <c r="LW637" s="17"/>
      <c r="LX637" s="17"/>
      <c r="LY637" s="17"/>
      <c r="LZ637" s="17"/>
      <c r="MA637" s="17"/>
      <c r="MB637" s="17"/>
      <c r="MC637" s="17"/>
      <c r="MD637" s="17"/>
      <c r="ME637" s="17"/>
      <c r="MF637" s="17"/>
      <c r="MG637" s="17"/>
      <c r="MH637" s="17"/>
      <c r="MI637" s="17"/>
      <c r="MJ637" s="17"/>
      <c r="MK637" s="17"/>
      <c r="ML637" s="17"/>
      <c r="MM637" s="17"/>
      <c r="MN637" s="17"/>
      <c r="MO637" s="17"/>
      <c r="MP637" s="17"/>
      <c r="MQ637" s="17"/>
      <c r="MR637" s="17"/>
      <c r="MS637" s="17"/>
      <c r="MT637" s="17"/>
      <c r="MU637" s="17"/>
      <c r="MV637" s="17"/>
      <c r="MW637" s="17"/>
      <c r="MX637" s="17"/>
      <c r="MY637" s="17"/>
      <c r="MZ637" s="17"/>
      <c r="NA637" s="17"/>
      <c r="NB637" s="17"/>
      <c r="NC637" s="17"/>
      <c r="ND637" s="17"/>
      <c r="NE637" s="17"/>
      <c r="NF637" s="17"/>
      <c r="NG637" s="17"/>
      <c r="NH637" s="17"/>
      <c r="NI637" s="17"/>
      <c r="NJ637" s="17"/>
      <c r="NK637" s="17"/>
      <c r="NL637" s="17"/>
      <c r="NM637" s="17"/>
      <c r="NN637" s="17"/>
      <c r="NO637" s="17"/>
      <c r="NP637" s="17"/>
      <c r="NQ637" s="17"/>
      <c r="NR637" s="17"/>
      <c r="NS637" s="17"/>
      <c r="NT637" s="17"/>
      <c r="NU637" s="17"/>
      <c r="NV637" s="17"/>
      <c r="NW637" s="17"/>
      <c r="NX637" s="17"/>
      <c r="NY637" s="17"/>
      <c r="NZ637" s="17"/>
      <c r="OA637" s="17"/>
      <c r="OB637" s="17"/>
      <c r="OC637" s="17"/>
      <c r="OD637" s="17"/>
      <c r="OE637" s="17"/>
      <c r="OF637" s="17"/>
      <c r="OG637" s="17"/>
      <c r="OH637" s="17"/>
      <c r="OI637" s="17"/>
      <c r="OJ637" s="17"/>
      <c r="OK637" s="17"/>
      <c r="OL637" s="17"/>
      <c r="OM637" s="17"/>
      <c r="ON637" s="17"/>
      <c r="OO637" s="17"/>
      <c r="OP637" s="17"/>
      <c r="OQ637" s="17"/>
      <c r="OR637" s="17"/>
      <c r="OS637" s="17"/>
      <c r="OT637" s="17"/>
      <c r="OU637" s="17"/>
      <c r="OV637" s="17"/>
      <c r="OW637" s="17"/>
      <c r="OX637" s="17"/>
      <c r="OY637" s="17"/>
      <c r="OZ637" s="17"/>
      <c r="PA637" s="17"/>
      <c r="PB637" s="17"/>
      <c r="PC637" s="17"/>
      <c r="PD637" s="17"/>
      <c r="PE637" s="17"/>
      <c r="PF637" s="17"/>
      <c r="PG637" s="17"/>
      <c r="PH637" s="17"/>
      <c r="PI637" s="17"/>
      <c r="PJ637" s="17"/>
      <c r="PK637" s="17"/>
      <c r="PL637" s="17"/>
      <c r="PM637" s="17"/>
      <c r="PN637" s="17"/>
      <c r="PO637" s="17"/>
      <c r="PP637" s="17"/>
      <c r="PQ637" s="17"/>
      <c r="PR637" s="17"/>
      <c r="PS637" s="17"/>
      <c r="PT637" s="17"/>
      <c r="PU637" s="17"/>
      <c r="PV637" s="17"/>
      <c r="PW637" s="17"/>
      <c r="PX637" s="17"/>
      <c r="PY637" s="17"/>
      <c r="PZ637" s="17"/>
      <c r="QA637" s="17"/>
      <c r="QB637" s="17"/>
      <c r="QC637" s="17"/>
      <c r="QD637" s="17"/>
      <c r="QE637" s="17"/>
      <c r="QF637" s="17"/>
      <c r="QG637" s="17"/>
      <c r="QH637" s="17"/>
      <c r="QI637" s="17"/>
      <c r="QJ637" s="17"/>
      <c r="QK637" s="17"/>
      <c r="QL637" s="17"/>
      <c r="QM637" s="17"/>
      <c r="QN637" s="17"/>
      <c r="QO637" s="17"/>
      <c r="QP637" s="17"/>
      <c r="QQ637" s="17"/>
      <c r="QR637" s="17"/>
      <c r="QS637" s="17"/>
      <c r="QT637" s="17"/>
      <c r="QU637" s="17"/>
      <c r="QV637" s="17"/>
      <c r="QW637" s="17"/>
      <c r="QX637" s="17"/>
      <c r="QY637" s="17"/>
      <c r="QZ637" s="17"/>
      <c r="RA637" s="17"/>
      <c r="RB637" s="17"/>
      <c r="RC637" s="17"/>
      <c r="RD637" s="17"/>
      <c r="RE637" s="17"/>
      <c r="RF637" s="17"/>
      <c r="RG637" s="17"/>
      <c r="RH637" s="17"/>
      <c r="RI637" s="17"/>
      <c r="RJ637" s="17"/>
    </row>
    <row r="638" spans="32:478" x14ac:dyDescent="0.25">
      <c r="AF638" s="16"/>
      <c r="AG638" s="16"/>
      <c r="AH638" s="16"/>
      <c r="AI638" s="16"/>
      <c r="AJ638" s="16"/>
      <c r="AK638" s="16"/>
      <c r="AL638" s="16"/>
      <c r="AM638" s="16"/>
      <c r="AN638" s="16"/>
      <c r="AO638" s="16"/>
      <c r="AP638" s="16"/>
      <c r="AQ638" s="16"/>
      <c r="AR638" s="16"/>
      <c r="AS638" s="16"/>
      <c r="AT638" s="16"/>
      <c r="AU638" s="16"/>
      <c r="AV638" s="16"/>
      <c r="AW638" s="16"/>
      <c r="AX638" s="16"/>
      <c r="AY638" s="16"/>
      <c r="AZ638" s="16"/>
      <c r="BA638" s="16"/>
      <c r="BB638" s="16"/>
      <c r="BC638" s="16"/>
      <c r="BD638" s="16"/>
      <c r="BE638" s="16"/>
      <c r="BF638" s="16"/>
      <c r="BG638" s="16"/>
      <c r="BH638" s="16"/>
      <c r="BI638" s="16"/>
      <c r="BJ638" s="16"/>
      <c r="BK638" s="16"/>
      <c r="BL638" s="16"/>
      <c r="BM638" s="16"/>
      <c r="BN638" s="16"/>
      <c r="BO638" s="16"/>
      <c r="BP638" s="16"/>
      <c r="BQ638" s="16"/>
      <c r="BR638" s="16"/>
      <c r="BS638" s="16"/>
      <c r="BT638" s="16"/>
      <c r="BU638" s="16"/>
      <c r="BV638" s="16"/>
      <c r="BW638" s="16"/>
      <c r="BX638" s="16"/>
      <c r="BY638" s="16"/>
      <c r="BZ638" s="16"/>
      <c r="CA638" s="16"/>
      <c r="CB638" s="16"/>
      <c r="CC638" s="16"/>
      <c r="CD638" s="16"/>
      <c r="CE638" s="16"/>
      <c r="CF638" s="16"/>
      <c r="CG638" s="16"/>
      <c r="CH638" s="16"/>
      <c r="CI638" s="16"/>
      <c r="CJ638" s="16"/>
      <c r="CK638" s="16"/>
      <c r="CL638" s="16"/>
      <c r="CM638" s="16"/>
      <c r="CN638" s="16"/>
      <c r="CO638" s="16"/>
      <c r="CP638" s="16"/>
      <c r="CQ638" s="16"/>
      <c r="CR638" s="16"/>
      <c r="CS638" s="16"/>
      <c r="CT638" s="16"/>
      <c r="CU638" s="16"/>
      <c r="CV638" s="16"/>
      <c r="CW638" s="16"/>
      <c r="CX638" s="16"/>
      <c r="CY638" s="16"/>
      <c r="CZ638" s="16"/>
      <c r="DA638" s="16"/>
      <c r="DB638" s="16"/>
      <c r="DC638" s="16"/>
      <c r="DD638" s="16"/>
      <c r="DE638" s="16"/>
      <c r="DF638" s="16"/>
      <c r="DG638" s="16"/>
      <c r="DH638" s="16"/>
      <c r="DI638" s="16"/>
      <c r="DJ638" s="16"/>
      <c r="DK638" s="16"/>
      <c r="DL638" s="16"/>
      <c r="DM638" s="16"/>
      <c r="DN638" s="16"/>
      <c r="DO638" s="16"/>
      <c r="DP638" s="16"/>
      <c r="DQ638" s="16"/>
      <c r="DR638" s="16"/>
      <c r="DS638" s="16"/>
      <c r="DT638" s="16"/>
      <c r="DU638" s="16"/>
      <c r="DV638" s="16"/>
      <c r="DW638" s="16"/>
      <c r="DX638" s="16"/>
      <c r="DY638" s="16"/>
      <c r="DZ638" s="16"/>
      <c r="EA638" s="16"/>
      <c r="EB638" s="16"/>
      <c r="EC638" s="16"/>
      <c r="ED638" s="16"/>
      <c r="EE638" s="16"/>
      <c r="EF638" s="16"/>
      <c r="EG638" s="16"/>
      <c r="EH638" s="16"/>
      <c r="EI638" s="16"/>
      <c r="EJ638" s="16"/>
      <c r="EK638" s="16"/>
      <c r="EL638" s="16"/>
      <c r="EM638" s="16"/>
      <c r="EN638" s="16"/>
      <c r="EO638" s="16"/>
      <c r="EP638" s="16"/>
      <c r="EQ638" s="16"/>
      <c r="ER638" s="16"/>
      <c r="ES638" s="16"/>
      <c r="ET638" s="16"/>
      <c r="EU638" s="16"/>
      <c r="EV638" s="16"/>
      <c r="EW638" s="16"/>
      <c r="EX638" s="16"/>
      <c r="EY638" s="16"/>
      <c r="EZ638" s="16"/>
      <c r="FA638" s="16"/>
      <c r="FB638" s="16"/>
      <c r="FC638" s="16"/>
      <c r="FD638" s="16"/>
      <c r="FE638" s="16"/>
      <c r="FF638" s="16"/>
      <c r="FG638" s="16"/>
      <c r="FH638" s="16"/>
      <c r="FI638" s="16"/>
      <c r="FJ638" s="16"/>
      <c r="FK638" s="16"/>
      <c r="FL638" s="16"/>
      <c r="FM638" s="16"/>
      <c r="FN638" s="16"/>
      <c r="FO638" s="16"/>
      <c r="FP638" s="16"/>
      <c r="FQ638" s="16"/>
      <c r="FR638" s="16"/>
      <c r="FS638" s="16"/>
      <c r="FT638" s="16"/>
      <c r="FU638" s="16"/>
      <c r="FV638" s="16"/>
      <c r="FW638" s="16"/>
      <c r="FX638" s="16"/>
      <c r="FY638" s="16"/>
      <c r="FZ638" s="16"/>
      <c r="GA638" s="16"/>
      <c r="GB638" s="16"/>
      <c r="GC638" s="16"/>
      <c r="GD638" s="16"/>
      <c r="GE638" s="16"/>
      <c r="GF638" s="16"/>
      <c r="GG638" s="16"/>
      <c r="GH638" s="16"/>
      <c r="GI638" s="16"/>
      <c r="GJ638" s="16"/>
      <c r="GK638" s="16"/>
      <c r="GL638" s="16"/>
      <c r="GM638" s="16"/>
      <c r="GN638" s="16"/>
      <c r="GO638" s="16"/>
      <c r="GP638" s="16"/>
      <c r="GQ638" s="16"/>
      <c r="GR638" s="16"/>
      <c r="GS638" s="16"/>
      <c r="GT638" s="16"/>
      <c r="GU638" s="16"/>
      <c r="GV638" s="16"/>
      <c r="GW638" s="16"/>
      <c r="GX638" s="16"/>
      <c r="GY638" s="16"/>
      <c r="GZ638" s="16"/>
      <c r="HA638" s="16"/>
      <c r="HB638" s="16"/>
      <c r="HC638" s="16"/>
      <c r="HD638" s="16"/>
      <c r="HE638" s="16"/>
      <c r="HF638" s="16"/>
      <c r="HG638" s="16"/>
      <c r="HH638" s="16"/>
      <c r="HI638" s="16"/>
      <c r="HJ638" s="16"/>
      <c r="HK638" s="16"/>
      <c r="HL638" s="16"/>
      <c r="HM638" s="16"/>
      <c r="HN638" s="16"/>
      <c r="HO638" s="16"/>
      <c r="HP638" s="16"/>
      <c r="HQ638" s="16"/>
      <c r="HR638" s="16"/>
      <c r="HS638" s="16"/>
      <c r="HT638" s="16"/>
      <c r="HU638" s="16"/>
      <c r="HV638" s="16"/>
      <c r="HW638" s="16"/>
      <c r="HX638" s="16"/>
      <c r="HY638" s="16"/>
      <c r="HZ638" s="16"/>
      <c r="IA638" s="16"/>
      <c r="IB638" s="16"/>
      <c r="IC638" s="16"/>
      <c r="ID638" s="16"/>
      <c r="IE638" s="16"/>
      <c r="IF638" s="16"/>
      <c r="IG638" s="16"/>
      <c r="IH638" s="16"/>
      <c r="II638" s="16"/>
      <c r="IJ638" s="16"/>
      <c r="IK638" s="16"/>
      <c r="IL638" s="16"/>
      <c r="IM638" s="16"/>
      <c r="IN638" s="16"/>
      <c r="IO638" s="16"/>
      <c r="IP638" s="16"/>
      <c r="IQ638" s="16"/>
      <c r="IR638" s="16"/>
      <c r="IS638" s="16"/>
      <c r="IT638" s="16"/>
      <c r="IU638" s="16"/>
      <c r="IV638" s="16"/>
      <c r="IW638" s="16"/>
      <c r="IX638" s="16"/>
      <c r="IY638" s="16"/>
      <c r="IZ638" s="16"/>
      <c r="JA638" s="16"/>
      <c r="JB638" s="16"/>
      <c r="JC638" s="16"/>
      <c r="JD638" s="16"/>
      <c r="JE638" s="16"/>
      <c r="JF638" s="16"/>
      <c r="JG638" s="16"/>
      <c r="JH638" s="16"/>
      <c r="JI638" s="16"/>
      <c r="JJ638" s="16"/>
      <c r="JK638" s="16"/>
      <c r="JL638" s="16"/>
      <c r="JM638" s="16"/>
      <c r="JN638" s="16"/>
      <c r="JO638" s="16"/>
      <c r="JP638" s="16"/>
      <c r="JQ638" s="16"/>
      <c r="JR638" s="16"/>
      <c r="JS638" s="16"/>
      <c r="JT638" s="16"/>
      <c r="JU638" s="16"/>
      <c r="JV638" s="16"/>
      <c r="JW638" s="16"/>
      <c r="JX638" s="16"/>
      <c r="JY638" s="16"/>
      <c r="JZ638" s="16"/>
      <c r="KA638" s="16"/>
      <c r="KB638" s="16"/>
      <c r="KC638" s="16"/>
      <c r="KD638" s="16"/>
      <c r="KE638" s="16"/>
      <c r="KF638" s="16"/>
      <c r="KG638" s="16"/>
      <c r="KH638" s="16"/>
      <c r="KI638" s="16"/>
      <c r="KJ638" s="16"/>
      <c r="KK638" s="16"/>
      <c r="KL638" s="16"/>
      <c r="KM638" s="16"/>
      <c r="KN638" s="16"/>
      <c r="KO638" s="16"/>
      <c r="KP638" s="16"/>
      <c r="KQ638" s="16"/>
      <c r="KR638" s="16"/>
      <c r="KS638" s="16"/>
      <c r="KT638" s="16"/>
      <c r="KU638" s="16"/>
      <c r="KV638" s="16"/>
      <c r="KW638" s="16"/>
      <c r="KX638" s="16"/>
      <c r="KY638" s="16"/>
      <c r="KZ638" s="16"/>
      <c r="LA638" s="16"/>
      <c r="LB638" s="16"/>
      <c r="LC638" s="16"/>
      <c r="LD638" s="16"/>
      <c r="LE638" s="16"/>
      <c r="LF638" s="16"/>
      <c r="LG638" s="16"/>
      <c r="LH638" s="16"/>
      <c r="LI638" s="16"/>
      <c r="LJ638" s="16"/>
      <c r="LK638" s="16"/>
      <c r="LL638" s="16"/>
      <c r="LM638" s="16"/>
      <c r="LN638" s="16"/>
      <c r="LO638" s="16"/>
      <c r="LP638" s="16"/>
      <c r="LQ638" s="16"/>
      <c r="LR638" s="16"/>
      <c r="LS638" s="16"/>
      <c r="LT638" s="16"/>
      <c r="LU638" s="16"/>
      <c r="LV638" s="16"/>
      <c r="LW638" s="16"/>
      <c r="LX638" s="16"/>
      <c r="LY638" s="16"/>
      <c r="LZ638" s="16"/>
      <c r="MA638" s="16"/>
      <c r="MB638" s="16"/>
      <c r="MC638" s="16"/>
      <c r="MD638" s="16"/>
      <c r="ME638" s="16"/>
      <c r="MF638" s="16"/>
      <c r="MG638" s="16"/>
      <c r="MH638" s="16"/>
      <c r="MI638" s="16"/>
      <c r="MJ638" s="16"/>
      <c r="MK638" s="16"/>
      <c r="ML638" s="16"/>
      <c r="MM638" s="16"/>
      <c r="MN638" s="16"/>
      <c r="MO638" s="16"/>
      <c r="MP638" s="16"/>
      <c r="MQ638" s="16"/>
      <c r="MR638" s="16"/>
      <c r="MS638" s="16"/>
      <c r="MT638" s="16"/>
      <c r="MU638" s="16"/>
      <c r="MV638" s="16"/>
      <c r="MW638" s="16"/>
      <c r="MX638" s="16"/>
      <c r="MY638" s="16"/>
      <c r="MZ638" s="16"/>
      <c r="NA638" s="16"/>
      <c r="NB638" s="16"/>
      <c r="NC638" s="16"/>
      <c r="ND638" s="16"/>
      <c r="NE638" s="16"/>
      <c r="NF638" s="16"/>
      <c r="NG638" s="16"/>
      <c r="NH638" s="16"/>
      <c r="NI638" s="16"/>
      <c r="NJ638" s="16"/>
      <c r="NK638" s="16"/>
      <c r="NL638" s="16"/>
      <c r="NM638" s="16"/>
      <c r="NN638" s="16"/>
      <c r="NO638" s="16"/>
      <c r="NP638" s="16"/>
      <c r="NQ638" s="16"/>
      <c r="NR638" s="16"/>
      <c r="NS638" s="16"/>
      <c r="NT638" s="16"/>
      <c r="NU638" s="16"/>
      <c r="NV638" s="16"/>
      <c r="NW638" s="16"/>
      <c r="NX638" s="16"/>
      <c r="NY638" s="16"/>
      <c r="NZ638" s="16"/>
      <c r="OA638" s="16"/>
      <c r="OB638" s="16"/>
      <c r="OC638" s="16"/>
      <c r="OD638" s="16"/>
      <c r="OE638" s="16"/>
      <c r="OF638" s="16"/>
      <c r="OG638" s="16"/>
      <c r="OH638" s="16"/>
      <c r="OI638" s="16"/>
      <c r="OJ638" s="16"/>
      <c r="OK638" s="16"/>
      <c r="OL638" s="16"/>
      <c r="OM638" s="16"/>
      <c r="ON638" s="16"/>
      <c r="OO638" s="16"/>
      <c r="OP638" s="16"/>
      <c r="OQ638" s="16"/>
      <c r="OR638" s="16"/>
      <c r="OS638" s="16"/>
      <c r="OT638" s="16"/>
      <c r="OU638" s="16"/>
      <c r="OV638" s="16"/>
      <c r="OW638" s="16"/>
      <c r="OX638" s="16"/>
      <c r="OY638" s="16"/>
      <c r="OZ638" s="16"/>
      <c r="PA638" s="16"/>
      <c r="PB638" s="16"/>
      <c r="PC638" s="16"/>
      <c r="PD638" s="16"/>
      <c r="PE638" s="16"/>
      <c r="PF638" s="16"/>
      <c r="PG638" s="16"/>
      <c r="PH638" s="16"/>
      <c r="PI638" s="16"/>
      <c r="PJ638" s="16"/>
      <c r="PK638" s="16"/>
      <c r="PL638" s="16"/>
      <c r="PM638" s="16"/>
      <c r="PN638" s="16"/>
      <c r="PO638" s="16"/>
      <c r="PP638" s="16"/>
      <c r="PQ638" s="16"/>
      <c r="PR638" s="16"/>
      <c r="PS638" s="16"/>
      <c r="PT638" s="16"/>
      <c r="PU638" s="16"/>
      <c r="PV638" s="16"/>
      <c r="PW638" s="16"/>
      <c r="PX638" s="16"/>
      <c r="PY638" s="16"/>
      <c r="PZ638" s="16"/>
      <c r="QA638" s="16"/>
      <c r="QB638" s="16"/>
      <c r="QC638" s="16"/>
      <c r="QD638" s="16"/>
      <c r="QE638" s="16"/>
      <c r="QF638" s="16"/>
      <c r="QG638" s="16"/>
      <c r="QH638" s="16"/>
      <c r="QI638" s="16"/>
      <c r="QJ638" s="16"/>
      <c r="QK638" s="16"/>
      <c r="QL638" s="16"/>
      <c r="QM638" s="16"/>
      <c r="QN638" s="16"/>
      <c r="QO638" s="16"/>
      <c r="QP638" s="16"/>
      <c r="QQ638" s="16"/>
      <c r="QR638" s="16"/>
      <c r="QS638" s="16"/>
      <c r="QT638" s="16"/>
      <c r="QU638" s="16"/>
      <c r="QV638" s="16"/>
      <c r="QW638" s="16"/>
      <c r="QX638" s="16"/>
      <c r="QY638" s="16"/>
      <c r="QZ638" s="16"/>
      <c r="RA638" s="16"/>
      <c r="RB638" s="16"/>
      <c r="RC638" s="16"/>
      <c r="RD638" s="16"/>
      <c r="RE638" s="16"/>
      <c r="RF638" s="16"/>
      <c r="RG638" s="16"/>
      <c r="RH638" s="16"/>
      <c r="RI638" s="16"/>
      <c r="RJ638" s="16"/>
    </row>
    <row r="639" spans="32:478" x14ac:dyDescent="0.25">
      <c r="AF639" s="16"/>
      <c r="AG639" s="16"/>
      <c r="AH639" s="16"/>
      <c r="AI639" s="16"/>
      <c r="AJ639" s="16"/>
      <c r="AK639" s="16"/>
      <c r="AL639" s="16"/>
      <c r="AM639" s="16"/>
      <c r="AN639" s="16"/>
      <c r="AO639" s="16"/>
      <c r="AP639" s="16"/>
      <c r="AQ639" s="16"/>
      <c r="AR639" s="16"/>
      <c r="AS639" s="16"/>
      <c r="AT639" s="16"/>
      <c r="AU639" s="16"/>
      <c r="AV639" s="16"/>
      <c r="AW639" s="16"/>
      <c r="AX639" s="16"/>
      <c r="AY639" s="16"/>
      <c r="AZ639" s="16"/>
      <c r="BA639" s="16"/>
      <c r="BB639" s="16"/>
      <c r="BC639" s="16"/>
      <c r="BD639" s="16"/>
      <c r="BE639" s="16"/>
      <c r="BF639" s="16"/>
      <c r="BG639" s="16"/>
      <c r="BH639" s="16"/>
      <c r="BI639" s="16"/>
      <c r="BJ639" s="16"/>
      <c r="BK639" s="16"/>
      <c r="BL639" s="16"/>
      <c r="BM639" s="16"/>
      <c r="BN639" s="16"/>
      <c r="BO639" s="16"/>
      <c r="BP639" s="16"/>
      <c r="BQ639" s="16"/>
      <c r="BR639" s="16"/>
      <c r="BS639" s="16"/>
      <c r="BT639" s="16"/>
      <c r="BU639" s="16"/>
      <c r="BV639" s="16"/>
      <c r="BW639" s="16"/>
      <c r="BX639" s="16"/>
      <c r="BY639" s="16"/>
      <c r="BZ639" s="16"/>
      <c r="CA639" s="16"/>
      <c r="CB639" s="16"/>
      <c r="CC639" s="16"/>
      <c r="CD639" s="16"/>
      <c r="CE639" s="16"/>
      <c r="CF639" s="16"/>
      <c r="CG639" s="16"/>
      <c r="CH639" s="16"/>
      <c r="CI639" s="16"/>
      <c r="CJ639" s="16"/>
      <c r="CK639" s="16"/>
      <c r="CL639" s="16"/>
      <c r="CM639" s="16"/>
      <c r="CN639" s="16"/>
      <c r="CO639" s="16"/>
      <c r="CP639" s="16"/>
      <c r="CQ639" s="16"/>
      <c r="CR639" s="16"/>
      <c r="CS639" s="16"/>
      <c r="CT639" s="16"/>
      <c r="CU639" s="16"/>
      <c r="CV639" s="16"/>
      <c r="CW639" s="16"/>
      <c r="CX639" s="16"/>
      <c r="CY639" s="16"/>
      <c r="CZ639" s="16"/>
      <c r="DA639" s="16"/>
      <c r="DB639" s="16"/>
      <c r="DC639" s="16"/>
      <c r="DD639" s="16"/>
      <c r="DE639" s="16"/>
      <c r="DF639" s="16"/>
      <c r="DG639" s="16"/>
      <c r="DH639" s="16"/>
      <c r="DI639" s="16"/>
      <c r="DJ639" s="16"/>
      <c r="DK639" s="16"/>
      <c r="DL639" s="16"/>
      <c r="DM639" s="16"/>
      <c r="DN639" s="16"/>
      <c r="DO639" s="16"/>
      <c r="DP639" s="16"/>
      <c r="DQ639" s="16"/>
      <c r="DR639" s="16"/>
      <c r="DS639" s="16"/>
      <c r="DT639" s="16"/>
      <c r="DU639" s="16"/>
      <c r="DV639" s="16"/>
      <c r="DW639" s="16"/>
      <c r="DX639" s="16"/>
      <c r="DY639" s="16"/>
      <c r="DZ639" s="16"/>
      <c r="EA639" s="16"/>
      <c r="EB639" s="16"/>
      <c r="EC639" s="16"/>
      <c r="ED639" s="16"/>
      <c r="EE639" s="16"/>
      <c r="EF639" s="16"/>
      <c r="EG639" s="16"/>
      <c r="EH639" s="16"/>
      <c r="EI639" s="16"/>
      <c r="EJ639" s="16"/>
      <c r="EK639" s="16"/>
      <c r="EL639" s="16"/>
      <c r="EM639" s="16"/>
      <c r="EN639" s="16"/>
      <c r="EO639" s="16"/>
      <c r="EP639" s="16"/>
      <c r="EQ639" s="16"/>
      <c r="ER639" s="16"/>
      <c r="ES639" s="16"/>
      <c r="ET639" s="16"/>
      <c r="EU639" s="16"/>
      <c r="EV639" s="16"/>
      <c r="EW639" s="16"/>
      <c r="EX639" s="16"/>
      <c r="EY639" s="16"/>
      <c r="EZ639" s="16"/>
      <c r="FA639" s="16"/>
      <c r="FB639" s="16"/>
      <c r="FC639" s="16"/>
      <c r="FD639" s="16"/>
      <c r="FE639" s="16"/>
      <c r="FF639" s="16"/>
      <c r="FG639" s="16"/>
      <c r="FH639" s="16"/>
      <c r="FI639" s="16"/>
      <c r="FJ639" s="16"/>
      <c r="FK639" s="16"/>
      <c r="FL639" s="16"/>
      <c r="FM639" s="16"/>
      <c r="FN639" s="16"/>
      <c r="FO639" s="16"/>
      <c r="FP639" s="16"/>
      <c r="FQ639" s="16"/>
      <c r="FR639" s="16"/>
      <c r="FS639" s="16"/>
      <c r="FT639" s="16"/>
      <c r="FU639" s="16"/>
      <c r="FV639" s="16"/>
      <c r="FW639" s="16"/>
      <c r="FX639" s="16"/>
      <c r="FY639" s="16"/>
      <c r="FZ639" s="16"/>
      <c r="GA639" s="16"/>
      <c r="GB639" s="16"/>
      <c r="GC639" s="16"/>
      <c r="GD639" s="16"/>
      <c r="GE639" s="16"/>
      <c r="GF639" s="16"/>
      <c r="GG639" s="16"/>
      <c r="GH639" s="16"/>
      <c r="GI639" s="16"/>
      <c r="GJ639" s="16"/>
      <c r="GK639" s="16"/>
      <c r="GL639" s="16"/>
      <c r="GM639" s="16"/>
      <c r="GN639" s="16"/>
      <c r="GO639" s="16"/>
      <c r="GP639" s="16"/>
      <c r="GQ639" s="16"/>
      <c r="GR639" s="16"/>
      <c r="GS639" s="16"/>
      <c r="GT639" s="16"/>
      <c r="GU639" s="16"/>
      <c r="GV639" s="16"/>
      <c r="GW639" s="16"/>
      <c r="GX639" s="16"/>
      <c r="GY639" s="16"/>
      <c r="GZ639" s="16"/>
      <c r="HA639" s="16"/>
      <c r="HB639" s="16"/>
      <c r="HC639" s="16"/>
      <c r="HD639" s="16"/>
      <c r="HE639" s="16"/>
      <c r="HF639" s="16"/>
      <c r="HG639" s="16"/>
      <c r="HH639" s="16"/>
      <c r="HI639" s="16"/>
      <c r="HJ639" s="16"/>
      <c r="HK639" s="16"/>
      <c r="HL639" s="16"/>
      <c r="HM639" s="16"/>
      <c r="HN639" s="16"/>
      <c r="HO639" s="16"/>
      <c r="HP639" s="16"/>
      <c r="HQ639" s="16"/>
      <c r="HR639" s="16"/>
      <c r="HS639" s="16"/>
      <c r="HT639" s="16"/>
      <c r="HU639" s="16"/>
      <c r="HV639" s="16"/>
      <c r="HW639" s="16"/>
      <c r="HX639" s="16"/>
      <c r="HY639" s="16"/>
      <c r="HZ639" s="16"/>
      <c r="IA639" s="16"/>
      <c r="IB639" s="16"/>
      <c r="IC639" s="16"/>
      <c r="ID639" s="16"/>
      <c r="IE639" s="16"/>
      <c r="IF639" s="16"/>
      <c r="IG639" s="16"/>
      <c r="IH639" s="16"/>
      <c r="II639" s="16"/>
      <c r="IJ639" s="16"/>
      <c r="IK639" s="16"/>
      <c r="IL639" s="16"/>
      <c r="IM639" s="16"/>
      <c r="IN639" s="16"/>
      <c r="IO639" s="16"/>
      <c r="IP639" s="16"/>
      <c r="IQ639" s="16"/>
      <c r="IR639" s="16"/>
      <c r="IS639" s="16"/>
      <c r="IT639" s="16"/>
      <c r="IU639" s="16"/>
      <c r="IV639" s="16"/>
      <c r="IW639" s="16"/>
      <c r="IX639" s="16"/>
      <c r="IY639" s="16"/>
      <c r="IZ639" s="16"/>
      <c r="JA639" s="16"/>
      <c r="JB639" s="16"/>
      <c r="JC639" s="16"/>
      <c r="JD639" s="16"/>
      <c r="JE639" s="16"/>
      <c r="JF639" s="16"/>
      <c r="JG639" s="16"/>
      <c r="JH639" s="16"/>
      <c r="JI639" s="16"/>
      <c r="JJ639" s="16"/>
      <c r="JK639" s="16"/>
      <c r="JL639" s="16"/>
      <c r="JM639" s="16"/>
      <c r="JN639" s="16"/>
      <c r="JO639" s="16"/>
      <c r="JP639" s="16"/>
      <c r="JQ639" s="16"/>
      <c r="JR639" s="16"/>
      <c r="JS639" s="16"/>
      <c r="JT639" s="16"/>
      <c r="JU639" s="16"/>
      <c r="JV639" s="16"/>
      <c r="JW639" s="16"/>
      <c r="JX639" s="16"/>
      <c r="JY639" s="16"/>
      <c r="JZ639" s="16"/>
      <c r="KA639" s="16"/>
      <c r="KB639" s="16"/>
      <c r="KC639" s="16"/>
      <c r="KD639" s="16"/>
      <c r="KE639" s="16"/>
      <c r="KF639" s="16"/>
      <c r="KG639" s="16"/>
      <c r="KH639" s="16"/>
      <c r="KI639" s="16"/>
      <c r="KJ639" s="16"/>
      <c r="KK639" s="16"/>
      <c r="KL639" s="16"/>
      <c r="KM639" s="16"/>
      <c r="KN639" s="16"/>
      <c r="KO639" s="16"/>
      <c r="KP639" s="16"/>
      <c r="KQ639" s="16"/>
      <c r="KR639" s="16"/>
      <c r="KS639" s="16"/>
      <c r="KT639" s="16"/>
      <c r="KU639" s="16"/>
      <c r="KV639" s="16"/>
      <c r="KW639" s="16"/>
      <c r="KX639" s="16"/>
      <c r="KY639" s="16"/>
      <c r="KZ639" s="16"/>
      <c r="LA639" s="16"/>
      <c r="LB639" s="16"/>
      <c r="LC639" s="16"/>
      <c r="LD639" s="16"/>
      <c r="LE639" s="16"/>
      <c r="LF639" s="16"/>
      <c r="LG639" s="16"/>
      <c r="LH639" s="16"/>
      <c r="LI639" s="16"/>
      <c r="LJ639" s="16"/>
      <c r="LK639" s="16"/>
      <c r="LL639" s="16"/>
      <c r="LM639" s="16"/>
      <c r="LN639" s="16"/>
      <c r="LO639" s="16"/>
      <c r="LP639" s="16"/>
      <c r="LQ639" s="16"/>
      <c r="LR639" s="16"/>
      <c r="LS639" s="16"/>
      <c r="LT639" s="16"/>
      <c r="LU639" s="16"/>
      <c r="LV639" s="16"/>
      <c r="LW639" s="16"/>
      <c r="LX639" s="16"/>
      <c r="LY639" s="16"/>
      <c r="LZ639" s="16"/>
      <c r="MA639" s="16"/>
      <c r="MB639" s="16"/>
      <c r="MC639" s="16"/>
      <c r="MD639" s="16"/>
      <c r="ME639" s="16"/>
      <c r="MF639" s="16"/>
      <c r="MG639" s="16"/>
      <c r="MH639" s="16"/>
      <c r="MI639" s="16"/>
      <c r="MJ639" s="16"/>
      <c r="MK639" s="16"/>
      <c r="ML639" s="16"/>
      <c r="MM639" s="16"/>
      <c r="MN639" s="16"/>
      <c r="MO639" s="16"/>
      <c r="MP639" s="16"/>
      <c r="MQ639" s="16"/>
      <c r="MR639" s="16"/>
      <c r="MS639" s="16"/>
      <c r="MT639" s="16"/>
      <c r="MU639" s="16"/>
      <c r="MV639" s="16"/>
      <c r="MW639" s="16"/>
      <c r="MX639" s="16"/>
      <c r="MY639" s="16"/>
      <c r="MZ639" s="16"/>
      <c r="NA639" s="16"/>
      <c r="NB639" s="16"/>
      <c r="NC639" s="16"/>
      <c r="ND639" s="16"/>
      <c r="NE639" s="16"/>
      <c r="NF639" s="16"/>
      <c r="NG639" s="16"/>
      <c r="NH639" s="16"/>
      <c r="NI639" s="16"/>
      <c r="NJ639" s="16"/>
      <c r="NK639" s="16"/>
      <c r="NL639" s="16"/>
      <c r="NM639" s="16"/>
      <c r="NN639" s="16"/>
      <c r="NO639" s="16"/>
      <c r="NP639" s="16"/>
      <c r="NQ639" s="16"/>
      <c r="NR639" s="16"/>
      <c r="NS639" s="16"/>
      <c r="NT639" s="16"/>
      <c r="NU639" s="16"/>
      <c r="NV639" s="16"/>
      <c r="NW639" s="16"/>
      <c r="NX639" s="16"/>
      <c r="NY639" s="16"/>
      <c r="NZ639" s="16"/>
      <c r="OA639" s="16"/>
      <c r="OB639" s="16"/>
      <c r="OC639" s="16"/>
      <c r="OD639" s="16"/>
      <c r="OE639" s="16"/>
      <c r="OF639" s="16"/>
      <c r="OG639" s="16"/>
      <c r="OH639" s="16"/>
      <c r="OI639" s="16"/>
      <c r="OJ639" s="16"/>
      <c r="OK639" s="16"/>
      <c r="OL639" s="16"/>
      <c r="OM639" s="16"/>
      <c r="ON639" s="16"/>
      <c r="OO639" s="16"/>
      <c r="OP639" s="16"/>
      <c r="OQ639" s="16"/>
      <c r="OR639" s="16"/>
      <c r="OS639" s="16"/>
      <c r="OT639" s="16"/>
      <c r="OU639" s="16"/>
      <c r="OV639" s="16"/>
      <c r="OW639" s="16"/>
      <c r="OX639" s="16"/>
      <c r="OY639" s="16"/>
      <c r="OZ639" s="16"/>
      <c r="PA639" s="16"/>
      <c r="PB639" s="16"/>
      <c r="PC639" s="16"/>
      <c r="PD639" s="16"/>
      <c r="PE639" s="16"/>
      <c r="PF639" s="16"/>
      <c r="PG639" s="16"/>
      <c r="PH639" s="16"/>
      <c r="PI639" s="16"/>
      <c r="PJ639" s="16"/>
      <c r="PK639" s="16"/>
      <c r="PL639" s="16"/>
      <c r="PM639" s="16"/>
      <c r="PN639" s="16"/>
      <c r="PO639" s="16"/>
      <c r="PP639" s="16"/>
      <c r="PQ639" s="16"/>
      <c r="PR639" s="16"/>
      <c r="PS639" s="16"/>
      <c r="PT639" s="16"/>
      <c r="PU639" s="16"/>
      <c r="PV639" s="16"/>
      <c r="PW639" s="16"/>
      <c r="PX639" s="16"/>
      <c r="PY639" s="16"/>
      <c r="PZ639" s="16"/>
      <c r="QA639" s="16"/>
      <c r="QB639" s="16"/>
      <c r="QC639" s="16"/>
      <c r="QD639" s="16"/>
      <c r="QE639" s="16"/>
      <c r="QF639" s="16"/>
      <c r="QG639" s="16"/>
      <c r="QH639" s="16"/>
      <c r="QI639" s="16"/>
      <c r="QJ639" s="16"/>
      <c r="QK639" s="16"/>
      <c r="QL639" s="16"/>
      <c r="QM639" s="16"/>
      <c r="QN639" s="16"/>
      <c r="QO639" s="16"/>
      <c r="QP639" s="16"/>
      <c r="QQ639" s="16"/>
      <c r="QR639" s="16"/>
      <c r="QS639" s="16"/>
      <c r="QT639" s="16"/>
      <c r="QU639" s="16"/>
      <c r="QV639" s="16"/>
      <c r="QW639" s="16"/>
      <c r="QX639" s="16"/>
      <c r="QY639" s="16"/>
      <c r="QZ639" s="16"/>
      <c r="RA639" s="16"/>
      <c r="RB639" s="16"/>
      <c r="RC639" s="16"/>
      <c r="RD639" s="16"/>
      <c r="RE639" s="16"/>
      <c r="RF639" s="16"/>
      <c r="RG639" s="16"/>
      <c r="RH639" s="16"/>
      <c r="RI639" s="16"/>
      <c r="RJ639" s="16"/>
    </row>
    <row r="640" spans="32:478" x14ac:dyDescent="0.25">
      <c r="AF640" s="16"/>
      <c r="AG640" s="16"/>
      <c r="AH640" s="16"/>
      <c r="AI640" s="16"/>
      <c r="AJ640" s="16"/>
      <c r="AK640" s="16"/>
      <c r="AL640" s="16"/>
      <c r="AM640" s="16"/>
      <c r="AN640" s="16"/>
      <c r="AO640" s="16"/>
      <c r="AP640" s="16"/>
      <c r="AQ640" s="16"/>
      <c r="AR640" s="16"/>
      <c r="AS640" s="16"/>
      <c r="AT640" s="16"/>
      <c r="AU640" s="16"/>
      <c r="AV640" s="16"/>
      <c r="AW640" s="16"/>
      <c r="AX640" s="16"/>
      <c r="AY640" s="16"/>
      <c r="AZ640" s="16"/>
      <c r="BA640" s="16"/>
      <c r="BB640" s="16"/>
      <c r="BC640" s="16"/>
      <c r="BD640" s="16"/>
      <c r="BE640" s="16"/>
      <c r="BF640" s="16"/>
      <c r="BG640" s="16"/>
      <c r="BH640" s="16"/>
      <c r="BI640" s="16"/>
      <c r="BJ640" s="16"/>
      <c r="BK640" s="16"/>
      <c r="BL640" s="16"/>
      <c r="BM640" s="16"/>
      <c r="BN640" s="16"/>
      <c r="BO640" s="16"/>
      <c r="BP640" s="16"/>
      <c r="BQ640" s="16"/>
      <c r="BR640" s="16"/>
      <c r="BS640" s="16"/>
      <c r="BT640" s="16"/>
      <c r="BU640" s="16"/>
      <c r="BV640" s="16"/>
      <c r="BW640" s="16"/>
      <c r="BX640" s="16"/>
      <c r="BY640" s="16"/>
      <c r="BZ640" s="16"/>
      <c r="CA640" s="16"/>
      <c r="CB640" s="16"/>
      <c r="CC640" s="16"/>
      <c r="CD640" s="16"/>
      <c r="CE640" s="16"/>
      <c r="CF640" s="16"/>
      <c r="CG640" s="16"/>
      <c r="CH640" s="16"/>
      <c r="CI640" s="16"/>
      <c r="CJ640" s="16"/>
      <c r="CK640" s="16"/>
      <c r="CL640" s="16"/>
      <c r="CM640" s="16"/>
      <c r="CN640" s="16"/>
      <c r="CO640" s="16"/>
      <c r="CP640" s="16"/>
      <c r="CQ640" s="16"/>
      <c r="CR640" s="16"/>
      <c r="CS640" s="16"/>
      <c r="CT640" s="16"/>
      <c r="CU640" s="16"/>
      <c r="CV640" s="16"/>
      <c r="CW640" s="16"/>
      <c r="CX640" s="16"/>
      <c r="CY640" s="16"/>
      <c r="CZ640" s="16"/>
      <c r="DA640" s="16"/>
      <c r="DB640" s="16"/>
      <c r="DC640" s="16"/>
      <c r="DD640" s="16"/>
      <c r="DE640" s="16"/>
      <c r="DF640" s="16"/>
      <c r="DG640" s="16"/>
      <c r="DH640" s="16"/>
      <c r="DI640" s="16"/>
      <c r="DJ640" s="16"/>
      <c r="DK640" s="16"/>
      <c r="DL640" s="16"/>
      <c r="DM640" s="16"/>
      <c r="DN640" s="16"/>
      <c r="DO640" s="16"/>
      <c r="DP640" s="16"/>
      <c r="DQ640" s="16"/>
      <c r="DR640" s="16"/>
      <c r="DS640" s="16"/>
      <c r="DT640" s="16"/>
      <c r="DU640" s="16"/>
      <c r="DV640" s="16"/>
      <c r="DW640" s="16"/>
      <c r="DX640" s="16"/>
      <c r="DY640" s="16"/>
      <c r="DZ640" s="16"/>
      <c r="EA640" s="16"/>
      <c r="EB640" s="16"/>
      <c r="EC640" s="16"/>
      <c r="ED640" s="16"/>
      <c r="EE640" s="16"/>
      <c r="EF640" s="16"/>
      <c r="EG640" s="16"/>
      <c r="EH640" s="16"/>
      <c r="EI640" s="16"/>
      <c r="EJ640" s="16"/>
      <c r="EK640" s="16"/>
      <c r="EL640" s="16"/>
      <c r="EM640" s="16"/>
      <c r="EN640" s="16"/>
      <c r="EO640" s="16"/>
      <c r="EP640" s="16"/>
      <c r="EQ640" s="16"/>
      <c r="ER640" s="16"/>
      <c r="ES640" s="16"/>
      <c r="ET640" s="16"/>
      <c r="EU640" s="16"/>
      <c r="EV640" s="16"/>
      <c r="EW640" s="16"/>
      <c r="EX640" s="16"/>
      <c r="EY640" s="16"/>
      <c r="EZ640" s="16"/>
      <c r="FA640" s="16"/>
      <c r="FB640" s="16"/>
      <c r="FC640" s="16"/>
      <c r="FD640" s="16"/>
      <c r="FE640" s="16"/>
      <c r="FF640" s="16"/>
      <c r="FG640" s="16"/>
      <c r="FH640" s="16"/>
      <c r="FI640" s="16"/>
      <c r="FJ640" s="16"/>
      <c r="FK640" s="16"/>
      <c r="FL640" s="16"/>
      <c r="FM640" s="16"/>
      <c r="FN640" s="16"/>
      <c r="FO640" s="16"/>
      <c r="FP640" s="16"/>
      <c r="FQ640" s="16"/>
      <c r="FR640" s="16"/>
      <c r="FS640" s="16"/>
      <c r="FT640" s="16"/>
      <c r="FU640" s="16"/>
      <c r="FV640" s="16"/>
      <c r="FW640" s="16"/>
      <c r="FX640" s="16"/>
      <c r="FY640" s="16"/>
      <c r="FZ640" s="16"/>
      <c r="GA640" s="16"/>
      <c r="GB640" s="16"/>
      <c r="GC640" s="16"/>
      <c r="GD640" s="16"/>
      <c r="GE640" s="16"/>
      <c r="GF640" s="16"/>
      <c r="GG640" s="16"/>
      <c r="GH640" s="16"/>
      <c r="GI640" s="16"/>
      <c r="GJ640" s="16"/>
      <c r="GK640" s="16"/>
      <c r="GL640" s="16"/>
      <c r="GM640" s="16"/>
      <c r="GN640" s="16"/>
      <c r="GO640" s="16"/>
      <c r="GP640" s="16"/>
      <c r="GQ640" s="16"/>
      <c r="GR640" s="16"/>
      <c r="GS640" s="16"/>
      <c r="GT640" s="16"/>
      <c r="GU640" s="16"/>
      <c r="GV640" s="16"/>
      <c r="GW640" s="16"/>
      <c r="GX640" s="16"/>
      <c r="GY640" s="16"/>
      <c r="GZ640" s="16"/>
      <c r="HA640" s="16"/>
      <c r="HB640" s="16"/>
      <c r="HC640" s="16"/>
      <c r="HD640" s="16"/>
      <c r="HE640" s="16"/>
      <c r="HF640" s="16"/>
      <c r="HG640" s="16"/>
      <c r="HH640" s="16"/>
      <c r="HI640" s="16"/>
      <c r="HJ640" s="16"/>
      <c r="HK640" s="16"/>
      <c r="HL640" s="16"/>
      <c r="HM640" s="16"/>
      <c r="HN640" s="16"/>
      <c r="HO640" s="16"/>
      <c r="HP640" s="16"/>
      <c r="HQ640" s="16"/>
      <c r="HR640" s="16"/>
      <c r="HS640" s="16"/>
      <c r="HT640" s="16"/>
      <c r="HU640" s="16"/>
      <c r="HV640" s="16"/>
      <c r="HW640" s="16"/>
      <c r="HX640" s="16"/>
      <c r="HY640" s="16"/>
      <c r="HZ640" s="16"/>
      <c r="IA640" s="16"/>
      <c r="IB640" s="16"/>
      <c r="IC640" s="16"/>
      <c r="ID640" s="16"/>
      <c r="IE640" s="16"/>
      <c r="IF640" s="16"/>
      <c r="IG640" s="16"/>
      <c r="IH640" s="16"/>
      <c r="II640" s="16"/>
      <c r="IJ640" s="16"/>
      <c r="IK640" s="16"/>
      <c r="IL640" s="16"/>
      <c r="IM640" s="16"/>
      <c r="IN640" s="16"/>
      <c r="IO640" s="16"/>
      <c r="IP640" s="16"/>
      <c r="IQ640" s="16"/>
      <c r="IR640" s="16"/>
      <c r="IS640" s="16"/>
      <c r="IT640" s="16"/>
      <c r="IU640" s="16"/>
      <c r="IV640" s="16"/>
      <c r="IW640" s="16"/>
      <c r="IX640" s="16"/>
      <c r="IY640" s="16"/>
      <c r="IZ640" s="16"/>
      <c r="JA640" s="16"/>
      <c r="JB640" s="16"/>
      <c r="JC640" s="16"/>
      <c r="JD640" s="16"/>
      <c r="JE640" s="16"/>
      <c r="JF640" s="16"/>
      <c r="JG640" s="16"/>
      <c r="JH640" s="16"/>
      <c r="JI640" s="16"/>
      <c r="JJ640" s="16"/>
      <c r="JK640" s="16"/>
      <c r="JL640" s="16"/>
      <c r="JM640" s="16"/>
      <c r="JN640" s="16"/>
      <c r="JO640" s="16"/>
      <c r="JP640" s="16"/>
      <c r="JQ640" s="16"/>
      <c r="JR640" s="16"/>
      <c r="JS640" s="16"/>
      <c r="JT640" s="16"/>
      <c r="JU640" s="16"/>
      <c r="JV640" s="16"/>
      <c r="JW640" s="16"/>
      <c r="JX640" s="16"/>
      <c r="JY640" s="16"/>
      <c r="JZ640" s="16"/>
      <c r="KA640" s="16"/>
      <c r="KB640" s="16"/>
      <c r="KC640" s="16"/>
      <c r="KD640" s="16"/>
      <c r="KE640" s="16"/>
      <c r="KF640" s="16"/>
      <c r="KG640" s="16"/>
      <c r="KH640" s="16"/>
      <c r="KI640" s="16"/>
      <c r="KJ640" s="16"/>
      <c r="KK640" s="16"/>
      <c r="KL640" s="16"/>
      <c r="KM640" s="16"/>
      <c r="KN640" s="16"/>
      <c r="KO640" s="16"/>
      <c r="KP640" s="16"/>
      <c r="KQ640" s="16"/>
      <c r="KR640" s="16"/>
      <c r="KS640" s="16"/>
      <c r="KT640" s="16"/>
      <c r="KU640" s="16"/>
      <c r="KV640" s="16"/>
      <c r="KW640" s="16"/>
      <c r="KX640" s="16"/>
      <c r="KY640" s="16"/>
      <c r="KZ640" s="16"/>
      <c r="LA640" s="16"/>
      <c r="LB640" s="16"/>
      <c r="LC640" s="16"/>
      <c r="LD640" s="16"/>
      <c r="LE640" s="16"/>
      <c r="LF640" s="16"/>
      <c r="LG640" s="16"/>
      <c r="LH640" s="16"/>
      <c r="LI640" s="16"/>
      <c r="LJ640" s="16"/>
      <c r="LK640" s="16"/>
      <c r="LL640" s="16"/>
      <c r="LM640" s="16"/>
      <c r="LN640" s="16"/>
      <c r="LO640" s="16"/>
      <c r="LP640" s="16"/>
      <c r="LQ640" s="16"/>
      <c r="LR640" s="16"/>
      <c r="LS640" s="16"/>
      <c r="LT640" s="16"/>
      <c r="LU640" s="16"/>
      <c r="LV640" s="16"/>
      <c r="LW640" s="16"/>
      <c r="LX640" s="16"/>
      <c r="LY640" s="16"/>
      <c r="LZ640" s="16"/>
      <c r="MA640" s="16"/>
      <c r="MB640" s="16"/>
      <c r="MC640" s="16"/>
      <c r="MD640" s="16"/>
      <c r="ME640" s="16"/>
      <c r="MF640" s="16"/>
      <c r="MG640" s="16"/>
      <c r="MH640" s="16"/>
      <c r="MI640" s="16"/>
      <c r="MJ640" s="16"/>
      <c r="MK640" s="16"/>
      <c r="ML640" s="16"/>
      <c r="MM640" s="16"/>
      <c r="MN640" s="16"/>
      <c r="MO640" s="16"/>
      <c r="MP640" s="16"/>
      <c r="MQ640" s="16"/>
      <c r="MR640" s="16"/>
      <c r="MS640" s="16"/>
      <c r="MT640" s="16"/>
      <c r="MU640" s="16"/>
      <c r="MV640" s="16"/>
      <c r="MW640" s="16"/>
      <c r="MX640" s="16"/>
      <c r="MY640" s="16"/>
      <c r="MZ640" s="16"/>
      <c r="NA640" s="16"/>
      <c r="NB640" s="16"/>
      <c r="NC640" s="16"/>
      <c r="ND640" s="16"/>
      <c r="NE640" s="16"/>
      <c r="NF640" s="16"/>
      <c r="NG640" s="16"/>
      <c r="NH640" s="16"/>
      <c r="NI640" s="16"/>
      <c r="NJ640" s="16"/>
      <c r="NK640" s="16"/>
      <c r="NL640" s="16"/>
      <c r="NM640" s="16"/>
      <c r="NN640" s="16"/>
      <c r="NO640" s="16"/>
      <c r="NP640" s="16"/>
      <c r="NQ640" s="16"/>
      <c r="NR640" s="16"/>
      <c r="NS640" s="16"/>
      <c r="NT640" s="16"/>
      <c r="NU640" s="16"/>
      <c r="NV640" s="16"/>
      <c r="NW640" s="16"/>
      <c r="NX640" s="16"/>
      <c r="NY640" s="16"/>
      <c r="NZ640" s="16"/>
      <c r="OA640" s="16"/>
      <c r="OB640" s="16"/>
      <c r="OC640" s="16"/>
      <c r="OD640" s="16"/>
      <c r="OE640" s="16"/>
      <c r="OF640" s="16"/>
      <c r="OG640" s="16"/>
      <c r="OH640" s="16"/>
      <c r="OI640" s="16"/>
      <c r="OJ640" s="16"/>
      <c r="OK640" s="16"/>
      <c r="OL640" s="16"/>
      <c r="OM640" s="16"/>
      <c r="ON640" s="16"/>
      <c r="OO640" s="16"/>
      <c r="OP640" s="16"/>
      <c r="OQ640" s="16"/>
      <c r="OR640" s="16"/>
      <c r="OS640" s="16"/>
      <c r="OT640" s="16"/>
      <c r="OU640" s="16"/>
      <c r="OV640" s="16"/>
      <c r="OW640" s="16"/>
      <c r="OX640" s="16"/>
      <c r="OY640" s="16"/>
      <c r="OZ640" s="16"/>
      <c r="PA640" s="16"/>
      <c r="PB640" s="16"/>
      <c r="PC640" s="16"/>
      <c r="PD640" s="16"/>
      <c r="PE640" s="16"/>
      <c r="PF640" s="16"/>
      <c r="PG640" s="16"/>
      <c r="PH640" s="16"/>
      <c r="PI640" s="16"/>
      <c r="PJ640" s="16"/>
      <c r="PK640" s="16"/>
      <c r="PL640" s="16"/>
      <c r="PM640" s="16"/>
      <c r="PN640" s="16"/>
      <c r="PO640" s="16"/>
      <c r="PP640" s="16"/>
      <c r="PQ640" s="16"/>
      <c r="PR640" s="16"/>
      <c r="PS640" s="16"/>
      <c r="PT640" s="16"/>
      <c r="PU640" s="16"/>
      <c r="PV640" s="16"/>
      <c r="PW640" s="16"/>
      <c r="PX640" s="16"/>
      <c r="PY640" s="16"/>
      <c r="PZ640" s="16"/>
      <c r="QA640" s="16"/>
      <c r="QB640" s="16"/>
      <c r="QC640" s="16"/>
      <c r="QD640" s="16"/>
      <c r="QE640" s="16"/>
      <c r="QF640" s="16"/>
      <c r="QG640" s="16"/>
      <c r="QH640" s="16"/>
      <c r="QI640" s="16"/>
      <c r="QJ640" s="16"/>
      <c r="QK640" s="16"/>
      <c r="QL640" s="16"/>
      <c r="QM640" s="16"/>
      <c r="QN640" s="16"/>
      <c r="QO640" s="16"/>
      <c r="QP640" s="16"/>
      <c r="QQ640" s="16"/>
      <c r="QR640" s="16"/>
      <c r="QS640" s="16"/>
      <c r="QT640" s="16"/>
      <c r="QU640" s="16"/>
      <c r="QV640" s="16"/>
      <c r="QW640" s="16"/>
      <c r="QX640" s="16"/>
      <c r="QY640" s="16"/>
      <c r="QZ640" s="16"/>
      <c r="RA640" s="16"/>
      <c r="RB640" s="16"/>
      <c r="RC640" s="16"/>
      <c r="RD640" s="16"/>
      <c r="RE640" s="16"/>
      <c r="RF640" s="16"/>
      <c r="RG640" s="16"/>
      <c r="RH640" s="16"/>
      <c r="RI640" s="16"/>
      <c r="RJ640" s="16"/>
    </row>
    <row r="641" spans="32:478" x14ac:dyDescent="0.25">
      <c r="AF641" s="16"/>
      <c r="AG641" s="16"/>
      <c r="AH641" s="16"/>
      <c r="AI641" s="16"/>
      <c r="AJ641" s="16"/>
      <c r="AK641" s="16"/>
      <c r="AL641" s="16"/>
      <c r="AM641" s="16"/>
      <c r="AN641" s="16"/>
      <c r="AO641" s="16"/>
      <c r="AP641" s="16"/>
      <c r="AQ641" s="16"/>
      <c r="AR641" s="16"/>
      <c r="AS641" s="16"/>
      <c r="AT641" s="16"/>
      <c r="AU641" s="16"/>
      <c r="AV641" s="16"/>
      <c r="AW641" s="16"/>
      <c r="AX641" s="16"/>
      <c r="AY641" s="16"/>
      <c r="AZ641" s="16"/>
      <c r="BA641" s="16"/>
      <c r="BB641" s="16"/>
      <c r="BC641" s="16"/>
      <c r="BD641" s="16"/>
      <c r="BE641" s="16"/>
      <c r="BF641" s="16"/>
      <c r="BG641" s="16"/>
      <c r="BH641" s="16"/>
      <c r="BI641" s="16"/>
      <c r="BJ641" s="16"/>
      <c r="BK641" s="16"/>
      <c r="BL641" s="16"/>
      <c r="BM641" s="16"/>
      <c r="BN641" s="16"/>
      <c r="BO641" s="16"/>
      <c r="BP641" s="16"/>
      <c r="BQ641" s="16"/>
      <c r="BR641" s="16"/>
      <c r="BS641" s="16"/>
      <c r="BT641" s="16"/>
      <c r="BU641" s="16"/>
      <c r="BV641" s="16"/>
      <c r="BW641" s="16"/>
      <c r="BX641" s="16"/>
      <c r="BY641" s="16"/>
      <c r="BZ641" s="16"/>
      <c r="CA641" s="16"/>
      <c r="CB641" s="16"/>
      <c r="CC641" s="16"/>
      <c r="CD641" s="16"/>
      <c r="CE641" s="16"/>
      <c r="CF641" s="16"/>
      <c r="CG641" s="16"/>
      <c r="CH641" s="16"/>
      <c r="CI641" s="16"/>
      <c r="CJ641" s="16"/>
      <c r="CK641" s="16"/>
      <c r="CL641" s="16"/>
      <c r="CM641" s="16"/>
      <c r="CN641" s="16"/>
      <c r="CO641" s="16"/>
      <c r="CP641" s="16"/>
      <c r="CQ641" s="16"/>
      <c r="CR641" s="16"/>
      <c r="CS641" s="16"/>
      <c r="CT641" s="16"/>
      <c r="CU641" s="16"/>
      <c r="CV641" s="16"/>
      <c r="CW641" s="16"/>
      <c r="CX641" s="16"/>
      <c r="CY641" s="16"/>
      <c r="CZ641" s="16"/>
      <c r="DA641" s="16"/>
      <c r="DB641" s="16"/>
      <c r="DC641" s="16"/>
      <c r="DD641" s="16"/>
      <c r="DE641" s="16"/>
      <c r="DF641" s="16"/>
      <c r="DG641" s="16"/>
      <c r="DH641" s="16"/>
      <c r="DI641" s="16"/>
      <c r="DJ641" s="16"/>
      <c r="DK641" s="16"/>
      <c r="DL641" s="16"/>
      <c r="DM641" s="16"/>
      <c r="DN641" s="16"/>
      <c r="DO641" s="16"/>
      <c r="DP641" s="16"/>
      <c r="DQ641" s="16"/>
      <c r="DR641" s="16"/>
      <c r="DS641" s="16"/>
      <c r="DT641" s="16"/>
      <c r="DU641" s="16"/>
      <c r="DV641" s="16"/>
      <c r="DW641" s="16"/>
      <c r="DX641" s="16"/>
      <c r="DY641" s="16"/>
      <c r="DZ641" s="16"/>
      <c r="EA641" s="16"/>
      <c r="EB641" s="16"/>
      <c r="EC641" s="16"/>
      <c r="ED641" s="16"/>
      <c r="EE641" s="16"/>
      <c r="EF641" s="16"/>
      <c r="EG641" s="16"/>
      <c r="EH641" s="16"/>
      <c r="EI641" s="16"/>
      <c r="EJ641" s="16"/>
      <c r="EK641" s="16"/>
      <c r="EL641" s="16"/>
      <c r="EM641" s="16"/>
      <c r="EN641" s="16"/>
      <c r="EO641" s="16"/>
      <c r="EP641" s="16"/>
      <c r="EQ641" s="16"/>
      <c r="ER641" s="16"/>
      <c r="ES641" s="16"/>
      <c r="ET641" s="16"/>
      <c r="EU641" s="16"/>
      <c r="EV641" s="16"/>
      <c r="EW641" s="16"/>
      <c r="EX641" s="16"/>
      <c r="EY641" s="16"/>
      <c r="EZ641" s="16"/>
      <c r="FA641" s="16"/>
      <c r="FB641" s="16"/>
      <c r="FC641" s="16"/>
      <c r="FD641" s="16"/>
      <c r="FE641" s="16"/>
      <c r="FF641" s="16"/>
      <c r="FG641" s="16"/>
      <c r="FH641" s="16"/>
      <c r="FI641" s="16"/>
      <c r="FJ641" s="16"/>
      <c r="FK641" s="16"/>
      <c r="FL641" s="16"/>
      <c r="FM641" s="16"/>
      <c r="FN641" s="16"/>
      <c r="FO641" s="16"/>
      <c r="FP641" s="16"/>
      <c r="FQ641" s="16"/>
      <c r="FR641" s="16"/>
      <c r="FS641" s="16"/>
      <c r="FT641" s="16"/>
      <c r="FU641" s="16"/>
      <c r="FV641" s="16"/>
      <c r="FW641" s="16"/>
      <c r="FX641" s="16"/>
      <c r="FY641" s="16"/>
      <c r="FZ641" s="16"/>
      <c r="GA641" s="16"/>
      <c r="GB641" s="16"/>
      <c r="GC641" s="16"/>
      <c r="GD641" s="16"/>
      <c r="GE641" s="16"/>
      <c r="GF641" s="16"/>
      <c r="GG641" s="16"/>
      <c r="GH641" s="16"/>
      <c r="GI641" s="16"/>
      <c r="GJ641" s="16"/>
      <c r="GK641" s="16"/>
      <c r="GL641" s="16"/>
      <c r="GM641" s="16"/>
      <c r="GN641" s="16"/>
      <c r="GO641" s="16"/>
      <c r="GP641" s="16"/>
      <c r="GQ641" s="16"/>
      <c r="GR641" s="16"/>
      <c r="GS641" s="16"/>
      <c r="GT641" s="16"/>
      <c r="GU641" s="16"/>
      <c r="GV641" s="16"/>
      <c r="GW641" s="16"/>
      <c r="GX641" s="16"/>
      <c r="GY641" s="16"/>
      <c r="GZ641" s="16"/>
      <c r="HA641" s="16"/>
      <c r="HB641" s="16"/>
      <c r="HC641" s="16"/>
      <c r="HD641" s="16"/>
      <c r="HE641" s="16"/>
      <c r="HF641" s="16"/>
      <c r="HG641" s="16"/>
      <c r="HH641" s="16"/>
      <c r="HI641" s="16"/>
      <c r="HJ641" s="16"/>
      <c r="HK641" s="16"/>
      <c r="HL641" s="16"/>
      <c r="HM641" s="16"/>
      <c r="HN641" s="16"/>
      <c r="HO641" s="16"/>
      <c r="HP641" s="16"/>
      <c r="HQ641" s="16"/>
      <c r="HR641" s="16"/>
      <c r="HS641" s="16"/>
      <c r="HT641" s="16"/>
      <c r="HU641" s="16"/>
      <c r="HV641" s="16"/>
      <c r="HW641" s="16"/>
      <c r="HX641" s="16"/>
      <c r="HY641" s="16"/>
      <c r="HZ641" s="16"/>
      <c r="IA641" s="16"/>
      <c r="IB641" s="16"/>
      <c r="IC641" s="16"/>
      <c r="ID641" s="16"/>
      <c r="IE641" s="16"/>
      <c r="IF641" s="16"/>
      <c r="IG641" s="16"/>
      <c r="IH641" s="16"/>
      <c r="II641" s="16"/>
      <c r="IJ641" s="16"/>
      <c r="IK641" s="16"/>
      <c r="IL641" s="16"/>
      <c r="IM641" s="16"/>
      <c r="IN641" s="16"/>
      <c r="IO641" s="16"/>
      <c r="IP641" s="16"/>
      <c r="IQ641" s="16"/>
      <c r="IR641" s="16"/>
      <c r="IS641" s="16"/>
      <c r="IT641" s="16"/>
      <c r="IU641" s="16"/>
      <c r="IV641" s="16"/>
      <c r="IW641" s="16"/>
      <c r="IX641" s="16"/>
      <c r="IY641" s="16"/>
      <c r="IZ641" s="16"/>
      <c r="JA641" s="16"/>
      <c r="JB641" s="16"/>
      <c r="JC641" s="16"/>
      <c r="JD641" s="16"/>
      <c r="JE641" s="16"/>
      <c r="JF641" s="16"/>
      <c r="JG641" s="16"/>
      <c r="JH641" s="16"/>
      <c r="JI641" s="16"/>
      <c r="JJ641" s="16"/>
      <c r="JK641" s="16"/>
      <c r="JL641" s="16"/>
      <c r="JM641" s="16"/>
      <c r="JN641" s="16"/>
      <c r="JO641" s="16"/>
      <c r="JP641" s="16"/>
      <c r="JQ641" s="16"/>
      <c r="JR641" s="16"/>
      <c r="JS641" s="16"/>
      <c r="JT641" s="16"/>
      <c r="JU641" s="16"/>
      <c r="JV641" s="16"/>
      <c r="JW641" s="16"/>
      <c r="JX641" s="16"/>
      <c r="JY641" s="16"/>
      <c r="JZ641" s="16"/>
      <c r="KA641" s="16"/>
      <c r="KB641" s="16"/>
      <c r="KC641" s="16"/>
      <c r="KD641" s="16"/>
      <c r="KE641" s="16"/>
      <c r="KF641" s="16"/>
      <c r="KG641" s="16"/>
      <c r="KH641" s="16"/>
      <c r="KI641" s="16"/>
      <c r="KJ641" s="16"/>
      <c r="KK641" s="16"/>
      <c r="KL641" s="16"/>
      <c r="KM641" s="16"/>
      <c r="KN641" s="16"/>
      <c r="KO641" s="16"/>
      <c r="KP641" s="16"/>
      <c r="KQ641" s="16"/>
      <c r="KR641" s="16"/>
      <c r="KS641" s="16"/>
      <c r="KT641" s="16"/>
      <c r="KU641" s="16"/>
      <c r="KV641" s="16"/>
      <c r="KW641" s="16"/>
      <c r="KX641" s="16"/>
      <c r="KY641" s="16"/>
      <c r="KZ641" s="16"/>
      <c r="LA641" s="16"/>
      <c r="LB641" s="16"/>
      <c r="LC641" s="16"/>
      <c r="LD641" s="16"/>
      <c r="LE641" s="16"/>
      <c r="LF641" s="16"/>
      <c r="LG641" s="16"/>
      <c r="LH641" s="16"/>
      <c r="LI641" s="16"/>
      <c r="LJ641" s="16"/>
      <c r="LK641" s="16"/>
      <c r="LL641" s="16"/>
      <c r="LM641" s="16"/>
      <c r="LN641" s="16"/>
      <c r="LO641" s="16"/>
      <c r="LP641" s="16"/>
      <c r="LQ641" s="16"/>
      <c r="LR641" s="16"/>
      <c r="LS641" s="16"/>
      <c r="LT641" s="16"/>
      <c r="LU641" s="16"/>
      <c r="LV641" s="16"/>
      <c r="LW641" s="16"/>
      <c r="LX641" s="16"/>
      <c r="LY641" s="16"/>
      <c r="LZ641" s="16"/>
      <c r="MA641" s="16"/>
      <c r="MB641" s="16"/>
      <c r="MC641" s="16"/>
      <c r="MD641" s="16"/>
      <c r="ME641" s="16"/>
      <c r="MF641" s="16"/>
      <c r="MG641" s="16"/>
      <c r="MH641" s="16"/>
      <c r="MI641" s="16"/>
      <c r="MJ641" s="16"/>
      <c r="MK641" s="16"/>
      <c r="ML641" s="16"/>
      <c r="MM641" s="16"/>
      <c r="MN641" s="16"/>
      <c r="MO641" s="16"/>
      <c r="MP641" s="16"/>
      <c r="MQ641" s="16"/>
      <c r="MR641" s="16"/>
      <c r="MS641" s="16"/>
      <c r="MT641" s="16"/>
      <c r="MU641" s="16"/>
      <c r="MV641" s="16"/>
      <c r="MW641" s="16"/>
      <c r="MX641" s="16"/>
      <c r="MY641" s="16"/>
      <c r="MZ641" s="16"/>
      <c r="NA641" s="16"/>
      <c r="NB641" s="16"/>
      <c r="NC641" s="16"/>
      <c r="ND641" s="16"/>
      <c r="NE641" s="16"/>
      <c r="NF641" s="16"/>
      <c r="NG641" s="16"/>
      <c r="NH641" s="16"/>
      <c r="NI641" s="16"/>
      <c r="NJ641" s="16"/>
      <c r="NK641" s="16"/>
      <c r="NL641" s="16"/>
      <c r="NM641" s="16"/>
      <c r="NN641" s="16"/>
      <c r="NO641" s="16"/>
      <c r="NP641" s="16"/>
      <c r="NQ641" s="16"/>
      <c r="NR641" s="16"/>
      <c r="NS641" s="16"/>
      <c r="NT641" s="16"/>
      <c r="NU641" s="16"/>
      <c r="NV641" s="16"/>
      <c r="NW641" s="16"/>
      <c r="NX641" s="16"/>
      <c r="NY641" s="16"/>
      <c r="NZ641" s="16"/>
      <c r="OA641" s="16"/>
      <c r="OB641" s="16"/>
      <c r="OC641" s="16"/>
      <c r="OD641" s="16"/>
      <c r="OE641" s="16"/>
      <c r="OF641" s="16"/>
      <c r="OG641" s="16"/>
      <c r="OH641" s="16"/>
      <c r="OI641" s="16"/>
      <c r="OJ641" s="16"/>
      <c r="OK641" s="16"/>
      <c r="OL641" s="16"/>
      <c r="OM641" s="16"/>
      <c r="ON641" s="16"/>
      <c r="OO641" s="16"/>
      <c r="OP641" s="16"/>
      <c r="OQ641" s="16"/>
      <c r="OR641" s="16"/>
      <c r="OS641" s="16"/>
      <c r="OT641" s="16"/>
      <c r="OU641" s="16"/>
      <c r="OV641" s="16"/>
      <c r="OW641" s="16"/>
      <c r="OX641" s="16"/>
      <c r="OY641" s="16"/>
      <c r="OZ641" s="16"/>
      <c r="PA641" s="16"/>
      <c r="PB641" s="16"/>
      <c r="PC641" s="16"/>
      <c r="PD641" s="16"/>
      <c r="PE641" s="16"/>
      <c r="PF641" s="16"/>
      <c r="PG641" s="16"/>
      <c r="PH641" s="16"/>
      <c r="PI641" s="16"/>
      <c r="PJ641" s="16"/>
      <c r="PK641" s="16"/>
      <c r="PL641" s="16"/>
      <c r="PM641" s="16"/>
      <c r="PN641" s="16"/>
      <c r="PO641" s="16"/>
      <c r="PP641" s="16"/>
      <c r="PQ641" s="16"/>
      <c r="PR641" s="16"/>
      <c r="PS641" s="16"/>
      <c r="PT641" s="16"/>
      <c r="PU641" s="16"/>
      <c r="PV641" s="16"/>
      <c r="PW641" s="16"/>
      <c r="PX641" s="16"/>
      <c r="PY641" s="16"/>
      <c r="PZ641" s="16"/>
      <c r="QA641" s="16"/>
      <c r="QB641" s="16"/>
      <c r="QC641" s="16"/>
      <c r="QD641" s="16"/>
      <c r="QE641" s="16"/>
      <c r="QF641" s="16"/>
      <c r="QG641" s="16"/>
      <c r="QH641" s="16"/>
      <c r="QI641" s="16"/>
      <c r="QJ641" s="16"/>
      <c r="QK641" s="16"/>
      <c r="QL641" s="16"/>
      <c r="QM641" s="16"/>
      <c r="QN641" s="16"/>
      <c r="QO641" s="16"/>
      <c r="QP641" s="16"/>
      <c r="QQ641" s="16"/>
      <c r="QR641" s="16"/>
      <c r="QS641" s="16"/>
      <c r="QT641" s="16"/>
      <c r="QU641" s="16"/>
      <c r="QV641" s="16"/>
      <c r="QW641" s="16"/>
      <c r="QX641" s="16"/>
      <c r="QY641" s="16"/>
      <c r="QZ641" s="16"/>
      <c r="RA641" s="16"/>
      <c r="RB641" s="16"/>
      <c r="RC641" s="16"/>
      <c r="RD641" s="16"/>
      <c r="RE641" s="16"/>
      <c r="RF641" s="16"/>
      <c r="RG641" s="16"/>
      <c r="RH641" s="16"/>
      <c r="RI641" s="16"/>
      <c r="RJ641" s="16"/>
    </row>
    <row r="642" spans="32:478" x14ac:dyDescent="0.25">
      <c r="AF642" s="16"/>
      <c r="AG642" s="16"/>
      <c r="AH642" s="16"/>
      <c r="AI642" s="16"/>
      <c r="AJ642" s="16"/>
      <c r="AK642" s="16"/>
      <c r="AL642" s="16"/>
      <c r="AM642" s="16"/>
      <c r="AN642" s="16"/>
      <c r="AO642" s="16"/>
      <c r="AP642" s="16"/>
      <c r="AQ642" s="16"/>
      <c r="AR642" s="16"/>
      <c r="AS642" s="16"/>
      <c r="AT642" s="16"/>
      <c r="AU642" s="16"/>
      <c r="AV642" s="16"/>
      <c r="AW642" s="16"/>
      <c r="AX642" s="16"/>
      <c r="AY642" s="16"/>
      <c r="AZ642" s="16"/>
      <c r="BA642" s="16"/>
      <c r="BB642" s="16"/>
      <c r="BC642" s="16"/>
      <c r="BD642" s="16"/>
      <c r="BE642" s="16"/>
      <c r="BF642" s="16"/>
      <c r="BG642" s="16"/>
      <c r="BH642" s="16"/>
      <c r="BI642" s="16"/>
      <c r="BJ642" s="16"/>
      <c r="BK642" s="16"/>
      <c r="BL642" s="16"/>
      <c r="BM642" s="16"/>
      <c r="BN642" s="16"/>
      <c r="BO642" s="16"/>
      <c r="BP642" s="16"/>
      <c r="BQ642" s="16"/>
      <c r="BR642" s="16"/>
      <c r="BS642" s="16"/>
      <c r="BT642" s="16"/>
      <c r="BU642" s="16"/>
      <c r="BV642" s="16"/>
      <c r="BW642" s="16"/>
      <c r="BX642" s="16"/>
      <c r="BY642" s="16"/>
      <c r="BZ642" s="16"/>
      <c r="CA642" s="16"/>
      <c r="CB642" s="16"/>
      <c r="CC642" s="16"/>
      <c r="CD642" s="16"/>
      <c r="CE642" s="16"/>
      <c r="CF642" s="16"/>
      <c r="CG642" s="16"/>
      <c r="CH642" s="16"/>
      <c r="CI642" s="16"/>
      <c r="CJ642" s="16"/>
      <c r="CK642" s="16"/>
      <c r="CL642" s="16"/>
      <c r="CM642" s="16"/>
      <c r="CN642" s="16"/>
      <c r="CO642" s="16"/>
      <c r="CP642" s="16"/>
      <c r="CQ642" s="16"/>
      <c r="CR642" s="16"/>
      <c r="CS642" s="16"/>
      <c r="CT642" s="16"/>
      <c r="CU642" s="16"/>
      <c r="CV642" s="16"/>
      <c r="CW642" s="16"/>
      <c r="CX642" s="16"/>
      <c r="CY642" s="16"/>
      <c r="CZ642" s="16"/>
      <c r="DA642" s="16"/>
      <c r="DB642" s="16"/>
      <c r="DC642" s="16"/>
      <c r="DD642" s="16"/>
      <c r="DE642" s="16"/>
      <c r="DF642" s="16"/>
      <c r="DG642" s="16"/>
      <c r="DH642" s="16"/>
      <c r="DI642" s="16"/>
      <c r="DJ642" s="16"/>
      <c r="DK642" s="16"/>
      <c r="DL642" s="16"/>
      <c r="DM642" s="16"/>
      <c r="DN642" s="16"/>
      <c r="DO642" s="16"/>
      <c r="DP642" s="16"/>
      <c r="DQ642" s="16"/>
      <c r="DR642" s="16"/>
      <c r="DS642" s="16"/>
      <c r="DT642" s="16"/>
      <c r="DU642" s="16"/>
      <c r="DV642" s="16"/>
      <c r="DW642" s="16"/>
      <c r="DX642" s="16"/>
      <c r="DY642" s="16"/>
      <c r="DZ642" s="16"/>
      <c r="EA642" s="16"/>
      <c r="EB642" s="16"/>
      <c r="EC642" s="16"/>
      <c r="ED642" s="16"/>
      <c r="EE642" s="16"/>
      <c r="EF642" s="16"/>
      <c r="EG642" s="16"/>
      <c r="EH642" s="16"/>
      <c r="EI642" s="16"/>
      <c r="EJ642" s="16"/>
      <c r="EK642" s="16"/>
      <c r="EL642" s="16"/>
      <c r="EM642" s="16"/>
      <c r="EN642" s="16"/>
      <c r="EO642" s="16"/>
      <c r="EP642" s="16"/>
      <c r="EQ642" s="16"/>
      <c r="ER642" s="16"/>
      <c r="ES642" s="16"/>
      <c r="ET642" s="16"/>
      <c r="EU642" s="16"/>
      <c r="EV642" s="16"/>
      <c r="EW642" s="16"/>
      <c r="EX642" s="16"/>
      <c r="EY642" s="16"/>
      <c r="EZ642" s="16"/>
      <c r="FA642" s="16"/>
      <c r="FB642" s="16"/>
      <c r="FC642" s="16"/>
      <c r="FD642" s="16"/>
      <c r="FE642" s="16"/>
      <c r="FF642" s="16"/>
      <c r="FG642" s="16"/>
      <c r="FH642" s="16"/>
      <c r="FI642" s="16"/>
      <c r="FJ642" s="16"/>
      <c r="FK642" s="16"/>
      <c r="FL642" s="16"/>
      <c r="FM642" s="16"/>
      <c r="FN642" s="16"/>
      <c r="FO642" s="16"/>
      <c r="FP642" s="16"/>
      <c r="FQ642" s="16"/>
      <c r="FR642" s="16"/>
      <c r="FS642" s="16"/>
      <c r="FT642" s="16"/>
      <c r="FU642" s="16"/>
      <c r="FV642" s="16"/>
      <c r="FW642" s="16"/>
      <c r="FX642" s="16"/>
      <c r="FY642" s="16"/>
      <c r="FZ642" s="16"/>
      <c r="GA642" s="16"/>
      <c r="GB642" s="16"/>
      <c r="GC642" s="16"/>
      <c r="GD642" s="16"/>
      <c r="GE642" s="16"/>
      <c r="GF642" s="16"/>
      <c r="GG642" s="16"/>
      <c r="GH642" s="16"/>
      <c r="GI642" s="16"/>
      <c r="GJ642" s="16"/>
      <c r="GK642" s="16"/>
      <c r="GL642" s="16"/>
      <c r="GM642" s="16"/>
      <c r="GN642" s="16"/>
      <c r="GO642" s="16"/>
      <c r="GP642" s="16"/>
      <c r="GQ642" s="16"/>
      <c r="GR642" s="16"/>
      <c r="GS642" s="16"/>
      <c r="GT642" s="16"/>
      <c r="GU642" s="16"/>
      <c r="GV642" s="16"/>
      <c r="GW642" s="16"/>
      <c r="GX642" s="16"/>
      <c r="GY642" s="16"/>
      <c r="GZ642" s="16"/>
      <c r="HA642" s="16"/>
      <c r="HB642" s="16"/>
      <c r="HC642" s="16"/>
      <c r="HD642" s="16"/>
      <c r="HE642" s="16"/>
      <c r="HF642" s="16"/>
      <c r="HG642" s="16"/>
      <c r="HH642" s="16"/>
      <c r="HI642" s="16"/>
      <c r="HJ642" s="16"/>
      <c r="HK642" s="16"/>
      <c r="HL642" s="16"/>
      <c r="HM642" s="16"/>
      <c r="HN642" s="16"/>
      <c r="HO642" s="16"/>
      <c r="HP642" s="16"/>
      <c r="HQ642" s="16"/>
      <c r="HR642" s="16"/>
      <c r="HS642" s="16"/>
      <c r="HT642" s="16"/>
      <c r="HU642" s="16"/>
      <c r="HV642" s="16"/>
      <c r="HW642" s="16"/>
      <c r="HX642" s="16"/>
      <c r="HY642" s="16"/>
      <c r="HZ642" s="16"/>
      <c r="IA642" s="16"/>
      <c r="IB642" s="16"/>
      <c r="IC642" s="16"/>
      <c r="ID642" s="16"/>
      <c r="IE642" s="16"/>
      <c r="IF642" s="16"/>
      <c r="IG642" s="16"/>
      <c r="IH642" s="16"/>
      <c r="II642" s="16"/>
      <c r="IJ642" s="16"/>
      <c r="IK642" s="16"/>
      <c r="IL642" s="16"/>
      <c r="IM642" s="16"/>
      <c r="IN642" s="16"/>
      <c r="IO642" s="16"/>
      <c r="IP642" s="16"/>
      <c r="IQ642" s="16"/>
      <c r="IR642" s="16"/>
      <c r="IS642" s="16"/>
      <c r="IT642" s="16"/>
      <c r="IU642" s="16"/>
      <c r="IV642" s="16"/>
      <c r="IW642" s="16"/>
      <c r="IX642" s="16"/>
      <c r="IY642" s="16"/>
      <c r="IZ642" s="16"/>
      <c r="JA642" s="16"/>
      <c r="JB642" s="16"/>
      <c r="JC642" s="16"/>
      <c r="JD642" s="16"/>
      <c r="JE642" s="16"/>
      <c r="JF642" s="16"/>
      <c r="JG642" s="16"/>
      <c r="JH642" s="16"/>
      <c r="JI642" s="16"/>
      <c r="JJ642" s="16"/>
      <c r="JK642" s="16"/>
      <c r="JL642" s="16"/>
      <c r="JM642" s="16"/>
      <c r="JN642" s="16"/>
      <c r="JO642" s="16"/>
      <c r="JP642" s="16"/>
      <c r="JQ642" s="16"/>
      <c r="JR642" s="16"/>
      <c r="JS642" s="16"/>
      <c r="JT642" s="16"/>
      <c r="JU642" s="16"/>
      <c r="JV642" s="16"/>
      <c r="JW642" s="16"/>
      <c r="JX642" s="16"/>
      <c r="JY642" s="16"/>
      <c r="JZ642" s="16"/>
      <c r="KA642" s="16"/>
      <c r="KB642" s="16"/>
      <c r="KC642" s="16"/>
      <c r="KD642" s="16"/>
      <c r="KE642" s="16"/>
      <c r="KF642" s="16"/>
      <c r="KG642" s="16"/>
      <c r="KH642" s="16"/>
      <c r="KI642" s="16"/>
      <c r="KJ642" s="16"/>
      <c r="KK642" s="16"/>
      <c r="KL642" s="16"/>
      <c r="KM642" s="16"/>
      <c r="KN642" s="16"/>
      <c r="KO642" s="16"/>
      <c r="KP642" s="16"/>
      <c r="KQ642" s="16"/>
      <c r="KR642" s="16"/>
      <c r="KS642" s="16"/>
      <c r="KT642" s="16"/>
      <c r="KU642" s="16"/>
      <c r="KV642" s="16"/>
      <c r="KW642" s="16"/>
      <c r="KX642" s="16"/>
      <c r="KY642" s="16"/>
      <c r="KZ642" s="16"/>
      <c r="LA642" s="16"/>
      <c r="LB642" s="16"/>
      <c r="LC642" s="16"/>
      <c r="LD642" s="16"/>
      <c r="LE642" s="16"/>
      <c r="LF642" s="16"/>
      <c r="LG642" s="16"/>
      <c r="LH642" s="16"/>
      <c r="LI642" s="16"/>
      <c r="LJ642" s="16"/>
      <c r="LK642" s="16"/>
      <c r="LL642" s="16"/>
      <c r="LM642" s="16"/>
      <c r="LN642" s="16"/>
      <c r="LO642" s="16"/>
      <c r="LP642" s="16"/>
      <c r="LQ642" s="16"/>
      <c r="LR642" s="16"/>
      <c r="LS642" s="16"/>
      <c r="LT642" s="16"/>
      <c r="LU642" s="16"/>
      <c r="LV642" s="16"/>
      <c r="LW642" s="16"/>
      <c r="LX642" s="16"/>
      <c r="LY642" s="16"/>
      <c r="LZ642" s="16"/>
      <c r="MA642" s="16"/>
      <c r="MB642" s="16"/>
      <c r="MC642" s="16"/>
      <c r="MD642" s="16"/>
      <c r="ME642" s="16"/>
      <c r="MF642" s="16"/>
      <c r="MG642" s="16"/>
      <c r="MH642" s="16"/>
      <c r="MI642" s="16"/>
      <c r="MJ642" s="16"/>
      <c r="MK642" s="16"/>
      <c r="ML642" s="16"/>
      <c r="MM642" s="16"/>
      <c r="MN642" s="16"/>
      <c r="MO642" s="16"/>
      <c r="MP642" s="16"/>
      <c r="MQ642" s="16"/>
      <c r="MR642" s="16"/>
      <c r="MS642" s="16"/>
      <c r="MT642" s="16"/>
      <c r="MU642" s="16"/>
      <c r="MV642" s="16"/>
      <c r="MW642" s="16"/>
      <c r="MX642" s="16"/>
      <c r="MY642" s="16"/>
      <c r="MZ642" s="16"/>
      <c r="NA642" s="16"/>
      <c r="NB642" s="16"/>
      <c r="NC642" s="16"/>
      <c r="ND642" s="16"/>
      <c r="NE642" s="16"/>
      <c r="NF642" s="16"/>
      <c r="NG642" s="16"/>
      <c r="NH642" s="16"/>
      <c r="NI642" s="16"/>
      <c r="NJ642" s="16"/>
      <c r="NK642" s="16"/>
      <c r="NL642" s="16"/>
      <c r="NM642" s="16"/>
      <c r="NN642" s="16"/>
      <c r="NO642" s="16"/>
      <c r="NP642" s="16"/>
      <c r="NQ642" s="16"/>
      <c r="NR642" s="16"/>
      <c r="NS642" s="16"/>
      <c r="NT642" s="16"/>
      <c r="NU642" s="16"/>
      <c r="NV642" s="16"/>
      <c r="NW642" s="16"/>
      <c r="NX642" s="16"/>
      <c r="NY642" s="16"/>
      <c r="NZ642" s="16"/>
      <c r="OA642" s="16"/>
      <c r="OB642" s="16"/>
      <c r="OC642" s="16"/>
      <c r="OD642" s="16"/>
      <c r="OE642" s="16"/>
      <c r="OF642" s="16"/>
      <c r="OG642" s="16"/>
      <c r="OH642" s="16"/>
      <c r="OI642" s="16"/>
      <c r="OJ642" s="16"/>
      <c r="OK642" s="16"/>
      <c r="OL642" s="16"/>
      <c r="OM642" s="16"/>
      <c r="ON642" s="16"/>
      <c r="OO642" s="16"/>
      <c r="OP642" s="16"/>
      <c r="OQ642" s="16"/>
      <c r="OR642" s="16"/>
      <c r="OS642" s="16"/>
      <c r="OT642" s="16"/>
      <c r="OU642" s="16"/>
      <c r="OV642" s="16"/>
      <c r="OW642" s="16"/>
      <c r="OX642" s="16"/>
      <c r="OY642" s="16"/>
      <c r="OZ642" s="16"/>
      <c r="PA642" s="16"/>
      <c r="PB642" s="16"/>
      <c r="PC642" s="16"/>
      <c r="PD642" s="16"/>
      <c r="PE642" s="16"/>
      <c r="PF642" s="16"/>
      <c r="PG642" s="16"/>
      <c r="PH642" s="16"/>
      <c r="PI642" s="16"/>
      <c r="PJ642" s="16"/>
      <c r="PK642" s="16"/>
      <c r="PL642" s="16"/>
      <c r="PM642" s="16"/>
      <c r="PN642" s="16"/>
      <c r="PO642" s="16"/>
      <c r="PP642" s="16"/>
      <c r="PQ642" s="16"/>
      <c r="PR642" s="16"/>
      <c r="PS642" s="16"/>
      <c r="PT642" s="16"/>
      <c r="PU642" s="16"/>
      <c r="PV642" s="16"/>
      <c r="PW642" s="16"/>
      <c r="PX642" s="16"/>
      <c r="PY642" s="16"/>
      <c r="PZ642" s="16"/>
      <c r="QA642" s="16"/>
      <c r="QB642" s="16"/>
      <c r="QC642" s="16"/>
      <c r="QD642" s="16"/>
      <c r="QE642" s="16"/>
      <c r="QF642" s="16"/>
      <c r="QG642" s="16"/>
      <c r="QH642" s="16"/>
      <c r="QI642" s="16"/>
      <c r="QJ642" s="16"/>
      <c r="QK642" s="16"/>
      <c r="QL642" s="16"/>
      <c r="QM642" s="16"/>
      <c r="QN642" s="16"/>
      <c r="QO642" s="16"/>
      <c r="QP642" s="16"/>
      <c r="QQ642" s="16"/>
      <c r="QR642" s="16"/>
      <c r="QS642" s="16"/>
      <c r="QT642" s="16"/>
      <c r="QU642" s="16"/>
      <c r="QV642" s="16"/>
      <c r="QW642" s="16"/>
      <c r="QX642" s="16"/>
      <c r="QY642" s="16"/>
      <c r="QZ642" s="16"/>
      <c r="RA642" s="16"/>
      <c r="RB642" s="16"/>
      <c r="RC642" s="16"/>
      <c r="RD642" s="16"/>
      <c r="RE642" s="16"/>
      <c r="RF642" s="16"/>
      <c r="RG642" s="16"/>
      <c r="RH642" s="16"/>
      <c r="RI642" s="16"/>
      <c r="RJ642" s="16"/>
    </row>
    <row r="643" spans="32:478" x14ac:dyDescent="0.25">
      <c r="AF643" s="16"/>
      <c r="AG643" s="16"/>
      <c r="AH643" s="16"/>
      <c r="AI643" s="16"/>
      <c r="AJ643" s="16"/>
      <c r="AK643" s="16"/>
      <c r="AL643" s="16"/>
      <c r="AM643" s="16"/>
      <c r="AN643" s="16"/>
      <c r="AO643" s="16"/>
      <c r="AP643" s="16"/>
      <c r="AQ643" s="16"/>
      <c r="AR643" s="16"/>
      <c r="AS643" s="16"/>
      <c r="AT643" s="16"/>
      <c r="AU643" s="16"/>
      <c r="AV643" s="16"/>
      <c r="AW643" s="16"/>
      <c r="AX643" s="16"/>
      <c r="AY643" s="16"/>
      <c r="AZ643" s="16"/>
      <c r="BA643" s="16"/>
      <c r="BB643" s="16"/>
      <c r="BC643" s="16"/>
      <c r="BD643" s="16"/>
      <c r="BE643" s="16"/>
      <c r="BF643" s="16"/>
      <c r="BG643" s="16"/>
      <c r="BH643" s="16"/>
      <c r="BI643" s="16"/>
      <c r="BJ643" s="16"/>
      <c r="BK643" s="16"/>
      <c r="BL643" s="16"/>
      <c r="BM643" s="16"/>
      <c r="BN643" s="16"/>
      <c r="BO643" s="16"/>
      <c r="BP643" s="16"/>
      <c r="BQ643" s="16"/>
      <c r="BR643" s="16"/>
      <c r="BS643" s="16"/>
      <c r="BT643" s="16"/>
      <c r="BU643" s="16"/>
      <c r="BV643" s="16"/>
      <c r="BW643" s="16"/>
      <c r="BX643" s="16"/>
      <c r="BY643" s="16"/>
      <c r="BZ643" s="16"/>
      <c r="CA643" s="16"/>
      <c r="CB643" s="16"/>
      <c r="CC643" s="16"/>
      <c r="CD643" s="16"/>
      <c r="CE643" s="16"/>
      <c r="CF643" s="16"/>
      <c r="CG643" s="16"/>
      <c r="CH643" s="16"/>
      <c r="CI643" s="16"/>
      <c r="CJ643" s="16"/>
      <c r="CK643" s="16"/>
      <c r="CL643" s="16"/>
      <c r="CM643" s="16"/>
      <c r="CN643" s="16"/>
      <c r="CO643" s="16"/>
      <c r="CP643" s="16"/>
      <c r="CQ643" s="16"/>
      <c r="CR643" s="16"/>
      <c r="CS643" s="16"/>
      <c r="CT643" s="16"/>
      <c r="CU643" s="16"/>
      <c r="CV643" s="16"/>
      <c r="CW643" s="16"/>
      <c r="CX643" s="16"/>
      <c r="CY643" s="16"/>
      <c r="CZ643" s="16"/>
      <c r="DA643" s="16"/>
      <c r="DB643" s="16"/>
      <c r="DC643" s="16"/>
      <c r="DD643" s="16"/>
      <c r="DE643" s="16"/>
      <c r="DF643" s="16"/>
      <c r="DG643" s="16"/>
      <c r="DH643" s="16"/>
      <c r="DI643" s="16"/>
      <c r="DJ643" s="16"/>
      <c r="DK643" s="16"/>
      <c r="DL643" s="16"/>
      <c r="DM643" s="16"/>
      <c r="DN643" s="16"/>
      <c r="DO643" s="16"/>
      <c r="DP643" s="16"/>
      <c r="DQ643" s="16"/>
      <c r="DR643" s="16"/>
      <c r="DS643" s="16"/>
      <c r="DT643" s="16"/>
      <c r="DU643" s="16"/>
      <c r="DV643" s="16"/>
      <c r="DW643" s="16"/>
      <c r="DX643" s="16"/>
      <c r="DY643" s="16"/>
      <c r="DZ643" s="16"/>
      <c r="EA643" s="16"/>
      <c r="EB643" s="16"/>
      <c r="EC643" s="16"/>
      <c r="ED643" s="16"/>
      <c r="EE643" s="16"/>
      <c r="EF643" s="16"/>
      <c r="EG643" s="16"/>
      <c r="EH643" s="16"/>
      <c r="EI643" s="16"/>
      <c r="EJ643" s="16"/>
      <c r="EK643" s="16"/>
      <c r="EL643" s="16"/>
      <c r="EM643" s="16"/>
      <c r="EN643" s="16"/>
      <c r="EO643" s="16"/>
      <c r="EP643" s="16"/>
      <c r="EQ643" s="16"/>
      <c r="ER643" s="16"/>
      <c r="ES643" s="16"/>
      <c r="ET643" s="16"/>
      <c r="EU643" s="16"/>
      <c r="EV643" s="16"/>
      <c r="EW643" s="16"/>
      <c r="EX643" s="16"/>
      <c r="EY643" s="16"/>
      <c r="EZ643" s="16"/>
      <c r="FA643" s="16"/>
      <c r="FB643" s="16"/>
      <c r="FC643" s="16"/>
      <c r="FD643" s="16"/>
      <c r="FE643" s="16"/>
      <c r="FF643" s="16"/>
      <c r="FG643" s="16"/>
      <c r="FH643" s="16"/>
      <c r="FI643" s="16"/>
      <c r="FJ643" s="16"/>
      <c r="FK643" s="16"/>
      <c r="FL643" s="16"/>
      <c r="FM643" s="16"/>
      <c r="FN643" s="16"/>
      <c r="FO643" s="16"/>
      <c r="FP643" s="16"/>
      <c r="FQ643" s="16"/>
      <c r="FR643" s="16"/>
      <c r="FS643" s="16"/>
      <c r="FT643" s="16"/>
      <c r="FU643" s="16"/>
      <c r="FV643" s="16"/>
      <c r="FW643" s="16"/>
      <c r="FX643" s="16"/>
      <c r="FY643" s="16"/>
      <c r="FZ643" s="16"/>
      <c r="GA643" s="16"/>
      <c r="GB643" s="16"/>
      <c r="GC643" s="16"/>
      <c r="GD643" s="16"/>
      <c r="GE643" s="16"/>
      <c r="GF643" s="16"/>
      <c r="GG643" s="16"/>
      <c r="GH643" s="16"/>
      <c r="GI643" s="16"/>
      <c r="GJ643" s="16"/>
      <c r="GK643" s="16"/>
      <c r="GL643" s="16"/>
      <c r="GM643" s="16"/>
      <c r="GN643" s="16"/>
      <c r="GO643" s="16"/>
      <c r="GP643" s="16"/>
      <c r="GQ643" s="16"/>
      <c r="GR643" s="16"/>
      <c r="GS643" s="16"/>
      <c r="GT643" s="16"/>
      <c r="GU643" s="16"/>
      <c r="GV643" s="16"/>
      <c r="GW643" s="16"/>
      <c r="GX643" s="16"/>
      <c r="GY643" s="16"/>
      <c r="GZ643" s="16"/>
      <c r="HA643" s="16"/>
      <c r="HB643" s="16"/>
      <c r="HC643" s="16"/>
      <c r="HD643" s="16"/>
      <c r="HE643" s="16"/>
      <c r="HF643" s="16"/>
      <c r="HG643" s="16"/>
      <c r="HH643" s="16"/>
      <c r="HI643" s="16"/>
      <c r="HJ643" s="16"/>
      <c r="HK643" s="16"/>
      <c r="HL643" s="16"/>
      <c r="HM643" s="16"/>
      <c r="HN643" s="16"/>
      <c r="HO643" s="16"/>
      <c r="HP643" s="16"/>
      <c r="HQ643" s="16"/>
      <c r="HR643" s="16"/>
      <c r="HS643" s="16"/>
      <c r="HT643" s="16"/>
      <c r="HU643" s="16"/>
      <c r="HV643" s="16"/>
      <c r="HW643" s="16"/>
      <c r="HX643" s="16"/>
      <c r="HY643" s="16"/>
      <c r="HZ643" s="16"/>
      <c r="IA643" s="16"/>
      <c r="IB643" s="16"/>
      <c r="IC643" s="16"/>
      <c r="ID643" s="16"/>
      <c r="IE643" s="16"/>
      <c r="IF643" s="16"/>
      <c r="IG643" s="16"/>
      <c r="IH643" s="16"/>
      <c r="II643" s="16"/>
      <c r="IJ643" s="16"/>
      <c r="IK643" s="16"/>
      <c r="IL643" s="16"/>
      <c r="IM643" s="16"/>
      <c r="IN643" s="16"/>
      <c r="IO643" s="16"/>
      <c r="IP643" s="16"/>
      <c r="IQ643" s="16"/>
      <c r="IR643" s="16"/>
      <c r="IS643" s="16"/>
      <c r="IT643" s="16"/>
      <c r="IU643" s="16"/>
      <c r="IV643" s="16"/>
      <c r="IW643" s="16"/>
      <c r="IX643" s="16"/>
      <c r="IY643" s="16"/>
      <c r="IZ643" s="16"/>
      <c r="JA643" s="16"/>
      <c r="JB643" s="16"/>
      <c r="JC643" s="16"/>
      <c r="JD643" s="16"/>
      <c r="JE643" s="16"/>
      <c r="JF643" s="16"/>
      <c r="JG643" s="16"/>
      <c r="JH643" s="16"/>
      <c r="JI643" s="16"/>
      <c r="JJ643" s="16"/>
      <c r="JK643" s="16"/>
      <c r="JL643" s="16"/>
      <c r="JM643" s="16"/>
      <c r="JN643" s="16"/>
      <c r="JO643" s="16"/>
      <c r="JP643" s="16"/>
      <c r="JQ643" s="16"/>
      <c r="JR643" s="16"/>
      <c r="JS643" s="16"/>
      <c r="JT643" s="16"/>
      <c r="JU643" s="16"/>
      <c r="JV643" s="16"/>
      <c r="JW643" s="16"/>
      <c r="JX643" s="16"/>
      <c r="JY643" s="16"/>
      <c r="JZ643" s="16"/>
      <c r="KA643" s="16"/>
      <c r="KB643" s="16"/>
      <c r="KC643" s="16"/>
      <c r="KD643" s="16"/>
      <c r="KE643" s="16"/>
      <c r="KF643" s="16"/>
      <c r="KG643" s="16"/>
      <c r="KH643" s="16"/>
      <c r="KI643" s="16"/>
      <c r="KJ643" s="16"/>
      <c r="KK643" s="16"/>
      <c r="KL643" s="16"/>
      <c r="KM643" s="16"/>
      <c r="KN643" s="16"/>
      <c r="KO643" s="16"/>
      <c r="KP643" s="16"/>
      <c r="KQ643" s="16"/>
      <c r="KR643" s="16"/>
      <c r="KS643" s="16"/>
      <c r="KT643" s="16"/>
      <c r="KU643" s="16"/>
      <c r="KV643" s="16"/>
      <c r="KW643" s="16"/>
      <c r="KX643" s="16"/>
      <c r="KY643" s="16"/>
      <c r="KZ643" s="16"/>
      <c r="LA643" s="16"/>
      <c r="LB643" s="16"/>
      <c r="LC643" s="16"/>
      <c r="LD643" s="16"/>
      <c r="LE643" s="16"/>
      <c r="LF643" s="16"/>
      <c r="LG643" s="16"/>
      <c r="LH643" s="16"/>
      <c r="LI643" s="16"/>
      <c r="LJ643" s="16"/>
      <c r="LK643" s="16"/>
      <c r="LL643" s="16"/>
      <c r="LM643" s="16"/>
      <c r="LN643" s="16"/>
      <c r="LO643" s="16"/>
      <c r="LP643" s="16"/>
      <c r="LQ643" s="16"/>
      <c r="LR643" s="16"/>
      <c r="LS643" s="16"/>
      <c r="LT643" s="16"/>
      <c r="LU643" s="16"/>
      <c r="LV643" s="16"/>
      <c r="LW643" s="16"/>
      <c r="LX643" s="16"/>
      <c r="LY643" s="16"/>
      <c r="LZ643" s="16"/>
      <c r="MA643" s="16"/>
      <c r="MB643" s="16"/>
      <c r="MC643" s="16"/>
      <c r="MD643" s="16"/>
      <c r="ME643" s="16"/>
      <c r="MF643" s="16"/>
      <c r="MG643" s="16"/>
      <c r="MH643" s="16"/>
      <c r="MI643" s="16"/>
      <c r="MJ643" s="16"/>
      <c r="MK643" s="16"/>
      <c r="ML643" s="16"/>
      <c r="MM643" s="16"/>
      <c r="MN643" s="16"/>
      <c r="MO643" s="16"/>
      <c r="MP643" s="16"/>
      <c r="MQ643" s="16"/>
      <c r="MR643" s="16"/>
      <c r="MS643" s="16"/>
      <c r="MT643" s="16"/>
      <c r="MU643" s="16"/>
      <c r="MV643" s="16"/>
      <c r="MW643" s="16"/>
      <c r="MX643" s="16"/>
      <c r="MY643" s="16"/>
      <c r="MZ643" s="16"/>
      <c r="NA643" s="16"/>
      <c r="NB643" s="16"/>
      <c r="NC643" s="16"/>
      <c r="ND643" s="16"/>
      <c r="NE643" s="16"/>
      <c r="NF643" s="16"/>
      <c r="NG643" s="16"/>
      <c r="NH643" s="16"/>
      <c r="NI643" s="16"/>
      <c r="NJ643" s="16"/>
      <c r="NK643" s="16"/>
      <c r="NL643" s="16"/>
      <c r="NM643" s="16"/>
      <c r="NN643" s="16"/>
      <c r="NO643" s="16"/>
      <c r="NP643" s="16"/>
      <c r="NQ643" s="16"/>
      <c r="NR643" s="16"/>
      <c r="NS643" s="16"/>
      <c r="NT643" s="16"/>
      <c r="NU643" s="16"/>
      <c r="NV643" s="16"/>
      <c r="NW643" s="16"/>
      <c r="NX643" s="16"/>
      <c r="NY643" s="16"/>
      <c r="NZ643" s="16"/>
      <c r="OA643" s="16"/>
      <c r="OB643" s="16"/>
      <c r="OC643" s="16"/>
      <c r="OD643" s="16"/>
      <c r="OE643" s="16"/>
      <c r="OF643" s="16"/>
      <c r="OG643" s="16"/>
      <c r="OH643" s="16"/>
      <c r="OI643" s="16"/>
      <c r="OJ643" s="16"/>
      <c r="OK643" s="16"/>
      <c r="OL643" s="16"/>
      <c r="OM643" s="16"/>
      <c r="ON643" s="16"/>
      <c r="OO643" s="16"/>
      <c r="OP643" s="16"/>
      <c r="OQ643" s="16"/>
      <c r="OR643" s="16"/>
      <c r="OS643" s="16"/>
      <c r="OT643" s="16"/>
      <c r="OU643" s="16"/>
      <c r="OV643" s="16"/>
      <c r="OW643" s="16"/>
      <c r="OX643" s="16"/>
      <c r="OY643" s="16"/>
      <c r="OZ643" s="16"/>
      <c r="PA643" s="16"/>
      <c r="PB643" s="16"/>
      <c r="PC643" s="16"/>
      <c r="PD643" s="16"/>
      <c r="PE643" s="16"/>
      <c r="PF643" s="16"/>
      <c r="PG643" s="16"/>
      <c r="PH643" s="16"/>
      <c r="PI643" s="16"/>
      <c r="PJ643" s="16"/>
      <c r="PK643" s="16"/>
      <c r="PL643" s="16"/>
      <c r="PM643" s="16"/>
      <c r="PN643" s="16"/>
      <c r="PO643" s="16"/>
      <c r="PP643" s="16"/>
      <c r="PQ643" s="16"/>
      <c r="PR643" s="16"/>
      <c r="PS643" s="16"/>
      <c r="PT643" s="16"/>
      <c r="PU643" s="16"/>
      <c r="PV643" s="16"/>
      <c r="PW643" s="16"/>
      <c r="PX643" s="16"/>
      <c r="PY643" s="16"/>
      <c r="PZ643" s="16"/>
      <c r="QA643" s="16"/>
      <c r="QB643" s="16"/>
      <c r="QC643" s="16"/>
      <c r="QD643" s="16"/>
      <c r="QE643" s="16"/>
      <c r="QF643" s="16"/>
      <c r="QG643" s="16"/>
      <c r="QH643" s="16"/>
      <c r="QI643" s="16"/>
      <c r="QJ643" s="16"/>
      <c r="QK643" s="16"/>
      <c r="QL643" s="16"/>
      <c r="QM643" s="16"/>
      <c r="QN643" s="16"/>
      <c r="QO643" s="16"/>
      <c r="QP643" s="16"/>
      <c r="QQ643" s="16"/>
      <c r="QR643" s="16"/>
      <c r="QS643" s="16"/>
      <c r="QT643" s="16"/>
      <c r="QU643" s="16"/>
      <c r="QV643" s="16"/>
      <c r="QW643" s="16"/>
      <c r="QX643" s="16"/>
      <c r="QY643" s="16"/>
      <c r="QZ643" s="16"/>
      <c r="RA643" s="16"/>
      <c r="RB643" s="16"/>
      <c r="RC643" s="16"/>
      <c r="RD643" s="16"/>
      <c r="RE643" s="16"/>
      <c r="RF643" s="16"/>
      <c r="RG643" s="16"/>
      <c r="RH643" s="16"/>
      <c r="RI643" s="16"/>
      <c r="RJ643" s="16"/>
    </row>
    <row r="644" spans="32:478" x14ac:dyDescent="0.25">
      <c r="AF644" s="16"/>
      <c r="AG644" s="16"/>
      <c r="AH644" s="16"/>
      <c r="AI644" s="16"/>
      <c r="AJ644" s="16"/>
      <c r="AK644" s="16"/>
      <c r="AL644" s="16"/>
      <c r="AM644" s="16"/>
      <c r="AN644" s="16"/>
      <c r="AO644" s="16"/>
      <c r="AP644" s="16"/>
      <c r="AQ644" s="16"/>
      <c r="AR644" s="16"/>
      <c r="AS644" s="16"/>
      <c r="AT644" s="16"/>
      <c r="AU644" s="16"/>
      <c r="AV644" s="16"/>
      <c r="AW644" s="16"/>
      <c r="AX644" s="16"/>
      <c r="AY644" s="16"/>
      <c r="AZ644" s="16"/>
      <c r="BA644" s="16"/>
      <c r="BB644" s="16"/>
      <c r="BC644" s="16"/>
      <c r="BD644" s="16"/>
      <c r="BE644" s="16"/>
      <c r="BF644" s="16"/>
      <c r="BG644" s="16"/>
      <c r="BH644" s="16"/>
      <c r="BI644" s="16"/>
      <c r="BJ644" s="16"/>
      <c r="BK644" s="16"/>
      <c r="BL644" s="16"/>
      <c r="BM644" s="16"/>
      <c r="BN644" s="16"/>
      <c r="BO644" s="16"/>
      <c r="BP644" s="16"/>
      <c r="BQ644" s="16"/>
      <c r="BR644" s="16"/>
      <c r="BS644" s="16"/>
      <c r="BT644" s="16"/>
      <c r="BU644" s="16"/>
      <c r="BV644" s="16"/>
      <c r="BW644" s="16"/>
      <c r="BX644" s="16"/>
      <c r="BY644" s="16"/>
      <c r="BZ644" s="16"/>
      <c r="CA644" s="16"/>
      <c r="CB644" s="16"/>
      <c r="CC644" s="16"/>
      <c r="CD644" s="16"/>
      <c r="CE644" s="16"/>
      <c r="CF644" s="16"/>
      <c r="CG644" s="16"/>
      <c r="CH644" s="16"/>
      <c r="CI644" s="16"/>
      <c r="CJ644" s="16"/>
      <c r="CK644" s="16"/>
      <c r="CL644" s="16"/>
      <c r="CM644" s="16"/>
      <c r="CN644" s="16"/>
      <c r="CO644" s="16"/>
      <c r="CP644" s="16"/>
      <c r="CQ644" s="16"/>
      <c r="CR644" s="16"/>
      <c r="CS644" s="16"/>
      <c r="CT644" s="16"/>
      <c r="CU644" s="16"/>
      <c r="CV644" s="16"/>
      <c r="CW644" s="16"/>
      <c r="CX644" s="16"/>
      <c r="CY644" s="16"/>
      <c r="CZ644" s="16"/>
      <c r="DA644" s="16"/>
      <c r="DB644" s="16"/>
      <c r="DC644" s="16"/>
      <c r="DD644" s="16"/>
      <c r="DE644" s="16"/>
      <c r="DF644" s="16"/>
      <c r="DG644" s="16"/>
      <c r="DH644" s="16"/>
      <c r="DI644" s="16"/>
      <c r="DJ644" s="16"/>
      <c r="DK644" s="16"/>
      <c r="DL644" s="16"/>
      <c r="DM644" s="16"/>
      <c r="DN644" s="16"/>
      <c r="DO644" s="16"/>
      <c r="DP644" s="16"/>
      <c r="DQ644" s="16"/>
      <c r="DR644" s="16"/>
      <c r="DS644" s="16"/>
      <c r="DT644" s="16"/>
      <c r="DU644" s="16"/>
      <c r="DV644" s="16"/>
      <c r="DW644" s="16"/>
      <c r="DX644" s="16"/>
      <c r="DY644" s="16"/>
      <c r="DZ644" s="16"/>
      <c r="EA644" s="16"/>
      <c r="EB644" s="16"/>
      <c r="EC644" s="16"/>
      <c r="ED644" s="16"/>
      <c r="EE644" s="16"/>
      <c r="EF644" s="16"/>
      <c r="EG644" s="16"/>
      <c r="EH644" s="16"/>
      <c r="EI644" s="16"/>
      <c r="EJ644" s="16"/>
      <c r="EK644" s="16"/>
      <c r="EL644" s="16"/>
      <c r="EM644" s="16"/>
      <c r="EN644" s="16"/>
      <c r="EO644" s="16"/>
      <c r="EP644" s="16"/>
      <c r="EQ644" s="16"/>
      <c r="ER644" s="16"/>
      <c r="ES644" s="16"/>
      <c r="ET644" s="16"/>
      <c r="EU644" s="16"/>
      <c r="EV644" s="16"/>
      <c r="EW644" s="16"/>
      <c r="EX644" s="16"/>
      <c r="EY644" s="16"/>
      <c r="EZ644" s="16"/>
      <c r="FA644" s="16"/>
      <c r="FB644" s="16"/>
      <c r="FC644" s="16"/>
      <c r="FD644" s="16"/>
      <c r="FE644" s="16"/>
      <c r="FF644" s="16"/>
      <c r="FG644" s="16"/>
      <c r="FH644" s="16"/>
      <c r="FI644" s="16"/>
      <c r="FJ644" s="16"/>
      <c r="FK644" s="16"/>
      <c r="FL644" s="16"/>
      <c r="FM644" s="16"/>
      <c r="FN644" s="16"/>
      <c r="FO644" s="16"/>
      <c r="FP644" s="16"/>
      <c r="FQ644" s="16"/>
      <c r="FR644" s="16"/>
      <c r="FS644" s="16"/>
      <c r="FT644" s="16"/>
      <c r="FU644" s="16"/>
      <c r="FV644" s="16"/>
      <c r="FW644" s="16"/>
      <c r="FX644" s="16"/>
      <c r="FY644" s="16"/>
      <c r="FZ644" s="16"/>
      <c r="GA644" s="16"/>
      <c r="GB644" s="16"/>
      <c r="GC644" s="16"/>
      <c r="GD644" s="16"/>
      <c r="GE644" s="16"/>
      <c r="GF644" s="16"/>
      <c r="GG644" s="16"/>
      <c r="GH644" s="16"/>
      <c r="GI644" s="16"/>
      <c r="GJ644" s="16"/>
      <c r="GK644" s="16"/>
      <c r="GL644" s="16"/>
      <c r="GM644" s="16"/>
      <c r="GN644" s="16"/>
      <c r="GO644" s="16"/>
      <c r="GP644" s="16"/>
      <c r="GQ644" s="16"/>
      <c r="GR644" s="16"/>
      <c r="GS644" s="16"/>
      <c r="GT644" s="16"/>
      <c r="GU644" s="16"/>
      <c r="GV644" s="16"/>
      <c r="GW644" s="16"/>
      <c r="GX644" s="16"/>
      <c r="GY644" s="16"/>
      <c r="GZ644" s="16"/>
      <c r="HA644" s="16"/>
      <c r="HB644" s="16"/>
      <c r="HC644" s="16"/>
      <c r="HD644" s="16"/>
      <c r="HE644" s="16"/>
      <c r="HF644" s="16"/>
      <c r="HG644" s="16"/>
      <c r="HH644" s="16"/>
      <c r="HI644" s="16"/>
      <c r="HJ644" s="16"/>
      <c r="HK644" s="16"/>
      <c r="HL644" s="16"/>
      <c r="HM644" s="16"/>
      <c r="HN644" s="16"/>
      <c r="HO644" s="16"/>
      <c r="HP644" s="16"/>
      <c r="HQ644" s="16"/>
      <c r="HR644" s="16"/>
      <c r="HS644" s="16"/>
      <c r="HT644" s="16"/>
      <c r="HU644" s="16"/>
      <c r="HV644" s="16"/>
      <c r="HW644" s="16"/>
      <c r="HX644" s="16"/>
      <c r="HY644" s="16"/>
      <c r="HZ644" s="16"/>
      <c r="IA644" s="16"/>
      <c r="IB644" s="16"/>
      <c r="IC644" s="16"/>
      <c r="ID644" s="16"/>
      <c r="IE644" s="16"/>
      <c r="IF644" s="16"/>
      <c r="IG644" s="16"/>
      <c r="IH644" s="16"/>
      <c r="II644" s="16"/>
      <c r="IJ644" s="16"/>
      <c r="IK644" s="16"/>
      <c r="IL644" s="16"/>
      <c r="IM644" s="16"/>
      <c r="IN644" s="16"/>
      <c r="IO644" s="16"/>
      <c r="IP644" s="16"/>
      <c r="IQ644" s="16"/>
      <c r="IR644" s="16"/>
      <c r="IS644" s="16"/>
      <c r="IT644" s="16"/>
      <c r="IU644" s="16"/>
      <c r="IV644" s="16"/>
      <c r="IW644" s="16"/>
      <c r="IX644" s="16"/>
      <c r="IY644" s="16"/>
      <c r="IZ644" s="16"/>
      <c r="JA644" s="16"/>
      <c r="JB644" s="16"/>
      <c r="JC644" s="16"/>
      <c r="JD644" s="16"/>
      <c r="JE644" s="16"/>
      <c r="JF644" s="16"/>
      <c r="JG644" s="16"/>
      <c r="JH644" s="16"/>
      <c r="JI644" s="16"/>
      <c r="JJ644" s="16"/>
      <c r="JK644" s="16"/>
      <c r="JL644" s="16"/>
      <c r="JM644" s="16"/>
      <c r="JN644" s="16"/>
      <c r="JO644" s="16"/>
      <c r="JP644" s="16"/>
      <c r="JQ644" s="16"/>
      <c r="JR644" s="16"/>
      <c r="JS644" s="16"/>
      <c r="JT644" s="16"/>
      <c r="JU644" s="16"/>
      <c r="JV644" s="16"/>
      <c r="JW644" s="16"/>
      <c r="JX644" s="16"/>
      <c r="JY644" s="16"/>
      <c r="JZ644" s="16"/>
      <c r="KA644" s="16"/>
      <c r="KB644" s="16"/>
      <c r="KC644" s="16"/>
      <c r="KD644" s="16"/>
      <c r="KE644" s="16"/>
      <c r="KF644" s="16"/>
      <c r="KG644" s="16"/>
      <c r="KH644" s="16"/>
      <c r="KI644" s="16"/>
      <c r="KJ644" s="16"/>
      <c r="KK644" s="16"/>
      <c r="KL644" s="16"/>
      <c r="KM644" s="16"/>
      <c r="KN644" s="16"/>
      <c r="KO644" s="16"/>
      <c r="KP644" s="16"/>
      <c r="KQ644" s="16"/>
      <c r="KR644" s="16"/>
      <c r="KS644" s="16"/>
      <c r="KT644" s="16"/>
      <c r="KU644" s="16"/>
      <c r="KV644" s="16"/>
      <c r="KW644" s="16"/>
      <c r="KX644" s="16"/>
      <c r="KY644" s="16"/>
      <c r="KZ644" s="16"/>
      <c r="LA644" s="16"/>
      <c r="LB644" s="16"/>
      <c r="LC644" s="16"/>
      <c r="LD644" s="16"/>
      <c r="LE644" s="16"/>
      <c r="LF644" s="16"/>
      <c r="LG644" s="16"/>
      <c r="LH644" s="16"/>
      <c r="LI644" s="16"/>
      <c r="LJ644" s="16"/>
      <c r="LK644" s="16"/>
      <c r="LL644" s="16"/>
      <c r="LM644" s="16"/>
      <c r="LN644" s="16"/>
      <c r="LO644" s="16"/>
      <c r="LP644" s="16"/>
      <c r="LQ644" s="16"/>
      <c r="LR644" s="16"/>
      <c r="LS644" s="16"/>
      <c r="LT644" s="16"/>
      <c r="LU644" s="16"/>
      <c r="LV644" s="16"/>
      <c r="LW644" s="16"/>
      <c r="LX644" s="16"/>
      <c r="LY644" s="16"/>
      <c r="LZ644" s="16"/>
      <c r="MA644" s="16"/>
      <c r="MB644" s="16"/>
      <c r="MC644" s="16"/>
      <c r="MD644" s="16"/>
      <c r="ME644" s="16"/>
      <c r="MF644" s="16"/>
      <c r="MG644" s="16"/>
      <c r="MH644" s="16"/>
      <c r="MI644" s="16"/>
      <c r="MJ644" s="16"/>
      <c r="MK644" s="16"/>
      <c r="ML644" s="16"/>
      <c r="MM644" s="16"/>
      <c r="MN644" s="16"/>
      <c r="MO644" s="16"/>
      <c r="MP644" s="16"/>
      <c r="MQ644" s="16"/>
      <c r="MR644" s="16"/>
      <c r="MS644" s="16"/>
      <c r="MT644" s="16"/>
      <c r="MU644" s="16"/>
      <c r="MV644" s="16"/>
      <c r="MW644" s="16"/>
      <c r="MX644" s="16"/>
      <c r="MY644" s="16"/>
      <c r="MZ644" s="16"/>
      <c r="NA644" s="16"/>
      <c r="NB644" s="16"/>
      <c r="NC644" s="16"/>
      <c r="ND644" s="16"/>
      <c r="NE644" s="16"/>
      <c r="NF644" s="16"/>
      <c r="NG644" s="16"/>
      <c r="NH644" s="16"/>
      <c r="NI644" s="16"/>
      <c r="NJ644" s="16"/>
      <c r="NK644" s="16"/>
      <c r="NL644" s="16"/>
      <c r="NM644" s="16"/>
      <c r="NN644" s="16"/>
      <c r="NO644" s="16"/>
      <c r="NP644" s="16"/>
      <c r="NQ644" s="16"/>
      <c r="NR644" s="16"/>
      <c r="NS644" s="16"/>
      <c r="NT644" s="16"/>
      <c r="NU644" s="16"/>
      <c r="NV644" s="16"/>
      <c r="NW644" s="16"/>
      <c r="NX644" s="16"/>
      <c r="NY644" s="16"/>
      <c r="NZ644" s="16"/>
      <c r="OA644" s="16"/>
      <c r="OB644" s="16"/>
      <c r="OC644" s="16"/>
      <c r="OD644" s="16"/>
      <c r="OE644" s="16"/>
      <c r="OF644" s="16"/>
      <c r="OG644" s="16"/>
      <c r="OH644" s="16"/>
      <c r="OI644" s="16"/>
      <c r="OJ644" s="16"/>
      <c r="OK644" s="16"/>
      <c r="OL644" s="16"/>
      <c r="OM644" s="16"/>
      <c r="ON644" s="16"/>
      <c r="OO644" s="16"/>
      <c r="OP644" s="16"/>
      <c r="OQ644" s="16"/>
      <c r="OR644" s="16"/>
      <c r="OS644" s="16"/>
      <c r="OT644" s="16"/>
      <c r="OU644" s="16"/>
      <c r="OV644" s="16"/>
      <c r="OW644" s="16"/>
      <c r="OX644" s="16"/>
      <c r="OY644" s="16"/>
      <c r="OZ644" s="16"/>
      <c r="PA644" s="16"/>
      <c r="PB644" s="16"/>
      <c r="PC644" s="16"/>
      <c r="PD644" s="16"/>
      <c r="PE644" s="16"/>
      <c r="PF644" s="16"/>
      <c r="PG644" s="16"/>
      <c r="PH644" s="16"/>
      <c r="PI644" s="16"/>
      <c r="PJ644" s="16"/>
      <c r="PK644" s="16"/>
      <c r="PL644" s="16"/>
      <c r="PM644" s="16"/>
      <c r="PN644" s="16"/>
      <c r="PO644" s="16"/>
      <c r="PP644" s="16"/>
      <c r="PQ644" s="16"/>
      <c r="PR644" s="16"/>
      <c r="PS644" s="16"/>
      <c r="PT644" s="16"/>
      <c r="PU644" s="16"/>
      <c r="PV644" s="16"/>
      <c r="PW644" s="16"/>
      <c r="PX644" s="16"/>
      <c r="PY644" s="16"/>
      <c r="PZ644" s="16"/>
      <c r="QA644" s="16"/>
      <c r="QB644" s="16"/>
      <c r="QC644" s="16"/>
      <c r="QD644" s="16"/>
      <c r="QE644" s="16"/>
      <c r="QF644" s="16"/>
      <c r="QG644" s="16"/>
      <c r="QH644" s="16"/>
      <c r="QI644" s="16"/>
      <c r="QJ644" s="16"/>
      <c r="QK644" s="16"/>
      <c r="QL644" s="16"/>
      <c r="QM644" s="16"/>
      <c r="QN644" s="16"/>
      <c r="QO644" s="16"/>
      <c r="QP644" s="16"/>
      <c r="QQ644" s="16"/>
      <c r="QR644" s="16"/>
      <c r="QS644" s="16"/>
      <c r="QT644" s="16"/>
      <c r="QU644" s="16"/>
      <c r="QV644" s="16"/>
      <c r="QW644" s="16"/>
      <c r="QX644" s="16"/>
      <c r="QY644" s="16"/>
      <c r="QZ644" s="16"/>
      <c r="RA644" s="16"/>
      <c r="RB644" s="16"/>
      <c r="RC644" s="16"/>
      <c r="RD644" s="16"/>
      <c r="RE644" s="16"/>
      <c r="RF644" s="16"/>
      <c r="RG644" s="16"/>
      <c r="RH644" s="16"/>
      <c r="RI644" s="16"/>
      <c r="RJ644" s="16"/>
    </row>
    <row r="645" spans="32:478" x14ac:dyDescent="0.25">
      <c r="AF645" s="16"/>
      <c r="AG645" s="16"/>
      <c r="AH645" s="16"/>
      <c r="AI645" s="16"/>
      <c r="AJ645" s="16"/>
      <c r="AK645" s="16"/>
      <c r="AL645" s="16"/>
      <c r="AM645" s="16"/>
      <c r="AN645" s="16"/>
      <c r="AO645" s="16"/>
      <c r="AP645" s="16"/>
      <c r="AQ645" s="16"/>
      <c r="AR645" s="16"/>
      <c r="AS645" s="16"/>
      <c r="AT645" s="16"/>
      <c r="AU645" s="16"/>
      <c r="AV645" s="16"/>
      <c r="AW645" s="16"/>
      <c r="AX645" s="16"/>
      <c r="AY645" s="16"/>
      <c r="AZ645" s="16"/>
      <c r="BA645" s="16"/>
      <c r="BB645" s="16"/>
      <c r="BC645" s="16"/>
      <c r="BD645" s="16"/>
      <c r="BE645" s="16"/>
      <c r="BF645" s="16"/>
      <c r="BG645" s="16"/>
      <c r="BH645" s="16"/>
      <c r="BI645" s="16"/>
      <c r="BJ645" s="16"/>
      <c r="BK645" s="16"/>
      <c r="BL645" s="16"/>
      <c r="BM645" s="16"/>
      <c r="BN645" s="16"/>
      <c r="BO645" s="16"/>
      <c r="BP645" s="16"/>
      <c r="BQ645" s="16"/>
      <c r="BR645" s="16"/>
      <c r="BS645" s="16"/>
      <c r="BT645" s="16"/>
      <c r="BU645" s="16"/>
      <c r="BV645" s="16"/>
      <c r="BW645" s="16"/>
      <c r="BX645" s="16"/>
      <c r="BY645" s="16"/>
      <c r="BZ645" s="16"/>
      <c r="CA645" s="16"/>
      <c r="CB645" s="16"/>
      <c r="CC645" s="16"/>
      <c r="CD645" s="16"/>
      <c r="CE645" s="16"/>
      <c r="CF645" s="16"/>
      <c r="CG645" s="16"/>
      <c r="CH645" s="16"/>
      <c r="CI645" s="16"/>
      <c r="CJ645" s="16"/>
      <c r="CK645" s="16"/>
      <c r="CL645" s="16"/>
      <c r="CM645" s="16"/>
      <c r="CN645" s="16"/>
      <c r="CO645" s="16"/>
      <c r="CP645" s="16"/>
      <c r="CQ645" s="16"/>
      <c r="CR645" s="16"/>
      <c r="CS645" s="16"/>
      <c r="CT645" s="16"/>
      <c r="CU645" s="16"/>
      <c r="CV645" s="16"/>
      <c r="CW645" s="16"/>
      <c r="CX645" s="16"/>
      <c r="CY645" s="16"/>
      <c r="CZ645" s="16"/>
      <c r="DA645" s="16"/>
      <c r="DB645" s="16"/>
      <c r="DC645" s="16"/>
      <c r="DD645" s="16"/>
      <c r="DE645" s="16"/>
      <c r="DF645" s="16"/>
      <c r="DG645" s="16"/>
      <c r="DH645" s="16"/>
      <c r="DI645" s="16"/>
      <c r="DJ645" s="16"/>
      <c r="DK645" s="16"/>
      <c r="DL645" s="16"/>
      <c r="DM645" s="16"/>
      <c r="DN645" s="16"/>
      <c r="DO645" s="16"/>
      <c r="DP645" s="16"/>
      <c r="DQ645" s="16"/>
      <c r="DR645" s="16"/>
      <c r="DS645" s="16"/>
      <c r="DT645" s="16"/>
      <c r="DU645" s="16"/>
      <c r="DV645" s="16"/>
      <c r="DW645" s="16"/>
      <c r="DX645" s="16"/>
      <c r="DY645" s="16"/>
      <c r="DZ645" s="16"/>
      <c r="EA645" s="16"/>
      <c r="EB645" s="16"/>
      <c r="EC645" s="16"/>
      <c r="ED645" s="16"/>
      <c r="EE645" s="16"/>
      <c r="EF645" s="16"/>
      <c r="EG645" s="16"/>
      <c r="EH645" s="16"/>
      <c r="EI645" s="16"/>
      <c r="EJ645" s="16"/>
      <c r="EK645" s="16"/>
      <c r="EL645" s="16"/>
      <c r="EM645" s="16"/>
      <c r="EN645" s="16"/>
      <c r="EO645" s="16"/>
      <c r="EP645" s="16"/>
      <c r="EQ645" s="16"/>
      <c r="ER645" s="16"/>
      <c r="ES645" s="16"/>
      <c r="ET645" s="16"/>
      <c r="EU645" s="16"/>
      <c r="EV645" s="16"/>
      <c r="EW645" s="16"/>
      <c r="EX645" s="16"/>
      <c r="EY645" s="16"/>
      <c r="EZ645" s="16"/>
      <c r="FA645" s="16"/>
      <c r="FB645" s="16"/>
      <c r="FC645" s="16"/>
      <c r="FD645" s="16"/>
      <c r="FE645" s="16"/>
      <c r="FF645" s="16"/>
      <c r="FG645" s="16"/>
      <c r="FH645" s="16"/>
      <c r="FI645" s="16"/>
      <c r="FJ645" s="16"/>
      <c r="FK645" s="16"/>
      <c r="FL645" s="16"/>
      <c r="FM645" s="16"/>
      <c r="FN645" s="16"/>
      <c r="FO645" s="16"/>
      <c r="FP645" s="16"/>
      <c r="FQ645" s="16"/>
      <c r="FR645" s="16"/>
      <c r="FS645" s="16"/>
      <c r="FT645" s="16"/>
      <c r="FU645" s="16"/>
      <c r="FV645" s="16"/>
      <c r="FW645" s="16"/>
      <c r="FX645" s="16"/>
      <c r="FY645" s="16"/>
      <c r="FZ645" s="16"/>
      <c r="GA645" s="16"/>
      <c r="GB645" s="16"/>
      <c r="GC645" s="16"/>
      <c r="GD645" s="16"/>
      <c r="GE645" s="16"/>
      <c r="GF645" s="16"/>
      <c r="GG645" s="16"/>
      <c r="GH645" s="16"/>
      <c r="GI645" s="16"/>
      <c r="GJ645" s="16"/>
      <c r="GK645" s="16"/>
      <c r="GL645" s="16"/>
      <c r="GM645" s="16"/>
      <c r="GN645" s="16"/>
      <c r="GO645" s="16"/>
      <c r="GP645" s="16"/>
      <c r="GQ645" s="16"/>
      <c r="GR645" s="16"/>
      <c r="GS645" s="16"/>
      <c r="GT645" s="16"/>
      <c r="GU645" s="16"/>
      <c r="GV645" s="16"/>
      <c r="GW645" s="16"/>
      <c r="GX645" s="16"/>
      <c r="GY645" s="16"/>
      <c r="GZ645" s="16"/>
      <c r="HA645" s="16"/>
      <c r="HB645" s="16"/>
      <c r="HC645" s="16"/>
      <c r="HD645" s="16"/>
      <c r="HE645" s="16"/>
      <c r="HF645" s="16"/>
      <c r="HG645" s="16"/>
      <c r="HH645" s="16"/>
      <c r="HI645" s="16"/>
      <c r="HJ645" s="16"/>
      <c r="HK645" s="16"/>
      <c r="HL645" s="16"/>
      <c r="HM645" s="16"/>
      <c r="HN645" s="16"/>
      <c r="HO645" s="16"/>
      <c r="HP645" s="16"/>
      <c r="HQ645" s="16"/>
      <c r="HR645" s="16"/>
      <c r="HS645" s="16"/>
      <c r="HT645" s="16"/>
      <c r="HU645" s="16"/>
      <c r="HV645" s="16"/>
      <c r="HW645" s="16"/>
      <c r="HX645" s="16"/>
      <c r="HY645" s="16"/>
      <c r="HZ645" s="16"/>
      <c r="IA645" s="16"/>
      <c r="IB645" s="16"/>
      <c r="IC645" s="16"/>
      <c r="ID645" s="16"/>
      <c r="IE645" s="16"/>
      <c r="IF645" s="16"/>
      <c r="IG645" s="16"/>
      <c r="IH645" s="16"/>
      <c r="II645" s="16"/>
      <c r="IJ645" s="16"/>
      <c r="IK645" s="16"/>
      <c r="IL645" s="16"/>
      <c r="IM645" s="16"/>
      <c r="IN645" s="16"/>
      <c r="IO645" s="16"/>
      <c r="IP645" s="16"/>
      <c r="IQ645" s="16"/>
      <c r="IR645" s="16"/>
      <c r="IS645" s="16"/>
      <c r="IT645" s="16"/>
      <c r="IU645" s="16"/>
      <c r="IV645" s="16"/>
      <c r="IW645" s="16"/>
      <c r="IX645" s="16"/>
      <c r="IY645" s="16"/>
      <c r="IZ645" s="16"/>
      <c r="JA645" s="16"/>
      <c r="JB645" s="16"/>
      <c r="JC645" s="16"/>
      <c r="JD645" s="16"/>
      <c r="JE645" s="16"/>
      <c r="JF645" s="16"/>
      <c r="JG645" s="16"/>
      <c r="JH645" s="16"/>
      <c r="JI645" s="16"/>
      <c r="JJ645" s="16"/>
      <c r="JK645" s="16"/>
      <c r="JL645" s="16"/>
      <c r="JM645" s="16"/>
      <c r="JN645" s="16"/>
      <c r="JO645" s="16"/>
      <c r="JP645" s="16"/>
      <c r="JQ645" s="16"/>
      <c r="JR645" s="16"/>
      <c r="JS645" s="16"/>
      <c r="JT645" s="16"/>
      <c r="JU645" s="16"/>
      <c r="JV645" s="16"/>
      <c r="JW645" s="16"/>
      <c r="JX645" s="16"/>
      <c r="JY645" s="16"/>
      <c r="JZ645" s="16"/>
      <c r="KA645" s="16"/>
      <c r="KB645" s="16"/>
      <c r="KC645" s="16"/>
      <c r="KD645" s="16"/>
      <c r="KE645" s="16"/>
      <c r="KF645" s="16"/>
      <c r="KG645" s="16"/>
      <c r="KH645" s="16"/>
      <c r="KI645" s="16"/>
      <c r="KJ645" s="16"/>
      <c r="KK645" s="16"/>
      <c r="KL645" s="16"/>
      <c r="KM645" s="16"/>
      <c r="KN645" s="16"/>
      <c r="KO645" s="16"/>
      <c r="KP645" s="16"/>
      <c r="KQ645" s="16"/>
      <c r="KR645" s="16"/>
      <c r="KS645" s="16"/>
      <c r="KT645" s="16"/>
      <c r="KU645" s="16"/>
      <c r="KV645" s="16"/>
      <c r="KW645" s="16"/>
      <c r="KX645" s="16"/>
      <c r="KY645" s="16"/>
      <c r="KZ645" s="16"/>
      <c r="LA645" s="16"/>
      <c r="LB645" s="16"/>
      <c r="LC645" s="16"/>
      <c r="LD645" s="16"/>
      <c r="LE645" s="16"/>
      <c r="LF645" s="16"/>
      <c r="LG645" s="16"/>
      <c r="LH645" s="16"/>
      <c r="LI645" s="16"/>
      <c r="LJ645" s="16"/>
      <c r="LK645" s="16"/>
      <c r="LL645" s="16"/>
      <c r="LM645" s="16"/>
      <c r="LN645" s="16"/>
      <c r="LO645" s="16"/>
      <c r="LP645" s="16"/>
      <c r="LQ645" s="16"/>
      <c r="LR645" s="16"/>
      <c r="LS645" s="16"/>
      <c r="LT645" s="16"/>
      <c r="LU645" s="16"/>
      <c r="LV645" s="16"/>
      <c r="LW645" s="16"/>
      <c r="LX645" s="16"/>
      <c r="LY645" s="16"/>
      <c r="LZ645" s="16"/>
      <c r="MA645" s="16"/>
      <c r="MB645" s="16"/>
      <c r="MC645" s="16"/>
      <c r="MD645" s="16"/>
      <c r="ME645" s="16"/>
      <c r="MF645" s="16"/>
      <c r="MG645" s="16"/>
      <c r="MH645" s="16"/>
      <c r="MI645" s="16"/>
      <c r="MJ645" s="16"/>
      <c r="MK645" s="16"/>
      <c r="ML645" s="16"/>
      <c r="MM645" s="16"/>
      <c r="MN645" s="16"/>
      <c r="MO645" s="16"/>
      <c r="MP645" s="16"/>
      <c r="MQ645" s="16"/>
      <c r="MR645" s="16"/>
      <c r="MS645" s="16"/>
      <c r="MT645" s="16"/>
      <c r="MU645" s="16"/>
      <c r="MV645" s="16"/>
      <c r="MW645" s="16"/>
      <c r="MX645" s="16"/>
      <c r="MY645" s="16"/>
      <c r="MZ645" s="16"/>
      <c r="NA645" s="16"/>
      <c r="NB645" s="16"/>
      <c r="NC645" s="16"/>
      <c r="ND645" s="16"/>
      <c r="NE645" s="16"/>
      <c r="NF645" s="16"/>
      <c r="NG645" s="16"/>
      <c r="NH645" s="16"/>
      <c r="NI645" s="16"/>
      <c r="NJ645" s="16"/>
      <c r="NK645" s="16"/>
      <c r="NL645" s="16"/>
      <c r="NM645" s="16"/>
      <c r="NN645" s="16"/>
      <c r="NO645" s="16"/>
      <c r="NP645" s="16"/>
      <c r="NQ645" s="16"/>
      <c r="NR645" s="16"/>
      <c r="NS645" s="16"/>
      <c r="NT645" s="16"/>
      <c r="NU645" s="16"/>
      <c r="NV645" s="16"/>
      <c r="NW645" s="16"/>
      <c r="NX645" s="16"/>
      <c r="NY645" s="16"/>
      <c r="NZ645" s="16"/>
      <c r="OA645" s="16"/>
      <c r="OB645" s="16"/>
      <c r="OC645" s="16"/>
      <c r="OD645" s="16"/>
      <c r="OE645" s="16"/>
      <c r="OF645" s="16"/>
      <c r="OG645" s="16"/>
      <c r="OH645" s="16"/>
      <c r="OI645" s="16"/>
      <c r="OJ645" s="16"/>
      <c r="OK645" s="16"/>
      <c r="OL645" s="16"/>
      <c r="OM645" s="16"/>
      <c r="ON645" s="16"/>
      <c r="OO645" s="16"/>
      <c r="OP645" s="16"/>
      <c r="OQ645" s="16"/>
      <c r="OR645" s="16"/>
      <c r="OS645" s="16"/>
      <c r="OT645" s="16"/>
      <c r="OU645" s="16"/>
      <c r="OV645" s="16"/>
      <c r="OW645" s="16"/>
      <c r="OX645" s="16"/>
      <c r="OY645" s="16"/>
      <c r="OZ645" s="16"/>
      <c r="PA645" s="16"/>
      <c r="PB645" s="16"/>
      <c r="PC645" s="16"/>
      <c r="PD645" s="16"/>
      <c r="PE645" s="16"/>
      <c r="PF645" s="16"/>
      <c r="PG645" s="16"/>
      <c r="PH645" s="16"/>
      <c r="PI645" s="16"/>
      <c r="PJ645" s="16"/>
      <c r="PK645" s="16"/>
      <c r="PL645" s="16"/>
      <c r="PM645" s="16"/>
      <c r="PN645" s="16"/>
      <c r="PO645" s="16"/>
      <c r="PP645" s="16"/>
      <c r="PQ645" s="16"/>
      <c r="PR645" s="16"/>
      <c r="PS645" s="16"/>
      <c r="PT645" s="16"/>
      <c r="PU645" s="16"/>
      <c r="PV645" s="16"/>
      <c r="PW645" s="16"/>
      <c r="PX645" s="16"/>
      <c r="PY645" s="16"/>
      <c r="PZ645" s="16"/>
      <c r="QA645" s="16"/>
      <c r="QB645" s="16"/>
      <c r="QC645" s="16"/>
      <c r="QD645" s="16"/>
      <c r="QE645" s="16"/>
      <c r="QF645" s="16"/>
      <c r="QG645" s="16"/>
      <c r="QH645" s="16"/>
      <c r="QI645" s="16"/>
      <c r="QJ645" s="16"/>
      <c r="QK645" s="16"/>
      <c r="QL645" s="16"/>
      <c r="QM645" s="16"/>
      <c r="QN645" s="16"/>
      <c r="QO645" s="16"/>
      <c r="QP645" s="16"/>
      <c r="QQ645" s="16"/>
      <c r="QR645" s="16"/>
      <c r="QS645" s="16"/>
      <c r="QT645" s="16"/>
      <c r="QU645" s="16"/>
      <c r="QV645" s="16"/>
      <c r="QW645" s="16"/>
      <c r="QX645" s="16"/>
      <c r="QY645" s="16"/>
      <c r="QZ645" s="16"/>
      <c r="RA645" s="16"/>
      <c r="RB645" s="16"/>
      <c r="RC645" s="16"/>
      <c r="RD645" s="16"/>
      <c r="RE645" s="16"/>
      <c r="RF645" s="16"/>
      <c r="RG645" s="16"/>
      <c r="RH645" s="16"/>
      <c r="RI645" s="16"/>
      <c r="RJ645" s="16"/>
    </row>
    <row r="646" spans="32:478" x14ac:dyDescent="0.25">
      <c r="AF646" s="16"/>
      <c r="AG646" s="16"/>
      <c r="AH646" s="16"/>
      <c r="AI646" s="16"/>
      <c r="AJ646" s="16"/>
      <c r="AK646" s="16"/>
      <c r="AL646" s="16"/>
      <c r="AM646" s="16"/>
      <c r="AN646" s="16"/>
      <c r="AO646" s="16"/>
      <c r="AP646" s="16"/>
      <c r="AQ646" s="16"/>
      <c r="AR646" s="16"/>
      <c r="AS646" s="16"/>
      <c r="AT646" s="16"/>
      <c r="AU646" s="16"/>
      <c r="AV646" s="16"/>
      <c r="AW646" s="16"/>
      <c r="AX646" s="16"/>
      <c r="AY646" s="16"/>
      <c r="AZ646" s="16"/>
      <c r="BA646" s="16"/>
      <c r="BB646" s="16"/>
      <c r="BC646" s="16"/>
      <c r="BD646" s="16"/>
      <c r="BE646" s="16"/>
      <c r="BF646" s="16"/>
      <c r="BG646" s="16"/>
      <c r="BH646" s="16"/>
      <c r="BI646" s="16"/>
      <c r="BJ646" s="16"/>
      <c r="BK646" s="16"/>
      <c r="BL646" s="16"/>
      <c r="BM646" s="16"/>
      <c r="BN646" s="16"/>
      <c r="BO646" s="16"/>
      <c r="BP646" s="16"/>
      <c r="BQ646" s="16"/>
      <c r="BR646" s="16"/>
      <c r="BS646" s="16"/>
      <c r="BT646" s="16"/>
      <c r="BU646" s="16"/>
      <c r="BV646" s="16"/>
      <c r="BW646" s="16"/>
      <c r="BX646" s="16"/>
      <c r="BY646" s="16"/>
      <c r="BZ646" s="16"/>
      <c r="CA646" s="16"/>
      <c r="CB646" s="16"/>
      <c r="CC646" s="16"/>
      <c r="CD646" s="16"/>
      <c r="CE646" s="16"/>
      <c r="CF646" s="16"/>
      <c r="CG646" s="16"/>
      <c r="CH646" s="16"/>
      <c r="CI646" s="16"/>
      <c r="CJ646" s="16"/>
      <c r="CK646" s="16"/>
      <c r="CL646" s="16"/>
      <c r="CM646" s="16"/>
      <c r="CN646" s="16"/>
      <c r="CO646" s="16"/>
      <c r="CP646" s="16"/>
      <c r="CQ646" s="16"/>
      <c r="CR646" s="16"/>
      <c r="CS646" s="16"/>
      <c r="CT646" s="16"/>
      <c r="CU646" s="16"/>
      <c r="CV646" s="16"/>
      <c r="CW646" s="16"/>
      <c r="CX646" s="16"/>
      <c r="CY646" s="16"/>
      <c r="CZ646" s="16"/>
      <c r="DA646" s="16"/>
      <c r="DB646" s="16"/>
      <c r="DC646" s="16"/>
      <c r="DD646" s="16"/>
      <c r="DE646" s="16"/>
      <c r="DF646" s="16"/>
      <c r="DG646" s="16"/>
      <c r="DH646" s="16"/>
      <c r="DI646" s="16"/>
      <c r="DJ646" s="16"/>
      <c r="DK646" s="16"/>
      <c r="DL646" s="16"/>
      <c r="DM646" s="16"/>
      <c r="DN646" s="16"/>
      <c r="DO646" s="16"/>
      <c r="DP646" s="16"/>
      <c r="DQ646" s="16"/>
      <c r="DR646" s="16"/>
      <c r="DS646" s="16"/>
      <c r="DT646" s="16"/>
      <c r="DU646" s="16"/>
      <c r="DV646" s="16"/>
      <c r="DW646" s="16"/>
      <c r="DX646" s="16"/>
      <c r="DY646" s="16"/>
      <c r="DZ646" s="16"/>
      <c r="EA646" s="16"/>
      <c r="EB646" s="16"/>
      <c r="EC646" s="16"/>
      <c r="ED646" s="16"/>
      <c r="EE646" s="16"/>
      <c r="EF646" s="16"/>
      <c r="EG646" s="16"/>
      <c r="EH646" s="16"/>
      <c r="EI646" s="16"/>
      <c r="EJ646" s="16"/>
      <c r="EK646" s="16"/>
      <c r="EL646" s="16"/>
      <c r="EM646" s="16"/>
      <c r="EN646" s="16"/>
      <c r="EO646" s="16"/>
      <c r="EP646" s="16"/>
      <c r="EQ646" s="16"/>
      <c r="ER646" s="16"/>
      <c r="ES646" s="16"/>
      <c r="ET646" s="16"/>
      <c r="EU646" s="16"/>
      <c r="EV646" s="16"/>
      <c r="EW646" s="16"/>
      <c r="EX646" s="16"/>
      <c r="EY646" s="16"/>
      <c r="EZ646" s="16"/>
      <c r="FA646" s="16"/>
      <c r="FB646" s="16"/>
      <c r="FC646" s="16"/>
      <c r="FD646" s="16"/>
      <c r="FE646" s="16"/>
      <c r="FF646" s="16"/>
      <c r="FG646" s="16"/>
      <c r="FH646" s="16"/>
      <c r="FI646" s="16"/>
      <c r="FJ646" s="16"/>
      <c r="FK646" s="16"/>
      <c r="FL646" s="16"/>
      <c r="FM646" s="16"/>
      <c r="FN646" s="16"/>
      <c r="FO646" s="16"/>
      <c r="FP646" s="16"/>
      <c r="FQ646" s="16"/>
      <c r="FR646" s="16"/>
      <c r="FS646" s="16"/>
      <c r="FT646" s="16"/>
      <c r="FU646" s="16"/>
      <c r="FV646" s="16"/>
      <c r="FW646" s="16"/>
      <c r="FX646" s="16"/>
      <c r="FY646" s="16"/>
      <c r="FZ646" s="16"/>
      <c r="GA646" s="16"/>
      <c r="GB646" s="16"/>
      <c r="GC646" s="16"/>
      <c r="GD646" s="16"/>
      <c r="GE646" s="16"/>
      <c r="GF646" s="16"/>
      <c r="GG646" s="16"/>
      <c r="GH646" s="16"/>
      <c r="GI646" s="16"/>
      <c r="GJ646" s="16"/>
      <c r="GK646" s="16"/>
      <c r="GL646" s="16"/>
      <c r="GM646" s="16"/>
      <c r="GN646" s="16"/>
      <c r="GO646" s="16"/>
      <c r="GP646" s="16"/>
      <c r="GQ646" s="16"/>
      <c r="GR646" s="16"/>
      <c r="GS646" s="16"/>
      <c r="GT646" s="16"/>
      <c r="GU646" s="16"/>
      <c r="GV646" s="16"/>
      <c r="GW646" s="16"/>
      <c r="GX646" s="16"/>
      <c r="GY646" s="16"/>
      <c r="GZ646" s="16"/>
      <c r="HA646" s="16"/>
      <c r="HB646" s="16"/>
      <c r="HC646" s="16"/>
      <c r="HD646" s="16"/>
      <c r="HE646" s="16"/>
      <c r="HF646" s="16"/>
      <c r="HG646" s="16"/>
      <c r="HH646" s="16"/>
      <c r="HI646" s="16"/>
      <c r="HJ646" s="16"/>
      <c r="HK646" s="16"/>
      <c r="HL646" s="16"/>
      <c r="HM646" s="16"/>
      <c r="HN646" s="16"/>
      <c r="HO646" s="16"/>
      <c r="HP646" s="16"/>
      <c r="HQ646" s="16"/>
      <c r="HR646" s="16"/>
      <c r="HS646" s="16"/>
      <c r="HT646" s="16"/>
      <c r="HU646" s="16"/>
      <c r="HV646" s="16"/>
      <c r="HW646" s="16"/>
      <c r="HX646" s="16"/>
      <c r="HY646" s="16"/>
      <c r="HZ646" s="16"/>
      <c r="IA646" s="16"/>
      <c r="IB646" s="16"/>
      <c r="IC646" s="16"/>
      <c r="ID646" s="16"/>
      <c r="IE646" s="16"/>
      <c r="IF646" s="16"/>
      <c r="IG646" s="16"/>
      <c r="IH646" s="16"/>
      <c r="II646" s="16"/>
      <c r="IJ646" s="16"/>
      <c r="IK646" s="16"/>
      <c r="IL646" s="16"/>
      <c r="IM646" s="16"/>
      <c r="IN646" s="16"/>
      <c r="IO646" s="16"/>
      <c r="IP646" s="16"/>
      <c r="IQ646" s="16"/>
      <c r="IR646" s="16"/>
      <c r="IS646" s="16"/>
      <c r="IT646" s="16"/>
      <c r="IU646" s="16"/>
      <c r="IV646" s="16"/>
      <c r="IW646" s="16"/>
      <c r="IX646" s="16"/>
      <c r="IY646" s="16"/>
      <c r="IZ646" s="16"/>
      <c r="JA646" s="16"/>
      <c r="JB646" s="16"/>
      <c r="JC646" s="16"/>
      <c r="JD646" s="16"/>
      <c r="JE646" s="16"/>
      <c r="JF646" s="16"/>
      <c r="JG646" s="16"/>
      <c r="JH646" s="16"/>
      <c r="JI646" s="16"/>
      <c r="JJ646" s="16"/>
      <c r="JK646" s="16"/>
      <c r="JL646" s="16"/>
      <c r="JM646" s="16"/>
      <c r="JN646" s="16"/>
      <c r="JO646" s="16"/>
      <c r="JP646" s="16"/>
      <c r="JQ646" s="16"/>
      <c r="JR646" s="16"/>
      <c r="JS646" s="16"/>
      <c r="JT646" s="16"/>
      <c r="JU646" s="16"/>
      <c r="JV646" s="16"/>
      <c r="JW646" s="16"/>
      <c r="JX646" s="16"/>
      <c r="JY646" s="16"/>
      <c r="JZ646" s="16"/>
      <c r="KA646" s="16"/>
      <c r="KB646" s="16"/>
      <c r="KC646" s="16"/>
      <c r="KD646" s="16"/>
      <c r="KE646" s="16"/>
      <c r="KF646" s="16"/>
      <c r="KG646" s="16"/>
      <c r="KH646" s="16"/>
      <c r="KI646" s="16"/>
      <c r="KJ646" s="16"/>
      <c r="KK646" s="16"/>
      <c r="KL646" s="16"/>
      <c r="KM646" s="16"/>
      <c r="KN646" s="16"/>
      <c r="KO646" s="16"/>
      <c r="KP646" s="16"/>
      <c r="KQ646" s="16"/>
      <c r="KR646" s="16"/>
      <c r="KS646" s="16"/>
      <c r="KT646" s="16"/>
      <c r="KU646" s="16"/>
      <c r="KV646" s="16"/>
      <c r="KW646" s="16"/>
      <c r="KX646" s="16"/>
      <c r="KY646" s="16"/>
      <c r="KZ646" s="16"/>
      <c r="LA646" s="16"/>
      <c r="LB646" s="16"/>
      <c r="LC646" s="16"/>
      <c r="LD646" s="16"/>
      <c r="LE646" s="16"/>
      <c r="LF646" s="16"/>
      <c r="LG646" s="16"/>
      <c r="LH646" s="16"/>
      <c r="LI646" s="16"/>
      <c r="LJ646" s="16"/>
      <c r="LK646" s="16"/>
      <c r="LL646" s="16"/>
      <c r="LM646" s="16"/>
      <c r="LN646" s="16"/>
      <c r="LO646" s="16"/>
      <c r="LP646" s="16"/>
      <c r="LQ646" s="16"/>
      <c r="LR646" s="16"/>
      <c r="LS646" s="16"/>
      <c r="LT646" s="16"/>
      <c r="LU646" s="16"/>
      <c r="LV646" s="16"/>
      <c r="LW646" s="16"/>
      <c r="LX646" s="16"/>
      <c r="LY646" s="16"/>
      <c r="LZ646" s="16"/>
      <c r="MA646" s="16"/>
      <c r="MB646" s="16"/>
      <c r="MC646" s="16"/>
      <c r="MD646" s="16"/>
      <c r="ME646" s="16"/>
      <c r="MF646" s="16"/>
      <c r="MG646" s="16"/>
      <c r="MH646" s="16"/>
      <c r="MI646" s="16"/>
      <c r="MJ646" s="16"/>
      <c r="MK646" s="16"/>
      <c r="ML646" s="16"/>
      <c r="MM646" s="16"/>
      <c r="MN646" s="16"/>
      <c r="MO646" s="16"/>
      <c r="MP646" s="16"/>
      <c r="MQ646" s="16"/>
      <c r="MR646" s="16"/>
      <c r="MS646" s="16"/>
      <c r="MT646" s="16"/>
      <c r="MU646" s="16"/>
      <c r="MV646" s="16"/>
      <c r="MW646" s="16"/>
      <c r="MX646" s="16"/>
      <c r="MY646" s="16"/>
      <c r="MZ646" s="16"/>
      <c r="NA646" s="16"/>
      <c r="NB646" s="16"/>
      <c r="NC646" s="16"/>
      <c r="ND646" s="16"/>
      <c r="NE646" s="16"/>
      <c r="NF646" s="16"/>
      <c r="NG646" s="16"/>
      <c r="NH646" s="16"/>
      <c r="NI646" s="16"/>
      <c r="NJ646" s="16"/>
      <c r="NK646" s="16"/>
      <c r="NL646" s="16"/>
      <c r="NM646" s="16"/>
      <c r="NN646" s="16"/>
      <c r="NO646" s="16"/>
      <c r="NP646" s="16"/>
      <c r="NQ646" s="16"/>
      <c r="NR646" s="16"/>
      <c r="NS646" s="16"/>
      <c r="NT646" s="16"/>
      <c r="NU646" s="16"/>
      <c r="NV646" s="16"/>
      <c r="NW646" s="16"/>
      <c r="NX646" s="16"/>
      <c r="NY646" s="16"/>
      <c r="NZ646" s="16"/>
      <c r="OA646" s="16"/>
      <c r="OB646" s="16"/>
      <c r="OC646" s="16"/>
      <c r="OD646" s="16"/>
      <c r="OE646" s="16"/>
      <c r="OF646" s="16"/>
      <c r="OG646" s="16"/>
      <c r="OH646" s="16"/>
      <c r="OI646" s="16"/>
      <c r="OJ646" s="16"/>
      <c r="OK646" s="16"/>
      <c r="OL646" s="16"/>
      <c r="OM646" s="16"/>
      <c r="ON646" s="16"/>
      <c r="OO646" s="16"/>
      <c r="OP646" s="16"/>
      <c r="OQ646" s="16"/>
      <c r="OR646" s="16"/>
      <c r="OS646" s="16"/>
      <c r="OT646" s="16"/>
      <c r="OU646" s="16"/>
      <c r="OV646" s="16"/>
      <c r="OW646" s="16"/>
      <c r="OX646" s="16"/>
      <c r="OY646" s="16"/>
      <c r="OZ646" s="16"/>
      <c r="PA646" s="16"/>
      <c r="PB646" s="16"/>
      <c r="PC646" s="16"/>
      <c r="PD646" s="16"/>
      <c r="PE646" s="16"/>
      <c r="PF646" s="16"/>
      <c r="PG646" s="16"/>
      <c r="PH646" s="16"/>
      <c r="PI646" s="16"/>
      <c r="PJ646" s="16"/>
      <c r="PK646" s="16"/>
      <c r="PL646" s="16"/>
      <c r="PM646" s="16"/>
      <c r="PN646" s="16"/>
      <c r="PO646" s="16"/>
      <c r="PP646" s="16"/>
      <c r="PQ646" s="16"/>
      <c r="PR646" s="16"/>
      <c r="PS646" s="16"/>
      <c r="PT646" s="16"/>
      <c r="PU646" s="16"/>
      <c r="PV646" s="16"/>
      <c r="PW646" s="16"/>
      <c r="PX646" s="16"/>
      <c r="PY646" s="16"/>
      <c r="PZ646" s="16"/>
      <c r="QA646" s="16"/>
      <c r="QB646" s="16"/>
      <c r="QC646" s="16"/>
      <c r="QD646" s="16"/>
      <c r="QE646" s="16"/>
      <c r="QF646" s="16"/>
      <c r="QG646" s="16"/>
      <c r="QH646" s="16"/>
      <c r="QI646" s="16"/>
      <c r="QJ646" s="16"/>
      <c r="QK646" s="16"/>
      <c r="QL646" s="16"/>
      <c r="QM646" s="16"/>
      <c r="QN646" s="16"/>
      <c r="QO646" s="16"/>
      <c r="QP646" s="16"/>
      <c r="QQ646" s="16"/>
      <c r="QR646" s="16"/>
      <c r="QS646" s="16"/>
      <c r="QT646" s="16"/>
      <c r="QU646" s="16"/>
      <c r="QV646" s="16"/>
      <c r="QW646" s="16"/>
      <c r="QX646" s="16"/>
      <c r="QY646" s="16"/>
      <c r="QZ646" s="16"/>
      <c r="RA646" s="16"/>
      <c r="RB646" s="16"/>
      <c r="RC646" s="16"/>
      <c r="RD646" s="16"/>
      <c r="RE646" s="16"/>
      <c r="RF646" s="16"/>
      <c r="RG646" s="16"/>
      <c r="RH646" s="16"/>
      <c r="RI646" s="16"/>
      <c r="RJ646" s="16"/>
    </row>
    <row r="647" spans="32:478" x14ac:dyDescent="0.25">
      <c r="AF647" s="16"/>
      <c r="AG647" s="16"/>
      <c r="AH647" s="16"/>
      <c r="AI647" s="16"/>
      <c r="AJ647" s="16"/>
      <c r="AK647" s="16"/>
      <c r="AL647" s="16"/>
      <c r="AM647" s="16"/>
      <c r="AN647" s="16"/>
      <c r="AO647" s="16"/>
      <c r="AP647" s="16"/>
      <c r="AQ647" s="16"/>
      <c r="AR647" s="16"/>
      <c r="AS647" s="16"/>
      <c r="AT647" s="16"/>
      <c r="AU647" s="16"/>
      <c r="AV647" s="16"/>
      <c r="AW647" s="16"/>
      <c r="AX647" s="16"/>
      <c r="AY647" s="16"/>
      <c r="AZ647" s="16"/>
      <c r="BA647" s="16"/>
      <c r="BB647" s="16"/>
      <c r="BC647" s="16"/>
      <c r="BD647" s="16"/>
      <c r="BE647" s="16"/>
      <c r="BF647" s="16"/>
      <c r="BG647" s="16"/>
      <c r="BH647" s="16"/>
      <c r="BI647" s="16"/>
      <c r="BJ647" s="16"/>
      <c r="BK647" s="16"/>
      <c r="BL647" s="16"/>
      <c r="BM647" s="16"/>
      <c r="BN647" s="16"/>
      <c r="BO647" s="16"/>
      <c r="BP647" s="16"/>
      <c r="BQ647" s="16"/>
      <c r="BR647" s="16"/>
      <c r="BS647" s="16"/>
      <c r="BT647" s="16"/>
      <c r="BU647" s="16"/>
      <c r="BV647" s="16"/>
      <c r="BW647" s="16"/>
      <c r="BX647" s="16"/>
      <c r="BY647" s="16"/>
      <c r="BZ647" s="16"/>
      <c r="CA647" s="16"/>
      <c r="CB647" s="16"/>
      <c r="CC647" s="16"/>
      <c r="CD647" s="16"/>
      <c r="CE647" s="16"/>
      <c r="CF647" s="16"/>
      <c r="CG647" s="16"/>
      <c r="CH647" s="16"/>
      <c r="CI647" s="16"/>
      <c r="CJ647" s="16"/>
      <c r="CK647" s="16"/>
      <c r="CL647" s="16"/>
      <c r="CM647" s="16"/>
      <c r="CN647" s="16"/>
      <c r="CO647" s="16"/>
      <c r="CP647" s="16"/>
      <c r="CQ647" s="16"/>
      <c r="CR647" s="16"/>
      <c r="CS647" s="16"/>
      <c r="CT647" s="16"/>
      <c r="CU647" s="16"/>
      <c r="CV647" s="16"/>
      <c r="CW647" s="16"/>
      <c r="CX647" s="16"/>
      <c r="CY647" s="16"/>
      <c r="CZ647" s="16"/>
      <c r="DA647" s="16"/>
      <c r="DB647" s="16"/>
      <c r="DC647" s="16"/>
      <c r="DD647" s="16"/>
      <c r="DE647" s="16"/>
      <c r="DF647" s="16"/>
      <c r="DG647" s="16"/>
      <c r="DH647" s="16"/>
      <c r="DI647" s="16"/>
      <c r="DJ647" s="16"/>
      <c r="DK647" s="16"/>
      <c r="DL647" s="16"/>
      <c r="DM647" s="16"/>
      <c r="DN647" s="16"/>
      <c r="DO647" s="16"/>
      <c r="DP647" s="16"/>
      <c r="DQ647" s="16"/>
      <c r="DR647" s="16"/>
      <c r="DS647" s="16"/>
      <c r="DT647" s="16"/>
      <c r="DU647" s="16"/>
      <c r="DV647" s="16"/>
      <c r="DW647" s="16"/>
      <c r="DX647" s="16"/>
      <c r="DY647" s="16"/>
      <c r="DZ647" s="16"/>
      <c r="EA647" s="16"/>
      <c r="EB647" s="16"/>
      <c r="EC647" s="16"/>
      <c r="ED647" s="16"/>
      <c r="EE647" s="16"/>
      <c r="EF647" s="16"/>
      <c r="EG647" s="16"/>
      <c r="EH647" s="16"/>
      <c r="EI647" s="16"/>
      <c r="EJ647" s="16"/>
      <c r="EK647" s="16"/>
      <c r="EL647" s="16"/>
      <c r="EM647" s="16"/>
      <c r="EN647" s="16"/>
      <c r="EO647" s="16"/>
      <c r="EP647" s="16"/>
      <c r="EQ647" s="16"/>
      <c r="ER647" s="16"/>
      <c r="ES647" s="16"/>
      <c r="ET647" s="16"/>
      <c r="EU647" s="16"/>
      <c r="EV647" s="16"/>
      <c r="EW647" s="16"/>
      <c r="EX647" s="16"/>
      <c r="EY647" s="16"/>
      <c r="EZ647" s="16"/>
      <c r="FA647" s="16"/>
      <c r="FB647" s="16"/>
      <c r="FC647" s="16"/>
      <c r="FD647" s="16"/>
      <c r="FE647" s="16"/>
      <c r="FF647" s="16"/>
      <c r="FG647" s="16"/>
      <c r="FH647" s="16"/>
      <c r="FI647" s="16"/>
      <c r="FJ647" s="16"/>
      <c r="FK647" s="16"/>
      <c r="FL647" s="16"/>
      <c r="FM647" s="16"/>
      <c r="FN647" s="16"/>
      <c r="FO647" s="16"/>
      <c r="FP647" s="16"/>
      <c r="FQ647" s="16"/>
      <c r="FR647" s="16"/>
      <c r="FS647" s="16"/>
      <c r="FT647" s="16"/>
      <c r="FU647" s="16"/>
      <c r="FV647" s="16"/>
      <c r="FW647" s="16"/>
      <c r="FX647" s="16"/>
      <c r="FY647" s="16"/>
      <c r="FZ647" s="16"/>
      <c r="GA647" s="16"/>
      <c r="GB647" s="16"/>
      <c r="GC647" s="16"/>
      <c r="GD647" s="16"/>
      <c r="GE647" s="16"/>
      <c r="GF647" s="16"/>
      <c r="GG647" s="16"/>
      <c r="GH647" s="16"/>
      <c r="GI647" s="16"/>
      <c r="GJ647" s="16"/>
      <c r="GK647" s="16"/>
      <c r="GL647" s="16"/>
      <c r="GM647" s="16"/>
      <c r="GN647" s="16"/>
      <c r="GO647" s="16"/>
      <c r="GP647" s="16"/>
      <c r="GQ647" s="16"/>
      <c r="GR647" s="16"/>
      <c r="GS647" s="16"/>
      <c r="GT647" s="16"/>
      <c r="GU647" s="16"/>
      <c r="GV647" s="16"/>
      <c r="GW647" s="16"/>
      <c r="GX647" s="16"/>
      <c r="GY647" s="16"/>
      <c r="GZ647" s="16"/>
      <c r="HA647" s="16"/>
      <c r="HB647" s="16"/>
      <c r="HC647" s="16"/>
      <c r="HD647" s="16"/>
      <c r="HE647" s="16"/>
      <c r="HF647" s="16"/>
      <c r="HG647" s="16"/>
      <c r="HH647" s="16"/>
      <c r="HI647" s="16"/>
      <c r="HJ647" s="16"/>
      <c r="HK647" s="16"/>
      <c r="HL647" s="16"/>
      <c r="HM647" s="16"/>
      <c r="HN647" s="16"/>
      <c r="HO647" s="16"/>
      <c r="HP647" s="16"/>
      <c r="HQ647" s="16"/>
      <c r="HR647" s="16"/>
      <c r="HS647" s="16"/>
      <c r="HT647" s="16"/>
      <c r="HU647" s="16"/>
      <c r="HV647" s="16"/>
      <c r="HW647" s="16"/>
      <c r="HX647" s="16"/>
      <c r="HY647" s="16"/>
      <c r="HZ647" s="16"/>
      <c r="IA647" s="16"/>
      <c r="IB647" s="16"/>
      <c r="IC647" s="16"/>
      <c r="ID647" s="16"/>
      <c r="IE647" s="16"/>
      <c r="IF647" s="16"/>
      <c r="IG647" s="16"/>
      <c r="IH647" s="16"/>
      <c r="II647" s="16"/>
      <c r="IJ647" s="16"/>
      <c r="IK647" s="16"/>
      <c r="IL647" s="16"/>
      <c r="IM647" s="16"/>
      <c r="IN647" s="16"/>
      <c r="IO647" s="16"/>
      <c r="IP647" s="16"/>
      <c r="IQ647" s="16"/>
      <c r="IR647" s="16"/>
      <c r="IS647" s="16"/>
      <c r="IT647" s="16"/>
      <c r="IU647" s="16"/>
      <c r="IV647" s="16"/>
      <c r="IW647" s="16"/>
      <c r="IX647" s="16"/>
      <c r="IY647" s="16"/>
      <c r="IZ647" s="16"/>
      <c r="JA647" s="16"/>
      <c r="JB647" s="16"/>
      <c r="JC647" s="16"/>
      <c r="JD647" s="16"/>
      <c r="JE647" s="16"/>
      <c r="JF647" s="16"/>
      <c r="JG647" s="16"/>
      <c r="JH647" s="16"/>
      <c r="JI647" s="16"/>
      <c r="JJ647" s="16"/>
      <c r="JK647" s="16"/>
      <c r="JL647" s="16"/>
      <c r="JM647" s="16"/>
      <c r="JN647" s="16"/>
      <c r="JO647" s="16"/>
      <c r="JP647" s="16"/>
      <c r="JQ647" s="16"/>
      <c r="JR647" s="16"/>
      <c r="JS647" s="16"/>
      <c r="JT647" s="16"/>
      <c r="JU647" s="16"/>
      <c r="JV647" s="16"/>
      <c r="JW647" s="16"/>
      <c r="JX647" s="16"/>
      <c r="JY647" s="16"/>
      <c r="JZ647" s="16"/>
      <c r="KA647" s="16"/>
      <c r="KB647" s="16"/>
      <c r="KC647" s="16"/>
      <c r="KD647" s="16"/>
      <c r="KE647" s="16"/>
      <c r="KF647" s="16"/>
      <c r="KG647" s="16"/>
      <c r="KH647" s="16"/>
      <c r="KI647" s="16"/>
      <c r="KJ647" s="16"/>
      <c r="KK647" s="16"/>
      <c r="KL647" s="16"/>
      <c r="KM647" s="16"/>
      <c r="KN647" s="16"/>
      <c r="KO647" s="16"/>
      <c r="KP647" s="16"/>
      <c r="KQ647" s="16"/>
      <c r="KR647" s="16"/>
      <c r="KS647" s="16"/>
      <c r="KT647" s="16"/>
      <c r="KU647" s="16"/>
      <c r="KV647" s="16"/>
      <c r="KW647" s="16"/>
      <c r="KX647" s="16"/>
      <c r="KY647" s="16"/>
      <c r="KZ647" s="16"/>
      <c r="LA647" s="16"/>
      <c r="LB647" s="16"/>
      <c r="LC647" s="16"/>
      <c r="LD647" s="16"/>
      <c r="LE647" s="16"/>
      <c r="LF647" s="16"/>
      <c r="LG647" s="16"/>
      <c r="LH647" s="16"/>
      <c r="LI647" s="16"/>
      <c r="LJ647" s="16"/>
      <c r="LK647" s="16"/>
      <c r="LL647" s="16"/>
      <c r="LM647" s="16"/>
      <c r="LN647" s="16"/>
      <c r="LO647" s="16"/>
      <c r="LP647" s="16"/>
      <c r="LQ647" s="16"/>
      <c r="LR647" s="16"/>
      <c r="LS647" s="16"/>
      <c r="LT647" s="16"/>
      <c r="LU647" s="16"/>
      <c r="LV647" s="16"/>
      <c r="LW647" s="16"/>
      <c r="LX647" s="16"/>
      <c r="LY647" s="16"/>
      <c r="LZ647" s="16"/>
      <c r="MA647" s="16"/>
      <c r="MB647" s="16"/>
      <c r="MC647" s="16"/>
      <c r="MD647" s="16"/>
      <c r="ME647" s="16"/>
      <c r="MF647" s="16"/>
      <c r="MG647" s="16"/>
      <c r="MH647" s="16"/>
      <c r="MI647" s="16"/>
      <c r="MJ647" s="16"/>
      <c r="MK647" s="16"/>
      <c r="ML647" s="16"/>
      <c r="MM647" s="16"/>
      <c r="MN647" s="16"/>
      <c r="MO647" s="16"/>
      <c r="MP647" s="16"/>
      <c r="MQ647" s="16"/>
      <c r="MR647" s="16"/>
      <c r="MS647" s="16"/>
      <c r="MT647" s="16"/>
      <c r="MU647" s="16"/>
      <c r="MV647" s="16"/>
      <c r="MW647" s="16"/>
      <c r="MX647" s="16"/>
      <c r="MY647" s="16"/>
      <c r="MZ647" s="16"/>
      <c r="NA647" s="16"/>
      <c r="NB647" s="16"/>
      <c r="NC647" s="16"/>
      <c r="ND647" s="16"/>
      <c r="NE647" s="16"/>
      <c r="NF647" s="16"/>
      <c r="NG647" s="16"/>
      <c r="NH647" s="16"/>
      <c r="NI647" s="16"/>
      <c r="NJ647" s="16"/>
      <c r="NK647" s="16"/>
      <c r="NL647" s="16"/>
      <c r="NM647" s="16"/>
      <c r="NN647" s="16"/>
      <c r="NO647" s="16"/>
      <c r="NP647" s="16"/>
      <c r="NQ647" s="16"/>
      <c r="NR647" s="16"/>
      <c r="NS647" s="16"/>
      <c r="NT647" s="16"/>
      <c r="NU647" s="16"/>
      <c r="NV647" s="16"/>
      <c r="NW647" s="16"/>
      <c r="NX647" s="16"/>
      <c r="NY647" s="16"/>
      <c r="NZ647" s="16"/>
      <c r="OA647" s="16"/>
      <c r="OB647" s="16"/>
      <c r="OC647" s="16"/>
      <c r="OD647" s="16"/>
      <c r="OE647" s="16"/>
      <c r="OF647" s="16"/>
      <c r="OG647" s="16"/>
      <c r="OH647" s="16"/>
      <c r="OI647" s="16"/>
      <c r="OJ647" s="16"/>
      <c r="OK647" s="16"/>
      <c r="OL647" s="16"/>
      <c r="OM647" s="16"/>
      <c r="ON647" s="16"/>
      <c r="OO647" s="16"/>
      <c r="OP647" s="16"/>
      <c r="OQ647" s="16"/>
      <c r="OR647" s="16"/>
      <c r="OS647" s="16"/>
      <c r="OT647" s="16"/>
      <c r="OU647" s="16"/>
      <c r="OV647" s="16"/>
      <c r="OW647" s="16"/>
      <c r="OX647" s="16"/>
      <c r="OY647" s="16"/>
      <c r="OZ647" s="16"/>
      <c r="PA647" s="16"/>
      <c r="PB647" s="16"/>
      <c r="PC647" s="16"/>
      <c r="PD647" s="16"/>
      <c r="PE647" s="16"/>
      <c r="PF647" s="16"/>
      <c r="PG647" s="16"/>
      <c r="PH647" s="16"/>
      <c r="PI647" s="16"/>
      <c r="PJ647" s="16"/>
      <c r="PK647" s="16"/>
      <c r="PL647" s="16"/>
      <c r="PM647" s="16"/>
      <c r="PN647" s="16"/>
      <c r="PO647" s="16"/>
      <c r="PP647" s="16"/>
      <c r="PQ647" s="16"/>
      <c r="PR647" s="16"/>
      <c r="PS647" s="16"/>
      <c r="PT647" s="16"/>
      <c r="PU647" s="16"/>
      <c r="PV647" s="16"/>
      <c r="PW647" s="16"/>
      <c r="PX647" s="16"/>
      <c r="PY647" s="16"/>
      <c r="PZ647" s="16"/>
      <c r="QA647" s="16"/>
      <c r="QB647" s="16"/>
      <c r="QC647" s="16"/>
      <c r="QD647" s="16"/>
      <c r="QE647" s="16"/>
      <c r="QF647" s="16"/>
      <c r="QG647" s="16"/>
      <c r="QH647" s="16"/>
      <c r="QI647" s="16"/>
      <c r="QJ647" s="16"/>
      <c r="QK647" s="16"/>
      <c r="QL647" s="16"/>
      <c r="QM647" s="16"/>
      <c r="QN647" s="16"/>
      <c r="QO647" s="16"/>
      <c r="QP647" s="16"/>
      <c r="QQ647" s="16"/>
      <c r="QR647" s="16"/>
      <c r="QS647" s="16"/>
      <c r="QT647" s="16"/>
      <c r="QU647" s="16"/>
      <c r="QV647" s="16"/>
      <c r="QW647" s="16"/>
      <c r="QX647" s="16"/>
      <c r="QY647" s="16"/>
      <c r="QZ647" s="16"/>
      <c r="RA647" s="16"/>
      <c r="RB647" s="16"/>
      <c r="RC647" s="16"/>
      <c r="RD647" s="16"/>
      <c r="RE647" s="16"/>
      <c r="RF647" s="16"/>
      <c r="RG647" s="16"/>
      <c r="RH647" s="16"/>
      <c r="RI647" s="16"/>
      <c r="RJ647" s="16"/>
    </row>
    <row r="648" spans="32:478" x14ac:dyDescent="0.25">
      <c r="AF648" s="16"/>
      <c r="AG648" s="16"/>
      <c r="AH648" s="16"/>
      <c r="AI648" s="16"/>
      <c r="AJ648" s="16"/>
      <c r="AK648" s="16"/>
      <c r="AL648" s="16"/>
      <c r="AM648" s="16"/>
      <c r="AN648" s="16"/>
      <c r="AO648" s="16"/>
      <c r="AP648" s="16"/>
      <c r="AQ648" s="16"/>
      <c r="AR648" s="16"/>
      <c r="AS648" s="16"/>
      <c r="AT648" s="16"/>
      <c r="AU648" s="16"/>
      <c r="AV648" s="16"/>
      <c r="AW648" s="16"/>
      <c r="AX648" s="16"/>
      <c r="AY648" s="16"/>
      <c r="AZ648" s="16"/>
      <c r="BA648" s="16"/>
      <c r="BB648" s="16"/>
      <c r="BC648" s="16"/>
      <c r="BD648" s="16"/>
      <c r="BE648" s="16"/>
      <c r="BF648" s="16"/>
      <c r="BG648" s="16"/>
      <c r="BH648" s="16"/>
      <c r="BI648" s="16"/>
      <c r="BJ648" s="16"/>
      <c r="BK648" s="16"/>
      <c r="BL648" s="16"/>
      <c r="BM648" s="16"/>
      <c r="BN648" s="16"/>
      <c r="BO648" s="16"/>
      <c r="BP648" s="16"/>
      <c r="BQ648" s="16"/>
      <c r="BR648" s="16"/>
      <c r="BS648" s="16"/>
      <c r="BT648" s="16"/>
      <c r="BU648" s="16"/>
      <c r="BV648" s="16"/>
      <c r="BW648" s="16"/>
      <c r="BX648" s="16"/>
      <c r="BY648" s="16"/>
      <c r="BZ648" s="16"/>
      <c r="CA648" s="16"/>
      <c r="CB648" s="16"/>
      <c r="CC648" s="16"/>
      <c r="CD648" s="16"/>
      <c r="CE648" s="16"/>
      <c r="CF648" s="16"/>
      <c r="CG648" s="16"/>
      <c r="CH648" s="16"/>
      <c r="CI648" s="16"/>
      <c r="CJ648" s="16"/>
      <c r="CK648" s="16"/>
      <c r="CL648" s="16"/>
      <c r="CM648" s="16"/>
      <c r="CN648" s="16"/>
      <c r="CO648" s="16"/>
      <c r="CP648" s="16"/>
      <c r="CQ648" s="16"/>
      <c r="CR648" s="16"/>
      <c r="CS648" s="16"/>
      <c r="CT648" s="16"/>
      <c r="CU648" s="16"/>
      <c r="CV648" s="16"/>
      <c r="CW648" s="16"/>
      <c r="CX648" s="16"/>
      <c r="CY648" s="16"/>
      <c r="CZ648" s="16"/>
      <c r="DA648" s="16"/>
      <c r="DB648" s="16"/>
      <c r="DC648" s="16"/>
      <c r="DD648" s="16"/>
      <c r="DE648" s="16"/>
      <c r="DF648" s="16"/>
      <c r="DG648" s="16"/>
      <c r="DH648" s="16"/>
      <c r="DI648" s="16"/>
      <c r="DJ648" s="16"/>
      <c r="DK648" s="16"/>
      <c r="DL648" s="16"/>
      <c r="DM648" s="16"/>
      <c r="DN648" s="16"/>
      <c r="DO648" s="16"/>
      <c r="DP648" s="16"/>
      <c r="DQ648" s="16"/>
      <c r="DR648" s="16"/>
      <c r="DS648" s="16"/>
      <c r="DT648" s="16"/>
      <c r="DU648" s="16"/>
      <c r="DV648" s="16"/>
      <c r="DW648" s="16"/>
      <c r="DX648" s="16"/>
      <c r="DY648" s="16"/>
      <c r="DZ648" s="16"/>
      <c r="EA648" s="16"/>
      <c r="EB648" s="16"/>
      <c r="EC648" s="16"/>
      <c r="ED648" s="16"/>
      <c r="EE648" s="16"/>
      <c r="EF648" s="16"/>
      <c r="EG648" s="16"/>
      <c r="EH648" s="16"/>
      <c r="EI648" s="16"/>
      <c r="EJ648" s="16"/>
      <c r="EK648" s="16"/>
      <c r="EL648" s="16"/>
      <c r="EM648" s="16"/>
      <c r="EN648" s="16"/>
      <c r="EO648" s="16"/>
      <c r="EP648" s="16"/>
      <c r="EQ648" s="16"/>
      <c r="ER648" s="16"/>
      <c r="ES648" s="16"/>
      <c r="ET648" s="16"/>
      <c r="EU648" s="16"/>
      <c r="EV648" s="16"/>
      <c r="EW648" s="16"/>
      <c r="EX648" s="16"/>
      <c r="EY648" s="16"/>
      <c r="EZ648" s="16"/>
      <c r="FA648" s="16"/>
      <c r="FB648" s="16"/>
      <c r="FC648" s="16"/>
      <c r="FD648" s="16"/>
      <c r="FE648" s="16"/>
      <c r="FF648" s="16"/>
      <c r="FG648" s="16"/>
      <c r="FH648" s="16"/>
      <c r="FI648" s="16"/>
      <c r="FJ648" s="16"/>
      <c r="FK648" s="16"/>
      <c r="FL648" s="16"/>
      <c r="FM648" s="16"/>
      <c r="FN648" s="16"/>
      <c r="FO648" s="16"/>
      <c r="FP648" s="16"/>
      <c r="FQ648" s="16"/>
      <c r="FR648" s="16"/>
      <c r="FS648" s="16"/>
      <c r="FT648" s="16"/>
      <c r="FU648" s="16"/>
      <c r="FV648" s="16"/>
      <c r="FW648" s="16"/>
      <c r="FX648" s="16"/>
      <c r="FY648" s="16"/>
      <c r="FZ648" s="16"/>
      <c r="GA648" s="16"/>
      <c r="GB648" s="16"/>
      <c r="GC648" s="16"/>
      <c r="GD648" s="16"/>
      <c r="GE648" s="16"/>
      <c r="GF648" s="16"/>
      <c r="GG648" s="16"/>
      <c r="GH648" s="16"/>
      <c r="GI648" s="16"/>
      <c r="GJ648" s="16"/>
      <c r="GK648" s="16"/>
      <c r="GL648" s="16"/>
      <c r="GM648" s="16"/>
      <c r="GN648" s="16"/>
      <c r="GO648" s="16"/>
      <c r="GP648" s="16"/>
      <c r="GQ648" s="16"/>
      <c r="GR648" s="16"/>
      <c r="GS648" s="16"/>
      <c r="GT648" s="16"/>
      <c r="GU648" s="16"/>
      <c r="GV648" s="16"/>
      <c r="GW648" s="16"/>
      <c r="GX648" s="16"/>
      <c r="GY648" s="16"/>
      <c r="GZ648" s="16"/>
      <c r="HA648" s="16"/>
      <c r="HB648" s="16"/>
      <c r="HC648" s="16"/>
      <c r="HD648" s="16"/>
      <c r="HE648" s="16"/>
      <c r="HF648" s="16"/>
      <c r="HG648" s="16"/>
      <c r="HH648" s="16"/>
      <c r="HI648" s="16"/>
      <c r="HJ648" s="16"/>
      <c r="HK648" s="16"/>
      <c r="HL648" s="16"/>
      <c r="HM648" s="16"/>
      <c r="HN648" s="16"/>
      <c r="HO648" s="16"/>
      <c r="HP648" s="16"/>
      <c r="HQ648" s="16"/>
      <c r="HR648" s="16"/>
      <c r="HS648" s="16"/>
      <c r="HT648" s="16"/>
      <c r="HU648" s="16"/>
      <c r="HV648" s="16"/>
      <c r="HW648" s="16"/>
      <c r="HX648" s="16"/>
      <c r="HY648" s="16"/>
      <c r="HZ648" s="16"/>
      <c r="IA648" s="16"/>
      <c r="IB648" s="16"/>
      <c r="IC648" s="16"/>
      <c r="ID648" s="16"/>
      <c r="IE648" s="16"/>
      <c r="IF648" s="16"/>
      <c r="IG648" s="16"/>
      <c r="IH648" s="16"/>
      <c r="II648" s="16"/>
      <c r="IJ648" s="16"/>
      <c r="IK648" s="16"/>
      <c r="IL648" s="16"/>
      <c r="IM648" s="16"/>
      <c r="IN648" s="16"/>
      <c r="IO648" s="16"/>
      <c r="IP648" s="16"/>
      <c r="IQ648" s="16"/>
      <c r="IR648" s="16"/>
      <c r="IS648" s="16"/>
      <c r="IT648" s="16"/>
      <c r="IU648" s="16"/>
      <c r="IV648" s="16"/>
      <c r="IW648" s="16"/>
      <c r="IX648" s="16"/>
      <c r="IY648" s="16"/>
      <c r="IZ648" s="16"/>
      <c r="JA648" s="16"/>
      <c r="JB648" s="16"/>
      <c r="JC648" s="16"/>
      <c r="JD648" s="16"/>
      <c r="JE648" s="16"/>
      <c r="JF648" s="16"/>
      <c r="JG648" s="16"/>
      <c r="JH648" s="16"/>
      <c r="JI648" s="16"/>
      <c r="JJ648" s="16"/>
      <c r="JK648" s="16"/>
      <c r="JL648" s="16"/>
      <c r="JM648" s="16"/>
      <c r="JN648" s="16"/>
      <c r="JO648" s="16"/>
      <c r="JP648" s="16"/>
      <c r="JQ648" s="16"/>
      <c r="JR648" s="16"/>
      <c r="JS648" s="16"/>
      <c r="JT648" s="16"/>
      <c r="JU648" s="16"/>
      <c r="JV648" s="16"/>
      <c r="JW648" s="16"/>
      <c r="JX648" s="16"/>
      <c r="JY648" s="16"/>
      <c r="JZ648" s="16"/>
      <c r="KA648" s="16"/>
      <c r="KB648" s="16"/>
      <c r="KC648" s="16"/>
      <c r="KD648" s="16"/>
      <c r="KE648" s="16"/>
      <c r="KF648" s="16"/>
      <c r="KG648" s="16"/>
      <c r="KH648" s="16"/>
      <c r="KI648" s="16"/>
      <c r="KJ648" s="16"/>
      <c r="KK648" s="16"/>
      <c r="KL648" s="16"/>
      <c r="KM648" s="16"/>
      <c r="KN648" s="16"/>
      <c r="KO648" s="16"/>
      <c r="KP648" s="16"/>
      <c r="KQ648" s="16"/>
      <c r="KR648" s="16"/>
      <c r="KS648" s="16"/>
      <c r="KT648" s="16"/>
      <c r="KU648" s="16"/>
      <c r="KV648" s="16"/>
      <c r="KW648" s="16"/>
      <c r="KX648" s="16"/>
      <c r="KY648" s="16"/>
      <c r="KZ648" s="16"/>
      <c r="LA648" s="16"/>
      <c r="LB648" s="16"/>
      <c r="LC648" s="16"/>
      <c r="LD648" s="16"/>
      <c r="LE648" s="16"/>
      <c r="LF648" s="16"/>
      <c r="LG648" s="16"/>
      <c r="LH648" s="16"/>
      <c r="LI648" s="16"/>
      <c r="LJ648" s="16"/>
      <c r="LK648" s="16"/>
      <c r="LL648" s="16"/>
      <c r="LM648" s="16"/>
      <c r="LN648" s="16"/>
      <c r="LO648" s="16"/>
      <c r="LP648" s="16"/>
      <c r="LQ648" s="16"/>
      <c r="LR648" s="16"/>
      <c r="LS648" s="16"/>
      <c r="LT648" s="16"/>
      <c r="LU648" s="16"/>
      <c r="LV648" s="16"/>
      <c r="LW648" s="16"/>
      <c r="LX648" s="16"/>
      <c r="LY648" s="16"/>
      <c r="LZ648" s="16"/>
      <c r="MA648" s="16"/>
      <c r="MB648" s="16"/>
      <c r="MC648" s="16"/>
      <c r="MD648" s="16"/>
      <c r="ME648" s="16"/>
      <c r="MF648" s="16"/>
      <c r="MG648" s="16"/>
      <c r="MH648" s="16"/>
      <c r="MI648" s="16"/>
      <c r="MJ648" s="16"/>
      <c r="MK648" s="16"/>
      <c r="ML648" s="16"/>
      <c r="MM648" s="16"/>
      <c r="MN648" s="16"/>
      <c r="MO648" s="16"/>
      <c r="MP648" s="16"/>
      <c r="MQ648" s="16"/>
      <c r="MR648" s="16"/>
      <c r="MS648" s="16"/>
      <c r="MT648" s="16"/>
      <c r="MU648" s="16"/>
      <c r="MV648" s="16"/>
      <c r="MW648" s="16"/>
      <c r="MX648" s="16"/>
      <c r="MY648" s="16"/>
      <c r="MZ648" s="16"/>
      <c r="NA648" s="16"/>
      <c r="NB648" s="16"/>
      <c r="NC648" s="16"/>
      <c r="ND648" s="16"/>
      <c r="NE648" s="16"/>
      <c r="NF648" s="16"/>
      <c r="NG648" s="16"/>
      <c r="NH648" s="16"/>
      <c r="NI648" s="16"/>
      <c r="NJ648" s="16"/>
      <c r="NK648" s="16"/>
      <c r="NL648" s="16"/>
      <c r="NM648" s="16"/>
      <c r="NN648" s="16"/>
      <c r="NO648" s="16"/>
      <c r="NP648" s="16"/>
      <c r="NQ648" s="16"/>
      <c r="NR648" s="16"/>
      <c r="NS648" s="16"/>
      <c r="NT648" s="16"/>
      <c r="NU648" s="16"/>
      <c r="NV648" s="16"/>
      <c r="NW648" s="16"/>
      <c r="NX648" s="16"/>
      <c r="NY648" s="16"/>
      <c r="NZ648" s="16"/>
      <c r="OA648" s="16"/>
      <c r="OB648" s="16"/>
      <c r="OC648" s="16"/>
      <c r="OD648" s="16"/>
      <c r="OE648" s="16"/>
      <c r="OF648" s="16"/>
      <c r="OG648" s="16"/>
      <c r="OH648" s="16"/>
      <c r="OI648" s="16"/>
      <c r="OJ648" s="16"/>
      <c r="OK648" s="16"/>
      <c r="OL648" s="16"/>
      <c r="OM648" s="16"/>
      <c r="ON648" s="16"/>
      <c r="OO648" s="16"/>
      <c r="OP648" s="16"/>
      <c r="OQ648" s="16"/>
      <c r="OR648" s="16"/>
      <c r="OS648" s="16"/>
      <c r="OT648" s="16"/>
      <c r="OU648" s="16"/>
      <c r="OV648" s="16"/>
      <c r="OW648" s="16"/>
      <c r="OX648" s="16"/>
      <c r="OY648" s="16"/>
      <c r="OZ648" s="16"/>
      <c r="PA648" s="16"/>
      <c r="PB648" s="16"/>
      <c r="PC648" s="16"/>
      <c r="PD648" s="16"/>
      <c r="PE648" s="16"/>
      <c r="PF648" s="16"/>
      <c r="PG648" s="16"/>
      <c r="PH648" s="16"/>
      <c r="PI648" s="16"/>
      <c r="PJ648" s="16"/>
      <c r="PK648" s="16"/>
      <c r="PL648" s="16"/>
      <c r="PM648" s="16"/>
      <c r="PN648" s="16"/>
      <c r="PO648" s="16"/>
      <c r="PP648" s="16"/>
      <c r="PQ648" s="16"/>
      <c r="PR648" s="16"/>
      <c r="PS648" s="16"/>
      <c r="PT648" s="16"/>
      <c r="PU648" s="16"/>
      <c r="PV648" s="16"/>
      <c r="PW648" s="16"/>
      <c r="PX648" s="16"/>
      <c r="PY648" s="16"/>
      <c r="PZ648" s="16"/>
      <c r="QA648" s="16"/>
      <c r="QB648" s="16"/>
      <c r="QC648" s="16"/>
      <c r="QD648" s="16"/>
      <c r="QE648" s="16"/>
      <c r="QF648" s="16"/>
      <c r="QG648" s="16"/>
      <c r="QH648" s="16"/>
      <c r="QI648" s="16"/>
      <c r="QJ648" s="16"/>
      <c r="QK648" s="16"/>
      <c r="QL648" s="16"/>
      <c r="QM648" s="16"/>
      <c r="QN648" s="16"/>
      <c r="QO648" s="16"/>
      <c r="QP648" s="16"/>
      <c r="QQ648" s="16"/>
      <c r="QR648" s="16"/>
      <c r="QS648" s="16"/>
      <c r="QT648" s="16"/>
      <c r="QU648" s="16"/>
      <c r="QV648" s="16"/>
      <c r="QW648" s="16"/>
      <c r="QX648" s="16"/>
      <c r="QY648" s="16"/>
      <c r="QZ648" s="16"/>
      <c r="RA648" s="16"/>
      <c r="RB648" s="16"/>
      <c r="RC648" s="16"/>
      <c r="RD648" s="16"/>
      <c r="RE648" s="16"/>
      <c r="RF648" s="16"/>
      <c r="RG648" s="16"/>
      <c r="RH648" s="16"/>
      <c r="RI648" s="16"/>
      <c r="RJ648" s="16"/>
    </row>
    <row r="649" spans="32:478" x14ac:dyDescent="0.25">
      <c r="AF649" s="16"/>
      <c r="AG649" s="16"/>
      <c r="AH649" s="16"/>
      <c r="AI649" s="16"/>
      <c r="AJ649" s="16"/>
      <c r="AK649" s="16"/>
      <c r="AL649" s="16"/>
      <c r="AM649" s="16"/>
      <c r="AN649" s="16"/>
      <c r="AO649" s="16"/>
      <c r="AP649" s="16"/>
      <c r="AQ649" s="16"/>
      <c r="AR649" s="16"/>
      <c r="AS649" s="16"/>
      <c r="AT649" s="16"/>
      <c r="AU649" s="16"/>
      <c r="AV649" s="16"/>
      <c r="AW649" s="16"/>
      <c r="AX649" s="16"/>
      <c r="AY649" s="16"/>
      <c r="AZ649" s="16"/>
      <c r="BA649" s="16"/>
      <c r="BB649" s="16"/>
      <c r="BC649" s="16"/>
      <c r="BD649" s="16"/>
      <c r="BE649" s="16"/>
      <c r="BF649" s="16"/>
      <c r="BG649" s="16"/>
      <c r="BH649" s="16"/>
      <c r="BI649" s="16"/>
      <c r="BJ649" s="16"/>
      <c r="BK649" s="16"/>
      <c r="BL649" s="16"/>
      <c r="BM649" s="16"/>
      <c r="BN649" s="16"/>
      <c r="BO649" s="16"/>
      <c r="BP649" s="16"/>
      <c r="BQ649" s="16"/>
      <c r="BR649" s="16"/>
      <c r="BS649" s="16"/>
      <c r="BT649" s="16"/>
      <c r="BU649" s="16"/>
      <c r="BV649" s="16"/>
      <c r="BW649" s="16"/>
      <c r="BX649" s="16"/>
      <c r="BY649" s="16"/>
      <c r="BZ649" s="16"/>
      <c r="CA649" s="16"/>
      <c r="CB649" s="16"/>
      <c r="CC649" s="16"/>
      <c r="CD649" s="16"/>
      <c r="CE649" s="16"/>
      <c r="CF649" s="16"/>
      <c r="CG649" s="16"/>
      <c r="CH649" s="16"/>
      <c r="CI649" s="16"/>
      <c r="CJ649" s="16"/>
      <c r="CK649" s="16"/>
      <c r="CL649" s="16"/>
      <c r="CM649" s="16"/>
      <c r="CN649" s="16"/>
      <c r="CO649" s="16"/>
      <c r="CP649" s="16"/>
      <c r="CQ649" s="16"/>
      <c r="CR649" s="16"/>
      <c r="CS649" s="16"/>
      <c r="CT649" s="16"/>
      <c r="CU649" s="16"/>
      <c r="CV649" s="16"/>
      <c r="CW649" s="16"/>
      <c r="CX649" s="16"/>
      <c r="CY649" s="16"/>
      <c r="CZ649" s="16"/>
      <c r="DA649" s="16"/>
      <c r="DB649" s="16"/>
      <c r="DC649" s="16"/>
      <c r="DD649" s="16"/>
      <c r="DE649" s="16"/>
      <c r="DF649" s="16"/>
      <c r="DG649" s="16"/>
      <c r="DH649" s="16"/>
      <c r="DI649" s="16"/>
      <c r="DJ649" s="16"/>
      <c r="DK649" s="16"/>
      <c r="DL649" s="16"/>
      <c r="DM649" s="16"/>
      <c r="DN649" s="16"/>
      <c r="DO649" s="16"/>
      <c r="DP649" s="16"/>
      <c r="DQ649" s="16"/>
      <c r="DR649" s="16"/>
      <c r="DS649" s="16"/>
      <c r="DT649" s="16"/>
      <c r="DU649" s="16"/>
      <c r="DV649" s="16"/>
      <c r="DW649" s="16"/>
      <c r="DX649" s="16"/>
      <c r="DY649" s="16"/>
      <c r="DZ649" s="16"/>
      <c r="EA649" s="16"/>
      <c r="EB649" s="16"/>
      <c r="EC649" s="16"/>
      <c r="ED649" s="16"/>
      <c r="EE649" s="16"/>
      <c r="EF649" s="16"/>
      <c r="EG649" s="16"/>
      <c r="EH649" s="16"/>
      <c r="EI649" s="16"/>
      <c r="EJ649" s="16"/>
      <c r="EK649" s="16"/>
      <c r="EL649" s="16"/>
      <c r="EM649" s="16"/>
      <c r="EN649" s="16"/>
      <c r="EO649" s="16"/>
      <c r="EP649" s="16"/>
      <c r="EQ649" s="16"/>
      <c r="ER649" s="16"/>
      <c r="ES649" s="16"/>
      <c r="ET649" s="16"/>
      <c r="EU649" s="16"/>
      <c r="EV649" s="16"/>
      <c r="EW649" s="16"/>
      <c r="EX649" s="16"/>
      <c r="EY649" s="16"/>
      <c r="EZ649" s="16"/>
      <c r="FA649" s="16"/>
      <c r="FB649" s="16"/>
      <c r="FC649" s="16"/>
      <c r="FD649" s="16"/>
      <c r="FE649" s="16"/>
      <c r="FF649" s="16"/>
      <c r="FG649" s="16"/>
      <c r="FH649" s="16"/>
      <c r="FI649" s="16"/>
      <c r="FJ649" s="16"/>
      <c r="FK649" s="16"/>
      <c r="FL649" s="16"/>
      <c r="FM649" s="16"/>
      <c r="FN649" s="16"/>
      <c r="FO649" s="16"/>
      <c r="FP649" s="16"/>
      <c r="FQ649" s="16"/>
      <c r="FR649" s="16"/>
      <c r="FS649" s="16"/>
      <c r="FT649" s="16"/>
      <c r="FU649" s="16"/>
      <c r="FV649" s="16"/>
      <c r="FW649" s="16"/>
      <c r="FX649" s="16"/>
      <c r="FY649" s="16"/>
      <c r="FZ649" s="16"/>
      <c r="GA649" s="16"/>
      <c r="GB649" s="16"/>
      <c r="GC649" s="16"/>
      <c r="GD649" s="16"/>
      <c r="GE649" s="16"/>
      <c r="GF649" s="16"/>
      <c r="GG649" s="16"/>
      <c r="GH649" s="16"/>
      <c r="GI649" s="16"/>
      <c r="GJ649" s="16"/>
      <c r="GK649" s="16"/>
      <c r="GL649" s="16"/>
      <c r="GM649" s="16"/>
      <c r="GN649" s="16"/>
      <c r="GO649" s="16"/>
      <c r="GP649" s="16"/>
      <c r="GQ649" s="16"/>
      <c r="GR649" s="16"/>
      <c r="GS649" s="16"/>
      <c r="GT649" s="16"/>
      <c r="GU649" s="16"/>
      <c r="GV649" s="16"/>
      <c r="GW649" s="16"/>
      <c r="GX649" s="16"/>
      <c r="GY649" s="16"/>
      <c r="GZ649" s="16"/>
      <c r="HA649" s="16"/>
      <c r="HB649" s="16"/>
      <c r="HC649" s="16"/>
      <c r="HD649" s="16"/>
      <c r="HE649" s="16"/>
      <c r="HF649" s="16"/>
      <c r="HG649" s="16"/>
      <c r="HH649" s="16"/>
      <c r="HI649" s="16"/>
      <c r="HJ649" s="16"/>
      <c r="HK649" s="16"/>
      <c r="HL649" s="16"/>
      <c r="HM649" s="16"/>
      <c r="HN649" s="16"/>
      <c r="HO649" s="16"/>
      <c r="HP649" s="16"/>
      <c r="HQ649" s="16"/>
      <c r="HR649" s="16"/>
      <c r="HS649" s="16"/>
      <c r="HT649" s="16"/>
      <c r="HU649" s="16"/>
      <c r="HV649" s="16"/>
      <c r="HW649" s="16"/>
      <c r="HX649" s="16"/>
      <c r="HY649" s="16"/>
      <c r="HZ649" s="16"/>
      <c r="IA649" s="16"/>
      <c r="IB649" s="16"/>
      <c r="IC649" s="16"/>
      <c r="ID649" s="16"/>
      <c r="IE649" s="16"/>
      <c r="IF649" s="16"/>
      <c r="IG649" s="16"/>
      <c r="IH649" s="16"/>
      <c r="II649" s="16"/>
      <c r="IJ649" s="16"/>
      <c r="IK649" s="16"/>
      <c r="IL649" s="16"/>
      <c r="IM649" s="16"/>
      <c r="IN649" s="16"/>
      <c r="IO649" s="16"/>
      <c r="IP649" s="16"/>
      <c r="IQ649" s="16"/>
      <c r="IR649" s="16"/>
      <c r="IS649" s="16"/>
      <c r="IT649" s="16"/>
      <c r="IU649" s="16"/>
      <c r="IV649" s="16"/>
      <c r="IW649" s="16"/>
      <c r="IX649" s="16"/>
      <c r="IY649" s="16"/>
      <c r="IZ649" s="16"/>
      <c r="JA649" s="16"/>
      <c r="JB649" s="16"/>
      <c r="JC649" s="16"/>
      <c r="JD649" s="16"/>
      <c r="JE649" s="16"/>
      <c r="JF649" s="16"/>
      <c r="JG649" s="16"/>
      <c r="JH649" s="16"/>
      <c r="JI649" s="16"/>
      <c r="JJ649" s="16"/>
      <c r="JK649" s="16"/>
      <c r="JL649" s="16"/>
      <c r="JM649" s="16"/>
      <c r="JN649" s="16"/>
      <c r="JO649" s="16"/>
      <c r="JP649" s="16"/>
      <c r="JQ649" s="16"/>
      <c r="JR649" s="16"/>
      <c r="JS649" s="16"/>
      <c r="JT649" s="16"/>
      <c r="JU649" s="16"/>
      <c r="JV649" s="16"/>
      <c r="JW649" s="16"/>
      <c r="JX649" s="16"/>
      <c r="JY649" s="16"/>
      <c r="JZ649" s="16"/>
      <c r="KA649" s="16"/>
      <c r="KB649" s="16"/>
      <c r="KC649" s="16"/>
      <c r="KD649" s="16"/>
      <c r="KE649" s="16"/>
      <c r="KF649" s="16"/>
      <c r="KG649" s="16"/>
      <c r="KH649" s="16"/>
      <c r="KI649" s="16"/>
      <c r="KJ649" s="16"/>
      <c r="KK649" s="16"/>
      <c r="KL649" s="16"/>
      <c r="KM649" s="16"/>
      <c r="KN649" s="16"/>
      <c r="KO649" s="16"/>
      <c r="KP649" s="16"/>
      <c r="KQ649" s="16"/>
      <c r="KR649" s="16"/>
      <c r="KS649" s="16"/>
      <c r="KT649" s="16"/>
      <c r="KU649" s="16"/>
      <c r="KV649" s="16"/>
      <c r="KW649" s="16"/>
      <c r="KX649" s="16"/>
      <c r="KY649" s="16"/>
      <c r="KZ649" s="16"/>
      <c r="LA649" s="16"/>
      <c r="LB649" s="16"/>
      <c r="LC649" s="16"/>
      <c r="LD649" s="16"/>
      <c r="LE649" s="16"/>
      <c r="LF649" s="16"/>
      <c r="LG649" s="16"/>
      <c r="LH649" s="16"/>
      <c r="LI649" s="16"/>
      <c r="LJ649" s="16"/>
      <c r="LK649" s="16"/>
      <c r="LL649" s="16"/>
      <c r="LM649" s="16"/>
      <c r="LN649" s="16"/>
      <c r="LO649" s="16"/>
      <c r="LP649" s="16"/>
      <c r="LQ649" s="16"/>
      <c r="LR649" s="16"/>
      <c r="LS649" s="16"/>
      <c r="LT649" s="16"/>
      <c r="LU649" s="16"/>
      <c r="LV649" s="16"/>
      <c r="LW649" s="16"/>
      <c r="LX649" s="16"/>
      <c r="LY649" s="16"/>
      <c r="LZ649" s="16"/>
      <c r="MA649" s="16"/>
      <c r="MB649" s="16"/>
      <c r="MC649" s="16"/>
      <c r="MD649" s="16"/>
      <c r="ME649" s="16"/>
      <c r="MF649" s="16"/>
      <c r="MG649" s="16"/>
      <c r="MH649" s="16"/>
      <c r="MI649" s="16"/>
      <c r="MJ649" s="16"/>
      <c r="MK649" s="16"/>
      <c r="ML649" s="16"/>
      <c r="MM649" s="16"/>
      <c r="MN649" s="16"/>
      <c r="MO649" s="16"/>
      <c r="MP649" s="16"/>
      <c r="MQ649" s="16"/>
      <c r="MR649" s="16"/>
      <c r="MS649" s="16"/>
      <c r="MT649" s="16"/>
      <c r="MU649" s="16"/>
      <c r="MV649" s="16"/>
      <c r="MW649" s="16"/>
      <c r="MX649" s="16"/>
      <c r="MY649" s="16"/>
      <c r="MZ649" s="16"/>
      <c r="NA649" s="16"/>
      <c r="NB649" s="16"/>
      <c r="NC649" s="16"/>
      <c r="ND649" s="16"/>
      <c r="NE649" s="16"/>
      <c r="NF649" s="16"/>
      <c r="NG649" s="16"/>
      <c r="NH649" s="16"/>
      <c r="NI649" s="16"/>
      <c r="NJ649" s="16"/>
      <c r="NK649" s="16"/>
      <c r="NL649" s="16"/>
      <c r="NM649" s="16"/>
      <c r="NN649" s="16"/>
      <c r="NO649" s="16"/>
      <c r="NP649" s="16"/>
      <c r="NQ649" s="16"/>
      <c r="NR649" s="16"/>
      <c r="NS649" s="16"/>
      <c r="NT649" s="16"/>
      <c r="NU649" s="16"/>
      <c r="NV649" s="16"/>
      <c r="NW649" s="16"/>
      <c r="NX649" s="16"/>
      <c r="NY649" s="16"/>
      <c r="NZ649" s="16"/>
      <c r="OA649" s="16"/>
      <c r="OB649" s="16"/>
      <c r="OC649" s="16"/>
      <c r="OD649" s="16"/>
      <c r="OE649" s="16"/>
      <c r="OF649" s="16"/>
      <c r="OG649" s="16"/>
      <c r="OH649" s="16"/>
      <c r="OI649" s="16"/>
      <c r="OJ649" s="16"/>
      <c r="OK649" s="16"/>
      <c r="OL649" s="16"/>
      <c r="OM649" s="16"/>
      <c r="ON649" s="16"/>
      <c r="OO649" s="16"/>
      <c r="OP649" s="16"/>
      <c r="OQ649" s="16"/>
      <c r="OR649" s="16"/>
      <c r="OS649" s="16"/>
      <c r="OT649" s="16"/>
      <c r="OU649" s="16"/>
      <c r="OV649" s="16"/>
      <c r="OW649" s="16"/>
      <c r="OX649" s="16"/>
      <c r="OY649" s="16"/>
      <c r="OZ649" s="16"/>
      <c r="PA649" s="16"/>
      <c r="PB649" s="16"/>
      <c r="PC649" s="16"/>
      <c r="PD649" s="16"/>
      <c r="PE649" s="16"/>
      <c r="PF649" s="16"/>
      <c r="PG649" s="16"/>
      <c r="PH649" s="16"/>
      <c r="PI649" s="16"/>
      <c r="PJ649" s="16"/>
      <c r="PK649" s="16"/>
      <c r="PL649" s="16"/>
      <c r="PM649" s="16"/>
      <c r="PN649" s="16"/>
      <c r="PO649" s="16"/>
      <c r="PP649" s="16"/>
      <c r="PQ649" s="16"/>
      <c r="PR649" s="16"/>
      <c r="PS649" s="16"/>
      <c r="PT649" s="16"/>
      <c r="PU649" s="16"/>
      <c r="PV649" s="16"/>
      <c r="PW649" s="16"/>
      <c r="PX649" s="16"/>
      <c r="PY649" s="16"/>
      <c r="PZ649" s="16"/>
      <c r="QA649" s="16"/>
      <c r="QB649" s="16"/>
      <c r="QC649" s="16"/>
      <c r="QD649" s="16"/>
      <c r="QE649" s="16"/>
      <c r="QF649" s="16"/>
      <c r="QG649" s="16"/>
      <c r="QH649" s="16"/>
      <c r="QI649" s="16"/>
      <c r="QJ649" s="16"/>
      <c r="QK649" s="16"/>
      <c r="QL649" s="16"/>
      <c r="QM649" s="16"/>
      <c r="QN649" s="16"/>
      <c r="QO649" s="16"/>
      <c r="QP649" s="16"/>
      <c r="QQ649" s="16"/>
      <c r="QR649" s="16"/>
      <c r="QS649" s="16"/>
      <c r="QT649" s="16"/>
      <c r="QU649" s="16"/>
      <c r="QV649" s="16"/>
      <c r="QW649" s="16"/>
      <c r="QX649" s="16"/>
      <c r="QY649" s="16"/>
      <c r="QZ649" s="16"/>
      <c r="RA649" s="16"/>
      <c r="RB649" s="16"/>
      <c r="RC649" s="16"/>
      <c r="RD649" s="16"/>
      <c r="RE649" s="16"/>
      <c r="RF649" s="16"/>
      <c r="RG649" s="16"/>
      <c r="RH649" s="16"/>
      <c r="RI649" s="16"/>
      <c r="RJ649" s="16"/>
    </row>
    <row r="650" spans="32:478" x14ac:dyDescent="0.25">
      <c r="AF650" s="16"/>
      <c r="AG650" s="16"/>
      <c r="AH650" s="16"/>
      <c r="AI650" s="16"/>
      <c r="AJ650" s="16"/>
      <c r="AK650" s="16"/>
      <c r="AL650" s="16"/>
      <c r="AM650" s="16"/>
      <c r="AN650" s="16"/>
      <c r="AO650" s="16"/>
      <c r="AP650" s="16"/>
      <c r="AQ650" s="16"/>
      <c r="AR650" s="16"/>
      <c r="AS650" s="16"/>
      <c r="AT650" s="16"/>
      <c r="AU650" s="16"/>
      <c r="AV650" s="16"/>
      <c r="AW650" s="16"/>
      <c r="AX650" s="16"/>
      <c r="AY650" s="16"/>
      <c r="AZ650" s="16"/>
      <c r="BA650" s="16"/>
      <c r="BB650" s="16"/>
      <c r="BC650" s="16"/>
      <c r="BD650" s="16"/>
      <c r="BE650" s="16"/>
      <c r="BF650" s="16"/>
      <c r="BG650" s="16"/>
      <c r="BH650" s="16"/>
      <c r="BI650" s="16"/>
      <c r="BJ650" s="16"/>
      <c r="BK650" s="16"/>
      <c r="BL650" s="16"/>
      <c r="BM650" s="16"/>
      <c r="BN650" s="16"/>
      <c r="BO650" s="16"/>
      <c r="BP650" s="16"/>
      <c r="BQ650" s="16"/>
      <c r="BR650" s="16"/>
      <c r="BS650" s="16"/>
      <c r="BT650" s="16"/>
      <c r="BU650" s="16"/>
      <c r="BV650" s="16"/>
      <c r="BW650" s="16"/>
      <c r="BX650" s="16"/>
      <c r="BY650" s="16"/>
      <c r="BZ650" s="16"/>
      <c r="CA650" s="16"/>
      <c r="CB650" s="16"/>
      <c r="CC650" s="16"/>
      <c r="CD650" s="16"/>
      <c r="CE650" s="16"/>
      <c r="CF650" s="16"/>
      <c r="CG650" s="16"/>
      <c r="CH650" s="16"/>
      <c r="CI650" s="16"/>
      <c r="CJ650" s="16"/>
      <c r="CK650" s="16"/>
      <c r="CL650" s="16"/>
      <c r="CM650" s="16"/>
      <c r="CN650" s="16"/>
      <c r="CO650" s="16"/>
      <c r="CP650" s="16"/>
      <c r="CQ650" s="16"/>
      <c r="CR650" s="16"/>
      <c r="CS650" s="16"/>
      <c r="CT650" s="16"/>
      <c r="CU650" s="16"/>
      <c r="CV650" s="16"/>
      <c r="CW650" s="16"/>
      <c r="CX650" s="16"/>
      <c r="CY650" s="16"/>
      <c r="CZ650" s="16"/>
      <c r="DA650" s="16"/>
      <c r="DB650" s="16"/>
      <c r="DC650" s="16"/>
      <c r="DD650" s="16"/>
      <c r="DE650" s="16"/>
      <c r="DF650" s="16"/>
      <c r="DG650" s="16"/>
      <c r="DH650" s="16"/>
      <c r="DI650" s="16"/>
      <c r="DJ650" s="16"/>
      <c r="DK650" s="16"/>
      <c r="DL650" s="16"/>
      <c r="DM650" s="16"/>
      <c r="DN650" s="16"/>
      <c r="DO650" s="16"/>
      <c r="DP650" s="16"/>
      <c r="DQ650" s="16"/>
      <c r="DR650" s="16"/>
      <c r="DS650" s="16"/>
      <c r="DT650" s="16"/>
      <c r="DU650" s="16"/>
      <c r="DV650" s="16"/>
      <c r="DW650" s="16"/>
      <c r="DX650" s="16"/>
      <c r="DY650" s="16"/>
      <c r="DZ650" s="16"/>
      <c r="EA650" s="16"/>
      <c r="EB650" s="16"/>
      <c r="EC650" s="16"/>
      <c r="ED650" s="16"/>
      <c r="EE650" s="16"/>
      <c r="EF650" s="16"/>
      <c r="EG650" s="16"/>
      <c r="EH650" s="16"/>
      <c r="EI650" s="16"/>
      <c r="EJ650" s="16"/>
      <c r="EK650" s="16"/>
      <c r="EL650" s="16"/>
      <c r="EM650" s="16"/>
      <c r="EN650" s="16"/>
      <c r="EO650" s="16"/>
      <c r="EP650" s="16"/>
      <c r="EQ650" s="16"/>
      <c r="ER650" s="16"/>
      <c r="ES650" s="16"/>
      <c r="ET650" s="16"/>
      <c r="EU650" s="16"/>
      <c r="EV650" s="16"/>
      <c r="EW650" s="16"/>
      <c r="EX650" s="16"/>
      <c r="EY650" s="16"/>
      <c r="EZ650" s="16"/>
      <c r="FA650" s="16"/>
      <c r="FB650" s="16"/>
      <c r="FC650" s="16"/>
      <c r="FD650" s="16"/>
      <c r="FE650" s="16"/>
      <c r="FF650" s="16"/>
      <c r="FG650" s="16"/>
      <c r="FH650" s="16"/>
      <c r="FI650" s="16"/>
      <c r="FJ650" s="16"/>
      <c r="FK650" s="16"/>
      <c r="FL650" s="16"/>
      <c r="FM650" s="16"/>
      <c r="FN650" s="16"/>
      <c r="FO650" s="16"/>
      <c r="FP650" s="16"/>
      <c r="FQ650" s="16"/>
      <c r="FR650" s="16"/>
      <c r="FS650" s="16"/>
      <c r="FT650" s="16"/>
      <c r="FU650" s="16"/>
      <c r="FV650" s="16"/>
      <c r="FW650" s="16"/>
      <c r="FX650" s="16"/>
      <c r="FY650" s="16"/>
      <c r="FZ650" s="16"/>
      <c r="GA650" s="16"/>
      <c r="GB650" s="16"/>
      <c r="GC650" s="16"/>
      <c r="GD650" s="16"/>
      <c r="GE650" s="16"/>
      <c r="GF650" s="16"/>
      <c r="GG650" s="16"/>
      <c r="GH650" s="16"/>
      <c r="GI650" s="16"/>
      <c r="GJ650" s="16"/>
      <c r="GK650" s="16"/>
      <c r="GL650" s="16"/>
      <c r="GM650" s="16"/>
      <c r="GN650" s="16"/>
      <c r="GO650" s="16"/>
      <c r="GP650" s="16"/>
      <c r="GQ650" s="16"/>
      <c r="GR650" s="16"/>
      <c r="GS650" s="16"/>
      <c r="GT650" s="16"/>
      <c r="GU650" s="16"/>
      <c r="GV650" s="16"/>
      <c r="GW650" s="16"/>
      <c r="GX650" s="16"/>
      <c r="GY650" s="16"/>
      <c r="GZ650" s="16"/>
      <c r="HA650" s="16"/>
      <c r="HB650" s="16"/>
      <c r="HC650" s="16"/>
      <c r="HD650" s="16"/>
      <c r="HE650" s="16"/>
      <c r="HF650" s="16"/>
      <c r="HG650" s="16"/>
      <c r="HH650" s="16"/>
      <c r="HI650" s="16"/>
      <c r="HJ650" s="16"/>
      <c r="HK650" s="16"/>
      <c r="HL650" s="16"/>
      <c r="HM650" s="16"/>
      <c r="HN650" s="16"/>
      <c r="HO650" s="16"/>
      <c r="HP650" s="16"/>
      <c r="HQ650" s="16"/>
      <c r="HR650" s="16"/>
      <c r="HS650" s="16"/>
      <c r="HT650" s="16"/>
      <c r="HU650" s="16"/>
      <c r="HV650" s="16"/>
      <c r="HW650" s="16"/>
      <c r="HX650" s="16"/>
      <c r="HY650" s="16"/>
      <c r="HZ650" s="16"/>
      <c r="IA650" s="16"/>
      <c r="IB650" s="16"/>
      <c r="IC650" s="16"/>
      <c r="ID650" s="16"/>
      <c r="IE650" s="16"/>
      <c r="IF650" s="16"/>
      <c r="IG650" s="16"/>
      <c r="IH650" s="16"/>
      <c r="II650" s="16"/>
      <c r="IJ650" s="16"/>
      <c r="IK650" s="16"/>
      <c r="IL650" s="16"/>
      <c r="IM650" s="16"/>
      <c r="IN650" s="16"/>
      <c r="IO650" s="16"/>
      <c r="IP650" s="16"/>
      <c r="IQ650" s="16"/>
      <c r="IR650" s="16"/>
      <c r="IS650" s="16"/>
      <c r="IT650" s="16"/>
      <c r="IU650" s="16"/>
      <c r="IV650" s="16"/>
      <c r="IW650" s="16"/>
      <c r="IX650" s="16"/>
      <c r="IY650" s="16"/>
      <c r="IZ650" s="16"/>
      <c r="JA650" s="16"/>
      <c r="JB650" s="16"/>
      <c r="JC650" s="16"/>
      <c r="JD650" s="16"/>
      <c r="JE650" s="16"/>
      <c r="JF650" s="16"/>
      <c r="JG650" s="16"/>
      <c r="JH650" s="16"/>
      <c r="JI650" s="16"/>
      <c r="JJ650" s="16"/>
      <c r="JK650" s="16"/>
      <c r="JL650" s="16"/>
      <c r="JM650" s="16"/>
      <c r="JN650" s="16"/>
      <c r="JO650" s="16"/>
      <c r="JP650" s="16"/>
      <c r="JQ650" s="16"/>
      <c r="JR650" s="16"/>
      <c r="JS650" s="16"/>
      <c r="JT650" s="16"/>
      <c r="JU650" s="16"/>
      <c r="JV650" s="16"/>
      <c r="JW650" s="16"/>
      <c r="JX650" s="16"/>
      <c r="JY650" s="16"/>
      <c r="JZ650" s="16"/>
      <c r="KA650" s="16"/>
      <c r="KB650" s="16"/>
      <c r="KC650" s="16"/>
      <c r="KD650" s="16"/>
      <c r="KE650" s="16"/>
      <c r="KF650" s="16"/>
      <c r="KG650" s="16"/>
      <c r="KH650" s="16"/>
      <c r="KI650" s="16"/>
      <c r="KJ650" s="16"/>
      <c r="KK650" s="16"/>
      <c r="KL650" s="16"/>
      <c r="KM650" s="16"/>
      <c r="KN650" s="16"/>
      <c r="KO650" s="16"/>
      <c r="KP650" s="16"/>
      <c r="KQ650" s="16"/>
      <c r="KR650" s="16"/>
      <c r="KS650" s="16"/>
      <c r="KT650" s="16"/>
      <c r="KU650" s="16"/>
      <c r="KV650" s="16"/>
      <c r="KW650" s="16"/>
      <c r="KX650" s="16"/>
      <c r="KY650" s="16"/>
      <c r="KZ650" s="16"/>
      <c r="LA650" s="16"/>
      <c r="LB650" s="16"/>
      <c r="LC650" s="16"/>
      <c r="LD650" s="16"/>
      <c r="LE650" s="16"/>
      <c r="LF650" s="16"/>
      <c r="LG650" s="16"/>
      <c r="LH650" s="16"/>
      <c r="LI650" s="16"/>
      <c r="LJ650" s="16"/>
      <c r="LK650" s="16"/>
      <c r="LL650" s="16"/>
      <c r="LM650" s="16"/>
      <c r="LN650" s="16"/>
      <c r="LO650" s="16"/>
      <c r="LP650" s="16"/>
      <c r="LQ650" s="16"/>
      <c r="LR650" s="16"/>
      <c r="LS650" s="16"/>
      <c r="LT650" s="16"/>
      <c r="LU650" s="16"/>
      <c r="LV650" s="16"/>
      <c r="LW650" s="16"/>
      <c r="LX650" s="16"/>
      <c r="LY650" s="16"/>
      <c r="LZ650" s="16"/>
      <c r="MA650" s="16"/>
      <c r="MB650" s="16"/>
      <c r="MC650" s="16"/>
      <c r="MD650" s="16"/>
      <c r="ME650" s="16"/>
      <c r="MF650" s="16"/>
      <c r="MG650" s="16"/>
      <c r="MH650" s="16"/>
      <c r="MI650" s="16"/>
      <c r="MJ650" s="16"/>
      <c r="MK650" s="16"/>
      <c r="ML650" s="16"/>
      <c r="MM650" s="16"/>
      <c r="MN650" s="16"/>
      <c r="MO650" s="16"/>
      <c r="MP650" s="16"/>
      <c r="MQ650" s="16"/>
      <c r="MR650" s="16"/>
      <c r="MS650" s="16"/>
      <c r="MT650" s="16"/>
      <c r="MU650" s="16"/>
      <c r="MV650" s="16"/>
      <c r="MW650" s="16"/>
      <c r="MX650" s="16"/>
      <c r="MY650" s="16"/>
      <c r="MZ650" s="16"/>
      <c r="NA650" s="16"/>
      <c r="NB650" s="16"/>
      <c r="NC650" s="16"/>
      <c r="ND650" s="16"/>
      <c r="NE650" s="16"/>
      <c r="NF650" s="16"/>
      <c r="NG650" s="16"/>
      <c r="NH650" s="16"/>
      <c r="NI650" s="16"/>
      <c r="NJ650" s="16"/>
      <c r="NK650" s="16"/>
      <c r="NL650" s="16"/>
      <c r="NM650" s="16"/>
      <c r="NN650" s="16"/>
      <c r="NO650" s="16"/>
      <c r="NP650" s="16"/>
      <c r="NQ650" s="16"/>
      <c r="NR650" s="16"/>
      <c r="NS650" s="16"/>
      <c r="NT650" s="16"/>
      <c r="NU650" s="16"/>
      <c r="NV650" s="16"/>
      <c r="NW650" s="16"/>
      <c r="NX650" s="16"/>
      <c r="NY650" s="16"/>
      <c r="NZ650" s="16"/>
      <c r="OA650" s="16"/>
      <c r="OB650" s="16"/>
      <c r="OC650" s="16"/>
      <c r="OD650" s="16"/>
      <c r="OE650" s="16"/>
      <c r="OF650" s="16"/>
      <c r="OG650" s="16"/>
      <c r="OH650" s="16"/>
      <c r="OI650" s="16"/>
      <c r="OJ650" s="16"/>
      <c r="OK650" s="16"/>
      <c r="OL650" s="16"/>
      <c r="OM650" s="16"/>
      <c r="ON650" s="16"/>
      <c r="OO650" s="16"/>
      <c r="OP650" s="16"/>
      <c r="OQ650" s="16"/>
      <c r="OR650" s="16"/>
      <c r="OS650" s="16"/>
      <c r="OT650" s="16"/>
      <c r="OU650" s="16"/>
      <c r="OV650" s="16"/>
      <c r="OW650" s="16"/>
      <c r="OX650" s="16"/>
      <c r="OY650" s="16"/>
      <c r="OZ650" s="16"/>
      <c r="PA650" s="16"/>
      <c r="PB650" s="16"/>
      <c r="PC650" s="16"/>
      <c r="PD650" s="16"/>
      <c r="PE650" s="16"/>
      <c r="PF650" s="16"/>
      <c r="PG650" s="16"/>
      <c r="PH650" s="16"/>
      <c r="PI650" s="16"/>
      <c r="PJ650" s="16"/>
      <c r="PK650" s="16"/>
      <c r="PL650" s="16"/>
      <c r="PM650" s="16"/>
      <c r="PN650" s="16"/>
      <c r="PO650" s="16"/>
      <c r="PP650" s="16"/>
      <c r="PQ650" s="16"/>
      <c r="PR650" s="16"/>
      <c r="PS650" s="16"/>
      <c r="PT650" s="16"/>
      <c r="PU650" s="16"/>
      <c r="PV650" s="16"/>
      <c r="PW650" s="16"/>
      <c r="PX650" s="16"/>
      <c r="PY650" s="16"/>
      <c r="PZ650" s="16"/>
      <c r="QA650" s="16"/>
      <c r="QB650" s="16"/>
      <c r="QC650" s="16"/>
      <c r="QD650" s="16"/>
      <c r="QE650" s="16"/>
      <c r="QF650" s="16"/>
      <c r="QG650" s="16"/>
      <c r="QH650" s="16"/>
      <c r="QI650" s="16"/>
      <c r="QJ650" s="16"/>
      <c r="QK650" s="16"/>
      <c r="QL650" s="16"/>
      <c r="QM650" s="16"/>
      <c r="QN650" s="16"/>
      <c r="QO650" s="16"/>
      <c r="QP650" s="16"/>
      <c r="QQ650" s="16"/>
      <c r="QR650" s="16"/>
      <c r="QS650" s="16"/>
      <c r="QT650" s="16"/>
      <c r="QU650" s="16"/>
      <c r="QV650" s="16"/>
      <c r="QW650" s="16"/>
      <c r="QX650" s="16"/>
      <c r="QY650" s="16"/>
      <c r="QZ650" s="16"/>
      <c r="RA650" s="16"/>
      <c r="RB650" s="16"/>
      <c r="RC650" s="16"/>
      <c r="RD650" s="16"/>
      <c r="RE650" s="16"/>
      <c r="RF650" s="16"/>
      <c r="RG650" s="16"/>
      <c r="RH650" s="16"/>
      <c r="RI650" s="16"/>
      <c r="RJ650" s="16"/>
    </row>
    <row r="651" spans="32:478" x14ac:dyDescent="0.25">
      <c r="AF651" s="16"/>
      <c r="AG651" s="16"/>
      <c r="AH651" s="16"/>
      <c r="AI651" s="16"/>
      <c r="AJ651" s="16"/>
      <c r="AK651" s="16"/>
      <c r="AL651" s="16"/>
      <c r="AM651" s="16"/>
      <c r="AN651" s="16"/>
      <c r="AO651" s="16"/>
      <c r="AP651" s="16"/>
      <c r="AQ651" s="16"/>
      <c r="AR651" s="16"/>
      <c r="AS651" s="16"/>
      <c r="AT651" s="16"/>
      <c r="AU651" s="16"/>
      <c r="AV651" s="16"/>
      <c r="AW651" s="16"/>
      <c r="AX651" s="16"/>
      <c r="AY651" s="16"/>
      <c r="AZ651" s="16"/>
      <c r="BA651" s="16"/>
      <c r="BB651" s="16"/>
      <c r="BC651" s="16"/>
      <c r="BD651" s="16"/>
      <c r="BE651" s="16"/>
      <c r="BF651" s="16"/>
      <c r="BG651" s="16"/>
      <c r="BH651" s="16"/>
      <c r="BI651" s="16"/>
      <c r="BJ651" s="16"/>
      <c r="BK651" s="16"/>
      <c r="BL651" s="16"/>
      <c r="BM651" s="16"/>
      <c r="BN651" s="16"/>
      <c r="BO651" s="16"/>
      <c r="BP651" s="16"/>
      <c r="BQ651" s="16"/>
      <c r="BR651" s="16"/>
      <c r="BS651" s="16"/>
      <c r="BT651" s="16"/>
      <c r="BU651" s="16"/>
      <c r="BV651" s="16"/>
      <c r="BW651" s="16"/>
      <c r="BX651" s="16"/>
      <c r="BY651" s="16"/>
      <c r="BZ651" s="16"/>
      <c r="CA651" s="16"/>
      <c r="CB651" s="16"/>
      <c r="CC651" s="16"/>
      <c r="CD651" s="16"/>
      <c r="CE651" s="16"/>
      <c r="CF651" s="16"/>
      <c r="CG651" s="16"/>
      <c r="CH651" s="16"/>
      <c r="CI651" s="16"/>
      <c r="CJ651" s="16"/>
      <c r="CK651" s="16"/>
      <c r="CL651" s="16"/>
      <c r="CM651" s="16"/>
      <c r="CN651" s="16"/>
      <c r="CO651" s="16"/>
      <c r="CP651" s="16"/>
      <c r="CQ651" s="16"/>
      <c r="CR651" s="16"/>
      <c r="CS651" s="16"/>
      <c r="CT651" s="16"/>
      <c r="CU651" s="16"/>
      <c r="CV651" s="16"/>
      <c r="CW651" s="16"/>
      <c r="CX651" s="16"/>
      <c r="CY651" s="16"/>
      <c r="CZ651" s="16"/>
      <c r="DA651" s="16"/>
      <c r="DB651" s="16"/>
      <c r="DC651" s="16"/>
      <c r="DD651" s="16"/>
      <c r="DE651" s="16"/>
      <c r="DF651" s="16"/>
      <c r="DG651" s="16"/>
      <c r="DH651" s="16"/>
      <c r="DI651" s="16"/>
      <c r="DJ651" s="16"/>
      <c r="DK651" s="16"/>
      <c r="DL651" s="16"/>
      <c r="DM651" s="16"/>
      <c r="DN651" s="16"/>
      <c r="DO651" s="16"/>
      <c r="DP651" s="16"/>
      <c r="DQ651" s="16"/>
      <c r="DR651" s="16"/>
      <c r="DS651" s="16"/>
      <c r="DT651" s="16"/>
      <c r="DU651" s="16"/>
      <c r="DV651" s="16"/>
      <c r="DW651" s="16"/>
      <c r="DX651" s="16"/>
      <c r="DY651" s="16"/>
      <c r="DZ651" s="16"/>
      <c r="EA651" s="16"/>
      <c r="EB651" s="16"/>
      <c r="EC651" s="16"/>
      <c r="ED651" s="16"/>
      <c r="EE651" s="16"/>
      <c r="EF651" s="16"/>
      <c r="EG651" s="16"/>
      <c r="EH651" s="16"/>
      <c r="EI651" s="16"/>
      <c r="EJ651" s="16"/>
      <c r="EK651" s="16"/>
      <c r="EL651" s="16"/>
      <c r="EM651" s="16"/>
      <c r="EN651" s="16"/>
      <c r="EO651" s="16"/>
      <c r="EP651" s="16"/>
      <c r="EQ651" s="16"/>
      <c r="ER651" s="16"/>
      <c r="ES651" s="16"/>
      <c r="ET651" s="16"/>
      <c r="EU651" s="16"/>
      <c r="EV651" s="16"/>
      <c r="EW651" s="16"/>
      <c r="EX651" s="16"/>
      <c r="EY651" s="16"/>
      <c r="EZ651" s="16"/>
      <c r="FA651" s="16"/>
      <c r="FB651" s="16"/>
      <c r="FC651" s="16"/>
      <c r="FD651" s="16"/>
      <c r="FE651" s="16"/>
      <c r="FF651" s="16"/>
      <c r="FG651" s="16"/>
      <c r="FH651" s="16"/>
      <c r="FI651" s="16"/>
      <c r="FJ651" s="16"/>
      <c r="FK651" s="16"/>
      <c r="FL651" s="16"/>
      <c r="FM651" s="16"/>
      <c r="FN651" s="16"/>
      <c r="FO651" s="16"/>
      <c r="FP651" s="16"/>
      <c r="FQ651" s="16"/>
      <c r="FR651" s="16"/>
      <c r="FS651" s="16"/>
      <c r="FT651" s="16"/>
      <c r="FU651" s="16"/>
      <c r="FV651" s="16"/>
      <c r="FW651" s="16"/>
      <c r="FX651" s="16"/>
      <c r="FY651" s="16"/>
      <c r="FZ651" s="16"/>
      <c r="GA651" s="16"/>
      <c r="GB651" s="16"/>
      <c r="GC651" s="16"/>
      <c r="GD651" s="16"/>
      <c r="GE651" s="16"/>
      <c r="GF651" s="16"/>
      <c r="GG651" s="16"/>
      <c r="GH651" s="16"/>
      <c r="GI651" s="16"/>
      <c r="GJ651" s="16"/>
      <c r="GK651" s="16"/>
      <c r="GL651" s="16"/>
      <c r="GM651" s="16"/>
      <c r="GN651" s="16"/>
      <c r="GO651" s="16"/>
      <c r="GP651" s="16"/>
      <c r="GQ651" s="16"/>
      <c r="GR651" s="16"/>
      <c r="GS651" s="16"/>
      <c r="GT651" s="16"/>
      <c r="GU651" s="16"/>
      <c r="GV651" s="16"/>
      <c r="GW651" s="16"/>
      <c r="GX651" s="16"/>
      <c r="GY651" s="16"/>
      <c r="GZ651" s="16"/>
      <c r="HA651" s="16"/>
      <c r="HB651" s="16"/>
      <c r="HC651" s="16"/>
      <c r="HD651" s="16"/>
      <c r="HE651" s="16"/>
      <c r="HF651" s="16"/>
      <c r="HG651" s="16"/>
      <c r="HH651" s="16"/>
      <c r="HI651" s="16"/>
      <c r="HJ651" s="16"/>
      <c r="HK651" s="16"/>
      <c r="HL651" s="16"/>
      <c r="HM651" s="16"/>
      <c r="HN651" s="16"/>
      <c r="HO651" s="16"/>
      <c r="HP651" s="16"/>
      <c r="HQ651" s="16"/>
      <c r="HR651" s="16"/>
      <c r="HS651" s="16"/>
      <c r="HT651" s="16"/>
      <c r="HU651" s="16"/>
      <c r="HV651" s="16"/>
      <c r="HW651" s="16"/>
      <c r="HX651" s="16"/>
      <c r="HY651" s="16"/>
      <c r="HZ651" s="16"/>
      <c r="IA651" s="16"/>
      <c r="IB651" s="16"/>
      <c r="IC651" s="16"/>
      <c r="ID651" s="16"/>
      <c r="IE651" s="16"/>
      <c r="IF651" s="16"/>
      <c r="IG651" s="16"/>
      <c r="IH651" s="16"/>
      <c r="II651" s="16"/>
      <c r="IJ651" s="16"/>
      <c r="IK651" s="16"/>
      <c r="IL651" s="16"/>
      <c r="IM651" s="16"/>
      <c r="IN651" s="16"/>
      <c r="IO651" s="16"/>
      <c r="IP651" s="16"/>
      <c r="IQ651" s="16"/>
      <c r="IR651" s="16"/>
      <c r="IS651" s="16"/>
      <c r="IT651" s="16"/>
      <c r="IU651" s="16"/>
      <c r="IV651" s="16"/>
      <c r="IW651" s="16"/>
      <c r="IX651" s="16"/>
      <c r="IY651" s="16"/>
      <c r="IZ651" s="16"/>
      <c r="JA651" s="16"/>
      <c r="JB651" s="16"/>
      <c r="JC651" s="16"/>
      <c r="JD651" s="16"/>
      <c r="JE651" s="16"/>
      <c r="JF651" s="16"/>
      <c r="JG651" s="16"/>
      <c r="JH651" s="16"/>
      <c r="JI651" s="16"/>
      <c r="JJ651" s="16"/>
      <c r="JK651" s="16"/>
      <c r="JL651" s="16"/>
      <c r="JM651" s="16"/>
      <c r="JN651" s="16"/>
      <c r="JO651" s="16"/>
      <c r="JP651" s="16"/>
      <c r="JQ651" s="16"/>
      <c r="JR651" s="16"/>
      <c r="JS651" s="16"/>
      <c r="JT651" s="16"/>
      <c r="JU651" s="16"/>
      <c r="JV651" s="16"/>
      <c r="JW651" s="16"/>
      <c r="JX651" s="16"/>
      <c r="JY651" s="16"/>
      <c r="JZ651" s="16"/>
      <c r="KA651" s="16"/>
      <c r="KB651" s="16"/>
      <c r="KC651" s="16"/>
      <c r="KD651" s="16"/>
      <c r="KE651" s="16"/>
      <c r="KF651" s="16"/>
      <c r="KG651" s="16"/>
      <c r="KH651" s="16"/>
      <c r="KI651" s="16"/>
      <c r="KJ651" s="16"/>
      <c r="KK651" s="16"/>
      <c r="KL651" s="16"/>
      <c r="KM651" s="16"/>
      <c r="KN651" s="16"/>
      <c r="KO651" s="16"/>
      <c r="KP651" s="16"/>
      <c r="KQ651" s="16"/>
      <c r="KR651" s="16"/>
      <c r="KS651" s="16"/>
      <c r="KT651" s="16"/>
      <c r="KU651" s="16"/>
      <c r="KV651" s="16"/>
      <c r="KW651" s="16"/>
      <c r="KX651" s="16"/>
      <c r="KY651" s="16"/>
      <c r="KZ651" s="16"/>
      <c r="LA651" s="16"/>
      <c r="LB651" s="16"/>
      <c r="LC651" s="16"/>
      <c r="LD651" s="16"/>
      <c r="LE651" s="16"/>
      <c r="LF651" s="16"/>
      <c r="LG651" s="16"/>
      <c r="LH651" s="16"/>
      <c r="LI651" s="16"/>
      <c r="LJ651" s="16"/>
      <c r="LK651" s="16"/>
      <c r="LL651" s="16"/>
      <c r="LM651" s="16"/>
      <c r="LN651" s="16"/>
      <c r="LO651" s="16"/>
      <c r="LP651" s="16"/>
      <c r="LQ651" s="16"/>
      <c r="LR651" s="16"/>
      <c r="LS651" s="16"/>
      <c r="LT651" s="16"/>
      <c r="LU651" s="16"/>
      <c r="LV651" s="16"/>
      <c r="LW651" s="16"/>
      <c r="LX651" s="16"/>
      <c r="LY651" s="16"/>
      <c r="LZ651" s="16"/>
      <c r="MA651" s="16"/>
      <c r="MB651" s="16"/>
      <c r="MC651" s="16"/>
      <c r="MD651" s="16"/>
      <c r="ME651" s="16"/>
      <c r="MF651" s="16"/>
      <c r="MG651" s="16"/>
      <c r="MH651" s="16"/>
      <c r="MI651" s="16"/>
      <c r="MJ651" s="16"/>
      <c r="MK651" s="16"/>
      <c r="ML651" s="16"/>
      <c r="MM651" s="16"/>
      <c r="MN651" s="16"/>
      <c r="MO651" s="16"/>
      <c r="MP651" s="16"/>
      <c r="MQ651" s="16"/>
      <c r="MR651" s="16"/>
      <c r="MS651" s="16"/>
      <c r="MT651" s="16"/>
      <c r="MU651" s="16"/>
      <c r="MV651" s="16"/>
      <c r="MW651" s="16"/>
      <c r="MX651" s="16"/>
      <c r="MY651" s="16"/>
      <c r="MZ651" s="16"/>
      <c r="NA651" s="16"/>
      <c r="NB651" s="16"/>
      <c r="NC651" s="16"/>
      <c r="ND651" s="16"/>
      <c r="NE651" s="16"/>
      <c r="NF651" s="16"/>
      <c r="NG651" s="16"/>
      <c r="NH651" s="16"/>
      <c r="NI651" s="16"/>
      <c r="NJ651" s="16"/>
      <c r="NK651" s="16"/>
      <c r="NL651" s="16"/>
      <c r="NM651" s="16"/>
      <c r="NN651" s="16"/>
      <c r="NO651" s="16"/>
      <c r="NP651" s="16"/>
      <c r="NQ651" s="16"/>
      <c r="NR651" s="16"/>
      <c r="NS651" s="16"/>
      <c r="NT651" s="16"/>
      <c r="NU651" s="16"/>
      <c r="NV651" s="16"/>
      <c r="NW651" s="16"/>
      <c r="NX651" s="16"/>
      <c r="NY651" s="16"/>
      <c r="NZ651" s="16"/>
      <c r="OA651" s="16"/>
      <c r="OB651" s="16"/>
      <c r="OC651" s="16"/>
      <c r="OD651" s="16"/>
      <c r="OE651" s="16"/>
      <c r="OF651" s="16"/>
      <c r="OG651" s="16"/>
      <c r="OH651" s="16"/>
      <c r="OI651" s="16"/>
      <c r="OJ651" s="16"/>
      <c r="OK651" s="16"/>
      <c r="OL651" s="16"/>
      <c r="OM651" s="16"/>
      <c r="ON651" s="16"/>
      <c r="OO651" s="16"/>
      <c r="OP651" s="16"/>
      <c r="OQ651" s="16"/>
      <c r="OR651" s="16"/>
      <c r="OS651" s="16"/>
      <c r="OT651" s="16"/>
      <c r="OU651" s="16"/>
      <c r="OV651" s="16"/>
      <c r="OW651" s="16"/>
      <c r="OX651" s="16"/>
      <c r="OY651" s="16"/>
      <c r="OZ651" s="16"/>
      <c r="PA651" s="16"/>
      <c r="PB651" s="16"/>
      <c r="PC651" s="16"/>
      <c r="PD651" s="16"/>
      <c r="PE651" s="16"/>
      <c r="PF651" s="16"/>
      <c r="PG651" s="16"/>
      <c r="PH651" s="16"/>
      <c r="PI651" s="16"/>
      <c r="PJ651" s="16"/>
      <c r="PK651" s="16"/>
      <c r="PL651" s="16"/>
      <c r="PM651" s="16"/>
      <c r="PN651" s="16"/>
      <c r="PO651" s="16"/>
      <c r="PP651" s="16"/>
      <c r="PQ651" s="16"/>
      <c r="PR651" s="16"/>
      <c r="PS651" s="16"/>
      <c r="PT651" s="16"/>
      <c r="PU651" s="16"/>
      <c r="PV651" s="16"/>
      <c r="PW651" s="16"/>
      <c r="PX651" s="16"/>
      <c r="PY651" s="16"/>
      <c r="PZ651" s="16"/>
      <c r="QA651" s="16"/>
      <c r="QB651" s="16"/>
      <c r="QC651" s="16"/>
      <c r="QD651" s="16"/>
      <c r="QE651" s="16"/>
      <c r="QF651" s="16"/>
      <c r="QG651" s="16"/>
      <c r="QH651" s="16"/>
      <c r="QI651" s="16"/>
      <c r="QJ651" s="16"/>
      <c r="QK651" s="16"/>
      <c r="QL651" s="16"/>
      <c r="QM651" s="16"/>
      <c r="QN651" s="16"/>
      <c r="QO651" s="16"/>
      <c r="QP651" s="16"/>
      <c r="QQ651" s="16"/>
      <c r="QR651" s="16"/>
      <c r="QS651" s="16"/>
      <c r="QT651" s="16"/>
      <c r="QU651" s="16"/>
      <c r="QV651" s="16"/>
      <c r="QW651" s="16"/>
      <c r="QX651" s="16"/>
      <c r="QY651" s="16"/>
      <c r="QZ651" s="16"/>
      <c r="RA651" s="16"/>
      <c r="RB651" s="16"/>
      <c r="RC651" s="16"/>
      <c r="RD651" s="16"/>
      <c r="RE651" s="16"/>
      <c r="RF651" s="16"/>
      <c r="RG651" s="16"/>
      <c r="RH651" s="16"/>
      <c r="RI651" s="16"/>
      <c r="RJ651" s="16"/>
    </row>
    <row r="652" spans="32:478" x14ac:dyDescent="0.25">
      <c r="AF652" s="16"/>
      <c r="AG652" s="16"/>
      <c r="AH652" s="16"/>
      <c r="AI652" s="16"/>
      <c r="AJ652" s="16"/>
      <c r="AK652" s="16"/>
      <c r="AL652" s="16"/>
      <c r="AM652" s="16"/>
      <c r="AN652" s="16"/>
      <c r="AO652" s="16"/>
      <c r="AP652" s="16"/>
      <c r="AQ652" s="16"/>
      <c r="AR652" s="16"/>
      <c r="AS652" s="16"/>
      <c r="AT652" s="16"/>
      <c r="AU652" s="16"/>
      <c r="AV652" s="16"/>
      <c r="AW652" s="16"/>
      <c r="AX652" s="16"/>
      <c r="AY652" s="16"/>
      <c r="AZ652" s="16"/>
      <c r="BA652" s="16"/>
      <c r="BB652" s="16"/>
      <c r="BC652" s="16"/>
      <c r="BD652" s="16"/>
      <c r="BE652" s="16"/>
      <c r="BF652" s="16"/>
      <c r="BG652" s="16"/>
      <c r="BH652" s="16"/>
      <c r="BI652" s="16"/>
      <c r="BJ652" s="16"/>
      <c r="BK652" s="16"/>
      <c r="BL652" s="16"/>
      <c r="BM652" s="16"/>
      <c r="BN652" s="16"/>
      <c r="BO652" s="16"/>
      <c r="BP652" s="16"/>
      <c r="BQ652" s="16"/>
      <c r="BR652" s="16"/>
      <c r="BS652" s="16"/>
      <c r="BT652" s="16"/>
      <c r="BU652" s="16"/>
      <c r="BV652" s="16"/>
      <c r="BW652" s="16"/>
      <c r="BX652" s="16"/>
      <c r="BY652" s="16"/>
      <c r="BZ652" s="16"/>
      <c r="CA652" s="16"/>
      <c r="CB652" s="16"/>
      <c r="CC652" s="16"/>
      <c r="CD652" s="16"/>
      <c r="CE652" s="16"/>
      <c r="CF652" s="16"/>
      <c r="CG652" s="16"/>
      <c r="CH652" s="16"/>
      <c r="CI652" s="16"/>
      <c r="CJ652" s="16"/>
      <c r="CK652" s="16"/>
      <c r="CL652" s="16"/>
      <c r="CM652" s="16"/>
      <c r="CN652" s="16"/>
      <c r="CO652" s="16"/>
      <c r="CP652" s="16"/>
      <c r="CQ652" s="16"/>
      <c r="CR652" s="16"/>
      <c r="CS652" s="16"/>
      <c r="CT652" s="16"/>
      <c r="CU652" s="16"/>
      <c r="CV652" s="16"/>
      <c r="CW652" s="16"/>
      <c r="CX652" s="16"/>
      <c r="CY652" s="16"/>
      <c r="CZ652" s="16"/>
      <c r="DA652" s="16"/>
      <c r="DB652" s="16"/>
      <c r="DC652" s="16"/>
      <c r="DD652" s="16"/>
      <c r="DE652" s="16"/>
      <c r="DF652" s="16"/>
      <c r="DG652" s="16"/>
      <c r="DH652" s="16"/>
      <c r="DI652" s="16"/>
      <c r="DJ652" s="16"/>
      <c r="DK652" s="16"/>
      <c r="DL652" s="16"/>
      <c r="DM652" s="16"/>
      <c r="DN652" s="16"/>
      <c r="DO652" s="16"/>
      <c r="DP652" s="16"/>
      <c r="DQ652" s="16"/>
      <c r="DR652" s="16"/>
      <c r="DS652" s="16"/>
      <c r="DT652" s="16"/>
      <c r="DU652" s="16"/>
      <c r="DV652" s="16"/>
      <c r="DW652" s="16"/>
      <c r="DX652" s="16"/>
      <c r="DY652" s="16"/>
      <c r="DZ652" s="16"/>
      <c r="EA652" s="16"/>
      <c r="EB652" s="16"/>
      <c r="EC652" s="16"/>
      <c r="ED652" s="16"/>
      <c r="EE652" s="16"/>
      <c r="EF652" s="16"/>
      <c r="EG652" s="16"/>
      <c r="EH652" s="16"/>
      <c r="EI652" s="16"/>
      <c r="EJ652" s="16"/>
      <c r="EK652" s="16"/>
      <c r="EL652" s="16"/>
      <c r="EM652" s="16"/>
      <c r="EN652" s="16"/>
      <c r="EO652" s="16"/>
      <c r="EP652" s="16"/>
      <c r="EQ652" s="16"/>
      <c r="ER652" s="16"/>
      <c r="ES652" s="16"/>
      <c r="ET652" s="16"/>
      <c r="EU652" s="16"/>
      <c r="EV652" s="16"/>
      <c r="EW652" s="16"/>
      <c r="EX652" s="16"/>
      <c r="EY652" s="16"/>
      <c r="EZ652" s="16"/>
      <c r="FA652" s="16"/>
      <c r="FB652" s="16"/>
      <c r="FC652" s="16"/>
      <c r="FD652" s="16"/>
      <c r="FE652" s="16"/>
      <c r="FF652" s="16"/>
      <c r="FG652" s="16"/>
      <c r="FH652" s="16"/>
      <c r="FI652" s="16"/>
      <c r="FJ652" s="16"/>
      <c r="FK652" s="16"/>
      <c r="FL652" s="16"/>
      <c r="FM652" s="16"/>
      <c r="FN652" s="16"/>
      <c r="FO652" s="16"/>
      <c r="FP652" s="16"/>
      <c r="FQ652" s="16"/>
      <c r="FR652" s="16"/>
      <c r="FS652" s="16"/>
      <c r="FT652" s="16"/>
      <c r="FU652" s="16"/>
      <c r="FV652" s="16"/>
      <c r="FW652" s="16"/>
      <c r="FX652" s="16"/>
      <c r="FY652" s="16"/>
      <c r="FZ652" s="16"/>
      <c r="GA652" s="16"/>
      <c r="GB652" s="16"/>
      <c r="GC652" s="16"/>
      <c r="GD652" s="16"/>
      <c r="GE652" s="16"/>
      <c r="GF652" s="16"/>
      <c r="GG652" s="16"/>
      <c r="GH652" s="16"/>
      <c r="GI652" s="16"/>
      <c r="GJ652" s="16"/>
      <c r="GK652" s="16"/>
      <c r="GL652" s="16"/>
      <c r="GM652" s="16"/>
      <c r="GN652" s="16"/>
      <c r="GO652" s="16"/>
      <c r="GP652" s="16"/>
      <c r="GQ652" s="16"/>
      <c r="GR652" s="16"/>
      <c r="GS652" s="16"/>
      <c r="GT652" s="16"/>
      <c r="GU652" s="16"/>
      <c r="GV652" s="16"/>
      <c r="GW652" s="16"/>
      <c r="GX652" s="16"/>
      <c r="GY652" s="16"/>
      <c r="GZ652" s="16"/>
      <c r="HA652" s="16"/>
      <c r="HB652" s="16"/>
      <c r="HC652" s="16"/>
      <c r="HD652" s="16"/>
      <c r="HE652" s="16"/>
      <c r="HF652" s="16"/>
      <c r="HG652" s="16"/>
      <c r="HH652" s="16"/>
      <c r="HI652" s="16"/>
      <c r="HJ652" s="16"/>
      <c r="HK652" s="16"/>
      <c r="HL652" s="16"/>
      <c r="HM652" s="16"/>
      <c r="HN652" s="16"/>
      <c r="HO652" s="16"/>
      <c r="HP652" s="16"/>
      <c r="HQ652" s="16"/>
      <c r="HR652" s="16"/>
      <c r="HS652" s="16"/>
      <c r="HT652" s="16"/>
      <c r="HU652" s="16"/>
      <c r="HV652" s="16"/>
      <c r="HW652" s="16"/>
      <c r="HX652" s="16"/>
      <c r="HY652" s="16"/>
      <c r="HZ652" s="16"/>
      <c r="IA652" s="16"/>
      <c r="IB652" s="16"/>
      <c r="IC652" s="16"/>
      <c r="ID652" s="16"/>
      <c r="IE652" s="16"/>
      <c r="IF652" s="16"/>
      <c r="IG652" s="16"/>
      <c r="IH652" s="16"/>
      <c r="II652" s="16"/>
      <c r="IJ652" s="16"/>
      <c r="IK652" s="16"/>
      <c r="IL652" s="16"/>
      <c r="IM652" s="16"/>
      <c r="IN652" s="16"/>
      <c r="IO652" s="16"/>
      <c r="IP652" s="16"/>
      <c r="IQ652" s="16"/>
      <c r="IR652" s="16"/>
      <c r="IS652" s="16"/>
      <c r="IT652" s="16"/>
      <c r="IU652" s="16"/>
      <c r="IV652" s="16"/>
      <c r="IW652" s="16"/>
      <c r="IX652" s="16"/>
      <c r="IY652" s="16"/>
      <c r="IZ652" s="16"/>
      <c r="JA652" s="16"/>
      <c r="JB652" s="16"/>
      <c r="JC652" s="16"/>
      <c r="JD652" s="16"/>
      <c r="JE652" s="16"/>
      <c r="JF652" s="16"/>
      <c r="JG652" s="16"/>
      <c r="JH652" s="16"/>
      <c r="JI652" s="16"/>
      <c r="JJ652" s="16"/>
      <c r="JK652" s="16"/>
      <c r="JL652" s="16"/>
      <c r="JM652" s="16"/>
      <c r="JN652" s="16"/>
      <c r="JO652" s="16"/>
      <c r="JP652" s="16"/>
      <c r="JQ652" s="16"/>
      <c r="JR652" s="16"/>
      <c r="JS652" s="16"/>
      <c r="JT652" s="16"/>
      <c r="JU652" s="16"/>
      <c r="JV652" s="16"/>
      <c r="JW652" s="16"/>
      <c r="JX652" s="16"/>
      <c r="JY652" s="16"/>
      <c r="JZ652" s="16"/>
      <c r="KA652" s="16"/>
      <c r="KB652" s="16"/>
      <c r="KC652" s="16"/>
      <c r="KD652" s="16"/>
      <c r="KE652" s="16"/>
      <c r="KF652" s="16"/>
      <c r="KG652" s="16"/>
      <c r="KH652" s="16"/>
      <c r="KI652" s="16"/>
      <c r="KJ652" s="16"/>
      <c r="KK652" s="16"/>
      <c r="KL652" s="16"/>
      <c r="KM652" s="16"/>
      <c r="KN652" s="16"/>
      <c r="KO652" s="16"/>
      <c r="KP652" s="16"/>
      <c r="KQ652" s="16"/>
      <c r="KR652" s="16"/>
      <c r="KS652" s="16"/>
      <c r="KT652" s="16"/>
      <c r="KU652" s="16"/>
      <c r="KV652" s="16"/>
      <c r="KW652" s="16"/>
      <c r="KX652" s="16"/>
      <c r="KY652" s="16"/>
      <c r="KZ652" s="16"/>
      <c r="LA652" s="16"/>
      <c r="LB652" s="16"/>
      <c r="LC652" s="16"/>
      <c r="LD652" s="16"/>
      <c r="LE652" s="16"/>
      <c r="LF652" s="16"/>
      <c r="LG652" s="16"/>
      <c r="LH652" s="16"/>
      <c r="LI652" s="16"/>
      <c r="LJ652" s="16"/>
      <c r="LK652" s="16"/>
      <c r="LL652" s="16"/>
      <c r="LM652" s="16"/>
      <c r="LN652" s="16"/>
      <c r="LO652" s="16"/>
      <c r="LP652" s="16"/>
      <c r="LQ652" s="16"/>
      <c r="LR652" s="16"/>
      <c r="LS652" s="16"/>
      <c r="LT652" s="16"/>
      <c r="LU652" s="16"/>
      <c r="LV652" s="16"/>
      <c r="LW652" s="16"/>
      <c r="LX652" s="16"/>
      <c r="LY652" s="16"/>
      <c r="LZ652" s="16"/>
      <c r="MA652" s="16"/>
      <c r="MB652" s="16"/>
      <c r="MC652" s="16"/>
      <c r="MD652" s="16"/>
      <c r="ME652" s="16"/>
      <c r="MF652" s="16"/>
      <c r="MG652" s="16"/>
      <c r="MH652" s="16"/>
      <c r="MI652" s="16"/>
      <c r="MJ652" s="16"/>
      <c r="MK652" s="16"/>
      <c r="ML652" s="16"/>
      <c r="MM652" s="16"/>
      <c r="MN652" s="16"/>
      <c r="MO652" s="16"/>
      <c r="MP652" s="16"/>
      <c r="MQ652" s="16"/>
      <c r="MR652" s="16"/>
      <c r="MS652" s="16"/>
      <c r="MT652" s="16"/>
      <c r="MU652" s="16"/>
      <c r="MV652" s="16"/>
      <c r="MW652" s="16"/>
      <c r="MX652" s="16"/>
      <c r="MY652" s="16"/>
      <c r="MZ652" s="16"/>
      <c r="NA652" s="16"/>
      <c r="NB652" s="16"/>
      <c r="NC652" s="16"/>
      <c r="ND652" s="16"/>
      <c r="NE652" s="16"/>
      <c r="NF652" s="16"/>
      <c r="NG652" s="16"/>
      <c r="NH652" s="16"/>
      <c r="NI652" s="16"/>
      <c r="NJ652" s="16"/>
      <c r="NK652" s="16"/>
      <c r="NL652" s="16"/>
      <c r="NM652" s="16"/>
      <c r="NN652" s="16"/>
      <c r="NO652" s="16"/>
      <c r="NP652" s="16"/>
      <c r="NQ652" s="16"/>
      <c r="NR652" s="16"/>
      <c r="NS652" s="16"/>
      <c r="NT652" s="16"/>
      <c r="NU652" s="16"/>
      <c r="NV652" s="16"/>
      <c r="NW652" s="16"/>
      <c r="NX652" s="16"/>
      <c r="NY652" s="16"/>
      <c r="NZ652" s="16"/>
      <c r="OA652" s="16"/>
      <c r="OB652" s="16"/>
      <c r="OC652" s="16"/>
      <c r="OD652" s="16"/>
      <c r="OE652" s="16"/>
      <c r="OF652" s="16"/>
      <c r="OG652" s="16"/>
      <c r="OH652" s="16"/>
      <c r="OI652" s="16"/>
      <c r="OJ652" s="16"/>
      <c r="OK652" s="16"/>
      <c r="OL652" s="16"/>
      <c r="OM652" s="16"/>
      <c r="ON652" s="16"/>
      <c r="OO652" s="16"/>
      <c r="OP652" s="16"/>
      <c r="OQ652" s="16"/>
      <c r="OR652" s="16"/>
      <c r="OS652" s="16"/>
      <c r="OT652" s="16"/>
      <c r="OU652" s="16"/>
      <c r="OV652" s="16"/>
      <c r="OW652" s="16"/>
      <c r="OX652" s="16"/>
      <c r="OY652" s="16"/>
      <c r="OZ652" s="16"/>
      <c r="PA652" s="16"/>
      <c r="PB652" s="16"/>
      <c r="PC652" s="16"/>
      <c r="PD652" s="16"/>
      <c r="PE652" s="16"/>
      <c r="PF652" s="16"/>
      <c r="PG652" s="16"/>
      <c r="PH652" s="16"/>
      <c r="PI652" s="16"/>
      <c r="PJ652" s="16"/>
      <c r="PK652" s="16"/>
      <c r="PL652" s="16"/>
      <c r="PM652" s="16"/>
      <c r="PN652" s="16"/>
      <c r="PO652" s="16"/>
      <c r="PP652" s="16"/>
      <c r="PQ652" s="16"/>
      <c r="PR652" s="16"/>
      <c r="PS652" s="16"/>
      <c r="PT652" s="16"/>
      <c r="PU652" s="16"/>
      <c r="PV652" s="16"/>
      <c r="PW652" s="16"/>
      <c r="PX652" s="16"/>
      <c r="PY652" s="16"/>
      <c r="PZ652" s="16"/>
      <c r="QA652" s="16"/>
      <c r="QB652" s="16"/>
      <c r="QC652" s="16"/>
      <c r="QD652" s="16"/>
      <c r="QE652" s="16"/>
      <c r="QF652" s="16"/>
      <c r="QG652" s="16"/>
      <c r="QH652" s="16"/>
      <c r="QI652" s="16"/>
      <c r="QJ652" s="16"/>
      <c r="QK652" s="16"/>
      <c r="QL652" s="16"/>
      <c r="QM652" s="16"/>
      <c r="QN652" s="16"/>
      <c r="QO652" s="16"/>
      <c r="QP652" s="16"/>
      <c r="QQ652" s="16"/>
      <c r="QR652" s="16"/>
      <c r="QS652" s="16"/>
      <c r="QT652" s="16"/>
      <c r="QU652" s="16"/>
      <c r="QV652" s="16"/>
      <c r="QW652" s="16"/>
      <c r="QX652" s="16"/>
      <c r="QY652" s="16"/>
      <c r="QZ652" s="16"/>
      <c r="RA652" s="16"/>
      <c r="RB652" s="16"/>
      <c r="RC652" s="16"/>
      <c r="RD652" s="16"/>
      <c r="RE652" s="16"/>
      <c r="RF652" s="16"/>
      <c r="RG652" s="16"/>
      <c r="RH652" s="16"/>
      <c r="RI652" s="16"/>
      <c r="RJ652" s="16"/>
    </row>
    <row r="653" spans="32:478" x14ac:dyDescent="0.25">
      <c r="AF653" s="16"/>
      <c r="AG653" s="16"/>
      <c r="AH653" s="16"/>
      <c r="AI653" s="16"/>
      <c r="AJ653" s="16"/>
      <c r="AK653" s="16"/>
      <c r="AL653" s="16"/>
      <c r="AM653" s="16"/>
      <c r="AN653" s="16"/>
      <c r="AO653" s="16"/>
      <c r="AP653" s="16"/>
      <c r="AQ653" s="16"/>
      <c r="AR653" s="16"/>
      <c r="AS653" s="16"/>
      <c r="AT653" s="16"/>
      <c r="AU653" s="16"/>
      <c r="AV653" s="16"/>
      <c r="AW653" s="16"/>
      <c r="AX653" s="16"/>
      <c r="AY653" s="16"/>
      <c r="AZ653" s="16"/>
      <c r="BA653" s="16"/>
      <c r="BB653" s="16"/>
      <c r="BC653" s="16"/>
      <c r="BD653" s="16"/>
      <c r="BE653" s="16"/>
      <c r="BF653" s="16"/>
      <c r="BG653" s="16"/>
      <c r="BH653" s="16"/>
      <c r="BI653" s="16"/>
      <c r="BJ653" s="16"/>
      <c r="BK653" s="16"/>
      <c r="BL653" s="16"/>
      <c r="BM653" s="16"/>
      <c r="BN653" s="16"/>
      <c r="BO653" s="16"/>
      <c r="BP653" s="16"/>
      <c r="BQ653" s="16"/>
      <c r="BR653" s="16"/>
      <c r="BS653" s="16"/>
      <c r="BT653" s="16"/>
      <c r="BU653" s="16"/>
      <c r="BV653" s="16"/>
      <c r="BW653" s="16"/>
      <c r="BX653" s="16"/>
      <c r="BY653" s="16"/>
      <c r="BZ653" s="16"/>
      <c r="CA653" s="16"/>
      <c r="CB653" s="16"/>
      <c r="CC653" s="16"/>
      <c r="CD653" s="16"/>
      <c r="CE653" s="16"/>
      <c r="CF653" s="16"/>
      <c r="CG653" s="16"/>
      <c r="CH653" s="16"/>
      <c r="CI653" s="16"/>
      <c r="CJ653" s="16"/>
      <c r="CK653" s="16"/>
      <c r="CL653" s="16"/>
      <c r="CM653" s="16"/>
      <c r="CN653" s="16"/>
      <c r="CO653" s="16"/>
      <c r="CP653" s="16"/>
      <c r="CQ653" s="16"/>
      <c r="CR653" s="16"/>
      <c r="CS653" s="16"/>
      <c r="CT653" s="16"/>
      <c r="CU653" s="16"/>
      <c r="CV653" s="16"/>
      <c r="CW653" s="16"/>
      <c r="CX653" s="16"/>
      <c r="CY653" s="16"/>
      <c r="CZ653" s="16"/>
      <c r="DA653" s="16"/>
      <c r="DB653" s="16"/>
      <c r="DC653" s="16"/>
      <c r="DD653" s="16"/>
      <c r="DE653" s="16"/>
      <c r="DF653" s="16"/>
      <c r="DG653" s="16"/>
      <c r="DH653" s="16"/>
      <c r="DI653" s="16"/>
      <c r="DJ653" s="16"/>
      <c r="DK653" s="16"/>
      <c r="DL653" s="16"/>
      <c r="DM653" s="16"/>
      <c r="DN653" s="16"/>
      <c r="DO653" s="16"/>
      <c r="DP653" s="16"/>
      <c r="DQ653" s="16"/>
      <c r="DR653" s="16"/>
      <c r="DS653" s="16"/>
      <c r="DT653" s="16"/>
      <c r="DU653" s="16"/>
      <c r="DV653" s="16"/>
      <c r="DW653" s="16"/>
      <c r="DX653" s="16"/>
      <c r="DY653" s="16"/>
      <c r="DZ653" s="16"/>
      <c r="EA653" s="16"/>
      <c r="EB653" s="16"/>
      <c r="EC653" s="16"/>
      <c r="ED653" s="16"/>
      <c r="EE653" s="16"/>
      <c r="EF653" s="16"/>
      <c r="EG653" s="16"/>
      <c r="EH653" s="16"/>
      <c r="EI653" s="16"/>
      <c r="EJ653" s="16"/>
      <c r="EK653" s="16"/>
      <c r="EL653" s="16"/>
      <c r="EM653" s="16"/>
      <c r="EN653" s="16"/>
      <c r="EO653" s="16"/>
      <c r="EP653" s="16"/>
      <c r="EQ653" s="16"/>
      <c r="ER653" s="16"/>
      <c r="ES653" s="16"/>
      <c r="ET653" s="16"/>
      <c r="EU653" s="16"/>
      <c r="EV653" s="16"/>
      <c r="EW653" s="16"/>
      <c r="EX653" s="16"/>
      <c r="EY653" s="16"/>
      <c r="EZ653" s="16"/>
      <c r="FA653" s="16"/>
      <c r="FB653" s="16"/>
      <c r="FC653" s="16"/>
      <c r="FD653" s="16"/>
      <c r="FE653" s="16"/>
      <c r="FF653" s="16"/>
      <c r="FG653" s="16"/>
      <c r="FH653" s="16"/>
      <c r="FI653" s="16"/>
      <c r="FJ653" s="16"/>
      <c r="FK653" s="16"/>
      <c r="FL653" s="16"/>
      <c r="FM653" s="16"/>
      <c r="FN653" s="16"/>
      <c r="FO653" s="16"/>
      <c r="FP653" s="16"/>
      <c r="FQ653" s="16"/>
      <c r="FR653" s="16"/>
      <c r="FS653" s="16"/>
      <c r="FT653" s="16"/>
      <c r="FU653" s="16"/>
      <c r="FV653" s="16"/>
      <c r="FW653" s="16"/>
      <c r="FX653" s="16"/>
      <c r="FY653" s="16"/>
      <c r="FZ653" s="16"/>
      <c r="GA653" s="16"/>
      <c r="GB653" s="16"/>
      <c r="GC653" s="16"/>
      <c r="GD653" s="16"/>
      <c r="GE653" s="16"/>
      <c r="GF653" s="16"/>
      <c r="GG653" s="16"/>
      <c r="GH653" s="16"/>
      <c r="GI653" s="16"/>
      <c r="GJ653" s="16"/>
      <c r="GK653" s="16"/>
      <c r="GL653" s="16"/>
      <c r="GM653" s="16"/>
      <c r="GN653" s="16"/>
      <c r="GO653" s="16"/>
      <c r="GP653" s="16"/>
      <c r="GQ653" s="16"/>
      <c r="GR653" s="16"/>
      <c r="GS653" s="16"/>
      <c r="GT653" s="16"/>
      <c r="GU653" s="16"/>
      <c r="GV653" s="16"/>
      <c r="GW653" s="16"/>
      <c r="GX653" s="16"/>
      <c r="GY653" s="16"/>
      <c r="GZ653" s="16"/>
      <c r="HA653" s="16"/>
      <c r="HB653" s="16"/>
      <c r="HC653" s="16"/>
      <c r="HD653" s="16"/>
      <c r="HE653" s="16"/>
      <c r="HF653" s="16"/>
      <c r="HG653" s="16"/>
      <c r="HH653" s="16"/>
      <c r="HI653" s="16"/>
      <c r="HJ653" s="16"/>
      <c r="HK653" s="16"/>
      <c r="HL653" s="16"/>
      <c r="HM653" s="16"/>
      <c r="HN653" s="16"/>
      <c r="HO653" s="16"/>
      <c r="HP653" s="16"/>
      <c r="HQ653" s="16"/>
      <c r="HR653" s="16"/>
      <c r="HS653" s="16"/>
      <c r="HT653" s="16"/>
      <c r="HU653" s="16"/>
      <c r="HV653" s="16"/>
      <c r="HW653" s="16"/>
      <c r="HX653" s="16"/>
      <c r="HY653" s="16"/>
      <c r="HZ653" s="16"/>
      <c r="IA653" s="16"/>
      <c r="IB653" s="16"/>
      <c r="IC653" s="16"/>
      <c r="ID653" s="16"/>
      <c r="IE653" s="16"/>
      <c r="IF653" s="16"/>
      <c r="IG653" s="16"/>
      <c r="IH653" s="16"/>
      <c r="II653" s="16"/>
      <c r="IJ653" s="16"/>
      <c r="IK653" s="16"/>
      <c r="IL653" s="16"/>
      <c r="IM653" s="16"/>
      <c r="IN653" s="16"/>
      <c r="IO653" s="16"/>
      <c r="IP653" s="16"/>
      <c r="IQ653" s="16"/>
      <c r="IR653" s="16"/>
      <c r="IS653" s="16"/>
      <c r="IT653" s="16"/>
      <c r="IU653" s="16"/>
      <c r="IV653" s="16"/>
      <c r="IW653" s="16"/>
      <c r="IX653" s="16"/>
      <c r="IY653" s="16"/>
      <c r="IZ653" s="16"/>
      <c r="JA653" s="16"/>
      <c r="JB653" s="16"/>
      <c r="JC653" s="16"/>
      <c r="JD653" s="16"/>
      <c r="JE653" s="16"/>
      <c r="JF653" s="16"/>
      <c r="JG653" s="16"/>
      <c r="JH653" s="16"/>
      <c r="JI653" s="16"/>
      <c r="JJ653" s="16"/>
      <c r="JK653" s="16"/>
      <c r="JL653" s="16"/>
      <c r="JM653" s="16"/>
      <c r="JN653" s="16"/>
      <c r="JO653" s="16"/>
      <c r="JP653" s="16"/>
      <c r="JQ653" s="16"/>
      <c r="JR653" s="16"/>
      <c r="JS653" s="16"/>
      <c r="JT653" s="16"/>
      <c r="JU653" s="16"/>
      <c r="JV653" s="16"/>
      <c r="JW653" s="16"/>
      <c r="JX653" s="16"/>
      <c r="JY653" s="16"/>
      <c r="JZ653" s="16"/>
      <c r="KA653" s="16"/>
      <c r="KB653" s="16"/>
      <c r="KC653" s="16"/>
      <c r="KD653" s="16"/>
      <c r="KE653" s="16"/>
      <c r="KF653" s="16"/>
      <c r="KG653" s="16"/>
      <c r="KH653" s="16"/>
      <c r="KI653" s="16"/>
      <c r="KJ653" s="16"/>
      <c r="KK653" s="16"/>
      <c r="KL653" s="16"/>
      <c r="KM653" s="16"/>
      <c r="KN653" s="16"/>
      <c r="KO653" s="16"/>
      <c r="KP653" s="16"/>
      <c r="KQ653" s="16"/>
      <c r="KR653" s="16"/>
      <c r="KS653" s="16"/>
      <c r="KT653" s="16"/>
      <c r="KU653" s="16"/>
      <c r="KV653" s="16"/>
      <c r="KW653" s="16"/>
      <c r="KX653" s="16"/>
      <c r="KY653" s="16"/>
      <c r="KZ653" s="16"/>
      <c r="LA653" s="16"/>
      <c r="LB653" s="16"/>
      <c r="LC653" s="16"/>
      <c r="LD653" s="16"/>
      <c r="LE653" s="16"/>
      <c r="LF653" s="16"/>
      <c r="LG653" s="16"/>
      <c r="LH653" s="16"/>
      <c r="LI653" s="16"/>
      <c r="LJ653" s="16"/>
      <c r="LK653" s="16"/>
      <c r="LL653" s="16"/>
      <c r="LM653" s="16"/>
      <c r="LN653" s="16"/>
      <c r="LO653" s="16"/>
      <c r="LP653" s="16"/>
      <c r="LQ653" s="16"/>
      <c r="LR653" s="16"/>
      <c r="LS653" s="16"/>
      <c r="LT653" s="16"/>
      <c r="LU653" s="16"/>
      <c r="LV653" s="16"/>
      <c r="LW653" s="16"/>
      <c r="LX653" s="16"/>
      <c r="LY653" s="16"/>
      <c r="LZ653" s="16"/>
      <c r="MA653" s="16"/>
      <c r="MB653" s="16"/>
      <c r="MC653" s="16"/>
      <c r="MD653" s="16"/>
      <c r="ME653" s="16"/>
      <c r="MF653" s="16"/>
      <c r="MG653" s="16"/>
      <c r="MH653" s="16"/>
      <c r="MI653" s="16"/>
      <c r="MJ653" s="16"/>
      <c r="MK653" s="16"/>
      <c r="ML653" s="16"/>
      <c r="MM653" s="16"/>
      <c r="MN653" s="16"/>
      <c r="MO653" s="16"/>
      <c r="MP653" s="16"/>
      <c r="MQ653" s="16"/>
      <c r="MR653" s="16"/>
      <c r="MS653" s="16"/>
      <c r="MT653" s="16"/>
      <c r="MU653" s="16"/>
      <c r="MV653" s="16"/>
      <c r="MW653" s="16"/>
      <c r="MX653" s="16"/>
      <c r="MY653" s="16"/>
      <c r="MZ653" s="16"/>
      <c r="NA653" s="16"/>
      <c r="NB653" s="16"/>
      <c r="NC653" s="16"/>
      <c r="ND653" s="16"/>
      <c r="NE653" s="16"/>
      <c r="NF653" s="16"/>
      <c r="NG653" s="16"/>
      <c r="NH653" s="16"/>
      <c r="NI653" s="16"/>
      <c r="NJ653" s="16"/>
      <c r="NK653" s="16"/>
      <c r="NL653" s="16"/>
      <c r="NM653" s="16"/>
      <c r="NN653" s="16"/>
      <c r="NO653" s="16"/>
      <c r="NP653" s="16"/>
      <c r="NQ653" s="16"/>
      <c r="NR653" s="16"/>
      <c r="NS653" s="16"/>
      <c r="NT653" s="16"/>
      <c r="NU653" s="16"/>
      <c r="NV653" s="16"/>
      <c r="NW653" s="16"/>
      <c r="NX653" s="16"/>
      <c r="NY653" s="16"/>
      <c r="NZ653" s="16"/>
      <c r="OA653" s="16"/>
      <c r="OB653" s="16"/>
      <c r="OC653" s="16"/>
      <c r="OD653" s="16"/>
      <c r="OE653" s="16"/>
      <c r="OF653" s="16"/>
      <c r="OG653" s="16"/>
      <c r="OH653" s="16"/>
      <c r="OI653" s="16"/>
      <c r="OJ653" s="16"/>
      <c r="OK653" s="16"/>
      <c r="OL653" s="16"/>
      <c r="OM653" s="16"/>
      <c r="ON653" s="16"/>
      <c r="OO653" s="16"/>
      <c r="OP653" s="16"/>
      <c r="OQ653" s="16"/>
      <c r="OR653" s="16"/>
      <c r="OS653" s="16"/>
      <c r="OT653" s="16"/>
      <c r="OU653" s="16"/>
      <c r="OV653" s="16"/>
      <c r="OW653" s="16"/>
      <c r="OX653" s="16"/>
      <c r="OY653" s="16"/>
      <c r="OZ653" s="16"/>
      <c r="PA653" s="16"/>
      <c r="PB653" s="16"/>
      <c r="PC653" s="16"/>
      <c r="PD653" s="16"/>
      <c r="PE653" s="16"/>
      <c r="PF653" s="16"/>
      <c r="PG653" s="16"/>
      <c r="PH653" s="16"/>
      <c r="PI653" s="16"/>
      <c r="PJ653" s="16"/>
      <c r="PK653" s="16"/>
      <c r="PL653" s="16"/>
      <c r="PM653" s="16"/>
      <c r="PN653" s="16"/>
      <c r="PO653" s="16"/>
      <c r="PP653" s="16"/>
      <c r="PQ653" s="16"/>
      <c r="PR653" s="16"/>
      <c r="PS653" s="16"/>
      <c r="PT653" s="16"/>
      <c r="PU653" s="16"/>
      <c r="PV653" s="16"/>
      <c r="PW653" s="16"/>
      <c r="PX653" s="16"/>
      <c r="PY653" s="16"/>
      <c r="PZ653" s="16"/>
      <c r="QA653" s="16"/>
      <c r="QB653" s="16"/>
      <c r="QC653" s="16"/>
      <c r="QD653" s="16"/>
      <c r="QE653" s="16"/>
      <c r="QF653" s="16"/>
      <c r="QG653" s="16"/>
      <c r="QH653" s="16"/>
      <c r="QI653" s="16"/>
      <c r="QJ653" s="16"/>
      <c r="QK653" s="16"/>
      <c r="QL653" s="16"/>
      <c r="QM653" s="16"/>
      <c r="QN653" s="16"/>
      <c r="QO653" s="16"/>
      <c r="QP653" s="16"/>
      <c r="QQ653" s="16"/>
      <c r="QR653" s="16"/>
      <c r="QS653" s="16"/>
      <c r="QT653" s="16"/>
      <c r="QU653" s="16"/>
      <c r="QV653" s="16"/>
      <c r="QW653" s="16"/>
      <c r="QX653" s="16"/>
      <c r="QY653" s="16"/>
      <c r="QZ653" s="16"/>
      <c r="RA653" s="16"/>
      <c r="RB653" s="16"/>
      <c r="RC653" s="16"/>
      <c r="RD653" s="16"/>
      <c r="RE653" s="16"/>
      <c r="RF653" s="16"/>
      <c r="RG653" s="16"/>
      <c r="RH653" s="16"/>
      <c r="RI653" s="16"/>
      <c r="RJ653" s="16"/>
    </row>
    <row r="654" spans="32:478" x14ac:dyDescent="0.25">
      <c r="AF654" s="16"/>
      <c r="AG654" s="16"/>
      <c r="AH654" s="16"/>
      <c r="AI654" s="16"/>
      <c r="AJ654" s="16"/>
      <c r="AK654" s="16"/>
      <c r="AL654" s="16"/>
      <c r="AM654" s="16"/>
      <c r="AN654" s="16"/>
      <c r="AO654" s="16"/>
      <c r="AP654" s="16"/>
      <c r="AQ654" s="16"/>
      <c r="AR654" s="16"/>
      <c r="AS654" s="16"/>
      <c r="AT654" s="16"/>
      <c r="AU654" s="16"/>
      <c r="AV654" s="16"/>
      <c r="AW654" s="16"/>
      <c r="AX654" s="16"/>
      <c r="AY654" s="16"/>
      <c r="AZ654" s="16"/>
      <c r="BA654" s="16"/>
      <c r="BB654" s="16"/>
      <c r="BC654" s="16"/>
      <c r="BD654" s="16"/>
      <c r="BE654" s="16"/>
      <c r="BF654" s="16"/>
      <c r="BG654" s="16"/>
      <c r="BH654" s="16"/>
      <c r="BI654" s="16"/>
      <c r="BJ654" s="16"/>
      <c r="BK654" s="16"/>
      <c r="BL654" s="16"/>
      <c r="BM654" s="16"/>
      <c r="BN654" s="16"/>
      <c r="BO654" s="16"/>
      <c r="BP654" s="16"/>
      <c r="BQ654" s="16"/>
      <c r="BR654" s="16"/>
      <c r="BS654" s="16"/>
      <c r="BT654" s="16"/>
      <c r="BU654" s="16"/>
      <c r="BV654" s="16"/>
      <c r="BW654" s="16"/>
      <c r="BX654" s="16"/>
      <c r="BY654" s="16"/>
      <c r="BZ654" s="16"/>
      <c r="CA654" s="16"/>
      <c r="CB654" s="16"/>
      <c r="CC654" s="16"/>
      <c r="CD654" s="16"/>
      <c r="CE654" s="16"/>
      <c r="CF654" s="16"/>
      <c r="CG654" s="16"/>
      <c r="CH654" s="16"/>
      <c r="CI654" s="16"/>
      <c r="CJ654" s="16"/>
      <c r="CK654" s="16"/>
      <c r="CL654" s="16"/>
      <c r="CM654" s="16"/>
      <c r="CN654" s="16"/>
      <c r="CO654" s="16"/>
      <c r="CP654" s="16"/>
      <c r="CQ654" s="16"/>
      <c r="CR654" s="16"/>
      <c r="CS654" s="16"/>
      <c r="CT654" s="16"/>
      <c r="CU654" s="16"/>
      <c r="CV654" s="16"/>
      <c r="CW654" s="16"/>
      <c r="CX654" s="16"/>
      <c r="CY654" s="16"/>
      <c r="CZ654" s="16"/>
      <c r="DA654" s="16"/>
      <c r="DB654" s="16"/>
      <c r="DC654" s="16"/>
      <c r="DD654" s="16"/>
      <c r="DE654" s="16"/>
      <c r="DF654" s="16"/>
      <c r="DG654" s="16"/>
      <c r="DH654" s="16"/>
      <c r="DI654" s="16"/>
      <c r="DJ654" s="16"/>
      <c r="DK654" s="16"/>
      <c r="DL654" s="16"/>
      <c r="DM654" s="16"/>
      <c r="DN654" s="16"/>
      <c r="DO654" s="16"/>
      <c r="DP654" s="16"/>
      <c r="DQ654" s="16"/>
      <c r="DR654" s="16"/>
      <c r="DS654" s="16"/>
      <c r="DT654" s="16"/>
      <c r="DU654" s="16"/>
      <c r="DV654" s="16"/>
      <c r="DW654" s="16"/>
      <c r="DX654" s="16"/>
      <c r="DY654" s="16"/>
      <c r="DZ654" s="16"/>
      <c r="EA654" s="16"/>
      <c r="EB654" s="16"/>
      <c r="EC654" s="16"/>
      <c r="ED654" s="16"/>
      <c r="EE654" s="16"/>
      <c r="EF654" s="16"/>
      <c r="EG654" s="16"/>
      <c r="EH654" s="16"/>
      <c r="EI654" s="16"/>
      <c r="EJ654" s="16"/>
      <c r="EK654" s="16"/>
      <c r="EL654" s="16"/>
      <c r="EM654" s="16"/>
      <c r="EN654" s="16"/>
      <c r="EO654" s="16"/>
      <c r="EP654" s="16"/>
      <c r="EQ654" s="16"/>
      <c r="ER654" s="16"/>
      <c r="ES654" s="16"/>
      <c r="ET654" s="16"/>
      <c r="EU654" s="16"/>
      <c r="EV654" s="16"/>
      <c r="EW654" s="16"/>
      <c r="EX654" s="16"/>
      <c r="EY654" s="16"/>
      <c r="EZ654" s="16"/>
      <c r="FA654" s="16"/>
      <c r="FB654" s="16"/>
      <c r="FC654" s="16"/>
      <c r="FD654" s="16"/>
      <c r="FE654" s="16"/>
      <c r="FF654" s="16"/>
      <c r="FG654" s="16"/>
      <c r="FH654" s="16"/>
      <c r="FI654" s="16"/>
      <c r="FJ654" s="16"/>
      <c r="FK654" s="16"/>
      <c r="FL654" s="16"/>
      <c r="FM654" s="16"/>
      <c r="FN654" s="16"/>
      <c r="FO654" s="16"/>
      <c r="FP654" s="16"/>
      <c r="FQ654" s="16"/>
      <c r="FR654" s="16"/>
      <c r="FS654" s="16"/>
      <c r="FT654" s="16"/>
      <c r="FU654" s="16"/>
      <c r="FV654" s="16"/>
      <c r="FW654" s="16"/>
      <c r="FX654" s="16"/>
      <c r="FY654" s="16"/>
      <c r="FZ654" s="16"/>
      <c r="GA654" s="16"/>
      <c r="GB654" s="16"/>
      <c r="GC654" s="16"/>
      <c r="GD654" s="16"/>
      <c r="GE654" s="16"/>
      <c r="GF654" s="16"/>
      <c r="GG654" s="16"/>
      <c r="GH654" s="16"/>
      <c r="GI654" s="16"/>
      <c r="GJ654" s="16"/>
      <c r="GK654" s="16"/>
      <c r="GL654" s="16"/>
      <c r="GM654" s="16"/>
      <c r="GN654" s="16"/>
      <c r="GO654" s="16"/>
      <c r="GP654" s="16"/>
      <c r="GQ654" s="16"/>
      <c r="GR654" s="16"/>
      <c r="GS654" s="16"/>
      <c r="GT654" s="16"/>
      <c r="GU654" s="16"/>
      <c r="GV654" s="16"/>
      <c r="GW654" s="16"/>
      <c r="GX654" s="16"/>
      <c r="GY654" s="16"/>
      <c r="GZ654" s="16"/>
      <c r="HA654" s="16"/>
      <c r="HB654" s="16"/>
      <c r="HC654" s="16"/>
      <c r="HD654" s="16"/>
      <c r="HE654" s="16"/>
      <c r="HF654" s="16"/>
      <c r="HG654" s="16"/>
      <c r="HH654" s="16"/>
      <c r="HI654" s="16"/>
      <c r="HJ654" s="16"/>
      <c r="HK654" s="16"/>
      <c r="HL654" s="16"/>
      <c r="HM654" s="16"/>
      <c r="HN654" s="16"/>
      <c r="HO654" s="16"/>
      <c r="HP654" s="16"/>
      <c r="HQ654" s="16"/>
      <c r="HR654" s="16"/>
      <c r="HS654" s="16"/>
      <c r="HT654" s="16"/>
      <c r="HU654" s="16"/>
      <c r="HV654" s="16"/>
      <c r="HW654" s="16"/>
      <c r="HX654" s="16"/>
      <c r="HY654" s="16"/>
      <c r="HZ654" s="16"/>
      <c r="IA654" s="16"/>
      <c r="IB654" s="16"/>
      <c r="IC654" s="16"/>
      <c r="ID654" s="16"/>
      <c r="IE654" s="16"/>
      <c r="IF654" s="16"/>
      <c r="IG654" s="16"/>
      <c r="IH654" s="16"/>
      <c r="II654" s="16"/>
      <c r="IJ654" s="16"/>
      <c r="IK654" s="16"/>
      <c r="IL654" s="16"/>
      <c r="IM654" s="16"/>
      <c r="IN654" s="16"/>
      <c r="IO654" s="16"/>
      <c r="IP654" s="16"/>
      <c r="IQ654" s="16"/>
      <c r="IR654" s="16"/>
      <c r="IS654" s="16"/>
      <c r="IT654" s="16"/>
      <c r="IU654" s="16"/>
      <c r="IV654" s="16"/>
      <c r="IW654" s="16"/>
      <c r="IX654" s="16"/>
      <c r="IY654" s="16"/>
      <c r="IZ654" s="16"/>
      <c r="JA654" s="16"/>
      <c r="JB654" s="16"/>
      <c r="JC654" s="16"/>
      <c r="JD654" s="16"/>
      <c r="JE654" s="16"/>
      <c r="JF654" s="16"/>
      <c r="JG654" s="16"/>
      <c r="JH654" s="16"/>
      <c r="JI654" s="16"/>
      <c r="JJ654" s="16"/>
      <c r="JK654" s="16"/>
      <c r="JL654" s="16"/>
      <c r="JM654" s="16"/>
      <c r="JN654" s="16"/>
      <c r="JO654" s="16"/>
      <c r="JP654" s="16"/>
      <c r="JQ654" s="16"/>
      <c r="JR654" s="16"/>
      <c r="JS654" s="16"/>
      <c r="JT654" s="16"/>
      <c r="JU654" s="16"/>
      <c r="JV654" s="16"/>
      <c r="JW654" s="16"/>
      <c r="JX654" s="16"/>
      <c r="JY654" s="16"/>
      <c r="JZ654" s="16"/>
      <c r="KA654" s="16"/>
      <c r="KB654" s="16"/>
      <c r="KC654" s="16"/>
      <c r="KD654" s="16"/>
      <c r="KE654" s="16"/>
      <c r="KF654" s="16"/>
      <c r="KG654" s="16"/>
      <c r="KH654" s="16"/>
      <c r="KI654" s="16"/>
      <c r="KJ654" s="16"/>
      <c r="KK654" s="16"/>
      <c r="KL654" s="16"/>
      <c r="KM654" s="16"/>
      <c r="KN654" s="16"/>
      <c r="KO654" s="16"/>
      <c r="KP654" s="16"/>
      <c r="KQ654" s="16"/>
      <c r="KR654" s="16"/>
      <c r="KS654" s="16"/>
      <c r="KT654" s="16"/>
      <c r="KU654" s="16"/>
      <c r="KV654" s="16"/>
      <c r="KW654" s="16"/>
      <c r="KX654" s="16"/>
      <c r="KY654" s="16"/>
      <c r="KZ654" s="16"/>
      <c r="LA654" s="16"/>
      <c r="LB654" s="16"/>
      <c r="LC654" s="16"/>
      <c r="LD654" s="16"/>
      <c r="LE654" s="16"/>
      <c r="LF654" s="16"/>
      <c r="LG654" s="16"/>
      <c r="LH654" s="16"/>
      <c r="LI654" s="16"/>
      <c r="LJ654" s="16"/>
      <c r="LK654" s="16"/>
      <c r="LL654" s="16"/>
      <c r="LM654" s="16"/>
      <c r="LN654" s="16"/>
      <c r="LO654" s="16"/>
      <c r="LP654" s="16"/>
      <c r="LQ654" s="16"/>
      <c r="LR654" s="16"/>
      <c r="LS654" s="16"/>
      <c r="LT654" s="16"/>
      <c r="LU654" s="16"/>
      <c r="LV654" s="16"/>
      <c r="LW654" s="16"/>
      <c r="LX654" s="16"/>
      <c r="LY654" s="16"/>
      <c r="LZ654" s="16"/>
      <c r="MA654" s="16"/>
      <c r="MB654" s="16"/>
      <c r="MC654" s="16"/>
      <c r="MD654" s="16"/>
      <c r="ME654" s="16"/>
      <c r="MF654" s="16"/>
      <c r="MG654" s="16"/>
      <c r="MH654" s="16"/>
      <c r="MI654" s="16"/>
      <c r="MJ654" s="16"/>
      <c r="MK654" s="16"/>
      <c r="ML654" s="16"/>
      <c r="MM654" s="16"/>
      <c r="MN654" s="16"/>
      <c r="MO654" s="16"/>
      <c r="MP654" s="16"/>
      <c r="MQ654" s="16"/>
      <c r="MR654" s="16"/>
      <c r="MS654" s="16"/>
      <c r="MT654" s="16"/>
      <c r="MU654" s="16"/>
      <c r="MV654" s="16"/>
      <c r="MW654" s="16"/>
      <c r="MX654" s="16"/>
      <c r="MY654" s="16"/>
      <c r="MZ654" s="16"/>
      <c r="NA654" s="16"/>
      <c r="NB654" s="16"/>
      <c r="NC654" s="16"/>
      <c r="ND654" s="16"/>
      <c r="NE654" s="16"/>
      <c r="NF654" s="16"/>
      <c r="NG654" s="16"/>
      <c r="NH654" s="16"/>
      <c r="NI654" s="16"/>
      <c r="NJ654" s="16"/>
      <c r="NK654" s="16"/>
      <c r="NL654" s="16"/>
      <c r="NM654" s="16"/>
      <c r="NN654" s="16"/>
      <c r="NO654" s="16"/>
      <c r="NP654" s="16"/>
      <c r="NQ654" s="16"/>
      <c r="NR654" s="16"/>
      <c r="NS654" s="16"/>
      <c r="NT654" s="16"/>
      <c r="NU654" s="16"/>
      <c r="NV654" s="16"/>
      <c r="NW654" s="16"/>
      <c r="NX654" s="16"/>
      <c r="NY654" s="16"/>
      <c r="NZ654" s="16"/>
      <c r="OA654" s="16"/>
      <c r="OB654" s="16"/>
      <c r="OC654" s="16"/>
      <c r="OD654" s="16"/>
      <c r="OE654" s="16"/>
      <c r="OF654" s="16"/>
      <c r="OG654" s="16"/>
      <c r="OH654" s="16"/>
      <c r="OI654" s="16"/>
      <c r="OJ654" s="16"/>
      <c r="OK654" s="16"/>
      <c r="OL654" s="16"/>
      <c r="OM654" s="16"/>
      <c r="ON654" s="16"/>
      <c r="OO654" s="16"/>
      <c r="OP654" s="16"/>
      <c r="OQ654" s="16"/>
      <c r="OR654" s="16"/>
      <c r="OS654" s="16"/>
      <c r="OT654" s="16"/>
      <c r="OU654" s="16"/>
      <c r="OV654" s="16"/>
      <c r="OW654" s="16"/>
      <c r="OX654" s="16"/>
      <c r="OY654" s="16"/>
      <c r="OZ654" s="16"/>
      <c r="PA654" s="16"/>
      <c r="PB654" s="16"/>
      <c r="PC654" s="16"/>
      <c r="PD654" s="16"/>
      <c r="PE654" s="16"/>
      <c r="PF654" s="16"/>
      <c r="PG654" s="16"/>
      <c r="PH654" s="16"/>
      <c r="PI654" s="16"/>
      <c r="PJ654" s="16"/>
      <c r="PK654" s="16"/>
      <c r="PL654" s="16"/>
      <c r="PM654" s="16"/>
      <c r="PN654" s="16"/>
      <c r="PO654" s="16"/>
      <c r="PP654" s="16"/>
      <c r="PQ654" s="16"/>
      <c r="PR654" s="16"/>
      <c r="PS654" s="16"/>
      <c r="PT654" s="16"/>
      <c r="PU654" s="16"/>
      <c r="PV654" s="16"/>
      <c r="PW654" s="16"/>
      <c r="PX654" s="16"/>
      <c r="PY654" s="16"/>
      <c r="PZ654" s="16"/>
      <c r="QA654" s="16"/>
      <c r="QB654" s="16"/>
      <c r="QC654" s="16"/>
      <c r="QD654" s="16"/>
      <c r="QE654" s="16"/>
      <c r="QF654" s="16"/>
      <c r="QG654" s="16"/>
      <c r="QH654" s="16"/>
      <c r="QI654" s="16"/>
      <c r="QJ654" s="16"/>
      <c r="QK654" s="16"/>
      <c r="QL654" s="16"/>
      <c r="QM654" s="16"/>
      <c r="QN654" s="16"/>
      <c r="QO654" s="16"/>
      <c r="QP654" s="16"/>
      <c r="QQ654" s="16"/>
      <c r="QR654" s="16"/>
      <c r="QS654" s="16"/>
      <c r="QT654" s="16"/>
      <c r="QU654" s="16"/>
      <c r="QV654" s="16"/>
      <c r="QW654" s="16"/>
      <c r="QX654" s="16"/>
      <c r="QY654" s="16"/>
      <c r="QZ654" s="16"/>
      <c r="RA654" s="16"/>
      <c r="RB654" s="16"/>
      <c r="RC654" s="16"/>
      <c r="RD654" s="16"/>
      <c r="RE654" s="16"/>
      <c r="RF654" s="16"/>
      <c r="RG654" s="16"/>
      <c r="RH654" s="16"/>
      <c r="RI654" s="16"/>
      <c r="RJ654" s="16"/>
    </row>
    <row r="655" spans="32:478" x14ac:dyDescent="0.25">
      <c r="AF655" s="16"/>
      <c r="AG655" s="16"/>
      <c r="AH655" s="16"/>
      <c r="AI655" s="16"/>
      <c r="AJ655" s="16"/>
      <c r="AK655" s="16"/>
      <c r="AL655" s="16"/>
      <c r="AM655" s="16"/>
      <c r="AN655" s="16"/>
      <c r="AO655" s="16"/>
      <c r="AP655" s="16"/>
      <c r="AQ655" s="16"/>
      <c r="AR655" s="16"/>
      <c r="AS655" s="16"/>
      <c r="AT655" s="16"/>
      <c r="AU655" s="16"/>
      <c r="AV655" s="16"/>
      <c r="AW655" s="16"/>
      <c r="AX655" s="16"/>
      <c r="AY655" s="16"/>
      <c r="AZ655" s="16"/>
      <c r="BA655" s="16"/>
      <c r="BB655" s="16"/>
      <c r="BC655" s="16"/>
      <c r="BD655" s="16"/>
      <c r="BE655" s="16"/>
      <c r="BF655" s="16"/>
      <c r="BG655" s="16"/>
      <c r="BH655" s="16"/>
      <c r="BI655" s="16"/>
      <c r="BJ655" s="16"/>
      <c r="BK655" s="16"/>
      <c r="BL655" s="16"/>
      <c r="BM655" s="16"/>
      <c r="BN655" s="16"/>
      <c r="BO655" s="16"/>
      <c r="BP655" s="16"/>
      <c r="BQ655" s="16"/>
      <c r="BR655" s="16"/>
      <c r="BS655" s="16"/>
      <c r="BT655" s="16"/>
      <c r="BU655" s="16"/>
      <c r="BV655" s="16"/>
      <c r="BW655" s="16"/>
      <c r="BX655" s="16"/>
      <c r="BY655" s="16"/>
      <c r="BZ655" s="16"/>
      <c r="CA655" s="16"/>
      <c r="CB655" s="16"/>
      <c r="CC655" s="16"/>
      <c r="CD655" s="16"/>
      <c r="CE655" s="16"/>
      <c r="CF655" s="16"/>
      <c r="CG655" s="16"/>
      <c r="CH655" s="16"/>
      <c r="CI655" s="16"/>
      <c r="CJ655" s="16"/>
      <c r="CK655" s="16"/>
      <c r="CL655" s="16"/>
      <c r="CM655" s="16"/>
      <c r="CN655" s="16"/>
      <c r="CO655" s="16"/>
      <c r="CP655" s="16"/>
      <c r="CQ655" s="16"/>
      <c r="CR655" s="16"/>
      <c r="CS655" s="16"/>
      <c r="CT655" s="16"/>
      <c r="CU655" s="16"/>
      <c r="CV655" s="16"/>
      <c r="CW655" s="16"/>
      <c r="CX655" s="16"/>
      <c r="CY655" s="16"/>
      <c r="CZ655" s="16"/>
      <c r="DA655" s="16"/>
      <c r="DB655" s="16"/>
      <c r="DC655" s="16"/>
      <c r="DD655" s="16"/>
      <c r="DE655" s="16"/>
      <c r="DF655" s="16"/>
      <c r="DG655" s="16"/>
      <c r="DH655" s="16"/>
      <c r="DI655" s="16"/>
      <c r="DJ655" s="16"/>
      <c r="DK655" s="16"/>
      <c r="DL655" s="16"/>
      <c r="DM655" s="16"/>
      <c r="DN655" s="16"/>
      <c r="DO655" s="16"/>
      <c r="DP655" s="16"/>
      <c r="DQ655" s="16"/>
      <c r="DR655" s="16"/>
      <c r="DS655" s="16"/>
      <c r="DT655" s="16"/>
      <c r="DU655" s="16"/>
      <c r="DV655" s="16"/>
      <c r="DW655" s="16"/>
      <c r="DX655" s="16"/>
      <c r="DY655" s="16"/>
      <c r="DZ655" s="16"/>
      <c r="EA655" s="16"/>
      <c r="EB655" s="16"/>
      <c r="EC655" s="16"/>
      <c r="ED655" s="16"/>
      <c r="EE655" s="16"/>
      <c r="EF655" s="16"/>
      <c r="EG655" s="16"/>
      <c r="EH655" s="16"/>
      <c r="EI655" s="16"/>
      <c r="EJ655" s="16"/>
      <c r="EK655" s="16"/>
      <c r="EL655" s="16"/>
      <c r="EM655" s="16"/>
      <c r="EN655" s="16"/>
      <c r="EO655" s="16"/>
      <c r="EP655" s="16"/>
      <c r="EQ655" s="16"/>
      <c r="ER655" s="16"/>
      <c r="ES655" s="16"/>
      <c r="ET655" s="16"/>
      <c r="EU655" s="16"/>
      <c r="EV655" s="16"/>
      <c r="EW655" s="16"/>
      <c r="EX655" s="16"/>
      <c r="EY655" s="16"/>
      <c r="EZ655" s="16"/>
      <c r="FA655" s="16"/>
      <c r="FB655" s="16"/>
      <c r="FC655" s="16"/>
      <c r="FD655" s="16"/>
      <c r="FE655" s="16"/>
      <c r="FF655" s="16"/>
      <c r="FG655" s="16"/>
      <c r="FH655" s="16"/>
      <c r="FI655" s="16"/>
      <c r="FJ655" s="16"/>
      <c r="FK655" s="16"/>
      <c r="FL655" s="16"/>
      <c r="FM655" s="16"/>
      <c r="FN655" s="16"/>
      <c r="FO655" s="16"/>
      <c r="FP655" s="16"/>
      <c r="FQ655" s="16"/>
      <c r="FR655" s="16"/>
      <c r="FS655" s="16"/>
      <c r="FT655" s="16"/>
      <c r="FU655" s="16"/>
      <c r="FV655" s="16"/>
      <c r="FW655" s="16"/>
      <c r="FX655" s="16"/>
      <c r="FY655" s="16"/>
      <c r="FZ655" s="16"/>
      <c r="GA655" s="16"/>
      <c r="GB655" s="16"/>
      <c r="GC655" s="16"/>
      <c r="GD655" s="16"/>
      <c r="GE655" s="16"/>
      <c r="GF655" s="16"/>
      <c r="GG655" s="16"/>
      <c r="GH655" s="16"/>
      <c r="GI655" s="16"/>
      <c r="GJ655" s="16"/>
      <c r="GK655" s="16"/>
      <c r="GL655" s="16"/>
      <c r="GM655" s="16"/>
      <c r="GN655" s="16"/>
      <c r="GO655" s="16"/>
      <c r="GP655" s="16"/>
      <c r="GQ655" s="16"/>
      <c r="GR655" s="16"/>
      <c r="GS655" s="16"/>
      <c r="GT655" s="16"/>
      <c r="GU655" s="16"/>
      <c r="GV655" s="16"/>
      <c r="GW655" s="16"/>
      <c r="GX655" s="16"/>
      <c r="GY655" s="16"/>
      <c r="GZ655" s="16"/>
      <c r="HA655" s="16"/>
      <c r="HB655" s="16"/>
      <c r="HC655" s="16"/>
      <c r="HD655" s="16"/>
      <c r="HE655" s="16"/>
      <c r="HF655" s="16"/>
      <c r="HG655" s="16"/>
      <c r="HH655" s="16"/>
      <c r="HI655" s="16"/>
      <c r="HJ655" s="16"/>
      <c r="HK655" s="16"/>
      <c r="HL655" s="16"/>
      <c r="HM655" s="16"/>
      <c r="HN655" s="16"/>
      <c r="HO655" s="16"/>
      <c r="HP655" s="16"/>
      <c r="HQ655" s="16"/>
      <c r="HR655" s="16"/>
      <c r="HS655" s="16"/>
      <c r="HT655" s="16"/>
      <c r="HU655" s="16"/>
      <c r="HV655" s="16"/>
      <c r="HW655" s="16"/>
      <c r="HX655" s="16"/>
      <c r="HY655" s="16"/>
      <c r="HZ655" s="16"/>
      <c r="IA655" s="16"/>
      <c r="IB655" s="16"/>
      <c r="IC655" s="16"/>
      <c r="ID655" s="16"/>
      <c r="IE655" s="16"/>
      <c r="IF655" s="16"/>
      <c r="IG655" s="16"/>
      <c r="IH655" s="16"/>
      <c r="II655" s="16"/>
      <c r="IJ655" s="16"/>
      <c r="IK655" s="16"/>
      <c r="IL655" s="16"/>
      <c r="IM655" s="16"/>
      <c r="IN655" s="16"/>
      <c r="IO655" s="16"/>
      <c r="IP655" s="16"/>
      <c r="IQ655" s="16"/>
      <c r="IR655" s="16"/>
      <c r="IS655" s="16"/>
      <c r="IT655" s="16"/>
      <c r="IU655" s="16"/>
      <c r="IV655" s="16"/>
      <c r="IW655" s="16"/>
      <c r="IX655" s="16"/>
      <c r="IY655" s="16"/>
      <c r="IZ655" s="16"/>
      <c r="JA655" s="16"/>
      <c r="JB655" s="16"/>
      <c r="JC655" s="16"/>
      <c r="JD655" s="16"/>
      <c r="JE655" s="16"/>
      <c r="JF655" s="16"/>
      <c r="JG655" s="16"/>
      <c r="JH655" s="16"/>
      <c r="JI655" s="16"/>
      <c r="JJ655" s="16"/>
      <c r="JK655" s="16"/>
      <c r="JL655" s="16"/>
      <c r="JM655" s="16"/>
      <c r="JN655" s="16"/>
      <c r="JO655" s="16"/>
      <c r="JP655" s="16"/>
      <c r="JQ655" s="16"/>
      <c r="JR655" s="16"/>
      <c r="JS655" s="16"/>
      <c r="JT655" s="16"/>
      <c r="JU655" s="16"/>
      <c r="JV655" s="16"/>
      <c r="JW655" s="16"/>
      <c r="JX655" s="16"/>
      <c r="JY655" s="16"/>
      <c r="JZ655" s="16"/>
      <c r="KA655" s="16"/>
      <c r="KB655" s="16"/>
      <c r="KC655" s="16"/>
      <c r="KD655" s="16"/>
      <c r="KE655" s="16"/>
      <c r="KF655" s="16"/>
      <c r="KG655" s="16"/>
      <c r="KH655" s="16"/>
      <c r="KI655" s="16"/>
      <c r="KJ655" s="16"/>
      <c r="KK655" s="16"/>
      <c r="KL655" s="16"/>
      <c r="KM655" s="16"/>
      <c r="KN655" s="16"/>
      <c r="KO655" s="16"/>
      <c r="KP655" s="16"/>
      <c r="KQ655" s="16"/>
      <c r="KR655" s="16"/>
      <c r="KS655" s="16"/>
      <c r="KT655" s="16"/>
      <c r="KU655" s="16"/>
      <c r="KV655" s="16"/>
      <c r="KW655" s="16"/>
      <c r="KX655" s="16"/>
      <c r="KY655" s="16"/>
      <c r="KZ655" s="16"/>
      <c r="LA655" s="16"/>
      <c r="LB655" s="16"/>
      <c r="LC655" s="16"/>
      <c r="LD655" s="16"/>
      <c r="LE655" s="16"/>
      <c r="LF655" s="16"/>
      <c r="LG655" s="16"/>
      <c r="LH655" s="16"/>
      <c r="LI655" s="16"/>
      <c r="LJ655" s="16"/>
      <c r="LK655" s="16"/>
      <c r="LL655" s="16"/>
      <c r="LM655" s="16"/>
      <c r="LN655" s="16"/>
      <c r="LO655" s="16"/>
      <c r="LP655" s="16"/>
      <c r="LQ655" s="16"/>
      <c r="LR655" s="16"/>
      <c r="LS655" s="16"/>
      <c r="LT655" s="16"/>
      <c r="LU655" s="16"/>
      <c r="LV655" s="16"/>
      <c r="LW655" s="16"/>
      <c r="LX655" s="16"/>
      <c r="LY655" s="16"/>
      <c r="LZ655" s="16"/>
      <c r="MA655" s="16"/>
      <c r="MB655" s="16"/>
      <c r="MC655" s="16"/>
      <c r="MD655" s="16"/>
      <c r="ME655" s="16"/>
      <c r="MF655" s="16"/>
      <c r="MG655" s="16"/>
      <c r="MH655" s="16"/>
      <c r="MI655" s="16"/>
      <c r="MJ655" s="16"/>
      <c r="MK655" s="16"/>
      <c r="ML655" s="16"/>
      <c r="MM655" s="16"/>
      <c r="MN655" s="16"/>
      <c r="MO655" s="16"/>
      <c r="MP655" s="16"/>
      <c r="MQ655" s="16"/>
      <c r="MR655" s="16"/>
      <c r="MS655" s="16"/>
      <c r="MT655" s="16"/>
      <c r="MU655" s="16"/>
      <c r="MV655" s="16"/>
      <c r="MW655" s="16"/>
      <c r="MX655" s="16"/>
      <c r="MY655" s="16"/>
      <c r="MZ655" s="16"/>
      <c r="NA655" s="16"/>
      <c r="NB655" s="16"/>
      <c r="NC655" s="16"/>
      <c r="ND655" s="16"/>
      <c r="NE655" s="16"/>
      <c r="NF655" s="16"/>
      <c r="NG655" s="16"/>
      <c r="NH655" s="16"/>
      <c r="NI655" s="16"/>
      <c r="NJ655" s="16"/>
      <c r="NK655" s="16"/>
      <c r="NL655" s="16"/>
      <c r="NM655" s="16"/>
      <c r="NN655" s="16"/>
      <c r="NO655" s="16"/>
      <c r="NP655" s="16"/>
      <c r="NQ655" s="16"/>
      <c r="NR655" s="16"/>
      <c r="NS655" s="16"/>
      <c r="NT655" s="16"/>
      <c r="NU655" s="16"/>
      <c r="NV655" s="16"/>
      <c r="NW655" s="16"/>
      <c r="NX655" s="16"/>
      <c r="NY655" s="16"/>
      <c r="NZ655" s="16"/>
      <c r="OA655" s="16"/>
      <c r="OB655" s="16"/>
      <c r="OC655" s="16"/>
      <c r="OD655" s="16"/>
      <c r="OE655" s="16"/>
      <c r="OF655" s="16"/>
      <c r="OG655" s="16"/>
      <c r="OH655" s="16"/>
      <c r="OI655" s="16"/>
      <c r="OJ655" s="16"/>
      <c r="OK655" s="16"/>
      <c r="OL655" s="16"/>
      <c r="OM655" s="16"/>
      <c r="ON655" s="16"/>
      <c r="OO655" s="16"/>
      <c r="OP655" s="16"/>
      <c r="OQ655" s="16"/>
      <c r="OR655" s="16"/>
      <c r="OS655" s="16"/>
      <c r="OT655" s="16"/>
      <c r="OU655" s="16"/>
      <c r="OV655" s="16"/>
      <c r="OW655" s="16"/>
      <c r="OX655" s="16"/>
      <c r="OY655" s="16"/>
      <c r="OZ655" s="16"/>
      <c r="PA655" s="16"/>
      <c r="PB655" s="16"/>
      <c r="PC655" s="16"/>
      <c r="PD655" s="16"/>
      <c r="PE655" s="16"/>
      <c r="PF655" s="16"/>
      <c r="PG655" s="16"/>
      <c r="PH655" s="16"/>
      <c r="PI655" s="16"/>
      <c r="PJ655" s="16"/>
      <c r="PK655" s="16"/>
      <c r="PL655" s="16"/>
      <c r="PM655" s="16"/>
      <c r="PN655" s="16"/>
      <c r="PO655" s="16"/>
      <c r="PP655" s="16"/>
      <c r="PQ655" s="16"/>
      <c r="PR655" s="16"/>
      <c r="PS655" s="16"/>
      <c r="PT655" s="16"/>
      <c r="PU655" s="16"/>
      <c r="PV655" s="16"/>
      <c r="PW655" s="16"/>
      <c r="PX655" s="16"/>
      <c r="PY655" s="16"/>
      <c r="PZ655" s="16"/>
      <c r="QA655" s="16"/>
      <c r="QB655" s="16"/>
      <c r="QC655" s="16"/>
      <c r="QD655" s="16"/>
      <c r="QE655" s="16"/>
      <c r="QF655" s="16"/>
      <c r="QG655" s="16"/>
      <c r="QH655" s="16"/>
      <c r="QI655" s="16"/>
      <c r="QJ655" s="16"/>
      <c r="QK655" s="16"/>
      <c r="QL655" s="16"/>
      <c r="QM655" s="16"/>
      <c r="QN655" s="16"/>
      <c r="QO655" s="16"/>
      <c r="QP655" s="16"/>
      <c r="QQ655" s="16"/>
      <c r="QR655" s="16"/>
      <c r="QS655" s="16"/>
      <c r="QT655" s="16"/>
      <c r="QU655" s="16"/>
      <c r="QV655" s="16"/>
      <c r="QW655" s="16"/>
      <c r="QX655" s="16"/>
      <c r="QY655" s="16"/>
      <c r="QZ655" s="16"/>
      <c r="RA655" s="16"/>
      <c r="RB655" s="16"/>
      <c r="RC655" s="16"/>
      <c r="RD655" s="16"/>
      <c r="RE655" s="16"/>
      <c r="RF655" s="16"/>
      <c r="RG655" s="16"/>
      <c r="RH655" s="16"/>
      <c r="RI655" s="16"/>
      <c r="RJ655" s="16"/>
    </row>
    <row r="656" spans="32:478" x14ac:dyDescent="0.25">
      <c r="AF656" s="16"/>
      <c r="AG656" s="16"/>
      <c r="AH656" s="16"/>
      <c r="AI656" s="16"/>
      <c r="AJ656" s="16"/>
      <c r="AK656" s="16"/>
      <c r="AL656" s="16"/>
      <c r="AM656" s="16"/>
      <c r="AN656" s="16"/>
      <c r="AO656" s="16"/>
      <c r="AP656" s="16"/>
      <c r="AQ656" s="16"/>
      <c r="AR656" s="16"/>
      <c r="AS656" s="16"/>
      <c r="AT656" s="16"/>
      <c r="AU656" s="16"/>
      <c r="AV656" s="16"/>
      <c r="AW656" s="16"/>
      <c r="AX656" s="16"/>
      <c r="AY656" s="16"/>
      <c r="AZ656" s="16"/>
      <c r="BA656" s="16"/>
      <c r="BB656" s="16"/>
      <c r="BC656" s="16"/>
      <c r="BD656" s="16"/>
      <c r="BE656" s="16"/>
      <c r="BF656" s="16"/>
      <c r="BG656" s="16"/>
      <c r="BH656" s="16"/>
      <c r="BI656" s="16"/>
      <c r="BJ656" s="16"/>
      <c r="BK656" s="16"/>
      <c r="BL656" s="16"/>
      <c r="BM656" s="16"/>
      <c r="BN656" s="16"/>
      <c r="BO656" s="16"/>
      <c r="BP656" s="16"/>
      <c r="BQ656" s="16"/>
      <c r="BR656" s="16"/>
      <c r="BS656" s="16"/>
      <c r="BT656" s="16"/>
      <c r="BU656" s="16"/>
      <c r="BV656" s="16"/>
      <c r="BW656" s="16"/>
      <c r="BX656" s="16"/>
      <c r="BY656" s="16"/>
      <c r="BZ656" s="16"/>
      <c r="CA656" s="16"/>
      <c r="CB656" s="16"/>
      <c r="CC656" s="16"/>
      <c r="CD656" s="16"/>
      <c r="CE656" s="16"/>
      <c r="CF656" s="16"/>
      <c r="CG656" s="16"/>
      <c r="CH656" s="16"/>
      <c r="CI656" s="16"/>
      <c r="CJ656" s="16"/>
      <c r="CK656" s="16"/>
      <c r="CL656" s="16"/>
      <c r="CM656" s="16"/>
      <c r="CN656" s="16"/>
      <c r="CO656" s="16"/>
      <c r="CP656" s="16"/>
      <c r="CQ656" s="16"/>
      <c r="CR656" s="16"/>
      <c r="CS656" s="16"/>
      <c r="CT656" s="16"/>
      <c r="CU656" s="16"/>
      <c r="CV656" s="16"/>
      <c r="CW656" s="16"/>
      <c r="CX656" s="16"/>
      <c r="CY656" s="16"/>
      <c r="CZ656" s="16"/>
      <c r="DA656" s="16"/>
      <c r="DB656" s="16"/>
      <c r="DC656" s="16"/>
      <c r="DD656" s="16"/>
      <c r="DE656" s="16"/>
      <c r="DF656" s="16"/>
      <c r="DG656" s="16"/>
      <c r="DH656" s="16"/>
      <c r="DI656" s="16"/>
      <c r="DJ656" s="16"/>
      <c r="DK656" s="16"/>
      <c r="DL656" s="16"/>
      <c r="DM656" s="16"/>
      <c r="DN656" s="16"/>
      <c r="DO656" s="16"/>
      <c r="DP656" s="16"/>
      <c r="DQ656" s="16"/>
      <c r="DR656" s="16"/>
      <c r="DS656" s="16"/>
      <c r="DT656" s="16"/>
      <c r="DU656" s="16"/>
      <c r="DV656" s="16"/>
      <c r="DW656" s="16"/>
      <c r="DX656" s="16"/>
      <c r="DY656" s="16"/>
      <c r="DZ656" s="16"/>
      <c r="EA656" s="16"/>
      <c r="EB656" s="16"/>
      <c r="EC656" s="16"/>
      <c r="ED656" s="16"/>
      <c r="EE656" s="16"/>
      <c r="EF656" s="16"/>
      <c r="EG656" s="16"/>
      <c r="EH656" s="16"/>
      <c r="EI656" s="16"/>
      <c r="EJ656" s="16"/>
      <c r="EK656" s="16"/>
      <c r="EL656" s="16"/>
      <c r="EM656" s="16"/>
      <c r="EN656" s="16"/>
      <c r="EO656" s="16"/>
      <c r="EP656" s="16"/>
      <c r="EQ656" s="16"/>
      <c r="ER656" s="16"/>
      <c r="ES656" s="16"/>
      <c r="ET656" s="16"/>
      <c r="EU656" s="16"/>
      <c r="EV656" s="16"/>
      <c r="EW656" s="16"/>
      <c r="EX656" s="16"/>
      <c r="EY656" s="16"/>
      <c r="EZ656" s="16"/>
      <c r="FA656" s="16"/>
      <c r="FB656" s="16"/>
      <c r="FC656" s="16"/>
      <c r="FD656" s="16"/>
      <c r="FE656" s="16"/>
      <c r="FF656" s="16"/>
      <c r="FG656" s="16"/>
      <c r="FH656" s="16"/>
      <c r="FI656" s="16"/>
      <c r="FJ656" s="16"/>
      <c r="FK656" s="16"/>
      <c r="FL656" s="16"/>
      <c r="FM656" s="16"/>
      <c r="FN656" s="16"/>
      <c r="FO656" s="16"/>
      <c r="FP656" s="16"/>
      <c r="FQ656" s="16"/>
      <c r="FR656" s="16"/>
      <c r="FS656" s="16"/>
      <c r="FT656" s="16"/>
      <c r="FU656" s="16"/>
      <c r="FV656" s="16"/>
      <c r="FW656" s="16"/>
      <c r="FX656" s="16"/>
      <c r="FY656" s="16"/>
      <c r="FZ656" s="16"/>
      <c r="GA656" s="16"/>
      <c r="GB656" s="16"/>
      <c r="GC656" s="16"/>
      <c r="GD656" s="16"/>
      <c r="GE656" s="16"/>
      <c r="GF656" s="16"/>
      <c r="GG656" s="16"/>
      <c r="GH656" s="16"/>
      <c r="GI656" s="16"/>
      <c r="GJ656" s="16"/>
      <c r="GK656" s="16"/>
      <c r="GL656" s="16"/>
      <c r="GM656" s="16"/>
      <c r="GN656" s="16"/>
      <c r="GO656" s="16"/>
      <c r="GP656" s="16"/>
      <c r="GQ656" s="16"/>
      <c r="GR656" s="16"/>
      <c r="GS656" s="16"/>
      <c r="GT656" s="16"/>
      <c r="GU656" s="16"/>
      <c r="GV656" s="16"/>
      <c r="GW656" s="16"/>
      <c r="GX656" s="16"/>
      <c r="GY656" s="16"/>
      <c r="GZ656" s="16"/>
      <c r="HA656" s="16"/>
      <c r="HB656" s="16"/>
      <c r="HC656" s="16"/>
      <c r="HD656" s="16"/>
      <c r="HE656" s="16"/>
      <c r="HF656" s="16"/>
      <c r="HG656" s="16"/>
      <c r="HH656" s="16"/>
      <c r="HI656" s="16"/>
      <c r="HJ656" s="16"/>
      <c r="HK656" s="16"/>
      <c r="HL656" s="16"/>
      <c r="HM656" s="16"/>
      <c r="HN656" s="16"/>
      <c r="HO656" s="16"/>
      <c r="HP656" s="16"/>
      <c r="HQ656" s="16"/>
      <c r="HR656" s="16"/>
      <c r="HS656" s="16"/>
      <c r="HT656" s="16"/>
      <c r="HU656" s="16"/>
      <c r="HV656" s="16"/>
      <c r="HW656" s="16"/>
      <c r="HX656" s="16"/>
      <c r="HY656" s="16"/>
      <c r="HZ656" s="16"/>
      <c r="IA656" s="16"/>
      <c r="IB656" s="16"/>
      <c r="IC656" s="16"/>
      <c r="ID656" s="16"/>
      <c r="IE656" s="16"/>
      <c r="IF656" s="16"/>
      <c r="IG656" s="16"/>
      <c r="IH656" s="16"/>
      <c r="II656" s="16"/>
      <c r="IJ656" s="16"/>
      <c r="IK656" s="16"/>
      <c r="IL656" s="16"/>
      <c r="IM656" s="16"/>
      <c r="IN656" s="16"/>
      <c r="IO656" s="16"/>
      <c r="IP656" s="16"/>
      <c r="IQ656" s="16"/>
      <c r="IR656" s="16"/>
      <c r="IS656" s="16"/>
      <c r="IT656" s="16"/>
      <c r="IU656" s="16"/>
      <c r="IV656" s="16"/>
      <c r="IW656" s="16"/>
      <c r="IX656" s="16"/>
      <c r="IY656" s="16"/>
      <c r="IZ656" s="16"/>
      <c r="JA656" s="16"/>
      <c r="JB656" s="16"/>
      <c r="JC656" s="16"/>
      <c r="JD656" s="16"/>
      <c r="JE656" s="16"/>
      <c r="JF656" s="16"/>
      <c r="JG656" s="16"/>
      <c r="JH656" s="16"/>
      <c r="JI656" s="16"/>
      <c r="JJ656" s="16"/>
      <c r="JK656" s="16"/>
      <c r="JL656" s="16"/>
      <c r="JM656" s="16"/>
      <c r="JN656" s="16"/>
      <c r="JO656" s="16"/>
      <c r="JP656" s="16"/>
      <c r="JQ656" s="16"/>
      <c r="JR656" s="16"/>
      <c r="JS656" s="16"/>
      <c r="JT656" s="16"/>
      <c r="JU656" s="16"/>
      <c r="JV656" s="16"/>
      <c r="JW656" s="16"/>
      <c r="JX656" s="16"/>
      <c r="JY656" s="16"/>
      <c r="JZ656" s="16"/>
      <c r="KA656" s="16"/>
      <c r="KB656" s="16"/>
      <c r="KC656" s="16"/>
      <c r="KD656" s="16"/>
      <c r="KE656" s="16"/>
      <c r="KF656" s="16"/>
      <c r="KG656" s="16"/>
      <c r="KH656" s="16"/>
      <c r="KI656" s="16"/>
      <c r="KJ656" s="16"/>
      <c r="KK656" s="16"/>
      <c r="KL656" s="16"/>
      <c r="KM656" s="16"/>
      <c r="KN656" s="16"/>
      <c r="KO656" s="16"/>
      <c r="KP656" s="16"/>
      <c r="KQ656" s="16"/>
      <c r="KR656" s="16"/>
      <c r="KS656" s="16"/>
      <c r="KT656" s="16"/>
      <c r="KU656" s="16"/>
      <c r="KV656" s="16"/>
      <c r="KW656" s="16"/>
      <c r="KX656" s="16"/>
      <c r="KY656" s="16"/>
      <c r="KZ656" s="16"/>
      <c r="LA656" s="16"/>
      <c r="LB656" s="16"/>
      <c r="LC656" s="16"/>
      <c r="LD656" s="16"/>
      <c r="LE656" s="16"/>
      <c r="LF656" s="16"/>
      <c r="LG656" s="16"/>
      <c r="LH656" s="16"/>
      <c r="LI656" s="16"/>
      <c r="LJ656" s="16"/>
      <c r="LK656" s="16"/>
      <c r="LL656" s="16"/>
      <c r="LM656" s="16"/>
      <c r="LN656" s="16"/>
      <c r="LO656" s="16"/>
      <c r="LP656" s="16"/>
      <c r="LQ656" s="16"/>
      <c r="LR656" s="16"/>
      <c r="LS656" s="16"/>
      <c r="LT656" s="16"/>
      <c r="LU656" s="16"/>
      <c r="LV656" s="16"/>
      <c r="LW656" s="16"/>
      <c r="LX656" s="16"/>
      <c r="LY656" s="16"/>
      <c r="LZ656" s="16"/>
      <c r="MA656" s="16"/>
      <c r="MB656" s="16"/>
      <c r="MC656" s="16"/>
      <c r="MD656" s="16"/>
      <c r="ME656" s="16"/>
      <c r="MF656" s="16"/>
      <c r="MG656" s="16"/>
      <c r="MH656" s="16"/>
      <c r="MI656" s="16"/>
      <c r="MJ656" s="16"/>
      <c r="MK656" s="16"/>
      <c r="ML656" s="16"/>
      <c r="MM656" s="16"/>
      <c r="MN656" s="16"/>
      <c r="MO656" s="16"/>
      <c r="MP656" s="16"/>
      <c r="MQ656" s="16"/>
      <c r="MR656" s="16"/>
      <c r="MS656" s="16"/>
      <c r="MT656" s="16"/>
      <c r="MU656" s="16"/>
      <c r="MV656" s="16"/>
      <c r="MW656" s="16"/>
      <c r="MX656" s="16"/>
      <c r="MY656" s="16"/>
      <c r="MZ656" s="16"/>
      <c r="NA656" s="16"/>
      <c r="NB656" s="16"/>
      <c r="NC656" s="16"/>
      <c r="ND656" s="16"/>
      <c r="NE656" s="16"/>
      <c r="NF656" s="16"/>
      <c r="NG656" s="16"/>
      <c r="NH656" s="16"/>
      <c r="NI656" s="16"/>
      <c r="NJ656" s="16"/>
      <c r="NK656" s="16"/>
      <c r="NL656" s="16"/>
      <c r="NM656" s="16"/>
      <c r="NN656" s="16"/>
      <c r="NO656" s="16"/>
      <c r="NP656" s="16"/>
      <c r="NQ656" s="16"/>
      <c r="NR656" s="16"/>
      <c r="NS656" s="16"/>
      <c r="NT656" s="16"/>
      <c r="NU656" s="16"/>
      <c r="NV656" s="16"/>
      <c r="NW656" s="16"/>
      <c r="NX656" s="16"/>
      <c r="NY656" s="16"/>
      <c r="NZ656" s="16"/>
      <c r="OA656" s="16"/>
      <c r="OB656" s="16"/>
      <c r="OC656" s="16"/>
      <c r="OD656" s="16"/>
      <c r="OE656" s="16"/>
      <c r="OF656" s="16"/>
      <c r="OG656" s="16"/>
      <c r="OH656" s="16"/>
      <c r="OI656" s="16"/>
      <c r="OJ656" s="16"/>
      <c r="OK656" s="16"/>
      <c r="OL656" s="16"/>
      <c r="OM656" s="16"/>
      <c r="ON656" s="16"/>
      <c r="OO656" s="16"/>
      <c r="OP656" s="16"/>
      <c r="OQ656" s="16"/>
      <c r="OR656" s="16"/>
      <c r="OS656" s="16"/>
      <c r="OT656" s="16"/>
      <c r="OU656" s="16"/>
      <c r="OV656" s="16"/>
      <c r="OW656" s="16"/>
      <c r="OX656" s="16"/>
      <c r="OY656" s="16"/>
      <c r="OZ656" s="16"/>
      <c r="PA656" s="16"/>
      <c r="PB656" s="16"/>
      <c r="PC656" s="16"/>
      <c r="PD656" s="16"/>
      <c r="PE656" s="16"/>
      <c r="PF656" s="16"/>
      <c r="PG656" s="16"/>
      <c r="PH656" s="16"/>
      <c r="PI656" s="16"/>
      <c r="PJ656" s="16"/>
      <c r="PK656" s="16"/>
      <c r="PL656" s="16"/>
      <c r="PM656" s="16"/>
      <c r="PN656" s="16"/>
      <c r="PO656" s="16"/>
      <c r="PP656" s="16"/>
      <c r="PQ656" s="16"/>
      <c r="PR656" s="16"/>
      <c r="PS656" s="16"/>
      <c r="PT656" s="16"/>
      <c r="PU656" s="16"/>
      <c r="PV656" s="16"/>
      <c r="PW656" s="16"/>
      <c r="PX656" s="16"/>
      <c r="PY656" s="16"/>
      <c r="PZ656" s="16"/>
      <c r="QA656" s="16"/>
      <c r="QB656" s="16"/>
      <c r="QC656" s="16"/>
      <c r="QD656" s="16"/>
      <c r="QE656" s="16"/>
      <c r="QF656" s="16"/>
      <c r="QG656" s="16"/>
      <c r="QH656" s="16"/>
      <c r="QI656" s="16"/>
      <c r="QJ656" s="16"/>
      <c r="QK656" s="16"/>
      <c r="QL656" s="16"/>
      <c r="QM656" s="16"/>
      <c r="QN656" s="16"/>
      <c r="QO656" s="16"/>
      <c r="QP656" s="16"/>
      <c r="QQ656" s="16"/>
      <c r="QR656" s="16"/>
      <c r="QS656" s="16"/>
      <c r="QT656" s="16"/>
      <c r="QU656" s="16"/>
      <c r="QV656" s="16"/>
      <c r="QW656" s="16"/>
      <c r="QX656" s="16"/>
      <c r="QY656" s="16"/>
      <c r="QZ656" s="16"/>
      <c r="RA656" s="16"/>
      <c r="RB656" s="16"/>
      <c r="RC656" s="16"/>
      <c r="RD656" s="16"/>
      <c r="RE656" s="16"/>
      <c r="RF656" s="16"/>
      <c r="RG656" s="16"/>
      <c r="RH656" s="16"/>
      <c r="RI656" s="16"/>
      <c r="RJ656" s="16"/>
    </row>
    <row r="657" spans="32:478" x14ac:dyDescent="0.25">
      <c r="AF657" s="16"/>
      <c r="AG657" s="16"/>
      <c r="AH657" s="16"/>
      <c r="AI657" s="16"/>
      <c r="AJ657" s="16"/>
      <c r="AK657" s="16"/>
      <c r="AL657" s="16"/>
      <c r="AM657" s="16"/>
      <c r="AN657" s="16"/>
      <c r="AO657" s="16"/>
      <c r="AP657" s="16"/>
      <c r="AQ657" s="16"/>
      <c r="AR657" s="16"/>
      <c r="AS657" s="16"/>
      <c r="AT657" s="16"/>
      <c r="AU657" s="16"/>
      <c r="AV657" s="16"/>
      <c r="AW657" s="16"/>
      <c r="AX657" s="16"/>
      <c r="AY657" s="16"/>
      <c r="AZ657" s="16"/>
      <c r="BA657" s="16"/>
      <c r="BB657" s="16"/>
      <c r="BC657" s="16"/>
      <c r="BD657" s="16"/>
      <c r="BE657" s="16"/>
      <c r="BF657" s="16"/>
      <c r="BG657" s="16"/>
      <c r="BH657" s="16"/>
      <c r="BI657" s="16"/>
      <c r="BJ657" s="16"/>
      <c r="BK657" s="16"/>
      <c r="BL657" s="16"/>
      <c r="BM657" s="16"/>
      <c r="BN657" s="16"/>
      <c r="BO657" s="16"/>
      <c r="BP657" s="16"/>
      <c r="BQ657" s="16"/>
      <c r="BR657" s="16"/>
      <c r="BS657" s="16"/>
      <c r="BT657" s="16"/>
      <c r="BU657" s="16"/>
      <c r="BV657" s="16"/>
      <c r="BW657" s="16"/>
      <c r="BX657" s="16"/>
      <c r="BY657" s="16"/>
      <c r="BZ657" s="16"/>
      <c r="CA657" s="16"/>
      <c r="CB657" s="16"/>
      <c r="CC657" s="16"/>
      <c r="CD657" s="16"/>
      <c r="CE657" s="16"/>
      <c r="CF657" s="16"/>
      <c r="CG657" s="16"/>
      <c r="CH657" s="16"/>
      <c r="CI657" s="16"/>
      <c r="CJ657" s="16"/>
      <c r="CK657" s="16"/>
      <c r="CL657" s="16"/>
      <c r="CM657" s="16"/>
      <c r="CN657" s="16"/>
      <c r="CO657" s="16"/>
      <c r="CP657" s="16"/>
      <c r="CQ657" s="16"/>
      <c r="CR657" s="16"/>
      <c r="CS657" s="16"/>
      <c r="CT657" s="16"/>
      <c r="CU657" s="16"/>
      <c r="CV657" s="16"/>
      <c r="CW657" s="16"/>
      <c r="CX657" s="16"/>
      <c r="CY657" s="16"/>
      <c r="CZ657" s="16"/>
      <c r="DA657" s="16"/>
      <c r="DB657" s="16"/>
      <c r="DC657" s="16"/>
      <c r="DD657" s="16"/>
      <c r="DE657" s="16"/>
      <c r="DF657" s="16"/>
      <c r="DG657" s="16"/>
      <c r="DH657" s="16"/>
      <c r="DI657" s="16"/>
      <c r="DJ657" s="16"/>
      <c r="DK657" s="16"/>
      <c r="DL657" s="16"/>
      <c r="DM657" s="16"/>
      <c r="DN657" s="16"/>
      <c r="DO657" s="16"/>
      <c r="DP657" s="16"/>
      <c r="DQ657" s="16"/>
      <c r="DR657" s="16"/>
      <c r="DS657" s="16"/>
      <c r="DT657" s="16"/>
      <c r="DU657" s="16"/>
      <c r="DV657" s="16"/>
      <c r="DW657" s="16"/>
      <c r="DX657" s="16"/>
      <c r="DY657" s="16"/>
      <c r="DZ657" s="16"/>
      <c r="EA657" s="16"/>
      <c r="EB657" s="16"/>
      <c r="EC657" s="16"/>
      <c r="ED657" s="16"/>
      <c r="EE657" s="16"/>
      <c r="EF657" s="16"/>
      <c r="EG657" s="16"/>
      <c r="EH657" s="16"/>
      <c r="EI657" s="16"/>
      <c r="EJ657" s="16"/>
      <c r="EK657" s="16"/>
      <c r="EL657" s="16"/>
      <c r="EM657" s="16"/>
      <c r="EN657" s="16"/>
      <c r="EO657" s="16"/>
      <c r="EP657" s="16"/>
      <c r="EQ657" s="16"/>
      <c r="ER657" s="16"/>
      <c r="ES657" s="16"/>
      <c r="ET657" s="16"/>
      <c r="EU657" s="16"/>
      <c r="EV657" s="16"/>
      <c r="EW657" s="16"/>
      <c r="EX657" s="16"/>
      <c r="EY657" s="16"/>
      <c r="EZ657" s="16"/>
      <c r="FA657" s="16"/>
      <c r="FB657" s="16"/>
      <c r="FC657" s="16"/>
      <c r="FD657" s="16"/>
      <c r="FE657" s="16"/>
      <c r="FF657" s="16"/>
      <c r="FG657" s="16"/>
      <c r="FH657" s="16"/>
      <c r="FI657" s="16"/>
      <c r="FJ657" s="16"/>
      <c r="FK657" s="16"/>
      <c r="FL657" s="16"/>
      <c r="FM657" s="16"/>
      <c r="FN657" s="16"/>
      <c r="FO657" s="16"/>
      <c r="FP657" s="16"/>
      <c r="FQ657" s="16"/>
      <c r="FR657" s="16"/>
      <c r="FS657" s="16"/>
      <c r="FT657" s="16"/>
      <c r="FU657" s="16"/>
      <c r="FV657" s="16"/>
      <c r="FW657" s="16"/>
      <c r="FX657" s="16"/>
      <c r="FY657" s="16"/>
      <c r="FZ657" s="16"/>
      <c r="GA657" s="16"/>
      <c r="GB657" s="16"/>
      <c r="GC657" s="16"/>
      <c r="GD657" s="16"/>
      <c r="GE657" s="16"/>
      <c r="GF657" s="16"/>
      <c r="GG657" s="16"/>
      <c r="GH657" s="16"/>
      <c r="GI657" s="16"/>
      <c r="GJ657" s="16"/>
      <c r="GK657" s="16"/>
      <c r="GL657" s="16"/>
      <c r="GM657" s="16"/>
      <c r="GN657" s="16"/>
      <c r="GO657" s="16"/>
      <c r="GP657" s="16"/>
      <c r="GQ657" s="16"/>
      <c r="GR657" s="16"/>
      <c r="GS657" s="16"/>
      <c r="GT657" s="16"/>
      <c r="GU657" s="16"/>
      <c r="GV657" s="16"/>
      <c r="GW657" s="16"/>
      <c r="GX657" s="16"/>
      <c r="GY657" s="16"/>
      <c r="GZ657" s="16"/>
      <c r="HA657" s="16"/>
      <c r="HB657" s="16"/>
      <c r="HC657" s="16"/>
      <c r="HD657" s="16"/>
      <c r="HE657" s="16"/>
      <c r="HF657" s="16"/>
      <c r="HG657" s="16"/>
      <c r="HH657" s="16"/>
      <c r="HI657" s="16"/>
      <c r="HJ657" s="16"/>
      <c r="HK657" s="16"/>
      <c r="HL657" s="16"/>
      <c r="HM657" s="16"/>
      <c r="HN657" s="16"/>
      <c r="HO657" s="16"/>
      <c r="HP657" s="16"/>
      <c r="HQ657" s="16"/>
      <c r="HR657" s="16"/>
      <c r="HS657" s="16"/>
      <c r="HT657" s="16"/>
      <c r="HU657" s="16"/>
      <c r="HV657" s="16"/>
      <c r="HW657" s="16"/>
      <c r="HX657" s="16"/>
      <c r="HY657" s="16"/>
      <c r="HZ657" s="16"/>
      <c r="IA657" s="16"/>
      <c r="IB657" s="16"/>
      <c r="IC657" s="16"/>
      <c r="ID657" s="16"/>
      <c r="IE657" s="16"/>
      <c r="IF657" s="16"/>
      <c r="IG657" s="16"/>
      <c r="IH657" s="16"/>
      <c r="II657" s="16"/>
      <c r="IJ657" s="16"/>
      <c r="IK657" s="16"/>
      <c r="IL657" s="16"/>
      <c r="IM657" s="16"/>
      <c r="IN657" s="16"/>
      <c r="IO657" s="16"/>
      <c r="IP657" s="16"/>
      <c r="IQ657" s="16"/>
      <c r="IR657" s="16"/>
      <c r="IS657" s="16"/>
      <c r="IT657" s="16"/>
      <c r="IU657" s="16"/>
      <c r="IV657" s="16"/>
      <c r="IW657" s="16"/>
      <c r="IX657" s="16"/>
      <c r="IY657" s="16"/>
      <c r="IZ657" s="16"/>
      <c r="JA657" s="16"/>
      <c r="JB657" s="16"/>
      <c r="JC657" s="16"/>
      <c r="JD657" s="16"/>
      <c r="JE657" s="16"/>
      <c r="JF657" s="16"/>
      <c r="JG657" s="16"/>
      <c r="JH657" s="16"/>
      <c r="JI657" s="16"/>
      <c r="JJ657" s="16"/>
      <c r="JK657" s="16"/>
      <c r="JL657" s="16"/>
      <c r="JM657" s="16"/>
      <c r="JN657" s="16"/>
      <c r="JO657" s="16"/>
      <c r="JP657" s="16"/>
      <c r="JQ657" s="16"/>
      <c r="JR657" s="16"/>
      <c r="JS657" s="16"/>
      <c r="JT657" s="16"/>
      <c r="JU657" s="16"/>
      <c r="JV657" s="16"/>
      <c r="JW657" s="16"/>
      <c r="JX657" s="16"/>
      <c r="JY657" s="16"/>
      <c r="JZ657" s="16"/>
      <c r="KA657" s="16"/>
      <c r="KB657" s="16"/>
      <c r="KC657" s="16"/>
      <c r="KD657" s="16"/>
      <c r="KE657" s="16"/>
      <c r="KF657" s="16"/>
      <c r="KG657" s="16"/>
      <c r="KH657" s="16"/>
      <c r="KI657" s="16"/>
      <c r="KJ657" s="16"/>
      <c r="KK657" s="16"/>
      <c r="KL657" s="16"/>
      <c r="KM657" s="16"/>
      <c r="KN657" s="16"/>
      <c r="KO657" s="16"/>
      <c r="KP657" s="16"/>
      <c r="KQ657" s="16"/>
      <c r="KR657" s="16"/>
      <c r="KS657" s="16"/>
      <c r="KT657" s="16"/>
      <c r="KU657" s="16"/>
      <c r="KV657" s="16"/>
      <c r="KW657" s="16"/>
      <c r="KX657" s="16"/>
      <c r="KY657" s="16"/>
      <c r="KZ657" s="16"/>
      <c r="LA657" s="16"/>
      <c r="LB657" s="16"/>
      <c r="LC657" s="16"/>
      <c r="LD657" s="16"/>
      <c r="LE657" s="16"/>
      <c r="LF657" s="16"/>
      <c r="LG657" s="16"/>
      <c r="LH657" s="16"/>
      <c r="LI657" s="16"/>
      <c r="LJ657" s="16"/>
      <c r="LK657" s="16"/>
      <c r="LL657" s="16"/>
      <c r="LM657" s="16"/>
      <c r="LN657" s="16"/>
      <c r="LO657" s="16"/>
      <c r="LP657" s="16"/>
      <c r="LQ657" s="16"/>
      <c r="LR657" s="16"/>
      <c r="LS657" s="16"/>
      <c r="LT657" s="16"/>
      <c r="LU657" s="16"/>
      <c r="LV657" s="16"/>
      <c r="LW657" s="16"/>
      <c r="LX657" s="16"/>
      <c r="LY657" s="16"/>
      <c r="LZ657" s="16"/>
      <c r="MA657" s="16"/>
      <c r="MB657" s="16"/>
      <c r="MC657" s="16"/>
      <c r="MD657" s="16"/>
      <c r="ME657" s="16"/>
      <c r="MF657" s="16"/>
      <c r="MG657" s="16"/>
      <c r="MH657" s="16"/>
      <c r="MI657" s="16"/>
      <c r="MJ657" s="16"/>
      <c r="MK657" s="16"/>
      <c r="ML657" s="16"/>
      <c r="MM657" s="16"/>
      <c r="MN657" s="16"/>
      <c r="MO657" s="16"/>
      <c r="MP657" s="16"/>
      <c r="MQ657" s="16"/>
      <c r="MR657" s="16"/>
      <c r="MS657" s="16"/>
      <c r="MT657" s="16"/>
      <c r="MU657" s="16"/>
      <c r="MV657" s="16"/>
      <c r="MW657" s="16"/>
      <c r="MX657" s="16"/>
      <c r="MY657" s="16"/>
      <c r="MZ657" s="16"/>
      <c r="NA657" s="16"/>
      <c r="NB657" s="16"/>
      <c r="NC657" s="16"/>
      <c r="ND657" s="16"/>
      <c r="NE657" s="16"/>
      <c r="NF657" s="16"/>
      <c r="NG657" s="16"/>
      <c r="NH657" s="16"/>
      <c r="NI657" s="16"/>
      <c r="NJ657" s="16"/>
      <c r="NK657" s="16"/>
      <c r="NL657" s="16"/>
      <c r="NM657" s="16"/>
      <c r="NN657" s="16"/>
      <c r="NO657" s="16"/>
      <c r="NP657" s="16"/>
      <c r="NQ657" s="16"/>
      <c r="NR657" s="16"/>
      <c r="NS657" s="16"/>
      <c r="NT657" s="16"/>
      <c r="NU657" s="16"/>
      <c r="NV657" s="16"/>
      <c r="NW657" s="16"/>
      <c r="NX657" s="16"/>
      <c r="NY657" s="16"/>
      <c r="NZ657" s="16"/>
      <c r="OA657" s="16"/>
      <c r="OB657" s="16"/>
      <c r="OC657" s="16"/>
      <c r="OD657" s="16"/>
      <c r="OE657" s="16"/>
      <c r="OF657" s="16"/>
      <c r="OG657" s="16"/>
      <c r="OH657" s="16"/>
      <c r="OI657" s="16"/>
      <c r="OJ657" s="16"/>
      <c r="OK657" s="16"/>
      <c r="OL657" s="16"/>
      <c r="OM657" s="16"/>
      <c r="ON657" s="16"/>
      <c r="OO657" s="16"/>
      <c r="OP657" s="16"/>
      <c r="OQ657" s="16"/>
      <c r="OR657" s="16"/>
      <c r="OS657" s="16"/>
      <c r="OT657" s="16"/>
      <c r="OU657" s="16"/>
      <c r="OV657" s="16"/>
      <c r="OW657" s="16"/>
      <c r="OX657" s="16"/>
      <c r="OY657" s="16"/>
      <c r="OZ657" s="16"/>
      <c r="PA657" s="16"/>
      <c r="PB657" s="16"/>
      <c r="PC657" s="16"/>
      <c r="PD657" s="16"/>
      <c r="PE657" s="16"/>
      <c r="PF657" s="16"/>
      <c r="PG657" s="16"/>
      <c r="PH657" s="16"/>
      <c r="PI657" s="16"/>
      <c r="PJ657" s="16"/>
      <c r="PK657" s="16"/>
      <c r="PL657" s="16"/>
      <c r="PM657" s="16"/>
      <c r="PN657" s="16"/>
      <c r="PO657" s="16"/>
      <c r="PP657" s="16"/>
      <c r="PQ657" s="16"/>
      <c r="PR657" s="16"/>
      <c r="PS657" s="16"/>
      <c r="PT657" s="16"/>
      <c r="PU657" s="16"/>
      <c r="PV657" s="16"/>
      <c r="PW657" s="16"/>
      <c r="PX657" s="16"/>
      <c r="PY657" s="16"/>
      <c r="PZ657" s="16"/>
      <c r="QA657" s="16"/>
      <c r="QB657" s="16"/>
      <c r="QC657" s="16"/>
      <c r="QD657" s="16"/>
      <c r="QE657" s="16"/>
      <c r="QF657" s="16"/>
      <c r="QG657" s="16"/>
      <c r="QH657" s="16"/>
      <c r="QI657" s="16"/>
      <c r="QJ657" s="16"/>
      <c r="QK657" s="16"/>
      <c r="QL657" s="16"/>
      <c r="QM657" s="16"/>
      <c r="QN657" s="16"/>
      <c r="QO657" s="16"/>
      <c r="QP657" s="16"/>
      <c r="QQ657" s="16"/>
      <c r="QR657" s="16"/>
      <c r="QS657" s="16"/>
      <c r="QT657" s="16"/>
      <c r="QU657" s="16"/>
      <c r="QV657" s="16"/>
      <c r="QW657" s="16"/>
      <c r="QX657" s="16"/>
      <c r="QY657" s="16"/>
      <c r="QZ657" s="16"/>
      <c r="RA657" s="16"/>
      <c r="RB657" s="16"/>
      <c r="RC657" s="16"/>
      <c r="RD657" s="16"/>
      <c r="RE657" s="16"/>
      <c r="RF657" s="16"/>
      <c r="RG657" s="16"/>
      <c r="RH657" s="16"/>
      <c r="RI657" s="16"/>
      <c r="RJ657" s="16"/>
    </row>
    <row r="658" spans="32:478" x14ac:dyDescent="0.25">
      <c r="AF658" s="16"/>
      <c r="AG658" s="16"/>
      <c r="AH658" s="16"/>
      <c r="AI658" s="16"/>
      <c r="AJ658" s="16"/>
      <c r="AK658" s="16"/>
      <c r="AL658" s="16"/>
      <c r="AM658" s="16"/>
      <c r="AN658" s="16"/>
      <c r="AO658" s="16"/>
      <c r="AP658" s="16"/>
      <c r="AQ658" s="16"/>
      <c r="AR658" s="16"/>
      <c r="AS658" s="16"/>
      <c r="AT658" s="16"/>
      <c r="AU658" s="16"/>
      <c r="AV658" s="16"/>
      <c r="AW658" s="16"/>
      <c r="AX658" s="16"/>
      <c r="AY658" s="16"/>
      <c r="AZ658" s="16"/>
      <c r="BA658" s="16"/>
      <c r="BB658" s="16"/>
      <c r="BC658" s="16"/>
      <c r="BD658" s="16"/>
      <c r="BE658" s="16"/>
      <c r="BF658" s="16"/>
      <c r="BG658" s="16"/>
      <c r="BH658" s="16"/>
      <c r="BI658" s="16"/>
      <c r="BJ658" s="16"/>
      <c r="BK658" s="16"/>
      <c r="BL658" s="16"/>
      <c r="BM658" s="16"/>
      <c r="BN658" s="16"/>
      <c r="BO658" s="16"/>
      <c r="BP658" s="16"/>
      <c r="BQ658" s="16"/>
      <c r="BR658" s="16"/>
      <c r="BS658" s="16"/>
      <c r="BT658" s="16"/>
      <c r="BU658" s="16"/>
      <c r="BV658" s="16"/>
      <c r="BW658" s="16"/>
      <c r="BX658" s="16"/>
      <c r="BY658" s="16"/>
      <c r="BZ658" s="16"/>
      <c r="CA658" s="16"/>
      <c r="CB658" s="16"/>
      <c r="CC658" s="16"/>
      <c r="CD658" s="16"/>
      <c r="CE658" s="16"/>
      <c r="CF658" s="16"/>
      <c r="CG658" s="16"/>
      <c r="CH658" s="16"/>
      <c r="CI658" s="16"/>
      <c r="CJ658" s="16"/>
      <c r="CK658" s="16"/>
      <c r="CL658" s="16"/>
      <c r="CM658" s="16"/>
      <c r="CN658" s="16"/>
      <c r="CO658" s="16"/>
      <c r="CP658" s="16"/>
      <c r="CQ658" s="16"/>
      <c r="CR658" s="16"/>
      <c r="CS658" s="16"/>
      <c r="CT658" s="16"/>
      <c r="CU658" s="16"/>
      <c r="CV658" s="16"/>
      <c r="CW658" s="16"/>
      <c r="CX658" s="16"/>
      <c r="CY658" s="16"/>
      <c r="CZ658" s="16"/>
      <c r="DA658" s="16"/>
      <c r="DB658" s="16"/>
      <c r="DC658" s="16"/>
      <c r="DD658" s="16"/>
      <c r="DE658" s="16"/>
      <c r="DF658" s="16"/>
      <c r="DG658" s="16"/>
      <c r="DH658" s="16"/>
      <c r="DI658" s="16"/>
      <c r="DJ658" s="16"/>
      <c r="DK658" s="16"/>
      <c r="DL658" s="16"/>
      <c r="DM658" s="16"/>
      <c r="DN658" s="16"/>
      <c r="DO658" s="16"/>
      <c r="DP658" s="16"/>
      <c r="DQ658" s="16"/>
      <c r="DR658" s="16"/>
      <c r="DS658" s="16"/>
      <c r="DT658" s="16"/>
      <c r="DU658" s="16"/>
      <c r="DV658" s="16"/>
      <c r="DW658" s="16"/>
      <c r="DX658" s="16"/>
      <c r="DY658" s="16"/>
      <c r="DZ658" s="16"/>
      <c r="EA658" s="16"/>
      <c r="EB658" s="16"/>
      <c r="EC658" s="16"/>
      <c r="ED658" s="16"/>
      <c r="EE658" s="16"/>
      <c r="EF658" s="16"/>
      <c r="EG658" s="16"/>
      <c r="EH658" s="16"/>
      <c r="EI658" s="16"/>
      <c r="EJ658" s="16"/>
      <c r="EK658" s="16"/>
      <c r="EL658" s="16"/>
      <c r="EM658" s="16"/>
      <c r="EN658" s="16"/>
      <c r="EO658" s="16"/>
      <c r="EP658" s="16"/>
      <c r="EQ658" s="16"/>
      <c r="ER658" s="16"/>
      <c r="ES658" s="16"/>
      <c r="ET658" s="16"/>
      <c r="EU658" s="16"/>
      <c r="EV658" s="16"/>
      <c r="EW658" s="16"/>
      <c r="EX658" s="16"/>
      <c r="EY658" s="16"/>
      <c r="EZ658" s="16"/>
      <c r="FA658" s="16"/>
      <c r="FB658" s="16"/>
      <c r="FC658" s="16"/>
      <c r="FD658" s="16"/>
      <c r="FE658" s="16"/>
      <c r="FF658" s="16"/>
      <c r="FG658" s="16"/>
      <c r="FH658" s="16"/>
      <c r="FI658" s="16"/>
      <c r="FJ658" s="16"/>
      <c r="FK658" s="16"/>
      <c r="FL658" s="16"/>
      <c r="FM658" s="16"/>
      <c r="FN658" s="16"/>
      <c r="FO658" s="16"/>
      <c r="FP658" s="16"/>
      <c r="FQ658" s="16"/>
      <c r="FR658" s="16"/>
      <c r="FS658" s="16"/>
      <c r="FT658" s="16"/>
      <c r="FU658" s="16"/>
      <c r="FV658" s="16"/>
      <c r="FW658" s="16"/>
      <c r="FX658" s="16"/>
      <c r="FY658" s="16"/>
      <c r="FZ658" s="16"/>
      <c r="GA658" s="16"/>
      <c r="GB658" s="16"/>
      <c r="GC658" s="16"/>
      <c r="GD658" s="16"/>
      <c r="GE658" s="16"/>
      <c r="GF658" s="16"/>
      <c r="GG658" s="16"/>
      <c r="GH658" s="16"/>
      <c r="GI658" s="16"/>
      <c r="GJ658" s="16"/>
      <c r="GK658" s="16"/>
      <c r="GL658" s="16"/>
      <c r="GM658" s="16"/>
      <c r="GN658" s="16"/>
      <c r="GO658" s="16"/>
      <c r="GP658" s="16"/>
      <c r="GQ658" s="16"/>
      <c r="GR658" s="16"/>
      <c r="GS658" s="16"/>
      <c r="GT658" s="16"/>
      <c r="GU658" s="16"/>
      <c r="GV658" s="16"/>
      <c r="GW658" s="16"/>
      <c r="GX658" s="16"/>
      <c r="GY658" s="16"/>
      <c r="GZ658" s="16"/>
      <c r="HA658" s="16"/>
      <c r="HB658" s="16"/>
      <c r="HC658" s="16"/>
      <c r="HD658" s="16"/>
      <c r="HE658" s="16"/>
      <c r="HF658" s="16"/>
      <c r="HG658" s="16"/>
      <c r="HH658" s="16"/>
      <c r="HI658" s="16"/>
      <c r="HJ658" s="16"/>
      <c r="HK658" s="16"/>
      <c r="HL658" s="16"/>
      <c r="HM658" s="16"/>
      <c r="HN658" s="16"/>
      <c r="HO658" s="16"/>
      <c r="HP658" s="16"/>
      <c r="HQ658" s="16"/>
      <c r="HR658" s="16"/>
      <c r="HS658" s="16"/>
      <c r="HT658" s="16"/>
      <c r="HU658" s="16"/>
      <c r="HV658" s="16"/>
      <c r="HW658" s="16"/>
      <c r="HX658" s="16"/>
      <c r="HY658" s="16"/>
      <c r="HZ658" s="16"/>
      <c r="IA658" s="16"/>
      <c r="IB658" s="16"/>
      <c r="IC658" s="16"/>
      <c r="ID658" s="16"/>
      <c r="IE658" s="16"/>
      <c r="IF658" s="16"/>
      <c r="IG658" s="16"/>
      <c r="IH658" s="16"/>
      <c r="II658" s="16"/>
      <c r="IJ658" s="16"/>
      <c r="IK658" s="16"/>
      <c r="IL658" s="16"/>
      <c r="IM658" s="16"/>
      <c r="IN658" s="16"/>
      <c r="IO658" s="16"/>
      <c r="IP658" s="16"/>
      <c r="IQ658" s="16"/>
      <c r="IR658" s="16"/>
      <c r="IS658" s="16"/>
      <c r="IT658" s="16"/>
      <c r="IU658" s="16"/>
      <c r="IV658" s="16"/>
      <c r="IW658" s="16"/>
      <c r="IX658" s="16"/>
      <c r="IY658" s="16"/>
      <c r="IZ658" s="16"/>
      <c r="JA658" s="16"/>
      <c r="JB658" s="16"/>
      <c r="JC658" s="16"/>
      <c r="JD658" s="16"/>
      <c r="JE658" s="16"/>
      <c r="JF658" s="16"/>
      <c r="JG658" s="16"/>
      <c r="JH658" s="16"/>
      <c r="JI658" s="16"/>
      <c r="JJ658" s="16"/>
      <c r="JK658" s="16"/>
      <c r="JL658" s="16"/>
      <c r="JM658" s="16"/>
      <c r="JN658" s="16"/>
      <c r="JO658" s="16"/>
      <c r="JP658" s="16"/>
      <c r="JQ658" s="16"/>
      <c r="JR658" s="16"/>
      <c r="JS658" s="16"/>
      <c r="JT658" s="16"/>
      <c r="JU658" s="16"/>
      <c r="JV658" s="16"/>
      <c r="JW658" s="16"/>
      <c r="JX658" s="16"/>
      <c r="JY658" s="16"/>
      <c r="JZ658" s="16"/>
      <c r="KA658" s="16"/>
      <c r="KB658" s="16"/>
      <c r="KC658" s="16"/>
      <c r="KD658" s="16"/>
      <c r="KE658" s="16"/>
      <c r="KF658" s="16"/>
      <c r="KG658" s="16"/>
      <c r="KH658" s="16"/>
      <c r="KI658" s="16"/>
      <c r="KJ658" s="16"/>
      <c r="KK658" s="16"/>
      <c r="KL658" s="16"/>
      <c r="KM658" s="16"/>
      <c r="KN658" s="16"/>
      <c r="KO658" s="16"/>
      <c r="KP658" s="16"/>
      <c r="KQ658" s="16"/>
      <c r="KR658" s="16"/>
      <c r="KS658" s="16"/>
      <c r="KT658" s="16"/>
      <c r="KU658" s="16"/>
      <c r="KV658" s="16"/>
      <c r="KW658" s="16"/>
      <c r="KX658" s="16"/>
      <c r="KY658" s="16"/>
      <c r="KZ658" s="16"/>
      <c r="LA658" s="16"/>
      <c r="LB658" s="16"/>
      <c r="LC658" s="16"/>
      <c r="LD658" s="16"/>
      <c r="LE658" s="16"/>
      <c r="LF658" s="16"/>
      <c r="LG658" s="16"/>
      <c r="LH658" s="16"/>
      <c r="LI658" s="16"/>
      <c r="LJ658" s="16"/>
      <c r="LK658" s="16"/>
      <c r="LL658" s="16"/>
      <c r="LM658" s="16"/>
      <c r="LN658" s="16"/>
      <c r="LO658" s="16"/>
      <c r="LP658" s="16"/>
      <c r="LQ658" s="16"/>
      <c r="LR658" s="16"/>
      <c r="LS658" s="16"/>
      <c r="LT658" s="16"/>
      <c r="LU658" s="16"/>
      <c r="LV658" s="16"/>
      <c r="LW658" s="16"/>
      <c r="LX658" s="16"/>
      <c r="LY658" s="16"/>
      <c r="LZ658" s="16"/>
      <c r="MA658" s="16"/>
      <c r="MB658" s="16"/>
      <c r="MC658" s="16"/>
      <c r="MD658" s="16"/>
      <c r="ME658" s="16"/>
      <c r="MF658" s="16"/>
      <c r="MG658" s="16"/>
      <c r="MH658" s="16"/>
      <c r="MI658" s="16"/>
      <c r="MJ658" s="16"/>
      <c r="MK658" s="16"/>
      <c r="ML658" s="16"/>
      <c r="MM658" s="16"/>
      <c r="MN658" s="16"/>
      <c r="MO658" s="16"/>
      <c r="MP658" s="16"/>
      <c r="MQ658" s="16"/>
      <c r="MR658" s="16"/>
      <c r="MS658" s="16"/>
      <c r="MT658" s="16"/>
      <c r="MU658" s="16"/>
      <c r="MV658" s="16"/>
      <c r="MW658" s="16"/>
      <c r="MX658" s="16"/>
      <c r="MY658" s="16"/>
      <c r="MZ658" s="16"/>
      <c r="NA658" s="16"/>
      <c r="NB658" s="16"/>
      <c r="NC658" s="16"/>
      <c r="ND658" s="16"/>
      <c r="NE658" s="16"/>
      <c r="NF658" s="16"/>
      <c r="NG658" s="16"/>
      <c r="NH658" s="16"/>
      <c r="NI658" s="16"/>
      <c r="NJ658" s="16"/>
      <c r="NK658" s="16"/>
      <c r="NL658" s="16"/>
      <c r="NM658" s="16"/>
      <c r="NN658" s="16"/>
      <c r="NO658" s="16"/>
      <c r="NP658" s="16"/>
      <c r="NQ658" s="16"/>
      <c r="NR658" s="16"/>
      <c r="NS658" s="16"/>
      <c r="NT658" s="16"/>
      <c r="NU658" s="16"/>
      <c r="NV658" s="16"/>
      <c r="NW658" s="16"/>
      <c r="NX658" s="16"/>
      <c r="NY658" s="16"/>
      <c r="NZ658" s="16"/>
      <c r="OA658" s="16"/>
      <c r="OB658" s="16"/>
      <c r="OC658" s="16"/>
      <c r="OD658" s="16"/>
      <c r="OE658" s="16"/>
      <c r="OF658" s="16"/>
      <c r="OG658" s="16"/>
      <c r="OH658" s="16"/>
      <c r="OI658" s="16"/>
      <c r="OJ658" s="16"/>
      <c r="OK658" s="16"/>
      <c r="OL658" s="16"/>
      <c r="OM658" s="16"/>
      <c r="ON658" s="16"/>
      <c r="OO658" s="16"/>
      <c r="OP658" s="16"/>
      <c r="OQ658" s="16"/>
      <c r="OR658" s="16"/>
      <c r="OS658" s="16"/>
      <c r="OT658" s="16"/>
      <c r="OU658" s="16"/>
      <c r="OV658" s="16"/>
      <c r="OW658" s="16"/>
      <c r="OX658" s="16"/>
      <c r="OY658" s="16"/>
      <c r="OZ658" s="16"/>
      <c r="PA658" s="16"/>
      <c r="PB658" s="16"/>
      <c r="PC658" s="16"/>
      <c r="PD658" s="16"/>
      <c r="PE658" s="16"/>
      <c r="PF658" s="16"/>
      <c r="PG658" s="16"/>
      <c r="PH658" s="16"/>
      <c r="PI658" s="16"/>
      <c r="PJ658" s="16"/>
      <c r="PK658" s="16"/>
      <c r="PL658" s="16"/>
      <c r="PM658" s="16"/>
      <c r="PN658" s="16"/>
      <c r="PO658" s="16"/>
      <c r="PP658" s="16"/>
      <c r="PQ658" s="16"/>
      <c r="PR658" s="16"/>
      <c r="PS658" s="16"/>
      <c r="PT658" s="16"/>
      <c r="PU658" s="16"/>
      <c r="PV658" s="16"/>
      <c r="PW658" s="16"/>
      <c r="PX658" s="16"/>
      <c r="PY658" s="16"/>
      <c r="PZ658" s="16"/>
      <c r="QA658" s="16"/>
      <c r="QB658" s="16"/>
      <c r="QC658" s="16"/>
      <c r="QD658" s="16"/>
      <c r="QE658" s="16"/>
      <c r="QF658" s="16"/>
      <c r="QG658" s="16"/>
      <c r="QH658" s="16"/>
      <c r="QI658" s="16"/>
      <c r="QJ658" s="16"/>
      <c r="QK658" s="16"/>
      <c r="QL658" s="16"/>
      <c r="QM658" s="16"/>
      <c r="QN658" s="16"/>
      <c r="QO658" s="16"/>
      <c r="QP658" s="16"/>
      <c r="QQ658" s="16"/>
      <c r="QR658" s="16"/>
      <c r="QS658" s="16"/>
      <c r="QT658" s="16"/>
      <c r="QU658" s="16"/>
      <c r="QV658" s="16"/>
      <c r="QW658" s="16"/>
      <c r="QX658" s="16"/>
      <c r="QY658" s="16"/>
      <c r="QZ658" s="16"/>
      <c r="RA658" s="16"/>
      <c r="RB658" s="16"/>
      <c r="RC658" s="16"/>
      <c r="RD658" s="16"/>
      <c r="RE658" s="16"/>
      <c r="RF658" s="16"/>
      <c r="RG658" s="16"/>
      <c r="RH658" s="16"/>
      <c r="RI658" s="16"/>
      <c r="RJ658" s="16"/>
    </row>
    <row r="659" spans="32:478" x14ac:dyDescent="0.25">
      <c r="AF659" s="16"/>
      <c r="AG659" s="16"/>
      <c r="AH659" s="16"/>
      <c r="AI659" s="16"/>
      <c r="AJ659" s="16"/>
      <c r="AK659" s="16"/>
      <c r="AL659" s="16"/>
      <c r="AM659" s="16"/>
      <c r="AN659" s="16"/>
      <c r="AO659" s="16"/>
      <c r="AP659" s="16"/>
      <c r="AQ659" s="16"/>
      <c r="AR659" s="16"/>
      <c r="AS659" s="16"/>
      <c r="AT659" s="16"/>
      <c r="AU659" s="16"/>
      <c r="AV659" s="16"/>
      <c r="AW659" s="16"/>
      <c r="AX659" s="16"/>
      <c r="AY659" s="16"/>
      <c r="AZ659" s="16"/>
      <c r="BA659" s="16"/>
      <c r="BB659" s="16"/>
      <c r="BC659" s="16"/>
      <c r="BD659" s="16"/>
      <c r="BE659" s="16"/>
      <c r="BF659" s="16"/>
      <c r="BG659" s="16"/>
      <c r="BH659" s="16"/>
      <c r="BI659" s="16"/>
      <c r="BJ659" s="16"/>
      <c r="BK659" s="16"/>
      <c r="BL659" s="16"/>
      <c r="BM659" s="16"/>
      <c r="BN659" s="16"/>
      <c r="BO659" s="16"/>
      <c r="BP659" s="16"/>
      <c r="BQ659" s="16"/>
      <c r="BR659" s="16"/>
      <c r="BS659" s="16"/>
      <c r="BT659" s="16"/>
      <c r="BU659" s="16"/>
      <c r="BV659" s="16"/>
      <c r="BW659" s="16"/>
      <c r="BX659" s="16"/>
      <c r="BY659" s="16"/>
      <c r="BZ659" s="16"/>
      <c r="CA659" s="16"/>
      <c r="CB659" s="16"/>
      <c r="CC659" s="16"/>
      <c r="CD659" s="16"/>
      <c r="CE659" s="16"/>
      <c r="CF659" s="16"/>
      <c r="CG659" s="16"/>
      <c r="CH659" s="16"/>
      <c r="CI659" s="16"/>
      <c r="CJ659" s="16"/>
      <c r="CK659" s="16"/>
      <c r="CL659" s="16"/>
      <c r="CM659" s="16"/>
      <c r="CN659" s="16"/>
      <c r="CO659" s="16"/>
      <c r="CP659" s="16"/>
      <c r="CQ659" s="16"/>
      <c r="CR659" s="16"/>
      <c r="CS659" s="16"/>
      <c r="CT659" s="16"/>
      <c r="CU659" s="16"/>
      <c r="CV659" s="16"/>
      <c r="CW659" s="16"/>
      <c r="CX659" s="16"/>
      <c r="CY659" s="16"/>
      <c r="CZ659" s="16"/>
      <c r="DA659" s="16"/>
      <c r="DB659" s="16"/>
      <c r="DC659" s="16"/>
      <c r="DD659" s="16"/>
      <c r="DE659" s="16"/>
      <c r="DF659" s="16"/>
      <c r="DG659" s="16"/>
      <c r="DH659" s="16"/>
      <c r="DI659" s="16"/>
      <c r="DJ659" s="16"/>
      <c r="DK659" s="16"/>
      <c r="DL659" s="16"/>
      <c r="DM659" s="16"/>
      <c r="DN659" s="16"/>
      <c r="DO659" s="16"/>
      <c r="DP659" s="16"/>
      <c r="DQ659" s="16"/>
      <c r="DR659" s="16"/>
      <c r="DS659" s="16"/>
      <c r="DT659" s="16"/>
      <c r="DU659" s="16"/>
      <c r="DV659" s="16"/>
      <c r="DW659" s="16"/>
      <c r="DX659" s="16"/>
      <c r="DY659" s="16"/>
      <c r="DZ659" s="16"/>
      <c r="EA659" s="16"/>
      <c r="EB659" s="16"/>
      <c r="EC659" s="16"/>
      <c r="ED659" s="16"/>
      <c r="EE659" s="16"/>
      <c r="EF659" s="16"/>
      <c r="EG659" s="16"/>
      <c r="EH659" s="16"/>
      <c r="EI659" s="16"/>
      <c r="EJ659" s="16"/>
      <c r="EK659" s="16"/>
      <c r="EL659" s="16"/>
      <c r="EM659" s="16"/>
      <c r="EN659" s="16"/>
      <c r="EO659" s="16"/>
      <c r="EP659" s="16"/>
      <c r="EQ659" s="16"/>
      <c r="ER659" s="16"/>
      <c r="ES659" s="16"/>
      <c r="ET659" s="16"/>
      <c r="EU659" s="16"/>
      <c r="EV659" s="16"/>
      <c r="EW659" s="16"/>
      <c r="EX659" s="16"/>
      <c r="EY659" s="16"/>
      <c r="EZ659" s="16"/>
      <c r="FA659" s="16"/>
      <c r="FB659" s="16"/>
      <c r="FC659" s="16"/>
      <c r="FD659" s="16"/>
      <c r="FE659" s="16"/>
      <c r="FF659" s="16"/>
      <c r="FG659" s="16"/>
      <c r="FH659" s="16"/>
      <c r="FI659" s="16"/>
      <c r="FJ659" s="16"/>
      <c r="FK659" s="16"/>
      <c r="FL659" s="16"/>
      <c r="FM659" s="16"/>
      <c r="FN659" s="16"/>
      <c r="FO659" s="16"/>
      <c r="FP659" s="16"/>
      <c r="FQ659" s="16"/>
      <c r="FR659" s="16"/>
      <c r="FS659" s="16"/>
      <c r="FT659" s="16"/>
      <c r="FU659" s="16"/>
      <c r="FV659" s="16"/>
      <c r="FW659" s="16"/>
      <c r="FX659" s="16"/>
      <c r="FY659" s="16"/>
      <c r="FZ659" s="16"/>
      <c r="GA659" s="16"/>
      <c r="GB659" s="16"/>
      <c r="GC659" s="16"/>
      <c r="GD659" s="16"/>
      <c r="GE659" s="16"/>
      <c r="GF659" s="16"/>
      <c r="GG659" s="16"/>
      <c r="GH659" s="16"/>
      <c r="GI659" s="16"/>
      <c r="GJ659" s="16"/>
      <c r="GK659" s="16"/>
      <c r="GL659" s="16"/>
      <c r="GM659" s="16"/>
      <c r="GN659" s="16"/>
      <c r="GO659" s="16"/>
      <c r="GP659" s="16"/>
      <c r="GQ659" s="16"/>
      <c r="GR659" s="16"/>
      <c r="GS659" s="16"/>
      <c r="GT659" s="16"/>
      <c r="GU659" s="16"/>
      <c r="GV659" s="16"/>
      <c r="GW659" s="16"/>
      <c r="GX659" s="16"/>
      <c r="GY659" s="16"/>
      <c r="GZ659" s="16"/>
      <c r="HA659" s="16"/>
      <c r="HB659" s="16"/>
      <c r="HC659" s="16"/>
      <c r="HD659" s="16"/>
      <c r="HE659" s="16"/>
      <c r="HF659" s="16"/>
      <c r="HG659" s="16"/>
      <c r="HH659" s="16"/>
      <c r="HI659" s="16"/>
      <c r="HJ659" s="16"/>
      <c r="HK659" s="16"/>
      <c r="HL659" s="16"/>
      <c r="HM659" s="16"/>
      <c r="HN659" s="16"/>
      <c r="HO659" s="16"/>
      <c r="HP659" s="16"/>
      <c r="HQ659" s="16"/>
      <c r="HR659" s="16"/>
      <c r="HS659" s="16"/>
      <c r="HT659" s="16"/>
      <c r="HU659" s="16"/>
      <c r="HV659" s="16"/>
      <c r="HW659" s="16"/>
      <c r="HX659" s="16"/>
      <c r="HY659" s="16"/>
      <c r="HZ659" s="16"/>
      <c r="IA659" s="16"/>
      <c r="IB659" s="16"/>
      <c r="IC659" s="16"/>
      <c r="ID659" s="16"/>
      <c r="IE659" s="16"/>
      <c r="IF659" s="16"/>
      <c r="IG659" s="16"/>
      <c r="IH659" s="16"/>
      <c r="II659" s="16"/>
      <c r="IJ659" s="16"/>
      <c r="IK659" s="16"/>
      <c r="IL659" s="16"/>
      <c r="IM659" s="16"/>
      <c r="IN659" s="16"/>
      <c r="IO659" s="16"/>
      <c r="IP659" s="16"/>
      <c r="IQ659" s="16"/>
      <c r="IR659" s="16"/>
      <c r="IS659" s="16"/>
      <c r="IT659" s="16"/>
      <c r="IU659" s="16"/>
      <c r="IV659" s="16"/>
      <c r="IW659" s="16"/>
      <c r="IX659" s="16"/>
      <c r="IY659" s="16"/>
      <c r="IZ659" s="16"/>
      <c r="JA659" s="16"/>
      <c r="JB659" s="16"/>
      <c r="JC659" s="16"/>
      <c r="JD659" s="16"/>
      <c r="JE659" s="16"/>
      <c r="JF659" s="16"/>
      <c r="JG659" s="16"/>
      <c r="JH659" s="16"/>
      <c r="JI659" s="16"/>
      <c r="JJ659" s="16"/>
      <c r="JK659" s="16"/>
      <c r="JL659" s="16"/>
      <c r="JM659" s="16"/>
      <c r="JN659" s="16"/>
      <c r="JO659" s="16"/>
      <c r="JP659" s="16"/>
      <c r="JQ659" s="16"/>
      <c r="JR659" s="16"/>
      <c r="JS659" s="16"/>
      <c r="JT659" s="16"/>
      <c r="JU659" s="16"/>
      <c r="JV659" s="16"/>
      <c r="JW659" s="16"/>
      <c r="JX659" s="16"/>
      <c r="JY659" s="16"/>
      <c r="JZ659" s="16"/>
      <c r="KA659" s="16"/>
      <c r="KB659" s="16"/>
      <c r="KC659" s="16"/>
      <c r="KD659" s="16"/>
      <c r="KE659" s="16"/>
      <c r="KF659" s="16"/>
      <c r="KG659" s="16"/>
      <c r="KH659" s="16"/>
      <c r="KI659" s="16"/>
      <c r="KJ659" s="16"/>
      <c r="KK659" s="16"/>
      <c r="KL659" s="16"/>
      <c r="KM659" s="16"/>
      <c r="KN659" s="16"/>
      <c r="KO659" s="16"/>
      <c r="KP659" s="16"/>
      <c r="KQ659" s="16"/>
      <c r="KR659" s="16"/>
      <c r="KS659" s="16"/>
      <c r="KT659" s="16"/>
      <c r="KU659" s="16"/>
      <c r="KV659" s="16"/>
      <c r="KW659" s="16"/>
      <c r="KX659" s="16"/>
      <c r="KY659" s="16"/>
      <c r="KZ659" s="16"/>
      <c r="LA659" s="16"/>
      <c r="LB659" s="16"/>
      <c r="LC659" s="16"/>
      <c r="LD659" s="16"/>
      <c r="LE659" s="16"/>
      <c r="LF659" s="16"/>
      <c r="LG659" s="16"/>
      <c r="LH659" s="16"/>
      <c r="LI659" s="16"/>
      <c r="LJ659" s="16"/>
      <c r="LK659" s="16"/>
      <c r="LL659" s="16"/>
      <c r="LM659" s="16"/>
      <c r="LN659" s="16"/>
      <c r="LO659" s="16"/>
      <c r="LP659" s="16"/>
      <c r="LQ659" s="16"/>
      <c r="LR659" s="16"/>
      <c r="LS659" s="16"/>
      <c r="LT659" s="16"/>
      <c r="LU659" s="16"/>
      <c r="LV659" s="16"/>
      <c r="LW659" s="16"/>
      <c r="LX659" s="16"/>
      <c r="LY659" s="16"/>
      <c r="LZ659" s="16"/>
      <c r="MA659" s="16"/>
      <c r="MB659" s="16"/>
      <c r="MC659" s="16"/>
      <c r="MD659" s="16"/>
      <c r="ME659" s="16"/>
      <c r="MF659" s="16"/>
      <c r="MG659" s="16"/>
      <c r="MH659" s="16"/>
      <c r="MI659" s="16"/>
      <c r="MJ659" s="16"/>
      <c r="MK659" s="16"/>
      <c r="ML659" s="16"/>
      <c r="MM659" s="16"/>
      <c r="MN659" s="16"/>
      <c r="MO659" s="16"/>
      <c r="MP659" s="16"/>
      <c r="MQ659" s="16"/>
      <c r="MR659" s="16"/>
      <c r="MS659" s="16"/>
      <c r="MT659" s="16"/>
      <c r="MU659" s="16"/>
      <c r="MV659" s="16"/>
      <c r="MW659" s="16"/>
      <c r="MX659" s="16"/>
      <c r="MY659" s="16"/>
      <c r="MZ659" s="16"/>
      <c r="NA659" s="16"/>
      <c r="NB659" s="16"/>
      <c r="NC659" s="16"/>
      <c r="ND659" s="16"/>
      <c r="NE659" s="16"/>
      <c r="NF659" s="16"/>
      <c r="NG659" s="16"/>
      <c r="NH659" s="16"/>
      <c r="NI659" s="16"/>
      <c r="NJ659" s="16"/>
      <c r="NK659" s="16"/>
      <c r="NL659" s="16"/>
      <c r="NM659" s="16"/>
      <c r="NN659" s="16"/>
      <c r="NO659" s="16"/>
      <c r="NP659" s="16"/>
      <c r="NQ659" s="16"/>
      <c r="NR659" s="16"/>
      <c r="NS659" s="16"/>
      <c r="NT659" s="16"/>
      <c r="NU659" s="16"/>
      <c r="NV659" s="16"/>
      <c r="NW659" s="16"/>
      <c r="NX659" s="16"/>
      <c r="NY659" s="16"/>
      <c r="NZ659" s="16"/>
      <c r="OA659" s="16"/>
      <c r="OB659" s="16"/>
      <c r="OC659" s="16"/>
      <c r="OD659" s="16"/>
      <c r="OE659" s="16"/>
      <c r="OF659" s="16"/>
      <c r="OG659" s="16"/>
      <c r="OH659" s="16"/>
      <c r="OI659" s="16"/>
      <c r="OJ659" s="16"/>
      <c r="OK659" s="16"/>
      <c r="OL659" s="16"/>
      <c r="OM659" s="16"/>
      <c r="ON659" s="16"/>
      <c r="OO659" s="16"/>
      <c r="OP659" s="16"/>
      <c r="OQ659" s="16"/>
      <c r="OR659" s="16"/>
      <c r="OS659" s="16"/>
      <c r="OT659" s="16"/>
      <c r="OU659" s="16"/>
      <c r="OV659" s="16"/>
      <c r="OW659" s="16"/>
      <c r="OX659" s="16"/>
      <c r="OY659" s="16"/>
      <c r="OZ659" s="16"/>
      <c r="PA659" s="16"/>
      <c r="PB659" s="16"/>
      <c r="PC659" s="16"/>
      <c r="PD659" s="16"/>
      <c r="PE659" s="16"/>
      <c r="PF659" s="16"/>
      <c r="PG659" s="16"/>
      <c r="PH659" s="16"/>
      <c r="PI659" s="16"/>
      <c r="PJ659" s="16"/>
      <c r="PK659" s="16"/>
      <c r="PL659" s="16"/>
      <c r="PM659" s="16"/>
      <c r="PN659" s="16"/>
      <c r="PO659" s="16"/>
      <c r="PP659" s="16"/>
      <c r="PQ659" s="16"/>
      <c r="PR659" s="16"/>
      <c r="PS659" s="16"/>
      <c r="PT659" s="16"/>
      <c r="PU659" s="16"/>
      <c r="PV659" s="16"/>
      <c r="PW659" s="16"/>
      <c r="PX659" s="16"/>
      <c r="PY659" s="16"/>
      <c r="PZ659" s="16"/>
      <c r="QA659" s="16"/>
      <c r="QB659" s="16"/>
      <c r="QC659" s="16"/>
      <c r="QD659" s="16"/>
      <c r="QE659" s="16"/>
      <c r="QF659" s="16"/>
      <c r="QG659" s="16"/>
      <c r="QH659" s="16"/>
      <c r="QI659" s="16"/>
      <c r="QJ659" s="16"/>
      <c r="QK659" s="16"/>
      <c r="QL659" s="16"/>
      <c r="QM659" s="16"/>
      <c r="QN659" s="16"/>
      <c r="QO659" s="16"/>
      <c r="QP659" s="16"/>
      <c r="QQ659" s="16"/>
      <c r="QR659" s="16"/>
      <c r="QS659" s="16"/>
      <c r="QT659" s="16"/>
      <c r="QU659" s="16"/>
      <c r="QV659" s="16"/>
      <c r="QW659" s="16"/>
      <c r="QX659" s="16"/>
      <c r="QY659" s="16"/>
      <c r="QZ659" s="16"/>
      <c r="RA659" s="16"/>
      <c r="RB659" s="16"/>
      <c r="RC659" s="16"/>
      <c r="RD659" s="16"/>
      <c r="RE659" s="16"/>
      <c r="RF659" s="16"/>
      <c r="RG659" s="16"/>
      <c r="RH659" s="16"/>
      <c r="RI659" s="16"/>
      <c r="RJ659" s="16"/>
    </row>
    <row r="660" spans="32:478" x14ac:dyDescent="0.25">
      <c r="AF660" s="16"/>
      <c r="AG660" s="16"/>
      <c r="AH660" s="16"/>
      <c r="AI660" s="16"/>
      <c r="AJ660" s="16"/>
      <c r="AK660" s="16"/>
      <c r="AL660" s="16"/>
      <c r="AM660" s="16"/>
      <c r="AN660" s="16"/>
      <c r="AO660" s="16"/>
      <c r="AP660" s="16"/>
      <c r="AQ660" s="16"/>
      <c r="AR660" s="16"/>
      <c r="AS660" s="16"/>
      <c r="AT660" s="16"/>
      <c r="AU660" s="16"/>
      <c r="AV660" s="16"/>
      <c r="AW660" s="16"/>
      <c r="AX660" s="16"/>
      <c r="AY660" s="16"/>
      <c r="AZ660" s="16"/>
      <c r="BA660" s="16"/>
      <c r="BB660" s="16"/>
      <c r="BC660" s="16"/>
      <c r="BD660" s="16"/>
      <c r="BE660" s="16"/>
      <c r="BF660" s="16"/>
      <c r="BG660" s="16"/>
      <c r="BH660" s="16"/>
      <c r="BI660" s="16"/>
      <c r="BJ660" s="16"/>
      <c r="BK660" s="16"/>
      <c r="BL660" s="16"/>
      <c r="BM660" s="16"/>
      <c r="BN660" s="16"/>
      <c r="BO660" s="16"/>
      <c r="BP660" s="16"/>
      <c r="BQ660" s="16"/>
      <c r="BR660" s="16"/>
      <c r="BS660" s="16"/>
      <c r="BT660" s="16"/>
      <c r="BU660" s="16"/>
      <c r="BV660" s="16"/>
      <c r="BW660" s="16"/>
      <c r="BX660" s="16"/>
      <c r="BY660" s="16"/>
      <c r="BZ660" s="16"/>
      <c r="CA660" s="16"/>
      <c r="CB660" s="16"/>
      <c r="CC660" s="16"/>
      <c r="CD660" s="16"/>
      <c r="CE660" s="16"/>
      <c r="CF660" s="16"/>
      <c r="CG660" s="16"/>
      <c r="CH660" s="16"/>
      <c r="CI660" s="16"/>
      <c r="CJ660" s="16"/>
      <c r="CK660" s="16"/>
      <c r="CL660" s="16"/>
      <c r="CM660" s="16"/>
      <c r="CN660" s="16"/>
      <c r="CO660" s="16"/>
      <c r="CP660" s="16"/>
      <c r="CQ660" s="16"/>
      <c r="CR660" s="16"/>
      <c r="CS660" s="16"/>
      <c r="CT660" s="16"/>
      <c r="CU660" s="16"/>
      <c r="CV660" s="16"/>
      <c r="CW660" s="16"/>
      <c r="CX660" s="16"/>
      <c r="CY660" s="16"/>
      <c r="CZ660" s="16"/>
      <c r="DA660" s="16"/>
      <c r="DB660" s="16"/>
      <c r="DC660" s="16"/>
      <c r="DD660" s="16"/>
      <c r="DE660" s="16"/>
      <c r="DF660" s="16"/>
      <c r="DG660" s="16"/>
      <c r="DH660" s="16"/>
      <c r="DI660" s="16"/>
      <c r="DJ660" s="16"/>
      <c r="DK660" s="16"/>
      <c r="DL660" s="16"/>
      <c r="DM660" s="16"/>
      <c r="DN660" s="16"/>
      <c r="DO660" s="16"/>
      <c r="DP660" s="16"/>
      <c r="DQ660" s="16"/>
      <c r="DR660" s="16"/>
      <c r="DS660" s="16"/>
      <c r="DT660" s="16"/>
      <c r="DU660" s="16"/>
      <c r="DV660" s="16"/>
      <c r="DW660" s="16"/>
      <c r="DX660" s="16"/>
      <c r="DY660" s="16"/>
      <c r="DZ660" s="16"/>
      <c r="EA660" s="16"/>
      <c r="EB660" s="16"/>
      <c r="EC660" s="16"/>
      <c r="ED660" s="16"/>
      <c r="EE660" s="16"/>
      <c r="EF660" s="16"/>
      <c r="EG660" s="16"/>
      <c r="EH660" s="16"/>
      <c r="EI660" s="16"/>
      <c r="EJ660" s="16"/>
      <c r="EK660" s="16"/>
      <c r="EL660" s="16"/>
      <c r="EM660" s="16"/>
      <c r="EN660" s="16"/>
      <c r="EO660" s="16"/>
      <c r="EP660" s="16"/>
      <c r="EQ660" s="16"/>
      <c r="ER660" s="16"/>
      <c r="ES660" s="16"/>
      <c r="ET660" s="16"/>
      <c r="EU660" s="16"/>
      <c r="EV660" s="16"/>
      <c r="EW660" s="16"/>
      <c r="EX660" s="16"/>
      <c r="EY660" s="16"/>
      <c r="EZ660" s="16"/>
      <c r="FA660" s="16"/>
      <c r="FB660" s="16"/>
      <c r="FC660" s="16"/>
      <c r="FD660" s="16"/>
      <c r="FE660" s="16"/>
      <c r="FF660" s="16"/>
      <c r="FG660" s="16"/>
      <c r="FH660" s="16"/>
      <c r="FI660" s="16"/>
      <c r="FJ660" s="16"/>
      <c r="FK660" s="16"/>
      <c r="FL660" s="16"/>
      <c r="FM660" s="16"/>
      <c r="FN660" s="16"/>
      <c r="FO660" s="16"/>
      <c r="FP660" s="16"/>
      <c r="FQ660" s="16"/>
      <c r="FR660" s="16"/>
      <c r="FS660" s="16"/>
      <c r="FT660" s="16"/>
      <c r="FU660" s="16"/>
      <c r="FV660" s="16"/>
      <c r="FW660" s="16"/>
      <c r="FX660" s="16"/>
      <c r="FY660" s="16"/>
      <c r="FZ660" s="16"/>
      <c r="GA660" s="16"/>
      <c r="GB660" s="16"/>
      <c r="GC660" s="16"/>
      <c r="GD660" s="16"/>
      <c r="GE660" s="16"/>
      <c r="GF660" s="16"/>
      <c r="GG660" s="16"/>
      <c r="GH660" s="16"/>
      <c r="GI660" s="16"/>
      <c r="GJ660" s="16"/>
      <c r="GK660" s="16"/>
      <c r="GL660" s="16"/>
      <c r="GM660" s="16"/>
      <c r="GN660" s="16"/>
      <c r="GO660" s="16"/>
      <c r="GP660" s="16"/>
      <c r="GQ660" s="16"/>
      <c r="GR660" s="16"/>
      <c r="GS660" s="16"/>
      <c r="GT660" s="16"/>
      <c r="GU660" s="16"/>
      <c r="GV660" s="16"/>
      <c r="GW660" s="16"/>
      <c r="GX660" s="16"/>
      <c r="GY660" s="16"/>
      <c r="GZ660" s="16"/>
      <c r="HA660" s="16"/>
      <c r="HB660" s="16"/>
      <c r="HC660" s="16"/>
      <c r="HD660" s="16"/>
      <c r="HE660" s="16"/>
      <c r="HF660" s="16"/>
      <c r="HG660" s="16"/>
      <c r="HH660" s="16"/>
      <c r="HI660" s="16"/>
      <c r="HJ660" s="16"/>
      <c r="HK660" s="16"/>
      <c r="HL660" s="16"/>
      <c r="HM660" s="16"/>
      <c r="HN660" s="16"/>
      <c r="HO660" s="16"/>
      <c r="HP660" s="16"/>
      <c r="HQ660" s="16"/>
      <c r="HR660" s="16"/>
      <c r="HS660" s="16"/>
      <c r="HT660" s="16"/>
      <c r="HU660" s="16"/>
      <c r="HV660" s="16"/>
      <c r="HW660" s="16"/>
      <c r="HX660" s="16"/>
      <c r="HY660" s="16"/>
      <c r="HZ660" s="16"/>
      <c r="IA660" s="16"/>
      <c r="IB660" s="16"/>
      <c r="IC660" s="16"/>
      <c r="ID660" s="16"/>
      <c r="IE660" s="16"/>
      <c r="IF660" s="16"/>
      <c r="IG660" s="16"/>
      <c r="IH660" s="16"/>
      <c r="II660" s="16"/>
      <c r="IJ660" s="16"/>
      <c r="IK660" s="16"/>
      <c r="IL660" s="16"/>
      <c r="IM660" s="16"/>
      <c r="IN660" s="16"/>
      <c r="IO660" s="16"/>
      <c r="IP660" s="16"/>
      <c r="IQ660" s="16"/>
      <c r="IR660" s="16"/>
      <c r="IS660" s="16"/>
      <c r="IT660" s="16"/>
      <c r="IU660" s="16"/>
      <c r="IV660" s="16"/>
      <c r="IW660" s="16"/>
      <c r="IX660" s="16"/>
      <c r="IY660" s="16"/>
      <c r="IZ660" s="16"/>
      <c r="JA660" s="16"/>
      <c r="JB660" s="16"/>
      <c r="JC660" s="16"/>
      <c r="JD660" s="16"/>
      <c r="JE660" s="16"/>
      <c r="JF660" s="16"/>
      <c r="JG660" s="16"/>
      <c r="JH660" s="16"/>
      <c r="JI660" s="16"/>
      <c r="JJ660" s="16"/>
      <c r="JK660" s="16"/>
      <c r="JL660" s="16"/>
      <c r="JM660" s="16"/>
      <c r="JN660" s="16"/>
      <c r="JO660" s="16"/>
      <c r="JP660" s="16"/>
      <c r="JQ660" s="16"/>
      <c r="JR660" s="16"/>
      <c r="JS660" s="16"/>
      <c r="JT660" s="16"/>
      <c r="JU660" s="16"/>
      <c r="JV660" s="16"/>
      <c r="JW660" s="16"/>
      <c r="JX660" s="16"/>
      <c r="JY660" s="16"/>
      <c r="JZ660" s="16"/>
      <c r="KA660" s="16"/>
      <c r="KB660" s="16"/>
      <c r="KC660" s="16"/>
      <c r="KD660" s="16"/>
      <c r="KE660" s="16"/>
      <c r="KF660" s="16"/>
      <c r="KG660" s="16"/>
      <c r="KH660" s="16"/>
      <c r="KI660" s="16"/>
      <c r="KJ660" s="16"/>
      <c r="KK660" s="16"/>
      <c r="KL660" s="16"/>
      <c r="KM660" s="16"/>
      <c r="KN660" s="16"/>
      <c r="KO660" s="16"/>
      <c r="KP660" s="16"/>
      <c r="KQ660" s="16"/>
      <c r="KR660" s="16"/>
      <c r="KS660" s="16"/>
      <c r="KT660" s="16"/>
      <c r="KU660" s="16"/>
      <c r="KV660" s="16"/>
      <c r="KW660" s="16"/>
      <c r="KX660" s="16"/>
      <c r="KY660" s="16"/>
      <c r="KZ660" s="16"/>
      <c r="LA660" s="16"/>
      <c r="LB660" s="16"/>
      <c r="LC660" s="16"/>
      <c r="LD660" s="16"/>
      <c r="LE660" s="16"/>
      <c r="LF660" s="16"/>
      <c r="LG660" s="16"/>
      <c r="LH660" s="16"/>
      <c r="LI660" s="16"/>
      <c r="LJ660" s="16"/>
      <c r="LK660" s="16"/>
      <c r="LL660" s="16"/>
      <c r="LM660" s="16"/>
      <c r="LN660" s="16"/>
      <c r="LO660" s="16"/>
      <c r="LP660" s="16"/>
      <c r="LQ660" s="16"/>
      <c r="LR660" s="16"/>
      <c r="LS660" s="16"/>
      <c r="LT660" s="16"/>
      <c r="LU660" s="16"/>
      <c r="LV660" s="16"/>
      <c r="LW660" s="16"/>
      <c r="LX660" s="16"/>
      <c r="LY660" s="16"/>
      <c r="LZ660" s="16"/>
      <c r="MA660" s="16"/>
      <c r="MB660" s="16"/>
      <c r="MC660" s="16"/>
      <c r="MD660" s="16"/>
      <c r="ME660" s="16"/>
      <c r="MF660" s="16"/>
      <c r="MG660" s="16"/>
      <c r="MH660" s="16"/>
      <c r="MI660" s="16"/>
      <c r="MJ660" s="16"/>
      <c r="MK660" s="16"/>
      <c r="ML660" s="16"/>
      <c r="MM660" s="16"/>
      <c r="MN660" s="16"/>
      <c r="MO660" s="16"/>
      <c r="MP660" s="16"/>
      <c r="MQ660" s="16"/>
      <c r="MR660" s="16"/>
      <c r="MS660" s="16"/>
      <c r="MT660" s="16"/>
      <c r="MU660" s="16"/>
      <c r="MV660" s="16"/>
      <c r="MW660" s="16"/>
      <c r="MX660" s="16"/>
      <c r="MY660" s="16"/>
      <c r="MZ660" s="16"/>
      <c r="NA660" s="16"/>
      <c r="NB660" s="16"/>
      <c r="NC660" s="16"/>
      <c r="ND660" s="16"/>
      <c r="NE660" s="16"/>
      <c r="NF660" s="16"/>
      <c r="NG660" s="16"/>
      <c r="NH660" s="16"/>
      <c r="NI660" s="16"/>
      <c r="NJ660" s="16"/>
      <c r="NK660" s="16"/>
      <c r="NL660" s="16"/>
      <c r="NM660" s="16"/>
      <c r="NN660" s="16"/>
      <c r="NO660" s="16"/>
      <c r="NP660" s="16"/>
      <c r="NQ660" s="16"/>
      <c r="NR660" s="16"/>
      <c r="NS660" s="16"/>
      <c r="NT660" s="16"/>
      <c r="NU660" s="16"/>
      <c r="NV660" s="16"/>
      <c r="NW660" s="16"/>
      <c r="NX660" s="16"/>
      <c r="NY660" s="16"/>
      <c r="NZ660" s="16"/>
      <c r="OA660" s="16"/>
      <c r="OB660" s="16"/>
      <c r="OC660" s="16"/>
      <c r="OD660" s="16"/>
      <c r="OE660" s="16"/>
      <c r="OF660" s="16"/>
      <c r="OG660" s="16"/>
      <c r="OH660" s="16"/>
      <c r="OI660" s="16"/>
      <c r="OJ660" s="16"/>
      <c r="OK660" s="16"/>
      <c r="OL660" s="16"/>
      <c r="OM660" s="16"/>
      <c r="ON660" s="16"/>
      <c r="OO660" s="16"/>
      <c r="OP660" s="16"/>
      <c r="OQ660" s="16"/>
      <c r="OR660" s="16"/>
      <c r="OS660" s="16"/>
      <c r="OT660" s="16"/>
      <c r="OU660" s="16"/>
      <c r="OV660" s="16"/>
      <c r="OW660" s="16"/>
      <c r="OX660" s="16"/>
      <c r="OY660" s="16"/>
      <c r="OZ660" s="16"/>
      <c r="PA660" s="16"/>
      <c r="PB660" s="16"/>
      <c r="PC660" s="16"/>
      <c r="PD660" s="16"/>
      <c r="PE660" s="16"/>
      <c r="PF660" s="16"/>
      <c r="PG660" s="16"/>
      <c r="PH660" s="16"/>
      <c r="PI660" s="16"/>
      <c r="PJ660" s="16"/>
      <c r="PK660" s="16"/>
      <c r="PL660" s="16"/>
      <c r="PM660" s="16"/>
      <c r="PN660" s="16"/>
      <c r="PO660" s="16"/>
      <c r="PP660" s="16"/>
      <c r="PQ660" s="16"/>
      <c r="PR660" s="16"/>
      <c r="PS660" s="16"/>
      <c r="PT660" s="16"/>
      <c r="PU660" s="16"/>
      <c r="PV660" s="16"/>
      <c r="PW660" s="16"/>
      <c r="PX660" s="16"/>
      <c r="PY660" s="16"/>
      <c r="PZ660" s="16"/>
      <c r="QA660" s="16"/>
      <c r="QB660" s="16"/>
      <c r="QC660" s="16"/>
      <c r="QD660" s="16"/>
      <c r="QE660" s="16"/>
      <c r="QF660" s="16"/>
      <c r="QG660" s="16"/>
      <c r="QH660" s="16"/>
      <c r="QI660" s="16"/>
      <c r="QJ660" s="16"/>
      <c r="QK660" s="16"/>
      <c r="QL660" s="16"/>
      <c r="QM660" s="16"/>
      <c r="QN660" s="16"/>
      <c r="QO660" s="16"/>
      <c r="QP660" s="16"/>
      <c r="QQ660" s="16"/>
      <c r="QR660" s="16"/>
      <c r="QS660" s="16"/>
      <c r="QT660" s="16"/>
      <c r="QU660" s="16"/>
      <c r="QV660" s="16"/>
      <c r="QW660" s="16"/>
      <c r="QX660" s="16"/>
      <c r="QY660" s="16"/>
      <c r="QZ660" s="16"/>
      <c r="RA660" s="16"/>
      <c r="RB660" s="16"/>
      <c r="RC660" s="16"/>
      <c r="RD660" s="16"/>
      <c r="RE660" s="16"/>
      <c r="RF660" s="16"/>
      <c r="RG660" s="16"/>
      <c r="RH660" s="16"/>
      <c r="RI660" s="16"/>
      <c r="RJ660" s="16"/>
    </row>
    <row r="661" spans="32:478" x14ac:dyDescent="0.25">
      <c r="AF661" s="16"/>
      <c r="AG661" s="16"/>
      <c r="AH661" s="16"/>
      <c r="AI661" s="16"/>
      <c r="AJ661" s="16"/>
      <c r="AK661" s="16"/>
      <c r="AL661" s="16"/>
      <c r="AM661" s="16"/>
      <c r="AN661" s="16"/>
      <c r="AO661" s="16"/>
      <c r="AP661" s="16"/>
      <c r="AQ661" s="16"/>
      <c r="AR661" s="16"/>
      <c r="AS661" s="16"/>
      <c r="AT661" s="16"/>
      <c r="AU661" s="16"/>
      <c r="AV661" s="16"/>
      <c r="AW661" s="16"/>
      <c r="AX661" s="16"/>
      <c r="AY661" s="16"/>
      <c r="AZ661" s="16"/>
      <c r="BA661" s="16"/>
      <c r="BB661" s="16"/>
      <c r="BC661" s="16"/>
      <c r="BD661" s="16"/>
      <c r="BE661" s="16"/>
      <c r="BF661" s="16"/>
      <c r="BG661" s="16"/>
      <c r="BH661" s="16"/>
      <c r="BI661" s="16"/>
      <c r="BJ661" s="16"/>
      <c r="BK661" s="16"/>
      <c r="BL661" s="16"/>
      <c r="BM661" s="16"/>
      <c r="BN661" s="16"/>
      <c r="BO661" s="16"/>
      <c r="BP661" s="16"/>
      <c r="BQ661" s="16"/>
      <c r="BR661" s="16"/>
      <c r="BS661" s="16"/>
      <c r="BT661" s="16"/>
      <c r="BU661" s="16"/>
      <c r="BV661" s="16"/>
      <c r="BW661" s="16"/>
      <c r="BX661" s="16"/>
      <c r="BY661" s="16"/>
      <c r="BZ661" s="16"/>
      <c r="CA661" s="16"/>
      <c r="CB661" s="16"/>
      <c r="CC661" s="16"/>
      <c r="CD661" s="16"/>
      <c r="CE661" s="16"/>
      <c r="CF661" s="16"/>
      <c r="CG661" s="16"/>
      <c r="CH661" s="16"/>
      <c r="CI661" s="16"/>
      <c r="CJ661" s="16"/>
      <c r="CK661" s="16"/>
      <c r="CL661" s="16"/>
      <c r="CM661" s="16"/>
      <c r="CN661" s="16"/>
      <c r="CO661" s="16"/>
      <c r="CP661" s="16"/>
      <c r="CQ661" s="16"/>
      <c r="CR661" s="16"/>
      <c r="CS661" s="16"/>
      <c r="CT661" s="16"/>
      <c r="CU661" s="16"/>
      <c r="CV661" s="16"/>
      <c r="CW661" s="16"/>
      <c r="CX661" s="16"/>
      <c r="CY661" s="16"/>
      <c r="CZ661" s="16"/>
      <c r="DA661" s="16"/>
      <c r="DB661" s="16"/>
      <c r="DC661" s="16"/>
      <c r="DD661" s="16"/>
      <c r="DE661" s="16"/>
      <c r="DF661" s="16"/>
      <c r="DG661" s="16"/>
      <c r="DH661" s="16"/>
      <c r="DI661" s="16"/>
      <c r="DJ661" s="16"/>
      <c r="DK661" s="16"/>
      <c r="DL661" s="16"/>
      <c r="DM661" s="16"/>
      <c r="DN661" s="16"/>
      <c r="DO661" s="16"/>
      <c r="DP661" s="16"/>
      <c r="DQ661" s="16"/>
      <c r="DR661" s="16"/>
      <c r="DS661" s="16"/>
      <c r="DT661" s="16"/>
      <c r="DU661" s="16"/>
      <c r="DV661" s="16"/>
      <c r="DW661" s="16"/>
      <c r="DX661" s="16"/>
      <c r="DY661" s="16"/>
      <c r="DZ661" s="16"/>
      <c r="EA661" s="16"/>
      <c r="EB661" s="16"/>
      <c r="EC661" s="16"/>
      <c r="ED661" s="16"/>
      <c r="EE661" s="16"/>
      <c r="EF661" s="16"/>
      <c r="EG661" s="16"/>
      <c r="EH661" s="16"/>
      <c r="EI661" s="16"/>
      <c r="EJ661" s="16"/>
      <c r="EK661" s="16"/>
      <c r="EL661" s="16"/>
      <c r="EM661" s="16"/>
      <c r="EN661" s="16"/>
      <c r="EO661" s="16"/>
      <c r="EP661" s="16"/>
      <c r="EQ661" s="16"/>
      <c r="ER661" s="16"/>
      <c r="ES661" s="16"/>
      <c r="ET661" s="16"/>
      <c r="EU661" s="16"/>
      <c r="EV661" s="16"/>
      <c r="EW661" s="16"/>
      <c r="EX661" s="16"/>
      <c r="EY661" s="16"/>
      <c r="EZ661" s="16"/>
      <c r="FA661" s="16"/>
      <c r="FB661" s="16"/>
      <c r="FC661" s="16"/>
      <c r="FD661" s="16"/>
      <c r="FE661" s="16"/>
      <c r="FF661" s="16"/>
      <c r="FG661" s="16"/>
      <c r="FH661" s="16"/>
      <c r="FI661" s="16"/>
      <c r="FJ661" s="16"/>
      <c r="FK661" s="16"/>
      <c r="FL661" s="16"/>
      <c r="FM661" s="16"/>
      <c r="FN661" s="16"/>
      <c r="FO661" s="16"/>
      <c r="FP661" s="16"/>
      <c r="FQ661" s="16"/>
      <c r="FR661" s="16"/>
      <c r="FS661" s="16"/>
      <c r="FT661" s="16"/>
      <c r="FU661" s="16"/>
      <c r="FV661" s="16"/>
      <c r="FW661" s="16"/>
      <c r="FX661" s="16"/>
      <c r="FY661" s="16"/>
      <c r="FZ661" s="16"/>
      <c r="GA661" s="16"/>
      <c r="GB661" s="16"/>
      <c r="GC661" s="16"/>
      <c r="GD661" s="16"/>
      <c r="GE661" s="16"/>
      <c r="GF661" s="16"/>
      <c r="GG661" s="16"/>
      <c r="GH661" s="16"/>
      <c r="GI661" s="16"/>
      <c r="GJ661" s="16"/>
      <c r="GK661" s="16"/>
      <c r="GL661" s="16"/>
      <c r="GM661" s="16"/>
      <c r="GN661" s="16"/>
      <c r="GO661" s="16"/>
      <c r="GP661" s="16"/>
      <c r="GQ661" s="16"/>
      <c r="GR661" s="16"/>
      <c r="GS661" s="16"/>
      <c r="GT661" s="16"/>
      <c r="GU661" s="16"/>
      <c r="GV661" s="16"/>
      <c r="GW661" s="16"/>
      <c r="GX661" s="16"/>
      <c r="GY661" s="16"/>
      <c r="GZ661" s="16"/>
      <c r="HA661" s="16"/>
      <c r="HB661" s="16"/>
      <c r="HC661" s="16"/>
      <c r="HD661" s="16"/>
      <c r="HE661" s="16"/>
      <c r="HF661" s="16"/>
      <c r="HG661" s="16"/>
      <c r="HH661" s="16"/>
      <c r="HI661" s="16"/>
      <c r="HJ661" s="16"/>
      <c r="HK661" s="16"/>
      <c r="HL661" s="16"/>
      <c r="HM661" s="16"/>
      <c r="HN661" s="16"/>
      <c r="HO661" s="16"/>
      <c r="HP661" s="16"/>
      <c r="HQ661" s="16"/>
      <c r="HR661" s="16"/>
      <c r="HS661" s="16"/>
      <c r="HT661" s="16"/>
      <c r="HU661" s="16"/>
      <c r="HV661" s="16"/>
      <c r="HW661" s="16"/>
      <c r="HX661" s="16"/>
      <c r="HY661" s="16"/>
      <c r="HZ661" s="16"/>
      <c r="IA661" s="16"/>
      <c r="IB661" s="16"/>
      <c r="IC661" s="16"/>
      <c r="ID661" s="16"/>
      <c r="IE661" s="16"/>
      <c r="IF661" s="16"/>
      <c r="IG661" s="16"/>
      <c r="IH661" s="16"/>
      <c r="II661" s="16"/>
      <c r="IJ661" s="16"/>
      <c r="IK661" s="16"/>
      <c r="IL661" s="16"/>
      <c r="IM661" s="16"/>
      <c r="IN661" s="16"/>
      <c r="IO661" s="16"/>
      <c r="IP661" s="16"/>
      <c r="IQ661" s="16"/>
      <c r="IR661" s="16"/>
      <c r="IS661" s="16"/>
      <c r="IT661" s="16"/>
      <c r="IU661" s="16"/>
      <c r="IV661" s="16"/>
      <c r="IW661" s="16"/>
      <c r="IX661" s="16"/>
      <c r="IY661" s="16"/>
      <c r="IZ661" s="16"/>
      <c r="JA661" s="16"/>
      <c r="JB661" s="16"/>
      <c r="JC661" s="16"/>
      <c r="JD661" s="16"/>
      <c r="JE661" s="16"/>
      <c r="JF661" s="16"/>
      <c r="JG661" s="16"/>
      <c r="JH661" s="16"/>
      <c r="JI661" s="16"/>
      <c r="JJ661" s="16"/>
      <c r="JK661" s="16"/>
      <c r="JL661" s="16"/>
      <c r="JM661" s="16"/>
      <c r="JN661" s="16"/>
      <c r="JO661" s="16"/>
      <c r="JP661" s="16"/>
      <c r="JQ661" s="16"/>
      <c r="JR661" s="16"/>
      <c r="JS661" s="16"/>
      <c r="JT661" s="16"/>
      <c r="JU661" s="16"/>
      <c r="JV661" s="16"/>
      <c r="JW661" s="16"/>
      <c r="JX661" s="16"/>
      <c r="JY661" s="16"/>
      <c r="JZ661" s="16"/>
      <c r="KA661" s="16"/>
      <c r="KB661" s="16"/>
      <c r="KC661" s="16"/>
      <c r="KD661" s="16"/>
      <c r="KE661" s="16"/>
      <c r="KF661" s="16"/>
      <c r="KG661" s="16"/>
      <c r="KH661" s="16"/>
      <c r="KI661" s="16"/>
      <c r="KJ661" s="16"/>
      <c r="KK661" s="16"/>
      <c r="KL661" s="16"/>
      <c r="KM661" s="16"/>
      <c r="KN661" s="16"/>
      <c r="KO661" s="16"/>
      <c r="KP661" s="16"/>
      <c r="KQ661" s="16"/>
      <c r="KR661" s="16"/>
      <c r="KS661" s="16"/>
      <c r="KT661" s="16"/>
      <c r="KU661" s="16"/>
      <c r="KV661" s="16"/>
      <c r="KW661" s="16"/>
      <c r="KX661" s="16"/>
      <c r="KY661" s="16"/>
      <c r="KZ661" s="16"/>
      <c r="LA661" s="16"/>
      <c r="LB661" s="16"/>
      <c r="LC661" s="16"/>
      <c r="LD661" s="16"/>
      <c r="LE661" s="16"/>
      <c r="LF661" s="16"/>
      <c r="LG661" s="16"/>
      <c r="LH661" s="16"/>
      <c r="LI661" s="16"/>
      <c r="LJ661" s="16"/>
      <c r="LK661" s="16"/>
      <c r="LL661" s="16"/>
      <c r="LM661" s="16"/>
      <c r="LN661" s="16"/>
      <c r="LO661" s="16"/>
      <c r="LP661" s="16"/>
      <c r="LQ661" s="16"/>
      <c r="LR661" s="16"/>
      <c r="LS661" s="16"/>
      <c r="LT661" s="16"/>
      <c r="LU661" s="16"/>
      <c r="LV661" s="16"/>
      <c r="LW661" s="16"/>
      <c r="LX661" s="16"/>
      <c r="LY661" s="16"/>
      <c r="LZ661" s="16"/>
      <c r="MA661" s="16"/>
      <c r="MB661" s="16"/>
      <c r="MC661" s="16"/>
      <c r="MD661" s="16"/>
      <c r="ME661" s="16"/>
      <c r="MF661" s="16"/>
      <c r="MG661" s="16"/>
      <c r="MH661" s="16"/>
      <c r="MI661" s="16"/>
      <c r="MJ661" s="16"/>
      <c r="MK661" s="16"/>
      <c r="ML661" s="16"/>
      <c r="MM661" s="16"/>
      <c r="MN661" s="16"/>
      <c r="MO661" s="16"/>
      <c r="MP661" s="16"/>
      <c r="MQ661" s="16"/>
      <c r="MR661" s="16"/>
      <c r="MS661" s="16"/>
      <c r="MT661" s="16"/>
      <c r="MU661" s="16"/>
      <c r="MV661" s="16"/>
      <c r="MW661" s="16"/>
      <c r="MX661" s="16"/>
      <c r="MY661" s="16"/>
      <c r="MZ661" s="16"/>
      <c r="NA661" s="16"/>
      <c r="NB661" s="16"/>
      <c r="NC661" s="16"/>
      <c r="ND661" s="16"/>
      <c r="NE661" s="16"/>
      <c r="NF661" s="16"/>
      <c r="NG661" s="16"/>
      <c r="NH661" s="16"/>
      <c r="NI661" s="16"/>
      <c r="NJ661" s="16"/>
      <c r="NK661" s="16"/>
      <c r="NL661" s="16"/>
      <c r="NM661" s="16"/>
      <c r="NN661" s="16"/>
      <c r="NO661" s="16"/>
      <c r="NP661" s="16"/>
      <c r="NQ661" s="16"/>
      <c r="NR661" s="16"/>
      <c r="NS661" s="16"/>
      <c r="NT661" s="16"/>
      <c r="NU661" s="16"/>
      <c r="NV661" s="16"/>
      <c r="NW661" s="16"/>
      <c r="NX661" s="16"/>
      <c r="NY661" s="16"/>
      <c r="NZ661" s="16"/>
      <c r="OA661" s="16"/>
      <c r="OB661" s="16"/>
      <c r="OC661" s="16"/>
      <c r="OD661" s="16"/>
      <c r="OE661" s="16"/>
      <c r="OF661" s="16"/>
      <c r="OG661" s="16"/>
      <c r="OH661" s="16"/>
      <c r="OI661" s="16"/>
      <c r="OJ661" s="16"/>
      <c r="OK661" s="16"/>
      <c r="OL661" s="16"/>
      <c r="OM661" s="16"/>
      <c r="ON661" s="16"/>
      <c r="OO661" s="16"/>
      <c r="OP661" s="16"/>
      <c r="OQ661" s="16"/>
      <c r="OR661" s="16"/>
      <c r="OS661" s="16"/>
      <c r="OT661" s="16"/>
      <c r="OU661" s="16"/>
      <c r="OV661" s="16"/>
      <c r="OW661" s="16"/>
      <c r="OX661" s="16"/>
      <c r="OY661" s="16"/>
      <c r="OZ661" s="16"/>
      <c r="PA661" s="16"/>
      <c r="PB661" s="16"/>
      <c r="PC661" s="16"/>
      <c r="PD661" s="16"/>
      <c r="PE661" s="16"/>
      <c r="PF661" s="16"/>
      <c r="PG661" s="16"/>
      <c r="PH661" s="16"/>
      <c r="PI661" s="16"/>
      <c r="PJ661" s="16"/>
      <c r="PK661" s="16"/>
      <c r="PL661" s="16"/>
      <c r="PM661" s="16"/>
      <c r="PN661" s="16"/>
      <c r="PO661" s="16"/>
      <c r="PP661" s="16"/>
      <c r="PQ661" s="16"/>
      <c r="PR661" s="16"/>
      <c r="PS661" s="16"/>
      <c r="PT661" s="16"/>
      <c r="PU661" s="16"/>
      <c r="PV661" s="16"/>
      <c r="PW661" s="16"/>
      <c r="PX661" s="16"/>
      <c r="PY661" s="16"/>
      <c r="PZ661" s="16"/>
      <c r="QA661" s="16"/>
      <c r="QB661" s="16"/>
      <c r="QC661" s="16"/>
      <c r="QD661" s="16"/>
      <c r="QE661" s="16"/>
      <c r="QF661" s="16"/>
      <c r="QG661" s="16"/>
      <c r="QH661" s="16"/>
      <c r="QI661" s="16"/>
      <c r="QJ661" s="16"/>
      <c r="QK661" s="16"/>
      <c r="QL661" s="16"/>
      <c r="QM661" s="16"/>
      <c r="QN661" s="16"/>
      <c r="QO661" s="16"/>
      <c r="QP661" s="16"/>
      <c r="QQ661" s="16"/>
      <c r="QR661" s="16"/>
      <c r="QS661" s="16"/>
      <c r="QT661" s="16"/>
      <c r="QU661" s="16"/>
      <c r="QV661" s="16"/>
      <c r="QW661" s="16"/>
      <c r="QX661" s="16"/>
      <c r="QY661" s="16"/>
      <c r="QZ661" s="16"/>
      <c r="RA661" s="16"/>
      <c r="RB661" s="16"/>
      <c r="RC661" s="16"/>
      <c r="RD661" s="16"/>
      <c r="RE661" s="16"/>
      <c r="RF661" s="16"/>
      <c r="RG661" s="16"/>
      <c r="RH661" s="16"/>
      <c r="RI661" s="16"/>
      <c r="RJ661" s="16"/>
    </row>
    <row r="662" spans="32:478" x14ac:dyDescent="0.25">
      <c r="AF662" s="16"/>
      <c r="AG662" s="16"/>
      <c r="AH662" s="16"/>
      <c r="AI662" s="16"/>
      <c r="AJ662" s="16"/>
      <c r="AK662" s="16"/>
      <c r="AL662" s="16"/>
      <c r="AM662" s="16"/>
      <c r="AN662" s="16"/>
      <c r="AO662" s="16"/>
      <c r="AP662" s="16"/>
      <c r="AQ662" s="16"/>
      <c r="AR662" s="16"/>
      <c r="AS662" s="16"/>
      <c r="AT662" s="16"/>
      <c r="AU662" s="16"/>
      <c r="AV662" s="16"/>
      <c r="AW662" s="16"/>
      <c r="AX662" s="16"/>
      <c r="AY662" s="16"/>
      <c r="AZ662" s="16"/>
      <c r="BA662" s="16"/>
      <c r="BB662" s="16"/>
      <c r="BC662" s="16"/>
      <c r="BD662" s="16"/>
      <c r="BE662" s="16"/>
      <c r="BF662" s="16"/>
      <c r="BG662" s="16"/>
      <c r="BH662" s="16"/>
      <c r="BI662" s="16"/>
      <c r="BJ662" s="16"/>
      <c r="BK662" s="16"/>
      <c r="BL662" s="16"/>
      <c r="BM662" s="16"/>
      <c r="BN662" s="16"/>
      <c r="BO662" s="16"/>
      <c r="BP662" s="16"/>
      <c r="BQ662" s="16"/>
      <c r="BR662" s="16"/>
      <c r="BS662" s="16"/>
      <c r="BT662" s="16"/>
      <c r="BU662" s="16"/>
      <c r="BV662" s="16"/>
      <c r="BW662" s="16"/>
      <c r="BX662" s="16"/>
      <c r="BY662" s="16"/>
      <c r="BZ662" s="16"/>
      <c r="CA662" s="16"/>
      <c r="CB662" s="16"/>
      <c r="CC662" s="16"/>
      <c r="CD662" s="16"/>
      <c r="CE662" s="16"/>
      <c r="CF662" s="16"/>
      <c r="CG662" s="16"/>
      <c r="CH662" s="16"/>
      <c r="CI662" s="16"/>
      <c r="CJ662" s="16"/>
      <c r="CK662" s="16"/>
      <c r="CL662" s="16"/>
      <c r="CM662" s="16"/>
      <c r="CN662" s="16"/>
      <c r="CO662" s="16"/>
      <c r="CP662" s="16"/>
      <c r="CQ662" s="16"/>
      <c r="CR662" s="16"/>
      <c r="CS662" s="16"/>
      <c r="CT662" s="16"/>
      <c r="CU662" s="16"/>
      <c r="CV662" s="16"/>
      <c r="CW662" s="16"/>
      <c r="CX662" s="16"/>
      <c r="CY662" s="16"/>
      <c r="CZ662" s="16"/>
      <c r="DA662" s="16"/>
      <c r="DB662" s="16"/>
      <c r="DC662" s="16"/>
      <c r="DD662" s="16"/>
      <c r="DE662" s="16"/>
      <c r="DF662" s="16"/>
      <c r="DG662" s="16"/>
      <c r="DH662" s="16"/>
      <c r="DI662" s="16"/>
      <c r="DJ662" s="16"/>
      <c r="DK662" s="16"/>
      <c r="DL662" s="16"/>
      <c r="DM662" s="16"/>
      <c r="DN662" s="16"/>
      <c r="DO662" s="16"/>
      <c r="DP662" s="16"/>
      <c r="DQ662" s="16"/>
      <c r="DR662" s="16"/>
      <c r="DS662" s="16"/>
      <c r="DT662" s="16"/>
      <c r="DU662" s="16"/>
      <c r="DV662" s="16"/>
      <c r="DW662" s="16"/>
      <c r="DX662" s="16"/>
      <c r="DY662" s="16"/>
      <c r="DZ662" s="16"/>
      <c r="EA662" s="16"/>
      <c r="EB662" s="16"/>
      <c r="EC662" s="16"/>
      <c r="ED662" s="16"/>
      <c r="EE662" s="16"/>
      <c r="EF662" s="16"/>
      <c r="EG662" s="16"/>
      <c r="EH662" s="16"/>
      <c r="EI662" s="16"/>
      <c r="EJ662" s="16"/>
      <c r="EK662" s="16"/>
      <c r="EL662" s="16"/>
      <c r="EM662" s="16"/>
      <c r="EN662" s="16"/>
      <c r="EO662" s="16"/>
      <c r="EP662" s="16"/>
      <c r="EQ662" s="16"/>
      <c r="ER662" s="16"/>
      <c r="ES662" s="16"/>
      <c r="ET662" s="16"/>
      <c r="EU662" s="16"/>
      <c r="EV662" s="16"/>
      <c r="EW662" s="16"/>
      <c r="EX662" s="16"/>
      <c r="EY662" s="16"/>
      <c r="EZ662" s="16"/>
      <c r="FA662" s="16"/>
      <c r="FB662" s="16"/>
      <c r="FC662" s="16"/>
      <c r="FD662" s="16"/>
      <c r="FE662" s="16"/>
      <c r="FF662" s="16"/>
      <c r="FG662" s="16"/>
      <c r="FH662" s="16"/>
      <c r="FI662" s="16"/>
      <c r="FJ662" s="16"/>
      <c r="FK662" s="16"/>
      <c r="FL662" s="16"/>
      <c r="FM662" s="16"/>
      <c r="FN662" s="16"/>
      <c r="FO662" s="16"/>
      <c r="FP662" s="16"/>
      <c r="FQ662" s="16"/>
      <c r="FR662" s="16"/>
      <c r="FS662" s="16"/>
      <c r="FT662" s="16"/>
      <c r="FU662" s="16"/>
      <c r="FV662" s="16"/>
      <c r="FW662" s="16"/>
      <c r="FX662" s="16"/>
      <c r="FY662" s="16"/>
      <c r="FZ662" s="16"/>
      <c r="GA662" s="16"/>
      <c r="GB662" s="16"/>
      <c r="GC662" s="16"/>
      <c r="GD662" s="16"/>
      <c r="GE662" s="16"/>
      <c r="GF662" s="16"/>
      <c r="GG662" s="16"/>
      <c r="GH662" s="16"/>
      <c r="GI662" s="16"/>
      <c r="GJ662" s="16"/>
      <c r="GK662" s="16"/>
      <c r="GL662" s="16"/>
      <c r="GM662" s="16"/>
      <c r="GN662" s="16"/>
      <c r="GO662" s="16"/>
      <c r="GP662" s="16"/>
      <c r="GQ662" s="16"/>
      <c r="GR662" s="16"/>
      <c r="GS662" s="16"/>
      <c r="GT662" s="16"/>
      <c r="GU662" s="16"/>
      <c r="GV662" s="16"/>
      <c r="GW662" s="16"/>
      <c r="GX662" s="16"/>
      <c r="GY662" s="16"/>
      <c r="GZ662" s="16"/>
      <c r="HA662" s="16"/>
      <c r="HB662" s="16"/>
      <c r="HC662" s="16"/>
      <c r="HD662" s="16"/>
      <c r="HE662" s="16"/>
      <c r="HF662" s="16"/>
      <c r="HG662" s="16"/>
      <c r="HH662" s="16"/>
      <c r="HI662" s="16"/>
      <c r="HJ662" s="16"/>
      <c r="HK662" s="16"/>
      <c r="HL662" s="16"/>
      <c r="HM662" s="16"/>
      <c r="HN662" s="16"/>
      <c r="HO662" s="16"/>
      <c r="HP662" s="16"/>
      <c r="HQ662" s="16"/>
      <c r="HR662" s="16"/>
      <c r="HS662" s="16"/>
      <c r="HT662" s="16"/>
      <c r="HU662" s="16"/>
      <c r="HV662" s="16"/>
      <c r="HW662" s="16"/>
      <c r="HX662" s="16"/>
      <c r="HY662" s="16"/>
      <c r="HZ662" s="16"/>
      <c r="IA662" s="16"/>
      <c r="IB662" s="16"/>
      <c r="IC662" s="16"/>
      <c r="ID662" s="16"/>
      <c r="IE662" s="16"/>
      <c r="IF662" s="16"/>
      <c r="IG662" s="16"/>
      <c r="IH662" s="16"/>
      <c r="II662" s="16"/>
      <c r="IJ662" s="16"/>
      <c r="IK662" s="16"/>
      <c r="IL662" s="16"/>
      <c r="IM662" s="16"/>
      <c r="IN662" s="16"/>
      <c r="IO662" s="16"/>
      <c r="IP662" s="16"/>
      <c r="IQ662" s="16"/>
      <c r="IR662" s="16"/>
      <c r="IS662" s="16"/>
      <c r="IT662" s="16"/>
      <c r="IU662" s="16"/>
      <c r="IV662" s="16"/>
      <c r="IW662" s="16"/>
      <c r="IX662" s="16"/>
      <c r="IY662" s="16"/>
      <c r="IZ662" s="16"/>
      <c r="JA662" s="16"/>
      <c r="JB662" s="16"/>
      <c r="JC662" s="16"/>
      <c r="JD662" s="16"/>
      <c r="JE662" s="16"/>
      <c r="JF662" s="16"/>
      <c r="JG662" s="16"/>
      <c r="JH662" s="16"/>
      <c r="JI662" s="16"/>
      <c r="JJ662" s="16"/>
      <c r="JK662" s="16"/>
      <c r="JL662" s="16"/>
      <c r="JM662" s="16"/>
      <c r="JN662" s="16"/>
      <c r="JO662" s="16"/>
      <c r="JP662" s="16"/>
      <c r="JQ662" s="16"/>
      <c r="JR662" s="16"/>
      <c r="JS662" s="16"/>
      <c r="JT662" s="16"/>
      <c r="JU662" s="16"/>
      <c r="JV662" s="16"/>
      <c r="JW662" s="16"/>
      <c r="JX662" s="16"/>
      <c r="JY662" s="16"/>
      <c r="JZ662" s="16"/>
      <c r="KA662" s="16"/>
      <c r="KB662" s="16"/>
      <c r="KC662" s="16"/>
      <c r="KD662" s="16"/>
      <c r="KE662" s="16"/>
      <c r="KF662" s="16"/>
      <c r="KG662" s="16"/>
      <c r="KH662" s="16"/>
      <c r="KI662" s="16"/>
      <c r="KJ662" s="16"/>
      <c r="KK662" s="16"/>
      <c r="KL662" s="16"/>
      <c r="KM662" s="16"/>
      <c r="KN662" s="16"/>
      <c r="KO662" s="16"/>
      <c r="KP662" s="16"/>
      <c r="KQ662" s="16"/>
      <c r="KR662" s="16"/>
      <c r="KS662" s="16"/>
      <c r="KT662" s="16"/>
      <c r="KU662" s="16"/>
      <c r="KV662" s="16"/>
      <c r="KW662" s="16"/>
      <c r="KX662" s="16"/>
      <c r="KY662" s="16"/>
      <c r="KZ662" s="16"/>
      <c r="LA662" s="16"/>
      <c r="LB662" s="16"/>
      <c r="LC662" s="16"/>
      <c r="LD662" s="16"/>
      <c r="LE662" s="16"/>
      <c r="LF662" s="16"/>
      <c r="LG662" s="16"/>
      <c r="LH662" s="16"/>
      <c r="LI662" s="16"/>
      <c r="LJ662" s="16"/>
      <c r="LK662" s="16"/>
      <c r="LL662" s="16"/>
      <c r="LM662" s="16"/>
      <c r="LN662" s="16"/>
      <c r="LO662" s="16"/>
      <c r="LP662" s="16"/>
      <c r="LQ662" s="16"/>
      <c r="LR662" s="16"/>
      <c r="LS662" s="16"/>
      <c r="LT662" s="16"/>
      <c r="LU662" s="16"/>
      <c r="LV662" s="16"/>
      <c r="LW662" s="16"/>
      <c r="LX662" s="16"/>
      <c r="LY662" s="16"/>
      <c r="LZ662" s="16"/>
      <c r="MA662" s="16"/>
      <c r="MB662" s="16"/>
      <c r="MC662" s="16"/>
      <c r="MD662" s="16"/>
      <c r="ME662" s="16"/>
      <c r="MF662" s="16"/>
      <c r="MG662" s="16"/>
      <c r="MH662" s="16"/>
      <c r="MI662" s="16"/>
      <c r="MJ662" s="16"/>
      <c r="MK662" s="16"/>
      <c r="ML662" s="16"/>
      <c r="MM662" s="16"/>
      <c r="MN662" s="16"/>
      <c r="MO662" s="16"/>
      <c r="MP662" s="16"/>
      <c r="MQ662" s="16"/>
      <c r="MR662" s="16"/>
      <c r="MS662" s="16"/>
      <c r="MT662" s="16"/>
      <c r="MU662" s="16"/>
      <c r="MV662" s="16"/>
      <c r="MW662" s="16"/>
      <c r="MX662" s="16"/>
      <c r="MY662" s="16"/>
      <c r="MZ662" s="16"/>
      <c r="NA662" s="16"/>
      <c r="NB662" s="16"/>
      <c r="NC662" s="16"/>
      <c r="ND662" s="16"/>
      <c r="NE662" s="16"/>
      <c r="NF662" s="16"/>
      <c r="NG662" s="16"/>
      <c r="NH662" s="16"/>
      <c r="NI662" s="16"/>
      <c r="NJ662" s="16"/>
      <c r="NK662" s="16"/>
      <c r="NL662" s="16"/>
      <c r="NM662" s="16"/>
      <c r="NN662" s="16"/>
      <c r="NO662" s="16"/>
      <c r="NP662" s="16"/>
      <c r="NQ662" s="16"/>
      <c r="NR662" s="16"/>
      <c r="NS662" s="16"/>
      <c r="NT662" s="16"/>
      <c r="NU662" s="16"/>
      <c r="NV662" s="16"/>
      <c r="NW662" s="16"/>
      <c r="NX662" s="16"/>
      <c r="NY662" s="16"/>
      <c r="NZ662" s="16"/>
      <c r="OA662" s="16"/>
      <c r="OB662" s="16"/>
      <c r="OC662" s="16"/>
      <c r="OD662" s="16"/>
      <c r="OE662" s="16"/>
      <c r="OF662" s="16"/>
      <c r="OG662" s="16"/>
      <c r="OH662" s="16"/>
      <c r="OI662" s="16"/>
      <c r="OJ662" s="16"/>
      <c r="OK662" s="16"/>
      <c r="OL662" s="16"/>
      <c r="OM662" s="16"/>
      <c r="ON662" s="16"/>
      <c r="OO662" s="16"/>
      <c r="OP662" s="16"/>
      <c r="OQ662" s="16"/>
      <c r="OR662" s="16"/>
      <c r="OS662" s="16"/>
      <c r="OT662" s="16"/>
      <c r="OU662" s="16"/>
      <c r="OV662" s="16"/>
      <c r="OW662" s="16"/>
      <c r="OX662" s="16"/>
      <c r="OY662" s="16"/>
      <c r="OZ662" s="16"/>
      <c r="PA662" s="16"/>
      <c r="PB662" s="16"/>
      <c r="PC662" s="16"/>
      <c r="PD662" s="16"/>
      <c r="PE662" s="16"/>
      <c r="PF662" s="16"/>
      <c r="PG662" s="16"/>
      <c r="PH662" s="16"/>
      <c r="PI662" s="16"/>
      <c r="PJ662" s="16"/>
      <c r="PK662" s="16"/>
      <c r="PL662" s="16"/>
      <c r="PM662" s="16"/>
      <c r="PN662" s="16"/>
      <c r="PO662" s="16"/>
      <c r="PP662" s="16"/>
      <c r="PQ662" s="16"/>
      <c r="PR662" s="16"/>
      <c r="PS662" s="16"/>
      <c r="PT662" s="16"/>
      <c r="PU662" s="16"/>
      <c r="PV662" s="16"/>
      <c r="PW662" s="16"/>
      <c r="PX662" s="16"/>
      <c r="PY662" s="16"/>
      <c r="PZ662" s="16"/>
      <c r="QA662" s="16"/>
      <c r="QB662" s="16"/>
      <c r="QC662" s="16"/>
      <c r="QD662" s="16"/>
      <c r="QE662" s="16"/>
      <c r="QF662" s="16"/>
      <c r="QG662" s="16"/>
      <c r="QH662" s="16"/>
      <c r="QI662" s="16"/>
      <c r="QJ662" s="16"/>
      <c r="QK662" s="16"/>
      <c r="QL662" s="16"/>
      <c r="QM662" s="16"/>
      <c r="QN662" s="16"/>
      <c r="QO662" s="16"/>
      <c r="QP662" s="16"/>
      <c r="QQ662" s="16"/>
      <c r="QR662" s="16"/>
      <c r="QS662" s="16"/>
      <c r="QT662" s="16"/>
      <c r="QU662" s="16"/>
      <c r="QV662" s="16"/>
      <c r="QW662" s="16"/>
      <c r="QX662" s="16"/>
      <c r="QY662" s="16"/>
      <c r="QZ662" s="16"/>
      <c r="RA662" s="16"/>
      <c r="RB662" s="16"/>
      <c r="RC662" s="16"/>
      <c r="RD662" s="16"/>
      <c r="RE662" s="16"/>
      <c r="RF662" s="16"/>
      <c r="RG662" s="16"/>
      <c r="RH662" s="16"/>
      <c r="RI662" s="16"/>
      <c r="RJ662" s="16"/>
    </row>
    <row r="663" spans="32:478" x14ac:dyDescent="0.25">
      <c r="AF663" s="16"/>
      <c r="AG663" s="16"/>
      <c r="AH663" s="16"/>
      <c r="AI663" s="16"/>
      <c r="AJ663" s="16"/>
      <c r="AK663" s="16"/>
      <c r="AL663" s="16"/>
      <c r="AM663" s="16"/>
      <c r="AN663" s="16"/>
      <c r="AO663" s="16"/>
      <c r="AP663" s="16"/>
      <c r="AQ663" s="16"/>
      <c r="AR663" s="16"/>
      <c r="AS663" s="16"/>
      <c r="AT663" s="16"/>
      <c r="AU663" s="16"/>
      <c r="AV663" s="16"/>
      <c r="AW663" s="16"/>
      <c r="AX663" s="16"/>
      <c r="AY663" s="16"/>
      <c r="AZ663" s="16"/>
      <c r="BA663" s="16"/>
      <c r="BB663" s="16"/>
      <c r="BC663" s="16"/>
      <c r="BD663" s="16"/>
      <c r="BE663" s="16"/>
      <c r="BF663" s="16"/>
      <c r="BG663" s="16"/>
      <c r="BH663" s="16"/>
      <c r="BI663" s="16"/>
      <c r="BJ663" s="16"/>
      <c r="BK663" s="16"/>
      <c r="BL663" s="16"/>
      <c r="BM663" s="16"/>
      <c r="BN663" s="16"/>
      <c r="BO663" s="16"/>
      <c r="BP663" s="16"/>
      <c r="BQ663" s="16"/>
      <c r="BR663" s="16"/>
      <c r="BS663" s="16"/>
      <c r="BT663" s="16"/>
      <c r="BU663" s="16"/>
      <c r="BV663" s="16"/>
      <c r="BW663" s="16"/>
      <c r="BX663" s="16"/>
      <c r="BY663" s="16"/>
      <c r="BZ663" s="16"/>
      <c r="CA663" s="16"/>
      <c r="CB663" s="16"/>
      <c r="CC663" s="16"/>
      <c r="CD663" s="16"/>
      <c r="CE663" s="16"/>
      <c r="CF663" s="16"/>
      <c r="CG663" s="16"/>
      <c r="CH663" s="16"/>
      <c r="CI663" s="16"/>
      <c r="CJ663" s="16"/>
      <c r="CK663" s="16"/>
      <c r="CL663" s="16"/>
      <c r="CM663" s="16"/>
      <c r="CN663" s="16"/>
      <c r="CO663" s="16"/>
      <c r="CP663" s="16"/>
      <c r="CQ663" s="16"/>
      <c r="CR663" s="16"/>
      <c r="CS663" s="16"/>
      <c r="CT663" s="16"/>
      <c r="CU663" s="16"/>
      <c r="CV663" s="16"/>
      <c r="CW663" s="16"/>
      <c r="CX663" s="16"/>
      <c r="CY663" s="16"/>
      <c r="CZ663" s="16"/>
      <c r="DA663" s="16"/>
      <c r="DB663" s="16"/>
      <c r="DC663" s="16"/>
      <c r="DD663" s="16"/>
      <c r="DE663" s="16"/>
      <c r="DF663" s="16"/>
      <c r="DG663" s="16"/>
      <c r="DH663" s="16"/>
      <c r="DI663" s="16"/>
      <c r="DJ663" s="16"/>
      <c r="DK663" s="16"/>
      <c r="DL663" s="16"/>
      <c r="DM663" s="16"/>
      <c r="DN663" s="16"/>
      <c r="DO663" s="16"/>
      <c r="DP663" s="16"/>
      <c r="DQ663" s="16"/>
      <c r="DR663" s="16"/>
      <c r="DS663" s="16"/>
      <c r="DT663" s="16"/>
      <c r="DU663" s="16"/>
      <c r="DV663" s="16"/>
      <c r="DW663" s="16"/>
      <c r="DX663" s="16"/>
      <c r="DY663" s="16"/>
      <c r="DZ663" s="16"/>
      <c r="EA663" s="16"/>
      <c r="EB663" s="16"/>
      <c r="EC663" s="16"/>
      <c r="ED663" s="16"/>
      <c r="EE663" s="16"/>
      <c r="EF663" s="16"/>
      <c r="EG663" s="16"/>
      <c r="EH663" s="16"/>
      <c r="EI663" s="16"/>
      <c r="EJ663" s="16"/>
      <c r="EK663" s="16"/>
      <c r="EL663" s="16"/>
      <c r="EM663" s="16"/>
      <c r="EN663" s="16"/>
      <c r="EO663" s="16"/>
      <c r="EP663" s="16"/>
      <c r="EQ663" s="16"/>
      <c r="ER663" s="16"/>
      <c r="ES663" s="16"/>
      <c r="ET663" s="16"/>
      <c r="EU663" s="16"/>
      <c r="EV663" s="16"/>
      <c r="EW663" s="16"/>
      <c r="EX663" s="16"/>
      <c r="EY663" s="16"/>
      <c r="EZ663" s="16"/>
      <c r="FA663" s="16"/>
      <c r="FB663" s="16"/>
      <c r="FC663" s="16"/>
      <c r="FD663" s="16"/>
      <c r="FE663" s="16"/>
      <c r="FF663" s="16"/>
      <c r="FG663" s="16"/>
      <c r="FH663" s="16"/>
      <c r="FI663" s="16"/>
      <c r="FJ663" s="16"/>
      <c r="FK663" s="16"/>
      <c r="FL663" s="16"/>
      <c r="FM663" s="16"/>
      <c r="FN663" s="16"/>
      <c r="FO663" s="16"/>
      <c r="FP663" s="16"/>
      <c r="FQ663" s="16"/>
      <c r="FR663" s="16"/>
      <c r="FS663" s="16"/>
      <c r="FT663" s="16"/>
      <c r="FU663" s="16"/>
      <c r="FV663" s="16"/>
      <c r="FW663" s="16"/>
      <c r="FX663" s="16"/>
      <c r="FY663" s="16"/>
      <c r="FZ663" s="16"/>
      <c r="GA663" s="16"/>
      <c r="GB663" s="16"/>
      <c r="GC663" s="16"/>
      <c r="GD663" s="16"/>
      <c r="GE663" s="16"/>
      <c r="GF663" s="16"/>
      <c r="GG663" s="16"/>
      <c r="GH663" s="16"/>
      <c r="GI663" s="16"/>
      <c r="GJ663" s="16"/>
      <c r="GK663" s="16"/>
      <c r="GL663" s="16"/>
      <c r="GM663" s="16"/>
      <c r="GN663" s="16"/>
      <c r="GO663" s="16"/>
      <c r="GP663" s="16"/>
      <c r="GQ663" s="16"/>
      <c r="GR663" s="16"/>
      <c r="GS663" s="16"/>
      <c r="GT663" s="16"/>
      <c r="GU663" s="16"/>
      <c r="GV663" s="16"/>
      <c r="GW663" s="16"/>
      <c r="GX663" s="16"/>
      <c r="GY663" s="16"/>
      <c r="GZ663" s="16"/>
      <c r="HA663" s="16"/>
      <c r="HB663" s="16"/>
      <c r="HC663" s="16"/>
      <c r="HD663" s="16"/>
      <c r="HE663" s="16"/>
      <c r="HF663" s="16"/>
      <c r="HG663" s="16"/>
      <c r="HH663" s="16"/>
      <c r="HI663" s="16"/>
      <c r="HJ663" s="16"/>
      <c r="HK663" s="16"/>
      <c r="HL663" s="16"/>
      <c r="HM663" s="16"/>
      <c r="HN663" s="16"/>
      <c r="HO663" s="16"/>
      <c r="HP663" s="16"/>
      <c r="HQ663" s="16"/>
      <c r="HR663" s="16"/>
      <c r="HS663" s="16"/>
      <c r="HT663" s="16"/>
      <c r="HU663" s="16"/>
      <c r="HV663" s="16"/>
      <c r="HW663" s="16"/>
      <c r="HX663" s="16"/>
      <c r="HY663" s="16"/>
      <c r="HZ663" s="16"/>
      <c r="IA663" s="16"/>
      <c r="IB663" s="16"/>
      <c r="IC663" s="16"/>
      <c r="ID663" s="16"/>
      <c r="IE663" s="16"/>
      <c r="IF663" s="16"/>
      <c r="IG663" s="16"/>
      <c r="IH663" s="16"/>
      <c r="II663" s="16"/>
      <c r="IJ663" s="16"/>
      <c r="IK663" s="16"/>
      <c r="IL663" s="16"/>
      <c r="IM663" s="16"/>
      <c r="IN663" s="16"/>
      <c r="IO663" s="16"/>
      <c r="IP663" s="16"/>
      <c r="IQ663" s="16"/>
      <c r="IR663" s="16"/>
      <c r="IS663" s="16"/>
      <c r="IT663" s="16"/>
      <c r="IU663" s="16"/>
      <c r="IV663" s="16"/>
      <c r="IW663" s="16"/>
      <c r="IX663" s="16"/>
      <c r="IY663" s="16"/>
      <c r="IZ663" s="16"/>
      <c r="JA663" s="16"/>
      <c r="JB663" s="16"/>
      <c r="JC663" s="16"/>
      <c r="JD663" s="16"/>
      <c r="JE663" s="16"/>
      <c r="JF663" s="16"/>
      <c r="JG663" s="16"/>
      <c r="JH663" s="16"/>
      <c r="JI663" s="16"/>
      <c r="JJ663" s="16"/>
      <c r="JK663" s="16"/>
      <c r="JL663" s="16"/>
      <c r="JM663" s="16"/>
      <c r="JN663" s="16"/>
      <c r="JO663" s="16"/>
      <c r="JP663" s="16"/>
      <c r="JQ663" s="16"/>
      <c r="JR663" s="16"/>
      <c r="JS663" s="16"/>
      <c r="JT663" s="16"/>
      <c r="JU663" s="16"/>
      <c r="JV663" s="16"/>
      <c r="JW663" s="16"/>
      <c r="JX663" s="16"/>
      <c r="JY663" s="16"/>
      <c r="JZ663" s="16"/>
      <c r="KA663" s="16"/>
      <c r="KB663" s="16"/>
      <c r="KC663" s="16"/>
      <c r="KD663" s="16"/>
      <c r="KE663" s="16"/>
      <c r="KF663" s="16"/>
      <c r="KG663" s="16"/>
      <c r="KH663" s="16"/>
      <c r="KI663" s="16"/>
      <c r="KJ663" s="16"/>
      <c r="KK663" s="16"/>
      <c r="KL663" s="16"/>
      <c r="KM663" s="16"/>
      <c r="KN663" s="16"/>
      <c r="KO663" s="16"/>
      <c r="KP663" s="16"/>
      <c r="KQ663" s="16"/>
      <c r="KR663" s="16"/>
      <c r="KS663" s="16"/>
      <c r="KT663" s="16"/>
      <c r="KU663" s="16"/>
      <c r="KV663" s="16"/>
      <c r="KW663" s="16"/>
      <c r="KX663" s="16"/>
      <c r="KY663" s="16"/>
      <c r="KZ663" s="16"/>
      <c r="LA663" s="16"/>
      <c r="LB663" s="16"/>
      <c r="LC663" s="16"/>
      <c r="LD663" s="16"/>
      <c r="LE663" s="16"/>
      <c r="LF663" s="16"/>
      <c r="LG663" s="16"/>
      <c r="LH663" s="16"/>
      <c r="LI663" s="16"/>
      <c r="LJ663" s="16"/>
      <c r="LK663" s="16"/>
      <c r="LL663" s="16"/>
      <c r="LM663" s="16"/>
      <c r="LN663" s="16"/>
      <c r="LO663" s="16"/>
      <c r="LP663" s="16"/>
      <c r="LQ663" s="16"/>
      <c r="LR663" s="16"/>
      <c r="LS663" s="16"/>
      <c r="LT663" s="16"/>
      <c r="LU663" s="16"/>
      <c r="LV663" s="16"/>
      <c r="LW663" s="16"/>
      <c r="LX663" s="16"/>
      <c r="LY663" s="16"/>
      <c r="LZ663" s="16"/>
      <c r="MA663" s="16"/>
      <c r="MB663" s="16"/>
      <c r="MC663" s="16"/>
      <c r="MD663" s="16"/>
      <c r="ME663" s="16"/>
      <c r="MF663" s="16"/>
      <c r="MG663" s="16"/>
      <c r="MH663" s="16"/>
      <c r="MI663" s="16"/>
      <c r="MJ663" s="16"/>
      <c r="MK663" s="16"/>
      <c r="ML663" s="16"/>
      <c r="MM663" s="16"/>
      <c r="MN663" s="16"/>
      <c r="MO663" s="16"/>
      <c r="MP663" s="16"/>
      <c r="MQ663" s="16"/>
      <c r="MR663" s="16"/>
      <c r="MS663" s="16"/>
      <c r="MT663" s="16"/>
      <c r="MU663" s="16"/>
      <c r="MV663" s="16"/>
      <c r="MW663" s="16"/>
      <c r="MX663" s="16"/>
      <c r="MY663" s="16"/>
      <c r="MZ663" s="16"/>
      <c r="NA663" s="16"/>
      <c r="NB663" s="16"/>
      <c r="NC663" s="16"/>
      <c r="ND663" s="16"/>
      <c r="NE663" s="16"/>
      <c r="NF663" s="16"/>
      <c r="NG663" s="16"/>
      <c r="NH663" s="16"/>
      <c r="NI663" s="16"/>
      <c r="NJ663" s="16"/>
      <c r="NK663" s="16"/>
      <c r="NL663" s="16"/>
      <c r="NM663" s="16"/>
      <c r="NN663" s="16"/>
      <c r="NO663" s="16"/>
      <c r="NP663" s="16"/>
      <c r="NQ663" s="16"/>
      <c r="NR663" s="16"/>
      <c r="NS663" s="16"/>
      <c r="NT663" s="16"/>
      <c r="NU663" s="16"/>
      <c r="NV663" s="16"/>
      <c r="NW663" s="16"/>
      <c r="NX663" s="16"/>
      <c r="NY663" s="16"/>
      <c r="NZ663" s="16"/>
      <c r="OA663" s="16"/>
      <c r="OB663" s="16"/>
      <c r="OC663" s="16"/>
      <c r="OD663" s="16"/>
      <c r="OE663" s="16"/>
      <c r="OF663" s="16"/>
      <c r="OG663" s="16"/>
      <c r="OH663" s="16"/>
      <c r="OI663" s="16"/>
      <c r="OJ663" s="16"/>
      <c r="OK663" s="16"/>
      <c r="OL663" s="16"/>
      <c r="OM663" s="16"/>
      <c r="ON663" s="16"/>
      <c r="OO663" s="16"/>
      <c r="OP663" s="16"/>
      <c r="OQ663" s="16"/>
      <c r="OR663" s="16"/>
      <c r="OS663" s="16"/>
      <c r="OT663" s="16"/>
      <c r="OU663" s="16"/>
      <c r="OV663" s="16"/>
      <c r="OW663" s="16"/>
      <c r="OX663" s="16"/>
      <c r="OY663" s="16"/>
      <c r="OZ663" s="16"/>
      <c r="PA663" s="16"/>
      <c r="PB663" s="16"/>
      <c r="PC663" s="16"/>
      <c r="PD663" s="16"/>
      <c r="PE663" s="16"/>
      <c r="PF663" s="16"/>
      <c r="PG663" s="16"/>
      <c r="PH663" s="16"/>
      <c r="PI663" s="16"/>
      <c r="PJ663" s="16"/>
      <c r="PK663" s="16"/>
      <c r="PL663" s="16"/>
      <c r="PM663" s="16"/>
      <c r="PN663" s="16"/>
      <c r="PO663" s="16"/>
      <c r="PP663" s="16"/>
      <c r="PQ663" s="16"/>
      <c r="PR663" s="16"/>
      <c r="PS663" s="16"/>
      <c r="PT663" s="16"/>
      <c r="PU663" s="16"/>
      <c r="PV663" s="16"/>
      <c r="PW663" s="16"/>
      <c r="PX663" s="16"/>
      <c r="PY663" s="16"/>
      <c r="PZ663" s="16"/>
      <c r="QA663" s="16"/>
      <c r="QB663" s="16"/>
      <c r="QC663" s="16"/>
      <c r="QD663" s="16"/>
      <c r="QE663" s="16"/>
      <c r="QF663" s="16"/>
      <c r="QG663" s="16"/>
      <c r="QH663" s="16"/>
      <c r="QI663" s="16"/>
      <c r="QJ663" s="16"/>
      <c r="QK663" s="16"/>
      <c r="QL663" s="16"/>
      <c r="QM663" s="16"/>
      <c r="QN663" s="16"/>
      <c r="QO663" s="16"/>
      <c r="QP663" s="16"/>
      <c r="QQ663" s="16"/>
      <c r="QR663" s="16"/>
      <c r="QS663" s="16"/>
      <c r="QT663" s="16"/>
      <c r="QU663" s="16"/>
      <c r="QV663" s="16"/>
      <c r="QW663" s="16"/>
      <c r="QX663" s="16"/>
      <c r="QY663" s="16"/>
      <c r="QZ663" s="16"/>
      <c r="RA663" s="16"/>
      <c r="RB663" s="16"/>
      <c r="RC663" s="16"/>
      <c r="RD663" s="16"/>
      <c r="RE663" s="16"/>
      <c r="RF663" s="16"/>
      <c r="RG663" s="16"/>
      <c r="RH663" s="16"/>
      <c r="RI663" s="16"/>
      <c r="RJ663" s="16"/>
    </row>
    <row r="664" spans="32:478" x14ac:dyDescent="0.25">
      <c r="AF664" s="16"/>
      <c r="AG664" s="16"/>
      <c r="AH664" s="16"/>
      <c r="AI664" s="16"/>
      <c r="AJ664" s="16"/>
      <c r="AK664" s="16"/>
      <c r="AL664" s="16"/>
      <c r="AM664" s="16"/>
      <c r="AN664" s="16"/>
      <c r="AO664" s="16"/>
      <c r="AP664" s="16"/>
      <c r="AQ664" s="16"/>
      <c r="AR664" s="16"/>
      <c r="AS664" s="16"/>
      <c r="AT664" s="16"/>
      <c r="AU664" s="16"/>
      <c r="AV664" s="16"/>
      <c r="AW664" s="16"/>
      <c r="AX664" s="16"/>
      <c r="AY664" s="16"/>
      <c r="AZ664" s="16"/>
      <c r="BA664" s="16"/>
      <c r="BB664" s="16"/>
      <c r="BC664" s="16"/>
      <c r="BD664" s="16"/>
      <c r="BE664" s="16"/>
      <c r="BF664" s="16"/>
      <c r="BG664" s="16"/>
      <c r="BH664" s="16"/>
      <c r="BI664" s="16"/>
      <c r="BJ664" s="16"/>
      <c r="BK664" s="16"/>
      <c r="BL664" s="16"/>
      <c r="BM664" s="16"/>
      <c r="BN664" s="16"/>
      <c r="BO664" s="16"/>
      <c r="BP664" s="16"/>
      <c r="BQ664" s="16"/>
      <c r="BR664" s="16"/>
      <c r="BS664" s="16"/>
      <c r="BT664" s="16"/>
      <c r="BU664" s="16"/>
      <c r="BV664" s="16"/>
      <c r="BW664" s="16"/>
      <c r="BX664" s="16"/>
      <c r="BY664" s="16"/>
      <c r="BZ664" s="16"/>
      <c r="CA664" s="16"/>
      <c r="CB664" s="16"/>
      <c r="CC664" s="16"/>
      <c r="CD664" s="16"/>
      <c r="CE664" s="16"/>
      <c r="CF664" s="16"/>
      <c r="CG664" s="16"/>
      <c r="CH664" s="16"/>
      <c r="CI664" s="16"/>
      <c r="CJ664" s="16"/>
      <c r="CK664" s="16"/>
      <c r="CL664" s="16"/>
      <c r="CM664" s="16"/>
      <c r="CN664" s="16"/>
      <c r="CO664" s="16"/>
      <c r="CP664" s="16"/>
      <c r="CQ664" s="16"/>
      <c r="CR664" s="16"/>
      <c r="CS664" s="16"/>
      <c r="CT664" s="16"/>
      <c r="CU664" s="16"/>
      <c r="CV664" s="16"/>
      <c r="CW664" s="16"/>
      <c r="CX664" s="16"/>
      <c r="CY664" s="16"/>
      <c r="CZ664" s="16"/>
      <c r="DA664" s="16"/>
      <c r="DB664" s="16"/>
      <c r="DC664" s="16"/>
      <c r="DD664" s="16"/>
      <c r="DE664" s="16"/>
      <c r="DF664" s="16"/>
      <c r="DG664" s="16"/>
      <c r="DH664" s="16"/>
      <c r="DI664" s="16"/>
      <c r="DJ664" s="16"/>
      <c r="DK664" s="16"/>
      <c r="DL664" s="16"/>
      <c r="DM664" s="16"/>
      <c r="DN664" s="16"/>
      <c r="DO664" s="16"/>
      <c r="DP664" s="16"/>
      <c r="DQ664" s="16"/>
      <c r="DR664" s="16"/>
      <c r="DS664" s="16"/>
      <c r="DT664" s="16"/>
      <c r="DU664" s="16"/>
      <c r="DV664" s="16"/>
      <c r="DW664" s="16"/>
      <c r="DX664" s="16"/>
      <c r="DY664" s="16"/>
      <c r="DZ664" s="16"/>
      <c r="EA664" s="16"/>
      <c r="EB664" s="16"/>
      <c r="EC664" s="16"/>
      <c r="ED664" s="16"/>
      <c r="EE664" s="16"/>
      <c r="EF664" s="16"/>
      <c r="EG664" s="16"/>
      <c r="EH664" s="16"/>
      <c r="EI664" s="16"/>
      <c r="EJ664" s="16"/>
      <c r="EK664" s="16"/>
      <c r="EL664" s="16"/>
      <c r="EM664" s="16"/>
      <c r="EN664" s="16"/>
      <c r="EO664" s="16"/>
      <c r="EP664" s="16"/>
      <c r="EQ664" s="16"/>
      <c r="ER664" s="16"/>
      <c r="ES664" s="16"/>
      <c r="ET664" s="16"/>
      <c r="EU664" s="16"/>
      <c r="EV664" s="16"/>
      <c r="EW664" s="16"/>
      <c r="EX664" s="16"/>
      <c r="EY664" s="16"/>
      <c r="EZ664" s="16"/>
      <c r="FA664" s="16"/>
      <c r="FB664" s="16"/>
      <c r="FC664" s="16"/>
      <c r="FD664" s="16"/>
      <c r="FE664" s="16"/>
      <c r="FF664" s="16"/>
      <c r="FG664" s="16"/>
      <c r="FH664" s="16"/>
      <c r="FI664" s="16"/>
      <c r="FJ664" s="16"/>
      <c r="FK664" s="16"/>
      <c r="FL664" s="16"/>
      <c r="FM664" s="16"/>
      <c r="FN664" s="16"/>
      <c r="FO664" s="16"/>
      <c r="FP664" s="16"/>
      <c r="FQ664" s="16"/>
      <c r="FR664" s="16"/>
      <c r="FS664" s="16"/>
      <c r="FT664" s="16"/>
      <c r="FU664" s="16"/>
      <c r="FV664" s="16"/>
      <c r="FW664" s="16"/>
      <c r="FX664" s="16"/>
      <c r="FY664" s="16"/>
      <c r="FZ664" s="16"/>
      <c r="GA664" s="16"/>
      <c r="GB664" s="16"/>
      <c r="GC664" s="16"/>
      <c r="GD664" s="16"/>
      <c r="GE664" s="16"/>
      <c r="GF664" s="16"/>
      <c r="GG664" s="16"/>
      <c r="GH664" s="16"/>
      <c r="GI664" s="16"/>
      <c r="GJ664" s="16"/>
      <c r="GK664" s="16"/>
      <c r="GL664" s="16"/>
      <c r="GM664" s="16"/>
      <c r="GN664" s="16"/>
      <c r="GO664" s="16"/>
      <c r="GP664" s="16"/>
      <c r="GQ664" s="16"/>
      <c r="GR664" s="16"/>
      <c r="GS664" s="16"/>
      <c r="GT664" s="16"/>
      <c r="GU664" s="16"/>
      <c r="GV664" s="16"/>
      <c r="GW664" s="16"/>
      <c r="GX664" s="16"/>
      <c r="GY664" s="16"/>
      <c r="GZ664" s="16"/>
      <c r="HA664" s="16"/>
      <c r="HB664" s="16"/>
      <c r="HC664" s="16"/>
      <c r="HD664" s="16"/>
      <c r="HE664" s="16"/>
      <c r="HF664" s="16"/>
      <c r="HG664" s="16"/>
      <c r="HH664" s="16"/>
      <c r="HI664" s="16"/>
      <c r="HJ664" s="16"/>
      <c r="HK664" s="16"/>
      <c r="HL664" s="16"/>
      <c r="HM664" s="16"/>
      <c r="HN664" s="16"/>
      <c r="HO664" s="16"/>
      <c r="HP664" s="16"/>
      <c r="HQ664" s="16"/>
      <c r="HR664" s="16"/>
      <c r="HS664" s="16"/>
      <c r="HT664" s="16"/>
      <c r="HU664" s="16"/>
      <c r="HV664" s="16"/>
      <c r="HW664" s="16"/>
      <c r="HX664" s="16"/>
      <c r="HY664" s="16"/>
      <c r="HZ664" s="16"/>
      <c r="IA664" s="16"/>
      <c r="IB664" s="16"/>
      <c r="IC664" s="16"/>
      <c r="ID664" s="16"/>
      <c r="IE664" s="16"/>
      <c r="IF664" s="16"/>
      <c r="IG664" s="16"/>
      <c r="IH664" s="16"/>
      <c r="II664" s="16"/>
      <c r="IJ664" s="16"/>
      <c r="IK664" s="16"/>
      <c r="IL664" s="16"/>
      <c r="IM664" s="16"/>
      <c r="IN664" s="16"/>
      <c r="IO664" s="16"/>
      <c r="IP664" s="16"/>
      <c r="IQ664" s="16"/>
      <c r="IR664" s="16"/>
      <c r="IS664" s="16"/>
      <c r="IT664" s="16"/>
      <c r="IU664" s="16"/>
      <c r="IV664" s="16"/>
      <c r="IW664" s="16"/>
      <c r="IX664" s="16"/>
      <c r="IY664" s="16"/>
      <c r="IZ664" s="16"/>
      <c r="JA664" s="16"/>
      <c r="JB664" s="16"/>
      <c r="JC664" s="16"/>
      <c r="JD664" s="16"/>
      <c r="JE664" s="16"/>
      <c r="JF664" s="16"/>
      <c r="JG664" s="16"/>
      <c r="JH664" s="16"/>
      <c r="JI664" s="16"/>
      <c r="JJ664" s="16"/>
      <c r="JK664" s="16"/>
      <c r="JL664" s="16"/>
      <c r="JM664" s="16"/>
      <c r="JN664" s="16"/>
      <c r="JO664" s="16"/>
      <c r="JP664" s="16"/>
      <c r="JQ664" s="16"/>
      <c r="JR664" s="16"/>
      <c r="JS664" s="16"/>
      <c r="JT664" s="16"/>
      <c r="JU664" s="16"/>
      <c r="JV664" s="16"/>
      <c r="JW664" s="16"/>
      <c r="JX664" s="16"/>
      <c r="JY664" s="16"/>
      <c r="JZ664" s="16"/>
      <c r="KA664" s="16"/>
      <c r="KB664" s="16"/>
      <c r="KC664" s="16"/>
      <c r="KD664" s="16"/>
      <c r="KE664" s="16"/>
      <c r="KF664" s="16"/>
      <c r="KG664" s="16"/>
      <c r="KH664" s="16"/>
      <c r="KI664" s="16"/>
      <c r="KJ664" s="16"/>
      <c r="KK664" s="16"/>
      <c r="KL664" s="16"/>
      <c r="KM664" s="16"/>
      <c r="KN664" s="16"/>
      <c r="KO664" s="16"/>
      <c r="KP664" s="16"/>
      <c r="KQ664" s="16"/>
      <c r="KR664" s="16"/>
      <c r="KS664" s="16"/>
      <c r="KT664" s="16"/>
      <c r="KU664" s="16"/>
      <c r="KV664" s="16"/>
      <c r="KW664" s="16"/>
      <c r="KX664" s="16"/>
      <c r="KY664" s="16"/>
      <c r="KZ664" s="16"/>
      <c r="LA664" s="16"/>
      <c r="LB664" s="16"/>
      <c r="LC664" s="16"/>
      <c r="LD664" s="16"/>
      <c r="LE664" s="16"/>
      <c r="LF664" s="16"/>
      <c r="LG664" s="16"/>
      <c r="LH664" s="16"/>
      <c r="LI664" s="16"/>
      <c r="LJ664" s="16"/>
      <c r="LK664" s="16"/>
      <c r="LL664" s="16"/>
      <c r="LM664" s="16"/>
      <c r="LN664" s="16"/>
      <c r="LO664" s="16"/>
      <c r="LP664" s="16"/>
      <c r="LQ664" s="16"/>
      <c r="LR664" s="16"/>
      <c r="LS664" s="16"/>
      <c r="LT664" s="16"/>
      <c r="LU664" s="16"/>
      <c r="LV664" s="16"/>
      <c r="LW664" s="16"/>
      <c r="LX664" s="16"/>
      <c r="LY664" s="16"/>
      <c r="LZ664" s="16"/>
      <c r="MA664" s="16"/>
      <c r="MB664" s="16"/>
      <c r="MC664" s="16"/>
      <c r="MD664" s="16"/>
      <c r="ME664" s="16"/>
      <c r="MF664" s="16"/>
      <c r="MG664" s="16"/>
      <c r="MH664" s="16"/>
      <c r="MI664" s="16"/>
      <c r="MJ664" s="16"/>
      <c r="MK664" s="16"/>
      <c r="ML664" s="16"/>
      <c r="MM664" s="16"/>
      <c r="MN664" s="16"/>
      <c r="MO664" s="16"/>
      <c r="MP664" s="16"/>
      <c r="MQ664" s="16"/>
      <c r="MR664" s="16"/>
      <c r="MS664" s="16"/>
      <c r="MT664" s="16"/>
      <c r="MU664" s="16"/>
      <c r="MV664" s="16"/>
      <c r="MW664" s="16"/>
      <c r="MX664" s="16"/>
      <c r="MY664" s="16"/>
      <c r="MZ664" s="16"/>
      <c r="NA664" s="16"/>
      <c r="NB664" s="16"/>
      <c r="NC664" s="16"/>
      <c r="ND664" s="16"/>
      <c r="NE664" s="16"/>
      <c r="NF664" s="16"/>
      <c r="NG664" s="16"/>
      <c r="NH664" s="16"/>
      <c r="NI664" s="16"/>
      <c r="NJ664" s="16"/>
      <c r="NK664" s="16"/>
      <c r="NL664" s="16"/>
      <c r="NM664" s="16"/>
      <c r="NN664" s="16"/>
      <c r="NO664" s="16"/>
      <c r="NP664" s="16"/>
      <c r="NQ664" s="16"/>
      <c r="NR664" s="16"/>
      <c r="NS664" s="16"/>
      <c r="NT664" s="16"/>
      <c r="NU664" s="16"/>
      <c r="NV664" s="16"/>
      <c r="NW664" s="16"/>
      <c r="NX664" s="16"/>
      <c r="NY664" s="16"/>
      <c r="NZ664" s="16"/>
      <c r="OA664" s="16"/>
      <c r="OB664" s="16"/>
      <c r="OC664" s="16"/>
      <c r="OD664" s="16"/>
      <c r="OE664" s="16"/>
      <c r="OF664" s="16"/>
      <c r="OG664" s="16"/>
      <c r="OH664" s="16"/>
      <c r="OI664" s="16"/>
      <c r="OJ664" s="16"/>
      <c r="OK664" s="16"/>
      <c r="OL664" s="16"/>
      <c r="OM664" s="16"/>
      <c r="ON664" s="16"/>
      <c r="OO664" s="16"/>
      <c r="OP664" s="16"/>
      <c r="OQ664" s="16"/>
      <c r="OR664" s="16"/>
      <c r="OS664" s="16"/>
      <c r="OT664" s="16"/>
      <c r="OU664" s="16"/>
      <c r="OV664" s="16"/>
      <c r="OW664" s="16"/>
      <c r="OX664" s="16"/>
      <c r="OY664" s="16"/>
      <c r="OZ664" s="16"/>
      <c r="PA664" s="16"/>
      <c r="PB664" s="16"/>
      <c r="PC664" s="16"/>
      <c r="PD664" s="16"/>
      <c r="PE664" s="16"/>
      <c r="PF664" s="16"/>
      <c r="PG664" s="16"/>
      <c r="PH664" s="16"/>
      <c r="PI664" s="16"/>
      <c r="PJ664" s="16"/>
      <c r="PK664" s="16"/>
      <c r="PL664" s="16"/>
      <c r="PM664" s="16"/>
      <c r="PN664" s="16"/>
      <c r="PO664" s="16"/>
      <c r="PP664" s="16"/>
      <c r="PQ664" s="16"/>
      <c r="PR664" s="16"/>
      <c r="PS664" s="16"/>
      <c r="PT664" s="16"/>
      <c r="PU664" s="16"/>
      <c r="PV664" s="16"/>
      <c r="PW664" s="16"/>
      <c r="PX664" s="16"/>
      <c r="PY664" s="16"/>
      <c r="PZ664" s="16"/>
      <c r="QA664" s="16"/>
      <c r="QB664" s="16"/>
      <c r="QC664" s="16"/>
      <c r="QD664" s="16"/>
      <c r="QE664" s="16"/>
      <c r="QF664" s="16"/>
      <c r="QG664" s="16"/>
      <c r="QH664" s="16"/>
      <c r="QI664" s="16"/>
      <c r="QJ664" s="16"/>
      <c r="QK664" s="16"/>
      <c r="QL664" s="16"/>
      <c r="QM664" s="16"/>
      <c r="QN664" s="16"/>
      <c r="QO664" s="16"/>
      <c r="QP664" s="16"/>
      <c r="QQ664" s="16"/>
      <c r="QR664" s="16"/>
      <c r="QS664" s="16"/>
      <c r="QT664" s="16"/>
      <c r="QU664" s="16"/>
      <c r="QV664" s="16"/>
      <c r="QW664" s="16"/>
      <c r="QX664" s="16"/>
      <c r="QY664" s="16"/>
      <c r="QZ664" s="16"/>
      <c r="RA664" s="16"/>
      <c r="RB664" s="16"/>
      <c r="RC664" s="16"/>
      <c r="RD664" s="16"/>
      <c r="RE664" s="16"/>
      <c r="RF664" s="16"/>
      <c r="RG664" s="16"/>
      <c r="RH664" s="16"/>
      <c r="RI664" s="16"/>
      <c r="RJ664" s="16"/>
    </row>
    <row r="665" spans="32:478" x14ac:dyDescent="0.25">
      <c r="AF665" s="16"/>
      <c r="AG665" s="16"/>
      <c r="AH665" s="16"/>
      <c r="AI665" s="16"/>
      <c r="AJ665" s="16"/>
      <c r="AK665" s="16"/>
      <c r="AL665" s="16"/>
      <c r="AM665" s="16"/>
      <c r="AN665" s="16"/>
      <c r="AO665" s="16"/>
      <c r="AP665" s="16"/>
      <c r="AQ665" s="16"/>
      <c r="AR665" s="16"/>
      <c r="AS665" s="16"/>
      <c r="AT665" s="16"/>
      <c r="AU665" s="16"/>
      <c r="AV665" s="16"/>
      <c r="AW665" s="16"/>
      <c r="AX665" s="16"/>
      <c r="AY665" s="16"/>
      <c r="AZ665" s="16"/>
      <c r="BA665" s="16"/>
      <c r="BB665" s="16"/>
      <c r="BC665" s="16"/>
      <c r="BD665" s="16"/>
      <c r="BE665" s="16"/>
      <c r="BF665" s="16"/>
      <c r="BG665" s="16"/>
      <c r="BH665" s="16"/>
      <c r="BI665" s="16"/>
      <c r="BJ665" s="16"/>
      <c r="BK665" s="16"/>
      <c r="BL665" s="16"/>
      <c r="BM665" s="16"/>
      <c r="BN665" s="16"/>
      <c r="BO665" s="16"/>
      <c r="BP665" s="16"/>
      <c r="BQ665" s="16"/>
      <c r="BR665" s="16"/>
      <c r="BS665" s="16"/>
      <c r="BT665" s="16"/>
      <c r="BU665" s="16"/>
      <c r="BV665" s="16"/>
      <c r="BW665" s="16"/>
      <c r="BX665" s="16"/>
      <c r="BY665" s="16"/>
      <c r="BZ665" s="16"/>
      <c r="CA665" s="16"/>
      <c r="CB665" s="16"/>
      <c r="CC665" s="16"/>
      <c r="CD665" s="16"/>
      <c r="CE665" s="16"/>
      <c r="CF665" s="16"/>
      <c r="CG665" s="16"/>
      <c r="CH665" s="16"/>
      <c r="CI665" s="16"/>
      <c r="CJ665" s="16"/>
      <c r="CK665" s="16"/>
      <c r="CL665" s="16"/>
      <c r="CM665" s="16"/>
      <c r="CN665" s="16"/>
      <c r="CO665" s="16"/>
      <c r="CP665" s="16"/>
      <c r="CQ665" s="16"/>
      <c r="CR665" s="16"/>
      <c r="CS665" s="16"/>
      <c r="CT665" s="16"/>
      <c r="CU665" s="16"/>
      <c r="CV665" s="16"/>
      <c r="CW665" s="16"/>
      <c r="CX665" s="16"/>
      <c r="CY665" s="16"/>
      <c r="CZ665" s="16"/>
      <c r="DA665" s="16"/>
      <c r="DB665" s="16"/>
      <c r="DC665" s="16"/>
      <c r="DD665" s="16"/>
      <c r="DE665" s="16"/>
      <c r="DF665" s="16"/>
      <c r="DG665" s="16"/>
      <c r="DH665" s="16"/>
      <c r="DI665" s="16"/>
      <c r="DJ665" s="16"/>
      <c r="DK665" s="16"/>
      <c r="DL665" s="16"/>
      <c r="DM665" s="16"/>
      <c r="DN665" s="16"/>
      <c r="DO665" s="16"/>
      <c r="DP665" s="16"/>
      <c r="DQ665" s="16"/>
      <c r="DR665" s="16"/>
      <c r="DS665" s="16"/>
      <c r="DT665" s="16"/>
      <c r="DU665" s="16"/>
      <c r="DV665" s="16"/>
      <c r="DW665" s="16"/>
      <c r="DX665" s="16"/>
      <c r="DY665" s="16"/>
      <c r="DZ665" s="16"/>
      <c r="EA665" s="16"/>
      <c r="EB665" s="16"/>
      <c r="EC665" s="16"/>
      <c r="ED665" s="16"/>
      <c r="EE665" s="16"/>
      <c r="EF665" s="16"/>
      <c r="EG665" s="16"/>
      <c r="EH665" s="16"/>
      <c r="EI665" s="16"/>
      <c r="EJ665" s="16"/>
      <c r="EK665" s="16"/>
      <c r="EL665" s="16"/>
      <c r="EM665" s="16"/>
      <c r="EN665" s="16"/>
      <c r="EO665" s="16"/>
      <c r="EP665" s="16"/>
      <c r="EQ665" s="16"/>
      <c r="ER665" s="16"/>
      <c r="ES665" s="16"/>
      <c r="ET665" s="16"/>
      <c r="EU665" s="16"/>
      <c r="EV665" s="16"/>
      <c r="EW665" s="16"/>
      <c r="EX665" s="16"/>
      <c r="EY665" s="16"/>
      <c r="EZ665" s="16"/>
      <c r="FA665" s="16"/>
      <c r="FB665" s="16"/>
      <c r="FC665" s="16"/>
      <c r="FD665" s="16"/>
      <c r="FE665" s="16"/>
      <c r="FF665" s="16"/>
      <c r="FG665" s="16"/>
      <c r="FH665" s="16"/>
      <c r="FI665" s="16"/>
      <c r="FJ665" s="16"/>
      <c r="FK665" s="16"/>
      <c r="FL665" s="16"/>
      <c r="FM665" s="16"/>
      <c r="FN665" s="16"/>
      <c r="FO665" s="16"/>
      <c r="FP665" s="16"/>
      <c r="FQ665" s="16"/>
      <c r="FR665" s="16"/>
      <c r="FS665" s="16"/>
      <c r="FT665" s="16"/>
      <c r="FU665" s="16"/>
      <c r="FV665" s="16"/>
      <c r="FW665" s="16"/>
      <c r="FX665" s="16"/>
      <c r="FY665" s="16"/>
      <c r="FZ665" s="16"/>
      <c r="GA665" s="16"/>
      <c r="GB665" s="16"/>
      <c r="GC665" s="16"/>
      <c r="GD665" s="16"/>
      <c r="GE665" s="16"/>
      <c r="GF665" s="16"/>
      <c r="GG665" s="16"/>
      <c r="GH665" s="16"/>
      <c r="GI665" s="16"/>
      <c r="GJ665" s="16"/>
      <c r="GK665" s="16"/>
      <c r="GL665" s="16"/>
      <c r="GM665" s="16"/>
      <c r="GN665" s="16"/>
      <c r="GO665" s="16"/>
      <c r="GP665" s="16"/>
      <c r="GQ665" s="16"/>
      <c r="GR665" s="16"/>
      <c r="GS665" s="16"/>
      <c r="GT665" s="16"/>
      <c r="GU665" s="16"/>
      <c r="GV665" s="16"/>
      <c r="GW665" s="16"/>
      <c r="GX665" s="16"/>
      <c r="GY665" s="16"/>
      <c r="GZ665" s="16"/>
      <c r="HA665" s="16"/>
      <c r="HB665" s="16"/>
      <c r="HC665" s="16"/>
      <c r="HD665" s="16"/>
      <c r="HE665" s="16"/>
      <c r="HF665" s="16"/>
      <c r="HG665" s="16"/>
      <c r="HH665" s="16"/>
      <c r="HI665" s="16"/>
      <c r="HJ665" s="16"/>
      <c r="HK665" s="16"/>
      <c r="HL665" s="16"/>
      <c r="HM665" s="16"/>
      <c r="HN665" s="16"/>
      <c r="HO665" s="16"/>
      <c r="HP665" s="16"/>
      <c r="HQ665" s="16"/>
      <c r="HR665" s="16"/>
      <c r="HS665" s="16"/>
      <c r="HT665" s="16"/>
      <c r="HU665" s="16"/>
      <c r="HV665" s="16"/>
      <c r="HW665" s="16"/>
      <c r="HX665" s="16"/>
      <c r="HY665" s="16"/>
      <c r="HZ665" s="16"/>
      <c r="IA665" s="16"/>
      <c r="IB665" s="16"/>
      <c r="IC665" s="16"/>
      <c r="ID665" s="16"/>
      <c r="IE665" s="16"/>
      <c r="IF665" s="16"/>
      <c r="IG665" s="16"/>
      <c r="IH665" s="16"/>
      <c r="II665" s="16"/>
      <c r="IJ665" s="16"/>
      <c r="IK665" s="16"/>
      <c r="IL665" s="16"/>
      <c r="IM665" s="16"/>
      <c r="IN665" s="16"/>
      <c r="IO665" s="16"/>
      <c r="IP665" s="16"/>
      <c r="IQ665" s="16"/>
      <c r="IR665" s="16"/>
      <c r="IS665" s="16"/>
      <c r="IT665" s="16"/>
      <c r="IU665" s="16"/>
      <c r="IV665" s="16"/>
      <c r="IW665" s="16"/>
      <c r="IX665" s="16"/>
      <c r="IY665" s="16"/>
      <c r="IZ665" s="16"/>
      <c r="JA665" s="16"/>
      <c r="JB665" s="16"/>
      <c r="JC665" s="16"/>
      <c r="JD665" s="16"/>
      <c r="JE665" s="16"/>
      <c r="JF665" s="16"/>
      <c r="JG665" s="16"/>
      <c r="JH665" s="16"/>
      <c r="JI665" s="16"/>
      <c r="JJ665" s="16"/>
      <c r="JK665" s="16"/>
      <c r="JL665" s="16"/>
      <c r="JM665" s="16"/>
      <c r="JN665" s="16"/>
      <c r="JO665" s="16"/>
      <c r="JP665" s="16"/>
      <c r="JQ665" s="16"/>
      <c r="JR665" s="16"/>
      <c r="JS665" s="16"/>
      <c r="JT665" s="16"/>
      <c r="JU665" s="16"/>
      <c r="JV665" s="16"/>
      <c r="JW665" s="16"/>
      <c r="JX665" s="16"/>
      <c r="JY665" s="16"/>
      <c r="JZ665" s="16"/>
      <c r="KA665" s="16"/>
      <c r="KB665" s="16"/>
      <c r="KC665" s="16"/>
      <c r="KD665" s="16"/>
      <c r="KE665" s="16"/>
      <c r="KF665" s="16"/>
      <c r="KG665" s="16"/>
      <c r="KH665" s="16"/>
      <c r="KI665" s="16"/>
      <c r="KJ665" s="16"/>
      <c r="KK665" s="16"/>
      <c r="KL665" s="16"/>
      <c r="KM665" s="16"/>
      <c r="KN665" s="16"/>
      <c r="KO665" s="16"/>
      <c r="KP665" s="16"/>
      <c r="KQ665" s="16"/>
      <c r="KR665" s="16"/>
      <c r="KS665" s="16"/>
      <c r="KT665" s="16"/>
      <c r="KU665" s="16"/>
      <c r="KV665" s="16"/>
      <c r="KW665" s="16"/>
      <c r="KX665" s="16"/>
      <c r="KY665" s="16"/>
      <c r="KZ665" s="16"/>
      <c r="LA665" s="16"/>
      <c r="LB665" s="16"/>
      <c r="LC665" s="16"/>
      <c r="LD665" s="16"/>
      <c r="LE665" s="16"/>
      <c r="LF665" s="16"/>
      <c r="LG665" s="16"/>
      <c r="LH665" s="16"/>
      <c r="LI665" s="16"/>
      <c r="LJ665" s="16"/>
      <c r="LK665" s="16"/>
      <c r="LL665" s="16"/>
      <c r="LM665" s="16"/>
      <c r="LN665" s="16"/>
      <c r="LO665" s="16"/>
      <c r="LP665" s="16"/>
      <c r="LQ665" s="16"/>
      <c r="LR665" s="16"/>
      <c r="LS665" s="16"/>
      <c r="LT665" s="16"/>
      <c r="LU665" s="16"/>
      <c r="LV665" s="16"/>
      <c r="LW665" s="16"/>
      <c r="LX665" s="16"/>
      <c r="LY665" s="16"/>
      <c r="LZ665" s="16"/>
      <c r="MA665" s="16"/>
      <c r="MB665" s="16"/>
      <c r="MC665" s="16"/>
      <c r="MD665" s="16"/>
      <c r="ME665" s="16"/>
      <c r="MF665" s="16"/>
      <c r="MG665" s="16"/>
      <c r="MH665" s="16"/>
      <c r="MI665" s="16"/>
      <c r="MJ665" s="16"/>
      <c r="MK665" s="16"/>
      <c r="ML665" s="16"/>
      <c r="MM665" s="16"/>
      <c r="MN665" s="16"/>
      <c r="MO665" s="16"/>
      <c r="MP665" s="16"/>
      <c r="MQ665" s="16"/>
      <c r="MR665" s="16"/>
      <c r="MS665" s="16"/>
      <c r="MT665" s="16"/>
      <c r="MU665" s="16"/>
      <c r="MV665" s="16"/>
      <c r="MW665" s="16"/>
      <c r="MX665" s="16"/>
      <c r="MY665" s="16"/>
      <c r="MZ665" s="16"/>
      <c r="NA665" s="16"/>
      <c r="NB665" s="16"/>
      <c r="NC665" s="16"/>
      <c r="ND665" s="16"/>
      <c r="NE665" s="16"/>
      <c r="NF665" s="16"/>
      <c r="NG665" s="16"/>
      <c r="NH665" s="16"/>
      <c r="NI665" s="16"/>
      <c r="NJ665" s="16"/>
      <c r="NK665" s="16"/>
      <c r="NL665" s="16"/>
      <c r="NM665" s="16"/>
      <c r="NN665" s="16"/>
      <c r="NO665" s="16"/>
      <c r="NP665" s="16"/>
      <c r="NQ665" s="16"/>
      <c r="NR665" s="16"/>
      <c r="NS665" s="16"/>
      <c r="NT665" s="16"/>
      <c r="NU665" s="16"/>
      <c r="NV665" s="16"/>
      <c r="NW665" s="16"/>
      <c r="NX665" s="16"/>
      <c r="NY665" s="16"/>
      <c r="NZ665" s="16"/>
      <c r="OA665" s="16"/>
      <c r="OB665" s="16"/>
      <c r="OC665" s="16"/>
      <c r="OD665" s="16"/>
      <c r="OE665" s="16"/>
      <c r="OF665" s="16"/>
      <c r="OG665" s="16"/>
      <c r="OH665" s="16"/>
      <c r="OI665" s="16"/>
      <c r="OJ665" s="16"/>
      <c r="OK665" s="16"/>
      <c r="OL665" s="16"/>
      <c r="OM665" s="16"/>
      <c r="ON665" s="16"/>
      <c r="OO665" s="16"/>
      <c r="OP665" s="16"/>
      <c r="OQ665" s="16"/>
      <c r="OR665" s="16"/>
      <c r="OS665" s="16"/>
      <c r="OT665" s="16"/>
      <c r="OU665" s="16"/>
      <c r="OV665" s="16"/>
      <c r="OW665" s="16"/>
      <c r="OX665" s="16"/>
      <c r="OY665" s="16"/>
      <c r="OZ665" s="16"/>
      <c r="PA665" s="16"/>
      <c r="PB665" s="16"/>
      <c r="PC665" s="16"/>
      <c r="PD665" s="16"/>
      <c r="PE665" s="16"/>
      <c r="PF665" s="16"/>
      <c r="PG665" s="16"/>
      <c r="PH665" s="16"/>
      <c r="PI665" s="16"/>
      <c r="PJ665" s="16"/>
      <c r="PK665" s="16"/>
      <c r="PL665" s="16"/>
      <c r="PM665" s="16"/>
      <c r="PN665" s="16"/>
      <c r="PO665" s="16"/>
      <c r="PP665" s="16"/>
      <c r="PQ665" s="16"/>
      <c r="PR665" s="16"/>
      <c r="PS665" s="16"/>
      <c r="PT665" s="16"/>
      <c r="PU665" s="16"/>
      <c r="PV665" s="16"/>
      <c r="PW665" s="16"/>
      <c r="PX665" s="16"/>
      <c r="PY665" s="16"/>
      <c r="PZ665" s="16"/>
      <c r="QA665" s="16"/>
      <c r="QB665" s="16"/>
      <c r="QC665" s="16"/>
      <c r="QD665" s="16"/>
      <c r="QE665" s="16"/>
      <c r="QF665" s="16"/>
      <c r="QG665" s="16"/>
      <c r="QH665" s="16"/>
      <c r="QI665" s="16"/>
      <c r="QJ665" s="16"/>
      <c r="QK665" s="16"/>
      <c r="QL665" s="16"/>
      <c r="QM665" s="16"/>
      <c r="QN665" s="16"/>
      <c r="QO665" s="16"/>
      <c r="QP665" s="16"/>
      <c r="QQ665" s="16"/>
      <c r="QR665" s="16"/>
      <c r="QS665" s="16"/>
      <c r="QT665" s="16"/>
      <c r="QU665" s="16"/>
      <c r="QV665" s="16"/>
      <c r="QW665" s="16"/>
      <c r="QX665" s="16"/>
      <c r="QY665" s="16"/>
      <c r="QZ665" s="16"/>
      <c r="RA665" s="16"/>
      <c r="RB665" s="16"/>
      <c r="RC665" s="16"/>
      <c r="RD665" s="16"/>
      <c r="RE665" s="16"/>
      <c r="RF665" s="16"/>
      <c r="RG665" s="16"/>
      <c r="RH665" s="16"/>
      <c r="RI665" s="16"/>
      <c r="RJ665" s="16"/>
    </row>
    <row r="666" spans="32:478" x14ac:dyDescent="0.25">
      <c r="AF666" s="16"/>
      <c r="AG666" s="16"/>
      <c r="AH666" s="16"/>
      <c r="AI666" s="16"/>
      <c r="AJ666" s="16"/>
      <c r="AK666" s="16"/>
      <c r="AL666" s="16"/>
      <c r="AM666" s="16"/>
      <c r="AN666" s="16"/>
      <c r="AO666" s="16"/>
      <c r="AP666" s="16"/>
      <c r="AQ666" s="16"/>
      <c r="AR666" s="16"/>
      <c r="AS666" s="16"/>
      <c r="AT666" s="16"/>
      <c r="AU666" s="16"/>
      <c r="AV666" s="16"/>
      <c r="AW666" s="16"/>
      <c r="AX666" s="16"/>
      <c r="AY666" s="16"/>
      <c r="AZ666" s="16"/>
      <c r="BA666" s="16"/>
      <c r="BB666" s="16"/>
      <c r="BC666" s="16"/>
      <c r="BD666" s="16"/>
      <c r="BE666" s="16"/>
      <c r="BF666" s="16"/>
      <c r="BG666" s="16"/>
      <c r="BH666" s="16"/>
      <c r="BI666" s="16"/>
      <c r="BJ666" s="16"/>
      <c r="BK666" s="16"/>
      <c r="BL666" s="16"/>
      <c r="BM666" s="16"/>
      <c r="BN666" s="16"/>
      <c r="BO666" s="16"/>
      <c r="BP666" s="16"/>
      <c r="BQ666" s="16"/>
      <c r="BR666" s="16"/>
      <c r="BS666" s="16"/>
      <c r="BT666" s="16"/>
      <c r="BU666" s="16"/>
      <c r="BV666" s="16"/>
      <c r="BW666" s="16"/>
      <c r="BX666" s="16"/>
      <c r="BY666" s="16"/>
      <c r="BZ666" s="16"/>
      <c r="CA666" s="16"/>
      <c r="CB666" s="16"/>
      <c r="CC666" s="16"/>
      <c r="CD666" s="16"/>
      <c r="CE666" s="16"/>
      <c r="CF666" s="16"/>
      <c r="CG666" s="16"/>
      <c r="CH666" s="16"/>
      <c r="CI666" s="16"/>
      <c r="CJ666" s="16"/>
      <c r="CK666" s="16"/>
      <c r="CL666" s="16"/>
      <c r="CM666" s="16"/>
      <c r="CN666" s="16"/>
      <c r="CO666" s="16"/>
      <c r="CP666" s="16"/>
      <c r="CQ666" s="16"/>
      <c r="CR666" s="16"/>
      <c r="CS666" s="16"/>
      <c r="CT666" s="16"/>
      <c r="CU666" s="16"/>
      <c r="CV666" s="16"/>
      <c r="CW666" s="16"/>
      <c r="CX666" s="16"/>
      <c r="CY666" s="16"/>
      <c r="CZ666" s="16"/>
      <c r="DA666" s="16"/>
      <c r="DB666" s="16"/>
      <c r="DC666" s="16"/>
      <c r="DD666" s="16"/>
      <c r="DE666" s="16"/>
      <c r="DF666" s="16"/>
      <c r="DG666" s="16"/>
      <c r="DH666" s="16"/>
      <c r="DI666" s="16"/>
      <c r="DJ666" s="16"/>
      <c r="DK666" s="16"/>
      <c r="DL666" s="16"/>
      <c r="DM666" s="16"/>
      <c r="DN666" s="16"/>
      <c r="DO666" s="16"/>
      <c r="DP666" s="16"/>
      <c r="DQ666" s="16"/>
      <c r="DR666" s="16"/>
      <c r="DS666" s="16"/>
      <c r="DT666" s="16"/>
      <c r="DU666" s="16"/>
      <c r="DV666" s="16"/>
      <c r="DW666" s="16"/>
      <c r="DX666" s="16"/>
      <c r="DY666" s="16"/>
      <c r="DZ666" s="16"/>
      <c r="EA666" s="16"/>
      <c r="EB666" s="16"/>
      <c r="EC666" s="16"/>
      <c r="ED666" s="16"/>
      <c r="EE666" s="16"/>
      <c r="EF666" s="16"/>
      <c r="EG666" s="16"/>
      <c r="EH666" s="16"/>
      <c r="EI666" s="16"/>
      <c r="EJ666" s="16"/>
      <c r="EK666" s="16"/>
      <c r="EL666" s="16"/>
      <c r="EM666" s="16"/>
      <c r="EN666" s="16"/>
      <c r="EO666" s="16"/>
      <c r="EP666" s="16"/>
      <c r="EQ666" s="16"/>
      <c r="ER666" s="16"/>
      <c r="ES666" s="16"/>
      <c r="ET666" s="16"/>
      <c r="EU666" s="16"/>
      <c r="EV666" s="16"/>
      <c r="EW666" s="16"/>
      <c r="EX666" s="16"/>
      <c r="EY666" s="16"/>
      <c r="EZ666" s="16"/>
      <c r="FA666" s="16"/>
      <c r="FB666" s="16"/>
      <c r="FC666" s="16"/>
      <c r="FD666" s="16"/>
      <c r="FE666" s="16"/>
      <c r="FF666" s="16"/>
      <c r="FG666" s="16"/>
      <c r="FH666" s="16"/>
      <c r="FI666" s="16"/>
      <c r="FJ666" s="16"/>
      <c r="FK666" s="16"/>
      <c r="FL666" s="16"/>
      <c r="FM666" s="16"/>
      <c r="FN666" s="16"/>
      <c r="FO666" s="16"/>
      <c r="FP666" s="16"/>
      <c r="FQ666" s="16"/>
      <c r="FR666" s="16"/>
      <c r="FS666" s="16"/>
      <c r="FT666" s="16"/>
      <c r="FU666" s="16"/>
      <c r="FV666" s="16"/>
      <c r="FW666" s="16"/>
      <c r="FX666" s="16"/>
      <c r="FY666" s="16"/>
      <c r="FZ666" s="16"/>
      <c r="GA666" s="16"/>
      <c r="GB666" s="16"/>
      <c r="GC666" s="16"/>
      <c r="GD666" s="16"/>
      <c r="GE666" s="16"/>
      <c r="GF666" s="16"/>
      <c r="GG666" s="16"/>
      <c r="GH666" s="16"/>
      <c r="GI666" s="16"/>
      <c r="GJ666" s="16"/>
      <c r="GK666" s="16"/>
      <c r="GL666" s="16"/>
      <c r="GM666" s="16"/>
      <c r="GN666" s="16"/>
      <c r="GO666" s="16"/>
      <c r="GP666" s="16"/>
      <c r="GQ666" s="16"/>
      <c r="GR666" s="16"/>
      <c r="GS666" s="16"/>
      <c r="GT666" s="16"/>
      <c r="GU666" s="16"/>
      <c r="GV666" s="16"/>
      <c r="GW666" s="16"/>
      <c r="GX666" s="16"/>
      <c r="GY666" s="16"/>
      <c r="GZ666" s="16"/>
      <c r="HA666" s="16"/>
      <c r="HB666" s="16"/>
      <c r="HC666" s="16"/>
      <c r="HD666" s="16"/>
      <c r="HE666" s="16"/>
      <c r="HF666" s="16"/>
      <c r="HG666" s="16"/>
      <c r="HH666" s="16"/>
      <c r="HI666" s="16"/>
      <c r="HJ666" s="16"/>
      <c r="HK666" s="16"/>
      <c r="HL666" s="16"/>
      <c r="HM666" s="16"/>
      <c r="HN666" s="16"/>
      <c r="HO666" s="16"/>
      <c r="HP666" s="16"/>
      <c r="HQ666" s="16"/>
      <c r="HR666" s="16"/>
      <c r="HS666" s="16"/>
      <c r="HT666" s="16"/>
      <c r="HU666" s="16"/>
      <c r="HV666" s="16"/>
      <c r="HW666" s="16"/>
      <c r="HX666" s="16"/>
      <c r="HY666" s="16"/>
      <c r="HZ666" s="16"/>
      <c r="IA666" s="16"/>
      <c r="IB666" s="16"/>
      <c r="IC666" s="16"/>
      <c r="ID666" s="16"/>
      <c r="IE666" s="16"/>
      <c r="IF666" s="16"/>
      <c r="IG666" s="16"/>
      <c r="IH666" s="16"/>
      <c r="II666" s="16"/>
      <c r="IJ666" s="16"/>
      <c r="IK666" s="16"/>
      <c r="IL666" s="16"/>
      <c r="IM666" s="16"/>
      <c r="IN666" s="16"/>
      <c r="IO666" s="16"/>
      <c r="IP666" s="16"/>
      <c r="IQ666" s="16"/>
      <c r="IR666" s="16"/>
      <c r="IS666" s="16"/>
      <c r="IT666" s="16"/>
      <c r="IU666" s="16"/>
      <c r="IV666" s="16"/>
      <c r="IW666" s="16"/>
      <c r="IX666" s="16"/>
      <c r="IY666" s="16"/>
      <c r="IZ666" s="16"/>
      <c r="JA666" s="16"/>
      <c r="JB666" s="16"/>
      <c r="JC666" s="16"/>
      <c r="JD666" s="16"/>
      <c r="JE666" s="16"/>
      <c r="JF666" s="16"/>
      <c r="JG666" s="16"/>
      <c r="JH666" s="16"/>
      <c r="JI666" s="16"/>
      <c r="JJ666" s="16"/>
      <c r="JK666" s="16"/>
      <c r="JL666" s="16"/>
      <c r="JM666" s="16"/>
      <c r="JN666" s="16"/>
      <c r="JO666" s="16"/>
      <c r="JP666" s="16"/>
      <c r="JQ666" s="16"/>
      <c r="JR666" s="16"/>
      <c r="JS666" s="16"/>
      <c r="JT666" s="16"/>
      <c r="JU666" s="16"/>
      <c r="JV666" s="16"/>
      <c r="JW666" s="16"/>
      <c r="JX666" s="16"/>
      <c r="JY666" s="16"/>
      <c r="JZ666" s="16"/>
      <c r="KA666" s="16"/>
      <c r="KB666" s="16"/>
      <c r="KC666" s="16"/>
      <c r="KD666" s="16"/>
      <c r="KE666" s="16"/>
      <c r="KF666" s="16"/>
      <c r="KG666" s="16"/>
      <c r="KH666" s="16"/>
      <c r="KI666" s="16"/>
      <c r="KJ666" s="16"/>
      <c r="KK666" s="16"/>
      <c r="KL666" s="16"/>
      <c r="KM666" s="16"/>
      <c r="KN666" s="16"/>
      <c r="KO666" s="16"/>
      <c r="KP666" s="16"/>
      <c r="KQ666" s="16"/>
      <c r="KR666" s="16"/>
      <c r="KS666" s="16"/>
      <c r="KT666" s="16"/>
      <c r="KU666" s="16"/>
      <c r="KV666" s="16"/>
      <c r="KW666" s="16"/>
      <c r="KX666" s="16"/>
      <c r="KY666" s="16"/>
      <c r="KZ666" s="16"/>
      <c r="LA666" s="16"/>
      <c r="LB666" s="16"/>
      <c r="LC666" s="16"/>
      <c r="LD666" s="16"/>
      <c r="LE666" s="16"/>
      <c r="LF666" s="16"/>
      <c r="LG666" s="16"/>
      <c r="LH666" s="16"/>
      <c r="LI666" s="16"/>
      <c r="LJ666" s="16"/>
      <c r="LK666" s="16"/>
      <c r="LL666" s="16"/>
      <c r="LM666" s="16"/>
      <c r="LN666" s="16"/>
      <c r="LO666" s="16"/>
      <c r="LP666" s="16"/>
      <c r="LQ666" s="16"/>
      <c r="LR666" s="16"/>
      <c r="LS666" s="16"/>
      <c r="LT666" s="16"/>
      <c r="LU666" s="16"/>
      <c r="LV666" s="16"/>
      <c r="LW666" s="16"/>
      <c r="LX666" s="16"/>
      <c r="LY666" s="16"/>
      <c r="LZ666" s="16"/>
      <c r="MA666" s="16"/>
      <c r="MB666" s="16"/>
      <c r="MC666" s="16"/>
      <c r="MD666" s="16"/>
      <c r="ME666" s="16"/>
      <c r="MF666" s="16"/>
      <c r="MG666" s="16"/>
      <c r="MH666" s="16"/>
      <c r="MI666" s="16"/>
      <c r="MJ666" s="16"/>
      <c r="MK666" s="16"/>
      <c r="ML666" s="16"/>
      <c r="MM666" s="16"/>
      <c r="MN666" s="16"/>
      <c r="MO666" s="16"/>
      <c r="MP666" s="16"/>
      <c r="MQ666" s="16"/>
      <c r="MR666" s="16"/>
      <c r="MS666" s="16"/>
      <c r="MT666" s="16"/>
      <c r="MU666" s="16"/>
      <c r="MV666" s="16"/>
      <c r="MW666" s="16"/>
      <c r="MX666" s="16"/>
      <c r="MY666" s="16"/>
      <c r="MZ666" s="16"/>
      <c r="NA666" s="16"/>
      <c r="NB666" s="16"/>
      <c r="NC666" s="16"/>
      <c r="ND666" s="16"/>
      <c r="NE666" s="16"/>
      <c r="NF666" s="16"/>
      <c r="NG666" s="16"/>
      <c r="NH666" s="16"/>
      <c r="NI666" s="16"/>
      <c r="NJ666" s="16"/>
      <c r="NK666" s="16"/>
      <c r="NL666" s="16"/>
      <c r="NM666" s="16"/>
      <c r="NN666" s="16"/>
      <c r="NO666" s="16"/>
      <c r="NP666" s="16"/>
      <c r="NQ666" s="16"/>
      <c r="NR666" s="16"/>
      <c r="NS666" s="16"/>
      <c r="NT666" s="16"/>
      <c r="NU666" s="16"/>
      <c r="NV666" s="16"/>
      <c r="NW666" s="16"/>
      <c r="NX666" s="16"/>
      <c r="NY666" s="16"/>
      <c r="NZ666" s="16"/>
      <c r="OA666" s="16"/>
      <c r="OB666" s="16"/>
      <c r="OC666" s="16"/>
      <c r="OD666" s="16"/>
      <c r="OE666" s="16"/>
      <c r="OF666" s="16"/>
      <c r="OG666" s="16"/>
      <c r="OH666" s="16"/>
      <c r="OI666" s="16"/>
      <c r="OJ666" s="16"/>
      <c r="OK666" s="16"/>
      <c r="OL666" s="16"/>
      <c r="OM666" s="16"/>
      <c r="ON666" s="16"/>
      <c r="OO666" s="16"/>
      <c r="OP666" s="16"/>
      <c r="OQ666" s="16"/>
      <c r="OR666" s="16"/>
      <c r="OS666" s="16"/>
      <c r="OT666" s="16"/>
      <c r="OU666" s="16"/>
      <c r="OV666" s="16"/>
      <c r="OW666" s="16"/>
      <c r="OX666" s="16"/>
      <c r="OY666" s="16"/>
      <c r="OZ666" s="16"/>
      <c r="PA666" s="16"/>
      <c r="PB666" s="16"/>
      <c r="PC666" s="16"/>
      <c r="PD666" s="16"/>
      <c r="PE666" s="16"/>
      <c r="PF666" s="16"/>
      <c r="PG666" s="16"/>
      <c r="PH666" s="16"/>
      <c r="PI666" s="16"/>
      <c r="PJ666" s="16"/>
      <c r="PK666" s="16"/>
      <c r="PL666" s="16"/>
      <c r="PM666" s="16"/>
      <c r="PN666" s="16"/>
      <c r="PO666" s="16"/>
      <c r="PP666" s="16"/>
      <c r="PQ666" s="16"/>
      <c r="PR666" s="16"/>
      <c r="PS666" s="16"/>
      <c r="PT666" s="16"/>
      <c r="PU666" s="16"/>
      <c r="PV666" s="16"/>
      <c r="PW666" s="16"/>
      <c r="PX666" s="16"/>
      <c r="PY666" s="16"/>
      <c r="PZ666" s="16"/>
      <c r="QA666" s="16"/>
      <c r="QB666" s="16"/>
      <c r="QC666" s="16"/>
      <c r="QD666" s="16"/>
      <c r="QE666" s="16"/>
      <c r="QF666" s="16"/>
      <c r="QG666" s="16"/>
      <c r="QH666" s="16"/>
      <c r="QI666" s="16"/>
      <c r="QJ666" s="16"/>
      <c r="QK666" s="16"/>
      <c r="QL666" s="16"/>
      <c r="QM666" s="16"/>
      <c r="QN666" s="16"/>
      <c r="QO666" s="16"/>
      <c r="QP666" s="16"/>
      <c r="QQ666" s="16"/>
      <c r="QR666" s="16"/>
      <c r="QS666" s="16"/>
      <c r="QT666" s="16"/>
      <c r="QU666" s="16"/>
      <c r="QV666" s="16"/>
      <c r="QW666" s="16"/>
      <c r="QX666" s="16"/>
      <c r="QY666" s="16"/>
      <c r="QZ666" s="16"/>
      <c r="RA666" s="16"/>
      <c r="RB666" s="16"/>
      <c r="RC666" s="16"/>
      <c r="RD666" s="16"/>
      <c r="RE666" s="16"/>
      <c r="RF666" s="16"/>
      <c r="RG666" s="16"/>
      <c r="RH666" s="16"/>
      <c r="RI666" s="16"/>
      <c r="RJ666" s="16"/>
    </row>
    <row r="667" spans="32:478" x14ac:dyDescent="0.25">
      <c r="AF667" s="16"/>
      <c r="AG667" s="16"/>
      <c r="AH667" s="16"/>
      <c r="AI667" s="16"/>
      <c r="AJ667" s="16"/>
      <c r="AK667" s="16"/>
      <c r="AL667" s="16"/>
      <c r="AM667" s="16"/>
      <c r="AN667" s="16"/>
      <c r="AO667" s="16"/>
      <c r="AP667" s="16"/>
      <c r="AQ667" s="16"/>
      <c r="AR667" s="16"/>
      <c r="AS667" s="16"/>
      <c r="AT667" s="16"/>
      <c r="AU667" s="16"/>
      <c r="AV667" s="16"/>
      <c r="AW667" s="16"/>
      <c r="AX667" s="16"/>
      <c r="AY667" s="16"/>
      <c r="AZ667" s="16"/>
      <c r="BA667" s="16"/>
      <c r="BB667" s="16"/>
      <c r="BC667" s="16"/>
      <c r="BD667" s="16"/>
      <c r="BE667" s="16"/>
      <c r="BF667" s="16"/>
      <c r="BG667" s="16"/>
      <c r="BH667" s="16"/>
      <c r="BI667" s="16"/>
      <c r="BJ667" s="16"/>
      <c r="BK667" s="16"/>
      <c r="BL667" s="16"/>
      <c r="BM667" s="16"/>
      <c r="BN667" s="16"/>
      <c r="BO667" s="16"/>
      <c r="BP667" s="16"/>
      <c r="BQ667" s="16"/>
      <c r="BR667" s="16"/>
      <c r="BS667" s="16"/>
      <c r="BT667" s="16"/>
      <c r="BU667" s="16"/>
      <c r="BV667" s="16"/>
      <c r="BW667" s="16"/>
      <c r="BX667" s="16"/>
      <c r="BY667" s="16"/>
      <c r="BZ667" s="16"/>
      <c r="CA667" s="16"/>
      <c r="CB667" s="16"/>
      <c r="CC667" s="16"/>
      <c r="CD667" s="16"/>
      <c r="CE667" s="16"/>
      <c r="CF667" s="16"/>
      <c r="CG667" s="16"/>
      <c r="CH667" s="16"/>
      <c r="CI667" s="16"/>
      <c r="CJ667" s="16"/>
      <c r="CK667" s="16"/>
      <c r="CL667" s="16"/>
      <c r="CM667" s="16"/>
      <c r="CN667" s="16"/>
      <c r="CO667" s="16"/>
      <c r="CP667" s="16"/>
      <c r="CQ667" s="16"/>
      <c r="CR667" s="16"/>
      <c r="CS667" s="16"/>
      <c r="CT667" s="16"/>
      <c r="CU667" s="16"/>
      <c r="CV667" s="16"/>
      <c r="CW667" s="16"/>
      <c r="CX667" s="16"/>
      <c r="CY667" s="16"/>
      <c r="CZ667" s="16"/>
      <c r="DA667" s="16"/>
      <c r="DB667" s="16"/>
      <c r="DC667" s="16"/>
      <c r="DD667" s="16"/>
      <c r="DE667" s="16"/>
      <c r="DF667" s="16"/>
      <c r="DG667" s="16"/>
      <c r="DH667" s="16"/>
      <c r="DI667" s="16"/>
      <c r="DJ667" s="16"/>
      <c r="DK667" s="16"/>
      <c r="DL667" s="16"/>
      <c r="DM667" s="16"/>
      <c r="DN667" s="16"/>
      <c r="DO667" s="16"/>
      <c r="DP667" s="16"/>
      <c r="DQ667" s="16"/>
      <c r="DR667" s="16"/>
      <c r="DS667" s="16"/>
      <c r="DT667" s="16"/>
      <c r="DU667" s="16"/>
      <c r="DV667" s="16"/>
      <c r="DW667" s="16"/>
      <c r="DX667" s="16"/>
      <c r="DY667" s="16"/>
      <c r="DZ667" s="16"/>
      <c r="EA667" s="16"/>
      <c r="EB667" s="16"/>
      <c r="EC667" s="16"/>
      <c r="ED667" s="16"/>
      <c r="EE667" s="16"/>
      <c r="EF667" s="16"/>
      <c r="EG667" s="16"/>
      <c r="EH667" s="16"/>
      <c r="EI667" s="16"/>
      <c r="EJ667" s="16"/>
      <c r="EK667" s="16"/>
      <c r="EL667" s="16"/>
      <c r="EM667" s="16"/>
      <c r="EN667" s="16"/>
      <c r="EO667" s="16"/>
      <c r="EP667" s="16"/>
      <c r="EQ667" s="16"/>
      <c r="ER667" s="16"/>
      <c r="ES667" s="16"/>
      <c r="ET667" s="16"/>
      <c r="EU667" s="16"/>
      <c r="EV667" s="16"/>
      <c r="EW667" s="16"/>
      <c r="EX667" s="16"/>
      <c r="EY667" s="16"/>
      <c r="EZ667" s="16"/>
      <c r="FA667" s="16"/>
      <c r="FB667" s="16"/>
      <c r="FC667" s="16"/>
      <c r="FD667" s="16"/>
      <c r="FE667" s="16"/>
      <c r="FF667" s="16"/>
      <c r="FG667" s="16"/>
      <c r="FH667" s="16"/>
      <c r="FI667" s="16"/>
      <c r="FJ667" s="16"/>
      <c r="FK667" s="16"/>
      <c r="FL667" s="16"/>
      <c r="FM667" s="16"/>
      <c r="FN667" s="16"/>
      <c r="FO667" s="16"/>
      <c r="FP667" s="16"/>
      <c r="FQ667" s="16"/>
      <c r="FR667" s="16"/>
      <c r="FS667" s="16"/>
      <c r="FT667" s="16"/>
      <c r="FU667" s="16"/>
      <c r="FV667" s="16"/>
      <c r="FW667" s="16"/>
      <c r="FX667" s="16"/>
      <c r="FY667" s="16"/>
      <c r="FZ667" s="16"/>
      <c r="GA667" s="16"/>
      <c r="GB667" s="16"/>
      <c r="GC667" s="16"/>
      <c r="GD667" s="16"/>
      <c r="GE667" s="16"/>
      <c r="GF667" s="16"/>
      <c r="GG667" s="16"/>
      <c r="GH667" s="16"/>
      <c r="GI667" s="16"/>
      <c r="GJ667" s="16"/>
      <c r="GK667" s="16"/>
      <c r="GL667" s="16"/>
      <c r="GM667" s="16"/>
      <c r="GN667" s="16"/>
      <c r="GO667" s="16"/>
      <c r="GP667" s="16"/>
      <c r="GQ667" s="16"/>
      <c r="GR667" s="16"/>
      <c r="GS667" s="16"/>
      <c r="GT667" s="16"/>
      <c r="GU667" s="16"/>
      <c r="GV667" s="16"/>
      <c r="GW667" s="16"/>
      <c r="GX667" s="16"/>
      <c r="GY667" s="16"/>
      <c r="GZ667" s="16"/>
      <c r="HA667" s="16"/>
      <c r="HB667" s="16"/>
      <c r="HC667" s="16"/>
      <c r="HD667" s="16"/>
      <c r="HE667" s="16"/>
      <c r="HF667" s="16"/>
      <c r="HG667" s="16"/>
      <c r="HH667" s="16"/>
      <c r="HI667" s="16"/>
      <c r="HJ667" s="16"/>
      <c r="HK667" s="16"/>
      <c r="HL667" s="16"/>
      <c r="HM667" s="16"/>
      <c r="HN667" s="16"/>
      <c r="HO667" s="16"/>
      <c r="HP667" s="16"/>
      <c r="HQ667" s="16"/>
      <c r="HR667" s="16"/>
      <c r="HS667" s="16"/>
      <c r="HT667" s="16"/>
      <c r="HU667" s="16"/>
      <c r="HV667" s="16"/>
      <c r="HW667" s="16"/>
      <c r="HX667" s="16"/>
      <c r="HY667" s="16"/>
      <c r="HZ667" s="16"/>
      <c r="IA667" s="16"/>
      <c r="IB667" s="16"/>
      <c r="IC667" s="16"/>
      <c r="ID667" s="16"/>
      <c r="IE667" s="16"/>
      <c r="IF667" s="16"/>
      <c r="IG667" s="16"/>
      <c r="IH667" s="16"/>
      <c r="II667" s="16"/>
      <c r="IJ667" s="16"/>
      <c r="IK667" s="16"/>
      <c r="IL667" s="16"/>
      <c r="IM667" s="16"/>
      <c r="IN667" s="16"/>
      <c r="IO667" s="16"/>
      <c r="IP667" s="16"/>
      <c r="IQ667" s="16"/>
      <c r="IR667" s="16"/>
      <c r="IS667" s="16"/>
      <c r="IT667" s="16"/>
      <c r="IU667" s="16"/>
      <c r="IV667" s="16"/>
      <c r="IW667" s="16"/>
      <c r="IX667" s="16"/>
      <c r="IY667" s="16"/>
      <c r="IZ667" s="16"/>
      <c r="JA667" s="16"/>
      <c r="JB667" s="16"/>
      <c r="JC667" s="16"/>
      <c r="JD667" s="16"/>
      <c r="JE667" s="16"/>
      <c r="JF667" s="16"/>
      <c r="JG667" s="16"/>
      <c r="JH667" s="16"/>
      <c r="JI667" s="16"/>
      <c r="JJ667" s="16"/>
      <c r="JK667" s="16"/>
      <c r="JL667" s="16"/>
      <c r="JM667" s="16"/>
      <c r="JN667" s="16"/>
      <c r="JO667" s="16"/>
      <c r="JP667" s="16"/>
      <c r="JQ667" s="16"/>
      <c r="JR667" s="16"/>
      <c r="JS667" s="16"/>
      <c r="JT667" s="16"/>
      <c r="JU667" s="16"/>
      <c r="JV667" s="16"/>
      <c r="JW667" s="16"/>
      <c r="JX667" s="16"/>
      <c r="JY667" s="16"/>
      <c r="JZ667" s="16"/>
      <c r="KA667" s="16"/>
      <c r="KB667" s="16"/>
      <c r="KC667" s="16"/>
      <c r="KD667" s="16"/>
      <c r="KE667" s="16"/>
      <c r="KF667" s="16"/>
      <c r="KG667" s="16"/>
      <c r="KH667" s="16"/>
      <c r="KI667" s="16"/>
      <c r="KJ667" s="16"/>
      <c r="KK667" s="16"/>
      <c r="KL667" s="16"/>
      <c r="KM667" s="16"/>
      <c r="KN667" s="16"/>
      <c r="KO667" s="16"/>
      <c r="KP667" s="16"/>
      <c r="KQ667" s="16"/>
      <c r="KR667" s="16"/>
      <c r="KS667" s="16"/>
      <c r="KT667" s="16"/>
      <c r="KU667" s="16"/>
      <c r="KV667" s="16"/>
      <c r="KW667" s="16"/>
      <c r="KX667" s="16"/>
      <c r="KY667" s="16"/>
      <c r="KZ667" s="16"/>
      <c r="LA667" s="16"/>
      <c r="LB667" s="16"/>
      <c r="LC667" s="16"/>
      <c r="LD667" s="16"/>
      <c r="LE667" s="16"/>
      <c r="LF667" s="16"/>
      <c r="LG667" s="16"/>
      <c r="LH667" s="16"/>
      <c r="LI667" s="16"/>
      <c r="LJ667" s="16"/>
      <c r="LK667" s="16"/>
      <c r="LL667" s="16"/>
      <c r="LM667" s="16"/>
      <c r="LN667" s="16"/>
      <c r="LO667" s="16"/>
      <c r="LP667" s="16"/>
      <c r="LQ667" s="16"/>
      <c r="LR667" s="16"/>
      <c r="LS667" s="16"/>
      <c r="LT667" s="16"/>
      <c r="LU667" s="16"/>
      <c r="LV667" s="16"/>
      <c r="LW667" s="16"/>
      <c r="LX667" s="16"/>
      <c r="LY667" s="16"/>
      <c r="LZ667" s="16"/>
      <c r="MA667" s="16"/>
      <c r="MB667" s="16"/>
      <c r="MC667" s="16"/>
      <c r="MD667" s="16"/>
      <c r="ME667" s="16"/>
      <c r="MF667" s="16"/>
      <c r="MG667" s="16"/>
      <c r="MH667" s="16"/>
      <c r="MI667" s="16"/>
      <c r="MJ667" s="16"/>
      <c r="MK667" s="16"/>
      <c r="ML667" s="16"/>
      <c r="MM667" s="16"/>
      <c r="MN667" s="16"/>
      <c r="MO667" s="16"/>
      <c r="MP667" s="16"/>
      <c r="MQ667" s="16"/>
      <c r="MR667" s="16"/>
      <c r="MS667" s="16"/>
      <c r="MT667" s="16"/>
      <c r="MU667" s="16"/>
      <c r="MV667" s="16"/>
      <c r="MW667" s="16"/>
      <c r="MX667" s="16"/>
      <c r="MY667" s="16"/>
      <c r="MZ667" s="16"/>
      <c r="NA667" s="16"/>
      <c r="NB667" s="16"/>
      <c r="NC667" s="16"/>
      <c r="ND667" s="16"/>
      <c r="NE667" s="16"/>
      <c r="NF667" s="16"/>
      <c r="NG667" s="16"/>
      <c r="NH667" s="16"/>
      <c r="NI667" s="16"/>
      <c r="NJ667" s="16"/>
      <c r="NK667" s="16"/>
      <c r="NL667" s="16"/>
      <c r="NM667" s="16"/>
      <c r="NN667" s="16"/>
      <c r="NO667" s="16"/>
      <c r="NP667" s="16"/>
      <c r="NQ667" s="16"/>
      <c r="NR667" s="16"/>
      <c r="NS667" s="16"/>
      <c r="NT667" s="16"/>
      <c r="NU667" s="16"/>
      <c r="NV667" s="16"/>
      <c r="NW667" s="16"/>
      <c r="NX667" s="16"/>
      <c r="NY667" s="16"/>
      <c r="NZ667" s="16"/>
      <c r="OA667" s="16"/>
      <c r="OB667" s="16"/>
      <c r="OC667" s="16"/>
      <c r="OD667" s="16"/>
      <c r="OE667" s="16"/>
      <c r="OF667" s="16"/>
      <c r="OG667" s="16"/>
      <c r="OH667" s="16"/>
      <c r="OI667" s="16"/>
      <c r="OJ667" s="16"/>
      <c r="OK667" s="16"/>
      <c r="OL667" s="16"/>
      <c r="OM667" s="16"/>
      <c r="ON667" s="16"/>
      <c r="OO667" s="16"/>
      <c r="OP667" s="16"/>
      <c r="OQ667" s="16"/>
      <c r="OR667" s="16"/>
      <c r="OS667" s="16"/>
      <c r="OT667" s="16"/>
      <c r="OU667" s="16"/>
      <c r="OV667" s="16"/>
      <c r="OW667" s="16"/>
      <c r="OX667" s="16"/>
      <c r="OY667" s="16"/>
      <c r="OZ667" s="16"/>
      <c r="PA667" s="16"/>
      <c r="PB667" s="16"/>
      <c r="PC667" s="16"/>
      <c r="PD667" s="16"/>
      <c r="PE667" s="16"/>
      <c r="PF667" s="16"/>
      <c r="PG667" s="16"/>
      <c r="PH667" s="16"/>
      <c r="PI667" s="16"/>
      <c r="PJ667" s="16"/>
      <c r="PK667" s="16"/>
      <c r="PL667" s="16"/>
      <c r="PM667" s="16"/>
      <c r="PN667" s="16"/>
      <c r="PO667" s="16"/>
      <c r="PP667" s="16"/>
      <c r="PQ667" s="16"/>
      <c r="PR667" s="16"/>
      <c r="PS667" s="16"/>
      <c r="PT667" s="16"/>
      <c r="PU667" s="16"/>
      <c r="PV667" s="16"/>
      <c r="PW667" s="16"/>
      <c r="PX667" s="16"/>
      <c r="PY667" s="16"/>
      <c r="PZ667" s="16"/>
      <c r="QA667" s="16"/>
      <c r="QB667" s="16"/>
      <c r="QC667" s="16"/>
      <c r="QD667" s="16"/>
      <c r="QE667" s="16"/>
      <c r="QF667" s="16"/>
      <c r="QG667" s="16"/>
      <c r="QH667" s="16"/>
      <c r="QI667" s="16"/>
      <c r="QJ667" s="16"/>
      <c r="QK667" s="16"/>
      <c r="QL667" s="16"/>
      <c r="QM667" s="16"/>
      <c r="QN667" s="16"/>
      <c r="QO667" s="16"/>
      <c r="QP667" s="16"/>
      <c r="QQ667" s="16"/>
      <c r="QR667" s="16"/>
      <c r="QS667" s="16"/>
      <c r="QT667" s="16"/>
      <c r="QU667" s="16"/>
      <c r="QV667" s="16"/>
      <c r="QW667" s="16"/>
      <c r="QX667" s="16"/>
      <c r="QY667" s="16"/>
      <c r="QZ667" s="16"/>
      <c r="RA667" s="16"/>
      <c r="RB667" s="16"/>
      <c r="RC667" s="16"/>
      <c r="RD667" s="16"/>
      <c r="RE667" s="16"/>
      <c r="RF667" s="16"/>
      <c r="RG667" s="16"/>
      <c r="RH667" s="16"/>
      <c r="RI667" s="16"/>
      <c r="RJ667" s="16"/>
    </row>
    <row r="668" spans="32:478" x14ac:dyDescent="0.25">
      <c r="AF668" s="16"/>
      <c r="AG668" s="16"/>
      <c r="AH668" s="16"/>
      <c r="AI668" s="16"/>
      <c r="AJ668" s="16"/>
      <c r="AK668" s="16"/>
      <c r="AL668" s="16"/>
      <c r="AM668" s="16"/>
      <c r="AN668" s="16"/>
      <c r="AO668" s="16"/>
      <c r="AP668" s="16"/>
      <c r="AQ668" s="16"/>
      <c r="AR668" s="16"/>
      <c r="AS668" s="16"/>
      <c r="AT668" s="16"/>
      <c r="AU668" s="16"/>
      <c r="AV668" s="16"/>
      <c r="AW668" s="16"/>
      <c r="AX668" s="16"/>
      <c r="AY668" s="16"/>
      <c r="AZ668" s="16"/>
      <c r="BA668" s="16"/>
      <c r="BB668" s="16"/>
      <c r="BC668" s="16"/>
      <c r="BD668" s="16"/>
      <c r="BE668" s="16"/>
      <c r="BF668" s="16"/>
      <c r="BG668" s="16"/>
      <c r="BH668" s="16"/>
      <c r="BI668" s="16"/>
      <c r="BJ668" s="16"/>
      <c r="BK668" s="16"/>
      <c r="BL668" s="16"/>
      <c r="BM668" s="16"/>
      <c r="BN668" s="16"/>
      <c r="BO668" s="16"/>
      <c r="BP668" s="16"/>
      <c r="BQ668" s="16"/>
      <c r="BR668" s="16"/>
      <c r="BS668" s="16"/>
      <c r="BT668" s="16"/>
      <c r="BU668" s="16"/>
      <c r="BV668" s="16"/>
      <c r="BW668" s="16"/>
      <c r="BX668" s="16"/>
      <c r="BY668" s="16"/>
      <c r="BZ668" s="16"/>
      <c r="CA668" s="16"/>
      <c r="CB668" s="16"/>
      <c r="CC668" s="16"/>
      <c r="CD668" s="16"/>
      <c r="CE668" s="16"/>
      <c r="CF668" s="16"/>
      <c r="CG668" s="16"/>
      <c r="CH668" s="16"/>
      <c r="CI668" s="16"/>
      <c r="CJ668" s="16"/>
      <c r="CK668" s="16"/>
      <c r="CL668" s="16"/>
      <c r="CM668" s="16"/>
      <c r="CN668" s="16"/>
      <c r="CO668" s="16"/>
      <c r="CP668" s="16"/>
      <c r="CQ668" s="16"/>
      <c r="CR668" s="16"/>
      <c r="CS668" s="16"/>
      <c r="CT668" s="16"/>
      <c r="CU668" s="16"/>
      <c r="CV668" s="16"/>
      <c r="CW668" s="16"/>
      <c r="CX668" s="16"/>
      <c r="CY668" s="16"/>
      <c r="CZ668" s="16"/>
      <c r="DA668" s="16"/>
      <c r="DB668" s="16"/>
      <c r="DC668" s="16"/>
      <c r="DD668" s="16"/>
      <c r="DE668" s="16"/>
      <c r="DF668" s="16"/>
      <c r="DG668" s="16"/>
      <c r="DH668" s="16"/>
      <c r="DI668" s="16"/>
      <c r="DJ668" s="16"/>
      <c r="DK668" s="16"/>
      <c r="DL668" s="16"/>
      <c r="DM668" s="16"/>
      <c r="DN668" s="16"/>
      <c r="DO668" s="16"/>
      <c r="DP668" s="16"/>
      <c r="DQ668" s="16"/>
      <c r="DR668" s="16"/>
      <c r="DS668" s="16"/>
      <c r="DT668" s="16"/>
      <c r="DU668" s="16"/>
      <c r="DV668" s="16"/>
      <c r="DW668" s="16"/>
      <c r="DX668" s="16"/>
      <c r="DY668" s="16"/>
      <c r="DZ668" s="16"/>
      <c r="EA668" s="16"/>
      <c r="EB668" s="16"/>
      <c r="EC668" s="16"/>
      <c r="ED668" s="16"/>
      <c r="EE668" s="16"/>
      <c r="EF668" s="16"/>
      <c r="EG668" s="16"/>
      <c r="EH668" s="16"/>
      <c r="EI668" s="16"/>
      <c r="EJ668" s="16"/>
      <c r="EK668" s="16"/>
      <c r="EL668" s="16"/>
      <c r="EM668" s="16"/>
      <c r="EN668" s="16"/>
      <c r="EO668" s="16"/>
      <c r="EP668" s="16"/>
      <c r="EQ668" s="16"/>
      <c r="ER668" s="16"/>
      <c r="ES668" s="16"/>
      <c r="ET668" s="16"/>
      <c r="EU668" s="16"/>
      <c r="EV668" s="16"/>
      <c r="EW668" s="16"/>
      <c r="EX668" s="16"/>
      <c r="EY668" s="16"/>
      <c r="EZ668" s="16"/>
      <c r="FA668" s="16"/>
      <c r="FB668" s="16"/>
      <c r="FC668" s="16"/>
      <c r="FD668" s="16"/>
      <c r="FE668" s="16"/>
      <c r="FF668" s="16"/>
      <c r="FG668" s="16"/>
      <c r="FH668" s="16"/>
      <c r="FI668" s="16"/>
      <c r="FJ668" s="16"/>
      <c r="FK668" s="16"/>
      <c r="FL668" s="16"/>
      <c r="FM668" s="16"/>
      <c r="FN668" s="16"/>
      <c r="FO668" s="16"/>
      <c r="FP668" s="16"/>
      <c r="FQ668" s="16"/>
      <c r="FR668" s="16"/>
      <c r="FS668" s="16"/>
      <c r="FT668" s="16"/>
      <c r="FU668" s="16"/>
      <c r="FV668" s="16"/>
      <c r="FW668" s="16"/>
      <c r="FX668" s="16"/>
      <c r="FY668" s="16"/>
      <c r="FZ668" s="16"/>
      <c r="GA668" s="16"/>
      <c r="GB668" s="16"/>
      <c r="GC668" s="16"/>
      <c r="GD668" s="16"/>
      <c r="GE668" s="16"/>
      <c r="GF668" s="16"/>
      <c r="GG668" s="16"/>
      <c r="GH668" s="16"/>
      <c r="GI668" s="16"/>
      <c r="GJ668" s="16"/>
      <c r="GK668" s="16"/>
      <c r="GL668" s="16"/>
      <c r="GM668" s="16"/>
      <c r="GN668" s="16"/>
      <c r="GO668" s="16"/>
      <c r="GP668" s="16"/>
      <c r="GQ668" s="16"/>
      <c r="GR668" s="16"/>
      <c r="GS668" s="16"/>
      <c r="GT668" s="16"/>
      <c r="GU668" s="16"/>
      <c r="GV668" s="16"/>
      <c r="GW668" s="16"/>
      <c r="GX668" s="16"/>
      <c r="GY668" s="16"/>
      <c r="GZ668" s="16"/>
      <c r="HA668" s="16"/>
      <c r="HB668" s="16"/>
      <c r="HC668" s="16"/>
      <c r="HD668" s="16"/>
      <c r="HE668" s="16"/>
      <c r="HF668" s="16"/>
      <c r="HG668" s="16"/>
      <c r="HH668" s="16"/>
      <c r="HI668" s="16"/>
      <c r="HJ668" s="16"/>
      <c r="HK668" s="16"/>
      <c r="HL668" s="16"/>
      <c r="HM668" s="16"/>
      <c r="HN668" s="16"/>
      <c r="HO668" s="16"/>
      <c r="HP668" s="16"/>
      <c r="HQ668" s="16"/>
      <c r="HR668" s="16"/>
      <c r="HS668" s="16"/>
      <c r="HT668" s="16"/>
      <c r="HU668" s="16"/>
      <c r="HV668" s="16"/>
      <c r="HW668" s="16"/>
      <c r="HX668" s="16"/>
      <c r="HY668" s="16"/>
      <c r="HZ668" s="16"/>
      <c r="IA668" s="16"/>
      <c r="IB668" s="16"/>
      <c r="IC668" s="16"/>
      <c r="ID668" s="16"/>
      <c r="IE668" s="16"/>
      <c r="IF668" s="16"/>
      <c r="IG668" s="16"/>
      <c r="IH668" s="16"/>
      <c r="II668" s="16"/>
      <c r="IJ668" s="16"/>
      <c r="IK668" s="16"/>
      <c r="IL668" s="16"/>
      <c r="IM668" s="16"/>
      <c r="IN668" s="16"/>
      <c r="IO668" s="16"/>
      <c r="IP668" s="16"/>
      <c r="IQ668" s="16"/>
      <c r="IR668" s="16"/>
      <c r="IS668" s="16"/>
      <c r="IT668" s="16"/>
      <c r="IU668" s="16"/>
      <c r="IV668" s="16"/>
      <c r="IW668" s="16"/>
      <c r="IX668" s="16"/>
      <c r="IY668" s="16"/>
      <c r="IZ668" s="16"/>
      <c r="JA668" s="16"/>
      <c r="JB668" s="16"/>
      <c r="JC668" s="16"/>
      <c r="JD668" s="16"/>
      <c r="JE668" s="16"/>
      <c r="JF668" s="16"/>
      <c r="JG668" s="16"/>
      <c r="JH668" s="16"/>
      <c r="JI668" s="16"/>
      <c r="JJ668" s="16"/>
      <c r="JK668" s="16"/>
      <c r="JL668" s="16"/>
      <c r="JM668" s="16"/>
      <c r="JN668" s="16"/>
      <c r="JO668" s="16"/>
      <c r="JP668" s="16"/>
      <c r="JQ668" s="16"/>
      <c r="JR668" s="16"/>
      <c r="JS668" s="16"/>
      <c r="JT668" s="16"/>
      <c r="JU668" s="16"/>
      <c r="JV668" s="16"/>
      <c r="JW668" s="16"/>
      <c r="JX668" s="16"/>
      <c r="JY668" s="16"/>
      <c r="JZ668" s="16"/>
      <c r="KA668" s="16"/>
      <c r="KB668" s="16"/>
      <c r="KC668" s="16"/>
      <c r="KD668" s="16"/>
      <c r="KE668" s="16"/>
      <c r="KF668" s="16"/>
      <c r="KG668" s="16"/>
      <c r="KH668" s="16"/>
      <c r="KI668" s="16"/>
      <c r="KJ668" s="16"/>
      <c r="KK668" s="16"/>
      <c r="KL668" s="16"/>
      <c r="KM668" s="16"/>
      <c r="KN668" s="16"/>
      <c r="KO668" s="16"/>
      <c r="KP668" s="16"/>
      <c r="KQ668" s="16"/>
      <c r="KR668" s="16"/>
      <c r="KS668" s="16"/>
      <c r="KT668" s="16"/>
      <c r="KU668" s="16"/>
      <c r="KV668" s="16"/>
      <c r="KW668" s="16"/>
      <c r="KX668" s="16"/>
      <c r="KY668" s="16"/>
      <c r="KZ668" s="16"/>
      <c r="LA668" s="16"/>
      <c r="LB668" s="16"/>
      <c r="LC668" s="16"/>
      <c r="LD668" s="16"/>
      <c r="LE668" s="16"/>
      <c r="LF668" s="16"/>
      <c r="LG668" s="16"/>
      <c r="LH668" s="16"/>
      <c r="LI668" s="16"/>
      <c r="LJ668" s="16"/>
      <c r="LK668" s="16"/>
      <c r="LL668" s="16"/>
      <c r="LM668" s="16"/>
      <c r="LN668" s="16"/>
      <c r="LO668" s="16"/>
      <c r="LP668" s="16"/>
      <c r="LQ668" s="16"/>
      <c r="LR668" s="16"/>
      <c r="LS668" s="16"/>
      <c r="LT668" s="16"/>
      <c r="LU668" s="16"/>
      <c r="LV668" s="16"/>
      <c r="LW668" s="16"/>
      <c r="LX668" s="16"/>
      <c r="LY668" s="16"/>
      <c r="LZ668" s="16"/>
      <c r="MA668" s="16"/>
      <c r="MB668" s="16"/>
      <c r="MC668" s="16"/>
      <c r="MD668" s="16"/>
      <c r="ME668" s="16"/>
      <c r="MF668" s="16"/>
      <c r="MG668" s="16"/>
      <c r="MH668" s="16"/>
      <c r="MI668" s="16"/>
      <c r="MJ668" s="16"/>
      <c r="MK668" s="16"/>
      <c r="ML668" s="16"/>
      <c r="MM668" s="16"/>
      <c r="MN668" s="16"/>
      <c r="MO668" s="16"/>
      <c r="MP668" s="16"/>
      <c r="MQ668" s="16"/>
      <c r="MR668" s="16"/>
      <c r="MS668" s="16"/>
      <c r="MT668" s="16"/>
      <c r="MU668" s="16"/>
      <c r="MV668" s="16"/>
      <c r="MW668" s="16"/>
      <c r="MX668" s="16"/>
      <c r="MY668" s="16"/>
      <c r="MZ668" s="16"/>
      <c r="NA668" s="16"/>
      <c r="NB668" s="16"/>
      <c r="NC668" s="16"/>
      <c r="ND668" s="16"/>
      <c r="NE668" s="16"/>
      <c r="NF668" s="16"/>
      <c r="NG668" s="16"/>
      <c r="NH668" s="16"/>
      <c r="NI668" s="16"/>
      <c r="NJ668" s="16"/>
      <c r="NK668" s="16"/>
      <c r="NL668" s="16"/>
      <c r="NM668" s="16"/>
      <c r="NN668" s="16"/>
      <c r="NO668" s="16"/>
      <c r="NP668" s="16"/>
      <c r="NQ668" s="16"/>
      <c r="NR668" s="16"/>
      <c r="NS668" s="16"/>
      <c r="NT668" s="16"/>
      <c r="NU668" s="16"/>
      <c r="NV668" s="16"/>
      <c r="NW668" s="16"/>
      <c r="NX668" s="16"/>
      <c r="NY668" s="16"/>
      <c r="NZ668" s="16"/>
      <c r="OA668" s="16"/>
      <c r="OB668" s="16"/>
      <c r="OC668" s="16"/>
      <c r="OD668" s="16"/>
      <c r="OE668" s="16"/>
      <c r="OF668" s="16"/>
      <c r="OG668" s="16"/>
      <c r="OH668" s="16"/>
      <c r="OI668" s="16"/>
      <c r="OJ668" s="16"/>
      <c r="OK668" s="16"/>
      <c r="OL668" s="16"/>
      <c r="OM668" s="16"/>
      <c r="ON668" s="16"/>
      <c r="OO668" s="16"/>
      <c r="OP668" s="16"/>
      <c r="OQ668" s="16"/>
      <c r="OR668" s="16"/>
      <c r="OS668" s="16"/>
      <c r="OT668" s="16"/>
      <c r="OU668" s="16"/>
      <c r="OV668" s="16"/>
      <c r="OW668" s="16"/>
      <c r="OX668" s="16"/>
      <c r="OY668" s="16"/>
      <c r="OZ668" s="16"/>
      <c r="PA668" s="16"/>
      <c r="PB668" s="16"/>
      <c r="PC668" s="16"/>
      <c r="PD668" s="16"/>
      <c r="PE668" s="16"/>
      <c r="PF668" s="16"/>
      <c r="PG668" s="16"/>
      <c r="PH668" s="16"/>
      <c r="PI668" s="16"/>
      <c r="PJ668" s="16"/>
      <c r="PK668" s="16"/>
      <c r="PL668" s="16"/>
      <c r="PM668" s="16"/>
      <c r="PN668" s="16"/>
      <c r="PO668" s="16"/>
      <c r="PP668" s="16"/>
      <c r="PQ668" s="16"/>
      <c r="PR668" s="16"/>
      <c r="PS668" s="16"/>
      <c r="PT668" s="16"/>
      <c r="PU668" s="16"/>
      <c r="PV668" s="16"/>
      <c r="PW668" s="16"/>
      <c r="PX668" s="16"/>
      <c r="PY668" s="16"/>
      <c r="PZ668" s="16"/>
      <c r="QA668" s="16"/>
      <c r="QB668" s="16"/>
      <c r="QC668" s="16"/>
      <c r="QD668" s="16"/>
      <c r="QE668" s="16"/>
      <c r="QF668" s="16"/>
      <c r="QG668" s="16"/>
      <c r="QH668" s="16"/>
      <c r="QI668" s="16"/>
      <c r="QJ668" s="16"/>
      <c r="QK668" s="16"/>
      <c r="QL668" s="16"/>
      <c r="QM668" s="16"/>
      <c r="QN668" s="16"/>
      <c r="QO668" s="16"/>
      <c r="QP668" s="16"/>
      <c r="QQ668" s="16"/>
      <c r="QR668" s="16"/>
      <c r="QS668" s="16"/>
      <c r="QT668" s="16"/>
      <c r="QU668" s="16"/>
      <c r="QV668" s="16"/>
      <c r="QW668" s="16"/>
      <c r="QX668" s="16"/>
      <c r="QY668" s="16"/>
      <c r="QZ668" s="16"/>
      <c r="RA668" s="16"/>
      <c r="RB668" s="16"/>
      <c r="RC668" s="16"/>
      <c r="RD668" s="16"/>
      <c r="RE668" s="16"/>
      <c r="RF668" s="16"/>
      <c r="RG668" s="16"/>
      <c r="RH668" s="16"/>
      <c r="RI668" s="16"/>
      <c r="RJ668" s="16"/>
    </row>
    <row r="669" spans="32:478" x14ac:dyDescent="0.25">
      <c r="AF669" s="16"/>
      <c r="AG669" s="16"/>
      <c r="AH669" s="16"/>
      <c r="AI669" s="16"/>
      <c r="AJ669" s="16"/>
      <c r="AK669" s="16"/>
      <c r="AL669" s="16"/>
      <c r="AM669" s="16"/>
      <c r="AN669" s="16"/>
      <c r="AO669" s="16"/>
      <c r="AP669" s="16"/>
      <c r="AQ669" s="16"/>
      <c r="AR669" s="16"/>
      <c r="AS669" s="16"/>
      <c r="AT669" s="16"/>
      <c r="AU669" s="16"/>
      <c r="AV669" s="16"/>
      <c r="AW669" s="16"/>
      <c r="AX669" s="16"/>
      <c r="AY669" s="16"/>
      <c r="AZ669" s="16"/>
      <c r="BA669" s="16"/>
      <c r="BB669" s="16"/>
      <c r="BC669" s="16"/>
      <c r="BD669" s="16"/>
      <c r="BE669" s="16"/>
      <c r="BF669" s="16"/>
      <c r="BG669" s="16"/>
      <c r="BH669" s="16"/>
      <c r="BI669" s="16"/>
      <c r="BJ669" s="16"/>
      <c r="BK669" s="16"/>
      <c r="BL669" s="16"/>
      <c r="BM669" s="16"/>
      <c r="BN669" s="16"/>
      <c r="BO669" s="16"/>
      <c r="BP669" s="16"/>
      <c r="BQ669" s="16"/>
      <c r="BR669" s="16"/>
      <c r="BS669" s="16"/>
      <c r="BT669" s="16"/>
      <c r="BU669" s="16"/>
      <c r="BV669" s="16"/>
      <c r="BW669" s="16"/>
      <c r="BX669" s="16"/>
      <c r="BY669" s="16"/>
      <c r="BZ669" s="16"/>
      <c r="CA669" s="16"/>
      <c r="CB669" s="16"/>
      <c r="CC669" s="16"/>
      <c r="CD669" s="16"/>
      <c r="CE669" s="16"/>
      <c r="CF669" s="16"/>
      <c r="CG669" s="16"/>
      <c r="CH669" s="16"/>
      <c r="CI669" s="16"/>
      <c r="CJ669" s="16"/>
      <c r="CK669" s="16"/>
      <c r="CL669" s="16"/>
      <c r="CM669" s="16"/>
      <c r="CN669" s="16"/>
      <c r="CO669" s="16"/>
      <c r="CP669" s="16"/>
      <c r="CQ669" s="16"/>
      <c r="CR669" s="16"/>
      <c r="CS669" s="16"/>
      <c r="CT669" s="16"/>
      <c r="CU669" s="16"/>
      <c r="CV669" s="16"/>
      <c r="CW669" s="16"/>
      <c r="CX669" s="16"/>
      <c r="CY669" s="16"/>
      <c r="CZ669" s="16"/>
      <c r="DA669" s="16"/>
      <c r="DB669" s="16"/>
      <c r="DC669" s="16"/>
      <c r="DD669" s="16"/>
      <c r="DE669" s="16"/>
      <c r="DF669" s="16"/>
      <c r="DG669" s="16"/>
      <c r="DH669" s="16"/>
      <c r="DI669" s="16"/>
      <c r="DJ669" s="16"/>
      <c r="DK669" s="16"/>
      <c r="DL669" s="16"/>
      <c r="DM669" s="16"/>
      <c r="DN669" s="16"/>
      <c r="DO669" s="16"/>
      <c r="DP669" s="16"/>
      <c r="DQ669" s="16"/>
      <c r="DR669" s="16"/>
      <c r="DS669" s="16"/>
      <c r="DT669" s="16"/>
      <c r="DU669" s="16"/>
      <c r="DV669" s="16"/>
      <c r="DW669" s="16"/>
      <c r="DX669" s="16"/>
      <c r="DY669" s="16"/>
      <c r="DZ669" s="16"/>
      <c r="EA669" s="16"/>
      <c r="EB669" s="16"/>
      <c r="EC669" s="16"/>
      <c r="ED669" s="16"/>
      <c r="EE669" s="16"/>
      <c r="EF669" s="16"/>
      <c r="EG669" s="16"/>
      <c r="EH669" s="16"/>
      <c r="EI669" s="16"/>
      <c r="EJ669" s="16"/>
      <c r="EK669" s="16"/>
      <c r="EL669" s="16"/>
      <c r="EM669" s="16"/>
      <c r="EN669" s="16"/>
      <c r="EO669" s="16"/>
      <c r="EP669" s="16"/>
      <c r="EQ669" s="16"/>
      <c r="ER669" s="16"/>
      <c r="ES669" s="16"/>
      <c r="ET669" s="16"/>
      <c r="EU669" s="16"/>
      <c r="EV669" s="16"/>
      <c r="EW669" s="16"/>
      <c r="EX669" s="16"/>
      <c r="EY669" s="16"/>
      <c r="EZ669" s="16"/>
      <c r="FA669" s="16"/>
      <c r="FB669" s="16"/>
      <c r="FC669" s="16"/>
      <c r="FD669" s="16"/>
      <c r="FE669" s="16"/>
      <c r="FF669" s="16"/>
      <c r="FG669" s="16"/>
      <c r="FH669" s="16"/>
      <c r="FI669" s="16"/>
      <c r="FJ669" s="16"/>
      <c r="FK669" s="16"/>
      <c r="FL669" s="16"/>
      <c r="FM669" s="16"/>
      <c r="FN669" s="16"/>
      <c r="FO669" s="16"/>
      <c r="FP669" s="16"/>
      <c r="FQ669" s="16"/>
      <c r="FR669" s="16"/>
      <c r="FS669" s="16"/>
      <c r="FT669" s="16"/>
      <c r="FU669" s="16"/>
      <c r="FV669" s="16"/>
      <c r="FW669" s="16"/>
      <c r="FX669" s="16"/>
      <c r="FY669" s="16"/>
      <c r="FZ669" s="16"/>
      <c r="GA669" s="16"/>
      <c r="GB669" s="16"/>
      <c r="GC669" s="16"/>
      <c r="GD669" s="16"/>
      <c r="GE669" s="16"/>
      <c r="GF669" s="16"/>
      <c r="GG669" s="16"/>
      <c r="GH669" s="16"/>
      <c r="GI669" s="16"/>
      <c r="GJ669" s="16"/>
      <c r="GK669" s="16"/>
      <c r="GL669" s="16"/>
      <c r="GM669" s="16"/>
      <c r="GN669" s="16"/>
      <c r="GO669" s="16"/>
      <c r="GP669" s="16"/>
      <c r="GQ669" s="16"/>
      <c r="GR669" s="16"/>
      <c r="GS669" s="16"/>
      <c r="GT669" s="16"/>
      <c r="GU669" s="16"/>
      <c r="GV669" s="16"/>
      <c r="GW669" s="16"/>
      <c r="GX669" s="16"/>
      <c r="GY669" s="16"/>
      <c r="GZ669" s="16"/>
      <c r="HA669" s="16"/>
      <c r="HB669" s="16"/>
      <c r="HC669" s="16"/>
      <c r="HD669" s="16"/>
      <c r="HE669" s="16"/>
      <c r="HF669" s="16"/>
      <c r="HG669" s="16"/>
      <c r="HH669" s="16"/>
      <c r="HI669" s="16"/>
      <c r="HJ669" s="16"/>
      <c r="HK669" s="16"/>
      <c r="HL669" s="16"/>
      <c r="HM669" s="16"/>
      <c r="HN669" s="16"/>
      <c r="HO669" s="16"/>
      <c r="HP669" s="16"/>
      <c r="HQ669" s="16"/>
      <c r="HR669" s="16"/>
      <c r="HS669" s="16"/>
      <c r="HT669" s="16"/>
      <c r="HU669" s="16"/>
      <c r="HV669" s="16"/>
      <c r="HW669" s="16"/>
      <c r="HX669" s="16"/>
      <c r="HY669" s="16"/>
      <c r="HZ669" s="16"/>
      <c r="IA669" s="16"/>
      <c r="IB669" s="16"/>
      <c r="IC669" s="16"/>
      <c r="ID669" s="16"/>
      <c r="IE669" s="16"/>
      <c r="IF669" s="16"/>
      <c r="IG669" s="16"/>
      <c r="IH669" s="16"/>
      <c r="II669" s="16"/>
      <c r="IJ669" s="16"/>
      <c r="IK669" s="16"/>
      <c r="IL669" s="16"/>
      <c r="IM669" s="16"/>
      <c r="IN669" s="16"/>
      <c r="IO669" s="16"/>
      <c r="IP669" s="16"/>
      <c r="IQ669" s="16"/>
      <c r="IR669" s="16"/>
      <c r="IS669" s="16"/>
      <c r="IT669" s="16"/>
      <c r="IU669" s="16"/>
      <c r="IV669" s="16"/>
      <c r="IW669" s="16"/>
      <c r="IX669" s="16"/>
      <c r="IY669" s="16"/>
      <c r="IZ669" s="16"/>
      <c r="JA669" s="16"/>
      <c r="JB669" s="16"/>
      <c r="JC669" s="16"/>
      <c r="JD669" s="16"/>
      <c r="JE669" s="16"/>
      <c r="JF669" s="16"/>
      <c r="JG669" s="16"/>
      <c r="JH669" s="16"/>
      <c r="JI669" s="16"/>
      <c r="JJ669" s="16"/>
      <c r="JK669" s="16"/>
      <c r="JL669" s="16"/>
      <c r="JM669" s="16"/>
      <c r="JN669" s="16"/>
      <c r="JO669" s="16"/>
      <c r="JP669" s="16"/>
      <c r="JQ669" s="16"/>
      <c r="JR669" s="16"/>
      <c r="JS669" s="16"/>
      <c r="JT669" s="16"/>
      <c r="JU669" s="16"/>
      <c r="JV669" s="16"/>
      <c r="JW669" s="16"/>
      <c r="JX669" s="16"/>
      <c r="JY669" s="16"/>
      <c r="JZ669" s="16"/>
      <c r="KA669" s="16"/>
      <c r="KB669" s="16"/>
      <c r="KC669" s="16"/>
      <c r="KD669" s="16"/>
      <c r="KE669" s="16"/>
      <c r="KF669" s="16"/>
      <c r="KG669" s="16"/>
      <c r="KH669" s="16"/>
      <c r="KI669" s="16"/>
      <c r="KJ669" s="16"/>
      <c r="KK669" s="16"/>
      <c r="KL669" s="16"/>
      <c r="KM669" s="16"/>
      <c r="KN669" s="16"/>
      <c r="KO669" s="16"/>
      <c r="KP669" s="16"/>
      <c r="KQ669" s="16"/>
      <c r="KR669" s="16"/>
      <c r="KS669" s="16"/>
      <c r="KT669" s="16"/>
      <c r="KU669" s="16"/>
      <c r="KV669" s="16"/>
      <c r="KW669" s="16"/>
      <c r="KX669" s="16"/>
      <c r="KY669" s="16"/>
      <c r="KZ669" s="16"/>
      <c r="LA669" s="16"/>
      <c r="LB669" s="16"/>
      <c r="LC669" s="16"/>
      <c r="LD669" s="16"/>
      <c r="LE669" s="16"/>
      <c r="LF669" s="16"/>
      <c r="LG669" s="16"/>
      <c r="LH669" s="16"/>
      <c r="LI669" s="16"/>
      <c r="LJ669" s="16"/>
      <c r="LK669" s="16"/>
      <c r="LL669" s="16"/>
      <c r="LM669" s="16"/>
      <c r="LN669" s="16"/>
      <c r="LO669" s="16"/>
      <c r="LP669" s="16"/>
      <c r="LQ669" s="16"/>
      <c r="LR669" s="16"/>
      <c r="LS669" s="16"/>
      <c r="LT669" s="16"/>
      <c r="LU669" s="16"/>
      <c r="LV669" s="16"/>
      <c r="LW669" s="16"/>
      <c r="LX669" s="16"/>
      <c r="LY669" s="16"/>
      <c r="LZ669" s="16"/>
      <c r="MA669" s="16"/>
      <c r="MB669" s="16"/>
      <c r="MC669" s="16"/>
      <c r="MD669" s="16"/>
      <c r="ME669" s="16"/>
      <c r="MF669" s="16"/>
      <c r="MG669" s="16"/>
      <c r="MH669" s="16"/>
      <c r="MI669" s="16"/>
      <c r="MJ669" s="16"/>
      <c r="MK669" s="16"/>
      <c r="ML669" s="16"/>
      <c r="MM669" s="16"/>
      <c r="MN669" s="16"/>
      <c r="MO669" s="16"/>
      <c r="MP669" s="16"/>
      <c r="MQ669" s="16"/>
      <c r="MR669" s="16"/>
      <c r="MS669" s="16"/>
      <c r="MT669" s="16"/>
      <c r="MU669" s="16"/>
      <c r="MV669" s="16"/>
      <c r="MW669" s="16"/>
      <c r="MX669" s="16"/>
      <c r="MY669" s="16"/>
      <c r="MZ669" s="16"/>
      <c r="NA669" s="16"/>
      <c r="NB669" s="16"/>
      <c r="NC669" s="16"/>
      <c r="ND669" s="16"/>
      <c r="NE669" s="16"/>
      <c r="NF669" s="16"/>
      <c r="NG669" s="16"/>
      <c r="NH669" s="16"/>
      <c r="NI669" s="16"/>
      <c r="NJ669" s="16"/>
      <c r="NK669" s="16"/>
      <c r="NL669" s="16"/>
      <c r="NM669" s="16"/>
      <c r="NN669" s="16"/>
      <c r="NO669" s="16"/>
      <c r="NP669" s="16"/>
      <c r="NQ669" s="16"/>
      <c r="NR669" s="16"/>
      <c r="NS669" s="16"/>
      <c r="NT669" s="16"/>
      <c r="NU669" s="16"/>
      <c r="NV669" s="16"/>
      <c r="NW669" s="16"/>
      <c r="NX669" s="16"/>
      <c r="NY669" s="16"/>
      <c r="NZ669" s="16"/>
      <c r="OA669" s="16"/>
      <c r="OB669" s="16"/>
      <c r="OC669" s="16"/>
      <c r="OD669" s="16"/>
      <c r="OE669" s="16"/>
      <c r="OF669" s="16"/>
      <c r="OG669" s="16"/>
      <c r="OH669" s="16"/>
      <c r="OI669" s="16"/>
      <c r="OJ669" s="16"/>
      <c r="OK669" s="16"/>
      <c r="OL669" s="16"/>
      <c r="OM669" s="16"/>
      <c r="ON669" s="16"/>
      <c r="OO669" s="16"/>
      <c r="OP669" s="16"/>
      <c r="OQ669" s="16"/>
      <c r="OR669" s="16"/>
      <c r="OS669" s="16"/>
      <c r="OT669" s="16"/>
      <c r="OU669" s="16"/>
      <c r="OV669" s="16"/>
      <c r="OW669" s="16"/>
      <c r="OX669" s="16"/>
      <c r="OY669" s="16"/>
      <c r="OZ669" s="16"/>
      <c r="PA669" s="16"/>
      <c r="PB669" s="16"/>
      <c r="PC669" s="16"/>
      <c r="PD669" s="16"/>
      <c r="PE669" s="16"/>
      <c r="PF669" s="16"/>
      <c r="PG669" s="16"/>
      <c r="PH669" s="16"/>
      <c r="PI669" s="16"/>
      <c r="PJ669" s="16"/>
      <c r="PK669" s="16"/>
      <c r="PL669" s="16"/>
      <c r="PM669" s="16"/>
      <c r="PN669" s="16"/>
      <c r="PO669" s="16"/>
      <c r="PP669" s="16"/>
      <c r="PQ669" s="16"/>
      <c r="PR669" s="16"/>
      <c r="PS669" s="16"/>
      <c r="PT669" s="16"/>
      <c r="PU669" s="16"/>
      <c r="PV669" s="16"/>
      <c r="PW669" s="16"/>
      <c r="PX669" s="16"/>
      <c r="PY669" s="16"/>
      <c r="PZ669" s="16"/>
      <c r="QA669" s="16"/>
      <c r="QB669" s="16"/>
      <c r="QC669" s="16"/>
      <c r="QD669" s="16"/>
      <c r="QE669" s="16"/>
      <c r="QF669" s="16"/>
      <c r="QG669" s="16"/>
      <c r="QH669" s="16"/>
      <c r="QI669" s="16"/>
      <c r="QJ669" s="16"/>
      <c r="QK669" s="16"/>
      <c r="QL669" s="16"/>
      <c r="QM669" s="16"/>
      <c r="QN669" s="16"/>
      <c r="QO669" s="16"/>
      <c r="QP669" s="16"/>
      <c r="QQ669" s="16"/>
      <c r="QR669" s="16"/>
      <c r="QS669" s="16"/>
      <c r="QT669" s="16"/>
      <c r="QU669" s="16"/>
      <c r="QV669" s="16"/>
      <c r="QW669" s="16"/>
      <c r="QX669" s="16"/>
      <c r="QY669" s="16"/>
      <c r="QZ669" s="16"/>
      <c r="RA669" s="16"/>
      <c r="RB669" s="16"/>
      <c r="RC669" s="16"/>
      <c r="RD669" s="16"/>
      <c r="RE669" s="16"/>
      <c r="RF669" s="16"/>
      <c r="RG669" s="16"/>
      <c r="RH669" s="16"/>
      <c r="RI669" s="16"/>
      <c r="RJ669" s="16"/>
    </row>
    <row r="670" spans="32:478" x14ac:dyDescent="0.25">
      <c r="AF670" s="16"/>
      <c r="AG670" s="16"/>
      <c r="AH670" s="16"/>
      <c r="AI670" s="16"/>
      <c r="AJ670" s="16"/>
      <c r="AK670" s="16"/>
      <c r="AL670" s="16"/>
      <c r="AM670" s="16"/>
      <c r="AN670" s="16"/>
      <c r="AO670" s="16"/>
      <c r="AP670" s="16"/>
      <c r="AQ670" s="16"/>
      <c r="AR670" s="16"/>
      <c r="AS670" s="16"/>
      <c r="AT670" s="16"/>
      <c r="AU670" s="16"/>
      <c r="AV670" s="16"/>
      <c r="AW670" s="16"/>
      <c r="AX670" s="16"/>
      <c r="AY670" s="16"/>
      <c r="AZ670" s="16"/>
      <c r="BA670" s="16"/>
      <c r="BB670" s="16"/>
      <c r="BC670" s="16"/>
      <c r="BD670" s="16"/>
      <c r="BE670" s="16"/>
      <c r="BF670" s="16"/>
      <c r="BG670" s="16"/>
      <c r="BH670" s="16"/>
      <c r="BI670" s="16"/>
      <c r="BJ670" s="16"/>
      <c r="BK670" s="16"/>
      <c r="BL670" s="16"/>
      <c r="BM670" s="16"/>
      <c r="BN670" s="16"/>
      <c r="BO670" s="16"/>
      <c r="BP670" s="16"/>
      <c r="BQ670" s="16"/>
      <c r="BR670" s="16"/>
      <c r="BS670" s="16"/>
      <c r="BT670" s="16"/>
      <c r="BU670" s="16"/>
      <c r="BV670" s="16"/>
      <c r="BW670" s="16"/>
      <c r="BX670" s="16"/>
      <c r="BY670" s="16"/>
      <c r="BZ670" s="16"/>
      <c r="CA670" s="16"/>
      <c r="CB670" s="16"/>
      <c r="CC670" s="16"/>
      <c r="CD670" s="16"/>
      <c r="CE670" s="16"/>
      <c r="CF670" s="16"/>
      <c r="CG670" s="16"/>
      <c r="CH670" s="16"/>
      <c r="CI670" s="16"/>
      <c r="CJ670" s="16"/>
      <c r="CK670" s="16"/>
      <c r="CL670" s="16"/>
      <c r="CM670" s="16"/>
      <c r="CN670" s="16"/>
      <c r="CO670" s="16"/>
      <c r="CP670" s="16"/>
      <c r="CQ670" s="16"/>
      <c r="CR670" s="16"/>
      <c r="CS670" s="16"/>
      <c r="CT670" s="16"/>
      <c r="CU670" s="16"/>
      <c r="CV670" s="16"/>
      <c r="CW670" s="16"/>
      <c r="CX670" s="16"/>
      <c r="CY670" s="16"/>
      <c r="CZ670" s="16"/>
      <c r="DA670" s="16"/>
      <c r="DB670" s="16"/>
      <c r="DC670" s="16"/>
      <c r="DD670" s="16"/>
      <c r="DE670" s="16"/>
      <c r="DF670" s="16"/>
      <c r="DG670" s="16"/>
      <c r="DH670" s="16"/>
      <c r="DI670" s="16"/>
      <c r="DJ670" s="16"/>
      <c r="DK670" s="16"/>
      <c r="DL670" s="16"/>
      <c r="DM670" s="16"/>
      <c r="DN670" s="16"/>
      <c r="DO670" s="16"/>
      <c r="DP670" s="16"/>
      <c r="DQ670" s="16"/>
      <c r="DR670" s="16"/>
      <c r="DS670" s="16"/>
      <c r="DT670" s="16"/>
      <c r="DU670" s="16"/>
      <c r="DV670" s="16"/>
      <c r="DW670" s="16"/>
      <c r="DX670" s="16"/>
      <c r="DY670" s="16"/>
      <c r="DZ670" s="16"/>
      <c r="EA670" s="16"/>
      <c r="EB670" s="16"/>
      <c r="EC670" s="16"/>
      <c r="ED670" s="16"/>
      <c r="EE670" s="16"/>
      <c r="EF670" s="16"/>
      <c r="EG670" s="16"/>
      <c r="EH670" s="16"/>
      <c r="EI670" s="16"/>
      <c r="EJ670" s="16"/>
      <c r="EK670" s="16"/>
      <c r="EL670" s="16"/>
      <c r="EM670" s="16"/>
      <c r="EN670" s="16"/>
      <c r="EO670" s="16"/>
      <c r="EP670" s="16"/>
      <c r="EQ670" s="16"/>
      <c r="ER670" s="16"/>
      <c r="ES670" s="16"/>
      <c r="ET670" s="16"/>
      <c r="EU670" s="16"/>
      <c r="EV670" s="16"/>
      <c r="EW670" s="16"/>
      <c r="EX670" s="16"/>
      <c r="EY670" s="16"/>
      <c r="EZ670" s="16"/>
      <c r="FA670" s="16"/>
      <c r="FB670" s="16"/>
      <c r="FC670" s="16"/>
      <c r="FD670" s="16"/>
      <c r="FE670" s="16"/>
      <c r="FF670" s="16"/>
      <c r="FG670" s="16"/>
      <c r="FH670" s="16"/>
      <c r="FI670" s="16"/>
      <c r="FJ670" s="16"/>
      <c r="FK670" s="16"/>
      <c r="FL670" s="16"/>
      <c r="FM670" s="16"/>
      <c r="FN670" s="16"/>
      <c r="FO670" s="16"/>
      <c r="FP670" s="16"/>
      <c r="FQ670" s="16"/>
      <c r="FR670" s="16"/>
      <c r="FS670" s="16"/>
      <c r="FT670" s="16"/>
      <c r="FU670" s="16"/>
      <c r="FV670" s="16"/>
      <c r="FW670" s="16"/>
      <c r="FX670" s="16"/>
      <c r="FY670" s="16"/>
      <c r="FZ670" s="16"/>
      <c r="GA670" s="16"/>
      <c r="GB670" s="16"/>
      <c r="GC670" s="16"/>
      <c r="GD670" s="16"/>
      <c r="GE670" s="16"/>
      <c r="GF670" s="16"/>
      <c r="GG670" s="16"/>
      <c r="GH670" s="16"/>
      <c r="GI670" s="16"/>
      <c r="GJ670" s="16"/>
      <c r="GK670" s="16"/>
      <c r="GL670" s="16"/>
      <c r="GM670" s="16"/>
      <c r="GN670" s="16"/>
      <c r="GO670" s="16"/>
      <c r="GP670" s="16"/>
      <c r="GQ670" s="16"/>
      <c r="GR670" s="16"/>
      <c r="GS670" s="16"/>
      <c r="GT670" s="16"/>
      <c r="GU670" s="16"/>
      <c r="GV670" s="16"/>
      <c r="GW670" s="16"/>
      <c r="GX670" s="16"/>
      <c r="GY670" s="16"/>
      <c r="GZ670" s="16"/>
      <c r="HA670" s="16"/>
      <c r="HB670" s="16"/>
      <c r="HC670" s="16"/>
      <c r="HD670" s="16"/>
      <c r="HE670" s="16"/>
      <c r="HF670" s="16"/>
      <c r="HG670" s="16"/>
      <c r="HH670" s="16"/>
      <c r="HI670" s="16"/>
      <c r="HJ670" s="16"/>
      <c r="HK670" s="16"/>
      <c r="HL670" s="16"/>
      <c r="HM670" s="16"/>
      <c r="HN670" s="16"/>
      <c r="HO670" s="16"/>
      <c r="HP670" s="16"/>
      <c r="HQ670" s="16"/>
      <c r="HR670" s="16"/>
      <c r="HS670" s="16"/>
      <c r="HT670" s="16"/>
      <c r="HU670" s="16"/>
      <c r="HV670" s="16"/>
      <c r="HW670" s="16"/>
      <c r="HX670" s="16"/>
      <c r="HY670" s="16"/>
      <c r="HZ670" s="16"/>
      <c r="IA670" s="16"/>
      <c r="IB670" s="16"/>
      <c r="IC670" s="16"/>
      <c r="ID670" s="16"/>
      <c r="IE670" s="16"/>
      <c r="IF670" s="16"/>
      <c r="IG670" s="16"/>
      <c r="IH670" s="16"/>
      <c r="II670" s="16"/>
      <c r="IJ670" s="16"/>
      <c r="IK670" s="16"/>
      <c r="IL670" s="16"/>
      <c r="IM670" s="16"/>
      <c r="IN670" s="16"/>
      <c r="IO670" s="16"/>
      <c r="IP670" s="16"/>
      <c r="IQ670" s="16"/>
      <c r="IR670" s="16"/>
      <c r="IS670" s="16"/>
      <c r="IT670" s="16"/>
      <c r="IU670" s="16"/>
      <c r="IV670" s="16"/>
      <c r="IW670" s="16"/>
      <c r="IX670" s="16"/>
      <c r="IY670" s="16"/>
      <c r="IZ670" s="16"/>
      <c r="JA670" s="16"/>
      <c r="JB670" s="16"/>
      <c r="JC670" s="16"/>
      <c r="JD670" s="16"/>
      <c r="JE670" s="16"/>
      <c r="JF670" s="16"/>
      <c r="JG670" s="16"/>
      <c r="JH670" s="16"/>
      <c r="JI670" s="16"/>
      <c r="JJ670" s="16"/>
      <c r="JK670" s="16"/>
      <c r="JL670" s="16"/>
      <c r="JM670" s="16"/>
      <c r="JN670" s="16"/>
      <c r="JO670" s="16"/>
      <c r="JP670" s="16"/>
      <c r="JQ670" s="16"/>
      <c r="JR670" s="16"/>
      <c r="JS670" s="16"/>
      <c r="JT670" s="16"/>
      <c r="JU670" s="16"/>
      <c r="JV670" s="16"/>
      <c r="JW670" s="16"/>
      <c r="JX670" s="16"/>
      <c r="JY670" s="16"/>
      <c r="JZ670" s="16"/>
      <c r="KA670" s="16"/>
      <c r="KB670" s="16"/>
      <c r="KC670" s="16"/>
      <c r="KD670" s="16"/>
      <c r="KE670" s="16"/>
      <c r="KF670" s="16"/>
      <c r="KG670" s="16"/>
      <c r="KH670" s="16"/>
      <c r="KI670" s="16"/>
      <c r="KJ670" s="16"/>
      <c r="KK670" s="16"/>
      <c r="KL670" s="16"/>
      <c r="KM670" s="16"/>
      <c r="KN670" s="16"/>
      <c r="KO670" s="16"/>
      <c r="KP670" s="16"/>
      <c r="KQ670" s="16"/>
      <c r="KR670" s="16"/>
      <c r="KS670" s="16"/>
      <c r="KT670" s="16"/>
      <c r="KU670" s="16"/>
      <c r="KV670" s="16"/>
      <c r="KW670" s="16"/>
      <c r="KX670" s="16"/>
      <c r="KY670" s="16"/>
      <c r="KZ670" s="16"/>
      <c r="LA670" s="16"/>
      <c r="LB670" s="16"/>
      <c r="LC670" s="16"/>
      <c r="LD670" s="16"/>
      <c r="LE670" s="16"/>
      <c r="LF670" s="16"/>
      <c r="LG670" s="16"/>
      <c r="LH670" s="16"/>
      <c r="LI670" s="16"/>
      <c r="LJ670" s="16"/>
      <c r="LK670" s="16"/>
      <c r="LL670" s="16"/>
      <c r="LM670" s="16"/>
      <c r="LN670" s="16"/>
      <c r="LO670" s="16"/>
      <c r="LP670" s="16"/>
      <c r="LQ670" s="16"/>
      <c r="LR670" s="16"/>
      <c r="LS670" s="16"/>
      <c r="LT670" s="16"/>
      <c r="LU670" s="16"/>
      <c r="LV670" s="16"/>
      <c r="LW670" s="16"/>
      <c r="LX670" s="16"/>
      <c r="LY670" s="16"/>
      <c r="LZ670" s="16"/>
      <c r="MA670" s="16"/>
      <c r="MB670" s="16"/>
      <c r="MC670" s="16"/>
      <c r="MD670" s="16"/>
      <c r="ME670" s="16"/>
      <c r="MF670" s="16"/>
      <c r="MG670" s="16"/>
      <c r="MH670" s="16"/>
      <c r="MI670" s="16"/>
      <c r="MJ670" s="16"/>
      <c r="MK670" s="16"/>
      <c r="ML670" s="16"/>
      <c r="MM670" s="16"/>
      <c r="MN670" s="16"/>
      <c r="MO670" s="16"/>
      <c r="MP670" s="16"/>
      <c r="MQ670" s="16"/>
      <c r="MR670" s="16"/>
      <c r="MS670" s="16"/>
      <c r="MT670" s="16"/>
      <c r="MU670" s="16"/>
      <c r="MV670" s="16"/>
      <c r="MW670" s="16"/>
      <c r="MX670" s="16"/>
      <c r="MY670" s="16"/>
      <c r="MZ670" s="16"/>
      <c r="NA670" s="16"/>
      <c r="NB670" s="16"/>
      <c r="NC670" s="16"/>
      <c r="ND670" s="16"/>
      <c r="NE670" s="16"/>
      <c r="NF670" s="16"/>
      <c r="NG670" s="16"/>
      <c r="NH670" s="16"/>
      <c r="NI670" s="16"/>
      <c r="NJ670" s="16"/>
      <c r="NK670" s="16"/>
      <c r="NL670" s="16"/>
      <c r="NM670" s="16"/>
      <c r="NN670" s="16"/>
      <c r="NO670" s="16"/>
      <c r="NP670" s="16"/>
      <c r="NQ670" s="16"/>
      <c r="NR670" s="16"/>
      <c r="NS670" s="16"/>
      <c r="NT670" s="16"/>
      <c r="NU670" s="16"/>
      <c r="NV670" s="16"/>
      <c r="NW670" s="16"/>
      <c r="NX670" s="16"/>
      <c r="NY670" s="16"/>
      <c r="NZ670" s="16"/>
      <c r="OA670" s="16"/>
      <c r="OB670" s="16"/>
      <c r="OC670" s="16"/>
      <c r="OD670" s="16"/>
      <c r="OE670" s="16"/>
      <c r="OF670" s="16"/>
      <c r="OG670" s="16"/>
      <c r="OH670" s="16"/>
      <c r="OI670" s="16"/>
      <c r="OJ670" s="16"/>
      <c r="OK670" s="16"/>
      <c r="OL670" s="16"/>
      <c r="OM670" s="16"/>
      <c r="ON670" s="16"/>
      <c r="OO670" s="16"/>
      <c r="OP670" s="16"/>
      <c r="OQ670" s="16"/>
      <c r="OR670" s="16"/>
      <c r="OS670" s="16"/>
      <c r="OT670" s="16"/>
      <c r="OU670" s="16"/>
      <c r="OV670" s="16"/>
      <c r="OW670" s="16"/>
      <c r="OX670" s="16"/>
      <c r="OY670" s="16"/>
      <c r="OZ670" s="16"/>
      <c r="PA670" s="16"/>
      <c r="PB670" s="16"/>
      <c r="PC670" s="16"/>
      <c r="PD670" s="16"/>
      <c r="PE670" s="16"/>
      <c r="PF670" s="16"/>
      <c r="PG670" s="16"/>
      <c r="PH670" s="16"/>
      <c r="PI670" s="16"/>
      <c r="PJ670" s="16"/>
      <c r="PK670" s="16"/>
      <c r="PL670" s="16"/>
      <c r="PM670" s="16"/>
      <c r="PN670" s="16"/>
      <c r="PO670" s="16"/>
      <c r="PP670" s="16"/>
      <c r="PQ670" s="16"/>
      <c r="PR670" s="16"/>
      <c r="PS670" s="16"/>
      <c r="PT670" s="16"/>
      <c r="PU670" s="16"/>
      <c r="PV670" s="16"/>
      <c r="PW670" s="16"/>
      <c r="PX670" s="16"/>
      <c r="PY670" s="16"/>
      <c r="PZ670" s="16"/>
      <c r="QA670" s="16"/>
      <c r="QB670" s="16"/>
      <c r="QC670" s="16"/>
      <c r="QD670" s="16"/>
      <c r="QE670" s="16"/>
      <c r="QF670" s="16"/>
      <c r="QG670" s="16"/>
      <c r="QH670" s="16"/>
      <c r="QI670" s="16"/>
      <c r="QJ670" s="16"/>
      <c r="QK670" s="16"/>
      <c r="QL670" s="16"/>
      <c r="QM670" s="16"/>
      <c r="QN670" s="16"/>
      <c r="QO670" s="16"/>
      <c r="QP670" s="16"/>
      <c r="QQ670" s="16"/>
      <c r="QR670" s="16"/>
      <c r="QS670" s="16"/>
      <c r="QT670" s="16"/>
      <c r="QU670" s="16"/>
      <c r="QV670" s="16"/>
      <c r="QW670" s="16"/>
      <c r="QX670" s="16"/>
      <c r="QY670" s="16"/>
      <c r="QZ670" s="16"/>
      <c r="RA670" s="16"/>
      <c r="RB670" s="16"/>
      <c r="RC670" s="16"/>
      <c r="RD670" s="16"/>
      <c r="RE670" s="16"/>
      <c r="RF670" s="16"/>
      <c r="RG670" s="16"/>
      <c r="RH670" s="16"/>
      <c r="RI670" s="16"/>
      <c r="RJ670" s="16"/>
    </row>
    <row r="671" spans="32:478" x14ac:dyDescent="0.25">
      <c r="AF671" s="16"/>
      <c r="AG671" s="16"/>
      <c r="AH671" s="16"/>
      <c r="AI671" s="16"/>
      <c r="AJ671" s="16"/>
      <c r="AK671" s="16"/>
      <c r="AL671" s="16"/>
      <c r="AM671" s="16"/>
      <c r="AN671" s="16"/>
      <c r="AO671" s="16"/>
      <c r="AP671" s="16"/>
      <c r="AQ671" s="16"/>
      <c r="AR671" s="16"/>
      <c r="AS671" s="16"/>
      <c r="AT671" s="16"/>
      <c r="AU671" s="16"/>
      <c r="AV671" s="16"/>
      <c r="AW671" s="16"/>
      <c r="AX671" s="16"/>
      <c r="AY671" s="16"/>
      <c r="AZ671" s="16"/>
      <c r="BA671" s="16"/>
      <c r="BB671" s="16"/>
      <c r="BC671" s="16"/>
      <c r="BD671" s="16"/>
      <c r="BE671" s="16"/>
      <c r="BF671" s="16"/>
      <c r="BG671" s="16"/>
      <c r="BH671" s="16"/>
      <c r="BI671" s="16"/>
      <c r="BJ671" s="16"/>
      <c r="BK671" s="16"/>
      <c r="BL671" s="16"/>
      <c r="BM671" s="16"/>
      <c r="BN671" s="16"/>
      <c r="BO671" s="16"/>
      <c r="BP671" s="16"/>
      <c r="BQ671" s="16"/>
      <c r="BR671" s="16"/>
      <c r="BS671" s="16"/>
      <c r="BT671" s="16"/>
      <c r="BU671" s="16"/>
      <c r="BV671" s="16"/>
      <c r="BW671" s="16"/>
      <c r="BX671" s="16"/>
      <c r="BY671" s="16"/>
      <c r="BZ671" s="16"/>
      <c r="CA671" s="16"/>
      <c r="CB671" s="16"/>
      <c r="CC671" s="16"/>
      <c r="CD671" s="16"/>
      <c r="CE671" s="16"/>
      <c r="CF671" s="16"/>
      <c r="CG671" s="16"/>
      <c r="CH671" s="16"/>
      <c r="CI671" s="16"/>
      <c r="CJ671" s="16"/>
      <c r="CK671" s="16"/>
      <c r="CL671" s="16"/>
      <c r="CM671" s="16"/>
      <c r="CN671" s="16"/>
      <c r="CO671" s="16"/>
      <c r="CP671" s="16"/>
      <c r="CQ671" s="16"/>
      <c r="CR671" s="16"/>
      <c r="CS671" s="16"/>
      <c r="CT671" s="16"/>
      <c r="CU671" s="16"/>
      <c r="CV671" s="16"/>
      <c r="CW671" s="16"/>
      <c r="CX671" s="16"/>
      <c r="CY671" s="16"/>
      <c r="CZ671" s="16"/>
      <c r="DA671" s="16"/>
      <c r="DB671" s="16"/>
      <c r="DC671" s="16"/>
      <c r="DD671" s="16"/>
      <c r="DE671" s="16"/>
      <c r="DF671" s="16"/>
      <c r="DG671" s="16"/>
      <c r="DH671" s="16"/>
      <c r="DI671" s="16"/>
      <c r="DJ671" s="16"/>
      <c r="DK671" s="16"/>
      <c r="DL671" s="16"/>
      <c r="DM671" s="16"/>
      <c r="DN671" s="16"/>
      <c r="DO671" s="16"/>
      <c r="DP671" s="16"/>
      <c r="DQ671" s="16"/>
      <c r="DR671" s="16"/>
      <c r="DS671" s="16"/>
      <c r="DT671" s="16"/>
      <c r="DU671" s="16"/>
      <c r="DV671" s="16"/>
      <c r="DW671" s="16"/>
      <c r="DX671" s="16"/>
      <c r="DY671" s="16"/>
      <c r="DZ671" s="16"/>
      <c r="EA671" s="16"/>
      <c r="EB671" s="16"/>
      <c r="EC671" s="16"/>
      <c r="ED671" s="16"/>
      <c r="EE671" s="16"/>
      <c r="EF671" s="16"/>
      <c r="EG671" s="16"/>
      <c r="EH671" s="16"/>
      <c r="EI671" s="16"/>
      <c r="EJ671" s="16"/>
      <c r="EK671" s="16"/>
      <c r="EL671" s="16"/>
      <c r="EM671" s="16"/>
      <c r="EN671" s="16"/>
      <c r="EO671" s="16"/>
      <c r="EP671" s="16"/>
      <c r="EQ671" s="16"/>
      <c r="ER671" s="16"/>
      <c r="ES671" s="16"/>
      <c r="ET671" s="16"/>
      <c r="EU671" s="16"/>
      <c r="EV671" s="16"/>
      <c r="EW671" s="16"/>
      <c r="EX671" s="16"/>
      <c r="EY671" s="16"/>
      <c r="EZ671" s="16"/>
      <c r="FA671" s="16"/>
      <c r="FB671" s="16"/>
      <c r="FC671" s="16"/>
      <c r="FD671" s="16"/>
      <c r="FE671" s="16"/>
      <c r="FF671" s="16"/>
      <c r="FG671" s="16"/>
      <c r="FH671" s="16"/>
      <c r="FI671" s="16"/>
      <c r="FJ671" s="16"/>
      <c r="FK671" s="16"/>
      <c r="FL671" s="16"/>
      <c r="FM671" s="16"/>
      <c r="FN671" s="16"/>
      <c r="FO671" s="16"/>
      <c r="FP671" s="16"/>
      <c r="FQ671" s="16"/>
      <c r="FR671" s="16"/>
      <c r="FS671" s="16"/>
      <c r="FT671" s="16"/>
      <c r="FU671" s="16"/>
      <c r="FV671" s="16"/>
      <c r="FW671" s="16"/>
      <c r="FX671" s="16"/>
      <c r="FY671" s="16"/>
      <c r="FZ671" s="16"/>
      <c r="GA671" s="16"/>
      <c r="GB671" s="16"/>
      <c r="GC671" s="16"/>
      <c r="GD671" s="16"/>
      <c r="GE671" s="16"/>
      <c r="GF671" s="16"/>
      <c r="GG671" s="16"/>
      <c r="GH671" s="16"/>
      <c r="GI671" s="16"/>
      <c r="GJ671" s="16"/>
      <c r="GK671" s="16"/>
      <c r="GL671" s="16"/>
      <c r="GM671" s="16"/>
      <c r="GN671" s="16"/>
      <c r="GO671" s="16"/>
      <c r="GP671" s="16"/>
      <c r="GQ671" s="16"/>
      <c r="GR671" s="16"/>
      <c r="GS671" s="16"/>
      <c r="GT671" s="16"/>
      <c r="GU671" s="16"/>
      <c r="GV671" s="16"/>
      <c r="GW671" s="16"/>
      <c r="GX671" s="16"/>
      <c r="GY671" s="16"/>
      <c r="GZ671" s="16"/>
      <c r="HA671" s="16"/>
      <c r="HB671" s="16"/>
      <c r="HC671" s="16"/>
      <c r="HD671" s="16"/>
      <c r="HE671" s="16"/>
      <c r="HF671" s="16"/>
      <c r="HG671" s="16"/>
      <c r="HH671" s="16"/>
      <c r="HI671" s="16"/>
      <c r="HJ671" s="16"/>
      <c r="HK671" s="16"/>
      <c r="HL671" s="16"/>
      <c r="HM671" s="16"/>
      <c r="HN671" s="16"/>
      <c r="HO671" s="16"/>
      <c r="HP671" s="16"/>
      <c r="HQ671" s="16"/>
      <c r="HR671" s="16"/>
      <c r="HS671" s="16"/>
      <c r="HT671" s="16"/>
      <c r="HU671" s="16"/>
      <c r="HV671" s="16"/>
      <c r="HW671" s="16"/>
      <c r="HX671" s="16"/>
      <c r="HY671" s="16"/>
      <c r="HZ671" s="16"/>
      <c r="IA671" s="16"/>
      <c r="IB671" s="16"/>
      <c r="IC671" s="16"/>
      <c r="ID671" s="16"/>
      <c r="IE671" s="16"/>
      <c r="IF671" s="16"/>
      <c r="IG671" s="16"/>
      <c r="IH671" s="16"/>
      <c r="II671" s="16"/>
      <c r="IJ671" s="16"/>
      <c r="IK671" s="16"/>
      <c r="IL671" s="16"/>
      <c r="IM671" s="16"/>
      <c r="IN671" s="16"/>
      <c r="IO671" s="16"/>
      <c r="IP671" s="16"/>
      <c r="IQ671" s="16"/>
      <c r="IR671" s="16"/>
      <c r="IS671" s="16"/>
      <c r="IT671" s="16"/>
      <c r="IU671" s="16"/>
      <c r="IV671" s="16"/>
      <c r="IW671" s="16"/>
      <c r="IX671" s="16"/>
      <c r="IY671" s="16"/>
      <c r="IZ671" s="16"/>
      <c r="JA671" s="16"/>
      <c r="JB671" s="16"/>
      <c r="JC671" s="16"/>
      <c r="JD671" s="16"/>
      <c r="JE671" s="16"/>
      <c r="JF671" s="16"/>
      <c r="JG671" s="16"/>
      <c r="JH671" s="16"/>
      <c r="JI671" s="16"/>
      <c r="JJ671" s="16"/>
      <c r="JK671" s="16"/>
      <c r="JL671" s="16"/>
      <c r="JM671" s="16"/>
      <c r="JN671" s="16"/>
      <c r="JO671" s="16"/>
      <c r="JP671" s="16"/>
      <c r="JQ671" s="16"/>
      <c r="JR671" s="16"/>
      <c r="JS671" s="16"/>
      <c r="JT671" s="16"/>
      <c r="JU671" s="16"/>
      <c r="JV671" s="16"/>
      <c r="JW671" s="16"/>
      <c r="JX671" s="16"/>
      <c r="JY671" s="16"/>
      <c r="JZ671" s="16"/>
      <c r="KA671" s="16"/>
      <c r="KB671" s="16"/>
      <c r="KC671" s="16"/>
      <c r="KD671" s="16"/>
      <c r="KE671" s="16"/>
      <c r="KF671" s="16"/>
      <c r="KG671" s="16"/>
      <c r="KH671" s="16"/>
      <c r="KI671" s="16"/>
      <c r="KJ671" s="16"/>
      <c r="KK671" s="16"/>
      <c r="KL671" s="16"/>
      <c r="KM671" s="16"/>
      <c r="KN671" s="16"/>
      <c r="KO671" s="16"/>
      <c r="KP671" s="16"/>
      <c r="KQ671" s="16"/>
      <c r="KR671" s="16"/>
      <c r="KS671" s="16"/>
      <c r="KT671" s="16"/>
      <c r="KU671" s="16"/>
      <c r="KV671" s="16"/>
      <c r="KW671" s="16"/>
      <c r="KX671" s="16"/>
      <c r="KY671" s="16"/>
      <c r="KZ671" s="16"/>
      <c r="LA671" s="16"/>
      <c r="LB671" s="16"/>
      <c r="LC671" s="16"/>
      <c r="LD671" s="16"/>
      <c r="LE671" s="16"/>
      <c r="LF671" s="16"/>
      <c r="LG671" s="16"/>
      <c r="LH671" s="16"/>
      <c r="LI671" s="16"/>
      <c r="LJ671" s="16"/>
      <c r="LK671" s="16"/>
      <c r="LL671" s="16"/>
      <c r="LM671" s="16"/>
      <c r="LN671" s="16"/>
      <c r="LO671" s="16"/>
      <c r="LP671" s="16"/>
      <c r="LQ671" s="16"/>
      <c r="LR671" s="16"/>
      <c r="LS671" s="16"/>
      <c r="LT671" s="16"/>
      <c r="LU671" s="16"/>
      <c r="LV671" s="16"/>
      <c r="LW671" s="16"/>
      <c r="LX671" s="16"/>
      <c r="LY671" s="16"/>
      <c r="LZ671" s="16"/>
      <c r="MA671" s="16"/>
      <c r="MB671" s="16"/>
      <c r="MC671" s="16"/>
      <c r="MD671" s="16"/>
      <c r="ME671" s="16"/>
      <c r="MF671" s="16"/>
      <c r="MG671" s="16"/>
      <c r="MH671" s="16"/>
      <c r="MI671" s="16"/>
      <c r="MJ671" s="16"/>
      <c r="MK671" s="16"/>
      <c r="ML671" s="16"/>
      <c r="MM671" s="16"/>
      <c r="MN671" s="16"/>
      <c r="MO671" s="16"/>
      <c r="MP671" s="16"/>
      <c r="MQ671" s="16"/>
      <c r="MR671" s="16"/>
      <c r="MS671" s="16"/>
      <c r="MT671" s="16"/>
      <c r="MU671" s="16"/>
      <c r="MV671" s="16"/>
      <c r="MW671" s="16"/>
      <c r="MX671" s="16"/>
      <c r="MY671" s="16"/>
      <c r="MZ671" s="16"/>
      <c r="NA671" s="16"/>
      <c r="NB671" s="16"/>
      <c r="NC671" s="16"/>
      <c r="ND671" s="16"/>
      <c r="NE671" s="16"/>
      <c r="NF671" s="16"/>
      <c r="NG671" s="16"/>
      <c r="NH671" s="16"/>
      <c r="NI671" s="16"/>
      <c r="NJ671" s="16"/>
      <c r="NK671" s="16"/>
      <c r="NL671" s="16"/>
      <c r="NM671" s="16"/>
      <c r="NN671" s="16"/>
      <c r="NO671" s="16"/>
      <c r="NP671" s="16"/>
      <c r="NQ671" s="16"/>
      <c r="NR671" s="16"/>
      <c r="NS671" s="16"/>
      <c r="NT671" s="16"/>
      <c r="NU671" s="16"/>
      <c r="NV671" s="16"/>
      <c r="NW671" s="16"/>
      <c r="NX671" s="16"/>
      <c r="NY671" s="16"/>
      <c r="NZ671" s="16"/>
      <c r="OA671" s="16"/>
      <c r="OB671" s="16"/>
      <c r="OC671" s="16"/>
      <c r="OD671" s="16"/>
      <c r="OE671" s="16"/>
      <c r="OF671" s="16"/>
      <c r="OG671" s="16"/>
      <c r="OH671" s="16"/>
      <c r="OI671" s="16"/>
      <c r="OJ671" s="16"/>
      <c r="OK671" s="16"/>
      <c r="OL671" s="16"/>
      <c r="OM671" s="16"/>
      <c r="ON671" s="16"/>
      <c r="OO671" s="16"/>
      <c r="OP671" s="16"/>
      <c r="OQ671" s="16"/>
      <c r="OR671" s="16"/>
      <c r="OS671" s="16"/>
      <c r="OT671" s="16"/>
      <c r="OU671" s="16"/>
      <c r="OV671" s="16"/>
      <c r="OW671" s="16"/>
      <c r="OX671" s="16"/>
      <c r="OY671" s="16"/>
      <c r="OZ671" s="16"/>
      <c r="PA671" s="16"/>
      <c r="PB671" s="16"/>
      <c r="PC671" s="16"/>
      <c r="PD671" s="16"/>
      <c r="PE671" s="16"/>
      <c r="PF671" s="16"/>
      <c r="PG671" s="16"/>
      <c r="PH671" s="16"/>
      <c r="PI671" s="16"/>
      <c r="PJ671" s="16"/>
      <c r="PK671" s="16"/>
      <c r="PL671" s="16"/>
      <c r="PM671" s="16"/>
      <c r="PN671" s="16"/>
      <c r="PO671" s="16"/>
      <c r="PP671" s="16"/>
      <c r="PQ671" s="16"/>
      <c r="PR671" s="16"/>
      <c r="PS671" s="16"/>
      <c r="PT671" s="16"/>
      <c r="PU671" s="16"/>
      <c r="PV671" s="16"/>
      <c r="PW671" s="16"/>
      <c r="PX671" s="16"/>
      <c r="PY671" s="16"/>
      <c r="PZ671" s="16"/>
      <c r="QA671" s="16"/>
      <c r="QB671" s="16"/>
      <c r="QC671" s="16"/>
      <c r="QD671" s="16"/>
      <c r="QE671" s="16"/>
      <c r="QF671" s="16"/>
      <c r="QG671" s="16"/>
      <c r="QH671" s="16"/>
      <c r="QI671" s="16"/>
      <c r="QJ671" s="16"/>
      <c r="QK671" s="16"/>
      <c r="QL671" s="16"/>
      <c r="QM671" s="16"/>
      <c r="QN671" s="16"/>
      <c r="QO671" s="16"/>
      <c r="QP671" s="16"/>
      <c r="QQ671" s="16"/>
      <c r="QR671" s="16"/>
      <c r="QS671" s="16"/>
      <c r="QT671" s="16"/>
      <c r="QU671" s="16"/>
      <c r="QV671" s="16"/>
      <c r="QW671" s="16"/>
      <c r="QX671" s="16"/>
      <c r="QY671" s="16"/>
      <c r="QZ671" s="16"/>
      <c r="RA671" s="16"/>
      <c r="RB671" s="16"/>
      <c r="RC671" s="16"/>
      <c r="RD671" s="16"/>
      <c r="RE671" s="16"/>
      <c r="RF671" s="16"/>
      <c r="RG671" s="16"/>
      <c r="RH671" s="16"/>
      <c r="RI671" s="16"/>
      <c r="RJ671" s="16"/>
    </row>
    <row r="672" spans="32:478" x14ac:dyDescent="0.25">
      <c r="AF672" s="16"/>
      <c r="AG672" s="16"/>
      <c r="AH672" s="16"/>
      <c r="AI672" s="16"/>
      <c r="AJ672" s="16"/>
      <c r="AK672" s="16"/>
      <c r="AL672" s="16"/>
      <c r="AM672" s="16"/>
      <c r="AN672" s="16"/>
      <c r="AO672" s="16"/>
      <c r="AP672" s="16"/>
      <c r="AQ672" s="16"/>
      <c r="AR672" s="16"/>
      <c r="AS672" s="16"/>
      <c r="AT672" s="16"/>
      <c r="AU672" s="16"/>
      <c r="AV672" s="16"/>
      <c r="AW672" s="16"/>
      <c r="AX672" s="16"/>
      <c r="AY672" s="16"/>
      <c r="AZ672" s="16"/>
      <c r="BA672" s="16"/>
      <c r="BB672" s="16"/>
      <c r="BC672" s="16"/>
      <c r="BD672" s="16"/>
      <c r="BE672" s="16"/>
      <c r="BF672" s="16"/>
      <c r="BG672" s="16"/>
      <c r="BH672" s="16"/>
      <c r="BI672" s="16"/>
      <c r="BJ672" s="16"/>
      <c r="BK672" s="16"/>
      <c r="BL672" s="16"/>
      <c r="BM672" s="16"/>
      <c r="BN672" s="16"/>
      <c r="BO672" s="16"/>
      <c r="BP672" s="16"/>
      <c r="BQ672" s="16"/>
      <c r="BR672" s="16"/>
      <c r="BS672" s="16"/>
      <c r="BT672" s="16"/>
      <c r="BU672" s="16"/>
      <c r="BV672" s="16"/>
      <c r="BW672" s="16"/>
      <c r="BX672" s="16"/>
      <c r="BY672" s="16"/>
      <c r="BZ672" s="16"/>
      <c r="CA672" s="16"/>
      <c r="CB672" s="16"/>
      <c r="CC672" s="16"/>
      <c r="CD672" s="16"/>
      <c r="CE672" s="16"/>
      <c r="CF672" s="16"/>
      <c r="CG672" s="16"/>
      <c r="CH672" s="16"/>
      <c r="CI672" s="16"/>
      <c r="CJ672" s="16"/>
      <c r="CK672" s="16"/>
      <c r="CL672" s="16"/>
      <c r="CM672" s="16"/>
      <c r="CN672" s="16"/>
      <c r="CO672" s="16"/>
      <c r="CP672" s="16"/>
      <c r="CQ672" s="16"/>
      <c r="CR672" s="16"/>
      <c r="CS672" s="16"/>
      <c r="CT672" s="16"/>
      <c r="CU672" s="16"/>
      <c r="CV672" s="16"/>
      <c r="CW672" s="16"/>
      <c r="CX672" s="16"/>
      <c r="CY672" s="16"/>
      <c r="CZ672" s="16"/>
      <c r="DA672" s="16"/>
      <c r="DB672" s="16"/>
      <c r="DC672" s="16"/>
      <c r="DD672" s="16"/>
      <c r="DE672" s="16"/>
      <c r="DF672" s="16"/>
      <c r="DG672" s="16"/>
      <c r="DH672" s="16"/>
      <c r="DI672" s="16"/>
      <c r="DJ672" s="16"/>
      <c r="DK672" s="16"/>
      <c r="DL672" s="16"/>
      <c r="DM672" s="16"/>
      <c r="DN672" s="16"/>
      <c r="DO672" s="16"/>
      <c r="DP672" s="16"/>
      <c r="DQ672" s="16"/>
      <c r="DR672" s="16"/>
      <c r="DS672" s="16"/>
      <c r="DT672" s="16"/>
      <c r="DU672" s="16"/>
      <c r="DV672" s="16"/>
      <c r="DW672" s="16"/>
      <c r="DX672" s="16"/>
      <c r="DY672" s="16"/>
      <c r="DZ672" s="16"/>
      <c r="EA672" s="16"/>
      <c r="EB672" s="16"/>
      <c r="EC672" s="16"/>
      <c r="ED672" s="16"/>
      <c r="EE672" s="16"/>
      <c r="EF672" s="16"/>
      <c r="EG672" s="16"/>
      <c r="EH672" s="16"/>
      <c r="EI672" s="16"/>
      <c r="EJ672" s="16"/>
      <c r="EK672" s="16"/>
      <c r="EL672" s="16"/>
      <c r="EM672" s="16"/>
      <c r="EN672" s="16"/>
      <c r="EO672" s="16"/>
      <c r="EP672" s="16"/>
      <c r="EQ672" s="16"/>
      <c r="ER672" s="16"/>
      <c r="ES672" s="16"/>
      <c r="ET672" s="16"/>
      <c r="EU672" s="16"/>
      <c r="EV672" s="16"/>
      <c r="EW672" s="16"/>
      <c r="EX672" s="16"/>
      <c r="EY672" s="16"/>
      <c r="EZ672" s="16"/>
      <c r="FA672" s="16"/>
      <c r="FB672" s="16"/>
      <c r="FC672" s="16"/>
      <c r="FD672" s="16"/>
      <c r="FE672" s="16"/>
      <c r="FF672" s="16"/>
      <c r="FG672" s="16"/>
      <c r="FH672" s="16"/>
      <c r="FI672" s="16"/>
      <c r="FJ672" s="16"/>
      <c r="FK672" s="16"/>
      <c r="FL672" s="16"/>
      <c r="FM672" s="16"/>
      <c r="FN672" s="16"/>
      <c r="FO672" s="16"/>
      <c r="FP672" s="16"/>
      <c r="FQ672" s="16"/>
      <c r="FR672" s="16"/>
      <c r="FS672" s="16"/>
      <c r="FT672" s="16"/>
      <c r="FU672" s="16"/>
      <c r="FV672" s="16"/>
      <c r="FW672" s="16"/>
      <c r="FX672" s="16"/>
      <c r="FY672" s="16"/>
      <c r="FZ672" s="16"/>
      <c r="GA672" s="16"/>
      <c r="GB672" s="16"/>
      <c r="GC672" s="16"/>
      <c r="GD672" s="16"/>
      <c r="GE672" s="16"/>
      <c r="GF672" s="16"/>
      <c r="GG672" s="16"/>
      <c r="GH672" s="16"/>
      <c r="GI672" s="16"/>
      <c r="GJ672" s="16"/>
      <c r="GK672" s="16"/>
      <c r="GL672" s="16"/>
      <c r="GM672" s="16"/>
      <c r="GN672" s="16"/>
      <c r="GO672" s="16"/>
      <c r="GP672" s="16"/>
      <c r="GQ672" s="16"/>
      <c r="GR672" s="16"/>
      <c r="GS672" s="16"/>
      <c r="GT672" s="16"/>
      <c r="GU672" s="16"/>
      <c r="GV672" s="16"/>
      <c r="GW672" s="16"/>
      <c r="GX672" s="16"/>
      <c r="GY672" s="16"/>
      <c r="GZ672" s="16"/>
      <c r="HA672" s="16"/>
      <c r="HB672" s="16"/>
      <c r="HC672" s="16"/>
      <c r="HD672" s="16"/>
      <c r="HE672" s="16"/>
      <c r="HF672" s="16"/>
      <c r="HG672" s="16"/>
      <c r="HH672" s="16"/>
      <c r="HI672" s="16"/>
      <c r="HJ672" s="16"/>
      <c r="HK672" s="16"/>
      <c r="HL672" s="16"/>
      <c r="HM672" s="16"/>
      <c r="HN672" s="16"/>
      <c r="HO672" s="16"/>
      <c r="HP672" s="16"/>
      <c r="HQ672" s="16"/>
      <c r="HR672" s="16"/>
      <c r="HS672" s="16"/>
      <c r="HT672" s="16"/>
      <c r="HU672" s="16"/>
      <c r="HV672" s="16"/>
      <c r="HW672" s="16"/>
      <c r="HX672" s="16"/>
      <c r="HY672" s="16"/>
      <c r="HZ672" s="16"/>
      <c r="IA672" s="16"/>
      <c r="IB672" s="16"/>
      <c r="IC672" s="16"/>
      <c r="ID672" s="16"/>
      <c r="IE672" s="16"/>
      <c r="IF672" s="16"/>
      <c r="IG672" s="16"/>
      <c r="IH672" s="16"/>
      <c r="II672" s="16"/>
      <c r="IJ672" s="16"/>
      <c r="IK672" s="16"/>
      <c r="IL672" s="16"/>
      <c r="IM672" s="16"/>
      <c r="IN672" s="16"/>
      <c r="IO672" s="16"/>
      <c r="IP672" s="16"/>
      <c r="IQ672" s="16"/>
      <c r="IR672" s="16"/>
      <c r="IS672" s="16"/>
      <c r="IT672" s="16"/>
      <c r="IU672" s="16"/>
      <c r="IV672" s="16"/>
      <c r="IW672" s="16"/>
      <c r="IX672" s="16"/>
      <c r="IY672" s="16"/>
      <c r="IZ672" s="16"/>
      <c r="JA672" s="16"/>
      <c r="JB672" s="16"/>
      <c r="JC672" s="16"/>
      <c r="JD672" s="16"/>
      <c r="JE672" s="16"/>
      <c r="JF672" s="16"/>
      <c r="JG672" s="16"/>
      <c r="JH672" s="16"/>
      <c r="JI672" s="16"/>
      <c r="JJ672" s="16"/>
      <c r="JK672" s="16"/>
      <c r="JL672" s="16"/>
      <c r="JM672" s="16"/>
      <c r="JN672" s="16"/>
      <c r="JO672" s="16"/>
      <c r="JP672" s="16"/>
      <c r="JQ672" s="16"/>
      <c r="JR672" s="16"/>
      <c r="JS672" s="16"/>
      <c r="JT672" s="16"/>
      <c r="JU672" s="16"/>
      <c r="JV672" s="16"/>
      <c r="JW672" s="16"/>
      <c r="JX672" s="16"/>
      <c r="JY672" s="16"/>
      <c r="JZ672" s="16"/>
      <c r="KA672" s="16"/>
      <c r="KB672" s="16"/>
      <c r="KC672" s="16"/>
      <c r="KD672" s="16"/>
      <c r="KE672" s="16"/>
      <c r="KF672" s="16"/>
      <c r="KG672" s="16"/>
      <c r="KH672" s="16"/>
      <c r="KI672" s="16"/>
      <c r="KJ672" s="16"/>
      <c r="KK672" s="16"/>
      <c r="KL672" s="16"/>
      <c r="KM672" s="16"/>
      <c r="KN672" s="16"/>
      <c r="KO672" s="16"/>
      <c r="KP672" s="16"/>
      <c r="KQ672" s="16"/>
      <c r="KR672" s="16"/>
      <c r="KS672" s="16"/>
      <c r="KT672" s="16"/>
      <c r="KU672" s="16"/>
      <c r="KV672" s="16"/>
      <c r="KW672" s="16"/>
      <c r="KX672" s="16"/>
      <c r="KY672" s="16"/>
      <c r="KZ672" s="16"/>
      <c r="LA672" s="16"/>
      <c r="LB672" s="16"/>
      <c r="LC672" s="16"/>
      <c r="LD672" s="16"/>
      <c r="LE672" s="16"/>
      <c r="LF672" s="16"/>
      <c r="LG672" s="16"/>
      <c r="LH672" s="16"/>
      <c r="LI672" s="16"/>
      <c r="LJ672" s="16"/>
      <c r="LK672" s="16"/>
      <c r="LL672" s="16"/>
      <c r="LM672" s="16"/>
      <c r="LN672" s="16"/>
      <c r="LO672" s="16"/>
      <c r="LP672" s="16"/>
      <c r="LQ672" s="16"/>
      <c r="LR672" s="16"/>
      <c r="LS672" s="16"/>
      <c r="LT672" s="16"/>
      <c r="LU672" s="16"/>
      <c r="LV672" s="16"/>
      <c r="LW672" s="16"/>
      <c r="LX672" s="16"/>
      <c r="LY672" s="16"/>
      <c r="LZ672" s="16"/>
      <c r="MA672" s="16"/>
      <c r="MB672" s="16"/>
      <c r="MC672" s="16"/>
      <c r="MD672" s="16"/>
      <c r="ME672" s="16"/>
      <c r="MF672" s="16"/>
      <c r="MG672" s="16"/>
      <c r="MH672" s="16"/>
      <c r="MI672" s="16"/>
      <c r="MJ672" s="16"/>
      <c r="MK672" s="16"/>
      <c r="ML672" s="16"/>
      <c r="MM672" s="16"/>
      <c r="MN672" s="16"/>
      <c r="MO672" s="16"/>
      <c r="MP672" s="16"/>
      <c r="MQ672" s="16"/>
      <c r="MR672" s="16"/>
      <c r="MS672" s="16"/>
      <c r="MT672" s="16"/>
      <c r="MU672" s="16"/>
      <c r="MV672" s="16"/>
      <c r="MW672" s="16"/>
      <c r="MX672" s="16"/>
      <c r="MY672" s="16"/>
      <c r="MZ672" s="16"/>
      <c r="NA672" s="16"/>
      <c r="NB672" s="16"/>
      <c r="NC672" s="16"/>
      <c r="ND672" s="16"/>
      <c r="NE672" s="16"/>
      <c r="NF672" s="16"/>
      <c r="NG672" s="16"/>
      <c r="NH672" s="16"/>
      <c r="NI672" s="16"/>
      <c r="NJ672" s="16"/>
      <c r="NK672" s="16"/>
      <c r="NL672" s="16"/>
      <c r="NM672" s="16"/>
      <c r="NN672" s="16"/>
      <c r="NO672" s="16"/>
      <c r="NP672" s="16"/>
      <c r="NQ672" s="16"/>
      <c r="NR672" s="16"/>
      <c r="NS672" s="16"/>
      <c r="NT672" s="16"/>
      <c r="NU672" s="16"/>
      <c r="NV672" s="16"/>
      <c r="NW672" s="16"/>
      <c r="NX672" s="16"/>
      <c r="NY672" s="16"/>
      <c r="NZ672" s="16"/>
      <c r="OA672" s="16"/>
      <c r="OB672" s="16"/>
      <c r="OC672" s="16"/>
      <c r="OD672" s="16"/>
      <c r="OE672" s="16"/>
      <c r="OF672" s="16"/>
      <c r="OG672" s="16"/>
      <c r="OH672" s="16"/>
      <c r="OI672" s="16"/>
      <c r="OJ672" s="16"/>
      <c r="OK672" s="16"/>
      <c r="OL672" s="16"/>
      <c r="OM672" s="16"/>
      <c r="ON672" s="16"/>
      <c r="OO672" s="16"/>
      <c r="OP672" s="16"/>
      <c r="OQ672" s="16"/>
      <c r="OR672" s="16"/>
      <c r="OS672" s="16"/>
      <c r="OT672" s="16"/>
      <c r="OU672" s="16"/>
      <c r="OV672" s="16"/>
      <c r="OW672" s="16"/>
      <c r="OX672" s="16"/>
      <c r="OY672" s="16"/>
      <c r="OZ672" s="16"/>
      <c r="PA672" s="16"/>
      <c r="PB672" s="16"/>
      <c r="PC672" s="16"/>
      <c r="PD672" s="16"/>
      <c r="PE672" s="16"/>
      <c r="PF672" s="16"/>
      <c r="PG672" s="16"/>
      <c r="PH672" s="16"/>
      <c r="PI672" s="16"/>
      <c r="PJ672" s="16"/>
      <c r="PK672" s="16"/>
      <c r="PL672" s="16"/>
      <c r="PM672" s="16"/>
      <c r="PN672" s="16"/>
      <c r="PO672" s="16"/>
      <c r="PP672" s="16"/>
      <c r="PQ672" s="16"/>
      <c r="PR672" s="16"/>
      <c r="PS672" s="16"/>
      <c r="PT672" s="16"/>
      <c r="PU672" s="16"/>
      <c r="PV672" s="16"/>
      <c r="PW672" s="16"/>
      <c r="PX672" s="16"/>
      <c r="PY672" s="16"/>
      <c r="PZ672" s="16"/>
      <c r="QA672" s="16"/>
      <c r="QB672" s="16"/>
      <c r="QC672" s="16"/>
      <c r="QD672" s="16"/>
      <c r="QE672" s="16"/>
      <c r="QF672" s="16"/>
      <c r="QG672" s="16"/>
      <c r="QH672" s="16"/>
      <c r="QI672" s="16"/>
      <c r="QJ672" s="16"/>
      <c r="QK672" s="16"/>
      <c r="QL672" s="16"/>
      <c r="QM672" s="16"/>
      <c r="QN672" s="16"/>
      <c r="QO672" s="16"/>
      <c r="QP672" s="16"/>
      <c r="QQ672" s="16"/>
      <c r="QR672" s="16"/>
      <c r="QS672" s="16"/>
      <c r="QT672" s="16"/>
      <c r="QU672" s="16"/>
      <c r="QV672" s="16"/>
      <c r="QW672" s="16"/>
      <c r="QX672" s="16"/>
      <c r="QY672" s="16"/>
      <c r="QZ672" s="16"/>
      <c r="RA672" s="16"/>
      <c r="RB672" s="16"/>
      <c r="RC672" s="16"/>
      <c r="RD672" s="16"/>
      <c r="RE672" s="16"/>
      <c r="RF672" s="16"/>
      <c r="RG672" s="16"/>
      <c r="RH672" s="16"/>
      <c r="RI672" s="16"/>
      <c r="RJ672" s="16"/>
    </row>
    <row r="673" spans="32:478" x14ac:dyDescent="0.25">
      <c r="AF673" s="16"/>
      <c r="AG673" s="16"/>
      <c r="AH673" s="16"/>
      <c r="AI673" s="16"/>
      <c r="AJ673" s="16"/>
      <c r="AK673" s="16"/>
      <c r="AL673" s="16"/>
      <c r="AM673" s="16"/>
      <c r="AN673" s="16"/>
      <c r="AO673" s="16"/>
      <c r="AP673" s="16"/>
      <c r="AQ673" s="16"/>
      <c r="AR673" s="16"/>
      <c r="AS673" s="16"/>
      <c r="AT673" s="16"/>
      <c r="AU673" s="16"/>
      <c r="AV673" s="16"/>
      <c r="AW673" s="16"/>
      <c r="AX673" s="16"/>
      <c r="AY673" s="16"/>
      <c r="AZ673" s="16"/>
      <c r="BA673" s="16"/>
      <c r="BB673" s="16"/>
      <c r="BC673" s="16"/>
      <c r="BD673" s="16"/>
      <c r="BE673" s="16"/>
      <c r="BF673" s="16"/>
      <c r="BG673" s="16"/>
      <c r="BH673" s="16"/>
      <c r="BI673" s="16"/>
      <c r="BJ673" s="16"/>
      <c r="BK673" s="16"/>
      <c r="BL673" s="16"/>
      <c r="BM673" s="16"/>
      <c r="BN673" s="16"/>
      <c r="BO673" s="16"/>
      <c r="BP673" s="16"/>
      <c r="BQ673" s="16"/>
      <c r="BR673" s="16"/>
      <c r="BS673" s="16"/>
      <c r="BT673" s="16"/>
      <c r="BU673" s="16"/>
      <c r="BV673" s="16"/>
      <c r="BW673" s="16"/>
      <c r="BX673" s="16"/>
      <c r="BY673" s="16"/>
      <c r="BZ673" s="16"/>
      <c r="CA673" s="16"/>
      <c r="CB673" s="16"/>
      <c r="CC673" s="16"/>
      <c r="CD673" s="16"/>
      <c r="CE673" s="16"/>
      <c r="CF673" s="16"/>
      <c r="CG673" s="16"/>
      <c r="CH673" s="16"/>
      <c r="CI673" s="16"/>
      <c r="CJ673" s="16"/>
      <c r="CK673" s="16"/>
      <c r="CL673" s="16"/>
      <c r="CM673" s="16"/>
      <c r="CN673" s="16"/>
      <c r="CO673" s="16"/>
      <c r="CP673" s="16"/>
      <c r="CQ673" s="16"/>
      <c r="CR673" s="16"/>
      <c r="CS673" s="16"/>
      <c r="CT673" s="16"/>
      <c r="CU673" s="16"/>
      <c r="CV673" s="16"/>
      <c r="CW673" s="16"/>
      <c r="CX673" s="16"/>
      <c r="CY673" s="16"/>
      <c r="CZ673" s="16"/>
      <c r="DA673" s="16"/>
      <c r="DB673" s="16"/>
      <c r="DC673" s="16"/>
      <c r="DD673" s="16"/>
      <c r="DE673" s="16"/>
      <c r="DF673" s="16"/>
      <c r="DG673" s="16"/>
      <c r="DH673" s="16"/>
      <c r="DI673" s="16"/>
      <c r="DJ673" s="16"/>
      <c r="DK673" s="16"/>
      <c r="DL673" s="16"/>
      <c r="DM673" s="16"/>
      <c r="DN673" s="16"/>
      <c r="DO673" s="16"/>
      <c r="DP673" s="16"/>
      <c r="DQ673" s="16"/>
      <c r="DR673" s="16"/>
      <c r="DS673" s="16"/>
      <c r="DT673" s="16"/>
      <c r="DU673" s="16"/>
      <c r="DV673" s="16"/>
      <c r="DW673" s="16"/>
      <c r="DX673" s="16"/>
      <c r="DY673" s="16"/>
      <c r="DZ673" s="16"/>
      <c r="EA673" s="16"/>
      <c r="EB673" s="16"/>
      <c r="EC673" s="16"/>
      <c r="ED673" s="16"/>
      <c r="EE673" s="16"/>
      <c r="EF673" s="16"/>
      <c r="EG673" s="16"/>
      <c r="EH673" s="16"/>
      <c r="EI673" s="16"/>
      <c r="EJ673" s="16"/>
      <c r="EK673" s="16"/>
      <c r="EL673" s="16"/>
      <c r="EM673" s="16"/>
      <c r="EN673" s="16"/>
      <c r="EO673" s="16"/>
      <c r="EP673" s="16"/>
      <c r="EQ673" s="16"/>
      <c r="ER673" s="16"/>
      <c r="ES673" s="16"/>
      <c r="ET673" s="16"/>
      <c r="EU673" s="16"/>
      <c r="EV673" s="16"/>
      <c r="EW673" s="16"/>
      <c r="EX673" s="16"/>
      <c r="EY673" s="16"/>
      <c r="EZ673" s="16"/>
      <c r="FA673" s="16"/>
      <c r="FB673" s="16"/>
      <c r="FC673" s="16"/>
      <c r="FD673" s="16"/>
      <c r="FE673" s="16"/>
      <c r="FF673" s="16"/>
      <c r="FG673" s="16"/>
      <c r="FH673" s="16"/>
      <c r="FI673" s="16"/>
      <c r="FJ673" s="16"/>
      <c r="FK673" s="16"/>
      <c r="FL673" s="16"/>
      <c r="FM673" s="16"/>
      <c r="FN673" s="16"/>
      <c r="FO673" s="16"/>
      <c r="FP673" s="16"/>
      <c r="FQ673" s="16"/>
      <c r="FR673" s="16"/>
      <c r="FS673" s="16"/>
      <c r="FT673" s="16"/>
      <c r="FU673" s="16"/>
      <c r="FV673" s="16"/>
      <c r="FW673" s="16"/>
      <c r="FX673" s="16"/>
      <c r="FY673" s="16"/>
      <c r="FZ673" s="16"/>
      <c r="GA673" s="16"/>
      <c r="GB673" s="16"/>
      <c r="GC673" s="16"/>
      <c r="GD673" s="16"/>
      <c r="GE673" s="16"/>
      <c r="GF673" s="16"/>
      <c r="GG673" s="16"/>
      <c r="GH673" s="16"/>
      <c r="GI673" s="16"/>
      <c r="GJ673" s="16"/>
      <c r="GK673" s="16"/>
      <c r="GL673" s="16"/>
      <c r="GM673" s="16"/>
      <c r="GN673" s="16"/>
      <c r="GO673" s="16"/>
      <c r="GP673" s="16"/>
      <c r="GQ673" s="16"/>
      <c r="GR673" s="16"/>
      <c r="GS673" s="16"/>
      <c r="GT673" s="16"/>
      <c r="GU673" s="16"/>
      <c r="GV673" s="16"/>
      <c r="GW673" s="16"/>
      <c r="GX673" s="16"/>
      <c r="GY673" s="16"/>
      <c r="GZ673" s="16"/>
      <c r="HA673" s="16"/>
      <c r="HB673" s="16"/>
      <c r="HC673" s="16"/>
      <c r="HD673" s="16"/>
      <c r="HE673" s="16"/>
      <c r="HF673" s="16"/>
      <c r="HG673" s="16"/>
      <c r="HH673" s="16"/>
      <c r="HI673" s="16"/>
      <c r="HJ673" s="16"/>
      <c r="HK673" s="16"/>
      <c r="HL673" s="16"/>
      <c r="HM673" s="16"/>
      <c r="HN673" s="16"/>
      <c r="HO673" s="16"/>
      <c r="HP673" s="16"/>
      <c r="HQ673" s="16"/>
      <c r="HR673" s="16"/>
      <c r="HS673" s="16"/>
      <c r="HT673" s="16"/>
      <c r="HU673" s="16"/>
      <c r="HV673" s="16"/>
      <c r="HW673" s="16"/>
      <c r="HX673" s="16"/>
      <c r="HY673" s="16"/>
      <c r="HZ673" s="16"/>
      <c r="IA673" s="16"/>
      <c r="IB673" s="16"/>
      <c r="IC673" s="16"/>
      <c r="ID673" s="16"/>
      <c r="IE673" s="16"/>
      <c r="IF673" s="16"/>
      <c r="IG673" s="16"/>
      <c r="IH673" s="16"/>
      <c r="II673" s="16"/>
      <c r="IJ673" s="16"/>
      <c r="IK673" s="16"/>
      <c r="IL673" s="16"/>
      <c r="IM673" s="16"/>
      <c r="IN673" s="16"/>
      <c r="IO673" s="16"/>
      <c r="IP673" s="16"/>
      <c r="IQ673" s="16"/>
      <c r="IR673" s="16"/>
      <c r="IS673" s="16"/>
      <c r="IT673" s="16"/>
      <c r="IU673" s="16"/>
      <c r="IV673" s="16"/>
      <c r="IW673" s="16"/>
      <c r="IX673" s="16"/>
      <c r="IY673" s="16"/>
      <c r="IZ673" s="16"/>
      <c r="JA673" s="16"/>
      <c r="JB673" s="16"/>
      <c r="JC673" s="16"/>
      <c r="JD673" s="16"/>
      <c r="JE673" s="16"/>
      <c r="JF673" s="16"/>
      <c r="JG673" s="16"/>
      <c r="JH673" s="16"/>
      <c r="JI673" s="16"/>
      <c r="JJ673" s="16"/>
      <c r="JK673" s="16"/>
      <c r="JL673" s="16"/>
      <c r="JM673" s="16"/>
      <c r="JN673" s="16"/>
      <c r="JO673" s="16"/>
      <c r="JP673" s="16"/>
      <c r="JQ673" s="16"/>
      <c r="JR673" s="16"/>
      <c r="JS673" s="16"/>
      <c r="JT673" s="16"/>
      <c r="JU673" s="16"/>
      <c r="JV673" s="16"/>
      <c r="JW673" s="16"/>
      <c r="JX673" s="16"/>
      <c r="JY673" s="16"/>
      <c r="JZ673" s="16"/>
      <c r="KA673" s="16"/>
      <c r="KB673" s="16"/>
      <c r="KC673" s="16"/>
      <c r="KD673" s="16"/>
      <c r="KE673" s="16"/>
      <c r="KF673" s="16"/>
      <c r="KG673" s="16"/>
      <c r="KH673" s="16"/>
      <c r="KI673" s="16"/>
      <c r="KJ673" s="16"/>
      <c r="KK673" s="16"/>
      <c r="KL673" s="16"/>
      <c r="KM673" s="16"/>
      <c r="KN673" s="16"/>
      <c r="KO673" s="16"/>
      <c r="KP673" s="16"/>
      <c r="KQ673" s="16"/>
      <c r="KR673" s="16"/>
      <c r="KS673" s="16"/>
      <c r="KT673" s="16"/>
      <c r="KU673" s="16"/>
      <c r="KV673" s="16"/>
      <c r="KW673" s="16"/>
      <c r="KX673" s="16"/>
      <c r="KY673" s="16"/>
      <c r="KZ673" s="16"/>
      <c r="LA673" s="16"/>
      <c r="LB673" s="16"/>
      <c r="LC673" s="16"/>
      <c r="LD673" s="16"/>
      <c r="LE673" s="16"/>
      <c r="LF673" s="16"/>
      <c r="LG673" s="16"/>
      <c r="LH673" s="16"/>
      <c r="LI673" s="16"/>
      <c r="LJ673" s="16"/>
      <c r="LK673" s="16"/>
      <c r="LL673" s="16"/>
      <c r="LM673" s="16"/>
      <c r="LN673" s="16"/>
      <c r="LO673" s="16"/>
      <c r="LP673" s="16"/>
      <c r="LQ673" s="16"/>
      <c r="LR673" s="16"/>
      <c r="LS673" s="16"/>
      <c r="LT673" s="16"/>
      <c r="LU673" s="16"/>
      <c r="LV673" s="16"/>
      <c r="LW673" s="16"/>
      <c r="LX673" s="16"/>
      <c r="LY673" s="16"/>
      <c r="LZ673" s="16"/>
      <c r="MA673" s="16"/>
      <c r="MB673" s="16"/>
      <c r="MC673" s="16"/>
      <c r="MD673" s="16"/>
      <c r="ME673" s="16"/>
      <c r="MF673" s="16"/>
      <c r="MG673" s="16"/>
      <c r="MH673" s="16"/>
      <c r="MI673" s="16"/>
      <c r="MJ673" s="16"/>
      <c r="MK673" s="16"/>
      <c r="ML673" s="16"/>
      <c r="MM673" s="16"/>
      <c r="MN673" s="16"/>
      <c r="MO673" s="16"/>
      <c r="MP673" s="16"/>
      <c r="MQ673" s="16"/>
      <c r="MR673" s="16"/>
      <c r="MS673" s="16"/>
      <c r="MT673" s="16"/>
      <c r="MU673" s="16"/>
      <c r="MV673" s="16"/>
      <c r="MW673" s="16"/>
      <c r="MX673" s="16"/>
      <c r="MY673" s="16"/>
      <c r="MZ673" s="16"/>
      <c r="NA673" s="16"/>
      <c r="NB673" s="16"/>
      <c r="NC673" s="16"/>
      <c r="ND673" s="16"/>
      <c r="NE673" s="16"/>
      <c r="NF673" s="16"/>
      <c r="NG673" s="16"/>
      <c r="NH673" s="16"/>
      <c r="NI673" s="16"/>
      <c r="NJ673" s="16"/>
      <c r="NK673" s="16"/>
      <c r="NL673" s="16"/>
      <c r="NM673" s="16"/>
      <c r="NN673" s="16"/>
      <c r="NO673" s="16"/>
      <c r="NP673" s="16"/>
      <c r="NQ673" s="16"/>
      <c r="NR673" s="16"/>
      <c r="NS673" s="16"/>
      <c r="NT673" s="16"/>
      <c r="NU673" s="16"/>
      <c r="NV673" s="16"/>
      <c r="NW673" s="16"/>
      <c r="NX673" s="16"/>
      <c r="NY673" s="16"/>
      <c r="NZ673" s="16"/>
      <c r="OA673" s="16"/>
      <c r="OB673" s="16"/>
      <c r="OC673" s="16"/>
      <c r="OD673" s="16"/>
      <c r="OE673" s="16"/>
      <c r="OF673" s="16"/>
      <c r="OG673" s="16"/>
      <c r="OH673" s="16"/>
      <c r="OI673" s="16"/>
      <c r="OJ673" s="16"/>
      <c r="OK673" s="16"/>
      <c r="OL673" s="16"/>
      <c r="OM673" s="16"/>
      <c r="ON673" s="16"/>
      <c r="OO673" s="16"/>
      <c r="OP673" s="16"/>
      <c r="OQ673" s="16"/>
      <c r="OR673" s="16"/>
      <c r="OS673" s="16"/>
      <c r="OT673" s="16"/>
      <c r="OU673" s="16"/>
      <c r="OV673" s="16"/>
      <c r="OW673" s="16"/>
      <c r="OX673" s="16"/>
      <c r="OY673" s="16"/>
      <c r="OZ673" s="16"/>
      <c r="PA673" s="16"/>
      <c r="PB673" s="16"/>
      <c r="PC673" s="16"/>
      <c r="PD673" s="16"/>
      <c r="PE673" s="16"/>
      <c r="PF673" s="16"/>
      <c r="PG673" s="16"/>
      <c r="PH673" s="16"/>
      <c r="PI673" s="16"/>
      <c r="PJ673" s="16"/>
      <c r="PK673" s="16"/>
      <c r="PL673" s="16"/>
      <c r="PM673" s="16"/>
      <c r="PN673" s="16"/>
      <c r="PO673" s="16"/>
      <c r="PP673" s="16"/>
      <c r="PQ673" s="16"/>
      <c r="PR673" s="16"/>
      <c r="PS673" s="16"/>
      <c r="PT673" s="16"/>
      <c r="PU673" s="16"/>
      <c r="PV673" s="16"/>
      <c r="PW673" s="16"/>
      <c r="PX673" s="16"/>
      <c r="PY673" s="16"/>
      <c r="PZ673" s="16"/>
      <c r="QA673" s="16"/>
      <c r="QB673" s="16"/>
      <c r="QC673" s="16"/>
      <c r="QD673" s="16"/>
      <c r="QE673" s="16"/>
      <c r="QF673" s="16"/>
      <c r="QG673" s="16"/>
      <c r="QH673" s="16"/>
      <c r="QI673" s="16"/>
      <c r="QJ673" s="16"/>
      <c r="QK673" s="16"/>
      <c r="QL673" s="16"/>
      <c r="QM673" s="16"/>
      <c r="QN673" s="16"/>
      <c r="QO673" s="16"/>
      <c r="QP673" s="16"/>
      <c r="QQ673" s="16"/>
      <c r="QR673" s="16"/>
      <c r="QS673" s="16"/>
      <c r="QT673" s="16"/>
      <c r="QU673" s="16"/>
      <c r="QV673" s="16"/>
      <c r="QW673" s="16"/>
      <c r="QX673" s="16"/>
      <c r="QY673" s="16"/>
      <c r="QZ673" s="16"/>
      <c r="RA673" s="16"/>
      <c r="RB673" s="16"/>
      <c r="RC673" s="16"/>
      <c r="RD673" s="16"/>
      <c r="RE673" s="16"/>
      <c r="RF673" s="16"/>
      <c r="RG673" s="16"/>
      <c r="RH673" s="16"/>
      <c r="RI673" s="16"/>
      <c r="RJ673" s="16"/>
    </row>
    <row r="674" spans="32:478" x14ac:dyDescent="0.25">
      <c r="AF674" s="16"/>
      <c r="AG674" s="16"/>
      <c r="AH674" s="16"/>
      <c r="AI674" s="16"/>
      <c r="AJ674" s="16"/>
      <c r="AK674" s="16"/>
      <c r="AL674" s="16"/>
      <c r="AM674" s="16"/>
      <c r="AN674" s="16"/>
      <c r="AO674" s="16"/>
      <c r="AP674" s="16"/>
      <c r="AQ674" s="16"/>
      <c r="AR674" s="16"/>
      <c r="AS674" s="16"/>
      <c r="AT674" s="16"/>
      <c r="AU674" s="16"/>
      <c r="AV674" s="16"/>
      <c r="AW674" s="16"/>
      <c r="AX674" s="16"/>
      <c r="AY674" s="16"/>
      <c r="AZ674" s="16"/>
      <c r="BA674" s="16"/>
      <c r="BB674" s="16"/>
      <c r="BC674" s="16"/>
      <c r="BD674" s="16"/>
      <c r="BE674" s="16"/>
      <c r="BF674" s="16"/>
      <c r="BG674" s="16"/>
      <c r="BH674" s="16"/>
      <c r="BI674" s="16"/>
      <c r="BJ674" s="16"/>
      <c r="BK674" s="16"/>
      <c r="BL674" s="16"/>
      <c r="BM674" s="16"/>
      <c r="BN674" s="16"/>
      <c r="BO674" s="16"/>
      <c r="BP674" s="16"/>
      <c r="BQ674" s="16"/>
      <c r="BR674" s="16"/>
      <c r="BS674" s="16"/>
      <c r="BT674" s="16"/>
      <c r="BU674" s="16"/>
      <c r="BV674" s="16"/>
      <c r="BW674" s="16"/>
      <c r="BX674" s="16"/>
      <c r="BY674" s="16"/>
      <c r="BZ674" s="16"/>
      <c r="CA674" s="16"/>
      <c r="CB674" s="16"/>
      <c r="CC674" s="16"/>
      <c r="CD674" s="16"/>
      <c r="CE674" s="16"/>
      <c r="CF674" s="16"/>
      <c r="CG674" s="16"/>
      <c r="CH674" s="16"/>
      <c r="CI674" s="16"/>
      <c r="CJ674" s="16"/>
      <c r="CK674" s="16"/>
      <c r="CL674" s="16"/>
      <c r="CM674" s="16"/>
      <c r="CN674" s="16"/>
      <c r="CO674" s="16"/>
      <c r="CP674" s="16"/>
      <c r="CQ674" s="16"/>
      <c r="CR674" s="16"/>
      <c r="CS674" s="16"/>
      <c r="CT674" s="16"/>
      <c r="CU674" s="16"/>
      <c r="CV674" s="16"/>
      <c r="CW674" s="16"/>
      <c r="CX674" s="16"/>
      <c r="CY674" s="16"/>
      <c r="CZ674" s="16"/>
      <c r="DA674" s="16"/>
      <c r="DB674" s="16"/>
      <c r="DC674" s="16"/>
      <c r="DD674" s="16"/>
      <c r="DE674" s="16"/>
      <c r="DF674" s="16"/>
      <c r="DG674" s="16"/>
      <c r="DH674" s="16"/>
      <c r="DI674" s="16"/>
      <c r="DJ674" s="16"/>
      <c r="DK674" s="16"/>
      <c r="DL674" s="16"/>
      <c r="DM674" s="16"/>
      <c r="DN674" s="16"/>
      <c r="DO674" s="16"/>
      <c r="DP674" s="16"/>
      <c r="DQ674" s="16"/>
      <c r="DR674" s="16"/>
      <c r="DS674" s="16"/>
      <c r="DT674" s="16"/>
      <c r="DU674" s="16"/>
      <c r="DV674" s="16"/>
      <c r="DW674" s="16"/>
      <c r="DX674" s="16"/>
      <c r="DY674" s="16"/>
      <c r="DZ674" s="16"/>
      <c r="EA674" s="16"/>
      <c r="EB674" s="16"/>
      <c r="EC674" s="16"/>
      <c r="ED674" s="16"/>
      <c r="EE674" s="16"/>
      <c r="EF674" s="16"/>
      <c r="EG674" s="16"/>
      <c r="EH674" s="16"/>
      <c r="EI674" s="16"/>
      <c r="EJ674" s="16"/>
      <c r="EK674" s="16"/>
      <c r="EL674" s="16"/>
      <c r="EM674" s="16"/>
      <c r="EN674" s="16"/>
      <c r="EO674" s="16"/>
      <c r="EP674" s="16"/>
      <c r="EQ674" s="16"/>
      <c r="ER674" s="16"/>
      <c r="ES674" s="16"/>
      <c r="ET674" s="16"/>
      <c r="EU674" s="16"/>
      <c r="EV674" s="16"/>
      <c r="EW674" s="16"/>
      <c r="EX674" s="16"/>
      <c r="EY674" s="16"/>
      <c r="EZ674" s="16"/>
      <c r="FA674" s="16"/>
      <c r="FB674" s="16"/>
      <c r="FC674" s="16"/>
      <c r="FD674" s="16"/>
      <c r="FE674" s="16"/>
      <c r="FF674" s="16"/>
      <c r="FG674" s="16"/>
      <c r="FH674" s="16"/>
      <c r="FI674" s="16"/>
      <c r="FJ674" s="16"/>
      <c r="FK674" s="16"/>
      <c r="FL674" s="16"/>
      <c r="FM674" s="16"/>
      <c r="FN674" s="16"/>
      <c r="FO674" s="16"/>
      <c r="FP674" s="16"/>
      <c r="FQ674" s="16"/>
      <c r="FR674" s="16"/>
      <c r="FS674" s="16"/>
      <c r="FT674" s="16"/>
      <c r="FU674" s="16"/>
      <c r="FV674" s="16"/>
      <c r="FW674" s="16"/>
      <c r="FX674" s="16"/>
      <c r="FY674" s="16"/>
      <c r="FZ674" s="16"/>
      <c r="GA674" s="16"/>
      <c r="GB674" s="16"/>
      <c r="GC674" s="16"/>
      <c r="GD674" s="16"/>
      <c r="GE674" s="16"/>
      <c r="GF674" s="16"/>
      <c r="GG674" s="16"/>
      <c r="GH674" s="16"/>
      <c r="GI674" s="16"/>
      <c r="GJ674" s="16"/>
      <c r="GK674" s="16"/>
      <c r="GL674" s="16"/>
      <c r="GM674" s="16"/>
      <c r="GN674" s="16"/>
      <c r="GO674" s="16"/>
      <c r="GP674" s="16"/>
      <c r="GQ674" s="16"/>
      <c r="GR674" s="16"/>
      <c r="GS674" s="16"/>
      <c r="GT674" s="16"/>
      <c r="GU674" s="16"/>
      <c r="GV674" s="16"/>
      <c r="GW674" s="16"/>
      <c r="GX674" s="16"/>
      <c r="GY674" s="16"/>
      <c r="GZ674" s="16"/>
      <c r="HA674" s="16"/>
      <c r="HB674" s="16"/>
      <c r="HC674" s="16"/>
      <c r="HD674" s="16"/>
      <c r="HE674" s="16"/>
      <c r="HF674" s="16"/>
      <c r="HG674" s="16"/>
      <c r="HH674" s="16"/>
      <c r="HI674" s="16"/>
      <c r="HJ674" s="16"/>
      <c r="HK674" s="16"/>
      <c r="HL674" s="16"/>
      <c r="HM674" s="16"/>
      <c r="HN674" s="16"/>
      <c r="HO674" s="16"/>
      <c r="HP674" s="16"/>
      <c r="HQ674" s="16"/>
      <c r="HR674" s="16"/>
      <c r="HS674" s="16"/>
      <c r="HT674" s="16"/>
      <c r="HU674" s="16"/>
      <c r="HV674" s="16"/>
      <c r="HW674" s="16"/>
      <c r="HX674" s="16"/>
      <c r="HY674" s="16"/>
      <c r="HZ674" s="16"/>
      <c r="IA674" s="16"/>
      <c r="IB674" s="16"/>
      <c r="IC674" s="16"/>
      <c r="ID674" s="16"/>
      <c r="IE674" s="16"/>
      <c r="IF674" s="16"/>
      <c r="IG674" s="16"/>
      <c r="IH674" s="16"/>
      <c r="II674" s="16"/>
      <c r="IJ674" s="16"/>
      <c r="IK674" s="16"/>
      <c r="IL674" s="16"/>
      <c r="IM674" s="16"/>
      <c r="IN674" s="16"/>
      <c r="IO674" s="16"/>
      <c r="IP674" s="16"/>
      <c r="IQ674" s="16"/>
      <c r="IR674" s="16"/>
      <c r="IS674" s="16"/>
      <c r="IT674" s="16"/>
      <c r="IU674" s="16"/>
      <c r="IV674" s="16"/>
      <c r="IW674" s="16"/>
      <c r="IX674" s="16"/>
      <c r="IY674" s="16"/>
      <c r="IZ674" s="16"/>
      <c r="JA674" s="16"/>
      <c r="JB674" s="16"/>
      <c r="JC674" s="16"/>
      <c r="JD674" s="16"/>
      <c r="JE674" s="16"/>
      <c r="JF674" s="16"/>
      <c r="JG674" s="16"/>
      <c r="JH674" s="16"/>
      <c r="JI674" s="16"/>
      <c r="JJ674" s="16"/>
      <c r="JK674" s="16"/>
      <c r="JL674" s="16"/>
      <c r="JM674" s="16"/>
      <c r="JN674" s="16"/>
      <c r="JO674" s="16"/>
      <c r="JP674" s="16"/>
      <c r="JQ674" s="16"/>
      <c r="JR674" s="16"/>
      <c r="JS674" s="16"/>
      <c r="JT674" s="16"/>
      <c r="JU674" s="16"/>
      <c r="JV674" s="16"/>
      <c r="JW674" s="16"/>
      <c r="JX674" s="16"/>
      <c r="JY674" s="16"/>
      <c r="JZ674" s="16"/>
      <c r="KA674" s="16"/>
      <c r="KB674" s="16"/>
      <c r="KC674" s="16"/>
      <c r="KD674" s="16"/>
      <c r="KE674" s="16"/>
      <c r="KF674" s="16"/>
      <c r="KG674" s="16"/>
      <c r="KH674" s="16"/>
      <c r="KI674" s="16"/>
      <c r="KJ674" s="16"/>
      <c r="KK674" s="16"/>
      <c r="KL674" s="16"/>
      <c r="KM674" s="16"/>
      <c r="KN674" s="16"/>
      <c r="KO674" s="16"/>
      <c r="KP674" s="16"/>
      <c r="KQ674" s="16"/>
      <c r="KR674" s="16"/>
      <c r="KS674" s="16"/>
      <c r="KT674" s="16"/>
      <c r="KU674" s="16"/>
      <c r="KV674" s="16"/>
      <c r="KW674" s="16"/>
      <c r="KX674" s="16"/>
      <c r="KY674" s="16"/>
      <c r="KZ674" s="16"/>
      <c r="LA674" s="16"/>
      <c r="LB674" s="16"/>
      <c r="LC674" s="16"/>
      <c r="LD674" s="16"/>
      <c r="LE674" s="16"/>
      <c r="LF674" s="16"/>
      <c r="LG674" s="16"/>
      <c r="LH674" s="16"/>
      <c r="LI674" s="16"/>
      <c r="LJ674" s="16"/>
      <c r="LK674" s="16"/>
      <c r="LL674" s="16"/>
      <c r="LM674" s="16"/>
      <c r="LN674" s="16"/>
      <c r="LO674" s="16"/>
      <c r="LP674" s="16"/>
      <c r="LQ674" s="16"/>
      <c r="LR674" s="16"/>
      <c r="LS674" s="16"/>
      <c r="LT674" s="16"/>
      <c r="LU674" s="16"/>
      <c r="LV674" s="16"/>
      <c r="LW674" s="16"/>
      <c r="LX674" s="16"/>
      <c r="LY674" s="16"/>
      <c r="LZ674" s="16"/>
      <c r="MA674" s="16"/>
      <c r="MB674" s="16"/>
      <c r="MC674" s="16"/>
      <c r="MD674" s="16"/>
      <c r="ME674" s="16"/>
      <c r="MF674" s="16"/>
      <c r="MG674" s="16"/>
      <c r="MH674" s="16"/>
      <c r="MI674" s="16"/>
      <c r="MJ674" s="16"/>
      <c r="MK674" s="16"/>
      <c r="ML674" s="16"/>
      <c r="MM674" s="16"/>
      <c r="MN674" s="16"/>
      <c r="MO674" s="16"/>
      <c r="MP674" s="16"/>
      <c r="MQ674" s="16"/>
      <c r="MR674" s="16"/>
      <c r="MS674" s="16"/>
      <c r="MT674" s="16"/>
      <c r="MU674" s="16"/>
      <c r="MV674" s="16"/>
      <c r="MW674" s="16"/>
      <c r="MX674" s="16"/>
      <c r="MY674" s="16"/>
      <c r="MZ674" s="16"/>
      <c r="NA674" s="16"/>
      <c r="NB674" s="16"/>
      <c r="NC674" s="16"/>
      <c r="ND674" s="16"/>
      <c r="NE674" s="16"/>
      <c r="NF674" s="16"/>
      <c r="NG674" s="16"/>
      <c r="NH674" s="16"/>
      <c r="NI674" s="16"/>
      <c r="NJ674" s="16"/>
      <c r="NK674" s="16"/>
      <c r="NL674" s="16"/>
      <c r="NM674" s="16"/>
      <c r="NN674" s="16"/>
      <c r="NO674" s="16"/>
      <c r="NP674" s="16"/>
      <c r="NQ674" s="16"/>
      <c r="NR674" s="16"/>
      <c r="NS674" s="16"/>
      <c r="NT674" s="16"/>
      <c r="NU674" s="16"/>
      <c r="NV674" s="16"/>
      <c r="NW674" s="16"/>
      <c r="NX674" s="16"/>
      <c r="NY674" s="16"/>
      <c r="NZ674" s="16"/>
      <c r="OA674" s="16"/>
      <c r="OB674" s="16"/>
      <c r="OC674" s="16"/>
      <c r="OD674" s="16"/>
      <c r="OE674" s="16"/>
      <c r="OF674" s="16"/>
      <c r="OG674" s="16"/>
      <c r="OH674" s="16"/>
      <c r="OI674" s="16"/>
      <c r="OJ674" s="16"/>
      <c r="OK674" s="16"/>
      <c r="OL674" s="16"/>
      <c r="OM674" s="16"/>
      <c r="ON674" s="16"/>
      <c r="OO674" s="16"/>
      <c r="OP674" s="16"/>
      <c r="OQ674" s="16"/>
      <c r="OR674" s="16"/>
      <c r="OS674" s="16"/>
      <c r="OT674" s="16"/>
      <c r="OU674" s="16"/>
      <c r="OV674" s="16"/>
      <c r="OW674" s="16"/>
      <c r="OX674" s="16"/>
      <c r="OY674" s="16"/>
      <c r="OZ674" s="16"/>
      <c r="PA674" s="16"/>
      <c r="PB674" s="16"/>
      <c r="PC674" s="16"/>
      <c r="PD674" s="16"/>
      <c r="PE674" s="16"/>
      <c r="PF674" s="16"/>
      <c r="PG674" s="16"/>
      <c r="PH674" s="16"/>
      <c r="PI674" s="16"/>
      <c r="PJ674" s="16"/>
      <c r="PK674" s="16"/>
      <c r="PL674" s="16"/>
      <c r="PM674" s="16"/>
      <c r="PN674" s="16"/>
      <c r="PO674" s="16"/>
      <c r="PP674" s="16"/>
      <c r="PQ674" s="16"/>
      <c r="PR674" s="16"/>
      <c r="PS674" s="16"/>
      <c r="PT674" s="16"/>
      <c r="PU674" s="16"/>
      <c r="PV674" s="16"/>
      <c r="PW674" s="16"/>
      <c r="PX674" s="16"/>
      <c r="PY674" s="16"/>
      <c r="PZ674" s="16"/>
      <c r="QA674" s="16"/>
      <c r="QB674" s="16"/>
      <c r="QC674" s="16"/>
      <c r="QD674" s="16"/>
      <c r="QE674" s="16"/>
      <c r="QF674" s="16"/>
      <c r="QG674" s="16"/>
      <c r="QH674" s="16"/>
      <c r="QI674" s="16"/>
      <c r="QJ674" s="16"/>
      <c r="QK674" s="16"/>
      <c r="QL674" s="16"/>
      <c r="QM674" s="16"/>
      <c r="QN674" s="16"/>
      <c r="QO674" s="16"/>
      <c r="QP674" s="16"/>
      <c r="QQ674" s="16"/>
      <c r="QR674" s="16"/>
      <c r="QS674" s="16"/>
      <c r="QT674" s="16"/>
      <c r="QU674" s="16"/>
      <c r="QV674" s="16"/>
      <c r="QW674" s="16"/>
      <c r="QX674" s="16"/>
      <c r="QY674" s="16"/>
      <c r="QZ674" s="16"/>
      <c r="RA674" s="16"/>
      <c r="RB674" s="16"/>
      <c r="RC674" s="16"/>
      <c r="RD674" s="16"/>
      <c r="RE674" s="16"/>
      <c r="RF674" s="16"/>
      <c r="RG674" s="16"/>
      <c r="RH674" s="16"/>
      <c r="RI674" s="16"/>
      <c r="RJ674" s="16"/>
    </row>
    <row r="675" spans="32:478" x14ac:dyDescent="0.25">
      <c r="AF675" s="16"/>
      <c r="AG675" s="16"/>
      <c r="AH675" s="16"/>
      <c r="AI675" s="16"/>
      <c r="AJ675" s="16"/>
      <c r="AK675" s="16"/>
      <c r="AL675" s="16"/>
      <c r="AM675" s="16"/>
      <c r="AN675" s="16"/>
      <c r="AO675" s="16"/>
      <c r="AP675" s="16"/>
      <c r="AQ675" s="16"/>
      <c r="AR675" s="16"/>
      <c r="AS675" s="16"/>
      <c r="AT675" s="16"/>
      <c r="AU675" s="16"/>
      <c r="AV675" s="16"/>
      <c r="AW675" s="16"/>
      <c r="AX675" s="16"/>
      <c r="AY675" s="16"/>
      <c r="AZ675" s="16"/>
      <c r="BA675" s="16"/>
      <c r="BB675" s="16"/>
      <c r="BC675" s="16"/>
      <c r="BD675" s="16"/>
      <c r="BE675" s="16"/>
      <c r="BF675" s="16"/>
      <c r="BG675" s="16"/>
      <c r="BH675" s="16"/>
      <c r="BI675" s="16"/>
      <c r="BJ675" s="16"/>
      <c r="BK675" s="16"/>
      <c r="BL675" s="16"/>
      <c r="BM675" s="16"/>
      <c r="BN675" s="16"/>
      <c r="BO675" s="16"/>
      <c r="BP675" s="16"/>
      <c r="BQ675" s="16"/>
      <c r="BR675" s="16"/>
      <c r="BS675" s="16"/>
      <c r="BT675" s="16"/>
      <c r="BU675" s="16"/>
      <c r="BV675" s="16"/>
      <c r="BW675" s="16"/>
      <c r="BX675" s="16"/>
      <c r="BY675" s="16"/>
      <c r="BZ675" s="16"/>
      <c r="CA675" s="16"/>
      <c r="CB675" s="16"/>
      <c r="CC675" s="16"/>
      <c r="CD675" s="16"/>
      <c r="CE675" s="16"/>
      <c r="CF675" s="16"/>
      <c r="CG675" s="16"/>
      <c r="CH675" s="16"/>
      <c r="CI675" s="16"/>
      <c r="CJ675" s="16"/>
      <c r="CK675" s="16"/>
      <c r="CL675" s="16"/>
      <c r="CM675" s="16"/>
      <c r="CN675" s="16"/>
      <c r="CO675" s="16"/>
      <c r="CP675" s="16"/>
      <c r="CQ675" s="16"/>
      <c r="CR675" s="16"/>
      <c r="CS675" s="16"/>
      <c r="CT675" s="16"/>
      <c r="CU675" s="16"/>
      <c r="CV675" s="16"/>
      <c r="CW675" s="16"/>
      <c r="CX675" s="16"/>
      <c r="CY675" s="16"/>
      <c r="CZ675" s="16"/>
      <c r="DA675" s="16"/>
      <c r="DB675" s="16"/>
      <c r="DC675" s="16"/>
      <c r="DD675" s="16"/>
      <c r="DE675" s="16"/>
      <c r="DF675" s="16"/>
      <c r="DG675" s="16"/>
      <c r="DH675" s="16"/>
      <c r="DI675" s="16"/>
      <c r="DJ675" s="16"/>
      <c r="DK675" s="16"/>
      <c r="DL675" s="16"/>
      <c r="DM675" s="16"/>
      <c r="DN675" s="16"/>
      <c r="DO675" s="16"/>
      <c r="DP675" s="16"/>
      <c r="DQ675" s="16"/>
      <c r="DR675" s="16"/>
      <c r="DS675" s="16"/>
      <c r="DT675" s="16"/>
      <c r="DU675" s="16"/>
      <c r="DV675" s="16"/>
      <c r="DW675" s="16"/>
      <c r="DX675" s="16"/>
      <c r="DY675" s="16"/>
      <c r="DZ675" s="16"/>
      <c r="EA675" s="16"/>
      <c r="EB675" s="16"/>
      <c r="EC675" s="16"/>
      <c r="ED675" s="16"/>
      <c r="EE675" s="16"/>
      <c r="EF675" s="16"/>
      <c r="EG675" s="16"/>
      <c r="EH675" s="16"/>
      <c r="EI675" s="16"/>
      <c r="EJ675" s="16"/>
      <c r="EK675" s="16"/>
      <c r="EL675" s="16"/>
      <c r="EM675" s="16"/>
      <c r="EN675" s="16"/>
      <c r="EO675" s="16"/>
      <c r="EP675" s="16"/>
      <c r="EQ675" s="16"/>
      <c r="ER675" s="16"/>
      <c r="ES675" s="16"/>
      <c r="ET675" s="16"/>
      <c r="EU675" s="16"/>
      <c r="EV675" s="16"/>
      <c r="EW675" s="16"/>
      <c r="EX675" s="16"/>
      <c r="EY675" s="16"/>
      <c r="EZ675" s="16"/>
      <c r="FA675" s="16"/>
      <c r="FB675" s="16"/>
      <c r="FC675" s="16"/>
      <c r="FD675" s="16"/>
      <c r="FE675" s="16"/>
      <c r="FF675" s="16"/>
      <c r="FG675" s="16"/>
      <c r="FH675" s="16"/>
      <c r="FI675" s="16"/>
      <c r="FJ675" s="16"/>
      <c r="FK675" s="16"/>
      <c r="FL675" s="16"/>
      <c r="FM675" s="16"/>
      <c r="FN675" s="16"/>
      <c r="FO675" s="16"/>
      <c r="FP675" s="16"/>
      <c r="FQ675" s="16"/>
      <c r="FR675" s="16"/>
      <c r="FS675" s="16"/>
      <c r="FT675" s="16"/>
      <c r="FU675" s="16"/>
      <c r="FV675" s="16"/>
      <c r="FW675" s="16"/>
      <c r="FX675" s="16"/>
      <c r="FY675" s="16"/>
      <c r="FZ675" s="16"/>
      <c r="GA675" s="16"/>
      <c r="GB675" s="16"/>
      <c r="GC675" s="16"/>
      <c r="GD675" s="16"/>
      <c r="GE675" s="16"/>
      <c r="GF675" s="16"/>
      <c r="GG675" s="16"/>
      <c r="GH675" s="16"/>
      <c r="GI675" s="16"/>
      <c r="GJ675" s="16"/>
      <c r="GK675" s="16"/>
      <c r="GL675" s="16"/>
      <c r="GM675" s="16"/>
      <c r="GN675" s="16"/>
      <c r="GO675" s="16"/>
      <c r="GP675" s="16"/>
      <c r="GQ675" s="16"/>
      <c r="GR675" s="16"/>
      <c r="GS675" s="16"/>
      <c r="GT675" s="16"/>
      <c r="GU675" s="16"/>
      <c r="GV675" s="16"/>
      <c r="GW675" s="16"/>
      <c r="GX675" s="16"/>
      <c r="GY675" s="16"/>
      <c r="GZ675" s="16"/>
      <c r="HA675" s="16"/>
      <c r="HB675" s="16"/>
      <c r="HC675" s="16"/>
      <c r="HD675" s="16"/>
      <c r="HE675" s="16"/>
      <c r="HF675" s="16"/>
      <c r="HG675" s="16"/>
      <c r="HH675" s="16"/>
      <c r="HI675" s="16"/>
      <c r="HJ675" s="16"/>
      <c r="HK675" s="16"/>
      <c r="HL675" s="16"/>
      <c r="HM675" s="16"/>
      <c r="HN675" s="16"/>
      <c r="HO675" s="16"/>
      <c r="HP675" s="16"/>
      <c r="HQ675" s="16"/>
      <c r="HR675" s="16"/>
      <c r="HS675" s="16"/>
      <c r="HT675" s="16"/>
      <c r="HU675" s="16"/>
      <c r="HV675" s="16"/>
      <c r="HW675" s="16"/>
      <c r="HX675" s="16"/>
      <c r="HY675" s="16"/>
      <c r="HZ675" s="16"/>
      <c r="IA675" s="16"/>
      <c r="IB675" s="16"/>
      <c r="IC675" s="16"/>
      <c r="ID675" s="16"/>
      <c r="IE675" s="16"/>
      <c r="IF675" s="16"/>
      <c r="IG675" s="16"/>
      <c r="IH675" s="16"/>
      <c r="II675" s="16"/>
      <c r="IJ675" s="16"/>
      <c r="IK675" s="16"/>
      <c r="IL675" s="16"/>
      <c r="IM675" s="16"/>
      <c r="IN675" s="16"/>
      <c r="IO675" s="16"/>
      <c r="IP675" s="16"/>
      <c r="IQ675" s="16"/>
      <c r="IR675" s="16"/>
      <c r="IS675" s="16"/>
      <c r="IT675" s="16"/>
      <c r="IU675" s="16"/>
      <c r="IV675" s="16"/>
      <c r="IW675" s="16"/>
      <c r="IX675" s="16"/>
      <c r="IY675" s="16"/>
      <c r="IZ675" s="16"/>
      <c r="JA675" s="16"/>
      <c r="JB675" s="16"/>
      <c r="JC675" s="16"/>
      <c r="JD675" s="16"/>
      <c r="JE675" s="16"/>
      <c r="JF675" s="16"/>
      <c r="JG675" s="16"/>
      <c r="JH675" s="16"/>
      <c r="JI675" s="16"/>
      <c r="JJ675" s="16"/>
      <c r="JK675" s="16"/>
      <c r="JL675" s="16"/>
      <c r="JM675" s="16"/>
      <c r="JN675" s="16"/>
      <c r="JO675" s="16"/>
      <c r="JP675" s="16"/>
      <c r="JQ675" s="16"/>
      <c r="JR675" s="16"/>
      <c r="JS675" s="16"/>
      <c r="JT675" s="16"/>
      <c r="JU675" s="16"/>
      <c r="JV675" s="16"/>
      <c r="JW675" s="16"/>
      <c r="JX675" s="16"/>
      <c r="JY675" s="16"/>
      <c r="JZ675" s="16"/>
      <c r="KA675" s="16"/>
      <c r="KB675" s="16"/>
      <c r="KC675" s="16"/>
      <c r="KD675" s="16"/>
      <c r="KE675" s="16"/>
      <c r="KF675" s="16"/>
      <c r="KG675" s="16"/>
      <c r="KH675" s="16"/>
      <c r="KI675" s="16"/>
      <c r="KJ675" s="16"/>
      <c r="KK675" s="16"/>
      <c r="KL675" s="16"/>
      <c r="KM675" s="16"/>
      <c r="KN675" s="16"/>
      <c r="KO675" s="16"/>
      <c r="KP675" s="16"/>
      <c r="KQ675" s="16"/>
      <c r="KR675" s="16"/>
      <c r="KS675" s="16"/>
      <c r="KT675" s="16"/>
      <c r="KU675" s="16"/>
      <c r="KV675" s="16"/>
      <c r="KW675" s="16"/>
      <c r="KX675" s="16"/>
      <c r="KY675" s="16"/>
      <c r="KZ675" s="16"/>
      <c r="LA675" s="16"/>
      <c r="LB675" s="16"/>
      <c r="LC675" s="16"/>
      <c r="LD675" s="16"/>
      <c r="LE675" s="16"/>
      <c r="LF675" s="16"/>
      <c r="LG675" s="16"/>
      <c r="LH675" s="16"/>
      <c r="LI675" s="16"/>
      <c r="LJ675" s="16"/>
      <c r="LK675" s="16"/>
      <c r="LL675" s="16"/>
      <c r="LM675" s="16"/>
      <c r="LN675" s="16"/>
      <c r="LO675" s="16"/>
      <c r="LP675" s="16"/>
      <c r="LQ675" s="16"/>
      <c r="LR675" s="16"/>
      <c r="LS675" s="16"/>
      <c r="LT675" s="16"/>
      <c r="LU675" s="16"/>
      <c r="LV675" s="16"/>
      <c r="LW675" s="16"/>
      <c r="LX675" s="16"/>
      <c r="LY675" s="16"/>
      <c r="LZ675" s="16"/>
      <c r="MA675" s="16"/>
      <c r="MB675" s="16"/>
      <c r="MC675" s="16"/>
      <c r="MD675" s="16"/>
      <c r="ME675" s="16"/>
      <c r="MF675" s="16"/>
      <c r="MG675" s="16"/>
      <c r="MH675" s="16"/>
      <c r="MI675" s="16"/>
      <c r="MJ675" s="16"/>
      <c r="MK675" s="16"/>
      <c r="ML675" s="16"/>
      <c r="MM675" s="16"/>
      <c r="MN675" s="16"/>
      <c r="MO675" s="16"/>
      <c r="MP675" s="16"/>
      <c r="MQ675" s="16"/>
      <c r="MR675" s="16"/>
      <c r="MS675" s="16"/>
      <c r="MT675" s="16"/>
      <c r="MU675" s="16"/>
      <c r="MV675" s="16"/>
      <c r="MW675" s="16"/>
      <c r="MX675" s="16"/>
      <c r="MY675" s="16"/>
      <c r="MZ675" s="16"/>
      <c r="NA675" s="16"/>
      <c r="NB675" s="16"/>
      <c r="NC675" s="16"/>
      <c r="ND675" s="16"/>
      <c r="NE675" s="16"/>
      <c r="NF675" s="16"/>
      <c r="NG675" s="16"/>
      <c r="NH675" s="16"/>
      <c r="NI675" s="16"/>
      <c r="NJ675" s="16"/>
      <c r="NK675" s="16"/>
      <c r="NL675" s="16"/>
      <c r="NM675" s="16"/>
      <c r="NN675" s="16"/>
      <c r="NO675" s="16"/>
      <c r="NP675" s="16"/>
      <c r="NQ675" s="16"/>
      <c r="NR675" s="16"/>
      <c r="NS675" s="16"/>
      <c r="NT675" s="16"/>
      <c r="NU675" s="16"/>
      <c r="NV675" s="16"/>
      <c r="NW675" s="16"/>
      <c r="NX675" s="16"/>
      <c r="NY675" s="16"/>
      <c r="NZ675" s="16"/>
      <c r="OA675" s="16"/>
      <c r="OB675" s="16"/>
      <c r="OC675" s="16"/>
      <c r="OD675" s="16"/>
      <c r="OE675" s="16"/>
      <c r="OF675" s="16"/>
      <c r="OG675" s="16"/>
      <c r="OH675" s="16"/>
      <c r="OI675" s="16"/>
      <c r="OJ675" s="16"/>
      <c r="OK675" s="16"/>
      <c r="OL675" s="16"/>
      <c r="OM675" s="16"/>
      <c r="ON675" s="16"/>
      <c r="OO675" s="16"/>
      <c r="OP675" s="16"/>
      <c r="OQ675" s="16"/>
      <c r="OR675" s="16"/>
      <c r="OS675" s="16"/>
      <c r="OT675" s="16"/>
      <c r="OU675" s="16"/>
      <c r="OV675" s="16"/>
      <c r="OW675" s="16"/>
      <c r="OX675" s="16"/>
      <c r="OY675" s="16"/>
      <c r="OZ675" s="16"/>
      <c r="PA675" s="16"/>
      <c r="PB675" s="16"/>
      <c r="PC675" s="16"/>
      <c r="PD675" s="16"/>
      <c r="PE675" s="16"/>
      <c r="PF675" s="16"/>
      <c r="PG675" s="16"/>
      <c r="PH675" s="16"/>
      <c r="PI675" s="16"/>
      <c r="PJ675" s="16"/>
      <c r="PK675" s="16"/>
      <c r="PL675" s="16"/>
      <c r="PM675" s="16"/>
      <c r="PN675" s="16"/>
      <c r="PO675" s="16"/>
      <c r="PP675" s="16"/>
      <c r="PQ675" s="16"/>
      <c r="PR675" s="16"/>
      <c r="PS675" s="16"/>
      <c r="PT675" s="16"/>
      <c r="PU675" s="16"/>
      <c r="PV675" s="16"/>
      <c r="PW675" s="16"/>
      <c r="PX675" s="16"/>
      <c r="PY675" s="16"/>
      <c r="PZ675" s="16"/>
      <c r="QA675" s="16"/>
      <c r="QB675" s="16"/>
      <c r="QC675" s="16"/>
      <c r="QD675" s="16"/>
      <c r="QE675" s="16"/>
      <c r="QF675" s="16"/>
      <c r="QG675" s="16"/>
      <c r="QH675" s="16"/>
      <c r="QI675" s="16"/>
      <c r="QJ675" s="16"/>
      <c r="QK675" s="16"/>
      <c r="QL675" s="16"/>
      <c r="QM675" s="16"/>
      <c r="QN675" s="16"/>
      <c r="QO675" s="16"/>
      <c r="QP675" s="16"/>
      <c r="QQ675" s="16"/>
      <c r="QR675" s="16"/>
      <c r="QS675" s="16"/>
      <c r="QT675" s="16"/>
      <c r="QU675" s="16"/>
      <c r="QV675" s="16"/>
      <c r="QW675" s="16"/>
      <c r="QX675" s="16"/>
      <c r="QY675" s="16"/>
      <c r="QZ675" s="16"/>
      <c r="RA675" s="16"/>
      <c r="RB675" s="16"/>
      <c r="RC675" s="16"/>
      <c r="RD675" s="16"/>
      <c r="RE675" s="16"/>
      <c r="RF675" s="16"/>
      <c r="RG675" s="16"/>
      <c r="RH675" s="16"/>
      <c r="RI675" s="16"/>
      <c r="RJ675" s="16"/>
    </row>
    <row r="676" spans="32:478" x14ac:dyDescent="0.25">
      <c r="AF676" s="16"/>
      <c r="AG676" s="16"/>
      <c r="AH676" s="16"/>
      <c r="AI676" s="16"/>
      <c r="AJ676" s="16"/>
      <c r="AK676" s="16"/>
      <c r="AL676" s="16"/>
      <c r="AM676" s="16"/>
      <c r="AN676" s="16"/>
      <c r="AO676" s="16"/>
      <c r="AP676" s="16"/>
      <c r="AQ676" s="16"/>
      <c r="AR676" s="16"/>
      <c r="AS676" s="16"/>
      <c r="AT676" s="16"/>
      <c r="AU676" s="16"/>
      <c r="AV676" s="16"/>
      <c r="AW676" s="16"/>
      <c r="AX676" s="16"/>
      <c r="AY676" s="16"/>
      <c r="AZ676" s="16"/>
      <c r="BA676" s="16"/>
      <c r="BB676" s="16"/>
      <c r="BC676" s="16"/>
      <c r="BD676" s="16"/>
      <c r="BE676" s="16"/>
      <c r="BF676" s="16"/>
      <c r="BG676" s="16"/>
      <c r="BH676" s="16"/>
      <c r="BI676" s="16"/>
      <c r="BJ676" s="16"/>
      <c r="BK676" s="16"/>
      <c r="BL676" s="16"/>
      <c r="BM676" s="16"/>
      <c r="BN676" s="16"/>
      <c r="BO676" s="16"/>
      <c r="BP676" s="16"/>
      <c r="BQ676" s="16"/>
      <c r="BR676" s="16"/>
      <c r="BS676" s="16"/>
      <c r="BT676" s="16"/>
      <c r="BU676" s="16"/>
      <c r="BV676" s="16"/>
      <c r="BW676" s="16"/>
      <c r="BX676" s="16"/>
      <c r="BY676" s="16"/>
      <c r="BZ676" s="16"/>
      <c r="CA676" s="16"/>
      <c r="CB676" s="16"/>
      <c r="CC676" s="16"/>
      <c r="CD676" s="16"/>
      <c r="CE676" s="16"/>
      <c r="CF676" s="16"/>
      <c r="CG676" s="16"/>
      <c r="CH676" s="16"/>
      <c r="CI676" s="16"/>
      <c r="CJ676" s="16"/>
      <c r="CK676" s="16"/>
      <c r="CL676" s="16"/>
      <c r="CM676" s="16"/>
      <c r="CN676" s="16"/>
      <c r="CO676" s="16"/>
      <c r="CP676" s="16"/>
      <c r="CQ676" s="16"/>
      <c r="CR676" s="16"/>
      <c r="CS676" s="16"/>
      <c r="CT676" s="16"/>
      <c r="CU676" s="16"/>
      <c r="CV676" s="16"/>
      <c r="CW676" s="16"/>
      <c r="CX676" s="16"/>
      <c r="CY676" s="16"/>
      <c r="CZ676" s="16"/>
      <c r="DA676" s="16"/>
      <c r="DB676" s="16"/>
      <c r="DC676" s="16"/>
      <c r="DD676" s="16"/>
      <c r="DE676" s="16"/>
      <c r="DF676" s="16"/>
      <c r="DG676" s="16"/>
      <c r="DH676" s="16"/>
      <c r="DI676" s="16"/>
      <c r="DJ676" s="16"/>
      <c r="DK676" s="16"/>
      <c r="DL676" s="16"/>
      <c r="DM676" s="16"/>
      <c r="DN676" s="16"/>
      <c r="DO676" s="16"/>
      <c r="DP676" s="16"/>
      <c r="DQ676" s="16"/>
      <c r="DR676" s="16"/>
      <c r="DS676" s="16"/>
      <c r="DT676" s="16"/>
      <c r="DU676" s="16"/>
      <c r="DV676" s="16"/>
      <c r="DW676" s="16"/>
      <c r="DX676" s="16"/>
      <c r="DY676" s="16"/>
      <c r="DZ676" s="16"/>
      <c r="EA676" s="16"/>
      <c r="EB676" s="16"/>
      <c r="EC676" s="16"/>
      <c r="ED676" s="16"/>
      <c r="EE676" s="16"/>
      <c r="EF676" s="16"/>
      <c r="EG676" s="16"/>
      <c r="EH676" s="16"/>
      <c r="EI676" s="16"/>
      <c r="EJ676" s="16"/>
      <c r="EK676" s="16"/>
      <c r="EL676" s="16"/>
      <c r="EM676" s="16"/>
      <c r="EN676" s="16"/>
      <c r="EO676" s="16"/>
      <c r="EP676" s="16"/>
      <c r="EQ676" s="16"/>
      <c r="ER676" s="16"/>
      <c r="ES676" s="16"/>
      <c r="ET676" s="16"/>
      <c r="EU676" s="16"/>
      <c r="EV676" s="16"/>
      <c r="EW676" s="16"/>
      <c r="EX676" s="16"/>
      <c r="EY676" s="16"/>
      <c r="EZ676" s="16"/>
      <c r="FA676" s="16"/>
      <c r="FB676" s="16"/>
      <c r="FC676" s="16"/>
      <c r="FD676" s="16"/>
      <c r="FE676" s="16"/>
      <c r="FF676" s="16"/>
      <c r="FG676" s="16"/>
      <c r="FH676" s="16"/>
      <c r="FI676" s="16"/>
      <c r="FJ676" s="16"/>
      <c r="FK676" s="16"/>
      <c r="FL676" s="16"/>
      <c r="FM676" s="16"/>
      <c r="FN676" s="16"/>
      <c r="FO676" s="16"/>
      <c r="FP676" s="16"/>
      <c r="FQ676" s="16"/>
      <c r="FR676" s="16"/>
      <c r="FS676" s="16"/>
      <c r="FT676" s="16"/>
      <c r="FU676" s="16"/>
      <c r="FV676" s="16"/>
      <c r="FW676" s="16"/>
      <c r="FX676" s="16"/>
      <c r="FY676" s="16"/>
      <c r="FZ676" s="16"/>
      <c r="GA676" s="16"/>
      <c r="GB676" s="16"/>
      <c r="GC676" s="16"/>
      <c r="GD676" s="16"/>
      <c r="GE676" s="16"/>
      <c r="GF676" s="16"/>
      <c r="GG676" s="16"/>
      <c r="GH676" s="16"/>
      <c r="GI676" s="16"/>
      <c r="GJ676" s="16"/>
      <c r="GK676" s="16"/>
      <c r="GL676" s="16"/>
      <c r="GM676" s="16"/>
      <c r="GN676" s="16"/>
      <c r="GO676" s="16"/>
      <c r="GP676" s="16"/>
      <c r="GQ676" s="16"/>
      <c r="GR676" s="16"/>
      <c r="GS676" s="16"/>
      <c r="GT676" s="16"/>
      <c r="GU676" s="16"/>
      <c r="GV676" s="16"/>
      <c r="GW676" s="16"/>
      <c r="GX676" s="16"/>
      <c r="GY676" s="16"/>
      <c r="GZ676" s="16"/>
      <c r="HA676" s="16"/>
      <c r="HB676" s="16"/>
      <c r="HC676" s="16"/>
      <c r="HD676" s="16"/>
      <c r="HE676" s="16"/>
      <c r="HF676" s="16"/>
      <c r="HG676" s="16"/>
      <c r="HH676" s="16"/>
      <c r="HI676" s="16"/>
      <c r="HJ676" s="16"/>
      <c r="HK676" s="16"/>
      <c r="HL676" s="16"/>
      <c r="HM676" s="16"/>
      <c r="HN676" s="16"/>
      <c r="HO676" s="16"/>
      <c r="HP676" s="16"/>
      <c r="HQ676" s="16"/>
      <c r="HR676" s="16"/>
      <c r="HS676" s="16"/>
      <c r="HT676" s="16"/>
      <c r="HU676" s="16"/>
      <c r="HV676" s="16"/>
      <c r="HW676" s="16"/>
      <c r="HX676" s="16"/>
      <c r="HY676" s="16"/>
      <c r="HZ676" s="16"/>
      <c r="IA676" s="16"/>
      <c r="IB676" s="16"/>
      <c r="IC676" s="16"/>
      <c r="ID676" s="16"/>
      <c r="IE676" s="16"/>
      <c r="IF676" s="16"/>
      <c r="IG676" s="16"/>
      <c r="IH676" s="16"/>
      <c r="II676" s="16"/>
      <c r="IJ676" s="16"/>
      <c r="IK676" s="16"/>
      <c r="IL676" s="16"/>
      <c r="IM676" s="16"/>
      <c r="IN676" s="16"/>
      <c r="IO676" s="16"/>
      <c r="IP676" s="16"/>
      <c r="IQ676" s="16"/>
      <c r="IR676" s="16"/>
      <c r="IS676" s="16"/>
      <c r="IT676" s="16"/>
      <c r="IU676" s="16"/>
      <c r="IV676" s="16"/>
      <c r="IW676" s="16"/>
      <c r="IX676" s="16"/>
      <c r="IY676" s="16"/>
      <c r="IZ676" s="16"/>
      <c r="JA676" s="16"/>
      <c r="JB676" s="16"/>
      <c r="JC676" s="16"/>
      <c r="JD676" s="16"/>
      <c r="JE676" s="16"/>
      <c r="JF676" s="16"/>
      <c r="JG676" s="16"/>
      <c r="JH676" s="16"/>
      <c r="JI676" s="16"/>
      <c r="JJ676" s="16"/>
      <c r="JK676" s="16"/>
      <c r="JL676" s="16"/>
      <c r="JM676" s="16"/>
      <c r="JN676" s="16"/>
      <c r="JO676" s="16"/>
      <c r="JP676" s="16"/>
      <c r="JQ676" s="16"/>
      <c r="JR676" s="16"/>
      <c r="JS676" s="16"/>
      <c r="JT676" s="16"/>
      <c r="JU676" s="16"/>
      <c r="JV676" s="16"/>
      <c r="JW676" s="16"/>
      <c r="JX676" s="16"/>
      <c r="JY676" s="16"/>
      <c r="JZ676" s="16"/>
      <c r="KA676" s="16"/>
      <c r="KB676" s="16"/>
      <c r="KC676" s="16"/>
      <c r="KD676" s="16"/>
      <c r="KE676" s="16"/>
      <c r="KF676" s="16"/>
      <c r="KG676" s="16"/>
      <c r="KH676" s="16"/>
      <c r="KI676" s="16"/>
      <c r="KJ676" s="16"/>
      <c r="KK676" s="16"/>
      <c r="KL676" s="16"/>
      <c r="KM676" s="16"/>
      <c r="KN676" s="16"/>
      <c r="KO676" s="16"/>
      <c r="KP676" s="16"/>
      <c r="KQ676" s="16"/>
      <c r="KR676" s="16"/>
      <c r="KS676" s="16"/>
      <c r="KT676" s="16"/>
      <c r="KU676" s="16"/>
      <c r="KV676" s="16"/>
      <c r="KW676" s="16"/>
      <c r="KX676" s="16"/>
      <c r="KY676" s="16"/>
      <c r="KZ676" s="16"/>
      <c r="LA676" s="16"/>
      <c r="LB676" s="16"/>
      <c r="LC676" s="16"/>
      <c r="LD676" s="16"/>
      <c r="LE676" s="16"/>
      <c r="LF676" s="16"/>
      <c r="LG676" s="16"/>
      <c r="LH676" s="16"/>
      <c r="LI676" s="16"/>
      <c r="LJ676" s="16"/>
      <c r="LK676" s="16"/>
      <c r="LL676" s="16"/>
      <c r="LM676" s="16"/>
      <c r="LN676" s="16"/>
      <c r="LO676" s="16"/>
      <c r="LP676" s="16"/>
      <c r="LQ676" s="16"/>
      <c r="LR676" s="16"/>
      <c r="LS676" s="16"/>
      <c r="LT676" s="16"/>
      <c r="LU676" s="16"/>
      <c r="LV676" s="16"/>
      <c r="LW676" s="16"/>
      <c r="LX676" s="16"/>
      <c r="LY676" s="16"/>
      <c r="LZ676" s="16"/>
      <c r="MA676" s="16"/>
      <c r="MB676" s="16"/>
      <c r="MC676" s="16"/>
      <c r="MD676" s="16"/>
      <c r="ME676" s="16"/>
      <c r="MF676" s="16"/>
      <c r="MG676" s="16"/>
      <c r="MH676" s="16"/>
      <c r="MI676" s="16"/>
      <c r="MJ676" s="16"/>
      <c r="MK676" s="16"/>
      <c r="ML676" s="16"/>
      <c r="MM676" s="16"/>
      <c r="MN676" s="16"/>
      <c r="MO676" s="16"/>
      <c r="MP676" s="16"/>
      <c r="MQ676" s="16"/>
      <c r="MR676" s="16"/>
      <c r="MS676" s="16"/>
      <c r="MT676" s="16"/>
      <c r="MU676" s="16"/>
      <c r="MV676" s="16"/>
      <c r="MW676" s="16"/>
      <c r="MX676" s="16"/>
      <c r="MY676" s="16"/>
      <c r="MZ676" s="16"/>
      <c r="NA676" s="16"/>
      <c r="NB676" s="16"/>
      <c r="NC676" s="16"/>
      <c r="ND676" s="16"/>
      <c r="NE676" s="16"/>
      <c r="NF676" s="16"/>
      <c r="NG676" s="16"/>
      <c r="NH676" s="16"/>
      <c r="NI676" s="16"/>
      <c r="NJ676" s="16"/>
      <c r="NK676" s="16"/>
      <c r="NL676" s="16"/>
      <c r="NM676" s="16"/>
      <c r="NN676" s="16"/>
      <c r="NO676" s="16"/>
      <c r="NP676" s="16"/>
      <c r="NQ676" s="16"/>
      <c r="NR676" s="16"/>
      <c r="NS676" s="16"/>
      <c r="NT676" s="16"/>
      <c r="NU676" s="16"/>
      <c r="NV676" s="16"/>
      <c r="NW676" s="16"/>
      <c r="NX676" s="16"/>
      <c r="NY676" s="16"/>
      <c r="NZ676" s="16"/>
      <c r="OA676" s="16"/>
      <c r="OB676" s="16"/>
      <c r="OC676" s="16"/>
      <c r="OD676" s="16"/>
      <c r="OE676" s="16"/>
      <c r="OF676" s="16"/>
      <c r="OG676" s="16"/>
      <c r="OH676" s="16"/>
      <c r="OI676" s="16"/>
      <c r="OJ676" s="16"/>
      <c r="OK676" s="16"/>
      <c r="OL676" s="16"/>
      <c r="OM676" s="16"/>
      <c r="ON676" s="16"/>
      <c r="OO676" s="16"/>
      <c r="OP676" s="16"/>
      <c r="OQ676" s="16"/>
      <c r="OR676" s="16"/>
      <c r="OS676" s="16"/>
      <c r="OT676" s="16"/>
      <c r="OU676" s="16"/>
      <c r="OV676" s="16"/>
      <c r="OW676" s="16"/>
      <c r="OX676" s="16"/>
      <c r="OY676" s="16"/>
      <c r="OZ676" s="16"/>
      <c r="PA676" s="16"/>
      <c r="PB676" s="16"/>
      <c r="PC676" s="16"/>
      <c r="PD676" s="16"/>
      <c r="PE676" s="16"/>
      <c r="PF676" s="16"/>
      <c r="PG676" s="16"/>
      <c r="PH676" s="16"/>
      <c r="PI676" s="16"/>
      <c r="PJ676" s="16"/>
      <c r="PK676" s="16"/>
      <c r="PL676" s="16"/>
      <c r="PM676" s="16"/>
      <c r="PN676" s="16"/>
      <c r="PO676" s="16"/>
      <c r="PP676" s="16"/>
      <c r="PQ676" s="16"/>
      <c r="PR676" s="16"/>
      <c r="PS676" s="16"/>
      <c r="PT676" s="16"/>
      <c r="PU676" s="16"/>
      <c r="PV676" s="16"/>
      <c r="PW676" s="16"/>
      <c r="PX676" s="16"/>
      <c r="PY676" s="16"/>
      <c r="PZ676" s="16"/>
      <c r="QA676" s="16"/>
      <c r="QB676" s="16"/>
      <c r="QC676" s="16"/>
      <c r="QD676" s="16"/>
      <c r="QE676" s="16"/>
      <c r="QF676" s="16"/>
      <c r="QG676" s="16"/>
      <c r="QH676" s="16"/>
      <c r="QI676" s="16"/>
      <c r="QJ676" s="16"/>
      <c r="QK676" s="16"/>
      <c r="QL676" s="16"/>
      <c r="QM676" s="16"/>
      <c r="QN676" s="16"/>
      <c r="QO676" s="16"/>
      <c r="QP676" s="16"/>
      <c r="QQ676" s="16"/>
      <c r="QR676" s="16"/>
      <c r="QS676" s="16"/>
      <c r="QT676" s="16"/>
      <c r="QU676" s="16"/>
      <c r="QV676" s="16"/>
      <c r="QW676" s="16"/>
      <c r="QX676" s="16"/>
      <c r="QY676" s="16"/>
      <c r="QZ676" s="16"/>
      <c r="RA676" s="16"/>
      <c r="RB676" s="16"/>
      <c r="RC676" s="16"/>
      <c r="RD676" s="16"/>
      <c r="RE676" s="16"/>
      <c r="RF676" s="16"/>
      <c r="RG676" s="16"/>
      <c r="RH676" s="16"/>
      <c r="RI676" s="16"/>
      <c r="RJ676" s="16"/>
    </row>
    <row r="677" spans="32:478" x14ac:dyDescent="0.25">
      <c r="AF677" s="16"/>
      <c r="AG677" s="16"/>
      <c r="AH677" s="16"/>
      <c r="AI677" s="16"/>
      <c r="AJ677" s="16"/>
      <c r="AK677" s="16"/>
      <c r="AL677" s="16"/>
      <c r="AM677" s="16"/>
      <c r="AN677" s="16"/>
      <c r="AO677" s="16"/>
      <c r="AP677" s="16"/>
      <c r="AQ677" s="16"/>
      <c r="AR677" s="16"/>
      <c r="AS677" s="16"/>
      <c r="AT677" s="16"/>
      <c r="AU677" s="16"/>
      <c r="AV677" s="16"/>
      <c r="AW677" s="16"/>
      <c r="AX677" s="16"/>
      <c r="AY677" s="16"/>
      <c r="AZ677" s="16"/>
      <c r="BA677" s="16"/>
      <c r="BB677" s="16"/>
      <c r="BC677" s="16"/>
      <c r="BD677" s="16"/>
      <c r="BE677" s="16"/>
      <c r="BF677" s="16"/>
      <c r="BG677" s="16"/>
      <c r="BH677" s="16"/>
      <c r="BI677" s="16"/>
      <c r="BJ677" s="16"/>
      <c r="BK677" s="16"/>
      <c r="BL677" s="16"/>
      <c r="BM677" s="16"/>
      <c r="BN677" s="16"/>
      <c r="BO677" s="16"/>
      <c r="BP677" s="16"/>
      <c r="BQ677" s="16"/>
      <c r="BR677" s="16"/>
      <c r="BS677" s="16"/>
      <c r="BT677" s="16"/>
      <c r="BU677" s="16"/>
      <c r="BV677" s="16"/>
      <c r="BW677" s="16"/>
      <c r="BX677" s="16"/>
      <c r="BY677" s="16"/>
      <c r="BZ677" s="16"/>
      <c r="CA677" s="16"/>
      <c r="CB677" s="16"/>
      <c r="CC677" s="16"/>
      <c r="CD677" s="16"/>
      <c r="CE677" s="16"/>
      <c r="CF677" s="16"/>
      <c r="CG677" s="16"/>
      <c r="CH677" s="16"/>
      <c r="CI677" s="16"/>
      <c r="CJ677" s="16"/>
      <c r="CK677" s="16"/>
      <c r="CL677" s="16"/>
      <c r="CM677" s="16"/>
      <c r="CN677" s="16"/>
      <c r="CO677" s="16"/>
      <c r="CP677" s="16"/>
      <c r="CQ677" s="16"/>
      <c r="CR677" s="16"/>
      <c r="CS677" s="16"/>
      <c r="CT677" s="16"/>
      <c r="CU677" s="16"/>
      <c r="CV677" s="16"/>
      <c r="CW677" s="16"/>
      <c r="CX677" s="16"/>
      <c r="CY677" s="16"/>
      <c r="CZ677" s="16"/>
      <c r="DA677" s="16"/>
      <c r="DB677" s="16"/>
      <c r="DC677" s="16"/>
      <c r="DD677" s="16"/>
      <c r="DE677" s="16"/>
      <c r="DF677" s="16"/>
      <c r="DG677" s="16"/>
      <c r="DH677" s="16"/>
      <c r="DI677" s="16"/>
      <c r="DJ677" s="16"/>
      <c r="DK677" s="16"/>
      <c r="DL677" s="16"/>
      <c r="DM677" s="16"/>
      <c r="DN677" s="16"/>
      <c r="DO677" s="16"/>
      <c r="DP677" s="16"/>
      <c r="DQ677" s="16"/>
      <c r="DR677" s="16"/>
      <c r="DS677" s="16"/>
      <c r="DT677" s="16"/>
      <c r="DU677" s="16"/>
      <c r="DV677" s="16"/>
      <c r="DW677" s="16"/>
      <c r="DX677" s="16"/>
      <c r="DY677" s="16"/>
      <c r="DZ677" s="16"/>
      <c r="EA677" s="16"/>
      <c r="EB677" s="16"/>
      <c r="EC677" s="16"/>
      <c r="ED677" s="16"/>
      <c r="EE677" s="16"/>
      <c r="EF677" s="16"/>
      <c r="EG677" s="16"/>
      <c r="EH677" s="16"/>
      <c r="EI677" s="16"/>
      <c r="EJ677" s="16"/>
      <c r="EK677" s="16"/>
      <c r="EL677" s="16"/>
      <c r="EM677" s="16"/>
      <c r="EN677" s="16"/>
      <c r="EO677" s="16"/>
      <c r="EP677" s="16"/>
      <c r="EQ677" s="16"/>
      <c r="ER677" s="16"/>
      <c r="ES677" s="16"/>
      <c r="ET677" s="16"/>
      <c r="EU677" s="16"/>
      <c r="EV677" s="16"/>
      <c r="EW677" s="16"/>
      <c r="EX677" s="16"/>
      <c r="EY677" s="16"/>
      <c r="EZ677" s="16"/>
      <c r="FA677" s="16"/>
      <c r="FB677" s="16"/>
      <c r="FC677" s="16"/>
      <c r="FD677" s="16"/>
      <c r="FE677" s="16"/>
      <c r="FF677" s="16"/>
      <c r="FG677" s="16"/>
      <c r="FH677" s="16"/>
      <c r="FI677" s="16"/>
      <c r="FJ677" s="16"/>
      <c r="FK677" s="16"/>
      <c r="FL677" s="16"/>
      <c r="FM677" s="16"/>
      <c r="FN677" s="16"/>
      <c r="FO677" s="16"/>
      <c r="FP677" s="16"/>
      <c r="FQ677" s="16"/>
      <c r="FR677" s="16"/>
      <c r="FS677" s="16"/>
      <c r="FT677" s="16"/>
      <c r="FU677" s="16"/>
      <c r="FV677" s="16"/>
      <c r="FW677" s="16"/>
      <c r="FX677" s="16"/>
      <c r="FY677" s="16"/>
      <c r="FZ677" s="16"/>
      <c r="GA677" s="16"/>
      <c r="GB677" s="16"/>
      <c r="GC677" s="16"/>
      <c r="GD677" s="16"/>
      <c r="GE677" s="16"/>
      <c r="GF677" s="16"/>
      <c r="GG677" s="16"/>
      <c r="GH677" s="16"/>
      <c r="GI677" s="16"/>
      <c r="GJ677" s="16"/>
      <c r="GK677" s="16"/>
      <c r="GL677" s="16"/>
      <c r="GM677" s="16"/>
      <c r="GN677" s="16"/>
      <c r="GO677" s="16"/>
      <c r="GP677" s="16"/>
      <c r="GQ677" s="16"/>
      <c r="GR677" s="16"/>
      <c r="GS677" s="16"/>
      <c r="GT677" s="16"/>
      <c r="GU677" s="16"/>
      <c r="GV677" s="16"/>
      <c r="GW677" s="16"/>
      <c r="GX677" s="16"/>
      <c r="GY677" s="16"/>
      <c r="GZ677" s="16"/>
      <c r="HA677" s="16"/>
      <c r="HB677" s="16"/>
      <c r="HC677" s="16"/>
      <c r="HD677" s="16"/>
      <c r="HE677" s="16"/>
      <c r="HF677" s="16"/>
      <c r="HG677" s="16"/>
      <c r="HH677" s="16"/>
      <c r="HI677" s="16"/>
      <c r="HJ677" s="16"/>
      <c r="HK677" s="16"/>
      <c r="HL677" s="16"/>
      <c r="HM677" s="16"/>
      <c r="HN677" s="16"/>
      <c r="HO677" s="16"/>
      <c r="HP677" s="16"/>
      <c r="HQ677" s="16"/>
      <c r="HR677" s="16"/>
      <c r="HS677" s="16"/>
      <c r="HT677" s="16"/>
      <c r="HU677" s="16"/>
      <c r="HV677" s="16"/>
      <c r="HW677" s="16"/>
      <c r="HX677" s="16"/>
      <c r="HY677" s="16"/>
      <c r="HZ677" s="16"/>
      <c r="IA677" s="16"/>
      <c r="IB677" s="16"/>
      <c r="IC677" s="16"/>
      <c r="ID677" s="16"/>
      <c r="IE677" s="16"/>
      <c r="IF677" s="16"/>
      <c r="IG677" s="16"/>
      <c r="IH677" s="16"/>
      <c r="II677" s="16"/>
      <c r="IJ677" s="16"/>
      <c r="IK677" s="16"/>
      <c r="IL677" s="16"/>
      <c r="IM677" s="16"/>
      <c r="IN677" s="16"/>
      <c r="IO677" s="16"/>
      <c r="IP677" s="16"/>
      <c r="IQ677" s="16"/>
      <c r="IR677" s="16"/>
      <c r="IS677" s="16"/>
      <c r="IT677" s="16"/>
      <c r="IU677" s="16"/>
      <c r="IV677" s="16"/>
      <c r="IW677" s="16"/>
      <c r="IX677" s="16"/>
      <c r="IY677" s="16"/>
      <c r="IZ677" s="16"/>
      <c r="JA677" s="16"/>
      <c r="JB677" s="16"/>
      <c r="JC677" s="16"/>
      <c r="JD677" s="16"/>
      <c r="JE677" s="16"/>
      <c r="JF677" s="16"/>
      <c r="JG677" s="16"/>
      <c r="JH677" s="16"/>
      <c r="JI677" s="16"/>
      <c r="JJ677" s="16"/>
      <c r="JK677" s="16"/>
      <c r="JL677" s="16"/>
      <c r="JM677" s="16"/>
      <c r="JN677" s="16"/>
      <c r="JO677" s="16"/>
      <c r="JP677" s="16"/>
      <c r="JQ677" s="16"/>
      <c r="JR677" s="16"/>
      <c r="JS677" s="16"/>
      <c r="JT677" s="16"/>
      <c r="JU677" s="16"/>
      <c r="JV677" s="16"/>
      <c r="JW677" s="16"/>
      <c r="JX677" s="16"/>
      <c r="JY677" s="16"/>
      <c r="JZ677" s="16"/>
      <c r="KA677" s="16"/>
      <c r="KB677" s="16"/>
      <c r="KC677" s="16"/>
      <c r="KD677" s="16"/>
      <c r="KE677" s="16"/>
      <c r="KF677" s="16"/>
      <c r="KG677" s="16"/>
      <c r="KH677" s="16"/>
      <c r="KI677" s="16"/>
      <c r="KJ677" s="16"/>
      <c r="KK677" s="16"/>
      <c r="KL677" s="16"/>
      <c r="KM677" s="16"/>
      <c r="KN677" s="16"/>
      <c r="KO677" s="16"/>
      <c r="KP677" s="16"/>
      <c r="KQ677" s="16"/>
      <c r="KR677" s="16"/>
      <c r="KS677" s="16"/>
      <c r="KT677" s="16"/>
      <c r="KU677" s="16"/>
      <c r="KV677" s="16"/>
      <c r="KW677" s="16"/>
      <c r="KX677" s="16"/>
      <c r="KY677" s="16"/>
      <c r="KZ677" s="16"/>
      <c r="LA677" s="16"/>
      <c r="LB677" s="16"/>
      <c r="LC677" s="16"/>
      <c r="LD677" s="16"/>
      <c r="LE677" s="16"/>
      <c r="LF677" s="16"/>
      <c r="LG677" s="16"/>
      <c r="LH677" s="16"/>
      <c r="LI677" s="16"/>
      <c r="LJ677" s="16"/>
      <c r="LK677" s="16"/>
      <c r="LL677" s="16"/>
      <c r="LM677" s="16"/>
      <c r="LN677" s="16"/>
      <c r="LO677" s="16"/>
      <c r="LP677" s="16"/>
      <c r="LQ677" s="16"/>
      <c r="LR677" s="16"/>
      <c r="LS677" s="16"/>
      <c r="LT677" s="16"/>
      <c r="LU677" s="16"/>
      <c r="LV677" s="16"/>
      <c r="LW677" s="16"/>
      <c r="LX677" s="16"/>
      <c r="LY677" s="16"/>
      <c r="LZ677" s="16"/>
      <c r="MA677" s="16"/>
      <c r="MB677" s="16"/>
      <c r="MC677" s="16"/>
      <c r="MD677" s="16"/>
      <c r="ME677" s="16"/>
      <c r="MF677" s="16"/>
      <c r="MG677" s="16"/>
      <c r="MH677" s="16"/>
      <c r="MI677" s="16"/>
      <c r="MJ677" s="16"/>
      <c r="MK677" s="16"/>
      <c r="ML677" s="16"/>
      <c r="MM677" s="16"/>
      <c r="MN677" s="16"/>
      <c r="MO677" s="16"/>
      <c r="MP677" s="16"/>
      <c r="MQ677" s="16"/>
      <c r="MR677" s="16"/>
      <c r="MS677" s="16"/>
      <c r="MT677" s="16"/>
      <c r="MU677" s="16"/>
      <c r="MV677" s="16"/>
      <c r="MW677" s="16"/>
      <c r="MX677" s="16"/>
      <c r="MY677" s="16"/>
      <c r="MZ677" s="16"/>
      <c r="NA677" s="16"/>
      <c r="NB677" s="16"/>
      <c r="NC677" s="16"/>
      <c r="ND677" s="16"/>
      <c r="NE677" s="16"/>
      <c r="NF677" s="16"/>
      <c r="NG677" s="16"/>
      <c r="NH677" s="16"/>
      <c r="NI677" s="16"/>
      <c r="NJ677" s="16"/>
      <c r="NK677" s="16"/>
      <c r="NL677" s="16"/>
      <c r="NM677" s="16"/>
      <c r="NN677" s="16"/>
      <c r="NO677" s="16"/>
      <c r="NP677" s="16"/>
      <c r="NQ677" s="16"/>
      <c r="NR677" s="16"/>
      <c r="NS677" s="16"/>
      <c r="NT677" s="16"/>
      <c r="NU677" s="16"/>
      <c r="NV677" s="16"/>
      <c r="NW677" s="16"/>
      <c r="NX677" s="16"/>
      <c r="NY677" s="16"/>
      <c r="NZ677" s="16"/>
      <c r="OA677" s="16"/>
      <c r="OB677" s="16"/>
      <c r="OC677" s="16"/>
      <c r="OD677" s="16"/>
      <c r="OE677" s="16"/>
      <c r="OF677" s="16"/>
      <c r="OG677" s="16"/>
      <c r="OH677" s="16"/>
      <c r="OI677" s="16"/>
      <c r="OJ677" s="16"/>
      <c r="OK677" s="16"/>
      <c r="OL677" s="16"/>
      <c r="OM677" s="16"/>
      <c r="ON677" s="16"/>
      <c r="OO677" s="16"/>
      <c r="OP677" s="16"/>
      <c r="OQ677" s="16"/>
      <c r="OR677" s="16"/>
      <c r="OS677" s="16"/>
      <c r="OT677" s="16"/>
      <c r="OU677" s="16"/>
      <c r="OV677" s="16"/>
      <c r="OW677" s="16"/>
      <c r="OX677" s="16"/>
      <c r="OY677" s="16"/>
      <c r="OZ677" s="16"/>
      <c r="PA677" s="16"/>
      <c r="PB677" s="16"/>
      <c r="PC677" s="16"/>
      <c r="PD677" s="16"/>
      <c r="PE677" s="16"/>
      <c r="PF677" s="16"/>
      <c r="PG677" s="16"/>
      <c r="PH677" s="16"/>
      <c r="PI677" s="16"/>
      <c r="PJ677" s="16"/>
      <c r="PK677" s="16"/>
      <c r="PL677" s="16"/>
      <c r="PM677" s="16"/>
      <c r="PN677" s="16"/>
      <c r="PO677" s="16"/>
      <c r="PP677" s="16"/>
      <c r="PQ677" s="16"/>
      <c r="PR677" s="16"/>
      <c r="PS677" s="16"/>
      <c r="PT677" s="16"/>
      <c r="PU677" s="16"/>
      <c r="PV677" s="16"/>
      <c r="PW677" s="16"/>
      <c r="PX677" s="16"/>
      <c r="PY677" s="16"/>
      <c r="PZ677" s="16"/>
      <c r="QA677" s="16"/>
      <c r="QB677" s="16"/>
      <c r="QC677" s="16"/>
      <c r="QD677" s="16"/>
      <c r="QE677" s="16"/>
      <c r="QF677" s="16"/>
      <c r="QG677" s="16"/>
      <c r="QH677" s="16"/>
      <c r="QI677" s="16"/>
      <c r="QJ677" s="16"/>
      <c r="QK677" s="16"/>
      <c r="QL677" s="16"/>
      <c r="QM677" s="16"/>
      <c r="QN677" s="16"/>
      <c r="QO677" s="16"/>
      <c r="QP677" s="16"/>
      <c r="QQ677" s="16"/>
      <c r="QR677" s="16"/>
      <c r="QS677" s="16"/>
      <c r="QT677" s="16"/>
      <c r="QU677" s="16"/>
      <c r="QV677" s="16"/>
      <c r="QW677" s="16"/>
      <c r="QX677" s="16"/>
      <c r="QY677" s="16"/>
      <c r="QZ677" s="16"/>
      <c r="RA677" s="16"/>
      <c r="RB677" s="16"/>
      <c r="RC677" s="16"/>
      <c r="RD677" s="16"/>
      <c r="RE677" s="16"/>
      <c r="RF677" s="16"/>
      <c r="RG677" s="16"/>
      <c r="RH677" s="16"/>
      <c r="RI677" s="16"/>
      <c r="RJ677" s="16"/>
    </row>
    <row r="678" spans="32:478" x14ac:dyDescent="0.25">
      <c r="AF678" s="16"/>
      <c r="AG678" s="16"/>
      <c r="AH678" s="16"/>
      <c r="AI678" s="16"/>
      <c r="AJ678" s="16"/>
      <c r="AK678" s="16"/>
      <c r="AL678" s="16"/>
      <c r="AM678" s="16"/>
      <c r="AN678" s="16"/>
      <c r="AO678" s="16"/>
      <c r="AP678" s="16"/>
      <c r="AQ678" s="16"/>
      <c r="AR678" s="16"/>
      <c r="AS678" s="16"/>
      <c r="AT678" s="16"/>
      <c r="AU678" s="16"/>
      <c r="AV678" s="16"/>
      <c r="AW678" s="16"/>
      <c r="AX678" s="16"/>
      <c r="AY678" s="16"/>
      <c r="AZ678" s="16"/>
      <c r="BA678" s="16"/>
      <c r="BB678" s="16"/>
      <c r="BC678" s="16"/>
      <c r="BD678" s="16"/>
      <c r="BE678" s="16"/>
      <c r="BF678" s="16"/>
      <c r="BG678" s="16"/>
      <c r="BH678" s="16"/>
      <c r="BI678" s="16"/>
      <c r="BJ678" s="16"/>
      <c r="BK678" s="16"/>
      <c r="BL678" s="16"/>
      <c r="BM678" s="16"/>
      <c r="BN678" s="16"/>
      <c r="BO678" s="16"/>
      <c r="BP678" s="16"/>
      <c r="BQ678" s="16"/>
      <c r="BR678" s="16"/>
      <c r="BS678" s="16"/>
      <c r="BT678" s="16"/>
      <c r="BU678" s="16"/>
      <c r="BV678" s="16"/>
      <c r="BW678" s="16"/>
      <c r="BX678" s="16"/>
      <c r="BY678" s="16"/>
      <c r="BZ678" s="16"/>
      <c r="CA678" s="16"/>
      <c r="CB678" s="16"/>
      <c r="CC678" s="16"/>
      <c r="CD678" s="16"/>
      <c r="CE678" s="16"/>
      <c r="CF678" s="16"/>
      <c r="CG678" s="16"/>
      <c r="CH678" s="16"/>
      <c r="CI678" s="16"/>
      <c r="CJ678" s="16"/>
      <c r="CK678" s="16"/>
      <c r="CL678" s="16"/>
      <c r="CM678" s="16"/>
      <c r="CN678" s="16"/>
      <c r="CO678" s="16"/>
      <c r="CP678" s="16"/>
      <c r="CQ678" s="16"/>
      <c r="CR678" s="16"/>
      <c r="CS678" s="16"/>
      <c r="CT678" s="16"/>
      <c r="CU678" s="16"/>
      <c r="CV678" s="16"/>
      <c r="CW678" s="16"/>
      <c r="CX678" s="16"/>
      <c r="CY678" s="16"/>
      <c r="CZ678" s="16"/>
      <c r="DA678" s="16"/>
      <c r="DB678" s="16"/>
      <c r="DC678" s="16"/>
      <c r="DD678" s="16"/>
      <c r="DE678" s="16"/>
      <c r="DF678" s="16"/>
      <c r="DG678" s="16"/>
      <c r="DH678" s="16"/>
      <c r="DI678" s="16"/>
      <c r="DJ678" s="16"/>
      <c r="DK678" s="16"/>
      <c r="DL678" s="16"/>
      <c r="DM678" s="16"/>
      <c r="DN678" s="16"/>
      <c r="DO678" s="16"/>
      <c r="DP678" s="16"/>
      <c r="DQ678" s="16"/>
      <c r="DR678" s="16"/>
      <c r="DS678" s="16"/>
      <c r="DT678" s="16"/>
      <c r="DU678" s="16"/>
      <c r="DV678" s="16"/>
      <c r="DW678" s="16"/>
      <c r="DX678" s="16"/>
      <c r="DY678" s="16"/>
      <c r="DZ678" s="16"/>
      <c r="EA678" s="16"/>
      <c r="EB678" s="16"/>
      <c r="EC678" s="16"/>
      <c r="ED678" s="16"/>
      <c r="EE678" s="16"/>
      <c r="EF678" s="16"/>
      <c r="EG678" s="16"/>
      <c r="EH678" s="16"/>
      <c r="EI678" s="16"/>
      <c r="EJ678" s="16"/>
      <c r="EK678" s="16"/>
      <c r="EL678" s="16"/>
      <c r="EM678" s="16"/>
      <c r="EN678" s="16"/>
      <c r="EO678" s="16"/>
      <c r="EP678" s="16"/>
      <c r="EQ678" s="16"/>
      <c r="ER678" s="16"/>
      <c r="ES678" s="16"/>
      <c r="ET678" s="16"/>
      <c r="EU678" s="16"/>
      <c r="EV678" s="16"/>
      <c r="EW678" s="16"/>
      <c r="EX678" s="16"/>
      <c r="EY678" s="16"/>
      <c r="EZ678" s="16"/>
      <c r="FA678" s="16"/>
      <c r="FB678" s="16"/>
      <c r="FC678" s="16"/>
      <c r="FD678" s="16"/>
      <c r="FE678" s="16"/>
      <c r="FF678" s="16"/>
      <c r="FG678" s="16"/>
      <c r="FH678" s="16"/>
      <c r="FI678" s="16"/>
      <c r="FJ678" s="16"/>
      <c r="FK678" s="16"/>
      <c r="FL678" s="16"/>
      <c r="FM678" s="16"/>
      <c r="FN678" s="16"/>
      <c r="FO678" s="16"/>
      <c r="FP678" s="16"/>
      <c r="FQ678" s="16"/>
      <c r="FR678" s="16"/>
      <c r="FS678" s="16"/>
      <c r="FT678" s="16"/>
      <c r="FU678" s="16"/>
      <c r="FV678" s="16"/>
      <c r="FW678" s="16"/>
      <c r="FX678" s="16"/>
      <c r="FY678" s="16"/>
      <c r="FZ678" s="16"/>
      <c r="GA678" s="16"/>
      <c r="GB678" s="16"/>
      <c r="GC678" s="16"/>
      <c r="GD678" s="16"/>
      <c r="GE678" s="16"/>
      <c r="GF678" s="16"/>
      <c r="GG678" s="16"/>
      <c r="GH678" s="16"/>
      <c r="GI678" s="16"/>
      <c r="GJ678" s="16"/>
      <c r="GK678" s="16"/>
      <c r="GL678" s="16"/>
      <c r="GM678" s="16"/>
      <c r="GN678" s="16"/>
      <c r="GO678" s="16"/>
      <c r="GP678" s="16"/>
      <c r="GQ678" s="16"/>
      <c r="GR678" s="16"/>
      <c r="GS678" s="16"/>
      <c r="GT678" s="16"/>
      <c r="GU678" s="16"/>
      <c r="GV678" s="16"/>
      <c r="GW678" s="16"/>
      <c r="GX678" s="16"/>
      <c r="GY678" s="16"/>
      <c r="GZ678" s="16"/>
      <c r="HA678" s="16"/>
      <c r="HB678" s="16"/>
      <c r="HC678" s="16"/>
      <c r="HD678" s="16"/>
      <c r="HE678" s="16"/>
      <c r="HF678" s="16"/>
      <c r="HG678" s="16"/>
      <c r="HH678" s="16"/>
      <c r="HI678" s="16"/>
      <c r="HJ678" s="16"/>
      <c r="HK678" s="16"/>
      <c r="HL678" s="16"/>
      <c r="HM678" s="16"/>
      <c r="HN678" s="16"/>
      <c r="HO678" s="16"/>
      <c r="HP678" s="16"/>
      <c r="HQ678" s="16"/>
      <c r="HR678" s="16"/>
      <c r="HS678" s="16"/>
      <c r="HT678" s="16"/>
      <c r="HU678" s="16"/>
      <c r="HV678" s="16"/>
      <c r="HW678" s="16"/>
      <c r="HX678" s="16"/>
      <c r="HY678" s="16"/>
      <c r="HZ678" s="16"/>
      <c r="IA678" s="16"/>
      <c r="IB678" s="16"/>
      <c r="IC678" s="16"/>
      <c r="ID678" s="16"/>
      <c r="IE678" s="16"/>
      <c r="IF678" s="16"/>
      <c r="IG678" s="16"/>
      <c r="IH678" s="16"/>
      <c r="II678" s="16"/>
      <c r="IJ678" s="16"/>
      <c r="IK678" s="16"/>
      <c r="IL678" s="16"/>
      <c r="IM678" s="16"/>
      <c r="IN678" s="16"/>
      <c r="IO678" s="16"/>
      <c r="IP678" s="16"/>
      <c r="IQ678" s="16"/>
      <c r="IR678" s="16"/>
      <c r="IS678" s="16"/>
      <c r="IT678" s="16"/>
      <c r="IU678" s="16"/>
      <c r="IV678" s="16"/>
      <c r="IW678" s="16"/>
      <c r="IX678" s="16"/>
      <c r="IY678" s="16"/>
      <c r="IZ678" s="16"/>
      <c r="JA678" s="16"/>
      <c r="JB678" s="16"/>
      <c r="JC678" s="16"/>
      <c r="JD678" s="16"/>
      <c r="JE678" s="16"/>
      <c r="JF678" s="16"/>
      <c r="JG678" s="16"/>
      <c r="JH678" s="16"/>
      <c r="JI678" s="16"/>
      <c r="JJ678" s="16"/>
      <c r="JK678" s="16"/>
      <c r="JL678" s="16"/>
      <c r="JM678" s="16"/>
      <c r="JN678" s="16"/>
      <c r="JO678" s="16"/>
      <c r="JP678" s="16"/>
      <c r="JQ678" s="16"/>
      <c r="JR678" s="16"/>
      <c r="JS678" s="16"/>
      <c r="JT678" s="16"/>
      <c r="JU678" s="16"/>
      <c r="JV678" s="16"/>
      <c r="JW678" s="16"/>
      <c r="JX678" s="16"/>
      <c r="JY678" s="16"/>
      <c r="JZ678" s="16"/>
      <c r="KA678" s="16"/>
      <c r="KB678" s="16"/>
      <c r="KC678" s="16"/>
      <c r="KD678" s="16"/>
      <c r="KE678" s="16"/>
      <c r="KF678" s="16"/>
      <c r="KG678" s="16"/>
      <c r="KH678" s="16"/>
      <c r="KI678" s="16"/>
      <c r="KJ678" s="16"/>
      <c r="KK678" s="16"/>
      <c r="KL678" s="16"/>
      <c r="KM678" s="16"/>
      <c r="KN678" s="16"/>
      <c r="KO678" s="16"/>
      <c r="KP678" s="16"/>
      <c r="KQ678" s="16"/>
      <c r="KR678" s="16"/>
      <c r="KS678" s="16"/>
      <c r="KT678" s="16"/>
      <c r="KU678" s="16"/>
      <c r="KV678" s="16"/>
      <c r="KW678" s="16"/>
      <c r="KX678" s="16"/>
      <c r="KY678" s="16"/>
      <c r="KZ678" s="16"/>
      <c r="LA678" s="16"/>
      <c r="LB678" s="16"/>
      <c r="LC678" s="16"/>
      <c r="LD678" s="16"/>
      <c r="LE678" s="16"/>
      <c r="LF678" s="16"/>
      <c r="LG678" s="16"/>
      <c r="LH678" s="16"/>
      <c r="LI678" s="16"/>
      <c r="LJ678" s="16"/>
      <c r="LK678" s="16"/>
      <c r="LL678" s="16"/>
      <c r="LM678" s="16"/>
      <c r="LN678" s="16"/>
      <c r="LO678" s="16"/>
      <c r="LP678" s="16"/>
      <c r="LQ678" s="16"/>
      <c r="LR678" s="16"/>
      <c r="LS678" s="16"/>
      <c r="LT678" s="16"/>
      <c r="LU678" s="16"/>
      <c r="LV678" s="16"/>
      <c r="LW678" s="16"/>
      <c r="LX678" s="16"/>
      <c r="LY678" s="16"/>
      <c r="LZ678" s="16"/>
      <c r="MA678" s="16"/>
      <c r="MB678" s="16"/>
      <c r="MC678" s="16"/>
      <c r="MD678" s="16"/>
      <c r="ME678" s="16"/>
      <c r="MF678" s="16"/>
      <c r="MG678" s="16"/>
      <c r="MH678" s="16"/>
      <c r="MI678" s="16"/>
      <c r="MJ678" s="16"/>
      <c r="MK678" s="16"/>
      <c r="ML678" s="16"/>
      <c r="MM678" s="16"/>
      <c r="MN678" s="16"/>
      <c r="MO678" s="16"/>
      <c r="MP678" s="16"/>
      <c r="MQ678" s="16"/>
      <c r="MR678" s="16"/>
      <c r="MS678" s="16"/>
      <c r="MT678" s="16"/>
      <c r="MU678" s="16"/>
      <c r="MV678" s="16"/>
      <c r="MW678" s="16"/>
      <c r="MX678" s="16"/>
      <c r="MY678" s="16"/>
      <c r="MZ678" s="16"/>
      <c r="NA678" s="16"/>
      <c r="NB678" s="16"/>
      <c r="NC678" s="16"/>
      <c r="ND678" s="16"/>
      <c r="NE678" s="16"/>
      <c r="NF678" s="16"/>
      <c r="NG678" s="16"/>
      <c r="NH678" s="16"/>
      <c r="NI678" s="16"/>
      <c r="NJ678" s="16"/>
      <c r="NK678" s="16"/>
      <c r="NL678" s="16"/>
      <c r="NM678" s="16"/>
      <c r="NN678" s="16"/>
      <c r="NO678" s="16"/>
      <c r="NP678" s="16"/>
      <c r="NQ678" s="16"/>
      <c r="NR678" s="16"/>
      <c r="NS678" s="16"/>
      <c r="NT678" s="16"/>
      <c r="NU678" s="16"/>
      <c r="NV678" s="16"/>
      <c r="NW678" s="16"/>
      <c r="NX678" s="16"/>
      <c r="NY678" s="16"/>
      <c r="NZ678" s="16"/>
      <c r="OA678" s="16"/>
      <c r="OB678" s="16"/>
      <c r="OC678" s="16"/>
      <c r="OD678" s="16"/>
      <c r="OE678" s="16"/>
      <c r="OF678" s="16"/>
      <c r="OG678" s="16"/>
      <c r="OH678" s="16"/>
      <c r="OI678" s="16"/>
      <c r="OJ678" s="16"/>
      <c r="OK678" s="16"/>
      <c r="OL678" s="16"/>
      <c r="OM678" s="16"/>
      <c r="ON678" s="16"/>
      <c r="OO678" s="16"/>
      <c r="OP678" s="16"/>
      <c r="OQ678" s="16"/>
      <c r="OR678" s="16"/>
      <c r="OS678" s="16"/>
      <c r="OT678" s="16"/>
      <c r="OU678" s="16"/>
      <c r="OV678" s="16"/>
      <c r="OW678" s="16"/>
      <c r="OX678" s="16"/>
      <c r="OY678" s="16"/>
      <c r="OZ678" s="16"/>
      <c r="PA678" s="16"/>
      <c r="PB678" s="16"/>
      <c r="PC678" s="16"/>
      <c r="PD678" s="16"/>
      <c r="PE678" s="16"/>
      <c r="PF678" s="16"/>
      <c r="PG678" s="16"/>
      <c r="PH678" s="16"/>
      <c r="PI678" s="16"/>
      <c r="PJ678" s="16"/>
      <c r="PK678" s="16"/>
      <c r="PL678" s="16"/>
      <c r="PM678" s="16"/>
      <c r="PN678" s="16"/>
      <c r="PO678" s="16"/>
      <c r="PP678" s="16"/>
      <c r="PQ678" s="16"/>
      <c r="PR678" s="16"/>
      <c r="PS678" s="16"/>
      <c r="PT678" s="16"/>
      <c r="PU678" s="16"/>
      <c r="PV678" s="16"/>
      <c r="PW678" s="16"/>
      <c r="PX678" s="16"/>
      <c r="PY678" s="16"/>
      <c r="PZ678" s="16"/>
      <c r="QA678" s="16"/>
      <c r="QB678" s="16"/>
      <c r="QC678" s="16"/>
      <c r="QD678" s="16"/>
      <c r="QE678" s="16"/>
      <c r="QF678" s="16"/>
      <c r="QG678" s="16"/>
      <c r="QH678" s="16"/>
      <c r="QI678" s="16"/>
      <c r="QJ678" s="16"/>
      <c r="QK678" s="16"/>
      <c r="QL678" s="16"/>
      <c r="QM678" s="16"/>
      <c r="QN678" s="16"/>
      <c r="QO678" s="16"/>
      <c r="QP678" s="16"/>
      <c r="QQ678" s="16"/>
      <c r="QR678" s="16"/>
      <c r="QS678" s="16"/>
      <c r="QT678" s="16"/>
      <c r="QU678" s="16"/>
      <c r="QV678" s="16"/>
      <c r="QW678" s="16"/>
      <c r="QX678" s="16"/>
      <c r="QY678" s="16"/>
      <c r="QZ678" s="16"/>
      <c r="RA678" s="16"/>
      <c r="RB678" s="16"/>
      <c r="RC678" s="16"/>
      <c r="RD678" s="16"/>
      <c r="RE678" s="16"/>
      <c r="RF678" s="16"/>
      <c r="RG678" s="16"/>
      <c r="RH678" s="16"/>
      <c r="RI678" s="16"/>
      <c r="RJ678" s="16"/>
    </row>
    <row r="679" spans="32:478" x14ac:dyDescent="0.25">
      <c r="AF679" s="16"/>
      <c r="AG679" s="16"/>
      <c r="AH679" s="16"/>
      <c r="AI679" s="16"/>
      <c r="AJ679" s="16"/>
      <c r="AK679" s="16"/>
      <c r="AL679" s="16"/>
      <c r="AM679" s="16"/>
      <c r="AN679" s="16"/>
      <c r="AO679" s="16"/>
      <c r="AP679" s="16"/>
      <c r="AQ679" s="16"/>
      <c r="AR679" s="16"/>
      <c r="AS679" s="16"/>
      <c r="AT679" s="16"/>
      <c r="AU679" s="16"/>
      <c r="AV679" s="16"/>
      <c r="AW679" s="16"/>
      <c r="AX679" s="16"/>
      <c r="AY679" s="16"/>
      <c r="AZ679" s="16"/>
      <c r="BA679" s="16"/>
      <c r="BB679" s="16"/>
      <c r="BC679" s="16"/>
      <c r="BD679" s="16"/>
      <c r="BE679" s="16"/>
      <c r="BF679" s="16"/>
      <c r="BG679" s="16"/>
      <c r="BH679" s="16"/>
      <c r="BI679" s="16"/>
      <c r="BJ679" s="16"/>
      <c r="BK679" s="16"/>
      <c r="BL679" s="16"/>
      <c r="BM679" s="16"/>
      <c r="BN679" s="16"/>
      <c r="BO679" s="16"/>
      <c r="BP679" s="16"/>
      <c r="BQ679" s="16"/>
      <c r="BR679" s="16"/>
      <c r="BS679" s="16"/>
      <c r="BT679" s="16"/>
      <c r="BU679" s="16"/>
      <c r="BV679" s="16"/>
      <c r="BW679" s="16"/>
      <c r="BX679" s="16"/>
      <c r="BY679" s="16"/>
      <c r="BZ679" s="16"/>
      <c r="CA679" s="16"/>
      <c r="CB679" s="16"/>
      <c r="CC679" s="16"/>
      <c r="CD679" s="16"/>
      <c r="CE679" s="16"/>
      <c r="CF679" s="16"/>
      <c r="CG679" s="16"/>
      <c r="CH679" s="16"/>
      <c r="CI679" s="16"/>
      <c r="CJ679" s="16"/>
      <c r="CK679" s="16"/>
      <c r="CL679" s="16"/>
      <c r="CM679" s="16"/>
      <c r="CN679" s="16"/>
      <c r="CO679" s="16"/>
      <c r="CP679" s="16"/>
      <c r="CQ679" s="16"/>
      <c r="CR679" s="16"/>
      <c r="CS679" s="16"/>
      <c r="CT679" s="16"/>
      <c r="CU679" s="16"/>
      <c r="CV679" s="16"/>
      <c r="CW679" s="16"/>
      <c r="CX679" s="16"/>
      <c r="CY679" s="16"/>
      <c r="CZ679" s="16"/>
      <c r="DA679" s="16"/>
      <c r="DB679" s="16"/>
      <c r="DC679" s="16"/>
      <c r="DD679" s="16"/>
      <c r="DE679" s="16"/>
      <c r="DF679" s="16"/>
      <c r="DG679" s="16"/>
      <c r="DH679" s="16"/>
      <c r="DI679" s="16"/>
      <c r="DJ679" s="16"/>
      <c r="DK679" s="16"/>
      <c r="DL679" s="16"/>
      <c r="DM679" s="16"/>
      <c r="DN679" s="16"/>
      <c r="DO679" s="16"/>
      <c r="DP679" s="16"/>
      <c r="DQ679" s="16"/>
      <c r="DR679" s="16"/>
      <c r="DS679" s="16"/>
      <c r="DT679" s="16"/>
      <c r="DU679" s="16"/>
      <c r="DV679" s="16"/>
      <c r="DW679" s="16"/>
      <c r="DX679" s="16"/>
      <c r="DY679" s="16"/>
      <c r="DZ679" s="16"/>
      <c r="EA679" s="16"/>
      <c r="EB679" s="16"/>
      <c r="EC679" s="16"/>
      <c r="ED679" s="16"/>
      <c r="EE679" s="16"/>
      <c r="EF679" s="16"/>
      <c r="EG679" s="16"/>
      <c r="EH679" s="16"/>
      <c r="EI679" s="16"/>
      <c r="EJ679" s="16"/>
      <c r="EK679" s="16"/>
      <c r="EL679" s="16"/>
      <c r="EM679" s="16"/>
      <c r="EN679" s="16"/>
      <c r="EO679" s="16"/>
      <c r="EP679" s="16"/>
      <c r="EQ679" s="16"/>
      <c r="ER679" s="16"/>
      <c r="ES679" s="16"/>
      <c r="ET679" s="16"/>
      <c r="EU679" s="16"/>
      <c r="EV679" s="16"/>
      <c r="EW679" s="16"/>
      <c r="EX679" s="16"/>
      <c r="EY679" s="16"/>
      <c r="EZ679" s="16"/>
      <c r="FA679" s="16"/>
      <c r="FB679" s="16"/>
      <c r="FC679" s="16"/>
      <c r="FD679" s="16"/>
      <c r="FE679" s="16"/>
      <c r="FF679" s="16"/>
      <c r="FG679" s="16"/>
      <c r="FH679" s="16"/>
      <c r="FI679" s="16"/>
      <c r="FJ679" s="16"/>
      <c r="FK679" s="16"/>
      <c r="FL679" s="16"/>
      <c r="FM679" s="16"/>
      <c r="FN679" s="16"/>
      <c r="FO679" s="16"/>
      <c r="FP679" s="16"/>
      <c r="FQ679" s="16"/>
      <c r="FR679" s="16"/>
      <c r="FS679" s="16"/>
      <c r="FT679" s="16"/>
      <c r="FU679" s="16"/>
      <c r="FV679" s="16"/>
      <c r="FW679" s="16"/>
      <c r="FX679" s="16"/>
      <c r="FY679" s="16"/>
      <c r="FZ679" s="16"/>
      <c r="GA679" s="16"/>
      <c r="GB679" s="16"/>
      <c r="GC679" s="16"/>
      <c r="GD679" s="16"/>
      <c r="GE679" s="16"/>
      <c r="GF679" s="16"/>
      <c r="GG679" s="16"/>
      <c r="GH679" s="16"/>
      <c r="GI679" s="16"/>
      <c r="GJ679" s="16"/>
      <c r="GK679" s="16"/>
      <c r="GL679" s="16"/>
      <c r="GM679" s="16"/>
      <c r="GN679" s="16"/>
      <c r="GO679" s="16"/>
      <c r="GP679" s="16"/>
      <c r="GQ679" s="16"/>
      <c r="GR679" s="16"/>
      <c r="GS679" s="16"/>
      <c r="GT679" s="16"/>
      <c r="GU679" s="16"/>
      <c r="GV679" s="16"/>
      <c r="GW679" s="16"/>
      <c r="GX679" s="16"/>
      <c r="GY679" s="16"/>
      <c r="GZ679" s="16"/>
      <c r="HA679" s="16"/>
      <c r="HB679" s="16"/>
      <c r="HC679" s="16"/>
      <c r="HD679" s="16"/>
      <c r="HE679" s="16"/>
      <c r="HF679" s="16"/>
      <c r="HG679" s="16"/>
      <c r="HH679" s="16"/>
      <c r="HI679" s="16"/>
      <c r="HJ679" s="16"/>
      <c r="HK679" s="16"/>
      <c r="HL679" s="16"/>
      <c r="HM679" s="16"/>
      <c r="HN679" s="16"/>
      <c r="HO679" s="16"/>
      <c r="HP679" s="16"/>
      <c r="HQ679" s="16"/>
      <c r="HR679" s="16"/>
      <c r="HS679" s="16"/>
      <c r="HT679" s="16"/>
      <c r="HU679" s="16"/>
      <c r="HV679" s="16"/>
      <c r="HW679" s="16"/>
      <c r="HX679" s="16"/>
      <c r="HY679" s="16"/>
      <c r="HZ679" s="16"/>
      <c r="IA679" s="16"/>
      <c r="IB679" s="16"/>
      <c r="IC679" s="16"/>
      <c r="ID679" s="16"/>
      <c r="IE679" s="16"/>
      <c r="IF679" s="16"/>
      <c r="IG679" s="16"/>
      <c r="IH679" s="16"/>
      <c r="II679" s="16"/>
      <c r="IJ679" s="16"/>
      <c r="IK679" s="16"/>
      <c r="IL679" s="16"/>
      <c r="IM679" s="16"/>
      <c r="IN679" s="16"/>
      <c r="IO679" s="16"/>
      <c r="IP679" s="16"/>
      <c r="IQ679" s="16"/>
      <c r="IR679" s="16"/>
      <c r="IS679" s="16"/>
      <c r="IT679" s="16"/>
      <c r="IU679" s="16"/>
      <c r="IV679" s="16"/>
      <c r="IW679" s="16"/>
      <c r="IX679" s="16"/>
      <c r="IY679" s="16"/>
      <c r="IZ679" s="16"/>
      <c r="JA679" s="16"/>
      <c r="JB679" s="16"/>
      <c r="JC679" s="16"/>
      <c r="JD679" s="16"/>
      <c r="JE679" s="16"/>
      <c r="JF679" s="16"/>
      <c r="JG679" s="16"/>
      <c r="JH679" s="16"/>
      <c r="JI679" s="16"/>
      <c r="JJ679" s="16"/>
      <c r="JK679" s="16"/>
      <c r="JL679" s="16"/>
      <c r="JM679" s="16"/>
      <c r="JN679" s="16"/>
      <c r="JO679" s="16"/>
      <c r="JP679" s="16"/>
      <c r="JQ679" s="16"/>
      <c r="JR679" s="16"/>
      <c r="JS679" s="16"/>
      <c r="JT679" s="16"/>
      <c r="JU679" s="16"/>
      <c r="JV679" s="16"/>
      <c r="JW679" s="16"/>
      <c r="JX679" s="16"/>
      <c r="JY679" s="16"/>
      <c r="JZ679" s="16"/>
      <c r="KA679" s="16"/>
      <c r="KB679" s="16"/>
      <c r="KC679" s="16"/>
      <c r="KD679" s="16"/>
      <c r="KE679" s="16"/>
      <c r="KF679" s="16"/>
      <c r="KG679" s="16"/>
      <c r="KH679" s="16"/>
      <c r="KI679" s="16"/>
      <c r="KJ679" s="16"/>
      <c r="KK679" s="16"/>
      <c r="KL679" s="16"/>
      <c r="KM679" s="16"/>
      <c r="KN679" s="16"/>
      <c r="KO679" s="16"/>
      <c r="KP679" s="16"/>
      <c r="KQ679" s="16"/>
      <c r="KR679" s="16"/>
      <c r="KS679" s="16"/>
      <c r="KT679" s="16"/>
      <c r="KU679" s="16"/>
      <c r="KV679" s="16"/>
      <c r="KW679" s="16"/>
      <c r="KX679" s="16"/>
      <c r="KY679" s="16"/>
      <c r="KZ679" s="16"/>
      <c r="LA679" s="16"/>
      <c r="LB679" s="16"/>
      <c r="LC679" s="16"/>
      <c r="LD679" s="16"/>
      <c r="LE679" s="16"/>
      <c r="LF679" s="16"/>
      <c r="LG679" s="16"/>
      <c r="LH679" s="16"/>
      <c r="LI679" s="16"/>
      <c r="LJ679" s="16"/>
      <c r="LK679" s="16"/>
      <c r="LL679" s="16"/>
      <c r="LM679" s="16"/>
      <c r="LN679" s="16"/>
      <c r="LO679" s="16"/>
      <c r="LP679" s="16"/>
      <c r="LQ679" s="16"/>
      <c r="LR679" s="16"/>
      <c r="LS679" s="16"/>
      <c r="LT679" s="16"/>
      <c r="LU679" s="16"/>
      <c r="LV679" s="16"/>
      <c r="LW679" s="16"/>
      <c r="LX679" s="16"/>
      <c r="LY679" s="16"/>
      <c r="LZ679" s="16"/>
      <c r="MA679" s="16"/>
      <c r="MB679" s="16"/>
      <c r="MC679" s="16"/>
      <c r="MD679" s="16"/>
      <c r="ME679" s="16"/>
      <c r="MF679" s="16"/>
      <c r="MG679" s="16"/>
      <c r="MH679" s="16"/>
      <c r="MI679" s="16"/>
      <c r="MJ679" s="16"/>
      <c r="MK679" s="16"/>
      <c r="ML679" s="16"/>
      <c r="MM679" s="16"/>
      <c r="MN679" s="16"/>
      <c r="MO679" s="16"/>
      <c r="MP679" s="16"/>
      <c r="MQ679" s="16"/>
      <c r="MR679" s="16"/>
      <c r="MS679" s="16"/>
      <c r="MT679" s="16"/>
      <c r="MU679" s="16"/>
      <c r="MV679" s="16"/>
      <c r="MW679" s="16"/>
      <c r="MX679" s="16"/>
      <c r="MY679" s="16"/>
      <c r="MZ679" s="16"/>
      <c r="NA679" s="16"/>
      <c r="NB679" s="16"/>
      <c r="NC679" s="16"/>
      <c r="ND679" s="16"/>
      <c r="NE679" s="16"/>
      <c r="NF679" s="16"/>
      <c r="NG679" s="16"/>
      <c r="NH679" s="16"/>
      <c r="NI679" s="16"/>
      <c r="NJ679" s="16"/>
      <c r="NK679" s="16"/>
      <c r="NL679" s="16"/>
      <c r="NM679" s="16"/>
      <c r="NN679" s="16"/>
      <c r="NO679" s="16"/>
      <c r="NP679" s="16"/>
      <c r="NQ679" s="16"/>
      <c r="NR679" s="16"/>
      <c r="NS679" s="16"/>
      <c r="NT679" s="16"/>
      <c r="NU679" s="16"/>
      <c r="NV679" s="16"/>
      <c r="NW679" s="16"/>
      <c r="NX679" s="16"/>
      <c r="NY679" s="16"/>
      <c r="NZ679" s="16"/>
      <c r="OA679" s="16"/>
      <c r="OB679" s="16"/>
      <c r="OC679" s="16"/>
      <c r="OD679" s="16"/>
      <c r="OE679" s="16"/>
      <c r="OF679" s="16"/>
      <c r="OG679" s="16"/>
      <c r="OH679" s="16"/>
      <c r="OI679" s="16"/>
      <c r="OJ679" s="16"/>
      <c r="OK679" s="16"/>
      <c r="OL679" s="16"/>
      <c r="OM679" s="16"/>
      <c r="ON679" s="16"/>
      <c r="OO679" s="16"/>
      <c r="OP679" s="16"/>
      <c r="OQ679" s="16"/>
      <c r="OR679" s="16"/>
      <c r="OS679" s="16"/>
      <c r="OT679" s="16"/>
      <c r="OU679" s="16"/>
      <c r="OV679" s="16"/>
      <c r="OW679" s="16"/>
      <c r="OX679" s="16"/>
      <c r="OY679" s="16"/>
      <c r="OZ679" s="16"/>
      <c r="PA679" s="16"/>
      <c r="PB679" s="16"/>
      <c r="PC679" s="16"/>
      <c r="PD679" s="16"/>
      <c r="PE679" s="16"/>
      <c r="PF679" s="16"/>
      <c r="PG679" s="16"/>
      <c r="PH679" s="16"/>
      <c r="PI679" s="16"/>
      <c r="PJ679" s="16"/>
      <c r="PK679" s="16"/>
      <c r="PL679" s="16"/>
      <c r="PM679" s="16"/>
      <c r="PN679" s="16"/>
      <c r="PO679" s="16"/>
      <c r="PP679" s="16"/>
      <c r="PQ679" s="16"/>
      <c r="PR679" s="16"/>
      <c r="PS679" s="16"/>
      <c r="PT679" s="16"/>
      <c r="PU679" s="16"/>
      <c r="PV679" s="16"/>
      <c r="PW679" s="16"/>
      <c r="PX679" s="16"/>
      <c r="PY679" s="16"/>
      <c r="PZ679" s="16"/>
      <c r="QA679" s="16"/>
      <c r="QB679" s="16"/>
      <c r="QC679" s="16"/>
      <c r="QD679" s="16"/>
      <c r="QE679" s="16"/>
      <c r="QF679" s="16"/>
      <c r="QG679" s="16"/>
      <c r="QH679" s="16"/>
      <c r="QI679" s="16"/>
      <c r="QJ679" s="16"/>
      <c r="QK679" s="16"/>
      <c r="QL679" s="16"/>
      <c r="QM679" s="16"/>
      <c r="QN679" s="16"/>
      <c r="QO679" s="16"/>
      <c r="QP679" s="16"/>
      <c r="QQ679" s="16"/>
      <c r="QR679" s="16"/>
      <c r="QS679" s="16"/>
      <c r="QT679" s="16"/>
      <c r="QU679" s="16"/>
      <c r="QV679" s="16"/>
      <c r="QW679" s="16"/>
      <c r="QX679" s="16"/>
      <c r="QY679" s="16"/>
      <c r="QZ679" s="16"/>
      <c r="RA679" s="16"/>
      <c r="RB679" s="16"/>
      <c r="RC679" s="16"/>
      <c r="RD679" s="16"/>
      <c r="RE679" s="16"/>
      <c r="RF679" s="16"/>
      <c r="RG679" s="16"/>
      <c r="RH679" s="16"/>
      <c r="RI679" s="16"/>
      <c r="RJ679" s="16"/>
    </row>
    <row r="680" spans="32:478" x14ac:dyDescent="0.25">
      <c r="AF680" s="16"/>
      <c r="AG680" s="16"/>
      <c r="AH680" s="16"/>
      <c r="AI680" s="16"/>
      <c r="AJ680" s="16"/>
      <c r="AK680" s="16"/>
      <c r="AL680" s="16"/>
      <c r="AM680" s="16"/>
      <c r="AN680" s="16"/>
      <c r="AO680" s="16"/>
      <c r="AP680" s="16"/>
      <c r="AQ680" s="16"/>
      <c r="AR680" s="16"/>
      <c r="AS680" s="16"/>
      <c r="AT680" s="16"/>
      <c r="AU680" s="16"/>
      <c r="AV680" s="16"/>
      <c r="AW680" s="16"/>
      <c r="AX680" s="16"/>
      <c r="AY680" s="16"/>
      <c r="AZ680" s="16"/>
      <c r="BA680" s="16"/>
      <c r="BB680" s="16"/>
      <c r="BC680" s="16"/>
      <c r="BD680" s="16"/>
      <c r="BE680" s="16"/>
      <c r="BF680" s="16"/>
      <c r="BG680" s="16"/>
      <c r="BH680" s="16"/>
      <c r="BI680" s="16"/>
      <c r="BJ680" s="16"/>
      <c r="BK680" s="16"/>
      <c r="BL680" s="16"/>
      <c r="BM680" s="16"/>
      <c r="BN680" s="16"/>
      <c r="BO680" s="16"/>
      <c r="BP680" s="16"/>
      <c r="BQ680" s="16"/>
      <c r="BR680" s="16"/>
      <c r="BS680" s="16"/>
      <c r="BT680" s="16"/>
      <c r="BU680" s="16"/>
      <c r="BV680" s="16"/>
      <c r="BW680" s="16"/>
      <c r="BX680" s="16"/>
      <c r="BY680" s="16"/>
      <c r="BZ680" s="16"/>
      <c r="CA680" s="16"/>
      <c r="CB680" s="16"/>
      <c r="CC680" s="16"/>
      <c r="CD680" s="16"/>
      <c r="CE680" s="16"/>
      <c r="CF680" s="16"/>
      <c r="CG680" s="16"/>
      <c r="CH680" s="16"/>
      <c r="CI680" s="16"/>
      <c r="CJ680" s="16"/>
      <c r="CK680" s="16"/>
      <c r="CL680" s="16"/>
      <c r="CM680" s="16"/>
      <c r="CN680" s="16"/>
      <c r="CO680" s="16"/>
      <c r="CP680" s="16"/>
      <c r="CQ680" s="16"/>
      <c r="CR680" s="16"/>
      <c r="CS680" s="16"/>
      <c r="CT680" s="16"/>
      <c r="CU680" s="16"/>
      <c r="CV680" s="16"/>
      <c r="CW680" s="16"/>
      <c r="CX680" s="16"/>
      <c r="CY680" s="16"/>
      <c r="CZ680" s="16"/>
      <c r="DA680" s="16"/>
      <c r="DB680" s="16"/>
      <c r="DC680" s="16"/>
      <c r="DD680" s="16"/>
      <c r="DE680" s="16"/>
      <c r="DF680" s="16"/>
      <c r="DG680" s="16"/>
      <c r="DH680" s="16"/>
      <c r="DI680" s="16"/>
      <c r="DJ680" s="16"/>
      <c r="DK680" s="16"/>
      <c r="DL680" s="16"/>
      <c r="DM680" s="16"/>
      <c r="DN680" s="16"/>
      <c r="DO680" s="16"/>
      <c r="DP680" s="16"/>
      <c r="DQ680" s="16"/>
      <c r="DR680" s="16"/>
      <c r="DS680" s="16"/>
      <c r="DT680" s="16"/>
      <c r="DU680" s="16"/>
      <c r="DV680" s="16"/>
      <c r="DW680" s="16"/>
      <c r="DX680" s="16"/>
      <c r="DY680" s="16"/>
      <c r="DZ680" s="16"/>
      <c r="EA680" s="16"/>
      <c r="EB680" s="16"/>
      <c r="EC680" s="16"/>
      <c r="ED680" s="16"/>
      <c r="EE680" s="16"/>
      <c r="EF680" s="16"/>
      <c r="EG680" s="16"/>
      <c r="EH680" s="16"/>
      <c r="EI680" s="16"/>
      <c r="EJ680" s="16"/>
      <c r="EK680" s="16"/>
      <c r="EL680" s="16"/>
      <c r="EM680" s="16"/>
      <c r="EN680" s="16"/>
      <c r="EO680" s="16"/>
      <c r="EP680" s="16"/>
      <c r="EQ680" s="16"/>
      <c r="ER680" s="16"/>
      <c r="ES680" s="16"/>
      <c r="ET680" s="16"/>
      <c r="EU680" s="16"/>
      <c r="EV680" s="16"/>
      <c r="EW680" s="16"/>
      <c r="EX680" s="16"/>
      <c r="EY680" s="16"/>
      <c r="EZ680" s="16"/>
      <c r="FA680" s="16"/>
      <c r="FB680" s="16"/>
      <c r="FC680" s="16"/>
      <c r="FD680" s="16"/>
      <c r="FE680" s="16"/>
      <c r="FF680" s="16"/>
      <c r="FG680" s="16"/>
      <c r="FH680" s="16"/>
      <c r="FI680" s="16"/>
      <c r="FJ680" s="16"/>
      <c r="FK680" s="16"/>
      <c r="FL680" s="16"/>
      <c r="FM680" s="16"/>
      <c r="FN680" s="16"/>
      <c r="FO680" s="16"/>
      <c r="FP680" s="16"/>
      <c r="FQ680" s="16"/>
      <c r="FR680" s="16"/>
      <c r="FS680" s="16"/>
      <c r="FT680" s="16"/>
      <c r="FU680" s="16"/>
      <c r="FV680" s="16"/>
      <c r="FW680" s="16"/>
      <c r="FX680" s="16"/>
      <c r="FY680" s="16"/>
      <c r="FZ680" s="16"/>
      <c r="GA680" s="16"/>
      <c r="GB680" s="16"/>
      <c r="GC680" s="16"/>
      <c r="GD680" s="16"/>
      <c r="GE680" s="16"/>
      <c r="GF680" s="16"/>
      <c r="GG680" s="16"/>
      <c r="GH680" s="16"/>
      <c r="GI680" s="16"/>
      <c r="GJ680" s="16"/>
      <c r="GK680" s="16"/>
      <c r="GL680" s="16"/>
      <c r="GM680" s="16"/>
      <c r="GN680" s="16"/>
      <c r="GO680" s="16"/>
      <c r="GP680" s="16"/>
      <c r="GQ680" s="16"/>
      <c r="GR680" s="16"/>
      <c r="GS680" s="16"/>
      <c r="GT680" s="16"/>
      <c r="GU680" s="16"/>
      <c r="GV680" s="16"/>
      <c r="GW680" s="16"/>
      <c r="GX680" s="16"/>
      <c r="GY680" s="16"/>
      <c r="GZ680" s="16"/>
      <c r="HA680" s="16"/>
      <c r="HB680" s="16"/>
      <c r="HC680" s="16"/>
      <c r="HD680" s="16"/>
      <c r="HE680" s="16"/>
      <c r="HF680" s="16"/>
      <c r="HG680" s="16"/>
      <c r="HH680" s="16"/>
      <c r="HI680" s="16"/>
      <c r="HJ680" s="16"/>
      <c r="HK680" s="16"/>
      <c r="HL680" s="16"/>
      <c r="HM680" s="16"/>
      <c r="HN680" s="16"/>
      <c r="HO680" s="16"/>
      <c r="HP680" s="16"/>
      <c r="HQ680" s="16"/>
      <c r="HR680" s="16"/>
      <c r="HS680" s="16"/>
      <c r="HT680" s="16"/>
      <c r="HU680" s="16"/>
      <c r="HV680" s="16"/>
      <c r="HW680" s="16"/>
      <c r="HX680" s="16"/>
      <c r="HY680" s="16"/>
      <c r="HZ680" s="16"/>
      <c r="IA680" s="16"/>
      <c r="IB680" s="16"/>
      <c r="IC680" s="16"/>
      <c r="ID680" s="16"/>
      <c r="IE680" s="16"/>
      <c r="IF680" s="16"/>
      <c r="IG680" s="16"/>
      <c r="IH680" s="16"/>
      <c r="II680" s="16"/>
      <c r="IJ680" s="16"/>
      <c r="IK680" s="16"/>
      <c r="IL680" s="16"/>
      <c r="IM680" s="16"/>
      <c r="IN680" s="16"/>
      <c r="IO680" s="16"/>
      <c r="IP680" s="16"/>
      <c r="IQ680" s="16"/>
      <c r="IR680" s="16"/>
      <c r="IS680" s="16"/>
      <c r="IT680" s="16"/>
      <c r="IU680" s="16"/>
      <c r="IV680" s="16"/>
      <c r="IW680" s="16"/>
      <c r="IX680" s="16"/>
      <c r="IY680" s="16"/>
      <c r="IZ680" s="16"/>
      <c r="JA680" s="16"/>
      <c r="JB680" s="16"/>
      <c r="JC680" s="16"/>
      <c r="JD680" s="16"/>
      <c r="JE680" s="16"/>
      <c r="JF680" s="16"/>
      <c r="JG680" s="16"/>
      <c r="JH680" s="16"/>
      <c r="JI680" s="16"/>
      <c r="JJ680" s="16"/>
      <c r="JK680" s="16"/>
      <c r="JL680" s="16"/>
      <c r="JM680" s="16"/>
      <c r="JN680" s="16"/>
      <c r="JO680" s="16"/>
      <c r="JP680" s="16"/>
      <c r="JQ680" s="16"/>
      <c r="JR680" s="16"/>
      <c r="JS680" s="16"/>
      <c r="JT680" s="16"/>
      <c r="JU680" s="16"/>
      <c r="JV680" s="16"/>
      <c r="JW680" s="16"/>
      <c r="JX680" s="16"/>
      <c r="JY680" s="16"/>
      <c r="JZ680" s="16"/>
      <c r="KA680" s="16"/>
      <c r="KB680" s="16"/>
      <c r="KC680" s="16"/>
      <c r="KD680" s="16"/>
      <c r="KE680" s="16"/>
      <c r="KF680" s="16"/>
      <c r="KG680" s="16"/>
      <c r="KH680" s="16"/>
      <c r="KI680" s="16"/>
      <c r="KJ680" s="16"/>
      <c r="KK680" s="16"/>
      <c r="KL680" s="16"/>
      <c r="KM680" s="16"/>
      <c r="KN680" s="16"/>
      <c r="KO680" s="16"/>
      <c r="KP680" s="16"/>
      <c r="KQ680" s="16"/>
      <c r="KR680" s="16"/>
      <c r="KS680" s="16"/>
      <c r="KT680" s="16"/>
      <c r="KU680" s="16"/>
      <c r="KV680" s="16"/>
      <c r="KW680" s="16"/>
      <c r="KX680" s="16"/>
      <c r="KY680" s="16"/>
      <c r="KZ680" s="16"/>
      <c r="LA680" s="16"/>
      <c r="LB680" s="16"/>
      <c r="LC680" s="16"/>
      <c r="LD680" s="16"/>
      <c r="LE680" s="16"/>
      <c r="LF680" s="16"/>
      <c r="LG680" s="16"/>
      <c r="LH680" s="16"/>
      <c r="LI680" s="16"/>
      <c r="LJ680" s="16"/>
      <c r="LK680" s="16"/>
      <c r="LL680" s="16"/>
      <c r="LM680" s="16"/>
      <c r="LN680" s="16"/>
      <c r="LO680" s="16"/>
      <c r="LP680" s="16"/>
      <c r="LQ680" s="16"/>
      <c r="LR680" s="16"/>
      <c r="LS680" s="16"/>
      <c r="LT680" s="16"/>
      <c r="LU680" s="16"/>
      <c r="LV680" s="16"/>
      <c r="LW680" s="16"/>
      <c r="LX680" s="16"/>
      <c r="LY680" s="16"/>
      <c r="LZ680" s="16"/>
      <c r="MA680" s="16"/>
      <c r="MB680" s="16"/>
      <c r="MC680" s="16"/>
      <c r="MD680" s="16"/>
      <c r="ME680" s="16"/>
      <c r="MF680" s="16"/>
      <c r="MG680" s="16"/>
      <c r="MH680" s="16"/>
      <c r="MI680" s="16"/>
      <c r="MJ680" s="16"/>
      <c r="MK680" s="16"/>
      <c r="ML680" s="16"/>
      <c r="MM680" s="16"/>
      <c r="MN680" s="16"/>
      <c r="MO680" s="16"/>
      <c r="MP680" s="16"/>
      <c r="MQ680" s="16"/>
      <c r="MR680" s="16"/>
      <c r="MS680" s="16"/>
      <c r="MT680" s="16"/>
      <c r="MU680" s="16"/>
      <c r="MV680" s="16"/>
      <c r="MW680" s="16"/>
      <c r="MX680" s="16"/>
      <c r="MY680" s="16"/>
      <c r="MZ680" s="16"/>
      <c r="NA680" s="16"/>
      <c r="NB680" s="16"/>
      <c r="NC680" s="16"/>
      <c r="ND680" s="16"/>
      <c r="NE680" s="16"/>
      <c r="NF680" s="16"/>
      <c r="NG680" s="16"/>
      <c r="NH680" s="16"/>
      <c r="NI680" s="16"/>
      <c r="NJ680" s="16"/>
      <c r="NK680" s="16"/>
      <c r="NL680" s="16"/>
      <c r="NM680" s="16"/>
      <c r="NN680" s="16"/>
      <c r="NO680" s="16"/>
      <c r="NP680" s="16"/>
      <c r="NQ680" s="16"/>
      <c r="NR680" s="16"/>
      <c r="NS680" s="16"/>
      <c r="NT680" s="16"/>
      <c r="NU680" s="16"/>
      <c r="NV680" s="16"/>
      <c r="NW680" s="16"/>
      <c r="NX680" s="16"/>
      <c r="NY680" s="16"/>
      <c r="NZ680" s="16"/>
      <c r="OA680" s="16"/>
      <c r="OB680" s="16"/>
      <c r="OC680" s="16"/>
      <c r="OD680" s="16"/>
      <c r="OE680" s="16"/>
      <c r="OF680" s="16"/>
      <c r="OG680" s="16"/>
      <c r="OH680" s="16"/>
      <c r="OI680" s="16"/>
      <c r="OJ680" s="16"/>
      <c r="OK680" s="16"/>
      <c r="OL680" s="16"/>
      <c r="OM680" s="16"/>
      <c r="ON680" s="16"/>
      <c r="OO680" s="16"/>
      <c r="OP680" s="16"/>
      <c r="OQ680" s="16"/>
      <c r="OR680" s="16"/>
      <c r="OS680" s="16"/>
      <c r="OT680" s="16"/>
      <c r="OU680" s="16"/>
      <c r="OV680" s="16"/>
      <c r="OW680" s="16"/>
      <c r="OX680" s="16"/>
      <c r="OY680" s="16"/>
      <c r="OZ680" s="16"/>
      <c r="PA680" s="16"/>
      <c r="PB680" s="16"/>
      <c r="PC680" s="16"/>
      <c r="PD680" s="16"/>
      <c r="PE680" s="16"/>
      <c r="PF680" s="16"/>
      <c r="PG680" s="16"/>
      <c r="PH680" s="16"/>
      <c r="PI680" s="16"/>
      <c r="PJ680" s="16"/>
      <c r="PK680" s="16"/>
      <c r="PL680" s="16"/>
      <c r="PM680" s="16"/>
      <c r="PN680" s="16"/>
      <c r="PO680" s="16"/>
      <c r="PP680" s="16"/>
      <c r="PQ680" s="16"/>
      <c r="PR680" s="16"/>
      <c r="PS680" s="16"/>
      <c r="PT680" s="16"/>
      <c r="PU680" s="16"/>
      <c r="PV680" s="16"/>
      <c r="PW680" s="16"/>
      <c r="PX680" s="16"/>
      <c r="PY680" s="16"/>
      <c r="PZ680" s="16"/>
      <c r="QA680" s="16"/>
      <c r="QB680" s="16"/>
      <c r="QC680" s="16"/>
      <c r="QD680" s="16"/>
      <c r="QE680" s="16"/>
      <c r="QF680" s="16"/>
      <c r="QG680" s="16"/>
      <c r="QH680" s="16"/>
      <c r="QI680" s="16"/>
      <c r="QJ680" s="16"/>
      <c r="QK680" s="16"/>
      <c r="QL680" s="16"/>
      <c r="QM680" s="16"/>
      <c r="QN680" s="16"/>
      <c r="QO680" s="16"/>
      <c r="QP680" s="16"/>
      <c r="QQ680" s="16"/>
      <c r="QR680" s="16"/>
      <c r="QS680" s="16"/>
      <c r="QT680" s="16"/>
      <c r="QU680" s="16"/>
      <c r="QV680" s="16"/>
      <c r="QW680" s="16"/>
      <c r="QX680" s="16"/>
      <c r="QY680" s="16"/>
      <c r="QZ680" s="16"/>
      <c r="RA680" s="16"/>
      <c r="RB680" s="16"/>
      <c r="RC680" s="16"/>
      <c r="RD680" s="16"/>
      <c r="RE680" s="16"/>
      <c r="RF680" s="16"/>
      <c r="RG680" s="16"/>
      <c r="RH680" s="16"/>
      <c r="RI680" s="16"/>
      <c r="RJ680" s="16"/>
    </row>
    <row r="681" spans="32:478" x14ac:dyDescent="0.25">
      <c r="AF681" s="16"/>
      <c r="AG681" s="16"/>
      <c r="AH681" s="16"/>
      <c r="AI681" s="16"/>
      <c r="AJ681" s="16"/>
      <c r="AK681" s="16"/>
      <c r="AL681" s="16"/>
      <c r="AM681" s="16"/>
      <c r="AN681" s="16"/>
      <c r="AO681" s="16"/>
      <c r="AP681" s="16"/>
      <c r="AQ681" s="16"/>
      <c r="AR681" s="16"/>
      <c r="AS681" s="16"/>
      <c r="AT681" s="16"/>
      <c r="AU681" s="16"/>
      <c r="AV681" s="16"/>
      <c r="AW681" s="16"/>
      <c r="AX681" s="16"/>
      <c r="AY681" s="16"/>
      <c r="AZ681" s="16"/>
      <c r="BA681" s="16"/>
      <c r="BB681" s="16"/>
      <c r="BC681" s="16"/>
      <c r="BD681" s="16"/>
      <c r="BE681" s="16"/>
      <c r="BF681" s="16"/>
      <c r="BG681" s="16"/>
      <c r="BH681" s="16"/>
      <c r="BI681" s="16"/>
      <c r="BJ681" s="16"/>
      <c r="BK681" s="16"/>
      <c r="BL681" s="16"/>
      <c r="BM681" s="16"/>
      <c r="BN681" s="16"/>
      <c r="BO681" s="16"/>
      <c r="BP681" s="16"/>
      <c r="BQ681" s="16"/>
      <c r="BR681" s="16"/>
      <c r="BS681" s="16"/>
      <c r="BT681" s="16"/>
      <c r="BU681" s="16"/>
      <c r="BV681" s="16"/>
      <c r="BW681" s="16"/>
      <c r="BX681" s="16"/>
      <c r="BY681" s="16"/>
      <c r="BZ681" s="16"/>
      <c r="CA681" s="16"/>
      <c r="CB681" s="16"/>
      <c r="CC681" s="16"/>
      <c r="CD681" s="16"/>
      <c r="CE681" s="16"/>
      <c r="CF681" s="16"/>
      <c r="CG681" s="16"/>
      <c r="CH681" s="16"/>
      <c r="CI681" s="16"/>
      <c r="CJ681" s="16"/>
      <c r="CK681" s="16"/>
      <c r="CL681" s="16"/>
      <c r="CM681" s="16"/>
      <c r="CN681" s="16"/>
      <c r="CO681" s="16"/>
      <c r="CP681" s="16"/>
      <c r="CQ681" s="16"/>
      <c r="CR681" s="16"/>
      <c r="CS681" s="16"/>
      <c r="CT681" s="16"/>
      <c r="CU681" s="16"/>
      <c r="CV681" s="16"/>
      <c r="CW681" s="16"/>
      <c r="CX681" s="16"/>
      <c r="CY681" s="16"/>
      <c r="CZ681" s="16"/>
      <c r="DA681" s="16"/>
      <c r="DB681" s="16"/>
      <c r="DC681" s="16"/>
      <c r="DD681" s="16"/>
      <c r="DE681" s="16"/>
      <c r="DF681" s="16"/>
      <c r="DG681" s="16"/>
      <c r="DH681" s="16"/>
      <c r="DI681" s="16"/>
      <c r="DJ681" s="16"/>
      <c r="DK681" s="16"/>
      <c r="DL681" s="16"/>
      <c r="DM681" s="16"/>
      <c r="DN681" s="16"/>
      <c r="DO681" s="16"/>
      <c r="DP681" s="16"/>
      <c r="DQ681" s="16"/>
      <c r="DR681" s="16"/>
      <c r="DS681" s="16"/>
      <c r="DT681" s="16"/>
      <c r="DU681" s="16"/>
      <c r="DV681" s="16"/>
      <c r="DW681" s="16"/>
      <c r="DX681" s="16"/>
      <c r="DY681" s="16"/>
      <c r="DZ681" s="16"/>
      <c r="EA681" s="16"/>
      <c r="EB681" s="16"/>
      <c r="EC681" s="16"/>
      <c r="ED681" s="16"/>
      <c r="EE681" s="16"/>
      <c r="EF681" s="16"/>
      <c r="EG681" s="16"/>
      <c r="EH681" s="16"/>
      <c r="EI681" s="16"/>
      <c r="EJ681" s="16"/>
      <c r="EK681" s="16"/>
      <c r="EL681" s="16"/>
      <c r="EM681" s="16"/>
      <c r="EN681" s="16"/>
      <c r="EO681" s="16"/>
      <c r="EP681" s="16"/>
      <c r="EQ681" s="16"/>
      <c r="ER681" s="16"/>
      <c r="ES681" s="16"/>
      <c r="ET681" s="16"/>
      <c r="EU681" s="16"/>
      <c r="EV681" s="16"/>
      <c r="EW681" s="16"/>
      <c r="EX681" s="16"/>
      <c r="EY681" s="16"/>
      <c r="EZ681" s="16"/>
      <c r="FA681" s="16"/>
      <c r="FB681" s="16"/>
      <c r="FC681" s="16"/>
      <c r="FD681" s="16"/>
      <c r="FE681" s="16"/>
      <c r="FF681" s="16"/>
      <c r="FG681" s="16"/>
      <c r="FH681" s="16"/>
      <c r="FI681" s="16"/>
      <c r="FJ681" s="16"/>
      <c r="FK681" s="16"/>
      <c r="FL681" s="16"/>
      <c r="FM681" s="16"/>
      <c r="FN681" s="16"/>
      <c r="FO681" s="16"/>
      <c r="FP681" s="16"/>
      <c r="FQ681" s="16"/>
      <c r="FR681" s="16"/>
      <c r="FS681" s="16"/>
      <c r="FT681" s="16"/>
      <c r="FU681" s="16"/>
      <c r="FV681" s="16"/>
      <c r="FW681" s="16"/>
      <c r="FX681" s="16"/>
      <c r="FY681" s="16"/>
      <c r="FZ681" s="16"/>
      <c r="GA681" s="16"/>
      <c r="GB681" s="16"/>
      <c r="GC681" s="16"/>
      <c r="GD681" s="16"/>
      <c r="GE681" s="16"/>
      <c r="GF681" s="16"/>
      <c r="GG681" s="16"/>
      <c r="GH681" s="16"/>
      <c r="GI681" s="16"/>
      <c r="GJ681" s="16"/>
      <c r="GK681" s="16"/>
      <c r="GL681" s="16"/>
      <c r="GM681" s="16"/>
      <c r="GN681" s="16"/>
      <c r="GO681" s="16"/>
      <c r="GP681" s="16"/>
      <c r="GQ681" s="16"/>
      <c r="GR681" s="16"/>
      <c r="GS681" s="16"/>
      <c r="GT681" s="16"/>
      <c r="GU681" s="16"/>
      <c r="GV681" s="16"/>
      <c r="GW681" s="16"/>
      <c r="GX681" s="16"/>
      <c r="GY681" s="16"/>
      <c r="GZ681" s="16"/>
      <c r="HA681" s="16"/>
      <c r="HB681" s="16"/>
      <c r="HC681" s="16"/>
      <c r="HD681" s="16"/>
      <c r="HE681" s="16"/>
      <c r="HF681" s="16"/>
      <c r="HG681" s="16"/>
      <c r="HH681" s="16"/>
      <c r="HI681" s="16"/>
      <c r="HJ681" s="16"/>
      <c r="HK681" s="16"/>
      <c r="HL681" s="16"/>
      <c r="HM681" s="16"/>
      <c r="HN681" s="16"/>
      <c r="HO681" s="16"/>
      <c r="HP681" s="16"/>
      <c r="HQ681" s="16"/>
      <c r="HR681" s="16"/>
      <c r="HS681" s="16"/>
      <c r="HT681" s="16"/>
      <c r="HU681" s="16"/>
      <c r="HV681" s="16"/>
      <c r="HW681" s="16"/>
      <c r="HX681" s="16"/>
      <c r="HY681" s="16"/>
      <c r="HZ681" s="16"/>
      <c r="IA681" s="16"/>
      <c r="IB681" s="16"/>
      <c r="IC681" s="16"/>
      <c r="ID681" s="16"/>
      <c r="IE681" s="16"/>
      <c r="IF681" s="16"/>
      <c r="IG681" s="16"/>
      <c r="IH681" s="16"/>
      <c r="II681" s="16"/>
      <c r="IJ681" s="16"/>
      <c r="IK681" s="16"/>
      <c r="IL681" s="16"/>
      <c r="IM681" s="16"/>
      <c r="IN681" s="16"/>
      <c r="IO681" s="16"/>
      <c r="IP681" s="16"/>
      <c r="IQ681" s="16"/>
      <c r="IR681" s="16"/>
      <c r="IS681" s="16"/>
      <c r="IT681" s="16"/>
      <c r="IU681" s="16"/>
      <c r="IV681" s="16"/>
      <c r="IW681" s="16"/>
      <c r="IX681" s="16"/>
      <c r="IY681" s="16"/>
      <c r="IZ681" s="16"/>
      <c r="JA681" s="16"/>
      <c r="JB681" s="16"/>
      <c r="JC681" s="16"/>
      <c r="JD681" s="16"/>
      <c r="JE681" s="16"/>
      <c r="JF681" s="16"/>
      <c r="JG681" s="16"/>
      <c r="JH681" s="16"/>
      <c r="JI681" s="16"/>
      <c r="JJ681" s="16"/>
      <c r="JK681" s="16"/>
      <c r="JL681" s="16"/>
      <c r="JM681" s="16"/>
      <c r="JN681" s="16"/>
      <c r="JO681" s="16"/>
      <c r="JP681" s="16"/>
      <c r="JQ681" s="16"/>
      <c r="JR681" s="16"/>
      <c r="JS681" s="16"/>
      <c r="JT681" s="16"/>
      <c r="JU681" s="16"/>
      <c r="JV681" s="16"/>
      <c r="JW681" s="16"/>
      <c r="JX681" s="16"/>
      <c r="JY681" s="16"/>
      <c r="JZ681" s="16"/>
      <c r="KA681" s="16"/>
      <c r="KB681" s="16"/>
      <c r="KC681" s="16"/>
      <c r="KD681" s="16"/>
      <c r="KE681" s="16"/>
      <c r="KF681" s="16"/>
      <c r="KG681" s="16"/>
      <c r="KH681" s="16"/>
      <c r="KI681" s="16"/>
      <c r="KJ681" s="16"/>
      <c r="KK681" s="16"/>
      <c r="KL681" s="16"/>
      <c r="KM681" s="16"/>
      <c r="KN681" s="16"/>
      <c r="KO681" s="16"/>
      <c r="KP681" s="16"/>
      <c r="KQ681" s="16"/>
      <c r="KR681" s="16"/>
      <c r="KS681" s="16"/>
      <c r="KT681" s="16"/>
      <c r="KU681" s="16"/>
      <c r="KV681" s="16"/>
      <c r="KW681" s="16"/>
      <c r="KX681" s="16"/>
      <c r="KY681" s="16"/>
      <c r="KZ681" s="16"/>
      <c r="LA681" s="16"/>
      <c r="LB681" s="16"/>
      <c r="LC681" s="16"/>
      <c r="LD681" s="16"/>
      <c r="LE681" s="16"/>
      <c r="LF681" s="16"/>
      <c r="LG681" s="16"/>
      <c r="LH681" s="16"/>
      <c r="LI681" s="16"/>
      <c r="LJ681" s="16"/>
      <c r="LK681" s="16"/>
      <c r="LL681" s="16"/>
      <c r="LM681" s="16"/>
      <c r="LN681" s="16"/>
      <c r="LO681" s="16"/>
      <c r="LP681" s="16"/>
      <c r="LQ681" s="16"/>
      <c r="LR681" s="16"/>
      <c r="LS681" s="16"/>
      <c r="LT681" s="16"/>
      <c r="LU681" s="16"/>
      <c r="LV681" s="16"/>
      <c r="LW681" s="16"/>
      <c r="LX681" s="16"/>
      <c r="LY681" s="16"/>
      <c r="LZ681" s="16"/>
      <c r="MA681" s="16"/>
      <c r="MB681" s="16"/>
      <c r="MC681" s="16"/>
      <c r="MD681" s="16"/>
      <c r="ME681" s="16"/>
      <c r="MF681" s="16"/>
      <c r="MG681" s="16"/>
      <c r="MH681" s="16"/>
      <c r="MI681" s="16"/>
      <c r="MJ681" s="16"/>
      <c r="MK681" s="16"/>
      <c r="ML681" s="16"/>
      <c r="MM681" s="16"/>
      <c r="MN681" s="16"/>
      <c r="MO681" s="16"/>
      <c r="MP681" s="16"/>
      <c r="MQ681" s="16"/>
      <c r="MR681" s="16"/>
      <c r="MS681" s="16"/>
      <c r="MT681" s="16"/>
      <c r="MU681" s="16"/>
      <c r="MV681" s="16"/>
      <c r="MW681" s="16"/>
      <c r="MX681" s="16"/>
      <c r="MY681" s="16"/>
      <c r="MZ681" s="16"/>
      <c r="NA681" s="16"/>
      <c r="NB681" s="16"/>
      <c r="NC681" s="16"/>
      <c r="ND681" s="16"/>
      <c r="NE681" s="16"/>
      <c r="NF681" s="16"/>
      <c r="NG681" s="16"/>
      <c r="NH681" s="16"/>
      <c r="NI681" s="16"/>
      <c r="NJ681" s="16"/>
      <c r="NK681" s="16"/>
      <c r="NL681" s="16"/>
      <c r="NM681" s="16"/>
      <c r="NN681" s="16"/>
      <c r="NO681" s="16"/>
      <c r="NP681" s="16"/>
      <c r="NQ681" s="16"/>
      <c r="NR681" s="16"/>
      <c r="NS681" s="16"/>
      <c r="NT681" s="16"/>
      <c r="NU681" s="16"/>
      <c r="NV681" s="16"/>
      <c r="NW681" s="16"/>
      <c r="NX681" s="16"/>
      <c r="NY681" s="16"/>
      <c r="NZ681" s="16"/>
      <c r="OA681" s="16"/>
      <c r="OB681" s="16"/>
      <c r="OC681" s="16"/>
      <c r="OD681" s="16"/>
      <c r="OE681" s="16"/>
      <c r="OF681" s="16"/>
      <c r="OG681" s="16"/>
      <c r="OH681" s="16"/>
      <c r="OI681" s="16"/>
      <c r="OJ681" s="16"/>
      <c r="OK681" s="16"/>
      <c r="OL681" s="16"/>
      <c r="OM681" s="16"/>
      <c r="ON681" s="16"/>
      <c r="OO681" s="16"/>
      <c r="OP681" s="16"/>
      <c r="OQ681" s="16"/>
      <c r="OR681" s="16"/>
      <c r="OS681" s="16"/>
      <c r="OT681" s="16"/>
      <c r="OU681" s="16"/>
      <c r="OV681" s="16"/>
      <c r="OW681" s="16"/>
      <c r="OX681" s="16"/>
      <c r="OY681" s="16"/>
      <c r="OZ681" s="16"/>
      <c r="PA681" s="16"/>
      <c r="PB681" s="16"/>
      <c r="PC681" s="16"/>
      <c r="PD681" s="16"/>
      <c r="PE681" s="16"/>
      <c r="PF681" s="16"/>
      <c r="PG681" s="16"/>
      <c r="PH681" s="16"/>
      <c r="PI681" s="16"/>
      <c r="PJ681" s="16"/>
      <c r="PK681" s="16"/>
      <c r="PL681" s="16"/>
      <c r="PM681" s="16"/>
      <c r="PN681" s="16"/>
      <c r="PO681" s="16"/>
      <c r="PP681" s="16"/>
      <c r="PQ681" s="16"/>
      <c r="PR681" s="16"/>
      <c r="PS681" s="16"/>
      <c r="PT681" s="16"/>
      <c r="PU681" s="16"/>
      <c r="PV681" s="16"/>
      <c r="PW681" s="16"/>
      <c r="PX681" s="16"/>
      <c r="PY681" s="16"/>
      <c r="PZ681" s="16"/>
      <c r="QA681" s="16"/>
      <c r="QB681" s="16"/>
      <c r="QC681" s="16"/>
      <c r="QD681" s="16"/>
      <c r="QE681" s="16"/>
      <c r="QF681" s="16"/>
      <c r="QG681" s="16"/>
      <c r="QH681" s="16"/>
      <c r="QI681" s="16"/>
      <c r="QJ681" s="16"/>
      <c r="QK681" s="16"/>
      <c r="QL681" s="16"/>
      <c r="QM681" s="16"/>
      <c r="QN681" s="16"/>
      <c r="QO681" s="16"/>
      <c r="QP681" s="16"/>
      <c r="QQ681" s="16"/>
      <c r="QR681" s="16"/>
      <c r="QS681" s="16"/>
      <c r="QT681" s="16"/>
      <c r="QU681" s="16"/>
      <c r="QV681" s="16"/>
      <c r="QW681" s="16"/>
      <c r="QX681" s="16"/>
      <c r="QY681" s="16"/>
      <c r="QZ681" s="16"/>
      <c r="RA681" s="16"/>
      <c r="RB681" s="16"/>
      <c r="RC681" s="16"/>
      <c r="RD681" s="16"/>
      <c r="RE681" s="16"/>
      <c r="RF681" s="16"/>
      <c r="RG681" s="16"/>
      <c r="RH681" s="16"/>
      <c r="RI681" s="16"/>
      <c r="RJ681" s="16"/>
    </row>
    <row r="682" spans="32:478" x14ac:dyDescent="0.25">
      <c r="AF682" s="16"/>
      <c r="AG682" s="16"/>
      <c r="AH682" s="16"/>
      <c r="AI682" s="16"/>
      <c r="AJ682" s="16"/>
      <c r="AK682" s="16"/>
      <c r="AL682" s="16"/>
      <c r="AM682" s="16"/>
      <c r="AN682" s="16"/>
      <c r="AO682" s="16"/>
      <c r="AP682" s="16"/>
      <c r="AQ682" s="16"/>
      <c r="AR682" s="16"/>
      <c r="AS682" s="16"/>
      <c r="AT682" s="16"/>
      <c r="AU682" s="16"/>
      <c r="AV682" s="16"/>
      <c r="AW682" s="16"/>
      <c r="AX682" s="16"/>
      <c r="AY682" s="16"/>
      <c r="AZ682" s="16"/>
      <c r="BA682" s="16"/>
      <c r="BB682" s="16"/>
      <c r="BC682" s="16"/>
      <c r="BD682" s="16"/>
      <c r="BE682" s="16"/>
      <c r="BF682" s="16"/>
      <c r="BG682" s="16"/>
      <c r="BH682" s="16"/>
      <c r="BI682" s="16"/>
      <c r="BJ682" s="16"/>
      <c r="BK682" s="16"/>
      <c r="BL682" s="16"/>
      <c r="BM682" s="16"/>
      <c r="BN682" s="16"/>
      <c r="BO682" s="16"/>
      <c r="BP682" s="16"/>
      <c r="BQ682" s="16"/>
      <c r="BR682" s="16"/>
      <c r="BS682" s="16"/>
      <c r="BT682" s="16"/>
      <c r="BU682" s="16"/>
      <c r="BV682" s="16"/>
      <c r="BW682" s="16"/>
      <c r="BX682" s="16"/>
      <c r="BY682" s="16"/>
      <c r="BZ682" s="16"/>
      <c r="CA682" s="16"/>
      <c r="CB682" s="16"/>
      <c r="CC682" s="16"/>
      <c r="CD682" s="16"/>
      <c r="CE682" s="16"/>
      <c r="CF682" s="16"/>
      <c r="CG682" s="16"/>
      <c r="CH682" s="16"/>
      <c r="CI682" s="16"/>
      <c r="CJ682" s="16"/>
      <c r="CK682" s="16"/>
      <c r="CL682" s="16"/>
      <c r="CM682" s="16"/>
      <c r="CN682" s="16"/>
      <c r="CO682" s="16"/>
      <c r="CP682" s="16"/>
      <c r="CQ682" s="16"/>
      <c r="CR682" s="16"/>
      <c r="CS682" s="16"/>
      <c r="CT682" s="16"/>
      <c r="CU682" s="16"/>
      <c r="CV682" s="16"/>
      <c r="CW682" s="16"/>
      <c r="CX682" s="16"/>
      <c r="CY682" s="16"/>
      <c r="CZ682" s="16"/>
      <c r="DA682" s="16"/>
      <c r="DB682" s="16"/>
      <c r="DC682" s="16"/>
      <c r="DD682" s="16"/>
      <c r="DE682" s="16"/>
      <c r="DF682" s="16"/>
      <c r="DG682" s="16"/>
      <c r="DH682" s="16"/>
      <c r="DI682" s="16"/>
      <c r="DJ682" s="16"/>
      <c r="DK682" s="16"/>
      <c r="DL682" s="16"/>
      <c r="DM682" s="16"/>
      <c r="DN682" s="16"/>
      <c r="DO682" s="16"/>
      <c r="DP682" s="16"/>
      <c r="DQ682" s="16"/>
      <c r="DR682" s="16"/>
      <c r="DS682" s="16"/>
      <c r="DT682" s="16"/>
      <c r="DU682" s="16"/>
      <c r="DV682" s="16"/>
      <c r="DW682" s="16"/>
      <c r="DX682" s="16"/>
      <c r="DY682" s="16"/>
      <c r="DZ682" s="16"/>
      <c r="EA682" s="16"/>
      <c r="EB682" s="16"/>
      <c r="EC682" s="16"/>
      <c r="ED682" s="16"/>
      <c r="EE682" s="16"/>
      <c r="EF682" s="16"/>
      <c r="EG682" s="16"/>
      <c r="EH682" s="16"/>
      <c r="EI682" s="16"/>
      <c r="EJ682" s="16"/>
      <c r="EK682" s="16"/>
      <c r="EL682" s="16"/>
      <c r="EM682" s="16"/>
      <c r="EN682" s="16"/>
      <c r="EO682" s="16"/>
      <c r="EP682" s="16"/>
      <c r="EQ682" s="16"/>
      <c r="ER682" s="16"/>
      <c r="ES682" s="16"/>
      <c r="ET682" s="16"/>
      <c r="EU682" s="16"/>
      <c r="EV682" s="16"/>
      <c r="EW682" s="16"/>
      <c r="EX682" s="16"/>
      <c r="EY682" s="16"/>
      <c r="EZ682" s="16"/>
      <c r="FA682" s="16"/>
      <c r="FB682" s="16"/>
      <c r="FC682" s="16"/>
      <c r="FD682" s="16"/>
      <c r="FE682" s="16"/>
      <c r="FF682" s="16"/>
      <c r="FG682" s="16"/>
      <c r="FH682" s="16"/>
      <c r="FI682" s="16"/>
      <c r="FJ682" s="16"/>
      <c r="FK682" s="16"/>
      <c r="FL682" s="16"/>
      <c r="FM682" s="16"/>
      <c r="FN682" s="16"/>
      <c r="FO682" s="16"/>
      <c r="FP682" s="16"/>
      <c r="FQ682" s="16"/>
      <c r="FR682" s="16"/>
      <c r="FS682" s="16"/>
      <c r="FT682" s="16"/>
      <c r="FU682" s="16"/>
      <c r="FV682" s="16"/>
      <c r="FW682" s="16"/>
      <c r="FX682" s="16"/>
      <c r="FY682" s="16"/>
      <c r="FZ682" s="16"/>
      <c r="GA682" s="16"/>
      <c r="GB682" s="16"/>
      <c r="GC682" s="16"/>
      <c r="GD682" s="16"/>
      <c r="GE682" s="16"/>
      <c r="GF682" s="16"/>
      <c r="GG682" s="16"/>
      <c r="GH682" s="16"/>
      <c r="GI682" s="16"/>
      <c r="GJ682" s="16"/>
      <c r="GK682" s="16"/>
      <c r="GL682" s="16"/>
      <c r="GM682" s="16"/>
      <c r="GN682" s="16"/>
      <c r="GO682" s="16"/>
      <c r="GP682" s="16"/>
      <c r="GQ682" s="16"/>
      <c r="GR682" s="16"/>
      <c r="GS682" s="16"/>
      <c r="GT682" s="16"/>
      <c r="GU682" s="16"/>
      <c r="GV682" s="16"/>
      <c r="GW682" s="16"/>
      <c r="GX682" s="16"/>
      <c r="GY682" s="16"/>
      <c r="GZ682" s="16"/>
      <c r="HA682" s="16"/>
      <c r="HB682" s="16"/>
      <c r="HC682" s="16"/>
      <c r="HD682" s="16"/>
      <c r="HE682" s="16"/>
      <c r="HF682" s="16"/>
      <c r="HG682" s="16"/>
      <c r="HH682" s="16"/>
      <c r="HI682" s="16"/>
      <c r="HJ682" s="16"/>
      <c r="HK682" s="16"/>
      <c r="HL682" s="16"/>
      <c r="HM682" s="16"/>
      <c r="HN682" s="16"/>
      <c r="HO682" s="16"/>
      <c r="HP682" s="16"/>
      <c r="HQ682" s="16"/>
      <c r="HR682" s="16"/>
      <c r="HS682" s="16"/>
      <c r="HT682" s="16"/>
      <c r="HU682" s="16"/>
      <c r="HV682" s="16"/>
      <c r="HW682" s="16"/>
      <c r="HX682" s="16"/>
      <c r="HY682" s="16"/>
      <c r="HZ682" s="16"/>
      <c r="IA682" s="16"/>
      <c r="IB682" s="16"/>
      <c r="IC682" s="16"/>
      <c r="ID682" s="16"/>
      <c r="IE682" s="16"/>
      <c r="IF682" s="16"/>
      <c r="IG682" s="16"/>
      <c r="IH682" s="16"/>
      <c r="II682" s="16"/>
      <c r="IJ682" s="16"/>
      <c r="IK682" s="16"/>
      <c r="IL682" s="16"/>
      <c r="IM682" s="16"/>
      <c r="IN682" s="16"/>
      <c r="IO682" s="16"/>
      <c r="IP682" s="16"/>
      <c r="IQ682" s="16"/>
      <c r="IR682" s="16"/>
      <c r="IS682" s="16"/>
      <c r="IT682" s="16"/>
      <c r="IU682" s="16"/>
      <c r="IV682" s="16"/>
      <c r="IW682" s="16"/>
      <c r="IX682" s="16"/>
      <c r="IY682" s="16"/>
      <c r="IZ682" s="16"/>
      <c r="JA682" s="16"/>
      <c r="JB682" s="16"/>
      <c r="JC682" s="16"/>
      <c r="JD682" s="16"/>
      <c r="JE682" s="16"/>
      <c r="JF682" s="16"/>
      <c r="JG682" s="16"/>
      <c r="JH682" s="16"/>
      <c r="JI682" s="16"/>
      <c r="JJ682" s="16"/>
      <c r="JK682" s="16"/>
      <c r="JL682" s="16"/>
      <c r="JM682" s="16"/>
      <c r="JN682" s="16"/>
      <c r="JO682" s="16"/>
      <c r="JP682" s="16"/>
      <c r="JQ682" s="16"/>
      <c r="JR682" s="16"/>
      <c r="JS682" s="16"/>
      <c r="JT682" s="16"/>
      <c r="JU682" s="16"/>
      <c r="JV682" s="16"/>
      <c r="JW682" s="16"/>
      <c r="JX682" s="16"/>
      <c r="JY682" s="16"/>
      <c r="JZ682" s="16"/>
      <c r="KA682" s="16"/>
      <c r="KB682" s="16"/>
      <c r="KC682" s="16"/>
      <c r="KD682" s="16"/>
      <c r="KE682" s="16"/>
      <c r="KF682" s="16"/>
      <c r="KG682" s="16"/>
      <c r="KH682" s="16"/>
      <c r="KI682" s="16"/>
      <c r="KJ682" s="16"/>
      <c r="KK682" s="16"/>
      <c r="KL682" s="16"/>
      <c r="KM682" s="16"/>
      <c r="KN682" s="16"/>
      <c r="KO682" s="16"/>
      <c r="KP682" s="16"/>
      <c r="KQ682" s="16"/>
      <c r="KR682" s="16"/>
      <c r="KS682" s="16"/>
      <c r="KT682" s="16"/>
      <c r="KU682" s="16"/>
      <c r="KV682" s="16"/>
      <c r="KW682" s="16"/>
      <c r="KX682" s="16"/>
      <c r="KY682" s="16"/>
      <c r="KZ682" s="16"/>
      <c r="LA682" s="16"/>
      <c r="LB682" s="16"/>
      <c r="LC682" s="16"/>
      <c r="LD682" s="16"/>
      <c r="LE682" s="16"/>
      <c r="LF682" s="16"/>
      <c r="LG682" s="16"/>
      <c r="LH682" s="16"/>
      <c r="LI682" s="16"/>
      <c r="LJ682" s="16"/>
      <c r="LK682" s="16"/>
      <c r="LL682" s="16"/>
      <c r="LM682" s="16"/>
      <c r="LN682" s="16"/>
      <c r="LO682" s="16"/>
      <c r="LP682" s="16"/>
      <c r="LQ682" s="16"/>
      <c r="LR682" s="16"/>
      <c r="LS682" s="16"/>
      <c r="LT682" s="16"/>
      <c r="LU682" s="16"/>
      <c r="LV682" s="16"/>
      <c r="LW682" s="16"/>
      <c r="LX682" s="16"/>
      <c r="LY682" s="16"/>
      <c r="LZ682" s="16"/>
      <c r="MA682" s="16"/>
      <c r="MB682" s="16"/>
      <c r="MC682" s="16"/>
      <c r="MD682" s="16"/>
      <c r="ME682" s="16"/>
      <c r="MF682" s="16"/>
      <c r="MG682" s="16"/>
      <c r="MH682" s="16"/>
      <c r="MI682" s="16"/>
      <c r="MJ682" s="16"/>
      <c r="MK682" s="16"/>
      <c r="ML682" s="16"/>
      <c r="MM682" s="16"/>
      <c r="MN682" s="16"/>
      <c r="MO682" s="16"/>
      <c r="MP682" s="16"/>
      <c r="MQ682" s="16"/>
      <c r="MR682" s="16"/>
      <c r="MS682" s="16"/>
      <c r="MT682" s="16"/>
      <c r="MU682" s="16"/>
      <c r="MV682" s="16"/>
      <c r="MW682" s="16"/>
      <c r="MX682" s="16"/>
      <c r="MY682" s="16"/>
      <c r="MZ682" s="16"/>
      <c r="NA682" s="16"/>
      <c r="NB682" s="16"/>
      <c r="NC682" s="16"/>
      <c r="ND682" s="16"/>
      <c r="NE682" s="16"/>
      <c r="NF682" s="16"/>
      <c r="NG682" s="16"/>
      <c r="NH682" s="16"/>
      <c r="NI682" s="16"/>
      <c r="NJ682" s="16"/>
      <c r="NK682" s="16"/>
      <c r="NL682" s="16"/>
      <c r="NM682" s="16"/>
      <c r="NN682" s="16"/>
      <c r="NO682" s="16"/>
      <c r="NP682" s="16"/>
      <c r="NQ682" s="16"/>
      <c r="NR682" s="16"/>
      <c r="NS682" s="16"/>
      <c r="NT682" s="16"/>
      <c r="NU682" s="16"/>
      <c r="NV682" s="16"/>
      <c r="NW682" s="16"/>
      <c r="NX682" s="16"/>
      <c r="NY682" s="16"/>
      <c r="NZ682" s="16"/>
      <c r="OA682" s="16"/>
      <c r="OB682" s="16"/>
      <c r="OC682" s="16"/>
      <c r="OD682" s="16"/>
      <c r="OE682" s="16"/>
      <c r="OF682" s="16"/>
      <c r="OG682" s="16"/>
      <c r="OH682" s="16"/>
      <c r="OI682" s="16"/>
      <c r="OJ682" s="16"/>
      <c r="OK682" s="16"/>
      <c r="OL682" s="16"/>
      <c r="OM682" s="16"/>
      <c r="ON682" s="16"/>
      <c r="OO682" s="16"/>
      <c r="OP682" s="16"/>
      <c r="OQ682" s="16"/>
      <c r="OR682" s="16"/>
      <c r="OS682" s="16"/>
      <c r="OT682" s="16"/>
      <c r="OU682" s="16"/>
      <c r="OV682" s="16"/>
      <c r="OW682" s="16"/>
      <c r="OX682" s="16"/>
      <c r="OY682" s="16"/>
      <c r="OZ682" s="16"/>
      <c r="PA682" s="16"/>
      <c r="PB682" s="16"/>
      <c r="PC682" s="16"/>
      <c r="PD682" s="16"/>
      <c r="PE682" s="16"/>
      <c r="PF682" s="16"/>
      <c r="PG682" s="16"/>
      <c r="PH682" s="16"/>
      <c r="PI682" s="16"/>
      <c r="PJ682" s="16"/>
      <c r="PK682" s="16"/>
      <c r="PL682" s="16"/>
      <c r="PM682" s="16"/>
      <c r="PN682" s="16"/>
      <c r="PO682" s="16"/>
      <c r="PP682" s="16"/>
      <c r="PQ682" s="16"/>
      <c r="PR682" s="16"/>
      <c r="PS682" s="16"/>
      <c r="PT682" s="16"/>
      <c r="PU682" s="16"/>
      <c r="PV682" s="16"/>
      <c r="PW682" s="16"/>
      <c r="PX682" s="16"/>
      <c r="PY682" s="16"/>
      <c r="PZ682" s="16"/>
      <c r="QA682" s="16"/>
      <c r="QB682" s="16"/>
      <c r="QC682" s="16"/>
      <c r="QD682" s="16"/>
      <c r="QE682" s="16"/>
      <c r="QF682" s="16"/>
      <c r="QG682" s="16"/>
      <c r="QH682" s="16"/>
      <c r="QI682" s="16"/>
      <c r="QJ682" s="16"/>
      <c r="QK682" s="16"/>
      <c r="QL682" s="16"/>
      <c r="QM682" s="16"/>
      <c r="QN682" s="16"/>
      <c r="QO682" s="16"/>
      <c r="QP682" s="16"/>
      <c r="QQ682" s="16"/>
      <c r="QR682" s="16"/>
      <c r="QS682" s="16"/>
      <c r="QT682" s="16"/>
      <c r="QU682" s="16"/>
      <c r="QV682" s="16"/>
      <c r="QW682" s="16"/>
      <c r="QX682" s="16"/>
      <c r="QY682" s="16"/>
      <c r="QZ682" s="16"/>
      <c r="RA682" s="16"/>
      <c r="RB682" s="16"/>
      <c r="RC682" s="16"/>
      <c r="RD682" s="16"/>
      <c r="RE682" s="16"/>
      <c r="RF682" s="16"/>
      <c r="RG682" s="16"/>
      <c r="RH682" s="16"/>
      <c r="RI682" s="16"/>
      <c r="RJ682" s="16"/>
    </row>
    <row r="683" spans="32:478" x14ac:dyDescent="0.25">
      <c r="AF683" s="16"/>
      <c r="AG683" s="16"/>
      <c r="AH683" s="16"/>
      <c r="AI683" s="16"/>
      <c r="AJ683" s="16"/>
      <c r="AK683" s="16"/>
      <c r="AL683" s="16"/>
      <c r="AM683" s="16"/>
      <c r="AN683" s="16"/>
      <c r="AO683" s="16"/>
      <c r="AP683" s="16"/>
      <c r="AQ683" s="16"/>
      <c r="AR683" s="16"/>
      <c r="AS683" s="16"/>
      <c r="AT683" s="16"/>
      <c r="AU683" s="16"/>
      <c r="AV683" s="16"/>
      <c r="AW683" s="16"/>
      <c r="AX683" s="16"/>
      <c r="AY683" s="16"/>
      <c r="AZ683" s="16"/>
      <c r="BA683" s="16"/>
      <c r="BB683" s="16"/>
      <c r="BC683" s="16"/>
      <c r="BD683" s="16"/>
      <c r="BE683" s="16"/>
      <c r="BF683" s="16"/>
      <c r="BG683" s="16"/>
      <c r="BH683" s="16"/>
      <c r="BI683" s="16"/>
      <c r="BJ683" s="16"/>
      <c r="BK683" s="16"/>
      <c r="BL683" s="16"/>
      <c r="BM683" s="16"/>
      <c r="BN683" s="16"/>
      <c r="BO683" s="16"/>
      <c r="BP683" s="16"/>
      <c r="BQ683" s="16"/>
      <c r="BR683" s="16"/>
      <c r="BS683" s="16"/>
      <c r="BT683" s="16"/>
      <c r="BU683" s="16"/>
      <c r="BV683" s="16"/>
      <c r="BW683" s="16"/>
      <c r="BX683" s="16"/>
      <c r="BY683" s="16"/>
      <c r="BZ683" s="16"/>
      <c r="CA683" s="16"/>
      <c r="CB683" s="16"/>
      <c r="CC683" s="16"/>
      <c r="CD683" s="16"/>
      <c r="CE683" s="16"/>
      <c r="CF683" s="16"/>
      <c r="CG683" s="16"/>
      <c r="CH683" s="16"/>
      <c r="CI683" s="16"/>
      <c r="CJ683" s="16"/>
      <c r="CK683" s="16"/>
      <c r="CL683" s="16"/>
      <c r="CM683" s="16"/>
      <c r="CN683" s="16"/>
      <c r="CO683" s="16"/>
      <c r="CP683" s="16"/>
      <c r="CQ683" s="16"/>
      <c r="CR683" s="16"/>
      <c r="CS683" s="16"/>
      <c r="CT683" s="16"/>
      <c r="CU683" s="16"/>
      <c r="CV683" s="16"/>
      <c r="CW683" s="16"/>
      <c r="CX683" s="16"/>
      <c r="CY683" s="16"/>
      <c r="CZ683" s="16"/>
      <c r="DA683" s="16"/>
      <c r="DB683" s="16"/>
      <c r="DC683" s="16"/>
      <c r="DD683" s="16"/>
      <c r="DE683" s="16"/>
      <c r="DF683" s="16"/>
      <c r="DG683" s="16"/>
      <c r="DH683" s="16"/>
      <c r="DI683" s="16"/>
      <c r="DJ683" s="16"/>
      <c r="DK683" s="16"/>
      <c r="DL683" s="16"/>
      <c r="DM683" s="16"/>
      <c r="DN683" s="16"/>
      <c r="DO683" s="16"/>
      <c r="DP683" s="16"/>
      <c r="DQ683" s="16"/>
      <c r="DR683" s="16"/>
      <c r="DS683" s="16"/>
      <c r="DT683" s="16"/>
      <c r="DU683" s="16"/>
      <c r="DV683" s="16"/>
      <c r="DW683" s="16"/>
      <c r="DX683" s="16"/>
      <c r="DY683" s="16"/>
      <c r="DZ683" s="16"/>
      <c r="EA683" s="16"/>
      <c r="EB683" s="16"/>
      <c r="EC683" s="16"/>
      <c r="ED683" s="16"/>
      <c r="EE683" s="16"/>
      <c r="EF683" s="16"/>
      <c r="EG683" s="16"/>
      <c r="EH683" s="16"/>
      <c r="EI683" s="16"/>
      <c r="EJ683" s="16"/>
      <c r="EK683" s="16"/>
      <c r="EL683" s="16"/>
      <c r="EM683" s="16"/>
      <c r="EN683" s="16"/>
      <c r="EO683" s="16"/>
      <c r="EP683" s="16"/>
      <c r="EQ683" s="16"/>
      <c r="ER683" s="16"/>
      <c r="ES683" s="16"/>
      <c r="ET683" s="16"/>
      <c r="EU683" s="16"/>
      <c r="EV683" s="16"/>
      <c r="EW683" s="16"/>
      <c r="EX683" s="16"/>
      <c r="EY683" s="16"/>
      <c r="EZ683" s="16"/>
      <c r="FA683" s="16"/>
      <c r="FB683" s="16"/>
      <c r="FC683" s="16"/>
      <c r="FD683" s="16"/>
      <c r="FE683" s="16"/>
      <c r="FF683" s="16"/>
      <c r="FG683" s="16"/>
      <c r="FH683" s="16"/>
      <c r="FI683" s="16"/>
      <c r="FJ683" s="16"/>
      <c r="FK683" s="16"/>
      <c r="FL683" s="16"/>
      <c r="FM683" s="16"/>
      <c r="FN683" s="16"/>
      <c r="FO683" s="16"/>
      <c r="FP683" s="16"/>
      <c r="FQ683" s="16"/>
      <c r="FR683" s="16"/>
      <c r="FS683" s="16"/>
      <c r="FT683" s="16"/>
      <c r="FU683" s="16"/>
      <c r="FV683" s="16"/>
      <c r="FW683" s="16"/>
      <c r="FX683" s="16"/>
      <c r="FY683" s="16"/>
      <c r="FZ683" s="16"/>
      <c r="GA683" s="16"/>
      <c r="GB683" s="16"/>
      <c r="GC683" s="16"/>
      <c r="GD683" s="16"/>
      <c r="GE683" s="16"/>
      <c r="GF683" s="16"/>
      <c r="GG683" s="16"/>
      <c r="GH683" s="16"/>
      <c r="GI683" s="16"/>
      <c r="GJ683" s="16"/>
      <c r="GK683" s="16"/>
      <c r="GL683" s="16"/>
      <c r="GM683" s="16"/>
      <c r="GN683" s="16"/>
      <c r="GO683" s="16"/>
      <c r="GP683" s="16"/>
      <c r="GQ683" s="16"/>
      <c r="GR683" s="16"/>
      <c r="GS683" s="16"/>
      <c r="GT683" s="16"/>
      <c r="GU683" s="16"/>
      <c r="GV683" s="16"/>
      <c r="GW683" s="16"/>
      <c r="GX683" s="16"/>
      <c r="GY683" s="16"/>
      <c r="GZ683" s="16"/>
      <c r="HA683" s="16"/>
      <c r="HB683" s="16"/>
      <c r="HC683" s="16"/>
      <c r="HD683" s="16"/>
      <c r="HE683" s="16"/>
      <c r="HF683" s="16"/>
      <c r="HG683" s="16"/>
      <c r="HH683" s="16"/>
      <c r="HI683" s="16"/>
      <c r="HJ683" s="16"/>
      <c r="HK683" s="16"/>
      <c r="HL683" s="16"/>
      <c r="HM683" s="16"/>
      <c r="HN683" s="16"/>
      <c r="HO683" s="16"/>
      <c r="HP683" s="16"/>
      <c r="HQ683" s="16"/>
      <c r="HR683" s="16"/>
      <c r="HS683" s="16"/>
      <c r="HT683" s="16"/>
      <c r="HU683" s="16"/>
      <c r="HV683" s="16"/>
      <c r="HW683" s="16"/>
      <c r="HX683" s="16"/>
      <c r="HY683" s="16"/>
      <c r="HZ683" s="16"/>
      <c r="IA683" s="16"/>
      <c r="IB683" s="16"/>
      <c r="IC683" s="16"/>
      <c r="ID683" s="16"/>
      <c r="IE683" s="16"/>
      <c r="IF683" s="16"/>
      <c r="IG683" s="16"/>
      <c r="IH683" s="16"/>
      <c r="II683" s="16"/>
      <c r="IJ683" s="16"/>
      <c r="IK683" s="16"/>
      <c r="IL683" s="16"/>
      <c r="IM683" s="16"/>
      <c r="IN683" s="16"/>
      <c r="IO683" s="16"/>
      <c r="IP683" s="16"/>
      <c r="IQ683" s="16"/>
      <c r="IR683" s="16"/>
      <c r="IS683" s="16"/>
      <c r="IT683" s="16"/>
      <c r="IU683" s="16"/>
      <c r="IV683" s="16"/>
      <c r="IW683" s="16"/>
      <c r="IX683" s="16"/>
      <c r="IY683" s="16"/>
      <c r="IZ683" s="16"/>
      <c r="JA683" s="16"/>
      <c r="JB683" s="16"/>
      <c r="JC683" s="16"/>
      <c r="JD683" s="16"/>
      <c r="JE683" s="16"/>
      <c r="JF683" s="16"/>
      <c r="JG683" s="16"/>
      <c r="JH683" s="16"/>
      <c r="JI683" s="16"/>
      <c r="JJ683" s="16"/>
      <c r="JK683" s="16"/>
      <c r="JL683" s="16"/>
      <c r="JM683" s="16"/>
      <c r="JN683" s="16"/>
      <c r="JO683" s="16"/>
      <c r="JP683" s="16"/>
      <c r="JQ683" s="16"/>
      <c r="JR683" s="16"/>
      <c r="JS683" s="16"/>
      <c r="JT683" s="16"/>
      <c r="JU683" s="16"/>
      <c r="JV683" s="16"/>
      <c r="JW683" s="16"/>
      <c r="JX683" s="16"/>
      <c r="JY683" s="16"/>
      <c r="JZ683" s="16"/>
      <c r="KA683" s="16"/>
      <c r="KB683" s="16"/>
      <c r="KC683" s="16"/>
      <c r="KD683" s="16"/>
      <c r="KE683" s="16"/>
      <c r="KF683" s="16"/>
      <c r="KG683" s="16"/>
      <c r="KH683" s="16"/>
      <c r="KI683" s="16"/>
      <c r="KJ683" s="16"/>
      <c r="KK683" s="16"/>
      <c r="KL683" s="16"/>
      <c r="KM683" s="16"/>
      <c r="KN683" s="16"/>
      <c r="KO683" s="16"/>
      <c r="KP683" s="16"/>
      <c r="KQ683" s="16"/>
      <c r="KR683" s="16"/>
      <c r="KS683" s="16"/>
      <c r="KT683" s="16"/>
      <c r="KU683" s="16"/>
      <c r="KV683" s="16"/>
      <c r="KW683" s="16"/>
      <c r="KX683" s="16"/>
      <c r="KY683" s="16"/>
      <c r="KZ683" s="16"/>
      <c r="LA683" s="16"/>
      <c r="LB683" s="16"/>
      <c r="LC683" s="16"/>
      <c r="LD683" s="16"/>
      <c r="LE683" s="16"/>
      <c r="LF683" s="16"/>
      <c r="LG683" s="16"/>
      <c r="LH683" s="16"/>
      <c r="LI683" s="16"/>
      <c r="LJ683" s="16"/>
      <c r="LK683" s="16"/>
      <c r="LL683" s="16"/>
      <c r="LM683" s="16"/>
      <c r="LN683" s="16"/>
      <c r="LO683" s="16"/>
      <c r="LP683" s="16"/>
      <c r="LQ683" s="16"/>
      <c r="LR683" s="16"/>
      <c r="LS683" s="16"/>
      <c r="LT683" s="16"/>
      <c r="LU683" s="16"/>
      <c r="LV683" s="16"/>
      <c r="LW683" s="16"/>
      <c r="LX683" s="16"/>
      <c r="LY683" s="16"/>
      <c r="LZ683" s="16"/>
      <c r="MA683" s="16"/>
      <c r="MB683" s="16"/>
      <c r="MC683" s="16"/>
      <c r="MD683" s="16"/>
      <c r="ME683" s="16"/>
      <c r="MF683" s="16"/>
      <c r="MG683" s="16"/>
      <c r="MH683" s="16"/>
      <c r="MI683" s="16"/>
      <c r="MJ683" s="16"/>
      <c r="MK683" s="16"/>
      <c r="ML683" s="16"/>
      <c r="MM683" s="16"/>
      <c r="MN683" s="16"/>
      <c r="MO683" s="16"/>
      <c r="MP683" s="16"/>
      <c r="MQ683" s="16"/>
      <c r="MR683" s="16"/>
      <c r="MS683" s="16"/>
      <c r="MT683" s="16"/>
      <c r="MU683" s="16"/>
      <c r="MV683" s="16"/>
      <c r="MW683" s="16"/>
      <c r="MX683" s="16"/>
      <c r="MY683" s="16"/>
      <c r="MZ683" s="16"/>
      <c r="NA683" s="16"/>
      <c r="NB683" s="16"/>
      <c r="NC683" s="16"/>
      <c r="ND683" s="16"/>
      <c r="NE683" s="16"/>
      <c r="NF683" s="16"/>
      <c r="NG683" s="16"/>
      <c r="NH683" s="16"/>
      <c r="NI683" s="16"/>
      <c r="NJ683" s="16"/>
      <c r="NK683" s="16"/>
      <c r="NL683" s="16"/>
      <c r="NM683" s="16"/>
      <c r="NN683" s="16"/>
      <c r="NO683" s="16"/>
      <c r="NP683" s="16"/>
      <c r="NQ683" s="16"/>
      <c r="NR683" s="16"/>
      <c r="NS683" s="16"/>
      <c r="NT683" s="16"/>
      <c r="NU683" s="16"/>
      <c r="NV683" s="16"/>
      <c r="NW683" s="16"/>
      <c r="NX683" s="16"/>
      <c r="NY683" s="16"/>
      <c r="NZ683" s="16"/>
      <c r="OA683" s="16"/>
      <c r="OB683" s="16"/>
      <c r="OC683" s="16"/>
      <c r="OD683" s="16"/>
      <c r="OE683" s="16"/>
      <c r="OF683" s="16"/>
      <c r="OG683" s="16"/>
      <c r="OH683" s="16"/>
      <c r="OI683" s="16"/>
      <c r="OJ683" s="16"/>
      <c r="OK683" s="16"/>
      <c r="OL683" s="16"/>
      <c r="OM683" s="16"/>
      <c r="ON683" s="16"/>
      <c r="OO683" s="16"/>
      <c r="OP683" s="16"/>
      <c r="OQ683" s="16"/>
      <c r="OR683" s="16"/>
      <c r="OS683" s="16"/>
      <c r="OT683" s="16"/>
      <c r="OU683" s="16"/>
      <c r="OV683" s="16"/>
      <c r="OW683" s="16"/>
      <c r="OX683" s="16"/>
      <c r="OY683" s="16"/>
      <c r="OZ683" s="16"/>
      <c r="PA683" s="16"/>
      <c r="PB683" s="16"/>
      <c r="PC683" s="16"/>
      <c r="PD683" s="16"/>
      <c r="PE683" s="16"/>
      <c r="PF683" s="16"/>
      <c r="PG683" s="16"/>
      <c r="PH683" s="16"/>
      <c r="PI683" s="16"/>
      <c r="PJ683" s="16"/>
      <c r="PK683" s="16"/>
      <c r="PL683" s="16"/>
      <c r="PM683" s="16"/>
      <c r="PN683" s="16"/>
      <c r="PO683" s="16"/>
      <c r="PP683" s="16"/>
      <c r="PQ683" s="16"/>
      <c r="PR683" s="16"/>
      <c r="PS683" s="16"/>
      <c r="PT683" s="16"/>
      <c r="PU683" s="16"/>
      <c r="PV683" s="16"/>
      <c r="PW683" s="16"/>
      <c r="PX683" s="16"/>
      <c r="PY683" s="16"/>
      <c r="PZ683" s="16"/>
      <c r="QA683" s="16"/>
      <c r="QB683" s="16"/>
      <c r="QC683" s="16"/>
      <c r="QD683" s="16"/>
      <c r="QE683" s="16"/>
      <c r="QF683" s="16"/>
      <c r="QG683" s="16"/>
      <c r="QH683" s="16"/>
      <c r="QI683" s="16"/>
      <c r="QJ683" s="16"/>
      <c r="QK683" s="16"/>
      <c r="QL683" s="16"/>
      <c r="QM683" s="16"/>
      <c r="QN683" s="16"/>
      <c r="QO683" s="16"/>
      <c r="QP683" s="16"/>
      <c r="QQ683" s="16"/>
      <c r="QR683" s="16"/>
      <c r="QS683" s="16"/>
      <c r="QT683" s="16"/>
      <c r="QU683" s="16"/>
      <c r="QV683" s="16"/>
      <c r="QW683" s="16"/>
      <c r="QX683" s="16"/>
      <c r="QY683" s="16"/>
      <c r="QZ683" s="16"/>
      <c r="RA683" s="16"/>
      <c r="RB683" s="16"/>
      <c r="RC683" s="16"/>
      <c r="RD683" s="16"/>
      <c r="RE683" s="16"/>
      <c r="RF683" s="16"/>
      <c r="RG683" s="16"/>
      <c r="RH683" s="16"/>
      <c r="RI683" s="16"/>
      <c r="RJ683" s="16"/>
    </row>
    <row r="684" spans="32:478" x14ac:dyDescent="0.25">
      <c r="AF684" s="16"/>
      <c r="AG684" s="16"/>
      <c r="AH684" s="16"/>
      <c r="AI684" s="16"/>
      <c r="AJ684" s="16"/>
      <c r="AK684" s="16"/>
      <c r="AL684" s="16"/>
      <c r="AM684" s="16"/>
      <c r="AN684" s="16"/>
      <c r="AO684" s="16"/>
      <c r="AP684" s="16"/>
      <c r="AQ684" s="16"/>
      <c r="AR684" s="16"/>
      <c r="AS684" s="16"/>
      <c r="AT684" s="16"/>
      <c r="AU684" s="16"/>
      <c r="AV684" s="16"/>
      <c r="AW684" s="16"/>
      <c r="AX684" s="16"/>
      <c r="AY684" s="16"/>
      <c r="AZ684" s="16"/>
      <c r="BA684" s="16"/>
      <c r="BB684" s="16"/>
      <c r="BC684" s="16"/>
      <c r="BD684" s="16"/>
      <c r="BE684" s="16"/>
      <c r="BF684" s="16"/>
      <c r="BG684" s="16"/>
      <c r="BH684" s="16"/>
      <c r="BI684" s="16"/>
      <c r="BJ684" s="16"/>
      <c r="BK684" s="16"/>
      <c r="BL684" s="16"/>
      <c r="BM684" s="16"/>
      <c r="BN684" s="16"/>
      <c r="BO684" s="16"/>
      <c r="BP684" s="16"/>
      <c r="BQ684" s="16"/>
      <c r="BR684" s="16"/>
      <c r="BS684" s="16"/>
      <c r="BT684" s="16"/>
      <c r="BU684" s="16"/>
      <c r="BV684" s="16"/>
      <c r="BW684" s="16"/>
      <c r="BX684" s="16"/>
      <c r="BY684" s="16"/>
      <c r="BZ684" s="16"/>
      <c r="CA684" s="16"/>
      <c r="CB684" s="16"/>
      <c r="CC684" s="16"/>
      <c r="CD684" s="16"/>
      <c r="CE684" s="16"/>
      <c r="CF684" s="16"/>
      <c r="CG684" s="16"/>
      <c r="CH684" s="16"/>
      <c r="CI684" s="16"/>
      <c r="CJ684" s="16"/>
      <c r="CK684" s="16"/>
      <c r="CL684" s="16"/>
      <c r="CM684" s="16"/>
      <c r="CN684" s="16"/>
      <c r="CO684" s="16"/>
      <c r="CP684" s="16"/>
      <c r="CQ684" s="16"/>
      <c r="CR684" s="16"/>
      <c r="CS684" s="16"/>
      <c r="CT684" s="16"/>
      <c r="CU684" s="16"/>
      <c r="CV684" s="16"/>
      <c r="CW684" s="16"/>
      <c r="CX684" s="16"/>
      <c r="CY684" s="16"/>
      <c r="CZ684" s="16"/>
      <c r="DA684" s="16"/>
      <c r="DB684" s="16"/>
      <c r="DC684" s="16"/>
      <c r="DD684" s="16"/>
      <c r="DE684" s="16"/>
      <c r="DF684" s="16"/>
      <c r="DG684" s="16"/>
      <c r="DH684" s="16"/>
      <c r="DI684" s="16"/>
      <c r="DJ684" s="16"/>
      <c r="DK684" s="16"/>
      <c r="DL684" s="16"/>
      <c r="DM684" s="16"/>
      <c r="DN684" s="16"/>
      <c r="DO684" s="16"/>
      <c r="DP684" s="16"/>
      <c r="DQ684" s="16"/>
      <c r="DR684" s="16"/>
      <c r="DS684" s="16"/>
      <c r="DT684" s="16"/>
      <c r="DU684" s="16"/>
      <c r="DV684" s="16"/>
      <c r="DW684" s="16"/>
      <c r="DX684" s="16"/>
      <c r="DY684" s="16"/>
      <c r="DZ684" s="16"/>
      <c r="EA684" s="16"/>
      <c r="EB684" s="16"/>
      <c r="EC684" s="16"/>
      <c r="ED684" s="16"/>
      <c r="EE684" s="16"/>
      <c r="EF684" s="16"/>
      <c r="EG684" s="16"/>
      <c r="EH684" s="16"/>
      <c r="EI684" s="16"/>
      <c r="EJ684" s="16"/>
      <c r="EK684" s="16"/>
      <c r="EL684" s="16"/>
      <c r="EM684" s="16"/>
      <c r="EN684" s="16"/>
      <c r="EO684" s="16"/>
      <c r="EP684" s="16"/>
      <c r="EQ684" s="16"/>
      <c r="ER684" s="16"/>
      <c r="ES684" s="16"/>
      <c r="ET684" s="16"/>
      <c r="EU684" s="16"/>
      <c r="EV684" s="16"/>
      <c r="EW684" s="16"/>
      <c r="EX684" s="16"/>
      <c r="EY684" s="16"/>
      <c r="EZ684" s="16"/>
      <c r="FA684" s="16"/>
      <c r="FB684" s="16"/>
      <c r="FC684" s="16"/>
      <c r="FD684" s="16"/>
      <c r="FE684" s="16"/>
      <c r="FF684" s="16"/>
      <c r="FG684" s="16"/>
      <c r="FH684" s="16"/>
      <c r="FI684" s="16"/>
      <c r="FJ684" s="16"/>
      <c r="FK684" s="16"/>
      <c r="FL684" s="16"/>
      <c r="FM684" s="16"/>
      <c r="FN684" s="16"/>
      <c r="FO684" s="16"/>
      <c r="FP684" s="16"/>
      <c r="FQ684" s="16"/>
      <c r="FR684" s="16"/>
      <c r="FS684" s="16"/>
      <c r="FT684" s="16"/>
      <c r="FU684" s="16"/>
      <c r="FV684" s="16"/>
      <c r="FW684" s="16"/>
      <c r="FX684" s="16"/>
      <c r="FY684" s="16"/>
      <c r="FZ684" s="16"/>
      <c r="GA684" s="16"/>
      <c r="GB684" s="16"/>
      <c r="GC684" s="16"/>
      <c r="GD684" s="16"/>
      <c r="GE684" s="16"/>
      <c r="GF684" s="16"/>
      <c r="GG684" s="16"/>
      <c r="GH684" s="16"/>
      <c r="GI684" s="16"/>
      <c r="GJ684" s="16"/>
      <c r="GK684" s="16"/>
      <c r="GL684" s="16"/>
      <c r="GM684" s="16"/>
      <c r="GN684" s="16"/>
      <c r="GO684" s="16"/>
      <c r="GP684" s="16"/>
      <c r="GQ684" s="16"/>
      <c r="GR684" s="16"/>
      <c r="GS684" s="16"/>
      <c r="GT684" s="16"/>
      <c r="GU684" s="16"/>
      <c r="GV684" s="16"/>
      <c r="GW684" s="16"/>
      <c r="GX684" s="16"/>
      <c r="GY684" s="16"/>
      <c r="GZ684" s="16"/>
      <c r="HA684" s="16"/>
      <c r="HB684" s="16"/>
      <c r="HC684" s="16"/>
      <c r="HD684" s="16"/>
      <c r="HE684" s="16"/>
      <c r="HF684" s="16"/>
      <c r="HG684" s="16"/>
      <c r="HH684" s="16"/>
      <c r="HI684" s="16"/>
      <c r="HJ684" s="16"/>
      <c r="HK684" s="16"/>
      <c r="HL684" s="16"/>
      <c r="HM684" s="16"/>
      <c r="HN684" s="16"/>
      <c r="HO684" s="16"/>
      <c r="HP684" s="16"/>
      <c r="HQ684" s="16"/>
      <c r="HR684" s="16"/>
      <c r="HS684" s="16"/>
      <c r="HT684" s="16"/>
      <c r="HU684" s="16"/>
      <c r="HV684" s="16"/>
      <c r="HW684" s="16"/>
      <c r="HX684" s="16"/>
      <c r="HY684" s="16"/>
      <c r="HZ684" s="16"/>
      <c r="IA684" s="16"/>
      <c r="IB684" s="16"/>
      <c r="IC684" s="16"/>
      <c r="ID684" s="16"/>
      <c r="IE684" s="16"/>
      <c r="IF684" s="16"/>
      <c r="IG684" s="16"/>
      <c r="IH684" s="16"/>
      <c r="II684" s="16"/>
      <c r="IJ684" s="16"/>
      <c r="IK684" s="16"/>
      <c r="IL684" s="16"/>
      <c r="IM684" s="16"/>
      <c r="IN684" s="16"/>
      <c r="IO684" s="16"/>
      <c r="IP684" s="16"/>
      <c r="IQ684" s="16"/>
      <c r="IR684" s="16"/>
      <c r="IS684" s="16"/>
      <c r="IT684" s="16"/>
      <c r="IU684" s="16"/>
      <c r="IV684" s="16"/>
      <c r="IW684" s="16"/>
      <c r="IX684" s="16"/>
      <c r="IY684" s="16"/>
      <c r="IZ684" s="16"/>
      <c r="JA684" s="16"/>
      <c r="JB684" s="16"/>
      <c r="JC684" s="16"/>
      <c r="JD684" s="16"/>
      <c r="JE684" s="16"/>
      <c r="JF684" s="16"/>
      <c r="JG684" s="16"/>
      <c r="JH684" s="16"/>
      <c r="JI684" s="16"/>
      <c r="JJ684" s="16"/>
      <c r="JK684" s="16"/>
      <c r="JL684" s="16"/>
      <c r="JM684" s="16"/>
      <c r="JN684" s="16"/>
      <c r="JO684" s="16"/>
      <c r="JP684" s="16"/>
      <c r="JQ684" s="16"/>
      <c r="JR684" s="16"/>
      <c r="JS684" s="16"/>
      <c r="JT684" s="16"/>
      <c r="JU684" s="16"/>
      <c r="JV684" s="16"/>
      <c r="JW684" s="16"/>
      <c r="JX684" s="16"/>
      <c r="JY684" s="16"/>
      <c r="JZ684" s="16"/>
      <c r="KA684" s="16"/>
      <c r="KB684" s="16"/>
      <c r="KC684" s="16"/>
      <c r="KD684" s="16"/>
      <c r="KE684" s="16"/>
      <c r="KF684" s="16"/>
      <c r="KG684" s="16"/>
      <c r="KH684" s="16"/>
      <c r="KI684" s="16"/>
      <c r="KJ684" s="16"/>
      <c r="KK684" s="16"/>
      <c r="KL684" s="16"/>
      <c r="KM684" s="16"/>
      <c r="KN684" s="16"/>
      <c r="KO684" s="16"/>
      <c r="KP684" s="16"/>
      <c r="KQ684" s="16"/>
      <c r="KR684" s="16"/>
      <c r="KS684" s="16"/>
      <c r="KT684" s="16"/>
      <c r="KU684" s="16"/>
      <c r="KV684" s="16"/>
      <c r="KW684" s="16"/>
      <c r="KX684" s="16"/>
      <c r="KY684" s="16"/>
      <c r="KZ684" s="16"/>
      <c r="LA684" s="16"/>
      <c r="LB684" s="16"/>
      <c r="LC684" s="16"/>
      <c r="LD684" s="16"/>
      <c r="LE684" s="16"/>
      <c r="LF684" s="16"/>
      <c r="LG684" s="16"/>
      <c r="LH684" s="16"/>
      <c r="LI684" s="16"/>
      <c r="LJ684" s="16"/>
      <c r="LK684" s="16"/>
      <c r="LL684" s="16"/>
      <c r="LM684" s="16"/>
      <c r="LN684" s="16"/>
      <c r="LO684" s="16"/>
      <c r="LP684" s="16"/>
      <c r="LQ684" s="16"/>
      <c r="LR684" s="16"/>
      <c r="LS684" s="16"/>
      <c r="LT684" s="16"/>
      <c r="LU684" s="16"/>
      <c r="LV684" s="16"/>
      <c r="LW684" s="16"/>
      <c r="LX684" s="16"/>
      <c r="LY684" s="16"/>
      <c r="LZ684" s="16"/>
      <c r="MA684" s="16"/>
      <c r="MB684" s="16"/>
      <c r="MC684" s="16"/>
      <c r="MD684" s="16"/>
      <c r="ME684" s="16"/>
      <c r="MF684" s="16"/>
      <c r="MG684" s="16"/>
      <c r="MH684" s="16"/>
      <c r="MI684" s="16"/>
      <c r="MJ684" s="16"/>
      <c r="MK684" s="16"/>
      <c r="ML684" s="16"/>
      <c r="MM684" s="16"/>
      <c r="MN684" s="16"/>
      <c r="MO684" s="16"/>
      <c r="MP684" s="16"/>
      <c r="MQ684" s="16"/>
      <c r="MR684" s="16"/>
      <c r="MS684" s="16"/>
      <c r="MT684" s="16"/>
      <c r="MU684" s="16"/>
      <c r="MV684" s="16"/>
      <c r="MW684" s="16"/>
      <c r="MX684" s="16"/>
      <c r="MY684" s="16"/>
      <c r="MZ684" s="16"/>
      <c r="NA684" s="16"/>
      <c r="NB684" s="16"/>
      <c r="NC684" s="16"/>
      <c r="ND684" s="16"/>
      <c r="NE684" s="16"/>
      <c r="NF684" s="16"/>
      <c r="NG684" s="16"/>
      <c r="NH684" s="16"/>
      <c r="NI684" s="16"/>
      <c r="NJ684" s="16"/>
      <c r="NK684" s="16"/>
      <c r="NL684" s="16"/>
      <c r="NM684" s="16"/>
      <c r="NN684" s="16"/>
      <c r="NO684" s="16"/>
      <c r="NP684" s="16"/>
      <c r="NQ684" s="16"/>
      <c r="NR684" s="16"/>
      <c r="NS684" s="16"/>
      <c r="NT684" s="16"/>
      <c r="NU684" s="16"/>
      <c r="NV684" s="16"/>
      <c r="NW684" s="16"/>
      <c r="NX684" s="16"/>
      <c r="NY684" s="16"/>
      <c r="NZ684" s="16"/>
      <c r="OA684" s="16"/>
      <c r="OB684" s="16"/>
      <c r="OC684" s="16"/>
      <c r="OD684" s="16"/>
      <c r="OE684" s="16"/>
      <c r="OF684" s="16"/>
      <c r="OG684" s="16"/>
      <c r="OH684" s="16"/>
      <c r="OI684" s="16"/>
      <c r="OJ684" s="16"/>
      <c r="OK684" s="16"/>
      <c r="OL684" s="16"/>
      <c r="OM684" s="16"/>
      <c r="ON684" s="16"/>
      <c r="OO684" s="16"/>
      <c r="OP684" s="16"/>
      <c r="OQ684" s="16"/>
      <c r="OR684" s="16"/>
      <c r="OS684" s="16"/>
      <c r="OT684" s="16"/>
      <c r="OU684" s="16"/>
      <c r="OV684" s="16"/>
      <c r="OW684" s="16"/>
      <c r="OX684" s="16"/>
      <c r="OY684" s="16"/>
      <c r="OZ684" s="16"/>
      <c r="PA684" s="16"/>
      <c r="PB684" s="16"/>
      <c r="PC684" s="16"/>
      <c r="PD684" s="16"/>
      <c r="PE684" s="16"/>
      <c r="PF684" s="16"/>
      <c r="PG684" s="16"/>
      <c r="PH684" s="16"/>
      <c r="PI684" s="16"/>
      <c r="PJ684" s="16"/>
      <c r="PK684" s="16"/>
      <c r="PL684" s="16"/>
      <c r="PM684" s="16"/>
      <c r="PN684" s="16"/>
      <c r="PO684" s="16"/>
      <c r="PP684" s="16"/>
      <c r="PQ684" s="16"/>
      <c r="PR684" s="16"/>
      <c r="PS684" s="16"/>
      <c r="PT684" s="16"/>
      <c r="PU684" s="16"/>
      <c r="PV684" s="16"/>
      <c r="PW684" s="16"/>
      <c r="PX684" s="16"/>
      <c r="PY684" s="16"/>
      <c r="PZ684" s="16"/>
      <c r="QA684" s="16"/>
      <c r="QB684" s="16"/>
      <c r="QC684" s="16"/>
      <c r="QD684" s="16"/>
      <c r="QE684" s="16"/>
      <c r="QF684" s="16"/>
      <c r="QG684" s="16"/>
      <c r="QH684" s="16"/>
      <c r="QI684" s="16"/>
      <c r="QJ684" s="16"/>
      <c r="QK684" s="16"/>
      <c r="QL684" s="16"/>
      <c r="QM684" s="16"/>
      <c r="QN684" s="16"/>
      <c r="QO684" s="16"/>
      <c r="QP684" s="16"/>
      <c r="QQ684" s="16"/>
      <c r="QR684" s="16"/>
      <c r="QS684" s="16"/>
      <c r="QT684" s="16"/>
      <c r="QU684" s="16"/>
      <c r="QV684" s="16"/>
      <c r="QW684" s="16"/>
      <c r="QX684" s="16"/>
      <c r="QY684" s="16"/>
      <c r="QZ684" s="16"/>
      <c r="RA684" s="16"/>
      <c r="RB684" s="16"/>
      <c r="RC684" s="16"/>
      <c r="RD684" s="16"/>
      <c r="RE684" s="16"/>
      <c r="RF684" s="16"/>
      <c r="RG684" s="16"/>
      <c r="RH684" s="16"/>
      <c r="RI684" s="16"/>
      <c r="RJ684" s="16"/>
    </row>
    <row r="685" spans="32:478" x14ac:dyDescent="0.25">
      <c r="AF685" s="16"/>
      <c r="AG685" s="16"/>
      <c r="AH685" s="16"/>
      <c r="AI685" s="16"/>
      <c r="AJ685" s="16"/>
      <c r="AK685" s="16"/>
      <c r="AL685" s="16"/>
      <c r="AM685" s="16"/>
      <c r="AN685" s="16"/>
      <c r="AO685" s="16"/>
      <c r="AP685" s="16"/>
      <c r="AQ685" s="16"/>
      <c r="AR685" s="16"/>
      <c r="AS685" s="16"/>
      <c r="AT685" s="16"/>
      <c r="AU685" s="16"/>
      <c r="AV685" s="16"/>
      <c r="AW685" s="16"/>
      <c r="AX685" s="16"/>
      <c r="AY685" s="16"/>
      <c r="AZ685" s="16"/>
      <c r="BA685" s="16"/>
      <c r="BB685" s="16"/>
      <c r="BC685" s="16"/>
      <c r="BD685" s="16"/>
      <c r="BE685" s="16"/>
      <c r="BF685" s="16"/>
      <c r="BG685" s="16"/>
      <c r="BH685" s="16"/>
      <c r="BI685" s="16"/>
      <c r="BJ685" s="16"/>
      <c r="BK685" s="16"/>
      <c r="BL685" s="16"/>
      <c r="BM685" s="16"/>
      <c r="BN685" s="16"/>
      <c r="BO685" s="16"/>
      <c r="BP685" s="16"/>
      <c r="BQ685" s="16"/>
      <c r="BR685" s="16"/>
      <c r="BS685" s="16"/>
      <c r="BT685" s="16"/>
      <c r="BU685" s="16"/>
      <c r="BV685" s="16"/>
      <c r="BW685" s="16"/>
      <c r="BX685" s="16"/>
      <c r="BY685" s="16"/>
      <c r="BZ685" s="16"/>
      <c r="CA685" s="16"/>
      <c r="CB685" s="16"/>
      <c r="CC685" s="16"/>
      <c r="CD685" s="16"/>
      <c r="CE685" s="16"/>
      <c r="CF685" s="16"/>
      <c r="CG685" s="16"/>
      <c r="CH685" s="16"/>
      <c r="CI685" s="16"/>
      <c r="CJ685" s="16"/>
      <c r="CK685" s="16"/>
      <c r="CL685" s="16"/>
      <c r="CM685" s="16"/>
      <c r="CN685" s="16"/>
      <c r="CO685" s="16"/>
      <c r="CP685" s="16"/>
      <c r="CQ685" s="16"/>
      <c r="CR685" s="16"/>
      <c r="CS685" s="16"/>
      <c r="CT685" s="16"/>
      <c r="CU685" s="16"/>
      <c r="CV685" s="16"/>
      <c r="CW685" s="16"/>
      <c r="CX685" s="16"/>
      <c r="CY685" s="16"/>
      <c r="CZ685" s="16"/>
      <c r="DA685" s="16"/>
      <c r="DB685" s="16"/>
      <c r="DC685" s="16"/>
      <c r="DD685" s="16"/>
      <c r="DE685" s="16"/>
      <c r="DF685" s="16"/>
      <c r="DG685" s="16"/>
      <c r="DH685" s="16"/>
      <c r="DI685" s="16"/>
      <c r="DJ685" s="16"/>
      <c r="DK685" s="16"/>
      <c r="DL685" s="16"/>
      <c r="DM685" s="16"/>
      <c r="DN685" s="16"/>
      <c r="DO685" s="16"/>
      <c r="DP685" s="16"/>
      <c r="DQ685" s="16"/>
      <c r="DR685" s="16"/>
      <c r="DS685" s="16"/>
      <c r="DT685" s="16"/>
      <c r="DU685" s="16"/>
      <c r="DV685" s="16"/>
      <c r="DW685" s="16"/>
      <c r="DX685" s="16"/>
      <c r="DY685" s="16"/>
      <c r="DZ685" s="16"/>
      <c r="EA685" s="16"/>
      <c r="EB685" s="16"/>
      <c r="EC685" s="16"/>
      <c r="ED685" s="16"/>
      <c r="EE685" s="16"/>
      <c r="EF685" s="16"/>
      <c r="EG685" s="16"/>
      <c r="EH685" s="16"/>
      <c r="EI685" s="16"/>
      <c r="EJ685" s="16"/>
      <c r="EK685" s="16"/>
      <c r="EL685" s="16"/>
      <c r="EM685" s="16"/>
      <c r="EN685" s="16"/>
      <c r="EO685" s="16"/>
      <c r="EP685" s="16"/>
      <c r="EQ685" s="16"/>
      <c r="ER685" s="16"/>
      <c r="ES685" s="16"/>
      <c r="ET685" s="16"/>
      <c r="EU685" s="16"/>
      <c r="EV685" s="16"/>
      <c r="EW685" s="16"/>
      <c r="EX685" s="16"/>
      <c r="EY685" s="16"/>
      <c r="EZ685" s="16"/>
      <c r="FA685" s="16"/>
      <c r="FB685" s="16"/>
      <c r="FC685" s="16"/>
      <c r="FD685" s="16"/>
      <c r="FE685" s="16"/>
      <c r="FF685" s="16"/>
      <c r="FG685" s="16"/>
      <c r="FH685" s="16"/>
      <c r="FI685" s="16"/>
      <c r="FJ685" s="16"/>
      <c r="FK685" s="16"/>
      <c r="FL685" s="16"/>
      <c r="FM685" s="16"/>
      <c r="FN685" s="16"/>
      <c r="FO685" s="16"/>
      <c r="FP685" s="16"/>
      <c r="FQ685" s="16"/>
      <c r="FR685" s="16"/>
      <c r="FS685" s="16"/>
      <c r="FT685" s="16"/>
      <c r="FU685" s="16"/>
      <c r="FV685" s="16"/>
      <c r="FW685" s="16"/>
      <c r="FX685" s="16"/>
      <c r="FY685" s="16"/>
      <c r="FZ685" s="16"/>
      <c r="GA685" s="16"/>
      <c r="GB685" s="16"/>
      <c r="GC685" s="16"/>
      <c r="GD685" s="16"/>
      <c r="GE685" s="16"/>
      <c r="GF685" s="16"/>
      <c r="GG685" s="16"/>
      <c r="GH685" s="16"/>
      <c r="GI685" s="16"/>
      <c r="GJ685" s="16"/>
      <c r="GK685" s="16"/>
      <c r="GL685" s="16"/>
      <c r="GM685" s="16"/>
      <c r="GN685" s="16"/>
      <c r="GO685" s="16"/>
      <c r="GP685" s="16"/>
      <c r="GQ685" s="16"/>
      <c r="GR685" s="16"/>
      <c r="GS685" s="16"/>
      <c r="GT685" s="16"/>
      <c r="GU685" s="16"/>
      <c r="GV685" s="16"/>
      <c r="GW685" s="16"/>
      <c r="GX685" s="16"/>
      <c r="GY685" s="16"/>
      <c r="GZ685" s="16"/>
      <c r="HA685" s="16"/>
      <c r="HB685" s="16"/>
      <c r="HC685" s="16"/>
      <c r="HD685" s="16"/>
      <c r="HE685" s="16"/>
      <c r="HF685" s="16"/>
      <c r="HG685" s="16"/>
      <c r="HH685" s="16"/>
      <c r="HI685" s="16"/>
      <c r="HJ685" s="16"/>
      <c r="HK685" s="16"/>
      <c r="HL685" s="16"/>
      <c r="HM685" s="16"/>
      <c r="HN685" s="16"/>
      <c r="HO685" s="16"/>
      <c r="HP685" s="16"/>
      <c r="HQ685" s="16"/>
      <c r="HR685" s="16"/>
      <c r="HS685" s="16"/>
      <c r="HT685" s="16"/>
      <c r="HU685" s="16"/>
      <c r="HV685" s="16"/>
      <c r="HW685" s="16"/>
      <c r="HX685" s="16"/>
      <c r="HY685" s="16"/>
      <c r="HZ685" s="16"/>
      <c r="IA685" s="16"/>
      <c r="IB685" s="16"/>
      <c r="IC685" s="16"/>
      <c r="ID685" s="16"/>
      <c r="IE685" s="16"/>
      <c r="IF685" s="16"/>
      <c r="IG685" s="16"/>
      <c r="IH685" s="16"/>
      <c r="II685" s="16"/>
      <c r="IJ685" s="16"/>
      <c r="IK685" s="16"/>
      <c r="IL685" s="16"/>
      <c r="IM685" s="16"/>
      <c r="IN685" s="16"/>
      <c r="IO685" s="16"/>
      <c r="IP685" s="16"/>
      <c r="IQ685" s="16"/>
      <c r="IR685" s="16"/>
      <c r="IS685" s="16"/>
      <c r="IT685" s="16"/>
      <c r="IU685" s="16"/>
      <c r="IV685" s="16"/>
      <c r="IW685" s="16"/>
      <c r="IX685" s="16"/>
      <c r="IY685" s="16"/>
      <c r="IZ685" s="16"/>
      <c r="JA685" s="16"/>
      <c r="JB685" s="16"/>
      <c r="JC685" s="16"/>
      <c r="JD685" s="16"/>
      <c r="JE685" s="16"/>
      <c r="JF685" s="16"/>
      <c r="JG685" s="16"/>
      <c r="JH685" s="16"/>
      <c r="JI685" s="16"/>
      <c r="JJ685" s="16"/>
      <c r="JK685" s="16"/>
      <c r="JL685" s="16"/>
      <c r="JM685" s="16"/>
      <c r="JN685" s="16"/>
      <c r="JO685" s="16"/>
      <c r="JP685" s="16"/>
      <c r="JQ685" s="16"/>
      <c r="JR685" s="16"/>
      <c r="JS685" s="16"/>
      <c r="JT685" s="16"/>
      <c r="JU685" s="16"/>
      <c r="JV685" s="16"/>
      <c r="JW685" s="16"/>
      <c r="JX685" s="16"/>
      <c r="JY685" s="16"/>
      <c r="JZ685" s="16"/>
      <c r="KA685" s="16"/>
      <c r="KB685" s="16"/>
      <c r="KC685" s="16"/>
      <c r="KD685" s="16"/>
      <c r="KE685" s="16"/>
      <c r="KF685" s="16"/>
      <c r="KG685" s="16"/>
      <c r="KH685" s="16"/>
      <c r="KI685" s="16"/>
      <c r="KJ685" s="16"/>
      <c r="KK685" s="16"/>
      <c r="KL685" s="16"/>
      <c r="KM685" s="16"/>
      <c r="KN685" s="16"/>
      <c r="KO685" s="16"/>
      <c r="KP685" s="16"/>
      <c r="KQ685" s="16"/>
      <c r="KR685" s="16"/>
      <c r="KS685" s="16"/>
      <c r="KT685" s="16"/>
      <c r="KU685" s="16"/>
      <c r="KV685" s="16"/>
      <c r="KW685" s="16"/>
      <c r="KX685" s="16"/>
      <c r="KY685" s="16"/>
      <c r="KZ685" s="16"/>
      <c r="LA685" s="16"/>
      <c r="LB685" s="16"/>
      <c r="LC685" s="16"/>
      <c r="LD685" s="16"/>
      <c r="LE685" s="16"/>
      <c r="LF685" s="16"/>
      <c r="LG685" s="16"/>
      <c r="LH685" s="16"/>
      <c r="LI685" s="16"/>
      <c r="LJ685" s="16"/>
      <c r="LK685" s="16"/>
      <c r="LL685" s="16"/>
      <c r="LM685" s="16"/>
      <c r="LN685" s="16"/>
      <c r="LO685" s="16"/>
      <c r="LP685" s="16"/>
      <c r="LQ685" s="16"/>
      <c r="LR685" s="16"/>
      <c r="LS685" s="16"/>
      <c r="LT685" s="16"/>
      <c r="LU685" s="16"/>
      <c r="LV685" s="16"/>
      <c r="LW685" s="16"/>
      <c r="LX685" s="16"/>
      <c r="LY685" s="16"/>
      <c r="LZ685" s="16"/>
      <c r="MA685" s="16"/>
      <c r="MB685" s="16"/>
      <c r="MC685" s="16"/>
      <c r="MD685" s="16"/>
      <c r="ME685" s="16"/>
      <c r="MF685" s="16"/>
      <c r="MG685" s="16"/>
      <c r="MH685" s="16"/>
      <c r="MI685" s="16"/>
      <c r="MJ685" s="16"/>
      <c r="MK685" s="16"/>
      <c r="ML685" s="16"/>
      <c r="MM685" s="16"/>
      <c r="MN685" s="16"/>
      <c r="MO685" s="16"/>
      <c r="MP685" s="16"/>
      <c r="MQ685" s="16"/>
      <c r="MR685" s="16"/>
      <c r="MS685" s="16"/>
      <c r="MT685" s="16"/>
      <c r="MU685" s="16"/>
      <c r="MV685" s="16"/>
      <c r="MW685" s="16"/>
      <c r="MX685" s="16"/>
      <c r="MY685" s="16"/>
      <c r="MZ685" s="16"/>
      <c r="NA685" s="16"/>
      <c r="NB685" s="16"/>
      <c r="NC685" s="16"/>
      <c r="ND685" s="16"/>
      <c r="NE685" s="16"/>
      <c r="NF685" s="16"/>
      <c r="NG685" s="16"/>
      <c r="NH685" s="16"/>
      <c r="NI685" s="16"/>
      <c r="NJ685" s="16"/>
      <c r="NK685" s="16"/>
      <c r="NL685" s="16"/>
      <c r="NM685" s="16"/>
      <c r="NN685" s="16"/>
      <c r="NO685" s="16"/>
      <c r="NP685" s="16"/>
      <c r="NQ685" s="16"/>
      <c r="NR685" s="16"/>
      <c r="NS685" s="16"/>
      <c r="NT685" s="16"/>
      <c r="NU685" s="16"/>
      <c r="NV685" s="16"/>
      <c r="NW685" s="16"/>
      <c r="NX685" s="16"/>
      <c r="NY685" s="16"/>
      <c r="NZ685" s="16"/>
      <c r="OA685" s="16"/>
      <c r="OB685" s="16"/>
      <c r="OC685" s="16"/>
      <c r="OD685" s="16"/>
      <c r="OE685" s="16"/>
      <c r="OF685" s="16"/>
      <c r="OG685" s="16"/>
      <c r="OH685" s="16"/>
      <c r="OI685" s="16"/>
      <c r="OJ685" s="16"/>
      <c r="OK685" s="16"/>
      <c r="OL685" s="16"/>
      <c r="OM685" s="16"/>
      <c r="ON685" s="16"/>
      <c r="OO685" s="16"/>
      <c r="OP685" s="16"/>
      <c r="OQ685" s="16"/>
      <c r="OR685" s="16"/>
      <c r="OS685" s="16"/>
      <c r="OT685" s="16"/>
      <c r="OU685" s="16"/>
      <c r="OV685" s="16"/>
      <c r="OW685" s="16"/>
      <c r="OX685" s="16"/>
      <c r="OY685" s="16"/>
      <c r="OZ685" s="16"/>
      <c r="PA685" s="16"/>
      <c r="PB685" s="16"/>
      <c r="PC685" s="16"/>
      <c r="PD685" s="16"/>
      <c r="PE685" s="16"/>
      <c r="PF685" s="16"/>
      <c r="PG685" s="16"/>
      <c r="PH685" s="16"/>
      <c r="PI685" s="16"/>
      <c r="PJ685" s="16"/>
      <c r="PK685" s="16"/>
      <c r="PL685" s="16"/>
      <c r="PM685" s="16"/>
      <c r="PN685" s="16"/>
      <c r="PO685" s="16"/>
      <c r="PP685" s="16"/>
      <c r="PQ685" s="16"/>
      <c r="PR685" s="16"/>
      <c r="PS685" s="16"/>
      <c r="PT685" s="16"/>
      <c r="PU685" s="16"/>
      <c r="PV685" s="16"/>
      <c r="PW685" s="16"/>
      <c r="PX685" s="16"/>
      <c r="PY685" s="16"/>
      <c r="PZ685" s="16"/>
      <c r="QA685" s="16"/>
      <c r="QB685" s="16"/>
      <c r="QC685" s="16"/>
      <c r="QD685" s="16"/>
      <c r="QE685" s="16"/>
      <c r="QF685" s="16"/>
      <c r="QG685" s="16"/>
      <c r="QH685" s="16"/>
      <c r="QI685" s="16"/>
      <c r="QJ685" s="16"/>
      <c r="QK685" s="16"/>
      <c r="QL685" s="16"/>
      <c r="QM685" s="16"/>
      <c r="QN685" s="16"/>
      <c r="QO685" s="16"/>
      <c r="QP685" s="16"/>
      <c r="QQ685" s="16"/>
      <c r="QR685" s="16"/>
      <c r="QS685" s="16"/>
      <c r="QT685" s="16"/>
      <c r="QU685" s="16"/>
      <c r="QV685" s="16"/>
      <c r="QW685" s="16"/>
      <c r="QX685" s="16"/>
      <c r="QY685" s="16"/>
      <c r="QZ685" s="16"/>
      <c r="RA685" s="16"/>
      <c r="RB685" s="16"/>
      <c r="RC685" s="16"/>
      <c r="RD685" s="16"/>
      <c r="RE685" s="16"/>
      <c r="RF685" s="16"/>
      <c r="RG685" s="16"/>
      <c r="RH685" s="16"/>
      <c r="RI685" s="16"/>
      <c r="RJ685" s="16"/>
    </row>
    <row r="686" spans="32:478" x14ac:dyDescent="0.25">
      <c r="AF686" s="16"/>
      <c r="AG686" s="16"/>
      <c r="AH686" s="16"/>
      <c r="AI686" s="16"/>
      <c r="AJ686" s="16"/>
      <c r="AK686" s="16"/>
      <c r="AL686" s="16"/>
      <c r="AM686" s="16"/>
      <c r="AN686" s="16"/>
      <c r="AO686" s="16"/>
      <c r="AP686" s="16"/>
      <c r="AQ686" s="16"/>
      <c r="AR686" s="16"/>
      <c r="AS686" s="16"/>
      <c r="AT686" s="16"/>
      <c r="AU686" s="16"/>
      <c r="AV686" s="16"/>
      <c r="AW686" s="16"/>
      <c r="AX686" s="16"/>
      <c r="AY686" s="16"/>
      <c r="AZ686" s="16"/>
      <c r="BA686" s="16"/>
      <c r="BB686" s="16"/>
      <c r="BC686" s="16"/>
      <c r="BD686" s="16"/>
      <c r="BE686" s="16"/>
      <c r="BF686" s="16"/>
      <c r="BG686" s="16"/>
      <c r="BH686" s="16"/>
      <c r="BI686" s="16"/>
      <c r="BJ686" s="16"/>
      <c r="BK686" s="16"/>
      <c r="BL686" s="16"/>
      <c r="BM686" s="16"/>
      <c r="BN686" s="16"/>
      <c r="BO686" s="16"/>
      <c r="BP686" s="16"/>
      <c r="BQ686" s="16"/>
      <c r="BR686" s="16"/>
      <c r="BS686" s="16"/>
      <c r="BT686" s="16"/>
      <c r="BU686" s="16"/>
      <c r="BV686" s="16"/>
      <c r="BW686" s="16"/>
      <c r="BX686" s="16"/>
      <c r="BY686" s="16"/>
      <c r="BZ686" s="16"/>
      <c r="CA686" s="16"/>
      <c r="CB686" s="16"/>
      <c r="CC686" s="16"/>
      <c r="CD686" s="16"/>
      <c r="CE686" s="16"/>
      <c r="CF686" s="16"/>
      <c r="CG686" s="16"/>
      <c r="CH686" s="16"/>
      <c r="CI686" s="16"/>
      <c r="CJ686" s="16"/>
      <c r="CK686" s="16"/>
      <c r="CL686" s="16"/>
      <c r="CM686" s="16"/>
      <c r="CN686" s="16"/>
      <c r="CO686" s="16"/>
      <c r="CP686" s="16"/>
      <c r="CQ686" s="16"/>
      <c r="CR686" s="16"/>
      <c r="CS686" s="16"/>
      <c r="CT686" s="16"/>
      <c r="CU686" s="16"/>
      <c r="CV686" s="16"/>
      <c r="CW686" s="16"/>
      <c r="CX686" s="16"/>
      <c r="CY686" s="16"/>
      <c r="CZ686" s="16"/>
      <c r="DA686" s="16"/>
      <c r="DB686" s="16"/>
      <c r="DC686" s="16"/>
      <c r="DD686" s="16"/>
      <c r="DE686" s="16"/>
      <c r="DF686" s="16"/>
      <c r="DG686" s="16"/>
      <c r="DH686" s="16"/>
      <c r="DI686" s="16"/>
      <c r="DJ686" s="16"/>
      <c r="DK686" s="16"/>
      <c r="DL686" s="16"/>
      <c r="DM686" s="16"/>
      <c r="DN686" s="16"/>
      <c r="DO686" s="16"/>
      <c r="DP686" s="16"/>
      <c r="DQ686" s="16"/>
      <c r="DR686" s="16"/>
      <c r="DS686" s="16"/>
      <c r="DT686" s="16"/>
      <c r="DU686" s="16"/>
      <c r="DV686" s="16"/>
      <c r="DW686" s="16"/>
      <c r="DX686" s="16"/>
      <c r="DY686" s="16"/>
      <c r="DZ686" s="16"/>
      <c r="EA686" s="16"/>
      <c r="EB686" s="16"/>
      <c r="EC686" s="16"/>
      <c r="ED686" s="16"/>
      <c r="EE686" s="16"/>
      <c r="EF686" s="16"/>
      <c r="EG686" s="16"/>
      <c r="EH686" s="16"/>
      <c r="EI686" s="16"/>
      <c r="EJ686" s="16"/>
      <c r="EK686" s="16"/>
      <c r="EL686" s="16"/>
      <c r="EM686" s="16"/>
      <c r="EN686" s="16"/>
      <c r="EO686" s="16"/>
      <c r="EP686" s="16"/>
      <c r="EQ686" s="16"/>
      <c r="ER686" s="16"/>
      <c r="ES686" s="16"/>
      <c r="ET686" s="16"/>
      <c r="EU686" s="16"/>
      <c r="EV686" s="16"/>
      <c r="EW686" s="16"/>
      <c r="EX686" s="16"/>
      <c r="EY686" s="16"/>
      <c r="EZ686" s="16"/>
      <c r="FA686" s="16"/>
      <c r="FB686" s="16"/>
      <c r="FC686" s="16"/>
      <c r="FD686" s="16"/>
      <c r="FE686" s="16"/>
      <c r="FF686" s="16"/>
      <c r="FG686" s="16"/>
      <c r="FH686" s="16"/>
      <c r="FI686" s="16"/>
      <c r="FJ686" s="16"/>
      <c r="FK686" s="16"/>
      <c r="FL686" s="16"/>
      <c r="FM686" s="16"/>
      <c r="FN686" s="16"/>
      <c r="FO686" s="16"/>
      <c r="FP686" s="16"/>
      <c r="FQ686" s="16"/>
      <c r="FR686" s="16"/>
      <c r="FS686" s="16"/>
      <c r="FT686" s="16"/>
      <c r="FU686" s="16"/>
      <c r="FV686" s="16"/>
      <c r="FW686" s="16"/>
      <c r="FX686" s="16"/>
      <c r="FY686" s="16"/>
      <c r="FZ686" s="16"/>
      <c r="GA686" s="16"/>
      <c r="GB686" s="16"/>
      <c r="GC686" s="16"/>
      <c r="GD686" s="16"/>
      <c r="GE686" s="16"/>
      <c r="GF686" s="16"/>
      <c r="GG686" s="16"/>
      <c r="GH686" s="16"/>
      <c r="GI686" s="16"/>
      <c r="GJ686" s="16"/>
      <c r="GK686" s="16"/>
      <c r="GL686" s="16"/>
      <c r="GM686" s="16"/>
      <c r="GN686" s="16"/>
      <c r="GO686" s="16"/>
      <c r="GP686" s="16"/>
      <c r="GQ686" s="16"/>
      <c r="GR686" s="16"/>
      <c r="GS686" s="16"/>
      <c r="GT686" s="16"/>
      <c r="GU686" s="16"/>
      <c r="GV686" s="16"/>
      <c r="GW686" s="16"/>
      <c r="GX686" s="16"/>
      <c r="GY686" s="16"/>
      <c r="GZ686" s="16"/>
      <c r="HA686" s="16"/>
      <c r="HB686" s="16"/>
      <c r="HC686" s="16"/>
      <c r="HD686" s="16"/>
      <c r="HE686" s="16"/>
      <c r="HF686" s="16"/>
      <c r="HG686" s="16"/>
      <c r="HH686" s="16"/>
      <c r="HI686" s="16"/>
      <c r="HJ686" s="16"/>
      <c r="HK686" s="16"/>
      <c r="HL686" s="16"/>
      <c r="HM686" s="16"/>
      <c r="HN686" s="16"/>
      <c r="HO686" s="16"/>
      <c r="HP686" s="16"/>
      <c r="HQ686" s="16"/>
      <c r="HR686" s="16"/>
      <c r="HS686" s="16"/>
      <c r="HT686" s="16"/>
      <c r="HU686" s="16"/>
      <c r="HV686" s="16"/>
      <c r="HW686" s="16"/>
      <c r="HX686" s="16"/>
      <c r="HY686" s="16"/>
      <c r="HZ686" s="16"/>
      <c r="IA686" s="16"/>
      <c r="IB686" s="16"/>
      <c r="IC686" s="16"/>
      <c r="ID686" s="16"/>
      <c r="IE686" s="16"/>
      <c r="IF686" s="16"/>
      <c r="IG686" s="16"/>
      <c r="IH686" s="16"/>
      <c r="II686" s="16"/>
      <c r="IJ686" s="16"/>
      <c r="IK686" s="16"/>
      <c r="IL686" s="16"/>
      <c r="IM686" s="16"/>
      <c r="IN686" s="16"/>
      <c r="IO686" s="16"/>
      <c r="IP686" s="16"/>
      <c r="IQ686" s="16"/>
      <c r="IR686" s="16"/>
      <c r="IS686" s="16"/>
      <c r="IT686" s="16"/>
      <c r="IU686" s="16"/>
      <c r="IV686" s="16"/>
      <c r="IW686" s="16"/>
      <c r="IX686" s="16"/>
      <c r="IY686" s="16"/>
      <c r="IZ686" s="16"/>
      <c r="JA686" s="16"/>
      <c r="JB686" s="16"/>
      <c r="JC686" s="16"/>
      <c r="JD686" s="16"/>
      <c r="JE686" s="16"/>
      <c r="JF686" s="16"/>
      <c r="JG686" s="16"/>
      <c r="JH686" s="16"/>
      <c r="JI686" s="16"/>
      <c r="JJ686" s="16"/>
      <c r="JK686" s="16"/>
      <c r="JL686" s="16"/>
      <c r="JM686" s="16"/>
      <c r="JN686" s="16"/>
      <c r="JO686" s="16"/>
      <c r="JP686" s="16"/>
      <c r="JQ686" s="16"/>
      <c r="JR686" s="16"/>
      <c r="JS686" s="16"/>
      <c r="JT686" s="16"/>
      <c r="JU686" s="16"/>
      <c r="JV686" s="16"/>
      <c r="JW686" s="16"/>
      <c r="JX686" s="16"/>
      <c r="JY686" s="16"/>
      <c r="JZ686" s="16"/>
      <c r="KA686" s="16"/>
      <c r="KB686" s="16"/>
      <c r="KC686" s="16"/>
      <c r="KD686" s="16"/>
      <c r="KE686" s="16"/>
      <c r="KF686" s="16"/>
      <c r="KG686" s="16"/>
      <c r="KH686" s="16"/>
      <c r="KI686" s="16"/>
      <c r="KJ686" s="16"/>
      <c r="KK686" s="16"/>
      <c r="KL686" s="16"/>
      <c r="KM686" s="16"/>
      <c r="KN686" s="16"/>
      <c r="KO686" s="16"/>
      <c r="KP686" s="16"/>
      <c r="KQ686" s="16"/>
      <c r="KR686" s="16"/>
      <c r="KS686" s="16"/>
      <c r="KT686" s="16"/>
      <c r="KU686" s="16"/>
      <c r="KV686" s="16"/>
      <c r="KW686" s="16"/>
      <c r="KX686" s="16"/>
      <c r="KY686" s="16"/>
      <c r="KZ686" s="16"/>
      <c r="LA686" s="16"/>
      <c r="LB686" s="16"/>
      <c r="LC686" s="16"/>
      <c r="LD686" s="16"/>
      <c r="LE686" s="16"/>
      <c r="LF686" s="16"/>
      <c r="LG686" s="16"/>
      <c r="LH686" s="16"/>
      <c r="LI686" s="16"/>
      <c r="LJ686" s="16"/>
      <c r="LK686" s="16"/>
      <c r="LL686" s="16"/>
      <c r="LM686" s="16"/>
      <c r="LN686" s="16"/>
      <c r="LO686" s="16"/>
      <c r="LP686" s="16"/>
      <c r="LQ686" s="16"/>
      <c r="LR686" s="16"/>
      <c r="LS686" s="16"/>
      <c r="LT686" s="16"/>
      <c r="LU686" s="16"/>
      <c r="LV686" s="16"/>
      <c r="LW686" s="16"/>
      <c r="LX686" s="16"/>
      <c r="LY686" s="16"/>
      <c r="LZ686" s="16"/>
      <c r="MA686" s="16"/>
      <c r="MB686" s="16"/>
      <c r="MC686" s="16"/>
      <c r="MD686" s="16"/>
      <c r="ME686" s="16"/>
      <c r="MF686" s="16"/>
      <c r="MG686" s="16"/>
      <c r="MH686" s="16"/>
      <c r="MI686" s="16"/>
      <c r="MJ686" s="16"/>
      <c r="MK686" s="16"/>
      <c r="ML686" s="16"/>
      <c r="MM686" s="16"/>
      <c r="MN686" s="16"/>
      <c r="MO686" s="16"/>
      <c r="MP686" s="16"/>
      <c r="MQ686" s="16"/>
      <c r="MR686" s="16"/>
      <c r="MS686" s="16"/>
      <c r="MT686" s="16"/>
      <c r="MU686" s="16"/>
      <c r="MV686" s="16"/>
      <c r="MW686" s="16"/>
      <c r="MX686" s="16"/>
      <c r="MY686" s="16"/>
      <c r="MZ686" s="16"/>
      <c r="NA686" s="16"/>
      <c r="NB686" s="16"/>
      <c r="NC686" s="16"/>
      <c r="ND686" s="16"/>
      <c r="NE686" s="16"/>
      <c r="NF686" s="16"/>
      <c r="NG686" s="16"/>
      <c r="NH686" s="16"/>
      <c r="NI686" s="16"/>
      <c r="NJ686" s="16"/>
      <c r="NK686" s="16"/>
      <c r="NL686" s="16"/>
      <c r="NM686" s="16"/>
      <c r="NN686" s="16"/>
      <c r="NO686" s="16"/>
      <c r="NP686" s="16"/>
      <c r="NQ686" s="16"/>
      <c r="NR686" s="16"/>
      <c r="NS686" s="16"/>
      <c r="NT686" s="16"/>
      <c r="NU686" s="16"/>
      <c r="NV686" s="16"/>
      <c r="NW686" s="16"/>
      <c r="NX686" s="16"/>
      <c r="NY686" s="16"/>
      <c r="NZ686" s="16"/>
      <c r="OA686" s="16"/>
      <c r="OB686" s="16"/>
      <c r="OC686" s="16"/>
      <c r="OD686" s="16"/>
      <c r="OE686" s="16"/>
      <c r="OF686" s="16"/>
      <c r="OG686" s="16"/>
      <c r="OH686" s="16"/>
      <c r="OI686" s="16"/>
      <c r="OJ686" s="16"/>
      <c r="OK686" s="16"/>
      <c r="OL686" s="16"/>
      <c r="OM686" s="16"/>
      <c r="ON686" s="16"/>
      <c r="OO686" s="16"/>
      <c r="OP686" s="16"/>
      <c r="OQ686" s="16"/>
      <c r="OR686" s="16"/>
      <c r="OS686" s="16"/>
      <c r="OT686" s="16"/>
      <c r="OU686" s="16"/>
      <c r="OV686" s="16"/>
      <c r="OW686" s="16"/>
      <c r="OX686" s="16"/>
      <c r="OY686" s="16"/>
      <c r="OZ686" s="16"/>
      <c r="PA686" s="16"/>
      <c r="PB686" s="16"/>
      <c r="PC686" s="16"/>
      <c r="PD686" s="16"/>
      <c r="PE686" s="16"/>
      <c r="PF686" s="16"/>
      <c r="PG686" s="16"/>
      <c r="PH686" s="16"/>
      <c r="PI686" s="16"/>
      <c r="PJ686" s="16"/>
      <c r="PK686" s="16"/>
      <c r="PL686" s="16"/>
      <c r="PM686" s="16"/>
      <c r="PN686" s="16"/>
      <c r="PO686" s="16"/>
      <c r="PP686" s="16"/>
      <c r="PQ686" s="16"/>
      <c r="PR686" s="16"/>
      <c r="PS686" s="16"/>
      <c r="PT686" s="16"/>
      <c r="PU686" s="16"/>
      <c r="PV686" s="16"/>
      <c r="PW686" s="16"/>
      <c r="PX686" s="16"/>
      <c r="PY686" s="16"/>
      <c r="PZ686" s="16"/>
      <c r="QA686" s="16"/>
      <c r="QB686" s="16"/>
      <c r="QC686" s="16"/>
      <c r="QD686" s="16"/>
      <c r="QE686" s="16"/>
      <c r="QF686" s="16"/>
      <c r="QG686" s="16"/>
      <c r="QH686" s="16"/>
      <c r="QI686" s="16"/>
      <c r="QJ686" s="16"/>
      <c r="QK686" s="16"/>
      <c r="QL686" s="16"/>
      <c r="QM686" s="16"/>
      <c r="QN686" s="16"/>
      <c r="QO686" s="16"/>
      <c r="QP686" s="16"/>
      <c r="QQ686" s="16"/>
      <c r="QR686" s="16"/>
      <c r="QS686" s="16"/>
      <c r="QT686" s="16"/>
      <c r="QU686" s="16"/>
      <c r="QV686" s="16"/>
      <c r="QW686" s="16"/>
      <c r="QX686" s="16"/>
      <c r="QY686" s="16"/>
      <c r="QZ686" s="16"/>
      <c r="RA686" s="16"/>
      <c r="RB686" s="16"/>
      <c r="RC686" s="16"/>
      <c r="RD686" s="16"/>
      <c r="RE686" s="16"/>
      <c r="RF686" s="16"/>
      <c r="RG686" s="16"/>
      <c r="RH686" s="16"/>
      <c r="RI686" s="16"/>
      <c r="RJ686" s="16"/>
    </row>
    <row r="687" spans="32:478" x14ac:dyDescent="0.25">
      <c r="AF687" s="16"/>
      <c r="AG687" s="16"/>
      <c r="AH687" s="16"/>
      <c r="AI687" s="16"/>
      <c r="AJ687" s="16"/>
      <c r="AK687" s="16"/>
      <c r="AL687" s="16"/>
      <c r="AM687" s="16"/>
      <c r="AN687" s="16"/>
      <c r="AO687" s="16"/>
      <c r="AP687" s="16"/>
      <c r="AQ687" s="16"/>
      <c r="AR687" s="16"/>
      <c r="AS687" s="16"/>
      <c r="AT687" s="16"/>
      <c r="AU687" s="16"/>
      <c r="AV687" s="16"/>
      <c r="AW687" s="16"/>
      <c r="AX687" s="16"/>
      <c r="AY687" s="16"/>
      <c r="AZ687" s="16"/>
      <c r="BA687" s="16"/>
      <c r="BB687" s="16"/>
      <c r="BC687" s="16"/>
      <c r="BD687" s="16"/>
      <c r="BE687" s="16"/>
      <c r="BF687" s="16"/>
      <c r="BG687" s="16"/>
      <c r="BH687" s="16"/>
      <c r="BI687" s="16"/>
      <c r="BJ687" s="16"/>
      <c r="BK687" s="16"/>
      <c r="BL687" s="16"/>
      <c r="BM687" s="16"/>
      <c r="BN687" s="16"/>
      <c r="BO687" s="16"/>
      <c r="BP687" s="16"/>
      <c r="BQ687" s="16"/>
      <c r="BR687" s="16"/>
      <c r="BS687" s="16"/>
      <c r="BT687" s="16"/>
      <c r="BU687" s="16"/>
      <c r="BV687" s="16"/>
      <c r="BW687" s="16"/>
      <c r="BX687" s="16"/>
      <c r="BY687" s="16"/>
      <c r="BZ687" s="16"/>
      <c r="CA687" s="16"/>
      <c r="CB687" s="16"/>
      <c r="CC687" s="16"/>
      <c r="CD687" s="16"/>
      <c r="CE687" s="16"/>
      <c r="CF687" s="16"/>
      <c r="CG687" s="16"/>
      <c r="CH687" s="16"/>
      <c r="CI687" s="16"/>
      <c r="CJ687" s="16"/>
      <c r="CK687" s="16"/>
      <c r="CL687" s="16"/>
      <c r="CM687" s="16"/>
      <c r="CN687" s="16"/>
      <c r="CO687" s="16"/>
      <c r="CP687" s="16"/>
      <c r="CQ687" s="16"/>
      <c r="CR687" s="16"/>
      <c r="CS687" s="16"/>
      <c r="CT687" s="16"/>
      <c r="CU687" s="16"/>
      <c r="CV687" s="16"/>
      <c r="CW687" s="16"/>
      <c r="CX687" s="16"/>
      <c r="CY687" s="16"/>
      <c r="CZ687" s="16"/>
      <c r="DA687" s="16"/>
      <c r="DB687" s="16"/>
      <c r="DC687" s="16"/>
      <c r="DD687" s="16"/>
      <c r="DE687" s="16"/>
      <c r="DF687" s="16"/>
      <c r="DG687" s="16"/>
      <c r="DH687" s="16"/>
      <c r="DI687" s="16"/>
      <c r="DJ687" s="16"/>
      <c r="DK687" s="16"/>
      <c r="DL687" s="16"/>
      <c r="DM687" s="16"/>
      <c r="DN687" s="16"/>
      <c r="DO687" s="16"/>
      <c r="DP687" s="16"/>
      <c r="DQ687" s="16"/>
      <c r="DR687" s="16"/>
      <c r="DS687" s="16"/>
      <c r="DT687" s="16"/>
      <c r="DU687" s="16"/>
      <c r="DV687" s="16"/>
      <c r="DW687" s="16"/>
      <c r="DX687" s="16"/>
      <c r="DY687" s="16"/>
      <c r="DZ687" s="16"/>
      <c r="EA687" s="16"/>
      <c r="EB687" s="16"/>
      <c r="EC687" s="16"/>
      <c r="ED687" s="16"/>
      <c r="EE687" s="16"/>
      <c r="EF687" s="16"/>
      <c r="EG687" s="16"/>
      <c r="EH687" s="16"/>
      <c r="EI687" s="16"/>
      <c r="EJ687" s="16"/>
      <c r="EK687" s="16"/>
      <c r="EL687" s="16"/>
      <c r="EM687" s="16"/>
      <c r="EN687" s="16"/>
      <c r="EO687" s="16"/>
      <c r="EP687" s="16"/>
      <c r="EQ687" s="16"/>
      <c r="ER687" s="16"/>
      <c r="ES687" s="16"/>
      <c r="ET687" s="16"/>
      <c r="EU687" s="16"/>
      <c r="EV687" s="16"/>
      <c r="EW687" s="16"/>
      <c r="EX687" s="16"/>
      <c r="EY687" s="16"/>
      <c r="EZ687" s="16"/>
      <c r="FA687" s="16"/>
      <c r="FB687" s="16"/>
      <c r="FC687" s="16"/>
      <c r="FD687" s="16"/>
      <c r="FE687" s="16"/>
      <c r="FF687" s="16"/>
      <c r="FG687" s="16"/>
      <c r="FH687" s="16"/>
      <c r="FI687" s="16"/>
      <c r="FJ687" s="16"/>
      <c r="FK687" s="16"/>
      <c r="FL687" s="16"/>
      <c r="FM687" s="16"/>
      <c r="FN687" s="16"/>
      <c r="FO687" s="16"/>
      <c r="FP687" s="16"/>
      <c r="FQ687" s="16"/>
      <c r="FR687" s="16"/>
      <c r="FS687" s="16"/>
      <c r="FT687" s="16"/>
      <c r="FU687" s="16"/>
      <c r="FV687" s="16"/>
      <c r="FW687" s="16"/>
      <c r="FX687" s="16"/>
      <c r="FY687" s="16"/>
      <c r="FZ687" s="16"/>
      <c r="GA687" s="16"/>
      <c r="GB687" s="16"/>
      <c r="GC687" s="16"/>
      <c r="GD687" s="16"/>
      <c r="GE687" s="16"/>
      <c r="GF687" s="16"/>
      <c r="GG687" s="16"/>
      <c r="GH687" s="16"/>
      <c r="GI687" s="16"/>
      <c r="GJ687" s="16"/>
      <c r="GK687" s="16"/>
      <c r="GL687" s="16"/>
      <c r="GM687" s="16"/>
      <c r="GN687" s="16"/>
      <c r="GO687" s="16"/>
      <c r="GP687" s="16"/>
      <c r="GQ687" s="16"/>
      <c r="GR687" s="16"/>
      <c r="GS687" s="16"/>
      <c r="GT687" s="16"/>
      <c r="GU687" s="16"/>
      <c r="GV687" s="16"/>
      <c r="GW687" s="16"/>
      <c r="GX687" s="16"/>
      <c r="GY687" s="16"/>
      <c r="GZ687" s="16"/>
      <c r="HA687" s="16"/>
      <c r="HB687" s="16"/>
      <c r="HC687" s="16"/>
      <c r="HD687" s="16"/>
      <c r="HE687" s="16"/>
      <c r="HF687" s="16"/>
      <c r="HG687" s="16"/>
      <c r="HH687" s="16"/>
      <c r="HI687" s="16"/>
      <c r="HJ687" s="16"/>
      <c r="HK687" s="16"/>
      <c r="HL687" s="16"/>
      <c r="HM687" s="16"/>
      <c r="HN687" s="16"/>
      <c r="HO687" s="16"/>
      <c r="HP687" s="16"/>
      <c r="HQ687" s="16"/>
      <c r="HR687" s="16"/>
      <c r="HS687" s="16"/>
      <c r="HT687" s="16"/>
      <c r="HU687" s="16"/>
      <c r="HV687" s="16"/>
      <c r="HW687" s="16"/>
      <c r="HX687" s="16"/>
      <c r="HY687" s="16"/>
      <c r="HZ687" s="16"/>
      <c r="IA687" s="16"/>
      <c r="IB687" s="16"/>
      <c r="IC687" s="16"/>
      <c r="ID687" s="16"/>
      <c r="IE687" s="16"/>
      <c r="IF687" s="16"/>
      <c r="IG687" s="16"/>
      <c r="IH687" s="16"/>
      <c r="II687" s="16"/>
      <c r="IJ687" s="16"/>
      <c r="IK687" s="16"/>
      <c r="IL687" s="16"/>
      <c r="IM687" s="16"/>
      <c r="IN687" s="16"/>
      <c r="IO687" s="16"/>
      <c r="IP687" s="16"/>
      <c r="IQ687" s="16"/>
      <c r="IR687" s="16"/>
      <c r="IS687" s="16"/>
      <c r="IT687" s="16"/>
      <c r="IU687" s="16"/>
      <c r="IV687" s="16"/>
      <c r="IW687" s="16"/>
      <c r="IX687" s="16"/>
      <c r="IY687" s="16"/>
      <c r="IZ687" s="16"/>
      <c r="JA687" s="16"/>
      <c r="JB687" s="16"/>
      <c r="JC687" s="16"/>
      <c r="JD687" s="16"/>
      <c r="JE687" s="16"/>
      <c r="JF687" s="16"/>
      <c r="JG687" s="16"/>
      <c r="JH687" s="16"/>
      <c r="JI687" s="16"/>
      <c r="JJ687" s="16"/>
      <c r="JK687" s="16"/>
      <c r="JL687" s="16"/>
      <c r="JM687" s="16"/>
      <c r="JN687" s="16"/>
      <c r="JO687" s="16"/>
      <c r="JP687" s="16"/>
      <c r="JQ687" s="16"/>
      <c r="JR687" s="16"/>
      <c r="JS687" s="16"/>
      <c r="JT687" s="16"/>
      <c r="JU687" s="16"/>
      <c r="JV687" s="16"/>
      <c r="JW687" s="16"/>
      <c r="JX687" s="16"/>
      <c r="JY687" s="16"/>
      <c r="JZ687" s="16"/>
      <c r="KA687" s="16"/>
      <c r="KB687" s="16"/>
      <c r="KC687" s="16"/>
      <c r="KD687" s="16"/>
      <c r="KE687" s="16"/>
      <c r="KF687" s="16"/>
      <c r="KG687" s="16"/>
      <c r="KH687" s="16"/>
      <c r="KI687" s="16"/>
      <c r="KJ687" s="16"/>
      <c r="KK687" s="16"/>
      <c r="KL687" s="16"/>
      <c r="KM687" s="16"/>
      <c r="KN687" s="16"/>
      <c r="KO687" s="16"/>
      <c r="KP687" s="16"/>
      <c r="KQ687" s="16"/>
      <c r="KR687" s="16"/>
      <c r="KS687" s="16"/>
      <c r="KT687" s="16"/>
      <c r="KU687" s="16"/>
      <c r="KV687" s="16"/>
      <c r="KW687" s="16"/>
      <c r="KX687" s="16"/>
      <c r="KY687" s="16"/>
      <c r="KZ687" s="16"/>
      <c r="LA687" s="16"/>
      <c r="LB687" s="16"/>
      <c r="LC687" s="16"/>
      <c r="LD687" s="16"/>
      <c r="LE687" s="16"/>
      <c r="LF687" s="16"/>
      <c r="LG687" s="16"/>
      <c r="LH687" s="16"/>
      <c r="LI687" s="16"/>
      <c r="LJ687" s="16"/>
      <c r="LK687" s="16"/>
      <c r="LL687" s="16"/>
      <c r="LM687" s="16"/>
      <c r="LN687" s="16"/>
      <c r="LO687" s="16"/>
      <c r="LP687" s="16"/>
      <c r="LQ687" s="16"/>
      <c r="LR687" s="16"/>
      <c r="LS687" s="16"/>
      <c r="LT687" s="16"/>
      <c r="LU687" s="16"/>
      <c r="LV687" s="16"/>
      <c r="LW687" s="16"/>
      <c r="LX687" s="16"/>
      <c r="LY687" s="16"/>
      <c r="LZ687" s="16"/>
      <c r="MA687" s="16"/>
      <c r="MB687" s="16"/>
      <c r="MC687" s="16"/>
      <c r="MD687" s="16"/>
      <c r="ME687" s="16"/>
      <c r="MF687" s="16"/>
      <c r="MG687" s="16"/>
      <c r="MH687" s="16"/>
      <c r="MI687" s="16"/>
      <c r="MJ687" s="16"/>
      <c r="MK687" s="16"/>
      <c r="ML687" s="16"/>
      <c r="MM687" s="16"/>
      <c r="MN687" s="16"/>
      <c r="MO687" s="16"/>
      <c r="MP687" s="16"/>
      <c r="MQ687" s="16"/>
      <c r="MR687" s="16"/>
      <c r="MS687" s="16"/>
      <c r="MT687" s="16"/>
      <c r="MU687" s="16"/>
      <c r="MV687" s="16"/>
      <c r="MW687" s="16"/>
      <c r="MX687" s="16"/>
      <c r="MY687" s="16"/>
      <c r="MZ687" s="16"/>
      <c r="NA687" s="16"/>
      <c r="NB687" s="16"/>
      <c r="NC687" s="16"/>
      <c r="ND687" s="16"/>
      <c r="NE687" s="16"/>
      <c r="NF687" s="16"/>
      <c r="NG687" s="16"/>
      <c r="NH687" s="16"/>
      <c r="NI687" s="16"/>
      <c r="NJ687" s="16"/>
      <c r="NK687" s="16"/>
      <c r="NL687" s="16"/>
      <c r="NM687" s="16"/>
      <c r="NN687" s="16"/>
      <c r="NO687" s="16"/>
      <c r="NP687" s="16"/>
      <c r="NQ687" s="16"/>
      <c r="NR687" s="16"/>
      <c r="NS687" s="16"/>
      <c r="NT687" s="16"/>
      <c r="NU687" s="16"/>
      <c r="NV687" s="16"/>
      <c r="NW687" s="16"/>
      <c r="NX687" s="16"/>
      <c r="NY687" s="16"/>
      <c r="NZ687" s="16"/>
      <c r="OA687" s="16"/>
      <c r="OB687" s="16"/>
      <c r="OC687" s="16"/>
      <c r="OD687" s="16"/>
      <c r="OE687" s="16"/>
      <c r="OF687" s="16"/>
      <c r="OG687" s="16"/>
      <c r="OH687" s="16"/>
      <c r="OI687" s="16"/>
      <c r="OJ687" s="16"/>
      <c r="OK687" s="16"/>
      <c r="OL687" s="16"/>
      <c r="OM687" s="16"/>
      <c r="ON687" s="16"/>
      <c r="OO687" s="16"/>
      <c r="OP687" s="16"/>
      <c r="OQ687" s="16"/>
      <c r="OR687" s="16"/>
      <c r="OS687" s="16"/>
      <c r="OT687" s="16"/>
      <c r="OU687" s="16"/>
      <c r="OV687" s="16"/>
      <c r="OW687" s="16"/>
      <c r="OX687" s="16"/>
      <c r="OY687" s="16"/>
      <c r="OZ687" s="16"/>
      <c r="PA687" s="16"/>
      <c r="PB687" s="16"/>
      <c r="PC687" s="16"/>
      <c r="PD687" s="16"/>
      <c r="PE687" s="16"/>
      <c r="PF687" s="16"/>
      <c r="PG687" s="16"/>
      <c r="PH687" s="16"/>
      <c r="PI687" s="16"/>
      <c r="PJ687" s="16"/>
      <c r="PK687" s="16"/>
      <c r="PL687" s="16"/>
      <c r="PM687" s="16"/>
      <c r="PN687" s="16"/>
      <c r="PO687" s="16"/>
      <c r="PP687" s="16"/>
      <c r="PQ687" s="16"/>
      <c r="PR687" s="16"/>
      <c r="PS687" s="16"/>
      <c r="PT687" s="16"/>
      <c r="PU687" s="16"/>
      <c r="PV687" s="16"/>
      <c r="PW687" s="16"/>
      <c r="PX687" s="16"/>
      <c r="PY687" s="16"/>
      <c r="PZ687" s="16"/>
      <c r="QA687" s="16"/>
      <c r="QB687" s="16"/>
      <c r="QC687" s="16"/>
      <c r="QD687" s="16"/>
      <c r="QE687" s="16"/>
      <c r="QF687" s="16"/>
      <c r="QG687" s="16"/>
      <c r="QH687" s="16"/>
      <c r="QI687" s="16"/>
      <c r="QJ687" s="16"/>
      <c r="QK687" s="16"/>
      <c r="QL687" s="16"/>
      <c r="QM687" s="16"/>
      <c r="QN687" s="16"/>
      <c r="QO687" s="16"/>
      <c r="QP687" s="16"/>
      <c r="QQ687" s="16"/>
      <c r="QR687" s="16"/>
      <c r="QS687" s="16"/>
      <c r="QT687" s="16"/>
      <c r="QU687" s="16"/>
      <c r="QV687" s="16"/>
      <c r="QW687" s="16"/>
      <c r="QX687" s="16"/>
      <c r="QY687" s="16"/>
      <c r="QZ687" s="16"/>
      <c r="RA687" s="16"/>
      <c r="RB687" s="16"/>
      <c r="RC687" s="16"/>
      <c r="RD687" s="16"/>
      <c r="RE687" s="16"/>
      <c r="RF687" s="16"/>
      <c r="RG687" s="16"/>
      <c r="RH687" s="16"/>
      <c r="RI687" s="16"/>
      <c r="RJ687" s="16"/>
    </row>
    <row r="688" spans="32:478" x14ac:dyDescent="0.25">
      <c r="AF688" s="16"/>
      <c r="AG688" s="16"/>
      <c r="AH688" s="16"/>
      <c r="AI688" s="16"/>
      <c r="AJ688" s="16"/>
      <c r="AK688" s="16"/>
      <c r="AL688" s="16"/>
      <c r="AM688" s="16"/>
      <c r="AN688" s="16"/>
      <c r="AO688" s="16"/>
      <c r="AP688" s="16"/>
      <c r="AQ688" s="16"/>
      <c r="AR688" s="16"/>
      <c r="AS688" s="16"/>
      <c r="AT688" s="16"/>
      <c r="AU688" s="16"/>
      <c r="AV688" s="16"/>
      <c r="AW688" s="16"/>
      <c r="AX688" s="16"/>
      <c r="AY688" s="16"/>
      <c r="AZ688" s="16"/>
      <c r="BA688" s="16"/>
      <c r="BB688" s="16"/>
      <c r="BC688" s="16"/>
      <c r="BD688" s="16"/>
      <c r="BE688" s="16"/>
      <c r="BF688" s="16"/>
      <c r="BG688" s="16"/>
      <c r="BH688" s="16"/>
      <c r="BI688" s="16"/>
      <c r="BJ688" s="16"/>
      <c r="BK688" s="16"/>
      <c r="BL688" s="16"/>
      <c r="BM688" s="16"/>
      <c r="BN688" s="16"/>
      <c r="BO688" s="16"/>
      <c r="BP688" s="16"/>
      <c r="BQ688" s="16"/>
      <c r="BR688" s="16"/>
      <c r="BS688" s="16"/>
      <c r="BT688" s="16"/>
      <c r="BU688" s="16"/>
      <c r="BV688" s="16"/>
      <c r="BW688" s="16"/>
      <c r="BX688" s="16"/>
      <c r="BY688" s="16"/>
      <c r="BZ688" s="16"/>
      <c r="CA688" s="16"/>
      <c r="CB688" s="16"/>
      <c r="CC688" s="16"/>
      <c r="CD688" s="16"/>
      <c r="CE688" s="16"/>
      <c r="CF688" s="16"/>
      <c r="CG688" s="16"/>
      <c r="CH688" s="16"/>
      <c r="CI688" s="16"/>
      <c r="CJ688" s="16"/>
      <c r="CK688" s="16"/>
      <c r="CL688" s="16"/>
      <c r="CM688" s="16"/>
      <c r="CN688" s="16"/>
      <c r="CO688" s="16"/>
      <c r="CP688" s="16"/>
      <c r="CQ688" s="16"/>
      <c r="CR688" s="16"/>
      <c r="CS688" s="16"/>
      <c r="CT688" s="16"/>
      <c r="CU688" s="16"/>
      <c r="CV688" s="16"/>
      <c r="CW688" s="16"/>
      <c r="CX688" s="16"/>
      <c r="CY688" s="16"/>
      <c r="CZ688" s="16"/>
      <c r="DA688" s="16"/>
      <c r="DB688" s="16"/>
      <c r="DC688" s="16"/>
      <c r="DD688" s="16"/>
      <c r="DE688" s="16"/>
      <c r="DF688" s="16"/>
      <c r="DG688" s="16"/>
      <c r="DH688" s="16"/>
      <c r="DI688" s="16"/>
      <c r="DJ688" s="16"/>
      <c r="DK688" s="16"/>
      <c r="DL688" s="16"/>
      <c r="DM688" s="16"/>
      <c r="DN688" s="16"/>
      <c r="DO688" s="16"/>
      <c r="DP688" s="16"/>
      <c r="DQ688" s="16"/>
      <c r="DR688" s="16"/>
      <c r="DS688" s="16"/>
      <c r="DT688" s="16"/>
      <c r="DU688" s="16"/>
      <c r="DV688" s="16"/>
      <c r="DW688" s="16"/>
      <c r="DX688" s="16"/>
      <c r="DY688" s="16"/>
      <c r="DZ688" s="16"/>
      <c r="EA688" s="16"/>
      <c r="EB688" s="16"/>
      <c r="EC688" s="16"/>
      <c r="ED688" s="16"/>
      <c r="EE688" s="16"/>
      <c r="EF688" s="16"/>
      <c r="EG688" s="16"/>
      <c r="EH688" s="16"/>
      <c r="EI688" s="16"/>
      <c r="EJ688" s="16"/>
      <c r="EK688" s="16"/>
      <c r="EL688" s="16"/>
      <c r="EM688" s="16"/>
      <c r="EN688" s="16"/>
      <c r="EO688" s="16"/>
      <c r="EP688" s="16"/>
      <c r="EQ688" s="16"/>
      <c r="ER688" s="16"/>
      <c r="ES688" s="16"/>
      <c r="ET688" s="16"/>
      <c r="EU688" s="16"/>
      <c r="EV688" s="16"/>
      <c r="EW688" s="16"/>
      <c r="EX688" s="16"/>
      <c r="EY688" s="16"/>
      <c r="EZ688" s="16"/>
      <c r="FA688" s="16"/>
      <c r="FB688" s="16"/>
      <c r="FC688" s="16"/>
      <c r="FD688" s="16"/>
      <c r="FE688" s="16"/>
      <c r="FF688" s="16"/>
      <c r="FG688" s="16"/>
      <c r="FH688" s="16"/>
      <c r="FI688" s="16"/>
      <c r="FJ688" s="16"/>
      <c r="FK688" s="16"/>
      <c r="FL688" s="16"/>
      <c r="FM688" s="16"/>
      <c r="FN688" s="16"/>
      <c r="FO688" s="16"/>
      <c r="FP688" s="16"/>
      <c r="FQ688" s="16"/>
      <c r="FR688" s="16"/>
      <c r="FS688" s="16"/>
      <c r="FT688" s="16"/>
      <c r="FU688" s="16"/>
      <c r="FV688" s="16"/>
      <c r="FW688" s="16"/>
      <c r="FX688" s="16"/>
      <c r="FY688" s="16"/>
      <c r="FZ688" s="16"/>
      <c r="GA688" s="16"/>
      <c r="GB688" s="16"/>
      <c r="GC688" s="16"/>
      <c r="GD688" s="16"/>
      <c r="GE688" s="16"/>
      <c r="GF688" s="16"/>
      <c r="GG688" s="16"/>
      <c r="GH688" s="16"/>
      <c r="GI688" s="16"/>
      <c r="GJ688" s="16"/>
      <c r="GK688" s="16"/>
      <c r="GL688" s="16"/>
      <c r="GM688" s="16"/>
      <c r="GN688" s="16"/>
      <c r="GO688" s="16"/>
      <c r="GP688" s="16"/>
      <c r="GQ688" s="16"/>
      <c r="GR688" s="16"/>
      <c r="GS688" s="16"/>
      <c r="GT688" s="16"/>
      <c r="GU688" s="16"/>
      <c r="GV688" s="16"/>
      <c r="GW688" s="16"/>
      <c r="GX688" s="16"/>
      <c r="GY688" s="16"/>
      <c r="GZ688" s="16"/>
      <c r="HA688" s="16"/>
      <c r="HB688" s="16"/>
      <c r="HC688" s="16"/>
      <c r="HD688" s="16"/>
      <c r="HE688" s="16"/>
      <c r="HF688" s="16"/>
      <c r="HG688" s="16"/>
      <c r="HH688" s="16"/>
      <c r="HI688" s="16"/>
      <c r="HJ688" s="16"/>
      <c r="HK688" s="16"/>
      <c r="HL688" s="16"/>
      <c r="HM688" s="16"/>
      <c r="HN688" s="16"/>
      <c r="HO688" s="16"/>
      <c r="HP688" s="16"/>
      <c r="HQ688" s="16"/>
      <c r="HR688" s="16"/>
      <c r="HS688" s="16"/>
      <c r="HT688" s="16"/>
      <c r="HU688" s="16"/>
      <c r="HV688" s="16"/>
      <c r="HW688" s="16"/>
      <c r="HX688" s="16"/>
      <c r="HY688" s="16"/>
      <c r="HZ688" s="16"/>
      <c r="IA688" s="16"/>
      <c r="IB688" s="16"/>
      <c r="IC688" s="16"/>
      <c r="ID688" s="16"/>
      <c r="IE688" s="16"/>
      <c r="IF688" s="16"/>
      <c r="IG688" s="16"/>
      <c r="IH688" s="16"/>
      <c r="II688" s="16"/>
      <c r="IJ688" s="16"/>
      <c r="IK688" s="16"/>
      <c r="IL688" s="16"/>
      <c r="IM688" s="16"/>
      <c r="IN688" s="16"/>
      <c r="IO688" s="16"/>
      <c r="IP688" s="16"/>
      <c r="IQ688" s="16"/>
      <c r="IR688" s="16"/>
      <c r="IS688" s="16"/>
      <c r="IT688" s="16"/>
      <c r="IU688" s="16"/>
      <c r="IV688" s="16"/>
      <c r="IW688" s="16"/>
      <c r="IX688" s="16"/>
      <c r="IY688" s="16"/>
      <c r="IZ688" s="16"/>
      <c r="JA688" s="16"/>
      <c r="JB688" s="16"/>
      <c r="JC688" s="16"/>
      <c r="JD688" s="16"/>
      <c r="JE688" s="16"/>
      <c r="JF688" s="16"/>
      <c r="JG688" s="16"/>
      <c r="JH688" s="16"/>
      <c r="JI688" s="16"/>
      <c r="JJ688" s="16"/>
      <c r="JK688" s="16"/>
      <c r="JL688" s="16"/>
      <c r="JM688" s="16"/>
      <c r="JN688" s="16"/>
      <c r="JO688" s="16"/>
      <c r="JP688" s="16"/>
      <c r="JQ688" s="16"/>
      <c r="JR688" s="16"/>
      <c r="JS688" s="16"/>
      <c r="JT688" s="16"/>
      <c r="JU688" s="16"/>
      <c r="JV688" s="16"/>
      <c r="JW688" s="16"/>
      <c r="JX688" s="16"/>
      <c r="JY688" s="16"/>
      <c r="JZ688" s="16"/>
      <c r="KA688" s="16"/>
      <c r="KB688" s="16"/>
      <c r="KC688" s="16"/>
      <c r="KD688" s="16"/>
      <c r="KE688" s="16"/>
      <c r="KF688" s="16"/>
      <c r="KG688" s="16"/>
      <c r="KH688" s="16"/>
      <c r="KI688" s="16"/>
      <c r="KJ688" s="16"/>
      <c r="KK688" s="16"/>
      <c r="KL688" s="16"/>
      <c r="KM688" s="16"/>
      <c r="KN688" s="16"/>
      <c r="KO688" s="16"/>
      <c r="KP688" s="16"/>
      <c r="KQ688" s="16"/>
      <c r="KR688" s="16"/>
      <c r="KS688" s="16"/>
      <c r="KT688" s="16"/>
      <c r="KU688" s="16"/>
      <c r="KV688" s="16"/>
      <c r="KW688" s="16"/>
      <c r="KX688" s="16"/>
      <c r="KY688" s="16"/>
      <c r="KZ688" s="16"/>
      <c r="LA688" s="16"/>
      <c r="LB688" s="16"/>
      <c r="LC688" s="16"/>
      <c r="LD688" s="16"/>
      <c r="LE688" s="16"/>
      <c r="LF688" s="16"/>
      <c r="LG688" s="16"/>
      <c r="LH688" s="16"/>
      <c r="LI688" s="16"/>
      <c r="LJ688" s="16"/>
      <c r="LK688" s="16"/>
      <c r="LL688" s="16"/>
      <c r="LM688" s="16"/>
      <c r="LN688" s="16"/>
      <c r="LO688" s="16"/>
      <c r="LP688" s="16"/>
      <c r="LQ688" s="16"/>
      <c r="LR688" s="16"/>
      <c r="LS688" s="16"/>
      <c r="LT688" s="16"/>
      <c r="LU688" s="16"/>
      <c r="LV688" s="16"/>
      <c r="LW688" s="16"/>
      <c r="LX688" s="16"/>
      <c r="LY688" s="16"/>
      <c r="LZ688" s="16"/>
      <c r="MA688" s="16"/>
      <c r="MB688" s="16"/>
      <c r="MC688" s="16"/>
      <c r="MD688" s="16"/>
      <c r="ME688" s="16"/>
      <c r="MF688" s="16"/>
      <c r="MG688" s="16"/>
      <c r="MH688" s="16"/>
      <c r="MI688" s="16"/>
      <c r="MJ688" s="16"/>
      <c r="MK688" s="16"/>
      <c r="ML688" s="16"/>
      <c r="MM688" s="16"/>
      <c r="MN688" s="16"/>
      <c r="MO688" s="16"/>
      <c r="MP688" s="16"/>
      <c r="MQ688" s="16"/>
      <c r="MR688" s="16"/>
      <c r="MS688" s="16"/>
      <c r="MT688" s="16"/>
      <c r="MU688" s="16"/>
      <c r="MV688" s="16"/>
      <c r="MW688" s="16"/>
      <c r="MX688" s="16"/>
      <c r="MY688" s="16"/>
      <c r="MZ688" s="16"/>
      <c r="NA688" s="16"/>
      <c r="NB688" s="16"/>
      <c r="NC688" s="16"/>
      <c r="ND688" s="16"/>
      <c r="NE688" s="16"/>
      <c r="NF688" s="16"/>
      <c r="NG688" s="16"/>
      <c r="NH688" s="16"/>
      <c r="NI688" s="16"/>
      <c r="NJ688" s="16"/>
      <c r="NK688" s="16"/>
      <c r="NL688" s="16"/>
      <c r="NM688" s="16"/>
      <c r="NN688" s="16"/>
      <c r="NO688" s="16"/>
      <c r="NP688" s="16"/>
      <c r="NQ688" s="16"/>
      <c r="NR688" s="16"/>
      <c r="NS688" s="16"/>
      <c r="NT688" s="16"/>
      <c r="NU688" s="16"/>
      <c r="NV688" s="16"/>
      <c r="NW688" s="16"/>
      <c r="NX688" s="16"/>
      <c r="NY688" s="16"/>
      <c r="NZ688" s="16"/>
      <c r="OA688" s="16"/>
      <c r="OB688" s="16"/>
      <c r="OC688" s="16"/>
      <c r="OD688" s="16"/>
      <c r="OE688" s="16"/>
      <c r="OF688" s="16"/>
      <c r="OG688" s="16"/>
      <c r="OH688" s="16"/>
      <c r="OI688" s="16"/>
      <c r="OJ688" s="16"/>
      <c r="OK688" s="16"/>
      <c r="OL688" s="16"/>
      <c r="OM688" s="16"/>
      <c r="ON688" s="16"/>
      <c r="OO688" s="16"/>
      <c r="OP688" s="16"/>
      <c r="OQ688" s="16"/>
      <c r="OR688" s="16"/>
      <c r="OS688" s="16"/>
      <c r="OT688" s="16"/>
      <c r="OU688" s="16"/>
      <c r="OV688" s="16"/>
      <c r="OW688" s="16"/>
      <c r="OX688" s="16"/>
      <c r="OY688" s="16"/>
      <c r="OZ688" s="16"/>
      <c r="PA688" s="16"/>
      <c r="PB688" s="16"/>
      <c r="PC688" s="16"/>
      <c r="PD688" s="16"/>
      <c r="PE688" s="16"/>
      <c r="PF688" s="16"/>
      <c r="PG688" s="16"/>
      <c r="PH688" s="16"/>
      <c r="PI688" s="16"/>
      <c r="PJ688" s="16"/>
      <c r="PK688" s="16"/>
      <c r="PL688" s="16"/>
      <c r="PM688" s="16"/>
      <c r="PN688" s="16"/>
      <c r="PO688" s="16"/>
      <c r="PP688" s="16"/>
      <c r="PQ688" s="16"/>
      <c r="PR688" s="16"/>
      <c r="PS688" s="16"/>
      <c r="PT688" s="16"/>
      <c r="PU688" s="16"/>
      <c r="PV688" s="16"/>
      <c r="PW688" s="16"/>
      <c r="PX688" s="16"/>
      <c r="PY688" s="16"/>
      <c r="PZ688" s="16"/>
      <c r="QA688" s="16"/>
      <c r="QB688" s="16"/>
      <c r="QC688" s="16"/>
      <c r="QD688" s="16"/>
      <c r="QE688" s="16"/>
      <c r="QF688" s="16"/>
      <c r="QG688" s="16"/>
      <c r="QH688" s="16"/>
      <c r="QI688" s="16"/>
      <c r="QJ688" s="16"/>
      <c r="QK688" s="16"/>
      <c r="QL688" s="16"/>
      <c r="QM688" s="16"/>
      <c r="QN688" s="16"/>
      <c r="QO688" s="16"/>
      <c r="QP688" s="16"/>
      <c r="QQ688" s="16"/>
      <c r="QR688" s="16"/>
      <c r="QS688" s="16"/>
      <c r="QT688" s="16"/>
      <c r="QU688" s="16"/>
      <c r="QV688" s="16"/>
      <c r="QW688" s="16"/>
      <c r="QX688" s="16"/>
      <c r="QY688" s="16"/>
      <c r="QZ688" s="16"/>
      <c r="RA688" s="16"/>
      <c r="RB688" s="16"/>
      <c r="RC688" s="16"/>
      <c r="RD688" s="16"/>
      <c r="RE688" s="16"/>
      <c r="RF688" s="16"/>
      <c r="RG688" s="16"/>
      <c r="RH688" s="16"/>
      <c r="RI688" s="16"/>
      <c r="RJ688" s="16"/>
    </row>
    <row r="689" spans="32:478" x14ac:dyDescent="0.25">
      <c r="AF689" s="16"/>
      <c r="AG689" s="16"/>
      <c r="AH689" s="16"/>
      <c r="AI689" s="16"/>
      <c r="AJ689" s="16"/>
      <c r="AK689" s="16"/>
      <c r="AL689" s="16"/>
      <c r="AM689" s="16"/>
      <c r="AN689" s="16"/>
      <c r="AO689" s="16"/>
      <c r="AP689" s="16"/>
      <c r="AQ689" s="16"/>
      <c r="AR689" s="16"/>
      <c r="AS689" s="16"/>
      <c r="AT689" s="16"/>
      <c r="AU689" s="16"/>
      <c r="AV689" s="16"/>
      <c r="AW689" s="16"/>
      <c r="AX689" s="16"/>
      <c r="AY689" s="16"/>
      <c r="AZ689" s="16"/>
      <c r="BA689" s="16"/>
      <c r="BB689" s="16"/>
      <c r="BC689" s="16"/>
      <c r="BD689" s="16"/>
      <c r="BE689" s="16"/>
      <c r="BF689" s="16"/>
      <c r="BG689" s="16"/>
      <c r="BH689" s="16"/>
      <c r="BI689" s="16"/>
      <c r="BJ689" s="16"/>
      <c r="BK689" s="16"/>
      <c r="BL689" s="16"/>
      <c r="BM689" s="16"/>
      <c r="BN689" s="16"/>
      <c r="BO689" s="16"/>
      <c r="BP689" s="16"/>
      <c r="BQ689" s="16"/>
      <c r="BR689" s="16"/>
      <c r="BS689" s="16"/>
      <c r="BT689" s="16"/>
      <c r="BU689" s="16"/>
      <c r="BV689" s="16"/>
      <c r="BW689" s="16"/>
      <c r="BX689" s="16"/>
      <c r="BY689" s="16"/>
      <c r="BZ689" s="16"/>
      <c r="CA689" s="16"/>
      <c r="CB689" s="16"/>
      <c r="CC689" s="16"/>
      <c r="CD689" s="16"/>
      <c r="CE689" s="16"/>
      <c r="CF689" s="16"/>
      <c r="CG689" s="16"/>
      <c r="CH689" s="16"/>
      <c r="CI689" s="16"/>
      <c r="CJ689" s="16"/>
      <c r="CK689" s="16"/>
      <c r="CL689" s="16"/>
      <c r="CM689" s="16"/>
      <c r="CN689" s="16"/>
      <c r="CO689" s="16"/>
      <c r="CP689" s="16"/>
      <c r="CQ689" s="16"/>
      <c r="CR689" s="16"/>
      <c r="CS689" s="16"/>
      <c r="CT689" s="16"/>
      <c r="CU689" s="16"/>
      <c r="CV689" s="16"/>
      <c r="CW689" s="16"/>
      <c r="CX689" s="16"/>
      <c r="CY689" s="16"/>
      <c r="CZ689" s="16"/>
      <c r="DA689" s="16"/>
      <c r="DB689" s="16"/>
      <c r="DC689" s="16"/>
      <c r="DD689" s="16"/>
      <c r="DE689" s="16"/>
      <c r="DF689" s="16"/>
      <c r="DG689" s="16"/>
      <c r="DH689" s="16"/>
      <c r="DI689" s="16"/>
      <c r="DJ689" s="16"/>
      <c r="DK689" s="16"/>
      <c r="DL689" s="16"/>
      <c r="DM689" s="16"/>
      <c r="DN689" s="16"/>
      <c r="DO689" s="16"/>
      <c r="DP689" s="16"/>
      <c r="DQ689" s="16"/>
      <c r="DR689" s="16"/>
      <c r="DS689" s="16"/>
      <c r="DT689" s="16"/>
      <c r="DU689" s="16"/>
      <c r="DV689" s="16"/>
      <c r="DW689" s="16"/>
      <c r="DX689" s="16"/>
      <c r="DY689" s="16"/>
      <c r="DZ689" s="16"/>
      <c r="EA689" s="16"/>
      <c r="EB689" s="16"/>
      <c r="EC689" s="16"/>
      <c r="ED689" s="16"/>
      <c r="EE689" s="16"/>
      <c r="EF689" s="16"/>
      <c r="EG689" s="16"/>
      <c r="EH689" s="16"/>
      <c r="EI689" s="16"/>
      <c r="EJ689" s="16"/>
      <c r="EK689" s="16"/>
      <c r="EL689" s="16"/>
      <c r="EM689" s="16"/>
      <c r="EN689" s="16"/>
      <c r="EO689" s="16"/>
      <c r="EP689" s="16"/>
      <c r="EQ689" s="16"/>
      <c r="ER689" s="16"/>
      <c r="ES689" s="16"/>
      <c r="ET689" s="16"/>
      <c r="EU689" s="16"/>
      <c r="EV689" s="16"/>
      <c r="EW689" s="16"/>
      <c r="EX689" s="16"/>
      <c r="EY689" s="16"/>
      <c r="EZ689" s="16"/>
      <c r="FA689" s="16"/>
      <c r="FB689" s="16"/>
      <c r="FC689" s="16"/>
      <c r="FD689" s="16"/>
      <c r="FE689" s="16"/>
      <c r="FF689" s="16"/>
      <c r="FG689" s="16"/>
      <c r="FH689" s="16"/>
      <c r="FI689" s="16"/>
      <c r="FJ689" s="16"/>
      <c r="FK689" s="16"/>
      <c r="FL689" s="16"/>
      <c r="FM689" s="16"/>
      <c r="FN689" s="16"/>
      <c r="FO689" s="16"/>
      <c r="FP689" s="16"/>
      <c r="FQ689" s="16"/>
      <c r="FR689" s="16"/>
      <c r="FS689" s="16"/>
      <c r="FT689" s="16"/>
      <c r="FU689" s="16"/>
      <c r="FV689" s="16"/>
      <c r="FW689" s="16"/>
      <c r="FX689" s="16"/>
      <c r="FY689" s="16"/>
      <c r="FZ689" s="16"/>
      <c r="GA689" s="16"/>
      <c r="GB689" s="16"/>
      <c r="GC689" s="16"/>
      <c r="GD689" s="16"/>
      <c r="GE689" s="16"/>
      <c r="GF689" s="16"/>
      <c r="GG689" s="16"/>
      <c r="GH689" s="16"/>
      <c r="GI689" s="16"/>
      <c r="GJ689" s="16"/>
      <c r="GK689" s="16"/>
      <c r="GL689" s="16"/>
      <c r="GM689" s="16"/>
      <c r="GN689" s="16"/>
      <c r="GO689" s="16"/>
      <c r="GP689" s="16"/>
      <c r="GQ689" s="16"/>
      <c r="GR689" s="16"/>
      <c r="GS689" s="16"/>
      <c r="GT689" s="16"/>
      <c r="GU689" s="16"/>
      <c r="GV689" s="16"/>
      <c r="GW689" s="16"/>
      <c r="GX689" s="16"/>
      <c r="GY689" s="16"/>
      <c r="GZ689" s="16"/>
      <c r="HA689" s="16"/>
      <c r="HB689" s="16"/>
      <c r="HC689" s="16"/>
      <c r="HD689" s="16"/>
      <c r="HE689" s="16"/>
      <c r="HF689" s="16"/>
      <c r="HG689" s="16"/>
      <c r="HH689" s="16"/>
      <c r="HI689" s="16"/>
      <c r="HJ689" s="16"/>
      <c r="HK689" s="16"/>
      <c r="HL689" s="16"/>
      <c r="HM689" s="16"/>
      <c r="HN689" s="16"/>
      <c r="HO689" s="16"/>
      <c r="HP689" s="16"/>
      <c r="HQ689" s="16"/>
      <c r="HR689" s="16"/>
      <c r="HS689" s="16"/>
      <c r="HT689" s="16"/>
      <c r="HU689" s="16"/>
      <c r="HV689" s="16"/>
      <c r="HW689" s="16"/>
      <c r="HX689" s="16"/>
      <c r="HY689" s="16"/>
      <c r="HZ689" s="16"/>
      <c r="IA689" s="16"/>
      <c r="IB689" s="16"/>
      <c r="IC689" s="16"/>
      <c r="ID689" s="16"/>
      <c r="IE689" s="16"/>
      <c r="IF689" s="16"/>
      <c r="IG689" s="16"/>
      <c r="IH689" s="16"/>
      <c r="II689" s="16"/>
      <c r="IJ689" s="16"/>
      <c r="IK689" s="16"/>
      <c r="IL689" s="16"/>
      <c r="IM689" s="16"/>
      <c r="IN689" s="16"/>
      <c r="IO689" s="16"/>
      <c r="IP689" s="16"/>
      <c r="IQ689" s="16"/>
      <c r="IR689" s="16"/>
      <c r="IS689" s="16"/>
      <c r="IT689" s="16"/>
      <c r="IU689" s="16"/>
      <c r="IV689" s="16"/>
      <c r="IW689" s="16"/>
      <c r="IX689" s="16"/>
      <c r="IY689" s="16"/>
      <c r="IZ689" s="16"/>
      <c r="JA689" s="16"/>
      <c r="JB689" s="16"/>
      <c r="JC689" s="16"/>
      <c r="JD689" s="16"/>
      <c r="JE689" s="16"/>
      <c r="JF689" s="16"/>
      <c r="JG689" s="16"/>
      <c r="JH689" s="16"/>
      <c r="JI689" s="16"/>
      <c r="JJ689" s="16"/>
      <c r="JK689" s="16"/>
      <c r="JL689" s="16"/>
      <c r="JM689" s="16"/>
      <c r="JN689" s="16"/>
      <c r="JO689" s="16"/>
      <c r="JP689" s="16"/>
      <c r="JQ689" s="16"/>
      <c r="JR689" s="16"/>
      <c r="JS689" s="16"/>
      <c r="JT689" s="16"/>
      <c r="JU689" s="16"/>
      <c r="JV689" s="16"/>
      <c r="JW689" s="16"/>
      <c r="JX689" s="16"/>
      <c r="JY689" s="16"/>
      <c r="JZ689" s="16"/>
      <c r="KA689" s="16"/>
      <c r="KB689" s="16"/>
      <c r="KC689" s="16"/>
      <c r="KD689" s="16"/>
      <c r="KE689" s="16"/>
      <c r="KF689" s="16"/>
      <c r="KG689" s="16"/>
      <c r="KH689" s="16"/>
      <c r="KI689" s="16"/>
      <c r="KJ689" s="16"/>
      <c r="KK689" s="16"/>
      <c r="KL689" s="16"/>
      <c r="KM689" s="16"/>
      <c r="KN689" s="16"/>
      <c r="KO689" s="16"/>
      <c r="KP689" s="16"/>
      <c r="KQ689" s="16"/>
      <c r="KR689" s="16"/>
      <c r="KS689" s="16"/>
      <c r="KT689" s="16"/>
      <c r="KU689" s="16"/>
      <c r="KV689" s="16"/>
      <c r="KW689" s="16"/>
      <c r="KX689" s="16"/>
      <c r="KY689" s="16"/>
      <c r="KZ689" s="16"/>
      <c r="LA689" s="16"/>
      <c r="LB689" s="16"/>
      <c r="LC689" s="16"/>
      <c r="LD689" s="16"/>
      <c r="LE689" s="16"/>
      <c r="LF689" s="16"/>
      <c r="LG689" s="16"/>
      <c r="LH689" s="16"/>
      <c r="LI689" s="16"/>
      <c r="LJ689" s="16"/>
      <c r="LK689" s="16"/>
      <c r="LL689" s="16"/>
      <c r="LM689" s="16"/>
      <c r="LN689" s="16"/>
      <c r="LO689" s="16"/>
      <c r="LP689" s="16"/>
      <c r="LQ689" s="16"/>
      <c r="LR689" s="16"/>
      <c r="LS689" s="16"/>
      <c r="LT689" s="16"/>
      <c r="LU689" s="16"/>
      <c r="LV689" s="16"/>
      <c r="LW689" s="16"/>
      <c r="LX689" s="16"/>
      <c r="LY689" s="16"/>
      <c r="LZ689" s="16"/>
      <c r="MA689" s="16"/>
      <c r="MB689" s="16"/>
      <c r="MC689" s="16"/>
      <c r="MD689" s="16"/>
      <c r="ME689" s="16"/>
      <c r="MF689" s="16"/>
      <c r="MG689" s="16"/>
      <c r="MH689" s="16"/>
      <c r="MI689" s="16"/>
      <c r="MJ689" s="16"/>
      <c r="MK689" s="16"/>
      <c r="ML689" s="16"/>
      <c r="MM689" s="16"/>
      <c r="MN689" s="16"/>
      <c r="MO689" s="16"/>
      <c r="MP689" s="16"/>
      <c r="MQ689" s="16"/>
      <c r="MR689" s="16"/>
      <c r="MS689" s="16"/>
      <c r="MT689" s="16"/>
      <c r="MU689" s="16"/>
      <c r="MV689" s="16"/>
      <c r="MW689" s="16"/>
      <c r="MX689" s="16"/>
      <c r="MY689" s="16"/>
      <c r="MZ689" s="16"/>
      <c r="NA689" s="16"/>
      <c r="NB689" s="16"/>
      <c r="NC689" s="16"/>
      <c r="ND689" s="16"/>
      <c r="NE689" s="16"/>
      <c r="NF689" s="16"/>
      <c r="NG689" s="16"/>
      <c r="NH689" s="16"/>
      <c r="NI689" s="16"/>
      <c r="NJ689" s="16"/>
      <c r="NK689" s="16"/>
      <c r="NL689" s="16"/>
      <c r="NM689" s="16"/>
      <c r="NN689" s="16"/>
      <c r="NO689" s="16"/>
      <c r="NP689" s="16"/>
      <c r="NQ689" s="16"/>
      <c r="NR689" s="16"/>
      <c r="NS689" s="16"/>
      <c r="NT689" s="16"/>
      <c r="NU689" s="16"/>
      <c r="NV689" s="16"/>
      <c r="NW689" s="16"/>
      <c r="NX689" s="16"/>
      <c r="NY689" s="16"/>
      <c r="NZ689" s="16"/>
      <c r="OA689" s="16"/>
      <c r="OB689" s="16"/>
      <c r="OC689" s="16"/>
      <c r="OD689" s="16"/>
      <c r="OE689" s="16"/>
      <c r="OF689" s="16"/>
      <c r="OG689" s="16"/>
      <c r="OH689" s="16"/>
      <c r="OI689" s="16"/>
      <c r="OJ689" s="16"/>
      <c r="OK689" s="16"/>
      <c r="OL689" s="16"/>
      <c r="OM689" s="16"/>
      <c r="ON689" s="16"/>
      <c r="OO689" s="16"/>
      <c r="OP689" s="16"/>
      <c r="OQ689" s="16"/>
      <c r="OR689" s="16"/>
      <c r="OS689" s="16"/>
      <c r="OT689" s="16"/>
      <c r="OU689" s="16"/>
      <c r="OV689" s="16"/>
      <c r="OW689" s="16"/>
      <c r="OX689" s="16"/>
      <c r="OY689" s="16"/>
      <c r="OZ689" s="16"/>
      <c r="PA689" s="16"/>
      <c r="PB689" s="16"/>
      <c r="PC689" s="16"/>
      <c r="PD689" s="16"/>
      <c r="PE689" s="16"/>
      <c r="PF689" s="16"/>
      <c r="PG689" s="16"/>
      <c r="PH689" s="16"/>
      <c r="PI689" s="16"/>
      <c r="PJ689" s="16"/>
      <c r="PK689" s="16"/>
      <c r="PL689" s="16"/>
      <c r="PM689" s="16"/>
      <c r="PN689" s="16"/>
      <c r="PO689" s="16"/>
      <c r="PP689" s="16"/>
      <c r="PQ689" s="16"/>
      <c r="PR689" s="16"/>
      <c r="PS689" s="16"/>
      <c r="PT689" s="16"/>
      <c r="PU689" s="16"/>
      <c r="PV689" s="16"/>
      <c r="PW689" s="16"/>
      <c r="PX689" s="16"/>
      <c r="PY689" s="16"/>
      <c r="PZ689" s="16"/>
      <c r="QA689" s="16"/>
      <c r="QB689" s="16"/>
      <c r="QC689" s="16"/>
      <c r="QD689" s="16"/>
      <c r="QE689" s="16"/>
      <c r="QF689" s="16"/>
      <c r="QG689" s="16"/>
      <c r="QH689" s="16"/>
      <c r="QI689" s="16"/>
      <c r="QJ689" s="16"/>
      <c r="QK689" s="16"/>
      <c r="QL689" s="16"/>
      <c r="QM689" s="16"/>
      <c r="QN689" s="16"/>
      <c r="QO689" s="16"/>
      <c r="QP689" s="16"/>
      <c r="QQ689" s="16"/>
      <c r="QR689" s="16"/>
      <c r="QS689" s="16"/>
      <c r="QT689" s="16"/>
      <c r="QU689" s="16"/>
      <c r="QV689" s="16"/>
      <c r="QW689" s="16"/>
      <c r="QX689" s="16"/>
      <c r="QY689" s="16"/>
      <c r="QZ689" s="16"/>
      <c r="RA689" s="16"/>
      <c r="RB689" s="16"/>
      <c r="RC689" s="16"/>
      <c r="RD689" s="16"/>
      <c r="RE689" s="16"/>
      <c r="RF689" s="16"/>
      <c r="RG689" s="16"/>
      <c r="RH689" s="16"/>
      <c r="RI689" s="16"/>
      <c r="RJ689" s="16"/>
    </row>
    <row r="690" spans="32:478" x14ac:dyDescent="0.25">
      <c r="AF690" s="16"/>
      <c r="AG690" s="16"/>
      <c r="AH690" s="16"/>
      <c r="AI690" s="16"/>
      <c r="AJ690" s="16"/>
      <c r="AK690" s="16"/>
      <c r="AL690" s="16"/>
      <c r="AM690" s="16"/>
      <c r="AN690" s="16"/>
      <c r="AO690" s="16"/>
      <c r="AP690" s="16"/>
      <c r="AQ690" s="16"/>
      <c r="AR690" s="16"/>
      <c r="AS690" s="16"/>
      <c r="AT690" s="16"/>
      <c r="AU690" s="16"/>
      <c r="AV690" s="16"/>
      <c r="AW690" s="16"/>
      <c r="AX690" s="16"/>
      <c r="AY690" s="16"/>
      <c r="AZ690" s="16"/>
      <c r="BA690" s="16"/>
      <c r="BB690" s="16"/>
      <c r="BC690" s="16"/>
      <c r="BD690" s="16"/>
      <c r="BE690" s="16"/>
      <c r="BF690" s="16"/>
      <c r="BG690" s="16"/>
      <c r="BH690" s="16"/>
      <c r="BI690" s="16"/>
      <c r="BJ690" s="16"/>
      <c r="BK690" s="16"/>
      <c r="BL690" s="16"/>
      <c r="BM690" s="16"/>
      <c r="BN690" s="16"/>
      <c r="BO690" s="16"/>
      <c r="BP690" s="16"/>
      <c r="BQ690" s="16"/>
      <c r="BR690" s="16"/>
      <c r="BS690" s="16"/>
      <c r="BT690" s="16"/>
      <c r="BU690" s="16"/>
      <c r="BV690" s="16"/>
      <c r="BW690" s="16"/>
      <c r="BX690" s="16"/>
      <c r="BY690" s="16"/>
      <c r="BZ690" s="16"/>
      <c r="CA690" s="16"/>
      <c r="CB690" s="16"/>
      <c r="CC690" s="16"/>
      <c r="CD690" s="16"/>
      <c r="CE690" s="16"/>
      <c r="CF690" s="16"/>
      <c r="CG690" s="16"/>
      <c r="CH690" s="16"/>
      <c r="CI690" s="16"/>
      <c r="CJ690" s="16"/>
      <c r="CK690" s="16"/>
      <c r="CL690" s="16"/>
      <c r="CM690" s="16"/>
      <c r="CN690" s="16"/>
      <c r="CO690" s="16"/>
      <c r="CP690" s="16"/>
      <c r="CQ690" s="16"/>
      <c r="CR690" s="16"/>
      <c r="CS690" s="16"/>
      <c r="CT690" s="16"/>
      <c r="CU690" s="16"/>
      <c r="CV690" s="16"/>
      <c r="CW690" s="16"/>
      <c r="CX690" s="16"/>
      <c r="CY690" s="16"/>
      <c r="CZ690" s="16"/>
      <c r="DA690" s="16"/>
      <c r="DB690" s="16"/>
      <c r="DC690" s="16"/>
      <c r="DD690" s="16"/>
      <c r="DE690" s="16"/>
      <c r="DF690" s="16"/>
      <c r="DG690" s="16"/>
      <c r="DH690" s="16"/>
      <c r="DI690" s="16"/>
      <c r="DJ690" s="16"/>
      <c r="DK690" s="16"/>
      <c r="DL690" s="16"/>
      <c r="DM690" s="16"/>
      <c r="DN690" s="16"/>
      <c r="DO690" s="16"/>
      <c r="DP690" s="16"/>
      <c r="DQ690" s="16"/>
      <c r="DR690" s="16"/>
      <c r="DS690" s="16"/>
      <c r="DT690" s="16"/>
      <c r="DU690" s="16"/>
      <c r="DV690" s="16"/>
      <c r="DW690" s="16"/>
      <c r="DX690" s="16"/>
      <c r="DY690" s="16"/>
      <c r="DZ690" s="16"/>
      <c r="EA690" s="16"/>
      <c r="EB690" s="16"/>
      <c r="EC690" s="16"/>
      <c r="ED690" s="16"/>
      <c r="EE690" s="16"/>
      <c r="EF690" s="16"/>
      <c r="EG690" s="16"/>
      <c r="EH690" s="16"/>
      <c r="EI690" s="16"/>
      <c r="EJ690" s="16"/>
      <c r="EK690" s="16"/>
      <c r="EL690" s="16"/>
      <c r="EM690" s="16"/>
      <c r="EN690" s="16"/>
      <c r="EO690" s="16"/>
      <c r="EP690" s="16"/>
      <c r="EQ690" s="16"/>
      <c r="ER690" s="16"/>
      <c r="ES690" s="16"/>
      <c r="ET690" s="16"/>
      <c r="EU690" s="16"/>
      <c r="EV690" s="16"/>
      <c r="EW690" s="16"/>
      <c r="EX690" s="16"/>
      <c r="EY690" s="16"/>
      <c r="EZ690" s="16"/>
      <c r="FA690" s="16"/>
      <c r="FB690" s="16"/>
      <c r="FC690" s="16"/>
      <c r="FD690" s="16"/>
      <c r="FE690" s="16"/>
      <c r="FF690" s="16"/>
      <c r="FG690" s="16"/>
      <c r="FH690" s="16"/>
      <c r="FI690" s="16"/>
      <c r="FJ690" s="16"/>
      <c r="FK690" s="16"/>
      <c r="FL690" s="16"/>
      <c r="FM690" s="16"/>
      <c r="FN690" s="16"/>
      <c r="FO690" s="16"/>
      <c r="FP690" s="16"/>
      <c r="FQ690" s="16"/>
      <c r="FR690" s="16"/>
      <c r="FS690" s="16"/>
      <c r="FT690" s="16"/>
      <c r="FU690" s="16"/>
      <c r="FV690" s="16"/>
      <c r="FW690" s="16"/>
      <c r="FX690" s="16"/>
      <c r="FY690" s="16"/>
      <c r="FZ690" s="16"/>
      <c r="GA690" s="16"/>
      <c r="GB690" s="16"/>
      <c r="GC690" s="16"/>
      <c r="GD690" s="16"/>
      <c r="GE690" s="16"/>
      <c r="GF690" s="16"/>
      <c r="GG690" s="16"/>
      <c r="GH690" s="16"/>
      <c r="GI690" s="16"/>
      <c r="GJ690" s="16"/>
      <c r="GK690" s="16"/>
      <c r="GL690" s="16"/>
      <c r="GM690" s="16"/>
      <c r="GN690" s="16"/>
      <c r="GO690" s="16"/>
      <c r="GP690" s="16"/>
      <c r="GQ690" s="16"/>
      <c r="GR690" s="16"/>
      <c r="GS690" s="16"/>
      <c r="GT690" s="16"/>
      <c r="GU690" s="16"/>
      <c r="GV690" s="16"/>
      <c r="GW690" s="16"/>
      <c r="GX690" s="16"/>
      <c r="GY690" s="16"/>
      <c r="GZ690" s="16"/>
      <c r="HA690" s="16"/>
      <c r="HB690" s="16"/>
      <c r="HC690" s="16"/>
      <c r="HD690" s="16"/>
      <c r="HE690" s="16"/>
      <c r="HF690" s="16"/>
      <c r="HG690" s="16"/>
      <c r="HH690" s="16"/>
      <c r="HI690" s="16"/>
      <c r="HJ690" s="16"/>
      <c r="HK690" s="16"/>
      <c r="HL690" s="16"/>
      <c r="HM690" s="16"/>
      <c r="HN690" s="16"/>
      <c r="HO690" s="16"/>
      <c r="HP690" s="16"/>
      <c r="HQ690" s="16"/>
      <c r="HR690" s="16"/>
      <c r="HS690" s="16"/>
      <c r="HT690" s="16"/>
      <c r="HU690" s="16"/>
      <c r="HV690" s="16"/>
      <c r="HW690" s="16"/>
      <c r="HX690" s="16"/>
      <c r="HY690" s="16"/>
      <c r="HZ690" s="16"/>
      <c r="IA690" s="16"/>
      <c r="IB690" s="16"/>
      <c r="IC690" s="16"/>
      <c r="ID690" s="16"/>
      <c r="IE690" s="16"/>
      <c r="IF690" s="16"/>
      <c r="IG690" s="16"/>
      <c r="IH690" s="16"/>
      <c r="II690" s="16"/>
      <c r="IJ690" s="16"/>
      <c r="IK690" s="16"/>
      <c r="IL690" s="16"/>
      <c r="IM690" s="16"/>
      <c r="IN690" s="16"/>
      <c r="IO690" s="16"/>
      <c r="IP690" s="16"/>
      <c r="IQ690" s="16"/>
      <c r="IR690" s="16"/>
      <c r="IS690" s="16"/>
      <c r="IT690" s="16"/>
      <c r="IU690" s="16"/>
      <c r="IV690" s="16"/>
      <c r="IW690" s="16"/>
      <c r="IX690" s="16"/>
      <c r="IY690" s="16"/>
      <c r="IZ690" s="16"/>
      <c r="JA690" s="16"/>
      <c r="JB690" s="16"/>
      <c r="JC690" s="16"/>
      <c r="JD690" s="16"/>
      <c r="JE690" s="16"/>
      <c r="JF690" s="16"/>
      <c r="JG690" s="16"/>
      <c r="JH690" s="16"/>
      <c r="JI690" s="16"/>
      <c r="JJ690" s="16"/>
      <c r="JK690" s="16"/>
      <c r="JL690" s="16"/>
      <c r="JM690" s="16"/>
      <c r="JN690" s="16"/>
      <c r="JO690" s="16"/>
      <c r="JP690" s="16"/>
      <c r="JQ690" s="16"/>
      <c r="JR690" s="16"/>
      <c r="JS690" s="16"/>
      <c r="JT690" s="16"/>
      <c r="JU690" s="16"/>
      <c r="JV690" s="16"/>
      <c r="JW690" s="16"/>
      <c r="JX690" s="16"/>
      <c r="JY690" s="16"/>
      <c r="JZ690" s="16"/>
      <c r="KA690" s="16"/>
      <c r="KB690" s="16"/>
      <c r="KC690" s="16"/>
      <c r="KD690" s="16"/>
      <c r="KE690" s="16"/>
      <c r="KF690" s="16"/>
      <c r="KG690" s="16"/>
      <c r="KH690" s="16"/>
      <c r="KI690" s="16"/>
      <c r="KJ690" s="16"/>
      <c r="KK690" s="16"/>
      <c r="KL690" s="16"/>
      <c r="KM690" s="16"/>
      <c r="KN690" s="16"/>
      <c r="KO690" s="16"/>
      <c r="KP690" s="16"/>
      <c r="KQ690" s="16"/>
      <c r="KR690" s="16"/>
      <c r="KS690" s="16"/>
      <c r="KT690" s="16"/>
      <c r="KU690" s="16"/>
      <c r="KV690" s="16"/>
      <c r="KW690" s="16"/>
      <c r="KX690" s="16"/>
      <c r="KY690" s="16"/>
      <c r="KZ690" s="16"/>
      <c r="LA690" s="16"/>
      <c r="LB690" s="16"/>
      <c r="LC690" s="16"/>
      <c r="LD690" s="16"/>
      <c r="LE690" s="16"/>
      <c r="LF690" s="16"/>
      <c r="LG690" s="16"/>
      <c r="LH690" s="16"/>
      <c r="LI690" s="16"/>
      <c r="LJ690" s="16"/>
      <c r="LK690" s="16"/>
      <c r="LL690" s="16"/>
      <c r="LM690" s="16"/>
      <c r="LN690" s="16"/>
      <c r="LO690" s="16"/>
      <c r="LP690" s="16"/>
      <c r="LQ690" s="16"/>
      <c r="LR690" s="16"/>
      <c r="LS690" s="16"/>
      <c r="LT690" s="16"/>
      <c r="LU690" s="16"/>
      <c r="LV690" s="16"/>
      <c r="LW690" s="16"/>
      <c r="LX690" s="16"/>
      <c r="LY690" s="16"/>
      <c r="LZ690" s="16"/>
      <c r="MA690" s="16"/>
      <c r="MB690" s="16"/>
      <c r="MC690" s="16"/>
      <c r="MD690" s="16"/>
      <c r="ME690" s="16"/>
      <c r="MF690" s="16"/>
      <c r="MG690" s="16"/>
      <c r="MH690" s="16"/>
      <c r="MI690" s="16"/>
      <c r="MJ690" s="16"/>
      <c r="MK690" s="16"/>
      <c r="ML690" s="16"/>
      <c r="MM690" s="16"/>
      <c r="MN690" s="16"/>
      <c r="MO690" s="16"/>
      <c r="MP690" s="16"/>
      <c r="MQ690" s="16"/>
      <c r="MR690" s="16"/>
      <c r="MS690" s="16"/>
      <c r="MT690" s="16"/>
      <c r="MU690" s="16"/>
      <c r="MV690" s="16"/>
      <c r="MW690" s="16"/>
      <c r="MX690" s="16"/>
      <c r="MY690" s="16"/>
      <c r="MZ690" s="16"/>
      <c r="NA690" s="16"/>
      <c r="NB690" s="16"/>
      <c r="NC690" s="16"/>
      <c r="ND690" s="16"/>
      <c r="NE690" s="16"/>
      <c r="NF690" s="16"/>
      <c r="NG690" s="16"/>
      <c r="NH690" s="16"/>
      <c r="NI690" s="16"/>
      <c r="NJ690" s="16"/>
      <c r="NK690" s="16"/>
      <c r="NL690" s="16"/>
      <c r="NM690" s="16"/>
      <c r="NN690" s="16"/>
      <c r="NO690" s="16"/>
      <c r="NP690" s="16"/>
      <c r="NQ690" s="16"/>
      <c r="NR690" s="16"/>
      <c r="NS690" s="16"/>
      <c r="NT690" s="16"/>
      <c r="NU690" s="16"/>
      <c r="NV690" s="16"/>
      <c r="NW690" s="16"/>
      <c r="NX690" s="16"/>
      <c r="NY690" s="16"/>
      <c r="NZ690" s="16"/>
      <c r="OA690" s="16"/>
      <c r="OB690" s="16"/>
      <c r="OC690" s="16"/>
      <c r="OD690" s="16"/>
      <c r="OE690" s="16"/>
      <c r="OF690" s="16"/>
      <c r="OG690" s="16"/>
      <c r="OH690" s="16"/>
      <c r="OI690" s="16"/>
      <c r="OJ690" s="16"/>
      <c r="OK690" s="16"/>
      <c r="OL690" s="16"/>
      <c r="OM690" s="16"/>
      <c r="ON690" s="16"/>
      <c r="OO690" s="16"/>
      <c r="OP690" s="16"/>
      <c r="OQ690" s="16"/>
      <c r="OR690" s="16"/>
      <c r="OS690" s="16"/>
      <c r="OT690" s="16"/>
      <c r="OU690" s="16"/>
      <c r="OV690" s="16"/>
      <c r="OW690" s="16"/>
      <c r="OX690" s="16"/>
      <c r="OY690" s="16"/>
      <c r="OZ690" s="16"/>
      <c r="PA690" s="16"/>
      <c r="PB690" s="16"/>
      <c r="PC690" s="16"/>
      <c r="PD690" s="16"/>
      <c r="PE690" s="16"/>
      <c r="PF690" s="16"/>
      <c r="PG690" s="16"/>
      <c r="PH690" s="16"/>
      <c r="PI690" s="16"/>
      <c r="PJ690" s="16"/>
      <c r="PK690" s="16"/>
      <c r="PL690" s="16"/>
      <c r="PM690" s="16"/>
      <c r="PN690" s="16"/>
      <c r="PO690" s="16"/>
      <c r="PP690" s="16"/>
      <c r="PQ690" s="16"/>
      <c r="PR690" s="16"/>
      <c r="PS690" s="16"/>
      <c r="PT690" s="16"/>
      <c r="PU690" s="16"/>
      <c r="PV690" s="16"/>
      <c r="PW690" s="16"/>
      <c r="PX690" s="16"/>
      <c r="PY690" s="16"/>
      <c r="PZ690" s="16"/>
      <c r="QA690" s="16"/>
      <c r="QB690" s="16"/>
      <c r="QC690" s="16"/>
      <c r="QD690" s="16"/>
      <c r="QE690" s="16"/>
      <c r="QF690" s="16"/>
      <c r="QG690" s="16"/>
      <c r="QH690" s="16"/>
      <c r="QI690" s="16"/>
      <c r="QJ690" s="16"/>
      <c r="QK690" s="16"/>
      <c r="QL690" s="16"/>
      <c r="QM690" s="16"/>
      <c r="QN690" s="16"/>
      <c r="QO690" s="16"/>
      <c r="QP690" s="16"/>
      <c r="QQ690" s="16"/>
      <c r="QR690" s="16"/>
      <c r="QS690" s="16"/>
      <c r="QT690" s="16"/>
      <c r="QU690" s="16"/>
      <c r="QV690" s="16"/>
      <c r="QW690" s="16"/>
      <c r="QX690" s="16"/>
      <c r="QY690" s="16"/>
      <c r="QZ690" s="16"/>
      <c r="RA690" s="16"/>
      <c r="RB690" s="16"/>
      <c r="RC690" s="16"/>
      <c r="RD690" s="16"/>
      <c r="RE690" s="16"/>
      <c r="RF690" s="16"/>
      <c r="RG690" s="16"/>
      <c r="RH690" s="16"/>
      <c r="RI690" s="16"/>
      <c r="RJ690" s="16"/>
    </row>
    <row r="691" spans="32:478" x14ac:dyDescent="0.25">
      <c r="AF691" s="16"/>
      <c r="AG691" s="16"/>
      <c r="AH691" s="16"/>
      <c r="AI691" s="16"/>
      <c r="AJ691" s="16"/>
      <c r="AK691" s="16"/>
      <c r="AL691" s="16"/>
      <c r="AM691" s="16"/>
      <c r="AN691" s="16"/>
      <c r="AO691" s="16"/>
      <c r="AP691" s="16"/>
      <c r="AQ691" s="16"/>
      <c r="AR691" s="16"/>
      <c r="AS691" s="16"/>
      <c r="AT691" s="16"/>
      <c r="AU691" s="16"/>
      <c r="AV691" s="16"/>
      <c r="AW691" s="16"/>
      <c r="AX691" s="16"/>
      <c r="AY691" s="16"/>
      <c r="AZ691" s="16"/>
      <c r="BA691" s="16"/>
      <c r="BB691" s="16"/>
      <c r="BC691" s="16"/>
      <c r="BD691" s="16"/>
      <c r="BE691" s="16"/>
      <c r="BF691" s="16"/>
      <c r="BG691" s="16"/>
      <c r="BH691" s="16"/>
      <c r="BI691" s="16"/>
      <c r="BJ691" s="16"/>
      <c r="BK691" s="16"/>
      <c r="BL691" s="16"/>
      <c r="BM691" s="16"/>
      <c r="BN691" s="16"/>
      <c r="BO691" s="16"/>
      <c r="BP691" s="16"/>
      <c r="BQ691" s="16"/>
      <c r="BR691" s="16"/>
      <c r="BS691" s="16"/>
      <c r="BT691" s="16"/>
      <c r="BU691" s="16"/>
      <c r="BV691" s="16"/>
      <c r="BW691" s="16"/>
      <c r="BX691" s="16"/>
      <c r="BY691" s="16"/>
      <c r="BZ691" s="16"/>
      <c r="CA691" s="16"/>
      <c r="CB691" s="16"/>
      <c r="CC691" s="16"/>
      <c r="CD691" s="16"/>
      <c r="CE691" s="16"/>
      <c r="CF691" s="16"/>
      <c r="CG691" s="16"/>
      <c r="CH691" s="16"/>
      <c r="CI691" s="16"/>
      <c r="CJ691" s="16"/>
      <c r="CK691" s="16"/>
      <c r="CL691" s="16"/>
      <c r="CM691" s="16"/>
      <c r="CN691" s="16"/>
      <c r="CO691" s="16"/>
      <c r="CP691" s="16"/>
      <c r="CQ691" s="16"/>
      <c r="CR691" s="16"/>
      <c r="CS691" s="16"/>
      <c r="CT691" s="16"/>
      <c r="CU691" s="16"/>
      <c r="CV691" s="16"/>
      <c r="CW691" s="16"/>
      <c r="CX691" s="16"/>
      <c r="CY691" s="16"/>
      <c r="CZ691" s="16"/>
      <c r="DA691" s="16"/>
      <c r="DB691" s="16"/>
      <c r="DC691" s="16"/>
      <c r="DD691" s="16"/>
      <c r="DE691" s="16"/>
      <c r="DF691" s="16"/>
      <c r="DG691" s="16"/>
      <c r="DH691" s="16"/>
      <c r="DI691" s="16"/>
      <c r="DJ691" s="16"/>
      <c r="DK691" s="16"/>
      <c r="DL691" s="16"/>
      <c r="DM691" s="16"/>
      <c r="DN691" s="16"/>
      <c r="DO691" s="16"/>
      <c r="DP691" s="16"/>
      <c r="DQ691" s="16"/>
      <c r="DR691" s="16"/>
      <c r="DS691" s="16"/>
      <c r="DT691" s="16"/>
      <c r="DU691" s="16"/>
      <c r="DV691" s="16"/>
      <c r="DW691" s="16"/>
      <c r="DX691" s="16"/>
      <c r="DY691" s="16"/>
      <c r="DZ691" s="16"/>
      <c r="EA691" s="16"/>
      <c r="EB691" s="16"/>
      <c r="EC691" s="16"/>
      <c r="ED691" s="16"/>
      <c r="EE691" s="16"/>
      <c r="EF691" s="16"/>
      <c r="EG691" s="16"/>
      <c r="EH691" s="16"/>
      <c r="EI691" s="16"/>
      <c r="EJ691" s="16"/>
      <c r="EK691" s="16"/>
      <c r="EL691" s="16"/>
      <c r="EM691" s="16"/>
      <c r="EN691" s="16"/>
      <c r="EO691" s="16"/>
      <c r="EP691" s="16"/>
      <c r="EQ691" s="16"/>
      <c r="ER691" s="16"/>
      <c r="ES691" s="16"/>
      <c r="ET691" s="16"/>
      <c r="EU691" s="16"/>
      <c r="EV691" s="16"/>
      <c r="EW691" s="16"/>
      <c r="EX691" s="16"/>
      <c r="EY691" s="16"/>
      <c r="EZ691" s="16"/>
      <c r="FA691" s="16"/>
      <c r="FB691" s="16"/>
      <c r="FC691" s="16"/>
      <c r="FD691" s="16"/>
      <c r="FE691" s="16"/>
      <c r="FF691" s="16"/>
      <c r="FG691" s="16"/>
      <c r="FH691" s="16"/>
      <c r="FI691" s="16"/>
      <c r="FJ691" s="16"/>
      <c r="FK691" s="16"/>
      <c r="FL691" s="16"/>
      <c r="FM691" s="16"/>
      <c r="FN691" s="16"/>
      <c r="FO691" s="16"/>
      <c r="FP691" s="16"/>
      <c r="FQ691" s="16"/>
      <c r="FR691" s="16"/>
      <c r="FS691" s="16"/>
      <c r="FT691" s="16"/>
      <c r="FU691" s="16"/>
      <c r="FV691" s="16"/>
      <c r="FW691" s="16"/>
      <c r="FX691" s="16"/>
      <c r="FY691" s="16"/>
      <c r="FZ691" s="16"/>
      <c r="GA691" s="16"/>
      <c r="GB691" s="16"/>
      <c r="GC691" s="16"/>
      <c r="GD691" s="16"/>
      <c r="GE691" s="16"/>
      <c r="GF691" s="16"/>
      <c r="GG691" s="16"/>
      <c r="GH691" s="16"/>
      <c r="GI691" s="16"/>
      <c r="GJ691" s="16"/>
      <c r="GK691" s="16"/>
      <c r="GL691" s="16"/>
      <c r="GM691" s="16"/>
      <c r="GN691" s="16"/>
      <c r="GO691" s="16"/>
      <c r="GP691" s="16"/>
      <c r="GQ691" s="16"/>
      <c r="GR691" s="16"/>
      <c r="GS691" s="16"/>
      <c r="GT691" s="16"/>
      <c r="GU691" s="16"/>
      <c r="GV691" s="16"/>
      <c r="GW691" s="16"/>
      <c r="GX691" s="16"/>
      <c r="GY691" s="16"/>
      <c r="GZ691" s="16"/>
      <c r="HA691" s="16"/>
      <c r="HB691" s="16"/>
      <c r="HC691" s="16"/>
      <c r="HD691" s="16"/>
      <c r="HE691" s="16"/>
      <c r="HF691" s="16"/>
      <c r="HG691" s="16"/>
      <c r="HH691" s="16"/>
      <c r="HI691" s="16"/>
      <c r="HJ691" s="16"/>
      <c r="HK691" s="16"/>
      <c r="HL691" s="16"/>
      <c r="HM691" s="16"/>
      <c r="HN691" s="16"/>
      <c r="HO691" s="16"/>
      <c r="HP691" s="16"/>
      <c r="HQ691" s="16"/>
      <c r="HR691" s="16"/>
      <c r="HS691" s="16"/>
      <c r="HT691" s="16"/>
      <c r="HU691" s="16"/>
      <c r="HV691" s="16"/>
      <c r="HW691" s="16"/>
      <c r="HX691" s="16"/>
      <c r="HY691" s="16"/>
      <c r="HZ691" s="16"/>
      <c r="IA691" s="16"/>
      <c r="IB691" s="16"/>
      <c r="IC691" s="16"/>
      <c r="ID691" s="16"/>
      <c r="IE691" s="16"/>
      <c r="IF691" s="16"/>
      <c r="IG691" s="16"/>
      <c r="IH691" s="16"/>
      <c r="II691" s="16"/>
      <c r="IJ691" s="16"/>
      <c r="IK691" s="16"/>
      <c r="IL691" s="16"/>
      <c r="IM691" s="16"/>
      <c r="IN691" s="16"/>
      <c r="IO691" s="16"/>
      <c r="IP691" s="16"/>
      <c r="IQ691" s="16"/>
      <c r="IR691" s="16"/>
      <c r="IS691" s="16"/>
      <c r="IT691" s="16"/>
      <c r="IU691" s="16"/>
      <c r="IV691" s="16"/>
      <c r="IW691" s="16"/>
      <c r="IX691" s="16"/>
      <c r="IY691" s="16"/>
      <c r="IZ691" s="16"/>
      <c r="JA691" s="16"/>
      <c r="JB691" s="16"/>
      <c r="JC691" s="16"/>
      <c r="JD691" s="16"/>
      <c r="JE691" s="16"/>
      <c r="JF691" s="16"/>
      <c r="JG691" s="16"/>
      <c r="JH691" s="16"/>
      <c r="JI691" s="16"/>
      <c r="JJ691" s="16"/>
      <c r="JK691" s="16"/>
      <c r="JL691" s="16"/>
      <c r="JM691" s="16"/>
      <c r="JN691" s="16"/>
      <c r="JO691" s="16"/>
      <c r="JP691" s="16"/>
      <c r="JQ691" s="16"/>
      <c r="JR691" s="16"/>
      <c r="JS691" s="16"/>
      <c r="JT691" s="16"/>
      <c r="JU691" s="16"/>
      <c r="JV691" s="16"/>
      <c r="JW691" s="16"/>
      <c r="JX691" s="16"/>
      <c r="JY691" s="16"/>
      <c r="JZ691" s="16"/>
      <c r="KA691" s="16"/>
      <c r="KB691" s="16"/>
      <c r="KC691" s="16"/>
      <c r="KD691" s="16"/>
      <c r="KE691" s="16"/>
      <c r="KF691" s="16"/>
      <c r="KG691" s="16"/>
      <c r="KH691" s="16"/>
      <c r="KI691" s="16"/>
      <c r="KJ691" s="16"/>
      <c r="KK691" s="16"/>
      <c r="KL691" s="16"/>
      <c r="KM691" s="16"/>
      <c r="KN691" s="16"/>
      <c r="KO691" s="16"/>
      <c r="KP691" s="16"/>
      <c r="KQ691" s="16"/>
      <c r="KR691" s="16"/>
      <c r="KS691" s="16"/>
      <c r="KT691" s="16"/>
      <c r="KU691" s="16"/>
      <c r="KV691" s="16"/>
      <c r="KW691" s="16"/>
      <c r="KX691" s="16"/>
      <c r="KY691" s="16"/>
      <c r="KZ691" s="16"/>
      <c r="LA691" s="16"/>
      <c r="LB691" s="16"/>
      <c r="LC691" s="16"/>
      <c r="LD691" s="16"/>
      <c r="LE691" s="16"/>
      <c r="LF691" s="16"/>
      <c r="LG691" s="16"/>
      <c r="LH691" s="16"/>
      <c r="LI691" s="16"/>
      <c r="LJ691" s="16"/>
      <c r="LK691" s="16"/>
      <c r="LL691" s="16"/>
      <c r="LM691" s="16"/>
      <c r="LN691" s="16"/>
      <c r="LO691" s="16"/>
      <c r="LP691" s="16"/>
      <c r="LQ691" s="16"/>
      <c r="LR691" s="16"/>
      <c r="LS691" s="16"/>
      <c r="LT691" s="16"/>
      <c r="LU691" s="16"/>
      <c r="LV691" s="16"/>
      <c r="LW691" s="16"/>
      <c r="LX691" s="16"/>
      <c r="LY691" s="16"/>
      <c r="LZ691" s="16"/>
      <c r="MA691" s="16"/>
      <c r="MB691" s="16"/>
      <c r="MC691" s="16"/>
      <c r="MD691" s="16"/>
      <c r="ME691" s="16"/>
      <c r="MF691" s="16"/>
      <c r="MG691" s="16"/>
      <c r="MH691" s="16"/>
      <c r="MI691" s="16"/>
      <c r="MJ691" s="16"/>
      <c r="MK691" s="16"/>
      <c r="ML691" s="16"/>
      <c r="MM691" s="16"/>
      <c r="MN691" s="16"/>
      <c r="MO691" s="16"/>
      <c r="MP691" s="16"/>
      <c r="MQ691" s="16"/>
      <c r="MR691" s="16"/>
      <c r="MS691" s="16"/>
      <c r="MT691" s="16"/>
      <c r="MU691" s="16"/>
      <c r="MV691" s="16"/>
      <c r="MW691" s="16"/>
      <c r="MX691" s="16"/>
      <c r="MY691" s="16"/>
      <c r="MZ691" s="16"/>
      <c r="NA691" s="16"/>
      <c r="NB691" s="16"/>
      <c r="NC691" s="16"/>
      <c r="ND691" s="16"/>
      <c r="NE691" s="16"/>
      <c r="NF691" s="16"/>
      <c r="NG691" s="16"/>
      <c r="NH691" s="16"/>
      <c r="NI691" s="16"/>
      <c r="NJ691" s="16"/>
      <c r="NK691" s="16"/>
      <c r="NL691" s="16"/>
      <c r="NM691" s="16"/>
      <c r="NN691" s="16"/>
      <c r="NO691" s="16"/>
      <c r="NP691" s="16"/>
      <c r="NQ691" s="16"/>
      <c r="NR691" s="16"/>
      <c r="NS691" s="16"/>
      <c r="NT691" s="16"/>
      <c r="NU691" s="16"/>
      <c r="NV691" s="16"/>
      <c r="NW691" s="16"/>
      <c r="NX691" s="16"/>
      <c r="NY691" s="16"/>
      <c r="NZ691" s="16"/>
      <c r="OA691" s="16"/>
      <c r="OB691" s="16"/>
      <c r="OC691" s="16"/>
      <c r="OD691" s="16"/>
      <c r="OE691" s="16"/>
      <c r="OF691" s="16"/>
      <c r="OG691" s="16"/>
      <c r="OH691" s="16"/>
      <c r="OI691" s="16"/>
      <c r="OJ691" s="16"/>
      <c r="OK691" s="16"/>
      <c r="OL691" s="16"/>
      <c r="OM691" s="16"/>
      <c r="ON691" s="16"/>
      <c r="OO691" s="16"/>
      <c r="OP691" s="16"/>
      <c r="OQ691" s="16"/>
      <c r="OR691" s="16"/>
      <c r="OS691" s="16"/>
      <c r="OT691" s="16"/>
      <c r="OU691" s="16"/>
      <c r="OV691" s="16"/>
      <c r="OW691" s="16"/>
      <c r="OX691" s="16"/>
      <c r="OY691" s="16"/>
      <c r="OZ691" s="16"/>
      <c r="PA691" s="16"/>
      <c r="PB691" s="16"/>
      <c r="PC691" s="16"/>
      <c r="PD691" s="16"/>
      <c r="PE691" s="16"/>
      <c r="PF691" s="16"/>
      <c r="PG691" s="16"/>
      <c r="PH691" s="16"/>
      <c r="PI691" s="16"/>
      <c r="PJ691" s="16"/>
      <c r="PK691" s="16"/>
      <c r="PL691" s="16"/>
      <c r="PM691" s="16"/>
      <c r="PN691" s="16"/>
      <c r="PO691" s="16"/>
      <c r="PP691" s="16"/>
      <c r="PQ691" s="16"/>
      <c r="PR691" s="16"/>
      <c r="PS691" s="16"/>
      <c r="PT691" s="16"/>
      <c r="PU691" s="16"/>
      <c r="PV691" s="16"/>
      <c r="PW691" s="16"/>
      <c r="PX691" s="16"/>
      <c r="PY691" s="16"/>
      <c r="PZ691" s="16"/>
      <c r="QA691" s="16"/>
      <c r="QB691" s="16"/>
      <c r="QC691" s="16"/>
      <c r="QD691" s="16"/>
      <c r="QE691" s="16"/>
      <c r="QF691" s="16"/>
      <c r="QG691" s="16"/>
      <c r="QH691" s="16"/>
      <c r="QI691" s="16"/>
      <c r="QJ691" s="16"/>
      <c r="QK691" s="16"/>
      <c r="QL691" s="16"/>
      <c r="QM691" s="16"/>
      <c r="QN691" s="16"/>
      <c r="QO691" s="16"/>
      <c r="QP691" s="16"/>
      <c r="QQ691" s="16"/>
      <c r="QR691" s="16"/>
      <c r="QS691" s="16"/>
      <c r="QT691" s="16"/>
      <c r="QU691" s="16"/>
      <c r="QV691" s="16"/>
      <c r="QW691" s="16"/>
      <c r="QX691" s="16"/>
      <c r="QY691" s="16"/>
      <c r="QZ691" s="16"/>
      <c r="RA691" s="16"/>
      <c r="RB691" s="16"/>
      <c r="RC691" s="16"/>
      <c r="RD691" s="16"/>
      <c r="RE691" s="16"/>
      <c r="RF691" s="16"/>
      <c r="RG691" s="16"/>
      <c r="RH691" s="16"/>
      <c r="RI691" s="16"/>
      <c r="RJ691" s="16"/>
    </row>
    <row r="692" spans="32:478" x14ac:dyDescent="0.25">
      <c r="AF692" s="16"/>
      <c r="AG692" s="16"/>
      <c r="AH692" s="16"/>
      <c r="AI692" s="16"/>
      <c r="AJ692" s="16"/>
      <c r="AK692" s="16"/>
      <c r="AL692" s="16"/>
      <c r="AM692" s="16"/>
      <c r="AN692" s="16"/>
      <c r="AO692" s="16"/>
      <c r="AP692" s="16"/>
      <c r="AQ692" s="16"/>
      <c r="AR692" s="16"/>
      <c r="AS692" s="16"/>
      <c r="AT692" s="16"/>
      <c r="AU692" s="16"/>
      <c r="AV692" s="16"/>
      <c r="AW692" s="16"/>
      <c r="AX692" s="16"/>
      <c r="AY692" s="16"/>
      <c r="AZ692" s="16"/>
      <c r="BA692" s="16"/>
      <c r="BB692" s="16"/>
      <c r="BC692" s="16"/>
      <c r="BD692" s="16"/>
      <c r="BE692" s="16"/>
      <c r="BF692" s="16"/>
      <c r="BG692" s="16"/>
      <c r="BH692" s="16"/>
      <c r="BI692" s="16"/>
      <c r="BJ692" s="16"/>
      <c r="BK692" s="16"/>
      <c r="BL692" s="16"/>
      <c r="BM692" s="16"/>
      <c r="BN692" s="16"/>
      <c r="BO692" s="16"/>
      <c r="BP692" s="16"/>
      <c r="BQ692" s="16"/>
      <c r="BR692" s="16"/>
      <c r="BS692" s="16"/>
      <c r="BT692" s="16"/>
      <c r="BU692" s="16"/>
      <c r="BV692" s="16"/>
      <c r="BW692" s="16"/>
      <c r="BX692" s="16"/>
      <c r="BY692" s="16"/>
      <c r="BZ692" s="16"/>
      <c r="CA692" s="16"/>
      <c r="CB692" s="16"/>
      <c r="CC692" s="16"/>
      <c r="CD692" s="16"/>
      <c r="CE692" s="16"/>
      <c r="CF692" s="16"/>
      <c r="CG692" s="16"/>
      <c r="CH692" s="16"/>
      <c r="CI692" s="16"/>
      <c r="CJ692" s="16"/>
      <c r="CK692" s="16"/>
      <c r="CL692" s="16"/>
      <c r="CM692" s="16"/>
      <c r="CN692" s="16"/>
      <c r="CO692" s="16"/>
      <c r="CP692" s="16"/>
      <c r="CQ692" s="16"/>
      <c r="CR692" s="16"/>
      <c r="CS692" s="16"/>
      <c r="CT692" s="16"/>
      <c r="CU692" s="16"/>
      <c r="CV692" s="16"/>
      <c r="CW692" s="16"/>
      <c r="CX692" s="16"/>
      <c r="CY692" s="16"/>
      <c r="CZ692" s="16"/>
      <c r="DA692" s="16"/>
      <c r="DB692" s="16"/>
      <c r="DC692" s="16"/>
      <c r="DD692" s="16"/>
      <c r="DE692" s="16"/>
      <c r="DF692" s="16"/>
      <c r="DG692" s="16"/>
      <c r="DH692" s="16"/>
      <c r="DI692" s="16"/>
      <c r="DJ692" s="16"/>
      <c r="DK692" s="16"/>
      <c r="DL692" s="16"/>
      <c r="DM692" s="16"/>
      <c r="DN692" s="16"/>
      <c r="DO692" s="16"/>
      <c r="DP692" s="16"/>
      <c r="DQ692" s="16"/>
      <c r="DR692" s="16"/>
      <c r="DS692" s="16"/>
      <c r="DT692" s="16"/>
      <c r="DU692" s="16"/>
      <c r="DV692" s="16"/>
      <c r="DW692" s="16"/>
      <c r="DX692" s="16"/>
      <c r="DY692" s="16"/>
      <c r="DZ692" s="16"/>
      <c r="EA692" s="16"/>
      <c r="EB692" s="16"/>
      <c r="EC692" s="16"/>
      <c r="ED692" s="16"/>
      <c r="EE692" s="16"/>
      <c r="EF692" s="16"/>
      <c r="EG692" s="16"/>
      <c r="EH692" s="16"/>
      <c r="EI692" s="16"/>
      <c r="EJ692" s="16"/>
      <c r="EK692" s="16"/>
      <c r="EL692" s="16"/>
      <c r="EM692" s="16"/>
      <c r="EN692" s="16"/>
      <c r="EO692" s="16"/>
      <c r="EP692" s="16"/>
      <c r="EQ692" s="16"/>
      <c r="ER692" s="16"/>
      <c r="ES692" s="16"/>
      <c r="ET692" s="16"/>
      <c r="EU692" s="16"/>
      <c r="EV692" s="16"/>
      <c r="EW692" s="16"/>
      <c r="EX692" s="16"/>
      <c r="EY692" s="16"/>
      <c r="EZ692" s="16"/>
      <c r="FA692" s="16"/>
      <c r="FB692" s="16"/>
      <c r="FC692" s="16"/>
      <c r="FD692" s="16"/>
      <c r="FE692" s="16"/>
      <c r="FF692" s="16"/>
      <c r="FG692" s="16"/>
      <c r="FH692" s="16"/>
      <c r="FI692" s="16"/>
      <c r="FJ692" s="16"/>
      <c r="FK692" s="16"/>
      <c r="FL692" s="16"/>
      <c r="FM692" s="16"/>
      <c r="FN692" s="16"/>
      <c r="FO692" s="16"/>
      <c r="FP692" s="16"/>
      <c r="FQ692" s="16"/>
      <c r="FR692" s="16"/>
      <c r="FS692" s="16"/>
      <c r="FT692" s="16"/>
      <c r="FU692" s="16"/>
      <c r="FV692" s="16"/>
      <c r="FW692" s="16"/>
      <c r="FX692" s="16"/>
      <c r="FY692" s="16"/>
      <c r="FZ692" s="16"/>
      <c r="GA692" s="16"/>
      <c r="GB692" s="16"/>
      <c r="GC692" s="16"/>
      <c r="GD692" s="16"/>
      <c r="GE692" s="16"/>
      <c r="GF692" s="16"/>
      <c r="GG692" s="16"/>
      <c r="GH692" s="16"/>
      <c r="GI692" s="16"/>
      <c r="GJ692" s="16"/>
      <c r="GK692" s="16"/>
      <c r="GL692" s="16"/>
      <c r="GM692" s="16"/>
      <c r="GN692" s="16"/>
      <c r="GO692" s="16"/>
      <c r="GP692" s="16"/>
      <c r="GQ692" s="16"/>
      <c r="GR692" s="16"/>
      <c r="GS692" s="16"/>
      <c r="GT692" s="16"/>
      <c r="GU692" s="16"/>
      <c r="GV692" s="16"/>
      <c r="GW692" s="16"/>
      <c r="GX692" s="16"/>
      <c r="GY692" s="16"/>
      <c r="GZ692" s="16"/>
      <c r="HA692" s="16"/>
      <c r="HB692" s="16"/>
      <c r="HC692" s="16"/>
      <c r="HD692" s="16"/>
      <c r="HE692" s="16"/>
      <c r="HF692" s="16"/>
      <c r="HG692" s="16"/>
      <c r="HH692" s="16"/>
      <c r="HI692" s="16"/>
      <c r="HJ692" s="16"/>
      <c r="HK692" s="16"/>
      <c r="HL692" s="16"/>
      <c r="HM692" s="16"/>
      <c r="HN692" s="16"/>
      <c r="HO692" s="16"/>
      <c r="HP692" s="16"/>
      <c r="HQ692" s="16"/>
      <c r="HR692" s="16"/>
      <c r="HS692" s="16"/>
      <c r="HT692" s="16"/>
      <c r="HU692" s="16"/>
      <c r="HV692" s="16"/>
      <c r="HW692" s="16"/>
      <c r="HX692" s="16"/>
      <c r="HY692" s="16"/>
      <c r="HZ692" s="16"/>
      <c r="IA692" s="16"/>
      <c r="IB692" s="16"/>
      <c r="IC692" s="16"/>
      <c r="ID692" s="16"/>
      <c r="IE692" s="16"/>
      <c r="IF692" s="16"/>
      <c r="IG692" s="16"/>
      <c r="IH692" s="16"/>
      <c r="II692" s="16"/>
      <c r="IJ692" s="16"/>
      <c r="IK692" s="16"/>
      <c r="IL692" s="16"/>
      <c r="IM692" s="16"/>
      <c r="IN692" s="16"/>
      <c r="IO692" s="16"/>
      <c r="IP692" s="16"/>
      <c r="IQ692" s="16"/>
      <c r="IR692" s="16"/>
      <c r="IS692" s="16"/>
      <c r="IT692" s="16"/>
      <c r="IU692" s="16"/>
      <c r="IV692" s="16"/>
      <c r="IW692" s="16"/>
      <c r="IX692" s="16"/>
      <c r="IY692" s="16"/>
      <c r="IZ692" s="16"/>
      <c r="JA692" s="16"/>
      <c r="JB692" s="16"/>
      <c r="JC692" s="16"/>
      <c r="JD692" s="16"/>
      <c r="JE692" s="16"/>
      <c r="JF692" s="16"/>
      <c r="JG692" s="16"/>
      <c r="JH692" s="16"/>
      <c r="JI692" s="16"/>
      <c r="JJ692" s="16"/>
      <c r="JK692" s="16"/>
      <c r="JL692" s="16"/>
      <c r="JM692" s="16"/>
      <c r="JN692" s="16"/>
      <c r="JO692" s="16"/>
      <c r="JP692" s="16"/>
      <c r="JQ692" s="16"/>
      <c r="JR692" s="16"/>
      <c r="JS692" s="16"/>
      <c r="JT692" s="16"/>
      <c r="JU692" s="16"/>
      <c r="JV692" s="16"/>
      <c r="JW692" s="16"/>
      <c r="JX692" s="16"/>
      <c r="JY692" s="16"/>
      <c r="JZ692" s="16"/>
      <c r="KA692" s="16"/>
      <c r="KB692" s="16"/>
      <c r="KC692" s="16"/>
      <c r="KD692" s="16"/>
      <c r="KE692" s="16"/>
      <c r="KF692" s="16"/>
      <c r="KG692" s="16"/>
      <c r="KH692" s="16"/>
      <c r="KI692" s="16"/>
      <c r="KJ692" s="16"/>
      <c r="KK692" s="16"/>
      <c r="KL692" s="16"/>
      <c r="KM692" s="16"/>
      <c r="KN692" s="16"/>
      <c r="KO692" s="16"/>
      <c r="KP692" s="16"/>
      <c r="KQ692" s="16"/>
      <c r="KR692" s="16"/>
      <c r="KS692" s="16"/>
      <c r="KT692" s="16"/>
      <c r="KU692" s="16"/>
      <c r="KV692" s="16"/>
      <c r="KW692" s="16"/>
      <c r="KX692" s="16"/>
      <c r="KY692" s="16"/>
      <c r="KZ692" s="16"/>
      <c r="LA692" s="16"/>
      <c r="LB692" s="16"/>
      <c r="LC692" s="16"/>
      <c r="LD692" s="16"/>
      <c r="LE692" s="16"/>
      <c r="LF692" s="16"/>
      <c r="LG692" s="16"/>
      <c r="LH692" s="16"/>
      <c r="LI692" s="16"/>
      <c r="LJ692" s="16"/>
      <c r="LK692" s="16"/>
      <c r="LL692" s="16"/>
      <c r="LM692" s="16"/>
      <c r="LN692" s="16"/>
      <c r="LO692" s="16"/>
      <c r="LP692" s="16"/>
      <c r="LQ692" s="16"/>
      <c r="LR692" s="16"/>
      <c r="LS692" s="16"/>
      <c r="LT692" s="16"/>
      <c r="LU692" s="16"/>
      <c r="LV692" s="16"/>
      <c r="LW692" s="16"/>
      <c r="LX692" s="16"/>
      <c r="LY692" s="16"/>
      <c r="LZ692" s="16"/>
      <c r="MA692" s="16"/>
      <c r="MB692" s="16"/>
      <c r="MC692" s="16"/>
      <c r="MD692" s="16"/>
      <c r="ME692" s="16"/>
      <c r="MF692" s="16"/>
      <c r="MG692" s="16"/>
      <c r="MH692" s="16"/>
      <c r="MI692" s="16"/>
      <c r="MJ692" s="16"/>
      <c r="MK692" s="16"/>
      <c r="ML692" s="16"/>
      <c r="MM692" s="16"/>
      <c r="MN692" s="16"/>
      <c r="MO692" s="16"/>
      <c r="MP692" s="16"/>
      <c r="MQ692" s="16"/>
      <c r="MR692" s="16"/>
      <c r="MS692" s="16"/>
      <c r="MT692" s="16"/>
      <c r="MU692" s="16"/>
      <c r="MV692" s="16"/>
      <c r="MW692" s="16"/>
      <c r="MX692" s="16"/>
      <c r="MY692" s="16"/>
      <c r="MZ692" s="16"/>
      <c r="NA692" s="16"/>
      <c r="NB692" s="16"/>
      <c r="NC692" s="16"/>
      <c r="ND692" s="16"/>
      <c r="NE692" s="16"/>
      <c r="NF692" s="16"/>
      <c r="NG692" s="16"/>
      <c r="NH692" s="16"/>
      <c r="NI692" s="16"/>
      <c r="NJ692" s="16"/>
      <c r="NK692" s="16"/>
      <c r="NL692" s="16"/>
      <c r="NM692" s="16"/>
      <c r="NN692" s="16"/>
      <c r="NO692" s="16"/>
      <c r="NP692" s="16"/>
      <c r="NQ692" s="16"/>
      <c r="NR692" s="16"/>
      <c r="NS692" s="16"/>
      <c r="NT692" s="16"/>
      <c r="NU692" s="16"/>
      <c r="NV692" s="16"/>
      <c r="NW692" s="16"/>
      <c r="NX692" s="16"/>
      <c r="NY692" s="16"/>
      <c r="NZ692" s="16"/>
      <c r="OA692" s="16"/>
      <c r="OB692" s="16"/>
      <c r="OC692" s="16"/>
      <c r="OD692" s="16"/>
      <c r="OE692" s="16"/>
      <c r="OF692" s="16"/>
      <c r="OG692" s="16"/>
      <c r="OH692" s="16"/>
      <c r="OI692" s="16"/>
      <c r="OJ692" s="16"/>
      <c r="OK692" s="16"/>
      <c r="OL692" s="16"/>
      <c r="OM692" s="16"/>
      <c r="ON692" s="16"/>
      <c r="OO692" s="16"/>
      <c r="OP692" s="16"/>
      <c r="OQ692" s="16"/>
      <c r="OR692" s="16"/>
      <c r="OS692" s="16"/>
      <c r="OT692" s="16"/>
      <c r="OU692" s="16"/>
      <c r="OV692" s="16"/>
      <c r="OW692" s="16"/>
      <c r="OX692" s="16"/>
      <c r="OY692" s="16"/>
      <c r="OZ692" s="16"/>
      <c r="PA692" s="16"/>
      <c r="PB692" s="16"/>
      <c r="PC692" s="16"/>
      <c r="PD692" s="16"/>
      <c r="PE692" s="16"/>
      <c r="PF692" s="16"/>
      <c r="PG692" s="16"/>
      <c r="PH692" s="16"/>
      <c r="PI692" s="16"/>
      <c r="PJ692" s="16"/>
      <c r="PK692" s="16"/>
      <c r="PL692" s="16"/>
      <c r="PM692" s="16"/>
      <c r="PN692" s="16"/>
      <c r="PO692" s="16"/>
      <c r="PP692" s="16"/>
      <c r="PQ692" s="16"/>
      <c r="PR692" s="16"/>
      <c r="PS692" s="16"/>
      <c r="PT692" s="16"/>
      <c r="PU692" s="16"/>
      <c r="PV692" s="16"/>
      <c r="PW692" s="16"/>
      <c r="PX692" s="16"/>
      <c r="PY692" s="16"/>
      <c r="PZ692" s="16"/>
      <c r="QA692" s="16"/>
      <c r="QB692" s="16"/>
      <c r="QC692" s="16"/>
      <c r="QD692" s="16"/>
      <c r="QE692" s="16"/>
      <c r="QF692" s="16"/>
      <c r="QG692" s="16"/>
      <c r="QH692" s="16"/>
      <c r="QI692" s="16"/>
      <c r="QJ692" s="16"/>
      <c r="QK692" s="16"/>
      <c r="QL692" s="16"/>
      <c r="QM692" s="16"/>
      <c r="QN692" s="16"/>
      <c r="QO692" s="16"/>
      <c r="QP692" s="16"/>
      <c r="QQ692" s="16"/>
      <c r="QR692" s="16"/>
      <c r="QS692" s="16"/>
      <c r="QT692" s="16"/>
      <c r="QU692" s="16"/>
      <c r="QV692" s="16"/>
      <c r="QW692" s="16"/>
      <c r="QX692" s="16"/>
      <c r="QY692" s="16"/>
      <c r="QZ692" s="16"/>
      <c r="RA692" s="16"/>
      <c r="RB692" s="16"/>
      <c r="RC692" s="16"/>
      <c r="RD692" s="16"/>
      <c r="RE692" s="16"/>
      <c r="RF692" s="16"/>
      <c r="RG692" s="16"/>
      <c r="RH692" s="16"/>
      <c r="RI692" s="16"/>
      <c r="RJ692" s="16"/>
    </row>
    <row r="693" spans="32:478" x14ac:dyDescent="0.25">
      <c r="AF693" s="16"/>
      <c r="AG693" s="16"/>
      <c r="AH693" s="16"/>
      <c r="AI693" s="16"/>
      <c r="AJ693" s="16"/>
      <c r="AK693" s="16"/>
      <c r="AL693" s="16"/>
      <c r="AM693" s="16"/>
      <c r="AN693" s="16"/>
      <c r="AO693" s="16"/>
      <c r="AP693" s="16"/>
      <c r="AQ693" s="16"/>
      <c r="AR693" s="16"/>
      <c r="AS693" s="16"/>
      <c r="AT693" s="16"/>
      <c r="AU693" s="16"/>
      <c r="AV693" s="16"/>
      <c r="AW693" s="16"/>
      <c r="AX693" s="16"/>
      <c r="AY693" s="16"/>
      <c r="AZ693" s="16"/>
      <c r="BA693" s="16"/>
      <c r="BB693" s="16"/>
      <c r="BC693" s="16"/>
      <c r="BD693" s="16"/>
      <c r="BE693" s="16"/>
      <c r="BF693" s="16"/>
      <c r="BG693" s="16"/>
      <c r="BH693" s="16"/>
      <c r="BI693" s="16"/>
      <c r="BJ693" s="16"/>
      <c r="BK693" s="16"/>
      <c r="BL693" s="16"/>
      <c r="BM693" s="16"/>
      <c r="BN693" s="16"/>
      <c r="BO693" s="16"/>
      <c r="BP693" s="16"/>
      <c r="BQ693" s="16"/>
      <c r="BR693" s="16"/>
      <c r="BS693" s="16"/>
      <c r="BT693" s="16"/>
      <c r="BU693" s="16"/>
      <c r="BV693" s="16"/>
      <c r="BW693" s="16"/>
      <c r="BX693" s="16"/>
      <c r="BY693" s="16"/>
      <c r="BZ693" s="16"/>
      <c r="CA693" s="16"/>
      <c r="CB693" s="16"/>
      <c r="CC693" s="16"/>
      <c r="CD693" s="16"/>
      <c r="CE693" s="16"/>
      <c r="CF693" s="16"/>
      <c r="CG693" s="16"/>
      <c r="CH693" s="16"/>
      <c r="CI693" s="16"/>
      <c r="CJ693" s="16"/>
      <c r="CK693" s="16"/>
      <c r="CL693" s="16"/>
      <c r="CM693" s="16"/>
      <c r="CN693" s="16"/>
      <c r="CO693" s="16"/>
      <c r="CP693" s="16"/>
      <c r="CQ693" s="16"/>
      <c r="CR693" s="16"/>
      <c r="CS693" s="16"/>
      <c r="CT693" s="16"/>
      <c r="CU693" s="16"/>
      <c r="CV693" s="16"/>
      <c r="CW693" s="16"/>
      <c r="CX693" s="16"/>
      <c r="CY693" s="16"/>
      <c r="CZ693" s="16"/>
      <c r="DA693" s="16"/>
      <c r="DB693" s="16"/>
      <c r="DC693" s="16"/>
      <c r="DD693" s="16"/>
      <c r="DE693" s="16"/>
      <c r="DF693" s="16"/>
      <c r="DG693" s="16"/>
      <c r="DH693" s="16"/>
      <c r="DI693" s="16"/>
      <c r="DJ693" s="16"/>
      <c r="DK693" s="16"/>
      <c r="DL693" s="16"/>
      <c r="DM693" s="16"/>
      <c r="DN693" s="16"/>
      <c r="DO693" s="16"/>
      <c r="DP693" s="16"/>
      <c r="DQ693" s="16"/>
      <c r="DR693" s="16"/>
      <c r="DS693" s="16"/>
      <c r="DT693" s="16"/>
      <c r="DU693" s="16"/>
      <c r="DV693" s="16"/>
      <c r="DW693" s="16"/>
      <c r="DX693" s="16"/>
      <c r="DY693" s="16"/>
      <c r="DZ693" s="16"/>
      <c r="EA693" s="16"/>
      <c r="EB693" s="16"/>
      <c r="EC693" s="16"/>
      <c r="ED693" s="16"/>
      <c r="EE693" s="16"/>
      <c r="EF693" s="16"/>
      <c r="EG693" s="16"/>
      <c r="EH693" s="16"/>
      <c r="EI693" s="16"/>
      <c r="EJ693" s="16"/>
      <c r="EK693" s="16"/>
      <c r="EL693" s="16"/>
      <c r="EM693" s="16"/>
      <c r="EN693" s="16"/>
      <c r="EO693" s="16"/>
      <c r="EP693" s="16"/>
      <c r="EQ693" s="16"/>
      <c r="ER693" s="16"/>
      <c r="ES693" s="16"/>
      <c r="ET693" s="16"/>
      <c r="EU693" s="16"/>
      <c r="EV693" s="16"/>
      <c r="EW693" s="16"/>
      <c r="EX693" s="16"/>
      <c r="EY693" s="16"/>
      <c r="EZ693" s="16"/>
      <c r="FA693" s="16"/>
      <c r="FB693" s="16"/>
      <c r="FC693" s="16"/>
      <c r="FD693" s="16"/>
      <c r="FE693" s="16"/>
      <c r="FF693" s="16"/>
      <c r="FG693" s="16"/>
      <c r="FH693" s="16"/>
      <c r="FI693" s="16"/>
      <c r="FJ693" s="16"/>
      <c r="FK693" s="16"/>
      <c r="FL693" s="16"/>
      <c r="FM693" s="16"/>
      <c r="FN693" s="16"/>
      <c r="FO693" s="16"/>
      <c r="FP693" s="16"/>
      <c r="FQ693" s="16"/>
      <c r="FR693" s="16"/>
      <c r="FS693" s="16"/>
      <c r="FT693" s="16"/>
      <c r="FU693" s="16"/>
      <c r="FV693" s="16"/>
      <c r="FW693" s="16"/>
      <c r="FX693" s="16"/>
      <c r="FY693" s="16"/>
      <c r="FZ693" s="16"/>
      <c r="GA693" s="16"/>
      <c r="GB693" s="16"/>
      <c r="GC693" s="16"/>
      <c r="GD693" s="16"/>
      <c r="GE693" s="16"/>
      <c r="GF693" s="16"/>
      <c r="GG693" s="16"/>
      <c r="GH693" s="16"/>
      <c r="GI693" s="16"/>
      <c r="GJ693" s="16"/>
      <c r="GK693" s="16"/>
      <c r="GL693" s="16"/>
      <c r="GM693" s="16"/>
      <c r="GN693" s="16"/>
      <c r="GO693" s="16"/>
      <c r="GP693" s="16"/>
      <c r="GQ693" s="16"/>
      <c r="GR693" s="16"/>
      <c r="GS693" s="16"/>
      <c r="GT693" s="16"/>
      <c r="GU693" s="16"/>
      <c r="GV693" s="16"/>
      <c r="GW693" s="16"/>
      <c r="GX693" s="16"/>
      <c r="GY693" s="16"/>
      <c r="GZ693" s="16"/>
      <c r="HA693" s="16"/>
      <c r="HB693" s="16"/>
      <c r="HC693" s="16"/>
      <c r="HD693" s="16"/>
      <c r="HE693" s="16"/>
      <c r="HF693" s="16"/>
      <c r="HG693" s="16"/>
      <c r="HH693" s="16"/>
      <c r="HI693" s="16"/>
      <c r="HJ693" s="16"/>
      <c r="HK693" s="16"/>
      <c r="HL693" s="16"/>
      <c r="HM693" s="16"/>
      <c r="HN693" s="16"/>
      <c r="HO693" s="16"/>
      <c r="HP693" s="16"/>
      <c r="HQ693" s="16"/>
      <c r="HR693" s="16"/>
      <c r="HS693" s="16"/>
      <c r="HT693" s="16"/>
      <c r="HU693" s="16"/>
      <c r="HV693" s="16"/>
      <c r="HW693" s="16"/>
      <c r="HX693" s="16"/>
      <c r="HY693" s="16"/>
      <c r="HZ693" s="16"/>
      <c r="IA693" s="16"/>
      <c r="IB693" s="16"/>
      <c r="IC693" s="16"/>
      <c r="ID693" s="16"/>
      <c r="IE693" s="16"/>
      <c r="IF693" s="16"/>
      <c r="IG693" s="16"/>
      <c r="IH693" s="16"/>
      <c r="II693" s="16"/>
      <c r="IJ693" s="16"/>
      <c r="IK693" s="16"/>
      <c r="IL693" s="16"/>
      <c r="IM693" s="16"/>
      <c r="IN693" s="16"/>
      <c r="IO693" s="16"/>
      <c r="IP693" s="16"/>
      <c r="IQ693" s="16"/>
      <c r="IR693" s="16"/>
      <c r="IS693" s="16"/>
      <c r="IT693" s="16"/>
      <c r="IU693" s="16"/>
      <c r="IV693" s="16"/>
      <c r="IW693" s="16"/>
      <c r="IX693" s="16"/>
      <c r="IY693" s="16"/>
      <c r="IZ693" s="16"/>
      <c r="JA693" s="16"/>
      <c r="JB693" s="16"/>
      <c r="JC693" s="16"/>
      <c r="JD693" s="16"/>
      <c r="JE693" s="16"/>
      <c r="JF693" s="16"/>
      <c r="JG693" s="16"/>
      <c r="JH693" s="16"/>
      <c r="JI693" s="16"/>
      <c r="JJ693" s="16"/>
      <c r="JK693" s="16"/>
      <c r="JL693" s="16"/>
      <c r="JM693" s="16"/>
      <c r="JN693" s="16"/>
      <c r="JO693" s="16"/>
      <c r="JP693" s="16"/>
      <c r="JQ693" s="16"/>
      <c r="JR693" s="16"/>
      <c r="JS693" s="16"/>
      <c r="JT693" s="16"/>
      <c r="JU693" s="16"/>
      <c r="JV693" s="16"/>
      <c r="JW693" s="16"/>
      <c r="JX693" s="16"/>
      <c r="JY693" s="16"/>
      <c r="JZ693" s="16"/>
      <c r="KA693" s="16"/>
      <c r="KB693" s="16"/>
      <c r="KC693" s="16"/>
      <c r="KD693" s="16"/>
      <c r="KE693" s="16"/>
      <c r="KF693" s="16"/>
      <c r="KG693" s="16"/>
      <c r="KH693" s="16"/>
      <c r="KI693" s="16"/>
      <c r="KJ693" s="16"/>
      <c r="KK693" s="16"/>
      <c r="KL693" s="16"/>
      <c r="KM693" s="16"/>
      <c r="KN693" s="16"/>
      <c r="KO693" s="16"/>
      <c r="KP693" s="16"/>
      <c r="KQ693" s="16"/>
      <c r="KR693" s="16"/>
      <c r="KS693" s="16"/>
      <c r="KT693" s="16"/>
      <c r="KU693" s="16"/>
      <c r="KV693" s="16"/>
      <c r="KW693" s="16"/>
      <c r="KX693" s="16"/>
      <c r="KY693" s="16"/>
      <c r="KZ693" s="16"/>
      <c r="LA693" s="16"/>
      <c r="LB693" s="16"/>
      <c r="LC693" s="16"/>
      <c r="LD693" s="16"/>
      <c r="LE693" s="16"/>
      <c r="LF693" s="16"/>
      <c r="LG693" s="16"/>
      <c r="LH693" s="16"/>
      <c r="LI693" s="16"/>
      <c r="LJ693" s="16"/>
      <c r="LK693" s="16"/>
      <c r="LL693" s="16"/>
      <c r="LM693" s="16"/>
      <c r="LN693" s="16"/>
      <c r="LO693" s="16"/>
      <c r="LP693" s="16"/>
      <c r="LQ693" s="16"/>
      <c r="LR693" s="16"/>
      <c r="LS693" s="16"/>
      <c r="LT693" s="16"/>
      <c r="LU693" s="16"/>
      <c r="LV693" s="16"/>
      <c r="LW693" s="16"/>
      <c r="LX693" s="16"/>
      <c r="LY693" s="16"/>
      <c r="LZ693" s="16"/>
      <c r="MA693" s="16"/>
      <c r="MB693" s="16"/>
      <c r="MC693" s="16"/>
      <c r="MD693" s="16"/>
      <c r="ME693" s="16"/>
      <c r="MF693" s="16"/>
      <c r="MG693" s="16"/>
      <c r="MH693" s="16"/>
      <c r="MI693" s="16"/>
      <c r="MJ693" s="16"/>
      <c r="MK693" s="16"/>
      <c r="ML693" s="16"/>
      <c r="MM693" s="16"/>
      <c r="MN693" s="16"/>
      <c r="MO693" s="16"/>
      <c r="MP693" s="16"/>
      <c r="MQ693" s="16"/>
      <c r="MR693" s="16"/>
      <c r="MS693" s="16"/>
      <c r="MT693" s="16"/>
      <c r="MU693" s="16"/>
      <c r="MV693" s="16"/>
      <c r="MW693" s="16"/>
      <c r="MX693" s="16"/>
      <c r="MY693" s="16"/>
      <c r="MZ693" s="16"/>
      <c r="NA693" s="16"/>
      <c r="NB693" s="16"/>
      <c r="NC693" s="16"/>
      <c r="ND693" s="16"/>
      <c r="NE693" s="16"/>
      <c r="NF693" s="16"/>
      <c r="NG693" s="16"/>
      <c r="NH693" s="16"/>
      <c r="NI693" s="16"/>
      <c r="NJ693" s="16"/>
      <c r="NK693" s="16"/>
      <c r="NL693" s="16"/>
      <c r="NM693" s="16"/>
      <c r="NN693" s="16"/>
      <c r="NO693" s="16"/>
      <c r="NP693" s="16"/>
      <c r="NQ693" s="16"/>
      <c r="NR693" s="16"/>
      <c r="NS693" s="16"/>
      <c r="NT693" s="16"/>
      <c r="NU693" s="16"/>
      <c r="NV693" s="16"/>
      <c r="NW693" s="16"/>
      <c r="NX693" s="16"/>
      <c r="NY693" s="16"/>
      <c r="NZ693" s="16"/>
      <c r="OA693" s="16"/>
      <c r="OB693" s="16"/>
      <c r="OC693" s="16"/>
      <c r="OD693" s="16"/>
      <c r="OE693" s="16"/>
      <c r="OF693" s="16"/>
      <c r="OG693" s="16"/>
      <c r="OH693" s="16"/>
      <c r="OI693" s="16"/>
      <c r="OJ693" s="16"/>
      <c r="OK693" s="16"/>
      <c r="OL693" s="16"/>
      <c r="OM693" s="16"/>
      <c r="ON693" s="16"/>
      <c r="OO693" s="16"/>
      <c r="OP693" s="16"/>
      <c r="OQ693" s="16"/>
      <c r="OR693" s="16"/>
      <c r="OS693" s="16"/>
      <c r="OT693" s="16"/>
      <c r="OU693" s="16"/>
      <c r="OV693" s="16"/>
      <c r="OW693" s="16"/>
      <c r="OX693" s="16"/>
      <c r="OY693" s="16"/>
      <c r="OZ693" s="16"/>
      <c r="PA693" s="16"/>
      <c r="PB693" s="16"/>
      <c r="PC693" s="16"/>
      <c r="PD693" s="16"/>
      <c r="PE693" s="16"/>
      <c r="PF693" s="16"/>
      <c r="PG693" s="16"/>
      <c r="PH693" s="16"/>
      <c r="PI693" s="16"/>
      <c r="PJ693" s="16"/>
      <c r="PK693" s="16"/>
      <c r="PL693" s="16"/>
      <c r="PM693" s="16"/>
      <c r="PN693" s="16"/>
      <c r="PO693" s="16"/>
      <c r="PP693" s="16"/>
      <c r="PQ693" s="16"/>
      <c r="PR693" s="16"/>
      <c r="PS693" s="16"/>
      <c r="PT693" s="16"/>
      <c r="PU693" s="16"/>
      <c r="PV693" s="16"/>
      <c r="PW693" s="16"/>
      <c r="PX693" s="16"/>
      <c r="PY693" s="16"/>
      <c r="PZ693" s="16"/>
      <c r="QA693" s="16"/>
      <c r="QB693" s="16"/>
      <c r="QC693" s="16"/>
      <c r="QD693" s="16"/>
      <c r="QE693" s="16"/>
      <c r="QF693" s="16"/>
      <c r="QG693" s="16"/>
      <c r="QH693" s="16"/>
      <c r="QI693" s="16"/>
      <c r="QJ693" s="16"/>
      <c r="QK693" s="16"/>
      <c r="QL693" s="16"/>
      <c r="QM693" s="16"/>
      <c r="QN693" s="16"/>
      <c r="QO693" s="16"/>
      <c r="QP693" s="16"/>
      <c r="QQ693" s="16"/>
      <c r="QR693" s="16"/>
      <c r="QS693" s="16"/>
      <c r="QT693" s="16"/>
      <c r="QU693" s="16"/>
      <c r="QV693" s="16"/>
      <c r="QW693" s="16"/>
      <c r="QX693" s="16"/>
      <c r="QY693" s="16"/>
      <c r="QZ693" s="16"/>
      <c r="RA693" s="16"/>
      <c r="RB693" s="16"/>
      <c r="RC693" s="16"/>
      <c r="RD693" s="16"/>
      <c r="RE693" s="16"/>
      <c r="RF693" s="16"/>
      <c r="RG693" s="16"/>
      <c r="RH693" s="16"/>
      <c r="RI693" s="16"/>
      <c r="RJ693" s="16"/>
    </row>
    <row r="694" spans="32:478" x14ac:dyDescent="0.25">
      <c r="AF694" s="16"/>
      <c r="AG694" s="16"/>
      <c r="AH694" s="16"/>
      <c r="AI694" s="16"/>
      <c r="AJ694" s="16"/>
      <c r="AK694" s="16"/>
      <c r="AL694" s="16"/>
      <c r="AM694" s="16"/>
      <c r="AN694" s="16"/>
      <c r="AO694" s="16"/>
      <c r="AP694" s="16"/>
      <c r="AQ694" s="16"/>
      <c r="AR694" s="16"/>
      <c r="AS694" s="16"/>
      <c r="AT694" s="16"/>
      <c r="AU694" s="16"/>
      <c r="AV694" s="16"/>
      <c r="AW694" s="16"/>
      <c r="AX694" s="16"/>
      <c r="AY694" s="16"/>
      <c r="AZ694" s="16"/>
      <c r="BA694" s="16"/>
      <c r="BB694" s="16"/>
      <c r="BC694" s="16"/>
      <c r="BD694" s="16"/>
      <c r="BE694" s="16"/>
      <c r="BF694" s="16"/>
      <c r="BG694" s="16"/>
      <c r="BH694" s="16"/>
      <c r="BI694" s="16"/>
      <c r="BJ694" s="16"/>
      <c r="BK694" s="16"/>
      <c r="BL694" s="16"/>
      <c r="BM694" s="16"/>
      <c r="BN694" s="16"/>
      <c r="BO694" s="16"/>
      <c r="BP694" s="16"/>
      <c r="BQ694" s="16"/>
      <c r="BR694" s="16"/>
      <c r="BS694" s="16"/>
      <c r="BT694" s="16"/>
      <c r="BU694" s="16"/>
      <c r="BV694" s="16"/>
      <c r="BW694" s="16"/>
      <c r="BX694" s="16"/>
      <c r="BY694" s="16"/>
      <c r="BZ694" s="16"/>
      <c r="CA694" s="16"/>
      <c r="CB694" s="16"/>
      <c r="CC694" s="16"/>
      <c r="CD694" s="16"/>
      <c r="CE694" s="16"/>
      <c r="CF694" s="16"/>
      <c r="CG694" s="16"/>
      <c r="CH694" s="16"/>
      <c r="CI694" s="16"/>
      <c r="CJ694" s="16"/>
      <c r="CK694" s="16"/>
      <c r="CL694" s="16"/>
      <c r="CM694" s="16"/>
      <c r="CN694" s="16"/>
      <c r="CO694" s="16"/>
      <c r="CP694" s="16"/>
      <c r="CQ694" s="16"/>
      <c r="CR694" s="16"/>
      <c r="CS694" s="16"/>
      <c r="CT694" s="16"/>
      <c r="CU694" s="16"/>
      <c r="CV694" s="16"/>
      <c r="CW694" s="16"/>
      <c r="CX694" s="16"/>
      <c r="CY694" s="16"/>
      <c r="CZ694" s="16"/>
      <c r="DA694" s="16"/>
      <c r="DB694" s="16"/>
      <c r="DC694" s="16"/>
      <c r="DD694" s="16"/>
      <c r="DE694" s="16"/>
      <c r="DF694" s="16"/>
      <c r="DG694" s="16"/>
      <c r="DH694" s="16"/>
      <c r="DI694" s="16"/>
      <c r="DJ694" s="16"/>
      <c r="DK694" s="16"/>
      <c r="DL694" s="16"/>
      <c r="DM694" s="16"/>
      <c r="DN694" s="16"/>
      <c r="DO694" s="16"/>
      <c r="DP694" s="16"/>
      <c r="DQ694" s="16"/>
      <c r="DR694" s="16"/>
      <c r="DS694" s="16"/>
      <c r="DT694" s="16"/>
      <c r="DU694" s="16"/>
      <c r="DV694" s="16"/>
      <c r="DW694" s="16"/>
      <c r="DX694" s="16"/>
      <c r="DY694" s="16"/>
      <c r="DZ694" s="16"/>
      <c r="EA694" s="16"/>
      <c r="EB694" s="16"/>
      <c r="EC694" s="16"/>
      <c r="ED694" s="16"/>
      <c r="EE694" s="16"/>
      <c r="EF694" s="16"/>
      <c r="EG694" s="16"/>
      <c r="EH694" s="16"/>
      <c r="EI694" s="16"/>
      <c r="EJ694" s="16"/>
      <c r="EK694" s="16"/>
      <c r="EL694" s="16"/>
      <c r="EM694" s="16"/>
      <c r="EN694" s="16"/>
      <c r="EO694" s="16"/>
      <c r="EP694" s="16"/>
      <c r="EQ694" s="16"/>
      <c r="ER694" s="16"/>
      <c r="ES694" s="16"/>
      <c r="ET694" s="16"/>
      <c r="EU694" s="16"/>
      <c r="EV694" s="16"/>
      <c r="EW694" s="16"/>
      <c r="EX694" s="16"/>
      <c r="EY694" s="16"/>
      <c r="EZ694" s="16"/>
      <c r="FA694" s="16"/>
      <c r="FB694" s="16"/>
      <c r="FC694" s="16"/>
      <c r="FD694" s="16"/>
      <c r="FE694" s="16"/>
      <c r="FF694" s="16"/>
      <c r="FG694" s="16"/>
      <c r="FH694" s="16"/>
      <c r="FI694" s="16"/>
      <c r="FJ694" s="16"/>
      <c r="FK694" s="16"/>
      <c r="FL694" s="16"/>
      <c r="FM694" s="16"/>
      <c r="FN694" s="16"/>
      <c r="FO694" s="16"/>
      <c r="FP694" s="16"/>
      <c r="FQ694" s="16"/>
      <c r="FR694" s="16"/>
      <c r="FS694" s="16"/>
      <c r="FT694" s="16"/>
      <c r="FU694" s="16"/>
      <c r="FV694" s="16"/>
      <c r="FW694" s="16"/>
      <c r="FX694" s="16"/>
      <c r="FY694" s="16"/>
      <c r="FZ694" s="16"/>
      <c r="GA694" s="16"/>
      <c r="GB694" s="16"/>
      <c r="GC694" s="16"/>
      <c r="GD694" s="16"/>
      <c r="GE694" s="16"/>
      <c r="GF694" s="16"/>
      <c r="GG694" s="16"/>
      <c r="GH694" s="16"/>
      <c r="GI694" s="16"/>
      <c r="GJ694" s="16"/>
      <c r="GK694" s="16"/>
      <c r="GL694" s="16"/>
      <c r="GM694" s="16"/>
      <c r="GN694" s="16"/>
      <c r="GO694" s="16"/>
      <c r="GP694" s="16"/>
      <c r="GQ694" s="16"/>
      <c r="GR694" s="16"/>
      <c r="GS694" s="16"/>
      <c r="GT694" s="16"/>
      <c r="GU694" s="16"/>
      <c r="GV694" s="16"/>
      <c r="GW694" s="16"/>
      <c r="GX694" s="16"/>
      <c r="GY694" s="16"/>
      <c r="GZ694" s="16"/>
      <c r="HA694" s="16"/>
      <c r="HB694" s="16"/>
      <c r="HC694" s="16"/>
      <c r="HD694" s="16"/>
      <c r="HE694" s="16"/>
      <c r="HF694" s="16"/>
      <c r="HG694" s="16"/>
      <c r="HH694" s="16"/>
      <c r="HI694" s="16"/>
      <c r="HJ694" s="16"/>
      <c r="HK694" s="16"/>
      <c r="HL694" s="16"/>
      <c r="HM694" s="16"/>
      <c r="HN694" s="16"/>
      <c r="HO694" s="16"/>
      <c r="HP694" s="16"/>
      <c r="HQ694" s="16"/>
      <c r="HR694" s="16"/>
      <c r="HS694" s="16"/>
      <c r="HT694" s="16"/>
      <c r="HU694" s="16"/>
      <c r="HV694" s="16"/>
      <c r="HW694" s="16"/>
      <c r="HX694" s="16"/>
      <c r="HY694" s="16"/>
      <c r="HZ694" s="16"/>
      <c r="IA694" s="16"/>
      <c r="IB694" s="16"/>
      <c r="IC694" s="16"/>
      <c r="ID694" s="16"/>
      <c r="IE694" s="16"/>
      <c r="IF694" s="16"/>
      <c r="IG694" s="16"/>
      <c r="IH694" s="16"/>
      <c r="II694" s="16"/>
      <c r="IJ694" s="16"/>
      <c r="IK694" s="16"/>
      <c r="IL694" s="16"/>
      <c r="IM694" s="16"/>
      <c r="IN694" s="16"/>
      <c r="IO694" s="16"/>
      <c r="IP694" s="16"/>
      <c r="IQ694" s="16"/>
      <c r="IR694" s="16"/>
      <c r="IS694" s="16"/>
      <c r="IT694" s="16"/>
      <c r="IU694" s="16"/>
      <c r="IV694" s="16"/>
      <c r="IW694" s="16"/>
      <c r="IX694" s="16"/>
      <c r="IY694" s="16"/>
      <c r="IZ694" s="16"/>
      <c r="JA694" s="16"/>
      <c r="JB694" s="16"/>
      <c r="JC694" s="16"/>
      <c r="JD694" s="16"/>
      <c r="JE694" s="16"/>
      <c r="JF694" s="16"/>
      <c r="JG694" s="16"/>
      <c r="JH694" s="16"/>
      <c r="JI694" s="16"/>
      <c r="JJ694" s="16"/>
      <c r="JK694" s="16"/>
      <c r="JL694" s="16"/>
      <c r="JM694" s="16"/>
      <c r="JN694" s="16"/>
      <c r="JO694" s="16"/>
      <c r="JP694" s="16"/>
      <c r="JQ694" s="16"/>
      <c r="JR694" s="16"/>
      <c r="JS694" s="16"/>
      <c r="JT694" s="16"/>
      <c r="JU694" s="16"/>
      <c r="JV694" s="16"/>
      <c r="JW694" s="16"/>
      <c r="JX694" s="16"/>
      <c r="JY694" s="16"/>
      <c r="JZ694" s="16"/>
      <c r="KA694" s="16"/>
      <c r="KB694" s="16"/>
      <c r="KC694" s="16"/>
      <c r="KD694" s="16"/>
      <c r="KE694" s="16"/>
      <c r="KF694" s="16"/>
      <c r="KG694" s="16"/>
      <c r="KH694" s="16"/>
      <c r="KI694" s="16"/>
      <c r="KJ694" s="16"/>
      <c r="KK694" s="16"/>
      <c r="KL694" s="16"/>
      <c r="KM694" s="16"/>
      <c r="KN694" s="16"/>
      <c r="KO694" s="16"/>
      <c r="KP694" s="16"/>
      <c r="KQ694" s="16"/>
      <c r="KR694" s="16"/>
      <c r="KS694" s="16"/>
      <c r="KT694" s="16"/>
      <c r="KU694" s="16"/>
      <c r="KV694" s="16"/>
      <c r="KW694" s="16"/>
      <c r="KX694" s="16"/>
      <c r="KY694" s="16"/>
      <c r="KZ694" s="16"/>
      <c r="LA694" s="16"/>
      <c r="LB694" s="16"/>
      <c r="LC694" s="16"/>
      <c r="LD694" s="16"/>
      <c r="LE694" s="16"/>
      <c r="LF694" s="16"/>
      <c r="LG694" s="16"/>
      <c r="LH694" s="16"/>
      <c r="LI694" s="16"/>
      <c r="LJ694" s="16"/>
      <c r="LK694" s="16"/>
      <c r="LL694" s="16"/>
      <c r="LM694" s="16"/>
      <c r="LN694" s="16"/>
      <c r="LO694" s="16"/>
      <c r="LP694" s="16"/>
      <c r="LQ694" s="16"/>
      <c r="LR694" s="16"/>
      <c r="LS694" s="16"/>
      <c r="LT694" s="16"/>
      <c r="LU694" s="16"/>
      <c r="LV694" s="16"/>
      <c r="LW694" s="16"/>
      <c r="LX694" s="16"/>
      <c r="LY694" s="16"/>
      <c r="LZ694" s="16"/>
      <c r="MA694" s="16"/>
      <c r="MB694" s="16"/>
      <c r="MC694" s="16"/>
      <c r="MD694" s="16"/>
      <c r="ME694" s="16"/>
      <c r="MF694" s="16"/>
      <c r="MG694" s="16"/>
      <c r="MH694" s="16"/>
      <c r="MI694" s="16"/>
      <c r="MJ694" s="16"/>
      <c r="MK694" s="16"/>
      <c r="ML694" s="16"/>
      <c r="MM694" s="16"/>
      <c r="MN694" s="16"/>
      <c r="MO694" s="16"/>
      <c r="MP694" s="16"/>
      <c r="MQ694" s="16"/>
      <c r="MR694" s="16"/>
      <c r="MS694" s="16"/>
      <c r="MT694" s="16"/>
      <c r="MU694" s="16"/>
      <c r="MV694" s="16"/>
      <c r="MW694" s="16"/>
      <c r="MX694" s="16"/>
      <c r="MY694" s="16"/>
      <c r="MZ694" s="16"/>
      <c r="NA694" s="16"/>
      <c r="NB694" s="16"/>
      <c r="NC694" s="16"/>
      <c r="ND694" s="16"/>
      <c r="NE694" s="16"/>
      <c r="NF694" s="16"/>
      <c r="NG694" s="16"/>
      <c r="NH694" s="16"/>
      <c r="NI694" s="16"/>
      <c r="NJ694" s="16"/>
      <c r="NK694" s="16"/>
      <c r="NL694" s="16"/>
      <c r="NM694" s="16"/>
      <c r="NN694" s="16"/>
      <c r="NO694" s="16"/>
      <c r="NP694" s="16"/>
      <c r="NQ694" s="16"/>
      <c r="NR694" s="16"/>
      <c r="NS694" s="16"/>
      <c r="NT694" s="16"/>
      <c r="NU694" s="16"/>
      <c r="NV694" s="16"/>
      <c r="NW694" s="16"/>
      <c r="NX694" s="16"/>
      <c r="NY694" s="16"/>
      <c r="NZ694" s="16"/>
      <c r="OA694" s="16"/>
      <c r="OB694" s="16"/>
      <c r="OC694" s="16"/>
      <c r="OD694" s="16"/>
      <c r="OE694" s="16"/>
      <c r="OF694" s="16"/>
      <c r="OG694" s="16"/>
      <c r="OH694" s="16"/>
      <c r="OI694" s="16"/>
      <c r="OJ694" s="16"/>
      <c r="OK694" s="16"/>
      <c r="OL694" s="16"/>
      <c r="OM694" s="16"/>
      <c r="ON694" s="16"/>
      <c r="OO694" s="16"/>
      <c r="OP694" s="16"/>
      <c r="OQ694" s="16"/>
      <c r="OR694" s="16"/>
      <c r="OS694" s="16"/>
      <c r="OT694" s="16"/>
      <c r="OU694" s="16"/>
      <c r="OV694" s="16"/>
      <c r="OW694" s="16"/>
      <c r="OX694" s="16"/>
      <c r="OY694" s="16"/>
      <c r="OZ694" s="16"/>
      <c r="PA694" s="16"/>
      <c r="PB694" s="16"/>
      <c r="PC694" s="16"/>
      <c r="PD694" s="16"/>
      <c r="PE694" s="16"/>
      <c r="PF694" s="16"/>
      <c r="PG694" s="16"/>
      <c r="PH694" s="16"/>
      <c r="PI694" s="16"/>
      <c r="PJ694" s="16"/>
      <c r="PK694" s="16"/>
      <c r="PL694" s="16"/>
      <c r="PM694" s="16"/>
      <c r="PN694" s="16"/>
      <c r="PO694" s="16"/>
      <c r="PP694" s="16"/>
      <c r="PQ694" s="16"/>
      <c r="PR694" s="16"/>
      <c r="PS694" s="16"/>
      <c r="PT694" s="16"/>
      <c r="PU694" s="16"/>
      <c r="PV694" s="16"/>
      <c r="PW694" s="16"/>
      <c r="PX694" s="16"/>
      <c r="PY694" s="16"/>
      <c r="PZ694" s="16"/>
      <c r="QA694" s="16"/>
      <c r="QB694" s="16"/>
      <c r="QC694" s="16"/>
      <c r="QD694" s="16"/>
      <c r="QE694" s="16"/>
      <c r="QF694" s="16"/>
      <c r="QG694" s="16"/>
      <c r="QH694" s="16"/>
      <c r="QI694" s="16"/>
      <c r="QJ694" s="16"/>
      <c r="QK694" s="16"/>
      <c r="QL694" s="16"/>
      <c r="QM694" s="16"/>
      <c r="QN694" s="16"/>
      <c r="QO694" s="16"/>
      <c r="QP694" s="16"/>
      <c r="QQ694" s="16"/>
      <c r="QR694" s="16"/>
      <c r="QS694" s="16"/>
      <c r="QT694" s="16"/>
      <c r="QU694" s="16"/>
      <c r="QV694" s="16"/>
      <c r="QW694" s="16"/>
      <c r="QX694" s="16"/>
      <c r="QY694" s="16"/>
      <c r="QZ694" s="16"/>
      <c r="RA694" s="16"/>
      <c r="RB694" s="16"/>
      <c r="RC694" s="16"/>
      <c r="RD694" s="16"/>
      <c r="RE694" s="16"/>
      <c r="RF694" s="16"/>
      <c r="RG694" s="16"/>
      <c r="RH694" s="16"/>
      <c r="RI694" s="16"/>
      <c r="RJ694" s="16"/>
    </row>
    <row r="695" spans="32:478" x14ac:dyDescent="0.25">
      <c r="AF695" s="16"/>
      <c r="AG695" s="16"/>
      <c r="AH695" s="16"/>
      <c r="AI695" s="16"/>
      <c r="AJ695" s="16"/>
      <c r="AK695" s="16"/>
      <c r="AL695" s="16"/>
      <c r="AM695" s="16"/>
      <c r="AN695" s="16"/>
      <c r="AO695" s="16"/>
      <c r="AP695" s="16"/>
      <c r="AQ695" s="16"/>
      <c r="AR695" s="16"/>
      <c r="AS695" s="16"/>
      <c r="AT695" s="16"/>
      <c r="AU695" s="16"/>
      <c r="AV695" s="16"/>
      <c r="AW695" s="16"/>
      <c r="AX695" s="16"/>
      <c r="AY695" s="16"/>
      <c r="AZ695" s="16"/>
      <c r="BA695" s="16"/>
      <c r="BB695" s="16"/>
      <c r="BC695" s="16"/>
      <c r="BD695" s="16"/>
      <c r="BE695" s="16"/>
      <c r="BF695" s="16"/>
      <c r="BG695" s="16"/>
      <c r="BH695" s="16"/>
      <c r="BI695" s="16"/>
      <c r="BJ695" s="16"/>
      <c r="BK695" s="16"/>
      <c r="BL695" s="16"/>
      <c r="BM695" s="16"/>
      <c r="BN695" s="16"/>
      <c r="BO695" s="16"/>
      <c r="BP695" s="16"/>
      <c r="BQ695" s="16"/>
      <c r="BR695" s="16"/>
      <c r="BS695" s="16"/>
      <c r="BT695" s="16"/>
      <c r="BU695" s="16"/>
      <c r="BV695" s="16"/>
      <c r="BW695" s="16"/>
      <c r="BX695" s="16"/>
      <c r="BY695" s="16"/>
      <c r="BZ695" s="16"/>
      <c r="CA695" s="16"/>
      <c r="CB695" s="16"/>
      <c r="CC695" s="16"/>
      <c r="CD695" s="16"/>
      <c r="CE695" s="16"/>
      <c r="CF695" s="16"/>
      <c r="CG695" s="16"/>
      <c r="CH695" s="16"/>
      <c r="CI695" s="16"/>
      <c r="CJ695" s="16"/>
      <c r="CK695" s="16"/>
      <c r="CL695" s="16"/>
      <c r="CM695" s="16"/>
      <c r="CN695" s="16"/>
      <c r="CO695" s="16"/>
      <c r="CP695" s="16"/>
      <c r="CQ695" s="16"/>
      <c r="CR695" s="16"/>
      <c r="CS695" s="16"/>
      <c r="CT695" s="16"/>
      <c r="CU695" s="16"/>
      <c r="CV695" s="16"/>
      <c r="CW695" s="16"/>
      <c r="CX695" s="16"/>
      <c r="CY695" s="16"/>
      <c r="CZ695" s="16"/>
      <c r="DA695" s="16"/>
      <c r="DB695" s="16"/>
      <c r="DC695" s="16"/>
      <c r="DD695" s="16"/>
      <c r="DE695" s="16"/>
      <c r="DF695" s="16"/>
      <c r="DG695" s="16"/>
      <c r="DH695" s="16"/>
      <c r="DI695" s="16"/>
      <c r="DJ695" s="16"/>
      <c r="DK695" s="16"/>
      <c r="DL695" s="16"/>
      <c r="DM695" s="16"/>
      <c r="DN695" s="16"/>
      <c r="DO695" s="16"/>
      <c r="DP695" s="16"/>
      <c r="DQ695" s="16"/>
      <c r="DR695" s="16"/>
      <c r="DS695" s="16"/>
      <c r="DT695" s="16"/>
      <c r="DU695" s="16"/>
      <c r="DV695" s="16"/>
      <c r="DW695" s="16"/>
      <c r="DX695" s="16"/>
      <c r="DY695" s="16"/>
      <c r="DZ695" s="16"/>
      <c r="EA695" s="16"/>
      <c r="EB695" s="16"/>
      <c r="EC695" s="16"/>
      <c r="ED695" s="16"/>
      <c r="EE695" s="16"/>
      <c r="EF695" s="16"/>
      <c r="EG695" s="16"/>
      <c r="EH695" s="16"/>
      <c r="EI695" s="16"/>
      <c r="EJ695" s="16"/>
      <c r="EK695" s="16"/>
      <c r="EL695" s="16"/>
      <c r="EM695" s="16"/>
      <c r="EN695" s="16"/>
      <c r="EO695" s="16"/>
      <c r="EP695" s="16"/>
      <c r="EQ695" s="16"/>
      <c r="ER695" s="16"/>
      <c r="ES695" s="16"/>
      <c r="ET695" s="16"/>
      <c r="EU695" s="16"/>
      <c r="EV695" s="16"/>
      <c r="EW695" s="16"/>
      <c r="EX695" s="16"/>
      <c r="EY695" s="16"/>
      <c r="EZ695" s="16"/>
      <c r="FA695" s="16"/>
      <c r="FB695" s="16"/>
      <c r="FC695" s="16"/>
      <c r="FD695" s="16"/>
      <c r="FE695" s="16"/>
      <c r="FF695" s="16"/>
      <c r="FG695" s="16"/>
      <c r="FH695" s="16"/>
      <c r="FI695" s="16"/>
      <c r="FJ695" s="16"/>
      <c r="FK695" s="16"/>
      <c r="FL695" s="16"/>
      <c r="FM695" s="16"/>
      <c r="FN695" s="16"/>
      <c r="FO695" s="16"/>
      <c r="FP695" s="16"/>
      <c r="FQ695" s="16"/>
      <c r="FR695" s="16"/>
      <c r="FS695" s="16"/>
      <c r="FT695" s="16"/>
      <c r="FU695" s="16"/>
      <c r="FV695" s="16"/>
      <c r="FW695" s="16"/>
      <c r="FX695" s="16"/>
      <c r="FY695" s="16"/>
      <c r="FZ695" s="16"/>
      <c r="GA695" s="16"/>
      <c r="GB695" s="16"/>
      <c r="GC695" s="16"/>
      <c r="GD695" s="16"/>
      <c r="GE695" s="16"/>
      <c r="GF695" s="16"/>
      <c r="GG695" s="16"/>
      <c r="GH695" s="16"/>
      <c r="GI695" s="16"/>
      <c r="GJ695" s="16"/>
      <c r="GK695" s="16"/>
      <c r="GL695" s="16"/>
      <c r="GM695" s="16"/>
      <c r="GN695" s="16"/>
      <c r="GO695" s="16"/>
      <c r="GP695" s="16"/>
      <c r="GQ695" s="16"/>
      <c r="GR695" s="16"/>
      <c r="GS695" s="16"/>
      <c r="GT695" s="16"/>
      <c r="GU695" s="16"/>
      <c r="GV695" s="16"/>
      <c r="GW695" s="16"/>
      <c r="GX695" s="16"/>
      <c r="GY695" s="16"/>
      <c r="GZ695" s="16"/>
      <c r="HA695" s="16"/>
      <c r="HB695" s="16"/>
      <c r="HC695" s="16"/>
      <c r="HD695" s="16"/>
      <c r="HE695" s="16"/>
      <c r="HF695" s="16"/>
      <c r="HG695" s="16"/>
      <c r="HH695" s="16"/>
      <c r="HI695" s="16"/>
      <c r="HJ695" s="16"/>
      <c r="HK695" s="16"/>
      <c r="HL695" s="16"/>
      <c r="HM695" s="16"/>
      <c r="HN695" s="16"/>
      <c r="HO695" s="16"/>
      <c r="HP695" s="16"/>
      <c r="HQ695" s="16"/>
      <c r="HR695" s="16"/>
      <c r="HS695" s="16"/>
      <c r="HT695" s="16"/>
      <c r="HU695" s="16"/>
      <c r="HV695" s="16"/>
      <c r="HW695" s="16"/>
      <c r="HX695" s="16"/>
      <c r="HY695" s="16"/>
      <c r="HZ695" s="16"/>
      <c r="IA695" s="16"/>
      <c r="IB695" s="16"/>
      <c r="IC695" s="16"/>
      <c r="ID695" s="16"/>
      <c r="IE695" s="16"/>
      <c r="IF695" s="16"/>
      <c r="IG695" s="16"/>
      <c r="IH695" s="16"/>
      <c r="II695" s="16"/>
      <c r="IJ695" s="16"/>
      <c r="IK695" s="16"/>
      <c r="IL695" s="16"/>
      <c r="IM695" s="16"/>
      <c r="IN695" s="16"/>
      <c r="IO695" s="16"/>
      <c r="IP695" s="16"/>
      <c r="IQ695" s="16"/>
      <c r="IR695" s="16"/>
      <c r="IS695" s="16"/>
      <c r="IT695" s="16"/>
      <c r="IU695" s="16"/>
      <c r="IV695" s="16"/>
      <c r="IW695" s="16"/>
      <c r="IX695" s="16"/>
      <c r="IY695" s="16"/>
      <c r="IZ695" s="16"/>
      <c r="JA695" s="16"/>
      <c r="JB695" s="16"/>
      <c r="JC695" s="16"/>
      <c r="JD695" s="16"/>
      <c r="JE695" s="16"/>
      <c r="JF695" s="16"/>
      <c r="JG695" s="16"/>
      <c r="JH695" s="16"/>
      <c r="JI695" s="16"/>
      <c r="JJ695" s="16"/>
      <c r="JK695" s="16"/>
      <c r="JL695" s="16"/>
      <c r="JM695" s="16"/>
      <c r="JN695" s="16"/>
      <c r="JO695" s="16"/>
      <c r="JP695" s="16"/>
      <c r="JQ695" s="16"/>
      <c r="JR695" s="16"/>
      <c r="JS695" s="16"/>
      <c r="JT695" s="16"/>
      <c r="JU695" s="16"/>
      <c r="JV695" s="16"/>
      <c r="JW695" s="16"/>
      <c r="JX695" s="16"/>
      <c r="JY695" s="16"/>
      <c r="JZ695" s="16"/>
      <c r="KA695" s="16"/>
      <c r="KB695" s="16"/>
      <c r="KC695" s="16"/>
      <c r="KD695" s="16"/>
      <c r="KE695" s="16"/>
      <c r="KF695" s="16"/>
      <c r="KG695" s="16"/>
      <c r="KH695" s="16"/>
      <c r="KI695" s="16"/>
      <c r="KJ695" s="16"/>
      <c r="KK695" s="16"/>
      <c r="KL695" s="16"/>
      <c r="KM695" s="16"/>
      <c r="KN695" s="16"/>
      <c r="KO695" s="16"/>
      <c r="KP695" s="16"/>
      <c r="KQ695" s="16"/>
      <c r="KR695" s="16"/>
      <c r="KS695" s="16"/>
      <c r="KT695" s="16"/>
      <c r="KU695" s="16"/>
      <c r="KV695" s="16"/>
      <c r="KW695" s="16"/>
      <c r="KX695" s="16"/>
      <c r="KY695" s="16"/>
      <c r="KZ695" s="16"/>
      <c r="LA695" s="16"/>
      <c r="LB695" s="16"/>
      <c r="LC695" s="16"/>
      <c r="LD695" s="16"/>
      <c r="LE695" s="16"/>
      <c r="LF695" s="16"/>
      <c r="LG695" s="16"/>
      <c r="LH695" s="16"/>
      <c r="LI695" s="16"/>
      <c r="LJ695" s="16"/>
      <c r="LK695" s="16"/>
      <c r="LL695" s="16"/>
      <c r="LM695" s="16"/>
      <c r="LN695" s="16"/>
      <c r="LO695" s="16"/>
      <c r="LP695" s="16"/>
      <c r="LQ695" s="16"/>
      <c r="LR695" s="16"/>
      <c r="LS695" s="16"/>
      <c r="LT695" s="16"/>
      <c r="LU695" s="16"/>
      <c r="LV695" s="16"/>
      <c r="LW695" s="16"/>
      <c r="LX695" s="16"/>
      <c r="LY695" s="16"/>
      <c r="LZ695" s="16"/>
      <c r="MA695" s="16"/>
      <c r="MB695" s="16"/>
      <c r="MC695" s="16"/>
      <c r="MD695" s="16"/>
      <c r="ME695" s="16"/>
      <c r="MF695" s="16"/>
      <c r="MG695" s="16"/>
      <c r="MH695" s="16"/>
      <c r="MI695" s="16"/>
      <c r="MJ695" s="16"/>
      <c r="MK695" s="16"/>
      <c r="ML695" s="16"/>
      <c r="MM695" s="16"/>
      <c r="MN695" s="16"/>
      <c r="MO695" s="16"/>
      <c r="MP695" s="16"/>
      <c r="MQ695" s="16"/>
      <c r="MR695" s="16"/>
      <c r="MS695" s="16"/>
      <c r="MT695" s="16"/>
      <c r="MU695" s="16"/>
      <c r="MV695" s="16"/>
      <c r="MW695" s="16"/>
      <c r="MX695" s="16"/>
      <c r="MY695" s="16"/>
      <c r="MZ695" s="16"/>
      <c r="NA695" s="16"/>
      <c r="NB695" s="16"/>
      <c r="NC695" s="16"/>
      <c r="ND695" s="16"/>
      <c r="NE695" s="16"/>
      <c r="NF695" s="16"/>
      <c r="NG695" s="16"/>
      <c r="NH695" s="16"/>
      <c r="NI695" s="16"/>
      <c r="NJ695" s="16"/>
      <c r="NK695" s="16"/>
      <c r="NL695" s="16"/>
      <c r="NM695" s="16"/>
      <c r="NN695" s="16"/>
      <c r="NO695" s="16"/>
      <c r="NP695" s="16"/>
      <c r="NQ695" s="16"/>
      <c r="NR695" s="16"/>
      <c r="NS695" s="16"/>
      <c r="NT695" s="16"/>
      <c r="NU695" s="16"/>
      <c r="NV695" s="16"/>
      <c r="NW695" s="16"/>
      <c r="NX695" s="16"/>
      <c r="NY695" s="16"/>
      <c r="NZ695" s="16"/>
      <c r="OA695" s="16"/>
      <c r="OB695" s="16"/>
      <c r="OC695" s="16"/>
      <c r="OD695" s="16"/>
      <c r="OE695" s="16"/>
      <c r="OF695" s="16"/>
      <c r="OG695" s="16"/>
      <c r="OH695" s="16"/>
      <c r="OI695" s="16"/>
      <c r="OJ695" s="16"/>
      <c r="OK695" s="16"/>
      <c r="OL695" s="16"/>
      <c r="OM695" s="16"/>
      <c r="ON695" s="16"/>
      <c r="OO695" s="16"/>
      <c r="OP695" s="16"/>
      <c r="OQ695" s="16"/>
      <c r="OR695" s="16"/>
      <c r="OS695" s="16"/>
      <c r="OT695" s="16"/>
      <c r="OU695" s="16"/>
      <c r="OV695" s="16"/>
      <c r="OW695" s="16"/>
      <c r="OX695" s="16"/>
      <c r="OY695" s="16"/>
      <c r="OZ695" s="16"/>
      <c r="PA695" s="16"/>
      <c r="PB695" s="16"/>
      <c r="PC695" s="16"/>
      <c r="PD695" s="16"/>
      <c r="PE695" s="16"/>
      <c r="PF695" s="16"/>
      <c r="PG695" s="16"/>
      <c r="PH695" s="16"/>
      <c r="PI695" s="16"/>
      <c r="PJ695" s="16"/>
      <c r="PK695" s="16"/>
      <c r="PL695" s="16"/>
      <c r="PM695" s="16"/>
      <c r="PN695" s="16"/>
      <c r="PO695" s="16"/>
      <c r="PP695" s="16"/>
      <c r="PQ695" s="16"/>
      <c r="PR695" s="16"/>
      <c r="PS695" s="16"/>
      <c r="PT695" s="16"/>
      <c r="PU695" s="16"/>
      <c r="PV695" s="16"/>
      <c r="PW695" s="16"/>
      <c r="PX695" s="16"/>
      <c r="PY695" s="16"/>
      <c r="PZ695" s="16"/>
      <c r="QA695" s="16"/>
      <c r="QB695" s="16"/>
      <c r="QC695" s="16"/>
      <c r="QD695" s="16"/>
      <c r="QE695" s="16"/>
      <c r="QF695" s="16"/>
      <c r="QG695" s="16"/>
      <c r="QH695" s="16"/>
      <c r="QI695" s="16"/>
      <c r="QJ695" s="16"/>
      <c r="QK695" s="16"/>
      <c r="QL695" s="16"/>
      <c r="QM695" s="16"/>
      <c r="QN695" s="16"/>
      <c r="QO695" s="16"/>
      <c r="QP695" s="16"/>
      <c r="QQ695" s="16"/>
      <c r="QR695" s="16"/>
      <c r="QS695" s="16"/>
      <c r="QT695" s="16"/>
      <c r="QU695" s="16"/>
      <c r="QV695" s="16"/>
      <c r="QW695" s="16"/>
      <c r="QX695" s="16"/>
      <c r="QY695" s="16"/>
      <c r="QZ695" s="16"/>
      <c r="RA695" s="16"/>
      <c r="RB695" s="16"/>
      <c r="RC695" s="16"/>
      <c r="RD695" s="16"/>
      <c r="RE695" s="16"/>
      <c r="RF695" s="16"/>
      <c r="RG695" s="16"/>
      <c r="RH695" s="16"/>
      <c r="RI695" s="16"/>
      <c r="RJ695" s="16"/>
    </row>
    <row r="696" spans="32:478" x14ac:dyDescent="0.25">
      <c r="AF696" s="16"/>
      <c r="AG696" s="16"/>
      <c r="AH696" s="16"/>
      <c r="AI696" s="16"/>
      <c r="AJ696" s="16"/>
      <c r="AK696" s="16"/>
      <c r="AL696" s="16"/>
      <c r="AM696" s="16"/>
      <c r="AN696" s="16"/>
      <c r="AO696" s="16"/>
      <c r="AP696" s="16"/>
      <c r="AQ696" s="16"/>
      <c r="AR696" s="16"/>
      <c r="AS696" s="16"/>
      <c r="AT696" s="16"/>
      <c r="AU696" s="16"/>
      <c r="AV696" s="16"/>
      <c r="AW696" s="16"/>
      <c r="AX696" s="16"/>
      <c r="AY696" s="16"/>
      <c r="AZ696" s="16"/>
      <c r="BA696" s="16"/>
      <c r="BB696" s="16"/>
      <c r="BC696" s="16"/>
      <c r="BD696" s="16"/>
      <c r="BE696" s="16"/>
      <c r="BF696" s="16"/>
      <c r="BG696" s="16"/>
      <c r="BH696" s="16"/>
      <c r="BI696" s="16"/>
      <c r="BJ696" s="16"/>
      <c r="BK696" s="16"/>
      <c r="BL696" s="16"/>
      <c r="BM696" s="16"/>
      <c r="BN696" s="16"/>
      <c r="BO696" s="16"/>
      <c r="BP696" s="16"/>
      <c r="BQ696" s="16"/>
      <c r="BR696" s="16"/>
      <c r="BS696" s="16"/>
      <c r="BT696" s="16"/>
      <c r="BU696" s="16"/>
      <c r="BV696" s="16"/>
      <c r="BW696" s="16"/>
      <c r="BX696" s="16"/>
      <c r="BY696" s="16"/>
      <c r="BZ696" s="16"/>
      <c r="CA696" s="16"/>
      <c r="CB696" s="16"/>
      <c r="CC696" s="16"/>
      <c r="CD696" s="16"/>
      <c r="CE696" s="16"/>
      <c r="CF696" s="16"/>
      <c r="CG696" s="16"/>
      <c r="CH696" s="16"/>
      <c r="CI696" s="16"/>
      <c r="CJ696" s="16"/>
      <c r="CK696" s="16"/>
      <c r="CL696" s="16"/>
      <c r="CM696" s="16"/>
      <c r="CN696" s="16"/>
      <c r="CO696" s="16"/>
      <c r="CP696" s="16"/>
      <c r="CQ696" s="16"/>
      <c r="CR696" s="16"/>
      <c r="CS696" s="16"/>
      <c r="CT696" s="16"/>
      <c r="CU696" s="16"/>
      <c r="CV696" s="16"/>
      <c r="CW696" s="16"/>
      <c r="CX696" s="16"/>
      <c r="CY696" s="16"/>
      <c r="CZ696" s="16"/>
      <c r="DA696" s="16"/>
      <c r="DB696" s="16"/>
      <c r="DC696" s="16"/>
      <c r="DD696" s="16"/>
      <c r="DE696" s="16"/>
      <c r="DF696" s="16"/>
      <c r="DG696" s="16"/>
      <c r="DH696" s="16"/>
      <c r="DI696" s="16"/>
      <c r="DJ696" s="16"/>
      <c r="DK696" s="16"/>
      <c r="DL696" s="16"/>
      <c r="DM696" s="16"/>
      <c r="DN696" s="16"/>
      <c r="DO696" s="16"/>
      <c r="DP696" s="16"/>
      <c r="DQ696" s="16"/>
      <c r="DR696" s="16"/>
      <c r="DS696" s="16"/>
      <c r="DT696" s="16"/>
      <c r="DU696" s="16"/>
      <c r="DV696" s="16"/>
      <c r="DW696" s="16"/>
      <c r="DX696" s="16"/>
      <c r="DY696" s="16"/>
      <c r="DZ696" s="16"/>
      <c r="EA696" s="16"/>
      <c r="EB696" s="16"/>
      <c r="EC696" s="16"/>
      <c r="ED696" s="16"/>
      <c r="EE696" s="16"/>
      <c r="EF696" s="16"/>
      <c r="EG696" s="16"/>
      <c r="EH696" s="16"/>
      <c r="EI696" s="16"/>
      <c r="EJ696" s="16"/>
      <c r="EK696" s="16"/>
      <c r="EL696" s="16"/>
      <c r="EM696" s="16"/>
      <c r="EN696" s="16"/>
      <c r="EO696" s="16"/>
      <c r="EP696" s="16"/>
      <c r="EQ696" s="16"/>
      <c r="ER696" s="16"/>
      <c r="ES696" s="16"/>
      <c r="ET696" s="16"/>
      <c r="EU696" s="16"/>
      <c r="EV696" s="16"/>
      <c r="EW696" s="16"/>
      <c r="EX696" s="16"/>
      <c r="EY696" s="16"/>
      <c r="EZ696" s="16"/>
      <c r="FA696" s="16"/>
      <c r="FB696" s="16"/>
      <c r="FC696" s="16"/>
      <c r="FD696" s="16"/>
      <c r="FE696" s="16"/>
      <c r="FF696" s="16"/>
      <c r="FG696" s="16"/>
      <c r="FH696" s="16"/>
      <c r="FI696" s="16"/>
      <c r="FJ696" s="16"/>
      <c r="FK696" s="16"/>
      <c r="FL696" s="16"/>
      <c r="FM696" s="16"/>
      <c r="FN696" s="16"/>
      <c r="FO696" s="16"/>
      <c r="FP696" s="16"/>
      <c r="FQ696" s="16"/>
      <c r="FR696" s="16"/>
      <c r="FS696" s="16"/>
      <c r="FT696" s="16"/>
      <c r="FU696" s="16"/>
      <c r="FV696" s="16"/>
      <c r="FW696" s="16"/>
      <c r="FX696" s="16"/>
      <c r="FY696" s="16"/>
      <c r="FZ696" s="16"/>
      <c r="GA696" s="16"/>
      <c r="GB696" s="16"/>
      <c r="GC696" s="16"/>
      <c r="GD696" s="16"/>
      <c r="GE696" s="16"/>
      <c r="GF696" s="16"/>
      <c r="GG696" s="16"/>
      <c r="GH696" s="16"/>
      <c r="GI696" s="16"/>
      <c r="GJ696" s="16"/>
      <c r="GK696" s="16"/>
      <c r="GL696" s="16"/>
      <c r="GM696" s="16"/>
      <c r="GN696" s="16"/>
      <c r="GO696" s="16"/>
      <c r="GP696" s="16"/>
      <c r="GQ696" s="16"/>
      <c r="GR696" s="16"/>
      <c r="GS696" s="16"/>
      <c r="GT696" s="16"/>
      <c r="GU696" s="16"/>
      <c r="GV696" s="16"/>
      <c r="GW696" s="16"/>
      <c r="GX696" s="16"/>
      <c r="GY696" s="16"/>
      <c r="GZ696" s="16"/>
      <c r="HA696" s="16"/>
      <c r="HB696" s="16"/>
      <c r="HC696" s="16"/>
      <c r="HD696" s="16"/>
      <c r="HE696" s="16"/>
      <c r="HF696" s="16"/>
      <c r="HG696" s="16"/>
      <c r="HH696" s="16"/>
      <c r="HI696" s="16"/>
      <c r="HJ696" s="16"/>
      <c r="HK696" s="16"/>
      <c r="HL696" s="16"/>
      <c r="HM696" s="16"/>
      <c r="HN696" s="16"/>
      <c r="HO696" s="16"/>
      <c r="HP696" s="16"/>
      <c r="HQ696" s="16"/>
      <c r="HR696" s="16"/>
      <c r="HS696" s="16"/>
      <c r="HT696" s="16"/>
      <c r="HU696" s="16"/>
      <c r="HV696" s="16"/>
      <c r="HW696" s="16"/>
      <c r="HX696" s="16"/>
      <c r="HY696" s="16"/>
      <c r="HZ696" s="16"/>
      <c r="IA696" s="16"/>
      <c r="IB696" s="16"/>
      <c r="IC696" s="16"/>
      <c r="ID696" s="16"/>
      <c r="IE696" s="16"/>
      <c r="IF696" s="16"/>
      <c r="IG696" s="16"/>
      <c r="IH696" s="16"/>
      <c r="II696" s="16"/>
      <c r="IJ696" s="16"/>
      <c r="IK696" s="16"/>
      <c r="IL696" s="16"/>
      <c r="IM696" s="16"/>
      <c r="IN696" s="16"/>
      <c r="IO696" s="16"/>
      <c r="IP696" s="16"/>
      <c r="IQ696" s="16"/>
      <c r="IR696" s="16"/>
      <c r="IS696" s="16"/>
      <c r="IT696" s="16"/>
      <c r="IU696" s="16"/>
      <c r="IV696" s="16"/>
      <c r="IW696" s="16"/>
      <c r="IX696" s="16"/>
      <c r="IY696" s="16"/>
      <c r="IZ696" s="16"/>
      <c r="JA696" s="16"/>
      <c r="JB696" s="16"/>
      <c r="JC696" s="16"/>
      <c r="JD696" s="16"/>
      <c r="JE696" s="16"/>
      <c r="JF696" s="16"/>
      <c r="JG696" s="16"/>
      <c r="JH696" s="16"/>
      <c r="JI696" s="16"/>
      <c r="JJ696" s="16"/>
      <c r="JK696" s="16"/>
      <c r="JL696" s="16"/>
      <c r="JM696" s="16"/>
      <c r="JN696" s="16"/>
      <c r="JO696" s="16"/>
      <c r="JP696" s="16"/>
      <c r="JQ696" s="16"/>
      <c r="JR696" s="16"/>
      <c r="JS696" s="16"/>
      <c r="JT696" s="16"/>
      <c r="JU696" s="16"/>
      <c r="JV696" s="16"/>
      <c r="JW696" s="16"/>
      <c r="JX696" s="16"/>
      <c r="JY696" s="16"/>
      <c r="JZ696" s="16"/>
      <c r="KA696" s="16"/>
      <c r="KB696" s="16"/>
      <c r="KC696" s="16"/>
      <c r="KD696" s="16"/>
      <c r="KE696" s="16"/>
      <c r="KF696" s="16"/>
      <c r="KG696" s="16"/>
      <c r="KH696" s="16"/>
      <c r="KI696" s="16"/>
      <c r="KJ696" s="16"/>
      <c r="KK696" s="16"/>
      <c r="KL696" s="16"/>
      <c r="KM696" s="16"/>
      <c r="KN696" s="16"/>
      <c r="KO696" s="16"/>
      <c r="KP696" s="16"/>
      <c r="KQ696" s="16"/>
      <c r="KR696" s="16"/>
      <c r="KS696" s="16"/>
      <c r="KT696" s="16"/>
      <c r="KU696" s="16"/>
      <c r="KV696" s="16"/>
      <c r="KW696" s="16"/>
      <c r="KX696" s="16"/>
      <c r="KY696" s="16"/>
      <c r="KZ696" s="16"/>
      <c r="LA696" s="16"/>
      <c r="LB696" s="16"/>
      <c r="LC696" s="16"/>
      <c r="LD696" s="16"/>
      <c r="LE696" s="16"/>
      <c r="LF696" s="16"/>
      <c r="LG696" s="16"/>
      <c r="LH696" s="16"/>
      <c r="LI696" s="16"/>
      <c r="LJ696" s="16"/>
      <c r="LK696" s="16"/>
      <c r="LL696" s="16"/>
      <c r="LM696" s="16"/>
      <c r="LN696" s="16"/>
      <c r="LO696" s="16"/>
      <c r="LP696" s="16"/>
      <c r="LQ696" s="16"/>
      <c r="LR696" s="16"/>
      <c r="LS696" s="16"/>
      <c r="LT696" s="16"/>
      <c r="LU696" s="16"/>
      <c r="LV696" s="16"/>
      <c r="LW696" s="16"/>
      <c r="LX696" s="16"/>
      <c r="LY696" s="16"/>
      <c r="LZ696" s="16"/>
      <c r="MA696" s="16"/>
      <c r="MB696" s="16"/>
      <c r="MC696" s="16"/>
      <c r="MD696" s="16"/>
      <c r="ME696" s="16"/>
      <c r="MF696" s="16"/>
      <c r="MG696" s="16"/>
      <c r="MH696" s="16"/>
      <c r="MI696" s="16"/>
      <c r="MJ696" s="16"/>
      <c r="MK696" s="16"/>
      <c r="ML696" s="16"/>
      <c r="MM696" s="16"/>
      <c r="MN696" s="16"/>
      <c r="MO696" s="16"/>
      <c r="MP696" s="16"/>
      <c r="MQ696" s="16"/>
      <c r="MR696" s="16"/>
      <c r="MS696" s="16"/>
      <c r="MT696" s="16"/>
      <c r="MU696" s="16"/>
      <c r="MV696" s="16"/>
      <c r="MW696" s="16"/>
      <c r="MX696" s="16"/>
      <c r="MY696" s="16"/>
      <c r="MZ696" s="16"/>
      <c r="NA696" s="16"/>
      <c r="NB696" s="16"/>
      <c r="NC696" s="16"/>
      <c r="ND696" s="16"/>
      <c r="NE696" s="16"/>
      <c r="NF696" s="16"/>
      <c r="NG696" s="16"/>
      <c r="NH696" s="16"/>
      <c r="NI696" s="16"/>
      <c r="NJ696" s="16"/>
      <c r="NK696" s="16"/>
      <c r="NL696" s="16"/>
      <c r="NM696" s="16"/>
      <c r="NN696" s="16"/>
      <c r="NO696" s="16"/>
      <c r="NP696" s="16"/>
      <c r="NQ696" s="16"/>
      <c r="NR696" s="16"/>
      <c r="NS696" s="16"/>
      <c r="NT696" s="16"/>
      <c r="NU696" s="16"/>
      <c r="NV696" s="16"/>
      <c r="NW696" s="16"/>
      <c r="NX696" s="16"/>
      <c r="NY696" s="16"/>
      <c r="NZ696" s="16"/>
      <c r="OA696" s="16"/>
      <c r="OB696" s="16"/>
      <c r="OC696" s="16"/>
      <c r="OD696" s="16"/>
      <c r="OE696" s="16"/>
      <c r="OF696" s="16"/>
      <c r="OG696" s="16"/>
      <c r="OH696" s="16"/>
      <c r="OI696" s="16"/>
      <c r="OJ696" s="16"/>
      <c r="OK696" s="16"/>
      <c r="OL696" s="16"/>
      <c r="OM696" s="16"/>
      <c r="ON696" s="16"/>
      <c r="OO696" s="16"/>
      <c r="OP696" s="16"/>
      <c r="OQ696" s="16"/>
      <c r="OR696" s="16"/>
      <c r="OS696" s="16"/>
      <c r="OT696" s="16"/>
      <c r="OU696" s="16"/>
      <c r="OV696" s="16"/>
      <c r="OW696" s="16"/>
      <c r="OX696" s="16"/>
      <c r="OY696" s="16"/>
      <c r="OZ696" s="16"/>
      <c r="PA696" s="16"/>
      <c r="PB696" s="16"/>
      <c r="PC696" s="16"/>
      <c r="PD696" s="16"/>
      <c r="PE696" s="16"/>
      <c r="PF696" s="16"/>
      <c r="PG696" s="16"/>
      <c r="PH696" s="16"/>
      <c r="PI696" s="16"/>
      <c r="PJ696" s="16"/>
      <c r="PK696" s="16"/>
      <c r="PL696" s="16"/>
      <c r="PM696" s="16"/>
      <c r="PN696" s="16"/>
      <c r="PO696" s="16"/>
      <c r="PP696" s="16"/>
      <c r="PQ696" s="16"/>
      <c r="PR696" s="16"/>
      <c r="PS696" s="16"/>
      <c r="PT696" s="16"/>
      <c r="PU696" s="16"/>
      <c r="PV696" s="16"/>
      <c r="PW696" s="16"/>
      <c r="PX696" s="16"/>
      <c r="PY696" s="16"/>
      <c r="PZ696" s="16"/>
      <c r="QA696" s="16"/>
      <c r="QB696" s="16"/>
      <c r="QC696" s="16"/>
      <c r="QD696" s="16"/>
      <c r="QE696" s="16"/>
      <c r="QF696" s="16"/>
      <c r="QG696" s="16"/>
      <c r="QH696" s="16"/>
      <c r="QI696" s="16"/>
      <c r="QJ696" s="16"/>
      <c r="QK696" s="16"/>
      <c r="QL696" s="16"/>
      <c r="QM696" s="16"/>
      <c r="QN696" s="16"/>
      <c r="QO696" s="16"/>
      <c r="QP696" s="16"/>
      <c r="QQ696" s="16"/>
      <c r="QR696" s="16"/>
      <c r="QS696" s="16"/>
      <c r="QT696" s="16"/>
      <c r="QU696" s="16"/>
      <c r="QV696" s="16"/>
      <c r="QW696" s="16"/>
      <c r="QX696" s="16"/>
      <c r="QY696" s="16"/>
      <c r="QZ696" s="16"/>
      <c r="RA696" s="16"/>
      <c r="RB696" s="16"/>
      <c r="RC696" s="16"/>
      <c r="RD696" s="16"/>
      <c r="RE696" s="16"/>
      <c r="RF696" s="16"/>
      <c r="RG696" s="16"/>
      <c r="RH696" s="16"/>
      <c r="RI696" s="16"/>
      <c r="RJ696" s="16"/>
    </row>
    <row r="697" spans="32:478" x14ac:dyDescent="0.25">
      <c r="AF697" s="16"/>
      <c r="AG697" s="16"/>
      <c r="AH697" s="16"/>
      <c r="AI697" s="16"/>
      <c r="AJ697" s="16"/>
      <c r="AK697" s="16"/>
      <c r="AL697" s="16"/>
      <c r="AM697" s="16"/>
      <c r="AN697" s="16"/>
      <c r="AO697" s="16"/>
      <c r="AP697" s="16"/>
      <c r="AQ697" s="16"/>
      <c r="AR697" s="16"/>
      <c r="AS697" s="16"/>
      <c r="AT697" s="16"/>
      <c r="AU697" s="16"/>
      <c r="AV697" s="16"/>
      <c r="AW697" s="16"/>
      <c r="AX697" s="16"/>
      <c r="AY697" s="16"/>
      <c r="AZ697" s="16"/>
      <c r="BA697" s="16"/>
      <c r="BB697" s="16"/>
      <c r="BC697" s="16"/>
      <c r="BD697" s="16"/>
      <c r="BE697" s="16"/>
      <c r="BF697" s="16"/>
      <c r="BG697" s="16"/>
      <c r="BH697" s="16"/>
      <c r="BI697" s="16"/>
      <c r="BJ697" s="16"/>
      <c r="BK697" s="16"/>
      <c r="BL697" s="16"/>
      <c r="BM697" s="16"/>
      <c r="BN697" s="16"/>
      <c r="BO697" s="16"/>
      <c r="BP697" s="16"/>
      <c r="BQ697" s="16"/>
      <c r="BR697" s="16"/>
      <c r="BS697" s="16"/>
      <c r="BT697" s="16"/>
      <c r="BU697" s="16"/>
      <c r="BV697" s="16"/>
      <c r="BW697" s="16"/>
      <c r="BX697" s="16"/>
      <c r="BY697" s="16"/>
      <c r="BZ697" s="16"/>
      <c r="CA697" s="16"/>
      <c r="CB697" s="16"/>
      <c r="CC697" s="16"/>
      <c r="CD697" s="16"/>
      <c r="CE697" s="16"/>
      <c r="CF697" s="16"/>
      <c r="CG697" s="16"/>
      <c r="CH697" s="16"/>
      <c r="CI697" s="16"/>
      <c r="CJ697" s="16"/>
      <c r="CK697" s="16"/>
      <c r="CL697" s="16"/>
      <c r="CM697" s="16"/>
      <c r="CN697" s="16"/>
      <c r="CO697" s="16"/>
      <c r="CP697" s="16"/>
      <c r="CQ697" s="16"/>
      <c r="CR697" s="16"/>
      <c r="CS697" s="16"/>
      <c r="CT697" s="16"/>
      <c r="CU697" s="16"/>
      <c r="CV697" s="16"/>
      <c r="CW697" s="16"/>
      <c r="CX697" s="16"/>
      <c r="CY697" s="16"/>
      <c r="CZ697" s="16"/>
      <c r="DA697" s="16"/>
      <c r="DB697" s="16"/>
      <c r="DC697" s="16"/>
      <c r="DD697" s="16"/>
      <c r="DE697" s="16"/>
      <c r="DF697" s="16"/>
      <c r="DG697" s="16"/>
      <c r="DH697" s="16"/>
      <c r="DI697" s="16"/>
      <c r="DJ697" s="16"/>
      <c r="DK697" s="16"/>
      <c r="DL697" s="16"/>
      <c r="DM697" s="16"/>
      <c r="DN697" s="16"/>
      <c r="DO697" s="16"/>
      <c r="DP697" s="16"/>
      <c r="DQ697" s="16"/>
      <c r="DR697" s="16"/>
      <c r="DS697" s="16"/>
      <c r="DT697" s="16"/>
      <c r="DU697" s="16"/>
      <c r="DV697" s="16"/>
      <c r="DW697" s="16"/>
      <c r="DX697" s="16"/>
      <c r="DY697" s="16"/>
      <c r="DZ697" s="16"/>
      <c r="EA697" s="16"/>
      <c r="EB697" s="16"/>
      <c r="EC697" s="16"/>
      <c r="ED697" s="16"/>
      <c r="EE697" s="16"/>
      <c r="EF697" s="16"/>
      <c r="EG697" s="16"/>
      <c r="EH697" s="16"/>
      <c r="EI697" s="16"/>
      <c r="EJ697" s="16"/>
      <c r="EK697" s="16"/>
      <c r="EL697" s="16"/>
      <c r="EM697" s="16"/>
      <c r="EN697" s="16"/>
      <c r="EO697" s="16"/>
      <c r="EP697" s="16"/>
      <c r="EQ697" s="16"/>
      <c r="ER697" s="16"/>
      <c r="ES697" s="16"/>
      <c r="ET697" s="16"/>
      <c r="EU697" s="16"/>
      <c r="EV697" s="16"/>
      <c r="EW697" s="16"/>
      <c r="EX697" s="16"/>
      <c r="EY697" s="16"/>
      <c r="EZ697" s="16"/>
      <c r="FA697" s="16"/>
      <c r="FB697" s="16"/>
      <c r="FC697" s="16"/>
      <c r="FD697" s="16"/>
      <c r="FE697" s="16"/>
      <c r="FF697" s="16"/>
      <c r="FG697" s="16"/>
      <c r="FH697" s="16"/>
      <c r="FI697" s="16"/>
      <c r="FJ697" s="16"/>
      <c r="FK697" s="16"/>
      <c r="FL697" s="16"/>
      <c r="FM697" s="16"/>
      <c r="FN697" s="16"/>
      <c r="FO697" s="16"/>
      <c r="FP697" s="16"/>
      <c r="FQ697" s="16"/>
      <c r="FR697" s="16"/>
      <c r="FS697" s="16"/>
      <c r="FT697" s="16"/>
      <c r="FU697" s="16"/>
      <c r="FV697" s="16"/>
      <c r="FW697" s="16"/>
      <c r="FX697" s="16"/>
      <c r="FY697" s="16"/>
      <c r="FZ697" s="16"/>
      <c r="GA697" s="16"/>
      <c r="GB697" s="16"/>
      <c r="GC697" s="16"/>
      <c r="GD697" s="16"/>
      <c r="GE697" s="16"/>
      <c r="GF697" s="16"/>
      <c r="GG697" s="16"/>
      <c r="GH697" s="16"/>
      <c r="GI697" s="16"/>
      <c r="GJ697" s="16"/>
      <c r="GK697" s="16"/>
      <c r="GL697" s="16"/>
      <c r="GM697" s="16"/>
      <c r="GN697" s="16"/>
      <c r="GO697" s="16"/>
      <c r="GP697" s="16"/>
      <c r="GQ697" s="16"/>
      <c r="GR697" s="16"/>
      <c r="GS697" s="16"/>
      <c r="GT697" s="16"/>
      <c r="GU697" s="16"/>
      <c r="GV697" s="16"/>
      <c r="GW697" s="16"/>
      <c r="GX697" s="16"/>
      <c r="GY697" s="16"/>
      <c r="GZ697" s="16"/>
      <c r="HA697" s="16"/>
      <c r="HB697" s="16"/>
      <c r="HC697" s="16"/>
      <c r="HD697" s="16"/>
      <c r="HE697" s="16"/>
      <c r="HF697" s="16"/>
      <c r="HG697" s="16"/>
      <c r="HH697" s="16"/>
      <c r="HI697" s="16"/>
      <c r="HJ697" s="16"/>
      <c r="HK697" s="16"/>
      <c r="HL697" s="16"/>
      <c r="HM697" s="16"/>
      <c r="HN697" s="16"/>
      <c r="HO697" s="16"/>
      <c r="HP697" s="16"/>
      <c r="HQ697" s="16"/>
      <c r="HR697" s="16"/>
      <c r="HS697" s="16"/>
      <c r="HT697" s="16"/>
      <c r="HU697" s="16"/>
      <c r="HV697" s="16"/>
      <c r="HW697" s="16"/>
      <c r="HX697" s="16"/>
      <c r="HY697" s="16"/>
      <c r="HZ697" s="16"/>
      <c r="IA697" s="16"/>
      <c r="IB697" s="16"/>
      <c r="IC697" s="16"/>
      <c r="ID697" s="16"/>
      <c r="IE697" s="16"/>
      <c r="IF697" s="16"/>
      <c r="IG697" s="16"/>
      <c r="IH697" s="16"/>
      <c r="II697" s="16"/>
      <c r="IJ697" s="16"/>
      <c r="IK697" s="16"/>
      <c r="IL697" s="16"/>
      <c r="IM697" s="16"/>
      <c r="IN697" s="16"/>
      <c r="IO697" s="16"/>
      <c r="IP697" s="16"/>
      <c r="IQ697" s="16"/>
      <c r="IR697" s="16"/>
      <c r="IS697" s="16"/>
      <c r="IT697" s="16"/>
      <c r="IU697" s="16"/>
      <c r="IV697" s="16"/>
      <c r="IW697" s="16"/>
      <c r="IX697" s="16"/>
      <c r="IY697" s="16"/>
      <c r="IZ697" s="16"/>
      <c r="JA697" s="16"/>
      <c r="JB697" s="16"/>
      <c r="JC697" s="16"/>
      <c r="JD697" s="16"/>
      <c r="JE697" s="16"/>
      <c r="JF697" s="16"/>
      <c r="JG697" s="16"/>
      <c r="JH697" s="16"/>
      <c r="JI697" s="16"/>
      <c r="JJ697" s="16"/>
      <c r="JK697" s="16"/>
      <c r="JL697" s="16"/>
      <c r="JM697" s="16"/>
      <c r="JN697" s="16"/>
      <c r="JO697" s="16"/>
      <c r="JP697" s="16"/>
      <c r="JQ697" s="16"/>
      <c r="JR697" s="16"/>
      <c r="JS697" s="16"/>
      <c r="JT697" s="16"/>
      <c r="JU697" s="16"/>
      <c r="JV697" s="16"/>
      <c r="JW697" s="16"/>
      <c r="JX697" s="16"/>
      <c r="JY697" s="16"/>
      <c r="JZ697" s="16"/>
      <c r="KA697" s="16"/>
      <c r="KB697" s="16"/>
      <c r="KC697" s="16"/>
      <c r="KD697" s="16"/>
      <c r="KE697" s="16"/>
      <c r="KF697" s="16"/>
      <c r="KG697" s="16"/>
      <c r="KH697" s="16"/>
      <c r="KI697" s="16"/>
      <c r="KJ697" s="16"/>
      <c r="KK697" s="16"/>
      <c r="KL697" s="16"/>
      <c r="KM697" s="16"/>
      <c r="KN697" s="16"/>
      <c r="KO697" s="16"/>
      <c r="KP697" s="16"/>
      <c r="KQ697" s="16"/>
      <c r="KR697" s="16"/>
      <c r="KS697" s="16"/>
      <c r="KT697" s="16"/>
      <c r="KU697" s="16"/>
      <c r="KV697" s="16"/>
      <c r="KW697" s="16"/>
      <c r="KX697" s="16"/>
      <c r="KY697" s="16"/>
      <c r="KZ697" s="16"/>
      <c r="LA697" s="16"/>
      <c r="LB697" s="16"/>
      <c r="LC697" s="16"/>
      <c r="LD697" s="16"/>
      <c r="LE697" s="16"/>
      <c r="LF697" s="16"/>
      <c r="LG697" s="16"/>
      <c r="LH697" s="16"/>
      <c r="LI697" s="16"/>
      <c r="LJ697" s="16"/>
      <c r="LK697" s="16"/>
      <c r="LL697" s="16"/>
      <c r="LM697" s="16"/>
      <c r="LN697" s="16"/>
      <c r="LO697" s="16"/>
      <c r="LP697" s="16"/>
      <c r="LQ697" s="16"/>
      <c r="LR697" s="16"/>
      <c r="LS697" s="16"/>
      <c r="LT697" s="16"/>
      <c r="LU697" s="16"/>
      <c r="LV697" s="16"/>
      <c r="LW697" s="16"/>
      <c r="LX697" s="16"/>
      <c r="LY697" s="16"/>
      <c r="LZ697" s="16"/>
      <c r="MA697" s="16"/>
      <c r="MB697" s="16"/>
      <c r="MC697" s="16"/>
      <c r="MD697" s="16"/>
      <c r="ME697" s="16"/>
      <c r="MF697" s="16"/>
      <c r="MG697" s="16"/>
      <c r="MH697" s="16"/>
      <c r="MI697" s="16"/>
      <c r="MJ697" s="16"/>
      <c r="MK697" s="16"/>
      <c r="ML697" s="16"/>
      <c r="MM697" s="16"/>
      <c r="MN697" s="16"/>
      <c r="MO697" s="16"/>
      <c r="MP697" s="16"/>
      <c r="MQ697" s="16"/>
      <c r="MR697" s="16"/>
      <c r="MS697" s="16"/>
      <c r="MT697" s="16"/>
      <c r="MU697" s="16"/>
      <c r="MV697" s="16"/>
      <c r="MW697" s="16"/>
      <c r="MX697" s="16"/>
      <c r="MY697" s="16"/>
      <c r="MZ697" s="16"/>
      <c r="NA697" s="16"/>
      <c r="NB697" s="16"/>
      <c r="NC697" s="16"/>
      <c r="ND697" s="16"/>
      <c r="NE697" s="16"/>
      <c r="NF697" s="16"/>
      <c r="NG697" s="16"/>
      <c r="NH697" s="16"/>
      <c r="NI697" s="16"/>
      <c r="NJ697" s="16"/>
      <c r="NK697" s="16"/>
      <c r="NL697" s="16"/>
      <c r="NM697" s="16"/>
      <c r="NN697" s="16"/>
      <c r="NO697" s="16"/>
      <c r="NP697" s="16"/>
      <c r="NQ697" s="16"/>
      <c r="NR697" s="16"/>
      <c r="NS697" s="16"/>
      <c r="NT697" s="16"/>
      <c r="NU697" s="16"/>
      <c r="NV697" s="16"/>
      <c r="NW697" s="16"/>
      <c r="NX697" s="16"/>
      <c r="NY697" s="16"/>
      <c r="NZ697" s="16"/>
      <c r="OA697" s="16"/>
      <c r="OB697" s="16"/>
      <c r="OC697" s="16"/>
      <c r="OD697" s="16"/>
      <c r="OE697" s="16"/>
      <c r="OF697" s="16"/>
      <c r="OG697" s="16"/>
      <c r="OH697" s="16"/>
      <c r="OI697" s="16"/>
      <c r="OJ697" s="16"/>
      <c r="OK697" s="16"/>
      <c r="OL697" s="16"/>
      <c r="OM697" s="16"/>
      <c r="ON697" s="16"/>
      <c r="OO697" s="16"/>
      <c r="OP697" s="16"/>
      <c r="OQ697" s="16"/>
      <c r="OR697" s="16"/>
      <c r="OS697" s="16"/>
      <c r="OT697" s="16"/>
      <c r="OU697" s="16"/>
      <c r="OV697" s="16"/>
      <c r="OW697" s="16"/>
      <c r="OX697" s="16"/>
      <c r="OY697" s="16"/>
      <c r="OZ697" s="16"/>
      <c r="PA697" s="16"/>
      <c r="PB697" s="16"/>
      <c r="PC697" s="16"/>
      <c r="PD697" s="16"/>
      <c r="PE697" s="16"/>
      <c r="PF697" s="16"/>
      <c r="PG697" s="16"/>
      <c r="PH697" s="16"/>
      <c r="PI697" s="16"/>
      <c r="PJ697" s="16"/>
      <c r="PK697" s="16"/>
      <c r="PL697" s="16"/>
      <c r="PM697" s="16"/>
      <c r="PN697" s="16"/>
      <c r="PO697" s="16"/>
      <c r="PP697" s="16"/>
      <c r="PQ697" s="16"/>
      <c r="PR697" s="16"/>
      <c r="PS697" s="16"/>
      <c r="PT697" s="16"/>
      <c r="PU697" s="16"/>
      <c r="PV697" s="16"/>
      <c r="PW697" s="16"/>
      <c r="PX697" s="16"/>
      <c r="PY697" s="16"/>
      <c r="PZ697" s="16"/>
      <c r="QA697" s="16"/>
      <c r="QB697" s="16"/>
      <c r="QC697" s="16"/>
      <c r="QD697" s="16"/>
      <c r="QE697" s="16"/>
      <c r="QF697" s="16"/>
      <c r="QG697" s="16"/>
      <c r="QH697" s="16"/>
      <c r="QI697" s="16"/>
      <c r="QJ697" s="16"/>
      <c r="QK697" s="16"/>
      <c r="QL697" s="16"/>
      <c r="QM697" s="16"/>
      <c r="QN697" s="16"/>
      <c r="QO697" s="16"/>
      <c r="QP697" s="16"/>
      <c r="QQ697" s="16"/>
      <c r="QR697" s="16"/>
      <c r="QS697" s="16"/>
      <c r="QT697" s="16"/>
      <c r="QU697" s="16"/>
      <c r="QV697" s="16"/>
      <c r="QW697" s="16"/>
      <c r="QX697" s="16"/>
      <c r="QY697" s="16"/>
      <c r="QZ697" s="16"/>
      <c r="RA697" s="16"/>
      <c r="RB697" s="16"/>
      <c r="RC697" s="16"/>
      <c r="RD697" s="16"/>
      <c r="RE697" s="16"/>
      <c r="RF697" s="16"/>
      <c r="RG697" s="16"/>
      <c r="RH697" s="16"/>
      <c r="RI697" s="16"/>
      <c r="RJ697" s="16"/>
    </row>
    <row r="698" spans="32:478" x14ac:dyDescent="0.25">
      <c r="AF698" s="16"/>
      <c r="AG698" s="16"/>
      <c r="AH698" s="16"/>
      <c r="AI698" s="16"/>
      <c r="AJ698" s="16"/>
      <c r="AK698" s="16"/>
      <c r="AL698" s="16"/>
      <c r="AM698" s="16"/>
      <c r="AN698" s="16"/>
      <c r="AO698" s="16"/>
      <c r="AP698" s="16"/>
      <c r="AQ698" s="16"/>
      <c r="AR698" s="16"/>
      <c r="AS698" s="16"/>
      <c r="AT698" s="16"/>
      <c r="AU698" s="16"/>
      <c r="AV698" s="16"/>
      <c r="AW698" s="16"/>
      <c r="AX698" s="16"/>
      <c r="AY698" s="16"/>
      <c r="AZ698" s="16"/>
      <c r="BA698" s="16"/>
      <c r="BB698" s="16"/>
      <c r="BC698" s="16"/>
      <c r="BD698" s="16"/>
      <c r="BE698" s="16"/>
      <c r="BF698" s="16"/>
      <c r="BG698" s="16"/>
      <c r="BH698" s="16"/>
      <c r="BI698" s="16"/>
      <c r="BJ698" s="16"/>
      <c r="BK698" s="16"/>
      <c r="BL698" s="16"/>
      <c r="BM698" s="16"/>
      <c r="BN698" s="16"/>
      <c r="BO698" s="16"/>
      <c r="BP698" s="16"/>
      <c r="BQ698" s="16"/>
      <c r="BR698" s="16"/>
      <c r="BS698" s="16"/>
      <c r="BT698" s="16"/>
      <c r="BU698" s="16"/>
      <c r="BV698" s="16"/>
      <c r="BW698" s="16"/>
      <c r="BX698" s="16"/>
      <c r="BY698" s="16"/>
      <c r="BZ698" s="16"/>
      <c r="CA698" s="16"/>
      <c r="CB698" s="16"/>
      <c r="CC698" s="16"/>
      <c r="CD698" s="16"/>
      <c r="CE698" s="16"/>
      <c r="CF698" s="16"/>
      <c r="CG698" s="16"/>
      <c r="CH698" s="16"/>
      <c r="CI698" s="16"/>
      <c r="CJ698" s="16"/>
      <c r="CK698" s="16"/>
      <c r="CL698" s="16"/>
      <c r="CM698" s="16"/>
      <c r="CN698" s="16"/>
      <c r="CO698" s="16"/>
      <c r="CP698" s="16"/>
      <c r="CQ698" s="16"/>
      <c r="CR698" s="16"/>
      <c r="CS698" s="16"/>
      <c r="CT698" s="16"/>
      <c r="CU698" s="16"/>
      <c r="CV698" s="16"/>
      <c r="CW698" s="16"/>
      <c r="CX698" s="16"/>
      <c r="CY698" s="16"/>
      <c r="CZ698" s="16"/>
      <c r="DA698" s="16"/>
      <c r="DB698" s="16"/>
      <c r="DC698" s="16"/>
      <c r="DD698" s="16"/>
      <c r="DE698" s="16"/>
      <c r="DF698" s="16"/>
      <c r="DG698" s="16"/>
      <c r="DH698" s="16"/>
      <c r="DI698" s="16"/>
      <c r="DJ698" s="16"/>
      <c r="DK698" s="16"/>
      <c r="DL698" s="16"/>
      <c r="DM698" s="16"/>
      <c r="DN698" s="16"/>
      <c r="DO698" s="16"/>
      <c r="DP698" s="16"/>
      <c r="DQ698" s="16"/>
      <c r="DR698" s="16"/>
      <c r="DS698" s="16"/>
      <c r="DT698" s="16"/>
      <c r="DU698" s="16"/>
      <c r="DV698" s="16"/>
      <c r="DW698" s="16"/>
      <c r="DX698" s="16"/>
      <c r="DY698" s="16"/>
      <c r="DZ698" s="16"/>
      <c r="EA698" s="16"/>
      <c r="EB698" s="16"/>
      <c r="EC698" s="16"/>
      <c r="ED698" s="16"/>
      <c r="EE698" s="16"/>
      <c r="EF698" s="16"/>
      <c r="EG698" s="16"/>
      <c r="EH698" s="16"/>
      <c r="EI698" s="16"/>
      <c r="EJ698" s="16"/>
      <c r="EK698" s="16"/>
      <c r="EL698" s="16"/>
      <c r="EM698" s="16"/>
      <c r="EN698" s="16"/>
      <c r="EO698" s="16"/>
      <c r="EP698" s="16"/>
      <c r="EQ698" s="16"/>
      <c r="ER698" s="16"/>
      <c r="ES698" s="16"/>
      <c r="ET698" s="16"/>
      <c r="EU698" s="16"/>
      <c r="EV698" s="16"/>
      <c r="EW698" s="16"/>
      <c r="EX698" s="16"/>
      <c r="EY698" s="16"/>
      <c r="EZ698" s="16"/>
      <c r="FA698" s="16"/>
      <c r="FB698" s="16"/>
      <c r="FC698" s="16"/>
      <c r="FD698" s="16"/>
      <c r="FE698" s="16"/>
      <c r="FF698" s="16"/>
      <c r="FG698" s="16"/>
      <c r="FH698" s="16"/>
      <c r="FI698" s="16"/>
      <c r="FJ698" s="16"/>
      <c r="FK698" s="16"/>
      <c r="FL698" s="16"/>
      <c r="FM698" s="16"/>
      <c r="FN698" s="16"/>
      <c r="FO698" s="16"/>
      <c r="FP698" s="16"/>
      <c r="FQ698" s="16"/>
      <c r="FR698" s="16"/>
      <c r="FS698" s="16"/>
      <c r="FT698" s="16"/>
      <c r="FU698" s="16"/>
      <c r="FV698" s="16"/>
      <c r="FW698" s="16"/>
      <c r="FX698" s="16"/>
      <c r="FY698" s="16"/>
      <c r="FZ698" s="16"/>
      <c r="GA698" s="16"/>
      <c r="GB698" s="16"/>
      <c r="GC698" s="16"/>
      <c r="GD698" s="16"/>
      <c r="GE698" s="16"/>
      <c r="GF698" s="16"/>
      <c r="GG698" s="16"/>
      <c r="GH698" s="16"/>
      <c r="GI698" s="16"/>
      <c r="GJ698" s="16"/>
      <c r="GK698" s="16"/>
      <c r="GL698" s="16"/>
      <c r="GM698" s="16"/>
      <c r="GN698" s="16"/>
      <c r="GO698" s="16"/>
      <c r="GP698" s="16"/>
      <c r="GQ698" s="16"/>
      <c r="GR698" s="16"/>
      <c r="GS698" s="16"/>
      <c r="GT698" s="16"/>
      <c r="GU698" s="16"/>
      <c r="GV698" s="16"/>
      <c r="GW698" s="16"/>
      <c r="GX698" s="16"/>
      <c r="GY698" s="16"/>
      <c r="GZ698" s="16"/>
      <c r="HA698" s="16"/>
      <c r="HB698" s="16"/>
      <c r="HC698" s="16"/>
      <c r="HD698" s="16"/>
      <c r="HE698" s="16"/>
      <c r="HF698" s="16"/>
      <c r="HG698" s="16"/>
      <c r="HH698" s="16"/>
      <c r="HI698" s="16"/>
      <c r="HJ698" s="16"/>
      <c r="HK698" s="16"/>
      <c r="HL698" s="16"/>
      <c r="HM698" s="16"/>
      <c r="HN698" s="16"/>
      <c r="HO698" s="16"/>
      <c r="HP698" s="16"/>
      <c r="HQ698" s="16"/>
      <c r="HR698" s="16"/>
      <c r="HS698" s="16"/>
      <c r="HT698" s="16"/>
      <c r="HU698" s="16"/>
      <c r="HV698" s="16"/>
      <c r="HW698" s="16"/>
      <c r="HX698" s="16"/>
      <c r="HY698" s="16"/>
      <c r="HZ698" s="16"/>
      <c r="IA698" s="16"/>
      <c r="IB698" s="16"/>
      <c r="IC698" s="16"/>
      <c r="ID698" s="16"/>
      <c r="IE698" s="16"/>
      <c r="IF698" s="16"/>
      <c r="IG698" s="16"/>
      <c r="IH698" s="16"/>
      <c r="II698" s="16"/>
      <c r="IJ698" s="16"/>
      <c r="IK698" s="16"/>
      <c r="IL698" s="16"/>
      <c r="IM698" s="16"/>
      <c r="IN698" s="16"/>
      <c r="IO698" s="16"/>
      <c r="IP698" s="16"/>
      <c r="IQ698" s="16"/>
      <c r="IR698" s="16"/>
      <c r="IS698" s="16"/>
      <c r="IT698" s="16"/>
      <c r="IU698" s="16"/>
      <c r="IV698" s="16"/>
      <c r="IW698" s="16"/>
      <c r="IX698" s="16"/>
      <c r="IY698" s="16"/>
      <c r="IZ698" s="16"/>
      <c r="JA698" s="16"/>
      <c r="JB698" s="16"/>
      <c r="JC698" s="16"/>
      <c r="JD698" s="16"/>
      <c r="JE698" s="16"/>
      <c r="JF698" s="16"/>
      <c r="JG698" s="16"/>
      <c r="JH698" s="16"/>
      <c r="JI698" s="16"/>
      <c r="JJ698" s="16"/>
      <c r="JK698" s="16"/>
      <c r="JL698" s="16"/>
      <c r="JM698" s="16"/>
      <c r="JN698" s="16"/>
      <c r="JO698" s="16"/>
      <c r="JP698" s="16"/>
      <c r="JQ698" s="16"/>
      <c r="JR698" s="16"/>
      <c r="JS698" s="16"/>
      <c r="JT698" s="16"/>
      <c r="JU698" s="16"/>
      <c r="JV698" s="16"/>
      <c r="JW698" s="16"/>
      <c r="JX698" s="16"/>
      <c r="JY698" s="16"/>
      <c r="JZ698" s="16"/>
      <c r="KA698" s="16"/>
      <c r="KB698" s="16"/>
      <c r="KC698" s="16"/>
      <c r="KD698" s="16"/>
      <c r="KE698" s="16"/>
      <c r="KF698" s="16"/>
      <c r="KG698" s="16"/>
      <c r="KH698" s="16"/>
      <c r="KI698" s="16"/>
      <c r="KJ698" s="16"/>
      <c r="KK698" s="16"/>
      <c r="KL698" s="16"/>
      <c r="KM698" s="16"/>
      <c r="KN698" s="16"/>
      <c r="KO698" s="16"/>
      <c r="KP698" s="16"/>
      <c r="KQ698" s="16"/>
      <c r="KR698" s="16"/>
      <c r="KS698" s="16"/>
      <c r="KT698" s="16"/>
      <c r="KU698" s="16"/>
      <c r="KV698" s="16"/>
      <c r="KW698" s="16"/>
      <c r="KX698" s="16"/>
      <c r="KY698" s="16"/>
      <c r="KZ698" s="16"/>
      <c r="LA698" s="16"/>
      <c r="LB698" s="16"/>
      <c r="LC698" s="16"/>
      <c r="LD698" s="16"/>
      <c r="LE698" s="16"/>
      <c r="LF698" s="16"/>
      <c r="LG698" s="16"/>
      <c r="LH698" s="16"/>
      <c r="LI698" s="16"/>
      <c r="LJ698" s="16"/>
      <c r="LK698" s="16"/>
      <c r="LL698" s="16"/>
      <c r="LM698" s="16"/>
      <c r="LN698" s="16"/>
      <c r="LO698" s="16"/>
      <c r="LP698" s="16"/>
      <c r="LQ698" s="16"/>
      <c r="LR698" s="16"/>
      <c r="LS698" s="16"/>
      <c r="LT698" s="16"/>
      <c r="LU698" s="16"/>
      <c r="LV698" s="16"/>
      <c r="LW698" s="16"/>
      <c r="LX698" s="16"/>
      <c r="LY698" s="16"/>
      <c r="LZ698" s="16"/>
      <c r="MA698" s="16"/>
      <c r="MB698" s="16"/>
      <c r="MC698" s="16"/>
      <c r="MD698" s="16"/>
      <c r="ME698" s="16"/>
      <c r="MF698" s="16"/>
      <c r="MG698" s="16"/>
      <c r="MH698" s="16"/>
      <c r="MI698" s="16"/>
      <c r="MJ698" s="16"/>
      <c r="MK698" s="16"/>
      <c r="ML698" s="16"/>
      <c r="MM698" s="16"/>
      <c r="MN698" s="16"/>
      <c r="MO698" s="16"/>
      <c r="MP698" s="16"/>
      <c r="MQ698" s="16"/>
      <c r="MR698" s="16"/>
      <c r="MS698" s="16"/>
      <c r="MT698" s="16"/>
      <c r="MU698" s="16"/>
      <c r="MV698" s="16"/>
      <c r="MW698" s="16"/>
      <c r="MX698" s="16"/>
      <c r="MY698" s="16"/>
      <c r="MZ698" s="16"/>
      <c r="NA698" s="16"/>
      <c r="NB698" s="16"/>
      <c r="NC698" s="16"/>
      <c r="ND698" s="16"/>
      <c r="NE698" s="16"/>
      <c r="NF698" s="16"/>
      <c r="NG698" s="16"/>
      <c r="NH698" s="16"/>
      <c r="NI698" s="16"/>
      <c r="NJ698" s="16"/>
      <c r="NK698" s="16"/>
      <c r="NL698" s="16"/>
      <c r="NM698" s="16"/>
      <c r="NN698" s="16"/>
      <c r="NO698" s="16"/>
      <c r="NP698" s="16"/>
      <c r="NQ698" s="16"/>
      <c r="NR698" s="16"/>
      <c r="NS698" s="16"/>
      <c r="NT698" s="16"/>
      <c r="NU698" s="16"/>
      <c r="NV698" s="16"/>
      <c r="NW698" s="16"/>
      <c r="NX698" s="16"/>
      <c r="NY698" s="16"/>
      <c r="NZ698" s="16"/>
      <c r="OA698" s="16"/>
      <c r="OB698" s="16"/>
      <c r="OC698" s="16"/>
      <c r="OD698" s="16"/>
      <c r="OE698" s="16"/>
      <c r="OF698" s="16"/>
      <c r="OG698" s="16"/>
      <c r="OH698" s="16"/>
      <c r="OI698" s="16"/>
      <c r="OJ698" s="16"/>
      <c r="OK698" s="16"/>
      <c r="OL698" s="16"/>
      <c r="OM698" s="16"/>
      <c r="ON698" s="16"/>
      <c r="OO698" s="16"/>
      <c r="OP698" s="16"/>
      <c r="OQ698" s="16"/>
      <c r="OR698" s="16"/>
      <c r="OS698" s="16"/>
      <c r="OT698" s="16"/>
      <c r="OU698" s="16"/>
      <c r="OV698" s="16"/>
      <c r="OW698" s="16"/>
      <c r="OX698" s="16"/>
      <c r="OY698" s="16"/>
      <c r="OZ698" s="16"/>
      <c r="PA698" s="16"/>
      <c r="PB698" s="16"/>
      <c r="PC698" s="16"/>
      <c r="PD698" s="16"/>
      <c r="PE698" s="16"/>
      <c r="PF698" s="16"/>
      <c r="PG698" s="16"/>
      <c r="PH698" s="16"/>
      <c r="PI698" s="16"/>
      <c r="PJ698" s="16"/>
      <c r="PK698" s="16"/>
      <c r="PL698" s="16"/>
      <c r="PM698" s="16"/>
      <c r="PN698" s="16"/>
      <c r="PO698" s="16"/>
      <c r="PP698" s="16"/>
      <c r="PQ698" s="16"/>
      <c r="PR698" s="16"/>
      <c r="PS698" s="16"/>
      <c r="PT698" s="16"/>
      <c r="PU698" s="16"/>
      <c r="PV698" s="16"/>
      <c r="PW698" s="16"/>
      <c r="PX698" s="16"/>
      <c r="PY698" s="16"/>
      <c r="PZ698" s="16"/>
      <c r="QA698" s="16"/>
      <c r="QB698" s="16"/>
      <c r="QC698" s="16"/>
      <c r="QD698" s="16"/>
      <c r="QE698" s="16"/>
      <c r="QF698" s="16"/>
      <c r="QG698" s="16"/>
      <c r="QH698" s="16"/>
      <c r="QI698" s="16"/>
      <c r="QJ698" s="16"/>
      <c r="QK698" s="16"/>
      <c r="QL698" s="16"/>
      <c r="QM698" s="16"/>
      <c r="QN698" s="16"/>
      <c r="QO698" s="16"/>
      <c r="QP698" s="16"/>
      <c r="QQ698" s="16"/>
      <c r="QR698" s="16"/>
      <c r="QS698" s="16"/>
      <c r="QT698" s="16"/>
      <c r="QU698" s="16"/>
      <c r="QV698" s="16"/>
      <c r="QW698" s="16"/>
      <c r="QX698" s="16"/>
      <c r="QY698" s="16"/>
      <c r="QZ698" s="16"/>
      <c r="RA698" s="16"/>
      <c r="RB698" s="16"/>
      <c r="RC698" s="16"/>
      <c r="RD698" s="16"/>
      <c r="RE698" s="16"/>
      <c r="RF698" s="16"/>
      <c r="RG698" s="16"/>
      <c r="RH698" s="16"/>
      <c r="RI698" s="16"/>
      <c r="RJ698" s="16"/>
    </row>
    <row r="699" spans="32:478" x14ac:dyDescent="0.25">
      <c r="AF699" s="16"/>
      <c r="AG699" s="16"/>
      <c r="AH699" s="16"/>
      <c r="AI699" s="16"/>
      <c r="AJ699" s="16"/>
      <c r="AK699" s="16"/>
      <c r="AL699" s="16"/>
      <c r="AM699" s="16"/>
      <c r="AN699" s="16"/>
      <c r="AO699" s="16"/>
      <c r="AP699" s="16"/>
      <c r="AQ699" s="16"/>
      <c r="AR699" s="16"/>
      <c r="AS699" s="16"/>
      <c r="AT699" s="16"/>
      <c r="AU699" s="16"/>
      <c r="AV699" s="16"/>
      <c r="AW699" s="16"/>
      <c r="AX699" s="16"/>
      <c r="AY699" s="16"/>
      <c r="AZ699" s="16"/>
      <c r="BA699" s="16"/>
      <c r="BB699" s="16"/>
      <c r="BC699" s="16"/>
      <c r="BD699" s="16"/>
      <c r="BE699" s="16"/>
      <c r="BF699" s="16"/>
      <c r="BG699" s="16"/>
      <c r="BH699" s="16"/>
      <c r="BI699" s="16"/>
      <c r="BJ699" s="16"/>
      <c r="BK699" s="16"/>
      <c r="BL699" s="16"/>
      <c r="BM699" s="16"/>
      <c r="BN699" s="16"/>
      <c r="BO699" s="16"/>
      <c r="BP699" s="16"/>
      <c r="BQ699" s="16"/>
      <c r="BR699" s="16"/>
      <c r="BS699" s="16"/>
      <c r="BT699" s="16"/>
      <c r="BU699" s="16"/>
      <c r="BV699" s="16"/>
      <c r="BW699" s="16"/>
      <c r="BX699" s="16"/>
      <c r="BY699" s="16"/>
      <c r="BZ699" s="16"/>
      <c r="CA699" s="16"/>
      <c r="CB699" s="16"/>
      <c r="CC699" s="16"/>
      <c r="CD699" s="16"/>
      <c r="CE699" s="16"/>
      <c r="CF699" s="16"/>
      <c r="CG699" s="16"/>
      <c r="CH699" s="16"/>
      <c r="CI699" s="16"/>
      <c r="CJ699" s="16"/>
      <c r="CK699" s="16"/>
      <c r="CL699" s="16"/>
      <c r="CM699" s="16"/>
      <c r="CN699" s="16"/>
      <c r="CO699" s="16"/>
      <c r="CP699" s="16"/>
      <c r="CQ699" s="16"/>
      <c r="CR699" s="16"/>
      <c r="CS699" s="16"/>
      <c r="CT699" s="16"/>
      <c r="CU699" s="16"/>
      <c r="CV699" s="16"/>
      <c r="CW699" s="16"/>
      <c r="CX699" s="16"/>
      <c r="CY699" s="16"/>
      <c r="CZ699" s="16"/>
      <c r="DA699" s="16"/>
      <c r="DB699" s="16"/>
      <c r="DC699" s="16"/>
      <c r="DD699" s="16"/>
      <c r="DE699" s="16"/>
      <c r="DF699" s="16"/>
      <c r="DG699" s="16"/>
      <c r="DH699" s="16"/>
      <c r="DI699" s="16"/>
      <c r="DJ699" s="16"/>
      <c r="DK699" s="16"/>
      <c r="DL699" s="16"/>
      <c r="DM699" s="16"/>
      <c r="DN699" s="16"/>
      <c r="DO699" s="16"/>
      <c r="DP699" s="16"/>
      <c r="DQ699" s="16"/>
      <c r="DR699" s="16"/>
      <c r="DS699" s="16"/>
      <c r="DT699" s="16"/>
      <c r="DU699" s="16"/>
      <c r="DV699" s="16"/>
      <c r="DW699" s="16"/>
      <c r="DX699" s="16"/>
      <c r="DY699" s="16"/>
      <c r="DZ699" s="16"/>
      <c r="EA699" s="16"/>
      <c r="EB699" s="16"/>
      <c r="EC699" s="16"/>
      <c r="ED699" s="16"/>
      <c r="EE699" s="16"/>
      <c r="EF699" s="16"/>
      <c r="EG699" s="16"/>
      <c r="EH699" s="16"/>
      <c r="EI699" s="16"/>
      <c r="EJ699" s="16"/>
      <c r="EK699" s="16"/>
      <c r="EL699" s="16"/>
      <c r="EM699" s="16"/>
      <c r="EN699" s="16"/>
      <c r="EO699" s="16"/>
      <c r="EP699" s="16"/>
      <c r="EQ699" s="16"/>
      <c r="ER699" s="16"/>
      <c r="ES699" s="16"/>
      <c r="ET699" s="16"/>
      <c r="EU699" s="16"/>
      <c r="EV699" s="16"/>
      <c r="EW699" s="16"/>
      <c r="EX699" s="16"/>
      <c r="EY699" s="16"/>
      <c r="EZ699" s="16"/>
      <c r="FA699" s="16"/>
      <c r="FB699" s="16"/>
      <c r="FC699" s="16"/>
      <c r="FD699" s="16"/>
      <c r="FE699" s="16"/>
      <c r="FF699" s="16"/>
      <c r="FG699" s="16"/>
      <c r="FH699" s="16"/>
      <c r="FI699" s="16"/>
      <c r="FJ699" s="16"/>
      <c r="FK699" s="16"/>
      <c r="FL699" s="16"/>
      <c r="FM699" s="16"/>
      <c r="FN699" s="16"/>
      <c r="FO699" s="16"/>
      <c r="FP699" s="16"/>
      <c r="FQ699" s="16"/>
      <c r="FR699" s="16"/>
      <c r="FS699" s="16"/>
      <c r="FT699" s="16"/>
      <c r="FU699" s="16"/>
      <c r="FV699" s="16"/>
      <c r="FW699" s="16"/>
      <c r="FX699" s="16"/>
      <c r="FY699" s="16"/>
      <c r="FZ699" s="16"/>
      <c r="GA699" s="16"/>
      <c r="GB699" s="16"/>
      <c r="GC699" s="16"/>
      <c r="GD699" s="16"/>
      <c r="GE699" s="16"/>
      <c r="GF699" s="16"/>
      <c r="GG699" s="16"/>
      <c r="GH699" s="16"/>
      <c r="GI699" s="16"/>
      <c r="GJ699" s="16"/>
      <c r="GK699" s="16"/>
      <c r="GL699" s="16"/>
      <c r="GM699" s="16"/>
      <c r="GN699" s="16"/>
      <c r="GO699" s="16"/>
      <c r="GP699" s="16"/>
      <c r="GQ699" s="16"/>
      <c r="GR699" s="16"/>
      <c r="GS699" s="16"/>
      <c r="GT699" s="16"/>
      <c r="GU699" s="16"/>
      <c r="GV699" s="16"/>
      <c r="GW699" s="16"/>
      <c r="GX699" s="16"/>
      <c r="GY699" s="16"/>
      <c r="GZ699" s="16"/>
      <c r="HA699" s="16"/>
      <c r="HB699" s="16"/>
      <c r="HC699" s="16"/>
      <c r="HD699" s="16"/>
      <c r="HE699" s="16"/>
      <c r="HF699" s="16"/>
      <c r="HG699" s="16"/>
      <c r="HH699" s="16"/>
      <c r="HI699" s="16"/>
      <c r="HJ699" s="16"/>
      <c r="HK699" s="16"/>
      <c r="HL699" s="16"/>
      <c r="HM699" s="16"/>
      <c r="HN699" s="16"/>
      <c r="HO699" s="16"/>
      <c r="HP699" s="16"/>
      <c r="HQ699" s="16"/>
      <c r="HR699" s="16"/>
      <c r="HS699" s="16"/>
      <c r="HT699" s="16"/>
      <c r="HU699" s="16"/>
      <c r="HV699" s="16"/>
      <c r="HW699" s="16"/>
      <c r="HX699" s="16"/>
      <c r="HY699" s="16"/>
      <c r="HZ699" s="16"/>
      <c r="IA699" s="16"/>
      <c r="IB699" s="16"/>
      <c r="IC699" s="16"/>
      <c r="ID699" s="16"/>
      <c r="IE699" s="16"/>
      <c r="IF699" s="16"/>
      <c r="IG699" s="16"/>
      <c r="IH699" s="16"/>
      <c r="II699" s="16"/>
      <c r="IJ699" s="16"/>
      <c r="IK699" s="16"/>
      <c r="IL699" s="16"/>
      <c r="IM699" s="16"/>
      <c r="IN699" s="16"/>
      <c r="IO699" s="16"/>
      <c r="IP699" s="16"/>
      <c r="IQ699" s="16"/>
      <c r="IR699" s="16"/>
      <c r="IS699" s="16"/>
      <c r="IT699" s="16"/>
      <c r="IU699" s="16"/>
      <c r="IV699" s="16"/>
      <c r="IW699" s="16"/>
      <c r="IX699" s="16"/>
      <c r="IY699" s="16"/>
      <c r="IZ699" s="16"/>
      <c r="JA699" s="16"/>
      <c r="JB699" s="16"/>
      <c r="JC699" s="16"/>
      <c r="JD699" s="16"/>
      <c r="JE699" s="16"/>
      <c r="JF699" s="16"/>
      <c r="JG699" s="16"/>
      <c r="JH699" s="16"/>
      <c r="JI699" s="16"/>
      <c r="JJ699" s="16"/>
      <c r="JK699" s="16"/>
      <c r="JL699" s="16"/>
      <c r="JM699" s="16"/>
      <c r="JN699" s="16"/>
      <c r="JO699" s="16"/>
      <c r="JP699" s="16"/>
      <c r="JQ699" s="16"/>
      <c r="JR699" s="16"/>
      <c r="JS699" s="16"/>
      <c r="JT699" s="16"/>
      <c r="JU699" s="16"/>
      <c r="JV699" s="16"/>
      <c r="JW699" s="16"/>
      <c r="JX699" s="16"/>
      <c r="JY699" s="16"/>
      <c r="JZ699" s="16"/>
      <c r="KA699" s="16"/>
      <c r="KB699" s="16"/>
      <c r="KC699" s="16"/>
      <c r="KD699" s="16"/>
      <c r="KE699" s="16"/>
      <c r="KF699" s="16"/>
      <c r="KG699" s="16"/>
      <c r="KH699" s="16"/>
      <c r="KI699" s="16"/>
      <c r="KJ699" s="16"/>
      <c r="KK699" s="16"/>
      <c r="KL699" s="16"/>
      <c r="KM699" s="16"/>
      <c r="KN699" s="16"/>
      <c r="KO699" s="16"/>
      <c r="KP699" s="16"/>
      <c r="KQ699" s="16"/>
      <c r="KR699" s="16"/>
      <c r="KS699" s="16"/>
      <c r="KT699" s="16"/>
      <c r="KU699" s="16"/>
      <c r="KV699" s="16"/>
      <c r="KW699" s="16"/>
      <c r="KX699" s="16"/>
      <c r="KY699" s="16"/>
      <c r="KZ699" s="16"/>
      <c r="LA699" s="16"/>
      <c r="LB699" s="16"/>
      <c r="LC699" s="16"/>
      <c r="LD699" s="16"/>
      <c r="LE699" s="16"/>
      <c r="LF699" s="16"/>
      <c r="LG699" s="16"/>
      <c r="LH699" s="16"/>
      <c r="LI699" s="16"/>
      <c r="LJ699" s="16"/>
      <c r="LK699" s="16"/>
      <c r="LL699" s="16"/>
      <c r="LM699" s="16"/>
      <c r="LN699" s="16"/>
      <c r="LO699" s="16"/>
      <c r="LP699" s="16"/>
      <c r="LQ699" s="16"/>
      <c r="LR699" s="16"/>
      <c r="LS699" s="16"/>
      <c r="LT699" s="16"/>
      <c r="LU699" s="16"/>
      <c r="LV699" s="16"/>
      <c r="LW699" s="16"/>
      <c r="LX699" s="16"/>
      <c r="LY699" s="16"/>
      <c r="LZ699" s="16"/>
      <c r="MA699" s="16"/>
      <c r="MB699" s="16"/>
      <c r="MC699" s="16"/>
      <c r="MD699" s="16"/>
      <c r="ME699" s="16"/>
      <c r="MF699" s="16"/>
      <c r="MG699" s="16"/>
      <c r="MH699" s="16"/>
      <c r="MI699" s="16"/>
      <c r="MJ699" s="16"/>
      <c r="MK699" s="16"/>
      <c r="ML699" s="16"/>
      <c r="MM699" s="16"/>
      <c r="MN699" s="16"/>
      <c r="MO699" s="16"/>
      <c r="MP699" s="16"/>
      <c r="MQ699" s="16"/>
      <c r="MR699" s="16"/>
      <c r="MS699" s="16"/>
      <c r="MT699" s="16"/>
      <c r="MU699" s="16"/>
      <c r="MV699" s="16"/>
      <c r="MW699" s="16"/>
      <c r="MX699" s="16"/>
      <c r="MY699" s="16"/>
      <c r="MZ699" s="16"/>
      <c r="NA699" s="16"/>
      <c r="NB699" s="16"/>
      <c r="NC699" s="16"/>
      <c r="ND699" s="16"/>
      <c r="NE699" s="16"/>
      <c r="NF699" s="16"/>
      <c r="NG699" s="16"/>
      <c r="NH699" s="16"/>
      <c r="NI699" s="16"/>
      <c r="NJ699" s="16"/>
      <c r="NK699" s="16"/>
      <c r="NL699" s="16"/>
      <c r="NM699" s="16"/>
      <c r="NN699" s="16"/>
      <c r="NO699" s="16"/>
      <c r="NP699" s="16"/>
      <c r="NQ699" s="16"/>
      <c r="NR699" s="16"/>
      <c r="NS699" s="16"/>
      <c r="NT699" s="16"/>
      <c r="NU699" s="16"/>
      <c r="NV699" s="16"/>
      <c r="NW699" s="16"/>
      <c r="NX699" s="16"/>
      <c r="NY699" s="16"/>
      <c r="NZ699" s="16"/>
      <c r="OA699" s="16"/>
      <c r="OB699" s="16"/>
      <c r="OC699" s="16"/>
      <c r="OD699" s="16"/>
      <c r="OE699" s="16"/>
      <c r="OF699" s="16"/>
      <c r="OG699" s="16"/>
      <c r="OH699" s="16"/>
      <c r="OI699" s="16"/>
      <c r="OJ699" s="16"/>
      <c r="OK699" s="16"/>
      <c r="OL699" s="16"/>
      <c r="OM699" s="16"/>
      <c r="ON699" s="16"/>
      <c r="OO699" s="16"/>
      <c r="OP699" s="16"/>
      <c r="OQ699" s="16"/>
      <c r="OR699" s="16"/>
      <c r="OS699" s="16"/>
      <c r="OT699" s="16"/>
      <c r="OU699" s="16"/>
      <c r="OV699" s="16"/>
      <c r="OW699" s="16"/>
      <c r="OX699" s="16"/>
      <c r="OY699" s="16"/>
      <c r="OZ699" s="16"/>
      <c r="PA699" s="16"/>
      <c r="PB699" s="16"/>
      <c r="PC699" s="16"/>
      <c r="PD699" s="16"/>
      <c r="PE699" s="16"/>
      <c r="PF699" s="16"/>
      <c r="PG699" s="16"/>
      <c r="PH699" s="16"/>
      <c r="PI699" s="16"/>
      <c r="PJ699" s="16"/>
      <c r="PK699" s="16"/>
      <c r="PL699" s="16"/>
      <c r="PM699" s="16"/>
      <c r="PN699" s="16"/>
      <c r="PO699" s="16"/>
      <c r="PP699" s="16"/>
      <c r="PQ699" s="16"/>
      <c r="PR699" s="16"/>
      <c r="PS699" s="16"/>
      <c r="PT699" s="16"/>
      <c r="PU699" s="16"/>
      <c r="PV699" s="16"/>
      <c r="PW699" s="16"/>
      <c r="PX699" s="16"/>
      <c r="PY699" s="16"/>
      <c r="PZ699" s="16"/>
      <c r="QA699" s="16"/>
      <c r="QB699" s="16"/>
      <c r="QC699" s="16"/>
      <c r="QD699" s="16"/>
      <c r="QE699" s="16"/>
      <c r="QF699" s="16"/>
      <c r="QG699" s="16"/>
      <c r="QH699" s="16"/>
      <c r="QI699" s="16"/>
      <c r="QJ699" s="16"/>
      <c r="QK699" s="16"/>
      <c r="QL699" s="16"/>
      <c r="QM699" s="16"/>
      <c r="QN699" s="16"/>
      <c r="QO699" s="16"/>
      <c r="QP699" s="16"/>
      <c r="QQ699" s="16"/>
      <c r="QR699" s="16"/>
      <c r="QS699" s="16"/>
      <c r="QT699" s="16"/>
      <c r="QU699" s="16"/>
      <c r="QV699" s="16"/>
      <c r="QW699" s="16"/>
      <c r="QX699" s="16"/>
      <c r="QY699" s="16"/>
      <c r="QZ699" s="16"/>
      <c r="RA699" s="16"/>
      <c r="RB699" s="16"/>
      <c r="RC699" s="16"/>
      <c r="RD699" s="16"/>
      <c r="RE699" s="16"/>
      <c r="RF699" s="16"/>
      <c r="RG699" s="16"/>
      <c r="RH699" s="16"/>
      <c r="RI699" s="16"/>
      <c r="RJ699" s="16"/>
    </row>
    <row r="700" spans="32:478" x14ac:dyDescent="0.25">
      <c r="AF700" s="16"/>
      <c r="AG700" s="16"/>
      <c r="AH700" s="16"/>
      <c r="AI700" s="16"/>
      <c r="AJ700" s="16"/>
      <c r="AK700" s="16"/>
      <c r="AL700" s="16"/>
      <c r="AM700" s="16"/>
      <c r="AN700" s="16"/>
      <c r="AO700" s="16"/>
      <c r="AP700" s="16"/>
      <c r="AQ700" s="16"/>
      <c r="AR700" s="16"/>
      <c r="AS700" s="16"/>
      <c r="AT700" s="16"/>
      <c r="AU700" s="16"/>
      <c r="AV700" s="16"/>
      <c r="AW700" s="16"/>
      <c r="AX700" s="16"/>
      <c r="AY700" s="16"/>
      <c r="AZ700" s="16"/>
      <c r="BA700" s="16"/>
      <c r="BB700" s="16"/>
      <c r="BC700" s="16"/>
      <c r="BD700" s="16"/>
      <c r="BE700" s="16"/>
      <c r="BF700" s="16"/>
      <c r="BG700" s="16"/>
      <c r="BH700" s="16"/>
      <c r="BI700" s="16"/>
      <c r="BJ700" s="16"/>
      <c r="BK700" s="16"/>
      <c r="BL700" s="16"/>
      <c r="BM700" s="16"/>
      <c r="BN700" s="16"/>
      <c r="BO700" s="16"/>
      <c r="BP700" s="16"/>
      <c r="BQ700" s="16"/>
      <c r="BR700" s="16"/>
      <c r="BS700" s="16"/>
      <c r="BT700" s="16"/>
      <c r="BU700" s="16"/>
      <c r="BV700" s="16"/>
      <c r="BW700" s="16"/>
      <c r="BX700" s="16"/>
      <c r="BY700" s="16"/>
      <c r="BZ700" s="16"/>
      <c r="CA700" s="16"/>
      <c r="CB700" s="16"/>
      <c r="CC700" s="16"/>
      <c r="CD700" s="16"/>
      <c r="CE700" s="16"/>
      <c r="CF700" s="16"/>
      <c r="CG700" s="16"/>
      <c r="CH700" s="16"/>
      <c r="CI700" s="16"/>
      <c r="CJ700" s="16"/>
      <c r="CK700" s="16"/>
      <c r="CL700" s="16"/>
      <c r="CM700" s="16"/>
      <c r="CN700" s="16"/>
      <c r="CO700" s="16"/>
      <c r="CP700" s="16"/>
      <c r="CQ700" s="16"/>
      <c r="CR700" s="16"/>
      <c r="CS700" s="16"/>
      <c r="CT700" s="16"/>
      <c r="CU700" s="16"/>
      <c r="CV700" s="16"/>
      <c r="CW700" s="16"/>
      <c r="CX700" s="16"/>
      <c r="CY700" s="16"/>
      <c r="CZ700" s="16"/>
      <c r="DA700" s="16"/>
      <c r="DB700" s="16"/>
      <c r="DC700" s="16"/>
      <c r="DD700" s="16"/>
      <c r="DE700" s="16"/>
      <c r="DF700" s="16"/>
      <c r="DG700" s="16"/>
      <c r="DH700" s="16"/>
      <c r="DI700" s="16"/>
      <c r="DJ700" s="16"/>
      <c r="DK700" s="16"/>
      <c r="DL700" s="16"/>
      <c r="DM700" s="16"/>
      <c r="DN700" s="16"/>
      <c r="DO700" s="16"/>
      <c r="DP700" s="16"/>
      <c r="DQ700" s="16"/>
      <c r="DR700" s="16"/>
      <c r="DS700" s="16"/>
      <c r="DT700" s="16"/>
      <c r="DU700" s="16"/>
      <c r="DV700" s="16"/>
      <c r="DW700" s="16"/>
      <c r="DX700" s="16"/>
      <c r="DY700" s="16"/>
      <c r="DZ700" s="16"/>
      <c r="EA700" s="16"/>
      <c r="EB700" s="16"/>
      <c r="EC700" s="16"/>
      <c r="ED700" s="16"/>
      <c r="EE700" s="16"/>
      <c r="EF700" s="16"/>
      <c r="EG700" s="16"/>
      <c r="EH700" s="16"/>
      <c r="EI700" s="16"/>
      <c r="EJ700" s="16"/>
      <c r="EK700" s="16"/>
      <c r="EL700" s="16"/>
      <c r="EM700" s="16"/>
      <c r="EN700" s="16"/>
      <c r="EO700" s="16"/>
      <c r="EP700" s="16"/>
      <c r="EQ700" s="16"/>
      <c r="ER700" s="16"/>
      <c r="ES700" s="16"/>
      <c r="ET700" s="16"/>
      <c r="EU700" s="16"/>
      <c r="EV700" s="16"/>
      <c r="EW700" s="16"/>
      <c r="EX700" s="16"/>
      <c r="EY700" s="16"/>
      <c r="EZ700" s="16"/>
      <c r="FA700" s="16"/>
      <c r="FB700" s="16"/>
      <c r="FC700" s="16"/>
      <c r="FD700" s="16"/>
      <c r="FE700" s="16"/>
      <c r="FF700" s="16"/>
      <c r="FG700" s="16"/>
      <c r="FH700" s="16"/>
      <c r="FI700" s="16"/>
      <c r="FJ700" s="16"/>
      <c r="FK700" s="16"/>
      <c r="FL700" s="16"/>
      <c r="FM700" s="16"/>
      <c r="FN700" s="16"/>
      <c r="FO700" s="16"/>
      <c r="FP700" s="16"/>
      <c r="FQ700" s="16"/>
      <c r="FR700" s="16"/>
      <c r="FS700" s="16"/>
      <c r="FT700" s="16"/>
      <c r="FU700" s="16"/>
      <c r="FV700" s="16"/>
      <c r="FW700" s="16"/>
      <c r="FX700" s="16"/>
      <c r="FY700" s="16"/>
      <c r="FZ700" s="16"/>
      <c r="GA700" s="16"/>
      <c r="GB700" s="16"/>
      <c r="GC700" s="16"/>
      <c r="GD700" s="16"/>
      <c r="GE700" s="16"/>
      <c r="GF700" s="16"/>
      <c r="GG700" s="16"/>
      <c r="GH700" s="16"/>
      <c r="GI700" s="16"/>
      <c r="GJ700" s="16"/>
      <c r="GK700" s="16"/>
      <c r="GL700" s="16"/>
      <c r="GM700" s="16"/>
      <c r="GN700" s="16"/>
      <c r="GO700" s="16"/>
      <c r="GP700" s="16"/>
      <c r="GQ700" s="16"/>
      <c r="GR700" s="16"/>
      <c r="GS700" s="16"/>
      <c r="GT700" s="16"/>
      <c r="GU700" s="16"/>
      <c r="GV700" s="16"/>
      <c r="GW700" s="16"/>
      <c r="GX700" s="16"/>
      <c r="GY700" s="16"/>
      <c r="GZ700" s="16"/>
      <c r="HA700" s="16"/>
      <c r="HB700" s="16"/>
      <c r="HC700" s="16"/>
      <c r="HD700" s="16"/>
      <c r="HE700" s="16"/>
      <c r="HF700" s="16"/>
      <c r="HG700" s="16"/>
      <c r="HH700" s="16"/>
      <c r="HI700" s="16"/>
      <c r="HJ700" s="16"/>
      <c r="HK700" s="16"/>
      <c r="HL700" s="16"/>
      <c r="HM700" s="16"/>
      <c r="HN700" s="16"/>
      <c r="HO700" s="16"/>
      <c r="HP700" s="16"/>
      <c r="HQ700" s="16"/>
      <c r="HR700" s="16"/>
      <c r="HS700" s="16"/>
      <c r="HT700" s="16"/>
      <c r="HU700" s="16"/>
      <c r="HV700" s="16"/>
      <c r="HW700" s="16"/>
      <c r="HX700" s="16"/>
      <c r="HY700" s="16"/>
      <c r="HZ700" s="16"/>
      <c r="IA700" s="16"/>
      <c r="IB700" s="16"/>
      <c r="IC700" s="16"/>
      <c r="ID700" s="16"/>
      <c r="IE700" s="16"/>
      <c r="IF700" s="16"/>
      <c r="IG700" s="16"/>
      <c r="IH700" s="16"/>
      <c r="II700" s="16"/>
      <c r="IJ700" s="16"/>
      <c r="IK700" s="16"/>
      <c r="IL700" s="16"/>
      <c r="IM700" s="16"/>
      <c r="IN700" s="16"/>
      <c r="IO700" s="16"/>
      <c r="IP700" s="16"/>
      <c r="IQ700" s="16"/>
      <c r="IR700" s="16"/>
      <c r="IS700" s="16"/>
      <c r="IT700" s="16"/>
      <c r="IU700" s="16"/>
      <c r="IV700" s="16"/>
      <c r="IW700" s="16"/>
      <c r="IX700" s="16"/>
      <c r="IY700" s="16"/>
      <c r="IZ700" s="16"/>
      <c r="JA700" s="16"/>
      <c r="JB700" s="16"/>
      <c r="JC700" s="16"/>
      <c r="JD700" s="16"/>
      <c r="JE700" s="16"/>
      <c r="JF700" s="16"/>
      <c r="JG700" s="16"/>
      <c r="JH700" s="16"/>
      <c r="JI700" s="16"/>
      <c r="JJ700" s="16"/>
      <c r="JK700" s="16"/>
      <c r="JL700" s="16"/>
      <c r="JM700" s="16"/>
      <c r="JN700" s="16"/>
      <c r="JO700" s="16"/>
      <c r="JP700" s="16"/>
      <c r="JQ700" s="16"/>
      <c r="JR700" s="16"/>
      <c r="JS700" s="16"/>
      <c r="JT700" s="16"/>
      <c r="JU700" s="16"/>
      <c r="JV700" s="16"/>
      <c r="JW700" s="16"/>
      <c r="JX700" s="16"/>
      <c r="JY700" s="16"/>
      <c r="JZ700" s="16"/>
      <c r="KA700" s="16"/>
      <c r="KB700" s="16"/>
      <c r="KC700" s="16"/>
      <c r="KD700" s="16"/>
      <c r="KE700" s="16"/>
      <c r="KF700" s="16"/>
      <c r="KG700" s="16"/>
      <c r="KH700" s="16"/>
      <c r="KI700" s="16"/>
      <c r="KJ700" s="16"/>
      <c r="KK700" s="16"/>
      <c r="KL700" s="16"/>
      <c r="KM700" s="16"/>
      <c r="KN700" s="16"/>
      <c r="KO700" s="16"/>
      <c r="KP700" s="16"/>
      <c r="KQ700" s="16"/>
      <c r="KR700" s="16"/>
      <c r="KS700" s="16"/>
      <c r="KT700" s="16"/>
      <c r="KU700" s="16"/>
      <c r="KV700" s="16"/>
      <c r="KW700" s="16"/>
      <c r="KX700" s="16"/>
      <c r="KY700" s="16"/>
      <c r="KZ700" s="16"/>
      <c r="LA700" s="16"/>
      <c r="LB700" s="16"/>
      <c r="LC700" s="16"/>
      <c r="LD700" s="16"/>
      <c r="LE700" s="16"/>
      <c r="LF700" s="16"/>
      <c r="LG700" s="16"/>
      <c r="LH700" s="16"/>
      <c r="LI700" s="16"/>
      <c r="LJ700" s="16"/>
      <c r="LK700" s="16"/>
      <c r="LL700" s="16"/>
      <c r="LM700" s="16"/>
      <c r="LN700" s="16"/>
      <c r="LO700" s="16"/>
      <c r="LP700" s="16"/>
      <c r="LQ700" s="16"/>
      <c r="LR700" s="16"/>
      <c r="LS700" s="16"/>
      <c r="LT700" s="16"/>
      <c r="LU700" s="16"/>
      <c r="LV700" s="16"/>
      <c r="LW700" s="16"/>
      <c r="LX700" s="16"/>
      <c r="LY700" s="16"/>
      <c r="LZ700" s="16"/>
      <c r="MA700" s="16"/>
      <c r="MB700" s="16"/>
      <c r="MC700" s="16"/>
      <c r="MD700" s="16"/>
      <c r="ME700" s="16"/>
      <c r="MF700" s="16"/>
      <c r="MG700" s="16"/>
      <c r="MH700" s="16"/>
      <c r="MI700" s="16"/>
      <c r="MJ700" s="16"/>
      <c r="MK700" s="16"/>
      <c r="ML700" s="16"/>
      <c r="MM700" s="16"/>
      <c r="MN700" s="16"/>
      <c r="MO700" s="16"/>
      <c r="MP700" s="16"/>
      <c r="MQ700" s="16"/>
      <c r="MR700" s="16"/>
      <c r="MS700" s="16"/>
      <c r="MT700" s="16"/>
      <c r="MU700" s="16"/>
      <c r="MV700" s="16"/>
      <c r="MW700" s="16"/>
      <c r="MX700" s="16"/>
      <c r="MY700" s="16"/>
      <c r="MZ700" s="16"/>
      <c r="NA700" s="16"/>
      <c r="NB700" s="16"/>
      <c r="NC700" s="16"/>
      <c r="ND700" s="16"/>
      <c r="NE700" s="16"/>
      <c r="NF700" s="16"/>
      <c r="NG700" s="16"/>
      <c r="NH700" s="16"/>
      <c r="NI700" s="16"/>
      <c r="NJ700" s="16"/>
      <c r="NK700" s="16"/>
      <c r="NL700" s="16"/>
      <c r="NM700" s="16"/>
      <c r="NN700" s="16"/>
      <c r="NO700" s="16"/>
      <c r="NP700" s="16"/>
      <c r="NQ700" s="16"/>
      <c r="NR700" s="16"/>
      <c r="NS700" s="16"/>
      <c r="NT700" s="16"/>
      <c r="NU700" s="16"/>
      <c r="NV700" s="16"/>
      <c r="NW700" s="16"/>
      <c r="NX700" s="16"/>
      <c r="NY700" s="16"/>
      <c r="NZ700" s="16"/>
      <c r="OA700" s="16"/>
      <c r="OB700" s="16"/>
      <c r="OC700" s="16"/>
      <c r="OD700" s="16"/>
      <c r="OE700" s="16"/>
      <c r="OF700" s="16"/>
      <c r="OG700" s="16"/>
      <c r="OH700" s="16"/>
      <c r="OI700" s="16"/>
      <c r="OJ700" s="16"/>
      <c r="OK700" s="16"/>
      <c r="OL700" s="16"/>
      <c r="OM700" s="16"/>
      <c r="ON700" s="16"/>
      <c r="OO700" s="16"/>
      <c r="OP700" s="16"/>
      <c r="OQ700" s="16"/>
      <c r="OR700" s="16"/>
      <c r="OS700" s="16"/>
      <c r="OT700" s="16"/>
      <c r="OU700" s="16"/>
      <c r="OV700" s="16"/>
      <c r="OW700" s="16"/>
      <c r="OX700" s="16"/>
      <c r="OY700" s="16"/>
      <c r="OZ700" s="16"/>
      <c r="PA700" s="16"/>
      <c r="PB700" s="16"/>
      <c r="PC700" s="16"/>
      <c r="PD700" s="16"/>
      <c r="PE700" s="16"/>
      <c r="PF700" s="16"/>
      <c r="PG700" s="16"/>
      <c r="PH700" s="16"/>
      <c r="PI700" s="16"/>
      <c r="PJ700" s="16"/>
      <c r="PK700" s="16"/>
      <c r="PL700" s="16"/>
      <c r="PM700" s="16"/>
      <c r="PN700" s="16"/>
      <c r="PO700" s="16"/>
      <c r="PP700" s="16"/>
      <c r="PQ700" s="16"/>
      <c r="PR700" s="16"/>
      <c r="PS700" s="16"/>
      <c r="PT700" s="16"/>
      <c r="PU700" s="16"/>
      <c r="PV700" s="16"/>
      <c r="PW700" s="16"/>
      <c r="PX700" s="16"/>
      <c r="PY700" s="16"/>
      <c r="PZ700" s="16"/>
      <c r="QA700" s="16"/>
      <c r="QB700" s="16"/>
      <c r="QC700" s="16"/>
      <c r="QD700" s="16"/>
      <c r="QE700" s="16"/>
      <c r="QF700" s="16"/>
      <c r="QG700" s="16"/>
      <c r="QH700" s="16"/>
      <c r="QI700" s="16"/>
      <c r="QJ700" s="16"/>
      <c r="QK700" s="16"/>
      <c r="QL700" s="16"/>
      <c r="QM700" s="16"/>
      <c r="QN700" s="16"/>
      <c r="QO700" s="16"/>
      <c r="QP700" s="16"/>
      <c r="QQ700" s="16"/>
      <c r="QR700" s="16"/>
      <c r="QS700" s="16"/>
      <c r="QT700" s="16"/>
      <c r="QU700" s="16"/>
      <c r="QV700" s="16"/>
      <c r="QW700" s="16"/>
      <c r="QX700" s="16"/>
      <c r="QY700" s="16"/>
      <c r="QZ700" s="16"/>
      <c r="RA700" s="16"/>
      <c r="RB700" s="16"/>
      <c r="RC700" s="16"/>
      <c r="RD700" s="16"/>
      <c r="RE700" s="16"/>
      <c r="RF700" s="16"/>
      <c r="RG700" s="16"/>
      <c r="RH700" s="16"/>
      <c r="RI700" s="16"/>
      <c r="RJ700" s="16"/>
    </row>
    <row r="701" spans="32:478" x14ac:dyDescent="0.25">
      <c r="AF701" s="16"/>
      <c r="AG701" s="16"/>
      <c r="AH701" s="16"/>
      <c r="AI701" s="16"/>
      <c r="AJ701" s="16"/>
      <c r="AK701" s="16"/>
      <c r="AL701" s="16"/>
      <c r="AM701" s="16"/>
      <c r="AN701" s="16"/>
      <c r="AO701" s="16"/>
      <c r="AP701" s="16"/>
      <c r="AQ701" s="16"/>
      <c r="AR701" s="16"/>
      <c r="AS701" s="16"/>
      <c r="AT701" s="16"/>
      <c r="AU701" s="16"/>
      <c r="AV701" s="16"/>
      <c r="AW701" s="16"/>
      <c r="AX701" s="16"/>
      <c r="AY701" s="16"/>
      <c r="AZ701" s="16"/>
      <c r="BA701" s="16"/>
      <c r="BB701" s="16"/>
      <c r="BC701" s="16"/>
      <c r="BD701" s="16"/>
      <c r="BE701" s="16"/>
      <c r="BF701" s="16"/>
      <c r="BG701" s="16"/>
      <c r="BH701" s="16"/>
      <c r="BI701" s="16"/>
      <c r="BJ701" s="16"/>
      <c r="BK701" s="16"/>
      <c r="BL701" s="16"/>
      <c r="BM701" s="16"/>
      <c r="BN701" s="16"/>
      <c r="BO701" s="16"/>
      <c r="BP701" s="16"/>
      <c r="BQ701" s="16"/>
      <c r="BR701" s="16"/>
      <c r="BS701" s="16"/>
      <c r="BT701" s="16"/>
      <c r="BU701" s="16"/>
      <c r="BV701" s="16"/>
      <c r="BW701" s="16"/>
      <c r="BX701" s="16"/>
      <c r="BY701" s="16"/>
      <c r="BZ701" s="16"/>
      <c r="CA701" s="16"/>
      <c r="CB701" s="16"/>
      <c r="CC701" s="16"/>
      <c r="CD701" s="16"/>
      <c r="CE701" s="16"/>
      <c r="CF701" s="16"/>
      <c r="CG701" s="16"/>
      <c r="CH701" s="16"/>
      <c r="CI701" s="16"/>
      <c r="CJ701" s="16"/>
      <c r="CK701" s="16"/>
      <c r="CL701" s="16"/>
      <c r="CM701" s="16"/>
      <c r="CN701" s="16"/>
      <c r="CO701" s="16"/>
      <c r="CP701" s="16"/>
      <c r="CQ701" s="16"/>
      <c r="CR701" s="16"/>
      <c r="CS701" s="16"/>
      <c r="CT701" s="16"/>
      <c r="CU701" s="16"/>
      <c r="CV701" s="16"/>
      <c r="CW701" s="16"/>
      <c r="CX701" s="16"/>
      <c r="CY701" s="16"/>
      <c r="CZ701" s="16"/>
      <c r="DA701" s="16"/>
      <c r="DB701" s="16"/>
      <c r="DC701" s="16"/>
      <c r="DD701" s="16"/>
      <c r="DE701" s="16"/>
      <c r="DF701" s="16"/>
      <c r="DG701" s="16"/>
      <c r="DH701" s="16"/>
      <c r="DI701" s="16"/>
      <c r="DJ701" s="16"/>
      <c r="DK701" s="16"/>
      <c r="DL701" s="16"/>
      <c r="DM701" s="16"/>
      <c r="DN701" s="16"/>
      <c r="DO701" s="16"/>
      <c r="DP701" s="16"/>
      <c r="DQ701" s="16"/>
      <c r="DR701" s="16"/>
      <c r="DS701" s="16"/>
      <c r="DT701" s="16"/>
      <c r="DU701" s="16"/>
      <c r="DV701" s="16"/>
      <c r="DW701" s="16"/>
      <c r="DX701" s="16"/>
      <c r="DY701" s="16"/>
      <c r="DZ701" s="16"/>
      <c r="EA701" s="16"/>
      <c r="EB701" s="16"/>
      <c r="EC701" s="16"/>
      <c r="ED701" s="16"/>
      <c r="EE701" s="16"/>
      <c r="EF701" s="16"/>
      <c r="EG701" s="16"/>
      <c r="EH701" s="16"/>
      <c r="EI701" s="16"/>
      <c r="EJ701" s="16"/>
      <c r="EK701" s="16"/>
      <c r="EL701" s="16"/>
      <c r="EM701" s="16"/>
      <c r="EN701" s="16"/>
      <c r="EO701" s="16"/>
      <c r="EP701" s="16"/>
      <c r="EQ701" s="16"/>
      <c r="ER701" s="16"/>
      <c r="ES701" s="16"/>
      <c r="ET701" s="16"/>
      <c r="EU701" s="16"/>
      <c r="EV701" s="16"/>
      <c r="EW701" s="16"/>
      <c r="EX701" s="16"/>
      <c r="EY701" s="16"/>
      <c r="EZ701" s="16"/>
      <c r="FA701" s="16"/>
      <c r="FB701" s="16"/>
      <c r="FC701" s="16"/>
      <c r="FD701" s="16"/>
      <c r="FE701" s="16"/>
      <c r="FF701" s="16"/>
      <c r="FG701" s="16"/>
      <c r="FH701" s="16"/>
      <c r="FI701" s="16"/>
      <c r="FJ701" s="16"/>
      <c r="FK701" s="16"/>
      <c r="FL701" s="16"/>
      <c r="FM701" s="16"/>
      <c r="FN701" s="16"/>
      <c r="FO701" s="16"/>
      <c r="FP701" s="16"/>
      <c r="FQ701" s="16"/>
      <c r="FR701" s="16"/>
      <c r="FS701" s="16"/>
      <c r="FT701" s="16"/>
      <c r="FU701" s="16"/>
      <c r="FV701" s="16"/>
      <c r="FW701" s="16"/>
      <c r="FX701" s="16"/>
      <c r="FY701" s="16"/>
      <c r="FZ701" s="16"/>
      <c r="GA701" s="16"/>
      <c r="GB701" s="16"/>
      <c r="GC701" s="16"/>
      <c r="GD701" s="16"/>
      <c r="GE701" s="16"/>
      <c r="GF701" s="16"/>
      <c r="GG701" s="16"/>
      <c r="GH701" s="16"/>
      <c r="GI701" s="16"/>
      <c r="GJ701" s="16"/>
      <c r="GK701" s="16"/>
      <c r="GL701" s="16"/>
      <c r="GM701" s="16"/>
      <c r="GN701" s="16"/>
      <c r="GO701" s="16"/>
      <c r="GP701" s="16"/>
      <c r="GQ701" s="16"/>
      <c r="GR701" s="16"/>
      <c r="GS701" s="16"/>
      <c r="GT701" s="16"/>
      <c r="GU701" s="16"/>
      <c r="GV701" s="16"/>
      <c r="GW701" s="16"/>
      <c r="GX701" s="16"/>
      <c r="GY701" s="16"/>
      <c r="GZ701" s="16"/>
      <c r="HA701" s="16"/>
      <c r="HB701" s="16"/>
      <c r="HC701" s="16"/>
      <c r="HD701" s="16"/>
      <c r="HE701" s="16"/>
      <c r="HF701" s="16"/>
      <c r="HG701" s="16"/>
      <c r="HH701" s="16"/>
      <c r="HI701" s="16"/>
      <c r="HJ701" s="16"/>
      <c r="HK701" s="16"/>
      <c r="HL701" s="16"/>
      <c r="HM701" s="16"/>
      <c r="HN701" s="16"/>
      <c r="HO701" s="16"/>
      <c r="HP701" s="16"/>
      <c r="HQ701" s="16"/>
      <c r="HR701" s="16"/>
      <c r="HS701" s="16"/>
      <c r="HT701" s="16"/>
      <c r="HU701" s="16"/>
      <c r="HV701" s="16"/>
      <c r="HW701" s="16"/>
      <c r="HX701" s="16"/>
      <c r="HY701" s="16"/>
      <c r="HZ701" s="16"/>
      <c r="IA701" s="16"/>
      <c r="IB701" s="16"/>
      <c r="IC701" s="16"/>
      <c r="ID701" s="16"/>
      <c r="IE701" s="16"/>
      <c r="IF701" s="16"/>
      <c r="IG701" s="16"/>
      <c r="IH701" s="16"/>
      <c r="II701" s="16"/>
      <c r="IJ701" s="16"/>
      <c r="IK701" s="16"/>
      <c r="IL701" s="16"/>
      <c r="IM701" s="16"/>
      <c r="IN701" s="16"/>
      <c r="IO701" s="16"/>
      <c r="IP701" s="16"/>
      <c r="IQ701" s="16"/>
      <c r="IR701" s="16"/>
      <c r="IS701" s="16"/>
      <c r="IT701" s="16"/>
      <c r="IU701" s="16"/>
      <c r="IV701" s="16"/>
      <c r="IW701" s="16"/>
      <c r="IX701" s="16"/>
      <c r="IY701" s="16"/>
      <c r="IZ701" s="16"/>
      <c r="JA701" s="16"/>
      <c r="JB701" s="16"/>
      <c r="JC701" s="16"/>
      <c r="JD701" s="16"/>
      <c r="JE701" s="16"/>
      <c r="JF701" s="16"/>
      <c r="JG701" s="16"/>
      <c r="JH701" s="16"/>
      <c r="JI701" s="16"/>
      <c r="JJ701" s="16"/>
      <c r="JK701" s="16"/>
      <c r="JL701" s="16"/>
      <c r="JM701" s="16"/>
      <c r="JN701" s="16"/>
      <c r="JO701" s="16"/>
      <c r="JP701" s="16"/>
      <c r="JQ701" s="16"/>
      <c r="JR701" s="16"/>
      <c r="JS701" s="16"/>
      <c r="JT701" s="16"/>
      <c r="JU701" s="16"/>
      <c r="JV701" s="16"/>
      <c r="JW701" s="16"/>
      <c r="JX701" s="16"/>
      <c r="JY701" s="16"/>
      <c r="JZ701" s="16"/>
      <c r="KA701" s="16"/>
      <c r="KB701" s="16"/>
      <c r="KC701" s="16"/>
      <c r="KD701" s="16"/>
      <c r="KE701" s="16"/>
      <c r="KF701" s="16"/>
      <c r="KG701" s="16"/>
      <c r="KH701" s="16"/>
      <c r="KI701" s="16"/>
      <c r="KJ701" s="16"/>
      <c r="KK701" s="16"/>
      <c r="KL701" s="16"/>
      <c r="KM701" s="16"/>
      <c r="KN701" s="16"/>
      <c r="KO701" s="16"/>
      <c r="KP701" s="16"/>
      <c r="KQ701" s="16"/>
      <c r="KR701" s="16"/>
      <c r="KS701" s="16"/>
      <c r="KT701" s="16"/>
      <c r="KU701" s="16"/>
      <c r="KV701" s="16"/>
      <c r="KW701" s="16"/>
      <c r="KX701" s="16"/>
      <c r="KY701" s="16"/>
      <c r="KZ701" s="16"/>
      <c r="LA701" s="16"/>
      <c r="LB701" s="16"/>
      <c r="LC701" s="16"/>
      <c r="LD701" s="16"/>
      <c r="LE701" s="16"/>
      <c r="LF701" s="16"/>
      <c r="LG701" s="16"/>
      <c r="LH701" s="16"/>
      <c r="LI701" s="16"/>
      <c r="LJ701" s="16"/>
      <c r="LK701" s="16"/>
      <c r="LL701" s="16"/>
      <c r="LM701" s="16"/>
      <c r="LN701" s="16"/>
      <c r="LO701" s="16"/>
      <c r="LP701" s="16"/>
      <c r="LQ701" s="16"/>
      <c r="LR701" s="16"/>
      <c r="LS701" s="16"/>
      <c r="LT701" s="16"/>
      <c r="LU701" s="16"/>
      <c r="LV701" s="16"/>
      <c r="LW701" s="16"/>
      <c r="LX701" s="16"/>
      <c r="LY701" s="16"/>
      <c r="LZ701" s="16"/>
      <c r="MA701" s="16"/>
      <c r="MB701" s="16"/>
      <c r="MC701" s="16"/>
      <c r="MD701" s="16"/>
      <c r="ME701" s="16"/>
      <c r="MF701" s="16"/>
      <c r="MG701" s="16"/>
      <c r="MH701" s="16"/>
      <c r="MI701" s="16"/>
      <c r="MJ701" s="16"/>
      <c r="MK701" s="16"/>
      <c r="ML701" s="16"/>
      <c r="MM701" s="16"/>
      <c r="MN701" s="16"/>
      <c r="MO701" s="16"/>
      <c r="MP701" s="16"/>
      <c r="MQ701" s="16"/>
      <c r="MR701" s="16"/>
      <c r="MS701" s="16"/>
      <c r="MT701" s="16"/>
      <c r="MU701" s="16"/>
      <c r="MV701" s="16"/>
      <c r="MW701" s="16"/>
      <c r="MX701" s="16"/>
      <c r="MY701" s="16"/>
      <c r="MZ701" s="16"/>
      <c r="NA701" s="16"/>
      <c r="NB701" s="16"/>
      <c r="NC701" s="16"/>
      <c r="ND701" s="16"/>
      <c r="NE701" s="16"/>
      <c r="NF701" s="16"/>
      <c r="NG701" s="16"/>
      <c r="NH701" s="16"/>
      <c r="NI701" s="16"/>
      <c r="NJ701" s="16"/>
      <c r="NK701" s="16"/>
      <c r="NL701" s="16"/>
      <c r="NM701" s="16"/>
      <c r="NN701" s="16"/>
      <c r="NO701" s="16"/>
      <c r="NP701" s="16"/>
      <c r="NQ701" s="16"/>
      <c r="NR701" s="16"/>
      <c r="NS701" s="16"/>
      <c r="NT701" s="16"/>
      <c r="NU701" s="16"/>
      <c r="NV701" s="16"/>
      <c r="NW701" s="16"/>
      <c r="NX701" s="16"/>
      <c r="NY701" s="16"/>
      <c r="NZ701" s="16"/>
      <c r="OA701" s="16"/>
      <c r="OB701" s="16"/>
      <c r="OC701" s="16"/>
      <c r="OD701" s="16"/>
      <c r="OE701" s="16"/>
      <c r="OF701" s="16"/>
      <c r="OG701" s="16"/>
      <c r="OH701" s="16"/>
      <c r="OI701" s="16"/>
      <c r="OJ701" s="16"/>
      <c r="OK701" s="16"/>
      <c r="OL701" s="16"/>
      <c r="OM701" s="16"/>
      <c r="ON701" s="16"/>
      <c r="OO701" s="16"/>
      <c r="OP701" s="16"/>
      <c r="OQ701" s="16"/>
      <c r="OR701" s="16"/>
      <c r="OS701" s="16"/>
      <c r="OT701" s="16"/>
      <c r="OU701" s="16"/>
      <c r="OV701" s="16"/>
      <c r="OW701" s="16"/>
      <c r="OX701" s="16"/>
      <c r="OY701" s="16"/>
      <c r="OZ701" s="16"/>
      <c r="PA701" s="16"/>
      <c r="PB701" s="16"/>
      <c r="PC701" s="16"/>
      <c r="PD701" s="16"/>
      <c r="PE701" s="16"/>
      <c r="PF701" s="16"/>
      <c r="PG701" s="16"/>
      <c r="PH701" s="16"/>
      <c r="PI701" s="16"/>
      <c r="PJ701" s="16"/>
      <c r="PK701" s="16"/>
      <c r="PL701" s="16"/>
      <c r="PM701" s="16"/>
      <c r="PN701" s="16"/>
      <c r="PO701" s="16"/>
      <c r="PP701" s="16"/>
      <c r="PQ701" s="16"/>
      <c r="PR701" s="16"/>
      <c r="PS701" s="16"/>
      <c r="PT701" s="16"/>
      <c r="PU701" s="16"/>
      <c r="PV701" s="16"/>
      <c r="PW701" s="16"/>
      <c r="PX701" s="16"/>
      <c r="PY701" s="16"/>
      <c r="PZ701" s="16"/>
      <c r="QA701" s="16"/>
      <c r="QB701" s="16"/>
      <c r="QC701" s="16"/>
      <c r="QD701" s="16"/>
      <c r="QE701" s="16"/>
      <c r="QF701" s="16"/>
      <c r="QG701" s="16"/>
      <c r="QH701" s="16"/>
      <c r="QI701" s="16"/>
      <c r="QJ701" s="16"/>
      <c r="QK701" s="16"/>
      <c r="QL701" s="16"/>
      <c r="QM701" s="16"/>
      <c r="QN701" s="16"/>
      <c r="QO701" s="16"/>
      <c r="QP701" s="16"/>
      <c r="QQ701" s="16"/>
      <c r="QR701" s="16"/>
      <c r="QS701" s="16"/>
      <c r="QT701" s="16"/>
      <c r="QU701" s="16"/>
      <c r="QV701" s="16"/>
      <c r="QW701" s="16"/>
      <c r="QX701" s="16"/>
      <c r="QY701" s="16"/>
      <c r="QZ701" s="16"/>
      <c r="RA701" s="16"/>
      <c r="RB701" s="16"/>
      <c r="RC701" s="16"/>
      <c r="RD701" s="16"/>
      <c r="RE701" s="16"/>
      <c r="RF701" s="16"/>
      <c r="RG701" s="16"/>
      <c r="RH701" s="16"/>
      <c r="RI701" s="16"/>
      <c r="RJ701" s="16"/>
    </row>
    <row r="702" spans="32:478" x14ac:dyDescent="0.25">
      <c r="AF702" s="16"/>
      <c r="AG702" s="16"/>
      <c r="AH702" s="16"/>
      <c r="AI702" s="16"/>
      <c r="AJ702" s="16"/>
      <c r="AK702" s="16"/>
      <c r="AL702" s="16"/>
      <c r="AM702" s="16"/>
      <c r="AN702" s="16"/>
      <c r="AO702" s="16"/>
      <c r="AP702" s="16"/>
      <c r="AQ702" s="16"/>
      <c r="AR702" s="16"/>
      <c r="AS702" s="16"/>
      <c r="AT702" s="16"/>
      <c r="AU702" s="16"/>
      <c r="AV702" s="16"/>
      <c r="AW702" s="16"/>
      <c r="AX702" s="16"/>
      <c r="AY702" s="16"/>
      <c r="AZ702" s="16"/>
      <c r="BA702" s="16"/>
      <c r="BB702" s="16"/>
      <c r="BC702" s="16"/>
      <c r="BD702" s="16"/>
      <c r="BE702" s="16"/>
      <c r="BF702" s="16"/>
      <c r="BG702" s="16"/>
      <c r="BH702" s="16"/>
      <c r="BI702" s="16"/>
      <c r="BJ702" s="16"/>
      <c r="BK702" s="16"/>
      <c r="BL702" s="16"/>
      <c r="BM702" s="16"/>
      <c r="BN702" s="16"/>
      <c r="BO702" s="16"/>
      <c r="BP702" s="16"/>
      <c r="BQ702" s="16"/>
      <c r="BR702" s="16"/>
      <c r="BS702" s="16"/>
      <c r="BT702" s="16"/>
      <c r="BU702" s="16"/>
      <c r="BV702" s="16"/>
      <c r="BW702" s="16"/>
      <c r="BX702" s="16"/>
      <c r="BY702" s="16"/>
      <c r="BZ702" s="16"/>
      <c r="CA702" s="16"/>
      <c r="CB702" s="16"/>
      <c r="CC702" s="16"/>
      <c r="CD702" s="16"/>
      <c r="CE702" s="16"/>
      <c r="CF702" s="16"/>
      <c r="CG702" s="16"/>
      <c r="CH702" s="16"/>
      <c r="CI702" s="16"/>
      <c r="CJ702" s="16"/>
      <c r="CK702" s="16"/>
      <c r="CL702" s="16"/>
      <c r="CM702" s="16"/>
      <c r="CN702" s="16"/>
      <c r="CO702" s="16"/>
      <c r="CP702" s="16"/>
      <c r="CQ702" s="16"/>
      <c r="CR702" s="16"/>
      <c r="CS702" s="16"/>
      <c r="CT702" s="16"/>
      <c r="CU702" s="16"/>
      <c r="CV702" s="16"/>
      <c r="CW702" s="16"/>
      <c r="CX702" s="16"/>
      <c r="CY702" s="16"/>
      <c r="CZ702" s="16"/>
      <c r="DA702" s="16"/>
      <c r="DB702" s="16"/>
      <c r="DC702" s="16"/>
      <c r="DD702" s="16"/>
      <c r="DE702" s="16"/>
      <c r="DF702" s="16"/>
      <c r="DG702" s="16"/>
      <c r="DH702" s="16"/>
      <c r="DI702" s="16"/>
      <c r="DJ702" s="16"/>
      <c r="DK702" s="16"/>
      <c r="DL702" s="16"/>
      <c r="DM702" s="16"/>
      <c r="DN702" s="16"/>
      <c r="DO702" s="16"/>
      <c r="DP702" s="16"/>
      <c r="DQ702" s="16"/>
      <c r="DR702" s="16"/>
      <c r="DS702" s="16"/>
      <c r="DT702" s="16"/>
      <c r="DU702" s="16"/>
      <c r="DV702" s="16"/>
      <c r="DW702" s="16"/>
      <c r="DX702" s="16"/>
      <c r="DY702" s="16"/>
      <c r="DZ702" s="16"/>
      <c r="EA702" s="16"/>
      <c r="EB702" s="16"/>
      <c r="EC702" s="16"/>
      <c r="ED702" s="16"/>
      <c r="EE702" s="16"/>
      <c r="EF702" s="16"/>
      <c r="EG702" s="16"/>
      <c r="EH702" s="16"/>
      <c r="EI702" s="16"/>
      <c r="EJ702" s="16"/>
      <c r="EK702" s="16"/>
      <c r="EL702" s="16"/>
      <c r="EM702" s="16"/>
      <c r="EN702" s="16"/>
      <c r="EO702" s="16"/>
      <c r="EP702" s="16"/>
      <c r="EQ702" s="16"/>
      <c r="ER702" s="16"/>
      <c r="ES702" s="16"/>
      <c r="ET702" s="16"/>
      <c r="EU702" s="16"/>
      <c r="EV702" s="16"/>
      <c r="EW702" s="16"/>
      <c r="EX702" s="16"/>
      <c r="EY702" s="16"/>
      <c r="EZ702" s="16"/>
      <c r="FA702" s="16"/>
      <c r="FB702" s="16"/>
      <c r="FC702" s="16"/>
      <c r="FD702" s="16"/>
      <c r="FE702" s="16"/>
      <c r="FF702" s="16"/>
      <c r="FG702" s="16"/>
      <c r="FH702" s="16"/>
      <c r="FI702" s="16"/>
      <c r="FJ702" s="16"/>
      <c r="FK702" s="16"/>
      <c r="FL702" s="16"/>
      <c r="FM702" s="16"/>
      <c r="FN702" s="16"/>
      <c r="FO702" s="16"/>
      <c r="FP702" s="16"/>
      <c r="FQ702" s="16"/>
      <c r="FR702" s="16"/>
      <c r="FS702" s="16"/>
      <c r="FT702" s="16"/>
      <c r="FU702" s="16"/>
      <c r="FV702" s="16"/>
      <c r="FW702" s="16"/>
      <c r="FX702" s="16"/>
      <c r="FY702" s="16"/>
      <c r="FZ702" s="16"/>
      <c r="GA702" s="16"/>
      <c r="GB702" s="16"/>
      <c r="GC702" s="16"/>
      <c r="GD702" s="16"/>
      <c r="GE702" s="16"/>
      <c r="GF702" s="16"/>
      <c r="GG702" s="16"/>
      <c r="GH702" s="16"/>
      <c r="GI702" s="16"/>
      <c r="GJ702" s="16"/>
      <c r="GK702" s="16"/>
      <c r="GL702" s="16"/>
      <c r="GM702" s="16"/>
      <c r="GN702" s="16"/>
      <c r="GO702" s="16"/>
      <c r="GP702" s="16"/>
      <c r="GQ702" s="16"/>
      <c r="GR702" s="16"/>
      <c r="GS702" s="16"/>
      <c r="GT702" s="16"/>
      <c r="GU702" s="16"/>
      <c r="GV702" s="16"/>
      <c r="GW702" s="16"/>
      <c r="GX702" s="16"/>
      <c r="GY702" s="16"/>
      <c r="GZ702" s="16"/>
      <c r="HA702" s="16"/>
      <c r="HB702" s="16"/>
      <c r="HC702" s="16"/>
      <c r="HD702" s="16"/>
      <c r="HE702" s="16"/>
      <c r="HF702" s="16"/>
      <c r="HG702" s="16"/>
      <c r="HH702" s="16"/>
      <c r="HI702" s="16"/>
      <c r="HJ702" s="16"/>
      <c r="HK702" s="16"/>
      <c r="HL702" s="16"/>
      <c r="HM702" s="16"/>
      <c r="HN702" s="16"/>
      <c r="HO702" s="16"/>
      <c r="HP702" s="16"/>
      <c r="HQ702" s="16"/>
      <c r="HR702" s="16"/>
      <c r="HS702" s="16"/>
      <c r="HT702" s="16"/>
      <c r="HU702" s="16"/>
      <c r="HV702" s="16"/>
      <c r="HW702" s="16"/>
      <c r="HX702" s="16"/>
      <c r="HY702" s="16"/>
      <c r="HZ702" s="16"/>
      <c r="IA702" s="16"/>
      <c r="IB702" s="16"/>
      <c r="IC702" s="16"/>
      <c r="ID702" s="16"/>
      <c r="IE702" s="16"/>
      <c r="IF702" s="16"/>
      <c r="IG702" s="16"/>
      <c r="IH702" s="16"/>
      <c r="II702" s="16"/>
      <c r="IJ702" s="16"/>
      <c r="IK702" s="16"/>
      <c r="IL702" s="16"/>
      <c r="IM702" s="16"/>
      <c r="IN702" s="16"/>
      <c r="IO702" s="16"/>
      <c r="IP702" s="16"/>
      <c r="IQ702" s="16"/>
      <c r="IR702" s="16"/>
      <c r="IS702" s="16"/>
      <c r="IT702" s="16"/>
      <c r="IU702" s="16"/>
      <c r="IV702" s="16"/>
      <c r="IW702" s="16"/>
      <c r="IX702" s="16"/>
      <c r="IY702" s="16"/>
      <c r="IZ702" s="16"/>
      <c r="JA702" s="16"/>
      <c r="JB702" s="16"/>
      <c r="JC702" s="16"/>
      <c r="JD702" s="16"/>
      <c r="JE702" s="16"/>
      <c r="JF702" s="16"/>
      <c r="JG702" s="16"/>
      <c r="JH702" s="16"/>
      <c r="JI702" s="16"/>
      <c r="JJ702" s="16"/>
      <c r="JK702" s="16"/>
      <c r="JL702" s="16"/>
      <c r="JM702" s="16"/>
      <c r="JN702" s="16"/>
      <c r="JO702" s="16"/>
      <c r="JP702" s="16"/>
      <c r="JQ702" s="16"/>
      <c r="JR702" s="16"/>
      <c r="JS702" s="16"/>
      <c r="JT702" s="16"/>
      <c r="JU702" s="16"/>
      <c r="JV702" s="16"/>
      <c r="JW702" s="16"/>
      <c r="JX702" s="16"/>
      <c r="JY702" s="16"/>
      <c r="JZ702" s="16"/>
      <c r="KA702" s="16"/>
      <c r="KB702" s="16"/>
      <c r="KC702" s="16"/>
      <c r="KD702" s="16"/>
      <c r="KE702" s="16"/>
      <c r="KF702" s="16"/>
      <c r="KG702" s="16"/>
      <c r="KH702" s="16"/>
      <c r="KI702" s="16"/>
      <c r="KJ702" s="16"/>
      <c r="KK702" s="16"/>
      <c r="KL702" s="16"/>
      <c r="KM702" s="16"/>
      <c r="KN702" s="16"/>
      <c r="KO702" s="16"/>
      <c r="KP702" s="16"/>
      <c r="KQ702" s="16"/>
      <c r="KR702" s="16"/>
      <c r="KS702" s="16"/>
      <c r="KT702" s="16"/>
      <c r="KU702" s="16"/>
      <c r="KV702" s="16"/>
      <c r="KW702" s="16"/>
      <c r="KX702" s="16"/>
      <c r="KY702" s="16"/>
      <c r="KZ702" s="16"/>
      <c r="LA702" s="16"/>
      <c r="LB702" s="16"/>
      <c r="LC702" s="16"/>
      <c r="LD702" s="16"/>
      <c r="LE702" s="16"/>
      <c r="LF702" s="16"/>
      <c r="LG702" s="16"/>
      <c r="LH702" s="16"/>
      <c r="LI702" s="16"/>
      <c r="LJ702" s="16"/>
      <c r="LK702" s="16"/>
      <c r="LL702" s="16"/>
      <c r="LM702" s="16"/>
      <c r="LN702" s="16"/>
      <c r="LO702" s="16"/>
      <c r="LP702" s="16"/>
      <c r="LQ702" s="16"/>
      <c r="LR702" s="16"/>
      <c r="LS702" s="16"/>
      <c r="LT702" s="16"/>
      <c r="LU702" s="16"/>
      <c r="LV702" s="16"/>
      <c r="LW702" s="16"/>
      <c r="LX702" s="16"/>
      <c r="LY702" s="16"/>
      <c r="LZ702" s="16"/>
      <c r="MA702" s="16"/>
      <c r="MB702" s="16"/>
      <c r="MC702" s="16"/>
      <c r="MD702" s="16"/>
      <c r="ME702" s="16"/>
      <c r="MF702" s="16"/>
      <c r="MG702" s="16"/>
      <c r="MH702" s="16"/>
      <c r="MI702" s="16"/>
      <c r="MJ702" s="16"/>
      <c r="MK702" s="16"/>
      <c r="ML702" s="16"/>
      <c r="MM702" s="16"/>
      <c r="MN702" s="16"/>
      <c r="MO702" s="16"/>
      <c r="MP702" s="16"/>
      <c r="MQ702" s="16"/>
      <c r="MR702" s="16"/>
      <c r="MS702" s="16"/>
      <c r="MT702" s="16"/>
      <c r="MU702" s="16"/>
      <c r="MV702" s="16"/>
      <c r="MW702" s="16"/>
      <c r="MX702" s="16"/>
      <c r="MY702" s="16"/>
      <c r="MZ702" s="16"/>
      <c r="NA702" s="16"/>
      <c r="NB702" s="16"/>
      <c r="NC702" s="16"/>
      <c r="ND702" s="16"/>
      <c r="NE702" s="16"/>
      <c r="NF702" s="16"/>
      <c r="NG702" s="16"/>
      <c r="NH702" s="16"/>
      <c r="NI702" s="16"/>
      <c r="NJ702" s="16"/>
      <c r="NK702" s="16"/>
      <c r="NL702" s="16"/>
      <c r="NM702" s="16"/>
      <c r="NN702" s="16"/>
      <c r="NO702" s="16"/>
      <c r="NP702" s="16"/>
      <c r="NQ702" s="16"/>
      <c r="NR702" s="16"/>
      <c r="NS702" s="16"/>
      <c r="NT702" s="16"/>
      <c r="NU702" s="16"/>
      <c r="NV702" s="16"/>
      <c r="NW702" s="16"/>
      <c r="NX702" s="16"/>
      <c r="NY702" s="16"/>
      <c r="NZ702" s="16"/>
      <c r="OA702" s="16"/>
      <c r="OB702" s="16"/>
      <c r="OC702" s="16"/>
      <c r="OD702" s="16"/>
      <c r="OE702" s="16"/>
      <c r="OF702" s="16"/>
      <c r="OG702" s="16"/>
      <c r="OH702" s="16"/>
      <c r="OI702" s="16"/>
      <c r="OJ702" s="16"/>
      <c r="OK702" s="16"/>
      <c r="OL702" s="16"/>
      <c r="OM702" s="16"/>
      <c r="ON702" s="16"/>
      <c r="OO702" s="16"/>
      <c r="OP702" s="16"/>
      <c r="OQ702" s="16"/>
      <c r="OR702" s="16"/>
      <c r="OS702" s="16"/>
      <c r="OT702" s="16"/>
      <c r="OU702" s="16"/>
      <c r="OV702" s="16"/>
      <c r="OW702" s="16"/>
      <c r="OX702" s="16"/>
      <c r="OY702" s="16"/>
      <c r="OZ702" s="16"/>
      <c r="PA702" s="16"/>
      <c r="PB702" s="16"/>
      <c r="PC702" s="16"/>
      <c r="PD702" s="16"/>
      <c r="PE702" s="16"/>
      <c r="PF702" s="16"/>
      <c r="PG702" s="16"/>
      <c r="PH702" s="16"/>
      <c r="PI702" s="16"/>
      <c r="PJ702" s="16"/>
      <c r="PK702" s="16"/>
      <c r="PL702" s="16"/>
      <c r="PM702" s="16"/>
      <c r="PN702" s="16"/>
      <c r="PO702" s="16"/>
      <c r="PP702" s="16"/>
      <c r="PQ702" s="16"/>
      <c r="PR702" s="16"/>
      <c r="PS702" s="16"/>
      <c r="PT702" s="16"/>
      <c r="PU702" s="16"/>
      <c r="PV702" s="16"/>
      <c r="PW702" s="16"/>
      <c r="PX702" s="16"/>
      <c r="PY702" s="16"/>
      <c r="PZ702" s="16"/>
      <c r="QA702" s="16"/>
      <c r="QB702" s="16"/>
      <c r="QC702" s="16"/>
      <c r="QD702" s="16"/>
      <c r="QE702" s="16"/>
      <c r="QF702" s="16"/>
      <c r="QG702" s="16"/>
      <c r="QH702" s="16"/>
      <c r="QI702" s="16"/>
      <c r="QJ702" s="16"/>
      <c r="QK702" s="16"/>
      <c r="QL702" s="16"/>
      <c r="QM702" s="16"/>
      <c r="QN702" s="16"/>
      <c r="QO702" s="16"/>
      <c r="QP702" s="16"/>
      <c r="QQ702" s="16"/>
      <c r="QR702" s="16"/>
      <c r="QS702" s="16"/>
      <c r="QT702" s="16"/>
      <c r="QU702" s="16"/>
      <c r="QV702" s="16"/>
      <c r="QW702" s="16"/>
      <c r="QX702" s="16"/>
      <c r="QY702" s="16"/>
      <c r="QZ702" s="16"/>
      <c r="RA702" s="16"/>
      <c r="RB702" s="16"/>
      <c r="RC702" s="16"/>
      <c r="RD702" s="16"/>
      <c r="RE702" s="16"/>
      <c r="RF702" s="16"/>
      <c r="RG702" s="16"/>
      <c r="RH702" s="16"/>
      <c r="RI702" s="16"/>
      <c r="RJ702" s="16"/>
    </row>
    <row r="703" spans="32:478" x14ac:dyDescent="0.25">
      <c r="AF703" s="16"/>
      <c r="AG703" s="16"/>
      <c r="AH703" s="16"/>
      <c r="AI703" s="16"/>
      <c r="AJ703" s="16"/>
      <c r="AK703" s="16"/>
      <c r="AL703" s="16"/>
      <c r="AM703" s="16"/>
      <c r="AN703" s="16"/>
      <c r="AO703" s="16"/>
      <c r="AP703" s="16"/>
      <c r="AQ703" s="16"/>
      <c r="AR703" s="16"/>
      <c r="AS703" s="16"/>
      <c r="AT703" s="16"/>
      <c r="AU703" s="16"/>
      <c r="AV703" s="16"/>
      <c r="AW703" s="16"/>
      <c r="AX703" s="16"/>
      <c r="AY703" s="16"/>
      <c r="AZ703" s="16"/>
      <c r="BA703" s="16"/>
      <c r="BB703" s="16"/>
      <c r="BC703" s="16"/>
      <c r="BD703" s="16"/>
      <c r="BE703" s="16"/>
      <c r="BF703" s="16"/>
      <c r="BG703" s="16"/>
      <c r="BH703" s="16"/>
      <c r="BI703" s="16"/>
      <c r="BJ703" s="16"/>
      <c r="BK703" s="16"/>
      <c r="BL703" s="16"/>
      <c r="BM703" s="16"/>
      <c r="BN703" s="16"/>
      <c r="BO703" s="16"/>
      <c r="BP703" s="16"/>
      <c r="BQ703" s="16"/>
      <c r="BR703" s="16"/>
      <c r="BS703" s="16"/>
      <c r="BT703" s="16"/>
      <c r="BU703" s="16"/>
      <c r="BV703" s="16"/>
      <c r="BW703" s="16"/>
      <c r="BX703" s="16"/>
      <c r="BY703" s="16"/>
      <c r="BZ703" s="16"/>
      <c r="CA703" s="16"/>
      <c r="CB703" s="16"/>
      <c r="CC703" s="16"/>
      <c r="CD703" s="16"/>
      <c r="CE703" s="16"/>
      <c r="CF703" s="16"/>
      <c r="CG703" s="16"/>
      <c r="CH703" s="16"/>
      <c r="CI703" s="16"/>
      <c r="CJ703" s="16"/>
      <c r="CK703" s="16"/>
      <c r="CL703" s="16"/>
      <c r="CM703" s="16"/>
      <c r="CN703" s="16"/>
      <c r="CO703" s="16"/>
      <c r="CP703" s="16"/>
      <c r="CQ703" s="16"/>
      <c r="CR703" s="16"/>
      <c r="CS703" s="16"/>
      <c r="CT703" s="16"/>
      <c r="CU703" s="16"/>
      <c r="CV703" s="16"/>
      <c r="CW703" s="16"/>
      <c r="CX703" s="16"/>
      <c r="CY703" s="16"/>
      <c r="CZ703" s="16"/>
      <c r="DA703" s="16"/>
      <c r="DB703" s="16"/>
      <c r="DC703" s="16"/>
      <c r="DD703" s="16"/>
      <c r="DE703" s="16"/>
      <c r="DF703" s="16"/>
      <c r="DG703" s="16"/>
      <c r="DH703" s="16"/>
      <c r="DI703" s="16"/>
      <c r="DJ703" s="16"/>
      <c r="DK703" s="16"/>
      <c r="DL703" s="16"/>
      <c r="DM703" s="16"/>
      <c r="DN703" s="16"/>
      <c r="DO703" s="16"/>
      <c r="DP703" s="16"/>
      <c r="DQ703" s="16"/>
      <c r="DR703" s="16"/>
      <c r="DS703" s="16"/>
      <c r="DT703" s="16"/>
      <c r="DU703" s="16"/>
      <c r="DV703" s="16"/>
      <c r="DW703" s="16"/>
      <c r="DX703" s="16"/>
      <c r="DY703" s="16"/>
      <c r="DZ703" s="16"/>
      <c r="EA703" s="16"/>
      <c r="EB703" s="16"/>
      <c r="EC703" s="16"/>
      <c r="ED703" s="16"/>
      <c r="EE703" s="16"/>
      <c r="EF703" s="16"/>
      <c r="EG703" s="16"/>
      <c r="EH703" s="16"/>
      <c r="EI703" s="16"/>
      <c r="EJ703" s="16"/>
      <c r="EK703" s="16"/>
      <c r="EL703" s="16"/>
      <c r="EM703" s="16"/>
      <c r="EN703" s="16"/>
      <c r="EO703" s="16"/>
      <c r="EP703" s="16"/>
      <c r="EQ703" s="16"/>
      <c r="ER703" s="16"/>
      <c r="ES703" s="16"/>
      <c r="ET703" s="16"/>
      <c r="EU703" s="16"/>
      <c r="EV703" s="16"/>
      <c r="EW703" s="16"/>
      <c r="EX703" s="16"/>
      <c r="EY703" s="16"/>
      <c r="EZ703" s="16"/>
      <c r="FA703" s="16"/>
      <c r="FB703" s="16"/>
      <c r="FC703" s="16"/>
      <c r="FD703" s="16"/>
      <c r="FE703" s="16"/>
      <c r="FF703" s="16"/>
      <c r="FG703" s="16"/>
      <c r="FH703" s="16"/>
      <c r="FI703" s="16"/>
      <c r="FJ703" s="16"/>
      <c r="FK703" s="16"/>
      <c r="FL703" s="16"/>
      <c r="FM703" s="16"/>
      <c r="FN703" s="16"/>
      <c r="FO703" s="16"/>
      <c r="FP703" s="16"/>
      <c r="FQ703" s="16"/>
      <c r="FR703" s="16"/>
      <c r="FS703" s="16"/>
      <c r="FT703" s="16"/>
      <c r="FU703" s="16"/>
      <c r="FV703" s="16"/>
      <c r="FW703" s="16"/>
      <c r="FX703" s="16"/>
      <c r="FY703" s="16"/>
      <c r="FZ703" s="16"/>
      <c r="GA703" s="16"/>
      <c r="GB703" s="16"/>
      <c r="GC703" s="16"/>
      <c r="GD703" s="16"/>
      <c r="GE703" s="16"/>
      <c r="GF703" s="16"/>
      <c r="GG703" s="16"/>
      <c r="GH703" s="16"/>
      <c r="GI703" s="16"/>
      <c r="GJ703" s="16"/>
      <c r="GK703" s="16"/>
      <c r="GL703" s="16"/>
      <c r="GM703" s="16"/>
      <c r="GN703" s="16"/>
      <c r="GO703" s="16"/>
      <c r="GP703" s="16"/>
      <c r="GQ703" s="16"/>
      <c r="GR703" s="16"/>
      <c r="GS703" s="16"/>
      <c r="GT703" s="16"/>
      <c r="GU703" s="16"/>
      <c r="GV703" s="16"/>
      <c r="GW703" s="16"/>
      <c r="GX703" s="16"/>
      <c r="GY703" s="16"/>
      <c r="GZ703" s="16"/>
      <c r="HA703" s="16"/>
      <c r="HB703" s="16"/>
      <c r="HC703" s="16"/>
      <c r="HD703" s="16"/>
      <c r="HE703" s="16"/>
      <c r="HF703" s="16"/>
      <c r="HG703" s="16"/>
      <c r="HH703" s="16"/>
      <c r="HI703" s="16"/>
      <c r="HJ703" s="16"/>
      <c r="HK703" s="16"/>
      <c r="HL703" s="16"/>
      <c r="HM703" s="16"/>
      <c r="HN703" s="16"/>
      <c r="HO703" s="16"/>
      <c r="HP703" s="16"/>
      <c r="HQ703" s="16"/>
      <c r="HR703" s="16"/>
      <c r="HS703" s="16"/>
      <c r="HT703" s="16"/>
      <c r="HU703" s="16"/>
      <c r="HV703" s="16"/>
      <c r="HW703" s="16"/>
      <c r="HX703" s="16"/>
      <c r="HY703" s="16"/>
      <c r="HZ703" s="16"/>
      <c r="IA703" s="16"/>
      <c r="IB703" s="16"/>
      <c r="IC703" s="16"/>
      <c r="ID703" s="16"/>
      <c r="IE703" s="16"/>
      <c r="IF703" s="16"/>
      <c r="IG703" s="16"/>
      <c r="IH703" s="16"/>
      <c r="II703" s="16"/>
      <c r="IJ703" s="16"/>
      <c r="IK703" s="16"/>
      <c r="IL703" s="16"/>
      <c r="IM703" s="16"/>
      <c r="IN703" s="16"/>
      <c r="IO703" s="16"/>
      <c r="IP703" s="16"/>
      <c r="IQ703" s="16"/>
      <c r="IR703" s="16"/>
      <c r="IS703" s="16"/>
      <c r="IT703" s="16"/>
      <c r="IU703" s="16"/>
      <c r="IV703" s="16"/>
      <c r="IW703" s="16"/>
      <c r="IX703" s="16"/>
      <c r="IY703" s="16"/>
      <c r="IZ703" s="16"/>
      <c r="JA703" s="16"/>
      <c r="JB703" s="16"/>
      <c r="JC703" s="16"/>
      <c r="JD703" s="16"/>
      <c r="JE703" s="16"/>
      <c r="JF703" s="16"/>
      <c r="JG703" s="16"/>
      <c r="JH703" s="16"/>
      <c r="JI703" s="16"/>
      <c r="JJ703" s="16"/>
      <c r="JK703" s="16"/>
      <c r="JL703" s="16"/>
      <c r="JM703" s="16"/>
      <c r="JN703" s="16"/>
      <c r="JO703" s="16"/>
      <c r="JP703" s="16"/>
      <c r="JQ703" s="16"/>
      <c r="JR703" s="16"/>
      <c r="JS703" s="16"/>
      <c r="JT703" s="16"/>
      <c r="JU703" s="16"/>
      <c r="JV703" s="16"/>
      <c r="JW703" s="16"/>
      <c r="JX703" s="16"/>
      <c r="JY703" s="16"/>
      <c r="JZ703" s="16"/>
      <c r="KA703" s="16"/>
      <c r="KB703" s="16"/>
      <c r="KC703" s="16"/>
      <c r="KD703" s="16"/>
      <c r="KE703" s="16"/>
      <c r="KF703" s="16"/>
      <c r="KG703" s="16"/>
      <c r="KH703" s="16"/>
      <c r="KI703" s="16"/>
      <c r="KJ703" s="16"/>
      <c r="KK703" s="16"/>
      <c r="KL703" s="16"/>
      <c r="KM703" s="16"/>
      <c r="KN703" s="16"/>
      <c r="KO703" s="16"/>
      <c r="KP703" s="16"/>
      <c r="KQ703" s="16"/>
      <c r="KR703" s="16"/>
      <c r="KS703" s="16"/>
      <c r="KT703" s="16"/>
      <c r="KU703" s="16"/>
      <c r="KV703" s="16"/>
      <c r="KW703" s="16"/>
      <c r="KX703" s="16"/>
      <c r="KY703" s="16"/>
      <c r="KZ703" s="16"/>
      <c r="LA703" s="16"/>
      <c r="LB703" s="16"/>
      <c r="LC703" s="16"/>
      <c r="LD703" s="16"/>
      <c r="LE703" s="16"/>
      <c r="LF703" s="16"/>
      <c r="LG703" s="16"/>
      <c r="LH703" s="16"/>
      <c r="LI703" s="16"/>
      <c r="LJ703" s="16"/>
      <c r="LK703" s="16"/>
      <c r="LL703" s="16"/>
      <c r="LM703" s="16"/>
      <c r="LN703" s="16"/>
      <c r="LO703" s="16"/>
      <c r="LP703" s="16"/>
      <c r="LQ703" s="16"/>
      <c r="LR703" s="16"/>
      <c r="LS703" s="16"/>
      <c r="LT703" s="16"/>
      <c r="LU703" s="16"/>
      <c r="LV703" s="16"/>
      <c r="LW703" s="16"/>
      <c r="LX703" s="16"/>
      <c r="LY703" s="16"/>
      <c r="LZ703" s="16"/>
      <c r="MA703" s="16"/>
      <c r="MB703" s="16"/>
      <c r="MC703" s="16"/>
      <c r="MD703" s="16"/>
      <c r="ME703" s="16"/>
      <c r="MF703" s="16"/>
      <c r="MG703" s="16"/>
      <c r="MH703" s="16"/>
      <c r="MI703" s="16"/>
      <c r="MJ703" s="16"/>
      <c r="MK703" s="16"/>
      <c r="ML703" s="16"/>
      <c r="MM703" s="16"/>
      <c r="MN703" s="16"/>
      <c r="MO703" s="16"/>
      <c r="MP703" s="16"/>
      <c r="MQ703" s="16"/>
      <c r="MR703" s="16"/>
      <c r="MS703" s="16"/>
      <c r="MT703" s="16"/>
      <c r="MU703" s="16"/>
      <c r="MV703" s="16"/>
      <c r="MW703" s="16"/>
      <c r="MX703" s="16"/>
      <c r="MY703" s="16"/>
      <c r="MZ703" s="16"/>
      <c r="NA703" s="16"/>
      <c r="NB703" s="16"/>
      <c r="NC703" s="16"/>
      <c r="ND703" s="16"/>
      <c r="NE703" s="16"/>
      <c r="NF703" s="16"/>
      <c r="NG703" s="16"/>
      <c r="NH703" s="16"/>
      <c r="NI703" s="16"/>
      <c r="NJ703" s="16"/>
      <c r="NK703" s="16"/>
      <c r="NL703" s="16"/>
      <c r="NM703" s="16"/>
      <c r="NN703" s="16"/>
      <c r="NO703" s="16"/>
      <c r="NP703" s="16"/>
      <c r="NQ703" s="16"/>
      <c r="NR703" s="16"/>
      <c r="NS703" s="16"/>
      <c r="NT703" s="16"/>
      <c r="NU703" s="16"/>
      <c r="NV703" s="16"/>
      <c r="NW703" s="16"/>
      <c r="NX703" s="16"/>
      <c r="NY703" s="16"/>
      <c r="NZ703" s="16"/>
      <c r="OA703" s="16"/>
      <c r="OB703" s="16"/>
      <c r="OC703" s="16"/>
      <c r="OD703" s="16"/>
      <c r="OE703" s="16"/>
      <c r="OF703" s="16"/>
      <c r="OG703" s="16"/>
      <c r="OH703" s="16"/>
      <c r="OI703" s="16"/>
      <c r="OJ703" s="16"/>
      <c r="OK703" s="16"/>
      <c r="OL703" s="16"/>
      <c r="OM703" s="16"/>
      <c r="ON703" s="16"/>
      <c r="OO703" s="16"/>
      <c r="OP703" s="16"/>
      <c r="OQ703" s="16"/>
      <c r="OR703" s="16"/>
      <c r="OS703" s="16"/>
      <c r="OT703" s="16"/>
      <c r="OU703" s="16"/>
      <c r="OV703" s="16"/>
      <c r="OW703" s="16"/>
      <c r="OX703" s="16"/>
      <c r="OY703" s="16"/>
      <c r="OZ703" s="16"/>
      <c r="PA703" s="16"/>
      <c r="PB703" s="16"/>
      <c r="PC703" s="16"/>
      <c r="PD703" s="16"/>
      <c r="PE703" s="16"/>
      <c r="PF703" s="16"/>
      <c r="PG703" s="16"/>
      <c r="PH703" s="16"/>
      <c r="PI703" s="16"/>
      <c r="PJ703" s="16"/>
      <c r="PK703" s="16"/>
      <c r="PL703" s="16"/>
      <c r="PM703" s="16"/>
      <c r="PN703" s="16"/>
      <c r="PO703" s="16"/>
      <c r="PP703" s="16"/>
      <c r="PQ703" s="16"/>
      <c r="PR703" s="16"/>
      <c r="PS703" s="16"/>
      <c r="PT703" s="16"/>
      <c r="PU703" s="16"/>
      <c r="PV703" s="16"/>
      <c r="PW703" s="16"/>
      <c r="PX703" s="16"/>
      <c r="PY703" s="16"/>
      <c r="PZ703" s="16"/>
      <c r="QA703" s="16"/>
      <c r="QB703" s="16"/>
      <c r="QC703" s="16"/>
      <c r="QD703" s="16"/>
      <c r="QE703" s="16"/>
      <c r="QF703" s="16"/>
      <c r="QG703" s="16"/>
      <c r="QH703" s="16"/>
      <c r="QI703" s="16"/>
      <c r="QJ703" s="16"/>
      <c r="QK703" s="16"/>
      <c r="QL703" s="16"/>
      <c r="QM703" s="16"/>
      <c r="QN703" s="16"/>
      <c r="QO703" s="16"/>
      <c r="QP703" s="16"/>
      <c r="QQ703" s="16"/>
      <c r="QR703" s="16"/>
      <c r="QS703" s="16"/>
      <c r="QT703" s="16"/>
      <c r="QU703" s="16"/>
      <c r="QV703" s="16"/>
      <c r="QW703" s="16"/>
      <c r="QX703" s="16"/>
      <c r="QY703" s="16"/>
      <c r="QZ703" s="16"/>
      <c r="RA703" s="16"/>
      <c r="RB703" s="16"/>
      <c r="RC703" s="16"/>
      <c r="RD703" s="16"/>
      <c r="RE703" s="16"/>
      <c r="RF703" s="16"/>
      <c r="RG703" s="16"/>
      <c r="RH703" s="16"/>
      <c r="RI703" s="16"/>
      <c r="RJ703" s="16"/>
    </row>
    <row r="704" spans="32:478" x14ac:dyDescent="0.25">
      <c r="AF704" s="16"/>
      <c r="AG704" s="16"/>
      <c r="AH704" s="16"/>
      <c r="AI704" s="16"/>
      <c r="AJ704" s="16"/>
      <c r="AK704" s="16"/>
      <c r="AL704" s="16"/>
      <c r="AM704" s="16"/>
      <c r="AN704" s="16"/>
      <c r="AO704" s="16"/>
      <c r="AP704" s="16"/>
      <c r="AQ704" s="16"/>
      <c r="AR704" s="16"/>
      <c r="AS704" s="16"/>
      <c r="AT704" s="16"/>
      <c r="AU704" s="16"/>
      <c r="AV704" s="16"/>
      <c r="AW704" s="16"/>
      <c r="AX704" s="16"/>
      <c r="AY704" s="16"/>
      <c r="AZ704" s="16"/>
      <c r="BA704" s="16"/>
      <c r="BB704" s="16"/>
      <c r="BC704" s="16"/>
      <c r="BD704" s="16"/>
      <c r="BE704" s="16"/>
      <c r="BF704" s="16"/>
      <c r="BG704" s="16"/>
      <c r="BH704" s="16"/>
      <c r="BI704" s="16"/>
      <c r="BJ704" s="16"/>
      <c r="BK704" s="16"/>
      <c r="BL704" s="16"/>
      <c r="BM704" s="16"/>
      <c r="BN704" s="16"/>
      <c r="BO704" s="16"/>
      <c r="BP704" s="16"/>
      <c r="BQ704" s="16"/>
      <c r="BR704" s="16"/>
      <c r="BS704" s="16"/>
      <c r="BT704" s="16"/>
      <c r="BU704" s="16"/>
      <c r="BV704" s="16"/>
      <c r="BW704" s="16"/>
      <c r="BX704" s="16"/>
      <c r="BY704" s="16"/>
      <c r="BZ704" s="16"/>
      <c r="CA704" s="16"/>
      <c r="CB704" s="16"/>
      <c r="CC704" s="16"/>
      <c r="CD704" s="16"/>
      <c r="CE704" s="16"/>
      <c r="CF704" s="16"/>
      <c r="CG704" s="16"/>
      <c r="CH704" s="16"/>
      <c r="CI704" s="16"/>
      <c r="CJ704" s="16"/>
      <c r="CK704" s="16"/>
      <c r="CL704" s="16"/>
      <c r="CM704" s="16"/>
      <c r="CN704" s="16"/>
      <c r="CO704" s="16"/>
      <c r="CP704" s="16"/>
      <c r="CQ704" s="16"/>
      <c r="CR704" s="16"/>
      <c r="CS704" s="16"/>
      <c r="CT704" s="16"/>
      <c r="CU704" s="16"/>
      <c r="CV704" s="16"/>
      <c r="CW704" s="16"/>
      <c r="CX704" s="16"/>
      <c r="CY704" s="16"/>
      <c r="CZ704" s="16"/>
      <c r="DA704" s="16"/>
      <c r="DB704" s="16"/>
      <c r="DC704" s="16"/>
      <c r="DD704" s="16"/>
      <c r="DE704" s="16"/>
      <c r="DF704" s="16"/>
      <c r="DG704" s="16"/>
      <c r="DH704" s="16"/>
      <c r="DI704" s="16"/>
      <c r="DJ704" s="16"/>
      <c r="DK704" s="16"/>
      <c r="DL704" s="16"/>
      <c r="DM704" s="16"/>
      <c r="DN704" s="16"/>
      <c r="DO704" s="16"/>
      <c r="DP704" s="16"/>
      <c r="DQ704" s="16"/>
      <c r="DR704" s="16"/>
      <c r="DS704" s="16"/>
      <c r="DT704" s="16"/>
      <c r="DU704" s="16"/>
      <c r="DV704" s="16"/>
      <c r="DW704" s="16"/>
      <c r="DX704" s="16"/>
      <c r="DY704" s="16"/>
      <c r="DZ704" s="16"/>
      <c r="EA704" s="16"/>
      <c r="EB704" s="16"/>
      <c r="EC704" s="16"/>
      <c r="ED704" s="16"/>
      <c r="EE704" s="16"/>
      <c r="EF704" s="16"/>
      <c r="EG704" s="16"/>
      <c r="EH704" s="16"/>
      <c r="EI704" s="16"/>
      <c r="EJ704" s="16"/>
      <c r="EK704" s="16"/>
      <c r="EL704" s="16"/>
      <c r="EM704" s="16"/>
      <c r="EN704" s="16"/>
      <c r="EO704" s="16"/>
      <c r="EP704" s="16"/>
      <c r="EQ704" s="16"/>
      <c r="ER704" s="16"/>
      <c r="ES704" s="16"/>
      <c r="ET704" s="16"/>
      <c r="EU704" s="16"/>
      <c r="EV704" s="16"/>
      <c r="EW704" s="16"/>
      <c r="EX704" s="16"/>
      <c r="EY704" s="16"/>
      <c r="EZ704" s="16"/>
      <c r="FA704" s="16"/>
      <c r="FB704" s="16"/>
      <c r="FC704" s="16"/>
      <c r="FD704" s="16"/>
      <c r="FE704" s="16"/>
      <c r="FF704" s="16"/>
      <c r="FG704" s="16"/>
      <c r="FH704" s="16"/>
      <c r="FI704" s="16"/>
      <c r="FJ704" s="16"/>
      <c r="FK704" s="16"/>
      <c r="FL704" s="16"/>
      <c r="FM704" s="16"/>
      <c r="FN704" s="16"/>
      <c r="FO704" s="16"/>
      <c r="FP704" s="16"/>
      <c r="FQ704" s="16"/>
      <c r="FR704" s="16"/>
      <c r="FS704" s="16"/>
      <c r="FT704" s="16"/>
      <c r="FU704" s="16"/>
      <c r="FV704" s="16"/>
      <c r="FW704" s="16"/>
      <c r="FX704" s="16"/>
      <c r="FY704" s="16"/>
      <c r="FZ704" s="16"/>
      <c r="GA704" s="16"/>
      <c r="GB704" s="16"/>
      <c r="GC704" s="16"/>
      <c r="GD704" s="16"/>
      <c r="GE704" s="16"/>
      <c r="GF704" s="16"/>
      <c r="GG704" s="16"/>
      <c r="GH704" s="16"/>
      <c r="GI704" s="16"/>
      <c r="GJ704" s="16"/>
      <c r="GK704" s="16"/>
      <c r="GL704" s="16"/>
      <c r="GM704" s="16"/>
      <c r="GN704" s="16"/>
      <c r="GO704" s="16"/>
      <c r="GP704" s="16"/>
      <c r="GQ704" s="16"/>
      <c r="GR704" s="16"/>
      <c r="GS704" s="16"/>
      <c r="GT704" s="16"/>
      <c r="GU704" s="16"/>
      <c r="GV704" s="16"/>
      <c r="GW704" s="16"/>
      <c r="GX704" s="16"/>
      <c r="GY704" s="16"/>
      <c r="GZ704" s="16"/>
      <c r="HA704" s="16"/>
      <c r="HB704" s="16"/>
      <c r="HC704" s="16"/>
      <c r="HD704" s="16"/>
      <c r="HE704" s="16"/>
      <c r="HF704" s="16"/>
      <c r="HG704" s="16"/>
      <c r="HH704" s="16"/>
      <c r="HI704" s="16"/>
      <c r="HJ704" s="16"/>
      <c r="HK704" s="16"/>
      <c r="HL704" s="16"/>
      <c r="HM704" s="16"/>
      <c r="HN704" s="16"/>
      <c r="HO704" s="16"/>
      <c r="HP704" s="16"/>
      <c r="HQ704" s="16"/>
      <c r="HR704" s="16"/>
      <c r="HS704" s="16"/>
      <c r="HT704" s="16"/>
      <c r="HU704" s="16"/>
      <c r="HV704" s="16"/>
      <c r="HW704" s="16"/>
      <c r="HX704" s="16"/>
      <c r="HY704" s="16"/>
      <c r="HZ704" s="16"/>
      <c r="IA704" s="16"/>
      <c r="IB704" s="16"/>
      <c r="IC704" s="16"/>
      <c r="ID704" s="16"/>
      <c r="IE704" s="16"/>
      <c r="IF704" s="16"/>
      <c r="IG704" s="16"/>
      <c r="IH704" s="16"/>
      <c r="II704" s="16"/>
      <c r="IJ704" s="16"/>
      <c r="IK704" s="16"/>
      <c r="IL704" s="16"/>
      <c r="IM704" s="16"/>
      <c r="IN704" s="16"/>
      <c r="IO704" s="16"/>
      <c r="IP704" s="16"/>
      <c r="IQ704" s="16"/>
      <c r="IR704" s="16"/>
      <c r="IS704" s="16"/>
      <c r="IT704" s="16"/>
      <c r="IU704" s="16"/>
      <c r="IV704" s="16"/>
      <c r="IW704" s="16"/>
      <c r="IX704" s="16"/>
      <c r="IY704" s="16"/>
      <c r="IZ704" s="16"/>
      <c r="JA704" s="16"/>
      <c r="JB704" s="16"/>
      <c r="JC704" s="16"/>
      <c r="JD704" s="16"/>
      <c r="JE704" s="16"/>
      <c r="JF704" s="16"/>
      <c r="JG704" s="16"/>
      <c r="JH704" s="16"/>
      <c r="JI704" s="16"/>
      <c r="JJ704" s="16"/>
      <c r="JK704" s="16"/>
      <c r="JL704" s="16"/>
      <c r="JM704" s="16"/>
      <c r="JN704" s="16"/>
      <c r="JO704" s="16"/>
      <c r="JP704" s="16"/>
      <c r="JQ704" s="16"/>
      <c r="JR704" s="16"/>
      <c r="JS704" s="16"/>
      <c r="JT704" s="16"/>
      <c r="JU704" s="16"/>
      <c r="JV704" s="16"/>
      <c r="JW704" s="16"/>
      <c r="JX704" s="16"/>
      <c r="JY704" s="16"/>
      <c r="JZ704" s="16"/>
      <c r="KA704" s="16"/>
      <c r="KB704" s="16"/>
      <c r="KC704" s="16"/>
      <c r="KD704" s="16"/>
      <c r="KE704" s="16"/>
      <c r="KF704" s="16"/>
      <c r="KG704" s="16"/>
      <c r="KH704" s="16"/>
      <c r="KI704" s="16"/>
      <c r="KJ704" s="16"/>
      <c r="KK704" s="16"/>
      <c r="KL704" s="16"/>
      <c r="KM704" s="16"/>
      <c r="KN704" s="16"/>
      <c r="KO704" s="16"/>
      <c r="KP704" s="16"/>
      <c r="KQ704" s="16"/>
      <c r="KR704" s="16"/>
      <c r="KS704" s="16"/>
      <c r="KT704" s="16"/>
      <c r="KU704" s="16"/>
      <c r="KV704" s="16"/>
      <c r="KW704" s="16"/>
      <c r="KX704" s="16"/>
      <c r="KY704" s="16"/>
      <c r="KZ704" s="16"/>
      <c r="LA704" s="16"/>
      <c r="LB704" s="16"/>
      <c r="LC704" s="16"/>
      <c r="LD704" s="16"/>
      <c r="LE704" s="16"/>
      <c r="LF704" s="16"/>
      <c r="LG704" s="16"/>
      <c r="LH704" s="16"/>
      <c r="LI704" s="16"/>
      <c r="LJ704" s="16"/>
      <c r="LK704" s="16"/>
      <c r="LL704" s="16"/>
      <c r="LM704" s="16"/>
      <c r="LN704" s="16"/>
      <c r="LO704" s="16"/>
      <c r="LP704" s="16"/>
      <c r="LQ704" s="16"/>
      <c r="LR704" s="16"/>
      <c r="LS704" s="16"/>
      <c r="LT704" s="16"/>
      <c r="LU704" s="16"/>
      <c r="LV704" s="16"/>
      <c r="LW704" s="16"/>
      <c r="LX704" s="16"/>
      <c r="LY704" s="16"/>
      <c r="LZ704" s="16"/>
      <c r="MA704" s="16"/>
      <c r="MB704" s="16"/>
      <c r="MC704" s="16"/>
      <c r="MD704" s="16"/>
      <c r="ME704" s="16"/>
      <c r="MF704" s="16"/>
      <c r="MG704" s="16"/>
      <c r="MH704" s="16"/>
      <c r="MI704" s="16"/>
      <c r="MJ704" s="16"/>
      <c r="MK704" s="16"/>
      <c r="ML704" s="16"/>
      <c r="MM704" s="16"/>
      <c r="MN704" s="16"/>
      <c r="MO704" s="16"/>
      <c r="MP704" s="16"/>
      <c r="MQ704" s="16"/>
      <c r="MR704" s="16"/>
      <c r="MS704" s="16"/>
      <c r="MT704" s="16"/>
      <c r="MU704" s="16"/>
      <c r="MV704" s="16"/>
      <c r="MW704" s="16"/>
      <c r="MX704" s="16"/>
      <c r="MY704" s="16"/>
      <c r="MZ704" s="16"/>
      <c r="NA704" s="16"/>
      <c r="NB704" s="16"/>
      <c r="NC704" s="16"/>
      <c r="ND704" s="16"/>
      <c r="NE704" s="16"/>
      <c r="NF704" s="16"/>
      <c r="NG704" s="16"/>
      <c r="NH704" s="16"/>
      <c r="NI704" s="16"/>
      <c r="NJ704" s="16"/>
      <c r="NK704" s="16"/>
      <c r="NL704" s="16"/>
      <c r="NM704" s="16"/>
      <c r="NN704" s="16"/>
      <c r="NO704" s="16"/>
      <c r="NP704" s="16"/>
      <c r="NQ704" s="16"/>
      <c r="NR704" s="16"/>
      <c r="NS704" s="16"/>
      <c r="NT704" s="16"/>
      <c r="NU704" s="16"/>
      <c r="NV704" s="16"/>
      <c r="NW704" s="16"/>
      <c r="NX704" s="16"/>
      <c r="NY704" s="16"/>
      <c r="NZ704" s="16"/>
      <c r="OA704" s="16"/>
      <c r="OB704" s="16"/>
      <c r="OC704" s="16"/>
      <c r="OD704" s="16"/>
      <c r="OE704" s="16"/>
      <c r="OF704" s="16"/>
      <c r="OG704" s="16"/>
      <c r="OH704" s="16"/>
      <c r="OI704" s="16"/>
      <c r="OJ704" s="16"/>
      <c r="OK704" s="16"/>
      <c r="OL704" s="16"/>
      <c r="OM704" s="16"/>
      <c r="ON704" s="16"/>
      <c r="OO704" s="16"/>
      <c r="OP704" s="16"/>
      <c r="OQ704" s="16"/>
      <c r="OR704" s="16"/>
      <c r="OS704" s="16"/>
      <c r="OT704" s="16"/>
      <c r="OU704" s="16"/>
      <c r="OV704" s="16"/>
      <c r="OW704" s="16"/>
      <c r="OX704" s="16"/>
      <c r="OY704" s="16"/>
      <c r="OZ704" s="16"/>
      <c r="PA704" s="16"/>
      <c r="PB704" s="16"/>
      <c r="PC704" s="16"/>
      <c r="PD704" s="16"/>
      <c r="PE704" s="16"/>
      <c r="PF704" s="16"/>
      <c r="PG704" s="16"/>
      <c r="PH704" s="16"/>
      <c r="PI704" s="16"/>
      <c r="PJ704" s="16"/>
      <c r="PK704" s="16"/>
      <c r="PL704" s="16"/>
      <c r="PM704" s="16"/>
      <c r="PN704" s="16"/>
      <c r="PO704" s="16"/>
      <c r="PP704" s="16"/>
      <c r="PQ704" s="16"/>
      <c r="PR704" s="16"/>
      <c r="PS704" s="16"/>
      <c r="PT704" s="16"/>
      <c r="PU704" s="16"/>
      <c r="PV704" s="16"/>
      <c r="PW704" s="16"/>
      <c r="PX704" s="16"/>
      <c r="PY704" s="16"/>
      <c r="PZ704" s="16"/>
      <c r="QA704" s="16"/>
      <c r="QB704" s="16"/>
      <c r="QC704" s="16"/>
      <c r="QD704" s="16"/>
      <c r="QE704" s="16"/>
      <c r="QF704" s="16"/>
      <c r="QG704" s="16"/>
      <c r="QH704" s="16"/>
      <c r="QI704" s="16"/>
      <c r="QJ704" s="16"/>
      <c r="QK704" s="16"/>
      <c r="QL704" s="16"/>
      <c r="QM704" s="16"/>
      <c r="QN704" s="16"/>
      <c r="QO704" s="16"/>
      <c r="QP704" s="16"/>
      <c r="QQ704" s="16"/>
      <c r="QR704" s="16"/>
      <c r="QS704" s="16"/>
      <c r="QT704" s="16"/>
      <c r="QU704" s="16"/>
      <c r="QV704" s="16"/>
      <c r="QW704" s="16"/>
      <c r="QX704" s="16"/>
      <c r="QY704" s="16"/>
      <c r="QZ704" s="16"/>
      <c r="RA704" s="16"/>
      <c r="RB704" s="16"/>
      <c r="RC704" s="16"/>
      <c r="RD704" s="16"/>
      <c r="RE704" s="16"/>
      <c r="RF704" s="16"/>
      <c r="RG704" s="16"/>
      <c r="RH704" s="16"/>
      <c r="RI704" s="16"/>
      <c r="RJ704" s="16"/>
    </row>
    <row r="705" spans="32:478" x14ac:dyDescent="0.25">
      <c r="AF705" s="16"/>
      <c r="AG705" s="16"/>
      <c r="AH705" s="16"/>
      <c r="AI705" s="16"/>
      <c r="AJ705" s="16"/>
      <c r="AK705" s="16"/>
      <c r="AL705" s="16"/>
      <c r="AM705" s="16"/>
      <c r="AN705" s="16"/>
      <c r="AO705" s="16"/>
      <c r="AP705" s="16"/>
      <c r="AQ705" s="16"/>
      <c r="AR705" s="16"/>
      <c r="AS705" s="16"/>
      <c r="AT705" s="16"/>
      <c r="AU705" s="16"/>
      <c r="AV705" s="16"/>
      <c r="AW705" s="16"/>
      <c r="AX705" s="16"/>
      <c r="AY705" s="16"/>
      <c r="AZ705" s="16"/>
      <c r="BA705" s="16"/>
      <c r="BB705" s="16"/>
      <c r="BC705" s="16"/>
      <c r="BD705" s="16"/>
      <c r="BE705" s="16"/>
      <c r="BF705" s="16"/>
      <c r="BG705" s="16"/>
      <c r="BH705" s="16"/>
      <c r="BI705" s="16"/>
      <c r="BJ705" s="16"/>
      <c r="BK705" s="16"/>
      <c r="BL705" s="16"/>
      <c r="BM705" s="16"/>
      <c r="BN705" s="16"/>
      <c r="BO705" s="16"/>
      <c r="BP705" s="16"/>
      <c r="BQ705" s="16"/>
      <c r="BR705" s="16"/>
      <c r="BS705" s="16"/>
      <c r="BT705" s="16"/>
      <c r="BU705" s="16"/>
      <c r="BV705" s="16"/>
      <c r="BW705" s="16"/>
      <c r="BX705" s="16"/>
      <c r="BY705" s="16"/>
      <c r="BZ705" s="16"/>
      <c r="CA705" s="16"/>
      <c r="CB705" s="16"/>
      <c r="CC705" s="16"/>
      <c r="CD705" s="16"/>
      <c r="CE705" s="16"/>
      <c r="CF705" s="16"/>
      <c r="CG705" s="16"/>
      <c r="CH705" s="16"/>
      <c r="CI705" s="16"/>
      <c r="CJ705" s="16"/>
      <c r="CK705" s="16"/>
      <c r="CL705" s="16"/>
      <c r="CM705" s="16"/>
      <c r="CN705" s="16"/>
      <c r="CO705" s="16"/>
      <c r="CP705" s="16"/>
      <c r="CQ705" s="16"/>
      <c r="CR705" s="16"/>
      <c r="CS705" s="16"/>
      <c r="CT705" s="16"/>
      <c r="CU705" s="16"/>
      <c r="CV705" s="16"/>
      <c r="CW705" s="16"/>
      <c r="CX705" s="16"/>
      <c r="CY705" s="16"/>
      <c r="CZ705" s="16"/>
      <c r="DA705" s="16"/>
      <c r="DB705" s="16"/>
      <c r="DC705" s="16"/>
      <c r="DD705" s="16"/>
      <c r="DE705" s="16"/>
      <c r="DF705" s="16"/>
      <c r="DG705" s="16"/>
      <c r="DH705" s="16"/>
      <c r="DI705" s="16"/>
      <c r="DJ705" s="16"/>
      <c r="DK705" s="16"/>
      <c r="DL705" s="16"/>
      <c r="DM705" s="16"/>
      <c r="DN705" s="16"/>
      <c r="DO705" s="16"/>
      <c r="DP705" s="16"/>
      <c r="DQ705" s="16"/>
      <c r="DR705" s="16"/>
      <c r="DS705" s="16"/>
      <c r="DT705" s="16"/>
      <c r="DU705" s="16"/>
      <c r="DV705" s="16"/>
      <c r="DW705" s="16"/>
      <c r="DX705" s="16"/>
      <c r="DY705" s="16"/>
      <c r="DZ705" s="16"/>
      <c r="EA705" s="16"/>
      <c r="EB705" s="16"/>
      <c r="EC705" s="16"/>
      <c r="ED705" s="16"/>
      <c r="EE705" s="16"/>
      <c r="EF705" s="16"/>
      <c r="EG705" s="16"/>
      <c r="EH705" s="16"/>
      <c r="EI705" s="16"/>
      <c r="EJ705" s="16"/>
      <c r="EK705" s="16"/>
      <c r="EL705" s="16"/>
      <c r="EM705" s="16"/>
      <c r="EN705" s="16"/>
      <c r="EO705" s="16"/>
      <c r="EP705" s="16"/>
      <c r="EQ705" s="16"/>
      <c r="ER705" s="16"/>
      <c r="ES705" s="16"/>
      <c r="ET705" s="16"/>
      <c r="EU705" s="16"/>
      <c r="EV705" s="16"/>
      <c r="EW705" s="16"/>
      <c r="EX705" s="16"/>
      <c r="EY705" s="16"/>
      <c r="EZ705" s="16"/>
      <c r="FA705" s="16"/>
      <c r="FB705" s="16"/>
      <c r="FC705" s="16"/>
      <c r="FD705" s="16"/>
      <c r="FE705" s="16"/>
      <c r="FF705" s="16"/>
      <c r="FG705" s="16"/>
      <c r="FH705" s="16"/>
      <c r="FI705" s="16"/>
      <c r="FJ705" s="16"/>
      <c r="FK705" s="16"/>
      <c r="FL705" s="16"/>
      <c r="FM705" s="16"/>
      <c r="FN705" s="16"/>
      <c r="FO705" s="16"/>
      <c r="FP705" s="16"/>
      <c r="FQ705" s="16"/>
      <c r="FR705" s="16"/>
      <c r="FS705" s="16"/>
      <c r="FT705" s="16"/>
      <c r="FU705" s="16"/>
      <c r="FV705" s="16"/>
      <c r="FW705" s="16"/>
      <c r="FX705" s="16"/>
      <c r="FY705" s="16"/>
      <c r="FZ705" s="16"/>
      <c r="GA705" s="16"/>
      <c r="GB705" s="16"/>
      <c r="GC705" s="16"/>
      <c r="GD705" s="16"/>
      <c r="GE705" s="16"/>
      <c r="GF705" s="16"/>
      <c r="GG705" s="16"/>
      <c r="GH705" s="16"/>
      <c r="GI705" s="16"/>
      <c r="GJ705" s="16"/>
      <c r="GK705" s="16"/>
      <c r="GL705" s="16"/>
      <c r="GM705" s="16"/>
      <c r="GN705" s="16"/>
      <c r="GO705" s="16"/>
      <c r="GP705" s="16"/>
      <c r="GQ705" s="16"/>
      <c r="GR705" s="16"/>
      <c r="GS705" s="16"/>
      <c r="GT705" s="16"/>
      <c r="GU705" s="16"/>
      <c r="GV705" s="16"/>
      <c r="GW705" s="16"/>
      <c r="GX705" s="16"/>
      <c r="GY705" s="16"/>
      <c r="GZ705" s="16"/>
      <c r="HA705" s="16"/>
      <c r="HB705" s="16"/>
      <c r="HC705" s="16"/>
      <c r="HD705" s="16"/>
      <c r="HE705" s="16"/>
      <c r="HF705" s="16"/>
      <c r="HG705" s="16"/>
      <c r="HH705" s="16"/>
      <c r="HI705" s="16"/>
      <c r="HJ705" s="16"/>
      <c r="HK705" s="16"/>
      <c r="HL705" s="16"/>
      <c r="HM705" s="16"/>
      <c r="HN705" s="16"/>
      <c r="HO705" s="16"/>
      <c r="HP705" s="16"/>
      <c r="HQ705" s="16"/>
      <c r="HR705" s="16"/>
      <c r="HS705" s="16"/>
      <c r="HT705" s="16"/>
      <c r="HU705" s="16"/>
      <c r="HV705" s="16"/>
      <c r="HW705" s="16"/>
      <c r="HX705" s="16"/>
      <c r="HY705" s="16"/>
      <c r="HZ705" s="16"/>
      <c r="IA705" s="16"/>
      <c r="IB705" s="16"/>
      <c r="IC705" s="16"/>
      <c r="ID705" s="16"/>
      <c r="IE705" s="16"/>
      <c r="IF705" s="16"/>
      <c r="IG705" s="16"/>
      <c r="IH705" s="16"/>
      <c r="II705" s="16"/>
      <c r="IJ705" s="16"/>
      <c r="IK705" s="16"/>
      <c r="IL705" s="16"/>
      <c r="IM705" s="16"/>
      <c r="IN705" s="16"/>
      <c r="IO705" s="16"/>
      <c r="IP705" s="16"/>
      <c r="IQ705" s="16"/>
      <c r="IR705" s="16"/>
      <c r="IS705" s="16"/>
      <c r="IT705" s="16"/>
      <c r="IU705" s="16"/>
      <c r="IV705" s="16"/>
      <c r="IW705" s="16"/>
      <c r="IX705" s="16"/>
      <c r="IY705" s="16"/>
      <c r="IZ705" s="16"/>
      <c r="JA705" s="16"/>
      <c r="JB705" s="16"/>
      <c r="JC705" s="16"/>
      <c r="JD705" s="16"/>
      <c r="JE705" s="16"/>
      <c r="JF705" s="16"/>
      <c r="JG705" s="16"/>
      <c r="JH705" s="16"/>
      <c r="JI705" s="16"/>
      <c r="JJ705" s="16"/>
      <c r="JK705" s="16"/>
      <c r="JL705" s="16"/>
      <c r="JM705" s="16"/>
      <c r="JN705" s="16"/>
      <c r="JO705" s="16"/>
      <c r="JP705" s="16"/>
      <c r="JQ705" s="16"/>
      <c r="JR705" s="16"/>
      <c r="JS705" s="16"/>
      <c r="JT705" s="16"/>
      <c r="JU705" s="16"/>
      <c r="JV705" s="16"/>
      <c r="JW705" s="16"/>
      <c r="JX705" s="16"/>
      <c r="JY705" s="16"/>
      <c r="JZ705" s="16"/>
      <c r="KA705" s="16"/>
      <c r="KB705" s="16"/>
      <c r="KC705" s="16"/>
      <c r="KD705" s="16"/>
      <c r="KE705" s="16"/>
      <c r="KF705" s="16"/>
      <c r="KG705" s="16"/>
      <c r="KH705" s="16"/>
      <c r="KI705" s="16"/>
      <c r="KJ705" s="16"/>
      <c r="KK705" s="16"/>
      <c r="KL705" s="16"/>
      <c r="KM705" s="16"/>
      <c r="KN705" s="16"/>
      <c r="KO705" s="16"/>
      <c r="KP705" s="16"/>
      <c r="KQ705" s="16"/>
      <c r="KR705" s="16"/>
      <c r="KS705" s="16"/>
      <c r="KT705" s="16"/>
      <c r="KU705" s="16"/>
      <c r="KV705" s="16"/>
      <c r="KW705" s="16"/>
      <c r="KX705" s="16"/>
      <c r="KY705" s="16"/>
      <c r="KZ705" s="16"/>
      <c r="LA705" s="16"/>
      <c r="LB705" s="16"/>
      <c r="LC705" s="16"/>
      <c r="LD705" s="16"/>
      <c r="LE705" s="16"/>
      <c r="LF705" s="16"/>
      <c r="LG705" s="16"/>
      <c r="LH705" s="16"/>
      <c r="LI705" s="16"/>
      <c r="LJ705" s="16"/>
      <c r="LK705" s="16"/>
      <c r="LL705" s="16"/>
      <c r="LM705" s="16"/>
      <c r="LN705" s="16"/>
      <c r="LO705" s="16"/>
      <c r="LP705" s="16"/>
      <c r="LQ705" s="16"/>
      <c r="LR705" s="16"/>
      <c r="LS705" s="16"/>
      <c r="LT705" s="16"/>
      <c r="LU705" s="16"/>
      <c r="LV705" s="16"/>
      <c r="LW705" s="16"/>
      <c r="LX705" s="16"/>
      <c r="LY705" s="16"/>
      <c r="LZ705" s="16"/>
      <c r="MA705" s="16"/>
      <c r="MB705" s="16"/>
      <c r="MC705" s="16"/>
      <c r="MD705" s="16"/>
      <c r="ME705" s="16"/>
      <c r="MF705" s="16"/>
      <c r="MG705" s="16"/>
      <c r="MH705" s="16"/>
      <c r="MI705" s="16"/>
      <c r="MJ705" s="16"/>
      <c r="MK705" s="16"/>
      <c r="ML705" s="16"/>
      <c r="MM705" s="16"/>
      <c r="MN705" s="16"/>
      <c r="MO705" s="16"/>
      <c r="MP705" s="16"/>
      <c r="MQ705" s="16"/>
      <c r="MR705" s="16"/>
      <c r="MS705" s="16"/>
      <c r="MT705" s="16"/>
      <c r="MU705" s="16"/>
      <c r="MV705" s="16"/>
      <c r="MW705" s="16"/>
      <c r="MX705" s="16"/>
      <c r="MY705" s="16"/>
      <c r="MZ705" s="16"/>
      <c r="NA705" s="16"/>
      <c r="NB705" s="16"/>
      <c r="NC705" s="16"/>
      <c r="ND705" s="16"/>
      <c r="NE705" s="16"/>
      <c r="NF705" s="16"/>
      <c r="NG705" s="16"/>
      <c r="NH705" s="16"/>
      <c r="NI705" s="16"/>
      <c r="NJ705" s="16"/>
      <c r="NK705" s="16"/>
      <c r="NL705" s="16"/>
      <c r="NM705" s="16"/>
      <c r="NN705" s="16"/>
      <c r="NO705" s="16"/>
      <c r="NP705" s="16"/>
      <c r="NQ705" s="16"/>
      <c r="NR705" s="16"/>
      <c r="NS705" s="16"/>
      <c r="NT705" s="16"/>
      <c r="NU705" s="16"/>
      <c r="NV705" s="16"/>
      <c r="NW705" s="16"/>
      <c r="NX705" s="16"/>
      <c r="NY705" s="16"/>
      <c r="NZ705" s="16"/>
      <c r="OA705" s="16"/>
      <c r="OB705" s="16"/>
      <c r="OC705" s="16"/>
      <c r="OD705" s="16"/>
      <c r="OE705" s="16"/>
      <c r="OF705" s="16"/>
      <c r="OG705" s="16"/>
      <c r="OH705" s="16"/>
      <c r="OI705" s="16"/>
      <c r="OJ705" s="16"/>
      <c r="OK705" s="16"/>
      <c r="OL705" s="16"/>
      <c r="OM705" s="16"/>
      <c r="ON705" s="16"/>
      <c r="OO705" s="16"/>
      <c r="OP705" s="16"/>
      <c r="OQ705" s="16"/>
      <c r="OR705" s="16"/>
      <c r="OS705" s="16"/>
      <c r="OT705" s="16"/>
      <c r="OU705" s="16"/>
      <c r="OV705" s="16"/>
      <c r="OW705" s="16"/>
      <c r="OX705" s="16"/>
      <c r="OY705" s="16"/>
      <c r="OZ705" s="16"/>
      <c r="PA705" s="16"/>
      <c r="PB705" s="16"/>
      <c r="PC705" s="16"/>
      <c r="PD705" s="16"/>
      <c r="PE705" s="16"/>
      <c r="PF705" s="16"/>
      <c r="PG705" s="16"/>
      <c r="PH705" s="16"/>
      <c r="PI705" s="16"/>
      <c r="PJ705" s="16"/>
      <c r="PK705" s="16"/>
      <c r="PL705" s="16"/>
      <c r="PM705" s="16"/>
      <c r="PN705" s="16"/>
      <c r="PO705" s="16"/>
      <c r="PP705" s="16"/>
      <c r="PQ705" s="16"/>
      <c r="PR705" s="16"/>
      <c r="PS705" s="16"/>
      <c r="PT705" s="16"/>
      <c r="PU705" s="16"/>
      <c r="PV705" s="16"/>
      <c r="PW705" s="16"/>
      <c r="PX705" s="16"/>
      <c r="PY705" s="16"/>
      <c r="PZ705" s="16"/>
      <c r="QA705" s="16"/>
      <c r="QB705" s="16"/>
      <c r="QC705" s="16"/>
      <c r="QD705" s="16"/>
      <c r="QE705" s="16"/>
      <c r="QF705" s="16"/>
      <c r="QG705" s="16"/>
      <c r="QH705" s="16"/>
      <c r="QI705" s="16"/>
      <c r="QJ705" s="16"/>
      <c r="QK705" s="16"/>
      <c r="QL705" s="16"/>
      <c r="QM705" s="16"/>
      <c r="QN705" s="16"/>
      <c r="QO705" s="16"/>
      <c r="QP705" s="16"/>
      <c r="QQ705" s="16"/>
      <c r="QR705" s="16"/>
      <c r="QS705" s="16"/>
      <c r="QT705" s="16"/>
      <c r="QU705" s="16"/>
      <c r="QV705" s="16"/>
      <c r="QW705" s="16"/>
      <c r="QX705" s="16"/>
      <c r="QY705" s="16"/>
      <c r="QZ705" s="16"/>
      <c r="RA705" s="16"/>
      <c r="RB705" s="16"/>
      <c r="RC705" s="16"/>
      <c r="RD705" s="16"/>
      <c r="RE705" s="16"/>
      <c r="RF705" s="16"/>
      <c r="RG705" s="16"/>
      <c r="RH705" s="16"/>
      <c r="RI705" s="16"/>
      <c r="RJ705" s="16"/>
    </row>
    <row r="706" spans="32:478" x14ac:dyDescent="0.25">
      <c r="AF706" s="16"/>
      <c r="AG706" s="16"/>
      <c r="AH706" s="16"/>
      <c r="AI706" s="16"/>
      <c r="AJ706" s="16"/>
      <c r="AK706" s="16"/>
      <c r="AL706" s="16"/>
      <c r="AM706" s="16"/>
      <c r="AN706" s="16"/>
      <c r="AO706" s="16"/>
      <c r="AP706" s="16"/>
      <c r="AQ706" s="16"/>
      <c r="AR706" s="16"/>
      <c r="AS706" s="16"/>
      <c r="AT706" s="16"/>
      <c r="AU706" s="16"/>
      <c r="AV706" s="16"/>
      <c r="AW706" s="16"/>
      <c r="AX706" s="16"/>
      <c r="AY706" s="16"/>
      <c r="AZ706" s="16"/>
      <c r="BA706" s="16"/>
      <c r="BB706" s="16"/>
      <c r="BC706" s="16"/>
      <c r="BD706" s="16"/>
      <c r="BE706" s="16"/>
      <c r="BF706" s="16"/>
      <c r="BG706" s="16"/>
      <c r="BH706" s="16"/>
      <c r="BI706" s="16"/>
      <c r="BJ706" s="16"/>
      <c r="BK706" s="16"/>
      <c r="BL706" s="16"/>
      <c r="BM706" s="16"/>
      <c r="BN706" s="16"/>
      <c r="BO706" s="16"/>
      <c r="BP706" s="16"/>
      <c r="BQ706" s="16"/>
      <c r="BR706" s="16"/>
      <c r="BS706" s="16"/>
      <c r="BT706" s="16"/>
      <c r="BU706" s="16"/>
      <c r="BV706" s="16"/>
      <c r="BW706" s="16"/>
      <c r="BX706" s="16"/>
      <c r="BY706" s="16"/>
      <c r="BZ706" s="16"/>
      <c r="CA706" s="16"/>
      <c r="CB706" s="16"/>
      <c r="CC706" s="16"/>
      <c r="CD706" s="16"/>
      <c r="CE706" s="16"/>
      <c r="CF706" s="16"/>
      <c r="CG706" s="16"/>
      <c r="CH706" s="16"/>
      <c r="CI706" s="16"/>
      <c r="CJ706" s="16"/>
      <c r="CK706" s="16"/>
      <c r="CL706" s="16"/>
      <c r="CM706" s="16"/>
      <c r="CN706" s="16"/>
      <c r="CO706" s="16"/>
      <c r="CP706" s="16"/>
      <c r="CQ706" s="16"/>
      <c r="CR706" s="16"/>
      <c r="CS706" s="16"/>
      <c r="CT706" s="16"/>
      <c r="CU706" s="16"/>
      <c r="CV706" s="16"/>
      <c r="CW706" s="16"/>
      <c r="CX706" s="16"/>
      <c r="CY706" s="16"/>
      <c r="CZ706" s="16"/>
      <c r="DA706" s="16"/>
      <c r="DB706" s="16"/>
      <c r="DC706" s="16"/>
      <c r="DD706" s="16"/>
      <c r="DE706" s="16"/>
      <c r="DF706" s="16"/>
      <c r="DG706" s="16"/>
      <c r="DH706" s="16"/>
      <c r="DI706" s="16"/>
      <c r="DJ706" s="16"/>
      <c r="DK706" s="16"/>
      <c r="DL706" s="16"/>
      <c r="DM706" s="16"/>
      <c r="DN706" s="16"/>
      <c r="DO706" s="16"/>
      <c r="DP706" s="16"/>
      <c r="DQ706" s="16"/>
      <c r="DR706" s="16"/>
      <c r="DS706" s="16"/>
      <c r="DT706" s="16"/>
      <c r="DU706" s="16"/>
      <c r="DV706" s="16"/>
      <c r="DW706" s="16"/>
      <c r="DX706" s="16"/>
      <c r="DY706" s="16"/>
      <c r="DZ706" s="16"/>
      <c r="EA706" s="16"/>
      <c r="EB706" s="16"/>
      <c r="EC706" s="16"/>
      <c r="ED706" s="16"/>
      <c r="EE706" s="16"/>
      <c r="EF706" s="16"/>
      <c r="EG706" s="16"/>
      <c r="EH706" s="16"/>
      <c r="EI706" s="16"/>
      <c r="EJ706" s="16"/>
      <c r="EK706" s="16"/>
      <c r="EL706" s="16"/>
      <c r="EM706" s="16"/>
      <c r="EN706" s="16"/>
      <c r="EO706" s="16"/>
      <c r="EP706" s="16"/>
      <c r="EQ706" s="16"/>
      <c r="ER706" s="16"/>
      <c r="ES706" s="16"/>
      <c r="ET706" s="16"/>
      <c r="EU706" s="16"/>
      <c r="EV706" s="16"/>
      <c r="EW706" s="16"/>
      <c r="EX706" s="16"/>
      <c r="EY706" s="16"/>
      <c r="EZ706" s="16"/>
      <c r="FA706" s="16"/>
      <c r="FB706" s="16"/>
      <c r="FC706" s="16"/>
      <c r="FD706" s="16"/>
      <c r="FE706" s="16"/>
      <c r="FF706" s="16"/>
      <c r="FG706" s="16"/>
      <c r="FH706" s="16"/>
      <c r="FI706" s="16"/>
      <c r="FJ706" s="16"/>
      <c r="FK706" s="16"/>
      <c r="FL706" s="16"/>
      <c r="FM706" s="16"/>
      <c r="FN706" s="16"/>
      <c r="FO706" s="16"/>
      <c r="FP706" s="16"/>
      <c r="FQ706" s="16"/>
      <c r="FR706" s="16"/>
      <c r="FS706" s="16"/>
      <c r="FT706" s="16"/>
      <c r="FU706" s="16"/>
      <c r="FV706" s="16"/>
      <c r="FW706" s="16"/>
      <c r="FX706" s="16"/>
      <c r="FY706" s="16"/>
      <c r="FZ706" s="16"/>
      <c r="GA706" s="16"/>
      <c r="GB706" s="16"/>
      <c r="GC706" s="16"/>
      <c r="GD706" s="16"/>
      <c r="GE706" s="16"/>
      <c r="GF706" s="16"/>
      <c r="GG706" s="16"/>
      <c r="GH706" s="16"/>
      <c r="GI706" s="16"/>
      <c r="GJ706" s="16"/>
      <c r="GK706" s="16"/>
      <c r="GL706" s="16"/>
      <c r="GM706" s="16"/>
      <c r="GN706" s="16"/>
      <c r="GO706" s="16"/>
      <c r="GP706" s="16"/>
      <c r="GQ706" s="16"/>
      <c r="GR706" s="16"/>
      <c r="GS706" s="16"/>
      <c r="GT706" s="16"/>
      <c r="GU706" s="16"/>
      <c r="GV706" s="16"/>
      <c r="GW706" s="16"/>
      <c r="GX706" s="16"/>
      <c r="GY706" s="16"/>
      <c r="GZ706" s="16"/>
      <c r="HA706" s="16"/>
      <c r="HB706" s="16"/>
      <c r="HC706" s="16"/>
      <c r="HD706" s="16"/>
      <c r="HE706" s="16"/>
      <c r="HF706" s="16"/>
      <c r="HG706" s="16"/>
      <c r="HH706" s="16"/>
      <c r="HI706" s="16"/>
      <c r="HJ706" s="16"/>
      <c r="HK706" s="16"/>
      <c r="HL706" s="16"/>
      <c r="HM706" s="16"/>
      <c r="HN706" s="16"/>
      <c r="HO706" s="16"/>
      <c r="HP706" s="16"/>
      <c r="HQ706" s="16"/>
      <c r="HR706" s="16"/>
      <c r="HS706" s="16"/>
      <c r="HT706" s="16"/>
      <c r="HU706" s="16"/>
      <c r="HV706" s="16"/>
      <c r="HW706" s="16"/>
      <c r="HX706" s="16"/>
      <c r="HY706" s="16"/>
      <c r="HZ706" s="16"/>
      <c r="IA706" s="16"/>
      <c r="IB706" s="16"/>
      <c r="IC706" s="16"/>
      <c r="ID706" s="16"/>
      <c r="IE706" s="16"/>
      <c r="IF706" s="16"/>
      <c r="IG706" s="16"/>
      <c r="IH706" s="16"/>
      <c r="II706" s="16"/>
      <c r="IJ706" s="16"/>
      <c r="IK706" s="16"/>
      <c r="IL706" s="16"/>
      <c r="IM706" s="16"/>
      <c r="IN706" s="16"/>
      <c r="IO706" s="16"/>
      <c r="IP706" s="16"/>
      <c r="IQ706" s="16"/>
      <c r="IR706" s="16"/>
      <c r="IS706" s="16"/>
      <c r="IT706" s="16"/>
      <c r="IU706" s="16"/>
      <c r="IV706" s="16"/>
      <c r="IW706" s="16"/>
      <c r="IX706" s="16"/>
      <c r="IY706" s="16"/>
      <c r="IZ706" s="16"/>
      <c r="JA706" s="16"/>
      <c r="JB706" s="16"/>
      <c r="JC706" s="16"/>
      <c r="JD706" s="16"/>
      <c r="JE706" s="16"/>
      <c r="JF706" s="16"/>
      <c r="JG706" s="16"/>
      <c r="JH706" s="16"/>
      <c r="JI706" s="16"/>
      <c r="JJ706" s="16"/>
      <c r="JK706" s="16"/>
      <c r="JL706" s="16"/>
      <c r="JM706" s="16"/>
      <c r="JN706" s="16"/>
      <c r="JO706" s="16"/>
      <c r="JP706" s="16"/>
      <c r="JQ706" s="16"/>
      <c r="JR706" s="16"/>
      <c r="JS706" s="16"/>
      <c r="JT706" s="16"/>
      <c r="JU706" s="16"/>
      <c r="JV706" s="16"/>
      <c r="JW706" s="16"/>
      <c r="JX706" s="16"/>
      <c r="JY706" s="16"/>
      <c r="JZ706" s="16"/>
      <c r="KA706" s="16"/>
      <c r="KB706" s="16"/>
      <c r="KC706" s="16"/>
      <c r="KD706" s="16"/>
      <c r="KE706" s="16"/>
      <c r="KF706" s="16"/>
      <c r="KG706" s="16"/>
      <c r="KH706" s="16"/>
      <c r="KI706" s="16"/>
      <c r="KJ706" s="16"/>
      <c r="KK706" s="16"/>
      <c r="KL706" s="16"/>
      <c r="KM706" s="16"/>
      <c r="KN706" s="16"/>
      <c r="KO706" s="16"/>
      <c r="KP706" s="16"/>
      <c r="KQ706" s="16"/>
      <c r="KR706" s="16"/>
      <c r="KS706" s="16"/>
      <c r="KT706" s="16"/>
      <c r="KU706" s="16"/>
      <c r="KV706" s="16"/>
      <c r="KW706" s="16"/>
      <c r="KX706" s="16"/>
      <c r="KY706" s="16"/>
      <c r="KZ706" s="16"/>
      <c r="LA706" s="16"/>
      <c r="LB706" s="16"/>
      <c r="LC706" s="16"/>
      <c r="LD706" s="16"/>
      <c r="LE706" s="16"/>
      <c r="LF706" s="16"/>
      <c r="LG706" s="16"/>
      <c r="LH706" s="16"/>
      <c r="LI706" s="16"/>
      <c r="LJ706" s="16"/>
      <c r="LK706" s="16"/>
      <c r="LL706" s="16"/>
      <c r="LM706" s="16"/>
      <c r="LN706" s="16"/>
      <c r="LO706" s="16"/>
      <c r="LP706" s="16"/>
      <c r="LQ706" s="16"/>
      <c r="LR706" s="16"/>
      <c r="LS706" s="16"/>
      <c r="LT706" s="16"/>
      <c r="LU706" s="16"/>
      <c r="LV706" s="16"/>
      <c r="LW706" s="16"/>
      <c r="LX706" s="16"/>
      <c r="LY706" s="16"/>
      <c r="LZ706" s="16"/>
      <c r="MA706" s="16"/>
      <c r="MB706" s="16"/>
      <c r="MC706" s="16"/>
      <c r="MD706" s="16"/>
      <c r="ME706" s="16"/>
      <c r="MF706" s="16"/>
      <c r="MG706" s="16"/>
      <c r="MH706" s="16"/>
      <c r="MI706" s="16"/>
      <c r="MJ706" s="16"/>
      <c r="MK706" s="16"/>
      <c r="ML706" s="16"/>
      <c r="MM706" s="16"/>
      <c r="MN706" s="16"/>
      <c r="MO706" s="16"/>
      <c r="MP706" s="16"/>
      <c r="MQ706" s="16"/>
      <c r="MR706" s="16"/>
      <c r="MS706" s="16"/>
      <c r="MT706" s="16"/>
      <c r="MU706" s="16"/>
      <c r="MV706" s="16"/>
      <c r="MW706" s="16"/>
      <c r="MX706" s="16"/>
      <c r="MY706" s="16"/>
      <c r="MZ706" s="16"/>
      <c r="NA706" s="16"/>
      <c r="NB706" s="16"/>
      <c r="NC706" s="16"/>
      <c r="ND706" s="16"/>
      <c r="NE706" s="16"/>
      <c r="NF706" s="16"/>
      <c r="NG706" s="16"/>
      <c r="NH706" s="16"/>
      <c r="NI706" s="16"/>
      <c r="NJ706" s="16"/>
      <c r="NK706" s="16"/>
      <c r="NL706" s="16"/>
      <c r="NM706" s="16"/>
      <c r="NN706" s="16"/>
      <c r="NO706" s="16"/>
      <c r="NP706" s="16"/>
      <c r="NQ706" s="16"/>
      <c r="NR706" s="16"/>
      <c r="NS706" s="16"/>
      <c r="NT706" s="16"/>
      <c r="NU706" s="16"/>
      <c r="NV706" s="16"/>
      <c r="NW706" s="16"/>
      <c r="NX706" s="16"/>
      <c r="NY706" s="16"/>
      <c r="NZ706" s="16"/>
      <c r="OA706" s="16"/>
      <c r="OB706" s="16"/>
      <c r="OC706" s="16"/>
      <c r="OD706" s="16"/>
      <c r="OE706" s="16"/>
      <c r="OF706" s="16"/>
      <c r="OG706" s="16"/>
      <c r="OH706" s="16"/>
      <c r="OI706" s="16"/>
      <c r="OJ706" s="16"/>
      <c r="OK706" s="16"/>
      <c r="OL706" s="16"/>
      <c r="OM706" s="16"/>
      <c r="ON706" s="16"/>
      <c r="OO706" s="16"/>
      <c r="OP706" s="16"/>
      <c r="OQ706" s="16"/>
      <c r="OR706" s="16"/>
      <c r="OS706" s="16"/>
      <c r="OT706" s="16"/>
      <c r="OU706" s="16"/>
      <c r="OV706" s="16"/>
      <c r="OW706" s="16"/>
      <c r="OX706" s="16"/>
      <c r="OY706" s="16"/>
      <c r="OZ706" s="16"/>
      <c r="PA706" s="16"/>
      <c r="PB706" s="16"/>
      <c r="PC706" s="16"/>
      <c r="PD706" s="16"/>
      <c r="PE706" s="16"/>
      <c r="PF706" s="16"/>
      <c r="PG706" s="16"/>
      <c r="PH706" s="16"/>
      <c r="PI706" s="16"/>
      <c r="PJ706" s="16"/>
      <c r="PK706" s="16"/>
      <c r="PL706" s="16"/>
      <c r="PM706" s="16"/>
      <c r="PN706" s="16"/>
      <c r="PO706" s="16"/>
      <c r="PP706" s="16"/>
      <c r="PQ706" s="16"/>
      <c r="PR706" s="16"/>
      <c r="PS706" s="16"/>
      <c r="PT706" s="16"/>
      <c r="PU706" s="16"/>
      <c r="PV706" s="16"/>
      <c r="PW706" s="16"/>
      <c r="PX706" s="16"/>
      <c r="PY706" s="16"/>
      <c r="PZ706" s="16"/>
      <c r="QA706" s="16"/>
      <c r="QB706" s="16"/>
      <c r="QC706" s="16"/>
      <c r="QD706" s="16"/>
      <c r="QE706" s="16"/>
      <c r="QF706" s="16"/>
      <c r="QG706" s="16"/>
      <c r="QH706" s="16"/>
      <c r="QI706" s="16"/>
      <c r="QJ706" s="16"/>
      <c r="QK706" s="16"/>
      <c r="QL706" s="16"/>
      <c r="QM706" s="16"/>
      <c r="QN706" s="16"/>
      <c r="QO706" s="16"/>
      <c r="QP706" s="16"/>
      <c r="QQ706" s="16"/>
      <c r="QR706" s="16"/>
      <c r="QS706" s="16"/>
      <c r="QT706" s="16"/>
      <c r="QU706" s="16"/>
      <c r="QV706" s="16"/>
      <c r="QW706" s="16"/>
      <c r="QX706" s="16"/>
      <c r="QY706" s="16"/>
      <c r="QZ706" s="16"/>
      <c r="RA706" s="16"/>
      <c r="RB706" s="16"/>
      <c r="RC706" s="16"/>
      <c r="RD706" s="16"/>
      <c r="RE706" s="16"/>
      <c r="RF706" s="16"/>
      <c r="RG706" s="16"/>
      <c r="RH706" s="16"/>
      <c r="RI706" s="16"/>
      <c r="RJ706" s="16"/>
    </row>
    <row r="707" spans="32:478" x14ac:dyDescent="0.25">
      <c r="AF707" s="16"/>
      <c r="AG707" s="16"/>
      <c r="AH707" s="16"/>
      <c r="AI707" s="16"/>
      <c r="AJ707" s="16"/>
      <c r="AK707" s="16"/>
      <c r="AL707" s="16"/>
      <c r="AM707" s="16"/>
      <c r="AN707" s="16"/>
      <c r="AO707" s="16"/>
      <c r="AP707" s="16"/>
      <c r="AQ707" s="16"/>
      <c r="AR707" s="16"/>
      <c r="AS707" s="16"/>
      <c r="AT707" s="16"/>
      <c r="AU707" s="16"/>
      <c r="AV707" s="16"/>
      <c r="AW707" s="16"/>
      <c r="AX707" s="16"/>
      <c r="AY707" s="16"/>
      <c r="AZ707" s="16"/>
      <c r="BA707" s="16"/>
      <c r="BB707" s="16"/>
      <c r="BC707" s="16"/>
      <c r="BD707" s="16"/>
      <c r="BE707" s="16"/>
      <c r="BF707" s="16"/>
      <c r="BG707" s="16"/>
      <c r="BH707" s="16"/>
      <c r="BI707" s="16"/>
      <c r="BJ707" s="16"/>
      <c r="BK707" s="16"/>
      <c r="BL707" s="16"/>
      <c r="BM707" s="16"/>
      <c r="BN707" s="16"/>
      <c r="BO707" s="16"/>
      <c r="BP707" s="16"/>
      <c r="BQ707" s="16"/>
      <c r="BR707" s="16"/>
      <c r="BS707" s="16"/>
      <c r="BT707" s="16"/>
      <c r="BU707" s="16"/>
      <c r="BV707" s="16"/>
      <c r="BW707" s="16"/>
      <c r="BX707" s="16"/>
      <c r="BY707" s="16"/>
      <c r="BZ707" s="16"/>
      <c r="CA707" s="16"/>
      <c r="CB707" s="16"/>
      <c r="CC707" s="16"/>
      <c r="CD707" s="16"/>
      <c r="CE707" s="16"/>
      <c r="CF707" s="16"/>
      <c r="CG707" s="16"/>
      <c r="CH707" s="16"/>
      <c r="CI707" s="16"/>
      <c r="CJ707" s="16"/>
      <c r="CK707" s="16"/>
      <c r="CL707" s="16"/>
      <c r="CM707" s="16"/>
      <c r="CN707" s="16"/>
      <c r="CO707" s="16"/>
      <c r="CP707" s="16"/>
      <c r="CQ707" s="16"/>
      <c r="CR707" s="16"/>
      <c r="CS707" s="16"/>
      <c r="CT707" s="16"/>
      <c r="CU707" s="16"/>
      <c r="CV707" s="16"/>
      <c r="CW707" s="16"/>
      <c r="CX707" s="16"/>
      <c r="CY707" s="16"/>
      <c r="CZ707" s="16"/>
      <c r="DA707" s="16"/>
      <c r="DB707" s="16"/>
      <c r="DC707" s="16"/>
      <c r="DD707" s="16"/>
      <c r="DE707" s="16"/>
      <c r="DF707" s="16"/>
      <c r="DG707" s="16"/>
      <c r="DH707" s="16"/>
      <c r="DI707" s="16"/>
      <c r="DJ707" s="16"/>
      <c r="DK707" s="16"/>
      <c r="DL707" s="16"/>
      <c r="DM707" s="16"/>
      <c r="DN707" s="16"/>
      <c r="DO707" s="16"/>
      <c r="DP707" s="16"/>
      <c r="DQ707" s="16"/>
      <c r="DR707" s="16"/>
      <c r="DS707" s="16"/>
      <c r="DT707" s="16"/>
      <c r="DU707" s="16"/>
      <c r="DV707" s="16"/>
      <c r="DW707" s="16"/>
      <c r="DX707" s="16"/>
      <c r="DY707" s="16"/>
      <c r="DZ707" s="16"/>
      <c r="EA707" s="16"/>
      <c r="EB707" s="16"/>
      <c r="EC707" s="16"/>
      <c r="ED707" s="16"/>
      <c r="EE707" s="16"/>
      <c r="EF707" s="16"/>
      <c r="EG707" s="16"/>
      <c r="EH707" s="16"/>
      <c r="EI707" s="16"/>
      <c r="EJ707" s="16"/>
      <c r="EK707" s="16"/>
      <c r="EL707" s="16"/>
      <c r="EM707" s="16"/>
      <c r="EN707" s="16"/>
      <c r="EO707" s="16"/>
      <c r="EP707" s="16"/>
      <c r="EQ707" s="16"/>
      <c r="ER707" s="16"/>
      <c r="ES707" s="16"/>
      <c r="ET707" s="16"/>
      <c r="EU707" s="16"/>
      <c r="EV707" s="16"/>
      <c r="EW707" s="16"/>
      <c r="EX707" s="16"/>
      <c r="EY707" s="16"/>
      <c r="EZ707" s="16"/>
      <c r="FA707" s="16"/>
      <c r="FB707" s="16"/>
      <c r="FC707" s="16"/>
      <c r="FD707" s="16"/>
      <c r="FE707" s="16"/>
      <c r="FF707" s="16"/>
      <c r="FG707" s="16"/>
      <c r="FH707" s="16"/>
      <c r="FI707" s="16"/>
      <c r="FJ707" s="16"/>
      <c r="FK707" s="16"/>
      <c r="FL707" s="16"/>
      <c r="FM707" s="16"/>
      <c r="FN707" s="16"/>
      <c r="FO707" s="16"/>
      <c r="FP707" s="16"/>
      <c r="FQ707" s="16"/>
      <c r="FR707" s="16"/>
      <c r="FS707" s="16"/>
      <c r="FT707" s="16"/>
      <c r="FU707" s="16"/>
      <c r="FV707" s="16"/>
      <c r="FW707" s="16"/>
      <c r="FX707" s="16"/>
      <c r="FY707" s="16"/>
      <c r="FZ707" s="16"/>
      <c r="GA707" s="16"/>
      <c r="GB707" s="16"/>
      <c r="GC707" s="16"/>
      <c r="GD707" s="16"/>
      <c r="GE707" s="16"/>
      <c r="GF707" s="16"/>
      <c r="GG707" s="16"/>
      <c r="GH707" s="16"/>
      <c r="GI707" s="16"/>
      <c r="GJ707" s="16"/>
      <c r="GK707" s="16"/>
      <c r="GL707" s="16"/>
      <c r="GM707" s="16"/>
      <c r="GN707" s="16"/>
      <c r="GO707" s="16"/>
      <c r="GP707" s="16"/>
      <c r="GQ707" s="16"/>
      <c r="GR707" s="16"/>
      <c r="GS707" s="16"/>
      <c r="GT707" s="16"/>
      <c r="GU707" s="16"/>
      <c r="GV707" s="16"/>
      <c r="GW707" s="16"/>
      <c r="GX707" s="16"/>
      <c r="GY707" s="16"/>
      <c r="GZ707" s="16"/>
      <c r="HA707" s="16"/>
      <c r="HB707" s="16"/>
      <c r="HC707" s="16"/>
      <c r="HD707" s="16"/>
      <c r="HE707" s="16"/>
      <c r="HF707" s="16"/>
      <c r="HG707" s="16"/>
      <c r="HH707" s="16"/>
      <c r="HI707" s="16"/>
      <c r="HJ707" s="16"/>
      <c r="HK707" s="16"/>
      <c r="HL707" s="16"/>
      <c r="HM707" s="16"/>
      <c r="HN707" s="16"/>
      <c r="HO707" s="16"/>
      <c r="HP707" s="16"/>
      <c r="HQ707" s="16"/>
      <c r="HR707" s="16"/>
      <c r="HS707" s="16"/>
      <c r="HT707" s="16"/>
      <c r="HU707" s="16"/>
      <c r="HV707" s="16"/>
      <c r="HW707" s="16"/>
      <c r="HX707" s="16"/>
      <c r="HY707" s="16"/>
      <c r="HZ707" s="16"/>
      <c r="IA707" s="16"/>
      <c r="IB707" s="16"/>
      <c r="IC707" s="16"/>
      <c r="ID707" s="16"/>
      <c r="IE707" s="16"/>
      <c r="IF707" s="16"/>
      <c r="IG707" s="16"/>
      <c r="IH707" s="16"/>
      <c r="II707" s="16"/>
      <c r="IJ707" s="16"/>
      <c r="IK707" s="16"/>
      <c r="IL707" s="16"/>
      <c r="IM707" s="16"/>
      <c r="IN707" s="16"/>
      <c r="IO707" s="16"/>
      <c r="IP707" s="16"/>
      <c r="IQ707" s="16"/>
      <c r="IR707" s="16"/>
      <c r="IS707" s="16"/>
      <c r="IT707" s="16"/>
      <c r="IU707" s="16"/>
      <c r="IV707" s="16"/>
      <c r="IW707" s="16"/>
      <c r="IX707" s="16"/>
      <c r="IY707" s="16"/>
      <c r="IZ707" s="16"/>
      <c r="JA707" s="16"/>
      <c r="JB707" s="16"/>
      <c r="JC707" s="16"/>
      <c r="JD707" s="16"/>
      <c r="JE707" s="16"/>
      <c r="JF707" s="16"/>
      <c r="JG707" s="16"/>
      <c r="JH707" s="16"/>
      <c r="JI707" s="16"/>
      <c r="JJ707" s="16"/>
      <c r="JK707" s="16"/>
      <c r="JL707" s="16"/>
      <c r="JM707" s="16"/>
      <c r="JN707" s="16"/>
      <c r="JO707" s="16"/>
      <c r="JP707" s="16"/>
      <c r="JQ707" s="16"/>
      <c r="JR707" s="16"/>
      <c r="JS707" s="16"/>
      <c r="JT707" s="16"/>
      <c r="JU707" s="16"/>
      <c r="JV707" s="16"/>
      <c r="JW707" s="16"/>
      <c r="JX707" s="16"/>
      <c r="JY707" s="16"/>
      <c r="JZ707" s="16"/>
      <c r="KA707" s="16"/>
      <c r="KB707" s="16"/>
      <c r="KC707" s="16"/>
      <c r="KD707" s="16"/>
      <c r="KE707" s="16"/>
      <c r="KF707" s="16"/>
      <c r="KG707" s="16"/>
      <c r="KH707" s="16"/>
      <c r="KI707" s="16"/>
      <c r="KJ707" s="16"/>
      <c r="KK707" s="16"/>
      <c r="KL707" s="16"/>
      <c r="KM707" s="16"/>
      <c r="KN707" s="16"/>
      <c r="KO707" s="16"/>
      <c r="KP707" s="16"/>
      <c r="KQ707" s="16"/>
      <c r="KR707" s="16"/>
      <c r="KS707" s="16"/>
      <c r="KT707" s="16"/>
      <c r="KU707" s="16"/>
      <c r="KV707" s="16"/>
      <c r="KW707" s="16"/>
      <c r="KX707" s="16"/>
      <c r="KY707" s="16"/>
      <c r="KZ707" s="16"/>
      <c r="LA707" s="16"/>
      <c r="LB707" s="16"/>
      <c r="LC707" s="16"/>
      <c r="LD707" s="16"/>
      <c r="LE707" s="16"/>
      <c r="LF707" s="16"/>
      <c r="LG707" s="16"/>
      <c r="LH707" s="16"/>
      <c r="LI707" s="16"/>
      <c r="LJ707" s="16"/>
      <c r="LK707" s="16"/>
      <c r="LL707" s="16"/>
      <c r="LM707" s="16"/>
      <c r="LN707" s="16"/>
      <c r="LO707" s="16"/>
      <c r="LP707" s="16"/>
      <c r="LQ707" s="16"/>
      <c r="LR707" s="16"/>
      <c r="LS707" s="16"/>
      <c r="LT707" s="16"/>
      <c r="LU707" s="16"/>
      <c r="LV707" s="16"/>
      <c r="LW707" s="16"/>
      <c r="LX707" s="16"/>
      <c r="LY707" s="16"/>
      <c r="LZ707" s="16"/>
      <c r="MA707" s="16"/>
      <c r="MB707" s="16"/>
      <c r="MC707" s="16"/>
      <c r="MD707" s="16"/>
      <c r="ME707" s="16"/>
      <c r="MF707" s="16"/>
      <c r="MG707" s="16"/>
      <c r="MH707" s="16"/>
      <c r="MI707" s="16"/>
      <c r="MJ707" s="16"/>
      <c r="MK707" s="16"/>
      <c r="ML707" s="16"/>
      <c r="MM707" s="16"/>
      <c r="MN707" s="16"/>
      <c r="MO707" s="16"/>
      <c r="MP707" s="16"/>
      <c r="MQ707" s="16"/>
      <c r="MR707" s="16"/>
      <c r="MS707" s="16"/>
      <c r="MT707" s="16"/>
      <c r="MU707" s="16"/>
      <c r="MV707" s="16"/>
      <c r="MW707" s="16"/>
      <c r="MX707" s="16"/>
      <c r="MY707" s="16"/>
      <c r="MZ707" s="16"/>
      <c r="NA707" s="16"/>
      <c r="NB707" s="16"/>
      <c r="NC707" s="16"/>
      <c r="ND707" s="16"/>
      <c r="NE707" s="16"/>
      <c r="NF707" s="16"/>
      <c r="NG707" s="16"/>
      <c r="NH707" s="16"/>
      <c r="NI707" s="16"/>
      <c r="NJ707" s="16"/>
      <c r="NK707" s="16"/>
      <c r="NL707" s="16"/>
      <c r="NM707" s="16"/>
      <c r="NN707" s="16"/>
      <c r="NO707" s="16"/>
      <c r="NP707" s="16"/>
      <c r="NQ707" s="16"/>
      <c r="NR707" s="16"/>
      <c r="NS707" s="16"/>
      <c r="NT707" s="16"/>
      <c r="NU707" s="16"/>
      <c r="NV707" s="16"/>
      <c r="NW707" s="16"/>
      <c r="NX707" s="16"/>
      <c r="NY707" s="16"/>
      <c r="NZ707" s="16"/>
      <c r="OA707" s="16"/>
      <c r="OB707" s="16"/>
      <c r="OC707" s="16"/>
      <c r="OD707" s="16"/>
      <c r="OE707" s="16"/>
      <c r="OF707" s="16"/>
      <c r="OG707" s="16"/>
      <c r="OH707" s="16"/>
      <c r="OI707" s="16"/>
      <c r="OJ707" s="16"/>
      <c r="OK707" s="16"/>
      <c r="OL707" s="16"/>
      <c r="OM707" s="16"/>
      <c r="ON707" s="16"/>
      <c r="OO707" s="16"/>
      <c r="OP707" s="16"/>
      <c r="OQ707" s="16"/>
      <c r="OR707" s="16"/>
      <c r="OS707" s="16"/>
      <c r="OT707" s="16"/>
      <c r="OU707" s="16"/>
      <c r="OV707" s="16"/>
      <c r="OW707" s="16"/>
      <c r="OX707" s="16"/>
      <c r="OY707" s="16"/>
      <c r="OZ707" s="16"/>
      <c r="PA707" s="16"/>
      <c r="PB707" s="16"/>
      <c r="PC707" s="16"/>
      <c r="PD707" s="16"/>
      <c r="PE707" s="16"/>
      <c r="PF707" s="16"/>
      <c r="PG707" s="16"/>
      <c r="PH707" s="16"/>
      <c r="PI707" s="16"/>
      <c r="PJ707" s="16"/>
      <c r="PK707" s="16"/>
      <c r="PL707" s="16"/>
      <c r="PM707" s="16"/>
      <c r="PN707" s="16"/>
      <c r="PO707" s="16"/>
      <c r="PP707" s="16"/>
      <c r="PQ707" s="16"/>
      <c r="PR707" s="16"/>
      <c r="PS707" s="16"/>
      <c r="PT707" s="16"/>
      <c r="PU707" s="16"/>
      <c r="PV707" s="16"/>
      <c r="PW707" s="16"/>
      <c r="PX707" s="16"/>
      <c r="PY707" s="16"/>
      <c r="PZ707" s="16"/>
      <c r="QA707" s="16"/>
      <c r="QB707" s="16"/>
      <c r="QC707" s="16"/>
      <c r="QD707" s="16"/>
      <c r="QE707" s="16"/>
      <c r="QF707" s="16"/>
      <c r="QG707" s="16"/>
      <c r="QH707" s="16"/>
      <c r="QI707" s="16"/>
      <c r="QJ707" s="16"/>
      <c r="QK707" s="16"/>
      <c r="QL707" s="16"/>
      <c r="QM707" s="16"/>
      <c r="QN707" s="16"/>
      <c r="QO707" s="16"/>
      <c r="QP707" s="16"/>
      <c r="QQ707" s="16"/>
      <c r="QR707" s="16"/>
      <c r="QS707" s="16"/>
      <c r="QT707" s="16"/>
      <c r="QU707" s="16"/>
      <c r="QV707" s="16"/>
      <c r="QW707" s="16"/>
      <c r="QX707" s="16"/>
      <c r="QY707" s="16"/>
      <c r="QZ707" s="16"/>
      <c r="RA707" s="16"/>
      <c r="RB707" s="16"/>
      <c r="RC707" s="16"/>
      <c r="RD707" s="16"/>
      <c r="RE707" s="16"/>
      <c r="RF707" s="16"/>
      <c r="RG707" s="16"/>
      <c r="RH707" s="16"/>
      <c r="RI707" s="16"/>
      <c r="RJ707" s="16"/>
    </row>
    <row r="708" spans="32:478" x14ac:dyDescent="0.25">
      <c r="AF708" s="16"/>
      <c r="AG708" s="16"/>
      <c r="AH708" s="16"/>
      <c r="AI708" s="16"/>
      <c r="AJ708" s="16"/>
      <c r="AK708" s="16"/>
      <c r="AL708" s="16"/>
      <c r="AM708" s="16"/>
      <c r="AN708" s="16"/>
      <c r="AO708" s="16"/>
      <c r="AP708" s="16"/>
      <c r="AQ708" s="16"/>
      <c r="AR708" s="16"/>
      <c r="AS708" s="16"/>
      <c r="AT708" s="16"/>
      <c r="AU708" s="16"/>
      <c r="AV708" s="16"/>
      <c r="AW708" s="16"/>
      <c r="AX708" s="16"/>
      <c r="AY708" s="16"/>
      <c r="AZ708" s="16"/>
      <c r="BA708" s="16"/>
      <c r="BB708" s="16"/>
      <c r="BC708" s="16"/>
      <c r="BD708" s="16"/>
      <c r="BE708" s="16"/>
      <c r="BF708" s="16"/>
      <c r="BG708" s="16"/>
      <c r="BH708" s="16"/>
      <c r="BI708" s="16"/>
      <c r="BJ708" s="16"/>
      <c r="BK708" s="16"/>
      <c r="BL708" s="16"/>
      <c r="BM708" s="16"/>
      <c r="BN708" s="16"/>
      <c r="BO708" s="16"/>
      <c r="BP708" s="16"/>
      <c r="BQ708" s="16"/>
      <c r="BR708" s="16"/>
      <c r="BS708" s="16"/>
      <c r="BT708" s="16"/>
      <c r="BU708" s="16"/>
      <c r="BV708" s="16"/>
      <c r="BW708" s="16"/>
      <c r="BX708" s="16"/>
      <c r="BY708" s="16"/>
      <c r="BZ708" s="16"/>
      <c r="CA708" s="16"/>
      <c r="CB708" s="16"/>
      <c r="CC708" s="16"/>
      <c r="CD708" s="16"/>
      <c r="CE708" s="16"/>
      <c r="CF708" s="16"/>
      <c r="CG708" s="16"/>
      <c r="CH708" s="16"/>
      <c r="CI708" s="16"/>
      <c r="CJ708" s="16"/>
      <c r="CK708" s="16"/>
      <c r="CL708" s="16"/>
      <c r="CM708" s="16"/>
      <c r="CN708" s="16"/>
      <c r="CO708" s="16"/>
      <c r="CP708" s="16"/>
      <c r="CQ708" s="16"/>
      <c r="CR708" s="16"/>
      <c r="CS708" s="16"/>
      <c r="CT708" s="16"/>
      <c r="CU708" s="16"/>
      <c r="CV708" s="16"/>
      <c r="CW708" s="16"/>
      <c r="CX708" s="16"/>
      <c r="CY708" s="16"/>
      <c r="CZ708" s="16"/>
      <c r="DA708" s="16"/>
      <c r="DB708" s="16"/>
      <c r="DC708" s="16"/>
      <c r="DD708" s="16"/>
      <c r="DE708" s="16"/>
      <c r="DF708" s="16"/>
      <c r="DG708" s="16"/>
      <c r="DH708" s="16"/>
      <c r="DI708" s="16"/>
      <c r="DJ708" s="16"/>
      <c r="DK708" s="16"/>
      <c r="DL708" s="16"/>
      <c r="DM708" s="16"/>
      <c r="DN708" s="16"/>
      <c r="DO708" s="16"/>
      <c r="DP708" s="16"/>
      <c r="DQ708" s="16"/>
      <c r="DR708" s="16"/>
      <c r="DS708" s="16"/>
      <c r="DT708" s="16"/>
      <c r="DU708" s="16"/>
      <c r="DV708" s="16"/>
      <c r="DW708" s="16"/>
      <c r="DX708" s="16"/>
      <c r="DY708" s="16"/>
      <c r="DZ708" s="16"/>
      <c r="EA708" s="16"/>
      <c r="EB708" s="16"/>
      <c r="EC708" s="16"/>
      <c r="ED708" s="16"/>
      <c r="EE708" s="16"/>
      <c r="EF708" s="16"/>
      <c r="EG708" s="16"/>
      <c r="EH708" s="16"/>
      <c r="EI708" s="16"/>
      <c r="EJ708" s="16"/>
      <c r="EK708" s="16"/>
      <c r="EL708" s="16"/>
      <c r="EM708" s="16"/>
      <c r="EN708" s="16"/>
      <c r="EO708" s="16"/>
      <c r="EP708" s="16"/>
      <c r="EQ708" s="16"/>
      <c r="ER708" s="16"/>
      <c r="ES708" s="16"/>
      <c r="ET708" s="16"/>
      <c r="EU708" s="16"/>
      <c r="EV708" s="16"/>
      <c r="EW708" s="16"/>
      <c r="EX708" s="16"/>
      <c r="EY708" s="16"/>
      <c r="EZ708" s="16"/>
      <c r="FA708" s="16"/>
      <c r="FB708" s="16"/>
      <c r="FC708" s="16"/>
      <c r="FD708" s="16"/>
      <c r="FE708" s="16"/>
      <c r="FF708" s="16"/>
      <c r="FG708" s="16"/>
      <c r="FH708" s="16"/>
      <c r="FI708" s="16"/>
      <c r="FJ708" s="16"/>
      <c r="FK708" s="16"/>
      <c r="FL708" s="16"/>
      <c r="FM708" s="16"/>
      <c r="FN708" s="16"/>
      <c r="FO708" s="16"/>
      <c r="FP708" s="16"/>
      <c r="FQ708" s="16"/>
      <c r="FR708" s="16"/>
      <c r="FS708" s="16"/>
      <c r="FT708" s="16"/>
      <c r="FU708" s="16"/>
      <c r="FV708" s="16"/>
      <c r="FW708" s="16"/>
      <c r="FX708" s="16"/>
      <c r="FY708" s="16"/>
      <c r="FZ708" s="16"/>
      <c r="GA708" s="16"/>
      <c r="GB708" s="16"/>
      <c r="GC708" s="16"/>
      <c r="GD708" s="16"/>
      <c r="GE708" s="16"/>
      <c r="GF708" s="16"/>
      <c r="GG708" s="16"/>
      <c r="GH708" s="16"/>
      <c r="GI708" s="16"/>
      <c r="GJ708" s="16"/>
      <c r="GK708" s="16"/>
      <c r="GL708" s="16"/>
      <c r="GM708" s="16"/>
      <c r="GN708" s="16"/>
      <c r="GO708" s="16"/>
      <c r="GP708" s="16"/>
      <c r="GQ708" s="16"/>
      <c r="GR708" s="16"/>
      <c r="GS708" s="16"/>
      <c r="GT708" s="16"/>
      <c r="GU708" s="16"/>
      <c r="GV708" s="16"/>
      <c r="GW708" s="16"/>
      <c r="GX708" s="16"/>
      <c r="GY708" s="16"/>
      <c r="GZ708" s="16"/>
      <c r="HA708" s="16"/>
      <c r="HB708" s="16"/>
      <c r="HC708" s="16"/>
      <c r="HD708" s="16"/>
      <c r="HE708" s="16"/>
      <c r="HF708" s="16"/>
      <c r="HG708" s="16"/>
      <c r="HH708" s="16"/>
      <c r="HI708" s="16"/>
      <c r="HJ708" s="16"/>
      <c r="HK708" s="16"/>
      <c r="HL708" s="16"/>
      <c r="HM708" s="16"/>
      <c r="HN708" s="16"/>
      <c r="HO708" s="16"/>
      <c r="HP708" s="16"/>
      <c r="HQ708" s="16"/>
      <c r="HR708" s="16"/>
      <c r="HS708" s="16"/>
      <c r="HT708" s="16"/>
      <c r="HU708" s="16"/>
      <c r="HV708" s="16"/>
      <c r="HW708" s="16"/>
      <c r="HX708" s="16"/>
      <c r="HY708" s="16"/>
      <c r="HZ708" s="16"/>
      <c r="IA708" s="16"/>
      <c r="IB708" s="16"/>
      <c r="IC708" s="16"/>
      <c r="ID708" s="16"/>
      <c r="IE708" s="16"/>
      <c r="IF708" s="16"/>
      <c r="IG708" s="16"/>
      <c r="IH708" s="16"/>
      <c r="II708" s="16"/>
      <c r="IJ708" s="16"/>
      <c r="IK708" s="16"/>
      <c r="IL708" s="16"/>
      <c r="IM708" s="16"/>
      <c r="IN708" s="16"/>
      <c r="IO708" s="16"/>
      <c r="IP708" s="16"/>
      <c r="IQ708" s="16"/>
      <c r="IR708" s="16"/>
      <c r="IS708" s="16"/>
      <c r="IT708" s="16"/>
      <c r="IU708" s="16"/>
      <c r="IV708" s="16"/>
      <c r="IW708" s="16"/>
      <c r="IX708" s="16"/>
      <c r="IY708" s="16"/>
      <c r="IZ708" s="16"/>
      <c r="JA708" s="16"/>
      <c r="JB708" s="16"/>
      <c r="JC708" s="16"/>
      <c r="JD708" s="16"/>
      <c r="JE708" s="16"/>
      <c r="JF708" s="16"/>
      <c r="JG708" s="16"/>
      <c r="JH708" s="16"/>
      <c r="JI708" s="16"/>
      <c r="JJ708" s="16"/>
      <c r="JK708" s="16"/>
      <c r="JL708" s="16"/>
      <c r="JM708" s="16"/>
      <c r="JN708" s="16"/>
      <c r="JO708" s="16"/>
      <c r="JP708" s="16"/>
      <c r="JQ708" s="16"/>
      <c r="JR708" s="16"/>
      <c r="JS708" s="16"/>
      <c r="JT708" s="16"/>
      <c r="JU708" s="16"/>
      <c r="JV708" s="16"/>
      <c r="JW708" s="16"/>
      <c r="JX708" s="16"/>
      <c r="JY708" s="16"/>
      <c r="JZ708" s="16"/>
      <c r="KA708" s="16"/>
      <c r="KB708" s="16"/>
      <c r="KC708" s="16"/>
      <c r="KD708" s="16"/>
      <c r="KE708" s="16"/>
      <c r="KF708" s="16"/>
      <c r="KG708" s="16"/>
      <c r="KH708" s="16"/>
      <c r="KI708" s="16"/>
      <c r="KJ708" s="16"/>
      <c r="KK708" s="16"/>
      <c r="KL708" s="16"/>
      <c r="KM708" s="16"/>
      <c r="KN708" s="16"/>
      <c r="KO708" s="16"/>
      <c r="KP708" s="16"/>
      <c r="KQ708" s="16"/>
      <c r="KR708" s="16"/>
      <c r="KS708" s="16"/>
      <c r="KT708" s="16"/>
      <c r="KU708" s="16"/>
      <c r="KV708" s="16"/>
      <c r="KW708" s="16"/>
      <c r="KX708" s="16"/>
      <c r="KY708" s="16"/>
      <c r="KZ708" s="16"/>
      <c r="LA708" s="16"/>
      <c r="LB708" s="16"/>
      <c r="LC708" s="16"/>
      <c r="LD708" s="16"/>
      <c r="LE708" s="16"/>
      <c r="LF708" s="16"/>
      <c r="LG708" s="16"/>
      <c r="LH708" s="16"/>
      <c r="LI708" s="16"/>
      <c r="LJ708" s="16"/>
      <c r="LK708" s="16"/>
      <c r="LL708" s="16"/>
      <c r="LM708" s="16"/>
      <c r="LN708" s="16"/>
      <c r="LO708" s="16"/>
      <c r="LP708" s="16"/>
      <c r="LQ708" s="16"/>
      <c r="LR708" s="16"/>
      <c r="LS708" s="16"/>
      <c r="LT708" s="16"/>
      <c r="LU708" s="16"/>
      <c r="LV708" s="16"/>
      <c r="LW708" s="16"/>
      <c r="LX708" s="16"/>
      <c r="LY708" s="16"/>
      <c r="LZ708" s="16"/>
      <c r="MA708" s="16"/>
      <c r="MB708" s="16"/>
      <c r="MC708" s="16"/>
      <c r="MD708" s="16"/>
      <c r="ME708" s="16"/>
      <c r="MF708" s="16"/>
      <c r="MG708" s="16"/>
      <c r="MH708" s="16"/>
      <c r="MI708" s="16"/>
      <c r="MJ708" s="16"/>
      <c r="MK708" s="16"/>
      <c r="ML708" s="16"/>
      <c r="MM708" s="16"/>
      <c r="MN708" s="16"/>
      <c r="MO708" s="16"/>
      <c r="MP708" s="16"/>
      <c r="MQ708" s="16"/>
      <c r="MR708" s="16"/>
      <c r="MS708" s="16"/>
      <c r="MT708" s="16"/>
      <c r="MU708" s="16"/>
      <c r="MV708" s="16"/>
      <c r="MW708" s="16"/>
      <c r="MX708" s="16"/>
      <c r="MY708" s="16"/>
      <c r="MZ708" s="16"/>
      <c r="NA708" s="16"/>
      <c r="NB708" s="16"/>
      <c r="NC708" s="16"/>
      <c r="ND708" s="16"/>
      <c r="NE708" s="16"/>
      <c r="NF708" s="16"/>
      <c r="NG708" s="16"/>
      <c r="NH708" s="16"/>
      <c r="NI708" s="16"/>
      <c r="NJ708" s="16"/>
      <c r="NK708" s="16"/>
      <c r="NL708" s="16"/>
      <c r="NM708" s="16"/>
      <c r="NN708" s="16"/>
      <c r="NO708" s="16"/>
      <c r="NP708" s="16"/>
      <c r="NQ708" s="16"/>
      <c r="NR708" s="16"/>
      <c r="NS708" s="16"/>
      <c r="NT708" s="16"/>
      <c r="NU708" s="16"/>
      <c r="NV708" s="16"/>
      <c r="NW708" s="16"/>
      <c r="NX708" s="16"/>
      <c r="NY708" s="16"/>
      <c r="NZ708" s="16"/>
      <c r="OA708" s="16"/>
      <c r="OB708" s="16"/>
      <c r="OC708" s="16"/>
      <c r="OD708" s="16"/>
      <c r="OE708" s="16"/>
      <c r="OF708" s="16"/>
      <c r="OG708" s="16"/>
      <c r="OH708" s="16"/>
      <c r="OI708" s="16"/>
      <c r="OJ708" s="16"/>
      <c r="OK708" s="16"/>
      <c r="OL708" s="16"/>
      <c r="OM708" s="16"/>
      <c r="ON708" s="16"/>
      <c r="OO708" s="16"/>
      <c r="OP708" s="16"/>
      <c r="OQ708" s="16"/>
      <c r="OR708" s="16"/>
      <c r="OS708" s="16"/>
      <c r="OT708" s="16"/>
      <c r="OU708" s="16"/>
      <c r="OV708" s="16"/>
      <c r="OW708" s="16"/>
      <c r="OX708" s="16"/>
      <c r="OY708" s="16"/>
      <c r="OZ708" s="16"/>
      <c r="PA708" s="16"/>
      <c r="PB708" s="16"/>
      <c r="PC708" s="16"/>
      <c r="PD708" s="16"/>
      <c r="PE708" s="16"/>
      <c r="PF708" s="16"/>
      <c r="PG708" s="16"/>
      <c r="PH708" s="16"/>
      <c r="PI708" s="16"/>
      <c r="PJ708" s="16"/>
      <c r="PK708" s="16"/>
      <c r="PL708" s="16"/>
      <c r="PM708" s="16"/>
      <c r="PN708" s="16"/>
      <c r="PO708" s="16"/>
      <c r="PP708" s="16"/>
      <c r="PQ708" s="16"/>
      <c r="PR708" s="16"/>
      <c r="PS708" s="16"/>
      <c r="PT708" s="16"/>
      <c r="PU708" s="16"/>
      <c r="PV708" s="16"/>
      <c r="PW708" s="16"/>
      <c r="PX708" s="16"/>
      <c r="PY708" s="16"/>
      <c r="PZ708" s="16"/>
      <c r="QA708" s="16"/>
      <c r="QB708" s="16"/>
      <c r="QC708" s="16"/>
      <c r="QD708" s="16"/>
      <c r="QE708" s="16"/>
      <c r="QF708" s="16"/>
      <c r="QG708" s="16"/>
      <c r="QH708" s="16"/>
      <c r="QI708" s="16"/>
      <c r="QJ708" s="16"/>
      <c r="QK708" s="16"/>
      <c r="QL708" s="16"/>
      <c r="QM708" s="16"/>
      <c r="QN708" s="16"/>
      <c r="QO708" s="16"/>
      <c r="QP708" s="16"/>
      <c r="QQ708" s="16"/>
      <c r="QR708" s="16"/>
      <c r="QS708" s="16"/>
      <c r="QT708" s="16"/>
      <c r="QU708" s="16"/>
      <c r="QV708" s="16"/>
      <c r="QW708" s="16"/>
      <c r="QX708" s="16"/>
      <c r="QY708" s="16"/>
      <c r="QZ708" s="16"/>
      <c r="RA708" s="16"/>
      <c r="RB708" s="16"/>
      <c r="RC708" s="16"/>
      <c r="RD708" s="16"/>
      <c r="RE708" s="16"/>
      <c r="RF708" s="16"/>
      <c r="RG708" s="16"/>
      <c r="RH708" s="16"/>
      <c r="RI708" s="16"/>
      <c r="RJ708" s="16"/>
    </row>
    <row r="709" spans="32:478" x14ac:dyDescent="0.25">
      <c r="AF709" s="16"/>
      <c r="AG709" s="16"/>
      <c r="AH709" s="16"/>
      <c r="AI709" s="16"/>
      <c r="AJ709" s="16"/>
      <c r="AK709" s="16"/>
      <c r="AL709" s="16"/>
      <c r="AM709" s="16"/>
      <c r="AN709" s="16"/>
      <c r="AO709" s="16"/>
      <c r="AP709" s="16"/>
      <c r="AQ709" s="16"/>
      <c r="AR709" s="16"/>
      <c r="AS709" s="16"/>
      <c r="AT709" s="16"/>
      <c r="AU709" s="16"/>
      <c r="AV709" s="16"/>
      <c r="AW709" s="16"/>
      <c r="AX709" s="16"/>
      <c r="AY709" s="16"/>
      <c r="AZ709" s="16"/>
      <c r="BA709" s="16"/>
      <c r="BB709" s="16"/>
      <c r="BC709" s="16"/>
      <c r="BD709" s="16"/>
      <c r="BE709" s="16"/>
      <c r="BF709" s="16"/>
      <c r="BG709" s="16"/>
      <c r="BH709" s="16"/>
      <c r="BI709" s="16"/>
      <c r="BJ709" s="16"/>
      <c r="BK709" s="16"/>
      <c r="BL709" s="16"/>
      <c r="BM709" s="16"/>
      <c r="BN709" s="16"/>
      <c r="BO709" s="16"/>
      <c r="BP709" s="16"/>
      <c r="BQ709" s="16"/>
      <c r="BR709" s="16"/>
      <c r="BS709" s="16"/>
      <c r="BT709" s="16"/>
      <c r="BU709" s="16"/>
      <c r="BV709" s="16"/>
      <c r="BW709" s="16"/>
      <c r="BX709" s="16"/>
      <c r="BY709" s="16"/>
      <c r="BZ709" s="16"/>
      <c r="CA709" s="16"/>
      <c r="CB709" s="16"/>
      <c r="CC709" s="16"/>
      <c r="CD709" s="16"/>
      <c r="CE709" s="16"/>
      <c r="CF709" s="16"/>
      <c r="CG709" s="16"/>
      <c r="CH709" s="16"/>
      <c r="CI709" s="16"/>
      <c r="CJ709" s="16"/>
      <c r="CK709" s="16"/>
      <c r="CL709" s="16"/>
      <c r="CM709" s="16"/>
      <c r="CN709" s="16"/>
      <c r="CO709" s="16"/>
      <c r="CP709" s="16"/>
      <c r="CQ709" s="16"/>
      <c r="CR709" s="16"/>
      <c r="CS709" s="16"/>
      <c r="CT709" s="16"/>
      <c r="CU709" s="16"/>
      <c r="CV709" s="16"/>
      <c r="CW709" s="16"/>
      <c r="CX709" s="16"/>
      <c r="CY709" s="16"/>
      <c r="CZ709" s="16"/>
      <c r="DA709" s="16"/>
      <c r="DB709" s="16"/>
      <c r="DC709" s="16"/>
      <c r="DD709" s="16"/>
      <c r="DE709" s="16"/>
      <c r="DF709" s="16"/>
      <c r="DG709" s="16"/>
      <c r="DH709" s="16"/>
      <c r="DI709" s="16"/>
      <c r="DJ709" s="16"/>
      <c r="DK709" s="16"/>
      <c r="DL709" s="16"/>
      <c r="DM709" s="16"/>
      <c r="DN709" s="16"/>
      <c r="DO709" s="16"/>
      <c r="DP709" s="16"/>
      <c r="DQ709" s="16"/>
      <c r="DR709" s="16"/>
      <c r="DS709" s="16"/>
      <c r="DT709" s="16"/>
      <c r="DU709" s="16"/>
      <c r="DV709" s="16"/>
      <c r="DW709" s="16"/>
      <c r="DX709" s="16"/>
      <c r="DY709" s="16"/>
      <c r="DZ709" s="16"/>
      <c r="EA709" s="16"/>
      <c r="EB709" s="16"/>
      <c r="EC709" s="16"/>
      <c r="ED709" s="16"/>
      <c r="EE709" s="16"/>
      <c r="EF709" s="16"/>
      <c r="EG709" s="16"/>
      <c r="EH709" s="16"/>
      <c r="EI709" s="16"/>
      <c r="EJ709" s="16"/>
      <c r="EK709" s="16"/>
      <c r="EL709" s="16"/>
      <c r="EM709" s="16"/>
      <c r="EN709" s="16"/>
      <c r="EO709" s="16"/>
      <c r="EP709" s="16"/>
      <c r="EQ709" s="16"/>
      <c r="ER709" s="16"/>
      <c r="ES709" s="16"/>
      <c r="ET709" s="16"/>
      <c r="EU709" s="16"/>
      <c r="EV709" s="16"/>
      <c r="EW709" s="16"/>
      <c r="EX709" s="16"/>
      <c r="EY709" s="16"/>
      <c r="EZ709" s="16"/>
      <c r="FA709" s="16"/>
      <c r="FB709" s="16"/>
      <c r="FC709" s="16"/>
      <c r="FD709" s="16"/>
      <c r="FE709" s="16"/>
      <c r="FF709" s="16"/>
      <c r="FG709" s="16"/>
      <c r="FH709" s="16"/>
      <c r="FI709" s="16"/>
      <c r="FJ709" s="16"/>
      <c r="FK709" s="16"/>
      <c r="FL709" s="16"/>
      <c r="FM709" s="16"/>
      <c r="FN709" s="16"/>
      <c r="FO709" s="16"/>
      <c r="FP709" s="16"/>
      <c r="FQ709" s="16"/>
      <c r="FR709" s="16"/>
      <c r="FS709" s="16"/>
      <c r="FT709" s="16"/>
      <c r="FU709" s="16"/>
      <c r="FV709" s="16"/>
      <c r="FW709" s="16"/>
      <c r="FX709" s="16"/>
      <c r="FY709" s="16"/>
      <c r="FZ709" s="16"/>
      <c r="GA709" s="16"/>
      <c r="GB709" s="16"/>
      <c r="GC709" s="16"/>
      <c r="GD709" s="16"/>
      <c r="GE709" s="16"/>
      <c r="GF709" s="16"/>
      <c r="GG709" s="16"/>
      <c r="GH709" s="16"/>
      <c r="GI709" s="16"/>
      <c r="GJ709" s="16"/>
      <c r="GK709" s="16"/>
      <c r="GL709" s="16"/>
      <c r="GM709" s="16"/>
      <c r="GN709" s="16"/>
      <c r="GO709" s="16"/>
      <c r="GP709" s="16"/>
      <c r="GQ709" s="16"/>
      <c r="GR709" s="16"/>
      <c r="GS709" s="16"/>
      <c r="GT709" s="16"/>
      <c r="GU709" s="16"/>
      <c r="GV709" s="16"/>
      <c r="GW709" s="16"/>
      <c r="GX709" s="16"/>
      <c r="GY709" s="16"/>
      <c r="GZ709" s="16"/>
      <c r="HA709" s="16"/>
      <c r="HB709" s="16"/>
      <c r="HC709" s="16"/>
      <c r="HD709" s="16"/>
      <c r="HE709" s="16"/>
      <c r="HF709" s="16"/>
      <c r="HG709" s="16"/>
      <c r="HH709" s="16"/>
      <c r="HI709" s="16"/>
      <c r="HJ709" s="16"/>
      <c r="HK709" s="16"/>
      <c r="HL709" s="16"/>
      <c r="HM709" s="16"/>
      <c r="HN709" s="16"/>
      <c r="HO709" s="16"/>
      <c r="HP709" s="16"/>
      <c r="HQ709" s="16"/>
      <c r="HR709" s="16"/>
      <c r="HS709" s="16"/>
      <c r="HT709" s="16"/>
      <c r="HU709" s="16"/>
      <c r="HV709" s="16"/>
      <c r="HW709" s="16"/>
      <c r="HX709" s="16"/>
      <c r="HY709" s="16"/>
      <c r="HZ709" s="16"/>
      <c r="IA709" s="16"/>
      <c r="IB709" s="16"/>
      <c r="IC709" s="16"/>
      <c r="ID709" s="16"/>
      <c r="IE709" s="16"/>
      <c r="IF709" s="16"/>
      <c r="IG709" s="16"/>
      <c r="IH709" s="16"/>
      <c r="II709" s="16"/>
      <c r="IJ709" s="16"/>
      <c r="IK709" s="16"/>
      <c r="IL709" s="16"/>
      <c r="IM709" s="16"/>
      <c r="IN709" s="16"/>
      <c r="IO709" s="16"/>
      <c r="IP709" s="16"/>
      <c r="IQ709" s="16"/>
      <c r="IR709" s="16"/>
      <c r="IS709" s="16"/>
      <c r="IT709" s="16"/>
      <c r="IU709" s="16"/>
      <c r="IV709" s="16"/>
      <c r="IW709" s="16"/>
      <c r="IX709" s="16"/>
      <c r="IY709" s="16"/>
      <c r="IZ709" s="16"/>
      <c r="JA709" s="16"/>
      <c r="JB709" s="16"/>
      <c r="JC709" s="16"/>
      <c r="JD709" s="16"/>
      <c r="JE709" s="16"/>
      <c r="JF709" s="16"/>
      <c r="JG709" s="16"/>
      <c r="JH709" s="16"/>
      <c r="JI709" s="16"/>
      <c r="JJ709" s="16"/>
      <c r="JK709" s="16"/>
      <c r="JL709" s="16"/>
      <c r="JM709" s="16"/>
      <c r="JN709" s="16"/>
      <c r="JO709" s="16"/>
      <c r="JP709" s="16"/>
      <c r="JQ709" s="16"/>
      <c r="JR709" s="16"/>
      <c r="JS709" s="16"/>
      <c r="JT709" s="16"/>
      <c r="JU709" s="16"/>
      <c r="JV709" s="16"/>
      <c r="JW709" s="16"/>
      <c r="JX709" s="16"/>
      <c r="JY709" s="16"/>
      <c r="JZ709" s="16"/>
      <c r="KA709" s="16"/>
      <c r="KB709" s="16"/>
      <c r="KC709" s="16"/>
      <c r="KD709" s="16"/>
      <c r="KE709" s="16"/>
      <c r="KF709" s="16"/>
      <c r="KG709" s="16"/>
      <c r="KH709" s="16"/>
      <c r="KI709" s="16"/>
      <c r="KJ709" s="16"/>
      <c r="KK709" s="16"/>
      <c r="KL709" s="16"/>
      <c r="KM709" s="16"/>
      <c r="KN709" s="16"/>
      <c r="KO709" s="16"/>
      <c r="KP709" s="16"/>
      <c r="KQ709" s="16"/>
      <c r="KR709" s="16"/>
      <c r="KS709" s="16"/>
      <c r="KT709" s="16"/>
      <c r="KU709" s="16"/>
      <c r="KV709" s="16"/>
      <c r="KW709" s="16"/>
      <c r="KX709" s="16"/>
      <c r="KY709" s="16"/>
      <c r="KZ709" s="16"/>
      <c r="LA709" s="16"/>
      <c r="LB709" s="16"/>
      <c r="LC709" s="16"/>
      <c r="LD709" s="16"/>
      <c r="LE709" s="16"/>
      <c r="LF709" s="16"/>
      <c r="LG709" s="16"/>
      <c r="LH709" s="16"/>
      <c r="LI709" s="16"/>
      <c r="LJ709" s="16"/>
      <c r="LK709" s="16"/>
      <c r="LL709" s="16"/>
      <c r="LM709" s="16"/>
      <c r="LN709" s="16"/>
      <c r="LO709" s="16"/>
      <c r="LP709" s="16"/>
      <c r="LQ709" s="16"/>
      <c r="LR709" s="16"/>
      <c r="LS709" s="16"/>
      <c r="LT709" s="16"/>
      <c r="LU709" s="16"/>
      <c r="LV709" s="16"/>
      <c r="LW709" s="16"/>
      <c r="LX709" s="16"/>
      <c r="LY709" s="16"/>
      <c r="LZ709" s="16"/>
      <c r="MA709" s="16"/>
      <c r="MB709" s="16"/>
      <c r="MC709" s="16"/>
      <c r="MD709" s="16"/>
      <c r="ME709" s="16"/>
      <c r="MF709" s="16"/>
      <c r="MG709" s="16"/>
      <c r="MH709" s="16"/>
      <c r="MI709" s="16"/>
      <c r="MJ709" s="16"/>
      <c r="MK709" s="16"/>
      <c r="ML709" s="16"/>
      <c r="MM709" s="16"/>
      <c r="MN709" s="16"/>
      <c r="MO709" s="16"/>
      <c r="MP709" s="16"/>
      <c r="MQ709" s="16"/>
      <c r="MR709" s="16"/>
      <c r="MS709" s="16"/>
      <c r="MT709" s="16"/>
      <c r="MU709" s="16"/>
      <c r="MV709" s="16"/>
      <c r="MW709" s="16"/>
      <c r="MX709" s="16"/>
      <c r="MY709" s="16"/>
      <c r="MZ709" s="16"/>
      <c r="NA709" s="16"/>
      <c r="NB709" s="16"/>
      <c r="NC709" s="16"/>
      <c r="ND709" s="16"/>
      <c r="NE709" s="16"/>
      <c r="NF709" s="16"/>
      <c r="NG709" s="16"/>
      <c r="NH709" s="16"/>
      <c r="NI709" s="16"/>
      <c r="NJ709" s="16"/>
      <c r="NK709" s="16"/>
      <c r="NL709" s="16"/>
      <c r="NM709" s="16"/>
      <c r="NN709" s="16"/>
      <c r="NO709" s="16"/>
      <c r="NP709" s="16"/>
      <c r="NQ709" s="16"/>
      <c r="NR709" s="16"/>
      <c r="NS709" s="16"/>
      <c r="NT709" s="16"/>
      <c r="NU709" s="16"/>
      <c r="NV709" s="16"/>
      <c r="NW709" s="16"/>
      <c r="NX709" s="16"/>
      <c r="NY709" s="16"/>
      <c r="NZ709" s="16"/>
      <c r="OA709" s="16"/>
      <c r="OB709" s="16"/>
      <c r="OC709" s="16"/>
      <c r="OD709" s="16"/>
      <c r="OE709" s="16"/>
      <c r="OF709" s="16"/>
      <c r="OG709" s="16"/>
      <c r="OH709" s="16"/>
      <c r="OI709" s="16"/>
      <c r="OJ709" s="16"/>
      <c r="OK709" s="16"/>
      <c r="OL709" s="16"/>
      <c r="OM709" s="16"/>
      <c r="ON709" s="16"/>
      <c r="OO709" s="16"/>
      <c r="OP709" s="16"/>
      <c r="OQ709" s="16"/>
      <c r="OR709" s="16"/>
      <c r="OS709" s="16"/>
      <c r="OT709" s="16"/>
      <c r="OU709" s="16"/>
      <c r="OV709" s="16"/>
      <c r="OW709" s="16"/>
      <c r="OX709" s="16"/>
      <c r="OY709" s="16"/>
      <c r="OZ709" s="16"/>
      <c r="PA709" s="16"/>
      <c r="PB709" s="16"/>
      <c r="PC709" s="16"/>
      <c r="PD709" s="16"/>
      <c r="PE709" s="16"/>
      <c r="PF709" s="16"/>
      <c r="PG709" s="16"/>
      <c r="PH709" s="16"/>
      <c r="PI709" s="16"/>
      <c r="PJ709" s="16"/>
      <c r="PK709" s="16"/>
      <c r="PL709" s="16"/>
      <c r="PM709" s="16"/>
      <c r="PN709" s="16"/>
      <c r="PO709" s="16"/>
      <c r="PP709" s="16"/>
      <c r="PQ709" s="16"/>
      <c r="PR709" s="16"/>
      <c r="PS709" s="16"/>
      <c r="PT709" s="16"/>
      <c r="PU709" s="16"/>
      <c r="PV709" s="16"/>
      <c r="PW709" s="16"/>
      <c r="PX709" s="16"/>
      <c r="PY709" s="16"/>
      <c r="PZ709" s="16"/>
      <c r="QA709" s="16"/>
      <c r="QB709" s="16"/>
      <c r="QC709" s="16"/>
      <c r="QD709" s="16"/>
      <c r="QE709" s="16"/>
      <c r="QF709" s="16"/>
      <c r="QG709" s="16"/>
      <c r="QH709" s="16"/>
      <c r="QI709" s="16"/>
      <c r="QJ709" s="16"/>
      <c r="QK709" s="16"/>
      <c r="QL709" s="16"/>
      <c r="QM709" s="16"/>
      <c r="QN709" s="16"/>
      <c r="QO709" s="16"/>
      <c r="QP709" s="16"/>
      <c r="QQ709" s="16"/>
      <c r="QR709" s="16"/>
      <c r="QS709" s="16"/>
      <c r="QT709" s="16"/>
      <c r="QU709" s="16"/>
      <c r="QV709" s="16"/>
      <c r="QW709" s="16"/>
      <c r="QX709" s="16"/>
      <c r="QY709" s="16"/>
      <c r="QZ709" s="16"/>
      <c r="RA709" s="16"/>
      <c r="RB709" s="16"/>
      <c r="RC709" s="16"/>
      <c r="RD709" s="16"/>
      <c r="RE709" s="16"/>
      <c r="RF709" s="16"/>
      <c r="RG709" s="16"/>
      <c r="RH709" s="16"/>
      <c r="RI709" s="16"/>
      <c r="RJ709" s="16"/>
    </row>
    <row r="710" spans="32:478" x14ac:dyDescent="0.25">
      <c r="AF710" s="16"/>
      <c r="AG710" s="16"/>
      <c r="AH710" s="16"/>
      <c r="AI710" s="16"/>
      <c r="AJ710" s="16"/>
      <c r="AK710" s="16"/>
      <c r="AL710" s="16"/>
      <c r="AM710" s="16"/>
      <c r="AN710" s="16"/>
      <c r="AO710" s="16"/>
      <c r="AP710" s="16"/>
      <c r="AQ710" s="16"/>
      <c r="AR710" s="16"/>
      <c r="AS710" s="16"/>
      <c r="AT710" s="16"/>
      <c r="AU710" s="17"/>
      <c r="AV710" s="17"/>
      <c r="AW710" s="17"/>
      <c r="AX710" s="17"/>
      <c r="AY710" s="17"/>
      <c r="AZ710" s="17"/>
      <c r="BA710" s="17"/>
      <c r="BB710" s="17"/>
      <c r="BC710" s="17"/>
      <c r="BD710" s="17"/>
      <c r="BE710" s="17"/>
      <c r="BF710" s="17"/>
      <c r="BG710" s="17"/>
      <c r="BH710" s="17"/>
      <c r="BI710" s="17"/>
      <c r="BJ710" s="17"/>
      <c r="BK710" s="17"/>
      <c r="BL710" s="17"/>
      <c r="BM710" s="17"/>
      <c r="BN710" s="17"/>
      <c r="BO710" s="17"/>
      <c r="BP710" s="17"/>
      <c r="BQ710" s="17"/>
      <c r="BR710" s="17"/>
      <c r="BS710" s="17"/>
      <c r="BT710" s="17"/>
      <c r="BU710" s="17"/>
      <c r="BV710" s="17"/>
      <c r="BW710" s="17"/>
      <c r="BX710" s="17"/>
      <c r="BY710" s="17"/>
      <c r="BZ710" s="17"/>
      <c r="CA710" s="17"/>
      <c r="CB710" s="17"/>
      <c r="CC710" s="17"/>
      <c r="CD710" s="17"/>
      <c r="CE710" s="17"/>
      <c r="CF710" s="17"/>
      <c r="CG710" s="17"/>
      <c r="CH710" s="17"/>
      <c r="CI710" s="17"/>
      <c r="CJ710" s="17"/>
      <c r="CK710" s="17"/>
      <c r="CL710" s="17"/>
      <c r="CM710" s="17"/>
      <c r="CN710" s="17"/>
      <c r="CO710" s="17"/>
      <c r="CP710" s="17"/>
      <c r="CQ710" s="17"/>
      <c r="CR710" s="17"/>
      <c r="CS710" s="17"/>
      <c r="CT710" s="17"/>
      <c r="CU710" s="17"/>
      <c r="CV710" s="17"/>
      <c r="CW710" s="17"/>
      <c r="CX710" s="17"/>
      <c r="CY710" s="17"/>
      <c r="CZ710" s="17"/>
      <c r="DA710" s="17"/>
      <c r="DB710" s="17"/>
      <c r="DC710" s="17"/>
      <c r="DD710" s="17"/>
      <c r="DE710" s="17"/>
      <c r="DF710" s="17"/>
      <c r="DG710" s="17"/>
      <c r="DH710" s="17"/>
      <c r="DI710" s="17"/>
      <c r="DJ710" s="17"/>
      <c r="DK710" s="17"/>
      <c r="DL710" s="17"/>
      <c r="DM710" s="17"/>
      <c r="DN710" s="17"/>
      <c r="DO710" s="17"/>
      <c r="DP710" s="17"/>
      <c r="DQ710" s="17"/>
      <c r="DR710" s="17"/>
      <c r="DS710" s="17"/>
      <c r="DT710" s="17"/>
      <c r="DU710" s="17"/>
      <c r="DV710" s="17"/>
      <c r="DW710" s="17"/>
      <c r="DX710" s="17"/>
      <c r="DY710" s="17"/>
      <c r="DZ710" s="17"/>
      <c r="EA710" s="17"/>
      <c r="EB710" s="17"/>
      <c r="EC710" s="17"/>
      <c r="ED710" s="17"/>
      <c r="EE710" s="17"/>
      <c r="EF710" s="17"/>
      <c r="EG710" s="17"/>
      <c r="EH710" s="17"/>
      <c r="EI710" s="17"/>
      <c r="EJ710" s="17"/>
      <c r="EK710" s="17"/>
      <c r="EL710" s="17"/>
      <c r="EM710" s="17"/>
      <c r="EN710" s="17"/>
      <c r="EO710" s="17"/>
      <c r="EP710" s="17"/>
      <c r="EQ710" s="17"/>
      <c r="ER710" s="17"/>
      <c r="ES710" s="17"/>
      <c r="ET710" s="17"/>
      <c r="EU710" s="17"/>
      <c r="EV710" s="17"/>
      <c r="EW710" s="17"/>
      <c r="EX710" s="17"/>
      <c r="EY710" s="17"/>
      <c r="EZ710" s="17"/>
      <c r="FA710" s="17"/>
      <c r="FB710" s="17"/>
      <c r="FC710" s="17"/>
      <c r="FD710" s="17"/>
      <c r="FE710" s="17"/>
      <c r="FF710" s="17"/>
      <c r="FG710" s="17"/>
      <c r="FH710" s="17"/>
      <c r="FI710" s="17"/>
      <c r="FJ710" s="17"/>
      <c r="FK710" s="17"/>
      <c r="FL710" s="17"/>
      <c r="FM710" s="17"/>
      <c r="FN710" s="17"/>
      <c r="FO710" s="17"/>
      <c r="FP710" s="17"/>
      <c r="FQ710" s="17"/>
      <c r="FR710" s="17"/>
      <c r="FS710" s="17"/>
      <c r="FT710" s="17"/>
      <c r="FU710" s="17"/>
      <c r="FV710" s="17"/>
      <c r="FW710" s="17"/>
      <c r="FX710" s="17"/>
      <c r="FY710" s="17"/>
      <c r="FZ710" s="17"/>
      <c r="GA710" s="17"/>
      <c r="GB710" s="17"/>
      <c r="GC710" s="17"/>
      <c r="GD710" s="17"/>
      <c r="GE710" s="17"/>
      <c r="GF710" s="17"/>
      <c r="GG710" s="17"/>
      <c r="GH710" s="17"/>
      <c r="GI710" s="17"/>
      <c r="GJ710" s="17"/>
      <c r="GK710" s="17"/>
      <c r="GL710" s="17"/>
      <c r="GM710" s="17"/>
      <c r="GN710" s="17"/>
      <c r="GO710" s="17"/>
      <c r="GP710" s="17"/>
      <c r="GQ710" s="17"/>
      <c r="GR710" s="17"/>
      <c r="GS710" s="17"/>
      <c r="GT710" s="17"/>
      <c r="GU710" s="17"/>
      <c r="GV710" s="17"/>
      <c r="GW710" s="17"/>
      <c r="GX710" s="17"/>
      <c r="GY710" s="17"/>
      <c r="GZ710" s="17"/>
      <c r="HA710" s="17"/>
      <c r="HB710" s="17"/>
      <c r="HC710" s="17"/>
      <c r="HD710" s="17"/>
      <c r="HE710" s="17"/>
      <c r="HF710" s="17"/>
      <c r="HG710" s="17"/>
      <c r="HH710" s="17"/>
      <c r="HI710" s="17"/>
      <c r="HJ710" s="17"/>
      <c r="HK710" s="17"/>
      <c r="HL710" s="17"/>
      <c r="HM710" s="17"/>
      <c r="HN710" s="17"/>
      <c r="HO710" s="17"/>
      <c r="HP710" s="17"/>
      <c r="HQ710" s="17"/>
      <c r="HR710" s="17"/>
      <c r="HS710" s="17"/>
      <c r="HT710" s="17"/>
      <c r="HU710" s="17"/>
      <c r="HV710" s="17"/>
      <c r="HW710" s="17"/>
      <c r="HX710" s="17"/>
      <c r="HY710" s="17"/>
      <c r="HZ710" s="17"/>
      <c r="IA710" s="17"/>
      <c r="IB710" s="17"/>
      <c r="IC710" s="17"/>
      <c r="ID710" s="17"/>
      <c r="IE710" s="17"/>
      <c r="IF710" s="17"/>
      <c r="IG710" s="17"/>
      <c r="IH710" s="17"/>
      <c r="II710" s="17"/>
      <c r="IJ710" s="17"/>
      <c r="IK710" s="17"/>
      <c r="IL710" s="17"/>
      <c r="IM710" s="17"/>
      <c r="IN710" s="17"/>
      <c r="IO710" s="17"/>
      <c r="IP710" s="17"/>
      <c r="IQ710" s="17"/>
      <c r="IR710" s="17"/>
      <c r="IS710" s="17"/>
      <c r="IT710" s="17"/>
      <c r="IU710" s="17"/>
      <c r="IV710" s="17"/>
      <c r="IW710" s="17"/>
      <c r="IX710" s="17"/>
      <c r="IY710" s="17"/>
      <c r="IZ710" s="17"/>
      <c r="JA710" s="17"/>
      <c r="JB710" s="17"/>
      <c r="JC710" s="17"/>
      <c r="JD710" s="17"/>
      <c r="JE710" s="17"/>
      <c r="JF710" s="17"/>
      <c r="JG710" s="17"/>
      <c r="JH710" s="17"/>
      <c r="JI710" s="17"/>
      <c r="JJ710" s="17"/>
      <c r="JK710" s="17"/>
      <c r="JL710" s="17"/>
      <c r="JM710" s="17"/>
      <c r="JN710" s="17"/>
      <c r="JO710" s="17"/>
      <c r="JP710" s="17"/>
      <c r="JQ710" s="17"/>
      <c r="JR710" s="17"/>
      <c r="JS710" s="17"/>
      <c r="JT710" s="17"/>
      <c r="JU710" s="17"/>
      <c r="JV710" s="17"/>
      <c r="JW710" s="17"/>
      <c r="JX710" s="17"/>
      <c r="JY710" s="17"/>
      <c r="JZ710" s="17"/>
      <c r="KA710" s="17"/>
      <c r="KB710" s="17"/>
      <c r="KC710" s="17"/>
      <c r="KD710" s="17"/>
      <c r="KE710" s="17"/>
      <c r="KF710" s="17"/>
      <c r="KG710" s="17"/>
      <c r="KH710" s="17"/>
      <c r="KI710" s="17"/>
      <c r="KJ710" s="17"/>
      <c r="KK710" s="17"/>
      <c r="KL710" s="17"/>
      <c r="KM710" s="17"/>
      <c r="KN710" s="17"/>
      <c r="KO710" s="17"/>
      <c r="KP710" s="17"/>
      <c r="KQ710" s="17"/>
      <c r="KR710" s="17"/>
      <c r="KS710" s="17"/>
      <c r="KT710" s="17"/>
      <c r="KU710" s="17"/>
      <c r="KV710" s="17"/>
      <c r="KW710" s="17"/>
      <c r="KX710" s="17"/>
      <c r="KY710" s="17"/>
      <c r="KZ710" s="17"/>
      <c r="LA710" s="17"/>
      <c r="LB710" s="17"/>
      <c r="LC710" s="17"/>
      <c r="LD710" s="17"/>
      <c r="LE710" s="17"/>
      <c r="LF710" s="17"/>
      <c r="LG710" s="17"/>
      <c r="LH710" s="17"/>
      <c r="LI710" s="17"/>
      <c r="LJ710" s="17"/>
      <c r="LK710" s="17"/>
      <c r="LL710" s="17"/>
      <c r="LM710" s="17"/>
      <c r="LN710" s="17"/>
      <c r="LO710" s="17"/>
      <c r="LP710" s="17"/>
      <c r="LQ710" s="17"/>
      <c r="LR710" s="17"/>
      <c r="LS710" s="17"/>
      <c r="LT710" s="17"/>
      <c r="LU710" s="17"/>
      <c r="LV710" s="17"/>
      <c r="LW710" s="17"/>
      <c r="LX710" s="17"/>
      <c r="LY710" s="17"/>
      <c r="LZ710" s="17"/>
      <c r="MA710" s="17"/>
      <c r="MB710" s="17"/>
      <c r="MC710" s="17"/>
      <c r="MD710" s="17"/>
      <c r="ME710" s="17"/>
      <c r="MF710" s="17"/>
      <c r="MG710" s="17"/>
      <c r="MH710" s="17"/>
      <c r="MI710" s="17"/>
      <c r="MJ710" s="17"/>
      <c r="MK710" s="17"/>
      <c r="ML710" s="17"/>
      <c r="MM710" s="17"/>
      <c r="MN710" s="17"/>
      <c r="MO710" s="17"/>
      <c r="MP710" s="17"/>
      <c r="MQ710" s="17"/>
      <c r="MR710" s="17"/>
      <c r="MS710" s="17"/>
      <c r="MT710" s="17"/>
      <c r="MU710" s="17"/>
      <c r="MV710" s="17"/>
      <c r="MW710" s="17"/>
      <c r="MX710" s="17"/>
      <c r="MY710" s="17"/>
      <c r="MZ710" s="17"/>
      <c r="NA710" s="17"/>
      <c r="NB710" s="17"/>
      <c r="NC710" s="17"/>
      <c r="ND710" s="17"/>
      <c r="NE710" s="17"/>
      <c r="NF710" s="17"/>
      <c r="NG710" s="17"/>
      <c r="NH710" s="17"/>
      <c r="NI710" s="17"/>
      <c r="NJ710" s="17"/>
      <c r="NK710" s="17"/>
      <c r="NL710" s="17"/>
      <c r="NM710" s="17"/>
      <c r="NN710" s="17"/>
      <c r="NO710" s="17"/>
      <c r="NP710" s="17"/>
      <c r="NQ710" s="17"/>
      <c r="NR710" s="17"/>
      <c r="NS710" s="17"/>
      <c r="NT710" s="17"/>
      <c r="NU710" s="17"/>
      <c r="NV710" s="17"/>
      <c r="NW710" s="17"/>
      <c r="NX710" s="17"/>
      <c r="NY710" s="17"/>
      <c r="NZ710" s="17"/>
      <c r="OA710" s="17"/>
      <c r="OB710" s="17"/>
      <c r="OC710" s="17"/>
      <c r="OD710" s="17"/>
      <c r="OE710" s="17"/>
      <c r="OF710" s="17"/>
      <c r="OG710" s="17"/>
      <c r="OH710" s="17"/>
      <c r="OI710" s="17"/>
      <c r="OJ710" s="17"/>
      <c r="OK710" s="17"/>
      <c r="OL710" s="17"/>
      <c r="OM710" s="17"/>
      <c r="ON710" s="17"/>
      <c r="OO710" s="17"/>
      <c r="OP710" s="17"/>
      <c r="OQ710" s="17"/>
      <c r="OR710" s="17"/>
      <c r="OS710" s="17"/>
      <c r="OT710" s="17"/>
      <c r="OU710" s="17"/>
      <c r="OV710" s="17"/>
      <c r="OW710" s="17"/>
      <c r="OX710" s="17"/>
      <c r="OY710" s="17"/>
      <c r="OZ710" s="17"/>
      <c r="PA710" s="17"/>
      <c r="PB710" s="17"/>
      <c r="PC710" s="17"/>
      <c r="PD710" s="17"/>
      <c r="PE710" s="17"/>
      <c r="PF710" s="17"/>
      <c r="PG710" s="17"/>
      <c r="PH710" s="17"/>
      <c r="PI710" s="17"/>
      <c r="PJ710" s="17"/>
      <c r="PK710" s="17"/>
      <c r="PL710" s="17"/>
      <c r="PM710" s="17"/>
      <c r="PN710" s="17"/>
      <c r="PO710" s="17"/>
      <c r="PP710" s="17"/>
      <c r="PQ710" s="17"/>
      <c r="PR710" s="17"/>
      <c r="PS710" s="17"/>
      <c r="PT710" s="17"/>
      <c r="PU710" s="17"/>
      <c r="PV710" s="17"/>
      <c r="PW710" s="17"/>
      <c r="PX710" s="17"/>
      <c r="PY710" s="17"/>
      <c r="PZ710" s="17"/>
      <c r="QA710" s="17"/>
      <c r="QB710" s="17"/>
      <c r="QC710" s="17"/>
      <c r="QD710" s="17"/>
      <c r="QE710" s="17"/>
      <c r="QF710" s="17"/>
      <c r="QG710" s="17"/>
      <c r="QH710" s="17"/>
      <c r="QI710" s="17"/>
      <c r="QJ710" s="17"/>
      <c r="QK710" s="17"/>
      <c r="QL710" s="17"/>
      <c r="QM710" s="17"/>
      <c r="QN710" s="17"/>
      <c r="QO710" s="17"/>
      <c r="QP710" s="17"/>
      <c r="QQ710" s="17"/>
      <c r="QR710" s="17"/>
      <c r="QS710" s="17"/>
      <c r="QT710" s="17"/>
      <c r="QU710" s="17"/>
      <c r="QV710" s="17"/>
      <c r="QW710" s="17"/>
      <c r="QX710" s="17"/>
      <c r="QY710" s="17"/>
      <c r="QZ710" s="17"/>
      <c r="RA710" s="17"/>
      <c r="RB710" s="17"/>
      <c r="RC710" s="17"/>
      <c r="RD710" s="17"/>
      <c r="RE710" s="17"/>
      <c r="RF710" s="17"/>
      <c r="RG710" s="17"/>
      <c r="RH710" s="17"/>
      <c r="RI710" s="17"/>
      <c r="RJ710" s="17"/>
    </row>
    <row r="711" spans="32:478" x14ac:dyDescent="0.25">
      <c r="AF711" s="16"/>
      <c r="AG711" s="16"/>
      <c r="AH711" s="16"/>
      <c r="AI711" s="16"/>
      <c r="AJ711" s="16"/>
      <c r="AK711" s="16"/>
      <c r="AL711" s="16"/>
      <c r="AM711" s="16"/>
      <c r="AN711" s="16"/>
      <c r="AO711" s="16"/>
      <c r="AP711" s="16"/>
      <c r="AQ711" s="16"/>
      <c r="AR711" s="16"/>
      <c r="AS711" s="16"/>
      <c r="AT711" s="16"/>
      <c r="AU711" s="16"/>
      <c r="AV711" s="16"/>
      <c r="AW711" s="16"/>
      <c r="AX711" s="16"/>
      <c r="AY711" s="16"/>
      <c r="AZ711" s="16"/>
      <c r="BA711" s="16"/>
      <c r="BB711" s="16"/>
      <c r="BC711" s="16"/>
      <c r="BD711" s="16"/>
      <c r="BE711" s="16"/>
      <c r="BF711" s="16"/>
      <c r="BG711" s="16"/>
      <c r="BH711" s="16"/>
      <c r="BI711" s="16"/>
      <c r="BJ711" s="16"/>
      <c r="BK711" s="16"/>
      <c r="BL711" s="16"/>
      <c r="BM711" s="16"/>
      <c r="BN711" s="16"/>
      <c r="BO711" s="16"/>
      <c r="BP711" s="16"/>
      <c r="BQ711" s="16"/>
      <c r="BR711" s="16"/>
      <c r="BS711" s="16"/>
      <c r="BT711" s="16"/>
      <c r="BU711" s="16"/>
      <c r="BV711" s="16"/>
      <c r="BW711" s="16"/>
      <c r="BX711" s="16"/>
      <c r="BY711" s="16"/>
      <c r="BZ711" s="16"/>
      <c r="CA711" s="16"/>
      <c r="CB711" s="16"/>
      <c r="CC711" s="16"/>
      <c r="CD711" s="16"/>
      <c r="CE711" s="16"/>
      <c r="CF711" s="16"/>
      <c r="CG711" s="16"/>
      <c r="CH711" s="16"/>
      <c r="CI711" s="16"/>
      <c r="CJ711" s="16"/>
      <c r="CK711" s="16"/>
      <c r="CL711" s="16"/>
      <c r="CM711" s="16"/>
      <c r="CN711" s="16"/>
      <c r="CO711" s="16"/>
      <c r="CP711" s="16"/>
      <c r="CQ711" s="16"/>
      <c r="CR711" s="16"/>
      <c r="CS711" s="16"/>
      <c r="CT711" s="16"/>
      <c r="CU711" s="16"/>
      <c r="CV711" s="16"/>
      <c r="CW711" s="16"/>
      <c r="CX711" s="16"/>
      <c r="CY711" s="16"/>
      <c r="CZ711" s="16"/>
      <c r="DA711" s="16"/>
      <c r="DB711" s="16"/>
      <c r="DC711" s="16"/>
      <c r="DD711" s="16"/>
      <c r="DE711" s="16"/>
      <c r="DF711" s="16"/>
      <c r="DG711" s="16"/>
      <c r="DH711" s="16"/>
      <c r="DI711" s="16"/>
      <c r="DJ711" s="16"/>
      <c r="DK711" s="16"/>
      <c r="DL711" s="16"/>
      <c r="DM711" s="16"/>
      <c r="DN711" s="16"/>
      <c r="DO711" s="16"/>
      <c r="DP711" s="16"/>
      <c r="DQ711" s="16"/>
      <c r="DR711" s="16"/>
      <c r="DS711" s="16"/>
      <c r="DT711" s="16"/>
      <c r="DU711" s="16"/>
      <c r="DV711" s="16"/>
      <c r="DW711" s="16"/>
      <c r="DX711" s="16"/>
      <c r="DY711" s="16"/>
      <c r="DZ711" s="16"/>
      <c r="EA711" s="16"/>
      <c r="EB711" s="16"/>
      <c r="EC711" s="16"/>
      <c r="ED711" s="16"/>
      <c r="EE711" s="16"/>
      <c r="EF711" s="16"/>
      <c r="EG711" s="16"/>
      <c r="EH711" s="16"/>
      <c r="EI711" s="16"/>
      <c r="EJ711" s="16"/>
      <c r="EK711" s="16"/>
      <c r="EL711" s="16"/>
      <c r="EM711" s="16"/>
      <c r="EN711" s="16"/>
      <c r="EO711" s="16"/>
      <c r="EP711" s="16"/>
      <c r="EQ711" s="16"/>
      <c r="ER711" s="16"/>
      <c r="ES711" s="16"/>
      <c r="ET711" s="16"/>
      <c r="EU711" s="16"/>
      <c r="EV711" s="16"/>
      <c r="EW711" s="16"/>
      <c r="EX711" s="16"/>
      <c r="EY711" s="16"/>
      <c r="EZ711" s="16"/>
      <c r="FA711" s="16"/>
      <c r="FB711" s="16"/>
      <c r="FC711" s="16"/>
      <c r="FD711" s="16"/>
      <c r="FE711" s="16"/>
      <c r="FF711" s="16"/>
      <c r="FG711" s="16"/>
      <c r="FH711" s="16"/>
      <c r="FI711" s="16"/>
      <c r="FJ711" s="16"/>
      <c r="FK711" s="16"/>
      <c r="FL711" s="16"/>
      <c r="FM711" s="16"/>
      <c r="FN711" s="16"/>
      <c r="FO711" s="16"/>
      <c r="FP711" s="16"/>
      <c r="FQ711" s="16"/>
      <c r="FR711" s="16"/>
      <c r="FS711" s="16"/>
      <c r="FT711" s="16"/>
      <c r="FU711" s="16"/>
      <c r="FV711" s="16"/>
      <c r="FW711" s="16"/>
      <c r="FX711" s="16"/>
      <c r="FY711" s="16"/>
      <c r="FZ711" s="16"/>
      <c r="GA711" s="16"/>
      <c r="GB711" s="16"/>
      <c r="GC711" s="16"/>
      <c r="GD711" s="16"/>
      <c r="GE711" s="16"/>
      <c r="GF711" s="16"/>
      <c r="GG711" s="16"/>
      <c r="GH711" s="16"/>
      <c r="GI711" s="16"/>
      <c r="GJ711" s="16"/>
      <c r="GK711" s="16"/>
      <c r="GL711" s="16"/>
      <c r="GM711" s="16"/>
      <c r="GN711" s="16"/>
      <c r="GO711" s="16"/>
      <c r="GP711" s="16"/>
      <c r="GQ711" s="16"/>
      <c r="GR711" s="16"/>
      <c r="GS711" s="16"/>
      <c r="GT711" s="16"/>
      <c r="GU711" s="16"/>
      <c r="GV711" s="16"/>
      <c r="GW711" s="16"/>
      <c r="GX711" s="16"/>
      <c r="GY711" s="16"/>
      <c r="GZ711" s="16"/>
      <c r="HA711" s="16"/>
      <c r="HB711" s="16"/>
      <c r="HC711" s="16"/>
      <c r="HD711" s="16"/>
      <c r="HE711" s="16"/>
      <c r="HF711" s="16"/>
      <c r="HG711" s="16"/>
      <c r="HH711" s="16"/>
      <c r="HI711" s="16"/>
      <c r="HJ711" s="16"/>
      <c r="HK711" s="16"/>
      <c r="HL711" s="16"/>
      <c r="HM711" s="16"/>
      <c r="HN711" s="16"/>
      <c r="HO711" s="16"/>
      <c r="HP711" s="16"/>
      <c r="HQ711" s="16"/>
      <c r="HR711" s="16"/>
      <c r="HS711" s="16"/>
      <c r="HT711" s="16"/>
      <c r="HU711" s="16"/>
      <c r="HV711" s="16"/>
      <c r="HW711" s="16"/>
      <c r="HX711" s="16"/>
      <c r="HY711" s="16"/>
      <c r="HZ711" s="16"/>
      <c r="IA711" s="16"/>
      <c r="IB711" s="16"/>
      <c r="IC711" s="16"/>
      <c r="ID711" s="16"/>
      <c r="IE711" s="16"/>
      <c r="IF711" s="16"/>
      <c r="IG711" s="16"/>
      <c r="IH711" s="16"/>
      <c r="II711" s="16"/>
      <c r="IJ711" s="16"/>
      <c r="IK711" s="16"/>
      <c r="IL711" s="16"/>
      <c r="IM711" s="16"/>
      <c r="IN711" s="16"/>
      <c r="IO711" s="16"/>
      <c r="IP711" s="16"/>
      <c r="IQ711" s="16"/>
      <c r="IR711" s="16"/>
      <c r="IS711" s="16"/>
      <c r="IT711" s="16"/>
      <c r="IU711" s="16"/>
      <c r="IV711" s="16"/>
      <c r="IW711" s="16"/>
      <c r="IX711" s="16"/>
      <c r="IY711" s="16"/>
      <c r="IZ711" s="16"/>
      <c r="JA711" s="16"/>
      <c r="JB711" s="16"/>
      <c r="JC711" s="16"/>
      <c r="JD711" s="16"/>
      <c r="JE711" s="16"/>
      <c r="JF711" s="16"/>
      <c r="JG711" s="16"/>
      <c r="JH711" s="16"/>
      <c r="JI711" s="16"/>
      <c r="JJ711" s="16"/>
      <c r="JK711" s="16"/>
      <c r="JL711" s="16"/>
      <c r="JM711" s="16"/>
      <c r="JN711" s="16"/>
      <c r="JO711" s="16"/>
      <c r="JP711" s="16"/>
      <c r="JQ711" s="16"/>
      <c r="JR711" s="16"/>
      <c r="JS711" s="16"/>
      <c r="JT711" s="16"/>
      <c r="JU711" s="16"/>
      <c r="JV711" s="16"/>
      <c r="JW711" s="16"/>
      <c r="JX711" s="16"/>
      <c r="JY711" s="16"/>
      <c r="JZ711" s="16"/>
      <c r="KA711" s="16"/>
      <c r="KB711" s="16"/>
      <c r="KC711" s="16"/>
      <c r="KD711" s="16"/>
      <c r="KE711" s="16"/>
      <c r="KF711" s="16"/>
      <c r="KG711" s="16"/>
      <c r="KH711" s="16"/>
      <c r="KI711" s="16"/>
      <c r="KJ711" s="16"/>
      <c r="KK711" s="16"/>
      <c r="KL711" s="16"/>
      <c r="KM711" s="16"/>
      <c r="KN711" s="16"/>
      <c r="KO711" s="16"/>
      <c r="KP711" s="16"/>
      <c r="KQ711" s="16"/>
      <c r="KR711" s="16"/>
      <c r="KS711" s="16"/>
      <c r="KT711" s="16"/>
      <c r="KU711" s="16"/>
      <c r="KV711" s="16"/>
      <c r="KW711" s="16"/>
      <c r="KX711" s="16"/>
      <c r="KY711" s="16"/>
      <c r="KZ711" s="16"/>
      <c r="LA711" s="16"/>
      <c r="LB711" s="16"/>
      <c r="LC711" s="16"/>
      <c r="LD711" s="16"/>
      <c r="LE711" s="16"/>
      <c r="LF711" s="16"/>
      <c r="LG711" s="16"/>
      <c r="LH711" s="16"/>
      <c r="LI711" s="16"/>
      <c r="LJ711" s="16"/>
      <c r="LK711" s="16"/>
      <c r="LL711" s="16"/>
      <c r="LM711" s="16"/>
      <c r="LN711" s="16"/>
      <c r="LO711" s="16"/>
      <c r="LP711" s="16"/>
      <c r="LQ711" s="16"/>
      <c r="LR711" s="16"/>
      <c r="LS711" s="16"/>
      <c r="LT711" s="16"/>
      <c r="LU711" s="16"/>
      <c r="LV711" s="16"/>
      <c r="LW711" s="16"/>
      <c r="LX711" s="16"/>
      <c r="LY711" s="16"/>
      <c r="LZ711" s="16"/>
      <c r="MA711" s="16"/>
      <c r="MB711" s="16"/>
      <c r="MC711" s="16"/>
      <c r="MD711" s="16"/>
      <c r="ME711" s="16"/>
      <c r="MF711" s="16"/>
      <c r="MG711" s="16"/>
      <c r="MH711" s="16"/>
      <c r="MI711" s="16"/>
      <c r="MJ711" s="16"/>
      <c r="MK711" s="16"/>
      <c r="ML711" s="16"/>
      <c r="MM711" s="16"/>
      <c r="MN711" s="16"/>
      <c r="MO711" s="16"/>
      <c r="MP711" s="16"/>
      <c r="MQ711" s="16"/>
      <c r="MR711" s="16"/>
      <c r="MS711" s="16"/>
      <c r="MT711" s="16"/>
      <c r="MU711" s="16"/>
      <c r="MV711" s="16"/>
      <c r="MW711" s="16"/>
      <c r="MX711" s="16"/>
      <c r="MY711" s="16"/>
      <c r="MZ711" s="16"/>
      <c r="NA711" s="16"/>
      <c r="NB711" s="16"/>
      <c r="NC711" s="16"/>
      <c r="ND711" s="16"/>
      <c r="NE711" s="16"/>
      <c r="NF711" s="16"/>
      <c r="NG711" s="16"/>
      <c r="NH711" s="16"/>
      <c r="NI711" s="16"/>
      <c r="NJ711" s="16"/>
      <c r="NK711" s="16"/>
      <c r="NL711" s="16"/>
      <c r="NM711" s="16"/>
      <c r="NN711" s="16"/>
      <c r="NO711" s="16"/>
      <c r="NP711" s="16"/>
      <c r="NQ711" s="16"/>
      <c r="NR711" s="16"/>
      <c r="NS711" s="16"/>
      <c r="NT711" s="16"/>
      <c r="NU711" s="16"/>
      <c r="NV711" s="16"/>
      <c r="NW711" s="16"/>
      <c r="NX711" s="16"/>
      <c r="NY711" s="16"/>
      <c r="NZ711" s="16"/>
      <c r="OA711" s="16"/>
      <c r="OB711" s="16"/>
      <c r="OC711" s="16"/>
      <c r="OD711" s="16"/>
      <c r="OE711" s="16"/>
      <c r="OF711" s="16"/>
      <c r="OG711" s="16"/>
      <c r="OH711" s="16"/>
      <c r="OI711" s="16"/>
      <c r="OJ711" s="16"/>
      <c r="OK711" s="16"/>
      <c r="OL711" s="16"/>
      <c r="OM711" s="16"/>
      <c r="ON711" s="16"/>
      <c r="OO711" s="16"/>
      <c r="OP711" s="16"/>
      <c r="OQ711" s="16"/>
      <c r="OR711" s="16"/>
      <c r="OS711" s="16"/>
      <c r="OT711" s="16"/>
      <c r="OU711" s="16"/>
      <c r="OV711" s="16"/>
      <c r="OW711" s="16"/>
      <c r="OX711" s="16"/>
      <c r="OY711" s="16"/>
      <c r="OZ711" s="16"/>
      <c r="PA711" s="16"/>
      <c r="PB711" s="16"/>
      <c r="PC711" s="16"/>
      <c r="PD711" s="16"/>
      <c r="PE711" s="16"/>
      <c r="PF711" s="16"/>
      <c r="PG711" s="16"/>
      <c r="PH711" s="16"/>
      <c r="PI711" s="16"/>
      <c r="PJ711" s="16"/>
      <c r="PK711" s="16"/>
      <c r="PL711" s="16"/>
      <c r="PM711" s="16"/>
      <c r="PN711" s="16"/>
      <c r="PO711" s="16"/>
      <c r="PP711" s="16"/>
      <c r="PQ711" s="16"/>
      <c r="PR711" s="16"/>
      <c r="PS711" s="16"/>
      <c r="PT711" s="16"/>
      <c r="PU711" s="16"/>
      <c r="PV711" s="16"/>
      <c r="PW711" s="16"/>
      <c r="PX711" s="16"/>
      <c r="PY711" s="16"/>
      <c r="PZ711" s="16"/>
      <c r="QA711" s="16"/>
      <c r="QB711" s="16"/>
      <c r="QC711" s="16"/>
      <c r="QD711" s="16"/>
      <c r="QE711" s="16"/>
      <c r="QF711" s="16"/>
      <c r="QG711" s="16"/>
      <c r="QH711" s="16"/>
      <c r="QI711" s="16"/>
      <c r="QJ711" s="16"/>
      <c r="QK711" s="16"/>
      <c r="QL711" s="16"/>
      <c r="QM711" s="16"/>
      <c r="QN711" s="16"/>
      <c r="QO711" s="16"/>
      <c r="QP711" s="16"/>
      <c r="QQ711" s="16"/>
      <c r="QR711" s="16"/>
      <c r="QS711" s="16"/>
      <c r="QT711" s="16"/>
      <c r="QU711" s="16"/>
      <c r="QV711" s="16"/>
      <c r="QW711" s="16"/>
      <c r="QX711" s="16"/>
      <c r="QY711" s="16"/>
      <c r="QZ711" s="16"/>
      <c r="RA711" s="16"/>
      <c r="RB711" s="16"/>
      <c r="RC711" s="16"/>
      <c r="RD711" s="16"/>
      <c r="RE711" s="16"/>
      <c r="RF711" s="16"/>
      <c r="RG711" s="16"/>
      <c r="RH711" s="16"/>
      <c r="RI711" s="16"/>
      <c r="RJ711" s="16"/>
    </row>
    <row r="712" spans="32:478" x14ac:dyDescent="0.25">
      <c r="AF712" s="16"/>
      <c r="AG712" s="16"/>
      <c r="AH712" s="16"/>
      <c r="AI712" s="16"/>
      <c r="AJ712" s="16"/>
      <c r="AK712" s="16"/>
      <c r="AL712" s="16"/>
      <c r="AM712" s="16"/>
      <c r="AN712" s="16"/>
      <c r="AO712" s="16"/>
      <c r="AP712" s="16"/>
      <c r="AQ712" s="16"/>
      <c r="AR712" s="16"/>
      <c r="AS712" s="16"/>
      <c r="AT712" s="16"/>
      <c r="AU712" s="16"/>
      <c r="AV712" s="16"/>
      <c r="AW712" s="16"/>
      <c r="AX712" s="16"/>
      <c r="AY712" s="16"/>
      <c r="AZ712" s="16"/>
      <c r="BA712" s="16"/>
      <c r="BB712" s="16"/>
      <c r="BC712" s="16"/>
      <c r="BD712" s="16"/>
      <c r="BE712" s="16"/>
      <c r="BF712" s="16"/>
      <c r="BG712" s="16"/>
      <c r="BH712" s="16"/>
      <c r="BI712" s="16"/>
      <c r="BJ712" s="16"/>
      <c r="BK712" s="16"/>
      <c r="BL712" s="16"/>
      <c r="BM712" s="16"/>
      <c r="BN712" s="16"/>
      <c r="BO712" s="16"/>
      <c r="BP712" s="16"/>
      <c r="BQ712" s="16"/>
      <c r="BR712" s="16"/>
      <c r="BS712" s="16"/>
      <c r="BT712" s="16"/>
      <c r="BU712" s="16"/>
      <c r="BV712" s="16"/>
      <c r="BW712" s="16"/>
      <c r="BX712" s="16"/>
      <c r="BY712" s="16"/>
      <c r="BZ712" s="16"/>
      <c r="CA712" s="16"/>
      <c r="CB712" s="16"/>
      <c r="CC712" s="16"/>
      <c r="CD712" s="16"/>
      <c r="CE712" s="16"/>
      <c r="CF712" s="16"/>
      <c r="CG712" s="16"/>
      <c r="CH712" s="16"/>
      <c r="CI712" s="16"/>
      <c r="CJ712" s="16"/>
      <c r="CK712" s="16"/>
      <c r="CL712" s="16"/>
      <c r="CM712" s="16"/>
      <c r="CN712" s="16"/>
      <c r="CO712" s="16"/>
      <c r="CP712" s="16"/>
      <c r="CQ712" s="16"/>
      <c r="CR712" s="16"/>
      <c r="CS712" s="16"/>
      <c r="CT712" s="16"/>
      <c r="CU712" s="16"/>
      <c r="CV712" s="16"/>
      <c r="CW712" s="16"/>
      <c r="CX712" s="16"/>
      <c r="CY712" s="16"/>
      <c r="CZ712" s="16"/>
      <c r="DA712" s="16"/>
      <c r="DB712" s="16"/>
      <c r="DC712" s="16"/>
      <c r="DD712" s="16"/>
      <c r="DE712" s="16"/>
      <c r="DF712" s="16"/>
      <c r="DG712" s="16"/>
      <c r="DH712" s="16"/>
      <c r="DI712" s="16"/>
      <c r="DJ712" s="16"/>
      <c r="DK712" s="16"/>
      <c r="DL712" s="16"/>
      <c r="DM712" s="16"/>
      <c r="DN712" s="16"/>
      <c r="DO712" s="16"/>
      <c r="DP712" s="16"/>
      <c r="DQ712" s="16"/>
      <c r="DR712" s="16"/>
      <c r="DS712" s="16"/>
      <c r="DT712" s="16"/>
      <c r="DU712" s="16"/>
      <c r="DV712" s="16"/>
      <c r="DW712" s="16"/>
      <c r="DX712" s="16"/>
      <c r="DY712" s="16"/>
      <c r="DZ712" s="16"/>
      <c r="EA712" s="16"/>
      <c r="EB712" s="16"/>
      <c r="EC712" s="16"/>
      <c r="ED712" s="16"/>
      <c r="EE712" s="16"/>
      <c r="EF712" s="16"/>
      <c r="EG712" s="16"/>
      <c r="EH712" s="16"/>
      <c r="EI712" s="16"/>
      <c r="EJ712" s="16"/>
      <c r="EK712" s="16"/>
      <c r="EL712" s="16"/>
      <c r="EM712" s="16"/>
      <c r="EN712" s="16"/>
      <c r="EO712" s="16"/>
      <c r="EP712" s="16"/>
      <c r="EQ712" s="16"/>
      <c r="ER712" s="16"/>
      <c r="ES712" s="16"/>
      <c r="ET712" s="16"/>
      <c r="EU712" s="16"/>
      <c r="EV712" s="16"/>
      <c r="EW712" s="16"/>
      <c r="EX712" s="16"/>
      <c r="EY712" s="16"/>
      <c r="EZ712" s="16"/>
      <c r="FA712" s="16"/>
      <c r="FB712" s="16"/>
      <c r="FC712" s="16"/>
      <c r="FD712" s="16"/>
      <c r="FE712" s="16"/>
      <c r="FF712" s="16"/>
      <c r="FG712" s="16"/>
      <c r="FH712" s="16"/>
      <c r="FI712" s="16"/>
      <c r="FJ712" s="16"/>
      <c r="FK712" s="16"/>
      <c r="FL712" s="16"/>
      <c r="FM712" s="16"/>
      <c r="FN712" s="16"/>
      <c r="FO712" s="16"/>
      <c r="FP712" s="16"/>
      <c r="FQ712" s="16"/>
      <c r="FR712" s="16"/>
      <c r="FS712" s="16"/>
      <c r="FT712" s="16"/>
      <c r="FU712" s="16"/>
      <c r="FV712" s="16"/>
      <c r="FW712" s="16"/>
      <c r="FX712" s="16"/>
      <c r="FY712" s="16"/>
      <c r="FZ712" s="16"/>
      <c r="GA712" s="16"/>
      <c r="GB712" s="16"/>
      <c r="GC712" s="16"/>
      <c r="GD712" s="16"/>
      <c r="GE712" s="16"/>
      <c r="GF712" s="16"/>
      <c r="GG712" s="16"/>
      <c r="GH712" s="16"/>
      <c r="GI712" s="16"/>
      <c r="GJ712" s="16"/>
      <c r="GK712" s="16"/>
      <c r="GL712" s="16"/>
      <c r="GM712" s="16"/>
      <c r="GN712" s="16"/>
      <c r="GO712" s="16"/>
      <c r="GP712" s="16"/>
      <c r="GQ712" s="16"/>
      <c r="GR712" s="16"/>
      <c r="GS712" s="16"/>
      <c r="GT712" s="16"/>
      <c r="GU712" s="16"/>
      <c r="GV712" s="16"/>
      <c r="GW712" s="16"/>
      <c r="GX712" s="16"/>
      <c r="GY712" s="16"/>
      <c r="GZ712" s="16"/>
      <c r="HA712" s="16"/>
      <c r="HB712" s="16"/>
      <c r="HC712" s="16"/>
      <c r="HD712" s="16"/>
      <c r="HE712" s="16"/>
      <c r="HF712" s="16"/>
      <c r="HG712" s="16"/>
      <c r="HH712" s="16"/>
      <c r="HI712" s="16"/>
      <c r="HJ712" s="16"/>
      <c r="HK712" s="16"/>
      <c r="HL712" s="16"/>
      <c r="HM712" s="16"/>
      <c r="HN712" s="16"/>
      <c r="HO712" s="16"/>
      <c r="HP712" s="16"/>
      <c r="HQ712" s="16"/>
      <c r="HR712" s="16"/>
      <c r="HS712" s="16"/>
      <c r="HT712" s="16"/>
      <c r="HU712" s="16"/>
      <c r="HV712" s="16"/>
      <c r="HW712" s="16"/>
      <c r="HX712" s="16"/>
      <c r="HY712" s="16"/>
      <c r="HZ712" s="16"/>
      <c r="IA712" s="16"/>
      <c r="IB712" s="16"/>
      <c r="IC712" s="16"/>
      <c r="ID712" s="16"/>
      <c r="IE712" s="16"/>
      <c r="IF712" s="16"/>
      <c r="IG712" s="16"/>
      <c r="IH712" s="16"/>
      <c r="II712" s="16"/>
      <c r="IJ712" s="16"/>
      <c r="IK712" s="16"/>
      <c r="IL712" s="16"/>
      <c r="IM712" s="16"/>
      <c r="IN712" s="16"/>
      <c r="IO712" s="16"/>
      <c r="IP712" s="16"/>
      <c r="IQ712" s="16"/>
      <c r="IR712" s="16"/>
      <c r="IS712" s="16"/>
      <c r="IT712" s="16"/>
      <c r="IU712" s="16"/>
      <c r="IV712" s="16"/>
      <c r="IW712" s="16"/>
      <c r="IX712" s="16"/>
      <c r="IY712" s="16"/>
      <c r="IZ712" s="16"/>
      <c r="JA712" s="16"/>
      <c r="JB712" s="16"/>
      <c r="JC712" s="16"/>
      <c r="JD712" s="16"/>
      <c r="JE712" s="16"/>
      <c r="JF712" s="16"/>
      <c r="JG712" s="16"/>
      <c r="JH712" s="16"/>
      <c r="JI712" s="16"/>
      <c r="JJ712" s="16"/>
      <c r="JK712" s="16"/>
      <c r="JL712" s="16"/>
      <c r="JM712" s="16"/>
      <c r="JN712" s="16"/>
      <c r="JO712" s="16"/>
      <c r="JP712" s="16"/>
      <c r="JQ712" s="16"/>
      <c r="JR712" s="16"/>
      <c r="JS712" s="16"/>
      <c r="JT712" s="16"/>
      <c r="JU712" s="16"/>
      <c r="JV712" s="16"/>
      <c r="JW712" s="16"/>
      <c r="JX712" s="16"/>
      <c r="JY712" s="16"/>
      <c r="JZ712" s="16"/>
      <c r="KA712" s="16"/>
      <c r="KB712" s="16"/>
      <c r="KC712" s="16"/>
      <c r="KD712" s="16"/>
      <c r="KE712" s="16"/>
      <c r="KF712" s="16"/>
      <c r="KG712" s="16"/>
      <c r="KH712" s="16"/>
      <c r="KI712" s="16"/>
      <c r="KJ712" s="16"/>
      <c r="KK712" s="16"/>
      <c r="KL712" s="16"/>
      <c r="KM712" s="16"/>
      <c r="KN712" s="16"/>
      <c r="KO712" s="16"/>
      <c r="KP712" s="16"/>
      <c r="KQ712" s="16"/>
      <c r="KR712" s="16"/>
      <c r="KS712" s="16"/>
      <c r="KT712" s="16"/>
      <c r="KU712" s="16"/>
      <c r="KV712" s="16"/>
      <c r="KW712" s="16"/>
      <c r="KX712" s="16"/>
      <c r="KY712" s="16"/>
      <c r="KZ712" s="16"/>
      <c r="LA712" s="16"/>
      <c r="LB712" s="16"/>
      <c r="LC712" s="16"/>
      <c r="LD712" s="16"/>
      <c r="LE712" s="16"/>
      <c r="LF712" s="16"/>
      <c r="LG712" s="16"/>
      <c r="LH712" s="16"/>
      <c r="LI712" s="16"/>
      <c r="LJ712" s="16"/>
      <c r="LK712" s="16"/>
      <c r="LL712" s="16"/>
      <c r="LM712" s="16"/>
      <c r="LN712" s="16"/>
      <c r="LO712" s="16"/>
      <c r="LP712" s="16"/>
      <c r="LQ712" s="16"/>
      <c r="LR712" s="16"/>
      <c r="LS712" s="16"/>
      <c r="LT712" s="16"/>
      <c r="LU712" s="16"/>
      <c r="LV712" s="16"/>
      <c r="LW712" s="16"/>
      <c r="LX712" s="16"/>
      <c r="LY712" s="16"/>
      <c r="LZ712" s="16"/>
      <c r="MA712" s="16"/>
      <c r="MB712" s="16"/>
      <c r="MC712" s="16"/>
      <c r="MD712" s="16"/>
      <c r="ME712" s="16"/>
      <c r="MF712" s="16"/>
      <c r="MG712" s="16"/>
      <c r="MH712" s="16"/>
      <c r="MI712" s="16"/>
      <c r="MJ712" s="16"/>
      <c r="MK712" s="16"/>
      <c r="ML712" s="16"/>
      <c r="MM712" s="16"/>
      <c r="MN712" s="16"/>
      <c r="MO712" s="16"/>
      <c r="MP712" s="16"/>
      <c r="MQ712" s="16"/>
      <c r="MR712" s="16"/>
      <c r="MS712" s="16"/>
      <c r="MT712" s="16"/>
      <c r="MU712" s="16"/>
      <c r="MV712" s="16"/>
      <c r="MW712" s="16"/>
      <c r="MX712" s="16"/>
      <c r="MY712" s="16"/>
      <c r="MZ712" s="16"/>
      <c r="NA712" s="16"/>
      <c r="NB712" s="16"/>
      <c r="NC712" s="16"/>
      <c r="ND712" s="16"/>
      <c r="NE712" s="16"/>
      <c r="NF712" s="16"/>
      <c r="NG712" s="16"/>
      <c r="NH712" s="16"/>
      <c r="NI712" s="16"/>
      <c r="NJ712" s="16"/>
      <c r="NK712" s="16"/>
      <c r="NL712" s="16"/>
      <c r="NM712" s="16"/>
      <c r="NN712" s="16"/>
      <c r="NO712" s="16"/>
      <c r="NP712" s="16"/>
      <c r="NQ712" s="16"/>
      <c r="NR712" s="16"/>
      <c r="NS712" s="16"/>
      <c r="NT712" s="16"/>
      <c r="NU712" s="16"/>
      <c r="NV712" s="16"/>
      <c r="NW712" s="16"/>
      <c r="NX712" s="16"/>
      <c r="NY712" s="16"/>
      <c r="NZ712" s="16"/>
      <c r="OA712" s="16"/>
      <c r="OB712" s="16"/>
      <c r="OC712" s="16"/>
      <c r="OD712" s="16"/>
      <c r="OE712" s="16"/>
      <c r="OF712" s="16"/>
      <c r="OG712" s="16"/>
      <c r="OH712" s="16"/>
      <c r="OI712" s="16"/>
      <c r="OJ712" s="16"/>
      <c r="OK712" s="16"/>
      <c r="OL712" s="16"/>
      <c r="OM712" s="16"/>
      <c r="ON712" s="16"/>
      <c r="OO712" s="16"/>
      <c r="OP712" s="16"/>
      <c r="OQ712" s="16"/>
      <c r="OR712" s="16"/>
      <c r="OS712" s="16"/>
      <c r="OT712" s="16"/>
      <c r="OU712" s="16"/>
      <c r="OV712" s="16"/>
      <c r="OW712" s="16"/>
      <c r="OX712" s="16"/>
      <c r="OY712" s="16"/>
      <c r="OZ712" s="16"/>
      <c r="PA712" s="16"/>
      <c r="PB712" s="16"/>
      <c r="PC712" s="16"/>
      <c r="PD712" s="16"/>
      <c r="PE712" s="16"/>
      <c r="PF712" s="16"/>
      <c r="PG712" s="16"/>
      <c r="PH712" s="16"/>
      <c r="PI712" s="16"/>
      <c r="PJ712" s="16"/>
      <c r="PK712" s="16"/>
      <c r="PL712" s="16"/>
      <c r="PM712" s="16"/>
      <c r="PN712" s="16"/>
      <c r="PO712" s="16"/>
      <c r="PP712" s="16"/>
      <c r="PQ712" s="16"/>
      <c r="PR712" s="16"/>
      <c r="PS712" s="16"/>
      <c r="PT712" s="16"/>
      <c r="PU712" s="16"/>
      <c r="PV712" s="16"/>
      <c r="PW712" s="16"/>
      <c r="PX712" s="16"/>
      <c r="PY712" s="16"/>
      <c r="PZ712" s="16"/>
      <c r="QA712" s="16"/>
      <c r="QB712" s="16"/>
      <c r="QC712" s="16"/>
      <c r="QD712" s="16"/>
      <c r="QE712" s="16"/>
      <c r="QF712" s="16"/>
      <c r="QG712" s="16"/>
      <c r="QH712" s="16"/>
      <c r="QI712" s="16"/>
      <c r="QJ712" s="16"/>
      <c r="QK712" s="16"/>
      <c r="QL712" s="16"/>
      <c r="QM712" s="16"/>
      <c r="QN712" s="16"/>
      <c r="QO712" s="16"/>
      <c r="QP712" s="16"/>
      <c r="QQ712" s="16"/>
      <c r="QR712" s="16"/>
      <c r="QS712" s="16"/>
      <c r="QT712" s="16"/>
      <c r="QU712" s="16"/>
      <c r="QV712" s="16"/>
      <c r="QW712" s="16"/>
      <c r="QX712" s="16"/>
      <c r="QY712" s="16"/>
      <c r="QZ712" s="16"/>
      <c r="RA712" s="16"/>
      <c r="RB712" s="16"/>
      <c r="RC712" s="16"/>
      <c r="RD712" s="16"/>
      <c r="RE712" s="16"/>
      <c r="RF712" s="16"/>
      <c r="RG712" s="16"/>
      <c r="RH712" s="16"/>
      <c r="RI712" s="16"/>
      <c r="RJ712" s="16"/>
    </row>
    <row r="713" spans="32:478" x14ac:dyDescent="0.25">
      <c r="AF713" s="16"/>
      <c r="AG713" s="16"/>
      <c r="AH713" s="16"/>
      <c r="AI713" s="16"/>
      <c r="AJ713" s="16"/>
      <c r="AK713" s="16"/>
      <c r="AL713" s="16"/>
      <c r="AM713" s="16"/>
      <c r="AN713" s="16"/>
      <c r="AO713" s="16"/>
      <c r="AP713" s="16"/>
      <c r="AQ713" s="16"/>
      <c r="AR713" s="16"/>
      <c r="AS713" s="16"/>
      <c r="AT713" s="16"/>
      <c r="AU713" s="16"/>
      <c r="AV713" s="16"/>
      <c r="AW713" s="16"/>
      <c r="AX713" s="16"/>
      <c r="AY713" s="16"/>
      <c r="AZ713" s="16"/>
      <c r="BA713" s="16"/>
      <c r="BB713" s="16"/>
      <c r="BC713" s="16"/>
      <c r="BD713" s="16"/>
      <c r="BE713" s="16"/>
      <c r="BF713" s="16"/>
      <c r="BG713" s="16"/>
      <c r="BH713" s="16"/>
      <c r="BI713" s="16"/>
      <c r="BJ713" s="16"/>
      <c r="BK713" s="16"/>
      <c r="BL713" s="16"/>
      <c r="BM713" s="16"/>
      <c r="BN713" s="16"/>
      <c r="BO713" s="16"/>
      <c r="BP713" s="16"/>
      <c r="BQ713" s="16"/>
      <c r="BR713" s="16"/>
      <c r="BS713" s="16"/>
      <c r="BT713" s="16"/>
      <c r="BU713" s="16"/>
      <c r="BV713" s="16"/>
      <c r="BW713" s="16"/>
      <c r="BX713" s="16"/>
      <c r="BY713" s="16"/>
      <c r="BZ713" s="16"/>
      <c r="CA713" s="16"/>
      <c r="CB713" s="16"/>
      <c r="CC713" s="16"/>
      <c r="CD713" s="16"/>
      <c r="CE713" s="16"/>
      <c r="CF713" s="16"/>
      <c r="CG713" s="16"/>
      <c r="CH713" s="16"/>
      <c r="CI713" s="16"/>
      <c r="CJ713" s="16"/>
      <c r="CK713" s="16"/>
      <c r="CL713" s="16"/>
      <c r="CM713" s="16"/>
      <c r="CN713" s="16"/>
      <c r="CO713" s="16"/>
      <c r="CP713" s="16"/>
      <c r="CQ713" s="16"/>
      <c r="CR713" s="16"/>
      <c r="CS713" s="16"/>
      <c r="CT713" s="16"/>
      <c r="CU713" s="16"/>
      <c r="CV713" s="16"/>
      <c r="CW713" s="16"/>
      <c r="CX713" s="16"/>
      <c r="CY713" s="16"/>
      <c r="CZ713" s="16"/>
      <c r="DA713" s="16"/>
      <c r="DB713" s="16"/>
      <c r="DC713" s="16"/>
      <c r="DD713" s="16"/>
      <c r="DE713" s="16"/>
      <c r="DF713" s="16"/>
      <c r="DG713" s="16"/>
      <c r="DH713" s="16"/>
      <c r="DI713" s="16"/>
      <c r="DJ713" s="16"/>
      <c r="DK713" s="16"/>
      <c r="DL713" s="16"/>
      <c r="DM713" s="16"/>
      <c r="DN713" s="16"/>
      <c r="DO713" s="16"/>
      <c r="DP713" s="16"/>
      <c r="DQ713" s="16"/>
      <c r="DR713" s="16"/>
      <c r="DS713" s="16"/>
      <c r="DT713" s="16"/>
      <c r="DU713" s="16"/>
      <c r="DV713" s="16"/>
      <c r="DW713" s="16"/>
      <c r="DX713" s="16"/>
      <c r="DY713" s="16"/>
      <c r="DZ713" s="16"/>
      <c r="EA713" s="16"/>
      <c r="EB713" s="16"/>
      <c r="EC713" s="16"/>
      <c r="ED713" s="16"/>
      <c r="EE713" s="16"/>
      <c r="EF713" s="16"/>
      <c r="EG713" s="16"/>
      <c r="EH713" s="16"/>
      <c r="EI713" s="16"/>
      <c r="EJ713" s="16"/>
      <c r="EK713" s="16"/>
      <c r="EL713" s="16"/>
      <c r="EM713" s="16"/>
      <c r="EN713" s="16"/>
      <c r="EO713" s="16"/>
      <c r="EP713" s="16"/>
      <c r="EQ713" s="16"/>
      <c r="ER713" s="16"/>
      <c r="ES713" s="16"/>
      <c r="ET713" s="16"/>
      <c r="EU713" s="16"/>
      <c r="EV713" s="16"/>
      <c r="EW713" s="16"/>
      <c r="EX713" s="16"/>
      <c r="EY713" s="16"/>
      <c r="EZ713" s="16"/>
      <c r="FA713" s="16"/>
      <c r="FB713" s="16"/>
      <c r="FC713" s="16"/>
      <c r="FD713" s="16"/>
      <c r="FE713" s="16"/>
      <c r="FF713" s="16"/>
      <c r="FG713" s="16"/>
      <c r="FH713" s="16"/>
      <c r="FI713" s="16"/>
      <c r="FJ713" s="16"/>
      <c r="FK713" s="16"/>
      <c r="FL713" s="16"/>
      <c r="FM713" s="16"/>
      <c r="FN713" s="16"/>
      <c r="FO713" s="16"/>
      <c r="FP713" s="16"/>
      <c r="FQ713" s="16"/>
      <c r="FR713" s="16"/>
      <c r="FS713" s="16"/>
      <c r="FT713" s="16"/>
      <c r="FU713" s="16"/>
      <c r="FV713" s="16"/>
      <c r="FW713" s="16"/>
      <c r="FX713" s="16"/>
      <c r="FY713" s="16"/>
      <c r="FZ713" s="16"/>
      <c r="GA713" s="16"/>
      <c r="GB713" s="16"/>
      <c r="GC713" s="16"/>
      <c r="GD713" s="16"/>
      <c r="GE713" s="16"/>
      <c r="GF713" s="16"/>
      <c r="GG713" s="16"/>
      <c r="GH713" s="16"/>
      <c r="GI713" s="16"/>
      <c r="GJ713" s="16"/>
      <c r="GK713" s="16"/>
      <c r="GL713" s="16"/>
      <c r="GM713" s="16"/>
      <c r="GN713" s="16"/>
      <c r="GO713" s="16"/>
      <c r="GP713" s="16"/>
      <c r="GQ713" s="16"/>
      <c r="GR713" s="16"/>
      <c r="GS713" s="16"/>
      <c r="GT713" s="16"/>
      <c r="GU713" s="16"/>
      <c r="GV713" s="16"/>
      <c r="GW713" s="16"/>
      <c r="GX713" s="16"/>
      <c r="GY713" s="16"/>
      <c r="GZ713" s="16"/>
      <c r="HA713" s="16"/>
      <c r="HB713" s="16"/>
      <c r="HC713" s="16"/>
      <c r="HD713" s="16"/>
      <c r="HE713" s="16"/>
      <c r="HF713" s="16"/>
      <c r="HG713" s="16"/>
      <c r="HH713" s="16"/>
      <c r="HI713" s="16"/>
      <c r="HJ713" s="16"/>
      <c r="HK713" s="16"/>
      <c r="HL713" s="16"/>
      <c r="HM713" s="16"/>
      <c r="HN713" s="16"/>
      <c r="HO713" s="16"/>
      <c r="HP713" s="16"/>
      <c r="HQ713" s="16"/>
      <c r="HR713" s="16"/>
      <c r="HS713" s="16"/>
      <c r="HT713" s="16"/>
      <c r="HU713" s="16"/>
      <c r="HV713" s="16"/>
      <c r="HW713" s="16"/>
      <c r="HX713" s="16"/>
      <c r="HY713" s="16"/>
      <c r="HZ713" s="16"/>
      <c r="IA713" s="16"/>
      <c r="IB713" s="16"/>
      <c r="IC713" s="16"/>
      <c r="ID713" s="16"/>
      <c r="IE713" s="16"/>
      <c r="IF713" s="16"/>
      <c r="IG713" s="16"/>
      <c r="IH713" s="16"/>
      <c r="II713" s="16"/>
      <c r="IJ713" s="16"/>
      <c r="IK713" s="16"/>
      <c r="IL713" s="16"/>
      <c r="IM713" s="16"/>
      <c r="IN713" s="16"/>
      <c r="IO713" s="16"/>
      <c r="IP713" s="16"/>
      <c r="IQ713" s="16"/>
      <c r="IR713" s="16"/>
      <c r="IS713" s="16"/>
      <c r="IT713" s="16"/>
      <c r="IU713" s="16"/>
      <c r="IV713" s="16"/>
      <c r="IW713" s="16"/>
      <c r="IX713" s="16"/>
      <c r="IY713" s="16"/>
      <c r="IZ713" s="16"/>
      <c r="JA713" s="16"/>
      <c r="JB713" s="16"/>
      <c r="JC713" s="16"/>
      <c r="JD713" s="16"/>
      <c r="JE713" s="16"/>
      <c r="JF713" s="16"/>
      <c r="JG713" s="16"/>
      <c r="JH713" s="16"/>
      <c r="JI713" s="16"/>
      <c r="JJ713" s="16"/>
      <c r="JK713" s="16"/>
      <c r="JL713" s="16"/>
      <c r="JM713" s="16"/>
      <c r="JN713" s="16"/>
      <c r="JO713" s="16"/>
      <c r="JP713" s="16"/>
      <c r="JQ713" s="16"/>
      <c r="JR713" s="16"/>
      <c r="JS713" s="16"/>
      <c r="JT713" s="16"/>
      <c r="JU713" s="16"/>
      <c r="JV713" s="16"/>
      <c r="JW713" s="16"/>
      <c r="JX713" s="16"/>
      <c r="JY713" s="16"/>
      <c r="JZ713" s="16"/>
      <c r="KA713" s="16"/>
      <c r="KB713" s="16"/>
      <c r="KC713" s="16"/>
      <c r="KD713" s="16"/>
      <c r="KE713" s="16"/>
      <c r="KF713" s="16"/>
      <c r="KG713" s="16"/>
      <c r="KH713" s="16"/>
      <c r="KI713" s="16"/>
      <c r="KJ713" s="16"/>
      <c r="KK713" s="16"/>
      <c r="KL713" s="16"/>
      <c r="KM713" s="16"/>
      <c r="KN713" s="16"/>
      <c r="KO713" s="16"/>
      <c r="KP713" s="16"/>
      <c r="KQ713" s="16"/>
      <c r="KR713" s="16"/>
      <c r="KS713" s="16"/>
      <c r="KT713" s="16"/>
      <c r="KU713" s="16"/>
      <c r="KV713" s="16"/>
      <c r="KW713" s="16"/>
      <c r="KX713" s="16"/>
      <c r="KY713" s="16"/>
      <c r="KZ713" s="16"/>
      <c r="LA713" s="16"/>
      <c r="LB713" s="16"/>
      <c r="LC713" s="16"/>
      <c r="LD713" s="16"/>
      <c r="LE713" s="16"/>
      <c r="LF713" s="16"/>
      <c r="LG713" s="16"/>
      <c r="LH713" s="16"/>
      <c r="LI713" s="16"/>
      <c r="LJ713" s="16"/>
      <c r="LK713" s="16"/>
      <c r="LL713" s="16"/>
      <c r="LM713" s="16"/>
      <c r="LN713" s="16"/>
      <c r="LO713" s="16"/>
      <c r="LP713" s="16"/>
      <c r="LQ713" s="16"/>
      <c r="LR713" s="16"/>
      <c r="LS713" s="16"/>
      <c r="LT713" s="16"/>
      <c r="LU713" s="16"/>
      <c r="LV713" s="16"/>
      <c r="LW713" s="16"/>
      <c r="LX713" s="16"/>
      <c r="LY713" s="16"/>
      <c r="LZ713" s="16"/>
      <c r="MA713" s="16"/>
      <c r="MB713" s="16"/>
      <c r="MC713" s="16"/>
      <c r="MD713" s="16"/>
      <c r="ME713" s="16"/>
      <c r="MF713" s="16"/>
      <c r="MG713" s="16"/>
      <c r="MH713" s="16"/>
      <c r="MI713" s="16"/>
      <c r="MJ713" s="16"/>
      <c r="MK713" s="16"/>
      <c r="ML713" s="16"/>
      <c r="MM713" s="16"/>
      <c r="MN713" s="16"/>
      <c r="MO713" s="16"/>
      <c r="MP713" s="16"/>
      <c r="MQ713" s="16"/>
      <c r="MR713" s="16"/>
      <c r="MS713" s="16"/>
      <c r="MT713" s="16"/>
      <c r="MU713" s="16"/>
      <c r="MV713" s="16"/>
      <c r="MW713" s="16"/>
      <c r="MX713" s="16"/>
      <c r="MY713" s="16"/>
      <c r="MZ713" s="16"/>
      <c r="NA713" s="16"/>
      <c r="NB713" s="16"/>
      <c r="NC713" s="16"/>
      <c r="ND713" s="16"/>
      <c r="NE713" s="16"/>
      <c r="NF713" s="16"/>
      <c r="NG713" s="16"/>
      <c r="NH713" s="16"/>
      <c r="NI713" s="16"/>
      <c r="NJ713" s="16"/>
      <c r="NK713" s="16"/>
      <c r="NL713" s="16"/>
      <c r="NM713" s="16"/>
      <c r="NN713" s="16"/>
      <c r="NO713" s="16"/>
      <c r="NP713" s="16"/>
      <c r="NQ713" s="16"/>
      <c r="NR713" s="16"/>
      <c r="NS713" s="16"/>
      <c r="NT713" s="16"/>
      <c r="NU713" s="16"/>
      <c r="NV713" s="16"/>
      <c r="NW713" s="16"/>
      <c r="NX713" s="16"/>
      <c r="NY713" s="16"/>
      <c r="NZ713" s="16"/>
      <c r="OA713" s="16"/>
      <c r="OB713" s="16"/>
      <c r="OC713" s="16"/>
      <c r="OD713" s="16"/>
      <c r="OE713" s="16"/>
      <c r="OF713" s="16"/>
      <c r="OG713" s="16"/>
      <c r="OH713" s="16"/>
      <c r="OI713" s="16"/>
      <c r="OJ713" s="16"/>
      <c r="OK713" s="16"/>
      <c r="OL713" s="16"/>
      <c r="OM713" s="16"/>
      <c r="ON713" s="16"/>
      <c r="OO713" s="16"/>
      <c r="OP713" s="16"/>
      <c r="OQ713" s="16"/>
      <c r="OR713" s="16"/>
      <c r="OS713" s="16"/>
      <c r="OT713" s="16"/>
      <c r="OU713" s="16"/>
      <c r="OV713" s="16"/>
      <c r="OW713" s="16"/>
      <c r="OX713" s="16"/>
      <c r="OY713" s="16"/>
      <c r="OZ713" s="16"/>
      <c r="PA713" s="16"/>
      <c r="PB713" s="16"/>
      <c r="PC713" s="16"/>
      <c r="PD713" s="16"/>
      <c r="PE713" s="16"/>
      <c r="PF713" s="16"/>
      <c r="PG713" s="16"/>
      <c r="PH713" s="16"/>
      <c r="PI713" s="16"/>
      <c r="PJ713" s="16"/>
      <c r="PK713" s="16"/>
      <c r="PL713" s="16"/>
      <c r="PM713" s="16"/>
      <c r="PN713" s="16"/>
      <c r="PO713" s="16"/>
      <c r="PP713" s="16"/>
      <c r="PQ713" s="16"/>
      <c r="PR713" s="16"/>
      <c r="PS713" s="16"/>
      <c r="PT713" s="16"/>
      <c r="PU713" s="16"/>
      <c r="PV713" s="16"/>
      <c r="PW713" s="16"/>
      <c r="PX713" s="16"/>
      <c r="PY713" s="16"/>
      <c r="PZ713" s="16"/>
      <c r="QA713" s="16"/>
      <c r="QB713" s="16"/>
      <c r="QC713" s="16"/>
      <c r="QD713" s="16"/>
      <c r="QE713" s="16"/>
      <c r="QF713" s="16"/>
      <c r="QG713" s="16"/>
      <c r="QH713" s="16"/>
      <c r="QI713" s="16"/>
      <c r="QJ713" s="16"/>
      <c r="QK713" s="16"/>
      <c r="QL713" s="16"/>
      <c r="QM713" s="16"/>
      <c r="QN713" s="16"/>
      <c r="QO713" s="16"/>
      <c r="QP713" s="16"/>
      <c r="QQ713" s="16"/>
      <c r="QR713" s="16"/>
      <c r="QS713" s="16"/>
      <c r="QT713" s="16"/>
      <c r="QU713" s="16"/>
      <c r="QV713" s="16"/>
      <c r="QW713" s="16"/>
      <c r="QX713" s="16"/>
      <c r="QY713" s="16"/>
      <c r="QZ713" s="16"/>
      <c r="RA713" s="16"/>
      <c r="RB713" s="16"/>
      <c r="RC713" s="16"/>
      <c r="RD713" s="16"/>
      <c r="RE713" s="16"/>
      <c r="RF713" s="16"/>
      <c r="RG713" s="16"/>
      <c r="RH713" s="16"/>
      <c r="RI713" s="16"/>
      <c r="RJ713" s="16"/>
    </row>
    <row r="714" spans="32:478" x14ac:dyDescent="0.25">
      <c r="AF714" s="16"/>
      <c r="AG714" s="16"/>
      <c r="AH714" s="16"/>
      <c r="AI714" s="16"/>
      <c r="AJ714" s="16"/>
      <c r="AK714" s="16"/>
      <c r="AL714" s="16"/>
      <c r="AM714" s="16"/>
      <c r="AN714" s="16"/>
      <c r="AO714" s="16"/>
      <c r="AP714" s="16"/>
      <c r="AQ714" s="16"/>
      <c r="AR714" s="16"/>
      <c r="AS714" s="16"/>
      <c r="AT714" s="16"/>
      <c r="AU714" s="16"/>
      <c r="AV714" s="16"/>
      <c r="AW714" s="16"/>
      <c r="AX714" s="16"/>
      <c r="AY714" s="16"/>
      <c r="AZ714" s="16"/>
      <c r="BA714" s="16"/>
      <c r="BB714" s="16"/>
      <c r="BC714" s="16"/>
      <c r="BD714" s="16"/>
      <c r="BE714" s="16"/>
      <c r="BF714" s="16"/>
      <c r="BG714" s="16"/>
      <c r="BH714" s="16"/>
      <c r="BI714" s="16"/>
      <c r="BJ714" s="16"/>
      <c r="BK714" s="16"/>
      <c r="BL714" s="16"/>
      <c r="BM714" s="16"/>
      <c r="BN714" s="16"/>
      <c r="BO714" s="16"/>
      <c r="BP714" s="16"/>
      <c r="BQ714" s="16"/>
      <c r="BR714" s="16"/>
      <c r="BS714" s="16"/>
      <c r="BT714" s="16"/>
      <c r="BU714" s="16"/>
      <c r="BV714" s="16"/>
      <c r="BW714" s="16"/>
      <c r="BX714" s="16"/>
      <c r="BY714" s="16"/>
      <c r="BZ714" s="16"/>
      <c r="CA714" s="16"/>
      <c r="CB714" s="16"/>
      <c r="CC714" s="16"/>
      <c r="CD714" s="16"/>
      <c r="CE714" s="16"/>
      <c r="CF714" s="16"/>
      <c r="CG714" s="16"/>
      <c r="CH714" s="16"/>
      <c r="CI714" s="16"/>
      <c r="CJ714" s="16"/>
      <c r="CK714" s="16"/>
      <c r="CL714" s="16"/>
      <c r="CM714" s="16"/>
      <c r="CN714" s="16"/>
      <c r="CO714" s="16"/>
      <c r="CP714" s="16"/>
      <c r="CQ714" s="16"/>
      <c r="CR714" s="16"/>
      <c r="CS714" s="16"/>
      <c r="CT714" s="16"/>
      <c r="CU714" s="16"/>
      <c r="CV714" s="16"/>
      <c r="CW714" s="16"/>
      <c r="CX714" s="16"/>
      <c r="CY714" s="16"/>
      <c r="CZ714" s="16"/>
      <c r="DA714" s="16"/>
      <c r="DB714" s="16"/>
      <c r="DC714" s="16"/>
      <c r="DD714" s="16"/>
      <c r="DE714" s="16"/>
      <c r="DF714" s="16"/>
      <c r="DG714" s="16"/>
      <c r="DH714" s="16"/>
      <c r="DI714" s="16"/>
      <c r="DJ714" s="16"/>
      <c r="DK714" s="16"/>
      <c r="DL714" s="16"/>
      <c r="DM714" s="16"/>
      <c r="DN714" s="16"/>
      <c r="DO714" s="16"/>
      <c r="DP714" s="16"/>
      <c r="DQ714" s="16"/>
      <c r="DR714" s="16"/>
      <c r="DS714" s="16"/>
      <c r="DT714" s="16"/>
      <c r="DU714" s="16"/>
      <c r="DV714" s="16"/>
      <c r="DW714" s="16"/>
      <c r="DX714" s="16"/>
      <c r="DY714" s="16"/>
      <c r="DZ714" s="16"/>
      <c r="EA714" s="16"/>
      <c r="EB714" s="16"/>
      <c r="EC714" s="16"/>
      <c r="ED714" s="16"/>
      <c r="EE714" s="16"/>
      <c r="EF714" s="16"/>
      <c r="EG714" s="16"/>
      <c r="EH714" s="16"/>
      <c r="EI714" s="16"/>
      <c r="EJ714" s="16"/>
      <c r="EK714" s="16"/>
      <c r="EL714" s="16"/>
      <c r="EM714" s="16"/>
      <c r="EN714" s="16"/>
      <c r="EO714" s="16"/>
      <c r="EP714" s="16"/>
      <c r="EQ714" s="16"/>
      <c r="ER714" s="16"/>
      <c r="ES714" s="16"/>
      <c r="ET714" s="16"/>
      <c r="EU714" s="16"/>
      <c r="EV714" s="16"/>
      <c r="EW714" s="16"/>
      <c r="EX714" s="16"/>
      <c r="EY714" s="16"/>
      <c r="EZ714" s="16"/>
      <c r="FA714" s="16"/>
      <c r="FB714" s="16"/>
      <c r="FC714" s="16"/>
      <c r="FD714" s="16"/>
      <c r="FE714" s="16"/>
      <c r="FF714" s="16"/>
      <c r="FG714" s="16"/>
      <c r="FH714" s="16"/>
      <c r="FI714" s="16"/>
      <c r="FJ714" s="16"/>
      <c r="FK714" s="16"/>
      <c r="FL714" s="16"/>
      <c r="FM714" s="16"/>
      <c r="FN714" s="16"/>
      <c r="FO714" s="16"/>
      <c r="FP714" s="16"/>
      <c r="FQ714" s="16"/>
      <c r="FR714" s="16"/>
      <c r="FS714" s="16"/>
      <c r="FT714" s="16"/>
      <c r="FU714" s="16"/>
      <c r="FV714" s="16"/>
      <c r="FW714" s="16"/>
      <c r="FX714" s="16"/>
      <c r="FY714" s="16"/>
      <c r="FZ714" s="16"/>
      <c r="GA714" s="16"/>
      <c r="GB714" s="16"/>
      <c r="GC714" s="16"/>
      <c r="GD714" s="16"/>
      <c r="GE714" s="16"/>
      <c r="GF714" s="16"/>
      <c r="GG714" s="16"/>
      <c r="GH714" s="16"/>
      <c r="GI714" s="16"/>
      <c r="GJ714" s="16"/>
      <c r="GK714" s="16"/>
      <c r="GL714" s="16"/>
      <c r="GM714" s="16"/>
      <c r="GN714" s="16"/>
      <c r="GO714" s="16"/>
      <c r="GP714" s="16"/>
      <c r="GQ714" s="16"/>
      <c r="GR714" s="16"/>
      <c r="GS714" s="16"/>
      <c r="GT714" s="16"/>
      <c r="GU714" s="16"/>
      <c r="GV714" s="16"/>
      <c r="GW714" s="16"/>
      <c r="GX714" s="16"/>
      <c r="GY714" s="16"/>
      <c r="GZ714" s="16"/>
      <c r="HA714" s="16"/>
      <c r="HB714" s="16"/>
      <c r="HC714" s="16"/>
      <c r="HD714" s="16"/>
      <c r="HE714" s="16"/>
      <c r="HF714" s="16"/>
      <c r="HG714" s="16"/>
      <c r="HH714" s="16"/>
      <c r="HI714" s="16"/>
      <c r="HJ714" s="16"/>
      <c r="HK714" s="16"/>
      <c r="HL714" s="16"/>
      <c r="HM714" s="16"/>
      <c r="HN714" s="16"/>
      <c r="HO714" s="16"/>
      <c r="HP714" s="16"/>
      <c r="HQ714" s="16"/>
      <c r="HR714" s="16"/>
      <c r="HS714" s="16"/>
      <c r="HT714" s="16"/>
      <c r="HU714" s="16"/>
      <c r="HV714" s="16"/>
      <c r="HW714" s="16"/>
      <c r="HX714" s="16"/>
      <c r="HY714" s="16"/>
      <c r="HZ714" s="16"/>
      <c r="IA714" s="16"/>
      <c r="IB714" s="16"/>
      <c r="IC714" s="16"/>
      <c r="ID714" s="16"/>
      <c r="IE714" s="16"/>
      <c r="IF714" s="16"/>
      <c r="IG714" s="16"/>
      <c r="IH714" s="16"/>
      <c r="II714" s="16"/>
      <c r="IJ714" s="16"/>
      <c r="IK714" s="16"/>
      <c r="IL714" s="16"/>
      <c r="IM714" s="16"/>
      <c r="IN714" s="16"/>
      <c r="IO714" s="16"/>
      <c r="IP714" s="16"/>
      <c r="IQ714" s="16"/>
      <c r="IR714" s="16"/>
      <c r="IS714" s="16"/>
      <c r="IT714" s="16"/>
      <c r="IU714" s="16"/>
      <c r="IV714" s="16"/>
      <c r="IW714" s="16"/>
      <c r="IX714" s="16"/>
      <c r="IY714" s="16"/>
      <c r="IZ714" s="16"/>
      <c r="JA714" s="16"/>
      <c r="JB714" s="16"/>
      <c r="JC714" s="16"/>
      <c r="JD714" s="16"/>
      <c r="JE714" s="16"/>
      <c r="JF714" s="16"/>
      <c r="JG714" s="16"/>
      <c r="JH714" s="16"/>
      <c r="JI714" s="16"/>
      <c r="JJ714" s="16"/>
      <c r="JK714" s="16"/>
      <c r="JL714" s="16"/>
      <c r="JM714" s="16"/>
      <c r="JN714" s="16"/>
      <c r="JO714" s="16"/>
      <c r="JP714" s="16"/>
      <c r="JQ714" s="16"/>
      <c r="JR714" s="16"/>
      <c r="JS714" s="16"/>
      <c r="JT714" s="16"/>
      <c r="JU714" s="16"/>
      <c r="JV714" s="16"/>
      <c r="JW714" s="16"/>
      <c r="JX714" s="16"/>
      <c r="JY714" s="16"/>
      <c r="JZ714" s="16"/>
      <c r="KA714" s="16"/>
      <c r="KB714" s="16"/>
      <c r="KC714" s="16"/>
      <c r="KD714" s="16"/>
      <c r="KE714" s="16"/>
      <c r="KF714" s="16"/>
      <c r="KG714" s="16"/>
      <c r="KH714" s="16"/>
      <c r="KI714" s="16"/>
      <c r="KJ714" s="16"/>
      <c r="KK714" s="16"/>
      <c r="KL714" s="16"/>
      <c r="KM714" s="16"/>
      <c r="KN714" s="16"/>
      <c r="KO714" s="16"/>
      <c r="KP714" s="16"/>
      <c r="KQ714" s="16"/>
      <c r="KR714" s="16"/>
      <c r="KS714" s="16"/>
      <c r="KT714" s="16"/>
      <c r="KU714" s="16"/>
      <c r="KV714" s="16"/>
      <c r="KW714" s="16"/>
      <c r="KX714" s="16"/>
      <c r="KY714" s="16"/>
      <c r="KZ714" s="16"/>
      <c r="LA714" s="16"/>
      <c r="LB714" s="16"/>
      <c r="LC714" s="16"/>
      <c r="LD714" s="16"/>
      <c r="LE714" s="16"/>
      <c r="LF714" s="16"/>
      <c r="LG714" s="16"/>
      <c r="LH714" s="16"/>
      <c r="LI714" s="16"/>
      <c r="LJ714" s="16"/>
      <c r="LK714" s="16"/>
      <c r="LL714" s="16"/>
      <c r="LM714" s="16"/>
      <c r="LN714" s="16"/>
      <c r="LO714" s="16"/>
      <c r="LP714" s="16"/>
      <c r="LQ714" s="16"/>
      <c r="LR714" s="16"/>
      <c r="LS714" s="16"/>
      <c r="LT714" s="16"/>
      <c r="LU714" s="16"/>
      <c r="LV714" s="16"/>
      <c r="LW714" s="16"/>
      <c r="LX714" s="16"/>
      <c r="LY714" s="16"/>
      <c r="LZ714" s="16"/>
      <c r="MA714" s="16"/>
      <c r="MB714" s="16"/>
      <c r="MC714" s="16"/>
      <c r="MD714" s="16"/>
      <c r="ME714" s="16"/>
      <c r="MF714" s="16"/>
      <c r="MG714" s="16"/>
      <c r="MH714" s="16"/>
      <c r="MI714" s="16"/>
      <c r="MJ714" s="16"/>
      <c r="MK714" s="16"/>
      <c r="ML714" s="16"/>
      <c r="MM714" s="16"/>
      <c r="MN714" s="16"/>
      <c r="MO714" s="16"/>
      <c r="MP714" s="16"/>
      <c r="MQ714" s="16"/>
      <c r="MR714" s="16"/>
      <c r="MS714" s="16"/>
      <c r="MT714" s="16"/>
      <c r="MU714" s="16"/>
      <c r="MV714" s="16"/>
      <c r="MW714" s="16"/>
      <c r="MX714" s="16"/>
      <c r="MY714" s="16"/>
      <c r="MZ714" s="16"/>
      <c r="NA714" s="16"/>
      <c r="NB714" s="16"/>
      <c r="NC714" s="16"/>
      <c r="ND714" s="16"/>
      <c r="NE714" s="16"/>
      <c r="NF714" s="16"/>
      <c r="NG714" s="16"/>
      <c r="NH714" s="16"/>
      <c r="NI714" s="16"/>
      <c r="NJ714" s="16"/>
      <c r="NK714" s="16"/>
      <c r="NL714" s="16"/>
      <c r="NM714" s="16"/>
      <c r="NN714" s="16"/>
      <c r="NO714" s="16"/>
      <c r="NP714" s="16"/>
      <c r="NQ714" s="16"/>
      <c r="NR714" s="16"/>
      <c r="NS714" s="16"/>
      <c r="NT714" s="16"/>
      <c r="NU714" s="16"/>
      <c r="NV714" s="16"/>
      <c r="NW714" s="16"/>
      <c r="NX714" s="16"/>
      <c r="NY714" s="16"/>
      <c r="NZ714" s="16"/>
      <c r="OA714" s="16"/>
      <c r="OB714" s="16"/>
      <c r="OC714" s="16"/>
      <c r="OD714" s="16"/>
      <c r="OE714" s="16"/>
      <c r="OF714" s="16"/>
      <c r="OG714" s="16"/>
      <c r="OH714" s="16"/>
      <c r="OI714" s="16"/>
      <c r="OJ714" s="16"/>
      <c r="OK714" s="16"/>
      <c r="OL714" s="16"/>
      <c r="OM714" s="16"/>
      <c r="ON714" s="16"/>
      <c r="OO714" s="16"/>
      <c r="OP714" s="16"/>
      <c r="OQ714" s="16"/>
      <c r="OR714" s="16"/>
      <c r="OS714" s="16"/>
      <c r="OT714" s="16"/>
      <c r="OU714" s="16"/>
      <c r="OV714" s="16"/>
      <c r="OW714" s="16"/>
      <c r="OX714" s="16"/>
      <c r="OY714" s="16"/>
      <c r="OZ714" s="16"/>
      <c r="PA714" s="16"/>
      <c r="PB714" s="16"/>
      <c r="PC714" s="16"/>
      <c r="PD714" s="16"/>
      <c r="PE714" s="16"/>
      <c r="PF714" s="16"/>
      <c r="PG714" s="16"/>
      <c r="PH714" s="16"/>
      <c r="PI714" s="16"/>
      <c r="PJ714" s="16"/>
      <c r="PK714" s="16"/>
      <c r="PL714" s="16"/>
      <c r="PM714" s="16"/>
      <c r="PN714" s="16"/>
      <c r="PO714" s="16"/>
      <c r="PP714" s="16"/>
      <c r="PQ714" s="16"/>
      <c r="PR714" s="16"/>
      <c r="PS714" s="16"/>
      <c r="PT714" s="16"/>
      <c r="PU714" s="16"/>
      <c r="PV714" s="16"/>
      <c r="PW714" s="16"/>
      <c r="PX714" s="16"/>
      <c r="PY714" s="16"/>
      <c r="PZ714" s="16"/>
      <c r="QA714" s="16"/>
      <c r="QB714" s="16"/>
      <c r="QC714" s="16"/>
      <c r="QD714" s="16"/>
      <c r="QE714" s="16"/>
      <c r="QF714" s="16"/>
      <c r="QG714" s="16"/>
      <c r="QH714" s="16"/>
      <c r="QI714" s="16"/>
      <c r="QJ714" s="16"/>
      <c r="QK714" s="16"/>
      <c r="QL714" s="16"/>
      <c r="QM714" s="16"/>
      <c r="QN714" s="16"/>
      <c r="QO714" s="16"/>
      <c r="QP714" s="16"/>
      <c r="QQ714" s="16"/>
      <c r="QR714" s="16"/>
      <c r="QS714" s="16"/>
      <c r="QT714" s="16"/>
      <c r="QU714" s="16"/>
      <c r="QV714" s="16"/>
      <c r="QW714" s="16"/>
      <c r="QX714" s="16"/>
      <c r="QY714" s="16"/>
      <c r="QZ714" s="16"/>
      <c r="RA714" s="16"/>
      <c r="RB714" s="16"/>
      <c r="RC714" s="16"/>
      <c r="RD714" s="16"/>
      <c r="RE714" s="16"/>
      <c r="RF714" s="16"/>
      <c r="RG714" s="16"/>
      <c r="RH714" s="16"/>
      <c r="RI714" s="16"/>
      <c r="RJ714" s="16"/>
    </row>
    <row r="715" spans="32:478" x14ac:dyDescent="0.25">
      <c r="AF715" s="16"/>
      <c r="AG715" s="16"/>
      <c r="AH715" s="16"/>
      <c r="AI715" s="16"/>
      <c r="AJ715" s="16"/>
      <c r="AK715" s="16"/>
      <c r="AL715" s="16"/>
      <c r="AM715" s="16"/>
      <c r="AN715" s="16"/>
      <c r="AO715" s="16"/>
      <c r="AP715" s="16"/>
      <c r="AQ715" s="16"/>
      <c r="AR715" s="16"/>
      <c r="AS715" s="16"/>
      <c r="AT715" s="16"/>
      <c r="AU715" s="16"/>
      <c r="AV715" s="16"/>
      <c r="AW715" s="16"/>
      <c r="AX715" s="16"/>
      <c r="AY715" s="16"/>
      <c r="AZ715" s="16"/>
      <c r="BA715" s="16"/>
      <c r="BB715" s="16"/>
      <c r="BC715" s="16"/>
      <c r="BD715" s="16"/>
      <c r="BE715" s="16"/>
      <c r="BF715" s="16"/>
      <c r="BG715" s="16"/>
      <c r="BH715" s="16"/>
      <c r="BI715" s="16"/>
      <c r="BJ715" s="16"/>
      <c r="BK715" s="16"/>
      <c r="BL715" s="16"/>
      <c r="BM715" s="16"/>
      <c r="BN715" s="16"/>
      <c r="BO715" s="16"/>
      <c r="BP715" s="16"/>
      <c r="BQ715" s="16"/>
      <c r="BR715" s="16"/>
      <c r="BS715" s="16"/>
      <c r="BT715" s="16"/>
      <c r="BU715" s="16"/>
      <c r="BV715" s="16"/>
      <c r="BW715" s="16"/>
      <c r="BX715" s="16"/>
      <c r="BY715" s="16"/>
      <c r="BZ715" s="16"/>
      <c r="CA715" s="16"/>
      <c r="CB715" s="16"/>
      <c r="CC715" s="16"/>
      <c r="CD715" s="16"/>
      <c r="CE715" s="16"/>
      <c r="CF715" s="16"/>
      <c r="CG715" s="16"/>
      <c r="CH715" s="16"/>
      <c r="CI715" s="16"/>
      <c r="CJ715" s="16"/>
      <c r="CK715" s="16"/>
      <c r="CL715" s="16"/>
      <c r="CM715" s="16"/>
      <c r="CN715" s="16"/>
      <c r="CO715" s="16"/>
      <c r="CP715" s="16"/>
      <c r="CQ715" s="16"/>
      <c r="CR715" s="16"/>
      <c r="CS715" s="16"/>
      <c r="CT715" s="16"/>
      <c r="CU715" s="16"/>
      <c r="CV715" s="16"/>
      <c r="CW715" s="16"/>
      <c r="CX715" s="16"/>
      <c r="CY715" s="16"/>
      <c r="CZ715" s="16"/>
      <c r="DA715" s="16"/>
      <c r="DB715" s="16"/>
      <c r="DC715" s="16"/>
      <c r="DD715" s="16"/>
      <c r="DE715" s="16"/>
      <c r="DF715" s="16"/>
      <c r="DG715" s="16"/>
      <c r="DH715" s="16"/>
      <c r="DI715" s="16"/>
      <c r="DJ715" s="16"/>
      <c r="DK715" s="16"/>
      <c r="DL715" s="16"/>
      <c r="DM715" s="16"/>
      <c r="DN715" s="16"/>
      <c r="DO715" s="16"/>
      <c r="DP715" s="16"/>
      <c r="DQ715" s="16"/>
      <c r="DR715" s="16"/>
      <c r="DS715" s="16"/>
      <c r="DT715" s="16"/>
      <c r="DU715" s="16"/>
      <c r="DV715" s="16"/>
      <c r="DW715" s="16"/>
      <c r="DX715" s="16"/>
      <c r="DY715" s="16"/>
      <c r="DZ715" s="16"/>
      <c r="EA715" s="16"/>
      <c r="EB715" s="16"/>
      <c r="EC715" s="16"/>
      <c r="ED715" s="16"/>
      <c r="EE715" s="16"/>
      <c r="EF715" s="16"/>
      <c r="EG715" s="16"/>
      <c r="EH715" s="16"/>
      <c r="EI715" s="16"/>
      <c r="EJ715" s="16"/>
      <c r="EK715" s="16"/>
      <c r="EL715" s="16"/>
      <c r="EM715" s="16"/>
      <c r="EN715" s="16"/>
      <c r="EO715" s="16"/>
      <c r="EP715" s="16"/>
      <c r="EQ715" s="16"/>
      <c r="ER715" s="16"/>
      <c r="ES715" s="16"/>
      <c r="ET715" s="16"/>
      <c r="EU715" s="16"/>
      <c r="EV715" s="16"/>
      <c r="EW715" s="16"/>
      <c r="EX715" s="16"/>
      <c r="EY715" s="16"/>
      <c r="EZ715" s="16"/>
      <c r="FA715" s="16"/>
      <c r="FB715" s="16"/>
      <c r="FC715" s="16"/>
      <c r="FD715" s="16"/>
      <c r="FE715" s="16"/>
      <c r="FF715" s="16"/>
      <c r="FG715" s="16"/>
      <c r="FH715" s="16"/>
      <c r="FI715" s="16"/>
      <c r="FJ715" s="16"/>
      <c r="FK715" s="16"/>
      <c r="FL715" s="16"/>
      <c r="FM715" s="16"/>
      <c r="FN715" s="16"/>
      <c r="FO715" s="16"/>
      <c r="FP715" s="16"/>
      <c r="FQ715" s="16"/>
      <c r="FR715" s="16"/>
      <c r="FS715" s="16"/>
      <c r="FT715" s="16"/>
      <c r="FU715" s="16"/>
      <c r="FV715" s="16"/>
      <c r="FW715" s="16"/>
      <c r="FX715" s="16"/>
      <c r="FY715" s="16"/>
      <c r="FZ715" s="16"/>
      <c r="GA715" s="16"/>
      <c r="GB715" s="16"/>
      <c r="GC715" s="16"/>
      <c r="GD715" s="16"/>
      <c r="GE715" s="16"/>
      <c r="GF715" s="16"/>
      <c r="GG715" s="16"/>
      <c r="GH715" s="16"/>
      <c r="GI715" s="16"/>
      <c r="GJ715" s="16"/>
      <c r="GK715" s="16"/>
      <c r="GL715" s="16"/>
      <c r="GM715" s="16"/>
      <c r="GN715" s="16"/>
      <c r="GO715" s="16"/>
      <c r="GP715" s="16"/>
      <c r="GQ715" s="16"/>
      <c r="GR715" s="16"/>
      <c r="GS715" s="16"/>
      <c r="GT715" s="16"/>
      <c r="GU715" s="16"/>
      <c r="GV715" s="16"/>
      <c r="GW715" s="16"/>
      <c r="GX715" s="16"/>
      <c r="GY715" s="16"/>
      <c r="GZ715" s="16"/>
      <c r="HA715" s="16"/>
      <c r="HB715" s="16"/>
      <c r="HC715" s="16"/>
      <c r="HD715" s="16"/>
      <c r="HE715" s="16"/>
      <c r="HF715" s="16"/>
      <c r="HG715" s="16"/>
      <c r="HH715" s="16"/>
      <c r="HI715" s="16"/>
      <c r="HJ715" s="16"/>
      <c r="HK715" s="16"/>
      <c r="HL715" s="16"/>
      <c r="HM715" s="16"/>
      <c r="HN715" s="16"/>
      <c r="HO715" s="16"/>
      <c r="HP715" s="16"/>
      <c r="HQ715" s="16"/>
      <c r="HR715" s="16"/>
      <c r="HS715" s="16"/>
      <c r="HT715" s="16"/>
      <c r="HU715" s="16"/>
      <c r="HV715" s="16"/>
      <c r="HW715" s="16"/>
      <c r="HX715" s="16"/>
      <c r="HY715" s="16"/>
      <c r="HZ715" s="16"/>
      <c r="IA715" s="16"/>
      <c r="IB715" s="16"/>
      <c r="IC715" s="16"/>
      <c r="ID715" s="16"/>
      <c r="IE715" s="16"/>
      <c r="IF715" s="16"/>
      <c r="IG715" s="16"/>
      <c r="IH715" s="16"/>
      <c r="II715" s="16"/>
      <c r="IJ715" s="16"/>
      <c r="IK715" s="16"/>
      <c r="IL715" s="16"/>
      <c r="IM715" s="16"/>
      <c r="IN715" s="16"/>
      <c r="IO715" s="16"/>
      <c r="IP715" s="16"/>
      <c r="IQ715" s="16"/>
      <c r="IR715" s="16"/>
      <c r="IS715" s="16"/>
      <c r="IT715" s="16"/>
      <c r="IU715" s="16"/>
      <c r="IV715" s="16"/>
      <c r="IW715" s="16"/>
      <c r="IX715" s="16"/>
      <c r="IY715" s="16"/>
      <c r="IZ715" s="16"/>
      <c r="JA715" s="16"/>
      <c r="JB715" s="16"/>
      <c r="JC715" s="16"/>
      <c r="JD715" s="16"/>
      <c r="JE715" s="16"/>
      <c r="JF715" s="16"/>
      <c r="JG715" s="16"/>
      <c r="JH715" s="16"/>
      <c r="JI715" s="16"/>
      <c r="JJ715" s="16"/>
      <c r="JK715" s="16"/>
      <c r="JL715" s="16"/>
      <c r="JM715" s="16"/>
      <c r="JN715" s="16"/>
      <c r="JO715" s="16"/>
      <c r="JP715" s="16"/>
      <c r="JQ715" s="16"/>
      <c r="JR715" s="16"/>
      <c r="JS715" s="16"/>
      <c r="JT715" s="16"/>
      <c r="JU715" s="16"/>
      <c r="JV715" s="16"/>
      <c r="JW715" s="16"/>
      <c r="JX715" s="16"/>
      <c r="JY715" s="16"/>
      <c r="JZ715" s="16"/>
      <c r="KA715" s="16"/>
      <c r="KB715" s="16"/>
      <c r="KC715" s="16"/>
      <c r="KD715" s="16"/>
      <c r="KE715" s="16"/>
      <c r="KF715" s="16"/>
      <c r="KG715" s="16"/>
      <c r="KH715" s="16"/>
      <c r="KI715" s="16"/>
      <c r="KJ715" s="16"/>
      <c r="KK715" s="16"/>
      <c r="KL715" s="16"/>
      <c r="KM715" s="16"/>
      <c r="KN715" s="16"/>
      <c r="KO715" s="16"/>
      <c r="KP715" s="16"/>
      <c r="KQ715" s="16"/>
      <c r="KR715" s="16"/>
      <c r="KS715" s="16"/>
      <c r="KT715" s="16"/>
      <c r="KU715" s="16"/>
      <c r="KV715" s="16"/>
      <c r="KW715" s="16"/>
      <c r="KX715" s="16"/>
      <c r="KY715" s="16"/>
      <c r="KZ715" s="16"/>
      <c r="LA715" s="16"/>
      <c r="LB715" s="16"/>
      <c r="LC715" s="16"/>
      <c r="LD715" s="16"/>
      <c r="LE715" s="16"/>
      <c r="LF715" s="16"/>
      <c r="LG715" s="16"/>
      <c r="LH715" s="16"/>
      <c r="LI715" s="16"/>
      <c r="LJ715" s="16"/>
      <c r="LK715" s="16"/>
      <c r="LL715" s="16"/>
      <c r="LM715" s="16"/>
      <c r="LN715" s="16"/>
      <c r="LO715" s="16"/>
      <c r="LP715" s="16"/>
      <c r="LQ715" s="16"/>
      <c r="LR715" s="16"/>
      <c r="LS715" s="16"/>
      <c r="LT715" s="16"/>
      <c r="LU715" s="16"/>
      <c r="LV715" s="16"/>
      <c r="LW715" s="16"/>
      <c r="LX715" s="16"/>
      <c r="LY715" s="16"/>
      <c r="LZ715" s="16"/>
      <c r="MA715" s="16"/>
      <c r="MB715" s="16"/>
      <c r="MC715" s="16"/>
      <c r="MD715" s="16"/>
      <c r="ME715" s="16"/>
      <c r="MF715" s="16"/>
      <c r="MG715" s="16"/>
      <c r="MH715" s="16"/>
      <c r="MI715" s="16"/>
      <c r="MJ715" s="16"/>
      <c r="MK715" s="16"/>
      <c r="ML715" s="16"/>
      <c r="MM715" s="16"/>
      <c r="MN715" s="16"/>
      <c r="MO715" s="16"/>
      <c r="MP715" s="16"/>
      <c r="MQ715" s="16"/>
      <c r="MR715" s="16"/>
      <c r="MS715" s="16"/>
      <c r="MT715" s="16"/>
      <c r="MU715" s="16"/>
      <c r="MV715" s="16"/>
      <c r="MW715" s="16"/>
      <c r="MX715" s="16"/>
      <c r="MY715" s="16"/>
      <c r="MZ715" s="16"/>
      <c r="NA715" s="16"/>
      <c r="NB715" s="16"/>
      <c r="NC715" s="16"/>
      <c r="ND715" s="16"/>
      <c r="NE715" s="16"/>
      <c r="NF715" s="16"/>
      <c r="NG715" s="16"/>
      <c r="NH715" s="16"/>
      <c r="NI715" s="16"/>
      <c r="NJ715" s="16"/>
      <c r="NK715" s="16"/>
      <c r="NL715" s="16"/>
      <c r="NM715" s="16"/>
      <c r="NN715" s="16"/>
      <c r="NO715" s="16"/>
      <c r="NP715" s="16"/>
      <c r="NQ715" s="16"/>
      <c r="NR715" s="16"/>
      <c r="NS715" s="16"/>
      <c r="NT715" s="16"/>
      <c r="NU715" s="16"/>
      <c r="NV715" s="16"/>
      <c r="NW715" s="16"/>
      <c r="NX715" s="16"/>
      <c r="NY715" s="16"/>
      <c r="NZ715" s="16"/>
      <c r="OA715" s="16"/>
      <c r="OB715" s="16"/>
      <c r="OC715" s="16"/>
      <c r="OD715" s="16"/>
      <c r="OE715" s="16"/>
      <c r="OF715" s="16"/>
      <c r="OG715" s="16"/>
      <c r="OH715" s="16"/>
      <c r="OI715" s="16"/>
      <c r="OJ715" s="16"/>
      <c r="OK715" s="16"/>
      <c r="OL715" s="16"/>
      <c r="OM715" s="16"/>
      <c r="ON715" s="16"/>
      <c r="OO715" s="16"/>
      <c r="OP715" s="16"/>
      <c r="OQ715" s="16"/>
      <c r="OR715" s="16"/>
      <c r="OS715" s="16"/>
      <c r="OT715" s="16"/>
      <c r="OU715" s="16"/>
      <c r="OV715" s="16"/>
      <c r="OW715" s="16"/>
      <c r="OX715" s="16"/>
      <c r="OY715" s="16"/>
      <c r="OZ715" s="16"/>
      <c r="PA715" s="16"/>
      <c r="PB715" s="16"/>
      <c r="PC715" s="16"/>
      <c r="PD715" s="16"/>
      <c r="PE715" s="16"/>
      <c r="PF715" s="16"/>
      <c r="PG715" s="16"/>
      <c r="PH715" s="16"/>
      <c r="PI715" s="16"/>
      <c r="PJ715" s="16"/>
      <c r="PK715" s="16"/>
      <c r="PL715" s="16"/>
      <c r="PM715" s="16"/>
      <c r="PN715" s="16"/>
      <c r="PO715" s="16"/>
      <c r="PP715" s="16"/>
      <c r="PQ715" s="16"/>
      <c r="PR715" s="16"/>
      <c r="PS715" s="16"/>
      <c r="PT715" s="16"/>
      <c r="PU715" s="16"/>
      <c r="PV715" s="16"/>
      <c r="PW715" s="16"/>
      <c r="PX715" s="16"/>
      <c r="PY715" s="16"/>
      <c r="PZ715" s="16"/>
      <c r="QA715" s="16"/>
      <c r="QB715" s="16"/>
      <c r="QC715" s="16"/>
      <c r="QD715" s="16"/>
      <c r="QE715" s="16"/>
      <c r="QF715" s="16"/>
      <c r="QG715" s="16"/>
      <c r="QH715" s="16"/>
      <c r="QI715" s="16"/>
      <c r="QJ715" s="16"/>
      <c r="QK715" s="16"/>
      <c r="QL715" s="16"/>
      <c r="QM715" s="16"/>
      <c r="QN715" s="16"/>
      <c r="QO715" s="16"/>
      <c r="QP715" s="16"/>
      <c r="QQ715" s="16"/>
      <c r="QR715" s="16"/>
      <c r="QS715" s="16"/>
      <c r="QT715" s="16"/>
      <c r="QU715" s="16"/>
      <c r="QV715" s="16"/>
      <c r="QW715" s="16"/>
      <c r="QX715" s="16"/>
      <c r="QY715" s="16"/>
      <c r="QZ715" s="16"/>
      <c r="RA715" s="16"/>
      <c r="RB715" s="16"/>
      <c r="RC715" s="16"/>
      <c r="RD715" s="16"/>
      <c r="RE715" s="16"/>
      <c r="RF715" s="16"/>
      <c r="RG715" s="16"/>
      <c r="RH715" s="16"/>
      <c r="RI715" s="16"/>
      <c r="RJ715" s="16"/>
    </row>
    <row r="716" spans="32:478" x14ac:dyDescent="0.25">
      <c r="AF716" s="16"/>
      <c r="AG716" s="16"/>
      <c r="AH716" s="16"/>
      <c r="AI716" s="16"/>
      <c r="AJ716" s="16"/>
      <c r="AK716" s="16"/>
      <c r="AL716" s="16"/>
      <c r="AM716" s="16"/>
      <c r="AN716" s="16"/>
      <c r="AO716" s="16"/>
      <c r="AP716" s="16"/>
      <c r="AQ716" s="16"/>
      <c r="AR716" s="16"/>
      <c r="AS716" s="16"/>
      <c r="AT716" s="16"/>
      <c r="AU716" s="16"/>
      <c r="AV716" s="16"/>
      <c r="AW716" s="16"/>
      <c r="AX716" s="16"/>
      <c r="AY716" s="16"/>
      <c r="AZ716" s="16"/>
      <c r="BA716" s="16"/>
      <c r="BB716" s="16"/>
      <c r="BC716" s="16"/>
      <c r="BD716" s="16"/>
      <c r="BE716" s="16"/>
      <c r="BF716" s="16"/>
      <c r="BG716" s="16"/>
      <c r="BH716" s="16"/>
      <c r="BI716" s="16"/>
      <c r="BJ716" s="16"/>
      <c r="BK716" s="16"/>
      <c r="BL716" s="16"/>
      <c r="BM716" s="16"/>
      <c r="BN716" s="16"/>
      <c r="BO716" s="16"/>
      <c r="BP716" s="16"/>
      <c r="BQ716" s="16"/>
      <c r="BR716" s="16"/>
      <c r="BS716" s="16"/>
      <c r="BT716" s="16"/>
      <c r="BU716" s="16"/>
      <c r="BV716" s="16"/>
      <c r="BW716" s="16"/>
      <c r="BX716" s="16"/>
      <c r="BY716" s="16"/>
      <c r="BZ716" s="16"/>
      <c r="CA716" s="16"/>
      <c r="CB716" s="16"/>
      <c r="CC716" s="16"/>
      <c r="CD716" s="16"/>
      <c r="CE716" s="16"/>
      <c r="CF716" s="16"/>
      <c r="CG716" s="16"/>
      <c r="CH716" s="16"/>
      <c r="CI716" s="16"/>
      <c r="CJ716" s="16"/>
      <c r="CK716" s="16"/>
      <c r="CL716" s="16"/>
      <c r="CM716" s="16"/>
      <c r="CN716" s="16"/>
      <c r="CO716" s="16"/>
      <c r="CP716" s="16"/>
      <c r="CQ716" s="16"/>
      <c r="CR716" s="16"/>
      <c r="CS716" s="16"/>
      <c r="CT716" s="16"/>
      <c r="CU716" s="16"/>
      <c r="CV716" s="16"/>
      <c r="CW716" s="16"/>
      <c r="CX716" s="16"/>
      <c r="CY716" s="16"/>
      <c r="CZ716" s="16"/>
      <c r="DA716" s="16"/>
      <c r="DB716" s="16"/>
      <c r="DC716" s="16"/>
      <c r="DD716" s="16"/>
      <c r="DE716" s="16"/>
      <c r="DF716" s="16"/>
      <c r="DG716" s="16"/>
      <c r="DH716" s="16"/>
      <c r="DI716" s="16"/>
      <c r="DJ716" s="16"/>
      <c r="DK716" s="16"/>
      <c r="DL716" s="16"/>
      <c r="DM716" s="16"/>
      <c r="DN716" s="16"/>
      <c r="DO716" s="16"/>
      <c r="DP716" s="16"/>
      <c r="DQ716" s="16"/>
      <c r="DR716" s="16"/>
      <c r="DS716" s="16"/>
      <c r="DT716" s="16"/>
      <c r="DU716" s="16"/>
      <c r="DV716" s="16"/>
      <c r="DW716" s="16"/>
      <c r="DX716" s="16"/>
      <c r="DY716" s="16"/>
      <c r="DZ716" s="16"/>
      <c r="EA716" s="16"/>
      <c r="EB716" s="16"/>
      <c r="EC716" s="16"/>
      <c r="ED716" s="16"/>
      <c r="EE716" s="16"/>
      <c r="EF716" s="16"/>
      <c r="EG716" s="16"/>
      <c r="EH716" s="16"/>
      <c r="EI716" s="16"/>
      <c r="EJ716" s="16"/>
      <c r="EK716" s="16"/>
      <c r="EL716" s="16"/>
      <c r="EM716" s="16"/>
      <c r="EN716" s="16"/>
      <c r="EO716" s="16"/>
      <c r="EP716" s="16"/>
      <c r="EQ716" s="16"/>
      <c r="ER716" s="16"/>
      <c r="ES716" s="16"/>
      <c r="ET716" s="16"/>
      <c r="EU716" s="16"/>
      <c r="EV716" s="16"/>
      <c r="EW716" s="16"/>
      <c r="EX716" s="16"/>
      <c r="EY716" s="16"/>
      <c r="EZ716" s="16"/>
      <c r="FA716" s="16"/>
      <c r="FB716" s="16"/>
      <c r="FC716" s="16"/>
      <c r="FD716" s="16"/>
      <c r="FE716" s="16"/>
      <c r="FF716" s="16"/>
      <c r="FG716" s="16"/>
      <c r="FH716" s="16"/>
      <c r="FI716" s="16"/>
      <c r="FJ716" s="16"/>
      <c r="FK716" s="16"/>
      <c r="FL716" s="16"/>
      <c r="FM716" s="16"/>
      <c r="FN716" s="16"/>
      <c r="FO716" s="16"/>
      <c r="FP716" s="16"/>
      <c r="FQ716" s="16"/>
      <c r="FR716" s="16"/>
      <c r="FS716" s="16"/>
      <c r="FT716" s="16"/>
      <c r="FU716" s="16"/>
      <c r="FV716" s="16"/>
      <c r="FW716" s="16"/>
      <c r="FX716" s="16"/>
      <c r="FY716" s="16"/>
      <c r="FZ716" s="16"/>
      <c r="GA716" s="16"/>
      <c r="GB716" s="16"/>
      <c r="GC716" s="16"/>
      <c r="GD716" s="16"/>
      <c r="GE716" s="16"/>
      <c r="GF716" s="16"/>
      <c r="GG716" s="16"/>
      <c r="GH716" s="16"/>
      <c r="GI716" s="16"/>
      <c r="GJ716" s="16"/>
      <c r="GK716" s="16"/>
      <c r="GL716" s="16"/>
      <c r="GM716" s="16"/>
      <c r="GN716" s="16"/>
      <c r="GO716" s="16"/>
      <c r="GP716" s="16"/>
      <c r="GQ716" s="16"/>
      <c r="GR716" s="16"/>
      <c r="GS716" s="16"/>
      <c r="GT716" s="16"/>
      <c r="GU716" s="16"/>
      <c r="GV716" s="16"/>
      <c r="GW716" s="16"/>
      <c r="GX716" s="16"/>
      <c r="GY716" s="16"/>
      <c r="GZ716" s="16"/>
      <c r="HA716" s="16"/>
      <c r="HB716" s="16"/>
      <c r="HC716" s="16"/>
      <c r="HD716" s="16"/>
      <c r="HE716" s="16"/>
      <c r="HF716" s="16"/>
      <c r="HG716" s="16"/>
      <c r="HH716" s="16"/>
      <c r="HI716" s="16"/>
      <c r="HJ716" s="16"/>
      <c r="HK716" s="16"/>
      <c r="HL716" s="16"/>
      <c r="HM716" s="16"/>
      <c r="HN716" s="16"/>
      <c r="HO716" s="16"/>
      <c r="HP716" s="16"/>
      <c r="HQ716" s="16"/>
      <c r="HR716" s="16"/>
      <c r="HS716" s="16"/>
      <c r="HT716" s="16"/>
      <c r="HU716" s="16"/>
      <c r="HV716" s="16"/>
      <c r="HW716" s="16"/>
      <c r="HX716" s="16"/>
      <c r="HY716" s="16"/>
      <c r="HZ716" s="16"/>
      <c r="IA716" s="16"/>
      <c r="IB716" s="16"/>
      <c r="IC716" s="16"/>
      <c r="ID716" s="16"/>
      <c r="IE716" s="16"/>
      <c r="IF716" s="16"/>
      <c r="IG716" s="16"/>
      <c r="IH716" s="16"/>
      <c r="II716" s="16"/>
      <c r="IJ716" s="16"/>
      <c r="IK716" s="16"/>
      <c r="IL716" s="16"/>
      <c r="IM716" s="16"/>
      <c r="IN716" s="16"/>
      <c r="IO716" s="16"/>
      <c r="IP716" s="16"/>
      <c r="IQ716" s="16"/>
      <c r="IR716" s="16"/>
      <c r="IS716" s="16"/>
      <c r="IT716" s="16"/>
      <c r="IU716" s="16"/>
      <c r="IV716" s="16"/>
      <c r="IW716" s="16"/>
      <c r="IX716" s="16"/>
      <c r="IY716" s="16"/>
      <c r="IZ716" s="16"/>
      <c r="JA716" s="16"/>
      <c r="JB716" s="16"/>
      <c r="JC716" s="16"/>
      <c r="JD716" s="16"/>
      <c r="JE716" s="16"/>
      <c r="JF716" s="16"/>
      <c r="JG716" s="16"/>
      <c r="JH716" s="16"/>
      <c r="JI716" s="16"/>
      <c r="JJ716" s="16"/>
      <c r="JK716" s="16"/>
      <c r="JL716" s="16"/>
      <c r="JM716" s="16"/>
      <c r="JN716" s="16"/>
      <c r="JO716" s="16"/>
      <c r="JP716" s="16"/>
      <c r="JQ716" s="16"/>
      <c r="JR716" s="16"/>
      <c r="JS716" s="16"/>
      <c r="JT716" s="16"/>
      <c r="JU716" s="16"/>
      <c r="JV716" s="16"/>
      <c r="JW716" s="16"/>
      <c r="JX716" s="16"/>
      <c r="JY716" s="16"/>
      <c r="JZ716" s="16"/>
      <c r="KA716" s="16"/>
      <c r="KB716" s="16"/>
      <c r="KC716" s="16"/>
      <c r="KD716" s="16"/>
      <c r="KE716" s="16"/>
      <c r="KF716" s="16"/>
      <c r="KG716" s="16"/>
      <c r="KH716" s="16"/>
      <c r="KI716" s="16"/>
      <c r="KJ716" s="16"/>
      <c r="KK716" s="16"/>
      <c r="KL716" s="16"/>
      <c r="KM716" s="16"/>
      <c r="KN716" s="16"/>
      <c r="KO716" s="16"/>
      <c r="KP716" s="16"/>
      <c r="KQ716" s="16"/>
      <c r="KR716" s="16"/>
      <c r="KS716" s="16"/>
      <c r="KT716" s="16"/>
      <c r="KU716" s="16"/>
      <c r="KV716" s="16"/>
      <c r="KW716" s="16"/>
      <c r="KX716" s="16"/>
      <c r="KY716" s="16"/>
      <c r="KZ716" s="16"/>
      <c r="LA716" s="16"/>
      <c r="LB716" s="16"/>
      <c r="LC716" s="16"/>
      <c r="LD716" s="16"/>
      <c r="LE716" s="16"/>
      <c r="LF716" s="16"/>
      <c r="LG716" s="16"/>
      <c r="LH716" s="16"/>
      <c r="LI716" s="16"/>
      <c r="LJ716" s="16"/>
      <c r="LK716" s="16"/>
      <c r="LL716" s="16"/>
      <c r="LM716" s="16"/>
      <c r="LN716" s="16"/>
      <c r="LO716" s="16"/>
      <c r="LP716" s="16"/>
      <c r="LQ716" s="16"/>
      <c r="LR716" s="16"/>
      <c r="LS716" s="16"/>
      <c r="LT716" s="16"/>
      <c r="LU716" s="16"/>
      <c r="LV716" s="16"/>
      <c r="LW716" s="16"/>
      <c r="LX716" s="16"/>
      <c r="LY716" s="16"/>
      <c r="LZ716" s="16"/>
      <c r="MA716" s="16"/>
      <c r="MB716" s="16"/>
      <c r="MC716" s="16"/>
      <c r="MD716" s="16"/>
      <c r="ME716" s="16"/>
      <c r="MF716" s="16"/>
      <c r="MG716" s="16"/>
      <c r="MH716" s="16"/>
      <c r="MI716" s="16"/>
      <c r="MJ716" s="16"/>
      <c r="MK716" s="16"/>
      <c r="ML716" s="16"/>
      <c r="MM716" s="16"/>
      <c r="MN716" s="16"/>
      <c r="MO716" s="16"/>
      <c r="MP716" s="16"/>
      <c r="MQ716" s="16"/>
      <c r="MR716" s="16"/>
      <c r="MS716" s="16"/>
      <c r="MT716" s="16"/>
      <c r="MU716" s="16"/>
      <c r="MV716" s="16"/>
      <c r="MW716" s="16"/>
      <c r="MX716" s="16"/>
      <c r="MY716" s="16"/>
      <c r="MZ716" s="16"/>
      <c r="NA716" s="16"/>
      <c r="NB716" s="16"/>
      <c r="NC716" s="16"/>
      <c r="ND716" s="16"/>
      <c r="NE716" s="16"/>
      <c r="NF716" s="16"/>
      <c r="NG716" s="16"/>
      <c r="NH716" s="16"/>
      <c r="NI716" s="16"/>
      <c r="NJ716" s="16"/>
      <c r="NK716" s="16"/>
      <c r="NL716" s="16"/>
      <c r="NM716" s="16"/>
      <c r="NN716" s="16"/>
      <c r="NO716" s="16"/>
      <c r="NP716" s="16"/>
      <c r="NQ716" s="16"/>
      <c r="NR716" s="16"/>
      <c r="NS716" s="16"/>
      <c r="NT716" s="16"/>
      <c r="NU716" s="16"/>
      <c r="NV716" s="16"/>
      <c r="NW716" s="16"/>
      <c r="NX716" s="16"/>
      <c r="NY716" s="16"/>
      <c r="NZ716" s="16"/>
      <c r="OA716" s="16"/>
      <c r="OB716" s="16"/>
      <c r="OC716" s="16"/>
      <c r="OD716" s="16"/>
      <c r="OE716" s="16"/>
      <c r="OF716" s="16"/>
      <c r="OG716" s="16"/>
      <c r="OH716" s="16"/>
      <c r="OI716" s="16"/>
      <c r="OJ716" s="16"/>
      <c r="OK716" s="16"/>
      <c r="OL716" s="16"/>
      <c r="OM716" s="16"/>
      <c r="ON716" s="16"/>
      <c r="OO716" s="16"/>
      <c r="OP716" s="16"/>
      <c r="OQ716" s="16"/>
      <c r="OR716" s="16"/>
      <c r="OS716" s="16"/>
      <c r="OT716" s="16"/>
      <c r="OU716" s="16"/>
      <c r="OV716" s="16"/>
      <c r="OW716" s="16"/>
      <c r="OX716" s="16"/>
      <c r="OY716" s="16"/>
      <c r="OZ716" s="16"/>
      <c r="PA716" s="16"/>
      <c r="PB716" s="16"/>
      <c r="PC716" s="16"/>
      <c r="PD716" s="16"/>
      <c r="PE716" s="16"/>
      <c r="PF716" s="16"/>
      <c r="PG716" s="16"/>
      <c r="PH716" s="16"/>
      <c r="PI716" s="16"/>
      <c r="PJ716" s="16"/>
      <c r="PK716" s="16"/>
      <c r="PL716" s="16"/>
      <c r="PM716" s="16"/>
      <c r="PN716" s="16"/>
      <c r="PO716" s="16"/>
      <c r="PP716" s="16"/>
      <c r="PQ716" s="16"/>
      <c r="PR716" s="16"/>
      <c r="PS716" s="16"/>
      <c r="PT716" s="16"/>
      <c r="PU716" s="16"/>
      <c r="PV716" s="16"/>
      <c r="PW716" s="16"/>
      <c r="PX716" s="16"/>
      <c r="PY716" s="16"/>
      <c r="PZ716" s="16"/>
      <c r="QA716" s="16"/>
      <c r="QB716" s="16"/>
      <c r="QC716" s="16"/>
      <c r="QD716" s="16"/>
      <c r="QE716" s="16"/>
      <c r="QF716" s="16"/>
      <c r="QG716" s="16"/>
      <c r="QH716" s="16"/>
      <c r="QI716" s="16"/>
      <c r="QJ716" s="16"/>
      <c r="QK716" s="16"/>
      <c r="QL716" s="16"/>
      <c r="QM716" s="16"/>
      <c r="QN716" s="16"/>
      <c r="QO716" s="16"/>
      <c r="QP716" s="16"/>
      <c r="QQ716" s="16"/>
      <c r="QR716" s="16"/>
      <c r="QS716" s="16"/>
      <c r="QT716" s="16"/>
      <c r="QU716" s="16"/>
      <c r="QV716" s="16"/>
      <c r="QW716" s="16"/>
      <c r="QX716" s="16"/>
      <c r="QY716" s="16"/>
      <c r="QZ716" s="16"/>
      <c r="RA716" s="16"/>
      <c r="RB716" s="16"/>
      <c r="RC716" s="16"/>
      <c r="RD716" s="16"/>
      <c r="RE716" s="16"/>
      <c r="RF716" s="16"/>
      <c r="RG716" s="16"/>
      <c r="RH716" s="16"/>
      <c r="RI716" s="16"/>
      <c r="RJ716" s="16"/>
    </row>
    <row r="717" spans="32:478" x14ac:dyDescent="0.25">
      <c r="AF717" s="16"/>
      <c r="AG717" s="16"/>
      <c r="AH717" s="16"/>
      <c r="AI717" s="16"/>
      <c r="AJ717" s="16"/>
      <c r="AK717" s="16"/>
      <c r="AL717" s="16"/>
      <c r="AM717" s="16"/>
      <c r="AN717" s="16"/>
      <c r="AO717" s="16"/>
      <c r="AP717" s="16"/>
      <c r="AQ717" s="16"/>
      <c r="AR717" s="16"/>
      <c r="AS717" s="16"/>
      <c r="AT717" s="16"/>
      <c r="AU717" s="16"/>
      <c r="AV717" s="16"/>
      <c r="AW717" s="16"/>
      <c r="AX717" s="16"/>
      <c r="AY717" s="16"/>
      <c r="AZ717" s="16"/>
      <c r="BA717" s="16"/>
      <c r="BB717" s="16"/>
      <c r="BC717" s="16"/>
      <c r="BD717" s="16"/>
      <c r="BE717" s="16"/>
      <c r="BF717" s="16"/>
      <c r="BG717" s="16"/>
      <c r="BH717" s="16"/>
      <c r="BI717" s="16"/>
      <c r="BJ717" s="16"/>
      <c r="BK717" s="16"/>
      <c r="BL717" s="16"/>
      <c r="BM717" s="16"/>
      <c r="BN717" s="16"/>
      <c r="BO717" s="16"/>
      <c r="BP717" s="16"/>
      <c r="BQ717" s="16"/>
      <c r="BR717" s="16"/>
      <c r="BS717" s="16"/>
      <c r="BT717" s="16"/>
      <c r="BU717" s="16"/>
      <c r="BV717" s="16"/>
      <c r="BW717" s="16"/>
      <c r="BX717" s="16"/>
      <c r="BY717" s="16"/>
      <c r="BZ717" s="16"/>
      <c r="CA717" s="16"/>
      <c r="CB717" s="16"/>
      <c r="CC717" s="16"/>
      <c r="CD717" s="16"/>
      <c r="CE717" s="16"/>
      <c r="CF717" s="16"/>
      <c r="CG717" s="16"/>
      <c r="CH717" s="16"/>
      <c r="CI717" s="16"/>
      <c r="CJ717" s="16"/>
      <c r="CK717" s="16"/>
      <c r="CL717" s="16"/>
      <c r="CM717" s="16"/>
      <c r="CN717" s="16"/>
      <c r="CO717" s="16"/>
      <c r="CP717" s="16"/>
      <c r="CQ717" s="16"/>
      <c r="CR717" s="16"/>
      <c r="CS717" s="16"/>
      <c r="CT717" s="16"/>
      <c r="CU717" s="16"/>
      <c r="CV717" s="16"/>
      <c r="CW717" s="16"/>
      <c r="CX717" s="16"/>
      <c r="CY717" s="16"/>
      <c r="CZ717" s="16"/>
      <c r="DA717" s="16"/>
      <c r="DB717" s="16"/>
      <c r="DC717" s="16"/>
      <c r="DD717" s="16"/>
      <c r="DE717" s="16"/>
      <c r="DF717" s="16"/>
      <c r="DG717" s="16"/>
      <c r="DH717" s="16"/>
      <c r="DI717" s="16"/>
      <c r="DJ717" s="16"/>
      <c r="DK717" s="16"/>
      <c r="DL717" s="16"/>
      <c r="DM717" s="16"/>
      <c r="DN717" s="16"/>
      <c r="DO717" s="16"/>
      <c r="DP717" s="16"/>
      <c r="DQ717" s="16"/>
      <c r="DR717" s="16"/>
      <c r="DS717" s="16"/>
      <c r="DT717" s="16"/>
      <c r="DU717" s="16"/>
      <c r="DV717" s="16"/>
      <c r="DW717" s="16"/>
      <c r="DX717" s="16"/>
      <c r="DY717" s="16"/>
      <c r="DZ717" s="16"/>
      <c r="EA717" s="16"/>
      <c r="EB717" s="16"/>
      <c r="EC717" s="16"/>
      <c r="ED717" s="16"/>
      <c r="EE717" s="16"/>
      <c r="EF717" s="16"/>
      <c r="EG717" s="16"/>
      <c r="EH717" s="16"/>
      <c r="EI717" s="16"/>
      <c r="EJ717" s="16"/>
      <c r="EK717" s="16"/>
      <c r="EL717" s="16"/>
      <c r="EM717" s="16"/>
      <c r="EN717" s="16"/>
      <c r="EO717" s="16"/>
      <c r="EP717" s="16"/>
      <c r="EQ717" s="16"/>
      <c r="ER717" s="16"/>
      <c r="ES717" s="16"/>
      <c r="ET717" s="16"/>
      <c r="EU717" s="16"/>
      <c r="EV717" s="16"/>
      <c r="EW717" s="16"/>
      <c r="EX717" s="16"/>
      <c r="EY717" s="16"/>
      <c r="EZ717" s="16"/>
      <c r="FA717" s="16"/>
      <c r="FB717" s="16"/>
      <c r="FC717" s="16"/>
      <c r="FD717" s="16"/>
      <c r="FE717" s="16"/>
      <c r="FF717" s="16"/>
      <c r="FG717" s="16"/>
      <c r="FH717" s="16"/>
      <c r="FI717" s="16"/>
      <c r="FJ717" s="16"/>
      <c r="FK717" s="16"/>
      <c r="FL717" s="16"/>
      <c r="FM717" s="16"/>
      <c r="FN717" s="16"/>
      <c r="FO717" s="16"/>
      <c r="FP717" s="16"/>
      <c r="FQ717" s="16"/>
      <c r="FR717" s="16"/>
      <c r="FS717" s="16"/>
      <c r="FT717" s="16"/>
      <c r="FU717" s="16"/>
      <c r="FV717" s="16"/>
      <c r="FW717" s="16"/>
      <c r="FX717" s="16"/>
      <c r="FY717" s="16"/>
      <c r="FZ717" s="16"/>
      <c r="GA717" s="16"/>
      <c r="GB717" s="16"/>
      <c r="GC717" s="16"/>
      <c r="GD717" s="16"/>
      <c r="GE717" s="16"/>
      <c r="GF717" s="16"/>
      <c r="GG717" s="16"/>
      <c r="GH717" s="16"/>
      <c r="GI717" s="16"/>
      <c r="GJ717" s="16"/>
      <c r="GK717" s="16"/>
      <c r="GL717" s="16"/>
      <c r="GM717" s="16"/>
      <c r="GN717" s="16"/>
      <c r="GO717" s="16"/>
      <c r="GP717" s="16"/>
      <c r="GQ717" s="16"/>
      <c r="GR717" s="16"/>
      <c r="GS717" s="16"/>
      <c r="GT717" s="16"/>
      <c r="GU717" s="16"/>
      <c r="GV717" s="16"/>
      <c r="GW717" s="16"/>
      <c r="GX717" s="16"/>
      <c r="GY717" s="16"/>
      <c r="GZ717" s="16"/>
      <c r="HA717" s="16"/>
      <c r="HB717" s="16"/>
      <c r="HC717" s="16"/>
      <c r="HD717" s="16"/>
      <c r="HE717" s="16"/>
      <c r="HF717" s="16"/>
      <c r="HG717" s="16"/>
      <c r="HH717" s="16"/>
      <c r="HI717" s="16"/>
      <c r="HJ717" s="16"/>
      <c r="HK717" s="16"/>
      <c r="HL717" s="16"/>
      <c r="HM717" s="16"/>
      <c r="HN717" s="16"/>
      <c r="HO717" s="16"/>
      <c r="HP717" s="16"/>
      <c r="HQ717" s="16"/>
      <c r="HR717" s="16"/>
      <c r="HS717" s="16"/>
      <c r="HT717" s="16"/>
      <c r="HU717" s="16"/>
      <c r="HV717" s="16"/>
      <c r="HW717" s="16"/>
      <c r="HX717" s="16"/>
      <c r="HY717" s="16"/>
      <c r="HZ717" s="16"/>
      <c r="IA717" s="16"/>
      <c r="IB717" s="16"/>
      <c r="IC717" s="16"/>
      <c r="ID717" s="16"/>
      <c r="IE717" s="16"/>
      <c r="IF717" s="16"/>
      <c r="IG717" s="16"/>
      <c r="IH717" s="16"/>
      <c r="II717" s="16"/>
      <c r="IJ717" s="16"/>
      <c r="IK717" s="16"/>
      <c r="IL717" s="16"/>
      <c r="IM717" s="16"/>
      <c r="IN717" s="16"/>
      <c r="IO717" s="16"/>
      <c r="IP717" s="16"/>
      <c r="IQ717" s="16"/>
      <c r="IR717" s="16"/>
      <c r="IS717" s="16"/>
      <c r="IT717" s="16"/>
      <c r="IU717" s="16"/>
      <c r="IV717" s="16"/>
      <c r="IW717" s="16"/>
      <c r="IX717" s="16"/>
      <c r="IY717" s="16"/>
      <c r="IZ717" s="16"/>
      <c r="JA717" s="16"/>
      <c r="JB717" s="16"/>
      <c r="JC717" s="16"/>
      <c r="JD717" s="16"/>
      <c r="JE717" s="16"/>
      <c r="JF717" s="16"/>
      <c r="JG717" s="16"/>
      <c r="JH717" s="16"/>
      <c r="JI717" s="16"/>
      <c r="JJ717" s="16"/>
      <c r="JK717" s="16"/>
      <c r="JL717" s="16"/>
      <c r="JM717" s="16"/>
      <c r="JN717" s="16"/>
      <c r="JO717" s="16"/>
      <c r="JP717" s="16"/>
      <c r="JQ717" s="16"/>
      <c r="JR717" s="16"/>
      <c r="JS717" s="16"/>
      <c r="JT717" s="16"/>
      <c r="JU717" s="16"/>
      <c r="JV717" s="16"/>
      <c r="JW717" s="16"/>
      <c r="JX717" s="16"/>
      <c r="JY717" s="16"/>
      <c r="JZ717" s="16"/>
      <c r="KA717" s="16"/>
      <c r="KB717" s="16"/>
      <c r="KC717" s="16"/>
      <c r="KD717" s="16"/>
      <c r="KE717" s="16"/>
      <c r="KF717" s="16"/>
      <c r="KG717" s="16"/>
      <c r="KH717" s="16"/>
      <c r="KI717" s="16"/>
      <c r="KJ717" s="16"/>
      <c r="KK717" s="16"/>
      <c r="KL717" s="16"/>
      <c r="KM717" s="16"/>
      <c r="KN717" s="16"/>
      <c r="KO717" s="16"/>
      <c r="KP717" s="16"/>
      <c r="KQ717" s="16"/>
      <c r="KR717" s="16"/>
      <c r="KS717" s="16"/>
      <c r="KT717" s="16"/>
      <c r="KU717" s="16"/>
      <c r="KV717" s="16"/>
      <c r="KW717" s="16"/>
      <c r="KX717" s="16"/>
      <c r="KY717" s="16"/>
      <c r="KZ717" s="16"/>
      <c r="LA717" s="16"/>
      <c r="LB717" s="16"/>
      <c r="LC717" s="16"/>
      <c r="LD717" s="16"/>
      <c r="LE717" s="16"/>
      <c r="LF717" s="16"/>
      <c r="LG717" s="16"/>
      <c r="LH717" s="16"/>
      <c r="LI717" s="16"/>
      <c r="LJ717" s="16"/>
      <c r="LK717" s="16"/>
      <c r="LL717" s="16"/>
      <c r="LM717" s="16"/>
      <c r="LN717" s="16"/>
      <c r="LO717" s="16"/>
      <c r="LP717" s="16"/>
      <c r="LQ717" s="16"/>
      <c r="LR717" s="16"/>
      <c r="LS717" s="16"/>
      <c r="LT717" s="16"/>
      <c r="LU717" s="16"/>
      <c r="LV717" s="16"/>
      <c r="LW717" s="16"/>
      <c r="LX717" s="16"/>
      <c r="LY717" s="16"/>
      <c r="LZ717" s="16"/>
      <c r="MA717" s="16"/>
      <c r="MB717" s="16"/>
      <c r="MC717" s="16"/>
      <c r="MD717" s="16"/>
      <c r="ME717" s="16"/>
      <c r="MF717" s="16"/>
      <c r="MG717" s="16"/>
      <c r="MH717" s="16"/>
      <c r="MI717" s="16"/>
      <c r="MJ717" s="16"/>
      <c r="MK717" s="16"/>
      <c r="ML717" s="16"/>
      <c r="MM717" s="16"/>
      <c r="MN717" s="16"/>
      <c r="MO717" s="16"/>
      <c r="MP717" s="16"/>
      <c r="MQ717" s="16"/>
      <c r="MR717" s="16"/>
      <c r="MS717" s="16"/>
      <c r="MT717" s="16"/>
      <c r="MU717" s="16"/>
      <c r="MV717" s="16"/>
      <c r="MW717" s="16"/>
      <c r="MX717" s="16"/>
      <c r="MY717" s="16"/>
      <c r="MZ717" s="16"/>
      <c r="NA717" s="16"/>
      <c r="NB717" s="16"/>
      <c r="NC717" s="16"/>
      <c r="ND717" s="16"/>
      <c r="NE717" s="16"/>
      <c r="NF717" s="16"/>
      <c r="NG717" s="16"/>
      <c r="NH717" s="16"/>
      <c r="NI717" s="16"/>
      <c r="NJ717" s="16"/>
      <c r="NK717" s="16"/>
      <c r="NL717" s="16"/>
      <c r="NM717" s="16"/>
      <c r="NN717" s="16"/>
      <c r="NO717" s="16"/>
      <c r="NP717" s="16"/>
      <c r="NQ717" s="16"/>
      <c r="NR717" s="16"/>
      <c r="NS717" s="16"/>
      <c r="NT717" s="16"/>
      <c r="NU717" s="16"/>
      <c r="NV717" s="16"/>
      <c r="NW717" s="16"/>
      <c r="NX717" s="16"/>
      <c r="NY717" s="16"/>
      <c r="NZ717" s="16"/>
      <c r="OA717" s="16"/>
      <c r="OB717" s="16"/>
      <c r="OC717" s="16"/>
      <c r="OD717" s="16"/>
      <c r="OE717" s="16"/>
      <c r="OF717" s="16"/>
      <c r="OG717" s="16"/>
      <c r="OH717" s="16"/>
      <c r="OI717" s="16"/>
      <c r="OJ717" s="16"/>
      <c r="OK717" s="16"/>
      <c r="OL717" s="16"/>
      <c r="OM717" s="16"/>
      <c r="ON717" s="16"/>
      <c r="OO717" s="16"/>
      <c r="OP717" s="16"/>
      <c r="OQ717" s="16"/>
      <c r="OR717" s="16"/>
      <c r="OS717" s="16"/>
      <c r="OT717" s="16"/>
      <c r="OU717" s="16"/>
      <c r="OV717" s="16"/>
      <c r="OW717" s="16"/>
      <c r="OX717" s="16"/>
      <c r="OY717" s="16"/>
      <c r="OZ717" s="16"/>
      <c r="PA717" s="16"/>
      <c r="PB717" s="16"/>
      <c r="PC717" s="16"/>
      <c r="PD717" s="16"/>
      <c r="PE717" s="16"/>
      <c r="PF717" s="16"/>
      <c r="PG717" s="16"/>
      <c r="PH717" s="16"/>
      <c r="PI717" s="16"/>
      <c r="PJ717" s="16"/>
      <c r="PK717" s="16"/>
      <c r="PL717" s="16"/>
      <c r="PM717" s="16"/>
      <c r="PN717" s="16"/>
      <c r="PO717" s="16"/>
      <c r="PP717" s="16"/>
      <c r="PQ717" s="16"/>
      <c r="PR717" s="16"/>
      <c r="PS717" s="16"/>
      <c r="PT717" s="16"/>
      <c r="PU717" s="16"/>
      <c r="PV717" s="16"/>
      <c r="PW717" s="16"/>
      <c r="PX717" s="16"/>
      <c r="PY717" s="16"/>
      <c r="PZ717" s="16"/>
      <c r="QA717" s="16"/>
      <c r="QB717" s="16"/>
      <c r="QC717" s="16"/>
      <c r="QD717" s="16"/>
      <c r="QE717" s="16"/>
      <c r="QF717" s="16"/>
      <c r="QG717" s="16"/>
      <c r="QH717" s="16"/>
      <c r="QI717" s="16"/>
      <c r="QJ717" s="16"/>
      <c r="QK717" s="16"/>
      <c r="QL717" s="16"/>
      <c r="QM717" s="16"/>
      <c r="QN717" s="16"/>
      <c r="QO717" s="16"/>
      <c r="QP717" s="16"/>
      <c r="QQ717" s="16"/>
      <c r="QR717" s="16"/>
      <c r="QS717" s="16"/>
      <c r="QT717" s="16"/>
      <c r="QU717" s="16"/>
      <c r="QV717" s="16"/>
      <c r="QW717" s="16"/>
      <c r="QX717" s="16"/>
      <c r="QY717" s="16"/>
      <c r="QZ717" s="16"/>
      <c r="RA717" s="16"/>
      <c r="RB717" s="16"/>
      <c r="RC717" s="16"/>
      <c r="RD717" s="16"/>
      <c r="RE717" s="16"/>
      <c r="RF717" s="16"/>
      <c r="RG717" s="16"/>
      <c r="RH717" s="16"/>
      <c r="RI717" s="16"/>
      <c r="RJ717" s="16"/>
    </row>
    <row r="718" spans="32:478" x14ac:dyDescent="0.25">
      <c r="AF718" s="16"/>
      <c r="AG718" s="16"/>
      <c r="AH718" s="16"/>
      <c r="AI718" s="16"/>
      <c r="AJ718" s="16"/>
      <c r="AK718" s="16"/>
      <c r="AL718" s="16"/>
      <c r="AM718" s="16"/>
      <c r="AN718" s="16"/>
      <c r="AO718" s="16"/>
      <c r="AP718" s="16"/>
      <c r="AQ718" s="16"/>
      <c r="AR718" s="16"/>
      <c r="AS718" s="16"/>
      <c r="AT718" s="16"/>
      <c r="AU718" s="16"/>
      <c r="AV718" s="16"/>
      <c r="AW718" s="16"/>
      <c r="AX718" s="16"/>
      <c r="AY718" s="16"/>
      <c r="AZ718" s="16"/>
      <c r="BA718" s="16"/>
      <c r="BB718" s="16"/>
      <c r="BC718" s="16"/>
      <c r="BD718" s="16"/>
      <c r="BE718" s="16"/>
      <c r="BF718" s="16"/>
      <c r="BG718" s="16"/>
      <c r="BH718" s="16"/>
      <c r="BI718" s="16"/>
      <c r="BJ718" s="16"/>
      <c r="BK718" s="16"/>
      <c r="BL718" s="16"/>
      <c r="BM718" s="16"/>
      <c r="BN718" s="16"/>
      <c r="BO718" s="16"/>
      <c r="BP718" s="16"/>
      <c r="BQ718" s="16"/>
      <c r="BR718" s="16"/>
      <c r="BS718" s="16"/>
      <c r="BT718" s="16"/>
      <c r="BU718" s="16"/>
      <c r="BV718" s="16"/>
      <c r="BW718" s="16"/>
      <c r="BX718" s="16"/>
      <c r="BY718" s="16"/>
      <c r="BZ718" s="16"/>
      <c r="CA718" s="16"/>
      <c r="CB718" s="16"/>
      <c r="CC718" s="16"/>
      <c r="CD718" s="16"/>
      <c r="CE718" s="16"/>
      <c r="CF718" s="16"/>
      <c r="CG718" s="16"/>
      <c r="CH718" s="16"/>
      <c r="CI718" s="16"/>
      <c r="CJ718" s="16"/>
      <c r="CK718" s="16"/>
      <c r="CL718" s="16"/>
      <c r="CM718" s="16"/>
      <c r="CN718" s="16"/>
      <c r="CO718" s="16"/>
      <c r="CP718" s="16"/>
      <c r="CQ718" s="16"/>
      <c r="CR718" s="16"/>
      <c r="CS718" s="16"/>
      <c r="CT718" s="16"/>
      <c r="CU718" s="16"/>
      <c r="CV718" s="16"/>
      <c r="CW718" s="16"/>
      <c r="CX718" s="16"/>
      <c r="CY718" s="16"/>
      <c r="CZ718" s="16"/>
      <c r="DA718" s="16"/>
      <c r="DB718" s="16"/>
      <c r="DC718" s="16"/>
      <c r="DD718" s="16"/>
      <c r="DE718" s="16"/>
      <c r="DF718" s="16"/>
      <c r="DG718" s="16"/>
      <c r="DH718" s="16"/>
      <c r="DI718" s="16"/>
      <c r="DJ718" s="16"/>
      <c r="DK718" s="16"/>
      <c r="DL718" s="16"/>
      <c r="DM718" s="16"/>
      <c r="DN718" s="16"/>
      <c r="DO718" s="16"/>
      <c r="DP718" s="16"/>
      <c r="DQ718" s="16"/>
      <c r="DR718" s="16"/>
      <c r="DS718" s="16"/>
      <c r="DT718" s="16"/>
      <c r="DU718" s="16"/>
      <c r="DV718" s="16"/>
      <c r="DW718" s="16"/>
      <c r="DX718" s="16"/>
      <c r="DY718" s="16"/>
      <c r="DZ718" s="16"/>
      <c r="EA718" s="16"/>
      <c r="EB718" s="16"/>
      <c r="EC718" s="16"/>
      <c r="ED718" s="16"/>
      <c r="EE718" s="16"/>
      <c r="EF718" s="16"/>
      <c r="EG718" s="16"/>
      <c r="EH718" s="16"/>
      <c r="EI718" s="16"/>
      <c r="EJ718" s="16"/>
      <c r="EK718" s="16"/>
      <c r="EL718" s="16"/>
      <c r="EM718" s="16"/>
      <c r="EN718" s="16"/>
      <c r="EO718" s="16"/>
      <c r="EP718" s="16"/>
      <c r="EQ718" s="16"/>
      <c r="ER718" s="16"/>
      <c r="ES718" s="16"/>
      <c r="ET718" s="16"/>
      <c r="EU718" s="16"/>
      <c r="EV718" s="16"/>
      <c r="EW718" s="16"/>
      <c r="EX718" s="16"/>
      <c r="EY718" s="16"/>
      <c r="EZ718" s="16"/>
      <c r="FA718" s="16"/>
      <c r="FB718" s="16"/>
      <c r="FC718" s="16"/>
      <c r="FD718" s="16"/>
      <c r="FE718" s="16"/>
      <c r="FF718" s="16"/>
      <c r="FG718" s="16"/>
      <c r="FH718" s="16"/>
      <c r="FI718" s="16"/>
      <c r="FJ718" s="16"/>
      <c r="FK718" s="16"/>
      <c r="FL718" s="16"/>
      <c r="FM718" s="16"/>
      <c r="FN718" s="16"/>
      <c r="FO718" s="16"/>
      <c r="FP718" s="16"/>
      <c r="FQ718" s="16"/>
      <c r="FR718" s="16"/>
      <c r="FS718" s="16"/>
      <c r="FT718" s="16"/>
      <c r="FU718" s="16"/>
      <c r="FV718" s="16"/>
      <c r="FW718" s="16"/>
      <c r="FX718" s="16"/>
      <c r="FY718" s="16"/>
      <c r="FZ718" s="16"/>
      <c r="GA718" s="16"/>
      <c r="GB718" s="16"/>
      <c r="GC718" s="16"/>
      <c r="GD718" s="16"/>
      <c r="GE718" s="16"/>
      <c r="GF718" s="16"/>
      <c r="GG718" s="16"/>
      <c r="GH718" s="16"/>
      <c r="GI718" s="16"/>
      <c r="GJ718" s="16"/>
      <c r="GK718" s="16"/>
      <c r="GL718" s="16"/>
      <c r="GM718" s="16"/>
      <c r="GN718" s="16"/>
      <c r="GO718" s="16"/>
      <c r="GP718" s="16"/>
      <c r="GQ718" s="16"/>
      <c r="GR718" s="16"/>
      <c r="GS718" s="16"/>
      <c r="GT718" s="16"/>
      <c r="GU718" s="16"/>
      <c r="GV718" s="16"/>
      <c r="GW718" s="16"/>
      <c r="GX718" s="16"/>
      <c r="GY718" s="16"/>
      <c r="GZ718" s="16"/>
      <c r="HA718" s="16"/>
      <c r="HB718" s="16"/>
      <c r="HC718" s="16"/>
      <c r="HD718" s="16"/>
      <c r="HE718" s="16"/>
      <c r="HF718" s="16"/>
      <c r="HG718" s="16"/>
      <c r="HH718" s="16"/>
      <c r="HI718" s="16"/>
      <c r="HJ718" s="16"/>
      <c r="HK718" s="16"/>
      <c r="HL718" s="16"/>
      <c r="HM718" s="16"/>
      <c r="HN718" s="16"/>
      <c r="HO718" s="16"/>
      <c r="HP718" s="16"/>
      <c r="HQ718" s="16"/>
      <c r="HR718" s="16"/>
      <c r="HS718" s="16"/>
      <c r="HT718" s="16"/>
      <c r="HU718" s="16"/>
      <c r="HV718" s="16"/>
      <c r="HW718" s="16"/>
      <c r="HX718" s="16"/>
      <c r="HY718" s="16"/>
      <c r="HZ718" s="16"/>
      <c r="IA718" s="16"/>
      <c r="IB718" s="16"/>
      <c r="IC718" s="16"/>
      <c r="ID718" s="16"/>
      <c r="IE718" s="16"/>
      <c r="IF718" s="16"/>
      <c r="IG718" s="16"/>
      <c r="IH718" s="16"/>
      <c r="II718" s="16"/>
      <c r="IJ718" s="16"/>
      <c r="IK718" s="16"/>
      <c r="IL718" s="16"/>
      <c r="IM718" s="16"/>
      <c r="IN718" s="16"/>
      <c r="IO718" s="16"/>
      <c r="IP718" s="16"/>
      <c r="IQ718" s="16"/>
      <c r="IR718" s="16"/>
      <c r="IS718" s="16"/>
      <c r="IT718" s="16"/>
      <c r="IU718" s="16"/>
      <c r="IV718" s="16"/>
      <c r="IW718" s="16"/>
      <c r="IX718" s="16"/>
      <c r="IY718" s="16"/>
      <c r="IZ718" s="16"/>
      <c r="JA718" s="16"/>
      <c r="JB718" s="16"/>
      <c r="JC718" s="16"/>
      <c r="JD718" s="16"/>
      <c r="JE718" s="16"/>
      <c r="JF718" s="16"/>
      <c r="JG718" s="16"/>
      <c r="JH718" s="16"/>
      <c r="JI718" s="16"/>
      <c r="JJ718" s="16"/>
      <c r="JK718" s="16"/>
      <c r="JL718" s="16"/>
      <c r="JM718" s="16"/>
      <c r="JN718" s="16"/>
      <c r="JO718" s="16"/>
      <c r="JP718" s="16"/>
      <c r="JQ718" s="16"/>
      <c r="JR718" s="16"/>
      <c r="JS718" s="16"/>
      <c r="JT718" s="16"/>
      <c r="JU718" s="16"/>
      <c r="JV718" s="16"/>
      <c r="JW718" s="16"/>
      <c r="JX718" s="16"/>
      <c r="JY718" s="16"/>
      <c r="JZ718" s="16"/>
      <c r="KA718" s="16"/>
      <c r="KB718" s="16"/>
      <c r="KC718" s="16"/>
      <c r="KD718" s="16"/>
      <c r="KE718" s="16"/>
      <c r="KF718" s="16"/>
      <c r="KG718" s="16"/>
      <c r="KH718" s="16"/>
      <c r="KI718" s="16"/>
      <c r="KJ718" s="16"/>
      <c r="KK718" s="16"/>
      <c r="KL718" s="16"/>
      <c r="KM718" s="16"/>
      <c r="KN718" s="16"/>
      <c r="KO718" s="16"/>
      <c r="KP718" s="16"/>
      <c r="KQ718" s="16"/>
      <c r="KR718" s="16"/>
      <c r="KS718" s="16"/>
      <c r="KT718" s="16"/>
      <c r="KU718" s="16"/>
      <c r="KV718" s="16"/>
      <c r="KW718" s="16"/>
      <c r="KX718" s="16"/>
      <c r="KY718" s="16"/>
      <c r="KZ718" s="16"/>
      <c r="LA718" s="16"/>
      <c r="LB718" s="16"/>
      <c r="LC718" s="16"/>
      <c r="LD718" s="16"/>
      <c r="LE718" s="16"/>
      <c r="LF718" s="16"/>
      <c r="LG718" s="16"/>
      <c r="LH718" s="16"/>
      <c r="LI718" s="16"/>
      <c r="LJ718" s="16"/>
      <c r="LK718" s="16"/>
      <c r="LL718" s="16"/>
      <c r="LM718" s="16"/>
      <c r="LN718" s="16"/>
      <c r="LO718" s="16"/>
      <c r="LP718" s="16"/>
      <c r="LQ718" s="16"/>
      <c r="LR718" s="16"/>
      <c r="LS718" s="16"/>
      <c r="LT718" s="16"/>
      <c r="LU718" s="16"/>
      <c r="LV718" s="16"/>
      <c r="LW718" s="16"/>
      <c r="LX718" s="16"/>
      <c r="LY718" s="16"/>
      <c r="LZ718" s="16"/>
      <c r="MA718" s="16"/>
      <c r="MB718" s="16"/>
      <c r="MC718" s="16"/>
      <c r="MD718" s="16"/>
      <c r="ME718" s="16"/>
      <c r="MF718" s="16"/>
      <c r="MG718" s="16"/>
      <c r="MH718" s="16"/>
      <c r="MI718" s="16"/>
      <c r="MJ718" s="16"/>
      <c r="MK718" s="16"/>
      <c r="ML718" s="16"/>
      <c r="MM718" s="16"/>
      <c r="MN718" s="16"/>
      <c r="MO718" s="16"/>
      <c r="MP718" s="16"/>
      <c r="MQ718" s="16"/>
      <c r="MR718" s="16"/>
      <c r="MS718" s="16"/>
      <c r="MT718" s="16"/>
      <c r="MU718" s="16"/>
      <c r="MV718" s="16"/>
      <c r="MW718" s="16"/>
      <c r="MX718" s="16"/>
      <c r="MY718" s="16"/>
      <c r="MZ718" s="16"/>
      <c r="NA718" s="16"/>
      <c r="NB718" s="16"/>
      <c r="NC718" s="16"/>
      <c r="ND718" s="16"/>
      <c r="NE718" s="16"/>
      <c r="NF718" s="16"/>
      <c r="NG718" s="16"/>
      <c r="NH718" s="16"/>
      <c r="NI718" s="16"/>
      <c r="NJ718" s="16"/>
      <c r="NK718" s="16"/>
      <c r="NL718" s="16"/>
      <c r="NM718" s="16"/>
      <c r="NN718" s="16"/>
      <c r="NO718" s="16"/>
      <c r="NP718" s="16"/>
      <c r="NQ718" s="16"/>
      <c r="NR718" s="16"/>
      <c r="NS718" s="16"/>
      <c r="NT718" s="16"/>
      <c r="NU718" s="16"/>
      <c r="NV718" s="16"/>
      <c r="NW718" s="16"/>
      <c r="NX718" s="16"/>
      <c r="NY718" s="16"/>
      <c r="NZ718" s="16"/>
      <c r="OA718" s="16"/>
      <c r="OB718" s="16"/>
      <c r="OC718" s="16"/>
      <c r="OD718" s="16"/>
      <c r="OE718" s="16"/>
      <c r="OF718" s="16"/>
      <c r="OG718" s="16"/>
      <c r="OH718" s="16"/>
      <c r="OI718" s="16"/>
      <c r="OJ718" s="16"/>
      <c r="OK718" s="16"/>
      <c r="OL718" s="16"/>
      <c r="OM718" s="16"/>
      <c r="ON718" s="16"/>
      <c r="OO718" s="16"/>
      <c r="OP718" s="16"/>
      <c r="OQ718" s="16"/>
      <c r="OR718" s="16"/>
      <c r="OS718" s="16"/>
      <c r="OT718" s="16"/>
      <c r="OU718" s="16"/>
      <c r="OV718" s="16"/>
      <c r="OW718" s="16"/>
      <c r="OX718" s="16"/>
      <c r="OY718" s="16"/>
      <c r="OZ718" s="16"/>
      <c r="PA718" s="16"/>
      <c r="PB718" s="16"/>
      <c r="PC718" s="16"/>
      <c r="PD718" s="16"/>
      <c r="PE718" s="16"/>
      <c r="PF718" s="16"/>
      <c r="PG718" s="16"/>
      <c r="PH718" s="16"/>
      <c r="PI718" s="16"/>
      <c r="PJ718" s="16"/>
      <c r="PK718" s="16"/>
      <c r="PL718" s="16"/>
      <c r="PM718" s="16"/>
      <c r="PN718" s="16"/>
      <c r="PO718" s="16"/>
      <c r="PP718" s="16"/>
      <c r="PQ718" s="16"/>
      <c r="PR718" s="16"/>
      <c r="PS718" s="16"/>
      <c r="PT718" s="16"/>
      <c r="PU718" s="16"/>
      <c r="PV718" s="16"/>
      <c r="PW718" s="16"/>
      <c r="PX718" s="16"/>
      <c r="PY718" s="16"/>
      <c r="PZ718" s="16"/>
      <c r="QA718" s="16"/>
      <c r="QB718" s="16"/>
      <c r="QC718" s="16"/>
      <c r="QD718" s="16"/>
      <c r="QE718" s="16"/>
      <c r="QF718" s="16"/>
      <c r="QG718" s="16"/>
      <c r="QH718" s="16"/>
      <c r="QI718" s="16"/>
      <c r="QJ718" s="16"/>
      <c r="QK718" s="16"/>
      <c r="QL718" s="16"/>
      <c r="QM718" s="16"/>
      <c r="QN718" s="16"/>
      <c r="QO718" s="16"/>
      <c r="QP718" s="16"/>
      <c r="QQ718" s="16"/>
      <c r="QR718" s="16"/>
      <c r="QS718" s="16"/>
      <c r="QT718" s="16"/>
      <c r="QU718" s="16"/>
      <c r="QV718" s="16"/>
      <c r="QW718" s="16"/>
      <c r="QX718" s="16"/>
      <c r="QY718" s="16"/>
      <c r="QZ718" s="16"/>
      <c r="RA718" s="16"/>
      <c r="RB718" s="16"/>
      <c r="RC718" s="16"/>
      <c r="RD718" s="16"/>
      <c r="RE718" s="16"/>
      <c r="RF718" s="16"/>
      <c r="RG718" s="16"/>
      <c r="RH718" s="16"/>
      <c r="RI718" s="16"/>
      <c r="RJ718" s="16"/>
    </row>
    <row r="719" spans="32:478" x14ac:dyDescent="0.25">
      <c r="AF719" s="16"/>
      <c r="AG719" s="16"/>
      <c r="AH719" s="16"/>
      <c r="AI719" s="16"/>
      <c r="AJ719" s="16"/>
      <c r="AK719" s="16"/>
      <c r="AL719" s="16"/>
      <c r="AM719" s="16"/>
      <c r="AN719" s="16"/>
      <c r="AO719" s="16"/>
      <c r="AP719" s="16"/>
      <c r="AQ719" s="16"/>
      <c r="AR719" s="16"/>
      <c r="AS719" s="16"/>
      <c r="AT719" s="16"/>
      <c r="AU719" s="16"/>
      <c r="AV719" s="16"/>
      <c r="AW719" s="16"/>
      <c r="AX719" s="16"/>
      <c r="AY719" s="16"/>
      <c r="AZ719" s="16"/>
      <c r="BA719" s="16"/>
      <c r="BB719" s="16"/>
      <c r="BC719" s="16"/>
      <c r="BD719" s="16"/>
      <c r="BE719" s="16"/>
      <c r="BF719" s="16"/>
      <c r="BG719" s="16"/>
      <c r="BH719" s="16"/>
      <c r="BI719" s="16"/>
      <c r="BJ719" s="16"/>
      <c r="BK719" s="16"/>
      <c r="BL719" s="16"/>
      <c r="BM719" s="16"/>
      <c r="BN719" s="16"/>
      <c r="BO719" s="16"/>
      <c r="BP719" s="16"/>
      <c r="BQ719" s="16"/>
      <c r="BR719" s="16"/>
      <c r="BS719" s="16"/>
      <c r="BT719" s="16"/>
      <c r="BU719" s="16"/>
      <c r="BV719" s="16"/>
      <c r="BW719" s="16"/>
      <c r="BX719" s="16"/>
      <c r="BY719" s="16"/>
      <c r="BZ719" s="16"/>
      <c r="CA719" s="16"/>
      <c r="CB719" s="16"/>
      <c r="CC719" s="16"/>
      <c r="CD719" s="16"/>
      <c r="CE719" s="16"/>
      <c r="CF719" s="16"/>
      <c r="CG719" s="16"/>
      <c r="CH719" s="16"/>
      <c r="CI719" s="16"/>
      <c r="CJ719" s="16"/>
      <c r="CK719" s="16"/>
      <c r="CL719" s="16"/>
      <c r="CM719" s="16"/>
      <c r="CN719" s="16"/>
      <c r="CO719" s="16"/>
      <c r="CP719" s="16"/>
      <c r="CQ719" s="16"/>
      <c r="CR719" s="16"/>
      <c r="CS719" s="16"/>
      <c r="CT719" s="16"/>
      <c r="CU719" s="16"/>
      <c r="CV719" s="16"/>
      <c r="CW719" s="16"/>
      <c r="CX719" s="16"/>
      <c r="CY719" s="16"/>
      <c r="CZ719" s="16"/>
      <c r="DA719" s="16"/>
      <c r="DB719" s="16"/>
      <c r="DC719" s="16"/>
      <c r="DD719" s="16"/>
      <c r="DE719" s="16"/>
      <c r="DF719" s="16"/>
      <c r="DG719" s="16"/>
      <c r="DH719" s="16"/>
      <c r="DI719" s="16"/>
      <c r="DJ719" s="16"/>
      <c r="DK719" s="16"/>
      <c r="DL719" s="16"/>
      <c r="DM719" s="16"/>
      <c r="DN719" s="16"/>
      <c r="DO719" s="16"/>
      <c r="DP719" s="16"/>
      <c r="DQ719" s="16"/>
      <c r="DR719" s="16"/>
      <c r="DS719" s="16"/>
      <c r="DT719" s="16"/>
      <c r="DU719" s="16"/>
      <c r="DV719" s="16"/>
      <c r="DW719" s="16"/>
      <c r="DX719" s="16"/>
      <c r="DY719" s="16"/>
      <c r="DZ719" s="16"/>
      <c r="EA719" s="16"/>
      <c r="EB719" s="16"/>
      <c r="EC719" s="16"/>
      <c r="ED719" s="16"/>
      <c r="EE719" s="16"/>
      <c r="EF719" s="16"/>
      <c r="EG719" s="16"/>
      <c r="EH719" s="16"/>
      <c r="EI719" s="16"/>
      <c r="EJ719" s="16"/>
      <c r="EK719" s="16"/>
      <c r="EL719" s="16"/>
      <c r="EM719" s="16"/>
      <c r="EN719" s="16"/>
      <c r="EO719" s="16"/>
      <c r="EP719" s="16"/>
      <c r="EQ719" s="16"/>
      <c r="ER719" s="16"/>
      <c r="ES719" s="16"/>
      <c r="ET719" s="16"/>
      <c r="EU719" s="16"/>
      <c r="EV719" s="16"/>
      <c r="EW719" s="16"/>
      <c r="EX719" s="16"/>
      <c r="EY719" s="16"/>
      <c r="EZ719" s="16"/>
      <c r="FA719" s="16"/>
      <c r="FB719" s="16"/>
      <c r="FC719" s="16"/>
      <c r="FD719" s="16"/>
      <c r="FE719" s="16"/>
      <c r="FF719" s="16"/>
      <c r="FG719" s="16"/>
      <c r="FH719" s="16"/>
      <c r="FI719" s="16"/>
      <c r="FJ719" s="16"/>
      <c r="FK719" s="16"/>
      <c r="FL719" s="16"/>
      <c r="FM719" s="16"/>
      <c r="FN719" s="16"/>
      <c r="FO719" s="16"/>
      <c r="FP719" s="16"/>
      <c r="FQ719" s="16"/>
      <c r="FR719" s="16"/>
      <c r="FS719" s="16"/>
      <c r="FT719" s="16"/>
      <c r="FU719" s="16"/>
      <c r="FV719" s="16"/>
      <c r="FW719" s="16"/>
      <c r="FX719" s="16"/>
      <c r="FY719" s="16"/>
      <c r="FZ719" s="16"/>
      <c r="GA719" s="16"/>
      <c r="GB719" s="16"/>
      <c r="GC719" s="16"/>
      <c r="GD719" s="16"/>
      <c r="GE719" s="16"/>
      <c r="GF719" s="16"/>
      <c r="GG719" s="16"/>
      <c r="GH719" s="16"/>
      <c r="GI719" s="16"/>
      <c r="GJ719" s="16"/>
      <c r="GK719" s="16"/>
      <c r="GL719" s="16"/>
      <c r="GM719" s="16"/>
      <c r="GN719" s="16"/>
      <c r="GO719" s="16"/>
      <c r="GP719" s="16"/>
      <c r="GQ719" s="16"/>
      <c r="GR719" s="16"/>
      <c r="GS719" s="16"/>
      <c r="GT719" s="16"/>
      <c r="GU719" s="16"/>
      <c r="GV719" s="16"/>
      <c r="GW719" s="16"/>
      <c r="GX719" s="16"/>
      <c r="GY719" s="16"/>
      <c r="GZ719" s="16"/>
      <c r="HA719" s="16"/>
      <c r="HB719" s="16"/>
      <c r="HC719" s="16"/>
      <c r="HD719" s="16"/>
      <c r="HE719" s="16"/>
      <c r="HF719" s="16"/>
      <c r="HG719" s="16"/>
      <c r="HH719" s="16"/>
      <c r="HI719" s="16"/>
      <c r="HJ719" s="16"/>
      <c r="HK719" s="16"/>
      <c r="HL719" s="16"/>
      <c r="HM719" s="16"/>
      <c r="HN719" s="16"/>
      <c r="HO719" s="16"/>
      <c r="HP719" s="16"/>
      <c r="HQ719" s="16"/>
      <c r="HR719" s="16"/>
      <c r="HS719" s="16"/>
      <c r="HT719" s="16"/>
      <c r="HU719" s="16"/>
      <c r="HV719" s="16"/>
      <c r="HW719" s="16"/>
      <c r="HX719" s="16"/>
      <c r="HY719" s="16"/>
      <c r="HZ719" s="16"/>
      <c r="IA719" s="16"/>
      <c r="IB719" s="16"/>
      <c r="IC719" s="16"/>
      <c r="ID719" s="16"/>
      <c r="IE719" s="16"/>
      <c r="IF719" s="16"/>
      <c r="IG719" s="16"/>
      <c r="IH719" s="16"/>
      <c r="II719" s="16"/>
      <c r="IJ719" s="16"/>
      <c r="IK719" s="16"/>
      <c r="IL719" s="16"/>
      <c r="IM719" s="16"/>
      <c r="IN719" s="16"/>
      <c r="IO719" s="16"/>
      <c r="IP719" s="16"/>
      <c r="IQ719" s="16"/>
      <c r="IR719" s="16"/>
      <c r="IS719" s="16"/>
      <c r="IT719" s="16"/>
      <c r="IU719" s="16"/>
      <c r="IV719" s="16"/>
      <c r="IW719" s="16"/>
      <c r="IX719" s="16"/>
      <c r="IY719" s="16"/>
      <c r="IZ719" s="16"/>
      <c r="JA719" s="16"/>
      <c r="JB719" s="16"/>
      <c r="JC719" s="16"/>
      <c r="JD719" s="16"/>
      <c r="JE719" s="16"/>
      <c r="JF719" s="16"/>
      <c r="JG719" s="16"/>
      <c r="JH719" s="16"/>
      <c r="JI719" s="16"/>
      <c r="JJ719" s="16"/>
      <c r="JK719" s="16"/>
      <c r="JL719" s="16"/>
      <c r="JM719" s="16"/>
      <c r="JN719" s="16"/>
      <c r="JO719" s="16"/>
      <c r="JP719" s="16"/>
      <c r="JQ719" s="16"/>
      <c r="JR719" s="16"/>
      <c r="JS719" s="16"/>
      <c r="JT719" s="16"/>
      <c r="JU719" s="16"/>
      <c r="JV719" s="16"/>
      <c r="JW719" s="16"/>
      <c r="JX719" s="16"/>
      <c r="JY719" s="16"/>
      <c r="JZ719" s="16"/>
      <c r="KA719" s="16"/>
      <c r="KB719" s="16"/>
      <c r="KC719" s="16"/>
      <c r="KD719" s="16"/>
      <c r="KE719" s="16"/>
      <c r="KF719" s="16"/>
      <c r="KG719" s="16"/>
      <c r="KH719" s="16"/>
      <c r="KI719" s="16"/>
      <c r="KJ719" s="16"/>
      <c r="KK719" s="16"/>
      <c r="KL719" s="16"/>
      <c r="KM719" s="16"/>
      <c r="KN719" s="16"/>
      <c r="KO719" s="16"/>
      <c r="KP719" s="16"/>
      <c r="KQ719" s="16"/>
      <c r="KR719" s="16"/>
      <c r="KS719" s="16"/>
      <c r="KT719" s="16"/>
      <c r="KU719" s="16"/>
      <c r="KV719" s="16"/>
      <c r="KW719" s="16"/>
      <c r="KX719" s="16"/>
      <c r="KY719" s="16"/>
      <c r="KZ719" s="16"/>
      <c r="LA719" s="16"/>
      <c r="LB719" s="16"/>
      <c r="LC719" s="16"/>
      <c r="LD719" s="16"/>
      <c r="LE719" s="16"/>
      <c r="LF719" s="16"/>
      <c r="LG719" s="16"/>
      <c r="LH719" s="16"/>
      <c r="LI719" s="16"/>
      <c r="LJ719" s="16"/>
      <c r="LK719" s="16"/>
      <c r="LL719" s="16"/>
      <c r="LM719" s="16"/>
      <c r="LN719" s="16"/>
      <c r="LO719" s="16"/>
      <c r="LP719" s="16"/>
      <c r="LQ719" s="16"/>
      <c r="LR719" s="16"/>
      <c r="LS719" s="16"/>
      <c r="LT719" s="16"/>
      <c r="LU719" s="16"/>
      <c r="LV719" s="16"/>
      <c r="LW719" s="16"/>
      <c r="LX719" s="16"/>
      <c r="LY719" s="16"/>
      <c r="LZ719" s="16"/>
      <c r="MA719" s="16"/>
      <c r="MB719" s="16"/>
      <c r="MC719" s="16"/>
      <c r="MD719" s="16"/>
      <c r="ME719" s="16"/>
      <c r="MF719" s="16"/>
      <c r="MG719" s="16"/>
      <c r="MH719" s="16"/>
      <c r="MI719" s="16"/>
      <c r="MJ719" s="16"/>
      <c r="MK719" s="16"/>
      <c r="ML719" s="16"/>
      <c r="MM719" s="16"/>
      <c r="MN719" s="16"/>
      <c r="MO719" s="16"/>
      <c r="MP719" s="16"/>
      <c r="MQ719" s="16"/>
      <c r="MR719" s="16"/>
      <c r="MS719" s="16"/>
      <c r="MT719" s="16"/>
      <c r="MU719" s="16"/>
      <c r="MV719" s="16"/>
      <c r="MW719" s="16"/>
      <c r="MX719" s="16"/>
      <c r="MY719" s="16"/>
      <c r="MZ719" s="16"/>
      <c r="NA719" s="16"/>
      <c r="NB719" s="16"/>
      <c r="NC719" s="16"/>
      <c r="ND719" s="16"/>
      <c r="NE719" s="16"/>
      <c r="NF719" s="16"/>
      <c r="NG719" s="16"/>
      <c r="NH719" s="16"/>
      <c r="NI719" s="16"/>
      <c r="NJ719" s="16"/>
      <c r="NK719" s="16"/>
      <c r="NL719" s="16"/>
      <c r="NM719" s="16"/>
      <c r="NN719" s="16"/>
      <c r="NO719" s="16"/>
      <c r="NP719" s="16"/>
      <c r="NQ719" s="16"/>
      <c r="NR719" s="16"/>
      <c r="NS719" s="16"/>
      <c r="NT719" s="16"/>
      <c r="NU719" s="16"/>
      <c r="NV719" s="16"/>
      <c r="NW719" s="16"/>
      <c r="NX719" s="16"/>
      <c r="NY719" s="16"/>
      <c r="NZ719" s="16"/>
      <c r="OA719" s="16"/>
      <c r="OB719" s="16"/>
      <c r="OC719" s="16"/>
      <c r="OD719" s="16"/>
      <c r="OE719" s="16"/>
      <c r="OF719" s="16"/>
      <c r="OG719" s="16"/>
      <c r="OH719" s="16"/>
      <c r="OI719" s="16"/>
      <c r="OJ719" s="16"/>
      <c r="OK719" s="16"/>
      <c r="OL719" s="16"/>
      <c r="OM719" s="16"/>
      <c r="ON719" s="16"/>
      <c r="OO719" s="16"/>
      <c r="OP719" s="16"/>
      <c r="OQ719" s="16"/>
      <c r="OR719" s="16"/>
      <c r="OS719" s="16"/>
      <c r="OT719" s="16"/>
      <c r="OU719" s="16"/>
      <c r="OV719" s="16"/>
      <c r="OW719" s="16"/>
      <c r="OX719" s="16"/>
      <c r="OY719" s="16"/>
      <c r="OZ719" s="16"/>
      <c r="PA719" s="16"/>
      <c r="PB719" s="16"/>
      <c r="PC719" s="16"/>
      <c r="PD719" s="16"/>
      <c r="PE719" s="16"/>
      <c r="PF719" s="16"/>
      <c r="PG719" s="16"/>
      <c r="PH719" s="16"/>
      <c r="PI719" s="16"/>
      <c r="PJ719" s="16"/>
      <c r="PK719" s="16"/>
      <c r="PL719" s="16"/>
      <c r="PM719" s="16"/>
      <c r="PN719" s="16"/>
      <c r="PO719" s="16"/>
      <c r="PP719" s="16"/>
      <c r="PQ719" s="16"/>
      <c r="PR719" s="16"/>
      <c r="PS719" s="16"/>
      <c r="PT719" s="16"/>
      <c r="PU719" s="16"/>
      <c r="PV719" s="16"/>
      <c r="PW719" s="16"/>
      <c r="PX719" s="16"/>
      <c r="PY719" s="16"/>
      <c r="PZ719" s="16"/>
      <c r="QA719" s="16"/>
      <c r="QB719" s="16"/>
      <c r="QC719" s="16"/>
      <c r="QD719" s="16"/>
      <c r="QE719" s="16"/>
      <c r="QF719" s="16"/>
      <c r="QG719" s="16"/>
      <c r="QH719" s="16"/>
      <c r="QI719" s="16"/>
      <c r="QJ719" s="16"/>
      <c r="QK719" s="16"/>
      <c r="QL719" s="16"/>
      <c r="QM719" s="16"/>
      <c r="QN719" s="16"/>
      <c r="QO719" s="16"/>
      <c r="QP719" s="16"/>
      <c r="QQ719" s="16"/>
      <c r="QR719" s="16"/>
      <c r="QS719" s="16"/>
      <c r="QT719" s="16"/>
      <c r="QU719" s="16"/>
      <c r="QV719" s="16"/>
      <c r="QW719" s="16"/>
      <c r="QX719" s="16"/>
      <c r="QY719" s="16"/>
      <c r="QZ719" s="16"/>
      <c r="RA719" s="16"/>
      <c r="RB719" s="16"/>
      <c r="RC719" s="16"/>
      <c r="RD719" s="16"/>
      <c r="RE719" s="16"/>
      <c r="RF719" s="16"/>
      <c r="RG719" s="16"/>
      <c r="RH719" s="16"/>
      <c r="RI719" s="16"/>
      <c r="RJ719" s="16"/>
    </row>
    <row r="720" spans="32:478" x14ac:dyDescent="0.25">
      <c r="AF720" s="16"/>
      <c r="AG720" s="16"/>
      <c r="AH720" s="16"/>
      <c r="AI720" s="16"/>
      <c r="AJ720" s="16"/>
      <c r="AK720" s="16"/>
      <c r="AL720" s="16"/>
      <c r="AM720" s="16"/>
      <c r="AN720" s="16"/>
      <c r="AO720" s="16"/>
      <c r="AP720" s="16"/>
      <c r="AQ720" s="16"/>
      <c r="AR720" s="16"/>
      <c r="AS720" s="16"/>
      <c r="AT720" s="16"/>
      <c r="AU720" s="16"/>
      <c r="AV720" s="16"/>
      <c r="AW720" s="16"/>
      <c r="AX720" s="16"/>
      <c r="AY720" s="16"/>
      <c r="AZ720" s="16"/>
      <c r="BA720" s="16"/>
      <c r="BB720" s="16"/>
      <c r="BC720" s="16"/>
      <c r="BD720" s="16"/>
      <c r="BE720" s="16"/>
      <c r="BF720" s="16"/>
      <c r="BG720" s="16"/>
      <c r="BH720" s="16"/>
      <c r="BI720" s="16"/>
      <c r="BJ720" s="16"/>
      <c r="BK720" s="16"/>
      <c r="BL720" s="16"/>
      <c r="BM720" s="16"/>
      <c r="BN720" s="16"/>
      <c r="BO720" s="16"/>
      <c r="BP720" s="16"/>
      <c r="BQ720" s="16"/>
      <c r="BR720" s="16"/>
      <c r="BS720" s="16"/>
      <c r="BT720" s="16"/>
      <c r="BU720" s="16"/>
      <c r="BV720" s="16"/>
      <c r="BW720" s="16"/>
      <c r="BX720" s="16"/>
      <c r="BY720" s="16"/>
      <c r="BZ720" s="16"/>
      <c r="CA720" s="16"/>
      <c r="CB720" s="16"/>
      <c r="CC720" s="16"/>
      <c r="CD720" s="16"/>
      <c r="CE720" s="16"/>
      <c r="CF720" s="16"/>
      <c r="CG720" s="16"/>
      <c r="CH720" s="16"/>
      <c r="CI720" s="16"/>
      <c r="CJ720" s="16"/>
      <c r="CK720" s="16"/>
      <c r="CL720" s="16"/>
      <c r="CM720" s="16"/>
      <c r="CN720" s="16"/>
      <c r="CO720" s="16"/>
      <c r="CP720" s="16"/>
      <c r="CQ720" s="16"/>
      <c r="CR720" s="16"/>
      <c r="CS720" s="16"/>
      <c r="CT720" s="16"/>
      <c r="CU720" s="16"/>
      <c r="CV720" s="16"/>
      <c r="CW720" s="16"/>
      <c r="CX720" s="16"/>
      <c r="CY720" s="16"/>
      <c r="CZ720" s="16"/>
      <c r="DA720" s="16"/>
      <c r="DB720" s="16"/>
      <c r="DC720" s="16"/>
      <c r="DD720" s="16"/>
      <c r="DE720" s="16"/>
      <c r="DF720" s="16"/>
      <c r="DG720" s="16"/>
      <c r="DH720" s="16"/>
      <c r="DI720" s="16"/>
      <c r="DJ720" s="16"/>
      <c r="DK720" s="16"/>
      <c r="DL720" s="16"/>
      <c r="DM720" s="16"/>
      <c r="DN720" s="16"/>
      <c r="DO720" s="16"/>
      <c r="DP720" s="16"/>
      <c r="DQ720" s="16"/>
      <c r="DR720" s="16"/>
      <c r="DS720" s="16"/>
      <c r="DT720" s="16"/>
      <c r="DU720" s="16"/>
      <c r="DV720" s="16"/>
      <c r="DW720" s="16"/>
      <c r="DX720" s="16"/>
      <c r="DY720" s="16"/>
      <c r="DZ720" s="16"/>
      <c r="EA720" s="16"/>
      <c r="EB720" s="16"/>
      <c r="EC720" s="16"/>
      <c r="ED720" s="16"/>
      <c r="EE720" s="16"/>
      <c r="EF720" s="16"/>
      <c r="EG720" s="16"/>
      <c r="EH720" s="16"/>
      <c r="EI720" s="16"/>
      <c r="EJ720" s="16"/>
      <c r="EK720" s="16"/>
      <c r="EL720" s="16"/>
      <c r="EM720" s="16"/>
      <c r="EN720" s="16"/>
      <c r="EO720" s="16"/>
      <c r="EP720" s="16"/>
      <c r="EQ720" s="16"/>
      <c r="ER720" s="16"/>
      <c r="ES720" s="16"/>
      <c r="ET720" s="16"/>
      <c r="EU720" s="16"/>
      <c r="EV720" s="16"/>
      <c r="EW720" s="16"/>
      <c r="EX720" s="16"/>
      <c r="EY720" s="16"/>
      <c r="EZ720" s="16"/>
      <c r="FA720" s="16"/>
      <c r="FB720" s="16"/>
      <c r="FC720" s="16"/>
      <c r="FD720" s="16"/>
      <c r="FE720" s="16"/>
      <c r="FF720" s="16"/>
      <c r="FG720" s="16"/>
      <c r="FH720" s="16"/>
      <c r="FI720" s="16"/>
      <c r="FJ720" s="16"/>
      <c r="FK720" s="16"/>
      <c r="FL720" s="16"/>
      <c r="FM720" s="16"/>
      <c r="FN720" s="16"/>
      <c r="FO720" s="16"/>
      <c r="FP720" s="16"/>
      <c r="FQ720" s="16"/>
      <c r="FR720" s="16"/>
      <c r="FS720" s="16"/>
      <c r="FT720" s="16"/>
      <c r="FU720" s="16"/>
      <c r="FV720" s="16"/>
      <c r="FW720" s="16"/>
      <c r="FX720" s="16"/>
      <c r="FY720" s="16"/>
      <c r="FZ720" s="16"/>
      <c r="GA720" s="16"/>
      <c r="GB720" s="16"/>
      <c r="GC720" s="16"/>
      <c r="GD720" s="16"/>
      <c r="GE720" s="16"/>
      <c r="GF720" s="16"/>
      <c r="GG720" s="16"/>
      <c r="GH720" s="16"/>
      <c r="GI720" s="16"/>
      <c r="GJ720" s="16"/>
      <c r="GK720" s="16"/>
      <c r="GL720" s="16"/>
      <c r="GM720" s="16"/>
      <c r="GN720" s="16"/>
      <c r="GO720" s="16"/>
      <c r="GP720" s="16"/>
      <c r="GQ720" s="16"/>
      <c r="GR720" s="16"/>
      <c r="GS720" s="16"/>
      <c r="GT720" s="16"/>
      <c r="GU720" s="16"/>
      <c r="GV720" s="16"/>
      <c r="GW720" s="16"/>
      <c r="GX720" s="16"/>
      <c r="GY720" s="16"/>
      <c r="GZ720" s="16"/>
      <c r="HA720" s="16"/>
      <c r="HB720" s="16"/>
      <c r="HC720" s="16"/>
      <c r="HD720" s="16"/>
      <c r="HE720" s="16"/>
      <c r="HF720" s="16"/>
      <c r="HG720" s="16"/>
      <c r="HH720" s="16"/>
      <c r="HI720" s="16"/>
      <c r="HJ720" s="16"/>
      <c r="HK720" s="16"/>
      <c r="HL720" s="16"/>
      <c r="HM720" s="16"/>
      <c r="HN720" s="16"/>
      <c r="HO720" s="16"/>
      <c r="HP720" s="16"/>
      <c r="HQ720" s="16"/>
      <c r="HR720" s="16"/>
      <c r="HS720" s="16"/>
      <c r="HT720" s="16"/>
      <c r="HU720" s="16"/>
      <c r="HV720" s="16"/>
      <c r="HW720" s="16"/>
      <c r="HX720" s="16"/>
      <c r="HY720" s="16"/>
      <c r="HZ720" s="16"/>
      <c r="IA720" s="16"/>
      <c r="IB720" s="16"/>
      <c r="IC720" s="16"/>
      <c r="ID720" s="16"/>
      <c r="IE720" s="16"/>
      <c r="IF720" s="16"/>
      <c r="IG720" s="16"/>
      <c r="IH720" s="16"/>
      <c r="II720" s="16"/>
      <c r="IJ720" s="16"/>
      <c r="IK720" s="16"/>
      <c r="IL720" s="16"/>
      <c r="IM720" s="16"/>
      <c r="IN720" s="16"/>
      <c r="IO720" s="16"/>
      <c r="IP720" s="16"/>
      <c r="IQ720" s="16"/>
      <c r="IR720" s="16"/>
      <c r="IS720" s="16"/>
      <c r="IT720" s="16"/>
      <c r="IU720" s="16"/>
      <c r="IV720" s="16"/>
      <c r="IW720" s="16"/>
      <c r="IX720" s="16"/>
      <c r="IY720" s="16"/>
      <c r="IZ720" s="16"/>
      <c r="JA720" s="16"/>
      <c r="JB720" s="16"/>
      <c r="JC720" s="16"/>
      <c r="JD720" s="16"/>
      <c r="JE720" s="16"/>
      <c r="JF720" s="16"/>
      <c r="JG720" s="16"/>
      <c r="JH720" s="16"/>
      <c r="JI720" s="16"/>
      <c r="JJ720" s="16"/>
      <c r="JK720" s="16"/>
      <c r="JL720" s="16"/>
      <c r="JM720" s="16"/>
      <c r="JN720" s="16"/>
      <c r="JO720" s="16"/>
      <c r="JP720" s="16"/>
      <c r="JQ720" s="16"/>
      <c r="JR720" s="16"/>
      <c r="JS720" s="16"/>
      <c r="JT720" s="16"/>
      <c r="JU720" s="16"/>
      <c r="JV720" s="16"/>
      <c r="JW720" s="16"/>
      <c r="JX720" s="16"/>
      <c r="JY720" s="16"/>
      <c r="JZ720" s="16"/>
      <c r="KA720" s="16"/>
      <c r="KB720" s="16"/>
      <c r="KC720" s="16"/>
      <c r="KD720" s="16"/>
      <c r="KE720" s="16"/>
      <c r="KF720" s="16"/>
      <c r="KG720" s="16"/>
      <c r="KH720" s="16"/>
      <c r="KI720" s="16"/>
      <c r="KJ720" s="16"/>
      <c r="KK720" s="16"/>
      <c r="KL720" s="16"/>
      <c r="KM720" s="16"/>
      <c r="KN720" s="16"/>
      <c r="KO720" s="16"/>
      <c r="KP720" s="16"/>
      <c r="KQ720" s="16"/>
      <c r="KR720" s="16"/>
      <c r="KS720" s="16"/>
      <c r="KT720" s="16"/>
      <c r="KU720" s="16"/>
      <c r="KV720" s="16"/>
      <c r="KW720" s="16"/>
      <c r="KX720" s="16"/>
      <c r="KY720" s="16"/>
      <c r="KZ720" s="16"/>
      <c r="LA720" s="16"/>
      <c r="LB720" s="16"/>
      <c r="LC720" s="16"/>
      <c r="LD720" s="16"/>
      <c r="LE720" s="16"/>
      <c r="LF720" s="16"/>
      <c r="LG720" s="16"/>
      <c r="LH720" s="16"/>
      <c r="LI720" s="16"/>
      <c r="LJ720" s="16"/>
      <c r="LK720" s="16"/>
      <c r="LL720" s="16"/>
      <c r="LM720" s="16"/>
      <c r="LN720" s="16"/>
      <c r="LO720" s="16"/>
      <c r="LP720" s="16"/>
      <c r="LQ720" s="16"/>
      <c r="LR720" s="16"/>
      <c r="LS720" s="16"/>
      <c r="LT720" s="16"/>
      <c r="LU720" s="16"/>
      <c r="LV720" s="16"/>
      <c r="LW720" s="16"/>
      <c r="LX720" s="16"/>
      <c r="LY720" s="16"/>
      <c r="LZ720" s="16"/>
      <c r="MA720" s="16"/>
      <c r="MB720" s="16"/>
      <c r="MC720" s="16"/>
      <c r="MD720" s="16"/>
      <c r="ME720" s="16"/>
      <c r="MF720" s="16"/>
      <c r="MG720" s="16"/>
      <c r="MH720" s="16"/>
      <c r="MI720" s="16"/>
      <c r="MJ720" s="16"/>
      <c r="MK720" s="16"/>
      <c r="ML720" s="16"/>
      <c r="MM720" s="16"/>
      <c r="MN720" s="16"/>
      <c r="MO720" s="16"/>
      <c r="MP720" s="16"/>
      <c r="MQ720" s="16"/>
      <c r="MR720" s="16"/>
      <c r="MS720" s="16"/>
      <c r="MT720" s="16"/>
      <c r="MU720" s="16"/>
      <c r="MV720" s="16"/>
      <c r="MW720" s="16"/>
      <c r="MX720" s="16"/>
      <c r="MY720" s="16"/>
      <c r="MZ720" s="16"/>
      <c r="NA720" s="16"/>
      <c r="NB720" s="16"/>
      <c r="NC720" s="16"/>
      <c r="ND720" s="16"/>
      <c r="NE720" s="16"/>
      <c r="NF720" s="16"/>
      <c r="NG720" s="16"/>
      <c r="NH720" s="16"/>
      <c r="NI720" s="16"/>
      <c r="NJ720" s="16"/>
      <c r="NK720" s="16"/>
      <c r="NL720" s="16"/>
      <c r="NM720" s="16"/>
      <c r="NN720" s="16"/>
      <c r="NO720" s="16"/>
      <c r="NP720" s="16"/>
      <c r="NQ720" s="16"/>
      <c r="NR720" s="16"/>
      <c r="NS720" s="16"/>
      <c r="NT720" s="16"/>
      <c r="NU720" s="16"/>
      <c r="NV720" s="16"/>
      <c r="NW720" s="16"/>
      <c r="NX720" s="16"/>
      <c r="NY720" s="16"/>
      <c r="NZ720" s="16"/>
      <c r="OA720" s="16"/>
      <c r="OB720" s="16"/>
      <c r="OC720" s="16"/>
      <c r="OD720" s="16"/>
      <c r="OE720" s="16"/>
      <c r="OF720" s="16"/>
      <c r="OG720" s="16"/>
      <c r="OH720" s="16"/>
      <c r="OI720" s="16"/>
      <c r="OJ720" s="16"/>
      <c r="OK720" s="16"/>
      <c r="OL720" s="16"/>
      <c r="OM720" s="16"/>
      <c r="ON720" s="16"/>
      <c r="OO720" s="16"/>
      <c r="OP720" s="16"/>
      <c r="OQ720" s="16"/>
      <c r="OR720" s="16"/>
      <c r="OS720" s="16"/>
      <c r="OT720" s="16"/>
      <c r="OU720" s="16"/>
      <c r="OV720" s="16"/>
      <c r="OW720" s="16"/>
      <c r="OX720" s="16"/>
      <c r="OY720" s="16"/>
      <c r="OZ720" s="16"/>
      <c r="PA720" s="16"/>
      <c r="PB720" s="16"/>
      <c r="PC720" s="16"/>
      <c r="PD720" s="16"/>
      <c r="PE720" s="16"/>
      <c r="PF720" s="16"/>
      <c r="PG720" s="16"/>
      <c r="PH720" s="16"/>
      <c r="PI720" s="16"/>
      <c r="PJ720" s="16"/>
      <c r="PK720" s="16"/>
      <c r="PL720" s="16"/>
      <c r="PM720" s="16"/>
      <c r="PN720" s="16"/>
      <c r="PO720" s="16"/>
      <c r="PP720" s="16"/>
      <c r="PQ720" s="16"/>
      <c r="PR720" s="16"/>
      <c r="PS720" s="16"/>
      <c r="PT720" s="16"/>
      <c r="PU720" s="16"/>
      <c r="PV720" s="16"/>
      <c r="PW720" s="16"/>
      <c r="PX720" s="16"/>
      <c r="PY720" s="16"/>
      <c r="PZ720" s="16"/>
      <c r="QA720" s="16"/>
      <c r="QB720" s="16"/>
      <c r="QC720" s="16"/>
      <c r="QD720" s="16"/>
      <c r="QE720" s="16"/>
      <c r="QF720" s="16"/>
      <c r="QG720" s="16"/>
      <c r="QH720" s="16"/>
      <c r="QI720" s="16"/>
      <c r="QJ720" s="16"/>
      <c r="QK720" s="16"/>
      <c r="QL720" s="16"/>
      <c r="QM720" s="16"/>
      <c r="QN720" s="16"/>
      <c r="QO720" s="16"/>
      <c r="QP720" s="16"/>
      <c r="QQ720" s="16"/>
      <c r="QR720" s="16"/>
      <c r="QS720" s="16"/>
      <c r="QT720" s="16"/>
      <c r="QU720" s="16"/>
      <c r="QV720" s="16"/>
      <c r="QW720" s="16"/>
      <c r="QX720" s="16"/>
      <c r="QY720" s="16"/>
      <c r="QZ720" s="16"/>
      <c r="RA720" s="16"/>
      <c r="RB720" s="16"/>
      <c r="RC720" s="16"/>
      <c r="RD720" s="16"/>
      <c r="RE720" s="16"/>
      <c r="RF720" s="16"/>
      <c r="RG720" s="16"/>
      <c r="RH720" s="16"/>
      <c r="RI720" s="16"/>
      <c r="RJ720" s="16"/>
    </row>
    <row r="721" spans="32:478" x14ac:dyDescent="0.25">
      <c r="AF721" s="16"/>
      <c r="AG721" s="16"/>
      <c r="AH721" s="16"/>
      <c r="AI721" s="16"/>
      <c r="AJ721" s="16"/>
      <c r="AK721" s="16"/>
      <c r="AL721" s="16"/>
      <c r="AM721" s="16"/>
      <c r="AN721" s="16"/>
      <c r="AO721" s="16"/>
      <c r="AP721" s="16"/>
      <c r="AQ721" s="16"/>
      <c r="AR721" s="16"/>
      <c r="AS721" s="16"/>
      <c r="AT721" s="16"/>
      <c r="AU721" s="16"/>
      <c r="AV721" s="16"/>
      <c r="AW721" s="16"/>
      <c r="AX721" s="16"/>
      <c r="AY721" s="16"/>
      <c r="AZ721" s="16"/>
      <c r="BA721" s="16"/>
      <c r="BB721" s="16"/>
      <c r="BC721" s="16"/>
      <c r="BD721" s="16"/>
      <c r="BE721" s="16"/>
      <c r="BF721" s="16"/>
      <c r="BG721" s="16"/>
      <c r="BH721" s="16"/>
      <c r="BI721" s="16"/>
      <c r="BJ721" s="16"/>
      <c r="BK721" s="16"/>
      <c r="BL721" s="16"/>
      <c r="BM721" s="16"/>
      <c r="BN721" s="16"/>
      <c r="BO721" s="16"/>
      <c r="BP721" s="16"/>
      <c r="BQ721" s="16"/>
      <c r="BR721" s="16"/>
      <c r="BS721" s="16"/>
      <c r="BT721" s="16"/>
      <c r="BU721" s="16"/>
      <c r="BV721" s="16"/>
      <c r="BW721" s="16"/>
      <c r="BX721" s="16"/>
      <c r="BY721" s="16"/>
      <c r="BZ721" s="16"/>
      <c r="CA721" s="16"/>
      <c r="CB721" s="16"/>
      <c r="CC721" s="16"/>
      <c r="CD721" s="16"/>
      <c r="CE721" s="16"/>
      <c r="CF721" s="16"/>
      <c r="CG721" s="16"/>
      <c r="CH721" s="16"/>
      <c r="CI721" s="16"/>
      <c r="CJ721" s="16"/>
      <c r="CK721" s="16"/>
      <c r="CL721" s="16"/>
      <c r="CM721" s="16"/>
      <c r="CN721" s="16"/>
      <c r="CO721" s="16"/>
      <c r="CP721" s="16"/>
      <c r="CQ721" s="16"/>
      <c r="CR721" s="16"/>
      <c r="CS721" s="16"/>
      <c r="CT721" s="16"/>
      <c r="CU721" s="16"/>
      <c r="CV721" s="16"/>
      <c r="CW721" s="16"/>
      <c r="CX721" s="16"/>
      <c r="CY721" s="16"/>
      <c r="CZ721" s="16"/>
      <c r="DA721" s="16"/>
      <c r="DB721" s="16"/>
      <c r="DC721" s="16"/>
      <c r="DD721" s="16"/>
      <c r="DE721" s="16"/>
      <c r="DF721" s="16"/>
      <c r="DG721" s="16"/>
      <c r="DH721" s="16"/>
      <c r="DI721" s="16"/>
      <c r="DJ721" s="16"/>
      <c r="DK721" s="16"/>
      <c r="DL721" s="16"/>
      <c r="DM721" s="16"/>
      <c r="DN721" s="16"/>
      <c r="DO721" s="16"/>
      <c r="DP721" s="16"/>
      <c r="DQ721" s="16"/>
      <c r="DR721" s="16"/>
      <c r="DS721" s="16"/>
      <c r="DT721" s="16"/>
      <c r="DU721" s="16"/>
      <c r="DV721" s="16"/>
      <c r="DW721" s="16"/>
      <c r="DX721" s="16"/>
      <c r="DY721" s="16"/>
      <c r="DZ721" s="16"/>
      <c r="EA721" s="16"/>
      <c r="EB721" s="16"/>
      <c r="EC721" s="16"/>
      <c r="ED721" s="16"/>
      <c r="EE721" s="16"/>
      <c r="EF721" s="16"/>
      <c r="EG721" s="16"/>
      <c r="EH721" s="16"/>
      <c r="EI721" s="16"/>
      <c r="EJ721" s="16"/>
      <c r="EK721" s="16"/>
      <c r="EL721" s="16"/>
      <c r="EM721" s="16"/>
      <c r="EN721" s="16"/>
      <c r="EO721" s="16"/>
      <c r="EP721" s="16"/>
      <c r="EQ721" s="16"/>
      <c r="ER721" s="16"/>
      <c r="ES721" s="16"/>
      <c r="ET721" s="16"/>
      <c r="EU721" s="16"/>
      <c r="EV721" s="16"/>
      <c r="EW721" s="16"/>
      <c r="EX721" s="16"/>
      <c r="EY721" s="16"/>
      <c r="EZ721" s="16"/>
      <c r="FA721" s="16"/>
      <c r="FB721" s="16"/>
      <c r="FC721" s="16"/>
      <c r="FD721" s="16"/>
      <c r="FE721" s="16"/>
      <c r="FF721" s="16"/>
      <c r="FG721" s="16"/>
      <c r="FH721" s="16"/>
      <c r="FI721" s="16"/>
      <c r="FJ721" s="16"/>
      <c r="FK721" s="16"/>
      <c r="FL721" s="16"/>
      <c r="FM721" s="16"/>
      <c r="FN721" s="16"/>
      <c r="FO721" s="16"/>
      <c r="FP721" s="16"/>
      <c r="FQ721" s="16"/>
      <c r="FR721" s="16"/>
      <c r="FS721" s="16"/>
      <c r="FT721" s="16"/>
      <c r="FU721" s="16"/>
      <c r="FV721" s="16"/>
      <c r="FW721" s="16"/>
      <c r="FX721" s="16"/>
      <c r="FY721" s="16"/>
      <c r="FZ721" s="16"/>
      <c r="GA721" s="16"/>
      <c r="GB721" s="16"/>
      <c r="GC721" s="16"/>
      <c r="GD721" s="16"/>
      <c r="GE721" s="16"/>
      <c r="GF721" s="16"/>
      <c r="GG721" s="16"/>
      <c r="GH721" s="16"/>
      <c r="GI721" s="16"/>
      <c r="GJ721" s="16"/>
      <c r="GK721" s="16"/>
      <c r="GL721" s="16"/>
      <c r="GM721" s="16"/>
      <c r="GN721" s="16"/>
      <c r="GO721" s="16"/>
      <c r="GP721" s="16"/>
      <c r="GQ721" s="16"/>
      <c r="GR721" s="16"/>
      <c r="GS721" s="16"/>
      <c r="GT721" s="16"/>
      <c r="GU721" s="16"/>
      <c r="GV721" s="16"/>
      <c r="GW721" s="16"/>
      <c r="GX721" s="16"/>
      <c r="GY721" s="16"/>
      <c r="GZ721" s="16"/>
      <c r="HA721" s="16"/>
      <c r="HB721" s="16"/>
      <c r="HC721" s="16"/>
      <c r="HD721" s="16"/>
      <c r="HE721" s="16"/>
      <c r="HF721" s="16"/>
      <c r="HG721" s="16"/>
      <c r="HH721" s="16"/>
      <c r="HI721" s="16"/>
      <c r="HJ721" s="16"/>
      <c r="HK721" s="16"/>
      <c r="HL721" s="16"/>
      <c r="HM721" s="16"/>
      <c r="HN721" s="16"/>
      <c r="HO721" s="16"/>
      <c r="HP721" s="16"/>
      <c r="HQ721" s="16"/>
      <c r="HR721" s="16"/>
      <c r="HS721" s="16"/>
      <c r="HT721" s="16"/>
      <c r="HU721" s="16"/>
      <c r="HV721" s="16"/>
      <c r="HW721" s="16"/>
      <c r="HX721" s="16"/>
      <c r="HY721" s="16"/>
      <c r="HZ721" s="16"/>
      <c r="IA721" s="16"/>
      <c r="IB721" s="16"/>
      <c r="IC721" s="16"/>
      <c r="ID721" s="16"/>
      <c r="IE721" s="16"/>
      <c r="IF721" s="16"/>
      <c r="IG721" s="16"/>
      <c r="IH721" s="16"/>
      <c r="II721" s="16"/>
      <c r="IJ721" s="16"/>
      <c r="IK721" s="16"/>
      <c r="IL721" s="16"/>
      <c r="IM721" s="16"/>
      <c r="IN721" s="16"/>
      <c r="IO721" s="16"/>
      <c r="IP721" s="16"/>
      <c r="IQ721" s="16"/>
      <c r="IR721" s="16"/>
      <c r="IS721" s="16"/>
      <c r="IT721" s="16"/>
      <c r="IU721" s="16"/>
      <c r="IV721" s="16"/>
      <c r="IW721" s="16"/>
      <c r="IX721" s="16"/>
      <c r="IY721" s="16"/>
      <c r="IZ721" s="16"/>
      <c r="JA721" s="16"/>
      <c r="JB721" s="16"/>
      <c r="JC721" s="16"/>
      <c r="JD721" s="16"/>
      <c r="JE721" s="16"/>
      <c r="JF721" s="16"/>
      <c r="JG721" s="16"/>
      <c r="JH721" s="16"/>
      <c r="JI721" s="16"/>
      <c r="JJ721" s="16"/>
      <c r="JK721" s="16"/>
      <c r="JL721" s="16"/>
      <c r="JM721" s="16"/>
      <c r="JN721" s="16"/>
      <c r="JO721" s="16"/>
      <c r="JP721" s="16"/>
      <c r="JQ721" s="16"/>
      <c r="JR721" s="16"/>
      <c r="JS721" s="16"/>
      <c r="JT721" s="16"/>
      <c r="JU721" s="16"/>
      <c r="JV721" s="16"/>
      <c r="JW721" s="16"/>
      <c r="JX721" s="16"/>
      <c r="JY721" s="16"/>
      <c r="JZ721" s="16"/>
      <c r="KA721" s="16"/>
      <c r="KB721" s="16"/>
      <c r="KC721" s="16"/>
      <c r="KD721" s="16"/>
      <c r="KE721" s="16"/>
      <c r="KF721" s="16"/>
      <c r="KG721" s="16"/>
      <c r="KH721" s="16"/>
      <c r="KI721" s="16"/>
      <c r="KJ721" s="16"/>
      <c r="KK721" s="16"/>
      <c r="KL721" s="16"/>
      <c r="KM721" s="16"/>
      <c r="KN721" s="16"/>
      <c r="KO721" s="16"/>
      <c r="KP721" s="16"/>
      <c r="KQ721" s="16"/>
      <c r="KR721" s="16"/>
      <c r="KS721" s="16"/>
      <c r="KT721" s="16"/>
      <c r="KU721" s="16"/>
      <c r="KV721" s="16"/>
      <c r="KW721" s="16"/>
      <c r="KX721" s="16"/>
      <c r="KY721" s="16"/>
      <c r="KZ721" s="16"/>
      <c r="LA721" s="16"/>
      <c r="LB721" s="16"/>
      <c r="LC721" s="16"/>
      <c r="LD721" s="16"/>
      <c r="LE721" s="16"/>
      <c r="LF721" s="16"/>
      <c r="LG721" s="16"/>
      <c r="LH721" s="16"/>
      <c r="LI721" s="16"/>
      <c r="LJ721" s="16"/>
      <c r="LK721" s="16"/>
      <c r="LL721" s="16"/>
      <c r="LM721" s="16"/>
      <c r="LN721" s="16"/>
      <c r="LO721" s="16"/>
      <c r="LP721" s="16"/>
      <c r="LQ721" s="16"/>
      <c r="LR721" s="16"/>
      <c r="LS721" s="16"/>
      <c r="LT721" s="16"/>
      <c r="LU721" s="16"/>
      <c r="LV721" s="16"/>
      <c r="LW721" s="16"/>
      <c r="LX721" s="16"/>
      <c r="LY721" s="16"/>
      <c r="LZ721" s="16"/>
      <c r="MA721" s="16"/>
      <c r="MB721" s="16"/>
      <c r="MC721" s="16"/>
      <c r="MD721" s="16"/>
      <c r="ME721" s="16"/>
      <c r="MF721" s="16"/>
      <c r="MG721" s="16"/>
      <c r="MH721" s="16"/>
      <c r="MI721" s="16"/>
      <c r="MJ721" s="16"/>
      <c r="MK721" s="16"/>
      <c r="ML721" s="16"/>
      <c r="MM721" s="16"/>
      <c r="MN721" s="16"/>
      <c r="MO721" s="16"/>
      <c r="MP721" s="16"/>
      <c r="MQ721" s="16"/>
      <c r="MR721" s="16"/>
      <c r="MS721" s="16"/>
      <c r="MT721" s="16"/>
      <c r="MU721" s="16"/>
      <c r="MV721" s="16"/>
      <c r="MW721" s="16"/>
      <c r="MX721" s="16"/>
      <c r="MY721" s="16"/>
      <c r="MZ721" s="16"/>
      <c r="NA721" s="16"/>
      <c r="NB721" s="16"/>
      <c r="NC721" s="16"/>
      <c r="ND721" s="16"/>
      <c r="NE721" s="16"/>
      <c r="NF721" s="16"/>
      <c r="NG721" s="16"/>
      <c r="NH721" s="16"/>
      <c r="NI721" s="16"/>
      <c r="NJ721" s="16"/>
      <c r="NK721" s="16"/>
      <c r="NL721" s="16"/>
      <c r="NM721" s="16"/>
      <c r="NN721" s="16"/>
      <c r="NO721" s="16"/>
      <c r="NP721" s="16"/>
      <c r="NQ721" s="16"/>
      <c r="NR721" s="16"/>
      <c r="NS721" s="16"/>
      <c r="NT721" s="16"/>
      <c r="NU721" s="16"/>
      <c r="NV721" s="16"/>
      <c r="NW721" s="16"/>
      <c r="NX721" s="16"/>
      <c r="NY721" s="16"/>
      <c r="NZ721" s="16"/>
      <c r="OA721" s="16"/>
      <c r="OB721" s="16"/>
      <c r="OC721" s="16"/>
      <c r="OD721" s="16"/>
      <c r="OE721" s="16"/>
      <c r="OF721" s="16"/>
      <c r="OG721" s="16"/>
      <c r="OH721" s="16"/>
      <c r="OI721" s="16"/>
      <c r="OJ721" s="16"/>
      <c r="OK721" s="16"/>
      <c r="OL721" s="16"/>
      <c r="OM721" s="16"/>
      <c r="ON721" s="16"/>
      <c r="OO721" s="16"/>
      <c r="OP721" s="16"/>
      <c r="OQ721" s="16"/>
      <c r="OR721" s="16"/>
      <c r="OS721" s="16"/>
      <c r="OT721" s="16"/>
      <c r="OU721" s="16"/>
      <c r="OV721" s="16"/>
      <c r="OW721" s="16"/>
      <c r="OX721" s="16"/>
      <c r="OY721" s="16"/>
      <c r="OZ721" s="16"/>
      <c r="PA721" s="16"/>
      <c r="PB721" s="16"/>
      <c r="PC721" s="16"/>
      <c r="PD721" s="16"/>
      <c r="PE721" s="16"/>
      <c r="PF721" s="16"/>
      <c r="PG721" s="16"/>
      <c r="PH721" s="16"/>
      <c r="PI721" s="16"/>
      <c r="PJ721" s="16"/>
      <c r="PK721" s="16"/>
      <c r="PL721" s="16"/>
      <c r="PM721" s="16"/>
      <c r="PN721" s="16"/>
      <c r="PO721" s="16"/>
      <c r="PP721" s="16"/>
      <c r="PQ721" s="16"/>
      <c r="PR721" s="16"/>
      <c r="PS721" s="16"/>
      <c r="PT721" s="16"/>
      <c r="PU721" s="16"/>
      <c r="PV721" s="16"/>
      <c r="PW721" s="16"/>
      <c r="PX721" s="16"/>
      <c r="PY721" s="16"/>
      <c r="PZ721" s="16"/>
      <c r="QA721" s="16"/>
      <c r="QB721" s="16"/>
      <c r="QC721" s="16"/>
      <c r="QD721" s="16"/>
      <c r="QE721" s="16"/>
      <c r="QF721" s="16"/>
      <c r="QG721" s="16"/>
      <c r="QH721" s="16"/>
      <c r="QI721" s="16"/>
      <c r="QJ721" s="16"/>
      <c r="QK721" s="16"/>
      <c r="QL721" s="16"/>
      <c r="QM721" s="16"/>
      <c r="QN721" s="16"/>
      <c r="QO721" s="16"/>
      <c r="QP721" s="16"/>
      <c r="QQ721" s="16"/>
      <c r="QR721" s="16"/>
      <c r="QS721" s="16"/>
      <c r="QT721" s="16"/>
      <c r="QU721" s="16"/>
      <c r="QV721" s="16"/>
      <c r="QW721" s="16"/>
      <c r="QX721" s="16"/>
      <c r="QY721" s="16"/>
      <c r="QZ721" s="16"/>
      <c r="RA721" s="16"/>
      <c r="RB721" s="16"/>
      <c r="RC721" s="16"/>
      <c r="RD721" s="16"/>
      <c r="RE721" s="16"/>
      <c r="RF721" s="16"/>
      <c r="RG721" s="16"/>
      <c r="RH721" s="16"/>
      <c r="RI721" s="16"/>
      <c r="RJ721" s="16"/>
    </row>
    <row r="722" spans="32:478" x14ac:dyDescent="0.25">
      <c r="AF722" s="16"/>
      <c r="AG722" s="16"/>
      <c r="AH722" s="16"/>
      <c r="AI722" s="16"/>
      <c r="AJ722" s="16"/>
      <c r="AK722" s="16"/>
      <c r="AL722" s="16"/>
      <c r="AM722" s="16"/>
      <c r="AN722" s="16"/>
      <c r="AO722" s="16"/>
      <c r="AP722" s="16"/>
      <c r="AQ722" s="16"/>
      <c r="AR722" s="16"/>
      <c r="AS722" s="16"/>
      <c r="AT722" s="16"/>
      <c r="AU722" s="16"/>
      <c r="AV722" s="16"/>
      <c r="AW722" s="16"/>
      <c r="AX722" s="16"/>
      <c r="AY722" s="16"/>
      <c r="AZ722" s="16"/>
      <c r="BA722" s="16"/>
      <c r="BB722" s="16"/>
      <c r="BC722" s="16"/>
      <c r="BD722" s="16"/>
      <c r="BE722" s="16"/>
      <c r="BF722" s="16"/>
      <c r="BG722" s="16"/>
      <c r="BH722" s="16"/>
      <c r="BI722" s="16"/>
      <c r="BJ722" s="16"/>
      <c r="BK722" s="16"/>
      <c r="BL722" s="16"/>
      <c r="BM722" s="16"/>
      <c r="BN722" s="16"/>
      <c r="BO722" s="16"/>
      <c r="BP722" s="16"/>
      <c r="BQ722" s="16"/>
      <c r="BR722" s="16"/>
      <c r="BS722" s="16"/>
      <c r="BT722" s="16"/>
      <c r="BU722" s="16"/>
      <c r="BV722" s="16"/>
      <c r="BW722" s="16"/>
      <c r="BX722" s="16"/>
      <c r="BY722" s="16"/>
      <c r="BZ722" s="16"/>
      <c r="CA722" s="16"/>
      <c r="CB722" s="16"/>
      <c r="CC722" s="16"/>
      <c r="CD722" s="16"/>
      <c r="CE722" s="16"/>
      <c r="CF722" s="16"/>
      <c r="CG722" s="16"/>
      <c r="CH722" s="16"/>
      <c r="CI722" s="16"/>
      <c r="CJ722" s="16"/>
      <c r="CK722" s="16"/>
      <c r="CL722" s="16"/>
      <c r="CM722" s="16"/>
      <c r="CN722" s="16"/>
      <c r="CO722" s="16"/>
      <c r="CP722" s="16"/>
      <c r="CQ722" s="16"/>
      <c r="CR722" s="16"/>
      <c r="CS722" s="16"/>
      <c r="CT722" s="16"/>
      <c r="CU722" s="16"/>
      <c r="CV722" s="16"/>
      <c r="CW722" s="16"/>
      <c r="CX722" s="16"/>
      <c r="CY722" s="16"/>
      <c r="CZ722" s="16"/>
      <c r="DA722" s="16"/>
      <c r="DB722" s="16"/>
      <c r="DC722" s="16"/>
      <c r="DD722" s="16"/>
      <c r="DE722" s="16"/>
      <c r="DF722" s="16"/>
      <c r="DG722" s="16"/>
      <c r="DH722" s="16"/>
      <c r="DI722" s="16"/>
      <c r="DJ722" s="16"/>
      <c r="DK722" s="16"/>
      <c r="DL722" s="16"/>
      <c r="DM722" s="16"/>
      <c r="DN722" s="16"/>
      <c r="DO722" s="16"/>
      <c r="DP722" s="16"/>
      <c r="DQ722" s="16"/>
      <c r="DR722" s="16"/>
      <c r="DS722" s="16"/>
      <c r="DT722" s="16"/>
      <c r="DU722" s="16"/>
      <c r="DV722" s="16"/>
      <c r="DW722" s="16"/>
      <c r="DX722" s="16"/>
      <c r="DY722" s="16"/>
      <c r="DZ722" s="16"/>
      <c r="EA722" s="16"/>
      <c r="EB722" s="16"/>
      <c r="EC722" s="16"/>
      <c r="ED722" s="16"/>
      <c r="EE722" s="16"/>
      <c r="EF722" s="16"/>
      <c r="EG722" s="16"/>
      <c r="EH722" s="16"/>
      <c r="EI722" s="16"/>
      <c r="EJ722" s="16"/>
      <c r="EK722" s="16"/>
      <c r="EL722" s="16"/>
      <c r="EM722" s="16"/>
      <c r="EN722" s="16"/>
      <c r="EO722" s="16"/>
      <c r="EP722" s="16"/>
      <c r="EQ722" s="16"/>
      <c r="ER722" s="16"/>
      <c r="ES722" s="16"/>
      <c r="ET722" s="16"/>
      <c r="EU722" s="16"/>
      <c r="EV722" s="16"/>
      <c r="EW722" s="16"/>
      <c r="EX722" s="16"/>
      <c r="EY722" s="16"/>
      <c r="EZ722" s="16"/>
      <c r="FA722" s="16"/>
      <c r="FB722" s="16"/>
      <c r="FC722" s="16"/>
      <c r="FD722" s="16"/>
      <c r="FE722" s="16"/>
      <c r="FF722" s="16"/>
      <c r="FG722" s="16"/>
      <c r="FH722" s="16"/>
      <c r="FI722" s="16"/>
      <c r="FJ722" s="16"/>
      <c r="FK722" s="16"/>
      <c r="FL722" s="16"/>
      <c r="FM722" s="16"/>
      <c r="FN722" s="16"/>
      <c r="FO722" s="16"/>
      <c r="FP722" s="16"/>
      <c r="FQ722" s="16"/>
      <c r="FR722" s="16"/>
      <c r="FS722" s="16"/>
      <c r="FT722" s="16"/>
      <c r="FU722" s="16"/>
      <c r="FV722" s="16"/>
      <c r="FW722" s="16"/>
      <c r="FX722" s="16"/>
      <c r="FY722" s="16"/>
      <c r="FZ722" s="16"/>
      <c r="GA722" s="16"/>
      <c r="GB722" s="16"/>
      <c r="GC722" s="16"/>
      <c r="GD722" s="16"/>
      <c r="GE722" s="16"/>
      <c r="GF722" s="16"/>
      <c r="GG722" s="16"/>
      <c r="GH722" s="16"/>
      <c r="GI722" s="16"/>
      <c r="GJ722" s="16"/>
      <c r="GK722" s="16"/>
      <c r="GL722" s="16"/>
      <c r="GM722" s="16"/>
      <c r="GN722" s="16"/>
      <c r="GO722" s="16"/>
      <c r="GP722" s="16"/>
      <c r="GQ722" s="16"/>
      <c r="GR722" s="16"/>
      <c r="GS722" s="16"/>
      <c r="GT722" s="16"/>
      <c r="GU722" s="16"/>
      <c r="GV722" s="16"/>
      <c r="GW722" s="16"/>
      <c r="GX722" s="16"/>
      <c r="GY722" s="16"/>
      <c r="GZ722" s="16"/>
      <c r="HA722" s="16"/>
      <c r="HB722" s="16"/>
      <c r="HC722" s="16"/>
      <c r="HD722" s="16"/>
      <c r="HE722" s="16"/>
      <c r="HF722" s="16"/>
      <c r="HG722" s="16"/>
      <c r="HH722" s="16"/>
      <c r="HI722" s="16"/>
      <c r="HJ722" s="16"/>
      <c r="HK722" s="16"/>
      <c r="HL722" s="16"/>
      <c r="HM722" s="16"/>
      <c r="HN722" s="16"/>
      <c r="HO722" s="16"/>
      <c r="HP722" s="16"/>
      <c r="HQ722" s="16"/>
      <c r="HR722" s="16"/>
      <c r="HS722" s="16"/>
      <c r="HT722" s="16"/>
      <c r="HU722" s="16"/>
      <c r="HV722" s="16"/>
      <c r="HW722" s="16"/>
      <c r="HX722" s="16"/>
      <c r="HY722" s="16"/>
      <c r="HZ722" s="16"/>
      <c r="IA722" s="16"/>
      <c r="IB722" s="16"/>
      <c r="IC722" s="16"/>
      <c r="ID722" s="16"/>
      <c r="IE722" s="16"/>
      <c r="IF722" s="16"/>
      <c r="IG722" s="16"/>
      <c r="IH722" s="16"/>
      <c r="II722" s="16"/>
      <c r="IJ722" s="16"/>
      <c r="IK722" s="16"/>
      <c r="IL722" s="16"/>
      <c r="IM722" s="16"/>
      <c r="IN722" s="16"/>
      <c r="IO722" s="16"/>
      <c r="IP722" s="16"/>
      <c r="IQ722" s="16"/>
      <c r="IR722" s="16"/>
      <c r="IS722" s="16"/>
      <c r="IT722" s="16"/>
      <c r="IU722" s="16"/>
      <c r="IV722" s="16"/>
      <c r="IW722" s="16"/>
      <c r="IX722" s="16"/>
      <c r="IY722" s="16"/>
      <c r="IZ722" s="16"/>
      <c r="JA722" s="16"/>
      <c r="JB722" s="16"/>
      <c r="JC722" s="16"/>
      <c r="JD722" s="16"/>
      <c r="JE722" s="16"/>
      <c r="JF722" s="16"/>
      <c r="JG722" s="16"/>
      <c r="JH722" s="16"/>
      <c r="JI722" s="16"/>
      <c r="JJ722" s="16"/>
      <c r="JK722" s="16"/>
      <c r="JL722" s="16"/>
      <c r="JM722" s="16"/>
      <c r="JN722" s="16"/>
      <c r="JO722" s="16"/>
      <c r="JP722" s="16"/>
      <c r="JQ722" s="16"/>
      <c r="JR722" s="16"/>
      <c r="JS722" s="16"/>
      <c r="JT722" s="16"/>
      <c r="JU722" s="16"/>
      <c r="JV722" s="16"/>
      <c r="JW722" s="16"/>
      <c r="JX722" s="16"/>
      <c r="JY722" s="16"/>
      <c r="JZ722" s="16"/>
      <c r="KA722" s="16"/>
      <c r="KB722" s="16"/>
      <c r="KC722" s="16"/>
      <c r="KD722" s="16"/>
      <c r="KE722" s="16"/>
      <c r="KF722" s="16"/>
      <c r="KG722" s="16"/>
      <c r="KH722" s="16"/>
      <c r="KI722" s="16"/>
      <c r="KJ722" s="16"/>
      <c r="KK722" s="16"/>
      <c r="KL722" s="16"/>
      <c r="KM722" s="16"/>
      <c r="KN722" s="16"/>
      <c r="KO722" s="16"/>
      <c r="KP722" s="16"/>
      <c r="KQ722" s="16"/>
      <c r="KR722" s="16"/>
      <c r="KS722" s="16"/>
      <c r="KT722" s="16"/>
      <c r="KU722" s="16"/>
      <c r="KV722" s="16"/>
      <c r="KW722" s="16"/>
      <c r="KX722" s="16"/>
      <c r="KY722" s="16"/>
      <c r="KZ722" s="16"/>
      <c r="LA722" s="16"/>
      <c r="LB722" s="16"/>
      <c r="LC722" s="16"/>
      <c r="LD722" s="16"/>
      <c r="LE722" s="16"/>
      <c r="LF722" s="16"/>
      <c r="LG722" s="16"/>
      <c r="LH722" s="16"/>
      <c r="LI722" s="16"/>
      <c r="LJ722" s="16"/>
      <c r="LK722" s="16"/>
      <c r="LL722" s="16"/>
      <c r="LM722" s="16"/>
      <c r="LN722" s="16"/>
      <c r="LO722" s="16"/>
      <c r="LP722" s="16"/>
      <c r="LQ722" s="16"/>
      <c r="LR722" s="16"/>
      <c r="LS722" s="16"/>
      <c r="LT722" s="16"/>
      <c r="LU722" s="16"/>
      <c r="LV722" s="16"/>
      <c r="LW722" s="16"/>
      <c r="LX722" s="16"/>
      <c r="LY722" s="16"/>
      <c r="LZ722" s="16"/>
      <c r="MA722" s="16"/>
      <c r="MB722" s="16"/>
      <c r="MC722" s="16"/>
      <c r="MD722" s="16"/>
      <c r="ME722" s="16"/>
      <c r="MF722" s="16"/>
      <c r="MG722" s="16"/>
      <c r="MH722" s="16"/>
      <c r="MI722" s="16"/>
      <c r="MJ722" s="16"/>
      <c r="MK722" s="16"/>
      <c r="ML722" s="16"/>
      <c r="MM722" s="16"/>
      <c r="MN722" s="16"/>
      <c r="MO722" s="16"/>
      <c r="MP722" s="16"/>
      <c r="MQ722" s="16"/>
      <c r="MR722" s="16"/>
      <c r="MS722" s="16"/>
      <c r="MT722" s="16"/>
      <c r="MU722" s="16"/>
      <c r="MV722" s="16"/>
      <c r="MW722" s="16"/>
      <c r="MX722" s="16"/>
      <c r="MY722" s="16"/>
      <c r="MZ722" s="16"/>
      <c r="NA722" s="16"/>
      <c r="NB722" s="16"/>
      <c r="NC722" s="16"/>
      <c r="ND722" s="16"/>
      <c r="NE722" s="16"/>
      <c r="NF722" s="16"/>
      <c r="NG722" s="16"/>
      <c r="NH722" s="16"/>
      <c r="NI722" s="16"/>
      <c r="NJ722" s="16"/>
      <c r="NK722" s="16"/>
      <c r="NL722" s="16"/>
      <c r="NM722" s="16"/>
      <c r="NN722" s="16"/>
      <c r="NO722" s="16"/>
      <c r="NP722" s="16"/>
      <c r="NQ722" s="16"/>
      <c r="NR722" s="16"/>
      <c r="NS722" s="16"/>
      <c r="NT722" s="16"/>
      <c r="NU722" s="16"/>
      <c r="NV722" s="16"/>
      <c r="NW722" s="16"/>
      <c r="NX722" s="16"/>
      <c r="NY722" s="16"/>
      <c r="NZ722" s="16"/>
      <c r="OA722" s="16"/>
      <c r="OB722" s="16"/>
      <c r="OC722" s="16"/>
      <c r="OD722" s="16"/>
      <c r="OE722" s="16"/>
      <c r="OF722" s="16"/>
      <c r="OG722" s="16"/>
      <c r="OH722" s="16"/>
      <c r="OI722" s="16"/>
      <c r="OJ722" s="16"/>
      <c r="OK722" s="16"/>
      <c r="OL722" s="16"/>
      <c r="OM722" s="16"/>
      <c r="ON722" s="16"/>
      <c r="OO722" s="16"/>
      <c r="OP722" s="16"/>
      <c r="OQ722" s="16"/>
      <c r="OR722" s="16"/>
      <c r="OS722" s="16"/>
      <c r="OT722" s="16"/>
      <c r="OU722" s="16"/>
      <c r="OV722" s="16"/>
      <c r="OW722" s="16"/>
      <c r="OX722" s="16"/>
      <c r="OY722" s="16"/>
      <c r="OZ722" s="16"/>
      <c r="PA722" s="16"/>
      <c r="PB722" s="16"/>
      <c r="PC722" s="16"/>
      <c r="PD722" s="16"/>
      <c r="PE722" s="16"/>
      <c r="PF722" s="16"/>
      <c r="PG722" s="16"/>
      <c r="PH722" s="16"/>
      <c r="PI722" s="16"/>
      <c r="PJ722" s="16"/>
      <c r="PK722" s="16"/>
      <c r="PL722" s="16"/>
      <c r="PM722" s="16"/>
      <c r="PN722" s="16"/>
      <c r="PO722" s="16"/>
      <c r="PP722" s="16"/>
      <c r="PQ722" s="16"/>
      <c r="PR722" s="16"/>
      <c r="PS722" s="16"/>
      <c r="PT722" s="16"/>
      <c r="PU722" s="16"/>
      <c r="PV722" s="16"/>
      <c r="PW722" s="16"/>
      <c r="PX722" s="16"/>
      <c r="PY722" s="16"/>
      <c r="PZ722" s="16"/>
      <c r="QA722" s="16"/>
      <c r="QB722" s="16"/>
      <c r="QC722" s="16"/>
      <c r="QD722" s="16"/>
      <c r="QE722" s="16"/>
      <c r="QF722" s="16"/>
      <c r="QG722" s="16"/>
      <c r="QH722" s="16"/>
      <c r="QI722" s="16"/>
      <c r="QJ722" s="16"/>
      <c r="QK722" s="16"/>
      <c r="QL722" s="16"/>
      <c r="QM722" s="16"/>
      <c r="QN722" s="16"/>
      <c r="QO722" s="16"/>
      <c r="QP722" s="16"/>
      <c r="QQ722" s="16"/>
      <c r="QR722" s="16"/>
      <c r="QS722" s="16"/>
      <c r="QT722" s="16"/>
      <c r="QU722" s="16"/>
      <c r="QV722" s="16"/>
      <c r="QW722" s="16"/>
      <c r="QX722" s="16"/>
      <c r="QY722" s="16"/>
      <c r="QZ722" s="16"/>
      <c r="RA722" s="16"/>
      <c r="RB722" s="16"/>
      <c r="RC722" s="16"/>
      <c r="RD722" s="16"/>
      <c r="RE722" s="16"/>
      <c r="RF722" s="16"/>
      <c r="RG722" s="16"/>
      <c r="RH722" s="16"/>
      <c r="RI722" s="16"/>
      <c r="RJ722" s="16"/>
    </row>
    <row r="723" spans="32:478" x14ac:dyDescent="0.25">
      <c r="AF723" s="16"/>
      <c r="AG723" s="16"/>
      <c r="AH723" s="16"/>
      <c r="AI723" s="16"/>
      <c r="AJ723" s="16"/>
      <c r="AK723" s="16"/>
      <c r="AL723" s="16"/>
      <c r="AM723" s="16"/>
      <c r="AN723" s="16"/>
      <c r="AO723" s="16"/>
      <c r="AP723" s="16"/>
      <c r="AQ723" s="16"/>
      <c r="AR723" s="16"/>
      <c r="AS723" s="16"/>
      <c r="AT723" s="16"/>
      <c r="AU723" s="16"/>
      <c r="AV723" s="16"/>
      <c r="AW723" s="16"/>
      <c r="AX723" s="16"/>
      <c r="AY723" s="16"/>
      <c r="AZ723" s="16"/>
      <c r="BA723" s="16"/>
      <c r="BB723" s="16"/>
      <c r="BC723" s="16"/>
      <c r="BD723" s="16"/>
      <c r="BE723" s="16"/>
      <c r="BF723" s="16"/>
      <c r="BG723" s="16"/>
      <c r="BH723" s="16"/>
      <c r="BI723" s="16"/>
      <c r="BJ723" s="16"/>
      <c r="BK723" s="16"/>
      <c r="BL723" s="16"/>
      <c r="BM723" s="16"/>
      <c r="BN723" s="16"/>
      <c r="BO723" s="16"/>
      <c r="BP723" s="16"/>
      <c r="BQ723" s="16"/>
      <c r="BR723" s="16"/>
      <c r="BS723" s="16"/>
      <c r="BT723" s="16"/>
      <c r="BU723" s="16"/>
      <c r="BV723" s="16"/>
      <c r="BW723" s="16"/>
      <c r="BX723" s="16"/>
      <c r="BY723" s="16"/>
      <c r="BZ723" s="16"/>
      <c r="CA723" s="16"/>
      <c r="CB723" s="16"/>
      <c r="CC723" s="16"/>
      <c r="CD723" s="16"/>
      <c r="CE723" s="16"/>
      <c r="CF723" s="16"/>
      <c r="CG723" s="16"/>
      <c r="CH723" s="16"/>
      <c r="CI723" s="16"/>
      <c r="CJ723" s="16"/>
      <c r="CK723" s="16"/>
      <c r="CL723" s="16"/>
      <c r="CM723" s="16"/>
      <c r="CN723" s="16"/>
      <c r="CO723" s="16"/>
      <c r="CP723" s="16"/>
      <c r="CQ723" s="16"/>
      <c r="CR723" s="16"/>
      <c r="CS723" s="16"/>
      <c r="CT723" s="16"/>
      <c r="CU723" s="16"/>
      <c r="CV723" s="16"/>
      <c r="CW723" s="16"/>
      <c r="CX723" s="16"/>
      <c r="CY723" s="16"/>
      <c r="CZ723" s="16"/>
      <c r="DA723" s="16"/>
      <c r="DB723" s="16"/>
      <c r="DC723" s="16"/>
      <c r="DD723" s="16"/>
      <c r="DE723" s="16"/>
      <c r="DF723" s="16"/>
      <c r="DG723" s="16"/>
      <c r="DH723" s="16"/>
      <c r="DI723" s="16"/>
      <c r="DJ723" s="16"/>
      <c r="DK723" s="16"/>
      <c r="DL723" s="16"/>
      <c r="DM723" s="16"/>
      <c r="DN723" s="16"/>
      <c r="DO723" s="16"/>
      <c r="DP723" s="16"/>
      <c r="DQ723" s="16"/>
      <c r="DR723" s="16"/>
      <c r="DS723" s="16"/>
      <c r="DT723" s="16"/>
      <c r="DU723" s="16"/>
      <c r="DV723" s="16"/>
      <c r="DW723" s="16"/>
      <c r="DX723" s="16"/>
      <c r="DY723" s="16"/>
      <c r="DZ723" s="16"/>
      <c r="EA723" s="16"/>
      <c r="EB723" s="16"/>
      <c r="EC723" s="16"/>
      <c r="ED723" s="16"/>
      <c r="EE723" s="16"/>
      <c r="EF723" s="16"/>
      <c r="EG723" s="16"/>
      <c r="EH723" s="16"/>
      <c r="EI723" s="16"/>
      <c r="EJ723" s="16"/>
      <c r="EK723" s="16"/>
      <c r="EL723" s="16"/>
      <c r="EM723" s="16"/>
      <c r="EN723" s="16"/>
      <c r="EO723" s="16"/>
      <c r="EP723" s="16"/>
      <c r="EQ723" s="16"/>
      <c r="ER723" s="16"/>
      <c r="ES723" s="16"/>
      <c r="ET723" s="16"/>
      <c r="EU723" s="16"/>
      <c r="EV723" s="16"/>
      <c r="EW723" s="16"/>
      <c r="EX723" s="16"/>
      <c r="EY723" s="16"/>
      <c r="EZ723" s="16"/>
      <c r="FA723" s="16"/>
      <c r="FB723" s="16"/>
      <c r="FC723" s="16"/>
      <c r="FD723" s="16"/>
      <c r="FE723" s="16"/>
      <c r="FF723" s="16"/>
      <c r="FG723" s="16"/>
      <c r="FH723" s="16"/>
      <c r="FI723" s="16"/>
      <c r="FJ723" s="16"/>
      <c r="FK723" s="16"/>
      <c r="FL723" s="16"/>
      <c r="FM723" s="16"/>
      <c r="FN723" s="16"/>
      <c r="FO723" s="16"/>
      <c r="FP723" s="16"/>
      <c r="FQ723" s="16"/>
      <c r="FR723" s="16"/>
      <c r="FS723" s="16"/>
      <c r="FT723" s="16"/>
      <c r="FU723" s="16"/>
      <c r="FV723" s="16"/>
      <c r="FW723" s="16"/>
      <c r="FX723" s="16"/>
      <c r="FY723" s="16"/>
      <c r="FZ723" s="16"/>
      <c r="GA723" s="16"/>
      <c r="GB723" s="16"/>
      <c r="GC723" s="16"/>
      <c r="GD723" s="16"/>
      <c r="GE723" s="16"/>
      <c r="GF723" s="16"/>
      <c r="GG723" s="16"/>
      <c r="GH723" s="16"/>
      <c r="GI723" s="16"/>
      <c r="GJ723" s="16"/>
      <c r="GK723" s="16"/>
      <c r="GL723" s="16"/>
      <c r="GM723" s="16"/>
      <c r="GN723" s="16"/>
      <c r="GO723" s="16"/>
      <c r="GP723" s="16"/>
      <c r="GQ723" s="16"/>
      <c r="GR723" s="16"/>
      <c r="GS723" s="16"/>
      <c r="GT723" s="16"/>
      <c r="GU723" s="16"/>
      <c r="GV723" s="16"/>
      <c r="GW723" s="16"/>
      <c r="GX723" s="16"/>
      <c r="GY723" s="16"/>
      <c r="GZ723" s="16"/>
      <c r="HA723" s="16"/>
      <c r="HB723" s="16"/>
      <c r="HC723" s="16"/>
      <c r="HD723" s="16"/>
      <c r="HE723" s="16"/>
      <c r="HF723" s="16"/>
      <c r="HG723" s="16"/>
      <c r="HH723" s="16"/>
      <c r="HI723" s="16"/>
      <c r="HJ723" s="16"/>
      <c r="HK723" s="16"/>
      <c r="HL723" s="16"/>
      <c r="HM723" s="16"/>
      <c r="HN723" s="16"/>
      <c r="HO723" s="16"/>
      <c r="HP723" s="16"/>
      <c r="HQ723" s="16"/>
      <c r="HR723" s="16"/>
      <c r="HS723" s="16"/>
      <c r="HT723" s="16"/>
      <c r="HU723" s="16"/>
      <c r="HV723" s="16"/>
      <c r="HW723" s="16"/>
      <c r="HX723" s="16"/>
      <c r="HY723" s="16"/>
      <c r="HZ723" s="16"/>
      <c r="IA723" s="16"/>
      <c r="IB723" s="16"/>
      <c r="IC723" s="16"/>
      <c r="ID723" s="16"/>
      <c r="IE723" s="16"/>
      <c r="IF723" s="16"/>
      <c r="IG723" s="16"/>
      <c r="IH723" s="16"/>
      <c r="II723" s="16"/>
      <c r="IJ723" s="16"/>
      <c r="IK723" s="16"/>
      <c r="IL723" s="16"/>
      <c r="IM723" s="16"/>
      <c r="IN723" s="16"/>
      <c r="IO723" s="16"/>
      <c r="IP723" s="16"/>
      <c r="IQ723" s="16"/>
      <c r="IR723" s="16"/>
      <c r="IS723" s="16"/>
      <c r="IT723" s="16"/>
      <c r="IU723" s="16"/>
      <c r="IV723" s="16"/>
      <c r="IW723" s="16"/>
      <c r="IX723" s="16"/>
      <c r="IY723" s="16"/>
      <c r="IZ723" s="16"/>
      <c r="JA723" s="16"/>
      <c r="JB723" s="16"/>
      <c r="JC723" s="16"/>
      <c r="JD723" s="16"/>
      <c r="JE723" s="16"/>
      <c r="JF723" s="16"/>
      <c r="JG723" s="16"/>
      <c r="JH723" s="16"/>
      <c r="JI723" s="16"/>
      <c r="JJ723" s="16"/>
      <c r="JK723" s="16"/>
      <c r="JL723" s="16"/>
      <c r="JM723" s="16"/>
      <c r="JN723" s="16"/>
      <c r="JO723" s="16"/>
      <c r="JP723" s="16"/>
      <c r="JQ723" s="16"/>
      <c r="JR723" s="16"/>
      <c r="JS723" s="16"/>
      <c r="JT723" s="16"/>
      <c r="JU723" s="16"/>
      <c r="JV723" s="16"/>
      <c r="JW723" s="16"/>
      <c r="JX723" s="16"/>
      <c r="JY723" s="16"/>
      <c r="JZ723" s="16"/>
      <c r="KA723" s="16"/>
      <c r="KB723" s="16"/>
      <c r="KC723" s="16"/>
      <c r="KD723" s="16"/>
      <c r="KE723" s="16"/>
      <c r="KF723" s="16"/>
      <c r="KG723" s="16"/>
      <c r="KH723" s="16"/>
      <c r="KI723" s="16"/>
      <c r="KJ723" s="16"/>
      <c r="KK723" s="16"/>
      <c r="KL723" s="16"/>
      <c r="KM723" s="16"/>
      <c r="KN723" s="16"/>
      <c r="KO723" s="16"/>
      <c r="KP723" s="16"/>
      <c r="KQ723" s="16"/>
      <c r="KR723" s="16"/>
      <c r="KS723" s="16"/>
      <c r="KT723" s="16"/>
      <c r="KU723" s="16"/>
      <c r="KV723" s="16"/>
      <c r="KW723" s="16"/>
      <c r="KX723" s="16"/>
      <c r="KY723" s="16"/>
      <c r="KZ723" s="16"/>
      <c r="LA723" s="16"/>
      <c r="LB723" s="16"/>
      <c r="LC723" s="16"/>
      <c r="LD723" s="16"/>
      <c r="LE723" s="16"/>
      <c r="LF723" s="16"/>
      <c r="LG723" s="16"/>
      <c r="LH723" s="16"/>
      <c r="LI723" s="16"/>
      <c r="LJ723" s="16"/>
      <c r="LK723" s="16"/>
      <c r="LL723" s="16"/>
      <c r="LM723" s="16"/>
      <c r="LN723" s="16"/>
      <c r="LO723" s="16"/>
      <c r="LP723" s="16"/>
      <c r="LQ723" s="16"/>
      <c r="LR723" s="16"/>
      <c r="LS723" s="16"/>
      <c r="LT723" s="16"/>
      <c r="LU723" s="16"/>
      <c r="LV723" s="16"/>
      <c r="LW723" s="16"/>
      <c r="LX723" s="16"/>
      <c r="LY723" s="16"/>
      <c r="LZ723" s="16"/>
      <c r="MA723" s="16"/>
      <c r="MB723" s="16"/>
      <c r="MC723" s="16"/>
      <c r="MD723" s="16"/>
      <c r="ME723" s="16"/>
      <c r="MF723" s="16"/>
      <c r="MG723" s="16"/>
      <c r="MH723" s="16"/>
      <c r="MI723" s="16"/>
      <c r="MJ723" s="16"/>
      <c r="MK723" s="16"/>
      <c r="ML723" s="16"/>
      <c r="MM723" s="16"/>
      <c r="MN723" s="16"/>
      <c r="MO723" s="16"/>
      <c r="MP723" s="16"/>
      <c r="MQ723" s="16"/>
      <c r="MR723" s="16"/>
      <c r="MS723" s="16"/>
      <c r="MT723" s="16"/>
      <c r="MU723" s="16"/>
      <c r="MV723" s="16"/>
      <c r="MW723" s="16"/>
      <c r="MX723" s="16"/>
      <c r="MY723" s="16"/>
      <c r="MZ723" s="16"/>
      <c r="NA723" s="16"/>
      <c r="NB723" s="16"/>
      <c r="NC723" s="16"/>
      <c r="ND723" s="16"/>
      <c r="NE723" s="16"/>
      <c r="NF723" s="16"/>
      <c r="NG723" s="16"/>
      <c r="NH723" s="16"/>
      <c r="NI723" s="16"/>
      <c r="NJ723" s="16"/>
      <c r="NK723" s="16"/>
      <c r="NL723" s="16"/>
      <c r="NM723" s="16"/>
      <c r="NN723" s="16"/>
      <c r="NO723" s="16"/>
      <c r="NP723" s="16"/>
      <c r="NQ723" s="16"/>
      <c r="NR723" s="16"/>
      <c r="NS723" s="16"/>
      <c r="NT723" s="16"/>
      <c r="NU723" s="16"/>
      <c r="NV723" s="16"/>
      <c r="NW723" s="16"/>
      <c r="NX723" s="16"/>
      <c r="NY723" s="16"/>
      <c r="NZ723" s="16"/>
      <c r="OA723" s="16"/>
      <c r="OB723" s="16"/>
      <c r="OC723" s="16"/>
      <c r="OD723" s="16"/>
      <c r="OE723" s="16"/>
      <c r="OF723" s="16"/>
      <c r="OG723" s="16"/>
      <c r="OH723" s="16"/>
      <c r="OI723" s="16"/>
      <c r="OJ723" s="16"/>
      <c r="OK723" s="16"/>
      <c r="OL723" s="16"/>
      <c r="OM723" s="16"/>
      <c r="ON723" s="16"/>
      <c r="OO723" s="16"/>
      <c r="OP723" s="16"/>
      <c r="OQ723" s="16"/>
      <c r="OR723" s="16"/>
      <c r="OS723" s="16"/>
      <c r="OT723" s="16"/>
      <c r="OU723" s="16"/>
      <c r="OV723" s="16"/>
      <c r="OW723" s="16"/>
      <c r="OX723" s="16"/>
      <c r="OY723" s="16"/>
      <c r="OZ723" s="16"/>
      <c r="PA723" s="16"/>
      <c r="PB723" s="16"/>
      <c r="PC723" s="16"/>
      <c r="PD723" s="16"/>
      <c r="PE723" s="16"/>
      <c r="PF723" s="16"/>
      <c r="PG723" s="16"/>
      <c r="PH723" s="16"/>
      <c r="PI723" s="16"/>
      <c r="PJ723" s="16"/>
      <c r="PK723" s="16"/>
      <c r="PL723" s="16"/>
      <c r="PM723" s="16"/>
      <c r="PN723" s="16"/>
      <c r="PO723" s="16"/>
      <c r="PP723" s="16"/>
      <c r="PQ723" s="16"/>
      <c r="PR723" s="16"/>
      <c r="PS723" s="16"/>
      <c r="PT723" s="16"/>
      <c r="PU723" s="16"/>
      <c r="PV723" s="16"/>
      <c r="PW723" s="16"/>
      <c r="PX723" s="16"/>
      <c r="PY723" s="16"/>
      <c r="PZ723" s="16"/>
      <c r="QA723" s="16"/>
      <c r="QB723" s="16"/>
      <c r="QC723" s="16"/>
      <c r="QD723" s="16"/>
      <c r="QE723" s="16"/>
      <c r="QF723" s="16"/>
      <c r="QG723" s="16"/>
      <c r="QH723" s="16"/>
      <c r="QI723" s="16"/>
      <c r="QJ723" s="16"/>
      <c r="QK723" s="16"/>
      <c r="QL723" s="16"/>
      <c r="QM723" s="16"/>
      <c r="QN723" s="16"/>
      <c r="QO723" s="16"/>
      <c r="QP723" s="16"/>
      <c r="QQ723" s="16"/>
      <c r="QR723" s="16"/>
      <c r="QS723" s="16"/>
      <c r="QT723" s="16"/>
      <c r="QU723" s="16"/>
      <c r="QV723" s="16"/>
      <c r="QW723" s="16"/>
      <c r="QX723" s="16"/>
      <c r="QY723" s="16"/>
      <c r="QZ723" s="16"/>
      <c r="RA723" s="16"/>
      <c r="RB723" s="16"/>
      <c r="RC723" s="16"/>
      <c r="RD723" s="16"/>
      <c r="RE723" s="16"/>
      <c r="RF723" s="16"/>
      <c r="RG723" s="16"/>
      <c r="RH723" s="16"/>
      <c r="RI723" s="16"/>
      <c r="RJ723" s="16"/>
    </row>
    <row r="724" spans="32:478" x14ac:dyDescent="0.25">
      <c r="AF724" s="16"/>
      <c r="AG724" s="16"/>
      <c r="AH724" s="16"/>
      <c r="AI724" s="16"/>
      <c r="AJ724" s="16"/>
      <c r="AK724" s="16"/>
      <c r="AL724" s="16"/>
      <c r="AM724" s="16"/>
      <c r="AN724" s="16"/>
      <c r="AO724" s="16"/>
      <c r="AP724" s="16"/>
      <c r="AQ724" s="16"/>
      <c r="AR724" s="16"/>
      <c r="AS724" s="16"/>
      <c r="AT724" s="16"/>
      <c r="AU724" s="16"/>
      <c r="AV724" s="16"/>
      <c r="AW724" s="16"/>
      <c r="AX724" s="16"/>
      <c r="AY724" s="16"/>
      <c r="AZ724" s="16"/>
      <c r="BA724" s="16"/>
      <c r="BB724" s="16"/>
      <c r="BC724" s="16"/>
      <c r="BD724" s="16"/>
      <c r="BE724" s="16"/>
      <c r="BF724" s="16"/>
      <c r="BG724" s="16"/>
      <c r="BH724" s="16"/>
      <c r="BI724" s="16"/>
      <c r="BJ724" s="16"/>
      <c r="BK724" s="16"/>
      <c r="BL724" s="16"/>
      <c r="BM724" s="16"/>
      <c r="BN724" s="16"/>
      <c r="BO724" s="16"/>
      <c r="BP724" s="16"/>
      <c r="BQ724" s="16"/>
      <c r="BR724" s="16"/>
      <c r="BS724" s="16"/>
      <c r="BT724" s="16"/>
      <c r="BU724" s="16"/>
      <c r="BV724" s="16"/>
      <c r="BW724" s="16"/>
      <c r="BX724" s="16"/>
      <c r="BY724" s="16"/>
      <c r="BZ724" s="16"/>
      <c r="CA724" s="16"/>
      <c r="CB724" s="16"/>
      <c r="CC724" s="16"/>
      <c r="CD724" s="16"/>
      <c r="CE724" s="16"/>
      <c r="CF724" s="16"/>
      <c r="CG724" s="16"/>
      <c r="CH724" s="16"/>
      <c r="CI724" s="16"/>
      <c r="CJ724" s="16"/>
      <c r="CK724" s="16"/>
      <c r="CL724" s="16"/>
      <c r="CM724" s="16"/>
      <c r="CN724" s="16"/>
      <c r="CO724" s="16"/>
      <c r="CP724" s="16"/>
      <c r="CQ724" s="16"/>
      <c r="CR724" s="16"/>
      <c r="CS724" s="16"/>
      <c r="CT724" s="16"/>
      <c r="CU724" s="16"/>
      <c r="CV724" s="16"/>
      <c r="CW724" s="16"/>
      <c r="CX724" s="16"/>
      <c r="CY724" s="16"/>
      <c r="CZ724" s="16"/>
      <c r="DA724" s="16"/>
      <c r="DB724" s="16"/>
      <c r="DC724" s="16"/>
      <c r="DD724" s="16"/>
      <c r="DE724" s="16"/>
      <c r="DF724" s="16"/>
      <c r="DG724" s="16"/>
      <c r="DH724" s="16"/>
      <c r="DI724" s="16"/>
      <c r="DJ724" s="16"/>
      <c r="DK724" s="16"/>
      <c r="DL724" s="16"/>
      <c r="DM724" s="16"/>
      <c r="DN724" s="16"/>
      <c r="DO724" s="16"/>
      <c r="DP724" s="16"/>
      <c r="DQ724" s="16"/>
      <c r="DR724" s="16"/>
      <c r="DS724" s="16"/>
      <c r="DT724" s="16"/>
      <c r="DU724" s="16"/>
      <c r="DV724" s="16"/>
      <c r="DW724" s="16"/>
      <c r="DX724" s="16"/>
      <c r="DY724" s="16"/>
      <c r="DZ724" s="16"/>
      <c r="EA724" s="16"/>
      <c r="EB724" s="16"/>
      <c r="EC724" s="16"/>
      <c r="ED724" s="16"/>
      <c r="EE724" s="16"/>
      <c r="EF724" s="16"/>
      <c r="EG724" s="16"/>
      <c r="EH724" s="16"/>
      <c r="EI724" s="16"/>
      <c r="EJ724" s="16"/>
      <c r="EK724" s="16"/>
      <c r="EL724" s="16"/>
      <c r="EM724" s="16"/>
      <c r="EN724" s="16"/>
      <c r="EO724" s="16"/>
      <c r="EP724" s="16"/>
      <c r="EQ724" s="16"/>
      <c r="ER724" s="16"/>
      <c r="ES724" s="16"/>
      <c r="ET724" s="16"/>
      <c r="EU724" s="16"/>
      <c r="EV724" s="16"/>
      <c r="EW724" s="16"/>
      <c r="EX724" s="16"/>
      <c r="EY724" s="16"/>
      <c r="EZ724" s="16"/>
      <c r="FA724" s="16"/>
      <c r="FB724" s="16"/>
      <c r="FC724" s="16"/>
      <c r="FD724" s="16"/>
      <c r="FE724" s="16"/>
      <c r="FF724" s="16"/>
      <c r="FG724" s="16"/>
      <c r="FH724" s="16"/>
      <c r="FI724" s="16"/>
      <c r="FJ724" s="16"/>
      <c r="FK724" s="16"/>
      <c r="FL724" s="16"/>
      <c r="FM724" s="16"/>
      <c r="FN724" s="16"/>
      <c r="FO724" s="16"/>
      <c r="FP724" s="16"/>
      <c r="FQ724" s="16"/>
      <c r="FR724" s="16"/>
      <c r="FS724" s="16"/>
      <c r="FT724" s="16"/>
      <c r="FU724" s="16"/>
      <c r="FV724" s="16"/>
      <c r="FW724" s="16"/>
      <c r="FX724" s="16"/>
      <c r="FY724" s="16"/>
      <c r="FZ724" s="16"/>
      <c r="GA724" s="16"/>
      <c r="GB724" s="16"/>
      <c r="GC724" s="16"/>
      <c r="GD724" s="16"/>
      <c r="GE724" s="16"/>
      <c r="GF724" s="16"/>
      <c r="GG724" s="16"/>
      <c r="GH724" s="16"/>
      <c r="GI724" s="16"/>
      <c r="GJ724" s="16"/>
      <c r="GK724" s="16"/>
      <c r="GL724" s="16"/>
      <c r="GM724" s="16"/>
      <c r="GN724" s="16"/>
      <c r="GO724" s="16"/>
      <c r="GP724" s="16"/>
      <c r="GQ724" s="16"/>
      <c r="GR724" s="16"/>
      <c r="GS724" s="16"/>
      <c r="GT724" s="16"/>
      <c r="GU724" s="16"/>
      <c r="GV724" s="16"/>
      <c r="GW724" s="16"/>
      <c r="GX724" s="16"/>
      <c r="GY724" s="16"/>
      <c r="GZ724" s="16"/>
      <c r="HA724" s="16"/>
      <c r="HB724" s="16"/>
      <c r="HC724" s="16"/>
      <c r="HD724" s="16"/>
      <c r="HE724" s="16"/>
      <c r="HF724" s="16"/>
      <c r="HG724" s="16"/>
      <c r="HH724" s="16"/>
      <c r="HI724" s="16"/>
      <c r="HJ724" s="16"/>
      <c r="HK724" s="16"/>
      <c r="HL724" s="16"/>
      <c r="HM724" s="16"/>
      <c r="HN724" s="16"/>
      <c r="HO724" s="16"/>
      <c r="HP724" s="16"/>
      <c r="HQ724" s="16"/>
      <c r="HR724" s="16"/>
      <c r="HS724" s="16"/>
      <c r="HT724" s="16"/>
      <c r="HU724" s="16"/>
      <c r="HV724" s="16"/>
      <c r="HW724" s="16"/>
      <c r="HX724" s="16"/>
      <c r="HY724" s="16"/>
      <c r="HZ724" s="16"/>
      <c r="IA724" s="16"/>
      <c r="IB724" s="16"/>
      <c r="IC724" s="16"/>
      <c r="ID724" s="16"/>
      <c r="IE724" s="16"/>
      <c r="IF724" s="16"/>
      <c r="IG724" s="16"/>
      <c r="IH724" s="16"/>
      <c r="II724" s="16"/>
      <c r="IJ724" s="16"/>
      <c r="IK724" s="16"/>
      <c r="IL724" s="16"/>
      <c r="IM724" s="16"/>
      <c r="IN724" s="16"/>
      <c r="IO724" s="16"/>
      <c r="IP724" s="16"/>
      <c r="IQ724" s="16"/>
      <c r="IR724" s="16"/>
      <c r="IS724" s="16"/>
      <c r="IT724" s="16"/>
      <c r="IU724" s="16"/>
      <c r="IV724" s="16"/>
      <c r="IW724" s="16"/>
      <c r="IX724" s="16"/>
      <c r="IY724" s="16"/>
      <c r="IZ724" s="16"/>
      <c r="JA724" s="16"/>
      <c r="JB724" s="16"/>
      <c r="JC724" s="16"/>
      <c r="JD724" s="16"/>
      <c r="JE724" s="16"/>
      <c r="JF724" s="16"/>
      <c r="JG724" s="16"/>
      <c r="JH724" s="16"/>
      <c r="JI724" s="16"/>
      <c r="JJ724" s="16"/>
      <c r="JK724" s="16"/>
      <c r="JL724" s="16"/>
      <c r="JM724" s="16"/>
      <c r="JN724" s="16"/>
      <c r="JO724" s="16"/>
      <c r="JP724" s="16"/>
      <c r="JQ724" s="16"/>
      <c r="JR724" s="16"/>
      <c r="JS724" s="16"/>
      <c r="JT724" s="16"/>
      <c r="JU724" s="16"/>
      <c r="JV724" s="16"/>
      <c r="JW724" s="16"/>
      <c r="JX724" s="16"/>
      <c r="JY724" s="16"/>
      <c r="JZ724" s="16"/>
      <c r="KA724" s="16"/>
      <c r="KB724" s="16"/>
      <c r="KC724" s="16"/>
      <c r="KD724" s="16"/>
      <c r="KE724" s="16"/>
      <c r="KF724" s="16"/>
      <c r="KG724" s="16"/>
      <c r="KH724" s="16"/>
      <c r="KI724" s="16"/>
      <c r="KJ724" s="16"/>
      <c r="KK724" s="16"/>
      <c r="KL724" s="16"/>
      <c r="KM724" s="16"/>
      <c r="KN724" s="16"/>
      <c r="KO724" s="16"/>
      <c r="KP724" s="16"/>
      <c r="KQ724" s="16"/>
      <c r="KR724" s="16"/>
      <c r="KS724" s="16"/>
      <c r="KT724" s="16"/>
      <c r="KU724" s="16"/>
      <c r="KV724" s="16"/>
      <c r="KW724" s="16"/>
      <c r="KX724" s="16"/>
      <c r="KY724" s="16"/>
      <c r="KZ724" s="16"/>
      <c r="LA724" s="16"/>
      <c r="LB724" s="16"/>
      <c r="LC724" s="16"/>
      <c r="LD724" s="16"/>
      <c r="LE724" s="16"/>
      <c r="LF724" s="16"/>
      <c r="LG724" s="16"/>
      <c r="LH724" s="16"/>
      <c r="LI724" s="16"/>
      <c r="LJ724" s="16"/>
      <c r="LK724" s="16"/>
      <c r="LL724" s="16"/>
      <c r="LM724" s="16"/>
      <c r="LN724" s="16"/>
      <c r="LO724" s="16"/>
      <c r="LP724" s="16"/>
      <c r="LQ724" s="16"/>
      <c r="LR724" s="16"/>
      <c r="LS724" s="16"/>
      <c r="LT724" s="16"/>
      <c r="LU724" s="16"/>
      <c r="LV724" s="16"/>
      <c r="LW724" s="16"/>
      <c r="LX724" s="16"/>
      <c r="LY724" s="16"/>
      <c r="LZ724" s="16"/>
      <c r="MA724" s="16"/>
      <c r="MB724" s="16"/>
      <c r="MC724" s="16"/>
      <c r="MD724" s="16"/>
      <c r="ME724" s="16"/>
      <c r="MF724" s="16"/>
      <c r="MG724" s="16"/>
      <c r="MH724" s="16"/>
      <c r="MI724" s="16"/>
      <c r="MJ724" s="16"/>
      <c r="MK724" s="16"/>
      <c r="ML724" s="16"/>
      <c r="MM724" s="16"/>
      <c r="MN724" s="16"/>
      <c r="MO724" s="16"/>
      <c r="MP724" s="16"/>
      <c r="MQ724" s="16"/>
      <c r="MR724" s="16"/>
      <c r="MS724" s="16"/>
      <c r="MT724" s="16"/>
      <c r="MU724" s="16"/>
      <c r="MV724" s="16"/>
      <c r="MW724" s="16"/>
      <c r="MX724" s="16"/>
      <c r="MY724" s="16"/>
      <c r="MZ724" s="16"/>
      <c r="NA724" s="16"/>
      <c r="NB724" s="16"/>
      <c r="NC724" s="16"/>
      <c r="ND724" s="16"/>
      <c r="NE724" s="16"/>
      <c r="NF724" s="16"/>
      <c r="NG724" s="16"/>
      <c r="NH724" s="16"/>
      <c r="NI724" s="16"/>
      <c r="NJ724" s="16"/>
      <c r="NK724" s="16"/>
      <c r="NL724" s="16"/>
      <c r="NM724" s="16"/>
      <c r="NN724" s="16"/>
      <c r="NO724" s="16"/>
      <c r="NP724" s="16"/>
      <c r="NQ724" s="16"/>
      <c r="NR724" s="16"/>
      <c r="NS724" s="16"/>
      <c r="NT724" s="16"/>
      <c r="NU724" s="16"/>
      <c r="NV724" s="16"/>
      <c r="NW724" s="16"/>
      <c r="NX724" s="16"/>
      <c r="NY724" s="16"/>
      <c r="NZ724" s="16"/>
      <c r="OA724" s="16"/>
      <c r="OB724" s="16"/>
      <c r="OC724" s="16"/>
      <c r="OD724" s="16"/>
      <c r="OE724" s="16"/>
      <c r="OF724" s="16"/>
      <c r="OG724" s="16"/>
      <c r="OH724" s="16"/>
      <c r="OI724" s="16"/>
      <c r="OJ724" s="16"/>
      <c r="OK724" s="16"/>
      <c r="OL724" s="16"/>
      <c r="OM724" s="16"/>
      <c r="ON724" s="16"/>
      <c r="OO724" s="16"/>
      <c r="OP724" s="16"/>
      <c r="OQ724" s="16"/>
      <c r="OR724" s="16"/>
      <c r="OS724" s="16"/>
      <c r="OT724" s="16"/>
      <c r="OU724" s="16"/>
      <c r="OV724" s="16"/>
      <c r="OW724" s="16"/>
      <c r="OX724" s="16"/>
      <c r="OY724" s="16"/>
      <c r="OZ724" s="16"/>
      <c r="PA724" s="16"/>
      <c r="PB724" s="16"/>
      <c r="PC724" s="16"/>
      <c r="PD724" s="16"/>
      <c r="PE724" s="16"/>
      <c r="PF724" s="16"/>
      <c r="PG724" s="16"/>
      <c r="PH724" s="16"/>
      <c r="PI724" s="16"/>
      <c r="PJ724" s="16"/>
      <c r="PK724" s="16"/>
      <c r="PL724" s="16"/>
      <c r="PM724" s="16"/>
      <c r="PN724" s="16"/>
      <c r="PO724" s="16"/>
      <c r="PP724" s="16"/>
      <c r="PQ724" s="16"/>
      <c r="PR724" s="16"/>
      <c r="PS724" s="16"/>
      <c r="PT724" s="16"/>
      <c r="PU724" s="16"/>
      <c r="PV724" s="16"/>
      <c r="PW724" s="16"/>
      <c r="PX724" s="16"/>
      <c r="PY724" s="16"/>
      <c r="PZ724" s="16"/>
      <c r="QA724" s="16"/>
      <c r="QB724" s="16"/>
      <c r="QC724" s="16"/>
      <c r="QD724" s="16"/>
      <c r="QE724" s="16"/>
      <c r="QF724" s="16"/>
      <c r="QG724" s="16"/>
      <c r="QH724" s="16"/>
      <c r="QI724" s="16"/>
      <c r="QJ724" s="16"/>
      <c r="QK724" s="16"/>
      <c r="QL724" s="16"/>
      <c r="QM724" s="16"/>
      <c r="QN724" s="16"/>
      <c r="QO724" s="16"/>
      <c r="QP724" s="16"/>
      <c r="QQ724" s="16"/>
      <c r="QR724" s="16"/>
      <c r="QS724" s="16"/>
      <c r="QT724" s="16"/>
      <c r="QU724" s="16"/>
      <c r="QV724" s="16"/>
      <c r="QW724" s="16"/>
      <c r="QX724" s="16"/>
      <c r="QY724" s="16"/>
      <c r="QZ724" s="16"/>
      <c r="RA724" s="16"/>
      <c r="RB724" s="16"/>
      <c r="RC724" s="16"/>
      <c r="RD724" s="16"/>
      <c r="RE724" s="16"/>
      <c r="RF724" s="16"/>
      <c r="RG724" s="16"/>
      <c r="RH724" s="16"/>
      <c r="RI724" s="16"/>
      <c r="RJ724" s="16"/>
    </row>
    <row r="725" spans="32:478" x14ac:dyDescent="0.25">
      <c r="AF725" s="16"/>
      <c r="AG725" s="16"/>
      <c r="AH725" s="16"/>
      <c r="AI725" s="16"/>
      <c r="AJ725" s="16"/>
      <c r="AK725" s="16"/>
      <c r="AL725" s="16"/>
      <c r="AM725" s="16"/>
      <c r="AN725" s="16"/>
      <c r="AO725" s="16"/>
      <c r="AP725" s="16"/>
      <c r="AQ725" s="16"/>
      <c r="AR725" s="16"/>
      <c r="AS725" s="16"/>
      <c r="AT725" s="16"/>
      <c r="AU725" s="16"/>
      <c r="AV725" s="16"/>
      <c r="AW725" s="16"/>
      <c r="AX725" s="16"/>
      <c r="AY725" s="16"/>
      <c r="AZ725" s="16"/>
      <c r="BA725" s="16"/>
      <c r="BB725" s="16"/>
      <c r="BC725" s="16"/>
      <c r="BD725" s="16"/>
      <c r="BE725" s="16"/>
      <c r="BF725" s="16"/>
      <c r="BG725" s="16"/>
      <c r="BH725" s="16"/>
      <c r="BI725" s="16"/>
      <c r="BJ725" s="16"/>
      <c r="BK725" s="16"/>
      <c r="BL725" s="16"/>
      <c r="BM725" s="16"/>
      <c r="BN725" s="16"/>
      <c r="BO725" s="16"/>
      <c r="BP725" s="16"/>
      <c r="BQ725" s="16"/>
      <c r="BR725" s="16"/>
      <c r="BS725" s="16"/>
      <c r="BT725" s="16"/>
      <c r="BU725" s="16"/>
      <c r="BV725" s="16"/>
      <c r="BW725" s="16"/>
      <c r="BX725" s="16"/>
      <c r="BY725" s="16"/>
      <c r="BZ725" s="16"/>
      <c r="CA725" s="16"/>
      <c r="CB725" s="16"/>
      <c r="CC725" s="16"/>
      <c r="CD725" s="16"/>
      <c r="CE725" s="16"/>
      <c r="CF725" s="16"/>
      <c r="CG725" s="16"/>
      <c r="CH725" s="16"/>
      <c r="CI725" s="16"/>
      <c r="CJ725" s="16"/>
      <c r="CK725" s="16"/>
      <c r="CL725" s="16"/>
      <c r="CM725" s="16"/>
      <c r="CN725" s="16"/>
      <c r="CO725" s="16"/>
      <c r="CP725" s="16"/>
      <c r="CQ725" s="16"/>
      <c r="CR725" s="16"/>
      <c r="CS725" s="16"/>
      <c r="CT725" s="16"/>
      <c r="CU725" s="16"/>
      <c r="CV725" s="16"/>
      <c r="CW725" s="16"/>
      <c r="CX725" s="16"/>
      <c r="CY725" s="16"/>
      <c r="CZ725" s="16"/>
      <c r="DA725" s="16"/>
      <c r="DB725" s="16"/>
      <c r="DC725" s="16"/>
      <c r="DD725" s="16"/>
      <c r="DE725" s="16"/>
      <c r="DF725" s="16"/>
      <c r="DG725" s="16"/>
      <c r="DH725" s="16"/>
      <c r="DI725" s="16"/>
      <c r="DJ725" s="16"/>
      <c r="DK725" s="16"/>
      <c r="DL725" s="16"/>
      <c r="DM725" s="16"/>
      <c r="DN725" s="16"/>
      <c r="DO725" s="16"/>
      <c r="DP725" s="16"/>
      <c r="DQ725" s="16"/>
      <c r="DR725" s="16"/>
      <c r="DS725" s="16"/>
      <c r="DT725" s="16"/>
      <c r="DU725" s="16"/>
      <c r="DV725" s="16"/>
      <c r="DW725" s="16"/>
      <c r="DX725" s="16"/>
      <c r="DY725" s="16"/>
      <c r="DZ725" s="16"/>
      <c r="EA725" s="16"/>
      <c r="EB725" s="16"/>
      <c r="EC725" s="16"/>
      <c r="ED725" s="16"/>
      <c r="EE725" s="16"/>
      <c r="EF725" s="16"/>
      <c r="EG725" s="16"/>
      <c r="EH725" s="16"/>
      <c r="EI725" s="16"/>
      <c r="EJ725" s="16"/>
      <c r="EK725" s="16"/>
      <c r="EL725" s="16"/>
      <c r="EM725" s="16"/>
      <c r="EN725" s="16"/>
      <c r="EO725" s="16"/>
      <c r="EP725" s="16"/>
      <c r="EQ725" s="16"/>
      <c r="ER725" s="16"/>
      <c r="ES725" s="16"/>
      <c r="ET725" s="16"/>
      <c r="EU725" s="16"/>
      <c r="EV725" s="16"/>
      <c r="EW725" s="16"/>
      <c r="EX725" s="16"/>
      <c r="EY725" s="16"/>
      <c r="EZ725" s="16"/>
      <c r="FA725" s="16"/>
      <c r="FB725" s="16"/>
      <c r="FC725" s="16"/>
      <c r="FD725" s="16"/>
      <c r="FE725" s="16"/>
      <c r="FF725" s="16"/>
      <c r="FG725" s="16"/>
      <c r="FH725" s="16"/>
      <c r="FI725" s="16"/>
      <c r="FJ725" s="16"/>
      <c r="FK725" s="16"/>
      <c r="FL725" s="16"/>
      <c r="FM725" s="16"/>
      <c r="FN725" s="16"/>
      <c r="FO725" s="16"/>
      <c r="FP725" s="16"/>
      <c r="FQ725" s="16"/>
      <c r="FR725" s="16"/>
      <c r="FS725" s="16"/>
      <c r="FT725" s="16"/>
      <c r="FU725" s="16"/>
      <c r="FV725" s="16"/>
      <c r="FW725" s="16"/>
      <c r="FX725" s="16"/>
      <c r="FY725" s="16"/>
      <c r="FZ725" s="16"/>
      <c r="GA725" s="16"/>
      <c r="GB725" s="16"/>
      <c r="GC725" s="16"/>
      <c r="GD725" s="16"/>
      <c r="GE725" s="16"/>
      <c r="GF725" s="16"/>
      <c r="GG725" s="16"/>
      <c r="GH725" s="16"/>
      <c r="GI725" s="16"/>
      <c r="GJ725" s="16"/>
      <c r="GK725" s="16"/>
      <c r="GL725" s="16"/>
      <c r="GM725" s="16"/>
      <c r="GN725" s="16"/>
      <c r="GO725" s="16"/>
      <c r="GP725" s="16"/>
      <c r="GQ725" s="16"/>
      <c r="GR725" s="16"/>
      <c r="GS725" s="16"/>
      <c r="GT725" s="16"/>
      <c r="GU725" s="16"/>
      <c r="GV725" s="16"/>
      <c r="GW725" s="16"/>
      <c r="GX725" s="16"/>
      <c r="GY725" s="16"/>
      <c r="GZ725" s="16"/>
      <c r="HA725" s="16"/>
      <c r="HB725" s="16"/>
      <c r="HC725" s="16"/>
      <c r="HD725" s="16"/>
      <c r="HE725" s="16"/>
      <c r="HF725" s="16"/>
      <c r="HG725" s="16"/>
      <c r="HH725" s="16"/>
      <c r="HI725" s="16"/>
      <c r="HJ725" s="16"/>
      <c r="HK725" s="16"/>
      <c r="HL725" s="16"/>
      <c r="HM725" s="16"/>
      <c r="HN725" s="16"/>
      <c r="HO725" s="16"/>
      <c r="HP725" s="16"/>
      <c r="HQ725" s="16"/>
      <c r="HR725" s="16"/>
      <c r="HS725" s="16"/>
      <c r="HT725" s="16"/>
      <c r="HU725" s="16"/>
      <c r="HV725" s="16"/>
      <c r="HW725" s="16"/>
      <c r="HX725" s="16"/>
      <c r="HY725" s="16"/>
      <c r="HZ725" s="16"/>
      <c r="IA725" s="16"/>
      <c r="IB725" s="16"/>
      <c r="IC725" s="16"/>
      <c r="ID725" s="16"/>
      <c r="IE725" s="16"/>
      <c r="IF725" s="16"/>
      <c r="IG725" s="16"/>
      <c r="IH725" s="16"/>
      <c r="II725" s="16"/>
      <c r="IJ725" s="16"/>
      <c r="IK725" s="16"/>
      <c r="IL725" s="16"/>
      <c r="IM725" s="16"/>
      <c r="IN725" s="16"/>
      <c r="IO725" s="16"/>
      <c r="IP725" s="16"/>
      <c r="IQ725" s="16"/>
      <c r="IR725" s="16"/>
      <c r="IS725" s="16"/>
      <c r="IT725" s="16"/>
      <c r="IU725" s="16"/>
      <c r="IV725" s="16"/>
      <c r="IW725" s="16"/>
      <c r="IX725" s="16"/>
      <c r="IY725" s="16"/>
      <c r="IZ725" s="16"/>
      <c r="JA725" s="16"/>
      <c r="JB725" s="16"/>
      <c r="JC725" s="16"/>
      <c r="JD725" s="16"/>
      <c r="JE725" s="16"/>
      <c r="JF725" s="16"/>
      <c r="JG725" s="16"/>
      <c r="JH725" s="16"/>
      <c r="JI725" s="16"/>
      <c r="JJ725" s="16"/>
      <c r="JK725" s="16"/>
      <c r="JL725" s="16"/>
      <c r="JM725" s="16"/>
      <c r="JN725" s="16"/>
      <c r="JO725" s="16"/>
      <c r="JP725" s="16"/>
      <c r="JQ725" s="16"/>
      <c r="JR725" s="16"/>
      <c r="JS725" s="16"/>
      <c r="JT725" s="16"/>
      <c r="JU725" s="16"/>
      <c r="JV725" s="16"/>
      <c r="JW725" s="16"/>
      <c r="JX725" s="16"/>
      <c r="JY725" s="16"/>
      <c r="JZ725" s="16"/>
      <c r="KA725" s="16"/>
      <c r="KB725" s="16"/>
      <c r="KC725" s="16"/>
      <c r="KD725" s="16"/>
      <c r="KE725" s="16"/>
      <c r="KF725" s="16"/>
      <c r="KG725" s="16"/>
      <c r="KH725" s="16"/>
      <c r="KI725" s="16"/>
      <c r="KJ725" s="16"/>
      <c r="KK725" s="16"/>
      <c r="KL725" s="16"/>
      <c r="KM725" s="16"/>
      <c r="KN725" s="16"/>
      <c r="KO725" s="16"/>
      <c r="KP725" s="16"/>
      <c r="KQ725" s="16"/>
      <c r="KR725" s="16"/>
      <c r="KS725" s="16"/>
      <c r="KT725" s="16"/>
      <c r="KU725" s="16"/>
      <c r="KV725" s="16"/>
      <c r="KW725" s="16"/>
      <c r="KX725" s="16"/>
      <c r="KY725" s="16"/>
      <c r="KZ725" s="16"/>
      <c r="LA725" s="16"/>
      <c r="LB725" s="16"/>
      <c r="LC725" s="16"/>
      <c r="LD725" s="16"/>
      <c r="LE725" s="16"/>
      <c r="LF725" s="16"/>
      <c r="LG725" s="16"/>
      <c r="LH725" s="16"/>
      <c r="LI725" s="16"/>
      <c r="LJ725" s="16"/>
      <c r="LK725" s="16"/>
      <c r="LL725" s="16"/>
      <c r="LM725" s="16"/>
      <c r="LN725" s="16"/>
      <c r="LO725" s="16"/>
      <c r="LP725" s="16"/>
      <c r="LQ725" s="16"/>
      <c r="LR725" s="16"/>
      <c r="LS725" s="16"/>
      <c r="LT725" s="16"/>
      <c r="LU725" s="16"/>
      <c r="LV725" s="16"/>
      <c r="LW725" s="16"/>
      <c r="LX725" s="16"/>
      <c r="LY725" s="16"/>
      <c r="LZ725" s="16"/>
      <c r="MA725" s="16"/>
      <c r="MB725" s="16"/>
      <c r="MC725" s="16"/>
      <c r="MD725" s="16"/>
      <c r="ME725" s="16"/>
      <c r="MF725" s="16"/>
      <c r="MG725" s="16"/>
      <c r="MH725" s="16"/>
      <c r="MI725" s="16"/>
      <c r="MJ725" s="16"/>
      <c r="MK725" s="16"/>
      <c r="ML725" s="16"/>
      <c r="MM725" s="16"/>
      <c r="MN725" s="16"/>
      <c r="MO725" s="16"/>
      <c r="MP725" s="16"/>
      <c r="MQ725" s="16"/>
      <c r="MR725" s="16"/>
      <c r="MS725" s="16"/>
      <c r="MT725" s="16"/>
      <c r="MU725" s="16"/>
      <c r="MV725" s="16"/>
      <c r="MW725" s="16"/>
      <c r="MX725" s="16"/>
      <c r="MY725" s="16"/>
      <c r="MZ725" s="16"/>
      <c r="NA725" s="16"/>
      <c r="NB725" s="16"/>
      <c r="NC725" s="16"/>
      <c r="ND725" s="16"/>
      <c r="NE725" s="16"/>
      <c r="NF725" s="16"/>
      <c r="NG725" s="16"/>
      <c r="NH725" s="16"/>
      <c r="NI725" s="16"/>
      <c r="NJ725" s="16"/>
      <c r="NK725" s="16"/>
      <c r="NL725" s="16"/>
      <c r="NM725" s="16"/>
      <c r="NN725" s="16"/>
      <c r="NO725" s="16"/>
      <c r="NP725" s="16"/>
      <c r="NQ725" s="16"/>
      <c r="NR725" s="16"/>
      <c r="NS725" s="16"/>
      <c r="NT725" s="16"/>
      <c r="NU725" s="16"/>
      <c r="NV725" s="16"/>
      <c r="NW725" s="16"/>
      <c r="NX725" s="16"/>
      <c r="NY725" s="16"/>
      <c r="NZ725" s="16"/>
      <c r="OA725" s="16"/>
      <c r="OB725" s="16"/>
      <c r="OC725" s="16"/>
      <c r="OD725" s="16"/>
      <c r="OE725" s="16"/>
      <c r="OF725" s="16"/>
      <c r="OG725" s="16"/>
      <c r="OH725" s="16"/>
      <c r="OI725" s="16"/>
      <c r="OJ725" s="16"/>
      <c r="OK725" s="16"/>
      <c r="OL725" s="16"/>
      <c r="OM725" s="16"/>
      <c r="ON725" s="16"/>
      <c r="OO725" s="16"/>
      <c r="OP725" s="16"/>
      <c r="OQ725" s="16"/>
      <c r="OR725" s="16"/>
      <c r="OS725" s="16"/>
      <c r="OT725" s="16"/>
      <c r="OU725" s="16"/>
      <c r="OV725" s="16"/>
      <c r="OW725" s="16"/>
      <c r="OX725" s="16"/>
      <c r="OY725" s="16"/>
      <c r="OZ725" s="16"/>
      <c r="PA725" s="16"/>
      <c r="PB725" s="16"/>
      <c r="PC725" s="16"/>
      <c r="PD725" s="16"/>
      <c r="PE725" s="16"/>
      <c r="PF725" s="16"/>
      <c r="PG725" s="16"/>
      <c r="PH725" s="16"/>
      <c r="PI725" s="16"/>
      <c r="PJ725" s="16"/>
      <c r="PK725" s="16"/>
      <c r="PL725" s="16"/>
      <c r="PM725" s="16"/>
      <c r="PN725" s="16"/>
      <c r="PO725" s="16"/>
      <c r="PP725" s="16"/>
      <c r="PQ725" s="16"/>
      <c r="PR725" s="16"/>
      <c r="PS725" s="16"/>
      <c r="PT725" s="16"/>
      <c r="PU725" s="16"/>
      <c r="PV725" s="16"/>
      <c r="PW725" s="16"/>
      <c r="PX725" s="16"/>
      <c r="PY725" s="16"/>
      <c r="PZ725" s="16"/>
      <c r="QA725" s="16"/>
      <c r="QB725" s="16"/>
      <c r="QC725" s="16"/>
      <c r="QD725" s="16"/>
      <c r="QE725" s="16"/>
      <c r="QF725" s="16"/>
      <c r="QG725" s="16"/>
      <c r="QH725" s="16"/>
      <c r="QI725" s="16"/>
      <c r="QJ725" s="16"/>
      <c r="QK725" s="16"/>
      <c r="QL725" s="16"/>
      <c r="QM725" s="16"/>
      <c r="QN725" s="16"/>
      <c r="QO725" s="16"/>
      <c r="QP725" s="16"/>
      <c r="QQ725" s="16"/>
      <c r="QR725" s="16"/>
      <c r="QS725" s="16"/>
      <c r="QT725" s="16"/>
      <c r="QU725" s="16"/>
      <c r="QV725" s="16"/>
      <c r="QW725" s="16"/>
      <c r="QX725" s="16"/>
      <c r="QY725" s="16"/>
      <c r="QZ725" s="16"/>
      <c r="RA725" s="16"/>
      <c r="RB725" s="16"/>
      <c r="RC725" s="16"/>
      <c r="RD725" s="16"/>
      <c r="RE725" s="16"/>
      <c r="RF725" s="16"/>
      <c r="RG725" s="16"/>
      <c r="RH725" s="16"/>
      <c r="RI725" s="16"/>
      <c r="RJ725" s="16"/>
    </row>
    <row r="726" spans="32:478" x14ac:dyDescent="0.25">
      <c r="AF726" s="16"/>
      <c r="AG726" s="16"/>
      <c r="AH726" s="16"/>
      <c r="AI726" s="16"/>
      <c r="AJ726" s="16"/>
      <c r="AK726" s="16"/>
      <c r="AL726" s="16"/>
      <c r="AM726" s="16"/>
      <c r="AN726" s="16"/>
      <c r="AO726" s="16"/>
      <c r="AP726" s="16"/>
      <c r="AQ726" s="16"/>
      <c r="AR726" s="16"/>
      <c r="AS726" s="16"/>
      <c r="AT726" s="16"/>
      <c r="AU726" s="16"/>
      <c r="AV726" s="16"/>
      <c r="AW726" s="16"/>
      <c r="AX726" s="16"/>
      <c r="AY726" s="16"/>
      <c r="AZ726" s="16"/>
      <c r="BA726" s="16"/>
      <c r="BB726" s="16"/>
      <c r="BC726" s="16"/>
      <c r="BD726" s="16"/>
      <c r="BE726" s="16"/>
      <c r="BF726" s="16"/>
      <c r="BG726" s="16"/>
      <c r="BH726" s="16"/>
      <c r="BI726" s="16"/>
      <c r="BJ726" s="16"/>
      <c r="BK726" s="16"/>
      <c r="BL726" s="16"/>
      <c r="BM726" s="16"/>
      <c r="BN726" s="16"/>
      <c r="BO726" s="16"/>
      <c r="BP726" s="16"/>
      <c r="BQ726" s="16"/>
      <c r="BR726" s="16"/>
      <c r="BS726" s="16"/>
      <c r="BT726" s="16"/>
      <c r="BU726" s="16"/>
      <c r="BV726" s="16"/>
      <c r="BW726" s="16"/>
      <c r="BX726" s="16"/>
      <c r="BY726" s="16"/>
      <c r="BZ726" s="16"/>
      <c r="CA726" s="16"/>
      <c r="CB726" s="16"/>
      <c r="CC726" s="16"/>
      <c r="CD726" s="16"/>
      <c r="CE726" s="16"/>
      <c r="CF726" s="16"/>
      <c r="CG726" s="16"/>
      <c r="CH726" s="16"/>
      <c r="CI726" s="16"/>
      <c r="CJ726" s="16"/>
      <c r="CK726" s="16"/>
      <c r="CL726" s="16"/>
      <c r="CM726" s="16"/>
      <c r="CN726" s="16"/>
      <c r="CO726" s="16"/>
      <c r="CP726" s="16"/>
      <c r="CQ726" s="16"/>
      <c r="CR726" s="16"/>
      <c r="CS726" s="16"/>
      <c r="CT726" s="16"/>
      <c r="CU726" s="16"/>
      <c r="CV726" s="16"/>
      <c r="CW726" s="16"/>
      <c r="CX726" s="16"/>
      <c r="CY726" s="16"/>
      <c r="CZ726" s="16"/>
      <c r="DA726" s="16"/>
      <c r="DB726" s="16"/>
      <c r="DC726" s="16"/>
      <c r="DD726" s="16"/>
      <c r="DE726" s="16"/>
      <c r="DF726" s="16"/>
      <c r="DG726" s="16"/>
      <c r="DH726" s="16"/>
      <c r="DI726" s="16"/>
      <c r="DJ726" s="16"/>
      <c r="DK726" s="16"/>
      <c r="DL726" s="16"/>
      <c r="DM726" s="16"/>
      <c r="DN726" s="16"/>
      <c r="DO726" s="16"/>
      <c r="DP726" s="16"/>
      <c r="DQ726" s="16"/>
      <c r="DR726" s="16"/>
      <c r="DS726" s="16"/>
      <c r="DT726" s="16"/>
      <c r="DU726" s="16"/>
      <c r="DV726" s="16"/>
      <c r="DW726" s="16"/>
      <c r="DX726" s="16"/>
      <c r="DY726" s="16"/>
      <c r="DZ726" s="16"/>
      <c r="EA726" s="16"/>
      <c r="EB726" s="16"/>
      <c r="EC726" s="16"/>
      <c r="ED726" s="16"/>
      <c r="EE726" s="16"/>
      <c r="EF726" s="16"/>
      <c r="EG726" s="16"/>
      <c r="EH726" s="16"/>
      <c r="EI726" s="16"/>
      <c r="EJ726" s="16"/>
      <c r="EK726" s="16"/>
      <c r="EL726" s="16"/>
      <c r="EM726" s="16"/>
      <c r="EN726" s="16"/>
      <c r="EO726" s="16"/>
      <c r="EP726" s="16"/>
      <c r="EQ726" s="16"/>
      <c r="ER726" s="16"/>
      <c r="ES726" s="16"/>
      <c r="ET726" s="16"/>
      <c r="EU726" s="16"/>
      <c r="EV726" s="16"/>
      <c r="EW726" s="16"/>
      <c r="EX726" s="16"/>
      <c r="EY726" s="16"/>
      <c r="EZ726" s="16"/>
      <c r="FA726" s="16"/>
      <c r="FB726" s="16"/>
      <c r="FC726" s="16"/>
      <c r="FD726" s="16"/>
      <c r="FE726" s="16"/>
      <c r="FF726" s="16"/>
      <c r="FG726" s="16"/>
      <c r="FH726" s="16"/>
      <c r="FI726" s="16"/>
      <c r="FJ726" s="16"/>
      <c r="FK726" s="16"/>
      <c r="FL726" s="16"/>
      <c r="FM726" s="16"/>
      <c r="FN726" s="16"/>
      <c r="FO726" s="16"/>
      <c r="FP726" s="16"/>
      <c r="FQ726" s="16"/>
      <c r="FR726" s="16"/>
      <c r="FS726" s="16"/>
      <c r="FT726" s="16"/>
      <c r="FU726" s="16"/>
      <c r="FV726" s="16"/>
      <c r="FW726" s="16"/>
      <c r="FX726" s="16"/>
      <c r="FY726" s="16"/>
      <c r="FZ726" s="16"/>
      <c r="GA726" s="16"/>
      <c r="GB726" s="16"/>
      <c r="GC726" s="16"/>
      <c r="GD726" s="16"/>
      <c r="GE726" s="16"/>
      <c r="GF726" s="16"/>
      <c r="GG726" s="16"/>
      <c r="GH726" s="16"/>
      <c r="GI726" s="16"/>
      <c r="GJ726" s="16"/>
      <c r="GK726" s="16"/>
      <c r="GL726" s="16"/>
      <c r="GM726" s="16"/>
      <c r="GN726" s="16"/>
      <c r="GO726" s="16"/>
      <c r="GP726" s="16"/>
      <c r="GQ726" s="16"/>
      <c r="GR726" s="16"/>
      <c r="GS726" s="16"/>
      <c r="GT726" s="16"/>
      <c r="GU726" s="16"/>
      <c r="GV726" s="16"/>
      <c r="GW726" s="16"/>
      <c r="GX726" s="16"/>
      <c r="GY726" s="16"/>
      <c r="GZ726" s="16"/>
      <c r="HA726" s="16"/>
      <c r="HB726" s="16"/>
      <c r="HC726" s="16"/>
      <c r="HD726" s="16"/>
      <c r="HE726" s="16"/>
      <c r="HF726" s="16"/>
      <c r="HG726" s="16"/>
      <c r="HH726" s="16"/>
      <c r="HI726" s="16"/>
      <c r="HJ726" s="16"/>
      <c r="HK726" s="16"/>
      <c r="HL726" s="16"/>
      <c r="HM726" s="16"/>
      <c r="HN726" s="16"/>
      <c r="HO726" s="16"/>
      <c r="HP726" s="16"/>
      <c r="HQ726" s="16"/>
      <c r="HR726" s="16"/>
      <c r="HS726" s="16"/>
      <c r="HT726" s="16"/>
      <c r="HU726" s="16"/>
      <c r="HV726" s="16"/>
      <c r="HW726" s="16"/>
      <c r="HX726" s="16"/>
      <c r="HY726" s="16"/>
      <c r="HZ726" s="16"/>
      <c r="IA726" s="16"/>
      <c r="IB726" s="16"/>
      <c r="IC726" s="16"/>
      <c r="ID726" s="16"/>
      <c r="IE726" s="16"/>
      <c r="IF726" s="16"/>
      <c r="IG726" s="16"/>
      <c r="IH726" s="16"/>
      <c r="II726" s="16"/>
      <c r="IJ726" s="16"/>
      <c r="IK726" s="16"/>
      <c r="IL726" s="16"/>
      <c r="IM726" s="16"/>
      <c r="IN726" s="16"/>
      <c r="IO726" s="16"/>
      <c r="IP726" s="16"/>
      <c r="IQ726" s="16"/>
      <c r="IR726" s="16"/>
      <c r="IS726" s="16"/>
      <c r="IT726" s="16"/>
      <c r="IU726" s="16"/>
      <c r="IV726" s="16"/>
      <c r="IW726" s="16"/>
      <c r="IX726" s="16"/>
      <c r="IY726" s="16"/>
      <c r="IZ726" s="16"/>
      <c r="JA726" s="16"/>
      <c r="JB726" s="16"/>
      <c r="JC726" s="16"/>
      <c r="JD726" s="16"/>
      <c r="JE726" s="16"/>
      <c r="JF726" s="16"/>
      <c r="JG726" s="16"/>
      <c r="JH726" s="16"/>
      <c r="JI726" s="16"/>
      <c r="JJ726" s="16"/>
      <c r="JK726" s="16"/>
      <c r="JL726" s="16"/>
      <c r="JM726" s="16"/>
      <c r="JN726" s="16"/>
      <c r="JO726" s="16"/>
      <c r="JP726" s="16"/>
      <c r="JQ726" s="16"/>
      <c r="JR726" s="16"/>
      <c r="JS726" s="16"/>
      <c r="JT726" s="16"/>
      <c r="JU726" s="16"/>
      <c r="JV726" s="16"/>
      <c r="JW726" s="16"/>
      <c r="JX726" s="16"/>
      <c r="JY726" s="16"/>
      <c r="JZ726" s="16"/>
      <c r="KA726" s="16"/>
      <c r="KB726" s="16"/>
      <c r="KC726" s="16"/>
      <c r="KD726" s="16"/>
      <c r="KE726" s="16"/>
      <c r="KF726" s="16"/>
      <c r="KG726" s="16"/>
      <c r="KH726" s="16"/>
      <c r="KI726" s="16"/>
      <c r="KJ726" s="16"/>
      <c r="KK726" s="16"/>
      <c r="KL726" s="16"/>
      <c r="KM726" s="16"/>
      <c r="KN726" s="16"/>
      <c r="KO726" s="16"/>
      <c r="KP726" s="16"/>
      <c r="KQ726" s="16"/>
      <c r="KR726" s="16"/>
      <c r="KS726" s="16"/>
      <c r="KT726" s="16"/>
      <c r="KU726" s="16"/>
      <c r="KV726" s="16"/>
      <c r="KW726" s="16"/>
      <c r="KX726" s="16"/>
      <c r="KY726" s="16"/>
      <c r="KZ726" s="16"/>
      <c r="LA726" s="16"/>
      <c r="LB726" s="16"/>
      <c r="LC726" s="16"/>
      <c r="LD726" s="16"/>
      <c r="LE726" s="16"/>
      <c r="LF726" s="16"/>
      <c r="LG726" s="16"/>
      <c r="LH726" s="16"/>
      <c r="LI726" s="16"/>
      <c r="LJ726" s="16"/>
      <c r="LK726" s="16"/>
      <c r="LL726" s="16"/>
      <c r="LM726" s="16"/>
      <c r="LN726" s="16"/>
      <c r="LO726" s="16"/>
      <c r="LP726" s="16"/>
      <c r="LQ726" s="16"/>
      <c r="LR726" s="16"/>
      <c r="LS726" s="16"/>
      <c r="LT726" s="16"/>
      <c r="LU726" s="16"/>
      <c r="LV726" s="16"/>
      <c r="LW726" s="16"/>
      <c r="LX726" s="16"/>
      <c r="LY726" s="16"/>
      <c r="LZ726" s="16"/>
      <c r="MA726" s="16"/>
      <c r="MB726" s="16"/>
      <c r="MC726" s="16"/>
      <c r="MD726" s="16"/>
      <c r="ME726" s="16"/>
      <c r="MF726" s="16"/>
      <c r="MG726" s="16"/>
      <c r="MH726" s="16"/>
      <c r="MI726" s="16"/>
      <c r="MJ726" s="16"/>
      <c r="MK726" s="16"/>
      <c r="ML726" s="16"/>
      <c r="MM726" s="16"/>
      <c r="MN726" s="16"/>
      <c r="MO726" s="16"/>
      <c r="MP726" s="16"/>
      <c r="MQ726" s="16"/>
      <c r="MR726" s="16"/>
      <c r="MS726" s="16"/>
      <c r="MT726" s="16"/>
      <c r="MU726" s="16"/>
      <c r="MV726" s="16"/>
      <c r="MW726" s="16"/>
      <c r="MX726" s="16"/>
      <c r="MY726" s="16"/>
      <c r="MZ726" s="16"/>
      <c r="NA726" s="16"/>
      <c r="NB726" s="16"/>
      <c r="NC726" s="16"/>
      <c r="ND726" s="16"/>
      <c r="NE726" s="16"/>
      <c r="NF726" s="16"/>
      <c r="NG726" s="16"/>
      <c r="NH726" s="16"/>
      <c r="NI726" s="16"/>
      <c r="NJ726" s="16"/>
      <c r="NK726" s="16"/>
      <c r="NL726" s="16"/>
      <c r="NM726" s="16"/>
      <c r="NN726" s="16"/>
      <c r="NO726" s="16"/>
      <c r="NP726" s="16"/>
      <c r="NQ726" s="16"/>
      <c r="NR726" s="16"/>
      <c r="NS726" s="16"/>
      <c r="NT726" s="16"/>
      <c r="NU726" s="16"/>
      <c r="NV726" s="16"/>
      <c r="NW726" s="16"/>
      <c r="NX726" s="16"/>
      <c r="NY726" s="16"/>
      <c r="NZ726" s="16"/>
      <c r="OA726" s="16"/>
      <c r="OB726" s="16"/>
      <c r="OC726" s="16"/>
      <c r="OD726" s="16"/>
      <c r="OE726" s="16"/>
      <c r="OF726" s="16"/>
      <c r="OG726" s="16"/>
      <c r="OH726" s="16"/>
      <c r="OI726" s="16"/>
      <c r="OJ726" s="16"/>
      <c r="OK726" s="16"/>
      <c r="OL726" s="16"/>
      <c r="OM726" s="16"/>
      <c r="ON726" s="16"/>
      <c r="OO726" s="16"/>
      <c r="OP726" s="16"/>
      <c r="OQ726" s="16"/>
      <c r="OR726" s="16"/>
      <c r="OS726" s="16"/>
      <c r="OT726" s="16"/>
      <c r="OU726" s="16"/>
      <c r="OV726" s="16"/>
      <c r="OW726" s="16"/>
      <c r="OX726" s="16"/>
      <c r="OY726" s="16"/>
      <c r="OZ726" s="16"/>
      <c r="PA726" s="16"/>
      <c r="PB726" s="16"/>
      <c r="PC726" s="16"/>
      <c r="PD726" s="16"/>
      <c r="PE726" s="16"/>
      <c r="PF726" s="16"/>
      <c r="PG726" s="16"/>
      <c r="PH726" s="16"/>
      <c r="PI726" s="16"/>
      <c r="PJ726" s="16"/>
      <c r="PK726" s="16"/>
      <c r="PL726" s="16"/>
      <c r="PM726" s="16"/>
      <c r="PN726" s="16"/>
      <c r="PO726" s="16"/>
      <c r="PP726" s="16"/>
      <c r="PQ726" s="16"/>
      <c r="PR726" s="16"/>
      <c r="PS726" s="16"/>
      <c r="PT726" s="16"/>
      <c r="PU726" s="16"/>
      <c r="PV726" s="16"/>
      <c r="PW726" s="16"/>
      <c r="PX726" s="16"/>
      <c r="PY726" s="16"/>
      <c r="PZ726" s="16"/>
      <c r="QA726" s="16"/>
      <c r="QB726" s="16"/>
      <c r="QC726" s="16"/>
      <c r="QD726" s="16"/>
      <c r="QE726" s="16"/>
      <c r="QF726" s="16"/>
      <c r="QG726" s="16"/>
      <c r="QH726" s="16"/>
      <c r="QI726" s="16"/>
      <c r="QJ726" s="16"/>
      <c r="QK726" s="16"/>
      <c r="QL726" s="16"/>
      <c r="QM726" s="16"/>
      <c r="QN726" s="16"/>
      <c r="QO726" s="16"/>
      <c r="QP726" s="16"/>
      <c r="QQ726" s="16"/>
      <c r="QR726" s="16"/>
      <c r="QS726" s="16"/>
      <c r="QT726" s="16"/>
      <c r="QU726" s="16"/>
      <c r="QV726" s="16"/>
      <c r="QW726" s="16"/>
      <c r="QX726" s="16"/>
      <c r="QY726" s="16"/>
      <c r="QZ726" s="16"/>
      <c r="RA726" s="16"/>
      <c r="RB726" s="16"/>
      <c r="RC726" s="16"/>
      <c r="RD726" s="16"/>
      <c r="RE726" s="16"/>
      <c r="RF726" s="16"/>
      <c r="RG726" s="16"/>
      <c r="RH726" s="16"/>
      <c r="RI726" s="16"/>
      <c r="RJ726" s="16"/>
    </row>
    <row r="727" spans="32:478" x14ac:dyDescent="0.25">
      <c r="AF727" s="16"/>
      <c r="AG727" s="16"/>
      <c r="AH727" s="16"/>
      <c r="AI727" s="16"/>
      <c r="AJ727" s="16"/>
      <c r="AK727" s="16"/>
      <c r="AL727" s="16"/>
      <c r="AM727" s="16"/>
      <c r="AN727" s="16"/>
      <c r="AO727" s="16"/>
      <c r="AP727" s="16"/>
      <c r="AQ727" s="16"/>
      <c r="AR727" s="16"/>
      <c r="AS727" s="16"/>
      <c r="AT727" s="16"/>
      <c r="AU727" s="16"/>
      <c r="AV727" s="16"/>
      <c r="AW727" s="16"/>
      <c r="AX727" s="16"/>
      <c r="AY727" s="16"/>
      <c r="AZ727" s="16"/>
      <c r="BA727" s="16"/>
      <c r="BB727" s="16"/>
      <c r="BC727" s="16"/>
      <c r="BD727" s="16"/>
      <c r="BE727" s="16"/>
      <c r="BF727" s="16"/>
      <c r="BG727" s="16"/>
      <c r="BH727" s="16"/>
      <c r="BI727" s="16"/>
      <c r="BJ727" s="16"/>
      <c r="BK727" s="16"/>
      <c r="BL727" s="16"/>
      <c r="BM727" s="16"/>
      <c r="BN727" s="16"/>
      <c r="BO727" s="16"/>
      <c r="BP727" s="16"/>
      <c r="BQ727" s="16"/>
      <c r="BR727" s="16"/>
      <c r="BS727" s="16"/>
      <c r="BT727" s="16"/>
      <c r="BU727" s="16"/>
      <c r="BV727" s="16"/>
      <c r="BW727" s="16"/>
      <c r="BX727" s="16"/>
      <c r="BY727" s="16"/>
      <c r="BZ727" s="16"/>
      <c r="CA727" s="16"/>
      <c r="CB727" s="16"/>
      <c r="CC727" s="16"/>
      <c r="CD727" s="16"/>
      <c r="CE727" s="16"/>
      <c r="CF727" s="16"/>
      <c r="CG727" s="16"/>
      <c r="CH727" s="16"/>
      <c r="CI727" s="16"/>
      <c r="CJ727" s="16"/>
      <c r="CK727" s="16"/>
      <c r="CL727" s="16"/>
      <c r="CM727" s="16"/>
      <c r="CN727" s="16"/>
      <c r="CO727" s="16"/>
      <c r="CP727" s="16"/>
      <c r="CQ727" s="16"/>
      <c r="CR727" s="16"/>
      <c r="CS727" s="16"/>
      <c r="CT727" s="16"/>
      <c r="CU727" s="16"/>
      <c r="CV727" s="16"/>
      <c r="CW727" s="16"/>
      <c r="CX727" s="16"/>
      <c r="CY727" s="16"/>
      <c r="CZ727" s="16"/>
      <c r="DA727" s="16"/>
      <c r="DB727" s="16"/>
      <c r="DC727" s="16"/>
      <c r="DD727" s="16"/>
      <c r="DE727" s="16"/>
      <c r="DF727" s="16"/>
      <c r="DG727" s="16"/>
      <c r="DH727" s="16"/>
      <c r="DI727" s="16"/>
      <c r="DJ727" s="16"/>
      <c r="DK727" s="16"/>
      <c r="DL727" s="16"/>
      <c r="DM727" s="16"/>
      <c r="DN727" s="16"/>
      <c r="DO727" s="16"/>
      <c r="DP727" s="16"/>
      <c r="DQ727" s="16"/>
      <c r="DR727" s="16"/>
      <c r="DS727" s="16"/>
      <c r="DT727" s="16"/>
      <c r="DU727" s="16"/>
      <c r="DV727" s="16"/>
      <c r="DW727" s="16"/>
      <c r="DX727" s="16"/>
      <c r="DY727" s="16"/>
      <c r="DZ727" s="16"/>
      <c r="EA727" s="16"/>
      <c r="EB727" s="16"/>
      <c r="EC727" s="16"/>
      <c r="ED727" s="16"/>
      <c r="EE727" s="16"/>
      <c r="EF727" s="16"/>
      <c r="EG727" s="16"/>
      <c r="EH727" s="16"/>
      <c r="EI727" s="16"/>
      <c r="EJ727" s="16"/>
      <c r="EK727" s="16"/>
      <c r="EL727" s="16"/>
      <c r="EM727" s="16"/>
      <c r="EN727" s="16"/>
      <c r="EO727" s="16"/>
      <c r="EP727" s="16"/>
      <c r="EQ727" s="16"/>
      <c r="ER727" s="16"/>
      <c r="ES727" s="16"/>
      <c r="ET727" s="16"/>
      <c r="EU727" s="16"/>
      <c r="EV727" s="16"/>
      <c r="EW727" s="16"/>
      <c r="EX727" s="16"/>
      <c r="EY727" s="16"/>
      <c r="EZ727" s="16"/>
      <c r="FA727" s="16"/>
      <c r="FB727" s="16"/>
      <c r="FC727" s="16"/>
      <c r="FD727" s="16"/>
      <c r="FE727" s="16"/>
      <c r="FF727" s="16"/>
      <c r="FG727" s="16"/>
      <c r="FH727" s="16"/>
      <c r="FI727" s="16"/>
      <c r="FJ727" s="16"/>
      <c r="FK727" s="16"/>
      <c r="FL727" s="16"/>
      <c r="FM727" s="16"/>
      <c r="FN727" s="16"/>
      <c r="FO727" s="16"/>
      <c r="FP727" s="16"/>
      <c r="FQ727" s="16"/>
      <c r="FR727" s="16"/>
      <c r="FS727" s="16"/>
      <c r="FT727" s="16"/>
      <c r="FU727" s="16"/>
      <c r="FV727" s="16"/>
      <c r="FW727" s="16"/>
      <c r="FX727" s="16"/>
      <c r="FY727" s="16"/>
      <c r="FZ727" s="16"/>
      <c r="GA727" s="16"/>
      <c r="GB727" s="16"/>
      <c r="GC727" s="16"/>
      <c r="GD727" s="16"/>
      <c r="GE727" s="16"/>
      <c r="GF727" s="16"/>
      <c r="GG727" s="16"/>
      <c r="GH727" s="16"/>
      <c r="GI727" s="16"/>
      <c r="GJ727" s="16"/>
      <c r="GK727" s="16"/>
      <c r="GL727" s="16"/>
      <c r="GM727" s="16"/>
      <c r="GN727" s="16"/>
      <c r="GO727" s="16"/>
      <c r="GP727" s="16"/>
      <c r="GQ727" s="16"/>
      <c r="GR727" s="16"/>
      <c r="GS727" s="16"/>
      <c r="GT727" s="16"/>
      <c r="GU727" s="16"/>
      <c r="GV727" s="16"/>
      <c r="GW727" s="16"/>
      <c r="GX727" s="16"/>
      <c r="GY727" s="16"/>
      <c r="GZ727" s="16"/>
      <c r="HA727" s="16"/>
      <c r="HB727" s="16"/>
      <c r="HC727" s="16"/>
      <c r="HD727" s="16"/>
      <c r="HE727" s="16"/>
      <c r="HF727" s="16"/>
      <c r="HG727" s="16"/>
      <c r="HH727" s="16"/>
      <c r="HI727" s="16"/>
      <c r="HJ727" s="16"/>
      <c r="HK727" s="16"/>
      <c r="HL727" s="16"/>
      <c r="HM727" s="16"/>
      <c r="HN727" s="16"/>
      <c r="HO727" s="16"/>
      <c r="HP727" s="16"/>
      <c r="HQ727" s="16"/>
      <c r="HR727" s="16"/>
      <c r="HS727" s="16"/>
      <c r="HT727" s="16"/>
      <c r="HU727" s="16"/>
      <c r="HV727" s="16"/>
      <c r="HW727" s="16"/>
      <c r="HX727" s="16"/>
      <c r="HY727" s="16"/>
      <c r="HZ727" s="16"/>
      <c r="IA727" s="16"/>
      <c r="IB727" s="16"/>
      <c r="IC727" s="16"/>
      <c r="ID727" s="16"/>
      <c r="IE727" s="16"/>
      <c r="IF727" s="16"/>
      <c r="IG727" s="16"/>
      <c r="IH727" s="16"/>
      <c r="II727" s="16"/>
      <c r="IJ727" s="16"/>
      <c r="IK727" s="16"/>
      <c r="IL727" s="16"/>
      <c r="IM727" s="16"/>
      <c r="IN727" s="16"/>
      <c r="IO727" s="16"/>
      <c r="IP727" s="16"/>
      <c r="IQ727" s="16"/>
      <c r="IR727" s="16"/>
      <c r="IS727" s="16"/>
      <c r="IT727" s="16"/>
      <c r="IU727" s="16"/>
      <c r="IV727" s="16"/>
      <c r="IW727" s="16"/>
      <c r="IX727" s="16"/>
      <c r="IY727" s="16"/>
      <c r="IZ727" s="16"/>
      <c r="JA727" s="16"/>
      <c r="JB727" s="16"/>
      <c r="JC727" s="16"/>
      <c r="JD727" s="16"/>
      <c r="JE727" s="16"/>
      <c r="JF727" s="16"/>
      <c r="JG727" s="16"/>
      <c r="JH727" s="16"/>
      <c r="JI727" s="16"/>
      <c r="JJ727" s="16"/>
      <c r="JK727" s="16"/>
      <c r="JL727" s="16"/>
      <c r="JM727" s="16"/>
      <c r="JN727" s="16"/>
      <c r="JO727" s="16"/>
      <c r="JP727" s="16"/>
      <c r="JQ727" s="16"/>
      <c r="JR727" s="16"/>
      <c r="JS727" s="16"/>
      <c r="JT727" s="16"/>
      <c r="JU727" s="16"/>
      <c r="JV727" s="16"/>
      <c r="JW727" s="16"/>
      <c r="JX727" s="16"/>
      <c r="JY727" s="16"/>
      <c r="JZ727" s="16"/>
      <c r="KA727" s="16"/>
      <c r="KB727" s="16"/>
      <c r="KC727" s="16"/>
      <c r="KD727" s="16"/>
      <c r="KE727" s="16"/>
      <c r="KF727" s="16"/>
      <c r="KG727" s="16"/>
      <c r="KH727" s="16"/>
      <c r="KI727" s="16"/>
      <c r="KJ727" s="16"/>
      <c r="KK727" s="16"/>
      <c r="KL727" s="16"/>
      <c r="KM727" s="16"/>
      <c r="KN727" s="16"/>
      <c r="KO727" s="16"/>
      <c r="KP727" s="16"/>
      <c r="KQ727" s="16"/>
      <c r="KR727" s="16"/>
      <c r="KS727" s="16"/>
      <c r="KT727" s="16"/>
      <c r="KU727" s="16"/>
      <c r="KV727" s="16"/>
      <c r="KW727" s="16"/>
      <c r="KX727" s="16"/>
      <c r="KY727" s="16"/>
      <c r="KZ727" s="16"/>
      <c r="LA727" s="16"/>
      <c r="LB727" s="16"/>
      <c r="LC727" s="16"/>
      <c r="LD727" s="16"/>
      <c r="LE727" s="16"/>
      <c r="LF727" s="16"/>
      <c r="LG727" s="16"/>
      <c r="LH727" s="16"/>
      <c r="LI727" s="16"/>
      <c r="LJ727" s="16"/>
      <c r="LK727" s="16"/>
      <c r="LL727" s="16"/>
      <c r="LM727" s="16"/>
      <c r="LN727" s="16"/>
      <c r="LO727" s="16"/>
      <c r="LP727" s="16"/>
      <c r="LQ727" s="16"/>
      <c r="LR727" s="16"/>
      <c r="LS727" s="16"/>
      <c r="LT727" s="16"/>
      <c r="LU727" s="16"/>
      <c r="LV727" s="16"/>
      <c r="LW727" s="16"/>
      <c r="LX727" s="16"/>
      <c r="LY727" s="16"/>
      <c r="LZ727" s="16"/>
      <c r="MA727" s="16"/>
      <c r="MB727" s="16"/>
      <c r="MC727" s="16"/>
      <c r="MD727" s="16"/>
      <c r="ME727" s="16"/>
      <c r="MF727" s="16"/>
      <c r="MG727" s="16"/>
      <c r="MH727" s="16"/>
      <c r="MI727" s="16"/>
      <c r="MJ727" s="16"/>
      <c r="MK727" s="16"/>
      <c r="ML727" s="16"/>
      <c r="MM727" s="16"/>
      <c r="MN727" s="16"/>
      <c r="MO727" s="16"/>
      <c r="MP727" s="16"/>
      <c r="MQ727" s="16"/>
      <c r="MR727" s="16"/>
      <c r="MS727" s="16"/>
      <c r="MT727" s="16"/>
      <c r="MU727" s="16"/>
      <c r="MV727" s="16"/>
      <c r="MW727" s="16"/>
      <c r="MX727" s="16"/>
      <c r="MY727" s="16"/>
      <c r="MZ727" s="16"/>
      <c r="NA727" s="16"/>
      <c r="NB727" s="16"/>
      <c r="NC727" s="16"/>
      <c r="ND727" s="16"/>
      <c r="NE727" s="16"/>
      <c r="NF727" s="16"/>
      <c r="NG727" s="16"/>
      <c r="NH727" s="16"/>
      <c r="NI727" s="16"/>
      <c r="NJ727" s="16"/>
      <c r="NK727" s="16"/>
      <c r="NL727" s="16"/>
      <c r="NM727" s="16"/>
      <c r="NN727" s="16"/>
      <c r="NO727" s="16"/>
      <c r="NP727" s="16"/>
      <c r="NQ727" s="16"/>
      <c r="NR727" s="16"/>
      <c r="NS727" s="16"/>
      <c r="NT727" s="16"/>
      <c r="NU727" s="16"/>
      <c r="NV727" s="16"/>
      <c r="NW727" s="16"/>
      <c r="NX727" s="16"/>
      <c r="NY727" s="16"/>
      <c r="NZ727" s="16"/>
      <c r="OA727" s="16"/>
      <c r="OB727" s="16"/>
      <c r="OC727" s="16"/>
      <c r="OD727" s="16"/>
      <c r="OE727" s="16"/>
      <c r="OF727" s="16"/>
      <c r="OG727" s="16"/>
      <c r="OH727" s="16"/>
      <c r="OI727" s="16"/>
      <c r="OJ727" s="16"/>
      <c r="OK727" s="16"/>
      <c r="OL727" s="16"/>
      <c r="OM727" s="16"/>
      <c r="ON727" s="16"/>
      <c r="OO727" s="16"/>
      <c r="OP727" s="16"/>
      <c r="OQ727" s="16"/>
      <c r="OR727" s="16"/>
      <c r="OS727" s="16"/>
      <c r="OT727" s="16"/>
      <c r="OU727" s="16"/>
      <c r="OV727" s="16"/>
      <c r="OW727" s="16"/>
      <c r="OX727" s="16"/>
      <c r="OY727" s="16"/>
      <c r="OZ727" s="16"/>
      <c r="PA727" s="16"/>
      <c r="PB727" s="16"/>
      <c r="PC727" s="16"/>
      <c r="PD727" s="16"/>
      <c r="PE727" s="16"/>
      <c r="PF727" s="16"/>
      <c r="PG727" s="16"/>
      <c r="PH727" s="16"/>
      <c r="PI727" s="16"/>
      <c r="PJ727" s="16"/>
      <c r="PK727" s="16"/>
      <c r="PL727" s="16"/>
      <c r="PM727" s="16"/>
      <c r="PN727" s="16"/>
      <c r="PO727" s="16"/>
      <c r="PP727" s="16"/>
      <c r="PQ727" s="16"/>
      <c r="PR727" s="16"/>
      <c r="PS727" s="16"/>
      <c r="PT727" s="16"/>
      <c r="PU727" s="16"/>
      <c r="PV727" s="16"/>
      <c r="PW727" s="16"/>
      <c r="PX727" s="16"/>
      <c r="PY727" s="16"/>
      <c r="PZ727" s="16"/>
      <c r="QA727" s="16"/>
      <c r="QB727" s="16"/>
      <c r="QC727" s="16"/>
      <c r="QD727" s="16"/>
      <c r="QE727" s="16"/>
      <c r="QF727" s="16"/>
      <c r="QG727" s="16"/>
      <c r="QH727" s="16"/>
      <c r="QI727" s="16"/>
      <c r="QJ727" s="16"/>
      <c r="QK727" s="16"/>
      <c r="QL727" s="16"/>
      <c r="QM727" s="16"/>
      <c r="QN727" s="16"/>
      <c r="QO727" s="16"/>
      <c r="QP727" s="16"/>
      <c r="QQ727" s="16"/>
      <c r="QR727" s="16"/>
      <c r="QS727" s="16"/>
      <c r="QT727" s="16"/>
      <c r="QU727" s="16"/>
      <c r="QV727" s="16"/>
      <c r="QW727" s="16"/>
      <c r="QX727" s="16"/>
      <c r="QY727" s="16"/>
      <c r="QZ727" s="16"/>
      <c r="RA727" s="16"/>
      <c r="RB727" s="16"/>
      <c r="RC727" s="16"/>
      <c r="RD727" s="16"/>
      <c r="RE727" s="16"/>
      <c r="RF727" s="16"/>
      <c r="RG727" s="16"/>
      <c r="RH727" s="16"/>
      <c r="RI727" s="16"/>
      <c r="RJ727" s="16"/>
    </row>
    <row r="728" spans="32:478" x14ac:dyDescent="0.25">
      <c r="AF728" s="16"/>
      <c r="AG728" s="16"/>
      <c r="AH728" s="16"/>
      <c r="AI728" s="16"/>
      <c r="AJ728" s="16"/>
      <c r="AK728" s="16"/>
      <c r="AL728" s="16"/>
      <c r="AM728" s="16"/>
      <c r="AN728" s="16"/>
      <c r="AO728" s="16"/>
      <c r="AP728" s="16"/>
      <c r="AQ728" s="16"/>
      <c r="AR728" s="16"/>
      <c r="AS728" s="16"/>
      <c r="AT728" s="16"/>
      <c r="AU728" s="16"/>
      <c r="AV728" s="16"/>
      <c r="AW728" s="16"/>
      <c r="AX728" s="16"/>
      <c r="AY728" s="16"/>
      <c r="AZ728" s="16"/>
      <c r="BA728" s="16"/>
      <c r="BB728" s="16"/>
      <c r="BC728" s="16"/>
      <c r="BD728" s="16"/>
      <c r="BE728" s="16"/>
      <c r="BF728" s="16"/>
      <c r="BG728" s="16"/>
      <c r="BH728" s="16"/>
      <c r="BI728" s="16"/>
      <c r="BJ728" s="16"/>
      <c r="BK728" s="16"/>
      <c r="BL728" s="16"/>
      <c r="BM728" s="16"/>
      <c r="BN728" s="16"/>
      <c r="BO728" s="16"/>
      <c r="BP728" s="16"/>
      <c r="BQ728" s="16"/>
      <c r="BR728" s="16"/>
      <c r="BS728" s="16"/>
      <c r="BT728" s="16"/>
      <c r="BU728" s="16"/>
      <c r="BV728" s="16"/>
      <c r="BW728" s="16"/>
      <c r="BX728" s="16"/>
      <c r="BY728" s="16"/>
      <c r="BZ728" s="16"/>
      <c r="CA728" s="16"/>
      <c r="CB728" s="16"/>
      <c r="CC728" s="16"/>
      <c r="CD728" s="16"/>
      <c r="CE728" s="16"/>
      <c r="CF728" s="16"/>
      <c r="CG728" s="16"/>
      <c r="CH728" s="16"/>
      <c r="CI728" s="16"/>
      <c r="CJ728" s="16"/>
      <c r="CK728" s="16"/>
      <c r="CL728" s="16"/>
      <c r="CM728" s="16"/>
      <c r="CN728" s="16"/>
      <c r="CO728" s="16"/>
      <c r="CP728" s="16"/>
      <c r="CQ728" s="16"/>
      <c r="CR728" s="16"/>
      <c r="CS728" s="16"/>
      <c r="CT728" s="16"/>
      <c r="CU728" s="16"/>
      <c r="CV728" s="16"/>
      <c r="CW728" s="16"/>
      <c r="CX728" s="16"/>
      <c r="CY728" s="16"/>
      <c r="CZ728" s="16"/>
      <c r="DA728" s="16"/>
      <c r="DB728" s="16"/>
      <c r="DC728" s="16"/>
      <c r="DD728" s="16"/>
      <c r="DE728" s="16"/>
      <c r="DF728" s="16"/>
      <c r="DG728" s="16"/>
      <c r="DH728" s="16"/>
      <c r="DI728" s="16"/>
      <c r="DJ728" s="16"/>
      <c r="DK728" s="16"/>
      <c r="DL728" s="16"/>
      <c r="DM728" s="16"/>
      <c r="DN728" s="16"/>
      <c r="DO728" s="16"/>
      <c r="DP728" s="16"/>
      <c r="DQ728" s="16"/>
      <c r="DR728" s="16"/>
      <c r="DS728" s="16"/>
      <c r="DT728" s="16"/>
      <c r="DU728" s="16"/>
      <c r="DV728" s="16"/>
      <c r="DW728" s="16"/>
      <c r="DX728" s="16"/>
      <c r="DY728" s="16"/>
      <c r="DZ728" s="16"/>
      <c r="EA728" s="16"/>
      <c r="EB728" s="16"/>
      <c r="EC728" s="16"/>
      <c r="ED728" s="16"/>
      <c r="EE728" s="16"/>
      <c r="EF728" s="16"/>
      <c r="EG728" s="16"/>
      <c r="EH728" s="16"/>
      <c r="EI728" s="16"/>
      <c r="EJ728" s="16"/>
      <c r="EK728" s="16"/>
      <c r="EL728" s="16"/>
      <c r="EM728" s="16"/>
      <c r="EN728" s="16"/>
      <c r="EO728" s="16"/>
      <c r="EP728" s="16"/>
      <c r="EQ728" s="16"/>
      <c r="ER728" s="16"/>
      <c r="ES728" s="16"/>
      <c r="ET728" s="16"/>
      <c r="EU728" s="16"/>
      <c r="EV728" s="16"/>
      <c r="EW728" s="16"/>
      <c r="EX728" s="16"/>
      <c r="EY728" s="16"/>
      <c r="EZ728" s="16"/>
      <c r="FA728" s="16"/>
      <c r="FB728" s="16"/>
      <c r="FC728" s="16"/>
      <c r="FD728" s="16"/>
      <c r="FE728" s="16"/>
      <c r="FF728" s="16"/>
      <c r="FG728" s="16"/>
      <c r="FH728" s="16"/>
      <c r="FI728" s="16"/>
      <c r="FJ728" s="16"/>
      <c r="FK728" s="16"/>
      <c r="FL728" s="16"/>
      <c r="FM728" s="16"/>
      <c r="FN728" s="16"/>
      <c r="FO728" s="16"/>
      <c r="FP728" s="16"/>
      <c r="FQ728" s="16"/>
      <c r="FR728" s="16"/>
      <c r="FS728" s="16"/>
      <c r="FT728" s="16"/>
      <c r="FU728" s="16"/>
      <c r="FV728" s="16"/>
      <c r="FW728" s="16"/>
      <c r="FX728" s="16"/>
      <c r="FY728" s="16"/>
      <c r="FZ728" s="16"/>
      <c r="GA728" s="16"/>
      <c r="GB728" s="16"/>
      <c r="GC728" s="16"/>
      <c r="GD728" s="16"/>
      <c r="GE728" s="16"/>
      <c r="GF728" s="16"/>
      <c r="GG728" s="16"/>
      <c r="GH728" s="16"/>
      <c r="GI728" s="16"/>
      <c r="GJ728" s="16"/>
      <c r="GK728" s="16"/>
      <c r="GL728" s="16"/>
      <c r="GM728" s="16"/>
      <c r="GN728" s="16"/>
      <c r="GO728" s="16"/>
      <c r="GP728" s="16"/>
      <c r="GQ728" s="16"/>
      <c r="GR728" s="16"/>
      <c r="GS728" s="16"/>
      <c r="GT728" s="16"/>
      <c r="GU728" s="16"/>
      <c r="GV728" s="16"/>
      <c r="GW728" s="16"/>
      <c r="GX728" s="16"/>
      <c r="GY728" s="16"/>
      <c r="GZ728" s="16"/>
      <c r="HA728" s="16"/>
      <c r="HB728" s="16"/>
      <c r="HC728" s="16"/>
      <c r="HD728" s="16"/>
      <c r="HE728" s="16"/>
      <c r="HF728" s="16"/>
      <c r="HG728" s="16"/>
      <c r="HH728" s="16"/>
      <c r="HI728" s="16"/>
      <c r="HJ728" s="16"/>
      <c r="HK728" s="16"/>
      <c r="HL728" s="16"/>
      <c r="HM728" s="16"/>
      <c r="HN728" s="16"/>
      <c r="HO728" s="16"/>
      <c r="HP728" s="16"/>
      <c r="HQ728" s="16"/>
      <c r="HR728" s="16"/>
      <c r="HS728" s="16"/>
      <c r="HT728" s="16"/>
      <c r="HU728" s="16"/>
      <c r="HV728" s="16"/>
      <c r="HW728" s="16"/>
      <c r="HX728" s="16"/>
      <c r="HY728" s="16"/>
      <c r="HZ728" s="16"/>
      <c r="IA728" s="16"/>
      <c r="IB728" s="16"/>
      <c r="IC728" s="16"/>
      <c r="ID728" s="16"/>
      <c r="IE728" s="16"/>
      <c r="IF728" s="16"/>
      <c r="IG728" s="16"/>
      <c r="IH728" s="16"/>
      <c r="II728" s="16"/>
      <c r="IJ728" s="16"/>
      <c r="IK728" s="16"/>
      <c r="IL728" s="16"/>
      <c r="IM728" s="16"/>
      <c r="IN728" s="16"/>
      <c r="IO728" s="16"/>
      <c r="IP728" s="16"/>
      <c r="IQ728" s="16"/>
      <c r="IR728" s="16"/>
      <c r="IS728" s="16"/>
      <c r="IT728" s="16"/>
      <c r="IU728" s="16"/>
      <c r="IV728" s="16"/>
      <c r="IW728" s="16"/>
      <c r="IX728" s="16"/>
      <c r="IY728" s="16"/>
      <c r="IZ728" s="16"/>
      <c r="JA728" s="16"/>
      <c r="JB728" s="16"/>
      <c r="JC728" s="16"/>
      <c r="JD728" s="16"/>
      <c r="JE728" s="16"/>
      <c r="JF728" s="16"/>
      <c r="JG728" s="16"/>
      <c r="JH728" s="16"/>
      <c r="JI728" s="16"/>
      <c r="JJ728" s="16"/>
      <c r="JK728" s="16"/>
      <c r="JL728" s="16"/>
      <c r="JM728" s="16"/>
      <c r="JN728" s="16"/>
      <c r="JO728" s="16"/>
      <c r="JP728" s="16"/>
      <c r="JQ728" s="16"/>
      <c r="JR728" s="16"/>
      <c r="JS728" s="16"/>
      <c r="JT728" s="16"/>
      <c r="JU728" s="16"/>
      <c r="JV728" s="16"/>
      <c r="JW728" s="16"/>
      <c r="JX728" s="16"/>
      <c r="JY728" s="16"/>
      <c r="JZ728" s="16"/>
      <c r="KA728" s="16"/>
      <c r="KB728" s="16"/>
      <c r="KC728" s="16"/>
      <c r="KD728" s="16"/>
      <c r="KE728" s="16"/>
      <c r="KF728" s="16"/>
      <c r="KG728" s="16"/>
      <c r="KH728" s="16"/>
      <c r="KI728" s="16"/>
      <c r="KJ728" s="16"/>
      <c r="KK728" s="16"/>
      <c r="KL728" s="16"/>
      <c r="KM728" s="16"/>
      <c r="KN728" s="16"/>
      <c r="KO728" s="16"/>
      <c r="KP728" s="16"/>
      <c r="KQ728" s="16"/>
      <c r="KR728" s="16"/>
      <c r="KS728" s="16"/>
      <c r="KT728" s="16"/>
      <c r="KU728" s="16"/>
      <c r="KV728" s="16"/>
      <c r="KW728" s="16"/>
      <c r="KX728" s="16"/>
      <c r="KY728" s="16"/>
      <c r="KZ728" s="16"/>
      <c r="LA728" s="16"/>
      <c r="LB728" s="16"/>
      <c r="LC728" s="16"/>
      <c r="LD728" s="16"/>
      <c r="LE728" s="16"/>
      <c r="LF728" s="16"/>
      <c r="LG728" s="16"/>
      <c r="LH728" s="16"/>
      <c r="LI728" s="16"/>
      <c r="LJ728" s="16"/>
      <c r="LK728" s="16"/>
      <c r="LL728" s="16"/>
      <c r="LM728" s="16"/>
      <c r="LN728" s="16"/>
      <c r="LO728" s="16"/>
      <c r="LP728" s="16"/>
      <c r="LQ728" s="16"/>
      <c r="LR728" s="16"/>
      <c r="LS728" s="16"/>
      <c r="LT728" s="16"/>
      <c r="LU728" s="16"/>
      <c r="LV728" s="16"/>
      <c r="LW728" s="16"/>
      <c r="LX728" s="16"/>
      <c r="LY728" s="16"/>
      <c r="LZ728" s="16"/>
      <c r="MA728" s="16"/>
      <c r="MB728" s="16"/>
      <c r="MC728" s="16"/>
      <c r="MD728" s="16"/>
      <c r="ME728" s="16"/>
      <c r="MF728" s="16"/>
      <c r="MG728" s="16"/>
      <c r="MH728" s="16"/>
      <c r="MI728" s="16"/>
      <c r="MJ728" s="16"/>
      <c r="MK728" s="16"/>
      <c r="ML728" s="16"/>
      <c r="MM728" s="16"/>
      <c r="MN728" s="16"/>
      <c r="MO728" s="16"/>
      <c r="MP728" s="16"/>
      <c r="MQ728" s="16"/>
      <c r="MR728" s="16"/>
      <c r="MS728" s="16"/>
      <c r="MT728" s="16"/>
      <c r="MU728" s="16"/>
      <c r="MV728" s="16"/>
      <c r="MW728" s="16"/>
      <c r="MX728" s="16"/>
      <c r="MY728" s="16"/>
      <c r="MZ728" s="16"/>
      <c r="NA728" s="16"/>
      <c r="NB728" s="16"/>
      <c r="NC728" s="16"/>
      <c r="ND728" s="16"/>
      <c r="NE728" s="16"/>
      <c r="NF728" s="16"/>
      <c r="NG728" s="16"/>
      <c r="NH728" s="16"/>
      <c r="NI728" s="16"/>
      <c r="NJ728" s="16"/>
      <c r="NK728" s="16"/>
      <c r="NL728" s="16"/>
      <c r="NM728" s="16"/>
      <c r="NN728" s="16"/>
      <c r="NO728" s="16"/>
      <c r="NP728" s="16"/>
      <c r="NQ728" s="16"/>
      <c r="NR728" s="16"/>
      <c r="NS728" s="16"/>
      <c r="NT728" s="16"/>
      <c r="NU728" s="16"/>
      <c r="NV728" s="16"/>
      <c r="NW728" s="16"/>
      <c r="NX728" s="16"/>
      <c r="NY728" s="16"/>
      <c r="NZ728" s="16"/>
      <c r="OA728" s="16"/>
      <c r="OB728" s="16"/>
      <c r="OC728" s="16"/>
      <c r="OD728" s="16"/>
      <c r="OE728" s="16"/>
      <c r="OF728" s="16"/>
      <c r="OG728" s="16"/>
      <c r="OH728" s="16"/>
      <c r="OI728" s="16"/>
      <c r="OJ728" s="16"/>
      <c r="OK728" s="16"/>
      <c r="OL728" s="16"/>
      <c r="OM728" s="16"/>
      <c r="ON728" s="16"/>
      <c r="OO728" s="16"/>
      <c r="OP728" s="16"/>
      <c r="OQ728" s="16"/>
      <c r="OR728" s="16"/>
      <c r="OS728" s="16"/>
      <c r="OT728" s="16"/>
      <c r="OU728" s="16"/>
      <c r="OV728" s="16"/>
      <c r="OW728" s="16"/>
      <c r="OX728" s="16"/>
      <c r="OY728" s="16"/>
      <c r="OZ728" s="16"/>
      <c r="PA728" s="16"/>
      <c r="PB728" s="16"/>
      <c r="PC728" s="16"/>
      <c r="PD728" s="16"/>
      <c r="PE728" s="16"/>
      <c r="PF728" s="16"/>
      <c r="PG728" s="16"/>
      <c r="PH728" s="16"/>
      <c r="PI728" s="16"/>
      <c r="PJ728" s="16"/>
      <c r="PK728" s="16"/>
      <c r="PL728" s="16"/>
      <c r="PM728" s="16"/>
      <c r="PN728" s="16"/>
      <c r="PO728" s="16"/>
      <c r="PP728" s="16"/>
      <c r="PQ728" s="16"/>
      <c r="PR728" s="16"/>
      <c r="PS728" s="16"/>
      <c r="PT728" s="16"/>
      <c r="PU728" s="16"/>
      <c r="PV728" s="16"/>
      <c r="PW728" s="16"/>
      <c r="PX728" s="16"/>
      <c r="PY728" s="16"/>
      <c r="PZ728" s="16"/>
      <c r="QA728" s="16"/>
      <c r="QB728" s="16"/>
      <c r="QC728" s="16"/>
      <c r="QD728" s="16"/>
      <c r="QE728" s="16"/>
      <c r="QF728" s="16"/>
      <c r="QG728" s="16"/>
      <c r="QH728" s="16"/>
      <c r="QI728" s="16"/>
      <c r="QJ728" s="16"/>
      <c r="QK728" s="16"/>
      <c r="QL728" s="16"/>
      <c r="QM728" s="16"/>
      <c r="QN728" s="16"/>
      <c r="QO728" s="16"/>
      <c r="QP728" s="16"/>
      <c r="QQ728" s="16"/>
      <c r="QR728" s="16"/>
      <c r="QS728" s="16"/>
      <c r="QT728" s="16"/>
      <c r="QU728" s="16"/>
      <c r="QV728" s="16"/>
      <c r="QW728" s="16"/>
      <c r="QX728" s="16"/>
      <c r="QY728" s="16"/>
      <c r="QZ728" s="16"/>
      <c r="RA728" s="16"/>
      <c r="RB728" s="16"/>
      <c r="RC728" s="16"/>
      <c r="RD728" s="16"/>
      <c r="RE728" s="16"/>
      <c r="RF728" s="16"/>
      <c r="RG728" s="16"/>
      <c r="RH728" s="16"/>
      <c r="RI728" s="16"/>
      <c r="RJ728" s="16"/>
    </row>
    <row r="729" spans="32:478" x14ac:dyDescent="0.25">
      <c r="AF729" s="16"/>
      <c r="AG729" s="16"/>
      <c r="AH729" s="16"/>
      <c r="AI729" s="16"/>
      <c r="AJ729" s="16"/>
      <c r="AK729" s="16"/>
      <c r="AL729" s="16"/>
      <c r="AM729" s="16"/>
      <c r="AN729" s="16"/>
      <c r="AO729" s="16"/>
      <c r="AP729" s="16"/>
      <c r="AQ729" s="16"/>
      <c r="AR729" s="16"/>
      <c r="AS729" s="16"/>
      <c r="AT729" s="16"/>
      <c r="AU729" s="16"/>
      <c r="AV729" s="16"/>
      <c r="AW729" s="16"/>
      <c r="AX729" s="16"/>
      <c r="AY729" s="16"/>
      <c r="AZ729" s="16"/>
      <c r="BA729" s="16"/>
      <c r="BB729" s="16"/>
      <c r="BC729" s="16"/>
      <c r="BD729" s="16"/>
      <c r="BE729" s="16"/>
      <c r="BF729" s="16"/>
      <c r="BG729" s="16"/>
      <c r="BH729" s="16"/>
      <c r="BI729" s="16"/>
      <c r="BJ729" s="16"/>
      <c r="BK729" s="16"/>
      <c r="BL729" s="16"/>
      <c r="BM729" s="16"/>
      <c r="BN729" s="16"/>
      <c r="BO729" s="16"/>
      <c r="BP729" s="16"/>
      <c r="BQ729" s="16"/>
      <c r="BR729" s="16"/>
      <c r="BS729" s="16"/>
      <c r="BT729" s="16"/>
      <c r="BU729" s="16"/>
      <c r="BV729" s="16"/>
      <c r="BW729" s="16"/>
      <c r="BX729" s="16"/>
      <c r="BY729" s="16"/>
      <c r="BZ729" s="16"/>
      <c r="CA729" s="16"/>
      <c r="CB729" s="16"/>
      <c r="CC729" s="16"/>
      <c r="CD729" s="16"/>
      <c r="CE729" s="16"/>
      <c r="CF729" s="16"/>
      <c r="CG729" s="16"/>
      <c r="CH729" s="16"/>
      <c r="CI729" s="16"/>
      <c r="CJ729" s="16"/>
      <c r="CK729" s="16"/>
      <c r="CL729" s="16"/>
      <c r="CM729" s="16"/>
      <c r="CN729" s="16"/>
      <c r="CO729" s="16"/>
      <c r="CP729" s="16"/>
      <c r="CQ729" s="16"/>
      <c r="CR729" s="16"/>
      <c r="CS729" s="16"/>
      <c r="CT729" s="16"/>
      <c r="CU729" s="16"/>
      <c r="CV729" s="16"/>
      <c r="CW729" s="16"/>
      <c r="CX729" s="16"/>
      <c r="CY729" s="16"/>
      <c r="CZ729" s="16"/>
      <c r="DA729" s="16"/>
      <c r="DB729" s="16"/>
      <c r="DC729" s="16"/>
      <c r="DD729" s="16"/>
      <c r="DE729" s="16"/>
      <c r="DF729" s="16"/>
      <c r="DG729" s="16"/>
      <c r="DH729" s="16"/>
      <c r="DI729" s="16"/>
      <c r="DJ729" s="16"/>
      <c r="DK729" s="16"/>
      <c r="DL729" s="16"/>
      <c r="DM729" s="16"/>
      <c r="DN729" s="16"/>
      <c r="DO729" s="16"/>
      <c r="DP729" s="16"/>
      <c r="DQ729" s="16"/>
      <c r="DR729" s="16"/>
      <c r="DS729" s="16"/>
      <c r="DT729" s="16"/>
      <c r="DU729" s="16"/>
      <c r="DV729" s="16"/>
      <c r="DW729" s="16"/>
      <c r="DX729" s="16"/>
      <c r="DY729" s="16"/>
      <c r="DZ729" s="16"/>
      <c r="EA729" s="16"/>
      <c r="EB729" s="16"/>
      <c r="EC729" s="16"/>
      <c r="ED729" s="16"/>
      <c r="EE729" s="16"/>
      <c r="EF729" s="16"/>
      <c r="EG729" s="16"/>
      <c r="EH729" s="16"/>
      <c r="EI729" s="16"/>
      <c r="EJ729" s="16"/>
      <c r="EK729" s="16"/>
      <c r="EL729" s="16"/>
      <c r="EM729" s="16"/>
      <c r="EN729" s="16"/>
      <c r="EO729" s="16"/>
      <c r="EP729" s="16"/>
      <c r="EQ729" s="16"/>
      <c r="ER729" s="16"/>
      <c r="ES729" s="16"/>
      <c r="ET729" s="16"/>
      <c r="EU729" s="16"/>
      <c r="EV729" s="16"/>
      <c r="EW729" s="16"/>
      <c r="EX729" s="16"/>
      <c r="EY729" s="16"/>
      <c r="EZ729" s="16"/>
      <c r="FA729" s="16"/>
      <c r="FB729" s="16"/>
      <c r="FC729" s="16"/>
      <c r="FD729" s="16"/>
      <c r="FE729" s="16"/>
      <c r="FF729" s="16"/>
      <c r="FG729" s="16"/>
      <c r="FH729" s="16"/>
      <c r="FI729" s="16"/>
      <c r="FJ729" s="16"/>
      <c r="FK729" s="16"/>
      <c r="FL729" s="16"/>
      <c r="FM729" s="16"/>
      <c r="FN729" s="16"/>
      <c r="FO729" s="16"/>
      <c r="FP729" s="16"/>
      <c r="FQ729" s="16"/>
      <c r="FR729" s="16"/>
      <c r="FS729" s="16"/>
      <c r="FT729" s="16"/>
      <c r="FU729" s="16"/>
      <c r="FV729" s="16"/>
      <c r="FW729" s="16"/>
      <c r="FX729" s="16"/>
      <c r="FY729" s="16"/>
      <c r="FZ729" s="16"/>
      <c r="GA729" s="16"/>
      <c r="GB729" s="16"/>
      <c r="GC729" s="16"/>
      <c r="GD729" s="16"/>
      <c r="GE729" s="16"/>
      <c r="GF729" s="16"/>
      <c r="GG729" s="16"/>
      <c r="GH729" s="16"/>
      <c r="GI729" s="16"/>
      <c r="GJ729" s="16"/>
      <c r="GK729" s="16"/>
      <c r="GL729" s="16"/>
      <c r="GM729" s="16"/>
      <c r="GN729" s="16"/>
      <c r="GO729" s="16"/>
      <c r="GP729" s="16"/>
      <c r="GQ729" s="16"/>
      <c r="GR729" s="16"/>
      <c r="GS729" s="16"/>
      <c r="GT729" s="16"/>
      <c r="GU729" s="16"/>
      <c r="GV729" s="16"/>
      <c r="GW729" s="16"/>
      <c r="GX729" s="16"/>
      <c r="GY729" s="16"/>
      <c r="GZ729" s="16"/>
      <c r="HA729" s="16"/>
      <c r="HB729" s="16"/>
      <c r="HC729" s="16"/>
      <c r="HD729" s="16"/>
      <c r="HE729" s="16"/>
      <c r="HF729" s="16"/>
      <c r="HG729" s="16"/>
      <c r="HH729" s="16"/>
      <c r="HI729" s="16"/>
      <c r="HJ729" s="16"/>
      <c r="HK729" s="16"/>
      <c r="HL729" s="16"/>
      <c r="HM729" s="16"/>
      <c r="HN729" s="16"/>
      <c r="HO729" s="16"/>
      <c r="HP729" s="16"/>
      <c r="HQ729" s="16"/>
      <c r="HR729" s="16"/>
      <c r="HS729" s="16"/>
      <c r="HT729" s="16"/>
      <c r="HU729" s="16"/>
      <c r="HV729" s="16"/>
      <c r="HW729" s="16"/>
      <c r="HX729" s="16"/>
      <c r="HY729" s="16"/>
      <c r="HZ729" s="16"/>
      <c r="IA729" s="16"/>
      <c r="IB729" s="16"/>
      <c r="IC729" s="16"/>
      <c r="ID729" s="16"/>
      <c r="IE729" s="16"/>
      <c r="IF729" s="16"/>
      <c r="IG729" s="16"/>
      <c r="IH729" s="16"/>
      <c r="II729" s="16"/>
      <c r="IJ729" s="16"/>
      <c r="IK729" s="16"/>
      <c r="IL729" s="16"/>
      <c r="IM729" s="16"/>
      <c r="IN729" s="16"/>
      <c r="IO729" s="16"/>
      <c r="IP729" s="16"/>
      <c r="IQ729" s="16"/>
      <c r="IR729" s="16"/>
      <c r="IS729" s="16"/>
      <c r="IT729" s="16"/>
      <c r="IU729" s="16"/>
      <c r="IV729" s="16"/>
      <c r="IW729" s="16"/>
      <c r="IX729" s="16"/>
      <c r="IY729" s="16"/>
      <c r="IZ729" s="16"/>
      <c r="JA729" s="16"/>
      <c r="JB729" s="16"/>
      <c r="JC729" s="16"/>
      <c r="JD729" s="16"/>
      <c r="JE729" s="16"/>
      <c r="JF729" s="16"/>
      <c r="JG729" s="16"/>
      <c r="JH729" s="16"/>
      <c r="JI729" s="16"/>
      <c r="JJ729" s="16"/>
      <c r="JK729" s="16"/>
      <c r="JL729" s="16"/>
      <c r="JM729" s="16"/>
      <c r="JN729" s="16"/>
      <c r="JO729" s="16"/>
      <c r="JP729" s="16"/>
      <c r="JQ729" s="16"/>
      <c r="JR729" s="16"/>
      <c r="JS729" s="16"/>
      <c r="JT729" s="16"/>
      <c r="JU729" s="16"/>
      <c r="JV729" s="16"/>
      <c r="JW729" s="16"/>
      <c r="JX729" s="16"/>
      <c r="JY729" s="16"/>
      <c r="JZ729" s="16"/>
      <c r="KA729" s="16"/>
      <c r="KB729" s="16"/>
      <c r="KC729" s="16"/>
      <c r="KD729" s="16"/>
      <c r="KE729" s="16"/>
      <c r="KF729" s="16"/>
      <c r="KG729" s="16"/>
      <c r="KH729" s="16"/>
      <c r="KI729" s="16"/>
      <c r="KJ729" s="16"/>
      <c r="KK729" s="16"/>
      <c r="KL729" s="16"/>
      <c r="KM729" s="16"/>
      <c r="KN729" s="16"/>
      <c r="KO729" s="16"/>
      <c r="KP729" s="16"/>
      <c r="KQ729" s="16"/>
      <c r="KR729" s="16"/>
      <c r="KS729" s="16"/>
      <c r="KT729" s="16"/>
      <c r="KU729" s="16"/>
      <c r="KV729" s="16"/>
      <c r="KW729" s="16"/>
      <c r="KX729" s="16"/>
      <c r="KY729" s="16"/>
      <c r="KZ729" s="16"/>
      <c r="LA729" s="16"/>
      <c r="LB729" s="16"/>
      <c r="LC729" s="16"/>
      <c r="LD729" s="16"/>
      <c r="LE729" s="16"/>
      <c r="LF729" s="16"/>
      <c r="LG729" s="16"/>
      <c r="LH729" s="16"/>
      <c r="LI729" s="16"/>
      <c r="LJ729" s="16"/>
      <c r="LK729" s="16"/>
      <c r="LL729" s="16"/>
      <c r="LM729" s="16"/>
      <c r="LN729" s="16"/>
      <c r="LO729" s="16"/>
      <c r="LP729" s="16"/>
      <c r="LQ729" s="16"/>
      <c r="LR729" s="16"/>
      <c r="LS729" s="16"/>
      <c r="LT729" s="16"/>
      <c r="LU729" s="16"/>
      <c r="LV729" s="16"/>
      <c r="LW729" s="16"/>
      <c r="LX729" s="16"/>
      <c r="LY729" s="16"/>
      <c r="LZ729" s="16"/>
      <c r="MA729" s="16"/>
      <c r="MB729" s="16"/>
      <c r="MC729" s="16"/>
      <c r="MD729" s="16"/>
      <c r="ME729" s="16"/>
      <c r="MF729" s="16"/>
      <c r="MG729" s="16"/>
      <c r="MH729" s="16"/>
      <c r="MI729" s="16"/>
      <c r="MJ729" s="16"/>
      <c r="MK729" s="16"/>
      <c r="ML729" s="16"/>
      <c r="MM729" s="16"/>
      <c r="MN729" s="16"/>
      <c r="MO729" s="16"/>
      <c r="MP729" s="16"/>
      <c r="MQ729" s="16"/>
      <c r="MR729" s="16"/>
      <c r="MS729" s="16"/>
      <c r="MT729" s="16"/>
      <c r="MU729" s="16"/>
      <c r="MV729" s="16"/>
      <c r="MW729" s="16"/>
      <c r="MX729" s="16"/>
      <c r="MY729" s="16"/>
      <c r="MZ729" s="16"/>
      <c r="NA729" s="16"/>
      <c r="NB729" s="16"/>
      <c r="NC729" s="16"/>
      <c r="ND729" s="16"/>
      <c r="NE729" s="16"/>
      <c r="NF729" s="16"/>
      <c r="NG729" s="16"/>
      <c r="NH729" s="16"/>
      <c r="NI729" s="16"/>
      <c r="NJ729" s="16"/>
      <c r="NK729" s="16"/>
      <c r="NL729" s="16"/>
      <c r="NM729" s="16"/>
      <c r="NN729" s="16"/>
      <c r="NO729" s="16"/>
      <c r="NP729" s="16"/>
      <c r="NQ729" s="16"/>
      <c r="NR729" s="16"/>
      <c r="NS729" s="16"/>
      <c r="NT729" s="16"/>
      <c r="NU729" s="16"/>
      <c r="NV729" s="16"/>
      <c r="NW729" s="16"/>
      <c r="NX729" s="16"/>
      <c r="NY729" s="16"/>
      <c r="NZ729" s="16"/>
      <c r="OA729" s="16"/>
      <c r="OB729" s="16"/>
      <c r="OC729" s="16"/>
      <c r="OD729" s="16"/>
      <c r="OE729" s="16"/>
      <c r="OF729" s="16"/>
      <c r="OG729" s="16"/>
      <c r="OH729" s="16"/>
      <c r="OI729" s="16"/>
      <c r="OJ729" s="16"/>
      <c r="OK729" s="16"/>
      <c r="OL729" s="16"/>
      <c r="OM729" s="16"/>
      <c r="ON729" s="16"/>
      <c r="OO729" s="16"/>
      <c r="OP729" s="16"/>
      <c r="OQ729" s="16"/>
      <c r="OR729" s="16"/>
      <c r="OS729" s="16"/>
      <c r="OT729" s="16"/>
      <c r="OU729" s="16"/>
      <c r="OV729" s="16"/>
      <c r="OW729" s="16"/>
      <c r="OX729" s="16"/>
      <c r="OY729" s="16"/>
      <c r="OZ729" s="16"/>
      <c r="PA729" s="16"/>
      <c r="PB729" s="16"/>
      <c r="PC729" s="16"/>
      <c r="PD729" s="16"/>
      <c r="PE729" s="16"/>
      <c r="PF729" s="16"/>
      <c r="PG729" s="16"/>
      <c r="PH729" s="16"/>
      <c r="PI729" s="16"/>
      <c r="PJ729" s="16"/>
      <c r="PK729" s="16"/>
      <c r="PL729" s="16"/>
      <c r="PM729" s="16"/>
      <c r="PN729" s="16"/>
      <c r="PO729" s="16"/>
      <c r="PP729" s="16"/>
      <c r="PQ729" s="16"/>
      <c r="PR729" s="16"/>
      <c r="PS729" s="16"/>
      <c r="PT729" s="16"/>
      <c r="PU729" s="16"/>
      <c r="PV729" s="16"/>
      <c r="PW729" s="16"/>
      <c r="PX729" s="16"/>
      <c r="PY729" s="16"/>
      <c r="PZ729" s="16"/>
      <c r="QA729" s="16"/>
      <c r="QB729" s="16"/>
      <c r="QC729" s="16"/>
      <c r="QD729" s="16"/>
      <c r="QE729" s="16"/>
      <c r="QF729" s="16"/>
      <c r="QG729" s="16"/>
      <c r="QH729" s="16"/>
      <c r="QI729" s="16"/>
      <c r="QJ729" s="16"/>
      <c r="QK729" s="16"/>
      <c r="QL729" s="16"/>
      <c r="QM729" s="16"/>
      <c r="QN729" s="16"/>
      <c r="QO729" s="16"/>
      <c r="QP729" s="16"/>
      <c r="QQ729" s="16"/>
      <c r="QR729" s="16"/>
      <c r="QS729" s="16"/>
      <c r="QT729" s="16"/>
      <c r="QU729" s="16"/>
      <c r="QV729" s="16"/>
      <c r="QW729" s="16"/>
      <c r="QX729" s="16"/>
      <c r="QY729" s="16"/>
      <c r="QZ729" s="16"/>
      <c r="RA729" s="16"/>
      <c r="RB729" s="16"/>
      <c r="RC729" s="16"/>
      <c r="RD729" s="16"/>
      <c r="RE729" s="16"/>
      <c r="RF729" s="16"/>
      <c r="RG729" s="16"/>
      <c r="RH729" s="16"/>
      <c r="RI729" s="16"/>
      <c r="RJ729" s="16"/>
    </row>
    <row r="730" spans="32:478" x14ac:dyDescent="0.25">
      <c r="AF730" s="16"/>
      <c r="AG730" s="16"/>
      <c r="AH730" s="16"/>
      <c r="AI730" s="16"/>
      <c r="AJ730" s="16"/>
      <c r="AK730" s="16"/>
      <c r="AL730" s="16"/>
      <c r="AM730" s="16"/>
      <c r="AN730" s="16"/>
      <c r="AO730" s="16"/>
      <c r="AP730" s="16"/>
      <c r="AQ730" s="16"/>
      <c r="AR730" s="16"/>
      <c r="AS730" s="16"/>
      <c r="AT730" s="16"/>
      <c r="AU730" s="16"/>
      <c r="AV730" s="16"/>
      <c r="AW730" s="16"/>
      <c r="AX730" s="16"/>
      <c r="AY730" s="16"/>
      <c r="AZ730" s="16"/>
      <c r="BA730" s="16"/>
      <c r="BB730" s="16"/>
      <c r="BC730" s="16"/>
      <c r="BD730" s="16"/>
      <c r="BE730" s="16"/>
      <c r="BF730" s="16"/>
      <c r="BG730" s="16"/>
      <c r="BH730" s="16"/>
      <c r="BI730" s="16"/>
      <c r="BJ730" s="16"/>
      <c r="BK730" s="16"/>
      <c r="BL730" s="16"/>
      <c r="BM730" s="16"/>
      <c r="BN730" s="16"/>
      <c r="BO730" s="16"/>
      <c r="BP730" s="16"/>
      <c r="BQ730" s="16"/>
      <c r="BR730" s="16"/>
      <c r="BS730" s="16"/>
      <c r="BT730" s="16"/>
      <c r="BU730" s="16"/>
      <c r="BV730" s="16"/>
      <c r="BW730" s="16"/>
      <c r="BX730" s="16"/>
      <c r="BY730" s="16"/>
      <c r="BZ730" s="16"/>
      <c r="CA730" s="16"/>
      <c r="CB730" s="16"/>
      <c r="CC730" s="16"/>
      <c r="CD730" s="16"/>
      <c r="CE730" s="16"/>
      <c r="CF730" s="16"/>
      <c r="CG730" s="16"/>
      <c r="CH730" s="16"/>
      <c r="CI730" s="16"/>
      <c r="CJ730" s="16"/>
      <c r="CK730" s="16"/>
      <c r="CL730" s="16"/>
      <c r="CM730" s="16"/>
      <c r="CN730" s="16"/>
      <c r="CO730" s="16"/>
      <c r="CP730" s="16"/>
      <c r="CQ730" s="16"/>
      <c r="CR730" s="16"/>
      <c r="CS730" s="16"/>
      <c r="CT730" s="16"/>
      <c r="CU730" s="16"/>
      <c r="CV730" s="16"/>
      <c r="CW730" s="16"/>
      <c r="CX730" s="16"/>
      <c r="CY730" s="16"/>
      <c r="CZ730" s="16"/>
      <c r="DA730" s="16"/>
      <c r="DB730" s="16"/>
      <c r="DC730" s="16"/>
      <c r="DD730" s="16"/>
      <c r="DE730" s="16"/>
      <c r="DF730" s="16"/>
      <c r="DG730" s="16"/>
      <c r="DH730" s="16"/>
      <c r="DI730" s="16"/>
      <c r="DJ730" s="16"/>
      <c r="DK730" s="16"/>
      <c r="DL730" s="16"/>
      <c r="DM730" s="16"/>
      <c r="DN730" s="16"/>
      <c r="DO730" s="16"/>
      <c r="DP730" s="16"/>
      <c r="DQ730" s="16"/>
      <c r="DR730" s="16"/>
      <c r="DS730" s="16"/>
      <c r="DT730" s="16"/>
      <c r="DU730" s="16"/>
      <c r="DV730" s="16"/>
      <c r="DW730" s="16"/>
      <c r="DX730" s="16"/>
      <c r="DY730" s="16"/>
      <c r="DZ730" s="16"/>
      <c r="EA730" s="16"/>
      <c r="EB730" s="16"/>
      <c r="EC730" s="16"/>
      <c r="ED730" s="16"/>
      <c r="EE730" s="16"/>
      <c r="EF730" s="16"/>
      <c r="EG730" s="16"/>
      <c r="EH730" s="16"/>
      <c r="EI730" s="16"/>
      <c r="EJ730" s="16"/>
      <c r="EK730" s="16"/>
      <c r="EL730" s="16"/>
      <c r="EM730" s="16"/>
      <c r="EN730" s="16"/>
      <c r="EO730" s="16"/>
      <c r="EP730" s="16"/>
      <c r="EQ730" s="16"/>
      <c r="ER730" s="16"/>
      <c r="ES730" s="16"/>
      <c r="ET730" s="16"/>
      <c r="EU730" s="16"/>
      <c r="EV730" s="16"/>
      <c r="EW730" s="16"/>
      <c r="EX730" s="16"/>
      <c r="EY730" s="16"/>
      <c r="EZ730" s="16"/>
      <c r="FA730" s="16"/>
      <c r="FB730" s="16"/>
      <c r="FC730" s="16"/>
      <c r="FD730" s="16"/>
      <c r="FE730" s="16"/>
      <c r="FF730" s="16"/>
      <c r="FG730" s="16"/>
      <c r="FH730" s="16"/>
      <c r="FI730" s="16"/>
      <c r="FJ730" s="16"/>
      <c r="FK730" s="16"/>
      <c r="FL730" s="16"/>
      <c r="FM730" s="16"/>
      <c r="FN730" s="16"/>
      <c r="FO730" s="16"/>
      <c r="FP730" s="16"/>
      <c r="FQ730" s="16"/>
      <c r="FR730" s="16"/>
      <c r="FS730" s="16"/>
      <c r="FT730" s="16"/>
      <c r="FU730" s="16"/>
      <c r="FV730" s="16"/>
      <c r="FW730" s="16"/>
      <c r="FX730" s="16"/>
      <c r="FY730" s="16"/>
      <c r="FZ730" s="16"/>
      <c r="GA730" s="16"/>
      <c r="GB730" s="16"/>
      <c r="GC730" s="16"/>
      <c r="GD730" s="16"/>
      <c r="GE730" s="16"/>
      <c r="GF730" s="16"/>
      <c r="GG730" s="16"/>
      <c r="GH730" s="16"/>
      <c r="GI730" s="16"/>
      <c r="GJ730" s="16"/>
      <c r="GK730" s="16"/>
      <c r="GL730" s="16"/>
      <c r="GM730" s="16"/>
      <c r="GN730" s="16"/>
      <c r="GO730" s="16"/>
      <c r="GP730" s="16"/>
      <c r="GQ730" s="16"/>
      <c r="GR730" s="16"/>
      <c r="GS730" s="16"/>
      <c r="GT730" s="16"/>
      <c r="GU730" s="16"/>
      <c r="GV730" s="16"/>
      <c r="GW730" s="16"/>
      <c r="GX730" s="16"/>
      <c r="GY730" s="16"/>
      <c r="GZ730" s="16"/>
      <c r="HA730" s="16"/>
      <c r="HB730" s="16"/>
      <c r="HC730" s="16"/>
      <c r="HD730" s="16"/>
      <c r="HE730" s="16"/>
      <c r="HF730" s="16"/>
      <c r="HG730" s="16"/>
      <c r="HH730" s="16"/>
      <c r="HI730" s="16"/>
      <c r="HJ730" s="16"/>
      <c r="HK730" s="16"/>
      <c r="HL730" s="16"/>
      <c r="HM730" s="16"/>
      <c r="HN730" s="16"/>
      <c r="HO730" s="16"/>
      <c r="HP730" s="16"/>
      <c r="HQ730" s="16"/>
      <c r="HR730" s="16"/>
      <c r="HS730" s="16"/>
      <c r="HT730" s="16"/>
      <c r="HU730" s="16"/>
      <c r="HV730" s="16"/>
      <c r="HW730" s="16"/>
      <c r="HX730" s="16"/>
      <c r="HY730" s="16"/>
      <c r="HZ730" s="16"/>
      <c r="IA730" s="16"/>
      <c r="IB730" s="16"/>
      <c r="IC730" s="16"/>
      <c r="ID730" s="16"/>
      <c r="IE730" s="16"/>
      <c r="IF730" s="16"/>
      <c r="IG730" s="16"/>
      <c r="IH730" s="16"/>
      <c r="II730" s="16"/>
      <c r="IJ730" s="16"/>
      <c r="IK730" s="16"/>
      <c r="IL730" s="16"/>
      <c r="IM730" s="16"/>
      <c r="IN730" s="16"/>
      <c r="IO730" s="16"/>
      <c r="IP730" s="16"/>
      <c r="IQ730" s="16"/>
      <c r="IR730" s="16"/>
      <c r="IS730" s="16"/>
      <c r="IT730" s="16"/>
      <c r="IU730" s="16"/>
      <c r="IV730" s="16"/>
      <c r="IW730" s="16"/>
      <c r="IX730" s="16"/>
      <c r="IY730" s="16"/>
      <c r="IZ730" s="16"/>
      <c r="JA730" s="16"/>
      <c r="JB730" s="16"/>
      <c r="JC730" s="16"/>
      <c r="JD730" s="16"/>
      <c r="JE730" s="16"/>
      <c r="JF730" s="16"/>
      <c r="JG730" s="16"/>
      <c r="JH730" s="16"/>
      <c r="JI730" s="16"/>
      <c r="JJ730" s="16"/>
      <c r="JK730" s="16"/>
      <c r="JL730" s="16"/>
      <c r="JM730" s="16"/>
      <c r="JN730" s="16"/>
      <c r="JO730" s="16"/>
      <c r="JP730" s="16"/>
      <c r="JQ730" s="16"/>
      <c r="JR730" s="16"/>
      <c r="JS730" s="16"/>
      <c r="JT730" s="16"/>
      <c r="JU730" s="16"/>
      <c r="JV730" s="16"/>
      <c r="JW730" s="16"/>
      <c r="JX730" s="16"/>
      <c r="JY730" s="16"/>
      <c r="JZ730" s="16"/>
      <c r="KA730" s="16"/>
      <c r="KB730" s="16"/>
      <c r="KC730" s="16"/>
      <c r="KD730" s="16"/>
      <c r="KE730" s="16"/>
      <c r="KF730" s="16"/>
      <c r="KG730" s="16"/>
      <c r="KH730" s="16"/>
      <c r="KI730" s="16"/>
      <c r="KJ730" s="16"/>
      <c r="KK730" s="16"/>
      <c r="KL730" s="16"/>
      <c r="KM730" s="16"/>
      <c r="KN730" s="16"/>
      <c r="KO730" s="16"/>
      <c r="KP730" s="16"/>
      <c r="KQ730" s="16"/>
      <c r="KR730" s="16"/>
      <c r="KS730" s="16"/>
      <c r="KT730" s="16"/>
      <c r="KU730" s="16"/>
      <c r="KV730" s="16"/>
      <c r="KW730" s="16"/>
      <c r="KX730" s="16"/>
      <c r="KY730" s="16"/>
      <c r="KZ730" s="16"/>
      <c r="LA730" s="16"/>
      <c r="LB730" s="16"/>
      <c r="LC730" s="16"/>
      <c r="LD730" s="16"/>
      <c r="LE730" s="16"/>
      <c r="LF730" s="16"/>
      <c r="LG730" s="16"/>
      <c r="LH730" s="16"/>
      <c r="LI730" s="16"/>
      <c r="LJ730" s="16"/>
      <c r="LK730" s="16"/>
      <c r="LL730" s="16"/>
      <c r="LM730" s="16"/>
      <c r="LN730" s="16"/>
      <c r="LO730" s="16"/>
      <c r="LP730" s="16"/>
      <c r="LQ730" s="16"/>
      <c r="LR730" s="16"/>
      <c r="LS730" s="16"/>
      <c r="LT730" s="16"/>
      <c r="LU730" s="16"/>
      <c r="LV730" s="16"/>
      <c r="LW730" s="16"/>
      <c r="LX730" s="16"/>
      <c r="LY730" s="16"/>
      <c r="LZ730" s="16"/>
      <c r="MA730" s="16"/>
      <c r="MB730" s="16"/>
      <c r="MC730" s="16"/>
      <c r="MD730" s="16"/>
      <c r="ME730" s="16"/>
      <c r="MF730" s="16"/>
      <c r="MG730" s="16"/>
      <c r="MH730" s="16"/>
      <c r="MI730" s="16"/>
      <c r="MJ730" s="16"/>
      <c r="MK730" s="16"/>
      <c r="ML730" s="16"/>
      <c r="MM730" s="16"/>
      <c r="MN730" s="16"/>
      <c r="MO730" s="16"/>
      <c r="MP730" s="16"/>
      <c r="MQ730" s="16"/>
      <c r="MR730" s="16"/>
      <c r="MS730" s="16"/>
      <c r="MT730" s="16"/>
      <c r="MU730" s="16"/>
      <c r="MV730" s="16"/>
      <c r="MW730" s="16"/>
      <c r="MX730" s="16"/>
      <c r="MY730" s="16"/>
      <c r="MZ730" s="16"/>
      <c r="NA730" s="16"/>
      <c r="NB730" s="16"/>
      <c r="NC730" s="16"/>
      <c r="ND730" s="16"/>
      <c r="NE730" s="16"/>
      <c r="NF730" s="16"/>
      <c r="NG730" s="16"/>
      <c r="NH730" s="16"/>
      <c r="NI730" s="16"/>
      <c r="NJ730" s="16"/>
      <c r="NK730" s="16"/>
      <c r="NL730" s="16"/>
      <c r="NM730" s="16"/>
      <c r="NN730" s="16"/>
      <c r="NO730" s="16"/>
      <c r="NP730" s="16"/>
      <c r="NQ730" s="16"/>
      <c r="NR730" s="16"/>
      <c r="NS730" s="16"/>
      <c r="NT730" s="16"/>
      <c r="NU730" s="16"/>
      <c r="NV730" s="16"/>
      <c r="NW730" s="16"/>
      <c r="NX730" s="16"/>
      <c r="NY730" s="16"/>
      <c r="NZ730" s="16"/>
      <c r="OA730" s="16"/>
      <c r="OB730" s="16"/>
      <c r="OC730" s="16"/>
      <c r="OD730" s="16"/>
      <c r="OE730" s="16"/>
      <c r="OF730" s="16"/>
      <c r="OG730" s="16"/>
      <c r="OH730" s="16"/>
      <c r="OI730" s="16"/>
      <c r="OJ730" s="16"/>
      <c r="OK730" s="16"/>
      <c r="OL730" s="16"/>
      <c r="OM730" s="16"/>
      <c r="ON730" s="16"/>
      <c r="OO730" s="16"/>
      <c r="OP730" s="16"/>
      <c r="OQ730" s="16"/>
      <c r="OR730" s="16"/>
      <c r="OS730" s="16"/>
      <c r="OT730" s="16"/>
      <c r="OU730" s="16"/>
      <c r="OV730" s="16"/>
      <c r="OW730" s="16"/>
      <c r="OX730" s="16"/>
      <c r="OY730" s="16"/>
      <c r="OZ730" s="16"/>
      <c r="PA730" s="16"/>
      <c r="PB730" s="16"/>
      <c r="PC730" s="16"/>
      <c r="PD730" s="16"/>
      <c r="PE730" s="16"/>
      <c r="PF730" s="16"/>
      <c r="PG730" s="16"/>
      <c r="PH730" s="16"/>
      <c r="PI730" s="16"/>
      <c r="PJ730" s="16"/>
      <c r="PK730" s="16"/>
      <c r="PL730" s="16"/>
      <c r="PM730" s="16"/>
      <c r="PN730" s="16"/>
      <c r="PO730" s="16"/>
      <c r="PP730" s="16"/>
      <c r="PQ730" s="16"/>
      <c r="PR730" s="16"/>
      <c r="PS730" s="16"/>
      <c r="PT730" s="16"/>
      <c r="PU730" s="16"/>
      <c r="PV730" s="16"/>
      <c r="PW730" s="16"/>
      <c r="PX730" s="16"/>
      <c r="PY730" s="16"/>
      <c r="PZ730" s="16"/>
      <c r="QA730" s="16"/>
      <c r="QB730" s="16"/>
      <c r="QC730" s="16"/>
      <c r="QD730" s="16"/>
      <c r="QE730" s="16"/>
      <c r="QF730" s="16"/>
      <c r="QG730" s="16"/>
      <c r="QH730" s="16"/>
      <c r="QI730" s="16"/>
      <c r="QJ730" s="16"/>
      <c r="QK730" s="16"/>
      <c r="QL730" s="16"/>
      <c r="QM730" s="16"/>
      <c r="QN730" s="16"/>
      <c r="QO730" s="16"/>
      <c r="QP730" s="16"/>
      <c r="QQ730" s="16"/>
      <c r="QR730" s="16"/>
      <c r="QS730" s="16"/>
      <c r="QT730" s="16"/>
      <c r="QU730" s="16"/>
      <c r="QV730" s="16"/>
      <c r="QW730" s="16"/>
      <c r="QX730" s="16"/>
      <c r="QY730" s="16"/>
      <c r="QZ730" s="16"/>
      <c r="RA730" s="16"/>
      <c r="RB730" s="16"/>
      <c r="RC730" s="16"/>
      <c r="RD730" s="16"/>
      <c r="RE730" s="16"/>
      <c r="RF730" s="16"/>
      <c r="RG730" s="16"/>
      <c r="RH730" s="16"/>
      <c r="RI730" s="16"/>
      <c r="RJ730" s="16"/>
    </row>
    <row r="731" spans="32:478" x14ac:dyDescent="0.25">
      <c r="AF731" s="16"/>
      <c r="AG731" s="16"/>
      <c r="AH731" s="16"/>
      <c r="AI731" s="16"/>
      <c r="AJ731" s="16"/>
      <c r="AK731" s="16"/>
      <c r="AL731" s="16"/>
      <c r="AM731" s="16"/>
      <c r="AN731" s="16"/>
      <c r="AO731" s="16"/>
      <c r="AP731" s="16"/>
      <c r="AQ731" s="16"/>
      <c r="AR731" s="16"/>
      <c r="AS731" s="16"/>
      <c r="AT731" s="16"/>
      <c r="AU731" s="16"/>
      <c r="AV731" s="16"/>
      <c r="AW731" s="16"/>
      <c r="AX731" s="16"/>
      <c r="AY731" s="16"/>
      <c r="AZ731" s="16"/>
      <c r="BA731" s="16"/>
      <c r="BB731" s="16"/>
      <c r="BC731" s="16"/>
      <c r="BD731" s="16"/>
      <c r="BE731" s="16"/>
      <c r="BF731" s="16"/>
      <c r="BG731" s="16"/>
      <c r="BH731" s="16"/>
      <c r="BI731" s="16"/>
      <c r="BJ731" s="16"/>
      <c r="BK731" s="16"/>
      <c r="BL731" s="16"/>
      <c r="BM731" s="16"/>
      <c r="BN731" s="16"/>
      <c r="BO731" s="16"/>
      <c r="BP731" s="16"/>
      <c r="BQ731" s="16"/>
      <c r="BR731" s="16"/>
      <c r="BS731" s="16"/>
      <c r="BT731" s="16"/>
      <c r="BU731" s="16"/>
      <c r="BV731" s="16"/>
      <c r="BW731" s="16"/>
      <c r="BX731" s="16"/>
      <c r="BY731" s="16"/>
      <c r="BZ731" s="16"/>
      <c r="CA731" s="16"/>
      <c r="CB731" s="16"/>
      <c r="CC731" s="16"/>
      <c r="CD731" s="16"/>
      <c r="CE731" s="16"/>
      <c r="CF731" s="16"/>
      <c r="CG731" s="16"/>
      <c r="CH731" s="16"/>
      <c r="CI731" s="16"/>
      <c r="CJ731" s="16"/>
      <c r="CK731" s="16"/>
      <c r="CL731" s="16"/>
      <c r="CM731" s="16"/>
      <c r="CN731" s="16"/>
      <c r="CO731" s="16"/>
      <c r="CP731" s="16"/>
      <c r="CQ731" s="16"/>
      <c r="CR731" s="16"/>
      <c r="CS731" s="16"/>
      <c r="CT731" s="16"/>
      <c r="CU731" s="16"/>
      <c r="CV731" s="16"/>
      <c r="CW731" s="16"/>
      <c r="CX731" s="16"/>
      <c r="CY731" s="16"/>
      <c r="CZ731" s="16"/>
      <c r="DA731" s="16"/>
      <c r="DB731" s="16"/>
      <c r="DC731" s="16"/>
      <c r="DD731" s="16"/>
      <c r="DE731" s="16"/>
      <c r="DF731" s="16"/>
      <c r="DG731" s="16"/>
      <c r="DH731" s="16"/>
      <c r="DI731" s="16"/>
      <c r="DJ731" s="16"/>
      <c r="DK731" s="16"/>
      <c r="DL731" s="16"/>
      <c r="DM731" s="16"/>
      <c r="DN731" s="16"/>
      <c r="DO731" s="16"/>
      <c r="DP731" s="16"/>
      <c r="DQ731" s="16"/>
      <c r="DR731" s="16"/>
      <c r="DS731" s="16"/>
      <c r="DT731" s="16"/>
      <c r="DU731" s="16"/>
      <c r="DV731" s="16"/>
      <c r="DW731" s="16"/>
      <c r="DX731" s="16"/>
      <c r="DY731" s="16"/>
      <c r="DZ731" s="16"/>
      <c r="EA731" s="16"/>
      <c r="EB731" s="16"/>
      <c r="EC731" s="16"/>
      <c r="ED731" s="16"/>
      <c r="EE731" s="16"/>
      <c r="EF731" s="16"/>
      <c r="EG731" s="16"/>
      <c r="EH731" s="16"/>
      <c r="EI731" s="16"/>
      <c r="EJ731" s="16"/>
      <c r="EK731" s="16"/>
      <c r="EL731" s="16"/>
      <c r="EM731" s="16"/>
      <c r="EN731" s="16"/>
      <c r="EO731" s="16"/>
      <c r="EP731" s="16"/>
      <c r="EQ731" s="16"/>
      <c r="ER731" s="16"/>
      <c r="ES731" s="16"/>
      <c r="ET731" s="16"/>
      <c r="EU731" s="16"/>
      <c r="EV731" s="16"/>
      <c r="EW731" s="16"/>
      <c r="EX731" s="16"/>
      <c r="EY731" s="16"/>
      <c r="EZ731" s="16"/>
      <c r="FA731" s="16"/>
      <c r="FB731" s="16"/>
      <c r="FC731" s="16"/>
      <c r="FD731" s="16"/>
      <c r="FE731" s="16"/>
      <c r="FF731" s="16"/>
      <c r="FG731" s="16"/>
      <c r="FH731" s="16"/>
      <c r="FI731" s="16"/>
      <c r="FJ731" s="16"/>
      <c r="FK731" s="16"/>
      <c r="FL731" s="16"/>
      <c r="FM731" s="16"/>
      <c r="FN731" s="16"/>
      <c r="FO731" s="16"/>
      <c r="FP731" s="16"/>
      <c r="FQ731" s="16"/>
      <c r="FR731" s="16"/>
      <c r="FS731" s="16"/>
      <c r="FT731" s="16"/>
      <c r="FU731" s="16"/>
      <c r="FV731" s="16"/>
      <c r="FW731" s="16"/>
      <c r="FX731" s="16"/>
      <c r="FY731" s="16"/>
      <c r="FZ731" s="16"/>
      <c r="GA731" s="16"/>
      <c r="GB731" s="16"/>
      <c r="GC731" s="16"/>
      <c r="GD731" s="16"/>
      <c r="GE731" s="16"/>
      <c r="GF731" s="16"/>
      <c r="GG731" s="16"/>
      <c r="GH731" s="16"/>
      <c r="GI731" s="16"/>
      <c r="GJ731" s="16"/>
      <c r="GK731" s="16"/>
      <c r="GL731" s="16"/>
      <c r="GM731" s="16"/>
      <c r="GN731" s="16"/>
      <c r="GO731" s="16"/>
      <c r="GP731" s="16"/>
      <c r="GQ731" s="16"/>
      <c r="GR731" s="16"/>
      <c r="GS731" s="16"/>
      <c r="GT731" s="16"/>
      <c r="GU731" s="16"/>
      <c r="GV731" s="16"/>
      <c r="GW731" s="16"/>
      <c r="GX731" s="16"/>
      <c r="GY731" s="16"/>
      <c r="GZ731" s="16"/>
      <c r="HA731" s="16"/>
      <c r="HB731" s="16"/>
      <c r="HC731" s="16"/>
      <c r="HD731" s="16"/>
      <c r="HE731" s="16"/>
      <c r="HF731" s="16"/>
      <c r="HG731" s="16"/>
      <c r="HH731" s="16"/>
      <c r="HI731" s="16"/>
      <c r="HJ731" s="16"/>
      <c r="HK731" s="16"/>
      <c r="HL731" s="16"/>
      <c r="HM731" s="16"/>
      <c r="HN731" s="16"/>
      <c r="HO731" s="16"/>
      <c r="HP731" s="16"/>
      <c r="HQ731" s="16"/>
      <c r="HR731" s="16"/>
      <c r="HS731" s="16"/>
      <c r="HT731" s="16"/>
      <c r="HU731" s="16"/>
      <c r="HV731" s="16"/>
      <c r="HW731" s="16"/>
      <c r="HX731" s="16"/>
      <c r="HY731" s="16"/>
      <c r="HZ731" s="16"/>
      <c r="IA731" s="16"/>
      <c r="IB731" s="16"/>
      <c r="IC731" s="16"/>
      <c r="ID731" s="16"/>
      <c r="IE731" s="16"/>
      <c r="IF731" s="16"/>
      <c r="IG731" s="16"/>
      <c r="IH731" s="16"/>
      <c r="II731" s="16"/>
      <c r="IJ731" s="16"/>
      <c r="IK731" s="16"/>
      <c r="IL731" s="16"/>
      <c r="IM731" s="16"/>
      <c r="IN731" s="16"/>
      <c r="IO731" s="16"/>
      <c r="IP731" s="16"/>
      <c r="IQ731" s="16"/>
      <c r="IR731" s="16"/>
      <c r="IS731" s="16"/>
      <c r="IT731" s="16"/>
      <c r="IU731" s="16"/>
      <c r="IV731" s="16"/>
      <c r="IW731" s="16"/>
      <c r="IX731" s="16"/>
      <c r="IY731" s="16"/>
      <c r="IZ731" s="16"/>
      <c r="JA731" s="16"/>
      <c r="JB731" s="16"/>
      <c r="JC731" s="16"/>
      <c r="JD731" s="16"/>
      <c r="JE731" s="16"/>
      <c r="JF731" s="16"/>
      <c r="JG731" s="16"/>
      <c r="JH731" s="16"/>
      <c r="JI731" s="16"/>
      <c r="JJ731" s="16"/>
      <c r="JK731" s="16"/>
      <c r="JL731" s="16"/>
      <c r="JM731" s="16"/>
      <c r="JN731" s="16"/>
      <c r="JO731" s="16"/>
      <c r="JP731" s="16"/>
      <c r="JQ731" s="16"/>
      <c r="JR731" s="16"/>
      <c r="JS731" s="16"/>
      <c r="JT731" s="16"/>
      <c r="JU731" s="16"/>
      <c r="JV731" s="16"/>
      <c r="JW731" s="16"/>
      <c r="JX731" s="16"/>
      <c r="JY731" s="16"/>
      <c r="JZ731" s="16"/>
      <c r="KA731" s="16"/>
      <c r="KB731" s="16"/>
      <c r="KC731" s="16"/>
      <c r="KD731" s="16"/>
      <c r="KE731" s="16"/>
      <c r="KF731" s="16"/>
      <c r="KG731" s="16"/>
      <c r="KH731" s="16"/>
      <c r="KI731" s="16"/>
      <c r="KJ731" s="16"/>
      <c r="KK731" s="16"/>
      <c r="KL731" s="16"/>
      <c r="KM731" s="16"/>
      <c r="KN731" s="16"/>
      <c r="KO731" s="16"/>
      <c r="KP731" s="16"/>
      <c r="KQ731" s="16"/>
      <c r="KR731" s="16"/>
      <c r="KS731" s="16"/>
      <c r="KT731" s="16"/>
      <c r="KU731" s="16"/>
      <c r="KV731" s="16"/>
      <c r="KW731" s="16"/>
      <c r="KX731" s="16"/>
      <c r="KY731" s="16"/>
      <c r="KZ731" s="16"/>
      <c r="LA731" s="16"/>
      <c r="LB731" s="16"/>
      <c r="LC731" s="16"/>
      <c r="LD731" s="16"/>
      <c r="LE731" s="16"/>
      <c r="LF731" s="16"/>
      <c r="LG731" s="16"/>
      <c r="LH731" s="16"/>
      <c r="LI731" s="16"/>
      <c r="LJ731" s="16"/>
      <c r="LK731" s="16"/>
      <c r="LL731" s="16"/>
      <c r="LM731" s="16"/>
      <c r="LN731" s="16"/>
      <c r="LO731" s="16"/>
      <c r="LP731" s="16"/>
      <c r="LQ731" s="16"/>
      <c r="LR731" s="16"/>
      <c r="LS731" s="16"/>
      <c r="LT731" s="16"/>
      <c r="LU731" s="16"/>
      <c r="LV731" s="16"/>
      <c r="LW731" s="16"/>
      <c r="LX731" s="16"/>
      <c r="LY731" s="16"/>
      <c r="LZ731" s="16"/>
      <c r="MA731" s="16"/>
      <c r="MB731" s="16"/>
      <c r="MC731" s="16"/>
      <c r="MD731" s="16"/>
      <c r="ME731" s="16"/>
      <c r="MF731" s="16"/>
      <c r="MG731" s="16"/>
      <c r="MH731" s="16"/>
      <c r="MI731" s="16"/>
      <c r="MJ731" s="16"/>
      <c r="MK731" s="16"/>
      <c r="ML731" s="16"/>
      <c r="MM731" s="16"/>
      <c r="MN731" s="16"/>
      <c r="MO731" s="16"/>
      <c r="MP731" s="16"/>
      <c r="MQ731" s="16"/>
      <c r="MR731" s="16"/>
      <c r="MS731" s="16"/>
      <c r="MT731" s="16"/>
      <c r="MU731" s="16"/>
      <c r="MV731" s="16"/>
      <c r="MW731" s="16"/>
      <c r="MX731" s="16"/>
      <c r="MY731" s="16"/>
      <c r="MZ731" s="16"/>
      <c r="NA731" s="16"/>
      <c r="NB731" s="16"/>
      <c r="NC731" s="16"/>
      <c r="ND731" s="16"/>
      <c r="NE731" s="16"/>
      <c r="NF731" s="16"/>
      <c r="NG731" s="16"/>
      <c r="NH731" s="16"/>
      <c r="NI731" s="16"/>
      <c r="NJ731" s="16"/>
      <c r="NK731" s="16"/>
      <c r="NL731" s="16"/>
      <c r="NM731" s="16"/>
      <c r="NN731" s="16"/>
      <c r="NO731" s="16"/>
      <c r="NP731" s="16"/>
      <c r="NQ731" s="16"/>
      <c r="NR731" s="16"/>
      <c r="NS731" s="16"/>
      <c r="NT731" s="16"/>
      <c r="NU731" s="16"/>
      <c r="NV731" s="16"/>
      <c r="NW731" s="16"/>
      <c r="NX731" s="16"/>
      <c r="NY731" s="16"/>
      <c r="NZ731" s="16"/>
      <c r="OA731" s="16"/>
      <c r="OB731" s="16"/>
      <c r="OC731" s="16"/>
      <c r="OD731" s="16"/>
      <c r="OE731" s="16"/>
      <c r="OF731" s="16"/>
      <c r="OG731" s="16"/>
      <c r="OH731" s="16"/>
      <c r="OI731" s="16"/>
      <c r="OJ731" s="16"/>
      <c r="OK731" s="16"/>
      <c r="OL731" s="16"/>
      <c r="OM731" s="16"/>
      <c r="ON731" s="16"/>
      <c r="OO731" s="16"/>
      <c r="OP731" s="16"/>
      <c r="OQ731" s="16"/>
      <c r="OR731" s="16"/>
      <c r="OS731" s="16"/>
      <c r="OT731" s="16"/>
      <c r="OU731" s="16"/>
      <c r="OV731" s="16"/>
      <c r="OW731" s="16"/>
      <c r="OX731" s="16"/>
      <c r="OY731" s="16"/>
      <c r="OZ731" s="16"/>
      <c r="PA731" s="16"/>
      <c r="PB731" s="16"/>
      <c r="PC731" s="16"/>
      <c r="PD731" s="16"/>
      <c r="PE731" s="16"/>
      <c r="PF731" s="16"/>
      <c r="PG731" s="16"/>
      <c r="PH731" s="16"/>
      <c r="PI731" s="16"/>
      <c r="PJ731" s="16"/>
      <c r="PK731" s="16"/>
      <c r="PL731" s="16"/>
      <c r="PM731" s="16"/>
      <c r="PN731" s="16"/>
      <c r="PO731" s="16"/>
      <c r="PP731" s="16"/>
      <c r="PQ731" s="16"/>
      <c r="PR731" s="16"/>
      <c r="PS731" s="16"/>
      <c r="PT731" s="16"/>
      <c r="PU731" s="16"/>
      <c r="PV731" s="16"/>
      <c r="PW731" s="16"/>
      <c r="PX731" s="16"/>
      <c r="PY731" s="16"/>
      <c r="PZ731" s="16"/>
      <c r="QA731" s="16"/>
      <c r="QB731" s="16"/>
      <c r="QC731" s="16"/>
      <c r="QD731" s="16"/>
      <c r="QE731" s="16"/>
      <c r="QF731" s="16"/>
      <c r="QG731" s="16"/>
      <c r="QH731" s="16"/>
      <c r="QI731" s="16"/>
      <c r="QJ731" s="16"/>
      <c r="QK731" s="16"/>
      <c r="QL731" s="16"/>
      <c r="QM731" s="16"/>
      <c r="QN731" s="16"/>
      <c r="QO731" s="16"/>
      <c r="QP731" s="16"/>
      <c r="QQ731" s="16"/>
      <c r="QR731" s="16"/>
      <c r="QS731" s="16"/>
      <c r="QT731" s="16"/>
      <c r="QU731" s="16"/>
      <c r="QV731" s="16"/>
      <c r="QW731" s="16"/>
      <c r="QX731" s="16"/>
      <c r="QY731" s="16"/>
      <c r="QZ731" s="16"/>
      <c r="RA731" s="16"/>
      <c r="RB731" s="16"/>
      <c r="RC731" s="16"/>
      <c r="RD731" s="16"/>
      <c r="RE731" s="16"/>
      <c r="RF731" s="16"/>
      <c r="RG731" s="16"/>
      <c r="RH731" s="16"/>
      <c r="RI731" s="16"/>
      <c r="RJ731" s="16"/>
    </row>
    <row r="732" spans="32:478" x14ac:dyDescent="0.25">
      <c r="AF732" s="16"/>
      <c r="AG732" s="16"/>
      <c r="AH732" s="16"/>
      <c r="AI732" s="16"/>
      <c r="AJ732" s="16"/>
      <c r="AK732" s="16"/>
      <c r="AL732" s="16"/>
      <c r="AM732" s="16"/>
      <c r="AN732" s="16"/>
      <c r="AO732" s="16"/>
      <c r="AP732" s="16"/>
      <c r="AQ732" s="16"/>
      <c r="AR732" s="16"/>
      <c r="AS732" s="16"/>
      <c r="AT732" s="16"/>
      <c r="AU732" s="17"/>
      <c r="AV732" s="17"/>
      <c r="AW732" s="17"/>
      <c r="AX732" s="17"/>
      <c r="AY732" s="17"/>
      <c r="AZ732" s="17"/>
      <c r="BA732" s="17"/>
      <c r="BB732" s="17"/>
      <c r="BC732" s="17"/>
      <c r="BD732" s="17"/>
      <c r="BE732" s="17"/>
      <c r="BF732" s="17"/>
      <c r="BG732" s="17"/>
      <c r="BH732" s="17"/>
      <c r="BI732" s="17"/>
      <c r="BJ732" s="17"/>
      <c r="BK732" s="17"/>
      <c r="BL732" s="17"/>
      <c r="BM732" s="17"/>
      <c r="BN732" s="17"/>
      <c r="BO732" s="17"/>
      <c r="BP732" s="17"/>
      <c r="BQ732" s="17"/>
      <c r="BR732" s="17"/>
      <c r="BS732" s="17"/>
      <c r="BT732" s="17"/>
      <c r="BU732" s="17"/>
      <c r="BV732" s="17"/>
      <c r="BW732" s="17"/>
      <c r="BX732" s="17"/>
      <c r="BY732" s="17"/>
      <c r="BZ732" s="17"/>
      <c r="CA732" s="17"/>
      <c r="CB732" s="17"/>
      <c r="CC732" s="17"/>
      <c r="CD732" s="17"/>
      <c r="CE732" s="17"/>
      <c r="CF732" s="17"/>
      <c r="CG732" s="17"/>
      <c r="CH732" s="17"/>
      <c r="CI732" s="17"/>
      <c r="CJ732" s="17"/>
      <c r="CK732" s="17"/>
      <c r="CL732" s="17"/>
      <c r="CM732" s="17"/>
      <c r="CN732" s="17"/>
      <c r="CO732" s="17"/>
      <c r="CP732" s="17"/>
      <c r="CQ732" s="17"/>
      <c r="CR732" s="17"/>
      <c r="CS732" s="17"/>
      <c r="CT732" s="17"/>
      <c r="CU732" s="17"/>
      <c r="CV732" s="17"/>
      <c r="CW732" s="17"/>
      <c r="CX732" s="17"/>
      <c r="CY732" s="17"/>
      <c r="CZ732" s="17"/>
      <c r="DA732" s="17"/>
      <c r="DB732" s="17"/>
      <c r="DC732" s="17"/>
      <c r="DD732" s="17"/>
      <c r="DE732" s="17"/>
      <c r="DF732" s="17"/>
      <c r="DG732" s="17"/>
      <c r="DH732" s="17"/>
      <c r="DI732" s="17"/>
      <c r="DJ732" s="17"/>
      <c r="DK732" s="17"/>
      <c r="DL732" s="17"/>
      <c r="DM732" s="17"/>
      <c r="DN732" s="17"/>
      <c r="DO732" s="17"/>
      <c r="DP732" s="17"/>
      <c r="DQ732" s="17"/>
      <c r="DR732" s="17"/>
      <c r="DS732" s="17"/>
      <c r="DT732" s="17"/>
      <c r="DU732" s="17"/>
      <c r="DV732" s="17"/>
      <c r="DW732" s="17"/>
      <c r="DX732" s="17"/>
      <c r="DY732" s="17"/>
      <c r="DZ732" s="17"/>
      <c r="EA732" s="17"/>
      <c r="EB732" s="17"/>
      <c r="EC732" s="17"/>
      <c r="ED732" s="17"/>
      <c r="EE732" s="17"/>
      <c r="EF732" s="17"/>
      <c r="EG732" s="17"/>
      <c r="EH732" s="17"/>
      <c r="EI732" s="17"/>
      <c r="EJ732" s="17"/>
      <c r="EK732" s="17"/>
      <c r="EL732" s="17"/>
      <c r="EM732" s="17"/>
      <c r="EN732" s="17"/>
      <c r="EO732" s="17"/>
      <c r="EP732" s="17"/>
      <c r="EQ732" s="17"/>
      <c r="ER732" s="17"/>
      <c r="ES732" s="17"/>
      <c r="ET732" s="17"/>
      <c r="EU732" s="17"/>
      <c r="EV732" s="17"/>
      <c r="EW732" s="17"/>
      <c r="EX732" s="17"/>
      <c r="EY732" s="17"/>
      <c r="EZ732" s="17"/>
      <c r="FA732" s="17"/>
      <c r="FB732" s="17"/>
      <c r="FC732" s="17"/>
      <c r="FD732" s="17"/>
      <c r="FE732" s="17"/>
      <c r="FF732" s="17"/>
      <c r="FG732" s="17"/>
      <c r="FH732" s="17"/>
      <c r="FI732" s="17"/>
      <c r="FJ732" s="17"/>
      <c r="FK732" s="17"/>
      <c r="FL732" s="17"/>
      <c r="FM732" s="17"/>
      <c r="FN732" s="17"/>
      <c r="FO732" s="17"/>
      <c r="FP732" s="17"/>
      <c r="FQ732" s="17"/>
      <c r="FR732" s="17"/>
      <c r="FS732" s="17"/>
      <c r="FT732" s="17"/>
      <c r="FU732" s="17"/>
      <c r="FV732" s="17"/>
      <c r="FW732" s="17"/>
      <c r="FX732" s="17"/>
      <c r="FY732" s="17"/>
      <c r="FZ732" s="17"/>
      <c r="GA732" s="17"/>
      <c r="GB732" s="17"/>
      <c r="GC732" s="17"/>
      <c r="GD732" s="17"/>
      <c r="GE732" s="17"/>
      <c r="GF732" s="17"/>
      <c r="GG732" s="17"/>
      <c r="GH732" s="17"/>
      <c r="GI732" s="17"/>
      <c r="GJ732" s="17"/>
      <c r="GK732" s="17"/>
      <c r="GL732" s="17"/>
      <c r="GM732" s="17"/>
      <c r="GN732" s="17"/>
      <c r="GO732" s="17"/>
      <c r="GP732" s="17"/>
      <c r="GQ732" s="17"/>
      <c r="GR732" s="17"/>
      <c r="GS732" s="17"/>
      <c r="GT732" s="17"/>
      <c r="GU732" s="17"/>
      <c r="GV732" s="17"/>
      <c r="GW732" s="17"/>
      <c r="GX732" s="17"/>
      <c r="GY732" s="17"/>
      <c r="GZ732" s="17"/>
      <c r="HA732" s="17"/>
      <c r="HB732" s="17"/>
      <c r="HC732" s="17"/>
      <c r="HD732" s="17"/>
      <c r="HE732" s="17"/>
      <c r="HF732" s="17"/>
      <c r="HG732" s="17"/>
      <c r="HH732" s="17"/>
      <c r="HI732" s="17"/>
      <c r="HJ732" s="17"/>
      <c r="HK732" s="17"/>
      <c r="HL732" s="17"/>
      <c r="HM732" s="17"/>
      <c r="HN732" s="17"/>
      <c r="HO732" s="17"/>
      <c r="HP732" s="17"/>
      <c r="HQ732" s="17"/>
      <c r="HR732" s="17"/>
      <c r="HS732" s="17"/>
      <c r="HT732" s="17"/>
      <c r="HU732" s="17"/>
      <c r="HV732" s="17"/>
      <c r="HW732" s="17"/>
      <c r="HX732" s="17"/>
      <c r="HY732" s="17"/>
      <c r="HZ732" s="17"/>
      <c r="IA732" s="17"/>
      <c r="IB732" s="17"/>
      <c r="IC732" s="17"/>
      <c r="ID732" s="17"/>
      <c r="IE732" s="17"/>
      <c r="IF732" s="17"/>
      <c r="IG732" s="17"/>
      <c r="IH732" s="17"/>
      <c r="II732" s="17"/>
      <c r="IJ732" s="17"/>
      <c r="IK732" s="17"/>
      <c r="IL732" s="17"/>
      <c r="IM732" s="17"/>
      <c r="IN732" s="17"/>
      <c r="IO732" s="17"/>
      <c r="IP732" s="17"/>
      <c r="IQ732" s="17"/>
      <c r="IR732" s="17"/>
      <c r="IS732" s="17"/>
      <c r="IT732" s="17"/>
      <c r="IU732" s="17"/>
      <c r="IV732" s="17"/>
      <c r="IW732" s="17"/>
      <c r="IX732" s="17"/>
      <c r="IY732" s="17"/>
      <c r="IZ732" s="17"/>
      <c r="JA732" s="17"/>
      <c r="JB732" s="17"/>
      <c r="JC732" s="17"/>
      <c r="JD732" s="17"/>
      <c r="JE732" s="17"/>
      <c r="JF732" s="17"/>
      <c r="JG732" s="17"/>
      <c r="JH732" s="17"/>
      <c r="JI732" s="17"/>
      <c r="JJ732" s="17"/>
      <c r="JK732" s="17"/>
      <c r="JL732" s="17"/>
      <c r="JM732" s="17"/>
      <c r="JN732" s="17"/>
      <c r="JO732" s="17"/>
      <c r="JP732" s="17"/>
      <c r="JQ732" s="17"/>
      <c r="JR732" s="17"/>
      <c r="JS732" s="17"/>
      <c r="JT732" s="17"/>
      <c r="JU732" s="17"/>
      <c r="JV732" s="17"/>
      <c r="JW732" s="17"/>
      <c r="JX732" s="17"/>
      <c r="JY732" s="17"/>
      <c r="JZ732" s="17"/>
      <c r="KA732" s="17"/>
      <c r="KB732" s="17"/>
      <c r="KC732" s="17"/>
      <c r="KD732" s="17"/>
      <c r="KE732" s="17"/>
      <c r="KF732" s="17"/>
      <c r="KG732" s="17"/>
      <c r="KH732" s="17"/>
      <c r="KI732" s="17"/>
      <c r="KJ732" s="17"/>
      <c r="KK732" s="17"/>
      <c r="KL732" s="17"/>
      <c r="KM732" s="17"/>
      <c r="KN732" s="17"/>
      <c r="KO732" s="17"/>
      <c r="KP732" s="17"/>
      <c r="KQ732" s="17"/>
      <c r="KR732" s="17"/>
      <c r="KS732" s="17"/>
      <c r="KT732" s="17"/>
      <c r="KU732" s="17"/>
      <c r="KV732" s="17"/>
      <c r="KW732" s="17"/>
      <c r="KX732" s="17"/>
      <c r="KY732" s="17"/>
      <c r="KZ732" s="17"/>
      <c r="LA732" s="17"/>
      <c r="LB732" s="17"/>
      <c r="LC732" s="17"/>
      <c r="LD732" s="17"/>
      <c r="LE732" s="17"/>
      <c r="LF732" s="17"/>
      <c r="LG732" s="17"/>
      <c r="LH732" s="17"/>
      <c r="LI732" s="17"/>
      <c r="LJ732" s="17"/>
      <c r="LK732" s="17"/>
      <c r="LL732" s="17"/>
      <c r="LM732" s="17"/>
      <c r="LN732" s="17"/>
      <c r="LO732" s="17"/>
      <c r="LP732" s="17"/>
      <c r="LQ732" s="17"/>
      <c r="LR732" s="17"/>
      <c r="LS732" s="17"/>
      <c r="LT732" s="17"/>
      <c r="LU732" s="17"/>
      <c r="LV732" s="17"/>
      <c r="LW732" s="17"/>
      <c r="LX732" s="17"/>
      <c r="LY732" s="17"/>
      <c r="LZ732" s="17"/>
      <c r="MA732" s="17"/>
      <c r="MB732" s="17"/>
      <c r="MC732" s="17"/>
      <c r="MD732" s="17"/>
      <c r="ME732" s="17"/>
      <c r="MF732" s="17"/>
      <c r="MG732" s="17"/>
      <c r="MH732" s="17"/>
      <c r="MI732" s="17"/>
      <c r="MJ732" s="17"/>
      <c r="MK732" s="17"/>
      <c r="ML732" s="17"/>
      <c r="MM732" s="17"/>
      <c r="MN732" s="17"/>
      <c r="MO732" s="17"/>
      <c r="MP732" s="17"/>
      <c r="MQ732" s="17"/>
      <c r="MR732" s="17"/>
      <c r="MS732" s="17"/>
      <c r="MT732" s="17"/>
      <c r="MU732" s="17"/>
      <c r="MV732" s="17"/>
      <c r="MW732" s="17"/>
      <c r="MX732" s="17"/>
      <c r="MY732" s="17"/>
      <c r="MZ732" s="17"/>
      <c r="NA732" s="17"/>
      <c r="NB732" s="17"/>
      <c r="NC732" s="17"/>
      <c r="ND732" s="17"/>
      <c r="NE732" s="17"/>
      <c r="NF732" s="17"/>
      <c r="NG732" s="17"/>
      <c r="NH732" s="17"/>
      <c r="NI732" s="17"/>
      <c r="NJ732" s="17"/>
      <c r="NK732" s="17"/>
      <c r="NL732" s="17"/>
      <c r="NM732" s="17"/>
      <c r="NN732" s="17"/>
      <c r="NO732" s="17"/>
      <c r="NP732" s="17"/>
      <c r="NQ732" s="17"/>
      <c r="NR732" s="17"/>
      <c r="NS732" s="17"/>
      <c r="NT732" s="17"/>
      <c r="NU732" s="17"/>
      <c r="NV732" s="17"/>
      <c r="NW732" s="17"/>
      <c r="NX732" s="17"/>
      <c r="NY732" s="17"/>
      <c r="NZ732" s="17"/>
      <c r="OA732" s="17"/>
      <c r="OB732" s="17"/>
      <c r="OC732" s="17"/>
      <c r="OD732" s="17"/>
      <c r="OE732" s="17"/>
      <c r="OF732" s="17"/>
      <c r="OG732" s="17"/>
      <c r="OH732" s="17"/>
      <c r="OI732" s="17"/>
      <c r="OJ732" s="17"/>
      <c r="OK732" s="17"/>
      <c r="OL732" s="17"/>
      <c r="OM732" s="17"/>
      <c r="ON732" s="17"/>
      <c r="OO732" s="17"/>
      <c r="OP732" s="17"/>
      <c r="OQ732" s="17"/>
      <c r="OR732" s="17"/>
      <c r="OS732" s="17"/>
      <c r="OT732" s="17"/>
      <c r="OU732" s="17"/>
      <c r="OV732" s="17"/>
      <c r="OW732" s="17"/>
      <c r="OX732" s="17"/>
      <c r="OY732" s="17"/>
      <c r="OZ732" s="17"/>
      <c r="PA732" s="17"/>
      <c r="PB732" s="17"/>
      <c r="PC732" s="17"/>
      <c r="PD732" s="17"/>
      <c r="PE732" s="17"/>
      <c r="PF732" s="17"/>
      <c r="PG732" s="17"/>
      <c r="PH732" s="17"/>
      <c r="PI732" s="17"/>
      <c r="PJ732" s="17"/>
      <c r="PK732" s="17"/>
      <c r="PL732" s="17"/>
      <c r="PM732" s="17"/>
      <c r="PN732" s="17"/>
      <c r="PO732" s="17"/>
      <c r="PP732" s="17"/>
      <c r="PQ732" s="17"/>
      <c r="PR732" s="17"/>
      <c r="PS732" s="17"/>
      <c r="PT732" s="17"/>
      <c r="PU732" s="17"/>
      <c r="PV732" s="17"/>
      <c r="PW732" s="17"/>
      <c r="PX732" s="17"/>
      <c r="PY732" s="17"/>
      <c r="PZ732" s="17"/>
      <c r="QA732" s="17"/>
      <c r="QB732" s="17"/>
      <c r="QC732" s="17"/>
      <c r="QD732" s="17"/>
      <c r="QE732" s="17"/>
      <c r="QF732" s="17"/>
      <c r="QG732" s="17"/>
      <c r="QH732" s="17"/>
      <c r="QI732" s="17"/>
      <c r="QJ732" s="17"/>
      <c r="QK732" s="17"/>
      <c r="QL732" s="17"/>
      <c r="QM732" s="17"/>
      <c r="QN732" s="17"/>
      <c r="QO732" s="17"/>
      <c r="QP732" s="17"/>
      <c r="QQ732" s="17"/>
      <c r="QR732" s="17"/>
      <c r="QS732" s="17"/>
      <c r="QT732" s="17"/>
      <c r="QU732" s="17"/>
      <c r="QV732" s="17"/>
      <c r="QW732" s="17"/>
      <c r="QX732" s="17"/>
      <c r="QY732" s="17"/>
      <c r="QZ732" s="17"/>
      <c r="RA732" s="17"/>
      <c r="RB732" s="17"/>
      <c r="RC732" s="17"/>
      <c r="RD732" s="17"/>
      <c r="RE732" s="17"/>
      <c r="RF732" s="17"/>
      <c r="RG732" s="17"/>
      <c r="RH732" s="17"/>
      <c r="RI732" s="17"/>
      <c r="RJ732" s="17"/>
    </row>
    <row r="733" spans="32:478" x14ac:dyDescent="0.25">
      <c r="AF733" s="16"/>
      <c r="AG733" s="16"/>
      <c r="AH733" s="16"/>
      <c r="AI733" s="16"/>
      <c r="AJ733" s="16"/>
      <c r="AK733" s="16"/>
      <c r="AL733" s="16"/>
      <c r="AM733" s="16"/>
      <c r="AN733" s="16"/>
      <c r="AO733" s="16"/>
      <c r="AP733" s="16"/>
      <c r="AQ733" s="16"/>
      <c r="AR733" s="16"/>
      <c r="AS733" s="16"/>
      <c r="AT733" s="16"/>
      <c r="AU733" s="16"/>
      <c r="AV733" s="16"/>
      <c r="AW733" s="16"/>
      <c r="AX733" s="16"/>
      <c r="AY733" s="16"/>
      <c r="AZ733" s="16"/>
      <c r="BA733" s="16"/>
      <c r="BB733" s="16"/>
      <c r="BC733" s="16"/>
      <c r="BD733" s="16"/>
      <c r="BE733" s="16"/>
      <c r="BF733" s="16"/>
      <c r="BG733" s="16"/>
      <c r="BH733" s="16"/>
      <c r="BI733" s="16"/>
      <c r="BJ733" s="16"/>
      <c r="BK733" s="16"/>
      <c r="BL733" s="16"/>
      <c r="BM733" s="16"/>
      <c r="BN733" s="16"/>
      <c r="BO733" s="16"/>
      <c r="BP733" s="16"/>
      <c r="BQ733" s="16"/>
      <c r="BR733" s="16"/>
      <c r="BS733" s="16"/>
      <c r="BT733" s="16"/>
      <c r="BU733" s="16"/>
      <c r="BV733" s="16"/>
      <c r="BW733" s="16"/>
      <c r="BX733" s="16"/>
      <c r="BY733" s="16"/>
      <c r="BZ733" s="16"/>
      <c r="CA733" s="16"/>
      <c r="CB733" s="16"/>
      <c r="CC733" s="16"/>
      <c r="CD733" s="16"/>
      <c r="CE733" s="16"/>
      <c r="CF733" s="16"/>
      <c r="CG733" s="16"/>
      <c r="CH733" s="16"/>
      <c r="CI733" s="16"/>
      <c r="CJ733" s="16"/>
      <c r="CK733" s="16"/>
      <c r="CL733" s="16"/>
      <c r="CM733" s="16"/>
      <c r="CN733" s="16"/>
      <c r="CO733" s="16"/>
      <c r="CP733" s="16"/>
      <c r="CQ733" s="16"/>
      <c r="CR733" s="16"/>
      <c r="CS733" s="16"/>
      <c r="CT733" s="16"/>
      <c r="CU733" s="16"/>
      <c r="CV733" s="16"/>
      <c r="CW733" s="16"/>
      <c r="CX733" s="16"/>
      <c r="CY733" s="16"/>
      <c r="CZ733" s="16"/>
      <c r="DA733" s="16"/>
      <c r="DB733" s="16"/>
      <c r="DC733" s="16"/>
      <c r="DD733" s="16"/>
      <c r="DE733" s="16"/>
      <c r="DF733" s="16"/>
      <c r="DG733" s="16"/>
      <c r="DH733" s="16"/>
      <c r="DI733" s="16"/>
      <c r="DJ733" s="16"/>
      <c r="DK733" s="16"/>
      <c r="DL733" s="16"/>
      <c r="DM733" s="16"/>
      <c r="DN733" s="16"/>
      <c r="DO733" s="16"/>
      <c r="DP733" s="16"/>
      <c r="DQ733" s="16"/>
      <c r="DR733" s="16"/>
      <c r="DS733" s="16"/>
      <c r="DT733" s="16"/>
      <c r="DU733" s="16"/>
      <c r="DV733" s="16"/>
      <c r="DW733" s="16"/>
      <c r="DX733" s="16"/>
      <c r="DY733" s="16"/>
      <c r="DZ733" s="16"/>
      <c r="EA733" s="16"/>
      <c r="EB733" s="16"/>
      <c r="EC733" s="16"/>
      <c r="ED733" s="16"/>
      <c r="EE733" s="16"/>
      <c r="EF733" s="16"/>
      <c r="EG733" s="16"/>
      <c r="EH733" s="16"/>
      <c r="EI733" s="16"/>
      <c r="EJ733" s="16"/>
      <c r="EK733" s="16"/>
      <c r="EL733" s="16"/>
      <c r="EM733" s="16"/>
      <c r="EN733" s="16"/>
      <c r="EO733" s="16"/>
      <c r="EP733" s="16"/>
      <c r="EQ733" s="16"/>
      <c r="ER733" s="16"/>
      <c r="ES733" s="16"/>
      <c r="ET733" s="16"/>
      <c r="EU733" s="16"/>
      <c r="EV733" s="16"/>
      <c r="EW733" s="16"/>
      <c r="EX733" s="16"/>
      <c r="EY733" s="16"/>
      <c r="EZ733" s="16"/>
      <c r="FA733" s="16"/>
      <c r="FB733" s="16"/>
      <c r="FC733" s="16"/>
      <c r="FD733" s="16"/>
      <c r="FE733" s="16"/>
      <c r="FF733" s="16"/>
      <c r="FG733" s="16"/>
      <c r="FH733" s="16"/>
      <c r="FI733" s="16"/>
      <c r="FJ733" s="16"/>
      <c r="FK733" s="16"/>
      <c r="FL733" s="16"/>
      <c r="FM733" s="16"/>
      <c r="FN733" s="16"/>
      <c r="FO733" s="16"/>
      <c r="FP733" s="16"/>
      <c r="FQ733" s="16"/>
      <c r="FR733" s="16"/>
      <c r="FS733" s="16"/>
      <c r="FT733" s="16"/>
      <c r="FU733" s="16"/>
      <c r="FV733" s="16"/>
      <c r="FW733" s="16"/>
      <c r="FX733" s="16"/>
      <c r="FY733" s="16"/>
      <c r="FZ733" s="16"/>
      <c r="GA733" s="16"/>
      <c r="GB733" s="16"/>
      <c r="GC733" s="16"/>
      <c r="GD733" s="16"/>
      <c r="GE733" s="16"/>
      <c r="GF733" s="16"/>
      <c r="GG733" s="16"/>
      <c r="GH733" s="16"/>
      <c r="GI733" s="16"/>
      <c r="GJ733" s="16"/>
      <c r="GK733" s="16"/>
      <c r="GL733" s="16"/>
      <c r="GM733" s="16"/>
      <c r="GN733" s="16"/>
      <c r="GO733" s="16"/>
      <c r="GP733" s="16"/>
      <c r="GQ733" s="16"/>
      <c r="GR733" s="16"/>
      <c r="GS733" s="16"/>
      <c r="GT733" s="16"/>
      <c r="GU733" s="16"/>
      <c r="GV733" s="16"/>
      <c r="GW733" s="16"/>
      <c r="GX733" s="16"/>
      <c r="GY733" s="16"/>
      <c r="GZ733" s="16"/>
      <c r="HA733" s="16"/>
      <c r="HB733" s="16"/>
      <c r="HC733" s="16"/>
      <c r="HD733" s="16"/>
      <c r="HE733" s="16"/>
      <c r="HF733" s="16"/>
      <c r="HG733" s="16"/>
      <c r="HH733" s="16"/>
      <c r="HI733" s="16"/>
      <c r="HJ733" s="16"/>
      <c r="HK733" s="16"/>
      <c r="HL733" s="16"/>
      <c r="HM733" s="16"/>
      <c r="HN733" s="16"/>
      <c r="HO733" s="16"/>
      <c r="HP733" s="16"/>
      <c r="HQ733" s="16"/>
      <c r="HR733" s="16"/>
      <c r="HS733" s="16"/>
      <c r="HT733" s="16"/>
      <c r="HU733" s="16"/>
      <c r="HV733" s="16"/>
      <c r="HW733" s="16"/>
      <c r="HX733" s="16"/>
      <c r="HY733" s="16"/>
      <c r="HZ733" s="16"/>
      <c r="IA733" s="16"/>
      <c r="IB733" s="16"/>
      <c r="IC733" s="16"/>
      <c r="ID733" s="16"/>
      <c r="IE733" s="16"/>
      <c r="IF733" s="16"/>
      <c r="IG733" s="16"/>
      <c r="IH733" s="16"/>
      <c r="II733" s="16"/>
      <c r="IJ733" s="16"/>
      <c r="IK733" s="16"/>
      <c r="IL733" s="16"/>
      <c r="IM733" s="16"/>
      <c r="IN733" s="16"/>
      <c r="IO733" s="16"/>
      <c r="IP733" s="16"/>
      <c r="IQ733" s="16"/>
      <c r="IR733" s="16"/>
      <c r="IS733" s="16"/>
      <c r="IT733" s="16"/>
      <c r="IU733" s="16"/>
      <c r="IV733" s="16"/>
      <c r="IW733" s="16"/>
      <c r="IX733" s="16"/>
      <c r="IY733" s="16"/>
      <c r="IZ733" s="16"/>
      <c r="JA733" s="16"/>
      <c r="JB733" s="16"/>
      <c r="JC733" s="16"/>
      <c r="JD733" s="16"/>
      <c r="JE733" s="16"/>
      <c r="JF733" s="16"/>
      <c r="JG733" s="16"/>
      <c r="JH733" s="16"/>
      <c r="JI733" s="16"/>
      <c r="JJ733" s="16"/>
      <c r="JK733" s="16"/>
      <c r="JL733" s="16"/>
      <c r="JM733" s="16"/>
      <c r="JN733" s="16"/>
      <c r="JO733" s="16"/>
      <c r="JP733" s="16"/>
      <c r="JQ733" s="16"/>
      <c r="JR733" s="16"/>
      <c r="JS733" s="16"/>
      <c r="JT733" s="16"/>
      <c r="JU733" s="16"/>
      <c r="JV733" s="16"/>
      <c r="JW733" s="16"/>
      <c r="JX733" s="16"/>
      <c r="JY733" s="16"/>
      <c r="JZ733" s="16"/>
      <c r="KA733" s="16"/>
      <c r="KB733" s="16"/>
      <c r="KC733" s="16"/>
      <c r="KD733" s="16"/>
      <c r="KE733" s="16"/>
      <c r="KF733" s="16"/>
      <c r="KG733" s="16"/>
      <c r="KH733" s="16"/>
      <c r="KI733" s="16"/>
      <c r="KJ733" s="16"/>
      <c r="KK733" s="16"/>
      <c r="KL733" s="16"/>
      <c r="KM733" s="16"/>
      <c r="KN733" s="16"/>
      <c r="KO733" s="16"/>
      <c r="KP733" s="16"/>
      <c r="KQ733" s="16"/>
      <c r="KR733" s="16"/>
      <c r="KS733" s="16"/>
      <c r="KT733" s="16"/>
      <c r="KU733" s="16"/>
      <c r="KV733" s="16"/>
      <c r="KW733" s="16"/>
      <c r="KX733" s="16"/>
      <c r="KY733" s="16"/>
      <c r="KZ733" s="16"/>
      <c r="LA733" s="16"/>
      <c r="LB733" s="16"/>
      <c r="LC733" s="16"/>
      <c r="LD733" s="16"/>
      <c r="LE733" s="16"/>
      <c r="LF733" s="16"/>
      <c r="LG733" s="16"/>
      <c r="LH733" s="16"/>
      <c r="LI733" s="16"/>
      <c r="LJ733" s="16"/>
      <c r="LK733" s="16"/>
      <c r="LL733" s="16"/>
      <c r="LM733" s="16"/>
      <c r="LN733" s="16"/>
      <c r="LO733" s="16"/>
      <c r="LP733" s="16"/>
      <c r="LQ733" s="16"/>
      <c r="LR733" s="16"/>
      <c r="LS733" s="16"/>
      <c r="LT733" s="16"/>
      <c r="LU733" s="16"/>
      <c r="LV733" s="16"/>
      <c r="LW733" s="16"/>
      <c r="LX733" s="16"/>
      <c r="LY733" s="16"/>
      <c r="LZ733" s="16"/>
      <c r="MA733" s="16"/>
      <c r="MB733" s="16"/>
      <c r="MC733" s="16"/>
      <c r="MD733" s="16"/>
      <c r="ME733" s="16"/>
      <c r="MF733" s="16"/>
      <c r="MG733" s="16"/>
      <c r="MH733" s="16"/>
      <c r="MI733" s="16"/>
      <c r="MJ733" s="16"/>
      <c r="MK733" s="16"/>
      <c r="ML733" s="16"/>
      <c r="MM733" s="16"/>
      <c r="MN733" s="16"/>
      <c r="MO733" s="16"/>
      <c r="MP733" s="16"/>
      <c r="MQ733" s="16"/>
      <c r="MR733" s="16"/>
      <c r="MS733" s="16"/>
      <c r="MT733" s="16"/>
      <c r="MU733" s="16"/>
      <c r="MV733" s="16"/>
      <c r="MW733" s="16"/>
      <c r="MX733" s="16"/>
      <c r="MY733" s="16"/>
      <c r="MZ733" s="16"/>
      <c r="NA733" s="16"/>
      <c r="NB733" s="16"/>
      <c r="NC733" s="16"/>
      <c r="ND733" s="16"/>
      <c r="NE733" s="16"/>
      <c r="NF733" s="16"/>
      <c r="NG733" s="16"/>
      <c r="NH733" s="16"/>
      <c r="NI733" s="16"/>
      <c r="NJ733" s="16"/>
      <c r="NK733" s="16"/>
      <c r="NL733" s="16"/>
      <c r="NM733" s="16"/>
      <c r="NN733" s="16"/>
      <c r="NO733" s="16"/>
      <c r="NP733" s="16"/>
      <c r="NQ733" s="16"/>
      <c r="NR733" s="16"/>
      <c r="NS733" s="16"/>
      <c r="NT733" s="16"/>
      <c r="NU733" s="16"/>
      <c r="NV733" s="16"/>
      <c r="NW733" s="16"/>
      <c r="NX733" s="16"/>
      <c r="NY733" s="16"/>
      <c r="NZ733" s="16"/>
      <c r="OA733" s="16"/>
      <c r="OB733" s="16"/>
      <c r="OC733" s="16"/>
      <c r="OD733" s="16"/>
      <c r="OE733" s="16"/>
      <c r="OF733" s="16"/>
      <c r="OG733" s="16"/>
      <c r="OH733" s="16"/>
      <c r="OI733" s="16"/>
      <c r="OJ733" s="16"/>
      <c r="OK733" s="16"/>
      <c r="OL733" s="16"/>
      <c r="OM733" s="16"/>
      <c r="ON733" s="16"/>
      <c r="OO733" s="16"/>
      <c r="OP733" s="16"/>
      <c r="OQ733" s="16"/>
      <c r="OR733" s="16"/>
      <c r="OS733" s="16"/>
      <c r="OT733" s="16"/>
      <c r="OU733" s="16"/>
      <c r="OV733" s="16"/>
      <c r="OW733" s="16"/>
      <c r="OX733" s="16"/>
      <c r="OY733" s="16"/>
      <c r="OZ733" s="16"/>
      <c r="PA733" s="16"/>
      <c r="PB733" s="16"/>
      <c r="PC733" s="16"/>
      <c r="PD733" s="16"/>
      <c r="PE733" s="16"/>
      <c r="PF733" s="16"/>
      <c r="PG733" s="16"/>
      <c r="PH733" s="16"/>
      <c r="PI733" s="16"/>
      <c r="PJ733" s="16"/>
      <c r="PK733" s="16"/>
      <c r="PL733" s="16"/>
      <c r="PM733" s="16"/>
      <c r="PN733" s="16"/>
      <c r="PO733" s="16"/>
      <c r="PP733" s="16"/>
      <c r="PQ733" s="16"/>
      <c r="PR733" s="16"/>
      <c r="PS733" s="16"/>
      <c r="PT733" s="16"/>
      <c r="PU733" s="16"/>
      <c r="PV733" s="16"/>
      <c r="PW733" s="16"/>
      <c r="PX733" s="16"/>
      <c r="PY733" s="16"/>
      <c r="PZ733" s="16"/>
      <c r="QA733" s="16"/>
      <c r="QB733" s="16"/>
      <c r="QC733" s="16"/>
      <c r="QD733" s="16"/>
      <c r="QE733" s="16"/>
      <c r="QF733" s="16"/>
      <c r="QG733" s="16"/>
      <c r="QH733" s="16"/>
      <c r="QI733" s="16"/>
      <c r="QJ733" s="16"/>
      <c r="QK733" s="16"/>
      <c r="QL733" s="16"/>
      <c r="QM733" s="16"/>
      <c r="QN733" s="16"/>
      <c r="QO733" s="16"/>
      <c r="QP733" s="16"/>
      <c r="QQ733" s="16"/>
      <c r="QR733" s="16"/>
      <c r="QS733" s="16"/>
      <c r="QT733" s="16"/>
      <c r="QU733" s="16"/>
      <c r="QV733" s="16"/>
      <c r="QW733" s="16"/>
      <c r="QX733" s="16"/>
      <c r="QY733" s="16"/>
      <c r="QZ733" s="16"/>
      <c r="RA733" s="16"/>
      <c r="RB733" s="16"/>
      <c r="RC733" s="16"/>
      <c r="RD733" s="16"/>
      <c r="RE733" s="16"/>
      <c r="RF733" s="16"/>
      <c r="RG733" s="16"/>
      <c r="RH733" s="16"/>
      <c r="RI733" s="16"/>
      <c r="RJ733" s="16"/>
    </row>
    <row r="734" spans="32:478" x14ac:dyDescent="0.25">
      <c r="AF734" s="16"/>
      <c r="AG734" s="16"/>
      <c r="AH734" s="16"/>
      <c r="AI734" s="16"/>
      <c r="AJ734" s="16"/>
      <c r="AK734" s="16"/>
      <c r="AL734" s="16"/>
      <c r="AM734" s="16"/>
      <c r="AN734" s="16"/>
      <c r="AO734" s="16"/>
      <c r="AP734" s="16"/>
      <c r="AQ734" s="16"/>
      <c r="AR734" s="16"/>
      <c r="AS734" s="16"/>
      <c r="AT734" s="16"/>
      <c r="AU734" s="17"/>
      <c r="AV734" s="17"/>
      <c r="AW734" s="17"/>
      <c r="AX734" s="17"/>
      <c r="AY734" s="17"/>
      <c r="AZ734" s="17"/>
      <c r="BA734" s="17"/>
      <c r="BB734" s="17"/>
      <c r="BC734" s="17"/>
      <c r="BD734" s="17"/>
      <c r="BE734" s="17"/>
      <c r="BF734" s="17"/>
      <c r="BG734" s="17"/>
      <c r="BH734" s="17"/>
      <c r="BI734" s="17"/>
      <c r="BJ734" s="17"/>
      <c r="BK734" s="17"/>
      <c r="BL734" s="17"/>
      <c r="BM734" s="17"/>
      <c r="BN734" s="17"/>
      <c r="BO734" s="17"/>
      <c r="BP734" s="17"/>
      <c r="BQ734" s="17"/>
      <c r="BR734" s="17"/>
      <c r="BS734" s="17"/>
      <c r="BT734" s="17"/>
      <c r="BU734" s="17"/>
      <c r="BV734" s="17"/>
      <c r="BW734" s="17"/>
      <c r="BX734" s="17"/>
      <c r="BY734" s="17"/>
      <c r="BZ734" s="17"/>
      <c r="CA734" s="17"/>
      <c r="CB734" s="17"/>
      <c r="CC734" s="17"/>
      <c r="CD734" s="17"/>
      <c r="CE734" s="17"/>
      <c r="CF734" s="17"/>
      <c r="CG734" s="17"/>
      <c r="CH734" s="17"/>
      <c r="CI734" s="17"/>
      <c r="CJ734" s="17"/>
      <c r="CK734" s="17"/>
      <c r="CL734" s="17"/>
      <c r="CM734" s="17"/>
      <c r="CN734" s="17"/>
      <c r="CO734" s="17"/>
      <c r="CP734" s="17"/>
      <c r="CQ734" s="17"/>
      <c r="CR734" s="17"/>
      <c r="CS734" s="17"/>
      <c r="CT734" s="17"/>
      <c r="CU734" s="17"/>
      <c r="CV734" s="17"/>
      <c r="CW734" s="17"/>
      <c r="CX734" s="17"/>
      <c r="CY734" s="17"/>
      <c r="CZ734" s="17"/>
      <c r="DA734" s="17"/>
      <c r="DB734" s="17"/>
      <c r="DC734" s="17"/>
      <c r="DD734" s="17"/>
      <c r="DE734" s="17"/>
      <c r="DF734" s="17"/>
      <c r="DG734" s="17"/>
      <c r="DH734" s="17"/>
      <c r="DI734" s="17"/>
      <c r="DJ734" s="17"/>
      <c r="DK734" s="17"/>
      <c r="DL734" s="17"/>
      <c r="DM734" s="17"/>
      <c r="DN734" s="17"/>
      <c r="DO734" s="17"/>
      <c r="DP734" s="17"/>
      <c r="DQ734" s="17"/>
      <c r="DR734" s="17"/>
      <c r="DS734" s="17"/>
      <c r="DT734" s="17"/>
      <c r="DU734" s="17"/>
      <c r="DV734" s="17"/>
      <c r="DW734" s="17"/>
      <c r="DX734" s="17"/>
      <c r="DY734" s="17"/>
      <c r="DZ734" s="17"/>
      <c r="EA734" s="17"/>
      <c r="EB734" s="17"/>
      <c r="EC734" s="17"/>
      <c r="ED734" s="17"/>
      <c r="EE734" s="17"/>
      <c r="EF734" s="17"/>
      <c r="EG734" s="17"/>
      <c r="EH734" s="17"/>
      <c r="EI734" s="17"/>
      <c r="EJ734" s="17"/>
      <c r="EK734" s="17"/>
      <c r="EL734" s="17"/>
      <c r="EM734" s="17"/>
      <c r="EN734" s="17"/>
      <c r="EO734" s="17"/>
      <c r="EP734" s="17"/>
      <c r="EQ734" s="17"/>
      <c r="ER734" s="17"/>
      <c r="ES734" s="17"/>
      <c r="ET734" s="17"/>
      <c r="EU734" s="17"/>
      <c r="EV734" s="17"/>
      <c r="EW734" s="17"/>
      <c r="EX734" s="17"/>
      <c r="EY734" s="17"/>
      <c r="EZ734" s="17"/>
      <c r="FA734" s="17"/>
      <c r="FB734" s="17"/>
      <c r="FC734" s="17"/>
      <c r="FD734" s="17"/>
      <c r="FE734" s="17"/>
      <c r="FF734" s="17"/>
      <c r="FG734" s="17"/>
      <c r="FH734" s="17"/>
      <c r="FI734" s="17"/>
      <c r="FJ734" s="17"/>
      <c r="FK734" s="17"/>
      <c r="FL734" s="17"/>
      <c r="FM734" s="17"/>
      <c r="FN734" s="17"/>
      <c r="FO734" s="17"/>
      <c r="FP734" s="17"/>
      <c r="FQ734" s="17"/>
      <c r="FR734" s="17"/>
      <c r="FS734" s="17"/>
      <c r="FT734" s="17"/>
      <c r="FU734" s="17"/>
      <c r="FV734" s="17"/>
      <c r="FW734" s="17"/>
      <c r="FX734" s="17"/>
      <c r="FY734" s="17"/>
      <c r="FZ734" s="17"/>
      <c r="GA734" s="17"/>
      <c r="GB734" s="17"/>
      <c r="GC734" s="17"/>
      <c r="GD734" s="17"/>
      <c r="GE734" s="17"/>
      <c r="GF734" s="17"/>
      <c r="GG734" s="17"/>
      <c r="GH734" s="17"/>
      <c r="GI734" s="17"/>
      <c r="GJ734" s="17"/>
      <c r="GK734" s="17"/>
      <c r="GL734" s="17"/>
      <c r="GM734" s="17"/>
      <c r="GN734" s="17"/>
      <c r="GO734" s="17"/>
      <c r="GP734" s="17"/>
      <c r="GQ734" s="17"/>
      <c r="GR734" s="17"/>
      <c r="GS734" s="17"/>
      <c r="GT734" s="17"/>
      <c r="GU734" s="17"/>
      <c r="GV734" s="17"/>
      <c r="GW734" s="17"/>
      <c r="GX734" s="17"/>
      <c r="GY734" s="17"/>
      <c r="GZ734" s="17"/>
      <c r="HA734" s="17"/>
      <c r="HB734" s="17"/>
      <c r="HC734" s="17"/>
      <c r="HD734" s="17"/>
      <c r="HE734" s="17"/>
      <c r="HF734" s="17"/>
      <c r="HG734" s="17"/>
      <c r="HH734" s="17"/>
      <c r="HI734" s="17"/>
      <c r="HJ734" s="17"/>
      <c r="HK734" s="17"/>
      <c r="HL734" s="17"/>
      <c r="HM734" s="17"/>
      <c r="HN734" s="17"/>
      <c r="HO734" s="17"/>
      <c r="HP734" s="17"/>
      <c r="HQ734" s="17"/>
      <c r="HR734" s="17"/>
      <c r="HS734" s="17"/>
      <c r="HT734" s="17"/>
      <c r="HU734" s="17"/>
      <c r="HV734" s="17"/>
      <c r="HW734" s="17"/>
      <c r="HX734" s="17"/>
      <c r="HY734" s="17"/>
      <c r="HZ734" s="17"/>
      <c r="IA734" s="17"/>
      <c r="IB734" s="17"/>
      <c r="IC734" s="17"/>
      <c r="ID734" s="17"/>
      <c r="IE734" s="17"/>
      <c r="IF734" s="17"/>
      <c r="IG734" s="17"/>
      <c r="IH734" s="17"/>
      <c r="II734" s="17"/>
      <c r="IJ734" s="17"/>
      <c r="IK734" s="17"/>
      <c r="IL734" s="17"/>
      <c r="IM734" s="17"/>
      <c r="IN734" s="17"/>
      <c r="IO734" s="17"/>
      <c r="IP734" s="17"/>
      <c r="IQ734" s="17"/>
      <c r="IR734" s="17"/>
      <c r="IS734" s="17"/>
      <c r="IT734" s="17"/>
      <c r="IU734" s="17"/>
      <c r="IV734" s="17"/>
      <c r="IW734" s="17"/>
      <c r="IX734" s="17"/>
      <c r="IY734" s="17"/>
      <c r="IZ734" s="17"/>
      <c r="JA734" s="17"/>
      <c r="JB734" s="17"/>
      <c r="JC734" s="17"/>
      <c r="JD734" s="17"/>
      <c r="JE734" s="17"/>
      <c r="JF734" s="17"/>
      <c r="JG734" s="17"/>
      <c r="JH734" s="17"/>
      <c r="JI734" s="17"/>
      <c r="JJ734" s="17"/>
      <c r="JK734" s="17"/>
      <c r="JL734" s="17"/>
      <c r="JM734" s="17"/>
      <c r="JN734" s="17"/>
      <c r="JO734" s="17"/>
      <c r="JP734" s="17"/>
      <c r="JQ734" s="17"/>
      <c r="JR734" s="17"/>
      <c r="JS734" s="17"/>
      <c r="JT734" s="17"/>
      <c r="JU734" s="17"/>
      <c r="JV734" s="17"/>
      <c r="JW734" s="17"/>
      <c r="JX734" s="17"/>
      <c r="JY734" s="17"/>
      <c r="JZ734" s="17"/>
      <c r="KA734" s="17"/>
      <c r="KB734" s="17"/>
      <c r="KC734" s="17"/>
      <c r="KD734" s="17"/>
      <c r="KE734" s="17"/>
      <c r="KF734" s="17"/>
      <c r="KG734" s="17"/>
      <c r="KH734" s="17"/>
      <c r="KI734" s="17"/>
      <c r="KJ734" s="17"/>
      <c r="KK734" s="17"/>
      <c r="KL734" s="17"/>
      <c r="KM734" s="17"/>
      <c r="KN734" s="17"/>
      <c r="KO734" s="17"/>
      <c r="KP734" s="17"/>
      <c r="KQ734" s="17"/>
      <c r="KR734" s="17"/>
      <c r="KS734" s="17"/>
      <c r="KT734" s="17"/>
      <c r="KU734" s="17"/>
      <c r="KV734" s="17"/>
      <c r="KW734" s="17"/>
      <c r="KX734" s="17"/>
      <c r="KY734" s="17"/>
      <c r="KZ734" s="17"/>
      <c r="LA734" s="17"/>
      <c r="LB734" s="17"/>
      <c r="LC734" s="17"/>
      <c r="LD734" s="17"/>
      <c r="LE734" s="17"/>
      <c r="LF734" s="17"/>
      <c r="LG734" s="17"/>
      <c r="LH734" s="17"/>
      <c r="LI734" s="17"/>
      <c r="LJ734" s="17"/>
      <c r="LK734" s="17"/>
      <c r="LL734" s="17"/>
      <c r="LM734" s="17"/>
      <c r="LN734" s="17"/>
      <c r="LO734" s="17"/>
      <c r="LP734" s="17"/>
      <c r="LQ734" s="17"/>
      <c r="LR734" s="17"/>
      <c r="LS734" s="17"/>
      <c r="LT734" s="17"/>
      <c r="LU734" s="17"/>
      <c r="LV734" s="17"/>
      <c r="LW734" s="17"/>
      <c r="LX734" s="17"/>
      <c r="LY734" s="17"/>
      <c r="LZ734" s="17"/>
      <c r="MA734" s="17"/>
      <c r="MB734" s="17"/>
      <c r="MC734" s="17"/>
      <c r="MD734" s="17"/>
      <c r="ME734" s="17"/>
      <c r="MF734" s="17"/>
      <c r="MG734" s="17"/>
      <c r="MH734" s="17"/>
      <c r="MI734" s="17"/>
      <c r="MJ734" s="17"/>
      <c r="MK734" s="17"/>
      <c r="ML734" s="17"/>
      <c r="MM734" s="17"/>
      <c r="MN734" s="17"/>
      <c r="MO734" s="17"/>
      <c r="MP734" s="17"/>
      <c r="MQ734" s="17"/>
      <c r="MR734" s="17"/>
      <c r="MS734" s="17"/>
      <c r="MT734" s="17"/>
      <c r="MU734" s="17"/>
      <c r="MV734" s="17"/>
      <c r="MW734" s="17"/>
      <c r="MX734" s="17"/>
      <c r="MY734" s="17"/>
      <c r="MZ734" s="17"/>
      <c r="NA734" s="17"/>
      <c r="NB734" s="17"/>
      <c r="NC734" s="17"/>
      <c r="ND734" s="17"/>
      <c r="NE734" s="17"/>
      <c r="NF734" s="17"/>
      <c r="NG734" s="17"/>
      <c r="NH734" s="17"/>
      <c r="NI734" s="17"/>
      <c r="NJ734" s="17"/>
      <c r="NK734" s="17"/>
      <c r="NL734" s="17"/>
      <c r="NM734" s="17"/>
      <c r="NN734" s="17"/>
      <c r="NO734" s="17"/>
      <c r="NP734" s="17"/>
      <c r="NQ734" s="17"/>
      <c r="NR734" s="17"/>
      <c r="NS734" s="17"/>
      <c r="NT734" s="17"/>
      <c r="NU734" s="17"/>
      <c r="NV734" s="17"/>
      <c r="NW734" s="17"/>
      <c r="NX734" s="17"/>
      <c r="NY734" s="17"/>
      <c r="NZ734" s="17"/>
      <c r="OA734" s="17"/>
      <c r="OB734" s="17"/>
      <c r="OC734" s="17"/>
      <c r="OD734" s="17"/>
      <c r="OE734" s="17"/>
      <c r="OF734" s="17"/>
      <c r="OG734" s="17"/>
      <c r="OH734" s="17"/>
      <c r="OI734" s="17"/>
      <c r="OJ734" s="17"/>
      <c r="OK734" s="17"/>
      <c r="OL734" s="17"/>
      <c r="OM734" s="17"/>
      <c r="ON734" s="17"/>
      <c r="OO734" s="17"/>
      <c r="OP734" s="17"/>
      <c r="OQ734" s="17"/>
      <c r="OR734" s="17"/>
      <c r="OS734" s="17"/>
      <c r="OT734" s="17"/>
      <c r="OU734" s="17"/>
      <c r="OV734" s="17"/>
      <c r="OW734" s="17"/>
      <c r="OX734" s="17"/>
      <c r="OY734" s="17"/>
      <c r="OZ734" s="17"/>
      <c r="PA734" s="17"/>
      <c r="PB734" s="17"/>
      <c r="PC734" s="17"/>
      <c r="PD734" s="17"/>
      <c r="PE734" s="17"/>
      <c r="PF734" s="17"/>
      <c r="PG734" s="17"/>
      <c r="PH734" s="17"/>
      <c r="PI734" s="17"/>
      <c r="PJ734" s="17"/>
      <c r="PK734" s="17"/>
      <c r="PL734" s="17"/>
      <c r="PM734" s="17"/>
      <c r="PN734" s="17"/>
      <c r="PO734" s="17"/>
      <c r="PP734" s="17"/>
      <c r="PQ734" s="17"/>
      <c r="PR734" s="17"/>
      <c r="PS734" s="17"/>
      <c r="PT734" s="17"/>
      <c r="PU734" s="17"/>
      <c r="PV734" s="17"/>
      <c r="PW734" s="17"/>
      <c r="PX734" s="17"/>
      <c r="PY734" s="17"/>
      <c r="PZ734" s="17"/>
      <c r="QA734" s="17"/>
      <c r="QB734" s="17"/>
      <c r="QC734" s="17"/>
      <c r="QD734" s="17"/>
      <c r="QE734" s="17"/>
      <c r="QF734" s="17"/>
      <c r="QG734" s="17"/>
      <c r="QH734" s="17"/>
      <c r="QI734" s="17"/>
      <c r="QJ734" s="17"/>
      <c r="QK734" s="17"/>
      <c r="QL734" s="17"/>
      <c r="QM734" s="17"/>
      <c r="QN734" s="17"/>
      <c r="QO734" s="17"/>
      <c r="QP734" s="17"/>
      <c r="QQ734" s="17"/>
      <c r="QR734" s="17"/>
      <c r="QS734" s="17"/>
      <c r="QT734" s="17"/>
      <c r="QU734" s="17"/>
      <c r="QV734" s="17"/>
      <c r="QW734" s="17"/>
      <c r="QX734" s="17"/>
      <c r="QY734" s="17"/>
      <c r="QZ734" s="17"/>
      <c r="RA734" s="17"/>
      <c r="RB734" s="17"/>
      <c r="RC734" s="17"/>
      <c r="RD734" s="17"/>
      <c r="RE734" s="17"/>
      <c r="RF734" s="17"/>
      <c r="RG734" s="17"/>
      <c r="RH734" s="17"/>
      <c r="RI734" s="17"/>
      <c r="RJ734" s="17"/>
    </row>
    <row r="735" spans="32:478" x14ac:dyDescent="0.25">
      <c r="AF735" s="16"/>
      <c r="AG735" s="16"/>
      <c r="AH735" s="16"/>
      <c r="AI735" s="16"/>
      <c r="AJ735" s="16"/>
      <c r="AK735" s="16"/>
      <c r="AL735" s="16"/>
      <c r="AM735" s="16"/>
      <c r="AN735" s="16"/>
      <c r="AO735" s="16"/>
      <c r="AP735" s="16"/>
      <c r="AQ735" s="16"/>
      <c r="AR735" s="16"/>
      <c r="AS735" s="16"/>
      <c r="AT735" s="16"/>
      <c r="AU735" s="17"/>
      <c r="AV735" s="17"/>
      <c r="AW735" s="17"/>
      <c r="AX735" s="17"/>
      <c r="AY735" s="17"/>
      <c r="AZ735" s="17"/>
      <c r="BA735" s="17"/>
      <c r="BB735" s="17"/>
      <c r="BC735" s="17"/>
      <c r="BD735" s="17"/>
      <c r="BE735" s="17"/>
      <c r="BF735" s="17"/>
      <c r="BG735" s="17"/>
      <c r="BH735" s="17"/>
      <c r="BI735" s="17"/>
      <c r="BJ735" s="17"/>
      <c r="BK735" s="17"/>
      <c r="BL735" s="17"/>
      <c r="BM735" s="17"/>
      <c r="BN735" s="17"/>
      <c r="BO735" s="17"/>
      <c r="BP735" s="17"/>
      <c r="BQ735" s="17"/>
      <c r="BR735" s="17"/>
      <c r="BS735" s="17"/>
      <c r="BT735" s="17"/>
      <c r="BU735" s="17"/>
      <c r="BV735" s="17"/>
      <c r="BW735" s="17"/>
      <c r="BX735" s="17"/>
      <c r="BY735" s="17"/>
      <c r="BZ735" s="17"/>
      <c r="CA735" s="17"/>
      <c r="CB735" s="17"/>
      <c r="CC735" s="17"/>
      <c r="CD735" s="17"/>
      <c r="CE735" s="17"/>
      <c r="CF735" s="17"/>
      <c r="CG735" s="17"/>
      <c r="CH735" s="17"/>
      <c r="CI735" s="17"/>
      <c r="CJ735" s="17"/>
      <c r="CK735" s="17"/>
      <c r="CL735" s="17"/>
      <c r="CM735" s="17"/>
      <c r="CN735" s="17"/>
      <c r="CO735" s="17"/>
      <c r="CP735" s="17"/>
      <c r="CQ735" s="17"/>
      <c r="CR735" s="17"/>
      <c r="CS735" s="17"/>
      <c r="CT735" s="17"/>
      <c r="CU735" s="17"/>
      <c r="CV735" s="17"/>
      <c r="CW735" s="17"/>
      <c r="CX735" s="17"/>
      <c r="CY735" s="17"/>
      <c r="CZ735" s="17"/>
      <c r="DA735" s="17"/>
      <c r="DB735" s="17"/>
      <c r="DC735" s="17"/>
      <c r="DD735" s="17"/>
      <c r="DE735" s="17"/>
      <c r="DF735" s="17"/>
      <c r="DG735" s="17"/>
      <c r="DH735" s="17"/>
      <c r="DI735" s="17"/>
      <c r="DJ735" s="17"/>
      <c r="DK735" s="17"/>
      <c r="DL735" s="17"/>
      <c r="DM735" s="17"/>
      <c r="DN735" s="17"/>
      <c r="DO735" s="17"/>
      <c r="DP735" s="17"/>
      <c r="DQ735" s="17"/>
      <c r="DR735" s="17"/>
      <c r="DS735" s="17"/>
      <c r="DT735" s="17"/>
      <c r="DU735" s="17"/>
      <c r="DV735" s="17"/>
      <c r="DW735" s="17"/>
      <c r="DX735" s="17"/>
      <c r="DY735" s="17"/>
      <c r="DZ735" s="17"/>
      <c r="EA735" s="17"/>
      <c r="EB735" s="17"/>
      <c r="EC735" s="17"/>
      <c r="ED735" s="17"/>
      <c r="EE735" s="17"/>
      <c r="EF735" s="17"/>
      <c r="EG735" s="17"/>
      <c r="EH735" s="17"/>
      <c r="EI735" s="17"/>
      <c r="EJ735" s="17"/>
      <c r="EK735" s="17"/>
      <c r="EL735" s="17"/>
      <c r="EM735" s="17"/>
      <c r="EN735" s="17"/>
      <c r="EO735" s="17"/>
      <c r="EP735" s="17"/>
      <c r="EQ735" s="17"/>
      <c r="ER735" s="17"/>
      <c r="ES735" s="17"/>
      <c r="ET735" s="17"/>
      <c r="EU735" s="17"/>
      <c r="EV735" s="17"/>
      <c r="EW735" s="17"/>
      <c r="EX735" s="17"/>
      <c r="EY735" s="17"/>
      <c r="EZ735" s="17"/>
      <c r="FA735" s="17"/>
      <c r="FB735" s="17"/>
      <c r="FC735" s="17"/>
      <c r="FD735" s="17"/>
      <c r="FE735" s="17"/>
      <c r="FF735" s="17"/>
      <c r="FG735" s="17"/>
      <c r="FH735" s="17"/>
      <c r="FI735" s="17"/>
      <c r="FJ735" s="17"/>
      <c r="FK735" s="17"/>
      <c r="FL735" s="17"/>
      <c r="FM735" s="17"/>
      <c r="FN735" s="17"/>
      <c r="FO735" s="17"/>
      <c r="FP735" s="17"/>
      <c r="FQ735" s="17"/>
      <c r="FR735" s="17"/>
      <c r="FS735" s="17"/>
      <c r="FT735" s="17"/>
      <c r="FU735" s="17"/>
      <c r="FV735" s="17"/>
      <c r="FW735" s="17"/>
      <c r="FX735" s="17"/>
      <c r="FY735" s="17"/>
      <c r="FZ735" s="17"/>
      <c r="GA735" s="17"/>
      <c r="GB735" s="17"/>
      <c r="GC735" s="17"/>
      <c r="GD735" s="17"/>
      <c r="GE735" s="17"/>
      <c r="GF735" s="17"/>
      <c r="GG735" s="17"/>
      <c r="GH735" s="17"/>
      <c r="GI735" s="17"/>
      <c r="GJ735" s="17"/>
      <c r="GK735" s="17"/>
      <c r="GL735" s="17"/>
      <c r="GM735" s="17"/>
      <c r="GN735" s="17"/>
      <c r="GO735" s="17"/>
      <c r="GP735" s="17"/>
      <c r="GQ735" s="17"/>
      <c r="GR735" s="17"/>
      <c r="GS735" s="17"/>
      <c r="GT735" s="17"/>
      <c r="GU735" s="17"/>
      <c r="GV735" s="17"/>
      <c r="GW735" s="17"/>
      <c r="GX735" s="17"/>
      <c r="GY735" s="17"/>
      <c r="GZ735" s="17"/>
      <c r="HA735" s="17"/>
      <c r="HB735" s="17"/>
      <c r="HC735" s="17"/>
      <c r="HD735" s="17"/>
      <c r="HE735" s="17"/>
      <c r="HF735" s="17"/>
      <c r="HG735" s="17"/>
      <c r="HH735" s="17"/>
      <c r="HI735" s="17"/>
      <c r="HJ735" s="17"/>
      <c r="HK735" s="17"/>
      <c r="HL735" s="17"/>
      <c r="HM735" s="17"/>
      <c r="HN735" s="17"/>
      <c r="HO735" s="17"/>
      <c r="HP735" s="17"/>
      <c r="HQ735" s="17"/>
      <c r="HR735" s="17"/>
      <c r="HS735" s="17"/>
      <c r="HT735" s="17"/>
      <c r="HU735" s="17"/>
      <c r="HV735" s="17"/>
      <c r="HW735" s="17"/>
      <c r="HX735" s="17"/>
      <c r="HY735" s="17"/>
      <c r="HZ735" s="17"/>
      <c r="IA735" s="17"/>
      <c r="IB735" s="17"/>
      <c r="IC735" s="17"/>
      <c r="ID735" s="17"/>
      <c r="IE735" s="17"/>
      <c r="IF735" s="17"/>
      <c r="IG735" s="17"/>
      <c r="IH735" s="17"/>
      <c r="II735" s="17"/>
      <c r="IJ735" s="17"/>
      <c r="IK735" s="17"/>
      <c r="IL735" s="17"/>
      <c r="IM735" s="17"/>
      <c r="IN735" s="17"/>
      <c r="IO735" s="17"/>
      <c r="IP735" s="17"/>
      <c r="IQ735" s="17"/>
      <c r="IR735" s="17"/>
      <c r="IS735" s="17"/>
      <c r="IT735" s="17"/>
      <c r="IU735" s="17"/>
      <c r="IV735" s="17"/>
      <c r="IW735" s="17"/>
      <c r="IX735" s="17"/>
      <c r="IY735" s="17"/>
      <c r="IZ735" s="17"/>
      <c r="JA735" s="17"/>
      <c r="JB735" s="17"/>
      <c r="JC735" s="17"/>
      <c r="JD735" s="17"/>
      <c r="JE735" s="17"/>
      <c r="JF735" s="17"/>
      <c r="JG735" s="17"/>
      <c r="JH735" s="17"/>
      <c r="JI735" s="17"/>
      <c r="JJ735" s="17"/>
      <c r="JK735" s="17"/>
      <c r="JL735" s="17"/>
      <c r="JM735" s="17"/>
      <c r="JN735" s="17"/>
      <c r="JO735" s="17"/>
      <c r="JP735" s="17"/>
      <c r="JQ735" s="17"/>
      <c r="JR735" s="17"/>
      <c r="JS735" s="17"/>
      <c r="JT735" s="17"/>
      <c r="JU735" s="17"/>
      <c r="JV735" s="17"/>
      <c r="JW735" s="17"/>
      <c r="JX735" s="17"/>
      <c r="JY735" s="17"/>
      <c r="JZ735" s="17"/>
      <c r="KA735" s="17"/>
      <c r="KB735" s="17"/>
      <c r="KC735" s="17"/>
      <c r="KD735" s="17"/>
      <c r="KE735" s="17"/>
      <c r="KF735" s="17"/>
      <c r="KG735" s="17"/>
      <c r="KH735" s="17"/>
      <c r="KI735" s="17"/>
      <c r="KJ735" s="17"/>
      <c r="KK735" s="17"/>
      <c r="KL735" s="17"/>
      <c r="KM735" s="17"/>
      <c r="KN735" s="17"/>
      <c r="KO735" s="17"/>
      <c r="KP735" s="17"/>
      <c r="KQ735" s="17"/>
      <c r="KR735" s="17"/>
      <c r="KS735" s="17"/>
      <c r="KT735" s="17"/>
      <c r="KU735" s="17"/>
      <c r="KV735" s="17"/>
      <c r="KW735" s="17"/>
      <c r="KX735" s="17"/>
      <c r="KY735" s="17"/>
      <c r="KZ735" s="17"/>
      <c r="LA735" s="17"/>
      <c r="LB735" s="17"/>
      <c r="LC735" s="17"/>
      <c r="LD735" s="17"/>
      <c r="LE735" s="17"/>
      <c r="LF735" s="17"/>
      <c r="LG735" s="17"/>
      <c r="LH735" s="17"/>
      <c r="LI735" s="17"/>
      <c r="LJ735" s="17"/>
      <c r="LK735" s="17"/>
      <c r="LL735" s="17"/>
      <c r="LM735" s="17"/>
      <c r="LN735" s="17"/>
      <c r="LO735" s="17"/>
      <c r="LP735" s="17"/>
      <c r="LQ735" s="17"/>
      <c r="LR735" s="17"/>
      <c r="LS735" s="17"/>
      <c r="LT735" s="17"/>
      <c r="LU735" s="17"/>
      <c r="LV735" s="17"/>
      <c r="LW735" s="17"/>
      <c r="LX735" s="17"/>
      <c r="LY735" s="17"/>
      <c r="LZ735" s="17"/>
      <c r="MA735" s="17"/>
      <c r="MB735" s="17"/>
      <c r="MC735" s="17"/>
      <c r="MD735" s="17"/>
      <c r="ME735" s="17"/>
      <c r="MF735" s="17"/>
      <c r="MG735" s="17"/>
      <c r="MH735" s="17"/>
      <c r="MI735" s="17"/>
      <c r="MJ735" s="17"/>
      <c r="MK735" s="17"/>
      <c r="ML735" s="17"/>
      <c r="MM735" s="17"/>
      <c r="MN735" s="17"/>
      <c r="MO735" s="17"/>
      <c r="MP735" s="17"/>
      <c r="MQ735" s="17"/>
      <c r="MR735" s="17"/>
      <c r="MS735" s="17"/>
      <c r="MT735" s="17"/>
      <c r="MU735" s="17"/>
      <c r="MV735" s="17"/>
      <c r="MW735" s="17"/>
      <c r="MX735" s="17"/>
      <c r="MY735" s="17"/>
      <c r="MZ735" s="17"/>
      <c r="NA735" s="17"/>
      <c r="NB735" s="17"/>
      <c r="NC735" s="17"/>
      <c r="ND735" s="17"/>
      <c r="NE735" s="17"/>
      <c r="NF735" s="17"/>
      <c r="NG735" s="17"/>
      <c r="NH735" s="17"/>
      <c r="NI735" s="17"/>
      <c r="NJ735" s="17"/>
      <c r="NK735" s="17"/>
      <c r="NL735" s="17"/>
      <c r="NM735" s="17"/>
      <c r="NN735" s="17"/>
      <c r="NO735" s="17"/>
      <c r="NP735" s="17"/>
      <c r="NQ735" s="17"/>
      <c r="NR735" s="17"/>
      <c r="NS735" s="17"/>
      <c r="NT735" s="17"/>
      <c r="NU735" s="17"/>
      <c r="NV735" s="17"/>
      <c r="NW735" s="17"/>
      <c r="NX735" s="17"/>
      <c r="NY735" s="17"/>
      <c r="NZ735" s="17"/>
      <c r="OA735" s="17"/>
      <c r="OB735" s="17"/>
      <c r="OC735" s="17"/>
      <c r="OD735" s="17"/>
      <c r="OE735" s="17"/>
      <c r="OF735" s="17"/>
      <c r="OG735" s="17"/>
      <c r="OH735" s="17"/>
      <c r="OI735" s="17"/>
      <c r="OJ735" s="17"/>
      <c r="OK735" s="17"/>
      <c r="OL735" s="17"/>
      <c r="OM735" s="17"/>
      <c r="ON735" s="17"/>
      <c r="OO735" s="17"/>
      <c r="OP735" s="17"/>
      <c r="OQ735" s="17"/>
      <c r="OR735" s="17"/>
      <c r="OS735" s="17"/>
      <c r="OT735" s="17"/>
      <c r="OU735" s="17"/>
      <c r="OV735" s="17"/>
      <c r="OW735" s="17"/>
      <c r="OX735" s="17"/>
      <c r="OY735" s="17"/>
      <c r="OZ735" s="17"/>
      <c r="PA735" s="17"/>
      <c r="PB735" s="17"/>
      <c r="PC735" s="17"/>
      <c r="PD735" s="17"/>
      <c r="PE735" s="17"/>
      <c r="PF735" s="17"/>
      <c r="PG735" s="17"/>
      <c r="PH735" s="17"/>
      <c r="PI735" s="17"/>
      <c r="PJ735" s="17"/>
      <c r="PK735" s="17"/>
      <c r="PL735" s="17"/>
      <c r="PM735" s="17"/>
      <c r="PN735" s="17"/>
      <c r="PO735" s="17"/>
      <c r="PP735" s="17"/>
      <c r="PQ735" s="17"/>
      <c r="PR735" s="17"/>
      <c r="PS735" s="17"/>
      <c r="PT735" s="17"/>
      <c r="PU735" s="17"/>
      <c r="PV735" s="17"/>
      <c r="PW735" s="17"/>
      <c r="PX735" s="17"/>
      <c r="PY735" s="17"/>
      <c r="PZ735" s="17"/>
      <c r="QA735" s="17"/>
      <c r="QB735" s="17"/>
      <c r="QC735" s="17"/>
      <c r="QD735" s="17"/>
      <c r="QE735" s="17"/>
      <c r="QF735" s="17"/>
      <c r="QG735" s="17"/>
      <c r="QH735" s="17"/>
      <c r="QI735" s="17"/>
      <c r="QJ735" s="17"/>
      <c r="QK735" s="17"/>
      <c r="QL735" s="17"/>
      <c r="QM735" s="17"/>
      <c r="QN735" s="17"/>
      <c r="QO735" s="17"/>
      <c r="QP735" s="17"/>
      <c r="QQ735" s="17"/>
      <c r="QR735" s="17"/>
      <c r="QS735" s="17"/>
      <c r="QT735" s="17"/>
      <c r="QU735" s="17"/>
      <c r="QV735" s="17"/>
      <c r="QW735" s="17"/>
      <c r="QX735" s="17"/>
      <c r="QY735" s="17"/>
      <c r="QZ735" s="17"/>
      <c r="RA735" s="17"/>
      <c r="RB735" s="17"/>
      <c r="RC735" s="17"/>
      <c r="RD735" s="17"/>
      <c r="RE735" s="17"/>
      <c r="RF735" s="17"/>
      <c r="RG735" s="17"/>
      <c r="RH735" s="17"/>
      <c r="RI735" s="17"/>
      <c r="RJ735" s="17"/>
    </row>
    <row r="736" spans="32:478" x14ac:dyDescent="0.25">
      <c r="AF736" s="16"/>
      <c r="AG736" s="16"/>
      <c r="AH736" s="16"/>
      <c r="AI736" s="16"/>
      <c r="AJ736" s="16"/>
      <c r="AK736" s="16"/>
      <c r="AL736" s="16"/>
      <c r="AM736" s="16"/>
      <c r="AN736" s="16"/>
      <c r="AO736" s="16"/>
      <c r="AP736" s="16"/>
      <c r="AQ736" s="16"/>
      <c r="AR736" s="16"/>
      <c r="AS736" s="16"/>
      <c r="AT736" s="16"/>
      <c r="AU736" s="16"/>
      <c r="AV736" s="16"/>
      <c r="AW736" s="16"/>
      <c r="AX736" s="16"/>
      <c r="AY736" s="16"/>
      <c r="AZ736" s="16"/>
      <c r="BA736" s="16"/>
      <c r="BB736" s="16"/>
      <c r="BC736" s="16"/>
      <c r="BD736" s="16"/>
      <c r="BE736" s="16"/>
      <c r="BF736" s="16"/>
      <c r="BG736" s="16"/>
      <c r="BH736" s="16"/>
      <c r="BI736" s="16"/>
      <c r="BJ736" s="16"/>
      <c r="BK736" s="16"/>
      <c r="BL736" s="16"/>
      <c r="BM736" s="16"/>
      <c r="BN736" s="16"/>
      <c r="BO736" s="16"/>
      <c r="BP736" s="16"/>
      <c r="BQ736" s="16"/>
      <c r="BR736" s="16"/>
      <c r="BS736" s="16"/>
      <c r="BT736" s="16"/>
      <c r="BU736" s="16"/>
      <c r="BV736" s="16"/>
      <c r="BW736" s="16"/>
      <c r="BX736" s="16"/>
      <c r="BY736" s="16"/>
      <c r="BZ736" s="16"/>
      <c r="CA736" s="16"/>
      <c r="CB736" s="16"/>
      <c r="CC736" s="16"/>
      <c r="CD736" s="16"/>
      <c r="CE736" s="16"/>
      <c r="CF736" s="16"/>
      <c r="CG736" s="16"/>
      <c r="CH736" s="16"/>
      <c r="CI736" s="16"/>
      <c r="CJ736" s="16"/>
      <c r="CK736" s="16"/>
      <c r="CL736" s="16"/>
      <c r="CM736" s="16"/>
      <c r="CN736" s="16"/>
      <c r="CO736" s="16"/>
      <c r="CP736" s="16"/>
      <c r="CQ736" s="16"/>
      <c r="CR736" s="16"/>
      <c r="CS736" s="16"/>
      <c r="CT736" s="16"/>
      <c r="CU736" s="16"/>
      <c r="CV736" s="16"/>
      <c r="CW736" s="16"/>
      <c r="CX736" s="16"/>
      <c r="CY736" s="16"/>
      <c r="CZ736" s="16"/>
      <c r="DA736" s="16"/>
      <c r="DB736" s="16"/>
      <c r="DC736" s="16"/>
      <c r="DD736" s="16"/>
      <c r="DE736" s="16"/>
      <c r="DF736" s="16"/>
      <c r="DG736" s="16"/>
      <c r="DH736" s="16"/>
      <c r="DI736" s="16"/>
      <c r="DJ736" s="16"/>
      <c r="DK736" s="16"/>
      <c r="DL736" s="16"/>
      <c r="DM736" s="16"/>
      <c r="DN736" s="16"/>
      <c r="DO736" s="16"/>
      <c r="DP736" s="16"/>
      <c r="DQ736" s="16"/>
      <c r="DR736" s="16"/>
      <c r="DS736" s="16"/>
      <c r="DT736" s="16"/>
      <c r="DU736" s="16"/>
      <c r="DV736" s="16"/>
      <c r="DW736" s="16"/>
      <c r="DX736" s="16"/>
      <c r="DY736" s="16"/>
      <c r="DZ736" s="16"/>
      <c r="EA736" s="16"/>
      <c r="EB736" s="16"/>
      <c r="EC736" s="16"/>
      <c r="ED736" s="16"/>
      <c r="EE736" s="16"/>
      <c r="EF736" s="16"/>
      <c r="EG736" s="16"/>
      <c r="EH736" s="16"/>
      <c r="EI736" s="16"/>
      <c r="EJ736" s="16"/>
      <c r="EK736" s="16"/>
      <c r="EL736" s="16"/>
      <c r="EM736" s="16"/>
      <c r="EN736" s="16"/>
      <c r="EO736" s="16"/>
      <c r="EP736" s="16"/>
      <c r="EQ736" s="16"/>
      <c r="ER736" s="16"/>
      <c r="ES736" s="16"/>
      <c r="ET736" s="16"/>
      <c r="EU736" s="16"/>
      <c r="EV736" s="16"/>
      <c r="EW736" s="16"/>
      <c r="EX736" s="16"/>
      <c r="EY736" s="16"/>
      <c r="EZ736" s="16"/>
      <c r="FA736" s="16"/>
      <c r="FB736" s="16"/>
      <c r="FC736" s="16"/>
      <c r="FD736" s="16"/>
      <c r="FE736" s="16"/>
      <c r="FF736" s="16"/>
      <c r="FG736" s="16"/>
      <c r="FH736" s="16"/>
      <c r="FI736" s="16"/>
      <c r="FJ736" s="16"/>
      <c r="FK736" s="16"/>
      <c r="FL736" s="16"/>
      <c r="FM736" s="16"/>
      <c r="FN736" s="16"/>
      <c r="FO736" s="16"/>
      <c r="FP736" s="16"/>
      <c r="FQ736" s="16"/>
      <c r="FR736" s="16"/>
      <c r="FS736" s="16"/>
      <c r="FT736" s="16"/>
      <c r="FU736" s="16"/>
      <c r="FV736" s="16"/>
      <c r="FW736" s="16"/>
      <c r="FX736" s="16"/>
      <c r="FY736" s="16"/>
      <c r="FZ736" s="16"/>
      <c r="GA736" s="16"/>
      <c r="GB736" s="16"/>
      <c r="GC736" s="16"/>
      <c r="GD736" s="16"/>
      <c r="GE736" s="16"/>
      <c r="GF736" s="16"/>
      <c r="GG736" s="16"/>
      <c r="GH736" s="16"/>
      <c r="GI736" s="16"/>
      <c r="GJ736" s="16"/>
      <c r="GK736" s="16"/>
      <c r="GL736" s="16"/>
      <c r="GM736" s="16"/>
      <c r="GN736" s="16"/>
      <c r="GO736" s="16"/>
      <c r="GP736" s="16"/>
      <c r="GQ736" s="16"/>
      <c r="GR736" s="16"/>
      <c r="GS736" s="16"/>
      <c r="GT736" s="16"/>
      <c r="GU736" s="16"/>
      <c r="GV736" s="16"/>
      <c r="GW736" s="16"/>
      <c r="GX736" s="16"/>
      <c r="GY736" s="16"/>
      <c r="GZ736" s="16"/>
      <c r="HA736" s="16"/>
      <c r="HB736" s="16"/>
      <c r="HC736" s="16"/>
      <c r="HD736" s="16"/>
      <c r="HE736" s="16"/>
      <c r="HF736" s="16"/>
      <c r="HG736" s="16"/>
      <c r="HH736" s="16"/>
      <c r="HI736" s="16"/>
      <c r="HJ736" s="16"/>
      <c r="HK736" s="16"/>
      <c r="HL736" s="16"/>
      <c r="HM736" s="16"/>
      <c r="HN736" s="16"/>
      <c r="HO736" s="16"/>
      <c r="HP736" s="16"/>
      <c r="HQ736" s="16"/>
      <c r="HR736" s="16"/>
      <c r="HS736" s="16"/>
      <c r="HT736" s="16"/>
      <c r="HU736" s="16"/>
      <c r="HV736" s="16"/>
      <c r="HW736" s="16"/>
      <c r="HX736" s="16"/>
      <c r="HY736" s="16"/>
      <c r="HZ736" s="16"/>
      <c r="IA736" s="16"/>
      <c r="IB736" s="16"/>
      <c r="IC736" s="16"/>
      <c r="ID736" s="16"/>
      <c r="IE736" s="16"/>
      <c r="IF736" s="16"/>
      <c r="IG736" s="16"/>
      <c r="IH736" s="16"/>
      <c r="II736" s="16"/>
      <c r="IJ736" s="16"/>
      <c r="IK736" s="16"/>
      <c r="IL736" s="16"/>
      <c r="IM736" s="16"/>
      <c r="IN736" s="16"/>
      <c r="IO736" s="16"/>
      <c r="IP736" s="16"/>
      <c r="IQ736" s="16"/>
      <c r="IR736" s="16"/>
      <c r="IS736" s="16"/>
      <c r="IT736" s="16"/>
      <c r="IU736" s="16"/>
      <c r="IV736" s="16"/>
      <c r="IW736" s="16"/>
      <c r="IX736" s="16"/>
      <c r="IY736" s="16"/>
      <c r="IZ736" s="16"/>
      <c r="JA736" s="16"/>
      <c r="JB736" s="16"/>
      <c r="JC736" s="16"/>
      <c r="JD736" s="16"/>
      <c r="JE736" s="16"/>
      <c r="JF736" s="16"/>
      <c r="JG736" s="16"/>
      <c r="JH736" s="16"/>
      <c r="JI736" s="16"/>
      <c r="JJ736" s="16"/>
      <c r="JK736" s="16"/>
      <c r="JL736" s="16"/>
      <c r="JM736" s="16"/>
      <c r="JN736" s="16"/>
      <c r="JO736" s="16"/>
      <c r="JP736" s="16"/>
      <c r="JQ736" s="16"/>
      <c r="JR736" s="16"/>
      <c r="JS736" s="16"/>
      <c r="JT736" s="16"/>
      <c r="JU736" s="16"/>
      <c r="JV736" s="16"/>
      <c r="JW736" s="16"/>
      <c r="JX736" s="16"/>
      <c r="JY736" s="16"/>
      <c r="JZ736" s="16"/>
      <c r="KA736" s="16"/>
      <c r="KB736" s="16"/>
      <c r="KC736" s="16"/>
      <c r="KD736" s="16"/>
      <c r="KE736" s="16"/>
      <c r="KF736" s="16"/>
      <c r="KG736" s="16"/>
      <c r="KH736" s="16"/>
      <c r="KI736" s="16"/>
      <c r="KJ736" s="16"/>
      <c r="KK736" s="16"/>
      <c r="KL736" s="16"/>
      <c r="KM736" s="16"/>
      <c r="KN736" s="16"/>
      <c r="KO736" s="16"/>
      <c r="KP736" s="16"/>
      <c r="KQ736" s="16"/>
      <c r="KR736" s="16"/>
      <c r="KS736" s="16"/>
      <c r="KT736" s="16"/>
      <c r="KU736" s="16"/>
      <c r="KV736" s="16"/>
      <c r="KW736" s="16"/>
      <c r="KX736" s="16"/>
      <c r="KY736" s="16"/>
      <c r="KZ736" s="16"/>
      <c r="LA736" s="16"/>
      <c r="LB736" s="16"/>
      <c r="LC736" s="16"/>
      <c r="LD736" s="16"/>
      <c r="LE736" s="16"/>
      <c r="LF736" s="16"/>
      <c r="LG736" s="16"/>
      <c r="LH736" s="16"/>
      <c r="LI736" s="16"/>
      <c r="LJ736" s="16"/>
      <c r="LK736" s="16"/>
      <c r="LL736" s="16"/>
      <c r="LM736" s="16"/>
      <c r="LN736" s="16"/>
      <c r="LO736" s="16"/>
      <c r="LP736" s="16"/>
      <c r="LQ736" s="16"/>
      <c r="LR736" s="16"/>
      <c r="LS736" s="16"/>
      <c r="LT736" s="16"/>
      <c r="LU736" s="16"/>
      <c r="LV736" s="16"/>
      <c r="LW736" s="16"/>
      <c r="LX736" s="16"/>
      <c r="LY736" s="16"/>
      <c r="LZ736" s="16"/>
      <c r="MA736" s="16"/>
      <c r="MB736" s="16"/>
      <c r="MC736" s="16"/>
      <c r="MD736" s="16"/>
      <c r="ME736" s="16"/>
      <c r="MF736" s="16"/>
      <c r="MG736" s="16"/>
      <c r="MH736" s="16"/>
      <c r="MI736" s="16"/>
      <c r="MJ736" s="16"/>
      <c r="MK736" s="16"/>
      <c r="ML736" s="16"/>
      <c r="MM736" s="16"/>
      <c r="MN736" s="16"/>
      <c r="MO736" s="16"/>
      <c r="MP736" s="16"/>
      <c r="MQ736" s="16"/>
      <c r="MR736" s="16"/>
      <c r="MS736" s="16"/>
      <c r="MT736" s="16"/>
      <c r="MU736" s="16"/>
      <c r="MV736" s="16"/>
      <c r="MW736" s="16"/>
      <c r="MX736" s="16"/>
      <c r="MY736" s="16"/>
      <c r="MZ736" s="16"/>
      <c r="NA736" s="16"/>
      <c r="NB736" s="16"/>
      <c r="NC736" s="16"/>
      <c r="ND736" s="16"/>
      <c r="NE736" s="16"/>
      <c r="NF736" s="16"/>
      <c r="NG736" s="16"/>
      <c r="NH736" s="16"/>
      <c r="NI736" s="16"/>
      <c r="NJ736" s="16"/>
      <c r="NK736" s="16"/>
      <c r="NL736" s="16"/>
      <c r="NM736" s="16"/>
      <c r="NN736" s="16"/>
      <c r="NO736" s="16"/>
      <c r="NP736" s="16"/>
      <c r="NQ736" s="16"/>
      <c r="NR736" s="16"/>
      <c r="NS736" s="16"/>
      <c r="NT736" s="16"/>
      <c r="NU736" s="16"/>
      <c r="NV736" s="16"/>
      <c r="NW736" s="16"/>
      <c r="NX736" s="16"/>
      <c r="NY736" s="16"/>
      <c r="NZ736" s="16"/>
      <c r="OA736" s="16"/>
      <c r="OB736" s="16"/>
      <c r="OC736" s="16"/>
      <c r="OD736" s="16"/>
      <c r="OE736" s="16"/>
      <c r="OF736" s="16"/>
      <c r="OG736" s="16"/>
      <c r="OH736" s="16"/>
      <c r="OI736" s="16"/>
      <c r="OJ736" s="16"/>
      <c r="OK736" s="16"/>
      <c r="OL736" s="16"/>
      <c r="OM736" s="16"/>
      <c r="ON736" s="16"/>
      <c r="OO736" s="16"/>
      <c r="OP736" s="16"/>
      <c r="OQ736" s="16"/>
      <c r="OR736" s="16"/>
      <c r="OS736" s="16"/>
      <c r="OT736" s="16"/>
      <c r="OU736" s="16"/>
      <c r="OV736" s="16"/>
      <c r="OW736" s="16"/>
      <c r="OX736" s="16"/>
      <c r="OY736" s="16"/>
      <c r="OZ736" s="16"/>
      <c r="PA736" s="16"/>
      <c r="PB736" s="16"/>
      <c r="PC736" s="16"/>
      <c r="PD736" s="16"/>
      <c r="PE736" s="16"/>
      <c r="PF736" s="16"/>
      <c r="PG736" s="16"/>
      <c r="PH736" s="16"/>
      <c r="PI736" s="16"/>
      <c r="PJ736" s="16"/>
      <c r="PK736" s="16"/>
      <c r="PL736" s="16"/>
      <c r="PM736" s="16"/>
      <c r="PN736" s="16"/>
      <c r="PO736" s="16"/>
      <c r="PP736" s="16"/>
      <c r="PQ736" s="16"/>
      <c r="PR736" s="16"/>
      <c r="PS736" s="16"/>
      <c r="PT736" s="16"/>
      <c r="PU736" s="16"/>
      <c r="PV736" s="16"/>
      <c r="PW736" s="16"/>
      <c r="PX736" s="16"/>
      <c r="PY736" s="16"/>
      <c r="PZ736" s="16"/>
      <c r="QA736" s="16"/>
      <c r="QB736" s="16"/>
      <c r="QC736" s="16"/>
      <c r="QD736" s="16"/>
      <c r="QE736" s="16"/>
      <c r="QF736" s="16"/>
      <c r="QG736" s="16"/>
      <c r="QH736" s="16"/>
      <c r="QI736" s="16"/>
      <c r="QJ736" s="16"/>
      <c r="QK736" s="16"/>
      <c r="QL736" s="16"/>
      <c r="QM736" s="16"/>
      <c r="QN736" s="16"/>
      <c r="QO736" s="16"/>
      <c r="QP736" s="16"/>
      <c r="QQ736" s="16"/>
      <c r="QR736" s="16"/>
      <c r="QS736" s="16"/>
      <c r="QT736" s="16"/>
      <c r="QU736" s="16"/>
      <c r="QV736" s="16"/>
      <c r="QW736" s="16"/>
      <c r="QX736" s="16"/>
      <c r="QY736" s="16"/>
      <c r="QZ736" s="16"/>
      <c r="RA736" s="16"/>
      <c r="RB736" s="16"/>
      <c r="RC736" s="16"/>
      <c r="RD736" s="16"/>
      <c r="RE736" s="16"/>
      <c r="RF736" s="16"/>
      <c r="RG736" s="16"/>
      <c r="RH736" s="16"/>
      <c r="RI736" s="16"/>
      <c r="RJ736" s="16"/>
    </row>
    <row r="737" spans="32:478" x14ac:dyDescent="0.25">
      <c r="AF737" s="16"/>
      <c r="AG737" s="16"/>
      <c r="AH737" s="16"/>
      <c r="AI737" s="16"/>
      <c r="AJ737" s="16"/>
      <c r="AK737" s="16"/>
      <c r="AL737" s="16"/>
      <c r="AM737" s="16"/>
      <c r="AN737" s="16"/>
      <c r="AO737" s="16"/>
      <c r="AP737" s="16"/>
      <c r="AQ737" s="16"/>
      <c r="AR737" s="16"/>
      <c r="AS737" s="16"/>
      <c r="AT737" s="16"/>
      <c r="AU737" s="16"/>
      <c r="AV737" s="16"/>
      <c r="AW737" s="16"/>
      <c r="AX737" s="16"/>
      <c r="AY737" s="16"/>
      <c r="AZ737" s="16"/>
      <c r="BA737" s="16"/>
      <c r="BB737" s="16"/>
      <c r="BC737" s="16"/>
      <c r="BD737" s="16"/>
      <c r="BE737" s="16"/>
      <c r="BF737" s="16"/>
      <c r="BG737" s="16"/>
      <c r="BH737" s="16"/>
      <c r="BI737" s="16"/>
      <c r="BJ737" s="16"/>
      <c r="BK737" s="16"/>
      <c r="BL737" s="16"/>
      <c r="BM737" s="16"/>
      <c r="BN737" s="16"/>
      <c r="BO737" s="16"/>
      <c r="BP737" s="16"/>
      <c r="BQ737" s="16"/>
      <c r="BR737" s="16"/>
      <c r="BS737" s="16"/>
      <c r="BT737" s="16"/>
      <c r="BU737" s="16"/>
      <c r="BV737" s="16"/>
      <c r="BW737" s="16"/>
      <c r="BX737" s="16"/>
      <c r="BY737" s="16"/>
      <c r="BZ737" s="16"/>
      <c r="CA737" s="16"/>
      <c r="CB737" s="16"/>
      <c r="CC737" s="16"/>
      <c r="CD737" s="16"/>
      <c r="CE737" s="16"/>
      <c r="CF737" s="16"/>
      <c r="CG737" s="16"/>
      <c r="CH737" s="16"/>
      <c r="CI737" s="16"/>
      <c r="CJ737" s="16"/>
      <c r="CK737" s="16"/>
      <c r="CL737" s="16"/>
      <c r="CM737" s="16"/>
      <c r="CN737" s="16"/>
      <c r="CO737" s="16"/>
      <c r="CP737" s="16"/>
      <c r="CQ737" s="16"/>
      <c r="CR737" s="16"/>
      <c r="CS737" s="16"/>
      <c r="CT737" s="16"/>
      <c r="CU737" s="16"/>
      <c r="CV737" s="16"/>
      <c r="CW737" s="16"/>
      <c r="CX737" s="16"/>
      <c r="CY737" s="16"/>
      <c r="CZ737" s="16"/>
      <c r="DA737" s="16"/>
      <c r="DB737" s="16"/>
      <c r="DC737" s="16"/>
      <c r="DD737" s="16"/>
      <c r="DE737" s="16"/>
      <c r="DF737" s="16"/>
      <c r="DG737" s="16"/>
      <c r="DH737" s="16"/>
      <c r="DI737" s="16"/>
      <c r="DJ737" s="16"/>
      <c r="DK737" s="16"/>
      <c r="DL737" s="16"/>
      <c r="DM737" s="16"/>
      <c r="DN737" s="16"/>
      <c r="DO737" s="16"/>
      <c r="DP737" s="16"/>
      <c r="DQ737" s="16"/>
      <c r="DR737" s="16"/>
      <c r="DS737" s="16"/>
      <c r="DT737" s="16"/>
      <c r="DU737" s="16"/>
      <c r="DV737" s="16"/>
      <c r="DW737" s="16"/>
      <c r="DX737" s="16"/>
      <c r="DY737" s="16"/>
      <c r="DZ737" s="16"/>
      <c r="EA737" s="16"/>
      <c r="EB737" s="16"/>
      <c r="EC737" s="16"/>
      <c r="ED737" s="16"/>
      <c r="EE737" s="16"/>
      <c r="EF737" s="16"/>
      <c r="EG737" s="16"/>
      <c r="EH737" s="16"/>
      <c r="EI737" s="16"/>
      <c r="EJ737" s="16"/>
      <c r="EK737" s="16"/>
      <c r="EL737" s="16"/>
      <c r="EM737" s="16"/>
      <c r="EN737" s="16"/>
      <c r="EO737" s="16"/>
      <c r="EP737" s="16"/>
      <c r="EQ737" s="16"/>
      <c r="ER737" s="16"/>
      <c r="ES737" s="16"/>
      <c r="ET737" s="16"/>
      <c r="EU737" s="16"/>
      <c r="EV737" s="16"/>
      <c r="EW737" s="16"/>
      <c r="EX737" s="16"/>
      <c r="EY737" s="16"/>
      <c r="EZ737" s="16"/>
      <c r="FA737" s="16"/>
      <c r="FB737" s="16"/>
      <c r="FC737" s="16"/>
      <c r="FD737" s="16"/>
      <c r="FE737" s="16"/>
      <c r="FF737" s="16"/>
      <c r="FG737" s="16"/>
      <c r="FH737" s="16"/>
      <c r="FI737" s="16"/>
      <c r="FJ737" s="16"/>
      <c r="FK737" s="16"/>
      <c r="FL737" s="16"/>
      <c r="FM737" s="16"/>
      <c r="FN737" s="16"/>
      <c r="FO737" s="16"/>
      <c r="FP737" s="16"/>
      <c r="FQ737" s="16"/>
      <c r="FR737" s="16"/>
      <c r="FS737" s="16"/>
      <c r="FT737" s="16"/>
      <c r="FU737" s="16"/>
      <c r="FV737" s="16"/>
      <c r="FW737" s="16"/>
      <c r="FX737" s="16"/>
      <c r="FY737" s="16"/>
      <c r="FZ737" s="16"/>
      <c r="GA737" s="16"/>
      <c r="GB737" s="16"/>
      <c r="GC737" s="16"/>
      <c r="GD737" s="16"/>
      <c r="GE737" s="16"/>
      <c r="GF737" s="16"/>
      <c r="GG737" s="16"/>
      <c r="GH737" s="16"/>
      <c r="GI737" s="16"/>
      <c r="GJ737" s="16"/>
      <c r="GK737" s="16"/>
      <c r="GL737" s="16"/>
      <c r="GM737" s="16"/>
      <c r="GN737" s="16"/>
      <c r="GO737" s="16"/>
      <c r="GP737" s="16"/>
      <c r="GQ737" s="16"/>
      <c r="GR737" s="16"/>
      <c r="GS737" s="16"/>
      <c r="GT737" s="16"/>
      <c r="GU737" s="16"/>
      <c r="GV737" s="16"/>
      <c r="GW737" s="16"/>
      <c r="GX737" s="16"/>
      <c r="GY737" s="16"/>
      <c r="GZ737" s="16"/>
      <c r="HA737" s="16"/>
      <c r="HB737" s="16"/>
      <c r="HC737" s="16"/>
      <c r="HD737" s="16"/>
      <c r="HE737" s="16"/>
      <c r="HF737" s="16"/>
      <c r="HG737" s="16"/>
      <c r="HH737" s="16"/>
      <c r="HI737" s="16"/>
      <c r="HJ737" s="16"/>
      <c r="HK737" s="16"/>
      <c r="HL737" s="16"/>
      <c r="HM737" s="16"/>
      <c r="HN737" s="16"/>
      <c r="HO737" s="16"/>
      <c r="HP737" s="16"/>
      <c r="HQ737" s="16"/>
      <c r="HR737" s="16"/>
      <c r="HS737" s="16"/>
      <c r="HT737" s="16"/>
      <c r="HU737" s="16"/>
      <c r="HV737" s="16"/>
      <c r="HW737" s="16"/>
      <c r="HX737" s="16"/>
      <c r="HY737" s="16"/>
      <c r="HZ737" s="16"/>
      <c r="IA737" s="16"/>
      <c r="IB737" s="16"/>
      <c r="IC737" s="16"/>
      <c r="ID737" s="16"/>
      <c r="IE737" s="16"/>
      <c r="IF737" s="16"/>
      <c r="IG737" s="16"/>
      <c r="IH737" s="16"/>
      <c r="II737" s="16"/>
      <c r="IJ737" s="16"/>
      <c r="IK737" s="16"/>
      <c r="IL737" s="16"/>
      <c r="IM737" s="16"/>
      <c r="IN737" s="16"/>
      <c r="IO737" s="16"/>
      <c r="IP737" s="16"/>
      <c r="IQ737" s="16"/>
      <c r="IR737" s="16"/>
      <c r="IS737" s="16"/>
      <c r="IT737" s="16"/>
      <c r="IU737" s="16"/>
      <c r="IV737" s="16"/>
      <c r="IW737" s="16"/>
      <c r="IX737" s="16"/>
      <c r="IY737" s="16"/>
      <c r="IZ737" s="16"/>
      <c r="JA737" s="16"/>
      <c r="JB737" s="16"/>
      <c r="JC737" s="16"/>
      <c r="JD737" s="16"/>
      <c r="JE737" s="16"/>
      <c r="JF737" s="16"/>
      <c r="JG737" s="16"/>
      <c r="JH737" s="16"/>
      <c r="JI737" s="16"/>
      <c r="JJ737" s="16"/>
      <c r="JK737" s="16"/>
      <c r="JL737" s="16"/>
      <c r="JM737" s="16"/>
      <c r="JN737" s="16"/>
      <c r="JO737" s="16"/>
      <c r="JP737" s="16"/>
      <c r="JQ737" s="16"/>
      <c r="JR737" s="16"/>
      <c r="JS737" s="16"/>
      <c r="JT737" s="16"/>
      <c r="JU737" s="16"/>
      <c r="JV737" s="16"/>
      <c r="JW737" s="16"/>
      <c r="JX737" s="16"/>
      <c r="JY737" s="16"/>
      <c r="JZ737" s="16"/>
      <c r="KA737" s="16"/>
      <c r="KB737" s="16"/>
      <c r="KC737" s="16"/>
      <c r="KD737" s="16"/>
      <c r="KE737" s="16"/>
      <c r="KF737" s="16"/>
      <c r="KG737" s="16"/>
      <c r="KH737" s="16"/>
      <c r="KI737" s="16"/>
      <c r="KJ737" s="16"/>
      <c r="KK737" s="16"/>
      <c r="KL737" s="16"/>
      <c r="KM737" s="16"/>
      <c r="KN737" s="16"/>
      <c r="KO737" s="16"/>
      <c r="KP737" s="16"/>
      <c r="KQ737" s="16"/>
      <c r="KR737" s="16"/>
      <c r="KS737" s="16"/>
      <c r="KT737" s="16"/>
      <c r="KU737" s="16"/>
      <c r="KV737" s="16"/>
      <c r="KW737" s="16"/>
      <c r="KX737" s="16"/>
      <c r="KY737" s="16"/>
      <c r="KZ737" s="16"/>
      <c r="LA737" s="16"/>
      <c r="LB737" s="16"/>
      <c r="LC737" s="16"/>
      <c r="LD737" s="16"/>
      <c r="LE737" s="16"/>
      <c r="LF737" s="16"/>
      <c r="LG737" s="16"/>
      <c r="LH737" s="16"/>
      <c r="LI737" s="16"/>
      <c r="LJ737" s="16"/>
      <c r="LK737" s="16"/>
      <c r="LL737" s="16"/>
      <c r="LM737" s="16"/>
      <c r="LN737" s="16"/>
      <c r="LO737" s="16"/>
      <c r="LP737" s="16"/>
      <c r="LQ737" s="16"/>
      <c r="LR737" s="16"/>
      <c r="LS737" s="16"/>
      <c r="LT737" s="16"/>
      <c r="LU737" s="16"/>
      <c r="LV737" s="16"/>
      <c r="LW737" s="16"/>
      <c r="LX737" s="16"/>
      <c r="LY737" s="16"/>
      <c r="LZ737" s="16"/>
      <c r="MA737" s="16"/>
      <c r="MB737" s="16"/>
      <c r="MC737" s="16"/>
      <c r="MD737" s="16"/>
      <c r="ME737" s="16"/>
      <c r="MF737" s="16"/>
      <c r="MG737" s="16"/>
      <c r="MH737" s="16"/>
      <c r="MI737" s="16"/>
      <c r="MJ737" s="16"/>
      <c r="MK737" s="16"/>
      <c r="ML737" s="16"/>
      <c r="MM737" s="16"/>
      <c r="MN737" s="16"/>
      <c r="MO737" s="16"/>
      <c r="MP737" s="16"/>
      <c r="MQ737" s="16"/>
      <c r="MR737" s="16"/>
      <c r="MS737" s="16"/>
      <c r="MT737" s="16"/>
      <c r="MU737" s="16"/>
      <c r="MV737" s="16"/>
      <c r="MW737" s="16"/>
      <c r="MX737" s="16"/>
      <c r="MY737" s="16"/>
      <c r="MZ737" s="16"/>
      <c r="NA737" s="16"/>
      <c r="NB737" s="16"/>
      <c r="NC737" s="16"/>
      <c r="ND737" s="16"/>
      <c r="NE737" s="16"/>
      <c r="NF737" s="16"/>
      <c r="NG737" s="16"/>
      <c r="NH737" s="16"/>
      <c r="NI737" s="16"/>
      <c r="NJ737" s="16"/>
      <c r="NK737" s="16"/>
      <c r="NL737" s="16"/>
      <c r="NM737" s="16"/>
      <c r="NN737" s="16"/>
      <c r="NO737" s="16"/>
      <c r="NP737" s="16"/>
      <c r="NQ737" s="16"/>
      <c r="NR737" s="16"/>
      <c r="NS737" s="16"/>
      <c r="NT737" s="16"/>
      <c r="NU737" s="16"/>
      <c r="NV737" s="16"/>
      <c r="NW737" s="16"/>
      <c r="NX737" s="16"/>
      <c r="NY737" s="16"/>
      <c r="NZ737" s="16"/>
      <c r="OA737" s="16"/>
      <c r="OB737" s="16"/>
      <c r="OC737" s="16"/>
      <c r="OD737" s="16"/>
      <c r="OE737" s="16"/>
      <c r="OF737" s="16"/>
      <c r="OG737" s="16"/>
      <c r="OH737" s="16"/>
      <c r="OI737" s="16"/>
      <c r="OJ737" s="16"/>
      <c r="OK737" s="16"/>
      <c r="OL737" s="16"/>
      <c r="OM737" s="16"/>
      <c r="ON737" s="16"/>
      <c r="OO737" s="16"/>
      <c r="OP737" s="16"/>
      <c r="OQ737" s="16"/>
      <c r="OR737" s="16"/>
      <c r="OS737" s="16"/>
      <c r="OT737" s="16"/>
      <c r="OU737" s="16"/>
      <c r="OV737" s="16"/>
      <c r="OW737" s="16"/>
      <c r="OX737" s="16"/>
      <c r="OY737" s="16"/>
      <c r="OZ737" s="16"/>
      <c r="PA737" s="16"/>
      <c r="PB737" s="16"/>
      <c r="PC737" s="16"/>
      <c r="PD737" s="16"/>
      <c r="PE737" s="16"/>
      <c r="PF737" s="16"/>
      <c r="PG737" s="16"/>
      <c r="PH737" s="16"/>
      <c r="PI737" s="16"/>
      <c r="PJ737" s="16"/>
      <c r="PK737" s="16"/>
      <c r="PL737" s="16"/>
      <c r="PM737" s="16"/>
      <c r="PN737" s="16"/>
      <c r="PO737" s="16"/>
      <c r="PP737" s="16"/>
      <c r="PQ737" s="16"/>
      <c r="PR737" s="16"/>
      <c r="PS737" s="16"/>
      <c r="PT737" s="16"/>
      <c r="PU737" s="16"/>
      <c r="PV737" s="16"/>
      <c r="PW737" s="16"/>
      <c r="PX737" s="16"/>
      <c r="PY737" s="16"/>
      <c r="PZ737" s="16"/>
      <c r="QA737" s="16"/>
      <c r="QB737" s="16"/>
      <c r="QC737" s="16"/>
      <c r="QD737" s="16"/>
      <c r="QE737" s="16"/>
      <c r="QF737" s="16"/>
      <c r="QG737" s="16"/>
      <c r="QH737" s="16"/>
      <c r="QI737" s="16"/>
      <c r="QJ737" s="16"/>
      <c r="QK737" s="16"/>
      <c r="QL737" s="16"/>
      <c r="QM737" s="16"/>
      <c r="QN737" s="16"/>
      <c r="QO737" s="16"/>
      <c r="QP737" s="16"/>
      <c r="QQ737" s="16"/>
      <c r="QR737" s="16"/>
      <c r="QS737" s="16"/>
      <c r="QT737" s="16"/>
      <c r="QU737" s="16"/>
      <c r="QV737" s="16"/>
      <c r="QW737" s="16"/>
      <c r="QX737" s="16"/>
      <c r="QY737" s="16"/>
      <c r="QZ737" s="16"/>
      <c r="RA737" s="16"/>
      <c r="RB737" s="16"/>
      <c r="RC737" s="16"/>
      <c r="RD737" s="16"/>
      <c r="RE737" s="16"/>
      <c r="RF737" s="16"/>
      <c r="RG737" s="16"/>
      <c r="RH737" s="16"/>
      <c r="RI737" s="16"/>
      <c r="RJ737" s="16"/>
    </row>
    <row r="738" spans="32:478" x14ac:dyDescent="0.25">
      <c r="AF738" s="16"/>
      <c r="AG738" s="16"/>
      <c r="AH738" s="16"/>
      <c r="AI738" s="16"/>
      <c r="AJ738" s="16"/>
      <c r="AK738" s="16"/>
      <c r="AL738" s="16"/>
      <c r="AM738" s="16"/>
      <c r="AN738" s="16"/>
      <c r="AO738" s="16"/>
      <c r="AP738" s="16"/>
      <c r="AQ738" s="16"/>
      <c r="AR738" s="16"/>
      <c r="AS738" s="16"/>
      <c r="AT738" s="16"/>
      <c r="AU738" s="17"/>
      <c r="AV738" s="17"/>
      <c r="AW738" s="17"/>
      <c r="AX738" s="17"/>
      <c r="AY738" s="17"/>
      <c r="AZ738" s="17"/>
      <c r="BA738" s="17"/>
      <c r="BB738" s="17"/>
      <c r="BC738" s="17"/>
      <c r="BD738" s="17"/>
      <c r="BE738" s="17"/>
      <c r="BF738" s="17"/>
      <c r="BG738" s="17"/>
      <c r="BH738" s="17"/>
      <c r="BI738" s="17"/>
      <c r="BJ738" s="17"/>
      <c r="BK738" s="17"/>
      <c r="BL738" s="17"/>
      <c r="BM738" s="17"/>
      <c r="BN738" s="17"/>
      <c r="BO738" s="17"/>
      <c r="BP738" s="17"/>
      <c r="BQ738" s="17"/>
      <c r="BR738" s="17"/>
      <c r="BS738" s="17"/>
      <c r="BT738" s="17"/>
      <c r="BU738" s="17"/>
      <c r="BV738" s="17"/>
      <c r="BW738" s="17"/>
      <c r="BX738" s="17"/>
      <c r="BY738" s="17"/>
      <c r="BZ738" s="17"/>
      <c r="CA738" s="17"/>
      <c r="CB738" s="17"/>
      <c r="CC738" s="17"/>
      <c r="CD738" s="17"/>
      <c r="CE738" s="17"/>
      <c r="CF738" s="17"/>
      <c r="CG738" s="17"/>
      <c r="CH738" s="17"/>
      <c r="CI738" s="17"/>
      <c r="CJ738" s="17"/>
      <c r="CK738" s="17"/>
      <c r="CL738" s="17"/>
      <c r="CM738" s="17"/>
      <c r="CN738" s="17"/>
      <c r="CO738" s="17"/>
      <c r="CP738" s="17"/>
      <c r="CQ738" s="17"/>
      <c r="CR738" s="17"/>
      <c r="CS738" s="17"/>
      <c r="CT738" s="17"/>
      <c r="CU738" s="17"/>
      <c r="CV738" s="17"/>
      <c r="CW738" s="17"/>
      <c r="CX738" s="17"/>
      <c r="CY738" s="17"/>
      <c r="CZ738" s="17"/>
      <c r="DA738" s="17"/>
      <c r="DB738" s="17"/>
      <c r="DC738" s="17"/>
      <c r="DD738" s="17"/>
      <c r="DE738" s="17"/>
      <c r="DF738" s="17"/>
      <c r="DG738" s="17"/>
      <c r="DH738" s="17"/>
      <c r="DI738" s="17"/>
      <c r="DJ738" s="17"/>
      <c r="DK738" s="17"/>
      <c r="DL738" s="17"/>
      <c r="DM738" s="17"/>
      <c r="DN738" s="17"/>
      <c r="DO738" s="17"/>
      <c r="DP738" s="17"/>
      <c r="DQ738" s="17"/>
      <c r="DR738" s="17"/>
      <c r="DS738" s="17"/>
      <c r="DT738" s="17"/>
      <c r="DU738" s="17"/>
      <c r="DV738" s="17"/>
      <c r="DW738" s="17"/>
      <c r="DX738" s="17"/>
      <c r="DY738" s="17"/>
      <c r="DZ738" s="17"/>
      <c r="EA738" s="17"/>
      <c r="EB738" s="17"/>
      <c r="EC738" s="17"/>
      <c r="ED738" s="17"/>
      <c r="EE738" s="17"/>
      <c r="EF738" s="17"/>
      <c r="EG738" s="17"/>
      <c r="EH738" s="17"/>
      <c r="EI738" s="17"/>
      <c r="EJ738" s="17"/>
      <c r="EK738" s="17"/>
      <c r="EL738" s="17"/>
      <c r="EM738" s="17"/>
      <c r="EN738" s="17"/>
      <c r="EO738" s="17"/>
      <c r="EP738" s="17"/>
      <c r="EQ738" s="17"/>
      <c r="ER738" s="17"/>
      <c r="ES738" s="17"/>
      <c r="ET738" s="17"/>
      <c r="EU738" s="17"/>
      <c r="EV738" s="17"/>
      <c r="EW738" s="17"/>
      <c r="EX738" s="17"/>
      <c r="EY738" s="17"/>
      <c r="EZ738" s="17"/>
      <c r="FA738" s="17"/>
      <c r="FB738" s="17"/>
      <c r="FC738" s="17"/>
      <c r="FD738" s="17"/>
      <c r="FE738" s="17"/>
      <c r="FF738" s="17"/>
      <c r="FG738" s="17"/>
      <c r="FH738" s="17"/>
      <c r="FI738" s="17"/>
      <c r="FJ738" s="17"/>
      <c r="FK738" s="17"/>
      <c r="FL738" s="17"/>
      <c r="FM738" s="17"/>
      <c r="FN738" s="17"/>
      <c r="FO738" s="17"/>
      <c r="FP738" s="17"/>
      <c r="FQ738" s="17"/>
      <c r="FR738" s="17"/>
      <c r="FS738" s="17"/>
      <c r="FT738" s="17"/>
      <c r="FU738" s="17"/>
      <c r="FV738" s="17"/>
      <c r="FW738" s="17"/>
      <c r="FX738" s="17"/>
      <c r="FY738" s="17"/>
      <c r="FZ738" s="17"/>
      <c r="GA738" s="17"/>
      <c r="GB738" s="17"/>
      <c r="GC738" s="17"/>
      <c r="GD738" s="17"/>
      <c r="GE738" s="17"/>
      <c r="GF738" s="17"/>
      <c r="GG738" s="17"/>
      <c r="GH738" s="17"/>
      <c r="GI738" s="17"/>
      <c r="GJ738" s="17"/>
      <c r="GK738" s="17"/>
      <c r="GL738" s="17"/>
      <c r="GM738" s="17"/>
      <c r="GN738" s="17"/>
      <c r="GO738" s="17"/>
      <c r="GP738" s="17"/>
      <c r="GQ738" s="17"/>
      <c r="GR738" s="17"/>
      <c r="GS738" s="17"/>
      <c r="GT738" s="17"/>
      <c r="GU738" s="17"/>
      <c r="GV738" s="17"/>
      <c r="GW738" s="17"/>
      <c r="GX738" s="17"/>
      <c r="GY738" s="17"/>
      <c r="GZ738" s="17"/>
      <c r="HA738" s="17"/>
      <c r="HB738" s="17"/>
      <c r="HC738" s="17"/>
      <c r="HD738" s="17"/>
      <c r="HE738" s="17"/>
      <c r="HF738" s="17"/>
      <c r="HG738" s="17"/>
      <c r="HH738" s="17"/>
      <c r="HI738" s="17"/>
      <c r="HJ738" s="17"/>
      <c r="HK738" s="17"/>
      <c r="HL738" s="17"/>
      <c r="HM738" s="17"/>
      <c r="HN738" s="17"/>
      <c r="HO738" s="17"/>
      <c r="HP738" s="17"/>
      <c r="HQ738" s="17"/>
      <c r="HR738" s="17"/>
      <c r="HS738" s="17"/>
      <c r="HT738" s="17"/>
      <c r="HU738" s="17"/>
      <c r="HV738" s="17"/>
      <c r="HW738" s="17"/>
      <c r="HX738" s="17"/>
      <c r="HY738" s="17"/>
      <c r="HZ738" s="17"/>
      <c r="IA738" s="17"/>
      <c r="IB738" s="17"/>
      <c r="IC738" s="17"/>
      <c r="ID738" s="17"/>
      <c r="IE738" s="17"/>
      <c r="IF738" s="17"/>
      <c r="IG738" s="17"/>
      <c r="IH738" s="17"/>
      <c r="II738" s="17"/>
      <c r="IJ738" s="17"/>
      <c r="IK738" s="17"/>
      <c r="IL738" s="17"/>
      <c r="IM738" s="17"/>
      <c r="IN738" s="17"/>
      <c r="IO738" s="17"/>
      <c r="IP738" s="17"/>
      <c r="IQ738" s="17"/>
      <c r="IR738" s="17"/>
      <c r="IS738" s="17"/>
      <c r="IT738" s="17"/>
      <c r="IU738" s="17"/>
      <c r="IV738" s="17"/>
      <c r="IW738" s="17"/>
      <c r="IX738" s="17"/>
      <c r="IY738" s="17"/>
      <c r="IZ738" s="17"/>
      <c r="JA738" s="17"/>
      <c r="JB738" s="17"/>
      <c r="JC738" s="17"/>
      <c r="JD738" s="17"/>
      <c r="JE738" s="17"/>
      <c r="JF738" s="17"/>
      <c r="JG738" s="17"/>
      <c r="JH738" s="17"/>
      <c r="JI738" s="17"/>
      <c r="JJ738" s="17"/>
      <c r="JK738" s="17"/>
      <c r="JL738" s="17"/>
      <c r="JM738" s="17"/>
      <c r="JN738" s="17"/>
      <c r="JO738" s="17"/>
      <c r="JP738" s="17"/>
      <c r="JQ738" s="17"/>
      <c r="JR738" s="17"/>
      <c r="JS738" s="17"/>
      <c r="JT738" s="17"/>
      <c r="JU738" s="17"/>
      <c r="JV738" s="17"/>
      <c r="JW738" s="17"/>
      <c r="JX738" s="17"/>
      <c r="JY738" s="17"/>
      <c r="JZ738" s="17"/>
      <c r="KA738" s="17"/>
      <c r="KB738" s="17"/>
      <c r="KC738" s="17"/>
      <c r="KD738" s="17"/>
      <c r="KE738" s="17"/>
      <c r="KF738" s="17"/>
      <c r="KG738" s="17"/>
      <c r="KH738" s="17"/>
      <c r="KI738" s="17"/>
      <c r="KJ738" s="17"/>
      <c r="KK738" s="17"/>
      <c r="KL738" s="17"/>
      <c r="KM738" s="17"/>
      <c r="KN738" s="17"/>
      <c r="KO738" s="17"/>
      <c r="KP738" s="17"/>
      <c r="KQ738" s="17"/>
      <c r="KR738" s="17"/>
      <c r="KS738" s="17"/>
      <c r="KT738" s="17"/>
      <c r="KU738" s="17"/>
      <c r="KV738" s="17"/>
      <c r="KW738" s="17"/>
      <c r="KX738" s="17"/>
      <c r="KY738" s="17"/>
      <c r="KZ738" s="17"/>
      <c r="LA738" s="17"/>
      <c r="LB738" s="17"/>
      <c r="LC738" s="17"/>
      <c r="LD738" s="17"/>
      <c r="LE738" s="17"/>
      <c r="LF738" s="17"/>
      <c r="LG738" s="17"/>
      <c r="LH738" s="17"/>
      <c r="LI738" s="17"/>
      <c r="LJ738" s="17"/>
      <c r="LK738" s="17"/>
      <c r="LL738" s="17"/>
      <c r="LM738" s="17"/>
      <c r="LN738" s="17"/>
      <c r="LO738" s="17"/>
      <c r="LP738" s="17"/>
      <c r="LQ738" s="17"/>
      <c r="LR738" s="17"/>
      <c r="LS738" s="17"/>
      <c r="LT738" s="17"/>
      <c r="LU738" s="17"/>
      <c r="LV738" s="17"/>
      <c r="LW738" s="17"/>
      <c r="LX738" s="17"/>
      <c r="LY738" s="17"/>
      <c r="LZ738" s="17"/>
      <c r="MA738" s="17"/>
      <c r="MB738" s="17"/>
      <c r="MC738" s="17"/>
      <c r="MD738" s="17"/>
      <c r="ME738" s="17"/>
      <c r="MF738" s="17"/>
      <c r="MG738" s="17"/>
      <c r="MH738" s="17"/>
      <c r="MI738" s="17"/>
      <c r="MJ738" s="17"/>
      <c r="MK738" s="17"/>
      <c r="ML738" s="17"/>
      <c r="MM738" s="17"/>
      <c r="MN738" s="17"/>
      <c r="MO738" s="17"/>
      <c r="MP738" s="17"/>
      <c r="MQ738" s="17"/>
      <c r="MR738" s="17"/>
      <c r="MS738" s="17"/>
      <c r="MT738" s="17"/>
      <c r="MU738" s="17"/>
      <c r="MV738" s="17"/>
      <c r="MW738" s="17"/>
      <c r="MX738" s="17"/>
      <c r="MY738" s="17"/>
      <c r="MZ738" s="17"/>
      <c r="NA738" s="17"/>
      <c r="NB738" s="17"/>
      <c r="NC738" s="17"/>
      <c r="ND738" s="17"/>
      <c r="NE738" s="17"/>
      <c r="NF738" s="17"/>
      <c r="NG738" s="17"/>
      <c r="NH738" s="17"/>
      <c r="NI738" s="17"/>
      <c r="NJ738" s="17"/>
      <c r="NK738" s="17"/>
      <c r="NL738" s="17"/>
      <c r="NM738" s="17"/>
      <c r="NN738" s="17"/>
      <c r="NO738" s="17"/>
      <c r="NP738" s="17"/>
      <c r="NQ738" s="17"/>
      <c r="NR738" s="17"/>
      <c r="NS738" s="17"/>
      <c r="NT738" s="17"/>
      <c r="NU738" s="17"/>
      <c r="NV738" s="17"/>
      <c r="NW738" s="17"/>
      <c r="NX738" s="17"/>
      <c r="NY738" s="17"/>
      <c r="NZ738" s="17"/>
      <c r="OA738" s="17"/>
      <c r="OB738" s="17"/>
      <c r="OC738" s="17"/>
      <c r="OD738" s="17"/>
      <c r="OE738" s="17"/>
      <c r="OF738" s="17"/>
      <c r="OG738" s="17"/>
      <c r="OH738" s="17"/>
      <c r="OI738" s="17"/>
      <c r="OJ738" s="17"/>
      <c r="OK738" s="17"/>
      <c r="OL738" s="17"/>
      <c r="OM738" s="17"/>
      <c r="ON738" s="17"/>
      <c r="OO738" s="17"/>
      <c r="OP738" s="17"/>
      <c r="OQ738" s="17"/>
      <c r="OR738" s="17"/>
      <c r="OS738" s="17"/>
      <c r="OT738" s="17"/>
      <c r="OU738" s="17"/>
      <c r="OV738" s="17"/>
      <c r="OW738" s="17"/>
      <c r="OX738" s="17"/>
      <c r="OY738" s="17"/>
      <c r="OZ738" s="17"/>
      <c r="PA738" s="17"/>
      <c r="PB738" s="17"/>
      <c r="PC738" s="17"/>
      <c r="PD738" s="17"/>
      <c r="PE738" s="17"/>
      <c r="PF738" s="17"/>
      <c r="PG738" s="17"/>
      <c r="PH738" s="17"/>
      <c r="PI738" s="17"/>
      <c r="PJ738" s="17"/>
      <c r="PK738" s="17"/>
      <c r="PL738" s="17"/>
      <c r="PM738" s="17"/>
      <c r="PN738" s="17"/>
      <c r="PO738" s="17"/>
      <c r="PP738" s="17"/>
      <c r="PQ738" s="17"/>
      <c r="PR738" s="17"/>
      <c r="PS738" s="17"/>
      <c r="PT738" s="17"/>
      <c r="PU738" s="17"/>
      <c r="PV738" s="17"/>
      <c r="PW738" s="17"/>
      <c r="PX738" s="17"/>
      <c r="PY738" s="17"/>
      <c r="PZ738" s="17"/>
      <c r="QA738" s="17"/>
      <c r="QB738" s="17"/>
      <c r="QC738" s="17"/>
      <c r="QD738" s="17"/>
      <c r="QE738" s="17"/>
      <c r="QF738" s="17"/>
      <c r="QG738" s="17"/>
      <c r="QH738" s="17"/>
      <c r="QI738" s="17"/>
      <c r="QJ738" s="17"/>
      <c r="QK738" s="17"/>
      <c r="QL738" s="17"/>
      <c r="QM738" s="17"/>
      <c r="QN738" s="17"/>
      <c r="QO738" s="17"/>
      <c r="QP738" s="17"/>
      <c r="QQ738" s="17"/>
      <c r="QR738" s="17"/>
      <c r="QS738" s="17"/>
      <c r="QT738" s="17"/>
      <c r="QU738" s="17"/>
      <c r="QV738" s="17"/>
      <c r="QW738" s="17"/>
      <c r="QX738" s="17"/>
      <c r="QY738" s="17"/>
      <c r="QZ738" s="17"/>
      <c r="RA738" s="17"/>
      <c r="RB738" s="17"/>
      <c r="RC738" s="17"/>
      <c r="RD738" s="17"/>
      <c r="RE738" s="17"/>
      <c r="RF738" s="17"/>
      <c r="RG738" s="17"/>
      <c r="RH738" s="17"/>
      <c r="RI738" s="17"/>
      <c r="RJ738" s="17"/>
    </row>
    <row r="739" spans="32:478" x14ac:dyDescent="0.25">
      <c r="AF739" s="16"/>
      <c r="AG739" s="16"/>
      <c r="AH739" s="16"/>
      <c r="AI739" s="16"/>
      <c r="AJ739" s="16"/>
      <c r="AK739" s="16"/>
      <c r="AL739" s="16"/>
      <c r="AM739" s="16"/>
      <c r="AN739" s="16"/>
      <c r="AO739" s="16"/>
      <c r="AP739" s="16"/>
      <c r="AQ739" s="16"/>
      <c r="AR739" s="16"/>
      <c r="AS739" s="16"/>
      <c r="AT739" s="16"/>
      <c r="AU739" s="16"/>
      <c r="AV739" s="16"/>
      <c r="AW739" s="16"/>
      <c r="AX739" s="16"/>
      <c r="AY739" s="16"/>
      <c r="AZ739" s="16"/>
      <c r="BA739" s="16"/>
      <c r="BB739" s="16"/>
      <c r="BC739" s="16"/>
      <c r="BD739" s="16"/>
      <c r="BE739" s="16"/>
      <c r="BF739" s="16"/>
      <c r="BG739" s="16"/>
      <c r="BH739" s="16"/>
      <c r="BI739" s="16"/>
      <c r="BJ739" s="16"/>
      <c r="BK739" s="16"/>
      <c r="BL739" s="16"/>
      <c r="BM739" s="16"/>
      <c r="BN739" s="16"/>
      <c r="BO739" s="16"/>
      <c r="BP739" s="16"/>
      <c r="BQ739" s="16"/>
      <c r="BR739" s="16"/>
      <c r="BS739" s="16"/>
      <c r="BT739" s="16"/>
      <c r="BU739" s="16"/>
      <c r="BV739" s="16"/>
      <c r="BW739" s="16"/>
      <c r="BX739" s="16"/>
      <c r="BY739" s="16"/>
      <c r="BZ739" s="16"/>
      <c r="CA739" s="16"/>
      <c r="CB739" s="16"/>
      <c r="CC739" s="16"/>
      <c r="CD739" s="16"/>
      <c r="CE739" s="16"/>
      <c r="CF739" s="16"/>
      <c r="CG739" s="16"/>
      <c r="CH739" s="16"/>
      <c r="CI739" s="16"/>
      <c r="CJ739" s="16"/>
      <c r="CK739" s="16"/>
      <c r="CL739" s="16"/>
      <c r="CM739" s="16"/>
      <c r="CN739" s="16"/>
      <c r="CO739" s="16"/>
      <c r="CP739" s="16"/>
      <c r="CQ739" s="16"/>
      <c r="CR739" s="16"/>
      <c r="CS739" s="16"/>
      <c r="CT739" s="16"/>
      <c r="CU739" s="16"/>
      <c r="CV739" s="16"/>
      <c r="CW739" s="16"/>
      <c r="CX739" s="16"/>
      <c r="CY739" s="16"/>
      <c r="CZ739" s="16"/>
      <c r="DA739" s="16"/>
      <c r="DB739" s="16"/>
      <c r="DC739" s="16"/>
      <c r="DD739" s="16"/>
      <c r="DE739" s="16"/>
      <c r="DF739" s="16"/>
      <c r="DG739" s="16"/>
      <c r="DH739" s="16"/>
      <c r="DI739" s="16"/>
      <c r="DJ739" s="16"/>
      <c r="DK739" s="16"/>
      <c r="DL739" s="16"/>
      <c r="DM739" s="16"/>
      <c r="DN739" s="16"/>
      <c r="DO739" s="16"/>
      <c r="DP739" s="16"/>
      <c r="DQ739" s="16"/>
      <c r="DR739" s="16"/>
      <c r="DS739" s="16"/>
      <c r="DT739" s="16"/>
      <c r="DU739" s="16"/>
      <c r="DV739" s="16"/>
      <c r="DW739" s="16"/>
      <c r="DX739" s="16"/>
      <c r="DY739" s="16"/>
      <c r="DZ739" s="16"/>
      <c r="EA739" s="16"/>
      <c r="EB739" s="16"/>
      <c r="EC739" s="16"/>
      <c r="ED739" s="16"/>
      <c r="EE739" s="16"/>
      <c r="EF739" s="16"/>
      <c r="EG739" s="16"/>
      <c r="EH739" s="16"/>
      <c r="EI739" s="16"/>
      <c r="EJ739" s="16"/>
      <c r="EK739" s="16"/>
      <c r="EL739" s="16"/>
      <c r="EM739" s="16"/>
      <c r="EN739" s="16"/>
      <c r="EO739" s="16"/>
      <c r="EP739" s="16"/>
      <c r="EQ739" s="16"/>
      <c r="ER739" s="16"/>
      <c r="ES739" s="16"/>
      <c r="ET739" s="16"/>
      <c r="EU739" s="16"/>
      <c r="EV739" s="16"/>
      <c r="EW739" s="16"/>
      <c r="EX739" s="16"/>
      <c r="EY739" s="16"/>
      <c r="EZ739" s="16"/>
      <c r="FA739" s="16"/>
      <c r="FB739" s="16"/>
      <c r="FC739" s="16"/>
      <c r="FD739" s="16"/>
      <c r="FE739" s="16"/>
      <c r="FF739" s="16"/>
      <c r="FG739" s="16"/>
      <c r="FH739" s="16"/>
      <c r="FI739" s="16"/>
      <c r="FJ739" s="16"/>
      <c r="FK739" s="16"/>
      <c r="FL739" s="16"/>
      <c r="FM739" s="16"/>
      <c r="FN739" s="16"/>
      <c r="FO739" s="16"/>
      <c r="FP739" s="16"/>
      <c r="FQ739" s="16"/>
      <c r="FR739" s="16"/>
      <c r="FS739" s="16"/>
      <c r="FT739" s="16"/>
      <c r="FU739" s="16"/>
      <c r="FV739" s="16"/>
      <c r="FW739" s="16"/>
      <c r="FX739" s="16"/>
      <c r="FY739" s="16"/>
      <c r="FZ739" s="16"/>
      <c r="GA739" s="16"/>
      <c r="GB739" s="16"/>
      <c r="GC739" s="16"/>
      <c r="GD739" s="16"/>
      <c r="GE739" s="16"/>
      <c r="GF739" s="16"/>
      <c r="GG739" s="16"/>
      <c r="GH739" s="16"/>
      <c r="GI739" s="16"/>
      <c r="GJ739" s="16"/>
      <c r="GK739" s="16"/>
      <c r="GL739" s="16"/>
      <c r="GM739" s="16"/>
      <c r="GN739" s="16"/>
      <c r="GO739" s="16"/>
      <c r="GP739" s="16"/>
      <c r="GQ739" s="16"/>
      <c r="GR739" s="16"/>
      <c r="GS739" s="16"/>
      <c r="GT739" s="16"/>
      <c r="GU739" s="16"/>
      <c r="GV739" s="16"/>
      <c r="GW739" s="16"/>
      <c r="GX739" s="16"/>
      <c r="GY739" s="16"/>
      <c r="GZ739" s="16"/>
      <c r="HA739" s="16"/>
      <c r="HB739" s="16"/>
      <c r="HC739" s="16"/>
      <c r="HD739" s="16"/>
      <c r="HE739" s="16"/>
      <c r="HF739" s="16"/>
      <c r="HG739" s="16"/>
      <c r="HH739" s="16"/>
      <c r="HI739" s="16"/>
      <c r="HJ739" s="16"/>
      <c r="HK739" s="16"/>
      <c r="HL739" s="16"/>
      <c r="HM739" s="16"/>
      <c r="HN739" s="16"/>
      <c r="HO739" s="16"/>
      <c r="HP739" s="16"/>
      <c r="HQ739" s="16"/>
      <c r="HR739" s="16"/>
      <c r="HS739" s="16"/>
      <c r="HT739" s="16"/>
      <c r="HU739" s="16"/>
      <c r="HV739" s="16"/>
      <c r="HW739" s="16"/>
      <c r="HX739" s="16"/>
      <c r="HY739" s="16"/>
      <c r="HZ739" s="16"/>
      <c r="IA739" s="16"/>
      <c r="IB739" s="16"/>
      <c r="IC739" s="16"/>
      <c r="ID739" s="16"/>
      <c r="IE739" s="16"/>
      <c r="IF739" s="16"/>
      <c r="IG739" s="16"/>
      <c r="IH739" s="16"/>
      <c r="II739" s="16"/>
      <c r="IJ739" s="16"/>
      <c r="IK739" s="16"/>
      <c r="IL739" s="16"/>
      <c r="IM739" s="16"/>
      <c r="IN739" s="16"/>
      <c r="IO739" s="16"/>
      <c r="IP739" s="16"/>
      <c r="IQ739" s="16"/>
      <c r="IR739" s="16"/>
      <c r="IS739" s="16"/>
      <c r="IT739" s="16"/>
      <c r="IU739" s="16"/>
      <c r="IV739" s="16"/>
      <c r="IW739" s="16"/>
      <c r="IX739" s="16"/>
      <c r="IY739" s="16"/>
      <c r="IZ739" s="16"/>
      <c r="JA739" s="16"/>
      <c r="JB739" s="16"/>
      <c r="JC739" s="16"/>
      <c r="JD739" s="16"/>
      <c r="JE739" s="16"/>
      <c r="JF739" s="16"/>
      <c r="JG739" s="16"/>
      <c r="JH739" s="16"/>
      <c r="JI739" s="16"/>
      <c r="JJ739" s="16"/>
      <c r="JK739" s="16"/>
      <c r="JL739" s="16"/>
      <c r="JM739" s="16"/>
      <c r="JN739" s="16"/>
      <c r="JO739" s="16"/>
      <c r="JP739" s="16"/>
      <c r="JQ739" s="16"/>
      <c r="JR739" s="16"/>
      <c r="JS739" s="16"/>
      <c r="JT739" s="16"/>
      <c r="JU739" s="16"/>
      <c r="JV739" s="16"/>
      <c r="JW739" s="16"/>
      <c r="JX739" s="16"/>
      <c r="JY739" s="16"/>
      <c r="JZ739" s="16"/>
      <c r="KA739" s="16"/>
      <c r="KB739" s="16"/>
      <c r="KC739" s="16"/>
      <c r="KD739" s="16"/>
      <c r="KE739" s="16"/>
      <c r="KF739" s="16"/>
      <c r="KG739" s="16"/>
      <c r="KH739" s="16"/>
      <c r="KI739" s="16"/>
      <c r="KJ739" s="16"/>
      <c r="KK739" s="16"/>
      <c r="KL739" s="16"/>
      <c r="KM739" s="16"/>
      <c r="KN739" s="16"/>
      <c r="KO739" s="16"/>
      <c r="KP739" s="16"/>
      <c r="KQ739" s="16"/>
      <c r="KR739" s="16"/>
      <c r="KS739" s="16"/>
      <c r="KT739" s="16"/>
      <c r="KU739" s="16"/>
      <c r="KV739" s="16"/>
      <c r="KW739" s="16"/>
      <c r="KX739" s="16"/>
      <c r="KY739" s="16"/>
      <c r="KZ739" s="16"/>
      <c r="LA739" s="16"/>
      <c r="LB739" s="16"/>
      <c r="LC739" s="16"/>
      <c r="LD739" s="16"/>
      <c r="LE739" s="16"/>
      <c r="LF739" s="16"/>
      <c r="LG739" s="16"/>
      <c r="LH739" s="16"/>
      <c r="LI739" s="16"/>
      <c r="LJ739" s="16"/>
      <c r="LK739" s="16"/>
      <c r="LL739" s="16"/>
      <c r="LM739" s="16"/>
      <c r="LN739" s="16"/>
      <c r="LO739" s="16"/>
      <c r="LP739" s="16"/>
      <c r="LQ739" s="16"/>
      <c r="LR739" s="16"/>
      <c r="LS739" s="16"/>
      <c r="LT739" s="16"/>
      <c r="LU739" s="16"/>
      <c r="LV739" s="16"/>
      <c r="LW739" s="16"/>
      <c r="LX739" s="16"/>
      <c r="LY739" s="16"/>
      <c r="LZ739" s="16"/>
      <c r="MA739" s="16"/>
      <c r="MB739" s="16"/>
      <c r="MC739" s="16"/>
      <c r="MD739" s="16"/>
      <c r="ME739" s="16"/>
      <c r="MF739" s="16"/>
      <c r="MG739" s="16"/>
      <c r="MH739" s="16"/>
      <c r="MI739" s="16"/>
      <c r="MJ739" s="16"/>
      <c r="MK739" s="16"/>
      <c r="ML739" s="16"/>
      <c r="MM739" s="16"/>
      <c r="MN739" s="16"/>
      <c r="MO739" s="16"/>
      <c r="MP739" s="16"/>
      <c r="MQ739" s="16"/>
      <c r="MR739" s="16"/>
      <c r="MS739" s="16"/>
      <c r="MT739" s="16"/>
      <c r="MU739" s="16"/>
      <c r="MV739" s="16"/>
      <c r="MW739" s="16"/>
      <c r="MX739" s="16"/>
      <c r="MY739" s="16"/>
      <c r="MZ739" s="16"/>
      <c r="NA739" s="16"/>
      <c r="NB739" s="16"/>
      <c r="NC739" s="16"/>
      <c r="ND739" s="16"/>
      <c r="NE739" s="16"/>
      <c r="NF739" s="16"/>
      <c r="NG739" s="16"/>
      <c r="NH739" s="16"/>
      <c r="NI739" s="16"/>
      <c r="NJ739" s="16"/>
      <c r="NK739" s="16"/>
      <c r="NL739" s="16"/>
      <c r="NM739" s="16"/>
      <c r="NN739" s="16"/>
      <c r="NO739" s="16"/>
      <c r="NP739" s="16"/>
      <c r="NQ739" s="16"/>
      <c r="NR739" s="16"/>
      <c r="NS739" s="16"/>
      <c r="NT739" s="16"/>
      <c r="NU739" s="16"/>
      <c r="NV739" s="16"/>
      <c r="NW739" s="16"/>
      <c r="NX739" s="16"/>
      <c r="NY739" s="16"/>
      <c r="NZ739" s="16"/>
      <c r="OA739" s="16"/>
      <c r="OB739" s="16"/>
      <c r="OC739" s="16"/>
      <c r="OD739" s="16"/>
      <c r="OE739" s="16"/>
      <c r="OF739" s="16"/>
      <c r="OG739" s="16"/>
      <c r="OH739" s="16"/>
      <c r="OI739" s="16"/>
      <c r="OJ739" s="16"/>
      <c r="OK739" s="16"/>
      <c r="OL739" s="16"/>
      <c r="OM739" s="16"/>
      <c r="ON739" s="16"/>
      <c r="OO739" s="16"/>
      <c r="OP739" s="16"/>
      <c r="OQ739" s="16"/>
      <c r="OR739" s="16"/>
      <c r="OS739" s="16"/>
      <c r="OT739" s="16"/>
      <c r="OU739" s="16"/>
      <c r="OV739" s="16"/>
      <c r="OW739" s="16"/>
      <c r="OX739" s="16"/>
      <c r="OY739" s="16"/>
      <c r="OZ739" s="16"/>
      <c r="PA739" s="16"/>
      <c r="PB739" s="16"/>
      <c r="PC739" s="16"/>
      <c r="PD739" s="16"/>
      <c r="PE739" s="16"/>
      <c r="PF739" s="16"/>
      <c r="PG739" s="16"/>
      <c r="PH739" s="16"/>
      <c r="PI739" s="16"/>
      <c r="PJ739" s="16"/>
      <c r="PK739" s="16"/>
      <c r="PL739" s="16"/>
      <c r="PM739" s="16"/>
      <c r="PN739" s="16"/>
      <c r="PO739" s="16"/>
      <c r="PP739" s="16"/>
      <c r="PQ739" s="16"/>
      <c r="PR739" s="16"/>
      <c r="PS739" s="16"/>
      <c r="PT739" s="16"/>
      <c r="PU739" s="16"/>
      <c r="PV739" s="16"/>
      <c r="PW739" s="16"/>
      <c r="PX739" s="16"/>
      <c r="PY739" s="16"/>
      <c r="PZ739" s="16"/>
      <c r="QA739" s="16"/>
      <c r="QB739" s="16"/>
      <c r="QC739" s="16"/>
      <c r="QD739" s="16"/>
      <c r="QE739" s="16"/>
      <c r="QF739" s="16"/>
      <c r="QG739" s="16"/>
      <c r="QH739" s="16"/>
      <c r="QI739" s="16"/>
      <c r="QJ739" s="16"/>
      <c r="QK739" s="16"/>
      <c r="QL739" s="16"/>
      <c r="QM739" s="16"/>
      <c r="QN739" s="16"/>
      <c r="QO739" s="16"/>
      <c r="QP739" s="16"/>
      <c r="QQ739" s="16"/>
      <c r="QR739" s="16"/>
      <c r="QS739" s="16"/>
      <c r="QT739" s="16"/>
      <c r="QU739" s="16"/>
      <c r="QV739" s="16"/>
      <c r="QW739" s="16"/>
      <c r="QX739" s="16"/>
      <c r="QY739" s="16"/>
      <c r="QZ739" s="16"/>
      <c r="RA739" s="16"/>
      <c r="RB739" s="16"/>
      <c r="RC739" s="16"/>
      <c r="RD739" s="16"/>
      <c r="RE739" s="16"/>
      <c r="RF739" s="16"/>
      <c r="RG739" s="16"/>
      <c r="RH739" s="16"/>
      <c r="RI739" s="16"/>
      <c r="RJ739" s="16"/>
    </row>
    <row r="740" spans="32:478" x14ac:dyDescent="0.25">
      <c r="AF740" s="16"/>
      <c r="AG740" s="16"/>
      <c r="AH740" s="16"/>
      <c r="AI740" s="16"/>
      <c r="AJ740" s="16"/>
      <c r="AK740" s="16"/>
      <c r="AL740" s="16"/>
      <c r="AM740" s="16"/>
      <c r="AN740" s="16"/>
      <c r="AO740" s="16"/>
      <c r="AP740" s="16"/>
      <c r="AQ740" s="16"/>
      <c r="AR740" s="16"/>
      <c r="AS740" s="16"/>
      <c r="AT740" s="16"/>
      <c r="AU740" s="16"/>
      <c r="AV740" s="16"/>
      <c r="AW740" s="16"/>
      <c r="AX740" s="16"/>
      <c r="AY740" s="16"/>
      <c r="AZ740" s="16"/>
      <c r="BA740" s="16"/>
      <c r="BB740" s="16"/>
      <c r="BC740" s="16"/>
      <c r="BD740" s="16"/>
      <c r="BE740" s="16"/>
      <c r="BF740" s="16"/>
      <c r="BG740" s="16"/>
      <c r="BH740" s="16"/>
      <c r="BI740" s="16"/>
      <c r="BJ740" s="16"/>
      <c r="BK740" s="16"/>
      <c r="BL740" s="16"/>
      <c r="BM740" s="16"/>
      <c r="BN740" s="16"/>
      <c r="BO740" s="16"/>
      <c r="BP740" s="16"/>
      <c r="BQ740" s="16"/>
      <c r="BR740" s="16"/>
      <c r="BS740" s="16"/>
      <c r="BT740" s="16"/>
      <c r="BU740" s="16"/>
      <c r="BV740" s="16"/>
      <c r="BW740" s="16"/>
      <c r="BX740" s="16"/>
      <c r="BY740" s="16"/>
      <c r="BZ740" s="16"/>
      <c r="CA740" s="16"/>
      <c r="CB740" s="16"/>
      <c r="CC740" s="16"/>
      <c r="CD740" s="16"/>
      <c r="CE740" s="16"/>
      <c r="CF740" s="16"/>
      <c r="CG740" s="16"/>
      <c r="CH740" s="16"/>
      <c r="CI740" s="16"/>
      <c r="CJ740" s="16"/>
      <c r="CK740" s="16"/>
      <c r="CL740" s="16"/>
      <c r="CM740" s="16"/>
      <c r="CN740" s="16"/>
      <c r="CO740" s="16"/>
      <c r="CP740" s="16"/>
      <c r="CQ740" s="16"/>
      <c r="CR740" s="16"/>
      <c r="CS740" s="16"/>
      <c r="CT740" s="16"/>
      <c r="CU740" s="16"/>
      <c r="CV740" s="16"/>
      <c r="CW740" s="16"/>
      <c r="CX740" s="16"/>
      <c r="CY740" s="16"/>
      <c r="CZ740" s="16"/>
      <c r="DA740" s="16"/>
      <c r="DB740" s="16"/>
      <c r="DC740" s="16"/>
      <c r="DD740" s="16"/>
      <c r="DE740" s="16"/>
      <c r="DF740" s="16"/>
      <c r="DG740" s="16"/>
      <c r="DH740" s="16"/>
      <c r="DI740" s="16"/>
      <c r="DJ740" s="16"/>
      <c r="DK740" s="16"/>
      <c r="DL740" s="16"/>
      <c r="DM740" s="16"/>
      <c r="DN740" s="16"/>
      <c r="DO740" s="16"/>
      <c r="DP740" s="16"/>
      <c r="DQ740" s="16"/>
      <c r="DR740" s="16"/>
      <c r="DS740" s="16"/>
      <c r="DT740" s="16"/>
      <c r="DU740" s="16"/>
      <c r="DV740" s="16"/>
      <c r="DW740" s="16"/>
      <c r="DX740" s="16"/>
      <c r="DY740" s="16"/>
      <c r="DZ740" s="16"/>
      <c r="EA740" s="16"/>
      <c r="EB740" s="16"/>
      <c r="EC740" s="16"/>
      <c r="ED740" s="16"/>
      <c r="EE740" s="16"/>
      <c r="EF740" s="16"/>
      <c r="EG740" s="16"/>
      <c r="EH740" s="16"/>
      <c r="EI740" s="16"/>
      <c r="EJ740" s="16"/>
      <c r="EK740" s="16"/>
      <c r="EL740" s="16"/>
      <c r="EM740" s="16"/>
      <c r="EN740" s="16"/>
      <c r="EO740" s="16"/>
      <c r="EP740" s="16"/>
      <c r="EQ740" s="16"/>
      <c r="ER740" s="16"/>
      <c r="ES740" s="16"/>
      <c r="ET740" s="16"/>
      <c r="EU740" s="16"/>
      <c r="EV740" s="16"/>
      <c r="EW740" s="16"/>
      <c r="EX740" s="16"/>
      <c r="EY740" s="16"/>
      <c r="EZ740" s="16"/>
      <c r="FA740" s="16"/>
      <c r="FB740" s="16"/>
      <c r="FC740" s="16"/>
      <c r="FD740" s="16"/>
      <c r="FE740" s="16"/>
      <c r="FF740" s="16"/>
      <c r="FG740" s="16"/>
      <c r="FH740" s="16"/>
      <c r="FI740" s="16"/>
      <c r="FJ740" s="16"/>
      <c r="FK740" s="16"/>
      <c r="FL740" s="16"/>
      <c r="FM740" s="16"/>
      <c r="FN740" s="16"/>
      <c r="FO740" s="16"/>
      <c r="FP740" s="16"/>
      <c r="FQ740" s="16"/>
      <c r="FR740" s="16"/>
      <c r="FS740" s="16"/>
      <c r="FT740" s="16"/>
      <c r="FU740" s="16"/>
      <c r="FV740" s="16"/>
      <c r="FW740" s="16"/>
      <c r="FX740" s="16"/>
      <c r="FY740" s="16"/>
      <c r="FZ740" s="16"/>
      <c r="GA740" s="16"/>
      <c r="GB740" s="16"/>
      <c r="GC740" s="16"/>
      <c r="GD740" s="16"/>
      <c r="GE740" s="16"/>
      <c r="GF740" s="16"/>
      <c r="GG740" s="16"/>
      <c r="GH740" s="16"/>
      <c r="GI740" s="16"/>
      <c r="GJ740" s="16"/>
      <c r="GK740" s="16"/>
      <c r="GL740" s="16"/>
      <c r="GM740" s="16"/>
      <c r="GN740" s="16"/>
      <c r="GO740" s="16"/>
      <c r="GP740" s="16"/>
      <c r="GQ740" s="16"/>
      <c r="GR740" s="16"/>
      <c r="GS740" s="16"/>
      <c r="GT740" s="16"/>
      <c r="GU740" s="16"/>
      <c r="GV740" s="16"/>
      <c r="GW740" s="16"/>
      <c r="GX740" s="16"/>
      <c r="GY740" s="16"/>
      <c r="GZ740" s="16"/>
      <c r="HA740" s="16"/>
      <c r="HB740" s="16"/>
      <c r="HC740" s="16"/>
      <c r="HD740" s="16"/>
      <c r="HE740" s="16"/>
      <c r="HF740" s="16"/>
      <c r="HG740" s="16"/>
      <c r="HH740" s="16"/>
      <c r="HI740" s="16"/>
      <c r="HJ740" s="16"/>
      <c r="HK740" s="16"/>
      <c r="HL740" s="16"/>
      <c r="HM740" s="16"/>
      <c r="HN740" s="16"/>
      <c r="HO740" s="16"/>
      <c r="HP740" s="16"/>
      <c r="HQ740" s="16"/>
      <c r="HR740" s="16"/>
      <c r="HS740" s="16"/>
      <c r="HT740" s="16"/>
      <c r="HU740" s="16"/>
      <c r="HV740" s="16"/>
      <c r="HW740" s="16"/>
      <c r="HX740" s="16"/>
      <c r="HY740" s="16"/>
      <c r="HZ740" s="16"/>
      <c r="IA740" s="16"/>
      <c r="IB740" s="16"/>
      <c r="IC740" s="16"/>
      <c r="ID740" s="16"/>
      <c r="IE740" s="16"/>
      <c r="IF740" s="16"/>
      <c r="IG740" s="16"/>
      <c r="IH740" s="16"/>
      <c r="II740" s="16"/>
      <c r="IJ740" s="16"/>
      <c r="IK740" s="16"/>
      <c r="IL740" s="16"/>
      <c r="IM740" s="16"/>
      <c r="IN740" s="16"/>
      <c r="IO740" s="16"/>
      <c r="IP740" s="16"/>
      <c r="IQ740" s="16"/>
      <c r="IR740" s="16"/>
      <c r="IS740" s="16"/>
      <c r="IT740" s="16"/>
      <c r="IU740" s="16"/>
      <c r="IV740" s="16"/>
      <c r="IW740" s="16"/>
      <c r="IX740" s="16"/>
      <c r="IY740" s="16"/>
      <c r="IZ740" s="16"/>
      <c r="JA740" s="16"/>
      <c r="JB740" s="16"/>
      <c r="JC740" s="16"/>
      <c r="JD740" s="16"/>
      <c r="JE740" s="16"/>
      <c r="JF740" s="16"/>
      <c r="JG740" s="16"/>
      <c r="JH740" s="16"/>
      <c r="JI740" s="16"/>
      <c r="JJ740" s="16"/>
      <c r="JK740" s="16"/>
      <c r="JL740" s="16"/>
      <c r="JM740" s="16"/>
      <c r="JN740" s="16"/>
      <c r="JO740" s="16"/>
      <c r="JP740" s="16"/>
      <c r="JQ740" s="16"/>
      <c r="JR740" s="16"/>
      <c r="JS740" s="16"/>
      <c r="JT740" s="16"/>
      <c r="JU740" s="16"/>
      <c r="JV740" s="16"/>
      <c r="JW740" s="16"/>
      <c r="JX740" s="16"/>
      <c r="JY740" s="16"/>
      <c r="JZ740" s="16"/>
      <c r="KA740" s="16"/>
      <c r="KB740" s="16"/>
      <c r="KC740" s="16"/>
      <c r="KD740" s="16"/>
      <c r="KE740" s="16"/>
      <c r="KF740" s="16"/>
      <c r="KG740" s="16"/>
      <c r="KH740" s="16"/>
      <c r="KI740" s="16"/>
      <c r="KJ740" s="16"/>
      <c r="KK740" s="16"/>
      <c r="KL740" s="16"/>
      <c r="KM740" s="16"/>
      <c r="KN740" s="16"/>
      <c r="KO740" s="16"/>
      <c r="KP740" s="16"/>
      <c r="KQ740" s="16"/>
      <c r="KR740" s="16"/>
      <c r="KS740" s="16"/>
      <c r="KT740" s="16"/>
      <c r="KU740" s="16"/>
      <c r="KV740" s="16"/>
      <c r="KW740" s="16"/>
      <c r="KX740" s="16"/>
      <c r="KY740" s="16"/>
      <c r="KZ740" s="16"/>
      <c r="LA740" s="16"/>
      <c r="LB740" s="16"/>
      <c r="LC740" s="16"/>
      <c r="LD740" s="16"/>
      <c r="LE740" s="16"/>
      <c r="LF740" s="16"/>
      <c r="LG740" s="16"/>
      <c r="LH740" s="16"/>
      <c r="LI740" s="16"/>
      <c r="LJ740" s="16"/>
      <c r="LK740" s="16"/>
      <c r="LL740" s="16"/>
      <c r="LM740" s="16"/>
      <c r="LN740" s="16"/>
      <c r="LO740" s="16"/>
      <c r="LP740" s="16"/>
      <c r="LQ740" s="16"/>
      <c r="LR740" s="16"/>
      <c r="LS740" s="16"/>
      <c r="LT740" s="16"/>
      <c r="LU740" s="16"/>
      <c r="LV740" s="16"/>
      <c r="LW740" s="16"/>
      <c r="LX740" s="16"/>
      <c r="LY740" s="16"/>
      <c r="LZ740" s="16"/>
      <c r="MA740" s="16"/>
      <c r="MB740" s="16"/>
      <c r="MC740" s="16"/>
      <c r="MD740" s="16"/>
      <c r="ME740" s="16"/>
      <c r="MF740" s="16"/>
      <c r="MG740" s="16"/>
      <c r="MH740" s="16"/>
      <c r="MI740" s="16"/>
      <c r="MJ740" s="16"/>
      <c r="MK740" s="16"/>
      <c r="ML740" s="16"/>
      <c r="MM740" s="16"/>
      <c r="MN740" s="16"/>
      <c r="MO740" s="16"/>
      <c r="MP740" s="16"/>
      <c r="MQ740" s="16"/>
      <c r="MR740" s="16"/>
      <c r="MS740" s="16"/>
      <c r="MT740" s="16"/>
      <c r="MU740" s="16"/>
      <c r="MV740" s="16"/>
      <c r="MW740" s="16"/>
      <c r="MX740" s="16"/>
      <c r="MY740" s="16"/>
      <c r="MZ740" s="16"/>
      <c r="NA740" s="16"/>
      <c r="NB740" s="16"/>
      <c r="NC740" s="16"/>
      <c r="ND740" s="16"/>
      <c r="NE740" s="16"/>
      <c r="NF740" s="16"/>
      <c r="NG740" s="16"/>
      <c r="NH740" s="16"/>
      <c r="NI740" s="16"/>
      <c r="NJ740" s="16"/>
      <c r="NK740" s="16"/>
      <c r="NL740" s="16"/>
      <c r="NM740" s="16"/>
      <c r="NN740" s="16"/>
      <c r="NO740" s="16"/>
      <c r="NP740" s="16"/>
      <c r="NQ740" s="16"/>
      <c r="NR740" s="16"/>
      <c r="NS740" s="16"/>
      <c r="NT740" s="16"/>
      <c r="NU740" s="16"/>
      <c r="NV740" s="16"/>
      <c r="NW740" s="16"/>
      <c r="NX740" s="16"/>
      <c r="NY740" s="16"/>
      <c r="NZ740" s="16"/>
      <c r="OA740" s="16"/>
      <c r="OB740" s="16"/>
      <c r="OC740" s="16"/>
      <c r="OD740" s="16"/>
      <c r="OE740" s="16"/>
      <c r="OF740" s="16"/>
      <c r="OG740" s="16"/>
      <c r="OH740" s="16"/>
      <c r="OI740" s="16"/>
      <c r="OJ740" s="16"/>
      <c r="OK740" s="16"/>
      <c r="OL740" s="16"/>
      <c r="OM740" s="16"/>
      <c r="ON740" s="16"/>
      <c r="OO740" s="16"/>
      <c r="OP740" s="16"/>
      <c r="OQ740" s="16"/>
      <c r="OR740" s="16"/>
      <c r="OS740" s="16"/>
      <c r="OT740" s="16"/>
      <c r="OU740" s="16"/>
      <c r="OV740" s="16"/>
      <c r="OW740" s="16"/>
      <c r="OX740" s="16"/>
      <c r="OY740" s="16"/>
      <c r="OZ740" s="16"/>
      <c r="PA740" s="16"/>
      <c r="PB740" s="16"/>
      <c r="PC740" s="16"/>
      <c r="PD740" s="16"/>
      <c r="PE740" s="16"/>
      <c r="PF740" s="16"/>
      <c r="PG740" s="16"/>
      <c r="PH740" s="16"/>
      <c r="PI740" s="16"/>
      <c r="PJ740" s="16"/>
      <c r="PK740" s="16"/>
      <c r="PL740" s="16"/>
      <c r="PM740" s="16"/>
      <c r="PN740" s="16"/>
      <c r="PO740" s="16"/>
      <c r="PP740" s="16"/>
      <c r="PQ740" s="16"/>
      <c r="PR740" s="16"/>
      <c r="PS740" s="16"/>
      <c r="PT740" s="16"/>
      <c r="PU740" s="16"/>
      <c r="PV740" s="16"/>
      <c r="PW740" s="16"/>
      <c r="PX740" s="16"/>
      <c r="PY740" s="16"/>
      <c r="PZ740" s="16"/>
      <c r="QA740" s="16"/>
      <c r="QB740" s="16"/>
      <c r="QC740" s="16"/>
      <c r="QD740" s="16"/>
      <c r="QE740" s="16"/>
      <c r="QF740" s="16"/>
      <c r="QG740" s="16"/>
      <c r="QH740" s="16"/>
      <c r="QI740" s="16"/>
      <c r="QJ740" s="16"/>
      <c r="QK740" s="16"/>
      <c r="QL740" s="16"/>
      <c r="QM740" s="16"/>
      <c r="QN740" s="16"/>
      <c r="QO740" s="16"/>
      <c r="QP740" s="16"/>
      <c r="QQ740" s="16"/>
      <c r="QR740" s="16"/>
      <c r="QS740" s="16"/>
      <c r="QT740" s="16"/>
      <c r="QU740" s="16"/>
      <c r="QV740" s="16"/>
      <c r="QW740" s="16"/>
      <c r="QX740" s="16"/>
      <c r="QY740" s="16"/>
      <c r="QZ740" s="16"/>
      <c r="RA740" s="16"/>
      <c r="RB740" s="16"/>
      <c r="RC740" s="16"/>
      <c r="RD740" s="16"/>
      <c r="RE740" s="16"/>
      <c r="RF740" s="16"/>
      <c r="RG740" s="16"/>
      <c r="RH740" s="16"/>
      <c r="RI740" s="16"/>
      <c r="RJ740" s="16"/>
    </row>
    <row r="741" spans="32:478" x14ac:dyDescent="0.25">
      <c r="AF741" s="16"/>
      <c r="AG741" s="16"/>
      <c r="AH741" s="16"/>
      <c r="AI741" s="16"/>
      <c r="AJ741" s="16"/>
      <c r="AK741" s="16"/>
      <c r="AL741" s="16"/>
      <c r="AM741" s="16"/>
      <c r="AN741" s="16"/>
      <c r="AO741" s="16"/>
      <c r="AP741" s="16"/>
      <c r="AQ741" s="16"/>
      <c r="AR741" s="16"/>
      <c r="AS741" s="16"/>
      <c r="AT741" s="16"/>
      <c r="AU741" s="17"/>
      <c r="AV741" s="17"/>
      <c r="AW741" s="17"/>
      <c r="AX741" s="17"/>
      <c r="AY741" s="17"/>
      <c r="AZ741" s="17"/>
      <c r="BA741" s="17"/>
      <c r="BB741" s="17"/>
      <c r="BC741" s="17"/>
      <c r="BD741" s="17"/>
      <c r="BE741" s="17"/>
      <c r="BF741" s="17"/>
      <c r="BG741" s="17"/>
      <c r="BH741" s="17"/>
      <c r="BI741" s="17"/>
      <c r="BJ741" s="17"/>
      <c r="BK741" s="17"/>
      <c r="BL741" s="17"/>
      <c r="BM741" s="17"/>
      <c r="BN741" s="17"/>
      <c r="BO741" s="17"/>
      <c r="BP741" s="17"/>
      <c r="BQ741" s="17"/>
      <c r="BR741" s="17"/>
      <c r="BS741" s="17"/>
      <c r="BT741" s="17"/>
      <c r="BU741" s="17"/>
      <c r="BV741" s="17"/>
      <c r="BW741" s="17"/>
      <c r="BX741" s="17"/>
      <c r="BY741" s="17"/>
      <c r="BZ741" s="17"/>
      <c r="CA741" s="17"/>
      <c r="CB741" s="17"/>
      <c r="CC741" s="17"/>
      <c r="CD741" s="17"/>
      <c r="CE741" s="17"/>
      <c r="CF741" s="17"/>
      <c r="CG741" s="17"/>
      <c r="CH741" s="17"/>
      <c r="CI741" s="17"/>
      <c r="CJ741" s="17"/>
      <c r="CK741" s="17"/>
      <c r="CL741" s="17"/>
      <c r="CM741" s="17"/>
      <c r="CN741" s="17"/>
      <c r="CO741" s="17"/>
      <c r="CP741" s="17"/>
      <c r="CQ741" s="17"/>
      <c r="CR741" s="17"/>
      <c r="CS741" s="17"/>
      <c r="CT741" s="17"/>
      <c r="CU741" s="17"/>
      <c r="CV741" s="17"/>
      <c r="CW741" s="17"/>
      <c r="CX741" s="17"/>
      <c r="CY741" s="17"/>
      <c r="CZ741" s="17"/>
      <c r="DA741" s="17"/>
      <c r="DB741" s="17"/>
      <c r="DC741" s="17"/>
      <c r="DD741" s="17"/>
      <c r="DE741" s="17"/>
      <c r="DF741" s="17"/>
      <c r="DG741" s="17"/>
      <c r="DH741" s="17"/>
      <c r="DI741" s="17"/>
      <c r="DJ741" s="17"/>
      <c r="DK741" s="17"/>
      <c r="DL741" s="17"/>
      <c r="DM741" s="17"/>
      <c r="DN741" s="17"/>
      <c r="DO741" s="17"/>
      <c r="DP741" s="17"/>
      <c r="DQ741" s="17"/>
      <c r="DR741" s="17"/>
      <c r="DS741" s="17"/>
      <c r="DT741" s="17"/>
      <c r="DU741" s="17"/>
      <c r="DV741" s="17"/>
      <c r="DW741" s="17"/>
      <c r="DX741" s="17"/>
      <c r="DY741" s="17"/>
      <c r="DZ741" s="17"/>
      <c r="EA741" s="17"/>
      <c r="EB741" s="17"/>
      <c r="EC741" s="17"/>
      <c r="ED741" s="17"/>
      <c r="EE741" s="17"/>
      <c r="EF741" s="17"/>
      <c r="EG741" s="17"/>
      <c r="EH741" s="17"/>
      <c r="EI741" s="17"/>
      <c r="EJ741" s="17"/>
      <c r="EK741" s="17"/>
      <c r="EL741" s="17"/>
      <c r="EM741" s="17"/>
      <c r="EN741" s="17"/>
      <c r="EO741" s="17"/>
      <c r="EP741" s="17"/>
      <c r="EQ741" s="17"/>
      <c r="ER741" s="17"/>
      <c r="ES741" s="17"/>
      <c r="ET741" s="17"/>
      <c r="EU741" s="17"/>
      <c r="EV741" s="17"/>
      <c r="EW741" s="17"/>
      <c r="EX741" s="17"/>
      <c r="EY741" s="17"/>
      <c r="EZ741" s="17"/>
      <c r="FA741" s="17"/>
      <c r="FB741" s="17"/>
      <c r="FC741" s="17"/>
      <c r="FD741" s="17"/>
      <c r="FE741" s="17"/>
      <c r="FF741" s="17"/>
      <c r="FG741" s="17"/>
      <c r="FH741" s="17"/>
      <c r="FI741" s="17"/>
      <c r="FJ741" s="17"/>
      <c r="FK741" s="17"/>
      <c r="FL741" s="17"/>
      <c r="FM741" s="17"/>
      <c r="FN741" s="17"/>
      <c r="FO741" s="17"/>
      <c r="FP741" s="17"/>
      <c r="FQ741" s="17"/>
      <c r="FR741" s="17"/>
      <c r="FS741" s="17"/>
      <c r="FT741" s="17"/>
      <c r="FU741" s="17"/>
      <c r="FV741" s="17"/>
      <c r="FW741" s="17"/>
      <c r="FX741" s="17"/>
      <c r="FY741" s="17"/>
      <c r="FZ741" s="17"/>
      <c r="GA741" s="17"/>
      <c r="GB741" s="17"/>
      <c r="GC741" s="17"/>
      <c r="GD741" s="17"/>
      <c r="GE741" s="17"/>
      <c r="GF741" s="17"/>
      <c r="GG741" s="17"/>
      <c r="GH741" s="17"/>
      <c r="GI741" s="17"/>
      <c r="GJ741" s="17"/>
      <c r="GK741" s="17"/>
      <c r="GL741" s="17"/>
      <c r="GM741" s="17"/>
      <c r="GN741" s="17"/>
      <c r="GO741" s="17"/>
      <c r="GP741" s="17"/>
      <c r="GQ741" s="17"/>
      <c r="GR741" s="17"/>
      <c r="GS741" s="17"/>
      <c r="GT741" s="17"/>
      <c r="GU741" s="17"/>
      <c r="GV741" s="17"/>
      <c r="GW741" s="17"/>
      <c r="GX741" s="17"/>
      <c r="GY741" s="17"/>
      <c r="GZ741" s="17"/>
      <c r="HA741" s="17"/>
      <c r="HB741" s="17"/>
      <c r="HC741" s="17"/>
      <c r="HD741" s="17"/>
      <c r="HE741" s="17"/>
      <c r="HF741" s="17"/>
      <c r="HG741" s="17"/>
      <c r="HH741" s="17"/>
      <c r="HI741" s="17"/>
      <c r="HJ741" s="17"/>
      <c r="HK741" s="17"/>
      <c r="HL741" s="17"/>
      <c r="HM741" s="17"/>
      <c r="HN741" s="17"/>
      <c r="HO741" s="17"/>
      <c r="HP741" s="17"/>
      <c r="HQ741" s="17"/>
      <c r="HR741" s="17"/>
      <c r="HS741" s="17"/>
      <c r="HT741" s="17"/>
      <c r="HU741" s="17"/>
      <c r="HV741" s="17"/>
      <c r="HW741" s="17"/>
      <c r="HX741" s="17"/>
      <c r="HY741" s="17"/>
      <c r="HZ741" s="17"/>
      <c r="IA741" s="17"/>
      <c r="IB741" s="17"/>
      <c r="IC741" s="17"/>
      <c r="ID741" s="17"/>
      <c r="IE741" s="17"/>
      <c r="IF741" s="17"/>
      <c r="IG741" s="17"/>
      <c r="IH741" s="17"/>
      <c r="II741" s="17"/>
      <c r="IJ741" s="17"/>
      <c r="IK741" s="17"/>
      <c r="IL741" s="17"/>
      <c r="IM741" s="17"/>
      <c r="IN741" s="17"/>
      <c r="IO741" s="17"/>
      <c r="IP741" s="17"/>
      <c r="IQ741" s="17"/>
      <c r="IR741" s="17"/>
      <c r="IS741" s="17"/>
      <c r="IT741" s="17"/>
      <c r="IU741" s="17"/>
      <c r="IV741" s="17"/>
      <c r="IW741" s="17"/>
      <c r="IX741" s="17"/>
      <c r="IY741" s="17"/>
      <c r="IZ741" s="17"/>
      <c r="JA741" s="17"/>
      <c r="JB741" s="17"/>
      <c r="JC741" s="17"/>
      <c r="JD741" s="17"/>
      <c r="JE741" s="17"/>
      <c r="JF741" s="17"/>
      <c r="JG741" s="17"/>
      <c r="JH741" s="17"/>
      <c r="JI741" s="17"/>
      <c r="JJ741" s="17"/>
      <c r="JK741" s="17"/>
      <c r="JL741" s="17"/>
      <c r="JM741" s="17"/>
      <c r="JN741" s="17"/>
      <c r="JO741" s="17"/>
      <c r="JP741" s="17"/>
      <c r="JQ741" s="17"/>
      <c r="JR741" s="17"/>
      <c r="JS741" s="17"/>
      <c r="JT741" s="17"/>
      <c r="JU741" s="17"/>
      <c r="JV741" s="17"/>
      <c r="JW741" s="17"/>
      <c r="JX741" s="17"/>
      <c r="JY741" s="17"/>
      <c r="JZ741" s="17"/>
      <c r="KA741" s="17"/>
      <c r="KB741" s="17"/>
      <c r="KC741" s="17"/>
      <c r="KD741" s="17"/>
      <c r="KE741" s="17"/>
      <c r="KF741" s="17"/>
      <c r="KG741" s="17"/>
      <c r="KH741" s="17"/>
      <c r="KI741" s="17"/>
      <c r="KJ741" s="17"/>
      <c r="KK741" s="17"/>
      <c r="KL741" s="17"/>
      <c r="KM741" s="17"/>
      <c r="KN741" s="17"/>
      <c r="KO741" s="17"/>
      <c r="KP741" s="17"/>
      <c r="KQ741" s="17"/>
      <c r="KR741" s="17"/>
      <c r="KS741" s="17"/>
      <c r="KT741" s="17"/>
      <c r="KU741" s="17"/>
      <c r="KV741" s="17"/>
      <c r="KW741" s="17"/>
      <c r="KX741" s="17"/>
      <c r="KY741" s="17"/>
      <c r="KZ741" s="17"/>
      <c r="LA741" s="17"/>
      <c r="LB741" s="17"/>
      <c r="LC741" s="17"/>
      <c r="LD741" s="17"/>
      <c r="LE741" s="17"/>
      <c r="LF741" s="17"/>
      <c r="LG741" s="17"/>
      <c r="LH741" s="17"/>
      <c r="LI741" s="17"/>
      <c r="LJ741" s="17"/>
      <c r="LK741" s="17"/>
      <c r="LL741" s="17"/>
      <c r="LM741" s="17"/>
      <c r="LN741" s="17"/>
      <c r="LO741" s="17"/>
      <c r="LP741" s="17"/>
      <c r="LQ741" s="17"/>
      <c r="LR741" s="17"/>
      <c r="LS741" s="17"/>
      <c r="LT741" s="17"/>
      <c r="LU741" s="17"/>
      <c r="LV741" s="17"/>
      <c r="LW741" s="17"/>
      <c r="LX741" s="17"/>
      <c r="LY741" s="17"/>
      <c r="LZ741" s="17"/>
      <c r="MA741" s="17"/>
      <c r="MB741" s="17"/>
      <c r="MC741" s="17"/>
      <c r="MD741" s="17"/>
      <c r="ME741" s="17"/>
      <c r="MF741" s="17"/>
      <c r="MG741" s="17"/>
      <c r="MH741" s="17"/>
      <c r="MI741" s="17"/>
      <c r="MJ741" s="17"/>
      <c r="MK741" s="17"/>
      <c r="ML741" s="17"/>
      <c r="MM741" s="17"/>
      <c r="MN741" s="17"/>
      <c r="MO741" s="17"/>
      <c r="MP741" s="17"/>
      <c r="MQ741" s="17"/>
      <c r="MR741" s="17"/>
      <c r="MS741" s="17"/>
      <c r="MT741" s="17"/>
      <c r="MU741" s="17"/>
      <c r="MV741" s="17"/>
      <c r="MW741" s="17"/>
      <c r="MX741" s="17"/>
      <c r="MY741" s="17"/>
      <c r="MZ741" s="17"/>
      <c r="NA741" s="17"/>
      <c r="NB741" s="17"/>
      <c r="NC741" s="17"/>
      <c r="ND741" s="17"/>
      <c r="NE741" s="17"/>
      <c r="NF741" s="17"/>
      <c r="NG741" s="17"/>
      <c r="NH741" s="17"/>
      <c r="NI741" s="17"/>
      <c r="NJ741" s="17"/>
      <c r="NK741" s="17"/>
      <c r="NL741" s="17"/>
      <c r="NM741" s="17"/>
      <c r="NN741" s="17"/>
      <c r="NO741" s="17"/>
      <c r="NP741" s="17"/>
      <c r="NQ741" s="17"/>
      <c r="NR741" s="17"/>
      <c r="NS741" s="17"/>
      <c r="NT741" s="17"/>
      <c r="NU741" s="17"/>
      <c r="NV741" s="17"/>
      <c r="NW741" s="17"/>
      <c r="NX741" s="17"/>
      <c r="NY741" s="17"/>
      <c r="NZ741" s="17"/>
      <c r="OA741" s="17"/>
      <c r="OB741" s="17"/>
      <c r="OC741" s="17"/>
      <c r="OD741" s="17"/>
      <c r="OE741" s="17"/>
      <c r="OF741" s="17"/>
      <c r="OG741" s="17"/>
      <c r="OH741" s="17"/>
      <c r="OI741" s="17"/>
      <c r="OJ741" s="17"/>
      <c r="OK741" s="17"/>
      <c r="OL741" s="17"/>
      <c r="OM741" s="17"/>
      <c r="ON741" s="17"/>
      <c r="OO741" s="17"/>
      <c r="OP741" s="17"/>
      <c r="OQ741" s="17"/>
      <c r="OR741" s="17"/>
      <c r="OS741" s="17"/>
      <c r="OT741" s="17"/>
      <c r="OU741" s="17"/>
      <c r="OV741" s="17"/>
      <c r="OW741" s="17"/>
      <c r="OX741" s="17"/>
      <c r="OY741" s="17"/>
      <c r="OZ741" s="17"/>
      <c r="PA741" s="17"/>
      <c r="PB741" s="17"/>
      <c r="PC741" s="17"/>
      <c r="PD741" s="17"/>
      <c r="PE741" s="17"/>
      <c r="PF741" s="17"/>
      <c r="PG741" s="17"/>
      <c r="PH741" s="17"/>
      <c r="PI741" s="17"/>
      <c r="PJ741" s="17"/>
      <c r="PK741" s="17"/>
      <c r="PL741" s="17"/>
      <c r="PM741" s="17"/>
      <c r="PN741" s="17"/>
      <c r="PO741" s="17"/>
      <c r="PP741" s="17"/>
      <c r="PQ741" s="17"/>
      <c r="PR741" s="17"/>
      <c r="PS741" s="17"/>
      <c r="PT741" s="17"/>
      <c r="PU741" s="17"/>
      <c r="PV741" s="17"/>
      <c r="PW741" s="17"/>
      <c r="PX741" s="17"/>
      <c r="PY741" s="17"/>
      <c r="PZ741" s="17"/>
      <c r="QA741" s="17"/>
      <c r="QB741" s="17"/>
      <c r="QC741" s="17"/>
      <c r="QD741" s="17"/>
      <c r="QE741" s="17"/>
      <c r="QF741" s="17"/>
      <c r="QG741" s="17"/>
      <c r="QH741" s="17"/>
      <c r="QI741" s="17"/>
      <c r="QJ741" s="17"/>
      <c r="QK741" s="17"/>
      <c r="QL741" s="17"/>
      <c r="QM741" s="17"/>
      <c r="QN741" s="17"/>
      <c r="QO741" s="17"/>
      <c r="QP741" s="17"/>
      <c r="QQ741" s="17"/>
      <c r="QR741" s="17"/>
      <c r="QS741" s="17"/>
      <c r="QT741" s="17"/>
      <c r="QU741" s="17"/>
      <c r="QV741" s="17"/>
      <c r="QW741" s="17"/>
      <c r="QX741" s="17"/>
      <c r="QY741" s="17"/>
      <c r="QZ741" s="17"/>
      <c r="RA741" s="17"/>
      <c r="RB741" s="17"/>
      <c r="RC741" s="17"/>
      <c r="RD741" s="17"/>
      <c r="RE741" s="17"/>
      <c r="RF741" s="17"/>
      <c r="RG741" s="17"/>
      <c r="RH741" s="17"/>
      <c r="RI741" s="17"/>
      <c r="RJ741" s="17"/>
    </row>
    <row r="742" spans="32:478" x14ac:dyDescent="0.25">
      <c r="AF742" s="16"/>
      <c r="AG742" s="16"/>
      <c r="AH742" s="16"/>
      <c r="AI742" s="16"/>
      <c r="AJ742" s="16"/>
      <c r="AK742" s="16"/>
      <c r="AL742" s="16"/>
      <c r="AM742" s="16"/>
      <c r="AN742" s="16"/>
      <c r="AO742" s="16"/>
      <c r="AP742" s="16"/>
      <c r="AQ742" s="16"/>
      <c r="AR742" s="16"/>
      <c r="AS742" s="16"/>
      <c r="AT742" s="16"/>
      <c r="AU742" s="16"/>
      <c r="AV742" s="16"/>
      <c r="AW742" s="16"/>
      <c r="AX742" s="16"/>
      <c r="AY742" s="16"/>
      <c r="AZ742" s="16"/>
      <c r="BA742" s="16"/>
      <c r="BB742" s="16"/>
      <c r="BC742" s="16"/>
      <c r="BD742" s="16"/>
      <c r="BE742" s="16"/>
      <c r="BF742" s="16"/>
      <c r="BG742" s="16"/>
      <c r="BH742" s="16"/>
      <c r="BI742" s="16"/>
      <c r="BJ742" s="16"/>
      <c r="BK742" s="16"/>
      <c r="BL742" s="16"/>
      <c r="BM742" s="16"/>
      <c r="BN742" s="16"/>
      <c r="BO742" s="16"/>
      <c r="BP742" s="16"/>
      <c r="BQ742" s="16"/>
      <c r="BR742" s="16"/>
      <c r="BS742" s="16"/>
      <c r="BT742" s="16"/>
      <c r="BU742" s="16"/>
      <c r="BV742" s="16"/>
      <c r="BW742" s="16"/>
      <c r="BX742" s="16"/>
      <c r="BY742" s="16"/>
      <c r="BZ742" s="16"/>
      <c r="CA742" s="16"/>
      <c r="CB742" s="16"/>
      <c r="CC742" s="16"/>
      <c r="CD742" s="16"/>
      <c r="CE742" s="16"/>
      <c r="CF742" s="16"/>
      <c r="CG742" s="16"/>
      <c r="CH742" s="16"/>
      <c r="CI742" s="16"/>
      <c r="CJ742" s="16"/>
      <c r="CK742" s="16"/>
      <c r="CL742" s="16"/>
      <c r="CM742" s="16"/>
      <c r="CN742" s="16"/>
      <c r="CO742" s="16"/>
      <c r="CP742" s="16"/>
      <c r="CQ742" s="16"/>
      <c r="CR742" s="16"/>
      <c r="CS742" s="16"/>
      <c r="CT742" s="16"/>
      <c r="CU742" s="16"/>
      <c r="CV742" s="16"/>
      <c r="CW742" s="16"/>
      <c r="CX742" s="16"/>
      <c r="CY742" s="16"/>
      <c r="CZ742" s="16"/>
      <c r="DA742" s="16"/>
      <c r="DB742" s="16"/>
      <c r="DC742" s="16"/>
      <c r="DD742" s="16"/>
      <c r="DE742" s="16"/>
      <c r="DF742" s="16"/>
      <c r="DG742" s="16"/>
      <c r="DH742" s="16"/>
      <c r="DI742" s="16"/>
      <c r="DJ742" s="16"/>
      <c r="DK742" s="16"/>
      <c r="DL742" s="16"/>
      <c r="DM742" s="16"/>
      <c r="DN742" s="16"/>
      <c r="DO742" s="16"/>
      <c r="DP742" s="16"/>
      <c r="DQ742" s="16"/>
      <c r="DR742" s="16"/>
      <c r="DS742" s="16"/>
      <c r="DT742" s="16"/>
      <c r="DU742" s="16"/>
      <c r="DV742" s="16"/>
      <c r="DW742" s="16"/>
      <c r="DX742" s="16"/>
      <c r="DY742" s="16"/>
      <c r="DZ742" s="16"/>
      <c r="EA742" s="16"/>
      <c r="EB742" s="16"/>
      <c r="EC742" s="16"/>
      <c r="ED742" s="16"/>
      <c r="EE742" s="16"/>
      <c r="EF742" s="16"/>
      <c r="EG742" s="16"/>
      <c r="EH742" s="16"/>
      <c r="EI742" s="16"/>
      <c r="EJ742" s="16"/>
      <c r="EK742" s="16"/>
      <c r="EL742" s="16"/>
      <c r="EM742" s="16"/>
      <c r="EN742" s="16"/>
      <c r="EO742" s="16"/>
      <c r="EP742" s="16"/>
      <c r="EQ742" s="16"/>
      <c r="ER742" s="16"/>
      <c r="ES742" s="16"/>
      <c r="ET742" s="16"/>
      <c r="EU742" s="16"/>
      <c r="EV742" s="16"/>
      <c r="EW742" s="16"/>
      <c r="EX742" s="16"/>
      <c r="EY742" s="16"/>
      <c r="EZ742" s="16"/>
      <c r="FA742" s="16"/>
      <c r="FB742" s="16"/>
      <c r="FC742" s="16"/>
      <c r="FD742" s="16"/>
      <c r="FE742" s="16"/>
      <c r="FF742" s="16"/>
      <c r="FG742" s="16"/>
      <c r="FH742" s="16"/>
      <c r="FI742" s="16"/>
      <c r="FJ742" s="16"/>
      <c r="FK742" s="16"/>
      <c r="FL742" s="16"/>
      <c r="FM742" s="16"/>
      <c r="FN742" s="16"/>
      <c r="FO742" s="16"/>
      <c r="FP742" s="16"/>
      <c r="FQ742" s="16"/>
      <c r="FR742" s="16"/>
      <c r="FS742" s="16"/>
      <c r="FT742" s="16"/>
      <c r="FU742" s="16"/>
      <c r="FV742" s="16"/>
      <c r="FW742" s="16"/>
      <c r="FX742" s="16"/>
      <c r="FY742" s="16"/>
      <c r="FZ742" s="16"/>
      <c r="GA742" s="16"/>
      <c r="GB742" s="16"/>
      <c r="GC742" s="16"/>
      <c r="GD742" s="16"/>
      <c r="GE742" s="16"/>
      <c r="GF742" s="16"/>
      <c r="GG742" s="16"/>
      <c r="GH742" s="16"/>
      <c r="GI742" s="16"/>
      <c r="GJ742" s="16"/>
      <c r="GK742" s="16"/>
      <c r="GL742" s="16"/>
      <c r="GM742" s="16"/>
      <c r="GN742" s="16"/>
      <c r="GO742" s="16"/>
      <c r="GP742" s="16"/>
      <c r="GQ742" s="16"/>
      <c r="GR742" s="16"/>
      <c r="GS742" s="16"/>
      <c r="GT742" s="16"/>
      <c r="GU742" s="16"/>
      <c r="GV742" s="16"/>
      <c r="GW742" s="16"/>
      <c r="GX742" s="16"/>
      <c r="GY742" s="16"/>
      <c r="GZ742" s="16"/>
      <c r="HA742" s="16"/>
      <c r="HB742" s="16"/>
      <c r="HC742" s="16"/>
      <c r="HD742" s="16"/>
      <c r="HE742" s="16"/>
      <c r="HF742" s="16"/>
      <c r="HG742" s="16"/>
      <c r="HH742" s="16"/>
      <c r="HI742" s="16"/>
      <c r="HJ742" s="16"/>
      <c r="HK742" s="16"/>
      <c r="HL742" s="16"/>
      <c r="HM742" s="16"/>
      <c r="HN742" s="16"/>
      <c r="HO742" s="16"/>
      <c r="HP742" s="16"/>
      <c r="HQ742" s="16"/>
      <c r="HR742" s="16"/>
      <c r="HS742" s="16"/>
      <c r="HT742" s="16"/>
      <c r="HU742" s="16"/>
      <c r="HV742" s="16"/>
      <c r="HW742" s="16"/>
      <c r="HX742" s="16"/>
      <c r="HY742" s="16"/>
      <c r="HZ742" s="16"/>
      <c r="IA742" s="16"/>
      <c r="IB742" s="16"/>
      <c r="IC742" s="16"/>
      <c r="ID742" s="16"/>
      <c r="IE742" s="16"/>
      <c r="IF742" s="16"/>
      <c r="IG742" s="16"/>
      <c r="IH742" s="16"/>
      <c r="II742" s="16"/>
      <c r="IJ742" s="16"/>
      <c r="IK742" s="16"/>
      <c r="IL742" s="16"/>
      <c r="IM742" s="16"/>
      <c r="IN742" s="16"/>
      <c r="IO742" s="16"/>
      <c r="IP742" s="16"/>
      <c r="IQ742" s="16"/>
      <c r="IR742" s="16"/>
      <c r="IS742" s="16"/>
      <c r="IT742" s="16"/>
      <c r="IU742" s="16"/>
      <c r="IV742" s="16"/>
      <c r="IW742" s="16"/>
      <c r="IX742" s="16"/>
      <c r="IY742" s="16"/>
      <c r="IZ742" s="16"/>
      <c r="JA742" s="16"/>
      <c r="JB742" s="16"/>
      <c r="JC742" s="16"/>
      <c r="JD742" s="16"/>
      <c r="JE742" s="16"/>
      <c r="JF742" s="16"/>
      <c r="JG742" s="16"/>
      <c r="JH742" s="16"/>
      <c r="JI742" s="16"/>
      <c r="JJ742" s="16"/>
      <c r="JK742" s="16"/>
      <c r="JL742" s="16"/>
      <c r="JM742" s="16"/>
      <c r="JN742" s="16"/>
      <c r="JO742" s="16"/>
      <c r="JP742" s="16"/>
      <c r="JQ742" s="16"/>
      <c r="JR742" s="16"/>
      <c r="JS742" s="16"/>
      <c r="JT742" s="16"/>
      <c r="JU742" s="16"/>
      <c r="JV742" s="16"/>
      <c r="JW742" s="16"/>
      <c r="JX742" s="16"/>
      <c r="JY742" s="16"/>
      <c r="JZ742" s="16"/>
      <c r="KA742" s="16"/>
      <c r="KB742" s="16"/>
      <c r="KC742" s="16"/>
      <c r="KD742" s="16"/>
      <c r="KE742" s="16"/>
      <c r="KF742" s="16"/>
      <c r="KG742" s="16"/>
      <c r="KH742" s="16"/>
      <c r="KI742" s="16"/>
      <c r="KJ742" s="16"/>
      <c r="KK742" s="16"/>
      <c r="KL742" s="16"/>
      <c r="KM742" s="16"/>
      <c r="KN742" s="16"/>
      <c r="KO742" s="16"/>
      <c r="KP742" s="16"/>
      <c r="KQ742" s="16"/>
      <c r="KR742" s="16"/>
      <c r="KS742" s="16"/>
      <c r="KT742" s="16"/>
      <c r="KU742" s="16"/>
      <c r="KV742" s="16"/>
      <c r="KW742" s="16"/>
      <c r="KX742" s="16"/>
      <c r="KY742" s="16"/>
      <c r="KZ742" s="16"/>
      <c r="LA742" s="16"/>
      <c r="LB742" s="16"/>
      <c r="LC742" s="16"/>
      <c r="LD742" s="16"/>
      <c r="LE742" s="16"/>
      <c r="LF742" s="16"/>
      <c r="LG742" s="16"/>
      <c r="LH742" s="16"/>
      <c r="LI742" s="16"/>
      <c r="LJ742" s="16"/>
      <c r="LK742" s="16"/>
      <c r="LL742" s="16"/>
      <c r="LM742" s="16"/>
      <c r="LN742" s="16"/>
      <c r="LO742" s="16"/>
      <c r="LP742" s="16"/>
      <c r="LQ742" s="16"/>
      <c r="LR742" s="16"/>
      <c r="LS742" s="16"/>
      <c r="LT742" s="16"/>
      <c r="LU742" s="16"/>
      <c r="LV742" s="16"/>
      <c r="LW742" s="16"/>
      <c r="LX742" s="16"/>
      <c r="LY742" s="16"/>
      <c r="LZ742" s="16"/>
      <c r="MA742" s="16"/>
      <c r="MB742" s="16"/>
      <c r="MC742" s="16"/>
      <c r="MD742" s="16"/>
      <c r="ME742" s="16"/>
      <c r="MF742" s="16"/>
      <c r="MG742" s="16"/>
      <c r="MH742" s="16"/>
      <c r="MI742" s="16"/>
      <c r="MJ742" s="16"/>
      <c r="MK742" s="16"/>
      <c r="ML742" s="16"/>
      <c r="MM742" s="16"/>
      <c r="MN742" s="16"/>
      <c r="MO742" s="16"/>
      <c r="MP742" s="16"/>
      <c r="MQ742" s="16"/>
      <c r="MR742" s="16"/>
      <c r="MS742" s="16"/>
      <c r="MT742" s="16"/>
      <c r="MU742" s="16"/>
      <c r="MV742" s="16"/>
      <c r="MW742" s="16"/>
      <c r="MX742" s="16"/>
      <c r="MY742" s="16"/>
      <c r="MZ742" s="16"/>
      <c r="NA742" s="16"/>
      <c r="NB742" s="16"/>
      <c r="NC742" s="16"/>
      <c r="ND742" s="16"/>
      <c r="NE742" s="16"/>
      <c r="NF742" s="16"/>
      <c r="NG742" s="16"/>
      <c r="NH742" s="16"/>
      <c r="NI742" s="16"/>
      <c r="NJ742" s="16"/>
      <c r="NK742" s="16"/>
      <c r="NL742" s="16"/>
      <c r="NM742" s="16"/>
      <c r="NN742" s="16"/>
      <c r="NO742" s="16"/>
      <c r="NP742" s="16"/>
      <c r="NQ742" s="16"/>
      <c r="NR742" s="16"/>
      <c r="NS742" s="16"/>
      <c r="NT742" s="16"/>
      <c r="NU742" s="16"/>
      <c r="NV742" s="16"/>
      <c r="NW742" s="16"/>
      <c r="NX742" s="16"/>
      <c r="NY742" s="16"/>
      <c r="NZ742" s="16"/>
      <c r="OA742" s="16"/>
      <c r="OB742" s="16"/>
      <c r="OC742" s="16"/>
      <c r="OD742" s="16"/>
      <c r="OE742" s="16"/>
      <c r="OF742" s="16"/>
      <c r="OG742" s="16"/>
      <c r="OH742" s="16"/>
      <c r="OI742" s="16"/>
      <c r="OJ742" s="16"/>
      <c r="OK742" s="16"/>
      <c r="OL742" s="16"/>
      <c r="OM742" s="16"/>
      <c r="ON742" s="16"/>
      <c r="OO742" s="16"/>
      <c r="OP742" s="16"/>
      <c r="OQ742" s="16"/>
      <c r="OR742" s="16"/>
      <c r="OS742" s="16"/>
      <c r="OT742" s="16"/>
      <c r="OU742" s="16"/>
      <c r="OV742" s="16"/>
      <c r="OW742" s="16"/>
      <c r="OX742" s="16"/>
      <c r="OY742" s="16"/>
      <c r="OZ742" s="16"/>
      <c r="PA742" s="16"/>
      <c r="PB742" s="16"/>
      <c r="PC742" s="16"/>
      <c r="PD742" s="16"/>
      <c r="PE742" s="16"/>
      <c r="PF742" s="16"/>
      <c r="PG742" s="16"/>
      <c r="PH742" s="16"/>
      <c r="PI742" s="16"/>
      <c r="PJ742" s="16"/>
      <c r="PK742" s="16"/>
      <c r="PL742" s="16"/>
      <c r="PM742" s="16"/>
      <c r="PN742" s="16"/>
      <c r="PO742" s="16"/>
      <c r="PP742" s="16"/>
      <c r="PQ742" s="16"/>
      <c r="PR742" s="16"/>
      <c r="PS742" s="16"/>
      <c r="PT742" s="16"/>
      <c r="PU742" s="16"/>
      <c r="PV742" s="16"/>
      <c r="PW742" s="16"/>
      <c r="PX742" s="16"/>
      <c r="PY742" s="16"/>
      <c r="PZ742" s="16"/>
      <c r="QA742" s="16"/>
      <c r="QB742" s="16"/>
      <c r="QC742" s="16"/>
      <c r="QD742" s="16"/>
      <c r="QE742" s="16"/>
      <c r="QF742" s="16"/>
      <c r="QG742" s="16"/>
      <c r="QH742" s="16"/>
      <c r="QI742" s="16"/>
      <c r="QJ742" s="16"/>
      <c r="QK742" s="16"/>
      <c r="QL742" s="16"/>
      <c r="QM742" s="16"/>
      <c r="QN742" s="16"/>
      <c r="QO742" s="16"/>
      <c r="QP742" s="16"/>
      <c r="QQ742" s="16"/>
      <c r="QR742" s="16"/>
      <c r="QS742" s="16"/>
      <c r="QT742" s="16"/>
      <c r="QU742" s="16"/>
      <c r="QV742" s="16"/>
      <c r="QW742" s="16"/>
      <c r="QX742" s="16"/>
      <c r="QY742" s="16"/>
      <c r="QZ742" s="16"/>
      <c r="RA742" s="16"/>
      <c r="RB742" s="16"/>
      <c r="RC742" s="16"/>
      <c r="RD742" s="16"/>
      <c r="RE742" s="16"/>
      <c r="RF742" s="16"/>
      <c r="RG742" s="16"/>
      <c r="RH742" s="16"/>
      <c r="RI742" s="16"/>
      <c r="RJ742" s="16"/>
    </row>
    <row r="743" spans="32:478" x14ac:dyDescent="0.25">
      <c r="AF743" s="16"/>
      <c r="AG743" s="16"/>
      <c r="AH743" s="16"/>
      <c r="AI743" s="16"/>
      <c r="AJ743" s="16"/>
      <c r="AK743" s="16"/>
      <c r="AL743" s="16"/>
      <c r="AM743" s="16"/>
      <c r="AN743" s="16"/>
      <c r="AO743" s="16"/>
      <c r="AP743" s="16"/>
      <c r="AQ743" s="16"/>
      <c r="AR743" s="16"/>
      <c r="AS743" s="16"/>
      <c r="AT743" s="16"/>
      <c r="AU743" s="16"/>
      <c r="AV743" s="16"/>
      <c r="AW743" s="16"/>
      <c r="AX743" s="16"/>
      <c r="AY743" s="16"/>
      <c r="AZ743" s="16"/>
      <c r="BA743" s="16"/>
      <c r="BB743" s="16"/>
      <c r="BC743" s="16"/>
      <c r="BD743" s="16"/>
      <c r="BE743" s="16"/>
      <c r="BF743" s="16"/>
      <c r="BG743" s="16"/>
      <c r="BH743" s="16"/>
      <c r="BI743" s="16"/>
      <c r="BJ743" s="16"/>
      <c r="BK743" s="16"/>
      <c r="BL743" s="16"/>
      <c r="BM743" s="16"/>
      <c r="BN743" s="16"/>
      <c r="BO743" s="16"/>
      <c r="BP743" s="16"/>
      <c r="BQ743" s="16"/>
      <c r="BR743" s="16"/>
      <c r="BS743" s="16"/>
      <c r="BT743" s="16"/>
      <c r="BU743" s="16"/>
      <c r="BV743" s="16"/>
      <c r="BW743" s="16"/>
      <c r="BX743" s="16"/>
      <c r="BY743" s="16"/>
      <c r="BZ743" s="16"/>
      <c r="CA743" s="16"/>
      <c r="CB743" s="16"/>
      <c r="CC743" s="16"/>
      <c r="CD743" s="16"/>
      <c r="CE743" s="16"/>
      <c r="CF743" s="16"/>
      <c r="CG743" s="16"/>
      <c r="CH743" s="16"/>
      <c r="CI743" s="16"/>
      <c r="CJ743" s="16"/>
      <c r="CK743" s="16"/>
      <c r="CL743" s="16"/>
      <c r="CM743" s="16"/>
      <c r="CN743" s="16"/>
      <c r="CO743" s="16"/>
      <c r="CP743" s="16"/>
      <c r="CQ743" s="16"/>
      <c r="CR743" s="16"/>
      <c r="CS743" s="16"/>
      <c r="CT743" s="16"/>
      <c r="CU743" s="16"/>
      <c r="CV743" s="16"/>
      <c r="CW743" s="16"/>
      <c r="CX743" s="16"/>
      <c r="CY743" s="16"/>
      <c r="CZ743" s="16"/>
      <c r="DA743" s="16"/>
      <c r="DB743" s="16"/>
      <c r="DC743" s="16"/>
      <c r="DD743" s="16"/>
      <c r="DE743" s="16"/>
      <c r="DF743" s="16"/>
      <c r="DG743" s="16"/>
      <c r="DH743" s="16"/>
      <c r="DI743" s="16"/>
      <c r="DJ743" s="16"/>
      <c r="DK743" s="16"/>
      <c r="DL743" s="16"/>
      <c r="DM743" s="16"/>
      <c r="DN743" s="16"/>
      <c r="DO743" s="16"/>
      <c r="DP743" s="16"/>
      <c r="DQ743" s="16"/>
      <c r="DR743" s="16"/>
      <c r="DS743" s="16"/>
      <c r="DT743" s="16"/>
      <c r="DU743" s="16"/>
      <c r="DV743" s="16"/>
      <c r="DW743" s="16"/>
      <c r="DX743" s="16"/>
      <c r="DY743" s="16"/>
      <c r="DZ743" s="16"/>
      <c r="EA743" s="16"/>
      <c r="EB743" s="16"/>
      <c r="EC743" s="16"/>
      <c r="ED743" s="16"/>
      <c r="EE743" s="16"/>
      <c r="EF743" s="16"/>
      <c r="EG743" s="16"/>
      <c r="EH743" s="16"/>
      <c r="EI743" s="16"/>
      <c r="EJ743" s="16"/>
      <c r="EK743" s="16"/>
      <c r="EL743" s="16"/>
      <c r="EM743" s="16"/>
      <c r="EN743" s="16"/>
      <c r="EO743" s="16"/>
      <c r="EP743" s="16"/>
      <c r="EQ743" s="16"/>
      <c r="ER743" s="16"/>
      <c r="ES743" s="16"/>
      <c r="ET743" s="16"/>
      <c r="EU743" s="16"/>
      <c r="EV743" s="16"/>
      <c r="EW743" s="16"/>
      <c r="EX743" s="16"/>
      <c r="EY743" s="16"/>
      <c r="EZ743" s="16"/>
      <c r="FA743" s="16"/>
      <c r="FB743" s="16"/>
      <c r="FC743" s="16"/>
      <c r="FD743" s="16"/>
      <c r="FE743" s="16"/>
      <c r="FF743" s="16"/>
      <c r="FG743" s="16"/>
      <c r="FH743" s="16"/>
      <c r="FI743" s="16"/>
      <c r="FJ743" s="16"/>
      <c r="FK743" s="16"/>
      <c r="FL743" s="16"/>
      <c r="FM743" s="16"/>
      <c r="FN743" s="16"/>
      <c r="FO743" s="16"/>
      <c r="FP743" s="16"/>
      <c r="FQ743" s="16"/>
      <c r="FR743" s="16"/>
      <c r="FS743" s="16"/>
      <c r="FT743" s="16"/>
      <c r="FU743" s="16"/>
      <c r="FV743" s="16"/>
      <c r="FW743" s="16"/>
      <c r="FX743" s="16"/>
      <c r="FY743" s="16"/>
      <c r="FZ743" s="16"/>
      <c r="GA743" s="16"/>
      <c r="GB743" s="16"/>
      <c r="GC743" s="16"/>
      <c r="GD743" s="16"/>
      <c r="GE743" s="16"/>
      <c r="GF743" s="16"/>
      <c r="GG743" s="16"/>
      <c r="GH743" s="16"/>
      <c r="GI743" s="16"/>
      <c r="GJ743" s="16"/>
      <c r="GK743" s="16"/>
      <c r="GL743" s="16"/>
      <c r="GM743" s="16"/>
      <c r="GN743" s="16"/>
      <c r="GO743" s="16"/>
      <c r="GP743" s="16"/>
      <c r="GQ743" s="16"/>
      <c r="GR743" s="16"/>
      <c r="GS743" s="16"/>
      <c r="GT743" s="16"/>
      <c r="GU743" s="16"/>
      <c r="GV743" s="16"/>
      <c r="GW743" s="16"/>
      <c r="GX743" s="16"/>
      <c r="GY743" s="16"/>
      <c r="GZ743" s="16"/>
      <c r="HA743" s="16"/>
      <c r="HB743" s="16"/>
      <c r="HC743" s="16"/>
      <c r="HD743" s="16"/>
      <c r="HE743" s="16"/>
      <c r="HF743" s="16"/>
      <c r="HG743" s="16"/>
      <c r="HH743" s="16"/>
      <c r="HI743" s="16"/>
      <c r="HJ743" s="16"/>
      <c r="HK743" s="16"/>
      <c r="HL743" s="16"/>
      <c r="HM743" s="16"/>
      <c r="HN743" s="16"/>
      <c r="HO743" s="16"/>
      <c r="HP743" s="16"/>
      <c r="HQ743" s="16"/>
      <c r="HR743" s="16"/>
      <c r="HS743" s="16"/>
      <c r="HT743" s="16"/>
      <c r="HU743" s="16"/>
      <c r="HV743" s="16"/>
      <c r="HW743" s="16"/>
      <c r="HX743" s="16"/>
      <c r="HY743" s="16"/>
      <c r="HZ743" s="16"/>
      <c r="IA743" s="16"/>
      <c r="IB743" s="16"/>
      <c r="IC743" s="16"/>
      <c r="ID743" s="16"/>
      <c r="IE743" s="16"/>
      <c r="IF743" s="16"/>
      <c r="IG743" s="16"/>
      <c r="IH743" s="16"/>
      <c r="II743" s="16"/>
      <c r="IJ743" s="16"/>
      <c r="IK743" s="16"/>
      <c r="IL743" s="16"/>
      <c r="IM743" s="16"/>
      <c r="IN743" s="16"/>
      <c r="IO743" s="16"/>
      <c r="IP743" s="16"/>
      <c r="IQ743" s="16"/>
      <c r="IR743" s="16"/>
      <c r="IS743" s="16"/>
      <c r="IT743" s="16"/>
      <c r="IU743" s="16"/>
      <c r="IV743" s="16"/>
      <c r="IW743" s="16"/>
      <c r="IX743" s="16"/>
      <c r="IY743" s="16"/>
      <c r="IZ743" s="16"/>
      <c r="JA743" s="16"/>
      <c r="JB743" s="16"/>
      <c r="JC743" s="16"/>
      <c r="JD743" s="16"/>
      <c r="JE743" s="16"/>
      <c r="JF743" s="16"/>
      <c r="JG743" s="16"/>
      <c r="JH743" s="16"/>
      <c r="JI743" s="16"/>
      <c r="JJ743" s="16"/>
      <c r="JK743" s="16"/>
      <c r="JL743" s="16"/>
      <c r="JM743" s="16"/>
      <c r="JN743" s="16"/>
      <c r="JO743" s="16"/>
      <c r="JP743" s="16"/>
      <c r="JQ743" s="16"/>
      <c r="JR743" s="16"/>
      <c r="JS743" s="16"/>
      <c r="JT743" s="16"/>
      <c r="JU743" s="16"/>
      <c r="JV743" s="16"/>
      <c r="JW743" s="16"/>
      <c r="JX743" s="16"/>
      <c r="JY743" s="16"/>
      <c r="JZ743" s="16"/>
      <c r="KA743" s="16"/>
      <c r="KB743" s="16"/>
      <c r="KC743" s="16"/>
      <c r="KD743" s="16"/>
      <c r="KE743" s="16"/>
      <c r="KF743" s="16"/>
      <c r="KG743" s="16"/>
      <c r="KH743" s="16"/>
      <c r="KI743" s="16"/>
      <c r="KJ743" s="16"/>
      <c r="KK743" s="16"/>
      <c r="KL743" s="16"/>
      <c r="KM743" s="16"/>
      <c r="KN743" s="16"/>
      <c r="KO743" s="16"/>
      <c r="KP743" s="16"/>
      <c r="KQ743" s="16"/>
      <c r="KR743" s="16"/>
      <c r="KS743" s="16"/>
      <c r="KT743" s="16"/>
      <c r="KU743" s="16"/>
      <c r="KV743" s="16"/>
      <c r="KW743" s="16"/>
      <c r="KX743" s="16"/>
      <c r="KY743" s="16"/>
      <c r="KZ743" s="16"/>
      <c r="LA743" s="16"/>
      <c r="LB743" s="16"/>
      <c r="LC743" s="16"/>
      <c r="LD743" s="16"/>
      <c r="LE743" s="16"/>
      <c r="LF743" s="16"/>
      <c r="LG743" s="16"/>
      <c r="LH743" s="16"/>
      <c r="LI743" s="16"/>
      <c r="LJ743" s="16"/>
      <c r="LK743" s="16"/>
      <c r="LL743" s="16"/>
      <c r="LM743" s="16"/>
      <c r="LN743" s="16"/>
      <c r="LO743" s="16"/>
      <c r="LP743" s="16"/>
      <c r="LQ743" s="16"/>
      <c r="LR743" s="16"/>
      <c r="LS743" s="16"/>
      <c r="LT743" s="16"/>
      <c r="LU743" s="16"/>
      <c r="LV743" s="16"/>
      <c r="LW743" s="16"/>
      <c r="LX743" s="16"/>
      <c r="LY743" s="16"/>
      <c r="LZ743" s="16"/>
      <c r="MA743" s="16"/>
      <c r="MB743" s="16"/>
      <c r="MC743" s="16"/>
      <c r="MD743" s="16"/>
      <c r="ME743" s="16"/>
      <c r="MF743" s="16"/>
      <c r="MG743" s="16"/>
      <c r="MH743" s="16"/>
      <c r="MI743" s="16"/>
      <c r="MJ743" s="16"/>
      <c r="MK743" s="16"/>
      <c r="ML743" s="16"/>
      <c r="MM743" s="16"/>
      <c r="MN743" s="16"/>
      <c r="MO743" s="16"/>
      <c r="MP743" s="16"/>
      <c r="MQ743" s="16"/>
      <c r="MR743" s="16"/>
      <c r="MS743" s="16"/>
      <c r="MT743" s="16"/>
      <c r="MU743" s="16"/>
      <c r="MV743" s="16"/>
      <c r="MW743" s="16"/>
      <c r="MX743" s="16"/>
      <c r="MY743" s="16"/>
      <c r="MZ743" s="16"/>
      <c r="NA743" s="16"/>
      <c r="NB743" s="16"/>
      <c r="NC743" s="16"/>
      <c r="ND743" s="16"/>
      <c r="NE743" s="16"/>
      <c r="NF743" s="16"/>
      <c r="NG743" s="16"/>
      <c r="NH743" s="16"/>
      <c r="NI743" s="16"/>
      <c r="NJ743" s="16"/>
      <c r="NK743" s="16"/>
      <c r="NL743" s="16"/>
      <c r="NM743" s="16"/>
      <c r="NN743" s="16"/>
      <c r="NO743" s="16"/>
      <c r="NP743" s="16"/>
      <c r="NQ743" s="16"/>
      <c r="NR743" s="16"/>
      <c r="NS743" s="16"/>
      <c r="NT743" s="16"/>
      <c r="NU743" s="16"/>
      <c r="NV743" s="16"/>
      <c r="NW743" s="16"/>
      <c r="NX743" s="16"/>
      <c r="NY743" s="16"/>
      <c r="NZ743" s="16"/>
      <c r="OA743" s="16"/>
      <c r="OB743" s="16"/>
      <c r="OC743" s="16"/>
      <c r="OD743" s="16"/>
      <c r="OE743" s="16"/>
      <c r="OF743" s="16"/>
      <c r="OG743" s="16"/>
      <c r="OH743" s="16"/>
      <c r="OI743" s="16"/>
      <c r="OJ743" s="16"/>
      <c r="OK743" s="16"/>
      <c r="OL743" s="16"/>
      <c r="OM743" s="16"/>
      <c r="ON743" s="16"/>
      <c r="OO743" s="16"/>
      <c r="OP743" s="16"/>
      <c r="OQ743" s="16"/>
      <c r="OR743" s="16"/>
      <c r="OS743" s="16"/>
      <c r="OT743" s="16"/>
      <c r="OU743" s="16"/>
      <c r="OV743" s="16"/>
      <c r="OW743" s="16"/>
      <c r="OX743" s="16"/>
      <c r="OY743" s="16"/>
      <c r="OZ743" s="16"/>
      <c r="PA743" s="16"/>
      <c r="PB743" s="16"/>
      <c r="PC743" s="16"/>
      <c r="PD743" s="16"/>
      <c r="PE743" s="16"/>
      <c r="PF743" s="16"/>
      <c r="PG743" s="16"/>
      <c r="PH743" s="16"/>
      <c r="PI743" s="16"/>
      <c r="PJ743" s="16"/>
      <c r="PK743" s="16"/>
      <c r="PL743" s="16"/>
      <c r="PM743" s="16"/>
      <c r="PN743" s="16"/>
      <c r="PO743" s="16"/>
      <c r="PP743" s="16"/>
      <c r="PQ743" s="16"/>
      <c r="PR743" s="16"/>
      <c r="PS743" s="16"/>
      <c r="PT743" s="16"/>
      <c r="PU743" s="16"/>
      <c r="PV743" s="16"/>
      <c r="PW743" s="16"/>
      <c r="PX743" s="16"/>
      <c r="PY743" s="16"/>
      <c r="PZ743" s="16"/>
      <c r="QA743" s="16"/>
      <c r="QB743" s="16"/>
      <c r="QC743" s="16"/>
      <c r="QD743" s="16"/>
      <c r="QE743" s="16"/>
      <c r="QF743" s="16"/>
      <c r="QG743" s="16"/>
      <c r="QH743" s="16"/>
      <c r="QI743" s="16"/>
      <c r="QJ743" s="16"/>
      <c r="QK743" s="16"/>
      <c r="QL743" s="16"/>
      <c r="QM743" s="16"/>
      <c r="QN743" s="16"/>
      <c r="QO743" s="16"/>
      <c r="QP743" s="16"/>
      <c r="QQ743" s="16"/>
      <c r="QR743" s="16"/>
      <c r="QS743" s="16"/>
      <c r="QT743" s="16"/>
      <c r="QU743" s="16"/>
      <c r="QV743" s="16"/>
      <c r="QW743" s="16"/>
      <c r="QX743" s="16"/>
      <c r="QY743" s="16"/>
      <c r="QZ743" s="16"/>
      <c r="RA743" s="16"/>
      <c r="RB743" s="16"/>
      <c r="RC743" s="16"/>
      <c r="RD743" s="16"/>
      <c r="RE743" s="16"/>
      <c r="RF743" s="16"/>
      <c r="RG743" s="16"/>
      <c r="RH743" s="16"/>
      <c r="RI743" s="16"/>
      <c r="RJ743" s="16"/>
    </row>
    <row r="744" spans="32:478" x14ac:dyDescent="0.25">
      <c r="AF744" s="16"/>
      <c r="AG744" s="16"/>
      <c r="AH744" s="16"/>
      <c r="AI744" s="16"/>
      <c r="AJ744" s="16"/>
      <c r="AK744" s="16"/>
      <c r="AL744" s="16"/>
      <c r="AM744" s="16"/>
      <c r="AN744" s="16"/>
      <c r="AO744" s="16"/>
      <c r="AP744" s="16"/>
      <c r="AQ744" s="16"/>
      <c r="AR744" s="16"/>
      <c r="AS744" s="16"/>
      <c r="AT744" s="16"/>
      <c r="AU744" s="17"/>
      <c r="AV744" s="17"/>
      <c r="AW744" s="17"/>
      <c r="AX744" s="17"/>
      <c r="AY744" s="17"/>
      <c r="AZ744" s="17"/>
      <c r="BA744" s="17"/>
      <c r="BB744" s="17"/>
      <c r="BC744" s="17"/>
      <c r="BD744" s="17"/>
      <c r="BE744" s="17"/>
      <c r="BF744" s="17"/>
      <c r="BG744" s="17"/>
      <c r="BH744" s="17"/>
      <c r="BI744" s="17"/>
      <c r="BJ744" s="17"/>
      <c r="BK744" s="17"/>
      <c r="BL744" s="17"/>
      <c r="BM744" s="17"/>
      <c r="BN744" s="17"/>
      <c r="BO744" s="17"/>
      <c r="BP744" s="17"/>
      <c r="BQ744" s="17"/>
      <c r="BR744" s="17"/>
      <c r="BS744" s="17"/>
      <c r="BT744" s="17"/>
      <c r="BU744" s="17"/>
      <c r="BV744" s="17"/>
      <c r="BW744" s="17"/>
      <c r="BX744" s="17"/>
      <c r="BY744" s="17"/>
      <c r="BZ744" s="17"/>
      <c r="CA744" s="17"/>
      <c r="CB744" s="17"/>
      <c r="CC744" s="17"/>
      <c r="CD744" s="17"/>
      <c r="CE744" s="17"/>
      <c r="CF744" s="17"/>
      <c r="CG744" s="17"/>
      <c r="CH744" s="17"/>
      <c r="CI744" s="17"/>
      <c r="CJ744" s="17"/>
      <c r="CK744" s="17"/>
      <c r="CL744" s="17"/>
      <c r="CM744" s="17"/>
      <c r="CN744" s="17"/>
      <c r="CO744" s="17"/>
      <c r="CP744" s="17"/>
      <c r="CQ744" s="17"/>
      <c r="CR744" s="17"/>
      <c r="CS744" s="17"/>
      <c r="CT744" s="17"/>
      <c r="CU744" s="17"/>
      <c r="CV744" s="17"/>
      <c r="CW744" s="17"/>
      <c r="CX744" s="17"/>
      <c r="CY744" s="17"/>
      <c r="CZ744" s="17"/>
      <c r="DA744" s="17"/>
      <c r="DB744" s="17"/>
      <c r="DC744" s="17"/>
      <c r="DD744" s="17"/>
      <c r="DE744" s="17"/>
      <c r="DF744" s="17"/>
      <c r="DG744" s="17"/>
      <c r="DH744" s="17"/>
      <c r="DI744" s="17"/>
      <c r="DJ744" s="17"/>
      <c r="DK744" s="17"/>
      <c r="DL744" s="17"/>
      <c r="DM744" s="17"/>
      <c r="DN744" s="17"/>
      <c r="DO744" s="17"/>
      <c r="DP744" s="17"/>
      <c r="DQ744" s="17"/>
      <c r="DR744" s="17"/>
      <c r="DS744" s="17"/>
      <c r="DT744" s="17"/>
      <c r="DU744" s="17"/>
      <c r="DV744" s="17"/>
      <c r="DW744" s="17"/>
      <c r="DX744" s="17"/>
      <c r="DY744" s="17"/>
      <c r="DZ744" s="17"/>
      <c r="EA744" s="17"/>
      <c r="EB744" s="17"/>
      <c r="EC744" s="17"/>
      <c r="ED744" s="17"/>
      <c r="EE744" s="17"/>
      <c r="EF744" s="17"/>
      <c r="EG744" s="17"/>
      <c r="EH744" s="17"/>
      <c r="EI744" s="17"/>
      <c r="EJ744" s="17"/>
      <c r="EK744" s="17"/>
      <c r="EL744" s="17"/>
      <c r="EM744" s="17"/>
      <c r="EN744" s="17"/>
      <c r="EO744" s="17"/>
      <c r="EP744" s="17"/>
      <c r="EQ744" s="17"/>
      <c r="ER744" s="17"/>
      <c r="ES744" s="17"/>
      <c r="ET744" s="17"/>
      <c r="EU744" s="17"/>
      <c r="EV744" s="17"/>
      <c r="EW744" s="17"/>
      <c r="EX744" s="17"/>
      <c r="EY744" s="17"/>
      <c r="EZ744" s="17"/>
      <c r="FA744" s="17"/>
      <c r="FB744" s="17"/>
      <c r="FC744" s="17"/>
      <c r="FD744" s="17"/>
      <c r="FE744" s="17"/>
      <c r="FF744" s="17"/>
      <c r="FG744" s="17"/>
      <c r="FH744" s="17"/>
      <c r="FI744" s="17"/>
      <c r="FJ744" s="17"/>
      <c r="FK744" s="17"/>
      <c r="FL744" s="17"/>
      <c r="FM744" s="17"/>
      <c r="FN744" s="17"/>
      <c r="FO744" s="17"/>
      <c r="FP744" s="17"/>
      <c r="FQ744" s="17"/>
      <c r="FR744" s="17"/>
      <c r="FS744" s="17"/>
      <c r="FT744" s="17"/>
      <c r="FU744" s="17"/>
      <c r="FV744" s="17"/>
      <c r="FW744" s="17"/>
      <c r="FX744" s="17"/>
      <c r="FY744" s="17"/>
      <c r="FZ744" s="17"/>
      <c r="GA744" s="17"/>
      <c r="GB744" s="17"/>
      <c r="GC744" s="17"/>
      <c r="GD744" s="17"/>
      <c r="GE744" s="17"/>
      <c r="GF744" s="17"/>
      <c r="GG744" s="17"/>
      <c r="GH744" s="17"/>
      <c r="GI744" s="17"/>
      <c r="GJ744" s="17"/>
      <c r="GK744" s="17"/>
      <c r="GL744" s="17"/>
      <c r="GM744" s="17"/>
      <c r="GN744" s="17"/>
      <c r="GO744" s="17"/>
      <c r="GP744" s="17"/>
      <c r="GQ744" s="17"/>
      <c r="GR744" s="17"/>
      <c r="GS744" s="17"/>
      <c r="GT744" s="17"/>
      <c r="GU744" s="17"/>
      <c r="GV744" s="17"/>
      <c r="GW744" s="17"/>
      <c r="GX744" s="17"/>
      <c r="GY744" s="17"/>
      <c r="GZ744" s="17"/>
      <c r="HA744" s="17"/>
      <c r="HB744" s="17"/>
      <c r="HC744" s="17"/>
      <c r="HD744" s="17"/>
      <c r="HE744" s="17"/>
      <c r="HF744" s="17"/>
      <c r="HG744" s="17"/>
      <c r="HH744" s="17"/>
      <c r="HI744" s="17"/>
      <c r="HJ744" s="17"/>
      <c r="HK744" s="17"/>
      <c r="HL744" s="17"/>
      <c r="HM744" s="17"/>
      <c r="HN744" s="17"/>
      <c r="HO744" s="17"/>
      <c r="HP744" s="17"/>
      <c r="HQ744" s="17"/>
      <c r="HR744" s="17"/>
      <c r="HS744" s="17"/>
      <c r="HT744" s="17"/>
      <c r="HU744" s="17"/>
      <c r="HV744" s="17"/>
      <c r="HW744" s="17"/>
      <c r="HX744" s="17"/>
      <c r="HY744" s="17"/>
      <c r="HZ744" s="17"/>
      <c r="IA744" s="17"/>
      <c r="IB744" s="17"/>
      <c r="IC744" s="17"/>
      <c r="ID744" s="17"/>
      <c r="IE744" s="17"/>
      <c r="IF744" s="17"/>
      <c r="IG744" s="17"/>
      <c r="IH744" s="17"/>
      <c r="II744" s="17"/>
      <c r="IJ744" s="17"/>
      <c r="IK744" s="17"/>
      <c r="IL744" s="17"/>
      <c r="IM744" s="17"/>
      <c r="IN744" s="17"/>
      <c r="IO744" s="17"/>
      <c r="IP744" s="17"/>
      <c r="IQ744" s="17"/>
      <c r="IR744" s="17"/>
      <c r="IS744" s="17"/>
      <c r="IT744" s="17"/>
      <c r="IU744" s="17"/>
      <c r="IV744" s="17"/>
      <c r="IW744" s="17"/>
      <c r="IX744" s="17"/>
      <c r="IY744" s="17"/>
      <c r="IZ744" s="17"/>
      <c r="JA744" s="17"/>
      <c r="JB744" s="17"/>
      <c r="JC744" s="17"/>
      <c r="JD744" s="17"/>
      <c r="JE744" s="17"/>
      <c r="JF744" s="17"/>
      <c r="JG744" s="17"/>
      <c r="JH744" s="17"/>
      <c r="JI744" s="17"/>
      <c r="JJ744" s="17"/>
      <c r="JK744" s="17"/>
      <c r="JL744" s="17"/>
      <c r="JM744" s="17"/>
      <c r="JN744" s="17"/>
      <c r="JO744" s="17"/>
      <c r="JP744" s="17"/>
      <c r="JQ744" s="17"/>
      <c r="JR744" s="17"/>
      <c r="JS744" s="17"/>
      <c r="JT744" s="17"/>
      <c r="JU744" s="17"/>
      <c r="JV744" s="17"/>
      <c r="JW744" s="17"/>
      <c r="JX744" s="17"/>
      <c r="JY744" s="17"/>
      <c r="JZ744" s="17"/>
      <c r="KA744" s="17"/>
      <c r="KB744" s="17"/>
      <c r="KC744" s="17"/>
      <c r="KD744" s="17"/>
      <c r="KE744" s="17"/>
      <c r="KF744" s="17"/>
      <c r="KG744" s="17"/>
      <c r="KH744" s="17"/>
      <c r="KI744" s="17"/>
      <c r="KJ744" s="17"/>
      <c r="KK744" s="17"/>
      <c r="KL744" s="17"/>
      <c r="KM744" s="17"/>
      <c r="KN744" s="17"/>
      <c r="KO744" s="17"/>
      <c r="KP744" s="17"/>
      <c r="KQ744" s="17"/>
      <c r="KR744" s="17"/>
      <c r="KS744" s="17"/>
      <c r="KT744" s="17"/>
      <c r="KU744" s="17"/>
      <c r="KV744" s="17"/>
      <c r="KW744" s="17"/>
      <c r="KX744" s="17"/>
      <c r="KY744" s="17"/>
      <c r="KZ744" s="17"/>
      <c r="LA744" s="17"/>
      <c r="LB744" s="17"/>
      <c r="LC744" s="17"/>
      <c r="LD744" s="17"/>
      <c r="LE744" s="17"/>
      <c r="LF744" s="17"/>
      <c r="LG744" s="17"/>
      <c r="LH744" s="17"/>
      <c r="LI744" s="17"/>
      <c r="LJ744" s="17"/>
      <c r="LK744" s="17"/>
      <c r="LL744" s="17"/>
      <c r="LM744" s="17"/>
      <c r="LN744" s="17"/>
      <c r="LO744" s="17"/>
      <c r="LP744" s="17"/>
      <c r="LQ744" s="17"/>
      <c r="LR744" s="17"/>
      <c r="LS744" s="17"/>
      <c r="LT744" s="17"/>
      <c r="LU744" s="17"/>
      <c r="LV744" s="17"/>
      <c r="LW744" s="17"/>
      <c r="LX744" s="17"/>
      <c r="LY744" s="17"/>
      <c r="LZ744" s="17"/>
      <c r="MA744" s="17"/>
      <c r="MB744" s="17"/>
      <c r="MC744" s="17"/>
      <c r="MD744" s="17"/>
      <c r="ME744" s="17"/>
      <c r="MF744" s="17"/>
      <c r="MG744" s="17"/>
      <c r="MH744" s="17"/>
      <c r="MI744" s="17"/>
      <c r="MJ744" s="17"/>
      <c r="MK744" s="17"/>
      <c r="ML744" s="17"/>
      <c r="MM744" s="17"/>
      <c r="MN744" s="17"/>
      <c r="MO744" s="17"/>
      <c r="MP744" s="17"/>
      <c r="MQ744" s="17"/>
      <c r="MR744" s="17"/>
      <c r="MS744" s="17"/>
      <c r="MT744" s="17"/>
      <c r="MU744" s="17"/>
      <c r="MV744" s="17"/>
      <c r="MW744" s="17"/>
      <c r="MX744" s="17"/>
      <c r="MY744" s="17"/>
      <c r="MZ744" s="17"/>
      <c r="NA744" s="17"/>
      <c r="NB744" s="17"/>
      <c r="NC744" s="17"/>
      <c r="ND744" s="17"/>
      <c r="NE744" s="17"/>
      <c r="NF744" s="17"/>
      <c r="NG744" s="17"/>
      <c r="NH744" s="17"/>
      <c r="NI744" s="17"/>
      <c r="NJ744" s="17"/>
      <c r="NK744" s="17"/>
      <c r="NL744" s="17"/>
      <c r="NM744" s="17"/>
      <c r="NN744" s="17"/>
      <c r="NO744" s="17"/>
      <c r="NP744" s="17"/>
      <c r="NQ744" s="17"/>
      <c r="NR744" s="17"/>
      <c r="NS744" s="17"/>
      <c r="NT744" s="17"/>
      <c r="NU744" s="17"/>
      <c r="NV744" s="17"/>
      <c r="NW744" s="17"/>
      <c r="NX744" s="17"/>
      <c r="NY744" s="17"/>
      <c r="NZ744" s="17"/>
      <c r="OA744" s="17"/>
      <c r="OB744" s="17"/>
      <c r="OC744" s="17"/>
      <c r="OD744" s="17"/>
      <c r="OE744" s="17"/>
      <c r="OF744" s="17"/>
      <c r="OG744" s="17"/>
      <c r="OH744" s="17"/>
      <c r="OI744" s="17"/>
      <c r="OJ744" s="17"/>
      <c r="OK744" s="17"/>
      <c r="OL744" s="17"/>
      <c r="OM744" s="17"/>
      <c r="ON744" s="17"/>
      <c r="OO744" s="17"/>
      <c r="OP744" s="17"/>
      <c r="OQ744" s="17"/>
      <c r="OR744" s="17"/>
      <c r="OS744" s="17"/>
      <c r="OT744" s="17"/>
      <c r="OU744" s="17"/>
      <c r="OV744" s="17"/>
      <c r="OW744" s="17"/>
      <c r="OX744" s="17"/>
      <c r="OY744" s="17"/>
      <c r="OZ744" s="17"/>
      <c r="PA744" s="17"/>
      <c r="PB744" s="17"/>
      <c r="PC744" s="17"/>
      <c r="PD744" s="17"/>
      <c r="PE744" s="17"/>
      <c r="PF744" s="17"/>
      <c r="PG744" s="17"/>
      <c r="PH744" s="17"/>
      <c r="PI744" s="17"/>
      <c r="PJ744" s="17"/>
      <c r="PK744" s="17"/>
      <c r="PL744" s="17"/>
      <c r="PM744" s="17"/>
      <c r="PN744" s="17"/>
      <c r="PO744" s="17"/>
      <c r="PP744" s="17"/>
      <c r="PQ744" s="17"/>
      <c r="PR744" s="17"/>
      <c r="PS744" s="17"/>
      <c r="PT744" s="17"/>
      <c r="PU744" s="17"/>
      <c r="PV744" s="17"/>
      <c r="PW744" s="17"/>
      <c r="PX744" s="17"/>
      <c r="PY744" s="17"/>
      <c r="PZ744" s="17"/>
      <c r="QA744" s="17"/>
      <c r="QB744" s="17"/>
      <c r="QC744" s="17"/>
      <c r="QD744" s="17"/>
      <c r="QE744" s="17"/>
      <c r="QF744" s="17"/>
      <c r="QG744" s="17"/>
      <c r="QH744" s="17"/>
      <c r="QI744" s="17"/>
      <c r="QJ744" s="17"/>
      <c r="QK744" s="17"/>
      <c r="QL744" s="17"/>
      <c r="QM744" s="17"/>
      <c r="QN744" s="17"/>
      <c r="QO744" s="17"/>
      <c r="QP744" s="17"/>
      <c r="QQ744" s="17"/>
      <c r="QR744" s="17"/>
      <c r="QS744" s="17"/>
      <c r="QT744" s="17"/>
      <c r="QU744" s="17"/>
      <c r="QV744" s="17"/>
      <c r="QW744" s="17"/>
      <c r="QX744" s="17"/>
      <c r="QY744" s="17"/>
      <c r="QZ744" s="17"/>
      <c r="RA744" s="17"/>
      <c r="RB744" s="17"/>
      <c r="RC744" s="17"/>
      <c r="RD744" s="17"/>
      <c r="RE744" s="17"/>
      <c r="RF744" s="17"/>
      <c r="RG744" s="17"/>
      <c r="RH744" s="17"/>
      <c r="RI744" s="17"/>
      <c r="RJ744" s="17"/>
    </row>
    <row r="745" spans="32:478" x14ac:dyDescent="0.25">
      <c r="AF745" s="16"/>
      <c r="AG745" s="16"/>
      <c r="AH745" s="16"/>
      <c r="AI745" s="16"/>
      <c r="AJ745" s="16"/>
      <c r="AK745" s="16"/>
      <c r="AL745" s="16"/>
      <c r="AM745" s="16"/>
      <c r="AN745" s="16"/>
      <c r="AO745" s="16"/>
      <c r="AP745" s="16"/>
      <c r="AQ745" s="16"/>
      <c r="AR745" s="16"/>
      <c r="AS745" s="16"/>
      <c r="AT745" s="16"/>
      <c r="AU745" s="16"/>
      <c r="AV745" s="16"/>
      <c r="AW745" s="16"/>
      <c r="AX745" s="16"/>
      <c r="AY745" s="16"/>
      <c r="AZ745" s="16"/>
      <c r="BA745" s="16"/>
      <c r="BB745" s="16"/>
      <c r="BC745" s="16"/>
      <c r="BD745" s="16"/>
      <c r="BE745" s="16"/>
      <c r="BF745" s="16"/>
      <c r="BG745" s="16"/>
      <c r="BH745" s="16"/>
      <c r="BI745" s="16"/>
      <c r="BJ745" s="16"/>
      <c r="BK745" s="16"/>
      <c r="BL745" s="16"/>
      <c r="BM745" s="16"/>
      <c r="BN745" s="16"/>
      <c r="BO745" s="16"/>
      <c r="BP745" s="16"/>
      <c r="BQ745" s="16"/>
      <c r="BR745" s="16"/>
      <c r="BS745" s="16"/>
      <c r="BT745" s="16"/>
      <c r="BU745" s="16"/>
      <c r="BV745" s="16"/>
      <c r="BW745" s="16"/>
      <c r="BX745" s="16"/>
      <c r="BY745" s="16"/>
      <c r="BZ745" s="16"/>
      <c r="CA745" s="16"/>
      <c r="CB745" s="16"/>
      <c r="CC745" s="16"/>
      <c r="CD745" s="16"/>
      <c r="CE745" s="16"/>
      <c r="CF745" s="16"/>
      <c r="CG745" s="16"/>
      <c r="CH745" s="16"/>
      <c r="CI745" s="16"/>
      <c r="CJ745" s="16"/>
      <c r="CK745" s="16"/>
      <c r="CL745" s="16"/>
      <c r="CM745" s="16"/>
      <c r="CN745" s="16"/>
      <c r="CO745" s="16"/>
      <c r="CP745" s="16"/>
      <c r="CQ745" s="16"/>
      <c r="CR745" s="16"/>
      <c r="CS745" s="16"/>
      <c r="CT745" s="16"/>
      <c r="CU745" s="16"/>
      <c r="CV745" s="16"/>
      <c r="CW745" s="16"/>
      <c r="CX745" s="16"/>
      <c r="CY745" s="16"/>
      <c r="CZ745" s="16"/>
      <c r="DA745" s="16"/>
      <c r="DB745" s="16"/>
      <c r="DC745" s="16"/>
      <c r="DD745" s="16"/>
      <c r="DE745" s="16"/>
      <c r="DF745" s="16"/>
      <c r="DG745" s="16"/>
      <c r="DH745" s="16"/>
      <c r="DI745" s="16"/>
      <c r="DJ745" s="16"/>
      <c r="DK745" s="16"/>
      <c r="DL745" s="16"/>
      <c r="DM745" s="16"/>
      <c r="DN745" s="16"/>
      <c r="DO745" s="16"/>
      <c r="DP745" s="16"/>
      <c r="DQ745" s="16"/>
      <c r="DR745" s="16"/>
      <c r="DS745" s="16"/>
      <c r="DT745" s="16"/>
      <c r="DU745" s="16"/>
      <c r="DV745" s="16"/>
      <c r="DW745" s="16"/>
      <c r="DX745" s="16"/>
      <c r="DY745" s="16"/>
      <c r="DZ745" s="16"/>
      <c r="EA745" s="16"/>
      <c r="EB745" s="16"/>
      <c r="EC745" s="16"/>
      <c r="ED745" s="16"/>
      <c r="EE745" s="16"/>
      <c r="EF745" s="16"/>
      <c r="EG745" s="16"/>
      <c r="EH745" s="16"/>
      <c r="EI745" s="16"/>
      <c r="EJ745" s="16"/>
      <c r="EK745" s="16"/>
      <c r="EL745" s="16"/>
      <c r="EM745" s="16"/>
      <c r="EN745" s="16"/>
      <c r="EO745" s="16"/>
      <c r="EP745" s="16"/>
      <c r="EQ745" s="16"/>
      <c r="ER745" s="16"/>
      <c r="ES745" s="16"/>
      <c r="ET745" s="16"/>
      <c r="EU745" s="16"/>
      <c r="EV745" s="16"/>
      <c r="EW745" s="16"/>
      <c r="EX745" s="16"/>
      <c r="EY745" s="16"/>
      <c r="EZ745" s="16"/>
      <c r="FA745" s="16"/>
      <c r="FB745" s="16"/>
      <c r="FC745" s="16"/>
      <c r="FD745" s="16"/>
      <c r="FE745" s="16"/>
      <c r="FF745" s="16"/>
      <c r="FG745" s="16"/>
      <c r="FH745" s="16"/>
      <c r="FI745" s="16"/>
      <c r="FJ745" s="16"/>
      <c r="FK745" s="16"/>
      <c r="FL745" s="16"/>
      <c r="FM745" s="16"/>
      <c r="FN745" s="16"/>
      <c r="FO745" s="16"/>
      <c r="FP745" s="16"/>
      <c r="FQ745" s="16"/>
      <c r="FR745" s="16"/>
      <c r="FS745" s="16"/>
      <c r="FT745" s="16"/>
      <c r="FU745" s="16"/>
      <c r="FV745" s="16"/>
      <c r="FW745" s="16"/>
      <c r="FX745" s="16"/>
      <c r="FY745" s="16"/>
      <c r="FZ745" s="16"/>
      <c r="GA745" s="16"/>
      <c r="GB745" s="16"/>
      <c r="GC745" s="16"/>
      <c r="GD745" s="16"/>
      <c r="GE745" s="16"/>
      <c r="GF745" s="16"/>
      <c r="GG745" s="16"/>
      <c r="GH745" s="16"/>
      <c r="GI745" s="16"/>
      <c r="GJ745" s="16"/>
      <c r="GK745" s="16"/>
      <c r="GL745" s="16"/>
      <c r="GM745" s="16"/>
      <c r="GN745" s="16"/>
      <c r="GO745" s="16"/>
      <c r="GP745" s="16"/>
      <c r="GQ745" s="16"/>
      <c r="GR745" s="16"/>
      <c r="GS745" s="16"/>
      <c r="GT745" s="16"/>
      <c r="GU745" s="16"/>
      <c r="GV745" s="16"/>
      <c r="GW745" s="16"/>
      <c r="GX745" s="16"/>
      <c r="GY745" s="16"/>
      <c r="GZ745" s="16"/>
      <c r="HA745" s="16"/>
      <c r="HB745" s="16"/>
      <c r="HC745" s="16"/>
      <c r="HD745" s="16"/>
      <c r="HE745" s="16"/>
      <c r="HF745" s="16"/>
      <c r="HG745" s="16"/>
      <c r="HH745" s="16"/>
      <c r="HI745" s="16"/>
      <c r="HJ745" s="16"/>
      <c r="HK745" s="16"/>
      <c r="HL745" s="16"/>
      <c r="HM745" s="16"/>
      <c r="HN745" s="16"/>
      <c r="HO745" s="16"/>
      <c r="HP745" s="16"/>
      <c r="HQ745" s="16"/>
      <c r="HR745" s="16"/>
      <c r="HS745" s="16"/>
      <c r="HT745" s="16"/>
      <c r="HU745" s="16"/>
      <c r="HV745" s="16"/>
      <c r="HW745" s="16"/>
      <c r="HX745" s="16"/>
      <c r="HY745" s="16"/>
      <c r="HZ745" s="16"/>
      <c r="IA745" s="16"/>
      <c r="IB745" s="16"/>
      <c r="IC745" s="16"/>
      <c r="ID745" s="16"/>
      <c r="IE745" s="16"/>
      <c r="IF745" s="16"/>
      <c r="IG745" s="16"/>
      <c r="IH745" s="16"/>
      <c r="II745" s="16"/>
      <c r="IJ745" s="16"/>
      <c r="IK745" s="16"/>
      <c r="IL745" s="16"/>
      <c r="IM745" s="16"/>
      <c r="IN745" s="16"/>
      <c r="IO745" s="16"/>
      <c r="IP745" s="16"/>
      <c r="IQ745" s="16"/>
      <c r="IR745" s="16"/>
      <c r="IS745" s="16"/>
      <c r="IT745" s="16"/>
      <c r="IU745" s="16"/>
      <c r="IV745" s="16"/>
      <c r="IW745" s="16"/>
      <c r="IX745" s="16"/>
      <c r="IY745" s="16"/>
      <c r="IZ745" s="16"/>
      <c r="JA745" s="16"/>
      <c r="JB745" s="16"/>
      <c r="JC745" s="16"/>
      <c r="JD745" s="16"/>
      <c r="JE745" s="16"/>
      <c r="JF745" s="16"/>
      <c r="JG745" s="16"/>
      <c r="JH745" s="16"/>
      <c r="JI745" s="16"/>
      <c r="JJ745" s="16"/>
      <c r="JK745" s="16"/>
      <c r="JL745" s="16"/>
      <c r="JM745" s="16"/>
      <c r="JN745" s="16"/>
      <c r="JO745" s="16"/>
      <c r="JP745" s="16"/>
      <c r="JQ745" s="16"/>
      <c r="JR745" s="16"/>
      <c r="JS745" s="16"/>
      <c r="JT745" s="16"/>
      <c r="JU745" s="16"/>
      <c r="JV745" s="16"/>
      <c r="JW745" s="16"/>
      <c r="JX745" s="16"/>
      <c r="JY745" s="16"/>
      <c r="JZ745" s="16"/>
      <c r="KA745" s="16"/>
      <c r="KB745" s="16"/>
      <c r="KC745" s="16"/>
      <c r="KD745" s="16"/>
      <c r="KE745" s="16"/>
      <c r="KF745" s="16"/>
      <c r="KG745" s="16"/>
      <c r="KH745" s="16"/>
      <c r="KI745" s="16"/>
      <c r="KJ745" s="16"/>
      <c r="KK745" s="16"/>
      <c r="KL745" s="16"/>
      <c r="KM745" s="16"/>
      <c r="KN745" s="16"/>
      <c r="KO745" s="16"/>
      <c r="KP745" s="16"/>
      <c r="KQ745" s="16"/>
      <c r="KR745" s="16"/>
      <c r="KS745" s="16"/>
      <c r="KT745" s="16"/>
      <c r="KU745" s="16"/>
      <c r="KV745" s="16"/>
      <c r="KW745" s="16"/>
      <c r="KX745" s="16"/>
      <c r="KY745" s="16"/>
      <c r="KZ745" s="16"/>
      <c r="LA745" s="16"/>
      <c r="LB745" s="16"/>
      <c r="LC745" s="16"/>
      <c r="LD745" s="16"/>
      <c r="LE745" s="16"/>
      <c r="LF745" s="16"/>
      <c r="LG745" s="16"/>
      <c r="LH745" s="16"/>
      <c r="LI745" s="16"/>
      <c r="LJ745" s="16"/>
      <c r="LK745" s="16"/>
      <c r="LL745" s="16"/>
      <c r="LM745" s="16"/>
      <c r="LN745" s="16"/>
      <c r="LO745" s="16"/>
      <c r="LP745" s="16"/>
      <c r="LQ745" s="16"/>
      <c r="LR745" s="16"/>
      <c r="LS745" s="16"/>
      <c r="LT745" s="16"/>
      <c r="LU745" s="16"/>
      <c r="LV745" s="16"/>
      <c r="LW745" s="16"/>
      <c r="LX745" s="16"/>
      <c r="LY745" s="16"/>
      <c r="LZ745" s="16"/>
      <c r="MA745" s="16"/>
      <c r="MB745" s="16"/>
      <c r="MC745" s="16"/>
      <c r="MD745" s="16"/>
      <c r="ME745" s="16"/>
      <c r="MF745" s="16"/>
      <c r="MG745" s="16"/>
      <c r="MH745" s="16"/>
      <c r="MI745" s="16"/>
      <c r="MJ745" s="16"/>
      <c r="MK745" s="16"/>
      <c r="ML745" s="16"/>
      <c r="MM745" s="16"/>
      <c r="MN745" s="16"/>
      <c r="MO745" s="16"/>
      <c r="MP745" s="16"/>
      <c r="MQ745" s="16"/>
      <c r="MR745" s="16"/>
      <c r="MS745" s="16"/>
      <c r="MT745" s="16"/>
      <c r="MU745" s="16"/>
      <c r="MV745" s="16"/>
      <c r="MW745" s="16"/>
      <c r="MX745" s="16"/>
      <c r="MY745" s="16"/>
      <c r="MZ745" s="16"/>
      <c r="NA745" s="16"/>
      <c r="NB745" s="16"/>
      <c r="NC745" s="16"/>
      <c r="ND745" s="16"/>
      <c r="NE745" s="16"/>
      <c r="NF745" s="16"/>
      <c r="NG745" s="16"/>
      <c r="NH745" s="16"/>
      <c r="NI745" s="16"/>
      <c r="NJ745" s="16"/>
      <c r="NK745" s="16"/>
      <c r="NL745" s="16"/>
      <c r="NM745" s="16"/>
      <c r="NN745" s="16"/>
      <c r="NO745" s="16"/>
      <c r="NP745" s="16"/>
      <c r="NQ745" s="16"/>
      <c r="NR745" s="16"/>
      <c r="NS745" s="16"/>
      <c r="NT745" s="16"/>
      <c r="NU745" s="16"/>
      <c r="NV745" s="16"/>
      <c r="NW745" s="16"/>
      <c r="NX745" s="16"/>
      <c r="NY745" s="16"/>
      <c r="NZ745" s="16"/>
      <c r="OA745" s="16"/>
      <c r="OB745" s="16"/>
      <c r="OC745" s="16"/>
      <c r="OD745" s="16"/>
      <c r="OE745" s="16"/>
      <c r="OF745" s="16"/>
      <c r="OG745" s="16"/>
      <c r="OH745" s="16"/>
      <c r="OI745" s="16"/>
      <c r="OJ745" s="16"/>
      <c r="OK745" s="16"/>
      <c r="OL745" s="16"/>
      <c r="OM745" s="16"/>
      <c r="ON745" s="16"/>
      <c r="OO745" s="16"/>
      <c r="OP745" s="16"/>
      <c r="OQ745" s="16"/>
      <c r="OR745" s="16"/>
      <c r="OS745" s="16"/>
      <c r="OT745" s="16"/>
      <c r="OU745" s="16"/>
      <c r="OV745" s="16"/>
      <c r="OW745" s="16"/>
      <c r="OX745" s="16"/>
      <c r="OY745" s="16"/>
      <c r="OZ745" s="16"/>
      <c r="PA745" s="16"/>
      <c r="PB745" s="16"/>
      <c r="PC745" s="16"/>
      <c r="PD745" s="16"/>
      <c r="PE745" s="16"/>
      <c r="PF745" s="16"/>
      <c r="PG745" s="16"/>
      <c r="PH745" s="16"/>
      <c r="PI745" s="16"/>
      <c r="PJ745" s="16"/>
      <c r="PK745" s="16"/>
      <c r="PL745" s="16"/>
      <c r="PM745" s="16"/>
      <c r="PN745" s="16"/>
      <c r="PO745" s="16"/>
      <c r="PP745" s="16"/>
      <c r="PQ745" s="16"/>
      <c r="PR745" s="16"/>
      <c r="PS745" s="16"/>
      <c r="PT745" s="16"/>
      <c r="PU745" s="16"/>
      <c r="PV745" s="16"/>
      <c r="PW745" s="16"/>
      <c r="PX745" s="16"/>
      <c r="PY745" s="16"/>
      <c r="PZ745" s="16"/>
      <c r="QA745" s="16"/>
      <c r="QB745" s="16"/>
      <c r="QC745" s="16"/>
      <c r="QD745" s="16"/>
      <c r="QE745" s="16"/>
      <c r="QF745" s="16"/>
      <c r="QG745" s="16"/>
      <c r="QH745" s="16"/>
      <c r="QI745" s="16"/>
      <c r="QJ745" s="16"/>
      <c r="QK745" s="16"/>
      <c r="QL745" s="16"/>
      <c r="QM745" s="16"/>
      <c r="QN745" s="16"/>
      <c r="QO745" s="16"/>
      <c r="QP745" s="16"/>
      <c r="QQ745" s="16"/>
      <c r="QR745" s="16"/>
      <c r="QS745" s="16"/>
      <c r="QT745" s="16"/>
      <c r="QU745" s="16"/>
      <c r="QV745" s="16"/>
      <c r="QW745" s="16"/>
      <c r="QX745" s="16"/>
      <c r="QY745" s="16"/>
      <c r="QZ745" s="16"/>
      <c r="RA745" s="16"/>
      <c r="RB745" s="16"/>
      <c r="RC745" s="16"/>
      <c r="RD745" s="16"/>
      <c r="RE745" s="16"/>
      <c r="RF745" s="16"/>
      <c r="RG745" s="16"/>
      <c r="RH745" s="16"/>
      <c r="RI745" s="16"/>
      <c r="RJ745" s="16"/>
    </row>
    <row r="746" spans="32:478" x14ac:dyDescent="0.25">
      <c r="AF746" s="16"/>
      <c r="AG746" s="16"/>
      <c r="AH746" s="16"/>
      <c r="AI746" s="16"/>
      <c r="AJ746" s="16"/>
      <c r="AK746" s="16"/>
      <c r="AL746" s="16"/>
      <c r="AM746" s="16"/>
      <c r="AN746" s="16"/>
      <c r="AO746" s="16"/>
      <c r="AP746" s="16"/>
      <c r="AQ746" s="16"/>
      <c r="AR746" s="16"/>
      <c r="AS746" s="16"/>
      <c r="AT746" s="16"/>
      <c r="AU746" s="16"/>
      <c r="AV746" s="16"/>
      <c r="AW746" s="16"/>
      <c r="AX746" s="16"/>
      <c r="AY746" s="16"/>
      <c r="AZ746" s="16"/>
      <c r="BA746" s="16"/>
      <c r="BB746" s="16"/>
      <c r="BC746" s="16"/>
      <c r="BD746" s="16"/>
      <c r="BE746" s="16"/>
      <c r="BF746" s="16"/>
      <c r="BG746" s="16"/>
      <c r="BH746" s="16"/>
      <c r="BI746" s="16"/>
      <c r="BJ746" s="16"/>
      <c r="BK746" s="16"/>
      <c r="BL746" s="16"/>
      <c r="BM746" s="16"/>
      <c r="BN746" s="16"/>
      <c r="BO746" s="16"/>
      <c r="BP746" s="16"/>
      <c r="BQ746" s="16"/>
      <c r="BR746" s="16"/>
      <c r="BS746" s="16"/>
      <c r="BT746" s="16"/>
      <c r="BU746" s="16"/>
      <c r="BV746" s="16"/>
      <c r="BW746" s="16"/>
      <c r="BX746" s="16"/>
      <c r="BY746" s="16"/>
      <c r="BZ746" s="16"/>
      <c r="CA746" s="16"/>
      <c r="CB746" s="16"/>
      <c r="CC746" s="16"/>
      <c r="CD746" s="16"/>
      <c r="CE746" s="16"/>
      <c r="CF746" s="16"/>
      <c r="CG746" s="16"/>
      <c r="CH746" s="16"/>
      <c r="CI746" s="16"/>
      <c r="CJ746" s="16"/>
      <c r="CK746" s="16"/>
      <c r="CL746" s="16"/>
      <c r="CM746" s="16"/>
      <c r="CN746" s="16"/>
      <c r="CO746" s="16"/>
      <c r="CP746" s="16"/>
      <c r="CQ746" s="16"/>
      <c r="CR746" s="16"/>
      <c r="CS746" s="16"/>
      <c r="CT746" s="16"/>
      <c r="CU746" s="16"/>
      <c r="CV746" s="16"/>
      <c r="CW746" s="16"/>
      <c r="CX746" s="16"/>
      <c r="CY746" s="16"/>
      <c r="CZ746" s="16"/>
      <c r="DA746" s="16"/>
      <c r="DB746" s="16"/>
      <c r="DC746" s="16"/>
      <c r="DD746" s="16"/>
      <c r="DE746" s="16"/>
      <c r="DF746" s="16"/>
      <c r="DG746" s="16"/>
      <c r="DH746" s="16"/>
      <c r="DI746" s="16"/>
      <c r="DJ746" s="16"/>
      <c r="DK746" s="16"/>
      <c r="DL746" s="16"/>
      <c r="DM746" s="16"/>
      <c r="DN746" s="16"/>
      <c r="DO746" s="16"/>
      <c r="DP746" s="16"/>
      <c r="DQ746" s="16"/>
      <c r="DR746" s="16"/>
      <c r="DS746" s="16"/>
      <c r="DT746" s="16"/>
      <c r="DU746" s="16"/>
      <c r="DV746" s="16"/>
      <c r="DW746" s="16"/>
      <c r="DX746" s="16"/>
      <c r="DY746" s="16"/>
      <c r="DZ746" s="16"/>
      <c r="EA746" s="16"/>
      <c r="EB746" s="16"/>
      <c r="EC746" s="16"/>
      <c r="ED746" s="16"/>
      <c r="EE746" s="16"/>
      <c r="EF746" s="16"/>
      <c r="EG746" s="16"/>
      <c r="EH746" s="16"/>
      <c r="EI746" s="16"/>
      <c r="EJ746" s="16"/>
      <c r="EK746" s="16"/>
      <c r="EL746" s="16"/>
      <c r="EM746" s="16"/>
      <c r="EN746" s="16"/>
      <c r="EO746" s="16"/>
      <c r="EP746" s="16"/>
      <c r="EQ746" s="16"/>
      <c r="ER746" s="16"/>
      <c r="ES746" s="16"/>
      <c r="ET746" s="16"/>
      <c r="EU746" s="16"/>
      <c r="EV746" s="16"/>
      <c r="EW746" s="16"/>
      <c r="EX746" s="16"/>
      <c r="EY746" s="16"/>
      <c r="EZ746" s="16"/>
      <c r="FA746" s="16"/>
      <c r="FB746" s="16"/>
      <c r="FC746" s="16"/>
      <c r="FD746" s="16"/>
      <c r="FE746" s="16"/>
      <c r="FF746" s="16"/>
      <c r="FG746" s="16"/>
      <c r="FH746" s="16"/>
      <c r="FI746" s="16"/>
      <c r="FJ746" s="16"/>
      <c r="FK746" s="16"/>
      <c r="FL746" s="16"/>
      <c r="FM746" s="16"/>
      <c r="FN746" s="16"/>
      <c r="FO746" s="16"/>
      <c r="FP746" s="16"/>
      <c r="FQ746" s="16"/>
      <c r="FR746" s="16"/>
      <c r="FS746" s="16"/>
      <c r="FT746" s="16"/>
      <c r="FU746" s="16"/>
      <c r="FV746" s="16"/>
      <c r="FW746" s="16"/>
      <c r="FX746" s="16"/>
      <c r="FY746" s="16"/>
      <c r="FZ746" s="16"/>
      <c r="GA746" s="16"/>
      <c r="GB746" s="16"/>
      <c r="GC746" s="16"/>
      <c r="GD746" s="16"/>
      <c r="GE746" s="16"/>
      <c r="GF746" s="16"/>
      <c r="GG746" s="16"/>
      <c r="GH746" s="16"/>
      <c r="GI746" s="16"/>
      <c r="GJ746" s="16"/>
      <c r="GK746" s="16"/>
      <c r="GL746" s="16"/>
      <c r="GM746" s="16"/>
      <c r="GN746" s="16"/>
      <c r="GO746" s="16"/>
      <c r="GP746" s="16"/>
      <c r="GQ746" s="16"/>
      <c r="GR746" s="16"/>
      <c r="GS746" s="16"/>
      <c r="GT746" s="16"/>
      <c r="GU746" s="16"/>
      <c r="GV746" s="16"/>
      <c r="GW746" s="16"/>
      <c r="GX746" s="16"/>
      <c r="GY746" s="16"/>
      <c r="GZ746" s="16"/>
      <c r="HA746" s="16"/>
      <c r="HB746" s="16"/>
      <c r="HC746" s="16"/>
      <c r="HD746" s="16"/>
      <c r="HE746" s="16"/>
      <c r="HF746" s="16"/>
      <c r="HG746" s="16"/>
      <c r="HH746" s="16"/>
      <c r="HI746" s="16"/>
      <c r="HJ746" s="16"/>
      <c r="HK746" s="16"/>
      <c r="HL746" s="16"/>
      <c r="HM746" s="16"/>
      <c r="HN746" s="16"/>
      <c r="HO746" s="16"/>
      <c r="HP746" s="16"/>
      <c r="HQ746" s="16"/>
      <c r="HR746" s="16"/>
      <c r="HS746" s="16"/>
      <c r="HT746" s="16"/>
      <c r="HU746" s="16"/>
      <c r="HV746" s="16"/>
      <c r="HW746" s="16"/>
      <c r="HX746" s="16"/>
      <c r="HY746" s="16"/>
      <c r="HZ746" s="16"/>
      <c r="IA746" s="16"/>
      <c r="IB746" s="16"/>
      <c r="IC746" s="16"/>
      <c r="ID746" s="16"/>
      <c r="IE746" s="16"/>
      <c r="IF746" s="16"/>
      <c r="IG746" s="16"/>
      <c r="IH746" s="16"/>
      <c r="II746" s="16"/>
      <c r="IJ746" s="16"/>
      <c r="IK746" s="16"/>
      <c r="IL746" s="16"/>
      <c r="IM746" s="16"/>
      <c r="IN746" s="16"/>
      <c r="IO746" s="16"/>
      <c r="IP746" s="16"/>
      <c r="IQ746" s="16"/>
      <c r="IR746" s="16"/>
      <c r="IS746" s="16"/>
      <c r="IT746" s="16"/>
      <c r="IU746" s="16"/>
      <c r="IV746" s="16"/>
      <c r="IW746" s="16"/>
      <c r="IX746" s="16"/>
      <c r="IY746" s="16"/>
      <c r="IZ746" s="16"/>
      <c r="JA746" s="16"/>
      <c r="JB746" s="16"/>
      <c r="JC746" s="16"/>
      <c r="JD746" s="16"/>
      <c r="JE746" s="16"/>
      <c r="JF746" s="16"/>
      <c r="JG746" s="16"/>
      <c r="JH746" s="16"/>
      <c r="JI746" s="16"/>
      <c r="JJ746" s="16"/>
      <c r="JK746" s="16"/>
      <c r="JL746" s="16"/>
      <c r="JM746" s="16"/>
      <c r="JN746" s="16"/>
      <c r="JO746" s="16"/>
      <c r="JP746" s="16"/>
      <c r="JQ746" s="16"/>
      <c r="JR746" s="16"/>
      <c r="JS746" s="16"/>
      <c r="JT746" s="16"/>
      <c r="JU746" s="16"/>
      <c r="JV746" s="16"/>
      <c r="JW746" s="16"/>
      <c r="JX746" s="16"/>
      <c r="JY746" s="16"/>
      <c r="JZ746" s="16"/>
      <c r="KA746" s="16"/>
      <c r="KB746" s="16"/>
      <c r="KC746" s="16"/>
      <c r="KD746" s="16"/>
      <c r="KE746" s="16"/>
      <c r="KF746" s="16"/>
      <c r="KG746" s="16"/>
      <c r="KH746" s="16"/>
      <c r="KI746" s="16"/>
      <c r="KJ746" s="16"/>
      <c r="KK746" s="16"/>
      <c r="KL746" s="16"/>
      <c r="KM746" s="16"/>
      <c r="KN746" s="16"/>
      <c r="KO746" s="16"/>
      <c r="KP746" s="16"/>
      <c r="KQ746" s="16"/>
      <c r="KR746" s="16"/>
      <c r="KS746" s="16"/>
      <c r="KT746" s="16"/>
      <c r="KU746" s="16"/>
      <c r="KV746" s="16"/>
      <c r="KW746" s="16"/>
      <c r="KX746" s="16"/>
      <c r="KY746" s="16"/>
      <c r="KZ746" s="16"/>
      <c r="LA746" s="16"/>
      <c r="LB746" s="16"/>
      <c r="LC746" s="16"/>
      <c r="LD746" s="16"/>
      <c r="LE746" s="16"/>
      <c r="LF746" s="16"/>
      <c r="LG746" s="16"/>
      <c r="LH746" s="16"/>
      <c r="LI746" s="16"/>
      <c r="LJ746" s="16"/>
      <c r="LK746" s="16"/>
      <c r="LL746" s="16"/>
      <c r="LM746" s="16"/>
      <c r="LN746" s="16"/>
      <c r="LO746" s="16"/>
      <c r="LP746" s="16"/>
      <c r="LQ746" s="16"/>
      <c r="LR746" s="16"/>
      <c r="LS746" s="16"/>
      <c r="LT746" s="16"/>
      <c r="LU746" s="16"/>
      <c r="LV746" s="16"/>
      <c r="LW746" s="16"/>
      <c r="LX746" s="16"/>
      <c r="LY746" s="16"/>
      <c r="LZ746" s="16"/>
      <c r="MA746" s="16"/>
      <c r="MB746" s="16"/>
      <c r="MC746" s="16"/>
      <c r="MD746" s="16"/>
      <c r="ME746" s="16"/>
      <c r="MF746" s="16"/>
      <c r="MG746" s="16"/>
      <c r="MH746" s="16"/>
      <c r="MI746" s="16"/>
      <c r="MJ746" s="16"/>
      <c r="MK746" s="16"/>
      <c r="ML746" s="16"/>
      <c r="MM746" s="16"/>
      <c r="MN746" s="16"/>
      <c r="MO746" s="16"/>
      <c r="MP746" s="16"/>
      <c r="MQ746" s="16"/>
      <c r="MR746" s="16"/>
      <c r="MS746" s="16"/>
      <c r="MT746" s="16"/>
      <c r="MU746" s="16"/>
      <c r="MV746" s="16"/>
      <c r="MW746" s="16"/>
      <c r="MX746" s="16"/>
      <c r="MY746" s="16"/>
      <c r="MZ746" s="16"/>
      <c r="NA746" s="16"/>
      <c r="NB746" s="16"/>
      <c r="NC746" s="16"/>
      <c r="ND746" s="16"/>
      <c r="NE746" s="16"/>
      <c r="NF746" s="16"/>
      <c r="NG746" s="16"/>
      <c r="NH746" s="16"/>
      <c r="NI746" s="16"/>
      <c r="NJ746" s="16"/>
      <c r="NK746" s="16"/>
      <c r="NL746" s="16"/>
      <c r="NM746" s="16"/>
      <c r="NN746" s="16"/>
      <c r="NO746" s="16"/>
      <c r="NP746" s="16"/>
      <c r="NQ746" s="16"/>
      <c r="NR746" s="16"/>
      <c r="NS746" s="16"/>
      <c r="NT746" s="16"/>
      <c r="NU746" s="16"/>
      <c r="NV746" s="16"/>
      <c r="NW746" s="16"/>
      <c r="NX746" s="16"/>
      <c r="NY746" s="16"/>
      <c r="NZ746" s="16"/>
      <c r="OA746" s="16"/>
      <c r="OB746" s="16"/>
      <c r="OC746" s="16"/>
      <c r="OD746" s="16"/>
      <c r="OE746" s="16"/>
      <c r="OF746" s="16"/>
      <c r="OG746" s="16"/>
      <c r="OH746" s="16"/>
      <c r="OI746" s="16"/>
      <c r="OJ746" s="16"/>
      <c r="OK746" s="16"/>
      <c r="OL746" s="16"/>
      <c r="OM746" s="16"/>
      <c r="ON746" s="16"/>
      <c r="OO746" s="16"/>
      <c r="OP746" s="16"/>
      <c r="OQ746" s="16"/>
      <c r="OR746" s="16"/>
      <c r="OS746" s="16"/>
      <c r="OT746" s="16"/>
      <c r="OU746" s="16"/>
      <c r="OV746" s="16"/>
      <c r="OW746" s="16"/>
      <c r="OX746" s="16"/>
      <c r="OY746" s="16"/>
      <c r="OZ746" s="16"/>
      <c r="PA746" s="16"/>
      <c r="PB746" s="16"/>
      <c r="PC746" s="16"/>
      <c r="PD746" s="16"/>
      <c r="PE746" s="16"/>
      <c r="PF746" s="16"/>
      <c r="PG746" s="16"/>
      <c r="PH746" s="16"/>
      <c r="PI746" s="16"/>
      <c r="PJ746" s="16"/>
      <c r="PK746" s="16"/>
      <c r="PL746" s="16"/>
      <c r="PM746" s="16"/>
      <c r="PN746" s="16"/>
      <c r="PO746" s="16"/>
      <c r="PP746" s="16"/>
      <c r="PQ746" s="16"/>
      <c r="PR746" s="16"/>
      <c r="PS746" s="16"/>
      <c r="PT746" s="16"/>
      <c r="PU746" s="16"/>
      <c r="PV746" s="16"/>
      <c r="PW746" s="16"/>
      <c r="PX746" s="16"/>
      <c r="PY746" s="16"/>
      <c r="PZ746" s="16"/>
      <c r="QA746" s="16"/>
      <c r="QB746" s="16"/>
      <c r="QC746" s="16"/>
      <c r="QD746" s="16"/>
      <c r="QE746" s="16"/>
      <c r="QF746" s="16"/>
      <c r="QG746" s="16"/>
      <c r="QH746" s="16"/>
      <c r="QI746" s="16"/>
      <c r="QJ746" s="16"/>
      <c r="QK746" s="16"/>
      <c r="QL746" s="16"/>
      <c r="QM746" s="16"/>
      <c r="QN746" s="16"/>
      <c r="QO746" s="16"/>
      <c r="QP746" s="16"/>
      <c r="QQ746" s="16"/>
      <c r="QR746" s="16"/>
      <c r="QS746" s="16"/>
      <c r="QT746" s="16"/>
      <c r="QU746" s="16"/>
      <c r="QV746" s="16"/>
      <c r="QW746" s="16"/>
      <c r="QX746" s="16"/>
      <c r="QY746" s="16"/>
      <c r="QZ746" s="16"/>
      <c r="RA746" s="16"/>
      <c r="RB746" s="16"/>
      <c r="RC746" s="16"/>
      <c r="RD746" s="16"/>
      <c r="RE746" s="16"/>
      <c r="RF746" s="16"/>
      <c r="RG746" s="16"/>
      <c r="RH746" s="16"/>
      <c r="RI746" s="16"/>
      <c r="RJ746" s="16"/>
    </row>
    <row r="747" spans="32:478" x14ac:dyDescent="0.25">
      <c r="AF747" s="16"/>
      <c r="AG747" s="16"/>
      <c r="AH747" s="16"/>
      <c r="AI747" s="16"/>
      <c r="AJ747" s="16"/>
      <c r="AK747" s="16"/>
      <c r="AL747" s="16"/>
      <c r="AM747" s="16"/>
      <c r="AN747" s="16"/>
      <c r="AO747" s="16"/>
      <c r="AP747" s="16"/>
      <c r="AQ747" s="16"/>
      <c r="AR747" s="16"/>
      <c r="AS747" s="16"/>
      <c r="AT747" s="16"/>
      <c r="AU747" s="16"/>
      <c r="AV747" s="16"/>
      <c r="AW747" s="16"/>
      <c r="AX747" s="16"/>
      <c r="AY747" s="16"/>
      <c r="AZ747" s="16"/>
      <c r="BA747" s="16"/>
      <c r="BB747" s="16"/>
      <c r="BC747" s="16"/>
      <c r="BD747" s="16"/>
      <c r="BE747" s="16"/>
      <c r="BF747" s="16"/>
      <c r="BG747" s="16"/>
      <c r="BH747" s="16"/>
      <c r="BI747" s="16"/>
      <c r="BJ747" s="16"/>
      <c r="BK747" s="16"/>
      <c r="BL747" s="16"/>
      <c r="BM747" s="16"/>
      <c r="BN747" s="16"/>
      <c r="BO747" s="16"/>
      <c r="BP747" s="16"/>
      <c r="BQ747" s="16"/>
      <c r="BR747" s="16"/>
      <c r="BS747" s="16"/>
      <c r="BT747" s="16"/>
      <c r="BU747" s="16"/>
      <c r="BV747" s="16"/>
      <c r="BW747" s="16"/>
      <c r="BX747" s="16"/>
      <c r="BY747" s="16"/>
      <c r="BZ747" s="16"/>
      <c r="CA747" s="16"/>
      <c r="CB747" s="16"/>
      <c r="CC747" s="16"/>
      <c r="CD747" s="16"/>
      <c r="CE747" s="16"/>
      <c r="CF747" s="16"/>
      <c r="CG747" s="16"/>
      <c r="CH747" s="16"/>
      <c r="CI747" s="16"/>
      <c r="CJ747" s="16"/>
      <c r="CK747" s="16"/>
      <c r="CL747" s="16"/>
      <c r="CM747" s="16"/>
      <c r="CN747" s="16"/>
      <c r="CO747" s="16"/>
      <c r="CP747" s="16"/>
      <c r="CQ747" s="16"/>
      <c r="CR747" s="16"/>
      <c r="CS747" s="16"/>
      <c r="CT747" s="16"/>
      <c r="CU747" s="16"/>
      <c r="CV747" s="16"/>
      <c r="CW747" s="16"/>
      <c r="CX747" s="16"/>
      <c r="CY747" s="16"/>
      <c r="CZ747" s="16"/>
      <c r="DA747" s="16"/>
      <c r="DB747" s="16"/>
      <c r="DC747" s="16"/>
      <c r="DD747" s="16"/>
      <c r="DE747" s="16"/>
      <c r="DF747" s="16"/>
      <c r="DG747" s="16"/>
      <c r="DH747" s="16"/>
      <c r="DI747" s="16"/>
      <c r="DJ747" s="16"/>
      <c r="DK747" s="16"/>
      <c r="DL747" s="16"/>
      <c r="DM747" s="16"/>
      <c r="DN747" s="16"/>
      <c r="DO747" s="16"/>
      <c r="DP747" s="16"/>
      <c r="DQ747" s="16"/>
      <c r="DR747" s="16"/>
      <c r="DS747" s="16"/>
      <c r="DT747" s="16"/>
      <c r="DU747" s="16"/>
      <c r="DV747" s="16"/>
      <c r="DW747" s="16"/>
      <c r="DX747" s="16"/>
      <c r="DY747" s="16"/>
      <c r="DZ747" s="16"/>
      <c r="EA747" s="16"/>
      <c r="EB747" s="16"/>
      <c r="EC747" s="16"/>
      <c r="ED747" s="16"/>
      <c r="EE747" s="16"/>
      <c r="EF747" s="16"/>
      <c r="EG747" s="16"/>
      <c r="EH747" s="16"/>
      <c r="EI747" s="16"/>
      <c r="EJ747" s="16"/>
      <c r="EK747" s="16"/>
      <c r="EL747" s="16"/>
      <c r="EM747" s="16"/>
      <c r="EN747" s="16"/>
      <c r="EO747" s="16"/>
      <c r="EP747" s="16"/>
      <c r="EQ747" s="16"/>
      <c r="ER747" s="16"/>
      <c r="ES747" s="16"/>
      <c r="ET747" s="16"/>
      <c r="EU747" s="16"/>
      <c r="EV747" s="16"/>
      <c r="EW747" s="16"/>
      <c r="EX747" s="16"/>
      <c r="EY747" s="16"/>
      <c r="EZ747" s="16"/>
      <c r="FA747" s="16"/>
      <c r="FB747" s="16"/>
      <c r="FC747" s="16"/>
      <c r="FD747" s="16"/>
      <c r="FE747" s="16"/>
      <c r="FF747" s="16"/>
      <c r="FG747" s="16"/>
      <c r="FH747" s="16"/>
      <c r="FI747" s="16"/>
      <c r="FJ747" s="16"/>
      <c r="FK747" s="16"/>
      <c r="FL747" s="16"/>
      <c r="FM747" s="16"/>
      <c r="FN747" s="16"/>
      <c r="FO747" s="16"/>
      <c r="FP747" s="16"/>
      <c r="FQ747" s="16"/>
      <c r="FR747" s="16"/>
      <c r="FS747" s="16"/>
      <c r="FT747" s="16"/>
      <c r="FU747" s="16"/>
      <c r="FV747" s="16"/>
      <c r="FW747" s="16"/>
      <c r="FX747" s="16"/>
      <c r="FY747" s="16"/>
      <c r="FZ747" s="16"/>
      <c r="GA747" s="16"/>
      <c r="GB747" s="16"/>
      <c r="GC747" s="16"/>
      <c r="GD747" s="16"/>
      <c r="GE747" s="16"/>
      <c r="GF747" s="16"/>
      <c r="GG747" s="16"/>
      <c r="GH747" s="16"/>
      <c r="GI747" s="16"/>
      <c r="GJ747" s="16"/>
      <c r="GK747" s="16"/>
      <c r="GL747" s="16"/>
      <c r="GM747" s="16"/>
      <c r="GN747" s="16"/>
      <c r="GO747" s="16"/>
      <c r="GP747" s="16"/>
      <c r="GQ747" s="16"/>
      <c r="GR747" s="16"/>
      <c r="GS747" s="16"/>
      <c r="GT747" s="16"/>
      <c r="GU747" s="16"/>
      <c r="GV747" s="16"/>
      <c r="GW747" s="16"/>
      <c r="GX747" s="16"/>
      <c r="GY747" s="16"/>
      <c r="GZ747" s="16"/>
      <c r="HA747" s="16"/>
      <c r="HB747" s="16"/>
      <c r="HC747" s="16"/>
      <c r="HD747" s="16"/>
      <c r="HE747" s="16"/>
      <c r="HF747" s="16"/>
      <c r="HG747" s="16"/>
      <c r="HH747" s="16"/>
      <c r="HI747" s="16"/>
      <c r="HJ747" s="16"/>
      <c r="HK747" s="16"/>
      <c r="HL747" s="16"/>
      <c r="HM747" s="16"/>
      <c r="HN747" s="16"/>
      <c r="HO747" s="16"/>
      <c r="HP747" s="16"/>
      <c r="HQ747" s="16"/>
      <c r="HR747" s="16"/>
      <c r="HS747" s="16"/>
      <c r="HT747" s="16"/>
      <c r="HU747" s="16"/>
      <c r="HV747" s="16"/>
      <c r="HW747" s="16"/>
      <c r="HX747" s="16"/>
      <c r="HY747" s="16"/>
      <c r="HZ747" s="16"/>
      <c r="IA747" s="16"/>
      <c r="IB747" s="16"/>
      <c r="IC747" s="16"/>
      <c r="ID747" s="16"/>
      <c r="IE747" s="16"/>
      <c r="IF747" s="16"/>
      <c r="IG747" s="16"/>
      <c r="IH747" s="16"/>
      <c r="II747" s="16"/>
      <c r="IJ747" s="16"/>
      <c r="IK747" s="16"/>
      <c r="IL747" s="16"/>
      <c r="IM747" s="16"/>
      <c r="IN747" s="16"/>
      <c r="IO747" s="16"/>
      <c r="IP747" s="16"/>
      <c r="IQ747" s="16"/>
      <c r="IR747" s="16"/>
      <c r="IS747" s="16"/>
      <c r="IT747" s="16"/>
      <c r="IU747" s="16"/>
      <c r="IV747" s="16"/>
      <c r="IW747" s="16"/>
      <c r="IX747" s="16"/>
      <c r="IY747" s="16"/>
      <c r="IZ747" s="16"/>
      <c r="JA747" s="16"/>
      <c r="JB747" s="16"/>
      <c r="JC747" s="16"/>
      <c r="JD747" s="16"/>
      <c r="JE747" s="16"/>
      <c r="JF747" s="16"/>
      <c r="JG747" s="16"/>
      <c r="JH747" s="16"/>
      <c r="JI747" s="16"/>
      <c r="JJ747" s="16"/>
      <c r="JK747" s="16"/>
      <c r="JL747" s="16"/>
      <c r="JM747" s="16"/>
      <c r="JN747" s="16"/>
      <c r="JO747" s="16"/>
      <c r="JP747" s="16"/>
      <c r="JQ747" s="16"/>
      <c r="JR747" s="16"/>
      <c r="JS747" s="16"/>
      <c r="JT747" s="16"/>
      <c r="JU747" s="16"/>
      <c r="JV747" s="16"/>
      <c r="JW747" s="16"/>
      <c r="JX747" s="16"/>
      <c r="JY747" s="16"/>
      <c r="JZ747" s="16"/>
      <c r="KA747" s="16"/>
      <c r="KB747" s="16"/>
      <c r="KC747" s="16"/>
      <c r="KD747" s="16"/>
      <c r="KE747" s="16"/>
      <c r="KF747" s="16"/>
      <c r="KG747" s="16"/>
      <c r="KH747" s="16"/>
      <c r="KI747" s="16"/>
      <c r="KJ747" s="16"/>
      <c r="KK747" s="16"/>
      <c r="KL747" s="16"/>
      <c r="KM747" s="16"/>
      <c r="KN747" s="16"/>
      <c r="KO747" s="16"/>
      <c r="KP747" s="16"/>
      <c r="KQ747" s="16"/>
      <c r="KR747" s="16"/>
      <c r="KS747" s="16"/>
      <c r="KT747" s="16"/>
      <c r="KU747" s="16"/>
      <c r="KV747" s="16"/>
      <c r="KW747" s="16"/>
      <c r="KX747" s="16"/>
      <c r="KY747" s="16"/>
      <c r="KZ747" s="16"/>
      <c r="LA747" s="16"/>
      <c r="LB747" s="16"/>
      <c r="LC747" s="16"/>
      <c r="LD747" s="16"/>
      <c r="LE747" s="16"/>
      <c r="LF747" s="16"/>
      <c r="LG747" s="16"/>
      <c r="LH747" s="16"/>
      <c r="LI747" s="16"/>
      <c r="LJ747" s="16"/>
      <c r="LK747" s="16"/>
      <c r="LL747" s="16"/>
      <c r="LM747" s="16"/>
      <c r="LN747" s="16"/>
      <c r="LO747" s="16"/>
      <c r="LP747" s="16"/>
      <c r="LQ747" s="16"/>
      <c r="LR747" s="16"/>
      <c r="LS747" s="16"/>
      <c r="LT747" s="16"/>
      <c r="LU747" s="16"/>
      <c r="LV747" s="16"/>
      <c r="LW747" s="16"/>
      <c r="LX747" s="16"/>
      <c r="LY747" s="16"/>
      <c r="LZ747" s="16"/>
      <c r="MA747" s="16"/>
      <c r="MB747" s="16"/>
      <c r="MC747" s="16"/>
      <c r="MD747" s="16"/>
      <c r="ME747" s="16"/>
      <c r="MF747" s="16"/>
      <c r="MG747" s="16"/>
      <c r="MH747" s="16"/>
      <c r="MI747" s="16"/>
      <c r="MJ747" s="16"/>
      <c r="MK747" s="16"/>
      <c r="ML747" s="16"/>
      <c r="MM747" s="16"/>
      <c r="MN747" s="16"/>
      <c r="MO747" s="16"/>
      <c r="MP747" s="16"/>
      <c r="MQ747" s="16"/>
      <c r="MR747" s="16"/>
      <c r="MS747" s="16"/>
      <c r="MT747" s="16"/>
      <c r="MU747" s="16"/>
      <c r="MV747" s="16"/>
      <c r="MW747" s="16"/>
      <c r="MX747" s="16"/>
      <c r="MY747" s="16"/>
      <c r="MZ747" s="16"/>
      <c r="NA747" s="16"/>
      <c r="NB747" s="16"/>
      <c r="NC747" s="16"/>
      <c r="ND747" s="16"/>
      <c r="NE747" s="16"/>
      <c r="NF747" s="16"/>
      <c r="NG747" s="16"/>
      <c r="NH747" s="16"/>
      <c r="NI747" s="16"/>
      <c r="NJ747" s="16"/>
      <c r="NK747" s="16"/>
      <c r="NL747" s="16"/>
      <c r="NM747" s="16"/>
      <c r="NN747" s="16"/>
      <c r="NO747" s="16"/>
      <c r="NP747" s="16"/>
      <c r="NQ747" s="16"/>
      <c r="NR747" s="16"/>
      <c r="NS747" s="16"/>
      <c r="NT747" s="16"/>
      <c r="NU747" s="16"/>
      <c r="NV747" s="16"/>
      <c r="NW747" s="16"/>
      <c r="NX747" s="16"/>
      <c r="NY747" s="16"/>
      <c r="NZ747" s="16"/>
      <c r="OA747" s="16"/>
      <c r="OB747" s="16"/>
      <c r="OC747" s="16"/>
      <c r="OD747" s="16"/>
      <c r="OE747" s="16"/>
      <c r="OF747" s="16"/>
      <c r="OG747" s="16"/>
      <c r="OH747" s="16"/>
      <c r="OI747" s="16"/>
      <c r="OJ747" s="16"/>
      <c r="OK747" s="16"/>
      <c r="OL747" s="16"/>
      <c r="OM747" s="16"/>
      <c r="ON747" s="16"/>
      <c r="OO747" s="16"/>
      <c r="OP747" s="16"/>
      <c r="OQ747" s="16"/>
      <c r="OR747" s="16"/>
      <c r="OS747" s="16"/>
      <c r="OT747" s="16"/>
      <c r="OU747" s="16"/>
      <c r="OV747" s="16"/>
      <c r="OW747" s="16"/>
      <c r="OX747" s="16"/>
      <c r="OY747" s="16"/>
      <c r="OZ747" s="16"/>
      <c r="PA747" s="16"/>
      <c r="PB747" s="16"/>
      <c r="PC747" s="16"/>
      <c r="PD747" s="16"/>
      <c r="PE747" s="16"/>
      <c r="PF747" s="16"/>
      <c r="PG747" s="16"/>
      <c r="PH747" s="16"/>
      <c r="PI747" s="16"/>
      <c r="PJ747" s="16"/>
      <c r="PK747" s="16"/>
      <c r="PL747" s="16"/>
      <c r="PM747" s="16"/>
      <c r="PN747" s="16"/>
      <c r="PO747" s="16"/>
      <c r="PP747" s="16"/>
      <c r="PQ747" s="16"/>
      <c r="PR747" s="16"/>
      <c r="PS747" s="16"/>
      <c r="PT747" s="16"/>
      <c r="PU747" s="16"/>
      <c r="PV747" s="16"/>
      <c r="PW747" s="16"/>
      <c r="PX747" s="16"/>
      <c r="PY747" s="16"/>
      <c r="PZ747" s="16"/>
      <c r="QA747" s="16"/>
      <c r="QB747" s="16"/>
      <c r="QC747" s="16"/>
      <c r="QD747" s="16"/>
      <c r="QE747" s="16"/>
      <c r="QF747" s="16"/>
      <c r="QG747" s="16"/>
      <c r="QH747" s="16"/>
      <c r="QI747" s="16"/>
      <c r="QJ747" s="16"/>
      <c r="QK747" s="16"/>
      <c r="QL747" s="16"/>
      <c r="QM747" s="16"/>
      <c r="QN747" s="16"/>
      <c r="QO747" s="16"/>
      <c r="QP747" s="16"/>
      <c r="QQ747" s="16"/>
      <c r="QR747" s="16"/>
      <c r="QS747" s="16"/>
      <c r="QT747" s="16"/>
      <c r="QU747" s="16"/>
      <c r="QV747" s="16"/>
      <c r="QW747" s="16"/>
      <c r="QX747" s="16"/>
      <c r="QY747" s="16"/>
      <c r="QZ747" s="16"/>
      <c r="RA747" s="16"/>
      <c r="RB747" s="16"/>
      <c r="RC747" s="16"/>
      <c r="RD747" s="16"/>
      <c r="RE747" s="16"/>
      <c r="RF747" s="16"/>
      <c r="RG747" s="16"/>
      <c r="RH747" s="16"/>
      <c r="RI747" s="16"/>
      <c r="RJ747" s="16"/>
    </row>
    <row r="748" spans="32:478" x14ac:dyDescent="0.25">
      <c r="AF748" s="16"/>
      <c r="AG748" s="16"/>
      <c r="AH748" s="16"/>
      <c r="AI748" s="16"/>
      <c r="AJ748" s="16"/>
      <c r="AK748" s="16"/>
      <c r="AL748" s="16"/>
      <c r="AM748" s="16"/>
      <c r="AN748" s="16"/>
      <c r="AO748" s="16"/>
      <c r="AP748" s="16"/>
      <c r="AQ748" s="16"/>
      <c r="AR748" s="16"/>
      <c r="AS748" s="16"/>
      <c r="AT748" s="16"/>
      <c r="AU748" s="16"/>
      <c r="AV748" s="16"/>
      <c r="AW748" s="16"/>
      <c r="AX748" s="16"/>
      <c r="AY748" s="16"/>
      <c r="AZ748" s="16"/>
      <c r="BA748" s="16"/>
      <c r="BB748" s="16"/>
      <c r="BC748" s="16"/>
      <c r="BD748" s="16"/>
      <c r="BE748" s="16"/>
      <c r="BF748" s="16"/>
      <c r="BG748" s="16"/>
      <c r="BH748" s="16"/>
      <c r="BI748" s="16"/>
      <c r="BJ748" s="16"/>
      <c r="BK748" s="16"/>
      <c r="BL748" s="16"/>
      <c r="BM748" s="16"/>
      <c r="BN748" s="16"/>
      <c r="BO748" s="16"/>
      <c r="BP748" s="16"/>
      <c r="BQ748" s="16"/>
      <c r="BR748" s="16"/>
      <c r="BS748" s="16"/>
      <c r="BT748" s="16"/>
      <c r="BU748" s="16"/>
      <c r="BV748" s="16"/>
      <c r="BW748" s="16"/>
      <c r="BX748" s="16"/>
      <c r="BY748" s="16"/>
      <c r="BZ748" s="16"/>
      <c r="CA748" s="16"/>
      <c r="CB748" s="16"/>
      <c r="CC748" s="16"/>
      <c r="CD748" s="16"/>
      <c r="CE748" s="16"/>
      <c r="CF748" s="16"/>
      <c r="CG748" s="16"/>
      <c r="CH748" s="16"/>
      <c r="CI748" s="16"/>
      <c r="CJ748" s="16"/>
      <c r="CK748" s="16"/>
      <c r="CL748" s="16"/>
      <c r="CM748" s="16"/>
      <c r="CN748" s="16"/>
      <c r="CO748" s="16"/>
      <c r="CP748" s="16"/>
      <c r="CQ748" s="16"/>
      <c r="CR748" s="16"/>
      <c r="CS748" s="16"/>
      <c r="CT748" s="16"/>
      <c r="CU748" s="16"/>
      <c r="CV748" s="16"/>
      <c r="CW748" s="16"/>
      <c r="CX748" s="16"/>
      <c r="CY748" s="16"/>
      <c r="CZ748" s="16"/>
      <c r="DA748" s="16"/>
      <c r="DB748" s="16"/>
      <c r="DC748" s="16"/>
      <c r="DD748" s="16"/>
      <c r="DE748" s="16"/>
      <c r="DF748" s="16"/>
      <c r="DG748" s="16"/>
      <c r="DH748" s="16"/>
      <c r="DI748" s="16"/>
      <c r="DJ748" s="16"/>
      <c r="DK748" s="16"/>
      <c r="DL748" s="16"/>
      <c r="DM748" s="16"/>
      <c r="DN748" s="16"/>
      <c r="DO748" s="16"/>
      <c r="DP748" s="16"/>
      <c r="DQ748" s="16"/>
      <c r="DR748" s="16"/>
      <c r="DS748" s="16"/>
      <c r="DT748" s="16"/>
      <c r="DU748" s="16"/>
      <c r="DV748" s="16"/>
      <c r="DW748" s="16"/>
      <c r="DX748" s="16"/>
      <c r="DY748" s="16"/>
      <c r="DZ748" s="16"/>
      <c r="EA748" s="16"/>
      <c r="EB748" s="16"/>
      <c r="EC748" s="16"/>
      <c r="ED748" s="16"/>
      <c r="EE748" s="16"/>
      <c r="EF748" s="16"/>
      <c r="EG748" s="16"/>
      <c r="EH748" s="16"/>
      <c r="EI748" s="16"/>
      <c r="EJ748" s="16"/>
      <c r="EK748" s="16"/>
      <c r="EL748" s="16"/>
      <c r="EM748" s="16"/>
      <c r="EN748" s="16"/>
      <c r="EO748" s="16"/>
      <c r="EP748" s="16"/>
      <c r="EQ748" s="16"/>
      <c r="ER748" s="16"/>
      <c r="ES748" s="16"/>
      <c r="ET748" s="16"/>
      <c r="EU748" s="16"/>
      <c r="EV748" s="16"/>
      <c r="EW748" s="16"/>
      <c r="EX748" s="16"/>
      <c r="EY748" s="16"/>
      <c r="EZ748" s="16"/>
      <c r="FA748" s="16"/>
      <c r="FB748" s="16"/>
      <c r="FC748" s="16"/>
      <c r="FD748" s="16"/>
      <c r="FE748" s="16"/>
      <c r="FF748" s="16"/>
      <c r="FG748" s="16"/>
      <c r="FH748" s="16"/>
      <c r="FI748" s="16"/>
      <c r="FJ748" s="16"/>
      <c r="FK748" s="16"/>
      <c r="FL748" s="16"/>
      <c r="FM748" s="16"/>
      <c r="FN748" s="16"/>
      <c r="FO748" s="16"/>
      <c r="FP748" s="16"/>
      <c r="FQ748" s="16"/>
      <c r="FR748" s="16"/>
      <c r="FS748" s="16"/>
      <c r="FT748" s="16"/>
      <c r="FU748" s="16"/>
      <c r="FV748" s="16"/>
      <c r="FW748" s="16"/>
      <c r="FX748" s="16"/>
      <c r="FY748" s="16"/>
      <c r="FZ748" s="16"/>
      <c r="GA748" s="16"/>
      <c r="GB748" s="16"/>
      <c r="GC748" s="16"/>
      <c r="GD748" s="16"/>
      <c r="GE748" s="16"/>
      <c r="GF748" s="16"/>
      <c r="GG748" s="16"/>
      <c r="GH748" s="16"/>
      <c r="GI748" s="16"/>
      <c r="GJ748" s="16"/>
      <c r="GK748" s="16"/>
      <c r="GL748" s="16"/>
      <c r="GM748" s="16"/>
      <c r="GN748" s="16"/>
      <c r="GO748" s="16"/>
      <c r="GP748" s="16"/>
      <c r="GQ748" s="16"/>
      <c r="GR748" s="16"/>
      <c r="GS748" s="16"/>
      <c r="GT748" s="16"/>
      <c r="GU748" s="16"/>
      <c r="GV748" s="16"/>
      <c r="GW748" s="16"/>
      <c r="GX748" s="16"/>
      <c r="GY748" s="16"/>
      <c r="GZ748" s="16"/>
      <c r="HA748" s="16"/>
      <c r="HB748" s="16"/>
      <c r="HC748" s="16"/>
      <c r="HD748" s="16"/>
      <c r="HE748" s="16"/>
      <c r="HF748" s="16"/>
      <c r="HG748" s="16"/>
      <c r="HH748" s="16"/>
      <c r="HI748" s="16"/>
      <c r="HJ748" s="16"/>
      <c r="HK748" s="16"/>
      <c r="HL748" s="16"/>
      <c r="HM748" s="16"/>
      <c r="HN748" s="16"/>
      <c r="HO748" s="16"/>
      <c r="HP748" s="16"/>
      <c r="HQ748" s="16"/>
      <c r="HR748" s="16"/>
      <c r="HS748" s="16"/>
      <c r="HT748" s="16"/>
      <c r="HU748" s="16"/>
      <c r="HV748" s="16"/>
      <c r="HW748" s="16"/>
      <c r="HX748" s="16"/>
      <c r="HY748" s="16"/>
      <c r="HZ748" s="16"/>
      <c r="IA748" s="16"/>
      <c r="IB748" s="16"/>
      <c r="IC748" s="16"/>
      <c r="ID748" s="16"/>
      <c r="IE748" s="16"/>
      <c r="IF748" s="16"/>
      <c r="IG748" s="16"/>
      <c r="IH748" s="16"/>
      <c r="II748" s="16"/>
      <c r="IJ748" s="16"/>
      <c r="IK748" s="16"/>
      <c r="IL748" s="16"/>
      <c r="IM748" s="16"/>
      <c r="IN748" s="16"/>
      <c r="IO748" s="16"/>
      <c r="IP748" s="16"/>
      <c r="IQ748" s="16"/>
      <c r="IR748" s="16"/>
      <c r="IS748" s="16"/>
      <c r="IT748" s="16"/>
      <c r="IU748" s="16"/>
      <c r="IV748" s="16"/>
      <c r="IW748" s="16"/>
      <c r="IX748" s="16"/>
      <c r="IY748" s="16"/>
      <c r="IZ748" s="16"/>
      <c r="JA748" s="16"/>
      <c r="JB748" s="16"/>
      <c r="JC748" s="16"/>
      <c r="JD748" s="16"/>
      <c r="JE748" s="16"/>
      <c r="JF748" s="16"/>
      <c r="JG748" s="16"/>
      <c r="JH748" s="16"/>
      <c r="JI748" s="16"/>
      <c r="JJ748" s="16"/>
      <c r="JK748" s="16"/>
      <c r="JL748" s="16"/>
      <c r="JM748" s="16"/>
      <c r="JN748" s="16"/>
      <c r="JO748" s="16"/>
      <c r="JP748" s="16"/>
      <c r="JQ748" s="16"/>
      <c r="JR748" s="16"/>
      <c r="JS748" s="16"/>
      <c r="JT748" s="16"/>
      <c r="JU748" s="16"/>
      <c r="JV748" s="16"/>
      <c r="JW748" s="16"/>
      <c r="JX748" s="16"/>
      <c r="JY748" s="16"/>
      <c r="JZ748" s="16"/>
      <c r="KA748" s="16"/>
      <c r="KB748" s="16"/>
      <c r="KC748" s="16"/>
      <c r="KD748" s="16"/>
      <c r="KE748" s="16"/>
      <c r="KF748" s="16"/>
      <c r="KG748" s="16"/>
      <c r="KH748" s="16"/>
      <c r="KI748" s="16"/>
      <c r="KJ748" s="16"/>
      <c r="KK748" s="16"/>
      <c r="KL748" s="16"/>
      <c r="KM748" s="16"/>
      <c r="KN748" s="16"/>
      <c r="KO748" s="16"/>
      <c r="KP748" s="16"/>
      <c r="KQ748" s="16"/>
      <c r="KR748" s="16"/>
      <c r="KS748" s="16"/>
      <c r="KT748" s="16"/>
      <c r="KU748" s="16"/>
      <c r="KV748" s="16"/>
      <c r="KW748" s="16"/>
      <c r="KX748" s="16"/>
      <c r="KY748" s="16"/>
      <c r="KZ748" s="16"/>
      <c r="LA748" s="16"/>
      <c r="LB748" s="16"/>
      <c r="LC748" s="16"/>
      <c r="LD748" s="16"/>
      <c r="LE748" s="16"/>
      <c r="LF748" s="16"/>
      <c r="LG748" s="16"/>
      <c r="LH748" s="16"/>
      <c r="LI748" s="16"/>
      <c r="LJ748" s="16"/>
      <c r="LK748" s="16"/>
      <c r="LL748" s="16"/>
      <c r="LM748" s="16"/>
      <c r="LN748" s="16"/>
      <c r="LO748" s="16"/>
      <c r="LP748" s="16"/>
      <c r="LQ748" s="16"/>
      <c r="LR748" s="16"/>
      <c r="LS748" s="16"/>
      <c r="LT748" s="16"/>
      <c r="LU748" s="16"/>
      <c r="LV748" s="16"/>
      <c r="LW748" s="16"/>
      <c r="LX748" s="16"/>
      <c r="LY748" s="16"/>
      <c r="LZ748" s="16"/>
      <c r="MA748" s="16"/>
      <c r="MB748" s="16"/>
      <c r="MC748" s="16"/>
      <c r="MD748" s="16"/>
      <c r="ME748" s="16"/>
      <c r="MF748" s="16"/>
      <c r="MG748" s="16"/>
      <c r="MH748" s="16"/>
      <c r="MI748" s="16"/>
      <c r="MJ748" s="16"/>
      <c r="MK748" s="16"/>
      <c r="ML748" s="16"/>
      <c r="MM748" s="16"/>
      <c r="MN748" s="16"/>
      <c r="MO748" s="16"/>
      <c r="MP748" s="16"/>
      <c r="MQ748" s="16"/>
      <c r="MR748" s="16"/>
      <c r="MS748" s="16"/>
      <c r="MT748" s="16"/>
      <c r="MU748" s="16"/>
      <c r="MV748" s="16"/>
      <c r="MW748" s="16"/>
      <c r="MX748" s="16"/>
      <c r="MY748" s="16"/>
      <c r="MZ748" s="16"/>
      <c r="NA748" s="16"/>
      <c r="NB748" s="16"/>
      <c r="NC748" s="16"/>
      <c r="ND748" s="16"/>
      <c r="NE748" s="16"/>
      <c r="NF748" s="16"/>
      <c r="NG748" s="16"/>
      <c r="NH748" s="16"/>
      <c r="NI748" s="16"/>
      <c r="NJ748" s="16"/>
      <c r="NK748" s="16"/>
      <c r="NL748" s="16"/>
      <c r="NM748" s="16"/>
      <c r="NN748" s="16"/>
      <c r="NO748" s="16"/>
      <c r="NP748" s="16"/>
      <c r="NQ748" s="16"/>
      <c r="NR748" s="16"/>
      <c r="NS748" s="16"/>
      <c r="NT748" s="16"/>
      <c r="NU748" s="16"/>
      <c r="NV748" s="16"/>
      <c r="NW748" s="16"/>
      <c r="NX748" s="16"/>
      <c r="NY748" s="16"/>
      <c r="NZ748" s="16"/>
      <c r="OA748" s="16"/>
      <c r="OB748" s="16"/>
      <c r="OC748" s="16"/>
      <c r="OD748" s="16"/>
      <c r="OE748" s="16"/>
      <c r="OF748" s="16"/>
      <c r="OG748" s="16"/>
      <c r="OH748" s="16"/>
      <c r="OI748" s="16"/>
      <c r="OJ748" s="16"/>
      <c r="OK748" s="16"/>
      <c r="OL748" s="16"/>
      <c r="OM748" s="16"/>
      <c r="ON748" s="16"/>
      <c r="OO748" s="16"/>
      <c r="OP748" s="16"/>
      <c r="OQ748" s="16"/>
      <c r="OR748" s="16"/>
      <c r="OS748" s="16"/>
      <c r="OT748" s="16"/>
      <c r="OU748" s="16"/>
      <c r="OV748" s="16"/>
      <c r="OW748" s="16"/>
      <c r="OX748" s="16"/>
      <c r="OY748" s="16"/>
      <c r="OZ748" s="16"/>
      <c r="PA748" s="16"/>
      <c r="PB748" s="16"/>
      <c r="PC748" s="16"/>
      <c r="PD748" s="16"/>
      <c r="PE748" s="16"/>
      <c r="PF748" s="16"/>
      <c r="PG748" s="16"/>
      <c r="PH748" s="16"/>
      <c r="PI748" s="16"/>
      <c r="PJ748" s="16"/>
      <c r="PK748" s="16"/>
      <c r="PL748" s="16"/>
      <c r="PM748" s="16"/>
      <c r="PN748" s="16"/>
      <c r="PO748" s="16"/>
      <c r="PP748" s="16"/>
      <c r="PQ748" s="16"/>
      <c r="PR748" s="16"/>
      <c r="PS748" s="16"/>
      <c r="PT748" s="16"/>
      <c r="PU748" s="16"/>
      <c r="PV748" s="16"/>
      <c r="PW748" s="16"/>
      <c r="PX748" s="16"/>
      <c r="PY748" s="16"/>
      <c r="PZ748" s="16"/>
      <c r="QA748" s="16"/>
      <c r="QB748" s="16"/>
      <c r="QC748" s="16"/>
      <c r="QD748" s="16"/>
      <c r="QE748" s="16"/>
      <c r="QF748" s="16"/>
      <c r="QG748" s="16"/>
      <c r="QH748" s="16"/>
      <c r="QI748" s="16"/>
      <c r="QJ748" s="16"/>
      <c r="QK748" s="16"/>
      <c r="QL748" s="16"/>
      <c r="QM748" s="16"/>
      <c r="QN748" s="16"/>
      <c r="QO748" s="16"/>
      <c r="QP748" s="16"/>
      <c r="QQ748" s="16"/>
      <c r="QR748" s="16"/>
      <c r="QS748" s="16"/>
      <c r="QT748" s="16"/>
      <c r="QU748" s="16"/>
      <c r="QV748" s="16"/>
      <c r="QW748" s="16"/>
      <c r="QX748" s="16"/>
      <c r="QY748" s="16"/>
      <c r="QZ748" s="16"/>
      <c r="RA748" s="16"/>
      <c r="RB748" s="16"/>
      <c r="RC748" s="16"/>
      <c r="RD748" s="16"/>
      <c r="RE748" s="16"/>
      <c r="RF748" s="16"/>
      <c r="RG748" s="16"/>
      <c r="RH748" s="16"/>
      <c r="RI748" s="16"/>
      <c r="RJ748" s="16"/>
    </row>
    <row r="749" spans="32:478" x14ac:dyDescent="0.25">
      <c r="AF749" s="16"/>
      <c r="AG749" s="16"/>
      <c r="AH749" s="16"/>
      <c r="AI749" s="16"/>
      <c r="AJ749" s="16"/>
      <c r="AK749" s="16"/>
      <c r="AL749" s="16"/>
      <c r="AM749" s="16"/>
      <c r="AN749" s="16"/>
      <c r="AO749" s="16"/>
      <c r="AP749" s="16"/>
      <c r="AQ749" s="16"/>
      <c r="AR749" s="16"/>
      <c r="AS749" s="16"/>
      <c r="AT749" s="16"/>
      <c r="AU749" s="16"/>
      <c r="AV749" s="16"/>
      <c r="AW749" s="16"/>
      <c r="AX749" s="16"/>
      <c r="AY749" s="16"/>
      <c r="AZ749" s="16"/>
      <c r="BA749" s="16"/>
      <c r="BB749" s="16"/>
      <c r="BC749" s="16"/>
      <c r="BD749" s="16"/>
      <c r="BE749" s="16"/>
      <c r="BF749" s="16"/>
      <c r="BG749" s="16"/>
      <c r="BH749" s="16"/>
      <c r="BI749" s="16"/>
      <c r="BJ749" s="16"/>
      <c r="BK749" s="16"/>
      <c r="BL749" s="16"/>
      <c r="BM749" s="16"/>
      <c r="BN749" s="16"/>
      <c r="BO749" s="16"/>
      <c r="BP749" s="16"/>
      <c r="BQ749" s="16"/>
      <c r="BR749" s="16"/>
      <c r="BS749" s="16"/>
      <c r="BT749" s="16"/>
      <c r="BU749" s="16"/>
      <c r="BV749" s="16"/>
      <c r="BW749" s="16"/>
      <c r="BX749" s="16"/>
      <c r="BY749" s="16"/>
      <c r="BZ749" s="16"/>
      <c r="CA749" s="16"/>
      <c r="CB749" s="16"/>
      <c r="CC749" s="16"/>
      <c r="CD749" s="16"/>
      <c r="CE749" s="16"/>
      <c r="CF749" s="16"/>
      <c r="CG749" s="16"/>
      <c r="CH749" s="16"/>
      <c r="CI749" s="16"/>
      <c r="CJ749" s="16"/>
      <c r="CK749" s="16"/>
      <c r="CL749" s="16"/>
      <c r="CM749" s="16"/>
      <c r="CN749" s="16"/>
      <c r="CO749" s="16"/>
      <c r="CP749" s="16"/>
      <c r="CQ749" s="16"/>
      <c r="CR749" s="16"/>
      <c r="CS749" s="16"/>
      <c r="CT749" s="16"/>
      <c r="CU749" s="16"/>
      <c r="CV749" s="16"/>
      <c r="CW749" s="16"/>
      <c r="CX749" s="16"/>
      <c r="CY749" s="16"/>
      <c r="CZ749" s="16"/>
      <c r="DA749" s="16"/>
      <c r="DB749" s="16"/>
      <c r="DC749" s="16"/>
      <c r="DD749" s="16"/>
      <c r="DE749" s="16"/>
      <c r="DF749" s="16"/>
      <c r="DG749" s="16"/>
      <c r="DH749" s="16"/>
      <c r="DI749" s="16"/>
      <c r="DJ749" s="16"/>
      <c r="DK749" s="16"/>
      <c r="DL749" s="16"/>
      <c r="DM749" s="16"/>
      <c r="DN749" s="16"/>
      <c r="DO749" s="16"/>
      <c r="DP749" s="16"/>
      <c r="DQ749" s="16"/>
      <c r="DR749" s="16"/>
      <c r="DS749" s="16"/>
      <c r="DT749" s="16"/>
      <c r="DU749" s="16"/>
      <c r="DV749" s="16"/>
      <c r="DW749" s="16"/>
      <c r="DX749" s="16"/>
      <c r="DY749" s="16"/>
      <c r="DZ749" s="16"/>
      <c r="EA749" s="16"/>
      <c r="EB749" s="16"/>
      <c r="EC749" s="16"/>
      <c r="ED749" s="16"/>
      <c r="EE749" s="16"/>
      <c r="EF749" s="16"/>
      <c r="EG749" s="16"/>
      <c r="EH749" s="16"/>
      <c r="EI749" s="16"/>
      <c r="EJ749" s="16"/>
      <c r="EK749" s="16"/>
      <c r="EL749" s="16"/>
      <c r="EM749" s="16"/>
      <c r="EN749" s="16"/>
      <c r="EO749" s="16"/>
      <c r="EP749" s="16"/>
      <c r="EQ749" s="16"/>
      <c r="ER749" s="16"/>
      <c r="ES749" s="16"/>
      <c r="ET749" s="16"/>
      <c r="EU749" s="16"/>
      <c r="EV749" s="16"/>
      <c r="EW749" s="16"/>
      <c r="EX749" s="16"/>
      <c r="EY749" s="16"/>
      <c r="EZ749" s="16"/>
      <c r="FA749" s="16"/>
      <c r="FB749" s="16"/>
      <c r="FC749" s="16"/>
      <c r="FD749" s="16"/>
      <c r="FE749" s="16"/>
      <c r="FF749" s="16"/>
      <c r="FG749" s="16"/>
      <c r="FH749" s="16"/>
      <c r="FI749" s="16"/>
      <c r="FJ749" s="16"/>
      <c r="FK749" s="16"/>
      <c r="FL749" s="16"/>
      <c r="FM749" s="16"/>
      <c r="FN749" s="16"/>
      <c r="FO749" s="16"/>
      <c r="FP749" s="16"/>
      <c r="FQ749" s="16"/>
      <c r="FR749" s="16"/>
      <c r="FS749" s="16"/>
      <c r="FT749" s="16"/>
      <c r="FU749" s="16"/>
      <c r="FV749" s="16"/>
      <c r="FW749" s="16"/>
      <c r="FX749" s="16"/>
      <c r="FY749" s="16"/>
      <c r="FZ749" s="16"/>
      <c r="GA749" s="16"/>
      <c r="GB749" s="16"/>
      <c r="GC749" s="16"/>
      <c r="GD749" s="16"/>
      <c r="GE749" s="16"/>
      <c r="GF749" s="16"/>
      <c r="GG749" s="16"/>
      <c r="GH749" s="16"/>
      <c r="GI749" s="16"/>
      <c r="GJ749" s="16"/>
      <c r="GK749" s="16"/>
      <c r="GL749" s="16"/>
      <c r="GM749" s="16"/>
      <c r="GN749" s="16"/>
      <c r="GO749" s="16"/>
      <c r="GP749" s="16"/>
      <c r="GQ749" s="16"/>
      <c r="GR749" s="16"/>
      <c r="GS749" s="16"/>
      <c r="GT749" s="16"/>
      <c r="GU749" s="16"/>
      <c r="GV749" s="16"/>
      <c r="GW749" s="16"/>
      <c r="GX749" s="16"/>
      <c r="GY749" s="16"/>
      <c r="GZ749" s="16"/>
      <c r="HA749" s="16"/>
      <c r="HB749" s="16"/>
      <c r="HC749" s="16"/>
      <c r="HD749" s="16"/>
      <c r="HE749" s="16"/>
      <c r="HF749" s="16"/>
      <c r="HG749" s="16"/>
      <c r="HH749" s="16"/>
      <c r="HI749" s="16"/>
      <c r="HJ749" s="16"/>
      <c r="HK749" s="16"/>
      <c r="HL749" s="16"/>
      <c r="HM749" s="16"/>
      <c r="HN749" s="16"/>
      <c r="HO749" s="16"/>
      <c r="HP749" s="16"/>
      <c r="HQ749" s="16"/>
      <c r="HR749" s="16"/>
      <c r="HS749" s="16"/>
      <c r="HT749" s="16"/>
      <c r="HU749" s="16"/>
      <c r="HV749" s="16"/>
      <c r="HW749" s="16"/>
      <c r="HX749" s="16"/>
      <c r="HY749" s="16"/>
      <c r="HZ749" s="16"/>
      <c r="IA749" s="16"/>
      <c r="IB749" s="16"/>
      <c r="IC749" s="16"/>
      <c r="ID749" s="16"/>
      <c r="IE749" s="16"/>
      <c r="IF749" s="16"/>
      <c r="IG749" s="16"/>
      <c r="IH749" s="16"/>
      <c r="II749" s="16"/>
      <c r="IJ749" s="16"/>
      <c r="IK749" s="16"/>
      <c r="IL749" s="16"/>
      <c r="IM749" s="16"/>
      <c r="IN749" s="16"/>
      <c r="IO749" s="16"/>
      <c r="IP749" s="16"/>
      <c r="IQ749" s="16"/>
      <c r="IR749" s="16"/>
      <c r="IS749" s="16"/>
      <c r="IT749" s="16"/>
      <c r="IU749" s="16"/>
      <c r="IV749" s="16"/>
      <c r="IW749" s="16"/>
      <c r="IX749" s="16"/>
      <c r="IY749" s="16"/>
      <c r="IZ749" s="16"/>
      <c r="JA749" s="16"/>
      <c r="JB749" s="16"/>
      <c r="JC749" s="16"/>
      <c r="JD749" s="16"/>
      <c r="JE749" s="16"/>
      <c r="JF749" s="16"/>
      <c r="JG749" s="16"/>
      <c r="JH749" s="16"/>
      <c r="JI749" s="16"/>
      <c r="JJ749" s="16"/>
      <c r="JK749" s="16"/>
      <c r="JL749" s="16"/>
      <c r="JM749" s="16"/>
      <c r="JN749" s="16"/>
      <c r="JO749" s="16"/>
      <c r="JP749" s="16"/>
      <c r="JQ749" s="16"/>
      <c r="JR749" s="16"/>
      <c r="JS749" s="16"/>
      <c r="JT749" s="16"/>
      <c r="JU749" s="16"/>
      <c r="JV749" s="16"/>
      <c r="JW749" s="16"/>
      <c r="JX749" s="16"/>
      <c r="JY749" s="16"/>
      <c r="JZ749" s="16"/>
      <c r="KA749" s="16"/>
      <c r="KB749" s="16"/>
      <c r="KC749" s="16"/>
      <c r="KD749" s="16"/>
      <c r="KE749" s="16"/>
      <c r="KF749" s="16"/>
      <c r="KG749" s="16"/>
      <c r="KH749" s="16"/>
      <c r="KI749" s="16"/>
      <c r="KJ749" s="16"/>
      <c r="KK749" s="16"/>
      <c r="KL749" s="16"/>
      <c r="KM749" s="16"/>
      <c r="KN749" s="16"/>
      <c r="KO749" s="16"/>
      <c r="KP749" s="16"/>
      <c r="KQ749" s="16"/>
      <c r="KR749" s="16"/>
      <c r="KS749" s="16"/>
      <c r="KT749" s="16"/>
      <c r="KU749" s="16"/>
      <c r="KV749" s="16"/>
      <c r="KW749" s="16"/>
      <c r="KX749" s="16"/>
      <c r="KY749" s="16"/>
      <c r="KZ749" s="16"/>
      <c r="LA749" s="16"/>
      <c r="LB749" s="16"/>
      <c r="LC749" s="16"/>
      <c r="LD749" s="16"/>
      <c r="LE749" s="16"/>
      <c r="LF749" s="16"/>
      <c r="LG749" s="16"/>
      <c r="LH749" s="16"/>
      <c r="LI749" s="16"/>
      <c r="LJ749" s="16"/>
      <c r="LK749" s="16"/>
      <c r="LL749" s="16"/>
      <c r="LM749" s="16"/>
      <c r="LN749" s="16"/>
      <c r="LO749" s="16"/>
      <c r="LP749" s="16"/>
      <c r="LQ749" s="16"/>
      <c r="LR749" s="16"/>
      <c r="LS749" s="16"/>
      <c r="LT749" s="16"/>
      <c r="LU749" s="16"/>
      <c r="LV749" s="16"/>
      <c r="LW749" s="16"/>
      <c r="LX749" s="16"/>
      <c r="LY749" s="16"/>
      <c r="LZ749" s="16"/>
      <c r="MA749" s="16"/>
      <c r="MB749" s="16"/>
      <c r="MC749" s="16"/>
      <c r="MD749" s="16"/>
      <c r="ME749" s="16"/>
      <c r="MF749" s="16"/>
      <c r="MG749" s="16"/>
      <c r="MH749" s="16"/>
      <c r="MI749" s="16"/>
      <c r="MJ749" s="16"/>
      <c r="MK749" s="16"/>
      <c r="ML749" s="16"/>
      <c r="MM749" s="16"/>
      <c r="MN749" s="16"/>
      <c r="MO749" s="16"/>
      <c r="MP749" s="16"/>
      <c r="MQ749" s="16"/>
      <c r="MR749" s="16"/>
      <c r="MS749" s="16"/>
      <c r="MT749" s="16"/>
      <c r="MU749" s="16"/>
      <c r="MV749" s="16"/>
      <c r="MW749" s="16"/>
      <c r="MX749" s="16"/>
      <c r="MY749" s="16"/>
      <c r="MZ749" s="16"/>
      <c r="NA749" s="16"/>
      <c r="NB749" s="16"/>
      <c r="NC749" s="16"/>
      <c r="ND749" s="16"/>
      <c r="NE749" s="16"/>
      <c r="NF749" s="16"/>
      <c r="NG749" s="16"/>
      <c r="NH749" s="16"/>
      <c r="NI749" s="16"/>
      <c r="NJ749" s="16"/>
      <c r="NK749" s="16"/>
      <c r="NL749" s="16"/>
      <c r="NM749" s="16"/>
      <c r="NN749" s="16"/>
      <c r="NO749" s="16"/>
      <c r="NP749" s="16"/>
      <c r="NQ749" s="16"/>
      <c r="NR749" s="16"/>
      <c r="NS749" s="16"/>
      <c r="NT749" s="16"/>
      <c r="NU749" s="16"/>
      <c r="NV749" s="16"/>
      <c r="NW749" s="16"/>
      <c r="NX749" s="16"/>
      <c r="NY749" s="16"/>
      <c r="NZ749" s="16"/>
      <c r="OA749" s="16"/>
      <c r="OB749" s="16"/>
      <c r="OC749" s="16"/>
      <c r="OD749" s="16"/>
      <c r="OE749" s="16"/>
      <c r="OF749" s="16"/>
      <c r="OG749" s="16"/>
      <c r="OH749" s="16"/>
      <c r="OI749" s="16"/>
      <c r="OJ749" s="16"/>
      <c r="OK749" s="16"/>
      <c r="OL749" s="16"/>
      <c r="OM749" s="16"/>
      <c r="ON749" s="16"/>
      <c r="OO749" s="16"/>
      <c r="OP749" s="16"/>
      <c r="OQ749" s="16"/>
      <c r="OR749" s="16"/>
      <c r="OS749" s="16"/>
      <c r="OT749" s="16"/>
      <c r="OU749" s="16"/>
      <c r="OV749" s="16"/>
      <c r="OW749" s="16"/>
      <c r="OX749" s="16"/>
      <c r="OY749" s="16"/>
      <c r="OZ749" s="16"/>
      <c r="PA749" s="16"/>
      <c r="PB749" s="16"/>
      <c r="PC749" s="16"/>
      <c r="PD749" s="16"/>
      <c r="PE749" s="16"/>
      <c r="PF749" s="16"/>
      <c r="PG749" s="16"/>
      <c r="PH749" s="16"/>
      <c r="PI749" s="16"/>
      <c r="PJ749" s="16"/>
      <c r="PK749" s="16"/>
      <c r="PL749" s="16"/>
      <c r="PM749" s="16"/>
      <c r="PN749" s="16"/>
      <c r="PO749" s="16"/>
      <c r="PP749" s="16"/>
      <c r="PQ749" s="16"/>
      <c r="PR749" s="16"/>
      <c r="PS749" s="16"/>
      <c r="PT749" s="16"/>
      <c r="PU749" s="16"/>
      <c r="PV749" s="16"/>
      <c r="PW749" s="16"/>
      <c r="PX749" s="16"/>
      <c r="PY749" s="16"/>
      <c r="PZ749" s="16"/>
      <c r="QA749" s="16"/>
      <c r="QB749" s="16"/>
      <c r="QC749" s="16"/>
      <c r="QD749" s="16"/>
      <c r="QE749" s="16"/>
      <c r="QF749" s="16"/>
      <c r="QG749" s="16"/>
      <c r="QH749" s="16"/>
      <c r="QI749" s="16"/>
      <c r="QJ749" s="16"/>
      <c r="QK749" s="16"/>
      <c r="QL749" s="16"/>
      <c r="QM749" s="16"/>
      <c r="QN749" s="16"/>
      <c r="QO749" s="16"/>
      <c r="QP749" s="16"/>
      <c r="QQ749" s="16"/>
      <c r="QR749" s="16"/>
      <c r="QS749" s="16"/>
      <c r="QT749" s="16"/>
      <c r="QU749" s="16"/>
      <c r="QV749" s="16"/>
      <c r="QW749" s="16"/>
      <c r="QX749" s="16"/>
      <c r="QY749" s="16"/>
      <c r="QZ749" s="16"/>
      <c r="RA749" s="16"/>
      <c r="RB749" s="16"/>
      <c r="RC749" s="16"/>
      <c r="RD749" s="16"/>
      <c r="RE749" s="16"/>
      <c r="RF749" s="16"/>
      <c r="RG749" s="16"/>
      <c r="RH749" s="16"/>
      <c r="RI749" s="16"/>
      <c r="RJ749" s="16"/>
    </row>
    <row r="750" spans="32:478" x14ac:dyDescent="0.25">
      <c r="AF750" s="16"/>
      <c r="AG750" s="16"/>
      <c r="AH750" s="16"/>
      <c r="AI750" s="16"/>
      <c r="AJ750" s="16"/>
      <c r="AK750" s="16"/>
      <c r="AL750" s="16"/>
      <c r="AM750" s="16"/>
      <c r="AN750" s="16"/>
      <c r="AO750" s="16"/>
      <c r="AP750" s="16"/>
      <c r="AQ750" s="16"/>
      <c r="AR750" s="16"/>
      <c r="AS750" s="16"/>
      <c r="AT750" s="16"/>
      <c r="AU750" s="17"/>
      <c r="AV750" s="17"/>
      <c r="AW750" s="17"/>
      <c r="AX750" s="17"/>
      <c r="AY750" s="17"/>
      <c r="AZ750" s="17"/>
      <c r="BA750" s="17"/>
      <c r="BB750" s="17"/>
      <c r="BC750" s="17"/>
      <c r="BD750" s="17"/>
      <c r="BE750" s="17"/>
      <c r="BF750" s="17"/>
      <c r="BG750" s="17"/>
      <c r="BH750" s="17"/>
      <c r="BI750" s="17"/>
      <c r="BJ750" s="17"/>
      <c r="BK750" s="17"/>
      <c r="BL750" s="17"/>
      <c r="BM750" s="17"/>
      <c r="BN750" s="17"/>
      <c r="BO750" s="17"/>
      <c r="BP750" s="17"/>
      <c r="BQ750" s="17"/>
      <c r="BR750" s="17"/>
      <c r="BS750" s="17"/>
      <c r="BT750" s="17"/>
      <c r="BU750" s="17"/>
      <c r="BV750" s="17"/>
      <c r="BW750" s="17"/>
      <c r="BX750" s="17"/>
      <c r="BY750" s="17"/>
      <c r="BZ750" s="17"/>
      <c r="CA750" s="17"/>
      <c r="CB750" s="17"/>
      <c r="CC750" s="17"/>
      <c r="CD750" s="17"/>
      <c r="CE750" s="17"/>
      <c r="CF750" s="17"/>
      <c r="CG750" s="17"/>
      <c r="CH750" s="17"/>
      <c r="CI750" s="17"/>
      <c r="CJ750" s="17"/>
      <c r="CK750" s="17"/>
      <c r="CL750" s="17"/>
      <c r="CM750" s="17"/>
      <c r="CN750" s="17"/>
      <c r="CO750" s="17"/>
      <c r="CP750" s="17"/>
      <c r="CQ750" s="17"/>
      <c r="CR750" s="17"/>
      <c r="CS750" s="17"/>
      <c r="CT750" s="17"/>
      <c r="CU750" s="17"/>
      <c r="CV750" s="17"/>
      <c r="CW750" s="17"/>
      <c r="CX750" s="17"/>
      <c r="CY750" s="17"/>
      <c r="CZ750" s="17"/>
      <c r="DA750" s="17"/>
      <c r="DB750" s="17"/>
      <c r="DC750" s="17"/>
      <c r="DD750" s="17"/>
      <c r="DE750" s="17"/>
      <c r="DF750" s="17"/>
      <c r="DG750" s="17"/>
      <c r="DH750" s="17"/>
      <c r="DI750" s="17"/>
      <c r="DJ750" s="17"/>
      <c r="DK750" s="17"/>
      <c r="DL750" s="17"/>
      <c r="DM750" s="17"/>
      <c r="DN750" s="17"/>
      <c r="DO750" s="17"/>
      <c r="DP750" s="17"/>
      <c r="DQ750" s="17"/>
      <c r="DR750" s="17"/>
      <c r="DS750" s="17"/>
      <c r="DT750" s="17"/>
      <c r="DU750" s="17"/>
      <c r="DV750" s="17"/>
      <c r="DW750" s="17"/>
      <c r="DX750" s="17"/>
      <c r="DY750" s="17"/>
      <c r="DZ750" s="17"/>
      <c r="EA750" s="17"/>
      <c r="EB750" s="17"/>
      <c r="EC750" s="17"/>
      <c r="ED750" s="17"/>
      <c r="EE750" s="17"/>
      <c r="EF750" s="17"/>
      <c r="EG750" s="17"/>
      <c r="EH750" s="17"/>
      <c r="EI750" s="17"/>
      <c r="EJ750" s="17"/>
      <c r="EK750" s="17"/>
      <c r="EL750" s="17"/>
      <c r="EM750" s="17"/>
      <c r="EN750" s="17"/>
      <c r="EO750" s="17"/>
      <c r="EP750" s="17"/>
      <c r="EQ750" s="17"/>
      <c r="ER750" s="17"/>
      <c r="ES750" s="17"/>
      <c r="ET750" s="17"/>
      <c r="EU750" s="17"/>
      <c r="EV750" s="17"/>
      <c r="EW750" s="17"/>
      <c r="EX750" s="17"/>
      <c r="EY750" s="17"/>
      <c r="EZ750" s="17"/>
      <c r="FA750" s="17"/>
      <c r="FB750" s="17"/>
      <c r="FC750" s="17"/>
      <c r="FD750" s="17"/>
      <c r="FE750" s="17"/>
      <c r="FF750" s="17"/>
      <c r="FG750" s="17"/>
      <c r="FH750" s="17"/>
      <c r="FI750" s="17"/>
      <c r="FJ750" s="17"/>
      <c r="FK750" s="17"/>
      <c r="FL750" s="17"/>
      <c r="FM750" s="17"/>
      <c r="FN750" s="17"/>
      <c r="FO750" s="17"/>
      <c r="FP750" s="17"/>
      <c r="FQ750" s="17"/>
      <c r="FR750" s="17"/>
      <c r="FS750" s="17"/>
      <c r="FT750" s="17"/>
      <c r="FU750" s="17"/>
      <c r="FV750" s="17"/>
      <c r="FW750" s="17"/>
      <c r="FX750" s="17"/>
      <c r="FY750" s="17"/>
      <c r="FZ750" s="17"/>
      <c r="GA750" s="17"/>
      <c r="GB750" s="17"/>
      <c r="GC750" s="17"/>
      <c r="GD750" s="17"/>
      <c r="GE750" s="17"/>
      <c r="GF750" s="17"/>
      <c r="GG750" s="17"/>
      <c r="GH750" s="17"/>
      <c r="GI750" s="17"/>
      <c r="GJ750" s="17"/>
      <c r="GK750" s="17"/>
      <c r="GL750" s="17"/>
      <c r="GM750" s="17"/>
      <c r="GN750" s="17"/>
      <c r="GO750" s="17"/>
      <c r="GP750" s="17"/>
      <c r="GQ750" s="17"/>
      <c r="GR750" s="17"/>
      <c r="GS750" s="17"/>
      <c r="GT750" s="17"/>
      <c r="GU750" s="17"/>
      <c r="GV750" s="17"/>
      <c r="GW750" s="17"/>
      <c r="GX750" s="17"/>
      <c r="GY750" s="17"/>
      <c r="GZ750" s="17"/>
      <c r="HA750" s="17"/>
      <c r="HB750" s="17"/>
      <c r="HC750" s="17"/>
      <c r="HD750" s="17"/>
      <c r="HE750" s="17"/>
      <c r="HF750" s="17"/>
      <c r="HG750" s="17"/>
      <c r="HH750" s="17"/>
      <c r="HI750" s="17"/>
      <c r="HJ750" s="17"/>
      <c r="HK750" s="17"/>
      <c r="HL750" s="17"/>
      <c r="HM750" s="17"/>
      <c r="HN750" s="17"/>
      <c r="HO750" s="17"/>
      <c r="HP750" s="17"/>
      <c r="HQ750" s="17"/>
      <c r="HR750" s="17"/>
      <c r="HS750" s="17"/>
      <c r="HT750" s="17"/>
      <c r="HU750" s="17"/>
      <c r="HV750" s="17"/>
      <c r="HW750" s="17"/>
      <c r="HX750" s="17"/>
      <c r="HY750" s="17"/>
      <c r="HZ750" s="17"/>
      <c r="IA750" s="17"/>
      <c r="IB750" s="17"/>
      <c r="IC750" s="17"/>
      <c r="ID750" s="17"/>
      <c r="IE750" s="17"/>
      <c r="IF750" s="17"/>
      <c r="IG750" s="17"/>
      <c r="IH750" s="17"/>
      <c r="II750" s="17"/>
      <c r="IJ750" s="17"/>
      <c r="IK750" s="17"/>
      <c r="IL750" s="17"/>
      <c r="IM750" s="17"/>
      <c r="IN750" s="17"/>
      <c r="IO750" s="17"/>
      <c r="IP750" s="17"/>
      <c r="IQ750" s="17"/>
      <c r="IR750" s="17"/>
      <c r="IS750" s="17"/>
      <c r="IT750" s="17"/>
      <c r="IU750" s="17"/>
      <c r="IV750" s="17"/>
      <c r="IW750" s="17"/>
      <c r="IX750" s="17"/>
      <c r="IY750" s="17"/>
      <c r="IZ750" s="17"/>
      <c r="JA750" s="17"/>
      <c r="JB750" s="17"/>
      <c r="JC750" s="17"/>
      <c r="JD750" s="17"/>
      <c r="JE750" s="17"/>
      <c r="JF750" s="17"/>
      <c r="JG750" s="17"/>
      <c r="JH750" s="17"/>
      <c r="JI750" s="17"/>
      <c r="JJ750" s="17"/>
      <c r="JK750" s="17"/>
      <c r="JL750" s="17"/>
      <c r="JM750" s="17"/>
      <c r="JN750" s="17"/>
      <c r="JO750" s="17"/>
      <c r="JP750" s="17"/>
      <c r="JQ750" s="17"/>
      <c r="JR750" s="17"/>
      <c r="JS750" s="17"/>
      <c r="JT750" s="17"/>
      <c r="JU750" s="17"/>
      <c r="JV750" s="17"/>
      <c r="JW750" s="17"/>
      <c r="JX750" s="17"/>
      <c r="JY750" s="17"/>
      <c r="JZ750" s="17"/>
      <c r="KA750" s="17"/>
      <c r="KB750" s="17"/>
      <c r="KC750" s="17"/>
      <c r="KD750" s="17"/>
      <c r="KE750" s="17"/>
      <c r="KF750" s="17"/>
      <c r="KG750" s="17"/>
      <c r="KH750" s="17"/>
      <c r="KI750" s="17"/>
      <c r="KJ750" s="17"/>
      <c r="KK750" s="17"/>
      <c r="KL750" s="17"/>
      <c r="KM750" s="17"/>
      <c r="KN750" s="17"/>
      <c r="KO750" s="17"/>
      <c r="KP750" s="17"/>
      <c r="KQ750" s="17"/>
      <c r="KR750" s="17"/>
      <c r="KS750" s="17"/>
      <c r="KT750" s="17"/>
      <c r="KU750" s="17"/>
      <c r="KV750" s="17"/>
      <c r="KW750" s="17"/>
      <c r="KX750" s="17"/>
      <c r="KY750" s="17"/>
      <c r="KZ750" s="17"/>
      <c r="LA750" s="17"/>
      <c r="LB750" s="17"/>
      <c r="LC750" s="17"/>
      <c r="LD750" s="17"/>
      <c r="LE750" s="17"/>
      <c r="LF750" s="17"/>
      <c r="LG750" s="17"/>
      <c r="LH750" s="17"/>
      <c r="LI750" s="17"/>
      <c r="LJ750" s="17"/>
      <c r="LK750" s="17"/>
      <c r="LL750" s="17"/>
      <c r="LM750" s="17"/>
      <c r="LN750" s="17"/>
      <c r="LO750" s="17"/>
      <c r="LP750" s="17"/>
      <c r="LQ750" s="17"/>
      <c r="LR750" s="17"/>
      <c r="LS750" s="17"/>
      <c r="LT750" s="17"/>
      <c r="LU750" s="17"/>
      <c r="LV750" s="17"/>
      <c r="LW750" s="17"/>
      <c r="LX750" s="17"/>
      <c r="LY750" s="17"/>
      <c r="LZ750" s="17"/>
      <c r="MA750" s="17"/>
      <c r="MB750" s="17"/>
      <c r="MC750" s="17"/>
      <c r="MD750" s="17"/>
      <c r="ME750" s="17"/>
      <c r="MF750" s="17"/>
      <c r="MG750" s="17"/>
      <c r="MH750" s="17"/>
      <c r="MI750" s="17"/>
      <c r="MJ750" s="17"/>
      <c r="MK750" s="17"/>
      <c r="ML750" s="17"/>
      <c r="MM750" s="17"/>
      <c r="MN750" s="17"/>
      <c r="MO750" s="17"/>
      <c r="MP750" s="17"/>
      <c r="MQ750" s="17"/>
      <c r="MR750" s="17"/>
      <c r="MS750" s="17"/>
      <c r="MT750" s="17"/>
      <c r="MU750" s="17"/>
      <c r="MV750" s="17"/>
      <c r="MW750" s="17"/>
      <c r="MX750" s="17"/>
      <c r="MY750" s="17"/>
      <c r="MZ750" s="17"/>
      <c r="NA750" s="17"/>
      <c r="NB750" s="17"/>
      <c r="NC750" s="17"/>
      <c r="ND750" s="17"/>
      <c r="NE750" s="17"/>
      <c r="NF750" s="17"/>
      <c r="NG750" s="17"/>
      <c r="NH750" s="17"/>
      <c r="NI750" s="17"/>
      <c r="NJ750" s="17"/>
      <c r="NK750" s="17"/>
      <c r="NL750" s="17"/>
      <c r="NM750" s="17"/>
      <c r="NN750" s="17"/>
      <c r="NO750" s="17"/>
      <c r="NP750" s="17"/>
      <c r="NQ750" s="17"/>
      <c r="NR750" s="17"/>
      <c r="NS750" s="17"/>
      <c r="NT750" s="17"/>
      <c r="NU750" s="17"/>
      <c r="NV750" s="17"/>
      <c r="NW750" s="17"/>
      <c r="NX750" s="17"/>
      <c r="NY750" s="17"/>
      <c r="NZ750" s="17"/>
      <c r="OA750" s="17"/>
      <c r="OB750" s="17"/>
      <c r="OC750" s="17"/>
      <c r="OD750" s="17"/>
      <c r="OE750" s="17"/>
      <c r="OF750" s="17"/>
      <c r="OG750" s="17"/>
      <c r="OH750" s="17"/>
      <c r="OI750" s="17"/>
      <c r="OJ750" s="17"/>
      <c r="OK750" s="17"/>
      <c r="OL750" s="17"/>
      <c r="OM750" s="17"/>
      <c r="ON750" s="17"/>
      <c r="OO750" s="17"/>
      <c r="OP750" s="17"/>
      <c r="OQ750" s="17"/>
      <c r="OR750" s="17"/>
      <c r="OS750" s="17"/>
      <c r="OT750" s="17"/>
      <c r="OU750" s="17"/>
      <c r="OV750" s="17"/>
      <c r="OW750" s="17"/>
      <c r="OX750" s="17"/>
      <c r="OY750" s="17"/>
      <c r="OZ750" s="17"/>
      <c r="PA750" s="17"/>
      <c r="PB750" s="17"/>
      <c r="PC750" s="17"/>
      <c r="PD750" s="17"/>
      <c r="PE750" s="17"/>
      <c r="PF750" s="17"/>
      <c r="PG750" s="17"/>
      <c r="PH750" s="17"/>
      <c r="PI750" s="17"/>
      <c r="PJ750" s="17"/>
      <c r="PK750" s="17"/>
      <c r="PL750" s="17"/>
      <c r="PM750" s="17"/>
      <c r="PN750" s="17"/>
      <c r="PO750" s="17"/>
      <c r="PP750" s="17"/>
      <c r="PQ750" s="17"/>
      <c r="PR750" s="17"/>
      <c r="PS750" s="17"/>
      <c r="PT750" s="17"/>
      <c r="PU750" s="17"/>
      <c r="PV750" s="17"/>
      <c r="PW750" s="17"/>
      <c r="PX750" s="17"/>
      <c r="PY750" s="17"/>
      <c r="PZ750" s="17"/>
      <c r="QA750" s="17"/>
      <c r="QB750" s="17"/>
      <c r="QC750" s="17"/>
      <c r="QD750" s="17"/>
      <c r="QE750" s="17"/>
      <c r="QF750" s="17"/>
      <c r="QG750" s="17"/>
      <c r="QH750" s="17"/>
      <c r="QI750" s="17"/>
      <c r="QJ750" s="17"/>
      <c r="QK750" s="17"/>
      <c r="QL750" s="17"/>
      <c r="QM750" s="17"/>
      <c r="QN750" s="17"/>
      <c r="QO750" s="17"/>
      <c r="QP750" s="17"/>
      <c r="QQ750" s="17"/>
      <c r="QR750" s="17"/>
      <c r="QS750" s="17"/>
      <c r="QT750" s="17"/>
      <c r="QU750" s="17"/>
      <c r="QV750" s="17"/>
      <c r="QW750" s="17"/>
      <c r="QX750" s="17"/>
      <c r="QY750" s="17"/>
      <c r="QZ750" s="17"/>
      <c r="RA750" s="17"/>
      <c r="RB750" s="17"/>
      <c r="RC750" s="17"/>
      <c r="RD750" s="17"/>
      <c r="RE750" s="17"/>
      <c r="RF750" s="17"/>
      <c r="RG750" s="17"/>
      <c r="RH750" s="17"/>
      <c r="RI750" s="17"/>
      <c r="RJ750" s="17"/>
    </row>
    <row r="751" spans="32:478" x14ac:dyDescent="0.25">
      <c r="AF751" s="16"/>
      <c r="AG751" s="16"/>
      <c r="AH751" s="16"/>
      <c r="AI751" s="16"/>
      <c r="AJ751" s="16"/>
      <c r="AK751" s="16"/>
      <c r="AL751" s="16"/>
      <c r="AM751" s="16"/>
      <c r="AN751" s="16"/>
      <c r="AO751" s="16"/>
      <c r="AP751" s="16"/>
      <c r="AQ751" s="16"/>
      <c r="AR751" s="16"/>
      <c r="AS751" s="16"/>
      <c r="AT751" s="16"/>
      <c r="AU751" s="16"/>
      <c r="AV751" s="16"/>
      <c r="AW751" s="16"/>
      <c r="AX751" s="16"/>
      <c r="AY751" s="16"/>
      <c r="AZ751" s="16"/>
      <c r="BA751" s="16"/>
      <c r="BB751" s="16"/>
      <c r="BC751" s="16"/>
      <c r="BD751" s="16"/>
      <c r="BE751" s="16"/>
      <c r="BF751" s="16"/>
      <c r="BG751" s="16"/>
      <c r="BH751" s="16"/>
      <c r="BI751" s="16"/>
      <c r="BJ751" s="16"/>
      <c r="BK751" s="16"/>
      <c r="BL751" s="16"/>
      <c r="BM751" s="16"/>
      <c r="BN751" s="16"/>
      <c r="BO751" s="16"/>
      <c r="BP751" s="16"/>
      <c r="BQ751" s="16"/>
      <c r="BR751" s="16"/>
      <c r="BS751" s="16"/>
      <c r="BT751" s="16"/>
      <c r="BU751" s="16"/>
      <c r="BV751" s="16"/>
      <c r="BW751" s="16"/>
      <c r="BX751" s="16"/>
      <c r="BY751" s="16"/>
      <c r="BZ751" s="16"/>
      <c r="CA751" s="16"/>
      <c r="CB751" s="16"/>
      <c r="CC751" s="16"/>
      <c r="CD751" s="16"/>
      <c r="CE751" s="16"/>
      <c r="CF751" s="16"/>
      <c r="CG751" s="16"/>
      <c r="CH751" s="16"/>
      <c r="CI751" s="16"/>
      <c r="CJ751" s="16"/>
      <c r="CK751" s="16"/>
      <c r="CL751" s="16"/>
      <c r="CM751" s="16"/>
      <c r="CN751" s="16"/>
      <c r="CO751" s="16"/>
      <c r="CP751" s="16"/>
      <c r="CQ751" s="16"/>
      <c r="CR751" s="16"/>
      <c r="CS751" s="16"/>
      <c r="CT751" s="16"/>
      <c r="CU751" s="16"/>
      <c r="CV751" s="16"/>
      <c r="CW751" s="16"/>
      <c r="CX751" s="16"/>
      <c r="CY751" s="16"/>
      <c r="CZ751" s="16"/>
      <c r="DA751" s="16"/>
      <c r="DB751" s="16"/>
      <c r="DC751" s="16"/>
      <c r="DD751" s="16"/>
      <c r="DE751" s="16"/>
      <c r="DF751" s="16"/>
      <c r="DG751" s="16"/>
      <c r="DH751" s="16"/>
      <c r="DI751" s="16"/>
      <c r="DJ751" s="16"/>
      <c r="DK751" s="16"/>
      <c r="DL751" s="16"/>
      <c r="DM751" s="16"/>
      <c r="DN751" s="16"/>
      <c r="DO751" s="16"/>
      <c r="DP751" s="16"/>
      <c r="DQ751" s="16"/>
      <c r="DR751" s="16"/>
      <c r="DS751" s="16"/>
      <c r="DT751" s="16"/>
      <c r="DU751" s="16"/>
      <c r="DV751" s="16"/>
      <c r="DW751" s="16"/>
      <c r="DX751" s="16"/>
      <c r="DY751" s="16"/>
      <c r="DZ751" s="16"/>
      <c r="EA751" s="16"/>
      <c r="EB751" s="16"/>
      <c r="EC751" s="16"/>
      <c r="ED751" s="16"/>
      <c r="EE751" s="16"/>
      <c r="EF751" s="16"/>
      <c r="EG751" s="16"/>
      <c r="EH751" s="16"/>
      <c r="EI751" s="16"/>
      <c r="EJ751" s="16"/>
      <c r="EK751" s="16"/>
      <c r="EL751" s="16"/>
      <c r="EM751" s="16"/>
      <c r="EN751" s="16"/>
      <c r="EO751" s="16"/>
      <c r="EP751" s="16"/>
      <c r="EQ751" s="16"/>
      <c r="ER751" s="16"/>
      <c r="ES751" s="16"/>
      <c r="ET751" s="16"/>
      <c r="EU751" s="16"/>
      <c r="EV751" s="16"/>
      <c r="EW751" s="16"/>
      <c r="EX751" s="16"/>
      <c r="EY751" s="16"/>
      <c r="EZ751" s="16"/>
      <c r="FA751" s="16"/>
      <c r="FB751" s="16"/>
      <c r="FC751" s="16"/>
      <c r="FD751" s="16"/>
      <c r="FE751" s="16"/>
      <c r="FF751" s="16"/>
      <c r="FG751" s="16"/>
      <c r="FH751" s="16"/>
      <c r="FI751" s="16"/>
      <c r="FJ751" s="16"/>
      <c r="FK751" s="16"/>
      <c r="FL751" s="16"/>
      <c r="FM751" s="16"/>
      <c r="FN751" s="16"/>
      <c r="FO751" s="16"/>
      <c r="FP751" s="16"/>
      <c r="FQ751" s="16"/>
      <c r="FR751" s="16"/>
      <c r="FS751" s="16"/>
      <c r="FT751" s="16"/>
      <c r="FU751" s="16"/>
      <c r="FV751" s="16"/>
      <c r="FW751" s="16"/>
      <c r="FX751" s="16"/>
      <c r="FY751" s="16"/>
      <c r="FZ751" s="16"/>
      <c r="GA751" s="16"/>
      <c r="GB751" s="16"/>
      <c r="GC751" s="16"/>
      <c r="GD751" s="16"/>
      <c r="GE751" s="16"/>
      <c r="GF751" s="16"/>
      <c r="GG751" s="16"/>
      <c r="GH751" s="16"/>
      <c r="GI751" s="16"/>
      <c r="GJ751" s="16"/>
      <c r="GK751" s="16"/>
      <c r="GL751" s="16"/>
      <c r="GM751" s="16"/>
      <c r="GN751" s="16"/>
      <c r="GO751" s="16"/>
      <c r="GP751" s="16"/>
      <c r="GQ751" s="16"/>
      <c r="GR751" s="16"/>
      <c r="GS751" s="16"/>
      <c r="GT751" s="16"/>
      <c r="GU751" s="16"/>
      <c r="GV751" s="16"/>
      <c r="GW751" s="16"/>
      <c r="GX751" s="16"/>
      <c r="GY751" s="16"/>
      <c r="GZ751" s="16"/>
      <c r="HA751" s="16"/>
      <c r="HB751" s="16"/>
      <c r="HC751" s="16"/>
      <c r="HD751" s="16"/>
      <c r="HE751" s="16"/>
      <c r="HF751" s="16"/>
      <c r="HG751" s="16"/>
      <c r="HH751" s="16"/>
      <c r="HI751" s="16"/>
      <c r="HJ751" s="16"/>
      <c r="HK751" s="16"/>
      <c r="HL751" s="16"/>
      <c r="HM751" s="16"/>
      <c r="HN751" s="16"/>
      <c r="HO751" s="16"/>
      <c r="HP751" s="16"/>
      <c r="HQ751" s="16"/>
      <c r="HR751" s="16"/>
      <c r="HS751" s="16"/>
      <c r="HT751" s="16"/>
      <c r="HU751" s="16"/>
      <c r="HV751" s="16"/>
      <c r="HW751" s="16"/>
      <c r="HX751" s="16"/>
      <c r="HY751" s="16"/>
      <c r="HZ751" s="16"/>
      <c r="IA751" s="16"/>
      <c r="IB751" s="16"/>
      <c r="IC751" s="16"/>
      <c r="ID751" s="16"/>
      <c r="IE751" s="16"/>
      <c r="IF751" s="16"/>
      <c r="IG751" s="16"/>
      <c r="IH751" s="16"/>
      <c r="II751" s="16"/>
      <c r="IJ751" s="16"/>
      <c r="IK751" s="16"/>
      <c r="IL751" s="16"/>
      <c r="IM751" s="16"/>
      <c r="IN751" s="16"/>
      <c r="IO751" s="16"/>
      <c r="IP751" s="16"/>
      <c r="IQ751" s="16"/>
      <c r="IR751" s="16"/>
      <c r="IS751" s="16"/>
      <c r="IT751" s="16"/>
      <c r="IU751" s="16"/>
      <c r="IV751" s="16"/>
      <c r="IW751" s="16"/>
      <c r="IX751" s="16"/>
      <c r="IY751" s="16"/>
      <c r="IZ751" s="16"/>
      <c r="JA751" s="16"/>
      <c r="JB751" s="16"/>
      <c r="JC751" s="16"/>
      <c r="JD751" s="16"/>
      <c r="JE751" s="16"/>
      <c r="JF751" s="16"/>
      <c r="JG751" s="16"/>
      <c r="JH751" s="16"/>
      <c r="JI751" s="16"/>
      <c r="JJ751" s="16"/>
      <c r="JK751" s="16"/>
      <c r="JL751" s="16"/>
      <c r="JM751" s="16"/>
      <c r="JN751" s="16"/>
      <c r="JO751" s="16"/>
      <c r="JP751" s="16"/>
      <c r="JQ751" s="16"/>
      <c r="JR751" s="16"/>
      <c r="JS751" s="16"/>
      <c r="JT751" s="16"/>
      <c r="JU751" s="16"/>
      <c r="JV751" s="16"/>
      <c r="JW751" s="16"/>
      <c r="JX751" s="16"/>
      <c r="JY751" s="16"/>
      <c r="JZ751" s="16"/>
      <c r="KA751" s="16"/>
      <c r="KB751" s="16"/>
      <c r="KC751" s="16"/>
      <c r="KD751" s="16"/>
      <c r="KE751" s="16"/>
      <c r="KF751" s="16"/>
      <c r="KG751" s="16"/>
      <c r="KH751" s="16"/>
      <c r="KI751" s="16"/>
      <c r="KJ751" s="16"/>
      <c r="KK751" s="16"/>
      <c r="KL751" s="16"/>
      <c r="KM751" s="16"/>
      <c r="KN751" s="16"/>
      <c r="KO751" s="16"/>
      <c r="KP751" s="16"/>
      <c r="KQ751" s="16"/>
      <c r="KR751" s="16"/>
      <c r="KS751" s="16"/>
      <c r="KT751" s="16"/>
      <c r="KU751" s="16"/>
      <c r="KV751" s="16"/>
      <c r="KW751" s="16"/>
      <c r="KX751" s="16"/>
      <c r="KY751" s="16"/>
      <c r="KZ751" s="16"/>
      <c r="LA751" s="16"/>
      <c r="LB751" s="16"/>
      <c r="LC751" s="16"/>
      <c r="LD751" s="16"/>
      <c r="LE751" s="16"/>
      <c r="LF751" s="16"/>
      <c r="LG751" s="16"/>
      <c r="LH751" s="16"/>
      <c r="LI751" s="16"/>
      <c r="LJ751" s="16"/>
      <c r="LK751" s="16"/>
      <c r="LL751" s="16"/>
      <c r="LM751" s="16"/>
      <c r="LN751" s="16"/>
      <c r="LO751" s="16"/>
      <c r="LP751" s="16"/>
      <c r="LQ751" s="16"/>
      <c r="LR751" s="16"/>
      <c r="LS751" s="16"/>
      <c r="LT751" s="16"/>
      <c r="LU751" s="16"/>
      <c r="LV751" s="16"/>
      <c r="LW751" s="16"/>
      <c r="LX751" s="16"/>
      <c r="LY751" s="16"/>
      <c r="LZ751" s="16"/>
      <c r="MA751" s="16"/>
      <c r="MB751" s="16"/>
      <c r="MC751" s="16"/>
      <c r="MD751" s="16"/>
      <c r="ME751" s="16"/>
      <c r="MF751" s="16"/>
      <c r="MG751" s="16"/>
      <c r="MH751" s="16"/>
      <c r="MI751" s="16"/>
      <c r="MJ751" s="16"/>
      <c r="MK751" s="16"/>
      <c r="ML751" s="16"/>
      <c r="MM751" s="16"/>
      <c r="MN751" s="16"/>
      <c r="MO751" s="16"/>
      <c r="MP751" s="16"/>
      <c r="MQ751" s="16"/>
      <c r="MR751" s="16"/>
      <c r="MS751" s="16"/>
      <c r="MT751" s="16"/>
      <c r="MU751" s="16"/>
      <c r="MV751" s="16"/>
      <c r="MW751" s="16"/>
      <c r="MX751" s="16"/>
      <c r="MY751" s="16"/>
      <c r="MZ751" s="16"/>
      <c r="NA751" s="16"/>
      <c r="NB751" s="16"/>
      <c r="NC751" s="16"/>
      <c r="ND751" s="16"/>
      <c r="NE751" s="16"/>
      <c r="NF751" s="16"/>
      <c r="NG751" s="16"/>
      <c r="NH751" s="16"/>
      <c r="NI751" s="16"/>
      <c r="NJ751" s="16"/>
      <c r="NK751" s="16"/>
      <c r="NL751" s="16"/>
      <c r="NM751" s="16"/>
      <c r="NN751" s="16"/>
      <c r="NO751" s="16"/>
      <c r="NP751" s="16"/>
      <c r="NQ751" s="16"/>
      <c r="NR751" s="16"/>
      <c r="NS751" s="16"/>
      <c r="NT751" s="16"/>
      <c r="NU751" s="16"/>
      <c r="NV751" s="16"/>
      <c r="NW751" s="16"/>
      <c r="NX751" s="16"/>
      <c r="NY751" s="16"/>
      <c r="NZ751" s="16"/>
      <c r="OA751" s="16"/>
      <c r="OB751" s="16"/>
      <c r="OC751" s="16"/>
      <c r="OD751" s="16"/>
      <c r="OE751" s="16"/>
      <c r="OF751" s="16"/>
      <c r="OG751" s="16"/>
      <c r="OH751" s="16"/>
      <c r="OI751" s="16"/>
      <c r="OJ751" s="16"/>
      <c r="OK751" s="16"/>
      <c r="OL751" s="16"/>
      <c r="OM751" s="16"/>
      <c r="ON751" s="16"/>
      <c r="OO751" s="16"/>
      <c r="OP751" s="16"/>
      <c r="OQ751" s="16"/>
      <c r="OR751" s="16"/>
      <c r="OS751" s="16"/>
      <c r="OT751" s="16"/>
      <c r="OU751" s="16"/>
      <c r="OV751" s="16"/>
      <c r="OW751" s="16"/>
      <c r="OX751" s="16"/>
      <c r="OY751" s="16"/>
      <c r="OZ751" s="16"/>
      <c r="PA751" s="16"/>
      <c r="PB751" s="16"/>
      <c r="PC751" s="16"/>
      <c r="PD751" s="16"/>
      <c r="PE751" s="16"/>
      <c r="PF751" s="16"/>
      <c r="PG751" s="16"/>
      <c r="PH751" s="16"/>
      <c r="PI751" s="16"/>
      <c r="PJ751" s="16"/>
      <c r="PK751" s="16"/>
      <c r="PL751" s="16"/>
      <c r="PM751" s="16"/>
      <c r="PN751" s="16"/>
      <c r="PO751" s="16"/>
      <c r="PP751" s="16"/>
      <c r="PQ751" s="16"/>
      <c r="PR751" s="16"/>
      <c r="PS751" s="16"/>
      <c r="PT751" s="16"/>
      <c r="PU751" s="16"/>
      <c r="PV751" s="16"/>
      <c r="PW751" s="16"/>
      <c r="PX751" s="16"/>
      <c r="PY751" s="16"/>
      <c r="PZ751" s="16"/>
      <c r="QA751" s="16"/>
      <c r="QB751" s="16"/>
      <c r="QC751" s="16"/>
      <c r="QD751" s="16"/>
      <c r="QE751" s="16"/>
      <c r="QF751" s="16"/>
      <c r="QG751" s="16"/>
      <c r="QH751" s="16"/>
      <c r="QI751" s="16"/>
      <c r="QJ751" s="16"/>
      <c r="QK751" s="16"/>
      <c r="QL751" s="16"/>
      <c r="QM751" s="16"/>
      <c r="QN751" s="16"/>
      <c r="QO751" s="16"/>
      <c r="QP751" s="16"/>
      <c r="QQ751" s="16"/>
      <c r="QR751" s="16"/>
      <c r="QS751" s="16"/>
      <c r="QT751" s="16"/>
      <c r="QU751" s="16"/>
      <c r="QV751" s="16"/>
      <c r="QW751" s="16"/>
      <c r="QX751" s="16"/>
      <c r="QY751" s="16"/>
      <c r="QZ751" s="16"/>
      <c r="RA751" s="16"/>
      <c r="RB751" s="16"/>
      <c r="RC751" s="16"/>
      <c r="RD751" s="16"/>
      <c r="RE751" s="16"/>
      <c r="RF751" s="16"/>
      <c r="RG751" s="16"/>
      <c r="RH751" s="16"/>
      <c r="RI751" s="16"/>
      <c r="RJ751" s="16"/>
    </row>
    <row r="752" spans="32:478" x14ac:dyDescent="0.25">
      <c r="AF752" s="16"/>
      <c r="AG752" s="16"/>
      <c r="AH752" s="16"/>
      <c r="AI752" s="16"/>
      <c r="AJ752" s="16"/>
      <c r="AK752" s="16"/>
      <c r="AL752" s="16"/>
      <c r="AM752" s="16"/>
      <c r="AN752" s="16"/>
      <c r="AO752" s="16"/>
      <c r="AP752" s="16"/>
      <c r="AQ752" s="16"/>
      <c r="AR752" s="16"/>
      <c r="AS752" s="16"/>
      <c r="AT752" s="16"/>
      <c r="AU752" s="16"/>
      <c r="AV752" s="16"/>
      <c r="AW752" s="16"/>
      <c r="AX752" s="16"/>
      <c r="AY752" s="16"/>
      <c r="AZ752" s="16"/>
      <c r="BA752" s="16"/>
      <c r="BB752" s="16"/>
      <c r="BC752" s="16"/>
      <c r="BD752" s="16"/>
      <c r="BE752" s="16"/>
      <c r="BF752" s="16"/>
      <c r="BG752" s="16"/>
      <c r="BH752" s="16"/>
      <c r="BI752" s="16"/>
      <c r="BJ752" s="16"/>
      <c r="BK752" s="16"/>
      <c r="BL752" s="16"/>
      <c r="BM752" s="16"/>
      <c r="BN752" s="16"/>
      <c r="BO752" s="16"/>
      <c r="BP752" s="16"/>
      <c r="BQ752" s="16"/>
      <c r="BR752" s="16"/>
      <c r="BS752" s="16"/>
      <c r="BT752" s="16"/>
      <c r="BU752" s="16"/>
      <c r="BV752" s="16"/>
      <c r="BW752" s="16"/>
      <c r="BX752" s="16"/>
      <c r="BY752" s="16"/>
      <c r="BZ752" s="16"/>
      <c r="CA752" s="16"/>
      <c r="CB752" s="16"/>
      <c r="CC752" s="16"/>
      <c r="CD752" s="16"/>
      <c r="CE752" s="16"/>
      <c r="CF752" s="16"/>
      <c r="CG752" s="16"/>
      <c r="CH752" s="16"/>
      <c r="CI752" s="16"/>
      <c r="CJ752" s="16"/>
      <c r="CK752" s="16"/>
      <c r="CL752" s="16"/>
      <c r="CM752" s="16"/>
      <c r="CN752" s="16"/>
      <c r="CO752" s="16"/>
      <c r="CP752" s="16"/>
      <c r="CQ752" s="16"/>
      <c r="CR752" s="16"/>
      <c r="CS752" s="16"/>
      <c r="CT752" s="16"/>
      <c r="CU752" s="16"/>
      <c r="CV752" s="16"/>
      <c r="CW752" s="16"/>
      <c r="CX752" s="16"/>
      <c r="CY752" s="16"/>
      <c r="CZ752" s="16"/>
      <c r="DA752" s="16"/>
      <c r="DB752" s="16"/>
      <c r="DC752" s="16"/>
      <c r="DD752" s="16"/>
      <c r="DE752" s="16"/>
      <c r="DF752" s="16"/>
      <c r="DG752" s="16"/>
      <c r="DH752" s="16"/>
      <c r="DI752" s="16"/>
      <c r="DJ752" s="16"/>
      <c r="DK752" s="16"/>
      <c r="DL752" s="16"/>
      <c r="DM752" s="16"/>
      <c r="DN752" s="16"/>
      <c r="DO752" s="16"/>
      <c r="DP752" s="16"/>
      <c r="DQ752" s="16"/>
      <c r="DR752" s="16"/>
      <c r="DS752" s="16"/>
      <c r="DT752" s="16"/>
      <c r="DU752" s="16"/>
      <c r="DV752" s="16"/>
      <c r="DW752" s="16"/>
      <c r="DX752" s="16"/>
      <c r="DY752" s="16"/>
      <c r="DZ752" s="16"/>
      <c r="EA752" s="16"/>
      <c r="EB752" s="16"/>
      <c r="EC752" s="16"/>
      <c r="ED752" s="16"/>
      <c r="EE752" s="16"/>
      <c r="EF752" s="16"/>
      <c r="EG752" s="16"/>
      <c r="EH752" s="16"/>
      <c r="EI752" s="16"/>
      <c r="EJ752" s="16"/>
      <c r="EK752" s="16"/>
      <c r="EL752" s="16"/>
      <c r="EM752" s="16"/>
      <c r="EN752" s="16"/>
      <c r="EO752" s="16"/>
      <c r="EP752" s="16"/>
      <c r="EQ752" s="16"/>
      <c r="ER752" s="16"/>
      <c r="ES752" s="16"/>
      <c r="ET752" s="16"/>
      <c r="EU752" s="16"/>
      <c r="EV752" s="16"/>
      <c r="EW752" s="16"/>
      <c r="EX752" s="16"/>
      <c r="EY752" s="16"/>
      <c r="EZ752" s="16"/>
      <c r="FA752" s="16"/>
      <c r="FB752" s="16"/>
      <c r="FC752" s="16"/>
      <c r="FD752" s="16"/>
      <c r="FE752" s="16"/>
      <c r="FF752" s="16"/>
      <c r="FG752" s="16"/>
      <c r="FH752" s="16"/>
      <c r="FI752" s="16"/>
      <c r="FJ752" s="16"/>
      <c r="FK752" s="16"/>
      <c r="FL752" s="16"/>
      <c r="FM752" s="16"/>
      <c r="FN752" s="16"/>
      <c r="FO752" s="16"/>
      <c r="FP752" s="16"/>
      <c r="FQ752" s="16"/>
      <c r="FR752" s="16"/>
      <c r="FS752" s="16"/>
      <c r="FT752" s="16"/>
      <c r="FU752" s="16"/>
      <c r="FV752" s="16"/>
      <c r="FW752" s="16"/>
      <c r="FX752" s="16"/>
      <c r="FY752" s="16"/>
      <c r="FZ752" s="16"/>
      <c r="GA752" s="16"/>
      <c r="GB752" s="16"/>
      <c r="GC752" s="16"/>
      <c r="GD752" s="16"/>
      <c r="GE752" s="16"/>
      <c r="GF752" s="16"/>
      <c r="GG752" s="16"/>
      <c r="GH752" s="16"/>
      <c r="GI752" s="16"/>
      <c r="GJ752" s="16"/>
      <c r="GK752" s="16"/>
      <c r="GL752" s="16"/>
      <c r="GM752" s="16"/>
      <c r="GN752" s="16"/>
      <c r="GO752" s="16"/>
      <c r="GP752" s="16"/>
      <c r="GQ752" s="16"/>
      <c r="GR752" s="16"/>
      <c r="GS752" s="16"/>
      <c r="GT752" s="16"/>
      <c r="GU752" s="16"/>
      <c r="GV752" s="16"/>
      <c r="GW752" s="16"/>
      <c r="GX752" s="16"/>
      <c r="GY752" s="16"/>
      <c r="GZ752" s="16"/>
      <c r="HA752" s="16"/>
      <c r="HB752" s="16"/>
      <c r="HC752" s="16"/>
      <c r="HD752" s="16"/>
      <c r="HE752" s="16"/>
      <c r="HF752" s="16"/>
      <c r="HG752" s="16"/>
      <c r="HH752" s="16"/>
      <c r="HI752" s="16"/>
      <c r="HJ752" s="16"/>
      <c r="HK752" s="16"/>
      <c r="HL752" s="16"/>
      <c r="HM752" s="16"/>
      <c r="HN752" s="16"/>
      <c r="HO752" s="16"/>
      <c r="HP752" s="16"/>
      <c r="HQ752" s="16"/>
      <c r="HR752" s="16"/>
      <c r="HS752" s="16"/>
      <c r="HT752" s="16"/>
      <c r="HU752" s="16"/>
      <c r="HV752" s="16"/>
      <c r="HW752" s="16"/>
      <c r="HX752" s="16"/>
      <c r="HY752" s="16"/>
      <c r="HZ752" s="16"/>
      <c r="IA752" s="16"/>
      <c r="IB752" s="16"/>
      <c r="IC752" s="16"/>
      <c r="ID752" s="16"/>
      <c r="IE752" s="16"/>
      <c r="IF752" s="16"/>
      <c r="IG752" s="16"/>
      <c r="IH752" s="16"/>
      <c r="II752" s="16"/>
      <c r="IJ752" s="16"/>
      <c r="IK752" s="16"/>
      <c r="IL752" s="16"/>
      <c r="IM752" s="16"/>
      <c r="IN752" s="16"/>
      <c r="IO752" s="16"/>
      <c r="IP752" s="16"/>
      <c r="IQ752" s="16"/>
      <c r="IR752" s="16"/>
      <c r="IS752" s="16"/>
      <c r="IT752" s="16"/>
      <c r="IU752" s="16"/>
      <c r="IV752" s="16"/>
      <c r="IW752" s="16"/>
      <c r="IX752" s="16"/>
      <c r="IY752" s="16"/>
      <c r="IZ752" s="16"/>
      <c r="JA752" s="16"/>
      <c r="JB752" s="16"/>
      <c r="JC752" s="16"/>
      <c r="JD752" s="16"/>
      <c r="JE752" s="16"/>
      <c r="JF752" s="16"/>
      <c r="JG752" s="16"/>
      <c r="JH752" s="16"/>
      <c r="JI752" s="16"/>
      <c r="JJ752" s="16"/>
      <c r="JK752" s="16"/>
      <c r="JL752" s="16"/>
      <c r="JM752" s="16"/>
      <c r="JN752" s="16"/>
      <c r="JO752" s="16"/>
      <c r="JP752" s="16"/>
      <c r="JQ752" s="16"/>
      <c r="JR752" s="16"/>
      <c r="JS752" s="16"/>
      <c r="JT752" s="16"/>
      <c r="JU752" s="16"/>
      <c r="JV752" s="16"/>
      <c r="JW752" s="16"/>
      <c r="JX752" s="16"/>
      <c r="JY752" s="16"/>
      <c r="JZ752" s="16"/>
      <c r="KA752" s="16"/>
      <c r="KB752" s="16"/>
      <c r="KC752" s="16"/>
      <c r="KD752" s="16"/>
      <c r="KE752" s="16"/>
      <c r="KF752" s="16"/>
      <c r="KG752" s="16"/>
      <c r="KH752" s="16"/>
      <c r="KI752" s="16"/>
      <c r="KJ752" s="16"/>
      <c r="KK752" s="16"/>
      <c r="KL752" s="16"/>
      <c r="KM752" s="16"/>
      <c r="KN752" s="16"/>
      <c r="KO752" s="16"/>
      <c r="KP752" s="16"/>
      <c r="KQ752" s="16"/>
      <c r="KR752" s="16"/>
      <c r="KS752" s="16"/>
      <c r="KT752" s="16"/>
      <c r="KU752" s="16"/>
      <c r="KV752" s="16"/>
      <c r="KW752" s="16"/>
      <c r="KX752" s="16"/>
      <c r="KY752" s="16"/>
      <c r="KZ752" s="16"/>
      <c r="LA752" s="16"/>
      <c r="LB752" s="16"/>
      <c r="LC752" s="16"/>
      <c r="LD752" s="16"/>
      <c r="LE752" s="16"/>
      <c r="LF752" s="16"/>
      <c r="LG752" s="16"/>
      <c r="LH752" s="16"/>
      <c r="LI752" s="16"/>
      <c r="LJ752" s="16"/>
      <c r="LK752" s="16"/>
      <c r="LL752" s="16"/>
      <c r="LM752" s="16"/>
      <c r="LN752" s="16"/>
      <c r="LO752" s="16"/>
      <c r="LP752" s="16"/>
      <c r="LQ752" s="16"/>
      <c r="LR752" s="16"/>
      <c r="LS752" s="16"/>
      <c r="LT752" s="16"/>
      <c r="LU752" s="16"/>
      <c r="LV752" s="16"/>
      <c r="LW752" s="16"/>
      <c r="LX752" s="16"/>
      <c r="LY752" s="16"/>
      <c r="LZ752" s="16"/>
      <c r="MA752" s="16"/>
      <c r="MB752" s="16"/>
      <c r="MC752" s="16"/>
      <c r="MD752" s="16"/>
      <c r="ME752" s="16"/>
      <c r="MF752" s="16"/>
      <c r="MG752" s="16"/>
      <c r="MH752" s="16"/>
      <c r="MI752" s="16"/>
      <c r="MJ752" s="16"/>
      <c r="MK752" s="16"/>
      <c r="ML752" s="16"/>
      <c r="MM752" s="16"/>
      <c r="MN752" s="16"/>
      <c r="MO752" s="16"/>
      <c r="MP752" s="16"/>
      <c r="MQ752" s="16"/>
      <c r="MR752" s="16"/>
      <c r="MS752" s="16"/>
      <c r="MT752" s="16"/>
      <c r="MU752" s="16"/>
      <c r="MV752" s="16"/>
      <c r="MW752" s="16"/>
      <c r="MX752" s="16"/>
      <c r="MY752" s="16"/>
      <c r="MZ752" s="16"/>
      <c r="NA752" s="16"/>
      <c r="NB752" s="16"/>
      <c r="NC752" s="16"/>
      <c r="ND752" s="16"/>
      <c r="NE752" s="16"/>
      <c r="NF752" s="16"/>
      <c r="NG752" s="16"/>
      <c r="NH752" s="16"/>
      <c r="NI752" s="16"/>
      <c r="NJ752" s="16"/>
      <c r="NK752" s="16"/>
      <c r="NL752" s="16"/>
      <c r="NM752" s="16"/>
      <c r="NN752" s="16"/>
      <c r="NO752" s="16"/>
      <c r="NP752" s="16"/>
      <c r="NQ752" s="16"/>
      <c r="NR752" s="16"/>
      <c r="NS752" s="16"/>
      <c r="NT752" s="16"/>
      <c r="NU752" s="16"/>
      <c r="NV752" s="16"/>
      <c r="NW752" s="16"/>
      <c r="NX752" s="16"/>
      <c r="NY752" s="16"/>
      <c r="NZ752" s="16"/>
      <c r="OA752" s="16"/>
      <c r="OB752" s="16"/>
      <c r="OC752" s="16"/>
      <c r="OD752" s="16"/>
      <c r="OE752" s="16"/>
      <c r="OF752" s="16"/>
      <c r="OG752" s="16"/>
      <c r="OH752" s="16"/>
      <c r="OI752" s="16"/>
      <c r="OJ752" s="16"/>
      <c r="OK752" s="16"/>
      <c r="OL752" s="16"/>
      <c r="OM752" s="16"/>
      <c r="ON752" s="16"/>
      <c r="OO752" s="16"/>
      <c r="OP752" s="16"/>
      <c r="OQ752" s="16"/>
      <c r="OR752" s="16"/>
      <c r="OS752" s="16"/>
      <c r="OT752" s="16"/>
      <c r="OU752" s="16"/>
      <c r="OV752" s="16"/>
      <c r="OW752" s="16"/>
      <c r="OX752" s="16"/>
      <c r="OY752" s="16"/>
      <c r="OZ752" s="16"/>
      <c r="PA752" s="16"/>
      <c r="PB752" s="16"/>
      <c r="PC752" s="16"/>
      <c r="PD752" s="16"/>
      <c r="PE752" s="16"/>
      <c r="PF752" s="16"/>
      <c r="PG752" s="16"/>
      <c r="PH752" s="16"/>
      <c r="PI752" s="16"/>
      <c r="PJ752" s="16"/>
      <c r="PK752" s="16"/>
      <c r="PL752" s="16"/>
      <c r="PM752" s="16"/>
      <c r="PN752" s="16"/>
      <c r="PO752" s="16"/>
      <c r="PP752" s="16"/>
      <c r="PQ752" s="16"/>
      <c r="PR752" s="16"/>
      <c r="PS752" s="16"/>
      <c r="PT752" s="16"/>
      <c r="PU752" s="16"/>
      <c r="PV752" s="16"/>
      <c r="PW752" s="16"/>
      <c r="PX752" s="16"/>
      <c r="PY752" s="16"/>
      <c r="PZ752" s="16"/>
      <c r="QA752" s="16"/>
      <c r="QB752" s="16"/>
      <c r="QC752" s="16"/>
      <c r="QD752" s="16"/>
      <c r="QE752" s="16"/>
      <c r="QF752" s="16"/>
      <c r="QG752" s="16"/>
      <c r="QH752" s="16"/>
      <c r="QI752" s="16"/>
      <c r="QJ752" s="16"/>
      <c r="QK752" s="16"/>
      <c r="QL752" s="16"/>
      <c r="QM752" s="16"/>
      <c r="QN752" s="16"/>
      <c r="QO752" s="16"/>
      <c r="QP752" s="16"/>
      <c r="QQ752" s="16"/>
      <c r="QR752" s="16"/>
      <c r="QS752" s="16"/>
      <c r="QT752" s="16"/>
      <c r="QU752" s="16"/>
      <c r="QV752" s="16"/>
      <c r="QW752" s="16"/>
      <c r="QX752" s="16"/>
      <c r="QY752" s="16"/>
      <c r="QZ752" s="16"/>
      <c r="RA752" s="16"/>
      <c r="RB752" s="16"/>
      <c r="RC752" s="16"/>
      <c r="RD752" s="16"/>
      <c r="RE752" s="16"/>
      <c r="RF752" s="16"/>
      <c r="RG752" s="16"/>
      <c r="RH752" s="16"/>
      <c r="RI752" s="16"/>
      <c r="RJ752" s="16"/>
    </row>
    <row r="753" spans="32:478" x14ac:dyDescent="0.25">
      <c r="AF753" s="16"/>
      <c r="AG753" s="16"/>
      <c r="AH753" s="16"/>
      <c r="AI753" s="16"/>
      <c r="AJ753" s="16"/>
      <c r="AK753" s="16"/>
      <c r="AL753" s="16"/>
      <c r="AM753" s="16"/>
      <c r="AN753" s="16"/>
      <c r="AO753" s="16"/>
      <c r="AP753" s="16"/>
      <c r="AQ753" s="16"/>
      <c r="AR753" s="16"/>
      <c r="AS753" s="16"/>
      <c r="AT753" s="16"/>
      <c r="AU753" s="17"/>
      <c r="AV753" s="17"/>
      <c r="AW753" s="17"/>
      <c r="AX753" s="17"/>
      <c r="AY753" s="17"/>
      <c r="AZ753" s="17"/>
      <c r="BA753" s="17"/>
      <c r="BB753" s="17"/>
      <c r="BC753" s="17"/>
      <c r="BD753" s="17"/>
      <c r="BE753" s="17"/>
      <c r="BF753" s="17"/>
      <c r="BG753" s="17"/>
      <c r="BH753" s="17"/>
      <c r="BI753" s="17"/>
      <c r="BJ753" s="17"/>
      <c r="BK753" s="17"/>
      <c r="BL753" s="17"/>
      <c r="BM753" s="17"/>
      <c r="BN753" s="17"/>
      <c r="BO753" s="17"/>
      <c r="BP753" s="17"/>
      <c r="BQ753" s="17"/>
      <c r="BR753" s="17"/>
      <c r="BS753" s="17"/>
      <c r="BT753" s="17"/>
      <c r="BU753" s="17"/>
      <c r="BV753" s="17"/>
      <c r="BW753" s="17"/>
      <c r="BX753" s="17"/>
      <c r="BY753" s="17"/>
      <c r="BZ753" s="17"/>
      <c r="CA753" s="17"/>
      <c r="CB753" s="17"/>
      <c r="CC753" s="17"/>
      <c r="CD753" s="17"/>
      <c r="CE753" s="17"/>
      <c r="CF753" s="17"/>
      <c r="CG753" s="17"/>
      <c r="CH753" s="17"/>
      <c r="CI753" s="17"/>
      <c r="CJ753" s="17"/>
      <c r="CK753" s="17"/>
      <c r="CL753" s="17"/>
      <c r="CM753" s="17"/>
      <c r="CN753" s="17"/>
      <c r="CO753" s="17"/>
      <c r="CP753" s="17"/>
      <c r="CQ753" s="17"/>
      <c r="CR753" s="17"/>
      <c r="CS753" s="17"/>
      <c r="CT753" s="17"/>
      <c r="CU753" s="17"/>
      <c r="CV753" s="17"/>
      <c r="CW753" s="17"/>
      <c r="CX753" s="17"/>
      <c r="CY753" s="17"/>
      <c r="CZ753" s="17"/>
      <c r="DA753" s="17"/>
      <c r="DB753" s="17"/>
      <c r="DC753" s="17"/>
      <c r="DD753" s="17"/>
      <c r="DE753" s="17"/>
      <c r="DF753" s="17"/>
      <c r="DG753" s="17"/>
      <c r="DH753" s="17"/>
      <c r="DI753" s="17"/>
      <c r="DJ753" s="17"/>
      <c r="DK753" s="17"/>
      <c r="DL753" s="17"/>
      <c r="DM753" s="17"/>
      <c r="DN753" s="17"/>
      <c r="DO753" s="17"/>
      <c r="DP753" s="17"/>
      <c r="DQ753" s="17"/>
      <c r="DR753" s="17"/>
      <c r="DS753" s="17"/>
      <c r="DT753" s="17"/>
      <c r="DU753" s="17"/>
      <c r="DV753" s="17"/>
      <c r="DW753" s="17"/>
      <c r="DX753" s="17"/>
      <c r="DY753" s="17"/>
      <c r="DZ753" s="17"/>
      <c r="EA753" s="17"/>
      <c r="EB753" s="17"/>
      <c r="EC753" s="17"/>
      <c r="ED753" s="17"/>
      <c r="EE753" s="17"/>
      <c r="EF753" s="17"/>
      <c r="EG753" s="17"/>
      <c r="EH753" s="17"/>
      <c r="EI753" s="17"/>
      <c r="EJ753" s="17"/>
      <c r="EK753" s="17"/>
      <c r="EL753" s="17"/>
      <c r="EM753" s="17"/>
      <c r="EN753" s="17"/>
      <c r="EO753" s="17"/>
      <c r="EP753" s="17"/>
      <c r="EQ753" s="17"/>
      <c r="ER753" s="17"/>
      <c r="ES753" s="17"/>
      <c r="ET753" s="17"/>
      <c r="EU753" s="17"/>
      <c r="EV753" s="17"/>
      <c r="EW753" s="17"/>
      <c r="EX753" s="17"/>
      <c r="EY753" s="17"/>
      <c r="EZ753" s="17"/>
      <c r="FA753" s="17"/>
      <c r="FB753" s="17"/>
      <c r="FC753" s="17"/>
      <c r="FD753" s="17"/>
      <c r="FE753" s="17"/>
      <c r="FF753" s="17"/>
      <c r="FG753" s="17"/>
      <c r="FH753" s="17"/>
      <c r="FI753" s="17"/>
      <c r="FJ753" s="17"/>
      <c r="FK753" s="17"/>
      <c r="FL753" s="17"/>
      <c r="FM753" s="17"/>
      <c r="FN753" s="17"/>
      <c r="FO753" s="17"/>
      <c r="FP753" s="17"/>
      <c r="FQ753" s="17"/>
      <c r="FR753" s="17"/>
      <c r="FS753" s="17"/>
      <c r="FT753" s="17"/>
      <c r="FU753" s="17"/>
      <c r="FV753" s="17"/>
      <c r="FW753" s="17"/>
      <c r="FX753" s="17"/>
      <c r="FY753" s="17"/>
      <c r="FZ753" s="17"/>
      <c r="GA753" s="17"/>
      <c r="GB753" s="17"/>
      <c r="GC753" s="17"/>
      <c r="GD753" s="17"/>
      <c r="GE753" s="17"/>
      <c r="GF753" s="17"/>
      <c r="GG753" s="17"/>
      <c r="GH753" s="17"/>
      <c r="GI753" s="17"/>
      <c r="GJ753" s="17"/>
      <c r="GK753" s="17"/>
      <c r="GL753" s="17"/>
      <c r="GM753" s="17"/>
      <c r="GN753" s="17"/>
      <c r="GO753" s="17"/>
      <c r="GP753" s="17"/>
      <c r="GQ753" s="17"/>
      <c r="GR753" s="17"/>
      <c r="GS753" s="17"/>
      <c r="GT753" s="17"/>
      <c r="GU753" s="17"/>
      <c r="GV753" s="17"/>
      <c r="GW753" s="17"/>
      <c r="GX753" s="17"/>
      <c r="GY753" s="17"/>
      <c r="GZ753" s="17"/>
      <c r="HA753" s="17"/>
      <c r="HB753" s="17"/>
      <c r="HC753" s="17"/>
      <c r="HD753" s="17"/>
      <c r="HE753" s="17"/>
      <c r="HF753" s="17"/>
      <c r="HG753" s="17"/>
      <c r="HH753" s="17"/>
      <c r="HI753" s="17"/>
      <c r="HJ753" s="17"/>
      <c r="HK753" s="17"/>
      <c r="HL753" s="17"/>
      <c r="HM753" s="17"/>
      <c r="HN753" s="17"/>
      <c r="HO753" s="17"/>
      <c r="HP753" s="17"/>
      <c r="HQ753" s="17"/>
      <c r="HR753" s="17"/>
      <c r="HS753" s="17"/>
      <c r="HT753" s="17"/>
      <c r="HU753" s="17"/>
      <c r="HV753" s="17"/>
      <c r="HW753" s="17"/>
      <c r="HX753" s="17"/>
      <c r="HY753" s="17"/>
      <c r="HZ753" s="17"/>
      <c r="IA753" s="17"/>
      <c r="IB753" s="17"/>
      <c r="IC753" s="17"/>
      <c r="ID753" s="17"/>
      <c r="IE753" s="17"/>
      <c r="IF753" s="17"/>
      <c r="IG753" s="17"/>
      <c r="IH753" s="17"/>
      <c r="II753" s="17"/>
      <c r="IJ753" s="17"/>
      <c r="IK753" s="17"/>
      <c r="IL753" s="17"/>
      <c r="IM753" s="17"/>
      <c r="IN753" s="17"/>
      <c r="IO753" s="17"/>
      <c r="IP753" s="17"/>
      <c r="IQ753" s="17"/>
      <c r="IR753" s="17"/>
      <c r="IS753" s="17"/>
      <c r="IT753" s="17"/>
      <c r="IU753" s="17"/>
      <c r="IV753" s="17"/>
      <c r="IW753" s="17"/>
      <c r="IX753" s="17"/>
      <c r="IY753" s="17"/>
      <c r="IZ753" s="17"/>
      <c r="JA753" s="17"/>
      <c r="JB753" s="17"/>
      <c r="JC753" s="17"/>
      <c r="JD753" s="17"/>
      <c r="JE753" s="17"/>
      <c r="JF753" s="17"/>
      <c r="JG753" s="17"/>
      <c r="JH753" s="17"/>
      <c r="JI753" s="17"/>
      <c r="JJ753" s="17"/>
      <c r="JK753" s="17"/>
      <c r="JL753" s="17"/>
      <c r="JM753" s="17"/>
      <c r="JN753" s="17"/>
      <c r="JO753" s="17"/>
      <c r="JP753" s="17"/>
      <c r="JQ753" s="17"/>
      <c r="JR753" s="17"/>
      <c r="JS753" s="17"/>
      <c r="JT753" s="17"/>
      <c r="JU753" s="17"/>
      <c r="JV753" s="17"/>
      <c r="JW753" s="17"/>
      <c r="JX753" s="17"/>
      <c r="JY753" s="17"/>
      <c r="JZ753" s="17"/>
      <c r="KA753" s="17"/>
      <c r="KB753" s="17"/>
      <c r="KC753" s="17"/>
      <c r="KD753" s="17"/>
      <c r="KE753" s="17"/>
      <c r="KF753" s="17"/>
      <c r="KG753" s="17"/>
      <c r="KH753" s="17"/>
      <c r="KI753" s="17"/>
      <c r="KJ753" s="17"/>
      <c r="KK753" s="17"/>
      <c r="KL753" s="17"/>
      <c r="KM753" s="17"/>
      <c r="KN753" s="17"/>
      <c r="KO753" s="17"/>
      <c r="KP753" s="17"/>
      <c r="KQ753" s="17"/>
      <c r="KR753" s="17"/>
      <c r="KS753" s="17"/>
      <c r="KT753" s="17"/>
      <c r="KU753" s="17"/>
      <c r="KV753" s="17"/>
      <c r="KW753" s="17"/>
      <c r="KX753" s="17"/>
      <c r="KY753" s="17"/>
      <c r="KZ753" s="17"/>
      <c r="LA753" s="17"/>
      <c r="LB753" s="17"/>
      <c r="LC753" s="17"/>
      <c r="LD753" s="17"/>
      <c r="LE753" s="17"/>
      <c r="LF753" s="17"/>
      <c r="LG753" s="17"/>
      <c r="LH753" s="17"/>
      <c r="LI753" s="17"/>
      <c r="LJ753" s="17"/>
      <c r="LK753" s="17"/>
      <c r="LL753" s="17"/>
      <c r="LM753" s="17"/>
      <c r="LN753" s="17"/>
      <c r="LO753" s="17"/>
      <c r="LP753" s="17"/>
      <c r="LQ753" s="17"/>
      <c r="LR753" s="17"/>
      <c r="LS753" s="17"/>
      <c r="LT753" s="17"/>
      <c r="LU753" s="17"/>
      <c r="LV753" s="17"/>
      <c r="LW753" s="17"/>
      <c r="LX753" s="17"/>
      <c r="LY753" s="17"/>
      <c r="LZ753" s="17"/>
      <c r="MA753" s="17"/>
      <c r="MB753" s="17"/>
      <c r="MC753" s="17"/>
      <c r="MD753" s="17"/>
      <c r="ME753" s="17"/>
      <c r="MF753" s="17"/>
      <c r="MG753" s="17"/>
      <c r="MH753" s="17"/>
      <c r="MI753" s="17"/>
      <c r="MJ753" s="17"/>
      <c r="MK753" s="17"/>
      <c r="ML753" s="17"/>
      <c r="MM753" s="17"/>
      <c r="MN753" s="17"/>
      <c r="MO753" s="17"/>
      <c r="MP753" s="17"/>
      <c r="MQ753" s="17"/>
      <c r="MR753" s="17"/>
      <c r="MS753" s="17"/>
      <c r="MT753" s="17"/>
      <c r="MU753" s="17"/>
      <c r="MV753" s="17"/>
      <c r="MW753" s="17"/>
      <c r="MX753" s="17"/>
      <c r="MY753" s="17"/>
      <c r="MZ753" s="17"/>
      <c r="NA753" s="17"/>
      <c r="NB753" s="17"/>
      <c r="NC753" s="17"/>
      <c r="ND753" s="17"/>
      <c r="NE753" s="17"/>
      <c r="NF753" s="17"/>
      <c r="NG753" s="17"/>
      <c r="NH753" s="17"/>
      <c r="NI753" s="17"/>
      <c r="NJ753" s="17"/>
      <c r="NK753" s="17"/>
      <c r="NL753" s="17"/>
      <c r="NM753" s="17"/>
      <c r="NN753" s="17"/>
      <c r="NO753" s="17"/>
      <c r="NP753" s="17"/>
      <c r="NQ753" s="17"/>
      <c r="NR753" s="17"/>
      <c r="NS753" s="17"/>
      <c r="NT753" s="17"/>
      <c r="NU753" s="17"/>
      <c r="NV753" s="17"/>
      <c r="NW753" s="17"/>
      <c r="NX753" s="17"/>
      <c r="NY753" s="17"/>
      <c r="NZ753" s="17"/>
      <c r="OA753" s="17"/>
      <c r="OB753" s="17"/>
      <c r="OC753" s="17"/>
      <c r="OD753" s="17"/>
      <c r="OE753" s="17"/>
      <c r="OF753" s="17"/>
      <c r="OG753" s="17"/>
      <c r="OH753" s="17"/>
      <c r="OI753" s="17"/>
      <c r="OJ753" s="17"/>
      <c r="OK753" s="17"/>
      <c r="OL753" s="17"/>
      <c r="OM753" s="17"/>
      <c r="ON753" s="17"/>
      <c r="OO753" s="17"/>
      <c r="OP753" s="17"/>
      <c r="OQ753" s="17"/>
      <c r="OR753" s="17"/>
      <c r="OS753" s="17"/>
      <c r="OT753" s="17"/>
      <c r="OU753" s="17"/>
      <c r="OV753" s="17"/>
      <c r="OW753" s="17"/>
      <c r="OX753" s="17"/>
      <c r="OY753" s="17"/>
      <c r="OZ753" s="17"/>
      <c r="PA753" s="17"/>
      <c r="PB753" s="17"/>
      <c r="PC753" s="17"/>
      <c r="PD753" s="17"/>
      <c r="PE753" s="17"/>
      <c r="PF753" s="17"/>
      <c r="PG753" s="17"/>
      <c r="PH753" s="17"/>
      <c r="PI753" s="17"/>
      <c r="PJ753" s="17"/>
      <c r="PK753" s="17"/>
      <c r="PL753" s="17"/>
      <c r="PM753" s="17"/>
      <c r="PN753" s="17"/>
      <c r="PO753" s="17"/>
      <c r="PP753" s="17"/>
      <c r="PQ753" s="17"/>
      <c r="PR753" s="17"/>
      <c r="PS753" s="17"/>
      <c r="PT753" s="17"/>
      <c r="PU753" s="17"/>
      <c r="PV753" s="17"/>
      <c r="PW753" s="17"/>
      <c r="PX753" s="17"/>
      <c r="PY753" s="17"/>
      <c r="PZ753" s="17"/>
      <c r="QA753" s="17"/>
      <c r="QB753" s="17"/>
      <c r="QC753" s="17"/>
      <c r="QD753" s="17"/>
      <c r="QE753" s="17"/>
      <c r="QF753" s="17"/>
      <c r="QG753" s="17"/>
      <c r="QH753" s="17"/>
      <c r="QI753" s="17"/>
      <c r="QJ753" s="17"/>
      <c r="QK753" s="17"/>
      <c r="QL753" s="17"/>
      <c r="QM753" s="17"/>
      <c r="QN753" s="17"/>
      <c r="QO753" s="17"/>
      <c r="QP753" s="17"/>
      <c r="QQ753" s="17"/>
      <c r="QR753" s="17"/>
      <c r="QS753" s="17"/>
      <c r="QT753" s="17"/>
      <c r="QU753" s="17"/>
      <c r="QV753" s="17"/>
      <c r="QW753" s="17"/>
      <c r="QX753" s="17"/>
      <c r="QY753" s="17"/>
      <c r="QZ753" s="17"/>
      <c r="RA753" s="17"/>
      <c r="RB753" s="17"/>
      <c r="RC753" s="17"/>
      <c r="RD753" s="17"/>
      <c r="RE753" s="17"/>
      <c r="RF753" s="17"/>
      <c r="RG753" s="17"/>
      <c r="RH753" s="17"/>
      <c r="RI753" s="17"/>
      <c r="RJ753" s="17"/>
    </row>
    <row r="754" spans="32:478" x14ac:dyDescent="0.25">
      <c r="AF754" s="16"/>
      <c r="AG754" s="16"/>
      <c r="AH754" s="16"/>
      <c r="AI754" s="16"/>
      <c r="AJ754" s="16"/>
      <c r="AK754" s="16"/>
      <c r="AL754" s="16"/>
      <c r="AM754" s="16"/>
      <c r="AN754" s="16"/>
      <c r="AO754" s="16"/>
      <c r="AP754" s="16"/>
      <c r="AQ754" s="16"/>
      <c r="AR754" s="16"/>
      <c r="AS754" s="16"/>
      <c r="AT754" s="16"/>
      <c r="AU754" s="17"/>
      <c r="AV754" s="17"/>
      <c r="AW754" s="17"/>
      <c r="AX754" s="17"/>
      <c r="AY754" s="17"/>
      <c r="AZ754" s="17"/>
      <c r="BA754" s="17"/>
      <c r="BB754" s="17"/>
      <c r="BC754" s="17"/>
      <c r="BD754" s="17"/>
      <c r="BE754" s="17"/>
      <c r="BF754" s="17"/>
      <c r="BG754" s="17"/>
      <c r="BH754" s="17"/>
      <c r="BI754" s="17"/>
      <c r="BJ754" s="17"/>
      <c r="BK754" s="17"/>
      <c r="BL754" s="17"/>
      <c r="BM754" s="17"/>
      <c r="BN754" s="17"/>
      <c r="BO754" s="17"/>
      <c r="BP754" s="17"/>
      <c r="BQ754" s="17"/>
      <c r="BR754" s="17"/>
      <c r="BS754" s="17"/>
      <c r="BT754" s="17"/>
      <c r="BU754" s="17"/>
      <c r="BV754" s="17"/>
      <c r="BW754" s="17"/>
      <c r="BX754" s="17"/>
      <c r="BY754" s="17"/>
      <c r="BZ754" s="17"/>
      <c r="CA754" s="17"/>
      <c r="CB754" s="17"/>
      <c r="CC754" s="17"/>
      <c r="CD754" s="17"/>
      <c r="CE754" s="17"/>
      <c r="CF754" s="17"/>
      <c r="CG754" s="17"/>
      <c r="CH754" s="17"/>
      <c r="CI754" s="17"/>
      <c r="CJ754" s="17"/>
      <c r="CK754" s="17"/>
      <c r="CL754" s="17"/>
      <c r="CM754" s="17"/>
      <c r="CN754" s="17"/>
      <c r="CO754" s="17"/>
      <c r="CP754" s="17"/>
      <c r="CQ754" s="17"/>
      <c r="CR754" s="17"/>
      <c r="CS754" s="17"/>
      <c r="CT754" s="17"/>
      <c r="CU754" s="17"/>
      <c r="CV754" s="17"/>
      <c r="CW754" s="17"/>
      <c r="CX754" s="17"/>
      <c r="CY754" s="17"/>
      <c r="CZ754" s="17"/>
      <c r="DA754" s="17"/>
      <c r="DB754" s="17"/>
      <c r="DC754" s="17"/>
      <c r="DD754" s="17"/>
      <c r="DE754" s="17"/>
      <c r="DF754" s="17"/>
      <c r="DG754" s="17"/>
      <c r="DH754" s="17"/>
      <c r="DI754" s="17"/>
      <c r="DJ754" s="17"/>
      <c r="DK754" s="17"/>
      <c r="DL754" s="17"/>
      <c r="DM754" s="17"/>
      <c r="DN754" s="17"/>
      <c r="DO754" s="17"/>
      <c r="DP754" s="17"/>
      <c r="DQ754" s="17"/>
      <c r="DR754" s="17"/>
      <c r="DS754" s="17"/>
      <c r="DT754" s="17"/>
      <c r="DU754" s="17"/>
      <c r="DV754" s="17"/>
      <c r="DW754" s="17"/>
      <c r="DX754" s="17"/>
      <c r="DY754" s="17"/>
      <c r="DZ754" s="17"/>
      <c r="EA754" s="17"/>
      <c r="EB754" s="17"/>
      <c r="EC754" s="17"/>
      <c r="ED754" s="17"/>
      <c r="EE754" s="17"/>
      <c r="EF754" s="17"/>
      <c r="EG754" s="17"/>
      <c r="EH754" s="17"/>
      <c r="EI754" s="17"/>
      <c r="EJ754" s="17"/>
      <c r="EK754" s="17"/>
      <c r="EL754" s="17"/>
      <c r="EM754" s="17"/>
      <c r="EN754" s="17"/>
      <c r="EO754" s="17"/>
      <c r="EP754" s="17"/>
      <c r="EQ754" s="17"/>
      <c r="ER754" s="17"/>
      <c r="ES754" s="17"/>
      <c r="ET754" s="17"/>
      <c r="EU754" s="17"/>
      <c r="EV754" s="17"/>
      <c r="EW754" s="17"/>
      <c r="EX754" s="17"/>
      <c r="EY754" s="17"/>
      <c r="EZ754" s="17"/>
      <c r="FA754" s="17"/>
      <c r="FB754" s="17"/>
      <c r="FC754" s="17"/>
      <c r="FD754" s="17"/>
      <c r="FE754" s="17"/>
      <c r="FF754" s="17"/>
      <c r="FG754" s="17"/>
      <c r="FH754" s="17"/>
      <c r="FI754" s="17"/>
      <c r="FJ754" s="17"/>
      <c r="FK754" s="17"/>
      <c r="FL754" s="17"/>
      <c r="FM754" s="17"/>
      <c r="FN754" s="17"/>
      <c r="FO754" s="17"/>
      <c r="FP754" s="17"/>
      <c r="FQ754" s="17"/>
      <c r="FR754" s="17"/>
      <c r="FS754" s="17"/>
      <c r="FT754" s="17"/>
      <c r="FU754" s="17"/>
      <c r="FV754" s="17"/>
      <c r="FW754" s="17"/>
      <c r="FX754" s="17"/>
      <c r="FY754" s="17"/>
      <c r="FZ754" s="17"/>
      <c r="GA754" s="17"/>
      <c r="GB754" s="17"/>
      <c r="GC754" s="17"/>
      <c r="GD754" s="17"/>
      <c r="GE754" s="17"/>
      <c r="GF754" s="17"/>
      <c r="GG754" s="17"/>
      <c r="GH754" s="17"/>
      <c r="GI754" s="17"/>
      <c r="GJ754" s="17"/>
      <c r="GK754" s="17"/>
      <c r="GL754" s="17"/>
      <c r="GM754" s="17"/>
      <c r="GN754" s="17"/>
      <c r="GO754" s="17"/>
      <c r="GP754" s="17"/>
      <c r="GQ754" s="17"/>
      <c r="GR754" s="17"/>
      <c r="GS754" s="17"/>
      <c r="GT754" s="17"/>
      <c r="GU754" s="17"/>
      <c r="GV754" s="17"/>
      <c r="GW754" s="17"/>
      <c r="GX754" s="17"/>
      <c r="GY754" s="17"/>
      <c r="GZ754" s="17"/>
      <c r="HA754" s="17"/>
      <c r="HB754" s="17"/>
      <c r="HC754" s="17"/>
      <c r="HD754" s="17"/>
      <c r="HE754" s="17"/>
      <c r="HF754" s="17"/>
      <c r="HG754" s="17"/>
      <c r="HH754" s="17"/>
      <c r="HI754" s="17"/>
      <c r="HJ754" s="17"/>
      <c r="HK754" s="17"/>
      <c r="HL754" s="17"/>
      <c r="HM754" s="17"/>
      <c r="HN754" s="17"/>
      <c r="HO754" s="17"/>
      <c r="HP754" s="17"/>
      <c r="HQ754" s="17"/>
      <c r="HR754" s="17"/>
      <c r="HS754" s="17"/>
      <c r="HT754" s="17"/>
      <c r="HU754" s="17"/>
      <c r="HV754" s="17"/>
      <c r="HW754" s="17"/>
      <c r="HX754" s="17"/>
      <c r="HY754" s="17"/>
      <c r="HZ754" s="17"/>
      <c r="IA754" s="17"/>
      <c r="IB754" s="17"/>
      <c r="IC754" s="17"/>
      <c r="ID754" s="17"/>
      <c r="IE754" s="17"/>
      <c r="IF754" s="17"/>
      <c r="IG754" s="17"/>
      <c r="IH754" s="17"/>
      <c r="II754" s="17"/>
      <c r="IJ754" s="17"/>
      <c r="IK754" s="17"/>
      <c r="IL754" s="17"/>
      <c r="IM754" s="17"/>
      <c r="IN754" s="17"/>
      <c r="IO754" s="17"/>
      <c r="IP754" s="17"/>
      <c r="IQ754" s="17"/>
      <c r="IR754" s="17"/>
      <c r="IS754" s="17"/>
      <c r="IT754" s="17"/>
      <c r="IU754" s="17"/>
      <c r="IV754" s="17"/>
      <c r="IW754" s="17"/>
      <c r="IX754" s="17"/>
      <c r="IY754" s="17"/>
      <c r="IZ754" s="17"/>
      <c r="JA754" s="17"/>
      <c r="JB754" s="17"/>
      <c r="JC754" s="17"/>
      <c r="JD754" s="17"/>
      <c r="JE754" s="17"/>
      <c r="JF754" s="17"/>
      <c r="JG754" s="17"/>
      <c r="JH754" s="17"/>
      <c r="JI754" s="17"/>
      <c r="JJ754" s="17"/>
      <c r="JK754" s="17"/>
      <c r="JL754" s="17"/>
      <c r="JM754" s="17"/>
      <c r="JN754" s="17"/>
      <c r="JO754" s="17"/>
      <c r="JP754" s="17"/>
      <c r="JQ754" s="17"/>
      <c r="JR754" s="17"/>
      <c r="JS754" s="17"/>
      <c r="JT754" s="17"/>
      <c r="JU754" s="17"/>
      <c r="JV754" s="17"/>
      <c r="JW754" s="17"/>
      <c r="JX754" s="17"/>
      <c r="JY754" s="17"/>
      <c r="JZ754" s="17"/>
      <c r="KA754" s="17"/>
      <c r="KB754" s="17"/>
      <c r="KC754" s="17"/>
      <c r="KD754" s="17"/>
      <c r="KE754" s="17"/>
      <c r="KF754" s="17"/>
      <c r="KG754" s="17"/>
      <c r="KH754" s="17"/>
      <c r="KI754" s="17"/>
      <c r="KJ754" s="17"/>
      <c r="KK754" s="17"/>
      <c r="KL754" s="17"/>
      <c r="KM754" s="17"/>
      <c r="KN754" s="17"/>
      <c r="KO754" s="17"/>
      <c r="KP754" s="17"/>
      <c r="KQ754" s="17"/>
      <c r="KR754" s="17"/>
      <c r="KS754" s="17"/>
      <c r="KT754" s="17"/>
      <c r="KU754" s="17"/>
      <c r="KV754" s="17"/>
      <c r="KW754" s="17"/>
      <c r="KX754" s="17"/>
      <c r="KY754" s="17"/>
      <c r="KZ754" s="17"/>
      <c r="LA754" s="17"/>
      <c r="LB754" s="17"/>
      <c r="LC754" s="17"/>
      <c r="LD754" s="17"/>
      <c r="LE754" s="17"/>
      <c r="LF754" s="17"/>
      <c r="LG754" s="17"/>
      <c r="LH754" s="17"/>
      <c r="LI754" s="17"/>
      <c r="LJ754" s="17"/>
      <c r="LK754" s="17"/>
      <c r="LL754" s="17"/>
      <c r="LM754" s="17"/>
      <c r="LN754" s="17"/>
      <c r="LO754" s="17"/>
      <c r="LP754" s="17"/>
      <c r="LQ754" s="17"/>
      <c r="LR754" s="17"/>
      <c r="LS754" s="17"/>
      <c r="LT754" s="17"/>
      <c r="LU754" s="17"/>
      <c r="LV754" s="17"/>
      <c r="LW754" s="17"/>
      <c r="LX754" s="17"/>
      <c r="LY754" s="17"/>
      <c r="LZ754" s="17"/>
      <c r="MA754" s="17"/>
      <c r="MB754" s="17"/>
      <c r="MC754" s="17"/>
      <c r="MD754" s="17"/>
      <c r="ME754" s="17"/>
      <c r="MF754" s="17"/>
      <c r="MG754" s="17"/>
      <c r="MH754" s="17"/>
      <c r="MI754" s="17"/>
      <c r="MJ754" s="17"/>
      <c r="MK754" s="17"/>
      <c r="ML754" s="17"/>
      <c r="MM754" s="17"/>
      <c r="MN754" s="17"/>
      <c r="MO754" s="17"/>
      <c r="MP754" s="17"/>
      <c r="MQ754" s="17"/>
      <c r="MR754" s="17"/>
      <c r="MS754" s="17"/>
      <c r="MT754" s="17"/>
      <c r="MU754" s="17"/>
      <c r="MV754" s="17"/>
      <c r="MW754" s="17"/>
      <c r="MX754" s="17"/>
      <c r="MY754" s="17"/>
      <c r="MZ754" s="17"/>
      <c r="NA754" s="17"/>
      <c r="NB754" s="17"/>
      <c r="NC754" s="17"/>
      <c r="ND754" s="17"/>
      <c r="NE754" s="17"/>
      <c r="NF754" s="17"/>
      <c r="NG754" s="17"/>
      <c r="NH754" s="17"/>
      <c r="NI754" s="17"/>
      <c r="NJ754" s="17"/>
      <c r="NK754" s="17"/>
      <c r="NL754" s="17"/>
      <c r="NM754" s="17"/>
      <c r="NN754" s="17"/>
      <c r="NO754" s="17"/>
      <c r="NP754" s="17"/>
      <c r="NQ754" s="17"/>
      <c r="NR754" s="17"/>
      <c r="NS754" s="17"/>
      <c r="NT754" s="17"/>
      <c r="NU754" s="17"/>
      <c r="NV754" s="17"/>
      <c r="NW754" s="17"/>
      <c r="NX754" s="17"/>
      <c r="NY754" s="17"/>
      <c r="NZ754" s="17"/>
      <c r="OA754" s="17"/>
      <c r="OB754" s="17"/>
      <c r="OC754" s="17"/>
      <c r="OD754" s="17"/>
      <c r="OE754" s="17"/>
      <c r="OF754" s="17"/>
      <c r="OG754" s="17"/>
      <c r="OH754" s="17"/>
      <c r="OI754" s="17"/>
      <c r="OJ754" s="17"/>
      <c r="OK754" s="17"/>
      <c r="OL754" s="17"/>
      <c r="OM754" s="17"/>
      <c r="ON754" s="17"/>
      <c r="OO754" s="17"/>
      <c r="OP754" s="17"/>
      <c r="OQ754" s="17"/>
      <c r="OR754" s="17"/>
      <c r="OS754" s="17"/>
      <c r="OT754" s="17"/>
      <c r="OU754" s="17"/>
      <c r="OV754" s="17"/>
      <c r="OW754" s="17"/>
      <c r="OX754" s="17"/>
      <c r="OY754" s="17"/>
      <c r="OZ754" s="17"/>
      <c r="PA754" s="17"/>
      <c r="PB754" s="17"/>
      <c r="PC754" s="17"/>
      <c r="PD754" s="17"/>
      <c r="PE754" s="17"/>
      <c r="PF754" s="17"/>
      <c r="PG754" s="17"/>
      <c r="PH754" s="17"/>
      <c r="PI754" s="17"/>
      <c r="PJ754" s="17"/>
      <c r="PK754" s="17"/>
      <c r="PL754" s="17"/>
      <c r="PM754" s="17"/>
      <c r="PN754" s="17"/>
      <c r="PO754" s="17"/>
      <c r="PP754" s="17"/>
      <c r="PQ754" s="17"/>
      <c r="PR754" s="17"/>
      <c r="PS754" s="17"/>
      <c r="PT754" s="17"/>
      <c r="PU754" s="17"/>
      <c r="PV754" s="17"/>
      <c r="PW754" s="17"/>
      <c r="PX754" s="17"/>
      <c r="PY754" s="17"/>
      <c r="PZ754" s="17"/>
      <c r="QA754" s="17"/>
      <c r="QB754" s="17"/>
      <c r="QC754" s="17"/>
      <c r="QD754" s="17"/>
      <c r="QE754" s="17"/>
      <c r="QF754" s="17"/>
      <c r="QG754" s="17"/>
      <c r="QH754" s="17"/>
      <c r="QI754" s="17"/>
      <c r="QJ754" s="17"/>
      <c r="QK754" s="17"/>
      <c r="QL754" s="17"/>
      <c r="QM754" s="17"/>
      <c r="QN754" s="17"/>
      <c r="QO754" s="17"/>
      <c r="QP754" s="17"/>
      <c r="QQ754" s="17"/>
      <c r="QR754" s="17"/>
      <c r="QS754" s="17"/>
      <c r="QT754" s="17"/>
      <c r="QU754" s="17"/>
      <c r="QV754" s="17"/>
      <c r="QW754" s="17"/>
      <c r="QX754" s="17"/>
      <c r="QY754" s="17"/>
      <c r="QZ754" s="17"/>
      <c r="RA754" s="17"/>
      <c r="RB754" s="17"/>
      <c r="RC754" s="17"/>
      <c r="RD754" s="17"/>
      <c r="RE754" s="17"/>
      <c r="RF754" s="17"/>
      <c r="RG754" s="17"/>
      <c r="RH754" s="17"/>
      <c r="RI754" s="17"/>
      <c r="RJ754" s="17"/>
    </row>
    <row r="755" spans="32:478" x14ac:dyDescent="0.25">
      <c r="AF755" s="16"/>
      <c r="AG755" s="16"/>
      <c r="AH755" s="16"/>
      <c r="AI755" s="16"/>
      <c r="AJ755" s="16"/>
      <c r="AK755" s="16"/>
      <c r="AL755" s="16"/>
      <c r="AM755" s="16"/>
      <c r="AN755" s="16"/>
      <c r="AO755" s="16"/>
      <c r="AP755" s="16"/>
      <c r="AQ755" s="16"/>
      <c r="AR755" s="16"/>
      <c r="AS755" s="16"/>
      <c r="AT755" s="16"/>
      <c r="AU755" s="16"/>
      <c r="AV755" s="16"/>
      <c r="AW755" s="16"/>
      <c r="AX755" s="16"/>
      <c r="AY755" s="16"/>
      <c r="AZ755" s="16"/>
      <c r="BA755" s="16"/>
      <c r="BB755" s="16"/>
      <c r="BC755" s="16"/>
      <c r="BD755" s="16"/>
      <c r="BE755" s="16"/>
      <c r="BF755" s="16"/>
      <c r="BG755" s="16"/>
      <c r="BH755" s="16"/>
      <c r="BI755" s="16"/>
      <c r="BJ755" s="16"/>
      <c r="BK755" s="16"/>
      <c r="BL755" s="16"/>
      <c r="BM755" s="16"/>
      <c r="BN755" s="16"/>
      <c r="BO755" s="16"/>
      <c r="BP755" s="16"/>
      <c r="BQ755" s="16"/>
      <c r="BR755" s="16"/>
      <c r="BS755" s="16"/>
      <c r="BT755" s="16"/>
      <c r="BU755" s="16"/>
      <c r="BV755" s="16"/>
      <c r="BW755" s="16"/>
      <c r="BX755" s="16"/>
      <c r="BY755" s="16"/>
      <c r="BZ755" s="16"/>
      <c r="CA755" s="16"/>
      <c r="CB755" s="16"/>
      <c r="CC755" s="16"/>
      <c r="CD755" s="16"/>
      <c r="CE755" s="16"/>
      <c r="CF755" s="16"/>
      <c r="CG755" s="16"/>
      <c r="CH755" s="16"/>
      <c r="CI755" s="16"/>
      <c r="CJ755" s="16"/>
      <c r="CK755" s="16"/>
      <c r="CL755" s="16"/>
      <c r="CM755" s="16"/>
      <c r="CN755" s="16"/>
      <c r="CO755" s="16"/>
      <c r="CP755" s="16"/>
      <c r="CQ755" s="16"/>
      <c r="CR755" s="16"/>
      <c r="CS755" s="16"/>
      <c r="CT755" s="16"/>
      <c r="CU755" s="16"/>
      <c r="CV755" s="16"/>
      <c r="CW755" s="16"/>
      <c r="CX755" s="16"/>
      <c r="CY755" s="16"/>
      <c r="CZ755" s="16"/>
      <c r="DA755" s="16"/>
      <c r="DB755" s="16"/>
      <c r="DC755" s="16"/>
      <c r="DD755" s="16"/>
      <c r="DE755" s="16"/>
      <c r="DF755" s="16"/>
      <c r="DG755" s="16"/>
      <c r="DH755" s="16"/>
      <c r="DI755" s="16"/>
      <c r="DJ755" s="16"/>
      <c r="DK755" s="16"/>
      <c r="DL755" s="16"/>
      <c r="DM755" s="16"/>
      <c r="DN755" s="16"/>
      <c r="DO755" s="16"/>
      <c r="DP755" s="16"/>
      <c r="DQ755" s="16"/>
      <c r="DR755" s="16"/>
      <c r="DS755" s="16"/>
      <c r="DT755" s="16"/>
      <c r="DU755" s="16"/>
      <c r="DV755" s="16"/>
      <c r="DW755" s="16"/>
      <c r="DX755" s="16"/>
      <c r="DY755" s="16"/>
      <c r="DZ755" s="16"/>
      <c r="EA755" s="16"/>
      <c r="EB755" s="16"/>
      <c r="EC755" s="16"/>
      <c r="ED755" s="16"/>
      <c r="EE755" s="16"/>
      <c r="EF755" s="16"/>
      <c r="EG755" s="16"/>
      <c r="EH755" s="16"/>
      <c r="EI755" s="16"/>
      <c r="EJ755" s="16"/>
      <c r="EK755" s="16"/>
      <c r="EL755" s="16"/>
      <c r="EM755" s="16"/>
      <c r="EN755" s="16"/>
      <c r="EO755" s="16"/>
      <c r="EP755" s="16"/>
      <c r="EQ755" s="16"/>
      <c r="ER755" s="16"/>
      <c r="ES755" s="16"/>
      <c r="ET755" s="16"/>
      <c r="EU755" s="16"/>
      <c r="EV755" s="16"/>
      <c r="EW755" s="16"/>
      <c r="EX755" s="16"/>
      <c r="EY755" s="16"/>
      <c r="EZ755" s="16"/>
      <c r="FA755" s="16"/>
      <c r="FB755" s="16"/>
      <c r="FC755" s="16"/>
      <c r="FD755" s="16"/>
      <c r="FE755" s="16"/>
      <c r="FF755" s="16"/>
      <c r="FG755" s="16"/>
      <c r="FH755" s="16"/>
      <c r="FI755" s="16"/>
      <c r="FJ755" s="16"/>
      <c r="FK755" s="16"/>
      <c r="FL755" s="16"/>
      <c r="FM755" s="16"/>
      <c r="FN755" s="16"/>
      <c r="FO755" s="16"/>
      <c r="FP755" s="16"/>
      <c r="FQ755" s="16"/>
      <c r="FR755" s="16"/>
      <c r="FS755" s="16"/>
      <c r="FT755" s="16"/>
      <c r="FU755" s="16"/>
      <c r="FV755" s="16"/>
      <c r="FW755" s="16"/>
      <c r="FX755" s="16"/>
      <c r="FY755" s="16"/>
      <c r="FZ755" s="16"/>
      <c r="GA755" s="16"/>
      <c r="GB755" s="16"/>
      <c r="GC755" s="16"/>
      <c r="GD755" s="16"/>
      <c r="GE755" s="16"/>
      <c r="GF755" s="16"/>
      <c r="GG755" s="16"/>
      <c r="GH755" s="16"/>
      <c r="GI755" s="16"/>
      <c r="GJ755" s="16"/>
      <c r="GK755" s="16"/>
      <c r="GL755" s="16"/>
      <c r="GM755" s="16"/>
      <c r="GN755" s="16"/>
      <c r="GO755" s="16"/>
      <c r="GP755" s="16"/>
      <c r="GQ755" s="16"/>
      <c r="GR755" s="16"/>
      <c r="GS755" s="16"/>
      <c r="GT755" s="16"/>
      <c r="GU755" s="16"/>
      <c r="GV755" s="16"/>
      <c r="GW755" s="16"/>
      <c r="GX755" s="16"/>
      <c r="GY755" s="16"/>
      <c r="GZ755" s="16"/>
      <c r="HA755" s="16"/>
      <c r="HB755" s="16"/>
      <c r="HC755" s="16"/>
      <c r="HD755" s="16"/>
      <c r="HE755" s="16"/>
      <c r="HF755" s="16"/>
      <c r="HG755" s="16"/>
      <c r="HH755" s="16"/>
      <c r="HI755" s="16"/>
      <c r="HJ755" s="16"/>
      <c r="HK755" s="16"/>
      <c r="HL755" s="16"/>
      <c r="HM755" s="16"/>
      <c r="HN755" s="16"/>
      <c r="HO755" s="16"/>
      <c r="HP755" s="16"/>
      <c r="HQ755" s="16"/>
      <c r="HR755" s="16"/>
      <c r="HS755" s="16"/>
      <c r="HT755" s="16"/>
      <c r="HU755" s="16"/>
      <c r="HV755" s="16"/>
      <c r="HW755" s="16"/>
      <c r="HX755" s="16"/>
      <c r="HY755" s="16"/>
      <c r="HZ755" s="16"/>
      <c r="IA755" s="16"/>
      <c r="IB755" s="16"/>
      <c r="IC755" s="16"/>
      <c r="ID755" s="16"/>
      <c r="IE755" s="16"/>
      <c r="IF755" s="16"/>
      <c r="IG755" s="16"/>
      <c r="IH755" s="16"/>
      <c r="II755" s="16"/>
      <c r="IJ755" s="16"/>
      <c r="IK755" s="16"/>
      <c r="IL755" s="16"/>
      <c r="IM755" s="16"/>
      <c r="IN755" s="16"/>
      <c r="IO755" s="16"/>
      <c r="IP755" s="16"/>
      <c r="IQ755" s="16"/>
      <c r="IR755" s="16"/>
      <c r="IS755" s="16"/>
      <c r="IT755" s="16"/>
      <c r="IU755" s="16"/>
      <c r="IV755" s="16"/>
      <c r="IW755" s="16"/>
      <c r="IX755" s="16"/>
      <c r="IY755" s="16"/>
      <c r="IZ755" s="16"/>
      <c r="JA755" s="16"/>
      <c r="JB755" s="16"/>
      <c r="JC755" s="16"/>
      <c r="JD755" s="16"/>
      <c r="JE755" s="16"/>
      <c r="JF755" s="16"/>
      <c r="JG755" s="16"/>
      <c r="JH755" s="16"/>
      <c r="JI755" s="16"/>
      <c r="JJ755" s="16"/>
      <c r="JK755" s="16"/>
      <c r="JL755" s="16"/>
      <c r="JM755" s="16"/>
      <c r="JN755" s="16"/>
      <c r="JO755" s="16"/>
      <c r="JP755" s="16"/>
      <c r="JQ755" s="16"/>
      <c r="JR755" s="16"/>
      <c r="JS755" s="16"/>
      <c r="JT755" s="16"/>
      <c r="JU755" s="16"/>
      <c r="JV755" s="16"/>
      <c r="JW755" s="16"/>
      <c r="JX755" s="16"/>
      <c r="JY755" s="16"/>
      <c r="JZ755" s="16"/>
      <c r="KA755" s="16"/>
      <c r="KB755" s="16"/>
      <c r="KC755" s="16"/>
      <c r="KD755" s="16"/>
      <c r="KE755" s="16"/>
      <c r="KF755" s="16"/>
      <c r="KG755" s="16"/>
      <c r="KH755" s="16"/>
      <c r="KI755" s="16"/>
      <c r="KJ755" s="16"/>
      <c r="KK755" s="16"/>
      <c r="KL755" s="16"/>
      <c r="KM755" s="16"/>
      <c r="KN755" s="16"/>
      <c r="KO755" s="16"/>
      <c r="KP755" s="16"/>
      <c r="KQ755" s="16"/>
      <c r="KR755" s="16"/>
      <c r="KS755" s="16"/>
      <c r="KT755" s="16"/>
      <c r="KU755" s="16"/>
      <c r="KV755" s="16"/>
      <c r="KW755" s="16"/>
      <c r="KX755" s="16"/>
      <c r="KY755" s="16"/>
      <c r="KZ755" s="16"/>
      <c r="LA755" s="16"/>
      <c r="LB755" s="16"/>
      <c r="LC755" s="16"/>
      <c r="LD755" s="16"/>
      <c r="LE755" s="16"/>
      <c r="LF755" s="16"/>
      <c r="LG755" s="16"/>
      <c r="LH755" s="16"/>
      <c r="LI755" s="16"/>
      <c r="LJ755" s="16"/>
      <c r="LK755" s="16"/>
      <c r="LL755" s="16"/>
      <c r="LM755" s="16"/>
      <c r="LN755" s="16"/>
      <c r="LO755" s="16"/>
      <c r="LP755" s="16"/>
      <c r="LQ755" s="16"/>
      <c r="LR755" s="16"/>
      <c r="LS755" s="16"/>
      <c r="LT755" s="16"/>
      <c r="LU755" s="16"/>
      <c r="LV755" s="16"/>
      <c r="LW755" s="16"/>
      <c r="LX755" s="16"/>
      <c r="LY755" s="16"/>
      <c r="LZ755" s="16"/>
      <c r="MA755" s="16"/>
      <c r="MB755" s="16"/>
      <c r="MC755" s="16"/>
      <c r="MD755" s="16"/>
      <c r="ME755" s="16"/>
      <c r="MF755" s="16"/>
      <c r="MG755" s="16"/>
      <c r="MH755" s="16"/>
      <c r="MI755" s="16"/>
      <c r="MJ755" s="16"/>
      <c r="MK755" s="16"/>
      <c r="ML755" s="16"/>
      <c r="MM755" s="16"/>
      <c r="MN755" s="16"/>
      <c r="MO755" s="16"/>
      <c r="MP755" s="16"/>
      <c r="MQ755" s="16"/>
      <c r="MR755" s="16"/>
      <c r="MS755" s="16"/>
      <c r="MT755" s="16"/>
      <c r="MU755" s="16"/>
      <c r="MV755" s="16"/>
      <c r="MW755" s="16"/>
      <c r="MX755" s="16"/>
      <c r="MY755" s="16"/>
      <c r="MZ755" s="16"/>
      <c r="NA755" s="16"/>
      <c r="NB755" s="16"/>
      <c r="NC755" s="16"/>
      <c r="ND755" s="16"/>
      <c r="NE755" s="16"/>
      <c r="NF755" s="16"/>
      <c r="NG755" s="16"/>
      <c r="NH755" s="16"/>
      <c r="NI755" s="16"/>
      <c r="NJ755" s="16"/>
      <c r="NK755" s="16"/>
      <c r="NL755" s="16"/>
      <c r="NM755" s="16"/>
      <c r="NN755" s="16"/>
      <c r="NO755" s="16"/>
      <c r="NP755" s="16"/>
      <c r="NQ755" s="16"/>
      <c r="NR755" s="16"/>
      <c r="NS755" s="16"/>
      <c r="NT755" s="16"/>
      <c r="NU755" s="16"/>
      <c r="NV755" s="16"/>
      <c r="NW755" s="16"/>
      <c r="NX755" s="16"/>
      <c r="NY755" s="16"/>
      <c r="NZ755" s="16"/>
      <c r="OA755" s="16"/>
      <c r="OB755" s="16"/>
      <c r="OC755" s="16"/>
      <c r="OD755" s="16"/>
      <c r="OE755" s="16"/>
      <c r="OF755" s="16"/>
      <c r="OG755" s="16"/>
      <c r="OH755" s="16"/>
      <c r="OI755" s="16"/>
      <c r="OJ755" s="16"/>
      <c r="OK755" s="16"/>
      <c r="OL755" s="16"/>
      <c r="OM755" s="16"/>
      <c r="ON755" s="16"/>
      <c r="OO755" s="16"/>
      <c r="OP755" s="16"/>
      <c r="OQ755" s="16"/>
      <c r="OR755" s="16"/>
      <c r="OS755" s="16"/>
      <c r="OT755" s="16"/>
      <c r="OU755" s="16"/>
      <c r="OV755" s="16"/>
      <c r="OW755" s="16"/>
      <c r="OX755" s="16"/>
      <c r="OY755" s="16"/>
      <c r="OZ755" s="16"/>
      <c r="PA755" s="16"/>
      <c r="PB755" s="16"/>
      <c r="PC755" s="16"/>
      <c r="PD755" s="16"/>
      <c r="PE755" s="16"/>
      <c r="PF755" s="16"/>
      <c r="PG755" s="16"/>
      <c r="PH755" s="16"/>
      <c r="PI755" s="16"/>
      <c r="PJ755" s="16"/>
      <c r="PK755" s="16"/>
      <c r="PL755" s="16"/>
      <c r="PM755" s="16"/>
      <c r="PN755" s="16"/>
      <c r="PO755" s="16"/>
      <c r="PP755" s="16"/>
      <c r="PQ755" s="16"/>
      <c r="PR755" s="16"/>
      <c r="PS755" s="16"/>
      <c r="PT755" s="16"/>
      <c r="PU755" s="16"/>
      <c r="PV755" s="16"/>
      <c r="PW755" s="16"/>
      <c r="PX755" s="16"/>
      <c r="PY755" s="16"/>
      <c r="PZ755" s="16"/>
      <c r="QA755" s="16"/>
      <c r="QB755" s="16"/>
      <c r="QC755" s="16"/>
      <c r="QD755" s="16"/>
      <c r="QE755" s="16"/>
      <c r="QF755" s="16"/>
      <c r="QG755" s="16"/>
      <c r="QH755" s="16"/>
      <c r="QI755" s="16"/>
      <c r="QJ755" s="16"/>
      <c r="QK755" s="16"/>
      <c r="QL755" s="16"/>
      <c r="QM755" s="16"/>
      <c r="QN755" s="16"/>
      <c r="QO755" s="16"/>
      <c r="QP755" s="16"/>
      <c r="QQ755" s="16"/>
      <c r="QR755" s="16"/>
      <c r="QS755" s="16"/>
      <c r="QT755" s="16"/>
      <c r="QU755" s="16"/>
      <c r="QV755" s="16"/>
      <c r="QW755" s="16"/>
      <c r="QX755" s="16"/>
      <c r="QY755" s="16"/>
      <c r="QZ755" s="16"/>
      <c r="RA755" s="16"/>
      <c r="RB755" s="16"/>
      <c r="RC755" s="16"/>
      <c r="RD755" s="16"/>
      <c r="RE755" s="16"/>
      <c r="RF755" s="16"/>
      <c r="RG755" s="16"/>
      <c r="RH755" s="16"/>
      <c r="RI755" s="16"/>
      <c r="RJ755" s="16"/>
    </row>
    <row r="756" spans="32:478" x14ac:dyDescent="0.25">
      <c r="AF756" s="16"/>
      <c r="AG756" s="16"/>
      <c r="AH756" s="16"/>
      <c r="AI756" s="16"/>
      <c r="AJ756" s="16"/>
      <c r="AK756" s="16"/>
      <c r="AL756" s="16"/>
      <c r="AM756" s="16"/>
      <c r="AN756" s="16"/>
      <c r="AO756" s="16"/>
      <c r="AP756" s="16"/>
      <c r="AQ756" s="16"/>
      <c r="AR756" s="16"/>
      <c r="AS756" s="16"/>
      <c r="AT756" s="16"/>
      <c r="AU756" s="16"/>
      <c r="AV756" s="16"/>
      <c r="AW756" s="16"/>
      <c r="AX756" s="16"/>
      <c r="AY756" s="16"/>
      <c r="AZ756" s="16"/>
      <c r="BA756" s="16"/>
      <c r="BB756" s="16"/>
      <c r="BC756" s="16"/>
      <c r="BD756" s="16"/>
      <c r="BE756" s="16"/>
      <c r="BF756" s="16"/>
      <c r="BG756" s="16"/>
      <c r="BH756" s="16"/>
      <c r="BI756" s="16"/>
      <c r="BJ756" s="16"/>
      <c r="BK756" s="16"/>
      <c r="BL756" s="16"/>
      <c r="BM756" s="16"/>
      <c r="BN756" s="16"/>
      <c r="BO756" s="16"/>
      <c r="BP756" s="16"/>
      <c r="BQ756" s="16"/>
      <c r="BR756" s="16"/>
      <c r="BS756" s="16"/>
      <c r="BT756" s="16"/>
      <c r="BU756" s="16"/>
      <c r="BV756" s="16"/>
      <c r="BW756" s="16"/>
      <c r="BX756" s="16"/>
      <c r="BY756" s="16"/>
      <c r="BZ756" s="16"/>
      <c r="CA756" s="16"/>
      <c r="CB756" s="16"/>
      <c r="CC756" s="16"/>
      <c r="CD756" s="16"/>
      <c r="CE756" s="16"/>
      <c r="CF756" s="16"/>
      <c r="CG756" s="16"/>
      <c r="CH756" s="16"/>
      <c r="CI756" s="16"/>
      <c r="CJ756" s="16"/>
      <c r="CK756" s="16"/>
      <c r="CL756" s="16"/>
      <c r="CM756" s="16"/>
      <c r="CN756" s="16"/>
      <c r="CO756" s="16"/>
      <c r="CP756" s="16"/>
      <c r="CQ756" s="16"/>
      <c r="CR756" s="16"/>
      <c r="CS756" s="16"/>
      <c r="CT756" s="16"/>
      <c r="CU756" s="16"/>
      <c r="CV756" s="16"/>
      <c r="CW756" s="16"/>
      <c r="CX756" s="16"/>
      <c r="CY756" s="16"/>
      <c r="CZ756" s="16"/>
      <c r="DA756" s="16"/>
      <c r="DB756" s="16"/>
      <c r="DC756" s="16"/>
      <c r="DD756" s="16"/>
      <c r="DE756" s="16"/>
      <c r="DF756" s="16"/>
      <c r="DG756" s="16"/>
      <c r="DH756" s="16"/>
      <c r="DI756" s="16"/>
      <c r="DJ756" s="16"/>
      <c r="DK756" s="16"/>
      <c r="DL756" s="16"/>
      <c r="DM756" s="16"/>
      <c r="DN756" s="16"/>
      <c r="DO756" s="16"/>
      <c r="DP756" s="16"/>
      <c r="DQ756" s="16"/>
      <c r="DR756" s="16"/>
      <c r="DS756" s="16"/>
      <c r="DT756" s="16"/>
      <c r="DU756" s="16"/>
      <c r="DV756" s="16"/>
      <c r="DW756" s="16"/>
      <c r="DX756" s="16"/>
      <c r="DY756" s="16"/>
      <c r="DZ756" s="16"/>
      <c r="EA756" s="16"/>
      <c r="EB756" s="16"/>
      <c r="EC756" s="16"/>
      <c r="ED756" s="16"/>
      <c r="EE756" s="16"/>
      <c r="EF756" s="16"/>
      <c r="EG756" s="16"/>
      <c r="EH756" s="16"/>
      <c r="EI756" s="16"/>
      <c r="EJ756" s="16"/>
      <c r="EK756" s="16"/>
      <c r="EL756" s="16"/>
      <c r="EM756" s="16"/>
      <c r="EN756" s="16"/>
      <c r="EO756" s="16"/>
      <c r="EP756" s="16"/>
      <c r="EQ756" s="16"/>
      <c r="ER756" s="16"/>
      <c r="ES756" s="16"/>
      <c r="ET756" s="16"/>
      <c r="EU756" s="16"/>
      <c r="EV756" s="16"/>
      <c r="EW756" s="16"/>
      <c r="EX756" s="16"/>
      <c r="EY756" s="16"/>
      <c r="EZ756" s="16"/>
      <c r="FA756" s="16"/>
      <c r="FB756" s="16"/>
      <c r="FC756" s="16"/>
      <c r="FD756" s="16"/>
      <c r="FE756" s="16"/>
      <c r="FF756" s="16"/>
      <c r="FG756" s="16"/>
      <c r="FH756" s="16"/>
      <c r="FI756" s="16"/>
      <c r="FJ756" s="16"/>
      <c r="FK756" s="16"/>
      <c r="FL756" s="16"/>
      <c r="FM756" s="16"/>
      <c r="FN756" s="16"/>
      <c r="FO756" s="16"/>
      <c r="FP756" s="16"/>
      <c r="FQ756" s="16"/>
      <c r="FR756" s="16"/>
      <c r="FS756" s="16"/>
      <c r="FT756" s="16"/>
      <c r="FU756" s="16"/>
      <c r="FV756" s="16"/>
      <c r="FW756" s="16"/>
      <c r="FX756" s="16"/>
      <c r="FY756" s="16"/>
      <c r="FZ756" s="16"/>
      <c r="GA756" s="16"/>
      <c r="GB756" s="16"/>
      <c r="GC756" s="16"/>
      <c r="GD756" s="16"/>
      <c r="GE756" s="16"/>
      <c r="GF756" s="16"/>
      <c r="GG756" s="16"/>
      <c r="GH756" s="16"/>
      <c r="GI756" s="16"/>
      <c r="GJ756" s="16"/>
      <c r="GK756" s="16"/>
      <c r="GL756" s="16"/>
      <c r="GM756" s="16"/>
      <c r="GN756" s="16"/>
      <c r="GO756" s="16"/>
      <c r="GP756" s="16"/>
      <c r="GQ756" s="16"/>
      <c r="GR756" s="16"/>
      <c r="GS756" s="16"/>
      <c r="GT756" s="16"/>
      <c r="GU756" s="16"/>
      <c r="GV756" s="16"/>
      <c r="GW756" s="16"/>
      <c r="GX756" s="16"/>
      <c r="GY756" s="16"/>
      <c r="GZ756" s="16"/>
      <c r="HA756" s="16"/>
      <c r="HB756" s="16"/>
      <c r="HC756" s="16"/>
      <c r="HD756" s="16"/>
      <c r="HE756" s="16"/>
      <c r="HF756" s="16"/>
      <c r="HG756" s="16"/>
      <c r="HH756" s="16"/>
      <c r="HI756" s="16"/>
      <c r="HJ756" s="16"/>
      <c r="HK756" s="16"/>
      <c r="HL756" s="16"/>
      <c r="HM756" s="16"/>
      <c r="HN756" s="16"/>
      <c r="HO756" s="16"/>
      <c r="HP756" s="16"/>
      <c r="HQ756" s="16"/>
      <c r="HR756" s="16"/>
      <c r="HS756" s="16"/>
      <c r="HT756" s="16"/>
      <c r="HU756" s="16"/>
      <c r="HV756" s="16"/>
      <c r="HW756" s="16"/>
      <c r="HX756" s="16"/>
      <c r="HY756" s="16"/>
      <c r="HZ756" s="16"/>
      <c r="IA756" s="16"/>
      <c r="IB756" s="16"/>
      <c r="IC756" s="16"/>
      <c r="ID756" s="16"/>
      <c r="IE756" s="16"/>
      <c r="IF756" s="16"/>
      <c r="IG756" s="16"/>
      <c r="IH756" s="16"/>
      <c r="II756" s="16"/>
      <c r="IJ756" s="16"/>
      <c r="IK756" s="16"/>
      <c r="IL756" s="16"/>
      <c r="IM756" s="16"/>
      <c r="IN756" s="16"/>
      <c r="IO756" s="16"/>
      <c r="IP756" s="16"/>
      <c r="IQ756" s="16"/>
      <c r="IR756" s="16"/>
      <c r="IS756" s="16"/>
      <c r="IT756" s="16"/>
      <c r="IU756" s="16"/>
      <c r="IV756" s="16"/>
      <c r="IW756" s="16"/>
      <c r="IX756" s="16"/>
      <c r="IY756" s="16"/>
      <c r="IZ756" s="16"/>
      <c r="JA756" s="16"/>
      <c r="JB756" s="16"/>
      <c r="JC756" s="16"/>
      <c r="JD756" s="16"/>
      <c r="JE756" s="16"/>
      <c r="JF756" s="16"/>
      <c r="JG756" s="16"/>
      <c r="JH756" s="16"/>
      <c r="JI756" s="16"/>
      <c r="JJ756" s="16"/>
      <c r="JK756" s="16"/>
      <c r="JL756" s="16"/>
      <c r="JM756" s="16"/>
      <c r="JN756" s="16"/>
      <c r="JO756" s="16"/>
      <c r="JP756" s="16"/>
      <c r="JQ756" s="16"/>
      <c r="JR756" s="16"/>
      <c r="JS756" s="16"/>
      <c r="JT756" s="16"/>
      <c r="JU756" s="16"/>
      <c r="JV756" s="16"/>
      <c r="JW756" s="16"/>
      <c r="JX756" s="16"/>
      <c r="JY756" s="16"/>
      <c r="JZ756" s="16"/>
      <c r="KA756" s="16"/>
      <c r="KB756" s="16"/>
      <c r="KC756" s="16"/>
      <c r="KD756" s="16"/>
      <c r="KE756" s="16"/>
      <c r="KF756" s="16"/>
      <c r="KG756" s="16"/>
      <c r="KH756" s="16"/>
      <c r="KI756" s="16"/>
      <c r="KJ756" s="16"/>
      <c r="KK756" s="16"/>
      <c r="KL756" s="16"/>
      <c r="KM756" s="16"/>
      <c r="KN756" s="16"/>
      <c r="KO756" s="16"/>
      <c r="KP756" s="16"/>
      <c r="KQ756" s="16"/>
      <c r="KR756" s="16"/>
      <c r="KS756" s="16"/>
      <c r="KT756" s="16"/>
      <c r="KU756" s="16"/>
      <c r="KV756" s="16"/>
      <c r="KW756" s="16"/>
      <c r="KX756" s="16"/>
      <c r="KY756" s="16"/>
      <c r="KZ756" s="16"/>
      <c r="LA756" s="16"/>
      <c r="LB756" s="16"/>
      <c r="LC756" s="16"/>
      <c r="LD756" s="16"/>
      <c r="LE756" s="16"/>
      <c r="LF756" s="16"/>
      <c r="LG756" s="16"/>
      <c r="LH756" s="16"/>
      <c r="LI756" s="16"/>
      <c r="LJ756" s="16"/>
      <c r="LK756" s="16"/>
      <c r="LL756" s="16"/>
      <c r="LM756" s="16"/>
      <c r="LN756" s="16"/>
      <c r="LO756" s="16"/>
      <c r="LP756" s="16"/>
      <c r="LQ756" s="16"/>
      <c r="LR756" s="16"/>
      <c r="LS756" s="16"/>
      <c r="LT756" s="16"/>
      <c r="LU756" s="16"/>
      <c r="LV756" s="16"/>
      <c r="LW756" s="16"/>
      <c r="LX756" s="16"/>
      <c r="LY756" s="16"/>
      <c r="LZ756" s="16"/>
      <c r="MA756" s="16"/>
      <c r="MB756" s="16"/>
      <c r="MC756" s="16"/>
      <c r="MD756" s="16"/>
      <c r="ME756" s="16"/>
      <c r="MF756" s="16"/>
      <c r="MG756" s="16"/>
      <c r="MH756" s="16"/>
      <c r="MI756" s="16"/>
      <c r="MJ756" s="16"/>
      <c r="MK756" s="16"/>
      <c r="ML756" s="16"/>
      <c r="MM756" s="16"/>
      <c r="MN756" s="16"/>
      <c r="MO756" s="16"/>
      <c r="MP756" s="16"/>
      <c r="MQ756" s="16"/>
      <c r="MR756" s="16"/>
      <c r="MS756" s="16"/>
      <c r="MT756" s="16"/>
      <c r="MU756" s="16"/>
      <c r="MV756" s="16"/>
      <c r="MW756" s="16"/>
      <c r="MX756" s="16"/>
      <c r="MY756" s="16"/>
      <c r="MZ756" s="16"/>
      <c r="NA756" s="16"/>
      <c r="NB756" s="16"/>
      <c r="NC756" s="16"/>
      <c r="ND756" s="16"/>
      <c r="NE756" s="16"/>
      <c r="NF756" s="16"/>
      <c r="NG756" s="16"/>
      <c r="NH756" s="16"/>
      <c r="NI756" s="16"/>
      <c r="NJ756" s="16"/>
      <c r="NK756" s="16"/>
      <c r="NL756" s="16"/>
      <c r="NM756" s="16"/>
      <c r="NN756" s="16"/>
      <c r="NO756" s="16"/>
      <c r="NP756" s="16"/>
      <c r="NQ756" s="16"/>
      <c r="NR756" s="16"/>
      <c r="NS756" s="16"/>
      <c r="NT756" s="16"/>
      <c r="NU756" s="16"/>
      <c r="NV756" s="16"/>
      <c r="NW756" s="16"/>
      <c r="NX756" s="16"/>
      <c r="NY756" s="16"/>
      <c r="NZ756" s="16"/>
      <c r="OA756" s="16"/>
      <c r="OB756" s="16"/>
      <c r="OC756" s="16"/>
      <c r="OD756" s="16"/>
      <c r="OE756" s="16"/>
      <c r="OF756" s="16"/>
      <c r="OG756" s="16"/>
      <c r="OH756" s="16"/>
      <c r="OI756" s="16"/>
      <c r="OJ756" s="16"/>
      <c r="OK756" s="16"/>
      <c r="OL756" s="16"/>
      <c r="OM756" s="16"/>
      <c r="ON756" s="16"/>
      <c r="OO756" s="16"/>
      <c r="OP756" s="16"/>
      <c r="OQ756" s="16"/>
      <c r="OR756" s="16"/>
      <c r="OS756" s="16"/>
      <c r="OT756" s="16"/>
      <c r="OU756" s="16"/>
      <c r="OV756" s="16"/>
      <c r="OW756" s="16"/>
      <c r="OX756" s="16"/>
      <c r="OY756" s="16"/>
      <c r="OZ756" s="16"/>
      <c r="PA756" s="16"/>
      <c r="PB756" s="16"/>
      <c r="PC756" s="16"/>
      <c r="PD756" s="16"/>
      <c r="PE756" s="16"/>
      <c r="PF756" s="16"/>
      <c r="PG756" s="16"/>
      <c r="PH756" s="16"/>
      <c r="PI756" s="16"/>
      <c r="PJ756" s="16"/>
      <c r="PK756" s="16"/>
      <c r="PL756" s="16"/>
      <c r="PM756" s="16"/>
      <c r="PN756" s="16"/>
      <c r="PO756" s="16"/>
      <c r="PP756" s="16"/>
      <c r="PQ756" s="16"/>
      <c r="PR756" s="16"/>
      <c r="PS756" s="16"/>
      <c r="PT756" s="16"/>
      <c r="PU756" s="16"/>
      <c r="PV756" s="16"/>
      <c r="PW756" s="16"/>
      <c r="PX756" s="16"/>
      <c r="PY756" s="16"/>
      <c r="PZ756" s="16"/>
      <c r="QA756" s="16"/>
      <c r="QB756" s="16"/>
      <c r="QC756" s="16"/>
      <c r="QD756" s="16"/>
      <c r="QE756" s="16"/>
      <c r="QF756" s="16"/>
      <c r="QG756" s="16"/>
      <c r="QH756" s="16"/>
      <c r="QI756" s="16"/>
      <c r="QJ756" s="16"/>
      <c r="QK756" s="16"/>
      <c r="QL756" s="16"/>
      <c r="QM756" s="16"/>
      <c r="QN756" s="16"/>
      <c r="QO756" s="16"/>
      <c r="QP756" s="16"/>
      <c r="QQ756" s="16"/>
      <c r="QR756" s="16"/>
      <c r="QS756" s="16"/>
      <c r="QT756" s="16"/>
      <c r="QU756" s="16"/>
      <c r="QV756" s="16"/>
      <c r="QW756" s="16"/>
      <c r="QX756" s="16"/>
      <c r="QY756" s="16"/>
      <c r="QZ756" s="16"/>
      <c r="RA756" s="16"/>
      <c r="RB756" s="16"/>
      <c r="RC756" s="16"/>
      <c r="RD756" s="16"/>
      <c r="RE756" s="16"/>
      <c r="RF756" s="16"/>
      <c r="RG756" s="16"/>
      <c r="RH756" s="16"/>
      <c r="RI756" s="16"/>
      <c r="RJ756" s="16"/>
    </row>
    <row r="757" spans="32:478" x14ac:dyDescent="0.25">
      <c r="AF757" s="16"/>
      <c r="AG757" s="16"/>
      <c r="AH757" s="16"/>
      <c r="AI757" s="16"/>
      <c r="AJ757" s="16"/>
      <c r="AK757" s="16"/>
      <c r="AL757" s="16"/>
      <c r="AM757" s="16"/>
      <c r="AN757" s="16"/>
      <c r="AO757" s="16"/>
      <c r="AP757" s="16"/>
      <c r="AQ757" s="16"/>
      <c r="AR757" s="16"/>
      <c r="AS757" s="16"/>
      <c r="AT757" s="16"/>
      <c r="AU757" s="16"/>
      <c r="AV757" s="16"/>
      <c r="AW757" s="16"/>
      <c r="AX757" s="16"/>
      <c r="AY757" s="16"/>
      <c r="AZ757" s="16"/>
      <c r="BA757" s="16"/>
      <c r="BB757" s="16"/>
      <c r="BC757" s="16"/>
      <c r="BD757" s="16"/>
      <c r="BE757" s="16"/>
      <c r="BF757" s="16"/>
      <c r="BG757" s="16"/>
      <c r="BH757" s="16"/>
      <c r="BI757" s="16"/>
      <c r="BJ757" s="16"/>
      <c r="BK757" s="16"/>
      <c r="BL757" s="16"/>
      <c r="BM757" s="16"/>
      <c r="BN757" s="16"/>
      <c r="BO757" s="16"/>
      <c r="BP757" s="16"/>
      <c r="BQ757" s="16"/>
      <c r="BR757" s="16"/>
      <c r="BS757" s="16"/>
      <c r="BT757" s="16"/>
      <c r="BU757" s="16"/>
      <c r="BV757" s="16"/>
      <c r="BW757" s="16"/>
      <c r="BX757" s="16"/>
      <c r="BY757" s="16"/>
      <c r="BZ757" s="16"/>
      <c r="CA757" s="16"/>
      <c r="CB757" s="16"/>
      <c r="CC757" s="16"/>
      <c r="CD757" s="16"/>
      <c r="CE757" s="16"/>
      <c r="CF757" s="16"/>
      <c r="CG757" s="16"/>
      <c r="CH757" s="16"/>
      <c r="CI757" s="16"/>
      <c r="CJ757" s="16"/>
      <c r="CK757" s="16"/>
      <c r="CL757" s="16"/>
      <c r="CM757" s="16"/>
      <c r="CN757" s="16"/>
      <c r="CO757" s="16"/>
      <c r="CP757" s="16"/>
      <c r="CQ757" s="16"/>
      <c r="CR757" s="16"/>
      <c r="CS757" s="16"/>
      <c r="CT757" s="16"/>
      <c r="CU757" s="16"/>
      <c r="CV757" s="16"/>
      <c r="CW757" s="16"/>
      <c r="CX757" s="16"/>
      <c r="CY757" s="16"/>
      <c r="CZ757" s="16"/>
      <c r="DA757" s="16"/>
      <c r="DB757" s="16"/>
      <c r="DC757" s="16"/>
      <c r="DD757" s="16"/>
      <c r="DE757" s="16"/>
      <c r="DF757" s="16"/>
      <c r="DG757" s="16"/>
      <c r="DH757" s="16"/>
      <c r="DI757" s="16"/>
      <c r="DJ757" s="16"/>
      <c r="DK757" s="16"/>
      <c r="DL757" s="16"/>
      <c r="DM757" s="16"/>
      <c r="DN757" s="16"/>
      <c r="DO757" s="16"/>
      <c r="DP757" s="16"/>
      <c r="DQ757" s="16"/>
      <c r="DR757" s="16"/>
      <c r="DS757" s="16"/>
      <c r="DT757" s="16"/>
      <c r="DU757" s="16"/>
      <c r="DV757" s="16"/>
      <c r="DW757" s="16"/>
      <c r="DX757" s="16"/>
      <c r="DY757" s="16"/>
      <c r="DZ757" s="16"/>
      <c r="EA757" s="16"/>
      <c r="EB757" s="16"/>
      <c r="EC757" s="16"/>
      <c r="ED757" s="16"/>
      <c r="EE757" s="16"/>
      <c r="EF757" s="16"/>
      <c r="EG757" s="16"/>
      <c r="EH757" s="16"/>
      <c r="EI757" s="16"/>
      <c r="EJ757" s="16"/>
      <c r="EK757" s="16"/>
      <c r="EL757" s="16"/>
      <c r="EM757" s="16"/>
      <c r="EN757" s="16"/>
      <c r="EO757" s="16"/>
      <c r="EP757" s="16"/>
      <c r="EQ757" s="16"/>
      <c r="ER757" s="16"/>
      <c r="ES757" s="16"/>
      <c r="ET757" s="16"/>
      <c r="EU757" s="16"/>
      <c r="EV757" s="16"/>
      <c r="EW757" s="16"/>
      <c r="EX757" s="16"/>
      <c r="EY757" s="16"/>
      <c r="EZ757" s="16"/>
      <c r="FA757" s="16"/>
      <c r="FB757" s="16"/>
      <c r="FC757" s="16"/>
      <c r="FD757" s="16"/>
      <c r="FE757" s="16"/>
      <c r="FF757" s="16"/>
      <c r="FG757" s="16"/>
      <c r="FH757" s="16"/>
      <c r="FI757" s="16"/>
      <c r="FJ757" s="16"/>
      <c r="FK757" s="16"/>
      <c r="FL757" s="16"/>
      <c r="FM757" s="16"/>
      <c r="FN757" s="16"/>
      <c r="FO757" s="16"/>
      <c r="FP757" s="16"/>
      <c r="FQ757" s="16"/>
      <c r="FR757" s="16"/>
      <c r="FS757" s="16"/>
      <c r="FT757" s="16"/>
      <c r="FU757" s="16"/>
      <c r="FV757" s="16"/>
      <c r="FW757" s="16"/>
      <c r="FX757" s="16"/>
      <c r="FY757" s="16"/>
      <c r="FZ757" s="16"/>
      <c r="GA757" s="16"/>
      <c r="GB757" s="16"/>
      <c r="GC757" s="16"/>
      <c r="GD757" s="16"/>
      <c r="GE757" s="16"/>
      <c r="GF757" s="16"/>
      <c r="GG757" s="16"/>
      <c r="GH757" s="16"/>
      <c r="GI757" s="16"/>
      <c r="GJ757" s="16"/>
      <c r="GK757" s="16"/>
      <c r="GL757" s="16"/>
      <c r="GM757" s="16"/>
      <c r="GN757" s="16"/>
      <c r="GO757" s="16"/>
      <c r="GP757" s="16"/>
      <c r="GQ757" s="16"/>
      <c r="GR757" s="16"/>
      <c r="GS757" s="16"/>
      <c r="GT757" s="16"/>
      <c r="GU757" s="16"/>
      <c r="GV757" s="16"/>
      <c r="GW757" s="16"/>
      <c r="GX757" s="16"/>
      <c r="GY757" s="16"/>
      <c r="GZ757" s="16"/>
      <c r="HA757" s="16"/>
      <c r="HB757" s="16"/>
      <c r="HC757" s="16"/>
      <c r="HD757" s="16"/>
      <c r="HE757" s="16"/>
      <c r="HF757" s="16"/>
      <c r="HG757" s="16"/>
      <c r="HH757" s="16"/>
      <c r="HI757" s="16"/>
      <c r="HJ757" s="16"/>
      <c r="HK757" s="16"/>
      <c r="HL757" s="16"/>
      <c r="HM757" s="16"/>
      <c r="HN757" s="16"/>
      <c r="HO757" s="16"/>
      <c r="HP757" s="16"/>
      <c r="HQ757" s="16"/>
      <c r="HR757" s="16"/>
      <c r="HS757" s="16"/>
      <c r="HT757" s="16"/>
      <c r="HU757" s="16"/>
      <c r="HV757" s="16"/>
      <c r="HW757" s="16"/>
      <c r="HX757" s="16"/>
      <c r="HY757" s="16"/>
      <c r="HZ757" s="16"/>
      <c r="IA757" s="16"/>
      <c r="IB757" s="16"/>
      <c r="IC757" s="16"/>
      <c r="ID757" s="16"/>
      <c r="IE757" s="16"/>
      <c r="IF757" s="16"/>
      <c r="IG757" s="16"/>
      <c r="IH757" s="16"/>
      <c r="II757" s="16"/>
      <c r="IJ757" s="16"/>
      <c r="IK757" s="16"/>
      <c r="IL757" s="16"/>
      <c r="IM757" s="16"/>
      <c r="IN757" s="16"/>
      <c r="IO757" s="16"/>
      <c r="IP757" s="16"/>
      <c r="IQ757" s="16"/>
      <c r="IR757" s="16"/>
      <c r="IS757" s="16"/>
      <c r="IT757" s="16"/>
      <c r="IU757" s="16"/>
      <c r="IV757" s="16"/>
      <c r="IW757" s="16"/>
      <c r="IX757" s="16"/>
      <c r="IY757" s="16"/>
      <c r="IZ757" s="16"/>
      <c r="JA757" s="16"/>
      <c r="JB757" s="16"/>
      <c r="JC757" s="16"/>
      <c r="JD757" s="16"/>
      <c r="JE757" s="16"/>
      <c r="JF757" s="16"/>
      <c r="JG757" s="16"/>
      <c r="JH757" s="16"/>
      <c r="JI757" s="16"/>
      <c r="JJ757" s="16"/>
      <c r="JK757" s="16"/>
      <c r="JL757" s="16"/>
      <c r="JM757" s="16"/>
      <c r="JN757" s="16"/>
      <c r="JO757" s="16"/>
      <c r="JP757" s="16"/>
      <c r="JQ757" s="16"/>
      <c r="JR757" s="16"/>
      <c r="JS757" s="16"/>
      <c r="JT757" s="16"/>
      <c r="JU757" s="16"/>
      <c r="JV757" s="16"/>
      <c r="JW757" s="16"/>
      <c r="JX757" s="16"/>
      <c r="JY757" s="16"/>
      <c r="JZ757" s="16"/>
      <c r="KA757" s="16"/>
      <c r="KB757" s="16"/>
      <c r="KC757" s="16"/>
      <c r="KD757" s="16"/>
      <c r="KE757" s="16"/>
      <c r="KF757" s="16"/>
      <c r="KG757" s="16"/>
      <c r="KH757" s="16"/>
      <c r="KI757" s="16"/>
      <c r="KJ757" s="16"/>
      <c r="KK757" s="16"/>
      <c r="KL757" s="16"/>
      <c r="KM757" s="16"/>
      <c r="KN757" s="16"/>
      <c r="KO757" s="16"/>
      <c r="KP757" s="16"/>
      <c r="KQ757" s="16"/>
      <c r="KR757" s="16"/>
      <c r="KS757" s="16"/>
      <c r="KT757" s="16"/>
      <c r="KU757" s="16"/>
      <c r="KV757" s="16"/>
      <c r="KW757" s="16"/>
      <c r="KX757" s="16"/>
      <c r="KY757" s="16"/>
      <c r="KZ757" s="16"/>
      <c r="LA757" s="16"/>
      <c r="LB757" s="16"/>
      <c r="LC757" s="16"/>
      <c r="LD757" s="16"/>
      <c r="LE757" s="16"/>
      <c r="LF757" s="16"/>
      <c r="LG757" s="16"/>
      <c r="LH757" s="16"/>
      <c r="LI757" s="16"/>
      <c r="LJ757" s="16"/>
      <c r="LK757" s="16"/>
      <c r="LL757" s="16"/>
      <c r="LM757" s="16"/>
      <c r="LN757" s="16"/>
      <c r="LO757" s="16"/>
      <c r="LP757" s="16"/>
      <c r="LQ757" s="16"/>
      <c r="LR757" s="16"/>
      <c r="LS757" s="16"/>
      <c r="LT757" s="16"/>
      <c r="LU757" s="16"/>
      <c r="LV757" s="16"/>
      <c r="LW757" s="16"/>
      <c r="LX757" s="16"/>
      <c r="LY757" s="16"/>
      <c r="LZ757" s="16"/>
      <c r="MA757" s="16"/>
      <c r="MB757" s="16"/>
      <c r="MC757" s="16"/>
      <c r="MD757" s="16"/>
      <c r="ME757" s="16"/>
      <c r="MF757" s="16"/>
      <c r="MG757" s="16"/>
      <c r="MH757" s="16"/>
      <c r="MI757" s="16"/>
      <c r="MJ757" s="16"/>
      <c r="MK757" s="16"/>
      <c r="ML757" s="16"/>
      <c r="MM757" s="16"/>
      <c r="MN757" s="16"/>
      <c r="MO757" s="16"/>
      <c r="MP757" s="16"/>
      <c r="MQ757" s="16"/>
      <c r="MR757" s="16"/>
      <c r="MS757" s="16"/>
      <c r="MT757" s="16"/>
      <c r="MU757" s="16"/>
      <c r="MV757" s="16"/>
      <c r="MW757" s="16"/>
      <c r="MX757" s="16"/>
      <c r="MY757" s="16"/>
      <c r="MZ757" s="16"/>
      <c r="NA757" s="16"/>
      <c r="NB757" s="16"/>
      <c r="NC757" s="16"/>
      <c r="ND757" s="16"/>
      <c r="NE757" s="16"/>
      <c r="NF757" s="16"/>
      <c r="NG757" s="16"/>
      <c r="NH757" s="16"/>
      <c r="NI757" s="16"/>
      <c r="NJ757" s="16"/>
      <c r="NK757" s="16"/>
      <c r="NL757" s="16"/>
      <c r="NM757" s="16"/>
      <c r="NN757" s="16"/>
      <c r="NO757" s="16"/>
      <c r="NP757" s="16"/>
      <c r="NQ757" s="16"/>
      <c r="NR757" s="16"/>
      <c r="NS757" s="16"/>
      <c r="NT757" s="16"/>
      <c r="NU757" s="16"/>
      <c r="NV757" s="16"/>
      <c r="NW757" s="16"/>
      <c r="NX757" s="16"/>
      <c r="NY757" s="16"/>
      <c r="NZ757" s="16"/>
      <c r="OA757" s="16"/>
      <c r="OB757" s="16"/>
      <c r="OC757" s="16"/>
      <c r="OD757" s="16"/>
      <c r="OE757" s="16"/>
      <c r="OF757" s="16"/>
      <c r="OG757" s="16"/>
      <c r="OH757" s="16"/>
      <c r="OI757" s="16"/>
      <c r="OJ757" s="16"/>
      <c r="OK757" s="16"/>
      <c r="OL757" s="16"/>
      <c r="OM757" s="16"/>
      <c r="ON757" s="16"/>
      <c r="OO757" s="16"/>
      <c r="OP757" s="16"/>
      <c r="OQ757" s="16"/>
      <c r="OR757" s="16"/>
      <c r="OS757" s="16"/>
      <c r="OT757" s="16"/>
      <c r="OU757" s="16"/>
      <c r="OV757" s="16"/>
      <c r="OW757" s="16"/>
      <c r="OX757" s="16"/>
      <c r="OY757" s="16"/>
      <c r="OZ757" s="16"/>
      <c r="PA757" s="16"/>
      <c r="PB757" s="16"/>
      <c r="PC757" s="16"/>
      <c r="PD757" s="16"/>
      <c r="PE757" s="16"/>
      <c r="PF757" s="16"/>
      <c r="PG757" s="16"/>
      <c r="PH757" s="16"/>
      <c r="PI757" s="16"/>
      <c r="PJ757" s="16"/>
      <c r="PK757" s="16"/>
      <c r="PL757" s="16"/>
      <c r="PM757" s="16"/>
      <c r="PN757" s="16"/>
      <c r="PO757" s="16"/>
      <c r="PP757" s="16"/>
      <c r="PQ757" s="16"/>
      <c r="PR757" s="16"/>
      <c r="PS757" s="16"/>
      <c r="PT757" s="16"/>
      <c r="PU757" s="16"/>
      <c r="PV757" s="16"/>
      <c r="PW757" s="16"/>
      <c r="PX757" s="16"/>
      <c r="PY757" s="16"/>
      <c r="PZ757" s="16"/>
      <c r="QA757" s="16"/>
      <c r="QB757" s="16"/>
      <c r="QC757" s="16"/>
      <c r="QD757" s="16"/>
      <c r="QE757" s="16"/>
      <c r="QF757" s="16"/>
      <c r="QG757" s="16"/>
      <c r="QH757" s="16"/>
      <c r="QI757" s="16"/>
      <c r="QJ757" s="16"/>
      <c r="QK757" s="16"/>
      <c r="QL757" s="16"/>
      <c r="QM757" s="16"/>
      <c r="QN757" s="16"/>
      <c r="QO757" s="16"/>
      <c r="QP757" s="16"/>
      <c r="QQ757" s="16"/>
      <c r="QR757" s="16"/>
      <c r="QS757" s="16"/>
      <c r="QT757" s="16"/>
      <c r="QU757" s="16"/>
      <c r="QV757" s="16"/>
      <c r="QW757" s="16"/>
      <c r="QX757" s="16"/>
      <c r="QY757" s="16"/>
      <c r="QZ757" s="16"/>
      <c r="RA757" s="16"/>
      <c r="RB757" s="16"/>
      <c r="RC757" s="16"/>
      <c r="RD757" s="16"/>
      <c r="RE757" s="16"/>
      <c r="RF757" s="16"/>
      <c r="RG757" s="16"/>
      <c r="RH757" s="16"/>
      <c r="RI757" s="16"/>
      <c r="RJ757" s="16"/>
    </row>
    <row r="758" spans="32:478" x14ac:dyDescent="0.25">
      <c r="AF758" s="16"/>
      <c r="AG758" s="16"/>
      <c r="AH758" s="16"/>
      <c r="AI758" s="16"/>
      <c r="AJ758" s="16"/>
      <c r="AK758" s="16"/>
      <c r="AL758" s="16"/>
      <c r="AM758" s="16"/>
      <c r="AN758" s="16"/>
      <c r="AO758" s="16"/>
      <c r="AP758" s="16"/>
      <c r="AQ758" s="16"/>
      <c r="AR758" s="16"/>
      <c r="AS758" s="16"/>
      <c r="AT758" s="16"/>
      <c r="AU758" s="16"/>
      <c r="AV758" s="16"/>
      <c r="AW758" s="16"/>
      <c r="AX758" s="16"/>
      <c r="AY758" s="16"/>
      <c r="AZ758" s="16"/>
      <c r="BA758" s="16"/>
      <c r="BB758" s="16"/>
      <c r="BC758" s="16"/>
      <c r="BD758" s="16"/>
      <c r="BE758" s="16"/>
      <c r="BF758" s="16"/>
      <c r="BG758" s="16"/>
      <c r="BH758" s="16"/>
      <c r="BI758" s="16"/>
      <c r="BJ758" s="16"/>
      <c r="BK758" s="16"/>
      <c r="BL758" s="16"/>
      <c r="BM758" s="16"/>
      <c r="BN758" s="16"/>
      <c r="BO758" s="16"/>
      <c r="BP758" s="16"/>
      <c r="BQ758" s="16"/>
      <c r="BR758" s="16"/>
      <c r="BS758" s="16"/>
      <c r="BT758" s="16"/>
      <c r="BU758" s="16"/>
      <c r="BV758" s="16"/>
      <c r="BW758" s="16"/>
      <c r="BX758" s="16"/>
      <c r="BY758" s="16"/>
      <c r="BZ758" s="16"/>
      <c r="CA758" s="16"/>
      <c r="CB758" s="16"/>
      <c r="CC758" s="16"/>
      <c r="CD758" s="16"/>
      <c r="CE758" s="16"/>
      <c r="CF758" s="16"/>
      <c r="CG758" s="16"/>
      <c r="CH758" s="16"/>
      <c r="CI758" s="16"/>
      <c r="CJ758" s="16"/>
      <c r="CK758" s="16"/>
      <c r="CL758" s="16"/>
      <c r="CM758" s="16"/>
      <c r="CN758" s="16"/>
      <c r="CO758" s="16"/>
      <c r="CP758" s="16"/>
      <c r="CQ758" s="16"/>
      <c r="CR758" s="16"/>
      <c r="CS758" s="16"/>
      <c r="CT758" s="16"/>
      <c r="CU758" s="16"/>
      <c r="CV758" s="16"/>
      <c r="CW758" s="16"/>
      <c r="CX758" s="16"/>
      <c r="CY758" s="16"/>
      <c r="CZ758" s="16"/>
      <c r="DA758" s="16"/>
      <c r="DB758" s="16"/>
      <c r="DC758" s="16"/>
      <c r="DD758" s="16"/>
      <c r="DE758" s="16"/>
      <c r="DF758" s="16"/>
      <c r="DG758" s="16"/>
      <c r="DH758" s="16"/>
      <c r="DI758" s="16"/>
      <c r="DJ758" s="16"/>
      <c r="DK758" s="16"/>
      <c r="DL758" s="16"/>
      <c r="DM758" s="16"/>
      <c r="DN758" s="16"/>
      <c r="DO758" s="16"/>
      <c r="DP758" s="16"/>
      <c r="DQ758" s="16"/>
      <c r="DR758" s="16"/>
      <c r="DS758" s="16"/>
      <c r="DT758" s="16"/>
      <c r="DU758" s="16"/>
      <c r="DV758" s="16"/>
      <c r="DW758" s="16"/>
      <c r="DX758" s="16"/>
      <c r="DY758" s="16"/>
      <c r="DZ758" s="16"/>
      <c r="EA758" s="16"/>
      <c r="EB758" s="16"/>
      <c r="EC758" s="16"/>
      <c r="ED758" s="16"/>
      <c r="EE758" s="16"/>
      <c r="EF758" s="16"/>
      <c r="EG758" s="16"/>
      <c r="EH758" s="16"/>
      <c r="EI758" s="16"/>
      <c r="EJ758" s="16"/>
      <c r="EK758" s="16"/>
      <c r="EL758" s="16"/>
      <c r="EM758" s="16"/>
      <c r="EN758" s="16"/>
      <c r="EO758" s="16"/>
      <c r="EP758" s="16"/>
      <c r="EQ758" s="16"/>
      <c r="ER758" s="16"/>
      <c r="ES758" s="16"/>
      <c r="ET758" s="16"/>
      <c r="EU758" s="16"/>
      <c r="EV758" s="16"/>
      <c r="EW758" s="16"/>
      <c r="EX758" s="16"/>
      <c r="EY758" s="16"/>
      <c r="EZ758" s="16"/>
      <c r="FA758" s="16"/>
      <c r="FB758" s="16"/>
      <c r="FC758" s="16"/>
      <c r="FD758" s="16"/>
      <c r="FE758" s="16"/>
      <c r="FF758" s="16"/>
      <c r="FG758" s="16"/>
      <c r="FH758" s="16"/>
      <c r="FI758" s="16"/>
      <c r="FJ758" s="16"/>
      <c r="FK758" s="16"/>
      <c r="FL758" s="16"/>
      <c r="FM758" s="16"/>
      <c r="FN758" s="16"/>
      <c r="FO758" s="16"/>
      <c r="FP758" s="16"/>
      <c r="FQ758" s="16"/>
      <c r="FR758" s="16"/>
      <c r="FS758" s="16"/>
      <c r="FT758" s="16"/>
      <c r="FU758" s="16"/>
      <c r="FV758" s="16"/>
      <c r="FW758" s="16"/>
      <c r="FX758" s="16"/>
      <c r="FY758" s="16"/>
      <c r="FZ758" s="16"/>
      <c r="GA758" s="16"/>
      <c r="GB758" s="16"/>
      <c r="GC758" s="16"/>
      <c r="GD758" s="16"/>
      <c r="GE758" s="16"/>
      <c r="GF758" s="16"/>
      <c r="GG758" s="16"/>
      <c r="GH758" s="16"/>
      <c r="GI758" s="16"/>
      <c r="GJ758" s="16"/>
      <c r="GK758" s="16"/>
      <c r="GL758" s="16"/>
      <c r="GM758" s="16"/>
      <c r="GN758" s="16"/>
      <c r="GO758" s="16"/>
      <c r="GP758" s="16"/>
      <c r="GQ758" s="16"/>
      <c r="GR758" s="16"/>
      <c r="GS758" s="16"/>
      <c r="GT758" s="16"/>
      <c r="GU758" s="16"/>
      <c r="GV758" s="16"/>
      <c r="GW758" s="16"/>
      <c r="GX758" s="16"/>
      <c r="GY758" s="16"/>
      <c r="GZ758" s="16"/>
      <c r="HA758" s="16"/>
      <c r="HB758" s="16"/>
      <c r="HC758" s="16"/>
      <c r="HD758" s="16"/>
      <c r="HE758" s="16"/>
      <c r="HF758" s="16"/>
      <c r="HG758" s="16"/>
      <c r="HH758" s="16"/>
      <c r="HI758" s="16"/>
      <c r="HJ758" s="16"/>
      <c r="HK758" s="16"/>
      <c r="HL758" s="16"/>
      <c r="HM758" s="16"/>
      <c r="HN758" s="16"/>
      <c r="HO758" s="16"/>
      <c r="HP758" s="16"/>
      <c r="HQ758" s="16"/>
      <c r="HR758" s="16"/>
      <c r="HS758" s="16"/>
      <c r="HT758" s="16"/>
      <c r="HU758" s="16"/>
      <c r="HV758" s="16"/>
      <c r="HW758" s="16"/>
      <c r="HX758" s="16"/>
      <c r="HY758" s="16"/>
      <c r="HZ758" s="16"/>
      <c r="IA758" s="16"/>
      <c r="IB758" s="16"/>
      <c r="IC758" s="16"/>
      <c r="ID758" s="16"/>
      <c r="IE758" s="16"/>
      <c r="IF758" s="16"/>
      <c r="IG758" s="16"/>
      <c r="IH758" s="16"/>
      <c r="II758" s="16"/>
      <c r="IJ758" s="16"/>
      <c r="IK758" s="16"/>
      <c r="IL758" s="16"/>
      <c r="IM758" s="16"/>
      <c r="IN758" s="16"/>
      <c r="IO758" s="16"/>
      <c r="IP758" s="16"/>
      <c r="IQ758" s="16"/>
      <c r="IR758" s="16"/>
      <c r="IS758" s="16"/>
      <c r="IT758" s="16"/>
      <c r="IU758" s="16"/>
      <c r="IV758" s="16"/>
      <c r="IW758" s="16"/>
      <c r="IX758" s="16"/>
      <c r="IY758" s="16"/>
      <c r="IZ758" s="16"/>
      <c r="JA758" s="16"/>
      <c r="JB758" s="16"/>
      <c r="JC758" s="16"/>
      <c r="JD758" s="16"/>
      <c r="JE758" s="16"/>
      <c r="JF758" s="16"/>
      <c r="JG758" s="16"/>
      <c r="JH758" s="16"/>
      <c r="JI758" s="16"/>
      <c r="JJ758" s="16"/>
      <c r="JK758" s="16"/>
      <c r="JL758" s="16"/>
      <c r="JM758" s="16"/>
      <c r="JN758" s="16"/>
      <c r="JO758" s="16"/>
      <c r="JP758" s="16"/>
      <c r="JQ758" s="16"/>
      <c r="JR758" s="16"/>
      <c r="JS758" s="16"/>
      <c r="JT758" s="16"/>
      <c r="JU758" s="16"/>
      <c r="JV758" s="16"/>
      <c r="JW758" s="16"/>
      <c r="JX758" s="16"/>
      <c r="JY758" s="16"/>
      <c r="JZ758" s="16"/>
      <c r="KA758" s="16"/>
      <c r="KB758" s="16"/>
      <c r="KC758" s="16"/>
      <c r="KD758" s="16"/>
      <c r="KE758" s="16"/>
      <c r="KF758" s="16"/>
      <c r="KG758" s="16"/>
      <c r="KH758" s="16"/>
      <c r="KI758" s="16"/>
      <c r="KJ758" s="16"/>
      <c r="KK758" s="16"/>
      <c r="KL758" s="16"/>
      <c r="KM758" s="16"/>
      <c r="KN758" s="16"/>
      <c r="KO758" s="16"/>
      <c r="KP758" s="16"/>
      <c r="KQ758" s="16"/>
      <c r="KR758" s="16"/>
      <c r="KS758" s="16"/>
      <c r="KT758" s="16"/>
      <c r="KU758" s="16"/>
      <c r="KV758" s="16"/>
      <c r="KW758" s="16"/>
      <c r="KX758" s="16"/>
      <c r="KY758" s="16"/>
      <c r="KZ758" s="16"/>
      <c r="LA758" s="16"/>
      <c r="LB758" s="16"/>
      <c r="LC758" s="16"/>
      <c r="LD758" s="16"/>
      <c r="LE758" s="16"/>
      <c r="LF758" s="16"/>
      <c r="LG758" s="16"/>
      <c r="LH758" s="16"/>
      <c r="LI758" s="16"/>
      <c r="LJ758" s="16"/>
      <c r="LK758" s="16"/>
      <c r="LL758" s="16"/>
      <c r="LM758" s="16"/>
      <c r="LN758" s="16"/>
      <c r="LO758" s="16"/>
      <c r="LP758" s="16"/>
      <c r="LQ758" s="16"/>
      <c r="LR758" s="16"/>
      <c r="LS758" s="16"/>
      <c r="LT758" s="16"/>
      <c r="LU758" s="16"/>
      <c r="LV758" s="16"/>
      <c r="LW758" s="16"/>
      <c r="LX758" s="16"/>
      <c r="LY758" s="16"/>
      <c r="LZ758" s="16"/>
      <c r="MA758" s="16"/>
      <c r="MB758" s="16"/>
      <c r="MC758" s="16"/>
      <c r="MD758" s="16"/>
      <c r="ME758" s="16"/>
      <c r="MF758" s="16"/>
      <c r="MG758" s="16"/>
      <c r="MH758" s="16"/>
      <c r="MI758" s="16"/>
      <c r="MJ758" s="16"/>
      <c r="MK758" s="16"/>
      <c r="ML758" s="16"/>
      <c r="MM758" s="16"/>
      <c r="MN758" s="16"/>
      <c r="MO758" s="16"/>
      <c r="MP758" s="16"/>
      <c r="MQ758" s="16"/>
      <c r="MR758" s="16"/>
      <c r="MS758" s="16"/>
      <c r="MT758" s="16"/>
      <c r="MU758" s="16"/>
      <c r="MV758" s="16"/>
      <c r="MW758" s="16"/>
      <c r="MX758" s="16"/>
      <c r="MY758" s="16"/>
      <c r="MZ758" s="16"/>
      <c r="NA758" s="16"/>
      <c r="NB758" s="16"/>
      <c r="NC758" s="16"/>
      <c r="ND758" s="16"/>
      <c r="NE758" s="16"/>
      <c r="NF758" s="16"/>
      <c r="NG758" s="16"/>
      <c r="NH758" s="16"/>
      <c r="NI758" s="16"/>
      <c r="NJ758" s="16"/>
      <c r="NK758" s="16"/>
      <c r="NL758" s="16"/>
      <c r="NM758" s="16"/>
      <c r="NN758" s="16"/>
      <c r="NO758" s="16"/>
      <c r="NP758" s="16"/>
      <c r="NQ758" s="16"/>
      <c r="NR758" s="16"/>
      <c r="NS758" s="16"/>
      <c r="NT758" s="16"/>
      <c r="NU758" s="16"/>
      <c r="NV758" s="16"/>
      <c r="NW758" s="16"/>
      <c r="NX758" s="16"/>
      <c r="NY758" s="16"/>
      <c r="NZ758" s="16"/>
      <c r="OA758" s="16"/>
      <c r="OB758" s="16"/>
      <c r="OC758" s="16"/>
      <c r="OD758" s="16"/>
      <c r="OE758" s="16"/>
      <c r="OF758" s="16"/>
      <c r="OG758" s="16"/>
      <c r="OH758" s="16"/>
      <c r="OI758" s="16"/>
      <c r="OJ758" s="16"/>
      <c r="OK758" s="16"/>
      <c r="OL758" s="16"/>
      <c r="OM758" s="16"/>
      <c r="ON758" s="16"/>
      <c r="OO758" s="16"/>
      <c r="OP758" s="16"/>
      <c r="OQ758" s="16"/>
      <c r="OR758" s="16"/>
      <c r="OS758" s="16"/>
      <c r="OT758" s="16"/>
      <c r="OU758" s="16"/>
      <c r="OV758" s="16"/>
      <c r="OW758" s="16"/>
      <c r="OX758" s="16"/>
      <c r="OY758" s="16"/>
      <c r="OZ758" s="16"/>
      <c r="PA758" s="16"/>
      <c r="PB758" s="16"/>
      <c r="PC758" s="16"/>
      <c r="PD758" s="16"/>
      <c r="PE758" s="16"/>
      <c r="PF758" s="16"/>
      <c r="PG758" s="16"/>
      <c r="PH758" s="16"/>
      <c r="PI758" s="16"/>
      <c r="PJ758" s="16"/>
      <c r="PK758" s="16"/>
      <c r="PL758" s="16"/>
      <c r="PM758" s="16"/>
      <c r="PN758" s="16"/>
      <c r="PO758" s="16"/>
      <c r="PP758" s="16"/>
      <c r="PQ758" s="16"/>
      <c r="PR758" s="16"/>
      <c r="PS758" s="16"/>
      <c r="PT758" s="16"/>
      <c r="PU758" s="16"/>
      <c r="PV758" s="16"/>
      <c r="PW758" s="16"/>
      <c r="PX758" s="16"/>
      <c r="PY758" s="16"/>
      <c r="PZ758" s="16"/>
      <c r="QA758" s="16"/>
      <c r="QB758" s="16"/>
      <c r="QC758" s="16"/>
      <c r="QD758" s="16"/>
      <c r="QE758" s="16"/>
      <c r="QF758" s="16"/>
      <c r="QG758" s="16"/>
      <c r="QH758" s="16"/>
      <c r="QI758" s="16"/>
      <c r="QJ758" s="16"/>
      <c r="QK758" s="16"/>
      <c r="QL758" s="16"/>
      <c r="QM758" s="16"/>
      <c r="QN758" s="16"/>
      <c r="QO758" s="16"/>
      <c r="QP758" s="16"/>
      <c r="QQ758" s="16"/>
      <c r="QR758" s="16"/>
      <c r="QS758" s="16"/>
      <c r="QT758" s="16"/>
      <c r="QU758" s="16"/>
      <c r="QV758" s="16"/>
      <c r="QW758" s="16"/>
      <c r="QX758" s="16"/>
      <c r="QY758" s="16"/>
      <c r="QZ758" s="16"/>
      <c r="RA758" s="16"/>
      <c r="RB758" s="16"/>
      <c r="RC758" s="16"/>
      <c r="RD758" s="16"/>
      <c r="RE758" s="16"/>
      <c r="RF758" s="16"/>
      <c r="RG758" s="16"/>
      <c r="RH758" s="16"/>
      <c r="RI758" s="16"/>
      <c r="RJ758" s="16"/>
    </row>
    <row r="759" spans="32:478" x14ac:dyDescent="0.25">
      <c r="AF759" s="16"/>
      <c r="AG759" s="16"/>
      <c r="AH759" s="16"/>
      <c r="AI759" s="16"/>
      <c r="AJ759" s="16"/>
      <c r="AK759" s="16"/>
      <c r="AL759" s="16"/>
      <c r="AM759" s="16"/>
      <c r="AN759" s="16"/>
      <c r="AO759" s="16"/>
      <c r="AP759" s="16"/>
      <c r="AQ759" s="16"/>
      <c r="AR759" s="16"/>
      <c r="AS759" s="16"/>
      <c r="AT759" s="16"/>
      <c r="AU759" s="16"/>
      <c r="AV759" s="16"/>
      <c r="AW759" s="16"/>
      <c r="AX759" s="16"/>
      <c r="AY759" s="16"/>
      <c r="AZ759" s="16"/>
      <c r="BA759" s="16"/>
      <c r="BB759" s="16"/>
      <c r="BC759" s="16"/>
      <c r="BD759" s="16"/>
      <c r="BE759" s="16"/>
      <c r="BF759" s="16"/>
      <c r="BG759" s="16"/>
      <c r="BH759" s="16"/>
      <c r="BI759" s="16"/>
      <c r="BJ759" s="16"/>
      <c r="BK759" s="16"/>
      <c r="BL759" s="16"/>
      <c r="BM759" s="16"/>
      <c r="BN759" s="16"/>
      <c r="BO759" s="16"/>
      <c r="BP759" s="16"/>
      <c r="BQ759" s="16"/>
      <c r="BR759" s="16"/>
      <c r="BS759" s="16"/>
      <c r="BT759" s="16"/>
      <c r="BU759" s="16"/>
      <c r="BV759" s="16"/>
      <c r="BW759" s="16"/>
      <c r="BX759" s="16"/>
      <c r="BY759" s="16"/>
      <c r="BZ759" s="16"/>
      <c r="CA759" s="16"/>
      <c r="CB759" s="16"/>
      <c r="CC759" s="16"/>
      <c r="CD759" s="16"/>
      <c r="CE759" s="16"/>
      <c r="CF759" s="16"/>
      <c r="CG759" s="16"/>
      <c r="CH759" s="16"/>
      <c r="CI759" s="16"/>
      <c r="CJ759" s="16"/>
      <c r="CK759" s="16"/>
      <c r="CL759" s="16"/>
      <c r="CM759" s="16"/>
      <c r="CN759" s="16"/>
      <c r="CO759" s="16"/>
      <c r="CP759" s="16"/>
      <c r="CQ759" s="16"/>
      <c r="CR759" s="16"/>
      <c r="CS759" s="16"/>
      <c r="CT759" s="16"/>
      <c r="CU759" s="16"/>
      <c r="CV759" s="16"/>
      <c r="CW759" s="16"/>
      <c r="CX759" s="16"/>
      <c r="CY759" s="16"/>
      <c r="CZ759" s="16"/>
      <c r="DA759" s="16"/>
      <c r="DB759" s="16"/>
      <c r="DC759" s="16"/>
      <c r="DD759" s="16"/>
      <c r="DE759" s="16"/>
      <c r="DF759" s="16"/>
      <c r="DG759" s="16"/>
      <c r="DH759" s="16"/>
      <c r="DI759" s="16"/>
      <c r="DJ759" s="16"/>
      <c r="DK759" s="16"/>
      <c r="DL759" s="16"/>
      <c r="DM759" s="16"/>
      <c r="DN759" s="16"/>
      <c r="DO759" s="16"/>
      <c r="DP759" s="16"/>
      <c r="DQ759" s="16"/>
      <c r="DR759" s="16"/>
      <c r="DS759" s="16"/>
      <c r="DT759" s="16"/>
      <c r="DU759" s="16"/>
      <c r="DV759" s="16"/>
      <c r="DW759" s="16"/>
      <c r="DX759" s="16"/>
      <c r="DY759" s="16"/>
      <c r="DZ759" s="16"/>
      <c r="EA759" s="16"/>
      <c r="EB759" s="16"/>
      <c r="EC759" s="16"/>
      <c r="ED759" s="16"/>
      <c r="EE759" s="16"/>
      <c r="EF759" s="16"/>
      <c r="EG759" s="16"/>
      <c r="EH759" s="16"/>
      <c r="EI759" s="16"/>
      <c r="EJ759" s="16"/>
      <c r="EK759" s="16"/>
      <c r="EL759" s="16"/>
      <c r="EM759" s="16"/>
      <c r="EN759" s="16"/>
      <c r="EO759" s="16"/>
      <c r="EP759" s="16"/>
      <c r="EQ759" s="16"/>
      <c r="ER759" s="16"/>
      <c r="ES759" s="16"/>
      <c r="ET759" s="16"/>
      <c r="EU759" s="16"/>
      <c r="EV759" s="16"/>
      <c r="EW759" s="16"/>
      <c r="EX759" s="16"/>
      <c r="EY759" s="16"/>
      <c r="EZ759" s="16"/>
      <c r="FA759" s="16"/>
      <c r="FB759" s="16"/>
      <c r="FC759" s="16"/>
      <c r="FD759" s="16"/>
      <c r="FE759" s="16"/>
      <c r="FF759" s="16"/>
      <c r="FG759" s="16"/>
      <c r="FH759" s="16"/>
      <c r="FI759" s="16"/>
      <c r="FJ759" s="16"/>
      <c r="FK759" s="16"/>
      <c r="FL759" s="16"/>
      <c r="FM759" s="16"/>
      <c r="FN759" s="16"/>
      <c r="FO759" s="16"/>
      <c r="FP759" s="16"/>
      <c r="FQ759" s="16"/>
      <c r="FR759" s="16"/>
      <c r="FS759" s="16"/>
      <c r="FT759" s="16"/>
      <c r="FU759" s="16"/>
      <c r="FV759" s="16"/>
      <c r="FW759" s="16"/>
      <c r="FX759" s="16"/>
      <c r="FY759" s="16"/>
      <c r="FZ759" s="16"/>
      <c r="GA759" s="16"/>
      <c r="GB759" s="16"/>
      <c r="GC759" s="16"/>
      <c r="GD759" s="16"/>
      <c r="GE759" s="16"/>
      <c r="GF759" s="16"/>
      <c r="GG759" s="16"/>
      <c r="GH759" s="16"/>
      <c r="GI759" s="16"/>
      <c r="GJ759" s="16"/>
      <c r="GK759" s="16"/>
      <c r="GL759" s="16"/>
      <c r="GM759" s="16"/>
      <c r="GN759" s="16"/>
      <c r="GO759" s="16"/>
      <c r="GP759" s="16"/>
      <c r="GQ759" s="16"/>
      <c r="GR759" s="16"/>
      <c r="GS759" s="16"/>
      <c r="GT759" s="16"/>
      <c r="GU759" s="16"/>
      <c r="GV759" s="16"/>
      <c r="GW759" s="16"/>
      <c r="GX759" s="16"/>
      <c r="GY759" s="16"/>
      <c r="GZ759" s="16"/>
      <c r="HA759" s="16"/>
      <c r="HB759" s="16"/>
      <c r="HC759" s="16"/>
      <c r="HD759" s="16"/>
      <c r="HE759" s="16"/>
      <c r="HF759" s="16"/>
      <c r="HG759" s="16"/>
      <c r="HH759" s="16"/>
      <c r="HI759" s="16"/>
      <c r="HJ759" s="16"/>
      <c r="HK759" s="16"/>
      <c r="HL759" s="16"/>
      <c r="HM759" s="16"/>
      <c r="HN759" s="16"/>
      <c r="HO759" s="16"/>
      <c r="HP759" s="16"/>
      <c r="HQ759" s="16"/>
      <c r="HR759" s="16"/>
      <c r="HS759" s="16"/>
      <c r="HT759" s="16"/>
      <c r="HU759" s="16"/>
      <c r="HV759" s="16"/>
      <c r="HW759" s="16"/>
      <c r="HX759" s="16"/>
      <c r="HY759" s="16"/>
      <c r="HZ759" s="16"/>
      <c r="IA759" s="16"/>
      <c r="IB759" s="16"/>
      <c r="IC759" s="16"/>
      <c r="ID759" s="16"/>
      <c r="IE759" s="16"/>
      <c r="IF759" s="16"/>
      <c r="IG759" s="16"/>
      <c r="IH759" s="16"/>
      <c r="II759" s="16"/>
      <c r="IJ759" s="16"/>
      <c r="IK759" s="16"/>
      <c r="IL759" s="16"/>
      <c r="IM759" s="16"/>
      <c r="IN759" s="16"/>
      <c r="IO759" s="16"/>
      <c r="IP759" s="16"/>
      <c r="IQ759" s="16"/>
      <c r="IR759" s="16"/>
      <c r="IS759" s="16"/>
      <c r="IT759" s="16"/>
      <c r="IU759" s="16"/>
      <c r="IV759" s="16"/>
      <c r="IW759" s="16"/>
      <c r="IX759" s="16"/>
      <c r="IY759" s="16"/>
      <c r="IZ759" s="16"/>
      <c r="JA759" s="16"/>
      <c r="JB759" s="16"/>
      <c r="JC759" s="16"/>
      <c r="JD759" s="16"/>
      <c r="JE759" s="16"/>
      <c r="JF759" s="16"/>
      <c r="JG759" s="16"/>
      <c r="JH759" s="16"/>
      <c r="JI759" s="16"/>
      <c r="JJ759" s="16"/>
      <c r="JK759" s="16"/>
      <c r="JL759" s="16"/>
      <c r="JM759" s="16"/>
      <c r="JN759" s="16"/>
      <c r="JO759" s="16"/>
      <c r="JP759" s="16"/>
      <c r="JQ759" s="16"/>
      <c r="JR759" s="16"/>
      <c r="JS759" s="16"/>
      <c r="JT759" s="16"/>
      <c r="JU759" s="16"/>
      <c r="JV759" s="16"/>
      <c r="JW759" s="16"/>
      <c r="JX759" s="16"/>
      <c r="JY759" s="16"/>
      <c r="JZ759" s="16"/>
      <c r="KA759" s="16"/>
      <c r="KB759" s="16"/>
      <c r="KC759" s="16"/>
      <c r="KD759" s="16"/>
      <c r="KE759" s="16"/>
      <c r="KF759" s="16"/>
      <c r="KG759" s="16"/>
      <c r="KH759" s="16"/>
      <c r="KI759" s="16"/>
      <c r="KJ759" s="16"/>
      <c r="KK759" s="16"/>
      <c r="KL759" s="16"/>
      <c r="KM759" s="16"/>
      <c r="KN759" s="16"/>
      <c r="KO759" s="16"/>
      <c r="KP759" s="16"/>
      <c r="KQ759" s="16"/>
      <c r="KR759" s="16"/>
      <c r="KS759" s="16"/>
      <c r="KT759" s="16"/>
      <c r="KU759" s="16"/>
      <c r="KV759" s="16"/>
      <c r="KW759" s="16"/>
      <c r="KX759" s="16"/>
      <c r="KY759" s="16"/>
      <c r="KZ759" s="16"/>
      <c r="LA759" s="16"/>
      <c r="LB759" s="16"/>
      <c r="LC759" s="16"/>
      <c r="LD759" s="16"/>
      <c r="LE759" s="16"/>
      <c r="LF759" s="16"/>
      <c r="LG759" s="16"/>
      <c r="LH759" s="16"/>
      <c r="LI759" s="16"/>
      <c r="LJ759" s="16"/>
      <c r="LK759" s="16"/>
      <c r="LL759" s="16"/>
      <c r="LM759" s="16"/>
      <c r="LN759" s="16"/>
      <c r="LO759" s="16"/>
      <c r="LP759" s="16"/>
      <c r="LQ759" s="16"/>
      <c r="LR759" s="16"/>
      <c r="LS759" s="16"/>
      <c r="LT759" s="16"/>
      <c r="LU759" s="16"/>
      <c r="LV759" s="16"/>
      <c r="LW759" s="16"/>
      <c r="LX759" s="16"/>
      <c r="LY759" s="16"/>
      <c r="LZ759" s="16"/>
      <c r="MA759" s="16"/>
      <c r="MB759" s="16"/>
      <c r="MC759" s="16"/>
      <c r="MD759" s="16"/>
      <c r="ME759" s="16"/>
      <c r="MF759" s="16"/>
      <c r="MG759" s="16"/>
      <c r="MH759" s="16"/>
      <c r="MI759" s="16"/>
      <c r="MJ759" s="16"/>
      <c r="MK759" s="16"/>
      <c r="ML759" s="16"/>
      <c r="MM759" s="16"/>
      <c r="MN759" s="16"/>
      <c r="MO759" s="16"/>
      <c r="MP759" s="16"/>
      <c r="MQ759" s="16"/>
      <c r="MR759" s="16"/>
      <c r="MS759" s="16"/>
      <c r="MT759" s="16"/>
      <c r="MU759" s="16"/>
      <c r="MV759" s="16"/>
      <c r="MW759" s="16"/>
      <c r="MX759" s="16"/>
      <c r="MY759" s="16"/>
      <c r="MZ759" s="16"/>
      <c r="NA759" s="16"/>
      <c r="NB759" s="16"/>
      <c r="NC759" s="16"/>
      <c r="ND759" s="16"/>
      <c r="NE759" s="16"/>
      <c r="NF759" s="16"/>
      <c r="NG759" s="16"/>
      <c r="NH759" s="16"/>
      <c r="NI759" s="16"/>
      <c r="NJ759" s="16"/>
      <c r="NK759" s="16"/>
      <c r="NL759" s="16"/>
      <c r="NM759" s="16"/>
      <c r="NN759" s="16"/>
      <c r="NO759" s="16"/>
      <c r="NP759" s="16"/>
      <c r="NQ759" s="16"/>
      <c r="NR759" s="16"/>
      <c r="NS759" s="16"/>
      <c r="NT759" s="16"/>
      <c r="NU759" s="16"/>
      <c r="NV759" s="16"/>
      <c r="NW759" s="16"/>
      <c r="NX759" s="16"/>
      <c r="NY759" s="16"/>
      <c r="NZ759" s="16"/>
      <c r="OA759" s="16"/>
      <c r="OB759" s="16"/>
      <c r="OC759" s="16"/>
      <c r="OD759" s="16"/>
      <c r="OE759" s="16"/>
      <c r="OF759" s="16"/>
      <c r="OG759" s="16"/>
      <c r="OH759" s="16"/>
      <c r="OI759" s="16"/>
      <c r="OJ759" s="16"/>
      <c r="OK759" s="16"/>
      <c r="OL759" s="16"/>
      <c r="OM759" s="16"/>
      <c r="ON759" s="16"/>
      <c r="OO759" s="16"/>
      <c r="OP759" s="16"/>
      <c r="OQ759" s="16"/>
      <c r="OR759" s="16"/>
      <c r="OS759" s="16"/>
      <c r="OT759" s="16"/>
      <c r="OU759" s="16"/>
      <c r="OV759" s="16"/>
      <c r="OW759" s="16"/>
      <c r="OX759" s="16"/>
      <c r="OY759" s="16"/>
      <c r="OZ759" s="16"/>
      <c r="PA759" s="16"/>
      <c r="PB759" s="16"/>
      <c r="PC759" s="16"/>
      <c r="PD759" s="16"/>
      <c r="PE759" s="16"/>
      <c r="PF759" s="16"/>
      <c r="PG759" s="16"/>
      <c r="PH759" s="16"/>
      <c r="PI759" s="16"/>
      <c r="PJ759" s="16"/>
      <c r="PK759" s="16"/>
      <c r="PL759" s="16"/>
      <c r="PM759" s="16"/>
      <c r="PN759" s="16"/>
      <c r="PO759" s="16"/>
      <c r="PP759" s="16"/>
      <c r="PQ759" s="16"/>
      <c r="PR759" s="16"/>
      <c r="PS759" s="16"/>
      <c r="PT759" s="16"/>
      <c r="PU759" s="16"/>
      <c r="PV759" s="16"/>
      <c r="PW759" s="16"/>
      <c r="PX759" s="16"/>
      <c r="PY759" s="16"/>
      <c r="PZ759" s="16"/>
      <c r="QA759" s="16"/>
      <c r="QB759" s="16"/>
      <c r="QC759" s="16"/>
      <c r="QD759" s="16"/>
      <c r="QE759" s="16"/>
      <c r="QF759" s="16"/>
      <c r="QG759" s="16"/>
      <c r="QH759" s="16"/>
      <c r="QI759" s="16"/>
      <c r="QJ759" s="16"/>
      <c r="QK759" s="16"/>
      <c r="QL759" s="16"/>
      <c r="QM759" s="16"/>
      <c r="QN759" s="16"/>
      <c r="QO759" s="16"/>
      <c r="QP759" s="16"/>
      <c r="QQ759" s="16"/>
      <c r="QR759" s="16"/>
      <c r="QS759" s="16"/>
      <c r="QT759" s="16"/>
      <c r="QU759" s="16"/>
      <c r="QV759" s="16"/>
      <c r="QW759" s="16"/>
      <c r="QX759" s="16"/>
      <c r="QY759" s="16"/>
      <c r="QZ759" s="16"/>
      <c r="RA759" s="16"/>
      <c r="RB759" s="16"/>
      <c r="RC759" s="16"/>
      <c r="RD759" s="16"/>
      <c r="RE759" s="16"/>
      <c r="RF759" s="16"/>
      <c r="RG759" s="16"/>
      <c r="RH759" s="16"/>
      <c r="RI759" s="16"/>
      <c r="RJ759" s="16"/>
    </row>
    <row r="760" spans="32:478" x14ac:dyDescent="0.25">
      <c r="AF760" s="16"/>
      <c r="AG760" s="16"/>
      <c r="AH760" s="16"/>
      <c r="AI760" s="16"/>
      <c r="AJ760" s="16"/>
      <c r="AK760" s="16"/>
      <c r="AL760" s="16"/>
      <c r="AM760" s="16"/>
      <c r="AN760" s="16"/>
      <c r="AO760" s="16"/>
      <c r="AP760" s="16"/>
      <c r="AQ760" s="16"/>
      <c r="AR760" s="16"/>
      <c r="AS760" s="16"/>
      <c r="AT760" s="16"/>
      <c r="AU760" s="16"/>
      <c r="AV760" s="16"/>
      <c r="AW760" s="16"/>
      <c r="AX760" s="16"/>
      <c r="AY760" s="16"/>
      <c r="AZ760" s="16"/>
      <c r="BA760" s="16"/>
      <c r="BB760" s="16"/>
      <c r="BC760" s="16"/>
      <c r="BD760" s="16"/>
      <c r="BE760" s="16"/>
      <c r="BF760" s="16"/>
      <c r="BG760" s="16"/>
      <c r="BH760" s="16"/>
      <c r="BI760" s="16"/>
      <c r="BJ760" s="16"/>
      <c r="BK760" s="16"/>
      <c r="BL760" s="16"/>
      <c r="BM760" s="16"/>
      <c r="BN760" s="16"/>
      <c r="BO760" s="16"/>
      <c r="BP760" s="16"/>
      <c r="BQ760" s="16"/>
      <c r="BR760" s="16"/>
      <c r="BS760" s="16"/>
      <c r="BT760" s="16"/>
      <c r="BU760" s="16"/>
      <c r="BV760" s="16"/>
      <c r="BW760" s="16"/>
      <c r="BX760" s="16"/>
      <c r="BY760" s="16"/>
      <c r="BZ760" s="16"/>
      <c r="CA760" s="16"/>
      <c r="CB760" s="16"/>
      <c r="CC760" s="16"/>
      <c r="CD760" s="16"/>
      <c r="CE760" s="16"/>
      <c r="CF760" s="16"/>
      <c r="CG760" s="16"/>
      <c r="CH760" s="16"/>
      <c r="CI760" s="16"/>
      <c r="CJ760" s="16"/>
      <c r="CK760" s="16"/>
      <c r="CL760" s="16"/>
      <c r="CM760" s="16"/>
      <c r="CN760" s="16"/>
      <c r="CO760" s="16"/>
      <c r="CP760" s="16"/>
      <c r="CQ760" s="16"/>
      <c r="CR760" s="16"/>
      <c r="CS760" s="16"/>
      <c r="CT760" s="16"/>
      <c r="CU760" s="16"/>
      <c r="CV760" s="16"/>
      <c r="CW760" s="16"/>
      <c r="CX760" s="16"/>
      <c r="CY760" s="16"/>
      <c r="CZ760" s="16"/>
      <c r="DA760" s="16"/>
      <c r="DB760" s="16"/>
      <c r="DC760" s="16"/>
      <c r="DD760" s="16"/>
      <c r="DE760" s="16"/>
      <c r="DF760" s="16"/>
      <c r="DG760" s="16"/>
      <c r="DH760" s="16"/>
      <c r="DI760" s="16"/>
      <c r="DJ760" s="16"/>
      <c r="DK760" s="16"/>
      <c r="DL760" s="16"/>
      <c r="DM760" s="16"/>
      <c r="DN760" s="16"/>
      <c r="DO760" s="16"/>
      <c r="DP760" s="16"/>
      <c r="DQ760" s="16"/>
      <c r="DR760" s="16"/>
      <c r="DS760" s="16"/>
      <c r="DT760" s="16"/>
      <c r="DU760" s="16"/>
      <c r="DV760" s="16"/>
      <c r="DW760" s="16"/>
      <c r="DX760" s="16"/>
      <c r="DY760" s="16"/>
      <c r="DZ760" s="16"/>
      <c r="EA760" s="16"/>
      <c r="EB760" s="16"/>
      <c r="EC760" s="16"/>
      <c r="ED760" s="16"/>
      <c r="EE760" s="16"/>
      <c r="EF760" s="16"/>
      <c r="EG760" s="16"/>
      <c r="EH760" s="16"/>
      <c r="EI760" s="16"/>
      <c r="EJ760" s="16"/>
      <c r="EK760" s="16"/>
      <c r="EL760" s="16"/>
      <c r="EM760" s="16"/>
      <c r="EN760" s="16"/>
      <c r="EO760" s="16"/>
      <c r="EP760" s="16"/>
      <c r="EQ760" s="16"/>
      <c r="ER760" s="16"/>
      <c r="ES760" s="16"/>
      <c r="ET760" s="16"/>
      <c r="EU760" s="16"/>
      <c r="EV760" s="16"/>
      <c r="EW760" s="16"/>
      <c r="EX760" s="16"/>
      <c r="EY760" s="16"/>
      <c r="EZ760" s="16"/>
      <c r="FA760" s="16"/>
      <c r="FB760" s="16"/>
      <c r="FC760" s="16"/>
      <c r="FD760" s="16"/>
      <c r="FE760" s="16"/>
      <c r="FF760" s="16"/>
      <c r="FG760" s="16"/>
      <c r="FH760" s="16"/>
      <c r="FI760" s="16"/>
      <c r="FJ760" s="16"/>
      <c r="FK760" s="16"/>
      <c r="FL760" s="16"/>
      <c r="FM760" s="16"/>
      <c r="FN760" s="16"/>
      <c r="FO760" s="16"/>
      <c r="FP760" s="16"/>
      <c r="FQ760" s="16"/>
      <c r="FR760" s="16"/>
      <c r="FS760" s="16"/>
      <c r="FT760" s="16"/>
      <c r="FU760" s="16"/>
      <c r="FV760" s="16"/>
      <c r="FW760" s="16"/>
      <c r="FX760" s="16"/>
      <c r="FY760" s="16"/>
      <c r="FZ760" s="16"/>
      <c r="GA760" s="16"/>
      <c r="GB760" s="16"/>
      <c r="GC760" s="16"/>
      <c r="GD760" s="16"/>
      <c r="GE760" s="16"/>
      <c r="GF760" s="16"/>
      <c r="GG760" s="16"/>
      <c r="GH760" s="16"/>
      <c r="GI760" s="16"/>
      <c r="GJ760" s="16"/>
      <c r="GK760" s="16"/>
      <c r="GL760" s="16"/>
      <c r="GM760" s="16"/>
      <c r="GN760" s="16"/>
      <c r="GO760" s="16"/>
      <c r="GP760" s="16"/>
      <c r="GQ760" s="16"/>
      <c r="GR760" s="16"/>
      <c r="GS760" s="16"/>
      <c r="GT760" s="16"/>
      <c r="GU760" s="16"/>
      <c r="GV760" s="16"/>
      <c r="GW760" s="16"/>
      <c r="GX760" s="16"/>
      <c r="GY760" s="16"/>
      <c r="GZ760" s="16"/>
      <c r="HA760" s="16"/>
      <c r="HB760" s="16"/>
      <c r="HC760" s="16"/>
      <c r="HD760" s="16"/>
      <c r="HE760" s="16"/>
      <c r="HF760" s="16"/>
      <c r="HG760" s="16"/>
      <c r="HH760" s="16"/>
      <c r="HI760" s="16"/>
      <c r="HJ760" s="16"/>
      <c r="HK760" s="16"/>
      <c r="HL760" s="16"/>
      <c r="HM760" s="16"/>
      <c r="HN760" s="16"/>
      <c r="HO760" s="16"/>
      <c r="HP760" s="16"/>
      <c r="HQ760" s="16"/>
      <c r="HR760" s="16"/>
      <c r="HS760" s="16"/>
      <c r="HT760" s="16"/>
      <c r="HU760" s="16"/>
      <c r="HV760" s="16"/>
      <c r="HW760" s="16"/>
      <c r="HX760" s="16"/>
      <c r="HY760" s="16"/>
      <c r="HZ760" s="16"/>
      <c r="IA760" s="16"/>
      <c r="IB760" s="16"/>
      <c r="IC760" s="16"/>
      <c r="ID760" s="16"/>
      <c r="IE760" s="16"/>
      <c r="IF760" s="16"/>
      <c r="IG760" s="16"/>
      <c r="IH760" s="16"/>
      <c r="II760" s="16"/>
      <c r="IJ760" s="16"/>
      <c r="IK760" s="16"/>
      <c r="IL760" s="16"/>
      <c r="IM760" s="16"/>
      <c r="IN760" s="16"/>
      <c r="IO760" s="16"/>
      <c r="IP760" s="16"/>
      <c r="IQ760" s="16"/>
      <c r="IR760" s="16"/>
      <c r="IS760" s="16"/>
      <c r="IT760" s="16"/>
      <c r="IU760" s="16"/>
      <c r="IV760" s="16"/>
      <c r="IW760" s="16"/>
      <c r="IX760" s="16"/>
      <c r="IY760" s="16"/>
      <c r="IZ760" s="16"/>
      <c r="JA760" s="16"/>
      <c r="JB760" s="16"/>
      <c r="JC760" s="16"/>
      <c r="JD760" s="16"/>
      <c r="JE760" s="16"/>
      <c r="JF760" s="16"/>
      <c r="JG760" s="16"/>
      <c r="JH760" s="16"/>
      <c r="JI760" s="16"/>
      <c r="JJ760" s="16"/>
      <c r="JK760" s="16"/>
      <c r="JL760" s="16"/>
      <c r="JM760" s="16"/>
      <c r="JN760" s="16"/>
      <c r="JO760" s="16"/>
      <c r="JP760" s="16"/>
      <c r="JQ760" s="16"/>
      <c r="JR760" s="16"/>
      <c r="JS760" s="16"/>
      <c r="JT760" s="16"/>
      <c r="JU760" s="16"/>
      <c r="JV760" s="16"/>
      <c r="JW760" s="16"/>
      <c r="JX760" s="16"/>
      <c r="JY760" s="16"/>
      <c r="JZ760" s="16"/>
      <c r="KA760" s="16"/>
      <c r="KB760" s="16"/>
      <c r="KC760" s="16"/>
      <c r="KD760" s="16"/>
      <c r="KE760" s="16"/>
      <c r="KF760" s="16"/>
      <c r="KG760" s="16"/>
      <c r="KH760" s="16"/>
      <c r="KI760" s="16"/>
      <c r="KJ760" s="16"/>
      <c r="KK760" s="16"/>
      <c r="KL760" s="16"/>
      <c r="KM760" s="16"/>
      <c r="KN760" s="16"/>
      <c r="KO760" s="16"/>
      <c r="KP760" s="16"/>
      <c r="KQ760" s="16"/>
      <c r="KR760" s="16"/>
      <c r="KS760" s="16"/>
      <c r="KT760" s="16"/>
      <c r="KU760" s="16"/>
      <c r="KV760" s="16"/>
      <c r="KW760" s="16"/>
      <c r="KX760" s="16"/>
      <c r="KY760" s="16"/>
      <c r="KZ760" s="16"/>
      <c r="LA760" s="16"/>
      <c r="LB760" s="16"/>
      <c r="LC760" s="16"/>
      <c r="LD760" s="16"/>
      <c r="LE760" s="16"/>
      <c r="LF760" s="16"/>
      <c r="LG760" s="16"/>
      <c r="LH760" s="16"/>
      <c r="LI760" s="16"/>
      <c r="LJ760" s="16"/>
      <c r="LK760" s="16"/>
      <c r="LL760" s="16"/>
      <c r="LM760" s="16"/>
      <c r="LN760" s="16"/>
      <c r="LO760" s="16"/>
      <c r="LP760" s="16"/>
      <c r="LQ760" s="16"/>
      <c r="LR760" s="16"/>
      <c r="LS760" s="16"/>
      <c r="LT760" s="16"/>
      <c r="LU760" s="16"/>
      <c r="LV760" s="16"/>
      <c r="LW760" s="16"/>
      <c r="LX760" s="16"/>
      <c r="LY760" s="16"/>
      <c r="LZ760" s="16"/>
      <c r="MA760" s="16"/>
      <c r="MB760" s="16"/>
      <c r="MC760" s="16"/>
      <c r="MD760" s="16"/>
      <c r="ME760" s="16"/>
      <c r="MF760" s="16"/>
      <c r="MG760" s="16"/>
      <c r="MH760" s="16"/>
      <c r="MI760" s="16"/>
      <c r="MJ760" s="16"/>
      <c r="MK760" s="16"/>
      <c r="ML760" s="16"/>
      <c r="MM760" s="16"/>
      <c r="MN760" s="16"/>
      <c r="MO760" s="16"/>
      <c r="MP760" s="16"/>
      <c r="MQ760" s="16"/>
      <c r="MR760" s="16"/>
      <c r="MS760" s="16"/>
      <c r="MT760" s="16"/>
      <c r="MU760" s="16"/>
      <c r="MV760" s="16"/>
      <c r="MW760" s="16"/>
      <c r="MX760" s="16"/>
      <c r="MY760" s="16"/>
      <c r="MZ760" s="16"/>
      <c r="NA760" s="16"/>
      <c r="NB760" s="16"/>
      <c r="NC760" s="16"/>
      <c r="ND760" s="16"/>
      <c r="NE760" s="16"/>
      <c r="NF760" s="16"/>
      <c r="NG760" s="16"/>
      <c r="NH760" s="16"/>
      <c r="NI760" s="16"/>
      <c r="NJ760" s="16"/>
      <c r="NK760" s="16"/>
      <c r="NL760" s="16"/>
      <c r="NM760" s="16"/>
      <c r="NN760" s="16"/>
      <c r="NO760" s="16"/>
      <c r="NP760" s="16"/>
      <c r="NQ760" s="16"/>
      <c r="NR760" s="16"/>
      <c r="NS760" s="16"/>
      <c r="NT760" s="16"/>
      <c r="NU760" s="16"/>
      <c r="NV760" s="16"/>
      <c r="NW760" s="16"/>
      <c r="NX760" s="16"/>
      <c r="NY760" s="16"/>
      <c r="NZ760" s="16"/>
      <c r="OA760" s="16"/>
      <c r="OB760" s="16"/>
      <c r="OC760" s="16"/>
      <c r="OD760" s="16"/>
      <c r="OE760" s="16"/>
      <c r="OF760" s="16"/>
      <c r="OG760" s="16"/>
      <c r="OH760" s="16"/>
      <c r="OI760" s="16"/>
      <c r="OJ760" s="16"/>
      <c r="OK760" s="16"/>
      <c r="OL760" s="16"/>
      <c r="OM760" s="16"/>
      <c r="ON760" s="16"/>
      <c r="OO760" s="16"/>
      <c r="OP760" s="16"/>
      <c r="OQ760" s="16"/>
      <c r="OR760" s="16"/>
      <c r="OS760" s="16"/>
      <c r="OT760" s="16"/>
      <c r="OU760" s="16"/>
      <c r="OV760" s="16"/>
      <c r="OW760" s="16"/>
      <c r="OX760" s="16"/>
      <c r="OY760" s="16"/>
      <c r="OZ760" s="16"/>
      <c r="PA760" s="16"/>
      <c r="PB760" s="16"/>
      <c r="PC760" s="16"/>
      <c r="PD760" s="16"/>
      <c r="PE760" s="16"/>
      <c r="PF760" s="16"/>
      <c r="PG760" s="16"/>
      <c r="PH760" s="16"/>
      <c r="PI760" s="16"/>
      <c r="PJ760" s="16"/>
      <c r="PK760" s="16"/>
      <c r="PL760" s="16"/>
      <c r="PM760" s="16"/>
      <c r="PN760" s="16"/>
      <c r="PO760" s="16"/>
      <c r="PP760" s="16"/>
      <c r="PQ760" s="16"/>
      <c r="PR760" s="16"/>
      <c r="PS760" s="16"/>
      <c r="PT760" s="16"/>
      <c r="PU760" s="16"/>
      <c r="PV760" s="16"/>
      <c r="PW760" s="16"/>
      <c r="PX760" s="16"/>
      <c r="PY760" s="16"/>
      <c r="PZ760" s="16"/>
      <c r="QA760" s="16"/>
      <c r="QB760" s="16"/>
      <c r="QC760" s="16"/>
      <c r="QD760" s="16"/>
      <c r="QE760" s="16"/>
      <c r="QF760" s="16"/>
      <c r="QG760" s="16"/>
      <c r="QH760" s="16"/>
      <c r="QI760" s="16"/>
      <c r="QJ760" s="16"/>
      <c r="QK760" s="16"/>
      <c r="QL760" s="16"/>
      <c r="QM760" s="16"/>
      <c r="QN760" s="16"/>
      <c r="QO760" s="16"/>
      <c r="QP760" s="16"/>
      <c r="QQ760" s="16"/>
      <c r="QR760" s="16"/>
      <c r="QS760" s="16"/>
      <c r="QT760" s="16"/>
      <c r="QU760" s="16"/>
      <c r="QV760" s="16"/>
      <c r="QW760" s="16"/>
      <c r="QX760" s="16"/>
      <c r="QY760" s="16"/>
      <c r="QZ760" s="16"/>
      <c r="RA760" s="16"/>
      <c r="RB760" s="16"/>
      <c r="RC760" s="16"/>
      <c r="RD760" s="16"/>
      <c r="RE760" s="16"/>
      <c r="RF760" s="16"/>
      <c r="RG760" s="16"/>
      <c r="RH760" s="16"/>
      <c r="RI760" s="16"/>
      <c r="RJ760" s="16"/>
    </row>
    <row r="761" spans="32:478" x14ac:dyDescent="0.25">
      <c r="AF761" s="16"/>
      <c r="AG761" s="16"/>
      <c r="AH761" s="16"/>
      <c r="AI761" s="16"/>
      <c r="AJ761" s="16"/>
      <c r="AK761" s="16"/>
      <c r="AL761" s="16"/>
      <c r="AM761" s="16"/>
      <c r="AN761" s="16"/>
      <c r="AO761" s="16"/>
      <c r="AP761" s="16"/>
      <c r="AQ761" s="16"/>
      <c r="AR761" s="16"/>
      <c r="AS761" s="16"/>
      <c r="AT761" s="16"/>
      <c r="AU761" s="16"/>
      <c r="AV761" s="16"/>
      <c r="AW761" s="16"/>
      <c r="AX761" s="16"/>
      <c r="AY761" s="16"/>
      <c r="AZ761" s="16"/>
      <c r="BA761" s="16"/>
      <c r="BB761" s="16"/>
      <c r="BC761" s="16"/>
      <c r="BD761" s="16"/>
      <c r="BE761" s="16"/>
      <c r="BF761" s="16"/>
      <c r="BG761" s="16"/>
      <c r="BH761" s="16"/>
      <c r="BI761" s="16"/>
      <c r="BJ761" s="16"/>
      <c r="BK761" s="16"/>
      <c r="BL761" s="16"/>
      <c r="BM761" s="16"/>
      <c r="BN761" s="16"/>
      <c r="BO761" s="16"/>
      <c r="BP761" s="16"/>
      <c r="BQ761" s="16"/>
      <c r="BR761" s="16"/>
      <c r="BS761" s="16"/>
      <c r="BT761" s="16"/>
      <c r="BU761" s="16"/>
      <c r="BV761" s="16"/>
      <c r="BW761" s="16"/>
      <c r="BX761" s="16"/>
      <c r="BY761" s="16"/>
      <c r="BZ761" s="16"/>
      <c r="CA761" s="16"/>
      <c r="CB761" s="16"/>
      <c r="CC761" s="16"/>
      <c r="CD761" s="16"/>
      <c r="CE761" s="16"/>
      <c r="CF761" s="16"/>
      <c r="CG761" s="16"/>
      <c r="CH761" s="16"/>
      <c r="CI761" s="16"/>
      <c r="CJ761" s="16"/>
      <c r="CK761" s="16"/>
      <c r="CL761" s="16"/>
      <c r="CM761" s="16"/>
      <c r="CN761" s="16"/>
      <c r="CO761" s="16"/>
      <c r="CP761" s="16"/>
      <c r="CQ761" s="16"/>
      <c r="CR761" s="16"/>
      <c r="CS761" s="16"/>
      <c r="CT761" s="16"/>
      <c r="CU761" s="16"/>
      <c r="CV761" s="16"/>
      <c r="CW761" s="16"/>
      <c r="CX761" s="16"/>
      <c r="CY761" s="16"/>
      <c r="CZ761" s="16"/>
      <c r="DA761" s="16"/>
      <c r="DB761" s="16"/>
      <c r="DC761" s="16"/>
      <c r="DD761" s="16"/>
      <c r="DE761" s="16"/>
      <c r="DF761" s="16"/>
      <c r="DG761" s="16"/>
      <c r="DH761" s="16"/>
      <c r="DI761" s="16"/>
      <c r="DJ761" s="16"/>
      <c r="DK761" s="16"/>
      <c r="DL761" s="16"/>
      <c r="DM761" s="16"/>
      <c r="DN761" s="16"/>
      <c r="DO761" s="16"/>
      <c r="DP761" s="16"/>
      <c r="DQ761" s="16"/>
      <c r="DR761" s="16"/>
      <c r="DS761" s="16"/>
      <c r="DT761" s="16"/>
      <c r="DU761" s="16"/>
      <c r="DV761" s="16"/>
      <c r="DW761" s="16"/>
      <c r="DX761" s="16"/>
      <c r="DY761" s="16"/>
      <c r="DZ761" s="16"/>
      <c r="EA761" s="16"/>
      <c r="EB761" s="16"/>
      <c r="EC761" s="16"/>
      <c r="ED761" s="16"/>
      <c r="EE761" s="16"/>
      <c r="EF761" s="16"/>
      <c r="EG761" s="16"/>
      <c r="EH761" s="16"/>
      <c r="EI761" s="16"/>
      <c r="EJ761" s="16"/>
      <c r="EK761" s="16"/>
      <c r="EL761" s="16"/>
      <c r="EM761" s="16"/>
      <c r="EN761" s="16"/>
      <c r="EO761" s="16"/>
      <c r="EP761" s="16"/>
      <c r="EQ761" s="16"/>
      <c r="ER761" s="16"/>
      <c r="ES761" s="16"/>
      <c r="ET761" s="16"/>
      <c r="EU761" s="16"/>
      <c r="EV761" s="16"/>
      <c r="EW761" s="16"/>
      <c r="EX761" s="16"/>
      <c r="EY761" s="16"/>
      <c r="EZ761" s="16"/>
      <c r="FA761" s="16"/>
      <c r="FB761" s="16"/>
      <c r="FC761" s="16"/>
      <c r="FD761" s="16"/>
      <c r="FE761" s="16"/>
      <c r="FF761" s="16"/>
      <c r="FG761" s="16"/>
      <c r="FH761" s="16"/>
      <c r="FI761" s="16"/>
      <c r="FJ761" s="16"/>
      <c r="FK761" s="16"/>
      <c r="FL761" s="16"/>
      <c r="FM761" s="16"/>
      <c r="FN761" s="16"/>
      <c r="FO761" s="16"/>
      <c r="FP761" s="16"/>
      <c r="FQ761" s="16"/>
      <c r="FR761" s="16"/>
      <c r="FS761" s="16"/>
      <c r="FT761" s="16"/>
      <c r="FU761" s="16"/>
      <c r="FV761" s="16"/>
      <c r="FW761" s="16"/>
      <c r="FX761" s="16"/>
      <c r="FY761" s="16"/>
      <c r="FZ761" s="16"/>
      <c r="GA761" s="16"/>
      <c r="GB761" s="16"/>
      <c r="GC761" s="16"/>
      <c r="GD761" s="16"/>
      <c r="GE761" s="16"/>
      <c r="GF761" s="16"/>
      <c r="GG761" s="16"/>
      <c r="GH761" s="16"/>
      <c r="GI761" s="16"/>
      <c r="GJ761" s="16"/>
      <c r="GK761" s="16"/>
      <c r="GL761" s="16"/>
      <c r="GM761" s="16"/>
      <c r="GN761" s="16"/>
      <c r="GO761" s="16"/>
      <c r="GP761" s="16"/>
      <c r="GQ761" s="16"/>
      <c r="GR761" s="16"/>
      <c r="GS761" s="16"/>
      <c r="GT761" s="16"/>
      <c r="GU761" s="16"/>
      <c r="GV761" s="16"/>
      <c r="GW761" s="16"/>
      <c r="GX761" s="16"/>
      <c r="GY761" s="16"/>
      <c r="GZ761" s="16"/>
      <c r="HA761" s="16"/>
      <c r="HB761" s="16"/>
      <c r="HC761" s="16"/>
      <c r="HD761" s="16"/>
      <c r="HE761" s="16"/>
      <c r="HF761" s="16"/>
      <c r="HG761" s="16"/>
      <c r="HH761" s="16"/>
      <c r="HI761" s="16"/>
      <c r="HJ761" s="16"/>
      <c r="HK761" s="16"/>
      <c r="HL761" s="16"/>
      <c r="HM761" s="16"/>
      <c r="HN761" s="16"/>
      <c r="HO761" s="16"/>
      <c r="HP761" s="16"/>
      <c r="HQ761" s="16"/>
      <c r="HR761" s="16"/>
      <c r="HS761" s="16"/>
      <c r="HT761" s="16"/>
      <c r="HU761" s="16"/>
      <c r="HV761" s="16"/>
      <c r="HW761" s="16"/>
      <c r="HX761" s="16"/>
      <c r="HY761" s="16"/>
      <c r="HZ761" s="16"/>
      <c r="IA761" s="16"/>
      <c r="IB761" s="16"/>
      <c r="IC761" s="16"/>
      <c r="ID761" s="16"/>
      <c r="IE761" s="16"/>
      <c r="IF761" s="16"/>
      <c r="IG761" s="16"/>
      <c r="IH761" s="16"/>
      <c r="II761" s="16"/>
      <c r="IJ761" s="16"/>
      <c r="IK761" s="16"/>
      <c r="IL761" s="16"/>
      <c r="IM761" s="16"/>
      <c r="IN761" s="16"/>
      <c r="IO761" s="16"/>
      <c r="IP761" s="16"/>
      <c r="IQ761" s="16"/>
      <c r="IR761" s="16"/>
      <c r="IS761" s="16"/>
      <c r="IT761" s="16"/>
      <c r="IU761" s="16"/>
      <c r="IV761" s="16"/>
      <c r="IW761" s="16"/>
      <c r="IX761" s="16"/>
      <c r="IY761" s="16"/>
      <c r="IZ761" s="16"/>
      <c r="JA761" s="16"/>
      <c r="JB761" s="16"/>
      <c r="JC761" s="16"/>
      <c r="JD761" s="16"/>
      <c r="JE761" s="16"/>
      <c r="JF761" s="16"/>
      <c r="JG761" s="16"/>
      <c r="JH761" s="16"/>
      <c r="JI761" s="16"/>
      <c r="JJ761" s="16"/>
      <c r="JK761" s="16"/>
      <c r="JL761" s="16"/>
      <c r="JM761" s="16"/>
      <c r="JN761" s="16"/>
      <c r="JO761" s="16"/>
      <c r="JP761" s="16"/>
      <c r="JQ761" s="16"/>
      <c r="JR761" s="16"/>
      <c r="JS761" s="16"/>
      <c r="JT761" s="16"/>
      <c r="JU761" s="16"/>
      <c r="JV761" s="16"/>
      <c r="JW761" s="16"/>
      <c r="JX761" s="16"/>
      <c r="JY761" s="16"/>
      <c r="JZ761" s="16"/>
      <c r="KA761" s="16"/>
      <c r="KB761" s="16"/>
      <c r="KC761" s="16"/>
      <c r="KD761" s="16"/>
      <c r="KE761" s="16"/>
      <c r="KF761" s="16"/>
      <c r="KG761" s="16"/>
      <c r="KH761" s="16"/>
      <c r="KI761" s="16"/>
      <c r="KJ761" s="16"/>
      <c r="KK761" s="16"/>
      <c r="KL761" s="16"/>
      <c r="KM761" s="16"/>
      <c r="KN761" s="16"/>
      <c r="KO761" s="16"/>
      <c r="KP761" s="16"/>
      <c r="KQ761" s="16"/>
      <c r="KR761" s="16"/>
      <c r="KS761" s="16"/>
      <c r="KT761" s="16"/>
      <c r="KU761" s="16"/>
      <c r="KV761" s="16"/>
      <c r="KW761" s="16"/>
      <c r="KX761" s="16"/>
      <c r="KY761" s="16"/>
      <c r="KZ761" s="16"/>
      <c r="LA761" s="16"/>
      <c r="LB761" s="16"/>
      <c r="LC761" s="16"/>
      <c r="LD761" s="16"/>
      <c r="LE761" s="16"/>
      <c r="LF761" s="16"/>
      <c r="LG761" s="16"/>
      <c r="LH761" s="16"/>
      <c r="LI761" s="16"/>
      <c r="LJ761" s="16"/>
      <c r="LK761" s="16"/>
      <c r="LL761" s="16"/>
      <c r="LM761" s="16"/>
      <c r="LN761" s="16"/>
      <c r="LO761" s="16"/>
      <c r="LP761" s="16"/>
      <c r="LQ761" s="16"/>
      <c r="LR761" s="16"/>
      <c r="LS761" s="16"/>
      <c r="LT761" s="16"/>
      <c r="LU761" s="16"/>
      <c r="LV761" s="16"/>
      <c r="LW761" s="16"/>
      <c r="LX761" s="16"/>
      <c r="LY761" s="16"/>
      <c r="LZ761" s="16"/>
      <c r="MA761" s="16"/>
      <c r="MB761" s="16"/>
      <c r="MC761" s="16"/>
      <c r="MD761" s="16"/>
      <c r="ME761" s="16"/>
      <c r="MF761" s="16"/>
      <c r="MG761" s="16"/>
      <c r="MH761" s="16"/>
      <c r="MI761" s="16"/>
      <c r="MJ761" s="16"/>
      <c r="MK761" s="16"/>
      <c r="ML761" s="16"/>
      <c r="MM761" s="16"/>
      <c r="MN761" s="16"/>
      <c r="MO761" s="16"/>
      <c r="MP761" s="16"/>
      <c r="MQ761" s="16"/>
      <c r="MR761" s="16"/>
      <c r="MS761" s="16"/>
      <c r="MT761" s="16"/>
      <c r="MU761" s="16"/>
      <c r="MV761" s="16"/>
      <c r="MW761" s="16"/>
      <c r="MX761" s="16"/>
      <c r="MY761" s="16"/>
      <c r="MZ761" s="16"/>
      <c r="NA761" s="16"/>
      <c r="NB761" s="16"/>
      <c r="NC761" s="16"/>
      <c r="ND761" s="16"/>
      <c r="NE761" s="16"/>
      <c r="NF761" s="16"/>
      <c r="NG761" s="16"/>
      <c r="NH761" s="16"/>
      <c r="NI761" s="16"/>
      <c r="NJ761" s="16"/>
      <c r="NK761" s="16"/>
      <c r="NL761" s="16"/>
      <c r="NM761" s="16"/>
      <c r="NN761" s="16"/>
      <c r="NO761" s="16"/>
      <c r="NP761" s="16"/>
      <c r="NQ761" s="16"/>
      <c r="NR761" s="16"/>
      <c r="NS761" s="16"/>
      <c r="NT761" s="16"/>
      <c r="NU761" s="16"/>
      <c r="NV761" s="16"/>
      <c r="NW761" s="16"/>
      <c r="NX761" s="16"/>
      <c r="NY761" s="16"/>
      <c r="NZ761" s="16"/>
      <c r="OA761" s="16"/>
      <c r="OB761" s="16"/>
      <c r="OC761" s="16"/>
      <c r="OD761" s="16"/>
      <c r="OE761" s="16"/>
      <c r="OF761" s="16"/>
      <c r="OG761" s="16"/>
      <c r="OH761" s="16"/>
      <c r="OI761" s="16"/>
      <c r="OJ761" s="16"/>
      <c r="OK761" s="16"/>
      <c r="OL761" s="16"/>
      <c r="OM761" s="16"/>
      <c r="ON761" s="16"/>
      <c r="OO761" s="16"/>
      <c r="OP761" s="16"/>
      <c r="OQ761" s="16"/>
      <c r="OR761" s="16"/>
      <c r="OS761" s="16"/>
      <c r="OT761" s="16"/>
      <c r="OU761" s="16"/>
      <c r="OV761" s="16"/>
      <c r="OW761" s="16"/>
      <c r="OX761" s="16"/>
      <c r="OY761" s="16"/>
      <c r="OZ761" s="16"/>
      <c r="PA761" s="16"/>
      <c r="PB761" s="16"/>
      <c r="PC761" s="16"/>
      <c r="PD761" s="16"/>
      <c r="PE761" s="16"/>
      <c r="PF761" s="16"/>
      <c r="PG761" s="16"/>
      <c r="PH761" s="16"/>
      <c r="PI761" s="16"/>
      <c r="PJ761" s="16"/>
      <c r="PK761" s="16"/>
      <c r="PL761" s="16"/>
      <c r="PM761" s="16"/>
      <c r="PN761" s="16"/>
      <c r="PO761" s="16"/>
      <c r="PP761" s="16"/>
      <c r="PQ761" s="16"/>
      <c r="PR761" s="16"/>
      <c r="PS761" s="16"/>
      <c r="PT761" s="16"/>
      <c r="PU761" s="16"/>
      <c r="PV761" s="16"/>
      <c r="PW761" s="16"/>
      <c r="PX761" s="16"/>
      <c r="PY761" s="16"/>
      <c r="PZ761" s="16"/>
      <c r="QA761" s="16"/>
      <c r="QB761" s="16"/>
      <c r="QC761" s="16"/>
      <c r="QD761" s="16"/>
      <c r="QE761" s="16"/>
      <c r="QF761" s="16"/>
      <c r="QG761" s="16"/>
      <c r="QH761" s="16"/>
      <c r="QI761" s="16"/>
      <c r="QJ761" s="16"/>
      <c r="QK761" s="16"/>
      <c r="QL761" s="16"/>
      <c r="QM761" s="16"/>
      <c r="QN761" s="16"/>
      <c r="QO761" s="16"/>
      <c r="QP761" s="16"/>
      <c r="QQ761" s="16"/>
      <c r="QR761" s="16"/>
      <c r="QS761" s="16"/>
      <c r="QT761" s="16"/>
      <c r="QU761" s="16"/>
      <c r="QV761" s="16"/>
      <c r="QW761" s="16"/>
      <c r="QX761" s="16"/>
      <c r="QY761" s="16"/>
      <c r="QZ761" s="16"/>
      <c r="RA761" s="16"/>
      <c r="RB761" s="16"/>
      <c r="RC761" s="16"/>
      <c r="RD761" s="16"/>
      <c r="RE761" s="16"/>
      <c r="RF761" s="16"/>
      <c r="RG761" s="16"/>
      <c r="RH761" s="16"/>
      <c r="RI761" s="16"/>
      <c r="RJ761" s="16"/>
    </row>
    <row r="762" spans="32:478" x14ac:dyDescent="0.25">
      <c r="AF762" s="16"/>
      <c r="AG762" s="16"/>
      <c r="AH762" s="16"/>
      <c r="AI762" s="16"/>
      <c r="AJ762" s="16"/>
      <c r="AK762" s="16"/>
      <c r="AL762" s="16"/>
      <c r="AM762" s="16"/>
      <c r="AN762" s="16"/>
      <c r="AO762" s="16"/>
      <c r="AP762" s="16"/>
      <c r="AQ762" s="16"/>
      <c r="AR762" s="16"/>
      <c r="AS762" s="16"/>
      <c r="AT762" s="16"/>
      <c r="AU762" s="16"/>
      <c r="AV762" s="16"/>
      <c r="AW762" s="16"/>
      <c r="AX762" s="16"/>
      <c r="AY762" s="16"/>
      <c r="AZ762" s="16"/>
      <c r="BA762" s="16"/>
      <c r="BB762" s="16"/>
      <c r="BC762" s="16"/>
      <c r="BD762" s="16"/>
      <c r="BE762" s="16"/>
      <c r="BF762" s="16"/>
      <c r="BG762" s="16"/>
      <c r="BH762" s="16"/>
      <c r="BI762" s="16"/>
      <c r="BJ762" s="16"/>
      <c r="BK762" s="16"/>
      <c r="BL762" s="16"/>
      <c r="BM762" s="16"/>
      <c r="BN762" s="16"/>
      <c r="BO762" s="16"/>
      <c r="BP762" s="16"/>
      <c r="BQ762" s="16"/>
      <c r="BR762" s="16"/>
      <c r="BS762" s="16"/>
      <c r="BT762" s="16"/>
      <c r="BU762" s="16"/>
      <c r="BV762" s="16"/>
      <c r="BW762" s="16"/>
      <c r="BX762" s="16"/>
      <c r="BY762" s="16"/>
      <c r="BZ762" s="16"/>
      <c r="CA762" s="16"/>
      <c r="CB762" s="16"/>
      <c r="CC762" s="16"/>
      <c r="CD762" s="16"/>
      <c r="CE762" s="16"/>
      <c r="CF762" s="16"/>
      <c r="CG762" s="16"/>
      <c r="CH762" s="16"/>
      <c r="CI762" s="16"/>
      <c r="CJ762" s="16"/>
      <c r="CK762" s="16"/>
      <c r="CL762" s="16"/>
      <c r="CM762" s="16"/>
      <c r="CN762" s="16"/>
      <c r="CO762" s="16"/>
      <c r="CP762" s="16"/>
      <c r="CQ762" s="16"/>
      <c r="CR762" s="16"/>
      <c r="CS762" s="16"/>
      <c r="CT762" s="16"/>
      <c r="CU762" s="16"/>
      <c r="CV762" s="16"/>
      <c r="CW762" s="16"/>
      <c r="CX762" s="16"/>
      <c r="CY762" s="16"/>
      <c r="CZ762" s="16"/>
      <c r="DA762" s="16"/>
      <c r="DB762" s="16"/>
      <c r="DC762" s="16"/>
      <c r="DD762" s="16"/>
      <c r="DE762" s="16"/>
      <c r="DF762" s="16"/>
      <c r="DG762" s="16"/>
      <c r="DH762" s="16"/>
      <c r="DI762" s="16"/>
      <c r="DJ762" s="16"/>
      <c r="DK762" s="16"/>
      <c r="DL762" s="16"/>
      <c r="DM762" s="16"/>
      <c r="DN762" s="16"/>
      <c r="DO762" s="16"/>
      <c r="DP762" s="16"/>
      <c r="DQ762" s="16"/>
      <c r="DR762" s="16"/>
      <c r="DS762" s="16"/>
      <c r="DT762" s="16"/>
      <c r="DU762" s="16"/>
      <c r="DV762" s="16"/>
      <c r="DW762" s="16"/>
      <c r="DX762" s="16"/>
      <c r="DY762" s="16"/>
      <c r="DZ762" s="16"/>
      <c r="EA762" s="16"/>
      <c r="EB762" s="16"/>
      <c r="EC762" s="16"/>
      <c r="ED762" s="16"/>
      <c r="EE762" s="16"/>
      <c r="EF762" s="16"/>
      <c r="EG762" s="16"/>
      <c r="EH762" s="16"/>
      <c r="EI762" s="16"/>
      <c r="EJ762" s="16"/>
      <c r="EK762" s="16"/>
      <c r="EL762" s="16"/>
      <c r="EM762" s="16"/>
      <c r="EN762" s="16"/>
      <c r="EO762" s="16"/>
      <c r="EP762" s="16"/>
      <c r="EQ762" s="16"/>
      <c r="ER762" s="16"/>
      <c r="ES762" s="16"/>
      <c r="ET762" s="16"/>
      <c r="EU762" s="16"/>
      <c r="EV762" s="16"/>
      <c r="EW762" s="16"/>
      <c r="EX762" s="16"/>
      <c r="EY762" s="16"/>
      <c r="EZ762" s="16"/>
      <c r="FA762" s="16"/>
      <c r="FB762" s="16"/>
      <c r="FC762" s="16"/>
      <c r="FD762" s="16"/>
      <c r="FE762" s="16"/>
      <c r="FF762" s="16"/>
      <c r="FG762" s="16"/>
      <c r="FH762" s="16"/>
      <c r="FI762" s="16"/>
      <c r="FJ762" s="16"/>
      <c r="FK762" s="16"/>
      <c r="FL762" s="16"/>
      <c r="FM762" s="16"/>
      <c r="FN762" s="16"/>
      <c r="FO762" s="16"/>
      <c r="FP762" s="16"/>
      <c r="FQ762" s="16"/>
      <c r="FR762" s="16"/>
      <c r="FS762" s="16"/>
      <c r="FT762" s="16"/>
      <c r="FU762" s="16"/>
      <c r="FV762" s="16"/>
      <c r="FW762" s="16"/>
      <c r="FX762" s="16"/>
      <c r="FY762" s="16"/>
      <c r="FZ762" s="16"/>
      <c r="GA762" s="16"/>
      <c r="GB762" s="16"/>
      <c r="GC762" s="16"/>
      <c r="GD762" s="16"/>
      <c r="GE762" s="16"/>
      <c r="GF762" s="16"/>
      <c r="GG762" s="16"/>
      <c r="GH762" s="16"/>
      <c r="GI762" s="16"/>
      <c r="GJ762" s="16"/>
      <c r="GK762" s="16"/>
      <c r="GL762" s="16"/>
      <c r="GM762" s="16"/>
      <c r="GN762" s="16"/>
      <c r="GO762" s="16"/>
      <c r="GP762" s="16"/>
      <c r="GQ762" s="16"/>
      <c r="GR762" s="16"/>
      <c r="GS762" s="16"/>
      <c r="GT762" s="16"/>
      <c r="GU762" s="16"/>
      <c r="GV762" s="16"/>
      <c r="GW762" s="16"/>
      <c r="GX762" s="16"/>
      <c r="GY762" s="16"/>
      <c r="GZ762" s="16"/>
      <c r="HA762" s="16"/>
      <c r="HB762" s="16"/>
      <c r="HC762" s="16"/>
      <c r="HD762" s="16"/>
      <c r="HE762" s="16"/>
      <c r="HF762" s="16"/>
      <c r="HG762" s="16"/>
      <c r="HH762" s="16"/>
      <c r="HI762" s="16"/>
      <c r="HJ762" s="16"/>
      <c r="HK762" s="16"/>
      <c r="HL762" s="16"/>
      <c r="HM762" s="16"/>
      <c r="HN762" s="16"/>
      <c r="HO762" s="16"/>
      <c r="HP762" s="16"/>
      <c r="HQ762" s="16"/>
      <c r="HR762" s="16"/>
      <c r="HS762" s="16"/>
      <c r="HT762" s="16"/>
      <c r="HU762" s="16"/>
      <c r="HV762" s="16"/>
      <c r="HW762" s="16"/>
      <c r="HX762" s="16"/>
      <c r="HY762" s="16"/>
      <c r="HZ762" s="16"/>
      <c r="IA762" s="16"/>
      <c r="IB762" s="16"/>
      <c r="IC762" s="16"/>
      <c r="ID762" s="16"/>
      <c r="IE762" s="16"/>
      <c r="IF762" s="16"/>
      <c r="IG762" s="16"/>
      <c r="IH762" s="16"/>
      <c r="II762" s="16"/>
      <c r="IJ762" s="16"/>
      <c r="IK762" s="16"/>
      <c r="IL762" s="16"/>
      <c r="IM762" s="16"/>
      <c r="IN762" s="16"/>
      <c r="IO762" s="16"/>
      <c r="IP762" s="16"/>
      <c r="IQ762" s="16"/>
      <c r="IR762" s="16"/>
      <c r="IS762" s="16"/>
      <c r="IT762" s="16"/>
      <c r="IU762" s="16"/>
      <c r="IV762" s="16"/>
      <c r="IW762" s="16"/>
      <c r="IX762" s="16"/>
      <c r="IY762" s="16"/>
      <c r="IZ762" s="16"/>
      <c r="JA762" s="16"/>
      <c r="JB762" s="16"/>
      <c r="JC762" s="16"/>
      <c r="JD762" s="16"/>
      <c r="JE762" s="16"/>
      <c r="JF762" s="16"/>
      <c r="JG762" s="16"/>
      <c r="JH762" s="16"/>
      <c r="JI762" s="16"/>
      <c r="JJ762" s="16"/>
      <c r="JK762" s="16"/>
      <c r="JL762" s="16"/>
      <c r="JM762" s="16"/>
      <c r="JN762" s="16"/>
      <c r="JO762" s="16"/>
      <c r="JP762" s="16"/>
      <c r="JQ762" s="16"/>
      <c r="JR762" s="16"/>
      <c r="JS762" s="16"/>
      <c r="JT762" s="16"/>
      <c r="JU762" s="16"/>
      <c r="JV762" s="16"/>
      <c r="JW762" s="16"/>
      <c r="JX762" s="16"/>
      <c r="JY762" s="16"/>
      <c r="JZ762" s="16"/>
      <c r="KA762" s="16"/>
      <c r="KB762" s="16"/>
      <c r="KC762" s="16"/>
      <c r="KD762" s="16"/>
      <c r="KE762" s="16"/>
      <c r="KF762" s="16"/>
      <c r="KG762" s="16"/>
      <c r="KH762" s="16"/>
      <c r="KI762" s="16"/>
      <c r="KJ762" s="16"/>
      <c r="KK762" s="16"/>
      <c r="KL762" s="16"/>
      <c r="KM762" s="16"/>
      <c r="KN762" s="16"/>
      <c r="KO762" s="16"/>
      <c r="KP762" s="16"/>
      <c r="KQ762" s="16"/>
      <c r="KR762" s="16"/>
      <c r="KS762" s="16"/>
      <c r="KT762" s="16"/>
      <c r="KU762" s="16"/>
      <c r="KV762" s="16"/>
      <c r="KW762" s="16"/>
      <c r="KX762" s="16"/>
      <c r="KY762" s="16"/>
      <c r="KZ762" s="16"/>
      <c r="LA762" s="16"/>
      <c r="LB762" s="16"/>
      <c r="LC762" s="16"/>
      <c r="LD762" s="16"/>
      <c r="LE762" s="16"/>
      <c r="LF762" s="16"/>
      <c r="LG762" s="16"/>
      <c r="LH762" s="16"/>
      <c r="LI762" s="16"/>
      <c r="LJ762" s="16"/>
      <c r="LK762" s="16"/>
      <c r="LL762" s="16"/>
      <c r="LM762" s="16"/>
      <c r="LN762" s="16"/>
      <c r="LO762" s="16"/>
      <c r="LP762" s="16"/>
      <c r="LQ762" s="16"/>
      <c r="LR762" s="16"/>
      <c r="LS762" s="16"/>
      <c r="LT762" s="16"/>
      <c r="LU762" s="16"/>
      <c r="LV762" s="16"/>
      <c r="LW762" s="16"/>
      <c r="LX762" s="16"/>
      <c r="LY762" s="16"/>
      <c r="LZ762" s="16"/>
      <c r="MA762" s="16"/>
      <c r="MB762" s="16"/>
      <c r="MC762" s="16"/>
      <c r="MD762" s="16"/>
      <c r="ME762" s="16"/>
      <c r="MF762" s="16"/>
      <c r="MG762" s="16"/>
      <c r="MH762" s="16"/>
      <c r="MI762" s="16"/>
      <c r="MJ762" s="16"/>
      <c r="MK762" s="16"/>
      <c r="ML762" s="16"/>
      <c r="MM762" s="16"/>
      <c r="MN762" s="16"/>
      <c r="MO762" s="16"/>
      <c r="MP762" s="16"/>
      <c r="MQ762" s="16"/>
      <c r="MR762" s="16"/>
      <c r="MS762" s="16"/>
      <c r="MT762" s="16"/>
      <c r="MU762" s="16"/>
      <c r="MV762" s="16"/>
      <c r="MW762" s="16"/>
      <c r="MX762" s="16"/>
      <c r="MY762" s="16"/>
      <c r="MZ762" s="16"/>
      <c r="NA762" s="16"/>
      <c r="NB762" s="16"/>
      <c r="NC762" s="16"/>
      <c r="ND762" s="16"/>
      <c r="NE762" s="16"/>
      <c r="NF762" s="16"/>
      <c r="NG762" s="16"/>
      <c r="NH762" s="16"/>
      <c r="NI762" s="16"/>
      <c r="NJ762" s="16"/>
      <c r="NK762" s="16"/>
      <c r="NL762" s="16"/>
      <c r="NM762" s="16"/>
      <c r="NN762" s="16"/>
      <c r="NO762" s="16"/>
      <c r="NP762" s="16"/>
      <c r="NQ762" s="16"/>
      <c r="NR762" s="16"/>
      <c r="NS762" s="16"/>
      <c r="NT762" s="16"/>
      <c r="NU762" s="16"/>
      <c r="NV762" s="16"/>
      <c r="NW762" s="16"/>
      <c r="NX762" s="16"/>
      <c r="NY762" s="16"/>
      <c r="NZ762" s="16"/>
      <c r="OA762" s="16"/>
      <c r="OB762" s="16"/>
      <c r="OC762" s="16"/>
      <c r="OD762" s="16"/>
      <c r="OE762" s="16"/>
      <c r="OF762" s="16"/>
      <c r="OG762" s="16"/>
      <c r="OH762" s="16"/>
      <c r="OI762" s="16"/>
      <c r="OJ762" s="16"/>
      <c r="OK762" s="16"/>
      <c r="OL762" s="16"/>
      <c r="OM762" s="16"/>
      <c r="ON762" s="16"/>
      <c r="OO762" s="16"/>
      <c r="OP762" s="16"/>
      <c r="OQ762" s="16"/>
      <c r="OR762" s="16"/>
      <c r="OS762" s="16"/>
      <c r="OT762" s="16"/>
      <c r="OU762" s="16"/>
      <c r="OV762" s="16"/>
      <c r="OW762" s="16"/>
      <c r="OX762" s="16"/>
      <c r="OY762" s="16"/>
      <c r="OZ762" s="16"/>
      <c r="PA762" s="16"/>
      <c r="PB762" s="16"/>
      <c r="PC762" s="16"/>
      <c r="PD762" s="16"/>
      <c r="PE762" s="16"/>
      <c r="PF762" s="16"/>
      <c r="PG762" s="16"/>
      <c r="PH762" s="16"/>
      <c r="PI762" s="16"/>
      <c r="PJ762" s="16"/>
      <c r="PK762" s="16"/>
      <c r="PL762" s="16"/>
      <c r="PM762" s="16"/>
      <c r="PN762" s="16"/>
      <c r="PO762" s="16"/>
      <c r="PP762" s="16"/>
      <c r="PQ762" s="16"/>
      <c r="PR762" s="16"/>
      <c r="PS762" s="16"/>
      <c r="PT762" s="16"/>
      <c r="PU762" s="16"/>
      <c r="PV762" s="16"/>
      <c r="PW762" s="16"/>
      <c r="PX762" s="16"/>
      <c r="PY762" s="16"/>
      <c r="PZ762" s="16"/>
      <c r="QA762" s="16"/>
      <c r="QB762" s="16"/>
      <c r="QC762" s="16"/>
      <c r="QD762" s="16"/>
      <c r="QE762" s="16"/>
      <c r="QF762" s="16"/>
      <c r="QG762" s="16"/>
      <c r="QH762" s="16"/>
      <c r="QI762" s="16"/>
      <c r="QJ762" s="16"/>
      <c r="QK762" s="16"/>
      <c r="QL762" s="16"/>
      <c r="QM762" s="16"/>
      <c r="QN762" s="16"/>
      <c r="QO762" s="16"/>
      <c r="QP762" s="16"/>
      <c r="QQ762" s="16"/>
      <c r="QR762" s="16"/>
      <c r="QS762" s="16"/>
      <c r="QT762" s="16"/>
      <c r="QU762" s="16"/>
      <c r="QV762" s="16"/>
      <c r="QW762" s="16"/>
      <c r="QX762" s="16"/>
      <c r="QY762" s="16"/>
      <c r="QZ762" s="16"/>
      <c r="RA762" s="16"/>
      <c r="RB762" s="16"/>
      <c r="RC762" s="16"/>
      <c r="RD762" s="16"/>
      <c r="RE762" s="16"/>
      <c r="RF762" s="16"/>
      <c r="RG762" s="16"/>
      <c r="RH762" s="16"/>
      <c r="RI762" s="16"/>
      <c r="RJ762" s="16"/>
    </row>
    <row r="763" spans="32:478" x14ac:dyDescent="0.25">
      <c r="AF763" s="16"/>
      <c r="AG763" s="16"/>
      <c r="AH763" s="16"/>
      <c r="AI763" s="16"/>
      <c r="AJ763" s="16"/>
      <c r="AK763" s="16"/>
      <c r="AL763" s="16"/>
      <c r="AM763" s="16"/>
      <c r="AN763" s="16"/>
      <c r="AO763" s="16"/>
      <c r="AP763" s="16"/>
      <c r="AQ763" s="16"/>
      <c r="AR763" s="16"/>
      <c r="AS763" s="16"/>
      <c r="AT763" s="16"/>
      <c r="AU763" s="16"/>
      <c r="AV763" s="16"/>
      <c r="AW763" s="16"/>
      <c r="AX763" s="16"/>
      <c r="AY763" s="16"/>
      <c r="AZ763" s="16"/>
      <c r="BA763" s="16"/>
      <c r="BB763" s="16"/>
      <c r="BC763" s="16"/>
      <c r="BD763" s="16"/>
      <c r="BE763" s="16"/>
      <c r="BF763" s="16"/>
      <c r="BG763" s="16"/>
      <c r="BH763" s="16"/>
      <c r="BI763" s="16"/>
      <c r="BJ763" s="16"/>
      <c r="BK763" s="16"/>
      <c r="BL763" s="16"/>
      <c r="BM763" s="16"/>
      <c r="BN763" s="16"/>
      <c r="BO763" s="16"/>
      <c r="BP763" s="16"/>
      <c r="BQ763" s="16"/>
      <c r="BR763" s="16"/>
      <c r="BS763" s="16"/>
      <c r="BT763" s="16"/>
      <c r="BU763" s="16"/>
      <c r="BV763" s="16"/>
      <c r="BW763" s="16"/>
      <c r="BX763" s="16"/>
      <c r="BY763" s="16"/>
      <c r="BZ763" s="16"/>
      <c r="CA763" s="16"/>
      <c r="CB763" s="16"/>
      <c r="CC763" s="16"/>
      <c r="CD763" s="16"/>
      <c r="CE763" s="16"/>
      <c r="CF763" s="16"/>
      <c r="CG763" s="16"/>
      <c r="CH763" s="16"/>
      <c r="CI763" s="16"/>
      <c r="CJ763" s="16"/>
      <c r="CK763" s="16"/>
      <c r="CL763" s="16"/>
      <c r="CM763" s="16"/>
      <c r="CN763" s="16"/>
      <c r="CO763" s="16"/>
      <c r="CP763" s="16"/>
      <c r="CQ763" s="16"/>
      <c r="CR763" s="16"/>
      <c r="CS763" s="16"/>
      <c r="CT763" s="16"/>
      <c r="CU763" s="16"/>
      <c r="CV763" s="16"/>
      <c r="CW763" s="16"/>
      <c r="CX763" s="16"/>
      <c r="CY763" s="16"/>
      <c r="CZ763" s="16"/>
      <c r="DA763" s="16"/>
      <c r="DB763" s="16"/>
      <c r="DC763" s="16"/>
      <c r="DD763" s="16"/>
      <c r="DE763" s="16"/>
      <c r="DF763" s="16"/>
      <c r="DG763" s="16"/>
      <c r="DH763" s="16"/>
      <c r="DI763" s="16"/>
      <c r="DJ763" s="16"/>
      <c r="DK763" s="16"/>
      <c r="DL763" s="16"/>
      <c r="DM763" s="16"/>
      <c r="DN763" s="16"/>
      <c r="DO763" s="16"/>
      <c r="DP763" s="16"/>
      <c r="DQ763" s="16"/>
      <c r="DR763" s="16"/>
      <c r="DS763" s="16"/>
      <c r="DT763" s="16"/>
      <c r="DU763" s="16"/>
      <c r="DV763" s="16"/>
      <c r="DW763" s="16"/>
      <c r="DX763" s="16"/>
      <c r="DY763" s="16"/>
      <c r="DZ763" s="16"/>
      <c r="EA763" s="16"/>
      <c r="EB763" s="16"/>
      <c r="EC763" s="16"/>
      <c r="ED763" s="16"/>
      <c r="EE763" s="16"/>
      <c r="EF763" s="16"/>
      <c r="EG763" s="16"/>
      <c r="EH763" s="16"/>
      <c r="EI763" s="16"/>
      <c r="EJ763" s="16"/>
      <c r="EK763" s="16"/>
      <c r="EL763" s="16"/>
      <c r="EM763" s="16"/>
      <c r="EN763" s="16"/>
      <c r="EO763" s="16"/>
      <c r="EP763" s="16"/>
      <c r="EQ763" s="16"/>
      <c r="ER763" s="16"/>
      <c r="ES763" s="16"/>
      <c r="ET763" s="16"/>
      <c r="EU763" s="16"/>
      <c r="EV763" s="16"/>
      <c r="EW763" s="16"/>
      <c r="EX763" s="16"/>
      <c r="EY763" s="16"/>
      <c r="EZ763" s="16"/>
      <c r="FA763" s="16"/>
      <c r="FB763" s="16"/>
      <c r="FC763" s="16"/>
      <c r="FD763" s="16"/>
      <c r="FE763" s="16"/>
      <c r="FF763" s="16"/>
      <c r="FG763" s="16"/>
      <c r="FH763" s="16"/>
      <c r="FI763" s="16"/>
      <c r="FJ763" s="16"/>
      <c r="FK763" s="16"/>
      <c r="FL763" s="16"/>
      <c r="FM763" s="16"/>
      <c r="FN763" s="16"/>
      <c r="FO763" s="16"/>
      <c r="FP763" s="16"/>
      <c r="FQ763" s="16"/>
      <c r="FR763" s="16"/>
      <c r="FS763" s="16"/>
      <c r="FT763" s="16"/>
      <c r="FU763" s="16"/>
      <c r="FV763" s="16"/>
      <c r="FW763" s="16"/>
      <c r="FX763" s="16"/>
      <c r="FY763" s="16"/>
      <c r="FZ763" s="16"/>
      <c r="GA763" s="16"/>
      <c r="GB763" s="16"/>
      <c r="GC763" s="16"/>
      <c r="GD763" s="16"/>
      <c r="GE763" s="16"/>
      <c r="GF763" s="16"/>
      <c r="GG763" s="16"/>
      <c r="GH763" s="16"/>
      <c r="GI763" s="16"/>
      <c r="GJ763" s="16"/>
      <c r="GK763" s="16"/>
      <c r="GL763" s="16"/>
      <c r="GM763" s="16"/>
      <c r="GN763" s="16"/>
      <c r="GO763" s="16"/>
      <c r="GP763" s="16"/>
      <c r="GQ763" s="16"/>
      <c r="GR763" s="16"/>
      <c r="GS763" s="16"/>
      <c r="GT763" s="16"/>
      <c r="GU763" s="16"/>
      <c r="GV763" s="16"/>
      <c r="GW763" s="16"/>
      <c r="GX763" s="16"/>
      <c r="GY763" s="16"/>
      <c r="GZ763" s="16"/>
      <c r="HA763" s="16"/>
      <c r="HB763" s="16"/>
      <c r="HC763" s="16"/>
      <c r="HD763" s="16"/>
      <c r="HE763" s="16"/>
      <c r="HF763" s="16"/>
      <c r="HG763" s="16"/>
      <c r="HH763" s="16"/>
      <c r="HI763" s="16"/>
      <c r="HJ763" s="16"/>
      <c r="HK763" s="16"/>
      <c r="HL763" s="16"/>
      <c r="HM763" s="16"/>
      <c r="HN763" s="16"/>
      <c r="HO763" s="16"/>
      <c r="HP763" s="16"/>
      <c r="HQ763" s="16"/>
      <c r="HR763" s="16"/>
      <c r="HS763" s="16"/>
      <c r="HT763" s="16"/>
      <c r="HU763" s="16"/>
      <c r="HV763" s="16"/>
      <c r="HW763" s="16"/>
      <c r="HX763" s="16"/>
      <c r="HY763" s="16"/>
      <c r="HZ763" s="16"/>
      <c r="IA763" s="16"/>
      <c r="IB763" s="16"/>
      <c r="IC763" s="16"/>
      <c r="ID763" s="16"/>
      <c r="IE763" s="16"/>
      <c r="IF763" s="16"/>
      <c r="IG763" s="16"/>
      <c r="IH763" s="16"/>
      <c r="II763" s="16"/>
      <c r="IJ763" s="16"/>
      <c r="IK763" s="16"/>
      <c r="IL763" s="16"/>
      <c r="IM763" s="16"/>
      <c r="IN763" s="16"/>
      <c r="IO763" s="16"/>
      <c r="IP763" s="16"/>
      <c r="IQ763" s="16"/>
      <c r="IR763" s="16"/>
      <c r="IS763" s="16"/>
      <c r="IT763" s="16"/>
      <c r="IU763" s="16"/>
      <c r="IV763" s="16"/>
      <c r="IW763" s="16"/>
      <c r="IX763" s="16"/>
      <c r="IY763" s="16"/>
      <c r="IZ763" s="16"/>
      <c r="JA763" s="16"/>
      <c r="JB763" s="16"/>
      <c r="JC763" s="16"/>
      <c r="JD763" s="16"/>
      <c r="JE763" s="16"/>
      <c r="JF763" s="16"/>
      <c r="JG763" s="16"/>
      <c r="JH763" s="16"/>
      <c r="JI763" s="16"/>
      <c r="JJ763" s="16"/>
      <c r="JK763" s="16"/>
      <c r="JL763" s="16"/>
      <c r="JM763" s="16"/>
      <c r="JN763" s="16"/>
      <c r="JO763" s="16"/>
      <c r="JP763" s="16"/>
      <c r="JQ763" s="16"/>
      <c r="JR763" s="16"/>
      <c r="JS763" s="16"/>
      <c r="JT763" s="16"/>
      <c r="JU763" s="16"/>
      <c r="JV763" s="16"/>
      <c r="JW763" s="16"/>
      <c r="JX763" s="16"/>
      <c r="JY763" s="16"/>
      <c r="JZ763" s="16"/>
      <c r="KA763" s="16"/>
      <c r="KB763" s="16"/>
      <c r="KC763" s="16"/>
      <c r="KD763" s="16"/>
      <c r="KE763" s="16"/>
      <c r="KF763" s="16"/>
      <c r="KG763" s="16"/>
      <c r="KH763" s="16"/>
      <c r="KI763" s="16"/>
      <c r="KJ763" s="16"/>
      <c r="KK763" s="16"/>
      <c r="KL763" s="16"/>
      <c r="KM763" s="16"/>
      <c r="KN763" s="16"/>
      <c r="KO763" s="16"/>
      <c r="KP763" s="16"/>
      <c r="KQ763" s="16"/>
      <c r="KR763" s="16"/>
      <c r="KS763" s="16"/>
      <c r="KT763" s="16"/>
      <c r="KU763" s="16"/>
      <c r="KV763" s="16"/>
      <c r="KW763" s="16"/>
      <c r="KX763" s="16"/>
      <c r="KY763" s="16"/>
      <c r="KZ763" s="16"/>
      <c r="LA763" s="16"/>
      <c r="LB763" s="16"/>
      <c r="LC763" s="16"/>
      <c r="LD763" s="16"/>
      <c r="LE763" s="16"/>
      <c r="LF763" s="16"/>
      <c r="LG763" s="16"/>
      <c r="LH763" s="16"/>
      <c r="LI763" s="16"/>
      <c r="LJ763" s="16"/>
      <c r="LK763" s="16"/>
      <c r="LL763" s="16"/>
      <c r="LM763" s="16"/>
      <c r="LN763" s="16"/>
      <c r="LO763" s="16"/>
      <c r="LP763" s="16"/>
      <c r="LQ763" s="16"/>
      <c r="LR763" s="16"/>
      <c r="LS763" s="16"/>
      <c r="LT763" s="16"/>
      <c r="LU763" s="16"/>
      <c r="LV763" s="16"/>
      <c r="LW763" s="16"/>
      <c r="LX763" s="16"/>
      <c r="LY763" s="16"/>
      <c r="LZ763" s="16"/>
      <c r="MA763" s="16"/>
      <c r="MB763" s="16"/>
      <c r="MC763" s="16"/>
      <c r="MD763" s="16"/>
      <c r="ME763" s="16"/>
      <c r="MF763" s="16"/>
      <c r="MG763" s="16"/>
      <c r="MH763" s="16"/>
      <c r="MI763" s="16"/>
      <c r="MJ763" s="16"/>
      <c r="MK763" s="16"/>
      <c r="ML763" s="16"/>
      <c r="MM763" s="16"/>
      <c r="MN763" s="16"/>
      <c r="MO763" s="16"/>
      <c r="MP763" s="16"/>
      <c r="MQ763" s="16"/>
      <c r="MR763" s="16"/>
      <c r="MS763" s="16"/>
      <c r="MT763" s="16"/>
      <c r="MU763" s="16"/>
      <c r="MV763" s="16"/>
      <c r="MW763" s="16"/>
      <c r="MX763" s="16"/>
      <c r="MY763" s="16"/>
      <c r="MZ763" s="16"/>
      <c r="NA763" s="16"/>
      <c r="NB763" s="16"/>
      <c r="NC763" s="16"/>
      <c r="ND763" s="16"/>
      <c r="NE763" s="16"/>
      <c r="NF763" s="16"/>
      <c r="NG763" s="16"/>
      <c r="NH763" s="16"/>
      <c r="NI763" s="16"/>
      <c r="NJ763" s="16"/>
      <c r="NK763" s="16"/>
      <c r="NL763" s="16"/>
      <c r="NM763" s="16"/>
      <c r="NN763" s="16"/>
      <c r="NO763" s="16"/>
      <c r="NP763" s="16"/>
      <c r="NQ763" s="16"/>
      <c r="NR763" s="16"/>
      <c r="NS763" s="16"/>
      <c r="NT763" s="16"/>
      <c r="NU763" s="16"/>
      <c r="NV763" s="16"/>
      <c r="NW763" s="16"/>
      <c r="NX763" s="16"/>
      <c r="NY763" s="16"/>
      <c r="NZ763" s="16"/>
      <c r="OA763" s="16"/>
      <c r="OB763" s="16"/>
      <c r="OC763" s="16"/>
      <c r="OD763" s="16"/>
      <c r="OE763" s="16"/>
      <c r="OF763" s="16"/>
      <c r="OG763" s="16"/>
      <c r="OH763" s="16"/>
      <c r="OI763" s="16"/>
      <c r="OJ763" s="16"/>
      <c r="OK763" s="16"/>
      <c r="OL763" s="16"/>
      <c r="OM763" s="16"/>
      <c r="ON763" s="16"/>
      <c r="OO763" s="16"/>
      <c r="OP763" s="16"/>
      <c r="OQ763" s="16"/>
      <c r="OR763" s="16"/>
      <c r="OS763" s="16"/>
      <c r="OT763" s="16"/>
      <c r="OU763" s="16"/>
      <c r="OV763" s="16"/>
      <c r="OW763" s="16"/>
      <c r="OX763" s="16"/>
      <c r="OY763" s="16"/>
      <c r="OZ763" s="16"/>
      <c r="PA763" s="16"/>
      <c r="PB763" s="16"/>
      <c r="PC763" s="16"/>
      <c r="PD763" s="16"/>
      <c r="PE763" s="16"/>
      <c r="PF763" s="16"/>
      <c r="PG763" s="16"/>
      <c r="PH763" s="16"/>
      <c r="PI763" s="16"/>
      <c r="PJ763" s="16"/>
      <c r="PK763" s="16"/>
      <c r="PL763" s="16"/>
      <c r="PM763" s="16"/>
      <c r="PN763" s="16"/>
      <c r="PO763" s="16"/>
      <c r="PP763" s="16"/>
      <c r="PQ763" s="16"/>
      <c r="PR763" s="16"/>
      <c r="PS763" s="16"/>
      <c r="PT763" s="16"/>
      <c r="PU763" s="16"/>
      <c r="PV763" s="16"/>
      <c r="PW763" s="16"/>
      <c r="PX763" s="16"/>
      <c r="PY763" s="16"/>
      <c r="PZ763" s="16"/>
      <c r="QA763" s="16"/>
      <c r="QB763" s="16"/>
      <c r="QC763" s="16"/>
      <c r="QD763" s="16"/>
      <c r="QE763" s="16"/>
      <c r="QF763" s="16"/>
      <c r="QG763" s="16"/>
      <c r="QH763" s="16"/>
      <c r="QI763" s="16"/>
      <c r="QJ763" s="16"/>
      <c r="QK763" s="16"/>
      <c r="QL763" s="16"/>
      <c r="QM763" s="16"/>
      <c r="QN763" s="16"/>
      <c r="QO763" s="16"/>
      <c r="QP763" s="16"/>
      <c r="QQ763" s="16"/>
      <c r="QR763" s="16"/>
      <c r="QS763" s="16"/>
      <c r="QT763" s="16"/>
      <c r="QU763" s="16"/>
      <c r="QV763" s="16"/>
      <c r="QW763" s="16"/>
      <c r="QX763" s="16"/>
      <c r="QY763" s="16"/>
      <c r="QZ763" s="16"/>
      <c r="RA763" s="16"/>
      <c r="RB763" s="16"/>
      <c r="RC763" s="16"/>
      <c r="RD763" s="16"/>
      <c r="RE763" s="16"/>
      <c r="RF763" s="16"/>
      <c r="RG763" s="16"/>
      <c r="RH763" s="16"/>
      <c r="RI763" s="16"/>
      <c r="RJ763" s="16"/>
    </row>
    <row r="764" spans="32:478" x14ac:dyDescent="0.25">
      <c r="AF764" s="16"/>
      <c r="AG764" s="16"/>
      <c r="AH764" s="16"/>
      <c r="AI764" s="16"/>
      <c r="AJ764" s="16"/>
      <c r="AK764" s="16"/>
      <c r="AL764" s="16"/>
      <c r="AM764" s="16"/>
      <c r="AN764" s="16"/>
      <c r="AO764" s="16"/>
      <c r="AP764" s="16"/>
      <c r="AQ764" s="16"/>
      <c r="AR764" s="16"/>
      <c r="AS764" s="16"/>
      <c r="AT764" s="16"/>
      <c r="AU764" s="16"/>
      <c r="AV764" s="16"/>
      <c r="AW764" s="16"/>
      <c r="AX764" s="16"/>
      <c r="AY764" s="16"/>
      <c r="AZ764" s="16"/>
      <c r="BA764" s="16"/>
      <c r="BB764" s="16"/>
      <c r="BC764" s="16"/>
      <c r="BD764" s="16"/>
      <c r="BE764" s="16"/>
      <c r="BF764" s="16"/>
      <c r="BG764" s="16"/>
      <c r="BH764" s="16"/>
      <c r="BI764" s="16"/>
      <c r="BJ764" s="16"/>
      <c r="BK764" s="16"/>
      <c r="BL764" s="16"/>
      <c r="BM764" s="16"/>
      <c r="BN764" s="16"/>
      <c r="BO764" s="16"/>
      <c r="BP764" s="16"/>
      <c r="BQ764" s="16"/>
      <c r="BR764" s="16"/>
      <c r="BS764" s="16"/>
      <c r="BT764" s="16"/>
      <c r="BU764" s="16"/>
      <c r="BV764" s="16"/>
      <c r="BW764" s="16"/>
      <c r="BX764" s="16"/>
      <c r="BY764" s="16"/>
      <c r="BZ764" s="16"/>
      <c r="CA764" s="16"/>
      <c r="CB764" s="16"/>
      <c r="CC764" s="16"/>
      <c r="CD764" s="16"/>
      <c r="CE764" s="16"/>
      <c r="CF764" s="16"/>
      <c r="CG764" s="16"/>
      <c r="CH764" s="16"/>
      <c r="CI764" s="16"/>
      <c r="CJ764" s="16"/>
      <c r="CK764" s="16"/>
      <c r="CL764" s="16"/>
      <c r="CM764" s="16"/>
      <c r="CN764" s="16"/>
      <c r="CO764" s="16"/>
      <c r="CP764" s="16"/>
      <c r="CQ764" s="16"/>
      <c r="CR764" s="16"/>
      <c r="CS764" s="16"/>
      <c r="CT764" s="16"/>
      <c r="CU764" s="16"/>
      <c r="CV764" s="16"/>
      <c r="CW764" s="16"/>
      <c r="CX764" s="16"/>
      <c r="CY764" s="16"/>
      <c r="CZ764" s="16"/>
      <c r="DA764" s="16"/>
      <c r="DB764" s="16"/>
      <c r="DC764" s="16"/>
      <c r="DD764" s="16"/>
      <c r="DE764" s="16"/>
      <c r="DF764" s="16"/>
      <c r="DG764" s="16"/>
      <c r="DH764" s="16"/>
      <c r="DI764" s="16"/>
      <c r="DJ764" s="16"/>
      <c r="DK764" s="16"/>
      <c r="DL764" s="16"/>
      <c r="DM764" s="16"/>
      <c r="DN764" s="16"/>
      <c r="DO764" s="16"/>
      <c r="DP764" s="16"/>
      <c r="DQ764" s="16"/>
      <c r="DR764" s="16"/>
      <c r="DS764" s="16"/>
      <c r="DT764" s="16"/>
      <c r="DU764" s="16"/>
      <c r="DV764" s="16"/>
      <c r="DW764" s="16"/>
      <c r="DX764" s="16"/>
      <c r="DY764" s="16"/>
      <c r="DZ764" s="16"/>
      <c r="EA764" s="16"/>
      <c r="EB764" s="16"/>
      <c r="EC764" s="16"/>
      <c r="ED764" s="16"/>
      <c r="EE764" s="16"/>
      <c r="EF764" s="16"/>
      <c r="EG764" s="16"/>
      <c r="EH764" s="16"/>
      <c r="EI764" s="16"/>
      <c r="EJ764" s="16"/>
      <c r="EK764" s="16"/>
      <c r="EL764" s="16"/>
      <c r="EM764" s="16"/>
      <c r="EN764" s="16"/>
      <c r="EO764" s="16"/>
      <c r="EP764" s="16"/>
      <c r="EQ764" s="16"/>
      <c r="ER764" s="16"/>
      <c r="ES764" s="16"/>
      <c r="ET764" s="16"/>
      <c r="EU764" s="16"/>
      <c r="EV764" s="16"/>
      <c r="EW764" s="16"/>
      <c r="EX764" s="16"/>
      <c r="EY764" s="16"/>
      <c r="EZ764" s="16"/>
      <c r="FA764" s="16"/>
      <c r="FB764" s="16"/>
      <c r="FC764" s="16"/>
      <c r="FD764" s="16"/>
      <c r="FE764" s="16"/>
      <c r="FF764" s="16"/>
      <c r="FG764" s="16"/>
      <c r="FH764" s="16"/>
      <c r="FI764" s="16"/>
      <c r="FJ764" s="16"/>
      <c r="FK764" s="16"/>
      <c r="FL764" s="16"/>
      <c r="FM764" s="16"/>
      <c r="FN764" s="16"/>
      <c r="FO764" s="16"/>
      <c r="FP764" s="16"/>
      <c r="FQ764" s="16"/>
      <c r="FR764" s="16"/>
      <c r="FS764" s="16"/>
      <c r="FT764" s="16"/>
      <c r="FU764" s="16"/>
      <c r="FV764" s="16"/>
      <c r="FW764" s="16"/>
      <c r="FX764" s="16"/>
      <c r="FY764" s="16"/>
      <c r="FZ764" s="16"/>
      <c r="GA764" s="16"/>
      <c r="GB764" s="16"/>
      <c r="GC764" s="16"/>
      <c r="GD764" s="16"/>
      <c r="GE764" s="16"/>
      <c r="GF764" s="16"/>
      <c r="GG764" s="16"/>
      <c r="GH764" s="16"/>
      <c r="GI764" s="16"/>
      <c r="GJ764" s="16"/>
      <c r="GK764" s="16"/>
      <c r="GL764" s="16"/>
      <c r="GM764" s="16"/>
      <c r="GN764" s="16"/>
      <c r="GO764" s="16"/>
      <c r="GP764" s="16"/>
      <c r="GQ764" s="16"/>
      <c r="GR764" s="16"/>
      <c r="GS764" s="16"/>
      <c r="GT764" s="16"/>
      <c r="GU764" s="16"/>
      <c r="GV764" s="16"/>
      <c r="GW764" s="16"/>
      <c r="GX764" s="16"/>
      <c r="GY764" s="16"/>
      <c r="GZ764" s="16"/>
      <c r="HA764" s="16"/>
      <c r="HB764" s="16"/>
      <c r="HC764" s="16"/>
      <c r="HD764" s="16"/>
      <c r="HE764" s="16"/>
      <c r="HF764" s="16"/>
      <c r="HG764" s="16"/>
      <c r="HH764" s="16"/>
      <c r="HI764" s="16"/>
      <c r="HJ764" s="16"/>
      <c r="HK764" s="16"/>
      <c r="HL764" s="16"/>
      <c r="HM764" s="16"/>
      <c r="HN764" s="16"/>
      <c r="HO764" s="16"/>
      <c r="HP764" s="16"/>
      <c r="HQ764" s="16"/>
      <c r="HR764" s="16"/>
      <c r="HS764" s="16"/>
      <c r="HT764" s="16"/>
      <c r="HU764" s="16"/>
      <c r="HV764" s="16"/>
      <c r="HW764" s="16"/>
      <c r="HX764" s="16"/>
      <c r="HY764" s="16"/>
      <c r="HZ764" s="16"/>
      <c r="IA764" s="16"/>
      <c r="IB764" s="16"/>
      <c r="IC764" s="16"/>
      <c r="ID764" s="16"/>
      <c r="IE764" s="16"/>
      <c r="IF764" s="16"/>
      <c r="IG764" s="16"/>
      <c r="IH764" s="16"/>
      <c r="II764" s="16"/>
      <c r="IJ764" s="16"/>
      <c r="IK764" s="16"/>
      <c r="IL764" s="16"/>
      <c r="IM764" s="16"/>
      <c r="IN764" s="16"/>
      <c r="IO764" s="16"/>
      <c r="IP764" s="16"/>
      <c r="IQ764" s="16"/>
      <c r="IR764" s="16"/>
      <c r="IS764" s="16"/>
      <c r="IT764" s="16"/>
      <c r="IU764" s="16"/>
      <c r="IV764" s="16"/>
      <c r="IW764" s="16"/>
      <c r="IX764" s="16"/>
      <c r="IY764" s="16"/>
      <c r="IZ764" s="16"/>
      <c r="JA764" s="16"/>
      <c r="JB764" s="16"/>
      <c r="JC764" s="16"/>
      <c r="JD764" s="16"/>
      <c r="JE764" s="16"/>
      <c r="JF764" s="16"/>
      <c r="JG764" s="16"/>
      <c r="JH764" s="16"/>
      <c r="JI764" s="16"/>
      <c r="JJ764" s="16"/>
      <c r="JK764" s="16"/>
      <c r="JL764" s="16"/>
      <c r="JM764" s="16"/>
      <c r="JN764" s="16"/>
      <c r="JO764" s="16"/>
      <c r="JP764" s="16"/>
      <c r="JQ764" s="16"/>
      <c r="JR764" s="16"/>
      <c r="JS764" s="16"/>
      <c r="JT764" s="16"/>
      <c r="JU764" s="16"/>
      <c r="JV764" s="16"/>
      <c r="JW764" s="16"/>
      <c r="JX764" s="16"/>
      <c r="JY764" s="16"/>
      <c r="JZ764" s="16"/>
      <c r="KA764" s="16"/>
      <c r="KB764" s="16"/>
      <c r="KC764" s="16"/>
      <c r="KD764" s="16"/>
      <c r="KE764" s="16"/>
      <c r="KF764" s="16"/>
      <c r="KG764" s="16"/>
      <c r="KH764" s="16"/>
      <c r="KI764" s="16"/>
      <c r="KJ764" s="16"/>
      <c r="KK764" s="16"/>
      <c r="KL764" s="16"/>
      <c r="KM764" s="16"/>
      <c r="KN764" s="16"/>
      <c r="KO764" s="16"/>
      <c r="KP764" s="16"/>
      <c r="KQ764" s="16"/>
      <c r="KR764" s="16"/>
      <c r="KS764" s="16"/>
      <c r="KT764" s="16"/>
      <c r="KU764" s="16"/>
      <c r="KV764" s="16"/>
      <c r="KW764" s="16"/>
      <c r="KX764" s="16"/>
      <c r="KY764" s="16"/>
      <c r="KZ764" s="16"/>
      <c r="LA764" s="16"/>
      <c r="LB764" s="16"/>
      <c r="LC764" s="16"/>
      <c r="LD764" s="16"/>
      <c r="LE764" s="16"/>
      <c r="LF764" s="16"/>
      <c r="LG764" s="16"/>
      <c r="LH764" s="16"/>
      <c r="LI764" s="16"/>
      <c r="LJ764" s="16"/>
      <c r="LK764" s="16"/>
      <c r="LL764" s="16"/>
      <c r="LM764" s="16"/>
      <c r="LN764" s="16"/>
      <c r="LO764" s="16"/>
      <c r="LP764" s="16"/>
      <c r="LQ764" s="16"/>
      <c r="LR764" s="16"/>
      <c r="LS764" s="16"/>
      <c r="LT764" s="16"/>
      <c r="LU764" s="16"/>
      <c r="LV764" s="16"/>
      <c r="LW764" s="16"/>
      <c r="LX764" s="16"/>
      <c r="LY764" s="16"/>
      <c r="LZ764" s="16"/>
      <c r="MA764" s="16"/>
      <c r="MB764" s="16"/>
      <c r="MC764" s="16"/>
      <c r="MD764" s="16"/>
      <c r="ME764" s="16"/>
      <c r="MF764" s="16"/>
      <c r="MG764" s="16"/>
      <c r="MH764" s="16"/>
      <c r="MI764" s="16"/>
      <c r="MJ764" s="16"/>
      <c r="MK764" s="16"/>
      <c r="ML764" s="16"/>
      <c r="MM764" s="16"/>
      <c r="MN764" s="16"/>
      <c r="MO764" s="16"/>
      <c r="MP764" s="16"/>
      <c r="MQ764" s="16"/>
      <c r="MR764" s="16"/>
      <c r="MS764" s="16"/>
      <c r="MT764" s="16"/>
      <c r="MU764" s="16"/>
      <c r="MV764" s="16"/>
      <c r="MW764" s="16"/>
      <c r="MX764" s="16"/>
      <c r="MY764" s="16"/>
      <c r="MZ764" s="16"/>
      <c r="NA764" s="16"/>
      <c r="NB764" s="16"/>
      <c r="NC764" s="16"/>
      <c r="ND764" s="16"/>
      <c r="NE764" s="16"/>
      <c r="NF764" s="16"/>
      <c r="NG764" s="16"/>
      <c r="NH764" s="16"/>
      <c r="NI764" s="16"/>
      <c r="NJ764" s="16"/>
      <c r="NK764" s="16"/>
      <c r="NL764" s="16"/>
      <c r="NM764" s="16"/>
      <c r="NN764" s="16"/>
      <c r="NO764" s="16"/>
      <c r="NP764" s="16"/>
      <c r="NQ764" s="16"/>
      <c r="NR764" s="16"/>
      <c r="NS764" s="16"/>
      <c r="NT764" s="16"/>
      <c r="NU764" s="16"/>
      <c r="NV764" s="16"/>
      <c r="NW764" s="16"/>
      <c r="NX764" s="16"/>
      <c r="NY764" s="16"/>
      <c r="NZ764" s="16"/>
      <c r="OA764" s="16"/>
      <c r="OB764" s="16"/>
      <c r="OC764" s="16"/>
      <c r="OD764" s="16"/>
      <c r="OE764" s="16"/>
      <c r="OF764" s="16"/>
      <c r="OG764" s="16"/>
      <c r="OH764" s="16"/>
      <c r="OI764" s="16"/>
      <c r="OJ764" s="16"/>
      <c r="OK764" s="16"/>
      <c r="OL764" s="16"/>
      <c r="OM764" s="16"/>
      <c r="ON764" s="16"/>
      <c r="OO764" s="16"/>
      <c r="OP764" s="16"/>
      <c r="OQ764" s="16"/>
      <c r="OR764" s="16"/>
      <c r="OS764" s="16"/>
      <c r="OT764" s="16"/>
      <c r="OU764" s="16"/>
      <c r="OV764" s="16"/>
      <c r="OW764" s="16"/>
      <c r="OX764" s="16"/>
      <c r="OY764" s="16"/>
      <c r="OZ764" s="16"/>
      <c r="PA764" s="16"/>
      <c r="PB764" s="16"/>
      <c r="PC764" s="16"/>
      <c r="PD764" s="16"/>
      <c r="PE764" s="16"/>
      <c r="PF764" s="16"/>
      <c r="PG764" s="16"/>
      <c r="PH764" s="16"/>
      <c r="PI764" s="16"/>
      <c r="PJ764" s="16"/>
      <c r="PK764" s="16"/>
      <c r="PL764" s="16"/>
      <c r="PM764" s="16"/>
      <c r="PN764" s="16"/>
      <c r="PO764" s="16"/>
      <c r="PP764" s="16"/>
      <c r="PQ764" s="16"/>
      <c r="PR764" s="16"/>
      <c r="PS764" s="16"/>
      <c r="PT764" s="16"/>
      <c r="PU764" s="16"/>
      <c r="PV764" s="16"/>
      <c r="PW764" s="16"/>
      <c r="PX764" s="16"/>
      <c r="PY764" s="16"/>
      <c r="PZ764" s="16"/>
      <c r="QA764" s="16"/>
      <c r="QB764" s="16"/>
      <c r="QC764" s="16"/>
      <c r="QD764" s="16"/>
      <c r="QE764" s="16"/>
      <c r="QF764" s="16"/>
      <c r="QG764" s="16"/>
      <c r="QH764" s="16"/>
      <c r="QI764" s="16"/>
      <c r="QJ764" s="16"/>
      <c r="QK764" s="16"/>
      <c r="QL764" s="16"/>
      <c r="QM764" s="16"/>
      <c r="QN764" s="16"/>
      <c r="QO764" s="16"/>
      <c r="QP764" s="16"/>
      <c r="QQ764" s="16"/>
      <c r="QR764" s="16"/>
      <c r="QS764" s="16"/>
      <c r="QT764" s="16"/>
      <c r="QU764" s="16"/>
      <c r="QV764" s="16"/>
      <c r="QW764" s="16"/>
      <c r="QX764" s="16"/>
      <c r="QY764" s="16"/>
      <c r="QZ764" s="16"/>
      <c r="RA764" s="16"/>
      <c r="RB764" s="16"/>
      <c r="RC764" s="16"/>
      <c r="RD764" s="16"/>
      <c r="RE764" s="16"/>
      <c r="RF764" s="16"/>
      <c r="RG764" s="16"/>
      <c r="RH764" s="16"/>
      <c r="RI764" s="16"/>
      <c r="RJ764" s="16"/>
    </row>
    <row r="765" spans="32:478" x14ac:dyDescent="0.25">
      <c r="AF765" s="16"/>
      <c r="AG765" s="16"/>
      <c r="AH765" s="16"/>
      <c r="AI765" s="16"/>
      <c r="AJ765" s="16"/>
      <c r="AK765" s="16"/>
      <c r="AL765" s="16"/>
      <c r="AM765" s="16"/>
      <c r="AN765" s="16"/>
      <c r="AO765" s="16"/>
      <c r="AP765" s="16"/>
      <c r="AQ765" s="16"/>
      <c r="AR765" s="16"/>
      <c r="AS765" s="16"/>
      <c r="AT765" s="16"/>
      <c r="AU765" s="16"/>
      <c r="AV765" s="16"/>
      <c r="AW765" s="16"/>
      <c r="AX765" s="16"/>
      <c r="AY765" s="16"/>
      <c r="AZ765" s="16"/>
      <c r="BA765" s="16"/>
      <c r="BB765" s="16"/>
      <c r="BC765" s="16"/>
      <c r="BD765" s="16"/>
      <c r="BE765" s="16"/>
      <c r="BF765" s="16"/>
      <c r="BG765" s="16"/>
      <c r="BH765" s="16"/>
      <c r="BI765" s="16"/>
      <c r="BJ765" s="16"/>
      <c r="BK765" s="16"/>
      <c r="BL765" s="16"/>
      <c r="BM765" s="16"/>
      <c r="BN765" s="16"/>
      <c r="BO765" s="16"/>
      <c r="BP765" s="16"/>
      <c r="BQ765" s="16"/>
      <c r="BR765" s="16"/>
      <c r="BS765" s="16"/>
      <c r="BT765" s="16"/>
      <c r="BU765" s="16"/>
      <c r="BV765" s="16"/>
      <c r="BW765" s="16"/>
      <c r="BX765" s="16"/>
      <c r="BY765" s="16"/>
      <c r="BZ765" s="16"/>
      <c r="CA765" s="16"/>
      <c r="CB765" s="16"/>
      <c r="CC765" s="16"/>
      <c r="CD765" s="16"/>
      <c r="CE765" s="16"/>
      <c r="CF765" s="16"/>
      <c r="CG765" s="16"/>
      <c r="CH765" s="16"/>
      <c r="CI765" s="16"/>
      <c r="CJ765" s="16"/>
      <c r="CK765" s="16"/>
      <c r="CL765" s="16"/>
      <c r="CM765" s="16"/>
      <c r="CN765" s="16"/>
      <c r="CO765" s="16"/>
      <c r="CP765" s="16"/>
      <c r="CQ765" s="16"/>
      <c r="CR765" s="16"/>
      <c r="CS765" s="16"/>
      <c r="CT765" s="16"/>
      <c r="CU765" s="16"/>
      <c r="CV765" s="16"/>
      <c r="CW765" s="16"/>
      <c r="CX765" s="16"/>
      <c r="CY765" s="16"/>
      <c r="CZ765" s="16"/>
      <c r="DA765" s="16"/>
      <c r="DB765" s="16"/>
      <c r="DC765" s="16"/>
      <c r="DD765" s="16"/>
      <c r="DE765" s="16"/>
      <c r="DF765" s="16"/>
      <c r="DG765" s="16"/>
      <c r="DH765" s="16"/>
      <c r="DI765" s="16"/>
      <c r="DJ765" s="16"/>
      <c r="DK765" s="16"/>
      <c r="DL765" s="16"/>
      <c r="DM765" s="16"/>
      <c r="DN765" s="16"/>
      <c r="DO765" s="16"/>
      <c r="DP765" s="16"/>
      <c r="DQ765" s="16"/>
      <c r="DR765" s="16"/>
      <c r="DS765" s="16"/>
      <c r="DT765" s="16"/>
      <c r="DU765" s="16"/>
      <c r="DV765" s="16"/>
      <c r="DW765" s="16"/>
      <c r="DX765" s="16"/>
      <c r="DY765" s="16"/>
      <c r="DZ765" s="16"/>
      <c r="EA765" s="16"/>
      <c r="EB765" s="16"/>
      <c r="EC765" s="16"/>
      <c r="ED765" s="16"/>
      <c r="EE765" s="16"/>
      <c r="EF765" s="16"/>
      <c r="EG765" s="16"/>
      <c r="EH765" s="16"/>
      <c r="EI765" s="16"/>
      <c r="EJ765" s="16"/>
      <c r="EK765" s="16"/>
      <c r="EL765" s="16"/>
      <c r="EM765" s="16"/>
      <c r="EN765" s="16"/>
      <c r="EO765" s="16"/>
      <c r="EP765" s="16"/>
      <c r="EQ765" s="16"/>
      <c r="ER765" s="16"/>
      <c r="ES765" s="16"/>
      <c r="ET765" s="16"/>
      <c r="EU765" s="16"/>
      <c r="EV765" s="16"/>
      <c r="EW765" s="16"/>
      <c r="EX765" s="16"/>
      <c r="EY765" s="16"/>
      <c r="EZ765" s="16"/>
      <c r="FA765" s="16"/>
      <c r="FB765" s="16"/>
      <c r="FC765" s="16"/>
      <c r="FD765" s="16"/>
      <c r="FE765" s="16"/>
      <c r="FF765" s="16"/>
      <c r="FG765" s="16"/>
      <c r="FH765" s="16"/>
      <c r="FI765" s="16"/>
      <c r="FJ765" s="16"/>
      <c r="FK765" s="16"/>
      <c r="FL765" s="16"/>
      <c r="FM765" s="16"/>
      <c r="FN765" s="16"/>
      <c r="FO765" s="16"/>
      <c r="FP765" s="16"/>
      <c r="FQ765" s="16"/>
      <c r="FR765" s="16"/>
      <c r="FS765" s="16"/>
      <c r="FT765" s="16"/>
      <c r="FU765" s="16"/>
      <c r="FV765" s="16"/>
      <c r="FW765" s="16"/>
      <c r="FX765" s="16"/>
      <c r="FY765" s="16"/>
      <c r="FZ765" s="16"/>
      <c r="GA765" s="16"/>
      <c r="GB765" s="16"/>
      <c r="GC765" s="16"/>
      <c r="GD765" s="16"/>
      <c r="GE765" s="16"/>
      <c r="GF765" s="16"/>
      <c r="GG765" s="16"/>
      <c r="GH765" s="16"/>
      <c r="GI765" s="16"/>
      <c r="GJ765" s="16"/>
      <c r="GK765" s="16"/>
      <c r="GL765" s="16"/>
      <c r="GM765" s="16"/>
      <c r="GN765" s="16"/>
      <c r="GO765" s="16"/>
      <c r="GP765" s="16"/>
      <c r="GQ765" s="16"/>
      <c r="GR765" s="16"/>
      <c r="GS765" s="16"/>
      <c r="GT765" s="16"/>
      <c r="GU765" s="16"/>
      <c r="GV765" s="16"/>
      <c r="GW765" s="16"/>
      <c r="GX765" s="16"/>
      <c r="GY765" s="16"/>
      <c r="GZ765" s="16"/>
      <c r="HA765" s="16"/>
      <c r="HB765" s="16"/>
      <c r="HC765" s="16"/>
      <c r="HD765" s="16"/>
      <c r="HE765" s="16"/>
      <c r="HF765" s="16"/>
      <c r="HG765" s="16"/>
      <c r="HH765" s="16"/>
      <c r="HI765" s="16"/>
      <c r="HJ765" s="16"/>
      <c r="HK765" s="16"/>
      <c r="HL765" s="16"/>
      <c r="HM765" s="16"/>
      <c r="HN765" s="16"/>
      <c r="HO765" s="16"/>
      <c r="HP765" s="16"/>
      <c r="HQ765" s="16"/>
      <c r="HR765" s="16"/>
      <c r="HS765" s="16"/>
      <c r="HT765" s="16"/>
      <c r="HU765" s="16"/>
      <c r="HV765" s="16"/>
      <c r="HW765" s="16"/>
      <c r="HX765" s="16"/>
      <c r="HY765" s="16"/>
      <c r="HZ765" s="16"/>
      <c r="IA765" s="16"/>
      <c r="IB765" s="16"/>
      <c r="IC765" s="16"/>
      <c r="ID765" s="16"/>
      <c r="IE765" s="16"/>
      <c r="IF765" s="16"/>
      <c r="IG765" s="16"/>
      <c r="IH765" s="16"/>
      <c r="II765" s="16"/>
      <c r="IJ765" s="16"/>
      <c r="IK765" s="16"/>
      <c r="IL765" s="16"/>
      <c r="IM765" s="16"/>
      <c r="IN765" s="16"/>
      <c r="IO765" s="16"/>
      <c r="IP765" s="16"/>
      <c r="IQ765" s="16"/>
      <c r="IR765" s="16"/>
      <c r="IS765" s="16"/>
      <c r="IT765" s="16"/>
      <c r="IU765" s="16"/>
      <c r="IV765" s="16"/>
      <c r="IW765" s="16"/>
      <c r="IX765" s="16"/>
      <c r="IY765" s="16"/>
      <c r="IZ765" s="16"/>
      <c r="JA765" s="16"/>
      <c r="JB765" s="16"/>
      <c r="JC765" s="16"/>
      <c r="JD765" s="16"/>
      <c r="JE765" s="16"/>
      <c r="JF765" s="16"/>
      <c r="JG765" s="16"/>
      <c r="JH765" s="16"/>
      <c r="JI765" s="16"/>
      <c r="JJ765" s="16"/>
      <c r="JK765" s="16"/>
      <c r="JL765" s="16"/>
      <c r="JM765" s="16"/>
      <c r="JN765" s="16"/>
      <c r="JO765" s="16"/>
      <c r="JP765" s="16"/>
      <c r="JQ765" s="16"/>
      <c r="JR765" s="16"/>
      <c r="JS765" s="16"/>
      <c r="JT765" s="16"/>
      <c r="JU765" s="16"/>
      <c r="JV765" s="16"/>
      <c r="JW765" s="16"/>
      <c r="JX765" s="16"/>
      <c r="JY765" s="16"/>
      <c r="JZ765" s="16"/>
      <c r="KA765" s="16"/>
      <c r="KB765" s="16"/>
      <c r="KC765" s="16"/>
      <c r="KD765" s="16"/>
      <c r="KE765" s="16"/>
      <c r="KF765" s="16"/>
      <c r="KG765" s="16"/>
      <c r="KH765" s="16"/>
      <c r="KI765" s="16"/>
      <c r="KJ765" s="16"/>
      <c r="KK765" s="16"/>
      <c r="KL765" s="16"/>
      <c r="KM765" s="16"/>
      <c r="KN765" s="16"/>
      <c r="KO765" s="16"/>
      <c r="KP765" s="16"/>
      <c r="KQ765" s="16"/>
      <c r="KR765" s="16"/>
      <c r="KS765" s="16"/>
      <c r="KT765" s="16"/>
      <c r="KU765" s="16"/>
      <c r="KV765" s="16"/>
      <c r="KW765" s="16"/>
      <c r="KX765" s="16"/>
      <c r="KY765" s="16"/>
      <c r="KZ765" s="16"/>
      <c r="LA765" s="16"/>
      <c r="LB765" s="16"/>
      <c r="LC765" s="16"/>
      <c r="LD765" s="16"/>
      <c r="LE765" s="16"/>
      <c r="LF765" s="16"/>
      <c r="LG765" s="16"/>
      <c r="LH765" s="16"/>
      <c r="LI765" s="16"/>
      <c r="LJ765" s="16"/>
      <c r="LK765" s="16"/>
      <c r="LL765" s="16"/>
      <c r="LM765" s="16"/>
      <c r="LN765" s="16"/>
      <c r="LO765" s="16"/>
      <c r="LP765" s="16"/>
      <c r="LQ765" s="16"/>
      <c r="LR765" s="16"/>
      <c r="LS765" s="16"/>
      <c r="LT765" s="16"/>
      <c r="LU765" s="16"/>
      <c r="LV765" s="16"/>
      <c r="LW765" s="16"/>
      <c r="LX765" s="16"/>
      <c r="LY765" s="16"/>
      <c r="LZ765" s="16"/>
      <c r="MA765" s="16"/>
      <c r="MB765" s="16"/>
      <c r="MC765" s="16"/>
      <c r="MD765" s="16"/>
      <c r="ME765" s="16"/>
      <c r="MF765" s="16"/>
      <c r="MG765" s="16"/>
      <c r="MH765" s="16"/>
      <c r="MI765" s="16"/>
      <c r="MJ765" s="16"/>
      <c r="MK765" s="16"/>
      <c r="ML765" s="16"/>
      <c r="MM765" s="16"/>
      <c r="MN765" s="16"/>
      <c r="MO765" s="16"/>
      <c r="MP765" s="16"/>
      <c r="MQ765" s="16"/>
      <c r="MR765" s="16"/>
      <c r="MS765" s="16"/>
      <c r="MT765" s="16"/>
      <c r="MU765" s="16"/>
      <c r="MV765" s="16"/>
      <c r="MW765" s="16"/>
      <c r="MX765" s="16"/>
      <c r="MY765" s="16"/>
      <c r="MZ765" s="16"/>
      <c r="NA765" s="16"/>
      <c r="NB765" s="16"/>
      <c r="NC765" s="16"/>
      <c r="ND765" s="16"/>
      <c r="NE765" s="16"/>
      <c r="NF765" s="16"/>
      <c r="NG765" s="16"/>
      <c r="NH765" s="16"/>
      <c r="NI765" s="16"/>
      <c r="NJ765" s="16"/>
      <c r="NK765" s="16"/>
      <c r="NL765" s="16"/>
      <c r="NM765" s="16"/>
      <c r="NN765" s="16"/>
      <c r="NO765" s="16"/>
      <c r="NP765" s="16"/>
      <c r="NQ765" s="16"/>
      <c r="NR765" s="16"/>
      <c r="NS765" s="16"/>
      <c r="NT765" s="16"/>
      <c r="NU765" s="16"/>
      <c r="NV765" s="16"/>
      <c r="NW765" s="16"/>
      <c r="NX765" s="16"/>
      <c r="NY765" s="16"/>
      <c r="NZ765" s="16"/>
      <c r="OA765" s="16"/>
      <c r="OB765" s="16"/>
      <c r="OC765" s="16"/>
      <c r="OD765" s="16"/>
      <c r="OE765" s="16"/>
      <c r="OF765" s="16"/>
      <c r="OG765" s="16"/>
      <c r="OH765" s="16"/>
      <c r="OI765" s="16"/>
      <c r="OJ765" s="16"/>
      <c r="OK765" s="16"/>
      <c r="OL765" s="16"/>
      <c r="OM765" s="16"/>
      <c r="ON765" s="16"/>
      <c r="OO765" s="16"/>
      <c r="OP765" s="16"/>
      <c r="OQ765" s="16"/>
      <c r="OR765" s="16"/>
      <c r="OS765" s="16"/>
      <c r="OT765" s="16"/>
      <c r="OU765" s="16"/>
      <c r="OV765" s="16"/>
      <c r="OW765" s="16"/>
      <c r="OX765" s="16"/>
      <c r="OY765" s="16"/>
      <c r="OZ765" s="16"/>
      <c r="PA765" s="16"/>
      <c r="PB765" s="16"/>
      <c r="PC765" s="16"/>
      <c r="PD765" s="16"/>
      <c r="PE765" s="16"/>
      <c r="PF765" s="16"/>
      <c r="PG765" s="16"/>
      <c r="PH765" s="16"/>
      <c r="PI765" s="16"/>
      <c r="PJ765" s="16"/>
      <c r="PK765" s="16"/>
      <c r="PL765" s="16"/>
      <c r="PM765" s="16"/>
      <c r="PN765" s="16"/>
      <c r="PO765" s="16"/>
      <c r="PP765" s="16"/>
      <c r="PQ765" s="16"/>
      <c r="PR765" s="16"/>
      <c r="PS765" s="16"/>
      <c r="PT765" s="16"/>
      <c r="PU765" s="16"/>
      <c r="PV765" s="16"/>
      <c r="PW765" s="16"/>
      <c r="PX765" s="16"/>
      <c r="PY765" s="16"/>
      <c r="PZ765" s="16"/>
      <c r="QA765" s="16"/>
      <c r="QB765" s="16"/>
      <c r="QC765" s="16"/>
      <c r="QD765" s="16"/>
      <c r="QE765" s="16"/>
      <c r="QF765" s="16"/>
      <c r="QG765" s="16"/>
      <c r="QH765" s="16"/>
      <c r="QI765" s="16"/>
      <c r="QJ765" s="16"/>
      <c r="QK765" s="16"/>
      <c r="QL765" s="16"/>
      <c r="QM765" s="16"/>
      <c r="QN765" s="16"/>
      <c r="QO765" s="16"/>
      <c r="QP765" s="16"/>
      <c r="QQ765" s="16"/>
      <c r="QR765" s="16"/>
      <c r="QS765" s="16"/>
      <c r="QT765" s="16"/>
      <c r="QU765" s="16"/>
      <c r="QV765" s="16"/>
      <c r="QW765" s="16"/>
      <c r="QX765" s="16"/>
      <c r="QY765" s="16"/>
      <c r="QZ765" s="16"/>
      <c r="RA765" s="16"/>
      <c r="RB765" s="16"/>
      <c r="RC765" s="16"/>
      <c r="RD765" s="16"/>
      <c r="RE765" s="16"/>
      <c r="RF765" s="16"/>
      <c r="RG765" s="16"/>
      <c r="RH765" s="16"/>
      <c r="RI765" s="16"/>
      <c r="RJ765" s="16"/>
    </row>
    <row r="766" spans="32:478" x14ac:dyDescent="0.25">
      <c r="AF766" s="16"/>
      <c r="AG766" s="16"/>
      <c r="AH766" s="16"/>
      <c r="AI766" s="16"/>
      <c r="AJ766" s="16"/>
      <c r="AK766" s="16"/>
      <c r="AL766" s="16"/>
      <c r="AM766" s="16"/>
      <c r="AN766" s="16"/>
      <c r="AO766" s="16"/>
      <c r="AP766" s="16"/>
      <c r="AQ766" s="16"/>
      <c r="AR766" s="16"/>
      <c r="AS766" s="16"/>
      <c r="AT766" s="16"/>
      <c r="AU766" s="16"/>
      <c r="AV766" s="16"/>
      <c r="AW766" s="16"/>
      <c r="AX766" s="16"/>
      <c r="AY766" s="16"/>
      <c r="AZ766" s="16"/>
      <c r="BA766" s="16"/>
      <c r="BB766" s="16"/>
      <c r="BC766" s="16"/>
      <c r="BD766" s="16"/>
      <c r="BE766" s="16"/>
      <c r="BF766" s="16"/>
      <c r="BG766" s="16"/>
      <c r="BH766" s="16"/>
      <c r="BI766" s="16"/>
      <c r="BJ766" s="16"/>
      <c r="BK766" s="16"/>
      <c r="BL766" s="16"/>
      <c r="BM766" s="16"/>
      <c r="BN766" s="16"/>
      <c r="BO766" s="16"/>
      <c r="BP766" s="16"/>
      <c r="BQ766" s="16"/>
      <c r="BR766" s="16"/>
      <c r="BS766" s="16"/>
      <c r="BT766" s="16"/>
      <c r="BU766" s="16"/>
      <c r="BV766" s="16"/>
      <c r="BW766" s="16"/>
      <c r="BX766" s="16"/>
      <c r="BY766" s="16"/>
      <c r="BZ766" s="16"/>
      <c r="CA766" s="16"/>
      <c r="CB766" s="16"/>
      <c r="CC766" s="16"/>
      <c r="CD766" s="16"/>
      <c r="CE766" s="16"/>
      <c r="CF766" s="16"/>
      <c r="CG766" s="16"/>
      <c r="CH766" s="16"/>
      <c r="CI766" s="16"/>
      <c r="CJ766" s="16"/>
      <c r="CK766" s="16"/>
      <c r="CL766" s="16"/>
      <c r="CM766" s="16"/>
      <c r="CN766" s="16"/>
      <c r="CO766" s="16"/>
      <c r="CP766" s="16"/>
      <c r="CQ766" s="16"/>
      <c r="CR766" s="16"/>
      <c r="CS766" s="16"/>
      <c r="CT766" s="16"/>
      <c r="CU766" s="16"/>
      <c r="CV766" s="16"/>
      <c r="CW766" s="16"/>
      <c r="CX766" s="16"/>
      <c r="CY766" s="16"/>
      <c r="CZ766" s="16"/>
      <c r="DA766" s="16"/>
      <c r="DB766" s="16"/>
      <c r="DC766" s="16"/>
      <c r="DD766" s="16"/>
      <c r="DE766" s="16"/>
      <c r="DF766" s="16"/>
      <c r="DG766" s="16"/>
      <c r="DH766" s="16"/>
      <c r="DI766" s="16"/>
      <c r="DJ766" s="16"/>
      <c r="DK766" s="16"/>
      <c r="DL766" s="16"/>
      <c r="DM766" s="16"/>
      <c r="DN766" s="16"/>
      <c r="DO766" s="16"/>
      <c r="DP766" s="16"/>
      <c r="DQ766" s="16"/>
      <c r="DR766" s="16"/>
      <c r="DS766" s="16"/>
      <c r="DT766" s="16"/>
      <c r="DU766" s="16"/>
      <c r="DV766" s="16"/>
      <c r="DW766" s="16"/>
      <c r="DX766" s="16"/>
      <c r="DY766" s="16"/>
      <c r="DZ766" s="16"/>
      <c r="EA766" s="16"/>
      <c r="EB766" s="16"/>
      <c r="EC766" s="16"/>
      <c r="ED766" s="16"/>
      <c r="EE766" s="16"/>
      <c r="EF766" s="16"/>
      <c r="EG766" s="16"/>
      <c r="EH766" s="16"/>
      <c r="EI766" s="16"/>
      <c r="EJ766" s="16"/>
      <c r="EK766" s="16"/>
      <c r="EL766" s="16"/>
      <c r="EM766" s="16"/>
      <c r="EN766" s="16"/>
      <c r="EO766" s="16"/>
      <c r="EP766" s="16"/>
      <c r="EQ766" s="16"/>
      <c r="ER766" s="16"/>
      <c r="ES766" s="16"/>
      <c r="ET766" s="16"/>
      <c r="EU766" s="16"/>
      <c r="EV766" s="16"/>
      <c r="EW766" s="16"/>
      <c r="EX766" s="16"/>
      <c r="EY766" s="16"/>
      <c r="EZ766" s="16"/>
      <c r="FA766" s="16"/>
      <c r="FB766" s="16"/>
      <c r="FC766" s="16"/>
      <c r="FD766" s="16"/>
      <c r="FE766" s="16"/>
      <c r="FF766" s="16"/>
      <c r="FG766" s="16"/>
      <c r="FH766" s="16"/>
      <c r="FI766" s="16"/>
      <c r="FJ766" s="16"/>
      <c r="FK766" s="16"/>
      <c r="FL766" s="16"/>
      <c r="FM766" s="16"/>
      <c r="FN766" s="16"/>
      <c r="FO766" s="16"/>
      <c r="FP766" s="16"/>
      <c r="FQ766" s="16"/>
      <c r="FR766" s="16"/>
      <c r="FS766" s="16"/>
      <c r="FT766" s="16"/>
      <c r="FU766" s="16"/>
      <c r="FV766" s="16"/>
      <c r="FW766" s="16"/>
      <c r="FX766" s="16"/>
      <c r="FY766" s="16"/>
      <c r="FZ766" s="16"/>
      <c r="GA766" s="16"/>
      <c r="GB766" s="16"/>
      <c r="GC766" s="16"/>
      <c r="GD766" s="16"/>
      <c r="GE766" s="16"/>
      <c r="GF766" s="16"/>
      <c r="GG766" s="16"/>
      <c r="GH766" s="16"/>
      <c r="GI766" s="16"/>
      <c r="GJ766" s="16"/>
      <c r="GK766" s="16"/>
      <c r="GL766" s="16"/>
      <c r="GM766" s="16"/>
      <c r="GN766" s="16"/>
      <c r="GO766" s="16"/>
      <c r="GP766" s="16"/>
      <c r="GQ766" s="16"/>
      <c r="GR766" s="16"/>
      <c r="GS766" s="16"/>
      <c r="GT766" s="16"/>
      <c r="GU766" s="16"/>
      <c r="GV766" s="16"/>
      <c r="GW766" s="16"/>
      <c r="GX766" s="16"/>
      <c r="GY766" s="16"/>
      <c r="GZ766" s="16"/>
      <c r="HA766" s="16"/>
      <c r="HB766" s="16"/>
      <c r="HC766" s="16"/>
      <c r="HD766" s="16"/>
      <c r="HE766" s="16"/>
      <c r="HF766" s="16"/>
      <c r="HG766" s="16"/>
      <c r="HH766" s="16"/>
      <c r="HI766" s="16"/>
      <c r="HJ766" s="16"/>
      <c r="HK766" s="16"/>
      <c r="HL766" s="16"/>
      <c r="HM766" s="16"/>
      <c r="HN766" s="16"/>
      <c r="HO766" s="16"/>
      <c r="HP766" s="16"/>
      <c r="HQ766" s="16"/>
      <c r="HR766" s="16"/>
      <c r="HS766" s="16"/>
      <c r="HT766" s="16"/>
      <c r="HU766" s="16"/>
      <c r="HV766" s="16"/>
      <c r="HW766" s="16"/>
      <c r="HX766" s="16"/>
      <c r="HY766" s="16"/>
      <c r="HZ766" s="16"/>
      <c r="IA766" s="16"/>
      <c r="IB766" s="16"/>
      <c r="IC766" s="16"/>
      <c r="ID766" s="16"/>
      <c r="IE766" s="16"/>
      <c r="IF766" s="16"/>
      <c r="IG766" s="16"/>
      <c r="IH766" s="16"/>
      <c r="II766" s="16"/>
      <c r="IJ766" s="16"/>
      <c r="IK766" s="16"/>
      <c r="IL766" s="16"/>
      <c r="IM766" s="16"/>
      <c r="IN766" s="16"/>
      <c r="IO766" s="16"/>
      <c r="IP766" s="16"/>
      <c r="IQ766" s="16"/>
      <c r="IR766" s="16"/>
      <c r="IS766" s="16"/>
      <c r="IT766" s="16"/>
      <c r="IU766" s="16"/>
      <c r="IV766" s="16"/>
      <c r="IW766" s="16"/>
      <c r="IX766" s="16"/>
      <c r="IY766" s="16"/>
      <c r="IZ766" s="16"/>
      <c r="JA766" s="16"/>
      <c r="JB766" s="16"/>
      <c r="JC766" s="16"/>
      <c r="JD766" s="16"/>
      <c r="JE766" s="16"/>
      <c r="JF766" s="16"/>
      <c r="JG766" s="16"/>
      <c r="JH766" s="16"/>
      <c r="JI766" s="16"/>
      <c r="JJ766" s="16"/>
      <c r="JK766" s="16"/>
      <c r="JL766" s="16"/>
      <c r="JM766" s="16"/>
      <c r="JN766" s="16"/>
      <c r="JO766" s="16"/>
      <c r="JP766" s="16"/>
      <c r="JQ766" s="16"/>
      <c r="JR766" s="16"/>
      <c r="JS766" s="16"/>
      <c r="JT766" s="16"/>
      <c r="JU766" s="16"/>
      <c r="JV766" s="16"/>
      <c r="JW766" s="16"/>
      <c r="JX766" s="16"/>
      <c r="JY766" s="16"/>
      <c r="JZ766" s="16"/>
      <c r="KA766" s="16"/>
      <c r="KB766" s="16"/>
      <c r="KC766" s="16"/>
      <c r="KD766" s="16"/>
      <c r="KE766" s="16"/>
      <c r="KF766" s="16"/>
      <c r="KG766" s="16"/>
      <c r="KH766" s="16"/>
      <c r="KI766" s="16"/>
      <c r="KJ766" s="16"/>
      <c r="KK766" s="16"/>
      <c r="KL766" s="16"/>
      <c r="KM766" s="16"/>
      <c r="KN766" s="16"/>
      <c r="KO766" s="16"/>
      <c r="KP766" s="16"/>
      <c r="KQ766" s="16"/>
      <c r="KR766" s="16"/>
      <c r="KS766" s="16"/>
      <c r="KT766" s="16"/>
      <c r="KU766" s="16"/>
      <c r="KV766" s="16"/>
      <c r="KW766" s="16"/>
      <c r="KX766" s="16"/>
      <c r="KY766" s="16"/>
      <c r="KZ766" s="16"/>
      <c r="LA766" s="16"/>
      <c r="LB766" s="16"/>
      <c r="LC766" s="16"/>
      <c r="LD766" s="16"/>
      <c r="LE766" s="16"/>
      <c r="LF766" s="16"/>
      <c r="LG766" s="16"/>
      <c r="LH766" s="16"/>
      <c r="LI766" s="16"/>
      <c r="LJ766" s="16"/>
      <c r="LK766" s="16"/>
      <c r="LL766" s="16"/>
      <c r="LM766" s="16"/>
      <c r="LN766" s="16"/>
      <c r="LO766" s="16"/>
      <c r="LP766" s="16"/>
      <c r="LQ766" s="16"/>
      <c r="LR766" s="16"/>
      <c r="LS766" s="16"/>
      <c r="LT766" s="16"/>
      <c r="LU766" s="16"/>
      <c r="LV766" s="16"/>
      <c r="LW766" s="16"/>
      <c r="LX766" s="16"/>
      <c r="LY766" s="16"/>
      <c r="LZ766" s="16"/>
      <c r="MA766" s="16"/>
      <c r="MB766" s="16"/>
      <c r="MC766" s="16"/>
      <c r="MD766" s="16"/>
      <c r="ME766" s="16"/>
      <c r="MF766" s="16"/>
      <c r="MG766" s="16"/>
      <c r="MH766" s="16"/>
      <c r="MI766" s="16"/>
      <c r="MJ766" s="16"/>
      <c r="MK766" s="16"/>
      <c r="ML766" s="16"/>
      <c r="MM766" s="16"/>
      <c r="MN766" s="16"/>
      <c r="MO766" s="16"/>
      <c r="MP766" s="16"/>
      <c r="MQ766" s="16"/>
      <c r="MR766" s="16"/>
      <c r="MS766" s="16"/>
      <c r="MT766" s="16"/>
      <c r="MU766" s="16"/>
      <c r="MV766" s="16"/>
      <c r="MW766" s="16"/>
      <c r="MX766" s="16"/>
      <c r="MY766" s="16"/>
      <c r="MZ766" s="16"/>
      <c r="NA766" s="16"/>
      <c r="NB766" s="16"/>
      <c r="NC766" s="16"/>
      <c r="ND766" s="16"/>
      <c r="NE766" s="16"/>
      <c r="NF766" s="16"/>
      <c r="NG766" s="16"/>
      <c r="NH766" s="16"/>
      <c r="NI766" s="16"/>
      <c r="NJ766" s="16"/>
      <c r="NK766" s="16"/>
      <c r="NL766" s="16"/>
      <c r="NM766" s="16"/>
      <c r="NN766" s="16"/>
      <c r="NO766" s="16"/>
      <c r="NP766" s="16"/>
      <c r="NQ766" s="16"/>
      <c r="NR766" s="16"/>
      <c r="NS766" s="16"/>
      <c r="NT766" s="16"/>
      <c r="NU766" s="16"/>
      <c r="NV766" s="16"/>
      <c r="NW766" s="16"/>
      <c r="NX766" s="16"/>
      <c r="NY766" s="16"/>
      <c r="NZ766" s="16"/>
      <c r="OA766" s="16"/>
      <c r="OB766" s="16"/>
      <c r="OC766" s="16"/>
      <c r="OD766" s="16"/>
      <c r="OE766" s="16"/>
      <c r="OF766" s="16"/>
      <c r="OG766" s="16"/>
      <c r="OH766" s="16"/>
      <c r="OI766" s="16"/>
      <c r="OJ766" s="16"/>
      <c r="OK766" s="16"/>
      <c r="OL766" s="16"/>
      <c r="OM766" s="16"/>
      <c r="ON766" s="16"/>
      <c r="OO766" s="16"/>
      <c r="OP766" s="16"/>
      <c r="OQ766" s="16"/>
      <c r="OR766" s="16"/>
      <c r="OS766" s="16"/>
      <c r="OT766" s="16"/>
      <c r="OU766" s="16"/>
      <c r="OV766" s="16"/>
      <c r="OW766" s="16"/>
      <c r="OX766" s="16"/>
      <c r="OY766" s="16"/>
      <c r="OZ766" s="16"/>
      <c r="PA766" s="16"/>
      <c r="PB766" s="16"/>
      <c r="PC766" s="16"/>
      <c r="PD766" s="16"/>
      <c r="PE766" s="16"/>
      <c r="PF766" s="16"/>
      <c r="PG766" s="16"/>
      <c r="PH766" s="16"/>
      <c r="PI766" s="16"/>
      <c r="PJ766" s="16"/>
      <c r="PK766" s="16"/>
      <c r="PL766" s="16"/>
      <c r="PM766" s="16"/>
      <c r="PN766" s="16"/>
      <c r="PO766" s="16"/>
      <c r="PP766" s="16"/>
      <c r="PQ766" s="16"/>
      <c r="PR766" s="16"/>
      <c r="PS766" s="16"/>
      <c r="PT766" s="16"/>
      <c r="PU766" s="16"/>
      <c r="PV766" s="16"/>
      <c r="PW766" s="16"/>
      <c r="PX766" s="16"/>
      <c r="PY766" s="16"/>
      <c r="PZ766" s="16"/>
      <c r="QA766" s="16"/>
      <c r="QB766" s="16"/>
      <c r="QC766" s="16"/>
      <c r="QD766" s="16"/>
      <c r="QE766" s="16"/>
      <c r="QF766" s="16"/>
      <c r="QG766" s="16"/>
      <c r="QH766" s="16"/>
      <c r="QI766" s="16"/>
      <c r="QJ766" s="16"/>
      <c r="QK766" s="16"/>
      <c r="QL766" s="16"/>
      <c r="QM766" s="16"/>
      <c r="QN766" s="16"/>
      <c r="QO766" s="16"/>
      <c r="QP766" s="16"/>
      <c r="QQ766" s="16"/>
      <c r="QR766" s="16"/>
      <c r="QS766" s="16"/>
      <c r="QT766" s="16"/>
      <c r="QU766" s="16"/>
      <c r="QV766" s="16"/>
      <c r="QW766" s="16"/>
      <c r="QX766" s="16"/>
      <c r="QY766" s="16"/>
      <c r="QZ766" s="16"/>
      <c r="RA766" s="16"/>
      <c r="RB766" s="16"/>
      <c r="RC766" s="16"/>
      <c r="RD766" s="16"/>
      <c r="RE766" s="16"/>
      <c r="RF766" s="16"/>
      <c r="RG766" s="16"/>
      <c r="RH766" s="16"/>
      <c r="RI766" s="16"/>
      <c r="RJ766" s="16"/>
    </row>
    <row r="767" spans="32:478" x14ac:dyDescent="0.25">
      <c r="AF767" s="16"/>
      <c r="AG767" s="16"/>
      <c r="AH767" s="16"/>
      <c r="AI767" s="16"/>
      <c r="AJ767" s="16"/>
      <c r="AK767" s="16"/>
      <c r="AL767" s="16"/>
      <c r="AM767" s="16"/>
      <c r="AN767" s="16"/>
      <c r="AO767" s="16"/>
      <c r="AP767" s="16"/>
      <c r="AQ767" s="16"/>
      <c r="AR767" s="16"/>
      <c r="AS767" s="16"/>
      <c r="AT767" s="16"/>
      <c r="AU767" s="16"/>
      <c r="AV767" s="16"/>
      <c r="AW767" s="16"/>
      <c r="AX767" s="16"/>
      <c r="AY767" s="16"/>
      <c r="AZ767" s="16"/>
      <c r="BA767" s="16"/>
      <c r="BB767" s="16"/>
      <c r="BC767" s="16"/>
      <c r="BD767" s="16"/>
      <c r="BE767" s="16"/>
      <c r="BF767" s="16"/>
      <c r="BG767" s="16"/>
      <c r="BH767" s="16"/>
      <c r="BI767" s="16"/>
      <c r="BJ767" s="16"/>
      <c r="BK767" s="16"/>
      <c r="BL767" s="16"/>
      <c r="BM767" s="16"/>
      <c r="BN767" s="16"/>
      <c r="BO767" s="16"/>
      <c r="BP767" s="16"/>
      <c r="BQ767" s="16"/>
      <c r="BR767" s="16"/>
      <c r="BS767" s="16"/>
      <c r="BT767" s="16"/>
      <c r="BU767" s="16"/>
      <c r="BV767" s="16"/>
      <c r="BW767" s="16"/>
      <c r="BX767" s="16"/>
      <c r="BY767" s="16"/>
      <c r="BZ767" s="16"/>
      <c r="CA767" s="16"/>
      <c r="CB767" s="16"/>
      <c r="CC767" s="16"/>
      <c r="CD767" s="16"/>
      <c r="CE767" s="16"/>
      <c r="CF767" s="16"/>
      <c r="CG767" s="16"/>
      <c r="CH767" s="16"/>
      <c r="CI767" s="16"/>
      <c r="CJ767" s="16"/>
      <c r="CK767" s="16"/>
      <c r="CL767" s="16"/>
      <c r="CM767" s="16"/>
      <c r="CN767" s="16"/>
      <c r="CO767" s="16"/>
      <c r="CP767" s="16"/>
      <c r="CQ767" s="16"/>
      <c r="CR767" s="16"/>
      <c r="CS767" s="16"/>
      <c r="CT767" s="16"/>
      <c r="CU767" s="16"/>
      <c r="CV767" s="16"/>
      <c r="CW767" s="16"/>
      <c r="CX767" s="16"/>
      <c r="CY767" s="16"/>
      <c r="CZ767" s="16"/>
      <c r="DA767" s="16"/>
      <c r="DB767" s="16"/>
      <c r="DC767" s="16"/>
      <c r="DD767" s="16"/>
      <c r="DE767" s="16"/>
      <c r="DF767" s="16"/>
      <c r="DG767" s="16"/>
      <c r="DH767" s="16"/>
      <c r="DI767" s="16"/>
      <c r="DJ767" s="16"/>
      <c r="DK767" s="16"/>
      <c r="DL767" s="16"/>
      <c r="DM767" s="16"/>
      <c r="DN767" s="16"/>
      <c r="DO767" s="16"/>
      <c r="DP767" s="16"/>
      <c r="DQ767" s="16"/>
      <c r="DR767" s="16"/>
      <c r="DS767" s="16"/>
      <c r="DT767" s="16"/>
      <c r="DU767" s="16"/>
      <c r="DV767" s="16"/>
      <c r="DW767" s="16"/>
      <c r="DX767" s="16"/>
      <c r="DY767" s="16"/>
      <c r="DZ767" s="16"/>
      <c r="EA767" s="16"/>
      <c r="EB767" s="16"/>
      <c r="EC767" s="16"/>
      <c r="ED767" s="16"/>
      <c r="EE767" s="16"/>
      <c r="EF767" s="16"/>
      <c r="EG767" s="16"/>
      <c r="EH767" s="16"/>
      <c r="EI767" s="16"/>
      <c r="EJ767" s="16"/>
      <c r="EK767" s="16"/>
      <c r="EL767" s="16"/>
      <c r="EM767" s="16"/>
      <c r="EN767" s="16"/>
      <c r="EO767" s="16"/>
      <c r="EP767" s="16"/>
      <c r="EQ767" s="16"/>
      <c r="ER767" s="16"/>
      <c r="ES767" s="16"/>
      <c r="ET767" s="16"/>
      <c r="EU767" s="16"/>
      <c r="EV767" s="16"/>
      <c r="EW767" s="16"/>
      <c r="EX767" s="16"/>
      <c r="EY767" s="16"/>
      <c r="EZ767" s="16"/>
      <c r="FA767" s="16"/>
      <c r="FB767" s="16"/>
      <c r="FC767" s="16"/>
      <c r="FD767" s="16"/>
      <c r="FE767" s="16"/>
      <c r="FF767" s="16"/>
      <c r="FG767" s="16"/>
      <c r="FH767" s="16"/>
      <c r="FI767" s="16"/>
      <c r="FJ767" s="16"/>
      <c r="FK767" s="16"/>
      <c r="FL767" s="16"/>
      <c r="FM767" s="16"/>
      <c r="FN767" s="16"/>
      <c r="FO767" s="16"/>
      <c r="FP767" s="16"/>
      <c r="FQ767" s="16"/>
      <c r="FR767" s="16"/>
      <c r="FS767" s="16"/>
      <c r="FT767" s="16"/>
      <c r="FU767" s="16"/>
      <c r="FV767" s="16"/>
      <c r="FW767" s="16"/>
      <c r="FX767" s="16"/>
      <c r="FY767" s="16"/>
      <c r="FZ767" s="16"/>
      <c r="GA767" s="16"/>
      <c r="GB767" s="16"/>
      <c r="GC767" s="16"/>
      <c r="GD767" s="16"/>
      <c r="GE767" s="16"/>
      <c r="GF767" s="16"/>
      <c r="GG767" s="16"/>
      <c r="GH767" s="16"/>
      <c r="GI767" s="16"/>
      <c r="GJ767" s="16"/>
      <c r="GK767" s="16"/>
      <c r="GL767" s="16"/>
      <c r="GM767" s="16"/>
      <c r="GN767" s="16"/>
      <c r="GO767" s="16"/>
      <c r="GP767" s="16"/>
      <c r="GQ767" s="16"/>
      <c r="GR767" s="16"/>
      <c r="GS767" s="16"/>
      <c r="GT767" s="16"/>
      <c r="GU767" s="16"/>
      <c r="GV767" s="16"/>
      <c r="GW767" s="16"/>
      <c r="GX767" s="16"/>
      <c r="GY767" s="16"/>
      <c r="GZ767" s="16"/>
      <c r="HA767" s="16"/>
      <c r="HB767" s="16"/>
      <c r="HC767" s="16"/>
      <c r="HD767" s="16"/>
      <c r="HE767" s="16"/>
      <c r="HF767" s="16"/>
      <c r="HG767" s="16"/>
      <c r="HH767" s="16"/>
      <c r="HI767" s="16"/>
      <c r="HJ767" s="16"/>
      <c r="HK767" s="16"/>
      <c r="HL767" s="16"/>
      <c r="HM767" s="16"/>
      <c r="HN767" s="16"/>
      <c r="HO767" s="16"/>
      <c r="HP767" s="16"/>
      <c r="HQ767" s="16"/>
      <c r="HR767" s="16"/>
      <c r="HS767" s="16"/>
      <c r="HT767" s="16"/>
      <c r="HU767" s="16"/>
      <c r="HV767" s="16"/>
      <c r="HW767" s="16"/>
      <c r="HX767" s="16"/>
      <c r="HY767" s="16"/>
      <c r="HZ767" s="16"/>
      <c r="IA767" s="16"/>
      <c r="IB767" s="16"/>
      <c r="IC767" s="16"/>
      <c r="ID767" s="16"/>
      <c r="IE767" s="16"/>
      <c r="IF767" s="16"/>
      <c r="IG767" s="16"/>
      <c r="IH767" s="16"/>
      <c r="II767" s="16"/>
      <c r="IJ767" s="16"/>
      <c r="IK767" s="16"/>
      <c r="IL767" s="16"/>
      <c r="IM767" s="16"/>
      <c r="IN767" s="16"/>
      <c r="IO767" s="16"/>
      <c r="IP767" s="16"/>
      <c r="IQ767" s="16"/>
      <c r="IR767" s="16"/>
      <c r="IS767" s="16"/>
      <c r="IT767" s="16"/>
      <c r="IU767" s="16"/>
      <c r="IV767" s="16"/>
      <c r="IW767" s="16"/>
      <c r="IX767" s="16"/>
      <c r="IY767" s="16"/>
      <c r="IZ767" s="16"/>
      <c r="JA767" s="16"/>
      <c r="JB767" s="16"/>
      <c r="JC767" s="16"/>
      <c r="JD767" s="16"/>
      <c r="JE767" s="16"/>
      <c r="JF767" s="16"/>
      <c r="JG767" s="16"/>
      <c r="JH767" s="16"/>
      <c r="JI767" s="16"/>
      <c r="JJ767" s="16"/>
      <c r="JK767" s="16"/>
      <c r="JL767" s="16"/>
      <c r="JM767" s="16"/>
      <c r="JN767" s="16"/>
      <c r="JO767" s="16"/>
      <c r="JP767" s="16"/>
      <c r="JQ767" s="16"/>
      <c r="JR767" s="16"/>
      <c r="JS767" s="16"/>
      <c r="JT767" s="16"/>
      <c r="JU767" s="16"/>
      <c r="JV767" s="16"/>
      <c r="JW767" s="16"/>
      <c r="JX767" s="16"/>
      <c r="JY767" s="16"/>
      <c r="JZ767" s="16"/>
      <c r="KA767" s="16"/>
      <c r="KB767" s="16"/>
      <c r="KC767" s="16"/>
      <c r="KD767" s="16"/>
      <c r="KE767" s="16"/>
      <c r="KF767" s="16"/>
      <c r="KG767" s="16"/>
      <c r="KH767" s="16"/>
      <c r="KI767" s="16"/>
      <c r="KJ767" s="16"/>
      <c r="KK767" s="16"/>
      <c r="KL767" s="16"/>
      <c r="KM767" s="16"/>
      <c r="KN767" s="16"/>
      <c r="KO767" s="16"/>
      <c r="KP767" s="16"/>
      <c r="KQ767" s="16"/>
      <c r="KR767" s="16"/>
      <c r="KS767" s="16"/>
      <c r="KT767" s="16"/>
      <c r="KU767" s="16"/>
      <c r="KV767" s="16"/>
      <c r="KW767" s="16"/>
      <c r="KX767" s="16"/>
      <c r="KY767" s="16"/>
      <c r="KZ767" s="16"/>
      <c r="LA767" s="16"/>
      <c r="LB767" s="16"/>
      <c r="LC767" s="16"/>
      <c r="LD767" s="16"/>
      <c r="LE767" s="16"/>
      <c r="LF767" s="16"/>
      <c r="LG767" s="16"/>
      <c r="LH767" s="16"/>
      <c r="LI767" s="16"/>
      <c r="LJ767" s="16"/>
      <c r="LK767" s="16"/>
      <c r="LL767" s="16"/>
      <c r="LM767" s="16"/>
      <c r="LN767" s="16"/>
      <c r="LO767" s="16"/>
      <c r="LP767" s="16"/>
      <c r="LQ767" s="16"/>
      <c r="LR767" s="16"/>
      <c r="LS767" s="16"/>
      <c r="LT767" s="16"/>
      <c r="LU767" s="16"/>
      <c r="LV767" s="16"/>
      <c r="LW767" s="16"/>
      <c r="LX767" s="16"/>
      <c r="LY767" s="16"/>
      <c r="LZ767" s="16"/>
      <c r="MA767" s="16"/>
      <c r="MB767" s="16"/>
      <c r="MC767" s="16"/>
      <c r="MD767" s="16"/>
      <c r="ME767" s="16"/>
      <c r="MF767" s="16"/>
      <c r="MG767" s="16"/>
      <c r="MH767" s="16"/>
      <c r="MI767" s="16"/>
      <c r="MJ767" s="16"/>
      <c r="MK767" s="16"/>
      <c r="ML767" s="16"/>
      <c r="MM767" s="16"/>
      <c r="MN767" s="16"/>
      <c r="MO767" s="16"/>
      <c r="MP767" s="16"/>
      <c r="MQ767" s="16"/>
      <c r="MR767" s="16"/>
      <c r="MS767" s="16"/>
      <c r="MT767" s="16"/>
      <c r="MU767" s="16"/>
      <c r="MV767" s="16"/>
      <c r="MW767" s="16"/>
      <c r="MX767" s="16"/>
      <c r="MY767" s="16"/>
      <c r="MZ767" s="16"/>
      <c r="NA767" s="16"/>
      <c r="NB767" s="16"/>
      <c r="NC767" s="16"/>
      <c r="ND767" s="16"/>
      <c r="NE767" s="16"/>
      <c r="NF767" s="16"/>
      <c r="NG767" s="16"/>
      <c r="NH767" s="16"/>
      <c r="NI767" s="16"/>
      <c r="NJ767" s="16"/>
      <c r="NK767" s="16"/>
      <c r="NL767" s="16"/>
      <c r="NM767" s="16"/>
      <c r="NN767" s="16"/>
      <c r="NO767" s="16"/>
      <c r="NP767" s="16"/>
      <c r="NQ767" s="16"/>
      <c r="NR767" s="16"/>
      <c r="NS767" s="16"/>
      <c r="NT767" s="16"/>
      <c r="NU767" s="16"/>
      <c r="NV767" s="16"/>
      <c r="NW767" s="16"/>
      <c r="NX767" s="16"/>
      <c r="NY767" s="16"/>
      <c r="NZ767" s="16"/>
      <c r="OA767" s="16"/>
      <c r="OB767" s="16"/>
      <c r="OC767" s="16"/>
      <c r="OD767" s="16"/>
      <c r="OE767" s="16"/>
      <c r="OF767" s="16"/>
      <c r="OG767" s="16"/>
      <c r="OH767" s="16"/>
      <c r="OI767" s="16"/>
      <c r="OJ767" s="16"/>
      <c r="OK767" s="16"/>
      <c r="OL767" s="16"/>
      <c r="OM767" s="16"/>
      <c r="ON767" s="16"/>
      <c r="OO767" s="16"/>
      <c r="OP767" s="16"/>
      <c r="OQ767" s="16"/>
      <c r="OR767" s="16"/>
      <c r="OS767" s="16"/>
      <c r="OT767" s="16"/>
      <c r="OU767" s="16"/>
      <c r="OV767" s="16"/>
      <c r="OW767" s="16"/>
      <c r="OX767" s="16"/>
      <c r="OY767" s="16"/>
      <c r="OZ767" s="16"/>
      <c r="PA767" s="16"/>
      <c r="PB767" s="16"/>
      <c r="PC767" s="16"/>
      <c r="PD767" s="16"/>
      <c r="PE767" s="16"/>
      <c r="PF767" s="16"/>
      <c r="PG767" s="16"/>
      <c r="PH767" s="16"/>
      <c r="PI767" s="16"/>
      <c r="PJ767" s="16"/>
      <c r="PK767" s="16"/>
      <c r="PL767" s="16"/>
      <c r="PM767" s="16"/>
      <c r="PN767" s="16"/>
      <c r="PO767" s="16"/>
      <c r="PP767" s="16"/>
      <c r="PQ767" s="16"/>
      <c r="PR767" s="16"/>
      <c r="PS767" s="16"/>
      <c r="PT767" s="16"/>
      <c r="PU767" s="16"/>
      <c r="PV767" s="16"/>
      <c r="PW767" s="16"/>
      <c r="PX767" s="16"/>
      <c r="PY767" s="16"/>
      <c r="PZ767" s="16"/>
      <c r="QA767" s="16"/>
      <c r="QB767" s="16"/>
      <c r="QC767" s="16"/>
      <c r="QD767" s="16"/>
      <c r="QE767" s="16"/>
      <c r="QF767" s="16"/>
      <c r="QG767" s="16"/>
      <c r="QH767" s="16"/>
      <c r="QI767" s="16"/>
      <c r="QJ767" s="16"/>
      <c r="QK767" s="16"/>
      <c r="QL767" s="16"/>
      <c r="QM767" s="16"/>
      <c r="QN767" s="16"/>
      <c r="QO767" s="16"/>
      <c r="QP767" s="16"/>
      <c r="QQ767" s="16"/>
      <c r="QR767" s="16"/>
      <c r="QS767" s="16"/>
      <c r="QT767" s="16"/>
      <c r="QU767" s="16"/>
      <c r="QV767" s="16"/>
      <c r="QW767" s="16"/>
      <c r="QX767" s="16"/>
      <c r="QY767" s="16"/>
      <c r="QZ767" s="16"/>
      <c r="RA767" s="16"/>
      <c r="RB767" s="16"/>
      <c r="RC767" s="16"/>
      <c r="RD767" s="16"/>
      <c r="RE767" s="16"/>
      <c r="RF767" s="16"/>
      <c r="RG767" s="16"/>
      <c r="RH767" s="16"/>
      <c r="RI767" s="16"/>
      <c r="RJ767" s="16"/>
    </row>
    <row r="768" spans="32:478" x14ac:dyDescent="0.25">
      <c r="AF768" s="16"/>
      <c r="AG768" s="16"/>
      <c r="AH768" s="16"/>
      <c r="AI768" s="16"/>
      <c r="AJ768" s="16"/>
      <c r="AK768" s="16"/>
      <c r="AL768" s="16"/>
      <c r="AM768" s="16"/>
      <c r="AN768" s="16"/>
      <c r="AO768" s="16"/>
      <c r="AP768" s="16"/>
      <c r="AQ768" s="16"/>
      <c r="AR768" s="16"/>
      <c r="AS768" s="16"/>
      <c r="AT768" s="16"/>
      <c r="AU768" s="16"/>
      <c r="AV768" s="16"/>
      <c r="AW768" s="16"/>
      <c r="AX768" s="16"/>
      <c r="AY768" s="16"/>
      <c r="AZ768" s="16"/>
      <c r="BA768" s="16"/>
      <c r="BB768" s="16"/>
      <c r="BC768" s="16"/>
      <c r="BD768" s="16"/>
      <c r="BE768" s="16"/>
      <c r="BF768" s="16"/>
      <c r="BG768" s="16"/>
      <c r="BH768" s="16"/>
      <c r="BI768" s="16"/>
      <c r="BJ768" s="16"/>
      <c r="BK768" s="16"/>
      <c r="BL768" s="16"/>
      <c r="BM768" s="16"/>
      <c r="BN768" s="16"/>
      <c r="BO768" s="16"/>
      <c r="BP768" s="16"/>
      <c r="BQ768" s="16"/>
      <c r="BR768" s="16"/>
      <c r="BS768" s="16"/>
      <c r="BT768" s="16"/>
      <c r="BU768" s="16"/>
      <c r="BV768" s="16"/>
      <c r="BW768" s="16"/>
      <c r="BX768" s="16"/>
      <c r="BY768" s="16"/>
      <c r="BZ768" s="16"/>
      <c r="CA768" s="16"/>
      <c r="CB768" s="16"/>
      <c r="CC768" s="16"/>
      <c r="CD768" s="16"/>
      <c r="CE768" s="16"/>
      <c r="CF768" s="16"/>
      <c r="CG768" s="16"/>
      <c r="CH768" s="16"/>
      <c r="CI768" s="16"/>
      <c r="CJ768" s="16"/>
      <c r="CK768" s="16"/>
      <c r="CL768" s="16"/>
      <c r="CM768" s="16"/>
      <c r="CN768" s="16"/>
      <c r="CO768" s="16"/>
      <c r="CP768" s="16"/>
      <c r="CQ768" s="16"/>
      <c r="CR768" s="16"/>
      <c r="CS768" s="16"/>
      <c r="CT768" s="16"/>
      <c r="CU768" s="16"/>
      <c r="CV768" s="16"/>
      <c r="CW768" s="16"/>
      <c r="CX768" s="16"/>
      <c r="CY768" s="16"/>
      <c r="CZ768" s="16"/>
      <c r="DA768" s="16"/>
      <c r="DB768" s="16"/>
      <c r="DC768" s="16"/>
      <c r="DD768" s="16"/>
      <c r="DE768" s="16"/>
      <c r="DF768" s="16"/>
      <c r="DG768" s="16"/>
      <c r="DH768" s="16"/>
      <c r="DI768" s="16"/>
      <c r="DJ768" s="16"/>
      <c r="DK768" s="16"/>
      <c r="DL768" s="16"/>
      <c r="DM768" s="16"/>
      <c r="DN768" s="16"/>
      <c r="DO768" s="16"/>
      <c r="DP768" s="16"/>
      <c r="DQ768" s="16"/>
      <c r="DR768" s="16"/>
      <c r="DS768" s="16"/>
      <c r="DT768" s="16"/>
      <c r="DU768" s="16"/>
      <c r="DV768" s="16"/>
      <c r="DW768" s="16"/>
      <c r="DX768" s="16"/>
      <c r="DY768" s="16"/>
      <c r="DZ768" s="16"/>
      <c r="EA768" s="16"/>
      <c r="EB768" s="16"/>
      <c r="EC768" s="16"/>
      <c r="ED768" s="16"/>
      <c r="EE768" s="16"/>
      <c r="EF768" s="16"/>
      <c r="EG768" s="16"/>
      <c r="EH768" s="16"/>
      <c r="EI768" s="16"/>
      <c r="EJ768" s="16"/>
      <c r="EK768" s="16"/>
      <c r="EL768" s="16"/>
      <c r="EM768" s="16"/>
      <c r="EN768" s="16"/>
      <c r="EO768" s="16"/>
      <c r="EP768" s="16"/>
      <c r="EQ768" s="16"/>
      <c r="ER768" s="16"/>
      <c r="ES768" s="16"/>
      <c r="ET768" s="16"/>
      <c r="EU768" s="16"/>
      <c r="EV768" s="16"/>
      <c r="EW768" s="16"/>
      <c r="EX768" s="16"/>
      <c r="EY768" s="16"/>
      <c r="EZ768" s="16"/>
      <c r="FA768" s="16"/>
      <c r="FB768" s="16"/>
      <c r="FC768" s="16"/>
      <c r="FD768" s="16"/>
      <c r="FE768" s="16"/>
      <c r="FF768" s="16"/>
      <c r="FG768" s="16"/>
      <c r="FH768" s="16"/>
      <c r="FI768" s="16"/>
      <c r="FJ768" s="16"/>
      <c r="FK768" s="16"/>
      <c r="FL768" s="16"/>
      <c r="FM768" s="16"/>
      <c r="FN768" s="16"/>
      <c r="FO768" s="16"/>
      <c r="FP768" s="16"/>
      <c r="FQ768" s="16"/>
      <c r="FR768" s="16"/>
      <c r="FS768" s="16"/>
      <c r="FT768" s="16"/>
      <c r="FU768" s="16"/>
      <c r="FV768" s="16"/>
      <c r="FW768" s="16"/>
      <c r="FX768" s="16"/>
      <c r="FY768" s="16"/>
      <c r="FZ768" s="16"/>
      <c r="GA768" s="16"/>
      <c r="GB768" s="16"/>
      <c r="GC768" s="16"/>
      <c r="GD768" s="16"/>
      <c r="GE768" s="16"/>
      <c r="GF768" s="16"/>
      <c r="GG768" s="16"/>
      <c r="GH768" s="16"/>
      <c r="GI768" s="16"/>
      <c r="GJ768" s="16"/>
      <c r="GK768" s="16"/>
      <c r="GL768" s="16"/>
      <c r="GM768" s="16"/>
      <c r="GN768" s="16"/>
      <c r="GO768" s="16"/>
      <c r="GP768" s="16"/>
      <c r="GQ768" s="16"/>
      <c r="GR768" s="16"/>
      <c r="GS768" s="16"/>
      <c r="GT768" s="16"/>
      <c r="GU768" s="16"/>
      <c r="GV768" s="16"/>
      <c r="GW768" s="16"/>
      <c r="GX768" s="16"/>
      <c r="GY768" s="16"/>
      <c r="GZ768" s="16"/>
      <c r="HA768" s="16"/>
      <c r="HB768" s="16"/>
      <c r="HC768" s="16"/>
      <c r="HD768" s="16"/>
      <c r="HE768" s="16"/>
      <c r="HF768" s="16"/>
      <c r="HG768" s="16"/>
      <c r="HH768" s="16"/>
      <c r="HI768" s="16"/>
      <c r="HJ768" s="16"/>
      <c r="HK768" s="16"/>
      <c r="HL768" s="16"/>
      <c r="HM768" s="16"/>
      <c r="HN768" s="16"/>
      <c r="HO768" s="16"/>
      <c r="HP768" s="16"/>
      <c r="HQ768" s="16"/>
      <c r="HR768" s="16"/>
      <c r="HS768" s="16"/>
      <c r="HT768" s="16"/>
      <c r="HU768" s="16"/>
      <c r="HV768" s="16"/>
      <c r="HW768" s="16"/>
      <c r="HX768" s="16"/>
      <c r="HY768" s="16"/>
      <c r="HZ768" s="16"/>
      <c r="IA768" s="16"/>
      <c r="IB768" s="16"/>
      <c r="IC768" s="16"/>
      <c r="ID768" s="16"/>
      <c r="IE768" s="16"/>
      <c r="IF768" s="16"/>
      <c r="IG768" s="16"/>
      <c r="IH768" s="16"/>
      <c r="II768" s="16"/>
      <c r="IJ768" s="16"/>
      <c r="IK768" s="16"/>
      <c r="IL768" s="16"/>
      <c r="IM768" s="16"/>
      <c r="IN768" s="16"/>
      <c r="IO768" s="16"/>
      <c r="IP768" s="16"/>
      <c r="IQ768" s="16"/>
      <c r="IR768" s="16"/>
      <c r="IS768" s="16"/>
      <c r="IT768" s="16"/>
      <c r="IU768" s="16"/>
      <c r="IV768" s="16"/>
      <c r="IW768" s="16"/>
      <c r="IX768" s="16"/>
      <c r="IY768" s="16"/>
      <c r="IZ768" s="16"/>
      <c r="JA768" s="16"/>
      <c r="JB768" s="16"/>
      <c r="JC768" s="16"/>
      <c r="JD768" s="16"/>
      <c r="JE768" s="16"/>
      <c r="JF768" s="16"/>
      <c r="JG768" s="16"/>
      <c r="JH768" s="16"/>
      <c r="JI768" s="16"/>
      <c r="JJ768" s="16"/>
      <c r="JK768" s="16"/>
      <c r="JL768" s="16"/>
      <c r="JM768" s="16"/>
      <c r="JN768" s="16"/>
      <c r="JO768" s="16"/>
      <c r="JP768" s="16"/>
      <c r="JQ768" s="16"/>
      <c r="JR768" s="16"/>
      <c r="JS768" s="16"/>
      <c r="JT768" s="16"/>
      <c r="JU768" s="16"/>
      <c r="JV768" s="16"/>
      <c r="JW768" s="16"/>
      <c r="JX768" s="16"/>
      <c r="JY768" s="16"/>
      <c r="JZ768" s="16"/>
      <c r="KA768" s="16"/>
      <c r="KB768" s="16"/>
      <c r="KC768" s="16"/>
      <c r="KD768" s="16"/>
      <c r="KE768" s="16"/>
      <c r="KF768" s="16"/>
      <c r="KG768" s="16"/>
      <c r="KH768" s="16"/>
      <c r="KI768" s="16"/>
      <c r="KJ768" s="16"/>
      <c r="KK768" s="16"/>
      <c r="KL768" s="16"/>
      <c r="KM768" s="16"/>
      <c r="KN768" s="16"/>
      <c r="KO768" s="16"/>
      <c r="KP768" s="16"/>
      <c r="KQ768" s="16"/>
      <c r="KR768" s="16"/>
      <c r="KS768" s="16"/>
      <c r="KT768" s="16"/>
      <c r="KU768" s="16"/>
      <c r="KV768" s="16"/>
      <c r="KW768" s="16"/>
      <c r="KX768" s="16"/>
      <c r="KY768" s="16"/>
      <c r="KZ768" s="16"/>
      <c r="LA768" s="16"/>
      <c r="LB768" s="16"/>
      <c r="LC768" s="16"/>
      <c r="LD768" s="16"/>
      <c r="LE768" s="16"/>
      <c r="LF768" s="16"/>
      <c r="LG768" s="16"/>
      <c r="LH768" s="16"/>
      <c r="LI768" s="16"/>
      <c r="LJ768" s="16"/>
      <c r="LK768" s="16"/>
      <c r="LL768" s="16"/>
      <c r="LM768" s="16"/>
      <c r="LN768" s="16"/>
      <c r="LO768" s="16"/>
      <c r="LP768" s="16"/>
      <c r="LQ768" s="16"/>
      <c r="LR768" s="16"/>
      <c r="LS768" s="16"/>
      <c r="LT768" s="16"/>
      <c r="LU768" s="16"/>
      <c r="LV768" s="16"/>
      <c r="LW768" s="16"/>
      <c r="LX768" s="16"/>
      <c r="LY768" s="16"/>
      <c r="LZ768" s="16"/>
      <c r="MA768" s="16"/>
      <c r="MB768" s="16"/>
      <c r="MC768" s="16"/>
      <c r="MD768" s="16"/>
      <c r="ME768" s="16"/>
      <c r="MF768" s="16"/>
      <c r="MG768" s="16"/>
      <c r="MH768" s="16"/>
      <c r="MI768" s="16"/>
      <c r="MJ768" s="16"/>
      <c r="MK768" s="16"/>
      <c r="ML768" s="16"/>
      <c r="MM768" s="16"/>
      <c r="MN768" s="16"/>
      <c r="MO768" s="16"/>
      <c r="MP768" s="16"/>
      <c r="MQ768" s="16"/>
      <c r="MR768" s="16"/>
      <c r="MS768" s="16"/>
      <c r="MT768" s="16"/>
      <c r="MU768" s="16"/>
      <c r="MV768" s="16"/>
      <c r="MW768" s="16"/>
      <c r="MX768" s="16"/>
      <c r="MY768" s="16"/>
      <c r="MZ768" s="16"/>
      <c r="NA768" s="16"/>
      <c r="NB768" s="16"/>
      <c r="NC768" s="16"/>
      <c r="ND768" s="16"/>
      <c r="NE768" s="16"/>
      <c r="NF768" s="16"/>
      <c r="NG768" s="16"/>
      <c r="NH768" s="16"/>
      <c r="NI768" s="16"/>
      <c r="NJ768" s="16"/>
      <c r="NK768" s="16"/>
      <c r="NL768" s="16"/>
      <c r="NM768" s="16"/>
      <c r="NN768" s="16"/>
      <c r="NO768" s="16"/>
      <c r="NP768" s="16"/>
      <c r="NQ768" s="16"/>
      <c r="NR768" s="16"/>
      <c r="NS768" s="16"/>
      <c r="NT768" s="16"/>
      <c r="NU768" s="16"/>
      <c r="NV768" s="16"/>
      <c r="NW768" s="16"/>
      <c r="NX768" s="16"/>
      <c r="NY768" s="16"/>
      <c r="NZ768" s="16"/>
      <c r="OA768" s="16"/>
      <c r="OB768" s="16"/>
      <c r="OC768" s="16"/>
      <c r="OD768" s="16"/>
      <c r="OE768" s="16"/>
      <c r="OF768" s="16"/>
      <c r="OG768" s="16"/>
      <c r="OH768" s="16"/>
      <c r="OI768" s="16"/>
      <c r="OJ768" s="16"/>
      <c r="OK768" s="16"/>
      <c r="OL768" s="16"/>
      <c r="OM768" s="16"/>
      <c r="ON768" s="16"/>
      <c r="OO768" s="16"/>
      <c r="OP768" s="16"/>
      <c r="OQ768" s="16"/>
      <c r="OR768" s="16"/>
      <c r="OS768" s="16"/>
      <c r="OT768" s="16"/>
      <c r="OU768" s="16"/>
      <c r="OV768" s="16"/>
      <c r="OW768" s="16"/>
      <c r="OX768" s="16"/>
      <c r="OY768" s="16"/>
      <c r="OZ768" s="16"/>
      <c r="PA768" s="16"/>
      <c r="PB768" s="16"/>
      <c r="PC768" s="16"/>
      <c r="PD768" s="16"/>
      <c r="PE768" s="16"/>
      <c r="PF768" s="16"/>
      <c r="PG768" s="16"/>
      <c r="PH768" s="16"/>
      <c r="PI768" s="16"/>
      <c r="PJ768" s="16"/>
      <c r="PK768" s="16"/>
      <c r="PL768" s="16"/>
      <c r="PM768" s="16"/>
      <c r="PN768" s="16"/>
      <c r="PO768" s="16"/>
      <c r="PP768" s="16"/>
      <c r="PQ768" s="16"/>
      <c r="PR768" s="16"/>
      <c r="PS768" s="16"/>
      <c r="PT768" s="16"/>
      <c r="PU768" s="16"/>
      <c r="PV768" s="16"/>
      <c r="PW768" s="16"/>
      <c r="PX768" s="16"/>
      <c r="PY768" s="16"/>
      <c r="PZ768" s="16"/>
      <c r="QA768" s="16"/>
      <c r="QB768" s="16"/>
      <c r="QC768" s="16"/>
      <c r="QD768" s="16"/>
      <c r="QE768" s="16"/>
      <c r="QF768" s="16"/>
      <c r="QG768" s="16"/>
      <c r="QH768" s="16"/>
      <c r="QI768" s="16"/>
      <c r="QJ768" s="16"/>
      <c r="QK768" s="16"/>
      <c r="QL768" s="16"/>
      <c r="QM768" s="16"/>
      <c r="QN768" s="16"/>
      <c r="QO768" s="16"/>
      <c r="QP768" s="16"/>
      <c r="QQ768" s="16"/>
      <c r="QR768" s="16"/>
      <c r="QS768" s="16"/>
      <c r="QT768" s="16"/>
      <c r="QU768" s="16"/>
      <c r="QV768" s="16"/>
      <c r="QW768" s="16"/>
      <c r="QX768" s="16"/>
      <c r="QY768" s="16"/>
      <c r="QZ768" s="16"/>
      <c r="RA768" s="16"/>
      <c r="RB768" s="16"/>
      <c r="RC768" s="16"/>
      <c r="RD768" s="16"/>
      <c r="RE768" s="16"/>
      <c r="RF768" s="16"/>
      <c r="RG768" s="16"/>
      <c r="RH768" s="16"/>
      <c r="RI768" s="16"/>
      <c r="RJ768" s="16"/>
    </row>
    <row r="769" spans="32:478" x14ac:dyDescent="0.25">
      <c r="AF769" s="16"/>
      <c r="AG769" s="16"/>
      <c r="AH769" s="16"/>
      <c r="AI769" s="16"/>
      <c r="AJ769" s="16"/>
      <c r="AK769" s="16"/>
      <c r="AL769" s="16"/>
      <c r="AM769" s="16"/>
      <c r="AN769" s="16"/>
      <c r="AO769" s="16"/>
      <c r="AP769" s="16"/>
      <c r="AQ769" s="16"/>
      <c r="AR769" s="16"/>
      <c r="AS769" s="16"/>
      <c r="AT769" s="16"/>
      <c r="AU769" s="16"/>
      <c r="AV769" s="16"/>
      <c r="AW769" s="16"/>
      <c r="AX769" s="16"/>
      <c r="AY769" s="16"/>
      <c r="AZ769" s="16"/>
      <c r="BA769" s="16"/>
      <c r="BB769" s="16"/>
      <c r="BC769" s="16"/>
      <c r="BD769" s="16"/>
      <c r="BE769" s="16"/>
      <c r="BF769" s="16"/>
      <c r="BG769" s="16"/>
      <c r="BH769" s="16"/>
      <c r="BI769" s="16"/>
      <c r="BJ769" s="16"/>
      <c r="BK769" s="16"/>
      <c r="BL769" s="16"/>
      <c r="BM769" s="16"/>
      <c r="BN769" s="16"/>
      <c r="BO769" s="16"/>
      <c r="BP769" s="16"/>
      <c r="BQ769" s="16"/>
      <c r="BR769" s="16"/>
      <c r="BS769" s="16"/>
      <c r="BT769" s="16"/>
      <c r="BU769" s="16"/>
      <c r="BV769" s="16"/>
      <c r="BW769" s="16"/>
      <c r="BX769" s="16"/>
      <c r="BY769" s="16"/>
      <c r="BZ769" s="16"/>
      <c r="CA769" s="16"/>
      <c r="CB769" s="16"/>
      <c r="CC769" s="16"/>
      <c r="CD769" s="16"/>
      <c r="CE769" s="16"/>
      <c r="CF769" s="16"/>
      <c r="CG769" s="16"/>
      <c r="CH769" s="16"/>
      <c r="CI769" s="16"/>
      <c r="CJ769" s="16"/>
      <c r="CK769" s="16"/>
      <c r="CL769" s="16"/>
      <c r="CM769" s="16"/>
      <c r="CN769" s="16"/>
      <c r="CO769" s="16"/>
      <c r="CP769" s="16"/>
      <c r="CQ769" s="16"/>
      <c r="CR769" s="16"/>
      <c r="CS769" s="16"/>
      <c r="CT769" s="16"/>
      <c r="CU769" s="16"/>
      <c r="CV769" s="16"/>
      <c r="CW769" s="16"/>
      <c r="CX769" s="16"/>
      <c r="CY769" s="16"/>
      <c r="CZ769" s="16"/>
      <c r="DA769" s="16"/>
      <c r="DB769" s="16"/>
      <c r="DC769" s="16"/>
      <c r="DD769" s="16"/>
      <c r="DE769" s="16"/>
      <c r="DF769" s="16"/>
      <c r="DG769" s="16"/>
      <c r="DH769" s="16"/>
      <c r="DI769" s="16"/>
      <c r="DJ769" s="16"/>
      <c r="DK769" s="16"/>
      <c r="DL769" s="16"/>
      <c r="DM769" s="16"/>
      <c r="DN769" s="16"/>
      <c r="DO769" s="16"/>
      <c r="DP769" s="16"/>
      <c r="DQ769" s="16"/>
      <c r="DR769" s="16"/>
      <c r="DS769" s="16"/>
      <c r="DT769" s="16"/>
      <c r="DU769" s="16"/>
      <c r="DV769" s="16"/>
      <c r="DW769" s="16"/>
      <c r="DX769" s="16"/>
      <c r="DY769" s="16"/>
      <c r="DZ769" s="16"/>
      <c r="EA769" s="16"/>
      <c r="EB769" s="16"/>
      <c r="EC769" s="16"/>
      <c r="ED769" s="16"/>
      <c r="EE769" s="16"/>
      <c r="EF769" s="16"/>
      <c r="EG769" s="16"/>
      <c r="EH769" s="16"/>
      <c r="EI769" s="16"/>
      <c r="EJ769" s="16"/>
      <c r="EK769" s="16"/>
      <c r="EL769" s="16"/>
      <c r="EM769" s="16"/>
      <c r="EN769" s="16"/>
      <c r="EO769" s="16"/>
      <c r="EP769" s="16"/>
      <c r="EQ769" s="16"/>
      <c r="ER769" s="16"/>
      <c r="ES769" s="16"/>
      <c r="ET769" s="16"/>
      <c r="EU769" s="16"/>
      <c r="EV769" s="16"/>
      <c r="EW769" s="16"/>
      <c r="EX769" s="16"/>
      <c r="EY769" s="16"/>
      <c r="EZ769" s="16"/>
      <c r="FA769" s="16"/>
      <c r="FB769" s="16"/>
      <c r="FC769" s="16"/>
      <c r="FD769" s="16"/>
      <c r="FE769" s="16"/>
      <c r="FF769" s="16"/>
      <c r="FG769" s="16"/>
      <c r="FH769" s="16"/>
      <c r="FI769" s="16"/>
      <c r="FJ769" s="16"/>
      <c r="FK769" s="16"/>
      <c r="FL769" s="16"/>
      <c r="FM769" s="16"/>
      <c r="FN769" s="16"/>
      <c r="FO769" s="16"/>
      <c r="FP769" s="16"/>
      <c r="FQ769" s="16"/>
      <c r="FR769" s="16"/>
      <c r="FS769" s="16"/>
      <c r="FT769" s="16"/>
      <c r="FU769" s="16"/>
      <c r="FV769" s="16"/>
      <c r="FW769" s="16"/>
      <c r="FX769" s="16"/>
      <c r="FY769" s="16"/>
      <c r="FZ769" s="16"/>
      <c r="GA769" s="16"/>
      <c r="GB769" s="16"/>
      <c r="GC769" s="16"/>
      <c r="GD769" s="16"/>
      <c r="GE769" s="16"/>
      <c r="GF769" s="16"/>
      <c r="GG769" s="16"/>
      <c r="GH769" s="16"/>
      <c r="GI769" s="16"/>
      <c r="GJ769" s="16"/>
      <c r="GK769" s="16"/>
      <c r="GL769" s="16"/>
      <c r="GM769" s="16"/>
      <c r="GN769" s="16"/>
      <c r="GO769" s="16"/>
      <c r="GP769" s="16"/>
      <c r="GQ769" s="16"/>
      <c r="GR769" s="16"/>
      <c r="GS769" s="16"/>
      <c r="GT769" s="16"/>
      <c r="GU769" s="16"/>
      <c r="GV769" s="16"/>
      <c r="GW769" s="16"/>
      <c r="GX769" s="16"/>
      <c r="GY769" s="16"/>
      <c r="GZ769" s="16"/>
      <c r="HA769" s="16"/>
      <c r="HB769" s="16"/>
      <c r="HC769" s="16"/>
      <c r="HD769" s="16"/>
      <c r="HE769" s="16"/>
      <c r="HF769" s="16"/>
      <c r="HG769" s="16"/>
      <c r="HH769" s="16"/>
      <c r="HI769" s="16"/>
      <c r="HJ769" s="16"/>
      <c r="HK769" s="16"/>
      <c r="HL769" s="16"/>
      <c r="HM769" s="16"/>
      <c r="HN769" s="16"/>
      <c r="HO769" s="16"/>
      <c r="HP769" s="16"/>
      <c r="HQ769" s="16"/>
      <c r="HR769" s="16"/>
      <c r="HS769" s="16"/>
      <c r="HT769" s="16"/>
      <c r="HU769" s="16"/>
      <c r="HV769" s="16"/>
      <c r="HW769" s="16"/>
      <c r="HX769" s="16"/>
      <c r="HY769" s="16"/>
      <c r="HZ769" s="16"/>
      <c r="IA769" s="16"/>
      <c r="IB769" s="16"/>
      <c r="IC769" s="16"/>
      <c r="ID769" s="16"/>
      <c r="IE769" s="16"/>
      <c r="IF769" s="16"/>
      <c r="IG769" s="16"/>
      <c r="IH769" s="16"/>
      <c r="II769" s="16"/>
      <c r="IJ769" s="16"/>
      <c r="IK769" s="16"/>
      <c r="IL769" s="16"/>
      <c r="IM769" s="16"/>
      <c r="IN769" s="16"/>
      <c r="IO769" s="16"/>
      <c r="IP769" s="16"/>
      <c r="IQ769" s="16"/>
      <c r="IR769" s="16"/>
      <c r="IS769" s="16"/>
      <c r="IT769" s="16"/>
      <c r="IU769" s="16"/>
      <c r="IV769" s="16"/>
      <c r="IW769" s="16"/>
      <c r="IX769" s="16"/>
      <c r="IY769" s="16"/>
      <c r="IZ769" s="16"/>
      <c r="JA769" s="16"/>
      <c r="JB769" s="16"/>
      <c r="JC769" s="16"/>
      <c r="JD769" s="16"/>
      <c r="JE769" s="16"/>
      <c r="JF769" s="16"/>
      <c r="JG769" s="16"/>
      <c r="JH769" s="16"/>
      <c r="JI769" s="16"/>
      <c r="JJ769" s="16"/>
      <c r="JK769" s="16"/>
      <c r="JL769" s="16"/>
      <c r="JM769" s="16"/>
      <c r="JN769" s="16"/>
      <c r="JO769" s="16"/>
      <c r="JP769" s="16"/>
      <c r="JQ769" s="16"/>
      <c r="JR769" s="16"/>
      <c r="JS769" s="16"/>
      <c r="JT769" s="16"/>
      <c r="JU769" s="16"/>
      <c r="JV769" s="16"/>
      <c r="JW769" s="16"/>
      <c r="JX769" s="16"/>
      <c r="JY769" s="16"/>
      <c r="JZ769" s="16"/>
      <c r="KA769" s="16"/>
      <c r="KB769" s="16"/>
      <c r="KC769" s="16"/>
      <c r="KD769" s="16"/>
      <c r="KE769" s="16"/>
      <c r="KF769" s="16"/>
      <c r="KG769" s="16"/>
      <c r="KH769" s="16"/>
      <c r="KI769" s="16"/>
      <c r="KJ769" s="16"/>
      <c r="KK769" s="16"/>
      <c r="KL769" s="16"/>
      <c r="KM769" s="16"/>
      <c r="KN769" s="16"/>
      <c r="KO769" s="16"/>
      <c r="KP769" s="16"/>
      <c r="KQ769" s="16"/>
      <c r="KR769" s="16"/>
      <c r="KS769" s="16"/>
      <c r="KT769" s="16"/>
      <c r="KU769" s="16"/>
      <c r="KV769" s="16"/>
      <c r="KW769" s="16"/>
      <c r="KX769" s="16"/>
      <c r="KY769" s="16"/>
      <c r="KZ769" s="16"/>
      <c r="LA769" s="16"/>
      <c r="LB769" s="16"/>
      <c r="LC769" s="16"/>
      <c r="LD769" s="16"/>
      <c r="LE769" s="16"/>
      <c r="LF769" s="16"/>
      <c r="LG769" s="16"/>
      <c r="LH769" s="16"/>
      <c r="LI769" s="16"/>
      <c r="LJ769" s="16"/>
      <c r="LK769" s="16"/>
      <c r="LL769" s="16"/>
      <c r="LM769" s="16"/>
      <c r="LN769" s="16"/>
      <c r="LO769" s="16"/>
      <c r="LP769" s="16"/>
      <c r="LQ769" s="16"/>
      <c r="LR769" s="16"/>
      <c r="LS769" s="16"/>
      <c r="LT769" s="16"/>
      <c r="LU769" s="16"/>
      <c r="LV769" s="16"/>
      <c r="LW769" s="16"/>
      <c r="LX769" s="16"/>
      <c r="LY769" s="16"/>
      <c r="LZ769" s="16"/>
      <c r="MA769" s="16"/>
      <c r="MB769" s="16"/>
      <c r="MC769" s="16"/>
      <c r="MD769" s="16"/>
      <c r="ME769" s="16"/>
      <c r="MF769" s="16"/>
      <c r="MG769" s="16"/>
      <c r="MH769" s="16"/>
      <c r="MI769" s="16"/>
      <c r="MJ769" s="16"/>
      <c r="MK769" s="16"/>
      <c r="ML769" s="16"/>
      <c r="MM769" s="16"/>
      <c r="MN769" s="16"/>
      <c r="MO769" s="16"/>
      <c r="MP769" s="16"/>
      <c r="MQ769" s="16"/>
      <c r="MR769" s="16"/>
      <c r="MS769" s="16"/>
      <c r="MT769" s="16"/>
      <c r="MU769" s="16"/>
      <c r="MV769" s="16"/>
      <c r="MW769" s="16"/>
      <c r="MX769" s="16"/>
      <c r="MY769" s="16"/>
      <c r="MZ769" s="16"/>
      <c r="NA769" s="16"/>
      <c r="NB769" s="16"/>
      <c r="NC769" s="16"/>
      <c r="ND769" s="16"/>
      <c r="NE769" s="16"/>
      <c r="NF769" s="16"/>
      <c r="NG769" s="16"/>
      <c r="NH769" s="16"/>
      <c r="NI769" s="16"/>
      <c r="NJ769" s="16"/>
      <c r="NK769" s="16"/>
      <c r="NL769" s="16"/>
      <c r="NM769" s="16"/>
      <c r="NN769" s="16"/>
      <c r="NO769" s="16"/>
      <c r="NP769" s="16"/>
      <c r="NQ769" s="16"/>
      <c r="NR769" s="16"/>
      <c r="NS769" s="16"/>
      <c r="NT769" s="16"/>
      <c r="NU769" s="16"/>
      <c r="NV769" s="16"/>
      <c r="NW769" s="16"/>
      <c r="NX769" s="16"/>
      <c r="NY769" s="16"/>
      <c r="NZ769" s="16"/>
      <c r="OA769" s="16"/>
      <c r="OB769" s="16"/>
      <c r="OC769" s="16"/>
      <c r="OD769" s="16"/>
      <c r="OE769" s="16"/>
      <c r="OF769" s="16"/>
      <c r="OG769" s="16"/>
      <c r="OH769" s="16"/>
      <c r="OI769" s="16"/>
      <c r="OJ769" s="16"/>
      <c r="OK769" s="16"/>
      <c r="OL769" s="16"/>
      <c r="OM769" s="16"/>
      <c r="ON769" s="16"/>
      <c r="OO769" s="16"/>
      <c r="OP769" s="16"/>
      <c r="OQ769" s="16"/>
      <c r="OR769" s="16"/>
      <c r="OS769" s="16"/>
      <c r="OT769" s="16"/>
      <c r="OU769" s="16"/>
      <c r="OV769" s="16"/>
      <c r="OW769" s="16"/>
      <c r="OX769" s="16"/>
      <c r="OY769" s="16"/>
      <c r="OZ769" s="16"/>
      <c r="PA769" s="16"/>
      <c r="PB769" s="16"/>
      <c r="PC769" s="16"/>
      <c r="PD769" s="16"/>
      <c r="PE769" s="16"/>
      <c r="PF769" s="16"/>
      <c r="PG769" s="16"/>
      <c r="PH769" s="16"/>
      <c r="PI769" s="16"/>
      <c r="PJ769" s="16"/>
      <c r="PK769" s="16"/>
      <c r="PL769" s="16"/>
      <c r="PM769" s="16"/>
      <c r="PN769" s="16"/>
      <c r="PO769" s="16"/>
      <c r="PP769" s="16"/>
      <c r="PQ769" s="16"/>
      <c r="PR769" s="16"/>
      <c r="PS769" s="16"/>
      <c r="PT769" s="16"/>
      <c r="PU769" s="16"/>
      <c r="PV769" s="16"/>
      <c r="PW769" s="16"/>
      <c r="PX769" s="16"/>
      <c r="PY769" s="16"/>
      <c r="PZ769" s="16"/>
      <c r="QA769" s="16"/>
      <c r="QB769" s="16"/>
      <c r="QC769" s="16"/>
      <c r="QD769" s="16"/>
      <c r="QE769" s="16"/>
      <c r="QF769" s="16"/>
      <c r="QG769" s="16"/>
      <c r="QH769" s="16"/>
      <c r="QI769" s="16"/>
      <c r="QJ769" s="16"/>
      <c r="QK769" s="16"/>
      <c r="QL769" s="16"/>
      <c r="QM769" s="16"/>
      <c r="QN769" s="16"/>
      <c r="QO769" s="16"/>
      <c r="QP769" s="16"/>
      <c r="QQ769" s="16"/>
      <c r="QR769" s="16"/>
      <c r="QS769" s="16"/>
      <c r="QT769" s="16"/>
      <c r="QU769" s="16"/>
      <c r="QV769" s="16"/>
      <c r="QW769" s="16"/>
      <c r="QX769" s="16"/>
      <c r="QY769" s="16"/>
      <c r="QZ769" s="16"/>
      <c r="RA769" s="16"/>
      <c r="RB769" s="16"/>
      <c r="RC769" s="16"/>
      <c r="RD769" s="16"/>
      <c r="RE769" s="16"/>
      <c r="RF769" s="16"/>
      <c r="RG769" s="16"/>
      <c r="RH769" s="16"/>
      <c r="RI769" s="16"/>
      <c r="RJ769" s="16"/>
    </row>
    <row r="770" spans="32:478" x14ac:dyDescent="0.25">
      <c r="AF770" s="16"/>
      <c r="AG770" s="16"/>
      <c r="AH770" s="16"/>
      <c r="AI770" s="16"/>
      <c r="AJ770" s="16"/>
      <c r="AK770" s="16"/>
      <c r="AL770" s="16"/>
      <c r="AM770" s="16"/>
      <c r="AN770" s="16"/>
      <c r="AO770" s="16"/>
      <c r="AP770" s="16"/>
      <c r="AQ770" s="16"/>
      <c r="AR770" s="16"/>
      <c r="AS770" s="16"/>
      <c r="AT770" s="16"/>
      <c r="AU770" s="16"/>
      <c r="AV770" s="16"/>
      <c r="AW770" s="16"/>
      <c r="AX770" s="16"/>
      <c r="AY770" s="16"/>
      <c r="AZ770" s="16"/>
      <c r="BA770" s="16"/>
      <c r="BB770" s="16"/>
      <c r="BC770" s="16"/>
      <c r="BD770" s="16"/>
      <c r="BE770" s="16"/>
      <c r="BF770" s="16"/>
      <c r="BG770" s="16"/>
      <c r="BH770" s="16"/>
      <c r="BI770" s="16"/>
      <c r="BJ770" s="16"/>
      <c r="BK770" s="16"/>
      <c r="BL770" s="16"/>
      <c r="BM770" s="16"/>
      <c r="BN770" s="16"/>
      <c r="BO770" s="16"/>
      <c r="BP770" s="16"/>
      <c r="BQ770" s="16"/>
      <c r="BR770" s="16"/>
      <c r="BS770" s="16"/>
      <c r="BT770" s="16"/>
      <c r="BU770" s="16"/>
      <c r="BV770" s="16"/>
      <c r="BW770" s="16"/>
      <c r="BX770" s="16"/>
      <c r="BY770" s="16"/>
      <c r="BZ770" s="16"/>
      <c r="CA770" s="16"/>
      <c r="CB770" s="16"/>
      <c r="CC770" s="16"/>
      <c r="CD770" s="16"/>
      <c r="CE770" s="16"/>
      <c r="CF770" s="16"/>
      <c r="CG770" s="16"/>
      <c r="CH770" s="16"/>
      <c r="CI770" s="16"/>
      <c r="CJ770" s="16"/>
      <c r="CK770" s="16"/>
      <c r="CL770" s="16"/>
      <c r="CM770" s="16"/>
      <c r="CN770" s="16"/>
      <c r="CO770" s="16"/>
      <c r="CP770" s="16"/>
      <c r="CQ770" s="16"/>
      <c r="CR770" s="16"/>
      <c r="CS770" s="16"/>
      <c r="CT770" s="16"/>
      <c r="CU770" s="16"/>
      <c r="CV770" s="16"/>
      <c r="CW770" s="16"/>
      <c r="CX770" s="16"/>
      <c r="CY770" s="16"/>
      <c r="CZ770" s="16"/>
      <c r="DA770" s="16"/>
      <c r="DB770" s="16"/>
      <c r="DC770" s="16"/>
      <c r="DD770" s="16"/>
      <c r="DE770" s="16"/>
      <c r="DF770" s="16"/>
      <c r="DG770" s="16"/>
      <c r="DH770" s="16"/>
      <c r="DI770" s="16"/>
      <c r="DJ770" s="16"/>
      <c r="DK770" s="16"/>
      <c r="DL770" s="16"/>
      <c r="DM770" s="16"/>
      <c r="DN770" s="16"/>
      <c r="DO770" s="16"/>
      <c r="DP770" s="16"/>
      <c r="DQ770" s="16"/>
      <c r="DR770" s="16"/>
      <c r="DS770" s="16"/>
      <c r="DT770" s="16"/>
      <c r="DU770" s="16"/>
      <c r="DV770" s="16"/>
      <c r="DW770" s="16"/>
      <c r="DX770" s="16"/>
      <c r="DY770" s="16"/>
      <c r="DZ770" s="16"/>
      <c r="EA770" s="16"/>
      <c r="EB770" s="16"/>
      <c r="EC770" s="16"/>
      <c r="ED770" s="16"/>
      <c r="EE770" s="16"/>
      <c r="EF770" s="16"/>
      <c r="EG770" s="16"/>
      <c r="EH770" s="16"/>
      <c r="EI770" s="16"/>
      <c r="EJ770" s="16"/>
      <c r="EK770" s="16"/>
      <c r="EL770" s="16"/>
      <c r="EM770" s="16"/>
      <c r="EN770" s="16"/>
      <c r="EO770" s="16"/>
      <c r="EP770" s="16"/>
      <c r="EQ770" s="16"/>
      <c r="ER770" s="16"/>
      <c r="ES770" s="16"/>
      <c r="ET770" s="16"/>
      <c r="EU770" s="16"/>
      <c r="EV770" s="16"/>
      <c r="EW770" s="16"/>
      <c r="EX770" s="16"/>
      <c r="EY770" s="16"/>
      <c r="EZ770" s="16"/>
      <c r="FA770" s="16"/>
      <c r="FB770" s="16"/>
      <c r="FC770" s="16"/>
      <c r="FD770" s="16"/>
      <c r="FE770" s="16"/>
      <c r="FF770" s="16"/>
      <c r="FG770" s="16"/>
      <c r="FH770" s="16"/>
      <c r="FI770" s="16"/>
      <c r="FJ770" s="16"/>
      <c r="FK770" s="16"/>
      <c r="FL770" s="16"/>
      <c r="FM770" s="16"/>
      <c r="FN770" s="16"/>
      <c r="FO770" s="16"/>
      <c r="FP770" s="16"/>
      <c r="FQ770" s="16"/>
      <c r="FR770" s="16"/>
      <c r="FS770" s="16"/>
      <c r="FT770" s="16"/>
      <c r="FU770" s="16"/>
      <c r="FV770" s="16"/>
      <c r="FW770" s="16"/>
      <c r="FX770" s="16"/>
      <c r="FY770" s="16"/>
      <c r="FZ770" s="16"/>
      <c r="GA770" s="16"/>
      <c r="GB770" s="16"/>
      <c r="GC770" s="16"/>
      <c r="GD770" s="16"/>
      <c r="GE770" s="16"/>
      <c r="GF770" s="16"/>
      <c r="GG770" s="16"/>
      <c r="GH770" s="16"/>
      <c r="GI770" s="16"/>
      <c r="GJ770" s="16"/>
      <c r="GK770" s="16"/>
      <c r="GL770" s="16"/>
      <c r="GM770" s="16"/>
      <c r="GN770" s="16"/>
      <c r="GO770" s="16"/>
      <c r="GP770" s="16"/>
      <c r="GQ770" s="16"/>
      <c r="GR770" s="16"/>
      <c r="GS770" s="16"/>
      <c r="GT770" s="16"/>
      <c r="GU770" s="16"/>
      <c r="GV770" s="16"/>
      <c r="GW770" s="16"/>
      <c r="GX770" s="16"/>
      <c r="GY770" s="16"/>
      <c r="GZ770" s="16"/>
      <c r="HA770" s="16"/>
      <c r="HB770" s="16"/>
      <c r="HC770" s="16"/>
      <c r="HD770" s="16"/>
      <c r="HE770" s="16"/>
      <c r="HF770" s="16"/>
      <c r="HG770" s="16"/>
      <c r="HH770" s="16"/>
      <c r="HI770" s="16"/>
      <c r="HJ770" s="16"/>
      <c r="HK770" s="16"/>
      <c r="HL770" s="16"/>
      <c r="HM770" s="16"/>
      <c r="HN770" s="16"/>
      <c r="HO770" s="16"/>
      <c r="HP770" s="16"/>
      <c r="HQ770" s="16"/>
      <c r="HR770" s="16"/>
      <c r="HS770" s="16"/>
      <c r="HT770" s="16"/>
      <c r="HU770" s="16"/>
      <c r="HV770" s="16"/>
      <c r="HW770" s="16"/>
      <c r="HX770" s="16"/>
      <c r="HY770" s="16"/>
      <c r="HZ770" s="16"/>
      <c r="IA770" s="16"/>
      <c r="IB770" s="16"/>
      <c r="IC770" s="16"/>
      <c r="ID770" s="16"/>
      <c r="IE770" s="16"/>
      <c r="IF770" s="16"/>
      <c r="IG770" s="16"/>
      <c r="IH770" s="16"/>
      <c r="II770" s="16"/>
      <c r="IJ770" s="16"/>
      <c r="IK770" s="16"/>
      <c r="IL770" s="16"/>
      <c r="IM770" s="16"/>
      <c r="IN770" s="16"/>
      <c r="IO770" s="16"/>
      <c r="IP770" s="16"/>
      <c r="IQ770" s="16"/>
      <c r="IR770" s="16"/>
      <c r="IS770" s="16"/>
      <c r="IT770" s="16"/>
      <c r="IU770" s="16"/>
      <c r="IV770" s="16"/>
      <c r="IW770" s="16"/>
      <c r="IX770" s="16"/>
      <c r="IY770" s="16"/>
      <c r="IZ770" s="16"/>
      <c r="JA770" s="16"/>
      <c r="JB770" s="16"/>
      <c r="JC770" s="16"/>
      <c r="JD770" s="16"/>
      <c r="JE770" s="16"/>
      <c r="JF770" s="16"/>
      <c r="JG770" s="16"/>
      <c r="JH770" s="16"/>
      <c r="JI770" s="16"/>
      <c r="JJ770" s="16"/>
      <c r="JK770" s="16"/>
      <c r="JL770" s="16"/>
      <c r="JM770" s="16"/>
      <c r="JN770" s="16"/>
      <c r="JO770" s="16"/>
      <c r="JP770" s="16"/>
      <c r="JQ770" s="16"/>
      <c r="JR770" s="16"/>
      <c r="JS770" s="16"/>
      <c r="JT770" s="16"/>
      <c r="JU770" s="16"/>
      <c r="JV770" s="16"/>
      <c r="JW770" s="16"/>
      <c r="JX770" s="16"/>
      <c r="JY770" s="16"/>
      <c r="JZ770" s="16"/>
      <c r="KA770" s="16"/>
      <c r="KB770" s="16"/>
      <c r="KC770" s="16"/>
      <c r="KD770" s="16"/>
      <c r="KE770" s="16"/>
      <c r="KF770" s="16"/>
      <c r="KG770" s="16"/>
      <c r="KH770" s="16"/>
      <c r="KI770" s="16"/>
      <c r="KJ770" s="16"/>
      <c r="KK770" s="16"/>
      <c r="KL770" s="16"/>
      <c r="KM770" s="16"/>
      <c r="KN770" s="16"/>
      <c r="KO770" s="16"/>
      <c r="KP770" s="16"/>
      <c r="KQ770" s="16"/>
      <c r="KR770" s="16"/>
      <c r="KS770" s="16"/>
      <c r="KT770" s="16"/>
      <c r="KU770" s="16"/>
      <c r="KV770" s="16"/>
      <c r="KW770" s="16"/>
      <c r="KX770" s="16"/>
      <c r="KY770" s="16"/>
      <c r="KZ770" s="16"/>
      <c r="LA770" s="16"/>
      <c r="LB770" s="16"/>
      <c r="LC770" s="16"/>
      <c r="LD770" s="16"/>
      <c r="LE770" s="16"/>
      <c r="LF770" s="16"/>
      <c r="LG770" s="16"/>
      <c r="LH770" s="16"/>
      <c r="LI770" s="16"/>
      <c r="LJ770" s="16"/>
      <c r="LK770" s="16"/>
      <c r="LL770" s="16"/>
      <c r="LM770" s="16"/>
      <c r="LN770" s="16"/>
      <c r="LO770" s="16"/>
      <c r="LP770" s="16"/>
      <c r="LQ770" s="16"/>
      <c r="LR770" s="16"/>
      <c r="LS770" s="16"/>
      <c r="LT770" s="16"/>
      <c r="LU770" s="16"/>
      <c r="LV770" s="16"/>
      <c r="LW770" s="16"/>
      <c r="LX770" s="16"/>
      <c r="LY770" s="16"/>
      <c r="LZ770" s="16"/>
      <c r="MA770" s="16"/>
      <c r="MB770" s="16"/>
      <c r="MC770" s="16"/>
      <c r="MD770" s="16"/>
      <c r="ME770" s="16"/>
      <c r="MF770" s="16"/>
      <c r="MG770" s="16"/>
      <c r="MH770" s="16"/>
      <c r="MI770" s="16"/>
      <c r="MJ770" s="16"/>
      <c r="MK770" s="16"/>
      <c r="ML770" s="16"/>
      <c r="MM770" s="16"/>
      <c r="MN770" s="16"/>
      <c r="MO770" s="16"/>
      <c r="MP770" s="16"/>
      <c r="MQ770" s="16"/>
      <c r="MR770" s="16"/>
      <c r="MS770" s="16"/>
      <c r="MT770" s="16"/>
      <c r="MU770" s="16"/>
      <c r="MV770" s="16"/>
      <c r="MW770" s="16"/>
      <c r="MX770" s="16"/>
      <c r="MY770" s="16"/>
      <c r="MZ770" s="16"/>
      <c r="NA770" s="16"/>
      <c r="NB770" s="16"/>
      <c r="NC770" s="16"/>
      <c r="ND770" s="16"/>
      <c r="NE770" s="16"/>
      <c r="NF770" s="16"/>
      <c r="NG770" s="16"/>
      <c r="NH770" s="16"/>
      <c r="NI770" s="16"/>
      <c r="NJ770" s="16"/>
      <c r="NK770" s="16"/>
      <c r="NL770" s="16"/>
      <c r="NM770" s="16"/>
      <c r="NN770" s="16"/>
      <c r="NO770" s="16"/>
      <c r="NP770" s="16"/>
      <c r="NQ770" s="16"/>
      <c r="NR770" s="16"/>
      <c r="NS770" s="16"/>
      <c r="NT770" s="16"/>
      <c r="NU770" s="16"/>
      <c r="NV770" s="16"/>
      <c r="NW770" s="16"/>
      <c r="NX770" s="16"/>
      <c r="NY770" s="16"/>
      <c r="NZ770" s="16"/>
      <c r="OA770" s="16"/>
      <c r="OB770" s="16"/>
      <c r="OC770" s="16"/>
      <c r="OD770" s="16"/>
      <c r="OE770" s="16"/>
      <c r="OF770" s="16"/>
      <c r="OG770" s="16"/>
      <c r="OH770" s="16"/>
      <c r="OI770" s="16"/>
      <c r="OJ770" s="16"/>
      <c r="OK770" s="16"/>
      <c r="OL770" s="16"/>
      <c r="OM770" s="16"/>
      <c r="ON770" s="16"/>
      <c r="OO770" s="16"/>
      <c r="OP770" s="16"/>
      <c r="OQ770" s="16"/>
      <c r="OR770" s="16"/>
      <c r="OS770" s="16"/>
      <c r="OT770" s="16"/>
      <c r="OU770" s="16"/>
      <c r="OV770" s="16"/>
      <c r="OW770" s="16"/>
      <c r="OX770" s="16"/>
      <c r="OY770" s="16"/>
      <c r="OZ770" s="16"/>
      <c r="PA770" s="16"/>
      <c r="PB770" s="16"/>
      <c r="PC770" s="16"/>
      <c r="PD770" s="16"/>
      <c r="PE770" s="16"/>
      <c r="PF770" s="16"/>
      <c r="PG770" s="16"/>
      <c r="PH770" s="16"/>
      <c r="PI770" s="16"/>
      <c r="PJ770" s="16"/>
      <c r="PK770" s="16"/>
      <c r="PL770" s="16"/>
      <c r="PM770" s="16"/>
      <c r="PN770" s="16"/>
      <c r="PO770" s="16"/>
      <c r="PP770" s="16"/>
      <c r="PQ770" s="16"/>
      <c r="PR770" s="16"/>
      <c r="PS770" s="16"/>
      <c r="PT770" s="16"/>
      <c r="PU770" s="16"/>
      <c r="PV770" s="16"/>
      <c r="PW770" s="16"/>
      <c r="PX770" s="16"/>
      <c r="PY770" s="16"/>
      <c r="PZ770" s="16"/>
      <c r="QA770" s="16"/>
      <c r="QB770" s="16"/>
      <c r="QC770" s="16"/>
      <c r="QD770" s="16"/>
      <c r="QE770" s="16"/>
      <c r="QF770" s="16"/>
      <c r="QG770" s="16"/>
      <c r="QH770" s="16"/>
      <c r="QI770" s="16"/>
      <c r="QJ770" s="16"/>
      <c r="QK770" s="16"/>
      <c r="QL770" s="16"/>
      <c r="QM770" s="16"/>
      <c r="QN770" s="16"/>
      <c r="QO770" s="16"/>
      <c r="QP770" s="16"/>
      <c r="QQ770" s="16"/>
      <c r="QR770" s="16"/>
      <c r="QS770" s="16"/>
      <c r="QT770" s="16"/>
      <c r="QU770" s="16"/>
      <c r="QV770" s="16"/>
      <c r="QW770" s="16"/>
      <c r="QX770" s="16"/>
      <c r="QY770" s="16"/>
      <c r="QZ770" s="16"/>
      <c r="RA770" s="16"/>
      <c r="RB770" s="16"/>
      <c r="RC770" s="16"/>
      <c r="RD770" s="16"/>
      <c r="RE770" s="16"/>
      <c r="RF770" s="16"/>
      <c r="RG770" s="16"/>
      <c r="RH770" s="16"/>
      <c r="RI770" s="16"/>
      <c r="RJ770" s="16"/>
    </row>
    <row r="771" spans="32:478" x14ac:dyDescent="0.25">
      <c r="AF771" s="16"/>
      <c r="AG771" s="16"/>
      <c r="AH771" s="16"/>
      <c r="AI771" s="16"/>
      <c r="AJ771" s="16"/>
      <c r="AK771" s="16"/>
      <c r="AL771" s="16"/>
      <c r="AM771" s="16"/>
      <c r="AN771" s="16"/>
      <c r="AO771" s="16"/>
      <c r="AP771" s="16"/>
      <c r="AQ771" s="16"/>
      <c r="AR771" s="16"/>
      <c r="AS771" s="16"/>
      <c r="AT771" s="16"/>
      <c r="AU771" s="16"/>
      <c r="AV771" s="16"/>
      <c r="AW771" s="16"/>
      <c r="AX771" s="16"/>
      <c r="AY771" s="16"/>
      <c r="AZ771" s="16"/>
      <c r="BA771" s="16"/>
      <c r="BB771" s="16"/>
      <c r="BC771" s="16"/>
      <c r="BD771" s="16"/>
      <c r="BE771" s="16"/>
      <c r="BF771" s="16"/>
      <c r="BG771" s="16"/>
      <c r="BH771" s="16"/>
      <c r="BI771" s="16"/>
      <c r="BJ771" s="16"/>
      <c r="BK771" s="16"/>
      <c r="BL771" s="16"/>
      <c r="BM771" s="16"/>
      <c r="BN771" s="16"/>
      <c r="BO771" s="16"/>
      <c r="BP771" s="16"/>
      <c r="BQ771" s="16"/>
      <c r="BR771" s="16"/>
      <c r="BS771" s="16"/>
      <c r="BT771" s="16"/>
      <c r="BU771" s="16"/>
      <c r="BV771" s="16"/>
      <c r="BW771" s="16"/>
      <c r="BX771" s="16"/>
      <c r="BY771" s="16"/>
      <c r="BZ771" s="16"/>
      <c r="CA771" s="16"/>
      <c r="CB771" s="16"/>
      <c r="CC771" s="16"/>
      <c r="CD771" s="16"/>
      <c r="CE771" s="16"/>
      <c r="CF771" s="16"/>
      <c r="CG771" s="16"/>
      <c r="CH771" s="16"/>
      <c r="CI771" s="16"/>
      <c r="CJ771" s="16"/>
      <c r="CK771" s="16"/>
      <c r="CL771" s="16"/>
      <c r="CM771" s="16"/>
      <c r="CN771" s="16"/>
      <c r="CO771" s="16"/>
      <c r="CP771" s="16"/>
      <c r="CQ771" s="16"/>
      <c r="CR771" s="16"/>
      <c r="CS771" s="16"/>
      <c r="CT771" s="16"/>
      <c r="CU771" s="16"/>
      <c r="CV771" s="16"/>
      <c r="CW771" s="16"/>
      <c r="CX771" s="16"/>
      <c r="CY771" s="16"/>
      <c r="CZ771" s="16"/>
      <c r="DA771" s="16"/>
      <c r="DB771" s="16"/>
      <c r="DC771" s="16"/>
      <c r="DD771" s="16"/>
      <c r="DE771" s="16"/>
      <c r="DF771" s="16"/>
      <c r="DG771" s="16"/>
      <c r="DH771" s="16"/>
      <c r="DI771" s="16"/>
      <c r="DJ771" s="16"/>
      <c r="DK771" s="16"/>
      <c r="DL771" s="16"/>
      <c r="DM771" s="16"/>
      <c r="DN771" s="16"/>
      <c r="DO771" s="16"/>
      <c r="DP771" s="16"/>
      <c r="DQ771" s="16"/>
      <c r="DR771" s="16"/>
      <c r="DS771" s="16"/>
      <c r="DT771" s="16"/>
      <c r="DU771" s="16"/>
      <c r="DV771" s="16"/>
      <c r="DW771" s="16"/>
      <c r="DX771" s="16"/>
      <c r="DY771" s="16"/>
      <c r="DZ771" s="16"/>
      <c r="EA771" s="16"/>
      <c r="EB771" s="16"/>
      <c r="EC771" s="16"/>
      <c r="ED771" s="16"/>
      <c r="EE771" s="16"/>
      <c r="EF771" s="16"/>
      <c r="EG771" s="16"/>
      <c r="EH771" s="16"/>
      <c r="EI771" s="16"/>
      <c r="EJ771" s="16"/>
      <c r="EK771" s="16"/>
      <c r="EL771" s="16"/>
      <c r="EM771" s="16"/>
      <c r="EN771" s="16"/>
      <c r="EO771" s="16"/>
      <c r="EP771" s="16"/>
      <c r="EQ771" s="16"/>
      <c r="ER771" s="16"/>
      <c r="ES771" s="16"/>
      <c r="ET771" s="16"/>
      <c r="EU771" s="16"/>
      <c r="EV771" s="16"/>
      <c r="EW771" s="16"/>
      <c r="EX771" s="16"/>
      <c r="EY771" s="16"/>
      <c r="EZ771" s="16"/>
      <c r="FA771" s="16"/>
      <c r="FB771" s="16"/>
      <c r="FC771" s="16"/>
      <c r="FD771" s="16"/>
      <c r="FE771" s="16"/>
      <c r="FF771" s="16"/>
      <c r="FG771" s="16"/>
      <c r="FH771" s="16"/>
      <c r="FI771" s="16"/>
      <c r="FJ771" s="16"/>
      <c r="FK771" s="16"/>
      <c r="FL771" s="16"/>
      <c r="FM771" s="16"/>
      <c r="FN771" s="16"/>
      <c r="FO771" s="16"/>
      <c r="FP771" s="16"/>
      <c r="FQ771" s="16"/>
      <c r="FR771" s="16"/>
      <c r="FS771" s="16"/>
      <c r="FT771" s="16"/>
      <c r="FU771" s="16"/>
      <c r="FV771" s="16"/>
      <c r="FW771" s="16"/>
      <c r="FX771" s="16"/>
      <c r="FY771" s="16"/>
      <c r="FZ771" s="16"/>
      <c r="GA771" s="16"/>
      <c r="GB771" s="16"/>
      <c r="GC771" s="16"/>
      <c r="GD771" s="16"/>
      <c r="GE771" s="16"/>
      <c r="GF771" s="16"/>
      <c r="GG771" s="16"/>
      <c r="GH771" s="16"/>
      <c r="GI771" s="16"/>
      <c r="GJ771" s="16"/>
      <c r="GK771" s="16"/>
      <c r="GL771" s="16"/>
      <c r="GM771" s="16"/>
      <c r="GN771" s="16"/>
      <c r="GO771" s="16"/>
      <c r="GP771" s="16"/>
      <c r="GQ771" s="16"/>
      <c r="GR771" s="16"/>
      <c r="GS771" s="16"/>
      <c r="GT771" s="16"/>
      <c r="GU771" s="16"/>
      <c r="GV771" s="16"/>
      <c r="GW771" s="16"/>
      <c r="GX771" s="16"/>
      <c r="GY771" s="16"/>
      <c r="GZ771" s="16"/>
      <c r="HA771" s="16"/>
      <c r="HB771" s="16"/>
      <c r="HC771" s="16"/>
      <c r="HD771" s="16"/>
      <c r="HE771" s="16"/>
      <c r="HF771" s="16"/>
      <c r="HG771" s="16"/>
      <c r="HH771" s="16"/>
      <c r="HI771" s="16"/>
      <c r="HJ771" s="16"/>
      <c r="HK771" s="16"/>
      <c r="HL771" s="16"/>
      <c r="HM771" s="16"/>
      <c r="HN771" s="16"/>
      <c r="HO771" s="16"/>
      <c r="HP771" s="16"/>
      <c r="HQ771" s="16"/>
      <c r="HR771" s="16"/>
      <c r="HS771" s="16"/>
      <c r="HT771" s="16"/>
      <c r="HU771" s="16"/>
      <c r="HV771" s="16"/>
      <c r="HW771" s="16"/>
      <c r="HX771" s="16"/>
      <c r="HY771" s="16"/>
      <c r="HZ771" s="16"/>
      <c r="IA771" s="16"/>
      <c r="IB771" s="16"/>
      <c r="IC771" s="16"/>
      <c r="ID771" s="16"/>
      <c r="IE771" s="16"/>
      <c r="IF771" s="16"/>
      <c r="IG771" s="16"/>
      <c r="IH771" s="16"/>
      <c r="II771" s="16"/>
      <c r="IJ771" s="16"/>
      <c r="IK771" s="16"/>
      <c r="IL771" s="16"/>
      <c r="IM771" s="16"/>
      <c r="IN771" s="16"/>
      <c r="IO771" s="16"/>
      <c r="IP771" s="16"/>
      <c r="IQ771" s="16"/>
      <c r="IR771" s="16"/>
      <c r="IS771" s="16"/>
      <c r="IT771" s="16"/>
      <c r="IU771" s="16"/>
      <c r="IV771" s="16"/>
      <c r="IW771" s="16"/>
      <c r="IX771" s="16"/>
      <c r="IY771" s="16"/>
      <c r="IZ771" s="16"/>
      <c r="JA771" s="16"/>
      <c r="JB771" s="16"/>
      <c r="JC771" s="16"/>
      <c r="JD771" s="16"/>
      <c r="JE771" s="16"/>
      <c r="JF771" s="16"/>
      <c r="JG771" s="16"/>
      <c r="JH771" s="16"/>
      <c r="JI771" s="16"/>
      <c r="JJ771" s="16"/>
      <c r="JK771" s="16"/>
      <c r="JL771" s="16"/>
      <c r="JM771" s="16"/>
      <c r="JN771" s="16"/>
      <c r="JO771" s="16"/>
      <c r="JP771" s="16"/>
      <c r="JQ771" s="16"/>
      <c r="JR771" s="16"/>
      <c r="JS771" s="16"/>
      <c r="JT771" s="16"/>
      <c r="JU771" s="16"/>
      <c r="JV771" s="16"/>
      <c r="JW771" s="16"/>
      <c r="JX771" s="16"/>
      <c r="JY771" s="16"/>
      <c r="JZ771" s="16"/>
      <c r="KA771" s="16"/>
      <c r="KB771" s="16"/>
      <c r="KC771" s="16"/>
      <c r="KD771" s="16"/>
      <c r="KE771" s="16"/>
      <c r="KF771" s="16"/>
      <c r="KG771" s="16"/>
      <c r="KH771" s="16"/>
      <c r="KI771" s="16"/>
      <c r="KJ771" s="16"/>
      <c r="KK771" s="16"/>
      <c r="KL771" s="16"/>
      <c r="KM771" s="16"/>
      <c r="KN771" s="16"/>
      <c r="KO771" s="16"/>
      <c r="KP771" s="16"/>
      <c r="KQ771" s="16"/>
      <c r="KR771" s="16"/>
      <c r="KS771" s="16"/>
      <c r="KT771" s="16"/>
      <c r="KU771" s="16"/>
      <c r="KV771" s="16"/>
      <c r="KW771" s="16"/>
      <c r="KX771" s="16"/>
      <c r="KY771" s="16"/>
      <c r="KZ771" s="16"/>
      <c r="LA771" s="16"/>
      <c r="LB771" s="16"/>
      <c r="LC771" s="16"/>
      <c r="LD771" s="16"/>
      <c r="LE771" s="16"/>
      <c r="LF771" s="16"/>
      <c r="LG771" s="16"/>
      <c r="LH771" s="16"/>
      <c r="LI771" s="16"/>
      <c r="LJ771" s="16"/>
      <c r="LK771" s="16"/>
      <c r="LL771" s="16"/>
      <c r="LM771" s="16"/>
      <c r="LN771" s="16"/>
      <c r="LO771" s="16"/>
      <c r="LP771" s="16"/>
      <c r="LQ771" s="16"/>
      <c r="LR771" s="16"/>
      <c r="LS771" s="16"/>
      <c r="LT771" s="16"/>
      <c r="LU771" s="16"/>
      <c r="LV771" s="16"/>
      <c r="LW771" s="16"/>
      <c r="LX771" s="16"/>
      <c r="LY771" s="16"/>
      <c r="LZ771" s="16"/>
      <c r="MA771" s="16"/>
      <c r="MB771" s="16"/>
      <c r="MC771" s="16"/>
      <c r="MD771" s="16"/>
      <c r="ME771" s="16"/>
      <c r="MF771" s="16"/>
      <c r="MG771" s="16"/>
      <c r="MH771" s="16"/>
      <c r="MI771" s="16"/>
      <c r="MJ771" s="16"/>
      <c r="MK771" s="16"/>
      <c r="ML771" s="16"/>
      <c r="MM771" s="16"/>
      <c r="MN771" s="16"/>
      <c r="MO771" s="16"/>
      <c r="MP771" s="16"/>
      <c r="MQ771" s="16"/>
      <c r="MR771" s="16"/>
      <c r="MS771" s="16"/>
      <c r="MT771" s="16"/>
      <c r="MU771" s="16"/>
      <c r="MV771" s="16"/>
      <c r="MW771" s="16"/>
      <c r="MX771" s="16"/>
      <c r="MY771" s="16"/>
      <c r="MZ771" s="16"/>
      <c r="NA771" s="16"/>
      <c r="NB771" s="16"/>
      <c r="NC771" s="16"/>
      <c r="ND771" s="16"/>
      <c r="NE771" s="16"/>
      <c r="NF771" s="16"/>
      <c r="NG771" s="16"/>
      <c r="NH771" s="16"/>
      <c r="NI771" s="16"/>
      <c r="NJ771" s="16"/>
      <c r="NK771" s="16"/>
      <c r="NL771" s="16"/>
      <c r="NM771" s="16"/>
      <c r="NN771" s="16"/>
      <c r="NO771" s="16"/>
      <c r="NP771" s="16"/>
      <c r="NQ771" s="16"/>
      <c r="NR771" s="16"/>
      <c r="NS771" s="16"/>
      <c r="NT771" s="16"/>
      <c r="NU771" s="16"/>
      <c r="NV771" s="16"/>
      <c r="NW771" s="16"/>
      <c r="NX771" s="16"/>
      <c r="NY771" s="16"/>
      <c r="NZ771" s="16"/>
      <c r="OA771" s="16"/>
      <c r="OB771" s="16"/>
      <c r="OC771" s="16"/>
      <c r="OD771" s="16"/>
      <c r="OE771" s="16"/>
      <c r="OF771" s="16"/>
      <c r="OG771" s="16"/>
      <c r="OH771" s="16"/>
      <c r="OI771" s="16"/>
      <c r="OJ771" s="16"/>
      <c r="OK771" s="16"/>
      <c r="OL771" s="16"/>
      <c r="OM771" s="16"/>
      <c r="ON771" s="16"/>
      <c r="OO771" s="16"/>
      <c r="OP771" s="16"/>
      <c r="OQ771" s="16"/>
      <c r="OR771" s="16"/>
      <c r="OS771" s="16"/>
      <c r="OT771" s="16"/>
      <c r="OU771" s="16"/>
      <c r="OV771" s="16"/>
      <c r="OW771" s="16"/>
      <c r="OX771" s="16"/>
      <c r="OY771" s="16"/>
      <c r="OZ771" s="16"/>
      <c r="PA771" s="16"/>
      <c r="PB771" s="16"/>
      <c r="PC771" s="16"/>
      <c r="PD771" s="16"/>
      <c r="PE771" s="16"/>
      <c r="PF771" s="16"/>
      <c r="PG771" s="16"/>
      <c r="PH771" s="16"/>
      <c r="PI771" s="16"/>
      <c r="PJ771" s="16"/>
      <c r="PK771" s="16"/>
      <c r="PL771" s="16"/>
      <c r="PM771" s="16"/>
      <c r="PN771" s="16"/>
      <c r="PO771" s="16"/>
      <c r="PP771" s="16"/>
      <c r="PQ771" s="16"/>
      <c r="PR771" s="16"/>
      <c r="PS771" s="16"/>
      <c r="PT771" s="16"/>
      <c r="PU771" s="16"/>
      <c r="PV771" s="16"/>
      <c r="PW771" s="16"/>
      <c r="PX771" s="16"/>
      <c r="PY771" s="16"/>
      <c r="PZ771" s="16"/>
      <c r="QA771" s="16"/>
      <c r="QB771" s="16"/>
      <c r="QC771" s="16"/>
      <c r="QD771" s="16"/>
      <c r="QE771" s="16"/>
      <c r="QF771" s="16"/>
      <c r="QG771" s="16"/>
      <c r="QH771" s="16"/>
      <c r="QI771" s="16"/>
      <c r="QJ771" s="16"/>
      <c r="QK771" s="16"/>
      <c r="QL771" s="16"/>
      <c r="QM771" s="16"/>
      <c r="QN771" s="16"/>
      <c r="QO771" s="16"/>
      <c r="QP771" s="16"/>
      <c r="QQ771" s="16"/>
      <c r="QR771" s="16"/>
      <c r="QS771" s="16"/>
      <c r="QT771" s="16"/>
      <c r="QU771" s="16"/>
      <c r="QV771" s="16"/>
      <c r="QW771" s="16"/>
      <c r="QX771" s="16"/>
      <c r="QY771" s="16"/>
      <c r="QZ771" s="16"/>
      <c r="RA771" s="16"/>
      <c r="RB771" s="16"/>
      <c r="RC771" s="16"/>
      <c r="RD771" s="16"/>
      <c r="RE771" s="16"/>
      <c r="RF771" s="16"/>
      <c r="RG771" s="16"/>
      <c r="RH771" s="16"/>
      <c r="RI771" s="16"/>
      <c r="RJ771" s="16"/>
    </row>
    <row r="772" spans="32:478" x14ac:dyDescent="0.25">
      <c r="AF772" s="16"/>
      <c r="AG772" s="16"/>
      <c r="AH772" s="16"/>
      <c r="AI772" s="16"/>
      <c r="AJ772" s="16"/>
      <c r="AK772" s="16"/>
      <c r="AL772" s="16"/>
      <c r="AM772" s="16"/>
      <c r="AN772" s="16"/>
      <c r="AO772" s="16"/>
      <c r="AP772" s="16"/>
      <c r="AQ772" s="16"/>
      <c r="AR772" s="16"/>
      <c r="AS772" s="16"/>
      <c r="AT772" s="16"/>
      <c r="AU772" s="16"/>
      <c r="AV772" s="16"/>
      <c r="AW772" s="16"/>
      <c r="AX772" s="16"/>
      <c r="AY772" s="16"/>
      <c r="AZ772" s="16"/>
      <c r="BA772" s="16"/>
      <c r="BB772" s="16"/>
      <c r="BC772" s="16"/>
      <c r="BD772" s="16"/>
      <c r="BE772" s="16"/>
      <c r="BF772" s="16"/>
      <c r="BG772" s="16"/>
      <c r="BH772" s="16"/>
      <c r="BI772" s="16"/>
      <c r="BJ772" s="16"/>
      <c r="BK772" s="16"/>
      <c r="BL772" s="16"/>
      <c r="BM772" s="16"/>
      <c r="BN772" s="16"/>
      <c r="BO772" s="16"/>
      <c r="BP772" s="16"/>
      <c r="BQ772" s="16"/>
      <c r="BR772" s="16"/>
      <c r="BS772" s="16"/>
      <c r="BT772" s="16"/>
      <c r="BU772" s="16"/>
      <c r="BV772" s="16"/>
      <c r="BW772" s="16"/>
      <c r="BX772" s="16"/>
      <c r="BY772" s="16"/>
      <c r="BZ772" s="16"/>
      <c r="CA772" s="16"/>
      <c r="CB772" s="16"/>
      <c r="CC772" s="16"/>
      <c r="CD772" s="16"/>
      <c r="CE772" s="16"/>
      <c r="CF772" s="16"/>
      <c r="CG772" s="16"/>
      <c r="CH772" s="16"/>
      <c r="CI772" s="16"/>
      <c r="CJ772" s="16"/>
      <c r="CK772" s="16"/>
      <c r="CL772" s="16"/>
      <c r="CM772" s="16"/>
      <c r="CN772" s="16"/>
      <c r="CO772" s="16"/>
      <c r="CP772" s="16"/>
      <c r="CQ772" s="16"/>
      <c r="CR772" s="16"/>
      <c r="CS772" s="16"/>
      <c r="CT772" s="16"/>
      <c r="CU772" s="16"/>
      <c r="CV772" s="16"/>
      <c r="CW772" s="16"/>
      <c r="CX772" s="16"/>
      <c r="CY772" s="16"/>
      <c r="CZ772" s="16"/>
      <c r="DA772" s="16"/>
      <c r="DB772" s="16"/>
      <c r="DC772" s="16"/>
      <c r="DD772" s="16"/>
      <c r="DE772" s="16"/>
      <c r="DF772" s="16"/>
      <c r="DG772" s="16"/>
      <c r="DH772" s="16"/>
      <c r="DI772" s="16"/>
      <c r="DJ772" s="16"/>
      <c r="DK772" s="16"/>
      <c r="DL772" s="16"/>
      <c r="DM772" s="16"/>
      <c r="DN772" s="16"/>
      <c r="DO772" s="16"/>
      <c r="DP772" s="16"/>
      <c r="DQ772" s="16"/>
      <c r="DR772" s="16"/>
      <c r="DS772" s="16"/>
      <c r="DT772" s="16"/>
      <c r="DU772" s="16"/>
      <c r="DV772" s="16"/>
      <c r="DW772" s="16"/>
      <c r="DX772" s="16"/>
      <c r="DY772" s="16"/>
      <c r="DZ772" s="16"/>
      <c r="EA772" s="16"/>
      <c r="EB772" s="16"/>
      <c r="EC772" s="16"/>
      <c r="ED772" s="16"/>
      <c r="EE772" s="16"/>
      <c r="EF772" s="16"/>
      <c r="EG772" s="16"/>
      <c r="EH772" s="16"/>
      <c r="EI772" s="16"/>
      <c r="EJ772" s="16"/>
      <c r="EK772" s="16"/>
      <c r="EL772" s="16"/>
      <c r="EM772" s="16"/>
      <c r="EN772" s="16"/>
      <c r="EO772" s="16"/>
      <c r="EP772" s="16"/>
      <c r="EQ772" s="16"/>
      <c r="ER772" s="16"/>
      <c r="ES772" s="16"/>
      <c r="ET772" s="16"/>
      <c r="EU772" s="16"/>
      <c r="EV772" s="16"/>
      <c r="EW772" s="16"/>
      <c r="EX772" s="16"/>
      <c r="EY772" s="16"/>
      <c r="EZ772" s="16"/>
      <c r="FA772" s="16"/>
      <c r="FB772" s="16"/>
      <c r="FC772" s="16"/>
      <c r="FD772" s="16"/>
      <c r="FE772" s="16"/>
      <c r="FF772" s="16"/>
      <c r="FG772" s="16"/>
      <c r="FH772" s="16"/>
      <c r="FI772" s="16"/>
      <c r="FJ772" s="16"/>
      <c r="FK772" s="16"/>
      <c r="FL772" s="16"/>
      <c r="FM772" s="16"/>
      <c r="FN772" s="16"/>
      <c r="FO772" s="16"/>
      <c r="FP772" s="16"/>
      <c r="FQ772" s="16"/>
      <c r="FR772" s="16"/>
      <c r="FS772" s="16"/>
      <c r="FT772" s="16"/>
      <c r="FU772" s="16"/>
      <c r="FV772" s="16"/>
      <c r="FW772" s="16"/>
      <c r="FX772" s="16"/>
      <c r="FY772" s="16"/>
      <c r="FZ772" s="16"/>
      <c r="GA772" s="16"/>
      <c r="GB772" s="16"/>
      <c r="GC772" s="16"/>
      <c r="GD772" s="16"/>
      <c r="GE772" s="16"/>
      <c r="GF772" s="16"/>
      <c r="GG772" s="16"/>
      <c r="GH772" s="16"/>
      <c r="GI772" s="16"/>
      <c r="GJ772" s="16"/>
      <c r="GK772" s="16"/>
      <c r="GL772" s="16"/>
      <c r="GM772" s="16"/>
      <c r="GN772" s="16"/>
      <c r="GO772" s="16"/>
      <c r="GP772" s="16"/>
      <c r="GQ772" s="16"/>
      <c r="GR772" s="16"/>
      <c r="GS772" s="16"/>
      <c r="GT772" s="16"/>
      <c r="GU772" s="16"/>
      <c r="GV772" s="16"/>
      <c r="GW772" s="16"/>
      <c r="GX772" s="16"/>
      <c r="GY772" s="16"/>
      <c r="GZ772" s="16"/>
      <c r="HA772" s="16"/>
      <c r="HB772" s="16"/>
      <c r="HC772" s="16"/>
      <c r="HD772" s="16"/>
      <c r="HE772" s="16"/>
      <c r="HF772" s="16"/>
      <c r="HG772" s="16"/>
      <c r="HH772" s="16"/>
      <c r="HI772" s="16"/>
      <c r="HJ772" s="16"/>
      <c r="HK772" s="16"/>
      <c r="HL772" s="16"/>
      <c r="HM772" s="16"/>
      <c r="HN772" s="16"/>
      <c r="HO772" s="16"/>
      <c r="HP772" s="16"/>
      <c r="HQ772" s="16"/>
      <c r="HR772" s="16"/>
      <c r="HS772" s="16"/>
      <c r="HT772" s="16"/>
      <c r="HU772" s="16"/>
      <c r="HV772" s="16"/>
      <c r="HW772" s="16"/>
      <c r="HX772" s="16"/>
      <c r="HY772" s="16"/>
      <c r="HZ772" s="16"/>
      <c r="IA772" s="16"/>
      <c r="IB772" s="16"/>
      <c r="IC772" s="16"/>
      <c r="ID772" s="16"/>
      <c r="IE772" s="16"/>
      <c r="IF772" s="16"/>
      <c r="IG772" s="16"/>
      <c r="IH772" s="16"/>
      <c r="II772" s="16"/>
      <c r="IJ772" s="16"/>
      <c r="IK772" s="16"/>
      <c r="IL772" s="16"/>
      <c r="IM772" s="16"/>
      <c r="IN772" s="16"/>
      <c r="IO772" s="16"/>
      <c r="IP772" s="16"/>
      <c r="IQ772" s="16"/>
      <c r="IR772" s="16"/>
      <c r="IS772" s="16"/>
      <c r="IT772" s="16"/>
      <c r="IU772" s="16"/>
      <c r="IV772" s="16"/>
      <c r="IW772" s="16"/>
      <c r="IX772" s="16"/>
      <c r="IY772" s="16"/>
      <c r="IZ772" s="16"/>
      <c r="JA772" s="16"/>
      <c r="JB772" s="16"/>
      <c r="JC772" s="16"/>
      <c r="JD772" s="16"/>
      <c r="JE772" s="16"/>
      <c r="JF772" s="16"/>
      <c r="JG772" s="16"/>
      <c r="JH772" s="16"/>
      <c r="JI772" s="16"/>
      <c r="JJ772" s="16"/>
      <c r="JK772" s="16"/>
      <c r="JL772" s="16"/>
      <c r="JM772" s="16"/>
      <c r="JN772" s="16"/>
      <c r="JO772" s="16"/>
      <c r="JP772" s="16"/>
      <c r="JQ772" s="16"/>
      <c r="JR772" s="16"/>
      <c r="JS772" s="16"/>
      <c r="JT772" s="16"/>
      <c r="JU772" s="16"/>
      <c r="JV772" s="16"/>
      <c r="JW772" s="16"/>
      <c r="JX772" s="16"/>
      <c r="JY772" s="16"/>
      <c r="JZ772" s="16"/>
      <c r="KA772" s="16"/>
      <c r="KB772" s="16"/>
      <c r="KC772" s="16"/>
      <c r="KD772" s="16"/>
      <c r="KE772" s="16"/>
      <c r="KF772" s="16"/>
      <c r="KG772" s="16"/>
      <c r="KH772" s="16"/>
      <c r="KI772" s="16"/>
      <c r="KJ772" s="16"/>
      <c r="KK772" s="16"/>
      <c r="KL772" s="16"/>
      <c r="KM772" s="16"/>
      <c r="KN772" s="16"/>
      <c r="KO772" s="16"/>
      <c r="KP772" s="16"/>
      <c r="KQ772" s="16"/>
      <c r="KR772" s="16"/>
      <c r="KS772" s="16"/>
      <c r="KT772" s="16"/>
      <c r="KU772" s="16"/>
      <c r="KV772" s="16"/>
      <c r="KW772" s="16"/>
      <c r="KX772" s="16"/>
      <c r="KY772" s="16"/>
      <c r="KZ772" s="16"/>
      <c r="LA772" s="16"/>
      <c r="LB772" s="16"/>
      <c r="LC772" s="16"/>
      <c r="LD772" s="16"/>
      <c r="LE772" s="16"/>
      <c r="LF772" s="16"/>
      <c r="LG772" s="16"/>
      <c r="LH772" s="16"/>
      <c r="LI772" s="16"/>
      <c r="LJ772" s="16"/>
      <c r="LK772" s="16"/>
      <c r="LL772" s="16"/>
      <c r="LM772" s="16"/>
      <c r="LN772" s="16"/>
      <c r="LO772" s="16"/>
      <c r="LP772" s="16"/>
      <c r="LQ772" s="16"/>
      <c r="LR772" s="16"/>
      <c r="LS772" s="16"/>
      <c r="LT772" s="16"/>
      <c r="LU772" s="16"/>
      <c r="LV772" s="16"/>
      <c r="LW772" s="16"/>
      <c r="LX772" s="16"/>
      <c r="LY772" s="16"/>
      <c r="LZ772" s="16"/>
      <c r="MA772" s="16"/>
      <c r="MB772" s="16"/>
      <c r="MC772" s="16"/>
      <c r="MD772" s="16"/>
      <c r="ME772" s="16"/>
      <c r="MF772" s="16"/>
      <c r="MG772" s="16"/>
      <c r="MH772" s="16"/>
      <c r="MI772" s="16"/>
      <c r="MJ772" s="16"/>
      <c r="MK772" s="16"/>
      <c r="ML772" s="16"/>
      <c r="MM772" s="16"/>
      <c r="MN772" s="16"/>
      <c r="MO772" s="16"/>
      <c r="MP772" s="16"/>
      <c r="MQ772" s="16"/>
      <c r="MR772" s="16"/>
      <c r="MS772" s="16"/>
      <c r="MT772" s="16"/>
      <c r="MU772" s="16"/>
      <c r="MV772" s="16"/>
      <c r="MW772" s="16"/>
      <c r="MX772" s="16"/>
      <c r="MY772" s="16"/>
      <c r="MZ772" s="16"/>
      <c r="NA772" s="16"/>
      <c r="NB772" s="16"/>
      <c r="NC772" s="16"/>
      <c r="ND772" s="16"/>
      <c r="NE772" s="16"/>
      <c r="NF772" s="16"/>
      <c r="NG772" s="16"/>
      <c r="NH772" s="16"/>
      <c r="NI772" s="16"/>
      <c r="NJ772" s="16"/>
      <c r="NK772" s="16"/>
      <c r="NL772" s="16"/>
      <c r="NM772" s="16"/>
      <c r="NN772" s="16"/>
      <c r="NO772" s="16"/>
      <c r="NP772" s="16"/>
      <c r="NQ772" s="16"/>
      <c r="NR772" s="16"/>
      <c r="NS772" s="16"/>
      <c r="NT772" s="16"/>
      <c r="NU772" s="16"/>
      <c r="NV772" s="16"/>
      <c r="NW772" s="16"/>
      <c r="NX772" s="16"/>
      <c r="NY772" s="16"/>
      <c r="NZ772" s="16"/>
      <c r="OA772" s="16"/>
      <c r="OB772" s="16"/>
      <c r="OC772" s="16"/>
      <c r="OD772" s="16"/>
      <c r="OE772" s="16"/>
      <c r="OF772" s="16"/>
      <c r="OG772" s="16"/>
      <c r="OH772" s="16"/>
      <c r="OI772" s="16"/>
      <c r="OJ772" s="16"/>
      <c r="OK772" s="16"/>
      <c r="OL772" s="16"/>
      <c r="OM772" s="16"/>
      <c r="ON772" s="16"/>
      <c r="OO772" s="16"/>
      <c r="OP772" s="16"/>
      <c r="OQ772" s="16"/>
      <c r="OR772" s="16"/>
      <c r="OS772" s="16"/>
      <c r="OT772" s="16"/>
      <c r="OU772" s="16"/>
      <c r="OV772" s="16"/>
      <c r="OW772" s="16"/>
      <c r="OX772" s="16"/>
      <c r="OY772" s="16"/>
      <c r="OZ772" s="16"/>
      <c r="PA772" s="16"/>
      <c r="PB772" s="16"/>
      <c r="PC772" s="16"/>
      <c r="PD772" s="16"/>
      <c r="PE772" s="16"/>
      <c r="PF772" s="16"/>
      <c r="PG772" s="16"/>
      <c r="PH772" s="16"/>
      <c r="PI772" s="16"/>
      <c r="PJ772" s="16"/>
      <c r="PK772" s="16"/>
      <c r="PL772" s="16"/>
      <c r="PM772" s="16"/>
      <c r="PN772" s="16"/>
      <c r="PO772" s="16"/>
      <c r="PP772" s="16"/>
      <c r="PQ772" s="16"/>
      <c r="PR772" s="16"/>
      <c r="PS772" s="16"/>
      <c r="PT772" s="16"/>
      <c r="PU772" s="16"/>
      <c r="PV772" s="16"/>
      <c r="PW772" s="16"/>
      <c r="PX772" s="16"/>
      <c r="PY772" s="16"/>
      <c r="PZ772" s="16"/>
      <c r="QA772" s="16"/>
      <c r="QB772" s="16"/>
      <c r="QC772" s="16"/>
      <c r="QD772" s="16"/>
      <c r="QE772" s="16"/>
      <c r="QF772" s="16"/>
      <c r="QG772" s="16"/>
      <c r="QH772" s="16"/>
      <c r="QI772" s="16"/>
      <c r="QJ772" s="16"/>
      <c r="QK772" s="16"/>
      <c r="QL772" s="16"/>
      <c r="QM772" s="16"/>
      <c r="QN772" s="16"/>
      <c r="QO772" s="16"/>
      <c r="QP772" s="16"/>
      <c r="QQ772" s="16"/>
      <c r="QR772" s="16"/>
      <c r="QS772" s="16"/>
      <c r="QT772" s="16"/>
      <c r="QU772" s="16"/>
      <c r="QV772" s="16"/>
      <c r="QW772" s="16"/>
      <c r="QX772" s="16"/>
      <c r="QY772" s="16"/>
      <c r="QZ772" s="16"/>
      <c r="RA772" s="16"/>
      <c r="RB772" s="16"/>
      <c r="RC772" s="16"/>
      <c r="RD772" s="16"/>
      <c r="RE772" s="16"/>
      <c r="RF772" s="16"/>
      <c r="RG772" s="16"/>
      <c r="RH772" s="16"/>
      <c r="RI772" s="16"/>
      <c r="RJ772" s="16"/>
    </row>
    <row r="773" spans="32:478" x14ac:dyDescent="0.25">
      <c r="AF773" s="16"/>
      <c r="AG773" s="16"/>
      <c r="AH773" s="16"/>
      <c r="AI773" s="16"/>
      <c r="AJ773" s="16"/>
      <c r="AK773" s="16"/>
      <c r="AL773" s="16"/>
      <c r="AM773" s="16"/>
      <c r="AN773" s="16"/>
      <c r="AO773" s="16"/>
      <c r="AP773" s="16"/>
      <c r="AQ773" s="16"/>
      <c r="AR773" s="16"/>
      <c r="AS773" s="16"/>
      <c r="AT773" s="16"/>
      <c r="AU773" s="16"/>
      <c r="AV773" s="16"/>
      <c r="AW773" s="16"/>
      <c r="AX773" s="16"/>
      <c r="AY773" s="16"/>
      <c r="AZ773" s="16"/>
      <c r="BA773" s="16"/>
      <c r="BB773" s="16"/>
      <c r="BC773" s="16"/>
      <c r="BD773" s="16"/>
      <c r="BE773" s="16"/>
      <c r="BF773" s="16"/>
      <c r="BG773" s="16"/>
      <c r="BH773" s="16"/>
      <c r="BI773" s="16"/>
      <c r="BJ773" s="16"/>
      <c r="BK773" s="16"/>
      <c r="BL773" s="16"/>
      <c r="BM773" s="16"/>
      <c r="BN773" s="16"/>
      <c r="BO773" s="16"/>
      <c r="BP773" s="16"/>
      <c r="BQ773" s="16"/>
      <c r="BR773" s="16"/>
      <c r="BS773" s="16"/>
      <c r="BT773" s="16"/>
      <c r="BU773" s="16"/>
      <c r="BV773" s="16"/>
      <c r="BW773" s="16"/>
      <c r="BX773" s="16"/>
      <c r="BY773" s="16"/>
      <c r="BZ773" s="16"/>
      <c r="CA773" s="16"/>
      <c r="CB773" s="16"/>
      <c r="CC773" s="16"/>
      <c r="CD773" s="16"/>
      <c r="CE773" s="16"/>
      <c r="CF773" s="16"/>
      <c r="CG773" s="16"/>
      <c r="CH773" s="16"/>
      <c r="CI773" s="16"/>
      <c r="CJ773" s="16"/>
      <c r="CK773" s="16"/>
      <c r="CL773" s="16"/>
      <c r="CM773" s="16"/>
      <c r="CN773" s="16"/>
      <c r="CO773" s="16"/>
      <c r="CP773" s="16"/>
      <c r="CQ773" s="16"/>
      <c r="CR773" s="16"/>
      <c r="CS773" s="16"/>
      <c r="CT773" s="16"/>
      <c r="CU773" s="16"/>
      <c r="CV773" s="16"/>
      <c r="CW773" s="16"/>
      <c r="CX773" s="16"/>
      <c r="CY773" s="16"/>
      <c r="CZ773" s="16"/>
      <c r="DA773" s="16"/>
      <c r="DB773" s="16"/>
      <c r="DC773" s="16"/>
      <c r="DD773" s="16"/>
      <c r="DE773" s="16"/>
      <c r="DF773" s="16"/>
      <c r="DG773" s="16"/>
      <c r="DH773" s="16"/>
      <c r="DI773" s="16"/>
      <c r="DJ773" s="16"/>
      <c r="DK773" s="16"/>
      <c r="DL773" s="16"/>
      <c r="DM773" s="16"/>
      <c r="DN773" s="16"/>
      <c r="DO773" s="16"/>
      <c r="DP773" s="16"/>
      <c r="DQ773" s="16"/>
      <c r="DR773" s="16"/>
      <c r="DS773" s="16"/>
      <c r="DT773" s="16"/>
      <c r="DU773" s="16"/>
      <c r="DV773" s="16"/>
      <c r="DW773" s="16"/>
      <c r="DX773" s="16"/>
      <c r="DY773" s="16"/>
      <c r="DZ773" s="16"/>
      <c r="EA773" s="16"/>
      <c r="EB773" s="16"/>
      <c r="EC773" s="16"/>
      <c r="ED773" s="16"/>
      <c r="EE773" s="16"/>
      <c r="EF773" s="16"/>
      <c r="EG773" s="16"/>
      <c r="EH773" s="16"/>
      <c r="EI773" s="16"/>
      <c r="EJ773" s="16"/>
      <c r="EK773" s="16"/>
      <c r="EL773" s="16"/>
      <c r="EM773" s="16"/>
      <c r="EN773" s="16"/>
      <c r="EO773" s="16"/>
      <c r="EP773" s="16"/>
      <c r="EQ773" s="16"/>
      <c r="ER773" s="16"/>
      <c r="ES773" s="16"/>
      <c r="ET773" s="16"/>
      <c r="EU773" s="16"/>
      <c r="EV773" s="16"/>
      <c r="EW773" s="16"/>
      <c r="EX773" s="16"/>
      <c r="EY773" s="16"/>
      <c r="EZ773" s="16"/>
      <c r="FA773" s="16"/>
      <c r="FB773" s="16"/>
      <c r="FC773" s="16"/>
      <c r="FD773" s="16"/>
      <c r="FE773" s="16"/>
      <c r="FF773" s="16"/>
      <c r="FG773" s="16"/>
      <c r="FH773" s="16"/>
      <c r="FI773" s="16"/>
      <c r="FJ773" s="16"/>
      <c r="FK773" s="16"/>
      <c r="FL773" s="16"/>
      <c r="FM773" s="16"/>
      <c r="FN773" s="16"/>
      <c r="FO773" s="16"/>
      <c r="FP773" s="16"/>
      <c r="FQ773" s="16"/>
      <c r="FR773" s="16"/>
      <c r="FS773" s="16"/>
      <c r="FT773" s="16"/>
      <c r="FU773" s="16"/>
      <c r="FV773" s="16"/>
      <c r="FW773" s="16"/>
      <c r="FX773" s="16"/>
      <c r="FY773" s="16"/>
      <c r="FZ773" s="16"/>
      <c r="GA773" s="16"/>
      <c r="GB773" s="16"/>
      <c r="GC773" s="16"/>
      <c r="GD773" s="16"/>
      <c r="GE773" s="16"/>
      <c r="GF773" s="16"/>
      <c r="GG773" s="16"/>
      <c r="GH773" s="16"/>
      <c r="GI773" s="16"/>
      <c r="GJ773" s="16"/>
      <c r="GK773" s="16"/>
      <c r="GL773" s="16"/>
      <c r="GM773" s="16"/>
      <c r="GN773" s="16"/>
      <c r="GO773" s="16"/>
      <c r="GP773" s="16"/>
      <c r="GQ773" s="16"/>
      <c r="GR773" s="16"/>
      <c r="GS773" s="16"/>
      <c r="GT773" s="16"/>
      <c r="GU773" s="16"/>
      <c r="GV773" s="16"/>
      <c r="GW773" s="16"/>
      <c r="GX773" s="16"/>
      <c r="GY773" s="16"/>
      <c r="GZ773" s="16"/>
      <c r="HA773" s="16"/>
      <c r="HB773" s="16"/>
      <c r="HC773" s="16"/>
      <c r="HD773" s="16"/>
      <c r="HE773" s="16"/>
      <c r="HF773" s="16"/>
      <c r="HG773" s="16"/>
      <c r="HH773" s="16"/>
      <c r="HI773" s="16"/>
      <c r="HJ773" s="16"/>
      <c r="HK773" s="16"/>
      <c r="HL773" s="16"/>
      <c r="HM773" s="16"/>
      <c r="HN773" s="16"/>
      <c r="HO773" s="16"/>
      <c r="HP773" s="16"/>
      <c r="HQ773" s="16"/>
      <c r="HR773" s="16"/>
      <c r="HS773" s="16"/>
      <c r="HT773" s="16"/>
      <c r="HU773" s="16"/>
      <c r="HV773" s="16"/>
      <c r="HW773" s="16"/>
      <c r="HX773" s="16"/>
      <c r="HY773" s="16"/>
      <c r="HZ773" s="16"/>
      <c r="IA773" s="16"/>
      <c r="IB773" s="16"/>
      <c r="IC773" s="16"/>
      <c r="ID773" s="16"/>
      <c r="IE773" s="16"/>
      <c r="IF773" s="16"/>
      <c r="IG773" s="16"/>
      <c r="IH773" s="16"/>
      <c r="II773" s="16"/>
      <c r="IJ773" s="16"/>
      <c r="IK773" s="16"/>
      <c r="IL773" s="16"/>
      <c r="IM773" s="16"/>
      <c r="IN773" s="16"/>
      <c r="IO773" s="16"/>
      <c r="IP773" s="16"/>
      <c r="IQ773" s="16"/>
      <c r="IR773" s="16"/>
      <c r="IS773" s="16"/>
      <c r="IT773" s="16"/>
      <c r="IU773" s="16"/>
      <c r="IV773" s="16"/>
      <c r="IW773" s="16"/>
      <c r="IX773" s="16"/>
      <c r="IY773" s="16"/>
      <c r="IZ773" s="16"/>
      <c r="JA773" s="16"/>
      <c r="JB773" s="16"/>
      <c r="JC773" s="16"/>
      <c r="JD773" s="16"/>
      <c r="JE773" s="16"/>
      <c r="JF773" s="16"/>
      <c r="JG773" s="16"/>
      <c r="JH773" s="16"/>
      <c r="JI773" s="16"/>
      <c r="JJ773" s="16"/>
      <c r="JK773" s="16"/>
      <c r="JL773" s="16"/>
      <c r="JM773" s="16"/>
      <c r="JN773" s="16"/>
      <c r="JO773" s="16"/>
      <c r="JP773" s="16"/>
      <c r="JQ773" s="16"/>
      <c r="JR773" s="16"/>
      <c r="JS773" s="16"/>
      <c r="JT773" s="16"/>
      <c r="JU773" s="16"/>
      <c r="JV773" s="16"/>
      <c r="JW773" s="16"/>
      <c r="JX773" s="16"/>
      <c r="JY773" s="16"/>
      <c r="JZ773" s="16"/>
      <c r="KA773" s="16"/>
      <c r="KB773" s="16"/>
      <c r="KC773" s="16"/>
      <c r="KD773" s="16"/>
      <c r="KE773" s="16"/>
      <c r="KF773" s="16"/>
      <c r="KG773" s="16"/>
      <c r="KH773" s="16"/>
      <c r="KI773" s="16"/>
      <c r="KJ773" s="16"/>
      <c r="KK773" s="16"/>
      <c r="KL773" s="16"/>
      <c r="KM773" s="16"/>
      <c r="KN773" s="16"/>
      <c r="KO773" s="16"/>
      <c r="KP773" s="16"/>
      <c r="KQ773" s="16"/>
      <c r="KR773" s="16"/>
      <c r="KS773" s="16"/>
      <c r="KT773" s="16"/>
      <c r="KU773" s="16"/>
      <c r="KV773" s="16"/>
      <c r="KW773" s="16"/>
      <c r="KX773" s="16"/>
      <c r="KY773" s="16"/>
      <c r="KZ773" s="16"/>
      <c r="LA773" s="16"/>
      <c r="LB773" s="16"/>
      <c r="LC773" s="16"/>
      <c r="LD773" s="16"/>
      <c r="LE773" s="16"/>
      <c r="LF773" s="16"/>
      <c r="LG773" s="16"/>
      <c r="LH773" s="16"/>
      <c r="LI773" s="16"/>
      <c r="LJ773" s="16"/>
      <c r="LK773" s="16"/>
      <c r="LL773" s="16"/>
      <c r="LM773" s="16"/>
      <c r="LN773" s="16"/>
      <c r="LO773" s="16"/>
      <c r="LP773" s="16"/>
      <c r="LQ773" s="16"/>
      <c r="LR773" s="16"/>
      <c r="LS773" s="16"/>
      <c r="LT773" s="16"/>
      <c r="LU773" s="16"/>
      <c r="LV773" s="16"/>
      <c r="LW773" s="16"/>
      <c r="LX773" s="16"/>
      <c r="LY773" s="16"/>
      <c r="LZ773" s="16"/>
      <c r="MA773" s="16"/>
      <c r="MB773" s="16"/>
      <c r="MC773" s="16"/>
      <c r="MD773" s="16"/>
      <c r="ME773" s="16"/>
      <c r="MF773" s="16"/>
      <c r="MG773" s="16"/>
      <c r="MH773" s="16"/>
      <c r="MI773" s="16"/>
      <c r="MJ773" s="16"/>
      <c r="MK773" s="16"/>
      <c r="ML773" s="16"/>
      <c r="MM773" s="16"/>
      <c r="MN773" s="16"/>
      <c r="MO773" s="16"/>
      <c r="MP773" s="16"/>
      <c r="MQ773" s="16"/>
      <c r="MR773" s="16"/>
      <c r="MS773" s="16"/>
      <c r="MT773" s="16"/>
      <c r="MU773" s="16"/>
      <c r="MV773" s="16"/>
      <c r="MW773" s="16"/>
      <c r="MX773" s="16"/>
      <c r="MY773" s="16"/>
      <c r="MZ773" s="16"/>
      <c r="NA773" s="16"/>
      <c r="NB773" s="16"/>
      <c r="NC773" s="16"/>
      <c r="ND773" s="16"/>
      <c r="NE773" s="16"/>
      <c r="NF773" s="16"/>
      <c r="NG773" s="16"/>
      <c r="NH773" s="16"/>
      <c r="NI773" s="16"/>
      <c r="NJ773" s="16"/>
      <c r="NK773" s="16"/>
      <c r="NL773" s="16"/>
      <c r="NM773" s="16"/>
      <c r="NN773" s="16"/>
      <c r="NO773" s="16"/>
      <c r="NP773" s="16"/>
      <c r="NQ773" s="16"/>
      <c r="NR773" s="16"/>
      <c r="NS773" s="16"/>
      <c r="NT773" s="16"/>
      <c r="NU773" s="16"/>
      <c r="NV773" s="16"/>
      <c r="NW773" s="16"/>
      <c r="NX773" s="16"/>
      <c r="NY773" s="16"/>
      <c r="NZ773" s="16"/>
      <c r="OA773" s="16"/>
      <c r="OB773" s="16"/>
      <c r="OC773" s="16"/>
      <c r="OD773" s="16"/>
      <c r="OE773" s="16"/>
      <c r="OF773" s="16"/>
      <c r="OG773" s="16"/>
      <c r="OH773" s="16"/>
      <c r="OI773" s="16"/>
      <c r="OJ773" s="16"/>
      <c r="OK773" s="16"/>
      <c r="OL773" s="16"/>
      <c r="OM773" s="16"/>
      <c r="ON773" s="16"/>
      <c r="OO773" s="16"/>
      <c r="OP773" s="16"/>
      <c r="OQ773" s="16"/>
      <c r="OR773" s="16"/>
      <c r="OS773" s="16"/>
      <c r="OT773" s="16"/>
      <c r="OU773" s="16"/>
      <c r="OV773" s="16"/>
      <c r="OW773" s="16"/>
      <c r="OX773" s="16"/>
      <c r="OY773" s="16"/>
      <c r="OZ773" s="16"/>
      <c r="PA773" s="16"/>
      <c r="PB773" s="16"/>
      <c r="PC773" s="16"/>
      <c r="PD773" s="16"/>
      <c r="PE773" s="16"/>
      <c r="PF773" s="16"/>
      <c r="PG773" s="16"/>
      <c r="PH773" s="16"/>
      <c r="PI773" s="16"/>
      <c r="PJ773" s="16"/>
      <c r="PK773" s="16"/>
      <c r="PL773" s="16"/>
      <c r="PM773" s="16"/>
      <c r="PN773" s="16"/>
      <c r="PO773" s="16"/>
      <c r="PP773" s="16"/>
      <c r="PQ773" s="16"/>
      <c r="PR773" s="16"/>
      <c r="PS773" s="16"/>
      <c r="PT773" s="16"/>
      <c r="PU773" s="16"/>
      <c r="PV773" s="16"/>
      <c r="PW773" s="16"/>
      <c r="PX773" s="16"/>
      <c r="PY773" s="16"/>
      <c r="PZ773" s="16"/>
      <c r="QA773" s="16"/>
      <c r="QB773" s="16"/>
      <c r="QC773" s="16"/>
      <c r="QD773" s="16"/>
      <c r="QE773" s="16"/>
      <c r="QF773" s="16"/>
      <c r="QG773" s="16"/>
      <c r="QH773" s="16"/>
      <c r="QI773" s="16"/>
      <c r="QJ773" s="16"/>
      <c r="QK773" s="16"/>
      <c r="QL773" s="16"/>
      <c r="QM773" s="16"/>
      <c r="QN773" s="16"/>
      <c r="QO773" s="16"/>
      <c r="QP773" s="16"/>
      <c r="QQ773" s="16"/>
      <c r="QR773" s="16"/>
      <c r="QS773" s="16"/>
      <c r="QT773" s="16"/>
      <c r="QU773" s="16"/>
      <c r="QV773" s="16"/>
      <c r="QW773" s="16"/>
      <c r="QX773" s="16"/>
      <c r="QY773" s="16"/>
      <c r="QZ773" s="16"/>
      <c r="RA773" s="16"/>
      <c r="RB773" s="16"/>
      <c r="RC773" s="16"/>
      <c r="RD773" s="16"/>
      <c r="RE773" s="16"/>
      <c r="RF773" s="16"/>
      <c r="RG773" s="16"/>
      <c r="RH773" s="16"/>
      <c r="RI773" s="16"/>
      <c r="RJ773" s="16"/>
    </row>
    <row r="774" spans="32:478" x14ac:dyDescent="0.25">
      <c r="AF774" s="16"/>
      <c r="AG774" s="16"/>
      <c r="AH774" s="16"/>
      <c r="AI774" s="16"/>
      <c r="AJ774" s="16"/>
      <c r="AK774" s="16"/>
      <c r="AL774" s="16"/>
      <c r="AM774" s="16"/>
      <c r="AN774" s="16"/>
      <c r="AO774" s="16"/>
      <c r="AP774" s="16"/>
      <c r="AQ774" s="16"/>
      <c r="AR774" s="16"/>
      <c r="AS774" s="16"/>
      <c r="AT774" s="16"/>
      <c r="AU774" s="16"/>
      <c r="AV774" s="16"/>
      <c r="AW774" s="16"/>
      <c r="AX774" s="16"/>
      <c r="AY774" s="16"/>
      <c r="AZ774" s="16"/>
      <c r="BA774" s="16"/>
      <c r="BB774" s="16"/>
      <c r="BC774" s="16"/>
      <c r="BD774" s="16"/>
      <c r="BE774" s="16"/>
      <c r="BF774" s="16"/>
      <c r="BG774" s="16"/>
      <c r="BH774" s="16"/>
      <c r="BI774" s="16"/>
      <c r="BJ774" s="16"/>
      <c r="BK774" s="16"/>
      <c r="BL774" s="16"/>
      <c r="BM774" s="16"/>
      <c r="BN774" s="16"/>
      <c r="BO774" s="16"/>
      <c r="BP774" s="16"/>
      <c r="BQ774" s="16"/>
      <c r="BR774" s="16"/>
      <c r="BS774" s="16"/>
      <c r="BT774" s="16"/>
      <c r="BU774" s="16"/>
      <c r="BV774" s="16"/>
      <c r="BW774" s="16"/>
      <c r="BX774" s="16"/>
      <c r="BY774" s="16"/>
      <c r="BZ774" s="16"/>
      <c r="CA774" s="16"/>
      <c r="CB774" s="16"/>
      <c r="CC774" s="16"/>
      <c r="CD774" s="16"/>
      <c r="CE774" s="16"/>
      <c r="CF774" s="16"/>
      <c r="CG774" s="16"/>
      <c r="CH774" s="16"/>
      <c r="CI774" s="16"/>
      <c r="CJ774" s="16"/>
      <c r="CK774" s="16"/>
      <c r="CL774" s="16"/>
      <c r="CM774" s="16"/>
      <c r="CN774" s="16"/>
      <c r="CO774" s="16"/>
      <c r="CP774" s="16"/>
      <c r="CQ774" s="16"/>
      <c r="CR774" s="16"/>
      <c r="CS774" s="16"/>
      <c r="CT774" s="16"/>
      <c r="CU774" s="16"/>
      <c r="CV774" s="16"/>
      <c r="CW774" s="16"/>
      <c r="CX774" s="16"/>
      <c r="CY774" s="16"/>
      <c r="CZ774" s="16"/>
      <c r="DA774" s="16"/>
      <c r="DB774" s="16"/>
      <c r="DC774" s="16"/>
      <c r="DD774" s="16"/>
      <c r="DE774" s="16"/>
      <c r="DF774" s="16"/>
      <c r="DG774" s="16"/>
      <c r="DH774" s="16"/>
      <c r="DI774" s="16"/>
      <c r="DJ774" s="16"/>
      <c r="DK774" s="16"/>
      <c r="DL774" s="16"/>
      <c r="DM774" s="16"/>
      <c r="DN774" s="16"/>
      <c r="DO774" s="16"/>
      <c r="DP774" s="16"/>
      <c r="DQ774" s="16"/>
      <c r="DR774" s="16"/>
      <c r="DS774" s="16"/>
      <c r="DT774" s="16"/>
      <c r="DU774" s="16"/>
      <c r="DV774" s="16"/>
      <c r="DW774" s="16"/>
      <c r="DX774" s="16"/>
      <c r="DY774" s="16"/>
      <c r="DZ774" s="16"/>
      <c r="EA774" s="16"/>
      <c r="EB774" s="16"/>
      <c r="EC774" s="16"/>
      <c r="ED774" s="16"/>
      <c r="EE774" s="16"/>
      <c r="EF774" s="16"/>
      <c r="EG774" s="16"/>
      <c r="EH774" s="16"/>
      <c r="EI774" s="16"/>
      <c r="EJ774" s="16"/>
      <c r="EK774" s="16"/>
      <c r="EL774" s="16"/>
      <c r="EM774" s="16"/>
      <c r="EN774" s="16"/>
      <c r="EO774" s="16"/>
      <c r="EP774" s="16"/>
      <c r="EQ774" s="16"/>
      <c r="ER774" s="16"/>
      <c r="ES774" s="16"/>
      <c r="ET774" s="16"/>
      <c r="EU774" s="16"/>
      <c r="EV774" s="16"/>
      <c r="EW774" s="16"/>
      <c r="EX774" s="16"/>
      <c r="EY774" s="16"/>
      <c r="EZ774" s="16"/>
      <c r="FA774" s="16"/>
      <c r="FB774" s="16"/>
      <c r="FC774" s="16"/>
      <c r="FD774" s="16"/>
      <c r="FE774" s="16"/>
      <c r="FF774" s="16"/>
      <c r="FG774" s="16"/>
      <c r="FH774" s="16"/>
      <c r="FI774" s="16"/>
      <c r="FJ774" s="16"/>
      <c r="FK774" s="16"/>
      <c r="FL774" s="16"/>
      <c r="FM774" s="16"/>
      <c r="FN774" s="16"/>
      <c r="FO774" s="16"/>
      <c r="FP774" s="16"/>
      <c r="FQ774" s="16"/>
      <c r="FR774" s="16"/>
      <c r="FS774" s="16"/>
      <c r="FT774" s="16"/>
      <c r="FU774" s="16"/>
      <c r="FV774" s="16"/>
      <c r="FW774" s="16"/>
      <c r="FX774" s="16"/>
      <c r="FY774" s="16"/>
      <c r="FZ774" s="16"/>
      <c r="GA774" s="16"/>
      <c r="GB774" s="16"/>
      <c r="GC774" s="16"/>
      <c r="GD774" s="16"/>
      <c r="GE774" s="16"/>
      <c r="GF774" s="16"/>
      <c r="GG774" s="16"/>
      <c r="GH774" s="16"/>
      <c r="GI774" s="16"/>
      <c r="GJ774" s="16"/>
      <c r="GK774" s="16"/>
      <c r="GL774" s="16"/>
      <c r="GM774" s="16"/>
      <c r="GN774" s="16"/>
      <c r="GO774" s="16"/>
      <c r="GP774" s="16"/>
      <c r="GQ774" s="16"/>
      <c r="GR774" s="16"/>
      <c r="GS774" s="16"/>
      <c r="GT774" s="16"/>
      <c r="GU774" s="16"/>
      <c r="GV774" s="16"/>
      <c r="GW774" s="16"/>
      <c r="GX774" s="16"/>
      <c r="GY774" s="16"/>
      <c r="GZ774" s="16"/>
      <c r="HA774" s="16"/>
      <c r="HB774" s="16"/>
      <c r="HC774" s="16"/>
      <c r="HD774" s="16"/>
      <c r="HE774" s="16"/>
      <c r="HF774" s="16"/>
      <c r="HG774" s="16"/>
      <c r="HH774" s="16"/>
      <c r="HI774" s="16"/>
      <c r="HJ774" s="16"/>
      <c r="HK774" s="16"/>
      <c r="HL774" s="16"/>
      <c r="HM774" s="16"/>
      <c r="HN774" s="16"/>
      <c r="HO774" s="16"/>
      <c r="HP774" s="16"/>
      <c r="HQ774" s="16"/>
      <c r="HR774" s="16"/>
      <c r="HS774" s="16"/>
      <c r="HT774" s="16"/>
      <c r="HU774" s="16"/>
      <c r="HV774" s="16"/>
      <c r="HW774" s="16"/>
      <c r="HX774" s="16"/>
      <c r="HY774" s="16"/>
      <c r="HZ774" s="16"/>
      <c r="IA774" s="16"/>
      <c r="IB774" s="16"/>
      <c r="IC774" s="16"/>
      <c r="ID774" s="16"/>
      <c r="IE774" s="16"/>
      <c r="IF774" s="16"/>
      <c r="IG774" s="16"/>
      <c r="IH774" s="16"/>
      <c r="II774" s="16"/>
      <c r="IJ774" s="16"/>
      <c r="IK774" s="16"/>
      <c r="IL774" s="16"/>
      <c r="IM774" s="16"/>
      <c r="IN774" s="16"/>
      <c r="IO774" s="16"/>
      <c r="IP774" s="16"/>
      <c r="IQ774" s="16"/>
      <c r="IR774" s="16"/>
      <c r="IS774" s="16"/>
      <c r="IT774" s="16"/>
      <c r="IU774" s="16"/>
      <c r="IV774" s="16"/>
      <c r="IW774" s="16"/>
      <c r="IX774" s="16"/>
      <c r="IY774" s="16"/>
      <c r="IZ774" s="16"/>
      <c r="JA774" s="16"/>
      <c r="JB774" s="16"/>
      <c r="JC774" s="16"/>
      <c r="JD774" s="16"/>
      <c r="JE774" s="16"/>
      <c r="JF774" s="16"/>
      <c r="JG774" s="16"/>
      <c r="JH774" s="16"/>
      <c r="JI774" s="16"/>
      <c r="JJ774" s="16"/>
      <c r="JK774" s="16"/>
      <c r="JL774" s="16"/>
      <c r="JM774" s="16"/>
      <c r="JN774" s="16"/>
      <c r="JO774" s="16"/>
      <c r="JP774" s="16"/>
      <c r="JQ774" s="16"/>
      <c r="JR774" s="16"/>
      <c r="JS774" s="16"/>
      <c r="JT774" s="16"/>
      <c r="JU774" s="16"/>
      <c r="JV774" s="16"/>
      <c r="JW774" s="16"/>
      <c r="JX774" s="16"/>
      <c r="JY774" s="16"/>
      <c r="JZ774" s="16"/>
      <c r="KA774" s="16"/>
      <c r="KB774" s="16"/>
      <c r="KC774" s="16"/>
      <c r="KD774" s="16"/>
      <c r="KE774" s="16"/>
      <c r="KF774" s="16"/>
      <c r="KG774" s="16"/>
      <c r="KH774" s="16"/>
      <c r="KI774" s="16"/>
      <c r="KJ774" s="16"/>
      <c r="KK774" s="16"/>
      <c r="KL774" s="16"/>
      <c r="KM774" s="16"/>
      <c r="KN774" s="16"/>
      <c r="KO774" s="16"/>
      <c r="KP774" s="16"/>
      <c r="KQ774" s="16"/>
      <c r="KR774" s="16"/>
      <c r="KS774" s="16"/>
      <c r="KT774" s="16"/>
      <c r="KU774" s="16"/>
      <c r="KV774" s="16"/>
      <c r="KW774" s="16"/>
      <c r="KX774" s="16"/>
      <c r="KY774" s="16"/>
      <c r="KZ774" s="16"/>
      <c r="LA774" s="16"/>
      <c r="LB774" s="16"/>
      <c r="LC774" s="16"/>
      <c r="LD774" s="16"/>
      <c r="LE774" s="16"/>
      <c r="LF774" s="16"/>
      <c r="LG774" s="16"/>
      <c r="LH774" s="16"/>
      <c r="LI774" s="16"/>
      <c r="LJ774" s="16"/>
      <c r="LK774" s="16"/>
      <c r="LL774" s="16"/>
      <c r="LM774" s="16"/>
      <c r="LN774" s="16"/>
      <c r="LO774" s="16"/>
      <c r="LP774" s="16"/>
      <c r="LQ774" s="16"/>
      <c r="LR774" s="16"/>
      <c r="LS774" s="16"/>
      <c r="LT774" s="16"/>
      <c r="LU774" s="16"/>
      <c r="LV774" s="16"/>
      <c r="LW774" s="16"/>
      <c r="LX774" s="16"/>
      <c r="LY774" s="16"/>
      <c r="LZ774" s="16"/>
      <c r="MA774" s="16"/>
      <c r="MB774" s="16"/>
      <c r="MC774" s="16"/>
      <c r="MD774" s="16"/>
      <c r="ME774" s="16"/>
      <c r="MF774" s="16"/>
      <c r="MG774" s="16"/>
      <c r="MH774" s="16"/>
      <c r="MI774" s="16"/>
      <c r="MJ774" s="16"/>
      <c r="MK774" s="16"/>
      <c r="ML774" s="16"/>
      <c r="MM774" s="16"/>
      <c r="MN774" s="16"/>
      <c r="MO774" s="16"/>
      <c r="MP774" s="16"/>
      <c r="MQ774" s="16"/>
      <c r="MR774" s="16"/>
      <c r="MS774" s="16"/>
      <c r="MT774" s="16"/>
      <c r="MU774" s="16"/>
      <c r="MV774" s="16"/>
      <c r="MW774" s="16"/>
      <c r="MX774" s="16"/>
      <c r="MY774" s="16"/>
      <c r="MZ774" s="16"/>
      <c r="NA774" s="16"/>
      <c r="NB774" s="16"/>
      <c r="NC774" s="16"/>
      <c r="ND774" s="16"/>
      <c r="NE774" s="16"/>
      <c r="NF774" s="16"/>
      <c r="NG774" s="16"/>
      <c r="NH774" s="16"/>
      <c r="NI774" s="16"/>
      <c r="NJ774" s="16"/>
      <c r="NK774" s="16"/>
      <c r="NL774" s="16"/>
      <c r="NM774" s="16"/>
      <c r="NN774" s="16"/>
      <c r="NO774" s="16"/>
      <c r="NP774" s="16"/>
      <c r="NQ774" s="16"/>
      <c r="NR774" s="16"/>
      <c r="NS774" s="16"/>
      <c r="NT774" s="16"/>
      <c r="NU774" s="16"/>
      <c r="NV774" s="16"/>
      <c r="NW774" s="16"/>
      <c r="NX774" s="16"/>
      <c r="NY774" s="16"/>
      <c r="NZ774" s="16"/>
      <c r="OA774" s="16"/>
      <c r="OB774" s="16"/>
      <c r="OC774" s="16"/>
      <c r="OD774" s="16"/>
      <c r="OE774" s="16"/>
      <c r="OF774" s="16"/>
      <c r="OG774" s="16"/>
      <c r="OH774" s="16"/>
      <c r="OI774" s="16"/>
      <c r="OJ774" s="16"/>
      <c r="OK774" s="16"/>
      <c r="OL774" s="16"/>
      <c r="OM774" s="16"/>
      <c r="ON774" s="16"/>
      <c r="OO774" s="16"/>
      <c r="OP774" s="16"/>
      <c r="OQ774" s="16"/>
      <c r="OR774" s="16"/>
      <c r="OS774" s="16"/>
      <c r="OT774" s="16"/>
      <c r="OU774" s="16"/>
      <c r="OV774" s="16"/>
      <c r="OW774" s="16"/>
      <c r="OX774" s="16"/>
      <c r="OY774" s="16"/>
      <c r="OZ774" s="16"/>
      <c r="PA774" s="16"/>
      <c r="PB774" s="16"/>
      <c r="PC774" s="16"/>
      <c r="PD774" s="16"/>
      <c r="PE774" s="16"/>
      <c r="PF774" s="16"/>
      <c r="PG774" s="16"/>
      <c r="PH774" s="16"/>
      <c r="PI774" s="16"/>
      <c r="PJ774" s="16"/>
      <c r="PK774" s="16"/>
      <c r="PL774" s="16"/>
      <c r="PM774" s="16"/>
      <c r="PN774" s="16"/>
      <c r="PO774" s="16"/>
      <c r="PP774" s="16"/>
      <c r="PQ774" s="16"/>
      <c r="PR774" s="16"/>
      <c r="PS774" s="16"/>
      <c r="PT774" s="16"/>
      <c r="PU774" s="16"/>
      <c r="PV774" s="16"/>
      <c r="PW774" s="16"/>
      <c r="PX774" s="16"/>
      <c r="PY774" s="16"/>
      <c r="PZ774" s="16"/>
      <c r="QA774" s="16"/>
      <c r="QB774" s="16"/>
      <c r="QC774" s="16"/>
      <c r="QD774" s="16"/>
      <c r="QE774" s="16"/>
      <c r="QF774" s="16"/>
      <c r="QG774" s="16"/>
      <c r="QH774" s="16"/>
      <c r="QI774" s="16"/>
      <c r="QJ774" s="16"/>
      <c r="QK774" s="16"/>
      <c r="QL774" s="16"/>
      <c r="QM774" s="16"/>
      <c r="QN774" s="16"/>
      <c r="QO774" s="16"/>
      <c r="QP774" s="16"/>
      <c r="QQ774" s="16"/>
      <c r="QR774" s="16"/>
      <c r="QS774" s="16"/>
      <c r="QT774" s="16"/>
      <c r="QU774" s="16"/>
      <c r="QV774" s="16"/>
      <c r="QW774" s="16"/>
      <c r="QX774" s="16"/>
      <c r="QY774" s="16"/>
      <c r="QZ774" s="16"/>
      <c r="RA774" s="16"/>
      <c r="RB774" s="16"/>
      <c r="RC774" s="16"/>
      <c r="RD774" s="16"/>
      <c r="RE774" s="16"/>
      <c r="RF774" s="16"/>
      <c r="RG774" s="16"/>
      <c r="RH774" s="16"/>
      <c r="RI774" s="16"/>
      <c r="RJ774" s="16"/>
    </row>
    <row r="775" spans="32:478" x14ac:dyDescent="0.25">
      <c r="AF775" s="16"/>
      <c r="AG775" s="16"/>
      <c r="AH775" s="16"/>
      <c r="AI775" s="16"/>
      <c r="AJ775" s="16"/>
      <c r="AK775" s="16"/>
      <c r="AL775" s="16"/>
      <c r="AM775" s="16"/>
      <c r="AN775" s="16"/>
      <c r="AO775" s="16"/>
      <c r="AP775" s="16"/>
      <c r="AQ775" s="16"/>
      <c r="AR775" s="16"/>
      <c r="AS775" s="16"/>
      <c r="AT775" s="16"/>
      <c r="AU775" s="16"/>
      <c r="AV775" s="16"/>
      <c r="AW775" s="16"/>
      <c r="AX775" s="16"/>
      <c r="AY775" s="16"/>
      <c r="AZ775" s="16"/>
      <c r="BA775" s="16"/>
      <c r="BB775" s="16"/>
      <c r="BC775" s="16"/>
      <c r="BD775" s="16"/>
      <c r="BE775" s="16"/>
      <c r="BF775" s="16"/>
      <c r="BG775" s="16"/>
      <c r="BH775" s="16"/>
      <c r="BI775" s="16"/>
      <c r="BJ775" s="16"/>
      <c r="BK775" s="16"/>
      <c r="BL775" s="16"/>
      <c r="BM775" s="16"/>
      <c r="BN775" s="16"/>
      <c r="BO775" s="16"/>
      <c r="BP775" s="16"/>
      <c r="BQ775" s="16"/>
      <c r="BR775" s="16"/>
      <c r="BS775" s="16"/>
      <c r="BT775" s="16"/>
      <c r="BU775" s="16"/>
      <c r="BV775" s="16"/>
      <c r="BW775" s="16"/>
      <c r="BX775" s="16"/>
      <c r="BY775" s="16"/>
      <c r="BZ775" s="16"/>
      <c r="CA775" s="16"/>
      <c r="CB775" s="16"/>
      <c r="CC775" s="16"/>
      <c r="CD775" s="16"/>
      <c r="CE775" s="16"/>
      <c r="CF775" s="16"/>
      <c r="CG775" s="16"/>
      <c r="CH775" s="16"/>
      <c r="CI775" s="16"/>
      <c r="CJ775" s="16"/>
      <c r="CK775" s="16"/>
      <c r="CL775" s="16"/>
      <c r="CM775" s="16"/>
      <c r="CN775" s="16"/>
      <c r="CO775" s="16"/>
      <c r="CP775" s="16"/>
      <c r="CQ775" s="16"/>
      <c r="CR775" s="16"/>
      <c r="CS775" s="16"/>
      <c r="CT775" s="16"/>
      <c r="CU775" s="16"/>
      <c r="CV775" s="16"/>
      <c r="CW775" s="16"/>
      <c r="CX775" s="16"/>
      <c r="CY775" s="16"/>
      <c r="CZ775" s="16"/>
      <c r="DA775" s="16"/>
      <c r="DB775" s="16"/>
      <c r="DC775" s="16"/>
      <c r="DD775" s="16"/>
      <c r="DE775" s="16"/>
      <c r="DF775" s="16"/>
      <c r="DG775" s="16"/>
      <c r="DH775" s="16"/>
      <c r="DI775" s="16"/>
      <c r="DJ775" s="16"/>
      <c r="DK775" s="16"/>
      <c r="DL775" s="16"/>
      <c r="DM775" s="16"/>
      <c r="DN775" s="16"/>
      <c r="DO775" s="16"/>
      <c r="DP775" s="16"/>
      <c r="DQ775" s="16"/>
      <c r="DR775" s="16"/>
      <c r="DS775" s="16"/>
      <c r="DT775" s="16"/>
      <c r="DU775" s="16"/>
      <c r="DV775" s="16"/>
      <c r="DW775" s="16"/>
      <c r="DX775" s="16"/>
      <c r="DY775" s="16"/>
      <c r="DZ775" s="16"/>
      <c r="EA775" s="16"/>
      <c r="EB775" s="16"/>
      <c r="EC775" s="16"/>
      <c r="ED775" s="16"/>
      <c r="EE775" s="16"/>
      <c r="EF775" s="16"/>
      <c r="EG775" s="16"/>
      <c r="EH775" s="16"/>
      <c r="EI775" s="16"/>
      <c r="EJ775" s="16"/>
      <c r="EK775" s="16"/>
      <c r="EL775" s="16"/>
      <c r="EM775" s="16"/>
      <c r="EN775" s="16"/>
      <c r="EO775" s="16"/>
      <c r="EP775" s="16"/>
      <c r="EQ775" s="16"/>
      <c r="ER775" s="16"/>
      <c r="ES775" s="16"/>
      <c r="ET775" s="16"/>
      <c r="EU775" s="16"/>
      <c r="EV775" s="16"/>
      <c r="EW775" s="16"/>
      <c r="EX775" s="16"/>
      <c r="EY775" s="16"/>
      <c r="EZ775" s="16"/>
      <c r="FA775" s="16"/>
      <c r="FB775" s="16"/>
      <c r="FC775" s="16"/>
      <c r="FD775" s="16"/>
      <c r="FE775" s="16"/>
      <c r="FF775" s="16"/>
      <c r="FG775" s="16"/>
      <c r="FH775" s="16"/>
      <c r="FI775" s="16"/>
      <c r="FJ775" s="16"/>
      <c r="FK775" s="16"/>
      <c r="FL775" s="16"/>
      <c r="FM775" s="16"/>
      <c r="FN775" s="16"/>
      <c r="FO775" s="16"/>
      <c r="FP775" s="16"/>
      <c r="FQ775" s="16"/>
      <c r="FR775" s="16"/>
      <c r="FS775" s="16"/>
      <c r="FT775" s="16"/>
      <c r="FU775" s="16"/>
      <c r="FV775" s="16"/>
      <c r="FW775" s="16"/>
      <c r="FX775" s="16"/>
      <c r="FY775" s="16"/>
      <c r="FZ775" s="16"/>
      <c r="GA775" s="16"/>
      <c r="GB775" s="16"/>
      <c r="GC775" s="16"/>
      <c r="GD775" s="16"/>
      <c r="GE775" s="16"/>
      <c r="GF775" s="16"/>
      <c r="GG775" s="16"/>
      <c r="GH775" s="16"/>
      <c r="GI775" s="16"/>
      <c r="GJ775" s="16"/>
      <c r="GK775" s="16"/>
      <c r="GL775" s="16"/>
      <c r="GM775" s="16"/>
      <c r="GN775" s="16"/>
      <c r="GO775" s="16"/>
      <c r="GP775" s="16"/>
      <c r="GQ775" s="16"/>
      <c r="GR775" s="16"/>
      <c r="GS775" s="16"/>
      <c r="GT775" s="16"/>
      <c r="GU775" s="16"/>
      <c r="GV775" s="16"/>
      <c r="GW775" s="16"/>
      <c r="GX775" s="16"/>
      <c r="GY775" s="16"/>
      <c r="GZ775" s="16"/>
      <c r="HA775" s="16"/>
      <c r="HB775" s="16"/>
      <c r="HC775" s="16"/>
      <c r="HD775" s="16"/>
      <c r="HE775" s="16"/>
      <c r="HF775" s="16"/>
      <c r="HG775" s="16"/>
      <c r="HH775" s="16"/>
      <c r="HI775" s="16"/>
      <c r="HJ775" s="16"/>
      <c r="HK775" s="16"/>
      <c r="HL775" s="16"/>
      <c r="HM775" s="16"/>
      <c r="HN775" s="16"/>
      <c r="HO775" s="16"/>
      <c r="HP775" s="16"/>
      <c r="HQ775" s="16"/>
      <c r="HR775" s="16"/>
      <c r="HS775" s="16"/>
      <c r="HT775" s="16"/>
      <c r="HU775" s="16"/>
      <c r="HV775" s="16"/>
      <c r="HW775" s="16"/>
      <c r="HX775" s="16"/>
      <c r="HY775" s="16"/>
      <c r="HZ775" s="16"/>
      <c r="IA775" s="16"/>
      <c r="IB775" s="16"/>
      <c r="IC775" s="16"/>
      <c r="ID775" s="16"/>
      <c r="IE775" s="16"/>
      <c r="IF775" s="16"/>
      <c r="IG775" s="16"/>
      <c r="IH775" s="16"/>
      <c r="II775" s="16"/>
      <c r="IJ775" s="16"/>
      <c r="IK775" s="16"/>
      <c r="IL775" s="16"/>
      <c r="IM775" s="16"/>
      <c r="IN775" s="16"/>
      <c r="IO775" s="16"/>
      <c r="IP775" s="16"/>
      <c r="IQ775" s="16"/>
      <c r="IR775" s="16"/>
      <c r="IS775" s="16"/>
      <c r="IT775" s="16"/>
      <c r="IU775" s="16"/>
      <c r="IV775" s="16"/>
      <c r="IW775" s="16"/>
      <c r="IX775" s="16"/>
      <c r="IY775" s="16"/>
      <c r="IZ775" s="16"/>
      <c r="JA775" s="16"/>
      <c r="JB775" s="16"/>
      <c r="JC775" s="16"/>
      <c r="JD775" s="16"/>
      <c r="JE775" s="16"/>
      <c r="JF775" s="16"/>
      <c r="JG775" s="16"/>
      <c r="JH775" s="16"/>
      <c r="JI775" s="16"/>
      <c r="JJ775" s="16"/>
      <c r="JK775" s="16"/>
      <c r="JL775" s="16"/>
      <c r="JM775" s="16"/>
      <c r="JN775" s="16"/>
      <c r="JO775" s="16"/>
      <c r="JP775" s="16"/>
      <c r="JQ775" s="16"/>
      <c r="JR775" s="16"/>
      <c r="JS775" s="16"/>
      <c r="JT775" s="16"/>
      <c r="JU775" s="16"/>
      <c r="JV775" s="16"/>
      <c r="JW775" s="16"/>
      <c r="JX775" s="16"/>
      <c r="JY775" s="16"/>
      <c r="JZ775" s="16"/>
      <c r="KA775" s="16"/>
      <c r="KB775" s="16"/>
      <c r="KC775" s="16"/>
      <c r="KD775" s="16"/>
      <c r="KE775" s="16"/>
      <c r="KF775" s="16"/>
      <c r="KG775" s="16"/>
      <c r="KH775" s="16"/>
      <c r="KI775" s="16"/>
      <c r="KJ775" s="16"/>
      <c r="KK775" s="16"/>
      <c r="KL775" s="16"/>
      <c r="KM775" s="16"/>
      <c r="KN775" s="16"/>
      <c r="KO775" s="16"/>
      <c r="KP775" s="16"/>
      <c r="KQ775" s="16"/>
      <c r="KR775" s="16"/>
      <c r="KS775" s="16"/>
      <c r="KT775" s="16"/>
      <c r="KU775" s="16"/>
      <c r="KV775" s="16"/>
      <c r="KW775" s="16"/>
      <c r="KX775" s="16"/>
      <c r="KY775" s="16"/>
      <c r="KZ775" s="16"/>
      <c r="LA775" s="16"/>
      <c r="LB775" s="16"/>
      <c r="LC775" s="16"/>
      <c r="LD775" s="16"/>
      <c r="LE775" s="16"/>
      <c r="LF775" s="16"/>
      <c r="LG775" s="16"/>
      <c r="LH775" s="16"/>
      <c r="LI775" s="16"/>
      <c r="LJ775" s="16"/>
      <c r="LK775" s="16"/>
      <c r="LL775" s="16"/>
      <c r="LM775" s="16"/>
      <c r="LN775" s="16"/>
      <c r="LO775" s="16"/>
      <c r="LP775" s="16"/>
      <c r="LQ775" s="16"/>
      <c r="LR775" s="16"/>
      <c r="LS775" s="16"/>
      <c r="LT775" s="16"/>
      <c r="LU775" s="16"/>
      <c r="LV775" s="16"/>
      <c r="LW775" s="16"/>
      <c r="LX775" s="16"/>
      <c r="LY775" s="16"/>
      <c r="LZ775" s="16"/>
      <c r="MA775" s="16"/>
      <c r="MB775" s="16"/>
      <c r="MC775" s="16"/>
      <c r="MD775" s="16"/>
      <c r="ME775" s="16"/>
      <c r="MF775" s="16"/>
      <c r="MG775" s="16"/>
      <c r="MH775" s="16"/>
      <c r="MI775" s="16"/>
      <c r="MJ775" s="16"/>
      <c r="MK775" s="16"/>
      <c r="ML775" s="16"/>
      <c r="MM775" s="16"/>
      <c r="MN775" s="16"/>
      <c r="MO775" s="16"/>
      <c r="MP775" s="16"/>
      <c r="MQ775" s="16"/>
      <c r="MR775" s="16"/>
      <c r="MS775" s="16"/>
      <c r="MT775" s="16"/>
      <c r="MU775" s="16"/>
      <c r="MV775" s="16"/>
      <c r="MW775" s="16"/>
      <c r="MX775" s="16"/>
      <c r="MY775" s="16"/>
      <c r="MZ775" s="16"/>
      <c r="NA775" s="16"/>
      <c r="NB775" s="16"/>
      <c r="NC775" s="16"/>
      <c r="ND775" s="16"/>
      <c r="NE775" s="16"/>
      <c r="NF775" s="16"/>
      <c r="NG775" s="16"/>
      <c r="NH775" s="16"/>
      <c r="NI775" s="16"/>
      <c r="NJ775" s="16"/>
      <c r="NK775" s="16"/>
      <c r="NL775" s="16"/>
      <c r="NM775" s="16"/>
      <c r="NN775" s="16"/>
      <c r="NO775" s="16"/>
      <c r="NP775" s="16"/>
      <c r="NQ775" s="16"/>
      <c r="NR775" s="16"/>
      <c r="NS775" s="16"/>
      <c r="NT775" s="16"/>
      <c r="NU775" s="16"/>
      <c r="NV775" s="16"/>
      <c r="NW775" s="16"/>
      <c r="NX775" s="16"/>
      <c r="NY775" s="16"/>
      <c r="NZ775" s="16"/>
      <c r="OA775" s="16"/>
      <c r="OB775" s="16"/>
      <c r="OC775" s="16"/>
      <c r="OD775" s="16"/>
      <c r="OE775" s="16"/>
      <c r="OF775" s="16"/>
      <c r="OG775" s="16"/>
      <c r="OH775" s="16"/>
      <c r="OI775" s="16"/>
      <c r="OJ775" s="16"/>
      <c r="OK775" s="16"/>
      <c r="OL775" s="16"/>
      <c r="OM775" s="16"/>
      <c r="ON775" s="16"/>
      <c r="OO775" s="16"/>
      <c r="OP775" s="16"/>
      <c r="OQ775" s="16"/>
      <c r="OR775" s="16"/>
      <c r="OS775" s="16"/>
      <c r="OT775" s="16"/>
      <c r="OU775" s="16"/>
      <c r="OV775" s="16"/>
      <c r="OW775" s="16"/>
      <c r="OX775" s="16"/>
      <c r="OY775" s="16"/>
      <c r="OZ775" s="16"/>
      <c r="PA775" s="16"/>
      <c r="PB775" s="16"/>
      <c r="PC775" s="16"/>
      <c r="PD775" s="16"/>
      <c r="PE775" s="16"/>
      <c r="PF775" s="16"/>
      <c r="PG775" s="16"/>
      <c r="PH775" s="16"/>
      <c r="PI775" s="16"/>
      <c r="PJ775" s="16"/>
      <c r="PK775" s="16"/>
      <c r="PL775" s="16"/>
      <c r="PM775" s="16"/>
      <c r="PN775" s="16"/>
      <c r="PO775" s="16"/>
      <c r="PP775" s="16"/>
      <c r="PQ775" s="16"/>
      <c r="PR775" s="16"/>
      <c r="PS775" s="16"/>
      <c r="PT775" s="16"/>
      <c r="PU775" s="16"/>
      <c r="PV775" s="16"/>
      <c r="PW775" s="16"/>
      <c r="PX775" s="16"/>
      <c r="PY775" s="16"/>
      <c r="PZ775" s="16"/>
      <c r="QA775" s="16"/>
      <c r="QB775" s="16"/>
      <c r="QC775" s="16"/>
      <c r="QD775" s="16"/>
      <c r="QE775" s="16"/>
      <c r="QF775" s="16"/>
      <c r="QG775" s="16"/>
      <c r="QH775" s="16"/>
      <c r="QI775" s="16"/>
      <c r="QJ775" s="16"/>
      <c r="QK775" s="16"/>
      <c r="QL775" s="16"/>
      <c r="QM775" s="16"/>
      <c r="QN775" s="16"/>
      <c r="QO775" s="16"/>
      <c r="QP775" s="16"/>
      <c r="QQ775" s="16"/>
      <c r="QR775" s="16"/>
      <c r="QS775" s="16"/>
      <c r="QT775" s="16"/>
      <c r="QU775" s="16"/>
      <c r="QV775" s="16"/>
      <c r="QW775" s="16"/>
      <c r="QX775" s="16"/>
      <c r="QY775" s="16"/>
      <c r="QZ775" s="16"/>
      <c r="RA775" s="16"/>
      <c r="RB775" s="16"/>
      <c r="RC775" s="16"/>
      <c r="RD775" s="16"/>
      <c r="RE775" s="16"/>
      <c r="RF775" s="16"/>
      <c r="RG775" s="16"/>
      <c r="RH775" s="16"/>
      <c r="RI775" s="16"/>
      <c r="RJ775" s="16"/>
    </row>
    <row r="776" spans="32:478" x14ac:dyDescent="0.25">
      <c r="AF776" s="16"/>
      <c r="AG776" s="16"/>
      <c r="AH776" s="16"/>
      <c r="AI776" s="16"/>
      <c r="AJ776" s="16"/>
      <c r="AK776" s="16"/>
      <c r="AL776" s="16"/>
      <c r="AM776" s="16"/>
      <c r="AN776" s="16"/>
      <c r="AO776" s="16"/>
      <c r="AP776" s="16"/>
      <c r="AQ776" s="16"/>
      <c r="AR776" s="16"/>
      <c r="AS776" s="16"/>
      <c r="AT776" s="16"/>
      <c r="AU776" s="16"/>
      <c r="AV776" s="16"/>
      <c r="AW776" s="16"/>
      <c r="AX776" s="16"/>
      <c r="AY776" s="16"/>
      <c r="AZ776" s="16"/>
      <c r="BA776" s="16"/>
      <c r="BB776" s="16"/>
      <c r="BC776" s="16"/>
      <c r="BD776" s="16"/>
      <c r="BE776" s="16"/>
      <c r="BF776" s="16"/>
      <c r="BG776" s="16"/>
      <c r="BH776" s="16"/>
      <c r="BI776" s="16"/>
      <c r="BJ776" s="16"/>
      <c r="BK776" s="16"/>
      <c r="BL776" s="16"/>
      <c r="BM776" s="16"/>
      <c r="BN776" s="16"/>
      <c r="BO776" s="16"/>
      <c r="BP776" s="16"/>
      <c r="BQ776" s="16"/>
      <c r="BR776" s="16"/>
      <c r="BS776" s="16"/>
      <c r="BT776" s="16"/>
      <c r="BU776" s="16"/>
      <c r="BV776" s="16"/>
      <c r="BW776" s="16"/>
      <c r="BX776" s="16"/>
      <c r="BY776" s="16"/>
      <c r="BZ776" s="16"/>
      <c r="CA776" s="16"/>
      <c r="CB776" s="16"/>
      <c r="CC776" s="16"/>
      <c r="CD776" s="16"/>
      <c r="CE776" s="16"/>
      <c r="CF776" s="16"/>
      <c r="CG776" s="16"/>
      <c r="CH776" s="16"/>
      <c r="CI776" s="16"/>
      <c r="CJ776" s="16"/>
      <c r="CK776" s="16"/>
      <c r="CL776" s="16"/>
      <c r="CM776" s="16"/>
      <c r="CN776" s="16"/>
      <c r="CO776" s="16"/>
      <c r="CP776" s="16"/>
      <c r="CQ776" s="16"/>
      <c r="CR776" s="16"/>
      <c r="CS776" s="16"/>
      <c r="CT776" s="16"/>
      <c r="CU776" s="16"/>
      <c r="CV776" s="16"/>
      <c r="CW776" s="16"/>
      <c r="CX776" s="16"/>
      <c r="CY776" s="16"/>
      <c r="CZ776" s="16"/>
      <c r="DA776" s="16"/>
      <c r="DB776" s="16"/>
      <c r="DC776" s="16"/>
      <c r="DD776" s="16"/>
      <c r="DE776" s="16"/>
      <c r="DF776" s="16"/>
      <c r="DG776" s="16"/>
      <c r="DH776" s="16"/>
      <c r="DI776" s="16"/>
      <c r="DJ776" s="16"/>
      <c r="DK776" s="16"/>
      <c r="DL776" s="16"/>
      <c r="DM776" s="16"/>
      <c r="DN776" s="16"/>
      <c r="DO776" s="16"/>
      <c r="DP776" s="16"/>
      <c r="DQ776" s="16"/>
      <c r="DR776" s="16"/>
      <c r="DS776" s="16"/>
      <c r="DT776" s="16"/>
      <c r="DU776" s="16"/>
      <c r="DV776" s="16"/>
      <c r="DW776" s="16"/>
      <c r="DX776" s="16"/>
      <c r="DY776" s="16"/>
      <c r="DZ776" s="16"/>
      <c r="EA776" s="16"/>
      <c r="EB776" s="16"/>
      <c r="EC776" s="16"/>
      <c r="ED776" s="16"/>
      <c r="EE776" s="16"/>
      <c r="EF776" s="16"/>
      <c r="EG776" s="16"/>
      <c r="EH776" s="16"/>
      <c r="EI776" s="16"/>
      <c r="EJ776" s="16"/>
      <c r="EK776" s="16"/>
      <c r="EL776" s="16"/>
      <c r="EM776" s="16"/>
      <c r="EN776" s="16"/>
      <c r="EO776" s="16"/>
      <c r="EP776" s="16"/>
      <c r="EQ776" s="16"/>
      <c r="ER776" s="16"/>
      <c r="ES776" s="16"/>
      <c r="ET776" s="16"/>
      <c r="EU776" s="16"/>
      <c r="EV776" s="16"/>
      <c r="EW776" s="16"/>
      <c r="EX776" s="16"/>
      <c r="EY776" s="16"/>
      <c r="EZ776" s="16"/>
      <c r="FA776" s="16"/>
      <c r="FB776" s="16"/>
      <c r="FC776" s="16"/>
      <c r="FD776" s="16"/>
      <c r="FE776" s="16"/>
      <c r="FF776" s="16"/>
      <c r="FG776" s="16"/>
      <c r="FH776" s="16"/>
      <c r="FI776" s="16"/>
      <c r="FJ776" s="16"/>
      <c r="FK776" s="16"/>
      <c r="FL776" s="16"/>
      <c r="FM776" s="16"/>
      <c r="FN776" s="16"/>
      <c r="FO776" s="16"/>
      <c r="FP776" s="16"/>
      <c r="FQ776" s="16"/>
      <c r="FR776" s="16"/>
      <c r="FS776" s="16"/>
      <c r="FT776" s="16"/>
      <c r="FU776" s="16"/>
      <c r="FV776" s="16"/>
      <c r="FW776" s="16"/>
      <c r="FX776" s="16"/>
      <c r="FY776" s="16"/>
      <c r="FZ776" s="16"/>
      <c r="GA776" s="16"/>
      <c r="GB776" s="16"/>
      <c r="GC776" s="16"/>
      <c r="GD776" s="16"/>
      <c r="GE776" s="16"/>
      <c r="GF776" s="16"/>
      <c r="GG776" s="16"/>
      <c r="GH776" s="16"/>
      <c r="GI776" s="16"/>
      <c r="GJ776" s="16"/>
      <c r="GK776" s="16"/>
      <c r="GL776" s="16"/>
      <c r="GM776" s="16"/>
      <c r="GN776" s="16"/>
      <c r="GO776" s="16"/>
      <c r="GP776" s="16"/>
      <c r="GQ776" s="16"/>
      <c r="GR776" s="16"/>
      <c r="GS776" s="16"/>
      <c r="GT776" s="16"/>
      <c r="GU776" s="16"/>
      <c r="GV776" s="16"/>
      <c r="GW776" s="16"/>
      <c r="GX776" s="16"/>
      <c r="GY776" s="16"/>
      <c r="GZ776" s="16"/>
      <c r="HA776" s="16"/>
      <c r="HB776" s="16"/>
      <c r="HC776" s="16"/>
      <c r="HD776" s="16"/>
      <c r="HE776" s="16"/>
      <c r="HF776" s="16"/>
      <c r="HG776" s="16"/>
      <c r="HH776" s="16"/>
      <c r="HI776" s="16"/>
      <c r="HJ776" s="16"/>
      <c r="HK776" s="16"/>
      <c r="HL776" s="16"/>
      <c r="HM776" s="16"/>
      <c r="HN776" s="16"/>
      <c r="HO776" s="16"/>
      <c r="HP776" s="16"/>
      <c r="HQ776" s="16"/>
      <c r="HR776" s="16"/>
      <c r="HS776" s="16"/>
      <c r="HT776" s="16"/>
      <c r="HU776" s="16"/>
      <c r="HV776" s="16"/>
      <c r="HW776" s="16"/>
      <c r="HX776" s="16"/>
      <c r="HY776" s="16"/>
      <c r="HZ776" s="16"/>
      <c r="IA776" s="16"/>
      <c r="IB776" s="16"/>
      <c r="IC776" s="16"/>
      <c r="ID776" s="16"/>
      <c r="IE776" s="16"/>
      <c r="IF776" s="16"/>
      <c r="IG776" s="16"/>
      <c r="IH776" s="16"/>
      <c r="II776" s="16"/>
      <c r="IJ776" s="16"/>
      <c r="IK776" s="16"/>
      <c r="IL776" s="16"/>
      <c r="IM776" s="16"/>
      <c r="IN776" s="16"/>
      <c r="IO776" s="16"/>
      <c r="IP776" s="16"/>
      <c r="IQ776" s="16"/>
      <c r="IR776" s="16"/>
      <c r="IS776" s="16"/>
      <c r="IT776" s="16"/>
      <c r="IU776" s="16"/>
      <c r="IV776" s="16"/>
      <c r="IW776" s="16"/>
      <c r="IX776" s="16"/>
      <c r="IY776" s="16"/>
      <c r="IZ776" s="16"/>
      <c r="JA776" s="16"/>
      <c r="JB776" s="16"/>
      <c r="JC776" s="16"/>
      <c r="JD776" s="16"/>
      <c r="JE776" s="16"/>
      <c r="JF776" s="16"/>
      <c r="JG776" s="16"/>
      <c r="JH776" s="16"/>
      <c r="JI776" s="16"/>
      <c r="JJ776" s="16"/>
      <c r="JK776" s="16"/>
      <c r="JL776" s="16"/>
      <c r="JM776" s="16"/>
      <c r="JN776" s="16"/>
      <c r="JO776" s="16"/>
      <c r="JP776" s="16"/>
      <c r="JQ776" s="16"/>
      <c r="JR776" s="16"/>
      <c r="JS776" s="16"/>
      <c r="JT776" s="16"/>
      <c r="JU776" s="16"/>
      <c r="JV776" s="16"/>
      <c r="JW776" s="16"/>
      <c r="JX776" s="16"/>
      <c r="JY776" s="16"/>
      <c r="JZ776" s="16"/>
      <c r="KA776" s="16"/>
      <c r="KB776" s="16"/>
      <c r="KC776" s="16"/>
      <c r="KD776" s="16"/>
      <c r="KE776" s="16"/>
      <c r="KF776" s="16"/>
      <c r="KG776" s="16"/>
      <c r="KH776" s="16"/>
      <c r="KI776" s="16"/>
      <c r="KJ776" s="16"/>
      <c r="KK776" s="16"/>
      <c r="KL776" s="16"/>
      <c r="KM776" s="16"/>
      <c r="KN776" s="16"/>
      <c r="KO776" s="16"/>
      <c r="KP776" s="16"/>
      <c r="KQ776" s="16"/>
      <c r="KR776" s="16"/>
      <c r="KS776" s="16"/>
      <c r="KT776" s="16"/>
      <c r="KU776" s="16"/>
      <c r="KV776" s="16"/>
      <c r="KW776" s="16"/>
      <c r="KX776" s="16"/>
      <c r="KY776" s="16"/>
      <c r="KZ776" s="16"/>
      <c r="LA776" s="16"/>
      <c r="LB776" s="16"/>
      <c r="LC776" s="16"/>
      <c r="LD776" s="16"/>
      <c r="LE776" s="16"/>
      <c r="LF776" s="16"/>
      <c r="LG776" s="16"/>
      <c r="LH776" s="16"/>
      <c r="LI776" s="16"/>
      <c r="LJ776" s="16"/>
      <c r="LK776" s="16"/>
      <c r="LL776" s="16"/>
      <c r="LM776" s="16"/>
      <c r="LN776" s="16"/>
      <c r="LO776" s="16"/>
      <c r="LP776" s="16"/>
      <c r="LQ776" s="16"/>
      <c r="LR776" s="16"/>
      <c r="LS776" s="16"/>
      <c r="LT776" s="16"/>
      <c r="LU776" s="16"/>
      <c r="LV776" s="16"/>
      <c r="LW776" s="16"/>
      <c r="LX776" s="16"/>
      <c r="LY776" s="16"/>
      <c r="LZ776" s="16"/>
      <c r="MA776" s="16"/>
      <c r="MB776" s="16"/>
      <c r="MC776" s="16"/>
      <c r="MD776" s="16"/>
      <c r="ME776" s="16"/>
      <c r="MF776" s="16"/>
      <c r="MG776" s="16"/>
      <c r="MH776" s="16"/>
      <c r="MI776" s="16"/>
      <c r="MJ776" s="16"/>
      <c r="MK776" s="16"/>
      <c r="ML776" s="16"/>
      <c r="MM776" s="16"/>
      <c r="MN776" s="16"/>
      <c r="MO776" s="16"/>
      <c r="MP776" s="16"/>
      <c r="MQ776" s="16"/>
      <c r="MR776" s="16"/>
      <c r="MS776" s="16"/>
      <c r="MT776" s="16"/>
      <c r="MU776" s="16"/>
      <c r="MV776" s="16"/>
      <c r="MW776" s="16"/>
      <c r="MX776" s="16"/>
      <c r="MY776" s="16"/>
      <c r="MZ776" s="16"/>
      <c r="NA776" s="16"/>
      <c r="NB776" s="16"/>
      <c r="NC776" s="16"/>
      <c r="ND776" s="16"/>
      <c r="NE776" s="16"/>
      <c r="NF776" s="16"/>
      <c r="NG776" s="16"/>
      <c r="NH776" s="16"/>
      <c r="NI776" s="16"/>
      <c r="NJ776" s="16"/>
      <c r="NK776" s="16"/>
      <c r="NL776" s="16"/>
      <c r="NM776" s="16"/>
      <c r="NN776" s="16"/>
      <c r="NO776" s="16"/>
      <c r="NP776" s="16"/>
      <c r="NQ776" s="16"/>
      <c r="NR776" s="16"/>
      <c r="NS776" s="16"/>
      <c r="NT776" s="16"/>
      <c r="NU776" s="16"/>
      <c r="NV776" s="16"/>
      <c r="NW776" s="16"/>
      <c r="NX776" s="16"/>
      <c r="NY776" s="16"/>
      <c r="NZ776" s="16"/>
      <c r="OA776" s="16"/>
      <c r="OB776" s="16"/>
      <c r="OC776" s="16"/>
      <c r="OD776" s="16"/>
      <c r="OE776" s="16"/>
      <c r="OF776" s="16"/>
      <c r="OG776" s="16"/>
      <c r="OH776" s="16"/>
      <c r="OI776" s="16"/>
      <c r="OJ776" s="16"/>
      <c r="OK776" s="16"/>
      <c r="OL776" s="16"/>
      <c r="OM776" s="16"/>
      <c r="ON776" s="16"/>
      <c r="OO776" s="16"/>
      <c r="OP776" s="16"/>
      <c r="OQ776" s="16"/>
      <c r="OR776" s="16"/>
      <c r="OS776" s="16"/>
      <c r="OT776" s="16"/>
      <c r="OU776" s="16"/>
      <c r="OV776" s="16"/>
      <c r="OW776" s="16"/>
      <c r="OX776" s="16"/>
      <c r="OY776" s="16"/>
      <c r="OZ776" s="16"/>
      <c r="PA776" s="16"/>
      <c r="PB776" s="16"/>
      <c r="PC776" s="16"/>
      <c r="PD776" s="16"/>
      <c r="PE776" s="16"/>
      <c r="PF776" s="16"/>
      <c r="PG776" s="16"/>
      <c r="PH776" s="16"/>
      <c r="PI776" s="16"/>
      <c r="PJ776" s="16"/>
      <c r="PK776" s="16"/>
      <c r="PL776" s="16"/>
      <c r="PM776" s="16"/>
      <c r="PN776" s="16"/>
      <c r="PO776" s="16"/>
      <c r="PP776" s="16"/>
      <c r="PQ776" s="16"/>
      <c r="PR776" s="16"/>
      <c r="PS776" s="16"/>
      <c r="PT776" s="16"/>
      <c r="PU776" s="16"/>
      <c r="PV776" s="16"/>
      <c r="PW776" s="16"/>
      <c r="PX776" s="16"/>
      <c r="PY776" s="16"/>
      <c r="PZ776" s="16"/>
      <c r="QA776" s="16"/>
      <c r="QB776" s="16"/>
      <c r="QC776" s="16"/>
      <c r="QD776" s="16"/>
      <c r="QE776" s="16"/>
      <c r="QF776" s="16"/>
      <c r="QG776" s="16"/>
      <c r="QH776" s="16"/>
      <c r="QI776" s="16"/>
      <c r="QJ776" s="16"/>
      <c r="QK776" s="16"/>
      <c r="QL776" s="16"/>
      <c r="QM776" s="16"/>
      <c r="QN776" s="16"/>
      <c r="QO776" s="16"/>
      <c r="QP776" s="16"/>
      <c r="QQ776" s="16"/>
      <c r="QR776" s="16"/>
      <c r="QS776" s="16"/>
      <c r="QT776" s="16"/>
      <c r="QU776" s="16"/>
      <c r="QV776" s="16"/>
      <c r="QW776" s="16"/>
      <c r="QX776" s="16"/>
      <c r="QY776" s="16"/>
      <c r="QZ776" s="16"/>
      <c r="RA776" s="16"/>
      <c r="RB776" s="16"/>
      <c r="RC776" s="16"/>
      <c r="RD776" s="16"/>
      <c r="RE776" s="16"/>
      <c r="RF776" s="16"/>
      <c r="RG776" s="16"/>
      <c r="RH776" s="16"/>
      <c r="RI776" s="16"/>
      <c r="RJ776" s="16"/>
    </row>
    <row r="777" spans="32:478" x14ac:dyDescent="0.25">
      <c r="AF777" s="16"/>
      <c r="AG777" s="16"/>
      <c r="AH777" s="16"/>
      <c r="AI777" s="16"/>
      <c r="AJ777" s="16"/>
      <c r="AK777" s="16"/>
      <c r="AL777" s="16"/>
      <c r="AM777" s="16"/>
      <c r="AN777" s="16"/>
      <c r="AO777" s="16"/>
      <c r="AP777" s="16"/>
      <c r="AQ777" s="16"/>
      <c r="AR777" s="16"/>
      <c r="AS777" s="16"/>
      <c r="AT777" s="16"/>
      <c r="AU777" s="16"/>
      <c r="AV777" s="16"/>
      <c r="AW777" s="16"/>
      <c r="AX777" s="16"/>
      <c r="AY777" s="16"/>
      <c r="AZ777" s="16"/>
      <c r="BA777" s="16"/>
      <c r="BB777" s="16"/>
      <c r="BC777" s="16"/>
      <c r="BD777" s="16"/>
      <c r="BE777" s="16"/>
      <c r="BF777" s="16"/>
      <c r="BG777" s="16"/>
      <c r="BH777" s="16"/>
      <c r="BI777" s="16"/>
      <c r="BJ777" s="16"/>
      <c r="BK777" s="16"/>
      <c r="BL777" s="16"/>
      <c r="BM777" s="16"/>
      <c r="BN777" s="16"/>
      <c r="BO777" s="16"/>
      <c r="BP777" s="16"/>
      <c r="BQ777" s="16"/>
      <c r="BR777" s="16"/>
      <c r="BS777" s="16"/>
      <c r="BT777" s="16"/>
      <c r="BU777" s="16"/>
      <c r="BV777" s="16"/>
      <c r="BW777" s="16"/>
      <c r="BX777" s="16"/>
      <c r="BY777" s="16"/>
      <c r="BZ777" s="16"/>
      <c r="CA777" s="16"/>
      <c r="CB777" s="16"/>
      <c r="CC777" s="16"/>
      <c r="CD777" s="16"/>
      <c r="CE777" s="16"/>
      <c r="CF777" s="16"/>
      <c r="CG777" s="16"/>
      <c r="CH777" s="16"/>
      <c r="CI777" s="16"/>
      <c r="CJ777" s="16"/>
      <c r="CK777" s="16"/>
      <c r="CL777" s="16"/>
      <c r="CM777" s="16"/>
      <c r="CN777" s="16"/>
      <c r="CO777" s="16"/>
      <c r="CP777" s="16"/>
      <c r="CQ777" s="16"/>
      <c r="CR777" s="16"/>
      <c r="CS777" s="16"/>
      <c r="CT777" s="16"/>
      <c r="CU777" s="16"/>
      <c r="CV777" s="16"/>
      <c r="CW777" s="16"/>
      <c r="CX777" s="16"/>
      <c r="CY777" s="16"/>
      <c r="CZ777" s="16"/>
      <c r="DA777" s="16"/>
      <c r="DB777" s="16"/>
      <c r="DC777" s="16"/>
      <c r="DD777" s="16"/>
      <c r="DE777" s="16"/>
      <c r="DF777" s="16"/>
      <c r="DG777" s="16"/>
      <c r="DH777" s="16"/>
      <c r="DI777" s="16"/>
      <c r="DJ777" s="16"/>
      <c r="DK777" s="16"/>
      <c r="DL777" s="16"/>
      <c r="DM777" s="16"/>
      <c r="DN777" s="16"/>
      <c r="DO777" s="16"/>
      <c r="DP777" s="16"/>
      <c r="DQ777" s="16"/>
      <c r="DR777" s="16"/>
      <c r="DS777" s="16"/>
      <c r="DT777" s="16"/>
      <c r="DU777" s="16"/>
      <c r="DV777" s="16"/>
      <c r="DW777" s="16"/>
      <c r="DX777" s="16"/>
      <c r="DY777" s="16"/>
      <c r="DZ777" s="16"/>
      <c r="EA777" s="16"/>
      <c r="EB777" s="16"/>
      <c r="EC777" s="16"/>
      <c r="ED777" s="16"/>
      <c r="EE777" s="16"/>
      <c r="EF777" s="16"/>
      <c r="EG777" s="16"/>
      <c r="EH777" s="16"/>
      <c r="EI777" s="16"/>
      <c r="EJ777" s="16"/>
      <c r="EK777" s="16"/>
      <c r="EL777" s="16"/>
      <c r="EM777" s="16"/>
      <c r="EN777" s="16"/>
      <c r="EO777" s="16"/>
      <c r="EP777" s="16"/>
      <c r="EQ777" s="16"/>
      <c r="ER777" s="16"/>
      <c r="ES777" s="16"/>
      <c r="ET777" s="16"/>
      <c r="EU777" s="16"/>
      <c r="EV777" s="16"/>
      <c r="EW777" s="16"/>
      <c r="EX777" s="16"/>
      <c r="EY777" s="16"/>
      <c r="EZ777" s="16"/>
      <c r="FA777" s="16"/>
      <c r="FB777" s="16"/>
      <c r="FC777" s="16"/>
      <c r="FD777" s="16"/>
      <c r="FE777" s="16"/>
      <c r="FF777" s="16"/>
      <c r="FG777" s="16"/>
      <c r="FH777" s="16"/>
      <c r="FI777" s="16"/>
      <c r="FJ777" s="16"/>
      <c r="FK777" s="16"/>
      <c r="FL777" s="16"/>
      <c r="FM777" s="16"/>
      <c r="FN777" s="16"/>
      <c r="FO777" s="16"/>
      <c r="FP777" s="16"/>
      <c r="FQ777" s="16"/>
      <c r="FR777" s="16"/>
      <c r="FS777" s="16"/>
      <c r="FT777" s="16"/>
      <c r="FU777" s="16"/>
      <c r="FV777" s="16"/>
      <c r="FW777" s="16"/>
      <c r="FX777" s="16"/>
      <c r="FY777" s="16"/>
      <c r="FZ777" s="16"/>
      <c r="GA777" s="16"/>
      <c r="GB777" s="16"/>
      <c r="GC777" s="16"/>
      <c r="GD777" s="16"/>
      <c r="GE777" s="16"/>
      <c r="GF777" s="16"/>
      <c r="GG777" s="16"/>
      <c r="GH777" s="16"/>
      <c r="GI777" s="16"/>
      <c r="GJ777" s="16"/>
      <c r="GK777" s="16"/>
      <c r="GL777" s="16"/>
      <c r="GM777" s="16"/>
      <c r="GN777" s="16"/>
      <c r="GO777" s="16"/>
      <c r="GP777" s="16"/>
      <c r="GQ777" s="16"/>
      <c r="GR777" s="16"/>
      <c r="GS777" s="16"/>
      <c r="GT777" s="16"/>
      <c r="GU777" s="16"/>
      <c r="GV777" s="16"/>
      <c r="GW777" s="16"/>
      <c r="GX777" s="16"/>
      <c r="GY777" s="16"/>
      <c r="GZ777" s="16"/>
      <c r="HA777" s="16"/>
      <c r="HB777" s="16"/>
      <c r="HC777" s="16"/>
      <c r="HD777" s="16"/>
      <c r="HE777" s="16"/>
      <c r="HF777" s="16"/>
      <c r="HG777" s="16"/>
      <c r="HH777" s="16"/>
      <c r="HI777" s="16"/>
      <c r="HJ777" s="16"/>
      <c r="HK777" s="16"/>
      <c r="HL777" s="16"/>
      <c r="HM777" s="16"/>
      <c r="HN777" s="16"/>
      <c r="HO777" s="16"/>
      <c r="HP777" s="16"/>
      <c r="HQ777" s="16"/>
      <c r="HR777" s="16"/>
      <c r="HS777" s="16"/>
      <c r="HT777" s="16"/>
      <c r="HU777" s="16"/>
      <c r="HV777" s="16"/>
      <c r="HW777" s="16"/>
      <c r="HX777" s="16"/>
      <c r="HY777" s="16"/>
      <c r="HZ777" s="16"/>
      <c r="IA777" s="16"/>
      <c r="IB777" s="16"/>
      <c r="IC777" s="16"/>
      <c r="ID777" s="16"/>
      <c r="IE777" s="16"/>
      <c r="IF777" s="16"/>
      <c r="IG777" s="16"/>
      <c r="IH777" s="16"/>
      <c r="II777" s="16"/>
      <c r="IJ777" s="16"/>
      <c r="IK777" s="16"/>
      <c r="IL777" s="16"/>
      <c r="IM777" s="16"/>
      <c r="IN777" s="16"/>
      <c r="IO777" s="16"/>
      <c r="IP777" s="16"/>
      <c r="IQ777" s="16"/>
      <c r="IR777" s="16"/>
      <c r="IS777" s="16"/>
      <c r="IT777" s="16"/>
      <c r="IU777" s="16"/>
      <c r="IV777" s="16"/>
      <c r="IW777" s="16"/>
      <c r="IX777" s="16"/>
      <c r="IY777" s="16"/>
      <c r="IZ777" s="16"/>
      <c r="JA777" s="16"/>
      <c r="JB777" s="16"/>
      <c r="JC777" s="16"/>
      <c r="JD777" s="16"/>
      <c r="JE777" s="16"/>
      <c r="JF777" s="16"/>
      <c r="JG777" s="16"/>
      <c r="JH777" s="16"/>
      <c r="JI777" s="16"/>
      <c r="JJ777" s="16"/>
      <c r="JK777" s="16"/>
      <c r="JL777" s="16"/>
      <c r="JM777" s="16"/>
      <c r="JN777" s="16"/>
      <c r="JO777" s="16"/>
      <c r="JP777" s="16"/>
      <c r="JQ777" s="16"/>
      <c r="JR777" s="16"/>
      <c r="JS777" s="16"/>
      <c r="JT777" s="16"/>
      <c r="JU777" s="16"/>
      <c r="JV777" s="16"/>
      <c r="JW777" s="16"/>
      <c r="JX777" s="16"/>
      <c r="JY777" s="16"/>
      <c r="JZ777" s="16"/>
      <c r="KA777" s="16"/>
      <c r="KB777" s="16"/>
      <c r="KC777" s="16"/>
      <c r="KD777" s="16"/>
      <c r="KE777" s="16"/>
      <c r="KF777" s="16"/>
      <c r="KG777" s="16"/>
      <c r="KH777" s="16"/>
      <c r="KI777" s="16"/>
      <c r="KJ777" s="16"/>
      <c r="KK777" s="16"/>
      <c r="KL777" s="16"/>
      <c r="KM777" s="16"/>
      <c r="KN777" s="16"/>
      <c r="KO777" s="16"/>
      <c r="KP777" s="16"/>
      <c r="KQ777" s="16"/>
      <c r="KR777" s="16"/>
      <c r="KS777" s="16"/>
      <c r="KT777" s="16"/>
      <c r="KU777" s="16"/>
      <c r="KV777" s="16"/>
      <c r="KW777" s="16"/>
      <c r="KX777" s="16"/>
      <c r="KY777" s="16"/>
      <c r="KZ777" s="16"/>
      <c r="LA777" s="16"/>
      <c r="LB777" s="16"/>
      <c r="LC777" s="16"/>
      <c r="LD777" s="16"/>
      <c r="LE777" s="16"/>
      <c r="LF777" s="16"/>
      <c r="LG777" s="16"/>
      <c r="LH777" s="16"/>
      <c r="LI777" s="16"/>
      <c r="LJ777" s="16"/>
      <c r="LK777" s="16"/>
      <c r="LL777" s="16"/>
      <c r="LM777" s="16"/>
      <c r="LN777" s="16"/>
      <c r="LO777" s="16"/>
      <c r="LP777" s="16"/>
      <c r="LQ777" s="16"/>
      <c r="LR777" s="16"/>
      <c r="LS777" s="16"/>
      <c r="LT777" s="16"/>
      <c r="LU777" s="16"/>
      <c r="LV777" s="16"/>
      <c r="LW777" s="16"/>
      <c r="LX777" s="16"/>
      <c r="LY777" s="16"/>
      <c r="LZ777" s="16"/>
      <c r="MA777" s="16"/>
      <c r="MB777" s="16"/>
      <c r="MC777" s="16"/>
      <c r="MD777" s="16"/>
      <c r="ME777" s="16"/>
      <c r="MF777" s="16"/>
      <c r="MG777" s="16"/>
      <c r="MH777" s="16"/>
      <c r="MI777" s="16"/>
      <c r="MJ777" s="16"/>
      <c r="MK777" s="16"/>
      <c r="ML777" s="16"/>
      <c r="MM777" s="16"/>
      <c r="MN777" s="16"/>
      <c r="MO777" s="16"/>
      <c r="MP777" s="16"/>
      <c r="MQ777" s="16"/>
      <c r="MR777" s="16"/>
      <c r="MS777" s="16"/>
      <c r="MT777" s="16"/>
      <c r="MU777" s="16"/>
      <c r="MV777" s="16"/>
      <c r="MW777" s="16"/>
      <c r="MX777" s="16"/>
      <c r="MY777" s="16"/>
      <c r="MZ777" s="16"/>
      <c r="NA777" s="16"/>
      <c r="NB777" s="16"/>
      <c r="NC777" s="16"/>
      <c r="ND777" s="16"/>
      <c r="NE777" s="16"/>
      <c r="NF777" s="16"/>
      <c r="NG777" s="16"/>
      <c r="NH777" s="16"/>
      <c r="NI777" s="16"/>
      <c r="NJ777" s="16"/>
      <c r="NK777" s="16"/>
      <c r="NL777" s="16"/>
      <c r="NM777" s="16"/>
      <c r="NN777" s="16"/>
      <c r="NO777" s="16"/>
      <c r="NP777" s="16"/>
      <c r="NQ777" s="16"/>
      <c r="NR777" s="16"/>
      <c r="NS777" s="16"/>
      <c r="NT777" s="16"/>
      <c r="NU777" s="16"/>
      <c r="NV777" s="16"/>
      <c r="NW777" s="16"/>
      <c r="NX777" s="16"/>
      <c r="NY777" s="16"/>
      <c r="NZ777" s="16"/>
      <c r="OA777" s="16"/>
      <c r="OB777" s="16"/>
      <c r="OC777" s="16"/>
      <c r="OD777" s="16"/>
      <c r="OE777" s="16"/>
      <c r="OF777" s="16"/>
      <c r="OG777" s="16"/>
      <c r="OH777" s="16"/>
      <c r="OI777" s="16"/>
      <c r="OJ777" s="16"/>
      <c r="OK777" s="16"/>
      <c r="OL777" s="16"/>
      <c r="OM777" s="16"/>
      <c r="ON777" s="16"/>
      <c r="OO777" s="16"/>
      <c r="OP777" s="16"/>
      <c r="OQ777" s="16"/>
      <c r="OR777" s="16"/>
      <c r="OS777" s="16"/>
      <c r="OT777" s="16"/>
      <c r="OU777" s="16"/>
      <c r="OV777" s="16"/>
      <c r="OW777" s="16"/>
      <c r="OX777" s="16"/>
      <c r="OY777" s="16"/>
      <c r="OZ777" s="16"/>
      <c r="PA777" s="16"/>
      <c r="PB777" s="16"/>
      <c r="PC777" s="16"/>
      <c r="PD777" s="16"/>
      <c r="PE777" s="16"/>
      <c r="PF777" s="16"/>
      <c r="PG777" s="16"/>
      <c r="PH777" s="16"/>
      <c r="PI777" s="16"/>
      <c r="PJ777" s="16"/>
      <c r="PK777" s="16"/>
      <c r="PL777" s="16"/>
      <c r="PM777" s="16"/>
      <c r="PN777" s="16"/>
      <c r="PO777" s="16"/>
      <c r="PP777" s="16"/>
      <c r="PQ777" s="16"/>
      <c r="PR777" s="16"/>
      <c r="PS777" s="16"/>
      <c r="PT777" s="16"/>
      <c r="PU777" s="16"/>
      <c r="PV777" s="16"/>
      <c r="PW777" s="16"/>
      <c r="PX777" s="16"/>
      <c r="PY777" s="16"/>
      <c r="PZ777" s="16"/>
      <c r="QA777" s="16"/>
      <c r="QB777" s="16"/>
      <c r="QC777" s="16"/>
      <c r="QD777" s="16"/>
      <c r="QE777" s="16"/>
      <c r="QF777" s="16"/>
      <c r="QG777" s="16"/>
      <c r="QH777" s="16"/>
      <c r="QI777" s="16"/>
      <c r="QJ777" s="16"/>
      <c r="QK777" s="16"/>
      <c r="QL777" s="16"/>
      <c r="QM777" s="16"/>
      <c r="QN777" s="16"/>
      <c r="QO777" s="16"/>
      <c r="QP777" s="16"/>
      <c r="QQ777" s="16"/>
      <c r="QR777" s="16"/>
      <c r="QS777" s="16"/>
      <c r="QT777" s="16"/>
      <c r="QU777" s="16"/>
      <c r="QV777" s="16"/>
      <c r="QW777" s="16"/>
      <c r="QX777" s="16"/>
      <c r="QY777" s="16"/>
      <c r="QZ777" s="16"/>
      <c r="RA777" s="16"/>
      <c r="RB777" s="16"/>
      <c r="RC777" s="16"/>
      <c r="RD777" s="16"/>
      <c r="RE777" s="16"/>
      <c r="RF777" s="16"/>
      <c r="RG777" s="16"/>
      <c r="RH777" s="16"/>
      <c r="RI777" s="16"/>
      <c r="RJ777" s="16"/>
    </row>
    <row r="778" spans="32:478" x14ac:dyDescent="0.25">
      <c r="AF778" s="16"/>
      <c r="AG778" s="16"/>
      <c r="AH778" s="16"/>
      <c r="AI778" s="16"/>
      <c r="AJ778" s="16"/>
      <c r="AK778" s="16"/>
      <c r="AL778" s="16"/>
      <c r="AM778" s="16"/>
      <c r="AN778" s="16"/>
      <c r="AO778" s="16"/>
      <c r="AP778" s="16"/>
      <c r="AQ778" s="16"/>
      <c r="AR778" s="16"/>
      <c r="AS778" s="16"/>
      <c r="AT778" s="16"/>
      <c r="AU778" s="16"/>
      <c r="AV778" s="16"/>
      <c r="AW778" s="16"/>
      <c r="AX778" s="16"/>
      <c r="AY778" s="16"/>
      <c r="AZ778" s="16"/>
      <c r="BA778" s="16"/>
      <c r="BB778" s="16"/>
      <c r="BC778" s="16"/>
      <c r="BD778" s="16"/>
      <c r="BE778" s="16"/>
      <c r="BF778" s="16"/>
      <c r="BG778" s="16"/>
      <c r="BH778" s="16"/>
      <c r="BI778" s="16"/>
      <c r="BJ778" s="16"/>
      <c r="BK778" s="16"/>
      <c r="BL778" s="16"/>
      <c r="BM778" s="16"/>
      <c r="BN778" s="16"/>
      <c r="BO778" s="16"/>
      <c r="BP778" s="16"/>
      <c r="BQ778" s="16"/>
      <c r="BR778" s="16"/>
      <c r="BS778" s="16"/>
      <c r="BT778" s="16"/>
      <c r="BU778" s="16"/>
      <c r="BV778" s="16"/>
      <c r="BW778" s="16"/>
      <c r="BX778" s="16"/>
      <c r="BY778" s="16"/>
      <c r="BZ778" s="16"/>
      <c r="CA778" s="16"/>
      <c r="CB778" s="16"/>
      <c r="CC778" s="16"/>
      <c r="CD778" s="16"/>
      <c r="CE778" s="16"/>
      <c r="CF778" s="16"/>
      <c r="CG778" s="16"/>
      <c r="CH778" s="16"/>
      <c r="CI778" s="16"/>
      <c r="CJ778" s="16"/>
      <c r="CK778" s="16"/>
      <c r="CL778" s="16"/>
      <c r="CM778" s="16"/>
      <c r="CN778" s="16"/>
      <c r="CO778" s="16"/>
      <c r="CP778" s="16"/>
      <c r="CQ778" s="16"/>
      <c r="CR778" s="16"/>
      <c r="CS778" s="16"/>
      <c r="CT778" s="16"/>
      <c r="CU778" s="16"/>
      <c r="CV778" s="16"/>
      <c r="CW778" s="16"/>
      <c r="CX778" s="16"/>
      <c r="CY778" s="16"/>
      <c r="CZ778" s="16"/>
      <c r="DA778" s="16"/>
      <c r="DB778" s="16"/>
      <c r="DC778" s="16"/>
      <c r="DD778" s="16"/>
      <c r="DE778" s="16"/>
      <c r="DF778" s="16"/>
      <c r="DG778" s="16"/>
      <c r="DH778" s="16"/>
      <c r="DI778" s="16"/>
      <c r="DJ778" s="16"/>
      <c r="DK778" s="16"/>
      <c r="DL778" s="16"/>
      <c r="DM778" s="16"/>
      <c r="DN778" s="16"/>
      <c r="DO778" s="16"/>
      <c r="DP778" s="16"/>
      <c r="DQ778" s="16"/>
      <c r="DR778" s="16"/>
      <c r="DS778" s="16"/>
      <c r="DT778" s="16"/>
      <c r="DU778" s="16"/>
      <c r="DV778" s="16"/>
      <c r="DW778" s="16"/>
      <c r="DX778" s="16"/>
      <c r="DY778" s="16"/>
      <c r="DZ778" s="16"/>
      <c r="EA778" s="16"/>
      <c r="EB778" s="16"/>
      <c r="EC778" s="16"/>
      <c r="ED778" s="16"/>
      <c r="EE778" s="16"/>
      <c r="EF778" s="16"/>
      <c r="EG778" s="16"/>
      <c r="EH778" s="16"/>
      <c r="EI778" s="16"/>
      <c r="EJ778" s="16"/>
      <c r="EK778" s="16"/>
      <c r="EL778" s="16"/>
      <c r="EM778" s="16"/>
      <c r="EN778" s="16"/>
      <c r="EO778" s="16"/>
      <c r="EP778" s="16"/>
      <c r="EQ778" s="16"/>
      <c r="ER778" s="16"/>
      <c r="ES778" s="16"/>
      <c r="ET778" s="16"/>
      <c r="EU778" s="16"/>
      <c r="EV778" s="16"/>
      <c r="EW778" s="16"/>
      <c r="EX778" s="16"/>
      <c r="EY778" s="16"/>
      <c r="EZ778" s="16"/>
      <c r="FA778" s="16"/>
      <c r="FB778" s="16"/>
      <c r="FC778" s="16"/>
      <c r="FD778" s="16"/>
      <c r="FE778" s="16"/>
      <c r="FF778" s="16"/>
      <c r="FG778" s="16"/>
      <c r="FH778" s="16"/>
      <c r="FI778" s="16"/>
      <c r="FJ778" s="16"/>
      <c r="FK778" s="16"/>
      <c r="FL778" s="16"/>
      <c r="FM778" s="16"/>
      <c r="FN778" s="16"/>
      <c r="FO778" s="16"/>
      <c r="FP778" s="16"/>
      <c r="FQ778" s="16"/>
      <c r="FR778" s="16"/>
      <c r="FS778" s="16"/>
      <c r="FT778" s="16"/>
      <c r="FU778" s="16"/>
      <c r="FV778" s="16"/>
      <c r="FW778" s="16"/>
      <c r="FX778" s="16"/>
      <c r="FY778" s="16"/>
      <c r="FZ778" s="16"/>
      <c r="GA778" s="16"/>
      <c r="GB778" s="16"/>
      <c r="GC778" s="16"/>
      <c r="GD778" s="16"/>
      <c r="GE778" s="16"/>
      <c r="GF778" s="16"/>
      <c r="GG778" s="16"/>
      <c r="GH778" s="16"/>
      <c r="GI778" s="16"/>
      <c r="GJ778" s="16"/>
      <c r="GK778" s="16"/>
      <c r="GL778" s="16"/>
      <c r="GM778" s="16"/>
      <c r="GN778" s="16"/>
      <c r="GO778" s="16"/>
      <c r="GP778" s="16"/>
      <c r="GQ778" s="16"/>
      <c r="GR778" s="16"/>
      <c r="GS778" s="16"/>
      <c r="GT778" s="16"/>
      <c r="GU778" s="16"/>
      <c r="GV778" s="16"/>
      <c r="GW778" s="16"/>
      <c r="GX778" s="16"/>
      <c r="GY778" s="16"/>
      <c r="GZ778" s="16"/>
      <c r="HA778" s="16"/>
      <c r="HB778" s="16"/>
      <c r="HC778" s="16"/>
      <c r="HD778" s="16"/>
      <c r="HE778" s="16"/>
      <c r="HF778" s="16"/>
      <c r="HG778" s="16"/>
      <c r="HH778" s="16"/>
      <c r="HI778" s="16"/>
      <c r="HJ778" s="16"/>
      <c r="HK778" s="16"/>
      <c r="HL778" s="16"/>
      <c r="HM778" s="16"/>
      <c r="HN778" s="16"/>
      <c r="HO778" s="16"/>
      <c r="HP778" s="16"/>
      <c r="HQ778" s="16"/>
      <c r="HR778" s="16"/>
      <c r="HS778" s="16"/>
      <c r="HT778" s="16"/>
      <c r="HU778" s="16"/>
      <c r="HV778" s="16"/>
      <c r="HW778" s="16"/>
      <c r="HX778" s="16"/>
      <c r="HY778" s="16"/>
      <c r="HZ778" s="16"/>
      <c r="IA778" s="16"/>
      <c r="IB778" s="16"/>
      <c r="IC778" s="16"/>
      <c r="ID778" s="16"/>
      <c r="IE778" s="16"/>
      <c r="IF778" s="16"/>
      <c r="IG778" s="16"/>
      <c r="IH778" s="16"/>
      <c r="II778" s="16"/>
      <c r="IJ778" s="16"/>
      <c r="IK778" s="16"/>
      <c r="IL778" s="16"/>
      <c r="IM778" s="16"/>
      <c r="IN778" s="16"/>
      <c r="IO778" s="16"/>
      <c r="IP778" s="16"/>
      <c r="IQ778" s="16"/>
      <c r="IR778" s="16"/>
      <c r="IS778" s="16"/>
      <c r="IT778" s="16"/>
      <c r="IU778" s="16"/>
      <c r="IV778" s="16"/>
      <c r="IW778" s="16"/>
      <c r="IX778" s="16"/>
      <c r="IY778" s="16"/>
      <c r="IZ778" s="16"/>
      <c r="JA778" s="16"/>
      <c r="JB778" s="16"/>
      <c r="JC778" s="16"/>
      <c r="JD778" s="16"/>
      <c r="JE778" s="16"/>
      <c r="JF778" s="16"/>
      <c r="JG778" s="16"/>
      <c r="JH778" s="16"/>
      <c r="JI778" s="16"/>
      <c r="JJ778" s="16"/>
      <c r="JK778" s="16"/>
      <c r="JL778" s="16"/>
      <c r="JM778" s="16"/>
      <c r="JN778" s="16"/>
      <c r="JO778" s="16"/>
      <c r="JP778" s="16"/>
      <c r="JQ778" s="16"/>
      <c r="JR778" s="16"/>
      <c r="JS778" s="16"/>
      <c r="JT778" s="16"/>
      <c r="JU778" s="16"/>
      <c r="JV778" s="16"/>
      <c r="JW778" s="16"/>
      <c r="JX778" s="16"/>
      <c r="JY778" s="16"/>
      <c r="JZ778" s="16"/>
      <c r="KA778" s="16"/>
      <c r="KB778" s="16"/>
      <c r="KC778" s="16"/>
      <c r="KD778" s="16"/>
      <c r="KE778" s="16"/>
      <c r="KF778" s="16"/>
      <c r="KG778" s="16"/>
      <c r="KH778" s="16"/>
      <c r="KI778" s="16"/>
      <c r="KJ778" s="16"/>
      <c r="KK778" s="16"/>
      <c r="KL778" s="16"/>
      <c r="KM778" s="16"/>
      <c r="KN778" s="16"/>
      <c r="KO778" s="16"/>
      <c r="KP778" s="16"/>
      <c r="KQ778" s="16"/>
      <c r="KR778" s="16"/>
      <c r="KS778" s="16"/>
      <c r="KT778" s="16"/>
      <c r="KU778" s="16"/>
      <c r="KV778" s="16"/>
      <c r="KW778" s="16"/>
      <c r="KX778" s="16"/>
      <c r="KY778" s="16"/>
      <c r="KZ778" s="16"/>
      <c r="LA778" s="16"/>
      <c r="LB778" s="16"/>
      <c r="LC778" s="16"/>
      <c r="LD778" s="16"/>
      <c r="LE778" s="16"/>
      <c r="LF778" s="16"/>
      <c r="LG778" s="16"/>
      <c r="LH778" s="16"/>
      <c r="LI778" s="16"/>
      <c r="LJ778" s="16"/>
      <c r="LK778" s="16"/>
      <c r="LL778" s="16"/>
      <c r="LM778" s="16"/>
      <c r="LN778" s="16"/>
      <c r="LO778" s="16"/>
      <c r="LP778" s="16"/>
      <c r="LQ778" s="16"/>
      <c r="LR778" s="16"/>
      <c r="LS778" s="16"/>
      <c r="LT778" s="16"/>
      <c r="LU778" s="16"/>
      <c r="LV778" s="16"/>
      <c r="LW778" s="16"/>
      <c r="LX778" s="16"/>
      <c r="LY778" s="16"/>
      <c r="LZ778" s="16"/>
      <c r="MA778" s="16"/>
      <c r="MB778" s="16"/>
      <c r="MC778" s="16"/>
      <c r="MD778" s="16"/>
      <c r="ME778" s="16"/>
      <c r="MF778" s="16"/>
      <c r="MG778" s="16"/>
      <c r="MH778" s="16"/>
      <c r="MI778" s="16"/>
      <c r="MJ778" s="16"/>
      <c r="MK778" s="16"/>
      <c r="ML778" s="16"/>
      <c r="MM778" s="16"/>
      <c r="MN778" s="16"/>
      <c r="MO778" s="16"/>
      <c r="MP778" s="16"/>
      <c r="MQ778" s="16"/>
      <c r="MR778" s="16"/>
      <c r="MS778" s="16"/>
      <c r="MT778" s="16"/>
      <c r="MU778" s="16"/>
      <c r="MV778" s="16"/>
      <c r="MW778" s="16"/>
      <c r="MX778" s="16"/>
      <c r="MY778" s="16"/>
      <c r="MZ778" s="16"/>
      <c r="NA778" s="16"/>
      <c r="NB778" s="16"/>
      <c r="NC778" s="16"/>
      <c r="ND778" s="16"/>
      <c r="NE778" s="16"/>
      <c r="NF778" s="16"/>
      <c r="NG778" s="16"/>
      <c r="NH778" s="16"/>
      <c r="NI778" s="16"/>
      <c r="NJ778" s="16"/>
      <c r="NK778" s="16"/>
      <c r="NL778" s="16"/>
      <c r="NM778" s="16"/>
      <c r="NN778" s="16"/>
      <c r="NO778" s="16"/>
      <c r="NP778" s="16"/>
      <c r="NQ778" s="16"/>
      <c r="NR778" s="16"/>
      <c r="NS778" s="16"/>
      <c r="NT778" s="16"/>
      <c r="NU778" s="16"/>
      <c r="NV778" s="16"/>
      <c r="NW778" s="16"/>
      <c r="NX778" s="16"/>
      <c r="NY778" s="16"/>
      <c r="NZ778" s="16"/>
      <c r="OA778" s="16"/>
      <c r="OB778" s="16"/>
      <c r="OC778" s="16"/>
      <c r="OD778" s="16"/>
      <c r="OE778" s="16"/>
      <c r="OF778" s="16"/>
      <c r="OG778" s="16"/>
      <c r="OH778" s="16"/>
      <c r="OI778" s="16"/>
      <c r="OJ778" s="16"/>
      <c r="OK778" s="16"/>
      <c r="OL778" s="16"/>
      <c r="OM778" s="16"/>
      <c r="ON778" s="16"/>
      <c r="OO778" s="16"/>
      <c r="OP778" s="16"/>
      <c r="OQ778" s="16"/>
      <c r="OR778" s="16"/>
      <c r="OS778" s="16"/>
      <c r="OT778" s="16"/>
      <c r="OU778" s="16"/>
      <c r="OV778" s="16"/>
      <c r="OW778" s="16"/>
      <c r="OX778" s="16"/>
      <c r="OY778" s="16"/>
      <c r="OZ778" s="16"/>
      <c r="PA778" s="16"/>
      <c r="PB778" s="16"/>
      <c r="PC778" s="16"/>
      <c r="PD778" s="16"/>
      <c r="PE778" s="16"/>
      <c r="PF778" s="16"/>
      <c r="PG778" s="16"/>
      <c r="PH778" s="16"/>
      <c r="PI778" s="16"/>
      <c r="PJ778" s="16"/>
      <c r="PK778" s="16"/>
      <c r="PL778" s="16"/>
      <c r="PM778" s="16"/>
      <c r="PN778" s="16"/>
      <c r="PO778" s="16"/>
      <c r="PP778" s="16"/>
      <c r="PQ778" s="16"/>
      <c r="PR778" s="16"/>
      <c r="PS778" s="16"/>
      <c r="PT778" s="16"/>
      <c r="PU778" s="16"/>
      <c r="PV778" s="16"/>
      <c r="PW778" s="16"/>
      <c r="PX778" s="16"/>
      <c r="PY778" s="16"/>
      <c r="PZ778" s="16"/>
      <c r="QA778" s="16"/>
      <c r="QB778" s="16"/>
      <c r="QC778" s="16"/>
      <c r="QD778" s="16"/>
      <c r="QE778" s="16"/>
      <c r="QF778" s="16"/>
      <c r="QG778" s="16"/>
      <c r="QH778" s="16"/>
      <c r="QI778" s="16"/>
      <c r="QJ778" s="16"/>
      <c r="QK778" s="16"/>
      <c r="QL778" s="16"/>
      <c r="QM778" s="16"/>
      <c r="QN778" s="16"/>
      <c r="QO778" s="16"/>
      <c r="QP778" s="16"/>
      <c r="QQ778" s="16"/>
      <c r="QR778" s="16"/>
      <c r="QS778" s="16"/>
      <c r="QT778" s="16"/>
      <c r="QU778" s="16"/>
      <c r="QV778" s="16"/>
      <c r="QW778" s="16"/>
      <c r="QX778" s="16"/>
      <c r="QY778" s="16"/>
      <c r="QZ778" s="16"/>
      <c r="RA778" s="16"/>
      <c r="RB778" s="16"/>
      <c r="RC778" s="16"/>
      <c r="RD778" s="16"/>
      <c r="RE778" s="16"/>
      <c r="RF778" s="16"/>
      <c r="RG778" s="16"/>
      <c r="RH778" s="16"/>
      <c r="RI778" s="16"/>
      <c r="RJ778" s="16"/>
    </row>
    <row r="779" spans="32:478" x14ac:dyDescent="0.25">
      <c r="AF779" s="16"/>
      <c r="AG779" s="16"/>
      <c r="AH779" s="16"/>
      <c r="AI779" s="16"/>
      <c r="AJ779" s="16"/>
      <c r="AK779" s="16"/>
      <c r="AL779" s="16"/>
      <c r="AM779" s="16"/>
      <c r="AN779" s="16"/>
      <c r="AO779" s="16"/>
      <c r="AP779" s="16"/>
      <c r="AQ779" s="16"/>
      <c r="AR779" s="16"/>
      <c r="AS779" s="16"/>
      <c r="AT779" s="16"/>
      <c r="AU779" s="16"/>
      <c r="AV779" s="16"/>
      <c r="AW779" s="16"/>
      <c r="AX779" s="16"/>
      <c r="AY779" s="16"/>
      <c r="AZ779" s="16"/>
      <c r="BA779" s="16"/>
      <c r="BB779" s="16"/>
      <c r="BC779" s="16"/>
      <c r="BD779" s="16"/>
      <c r="BE779" s="16"/>
      <c r="BF779" s="16"/>
      <c r="BG779" s="16"/>
      <c r="BH779" s="16"/>
      <c r="BI779" s="16"/>
      <c r="BJ779" s="16"/>
      <c r="BK779" s="16"/>
      <c r="BL779" s="16"/>
      <c r="BM779" s="16"/>
      <c r="BN779" s="16"/>
      <c r="BO779" s="16"/>
      <c r="BP779" s="16"/>
      <c r="BQ779" s="16"/>
      <c r="BR779" s="16"/>
      <c r="BS779" s="16"/>
      <c r="BT779" s="16"/>
      <c r="BU779" s="16"/>
      <c r="BV779" s="16"/>
      <c r="BW779" s="16"/>
      <c r="BX779" s="16"/>
      <c r="BY779" s="16"/>
      <c r="BZ779" s="16"/>
      <c r="CA779" s="16"/>
      <c r="CB779" s="16"/>
      <c r="CC779" s="16"/>
      <c r="CD779" s="16"/>
      <c r="CE779" s="16"/>
      <c r="CF779" s="16"/>
      <c r="CG779" s="16"/>
      <c r="CH779" s="16"/>
      <c r="CI779" s="16"/>
      <c r="CJ779" s="16"/>
      <c r="CK779" s="16"/>
      <c r="CL779" s="16"/>
      <c r="CM779" s="16"/>
      <c r="CN779" s="16"/>
      <c r="CO779" s="16"/>
      <c r="CP779" s="16"/>
      <c r="CQ779" s="16"/>
      <c r="CR779" s="16"/>
      <c r="CS779" s="16"/>
      <c r="CT779" s="16"/>
      <c r="CU779" s="16"/>
      <c r="CV779" s="16"/>
      <c r="CW779" s="16"/>
      <c r="CX779" s="16"/>
      <c r="CY779" s="16"/>
      <c r="CZ779" s="16"/>
      <c r="DA779" s="16"/>
      <c r="DB779" s="16"/>
      <c r="DC779" s="16"/>
      <c r="DD779" s="16"/>
      <c r="DE779" s="16"/>
      <c r="DF779" s="16"/>
      <c r="DG779" s="16"/>
      <c r="DH779" s="16"/>
      <c r="DI779" s="16"/>
      <c r="DJ779" s="16"/>
      <c r="DK779" s="16"/>
      <c r="DL779" s="16"/>
      <c r="DM779" s="16"/>
      <c r="DN779" s="16"/>
      <c r="DO779" s="16"/>
      <c r="DP779" s="16"/>
      <c r="DQ779" s="16"/>
      <c r="DR779" s="16"/>
      <c r="DS779" s="16"/>
      <c r="DT779" s="16"/>
      <c r="DU779" s="16"/>
      <c r="DV779" s="16"/>
      <c r="DW779" s="16"/>
      <c r="DX779" s="16"/>
      <c r="DY779" s="16"/>
      <c r="DZ779" s="16"/>
      <c r="EA779" s="16"/>
      <c r="EB779" s="16"/>
      <c r="EC779" s="16"/>
      <c r="ED779" s="16"/>
      <c r="EE779" s="16"/>
      <c r="EF779" s="16"/>
      <c r="EG779" s="16"/>
      <c r="EH779" s="16"/>
      <c r="EI779" s="16"/>
      <c r="EJ779" s="16"/>
      <c r="EK779" s="16"/>
      <c r="EL779" s="16"/>
      <c r="EM779" s="16"/>
      <c r="EN779" s="16"/>
      <c r="EO779" s="16"/>
      <c r="EP779" s="16"/>
      <c r="EQ779" s="16"/>
      <c r="ER779" s="16"/>
      <c r="ES779" s="16"/>
      <c r="ET779" s="16"/>
      <c r="EU779" s="16"/>
      <c r="EV779" s="16"/>
      <c r="EW779" s="16"/>
      <c r="EX779" s="16"/>
      <c r="EY779" s="16"/>
      <c r="EZ779" s="16"/>
      <c r="FA779" s="16"/>
      <c r="FB779" s="16"/>
      <c r="FC779" s="16"/>
      <c r="FD779" s="16"/>
      <c r="FE779" s="16"/>
      <c r="FF779" s="16"/>
      <c r="FG779" s="16"/>
      <c r="FH779" s="16"/>
      <c r="FI779" s="16"/>
      <c r="FJ779" s="16"/>
      <c r="FK779" s="16"/>
      <c r="FL779" s="16"/>
      <c r="FM779" s="16"/>
      <c r="FN779" s="16"/>
      <c r="FO779" s="16"/>
      <c r="FP779" s="16"/>
      <c r="FQ779" s="16"/>
      <c r="FR779" s="16"/>
      <c r="FS779" s="16"/>
      <c r="FT779" s="16"/>
      <c r="FU779" s="16"/>
      <c r="FV779" s="16"/>
      <c r="FW779" s="16"/>
      <c r="FX779" s="16"/>
      <c r="FY779" s="16"/>
      <c r="FZ779" s="16"/>
      <c r="GA779" s="16"/>
      <c r="GB779" s="16"/>
      <c r="GC779" s="16"/>
      <c r="GD779" s="16"/>
      <c r="GE779" s="16"/>
      <c r="GF779" s="16"/>
      <c r="GG779" s="16"/>
      <c r="GH779" s="16"/>
      <c r="GI779" s="16"/>
      <c r="GJ779" s="16"/>
      <c r="GK779" s="16"/>
      <c r="GL779" s="16"/>
      <c r="GM779" s="16"/>
      <c r="GN779" s="16"/>
      <c r="GO779" s="16"/>
      <c r="GP779" s="16"/>
      <c r="GQ779" s="16"/>
      <c r="GR779" s="16"/>
      <c r="GS779" s="16"/>
      <c r="GT779" s="16"/>
      <c r="GU779" s="16"/>
      <c r="GV779" s="16"/>
      <c r="GW779" s="16"/>
      <c r="GX779" s="16"/>
      <c r="GY779" s="16"/>
      <c r="GZ779" s="16"/>
      <c r="HA779" s="16"/>
      <c r="HB779" s="16"/>
      <c r="HC779" s="16"/>
      <c r="HD779" s="16"/>
      <c r="HE779" s="16"/>
      <c r="HF779" s="16"/>
      <c r="HG779" s="16"/>
      <c r="HH779" s="16"/>
      <c r="HI779" s="16"/>
      <c r="HJ779" s="16"/>
      <c r="HK779" s="16"/>
      <c r="HL779" s="16"/>
      <c r="HM779" s="16"/>
      <c r="HN779" s="16"/>
      <c r="HO779" s="16"/>
      <c r="HP779" s="16"/>
      <c r="HQ779" s="16"/>
      <c r="HR779" s="16"/>
      <c r="HS779" s="16"/>
      <c r="HT779" s="16"/>
      <c r="HU779" s="16"/>
      <c r="HV779" s="16"/>
      <c r="HW779" s="16"/>
      <c r="HX779" s="16"/>
      <c r="HY779" s="16"/>
      <c r="HZ779" s="16"/>
      <c r="IA779" s="16"/>
      <c r="IB779" s="16"/>
      <c r="IC779" s="16"/>
      <c r="ID779" s="16"/>
      <c r="IE779" s="16"/>
      <c r="IF779" s="16"/>
      <c r="IG779" s="16"/>
      <c r="IH779" s="16"/>
      <c r="II779" s="16"/>
      <c r="IJ779" s="16"/>
      <c r="IK779" s="16"/>
      <c r="IL779" s="16"/>
      <c r="IM779" s="16"/>
      <c r="IN779" s="16"/>
      <c r="IO779" s="16"/>
      <c r="IP779" s="16"/>
      <c r="IQ779" s="16"/>
      <c r="IR779" s="16"/>
      <c r="IS779" s="16"/>
      <c r="IT779" s="16"/>
      <c r="IU779" s="16"/>
      <c r="IV779" s="16"/>
      <c r="IW779" s="16"/>
      <c r="IX779" s="16"/>
      <c r="IY779" s="16"/>
      <c r="IZ779" s="16"/>
      <c r="JA779" s="16"/>
      <c r="JB779" s="16"/>
      <c r="JC779" s="16"/>
      <c r="JD779" s="16"/>
      <c r="JE779" s="16"/>
      <c r="JF779" s="16"/>
      <c r="JG779" s="16"/>
      <c r="JH779" s="16"/>
      <c r="JI779" s="16"/>
      <c r="JJ779" s="16"/>
      <c r="JK779" s="16"/>
      <c r="JL779" s="16"/>
      <c r="JM779" s="16"/>
      <c r="JN779" s="16"/>
      <c r="JO779" s="16"/>
      <c r="JP779" s="16"/>
      <c r="JQ779" s="16"/>
      <c r="JR779" s="16"/>
      <c r="JS779" s="16"/>
      <c r="JT779" s="16"/>
      <c r="JU779" s="16"/>
      <c r="JV779" s="16"/>
      <c r="JW779" s="16"/>
      <c r="JX779" s="16"/>
      <c r="JY779" s="16"/>
      <c r="JZ779" s="16"/>
      <c r="KA779" s="16"/>
      <c r="KB779" s="16"/>
      <c r="KC779" s="16"/>
      <c r="KD779" s="16"/>
      <c r="KE779" s="16"/>
      <c r="KF779" s="16"/>
      <c r="KG779" s="16"/>
      <c r="KH779" s="16"/>
      <c r="KI779" s="16"/>
      <c r="KJ779" s="16"/>
      <c r="KK779" s="16"/>
      <c r="KL779" s="16"/>
      <c r="KM779" s="16"/>
      <c r="KN779" s="16"/>
      <c r="KO779" s="16"/>
      <c r="KP779" s="16"/>
      <c r="KQ779" s="16"/>
      <c r="KR779" s="16"/>
      <c r="KS779" s="16"/>
      <c r="KT779" s="16"/>
      <c r="KU779" s="16"/>
      <c r="KV779" s="16"/>
      <c r="KW779" s="16"/>
      <c r="KX779" s="16"/>
      <c r="KY779" s="16"/>
      <c r="KZ779" s="16"/>
      <c r="LA779" s="16"/>
      <c r="LB779" s="16"/>
      <c r="LC779" s="16"/>
      <c r="LD779" s="16"/>
      <c r="LE779" s="16"/>
      <c r="LF779" s="16"/>
      <c r="LG779" s="16"/>
      <c r="LH779" s="16"/>
      <c r="LI779" s="16"/>
      <c r="LJ779" s="16"/>
      <c r="LK779" s="16"/>
      <c r="LL779" s="16"/>
      <c r="LM779" s="16"/>
      <c r="LN779" s="16"/>
      <c r="LO779" s="16"/>
      <c r="LP779" s="16"/>
      <c r="LQ779" s="16"/>
      <c r="LR779" s="16"/>
      <c r="LS779" s="16"/>
      <c r="LT779" s="16"/>
      <c r="LU779" s="16"/>
      <c r="LV779" s="16"/>
      <c r="LW779" s="16"/>
      <c r="LX779" s="16"/>
      <c r="LY779" s="16"/>
      <c r="LZ779" s="16"/>
      <c r="MA779" s="16"/>
      <c r="MB779" s="16"/>
      <c r="MC779" s="16"/>
      <c r="MD779" s="16"/>
      <c r="ME779" s="16"/>
      <c r="MF779" s="16"/>
      <c r="MG779" s="16"/>
      <c r="MH779" s="16"/>
      <c r="MI779" s="16"/>
      <c r="MJ779" s="16"/>
      <c r="MK779" s="16"/>
      <c r="ML779" s="16"/>
      <c r="MM779" s="16"/>
      <c r="MN779" s="16"/>
      <c r="MO779" s="16"/>
      <c r="MP779" s="16"/>
      <c r="MQ779" s="16"/>
      <c r="MR779" s="16"/>
      <c r="MS779" s="16"/>
      <c r="MT779" s="16"/>
      <c r="MU779" s="16"/>
      <c r="MV779" s="16"/>
      <c r="MW779" s="16"/>
      <c r="MX779" s="16"/>
      <c r="MY779" s="16"/>
      <c r="MZ779" s="16"/>
      <c r="NA779" s="16"/>
      <c r="NB779" s="16"/>
      <c r="NC779" s="16"/>
      <c r="ND779" s="16"/>
      <c r="NE779" s="16"/>
      <c r="NF779" s="16"/>
      <c r="NG779" s="16"/>
      <c r="NH779" s="16"/>
      <c r="NI779" s="16"/>
      <c r="NJ779" s="16"/>
      <c r="NK779" s="16"/>
      <c r="NL779" s="16"/>
      <c r="NM779" s="16"/>
      <c r="NN779" s="16"/>
      <c r="NO779" s="16"/>
      <c r="NP779" s="16"/>
      <c r="NQ779" s="16"/>
      <c r="NR779" s="16"/>
      <c r="NS779" s="16"/>
      <c r="NT779" s="16"/>
      <c r="NU779" s="16"/>
      <c r="NV779" s="16"/>
      <c r="NW779" s="16"/>
      <c r="NX779" s="16"/>
      <c r="NY779" s="16"/>
      <c r="NZ779" s="16"/>
      <c r="OA779" s="16"/>
      <c r="OB779" s="16"/>
      <c r="OC779" s="16"/>
      <c r="OD779" s="16"/>
      <c r="OE779" s="16"/>
      <c r="OF779" s="16"/>
      <c r="OG779" s="16"/>
      <c r="OH779" s="16"/>
      <c r="OI779" s="16"/>
      <c r="OJ779" s="16"/>
      <c r="OK779" s="16"/>
      <c r="OL779" s="16"/>
      <c r="OM779" s="16"/>
      <c r="ON779" s="16"/>
      <c r="OO779" s="16"/>
      <c r="OP779" s="16"/>
      <c r="OQ779" s="16"/>
      <c r="OR779" s="16"/>
      <c r="OS779" s="16"/>
      <c r="OT779" s="16"/>
      <c r="OU779" s="16"/>
      <c r="OV779" s="16"/>
      <c r="OW779" s="16"/>
      <c r="OX779" s="16"/>
      <c r="OY779" s="16"/>
      <c r="OZ779" s="16"/>
      <c r="PA779" s="16"/>
      <c r="PB779" s="16"/>
      <c r="PC779" s="16"/>
      <c r="PD779" s="16"/>
      <c r="PE779" s="16"/>
      <c r="PF779" s="16"/>
      <c r="PG779" s="16"/>
      <c r="PH779" s="16"/>
      <c r="PI779" s="16"/>
      <c r="PJ779" s="16"/>
      <c r="PK779" s="16"/>
      <c r="PL779" s="16"/>
      <c r="PM779" s="16"/>
      <c r="PN779" s="16"/>
      <c r="PO779" s="16"/>
      <c r="PP779" s="16"/>
      <c r="PQ779" s="16"/>
      <c r="PR779" s="16"/>
      <c r="PS779" s="16"/>
      <c r="PT779" s="16"/>
      <c r="PU779" s="16"/>
      <c r="PV779" s="16"/>
      <c r="PW779" s="16"/>
      <c r="PX779" s="16"/>
      <c r="PY779" s="16"/>
      <c r="PZ779" s="16"/>
      <c r="QA779" s="16"/>
      <c r="QB779" s="16"/>
      <c r="QC779" s="16"/>
      <c r="QD779" s="16"/>
      <c r="QE779" s="16"/>
      <c r="QF779" s="16"/>
      <c r="QG779" s="16"/>
      <c r="QH779" s="16"/>
      <c r="QI779" s="16"/>
      <c r="QJ779" s="16"/>
      <c r="QK779" s="16"/>
      <c r="QL779" s="16"/>
      <c r="QM779" s="16"/>
      <c r="QN779" s="16"/>
      <c r="QO779" s="16"/>
      <c r="QP779" s="16"/>
      <c r="QQ779" s="16"/>
      <c r="QR779" s="16"/>
      <c r="QS779" s="16"/>
      <c r="QT779" s="16"/>
      <c r="QU779" s="16"/>
      <c r="QV779" s="16"/>
      <c r="QW779" s="16"/>
      <c r="QX779" s="16"/>
      <c r="QY779" s="16"/>
      <c r="QZ779" s="16"/>
      <c r="RA779" s="16"/>
      <c r="RB779" s="16"/>
      <c r="RC779" s="16"/>
      <c r="RD779" s="16"/>
      <c r="RE779" s="16"/>
      <c r="RF779" s="16"/>
      <c r="RG779" s="16"/>
      <c r="RH779" s="16"/>
      <c r="RI779" s="16"/>
      <c r="RJ779" s="16"/>
    </row>
    <row r="780" spans="32:478" x14ac:dyDescent="0.25">
      <c r="AF780" s="16"/>
      <c r="AG780" s="16"/>
      <c r="AH780" s="16"/>
      <c r="AI780" s="16"/>
      <c r="AJ780" s="16"/>
      <c r="AK780" s="16"/>
      <c r="AL780" s="16"/>
      <c r="AM780" s="16"/>
      <c r="AN780" s="16"/>
      <c r="AO780" s="16"/>
      <c r="AP780" s="16"/>
      <c r="AQ780" s="16"/>
      <c r="AR780" s="16"/>
      <c r="AS780" s="16"/>
      <c r="AT780" s="16"/>
      <c r="AU780" s="16"/>
      <c r="AV780" s="16"/>
      <c r="AW780" s="16"/>
      <c r="AX780" s="16"/>
      <c r="AY780" s="16"/>
      <c r="AZ780" s="16"/>
      <c r="BA780" s="16"/>
      <c r="BB780" s="16"/>
      <c r="BC780" s="16"/>
      <c r="BD780" s="16"/>
      <c r="BE780" s="16"/>
      <c r="BF780" s="16"/>
      <c r="BG780" s="16"/>
      <c r="BH780" s="16"/>
      <c r="BI780" s="16"/>
      <c r="BJ780" s="16"/>
      <c r="BK780" s="16"/>
      <c r="BL780" s="16"/>
      <c r="BM780" s="16"/>
      <c r="BN780" s="16"/>
      <c r="BO780" s="16"/>
      <c r="BP780" s="16"/>
      <c r="BQ780" s="16"/>
      <c r="BR780" s="16"/>
      <c r="BS780" s="16"/>
      <c r="BT780" s="16"/>
      <c r="BU780" s="16"/>
      <c r="BV780" s="16"/>
      <c r="BW780" s="16"/>
      <c r="BX780" s="16"/>
      <c r="BY780" s="16"/>
      <c r="BZ780" s="16"/>
      <c r="CA780" s="16"/>
      <c r="CB780" s="16"/>
      <c r="CC780" s="16"/>
      <c r="CD780" s="16"/>
      <c r="CE780" s="16"/>
      <c r="CF780" s="16"/>
      <c r="CG780" s="16"/>
      <c r="CH780" s="16"/>
      <c r="CI780" s="16"/>
      <c r="CJ780" s="16"/>
      <c r="CK780" s="16"/>
      <c r="CL780" s="16"/>
      <c r="CM780" s="16"/>
      <c r="CN780" s="16"/>
      <c r="CO780" s="16"/>
      <c r="CP780" s="16"/>
      <c r="CQ780" s="16"/>
      <c r="CR780" s="16"/>
      <c r="CS780" s="16"/>
      <c r="CT780" s="16"/>
      <c r="CU780" s="16"/>
      <c r="CV780" s="16"/>
      <c r="CW780" s="16"/>
      <c r="CX780" s="16"/>
      <c r="CY780" s="16"/>
      <c r="CZ780" s="16"/>
      <c r="DA780" s="16"/>
      <c r="DB780" s="16"/>
      <c r="DC780" s="16"/>
      <c r="DD780" s="16"/>
      <c r="DE780" s="16"/>
      <c r="DF780" s="16"/>
      <c r="DG780" s="16"/>
      <c r="DH780" s="16"/>
      <c r="DI780" s="16"/>
      <c r="DJ780" s="16"/>
      <c r="DK780" s="16"/>
      <c r="DL780" s="16"/>
      <c r="DM780" s="16"/>
      <c r="DN780" s="16"/>
      <c r="DO780" s="16"/>
      <c r="DP780" s="16"/>
      <c r="DQ780" s="16"/>
      <c r="DR780" s="16"/>
      <c r="DS780" s="16"/>
      <c r="DT780" s="16"/>
      <c r="DU780" s="16"/>
      <c r="DV780" s="16"/>
      <c r="DW780" s="16"/>
      <c r="DX780" s="16"/>
      <c r="DY780" s="16"/>
      <c r="DZ780" s="16"/>
      <c r="EA780" s="16"/>
      <c r="EB780" s="16"/>
      <c r="EC780" s="16"/>
      <c r="ED780" s="16"/>
      <c r="EE780" s="16"/>
      <c r="EF780" s="16"/>
      <c r="EG780" s="16"/>
      <c r="EH780" s="16"/>
      <c r="EI780" s="16"/>
      <c r="EJ780" s="16"/>
      <c r="EK780" s="16"/>
      <c r="EL780" s="16"/>
      <c r="EM780" s="16"/>
      <c r="EN780" s="16"/>
      <c r="EO780" s="16"/>
      <c r="EP780" s="16"/>
      <c r="EQ780" s="16"/>
      <c r="ER780" s="16"/>
      <c r="ES780" s="16"/>
      <c r="ET780" s="16"/>
      <c r="EU780" s="16"/>
      <c r="EV780" s="16"/>
      <c r="EW780" s="16"/>
      <c r="EX780" s="16"/>
      <c r="EY780" s="16"/>
      <c r="EZ780" s="16"/>
      <c r="FA780" s="16"/>
      <c r="FB780" s="16"/>
      <c r="FC780" s="16"/>
      <c r="FD780" s="16"/>
      <c r="FE780" s="16"/>
      <c r="FF780" s="16"/>
      <c r="FG780" s="16"/>
      <c r="FH780" s="16"/>
      <c r="FI780" s="16"/>
      <c r="FJ780" s="16"/>
      <c r="FK780" s="16"/>
      <c r="FL780" s="16"/>
      <c r="FM780" s="16"/>
      <c r="FN780" s="16"/>
      <c r="FO780" s="16"/>
      <c r="FP780" s="16"/>
      <c r="FQ780" s="16"/>
      <c r="FR780" s="16"/>
      <c r="FS780" s="16"/>
      <c r="FT780" s="16"/>
      <c r="FU780" s="16"/>
      <c r="FV780" s="16"/>
      <c r="FW780" s="16"/>
      <c r="FX780" s="16"/>
      <c r="FY780" s="16"/>
      <c r="FZ780" s="16"/>
      <c r="GA780" s="16"/>
      <c r="GB780" s="16"/>
      <c r="GC780" s="16"/>
      <c r="GD780" s="16"/>
      <c r="GE780" s="16"/>
      <c r="GF780" s="16"/>
      <c r="GG780" s="16"/>
      <c r="GH780" s="16"/>
      <c r="GI780" s="16"/>
      <c r="GJ780" s="16"/>
      <c r="GK780" s="16"/>
      <c r="GL780" s="16"/>
      <c r="GM780" s="16"/>
      <c r="GN780" s="16"/>
      <c r="GO780" s="16"/>
      <c r="GP780" s="16"/>
      <c r="GQ780" s="16"/>
      <c r="GR780" s="16"/>
      <c r="GS780" s="16"/>
      <c r="GT780" s="16"/>
      <c r="GU780" s="16"/>
      <c r="GV780" s="16"/>
      <c r="GW780" s="16"/>
      <c r="GX780" s="16"/>
      <c r="GY780" s="16"/>
      <c r="GZ780" s="16"/>
      <c r="HA780" s="16"/>
      <c r="HB780" s="16"/>
      <c r="HC780" s="16"/>
      <c r="HD780" s="16"/>
      <c r="HE780" s="16"/>
      <c r="HF780" s="16"/>
      <c r="HG780" s="16"/>
      <c r="HH780" s="16"/>
      <c r="HI780" s="16"/>
      <c r="HJ780" s="16"/>
      <c r="HK780" s="16"/>
      <c r="HL780" s="16"/>
      <c r="HM780" s="16"/>
      <c r="HN780" s="16"/>
      <c r="HO780" s="16"/>
      <c r="HP780" s="16"/>
      <c r="HQ780" s="16"/>
      <c r="HR780" s="16"/>
      <c r="HS780" s="16"/>
      <c r="HT780" s="16"/>
      <c r="HU780" s="16"/>
      <c r="HV780" s="16"/>
      <c r="HW780" s="16"/>
      <c r="HX780" s="16"/>
      <c r="HY780" s="16"/>
      <c r="HZ780" s="16"/>
      <c r="IA780" s="16"/>
      <c r="IB780" s="16"/>
      <c r="IC780" s="16"/>
      <c r="ID780" s="16"/>
      <c r="IE780" s="16"/>
      <c r="IF780" s="16"/>
      <c r="IG780" s="16"/>
      <c r="IH780" s="16"/>
      <c r="II780" s="16"/>
      <c r="IJ780" s="16"/>
      <c r="IK780" s="16"/>
      <c r="IL780" s="16"/>
      <c r="IM780" s="16"/>
      <c r="IN780" s="16"/>
      <c r="IO780" s="16"/>
      <c r="IP780" s="16"/>
      <c r="IQ780" s="16"/>
      <c r="IR780" s="16"/>
      <c r="IS780" s="16"/>
      <c r="IT780" s="16"/>
      <c r="IU780" s="16"/>
      <c r="IV780" s="16"/>
      <c r="IW780" s="16"/>
      <c r="IX780" s="16"/>
      <c r="IY780" s="16"/>
      <c r="IZ780" s="16"/>
      <c r="JA780" s="16"/>
      <c r="JB780" s="16"/>
      <c r="JC780" s="16"/>
      <c r="JD780" s="16"/>
      <c r="JE780" s="16"/>
      <c r="JF780" s="16"/>
      <c r="JG780" s="16"/>
      <c r="JH780" s="16"/>
      <c r="JI780" s="16"/>
      <c r="JJ780" s="16"/>
      <c r="JK780" s="16"/>
      <c r="JL780" s="16"/>
      <c r="JM780" s="16"/>
      <c r="JN780" s="16"/>
      <c r="JO780" s="16"/>
      <c r="JP780" s="16"/>
      <c r="JQ780" s="16"/>
      <c r="JR780" s="16"/>
      <c r="JS780" s="16"/>
      <c r="JT780" s="16"/>
      <c r="JU780" s="16"/>
      <c r="JV780" s="16"/>
      <c r="JW780" s="16"/>
      <c r="JX780" s="16"/>
      <c r="JY780" s="16"/>
      <c r="JZ780" s="16"/>
      <c r="KA780" s="16"/>
      <c r="KB780" s="16"/>
      <c r="KC780" s="16"/>
      <c r="KD780" s="16"/>
      <c r="KE780" s="16"/>
      <c r="KF780" s="16"/>
      <c r="KG780" s="16"/>
      <c r="KH780" s="16"/>
      <c r="KI780" s="16"/>
      <c r="KJ780" s="16"/>
      <c r="KK780" s="16"/>
      <c r="KL780" s="16"/>
      <c r="KM780" s="16"/>
      <c r="KN780" s="16"/>
      <c r="KO780" s="16"/>
      <c r="KP780" s="16"/>
      <c r="KQ780" s="16"/>
      <c r="KR780" s="16"/>
      <c r="KS780" s="16"/>
      <c r="KT780" s="16"/>
      <c r="KU780" s="16"/>
      <c r="KV780" s="16"/>
      <c r="KW780" s="16"/>
      <c r="KX780" s="16"/>
      <c r="KY780" s="16"/>
      <c r="KZ780" s="16"/>
      <c r="LA780" s="16"/>
      <c r="LB780" s="16"/>
      <c r="LC780" s="16"/>
      <c r="LD780" s="16"/>
      <c r="LE780" s="16"/>
      <c r="LF780" s="16"/>
      <c r="LG780" s="16"/>
      <c r="LH780" s="16"/>
      <c r="LI780" s="16"/>
      <c r="LJ780" s="16"/>
      <c r="LK780" s="16"/>
      <c r="LL780" s="16"/>
      <c r="LM780" s="16"/>
      <c r="LN780" s="16"/>
      <c r="LO780" s="16"/>
      <c r="LP780" s="16"/>
      <c r="LQ780" s="16"/>
      <c r="LR780" s="16"/>
      <c r="LS780" s="16"/>
      <c r="LT780" s="16"/>
      <c r="LU780" s="16"/>
      <c r="LV780" s="16"/>
      <c r="LW780" s="16"/>
      <c r="LX780" s="16"/>
      <c r="LY780" s="16"/>
      <c r="LZ780" s="16"/>
      <c r="MA780" s="16"/>
      <c r="MB780" s="16"/>
      <c r="MC780" s="16"/>
      <c r="MD780" s="16"/>
      <c r="ME780" s="16"/>
      <c r="MF780" s="16"/>
      <c r="MG780" s="16"/>
      <c r="MH780" s="16"/>
      <c r="MI780" s="16"/>
      <c r="MJ780" s="16"/>
      <c r="MK780" s="16"/>
      <c r="ML780" s="16"/>
      <c r="MM780" s="16"/>
      <c r="MN780" s="16"/>
      <c r="MO780" s="16"/>
      <c r="MP780" s="16"/>
      <c r="MQ780" s="16"/>
      <c r="MR780" s="16"/>
      <c r="MS780" s="16"/>
      <c r="MT780" s="16"/>
      <c r="MU780" s="16"/>
      <c r="MV780" s="16"/>
      <c r="MW780" s="16"/>
      <c r="MX780" s="16"/>
      <c r="MY780" s="16"/>
      <c r="MZ780" s="16"/>
      <c r="NA780" s="16"/>
      <c r="NB780" s="16"/>
      <c r="NC780" s="16"/>
      <c r="ND780" s="16"/>
      <c r="NE780" s="16"/>
      <c r="NF780" s="16"/>
      <c r="NG780" s="16"/>
      <c r="NH780" s="16"/>
      <c r="NI780" s="16"/>
      <c r="NJ780" s="16"/>
      <c r="NK780" s="16"/>
      <c r="NL780" s="16"/>
      <c r="NM780" s="16"/>
      <c r="NN780" s="16"/>
      <c r="NO780" s="16"/>
      <c r="NP780" s="16"/>
      <c r="NQ780" s="16"/>
      <c r="NR780" s="16"/>
      <c r="NS780" s="16"/>
      <c r="NT780" s="16"/>
      <c r="NU780" s="16"/>
      <c r="NV780" s="16"/>
      <c r="NW780" s="16"/>
      <c r="NX780" s="16"/>
      <c r="NY780" s="16"/>
      <c r="NZ780" s="16"/>
      <c r="OA780" s="16"/>
      <c r="OB780" s="16"/>
      <c r="OC780" s="16"/>
      <c r="OD780" s="16"/>
      <c r="OE780" s="16"/>
      <c r="OF780" s="16"/>
      <c r="OG780" s="16"/>
      <c r="OH780" s="16"/>
      <c r="OI780" s="16"/>
      <c r="OJ780" s="16"/>
      <c r="OK780" s="16"/>
      <c r="OL780" s="16"/>
      <c r="OM780" s="16"/>
      <c r="ON780" s="16"/>
      <c r="OO780" s="16"/>
      <c r="OP780" s="16"/>
      <c r="OQ780" s="16"/>
      <c r="OR780" s="16"/>
      <c r="OS780" s="16"/>
      <c r="OT780" s="16"/>
      <c r="OU780" s="16"/>
      <c r="OV780" s="16"/>
      <c r="OW780" s="16"/>
      <c r="OX780" s="16"/>
      <c r="OY780" s="16"/>
      <c r="OZ780" s="16"/>
      <c r="PA780" s="16"/>
      <c r="PB780" s="16"/>
      <c r="PC780" s="16"/>
      <c r="PD780" s="16"/>
      <c r="PE780" s="16"/>
      <c r="PF780" s="16"/>
      <c r="PG780" s="16"/>
      <c r="PH780" s="16"/>
      <c r="PI780" s="16"/>
      <c r="PJ780" s="16"/>
      <c r="PK780" s="16"/>
      <c r="PL780" s="16"/>
      <c r="PM780" s="16"/>
      <c r="PN780" s="16"/>
      <c r="PO780" s="16"/>
      <c r="PP780" s="16"/>
      <c r="PQ780" s="16"/>
      <c r="PR780" s="16"/>
      <c r="PS780" s="16"/>
      <c r="PT780" s="16"/>
      <c r="PU780" s="16"/>
      <c r="PV780" s="16"/>
      <c r="PW780" s="16"/>
      <c r="PX780" s="16"/>
      <c r="PY780" s="16"/>
      <c r="PZ780" s="16"/>
      <c r="QA780" s="16"/>
      <c r="QB780" s="16"/>
      <c r="QC780" s="16"/>
      <c r="QD780" s="16"/>
      <c r="QE780" s="16"/>
      <c r="QF780" s="16"/>
      <c r="QG780" s="16"/>
      <c r="QH780" s="16"/>
      <c r="QI780" s="16"/>
      <c r="QJ780" s="16"/>
      <c r="QK780" s="16"/>
      <c r="QL780" s="16"/>
      <c r="QM780" s="16"/>
      <c r="QN780" s="16"/>
      <c r="QO780" s="16"/>
      <c r="QP780" s="16"/>
      <c r="QQ780" s="16"/>
      <c r="QR780" s="16"/>
      <c r="QS780" s="16"/>
      <c r="QT780" s="16"/>
      <c r="QU780" s="16"/>
      <c r="QV780" s="16"/>
      <c r="QW780" s="16"/>
      <c r="QX780" s="16"/>
      <c r="QY780" s="16"/>
      <c r="QZ780" s="16"/>
      <c r="RA780" s="16"/>
      <c r="RB780" s="16"/>
      <c r="RC780" s="16"/>
      <c r="RD780" s="16"/>
      <c r="RE780" s="16"/>
      <c r="RF780" s="16"/>
      <c r="RG780" s="16"/>
      <c r="RH780" s="16"/>
      <c r="RI780" s="16"/>
      <c r="RJ780" s="16"/>
    </row>
    <row r="781" spans="32:478" x14ac:dyDescent="0.25">
      <c r="AF781" s="16"/>
      <c r="AG781" s="16"/>
      <c r="AH781" s="16"/>
      <c r="AI781" s="16"/>
      <c r="AJ781" s="16"/>
      <c r="AK781" s="16"/>
      <c r="AL781" s="16"/>
      <c r="AM781" s="16"/>
      <c r="AN781" s="16"/>
      <c r="AO781" s="16"/>
      <c r="AP781" s="16"/>
      <c r="AQ781" s="16"/>
      <c r="AR781" s="16"/>
      <c r="AS781" s="16"/>
      <c r="AT781" s="16"/>
      <c r="AU781" s="16"/>
      <c r="AV781" s="16"/>
      <c r="AW781" s="16"/>
      <c r="AX781" s="16"/>
      <c r="AY781" s="16"/>
      <c r="AZ781" s="16"/>
      <c r="BA781" s="16"/>
      <c r="BB781" s="16"/>
      <c r="BC781" s="16"/>
      <c r="BD781" s="16"/>
      <c r="BE781" s="16"/>
      <c r="BF781" s="16"/>
      <c r="BG781" s="16"/>
      <c r="BH781" s="16"/>
      <c r="BI781" s="16"/>
      <c r="BJ781" s="16"/>
      <c r="BK781" s="16"/>
      <c r="BL781" s="16"/>
      <c r="BM781" s="16"/>
      <c r="BN781" s="16"/>
      <c r="BO781" s="16"/>
      <c r="BP781" s="16"/>
      <c r="BQ781" s="16"/>
      <c r="BR781" s="16"/>
      <c r="BS781" s="16"/>
      <c r="BT781" s="16"/>
      <c r="BU781" s="16"/>
      <c r="BV781" s="16"/>
      <c r="BW781" s="16"/>
      <c r="BX781" s="16"/>
      <c r="BY781" s="16"/>
      <c r="BZ781" s="16"/>
      <c r="CA781" s="16"/>
      <c r="CB781" s="16"/>
      <c r="CC781" s="16"/>
      <c r="CD781" s="16"/>
      <c r="CE781" s="16"/>
      <c r="CF781" s="16"/>
      <c r="CG781" s="16"/>
      <c r="CH781" s="16"/>
      <c r="CI781" s="16"/>
      <c r="CJ781" s="16"/>
      <c r="CK781" s="16"/>
      <c r="CL781" s="16"/>
      <c r="CM781" s="16"/>
      <c r="CN781" s="16"/>
      <c r="CO781" s="16"/>
      <c r="CP781" s="16"/>
      <c r="CQ781" s="16"/>
      <c r="CR781" s="16"/>
      <c r="CS781" s="16"/>
      <c r="CT781" s="16"/>
      <c r="CU781" s="16"/>
      <c r="CV781" s="16"/>
      <c r="CW781" s="16"/>
      <c r="CX781" s="16"/>
      <c r="CY781" s="16"/>
      <c r="CZ781" s="16"/>
      <c r="DA781" s="16"/>
      <c r="DB781" s="16"/>
      <c r="DC781" s="16"/>
      <c r="DD781" s="16"/>
      <c r="DE781" s="16"/>
      <c r="DF781" s="16"/>
      <c r="DG781" s="16"/>
      <c r="DH781" s="16"/>
      <c r="DI781" s="16"/>
      <c r="DJ781" s="16"/>
      <c r="DK781" s="16"/>
      <c r="DL781" s="16"/>
      <c r="DM781" s="16"/>
      <c r="DN781" s="16"/>
      <c r="DO781" s="16"/>
      <c r="DP781" s="16"/>
      <c r="DQ781" s="16"/>
      <c r="DR781" s="16"/>
      <c r="DS781" s="16"/>
      <c r="DT781" s="16"/>
      <c r="DU781" s="16"/>
      <c r="DV781" s="16"/>
      <c r="DW781" s="16"/>
      <c r="DX781" s="16"/>
      <c r="DY781" s="16"/>
      <c r="DZ781" s="16"/>
      <c r="EA781" s="16"/>
      <c r="EB781" s="16"/>
      <c r="EC781" s="16"/>
      <c r="ED781" s="16"/>
      <c r="EE781" s="16"/>
      <c r="EF781" s="16"/>
      <c r="EG781" s="16"/>
      <c r="EH781" s="16"/>
      <c r="EI781" s="16"/>
      <c r="EJ781" s="16"/>
      <c r="EK781" s="16"/>
      <c r="EL781" s="16"/>
      <c r="EM781" s="16"/>
      <c r="EN781" s="16"/>
      <c r="EO781" s="16"/>
      <c r="EP781" s="16"/>
      <c r="EQ781" s="16"/>
      <c r="ER781" s="16"/>
      <c r="ES781" s="16"/>
      <c r="ET781" s="16"/>
      <c r="EU781" s="16"/>
      <c r="EV781" s="16"/>
      <c r="EW781" s="16"/>
      <c r="EX781" s="16"/>
      <c r="EY781" s="16"/>
      <c r="EZ781" s="16"/>
      <c r="FA781" s="16"/>
      <c r="FB781" s="16"/>
      <c r="FC781" s="16"/>
      <c r="FD781" s="16"/>
      <c r="FE781" s="16"/>
      <c r="FF781" s="16"/>
      <c r="FG781" s="16"/>
      <c r="FH781" s="16"/>
      <c r="FI781" s="16"/>
      <c r="FJ781" s="16"/>
      <c r="FK781" s="16"/>
      <c r="FL781" s="16"/>
      <c r="FM781" s="16"/>
      <c r="FN781" s="16"/>
      <c r="FO781" s="16"/>
      <c r="FP781" s="16"/>
      <c r="FQ781" s="16"/>
      <c r="FR781" s="16"/>
      <c r="FS781" s="16"/>
      <c r="FT781" s="16"/>
      <c r="FU781" s="16"/>
      <c r="FV781" s="16"/>
      <c r="FW781" s="16"/>
      <c r="FX781" s="16"/>
      <c r="FY781" s="16"/>
      <c r="FZ781" s="16"/>
      <c r="GA781" s="16"/>
      <c r="GB781" s="16"/>
      <c r="GC781" s="16"/>
      <c r="GD781" s="16"/>
      <c r="GE781" s="16"/>
      <c r="GF781" s="16"/>
      <c r="GG781" s="16"/>
      <c r="GH781" s="16"/>
      <c r="GI781" s="16"/>
      <c r="GJ781" s="16"/>
      <c r="GK781" s="16"/>
      <c r="GL781" s="16"/>
      <c r="GM781" s="16"/>
      <c r="GN781" s="16"/>
      <c r="GO781" s="16"/>
      <c r="GP781" s="16"/>
      <c r="GQ781" s="16"/>
      <c r="GR781" s="16"/>
      <c r="GS781" s="16"/>
      <c r="GT781" s="16"/>
      <c r="GU781" s="16"/>
      <c r="GV781" s="16"/>
      <c r="GW781" s="16"/>
      <c r="GX781" s="16"/>
      <c r="GY781" s="16"/>
      <c r="GZ781" s="16"/>
      <c r="HA781" s="16"/>
      <c r="HB781" s="16"/>
      <c r="HC781" s="16"/>
      <c r="HD781" s="16"/>
      <c r="HE781" s="16"/>
      <c r="HF781" s="16"/>
      <c r="HG781" s="16"/>
      <c r="HH781" s="16"/>
      <c r="HI781" s="16"/>
      <c r="HJ781" s="16"/>
      <c r="HK781" s="16"/>
      <c r="HL781" s="16"/>
      <c r="HM781" s="16"/>
      <c r="HN781" s="16"/>
      <c r="HO781" s="16"/>
      <c r="HP781" s="16"/>
      <c r="HQ781" s="16"/>
      <c r="HR781" s="16"/>
      <c r="HS781" s="16"/>
      <c r="HT781" s="16"/>
      <c r="HU781" s="16"/>
      <c r="HV781" s="16"/>
      <c r="HW781" s="16"/>
      <c r="HX781" s="16"/>
      <c r="HY781" s="16"/>
      <c r="HZ781" s="16"/>
      <c r="IA781" s="16"/>
      <c r="IB781" s="16"/>
      <c r="IC781" s="16"/>
      <c r="ID781" s="16"/>
      <c r="IE781" s="16"/>
      <c r="IF781" s="16"/>
      <c r="IG781" s="16"/>
      <c r="IH781" s="16"/>
      <c r="II781" s="16"/>
      <c r="IJ781" s="16"/>
      <c r="IK781" s="16"/>
      <c r="IL781" s="16"/>
      <c r="IM781" s="16"/>
      <c r="IN781" s="16"/>
      <c r="IO781" s="16"/>
      <c r="IP781" s="16"/>
      <c r="IQ781" s="16"/>
      <c r="IR781" s="16"/>
      <c r="IS781" s="16"/>
      <c r="IT781" s="16"/>
      <c r="IU781" s="16"/>
      <c r="IV781" s="16"/>
      <c r="IW781" s="16"/>
      <c r="IX781" s="16"/>
      <c r="IY781" s="16"/>
      <c r="IZ781" s="16"/>
      <c r="JA781" s="16"/>
      <c r="JB781" s="16"/>
      <c r="JC781" s="16"/>
      <c r="JD781" s="16"/>
      <c r="JE781" s="16"/>
      <c r="JF781" s="16"/>
      <c r="JG781" s="16"/>
      <c r="JH781" s="16"/>
      <c r="JI781" s="16"/>
      <c r="JJ781" s="16"/>
      <c r="JK781" s="16"/>
      <c r="JL781" s="16"/>
      <c r="JM781" s="16"/>
      <c r="JN781" s="16"/>
      <c r="JO781" s="16"/>
      <c r="JP781" s="16"/>
      <c r="JQ781" s="16"/>
      <c r="JR781" s="16"/>
      <c r="JS781" s="16"/>
      <c r="JT781" s="16"/>
      <c r="JU781" s="16"/>
      <c r="JV781" s="16"/>
      <c r="JW781" s="16"/>
      <c r="JX781" s="16"/>
      <c r="JY781" s="16"/>
      <c r="JZ781" s="16"/>
      <c r="KA781" s="16"/>
      <c r="KB781" s="16"/>
      <c r="KC781" s="16"/>
      <c r="KD781" s="16"/>
      <c r="KE781" s="16"/>
      <c r="KF781" s="16"/>
      <c r="KG781" s="16"/>
      <c r="KH781" s="16"/>
      <c r="KI781" s="16"/>
      <c r="KJ781" s="16"/>
      <c r="KK781" s="16"/>
      <c r="KL781" s="16"/>
      <c r="KM781" s="16"/>
      <c r="KN781" s="16"/>
      <c r="KO781" s="16"/>
      <c r="KP781" s="16"/>
      <c r="KQ781" s="16"/>
      <c r="KR781" s="16"/>
      <c r="KS781" s="16"/>
      <c r="KT781" s="16"/>
      <c r="KU781" s="16"/>
      <c r="KV781" s="16"/>
      <c r="KW781" s="16"/>
      <c r="KX781" s="16"/>
      <c r="KY781" s="16"/>
      <c r="KZ781" s="16"/>
      <c r="LA781" s="16"/>
      <c r="LB781" s="16"/>
      <c r="LC781" s="16"/>
      <c r="LD781" s="16"/>
      <c r="LE781" s="16"/>
      <c r="LF781" s="16"/>
      <c r="LG781" s="16"/>
      <c r="LH781" s="16"/>
      <c r="LI781" s="16"/>
      <c r="LJ781" s="16"/>
      <c r="LK781" s="16"/>
      <c r="LL781" s="16"/>
      <c r="LM781" s="16"/>
      <c r="LN781" s="16"/>
      <c r="LO781" s="16"/>
      <c r="LP781" s="16"/>
      <c r="LQ781" s="16"/>
      <c r="LR781" s="16"/>
      <c r="LS781" s="16"/>
      <c r="LT781" s="16"/>
      <c r="LU781" s="16"/>
      <c r="LV781" s="16"/>
      <c r="LW781" s="16"/>
      <c r="LX781" s="16"/>
      <c r="LY781" s="16"/>
      <c r="LZ781" s="16"/>
      <c r="MA781" s="16"/>
      <c r="MB781" s="16"/>
      <c r="MC781" s="16"/>
      <c r="MD781" s="16"/>
      <c r="ME781" s="16"/>
      <c r="MF781" s="16"/>
      <c r="MG781" s="16"/>
      <c r="MH781" s="16"/>
      <c r="MI781" s="16"/>
      <c r="MJ781" s="16"/>
      <c r="MK781" s="16"/>
      <c r="ML781" s="16"/>
      <c r="MM781" s="16"/>
      <c r="MN781" s="16"/>
      <c r="MO781" s="16"/>
      <c r="MP781" s="16"/>
      <c r="MQ781" s="16"/>
      <c r="MR781" s="16"/>
      <c r="MS781" s="16"/>
      <c r="MT781" s="16"/>
      <c r="MU781" s="16"/>
      <c r="MV781" s="16"/>
      <c r="MW781" s="16"/>
      <c r="MX781" s="16"/>
      <c r="MY781" s="16"/>
      <c r="MZ781" s="16"/>
      <c r="NA781" s="16"/>
      <c r="NB781" s="16"/>
      <c r="NC781" s="16"/>
      <c r="ND781" s="16"/>
      <c r="NE781" s="16"/>
      <c r="NF781" s="16"/>
      <c r="NG781" s="16"/>
      <c r="NH781" s="16"/>
      <c r="NI781" s="16"/>
      <c r="NJ781" s="16"/>
      <c r="NK781" s="16"/>
      <c r="NL781" s="16"/>
      <c r="NM781" s="16"/>
      <c r="NN781" s="16"/>
      <c r="NO781" s="16"/>
      <c r="NP781" s="16"/>
      <c r="NQ781" s="16"/>
      <c r="NR781" s="16"/>
      <c r="NS781" s="16"/>
      <c r="NT781" s="16"/>
      <c r="NU781" s="16"/>
      <c r="NV781" s="16"/>
      <c r="NW781" s="16"/>
      <c r="NX781" s="16"/>
      <c r="NY781" s="16"/>
      <c r="NZ781" s="16"/>
      <c r="OA781" s="16"/>
      <c r="OB781" s="16"/>
      <c r="OC781" s="16"/>
      <c r="OD781" s="16"/>
      <c r="OE781" s="16"/>
      <c r="OF781" s="16"/>
      <c r="OG781" s="16"/>
      <c r="OH781" s="16"/>
      <c r="OI781" s="16"/>
      <c r="OJ781" s="16"/>
      <c r="OK781" s="16"/>
      <c r="OL781" s="16"/>
      <c r="OM781" s="16"/>
      <c r="ON781" s="16"/>
      <c r="OO781" s="16"/>
      <c r="OP781" s="16"/>
      <c r="OQ781" s="16"/>
      <c r="OR781" s="16"/>
      <c r="OS781" s="16"/>
      <c r="OT781" s="16"/>
      <c r="OU781" s="16"/>
      <c r="OV781" s="16"/>
      <c r="OW781" s="16"/>
      <c r="OX781" s="16"/>
      <c r="OY781" s="16"/>
      <c r="OZ781" s="16"/>
      <c r="PA781" s="16"/>
      <c r="PB781" s="16"/>
      <c r="PC781" s="16"/>
      <c r="PD781" s="16"/>
      <c r="PE781" s="16"/>
      <c r="PF781" s="16"/>
      <c r="PG781" s="16"/>
      <c r="PH781" s="16"/>
      <c r="PI781" s="16"/>
      <c r="PJ781" s="16"/>
      <c r="PK781" s="16"/>
      <c r="PL781" s="16"/>
      <c r="PM781" s="16"/>
      <c r="PN781" s="16"/>
      <c r="PO781" s="16"/>
      <c r="PP781" s="16"/>
      <c r="PQ781" s="16"/>
      <c r="PR781" s="16"/>
      <c r="PS781" s="16"/>
      <c r="PT781" s="16"/>
      <c r="PU781" s="16"/>
      <c r="PV781" s="16"/>
      <c r="PW781" s="16"/>
      <c r="PX781" s="16"/>
      <c r="PY781" s="16"/>
      <c r="PZ781" s="16"/>
      <c r="QA781" s="16"/>
      <c r="QB781" s="16"/>
      <c r="QC781" s="16"/>
      <c r="QD781" s="16"/>
      <c r="QE781" s="16"/>
      <c r="QF781" s="16"/>
      <c r="QG781" s="16"/>
      <c r="QH781" s="16"/>
      <c r="QI781" s="16"/>
      <c r="QJ781" s="16"/>
      <c r="QK781" s="16"/>
      <c r="QL781" s="16"/>
      <c r="QM781" s="16"/>
      <c r="QN781" s="16"/>
      <c r="QO781" s="16"/>
      <c r="QP781" s="16"/>
      <c r="QQ781" s="16"/>
      <c r="QR781" s="16"/>
      <c r="QS781" s="16"/>
      <c r="QT781" s="16"/>
      <c r="QU781" s="16"/>
      <c r="QV781" s="16"/>
      <c r="QW781" s="16"/>
      <c r="QX781" s="16"/>
      <c r="QY781" s="16"/>
      <c r="QZ781" s="16"/>
      <c r="RA781" s="16"/>
      <c r="RB781" s="16"/>
      <c r="RC781" s="16"/>
      <c r="RD781" s="16"/>
      <c r="RE781" s="16"/>
      <c r="RF781" s="16"/>
      <c r="RG781" s="16"/>
      <c r="RH781" s="16"/>
      <c r="RI781" s="16"/>
      <c r="RJ781" s="16"/>
    </row>
    <row r="782" spans="32:478" x14ac:dyDescent="0.25">
      <c r="AF782" s="16"/>
      <c r="AG782" s="16"/>
      <c r="AH782" s="16"/>
      <c r="AI782" s="16"/>
      <c r="AJ782" s="16"/>
      <c r="AK782" s="16"/>
      <c r="AL782" s="16"/>
      <c r="AM782" s="16"/>
      <c r="AN782" s="16"/>
      <c r="AO782" s="16"/>
      <c r="AP782" s="16"/>
      <c r="AQ782" s="16"/>
      <c r="AR782" s="16"/>
      <c r="AS782" s="16"/>
      <c r="AT782" s="16"/>
      <c r="AU782" s="16"/>
      <c r="AV782" s="16"/>
      <c r="AW782" s="16"/>
      <c r="AX782" s="16"/>
      <c r="AY782" s="16"/>
      <c r="AZ782" s="16"/>
      <c r="BA782" s="16"/>
      <c r="BB782" s="16"/>
      <c r="BC782" s="16"/>
      <c r="BD782" s="16"/>
      <c r="BE782" s="16"/>
      <c r="BF782" s="16"/>
      <c r="BG782" s="16"/>
      <c r="BH782" s="16"/>
      <c r="BI782" s="16"/>
      <c r="BJ782" s="16"/>
      <c r="BK782" s="16"/>
      <c r="BL782" s="16"/>
      <c r="BM782" s="16"/>
      <c r="BN782" s="16"/>
      <c r="BO782" s="16"/>
      <c r="BP782" s="16"/>
      <c r="BQ782" s="16"/>
      <c r="BR782" s="16"/>
      <c r="BS782" s="16"/>
      <c r="BT782" s="16"/>
      <c r="BU782" s="16"/>
      <c r="BV782" s="16"/>
      <c r="BW782" s="16"/>
      <c r="BX782" s="16"/>
      <c r="BY782" s="16"/>
      <c r="BZ782" s="16"/>
      <c r="CA782" s="16"/>
      <c r="CB782" s="16"/>
      <c r="CC782" s="16"/>
      <c r="CD782" s="16"/>
      <c r="CE782" s="16"/>
      <c r="CF782" s="16"/>
      <c r="CG782" s="16"/>
      <c r="CH782" s="16"/>
      <c r="CI782" s="16"/>
      <c r="CJ782" s="16"/>
      <c r="CK782" s="16"/>
      <c r="CL782" s="16"/>
      <c r="CM782" s="16"/>
      <c r="CN782" s="16"/>
      <c r="CO782" s="16"/>
      <c r="CP782" s="16"/>
      <c r="CQ782" s="16"/>
      <c r="CR782" s="16"/>
      <c r="CS782" s="16"/>
      <c r="CT782" s="16"/>
      <c r="CU782" s="16"/>
      <c r="CV782" s="16"/>
      <c r="CW782" s="16"/>
      <c r="CX782" s="16"/>
      <c r="CY782" s="16"/>
      <c r="CZ782" s="16"/>
      <c r="DA782" s="16"/>
      <c r="DB782" s="16"/>
      <c r="DC782" s="16"/>
      <c r="DD782" s="16"/>
      <c r="DE782" s="16"/>
      <c r="DF782" s="16"/>
      <c r="DG782" s="16"/>
      <c r="DH782" s="16"/>
      <c r="DI782" s="16"/>
      <c r="DJ782" s="16"/>
      <c r="DK782" s="16"/>
      <c r="DL782" s="16"/>
      <c r="DM782" s="16"/>
      <c r="DN782" s="16"/>
      <c r="DO782" s="16"/>
      <c r="DP782" s="16"/>
      <c r="DQ782" s="16"/>
      <c r="DR782" s="16"/>
      <c r="DS782" s="16"/>
      <c r="DT782" s="16"/>
      <c r="DU782" s="16"/>
      <c r="DV782" s="16"/>
      <c r="DW782" s="16"/>
      <c r="DX782" s="16"/>
      <c r="DY782" s="16"/>
      <c r="DZ782" s="16"/>
      <c r="EA782" s="16"/>
      <c r="EB782" s="16"/>
      <c r="EC782" s="16"/>
      <c r="ED782" s="16"/>
      <c r="EE782" s="16"/>
      <c r="EF782" s="16"/>
      <c r="EG782" s="16"/>
      <c r="EH782" s="16"/>
      <c r="EI782" s="16"/>
      <c r="EJ782" s="16"/>
      <c r="EK782" s="16"/>
      <c r="EL782" s="16"/>
      <c r="EM782" s="16"/>
      <c r="EN782" s="16"/>
      <c r="EO782" s="16"/>
      <c r="EP782" s="16"/>
      <c r="EQ782" s="16"/>
      <c r="ER782" s="16"/>
      <c r="ES782" s="16"/>
      <c r="ET782" s="16"/>
      <c r="EU782" s="16"/>
      <c r="EV782" s="16"/>
      <c r="EW782" s="16"/>
      <c r="EX782" s="16"/>
      <c r="EY782" s="16"/>
      <c r="EZ782" s="16"/>
      <c r="FA782" s="16"/>
      <c r="FB782" s="16"/>
      <c r="FC782" s="16"/>
      <c r="FD782" s="16"/>
      <c r="FE782" s="16"/>
      <c r="FF782" s="16"/>
      <c r="FG782" s="16"/>
      <c r="FH782" s="16"/>
      <c r="FI782" s="16"/>
      <c r="FJ782" s="16"/>
      <c r="FK782" s="16"/>
      <c r="FL782" s="16"/>
      <c r="FM782" s="16"/>
      <c r="FN782" s="16"/>
      <c r="FO782" s="16"/>
      <c r="FP782" s="16"/>
      <c r="FQ782" s="16"/>
      <c r="FR782" s="16"/>
      <c r="FS782" s="16"/>
      <c r="FT782" s="16"/>
      <c r="FU782" s="16"/>
      <c r="FV782" s="16"/>
      <c r="FW782" s="16"/>
      <c r="FX782" s="16"/>
      <c r="FY782" s="16"/>
      <c r="FZ782" s="16"/>
      <c r="GA782" s="16"/>
      <c r="GB782" s="16"/>
      <c r="GC782" s="16"/>
      <c r="GD782" s="16"/>
      <c r="GE782" s="16"/>
      <c r="GF782" s="16"/>
      <c r="GG782" s="16"/>
      <c r="GH782" s="16"/>
      <c r="GI782" s="16"/>
      <c r="GJ782" s="16"/>
      <c r="GK782" s="16"/>
      <c r="GL782" s="16"/>
      <c r="GM782" s="16"/>
      <c r="GN782" s="16"/>
      <c r="GO782" s="16"/>
      <c r="GP782" s="16"/>
      <c r="GQ782" s="16"/>
      <c r="GR782" s="16"/>
      <c r="GS782" s="16"/>
      <c r="GT782" s="16"/>
      <c r="GU782" s="16"/>
      <c r="GV782" s="16"/>
      <c r="GW782" s="16"/>
      <c r="GX782" s="16"/>
      <c r="GY782" s="16"/>
      <c r="GZ782" s="16"/>
      <c r="HA782" s="16"/>
      <c r="HB782" s="16"/>
      <c r="HC782" s="16"/>
      <c r="HD782" s="16"/>
      <c r="HE782" s="16"/>
      <c r="HF782" s="16"/>
      <c r="HG782" s="16"/>
      <c r="HH782" s="16"/>
      <c r="HI782" s="16"/>
      <c r="HJ782" s="16"/>
      <c r="HK782" s="16"/>
      <c r="HL782" s="16"/>
      <c r="HM782" s="16"/>
      <c r="HN782" s="16"/>
      <c r="HO782" s="16"/>
      <c r="HP782" s="16"/>
      <c r="HQ782" s="16"/>
      <c r="HR782" s="16"/>
      <c r="HS782" s="16"/>
      <c r="HT782" s="16"/>
      <c r="HU782" s="16"/>
      <c r="HV782" s="16"/>
      <c r="HW782" s="16"/>
      <c r="HX782" s="16"/>
      <c r="HY782" s="16"/>
      <c r="HZ782" s="16"/>
      <c r="IA782" s="16"/>
      <c r="IB782" s="16"/>
      <c r="IC782" s="16"/>
      <c r="ID782" s="16"/>
      <c r="IE782" s="16"/>
      <c r="IF782" s="16"/>
      <c r="IG782" s="16"/>
      <c r="IH782" s="16"/>
      <c r="II782" s="16"/>
      <c r="IJ782" s="16"/>
      <c r="IK782" s="16"/>
      <c r="IL782" s="16"/>
      <c r="IM782" s="16"/>
      <c r="IN782" s="16"/>
      <c r="IO782" s="16"/>
      <c r="IP782" s="16"/>
      <c r="IQ782" s="16"/>
      <c r="IR782" s="16"/>
      <c r="IS782" s="16"/>
      <c r="IT782" s="16"/>
      <c r="IU782" s="16"/>
      <c r="IV782" s="16"/>
      <c r="IW782" s="16"/>
      <c r="IX782" s="16"/>
      <c r="IY782" s="16"/>
      <c r="IZ782" s="16"/>
      <c r="JA782" s="16"/>
      <c r="JB782" s="16"/>
      <c r="JC782" s="16"/>
      <c r="JD782" s="16"/>
      <c r="JE782" s="16"/>
      <c r="JF782" s="16"/>
      <c r="JG782" s="16"/>
      <c r="JH782" s="16"/>
      <c r="JI782" s="16"/>
      <c r="JJ782" s="16"/>
      <c r="JK782" s="16"/>
      <c r="JL782" s="16"/>
      <c r="JM782" s="16"/>
      <c r="JN782" s="16"/>
      <c r="JO782" s="16"/>
      <c r="JP782" s="16"/>
      <c r="JQ782" s="16"/>
      <c r="JR782" s="16"/>
      <c r="JS782" s="16"/>
      <c r="JT782" s="16"/>
      <c r="JU782" s="16"/>
      <c r="JV782" s="16"/>
      <c r="JW782" s="16"/>
      <c r="JX782" s="16"/>
      <c r="JY782" s="16"/>
      <c r="JZ782" s="16"/>
      <c r="KA782" s="16"/>
      <c r="KB782" s="16"/>
      <c r="KC782" s="16"/>
      <c r="KD782" s="16"/>
      <c r="KE782" s="16"/>
      <c r="KF782" s="16"/>
      <c r="KG782" s="16"/>
      <c r="KH782" s="16"/>
      <c r="KI782" s="16"/>
      <c r="KJ782" s="16"/>
      <c r="KK782" s="16"/>
      <c r="KL782" s="16"/>
      <c r="KM782" s="16"/>
      <c r="KN782" s="16"/>
      <c r="KO782" s="16"/>
      <c r="KP782" s="16"/>
      <c r="KQ782" s="16"/>
      <c r="KR782" s="16"/>
      <c r="KS782" s="16"/>
      <c r="KT782" s="16"/>
      <c r="KU782" s="16"/>
      <c r="KV782" s="16"/>
      <c r="KW782" s="16"/>
      <c r="KX782" s="16"/>
      <c r="KY782" s="16"/>
      <c r="KZ782" s="16"/>
      <c r="LA782" s="16"/>
      <c r="LB782" s="16"/>
      <c r="LC782" s="16"/>
      <c r="LD782" s="16"/>
      <c r="LE782" s="16"/>
      <c r="LF782" s="16"/>
      <c r="LG782" s="16"/>
      <c r="LH782" s="16"/>
      <c r="LI782" s="16"/>
      <c r="LJ782" s="16"/>
      <c r="LK782" s="16"/>
      <c r="LL782" s="16"/>
      <c r="LM782" s="16"/>
      <c r="LN782" s="16"/>
      <c r="LO782" s="16"/>
      <c r="LP782" s="16"/>
      <c r="LQ782" s="16"/>
      <c r="LR782" s="16"/>
      <c r="LS782" s="16"/>
      <c r="LT782" s="16"/>
      <c r="LU782" s="16"/>
      <c r="LV782" s="16"/>
      <c r="LW782" s="16"/>
      <c r="LX782" s="16"/>
      <c r="LY782" s="16"/>
      <c r="LZ782" s="16"/>
      <c r="MA782" s="16"/>
      <c r="MB782" s="16"/>
      <c r="MC782" s="16"/>
      <c r="MD782" s="16"/>
      <c r="ME782" s="16"/>
      <c r="MF782" s="16"/>
      <c r="MG782" s="16"/>
      <c r="MH782" s="16"/>
      <c r="MI782" s="16"/>
      <c r="MJ782" s="16"/>
      <c r="MK782" s="16"/>
      <c r="ML782" s="16"/>
      <c r="MM782" s="16"/>
      <c r="MN782" s="16"/>
      <c r="MO782" s="16"/>
      <c r="MP782" s="16"/>
      <c r="MQ782" s="16"/>
      <c r="MR782" s="16"/>
      <c r="MS782" s="16"/>
      <c r="MT782" s="16"/>
      <c r="MU782" s="16"/>
      <c r="MV782" s="16"/>
      <c r="MW782" s="16"/>
      <c r="MX782" s="16"/>
      <c r="MY782" s="16"/>
      <c r="MZ782" s="16"/>
      <c r="NA782" s="16"/>
      <c r="NB782" s="16"/>
      <c r="NC782" s="16"/>
      <c r="ND782" s="16"/>
      <c r="NE782" s="16"/>
      <c r="NF782" s="16"/>
      <c r="NG782" s="16"/>
      <c r="NH782" s="16"/>
      <c r="NI782" s="16"/>
      <c r="NJ782" s="16"/>
      <c r="NK782" s="16"/>
      <c r="NL782" s="16"/>
      <c r="NM782" s="16"/>
      <c r="NN782" s="16"/>
      <c r="NO782" s="16"/>
      <c r="NP782" s="16"/>
      <c r="NQ782" s="16"/>
      <c r="NR782" s="16"/>
      <c r="NS782" s="16"/>
      <c r="NT782" s="16"/>
      <c r="NU782" s="16"/>
      <c r="NV782" s="16"/>
      <c r="NW782" s="16"/>
      <c r="NX782" s="16"/>
      <c r="NY782" s="16"/>
      <c r="NZ782" s="16"/>
      <c r="OA782" s="16"/>
      <c r="OB782" s="16"/>
      <c r="OC782" s="16"/>
      <c r="OD782" s="16"/>
      <c r="OE782" s="16"/>
      <c r="OF782" s="16"/>
      <c r="OG782" s="16"/>
      <c r="OH782" s="16"/>
      <c r="OI782" s="16"/>
      <c r="OJ782" s="16"/>
      <c r="OK782" s="16"/>
      <c r="OL782" s="16"/>
      <c r="OM782" s="16"/>
      <c r="ON782" s="16"/>
      <c r="OO782" s="16"/>
      <c r="OP782" s="16"/>
      <c r="OQ782" s="16"/>
      <c r="OR782" s="16"/>
      <c r="OS782" s="16"/>
      <c r="OT782" s="16"/>
      <c r="OU782" s="16"/>
      <c r="OV782" s="16"/>
      <c r="OW782" s="16"/>
      <c r="OX782" s="16"/>
      <c r="OY782" s="16"/>
      <c r="OZ782" s="16"/>
      <c r="PA782" s="16"/>
      <c r="PB782" s="16"/>
      <c r="PC782" s="16"/>
      <c r="PD782" s="16"/>
      <c r="PE782" s="16"/>
      <c r="PF782" s="16"/>
      <c r="PG782" s="16"/>
      <c r="PH782" s="16"/>
      <c r="PI782" s="16"/>
      <c r="PJ782" s="16"/>
      <c r="PK782" s="16"/>
      <c r="PL782" s="16"/>
      <c r="PM782" s="16"/>
      <c r="PN782" s="16"/>
      <c r="PO782" s="16"/>
      <c r="PP782" s="16"/>
      <c r="PQ782" s="16"/>
      <c r="PR782" s="16"/>
      <c r="PS782" s="16"/>
      <c r="PT782" s="16"/>
      <c r="PU782" s="16"/>
      <c r="PV782" s="16"/>
      <c r="PW782" s="16"/>
      <c r="PX782" s="16"/>
      <c r="PY782" s="16"/>
      <c r="PZ782" s="16"/>
      <c r="QA782" s="16"/>
      <c r="QB782" s="16"/>
      <c r="QC782" s="16"/>
      <c r="QD782" s="16"/>
      <c r="QE782" s="16"/>
      <c r="QF782" s="16"/>
      <c r="QG782" s="16"/>
      <c r="QH782" s="16"/>
      <c r="QI782" s="16"/>
      <c r="QJ782" s="16"/>
      <c r="QK782" s="16"/>
      <c r="QL782" s="16"/>
      <c r="QM782" s="16"/>
      <c r="QN782" s="16"/>
      <c r="QO782" s="16"/>
      <c r="QP782" s="16"/>
      <c r="QQ782" s="16"/>
      <c r="QR782" s="16"/>
      <c r="QS782" s="16"/>
      <c r="QT782" s="16"/>
      <c r="QU782" s="16"/>
      <c r="QV782" s="16"/>
      <c r="QW782" s="16"/>
      <c r="QX782" s="16"/>
      <c r="QY782" s="16"/>
      <c r="QZ782" s="16"/>
      <c r="RA782" s="16"/>
      <c r="RB782" s="16"/>
      <c r="RC782" s="16"/>
      <c r="RD782" s="16"/>
      <c r="RE782" s="16"/>
      <c r="RF782" s="16"/>
      <c r="RG782" s="16"/>
      <c r="RH782" s="16"/>
      <c r="RI782" s="16"/>
      <c r="RJ782" s="16"/>
    </row>
    <row r="783" spans="32:478" x14ac:dyDescent="0.25">
      <c r="AF783" s="16"/>
      <c r="AG783" s="16"/>
      <c r="AH783" s="16"/>
      <c r="AI783" s="16"/>
      <c r="AJ783" s="16"/>
      <c r="AK783" s="16"/>
      <c r="AL783" s="16"/>
      <c r="AM783" s="16"/>
      <c r="AN783" s="16"/>
      <c r="AO783" s="16"/>
      <c r="AP783" s="16"/>
      <c r="AQ783" s="16"/>
      <c r="AR783" s="16"/>
      <c r="AS783" s="16"/>
      <c r="AT783" s="16"/>
      <c r="AU783" s="16"/>
      <c r="AV783" s="16"/>
      <c r="AW783" s="16"/>
      <c r="AX783" s="16"/>
      <c r="AY783" s="16"/>
      <c r="AZ783" s="16"/>
      <c r="BA783" s="16"/>
      <c r="BB783" s="16"/>
      <c r="BC783" s="16"/>
      <c r="BD783" s="16"/>
      <c r="BE783" s="16"/>
      <c r="BF783" s="16"/>
      <c r="BG783" s="16"/>
      <c r="BH783" s="16"/>
      <c r="BI783" s="16"/>
      <c r="BJ783" s="16"/>
      <c r="BK783" s="16"/>
      <c r="BL783" s="16"/>
      <c r="BM783" s="16"/>
      <c r="BN783" s="16"/>
      <c r="BO783" s="16"/>
      <c r="BP783" s="16"/>
      <c r="BQ783" s="16"/>
      <c r="BR783" s="16"/>
      <c r="BS783" s="16"/>
      <c r="BT783" s="16"/>
      <c r="BU783" s="16"/>
      <c r="BV783" s="16"/>
      <c r="BW783" s="16"/>
      <c r="BX783" s="16"/>
      <c r="BY783" s="16"/>
      <c r="BZ783" s="16"/>
      <c r="CA783" s="16"/>
      <c r="CB783" s="16"/>
      <c r="CC783" s="16"/>
      <c r="CD783" s="16"/>
      <c r="CE783" s="16"/>
      <c r="CF783" s="16"/>
      <c r="CG783" s="16"/>
      <c r="CH783" s="16"/>
      <c r="CI783" s="16"/>
      <c r="CJ783" s="16"/>
      <c r="CK783" s="16"/>
      <c r="CL783" s="16"/>
      <c r="CM783" s="16"/>
      <c r="CN783" s="16"/>
      <c r="CO783" s="16"/>
      <c r="CP783" s="16"/>
      <c r="CQ783" s="16"/>
      <c r="CR783" s="16"/>
      <c r="CS783" s="16"/>
      <c r="CT783" s="16"/>
      <c r="CU783" s="16"/>
      <c r="CV783" s="16"/>
      <c r="CW783" s="16"/>
      <c r="CX783" s="16"/>
      <c r="CY783" s="16"/>
      <c r="CZ783" s="16"/>
      <c r="DA783" s="16"/>
      <c r="DB783" s="16"/>
      <c r="DC783" s="16"/>
      <c r="DD783" s="16"/>
      <c r="DE783" s="16"/>
      <c r="DF783" s="16"/>
      <c r="DG783" s="16"/>
      <c r="DH783" s="16"/>
      <c r="DI783" s="16"/>
      <c r="DJ783" s="16"/>
      <c r="DK783" s="16"/>
      <c r="DL783" s="16"/>
      <c r="DM783" s="16"/>
      <c r="DN783" s="16"/>
      <c r="DO783" s="16"/>
      <c r="DP783" s="16"/>
      <c r="DQ783" s="16"/>
      <c r="DR783" s="16"/>
      <c r="DS783" s="16"/>
      <c r="DT783" s="16"/>
      <c r="DU783" s="16"/>
      <c r="DV783" s="16"/>
      <c r="DW783" s="16"/>
      <c r="DX783" s="16"/>
      <c r="DY783" s="16"/>
      <c r="DZ783" s="16"/>
      <c r="EA783" s="16"/>
      <c r="EB783" s="16"/>
      <c r="EC783" s="16"/>
      <c r="ED783" s="16"/>
      <c r="EE783" s="16"/>
      <c r="EF783" s="16"/>
      <c r="EG783" s="16"/>
      <c r="EH783" s="16"/>
      <c r="EI783" s="16"/>
      <c r="EJ783" s="16"/>
      <c r="EK783" s="16"/>
      <c r="EL783" s="16"/>
      <c r="EM783" s="16"/>
      <c r="EN783" s="16"/>
      <c r="EO783" s="16"/>
      <c r="EP783" s="16"/>
      <c r="EQ783" s="16"/>
      <c r="ER783" s="16"/>
      <c r="ES783" s="16"/>
      <c r="ET783" s="16"/>
      <c r="EU783" s="16"/>
      <c r="EV783" s="16"/>
      <c r="EW783" s="16"/>
      <c r="EX783" s="16"/>
      <c r="EY783" s="16"/>
      <c r="EZ783" s="16"/>
      <c r="FA783" s="16"/>
      <c r="FB783" s="16"/>
      <c r="FC783" s="16"/>
      <c r="FD783" s="16"/>
      <c r="FE783" s="16"/>
      <c r="FF783" s="16"/>
      <c r="FG783" s="16"/>
      <c r="FH783" s="16"/>
      <c r="FI783" s="16"/>
      <c r="FJ783" s="16"/>
      <c r="FK783" s="16"/>
      <c r="FL783" s="16"/>
      <c r="FM783" s="16"/>
      <c r="FN783" s="16"/>
      <c r="FO783" s="16"/>
      <c r="FP783" s="16"/>
      <c r="FQ783" s="16"/>
      <c r="FR783" s="16"/>
      <c r="FS783" s="16"/>
      <c r="FT783" s="16"/>
      <c r="FU783" s="16"/>
      <c r="FV783" s="16"/>
      <c r="FW783" s="16"/>
      <c r="FX783" s="16"/>
      <c r="FY783" s="16"/>
      <c r="FZ783" s="16"/>
      <c r="GA783" s="16"/>
      <c r="GB783" s="16"/>
      <c r="GC783" s="16"/>
      <c r="GD783" s="16"/>
      <c r="GE783" s="16"/>
      <c r="GF783" s="16"/>
      <c r="GG783" s="16"/>
      <c r="GH783" s="16"/>
      <c r="GI783" s="16"/>
      <c r="GJ783" s="16"/>
      <c r="GK783" s="16"/>
      <c r="GL783" s="16"/>
      <c r="GM783" s="16"/>
      <c r="GN783" s="16"/>
      <c r="GO783" s="16"/>
      <c r="GP783" s="16"/>
      <c r="GQ783" s="16"/>
      <c r="GR783" s="16"/>
      <c r="GS783" s="16"/>
      <c r="GT783" s="16"/>
      <c r="GU783" s="16"/>
      <c r="GV783" s="16"/>
      <c r="GW783" s="16"/>
      <c r="GX783" s="16"/>
      <c r="GY783" s="16"/>
      <c r="GZ783" s="16"/>
      <c r="HA783" s="16"/>
      <c r="HB783" s="16"/>
      <c r="HC783" s="16"/>
      <c r="HD783" s="16"/>
      <c r="HE783" s="16"/>
      <c r="HF783" s="16"/>
      <c r="HG783" s="16"/>
      <c r="HH783" s="16"/>
      <c r="HI783" s="16"/>
      <c r="HJ783" s="16"/>
      <c r="HK783" s="16"/>
      <c r="HL783" s="16"/>
      <c r="HM783" s="16"/>
      <c r="HN783" s="16"/>
      <c r="HO783" s="16"/>
      <c r="HP783" s="16"/>
      <c r="HQ783" s="16"/>
      <c r="HR783" s="16"/>
      <c r="HS783" s="16"/>
      <c r="HT783" s="16"/>
      <c r="HU783" s="16"/>
      <c r="HV783" s="16"/>
      <c r="HW783" s="16"/>
      <c r="HX783" s="16"/>
      <c r="HY783" s="16"/>
      <c r="HZ783" s="16"/>
      <c r="IA783" s="16"/>
      <c r="IB783" s="16"/>
      <c r="IC783" s="16"/>
      <c r="ID783" s="16"/>
      <c r="IE783" s="16"/>
      <c r="IF783" s="16"/>
      <c r="IG783" s="16"/>
      <c r="IH783" s="16"/>
      <c r="II783" s="16"/>
      <c r="IJ783" s="16"/>
      <c r="IK783" s="16"/>
      <c r="IL783" s="16"/>
      <c r="IM783" s="16"/>
      <c r="IN783" s="16"/>
      <c r="IO783" s="16"/>
      <c r="IP783" s="16"/>
      <c r="IQ783" s="16"/>
      <c r="IR783" s="16"/>
      <c r="IS783" s="16"/>
      <c r="IT783" s="16"/>
      <c r="IU783" s="16"/>
      <c r="IV783" s="16"/>
      <c r="IW783" s="16"/>
      <c r="IX783" s="16"/>
      <c r="IY783" s="16"/>
      <c r="IZ783" s="16"/>
      <c r="JA783" s="16"/>
      <c r="JB783" s="16"/>
      <c r="JC783" s="16"/>
      <c r="JD783" s="16"/>
      <c r="JE783" s="16"/>
      <c r="JF783" s="16"/>
      <c r="JG783" s="16"/>
      <c r="JH783" s="16"/>
      <c r="JI783" s="16"/>
      <c r="JJ783" s="16"/>
      <c r="JK783" s="16"/>
      <c r="JL783" s="16"/>
      <c r="JM783" s="16"/>
      <c r="JN783" s="16"/>
      <c r="JO783" s="16"/>
      <c r="JP783" s="16"/>
      <c r="JQ783" s="16"/>
      <c r="JR783" s="16"/>
      <c r="JS783" s="16"/>
      <c r="JT783" s="16"/>
      <c r="JU783" s="16"/>
      <c r="JV783" s="16"/>
      <c r="JW783" s="16"/>
      <c r="JX783" s="16"/>
      <c r="JY783" s="16"/>
      <c r="JZ783" s="16"/>
      <c r="KA783" s="16"/>
      <c r="KB783" s="16"/>
      <c r="KC783" s="16"/>
      <c r="KD783" s="16"/>
      <c r="KE783" s="16"/>
      <c r="KF783" s="16"/>
      <c r="KG783" s="16"/>
      <c r="KH783" s="16"/>
      <c r="KI783" s="16"/>
      <c r="KJ783" s="16"/>
      <c r="KK783" s="16"/>
      <c r="KL783" s="16"/>
      <c r="KM783" s="16"/>
      <c r="KN783" s="16"/>
      <c r="KO783" s="16"/>
      <c r="KP783" s="16"/>
      <c r="KQ783" s="16"/>
      <c r="KR783" s="16"/>
      <c r="KS783" s="16"/>
      <c r="KT783" s="16"/>
      <c r="KU783" s="16"/>
      <c r="KV783" s="16"/>
      <c r="KW783" s="16"/>
      <c r="KX783" s="16"/>
      <c r="KY783" s="16"/>
      <c r="KZ783" s="16"/>
      <c r="LA783" s="16"/>
      <c r="LB783" s="16"/>
      <c r="LC783" s="16"/>
      <c r="LD783" s="16"/>
      <c r="LE783" s="16"/>
      <c r="LF783" s="16"/>
      <c r="LG783" s="16"/>
      <c r="LH783" s="16"/>
      <c r="LI783" s="16"/>
      <c r="LJ783" s="16"/>
      <c r="LK783" s="16"/>
      <c r="LL783" s="16"/>
      <c r="LM783" s="16"/>
      <c r="LN783" s="16"/>
      <c r="LO783" s="16"/>
      <c r="LP783" s="16"/>
      <c r="LQ783" s="16"/>
      <c r="LR783" s="16"/>
      <c r="LS783" s="16"/>
      <c r="LT783" s="16"/>
      <c r="LU783" s="16"/>
      <c r="LV783" s="16"/>
      <c r="LW783" s="16"/>
      <c r="LX783" s="16"/>
      <c r="LY783" s="16"/>
      <c r="LZ783" s="16"/>
      <c r="MA783" s="16"/>
      <c r="MB783" s="16"/>
      <c r="MC783" s="16"/>
      <c r="MD783" s="16"/>
      <c r="ME783" s="16"/>
      <c r="MF783" s="16"/>
      <c r="MG783" s="16"/>
      <c r="MH783" s="16"/>
      <c r="MI783" s="16"/>
      <c r="MJ783" s="16"/>
      <c r="MK783" s="16"/>
      <c r="ML783" s="16"/>
      <c r="MM783" s="16"/>
      <c r="MN783" s="16"/>
      <c r="MO783" s="16"/>
      <c r="MP783" s="16"/>
      <c r="MQ783" s="16"/>
      <c r="MR783" s="16"/>
      <c r="MS783" s="16"/>
      <c r="MT783" s="16"/>
      <c r="MU783" s="16"/>
      <c r="MV783" s="16"/>
      <c r="MW783" s="16"/>
      <c r="MX783" s="16"/>
      <c r="MY783" s="16"/>
      <c r="MZ783" s="16"/>
      <c r="NA783" s="16"/>
      <c r="NB783" s="16"/>
      <c r="NC783" s="16"/>
      <c r="ND783" s="16"/>
      <c r="NE783" s="16"/>
      <c r="NF783" s="16"/>
      <c r="NG783" s="16"/>
      <c r="NH783" s="16"/>
      <c r="NI783" s="16"/>
      <c r="NJ783" s="16"/>
      <c r="NK783" s="16"/>
      <c r="NL783" s="16"/>
      <c r="NM783" s="16"/>
      <c r="NN783" s="16"/>
      <c r="NO783" s="16"/>
      <c r="NP783" s="16"/>
      <c r="NQ783" s="16"/>
      <c r="NR783" s="16"/>
      <c r="NS783" s="16"/>
      <c r="NT783" s="16"/>
      <c r="NU783" s="16"/>
      <c r="NV783" s="16"/>
      <c r="NW783" s="16"/>
      <c r="NX783" s="16"/>
      <c r="NY783" s="16"/>
      <c r="NZ783" s="16"/>
      <c r="OA783" s="16"/>
      <c r="OB783" s="16"/>
      <c r="OC783" s="16"/>
      <c r="OD783" s="16"/>
      <c r="OE783" s="16"/>
      <c r="OF783" s="16"/>
      <c r="OG783" s="16"/>
      <c r="OH783" s="16"/>
      <c r="OI783" s="16"/>
      <c r="OJ783" s="16"/>
      <c r="OK783" s="16"/>
      <c r="OL783" s="16"/>
      <c r="OM783" s="16"/>
      <c r="ON783" s="16"/>
      <c r="OO783" s="16"/>
      <c r="OP783" s="16"/>
      <c r="OQ783" s="16"/>
      <c r="OR783" s="16"/>
      <c r="OS783" s="16"/>
      <c r="OT783" s="16"/>
      <c r="OU783" s="16"/>
      <c r="OV783" s="16"/>
      <c r="OW783" s="16"/>
      <c r="OX783" s="16"/>
      <c r="OY783" s="16"/>
      <c r="OZ783" s="16"/>
      <c r="PA783" s="16"/>
      <c r="PB783" s="16"/>
      <c r="PC783" s="16"/>
      <c r="PD783" s="16"/>
      <c r="PE783" s="16"/>
      <c r="PF783" s="16"/>
      <c r="PG783" s="16"/>
      <c r="PH783" s="16"/>
      <c r="PI783" s="16"/>
      <c r="PJ783" s="16"/>
      <c r="PK783" s="16"/>
      <c r="PL783" s="16"/>
      <c r="PM783" s="16"/>
      <c r="PN783" s="16"/>
      <c r="PO783" s="16"/>
      <c r="PP783" s="16"/>
      <c r="PQ783" s="16"/>
      <c r="PR783" s="16"/>
      <c r="PS783" s="16"/>
      <c r="PT783" s="16"/>
      <c r="PU783" s="16"/>
      <c r="PV783" s="16"/>
      <c r="PW783" s="16"/>
      <c r="PX783" s="16"/>
      <c r="PY783" s="16"/>
      <c r="PZ783" s="16"/>
      <c r="QA783" s="16"/>
      <c r="QB783" s="16"/>
      <c r="QC783" s="16"/>
      <c r="QD783" s="16"/>
      <c r="QE783" s="16"/>
      <c r="QF783" s="16"/>
      <c r="QG783" s="16"/>
      <c r="QH783" s="16"/>
      <c r="QI783" s="16"/>
      <c r="QJ783" s="16"/>
      <c r="QK783" s="16"/>
      <c r="QL783" s="16"/>
      <c r="QM783" s="16"/>
      <c r="QN783" s="16"/>
      <c r="QO783" s="16"/>
      <c r="QP783" s="16"/>
      <c r="QQ783" s="16"/>
      <c r="QR783" s="16"/>
      <c r="QS783" s="16"/>
      <c r="QT783" s="16"/>
      <c r="QU783" s="16"/>
      <c r="QV783" s="16"/>
      <c r="QW783" s="16"/>
      <c r="QX783" s="16"/>
      <c r="QY783" s="16"/>
      <c r="QZ783" s="16"/>
      <c r="RA783" s="16"/>
      <c r="RB783" s="16"/>
      <c r="RC783" s="16"/>
      <c r="RD783" s="16"/>
      <c r="RE783" s="16"/>
      <c r="RF783" s="16"/>
      <c r="RG783" s="16"/>
      <c r="RH783" s="16"/>
      <c r="RI783" s="16"/>
      <c r="RJ783" s="16"/>
    </row>
    <row r="784" spans="32:478" x14ac:dyDescent="0.25">
      <c r="AF784" s="16"/>
      <c r="AG784" s="16"/>
      <c r="AH784" s="16"/>
      <c r="AI784" s="16"/>
      <c r="AJ784" s="16"/>
      <c r="AK784" s="16"/>
      <c r="AL784" s="16"/>
      <c r="AM784" s="16"/>
      <c r="AN784" s="16"/>
      <c r="AO784" s="16"/>
      <c r="AP784" s="16"/>
      <c r="AQ784" s="16"/>
      <c r="AR784" s="16"/>
      <c r="AS784" s="16"/>
      <c r="AT784" s="16"/>
      <c r="AU784" s="16"/>
      <c r="AV784" s="16"/>
      <c r="AW784" s="16"/>
      <c r="AX784" s="16"/>
      <c r="AY784" s="16"/>
      <c r="AZ784" s="16"/>
      <c r="BA784" s="16"/>
      <c r="BB784" s="16"/>
      <c r="BC784" s="16"/>
      <c r="BD784" s="16"/>
      <c r="BE784" s="16"/>
      <c r="BF784" s="16"/>
      <c r="BG784" s="16"/>
      <c r="BH784" s="16"/>
      <c r="BI784" s="16"/>
      <c r="BJ784" s="16"/>
      <c r="BK784" s="16"/>
      <c r="BL784" s="16"/>
      <c r="BM784" s="16"/>
      <c r="BN784" s="16"/>
      <c r="BO784" s="16"/>
      <c r="BP784" s="16"/>
      <c r="BQ784" s="16"/>
      <c r="BR784" s="16"/>
      <c r="BS784" s="16"/>
      <c r="BT784" s="16"/>
      <c r="BU784" s="16"/>
      <c r="BV784" s="16"/>
      <c r="BW784" s="16"/>
      <c r="BX784" s="16"/>
      <c r="BY784" s="16"/>
      <c r="BZ784" s="16"/>
      <c r="CA784" s="16"/>
      <c r="CB784" s="16"/>
      <c r="CC784" s="16"/>
      <c r="CD784" s="16"/>
      <c r="CE784" s="16"/>
      <c r="CF784" s="16"/>
      <c r="CG784" s="16"/>
      <c r="CH784" s="16"/>
      <c r="CI784" s="16"/>
      <c r="CJ784" s="16"/>
      <c r="CK784" s="16"/>
      <c r="CL784" s="16"/>
      <c r="CM784" s="16"/>
      <c r="CN784" s="16"/>
      <c r="CO784" s="16"/>
      <c r="CP784" s="16"/>
      <c r="CQ784" s="16"/>
      <c r="CR784" s="16"/>
      <c r="CS784" s="16"/>
      <c r="CT784" s="16"/>
      <c r="CU784" s="16"/>
      <c r="CV784" s="16"/>
      <c r="CW784" s="16"/>
      <c r="CX784" s="16"/>
      <c r="CY784" s="16"/>
      <c r="CZ784" s="16"/>
      <c r="DA784" s="16"/>
      <c r="DB784" s="16"/>
      <c r="DC784" s="16"/>
      <c r="DD784" s="16"/>
      <c r="DE784" s="16"/>
      <c r="DF784" s="16"/>
      <c r="DG784" s="16"/>
      <c r="DH784" s="16"/>
      <c r="DI784" s="16"/>
      <c r="DJ784" s="16"/>
      <c r="DK784" s="16"/>
      <c r="DL784" s="16"/>
      <c r="DM784" s="16"/>
      <c r="DN784" s="16"/>
      <c r="DO784" s="16"/>
      <c r="DP784" s="16"/>
      <c r="DQ784" s="16"/>
      <c r="DR784" s="16"/>
      <c r="DS784" s="16"/>
      <c r="DT784" s="16"/>
      <c r="DU784" s="16"/>
      <c r="DV784" s="16"/>
      <c r="DW784" s="16"/>
      <c r="DX784" s="16"/>
      <c r="DY784" s="16"/>
      <c r="DZ784" s="16"/>
      <c r="EA784" s="16"/>
      <c r="EB784" s="16"/>
      <c r="EC784" s="16"/>
      <c r="ED784" s="16"/>
      <c r="EE784" s="16"/>
      <c r="EF784" s="16"/>
      <c r="EG784" s="16"/>
      <c r="EH784" s="16"/>
      <c r="EI784" s="16"/>
      <c r="EJ784" s="16"/>
      <c r="EK784" s="16"/>
      <c r="EL784" s="16"/>
      <c r="EM784" s="16"/>
      <c r="EN784" s="16"/>
      <c r="EO784" s="16"/>
      <c r="EP784" s="16"/>
      <c r="EQ784" s="16"/>
      <c r="ER784" s="16"/>
      <c r="ES784" s="16"/>
      <c r="ET784" s="16"/>
      <c r="EU784" s="16"/>
      <c r="EV784" s="16"/>
      <c r="EW784" s="16"/>
      <c r="EX784" s="16"/>
      <c r="EY784" s="16"/>
      <c r="EZ784" s="16"/>
      <c r="FA784" s="16"/>
      <c r="FB784" s="16"/>
      <c r="FC784" s="16"/>
      <c r="FD784" s="16"/>
      <c r="FE784" s="16"/>
      <c r="FF784" s="16"/>
      <c r="FG784" s="16"/>
      <c r="FH784" s="16"/>
      <c r="FI784" s="16"/>
      <c r="FJ784" s="16"/>
      <c r="FK784" s="16"/>
      <c r="FL784" s="16"/>
      <c r="FM784" s="16"/>
      <c r="FN784" s="16"/>
      <c r="FO784" s="16"/>
      <c r="FP784" s="16"/>
      <c r="FQ784" s="16"/>
      <c r="FR784" s="16"/>
      <c r="FS784" s="16"/>
      <c r="FT784" s="16"/>
      <c r="FU784" s="16"/>
      <c r="FV784" s="16"/>
      <c r="FW784" s="16"/>
      <c r="FX784" s="16"/>
      <c r="FY784" s="16"/>
      <c r="FZ784" s="16"/>
      <c r="GA784" s="16"/>
      <c r="GB784" s="16"/>
      <c r="GC784" s="16"/>
      <c r="GD784" s="16"/>
      <c r="GE784" s="16"/>
      <c r="GF784" s="16"/>
      <c r="GG784" s="16"/>
      <c r="GH784" s="16"/>
      <c r="GI784" s="16"/>
      <c r="GJ784" s="16"/>
      <c r="GK784" s="16"/>
      <c r="GL784" s="16"/>
      <c r="GM784" s="16"/>
      <c r="GN784" s="16"/>
      <c r="GO784" s="16"/>
      <c r="GP784" s="16"/>
      <c r="GQ784" s="16"/>
      <c r="GR784" s="16"/>
      <c r="GS784" s="16"/>
      <c r="GT784" s="16"/>
      <c r="GU784" s="16"/>
      <c r="GV784" s="16"/>
      <c r="GW784" s="16"/>
      <c r="GX784" s="16"/>
      <c r="GY784" s="16"/>
      <c r="GZ784" s="16"/>
      <c r="HA784" s="16"/>
      <c r="HB784" s="16"/>
      <c r="HC784" s="16"/>
      <c r="HD784" s="16"/>
      <c r="HE784" s="16"/>
      <c r="HF784" s="16"/>
      <c r="HG784" s="16"/>
      <c r="HH784" s="16"/>
      <c r="HI784" s="16"/>
      <c r="HJ784" s="16"/>
      <c r="HK784" s="16"/>
      <c r="HL784" s="16"/>
      <c r="HM784" s="16"/>
      <c r="HN784" s="16"/>
      <c r="HO784" s="16"/>
      <c r="HP784" s="16"/>
      <c r="HQ784" s="16"/>
      <c r="HR784" s="16"/>
      <c r="HS784" s="16"/>
      <c r="HT784" s="16"/>
      <c r="HU784" s="16"/>
      <c r="HV784" s="16"/>
      <c r="HW784" s="16"/>
      <c r="HX784" s="16"/>
      <c r="HY784" s="16"/>
      <c r="HZ784" s="16"/>
      <c r="IA784" s="16"/>
      <c r="IB784" s="16"/>
      <c r="IC784" s="16"/>
      <c r="ID784" s="16"/>
      <c r="IE784" s="16"/>
      <c r="IF784" s="16"/>
      <c r="IG784" s="16"/>
      <c r="IH784" s="16"/>
      <c r="II784" s="16"/>
      <c r="IJ784" s="16"/>
      <c r="IK784" s="16"/>
      <c r="IL784" s="16"/>
      <c r="IM784" s="16"/>
      <c r="IN784" s="16"/>
      <c r="IO784" s="16"/>
      <c r="IP784" s="16"/>
      <c r="IQ784" s="16"/>
      <c r="IR784" s="16"/>
      <c r="IS784" s="16"/>
      <c r="IT784" s="16"/>
      <c r="IU784" s="16"/>
      <c r="IV784" s="16"/>
      <c r="IW784" s="16"/>
      <c r="IX784" s="16"/>
      <c r="IY784" s="16"/>
      <c r="IZ784" s="16"/>
      <c r="JA784" s="16"/>
      <c r="JB784" s="16"/>
      <c r="JC784" s="16"/>
      <c r="JD784" s="16"/>
      <c r="JE784" s="16"/>
      <c r="JF784" s="16"/>
      <c r="JG784" s="16"/>
      <c r="JH784" s="16"/>
      <c r="JI784" s="16"/>
      <c r="JJ784" s="16"/>
      <c r="JK784" s="16"/>
      <c r="JL784" s="16"/>
      <c r="JM784" s="16"/>
      <c r="JN784" s="16"/>
      <c r="JO784" s="16"/>
      <c r="JP784" s="16"/>
      <c r="JQ784" s="16"/>
      <c r="JR784" s="16"/>
      <c r="JS784" s="16"/>
      <c r="JT784" s="16"/>
      <c r="JU784" s="16"/>
      <c r="JV784" s="16"/>
      <c r="JW784" s="16"/>
      <c r="JX784" s="16"/>
      <c r="JY784" s="16"/>
      <c r="JZ784" s="16"/>
      <c r="KA784" s="16"/>
      <c r="KB784" s="16"/>
      <c r="KC784" s="16"/>
      <c r="KD784" s="16"/>
      <c r="KE784" s="16"/>
      <c r="KF784" s="16"/>
      <c r="KG784" s="16"/>
      <c r="KH784" s="16"/>
      <c r="KI784" s="16"/>
      <c r="KJ784" s="16"/>
      <c r="KK784" s="16"/>
      <c r="KL784" s="16"/>
      <c r="KM784" s="16"/>
      <c r="KN784" s="16"/>
      <c r="KO784" s="16"/>
      <c r="KP784" s="16"/>
      <c r="KQ784" s="16"/>
      <c r="KR784" s="16"/>
      <c r="KS784" s="16"/>
      <c r="KT784" s="16"/>
      <c r="KU784" s="16"/>
      <c r="KV784" s="16"/>
      <c r="KW784" s="16"/>
      <c r="KX784" s="16"/>
      <c r="KY784" s="16"/>
      <c r="KZ784" s="16"/>
      <c r="LA784" s="16"/>
      <c r="LB784" s="16"/>
      <c r="LC784" s="16"/>
      <c r="LD784" s="16"/>
      <c r="LE784" s="16"/>
      <c r="LF784" s="16"/>
      <c r="LG784" s="16"/>
      <c r="LH784" s="16"/>
      <c r="LI784" s="16"/>
      <c r="LJ784" s="16"/>
      <c r="LK784" s="16"/>
      <c r="LL784" s="16"/>
      <c r="LM784" s="16"/>
      <c r="LN784" s="16"/>
      <c r="LO784" s="16"/>
      <c r="LP784" s="16"/>
      <c r="LQ784" s="16"/>
      <c r="LR784" s="16"/>
      <c r="LS784" s="16"/>
      <c r="LT784" s="16"/>
      <c r="LU784" s="16"/>
      <c r="LV784" s="16"/>
      <c r="LW784" s="16"/>
      <c r="LX784" s="16"/>
      <c r="LY784" s="16"/>
      <c r="LZ784" s="16"/>
      <c r="MA784" s="16"/>
      <c r="MB784" s="16"/>
      <c r="MC784" s="16"/>
      <c r="MD784" s="16"/>
      <c r="ME784" s="16"/>
      <c r="MF784" s="16"/>
      <c r="MG784" s="16"/>
      <c r="MH784" s="16"/>
      <c r="MI784" s="16"/>
      <c r="MJ784" s="16"/>
      <c r="MK784" s="16"/>
      <c r="ML784" s="16"/>
      <c r="MM784" s="16"/>
      <c r="MN784" s="16"/>
      <c r="MO784" s="16"/>
      <c r="MP784" s="16"/>
      <c r="MQ784" s="16"/>
      <c r="MR784" s="16"/>
      <c r="MS784" s="16"/>
      <c r="MT784" s="16"/>
      <c r="MU784" s="16"/>
      <c r="MV784" s="16"/>
      <c r="MW784" s="16"/>
      <c r="MX784" s="16"/>
      <c r="MY784" s="16"/>
      <c r="MZ784" s="16"/>
      <c r="NA784" s="16"/>
      <c r="NB784" s="16"/>
      <c r="NC784" s="16"/>
      <c r="ND784" s="16"/>
      <c r="NE784" s="16"/>
      <c r="NF784" s="16"/>
      <c r="NG784" s="16"/>
      <c r="NH784" s="16"/>
      <c r="NI784" s="16"/>
      <c r="NJ784" s="16"/>
      <c r="NK784" s="16"/>
      <c r="NL784" s="16"/>
      <c r="NM784" s="16"/>
      <c r="NN784" s="16"/>
      <c r="NO784" s="16"/>
      <c r="NP784" s="16"/>
      <c r="NQ784" s="16"/>
      <c r="NR784" s="16"/>
      <c r="NS784" s="16"/>
      <c r="NT784" s="16"/>
      <c r="NU784" s="16"/>
      <c r="NV784" s="16"/>
      <c r="NW784" s="16"/>
      <c r="NX784" s="16"/>
      <c r="NY784" s="16"/>
      <c r="NZ784" s="16"/>
      <c r="OA784" s="16"/>
      <c r="OB784" s="16"/>
      <c r="OC784" s="16"/>
      <c r="OD784" s="16"/>
      <c r="OE784" s="16"/>
      <c r="OF784" s="16"/>
      <c r="OG784" s="16"/>
      <c r="OH784" s="16"/>
      <c r="OI784" s="16"/>
      <c r="OJ784" s="16"/>
      <c r="OK784" s="16"/>
      <c r="OL784" s="16"/>
      <c r="OM784" s="16"/>
      <c r="ON784" s="16"/>
      <c r="OO784" s="16"/>
      <c r="OP784" s="16"/>
      <c r="OQ784" s="16"/>
      <c r="OR784" s="16"/>
      <c r="OS784" s="16"/>
      <c r="OT784" s="16"/>
      <c r="OU784" s="16"/>
      <c r="OV784" s="16"/>
      <c r="OW784" s="16"/>
      <c r="OX784" s="16"/>
      <c r="OY784" s="16"/>
      <c r="OZ784" s="16"/>
      <c r="PA784" s="16"/>
      <c r="PB784" s="16"/>
      <c r="PC784" s="16"/>
      <c r="PD784" s="16"/>
      <c r="PE784" s="16"/>
      <c r="PF784" s="16"/>
      <c r="PG784" s="16"/>
      <c r="PH784" s="16"/>
      <c r="PI784" s="16"/>
      <c r="PJ784" s="16"/>
      <c r="PK784" s="16"/>
      <c r="PL784" s="16"/>
      <c r="PM784" s="16"/>
      <c r="PN784" s="16"/>
      <c r="PO784" s="16"/>
      <c r="PP784" s="16"/>
      <c r="PQ784" s="16"/>
      <c r="PR784" s="16"/>
      <c r="PS784" s="16"/>
      <c r="PT784" s="16"/>
      <c r="PU784" s="16"/>
      <c r="PV784" s="16"/>
      <c r="PW784" s="16"/>
      <c r="PX784" s="16"/>
      <c r="PY784" s="16"/>
      <c r="PZ784" s="16"/>
      <c r="QA784" s="16"/>
      <c r="QB784" s="16"/>
      <c r="QC784" s="16"/>
      <c r="QD784" s="16"/>
      <c r="QE784" s="16"/>
      <c r="QF784" s="16"/>
      <c r="QG784" s="16"/>
      <c r="QH784" s="16"/>
      <c r="QI784" s="16"/>
      <c r="QJ784" s="16"/>
      <c r="QK784" s="16"/>
      <c r="QL784" s="16"/>
      <c r="QM784" s="16"/>
      <c r="QN784" s="16"/>
      <c r="QO784" s="16"/>
      <c r="QP784" s="16"/>
      <c r="QQ784" s="16"/>
      <c r="QR784" s="16"/>
      <c r="QS784" s="16"/>
      <c r="QT784" s="16"/>
      <c r="QU784" s="16"/>
      <c r="QV784" s="16"/>
      <c r="QW784" s="16"/>
      <c r="QX784" s="16"/>
      <c r="QY784" s="16"/>
      <c r="QZ784" s="16"/>
      <c r="RA784" s="16"/>
      <c r="RB784" s="16"/>
      <c r="RC784" s="16"/>
      <c r="RD784" s="16"/>
      <c r="RE784" s="16"/>
      <c r="RF784" s="16"/>
      <c r="RG784" s="16"/>
      <c r="RH784" s="16"/>
      <c r="RI784" s="16"/>
      <c r="RJ784" s="16"/>
    </row>
    <row r="785" spans="32:478" x14ac:dyDescent="0.25">
      <c r="AF785" s="16"/>
      <c r="AG785" s="16"/>
      <c r="AH785" s="16"/>
      <c r="AI785" s="16"/>
      <c r="AJ785" s="16"/>
      <c r="AK785" s="16"/>
      <c r="AL785" s="16"/>
      <c r="AM785" s="16"/>
      <c r="AN785" s="16"/>
      <c r="AO785" s="16"/>
      <c r="AP785" s="16"/>
      <c r="AQ785" s="16"/>
      <c r="AR785" s="16"/>
      <c r="AS785" s="16"/>
      <c r="AT785" s="16"/>
      <c r="AU785" s="16"/>
      <c r="AV785" s="16"/>
      <c r="AW785" s="16"/>
      <c r="AX785" s="16"/>
      <c r="AY785" s="16"/>
      <c r="AZ785" s="16"/>
      <c r="BA785" s="16"/>
      <c r="BB785" s="16"/>
      <c r="BC785" s="16"/>
      <c r="BD785" s="16"/>
      <c r="BE785" s="16"/>
      <c r="BF785" s="16"/>
      <c r="BG785" s="16"/>
      <c r="BH785" s="16"/>
      <c r="BI785" s="16"/>
      <c r="BJ785" s="16"/>
      <c r="BK785" s="16"/>
      <c r="BL785" s="16"/>
      <c r="BM785" s="16"/>
      <c r="BN785" s="16"/>
      <c r="BO785" s="16"/>
      <c r="BP785" s="16"/>
      <c r="BQ785" s="16"/>
      <c r="BR785" s="16"/>
      <c r="BS785" s="16"/>
      <c r="BT785" s="16"/>
      <c r="BU785" s="16"/>
      <c r="BV785" s="16"/>
      <c r="BW785" s="16"/>
      <c r="BX785" s="16"/>
      <c r="BY785" s="16"/>
      <c r="BZ785" s="16"/>
      <c r="CA785" s="16"/>
      <c r="CB785" s="16"/>
      <c r="CC785" s="16"/>
      <c r="CD785" s="16"/>
      <c r="CE785" s="16"/>
      <c r="CF785" s="16"/>
      <c r="CG785" s="16"/>
      <c r="CH785" s="16"/>
      <c r="CI785" s="16"/>
      <c r="CJ785" s="16"/>
      <c r="CK785" s="16"/>
      <c r="CL785" s="16"/>
      <c r="CM785" s="16"/>
      <c r="CN785" s="16"/>
      <c r="CO785" s="16"/>
      <c r="CP785" s="16"/>
      <c r="CQ785" s="16"/>
      <c r="CR785" s="16"/>
      <c r="CS785" s="16"/>
      <c r="CT785" s="16"/>
      <c r="CU785" s="16"/>
      <c r="CV785" s="16"/>
      <c r="CW785" s="16"/>
      <c r="CX785" s="16"/>
      <c r="CY785" s="16"/>
      <c r="CZ785" s="16"/>
      <c r="DA785" s="16"/>
      <c r="DB785" s="16"/>
      <c r="DC785" s="16"/>
      <c r="DD785" s="16"/>
      <c r="DE785" s="16"/>
      <c r="DF785" s="16"/>
      <c r="DG785" s="16"/>
      <c r="DH785" s="16"/>
      <c r="DI785" s="16"/>
      <c r="DJ785" s="16"/>
      <c r="DK785" s="16"/>
      <c r="DL785" s="16"/>
      <c r="DM785" s="16"/>
      <c r="DN785" s="16"/>
      <c r="DO785" s="16"/>
      <c r="DP785" s="16"/>
      <c r="DQ785" s="16"/>
      <c r="DR785" s="16"/>
      <c r="DS785" s="16"/>
      <c r="DT785" s="16"/>
      <c r="DU785" s="16"/>
      <c r="DV785" s="16"/>
      <c r="DW785" s="16"/>
      <c r="DX785" s="16"/>
      <c r="DY785" s="16"/>
      <c r="DZ785" s="16"/>
      <c r="EA785" s="16"/>
      <c r="EB785" s="16"/>
      <c r="EC785" s="16"/>
      <c r="ED785" s="16"/>
      <c r="EE785" s="16"/>
      <c r="EF785" s="16"/>
      <c r="EG785" s="16"/>
      <c r="EH785" s="16"/>
      <c r="EI785" s="16"/>
      <c r="EJ785" s="16"/>
      <c r="EK785" s="16"/>
      <c r="EL785" s="16"/>
      <c r="EM785" s="16"/>
      <c r="EN785" s="16"/>
      <c r="EO785" s="16"/>
      <c r="EP785" s="16"/>
      <c r="EQ785" s="16"/>
      <c r="ER785" s="16"/>
      <c r="ES785" s="16"/>
      <c r="ET785" s="16"/>
      <c r="EU785" s="16"/>
      <c r="EV785" s="16"/>
      <c r="EW785" s="16"/>
      <c r="EX785" s="16"/>
      <c r="EY785" s="16"/>
      <c r="EZ785" s="16"/>
      <c r="FA785" s="16"/>
      <c r="FB785" s="16"/>
      <c r="FC785" s="16"/>
      <c r="FD785" s="16"/>
      <c r="FE785" s="16"/>
      <c r="FF785" s="16"/>
      <c r="FG785" s="16"/>
      <c r="FH785" s="16"/>
      <c r="FI785" s="16"/>
      <c r="FJ785" s="16"/>
      <c r="FK785" s="16"/>
      <c r="FL785" s="16"/>
      <c r="FM785" s="16"/>
      <c r="FN785" s="16"/>
      <c r="FO785" s="16"/>
      <c r="FP785" s="16"/>
      <c r="FQ785" s="16"/>
      <c r="FR785" s="16"/>
      <c r="FS785" s="16"/>
      <c r="FT785" s="16"/>
      <c r="FU785" s="16"/>
      <c r="FV785" s="16"/>
      <c r="FW785" s="16"/>
      <c r="FX785" s="16"/>
      <c r="FY785" s="16"/>
      <c r="FZ785" s="16"/>
      <c r="GA785" s="16"/>
      <c r="GB785" s="16"/>
      <c r="GC785" s="16"/>
      <c r="GD785" s="16"/>
      <c r="GE785" s="16"/>
      <c r="GF785" s="16"/>
      <c r="GG785" s="16"/>
      <c r="GH785" s="16"/>
      <c r="GI785" s="16"/>
      <c r="GJ785" s="16"/>
      <c r="GK785" s="16"/>
      <c r="GL785" s="16"/>
      <c r="GM785" s="16"/>
      <c r="GN785" s="16"/>
      <c r="GO785" s="16"/>
      <c r="GP785" s="16"/>
      <c r="GQ785" s="16"/>
      <c r="GR785" s="16"/>
      <c r="GS785" s="16"/>
      <c r="GT785" s="16"/>
      <c r="GU785" s="16"/>
      <c r="GV785" s="16"/>
      <c r="GW785" s="16"/>
      <c r="GX785" s="16"/>
      <c r="GY785" s="16"/>
      <c r="GZ785" s="16"/>
      <c r="HA785" s="16"/>
      <c r="HB785" s="16"/>
      <c r="HC785" s="16"/>
      <c r="HD785" s="16"/>
      <c r="HE785" s="16"/>
      <c r="HF785" s="16"/>
      <c r="HG785" s="16"/>
      <c r="HH785" s="16"/>
      <c r="HI785" s="16"/>
      <c r="HJ785" s="16"/>
      <c r="HK785" s="16"/>
      <c r="HL785" s="16"/>
      <c r="HM785" s="16"/>
      <c r="HN785" s="16"/>
      <c r="HO785" s="16"/>
      <c r="HP785" s="16"/>
      <c r="HQ785" s="16"/>
      <c r="HR785" s="16"/>
      <c r="HS785" s="16"/>
      <c r="HT785" s="16"/>
      <c r="HU785" s="16"/>
      <c r="HV785" s="16"/>
      <c r="HW785" s="16"/>
      <c r="HX785" s="16"/>
      <c r="HY785" s="16"/>
      <c r="HZ785" s="16"/>
      <c r="IA785" s="16"/>
      <c r="IB785" s="16"/>
      <c r="IC785" s="16"/>
      <c r="ID785" s="16"/>
      <c r="IE785" s="16"/>
      <c r="IF785" s="16"/>
      <c r="IG785" s="16"/>
      <c r="IH785" s="16"/>
      <c r="II785" s="16"/>
      <c r="IJ785" s="16"/>
      <c r="IK785" s="16"/>
      <c r="IL785" s="16"/>
      <c r="IM785" s="16"/>
      <c r="IN785" s="16"/>
      <c r="IO785" s="16"/>
      <c r="IP785" s="16"/>
      <c r="IQ785" s="16"/>
      <c r="IR785" s="16"/>
      <c r="IS785" s="16"/>
      <c r="IT785" s="16"/>
      <c r="IU785" s="16"/>
      <c r="IV785" s="16"/>
      <c r="IW785" s="16"/>
      <c r="IX785" s="16"/>
      <c r="IY785" s="16"/>
      <c r="IZ785" s="16"/>
      <c r="JA785" s="16"/>
      <c r="JB785" s="16"/>
      <c r="JC785" s="16"/>
      <c r="JD785" s="16"/>
      <c r="JE785" s="16"/>
      <c r="JF785" s="16"/>
      <c r="JG785" s="16"/>
      <c r="JH785" s="16"/>
      <c r="JI785" s="16"/>
      <c r="JJ785" s="16"/>
      <c r="JK785" s="16"/>
      <c r="JL785" s="16"/>
      <c r="JM785" s="16"/>
      <c r="JN785" s="16"/>
      <c r="JO785" s="16"/>
      <c r="JP785" s="16"/>
      <c r="JQ785" s="16"/>
      <c r="JR785" s="16"/>
      <c r="JS785" s="16"/>
      <c r="JT785" s="16"/>
      <c r="JU785" s="16"/>
      <c r="JV785" s="16"/>
      <c r="JW785" s="16"/>
      <c r="JX785" s="16"/>
      <c r="JY785" s="16"/>
      <c r="JZ785" s="16"/>
      <c r="KA785" s="16"/>
      <c r="KB785" s="16"/>
      <c r="KC785" s="16"/>
      <c r="KD785" s="16"/>
      <c r="KE785" s="16"/>
      <c r="KF785" s="16"/>
      <c r="KG785" s="16"/>
      <c r="KH785" s="16"/>
      <c r="KI785" s="16"/>
      <c r="KJ785" s="16"/>
      <c r="KK785" s="16"/>
      <c r="KL785" s="16"/>
      <c r="KM785" s="16"/>
      <c r="KN785" s="16"/>
      <c r="KO785" s="16"/>
      <c r="KP785" s="16"/>
      <c r="KQ785" s="16"/>
      <c r="KR785" s="16"/>
      <c r="KS785" s="16"/>
      <c r="KT785" s="16"/>
      <c r="KU785" s="16"/>
      <c r="KV785" s="16"/>
      <c r="KW785" s="16"/>
      <c r="KX785" s="16"/>
      <c r="KY785" s="16"/>
      <c r="KZ785" s="16"/>
      <c r="LA785" s="16"/>
      <c r="LB785" s="16"/>
      <c r="LC785" s="16"/>
      <c r="LD785" s="16"/>
      <c r="LE785" s="16"/>
      <c r="LF785" s="16"/>
      <c r="LG785" s="16"/>
      <c r="LH785" s="16"/>
      <c r="LI785" s="16"/>
      <c r="LJ785" s="16"/>
      <c r="LK785" s="16"/>
      <c r="LL785" s="16"/>
      <c r="LM785" s="16"/>
      <c r="LN785" s="16"/>
      <c r="LO785" s="16"/>
      <c r="LP785" s="16"/>
      <c r="LQ785" s="16"/>
      <c r="LR785" s="16"/>
      <c r="LS785" s="16"/>
      <c r="LT785" s="16"/>
      <c r="LU785" s="16"/>
      <c r="LV785" s="16"/>
      <c r="LW785" s="16"/>
      <c r="LX785" s="16"/>
      <c r="LY785" s="16"/>
      <c r="LZ785" s="16"/>
      <c r="MA785" s="16"/>
      <c r="MB785" s="16"/>
      <c r="MC785" s="16"/>
      <c r="MD785" s="16"/>
      <c r="ME785" s="16"/>
      <c r="MF785" s="16"/>
      <c r="MG785" s="16"/>
      <c r="MH785" s="16"/>
      <c r="MI785" s="16"/>
      <c r="MJ785" s="16"/>
      <c r="MK785" s="16"/>
      <c r="ML785" s="16"/>
      <c r="MM785" s="16"/>
      <c r="MN785" s="16"/>
      <c r="MO785" s="16"/>
      <c r="MP785" s="16"/>
      <c r="MQ785" s="16"/>
      <c r="MR785" s="16"/>
      <c r="MS785" s="16"/>
      <c r="MT785" s="16"/>
      <c r="MU785" s="16"/>
      <c r="MV785" s="16"/>
      <c r="MW785" s="16"/>
      <c r="MX785" s="16"/>
      <c r="MY785" s="16"/>
      <c r="MZ785" s="16"/>
      <c r="NA785" s="16"/>
      <c r="NB785" s="16"/>
      <c r="NC785" s="16"/>
      <c r="ND785" s="16"/>
      <c r="NE785" s="16"/>
      <c r="NF785" s="16"/>
      <c r="NG785" s="16"/>
      <c r="NH785" s="16"/>
      <c r="NI785" s="16"/>
      <c r="NJ785" s="16"/>
      <c r="NK785" s="16"/>
      <c r="NL785" s="16"/>
      <c r="NM785" s="16"/>
      <c r="NN785" s="16"/>
      <c r="NO785" s="16"/>
      <c r="NP785" s="16"/>
      <c r="NQ785" s="16"/>
      <c r="NR785" s="16"/>
      <c r="NS785" s="16"/>
      <c r="NT785" s="16"/>
      <c r="NU785" s="16"/>
      <c r="NV785" s="16"/>
      <c r="NW785" s="16"/>
      <c r="NX785" s="16"/>
      <c r="NY785" s="16"/>
      <c r="NZ785" s="16"/>
      <c r="OA785" s="16"/>
      <c r="OB785" s="16"/>
      <c r="OC785" s="16"/>
      <c r="OD785" s="16"/>
      <c r="OE785" s="16"/>
      <c r="OF785" s="16"/>
      <c r="OG785" s="16"/>
      <c r="OH785" s="16"/>
      <c r="OI785" s="16"/>
      <c r="OJ785" s="16"/>
      <c r="OK785" s="16"/>
      <c r="OL785" s="16"/>
      <c r="OM785" s="16"/>
      <c r="ON785" s="16"/>
      <c r="OO785" s="16"/>
      <c r="OP785" s="16"/>
      <c r="OQ785" s="16"/>
      <c r="OR785" s="16"/>
      <c r="OS785" s="16"/>
      <c r="OT785" s="16"/>
      <c r="OU785" s="16"/>
      <c r="OV785" s="16"/>
      <c r="OW785" s="16"/>
      <c r="OX785" s="16"/>
      <c r="OY785" s="16"/>
      <c r="OZ785" s="16"/>
      <c r="PA785" s="16"/>
      <c r="PB785" s="16"/>
      <c r="PC785" s="16"/>
      <c r="PD785" s="16"/>
      <c r="PE785" s="16"/>
      <c r="PF785" s="16"/>
      <c r="PG785" s="16"/>
      <c r="PH785" s="16"/>
      <c r="PI785" s="16"/>
      <c r="PJ785" s="16"/>
      <c r="PK785" s="16"/>
      <c r="PL785" s="16"/>
      <c r="PM785" s="16"/>
      <c r="PN785" s="16"/>
      <c r="PO785" s="16"/>
      <c r="PP785" s="16"/>
      <c r="PQ785" s="16"/>
      <c r="PR785" s="16"/>
      <c r="PS785" s="16"/>
      <c r="PT785" s="16"/>
      <c r="PU785" s="16"/>
      <c r="PV785" s="16"/>
      <c r="PW785" s="16"/>
      <c r="PX785" s="16"/>
      <c r="PY785" s="16"/>
      <c r="PZ785" s="16"/>
      <c r="QA785" s="16"/>
      <c r="QB785" s="16"/>
      <c r="QC785" s="16"/>
      <c r="QD785" s="16"/>
      <c r="QE785" s="16"/>
      <c r="QF785" s="16"/>
      <c r="QG785" s="16"/>
      <c r="QH785" s="16"/>
      <c r="QI785" s="16"/>
      <c r="QJ785" s="16"/>
      <c r="QK785" s="16"/>
      <c r="QL785" s="16"/>
      <c r="QM785" s="16"/>
      <c r="QN785" s="16"/>
      <c r="QO785" s="16"/>
      <c r="QP785" s="16"/>
      <c r="QQ785" s="16"/>
      <c r="QR785" s="16"/>
      <c r="QS785" s="16"/>
      <c r="QT785" s="16"/>
      <c r="QU785" s="16"/>
      <c r="QV785" s="16"/>
      <c r="QW785" s="16"/>
      <c r="QX785" s="16"/>
      <c r="QY785" s="16"/>
      <c r="QZ785" s="16"/>
      <c r="RA785" s="16"/>
      <c r="RB785" s="16"/>
      <c r="RC785" s="16"/>
      <c r="RD785" s="16"/>
      <c r="RE785" s="16"/>
      <c r="RF785" s="16"/>
      <c r="RG785" s="16"/>
      <c r="RH785" s="16"/>
      <c r="RI785" s="16"/>
      <c r="RJ785" s="16"/>
    </row>
    <row r="786" spans="32:478" x14ac:dyDescent="0.25">
      <c r="AF786" s="16"/>
      <c r="AG786" s="16"/>
      <c r="AH786" s="16"/>
      <c r="AI786" s="16"/>
      <c r="AJ786" s="16"/>
      <c r="AK786" s="16"/>
      <c r="AL786" s="16"/>
      <c r="AM786" s="16"/>
      <c r="AN786" s="16"/>
      <c r="AO786" s="16"/>
      <c r="AP786" s="16"/>
      <c r="AQ786" s="16"/>
      <c r="AR786" s="16"/>
      <c r="AS786" s="16"/>
      <c r="AT786" s="16"/>
      <c r="AU786" s="16"/>
      <c r="AV786" s="16"/>
      <c r="AW786" s="16"/>
      <c r="AX786" s="16"/>
      <c r="AY786" s="16"/>
      <c r="AZ786" s="16"/>
      <c r="BA786" s="16"/>
      <c r="BB786" s="16"/>
      <c r="BC786" s="16"/>
      <c r="BD786" s="16"/>
      <c r="BE786" s="16"/>
      <c r="BF786" s="16"/>
      <c r="BG786" s="16"/>
      <c r="BH786" s="16"/>
      <c r="BI786" s="16"/>
      <c r="BJ786" s="16"/>
      <c r="BK786" s="16"/>
      <c r="BL786" s="16"/>
      <c r="BM786" s="16"/>
      <c r="BN786" s="16"/>
      <c r="BO786" s="16"/>
      <c r="BP786" s="16"/>
      <c r="BQ786" s="16"/>
      <c r="BR786" s="16"/>
      <c r="BS786" s="16"/>
      <c r="BT786" s="16"/>
      <c r="BU786" s="16"/>
      <c r="BV786" s="16"/>
      <c r="BW786" s="16"/>
      <c r="BX786" s="16"/>
      <c r="BY786" s="16"/>
      <c r="BZ786" s="16"/>
      <c r="CA786" s="16"/>
      <c r="CB786" s="16"/>
      <c r="CC786" s="16"/>
      <c r="CD786" s="16"/>
      <c r="CE786" s="16"/>
      <c r="CF786" s="16"/>
      <c r="CG786" s="16"/>
      <c r="CH786" s="16"/>
      <c r="CI786" s="16"/>
      <c r="CJ786" s="16"/>
      <c r="CK786" s="16"/>
      <c r="CL786" s="16"/>
      <c r="CM786" s="16"/>
      <c r="CN786" s="16"/>
      <c r="CO786" s="16"/>
      <c r="CP786" s="16"/>
      <c r="CQ786" s="16"/>
      <c r="CR786" s="16"/>
      <c r="CS786" s="16"/>
      <c r="CT786" s="16"/>
      <c r="CU786" s="16"/>
      <c r="CV786" s="16"/>
      <c r="CW786" s="16"/>
      <c r="CX786" s="16"/>
      <c r="CY786" s="16"/>
      <c r="CZ786" s="16"/>
      <c r="DA786" s="16"/>
      <c r="DB786" s="16"/>
      <c r="DC786" s="16"/>
      <c r="DD786" s="16"/>
      <c r="DE786" s="16"/>
      <c r="DF786" s="16"/>
      <c r="DG786" s="16"/>
      <c r="DH786" s="16"/>
      <c r="DI786" s="16"/>
      <c r="DJ786" s="16"/>
      <c r="DK786" s="16"/>
      <c r="DL786" s="16"/>
      <c r="DM786" s="16"/>
      <c r="DN786" s="16"/>
      <c r="DO786" s="16"/>
      <c r="DP786" s="16"/>
      <c r="DQ786" s="16"/>
      <c r="DR786" s="16"/>
      <c r="DS786" s="16"/>
      <c r="DT786" s="16"/>
      <c r="DU786" s="16"/>
      <c r="DV786" s="16"/>
      <c r="DW786" s="16"/>
      <c r="DX786" s="16"/>
      <c r="DY786" s="16"/>
      <c r="DZ786" s="16"/>
      <c r="EA786" s="16"/>
      <c r="EB786" s="16"/>
      <c r="EC786" s="16"/>
      <c r="ED786" s="16"/>
      <c r="EE786" s="16"/>
      <c r="EF786" s="16"/>
      <c r="EG786" s="16"/>
      <c r="EH786" s="16"/>
      <c r="EI786" s="16"/>
      <c r="EJ786" s="16"/>
      <c r="EK786" s="16"/>
      <c r="EL786" s="16"/>
      <c r="EM786" s="16"/>
      <c r="EN786" s="16"/>
      <c r="EO786" s="16"/>
      <c r="EP786" s="16"/>
      <c r="EQ786" s="16"/>
      <c r="ER786" s="16"/>
      <c r="ES786" s="16"/>
      <c r="ET786" s="16"/>
      <c r="EU786" s="16"/>
      <c r="EV786" s="16"/>
      <c r="EW786" s="16"/>
      <c r="EX786" s="16"/>
      <c r="EY786" s="16"/>
      <c r="EZ786" s="16"/>
      <c r="FA786" s="16"/>
      <c r="FB786" s="16"/>
      <c r="FC786" s="16"/>
      <c r="FD786" s="16"/>
      <c r="FE786" s="16"/>
      <c r="FF786" s="16"/>
      <c r="FG786" s="16"/>
      <c r="FH786" s="16"/>
      <c r="FI786" s="16"/>
      <c r="FJ786" s="16"/>
      <c r="FK786" s="16"/>
      <c r="FL786" s="16"/>
      <c r="FM786" s="16"/>
      <c r="FN786" s="16"/>
      <c r="FO786" s="16"/>
      <c r="FP786" s="16"/>
      <c r="FQ786" s="16"/>
      <c r="FR786" s="16"/>
      <c r="FS786" s="16"/>
      <c r="FT786" s="16"/>
      <c r="FU786" s="16"/>
      <c r="FV786" s="16"/>
      <c r="FW786" s="16"/>
      <c r="FX786" s="16"/>
      <c r="FY786" s="16"/>
      <c r="FZ786" s="16"/>
      <c r="GA786" s="16"/>
      <c r="GB786" s="16"/>
      <c r="GC786" s="16"/>
      <c r="GD786" s="16"/>
      <c r="GE786" s="16"/>
      <c r="GF786" s="16"/>
      <c r="GG786" s="16"/>
      <c r="GH786" s="16"/>
      <c r="GI786" s="16"/>
      <c r="GJ786" s="16"/>
      <c r="GK786" s="16"/>
      <c r="GL786" s="16"/>
      <c r="GM786" s="16"/>
      <c r="GN786" s="16"/>
      <c r="GO786" s="16"/>
      <c r="GP786" s="16"/>
      <c r="GQ786" s="16"/>
      <c r="GR786" s="16"/>
      <c r="GS786" s="16"/>
      <c r="GT786" s="16"/>
      <c r="GU786" s="16"/>
      <c r="GV786" s="16"/>
      <c r="GW786" s="16"/>
      <c r="GX786" s="16"/>
      <c r="GY786" s="16"/>
      <c r="GZ786" s="16"/>
      <c r="HA786" s="16"/>
      <c r="HB786" s="16"/>
      <c r="HC786" s="16"/>
      <c r="HD786" s="16"/>
      <c r="HE786" s="16"/>
      <c r="HF786" s="16"/>
      <c r="HG786" s="16"/>
      <c r="HH786" s="16"/>
      <c r="HI786" s="16"/>
      <c r="HJ786" s="16"/>
      <c r="HK786" s="16"/>
      <c r="HL786" s="16"/>
      <c r="HM786" s="16"/>
      <c r="HN786" s="16"/>
      <c r="HO786" s="16"/>
      <c r="HP786" s="16"/>
      <c r="HQ786" s="16"/>
      <c r="HR786" s="16"/>
      <c r="HS786" s="16"/>
      <c r="HT786" s="16"/>
      <c r="HU786" s="16"/>
      <c r="HV786" s="16"/>
      <c r="HW786" s="16"/>
      <c r="HX786" s="16"/>
      <c r="HY786" s="16"/>
      <c r="HZ786" s="16"/>
      <c r="IA786" s="16"/>
      <c r="IB786" s="16"/>
      <c r="IC786" s="16"/>
      <c r="ID786" s="16"/>
      <c r="IE786" s="16"/>
      <c r="IF786" s="16"/>
      <c r="IG786" s="16"/>
      <c r="IH786" s="16"/>
      <c r="II786" s="16"/>
      <c r="IJ786" s="16"/>
      <c r="IK786" s="16"/>
      <c r="IL786" s="16"/>
      <c r="IM786" s="16"/>
      <c r="IN786" s="16"/>
      <c r="IO786" s="16"/>
      <c r="IP786" s="16"/>
      <c r="IQ786" s="16"/>
      <c r="IR786" s="16"/>
      <c r="IS786" s="16"/>
      <c r="IT786" s="16"/>
      <c r="IU786" s="16"/>
      <c r="IV786" s="16"/>
      <c r="IW786" s="16"/>
      <c r="IX786" s="16"/>
      <c r="IY786" s="16"/>
      <c r="IZ786" s="16"/>
      <c r="JA786" s="16"/>
      <c r="JB786" s="16"/>
      <c r="JC786" s="16"/>
      <c r="JD786" s="16"/>
      <c r="JE786" s="16"/>
      <c r="JF786" s="16"/>
      <c r="JG786" s="16"/>
      <c r="JH786" s="16"/>
      <c r="JI786" s="16"/>
      <c r="JJ786" s="16"/>
      <c r="JK786" s="16"/>
      <c r="JL786" s="16"/>
      <c r="JM786" s="16"/>
      <c r="JN786" s="16"/>
      <c r="JO786" s="16"/>
      <c r="JP786" s="16"/>
      <c r="JQ786" s="16"/>
      <c r="JR786" s="16"/>
      <c r="JS786" s="16"/>
      <c r="JT786" s="16"/>
      <c r="JU786" s="16"/>
      <c r="JV786" s="16"/>
      <c r="JW786" s="16"/>
      <c r="JX786" s="16"/>
      <c r="JY786" s="16"/>
      <c r="JZ786" s="16"/>
      <c r="KA786" s="16"/>
      <c r="KB786" s="16"/>
      <c r="KC786" s="16"/>
      <c r="KD786" s="16"/>
      <c r="KE786" s="16"/>
      <c r="KF786" s="16"/>
      <c r="KG786" s="16"/>
      <c r="KH786" s="16"/>
      <c r="KI786" s="16"/>
      <c r="KJ786" s="16"/>
      <c r="KK786" s="16"/>
      <c r="KL786" s="16"/>
      <c r="KM786" s="16"/>
      <c r="KN786" s="16"/>
      <c r="KO786" s="16"/>
      <c r="KP786" s="16"/>
      <c r="KQ786" s="16"/>
      <c r="KR786" s="16"/>
      <c r="KS786" s="16"/>
      <c r="KT786" s="16"/>
      <c r="KU786" s="16"/>
      <c r="KV786" s="16"/>
      <c r="KW786" s="16"/>
      <c r="KX786" s="16"/>
      <c r="KY786" s="16"/>
      <c r="KZ786" s="16"/>
      <c r="LA786" s="16"/>
      <c r="LB786" s="16"/>
      <c r="LC786" s="16"/>
      <c r="LD786" s="16"/>
      <c r="LE786" s="16"/>
      <c r="LF786" s="16"/>
      <c r="LG786" s="16"/>
      <c r="LH786" s="16"/>
      <c r="LI786" s="16"/>
      <c r="LJ786" s="16"/>
      <c r="LK786" s="16"/>
      <c r="LL786" s="16"/>
      <c r="LM786" s="16"/>
      <c r="LN786" s="16"/>
      <c r="LO786" s="16"/>
      <c r="LP786" s="16"/>
      <c r="LQ786" s="16"/>
      <c r="LR786" s="16"/>
      <c r="LS786" s="16"/>
      <c r="LT786" s="16"/>
      <c r="LU786" s="16"/>
      <c r="LV786" s="16"/>
      <c r="LW786" s="16"/>
      <c r="LX786" s="16"/>
      <c r="LY786" s="16"/>
      <c r="LZ786" s="16"/>
      <c r="MA786" s="16"/>
      <c r="MB786" s="16"/>
      <c r="MC786" s="16"/>
      <c r="MD786" s="16"/>
      <c r="ME786" s="16"/>
      <c r="MF786" s="16"/>
      <c r="MG786" s="16"/>
      <c r="MH786" s="16"/>
      <c r="MI786" s="16"/>
      <c r="MJ786" s="16"/>
      <c r="MK786" s="16"/>
      <c r="ML786" s="16"/>
      <c r="MM786" s="16"/>
      <c r="MN786" s="16"/>
      <c r="MO786" s="16"/>
      <c r="MP786" s="16"/>
      <c r="MQ786" s="16"/>
      <c r="MR786" s="16"/>
      <c r="MS786" s="16"/>
      <c r="MT786" s="16"/>
      <c r="MU786" s="16"/>
      <c r="MV786" s="16"/>
      <c r="MW786" s="16"/>
      <c r="MX786" s="16"/>
      <c r="MY786" s="16"/>
      <c r="MZ786" s="16"/>
      <c r="NA786" s="16"/>
      <c r="NB786" s="16"/>
      <c r="NC786" s="16"/>
      <c r="ND786" s="16"/>
      <c r="NE786" s="16"/>
      <c r="NF786" s="16"/>
      <c r="NG786" s="16"/>
      <c r="NH786" s="16"/>
      <c r="NI786" s="16"/>
      <c r="NJ786" s="16"/>
      <c r="NK786" s="16"/>
      <c r="NL786" s="16"/>
      <c r="NM786" s="16"/>
      <c r="NN786" s="16"/>
      <c r="NO786" s="16"/>
      <c r="NP786" s="16"/>
      <c r="NQ786" s="16"/>
      <c r="NR786" s="16"/>
      <c r="NS786" s="16"/>
      <c r="NT786" s="16"/>
      <c r="NU786" s="16"/>
      <c r="NV786" s="16"/>
      <c r="NW786" s="16"/>
      <c r="NX786" s="16"/>
      <c r="NY786" s="16"/>
      <c r="NZ786" s="16"/>
      <c r="OA786" s="16"/>
      <c r="OB786" s="16"/>
      <c r="OC786" s="16"/>
      <c r="OD786" s="16"/>
      <c r="OE786" s="16"/>
      <c r="OF786" s="16"/>
      <c r="OG786" s="16"/>
      <c r="OH786" s="16"/>
      <c r="OI786" s="16"/>
      <c r="OJ786" s="16"/>
      <c r="OK786" s="16"/>
      <c r="OL786" s="16"/>
      <c r="OM786" s="16"/>
      <c r="ON786" s="16"/>
      <c r="OO786" s="16"/>
      <c r="OP786" s="16"/>
      <c r="OQ786" s="16"/>
      <c r="OR786" s="16"/>
      <c r="OS786" s="16"/>
      <c r="OT786" s="16"/>
      <c r="OU786" s="16"/>
      <c r="OV786" s="16"/>
      <c r="OW786" s="16"/>
      <c r="OX786" s="16"/>
      <c r="OY786" s="16"/>
      <c r="OZ786" s="16"/>
      <c r="PA786" s="16"/>
      <c r="PB786" s="16"/>
      <c r="PC786" s="16"/>
      <c r="PD786" s="16"/>
      <c r="PE786" s="16"/>
      <c r="PF786" s="16"/>
      <c r="PG786" s="16"/>
      <c r="PH786" s="16"/>
      <c r="PI786" s="16"/>
      <c r="PJ786" s="16"/>
      <c r="PK786" s="16"/>
      <c r="PL786" s="16"/>
      <c r="PM786" s="16"/>
      <c r="PN786" s="16"/>
      <c r="PO786" s="16"/>
      <c r="PP786" s="16"/>
      <c r="PQ786" s="16"/>
      <c r="PR786" s="16"/>
      <c r="PS786" s="16"/>
      <c r="PT786" s="16"/>
      <c r="PU786" s="16"/>
      <c r="PV786" s="16"/>
      <c r="PW786" s="16"/>
      <c r="PX786" s="16"/>
      <c r="PY786" s="16"/>
      <c r="PZ786" s="16"/>
      <c r="QA786" s="16"/>
      <c r="QB786" s="16"/>
      <c r="QC786" s="16"/>
      <c r="QD786" s="16"/>
      <c r="QE786" s="16"/>
      <c r="QF786" s="16"/>
      <c r="QG786" s="16"/>
      <c r="QH786" s="16"/>
      <c r="QI786" s="16"/>
      <c r="QJ786" s="16"/>
      <c r="QK786" s="16"/>
      <c r="QL786" s="16"/>
      <c r="QM786" s="16"/>
      <c r="QN786" s="16"/>
      <c r="QO786" s="16"/>
      <c r="QP786" s="16"/>
      <c r="QQ786" s="16"/>
      <c r="QR786" s="16"/>
      <c r="QS786" s="16"/>
      <c r="QT786" s="16"/>
      <c r="QU786" s="16"/>
      <c r="QV786" s="16"/>
      <c r="QW786" s="16"/>
      <c r="QX786" s="16"/>
      <c r="QY786" s="16"/>
      <c r="QZ786" s="16"/>
      <c r="RA786" s="16"/>
      <c r="RB786" s="16"/>
      <c r="RC786" s="16"/>
      <c r="RD786" s="16"/>
      <c r="RE786" s="16"/>
      <c r="RF786" s="16"/>
      <c r="RG786" s="16"/>
      <c r="RH786" s="16"/>
      <c r="RI786" s="16"/>
      <c r="RJ786" s="16"/>
    </row>
    <row r="787" spans="32:478" x14ac:dyDescent="0.25">
      <c r="AF787" s="16"/>
      <c r="AG787" s="16"/>
      <c r="AH787" s="16"/>
      <c r="AI787" s="16"/>
      <c r="AJ787" s="16"/>
      <c r="AK787" s="16"/>
      <c r="AL787" s="16"/>
      <c r="AM787" s="16"/>
      <c r="AN787" s="16"/>
      <c r="AO787" s="16"/>
      <c r="AP787" s="16"/>
      <c r="AQ787" s="16"/>
      <c r="AR787" s="16"/>
      <c r="AS787" s="16"/>
      <c r="AT787" s="16"/>
      <c r="AU787" s="16"/>
      <c r="AV787" s="16"/>
      <c r="AW787" s="16"/>
      <c r="AX787" s="16"/>
      <c r="AY787" s="16"/>
      <c r="AZ787" s="16"/>
      <c r="BA787" s="16"/>
      <c r="BB787" s="16"/>
      <c r="BC787" s="16"/>
      <c r="BD787" s="16"/>
      <c r="BE787" s="16"/>
      <c r="BF787" s="16"/>
      <c r="BG787" s="16"/>
      <c r="BH787" s="16"/>
      <c r="BI787" s="16"/>
      <c r="BJ787" s="16"/>
      <c r="BK787" s="16"/>
      <c r="BL787" s="16"/>
      <c r="BM787" s="16"/>
      <c r="BN787" s="16"/>
      <c r="BO787" s="16"/>
      <c r="BP787" s="16"/>
      <c r="BQ787" s="16"/>
      <c r="BR787" s="16"/>
      <c r="BS787" s="16"/>
      <c r="BT787" s="16"/>
      <c r="BU787" s="16"/>
      <c r="BV787" s="16"/>
      <c r="BW787" s="16"/>
      <c r="BX787" s="16"/>
      <c r="BY787" s="16"/>
      <c r="BZ787" s="16"/>
      <c r="CA787" s="16"/>
      <c r="CB787" s="16"/>
      <c r="CC787" s="16"/>
      <c r="CD787" s="16"/>
      <c r="CE787" s="16"/>
      <c r="CF787" s="16"/>
      <c r="CG787" s="16"/>
      <c r="CH787" s="16"/>
      <c r="CI787" s="16"/>
      <c r="CJ787" s="16"/>
      <c r="CK787" s="16"/>
      <c r="CL787" s="16"/>
      <c r="CM787" s="16"/>
      <c r="CN787" s="16"/>
      <c r="CO787" s="16"/>
      <c r="CP787" s="16"/>
      <c r="CQ787" s="16"/>
      <c r="CR787" s="16"/>
      <c r="CS787" s="16"/>
      <c r="CT787" s="16"/>
      <c r="CU787" s="16"/>
      <c r="CV787" s="16"/>
      <c r="CW787" s="16"/>
      <c r="CX787" s="16"/>
      <c r="CY787" s="16"/>
      <c r="CZ787" s="16"/>
      <c r="DA787" s="16"/>
      <c r="DB787" s="16"/>
      <c r="DC787" s="16"/>
      <c r="DD787" s="16"/>
      <c r="DE787" s="16"/>
      <c r="DF787" s="16"/>
      <c r="DG787" s="16"/>
      <c r="DH787" s="16"/>
      <c r="DI787" s="16"/>
      <c r="DJ787" s="16"/>
      <c r="DK787" s="16"/>
      <c r="DL787" s="16"/>
      <c r="DM787" s="16"/>
      <c r="DN787" s="16"/>
      <c r="DO787" s="16"/>
      <c r="DP787" s="16"/>
      <c r="DQ787" s="16"/>
      <c r="DR787" s="16"/>
      <c r="DS787" s="16"/>
      <c r="DT787" s="16"/>
      <c r="DU787" s="16"/>
      <c r="DV787" s="16"/>
      <c r="DW787" s="16"/>
      <c r="DX787" s="16"/>
      <c r="DY787" s="16"/>
      <c r="DZ787" s="16"/>
      <c r="EA787" s="16"/>
      <c r="EB787" s="16"/>
      <c r="EC787" s="16"/>
      <c r="ED787" s="16"/>
      <c r="EE787" s="16"/>
      <c r="EF787" s="16"/>
      <c r="EG787" s="16"/>
      <c r="EH787" s="16"/>
      <c r="EI787" s="16"/>
      <c r="EJ787" s="16"/>
      <c r="EK787" s="16"/>
      <c r="EL787" s="16"/>
      <c r="EM787" s="16"/>
      <c r="EN787" s="16"/>
      <c r="EO787" s="16"/>
      <c r="EP787" s="16"/>
      <c r="EQ787" s="16"/>
      <c r="ER787" s="16"/>
      <c r="ES787" s="16"/>
      <c r="ET787" s="16"/>
      <c r="EU787" s="16"/>
      <c r="EV787" s="16"/>
      <c r="EW787" s="16"/>
      <c r="EX787" s="16"/>
      <c r="EY787" s="16"/>
      <c r="EZ787" s="16"/>
      <c r="FA787" s="16"/>
      <c r="FB787" s="16"/>
      <c r="FC787" s="16"/>
      <c r="FD787" s="16"/>
      <c r="FE787" s="16"/>
      <c r="FF787" s="16"/>
      <c r="FG787" s="16"/>
      <c r="FH787" s="16"/>
      <c r="FI787" s="16"/>
      <c r="FJ787" s="16"/>
      <c r="FK787" s="16"/>
      <c r="FL787" s="16"/>
      <c r="FM787" s="16"/>
      <c r="FN787" s="16"/>
      <c r="FO787" s="16"/>
      <c r="FP787" s="16"/>
      <c r="FQ787" s="16"/>
      <c r="FR787" s="16"/>
      <c r="FS787" s="16"/>
      <c r="FT787" s="16"/>
      <c r="FU787" s="16"/>
      <c r="FV787" s="16"/>
      <c r="FW787" s="16"/>
      <c r="FX787" s="16"/>
      <c r="FY787" s="16"/>
      <c r="FZ787" s="16"/>
      <c r="GA787" s="16"/>
      <c r="GB787" s="16"/>
      <c r="GC787" s="16"/>
      <c r="GD787" s="16"/>
      <c r="GE787" s="16"/>
      <c r="GF787" s="16"/>
      <c r="GG787" s="16"/>
      <c r="GH787" s="16"/>
      <c r="GI787" s="16"/>
      <c r="GJ787" s="16"/>
      <c r="GK787" s="16"/>
      <c r="GL787" s="16"/>
      <c r="GM787" s="16"/>
      <c r="GN787" s="16"/>
      <c r="GO787" s="16"/>
      <c r="GP787" s="16"/>
      <c r="GQ787" s="16"/>
      <c r="GR787" s="16"/>
      <c r="GS787" s="16"/>
      <c r="GT787" s="16"/>
      <c r="GU787" s="16"/>
      <c r="GV787" s="16"/>
      <c r="GW787" s="16"/>
      <c r="GX787" s="16"/>
      <c r="GY787" s="16"/>
      <c r="GZ787" s="16"/>
      <c r="HA787" s="16"/>
      <c r="HB787" s="16"/>
      <c r="HC787" s="16"/>
      <c r="HD787" s="16"/>
      <c r="HE787" s="16"/>
      <c r="HF787" s="16"/>
      <c r="HG787" s="16"/>
      <c r="HH787" s="16"/>
      <c r="HI787" s="16"/>
      <c r="HJ787" s="16"/>
      <c r="HK787" s="16"/>
      <c r="HL787" s="16"/>
      <c r="HM787" s="16"/>
      <c r="HN787" s="16"/>
      <c r="HO787" s="16"/>
      <c r="HP787" s="16"/>
      <c r="HQ787" s="16"/>
      <c r="HR787" s="16"/>
      <c r="HS787" s="16"/>
      <c r="HT787" s="16"/>
      <c r="HU787" s="16"/>
      <c r="HV787" s="16"/>
      <c r="HW787" s="16"/>
      <c r="HX787" s="16"/>
      <c r="HY787" s="16"/>
      <c r="HZ787" s="16"/>
      <c r="IA787" s="16"/>
      <c r="IB787" s="16"/>
      <c r="IC787" s="16"/>
      <c r="ID787" s="16"/>
      <c r="IE787" s="16"/>
      <c r="IF787" s="16"/>
      <c r="IG787" s="16"/>
      <c r="IH787" s="16"/>
      <c r="II787" s="16"/>
      <c r="IJ787" s="16"/>
      <c r="IK787" s="16"/>
      <c r="IL787" s="16"/>
      <c r="IM787" s="16"/>
      <c r="IN787" s="16"/>
      <c r="IO787" s="16"/>
      <c r="IP787" s="16"/>
      <c r="IQ787" s="16"/>
      <c r="IR787" s="16"/>
      <c r="IS787" s="16"/>
      <c r="IT787" s="16"/>
      <c r="IU787" s="16"/>
      <c r="IV787" s="16"/>
      <c r="IW787" s="16"/>
      <c r="IX787" s="16"/>
      <c r="IY787" s="16"/>
      <c r="IZ787" s="16"/>
      <c r="JA787" s="16"/>
      <c r="JB787" s="16"/>
      <c r="JC787" s="16"/>
      <c r="JD787" s="16"/>
      <c r="JE787" s="16"/>
      <c r="JF787" s="16"/>
      <c r="JG787" s="16"/>
      <c r="JH787" s="16"/>
      <c r="JI787" s="16"/>
      <c r="JJ787" s="16"/>
      <c r="JK787" s="16"/>
      <c r="JL787" s="16"/>
      <c r="JM787" s="16"/>
      <c r="JN787" s="16"/>
      <c r="JO787" s="16"/>
      <c r="JP787" s="16"/>
      <c r="JQ787" s="16"/>
      <c r="JR787" s="16"/>
      <c r="JS787" s="16"/>
      <c r="JT787" s="16"/>
      <c r="JU787" s="16"/>
      <c r="JV787" s="16"/>
      <c r="JW787" s="16"/>
      <c r="JX787" s="16"/>
      <c r="JY787" s="16"/>
      <c r="JZ787" s="16"/>
      <c r="KA787" s="16"/>
      <c r="KB787" s="16"/>
      <c r="KC787" s="16"/>
      <c r="KD787" s="16"/>
      <c r="KE787" s="16"/>
      <c r="KF787" s="16"/>
      <c r="KG787" s="16"/>
      <c r="KH787" s="16"/>
      <c r="KI787" s="16"/>
      <c r="KJ787" s="16"/>
      <c r="KK787" s="16"/>
      <c r="KL787" s="16"/>
      <c r="KM787" s="16"/>
      <c r="KN787" s="16"/>
      <c r="KO787" s="16"/>
      <c r="KP787" s="16"/>
      <c r="KQ787" s="16"/>
      <c r="KR787" s="16"/>
      <c r="KS787" s="16"/>
      <c r="KT787" s="16"/>
      <c r="KU787" s="16"/>
      <c r="KV787" s="16"/>
      <c r="KW787" s="16"/>
      <c r="KX787" s="16"/>
      <c r="KY787" s="16"/>
      <c r="KZ787" s="16"/>
      <c r="LA787" s="16"/>
      <c r="LB787" s="16"/>
      <c r="LC787" s="16"/>
      <c r="LD787" s="16"/>
      <c r="LE787" s="16"/>
      <c r="LF787" s="16"/>
      <c r="LG787" s="16"/>
      <c r="LH787" s="16"/>
      <c r="LI787" s="16"/>
      <c r="LJ787" s="16"/>
      <c r="LK787" s="16"/>
      <c r="LL787" s="16"/>
      <c r="LM787" s="16"/>
      <c r="LN787" s="16"/>
      <c r="LO787" s="16"/>
      <c r="LP787" s="16"/>
      <c r="LQ787" s="16"/>
      <c r="LR787" s="16"/>
      <c r="LS787" s="16"/>
      <c r="LT787" s="16"/>
      <c r="LU787" s="16"/>
      <c r="LV787" s="16"/>
      <c r="LW787" s="16"/>
      <c r="LX787" s="16"/>
      <c r="LY787" s="16"/>
      <c r="LZ787" s="16"/>
      <c r="MA787" s="16"/>
      <c r="MB787" s="16"/>
      <c r="MC787" s="16"/>
      <c r="MD787" s="16"/>
      <c r="ME787" s="16"/>
      <c r="MF787" s="16"/>
      <c r="MG787" s="16"/>
      <c r="MH787" s="16"/>
      <c r="MI787" s="16"/>
      <c r="MJ787" s="16"/>
      <c r="MK787" s="16"/>
      <c r="ML787" s="16"/>
      <c r="MM787" s="16"/>
      <c r="MN787" s="16"/>
      <c r="MO787" s="16"/>
      <c r="MP787" s="16"/>
      <c r="MQ787" s="16"/>
      <c r="MR787" s="16"/>
      <c r="MS787" s="16"/>
      <c r="MT787" s="16"/>
      <c r="MU787" s="16"/>
      <c r="MV787" s="16"/>
      <c r="MW787" s="16"/>
      <c r="MX787" s="16"/>
      <c r="MY787" s="16"/>
      <c r="MZ787" s="16"/>
      <c r="NA787" s="16"/>
      <c r="NB787" s="16"/>
      <c r="NC787" s="16"/>
      <c r="ND787" s="16"/>
      <c r="NE787" s="16"/>
      <c r="NF787" s="16"/>
      <c r="NG787" s="16"/>
      <c r="NH787" s="16"/>
      <c r="NI787" s="16"/>
      <c r="NJ787" s="16"/>
      <c r="NK787" s="16"/>
      <c r="NL787" s="16"/>
      <c r="NM787" s="16"/>
      <c r="NN787" s="16"/>
      <c r="NO787" s="16"/>
      <c r="NP787" s="16"/>
      <c r="NQ787" s="16"/>
      <c r="NR787" s="16"/>
      <c r="NS787" s="16"/>
      <c r="NT787" s="16"/>
      <c r="NU787" s="16"/>
      <c r="NV787" s="16"/>
      <c r="NW787" s="16"/>
      <c r="NX787" s="16"/>
      <c r="NY787" s="16"/>
      <c r="NZ787" s="16"/>
      <c r="OA787" s="16"/>
      <c r="OB787" s="16"/>
      <c r="OC787" s="16"/>
      <c r="OD787" s="16"/>
      <c r="OE787" s="16"/>
      <c r="OF787" s="16"/>
      <c r="OG787" s="16"/>
      <c r="OH787" s="16"/>
      <c r="OI787" s="16"/>
      <c r="OJ787" s="16"/>
      <c r="OK787" s="16"/>
      <c r="OL787" s="16"/>
      <c r="OM787" s="16"/>
      <c r="ON787" s="16"/>
      <c r="OO787" s="16"/>
      <c r="OP787" s="16"/>
      <c r="OQ787" s="16"/>
      <c r="OR787" s="16"/>
      <c r="OS787" s="16"/>
      <c r="OT787" s="16"/>
      <c r="OU787" s="16"/>
      <c r="OV787" s="16"/>
      <c r="OW787" s="16"/>
      <c r="OX787" s="16"/>
      <c r="OY787" s="16"/>
      <c r="OZ787" s="16"/>
      <c r="PA787" s="16"/>
      <c r="PB787" s="16"/>
      <c r="PC787" s="16"/>
      <c r="PD787" s="16"/>
      <c r="PE787" s="16"/>
      <c r="PF787" s="16"/>
      <c r="PG787" s="16"/>
      <c r="PH787" s="16"/>
      <c r="PI787" s="16"/>
      <c r="PJ787" s="16"/>
      <c r="PK787" s="16"/>
      <c r="PL787" s="16"/>
      <c r="PM787" s="16"/>
      <c r="PN787" s="16"/>
      <c r="PO787" s="16"/>
      <c r="PP787" s="16"/>
      <c r="PQ787" s="16"/>
      <c r="PR787" s="16"/>
      <c r="PS787" s="16"/>
      <c r="PT787" s="16"/>
      <c r="PU787" s="16"/>
      <c r="PV787" s="16"/>
      <c r="PW787" s="16"/>
      <c r="PX787" s="16"/>
      <c r="PY787" s="16"/>
      <c r="PZ787" s="16"/>
      <c r="QA787" s="16"/>
      <c r="QB787" s="16"/>
      <c r="QC787" s="16"/>
      <c r="QD787" s="16"/>
      <c r="QE787" s="16"/>
      <c r="QF787" s="16"/>
      <c r="QG787" s="16"/>
      <c r="QH787" s="16"/>
      <c r="QI787" s="16"/>
      <c r="QJ787" s="16"/>
      <c r="QK787" s="16"/>
      <c r="QL787" s="16"/>
      <c r="QM787" s="16"/>
      <c r="QN787" s="16"/>
      <c r="QO787" s="16"/>
      <c r="QP787" s="16"/>
      <c r="QQ787" s="16"/>
      <c r="QR787" s="16"/>
      <c r="QS787" s="16"/>
      <c r="QT787" s="16"/>
      <c r="QU787" s="16"/>
      <c r="QV787" s="16"/>
      <c r="QW787" s="16"/>
      <c r="QX787" s="16"/>
      <c r="QY787" s="16"/>
      <c r="QZ787" s="16"/>
      <c r="RA787" s="16"/>
      <c r="RB787" s="16"/>
      <c r="RC787" s="16"/>
      <c r="RD787" s="16"/>
      <c r="RE787" s="16"/>
      <c r="RF787" s="16"/>
      <c r="RG787" s="16"/>
      <c r="RH787" s="16"/>
      <c r="RI787" s="16"/>
      <c r="RJ787" s="16"/>
    </row>
    <row r="788" spans="32:478" x14ac:dyDescent="0.25">
      <c r="AF788" s="16"/>
      <c r="AG788" s="16"/>
      <c r="AH788" s="16"/>
      <c r="AI788" s="16"/>
      <c r="AJ788" s="16"/>
      <c r="AK788" s="16"/>
      <c r="AL788" s="16"/>
      <c r="AM788" s="16"/>
      <c r="AN788" s="16"/>
      <c r="AO788" s="16"/>
      <c r="AP788" s="16"/>
      <c r="AQ788" s="16"/>
      <c r="AR788" s="16"/>
      <c r="AS788" s="16"/>
      <c r="AT788" s="16"/>
      <c r="AU788" s="16"/>
      <c r="AV788" s="16"/>
      <c r="AW788" s="16"/>
      <c r="AX788" s="16"/>
      <c r="AY788" s="16"/>
      <c r="AZ788" s="16"/>
      <c r="BA788" s="16"/>
      <c r="BB788" s="16"/>
      <c r="BC788" s="16"/>
      <c r="BD788" s="16"/>
      <c r="BE788" s="16"/>
      <c r="BF788" s="16"/>
      <c r="BG788" s="16"/>
      <c r="BH788" s="16"/>
      <c r="BI788" s="16"/>
      <c r="BJ788" s="16"/>
      <c r="BK788" s="16"/>
      <c r="BL788" s="16"/>
      <c r="BM788" s="16"/>
      <c r="BN788" s="16"/>
      <c r="BO788" s="16"/>
      <c r="BP788" s="16"/>
      <c r="BQ788" s="16"/>
      <c r="BR788" s="16"/>
      <c r="BS788" s="16"/>
      <c r="BT788" s="16"/>
      <c r="BU788" s="16"/>
      <c r="BV788" s="16"/>
      <c r="BW788" s="16"/>
      <c r="BX788" s="16"/>
      <c r="BY788" s="16"/>
      <c r="BZ788" s="16"/>
      <c r="CA788" s="16"/>
      <c r="CB788" s="16"/>
      <c r="CC788" s="16"/>
      <c r="CD788" s="16"/>
      <c r="CE788" s="16"/>
      <c r="CF788" s="16"/>
      <c r="CG788" s="16"/>
      <c r="CH788" s="16"/>
      <c r="CI788" s="16"/>
      <c r="CJ788" s="16"/>
      <c r="CK788" s="16"/>
      <c r="CL788" s="16"/>
      <c r="CM788" s="16"/>
      <c r="CN788" s="16"/>
      <c r="CO788" s="16"/>
      <c r="CP788" s="16"/>
      <c r="CQ788" s="16"/>
      <c r="CR788" s="16"/>
      <c r="CS788" s="16"/>
      <c r="CT788" s="16"/>
      <c r="CU788" s="16"/>
      <c r="CV788" s="16"/>
      <c r="CW788" s="16"/>
      <c r="CX788" s="16"/>
      <c r="CY788" s="16"/>
      <c r="CZ788" s="16"/>
      <c r="DA788" s="16"/>
      <c r="DB788" s="16"/>
      <c r="DC788" s="16"/>
      <c r="DD788" s="16"/>
      <c r="DE788" s="16"/>
      <c r="DF788" s="16"/>
      <c r="DG788" s="16"/>
      <c r="DH788" s="16"/>
      <c r="DI788" s="16"/>
      <c r="DJ788" s="16"/>
      <c r="DK788" s="16"/>
      <c r="DL788" s="16"/>
      <c r="DM788" s="16"/>
      <c r="DN788" s="16"/>
      <c r="DO788" s="16"/>
      <c r="DP788" s="16"/>
      <c r="DQ788" s="16"/>
      <c r="DR788" s="16"/>
      <c r="DS788" s="16"/>
      <c r="DT788" s="16"/>
      <c r="DU788" s="16"/>
      <c r="DV788" s="16"/>
      <c r="DW788" s="16"/>
      <c r="DX788" s="16"/>
      <c r="DY788" s="16"/>
      <c r="DZ788" s="16"/>
      <c r="EA788" s="16"/>
      <c r="EB788" s="16"/>
      <c r="EC788" s="16"/>
      <c r="ED788" s="16"/>
      <c r="EE788" s="16"/>
      <c r="EF788" s="16"/>
      <c r="EG788" s="16"/>
      <c r="EH788" s="16"/>
      <c r="EI788" s="16"/>
      <c r="EJ788" s="16"/>
      <c r="EK788" s="16"/>
      <c r="EL788" s="16"/>
      <c r="EM788" s="16"/>
      <c r="EN788" s="16"/>
      <c r="EO788" s="16"/>
      <c r="EP788" s="16"/>
      <c r="EQ788" s="16"/>
      <c r="ER788" s="16"/>
      <c r="ES788" s="16"/>
      <c r="ET788" s="16"/>
      <c r="EU788" s="16"/>
      <c r="EV788" s="16"/>
      <c r="EW788" s="16"/>
      <c r="EX788" s="16"/>
      <c r="EY788" s="16"/>
      <c r="EZ788" s="16"/>
      <c r="FA788" s="16"/>
      <c r="FB788" s="16"/>
      <c r="FC788" s="16"/>
      <c r="FD788" s="16"/>
      <c r="FE788" s="16"/>
      <c r="FF788" s="16"/>
      <c r="FG788" s="16"/>
      <c r="FH788" s="16"/>
      <c r="FI788" s="16"/>
      <c r="FJ788" s="16"/>
      <c r="FK788" s="16"/>
      <c r="FL788" s="16"/>
      <c r="FM788" s="16"/>
      <c r="FN788" s="16"/>
      <c r="FO788" s="16"/>
      <c r="FP788" s="16"/>
      <c r="FQ788" s="16"/>
      <c r="FR788" s="16"/>
      <c r="FS788" s="16"/>
      <c r="FT788" s="16"/>
      <c r="FU788" s="16"/>
      <c r="FV788" s="16"/>
      <c r="FW788" s="16"/>
      <c r="FX788" s="16"/>
      <c r="FY788" s="16"/>
      <c r="FZ788" s="16"/>
      <c r="GA788" s="16"/>
      <c r="GB788" s="16"/>
      <c r="GC788" s="16"/>
      <c r="GD788" s="16"/>
      <c r="GE788" s="16"/>
      <c r="GF788" s="16"/>
      <c r="GG788" s="16"/>
      <c r="GH788" s="16"/>
      <c r="GI788" s="16"/>
      <c r="GJ788" s="16"/>
      <c r="GK788" s="16"/>
      <c r="GL788" s="16"/>
      <c r="GM788" s="16"/>
      <c r="GN788" s="16"/>
      <c r="GO788" s="16"/>
      <c r="GP788" s="16"/>
      <c r="GQ788" s="16"/>
      <c r="GR788" s="16"/>
      <c r="GS788" s="16"/>
      <c r="GT788" s="16"/>
      <c r="GU788" s="16"/>
      <c r="GV788" s="16"/>
      <c r="GW788" s="16"/>
      <c r="GX788" s="16"/>
      <c r="GY788" s="16"/>
      <c r="GZ788" s="16"/>
      <c r="HA788" s="16"/>
      <c r="HB788" s="16"/>
      <c r="HC788" s="16"/>
      <c r="HD788" s="16"/>
      <c r="HE788" s="16"/>
      <c r="HF788" s="16"/>
      <c r="HG788" s="16"/>
      <c r="HH788" s="16"/>
      <c r="HI788" s="16"/>
      <c r="HJ788" s="16"/>
      <c r="HK788" s="16"/>
      <c r="HL788" s="16"/>
      <c r="HM788" s="16"/>
      <c r="HN788" s="16"/>
      <c r="HO788" s="16"/>
      <c r="HP788" s="16"/>
      <c r="HQ788" s="16"/>
      <c r="HR788" s="16"/>
      <c r="HS788" s="16"/>
      <c r="HT788" s="16"/>
      <c r="HU788" s="16"/>
      <c r="HV788" s="16"/>
      <c r="HW788" s="16"/>
      <c r="HX788" s="16"/>
      <c r="HY788" s="16"/>
      <c r="HZ788" s="16"/>
      <c r="IA788" s="16"/>
      <c r="IB788" s="16"/>
      <c r="IC788" s="16"/>
      <c r="ID788" s="16"/>
      <c r="IE788" s="16"/>
      <c r="IF788" s="16"/>
      <c r="IG788" s="16"/>
      <c r="IH788" s="16"/>
      <c r="II788" s="16"/>
      <c r="IJ788" s="16"/>
      <c r="IK788" s="16"/>
      <c r="IL788" s="16"/>
      <c r="IM788" s="16"/>
      <c r="IN788" s="16"/>
      <c r="IO788" s="16"/>
      <c r="IP788" s="16"/>
      <c r="IQ788" s="16"/>
      <c r="IR788" s="16"/>
      <c r="IS788" s="16"/>
      <c r="IT788" s="16"/>
      <c r="IU788" s="16"/>
      <c r="IV788" s="16"/>
      <c r="IW788" s="16"/>
      <c r="IX788" s="16"/>
      <c r="IY788" s="16"/>
      <c r="IZ788" s="16"/>
      <c r="JA788" s="16"/>
      <c r="JB788" s="16"/>
      <c r="JC788" s="16"/>
      <c r="JD788" s="16"/>
      <c r="JE788" s="16"/>
      <c r="JF788" s="16"/>
      <c r="JG788" s="16"/>
      <c r="JH788" s="16"/>
      <c r="JI788" s="16"/>
      <c r="JJ788" s="16"/>
      <c r="JK788" s="16"/>
      <c r="JL788" s="16"/>
      <c r="JM788" s="16"/>
      <c r="JN788" s="16"/>
      <c r="JO788" s="16"/>
      <c r="JP788" s="16"/>
      <c r="JQ788" s="16"/>
      <c r="JR788" s="16"/>
      <c r="JS788" s="16"/>
      <c r="JT788" s="16"/>
      <c r="JU788" s="16"/>
      <c r="JV788" s="16"/>
      <c r="JW788" s="16"/>
      <c r="JX788" s="16"/>
      <c r="JY788" s="16"/>
      <c r="JZ788" s="16"/>
      <c r="KA788" s="16"/>
      <c r="KB788" s="16"/>
      <c r="KC788" s="16"/>
      <c r="KD788" s="16"/>
      <c r="KE788" s="16"/>
      <c r="KF788" s="16"/>
      <c r="KG788" s="16"/>
      <c r="KH788" s="16"/>
      <c r="KI788" s="16"/>
      <c r="KJ788" s="16"/>
      <c r="KK788" s="16"/>
      <c r="KL788" s="16"/>
      <c r="KM788" s="16"/>
      <c r="KN788" s="16"/>
      <c r="KO788" s="16"/>
      <c r="KP788" s="16"/>
      <c r="KQ788" s="16"/>
      <c r="KR788" s="16"/>
      <c r="KS788" s="16"/>
      <c r="KT788" s="16"/>
      <c r="KU788" s="16"/>
      <c r="KV788" s="16"/>
      <c r="KW788" s="16"/>
      <c r="KX788" s="16"/>
      <c r="KY788" s="16"/>
      <c r="KZ788" s="16"/>
      <c r="LA788" s="16"/>
      <c r="LB788" s="16"/>
      <c r="LC788" s="16"/>
      <c r="LD788" s="16"/>
      <c r="LE788" s="16"/>
      <c r="LF788" s="16"/>
      <c r="LG788" s="16"/>
      <c r="LH788" s="16"/>
      <c r="LI788" s="16"/>
      <c r="LJ788" s="16"/>
      <c r="LK788" s="16"/>
      <c r="LL788" s="16"/>
      <c r="LM788" s="16"/>
      <c r="LN788" s="16"/>
      <c r="LO788" s="16"/>
      <c r="LP788" s="16"/>
      <c r="LQ788" s="16"/>
      <c r="LR788" s="16"/>
      <c r="LS788" s="16"/>
      <c r="LT788" s="16"/>
      <c r="LU788" s="16"/>
      <c r="LV788" s="16"/>
      <c r="LW788" s="16"/>
      <c r="LX788" s="16"/>
      <c r="LY788" s="16"/>
      <c r="LZ788" s="16"/>
      <c r="MA788" s="16"/>
      <c r="MB788" s="16"/>
      <c r="MC788" s="16"/>
      <c r="MD788" s="16"/>
      <c r="ME788" s="16"/>
      <c r="MF788" s="16"/>
      <c r="MG788" s="16"/>
      <c r="MH788" s="16"/>
      <c r="MI788" s="16"/>
      <c r="MJ788" s="16"/>
      <c r="MK788" s="16"/>
      <c r="ML788" s="16"/>
      <c r="MM788" s="16"/>
      <c r="MN788" s="16"/>
      <c r="MO788" s="16"/>
      <c r="MP788" s="16"/>
      <c r="MQ788" s="16"/>
      <c r="MR788" s="16"/>
      <c r="MS788" s="16"/>
      <c r="MT788" s="16"/>
      <c r="MU788" s="16"/>
      <c r="MV788" s="16"/>
      <c r="MW788" s="16"/>
      <c r="MX788" s="16"/>
      <c r="MY788" s="16"/>
      <c r="MZ788" s="16"/>
      <c r="NA788" s="16"/>
      <c r="NB788" s="16"/>
      <c r="NC788" s="16"/>
      <c r="ND788" s="16"/>
      <c r="NE788" s="16"/>
      <c r="NF788" s="16"/>
      <c r="NG788" s="16"/>
      <c r="NH788" s="16"/>
      <c r="NI788" s="16"/>
      <c r="NJ788" s="16"/>
      <c r="NK788" s="16"/>
      <c r="NL788" s="16"/>
      <c r="NM788" s="16"/>
      <c r="NN788" s="16"/>
      <c r="NO788" s="16"/>
      <c r="NP788" s="16"/>
      <c r="NQ788" s="16"/>
      <c r="NR788" s="16"/>
      <c r="NS788" s="16"/>
      <c r="NT788" s="16"/>
      <c r="NU788" s="16"/>
      <c r="NV788" s="16"/>
      <c r="NW788" s="16"/>
      <c r="NX788" s="16"/>
      <c r="NY788" s="16"/>
      <c r="NZ788" s="16"/>
      <c r="OA788" s="16"/>
      <c r="OB788" s="16"/>
      <c r="OC788" s="16"/>
      <c r="OD788" s="16"/>
      <c r="OE788" s="16"/>
      <c r="OF788" s="16"/>
      <c r="OG788" s="16"/>
      <c r="OH788" s="16"/>
      <c r="OI788" s="16"/>
      <c r="OJ788" s="16"/>
      <c r="OK788" s="16"/>
      <c r="OL788" s="16"/>
      <c r="OM788" s="16"/>
      <c r="ON788" s="16"/>
      <c r="OO788" s="16"/>
      <c r="OP788" s="16"/>
      <c r="OQ788" s="16"/>
      <c r="OR788" s="16"/>
      <c r="OS788" s="16"/>
      <c r="OT788" s="16"/>
      <c r="OU788" s="16"/>
      <c r="OV788" s="16"/>
      <c r="OW788" s="16"/>
      <c r="OX788" s="16"/>
      <c r="OY788" s="16"/>
      <c r="OZ788" s="16"/>
      <c r="PA788" s="16"/>
      <c r="PB788" s="16"/>
      <c r="PC788" s="16"/>
      <c r="PD788" s="16"/>
      <c r="PE788" s="16"/>
      <c r="PF788" s="16"/>
      <c r="PG788" s="16"/>
      <c r="PH788" s="16"/>
      <c r="PI788" s="16"/>
      <c r="PJ788" s="16"/>
      <c r="PK788" s="16"/>
      <c r="PL788" s="16"/>
      <c r="PM788" s="16"/>
      <c r="PN788" s="16"/>
      <c r="PO788" s="16"/>
      <c r="PP788" s="16"/>
      <c r="PQ788" s="16"/>
      <c r="PR788" s="16"/>
      <c r="PS788" s="16"/>
      <c r="PT788" s="16"/>
      <c r="PU788" s="16"/>
      <c r="PV788" s="16"/>
      <c r="PW788" s="16"/>
      <c r="PX788" s="16"/>
      <c r="PY788" s="16"/>
      <c r="PZ788" s="16"/>
      <c r="QA788" s="16"/>
      <c r="QB788" s="16"/>
      <c r="QC788" s="16"/>
      <c r="QD788" s="16"/>
      <c r="QE788" s="16"/>
      <c r="QF788" s="16"/>
      <c r="QG788" s="16"/>
      <c r="QH788" s="16"/>
      <c r="QI788" s="16"/>
      <c r="QJ788" s="16"/>
      <c r="QK788" s="16"/>
      <c r="QL788" s="16"/>
      <c r="QM788" s="16"/>
      <c r="QN788" s="16"/>
      <c r="QO788" s="16"/>
      <c r="QP788" s="16"/>
      <c r="QQ788" s="16"/>
      <c r="QR788" s="16"/>
      <c r="QS788" s="16"/>
      <c r="QT788" s="16"/>
      <c r="QU788" s="16"/>
      <c r="QV788" s="16"/>
      <c r="QW788" s="16"/>
      <c r="QX788" s="16"/>
      <c r="QY788" s="16"/>
      <c r="QZ788" s="16"/>
      <c r="RA788" s="16"/>
      <c r="RB788" s="16"/>
      <c r="RC788" s="16"/>
      <c r="RD788" s="16"/>
      <c r="RE788" s="16"/>
      <c r="RF788" s="16"/>
      <c r="RG788" s="16"/>
      <c r="RH788" s="16"/>
      <c r="RI788" s="16"/>
      <c r="RJ788" s="16"/>
    </row>
    <row r="789" spans="32:478" x14ac:dyDescent="0.25">
      <c r="AF789" s="16"/>
      <c r="AG789" s="16"/>
      <c r="AH789" s="16"/>
      <c r="AI789" s="16"/>
      <c r="AJ789" s="16"/>
      <c r="AK789" s="16"/>
      <c r="AL789" s="16"/>
      <c r="AM789" s="16"/>
      <c r="AN789" s="16"/>
      <c r="AO789" s="16"/>
      <c r="AP789" s="16"/>
      <c r="AQ789" s="16"/>
      <c r="AR789" s="16"/>
      <c r="AS789" s="16"/>
      <c r="AT789" s="16"/>
      <c r="AU789" s="16"/>
      <c r="AV789" s="16"/>
      <c r="AW789" s="16"/>
      <c r="AX789" s="16"/>
      <c r="AY789" s="16"/>
      <c r="AZ789" s="16"/>
      <c r="BA789" s="16"/>
      <c r="BB789" s="16"/>
      <c r="BC789" s="16"/>
      <c r="BD789" s="16"/>
      <c r="BE789" s="16"/>
      <c r="BF789" s="16"/>
      <c r="BG789" s="16"/>
      <c r="BH789" s="16"/>
      <c r="BI789" s="16"/>
      <c r="BJ789" s="16"/>
      <c r="BK789" s="16"/>
      <c r="BL789" s="16"/>
      <c r="BM789" s="16"/>
      <c r="BN789" s="16"/>
      <c r="BO789" s="16"/>
      <c r="BP789" s="16"/>
      <c r="BQ789" s="16"/>
      <c r="BR789" s="16"/>
      <c r="BS789" s="16"/>
      <c r="BT789" s="16"/>
      <c r="BU789" s="16"/>
      <c r="BV789" s="16"/>
      <c r="BW789" s="16"/>
      <c r="BX789" s="16"/>
      <c r="BY789" s="16"/>
      <c r="BZ789" s="16"/>
      <c r="CA789" s="16"/>
      <c r="CB789" s="16"/>
      <c r="CC789" s="16"/>
      <c r="CD789" s="16"/>
      <c r="CE789" s="16"/>
      <c r="CF789" s="16"/>
      <c r="CG789" s="16"/>
      <c r="CH789" s="16"/>
      <c r="CI789" s="16"/>
      <c r="CJ789" s="16"/>
      <c r="CK789" s="16"/>
      <c r="CL789" s="16"/>
      <c r="CM789" s="16"/>
      <c r="CN789" s="16"/>
      <c r="CO789" s="16"/>
      <c r="CP789" s="16"/>
      <c r="CQ789" s="16"/>
      <c r="CR789" s="16"/>
      <c r="CS789" s="16"/>
      <c r="CT789" s="16"/>
      <c r="CU789" s="16"/>
      <c r="CV789" s="16"/>
      <c r="CW789" s="16"/>
      <c r="CX789" s="16"/>
      <c r="CY789" s="16"/>
      <c r="CZ789" s="16"/>
      <c r="DA789" s="16"/>
      <c r="DB789" s="16"/>
      <c r="DC789" s="16"/>
      <c r="DD789" s="16"/>
      <c r="DE789" s="16"/>
      <c r="DF789" s="16"/>
      <c r="DG789" s="16"/>
      <c r="DH789" s="16"/>
      <c r="DI789" s="16"/>
      <c r="DJ789" s="16"/>
      <c r="DK789" s="16"/>
      <c r="DL789" s="16"/>
      <c r="DM789" s="16"/>
      <c r="DN789" s="16"/>
      <c r="DO789" s="16"/>
      <c r="DP789" s="16"/>
      <c r="DQ789" s="16"/>
      <c r="DR789" s="16"/>
      <c r="DS789" s="16"/>
      <c r="DT789" s="16"/>
      <c r="DU789" s="16"/>
      <c r="DV789" s="16"/>
      <c r="DW789" s="16"/>
      <c r="DX789" s="16"/>
      <c r="DY789" s="16"/>
      <c r="DZ789" s="16"/>
      <c r="EA789" s="16"/>
      <c r="EB789" s="16"/>
      <c r="EC789" s="16"/>
      <c r="ED789" s="16"/>
      <c r="EE789" s="16"/>
      <c r="EF789" s="16"/>
      <c r="EG789" s="16"/>
      <c r="EH789" s="16"/>
      <c r="EI789" s="16"/>
      <c r="EJ789" s="16"/>
      <c r="EK789" s="16"/>
      <c r="EL789" s="16"/>
      <c r="EM789" s="16"/>
      <c r="EN789" s="16"/>
      <c r="EO789" s="16"/>
      <c r="EP789" s="16"/>
      <c r="EQ789" s="16"/>
      <c r="ER789" s="16"/>
      <c r="ES789" s="16"/>
      <c r="ET789" s="16"/>
      <c r="EU789" s="16"/>
      <c r="EV789" s="16"/>
      <c r="EW789" s="16"/>
      <c r="EX789" s="16"/>
      <c r="EY789" s="16"/>
      <c r="EZ789" s="16"/>
      <c r="FA789" s="16"/>
      <c r="FB789" s="16"/>
      <c r="FC789" s="16"/>
      <c r="FD789" s="16"/>
      <c r="FE789" s="16"/>
      <c r="FF789" s="16"/>
      <c r="FG789" s="16"/>
      <c r="FH789" s="16"/>
      <c r="FI789" s="16"/>
      <c r="FJ789" s="16"/>
      <c r="FK789" s="16"/>
      <c r="FL789" s="16"/>
      <c r="FM789" s="16"/>
      <c r="FN789" s="16"/>
      <c r="FO789" s="16"/>
      <c r="FP789" s="16"/>
      <c r="FQ789" s="16"/>
      <c r="FR789" s="16"/>
      <c r="FS789" s="16"/>
      <c r="FT789" s="16"/>
      <c r="FU789" s="16"/>
      <c r="FV789" s="16"/>
      <c r="FW789" s="16"/>
      <c r="FX789" s="16"/>
      <c r="FY789" s="16"/>
      <c r="FZ789" s="16"/>
      <c r="GA789" s="16"/>
      <c r="GB789" s="16"/>
      <c r="GC789" s="16"/>
      <c r="GD789" s="16"/>
      <c r="GE789" s="16"/>
      <c r="GF789" s="16"/>
      <c r="GG789" s="16"/>
      <c r="GH789" s="16"/>
      <c r="GI789" s="16"/>
      <c r="GJ789" s="16"/>
      <c r="GK789" s="16"/>
      <c r="GL789" s="16"/>
      <c r="GM789" s="16"/>
      <c r="GN789" s="16"/>
      <c r="GO789" s="16"/>
      <c r="GP789" s="16"/>
      <c r="GQ789" s="16"/>
      <c r="GR789" s="16"/>
      <c r="GS789" s="16"/>
      <c r="GT789" s="16"/>
      <c r="GU789" s="16"/>
      <c r="GV789" s="16"/>
      <c r="GW789" s="16"/>
      <c r="GX789" s="16"/>
      <c r="GY789" s="16"/>
      <c r="GZ789" s="16"/>
      <c r="HA789" s="16"/>
      <c r="HB789" s="16"/>
      <c r="HC789" s="16"/>
      <c r="HD789" s="16"/>
      <c r="HE789" s="16"/>
      <c r="HF789" s="16"/>
      <c r="HG789" s="16"/>
      <c r="HH789" s="16"/>
      <c r="HI789" s="16"/>
      <c r="HJ789" s="16"/>
      <c r="HK789" s="16"/>
      <c r="HL789" s="16"/>
      <c r="HM789" s="16"/>
      <c r="HN789" s="16"/>
      <c r="HO789" s="16"/>
      <c r="HP789" s="16"/>
      <c r="HQ789" s="16"/>
      <c r="HR789" s="16"/>
      <c r="HS789" s="16"/>
      <c r="HT789" s="16"/>
      <c r="HU789" s="16"/>
      <c r="HV789" s="16"/>
      <c r="HW789" s="16"/>
      <c r="HX789" s="16"/>
      <c r="HY789" s="16"/>
      <c r="HZ789" s="16"/>
      <c r="IA789" s="16"/>
      <c r="IB789" s="16"/>
      <c r="IC789" s="16"/>
      <c r="ID789" s="16"/>
      <c r="IE789" s="16"/>
      <c r="IF789" s="16"/>
      <c r="IG789" s="16"/>
      <c r="IH789" s="16"/>
      <c r="II789" s="16"/>
      <c r="IJ789" s="16"/>
      <c r="IK789" s="16"/>
      <c r="IL789" s="16"/>
      <c r="IM789" s="16"/>
      <c r="IN789" s="16"/>
      <c r="IO789" s="16"/>
      <c r="IP789" s="16"/>
      <c r="IQ789" s="16"/>
      <c r="IR789" s="16"/>
      <c r="IS789" s="16"/>
      <c r="IT789" s="16"/>
      <c r="IU789" s="16"/>
      <c r="IV789" s="16"/>
      <c r="IW789" s="16"/>
      <c r="IX789" s="16"/>
      <c r="IY789" s="16"/>
      <c r="IZ789" s="16"/>
      <c r="JA789" s="16"/>
      <c r="JB789" s="16"/>
      <c r="JC789" s="16"/>
      <c r="JD789" s="16"/>
      <c r="JE789" s="16"/>
      <c r="JF789" s="16"/>
      <c r="JG789" s="16"/>
      <c r="JH789" s="16"/>
      <c r="JI789" s="16"/>
      <c r="JJ789" s="16"/>
      <c r="JK789" s="16"/>
      <c r="JL789" s="16"/>
      <c r="JM789" s="16"/>
      <c r="JN789" s="16"/>
      <c r="JO789" s="16"/>
      <c r="JP789" s="16"/>
      <c r="JQ789" s="16"/>
      <c r="JR789" s="16"/>
      <c r="JS789" s="16"/>
      <c r="JT789" s="16"/>
      <c r="JU789" s="16"/>
      <c r="JV789" s="16"/>
      <c r="JW789" s="16"/>
      <c r="JX789" s="16"/>
      <c r="JY789" s="16"/>
      <c r="JZ789" s="16"/>
      <c r="KA789" s="16"/>
      <c r="KB789" s="16"/>
      <c r="KC789" s="16"/>
      <c r="KD789" s="16"/>
      <c r="KE789" s="16"/>
      <c r="KF789" s="16"/>
      <c r="KG789" s="16"/>
      <c r="KH789" s="16"/>
      <c r="KI789" s="16"/>
      <c r="KJ789" s="16"/>
      <c r="KK789" s="16"/>
      <c r="KL789" s="16"/>
      <c r="KM789" s="16"/>
      <c r="KN789" s="16"/>
      <c r="KO789" s="16"/>
      <c r="KP789" s="16"/>
      <c r="KQ789" s="16"/>
      <c r="KR789" s="16"/>
      <c r="KS789" s="16"/>
      <c r="KT789" s="16"/>
      <c r="KU789" s="16"/>
      <c r="KV789" s="16"/>
      <c r="KW789" s="16"/>
      <c r="KX789" s="16"/>
      <c r="KY789" s="16"/>
      <c r="KZ789" s="16"/>
      <c r="LA789" s="16"/>
      <c r="LB789" s="16"/>
      <c r="LC789" s="16"/>
      <c r="LD789" s="16"/>
      <c r="LE789" s="16"/>
      <c r="LF789" s="16"/>
      <c r="LG789" s="16"/>
      <c r="LH789" s="16"/>
      <c r="LI789" s="16"/>
      <c r="LJ789" s="16"/>
      <c r="LK789" s="16"/>
      <c r="LL789" s="16"/>
      <c r="LM789" s="16"/>
      <c r="LN789" s="16"/>
      <c r="LO789" s="16"/>
      <c r="LP789" s="16"/>
      <c r="LQ789" s="16"/>
      <c r="LR789" s="16"/>
      <c r="LS789" s="16"/>
      <c r="LT789" s="16"/>
      <c r="LU789" s="16"/>
      <c r="LV789" s="16"/>
      <c r="LW789" s="16"/>
      <c r="LX789" s="16"/>
      <c r="LY789" s="16"/>
      <c r="LZ789" s="16"/>
      <c r="MA789" s="16"/>
      <c r="MB789" s="16"/>
      <c r="MC789" s="16"/>
      <c r="MD789" s="16"/>
      <c r="ME789" s="16"/>
      <c r="MF789" s="16"/>
      <c r="MG789" s="16"/>
      <c r="MH789" s="16"/>
      <c r="MI789" s="16"/>
      <c r="MJ789" s="16"/>
      <c r="MK789" s="16"/>
      <c r="ML789" s="16"/>
      <c r="MM789" s="16"/>
      <c r="MN789" s="16"/>
      <c r="MO789" s="16"/>
      <c r="MP789" s="16"/>
      <c r="MQ789" s="16"/>
      <c r="MR789" s="16"/>
      <c r="MS789" s="16"/>
      <c r="MT789" s="16"/>
      <c r="MU789" s="16"/>
      <c r="MV789" s="16"/>
      <c r="MW789" s="16"/>
      <c r="MX789" s="16"/>
      <c r="MY789" s="16"/>
      <c r="MZ789" s="16"/>
      <c r="NA789" s="16"/>
      <c r="NB789" s="16"/>
      <c r="NC789" s="16"/>
      <c r="ND789" s="16"/>
      <c r="NE789" s="16"/>
      <c r="NF789" s="16"/>
      <c r="NG789" s="16"/>
      <c r="NH789" s="16"/>
      <c r="NI789" s="16"/>
      <c r="NJ789" s="16"/>
      <c r="NK789" s="16"/>
      <c r="NL789" s="16"/>
      <c r="NM789" s="16"/>
      <c r="NN789" s="16"/>
      <c r="NO789" s="16"/>
      <c r="NP789" s="16"/>
      <c r="NQ789" s="16"/>
      <c r="NR789" s="16"/>
      <c r="NS789" s="16"/>
      <c r="NT789" s="16"/>
      <c r="NU789" s="16"/>
      <c r="NV789" s="16"/>
      <c r="NW789" s="16"/>
      <c r="NX789" s="16"/>
      <c r="NY789" s="16"/>
      <c r="NZ789" s="16"/>
      <c r="OA789" s="16"/>
      <c r="OB789" s="16"/>
      <c r="OC789" s="16"/>
      <c r="OD789" s="16"/>
      <c r="OE789" s="16"/>
      <c r="OF789" s="16"/>
      <c r="OG789" s="16"/>
      <c r="OH789" s="16"/>
      <c r="OI789" s="16"/>
      <c r="OJ789" s="16"/>
      <c r="OK789" s="16"/>
      <c r="OL789" s="16"/>
      <c r="OM789" s="16"/>
      <c r="ON789" s="16"/>
      <c r="OO789" s="16"/>
      <c r="OP789" s="16"/>
      <c r="OQ789" s="16"/>
      <c r="OR789" s="16"/>
      <c r="OS789" s="16"/>
      <c r="OT789" s="16"/>
      <c r="OU789" s="16"/>
      <c r="OV789" s="16"/>
      <c r="OW789" s="16"/>
      <c r="OX789" s="16"/>
      <c r="OY789" s="16"/>
      <c r="OZ789" s="16"/>
      <c r="PA789" s="16"/>
      <c r="PB789" s="16"/>
      <c r="PC789" s="16"/>
      <c r="PD789" s="16"/>
      <c r="PE789" s="16"/>
      <c r="PF789" s="16"/>
      <c r="PG789" s="16"/>
      <c r="PH789" s="16"/>
      <c r="PI789" s="16"/>
      <c r="PJ789" s="16"/>
      <c r="PK789" s="16"/>
      <c r="PL789" s="16"/>
      <c r="PM789" s="16"/>
      <c r="PN789" s="16"/>
      <c r="PO789" s="16"/>
      <c r="PP789" s="16"/>
      <c r="PQ789" s="16"/>
      <c r="PR789" s="16"/>
      <c r="PS789" s="16"/>
      <c r="PT789" s="16"/>
      <c r="PU789" s="16"/>
      <c r="PV789" s="16"/>
      <c r="PW789" s="16"/>
      <c r="PX789" s="16"/>
      <c r="PY789" s="16"/>
      <c r="PZ789" s="16"/>
      <c r="QA789" s="16"/>
      <c r="QB789" s="16"/>
      <c r="QC789" s="16"/>
      <c r="QD789" s="16"/>
      <c r="QE789" s="16"/>
      <c r="QF789" s="16"/>
      <c r="QG789" s="16"/>
      <c r="QH789" s="16"/>
      <c r="QI789" s="16"/>
      <c r="QJ789" s="16"/>
      <c r="QK789" s="16"/>
      <c r="QL789" s="16"/>
      <c r="QM789" s="16"/>
      <c r="QN789" s="16"/>
      <c r="QO789" s="16"/>
      <c r="QP789" s="16"/>
      <c r="QQ789" s="16"/>
      <c r="QR789" s="16"/>
      <c r="QS789" s="16"/>
      <c r="QT789" s="16"/>
      <c r="QU789" s="16"/>
      <c r="QV789" s="16"/>
      <c r="QW789" s="16"/>
      <c r="QX789" s="16"/>
      <c r="QY789" s="16"/>
      <c r="QZ789" s="16"/>
      <c r="RA789" s="16"/>
      <c r="RB789" s="16"/>
      <c r="RC789" s="16"/>
      <c r="RD789" s="16"/>
      <c r="RE789" s="16"/>
      <c r="RF789" s="16"/>
      <c r="RG789" s="16"/>
      <c r="RH789" s="16"/>
      <c r="RI789" s="16"/>
      <c r="RJ789" s="16"/>
    </row>
    <row r="790" spans="32:478" x14ac:dyDescent="0.25">
      <c r="AF790" s="16"/>
      <c r="AG790" s="16"/>
      <c r="AH790" s="16"/>
      <c r="AI790" s="16"/>
      <c r="AJ790" s="16"/>
      <c r="AK790" s="16"/>
      <c r="AL790" s="16"/>
      <c r="AM790" s="16"/>
      <c r="AN790" s="16"/>
      <c r="AO790" s="16"/>
      <c r="AP790" s="16"/>
      <c r="AQ790" s="16"/>
      <c r="AR790" s="16"/>
      <c r="AS790" s="16"/>
      <c r="AT790" s="16"/>
      <c r="AU790" s="16"/>
      <c r="AV790" s="16"/>
      <c r="AW790" s="16"/>
      <c r="AX790" s="16"/>
      <c r="AY790" s="16"/>
      <c r="AZ790" s="16"/>
      <c r="BA790" s="16"/>
      <c r="BB790" s="16"/>
      <c r="BC790" s="16"/>
      <c r="BD790" s="16"/>
      <c r="BE790" s="16"/>
      <c r="BF790" s="16"/>
      <c r="BG790" s="16"/>
      <c r="BH790" s="16"/>
      <c r="BI790" s="16"/>
      <c r="BJ790" s="16"/>
      <c r="BK790" s="16"/>
      <c r="BL790" s="16"/>
      <c r="BM790" s="16"/>
      <c r="BN790" s="16"/>
      <c r="BO790" s="16"/>
      <c r="BP790" s="16"/>
      <c r="BQ790" s="16"/>
      <c r="BR790" s="16"/>
      <c r="BS790" s="16"/>
      <c r="BT790" s="16"/>
      <c r="BU790" s="16"/>
      <c r="BV790" s="16"/>
      <c r="BW790" s="16"/>
      <c r="BX790" s="16"/>
      <c r="BY790" s="16"/>
      <c r="BZ790" s="16"/>
      <c r="CA790" s="16"/>
      <c r="CB790" s="16"/>
      <c r="CC790" s="16"/>
      <c r="CD790" s="16"/>
      <c r="CE790" s="16"/>
      <c r="CF790" s="16"/>
      <c r="CG790" s="16"/>
      <c r="CH790" s="16"/>
      <c r="CI790" s="16"/>
      <c r="CJ790" s="16"/>
      <c r="CK790" s="16"/>
      <c r="CL790" s="16"/>
      <c r="CM790" s="16"/>
      <c r="CN790" s="16"/>
      <c r="CO790" s="16"/>
      <c r="CP790" s="16"/>
      <c r="CQ790" s="16"/>
      <c r="CR790" s="16"/>
      <c r="CS790" s="16"/>
      <c r="CT790" s="16"/>
      <c r="CU790" s="16"/>
      <c r="CV790" s="16"/>
      <c r="CW790" s="16"/>
      <c r="CX790" s="16"/>
      <c r="CY790" s="16"/>
      <c r="CZ790" s="16"/>
      <c r="DA790" s="16"/>
      <c r="DB790" s="16"/>
      <c r="DC790" s="16"/>
      <c r="DD790" s="16"/>
      <c r="DE790" s="16"/>
      <c r="DF790" s="16"/>
      <c r="DG790" s="16"/>
      <c r="DH790" s="16"/>
      <c r="DI790" s="16"/>
      <c r="DJ790" s="16"/>
      <c r="DK790" s="16"/>
      <c r="DL790" s="16"/>
      <c r="DM790" s="16"/>
      <c r="DN790" s="16"/>
      <c r="DO790" s="16"/>
      <c r="DP790" s="16"/>
      <c r="DQ790" s="16"/>
      <c r="DR790" s="16"/>
      <c r="DS790" s="16"/>
      <c r="DT790" s="16"/>
      <c r="DU790" s="16"/>
      <c r="DV790" s="16"/>
      <c r="DW790" s="16"/>
      <c r="DX790" s="16"/>
      <c r="DY790" s="16"/>
      <c r="DZ790" s="16"/>
      <c r="EA790" s="16"/>
      <c r="EB790" s="16"/>
      <c r="EC790" s="16"/>
      <c r="ED790" s="16"/>
      <c r="EE790" s="16"/>
      <c r="EF790" s="16"/>
      <c r="EG790" s="16"/>
      <c r="EH790" s="16"/>
      <c r="EI790" s="16"/>
      <c r="EJ790" s="16"/>
      <c r="EK790" s="16"/>
      <c r="EL790" s="16"/>
      <c r="EM790" s="16"/>
      <c r="EN790" s="16"/>
      <c r="EO790" s="16"/>
      <c r="EP790" s="16"/>
      <c r="EQ790" s="16"/>
      <c r="ER790" s="16"/>
      <c r="ES790" s="16"/>
      <c r="ET790" s="16"/>
      <c r="EU790" s="16"/>
      <c r="EV790" s="16"/>
      <c r="EW790" s="16"/>
      <c r="EX790" s="16"/>
      <c r="EY790" s="16"/>
      <c r="EZ790" s="16"/>
      <c r="FA790" s="16"/>
      <c r="FB790" s="16"/>
      <c r="FC790" s="16"/>
      <c r="FD790" s="16"/>
      <c r="FE790" s="16"/>
      <c r="FF790" s="16"/>
      <c r="FG790" s="16"/>
      <c r="FH790" s="16"/>
      <c r="FI790" s="16"/>
      <c r="FJ790" s="16"/>
      <c r="FK790" s="16"/>
      <c r="FL790" s="16"/>
      <c r="FM790" s="16"/>
      <c r="FN790" s="16"/>
      <c r="FO790" s="16"/>
      <c r="FP790" s="16"/>
      <c r="FQ790" s="16"/>
      <c r="FR790" s="16"/>
      <c r="FS790" s="16"/>
      <c r="FT790" s="16"/>
      <c r="FU790" s="16"/>
      <c r="FV790" s="16"/>
      <c r="FW790" s="16"/>
      <c r="FX790" s="16"/>
      <c r="FY790" s="16"/>
      <c r="FZ790" s="16"/>
      <c r="GA790" s="16"/>
      <c r="GB790" s="16"/>
      <c r="GC790" s="16"/>
      <c r="GD790" s="16"/>
      <c r="GE790" s="16"/>
      <c r="GF790" s="16"/>
      <c r="GG790" s="16"/>
      <c r="GH790" s="16"/>
      <c r="GI790" s="16"/>
      <c r="GJ790" s="16"/>
      <c r="GK790" s="16"/>
      <c r="GL790" s="16"/>
      <c r="GM790" s="16"/>
      <c r="GN790" s="16"/>
      <c r="GO790" s="16"/>
      <c r="GP790" s="16"/>
      <c r="GQ790" s="16"/>
      <c r="GR790" s="16"/>
      <c r="GS790" s="16"/>
      <c r="GT790" s="16"/>
      <c r="GU790" s="16"/>
      <c r="GV790" s="16"/>
      <c r="GW790" s="16"/>
      <c r="GX790" s="16"/>
      <c r="GY790" s="16"/>
      <c r="GZ790" s="16"/>
      <c r="HA790" s="16"/>
      <c r="HB790" s="16"/>
      <c r="HC790" s="16"/>
      <c r="HD790" s="16"/>
      <c r="HE790" s="16"/>
      <c r="HF790" s="16"/>
      <c r="HG790" s="16"/>
      <c r="HH790" s="16"/>
      <c r="HI790" s="16"/>
      <c r="HJ790" s="16"/>
      <c r="HK790" s="16"/>
      <c r="HL790" s="16"/>
      <c r="HM790" s="16"/>
      <c r="HN790" s="16"/>
      <c r="HO790" s="16"/>
      <c r="HP790" s="16"/>
      <c r="HQ790" s="16"/>
      <c r="HR790" s="16"/>
      <c r="HS790" s="16"/>
      <c r="HT790" s="16"/>
      <c r="HU790" s="16"/>
      <c r="HV790" s="16"/>
      <c r="HW790" s="16"/>
      <c r="HX790" s="16"/>
      <c r="HY790" s="16"/>
      <c r="HZ790" s="16"/>
      <c r="IA790" s="16"/>
      <c r="IB790" s="16"/>
      <c r="IC790" s="16"/>
      <c r="ID790" s="16"/>
      <c r="IE790" s="16"/>
      <c r="IF790" s="16"/>
      <c r="IG790" s="16"/>
      <c r="IH790" s="16"/>
      <c r="II790" s="16"/>
      <c r="IJ790" s="16"/>
      <c r="IK790" s="16"/>
      <c r="IL790" s="16"/>
      <c r="IM790" s="16"/>
      <c r="IN790" s="16"/>
      <c r="IO790" s="16"/>
      <c r="IP790" s="16"/>
      <c r="IQ790" s="16"/>
      <c r="IR790" s="16"/>
      <c r="IS790" s="16"/>
      <c r="IT790" s="16"/>
      <c r="IU790" s="16"/>
      <c r="IV790" s="16"/>
      <c r="IW790" s="16"/>
      <c r="IX790" s="16"/>
      <c r="IY790" s="16"/>
      <c r="IZ790" s="16"/>
      <c r="JA790" s="16"/>
      <c r="JB790" s="16"/>
      <c r="JC790" s="16"/>
      <c r="JD790" s="16"/>
      <c r="JE790" s="16"/>
      <c r="JF790" s="16"/>
      <c r="JG790" s="16"/>
      <c r="JH790" s="16"/>
      <c r="JI790" s="16"/>
      <c r="JJ790" s="16"/>
      <c r="JK790" s="16"/>
      <c r="JL790" s="16"/>
      <c r="JM790" s="16"/>
      <c r="JN790" s="16"/>
      <c r="JO790" s="16"/>
      <c r="JP790" s="16"/>
      <c r="JQ790" s="16"/>
      <c r="JR790" s="16"/>
      <c r="JS790" s="16"/>
      <c r="JT790" s="16"/>
      <c r="JU790" s="16"/>
      <c r="JV790" s="16"/>
      <c r="JW790" s="16"/>
      <c r="JX790" s="16"/>
      <c r="JY790" s="16"/>
      <c r="JZ790" s="16"/>
      <c r="KA790" s="16"/>
      <c r="KB790" s="16"/>
      <c r="KC790" s="16"/>
      <c r="KD790" s="16"/>
      <c r="KE790" s="16"/>
      <c r="KF790" s="16"/>
      <c r="KG790" s="16"/>
      <c r="KH790" s="16"/>
      <c r="KI790" s="16"/>
      <c r="KJ790" s="16"/>
      <c r="KK790" s="16"/>
      <c r="KL790" s="16"/>
      <c r="KM790" s="16"/>
      <c r="KN790" s="16"/>
      <c r="KO790" s="16"/>
      <c r="KP790" s="16"/>
      <c r="KQ790" s="16"/>
      <c r="KR790" s="16"/>
      <c r="KS790" s="16"/>
      <c r="KT790" s="16"/>
      <c r="KU790" s="16"/>
      <c r="KV790" s="16"/>
      <c r="KW790" s="16"/>
      <c r="KX790" s="16"/>
      <c r="KY790" s="16"/>
      <c r="KZ790" s="16"/>
      <c r="LA790" s="16"/>
      <c r="LB790" s="16"/>
      <c r="LC790" s="16"/>
      <c r="LD790" s="16"/>
      <c r="LE790" s="16"/>
      <c r="LF790" s="16"/>
      <c r="LG790" s="16"/>
      <c r="LH790" s="16"/>
      <c r="LI790" s="16"/>
      <c r="LJ790" s="16"/>
      <c r="LK790" s="16"/>
      <c r="LL790" s="16"/>
      <c r="LM790" s="16"/>
      <c r="LN790" s="16"/>
      <c r="LO790" s="16"/>
      <c r="LP790" s="16"/>
      <c r="LQ790" s="16"/>
      <c r="LR790" s="16"/>
      <c r="LS790" s="16"/>
      <c r="LT790" s="16"/>
      <c r="LU790" s="16"/>
      <c r="LV790" s="16"/>
      <c r="LW790" s="16"/>
      <c r="LX790" s="16"/>
      <c r="LY790" s="16"/>
      <c r="LZ790" s="16"/>
      <c r="MA790" s="16"/>
      <c r="MB790" s="16"/>
      <c r="MC790" s="16"/>
      <c r="MD790" s="16"/>
      <c r="ME790" s="16"/>
      <c r="MF790" s="16"/>
      <c r="MG790" s="16"/>
      <c r="MH790" s="16"/>
      <c r="MI790" s="16"/>
      <c r="MJ790" s="16"/>
      <c r="MK790" s="16"/>
      <c r="ML790" s="16"/>
      <c r="MM790" s="16"/>
      <c r="MN790" s="16"/>
      <c r="MO790" s="16"/>
      <c r="MP790" s="16"/>
      <c r="MQ790" s="16"/>
      <c r="MR790" s="16"/>
      <c r="MS790" s="16"/>
      <c r="MT790" s="16"/>
      <c r="MU790" s="16"/>
      <c r="MV790" s="16"/>
      <c r="MW790" s="16"/>
      <c r="MX790" s="16"/>
      <c r="MY790" s="16"/>
      <c r="MZ790" s="16"/>
      <c r="NA790" s="16"/>
      <c r="NB790" s="16"/>
      <c r="NC790" s="16"/>
      <c r="ND790" s="16"/>
      <c r="NE790" s="16"/>
      <c r="NF790" s="16"/>
      <c r="NG790" s="16"/>
      <c r="NH790" s="16"/>
      <c r="NI790" s="16"/>
      <c r="NJ790" s="16"/>
      <c r="NK790" s="16"/>
      <c r="NL790" s="16"/>
      <c r="NM790" s="16"/>
      <c r="NN790" s="16"/>
      <c r="NO790" s="16"/>
      <c r="NP790" s="16"/>
      <c r="NQ790" s="16"/>
      <c r="NR790" s="16"/>
      <c r="NS790" s="16"/>
      <c r="NT790" s="16"/>
      <c r="NU790" s="16"/>
      <c r="NV790" s="16"/>
      <c r="NW790" s="16"/>
      <c r="NX790" s="16"/>
      <c r="NY790" s="16"/>
      <c r="NZ790" s="16"/>
      <c r="OA790" s="16"/>
      <c r="OB790" s="16"/>
      <c r="OC790" s="16"/>
      <c r="OD790" s="16"/>
      <c r="OE790" s="16"/>
      <c r="OF790" s="16"/>
      <c r="OG790" s="16"/>
      <c r="OH790" s="16"/>
      <c r="OI790" s="16"/>
      <c r="OJ790" s="16"/>
      <c r="OK790" s="16"/>
      <c r="OL790" s="16"/>
      <c r="OM790" s="16"/>
      <c r="ON790" s="16"/>
      <c r="OO790" s="16"/>
      <c r="OP790" s="16"/>
      <c r="OQ790" s="16"/>
      <c r="OR790" s="16"/>
      <c r="OS790" s="16"/>
      <c r="OT790" s="16"/>
      <c r="OU790" s="16"/>
      <c r="OV790" s="16"/>
      <c r="OW790" s="16"/>
      <c r="OX790" s="16"/>
      <c r="OY790" s="16"/>
      <c r="OZ790" s="16"/>
      <c r="PA790" s="16"/>
      <c r="PB790" s="16"/>
      <c r="PC790" s="16"/>
      <c r="PD790" s="16"/>
      <c r="PE790" s="16"/>
      <c r="PF790" s="16"/>
      <c r="PG790" s="16"/>
      <c r="PH790" s="16"/>
      <c r="PI790" s="16"/>
      <c r="PJ790" s="16"/>
      <c r="PK790" s="16"/>
      <c r="PL790" s="16"/>
      <c r="PM790" s="16"/>
      <c r="PN790" s="16"/>
      <c r="PO790" s="16"/>
      <c r="PP790" s="16"/>
      <c r="PQ790" s="16"/>
      <c r="PR790" s="16"/>
      <c r="PS790" s="16"/>
      <c r="PT790" s="16"/>
      <c r="PU790" s="16"/>
      <c r="PV790" s="16"/>
      <c r="PW790" s="16"/>
      <c r="PX790" s="16"/>
      <c r="PY790" s="16"/>
      <c r="PZ790" s="16"/>
      <c r="QA790" s="16"/>
      <c r="QB790" s="16"/>
      <c r="QC790" s="16"/>
      <c r="QD790" s="16"/>
      <c r="QE790" s="16"/>
      <c r="QF790" s="16"/>
      <c r="QG790" s="16"/>
      <c r="QH790" s="16"/>
      <c r="QI790" s="16"/>
      <c r="QJ790" s="16"/>
      <c r="QK790" s="16"/>
      <c r="QL790" s="16"/>
      <c r="QM790" s="16"/>
      <c r="QN790" s="16"/>
      <c r="QO790" s="16"/>
      <c r="QP790" s="16"/>
      <c r="QQ790" s="16"/>
      <c r="QR790" s="16"/>
      <c r="QS790" s="16"/>
      <c r="QT790" s="16"/>
      <c r="QU790" s="16"/>
      <c r="QV790" s="16"/>
      <c r="QW790" s="16"/>
      <c r="QX790" s="16"/>
      <c r="QY790" s="16"/>
      <c r="QZ790" s="16"/>
      <c r="RA790" s="16"/>
      <c r="RB790" s="16"/>
      <c r="RC790" s="16"/>
      <c r="RD790" s="16"/>
      <c r="RE790" s="16"/>
      <c r="RF790" s="16"/>
      <c r="RG790" s="16"/>
      <c r="RH790" s="16"/>
      <c r="RI790" s="16"/>
      <c r="RJ790" s="16"/>
    </row>
    <row r="791" spans="32:478" x14ac:dyDescent="0.25">
      <c r="AF791" s="16"/>
      <c r="AG791" s="16"/>
      <c r="AH791" s="16"/>
      <c r="AI791" s="16"/>
      <c r="AJ791" s="16"/>
      <c r="AK791" s="16"/>
      <c r="AL791" s="16"/>
      <c r="AM791" s="16"/>
      <c r="AN791" s="16"/>
      <c r="AO791" s="16"/>
      <c r="AP791" s="16"/>
      <c r="AQ791" s="16"/>
      <c r="AR791" s="16"/>
      <c r="AS791" s="16"/>
      <c r="AT791" s="16"/>
      <c r="AU791" s="16"/>
      <c r="AV791" s="16"/>
      <c r="AW791" s="16"/>
      <c r="AX791" s="16"/>
      <c r="AY791" s="16"/>
      <c r="AZ791" s="16"/>
      <c r="BA791" s="16"/>
      <c r="BB791" s="16"/>
      <c r="BC791" s="16"/>
      <c r="BD791" s="16"/>
      <c r="BE791" s="16"/>
      <c r="BF791" s="16"/>
      <c r="BG791" s="16"/>
      <c r="BH791" s="16"/>
      <c r="BI791" s="16"/>
      <c r="BJ791" s="16"/>
      <c r="BK791" s="16"/>
      <c r="BL791" s="16"/>
      <c r="BM791" s="16"/>
      <c r="BN791" s="16"/>
      <c r="BO791" s="16"/>
      <c r="BP791" s="16"/>
      <c r="BQ791" s="16"/>
      <c r="BR791" s="16"/>
      <c r="BS791" s="16"/>
      <c r="BT791" s="16"/>
      <c r="BU791" s="16"/>
      <c r="BV791" s="16"/>
      <c r="BW791" s="16"/>
      <c r="BX791" s="16"/>
      <c r="BY791" s="16"/>
      <c r="BZ791" s="16"/>
      <c r="CA791" s="16"/>
      <c r="CB791" s="16"/>
      <c r="CC791" s="16"/>
      <c r="CD791" s="16"/>
      <c r="CE791" s="16"/>
      <c r="CF791" s="16"/>
      <c r="CG791" s="16"/>
      <c r="CH791" s="16"/>
      <c r="CI791" s="16"/>
      <c r="CJ791" s="16"/>
      <c r="CK791" s="16"/>
      <c r="CL791" s="16"/>
      <c r="CM791" s="16"/>
      <c r="CN791" s="16"/>
      <c r="CO791" s="16"/>
      <c r="CP791" s="16"/>
      <c r="CQ791" s="16"/>
      <c r="CR791" s="16"/>
      <c r="CS791" s="16"/>
      <c r="CT791" s="16"/>
      <c r="CU791" s="16"/>
      <c r="CV791" s="16"/>
      <c r="CW791" s="16"/>
      <c r="CX791" s="16"/>
      <c r="CY791" s="16"/>
      <c r="CZ791" s="16"/>
      <c r="DA791" s="16"/>
      <c r="DB791" s="16"/>
      <c r="DC791" s="16"/>
      <c r="DD791" s="16"/>
      <c r="DE791" s="16"/>
      <c r="DF791" s="16"/>
      <c r="DG791" s="16"/>
      <c r="DH791" s="16"/>
      <c r="DI791" s="16"/>
      <c r="DJ791" s="16"/>
      <c r="DK791" s="16"/>
      <c r="DL791" s="16"/>
      <c r="DM791" s="16"/>
      <c r="DN791" s="16"/>
      <c r="DO791" s="16"/>
      <c r="DP791" s="16"/>
      <c r="DQ791" s="16"/>
      <c r="DR791" s="16"/>
      <c r="DS791" s="16"/>
      <c r="DT791" s="16"/>
      <c r="DU791" s="16"/>
      <c r="DV791" s="16"/>
      <c r="DW791" s="16"/>
      <c r="DX791" s="16"/>
      <c r="DY791" s="16"/>
      <c r="DZ791" s="16"/>
      <c r="EA791" s="16"/>
      <c r="EB791" s="16"/>
      <c r="EC791" s="16"/>
      <c r="ED791" s="16"/>
      <c r="EE791" s="16"/>
      <c r="EF791" s="16"/>
      <c r="EG791" s="16"/>
      <c r="EH791" s="16"/>
      <c r="EI791" s="16"/>
      <c r="EJ791" s="16"/>
      <c r="EK791" s="16"/>
      <c r="EL791" s="16"/>
      <c r="EM791" s="16"/>
      <c r="EN791" s="16"/>
      <c r="EO791" s="16"/>
      <c r="EP791" s="16"/>
      <c r="EQ791" s="16"/>
      <c r="ER791" s="16"/>
      <c r="ES791" s="16"/>
      <c r="ET791" s="16"/>
      <c r="EU791" s="16"/>
      <c r="EV791" s="16"/>
      <c r="EW791" s="16"/>
      <c r="EX791" s="16"/>
      <c r="EY791" s="16"/>
      <c r="EZ791" s="16"/>
      <c r="FA791" s="16"/>
      <c r="FB791" s="16"/>
      <c r="FC791" s="16"/>
      <c r="FD791" s="16"/>
      <c r="FE791" s="16"/>
      <c r="FF791" s="16"/>
      <c r="FG791" s="16"/>
      <c r="FH791" s="16"/>
      <c r="FI791" s="16"/>
      <c r="FJ791" s="16"/>
      <c r="FK791" s="16"/>
      <c r="FL791" s="16"/>
      <c r="FM791" s="16"/>
      <c r="FN791" s="16"/>
      <c r="FO791" s="16"/>
      <c r="FP791" s="16"/>
      <c r="FQ791" s="16"/>
      <c r="FR791" s="16"/>
      <c r="FS791" s="16"/>
      <c r="FT791" s="16"/>
      <c r="FU791" s="16"/>
      <c r="FV791" s="16"/>
      <c r="FW791" s="16"/>
      <c r="FX791" s="16"/>
      <c r="FY791" s="16"/>
      <c r="FZ791" s="16"/>
      <c r="GA791" s="16"/>
      <c r="GB791" s="16"/>
      <c r="GC791" s="16"/>
      <c r="GD791" s="16"/>
      <c r="GE791" s="16"/>
      <c r="GF791" s="16"/>
      <c r="GG791" s="16"/>
      <c r="GH791" s="16"/>
      <c r="GI791" s="16"/>
      <c r="GJ791" s="16"/>
      <c r="GK791" s="16"/>
      <c r="GL791" s="16"/>
      <c r="GM791" s="16"/>
      <c r="GN791" s="16"/>
      <c r="GO791" s="16"/>
      <c r="GP791" s="16"/>
      <c r="GQ791" s="16"/>
      <c r="GR791" s="16"/>
      <c r="GS791" s="16"/>
      <c r="GT791" s="16"/>
      <c r="GU791" s="16"/>
      <c r="GV791" s="16"/>
      <c r="GW791" s="16"/>
      <c r="GX791" s="16"/>
      <c r="GY791" s="16"/>
      <c r="GZ791" s="16"/>
      <c r="HA791" s="16"/>
      <c r="HB791" s="16"/>
      <c r="HC791" s="16"/>
      <c r="HD791" s="16"/>
      <c r="HE791" s="16"/>
      <c r="HF791" s="16"/>
      <c r="HG791" s="16"/>
      <c r="HH791" s="16"/>
      <c r="HI791" s="16"/>
      <c r="HJ791" s="16"/>
      <c r="HK791" s="16"/>
      <c r="HL791" s="16"/>
      <c r="HM791" s="16"/>
      <c r="HN791" s="16"/>
      <c r="HO791" s="16"/>
      <c r="HP791" s="16"/>
      <c r="HQ791" s="16"/>
      <c r="HR791" s="16"/>
      <c r="HS791" s="16"/>
      <c r="HT791" s="16"/>
      <c r="HU791" s="16"/>
      <c r="HV791" s="16"/>
      <c r="HW791" s="16"/>
      <c r="HX791" s="16"/>
      <c r="HY791" s="16"/>
      <c r="HZ791" s="16"/>
      <c r="IA791" s="16"/>
      <c r="IB791" s="16"/>
      <c r="IC791" s="16"/>
      <c r="ID791" s="16"/>
      <c r="IE791" s="16"/>
      <c r="IF791" s="16"/>
      <c r="IG791" s="16"/>
      <c r="IH791" s="16"/>
      <c r="II791" s="16"/>
      <c r="IJ791" s="16"/>
      <c r="IK791" s="16"/>
      <c r="IL791" s="16"/>
      <c r="IM791" s="16"/>
      <c r="IN791" s="16"/>
      <c r="IO791" s="16"/>
      <c r="IP791" s="16"/>
      <c r="IQ791" s="16"/>
      <c r="IR791" s="16"/>
      <c r="IS791" s="16"/>
      <c r="IT791" s="16"/>
      <c r="IU791" s="16"/>
      <c r="IV791" s="16"/>
      <c r="IW791" s="16"/>
      <c r="IX791" s="16"/>
      <c r="IY791" s="16"/>
      <c r="IZ791" s="16"/>
      <c r="JA791" s="16"/>
      <c r="JB791" s="16"/>
      <c r="JC791" s="16"/>
      <c r="JD791" s="16"/>
      <c r="JE791" s="16"/>
      <c r="JF791" s="16"/>
      <c r="JG791" s="16"/>
      <c r="JH791" s="16"/>
      <c r="JI791" s="16"/>
      <c r="JJ791" s="16"/>
      <c r="JK791" s="16"/>
      <c r="JL791" s="16"/>
      <c r="JM791" s="16"/>
      <c r="JN791" s="16"/>
      <c r="JO791" s="16"/>
      <c r="JP791" s="16"/>
      <c r="JQ791" s="16"/>
      <c r="JR791" s="16"/>
      <c r="JS791" s="16"/>
      <c r="JT791" s="16"/>
      <c r="JU791" s="16"/>
      <c r="JV791" s="16"/>
      <c r="JW791" s="16"/>
      <c r="JX791" s="16"/>
      <c r="JY791" s="16"/>
      <c r="JZ791" s="16"/>
      <c r="KA791" s="16"/>
      <c r="KB791" s="16"/>
      <c r="KC791" s="16"/>
      <c r="KD791" s="16"/>
      <c r="KE791" s="16"/>
      <c r="KF791" s="16"/>
      <c r="KG791" s="16"/>
      <c r="KH791" s="16"/>
      <c r="KI791" s="16"/>
      <c r="KJ791" s="16"/>
      <c r="KK791" s="16"/>
      <c r="KL791" s="16"/>
      <c r="KM791" s="16"/>
      <c r="KN791" s="16"/>
      <c r="KO791" s="16"/>
      <c r="KP791" s="16"/>
      <c r="KQ791" s="16"/>
      <c r="KR791" s="16"/>
      <c r="KS791" s="16"/>
      <c r="KT791" s="16"/>
      <c r="KU791" s="16"/>
      <c r="KV791" s="16"/>
      <c r="KW791" s="16"/>
      <c r="KX791" s="16"/>
      <c r="KY791" s="16"/>
      <c r="KZ791" s="16"/>
      <c r="LA791" s="16"/>
      <c r="LB791" s="16"/>
      <c r="LC791" s="16"/>
      <c r="LD791" s="16"/>
      <c r="LE791" s="16"/>
      <c r="LF791" s="16"/>
      <c r="LG791" s="16"/>
      <c r="LH791" s="16"/>
      <c r="LI791" s="16"/>
      <c r="LJ791" s="16"/>
      <c r="LK791" s="16"/>
      <c r="LL791" s="16"/>
      <c r="LM791" s="16"/>
      <c r="LN791" s="16"/>
      <c r="LO791" s="16"/>
      <c r="LP791" s="16"/>
      <c r="LQ791" s="16"/>
      <c r="LR791" s="16"/>
      <c r="LS791" s="16"/>
      <c r="LT791" s="16"/>
      <c r="LU791" s="16"/>
      <c r="LV791" s="16"/>
      <c r="LW791" s="16"/>
      <c r="LX791" s="16"/>
      <c r="LY791" s="16"/>
      <c r="LZ791" s="16"/>
      <c r="MA791" s="16"/>
      <c r="MB791" s="16"/>
      <c r="MC791" s="16"/>
      <c r="MD791" s="16"/>
      <c r="ME791" s="16"/>
      <c r="MF791" s="16"/>
      <c r="MG791" s="16"/>
      <c r="MH791" s="16"/>
      <c r="MI791" s="16"/>
      <c r="MJ791" s="16"/>
      <c r="MK791" s="16"/>
      <c r="ML791" s="16"/>
      <c r="MM791" s="16"/>
      <c r="MN791" s="16"/>
      <c r="MO791" s="16"/>
      <c r="MP791" s="16"/>
      <c r="MQ791" s="16"/>
      <c r="MR791" s="16"/>
      <c r="MS791" s="16"/>
      <c r="MT791" s="16"/>
      <c r="MU791" s="16"/>
      <c r="MV791" s="16"/>
      <c r="MW791" s="16"/>
      <c r="MX791" s="16"/>
      <c r="MY791" s="16"/>
      <c r="MZ791" s="16"/>
      <c r="NA791" s="16"/>
      <c r="NB791" s="16"/>
      <c r="NC791" s="16"/>
      <c r="ND791" s="16"/>
      <c r="NE791" s="16"/>
      <c r="NF791" s="16"/>
      <c r="NG791" s="16"/>
      <c r="NH791" s="16"/>
      <c r="NI791" s="16"/>
      <c r="NJ791" s="16"/>
      <c r="NK791" s="16"/>
      <c r="NL791" s="16"/>
      <c r="NM791" s="16"/>
      <c r="NN791" s="16"/>
      <c r="NO791" s="16"/>
      <c r="NP791" s="16"/>
      <c r="NQ791" s="16"/>
      <c r="NR791" s="16"/>
      <c r="NS791" s="16"/>
      <c r="NT791" s="16"/>
      <c r="NU791" s="16"/>
      <c r="NV791" s="16"/>
      <c r="NW791" s="16"/>
      <c r="NX791" s="16"/>
      <c r="NY791" s="16"/>
      <c r="NZ791" s="16"/>
      <c r="OA791" s="16"/>
      <c r="OB791" s="16"/>
      <c r="OC791" s="16"/>
      <c r="OD791" s="16"/>
      <c r="OE791" s="16"/>
      <c r="OF791" s="16"/>
      <c r="OG791" s="16"/>
      <c r="OH791" s="16"/>
      <c r="OI791" s="16"/>
      <c r="OJ791" s="16"/>
      <c r="OK791" s="16"/>
      <c r="OL791" s="16"/>
      <c r="OM791" s="16"/>
      <c r="ON791" s="16"/>
      <c r="OO791" s="16"/>
      <c r="OP791" s="16"/>
      <c r="OQ791" s="16"/>
      <c r="OR791" s="16"/>
      <c r="OS791" s="16"/>
      <c r="OT791" s="16"/>
      <c r="OU791" s="16"/>
      <c r="OV791" s="16"/>
      <c r="OW791" s="16"/>
      <c r="OX791" s="16"/>
      <c r="OY791" s="16"/>
      <c r="OZ791" s="16"/>
      <c r="PA791" s="16"/>
      <c r="PB791" s="16"/>
      <c r="PC791" s="16"/>
      <c r="PD791" s="16"/>
      <c r="PE791" s="16"/>
      <c r="PF791" s="16"/>
      <c r="PG791" s="16"/>
      <c r="PH791" s="16"/>
      <c r="PI791" s="16"/>
      <c r="PJ791" s="16"/>
      <c r="PK791" s="16"/>
      <c r="PL791" s="16"/>
      <c r="PM791" s="16"/>
      <c r="PN791" s="16"/>
      <c r="PO791" s="16"/>
      <c r="PP791" s="16"/>
      <c r="PQ791" s="16"/>
      <c r="PR791" s="16"/>
      <c r="PS791" s="16"/>
      <c r="PT791" s="16"/>
      <c r="PU791" s="16"/>
      <c r="PV791" s="16"/>
      <c r="PW791" s="16"/>
      <c r="PX791" s="16"/>
      <c r="PY791" s="16"/>
      <c r="PZ791" s="16"/>
      <c r="QA791" s="16"/>
      <c r="QB791" s="16"/>
      <c r="QC791" s="16"/>
      <c r="QD791" s="16"/>
      <c r="QE791" s="16"/>
      <c r="QF791" s="16"/>
      <c r="QG791" s="16"/>
      <c r="QH791" s="16"/>
      <c r="QI791" s="16"/>
      <c r="QJ791" s="16"/>
      <c r="QK791" s="16"/>
      <c r="QL791" s="16"/>
      <c r="QM791" s="16"/>
      <c r="QN791" s="16"/>
      <c r="QO791" s="16"/>
      <c r="QP791" s="16"/>
      <c r="QQ791" s="16"/>
      <c r="QR791" s="16"/>
      <c r="QS791" s="16"/>
      <c r="QT791" s="16"/>
      <c r="QU791" s="16"/>
      <c r="QV791" s="16"/>
      <c r="QW791" s="16"/>
      <c r="QX791" s="16"/>
      <c r="QY791" s="16"/>
      <c r="QZ791" s="16"/>
      <c r="RA791" s="16"/>
      <c r="RB791" s="16"/>
      <c r="RC791" s="16"/>
      <c r="RD791" s="16"/>
      <c r="RE791" s="16"/>
      <c r="RF791" s="16"/>
      <c r="RG791" s="16"/>
      <c r="RH791" s="16"/>
      <c r="RI791" s="16"/>
      <c r="RJ791" s="16"/>
    </row>
    <row r="792" spans="32:478" x14ac:dyDescent="0.25">
      <c r="AF792" s="16"/>
      <c r="AG792" s="16"/>
      <c r="AH792" s="16"/>
      <c r="AI792" s="16"/>
      <c r="AJ792" s="16"/>
      <c r="AK792" s="16"/>
      <c r="AL792" s="16"/>
      <c r="AM792" s="16"/>
      <c r="AN792" s="16"/>
      <c r="AO792" s="16"/>
      <c r="AP792" s="16"/>
      <c r="AQ792" s="16"/>
      <c r="AR792" s="16"/>
      <c r="AS792" s="16"/>
      <c r="AT792" s="16"/>
      <c r="AU792" s="16"/>
      <c r="AV792" s="16"/>
      <c r="AW792" s="16"/>
      <c r="AX792" s="16"/>
      <c r="AY792" s="16"/>
      <c r="AZ792" s="16"/>
      <c r="BA792" s="16"/>
      <c r="BB792" s="16"/>
      <c r="BC792" s="16"/>
      <c r="BD792" s="16"/>
      <c r="BE792" s="16"/>
      <c r="BF792" s="16"/>
      <c r="BG792" s="16"/>
      <c r="BH792" s="16"/>
      <c r="BI792" s="16"/>
      <c r="BJ792" s="16"/>
      <c r="BK792" s="16"/>
      <c r="BL792" s="16"/>
      <c r="BM792" s="16"/>
      <c r="BN792" s="16"/>
      <c r="BO792" s="16"/>
      <c r="BP792" s="16"/>
      <c r="BQ792" s="16"/>
      <c r="BR792" s="16"/>
      <c r="BS792" s="16"/>
      <c r="BT792" s="16"/>
      <c r="BU792" s="16"/>
      <c r="BV792" s="16"/>
      <c r="BW792" s="16"/>
      <c r="BX792" s="16"/>
      <c r="BY792" s="16"/>
      <c r="BZ792" s="16"/>
      <c r="CA792" s="16"/>
      <c r="CB792" s="16"/>
      <c r="CC792" s="16"/>
      <c r="CD792" s="16"/>
      <c r="CE792" s="16"/>
      <c r="CF792" s="16"/>
      <c r="CG792" s="16"/>
      <c r="CH792" s="16"/>
      <c r="CI792" s="16"/>
      <c r="CJ792" s="16"/>
      <c r="CK792" s="16"/>
      <c r="CL792" s="16"/>
      <c r="CM792" s="16"/>
      <c r="CN792" s="16"/>
      <c r="CO792" s="16"/>
      <c r="CP792" s="16"/>
      <c r="CQ792" s="16"/>
      <c r="CR792" s="16"/>
      <c r="CS792" s="16"/>
      <c r="CT792" s="16"/>
      <c r="CU792" s="16"/>
      <c r="CV792" s="16"/>
      <c r="CW792" s="16"/>
      <c r="CX792" s="16"/>
      <c r="CY792" s="16"/>
      <c r="CZ792" s="16"/>
      <c r="DA792" s="16"/>
      <c r="DB792" s="16"/>
      <c r="DC792" s="16"/>
      <c r="DD792" s="16"/>
      <c r="DE792" s="16"/>
      <c r="DF792" s="16"/>
      <c r="DG792" s="16"/>
      <c r="DH792" s="16"/>
      <c r="DI792" s="16"/>
      <c r="DJ792" s="16"/>
      <c r="DK792" s="16"/>
      <c r="DL792" s="16"/>
      <c r="DM792" s="16"/>
      <c r="DN792" s="16"/>
      <c r="DO792" s="16"/>
      <c r="DP792" s="16"/>
      <c r="DQ792" s="16"/>
      <c r="DR792" s="16"/>
      <c r="DS792" s="16"/>
      <c r="DT792" s="16"/>
      <c r="DU792" s="16"/>
      <c r="DV792" s="16"/>
      <c r="DW792" s="16"/>
      <c r="DX792" s="16"/>
      <c r="DY792" s="16"/>
      <c r="DZ792" s="16"/>
      <c r="EA792" s="16"/>
      <c r="EB792" s="16"/>
      <c r="EC792" s="16"/>
      <c r="ED792" s="16"/>
      <c r="EE792" s="16"/>
      <c r="EF792" s="16"/>
      <c r="EG792" s="16"/>
      <c r="EH792" s="16"/>
      <c r="EI792" s="16"/>
      <c r="EJ792" s="16"/>
      <c r="EK792" s="16"/>
      <c r="EL792" s="16"/>
      <c r="EM792" s="16"/>
      <c r="EN792" s="16"/>
      <c r="EO792" s="16"/>
      <c r="EP792" s="16"/>
      <c r="EQ792" s="16"/>
      <c r="ER792" s="16"/>
      <c r="ES792" s="16"/>
      <c r="ET792" s="16"/>
      <c r="EU792" s="16"/>
      <c r="EV792" s="16"/>
      <c r="EW792" s="16"/>
      <c r="EX792" s="16"/>
      <c r="EY792" s="16"/>
      <c r="EZ792" s="16"/>
      <c r="FA792" s="16"/>
      <c r="FB792" s="16"/>
      <c r="FC792" s="16"/>
      <c r="FD792" s="16"/>
      <c r="FE792" s="16"/>
      <c r="FF792" s="16"/>
      <c r="FG792" s="16"/>
      <c r="FH792" s="16"/>
      <c r="FI792" s="16"/>
      <c r="FJ792" s="16"/>
      <c r="FK792" s="16"/>
      <c r="FL792" s="16"/>
      <c r="FM792" s="16"/>
      <c r="FN792" s="16"/>
      <c r="FO792" s="16"/>
      <c r="FP792" s="16"/>
      <c r="FQ792" s="16"/>
      <c r="FR792" s="16"/>
      <c r="FS792" s="16"/>
      <c r="FT792" s="16"/>
      <c r="FU792" s="16"/>
      <c r="FV792" s="16"/>
      <c r="FW792" s="16"/>
      <c r="FX792" s="16"/>
      <c r="FY792" s="16"/>
      <c r="FZ792" s="16"/>
      <c r="GA792" s="16"/>
      <c r="GB792" s="16"/>
      <c r="GC792" s="16"/>
      <c r="GD792" s="16"/>
      <c r="GE792" s="16"/>
      <c r="GF792" s="16"/>
      <c r="GG792" s="16"/>
      <c r="GH792" s="16"/>
      <c r="GI792" s="16"/>
      <c r="GJ792" s="16"/>
      <c r="GK792" s="16"/>
      <c r="GL792" s="16"/>
      <c r="GM792" s="16"/>
      <c r="GN792" s="16"/>
      <c r="GO792" s="16"/>
      <c r="GP792" s="16"/>
      <c r="GQ792" s="16"/>
      <c r="GR792" s="16"/>
      <c r="GS792" s="16"/>
      <c r="GT792" s="16"/>
      <c r="GU792" s="16"/>
      <c r="GV792" s="16"/>
      <c r="GW792" s="16"/>
      <c r="GX792" s="16"/>
      <c r="GY792" s="16"/>
      <c r="GZ792" s="16"/>
      <c r="HA792" s="16"/>
      <c r="HB792" s="16"/>
      <c r="HC792" s="16"/>
      <c r="HD792" s="16"/>
      <c r="HE792" s="16"/>
      <c r="HF792" s="16"/>
      <c r="HG792" s="16"/>
      <c r="HH792" s="16"/>
      <c r="HI792" s="16"/>
      <c r="HJ792" s="16"/>
      <c r="HK792" s="16"/>
      <c r="HL792" s="16"/>
      <c r="HM792" s="16"/>
      <c r="HN792" s="16"/>
      <c r="HO792" s="16"/>
      <c r="HP792" s="16"/>
      <c r="HQ792" s="16"/>
      <c r="HR792" s="16"/>
      <c r="HS792" s="16"/>
      <c r="HT792" s="16"/>
      <c r="HU792" s="16"/>
      <c r="HV792" s="16"/>
      <c r="HW792" s="16"/>
      <c r="HX792" s="16"/>
      <c r="HY792" s="16"/>
      <c r="HZ792" s="16"/>
      <c r="IA792" s="16"/>
      <c r="IB792" s="16"/>
      <c r="IC792" s="16"/>
      <c r="ID792" s="16"/>
      <c r="IE792" s="16"/>
      <c r="IF792" s="16"/>
      <c r="IG792" s="16"/>
      <c r="IH792" s="16"/>
      <c r="II792" s="16"/>
      <c r="IJ792" s="16"/>
      <c r="IK792" s="16"/>
      <c r="IL792" s="16"/>
      <c r="IM792" s="16"/>
      <c r="IN792" s="16"/>
      <c r="IO792" s="16"/>
      <c r="IP792" s="16"/>
      <c r="IQ792" s="16"/>
      <c r="IR792" s="16"/>
      <c r="IS792" s="16"/>
      <c r="IT792" s="16"/>
      <c r="IU792" s="16"/>
      <c r="IV792" s="16"/>
      <c r="IW792" s="16"/>
      <c r="IX792" s="16"/>
      <c r="IY792" s="16"/>
      <c r="IZ792" s="16"/>
      <c r="JA792" s="16"/>
      <c r="JB792" s="16"/>
      <c r="JC792" s="16"/>
      <c r="JD792" s="16"/>
      <c r="JE792" s="16"/>
      <c r="JF792" s="16"/>
      <c r="JG792" s="16"/>
      <c r="JH792" s="16"/>
      <c r="JI792" s="16"/>
      <c r="JJ792" s="16"/>
      <c r="JK792" s="16"/>
      <c r="JL792" s="16"/>
      <c r="JM792" s="16"/>
      <c r="JN792" s="16"/>
      <c r="JO792" s="16"/>
      <c r="JP792" s="16"/>
      <c r="JQ792" s="16"/>
      <c r="JR792" s="16"/>
      <c r="JS792" s="16"/>
      <c r="JT792" s="16"/>
      <c r="JU792" s="16"/>
      <c r="JV792" s="16"/>
      <c r="JW792" s="16"/>
      <c r="JX792" s="16"/>
      <c r="JY792" s="16"/>
      <c r="JZ792" s="16"/>
      <c r="KA792" s="16"/>
      <c r="KB792" s="16"/>
      <c r="KC792" s="16"/>
      <c r="KD792" s="16"/>
      <c r="KE792" s="16"/>
      <c r="KF792" s="16"/>
      <c r="KG792" s="16"/>
      <c r="KH792" s="16"/>
      <c r="KI792" s="16"/>
      <c r="KJ792" s="16"/>
      <c r="KK792" s="16"/>
      <c r="KL792" s="16"/>
      <c r="KM792" s="16"/>
      <c r="KN792" s="16"/>
      <c r="KO792" s="16"/>
      <c r="KP792" s="16"/>
      <c r="KQ792" s="16"/>
      <c r="KR792" s="16"/>
      <c r="KS792" s="16"/>
      <c r="KT792" s="16"/>
      <c r="KU792" s="16"/>
      <c r="KV792" s="16"/>
      <c r="KW792" s="16"/>
      <c r="KX792" s="16"/>
      <c r="KY792" s="16"/>
      <c r="KZ792" s="16"/>
      <c r="LA792" s="16"/>
      <c r="LB792" s="16"/>
      <c r="LC792" s="16"/>
      <c r="LD792" s="16"/>
      <c r="LE792" s="16"/>
      <c r="LF792" s="16"/>
      <c r="LG792" s="16"/>
      <c r="LH792" s="16"/>
      <c r="LI792" s="16"/>
      <c r="LJ792" s="16"/>
      <c r="LK792" s="16"/>
      <c r="LL792" s="16"/>
      <c r="LM792" s="16"/>
      <c r="LN792" s="16"/>
      <c r="LO792" s="16"/>
      <c r="LP792" s="16"/>
      <c r="LQ792" s="16"/>
      <c r="LR792" s="16"/>
      <c r="LS792" s="16"/>
      <c r="LT792" s="16"/>
      <c r="LU792" s="16"/>
      <c r="LV792" s="16"/>
      <c r="LW792" s="16"/>
      <c r="LX792" s="16"/>
      <c r="LY792" s="16"/>
      <c r="LZ792" s="16"/>
      <c r="MA792" s="16"/>
      <c r="MB792" s="16"/>
      <c r="MC792" s="16"/>
      <c r="MD792" s="16"/>
      <c r="ME792" s="16"/>
      <c r="MF792" s="16"/>
      <c r="MG792" s="16"/>
      <c r="MH792" s="16"/>
      <c r="MI792" s="16"/>
      <c r="MJ792" s="16"/>
      <c r="MK792" s="16"/>
      <c r="ML792" s="16"/>
      <c r="MM792" s="16"/>
      <c r="MN792" s="16"/>
      <c r="MO792" s="16"/>
      <c r="MP792" s="16"/>
      <c r="MQ792" s="16"/>
      <c r="MR792" s="16"/>
      <c r="MS792" s="16"/>
      <c r="MT792" s="16"/>
      <c r="MU792" s="16"/>
      <c r="MV792" s="16"/>
      <c r="MW792" s="16"/>
      <c r="MX792" s="16"/>
      <c r="MY792" s="16"/>
      <c r="MZ792" s="16"/>
      <c r="NA792" s="16"/>
      <c r="NB792" s="16"/>
      <c r="NC792" s="16"/>
      <c r="ND792" s="16"/>
      <c r="NE792" s="16"/>
      <c r="NF792" s="16"/>
      <c r="NG792" s="16"/>
      <c r="NH792" s="16"/>
      <c r="NI792" s="16"/>
      <c r="NJ792" s="16"/>
      <c r="NK792" s="16"/>
      <c r="NL792" s="16"/>
      <c r="NM792" s="16"/>
      <c r="NN792" s="16"/>
      <c r="NO792" s="16"/>
      <c r="NP792" s="16"/>
      <c r="NQ792" s="16"/>
      <c r="NR792" s="16"/>
      <c r="NS792" s="16"/>
      <c r="NT792" s="16"/>
      <c r="NU792" s="16"/>
      <c r="NV792" s="16"/>
      <c r="NW792" s="16"/>
      <c r="NX792" s="16"/>
      <c r="NY792" s="16"/>
      <c r="NZ792" s="16"/>
      <c r="OA792" s="16"/>
      <c r="OB792" s="16"/>
      <c r="OC792" s="16"/>
      <c r="OD792" s="16"/>
      <c r="OE792" s="16"/>
      <c r="OF792" s="16"/>
      <c r="OG792" s="16"/>
      <c r="OH792" s="16"/>
      <c r="OI792" s="16"/>
      <c r="OJ792" s="16"/>
      <c r="OK792" s="16"/>
      <c r="OL792" s="16"/>
      <c r="OM792" s="16"/>
      <c r="ON792" s="16"/>
      <c r="OO792" s="16"/>
      <c r="OP792" s="16"/>
      <c r="OQ792" s="16"/>
      <c r="OR792" s="16"/>
      <c r="OS792" s="16"/>
      <c r="OT792" s="16"/>
      <c r="OU792" s="16"/>
      <c r="OV792" s="16"/>
      <c r="OW792" s="16"/>
      <c r="OX792" s="16"/>
      <c r="OY792" s="16"/>
      <c r="OZ792" s="16"/>
      <c r="PA792" s="16"/>
      <c r="PB792" s="16"/>
      <c r="PC792" s="16"/>
      <c r="PD792" s="16"/>
      <c r="PE792" s="16"/>
      <c r="PF792" s="16"/>
      <c r="PG792" s="16"/>
      <c r="PH792" s="16"/>
      <c r="PI792" s="16"/>
      <c r="PJ792" s="16"/>
      <c r="PK792" s="16"/>
      <c r="PL792" s="16"/>
      <c r="PM792" s="16"/>
      <c r="PN792" s="16"/>
      <c r="PO792" s="16"/>
      <c r="PP792" s="16"/>
      <c r="PQ792" s="16"/>
      <c r="PR792" s="16"/>
      <c r="PS792" s="16"/>
      <c r="PT792" s="16"/>
      <c r="PU792" s="16"/>
      <c r="PV792" s="16"/>
      <c r="PW792" s="16"/>
      <c r="PX792" s="16"/>
      <c r="PY792" s="16"/>
      <c r="PZ792" s="16"/>
      <c r="QA792" s="16"/>
      <c r="QB792" s="16"/>
      <c r="QC792" s="16"/>
      <c r="QD792" s="16"/>
      <c r="QE792" s="16"/>
      <c r="QF792" s="16"/>
      <c r="QG792" s="16"/>
      <c r="QH792" s="16"/>
      <c r="QI792" s="16"/>
      <c r="QJ792" s="16"/>
      <c r="QK792" s="16"/>
      <c r="QL792" s="16"/>
      <c r="QM792" s="16"/>
      <c r="QN792" s="16"/>
      <c r="QO792" s="16"/>
      <c r="QP792" s="16"/>
      <c r="QQ792" s="16"/>
      <c r="QR792" s="16"/>
      <c r="QS792" s="16"/>
      <c r="QT792" s="16"/>
      <c r="QU792" s="16"/>
      <c r="QV792" s="16"/>
      <c r="QW792" s="16"/>
      <c r="QX792" s="16"/>
      <c r="QY792" s="16"/>
      <c r="QZ792" s="16"/>
      <c r="RA792" s="16"/>
      <c r="RB792" s="16"/>
      <c r="RC792" s="16"/>
      <c r="RD792" s="16"/>
      <c r="RE792" s="16"/>
      <c r="RF792" s="16"/>
      <c r="RG792" s="16"/>
      <c r="RH792" s="16"/>
      <c r="RI792" s="16"/>
      <c r="RJ792" s="16"/>
    </row>
    <row r="793" spans="32:478" x14ac:dyDescent="0.25">
      <c r="AF793" s="16"/>
      <c r="AG793" s="16"/>
      <c r="AH793" s="16"/>
      <c r="AI793" s="16"/>
      <c r="AJ793" s="16"/>
      <c r="AK793" s="16"/>
      <c r="AL793" s="16"/>
      <c r="AM793" s="16"/>
      <c r="AN793" s="16"/>
      <c r="AO793" s="16"/>
      <c r="AP793" s="16"/>
      <c r="AQ793" s="16"/>
      <c r="AR793" s="16"/>
      <c r="AS793" s="16"/>
      <c r="AT793" s="16"/>
      <c r="AU793" s="16"/>
      <c r="AV793" s="16"/>
      <c r="AW793" s="16"/>
      <c r="AX793" s="16"/>
      <c r="AY793" s="16"/>
      <c r="AZ793" s="16"/>
      <c r="BA793" s="16"/>
      <c r="BB793" s="16"/>
      <c r="BC793" s="16"/>
      <c r="BD793" s="16"/>
      <c r="BE793" s="16"/>
      <c r="BF793" s="16"/>
      <c r="BG793" s="16"/>
      <c r="BH793" s="16"/>
      <c r="BI793" s="16"/>
      <c r="BJ793" s="16"/>
      <c r="BK793" s="16"/>
      <c r="BL793" s="16"/>
      <c r="BM793" s="16"/>
      <c r="BN793" s="16"/>
      <c r="BO793" s="16"/>
      <c r="BP793" s="16"/>
      <c r="BQ793" s="16"/>
      <c r="BR793" s="16"/>
      <c r="BS793" s="16"/>
      <c r="BT793" s="16"/>
      <c r="BU793" s="16"/>
      <c r="BV793" s="16"/>
      <c r="BW793" s="16"/>
      <c r="BX793" s="16"/>
      <c r="BY793" s="16"/>
      <c r="BZ793" s="16"/>
      <c r="CA793" s="16"/>
      <c r="CB793" s="16"/>
      <c r="CC793" s="16"/>
      <c r="CD793" s="16"/>
      <c r="CE793" s="16"/>
      <c r="CF793" s="16"/>
      <c r="CG793" s="16"/>
      <c r="CH793" s="16"/>
      <c r="CI793" s="16"/>
      <c r="CJ793" s="16"/>
      <c r="CK793" s="16"/>
      <c r="CL793" s="16"/>
      <c r="CM793" s="16"/>
      <c r="CN793" s="16"/>
      <c r="CO793" s="16"/>
      <c r="CP793" s="16"/>
      <c r="CQ793" s="16"/>
      <c r="CR793" s="16"/>
      <c r="CS793" s="16"/>
      <c r="CT793" s="16"/>
      <c r="CU793" s="16"/>
      <c r="CV793" s="16"/>
      <c r="CW793" s="16"/>
      <c r="CX793" s="16"/>
      <c r="CY793" s="16"/>
      <c r="CZ793" s="16"/>
      <c r="DA793" s="16"/>
      <c r="DB793" s="16"/>
      <c r="DC793" s="16"/>
      <c r="DD793" s="16"/>
      <c r="DE793" s="16"/>
      <c r="DF793" s="16"/>
      <c r="DG793" s="16"/>
      <c r="DH793" s="16"/>
      <c r="DI793" s="16"/>
      <c r="DJ793" s="16"/>
      <c r="DK793" s="16"/>
      <c r="DL793" s="16"/>
      <c r="DM793" s="16"/>
      <c r="DN793" s="16"/>
      <c r="DO793" s="16"/>
      <c r="DP793" s="16"/>
      <c r="DQ793" s="16"/>
      <c r="DR793" s="16"/>
      <c r="DS793" s="16"/>
      <c r="DT793" s="16"/>
      <c r="DU793" s="16"/>
      <c r="DV793" s="16"/>
      <c r="DW793" s="16"/>
      <c r="DX793" s="16"/>
      <c r="DY793" s="16"/>
      <c r="DZ793" s="16"/>
      <c r="EA793" s="16"/>
      <c r="EB793" s="16"/>
      <c r="EC793" s="16"/>
      <c r="ED793" s="16"/>
      <c r="EE793" s="16"/>
      <c r="EF793" s="16"/>
      <c r="EG793" s="16"/>
      <c r="EH793" s="16"/>
      <c r="EI793" s="16"/>
      <c r="EJ793" s="16"/>
      <c r="EK793" s="16"/>
      <c r="EL793" s="16"/>
      <c r="EM793" s="16"/>
      <c r="EN793" s="16"/>
      <c r="EO793" s="16"/>
      <c r="EP793" s="16"/>
      <c r="EQ793" s="16"/>
      <c r="ER793" s="16"/>
      <c r="ES793" s="16"/>
      <c r="ET793" s="16"/>
      <c r="EU793" s="16"/>
      <c r="EV793" s="16"/>
      <c r="EW793" s="16"/>
      <c r="EX793" s="16"/>
      <c r="EY793" s="16"/>
      <c r="EZ793" s="16"/>
      <c r="FA793" s="16"/>
      <c r="FB793" s="16"/>
      <c r="FC793" s="16"/>
      <c r="FD793" s="16"/>
      <c r="FE793" s="16"/>
      <c r="FF793" s="16"/>
      <c r="FG793" s="16"/>
      <c r="FH793" s="16"/>
      <c r="FI793" s="16"/>
      <c r="FJ793" s="16"/>
      <c r="FK793" s="16"/>
      <c r="FL793" s="16"/>
      <c r="FM793" s="16"/>
      <c r="FN793" s="16"/>
      <c r="FO793" s="16"/>
      <c r="FP793" s="16"/>
      <c r="FQ793" s="16"/>
      <c r="FR793" s="16"/>
      <c r="FS793" s="16"/>
      <c r="FT793" s="16"/>
      <c r="FU793" s="16"/>
      <c r="FV793" s="16"/>
      <c r="FW793" s="16"/>
      <c r="FX793" s="16"/>
      <c r="FY793" s="16"/>
      <c r="FZ793" s="16"/>
      <c r="GA793" s="16"/>
      <c r="GB793" s="16"/>
      <c r="GC793" s="16"/>
      <c r="GD793" s="16"/>
      <c r="GE793" s="16"/>
      <c r="GF793" s="16"/>
      <c r="GG793" s="16"/>
      <c r="GH793" s="16"/>
      <c r="GI793" s="16"/>
      <c r="GJ793" s="16"/>
      <c r="GK793" s="16"/>
      <c r="GL793" s="16"/>
      <c r="GM793" s="16"/>
      <c r="GN793" s="16"/>
      <c r="GO793" s="16"/>
      <c r="GP793" s="16"/>
      <c r="GQ793" s="16"/>
      <c r="GR793" s="16"/>
      <c r="GS793" s="16"/>
      <c r="GT793" s="16"/>
      <c r="GU793" s="16"/>
      <c r="GV793" s="16"/>
      <c r="GW793" s="16"/>
      <c r="GX793" s="16"/>
      <c r="GY793" s="16"/>
      <c r="GZ793" s="16"/>
      <c r="HA793" s="16"/>
      <c r="HB793" s="16"/>
      <c r="HC793" s="16"/>
      <c r="HD793" s="16"/>
      <c r="HE793" s="16"/>
      <c r="HF793" s="16"/>
      <c r="HG793" s="16"/>
      <c r="HH793" s="16"/>
      <c r="HI793" s="16"/>
      <c r="HJ793" s="16"/>
      <c r="HK793" s="16"/>
      <c r="HL793" s="16"/>
      <c r="HM793" s="16"/>
      <c r="HN793" s="16"/>
      <c r="HO793" s="16"/>
      <c r="HP793" s="16"/>
      <c r="HQ793" s="16"/>
      <c r="HR793" s="16"/>
      <c r="HS793" s="16"/>
      <c r="HT793" s="16"/>
      <c r="HU793" s="16"/>
      <c r="HV793" s="16"/>
      <c r="HW793" s="16"/>
      <c r="HX793" s="16"/>
      <c r="HY793" s="16"/>
      <c r="HZ793" s="16"/>
      <c r="IA793" s="16"/>
      <c r="IB793" s="16"/>
      <c r="IC793" s="16"/>
      <c r="ID793" s="16"/>
      <c r="IE793" s="16"/>
      <c r="IF793" s="16"/>
      <c r="IG793" s="16"/>
      <c r="IH793" s="16"/>
      <c r="II793" s="16"/>
      <c r="IJ793" s="16"/>
      <c r="IK793" s="16"/>
      <c r="IL793" s="16"/>
      <c r="IM793" s="16"/>
      <c r="IN793" s="16"/>
      <c r="IO793" s="16"/>
      <c r="IP793" s="16"/>
      <c r="IQ793" s="16"/>
      <c r="IR793" s="16"/>
      <c r="IS793" s="16"/>
      <c r="IT793" s="16"/>
      <c r="IU793" s="16"/>
      <c r="IV793" s="16"/>
      <c r="IW793" s="16"/>
      <c r="IX793" s="16"/>
      <c r="IY793" s="16"/>
      <c r="IZ793" s="16"/>
      <c r="JA793" s="16"/>
      <c r="JB793" s="16"/>
      <c r="JC793" s="16"/>
      <c r="JD793" s="16"/>
      <c r="JE793" s="16"/>
      <c r="JF793" s="16"/>
      <c r="JG793" s="16"/>
      <c r="JH793" s="16"/>
      <c r="JI793" s="16"/>
      <c r="JJ793" s="16"/>
      <c r="JK793" s="16"/>
      <c r="JL793" s="16"/>
      <c r="JM793" s="16"/>
      <c r="JN793" s="16"/>
      <c r="JO793" s="16"/>
      <c r="JP793" s="16"/>
      <c r="JQ793" s="16"/>
      <c r="JR793" s="16"/>
      <c r="JS793" s="16"/>
      <c r="JT793" s="16"/>
      <c r="JU793" s="16"/>
      <c r="JV793" s="16"/>
      <c r="JW793" s="16"/>
      <c r="JX793" s="16"/>
      <c r="JY793" s="16"/>
      <c r="JZ793" s="16"/>
      <c r="KA793" s="16"/>
      <c r="KB793" s="16"/>
      <c r="KC793" s="16"/>
      <c r="KD793" s="16"/>
      <c r="KE793" s="16"/>
      <c r="KF793" s="16"/>
      <c r="KG793" s="16"/>
      <c r="KH793" s="16"/>
      <c r="KI793" s="16"/>
      <c r="KJ793" s="16"/>
      <c r="KK793" s="16"/>
      <c r="KL793" s="16"/>
      <c r="KM793" s="16"/>
      <c r="KN793" s="16"/>
      <c r="KO793" s="16"/>
      <c r="KP793" s="16"/>
      <c r="KQ793" s="16"/>
      <c r="KR793" s="16"/>
      <c r="KS793" s="16"/>
      <c r="KT793" s="16"/>
      <c r="KU793" s="16"/>
      <c r="KV793" s="16"/>
      <c r="KW793" s="16"/>
      <c r="KX793" s="16"/>
      <c r="KY793" s="16"/>
      <c r="KZ793" s="16"/>
      <c r="LA793" s="16"/>
      <c r="LB793" s="16"/>
      <c r="LC793" s="16"/>
      <c r="LD793" s="16"/>
      <c r="LE793" s="16"/>
      <c r="LF793" s="16"/>
      <c r="LG793" s="16"/>
      <c r="LH793" s="16"/>
      <c r="LI793" s="16"/>
      <c r="LJ793" s="16"/>
      <c r="LK793" s="16"/>
      <c r="LL793" s="16"/>
      <c r="LM793" s="16"/>
      <c r="LN793" s="16"/>
      <c r="LO793" s="16"/>
      <c r="LP793" s="16"/>
      <c r="LQ793" s="16"/>
      <c r="LR793" s="16"/>
      <c r="LS793" s="16"/>
      <c r="LT793" s="16"/>
      <c r="LU793" s="16"/>
      <c r="LV793" s="16"/>
      <c r="LW793" s="16"/>
      <c r="LX793" s="16"/>
      <c r="LY793" s="16"/>
      <c r="LZ793" s="16"/>
      <c r="MA793" s="16"/>
      <c r="MB793" s="16"/>
      <c r="MC793" s="16"/>
      <c r="MD793" s="16"/>
      <c r="ME793" s="16"/>
      <c r="MF793" s="16"/>
      <c r="MG793" s="16"/>
      <c r="MH793" s="16"/>
      <c r="MI793" s="16"/>
      <c r="MJ793" s="16"/>
      <c r="MK793" s="16"/>
      <c r="ML793" s="16"/>
      <c r="MM793" s="16"/>
      <c r="MN793" s="16"/>
      <c r="MO793" s="16"/>
      <c r="MP793" s="16"/>
      <c r="MQ793" s="16"/>
      <c r="MR793" s="16"/>
      <c r="MS793" s="16"/>
      <c r="MT793" s="16"/>
      <c r="MU793" s="16"/>
      <c r="MV793" s="16"/>
      <c r="MW793" s="16"/>
      <c r="MX793" s="16"/>
      <c r="MY793" s="16"/>
      <c r="MZ793" s="16"/>
      <c r="NA793" s="16"/>
      <c r="NB793" s="16"/>
      <c r="NC793" s="16"/>
      <c r="ND793" s="16"/>
      <c r="NE793" s="16"/>
      <c r="NF793" s="16"/>
      <c r="NG793" s="16"/>
      <c r="NH793" s="16"/>
      <c r="NI793" s="16"/>
      <c r="NJ793" s="16"/>
      <c r="NK793" s="16"/>
      <c r="NL793" s="16"/>
      <c r="NM793" s="16"/>
      <c r="NN793" s="16"/>
      <c r="NO793" s="16"/>
      <c r="NP793" s="16"/>
      <c r="NQ793" s="16"/>
      <c r="NR793" s="16"/>
      <c r="NS793" s="16"/>
      <c r="NT793" s="16"/>
      <c r="NU793" s="16"/>
      <c r="NV793" s="16"/>
      <c r="NW793" s="16"/>
      <c r="NX793" s="16"/>
      <c r="NY793" s="16"/>
      <c r="NZ793" s="16"/>
      <c r="OA793" s="16"/>
      <c r="OB793" s="16"/>
      <c r="OC793" s="16"/>
      <c r="OD793" s="16"/>
      <c r="OE793" s="16"/>
      <c r="OF793" s="16"/>
      <c r="OG793" s="16"/>
      <c r="OH793" s="16"/>
      <c r="OI793" s="16"/>
      <c r="OJ793" s="16"/>
      <c r="OK793" s="16"/>
      <c r="OL793" s="16"/>
      <c r="OM793" s="16"/>
      <c r="ON793" s="16"/>
      <c r="OO793" s="16"/>
      <c r="OP793" s="16"/>
      <c r="OQ793" s="16"/>
      <c r="OR793" s="16"/>
      <c r="OS793" s="16"/>
      <c r="OT793" s="16"/>
      <c r="OU793" s="16"/>
      <c r="OV793" s="16"/>
      <c r="OW793" s="16"/>
      <c r="OX793" s="16"/>
      <c r="OY793" s="16"/>
      <c r="OZ793" s="16"/>
      <c r="PA793" s="16"/>
      <c r="PB793" s="16"/>
      <c r="PC793" s="16"/>
      <c r="PD793" s="16"/>
      <c r="PE793" s="16"/>
      <c r="PF793" s="16"/>
      <c r="PG793" s="16"/>
      <c r="PH793" s="16"/>
      <c r="PI793" s="16"/>
      <c r="PJ793" s="16"/>
      <c r="PK793" s="16"/>
      <c r="PL793" s="16"/>
      <c r="PM793" s="16"/>
      <c r="PN793" s="16"/>
      <c r="PO793" s="16"/>
      <c r="PP793" s="16"/>
      <c r="PQ793" s="16"/>
      <c r="PR793" s="16"/>
      <c r="PS793" s="16"/>
      <c r="PT793" s="16"/>
      <c r="PU793" s="16"/>
      <c r="PV793" s="16"/>
      <c r="PW793" s="16"/>
      <c r="PX793" s="16"/>
      <c r="PY793" s="16"/>
      <c r="PZ793" s="16"/>
      <c r="QA793" s="16"/>
      <c r="QB793" s="16"/>
      <c r="QC793" s="16"/>
      <c r="QD793" s="16"/>
      <c r="QE793" s="16"/>
      <c r="QF793" s="16"/>
      <c r="QG793" s="16"/>
      <c r="QH793" s="16"/>
      <c r="QI793" s="16"/>
      <c r="QJ793" s="16"/>
      <c r="QK793" s="16"/>
      <c r="QL793" s="16"/>
      <c r="QM793" s="16"/>
      <c r="QN793" s="16"/>
      <c r="QO793" s="16"/>
      <c r="QP793" s="16"/>
      <c r="QQ793" s="16"/>
      <c r="QR793" s="16"/>
      <c r="QS793" s="16"/>
      <c r="QT793" s="16"/>
      <c r="QU793" s="16"/>
      <c r="QV793" s="16"/>
      <c r="QW793" s="16"/>
      <c r="QX793" s="16"/>
      <c r="QY793" s="16"/>
      <c r="QZ793" s="16"/>
      <c r="RA793" s="16"/>
      <c r="RB793" s="16"/>
      <c r="RC793" s="16"/>
      <c r="RD793" s="16"/>
      <c r="RE793" s="16"/>
      <c r="RF793" s="16"/>
      <c r="RG793" s="16"/>
      <c r="RH793" s="16"/>
      <c r="RI793" s="16"/>
      <c r="RJ793" s="16"/>
    </row>
    <row r="794" spans="32:478" x14ac:dyDescent="0.25">
      <c r="AF794" s="16"/>
      <c r="AG794" s="16"/>
      <c r="AH794" s="16"/>
      <c r="AI794" s="16"/>
      <c r="AJ794" s="16"/>
      <c r="AK794" s="16"/>
      <c r="AL794" s="16"/>
      <c r="AM794" s="16"/>
      <c r="AN794" s="16"/>
      <c r="AO794" s="16"/>
      <c r="AP794" s="16"/>
      <c r="AQ794" s="16"/>
      <c r="AR794" s="16"/>
      <c r="AS794" s="16"/>
      <c r="AT794" s="16"/>
      <c r="AU794" s="16"/>
      <c r="AV794" s="16"/>
      <c r="AW794" s="16"/>
      <c r="AX794" s="16"/>
      <c r="AY794" s="16"/>
      <c r="AZ794" s="16"/>
      <c r="BA794" s="16"/>
      <c r="BB794" s="16"/>
      <c r="BC794" s="16"/>
      <c r="BD794" s="16"/>
      <c r="BE794" s="16"/>
      <c r="BF794" s="16"/>
      <c r="BG794" s="16"/>
      <c r="BH794" s="16"/>
      <c r="BI794" s="16"/>
      <c r="BJ794" s="16"/>
      <c r="BK794" s="16"/>
      <c r="BL794" s="16"/>
      <c r="BM794" s="16"/>
      <c r="BN794" s="16"/>
      <c r="BO794" s="16"/>
      <c r="BP794" s="16"/>
      <c r="BQ794" s="16"/>
      <c r="BR794" s="16"/>
      <c r="BS794" s="16"/>
      <c r="BT794" s="16"/>
      <c r="BU794" s="16"/>
      <c r="BV794" s="16"/>
      <c r="BW794" s="16"/>
      <c r="BX794" s="16"/>
      <c r="BY794" s="16"/>
      <c r="BZ794" s="16"/>
      <c r="CA794" s="16"/>
      <c r="CB794" s="16"/>
      <c r="CC794" s="16"/>
      <c r="CD794" s="16"/>
      <c r="CE794" s="16"/>
      <c r="CF794" s="16"/>
      <c r="CG794" s="16"/>
      <c r="CH794" s="16"/>
      <c r="CI794" s="16"/>
      <c r="CJ794" s="16"/>
      <c r="CK794" s="16"/>
      <c r="CL794" s="16"/>
      <c r="CM794" s="16"/>
      <c r="CN794" s="16"/>
      <c r="CO794" s="16"/>
      <c r="CP794" s="16"/>
      <c r="CQ794" s="16"/>
      <c r="CR794" s="16"/>
      <c r="CS794" s="16"/>
      <c r="CT794" s="16"/>
      <c r="CU794" s="16"/>
      <c r="CV794" s="16"/>
      <c r="CW794" s="16"/>
      <c r="CX794" s="16"/>
      <c r="CY794" s="16"/>
      <c r="CZ794" s="16"/>
      <c r="DA794" s="16"/>
      <c r="DB794" s="16"/>
      <c r="DC794" s="16"/>
      <c r="DD794" s="16"/>
      <c r="DE794" s="16"/>
      <c r="DF794" s="16"/>
      <c r="DG794" s="16"/>
      <c r="DH794" s="16"/>
      <c r="DI794" s="16"/>
      <c r="DJ794" s="16"/>
      <c r="DK794" s="16"/>
      <c r="DL794" s="16"/>
      <c r="DM794" s="16"/>
      <c r="DN794" s="16"/>
      <c r="DO794" s="16"/>
      <c r="DP794" s="16"/>
      <c r="DQ794" s="16"/>
      <c r="DR794" s="16"/>
      <c r="DS794" s="16"/>
      <c r="DT794" s="16"/>
      <c r="DU794" s="16"/>
      <c r="DV794" s="16"/>
      <c r="DW794" s="16"/>
      <c r="DX794" s="16"/>
      <c r="DY794" s="16"/>
      <c r="DZ794" s="16"/>
      <c r="EA794" s="16"/>
      <c r="EB794" s="16"/>
      <c r="EC794" s="16"/>
      <c r="ED794" s="16"/>
      <c r="EE794" s="16"/>
      <c r="EF794" s="16"/>
      <c r="EG794" s="16"/>
      <c r="EH794" s="16"/>
      <c r="EI794" s="16"/>
      <c r="EJ794" s="16"/>
      <c r="EK794" s="16"/>
      <c r="EL794" s="16"/>
      <c r="EM794" s="16"/>
      <c r="EN794" s="16"/>
      <c r="EO794" s="16"/>
      <c r="EP794" s="16"/>
      <c r="EQ794" s="16"/>
      <c r="ER794" s="16"/>
      <c r="ES794" s="16"/>
      <c r="ET794" s="16"/>
      <c r="EU794" s="16"/>
      <c r="EV794" s="16"/>
      <c r="EW794" s="16"/>
      <c r="EX794" s="16"/>
      <c r="EY794" s="16"/>
      <c r="EZ794" s="16"/>
      <c r="FA794" s="16"/>
      <c r="FB794" s="16"/>
      <c r="FC794" s="16"/>
      <c r="FD794" s="16"/>
      <c r="FE794" s="16"/>
      <c r="FF794" s="16"/>
      <c r="FG794" s="16"/>
      <c r="FH794" s="16"/>
      <c r="FI794" s="16"/>
      <c r="FJ794" s="16"/>
      <c r="FK794" s="16"/>
      <c r="FL794" s="16"/>
      <c r="FM794" s="16"/>
      <c r="FN794" s="16"/>
      <c r="FO794" s="16"/>
      <c r="FP794" s="16"/>
      <c r="FQ794" s="16"/>
      <c r="FR794" s="16"/>
      <c r="FS794" s="16"/>
      <c r="FT794" s="16"/>
      <c r="FU794" s="16"/>
      <c r="FV794" s="16"/>
      <c r="FW794" s="16"/>
      <c r="FX794" s="16"/>
      <c r="FY794" s="16"/>
      <c r="FZ794" s="16"/>
      <c r="GA794" s="16"/>
      <c r="GB794" s="16"/>
      <c r="GC794" s="16"/>
      <c r="GD794" s="16"/>
      <c r="GE794" s="16"/>
      <c r="GF794" s="16"/>
      <c r="GG794" s="16"/>
      <c r="GH794" s="16"/>
      <c r="GI794" s="16"/>
      <c r="GJ794" s="16"/>
      <c r="GK794" s="16"/>
      <c r="GL794" s="16"/>
      <c r="GM794" s="16"/>
      <c r="GN794" s="16"/>
      <c r="GO794" s="16"/>
      <c r="GP794" s="16"/>
      <c r="GQ794" s="16"/>
      <c r="GR794" s="16"/>
      <c r="GS794" s="16"/>
      <c r="GT794" s="16"/>
      <c r="GU794" s="16"/>
      <c r="GV794" s="16"/>
      <c r="GW794" s="16"/>
      <c r="GX794" s="16"/>
      <c r="GY794" s="16"/>
      <c r="GZ794" s="16"/>
      <c r="HA794" s="16"/>
      <c r="HB794" s="16"/>
      <c r="HC794" s="16"/>
      <c r="HD794" s="16"/>
      <c r="HE794" s="16"/>
      <c r="HF794" s="16"/>
      <c r="HG794" s="16"/>
      <c r="HH794" s="16"/>
      <c r="HI794" s="16"/>
      <c r="HJ794" s="16"/>
      <c r="HK794" s="16"/>
      <c r="HL794" s="16"/>
      <c r="HM794" s="16"/>
      <c r="HN794" s="16"/>
      <c r="HO794" s="16"/>
      <c r="HP794" s="16"/>
      <c r="HQ794" s="16"/>
      <c r="HR794" s="16"/>
      <c r="HS794" s="16"/>
      <c r="HT794" s="16"/>
      <c r="HU794" s="16"/>
      <c r="HV794" s="16"/>
      <c r="HW794" s="16"/>
      <c r="HX794" s="16"/>
      <c r="HY794" s="16"/>
      <c r="HZ794" s="16"/>
      <c r="IA794" s="16"/>
      <c r="IB794" s="16"/>
      <c r="IC794" s="16"/>
      <c r="ID794" s="16"/>
      <c r="IE794" s="16"/>
      <c r="IF794" s="16"/>
      <c r="IG794" s="16"/>
      <c r="IH794" s="16"/>
      <c r="II794" s="16"/>
      <c r="IJ794" s="16"/>
      <c r="IK794" s="16"/>
      <c r="IL794" s="16"/>
      <c r="IM794" s="16"/>
      <c r="IN794" s="16"/>
      <c r="IO794" s="16"/>
      <c r="IP794" s="16"/>
      <c r="IQ794" s="16"/>
      <c r="IR794" s="16"/>
      <c r="IS794" s="16"/>
      <c r="IT794" s="16"/>
      <c r="IU794" s="16"/>
      <c r="IV794" s="16"/>
      <c r="IW794" s="16"/>
      <c r="IX794" s="16"/>
      <c r="IY794" s="16"/>
      <c r="IZ794" s="16"/>
      <c r="JA794" s="16"/>
      <c r="JB794" s="16"/>
      <c r="JC794" s="16"/>
      <c r="JD794" s="16"/>
      <c r="JE794" s="16"/>
      <c r="JF794" s="16"/>
      <c r="JG794" s="16"/>
      <c r="JH794" s="16"/>
      <c r="JI794" s="16"/>
      <c r="JJ794" s="16"/>
      <c r="JK794" s="16"/>
      <c r="JL794" s="16"/>
      <c r="JM794" s="16"/>
      <c r="JN794" s="16"/>
      <c r="JO794" s="16"/>
      <c r="JP794" s="16"/>
      <c r="JQ794" s="16"/>
      <c r="JR794" s="16"/>
      <c r="JS794" s="16"/>
      <c r="JT794" s="16"/>
      <c r="JU794" s="16"/>
      <c r="JV794" s="16"/>
      <c r="JW794" s="16"/>
      <c r="JX794" s="16"/>
      <c r="JY794" s="16"/>
      <c r="JZ794" s="16"/>
      <c r="KA794" s="16"/>
      <c r="KB794" s="16"/>
      <c r="KC794" s="16"/>
      <c r="KD794" s="16"/>
      <c r="KE794" s="16"/>
      <c r="KF794" s="16"/>
      <c r="KG794" s="16"/>
      <c r="KH794" s="16"/>
      <c r="KI794" s="16"/>
      <c r="KJ794" s="16"/>
      <c r="KK794" s="16"/>
      <c r="KL794" s="16"/>
      <c r="KM794" s="16"/>
      <c r="KN794" s="16"/>
      <c r="KO794" s="16"/>
      <c r="KP794" s="16"/>
      <c r="KQ794" s="16"/>
      <c r="KR794" s="16"/>
      <c r="KS794" s="16"/>
      <c r="KT794" s="16"/>
      <c r="KU794" s="16"/>
      <c r="KV794" s="16"/>
      <c r="KW794" s="16"/>
      <c r="KX794" s="16"/>
      <c r="KY794" s="16"/>
      <c r="KZ794" s="16"/>
      <c r="LA794" s="16"/>
      <c r="LB794" s="16"/>
      <c r="LC794" s="16"/>
      <c r="LD794" s="16"/>
      <c r="LE794" s="16"/>
      <c r="LF794" s="16"/>
      <c r="LG794" s="16"/>
      <c r="LH794" s="16"/>
      <c r="LI794" s="16"/>
      <c r="LJ794" s="16"/>
      <c r="LK794" s="16"/>
      <c r="LL794" s="16"/>
      <c r="LM794" s="16"/>
      <c r="LN794" s="16"/>
      <c r="LO794" s="16"/>
      <c r="LP794" s="16"/>
      <c r="LQ794" s="16"/>
      <c r="LR794" s="16"/>
      <c r="LS794" s="16"/>
      <c r="LT794" s="16"/>
      <c r="LU794" s="16"/>
      <c r="LV794" s="16"/>
      <c r="LW794" s="16"/>
      <c r="LX794" s="16"/>
      <c r="LY794" s="16"/>
      <c r="LZ794" s="16"/>
      <c r="MA794" s="16"/>
      <c r="MB794" s="16"/>
      <c r="MC794" s="16"/>
      <c r="MD794" s="16"/>
      <c r="ME794" s="16"/>
      <c r="MF794" s="16"/>
      <c r="MG794" s="16"/>
      <c r="MH794" s="16"/>
      <c r="MI794" s="16"/>
      <c r="MJ794" s="16"/>
      <c r="MK794" s="16"/>
      <c r="ML794" s="16"/>
      <c r="MM794" s="16"/>
      <c r="MN794" s="16"/>
      <c r="MO794" s="16"/>
      <c r="MP794" s="16"/>
      <c r="MQ794" s="16"/>
      <c r="MR794" s="16"/>
      <c r="MS794" s="16"/>
      <c r="MT794" s="16"/>
      <c r="MU794" s="16"/>
      <c r="MV794" s="16"/>
      <c r="MW794" s="16"/>
      <c r="MX794" s="16"/>
      <c r="MY794" s="16"/>
      <c r="MZ794" s="16"/>
      <c r="NA794" s="16"/>
      <c r="NB794" s="16"/>
      <c r="NC794" s="16"/>
      <c r="ND794" s="16"/>
      <c r="NE794" s="16"/>
      <c r="NF794" s="16"/>
      <c r="NG794" s="16"/>
      <c r="NH794" s="16"/>
      <c r="NI794" s="16"/>
      <c r="NJ794" s="16"/>
      <c r="NK794" s="16"/>
      <c r="NL794" s="16"/>
      <c r="NM794" s="16"/>
      <c r="NN794" s="16"/>
      <c r="NO794" s="16"/>
      <c r="NP794" s="16"/>
      <c r="NQ794" s="16"/>
      <c r="NR794" s="16"/>
      <c r="NS794" s="16"/>
      <c r="NT794" s="16"/>
      <c r="NU794" s="16"/>
      <c r="NV794" s="16"/>
      <c r="NW794" s="16"/>
      <c r="NX794" s="16"/>
      <c r="NY794" s="16"/>
      <c r="NZ794" s="16"/>
      <c r="OA794" s="16"/>
      <c r="OB794" s="16"/>
      <c r="OC794" s="16"/>
      <c r="OD794" s="16"/>
      <c r="OE794" s="16"/>
      <c r="OF794" s="16"/>
      <c r="OG794" s="16"/>
      <c r="OH794" s="16"/>
      <c r="OI794" s="16"/>
      <c r="OJ794" s="16"/>
      <c r="OK794" s="16"/>
      <c r="OL794" s="16"/>
      <c r="OM794" s="16"/>
      <c r="ON794" s="16"/>
      <c r="OO794" s="16"/>
      <c r="OP794" s="16"/>
      <c r="OQ794" s="16"/>
      <c r="OR794" s="16"/>
      <c r="OS794" s="16"/>
      <c r="OT794" s="16"/>
      <c r="OU794" s="16"/>
      <c r="OV794" s="16"/>
      <c r="OW794" s="16"/>
      <c r="OX794" s="16"/>
      <c r="OY794" s="16"/>
      <c r="OZ794" s="16"/>
      <c r="PA794" s="16"/>
      <c r="PB794" s="16"/>
      <c r="PC794" s="16"/>
      <c r="PD794" s="16"/>
      <c r="PE794" s="16"/>
      <c r="PF794" s="16"/>
      <c r="PG794" s="16"/>
      <c r="PH794" s="16"/>
      <c r="PI794" s="16"/>
      <c r="PJ794" s="16"/>
      <c r="PK794" s="16"/>
      <c r="PL794" s="16"/>
      <c r="PM794" s="16"/>
      <c r="PN794" s="16"/>
      <c r="PO794" s="16"/>
      <c r="PP794" s="16"/>
      <c r="PQ794" s="16"/>
      <c r="PR794" s="16"/>
      <c r="PS794" s="16"/>
      <c r="PT794" s="16"/>
      <c r="PU794" s="16"/>
      <c r="PV794" s="16"/>
      <c r="PW794" s="16"/>
      <c r="PX794" s="16"/>
      <c r="PY794" s="16"/>
      <c r="PZ794" s="16"/>
      <c r="QA794" s="16"/>
      <c r="QB794" s="16"/>
      <c r="QC794" s="16"/>
      <c r="QD794" s="16"/>
      <c r="QE794" s="16"/>
      <c r="QF794" s="16"/>
      <c r="QG794" s="16"/>
      <c r="QH794" s="16"/>
      <c r="QI794" s="16"/>
      <c r="QJ794" s="16"/>
      <c r="QK794" s="16"/>
      <c r="QL794" s="16"/>
      <c r="QM794" s="16"/>
      <c r="QN794" s="16"/>
      <c r="QO794" s="16"/>
      <c r="QP794" s="16"/>
      <c r="QQ794" s="16"/>
      <c r="QR794" s="16"/>
      <c r="QS794" s="16"/>
      <c r="QT794" s="16"/>
      <c r="QU794" s="16"/>
      <c r="QV794" s="16"/>
      <c r="QW794" s="16"/>
      <c r="QX794" s="16"/>
      <c r="QY794" s="16"/>
      <c r="QZ794" s="16"/>
      <c r="RA794" s="16"/>
      <c r="RB794" s="16"/>
      <c r="RC794" s="16"/>
      <c r="RD794" s="16"/>
      <c r="RE794" s="16"/>
      <c r="RF794" s="16"/>
      <c r="RG794" s="16"/>
      <c r="RH794" s="16"/>
      <c r="RI794" s="16"/>
      <c r="RJ794" s="16"/>
    </row>
    <row r="795" spans="32:478" x14ac:dyDescent="0.25">
      <c r="AF795" s="16"/>
      <c r="AG795" s="16"/>
      <c r="AH795" s="16"/>
      <c r="AI795" s="16"/>
      <c r="AJ795" s="16"/>
      <c r="AK795" s="16"/>
      <c r="AL795" s="16"/>
      <c r="AM795" s="16"/>
      <c r="AN795" s="16"/>
      <c r="AO795" s="16"/>
      <c r="AP795" s="16"/>
      <c r="AQ795" s="16"/>
      <c r="AR795" s="16"/>
      <c r="AS795" s="16"/>
      <c r="AT795" s="16"/>
      <c r="AU795" s="16"/>
      <c r="AV795" s="16"/>
      <c r="AW795" s="16"/>
      <c r="AX795" s="16"/>
      <c r="AY795" s="16"/>
      <c r="AZ795" s="16"/>
      <c r="BA795" s="16"/>
      <c r="BB795" s="16"/>
      <c r="BC795" s="16"/>
      <c r="BD795" s="16"/>
      <c r="BE795" s="16"/>
      <c r="BF795" s="16"/>
      <c r="BG795" s="16"/>
      <c r="BH795" s="16"/>
      <c r="BI795" s="16"/>
      <c r="BJ795" s="16"/>
      <c r="BK795" s="16"/>
      <c r="BL795" s="16"/>
      <c r="BM795" s="16"/>
      <c r="BN795" s="16"/>
      <c r="BO795" s="16"/>
      <c r="BP795" s="16"/>
      <c r="BQ795" s="16"/>
      <c r="BR795" s="16"/>
      <c r="BS795" s="16"/>
      <c r="BT795" s="16"/>
      <c r="BU795" s="16"/>
      <c r="BV795" s="16"/>
      <c r="BW795" s="16"/>
      <c r="BX795" s="16"/>
      <c r="BY795" s="16"/>
      <c r="BZ795" s="16"/>
      <c r="CA795" s="16"/>
      <c r="CB795" s="16"/>
      <c r="CC795" s="16"/>
      <c r="CD795" s="16"/>
      <c r="CE795" s="16"/>
      <c r="CF795" s="16"/>
      <c r="CG795" s="16"/>
      <c r="CH795" s="16"/>
      <c r="CI795" s="16"/>
      <c r="CJ795" s="16"/>
      <c r="CK795" s="16"/>
      <c r="CL795" s="16"/>
      <c r="CM795" s="16"/>
      <c r="CN795" s="16"/>
      <c r="CO795" s="16"/>
      <c r="CP795" s="16"/>
      <c r="CQ795" s="16"/>
      <c r="CR795" s="16"/>
      <c r="CS795" s="16"/>
      <c r="CT795" s="16"/>
      <c r="CU795" s="16"/>
      <c r="CV795" s="16"/>
      <c r="CW795" s="16"/>
      <c r="CX795" s="16"/>
      <c r="CY795" s="16"/>
      <c r="CZ795" s="16"/>
      <c r="DA795" s="16"/>
      <c r="DB795" s="16"/>
      <c r="DC795" s="16"/>
      <c r="DD795" s="16"/>
      <c r="DE795" s="16"/>
      <c r="DF795" s="16"/>
      <c r="DG795" s="16"/>
      <c r="DH795" s="16"/>
      <c r="DI795" s="16"/>
      <c r="DJ795" s="16"/>
      <c r="DK795" s="16"/>
      <c r="DL795" s="16"/>
      <c r="DM795" s="16"/>
      <c r="DN795" s="16"/>
      <c r="DO795" s="16"/>
      <c r="DP795" s="16"/>
      <c r="DQ795" s="16"/>
      <c r="DR795" s="16"/>
      <c r="DS795" s="16"/>
      <c r="DT795" s="16"/>
      <c r="DU795" s="16"/>
      <c r="DV795" s="16"/>
      <c r="DW795" s="16"/>
      <c r="DX795" s="16"/>
      <c r="DY795" s="16"/>
      <c r="DZ795" s="16"/>
      <c r="EA795" s="16"/>
      <c r="EB795" s="16"/>
      <c r="EC795" s="16"/>
      <c r="ED795" s="16"/>
      <c r="EE795" s="16"/>
      <c r="EF795" s="16"/>
      <c r="EG795" s="16"/>
      <c r="EH795" s="16"/>
      <c r="EI795" s="16"/>
      <c r="EJ795" s="16"/>
      <c r="EK795" s="16"/>
      <c r="EL795" s="16"/>
      <c r="EM795" s="16"/>
      <c r="EN795" s="16"/>
      <c r="EO795" s="16"/>
      <c r="EP795" s="16"/>
      <c r="EQ795" s="16"/>
      <c r="ER795" s="16"/>
      <c r="ES795" s="16"/>
      <c r="ET795" s="16"/>
      <c r="EU795" s="16"/>
      <c r="EV795" s="16"/>
      <c r="EW795" s="16"/>
      <c r="EX795" s="16"/>
      <c r="EY795" s="16"/>
      <c r="EZ795" s="16"/>
      <c r="FA795" s="16"/>
      <c r="FB795" s="16"/>
      <c r="FC795" s="16"/>
      <c r="FD795" s="16"/>
      <c r="FE795" s="16"/>
      <c r="FF795" s="16"/>
      <c r="FG795" s="16"/>
      <c r="FH795" s="16"/>
      <c r="FI795" s="16"/>
      <c r="FJ795" s="16"/>
      <c r="FK795" s="16"/>
      <c r="FL795" s="16"/>
      <c r="FM795" s="16"/>
      <c r="FN795" s="16"/>
      <c r="FO795" s="16"/>
      <c r="FP795" s="16"/>
      <c r="FQ795" s="16"/>
      <c r="FR795" s="16"/>
      <c r="FS795" s="16"/>
      <c r="FT795" s="16"/>
      <c r="FU795" s="16"/>
      <c r="FV795" s="16"/>
      <c r="FW795" s="16"/>
      <c r="FX795" s="16"/>
      <c r="FY795" s="16"/>
      <c r="FZ795" s="16"/>
      <c r="GA795" s="16"/>
      <c r="GB795" s="16"/>
      <c r="GC795" s="16"/>
      <c r="GD795" s="16"/>
      <c r="GE795" s="16"/>
      <c r="GF795" s="16"/>
      <c r="GG795" s="16"/>
      <c r="GH795" s="16"/>
      <c r="GI795" s="16"/>
      <c r="GJ795" s="16"/>
      <c r="GK795" s="16"/>
      <c r="GL795" s="16"/>
      <c r="GM795" s="16"/>
      <c r="GN795" s="16"/>
      <c r="GO795" s="16"/>
      <c r="GP795" s="16"/>
      <c r="GQ795" s="16"/>
      <c r="GR795" s="16"/>
      <c r="GS795" s="16"/>
      <c r="GT795" s="16"/>
      <c r="GU795" s="16"/>
      <c r="GV795" s="16"/>
      <c r="GW795" s="16"/>
      <c r="GX795" s="16"/>
      <c r="GY795" s="16"/>
      <c r="GZ795" s="16"/>
      <c r="HA795" s="16"/>
      <c r="HB795" s="16"/>
      <c r="HC795" s="16"/>
      <c r="HD795" s="16"/>
      <c r="HE795" s="16"/>
      <c r="HF795" s="16"/>
      <c r="HG795" s="16"/>
      <c r="HH795" s="16"/>
      <c r="HI795" s="16"/>
      <c r="HJ795" s="16"/>
      <c r="HK795" s="16"/>
      <c r="HL795" s="16"/>
      <c r="HM795" s="16"/>
      <c r="HN795" s="16"/>
      <c r="HO795" s="16"/>
      <c r="HP795" s="16"/>
      <c r="HQ795" s="16"/>
      <c r="HR795" s="16"/>
      <c r="HS795" s="16"/>
      <c r="HT795" s="16"/>
      <c r="HU795" s="16"/>
      <c r="HV795" s="16"/>
      <c r="HW795" s="16"/>
      <c r="HX795" s="16"/>
      <c r="HY795" s="16"/>
      <c r="HZ795" s="16"/>
      <c r="IA795" s="16"/>
      <c r="IB795" s="16"/>
      <c r="IC795" s="16"/>
      <c r="ID795" s="16"/>
      <c r="IE795" s="16"/>
      <c r="IF795" s="16"/>
      <c r="IG795" s="16"/>
      <c r="IH795" s="16"/>
      <c r="II795" s="16"/>
      <c r="IJ795" s="16"/>
      <c r="IK795" s="16"/>
      <c r="IL795" s="16"/>
      <c r="IM795" s="16"/>
      <c r="IN795" s="16"/>
      <c r="IO795" s="16"/>
      <c r="IP795" s="16"/>
      <c r="IQ795" s="16"/>
      <c r="IR795" s="16"/>
      <c r="IS795" s="16"/>
      <c r="IT795" s="16"/>
      <c r="IU795" s="16"/>
      <c r="IV795" s="16"/>
      <c r="IW795" s="16"/>
      <c r="IX795" s="16"/>
      <c r="IY795" s="16"/>
      <c r="IZ795" s="16"/>
      <c r="JA795" s="16"/>
      <c r="JB795" s="16"/>
      <c r="JC795" s="16"/>
      <c r="JD795" s="16"/>
      <c r="JE795" s="16"/>
      <c r="JF795" s="16"/>
      <c r="JG795" s="16"/>
      <c r="JH795" s="16"/>
      <c r="JI795" s="16"/>
      <c r="JJ795" s="16"/>
      <c r="JK795" s="16"/>
      <c r="JL795" s="16"/>
      <c r="JM795" s="16"/>
      <c r="JN795" s="16"/>
      <c r="JO795" s="16"/>
      <c r="JP795" s="16"/>
      <c r="JQ795" s="16"/>
      <c r="JR795" s="16"/>
      <c r="JS795" s="16"/>
      <c r="JT795" s="16"/>
      <c r="JU795" s="16"/>
      <c r="JV795" s="16"/>
      <c r="JW795" s="16"/>
      <c r="JX795" s="16"/>
      <c r="JY795" s="16"/>
      <c r="JZ795" s="16"/>
      <c r="KA795" s="16"/>
      <c r="KB795" s="16"/>
      <c r="KC795" s="16"/>
      <c r="KD795" s="16"/>
      <c r="KE795" s="16"/>
      <c r="KF795" s="16"/>
      <c r="KG795" s="16"/>
      <c r="KH795" s="16"/>
      <c r="KI795" s="16"/>
      <c r="KJ795" s="16"/>
      <c r="KK795" s="16"/>
      <c r="KL795" s="16"/>
      <c r="KM795" s="16"/>
      <c r="KN795" s="16"/>
      <c r="KO795" s="16"/>
      <c r="KP795" s="16"/>
      <c r="KQ795" s="16"/>
      <c r="KR795" s="16"/>
      <c r="KS795" s="16"/>
      <c r="KT795" s="16"/>
      <c r="KU795" s="16"/>
      <c r="KV795" s="16"/>
      <c r="KW795" s="16"/>
      <c r="KX795" s="16"/>
      <c r="KY795" s="16"/>
      <c r="KZ795" s="16"/>
      <c r="LA795" s="16"/>
      <c r="LB795" s="16"/>
      <c r="LC795" s="16"/>
      <c r="LD795" s="16"/>
      <c r="LE795" s="16"/>
      <c r="LF795" s="16"/>
      <c r="LG795" s="16"/>
      <c r="LH795" s="16"/>
      <c r="LI795" s="16"/>
      <c r="LJ795" s="16"/>
      <c r="LK795" s="16"/>
      <c r="LL795" s="16"/>
      <c r="LM795" s="16"/>
      <c r="LN795" s="16"/>
      <c r="LO795" s="16"/>
      <c r="LP795" s="16"/>
      <c r="LQ795" s="16"/>
      <c r="LR795" s="16"/>
      <c r="LS795" s="16"/>
      <c r="LT795" s="16"/>
      <c r="LU795" s="16"/>
      <c r="LV795" s="16"/>
      <c r="LW795" s="16"/>
      <c r="LX795" s="16"/>
      <c r="LY795" s="16"/>
      <c r="LZ795" s="16"/>
      <c r="MA795" s="16"/>
      <c r="MB795" s="16"/>
      <c r="MC795" s="16"/>
      <c r="MD795" s="16"/>
      <c r="ME795" s="16"/>
      <c r="MF795" s="16"/>
      <c r="MG795" s="16"/>
      <c r="MH795" s="16"/>
      <c r="MI795" s="16"/>
      <c r="MJ795" s="16"/>
      <c r="MK795" s="16"/>
      <c r="ML795" s="16"/>
      <c r="MM795" s="16"/>
      <c r="MN795" s="16"/>
      <c r="MO795" s="16"/>
      <c r="MP795" s="16"/>
      <c r="MQ795" s="16"/>
      <c r="MR795" s="16"/>
      <c r="MS795" s="16"/>
      <c r="MT795" s="16"/>
      <c r="MU795" s="16"/>
      <c r="MV795" s="16"/>
      <c r="MW795" s="16"/>
      <c r="MX795" s="16"/>
      <c r="MY795" s="16"/>
      <c r="MZ795" s="16"/>
      <c r="NA795" s="16"/>
      <c r="NB795" s="16"/>
      <c r="NC795" s="16"/>
      <c r="ND795" s="16"/>
      <c r="NE795" s="16"/>
      <c r="NF795" s="16"/>
      <c r="NG795" s="16"/>
      <c r="NH795" s="16"/>
      <c r="NI795" s="16"/>
      <c r="NJ795" s="16"/>
      <c r="NK795" s="16"/>
      <c r="NL795" s="16"/>
      <c r="NM795" s="16"/>
      <c r="NN795" s="16"/>
      <c r="NO795" s="16"/>
      <c r="NP795" s="16"/>
      <c r="NQ795" s="16"/>
      <c r="NR795" s="16"/>
      <c r="NS795" s="16"/>
      <c r="NT795" s="16"/>
      <c r="NU795" s="16"/>
      <c r="NV795" s="16"/>
      <c r="NW795" s="16"/>
      <c r="NX795" s="16"/>
      <c r="NY795" s="16"/>
      <c r="NZ795" s="16"/>
      <c r="OA795" s="16"/>
      <c r="OB795" s="16"/>
      <c r="OC795" s="16"/>
      <c r="OD795" s="16"/>
      <c r="OE795" s="16"/>
      <c r="OF795" s="16"/>
      <c r="OG795" s="16"/>
      <c r="OH795" s="16"/>
      <c r="OI795" s="16"/>
      <c r="OJ795" s="16"/>
      <c r="OK795" s="16"/>
      <c r="OL795" s="16"/>
      <c r="OM795" s="16"/>
      <c r="ON795" s="16"/>
      <c r="OO795" s="16"/>
      <c r="OP795" s="16"/>
      <c r="OQ795" s="16"/>
      <c r="OR795" s="16"/>
      <c r="OS795" s="16"/>
      <c r="OT795" s="16"/>
      <c r="OU795" s="16"/>
      <c r="OV795" s="16"/>
      <c r="OW795" s="16"/>
      <c r="OX795" s="16"/>
      <c r="OY795" s="16"/>
      <c r="OZ795" s="16"/>
      <c r="PA795" s="16"/>
      <c r="PB795" s="16"/>
      <c r="PC795" s="16"/>
      <c r="PD795" s="16"/>
      <c r="PE795" s="16"/>
      <c r="PF795" s="16"/>
      <c r="PG795" s="16"/>
      <c r="PH795" s="16"/>
      <c r="PI795" s="16"/>
      <c r="PJ795" s="16"/>
      <c r="PK795" s="16"/>
      <c r="PL795" s="16"/>
      <c r="PM795" s="16"/>
      <c r="PN795" s="16"/>
      <c r="PO795" s="16"/>
      <c r="PP795" s="16"/>
      <c r="PQ795" s="16"/>
      <c r="PR795" s="16"/>
      <c r="PS795" s="16"/>
      <c r="PT795" s="16"/>
      <c r="PU795" s="16"/>
      <c r="PV795" s="16"/>
      <c r="PW795" s="16"/>
      <c r="PX795" s="16"/>
      <c r="PY795" s="16"/>
      <c r="PZ795" s="16"/>
      <c r="QA795" s="16"/>
      <c r="QB795" s="16"/>
      <c r="QC795" s="16"/>
      <c r="QD795" s="16"/>
      <c r="QE795" s="16"/>
      <c r="QF795" s="16"/>
      <c r="QG795" s="16"/>
      <c r="QH795" s="16"/>
      <c r="QI795" s="16"/>
      <c r="QJ795" s="16"/>
      <c r="QK795" s="16"/>
      <c r="QL795" s="16"/>
      <c r="QM795" s="16"/>
      <c r="QN795" s="16"/>
      <c r="QO795" s="16"/>
      <c r="QP795" s="16"/>
      <c r="QQ795" s="16"/>
      <c r="QR795" s="16"/>
      <c r="QS795" s="16"/>
      <c r="QT795" s="16"/>
      <c r="QU795" s="16"/>
      <c r="QV795" s="16"/>
      <c r="QW795" s="16"/>
      <c r="QX795" s="16"/>
      <c r="QY795" s="16"/>
      <c r="QZ795" s="16"/>
      <c r="RA795" s="16"/>
      <c r="RB795" s="16"/>
      <c r="RC795" s="16"/>
      <c r="RD795" s="16"/>
      <c r="RE795" s="16"/>
      <c r="RF795" s="16"/>
      <c r="RG795" s="16"/>
      <c r="RH795" s="16"/>
      <c r="RI795" s="16"/>
      <c r="RJ795" s="16"/>
    </row>
    <row r="796" spans="32:478" x14ac:dyDescent="0.25">
      <c r="AF796" s="16"/>
      <c r="AG796" s="16"/>
      <c r="AH796" s="16"/>
      <c r="AI796" s="16"/>
      <c r="AJ796" s="16"/>
      <c r="AK796" s="16"/>
      <c r="AL796" s="16"/>
      <c r="AM796" s="16"/>
      <c r="AN796" s="16"/>
      <c r="AO796" s="16"/>
      <c r="AP796" s="16"/>
      <c r="AQ796" s="16"/>
      <c r="AR796" s="16"/>
      <c r="AS796" s="16"/>
      <c r="AT796" s="16"/>
      <c r="AU796" s="16"/>
      <c r="AV796" s="16"/>
      <c r="AW796" s="16"/>
      <c r="AX796" s="16"/>
      <c r="AY796" s="16"/>
      <c r="AZ796" s="16"/>
      <c r="BA796" s="16"/>
      <c r="BB796" s="16"/>
      <c r="BC796" s="16"/>
      <c r="BD796" s="16"/>
      <c r="BE796" s="16"/>
      <c r="BF796" s="16"/>
      <c r="BG796" s="16"/>
      <c r="BH796" s="16"/>
      <c r="BI796" s="16"/>
      <c r="BJ796" s="16"/>
      <c r="BK796" s="16"/>
      <c r="BL796" s="16"/>
      <c r="BM796" s="16"/>
      <c r="BN796" s="16"/>
      <c r="BO796" s="16"/>
      <c r="BP796" s="16"/>
      <c r="BQ796" s="16"/>
      <c r="BR796" s="16"/>
      <c r="BS796" s="16"/>
      <c r="BT796" s="16"/>
      <c r="BU796" s="16"/>
      <c r="BV796" s="16"/>
      <c r="BW796" s="16"/>
      <c r="BX796" s="16"/>
      <c r="BY796" s="16"/>
      <c r="BZ796" s="16"/>
      <c r="CA796" s="16"/>
      <c r="CB796" s="16"/>
      <c r="CC796" s="16"/>
      <c r="CD796" s="16"/>
      <c r="CE796" s="16"/>
      <c r="CF796" s="16"/>
      <c r="CG796" s="16"/>
      <c r="CH796" s="16"/>
      <c r="CI796" s="16"/>
      <c r="CJ796" s="16"/>
      <c r="CK796" s="16"/>
      <c r="CL796" s="16"/>
      <c r="CM796" s="16"/>
      <c r="CN796" s="16"/>
      <c r="CO796" s="16"/>
      <c r="CP796" s="16"/>
      <c r="CQ796" s="16"/>
      <c r="CR796" s="16"/>
      <c r="CS796" s="16"/>
      <c r="CT796" s="16"/>
      <c r="CU796" s="16"/>
      <c r="CV796" s="16"/>
      <c r="CW796" s="16"/>
      <c r="CX796" s="16"/>
      <c r="CY796" s="16"/>
      <c r="CZ796" s="16"/>
      <c r="DA796" s="16"/>
      <c r="DB796" s="16"/>
      <c r="DC796" s="16"/>
      <c r="DD796" s="16"/>
      <c r="DE796" s="16"/>
      <c r="DF796" s="16"/>
      <c r="DG796" s="16"/>
      <c r="DH796" s="16"/>
      <c r="DI796" s="16"/>
      <c r="DJ796" s="16"/>
      <c r="DK796" s="16"/>
      <c r="DL796" s="16"/>
      <c r="DM796" s="16"/>
      <c r="DN796" s="16"/>
      <c r="DO796" s="16"/>
      <c r="DP796" s="16"/>
      <c r="DQ796" s="16"/>
      <c r="DR796" s="16"/>
      <c r="DS796" s="16"/>
      <c r="DT796" s="16"/>
      <c r="DU796" s="16"/>
      <c r="DV796" s="16"/>
      <c r="DW796" s="16"/>
      <c r="DX796" s="16"/>
      <c r="DY796" s="16"/>
      <c r="DZ796" s="16"/>
      <c r="EA796" s="16"/>
      <c r="EB796" s="16"/>
      <c r="EC796" s="16"/>
      <c r="ED796" s="16"/>
      <c r="EE796" s="16"/>
      <c r="EF796" s="16"/>
      <c r="EG796" s="16"/>
      <c r="EH796" s="16"/>
      <c r="EI796" s="16"/>
      <c r="EJ796" s="16"/>
      <c r="EK796" s="16"/>
      <c r="EL796" s="16"/>
      <c r="EM796" s="16"/>
      <c r="EN796" s="16"/>
      <c r="EO796" s="16"/>
      <c r="EP796" s="16"/>
      <c r="EQ796" s="16"/>
      <c r="ER796" s="16"/>
      <c r="ES796" s="16"/>
      <c r="ET796" s="16"/>
      <c r="EU796" s="16"/>
      <c r="EV796" s="16"/>
      <c r="EW796" s="16"/>
      <c r="EX796" s="16"/>
      <c r="EY796" s="16"/>
      <c r="EZ796" s="16"/>
      <c r="FA796" s="16"/>
      <c r="FB796" s="16"/>
      <c r="FC796" s="16"/>
      <c r="FD796" s="16"/>
      <c r="FE796" s="16"/>
      <c r="FF796" s="16"/>
      <c r="FG796" s="16"/>
      <c r="FH796" s="16"/>
      <c r="FI796" s="16"/>
      <c r="FJ796" s="16"/>
      <c r="FK796" s="16"/>
      <c r="FL796" s="16"/>
      <c r="FM796" s="16"/>
      <c r="FN796" s="16"/>
      <c r="FO796" s="16"/>
      <c r="FP796" s="16"/>
      <c r="FQ796" s="16"/>
      <c r="FR796" s="16"/>
      <c r="FS796" s="16"/>
      <c r="FT796" s="16"/>
      <c r="FU796" s="16"/>
      <c r="FV796" s="16"/>
      <c r="FW796" s="16"/>
      <c r="FX796" s="16"/>
      <c r="FY796" s="16"/>
      <c r="FZ796" s="16"/>
      <c r="GA796" s="16"/>
      <c r="GB796" s="16"/>
      <c r="GC796" s="16"/>
      <c r="GD796" s="16"/>
      <c r="GE796" s="16"/>
      <c r="GF796" s="16"/>
      <c r="GG796" s="16"/>
      <c r="GH796" s="16"/>
      <c r="GI796" s="16"/>
      <c r="GJ796" s="16"/>
      <c r="GK796" s="16"/>
      <c r="GL796" s="16"/>
      <c r="GM796" s="16"/>
      <c r="GN796" s="16"/>
      <c r="GO796" s="16"/>
      <c r="GP796" s="16"/>
      <c r="GQ796" s="16"/>
      <c r="GR796" s="16"/>
      <c r="GS796" s="16"/>
      <c r="GT796" s="16"/>
      <c r="GU796" s="16"/>
      <c r="GV796" s="16"/>
      <c r="GW796" s="16"/>
      <c r="GX796" s="16"/>
      <c r="GY796" s="16"/>
      <c r="GZ796" s="16"/>
      <c r="HA796" s="16"/>
      <c r="HB796" s="16"/>
      <c r="HC796" s="16"/>
      <c r="HD796" s="16"/>
      <c r="HE796" s="16"/>
      <c r="HF796" s="16"/>
      <c r="HG796" s="16"/>
      <c r="HH796" s="16"/>
      <c r="HI796" s="16"/>
      <c r="HJ796" s="16"/>
      <c r="HK796" s="16"/>
      <c r="HL796" s="16"/>
      <c r="HM796" s="16"/>
      <c r="HN796" s="16"/>
      <c r="HO796" s="16"/>
      <c r="HP796" s="16"/>
      <c r="HQ796" s="16"/>
      <c r="HR796" s="16"/>
      <c r="HS796" s="16"/>
      <c r="HT796" s="16"/>
      <c r="HU796" s="16"/>
      <c r="HV796" s="16"/>
      <c r="HW796" s="16"/>
      <c r="HX796" s="16"/>
      <c r="HY796" s="16"/>
      <c r="HZ796" s="16"/>
      <c r="IA796" s="16"/>
      <c r="IB796" s="16"/>
      <c r="IC796" s="16"/>
      <c r="ID796" s="16"/>
      <c r="IE796" s="16"/>
      <c r="IF796" s="16"/>
      <c r="IG796" s="16"/>
      <c r="IH796" s="16"/>
      <c r="II796" s="16"/>
      <c r="IJ796" s="16"/>
      <c r="IK796" s="16"/>
      <c r="IL796" s="16"/>
      <c r="IM796" s="16"/>
      <c r="IN796" s="16"/>
      <c r="IO796" s="16"/>
      <c r="IP796" s="16"/>
      <c r="IQ796" s="16"/>
      <c r="IR796" s="16"/>
      <c r="IS796" s="16"/>
      <c r="IT796" s="16"/>
      <c r="IU796" s="16"/>
      <c r="IV796" s="16"/>
      <c r="IW796" s="16"/>
      <c r="IX796" s="16"/>
      <c r="IY796" s="16"/>
      <c r="IZ796" s="16"/>
      <c r="JA796" s="16"/>
      <c r="JB796" s="16"/>
      <c r="JC796" s="16"/>
      <c r="JD796" s="16"/>
      <c r="JE796" s="16"/>
      <c r="JF796" s="16"/>
      <c r="JG796" s="16"/>
      <c r="JH796" s="16"/>
      <c r="JI796" s="16"/>
      <c r="JJ796" s="16"/>
      <c r="JK796" s="16"/>
      <c r="JL796" s="16"/>
      <c r="JM796" s="16"/>
      <c r="JN796" s="16"/>
      <c r="JO796" s="16"/>
      <c r="JP796" s="16"/>
      <c r="JQ796" s="16"/>
      <c r="JR796" s="16"/>
      <c r="JS796" s="16"/>
      <c r="JT796" s="16"/>
      <c r="JU796" s="16"/>
      <c r="JV796" s="16"/>
      <c r="JW796" s="16"/>
      <c r="JX796" s="16"/>
      <c r="JY796" s="16"/>
      <c r="JZ796" s="16"/>
      <c r="KA796" s="16"/>
      <c r="KB796" s="16"/>
      <c r="KC796" s="16"/>
      <c r="KD796" s="16"/>
      <c r="KE796" s="16"/>
      <c r="KF796" s="16"/>
      <c r="KG796" s="16"/>
      <c r="KH796" s="16"/>
      <c r="KI796" s="16"/>
      <c r="KJ796" s="16"/>
      <c r="KK796" s="16"/>
      <c r="KL796" s="16"/>
      <c r="KM796" s="16"/>
      <c r="KN796" s="16"/>
      <c r="KO796" s="16"/>
      <c r="KP796" s="16"/>
      <c r="KQ796" s="16"/>
      <c r="KR796" s="16"/>
      <c r="KS796" s="16"/>
      <c r="KT796" s="16"/>
      <c r="KU796" s="16"/>
      <c r="KV796" s="16"/>
      <c r="KW796" s="16"/>
      <c r="KX796" s="16"/>
      <c r="KY796" s="16"/>
      <c r="KZ796" s="16"/>
      <c r="LA796" s="16"/>
      <c r="LB796" s="16"/>
      <c r="LC796" s="16"/>
      <c r="LD796" s="16"/>
      <c r="LE796" s="16"/>
      <c r="LF796" s="16"/>
      <c r="LG796" s="16"/>
      <c r="LH796" s="16"/>
      <c r="LI796" s="16"/>
      <c r="LJ796" s="16"/>
      <c r="LK796" s="16"/>
      <c r="LL796" s="16"/>
      <c r="LM796" s="16"/>
      <c r="LN796" s="16"/>
      <c r="LO796" s="16"/>
      <c r="LP796" s="16"/>
      <c r="LQ796" s="16"/>
      <c r="LR796" s="16"/>
      <c r="LS796" s="16"/>
      <c r="LT796" s="16"/>
      <c r="LU796" s="16"/>
      <c r="LV796" s="16"/>
      <c r="LW796" s="16"/>
      <c r="LX796" s="16"/>
      <c r="LY796" s="16"/>
      <c r="LZ796" s="16"/>
      <c r="MA796" s="16"/>
      <c r="MB796" s="16"/>
      <c r="MC796" s="16"/>
      <c r="MD796" s="16"/>
      <c r="ME796" s="16"/>
      <c r="MF796" s="16"/>
      <c r="MG796" s="16"/>
      <c r="MH796" s="16"/>
      <c r="MI796" s="16"/>
      <c r="MJ796" s="16"/>
      <c r="MK796" s="16"/>
      <c r="ML796" s="16"/>
      <c r="MM796" s="16"/>
      <c r="MN796" s="16"/>
      <c r="MO796" s="16"/>
      <c r="MP796" s="16"/>
      <c r="MQ796" s="16"/>
      <c r="MR796" s="16"/>
      <c r="MS796" s="16"/>
      <c r="MT796" s="16"/>
      <c r="MU796" s="16"/>
      <c r="MV796" s="16"/>
      <c r="MW796" s="16"/>
      <c r="MX796" s="16"/>
      <c r="MY796" s="16"/>
      <c r="MZ796" s="16"/>
      <c r="NA796" s="16"/>
      <c r="NB796" s="16"/>
      <c r="NC796" s="16"/>
      <c r="ND796" s="16"/>
      <c r="NE796" s="16"/>
      <c r="NF796" s="16"/>
      <c r="NG796" s="16"/>
      <c r="NH796" s="16"/>
      <c r="NI796" s="16"/>
      <c r="NJ796" s="16"/>
      <c r="NK796" s="16"/>
      <c r="NL796" s="16"/>
      <c r="NM796" s="16"/>
      <c r="NN796" s="16"/>
      <c r="NO796" s="16"/>
      <c r="NP796" s="16"/>
      <c r="NQ796" s="16"/>
      <c r="NR796" s="16"/>
      <c r="NS796" s="16"/>
      <c r="NT796" s="16"/>
      <c r="NU796" s="16"/>
      <c r="NV796" s="16"/>
      <c r="NW796" s="16"/>
      <c r="NX796" s="16"/>
      <c r="NY796" s="16"/>
      <c r="NZ796" s="16"/>
      <c r="OA796" s="16"/>
      <c r="OB796" s="16"/>
      <c r="OC796" s="16"/>
      <c r="OD796" s="16"/>
      <c r="OE796" s="16"/>
      <c r="OF796" s="16"/>
      <c r="OG796" s="16"/>
      <c r="OH796" s="16"/>
      <c r="OI796" s="16"/>
      <c r="OJ796" s="16"/>
      <c r="OK796" s="16"/>
      <c r="OL796" s="16"/>
      <c r="OM796" s="16"/>
      <c r="ON796" s="16"/>
      <c r="OO796" s="16"/>
      <c r="OP796" s="16"/>
      <c r="OQ796" s="16"/>
      <c r="OR796" s="16"/>
      <c r="OS796" s="16"/>
      <c r="OT796" s="16"/>
      <c r="OU796" s="16"/>
      <c r="OV796" s="16"/>
      <c r="OW796" s="16"/>
      <c r="OX796" s="16"/>
      <c r="OY796" s="16"/>
      <c r="OZ796" s="16"/>
      <c r="PA796" s="16"/>
      <c r="PB796" s="16"/>
      <c r="PC796" s="16"/>
      <c r="PD796" s="16"/>
      <c r="PE796" s="16"/>
      <c r="PF796" s="16"/>
      <c r="PG796" s="16"/>
      <c r="PH796" s="16"/>
      <c r="PI796" s="16"/>
      <c r="PJ796" s="16"/>
      <c r="PK796" s="16"/>
      <c r="PL796" s="16"/>
      <c r="PM796" s="16"/>
      <c r="PN796" s="16"/>
      <c r="PO796" s="16"/>
      <c r="PP796" s="16"/>
      <c r="PQ796" s="16"/>
      <c r="PR796" s="16"/>
      <c r="PS796" s="16"/>
      <c r="PT796" s="16"/>
      <c r="PU796" s="16"/>
      <c r="PV796" s="16"/>
      <c r="PW796" s="16"/>
      <c r="PX796" s="16"/>
      <c r="PY796" s="16"/>
      <c r="PZ796" s="16"/>
      <c r="QA796" s="16"/>
      <c r="QB796" s="16"/>
      <c r="QC796" s="16"/>
      <c r="QD796" s="16"/>
      <c r="QE796" s="16"/>
      <c r="QF796" s="16"/>
      <c r="QG796" s="16"/>
      <c r="QH796" s="16"/>
      <c r="QI796" s="16"/>
      <c r="QJ796" s="16"/>
      <c r="QK796" s="16"/>
      <c r="QL796" s="16"/>
      <c r="QM796" s="16"/>
      <c r="QN796" s="16"/>
      <c r="QO796" s="16"/>
      <c r="QP796" s="16"/>
      <c r="QQ796" s="16"/>
      <c r="QR796" s="16"/>
      <c r="QS796" s="16"/>
      <c r="QT796" s="16"/>
      <c r="QU796" s="16"/>
      <c r="QV796" s="16"/>
      <c r="QW796" s="16"/>
      <c r="QX796" s="16"/>
      <c r="QY796" s="16"/>
      <c r="QZ796" s="16"/>
      <c r="RA796" s="16"/>
      <c r="RB796" s="16"/>
      <c r="RC796" s="16"/>
      <c r="RD796" s="16"/>
      <c r="RE796" s="16"/>
      <c r="RF796" s="16"/>
      <c r="RG796" s="16"/>
      <c r="RH796" s="16"/>
      <c r="RI796" s="16"/>
      <c r="RJ796" s="16"/>
    </row>
    <row r="797" spans="32:478" x14ac:dyDescent="0.25">
      <c r="AF797" s="16"/>
      <c r="AG797" s="16"/>
      <c r="AH797" s="16"/>
      <c r="AI797" s="16"/>
      <c r="AJ797" s="16"/>
      <c r="AK797" s="16"/>
      <c r="AL797" s="16"/>
      <c r="AM797" s="16"/>
      <c r="AN797" s="16"/>
      <c r="AO797" s="16"/>
      <c r="AP797" s="16"/>
      <c r="AQ797" s="16"/>
      <c r="AR797" s="16"/>
      <c r="AS797" s="16"/>
      <c r="AT797" s="16"/>
      <c r="AU797" s="16"/>
      <c r="AV797" s="16"/>
      <c r="AW797" s="16"/>
      <c r="AX797" s="16"/>
      <c r="AY797" s="16"/>
      <c r="AZ797" s="16"/>
      <c r="BA797" s="16"/>
      <c r="BB797" s="16"/>
      <c r="BC797" s="16"/>
      <c r="BD797" s="16"/>
      <c r="BE797" s="16"/>
      <c r="BF797" s="16"/>
      <c r="BG797" s="16"/>
      <c r="BH797" s="16"/>
      <c r="BI797" s="16"/>
      <c r="BJ797" s="16"/>
      <c r="BK797" s="16"/>
      <c r="BL797" s="16"/>
      <c r="BM797" s="16"/>
      <c r="BN797" s="16"/>
      <c r="BO797" s="16"/>
      <c r="BP797" s="16"/>
      <c r="BQ797" s="16"/>
      <c r="BR797" s="16"/>
      <c r="BS797" s="16"/>
      <c r="BT797" s="16"/>
      <c r="BU797" s="16"/>
      <c r="BV797" s="16"/>
      <c r="BW797" s="16"/>
      <c r="BX797" s="16"/>
      <c r="BY797" s="16"/>
      <c r="BZ797" s="16"/>
      <c r="CA797" s="16"/>
      <c r="CB797" s="16"/>
      <c r="CC797" s="16"/>
      <c r="CD797" s="16"/>
      <c r="CE797" s="16"/>
      <c r="CF797" s="16"/>
      <c r="CG797" s="16"/>
      <c r="CH797" s="16"/>
      <c r="CI797" s="16"/>
      <c r="CJ797" s="16"/>
      <c r="CK797" s="16"/>
      <c r="CL797" s="16"/>
      <c r="CM797" s="16"/>
      <c r="CN797" s="16"/>
      <c r="CO797" s="16"/>
      <c r="CP797" s="16"/>
      <c r="CQ797" s="16"/>
      <c r="CR797" s="16"/>
      <c r="CS797" s="16"/>
      <c r="CT797" s="16"/>
      <c r="CU797" s="16"/>
      <c r="CV797" s="16"/>
      <c r="CW797" s="16"/>
      <c r="CX797" s="16"/>
      <c r="CY797" s="16"/>
      <c r="CZ797" s="16"/>
      <c r="DA797" s="16"/>
      <c r="DB797" s="16"/>
      <c r="DC797" s="16"/>
      <c r="DD797" s="16"/>
      <c r="DE797" s="16"/>
      <c r="DF797" s="16"/>
      <c r="DG797" s="16"/>
      <c r="DH797" s="16"/>
      <c r="DI797" s="16"/>
      <c r="DJ797" s="16"/>
      <c r="DK797" s="16"/>
      <c r="DL797" s="16"/>
      <c r="DM797" s="16"/>
      <c r="DN797" s="16"/>
      <c r="DO797" s="16"/>
      <c r="DP797" s="16"/>
      <c r="DQ797" s="16"/>
      <c r="DR797" s="16"/>
      <c r="DS797" s="16"/>
      <c r="DT797" s="16"/>
      <c r="DU797" s="16"/>
      <c r="DV797" s="16"/>
      <c r="DW797" s="16"/>
      <c r="DX797" s="16"/>
      <c r="DY797" s="16"/>
      <c r="DZ797" s="16"/>
      <c r="EA797" s="16"/>
      <c r="EB797" s="16"/>
      <c r="EC797" s="16"/>
      <c r="ED797" s="16"/>
      <c r="EE797" s="16"/>
      <c r="EF797" s="16"/>
      <c r="EG797" s="16"/>
      <c r="EH797" s="16"/>
      <c r="EI797" s="16"/>
      <c r="EJ797" s="16"/>
      <c r="EK797" s="16"/>
      <c r="EL797" s="16"/>
      <c r="EM797" s="16"/>
      <c r="EN797" s="16"/>
      <c r="EO797" s="16"/>
      <c r="EP797" s="16"/>
      <c r="EQ797" s="16"/>
      <c r="ER797" s="16"/>
      <c r="ES797" s="16"/>
      <c r="ET797" s="16"/>
      <c r="EU797" s="16"/>
      <c r="EV797" s="16"/>
      <c r="EW797" s="16"/>
      <c r="EX797" s="16"/>
      <c r="EY797" s="16"/>
      <c r="EZ797" s="16"/>
      <c r="FA797" s="16"/>
      <c r="FB797" s="16"/>
      <c r="FC797" s="16"/>
      <c r="FD797" s="16"/>
      <c r="FE797" s="16"/>
      <c r="FF797" s="16"/>
      <c r="FG797" s="16"/>
      <c r="FH797" s="16"/>
      <c r="FI797" s="16"/>
      <c r="FJ797" s="16"/>
      <c r="FK797" s="16"/>
      <c r="FL797" s="16"/>
      <c r="FM797" s="16"/>
      <c r="FN797" s="16"/>
      <c r="FO797" s="16"/>
      <c r="FP797" s="16"/>
      <c r="FQ797" s="16"/>
      <c r="FR797" s="16"/>
      <c r="FS797" s="16"/>
      <c r="FT797" s="16"/>
      <c r="FU797" s="16"/>
      <c r="FV797" s="16"/>
      <c r="FW797" s="16"/>
      <c r="FX797" s="16"/>
      <c r="FY797" s="16"/>
      <c r="FZ797" s="16"/>
      <c r="GA797" s="16"/>
      <c r="GB797" s="16"/>
      <c r="GC797" s="16"/>
      <c r="GD797" s="16"/>
      <c r="GE797" s="16"/>
      <c r="GF797" s="16"/>
      <c r="GG797" s="16"/>
      <c r="GH797" s="16"/>
      <c r="GI797" s="16"/>
      <c r="GJ797" s="16"/>
      <c r="GK797" s="16"/>
      <c r="GL797" s="16"/>
      <c r="GM797" s="16"/>
      <c r="GN797" s="16"/>
      <c r="GO797" s="16"/>
      <c r="GP797" s="16"/>
      <c r="GQ797" s="16"/>
      <c r="GR797" s="16"/>
      <c r="GS797" s="16"/>
      <c r="GT797" s="16"/>
      <c r="GU797" s="16"/>
      <c r="GV797" s="16"/>
      <c r="GW797" s="16"/>
      <c r="GX797" s="16"/>
      <c r="GY797" s="16"/>
      <c r="GZ797" s="16"/>
      <c r="HA797" s="16"/>
      <c r="HB797" s="16"/>
      <c r="HC797" s="16"/>
      <c r="HD797" s="16"/>
      <c r="HE797" s="16"/>
      <c r="HF797" s="16"/>
      <c r="HG797" s="16"/>
      <c r="HH797" s="16"/>
      <c r="HI797" s="16"/>
      <c r="HJ797" s="16"/>
      <c r="HK797" s="16"/>
      <c r="HL797" s="16"/>
      <c r="HM797" s="16"/>
      <c r="HN797" s="16"/>
      <c r="HO797" s="16"/>
      <c r="HP797" s="16"/>
      <c r="HQ797" s="16"/>
      <c r="HR797" s="16"/>
      <c r="HS797" s="16"/>
      <c r="HT797" s="16"/>
      <c r="HU797" s="16"/>
      <c r="HV797" s="16"/>
      <c r="HW797" s="16"/>
      <c r="HX797" s="16"/>
      <c r="HY797" s="16"/>
      <c r="HZ797" s="16"/>
      <c r="IA797" s="16"/>
      <c r="IB797" s="16"/>
      <c r="IC797" s="16"/>
      <c r="ID797" s="16"/>
      <c r="IE797" s="16"/>
      <c r="IF797" s="16"/>
      <c r="IG797" s="16"/>
      <c r="IH797" s="16"/>
      <c r="II797" s="16"/>
      <c r="IJ797" s="16"/>
      <c r="IK797" s="16"/>
      <c r="IL797" s="16"/>
      <c r="IM797" s="16"/>
      <c r="IN797" s="16"/>
      <c r="IO797" s="16"/>
      <c r="IP797" s="16"/>
      <c r="IQ797" s="16"/>
      <c r="IR797" s="16"/>
      <c r="IS797" s="16"/>
      <c r="IT797" s="16"/>
      <c r="IU797" s="16"/>
      <c r="IV797" s="16"/>
      <c r="IW797" s="16"/>
      <c r="IX797" s="16"/>
      <c r="IY797" s="16"/>
      <c r="IZ797" s="16"/>
      <c r="JA797" s="16"/>
      <c r="JB797" s="16"/>
      <c r="JC797" s="16"/>
      <c r="JD797" s="16"/>
      <c r="JE797" s="16"/>
      <c r="JF797" s="16"/>
      <c r="JG797" s="16"/>
      <c r="JH797" s="16"/>
      <c r="JI797" s="16"/>
      <c r="JJ797" s="16"/>
      <c r="JK797" s="16"/>
      <c r="JL797" s="16"/>
      <c r="JM797" s="16"/>
      <c r="JN797" s="16"/>
      <c r="JO797" s="16"/>
      <c r="JP797" s="16"/>
      <c r="JQ797" s="16"/>
      <c r="JR797" s="16"/>
      <c r="JS797" s="16"/>
      <c r="JT797" s="16"/>
      <c r="JU797" s="16"/>
      <c r="JV797" s="16"/>
      <c r="JW797" s="16"/>
      <c r="JX797" s="16"/>
      <c r="JY797" s="16"/>
      <c r="JZ797" s="16"/>
      <c r="KA797" s="16"/>
      <c r="KB797" s="16"/>
      <c r="KC797" s="16"/>
      <c r="KD797" s="16"/>
      <c r="KE797" s="16"/>
      <c r="KF797" s="16"/>
      <c r="KG797" s="16"/>
      <c r="KH797" s="16"/>
      <c r="KI797" s="16"/>
      <c r="KJ797" s="16"/>
      <c r="KK797" s="16"/>
      <c r="KL797" s="16"/>
      <c r="KM797" s="16"/>
      <c r="KN797" s="16"/>
      <c r="KO797" s="16"/>
      <c r="KP797" s="16"/>
      <c r="KQ797" s="16"/>
      <c r="KR797" s="16"/>
      <c r="KS797" s="16"/>
      <c r="KT797" s="16"/>
      <c r="KU797" s="16"/>
      <c r="KV797" s="16"/>
      <c r="KW797" s="16"/>
      <c r="KX797" s="16"/>
      <c r="KY797" s="16"/>
      <c r="KZ797" s="16"/>
      <c r="LA797" s="16"/>
      <c r="LB797" s="16"/>
      <c r="LC797" s="16"/>
      <c r="LD797" s="16"/>
      <c r="LE797" s="16"/>
      <c r="LF797" s="16"/>
      <c r="LG797" s="16"/>
      <c r="LH797" s="16"/>
      <c r="LI797" s="16"/>
      <c r="LJ797" s="16"/>
      <c r="LK797" s="16"/>
      <c r="LL797" s="16"/>
      <c r="LM797" s="16"/>
      <c r="LN797" s="16"/>
      <c r="LO797" s="16"/>
      <c r="LP797" s="16"/>
      <c r="LQ797" s="16"/>
      <c r="LR797" s="16"/>
      <c r="LS797" s="16"/>
      <c r="LT797" s="16"/>
      <c r="LU797" s="16"/>
      <c r="LV797" s="16"/>
      <c r="LW797" s="16"/>
      <c r="LX797" s="16"/>
      <c r="LY797" s="16"/>
      <c r="LZ797" s="16"/>
      <c r="MA797" s="16"/>
      <c r="MB797" s="16"/>
      <c r="MC797" s="16"/>
      <c r="MD797" s="16"/>
      <c r="ME797" s="16"/>
      <c r="MF797" s="16"/>
      <c r="MG797" s="16"/>
      <c r="MH797" s="16"/>
      <c r="MI797" s="16"/>
      <c r="MJ797" s="16"/>
      <c r="MK797" s="16"/>
      <c r="ML797" s="16"/>
      <c r="MM797" s="16"/>
      <c r="MN797" s="16"/>
      <c r="MO797" s="16"/>
      <c r="MP797" s="16"/>
      <c r="MQ797" s="16"/>
      <c r="MR797" s="16"/>
      <c r="MS797" s="16"/>
      <c r="MT797" s="16"/>
      <c r="MU797" s="16"/>
      <c r="MV797" s="16"/>
      <c r="MW797" s="16"/>
      <c r="MX797" s="16"/>
      <c r="MY797" s="16"/>
      <c r="MZ797" s="16"/>
      <c r="NA797" s="16"/>
      <c r="NB797" s="16"/>
      <c r="NC797" s="16"/>
      <c r="ND797" s="16"/>
      <c r="NE797" s="16"/>
      <c r="NF797" s="16"/>
      <c r="NG797" s="16"/>
      <c r="NH797" s="16"/>
      <c r="NI797" s="16"/>
      <c r="NJ797" s="16"/>
      <c r="NK797" s="16"/>
      <c r="NL797" s="16"/>
      <c r="NM797" s="16"/>
      <c r="NN797" s="16"/>
      <c r="NO797" s="16"/>
      <c r="NP797" s="16"/>
      <c r="NQ797" s="16"/>
      <c r="NR797" s="16"/>
      <c r="NS797" s="16"/>
      <c r="NT797" s="16"/>
      <c r="NU797" s="16"/>
      <c r="NV797" s="16"/>
      <c r="NW797" s="16"/>
      <c r="NX797" s="16"/>
      <c r="NY797" s="16"/>
      <c r="NZ797" s="16"/>
      <c r="OA797" s="16"/>
      <c r="OB797" s="16"/>
      <c r="OC797" s="16"/>
      <c r="OD797" s="16"/>
      <c r="OE797" s="16"/>
      <c r="OF797" s="16"/>
      <c r="OG797" s="16"/>
      <c r="OH797" s="16"/>
      <c r="OI797" s="16"/>
      <c r="OJ797" s="16"/>
      <c r="OK797" s="16"/>
      <c r="OL797" s="16"/>
      <c r="OM797" s="16"/>
      <c r="ON797" s="16"/>
      <c r="OO797" s="16"/>
      <c r="OP797" s="16"/>
      <c r="OQ797" s="16"/>
      <c r="OR797" s="16"/>
      <c r="OS797" s="16"/>
      <c r="OT797" s="16"/>
      <c r="OU797" s="16"/>
      <c r="OV797" s="16"/>
      <c r="OW797" s="16"/>
      <c r="OX797" s="16"/>
      <c r="OY797" s="16"/>
      <c r="OZ797" s="16"/>
      <c r="PA797" s="16"/>
      <c r="PB797" s="16"/>
      <c r="PC797" s="16"/>
      <c r="PD797" s="16"/>
      <c r="PE797" s="16"/>
      <c r="PF797" s="16"/>
      <c r="PG797" s="16"/>
      <c r="PH797" s="16"/>
      <c r="PI797" s="16"/>
      <c r="PJ797" s="16"/>
      <c r="PK797" s="16"/>
      <c r="PL797" s="16"/>
      <c r="PM797" s="16"/>
      <c r="PN797" s="16"/>
      <c r="PO797" s="16"/>
      <c r="PP797" s="16"/>
      <c r="PQ797" s="16"/>
      <c r="PR797" s="16"/>
      <c r="PS797" s="16"/>
      <c r="PT797" s="16"/>
      <c r="PU797" s="16"/>
      <c r="PV797" s="16"/>
      <c r="PW797" s="16"/>
      <c r="PX797" s="16"/>
      <c r="PY797" s="16"/>
      <c r="PZ797" s="16"/>
      <c r="QA797" s="16"/>
      <c r="QB797" s="16"/>
      <c r="QC797" s="16"/>
      <c r="QD797" s="16"/>
      <c r="QE797" s="16"/>
      <c r="QF797" s="16"/>
      <c r="QG797" s="16"/>
      <c r="QH797" s="16"/>
      <c r="QI797" s="16"/>
      <c r="QJ797" s="16"/>
      <c r="QK797" s="16"/>
      <c r="QL797" s="16"/>
      <c r="QM797" s="16"/>
      <c r="QN797" s="16"/>
      <c r="QO797" s="16"/>
      <c r="QP797" s="16"/>
      <c r="QQ797" s="16"/>
      <c r="QR797" s="16"/>
      <c r="QS797" s="16"/>
      <c r="QT797" s="16"/>
      <c r="QU797" s="16"/>
      <c r="QV797" s="16"/>
      <c r="QW797" s="16"/>
      <c r="QX797" s="16"/>
      <c r="QY797" s="16"/>
      <c r="QZ797" s="16"/>
      <c r="RA797" s="16"/>
      <c r="RB797" s="16"/>
      <c r="RC797" s="16"/>
      <c r="RD797" s="16"/>
      <c r="RE797" s="16"/>
      <c r="RF797" s="16"/>
      <c r="RG797" s="16"/>
      <c r="RH797" s="16"/>
      <c r="RI797" s="16"/>
      <c r="RJ797" s="16"/>
    </row>
    <row r="798" spans="32:478" x14ac:dyDescent="0.25">
      <c r="AF798" s="16"/>
      <c r="AG798" s="16"/>
      <c r="AH798" s="16"/>
      <c r="AI798" s="16"/>
      <c r="AJ798" s="16"/>
      <c r="AK798" s="16"/>
      <c r="AL798" s="16"/>
      <c r="AM798" s="16"/>
      <c r="AN798" s="16"/>
      <c r="AO798" s="16"/>
      <c r="AP798" s="16"/>
      <c r="AQ798" s="16"/>
      <c r="AR798" s="16"/>
      <c r="AS798" s="16"/>
      <c r="AT798" s="16"/>
      <c r="AU798" s="16"/>
      <c r="AV798" s="16"/>
      <c r="AW798" s="16"/>
      <c r="AX798" s="16"/>
      <c r="AY798" s="16"/>
      <c r="AZ798" s="16"/>
      <c r="BA798" s="16"/>
      <c r="BB798" s="16"/>
      <c r="BC798" s="16"/>
      <c r="BD798" s="16"/>
      <c r="BE798" s="16"/>
      <c r="BF798" s="16"/>
      <c r="BG798" s="16"/>
      <c r="BH798" s="16"/>
      <c r="BI798" s="16"/>
      <c r="BJ798" s="16"/>
      <c r="BK798" s="16"/>
      <c r="BL798" s="16"/>
      <c r="BM798" s="16"/>
      <c r="BN798" s="16"/>
      <c r="BO798" s="16"/>
      <c r="BP798" s="16"/>
      <c r="BQ798" s="16"/>
      <c r="BR798" s="16"/>
      <c r="BS798" s="16"/>
      <c r="BT798" s="16"/>
      <c r="BU798" s="16"/>
      <c r="BV798" s="16"/>
      <c r="BW798" s="16"/>
      <c r="BX798" s="16"/>
      <c r="BY798" s="16"/>
      <c r="BZ798" s="16"/>
      <c r="CA798" s="16"/>
      <c r="CB798" s="16"/>
      <c r="CC798" s="16"/>
      <c r="CD798" s="16"/>
      <c r="CE798" s="16"/>
      <c r="CF798" s="16"/>
      <c r="CG798" s="16"/>
      <c r="CH798" s="16"/>
      <c r="CI798" s="16"/>
      <c r="CJ798" s="16"/>
      <c r="CK798" s="16"/>
      <c r="CL798" s="16"/>
      <c r="CM798" s="16"/>
      <c r="CN798" s="16"/>
      <c r="CO798" s="16"/>
      <c r="CP798" s="16"/>
      <c r="CQ798" s="16"/>
      <c r="CR798" s="16"/>
      <c r="CS798" s="16"/>
      <c r="CT798" s="16"/>
      <c r="CU798" s="16"/>
      <c r="CV798" s="16"/>
      <c r="CW798" s="16"/>
      <c r="CX798" s="16"/>
      <c r="CY798" s="16"/>
      <c r="CZ798" s="16"/>
      <c r="DA798" s="16"/>
      <c r="DB798" s="16"/>
      <c r="DC798" s="16"/>
      <c r="DD798" s="16"/>
      <c r="DE798" s="16"/>
      <c r="DF798" s="16"/>
      <c r="DG798" s="16"/>
      <c r="DH798" s="16"/>
      <c r="DI798" s="16"/>
      <c r="DJ798" s="16"/>
      <c r="DK798" s="16"/>
      <c r="DL798" s="16"/>
      <c r="DM798" s="16"/>
      <c r="DN798" s="16"/>
      <c r="DO798" s="16"/>
      <c r="DP798" s="16"/>
      <c r="DQ798" s="16"/>
      <c r="DR798" s="16"/>
      <c r="DS798" s="16"/>
      <c r="DT798" s="16"/>
      <c r="DU798" s="16"/>
      <c r="DV798" s="16"/>
      <c r="DW798" s="16"/>
      <c r="DX798" s="16"/>
      <c r="DY798" s="16"/>
      <c r="DZ798" s="16"/>
      <c r="EA798" s="16"/>
      <c r="EB798" s="16"/>
      <c r="EC798" s="16"/>
      <c r="ED798" s="16"/>
      <c r="EE798" s="16"/>
      <c r="EF798" s="16"/>
      <c r="EG798" s="16"/>
      <c r="EH798" s="16"/>
      <c r="EI798" s="16"/>
      <c r="EJ798" s="16"/>
      <c r="EK798" s="16"/>
      <c r="EL798" s="16"/>
      <c r="EM798" s="16"/>
      <c r="EN798" s="16"/>
      <c r="EO798" s="16"/>
      <c r="EP798" s="16"/>
      <c r="EQ798" s="16"/>
      <c r="ER798" s="16"/>
      <c r="ES798" s="16"/>
      <c r="ET798" s="16"/>
      <c r="EU798" s="16"/>
      <c r="EV798" s="16"/>
      <c r="EW798" s="16"/>
      <c r="EX798" s="16"/>
      <c r="EY798" s="16"/>
      <c r="EZ798" s="16"/>
      <c r="FA798" s="16"/>
      <c r="FB798" s="16"/>
      <c r="FC798" s="16"/>
      <c r="FD798" s="16"/>
      <c r="FE798" s="16"/>
      <c r="FF798" s="16"/>
      <c r="FG798" s="16"/>
      <c r="FH798" s="16"/>
      <c r="FI798" s="16"/>
      <c r="FJ798" s="16"/>
      <c r="FK798" s="16"/>
      <c r="FL798" s="16"/>
      <c r="FM798" s="16"/>
      <c r="FN798" s="16"/>
      <c r="FO798" s="16"/>
      <c r="FP798" s="16"/>
      <c r="FQ798" s="16"/>
      <c r="FR798" s="16"/>
      <c r="FS798" s="16"/>
      <c r="FT798" s="16"/>
      <c r="FU798" s="16"/>
      <c r="FV798" s="16"/>
      <c r="FW798" s="16"/>
      <c r="FX798" s="16"/>
      <c r="FY798" s="16"/>
      <c r="FZ798" s="16"/>
      <c r="GA798" s="16"/>
      <c r="GB798" s="16"/>
      <c r="GC798" s="16"/>
      <c r="GD798" s="16"/>
      <c r="GE798" s="16"/>
      <c r="GF798" s="16"/>
      <c r="GG798" s="16"/>
      <c r="GH798" s="16"/>
      <c r="GI798" s="16"/>
      <c r="GJ798" s="16"/>
      <c r="GK798" s="16"/>
      <c r="GL798" s="16"/>
      <c r="GM798" s="16"/>
      <c r="GN798" s="16"/>
      <c r="GO798" s="16"/>
      <c r="GP798" s="16"/>
      <c r="GQ798" s="16"/>
      <c r="GR798" s="16"/>
      <c r="GS798" s="16"/>
      <c r="GT798" s="16"/>
      <c r="GU798" s="16"/>
      <c r="GV798" s="16"/>
      <c r="GW798" s="16"/>
      <c r="GX798" s="16"/>
      <c r="GY798" s="16"/>
      <c r="GZ798" s="16"/>
      <c r="HA798" s="16"/>
      <c r="HB798" s="16"/>
      <c r="HC798" s="16"/>
      <c r="HD798" s="16"/>
      <c r="HE798" s="16"/>
      <c r="HF798" s="16"/>
      <c r="HG798" s="16"/>
      <c r="HH798" s="16"/>
      <c r="HI798" s="16"/>
      <c r="HJ798" s="16"/>
      <c r="HK798" s="16"/>
      <c r="HL798" s="16"/>
      <c r="HM798" s="16"/>
      <c r="HN798" s="16"/>
      <c r="HO798" s="16"/>
      <c r="HP798" s="16"/>
      <c r="HQ798" s="16"/>
      <c r="HR798" s="16"/>
      <c r="HS798" s="16"/>
      <c r="HT798" s="16"/>
      <c r="HU798" s="16"/>
      <c r="HV798" s="16"/>
      <c r="HW798" s="16"/>
      <c r="HX798" s="16"/>
      <c r="HY798" s="16"/>
      <c r="HZ798" s="16"/>
      <c r="IA798" s="16"/>
      <c r="IB798" s="16"/>
      <c r="IC798" s="16"/>
      <c r="ID798" s="16"/>
      <c r="IE798" s="16"/>
      <c r="IF798" s="16"/>
      <c r="IG798" s="16"/>
      <c r="IH798" s="16"/>
      <c r="II798" s="16"/>
      <c r="IJ798" s="16"/>
      <c r="IK798" s="16"/>
      <c r="IL798" s="16"/>
      <c r="IM798" s="16"/>
      <c r="IN798" s="16"/>
      <c r="IO798" s="16"/>
      <c r="IP798" s="16"/>
      <c r="IQ798" s="16"/>
      <c r="IR798" s="16"/>
      <c r="IS798" s="16"/>
      <c r="IT798" s="16"/>
      <c r="IU798" s="16"/>
      <c r="IV798" s="16"/>
      <c r="IW798" s="16"/>
      <c r="IX798" s="16"/>
      <c r="IY798" s="16"/>
      <c r="IZ798" s="16"/>
      <c r="JA798" s="16"/>
      <c r="JB798" s="16"/>
      <c r="JC798" s="16"/>
      <c r="JD798" s="16"/>
      <c r="JE798" s="16"/>
      <c r="JF798" s="16"/>
      <c r="JG798" s="16"/>
      <c r="JH798" s="16"/>
      <c r="JI798" s="16"/>
      <c r="JJ798" s="16"/>
      <c r="JK798" s="16"/>
      <c r="JL798" s="16"/>
      <c r="JM798" s="16"/>
      <c r="JN798" s="16"/>
      <c r="JO798" s="16"/>
      <c r="JP798" s="16"/>
      <c r="JQ798" s="16"/>
      <c r="JR798" s="16"/>
      <c r="JS798" s="16"/>
      <c r="JT798" s="16"/>
      <c r="JU798" s="16"/>
      <c r="JV798" s="16"/>
      <c r="JW798" s="16"/>
      <c r="JX798" s="16"/>
      <c r="JY798" s="16"/>
      <c r="JZ798" s="16"/>
      <c r="KA798" s="16"/>
      <c r="KB798" s="16"/>
      <c r="KC798" s="16"/>
      <c r="KD798" s="16"/>
      <c r="KE798" s="16"/>
      <c r="KF798" s="16"/>
      <c r="KG798" s="16"/>
      <c r="KH798" s="16"/>
      <c r="KI798" s="16"/>
      <c r="KJ798" s="16"/>
      <c r="KK798" s="16"/>
      <c r="KL798" s="16"/>
      <c r="KM798" s="16"/>
      <c r="KN798" s="16"/>
      <c r="KO798" s="16"/>
      <c r="KP798" s="16"/>
      <c r="KQ798" s="16"/>
      <c r="KR798" s="16"/>
      <c r="KS798" s="16"/>
      <c r="KT798" s="16"/>
      <c r="KU798" s="16"/>
      <c r="KV798" s="16"/>
      <c r="KW798" s="16"/>
      <c r="KX798" s="16"/>
      <c r="KY798" s="16"/>
      <c r="KZ798" s="16"/>
      <c r="LA798" s="16"/>
      <c r="LB798" s="16"/>
      <c r="LC798" s="16"/>
      <c r="LD798" s="16"/>
      <c r="LE798" s="16"/>
      <c r="LF798" s="16"/>
      <c r="LG798" s="16"/>
      <c r="LH798" s="16"/>
      <c r="LI798" s="16"/>
      <c r="LJ798" s="16"/>
      <c r="LK798" s="16"/>
      <c r="LL798" s="16"/>
      <c r="LM798" s="16"/>
      <c r="LN798" s="16"/>
      <c r="LO798" s="16"/>
      <c r="LP798" s="16"/>
      <c r="LQ798" s="16"/>
      <c r="LR798" s="16"/>
      <c r="LS798" s="16"/>
      <c r="LT798" s="16"/>
      <c r="LU798" s="16"/>
      <c r="LV798" s="16"/>
      <c r="LW798" s="16"/>
      <c r="LX798" s="16"/>
      <c r="LY798" s="16"/>
      <c r="LZ798" s="16"/>
      <c r="MA798" s="16"/>
      <c r="MB798" s="16"/>
      <c r="MC798" s="16"/>
      <c r="MD798" s="16"/>
      <c r="ME798" s="16"/>
      <c r="MF798" s="16"/>
      <c r="MG798" s="16"/>
      <c r="MH798" s="16"/>
      <c r="MI798" s="16"/>
      <c r="MJ798" s="16"/>
      <c r="MK798" s="16"/>
      <c r="ML798" s="16"/>
      <c r="MM798" s="16"/>
      <c r="MN798" s="16"/>
      <c r="MO798" s="16"/>
      <c r="MP798" s="16"/>
      <c r="MQ798" s="16"/>
      <c r="MR798" s="16"/>
      <c r="MS798" s="16"/>
      <c r="MT798" s="16"/>
      <c r="MU798" s="16"/>
      <c r="MV798" s="16"/>
      <c r="MW798" s="16"/>
      <c r="MX798" s="16"/>
      <c r="MY798" s="16"/>
      <c r="MZ798" s="16"/>
      <c r="NA798" s="16"/>
      <c r="NB798" s="16"/>
      <c r="NC798" s="16"/>
      <c r="ND798" s="16"/>
      <c r="NE798" s="16"/>
      <c r="NF798" s="16"/>
      <c r="NG798" s="16"/>
      <c r="NH798" s="16"/>
      <c r="NI798" s="16"/>
      <c r="NJ798" s="16"/>
      <c r="NK798" s="16"/>
      <c r="NL798" s="16"/>
      <c r="NM798" s="16"/>
      <c r="NN798" s="16"/>
      <c r="NO798" s="16"/>
      <c r="NP798" s="16"/>
      <c r="NQ798" s="16"/>
      <c r="NR798" s="16"/>
      <c r="NS798" s="16"/>
      <c r="NT798" s="16"/>
      <c r="NU798" s="16"/>
      <c r="NV798" s="16"/>
      <c r="NW798" s="16"/>
      <c r="NX798" s="16"/>
      <c r="NY798" s="16"/>
      <c r="NZ798" s="16"/>
      <c r="OA798" s="16"/>
      <c r="OB798" s="16"/>
      <c r="OC798" s="16"/>
      <c r="OD798" s="16"/>
      <c r="OE798" s="16"/>
      <c r="OF798" s="16"/>
      <c r="OG798" s="16"/>
      <c r="OH798" s="16"/>
      <c r="OI798" s="16"/>
      <c r="OJ798" s="16"/>
      <c r="OK798" s="16"/>
      <c r="OL798" s="16"/>
      <c r="OM798" s="16"/>
      <c r="ON798" s="16"/>
      <c r="OO798" s="16"/>
      <c r="OP798" s="16"/>
      <c r="OQ798" s="16"/>
      <c r="OR798" s="16"/>
      <c r="OS798" s="16"/>
      <c r="OT798" s="16"/>
      <c r="OU798" s="16"/>
      <c r="OV798" s="16"/>
      <c r="OW798" s="16"/>
      <c r="OX798" s="16"/>
      <c r="OY798" s="16"/>
      <c r="OZ798" s="16"/>
      <c r="PA798" s="16"/>
      <c r="PB798" s="16"/>
      <c r="PC798" s="16"/>
      <c r="PD798" s="16"/>
      <c r="PE798" s="16"/>
      <c r="PF798" s="16"/>
      <c r="PG798" s="16"/>
      <c r="PH798" s="16"/>
      <c r="PI798" s="16"/>
      <c r="PJ798" s="16"/>
      <c r="PK798" s="16"/>
      <c r="PL798" s="16"/>
      <c r="PM798" s="16"/>
      <c r="PN798" s="16"/>
      <c r="PO798" s="16"/>
      <c r="PP798" s="16"/>
      <c r="PQ798" s="16"/>
      <c r="PR798" s="16"/>
      <c r="PS798" s="16"/>
      <c r="PT798" s="16"/>
      <c r="PU798" s="16"/>
      <c r="PV798" s="16"/>
      <c r="PW798" s="16"/>
      <c r="PX798" s="16"/>
      <c r="PY798" s="16"/>
      <c r="PZ798" s="16"/>
      <c r="QA798" s="16"/>
      <c r="QB798" s="16"/>
      <c r="QC798" s="16"/>
      <c r="QD798" s="16"/>
      <c r="QE798" s="16"/>
      <c r="QF798" s="16"/>
      <c r="QG798" s="16"/>
      <c r="QH798" s="16"/>
      <c r="QI798" s="16"/>
      <c r="QJ798" s="16"/>
      <c r="QK798" s="16"/>
      <c r="QL798" s="16"/>
      <c r="QM798" s="16"/>
      <c r="QN798" s="16"/>
      <c r="QO798" s="16"/>
      <c r="QP798" s="16"/>
      <c r="QQ798" s="16"/>
      <c r="QR798" s="16"/>
      <c r="QS798" s="16"/>
      <c r="QT798" s="16"/>
      <c r="QU798" s="16"/>
      <c r="QV798" s="16"/>
      <c r="QW798" s="16"/>
      <c r="QX798" s="16"/>
      <c r="QY798" s="16"/>
      <c r="QZ798" s="16"/>
      <c r="RA798" s="16"/>
      <c r="RB798" s="16"/>
      <c r="RC798" s="16"/>
      <c r="RD798" s="16"/>
      <c r="RE798" s="16"/>
      <c r="RF798" s="16"/>
      <c r="RG798" s="16"/>
      <c r="RH798" s="16"/>
      <c r="RI798" s="16"/>
      <c r="RJ798" s="16"/>
    </row>
    <row r="799" spans="32:478" x14ac:dyDescent="0.25">
      <c r="AF799" s="16"/>
      <c r="AG799" s="16"/>
      <c r="AH799" s="16"/>
      <c r="AI799" s="16"/>
      <c r="AJ799" s="16"/>
      <c r="AK799" s="16"/>
      <c r="AL799" s="16"/>
      <c r="AM799" s="16"/>
      <c r="AN799" s="16"/>
      <c r="AO799" s="16"/>
      <c r="AP799" s="16"/>
      <c r="AQ799" s="16"/>
      <c r="AR799" s="16"/>
      <c r="AS799" s="16"/>
      <c r="AT799" s="16"/>
      <c r="AU799" s="17"/>
      <c r="AV799" s="17"/>
      <c r="AW799" s="17"/>
      <c r="AX799" s="17"/>
      <c r="AY799" s="17"/>
      <c r="AZ799" s="17"/>
      <c r="BA799" s="17"/>
      <c r="BB799" s="17"/>
      <c r="BC799" s="17"/>
      <c r="BD799" s="17"/>
      <c r="BE799" s="17"/>
      <c r="BF799" s="17"/>
      <c r="BG799" s="17"/>
      <c r="BH799" s="17"/>
      <c r="BI799" s="17"/>
      <c r="BJ799" s="17"/>
      <c r="BK799" s="17"/>
      <c r="BL799" s="17"/>
      <c r="BM799" s="17"/>
      <c r="BN799" s="17"/>
      <c r="BO799" s="17"/>
      <c r="BP799" s="17"/>
      <c r="BQ799" s="17"/>
      <c r="BR799" s="17"/>
      <c r="BS799" s="17"/>
      <c r="BT799" s="17"/>
      <c r="BU799" s="17"/>
      <c r="BV799" s="17"/>
      <c r="BW799" s="17"/>
      <c r="BX799" s="17"/>
      <c r="BY799" s="17"/>
      <c r="BZ799" s="17"/>
      <c r="CA799" s="17"/>
      <c r="CB799" s="17"/>
      <c r="CC799" s="17"/>
      <c r="CD799" s="17"/>
      <c r="CE799" s="17"/>
      <c r="CF799" s="17"/>
      <c r="CG799" s="17"/>
      <c r="CH799" s="17"/>
      <c r="CI799" s="17"/>
      <c r="CJ799" s="17"/>
      <c r="CK799" s="17"/>
      <c r="CL799" s="17"/>
      <c r="CM799" s="17"/>
      <c r="CN799" s="17"/>
      <c r="CO799" s="17"/>
      <c r="CP799" s="17"/>
      <c r="CQ799" s="17"/>
      <c r="CR799" s="17"/>
      <c r="CS799" s="17"/>
      <c r="CT799" s="17"/>
      <c r="CU799" s="17"/>
      <c r="CV799" s="17"/>
      <c r="CW799" s="17"/>
      <c r="CX799" s="17"/>
      <c r="CY799" s="17"/>
      <c r="CZ799" s="17"/>
      <c r="DA799" s="17"/>
      <c r="DB799" s="17"/>
      <c r="DC799" s="17"/>
      <c r="DD799" s="17"/>
      <c r="DE799" s="17"/>
      <c r="DF799" s="17"/>
      <c r="DG799" s="17"/>
      <c r="DH799" s="17"/>
      <c r="DI799" s="17"/>
      <c r="DJ799" s="17"/>
      <c r="DK799" s="17"/>
      <c r="DL799" s="17"/>
      <c r="DM799" s="17"/>
      <c r="DN799" s="17"/>
      <c r="DO799" s="17"/>
      <c r="DP799" s="17"/>
      <c r="DQ799" s="17"/>
      <c r="DR799" s="17"/>
      <c r="DS799" s="17"/>
      <c r="DT799" s="17"/>
      <c r="DU799" s="17"/>
      <c r="DV799" s="17"/>
      <c r="DW799" s="17"/>
      <c r="DX799" s="17"/>
      <c r="DY799" s="17"/>
      <c r="DZ799" s="17"/>
      <c r="EA799" s="17"/>
      <c r="EB799" s="17"/>
      <c r="EC799" s="17"/>
      <c r="ED799" s="17"/>
      <c r="EE799" s="17"/>
      <c r="EF799" s="17"/>
      <c r="EG799" s="17"/>
      <c r="EH799" s="17"/>
      <c r="EI799" s="17"/>
      <c r="EJ799" s="17"/>
      <c r="EK799" s="17"/>
      <c r="EL799" s="17"/>
      <c r="EM799" s="17"/>
      <c r="EN799" s="17"/>
      <c r="EO799" s="17"/>
      <c r="EP799" s="17"/>
      <c r="EQ799" s="17"/>
      <c r="ER799" s="17"/>
      <c r="ES799" s="17"/>
      <c r="ET799" s="17"/>
      <c r="EU799" s="17"/>
      <c r="EV799" s="17"/>
      <c r="EW799" s="17"/>
      <c r="EX799" s="17"/>
      <c r="EY799" s="17"/>
      <c r="EZ799" s="17"/>
      <c r="FA799" s="17"/>
      <c r="FB799" s="17"/>
      <c r="FC799" s="17"/>
      <c r="FD799" s="17"/>
      <c r="FE799" s="17"/>
      <c r="FF799" s="17"/>
      <c r="FG799" s="17"/>
      <c r="FH799" s="17"/>
      <c r="FI799" s="17"/>
      <c r="FJ799" s="17"/>
      <c r="FK799" s="17"/>
      <c r="FL799" s="17"/>
      <c r="FM799" s="17"/>
      <c r="FN799" s="17"/>
      <c r="FO799" s="17"/>
      <c r="FP799" s="17"/>
      <c r="FQ799" s="17"/>
      <c r="FR799" s="17"/>
      <c r="FS799" s="17"/>
      <c r="FT799" s="17"/>
      <c r="FU799" s="17"/>
      <c r="FV799" s="17"/>
      <c r="FW799" s="17"/>
      <c r="FX799" s="17"/>
      <c r="FY799" s="17"/>
      <c r="FZ799" s="17"/>
      <c r="GA799" s="17"/>
      <c r="GB799" s="17"/>
      <c r="GC799" s="17"/>
      <c r="GD799" s="17"/>
      <c r="GE799" s="17"/>
      <c r="GF799" s="17"/>
      <c r="GG799" s="17"/>
      <c r="GH799" s="17"/>
      <c r="GI799" s="17"/>
      <c r="GJ799" s="17"/>
      <c r="GK799" s="17"/>
      <c r="GL799" s="17"/>
      <c r="GM799" s="17"/>
      <c r="GN799" s="17"/>
      <c r="GO799" s="17"/>
      <c r="GP799" s="17"/>
      <c r="GQ799" s="17"/>
      <c r="GR799" s="17"/>
      <c r="GS799" s="17"/>
      <c r="GT799" s="17"/>
      <c r="GU799" s="17"/>
      <c r="GV799" s="17"/>
      <c r="GW799" s="17"/>
      <c r="GX799" s="17"/>
      <c r="GY799" s="17"/>
      <c r="GZ799" s="17"/>
      <c r="HA799" s="17"/>
      <c r="HB799" s="17"/>
      <c r="HC799" s="17"/>
      <c r="HD799" s="17"/>
      <c r="HE799" s="17"/>
      <c r="HF799" s="17"/>
      <c r="HG799" s="17"/>
      <c r="HH799" s="17"/>
      <c r="HI799" s="17"/>
      <c r="HJ799" s="17"/>
      <c r="HK799" s="17"/>
      <c r="HL799" s="17"/>
      <c r="HM799" s="17"/>
      <c r="HN799" s="17"/>
      <c r="HO799" s="17"/>
      <c r="HP799" s="17"/>
      <c r="HQ799" s="17"/>
      <c r="HR799" s="17"/>
      <c r="HS799" s="17"/>
      <c r="HT799" s="17"/>
      <c r="HU799" s="17"/>
      <c r="HV799" s="17"/>
      <c r="HW799" s="17"/>
      <c r="HX799" s="17"/>
      <c r="HY799" s="17"/>
      <c r="HZ799" s="17"/>
      <c r="IA799" s="17"/>
      <c r="IB799" s="17"/>
      <c r="IC799" s="17"/>
      <c r="ID799" s="17"/>
      <c r="IE799" s="17"/>
      <c r="IF799" s="17"/>
      <c r="IG799" s="17"/>
      <c r="IH799" s="17"/>
      <c r="II799" s="17"/>
      <c r="IJ799" s="17"/>
      <c r="IK799" s="17"/>
      <c r="IL799" s="17"/>
      <c r="IM799" s="17"/>
      <c r="IN799" s="17"/>
      <c r="IO799" s="17"/>
      <c r="IP799" s="17"/>
      <c r="IQ799" s="17"/>
      <c r="IR799" s="17"/>
      <c r="IS799" s="17"/>
      <c r="IT799" s="17"/>
      <c r="IU799" s="17"/>
      <c r="IV799" s="17"/>
      <c r="IW799" s="17"/>
      <c r="IX799" s="17"/>
      <c r="IY799" s="17"/>
      <c r="IZ799" s="17"/>
      <c r="JA799" s="17"/>
      <c r="JB799" s="17"/>
      <c r="JC799" s="17"/>
      <c r="JD799" s="17"/>
      <c r="JE799" s="17"/>
      <c r="JF799" s="17"/>
      <c r="JG799" s="17"/>
      <c r="JH799" s="17"/>
      <c r="JI799" s="17"/>
      <c r="JJ799" s="17"/>
      <c r="JK799" s="17"/>
      <c r="JL799" s="17"/>
      <c r="JM799" s="17"/>
      <c r="JN799" s="17"/>
      <c r="JO799" s="17"/>
      <c r="JP799" s="17"/>
      <c r="JQ799" s="17"/>
      <c r="JR799" s="17"/>
      <c r="JS799" s="17"/>
      <c r="JT799" s="17"/>
      <c r="JU799" s="17"/>
      <c r="JV799" s="17"/>
      <c r="JW799" s="17"/>
      <c r="JX799" s="17"/>
      <c r="JY799" s="17"/>
      <c r="JZ799" s="17"/>
      <c r="KA799" s="17"/>
      <c r="KB799" s="17"/>
      <c r="KC799" s="17"/>
      <c r="KD799" s="17"/>
      <c r="KE799" s="17"/>
      <c r="KF799" s="17"/>
      <c r="KG799" s="17"/>
      <c r="KH799" s="17"/>
      <c r="KI799" s="17"/>
      <c r="KJ799" s="17"/>
      <c r="KK799" s="17"/>
      <c r="KL799" s="17"/>
      <c r="KM799" s="17"/>
      <c r="KN799" s="17"/>
      <c r="KO799" s="17"/>
      <c r="KP799" s="17"/>
      <c r="KQ799" s="17"/>
      <c r="KR799" s="17"/>
      <c r="KS799" s="17"/>
      <c r="KT799" s="17"/>
      <c r="KU799" s="17"/>
      <c r="KV799" s="17"/>
      <c r="KW799" s="17"/>
      <c r="KX799" s="17"/>
      <c r="KY799" s="17"/>
      <c r="KZ799" s="17"/>
      <c r="LA799" s="17"/>
      <c r="LB799" s="17"/>
      <c r="LC799" s="17"/>
      <c r="LD799" s="17"/>
      <c r="LE799" s="17"/>
      <c r="LF799" s="17"/>
      <c r="LG799" s="17"/>
      <c r="LH799" s="17"/>
      <c r="LI799" s="17"/>
      <c r="LJ799" s="17"/>
      <c r="LK799" s="17"/>
      <c r="LL799" s="17"/>
      <c r="LM799" s="17"/>
      <c r="LN799" s="17"/>
      <c r="LO799" s="17"/>
      <c r="LP799" s="17"/>
      <c r="LQ799" s="17"/>
      <c r="LR799" s="17"/>
      <c r="LS799" s="17"/>
      <c r="LT799" s="17"/>
      <c r="LU799" s="17"/>
      <c r="LV799" s="17"/>
      <c r="LW799" s="17"/>
      <c r="LX799" s="17"/>
      <c r="LY799" s="17"/>
      <c r="LZ799" s="17"/>
      <c r="MA799" s="17"/>
      <c r="MB799" s="17"/>
      <c r="MC799" s="17"/>
      <c r="MD799" s="17"/>
      <c r="ME799" s="17"/>
      <c r="MF799" s="17"/>
      <c r="MG799" s="17"/>
      <c r="MH799" s="17"/>
      <c r="MI799" s="17"/>
      <c r="MJ799" s="17"/>
      <c r="MK799" s="17"/>
      <c r="ML799" s="17"/>
      <c r="MM799" s="17"/>
      <c r="MN799" s="17"/>
      <c r="MO799" s="17"/>
      <c r="MP799" s="17"/>
      <c r="MQ799" s="17"/>
      <c r="MR799" s="17"/>
      <c r="MS799" s="17"/>
      <c r="MT799" s="17"/>
      <c r="MU799" s="17"/>
      <c r="MV799" s="17"/>
      <c r="MW799" s="17"/>
      <c r="MX799" s="17"/>
      <c r="MY799" s="17"/>
      <c r="MZ799" s="17"/>
      <c r="NA799" s="17"/>
      <c r="NB799" s="17"/>
      <c r="NC799" s="17"/>
      <c r="ND799" s="17"/>
      <c r="NE799" s="17"/>
      <c r="NF799" s="17"/>
      <c r="NG799" s="17"/>
      <c r="NH799" s="17"/>
      <c r="NI799" s="17"/>
      <c r="NJ799" s="17"/>
      <c r="NK799" s="17"/>
      <c r="NL799" s="17"/>
      <c r="NM799" s="17"/>
      <c r="NN799" s="17"/>
      <c r="NO799" s="17"/>
      <c r="NP799" s="17"/>
      <c r="NQ799" s="17"/>
      <c r="NR799" s="17"/>
      <c r="NS799" s="17"/>
      <c r="NT799" s="17"/>
      <c r="NU799" s="17"/>
      <c r="NV799" s="17"/>
      <c r="NW799" s="17"/>
      <c r="NX799" s="17"/>
      <c r="NY799" s="17"/>
      <c r="NZ799" s="17"/>
      <c r="OA799" s="17"/>
      <c r="OB799" s="17"/>
      <c r="OC799" s="17"/>
      <c r="OD799" s="17"/>
      <c r="OE799" s="17"/>
      <c r="OF799" s="17"/>
      <c r="OG799" s="17"/>
      <c r="OH799" s="17"/>
      <c r="OI799" s="17"/>
      <c r="OJ799" s="17"/>
      <c r="OK799" s="17"/>
      <c r="OL799" s="17"/>
      <c r="OM799" s="17"/>
      <c r="ON799" s="17"/>
      <c r="OO799" s="17"/>
      <c r="OP799" s="17"/>
      <c r="OQ799" s="17"/>
      <c r="OR799" s="17"/>
      <c r="OS799" s="17"/>
      <c r="OT799" s="17"/>
      <c r="OU799" s="17"/>
      <c r="OV799" s="17"/>
      <c r="OW799" s="17"/>
      <c r="OX799" s="17"/>
      <c r="OY799" s="17"/>
      <c r="OZ799" s="17"/>
      <c r="PA799" s="17"/>
      <c r="PB799" s="17"/>
      <c r="PC799" s="17"/>
      <c r="PD799" s="17"/>
      <c r="PE799" s="17"/>
      <c r="PF799" s="17"/>
      <c r="PG799" s="17"/>
      <c r="PH799" s="17"/>
      <c r="PI799" s="17"/>
      <c r="PJ799" s="17"/>
      <c r="PK799" s="17"/>
      <c r="PL799" s="17"/>
      <c r="PM799" s="17"/>
      <c r="PN799" s="17"/>
      <c r="PO799" s="17"/>
      <c r="PP799" s="17"/>
      <c r="PQ799" s="17"/>
      <c r="PR799" s="17"/>
      <c r="PS799" s="17"/>
      <c r="PT799" s="17"/>
      <c r="PU799" s="17"/>
      <c r="PV799" s="17"/>
      <c r="PW799" s="17"/>
      <c r="PX799" s="17"/>
      <c r="PY799" s="17"/>
      <c r="PZ799" s="17"/>
      <c r="QA799" s="17"/>
      <c r="QB799" s="17"/>
      <c r="QC799" s="17"/>
      <c r="QD799" s="17"/>
      <c r="QE799" s="17"/>
      <c r="QF799" s="17"/>
      <c r="QG799" s="17"/>
      <c r="QH799" s="17"/>
      <c r="QI799" s="17"/>
      <c r="QJ799" s="17"/>
      <c r="QK799" s="17"/>
      <c r="QL799" s="17"/>
      <c r="QM799" s="17"/>
      <c r="QN799" s="17"/>
      <c r="QO799" s="17"/>
      <c r="QP799" s="17"/>
      <c r="QQ799" s="17"/>
      <c r="QR799" s="17"/>
      <c r="QS799" s="17"/>
      <c r="QT799" s="17"/>
      <c r="QU799" s="17"/>
      <c r="QV799" s="17"/>
      <c r="QW799" s="17"/>
      <c r="QX799" s="17"/>
      <c r="QY799" s="17"/>
      <c r="QZ799" s="17"/>
      <c r="RA799" s="17"/>
      <c r="RB799" s="17"/>
      <c r="RC799" s="17"/>
      <c r="RD799" s="17"/>
      <c r="RE799" s="17"/>
      <c r="RF799" s="17"/>
      <c r="RG799" s="17"/>
      <c r="RH799" s="17"/>
      <c r="RI799" s="17"/>
      <c r="RJ799" s="17"/>
    </row>
    <row r="800" spans="32:478" x14ac:dyDescent="0.25">
      <c r="AF800" s="16"/>
      <c r="AG800" s="16"/>
      <c r="AH800" s="16"/>
      <c r="AI800" s="16"/>
      <c r="AJ800" s="16"/>
      <c r="AK800" s="16"/>
      <c r="AL800" s="16"/>
      <c r="AM800" s="16"/>
      <c r="AN800" s="16"/>
      <c r="AO800" s="16"/>
      <c r="AP800" s="16"/>
      <c r="AQ800" s="16"/>
      <c r="AR800" s="16"/>
      <c r="AS800" s="16"/>
      <c r="AT800" s="16"/>
      <c r="AU800" s="16"/>
      <c r="AV800" s="16"/>
      <c r="AW800" s="16"/>
      <c r="AX800" s="16"/>
      <c r="AY800" s="16"/>
      <c r="AZ800" s="16"/>
      <c r="BA800" s="16"/>
      <c r="BB800" s="16"/>
      <c r="BC800" s="16"/>
      <c r="BD800" s="16"/>
      <c r="BE800" s="16"/>
      <c r="BF800" s="16"/>
      <c r="BG800" s="16"/>
      <c r="BH800" s="16"/>
      <c r="BI800" s="16"/>
      <c r="BJ800" s="16"/>
      <c r="BK800" s="16"/>
      <c r="BL800" s="16"/>
      <c r="BM800" s="16"/>
      <c r="BN800" s="16"/>
      <c r="BO800" s="16"/>
      <c r="BP800" s="16"/>
      <c r="BQ800" s="16"/>
      <c r="BR800" s="16"/>
      <c r="BS800" s="16"/>
      <c r="BT800" s="16"/>
      <c r="BU800" s="16"/>
      <c r="BV800" s="16"/>
      <c r="BW800" s="16"/>
      <c r="BX800" s="16"/>
      <c r="BY800" s="16"/>
      <c r="BZ800" s="16"/>
      <c r="CA800" s="16"/>
      <c r="CB800" s="16"/>
      <c r="CC800" s="16"/>
      <c r="CD800" s="16"/>
      <c r="CE800" s="16"/>
      <c r="CF800" s="16"/>
      <c r="CG800" s="16"/>
      <c r="CH800" s="16"/>
      <c r="CI800" s="16"/>
      <c r="CJ800" s="16"/>
      <c r="CK800" s="16"/>
      <c r="CL800" s="16"/>
      <c r="CM800" s="16"/>
      <c r="CN800" s="16"/>
      <c r="CO800" s="16"/>
      <c r="CP800" s="16"/>
      <c r="CQ800" s="16"/>
      <c r="CR800" s="16"/>
      <c r="CS800" s="16"/>
      <c r="CT800" s="16"/>
      <c r="CU800" s="16"/>
      <c r="CV800" s="16"/>
      <c r="CW800" s="16"/>
      <c r="CX800" s="16"/>
      <c r="CY800" s="16"/>
      <c r="CZ800" s="16"/>
      <c r="DA800" s="16"/>
      <c r="DB800" s="16"/>
      <c r="DC800" s="16"/>
      <c r="DD800" s="16"/>
      <c r="DE800" s="16"/>
      <c r="DF800" s="16"/>
      <c r="DG800" s="16"/>
      <c r="DH800" s="16"/>
      <c r="DI800" s="16"/>
      <c r="DJ800" s="16"/>
      <c r="DK800" s="16"/>
      <c r="DL800" s="16"/>
      <c r="DM800" s="16"/>
      <c r="DN800" s="16"/>
      <c r="DO800" s="16"/>
      <c r="DP800" s="16"/>
      <c r="DQ800" s="16"/>
      <c r="DR800" s="16"/>
      <c r="DS800" s="16"/>
      <c r="DT800" s="16"/>
      <c r="DU800" s="16"/>
      <c r="DV800" s="16"/>
      <c r="DW800" s="16"/>
      <c r="DX800" s="16"/>
      <c r="DY800" s="16"/>
      <c r="DZ800" s="16"/>
      <c r="EA800" s="16"/>
      <c r="EB800" s="16"/>
      <c r="EC800" s="16"/>
      <c r="ED800" s="16"/>
      <c r="EE800" s="16"/>
      <c r="EF800" s="16"/>
      <c r="EG800" s="16"/>
      <c r="EH800" s="16"/>
      <c r="EI800" s="16"/>
      <c r="EJ800" s="16"/>
      <c r="EK800" s="16"/>
      <c r="EL800" s="16"/>
      <c r="EM800" s="16"/>
      <c r="EN800" s="16"/>
      <c r="EO800" s="16"/>
      <c r="EP800" s="16"/>
      <c r="EQ800" s="16"/>
      <c r="ER800" s="16"/>
      <c r="ES800" s="16"/>
      <c r="ET800" s="16"/>
      <c r="EU800" s="16"/>
      <c r="EV800" s="16"/>
      <c r="EW800" s="16"/>
      <c r="EX800" s="16"/>
      <c r="EY800" s="16"/>
      <c r="EZ800" s="16"/>
      <c r="FA800" s="16"/>
      <c r="FB800" s="16"/>
      <c r="FC800" s="16"/>
      <c r="FD800" s="16"/>
      <c r="FE800" s="16"/>
      <c r="FF800" s="16"/>
      <c r="FG800" s="16"/>
      <c r="FH800" s="16"/>
      <c r="FI800" s="16"/>
      <c r="FJ800" s="16"/>
      <c r="FK800" s="16"/>
      <c r="FL800" s="16"/>
      <c r="FM800" s="16"/>
      <c r="FN800" s="16"/>
      <c r="FO800" s="16"/>
      <c r="FP800" s="16"/>
      <c r="FQ800" s="16"/>
      <c r="FR800" s="16"/>
      <c r="FS800" s="16"/>
      <c r="FT800" s="16"/>
      <c r="FU800" s="16"/>
      <c r="FV800" s="16"/>
      <c r="FW800" s="16"/>
      <c r="FX800" s="16"/>
      <c r="FY800" s="16"/>
      <c r="FZ800" s="16"/>
      <c r="GA800" s="16"/>
      <c r="GB800" s="16"/>
      <c r="GC800" s="16"/>
      <c r="GD800" s="16"/>
      <c r="GE800" s="16"/>
      <c r="GF800" s="16"/>
      <c r="GG800" s="16"/>
      <c r="GH800" s="16"/>
      <c r="GI800" s="16"/>
      <c r="GJ800" s="16"/>
      <c r="GK800" s="16"/>
      <c r="GL800" s="16"/>
      <c r="GM800" s="16"/>
      <c r="GN800" s="16"/>
      <c r="GO800" s="16"/>
      <c r="GP800" s="16"/>
      <c r="GQ800" s="16"/>
      <c r="GR800" s="16"/>
      <c r="GS800" s="16"/>
      <c r="GT800" s="16"/>
      <c r="GU800" s="16"/>
      <c r="GV800" s="16"/>
      <c r="GW800" s="16"/>
      <c r="GX800" s="16"/>
      <c r="GY800" s="16"/>
      <c r="GZ800" s="16"/>
      <c r="HA800" s="16"/>
      <c r="HB800" s="16"/>
      <c r="HC800" s="16"/>
      <c r="HD800" s="16"/>
      <c r="HE800" s="16"/>
      <c r="HF800" s="16"/>
      <c r="HG800" s="16"/>
      <c r="HH800" s="16"/>
      <c r="HI800" s="16"/>
      <c r="HJ800" s="16"/>
      <c r="HK800" s="16"/>
      <c r="HL800" s="16"/>
      <c r="HM800" s="16"/>
      <c r="HN800" s="16"/>
      <c r="HO800" s="16"/>
      <c r="HP800" s="16"/>
      <c r="HQ800" s="16"/>
      <c r="HR800" s="16"/>
      <c r="HS800" s="16"/>
      <c r="HT800" s="16"/>
      <c r="HU800" s="16"/>
      <c r="HV800" s="16"/>
      <c r="HW800" s="16"/>
      <c r="HX800" s="16"/>
      <c r="HY800" s="16"/>
      <c r="HZ800" s="16"/>
      <c r="IA800" s="16"/>
      <c r="IB800" s="16"/>
      <c r="IC800" s="16"/>
      <c r="ID800" s="16"/>
      <c r="IE800" s="16"/>
      <c r="IF800" s="16"/>
      <c r="IG800" s="16"/>
      <c r="IH800" s="16"/>
      <c r="II800" s="16"/>
      <c r="IJ800" s="16"/>
      <c r="IK800" s="16"/>
      <c r="IL800" s="16"/>
      <c r="IM800" s="16"/>
      <c r="IN800" s="16"/>
      <c r="IO800" s="16"/>
      <c r="IP800" s="16"/>
      <c r="IQ800" s="16"/>
      <c r="IR800" s="16"/>
      <c r="IS800" s="16"/>
      <c r="IT800" s="16"/>
      <c r="IU800" s="16"/>
      <c r="IV800" s="16"/>
      <c r="IW800" s="16"/>
      <c r="IX800" s="16"/>
      <c r="IY800" s="16"/>
      <c r="IZ800" s="16"/>
      <c r="JA800" s="16"/>
      <c r="JB800" s="16"/>
      <c r="JC800" s="16"/>
      <c r="JD800" s="16"/>
      <c r="JE800" s="16"/>
      <c r="JF800" s="16"/>
      <c r="JG800" s="16"/>
      <c r="JH800" s="16"/>
      <c r="JI800" s="16"/>
      <c r="JJ800" s="16"/>
      <c r="JK800" s="16"/>
      <c r="JL800" s="16"/>
      <c r="JM800" s="16"/>
      <c r="JN800" s="16"/>
      <c r="JO800" s="16"/>
      <c r="JP800" s="16"/>
      <c r="JQ800" s="16"/>
      <c r="JR800" s="16"/>
      <c r="JS800" s="16"/>
      <c r="JT800" s="16"/>
      <c r="JU800" s="16"/>
      <c r="JV800" s="16"/>
      <c r="JW800" s="16"/>
      <c r="JX800" s="16"/>
      <c r="JY800" s="16"/>
      <c r="JZ800" s="16"/>
      <c r="KA800" s="16"/>
      <c r="KB800" s="16"/>
      <c r="KC800" s="16"/>
      <c r="KD800" s="16"/>
      <c r="KE800" s="16"/>
      <c r="KF800" s="16"/>
      <c r="KG800" s="16"/>
      <c r="KH800" s="16"/>
      <c r="KI800" s="16"/>
      <c r="KJ800" s="16"/>
      <c r="KK800" s="16"/>
      <c r="KL800" s="16"/>
      <c r="KM800" s="16"/>
      <c r="KN800" s="16"/>
      <c r="KO800" s="16"/>
      <c r="KP800" s="16"/>
      <c r="KQ800" s="16"/>
      <c r="KR800" s="16"/>
      <c r="KS800" s="16"/>
      <c r="KT800" s="16"/>
      <c r="KU800" s="16"/>
      <c r="KV800" s="16"/>
      <c r="KW800" s="16"/>
      <c r="KX800" s="16"/>
      <c r="KY800" s="16"/>
      <c r="KZ800" s="16"/>
      <c r="LA800" s="16"/>
      <c r="LB800" s="16"/>
      <c r="LC800" s="16"/>
      <c r="LD800" s="16"/>
      <c r="LE800" s="16"/>
      <c r="LF800" s="16"/>
      <c r="LG800" s="16"/>
      <c r="LH800" s="16"/>
      <c r="LI800" s="16"/>
      <c r="LJ800" s="16"/>
      <c r="LK800" s="16"/>
      <c r="LL800" s="16"/>
      <c r="LM800" s="16"/>
      <c r="LN800" s="16"/>
      <c r="LO800" s="16"/>
      <c r="LP800" s="16"/>
      <c r="LQ800" s="16"/>
      <c r="LR800" s="16"/>
      <c r="LS800" s="16"/>
      <c r="LT800" s="16"/>
      <c r="LU800" s="16"/>
      <c r="LV800" s="16"/>
      <c r="LW800" s="16"/>
      <c r="LX800" s="16"/>
      <c r="LY800" s="16"/>
      <c r="LZ800" s="16"/>
      <c r="MA800" s="16"/>
      <c r="MB800" s="16"/>
      <c r="MC800" s="16"/>
      <c r="MD800" s="16"/>
      <c r="ME800" s="16"/>
      <c r="MF800" s="16"/>
      <c r="MG800" s="16"/>
      <c r="MH800" s="16"/>
      <c r="MI800" s="16"/>
      <c r="MJ800" s="16"/>
      <c r="MK800" s="16"/>
      <c r="ML800" s="16"/>
      <c r="MM800" s="16"/>
      <c r="MN800" s="16"/>
      <c r="MO800" s="16"/>
      <c r="MP800" s="16"/>
      <c r="MQ800" s="16"/>
      <c r="MR800" s="16"/>
      <c r="MS800" s="16"/>
      <c r="MT800" s="16"/>
      <c r="MU800" s="16"/>
      <c r="MV800" s="16"/>
      <c r="MW800" s="16"/>
      <c r="MX800" s="16"/>
      <c r="MY800" s="16"/>
      <c r="MZ800" s="16"/>
      <c r="NA800" s="16"/>
      <c r="NB800" s="16"/>
      <c r="NC800" s="16"/>
      <c r="ND800" s="16"/>
      <c r="NE800" s="16"/>
      <c r="NF800" s="16"/>
      <c r="NG800" s="16"/>
      <c r="NH800" s="16"/>
      <c r="NI800" s="16"/>
      <c r="NJ800" s="16"/>
      <c r="NK800" s="16"/>
      <c r="NL800" s="16"/>
      <c r="NM800" s="16"/>
      <c r="NN800" s="16"/>
      <c r="NO800" s="16"/>
      <c r="NP800" s="16"/>
      <c r="NQ800" s="16"/>
      <c r="NR800" s="16"/>
      <c r="NS800" s="16"/>
      <c r="NT800" s="16"/>
      <c r="NU800" s="16"/>
      <c r="NV800" s="16"/>
      <c r="NW800" s="16"/>
      <c r="NX800" s="16"/>
      <c r="NY800" s="16"/>
      <c r="NZ800" s="16"/>
      <c r="OA800" s="16"/>
      <c r="OB800" s="16"/>
      <c r="OC800" s="16"/>
      <c r="OD800" s="16"/>
      <c r="OE800" s="16"/>
      <c r="OF800" s="16"/>
      <c r="OG800" s="16"/>
      <c r="OH800" s="16"/>
      <c r="OI800" s="16"/>
      <c r="OJ800" s="16"/>
      <c r="OK800" s="16"/>
      <c r="OL800" s="16"/>
      <c r="OM800" s="16"/>
      <c r="ON800" s="16"/>
      <c r="OO800" s="16"/>
      <c r="OP800" s="16"/>
      <c r="OQ800" s="16"/>
      <c r="OR800" s="16"/>
      <c r="OS800" s="16"/>
      <c r="OT800" s="16"/>
      <c r="OU800" s="16"/>
      <c r="OV800" s="16"/>
      <c r="OW800" s="16"/>
      <c r="OX800" s="16"/>
      <c r="OY800" s="16"/>
      <c r="OZ800" s="16"/>
      <c r="PA800" s="16"/>
      <c r="PB800" s="16"/>
      <c r="PC800" s="16"/>
      <c r="PD800" s="16"/>
      <c r="PE800" s="16"/>
      <c r="PF800" s="16"/>
      <c r="PG800" s="16"/>
      <c r="PH800" s="16"/>
      <c r="PI800" s="16"/>
      <c r="PJ800" s="16"/>
      <c r="PK800" s="16"/>
      <c r="PL800" s="16"/>
      <c r="PM800" s="16"/>
      <c r="PN800" s="16"/>
      <c r="PO800" s="16"/>
      <c r="PP800" s="16"/>
      <c r="PQ800" s="16"/>
      <c r="PR800" s="16"/>
      <c r="PS800" s="16"/>
      <c r="PT800" s="16"/>
      <c r="PU800" s="16"/>
      <c r="PV800" s="16"/>
      <c r="PW800" s="16"/>
      <c r="PX800" s="16"/>
      <c r="PY800" s="16"/>
      <c r="PZ800" s="16"/>
      <c r="QA800" s="16"/>
      <c r="QB800" s="16"/>
      <c r="QC800" s="16"/>
      <c r="QD800" s="16"/>
      <c r="QE800" s="16"/>
      <c r="QF800" s="16"/>
      <c r="QG800" s="16"/>
      <c r="QH800" s="16"/>
      <c r="QI800" s="16"/>
      <c r="QJ800" s="16"/>
      <c r="QK800" s="16"/>
      <c r="QL800" s="16"/>
      <c r="QM800" s="16"/>
      <c r="QN800" s="16"/>
      <c r="QO800" s="16"/>
      <c r="QP800" s="16"/>
      <c r="QQ800" s="16"/>
      <c r="QR800" s="16"/>
      <c r="QS800" s="16"/>
      <c r="QT800" s="16"/>
      <c r="QU800" s="16"/>
      <c r="QV800" s="16"/>
      <c r="QW800" s="16"/>
      <c r="QX800" s="16"/>
      <c r="QY800" s="16"/>
      <c r="QZ800" s="16"/>
      <c r="RA800" s="16"/>
      <c r="RB800" s="16"/>
      <c r="RC800" s="16"/>
      <c r="RD800" s="16"/>
      <c r="RE800" s="16"/>
      <c r="RF800" s="16"/>
      <c r="RG800" s="16"/>
      <c r="RH800" s="16"/>
      <c r="RI800" s="16"/>
      <c r="RJ800" s="16"/>
    </row>
    <row r="801" spans="32:478" x14ac:dyDescent="0.25">
      <c r="AF801" s="16"/>
      <c r="AG801" s="16"/>
      <c r="AH801" s="16"/>
      <c r="AI801" s="16"/>
      <c r="AJ801" s="16"/>
      <c r="AK801" s="16"/>
      <c r="AL801" s="16"/>
      <c r="AM801" s="16"/>
      <c r="AN801" s="16"/>
      <c r="AO801" s="16"/>
      <c r="AP801" s="16"/>
      <c r="AQ801" s="16"/>
      <c r="AR801" s="16"/>
      <c r="AS801" s="16"/>
      <c r="AT801" s="16"/>
      <c r="AU801" s="16"/>
      <c r="AV801" s="16"/>
      <c r="AW801" s="16"/>
      <c r="AX801" s="16"/>
      <c r="AY801" s="16"/>
      <c r="AZ801" s="16"/>
      <c r="BA801" s="16"/>
      <c r="BB801" s="16"/>
      <c r="BC801" s="16"/>
      <c r="BD801" s="16"/>
      <c r="BE801" s="16"/>
      <c r="BF801" s="16"/>
      <c r="BG801" s="16"/>
      <c r="BH801" s="16"/>
      <c r="BI801" s="16"/>
      <c r="BJ801" s="16"/>
      <c r="BK801" s="16"/>
      <c r="BL801" s="16"/>
      <c r="BM801" s="16"/>
      <c r="BN801" s="16"/>
      <c r="BO801" s="16"/>
      <c r="BP801" s="16"/>
      <c r="BQ801" s="16"/>
      <c r="BR801" s="16"/>
      <c r="BS801" s="16"/>
      <c r="BT801" s="16"/>
      <c r="BU801" s="16"/>
      <c r="BV801" s="16"/>
      <c r="BW801" s="16"/>
      <c r="BX801" s="16"/>
      <c r="BY801" s="16"/>
      <c r="BZ801" s="16"/>
      <c r="CA801" s="16"/>
      <c r="CB801" s="16"/>
      <c r="CC801" s="16"/>
      <c r="CD801" s="16"/>
      <c r="CE801" s="16"/>
      <c r="CF801" s="16"/>
      <c r="CG801" s="16"/>
      <c r="CH801" s="16"/>
      <c r="CI801" s="16"/>
      <c r="CJ801" s="16"/>
      <c r="CK801" s="16"/>
      <c r="CL801" s="16"/>
      <c r="CM801" s="16"/>
      <c r="CN801" s="16"/>
      <c r="CO801" s="16"/>
      <c r="CP801" s="16"/>
      <c r="CQ801" s="16"/>
      <c r="CR801" s="16"/>
      <c r="CS801" s="16"/>
      <c r="CT801" s="16"/>
      <c r="CU801" s="16"/>
      <c r="CV801" s="16"/>
      <c r="CW801" s="16"/>
      <c r="CX801" s="16"/>
      <c r="CY801" s="16"/>
      <c r="CZ801" s="16"/>
      <c r="DA801" s="16"/>
      <c r="DB801" s="16"/>
      <c r="DC801" s="16"/>
      <c r="DD801" s="16"/>
      <c r="DE801" s="16"/>
      <c r="DF801" s="16"/>
      <c r="DG801" s="16"/>
      <c r="DH801" s="16"/>
      <c r="DI801" s="16"/>
      <c r="DJ801" s="16"/>
      <c r="DK801" s="16"/>
      <c r="DL801" s="16"/>
      <c r="DM801" s="16"/>
      <c r="DN801" s="16"/>
      <c r="DO801" s="16"/>
      <c r="DP801" s="16"/>
      <c r="DQ801" s="16"/>
      <c r="DR801" s="16"/>
      <c r="DS801" s="16"/>
      <c r="DT801" s="16"/>
      <c r="DU801" s="16"/>
      <c r="DV801" s="16"/>
      <c r="DW801" s="16"/>
      <c r="DX801" s="16"/>
      <c r="DY801" s="16"/>
      <c r="DZ801" s="16"/>
      <c r="EA801" s="16"/>
      <c r="EB801" s="16"/>
      <c r="EC801" s="16"/>
      <c r="ED801" s="16"/>
      <c r="EE801" s="16"/>
      <c r="EF801" s="16"/>
      <c r="EG801" s="16"/>
      <c r="EH801" s="16"/>
      <c r="EI801" s="16"/>
      <c r="EJ801" s="16"/>
      <c r="EK801" s="16"/>
      <c r="EL801" s="16"/>
      <c r="EM801" s="16"/>
      <c r="EN801" s="16"/>
      <c r="EO801" s="16"/>
      <c r="EP801" s="16"/>
      <c r="EQ801" s="16"/>
      <c r="ER801" s="16"/>
      <c r="ES801" s="16"/>
      <c r="ET801" s="16"/>
      <c r="EU801" s="16"/>
      <c r="EV801" s="16"/>
      <c r="EW801" s="16"/>
      <c r="EX801" s="16"/>
      <c r="EY801" s="16"/>
      <c r="EZ801" s="16"/>
      <c r="FA801" s="16"/>
      <c r="FB801" s="16"/>
      <c r="FC801" s="16"/>
      <c r="FD801" s="16"/>
      <c r="FE801" s="16"/>
      <c r="FF801" s="16"/>
      <c r="FG801" s="16"/>
      <c r="FH801" s="16"/>
      <c r="FI801" s="16"/>
      <c r="FJ801" s="16"/>
      <c r="FK801" s="16"/>
      <c r="FL801" s="16"/>
      <c r="FM801" s="16"/>
      <c r="FN801" s="16"/>
      <c r="FO801" s="16"/>
      <c r="FP801" s="16"/>
      <c r="FQ801" s="16"/>
      <c r="FR801" s="16"/>
      <c r="FS801" s="16"/>
      <c r="FT801" s="16"/>
      <c r="FU801" s="16"/>
      <c r="FV801" s="16"/>
      <c r="FW801" s="16"/>
      <c r="FX801" s="16"/>
      <c r="FY801" s="16"/>
      <c r="FZ801" s="16"/>
      <c r="GA801" s="16"/>
      <c r="GB801" s="16"/>
      <c r="GC801" s="16"/>
      <c r="GD801" s="16"/>
      <c r="GE801" s="16"/>
      <c r="GF801" s="16"/>
      <c r="GG801" s="16"/>
      <c r="GH801" s="16"/>
      <c r="GI801" s="16"/>
      <c r="GJ801" s="16"/>
      <c r="GK801" s="16"/>
      <c r="GL801" s="16"/>
      <c r="GM801" s="16"/>
      <c r="GN801" s="16"/>
      <c r="GO801" s="16"/>
      <c r="GP801" s="16"/>
      <c r="GQ801" s="16"/>
      <c r="GR801" s="16"/>
      <c r="GS801" s="16"/>
      <c r="GT801" s="16"/>
      <c r="GU801" s="16"/>
      <c r="GV801" s="16"/>
      <c r="GW801" s="16"/>
      <c r="GX801" s="16"/>
      <c r="GY801" s="16"/>
      <c r="GZ801" s="16"/>
      <c r="HA801" s="16"/>
      <c r="HB801" s="16"/>
      <c r="HC801" s="16"/>
      <c r="HD801" s="16"/>
      <c r="HE801" s="16"/>
      <c r="HF801" s="16"/>
      <c r="HG801" s="16"/>
      <c r="HH801" s="16"/>
      <c r="HI801" s="16"/>
      <c r="HJ801" s="16"/>
      <c r="HK801" s="16"/>
      <c r="HL801" s="16"/>
      <c r="HM801" s="16"/>
      <c r="HN801" s="16"/>
      <c r="HO801" s="16"/>
      <c r="HP801" s="16"/>
      <c r="HQ801" s="16"/>
      <c r="HR801" s="16"/>
      <c r="HS801" s="16"/>
      <c r="HT801" s="16"/>
      <c r="HU801" s="16"/>
      <c r="HV801" s="16"/>
      <c r="HW801" s="16"/>
      <c r="HX801" s="16"/>
      <c r="HY801" s="16"/>
      <c r="HZ801" s="16"/>
      <c r="IA801" s="16"/>
      <c r="IB801" s="16"/>
      <c r="IC801" s="16"/>
      <c r="ID801" s="16"/>
      <c r="IE801" s="16"/>
      <c r="IF801" s="16"/>
      <c r="IG801" s="16"/>
      <c r="IH801" s="16"/>
      <c r="II801" s="16"/>
      <c r="IJ801" s="16"/>
      <c r="IK801" s="16"/>
      <c r="IL801" s="16"/>
      <c r="IM801" s="16"/>
      <c r="IN801" s="16"/>
      <c r="IO801" s="16"/>
      <c r="IP801" s="16"/>
      <c r="IQ801" s="16"/>
      <c r="IR801" s="16"/>
      <c r="IS801" s="16"/>
      <c r="IT801" s="16"/>
      <c r="IU801" s="16"/>
      <c r="IV801" s="16"/>
      <c r="IW801" s="16"/>
      <c r="IX801" s="16"/>
      <c r="IY801" s="16"/>
      <c r="IZ801" s="16"/>
      <c r="JA801" s="16"/>
      <c r="JB801" s="16"/>
      <c r="JC801" s="16"/>
      <c r="JD801" s="16"/>
      <c r="JE801" s="16"/>
      <c r="JF801" s="16"/>
      <c r="JG801" s="16"/>
      <c r="JH801" s="16"/>
      <c r="JI801" s="16"/>
      <c r="JJ801" s="16"/>
      <c r="JK801" s="16"/>
      <c r="JL801" s="16"/>
      <c r="JM801" s="16"/>
      <c r="JN801" s="16"/>
      <c r="JO801" s="16"/>
      <c r="JP801" s="16"/>
      <c r="JQ801" s="16"/>
      <c r="JR801" s="16"/>
      <c r="JS801" s="16"/>
      <c r="JT801" s="16"/>
      <c r="JU801" s="16"/>
      <c r="JV801" s="16"/>
      <c r="JW801" s="16"/>
      <c r="JX801" s="16"/>
      <c r="JY801" s="16"/>
      <c r="JZ801" s="16"/>
      <c r="KA801" s="16"/>
      <c r="KB801" s="16"/>
      <c r="KC801" s="16"/>
      <c r="KD801" s="16"/>
      <c r="KE801" s="16"/>
      <c r="KF801" s="16"/>
      <c r="KG801" s="16"/>
      <c r="KH801" s="16"/>
      <c r="KI801" s="16"/>
      <c r="KJ801" s="16"/>
      <c r="KK801" s="16"/>
      <c r="KL801" s="16"/>
      <c r="KM801" s="16"/>
      <c r="KN801" s="16"/>
      <c r="KO801" s="16"/>
      <c r="KP801" s="16"/>
      <c r="KQ801" s="16"/>
      <c r="KR801" s="16"/>
      <c r="KS801" s="16"/>
      <c r="KT801" s="16"/>
      <c r="KU801" s="16"/>
      <c r="KV801" s="16"/>
      <c r="KW801" s="16"/>
      <c r="KX801" s="16"/>
      <c r="KY801" s="16"/>
      <c r="KZ801" s="16"/>
      <c r="LA801" s="16"/>
      <c r="LB801" s="16"/>
      <c r="LC801" s="16"/>
      <c r="LD801" s="16"/>
      <c r="LE801" s="16"/>
      <c r="LF801" s="16"/>
      <c r="LG801" s="16"/>
      <c r="LH801" s="16"/>
      <c r="LI801" s="16"/>
      <c r="LJ801" s="16"/>
      <c r="LK801" s="16"/>
      <c r="LL801" s="16"/>
      <c r="LM801" s="16"/>
      <c r="LN801" s="16"/>
      <c r="LO801" s="16"/>
      <c r="LP801" s="16"/>
      <c r="LQ801" s="16"/>
      <c r="LR801" s="16"/>
      <c r="LS801" s="16"/>
      <c r="LT801" s="16"/>
      <c r="LU801" s="16"/>
      <c r="LV801" s="16"/>
      <c r="LW801" s="16"/>
      <c r="LX801" s="16"/>
      <c r="LY801" s="16"/>
      <c r="LZ801" s="16"/>
      <c r="MA801" s="16"/>
      <c r="MB801" s="16"/>
      <c r="MC801" s="16"/>
      <c r="MD801" s="16"/>
      <c r="ME801" s="16"/>
      <c r="MF801" s="16"/>
      <c r="MG801" s="16"/>
      <c r="MH801" s="16"/>
      <c r="MI801" s="16"/>
      <c r="MJ801" s="16"/>
      <c r="MK801" s="16"/>
      <c r="ML801" s="16"/>
      <c r="MM801" s="16"/>
      <c r="MN801" s="16"/>
      <c r="MO801" s="16"/>
      <c r="MP801" s="16"/>
      <c r="MQ801" s="16"/>
      <c r="MR801" s="16"/>
      <c r="MS801" s="16"/>
      <c r="MT801" s="16"/>
      <c r="MU801" s="16"/>
      <c r="MV801" s="16"/>
      <c r="MW801" s="16"/>
      <c r="MX801" s="16"/>
      <c r="MY801" s="16"/>
      <c r="MZ801" s="16"/>
      <c r="NA801" s="16"/>
      <c r="NB801" s="16"/>
      <c r="NC801" s="16"/>
      <c r="ND801" s="16"/>
      <c r="NE801" s="16"/>
      <c r="NF801" s="16"/>
      <c r="NG801" s="16"/>
      <c r="NH801" s="16"/>
      <c r="NI801" s="16"/>
      <c r="NJ801" s="16"/>
      <c r="NK801" s="16"/>
      <c r="NL801" s="16"/>
      <c r="NM801" s="16"/>
      <c r="NN801" s="16"/>
      <c r="NO801" s="16"/>
      <c r="NP801" s="16"/>
      <c r="NQ801" s="16"/>
      <c r="NR801" s="16"/>
      <c r="NS801" s="16"/>
      <c r="NT801" s="16"/>
      <c r="NU801" s="16"/>
      <c r="NV801" s="16"/>
      <c r="NW801" s="16"/>
      <c r="NX801" s="16"/>
      <c r="NY801" s="16"/>
      <c r="NZ801" s="16"/>
      <c r="OA801" s="16"/>
      <c r="OB801" s="16"/>
      <c r="OC801" s="16"/>
      <c r="OD801" s="16"/>
      <c r="OE801" s="16"/>
      <c r="OF801" s="16"/>
      <c r="OG801" s="16"/>
      <c r="OH801" s="16"/>
      <c r="OI801" s="16"/>
      <c r="OJ801" s="16"/>
      <c r="OK801" s="16"/>
      <c r="OL801" s="16"/>
      <c r="OM801" s="16"/>
      <c r="ON801" s="16"/>
      <c r="OO801" s="16"/>
      <c r="OP801" s="16"/>
      <c r="OQ801" s="16"/>
      <c r="OR801" s="16"/>
      <c r="OS801" s="16"/>
      <c r="OT801" s="16"/>
      <c r="OU801" s="16"/>
      <c r="OV801" s="16"/>
      <c r="OW801" s="16"/>
      <c r="OX801" s="16"/>
      <c r="OY801" s="16"/>
      <c r="OZ801" s="16"/>
      <c r="PA801" s="16"/>
      <c r="PB801" s="16"/>
      <c r="PC801" s="16"/>
      <c r="PD801" s="16"/>
      <c r="PE801" s="16"/>
      <c r="PF801" s="16"/>
      <c r="PG801" s="16"/>
      <c r="PH801" s="16"/>
      <c r="PI801" s="16"/>
      <c r="PJ801" s="16"/>
      <c r="PK801" s="16"/>
      <c r="PL801" s="16"/>
      <c r="PM801" s="16"/>
      <c r="PN801" s="16"/>
      <c r="PO801" s="16"/>
      <c r="PP801" s="16"/>
      <c r="PQ801" s="16"/>
      <c r="PR801" s="16"/>
      <c r="PS801" s="16"/>
      <c r="PT801" s="16"/>
      <c r="PU801" s="16"/>
      <c r="PV801" s="16"/>
      <c r="PW801" s="16"/>
      <c r="PX801" s="16"/>
      <c r="PY801" s="16"/>
      <c r="PZ801" s="16"/>
      <c r="QA801" s="16"/>
      <c r="QB801" s="16"/>
      <c r="QC801" s="16"/>
      <c r="QD801" s="16"/>
      <c r="QE801" s="16"/>
      <c r="QF801" s="16"/>
      <c r="QG801" s="16"/>
      <c r="QH801" s="16"/>
      <c r="QI801" s="16"/>
      <c r="QJ801" s="16"/>
      <c r="QK801" s="16"/>
      <c r="QL801" s="16"/>
      <c r="QM801" s="16"/>
      <c r="QN801" s="16"/>
      <c r="QO801" s="16"/>
      <c r="QP801" s="16"/>
      <c r="QQ801" s="16"/>
      <c r="QR801" s="16"/>
      <c r="QS801" s="16"/>
      <c r="QT801" s="16"/>
      <c r="QU801" s="16"/>
      <c r="QV801" s="16"/>
      <c r="QW801" s="16"/>
      <c r="QX801" s="16"/>
      <c r="QY801" s="16"/>
      <c r="QZ801" s="16"/>
      <c r="RA801" s="16"/>
      <c r="RB801" s="16"/>
      <c r="RC801" s="16"/>
      <c r="RD801" s="16"/>
      <c r="RE801" s="16"/>
      <c r="RF801" s="16"/>
      <c r="RG801" s="16"/>
      <c r="RH801" s="16"/>
      <c r="RI801" s="16"/>
      <c r="RJ801" s="16"/>
    </row>
    <row r="802" spans="32:478" x14ac:dyDescent="0.25">
      <c r="AF802" s="16"/>
      <c r="AG802" s="16"/>
      <c r="AH802" s="16"/>
      <c r="AI802" s="16"/>
      <c r="AJ802" s="16"/>
      <c r="AK802" s="16"/>
      <c r="AL802" s="16"/>
      <c r="AM802" s="16"/>
      <c r="AN802" s="16"/>
      <c r="AO802" s="16"/>
      <c r="AP802" s="16"/>
      <c r="AQ802" s="16"/>
      <c r="AR802" s="16"/>
      <c r="AS802" s="16"/>
      <c r="AT802" s="16"/>
      <c r="AU802" s="16"/>
      <c r="AV802" s="16"/>
      <c r="AW802" s="16"/>
      <c r="AX802" s="16"/>
      <c r="AY802" s="16"/>
      <c r="AZ802" s="16"/>
      <c r="BA802" s="16"/>
      <c r="BB802" s="16"/>
      <c r="BC802" s="16"/>
      <c r="BD802" s="16"/>
      <c r="BE802" s="16"/>
      <c r="BF802" s="16"/>
      <c r="BG802" s="16"/>
      <c r="BH802" s="16"/>
      <c r="BI802" s="16"/>
      <c r="BJ802" s="16"/>
      <c r="BK802" s="16"/>
      <c r="BL802" s="16"/>
      <c r="BM802" s="16"/>
      <c r="BN802" s="16"/>
      <c r="BO802" s="16"/>
      <c r="BP802" s="16"/>
      <c r="BQ802" s="16"/>
      <c r="BR802" s="16"/>
      <c r="BS802" s="16"/>
      <c r="BT802" s="16"/>
      <c r="BU802" s="16"/>
      <c r="BV802" s="16"/>
      <c r="BW802" s="16"/>
      <c r="BX802" s="16"/>
      <c r="BY802" s="16"/>
      <c r="BZ802" s="16"/>
      <c r="CA802" s="16"/>
      <c r="CB802" s="16"/>
      <c r="CC802" s="16"/>
      <c r="CD802" s="16"/>
      <c r="CE802" s="16"/>
      <c r="CF802" s="16"/>
      <c r="CG802" s="16"/>
      <c r="CH802" s="16"/>
      <c r="CI802" s="16"/>
      <c r="CJ802" s="16"/>
      <c r="CK802" s="16"/>
      <c r="CL802" s="16"/>
      <c r="CM802" s="16"/>
      <c r="CN802" s="16"/>
      <c r="CO802" s="16"/>
      <c r="CP802" s="16"/>
      <c r="CQ802" s="16"/>
      <c r="CR802" s="16"/>
      <c r="CS802" s="16"/>
      <c r="CT802" s="16"/>
      <c r="CU802" s="16"/>
      <c r="CV802" s="16"/>
      <c r="CW802" s="16"/>
      <c r="CX802" s="16"/>
      <c r="CY802" s="16"/>
      <c r="CZ802" s="16"/>
      <c r="DA802" s="16"/>
      <c r="DB802" s="16"/>
      <c r="DC802" s="16"/>
      <c r="DD802" s="16"/>
      <c r="DE802" s="16"/>
      <c r="DF802" s="16"/>
      <c r="DG802" s="16"/>
      <c r="DH802" s="16"/>
      <c r="DI802" s="16"/>
      <c r="DJ802" s="16"/>
      <c r="DK802" s="16"/>
      <c r="DL802" s="16"/>
      <c r="DM802" s="16"/>
      <c r="DN802" s="16"/>
      <c r="DO802" s="16"/>
      <c r="DP802" s="16"/>
      <c r="DQ802" s="16"/>
      <c r="DR802" s="16"/>
      <c r="DS802" s="16"/>
      <c r="DT802" s="16"/>
      <c r="DU802" s="16"/>
      <c r="DV802" s="16"/>
      <c r="DW802" s="16"/>
      <c r="DX802" s="16"/>
      <c r="DY802" s="16"/>
      <c r="DZ802" s="16"/>
      <c r="EA802" s="16"/>
      <c r="EB802" s="16"/>
      <c r="EC802" s="16"/>
      <c r="ED802" s="16"/>
      <c r="EE802" s="16"/>
      <c r="EF802" s="16"/>
      <c r="EG802" s="16"/>
      <c r="EH802" s="16"/>
      <c r="EI802" s="16"/>
      <c r="EJ802" s="16"/>
      <c r="EK802" s="16"/>
      <c r="EL802" s="16"/>
      <c r="EM802" s="16"/>
      <c r="EN802" s="16"/>
      <c r="EO802" s="16"/>
      <c r="EP802" s="16"/>
      <c r="EQ802" s="16"/>
      <c r="ER802" s="16"/>
      <c r="ES802" s="16"/>
      <c r="ET802" s="16"/>
      <c r="EU802" s="16"/>
      <c r="EV802" s="16"/>
      <c r="EW802" s="16"/>
      <c r="EX802" s="16"/>
      <c r="EY802" s="16"/>
      <c r="EZ802" s="16"/>
      <c r="FA802" s="16"/>
      <c r="FB802" s="16"/>
      <c r="FC802" s="16"/>
      <c r="FD802" s="16"/>
      <c r="FE802" s="16"/>
      <c r="FF802" s="16"/>
      <c r="FG802" s="16"/>
      <c r="FH802" s="16"/>
      <c r="FI802" s="16"/>
      <c r="FJ802" s="16"/>
      <c r="FK802" s="16"/>
      <c r="FL802" s="16"/>
      <c r="FM802" s="16"/>
      <c r="FN802" s="16"/>
      <c r="FO802" s="16"/>
      <c r="FP802" s="16"/>
      <c r="FQ802" s="16"/>
      <c r="FR802" s="16"/>
      <c r="FS802" s="16"/>
      <c r="FT802" s="16"/>
      <c r="FU802" s="16"/>
      <c r="FV802" s="16"/>
      <c r="FW802" s="16"/>
      <c r="FX802" s="16"/>
      <c r="FY802" s="16"/>
      <c r="FZ802" s="16"/>
      <c r="GA802" s="16"/>
      <c r="GB802" s="16"/>
      <c r="GC802" s="16"/>
      <c r="GD802" s="16"/>
      <c r="GE802" s="16"/>
      <c r="GF802" s="16"/>
      <c r="GG802" s="16"/>
      <c r="GH802" s="16"/>
      <c r="GI802" s="16"/>
      <c r="GJ802" s="16"/>
      <c r="GK802" s="16"/>
      <c r="GL802" s="16"/>
      <c r="GM802" s="16"/>
      <c r="GN802" s="16"/>
      <c r="GO802" s="16"/>
      <c r="GP802" s="16"/>
      <c r="GQ802" s="16"/>
      <c r="GR802" s="16"/>
      <c r="GS802" s="16"/>
      <c r="GT802" s="16"/>
      <c r="GU802" s="16"/>
      <c r="GV802" s="16"/>
      <c r="GW802" s="16"/>
      <c r="GX802" s="16"/>
      <c r="GY802" s="16"/>
      <c r="GZ802" s="16"/>
      <c r="HA802" s="16"/>
      <c r="HB802" s="16"/>
      <c r="HC802" s="16"/>
      <c r="HD802" s="16"/>
      <c r="HE802" s="16"/>
      <c r="HF802" s="16"/>
      <c r="HG802" s="16"/>
      <c r="HH802" s="16"/>
      <c r="HI802" s="16"/>
      <c r="HJ802" s="16"/>
      <c r="HK802" s="16"/>
      <c r="HL802" s="16"/>
      <c r="HM802" s="16"/>
      <c r="HN802" s="16"/>
      <c r="HO802" s="16"/>
      <c r="HP802" s="16"/>
      <c r="HQ802" s="16"/>
      <c r="HR802" s="16"/>
      <c r="HS802" s="16"/>
      <c r="HT802" s="16"/>
      <c r="HU802" s="16"/>
      <c r="HV802" s="16"/>
      <c r="HW802" s="16"/>
      <c r="HX802" s="16"/>
      <c r="HY802" s="16"/>
      <c r="HZ802" s="16"/>
      <c r="IA802" s="16"/>
      <c r="IB802" s="16"/>
      <c r="IC802" s="16"/>
      <c r="ID802" s="16"/>
      <c r="IE802" s="16"/>
      <c r="IF802" s="16"/>
      <c r="IG802" s="16"/>
      <c r="IH802" s="16"/>
      <c r="II802" s="16"/>
      <c r="IJ802" s="16"/>
      <c r="IK802" s="16"/>
      <c r="IL802" s="16"/>
      <c r="IM802" s="16"/>
      <c r="IN802" s="16"/>
      <c r="IO802" s="16"/>
      <c r="IP802" s="16"/>
      <c r="IQ802" s="16"/>
      <c r="IR802" s="16"/>
      <c r="IS802" s="16"/>
      <c r="IT802" s="16"/>
      <c r="IU802" s="16"/>
      <c r="IV802" s="16"/>
      <c r="IW802" s="16"/>
      <c r="IX802" s="16"/>
      <c r="IY802" s="16"/>
      <c r="IZ802" s="16"/>
      <c r="JA802" s="16"/>
      <c r="JB802" s="16"/>
      <c r="JC802" s="16"/>
      <c r="JD802" s="16"/>
      <c r="JE802" s="16"/>
      <c r="JF802" s="16"/>
      <c r="JG802" s="16"/>
      <c r="JH802" s="16"/>
      <c r="JI802" s="16"/>
      <c r="JJ802" s="16"/>
      <c r="JK802" s="16"/>
      <c r="JL802" s="16"/>
      <c r="JM802" s="16"/>
      <c r="JN802" s="16"/>
      <c r="JO802" s="16"/>
      <c r="JP802" s="16"/>
      <c r="JQ802" s="16"/>
      <c r="JR802" s="16"/>
      <c r="JS802" s="16"/>
      <c r="JT802" s="16"/>
      <c r="JU802" s="16"/>
      <c r="JV802" s="16"/>
      <c r="JW802" s="16"/>
      <c r="JX802" s="16"/>
      <c r="JY802" s="16"/>
      <c r="JZ802" s="16"/>
      <c r="KA802" s="16"/>
      <c r="KB802" s="16"/>
      <c r="KC802" s="16"/>
      <c r="KD802" s="16"/>
      <c r="KE802" s="16"/>
      <c r="KF802" s="16"/>
      <c r="KG802" s="16"/>
      <c r="KH802" s="16"/>
      <c r="KI802" s="16"/>
      <c r="KJ802" s="16"/>
      <c r="KK802" s="16"/>
      <c r="KL802" s="16"/>
      <c r="KM802" s="16"/>
      <c r="KN802" s="16"/>
      <c r="KO802" s="16"/>
      <c r="KP802" s="16"/>
      <c r="KQ802" s="16"/>
      <c r="KR802" s="16"/>
      <c r="KS802" s="16"/>
      <c r="KT802" s="16"/>
      <c r="KU802" s="16"/>
      <c r="KV802" s="16"/>
      <c r="KW802" s="16"/>
      <c r="KX802" s="16"/>
      <c r="KY802" s="16"/>
      <c r="KZ802" s="16"/>
      <c r="LA802" s="16"/>
      <c r="LB802" s="16"/>
      <c r="LC802" s="16"/>
      <c r="LD802" s="16"/>
      <c r="LE802" s="16"/>
      <c r="LF802" s="16"/>
      <c r="LG802" s="16"/>
      <c r="LH802" s="16"/>
      <c r="LI802" s="16"/>
      <c r="LJ802" s="16"/>
      <c r="LK802" s="16"/>
      <c r="LL802" s="16"/>
      <c r="LM802" s="16"/>
      <c r="LN802" s="16"/>
      <c r="LO802" s="16"/>
      <c r="LP802" s="16"/>
      <c r="LQ802" s="16"/>
      <c r="LR802" s="16"/>
      <c r="LS802" s="16"/>
      <c r="LT802" s="16"/>
      <c r="LU802" s="16"/>
      <c r="LV802" s="16"/>
      <c r="LW802" s="16"/>
      <c r="LX802" s="16"/>
      <c r="LY802" s="16"/>
      <c r="LZ802" s="16"/>
      <c r="MA802" s="16"/>
      <c r="MB802" s="16"/>
      <c r="MC802" s="16"/>
      <c r="MD802" s="16"/>
      <c r="ME802" s="16"/>
      <c r="MF802" s="16"/>
      <c r="MG802" s="16"/>
      <c r="MH802" s="16"/>
      <c r="MI802" s="16"/>
      <c r="MJ802" s="16"/>
      <c r="MK802" s="16"/>
      <c r="ML802" s="16"/>
      <c r="MM802" s="16"/>
      <c r="MN802" s="16"/>
      <c r="MO802" s="16"/>
      <c r="MP802" s="16"/>
      <c r="MQ802" s="16"/>
      <c r="MR802" s="16"/>
      <c r="MS802" s="16"/>
      <c r="MT802" s="16"/>
      <c r="MU802" s="16"/>
      <c r="MV802" s="16"/>
      <c r="MW802" s="16"/>
      <c r="MX802" s="16"/>
      <c r="MY802" s="16"/>
      <c r="MZ802" s="16"/>
      <c r="NA802" s="16"/>
      <c r="NB802" s="16"/>
      <c r="NC802" s="16"/>
      <c r="ND802" s="16"/>
      <c r="NE802" s="16"/>
      <c r="NF802" s="16"/>
      <c r="NG802" s="16"/>
      <c r="NH802" s="16"/>
      <c r="NI802" s="16"/>
      <c r="NJ802" s="16"/>
      <c r="NK802" s="16"/>
      <c r="NL802" s="16"/>
      <c r="NM802" s="16"/>
      <c r="NN802" s="16"/>
      <c r="NO802" s="16"/>
      <c r="NP802" s="16"/>
      <c r="NQ802" s="16"/>
      <c r="NR802" s="16"/>
      <c r="NS802" s="16"/>
      <c r="NT802" s="16"/>
      <c r="NU802" s="16"/>
      <c r="NV802" s="16"/>
      <c r="NW802" s="16"/>
      <c r="NX802" s="16"/>
      <c r="NY802" s="16"/>
      <c r="NZ802" s="16"/>
      <c r="OA802" s="16"/>
      <c r="OB802" s="16"/>
      <c r="OC802" s="16"/>
      <c r="OD802" s="16"/>
      <c r="OE802" s="16"/>
      <c r="OF802" s="16"/>
      <c r="OG802" s="16"/>
      <c r="OH802" s="16"/>
      <c r="OI802" s="16"/>
      <c r="OJ802" s="16"/>
      <c r="OK802" s="16"/>
      <c r="OL802" s="16"/>
      <c r="OM802" s="16"/>
      <c r="ON802" s="16"/>
      <c r="OO802" s="16"/>
      <c r="OP802" s="16"/>
      <c r="OQ802" s="16"/>
      <c r="OR802" s="16"/>
      <c r="OS802" s="16"/>
      <c r="OT802" s="16"/>
      <c r="OU802" s="16"/>
      <c r="OV802" s="16"/>
      <c r="OW802" s="16"/>
      <c r="OX802" s="16"/>
      <c r="OY802" s="16"/>
      <c r="OZ802" s="16"/>
      <c r="PA802" s="16"/>
      <c r="PB802" s="16"/>
      <c r="PC802" s="16"/>
      <c r="PD802" s="16"/>
      <c r="PE802" s="16"/>
      <c r="PF802" s="16"/>
      <c r="PG802" s="16"/>
      <c r="PH802" s="16"/>
      <c r="PI802" s="16"/>
      <c r="PJ802" s="16"/>
      <c r="PK802" s="16"/>
      <c r="PL802" s="16"/>
      <c r="PM802" s="16"/>
      <c r="PN802" s="16"/>
      <c r="PO802" s="16"/>
      <c r="PP802" s="16"/>
      <c r="PQ802" s="16"/>
      <c r="PR802" s="16"/>
      <c r="PS802" s="16"/>
      <c r="PT802" s="16"/>
      <c r="PU802" s="16"/>
      <c r="PV802" s="16"/>
      <c r="PW802" s="16"/>
      <c r="PX802" s="16"/>
      <c r="PY802" s="16"/>
      <c r="PZ802" s="16"/>
      <c r="QA802" s="16"/>
      <c r="QB802" s="16"/>
      <c r="QC802" s="16"/>
      <c r="QD802" s="16"/>
      <c r="QE802" s="16"/>
      <c r="QF802" s="16"/>
      <c r="QG802" s="16"/>
      <c r="QH802" s="16"/>
      <c r="QI802" s="16"/>
      <c r="QJ802" s="16"/>
      <c r="QK802" s="16"/>
      <c r="QL802" s="16"/>
      <c r="QM802" s="16"/>
      <c r="QN802" s="16"/>
      <c r="QO802" s="16"/>
      <c r="QP802" s="16"/>
      <c r="QQ802" s="16"/>
      <c r="QR802" s="16"/>
      <c r="QS802" s="16"/>
      <c r="QT802" s="16"/>
      <c r="QU802" s="16"/>
      <c r="QV802" s="16"/>
      <c r="QW802" s="16"/>
      <c r="QX802" s="16"/>
      <c r="QY802" s="16"/>
      <c r="QZ802" s="16"/>
      <c r="RA802" s="16"/>
      <c r="RB802" s="16"/>
      <c r="RC802" s="16"/>
      <c r="RD802" s="16"/>
      <c r="RE802" s="16"/>
      <c r="RF802" s="16"/>
      <c r="RG802" s="16"/>
      <c r="RH802" s="16"/>
      <c r="RI802" s="16"/>
      <c r="RJ802" s="16"/>
    </row>
    <row r="803" spans="32:478" x14ac:dyDescent="0.25">
      <c r="AF803" s="16"/>
      <c r="AG803" s="16"/>
      <c r="AH803" s="16"/>
      <c r="AI803" s="16"/>
      <c r="AJ803" s="16"/>
      <c r="AK803" s="16"/>
      <c r="AL803" s="16"/>
      <c r="AM803" s="16"/>
      <c r="AN803" s="16"/>
      <c r="AO803" s="16"/>
      <c r="AP803" s="16"/>
      <c r="AQ803" s="16"/>
      <c r="AR803" s="16"/>
      <c r="AS803" s="16"/>
      <c r="AT803" s="16"/>
      <c r="AU803" s="17"/>
      <c r="AV803" s="17"/>
      <c r="AW803" s="17"/>
      <c r="AX803" s="17"/>
      <c r="AY803" s="17"/>
      <c r="AZ803" s="17"/>
      <c r="BA803" s="17"/>
      <c r="BB803" s="17"/>
      <c r="BC803" s="17"/>
      <c r="BD803" s="17"/>
      <c r="BE803" s="17"/>
      <c r="BF803" s="17"/>
      <c r="BG803" s="17"/>
      <c r="BH803" s="17"/>
      <c r="BI803" s="17"/>
      <c r="BJ803" s="17"/>
      <c r="BK803" s="17"/>
      <c r="BL803" s="17"/>
      <c r="BM803" s="17"/>
      <c r="BN803" s="17"/>
      <c r="BO803" s="17"/>
      <c r="BP803" s="17"/>
      <c r="BQ803" s="17"/>
      <c r="BR803" s="17"/>
      <c r="BS803" s="17"/>
      <c r="BT803" s="17"/>
      <c r="BU803" s="17"/>
      <c r="BV803" s="17"/>
      <c r="BW803" s="17"/>
      <c r="BX803" s="17"/>
      <c r="BY803" s="17"/>
      <c r="BZ803" s="17"/>
      <c r="CA803" s="17"/>
      <c r="CB803" s="17"/>
      <c r="CC803" s="17"/>
      <c r="CD803" s="17"/>
      <c r="CE803" s="17"/>
      <c r="CF803" s="17"/>
      <c r="CG803" s="17"/>
      <c r="CH803" s="17"/>
      <c r="CI803" s="17"/>
      <c r="CJ803" s="17"/>
      <c r="CK803" s="17"/>
      <c r="CL803" s="17"/>
      <c r="CM803" s="17"/>
      <c r="CN803" s="17"/>
      <c r="CO803" s="17"/>
      <c r="CP803" s="17"/>
      <c r="CQ803" s="17"/>
      <c r="CR803" s="17"/>
      <c r="CS803" s="17"/>
      <c r="CT803" s="17"/>
      <c r="CU803" s="17"/>
      <c r="CV803" s="17"/>
      <c r="CW803" s="17"/>
      <c r="CX803" s="17"/>
      <c r="CY803" s="17"/>
      <c r="CZ803" s="17"/>
      <c r="DA803" s="17"/>
      <c r="DB803" s="17"/>
      <c r="DC803" s="17"/>
      <c r="DD803" s="17"/>
      <c r="DE803" s="17"/>
      <c r="DF803" s="17"/>
      <c r="DG803" s="17"/>
      <c r="DH803" s="17"/>
      <c r="DI803" s="17"/>
      <c r="DJ803" s="17"/>
      <c r="DK803" s="17"/>
      <c r="DL803" s="17"/>
      <c r="DM803" s="17"/>
      <c r="DN803" s="17"/>
      <c r="DO803" s="17"/>
      <c r="DP803" s="17"/>
      <c r="DQ803" s="17"/>
      <c r="DR803" s="17"/>
      <c r="DS803" s="17"/>
      <c r="DT803" s="17"/>
      <c r="DU803" s="17"/>
      <c r="DV803" s="17"/>
      <c r="DW803" s="17"/>
      <c r="DX803" s="17"/>
      <c r="DY803" s="17"/>
      <c r="DZ803" s="17"/>
      <c r="EA803" s="17"/>
      <c r="EB803" s="17"/>
      <c r="EC803" s="17"/>
      <c r="ED803" s="17"/>
      <c r="EE803" s="17"/>
      <c r="EF803" s="17"/>
      <c r="EG803" s="17"/>
      <c r="EH803" s="17"/>
      <c r="EI803" s="17"/>
      <c r="EJ803" s="17"/>
      <c r="EK803" s="17"/>
      <c r="EL803" s="17"/>
      <c r="EM803" s="17"/>
      <c r="EN803" s="17"/>
      <c r="EO803" s="17"/>
      <c r="EP803" s="17"/>
      <c r="EQ803" s="17"/>
      <c r="ER803" s="17"/>
      <c r="ES803" s="17"/>
      <c r="ET803" s="17"/>
      <c r="EU803" s="17"/>
      <c r="EV803" s="17"/>
      <c r="EW803" s="17"/>
      <c r="EX803" s="17"/>
      <c r="EY803" s="17"/>
      <c r="EZ803" s="17"/>
      <c r="FA803" s="17"/>
      <c r="FB803" s="17"/>
      <c r="FC803" s="17"/>
      <c r="FD803" s="17"/>
      <c r="FE803" s="17"/>
      <c r="FF803" s="17"/>
      <c r="FG803" s="17"/>
      <c r="FH803" s="17"/>
      <c r="FI803" s="17"/>
      <c r="FJ803" s="17"/>
      <c r="FK803" s="17"/>
      <c r="FL803" s="17"/>
      <c r="FM803" s="17"/>
      <c r="FN803" s="17"/>
      <c r="FO803" s="17"/>
      <c r="FP803" s="17"/>
      <c r="FQ803" s="17"/>
      <c r="FR803" s="17"/>
      <c r="FS803" s="17"/>
      <c r="FT803" s="17"/>
      <c r="FU803" s="17"/>
      <c r="FV803" s="17"/>
      <c r="FW803" s="17"/>
      <c r="FX803" s="17"/>
      <c r="FY803" s="17"/>
      <c r="FZ803" s="17"/>
      <c r="GA803" s="17"/>
      <c r="GB803" s="17"/>
      <c r="GC803" s="17"/>
      <c r="GD803" s="17"/>
      <c r="GE803" s="17"/>
      <c r="GF803" s="17"/>
      <c r="GG803" s="17"/>
      <c r="GH803" s="17"/>
      <c r="GI803" s="17"/>
      <c r="GJ803" s="17"/>
      <c r="GK803" s="17"/>
      <c r="GL803" s="17"/>
      <c r="GM803" s="17"/>
      <c r="GN803" s="17"/>
      <c r="GO803" s="17"/>
      <c r="GP803" s="17"/>
      <c r="GQ803" s="17"/>
      <c r="GR803" s="17"/>
      <c r="GS803" s="17"/>
      <c r="GT803" s="17"/>
      <c r="GU803" s="17"/>
      <c r="GV803" s="17"/>
      <c r="GW803" s="17"/>
      <c r="GX803" s="17"/>
      <c r="GY803" s="17"/>
      <c r="GZ803" s="17"/>
      <c r="HA803" s="17"/>
      <c r="HB803" s="17"/>
      <c r="HC803" s="17"/>
      <c r="HD803" s="17"/>
      <c r="HE803" s="17"/>
      <c r="HF803" s="17"/>
      <c r="HG803" s="17"/>
      <c r="HH803" s="17"/>
      <c r="HI803" s="17"/>
      <c r="HJ803" s="17"/>
      <c r="HK803" s="17"/>
      <c r="HL803" s="17"/>
      <c r="HM803" s="17"/>
      <c r="HN803" s="17"/>
      <c r="HO803" s="17"/>
      <c r="HP803" s="17"/>
      <c r="HQ803" s="17"/>
      <c r="HR803" s="17"/>
      <c r="HS803" s="17"/>
      <c r="HT803" s="17"/>
      <c r="HU803" s="17"/>
      <c r="HV803" s="17"/>
      <c r="HW803" s="17"/>
      <c r="HX803" s="17"/>
      <c r="HY803" s="17"/>
      <c r="HZ803" s="17"/>
      <c r="IA803" s="17"/>
      <c r="IB803" s="17"/>
      <c r="IC803" s="17"/>
      <c r="ID803" s="17"/>
      <c r="IE803" s="17"/>
      <c r="IF803" s="17"/>
      <c r="IG803" s="17"/>
      <c r="IH803" s="17"/>
      <c r="II803" s="17"/>
      <c r="IJ803" s="17"/>
      <c r="IK803" s="17"/>
      <c r="IL803" s="17"/>
      <c r="IM803" s="17"/>
      <c r="IN803" s="17"/>
      <c r="IO803" s="17"/>
      <c r="IP803" s="17"/>
      <c r="IQ803" s="17"/>
      <c r="IR803" s="17"/>
      <c r="IS803" s="17"/>
      <c r="IT803" s="17"/>
      <c r="IU803" s="17"/>
      <c r="IV803" s="17"/>
      <c r="IW803" s="17"/>
      <c r="IX803" s="17"/>
      <c r="IY803" s="17"/>
      <c r="IZ803" s="17"/>
      <c r="JA803" s="17"/>
      <c r="JB803" s="17"/>
      <c r="JC803" s="17"/>
      <c r="JD803" s="17"/>
      <c r="JE803" s="17"/>
      <c r="JF803" s="17"/>
      <c r="JG803" s="17"/>
      <c r="JH803" s="17"/>
      <c r="JI803" s="17"/>
      <c r="JJ803" s="17"/>
      <c r="JK803" s="17"/>
      <c r="JL803" s="17"/>
      <c r="JM803" s="17"/>
      <c r="JN803" s="17"/>
      <c r="JO803" s="17"/>
      <c r="JP803" s="17"/>
      <c r="JQ803" s="17"/>
      <c r="JR803" s="17"/>
      <c r="JS803" s="17"/>
      <c r="JT803" s="17"/>
      <c r="JU803" s="17"/>
      <c r="JV803" s="17"/>
      <c r="JW803" s="17"/>
      <c r="JX803" s="17"/>
      <c r="JY803" s="17"/>
      <c r="JZ803" s="17"/>
      <c r="KA803" s="17"/>
      <c r="KB803" s="17"/>
      <c r="KC803" s="17"/>
      <c r="KD803" s="17"/>
      <c r="KE803" s="17"/>
      <c r="KF803" s="17"/>
      <c r="KG803" s="17"/>
      <c r="KH803" s="17"/>
      <c r="KI803" s="17"/>
      <c r="KJ803" s="17"/>
      <c r="KK803" s="17"/>
      <c r="KL803" s="17"/>
      <c r="KM803" s="17"/>
      <c r="KN803" s="17"/>
      <c r="KO803" s="17"/>
      <c r="KP803" s="17"/>
      <c r="KQ803" s="17"/>
      <c r="KR803" s="17"/>
      <c r="KS803" s="17"/>
      <c r="KT803" s="17"/>
      <c r="KU803" s="17"/>
      <c r="KV803" s="17"/>
      <c r="KW803" s="17"/>
      <c r="KX803" s="17"/>
      <c r="KY803" s="17"/>
      <c r="KZ803" s="17"/>
      <c r="LA803" s="17"/>
      <c r="LB803" s="17"/>
      <c r="LC803" s="17"/>
      <c r="LD803" s="17"/>
      <c r="LE803" s="17"/>
      <c r="LF803" s="17"/>
      <c r="LG803" s="17"/>
      <c r="LH803" s="17"/>
      <c r="LI803" s="17"/>
      <c r="LJ803" s="17"/>
      <c r="LK803" s="17"/>
      <c r="LL803" s="17"/>
      <c r="LM803" s="17"/>
      <c r="LN803" s="17"/>
      <c r="LO803" s="17"/>
      <c r="LP803" s="17"/>
      <c r="LQ803" s="17"/>
      <c r="LR803" s="17"/>
      <c r="LS803" s="17"/>
      <c r="LT803" s="17"/>
      <c r="LU803" s="17"/>
      <c r="LV803" s="17"/>
      <c r="LW803" s="17"/>
      <c r="LX803" s="17"/>
      <c r="LY803" s="17"/>
      <c r="LZ803" s="17"/>
      <c r="MA803" s="17"/>
      <c r="MB803" s="17"/>
      <c r="MC803" s="17"/>
      <c r="MD803" s="17"/>
      <c r="ME803" s="17"/>
      <c r="MF803" s="17"/>
      <c r="MG803" s="17"/>
      <c r="MH803" s="17"/>
      <c r="MI803" s="17"/>
      <c r="MJ803" s="17"/>
      <c r="MK803" s="17"/>
      <c r="ML803" s="17"/>
      <c r="MM803" s="17"/>
      <c r="MN803" s="17"/>
      <c r="MO803" s="17"/>
      <c r="MP803" s="17"/>
      <c r="MQ803" s="17"/>
      <c r="MR803" s="17"/>
      <c r="MS803" s="17"/>
      <c r="MT803" s="17"/>
      <c r="MU803" s="17"/>
      <c r="MV803" s="17"/>
      <c r="MW803" s="17"/>
      <c r="MX803" s="17"/>
      <c r="MY803" s="17"/>
      <c r="MZ803" s="17"/>
      <c r="NA803" s="17"/>
      <c r="NB803" s="17"/>
      <c r="NC803" s="17"/>
      <c r="ND803" s="17"/>
      <c r="NE803" s="17"/>
      <c r="NF803" s="17"/>
      <c r="NG803" s="17"/>
      <c r="NH803" s="17"/>
      <c r="NI803" s="17"/>
      <c r="NJ803" s="17"/>
      <c r="NK803" s="17"/>
      <c r="NL803" s="17"/>
      <c r="NM803" s="17"/>
      <c r="NN803" s="17"/>
      <c r="NO803" s="17"/>
      <c r="NP803" s="17"/>
      <c r="NQ803" s="17"/>
      <c r="NR803" s="17"/>
      <c r="NS803" s="17"/>
      <c r="NT803" s="17"/>
      <c r="NU803" s="17"/>
      <c r="NV803" s="17"/>
      <c r="NW803" s="17"/>
      <c r="NX803" s="17"/>
      <c r="NY803" s="17"/>
      <c r="NZ803" s="17"/>
      <c r="OA803" s="17"/>
      <c r="OB803" s="17"/>
      <c r="OC803" s="17"/>
      <c r="OD803" s="17"/>
      <c r="OE803" s="17"/>
      <c r="OF803" s="17"/>
      <c r="OG803" s="17"/>
      <c r="OH803" s="17"/>
      <c r="OI803" s="17"/>
      <c r="OJ803" s="17"/>
      <c r="OK803" s="17"/>
      <c r="OL803" s="17"/>
      <c r="OM803" s="17"/>
      <c r="ON803" s="17"/>
      <c r="OO803" s="17"/>
      <c r="OP803" s="17"/>
      <c r="OQ803" s="17"/>
      <c r="OR803" s="17"/>
      <c r="OS803" s="17"/>
      <c r="OT803" s="17"/>
      <c r="OU803" s="17"/>
      <c r="OV803" s="17"/>
      <c r="OW803" s="17"/>
      <c r="OX803" s="17"/>
      <c r="OY803" s="17"/>
      <c r="OZ803" s="17"/>
      <c r="PA803" s="17"/>
      <c r="PB803" s="17"/>
      <c r="PC803" s="17"/>
      <c r="PD803" s="17"/>
      <c r="PE803" s="17"/>
      <c r="PF803" s="17"/>
      <c r="PG803" s="17"/>
      <c r="PH803" s="17"/>
      <c r="PI803" s="17"/>
      <c r="PJ803" s="17"/>
      <c r="PK803" s="17"/>
      <c r="PL803" s="17"/>
      <c r="PM803" s="17"/>
      <c r="PN803" s="17"/>
      <c r="PO803" s="17"/>
      <c r="PP803" s="17"/>
      <c r="PQ803" s="17"/>
      <c r="PR803" s="17"/>
      <c r="PS803" s="17"/>
      <c r="PT803" s="17"/>
      <c r="PU803" s="17"/>
      <c r="PV803" s="17"/>
      <c r="PW803" s="17"/>
      <c r="PX803" s="17"/>
      <c r="PY803" s="17"/>
      <c r="PZ803" s="17"/>
      <c r="QA803" s="17"/>
      <c r="QB803" s="17"/>
      <c r="QC803" s="17"/>
      <c r="QD803" s="17"/>
      <c r="QE803" s="17"/>
      <c r="QF803" s="17"/>
      <c r="QG803" s="17"/>
      <c r="QH803" s="17"/>
      <c r="QI803" s="17"/>
      <c r="QJ803" s="17"/>
      <c r="QK803" s="17"/>
      <c r="QL803" s="17"/>
      <c r="QM803" s="17"/>
      <c r="QN803" s="17"/>
      <c r="QO803" s="17"/>
      <c r="QP803" s="17"/>
      <c r="QQ803" s="17"/>
      <c r="QR803" s="17"/>
      <c r="QS803" s="17"/>
      <c r="QT803" s="17"/>
      <c r="QU803" s="17"/>
      <c r="QV803" s="17"/>
      <c r="QW803" s="17"/>
      <c r="QX803" s="17"/>
      <c r="QY803" s="17"/>
      <c r="QZ803" s="17"/>
      <c r="RA803" s="17"/>
      <c r="RB803" s="17"/>
      <c r="RC803" s="17"/>
      <c r="RD803" s="17"/>
      <c r="RE803" s="17"/>
      <c r="RF803" s="17"/>
      <c r="RG803" s="17"/>
      <c r="RH803" s="17"/>
      <c r="RI803" s="17"/>
      <c r="RJ803" s="17"/>
    </row>
    <row r="804" spans="32:478" x14ac:dyDescent="0.25">
      <c r="AF804" s="16"/>
      <c r="AG804" s="16"/>
      <c r="AH804" s="16"/>
      <c r="AI804" s="16"/>
      <c r="AJ804" s="16"/>
      <c r="AK804" s="16"/>
      <c r="AL804" s="16"/>
      <c r="AM804" s="16"/>
      <c r="AN804" s="16"/>
      <c r="AO804" s="16"/>
      <c r="AP804" s="16"/>
      <c r="AQ804" s="16"/>
      <c r="AR804" s="16"/>
      <c r="AS804" s="16"/>
      <c r="AT804" s="16"/>
      <c r="AU804" s="16"/>
      <c r="AV804" s="16"/>
      <c r="AW804" s="16"/>
      <c r="AX804" s="16"/>
      <c r="AY804" s="16"/>
      <c r="AZ804" s="16"/>
      <c r="BA804" s="16"/>
      <c r="BB804" s="16"/>
      <c r="BC804" s="16"/>
      <c r="BD804" s="16"/>
      <c r="BE804" s="16"/>
      <c r="BF804" s="16"/>
      <c r="BG804" s="16"/>
      <c r="BH804" s="16"/>
      <c r="BI804" s="16"/>
      <c r="BJ804" s="16"/>
      <c r="BK804" s="16"/>
      <c r="BL804" s="16"/>
      <c r="BM804" s="16"/>
      <c r="BN804" s="16"/>
      <c r="BO804" s="16"/>
      <c r="BP804" s="16"/>
      <c r="BQ804" s="16"/>
      <c r="BR804" s="16"/>
      <c r="BS804" s="16"/>
      <c r="BT804" s="16"/>
      <c r="BU804" s="16"/>
      <c r="BV804" s="16"/>
      <c r="BW804" s="16"/>
      <c r="BX804" s="16"/>
      <c r="BY804" s="16"/>
      <c r="BZ804" s="16"/>
      <c r="CA804" s="16"/>
      <c r="CB804" s="16"/>
      <c r="CC804" s="16"/>
      <c r="CD804" s="16"/>
      <c r="CE804" s="16"/>
      <c r="CF804" s="16"/>
      <c r="CG804" s="16"/>
      <c r="CH804" s="16"/>
      <c r="CI804" s="16"/>
      <c r="CJ804" s="16"/>
      <c r="CK804" s="16"/>
      <c r="CL804" s="16"/>
      <c r="CM804" s="16"/>
      <c r="CN804" s="16"/>
      <c r="CO804" s="16"/>
      <c r="CP804" s="16"/>
      <c r="CQ804" s="16"/>
      <c r="CR804" s="16"/>
      <c r="CS804" s="16"/>
      <c r="CT804" s="16"/>
      <c r="CU804" s="16"/>
      <c r="CV804" s="16"/>
      <c r="CW804" s="16"/>
      <c r="CX804" s="16"/>
      <c r="CY804" s="16"/>
      <c r="CZ804" s="16"/>
      <c r="DA804" s="16"/>
      <c r="DB804" s="16"/>
      <c r="DC804" s="16"/>
      <c r="DD804" s="16"/>
      <c r="DE804" s="16"/>
      <c r="DF804" s="16"/>
      <c r="DG804" s="16"/>
      <c r="DH804" s="16"/>
      <c r="DI804" s="16"/>
      <c r="DJ804" s="16"/>
      <c r="DK804" s="16"/>
      <c r="DL804" s="16"/>
      <c r="DM804" s="16"/>
      <c r="DN804" s="16"/>
      <c r="DO804" s="16"/>
      <c r="DP804" s="16"/>
      <c r="DQ804" s="16"/>
      <c r="DR804" s="16"/>
      <c r="DS804" s="16"/>
      <c r="DT804" s="16"/>
      <c r="DU804" s="16"/>
      <c r="DV804" s="16"/>
      <c r="DW804" s="16"/>
      <c r="DX804" s="16"/>
      <c r="DY804" s="16"/>
      <c r="DZ804" s="16"/>
      <c r="EA804" s="16"/>
      <c r="EB804" s="16"/>
      <c r="EC804" s="16"/>
      <c r="ED804" s="16"/>
      <c r="EE804" s="16"/>
      <c r="EF804" s="16"/>
      <c r="EG804" s="16"/>
      <c r="EH804" s="16"/>
      <c r="EI804" s="16"/>
      <c r="EJ804" s="16"/>
      <c r="EK804" s="16"/>
      <c r="EL804" s="16"/>
      <c r="EM804" s="16"/>
      <c r="EN804" s="16"/>
      <c r="EO804" s="16"/>
      <c r="EP804" s="16"/>
      <c r="EQ804" s="16"/>
      <c r="ER804" s="16"/>
      <c r="ES804" s="16"/>
      <c r="ET804" s="16"/>
      <c r="EU804" s="16"/>
      <c r="EV804" s="16"/>
      <c r="EW804" s="16"/>
      <c r="EX804" s="16"/>
      <c r="EY804" s="16"/>
      <c r="EZ804" s="16"/>
      <c r="FA804" s="16"/>
      <c r="FB804" s="16"/>
      <c r="FC804" s="16"/>
      <c r="FD804" s="16"/>
      <c r="FE804" s="16"/>
      <c r="FF804" s="16"/>
      <c r="FG804" s="16"/>
      <c r="FH804" s="16"/>
      <c r="FI804" s="16"/>
      <c r="FJ804" s="16"/>
      <c r="FK804" s="16"/>
      <c r="FL804" s="16"/>
      <c r="FM804" s="16"/>
      <c r="FN804" s="16"/>
      <c r="FO804" s="16"/>
      <c r="FP804" s="16"/>
      <c r="FQ804" s="16"/>
      <c r="FR804" s="16"/>
      <c r="FS804" s="16"/>
      <c r="FT804" s="16"/>
      <c r="FU804" s="16"/>
      <c r="FV804" s="16"/>
      <c r="FW804" s="16"/>
      <c r="FX804" s="16"/>
      <c r="FY804" s="16"/>
      <c r="FZ804" s="16"/>
      <c r="GA804" s="16"/>
      <c r="GB804" s="16"/>
      <c r="GC804" s="16"/>
      <c r="GD804" s="16"/>
      <c r="GE804" s="16"/>
      <c r="GF804" s="16"/>
      <c r="GG804" s="16"/>
      <c r="GH804" s="16"/>
      <c r="GI804" s="16"/>
      <c r="GJ804" s="16"/>
      <c r="GK804" s="16"/>
      <c r="GL804" s="16"/>
      <c r="GM804" s="16"/>
      <c r="GN804" s="16"/>
      <c r="GO804" s="16"/>
      <c r="GP804" s="16"/>
      <c r="GQ804" s="16"/>
      <c r="GR804" s="16"/>
      <c r="GS804" s="16"/>
      <c r="GT804" s="16"/>
      <c r="GU804" s="16"/>
      <c r="GV804" s="16"/>
      <c r="GW804" s="16"/>
      <c r="GX804" s="16"/>
      <c r="GY804" s="16"/>
      <c r="GZ804" s="16"/>
      <c r="HA804" s="16"/>
      <c r="HB804" s="16"/>
      <c r="HC804" s="16"/>
      <c r="HD804" s="16"/>
      <c r="HE804" s="16"/>
      <c r="HF804" s="16"/>
      <c r="HG804" s="16"/>
      <c r="HH804" s="16"/>
      <c r="HI804" s="16"/>
      <c r="HJ804" s="16"/>
      <c r="HK804" s="16"/>
      <c r="HL804" s="16"/>
      <c r="HM804" s="16"/>
      <c r="HN804" s="16"/>
      <c r="HO804" s="16"/>
      <c r="HP804" s="16"/>
      <c r="HQ804" s="16"/>
      <c r="HR804" s="16"/>
      <c r="HS804" s="16"/>
      <c r="HT804" s="16"/>
      <c r="HU804" s="16"/>
      <c r="HV804" s="16"/>
      <c r="HW804" s="16"/>
      <c r="HX804" s="16"/>
      <c r="HY804" s="16"/>
      <c r="HZ804" s="16"/>
      <c r="IA804" s="16"/>
      <c r="IB804" s="16"/>
      <c r="IC804" s="16"/>
      <c r="ID804" s="16"/>
      <c r="IE804" s="16"/>
      <c r="IF804" s="16"/>
      <c r="IG804" s="16"/>
      <c r="IH804" s="16"/>
      <c r="II804" s="16"/>
      <c r="IJ804" s="16"/>
      <c r="IK804" s="16"/>
      <c r="IL804" s="16"/>
      <c r="IM804" s="16"/>
      <c r="IN804" s="16"/>
      <c r="IO804" s="16"/>
      <c r="IP804" s="16"/>
      <c r="IQ804" s="16"/>
      <c r="IR804" s="16"/>
      <c r="IS804" s="16"/>
      <c r="IT804" s="16"/>
      <c r="IU804" s="16"/>
      <c r="IV804" s="16"/>
      <c r="IW804" s="16"/>
      <c r="IX804" s="16"/>
      <c r="IY804" s="16"/>
      <c r="IZ804" s="16"/>
      <c r="JA804" s="16"/>
      <c r="JB804" s="16"/>
      <c r="JC804" s="16"/>
      <c r="JD804" s="16"/>
      <c r="JE804" s="16"/>
      <c r="JF804" s="16"/>
      <c r="JG804" s="16"/>
      <c r="JH804" s="16"/>
      <c r="JI804" s="16"/>
      <c r="JJ804" s="16"/>
      <c r="JK804" s="16"/>
      <c r="JL804" s="16"/>
      <c r="JM804" s="16"/>
      <c r="JN804" s="16"/>
      <c r="JO804" s="16"/>
      <c r="JP804" s="16"/>
      <c r="JQ804" s="16"/>
      <c r="JR804" s="16"/>
      <c r="JS804" s="16"/>
      <c r="JT804" s="16"/>
      <c r="JU804" s="16"/>
      <c r="JV804" s="16"/>
      <c r="JW804" s="16"/>
      <c r="JX804" s="16"/>
      <c r="JY804" s="16"/>
      <c r="JZ804" s="16"/>
      <c r="KA804" s="16"/>
      <c r="KB804" s="16"/>
      <c r="KC804" s="16"/>
      <c r="KD804" s="16"/>
      <c r="KE804" s="16"/>
      <c r="KF804" s="16"/>
      <c r="KG804" s="16"/>
      <c r="KH804" s="16"/>
      <c r="KI804" s="16"/>
      <c r="KJ804" s="16"/>
      <c r="KK804" s="16"/>
      <c r="KL804" s="16"/>
      <c r="KM804" s="16"/>
      <c r="KN804" s="16"/>
      <c r="KO804" s="16"/>
      <c r="KP804" s="16"/>
      <c r="KQ804" s="16"/>
      <c r="KR804" s="16"/>
      <c r="KS804" s="16"/>
      <c r="KT804" s="16"/>
      <c r="KU804" s="16"/>
      <c r="KV804" s="16"/>
      <c r="KW804" s="16"/>
      <c r="KX804" s="16"/>
      <c r="KY804" s="16"/>
      <c r="KZ804" s="16"/>
      <c r="LA804" s="16"/>
      <c r="LB804" s="16"/>
      <c r="LC804" s="16"/>
      <c r="LD804" s="16"/>
      <c r="LE804" s="16"/>
      <c r="LF804" s="16"/>
      <c r="LG804" s="16"/>
      <c r="LH804" s="16"/>
      <c r="LI804" s="16"/>
      <c r="LJ804" s="16"/>
      <c r="LK804" s="16"/>
      <c r="LL804" s="16"/>
      <c r="LM804" s="16"/>
      <c r="LN804" s="16"/>
      <c r="LO804" s="16"/>
      <c r="LP804" s="16"/>
      <c r="LQ804" s="16"/>
      <c r="LR804" s="16"/>
      <c r="LS804" s="16"/>
      <c r="LT804" s="16"/>
      <c r="LU804" s="16"/>
      <c r="LV804" s="16"/>
      <c r="LW804" s="16"/>
      <c r="LX804" s="16"/>
      <c r="LY804" s="16"/>
      <c r="LZ804" s="16"/>
      <c r="MA804" s="16"/>
      <c r="MB804" s="16"/>
      <c r="MC804" s="16"/>
      <c r="MD804" s="16"/>
      <c r="ME804" s="16"/>
      <c r="MF804" s="16"/>
      <c r="MG804" s="16"/>
      <c r="MH804" s="16"/>
      <c r="MI804" s="16"/>
      <c r="MJ804" s="16"/>
      <c r="MK804" s="16"/>
      <c r="ML804" s="16"/>
      <c r="MM804" s="16"/>
      <c r="MN804" s="16"/>
      <c r="MO804" s="16"/>
      <c r="MP804" s="16"/>
      <c r="MQ804" s="16"/>
      <c r="MR804" s="16"/>
      <c r="MS804" s="16"/>
      <c r="MT804" s="16"/>
      <c r="MU804" s="16"/>
      <c r="MV804" s="16"/>
      <c r="MW804" s="16"/>
      <c r="MX804" s="16"/>
      <c r="MY804" s="16"/>
      <c r="MZ804" s="16"/>
      <c r="NA804" s="16"/>
      <c r="NB804" s="16"/>
      <c r="NC804" s="16"/>
      <c r="ND804" s="16"/>
      <c r="NE804" s="16"/>
      <c r="NF804" s="16"/>
      <c r="NG804" s="16"/>
      <c r="NH804" s="16"/>
      <c r="NI804" s="16"/>
      <c r="NJ804" s="16"/>
      <c r="NK804" s="16"/>
      <c r="NL804" s="16"/>
      <c r="NM804" s="16"/>
      <c r="NN804" s="16"/>
      <c r="NO804" s="16"/>
      <c r="NP804" s="16"/>
      <c r="NQ804" s="16"/>
      <c r="NR804" s="16"/>
      <c r="NS804" s="16"/>
      <c r="NT804" s="16"/>
      <c r="NU804" s="16"/>
      <c r="NV804" s="16"/>
      <c r="NW804" s="16"/>
      <c r="NX804" s="16"/>
      <c r="NY804" s="16"/>
      <c r="NZ804" s="16"/>
      <c r="OA804" s="16"/>
      <c r="OB804" s="16"/>
      <c r="OC804" s="16"/>
      <c r="OD804" s="16"/>
      <c r="OE804" s="16"/>
      <c r="OF804" s="16"/>
      <c r="OG804" s="16"/>
      <c r="OH804" s="16"/>
      <c r="OI804" s="16"/>
      <c r="OJ804" s="16"/>
      <c r="OK804" s="16"/>
      <c r="OL804" s="16"/>
      <c r="OM804" s="16"/>
      <c r="ON804" s="16"/>
      <c r="OO804" s="16"/>
      <c r="OP804" s="16"/>
      <c r="OQ804" s="16"/>
      <c r="OR804" s="16"/>
      <c r="OS804" s="16"/>
      <c r="OT804" s="16"/>
      <c r="OU804" s="16"/>
      <c r="OV804" s="16"/>
      <c r="OW804" s="16"/>
      <c r="OX804" s="16"/>
      <c r="OY804" s="16"/>
      <c r="OZ804" s="16"/>
      <c r="PA804" s="16"/>
      <c r="PB804" s="16"/>
      <c r="PC804" s="16"/>
      <c r="PD804" s="16"/>
      <c r="PE804" s="16"/>
      <c r="PF804" s="16"/>
      <c r="PG804" s="16"/>
      <c r="PH804" s="16"/>
      <c r="PI804" s="16"/>
      <c r="PJ804" s="16"/>
      <c r="PK804" s="16"/>
      <c r="PL804" s="16"/>
      <c r="PM804" s="16"/>
      <c r="PN804" s="16"/>
      <c r="PO804" s="16"/>
      <c r="PP804" s="16"/>
      <c r="PQ804" s="16"/>
      <c r="PR804" s="16"/>
      <c r="PS804" s="16"/>
      <c r="PT804" s="16"/>
      <c r="PU804" s="16"/>
      <c r="PV804" s="16"/>
      <c r="PW804" s="16"/>
      <c r="PX804" s="16"/>
      <c r="PY804" s="16"/>
      <c r="PZ804" s="16"/>
      <c r="QA804" s="16"/>
      <c r="QB804" s="16"/>
      <c r="QC804" s="16"/>
      <c r="QD804" s="16"/>
      <c r="QE804" s="16"/>
      <c r="QF804" s="16"/>
      <c r="QG804" s="16"/>
      <c r="QH804" s="16"/>
      <c r="QI804" s="16"/>
      <c r="QJ804" s="16"/>
      <c r="QK804" s="16"/>
      <c r="QL804" s="16"/>
      <c r="QM804" s="16"/>
      <c r="QN804" s="16"/>
      <c r="QO804" s="16"/>
      <c r="QP804" s="16"/>
      <c r="QQ804" s="16"/>
      <c r="QR804" s="16"/>
      <c r="QS804" s="16"/>
      <c r="QT804" s="16"/>
      <c r="QU804" s="16"/>
      <c r="QV804" s="16"/>
      <c r="QW804" s="16"/>
      <c r="QX804" s="16"/>
      <c r="QY804" s="16"/>
      <c r="QZ804" s="16"/>
      <c r="RA804" s="16"/>
      <c r="RB804" s="16"/>
      <c r="RC804" s="16"/>
      <c r="RD804" s="16"/>
      <c r="RE804" s="16"/>
      <c r="RF804" s="16"/>
      <c r="RG804" s="16"/>
      <c r="RH804" s="16"/>
      <c r="RI804" s="16"/>
      <c r="RJ804" s="16"/>
    </row>
    <row r="805" spans="32:478" x14ac:dyDescent="0.25">
      <c r="AF805" s="16"/>
      <c r="AG805" s="16"/>
      <c r="AH805" s="16"/>
      <c r="AI805" s="16"/>
      <c r="AJ805" s="16"/>
      <c r="AK805" s="16"/>
      <c r="AL805" s="16"/>
      <c r="AM805" s="16"/>
      <c r="AN805" s="16"/>
      <c r="AO805" s="16"/>
      <c r="AP805" s="16"/>
      <c r="AQ805" s="16"/>
      <c r="AR805" s="16"/>
      <c r="AS805" s="16"/>
      <c r="AT805" s="16"/>
      <c r="AU805" s="16"/>
      <c r="AV805" s="16"/>
      <c r="AW805" s="16"/>
      <c r="AX805" s="16"/>
      <c r="AY805" s="16"/>
      <c r="AZ805" s="16"/>
      <c r="BA805" s="16"/>
      <c r="BB805" s="16"/>
      <c r="BC805" s="16"/>
      <c r="BD805" s="16"/>
      <c r="BE805" s="16"/>
      <c r="BF805" s="16"/>
      <c r="BG805" s="16"/>
      <c r="BH805" s="16"/>
      <c r="BI805" s="16"/>
      <c r="BJ805" s="16"/>
      <c r="BK805" s="16"/>
      <c r="BL805" s="16"/>
      <c r="BM805" s="16"/>
      <c r="BN805" s="16"/>
      <c r="BO805" s="16"/>
      <c r="BP805" s="16"/>
      <c r="BQ805" s="16"/>
      <c r="BR805" s="16"/>
      <c r="BS805" s="16"/>
      <c r="BT805" s="16"/>
      <c r="BU805" s="16"/>
      <c r="BV805" s="16"/>
      <c r="BW805" s="16"/>
      <c r="BX805" s="16"/>
      <c r="BY805" s="16"/>
      <c r="BZ805" s="16"/>
      <c r="CA805" s="16"/>
      <c r="CB805" s="16"/>
      <c r="CC805" s="16"/>
      <c r="CD805" s="16"/>
      <c r="CE805" s="16"/>
      <c r="CF805" s="16"/>
      <c r="CG805" s="16"/>
      <c r="CH805" s="16"/>
      <c r="CI805" s="16"/>
      <c r="CJ805" s="16"/>
      <c r="CK805" s="16"/>
      <c r="CL805" s="16"/>
      <c r="CM805" s="16"/>
      <c r="CN805" s="16"/>
      <c r="CO805" s="16"/>
      <c r="CP805" s="16"/>
      <c r="CQ805" s="16"/>
      <c r="CR805" s="16"/>
      <c r="CS805" s="16"/>
      <c r="CT805" s="16"/>
      <c r="CU805" s="16"/>
      <c r="CV805" s="16"/>
      <c r="CW805" s="16"/>
      <c r="CX805" s="16"/>
      <c r="CY805" s="16"/>
      <c r="CZ805" s="16"/>
      <c r="DA805" s="16"/>
      <c r="DB805" s="16"/>
      <c r="DC805" s="16"/>
      <c r="DD805" s="16"/>
      <c r="DE805" s="16"/>
      <c r="DF805" s="16"/>
      <c r="DG805" s="16"/>
      <c r="DH805" s="16"/>
      <c r="DI805" s="16"/>
      <c r="DJ805" s="16"/>
      <c r="DK805" s="16"/>
      <c r="DL805" s="16"/>
      <c r="DM805" s="16"/>
      <c r="DN805" s="16"/>
      <c r="DO805" s="16"/>
      <c r="DP805" s="16"/>
      <c r="DQ805" s="16"/>
      <c r="DR805" s="16"/>
      <c r="DS805" s="16"/>
      <c r="DT805" s="16"/>
      <c r="DU805" s="16"/>
      <c r="DV805" s="16"/>
      <c r="DW805" s="16"/>
      <c r="DX805" s="16"/>
      <c r="DY805" s="16"/>
      <c r="DZ805" s="16"/>
      <c r="EA805" s="16"/>
      <c r="EB805" s="16"/>
      <c r="EC805" s="16"/>
      <c r="ED805" s="16"/>
      <c r="EE805" s="16"/>
      <c r="EF805" s="16"/>
      <c r="EG805" s="16"/>
      <c r="EH805" s="16"/>
      <c r="EI805" s="16"/>
      <c r="EJ805" s="16"/>
      <c r="EK805" s="16"/>
      <c r="EL805" s="16"/>
      <c r="EM805" s="16"/>
      <c r="EN805" s="16"/>
      <c r="EO805" s="16"/>
      <c r="EP805" s="16"/>
      <c r="EQ805" s="16"/>
      <c r="ER805" s="16"/>
      <c r="ES805" s="16"/>
      <c r="ET805" s="16"/>
      <c r="EU805" s="16"/>
      <c r="EV805" s="16"/>
      <c r="EW805" s="16"/>
      <c r="EX805" s="16"/>
      <c r="EY805" s="16"/>
      <c r="EZ805" s="16"/>
      <c r="FA805" s="16"/>
      <c r="FB805" s="16"/>
      <c r="FC805" s="16"/>
      <c r="FD805" s="16"/>
      <c r="FE805" s="16"/>
      <c r="FF805" s="16"/>
      <c r="FG805" s="16"/>
      <c r="FH805" s="16"/>
      <c r="FI805" s="16"/>
      <c r="FJ805" s="16"/>
      <c r="FK805" s="16"/>
      <c r="FL805" s="16"/>
      <c r="FM805" s="16"/>
      <c r="FN805" s="16"/>
      <c r="FO805" s="16"/>
      <c r="FP805" s="16"/>
      <c r="FQ805" s="16"/>
      <c r="FR805" s="16"/>
      <c r="FS805" s="16"/>
      <c r="FT805" s="16"/>
      <c r="FU805" s="16"/>
      <c r="FV805" s="16"/>
      <c r="FW805" s="16"/>
      <c r="FX805" s="16"/>
      <c r="FY805" s="16"/>
      <c r="FZ805" s="16"/>
      <c r="GA805" s="16"/>
      <c r="GB805" s="16"/>
      <c r="GC805" s="16"/>
      <c r="GD805" s="16"/>
      <c r="GE805" s="16"/>
      <c r="GF805" s="16"/>
      <c r="GG805" s="16"/>
      <c r="GH805" s="16"/>
      <c r="GI805" s="16"/>
      <c r="GJ805" s="16"/>
      <c r="GK805" s="16"/>
      <c r="GL805" s="16"/>
      <c r="GM805" s="16"/>
      <c r="GN805" s="16"/>
      <c r="GO805" s="16"/>
      <c r="GP805" s="16"/>
      <c r="GQ805" s="16"/>
      <c r="GR805" s="16"/>
      <c r="GS805" s="16"/>
      <c r="GT805" s="16"/>
      <c r="GU805" s="16"/>
      <c r="GV805" s="16"/>
      <c r="GW805" s="16"/>
      <c r="GX805" s="16"/>
      <c r="GY805" s="16"/>
      <c r="GZ805" s="16"/>
      <c r="HA805" s="16"/>
      <c r="HB805" s="16"/>
      <c r="HC805" s="16"/>
      <c r="HD805" s="16"/>
      <c r="HE805" s="16"/>
      <c r="HF805" s="16"/>
      <c r="HG805" s="16"/>
      <c r="HH805" s="16"/>
      <c r="HI805" s="16"/>
      <c r="HJ805" s="16"/>
      <c r="HK805" s="16"/>
      <c r="HL805" s="16"/>
      <c r="HM805" s="16"/>
      <c r="HN805" s="16"/>
      <c r="HO805" s="16"/>
      <c r="HP805" s="16"/>
      <c r="HQ805" s="16"/>
      <c r="HR805" s="16"/>
      <c r="HS805" s="16"/>
      <c r="HT805" s="16"/>
      <c r="HU805" s="16"/>
      <c r="HV805" s="16"/>
      <c r="HW805" s="16"/>
      <c r="HX805" s="16"/>
      <c r="HY805" s="16"/>
      <c r="HZ805" s="16"/>
      <c r="IA805" s="16"/>
      <c r="IB805" s="16"/>
      <c r="IC805" s="16"/>
      <c r="ID805" s="16"/>
      <c r="IE805" s="16"/>
      <c r="IF805" s="16"/>
      <c r="IG805" s="16"/>
      <c r="IH805" s="16"/>
      <c r="II805" s="16"/>
      <c r="IJ805" s="16"/>
      <c r="IK805" s="16"/>
      <c r="IL805" s="16"/>
      <c r="IM805" s="16"/>
      <c r="IN805" s="16"/>
      <c r="IO805" s="16"/>
      <c r="IP805" s="16"/>
      <c r="IQ805" s="16"/>
      <c r="IR805" s="16"/>
      <c r="IS805" s="16"/>
      <c r="IT805" s="16"/>
      <c r="IU805" s="16"/>
      <c r="IV805" s="16"/>
      <c r="IW805" s="16"/>
      <c r="IX805" s="16"/>
      <c r="IY805" s="16"/>
      <c r="IZ805" s="16"/>
      <c r="JA805" s="16"/>
      <c r="JB805" s="16"/>
      <c r="JC805" s="16"/>
      <c r="JD805" s="16"/>
      <c r="JE805" s="16"/>
      <c r="JF805" s="16"/>
      <c r="JG805" s="16"/>
      <c r="JH805" s="16"/>
      <c r="JI805" s="16"/>
      <c r="JJ805" s="16"/>
      <c r="JK805" s="16"/>
      <c r="JL805" s="16"/>
      <c r="JM805" s="16"/>
      <c r="JN805" s="16"/>
      <c r="JO805" s="16"/>
      <c r="JP805" s="16"/>
      <c r="JQ805" s="16"/>
      <c r="JR805" s="16"/>
      <c r="JS805" s="16"/>
      <c r="JT805" s="16"/>
      <c r="JU805" s="16"/>
      <c r="JV805" s="16"/>
      <c r="JW805" s="16"/>
      <c r="JX805" s="16"/>
      <c r="JY805" s="16"/>
      <c r="JZ805" s="16"/>
      <c r="KA805" s="16"/>
      <c r="KB805" s="16"/>
      <c r="KC805" s="16"/>
      <c r="KD805" s="16"/>
      <c r="KE805" s="16"/>
      <c r="KF805" s="16"/>
      <c r="KG805" s="16"/>
      <c r="KH805" s="16"/>
      <c r="KI805" s="16"/>
      <c r="KJ805" s="16"/>
      <c r="KK805" s="16"/>
      <c r="KL805" s="16"/>
      <c r="KM805" s="16"/>
      <c r="KN805" s="16"/>
      <c r="KO805" s="16"/>
      <c r="KP805" s="16"/>
      <c r="KQ805" s="16"/>
      <c r="KR805" s="16"/>
      <c r="KS805" s="16"/>
      <c r="KT805" s="16"/>
      <c r="KU805" s="16"/>
      <c r="KV805" s="16"/>
      <c r="KW805" s="16"/>
      <c r="KX805" s="16"/>
      <c r="KY805" s="16"/>
      <c r="KZ805" s="16"/>
      <c r="LA805" s="16"/>
      <c r="LB805" s="16"/>
      <c r="LC805" s="16"/>
      <c r="LD805" s="16"/>
      <c r="LE805" s="16"/>
      <c r="LF805" s="16"/>
      <c r="LG805" s="16"/>
      <c r="LH805" s="16"/>
      <c r="LI805" s="16"/>
      <c r="LJ805" s="16"/>
      <c r="LK805" s="16"/>
      <c r="LL805" s="16"/>
      <c r="LM805" s="16"/>
      <c r="LN805" s="16"/>
      <c r="LO805" s="16"/>
      <c r="LP805" s="16"/>
      <c r="LQ805" s="16"/>
      <c r="LR805" s="16"/>
      <c r="LS805" s="16"/>
      <c r="LT805" s="16"/>
      <c r="LU805" s="16"/>
      <c r="LV805" s="16"/>
      <c r="LW805" s="16"/>
      <c r="LX805" s="16"/>
      <c r="LY805" s="16"/>
      <c r="LZ805" s="16"/>
      <c r="MA805" s="16"/>
      <c r="MB805" s="16"/>
      <c r="MC805" s="16"/>
      <c r="MD805" s="16"/>
      <c r="ME805" s="16"/>
      <c r="MF805" s="16"/>
      <c r="MG805" s="16"/>
      <c r="MH805" s="16"/>
      <c r="MI805" s="16"/>
      <c r="MJ805" s="16"/>
      <c r="MK805" s="16"/>
      <c r="ML805" s="16"/>
      <c r="MM805" s="16"/>
      <c r="MN805" s="16"/>
      <c r="MO805" s="16"/>
      <c r="MP805" s="16"/>
      <c r="MQ805" s="16"/>
      <c r="MR805" s="16"/>
      <c r="MS805" s="16"/>
      <c r="MT805" s="16"/>
      <c r="MU805" s="16"/>
      <c r="MV805" s="16"/>
      <c r="MW805" s="16"/>
      <c r="MX805" s="16"/>
      <c r="MY805" s="16"/>
      <c r="MZ805" s="16"/>
      <c r="NA805" s="16"/>
      <c r="NB805" s="16"/>
      <c r="NC805" s="16"/>
      <c r="ND805" s="16"/>
      <c r="NE805" s="16"/>
      <c r="NF805" s="16"/>
      <c r="NG805" s="16"/>
      <c r="NH805" s="16"/>
      <c r="NI805" s="16"/>
      <c r="NJ805" s="16"/>
      <c r="NK805" s="16"/>
      <c r="NL805" s="16"/>
      <c r="NM805" s="16"/>
      <c r="NN805" s="16"/>
      <c r="NO805" s="16"/>
      <c r="NP805" s="16"/>
      <c r="NQ805" s="16"/>
      <c r="NR805" s="16"/>
      <c r="NS805" s="16"/>
      <c r="NT805" s="16"/>
      <c r="NU805" s="16"/>
      <c r="NV805" s="16"/>
      <c r="NW805" s="16"/>
      <c r="NX805" s="16"/>
      <c r="NY805" s="16"/>
      <c r="NZ805" s="16"/>
      <c r="OA805" s="16"/>
      <c r="OB805" s="16"/>
      <c r="OC805" s="16"/>
      <c r="OD805" s="16"/>
      <c r="OE805" s="16"/>
      <c r="OF805" s="16"/>
      <c r="OG805" s="16"/>
      <c r="OH805" s="16"/>
      <c r="OI805" s="16"/>
      <c r="OJ805" s="16"/>
      <c r="OK805" s="16"/>
      <c r="OL805" s="16"/>
      <c r="OM805" s="16"/>
      <c r="ON805" s="16"/>
      <c r="OO805" s="16"/>
      <c r="OP805" s="16"/>
      <c r="OQ805" s="16"/>
      <c r="OR805" s="16"/>
      <c r="OS805" s="16"/>
      <c r="OT805" s="16"/>
      <c r="OU805" s="16"/>
      <c r="OV805" s="16"/>
      <c r="OW805" s="16"/>
      <c r="OX805" s="16"/>
      <c r="OY805" s="16"/>
      <c r="OZ805" s="16"/>
      <c r="PA805" s="16"/>
      <c r="PB805" s="16"/>
      <c r="PC805" s="16"/>
      <c r="PD805" s="16"/>
      <c r="PE805" s="16"/>
      <c r="PF805" s="16"/>
      <c r="PG805" s="16"/>
      <c r="PH805" s="16"/>
      <c r="PI805" s="16"/>
      <c r="PJ805" s="16"/>
      <c r="PK805" s="16"/>
      <c r="PL805" s="16"/>
      <c r="PM805" s="16"/>
      <c r="PN805" s="16"/>
      <c r="PO805" s="16"/>
      <c r="PP805" s="16"/>
      <c r="PQ805" s="16"/>
      <c r="PR805" s="16"/>
      <c r="PS805" s="16"/>
      <c r="PT805" s="16"/>
      <c r="PU805" s="16"/>
      <c r="PV805" s="16"/>
      <c r="PW805" s="16"/>
      <c r="PX805" s="16"/>
      <c r="PY805" s="16"/>
      <c r="PZ805" s="16"/>
      <c r="QA805" s="16"/>
      <c r="QB805" s="16"/>
      <c r="QC805" s="16"/>
      <c r="QD805" s="16"/>
      <c r="QE805" s="16"/>
      <c r="QF805" s="16"/>
      <c r="QG805" s="16"/>
      <c r="QH805" s="16"/>
      <c r="QI805" s="16"/>
      <c r="QJ805" s="16"/>
      <c r="QK805" s="16"/>
      <c r="QL805" s="16"/>
      <c r="QM805" s="16"/>
      <c r="QN805" s="16"/>
      <c r="QO805" s="16"/>
      <c r="QP805" s="16"/>
      <c r="QQ805" s="16"/>
      <c r="QR805" s="16"/>
      <c r="QS805" s="16"/>
      <c r="QT805" s="16"/>
      <c r="QU805" s="16"/>
      <c r="QV805" s="16"/>
      <c r="QW805" s="16"/>
      <c r="QX805" s="16"/>
      <c r="QY805" s="16"/>
      <c r="QZ805" s="16"/>
      <c r="RA805" s="16"/>
      <c r="RB805" s="16"/>
      <c r="RC805" s="16"/>
      <c r="RD805" s="16"/>
      <c r="RE805" s="16"/>
      <c r="RF805" s="16"/>
      <c r="RG805" s="16"/>
      <c r="RH805" s="16"/>
      <c r="RI805" s="16"/>
      <c r="RJ805" s="16"/>
    </row>
    <row r="806" spans="32:478" x14ac:dyDescent="0.25">
      <c r="AF806" s="16"/>
      <c r="AG806" s="16"/>
      <c r="AH806" s="16"/>
      <c r="AI806" s="16"/>
      <c r="AJ806" s="16"/>
      <c r="AK806" s="16"/>
      <c r="AL806" s="16"/>
      <c r="AM806" s="16"/>
      <c r="AN806" s="16"/>
      <c r="AO806" s="16"/>
      <c r="AP806" s="16"/>
      <c r="AQ806" s="16"/>
      <c r="AR806" s="16"/>
      <c r="AS806" s="16"/>
      <c r="AT806" s="16"/>
    </row>
    <row r="807" spans="32:478" x14ac:dyDescent="0.25">
      <c r="AF807" s="16"/>
      <c r="AG807" s="16"/>
      <c r="AH807" s="16"/>
      <c r="AI807" s="16"/>
      <c r="AJ807" s="16"/>
      <c r="AK807" s="16"/>
      <c r="AL807" s="16"/>
      <c r="AM807" s="16"/>
      <c r="AN807" s="16"/>
      <c r="AO807" s="16"/>
      <c r="AP807" s="16"/>
      <c r="AQ807" s="16"/>
      <c r="AR807" s="16"/>
      <c r="AS807" s="16"/>
      <c r="AT807" s="16"/>
    </row>
    <row r="808" spans="32:478" x14ac:dyDescent="0.25">
      <c r="AF808" s="16"/>
      <c r="AG808" s="16"/>
      <c r="AH808" s="16"/>
      <c r="AI808" s="16"/>
      <c r="AJ808" s="16"/>
      <c r="AK808" s="16"/>
      <c r="AL808" s="16"/>
      <c r="AM808" s="16"/>
      <c r="AN808" s="16"/>
      <c r="AO808" s="16"/>
      <c r="AP808" s="16"/>
      <c r="AQ808" s="16"/>
      <c r="AR808" s="16"/>
      <c r="AS808" s="16"/>
      <c r="AT808" s="16"/>
    </row>
    <row r="809" spans="32:478" x14ac:dyDescent="0.25">
      <c r="AF809" s="16"/>
      <c r="AG809" s="16"/>
      <c r="AH809" s="16"/>
      <c r="AI809" s="16"/>
      <c r="AJ809" s="16"/>
      <c r="AK809" s="16"/>
      <c r="AL809" s="16"/>
      <c r="AM809" s="16"/>
      <c r="AN809" s="16"/>
      <c r="AO809" s="16"/>
      <c r="AP809" s="16"/>
      <c r="AQ809" s="16"/>
      <c r="AR809" s="16"/>
      <c r="AS809" s="16"/>
      <c r="AT809" s="16"/>
    </row>
    <row r="810" spans="32:478" x14ac:dyDescent="0.25">
      <c r="AF810" s="16"/>
      <c r="AG810" s="16"/>
      <c r="AH810" s="16"/>
      <c r="AI810" s="16"/>
      <c r="AJ810" s="16"/>
      <c r="AK810" s="16"/>
      <c r="AL810" s="16"/>
      <c r="AM810" s="16"/>
      <c r="AN810" s="16"/>
      <c r="AO810" s="16"/>
      <c r="AP810" s="16"/>
      <c r="AQ810" s="16"/>
      <c r="AR810" s="16"/>
      <c r="AS810" s="16"/>
      <c r="AT810" s="16"/>
    </row>
    <row r="811" spans="32:478" x14ac:dyDescent="0.25">
      <c r="AF811" s="16"/>
      <c r="AG811" s="16"/>
      <c r="AH811" s="16"/>
      <c r="AI811" s="16"/>
      <c r="AJ811" s="16"/>
      <c r="AK811" s="16"/>
      <c r="AL811" s="16"/>
      <c r="AM811" s="16"/>
      <c r="AN811" s="16"/>
      <c r="AO811" s="16"/>
      <c r="AP811" s="16"/>
      <c r="AQ811" s="16"/>
      <c r="AR811" s="16"/>
      <c r="AS811" s="16"/>
      <c r="AT811" s="16"/>
    </row>
    <row r="812" spans="32:478" x14ac:dyDescent="0.25">
      <c r="AF812" s="16"/>
      <c r="AG812" s="16"/>
      <c r="AH812" s="16"/>
      <c r="AI812" s="16"/>
      <c r="AJ812" s="16"/>
      <c r="AK812" s="16"/>
      <c r="AL812" s="16"/>
      <c r="AM812" s="16"/>
      <c r="AN812" s="16"/>
      <c r="AO812" s="16"/>
      <c r="AP812" s="16"/>
      <c r="AQ812" s="16"/>
      <c r="AR812" s="16"/>
      <c r="AS812" s="16"/>
      <c r="AT812" s="16"/>
    </row>
    <row r="813" spans="32:478" x14ac:dyDescent="0.25">
      <c r="AF813" s="16"/>
      <c r="AG813" s="16"/>
      <c r="AH813" s="16"/>
      <c r="AI813" s="16"/>
      <c r="AJ813" s="16"/>
      <c r="AK813" s="16"/>
      <c r="AL813" s="16"/>
      <c r="AM813" s="16"/>
      <c r="AN813" s="16"/>
      <c r="AO813" s="16"/>
      <c r="AP813" s="16"/>
      <c r="AQ813" s="16"/>
      <c r="AR813" s="16"/>
      <c r="AS813" s="16"/>
      <c r="AT813" s="16"/>
    </row>
    <row r="814" spans="32:478" x14ac:dyDescent="0.25">
      <c r="AF814" s="16"/>
      <c r="AG814" s="16"/>
      <c r="AH814" s="16"/>
      <c r="AI814" s="16"/>
      <c r="AJ814" s="16"/>
      <c r="AK814" s="16"/>
      <c r="AL814" s="16"/>
      <c r="AM814" s="16"/>
      <c r="AN814" s="16"/>
      <c r="AO814" s="16"/>
      <c r="AP814" s="16"/>
      <c r="AQ814" s="16"/>
      <c r="AR814" s="16"/>
      <c r="AS814" s="16"/>
      <c r="AT814" s="16"/>
    </row>
    <row r="815" spans="32:478" x14ac:dyDescent="0.25">
      <c r="AF815" s="16"/>
      <c r="AG815" s="16"/>
      <c r="AH815" s="16"/>
      <c r="AI815" s="16"/>
      <c r="AJ815" s="16"/>
      <c r="AK815" s="16"/>
      <c r="AL815" s="16"/>
      <c r="AM815" s="16"/>
      <c r="AN815" s="16"/>
      <c r="AO815" s="16"/>
      <c r="AP815" s="16"/>
      <c r="AQ815" s="16"/>
      <c r="AR815" s="16"/>
      <c r="AS815" s="16"/>
      <c r="AT815" s="16"/>
    </row>
    <row r="816" spans="32:478" x14ac:dyDescent="0.25">
      <c r="AF816" s="16"/>
      <c r="AG816" s="16"/>
      <c r="AH816" s="16"/>
      <c r="AI816" s="16"/>
      <c r="AJ816" s="16"/>
      <c r="AK816" s="16"/>
      <c r="AL816" s="16"/>
      <c r="AM816" s="16"/>
      <c r="AN816" s="16"/>
      <c r="AO816" s="16"/>
      <c r="AP816" s="16"/>
      <c r="AQ816" s="16"/>
      <c r="AR816" s="16"/>
      <c r="AS816" s="16"/>
      <c r="AT816" s="16"/>
    </row>
    <row r="817" spans="32:46" x14ac:dyDescent="0.25">
      <c r="AF817" s="16"/>
      <c r="AG817" s="16"/>
      <c r="AH817" s="16"/>
      <c r="AI817" s="16"/>
      <c r="AJ817" s="16"/>
      <c r="AK817" s="16"/>
      <c r="AL817" s="16"/>
      <c r="AM817" s="16"/>
      <c r="AN817" s="16"/>
      <c r="AO817" s="16"/>
      <c r="AP817" s="16"/>
      <c r="AQ817" s="16"/>
      <c r="AR817" s="16"/>
      <c r="AS817" s="16"/>
      <c r="AT817" s="16"/>
    </row>
    <row r="818" spans="32:46" x14ac:dyDescent="0.25">
      <c r="AF818" s="16"/>
      <c r="AG818" s="16"/>
      <c r="AH818" s="16"/>
      <c r="AI818" s="16"/>
      <c r="AJ818" s="16"/>
      <c r="AK818" s="16"/>
      <c r="AL818" s="16"/>
      <c r="AM818" s="16"/>
      <c r="AN818" s="16"/>
      <c r="AO818" s="16"/>
      <c r="AP818" s="16"/>
      <c r="AQ818" s="16"/>
      <c r="AR818" s="16"/>
      <c r="AS818" s="16"/>
      <c r="AT818" s="16"/>
    </row>
    <row r="819" spans="32:46" x14ac:dyDescent="0.25">
      <c r="AF819" s="16"/>
      <c r="AG819" s="16"/>
      <c r="AH819" s="16"/>
      <c r="AI819" s="16"/>
      <c r="AJ819" s="16"/>
      <c r="AK819" s="16"/>
      <c r="AL819" s="16"/>
      <c r="AM819" s="16"/>
      <c r="AN819" s="16"/>
      <c r="AO819" s="16"/>
      <c r="AP819" s="16"/>
      <c r="AQ819" s="16"/>
      <c r="AR819" s="16"/>
      <c r="AS819" s="16"/>
      <c r="AT819" s="16"/>
    </row>
    <row r="820" spans="32:46" x14ac:dyDescent="0.25">
      <c r="AF820" s="16"/>
      <c r="AG820" s="16"/>
      <c r="AH820" s="16"/>
      <c r="AI820" s="16"/>
      <c r="AJ820" s="16"/>
      <c r="AK820" s="16"/>
      <c r="AL820" s="16"/>
      <c r="AM820" s="16"/>
      <c r="AN820" s="16"/>
      <c r="AO820" s="16"/>
      <c r="AP820" s="16"/>
      <c r="AQ820" s="16"/>
      <c r="AR820" s="16"/>
      <c r="AS820" s="16"/>
      <c r="AT820" s="16"/>
    </row>
    <row r="821" spans="32:46" x14ac:dyDescent="0.25">
      <c r="AF821" s="16"/>
      <c r="AG821" s="16"/>
      <c r="AH821" s="16"/>
      <c r="AI821" s="16"/>
      <c r="AJ821" s="16"/>
      <c r="AK821" s="16"/>
      <c r="AL821" s="16"/>
      <c r="AM821" s="16"/>
      <c r="AN821" s="16"/>
      <c r="AO821" s="16"/>
      <c r="AP821" s="16"/>
      <c r="AQ821" s="16"/>
      <c r="AR821" s="16"/>
      <c r="AS821" s="16"/>
      <c r="AT821" s="16"/>
    </row>
    <row r="822" spans="32:46" x14ac:dyDescent="0.25">
      <c r="AF822" s="16"/>
      <c r="AG822" s="16"/>
      <c r="AH822" s="16"/>
      <c r="AI822" s="16"/>
      <c r="AJ822" s="16"/>
      <c r="AK822" s="16"/>
      <c r="AL822" s="16"/>
      <c r="AM822" s="16"/>
      <c r="AN822" s="16"/>
      <c r="AO822" s="16"/>
      <c r="AP822" s="16"/>
      <c r="AQ822" s="16"/>
      <c r="AR822" s="16"/>
      <c r="AS822" s="16"/>
      <c r="AT822" s="16"/>
    </row>
    <row r="823" spans="32:46" x14ac:dyDescent="0.25">
      <c r="AF823" s="16"/>
      <c r="AG823" s="16"/>
      <c r="AH823" s="16"/>
      <c r="AI823" s="16"/>
      <c r="AJ823" s="16"/>
      <c r="AK823" s="16"/>
      <c r="AL823" s="16"/>
      <c r="AM823" s="16"/>
      <c r="AN823" s="16"/>
      <c r="AO823" s="16"/>
      <c r="AP823" s="16"/>
      <c r="AQ823" s="16"/>
      <c r="AR823" s="16"/>
      <c r="AS823" s="16"/>
      <c r="AT823" s="16"/>
    </row>
    <row r="824" spans="32:46" x14ac:dyDescent="0.25">
      <c r="AF824" s="16"/>
      <c r="AG824" s="16"/>
      <c r="AH824" s="16"/>
      <c r="AI824" s="16"/>
      <c r="AJ824" s="16"/>
      <c r="AK824" s="16"/>
      <c r="AL824" s="16"/>
      <c r="AM824" s="16"/>
      <c r="AN824" s="16"/>
      <c r="AO824" s="16"/>
      <c r="AP824" s="16"/>
      <c r="AQ824" s="16"/>
      <c r="AR824" s="16"/>
      <c r="AS824" s="16"/>
      <c r="AT824" s="16"/>
    </row>
    <row r="825" spans="32:46" x14ac:dyDescent="0.25">
      <c r="AF825" s="16"/>
      <c r="AG825" s="16"/>
      <c r="AH825" s="16"/>
      <c r="AI825" s="16"/>
      <c r="AJ825" s="16"/>
      <c r="AK825" s="16"/>
      <c r="AL825" s="16"/>
      <c r="AM825" s="16"/>
      <c r="AN825" s="16"/>
      <c r="AO825" s="16"/>
      <c r="AP825" s="16"/>
      <c r="AQ825" s="16"/>
      <c r="AR825" s="16"/>
      <c r="AS825" s="16"/>
      <c r="AT825" s="16"/>
    </row>
    <row r="826" spans="32:46" x14ac:dyDescent="0.25">
      <c r="AF826" s="16"/>
      <c r="AG826" s="16"/>
      <c r="AH826" s="16"/>
      <c r="AI826" s="16"/>
      <c r="AJ826" s="16"/>
      <c r="AK826" s="16"/>
      <c r="AL826" s="16"/>
      <c r="AM826" s="16"/>
      <c r="AN826" s="16"/>
      <c r="AO826" s="16"/>
      <c r="AP826" s="16"/>
      <c r="AQ826" s="16"/>
      <c r="AR826" s="16"/>
      <c r="AS826" s="16"/>
      <c r="AT826" s="16"/>
    </row>
    <row r="827" spans="32:46" x14ac:dyDescent="0.25">
      <c r="AF827" s="16"/>
      <c r="AG827" s="16"/>
      <c r="AH827" s="16"/>
      <c r="AI827" s="16"/>
      <c r="AJ827" s="16"/>
      <c r="AK827" s="16"/>
      <c r="AL827" s="16"/>
      <c r="AM827" s="16"/>
      <c r="AN827" s="16"/>
      <c r="AO827" s="16"/>
      <c r="AP827" s="16"/>
      <c r="AQ827" s="16"/>
      <c r="AR827" s="16"/>
      <c r="AS827" s="16"/>
      <c r="AT827" s="16"/>
    </row>
    <row r="828" spans="32:46" x14ac:dyDescent="0.25">
      <c r="AF828" s="16"/>
      <c r="AG828" s="16"/>
      <c r="AH828" s="16"/>
      <c r="AI828" s="16"/>
      <c r="AJ828" s="16"/>
      <c r="AK828" s="16"/>
      <c r="AL828" s="16"/>
      <c r="AM828" s="16"/>
      <c r="AN828" s="16"/>
      <c r="AO828" s="16"/>
      <c r="AP828" s="16"/>
      <c r="AQ828" s="16"/>
      <c r="AR828" s="16"/>
      <c r="AS828" s="16"/>
      <c r="AT828" s="16"/>
    </row>
    <row r="829" spans="32:46" x14ac:dyDescent="0.25">
      <c r="AF829" s="16"/>
      <c r="AG829" s="16"/>
      <c r="AH829" s="16"/>
      <c r="AI829" s="16"/>
      <c r="AJ829" s="16"/>
      <c r="AK829" s="16"/>
      <c r="AL829" s="16"/>
      <c r="AM829" s="16"/>
      <c r="AN829" s="16"/>
      <c r="AO829" s="16"/>
      <c r="AP829" s="16"/>
      <c r="AQ829" s="16"/>
      <c r="AR829" s="16"/>
      <c r="AS829" s="16"/>
      <c r="AT829" s="16"/>
    </row>
    <row r="830" spans="32:46" x14ac:dyDescent="0.25">
      <c r="AF830" s="16"/>
      <c r="AG830" s="16"/>
      <c r="AH830" s="16"/>
      <c r="AI830" s="16"/>
      <c r="AJ830" s="16"/>
      <c r="AK830" s="16"/>
      <c r="AL830" s="16"/>
      <c r="AM830" s="16"/>
      <c r="AN830" s="16"/>
      <c r="AO830" s="16"/>
      <c r="AP830" s="16"/>
      <c r="AQ830" s="16"/>
      <c r="AR830" s="16"/>
      <c r="AS830" s="16"/>
      <c r="AT830" s="16"/>
    </row>
    <row r="831" spans="32:46" x14ac:dyDescent="0.25">
      <c r="AF831" s="16"/>
      <c r="AG831" s="16"/>
      <c r="AH831" s="16"/>
      <c r="AI831" s="16"/>
      <c r="AJ831" s="16"/>
      <c r="AK831" s="16"/>
      <c r="AL831" s="16"/>
      <c r="AM831" s="16"/>
      <c r="AN831" s="16"/>
      <c r="AO831" s="16"/>
      <c r="AP831" s="16"/>
      <c r="AQ831" s="16"/>
      <c r="AR831" s="16"/>
      <c r="AS831" s="16"/>
      <c r="AT831" s="16"/>
    </row>
    <row r="832" spans="32:46" x14ac:dyDescent="0.25">
      <c r="AF832" s="16"/>
      <c r="AG832" s="16"/>
      <c r="AH832" s="16"/>
      <c r="AI832" s="16"/>
      <c r="AJ832" s="16"/>
      <c r="AK832" s="16"/>
      <c r="AL832" s="16"/>
      <c r="AM832" s="16"/>
      <c r="AN832" s="16"/>
      <c r="AO832" s="16"/>
      <c r="AP832" s="16"/>
      <c r="AQ832" s="16"/>
      <c r="AR832" s="16"/>
      <c r="AS832" s="16"/>
      <c r="AT832" s="16"/>
    </row>
    <row r="833" spans="32:46" x14ac:dyDescent="0.25">
      <c r="AF833" s="16"/>
      <c r="AG833" s="16"/>
      <c r="AH833" s="16"/>
      <c r="AI833" s="16"/>
      <c r="AJ833" s="16"/>
      <c r="AK833" s="16"/>
      <c r="AL833" s="16"/>
      <c r="AM833" s="16"/>
      <c r="AN833" s="16"/>
      <c r="AO833" s="16"/>
      <c r="AP833" s="16"/>
      <c r="AQ833" s="16"/>
      <c r="AR833" s="16"/>
      <c r="AS833" s="16"/>
      <c r="AT833" s="16"/>
    </row>
    <row r="834" spans="32:46" x14ac:dyDescent="0.25">
      <c r="AF834" s="16"/>
      <c r="AG834" s="16"/>
      <c r="AH834" s="16"/>
      <c r="AI834" s="16"/>
      <c r="AJ834" s="16"/>
      <c r="AK834" s="16"/>
      <c r="AL834" s="16"/>
      <c r="AM834" s="16"/>
      <c r="AN834" s="16"/>
      <c r="AO834" s="16"/>
      <c r="AP834" s="16"/>
      <c r="AQ834" s="16"/>
      <c r="AR834" s="16"/>
      <c r="AS834" s="16"/>
      <c r="AT834" s="16"/>
    </row>
    <row r="835" spans="32:46" x14ac:dyDescent="0.25">
      <c r="AF835" s="16"/>
      <c r="AG835" s="16"/>
      <c r="AH835" s="16"/>
      <c r="AI835" s="16"/>
      <c r="AJ835" s="16"/>
      <c r="AK835" s="16"/>
      <c r="AL835" s="16"/>
      <c r="AM835" s="16"/>
      <c r="AN835" s="16"/>
      <c r="AO835" s="16"/>
      <c r="AP835" s="16"/>
      <c r="AQ835" s="16"/>
      <c r="AR835" s="16"/>
      <c r="AS835" s="16"/>
      <c r="AT835" s="16"/>
    </row>
    <row r="836" spans="32:46" x14ac:dyDescent="0.25">
      <c r="AF836" s="16"/>
      <c r="AG836" s="16"/>
      <c r="AH836" s="16"/>
      <c r="AI836" s="16"/>
      <c r="AJ836" s="16"/>
      <c r="AK836" s="16"/>
      <c r="AL836" s="16"/>
      <c r="AM836" s="16"/>
      <c r="AN836" s="16"/>
      <c r="AO836" s="16"/>
      <c r="AP836" s="16"/>
      <c r="AQ836" s="16"/>
      <c r="AR836" s="16"/>
      <c r="AS836" s="16"/>
      <c r="AT836" s="16"/>
    </row>
    <row r="837" spans="32:46" x14ac:dyDescent="0.25">
      <c r="AF837" s="16"/>
      <c r="AG837" s="16"/>
      <c r="AH837" s="16"/>
      <c r="AI837" s="16"/>
      <c r="AJ837" s="16"/>
      <c r="AK837" s="16"/>
      <c r="AL837" s="16"/>
      <c r="AM837" s="16"/>
      <c r="AN837" s="16"/>
      <c r="AO837" s="16"/>
      <c r="AP837" s="16"/>
      <c r="AQ837" s="16"/>
      <c r="AR837" s="16"/>
      <c r="AS837" s="16"/>
      <c r="AT837" s="16"/>
    </row>
    <row r="838" spans="32:46" x14ac:dyDescent="0.25">
      <c r="AF838" s="16"/>
      <c r="AG838" s="16"/>
      <c r="AH838" s="16"/>
      <c r="AI838" s="16"/>
      <c r="AJ838" s="16"/>
      <c r="AK838" s="16"/>
      <c r="AL838" s="16"/>
      <c r="AM838" s="16"/>
      <c r="AN838" s="16"/>
      <c r="AO838" s="16"/>
      <c r="AP838" s="16"/>
      <c r="AQ838" s="16"/>
      <c r="AR838" s="16"/>
      <c r="AS838" s="16"/>
      <c r="AT838" s="16"/>
    </row>
    <row r="839" spans="32:46" x14ac:dyDescent="0.25">
      <c r="AF839" s="16"/>
      <c r="AG839" s="16"/>
      <c r="AH839" s="16"/>
      <c r="AI839" s="16"/>
      <c r="AJ839" s="16"/>
      <c r="AK839" s="16"/>
      <c r="AL839" s="16"/>
      <c r="AM839" s="16"/>
      <c r="AN839" s="16"/>
      <c r="AO839" s="16"/>
      <c r="AP839" s="16"/>
      <c r="AQ839" s="16"/>
      <c r="AR839" s="16"/>
      <c r="AS839" s="16"/>
      <c r="AT839" s="16"/>
    </row>
    <row r="840" spans="32:46" x14ac:dyDescent="0.25">
      <c r="AF840" s="16"/>
      <c r="AG840" s="16"/>
      <c r="AH840" s="16"/>
      <c r="AI840" s="16"/>
      <c r="AJ840" s="16"/>
      <c r="AK840" s="16"/>
      <c r="AL840" s="16"/>
      <c r="AM840" s="16"/>
      <c r="AN840" s="16"/>
      <c r="AO840" s="16"/>
      <c r="AP840" s="16"/>
      <c r="AQ840" s="16"/>
      <c r="AR840" s="16"/>
      <c r="AS840" s="16"/>
      <c r="AT840" s="16"/>
    </row>
    <row r="841" spans="32:46" x14ac:dyDescent="0.25">
      <c r="AF841" s="16"/>
      <c r="AG841" s="16"/>
      <c r="AH841" s="16"/>
      <c r="AI841" s="16"/>
      <c r="AJ841" s="16"/>
      <c r="AK841" s="16"/>
      <c r="AL841" s="16"/>
      <c r="AM841" s="16"/>
      <c r="AN841" s="16"/>
      <c r="AO841" s="16"/>
      <c r="AP841" s="16"/>
      <c r="AQ841" s="16"/>
      <c r="AR841" s="16"/>
      <c r="AS841" s="16"/>
      <c r="AT841" s="16"/>
    </row>
    <row r="842" spans="32:46" x14ac:dyDescent="0.25">
      <c r="AF842" s="16"/>
      <c r="AG842" s="16"/>
      <c r="AH842" s="16"/>
      <c r="AI842" s="16"/>
      <c r="AJ842" s="16"/>
      <c r="AK842" s="16"/>
      <c r="AL842" s="16"/>
      <c r="AM842" s="16"/>
      <c r="AN842" s="16"/>
      <c r="AO842" s="16"/>
      <c r="AP842" s="16"/>
      <c r="AQ842" s="16"/>
      <c r="AR842" s="16"/>
      <c r="AS842" s="16"/>
      <c r="AT842" s="16"/>
    </row>
    <row r="843" spans="32:46" x14ac:dyDescent="0.25">
      <c r="AF843" s="16"/>
      <c r="AG843" s="16"/>
      <c r="AH843" s="16"/>
      <c r="AI843" s="16"/>
      <c r="AJ843" s="16"/>
      <c r="AK843" s="16"/>
      <c r="AL843" s="16"/>
      <c r="AM843" s="16"/>
      <c r="AN843" s="16"/>
      <c r="AO843" s="16"/>
      <c r="AP843" s="16"/>
      <c r="AQ843" s="16"/>
      <c r="AR843" s="16"/>
      <c r="AS843" s="16"/>
      <c r="AT843" s="16"/>
    </row>
    <row r="844" spans="32:46" x14ac:dyDescent="0.25">
      <c r="AF844" s="16"/>
      <c r="AG844" s="16"/>
      <c r="AH844" s="16"/>
      <c r="AI844" s="16"/>
      <c r="AJ844" s="16"/>
      <c r="AK844" s="16"/>
      <c r="AL844" s="16"/>
      <c r="AM844" s="16"/>
      <c r="AN844" s="16"/>
      <c r="AO844" s="16"/>
      <c r="AP844" s="16"/>
      <c r="AQ844" s="16"/>
      <c r="AR844" s="16"/>
      <c r="AS844" s="16"/>
      <c r="AT844" s="16"/>
    </row>
    <row r="845" spans="32:46" x14ac:dyDescent="0.25">
      <c r="AF845" s="16"/>
      <c r="AG845" s="16"/>
      <c r="AH845" s="16"/>
      <c r="AI845" s="16"/>
      <c r="AJ845" s="16"/>
      <c r="AK845" s="16"/>
      <c r="AL845" s="16"/>
      <c r="AM845" s="16"/>
      <c r="AN845" s="16"/>
      <c r="AO845" s="16"/>
      <c r="AP845" s="16"/>
      <c r="AQ845" s="16"/>
      <c r="AR845" s="16"/>
      <c r="AS845" s="16"/>
      <c r="AT845" s="16"/>
    </row>
    <row r="846" spans="32:46" x14ac:dyDescent="0.25">
      <c r="AF846" s="16"/>
      <c r="AG846" s="16"/>
      <c r="AH846" s="16"/>
      <c r="AI846" s="16"/>
      <c r="AJ846" s="16"/>
      <c r="AK846" s="16"/>
      <c r="AL846" s="16"/>
      <c r="AM846" s="16"/>
      <c r="AN846" s="16"/>
      <c r="AO846" s="16"/>
      <c r="AP846" s="16"/>
      <c r="AQ846" s="16"/>
      <c r="AR846" s="16"/>
      <c r="AS846" s="16"/>
      <c r="AT846" s="16"/>
    </row>
    <row r="847" spans="32:46" x14ac:dyDescent="0.25">
      <c r="AF847" s="16"/>
      <c r="AG847" s="16"/>
      <c r="AH847" s="16"/>
      <c r="AI847" s="16"/>
      <c r="AJ847" s="16"/>
      <c r="AK847" s="16"/>
      <c r="AL847" s="16"/>
      <c r="AM847" s="16"/>
      <c r="AN847" s="16"/>
      <c r="AO847" s="16"/>
      <c r="AP847" s="16"/>
      <c r="AQ847" s="16"/>
      <c r="AR847" s="16"/>
      <c r="AS847" s="16"/>
      <c r="AT847" s="16"/>
    </row>
    <row r="848" spans="32:46" x14ac:dyDescent="0.25">
      <c r="AF848" s="16"/>
      <c r="AG848" s="16"/>
      <c r="AH848" s="16"/>
      <c r="AI848" s="16"/>
      <c r="AJ848" s="16"/>
      <c r="AK848" s="16"/>
      <c r="AL848" s="16"/>
      <c r="AM848" s="16"/>
      <c r="AN848" s="16"/>
      <c r="AO848" s="16"/>
      <c r="AP848" s="16"/>
      <c r="AQ848" s="16"/>
      <c r="AR848" s="16"/>
      <c r="AS848" s="16"/>
      <c r="AT848" s="16"/>
    </row>
    <row r="849" spans="32:46" x14ac:dyDescent="0.25">
      <c r="AF849" s="16"/>
      <c r="AG849" s="16"/>
      <c r="AH849" s="16"/>
      <c r="AI849" s="16"/>
      <c r="AJ849" s="16"/>
      <c r="AK849" s="16"/>
      <c r="AL849" s="16"/>
      <c r="AM849" s="16"/>
      <c r="AN849" s="16"/>
      <c r="AO849" s="16"/>
      <c r="AP849" s="16"/>
      <c r="AQ849" s="16"/>
      <c r="AR849" s="16"/>
      <c r="AS849" s="16"/>
      <c r="AT849" s="16"/>
    </row>
    <row r="850" spans="32:46" x14ac:dyDescent="0.25">
      <c r="AF850" s="16"/>
      <c r="AG850" s="16"/>
      <c r="AH850" s="16"/>
      <c r="AI850" s="16"/>
      <c r="AJ850" s="16"/>
      <c r="AK850" s="16"/>
      <c r="AL850" s="16"/>
      <c r="AM850" s="16"/>
      <c r="AN850" s="16"/>
      <c r="AO850" s="16"/>
      <c r="AP850" s="16"/>
      <c r="AQ850" s="16"/>
      <c r="AR850" s="16"/>
      <c r="AS850" s="16"/>
      <c r="AT850" s="16"/>
    </row>
    <row r="851" spans="32:46" x14ac:dyDescent="0.25">
      <c r="AF851" s="16"/>
      <c r="AG851" s="16"/>
      <c r="AH851" s="16"/>
      <c r="AI851" s="16"/>
      <c r="AJ851" s="16"/>
      <c r="AK851" s="16"/>
      <c r="AL851" s="16"/>
      <c r="AM851" s="16"/>
      <c r="AN851" s="16"/>
      <c r="AO851" s="16"/>
      <c r="AP851" s="16"/>
      <c r="AQ851" s="16"/>
      <c r="AR851" s="16"/>
      <c r="AS851" s="16"/>
      <c r="AT851" s="16"/>
    </row>
    <row r="852" spans="32:46" x14ac:dyDescent="0.25">
      <c r="AF852" s="16"/>
      <c r="AG852" s="16"/>
      <c r="AH852" s="16"/>
      <c r="AI852" s="16"/>
      <c r="AJ852" s="16"/>
      <c r="AK852" s="16"/>
      <c r="AL852" s="16"/>
      <c r="AM852" s="16"/>
      <c r="AN852" s="16"/>
      <c r="AO852" s="16"/>
      <c r="AP852" s="16"/>
      <c r="AQ852" s="16"/>
      <c r="AR852" s="16"/>
      <c r="AS852" s="16"/>
      <c r="AT852" s="16"/>
    </row>
    <row r="853" spans="32:46" x14ac:dyDescent="0.25">
      <c r="AF853" s="16"/>
      <c r="AG853" s="16"/>
      <c r="AH853" s="16"/>
      <c r="AI853" s="16"/>
      <c r="AJ853" s="16"/>
      <c r="AK853" s="16"/>
      <c r="AL853" s="16"/>
      <c r="AM853" s="16"/>
      <c r="AN853" s="16"/>
      <c r="AO853" s="16"/>
      <c r="AP853" s="16"/>
      <c r="AQ853" s="16"/>
      <c r="AR853" s="16"/>
      <c r="AS853" s="16"/>
      <c r="AT853" s="16"/>
    </row>
    <row r="854" spans="32:46" x14ac:dyDescent="0.25">
      <c r="AF854" s="16"/>
      <c r="AG854" s="16"/>
      <c r="AH854" s="16"/>
      <c r="AI854" s="16"/>
      <c r="AJ854" s="16"/>
      <c r="AK854" s="16"/>
      <c r="AL854" s="16"/>
      <c r="AM854" s="16"/>
      <c r="AN854" s="16"/>
      <c r="AO854" s="16"/>
      <c r="AP854" s="16"/>
      <c r="AQ854" s="16"/>
      <c r="AR854" s="16"/>
      <c r="AS854" s="16"/>
      <c r="AT854" s="16"/>
    </row>
    <row r="855" spans="32:46" x14ac:dyDescent="0.25">
      <c r="AF855" s="16"/>
      <c r="AG855" s="16"/>
      <c r="AH855" s="16"/>
      <c r="AI855" s="16"/>
      <c r="AJ855" s="16"/>
      <c r="AK855" s="16"/>
      <c r="AL855" s="16"/>
      <c r="AM855" s="16"/>
      <c r="AN855" s="16"/>
      <c r="AO855" s="16"/>
      <c r="AP855" s="16"/>
      <c r="AQ855" s="16"/>
      <c r="AR855" s="16"/>
      <c r="AS855" s="16"/>
      <c r="AT855" s="16"/>
    </row>
    <row r="856" spans="32:46" x14ac:dyDescent="0.25">
      <c r="AF856" s="16"/>
      <c r="AG856" s="16"/>
      <c r="AH856" s="16"/>
      <c r="AI856" s="16"/>
      <c r="AJ856" s="16"/>
      <c r="AK856" s="16"/>
      <c r="AL856" s="16"/>
      <c r="AM856" s="16"/>
      <c r="AN856" s="16"/>
      <c r="AO856" s="16"/>
      <c r="AP856" s="16"/>
      <c r="AQ856" s="16"/>
      <c r="AR856" s="16"/>
      <c r="AS856" s="16"/>
      <c r="AT856" s="16"/>
    </row>
    <row r="857" spans="32:46" x14ac:dyDescent="0.25">
      <c r="AF857" s="16"/>
      <c r="AG857" s="16"/>
      <c r="AH857" s="16"/>
      <c r="AI857" s="16"/>
      <c r="AJ857" s="16"/>
      <c r="AK857" s="16"/>
      <c r="AL857" s="16"/>
      <c r="AM857" s="16"/>
      <c r="AN857" s="16"/>
      <c r="AO857" s="16"/>
      <c r="AP857" s="16"/>
      <c r="AQ857" s="16"/>
      <c r="AR857" s="16"/>
      <c r="AS857" s="16"/>
      <c r="AT857" s="16"/>
    </row>
    <row r="858" spans="32:46" x14ac:dyDescent="0.25">
      <c r="AF858" s="16"/>
      <c r="AG858" s="16"/>
      <c r="AH858" s="16"/>
      <c r="AI858" s="16"/>
      <c r="AJ858" s="16"/>
      <c r="AK858" s="16"/>
      <c r="AL858" s="16"/>
      <c r="AM858" s="16"/>
      <c r="AN858" s="16"/>
      <c r="AO858" s="16"/>
      <c r="AP858" s="16"/>
      <c r="AQ858" s="16"/>
      <c r="AR858" s="16"/>
      <c r="AS858" s="16"/>
      <c r="AT858" s="16"/>
    </row>
    <row r="859" spans="32:46" x14ac:dyDescent="0.25">
      <c r="AF859" s="16"/>
      <c r="AG859" s="16"/>
      <c r="AH859" s="16"/>
      <c r="AI859" s="16"/>
      <c r="AJ859" s="16"/>
      <c r="AK859" s="16"/>
      <c r="AL859" s="16"/>
      <c r="AM859" s="16"/>
      <c r="AN859" s="16"/>
      <c r="AO859" s="16"/>
      <c r="AP859" s="16"/>
      <c r="AQ859" s="16"/>
      <c r="AR859" s="16"/>
      <c r="AS859" s="16"/>
      <c r="AT859" s="16"/>
    </row>
    <row r="860" spans="32:46" x14ac:dyDescent="0.25">
      <c r="AF860" s="16"/>
      <c r="AG860" s="16"/>
      <c r="AH860" s="16"/>
      <c r="AI860" s="16"/>
      <c r="AJ860" s="16"/>
      <c r="AK860" s="16"/>
      <c r="AL860" s="16"/>
      <c r="AM860" s="16"/>
      <c r="AN860" s="16"/>
      <c r="AO860" s="16"/>
      <c r="AP860" s="16"/>
      <c r="AQ860" s="16"/>
      <c r="AR860" s="16"/>
      <c r="AS860" s="16"/>
      <c r="AT860" s="16"/>
    </row>
    <row r="861" spans="32:46" x14ac:dyDescent="0.25">
      <c r="AF861" s="16"/>
      <c r="AG861" s="16"/>
      <c r="AH861" s="16"/>
      <c r="AI861" s="16"/>
      <c r="AJ861" s="16"/>
      <c r="AK861" s="16"/>
      <c r="AL861" s="16"/>
      <c r="AM861" s="16"/>
      <c r="AN861" s="16"/>
      <c r="AO861" s="16"/>
      <c r="AP861" s="16"/>
      <c r="AQ861" s="16"/>
      <c r="AR861" s="16"/>
      <c r="AS861" s="16"/>
      <c r="AT861" s="16"/>
    </row>
    <row r="862" spans="32:46" x14ac:dyDescent="0.25">
      <c r="AF862" s="16"/>
      <c r="AG862" s="16"/>
      <c r="AH862" s="16"/>
      <c r="AI862" s="16"/>
      <c r="AJ862" s="16"/>
      <c r="AK862" s="16"/>
      <c r="AL862" s="16"/>
      <c r="AM862" s="16"/>
      <c r="AN862" s="16"/>
      <c r="AO862" s="16"/>
      <c r="AP862" s="16"/>
      <c r="AQ862" s="16"/>
      <c r="AR862" s="16"/>
      <c r="AS862" s="16"/>
      <c r="AT862" s="16"/>
    </row>
    <row r="863" spans="32:46" x14ac:dyDescent="0.25">
      <c r="AF863" s="16"/>
      <c r="AG863" s="16"/>
      <c r="AH863" s="16"/>
      <c r="AI863" s="16"/>
      <c r="AJ863" s="16"/>
      <c r="AK863" s="16"/>
      <c r="AL863" s="16"/>
      <c r="AM863" s="16"/>
      <c r="AN863" s="16"/>
      <c r="AO863" s="16"/>
      <c r="AP863" s="16"/>
      <c r="AQ863" s="16"/>
      <c r="AR863" s="16"/>
      <c r="AS863" s="16"/>
      <c r="AT863" s="16"/>
    </row>
    <row r="864" spans="32:46" x14ac:dyDescent="0.25">
      <c r="AF864" s="16"/>
      <c r="AG864" s="16"/>
      <c r="AH864" s="16"/>
      <c r="AI864" s="16"/>
      <c r="AJ864" s="16"/>
      <c r="AK864" s="16"/>
      <c r="AL864" s="16"/>
      <c r="AM864" s="16"/>
      <c r="AN864" s="16"/>
      <c r="AO864" s="16"/>
      <c r="AP864" s="16"/>
      <c r="AQ864" s="16"/>
      <c r="AR864" s="16"/>
      <c r="AS864" s="16"/>
      <c r="AT864" s="16"/>
    </row>
    <row r="865" spans="32:46" x14ac:dyDescent="0.25">
      <c r="AF865" s="16"/>
      <c r="AG865" s="16"/>
      <c r="AH865" s="16"/>
      <c r="AI865" s="16"/>
      <c r="AJ865" s="16"/>
      <c r="AK865" s="16"/>
      <c r="AL865" s="16"/>
      <c r="AM865" s="16"/>
      <c r="AN865" s="16"/>
      <c r="AO865" s="16"/>
      <c r="AP865" s="16"/>
      <c r="AQ865" s="16"/>
      <c r="AR865" s="16"/>
      <c r="AS865" s="16"/>
      <c r="AT865" s="16"/>
    </row>
    <row r="866" spans="32:46" x14ac:dyDescent="0.25">
      <c r="AF866" s="16"/>
      <c r="AG866" s="16"/>
      <c r="AH866" s="16"/>
      <c r="AI866" s="16"/>
      <c r="AJ866" s="16"/>
      <c r="AK866" s="16"/>
      <c r="AL866" s="16"/>
      <c r="AM866" s="16"/>
      <c r="AN866" s="16"/>
      <c r="AO866" s="16"/>
      <c r="AP866" s="16"/>
      <c r="AQ866" s="16"/>
      <c r="AR866" s="16"/>
      <c r="AS866" s="16"/>
      <c r="AT866" s="16"/>
    </row>
    <row r="867" spans="32:46" x14ac:dyDescent="0.25">
      <c r="AF867" s="16"/>
      <c r="AG867" s="16"/>
      <c r="AH867" s="16"/>
      <c r="AI867" s="16"/>
      <c r="AJ867" s="16"/>
      <c r="AK867" s="16"/>
      <c r="AL867" s="16"/>
      <c r="AM867" s="16"/>
      <c r="AN867" s="16"/>
      <c r="AO867" s="16"/>
      <c r="AP867" s="16"/>
      <c r="AQ867" s="16"/>
      <c r="AR867" s="16"/>
      <c r="AS867" s="16"/>
      <c r="AT867" s="16"/>
    </row>
    <row r="868" spans="32:46" x14ac:dyDescent="0.25">
      <c r="AF868" s="16"/>
      <c r="AG868" s="16"/>
      <c r="AH868" s="16"/>
      <c r="AI868" s="16"/>
      <c r="AJ868" s="16"/>
      <c r="AK868" s="16"/>
      <c r="AL868" s="16"/>
      <c r="AM868" s="16"/>
      <c r="AN868" s="16"/>
      <c r="AO868" s="16"/>
      <c r="AP868" s="16"/>
      <c r="AQ868" s="16"/>
      <c r="AR868" s="16"/>
      <c r="AS868" s="16"/>
      <c r="AT868" s="16"/>
    </row>
    <row r="869" spans="32:46" x14ac:dyDescent="0.25">
      <c r="AF869" s="16"/>
      <c r="AG869" s="16"/>
      <c r="AH869" s="16"/>
      <c r="AI869" s="16"/>
      <c r="AJ869" s="16"/>
      <c r="AK869" s="16"/>
      <c r="AL869" s="16"/>
      <c r="AM869" s="16"/>
      <c r="AN869" s="16"/>
      <c r="AO869" s="16"/>
      <c r="AP869" s="16"/>
      <c r="AQ869" s="16"/>
      <c r="AR869" s="16"/>
      <c r="AS869" s="16"/>
      <c r="AT869" s="16"/>
    </row>
    <row r="870" spans="32:46" x14ac:dyDescent="0.25">
      <c r="AF870" s="16"/>
      <c r="AG870" s="16"/>
      <c r="AH870" s="16"/>
      <c r="AI870" s="16"/>
      <c r="AJ870" s="16"/>
      <c r="AK870" s="16"/>
      <c r="AL870" s="16"/>
      <c r="AM870" s="16"/>
      <c r="AN870" s="16"/>
      <c r="AO870" s="16"/>
      <c r="AP870" s="16"/>
      <c r="AQ870" s="16"/>
      <c r="AR870" s="16"/>
      <c r="AS870" s="16"/>
      <c r="AT870" s="16"/>
    </row>
    <row r="871" spans="32:46" x14ac:dyDescent="0.25">
      <c r="AF871" s="16"/>
      <c r="AG871" s="16"/>
      <c r="AH871" s="16"/>
      <c r="AI871" s="16"/>
      <c r="AJ871" s="16"/>
      <c r="AK871" s="16"/>
      <c r="AL871" s="16"/>
      <c r="AM871" s="16"/>
      <c r="AN871" s="16"/>
      <c r="AO871" s="16"/>
      <c r="AP871" s="16"/>
      <c r="AQ871" s="16"/>
      <c r="AR871" s="16"/>
      <c r="AS871" s="16"/>
      <c r="AT871" s="16"/>
    </row>
    <row r="872" spans="32:46" x14ac:dyDescent="0.25">
      <c r="AF872" s="16"/>
      <c r="AG872" s="16"/>
      <c r="AH872" s="16"/>
      <c r="AI872" s="16"/>
      <c r="AJ872" s="16"/>
      <c r="AK872" s="16"/>
      <c r="AL872" s="16"/>
      <c r="AM872" s="16"/>
      <c r="AN872" s="16"/>
      <c r="AO872" s="16"/>
      <c r="AP872" s="16"/>
      <c r="AQ872" s="16"/>
      <c r="AR872" s="16"/>
      <c r="AS872" s="16"/>
      <c r="AT872" s="16"/>
    </row>
    <row r="873" spans="32:46" x14ac:dyDescent="0.25">
      <c r="AF873" s="16"/>
      <c r="AG873" s="16"/>
      <c r="AH873" s="16"/>
      <c r="AI873" s="16"/>
      <c r="AJ873" s="16"/>
      <c r="AK873" s="16"/>
      <c r="AL873" s="16"/>
      <c r="AM873" s="16"/>
      <c r="AN873" s="16"/>
      <c r="AO873" s="16"/>
      <c r="AP873" s="16"/>
      <c r="AQ873" s="16"/>
      <c r="AR873" s="16"/>
      <c r="AS873" s="16"/>
      <c r="AT873" s="16"/>
    </row>
    <row r="874" spans="32:46" x14ac:dyDescent="0.25">
      <c r="AF874" s="16"/>
      <c r="AG874" s="16"/>
      <c r="AH874" s="16"/>
      <c r="AI874" s="16"/>
      <c r="AJ874" s="16"/>
      <c r="AK874" s="16"/>
      <c r="AL874" s="16"/>
      <c r="AM874" s="16"/>
      <c r="AN874" s="16"/>
      <c r="AO874" s="16"/>
      <c r="AP874" s="16"/>
      <c r="AQ874" s="16"/>
      <c r="AR874" s="16"/>
      <c r="AS874" s="16"/>
      <c r="AT874" s="16"/>
    </row>
    <row r="875" spans="32:46" x14ac:dyDescent="0.25">
      <c r="AF875" s="16"/>
      <c r="AG875" s="16"/>
      <c r="AH875" s="16"/>
      <c r="AI875" s="16"/>
      <c r="AJ875" s="16"/>
      <c r="AK875" s="16"/>
      <c r="AL875" s="16"/>
      <c r="AM875" s="16"/>
      <c r="AN875" s="16"/>
      <c r="AO875" s="16"/>
      <c r="AP875" s="16"/>
      <c r="AQ875" s="16"/>
      <c r="AR875" s="16"/>
      <c r="AS875" s="16"/>
      <c r="AT875" s="16"/>
    </row>
    <row r="876" spans="32:46" x14ac:dyDescent="0.25">
      <c r="AF876" s="16"/>
      <c r="AG876" s="16"/>
      <c r="AH876" s="16"/>
      <c r="AI876" s="16"/>
      <c r="AJ876" s="16"/>
      <c r="AK876" s="16"/>
      <c r="AL876" s="16"/>
      <c r="AM876" s="16"/>
      <c r="AN876" s="16"/>
      <c r="AO876" s="16"/>
      <c r="AP876" s="16"/>
      <c r="AQ876" s="16"/>
      <c r="AR876" s="16"/>
      <c r="AS876" s="16"/>
      <c r="AT876" s="16"/>
    </row>
    <row r="877" spans="32:46" x14ac:dyDescent="0.25">
      <c r="AF877" s="16"/>
      <c r="AG877" s="16"/>
      <c r="AH877" s="16"/>
      <c r="AI877" s="16"/>
      <c r="AJ877" s="16"/>
      <c r="AK877" s="16"/>
      <c r="AL877" s="16"/>
      <c r="AM877" s="16"/>
      <c r="AN877" s="16"/>
      <c r="AO877" s="16"/>
      <c r="AP877" s="16"/>
      <c r="AQ877" s="16"/>
      <c r="AR877" s="16"/>
      <c r="AS877" s="16"/>
      <c r="AT877" s="16"/>
    </row>
    <row r="878" spans="32:46" x14ac:dyDescent="0.25">
      <c r="AF878" s="16"/>
      <c r="AG878" s="16"/>
      <c r="AH878" s="16"/>
      <c r="AI878" s="16"/>
      <c r="AJ878" s="16"/>
      <c r="AK878" s="16"/>
      <c r="AL878" s="16"/>
      <c r="AM878" s="16"/>
      <c r="AN878" s="16"/>
      <c r="AO878" s="16"/>
      <c r="AP878" s="16"/>
      <c r="AQ878" s="16"/>
      <c r="AR878" s="16"/>
      <c r="AS878" s="16"/>
      <c r="AT878" s="16"/>
    </row>
    <row r="879" spans="32:46" x14ac:dyDescent="0.25">
      <c r="AF879" s="16"/>
      <c r="AG879" s="16"/>
      <c r="AH879" s="16"/>
      <c r="AI879" s="16"/>
      <c r="AJ879" s="16"/>
      <c r="AK879" s="16"/>
      <c r="AL879" s="16"/>
      <c r="AM879" s="16"/>
      <c r="AN879" s="16"/>
      <c r="AO879" s="16"/>
      <c r="AP879" s="16"/>
      <c r="AQ879" s="16"/>
      <c r="AR879" s="16"/>
      <c r="AS879" s="16"/>
      <c r="AT879" s="16"/>
    </row>
    <row r="880" spans="32:46" x14ac:dyDescent="0.25">
      <c r="AF880" s="16"/>
      <c r="AG880" s="16"/>
      <c r="AH880" s="16"/>
      <c r="AI880" s="16"/>
      <c r="AJ880" s="16"/>
      <c r="AK880" s="16"/>
      <c r="AL880" s="16"/>
      <c r="AM880" s="16"/>
      <c r="AN880" s="16"/>
      <c r="AO880" s="16"/>
      <c r="AP880" s="16"/>
      <c r="AQ880" s="16"/>
      <c r="AR880" s="16"/>
      <c r="AS880" s="16"/>
      <c r="AT880" s="16"/>
    </row>
    <row r="881" spans="32:46" x14ac:dyDescent="0.25">
      <c r="AF881" s="16"/>
      <c r="AG881" s="16"/>
      <c r="AH881" s="16"/>
      <c r="AI881" s="16"/>
      <c r="AJ881" s="16"/>
      <c r="AK881" s="16"/>
      <c r="AL881" s="16"/>
      <c r="AM881" s="16"/>
      <c r="AN881" s="16"/>
      <c r="AO881" s="16"/>
      <c r="AP881" s="16"/>
      <c r="AQ881" s="16"/>
      <c r="AR881" s="16"/>
      <c r="AS881" s="16"/>
      <c r="AT881" s="16"/>
    </row>
    <row r="882" spans="32:46" x14ac:dyDescent="0.25">
      <c r="AF882" s="16"/>
      <c r="AG882" s="16"/>
      <c r="AH882" s="16"/>
      <c r="AI882" s="16"/>
      <c r="AJ882" s="16"/>
      <c r="AK882" s="16"/>
      <c r="AL882" s="16"/>
      <c r="AM882" s="16"/>
      <c r="AN882" s="16"/>
      <c r="AO882" s="16"/>
      <c r="AP882" s="16"/>
      <c r="AQ882" s="16"/>
      <c r="AR882" s="16"/>
      <c r="AS882" s="16"/>
      <c r="AT882" s="16"/>
    </row>
    <row r="883" spans="32:46" x14ac:dyDescent="0.25">
      <c r="AF883" s="16"/>
      <c r="AG883" s="16"/>
      <c r="AH883" s="16"/>
      <c r="AI883" s="16"/>
      <c r="AJ883" s="16"/>
      <c r="AK883" s="16"/>
      <c r="AL883" s="16"/>
      <c r="AM883" s="16"/>
      <c r="AN883" s="16"/>
      <c r="AO883" s="16"/>
      <c r="AP883" s="16"/>
      <c r="AQ883" s="16"/>
      <c r="AR883" s="16"/>
      <c r="AS883" s="16"/>
      <c r="AT883" s="16"/>
    </row>
    <row r="884" spans="32:46" x14ac:dyDescent="0.25">
      <c r="AF884" s="16"/>
      <c r="AG884" s="16"/>
      <c r="AH884" s="16"/>
      <c r="AI884" s="16"/>
      <c r="AJ884" s="16"/>
      <c r="AK884" s="16"/>
      <c r="AL884" s="16"/>
      <c r="AM884" s="16"/>
      <c r="AN884" s="16"/>
      <c r="AO884" s="16"/>
      <c r="AP884" s="16"/>
      <c r="AQ884" s="16"/>
      <c r="AR884" s="16"/>
      <c r="AS884" s="16"/>
      <c r="AT884" s="16"/>
    </row>
    <row r="885" spans="32:46" x14ac:dyDescent="0.25">
      <c r="AF885" s="16"/>
      <c r="AG885" s="16"/>
      <c r="AH885" s="16"/>
      <c r="AI885" s="16"/>
      <c r="AJ885" s="16"/>
      <c r="AK885" s="16"/>
      <c r="AL885" s="16"/>
      <c r="AM885" s="16"/>
      <c r="AN885" s="16"/>
      <c r="AO885" s="16"/>
      <c r="AP885" s="16"/>
      <c r="AQ885" s="16"/>
      <c r="AR885" s="16"/>
      <c r="AS885" s="16"/>
      <c r="AT885" s="16"/>
    </row>
    <row r="886" spans="32:46" x14ac:dyDescent="0.25">
      <c r="AF886" s="16"/>
      <c r="AG886" s="16"/>
      <c r="AH886" s="16"/>
      <c r="AI886" s="16"/>
      <c r="AJ886" s="16"/>
      <c r="AK886" s="16"/>
      <c r="AL886" s="16"/>
      <c r="AM886" s="16"/>
      <c r="AN886" s="16"/>
      <c r="AO886" s="16"/>
      <c r="AP886" s="16"/>
      <c r="AQ886" s="16"/>
      <c r="AR886" s="16"/>
      <c r="AS886" s="16"/>
      <c r="AT886" s="16"/>
    </row>
    <row r="887" spans="32:46" x14ac:dyDescent="0.25">
      <c r="AF887" s="16"/>
      <c r="AG887" s="16"/>
      <c r="AH887" s="16"/>
      <c r="AI887" s="16"/>
      <c r="AJ887" s="16"/>
      <c r="AK887" s="16"/>
      <c r="AL887" s="16"/>
      <c r="AM887" s="16"/>
      <c r="AN887" s="16"/>
      <c r="AO887" s="16"/>
      <c r="AP887" s="16"/>
      <c r="AQ887" s="16"/>
      <c r="AR887" s="16"/>
      <c r="AS887" s="16"/>
      <c r="AT887" s="16"/>
    </row>
    <row r="888" spans="32:46" x14ac:dyDescent="0.25">
      <c r="AF888" s="16"/>
      <c r="AG888" s="16"/>
      <c r="AH888" s="16"/>
      <c r="AI888" s="16"/>
      <c r="AJ888" s="16"/>
      <c r="AK888" s="16"/>
      <c r="AL888" s="16"/>
      <c r="AM888" s="16"/>
      <c r="AN888" s="16"/>
      <c r="AO888" s="16"/>
      <c r="AP888" s="16"/>
      <c r="AQ888" s="16"/>
      <c r="AR888" s="16"/>
      <c r="AS888" s="16"/>
      <c r="AT888" s="16"/>
    </row>
    <row r="889" spans="32:46" x14ac:dyDescent="0.25">
      <c r="AF889" s="16"/>
      <c r="AG889" s="16"/>
      <c r="AH889" s="16"/>
      <c r="AI889" s="16"/>
      <c r="AJ889" s="16"/>
      <c r="AK889" s="16"/>
      <c r="AL889" s="16"/>
      <c r="AM889" s="16"/>
      <c r="AN889" s="16"/>
      <c r="AO889" s="16"/>
      <c r="AP889" s="16"/>
      <c r="AQ889" s="16"/>
      <c r="AR889" s="16"/>
      <c r="AS889" s="16"/>
      <c r="AT889" s="16"/>
    </row>
    <row r="890" spans="32:46" x14ac:dyDescent="0.25">
      <c r="AF890" s="16"/>
      <c r="AG890" s="16"/>
      <c r="AH890" s="16"/>
      <c r="AI890" s="16"/>
      <c r="AJ890" s="16"/>
      <c r="AK890" s="16"/>
      <c r="AL890" s="16"/>
      <c r="AM890" s="16"/>
      <c r="AN890" s="16"/>
      <c r="AO890" s="16"/>
      <c r="AP890" s="16"/>
      <c r="AQ890" s="16"/>
      <c r="AR890" s="16"/>
      <c r="AS890" s="16"/>
      <c r="AT890" s="16"/>
    </row>
    <row r="891" spans="32:46" x14ac:dyDescent="0.25">
      <c r="AF891" s="16"/>
      <c r="AG891" s="16"/>
      <c r="AH891" s="16"/>
      <c r="AI891" s="16"/>
      <c r="AJ891" s="16"/>
      <c r="AK891" s="16"/>
      <c r="AL891" s="16"/>
      <c r="AM891" s="16"/>
      <c r="AN891" s="16"/>
      <c r="AO891" s="16"/>
      <c r="AP891" s="16"/>
      <c r="AQ891" s="16"/>
      <c r="AR891" s="16"/>
      <c r="AS891" s="16"/>
      <c r="AT891" s="16"/>
    </row>
    <row r="892" spans="32:46" x14ac:dyDescent="0.25">
      <c r="AF892" s="16"/>
      <c r="AG892" s="16"/>
      <c r="AH892" s="16"/>
      <c r="AI892" s="16"/>
      <c r="AJ892" s="16"/>
      <c r="AK892" s="16"/>
      <c r="AL892" s="16"/>
      <c r="AM892" s="16"/>
      <c r="AN892" s="16"/>
      <c r="AO892" s="16"/>
      <c r="AP892" s="16"/>
      <c r="AQ892" s="16"/>
      <c r="AR892" s="16"/>
      <c r="AS892" s="16"/>
      <c r="AT892" s="16"/>
    </row>
    <row r="893" spans="32:46" x14ac:dyDescent="0.25">
      <c r="AF893" s="16"/>
      <c r="AG893" s="16"/>
      <c r="AH893" s="16"/>
      <c r="AI893" s="16"/>
      <c r="AJ893" s="16"/>
      <c r="AK893" s="16"/>
      <c r="AL893" s="16"/>
      <c r="AM893" s="16"/>
      <c r="AN893" s="16"/>
      <c r="AO893" s="16"/>
      <c r="AP893" s="16"/>
      <c r="AQ893" s="16"/>
      <c r="AR893" s="16"/>
      <c r="AS893" s="16"/>
      <c r="AT893" s="16"/>
    </row>
    <row r="894" spans="32:46" x14ac:dyDescent="0.25">
      <c r="AF894" s="16"/>
      <c r="AG894" s="16"/>
      <c r="AH894" s="16"/>
      <c r="AI894" s="16"/>
      <c r="AJ894" s="16"/>
      <c r="AK894" s="16"/>
      <c r="AL894" s="16"/>
      <c r="AM894" s="16"/>
      <c r="AN894" s="16"/>
      <c r="AO894" s="16"/>
      <c r="AP894" s="16"/>
      <c r="AQ894" s="16"/>
      <c r="AR894" s="16"/>
      <c r="AS894" s="16"/>
      <c r="AT894" s="16"/>
    </row>
    <row r="895" spans="32:46" x14ac:dyDescent="0.25">
      <c r="AF895" s="16"/>
      <c r="AG895" s="16"/>
      <c r="AH895" s="16"/>
      <c r="AI895" s="16"/>
      <c r="AJ895" s="16"/>
      <c r="AK895" s="16"/>
      <c r="AL895" s="16"/>
      <c r="AM895" s="16"/>
      <c r="AN895" s="16"/>
      <c r="AO895" s="16"/>
      <c r="AP895" s="16"/>
      <c r="AQ895" s="16"/>
      <c r="AR895" s="16"/>
      <c r="AS895" s="16"/>
      <c r="AT895" s="16"/>
    </row>
    <row r="896" spans="32:46" x14ac:dyDescent="0.25">
      <c r="AF896" s="16"/>
      <c r="AG896" s="16"/>
      <c r="AH896" s="16"/>
      <c r="AI896" s="16"/>
      <c r="AJ896" s="16"/>
      <c r="AK896" s="16"/>
      <c r="AL896" s="16"/>
      <c r="AM896" s="16"/>
      <c r="AN896" s="16"/>
      <c r="AO896" s="16"/>
      <c r="AP896" s="16"/>
      <c r="AQ896" s="16"/>
      <c r="AR896" s="16"/>
      <c r="AS896" s="16"/>
      <c r="AT896" s="16"/>
    </row>
    <row r="897" spans="32:46" x14ac:dyDescent="0.25">
      <c r="AF897" s="16"/>
      <c r="AG897" s="16"/>
      <c r="AH897" s="16"/>
      <c r="AI897" s="16"/>
      <c r="AJ897" s="16"/>
      <c r="AK897" s="16"/>
      <c r="AL897" s="16"/>
      <c r="AM897" s="16"/>
      <c r="AN897" s="16"/>
      <c r="AO897" s="16"/>
      <c r="AP897" s="16"/>
      <c r="AQ897" s="16"/>
      <c r="AR897" s="16"/>
      <c r="AS897" s="16"/>
      <c r="AT897" s="16"/>
    </row>
    <row r="898" spans="32:46" x14ac:dyDescent="0.25">
      <c r="AF898" s="16"/>
      <c r="AG898" s="16"/>
      <c r="AH898" s="16"/>
      <c r="AI898" s="16"/>
      <c r="AJ898" s="16"/>
      <c r="AK898" s="16"/>
      <c r="AL898" s="16"/>
      <c r="AM898" s="16"/>
      <c r="AN898" s="16"/>
      <c r="AO898" s="16"/>
      <c r="AP898" s="16"/>
      <c r="AQ898" s="16"/>
      <c r="AR898" s="16"/>
      <c r="AS898" s="16"/>
      <c r="AT898" s="16"/>
    </row>
    <row r="899" spans="32:46" x14ac:dyDescent="0.25">
      <c r="AF899" s="16"/>
      <c r="AG899" s="16"/>
      <c r="AH899" s="16"/>
      <c r="AI899" s="16"/>
      <c r="AJ899" s="16"/>
      <c r="AK899" s="16"/>
      <c r="AL899" s="16"/>
      <c r="AM899" s="16"/>
      <c r="AN899" s="16"/>
      <c r="AO899" s="16"/>
      <c r="AP899" s="16"/>
      <c r="AQ899" s="16"/>
      <c r="AR899" s="16"/>
      <c r="AS899" s="16"/>
      <c r="AT899" s="16"/>
    </row>
    <row r="900" spans="32:46" x14ac:dyDescent="0.25">
      <c r="AF900" s="16"/>
      <c r="AG900" s="16"/>
      <c r="AH900" s="16"/>
      <c r="AI900" s="16"/>
      <c r="AJ900" s="16"/>
      <c r="AK900" s="16"/>
      <c r="AL900" s="16"/>
      <c r="AM900" s="16"/>
      <c r="AN900" s="16"/>
      <c r="AO900" s="16"/>
      <c r="AP900" s="16"/>
      <c r="AQ900" s="16"/>
      <c r="AR900" s="16"/>
      <c r="AS900" s="16"/>
      <c r="AT900" s="16"/>
    </row>
    <row r="901" spans="32:46" x14ac:dyDescent="0.25">
      <c r="AF901" s="16"/>
      <c r="AG901" s="16"/>
      <c r="AH901" s="16"/>
      <c r="AI901" s="16"/>
      <c r="AJ901" s="16"/>
      <c r="AK901" s="16"/>
      <c r="AL901" s="16"/>
      <c r="AM901" s="16"/>
      <c r="AN901" s="16"/>
      <c r="AO901" s="16"/>
      <c r="AP901" s="16"/>
      <c r="AQ901" s="16"/>
      <c r="AR901" s="16"/>
      <c r="AS901" s="16"/>
      <c r="AT901" s="16"/>
    </row>
    <row r="902" spans="32:46" x14ac:dyDescent="0.25">
      <c r="AF902" s="16"/>
      <c r="AG902" s="16"/>
      <c r="AH902" s="16"/>
      <c r="AI902" s="16"/>
      <c r="AJ902" s="16"/>
      <c r="AK902" s="16"/>
      <c r="AL902" s="16"/>
      <c r="AM902" s="16"/>
      <c r="AN902" s="16"/>
      <c r="AO902" s="16"/>
      <c r="AP902" s="16"/>
      <c r="AQ902" s="16"/>
      <c r="AR902" s="16"/>
      <c r="AS902" s="16"/>
      <c r="AT902" s="16"/>
    </row>
    <row r="903" spans="32:46" x14ac:dyDescent="0.25">
      <c r="AF903" s="16"/>
      <c r="AG903" s="16"/>
      <c r="AH903" s="16"/>
      <c r="AI903" s="16"/>
      <c r="AJ903" s="16"/>
      <c r="AK903" s="16"/>
      <c r="AL903" s="16"/>
      <c r="AM903" s="16"/>
      <c r="AN903" s="16"/>
      <c r="AO903" s="16"/>
      <c r="AP903" s="16"/>
      <c r="AQ903" s="16"/>
      <c r="AR903" s="16"/>
      <c r="AS903" s="16"/>
      <c r="AT903" s="16"/>
    </row>
    <row r="904" spans="32:46" x14ac:dyDescent="0.25">
      <c r="AF904" s="16"/>
      <c r="AG904" s="16"/>
      <c r="AH904" s="16"/>
      <c r="AI904" s="16"/>
      <c r="AJ904" s="16"/>
      <c r="AK904" s="16"/>
      <c r="AL904" s="16"/>
      <c r="AM904" s="16"/>
      <c r="AN904" s="16"/>
      <c r="AO904" s="16"/>
      <c r="AP904" s="16"/>
      <c r="AQ904" s="16"/>
      <c r="AR904" s="16"/>
      <c r="AS904" s="16"/>
      <c r="AT904" s="16"/>
    </row>
    <row r="905" spans="32:46" x14ac:dyDescent="0.25">
      <c r="AF905" s="16"/>
      <c r="AG905" s="16"/>
      <c r="AH905" s="16"/>
      <c r="AI905" s="16"/>
      <c r="AJ905" s="16"/>
      <c r="AK905" s="16"/>
      <c r="AL905" s="16"/>
      <c r="AM905" s="16"/>
      <c r="AN905" s="16"/>
      <c r="AO905" s="16"/>
      <c r="AP905" s="16"/>
      <c r="AQ905" s="16"/>
      <c r="AR905" s="16"/>
      <c r="AS905" s="16"/>
      <c r="AT905" s="16"/>
    </row>
    <row r="906" spans="32:46" x14ac:dyDescent="0.25">
      <c r="AF906" s="16"/>
      <c r="AG906" s="16"/>
      <c r="AH906" s="16"/>
      <c r="AI906" s="16"/>
      <c r="AJ906" s="16"/>
      <c r="AK906" s="16"/>
      <c r="AL906" s="16"/>
      <c r="AM906" s="16"/>
      <c r="AN906" s="16"/>
      <c r="AO906" s="16"/>
      <c r="AP906" s="16"/>
      <c r="AQ906" s="16"/>
      <c r="AR906" s="16"/>
      <c r="AS906" s="16"/>
      <c r="AT906" s="16"/>
    </row>
    <row r="907" spans="32:46" x14ac:dyDescent="0.25">
      <c r="AF907" s="16"/>
      <c r="AG907" s="16"/>
      <c r="AH907" s="16"/>
      <c r="AI907" s="16"/>
      <c r="AJ907" s="16"/>
      <c r="AK907" s="16"/>
      <c r="AL907" s="16"/>
      <c r="AM907" s="16"/>
      <c r="AN907" s="16"/>
      <c r="AO907" s="16"/>
      <c r="AP907" s="16"/>
      <c r="AQ907" s="16"/>
      <c r="AR907" s="16"/>
      <c r="AS907" s="16"/>
      <c r="AT907" s="16"/>
    </row>
    <row r="908" spans="32:46" x14ac:dyDescent="0.25">
      <c r="AF908" s="16"/>
      <c r="AG908" s="16"/>
      <c r="AH908" s="16"/>
      <c r="AI908" s="16"/>
      <c r="AJ908" s="16"/>
      <c r="AK908" s="16"/>
      <c r="AL908" s="16"/>
      <c r="AM908" s="16"/>
      <c r="AN908" s="16"/>
      <c r="AO908" s="16"/>
      <c r="AP908" s="16"/>
      <c r="AQ908" s="16"/>
      <c r="AR908" s="16"/>
      <c r="AS908" s="16"/>
      <c r="AT908" s="16"/>
    </row>
    <row r="909" spans="32:46" x14ac:dyDescent="0.25">
      <c r="AF909" s="16"/>
      <c r="AG909" s="16"/>
      <c r="AH909" s="16"/>
      <c r="AI909" s="16"/>
      <c r="AJ909" s="16"/>
      <c r="AK909" s="16"/>
      <c r="AL909" s="16"/>
      <c r="AM909" s="16"/>
      <c r="AN909" s="16"/>
      <c r="AO909" s="16"/>
      <c r="AP909" s="16"/>
      <c r="AQ909" s="16"/>
      <c r="AR909" s="16"/>
      <c r="AS909" s="16"/>
      <c r="AT909" s="16"/>
    </row>
    <row r="910" spans="32:46" x14ac:dyDescent="0.25">
      <c r="AF910" s="16"/>
      <c r="AG910" s="16"/>
      <c r="AH910" s="16"/>
      <c r="AI910" s="16"/>
      <c r="AJ910" s="16"/>
      <c r="AK910" s="16"/>
      <c r="AL910" s="16"/>
      <c r="AM910" s="16"/>
      <c r="AN910" s="16"/>
      <c r="AO910" s="16"/>
      <c r="AP910" s="16"/>
      <c r="AQ910" s="16"/>
      <c r="AR910" s="16"/>
      <c r="AS910" s="16"/>
      <c r="AT910" s="16"/>
    </row>
    <row r="911" spans="32:46" x14ac:dyDescent="0.25">
      <c r="AF911" s="16"/>
      <c r="AG911" s="16"/>
      <c r="AH911" s="16"/>
      <c r="AI911" s="16"/>
      <c r="AJ911" s="16"/>
      <c r="AK911" s="16"/>
      <c r="AL911" s="16"/>
      <c r="AM911" s="16"/>
      <c r="AN911" s="16"/>
      <c r="AO911" s="16"/>
      <c r="AP911" s="16"/>
      <c r="AQ911" s="16"/>
      <c r="AR911" s="16"/>
      <c r="AS911" s="16"/>
      <c r="AT911" s="16"/>
    </row>
    <row r="912" spans="32:46" x14ac:dyDescent="0.25">
      <c r="AF912" s="16"/>
      <c r="AG912" s="16"/>
      <c r="AH912" s="16"/>
      <c r="AI912" s="16"/>
      <c r="AJ912" s="16"/>
      <c r="AK912" s="16"/>
      <c r="AL912" s="16"/>
      <c r="AM912" s="16"/>
      <c r="AN912" s="16"/>
      <c r="AO912" s="16"/>
      <c r="AP912" s="16"/>
      <c r="AQ912" s="16"/>
      <c r="AR912" s="16"/>
      <c r="AS912" s="16"/>
      <c r="AT912" s="16"/>
    </row>
    <row r="913" spans="32:46" x14ac:dyDescent="0.25">
      <c r="AF913" s="16"/>
      <c r="AG913" s="16"/>
      <c r="AH913" s="16"/>
      <c r="AI913" s="16"/>
      <c r="AJ913" s="16"/>
      <c r="AK913" s="16"/>
      <c r="AL913" s="16"/>
      <c r="AM913" s="16"/>
      <c r="AN913" s="16"/>
      <c r="AO913" s="16"/>
      <c r="AP913" s="16"/>
      <c r="AQ913" s="16"/>
      <c r="AR913" s="16"/>
      <c r="AS913" s="16"/>
      <c r="AT913" s="16"/>
    </row>
    <row r="914" spans="32:46" x14ac:dyDescent="0.25">
      <c r="AF914" s="16"/>
      <c r="AG914" s="16"/>
      <c r="AH914" s="16"/>
      <c r="AI914" s="16"/>
      <c r="AJ914" s="16"/>
      <c r="AK914" s="16"/>
      <c r="AL914" s="16"/>
      <c r="AM914" s="16"/>
      <c r="AN914" s="16"/>
      <c r="AO914" s="16"/>
      <c r="AP914" s="16"/>
      <c r="AQ914" s="16"/>
      <c r="AR914" s="16"/>
      <c r="AS914" s="16"/>
      <c r="AT914" s="16"/>
    </row>
    <row r="915" spans="32:46" x14ac:dyDescent="0.25">
      <c r="AF915" s="16"/>
      <c r="AG915" s="16"/>
      <c r="AH915" s="16"/>
      <c r="AI915" s="16"/>
      <c r="AJ915" s="16"/>
      <c r="AK915" s="16"/>
      <c r="AL915" s="16"/>
      <c r="AM915" s="16"/>
      <c r="AN915" s="16"/>
      <c r="AO915" s="16"/>
      <c r="AP915" s="16"/>
      <c r="AQ915" s="16"/>
      <c r="AR915" s="16"/>
      <c r="AS915" s="16"/>
      <c r="AT915" s="16"/>
    </row>
    <row r="916" spans="32:46" x14ac:dyDescent="0.25">
      <c r="AF916" s="16"/>
      <c r="AG916" s="16"/>
      <c r="AH916" s="16"/>
      <c r="AI916" s="16"/>
      <c r="AJ916" s="16"/>
      <c r="AK916" s="16"/>
      <c r="AL916" s="16"/>
      <c r="AM916" s="16"/>
      <c r="AN916" s="16"/>
      <c r="AO916" s="16"/>
      <c r="AP916" s="16"/>
      <c r="AQ916" s="16"/>
      <c r="AR916" s="16"/>
      <c r="AS916" s="16"/>
      <c r="AT916" s="16"/>
    </row>
    <row r="917" spans="32:46" x14ac:dyDescent="0.25">
      <c r="AF917" s="16"/>
      <c r="AG917" s="16"/>
      <c r="AH917" s="16"/>
      <c r="AI917" s="16"/>
      <c r="AJ917" s="16"/>
      <c r="AK917" s="16"/>
      <c r="AL917" s="16"/>
      <c r="AM917" s="16"/>
      <c r="AN917" s="16"/>
      <c r="AO917" s="16"/>
      <c r="AP917" s="16"/>
      <c r="AQ917" s="16"/>
      <c r="AR917" s="16"/>
      <c r="AS917" s="16"/>
      <c r="AT917" s="16"/>
    </row>
    <row r="918" spans="32:46" x14ac:dyDescent="0.25">
      <c r="AF918" s="16"/>
      <c r="AG918" s="16"/>
      <c r="AH918" s="16"/>
      <c r="AI918" s="16"/>
      <c r="AJ918" s="16"/>
      <c r="AK918" s="16"/>
      <c r="AL918" s="16"/>
      <c r="AM918" s="16"/>
      <c r="AN918" s="16"/>
      <c r="AO918" s="16"/>
      <c r="AP918" s="16"/>
      <c r="AQ918" s="16"/>
      <c r="AR918" s="16"/>
      <c r="AS918" s="16"/>
      <c r="AT918" s="16"/>
    </row>
    <row r="919" spans="32:46" x14ac:dyDescent="0.25">
      <c r="AF919" s="16"/>
      <c r="AG919" s="16"/>
      <c r="AH919" s="16"/>
      <c r="AI919" s="16"/>
      <c r="AJ919" s="16"/>
      <c r="AK919" s="16"/>
      <c r="AL919" s="16"/>
      <c r="AM919" s="16"/>
      <c r="AN919" s="16"/>
      <c r="AO919" s="16"/>
      <c r="AP919" s="16"/>
      <c r="AQ919" s="16"/>
      <c r="AR919" s="16"/>
      <c r="AS919" s="16"/>
      <c r="AT919" s="16"/>
    </row>
    <row r="920" spans="32:46" x14ac:dyDescent="0.25">
      <c r="AF920" s="16"/>
      <c r="AG920" s="16"/>
      <c r="AH920" s="16"/>
      <c r="AI920" s="16"/>
      <c r="AJ920" s="16"/>
      <c r="AK920" s="16"/>
      <c r="AL920" s="16"/>
      <c r="AM920" s="16"/>
      <c r="AN920" s="16"/>
      <c r="AO920" s="16"/>
      <c r="AP920" s="16"/>
      <c r="AQ920" s="16"/>
      <c r="AR920" s="16"/>
      <c r="AS920" s="16"/>
      <c r="AT920" s="16"/>
    </row>
    <row r="921" spans="32:46" x14ac:dyDescent="0.25">
      <c r="AF921" s="16"/>
      <c r="AG921" s="16"/>
      <c r="AH921" s="16"/>
      <c r="AI921" s="16"/>
      <c r="AJ921" s="16"/>
      <c r="AK921" s="16"/>
      <c r="AL921" s="16"/>
      <c r="AM921" s="16"/>
      <c r="AN921" s="16"/>
      <c r="AO921" s="16"/>
      <c r="AP921" s="16"/>
      <c r="AQ921" s="16"/>
      <c r="AR921" s="16"/>
      <c r="AS921" s="16"/>
      <c r="AT921" s="16"/>
    </row>
    <row r="922" spans="32:46" x14ac:dyDescent="0.25">
      <c r="AF922" s="16"/>
      <c r="AG922" s="16"/>
      <c r="AH922" s="16"/>
      <c r="AI922" s="16"/>
      <c r="AJ922" s="16"/>
      <c r="AK922" s="16"/>
      <c r="AL922" s="16"/>
      <c r="AM922" s="16"/>
      <c r="AN922" s="16"/>
      <c r="AO922" s="16"/>
      <c r="AP922" s="16"/>
      <c r="AQ922" s="16"/>
      <c r="AR922" s="16"/>
      <c r="AS922" s="16"/>
      <c r="AT922" s="16"/>
    </row>
    <row r="923" spans="32:46" x14ac:dyDescent="0.25">
      <c r="AF923" s="16"/>
      <c r="AG923" s="16"/>
      <c r="AH923" s="16"/>
      <c r="AI923" s="16"/>
      <c r="AJ923" s="16"/>
      <c r="AK923" s="16"/>
      <c r="AL923" s="16"/>
      <c r="AM923" s="16"/>
      <c r="AN923" s="16"/>
      <c r="AO923" s="16"/>
      <c r="AP923" s="16"/>
      <c r="AQ923" s="16"/>
      <c r="AR923" s="16"/>
      <c r="AS923" s="16"/>
      <c r="AT923" s="16"/>
    </row>
    <row r="924" spans="32:46" x14ac:dyDescent="0.25">
      <c r="AF924" s="16"/>
      <c r="AG924" s="16"/>
      <c r="AH924" s="16"/>
      <c r="AI924" s="16"/>
      <c r="AJ924" s="16"/>
      <c r="AK924" s="16"/>
      <c r="AL924" s="16"/>
      <c r="AM924" s="16"/>
      <c r="AN924" s="16"/>
      <c r="AO924" s="16"/>
      <c r="AP924" s="16"/>
      <c r="AQ924" s="16"/>
      <c r="AR924" s="16"/>
      <c r="AS924" s="16"/>
      <c r="AT924" s="16"/>
    </row>
    <row r="925" spans="32:46" x14ac:dyDescent="0.25">
      <c r="AF925" s="16"/>
      <c r="AG925" s="16"/>
      <c r="AH925" s="16"/>
      <c r="AI925" s="16"/>
      <c r="AJ925" s="16"/>
      <c r="AK925" s="16"/>
      <c r="AL925" s="16"/>
      <c r="AM925" s="16"/>
      <c r="AN925" s="16"/>
      <c r="AO925" s="16"/>
      <c r="AP925" s="16"/>
      <c r="AQ925" s="16"/>
      <c r="AR925" s="16"/>
      <c r="AS925" s="16"/>
      <c r="AT925" s="16"/>
    </row>
    <row r="926" spans="32:46" x14ac:dyDescent="0.25">
      <c r="AF926" s="16"/>
      <c r="AG926" s="16"/>
      <c r="AH926" s="16"/>
      <c r="AI926" s="16"/>
      <c r="AJ926" s="16"/>
      <c r="AK926" s="16"/>
      <c r="AL926" s="16"/>
      <c r="AM926" s="16"/>
      <c r="AN926" s="16"/>
      <c r="AO926" s="16"/>
      <c r="AP926" s="16"/>
      <c r="AQ926" s="16"/>
      <c r="AR926" s="16"/>
      <c r="AS926" s="16"/>
      <c r="AT926" s="16"/>
    </row>
    <row r="927" spans="32:46" x14ac:dyDescent="0.25">
      <c r="AF927" s="16"/>
      <c r="AG927" s="16"/>
      <c r="AH927" s="16"/>
      <c r="AI927" s="16"/>
      <c r="AJ927" s="16"/>
      <c r="AK927" s="16"/>
      <c r="AL927" s="16"/>
      <c r="AM927" s="16"/>
      <c r="AN927" s="16"/>
      <c r="AO927" s="16"/>
      <c r="AP927" s="16"/>
      <c r="AQ927" s="16"/>
      <c r="AR927" s="16"/>
      <c r="AS927" s="16"/>
      <c r="AT927" s="16"/>
    </row>
    <row r="928" spans="32:46" x14ac:dyDescent="0.25">
      <c r="AF928" s="16"/>
      <c r="AG928" s="16"/>
      <c r="AH928" s="16"/>
      <c r="AI928" s="16"/>
      <c r="AJ928" s="16"/>
      <c r="AK928" s="16"/>
      <c r="AL928" s="16"/>
      <c r="AM928" s="16"/>
      <c r="AN928" s="16"/>
      <c r="AO928" s="16"/>
      <c r="AP928" s="16"/>
      <c r="AQ928" s="16"/>
      <c r="AR928" s="16"/>
      <c r="AS928" s="16"/>
      <c r="AT928" s="16"/>
    </row>
    <row r="929" spans="1:46" x14ac:dyDescent="0.25">
      <c r="AF929" s="16"/>
      <c r="AG929" s="16"/>
      <c r="AH929" s="16"/>
      <c r="AI929" s="16"/>
      <c r="AJ929" s="16"/>
      <c r="AK929" s="16"/>
      <c r="AL929" s="16"/>
      <c r="AM929" s="16"/>
      <c r="AN929" s="16"/>
      <c r="AO929" s="16"/>
      <c r="AP929" s="16"/>
      <c r="AQ929" s="16"/>
      <c r="AR929" s="16"/>
      <c r="AS929" s="16"/>
      <c r="AT929" s="16"/>
    </row>
    <row r="930" spans="1:46" x14ac:dyDescent="0.25">
      <c r="AF930" s="16"/>
      <c r="AG930" s="16"/>
      <c r="AH930" s="16"/>
      <c r="AI930" s="16"/>
      <c r="AJ930" s="16"/>
      <c r="AK930" s="16"/>
      <c r="AL930" s="16"/>
      <c r="AM930" s="16"/>
      <c r="AN930" s="16"/>
      <c r="AO930" s="16"/>
      <c r="AP930" s="16"/>
      <c r="AQ930" s="16"/>
      <c r="AR930" s="16"/>
      <c r="AS930" s="16"/>
      <c r="AT930" s="16"/>
    </row>
    <row r="931" spans="1:46" x14ac:dyDescent="0.25">
      <c r="AF931" s="16"/>
      <c r="AG931" s="16"/>
      <c r="AH931" s="16"/>
      <c r="AI931" s="16"/>
      <c r="AJ931" s="16"/>
      <c r="AK931" s="16"/>
      <c r="AL931" s="16"/>
      <c r="AM931" s="16"/>
      <c r="AN931" s="16"/>
      <c r="AO931" s="16"/>
      <c r="AP931" s="16"/>
      <c r="AQ931" s="16"/>
      <c r="AR931" s="16"/>
      <c r="AS931" s="16"/>
      <c r="AT931" s="16"/>
    </row>
    <row r="932" spans="1:46" x14ac:dyDescent="0.25">
      <c r="A932" s="20"/>
      <c r="B932" s="16"/>
      <c r="C932" s="16"/>
      <c r="D932" s="16"/>
      <c r="E932" s="25"/>
      <c r="F932" s="25"/>
      <c r="G932" s="16"/>
      <c r="H932" s="16"/>
      <c r="I932" s="16"/>
      <c r="J932" s="16"/>
      <c r="K932" s="16"/>
      <c r="L932" s="16"/>
      <c r="M932" s="16"/>
      <c r="N932" s="16"/>
      <c r="O932" s="16"/>
      <c r="P932" s="16"/>
      <c r="Q932" s="16"/>
      <c r="R932" s="16"/>
      <c r="S932" s="16"/>
      <c r="T932" s="16"/>
      <c r="U932" s="16"/>
      <c r="V932" s="16"/>
      <c r="W932" s="16"/>
      <c r="X932" s="16"/>
      <c r="Y932" s="16"/>
      <c r="Z932" s="16"/>
      <c r="AA932" s="16"/>
      <c r="AB932" s="16"/>
      <c r="AC932" s="16"/>
      <c r="AD932" s="16"/>
      <c r="AE932" s="16"/>
      <c r="AF932" s="16"/>
      <c r="AG932" s="16"/>
      <c r="AH932" s="16"/>
      <c r="AI932" s="16"/>
      <c r="AJ932" s="16"/>
      <c r="AK932" s="16"/>
      <c r="AL932" s="16"/>
      <c r="AM932" s="16"/>
      <c r="AN932" s="16"/>
      <c r="AO932" s="16"/>
      <c r="AP932" s="16"/>
      <c r="AQ932" s="16"/>
      <c r="AR932" s="16"/>
      <c r="AS932" s="16"/>
      <c r="AT932" s="16"/>
    </row>
    <row r="933" spans="1:46" x14ac:dyDescent="0.25">
      <c r="A933" s="20"/>
      <c r="B933" s="16"/>
      <c r="C933" s="16"/>
      <c r="D933" s="16"/>
      <c r="E933" s="25"/>
      <c r="F933" s="25"/>
      <c r="G933" s="16"/>
      <c r="H933" s="16"/>
      <c r="I933" s="16"/>
      <c r="J933" s="16"/>
      <c r="K933" s="16"/>
      <c r="L933" s="16"/>
      <c r="M933" s="16"/>
      <c r="N933" s="16"/>
      <c r="O933" s="16"/>
      <c r="P933" s="16"/>
      <c r="Q933" s="16"/>
      <c r="R933" s="16"/>
      <c r="S933" s="16"/>
      <c r="T933" s="16"/>
      <c r="U933" s="16"/>
      <c r="V933" s="16"/>
      <c r="W933" s="16"/>
      <c r="X933" s="16"/>
      <c r="Y933" s="16"/>
      <c r="Z933" s="16"/>
      <c r="AA933" s="16"/>
      <c r="AB933" s="16"/>
      <c r="AC933" s="16"/>
      <c r="AD933" s="16"/>
      <c r="AE933" s="16"/>
      <c r="AF933" s="16"/>
      <c r="AG933" s="16"/>
      <c r="AH933" s="16"/>
      <c r="AI933" s="16"/>
      <c r="AJ933" s="16"/>
      <c r="AK933" s="16"/>
      <c r="AL933" s="16"/>
      <c r="AM933" s="16"/>
      <c r="AN933" s="16"/>
      <c r="AO933" s="16"/>
      <c r="AP933" s="16"/>
      <c r="AQ933" s="16"/>
      <c r="AR933" s="16"/>
      <c r="AS933" s="16"/>
      <c r="AT933" s="16"/>
    </row>
    <row r="934" spans="1:46" x14ac:dyDescent="0.25">
      <c r="A934" s="20"/>
      <c r="B934" s="16"/>
      <c r="C934" s="16"/>
      <c r="D934" s="16"/>
      <c r="E934" s="25"/>
      <c r="F934" s="25"/>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16"/>
      <c r="AH934" s="16"/>
      <c r="AI934" s="16"/>
      <c r="AJ934" s="16"/>
      <c r="AK934" s="16"/>
      <c r="AL934" s="16"/>
      <c r="AM934" s="16"/>
      <c r="AN934" s="16"/>
      <c r="AO934" s="16"/>
      <c r="AP934" s="16"/>
      <c r="AQ934" s="16"/>
      <c r="AR934" s="16"/>
      <c r="AS934" s="16"/>
      <c r="AT934" s="16"/>
    </row>
    <row r="935" spans="1:46" x14ac:dyDescent="0.25">
      <c r="A935" s="20"/>
      <c r="B935" s="16"/>
      <c r="C935" s="16"/>
      <c r="D935" s="16"/>
      <c r="E935" s="25"/>
      <c r="F935" s="25"/>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6"/>
      <c r="AH935" s="16"/>
      <c r="AI935" s="16"/>
      <c r="AJ935" s="16"/>
      <c r="AK935" s="16"/>
      <c r="AL935" s="16"/>
      <c r="AM935" s="16"/>
      <c r="AN935" s="16"/>
      <c r="AO935" s="16"/>
      <c r="AP935" s="16"/>
      <c r="AQ935" s="16"/>
      <c r="AR935" s="16"/>
      <c r="AS935" s="16"/>
      <c r="AT935" s="16"/>
    </row>
    <row r="936" spans="1:46" x14ac:dyDescent="0.25">
      <c r="A936" s="20"/>
      <c r="B936" s="16"/>
      <c r="C936" s="16"/>
      <c r="D936" s="16"/>
      <c r="E936" s="25"/>
      <c r="F936" s="25"/>
      <c r="G936" s="16"/>
      <c r="H936" s="16"/>
      <c r="I936" s="16"/>
      <c r="J936" s="16"/>
      <c r="K936" s="16"/>
      <c r="L936" s="16"/>
      <c r="M936" s="16"/>
      <c r="N936" s="16"/>
      <c r="O936" s="16"/>
      <c r="P936" s="16"/>
      <c r="Q936" s="16"/>
      <c r="R936" s="16"/>
      <c r="S936" s="16"/>
      <c r="T936" s="16"/>
      <c r="U936" s="16"/>
      <c r="V936" s="16"/>
      <c r="W936" s="16"/>
      <c r="X936" s="16"/>
      <c r="Y936" s="16"/>
      <c r="Z936" s="16"/>
      <c r="AA936" s="16"/>
      <c r="AB936" s="16"/>
      <c r="AC936" s="16"/>
      <c r="AD936" s="16"/>
      <c r="AE936" s="16"/>
      <c r="AF936" s="16"/>
      <c r="AG936" s="16"/>
      <c r="AH936" s="16"/>
      <c r="AI936" s="16"/>
      <c r="AJ936" s="16"/>
      <c r="AK936" s="16"/>
      <c r="AL936" s="16"/>
      <c r="AM936" s="16"/>
      <c r="AN936" s="16"/>
      <c r="AO936" s="16"/>
      <c r="AP936" s="16"/>
      <c r="AQ936" s="16"/>
      <c r="AR936" s="16"/>
      <c r="AS936" s="16"/>
      <c r="AT936" s="16"/>
    </row>
    <row r="937" spans="1:46" x14ac:dyDescent="0.25">
      <c r="A937" s="20"/>
      <c r="B937" s="16"/>
      <c r="C937" s="16"/>
      <c r="D937" s="16"/>
      <c r="E937" s="25"/>
      <c r="F937" s="25"/>
      <c r="G937" s="16"/>
      <c r="H937" s="16"/>
      <c r="I937" s="16"/>
      <c r="J937" s="16"/>
      <c r="K937" s="16"/>
      <c r="L937" s="16"/>
      <c r="M937" s="16"/>
      <c r="N937" s="16"/>
      <c r="O937" s="16"/>
      <c r="P937" s="16"/>
      <c r="Q937" s="16"/>
      <c r="R937" s="16"/>
      <c r="S937" s="16"/>
      <c r="T937" s="16"/>
      <c r="U937" s="16"/>
      <c r="V937" s="16"/>
      <c r="W937" s="16"/>
      <c r="X937" s="16"/>
      <c r="Y937" s="16"/>
      <c r="Z937" s="16"/>
      <c r="AA937" s="16"/>
      <c r="AB937" s="16"/>
      <c r="AC937" s="16"/>
      <c r="AD937" s="16"/>
      <c r="AE937" s="16"/>
      <c r="AF937" s="16"/>
      <c r="AG937" s="16"/>
      <c r="AH937" s="16"/>
      <c r="AI937" s="16"/>
      <c r="AJ937" s="16"/>
      <c r="AK937" s="16"/>
      <c r="AL937" s="16"/>
      <c r="AM937" s="16"/>
      <c r="AN937" s="16"/>
      <c r="AO937" s="16"/>
      <c r="AP937" s="16"/>
      <c r="AQ937" s="16"/>
      <c r="AR937" s="16"/>
      <c r="AS937" s="16"/>
      <c r="AT937" s="16"/>
    </row>
    <row r="938" spans="1:46" x14ac:dyDescent="0.25">
      <c r="A938" s="20"/>
      <c r="B938" s="16"/>
      <c r="C938" s="16"/>
      <c r="D938" s="16"/>
      <c r="E938" s="25"/>
      <c r="F938" s="25"/>
      <c r="G938" s="16"/>
      <c r="H938" s="16"/>
      <c r="I938" s="16"/>
      <c r="J938" s="16"/>
      <c r="K938" s="16"/>
      <c r="L938" s="16"/>
      <c r="M938" s="16"/>
      <c r="N938" s="16"/>
      <c r="O938" s="16"/>
      <c r="P938" s="16"/>
      <c r="Q938" s="16"/>
      <c r="R938" s="16"/>
      <c r="S938" s="16"/>
      <c r="T938" s="16"/>
      <c r="U938" s="16"/>
      <c r="V938" s="16"/>
      <c r="W938" s="16"/>
      <c r="X938" s="16"/>
      <c r="Y938" s="16"/>
      <c r="Z938" s="16"/>
      <c r="AA938" s="16"/>
      <c r="AB938" s="16"/>
      <c r="AC938" s="16"/>
      <c r="AD938" s="16"/>
      <c r="AE938" s="16"/>
      <c r="AF938" s="16"/>
      <c r="AG938" s="16"/>
      <c r="AH938" s="16"/>
      <c r="AI938" s="16"/>
      <c r="AJ938" s="16"/>
      <c r="AK938" s="16"/>
      <c r="AL938" s="16"/>
      <c r="AM938" s="16"/>
      <c r="AN938" s="16"/>
      <c r="AO938" s="16"/>
      <c r="AP938" s="16"/>
      <c r="AQ938" s="16"/>
      <c r="AR938" s="16"/>
      <c r="AS938" s="16"/>
      <c r="AT938" s="16"/>
    </row>
    <row r="939" spans="1:46" x14ac:dyDescent="0.25">
      <c r="A939" s="20"/>
      <c r="B939" s="16"/>
      <c r="C939" s="16"/>
      <c r="D939" s="16"/>
      <c r="E939" s="25"/>
      <c r="F939" s="25"/>
      <c r="G939" s="16"/>
      <c r="H939" s="16"/>
      <c r="I939" s="16"/>
      <c r="J939" s="16"/>
      <c r="K939" s="16"/>
      <c r="L939" s="16"/>
      <c r="M939" s="16"/>
      <c r="N939" s="16"/>
      <c r="O939" s="16"/>
      <c r="P939" s="16"/>
      <c r="Q939" s="16"/>
      <c r="R939" s="16"/>
      <c r="S939" s="16"/>
      <c r="T939" s="16"/>
      <c r="U939" s="16"/>
      <c r="V939" s="16"/>
      <c r="W939" s="16"/>
      <c r="X939" s="16"/>
      <c r="Y939" s="16"/>
      <c r="Z939" s="16"/>
      <c r="AA939" s="16"/>
      <c r="AB939" s="16"/>
      <c r="AC939" s="16"/>
      <c r="AD939" s="16"/>
      <c r="AE939" s="16"/>
      <c r="AF939" s="16"/>
      <c r="AG939" s="16"/>
      <c r="AH939" s="16"/>
      <c r="AI939" s="16"/>
      <c r="AJ939" s="16"/>
      <c r="AK939" s="16"/>
      <c r="AL939" s="16"/>
      <c r="AM939" s="16"/>
      <c r="AN939" s="16"/>
      <c r="AO939" s="16"/>
      <c r="AP939" s="16"/>
      <c r="AQ939" s="16"/>
      <c r="AR939" s="16"/>
      <c r="AS939" s="16"/>
      <c r="AT939" s="16"/>
    </row>
    <row r="940" spans="1:46" x14ac:dyDescent="0.25">
      <c r="A940" s="20"/>
      <c r="B940" s="16"/>
      <c r="C940" s="16"/>
      <c r="D940" s="16"/>
      <c r="E940" s="25"/>
      <c r="F940" s="25"/>
      <c r="G940" s="16"/>
      <c r="H940" s="16"/>
      <c r="I940" s="16"/>
      <c r="J940" s="16"/>
      <c r="K940" s="16"/>
      <c r="L940" s="16"/>
      <c r="M940" s="16"/>
      <c r="N940" s="16"/>
      <c r="O940" s="16"/>
      <c r="P940" s="16"/>
      <c r="Q940" s="16"/>
      <c r="R940" s="16"/>
      <c r="S940" s="16"/>
      <c r="T940" s="16"/>
      <c r="U940" s="16"/>
      <c r="V940" s="16"/>
      <c r="W940" s="16"/>
      <c r="X940" s="16"/>
      <c r="Y940" s="16"/>
      <c r="Z940" s="16"/>
      <c r="AA940" s="16"/>
      <c r="AB940" s="16"/>
      <c r="AC940" s="16"/>
      <c r="AD940" s="16"/>
      <c r="AE940" s="16"/>
      <c r="AF940" s="16"/>
      <c r="AG940" s="16"/>
      <c r="AH940" s="16"/>
      <c r="AI940" s="16"/>
      <c r="AJ940" s="16"/>
      <c r="AK940" s="16"/>
      <c r="AL940" s="16"/>
      <c r="AM940" s="16"/>
      <c r="AN940" s="16"/>
      <c r="AO940" s="16"/>
      <c r="AP940" s="16"/>
      <c r="AQ940" s="16"/>
      <c r="AR940" s="16"/>
      <c r="AS940" s="16"/>
      <c r="AT940" s="16"/>
    </row>
    <row r="941" spans="1:46" x14ac:dyDescent="0.25">
      <c r="A941" s="20"/>
      <c r="B941" s="16"/>
      <c r="C941" s="16"/>
      <c r="D941" s="16"/>
      <c r="E941" s="25"/>
      <c r="F941" s="25"/>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16"/>
      <c r="AH941" s="16"/>
      <c r="AI941" s="16"/>
      <c r="AJ941" s="16"/>
      <c r="AK941" s="16"/>
      <c r="AL941" s="16"/>
      <c r="AM941" s="16"/>
      <c r="AN941" s="16"/>
      <c r="AO941" s="16"/>
      <c r="AP941" s="16"/>
      <c r="AQ941" s="16"/>
      <c r="AR941" s="16"/>
      <c r="AS941" s="16"/>
      <c r="AT941" s="16"/>
    </row>
    <row r="942" spans="1:46" x14ac:dyDescent="0.25">
      <c r="A942" s="20"/>
      <c r="B942" s="16"/>
      <c r="C942" s="16"/>
      <c r="D942" s="16"/>
      <c r="E942" s="25"/>
      <c r="F942" s="25"/>
      <c r="G942" s="16"/>
      <c r="H942" s="16"/>
      <c r="I942" s="16"/>
      <c r="J942" s="16"/>
      <c r="K942" s="16"/>
      <c r="L942" s="16"/>
      <c r="M942" s="16"/>
      <c r="N942" s="16"/>
      <c r="O942" s="16"/>
      <c r="P942" s="16"/>
      <c r="Q942" s="16"/>
      <c r="R942" s="16"/>
      <c r="S942" s="16"/>
      <c r="T942" s="16"/>
      <c r="U942" s="16"/>
      <c r="V942" s="16"/>
      <c r="W942" s="16"/>
      <c r="X942" s="16"/>
      <c r="Y942" s="16"/>
      <c r="Z942" s="16"/>
      <c r="AA942" s="16"/>
      <c r="AB942" s="16"/>
      <c r="AC942" s="16"/>
      <c r="AD942" s="16"/>
      <c r="AE942" s="16"/>
      <c r="AF942" s="16"/>
      <c r="AG942" s="16"/>
      <c r="AH942" s="16"/>
      <c r="AI942" s="16"/>
      <c r="AJ942" s="16"/>
      <c r="AK942" s="16"/>
      <c r="AL942" s="16"/>
      <c r="AM942" s="16"/>
      <c r="AN942" s="16"/>
      <c r="AO942" s="16"/>
      <c r="AP942" s="16"/>
      <c r="AQ942" s="16"/>
      <c r="AR942" s="16"/>
      <c r="AS942" s="16"/>
      <c r="AT942" s="16"/>
    </row>
    <row r="943" spans="1:46" x14ac:dyDescent="0.25">
      <c r="A943" s="20"/>
      <c r="B943" s="16"/>
      <c r="C943" s="16"/>
      <c r="D943" s="16"/>
      <c r="E943" s="25"/>
      <c r="F943" s="25"/>
      <c r="G943" s="16"/>
      <c r="H943" s="16"/>
      <c r="I943" s="16"/>
      <c r="J943" s="16"/>
      <c r="K943" s="16"/>
      <c r="L943" s="16"/>
      <c r="M943" s="16"/>
      <c r="N943" s="16"/>
      <c r="O943" s="16"/>
      <c r="P943" s="16"/>
      <c r="Q943" s="16"/>
      <c r="R943" s="16"/>
      <c r="S943" s="16"/>
      <c r="T943" s="16"/>
      <c r="U943" s="16"/>
      <c r="V943" s="16"/>
      <c r="W943" s="16"/>
      <c r="X943" s="16"/>
      <c r="Y943" s="16"/>
      <c r="Z943" s="16"/>
      <c r="AA943" s="16"/>
      <c r="AB943" s="16"/>
      <c r="AC943" s="16"/>
      <c r="AD943" s="16"/>
      <c r="AE943" s="16"/>
      <c r="AF943" s="16"/>
      <c r="AG943" s="16"/>
      <c r="AH943" s="16"/>
      <c r="AI943" s="16"/>
      <c r="AJ943" s="16"/>
      <c r="AK943" s="16"/>
      <c r="AL943" s="16"/>
      <c r="AM943" s="16"/>
      <c r="AN943" s="16"/>
      <c r="AO943" s="16"/>
      <c r="AP943" s="16"/>
      <c r="AQ943" s="16"/>
      <c r="AR943" s="16"/>
      <c r="AS943" s="16"/>
      <c r="AT943" s="16"/>
    </row>
    <row r="944" spans="1:46" x14ac:dyDescent="0.25">
      <c r="A944" s="20"/>
      <c r="B944" s="16"/>
      <c r="C944" s="16"/>
      <c r="D944" s="16"/>
      <c r="E944" s="25"/>
      <c r="F944" s="25"/>
      <c r="G944" s="16"/>
      <c r="H944" s="16"/>
      <c r="I944" s="16"/>
      <c r="J944" s="16"/>
      <c r="K944" s="16"/>
      <c r="L944" s="16"/>
      <c r="M944" s="16"/>
      <c r="N944" s="16"/>
      <c r="O944" s="16"/>
      <c r="P944" s="16"/>
      <c r="Q944" s="16"/>
      <c r="R944" s="16"/>
      <c r="S944" s="16"/>
      <c r="T944" s="16"/>
      <c r="U944" s="16"/>
      <c r="V944" s="16"/>
      <c r="W944" s="16"/>
      <c r="X944" s="16"/>
      <c r="Y944" s="16"/>
      <c r="Z944" s="16"/>
      <c r="AA944" s="16"/>
      <c r="AB944" s="16"/>
      <c r="AC944" s="16"/>
      <c r="AD944" s="16"/>
      <c r="AE944" s="16"/>
      <c r="AF944" s="16"/>
      <c r="AG944" s="16"/>
      <c r="AH944" s="16"/>
      <c r="AI944" s="16"/>
      <c r="AJ944" s="16"/>
      <c r="AK944" s="16"/>
      <c r="AL944" s="16"/>
      <c r="AM944" s="16"/>
      <c r="AN944" s="16"/>
      <c r="AO944" s="16"/>
      <c r="AP944" s="16"/>
      <c r="AQ944" s="16"/>
      <c r="AR944" s="16"/>
      <c r="AS944" s="16"/>
      <c r="AT944" s="16"/>
    </row>
    <row r="945" spans="1:46" x14ac:dyDescent="0.25">
      <c r="A945" s="20"/>
      <c r="B945" s="16"/>
      <c r="C945" s="16"/>
      <c r="D945" s="16"/>
      <c r="E945" s="25"/>
      <c r="F945" s="25"/>
      <c r="G945" s="16"/>
      <c r="H945" s="16"/>
      <c r="I945" s="16"/>
      <c r="J945" s="16"/>
      <c r="K945" s="16"/>
      <c r="L945" s="16"/>
      <c r="M945" s="16"/>
      <c r="N945" s="16"/>
      <c r="O945" s="16"/>
      <c r="P945" s="16"/>
      <c r="Q945" s="16"/>
      <c r="R945" s="16"/>
      <c r="S945" s="16"/>
      <c r="T945" s="16"/>
      <c r="U945" s="16"/>
      <c r="V945" s="16"/>
      <c r="W945" s="16"/>
      <c r="X945" s="16"/>
      <c r="Y945" s="16"/>
      <c r="Z945" s="16"/>
      <c r="AA945" s="16"/>
      <c r="AB945" s="16"/>
      <c r="AC945" s="16"/>
      <c r="AD945" s="16"/>
      <c r="AE945" s="16"/>
      <c r="AF945" s="16"/>
      <c r="AG945" s="16"/>
      <c r="AH945" s="16"/>
      <c r="AI945" s="16"/>
      <c r="AJ945" s="16"/>
      <c r="AK945" s="16"/>
      <c r="AL945" s="16"/>
      <c r="AM945" s="16"/>
      <c r="AN945" s="16"/>
      <c r="AO945" s="16"/>
      <c r="AP945" s="16"/>
      <c r="AQ945" s="16"/>
      <c r="AR945" s="16"/>
      <c r="AS945" s="16"/>
      <c r="AT945" s="16"/>
    </row>
    <row r="946" spans="1:46" x14ac:dyDescent="0.25">
      <c r="A946" s="20"/>
      <c r="B946" s="16"/>
      <c r="C946" s="16"/>
      <c r="D946" s="16"/>
      <c r="E946" s="25"/>
      <c r="F946" s="25"/>
      <c r="G946" s="16"/>
      <c r="H946" s="16"/>
      <c r="I946" s="16"/>
      <c r="J946" s="16"/>
      <c r="K946" s="16"/>
      <c r="L946" s="16"/>
      <c r="M946" s="16"/>
      <c r="N946" s="16"/>
      <c r="O946" s="16"/>
      <c r="P946" s="16"/>
      <c r="Q946" s="16"/>
      <c r="R946" s="16"/>
      <c r="S946" s="16"/>
      <c r="T946" s="16"/>
      <c r="U946" s="16"/>
      <c r="V946" s="16"/>
      <c r="W946" s="16"/>
      <c r="X946" s="16"/>
      <c r="Y946" s="16"/>
      <c r="Z946" s="16"/>
      <c r="AA946" s="16"/>
      <c r="AB946" s="16"/>
      <c r="AC946" s="16"/>
      <c r="AD946" s="16"/>
      <c r="AE946" s="16"/>
      <c r="AF946" s="16"/>
      <c r="AG946" s="16"/>
      <c r="AH946" s="16"/>
      <c r="AI946" s="16"/>
      <c r="AJ946" s="16"/>
      <c r="AK946" s="16"/>
      <c r="AL946" s="16"/>
      <c r="AM946" s="16"/>
      <c r="AN946" s="16"/>
      <c r="AO946" s="16"/>
      <c r="AP946" s="16"/>
      <c r="AQ946" s="16"/>
      <c r="AR946" s="16"/>
      <c r="AS946" s="16"/>
      <c r="AT946" s="16"/>
    </row>
    <row r="947" spans="1:46" x14ac:dyDescent="0.25">
      <c r="A947" s="20"/>
      <c r="B947" s="16"/>
      <c r="C947" s="16"/>
      <c r="D947" s="16"/>
      <c r="E947" s="25"/>
      <c r="F947" s="25"/>
      <c r="G947" s="16"/>
      <c r="H947" s="16"/>
      <c r="I947" s="16"/>
      <c r="J947" s="16"/>
      <c r="K947" s="16"/>
      <c r="L947" s="16"/>
      <c r="M947" s="16"/>
      <c r="N947" s="16"/>
      <c r="O947" s="16"/>
      <c r="P947" s="16"/>
      <c r="Q947" s="16"/>
      <c r="R947" s="16"/>
      <c r="S947" s="16"/>
      <c r="T947" s="16"/>
      <c r="U947" s="16"/>
      <c r="V947" s="16"/>
      <c r="W947" s="16"/>
      <c r="X947" s="16"/>
      <c r="Y947" s="16"/>
      <c r="Z947" s="16"/>
      <c r="AA947" s="16"/>
      <c r="AB947" s="16"/>
      <c r="AC947" s="16"/>
      <c r="AD947" s="16"/>
      <c r="AE947" s="16"/>
      <c r="AF947" s="16"/>
      <c r="AG947" s="16"/>
      <c r="AH947" s="16"/>
      <c r="AI947" s="16"/>
      <c r="AJ947" s="16"/>
      <c r="AK947" s="16"/>
      <c r="AL947" s="16"/>
      <c r="AM947" s="16"/>
      <c r="AN947" s="16"/>
      <c r="AO947" s="16"/>
      <c r="AP947" s="16"/>
      <c r="AQ947" s="16"/>
      <c r="AR947" s="16"/>
      <c r="AS947" s="16"/>
      <c r="AT947" s="16"/>
    </row>
    <row r="948" spans="1:46" x14ac:dyDescent="0.25">
      <c r="A948" s="20"/>
      <c r="B948" s="16"/>
      <c r="C948" s="16"/>
      <c r="D948" s="16"/>
      <c r="E948" s="25"/>
      <c r="F948" s="25"/>
      <c r="G948" s="16"/>
      <c r="H948" s="16"/>
      <c r="I948" s="16"/>
      <c r="J948" s="16"/>
      <c r="K948" s="16"/>
      <c r="L948" s="16"/>
      <c r="M948" s="16"/>
      <c r="N948" s="16"/>
      <c r="O948" s="16"/>
      <c r="P948" s="16"/>
      <c r="Q948" s="16"/>
      <c r="R948" s="16"/>
      <c r="S948" s="16"/>
      <c r="T948" s="16"/>
      <c r="U948" s="16"/>
      <c r="V948" s="16"/>
      <c r="W948" s="16"/>
      <c r="X948" s="16"/>
      <c r="Y948" s="16"/>
      <c r="Z948" s="16"/>
      <c r="AA948" s="16"/>
      <c r="AB948" s="16"/>
      <c r="AC948" s="16"/>
      <c r="AD948" s="16"/>
      <c r="AE948" s="16"/>
      <c r="AF948" s="16"/>
      <c r="AG948" s="16"/>
      <c r="AH948" s="16"/>
      <c r="AI948" s="16"/>
      <c r="AJ948" s="16"/>
      <c r="AK948" s="16"/>
      <c r="AL948" s="16"/>
      <c r="AM948" s="16"/>
      <c r="AN948" s="16"/>
      <c r="AO948" s="16"/>
      <c r="AP948" s="16"/>
      <c r="AQ948" s="16"/>
      <c r="AR948" s="16"/>
      <c r="AS948" s="16"/>
      <c r="AT948" s="16"/>
    </row>
    <row r="949" spans="1:46" x14ac:dyDescent="0.25">
      <c r="A949" s="20"/>
      <c r="B949" s="16"/>
      <c r="C949" s="16"/>
      <c r="D949" s="16"/>
      <c r="E949" s="25"/>
      <c r="F949" s="25"/>
      <c r="G949" s="16"/>
      <c r="H949" s="16"/>
      <c r="I949" s="16"/>
      <c r="J949" s="16"/>
      <c r="K949" s="16"/>
      <c r="L949" s="16"/>
      <c r="M949" s="16"/>
      <c r="N949" s="16"/>
      <c r="O949" s="16"/>
      <c r="P949" s="16"/>
      <c r="Q949" s="16"/>
      <c r="R949" s="16"/>
      <c r="S949" s="16"/>
      <c r="T949" s="16"/>
      <c r="U949" s="16"/>
      <c r="V949" s="16"/>
      <c r="W949" s="16"/>
      <c r="X949" s="16"/>
      <c r="Y949" s="16"/>
      <c r="Z949" s="16"/>
      <c r="AA949" s="16"/>
      <c r="AB949" s="16"/>
      <c r="AC949" s="16"/>
      <c r="AD949" s="16"/>
      <c r="AE949" s="16"/>
      <c r="AF949" s="16"/>
      <c r="AG949" s="16"/>
      <c r="AH949" s="16"/>
      <c r="AI949" s="16"/>
      <c r="AJ949" s="16"/>
      <c r="AK949" s="16"/>
      <c r="AL949" s="16"/>
      <c r="AM949" s="16"/>
      <c r="AN949" s="16"/>
      <c r="AO949" s="16"/>
      <c r="AP949" s="16"/>
      <c r="AQ949" s="16"/>
      <c r="AR949" s="16"/>
      <c r="AS949" s="16"/>
      <c r="AT949" s="16"/>
    </row>
    <row r="950" spans="1:46" x14ac:dyDescent="0.25">
      <c r="A950" s="20"/>
      <c r="B950" s="16"/>
      <c r="C950" s="16"/>
      <c r="D950" s="16"/>
      <c r="E950" s="25"/>
      <c r="F950" s="25"/>
      <c r="G950" s="16"/>
      <c r="H950" s="16"/>
      <c r="I950" s="16"/>
      <c r="J950" s="16"/>
      <c r="K950" s="16"/>
      <c r="L950" s="16"/>
      <c r="M950" s="16"/>
      <c r="N950" s="16"/>
      <c r="O950" s="16"/>
      <c r="P950" s="16"/>
      <c r="Q950" s="16"/>
      <c r="R950" s="16"/>
      <c r="S950" s="16"/>
      <c r="T950" s="16"/>
      <c r="U950" s="16"/>
      <c r="V950" s="16"/>
      <c r="W950" s="16"/>
      <c r="X950" s="16"/>
      <c r="Y950" s="16"/>
      <c r="Z950" s="16"/>
      <c r="AA950" s="16"/>
      <c r="AB950" s="16"/>
      <c r="AC950" s="16"/>
      <c r="AD950" s="16"/>
      <c r="AE950" s="16"/>
      <c r="AF950" s="16"/>
      <c r="AG950" s="16"/>
      <c r="AH950" s="16"/>
      <c r="AI950" s="16"/>
      <c r="AJ950" s="16"/>
      <c r="AK950" s="16"/>
      <c r="AL950" s="16"/>
      <c r="AM950" s="16"/>
      <c r="AN950" s="16"/>
      <c r="AO950" s="16"/>
      <c r="AP950" s="16"/>
      <c r="AQ950" s="16"/>
      <c r="AR950" s="16"/>
      <c r="AS950" s="16"/>
      <c r="AT950" s="16"/>
    </row>
    <row r="951" spans="1:46" x14ac:dyDescent="0.25">
      <c r="A951" s="20"/>
      <c r="B951" s="16"/>
      <c r="C951" s="16"/>
      <c r="D951" s="16"/>
      <c r="E951" s="25"/>
      <c r="F951" s="25"/>
      <c r="G951" s="16"/>
      <c r="H951" s="16"/>
      <c r="I951" s="16"/>
      <c r="J951" s="16"/>
      <c r="K951" s="16"/>
      <c r="L951" s="16"/>
      <c r="M951" s="16"/>
      <c r="N951" s="16"/>
      <c r="O951" s="16"/>
      <c r="P951" s="16"/>
      <c r="Q951" s="16"/>
      <c r="R951" s="16"/>
      <c r="S951" s="16"/>
      <c r="T951" s="16"/>
      <c r="U951" s="16"/>
      <c r="V951" s="16"/>
      <c r="W951" s="16"/>
      <c r="X951" s="16"/>
      <c r="Y951" s="16"/>
      <c r="Z951" s="16"/>
      <c r="AA951" s="16"/>
      <c r="AB951" s="16"/>
      <c r="AC951" s="16"/>
      <c r="AD951" s="16"/>
      <c r="AE951" s="16"/>
      <c r="AF951" s="16"/>
      <c r="AG951" s="16"/>
      <c r="AH951" s="16"/>
      <c r="AI951" s="16"/>
      <c r="AJ951" s="16"/>
      <c r="AK951" s="16"/>
      <c r="AL951" s="16"/>
      <c r="AM951" s="16"/>
      <c r="AN951" s="16"/>
      <c r="AO951" s="16"/>
      <c r="AP951" s="16"/>
      <c r="AQ951" s="16"/>
      <c r="AR951" s="16"/>
      <c r="AS951" s="16"/>
      <c r="AT951" s="16"/>
    </row>
    <row r="952" spans="1:46" x14ac:dyDescent="0.25">
      <c r="A952" s="20"/>
      <c r="B952" s="16"/>
      <c r="C952" s="16"/>
      <c r="D952" s="16"/>
      <c r="E952" s="25"/>
      <c r="F952" s="25"/>
      <c r="G952" s="16"/>
      <c r="H952" s="16"/>
      <c r="I952" s="16"/>
      <c r="J952" s="16"/>
      <c r="K952" s="16"/>
      <c r="L952" s="16"/>
      <c r="M952" s="16"/>
      <c r="N952" s="16"/>
      <c r="O952" s="16"/>
      <c r="P952" s="16"/>
      <c r="Q952" s="16"/>
      <c r="R952" s="16"/>
      <c r="S952" s="16"/>
      <c r="T952" s="16"/>
      <c r="U952" s="16"/>
      <c r="V952" s="16"/>
      <c r="W952" s="16"/>
      <c r="X952" s="16"/>
      <c r="Y952" s="16"/>
      <c r="Z952" s="16"/>
      <c r="AA952" s="16"/>
      <c r="AB952" s="16"/>
      <c r="AC952" s="16"/>
      <c r="AD952" s="16"/>
      <c r="AE952" s="16"/>
      <c r="AF952" s="16"/>
      <c r="AG952" s="16"/>
      <c r="AH952" s="16"/>
      <c r="AI952" s="16"/>
      <c r="AJ952" s="16"/>
      <c r="AK952" s="16"/>
      <c r="AL952" s="16"/>
      <c r="AM952" s="16"/>
      <c r="AN952" s="16"/>
      <c r="AO952" s="16"/>
      <c r="AP952" s="16"/>
      <c r="AQ952" s="16"/>
      <c r="AR952" s="16"/>
      <c r="AS952" s="16"/>
      <c r="AT952" s="16"/>
    </row>
    <row r="953" spans="1:46" x14ac:dyDescent="0.25">
      <c r="A953" s="20"/>
      <c r="B953" s="16"/>
      <c r="C953" s="16"/>
      <c r="D953" s="16"/>
      <c r="E953" s="25"/>
      <c r="F953" s="25"/>
      <c r="G953" s="16"/>
      <c r="H953" s="16"/>
      <c r="I953" s="16"/>
      <c r="J953" s="16"/>
      <c r="K953" s="16"/>
      <c r="L953" s="16"/>
      <c r="M953" s="16"/>
      <c r="N953" s="16"/>
      <c r="O953" s="16"/>
      <c r="P953" s="16"/>
      <c r="Q953" s="16"/>
      <c r="R953" s="16"/>
      <c r="S953" s="16"/>
      <c r="T953" s="16"/>
      <c r="U953" s="16"/>
      <c r="V953" s="16"/>
      <c r="W953" s="16"/>
      <c r="X953" s="16"/>
      <c r="Y953" s="16"/>
      <c r="Z953" s="16"/>
      <c r="AA953" s="16"/>
      <c r="AB953" s="16"/>
      <c r="AC953" s="16"/>
      <c r="AD953" s="16"/>
      <c r="AE953" s="16"/>
      <c r="AF953" s="16"/>
      <c r="AG953" s="16"/>
      <c r="AH953" s="16"/>
      <c r="AI953" s="16"/>
      <c r="AJ953" s="16"/>
      <c r="AK953" s="16"/>
      <c r="AL953" s="16"/>
      <c r="AM953" s="16"/>
      <c r="AN953" s="16"/>
      <c r="AO953" s="16"/>
      <c r="AP953" s="16"/>
      <c r="AQ953" s="16"/>
      <c r="AR953" s="16"/>
      <c r="AS953" s="16"/>
      <c r="AT953" s="16"/>
    </row>
    <row r="954" spans="1:46" x14ac:dyDescent="0.25">
      <c r="A954" s="20"/>
      <c r="B954" s="16"/>
      <c r="C954" s="16"/>
      <c r="D954" s="16"/>
      <c r="E954" s="25"/>
      <c r="F954" s="25"/>
      <c r="G954" s="16"/>
      <c r="H954" s="16"/>
      <c r="I954" s="16"/>
      <c r="J954" s="16"/>
      <c r="K954" s="16"/>
      <c r="L954" s="16"/>
      <c r="M954" s="16"/>
      <c r="N954" s="16"/>
      <c r="O954" s="16"/>
      <c r="P954" s="16"/>
      <c r="Q954" s="16"/>
      <c r="R954" s="16"/>
      <c r="S954" s="16"/>
      <c r="T954" s="16"/>
      <c r="U954" s="16"/>
      <c r="V954" s="16"/>
      <c r="W954" s="16"/>
      <c r="X954" s="16"/>
      <c r="Y954" s="16"/>
      <c r="Z954" s="16"/>
      <c r="AA954" s="16"/>
      <c r="AB954" s="16"/>
      <c r="AC954" s="16"/>
      <c r="AD954" s="16"/>
      <c r="AE954" s="16"/>
      <c r="AF954" s="16"/>
      <c r="AG954" s="16"/>
      <c r="AH954" s="16"/>
      <c r="AI954" s="16"/>
      <c r="AJ954" s="16"/>
      <c r="AK954" s="16"/>
      <c r="AL954" s="16"/>
      <c r="AM954" s="16"/>
      <c r="AN954" s="16"/>
      <c r="AO954" s="16"/>
      <c r="AP954" s="16"/>
      <c r="AQ954" s="16"/>
      <c r="AR954" s="16"/>
      <c r="AS954" s="16"/>
      <c r="AT954" s="16"/>
    </row>
    <row r="955" spans="1:46" x14ac:dyDescent="0.25">
      <c r="A955" s="20"/>
      <c r="B955" s="16"/>
      <c r="C955" s="16"/>
      <c r="D955" s="16"/>
      <c r="E955" s="25"/>
      <c r="F955" s="25"/>
      <c r="G955" s="16"/>
      <c r="H955" s="16"/>
      <c r="I955" s="16"/>
      <c r="J955" s="16"/>
      <c r="K955" s="16"/>
      <c r="L955" s="16"/>
      <c r="M955" s="16"/>
      <c r="N955" s="16"/>
      <c r="O955" s="16"/>
      <c r="P955" s="16"/>
      <c r="Q955" s="16"/>
      <c r="R955" s="16"/>
      <c r="S955" s="16"/>
      <c r="T955" s="16"/>
      <c r="U955" s="16"/>
      <c r="V955" s="16"/>
      <c r="W955" s="16"/>
      <c r="X955" s="16"/>
      <c r="Y955" s="16"/>
      <c r="Z955" s="16"/>
      <c r="AA955" s="16"/>
      <c r="AB955" s="16"/>
      <c r="AC955" s="16"/>
      <c r="AD955" s="16"/>
      <c r="AE955" s="16"/>
      <c r="AF955" s="16"/>
      <c r="AG955" s="16"/>
      <c r="AH955" s="16"/>
      <c r="AI955" s="16"/>
      <c r="AJ955" s="16"/>
      <c r="AK955" s="16"/>
      <c r="AL955" s="16"/>
      <c r="AM955" s="16"/>
      <c r="AN955" s="16"/>
      <c r="AO955" s="16"/>
      <c r="AP955" s="16"/>
      <c r="AQ955" s="16"/>
      <c r="AR955" s="16"/>
      <c r="AS955" s="16"/>
      <c r="AT955" s="16"/>
    </row>
    <row r="956" spans="1:46" x14ac:dyDescent="0.25">
      <c r="A956" s="20"/>
      <c r="B956" s="16"/>
      <c r="C956" s="16"/>
      <c r="D956" s="16"/>
      <c r="E956" s="25"/>
      <c r="F956" s="25"/>
      <c r="G956" s="16"/>
      <c r="H956" s="16"/>
      <c r="I956" s="16"/>
      <c r="J956" s="16"/>
      <c r="K956" s="16"/>
      <c r="L956" s="16"/>
      <c r="M956" s="16"/>
      <c r="N956" s="16"/>
      <c r="O956" s="16"/>
      <c r="P956" s="16"/>
      <c r="Q956" s="16"/>
      <c r="R956" s="16"/>
      <c r="S956" s="16"/>
      <c r="T956" s="16"/>
      <c r="U956" s="16"/>
      <c r="V956" s="16"/>
      <c r="W956" s="16"/>
      <c r="X956" s="16"/>
      <c r="Y956" s="16"/>
      <c r="Z956" s="16"/>
      <c r="AA956" s="16"/>
      <c r="AB956" s="16"/>
      <c r="AC956" s="16"/>
      <c r="AD956" s="16"/>
      <c r="AE956" s="16"/>
      <c r="AF956" s="16"/>
      <c r="AG956" s="16"/>
      <c r="AH956" s="16"/>
      <c r="AI956" s="16"/>
      <c r="AJ956" s="16"/>
      <c r="AK956" s="16"/>
      <c r="AL956" s="16"/>
      <c r="AM956" s="16"/>
      <c r="AN956" s="16"/>
      <c r="AO956" s="16"/>
      <c r="AP956" s="16"/>
      <c r="AQ956" s="16"/>
      <c r="AR956" s="16"/>
      <c r="AS956" s="16"/>
      <c r="AT956" s="16"/>
    </row>
    <row r="957" spans="1:46" x14ac:dyDescent="0.25">
      <c r="A957" s="20"/>
      <c r="B957" s="16"/>
      <c r="C957" s="16"/>
      <c r="D957" s="16"/>
      <c r="E957" s="25"/>
      <c r="F957" s="25"/>
      <c r="G957" s="16"/>
      <c r="H957" s="16"/>
      <c r="I957" s="16"/>
      <c r="J957" s="16"/>
      <c r="K957" s="16"/>
      <c r="L957" s="16"/>
      <c r="M957" s="16"/>
      <c r="N957" s="16"/>
      <c r="O957" s="16"/>
      <c r="P957" s="16"/>
      <c r="Q957" s="16"/>
      <c r="R957" s="16"/>
      <c r="S957" s="16"/>
      <c r="T957" s="16"/>
      <c r="U957" s="16"/>
      <c r="V957" s="16"/>
      <c r="W957" s="16"/>
      <c r="X957" s="16"/>
      <c r="Y957" s="16"/>
      <c r="Z957" s="16"/>
      <c r="AA957" s="16"/>
      <c r="AB957" s="16"/>
      <c r="AC957" s="16"/>
      <c r="AD957" s="16"/>
      <c r="AE957" s="16"/>
      <c r="AF957" s="16"/>
      <c r="AG957" s="16"/>
      <c r="AH957" s="16"/>
      <c r="AI957" s="16"/>
      <c r="AJ957" s="16"/>
      <c r="AK957" s="16"/>
      <c r="AL957" s="16"/>
      <c r="AM957" s="16"/>
      <c r="AN957" s="16"/>
      <c r="AO957" s="16"/>
      <c r="AP957" s="16"/>
      <c r="AQ957" s="16"/>
      <c r="AR957" s="16"/>
      <c r="AS957" s="16"/>
      <c r="AT957" s="16"/>
    </row>
    <row r="958" spans="1:46" x14ac:dyDescent="0.25">
      <c r="A958" s="20"/>
      <c r="B958" s="16"/>
      <c r="C958" s="16"/>
      <c r="D958" s="16"/>
      <c r="E958" s="25"/>
      <c r="F958" s="25"/>
      <c r="G958" s="16"/>
      <c r="H958" s="16"/>
      <c r="I958" s="16"/>
      <c r="J958" s="16"/>
      <c r="K958" s="16"/>
      <c r="L958" s="16"/>
      <c r="M958" s="16"/>
      <c r="N958" s="16"/>
      <c r="O958" s="16"/>
      <c r="P958" s="16"/>
      <c r="Q958" s="16"/>
      <c r="R958" s="16"/>
      <c r="S958" s="16"/>
      <c r="T958" s="16"/>
      <c r="U958" s="16"/>
      <c r="V958" s="16"/>
      <c r="W958" s="16"/>
      <c r="X958" s="16"/>
      <c r="Y958" s="16"/>
      <c r="Z958" s="16"/>
      <c r="AA958" s="16"/>
      <c r="AB958" s="16"/>
      <c r="AC958" s="16"/>
      <c r="AD958" s="16"/>
      <c r="AE958" s="16"/>
      <c r="AF958" s="16"/>
      <c r="AG958" s="16"/>
      <c r="AH958" s="16"/>
      <c r="AI958" s="16"/>
      <c r="AJ958" s="16"/>
      <c r="AK958" s="16"/>
      <c r="AL958" s="16"/>
      <c r="AM958" s="16"/>
      <c r="AN958" s="16"/>
      <c r="AO958" s="16"/>
      <c r="AP958" s="16"/>
      <c r="AQ958" s="16"/>
      <c r="AR958" s="16"/>
      <c r="AS958" s="16"/>
      <c r="AT958" s="16"/>
    </row>
    <row r="959" spans="1:46" x14ac:dyDescent="0.25">
      <c r="A959" s="20"/>
      <c r="B959" s="16"/>
      <c r="C959" s="16"/>
      <c r="D959" s="16"/>
      <c r="E959" s="25"/>
      <c r="F959" s="25"/>
      <c r="G959" s="16"/>
      <c r="H959" s="16"/>
      <c r="I959" s="16"/>
      <c r="J959" s="16"/>
      <c r="K959" s="16"/>
      <c r="L959" s="16"/>
      <c r="M959" s="16"/>
      <c r="N959" s="16"/>
      <c r="O959" s="16"/>
      <c r="P959" s="16"/>
      <c r="Q959" s="16"/>
      <c r="R959" s="16"/>
      <c r="S959" s="16"/>
      <c r="T959" s="16"/>
      <c r="U959" s="16"/>
      <c r="V959" s="16"/>
      <c r="W959" s="16"/>
      <c r="X959" s="16"/>
      <c r="Y959" s="16"/>
      <c r="Z959" s="16"/>
      <c r="AA959" s="16"/>
      <c r="AB959" s="16"/>
      <c r="AC959" s="16"/>
      <c r="AD959" s="16"/>
      <c r="AE959" s="16"/>
      <c r="AF959" s="16"/>
      <c r="AG959" s="16"/>
      <c r="AH959" s="16"/>
      <c r="AI959" s="16"/>
      <c r="AJ959" s="16"/>
      <c r="AK959" s="16"/>
      <c r="AL959" s="16"/>
      <c r="AM959" s="16"/>
      <c r="AN959" s="16"/>
      <c r="AO959" s="16"/>
      <c r="AP959" s="16"/>
      <c r="AQ959" s="16"/>
      <c r="AR959" s="16"/>
      <c r="AS959" s="16"/>
      <c r="AT959" s="16"/>
    </row>
    <row r="960" spans="1:46" x14ac:dyDescent="0.25">
      <c r="A960" s="20"/>
      <c r="B960" s="16"/>
      <c r="C960" s="16"/>
      <c r="D960" s="16"/>
      <c r="E960" s="25"/>
      <c r="F960" s="25"/>
      <c r="G960" s="16"/>
      <c r="H960" s="16"/>
      <c r="I960" s="16"/>
      <c r="J960" s="16"/>
      <c r="K960" s="16"/>
      <c r="L960" s="16"/>
      <c r="M960" s="16"/>
      <c r="N960" s="16"/>
      <c r="O960" s="16"/>
      <c r="P960" s="16"/>
      <c r="Q960" s="16"/>
      <c r="R960" s="16"/>
      <c r="S960" s="16"/>
      <c r="T960" s="16"/>
      <c r="U960" s="16"/>
      <c r="V960" s="16"/>
      <c r="W960" s="16"/>
      <c r="X960" s="16"/>
      <c r="Y960" s="16"/>
      <c r="Z960" s="16"/>
      <c r="AA960" s="16"/>
      <c r="AB960" s="16"/>
      <c r="AC960" s="16"/>
      <c r="AD960" s="16"/>
      <c r="AE960" s="16"/>
      <c r="AF960" s="16"/>
      <c r="AG960" s="16"/>
      <c r="AH960" s="16"/>
      <c r="AI960" s="16"/>
      <c r="AJ960" s="16"/>
      <c r="AK960" s="16"/>
      <c r="AL960" s="16"/>
      <c r="AM960" s="16"/>
      <c r="AN960" s="16"/>
      <c r="AO960" s="16"/>
      <c r="AP960" s="16"/>
      <c r="AQ960" s="16"/>
      <c r="AR960" s="16"/>
      <c r="AS960" s="16"/>
      <c r="AT960" s="16"/>
    </row>
    <row r="961" spans="1:46" x14ac:dyDescent="0.25">
      <c r="A961" s="20"/>
      <c r="B961" s="16"/>
      <c r="C961" s="16"/>
      <c r="D961" s="16"/>
      <c r="E961" s="25"/>
      <c r="F961" s="25"/>
      <c r="G961" s="16"/>
      <c r="H961" s="16"/>
      <c r="I961" s="16"/>
      <c r="J961" s="16"/>
      <c r="K961" s="16"/>
      <c r="L961" s="16"/>
      <c r="M961" s="16"/>
      <c r="N961" s="16"/>
      <c r="O961" s="16"/>
      <c r="P961" s="16"/>
      <c r="Q961" s="16"/>
      <c r="R961" s="16"/>
      <c r="S961" s="16"/>
      <c r="T961" s="16"/>
      <c r="U961" s="16"/>
      <c r="V961" s="16"/>
      <c r="W961" s="16"/>
      <c r="X961" s="16"/>
      <c r="Y961" s="16"/>
      <c r="Z961" s="16"/>
      <c r="AA961" s="16"/>
      <c r="AB961" s="16"/>
      <c r="AC961" s="16"/>
      <c r="AD961" s="16"/>
      <c r="AE961" s="16"/>
      <c r="AF961" s="16"/>
      <c r="AG961" s="16"/>
      <c r="AH961" s="16"/>
      <c r="AI961" s="16"/>
      <c r="AJ961" s="16"/>
      <c r="AK961" s="16"/>
      <c r="AL961" s="16"/>
      <c r="AM961" s="16"/>
      <c r="AN961" s="16"/>
      <c r="AO961" s="16"/>
      <c r="AP961" s="16"/>
      <c r="AQ961" s="16"/>
      <c r="AR961" s="16"/>
      <c r="AS961" s="16"/>
      <c r="AT961" s="16"/>
    </row>
    <row r="962" spans="1:46" x14ac:dyDescent="0.25">
      <c r="A962" s="20"/>
      <c r="B962" s="16"/>
      <c r="C962" s="16"/>
      <c r="D962" s="16"/>
      <c r="E962" s="25"/>
      <c r="F962" s="25"/>
      <c r="G962" s="16"/>
      <c r="H962" s="16"/>
      <c r="I962" s="16"/>
      <c r="J962" s="16"/>
      <c r="K962" s="16"/>
      <c r="L962" s="16"/>
      <c r="M962" s="16"/>
      <c r="N962" s="16"/>
      <c r="O962" s="16"/>
      <c r="P962" s="16"/>
      <c r="Q962" s="16"/>
      <c r="R962" s="16"/>
      <c r="S962" s="16"/>
      <c r="T962" s="16"/>
      <c r="U962" s="16"/>
      <c r="V962" s="16"/>
      <c r="W962" s="16"/>
      <c r="X962" s="16"/>
      <c r="Y962" s="16"/>
      <c r="Z962" s="16"/>
      <c r="AA962" s="16"/>
      <c r="AB962" s="16"/>
      <c r="AC962" s="16"/>
      <c r="AD962" s="16"/>
      <c r="AE962" s="16"/>
      <c r="AF962" s="16"/>
      <c r="AG962" s="16"/>
      <c r="AH962" s="16"/>
      <c r="AI962" s="16"/>
      <c r="AJ962" s="16"/>
      <c r="AK962" s="16"/>
      <c r="AL962" s="16"/>
      <c r="AM962" s="16"/>
      <c r="AN962" s="16"/>
      <c r="AO962" s="16"/>
      <c r="AP962" s="16"/>
      <c r="AQ962" s="16"/>
      <c r="AR962" s="16"/>
      <c r="AS962" s="16"/>
      <c r="AT962" s="16"/>
    </row>
    <row r="963" spans="1:46" x14ac:dyDescent="0.25">
      <c r="A963" s="20"/>
      <c r="B963" s="16"/>
      <c r="C963" s="16"/>
      <c r="D963" s="16"/>
      <c r="E963" s="25"/>
      <c r="F963" s="25"/>
      <c r="G963" s="16"/>
      <c r="H963" s="16"/>
      <c r="I963" s="16"/>
      <c r="J963" s="16"/>
      <c r="K963" s="16"/>
      <c r="L963" s="16"/>
      <c r="M963" s="16"/>
      <c r="N963" s="16"/>
      <c r="O963" s="16"/>
      <c r="P963" s="16"/>
      <c r="Q963" s="16"/>
      <c r="R963" s="16"/>
      <c r="S963" s="16"/>
      <c r="T963" s="16"/>
      <c r="U963" s="16"/>
      <c r="V963" s="16"/>
      <c r="W963" s="16"/>
      <c r="X963" s="16"/>
      <c r="Y963" s="16"/>
      <c r="Z963" s="16"/>
      <c r="AA963" s="16"/>
      <c r="AB963" s="16"/>
      <c r="AC963" s="16"/>
      <c r="AD963" s="16"/>
      <c r="AE963" s="16"/>
      <c r="AF963" s="16"/>
      <c r="AG963" s="16"/>
      <c r="AH963" s="16"/>
      <c r="AI963" s="16"/>
      <c r="AJ963" s="16"/>
      <c r="AK963" s="16"/>
      <c r="AL963" s="16"/>
      <c r="AM963" s="16"/>
      <c r="AN963" s="16"/>
      <c r="AO963" s="16"/>
      <c r="AP963" s="16"/>
      <c r="AQ963" s="16"/>
      <c r="AR963" s="16"/>
      <c r="AS963" s="16"/>
      <c r="AT963" s="16"/>
    </row>
    <row r="964" spans="1:46" x14ac:dyDescent="0.25">
      <c r="A964" s="20"/>
      <c r="B964" s="16"/>
      <c r="C964" s="16"/>
      <c r="D964" s="16"/>
      <c r="E964" s="25"/>
      <c r="F964" s="25"/>
      <c r="G964" s="16"/>
      <c r="H964" s="16"/>
      <c r="I964" s="16"/>
      <c r="J964" s="16"/>
      <c r="K964" s="16"/>
      <c r="L964" s="16"/>
      <c r="M964" s="16"/>
      <c r="N964" s="16"/>
      <c r="O964" s="16"/>
      <c r="P964" s="16"/>
      <c r="Q964" s="16"/>
      <c r="R964" s="16"/>
      <c r="S964" s="16"/>
      <c r="T964" s="16"/>
      <c r="U964" s="16"/>
      <c r="V964" s="16"/>
      <c r="W964" s="16"/>
      <c r="X964" s="16"/>
      <c r="Y964" s="16"/>
      <c r="Z964" s="16"/>
      <c r="AA964" s="16"/>
      <c r="AB964" s="16"/>
      <c r="AC964" s="16"/>
      <c r="AD964" s="16"/>
      <c r="AE964" s="16"/>
      <c r="AF964" s="16"/>
      <c r="AG964" s="16"/>
      <c r="AH964" s="16"/>
      <c r="AI964" s="16"/>
      <c r="AJ964" s="16"/>
      <c r="AK964" s="16"/>
      <c r="AL964" s="16"/>
      <c r="AM964" s="16"/>
      <c r="AN964" s="16"/>
      <c r="AO964" s="16"/>
      <c r="AP964" s="16"/>
      <c r="AQ964" s="16"/>
      <c r="AR964" s="16"/>
      <c r="AS964" s="16"/>
      <c r="AT964" s="16"/>
    </row>
    <row r="965" spans="1:46" x14ac:dyDescent="0.25">
      <c r="A965" s="20"/>
      <c r="B965" s="16"/>
      <c r="C965" s="16"/>
      <c r="D965" s="16"/>
      <c r="E965" s="25"/>
      <c r="F965" s="25"/>
      <c r="G965" s="16"/>
      <c r="H965" s="16"/>
      <c r="I965" s="16"/>
      <c r="J965" s="16"/>
      <c r="K965" s="16"/>
      <c r="L965" s="16"/>
      <c r="M965" s="16"/>
      <c r="N965" s="16"/>
      <c r="O965" s="16"/>
      <c r="P965" s="16"/>
      <c r="Q965" s="16"/>
      <c r="R965" s="16"/>
      <c r="S965" s="16"/>
      <c r="T965" s="16"/>
      <c r="U965" s="16"/>
      <c r="V965" s="16"/>
      <c r="W965" s="16"/>
      <c r="X965" s="16"/>
      <c r="Y965" s="16"/>
      <c r="Z965" s="16"/>
      <c r="AA965" s="16"/>
      <c r="AB965" s="16"/>
      <c r="AC965" s="16"/>
      <c r="AD965" s="16"/>
      <c r="AE965" s="16"/>
      <c r="AF965" s="16"/>
      <c r="AG965" s="16"/>
      <c r="AH965" s="16"/>
      <c r="AI965" s="16"/>
      <c r="AJ965" s="16"/>
      <c r="AK965" s="16"/>
      <c r="AL965" s="16"/>
      <c r="AM965" s="16"/>
      <c r="AN965" s="16"/>
      <c r="AO965" s="16"/>
      <c r="AP965" s="16"/>
      <c r="AQ965" s="16"/>
      <c r="AR965" s="16"/>
      <c r="AS965" s="16"/>
      <c r="AT965" s="16"/>
    </row>
    <row r="966" spans="1:46" x14ac:dyDescent="0.25">
      <c r="A966" s="20"/>
      <c r="B966" s="16"/>
      <c r="C966" s="16"/>
      <c r="D966" s="16"/>
      <c r="E966" s="25"/>
      <c r="F966" s="25"/>
      <c r="G966" s="16"/>
      <c r="H966" s="16"/>
      <c r="I966" s="16"/>
      <c r="J966" s="16"/>
      <c r="K966" s="16"/>
      <c r="L966" s="16"/>
      <c r="M966" s="16"/>
      <c r="N966" s="16"/>
      <c r="O966" s="16"/>
      <c r="P966" s="16"/>
      <c r="Q966" s="16"/>
      <c r="R966" s="16"/>
      <c r="S966" s="16"/>
      <c r="T966" s="16"/>
      <c r="U966" s="16"/>
      <c r="V966" s="16"/>
      <c r="W966" s="16"/>
      <c r="X966" s="16"/>
      <c r="Y966" s="16"/>
      <c r="Z966" s="16"/>
      <c r="AA966" s="16"/>
      <c r="AB966" s="16"/>
      <c r="AC966" s="16"/>
      <c r="AD966" s="16"/>
      <c r="AE966" s="16"/>
      <c r="AF966" s="16"/>
      <c r="AG966" s="16"/>
      <c r="AH966" s="16"/>
      <c r="AI966" s="16"/>
      <c r="AJ966" s="16"/>
      <c r="AK966" s="16"/>
      <c r="AL966" s="16"/>
      <c r="AM966" s="16"/>
      <c r="AN966" s="16"/>
      <c r="AO966" s="16"/>
      <c r="AP966" s="16"/>
      <c r="AQ966" s="16"/>
      <c r="AR966" s="16"/>
      <c r="AS966" s="16"/>
      <c r="AT966" s="16"/>
    </row>
    <row r="967" spans="1:46" x14ac:dyDescent="0.25">
      <c r="A967" s="20"/>
      <c r="B967" s="16"/>
      <c r="C967" s="16"/>
      <c r="D967" s="16"/>
      <c r="E967" s="25"/>
      <c r="F967" s="25"/>
      <c r="G967" s="16"/>
      <c r="H967" s="16"/>
      <c r="I967" s="16"/>
      <c r="J967" s="16"/>
      <c r="K967" s="16"/>
      <c r="L967" s="16"/>
      <c r="M967" s="16"/>
      <c r="N967" s="16"/>
      <c r="O967" s="16"/>
      <c r="P967" s="16"/>
      <c r="Q967" s="16"/>
      <c r="R967" s="16"/>
      <c r="S967" s="16"/>
      <c r="T967" s="16"/>
      <c r="U967" s="16"/>
      <c r="V967" s="16"/>
      <c r="W967" s="16"/>
      <c r="X967" s="16"/>
      <c r="Y967" s="16"/>
      <c r="Z967" s="16"/>
      <c r="AA967" s="16"/>
      <c r="AB967" s="16"/>
      <c r="AC967" s="16"/>
      <c r="AD967" s="16"/>
      <c r="AE967" s="16"/>
      <c r="AF967" s="16"/>
      <c r="AG967" s="16"/>
      <c r="AH967" s="16"/>
      <c r="AI967" s="16"/>
      <c r="AJ967" s="16"/>
      <c r="AK967" s="16"/>
      <c r="AL967" s="16"/>
      <c r="AM967" s="16"/>
      <c r="AN967" s="16"/>
      <c r="AO967" s="16"/>
      <c r="AP967" s="16"/>
      <c r="AQ967" s="16"/>
      <c r="AR967" s="16"/>
      <c r="AS967" s="16"/>
      <c r="AT967" s="16"/>
    </row>
    <row r="968" spans="1:46" x14ac:dyDescent="0.25">
      <c r="A968" s="20"/>
      <c r="B968" s="16"/>
      <c r="C968" s="16"/>
      <c r="D968" s="16"/>
      <c r="E968" s="25"/>
      <c r="F968" s="25"/>
      <c r="G968" s="16"/>
      <c r="H968" s="16"/>
      <c r="I968" s="16"/>
      <c r="J968" s="16"/>
      <c r="K968" s="16"/>
      <c r="L968" s="16"/>
      <c r="M968" s="16"/>
      <c r="N968" s="16"/>
      <c r="O968" s="16"/>
      <c r="P968" s="16"/>
      <c r="Q968" s="16"/>
      <c r="R968" s="16"/>
      <c r="S968" s="16"/>
      <c r="T968" s="16"/>
      <c r="U968" s="16"/>
      <c r="V968" s="16"/>
      <c r="W968" s="16"/>
      <c r="X968" s="16"/>
      <c r="Y968" s="16"/>
      <c r="Z968" s="16"/>
      <c r="AA968" s="16"/>
      <c r="AB968" s="16"/>
      <c r="AC968" s="16"/>
      <c r="AD968" s="16"/>
      <c r="AE968" s="16"/>
      <c r="AF968" s="16"/>
      <c r="AG968" s="16"/>
      <c r="AH968" s="16"/>
      <c r="AI968" s="16"/>
      <c r="AJ968" s="16"/>
      <c r="AK968" s="16"/>
      <c r="AL968" s="16"/>
      <c r="AM968" s="16"/>
      <c r="AN968" s="16"/>
      <c r="AO968" s="16"/>
      <c r="AP968" s="16"/>
      <c r="AQ968" s="16"/>
      <c r="AR968" s="16"/>
      <c r="AS968" s="16"/>
      <c r="AT968" s="16"/>
    </row>
    <row r="969" spans="1:46" x14ac:dyDescent="0.25">
      <c r="A969" s="20"/>
      <c r="B969" s="16"/>
      <c r="C969" s="16"/>
      <c r="D969" s="16"/>
      <c r="E969" s="25"/>
      <c r="F969" s="25"/>
      <c r="G969" s="16"/>
      <c r="H969" s="16"/>
      <c r="I969" s="16"/>
      <c r="J969" s="16"/>
      <c r="K969" s="16"/>
      <c r="L969" s="16"/>
      <c r="M969" s="16"/>
      <c r="N969" s="16"/>
      <c r="O969" s="16"/>
      <c r="P969" s="16"/>
      <c r="Q969" s="16"/>
      <c r="R969" s="16"/>
      <c r="S969" s="16"/>
      <c r="T969" s="16"/>
      <c r="U969" s="16"/>
      <c r="V969" s="16"/>
      <c r="W969" s="16"/>
      <c r="X969" s="16"/>
      <c r="Y969" s="16"/>
      <c r="Z969" s="16"/>
      <c r="AA969" s="16"/>
      <c r="AB969" s="16"/>
      <c r="AC969" s="16"/>
      <c r="AD969" s="16"/>
      <c r="AE969" s="16"/>
      <c r="AF969" s="16"/>
      <c r="AG969" s="16"/>
      <c r="AH969" s="16"/>
      <c r="AI969" s="16"/>
      <c r="AJ969" s="16"/>
      <c r="AK969" s="16"/>
      <c r="AL969" s="16"/>
      <c r="AM969" s="16"/>
      <c r="AN969" s="16"/>
      <c r="AO969" s="16"/>
      <c r="AP969" s="16"/>
      <c r="AQ969" s="16"/>
      <c r="AR969" s="16"/>
      <c r="AS969" s="16"/>
      <c r="AT969" s="16"/>
    </row>
    <row r="970" spans="1:46" x14ac:dyDescent="0.25">
      <c r="A970" s="20"/>
      <c r="B970" s="16"/>
      <c r="C970" s="16"/>
      <c r="D970" s="16"/>
      <c r="E970" s="25"/>
      <c r="F970" s="25"/>
      <c r="G970" s="16"/>
      <c r="H970" s="16"/>
      <c r="I970" s="16"/>
      <c r="J970" s="16"/>
      <c r="K970" s="16"/>
      <c r="L970" s="16"/>
      <c r="M970" s="16"/>
      <c r="N970" s="16"/>
      <c r="O970" s="16"/>
      <c r="P970" s="16"/>
      <c r="Q970" s="16"/>
      <c r="R970" s="16"/>
      <c r="S970" s="16"/>
      <c r="T970" s="16"/>
      <c r="U970" s="16"/>
      <c r="V970" s="16"/>
      <c r="W970" s="16"/>
      <c r="X970" s="16"/>
      <c r="Y970" s="16"/>
      <c r="Z970" s="16"/>
      <c r="AA970" s="16"/>
      <c r="AB970" s="16"/>
      <c r="AC970" s="16"/>
      <c r="AD970" s="16"/>
      <c r="AE970" s="16"/>
      <c r="AF970" s="16"/>
      <c r="AG970" s="16"/>
      <c r="AH970" s="16"/>
      <c r="AI970" s="16"/>
      <c r="AJ970" s="16"/>
      <c r="AK970" s="16"/>
      <c r="AL970" s="16"/>
      <c r="AM970" s="16"/>
      <c r="AN970" s="16"/>
      <c r="AO970" s="16"/>
      <c r="AP970" s="16"/>
      <c r="AQ970" s="16"/>
      <c r="AR970" s="16"/>
      <c r="AS970" s="16"/>
      <c r="AT970" s="16"/>
    </row>
    <row r="971" spans="1:46" x14ac:dyDescent="0.25">
      <c r="A971" s="20"/>
      <c r="B971" s="16"/>
      <c r="C971" s="16"/>
      <c r="D971" s="16"/>
      <c r="E971" s="25"/>
      <c r="F971" s="25"/>
      <c r="G971" s="16"/>
      <c r="H971" s="16"/>
      <c r="I971" s="16"/>
      <c r="J971" s="16"/>
      <c r="K971" s="16"/>
      <c r="L971" s="16"/>
      <c r="M971" s="16"/>
      <c r="N971" s="16"/>
      <c r="O971" s="16"/>
      <c r="P971" s="16"/>
      <c r="Q971" s="16"/>
      <c r="R971" s="16"/>
      <c r="S971" s="16"/>
      <c r="T971" s="16"/>
      <c r="U971" s="16"/>
      <c r="V971" s="16"/>
      <c r="W971" s="16"/>
      <c r="X971" s="16"/>
      <c r="Y971" s="16"/>
      <c r="Z971" s="16"/>
      <c r="AA971" s="16"/>
      <c r="AB971" s="16"/>
      <c r="AC971" s="16"/>
      <c r="AD971" s="16"/>
      <c r="AE971" s="16"/>
      <c r="AF971" s="16"/>
      <c r="AG971" s="16"/>
      <c r="AH971" s="16"/>
      <c r="AI971" s="16"/>
      <c r="AJ971" s="16"/>
      <c r="AK971" s="16"/>
      <c r="AL971" s="16"/>
      <c r="AM971" s="16"/>
      <c r="AN971" s="16"/>
      <c r="AO971" s="16"/>
      <c r="AP971" s="16"/>
      <c r="AQ971" s="16"/>
      <c r="AR971" s="16"/>
      <c r="AS971" s="16"/>
      <c r="AT971" s="16"/>
    </row>
    <row r="972" spans="1:46" x14ac:dyDescent="0.25">
      <c r="A972" s="20"/>
      <c r="B972" s="16"/>
      <c r="C972" s="16"/>
      <c r="D972" s="16"/>
      <c r="E972" s="25"/>
      <c r="F972" s="25"/>
      <c r="G972" s="16"/>
      <c r="H972" s="16"/>
      <c r="I972" s="16"/>
      <c r="J972" s="16"/>
      <c r="K972" s="16"/>
      <c r="L972" s="16"/>
      <c r="M972" s="16"/>
      <c r="N972" s="16"/>
      <c r="O972" s="16"/>
      <c r="P972" s="16"/>
      <c r="Q972" s="16"/>
      <c r="R972" s="16"/>
      <c r="S972" s="16"/>
      <c r="T972" s="16"/>
      <c r="U972" s="16"/>
      <c r="V972" s="16"/>
      <c r="W972" s="16"/>
      <c r="X972" s="16"/>
      <c r="Y972" s="16"/>
      <c r="Z972" s="16"/>
      <c r="AA972" s="16"/>
      <c r="AB972" s="16"/>
      <c r="AC972" s="16"/>
      <c r="AD972" s="16"/>
      <c r="AE972" s="16"/>
      <c r="AF972" s="16"/>
      <c r="AG972" s="16"/>
      <c r="AH972" s="16"/>
      <c r="AI972" s="16"/>
      <c r="AJ972" s="16"/>
      <c r="AK972" s="16"/>
      <c r="AL972" s="16"/>
      <c r="AM972" s="16"/>
      <c r="AN972" s="16"/>
      <c r="AO972" s="16"/>
      <c r="AP972" s="16"/>
      <c r="AQ972" s="16"/>
      <c r="AR972" s="16"/>
      <c r="AS972" s="16"/>
      <c r="AT972" s="16"/>
    </row>
    <row r="973" spans="1:46" x14ac:dyDescent="0.25">
      <c r="A973" s="20"/>
      <c r="B973" s="16"/>
      <c r="C973" s="16"/>
      <c r="D973" s="16"/>
      <c r="E973" s="25"/>
      <c r="F973" s="25"/>
      <c r="G973" s="16"/>
      <c r="H973" s="16"/>
      <c r="I973" s="16"/>
      <c r="J973" s="16"/>
      <c r="K973" s="16"/>
      <c r="L973" s="16"/>
      <c r="M973" s="16"/>
      <c r="N973" s="16"/>
      <c r="O973" s="16"/>
      <c r="P973" s="16"/>
      <c r="Q973" s="16"/>
      <c r="R973" s="16"/>
      <c r="S973" s="16"/>
      <c r="T973" s="16"/>
      <c r="U973" s="16"/>
      <c r="V973" s="16"/>
      <c r="W973" s="16"/>
      <c r="X973" s="16"/>
      <c r="Y973" s="16"/>
      <c r="Z973" s="16"/>
      <c r="AA973" s="16"/>
      <c r="AB973" s="16"/>
      <c r="AC973" s="16"/>
      <c r="AD973" s="16"/>
      <c r="AE973" s="16"/>
      <c r="AF973" s="16"/>
      <c r="AG973" s="16"/>
      <c r="AH973" s="16"/>
      <c r="AI973" s="16"/>
      <c r="AJ973" s="16"/>
      <c r="AK973" s="16"/>
      <c r="AL973" s="16"/>
      <c r="AM973" s="16"/>
      <c r="AN973" s="16"/>
      <c r="AO973" s="16"/>
      <c r="AP973" s="16"/>
      <c r="AQ973" s="16"/>
      <c r="AR973" s="16"/>
      <c r="AS973" s="16"/>
      <c r="AT973" s="16"/>
    </row>
    <row r="974" spans="1:46" x14ac:dyDescent="0.25">
      <c r="A974" s="20"/>
      <c r="B974" s="16"/>
      <c r="C974" s="16"/>
      <c r="D974" s="16"/>
      <c r="E974" s="25"/>
      <c r="F974" s="25"/>
      <c r="G974" s="16"/>
      <c r="H974" s="16"/>
      <c r="I974" s="16"/>
      <c r="J974" s="16"/>
      <c r="K974" s="16"/>
      <c r="L974" s="16"/>
      <c r="M974" s="16"/>
      <c r="N974" s="16"/>
      <c r="O974" s="16"/>
      <c r="P974" s="16"/>
      <c r="Q974" s="16"/>
      <c r="R974" s="16"/>
      <c r="S974" s="16"/>
      <c r="T974" s="16"/>
      <c r="U974" s="16"/>
      <c r="V974" s="16"/>
      <c r="W974" s="16"/>
      <c r="X974" s="16"/>
      <c r="Y974" s="16"/>
      <c r="Z974" s="16"/>
      <c r="AA974" s="16"/>
      <c r="AB974" s="16"/>
      <c r="AC974" s="16"/>
      <c r="AD974" s="16"/>
      <c r="AE974" s="16"/>
      <c r="AF974" s="16"/>
      <c r="AG974" s="16"/>
      <c r="AH974" s="16"/>
      <c r="AI974" s="16"/>
      <c r="AJ974" s="16"/>
      <c r="AK974" s="16"/>
      <c r="AL974" s="16"/>
      <c r="AM974" s="16"/>
      <c r="AN974" s="16"/>
      <c r="AO974" s="16"/>
      <c r="AP974" s="16"/>
      <c r="AQ974" s="16"/>
      <c r="AR974" s="16"/>
      <c r="AS974" s="16"/>
      <c r="AT974" s="16"/>
    </row>
    <row r="975" spans="1:46" x14ac:dyDescent="0.25">
      <c r="A975" s="20"/>
      <c r="B975" s="16"/>
      <c r="C975" s="16"/>
      <c r="D975" s="16"/>
      <c r="E975" s="25"/>
      <c r="F975" s="25"/>
      <c r="G975" s="16"/>
      <c r="H975" s="16"/>
      <c r="I975" s="16"/>
      <c r="J975" s="16"/>
      <c r="K975" s="16"/>
      <c r="L975" s="16"/>
      <c r="M975" s="16"/>
      <c r="N975" s="16"/>
      <c r="O975" s="16"/>
      <c r="P975" s="16"/>
      <c r="Q975" s="16"/>
      <c r="R975" s="16"/>
      <c r="S975" s="16"/>
      <c r="T975" s="16"/>
      <c r="U975" s="16"/>
      <c r="V975" s="16"/>
      <c r="W975" s="16"/>
      <c r="X975" s="16"/>
      <c r="Y975" s="16"/>
      <c r="Z975" s="16"/>
      <c r="AA975" s="16"/>
      <c r="AB975" s="16"/>
      <c r="AC975" s="16"/>
      <c r="AD975" s="16"/>
      <c r="AE975" s="16"/>
      <c r="AF975" s="16"/>
      <c r="AG975" s="16"/>
      <c r="AH975" s="16"/>
      <c r="AI975" s="16"/>
      <c r="AJ975" s="16"/>
      <c r="AK975" s="16"/>
      <c r="AL975" s="16"/>
      <c r="AM975" s="16"/>
      <c r="AN975" s="16"/>
      <c r="AO975" s="16"/>
      <c r="AP975" s="16"/>
      <c r="AQ975" s="16"/>
      <c r="AR975" s="16"/>
      <c r="AS975" s="16"/>
      <c r="AT975" s="16"/>
    </row>
    <row r="976" spans="1:46" x14ac:dyDescent="0.25">
      <c r="A976" s="20"/>
      <c r="B976" s="16"/>
      <c r="C976" s="16"/>
      <c r="D976" s="16"/>
      <c r="E976" s="25"/>
      <c r="F976" s="25"/>
      <c r="G976" s="16"/>
      <c r="H976" s="16"/>
      <c r="I976" s="16"/>
      <c r="J976" s="16"/>
      <c r="K976" s="16"/>
      <c r="L976" s="16"/>
      <c r="M976" s="16"/>
      <c r="N976" s="16"/>
      <c r="O976" s="16"/>
      <c r="P976" s="16"/>
      <c r="Q976" s="16"/>
      <c r="R976" s="16"/>
      <c r="S976" s="16"/>
      <c r="T976" s="16"/>
      <c r="U976" s="16"/>
      <c r="V976" s="16"/>
      <c r="W976" s="16"/>
      <c r="X976" s="16"/>
      <c r="Y976" s="16"/>
      <c r="Z976" s="16"/>
      <c r="AA976" s="16"/>
      <c r="AB976" s="16"/>
      <c r="AC976" s="16"/>
      <c r="AD976" s="16"/>
      <c r="AE976" s="16"/>
      <c r="AF976" s="16"/>
      <c r="AG976" s="16"/>
      <c r="AH976" s="16"/>
      <c r="AI976" s="16"/>
      <c r="AJ976" s="16"/>
      <c r="AK976" s="16"/>
      <c r="AL976" s="16"/>
      <c r="AM976" s="16"/>
      <c r="AN976" s="16"/>
      <c r="AO976" s="16"/>
      <c r="AP976" s="16"/>
      <c r="AQ976" s="16"/>
      <c r="AR976" s="16"/>
      <c r="AS976" s="16"/>
      <c r="AT976" s="16"/>
    </row>
    <row r="977" spans="1:46" x14ac:dyDescent="0.25">
      <c r="A977" s="20"/>
      <c r="B977" s="16"/>
      <c r="C977" s="16"/>
      <c r="D977" s="16"/>
      <c r="E977" s="25"/>
      <c r="F977" s="25"/>
      <c r="G977" s="16"/>
      <c r="H977" s="16"/>
      <c r="I977" s="16"/>
      <c r="J977" s="16"/>
      <c r="K977" s="16"/>
      <c r="L977" s="16"/>
      <c r="M977" s="16"/>
      <c r="N977" s="16"/>
      <c r="O977" s="16"/>
      <c r="P977" s="16"/>
      <c r="Q977" s="16"/>
      <c r="R977" s="16"/>
      <c r="S977" s="16"/>
      <c r="T977" s="16"/>
      <c r="U977" s="16"/>
      <c r="V977" s="16"/>
      <c r="W977" s="16"/>
      <c r="X977" s="16"/>
      <c r="Y977" s="16"/>
      <c r="Z977" s="16"/>
      <c r="AA977" s="16"/>
      <c r="AB977" s="16"/>
      <c r="AC977" s="16"/>
      <c r="AD977" s="16"/>
      <c r="AE977" s="16"/>
      <c r="AF977" s="16"/>
      <c r="AG977" s="16"/>
      <c r="AH977" s="16"/>
      <c r="AI977" s="16"/>
      <c r="AJ977" s="16"/>
      <c r="AK977" s="16"/>
      <c r="AL977" s="16"/>
      <c r="AM977" s="16"/>
      <c r="AN977" s="16"/>
      <c r="AO977" s="16"/>
      <c r="AP977" s="16"/>
      <c r="AQ977" s="16"/>
      <c r="AR977" s="16"/>
      <c r="AS977" s="16"/>
      <c r="AT977" s="16"/>
    </row>
    <row r="978" spans="1:46" x14ac:dyDescent="0.25">
      <c r="A978" s="20"/>
      <c r="B978" s="16"/>
      <c r="C978" s="16"/>
      <c r="D978" s="16"/>
      <c r="E978" s="25"/>
      <c r="F978" s="25"/>
      <c r="G978" s="16"/>
      <c r="H978" s="16"/>
      <c r="I978" s="16"/>
      <c r="J978" s="16"/>
      <c r="K978" s="16"/>
      <c r="L978" s="16"/>
      <c r="M978" s="16"/>
      <c r="N978" s="16"/>
      <c r="O978" s="16"/>
      <c r="P978" s="16"/>
      <c r="Q978" s="16"/>
      <c r="R978" s="16"/>
      <c r="S978" s="16"/>
      <c r="T978" s="16"/>
      <c r="U978" s="16"/>
      <c r="V978" s="16"/>
      <c r="W978" s="16"/>
      <c r="X978" s="16"/>
      <c r="Y978" s="16"/>
      <c r="Z978" s="16"/>
      <c r="AA978" s="16"/>
      <c r="AB978" s="16"/>
      <c r="AC978" s="16"/>
      <c r="AD978" s="16"/>
      <c r="AE978" s="16"/>
      <c r="AF978" s="16"/>
      <c r="AG978" s="16"/>
      <c r="AH978" s="16"/>
      <c r="AI978" s="16"/>
      <c r="AJ978" s="16"/>
      <c r="AK978" s="16"/>
      <c r="AL978" s="16"/>
      <c r="AM978" s="16"/>
      <c r="AN978" s="16"/>
      <c r="AO978" s="16"/>
      <c r="AP978" s="16"/>
      <c r="AQ978" s="16"/>
      <c r="AR978" s="16"/>
      <c r="AS978" s="16"/>
      <c r="AT978" s="16"/>
    </row>
    <row r="979" spans="1:46" x14ac:dyDescent="0.25">
      <c r="A979" s="20"/>
      <c r="B979" s="16"/>
      <c r="C979" s="16"/>
      <c r="D979" s="16"/>
      <c r="E979" s="25"/>
      <c r="F979" s="25"/>
      <c r="G979" s="16"/>
      <c r="H979" s="16"/>
      <c r="I979" s="16"/>
      <c r="J979" s="16"/>
      <c r="K979" s="16"/>
      <c r="L979" s="16"/>
      <c r="M979" s="16"/>
      <c r="N979" s="16"/>
      <c r="O979" s="16"/>
      <c r="P979" s="16"/>
      <c r="Q979" s="16"/>
      <c r="R979" s="16"/>
      <c r="S979" s="16"/>
      <c r="T979" s="16"/>
      <c r="U979" s="16"/>
      <c r="V979" s="16"/>
      <c r="W979" s="16"/>
      <c r="X979" s="16"/>
      <c r="Y979" s="16"/>
      <c r="Z979" s="16"/>
      <c r="AA979" s="16"/>
      <c r="AB979" s="16"/>
      <c r="AC979" s="16"/>
      <c r="AD979" s="16"/>
      <c r="AE979" s="16"/>
      <c r="AF979" s="16"/>
      <c r="AG979" s="16"/>
      <c r="AH979" s="16"/>
      <c r="AI979" s="16"/>
      <c r="AJ979" s="16"/>
      <c r="AK979" s="16"/>
      <c r="AL979" s="16"/>
      <c r="AM979" s="16"/>
      <c r="AN979" s="16"/>
      <c r="AO979" s="16"/>
      <c r="AP979" s="16"/>
      <c r="AQ979" s="16"/>
      <c r="AR979" s="16"/>
      <c r="AS979" s="16"/>
      <c r="AT979" s="16"/>
    </row>
    <row r="980" spans="1:46" x14ac:dyDescent="0.25">
      <c r="A980" s="20"/>
      <c r="B980" s="16"/>
      <c r="C980" s="16"/>
      <c r="D980" s="16"/>
      <c r="E980" s="25"/>
      <c r="F980" s="25"/>
      <c r="G980" s="16"/>
      <c r="H980" s="16"/>
      <c r="I980" s="16"/>
      <c r="J980" s="16"/>
      <c r="K980" s="16"/>
      <c r="L980" s="16"/>
      <c r="M980" s="16"/>
      <c r="N980" s="16"/>
      <c r="O980" s="16"/>
      <c r="P980" s="16"/>
      <c r="Q980" s="16"/>
      <c r="R980" s="16"/>
      <c r="S980" s="16"/>
      <c r="T980" s="16"/>
      <c r="U980" s="16"/>
      <c r="V980" s="16"/>
      <c r="W980" s="16"/>
      <c r="X980" s="16"/>
      <c r="Y980" s="16"/>
      <c r="Z980" s="16"/>
      <c r="AA980" s="16"/>
      <c r="AB980" s="16"/>
      <c r="AC980" s="16"/>
      <c r="AD980" s="16"/>
      <c r="AE980" s="16"/>
      <c r="AF980" s="16"/>
      <c r="AG980" s="16"/>
      <c r="AH980" s="16"/>
      <c r="AI980" s="16"/>
      <c r="AJ980" s="16"/>
      <c r="AK980" s="16"/>
      <c r="AL980" s="16"/>
      <c r="AM980" s="16"/>
      <c r="AN980" s="16"/>
      <c r="AO980" s="16"/>
      <c r="AP980" s="16"/>
      <c r="AQ980" s="16"/>
      <c r="AR980" s="16"/>
      <c r="AS980" s="16"/>
      <c r="AT980" s="16"/>
    </row>
    <row r="981" spans="1:46" x14ac:dyDescent="0.25">
      <c r="A981" s="20"/>
      <c r="B981" s="16"/>
      <c r="C981" s="16"/>
      <c r="D981" s="16"/>
      <c r="E981" s="25"/>
      <c r="F981" s="25"/>
      <c r="G981" s="16"/>
      <c r="H981" s="16"/>
      <c r="I981" s="16"/>
      <c r="J981" s="16"/>
      <c r="K981" s="16"/>
      <c r="L981" s="16"/>
      <c r="M981" s="16"/>
      <c r="N981" s="16"/>
      <c r="O981" s="16"/>
      <c r="P981" s="16"/>
      <c r="Q981" s="16"/>
      <c r="R981" s="16"/>
      <c r="S981" s="16"/>
      <c r="T981" s="16"/>
      <c r="U981" s="16"/>
      <c r="V981" s="16"/>
      <c r="W981" s="16"/>
      <c r="X981" s="16"/>
      <c r="Y981" s="16"/>
      <c r="Z981" s="16"/>
      <c r="AA981" s="16"/>
      <c r="AB981" s="16"/>
      <c r="AC981" s="16"/>
      <c r="AD981" s="16"/>
      <c r="AE981" s="16"/>
      <c r="AF981" s="16"/>
      <c r="AG981" s="16"/>
      <c r="AH981" s="16"/>
      <c r="AI981" s="16"/>
      <c r="AJ981" s="16"/>
      <c r="AK981" s="16"/>
      <c r="AL981" s="16"/>
      <c r="AM981" s="16"/>
      <c r="AN981" s="16"/>
      <c r="AO981" s="16"/>
      <c r="AP981" s="16"/>
      <c r="AQ981" s="16"/>
      <c r="AR981" s="16"/>
      <c r="AS981" s="16"/>
      <c r="AT981" s="16"/>
    </row>
    <row r="982" spans="1:46" x14ac:dyDescent="0.25">
      <c r="A982" s="20"/>
      <c r="B982" s="16"/>
      <c r="C982" s="16"/>
      <c r="D982" s="16"/>
      <c r="E982" s="25"/>
      <c r="F982" s="25"/>
      <c r="G982" s="16"/>
      <c r="H982" s="16"/>
      <c r="I982" s="16"/>
      <c r="J982" s="16"/>
      <c r="K982" s="16"/>
      <c r="L982" s="16"/>
      <c r="M982" s="16"/>
      <c r="N982" s="16"/>
      <c r="O982" s="16"/>
      <c r="P982" s="16"/>
      <c r="Q982" s="16"/>
      <c r="R982" s="16"/>
      <c r="S982" s="16"/>
      <c r="T982" s="16"/>
      <c r="U982" s="16"/>
      <c r="V982" s="16"/>
      <c r="W982" s="16"/>
      <c r="X982" s="16"/>
      <c r="Y982" s="16"/>
      <c r="Z982" s="16"/>
      <c r="AA982" s="16"/>
      <c r="AB982" s="16"/>
      <c r="AC982" s="16"/>
      <c r="AD982" s="16"/>
      <c r="AE982" s="16"/>
      <c r="AF982" s="16"/>
      <c r="AG982" s="16"/>
      <c r="AH982" s="16"/>
      <c r="AI982" s="16"/>
      <c r="AJ982" s="16"/>
      <c r="AK982" s="16"/>
      <c r="AL982" s="16"/>
      <c r="AM982" s="16"/>
      <c r="AN982" s="16"/>
      <c r="AO982" s="16"/>
      <c r="AP982" s="16"/>
      <c r="AQ982" s="16"/>
      <c r="AR982" s="16"/>
      <c r="AS982" s="16"/>
      <c r="AT982" s="16"/>
    </row>
    <row r="983" spans="1:46" x14ac:dyDescent="0.25">
      <c r="A983" s="20"/>
      <c r="B983" s="16"/>
      <c r="C983" s="16"/>
      <c r="D983" s="16"/>
      <c r="E983" s="25"/>
      <c r="F983" s="25"/>
      <c r="G983" s="16"/>
      <c r="H983" s="16"/>
      <c r="I983" s="16"/>
      <c r="J983" s="16"/>
      <c r="K983" s="16"/>
      <c r="L983" s="16"/>
      <c r="M983" s="16"/>
      <c r="N983" s="16"/>
      <c r="O983" s="16"/>
      <c r="P983" s="16"/>
      <c r="Q983" s="16"/>
      <c r="R983" s="16"/>
      <c r="S983" s="16"/>
      <c r="T983" s="16"/>
      <c r="U983" s="16"/>
      <c r="V983" s="16"/>
      <c r="W983" s="16"/>
      <c r="X983" s="16"/>
      <c r="Y983" s="16"/>
      <c r="Z983" s="16"/>
      <c r="AA983" s="16"/>
      <c r="AB983" s="16"/>
      <c r="AC983" s="16"/>
      <c r="AD983" s="16"/>
      <c r="AE983" s="16"/>
      <c r="AF983" s="16"/>
      <c r="AG983" s="16"/>
      <c r="AH983" s="16"/>
      <c r="AI983" s="16"/>
      <c r="AJ983" s="16"/>
      <c r="AK983" s="16"/>
      <c r="AL983" s="16"/>
      <c r="AM983" s="16"/>
      <c r="AN983" s="16"/>
      <c r="AO983" s="16"/>
      <c r="AP983" s="16"/>
      <c r="AQ983" s="16"/>
      <c r="AR983" s="16"/>
      <c r="AS983" s="16"/>
      <c r="AT983" s="16"/>
    </row>
    <row r="984" spans="1:46" x14ac:dyDescent="0.25">
      <c r="A984" s="20"/>
      <c r="B984" s="16"/>
      <c r="C984" s="16"/>
      <c r="D984" s="16"/>
      <c r="E984" s="25"/>
      <c r="F984" s="25"/>
      <c r="G984" s="16"/>
      <c r="H984" s="16"/>
      <c r="I984" s="16"/>
      <c r="J984" s="16"/>
      <c r="K984" s="16"/>
      <c r="L984" s="16"/>
      <c r="M984" s="16"/>
      <c r="N984" s="16"/>
      <c r="O984" s="16"/>
      <c r="P984" s="16"/>
      <c r="Q984" s="16"/>
      <c r="R984" s="16"/>
      <c r="S984" s="16"/>
      <c r="T984" s="16"/>
      <c r="U984" s="16"/>
      <c r="V984" s="16"/>
      <c r="W984" s="16"/>
      <c r="X984" s="16"/>
      <c r="Y984" s="16"/>
      <c r="Z984" s="16"/>
      <c r="AA984" s="16"/>
      <c r="AB984" s="16"/>
      <c r="AC984" s="16"/>
      <c r="AD984" s="16"/>
      <c r="AE984" s="16"/>
      <c r="AF984" s="16"/>
      <c r="AG984" s="16"/>
      <c r="AH984" s="16"/>
      <c r="AI984" s="16"/>
      <c r="AJ984" s="16"/>
      <c r="AK984" s="16"/>
      <c r="AL984" s="16"/>
      <c r="AM984" s="16"/>
      <c r="AN984" s="16"/>
      <c r="AO984" s="16"/>
      <c r="AP984" s="16"/>
      <c r="AQ984" s="16"/>
      <c r="AR984" s="16"/>
      <c r="AS984" s="16"/>
      <c r="AT984" s="16"/>
    </row>
    <row r="985" spans="1:46" x14ac:dyDescent="0.25">
      <c r="A985" s="20"/>
      <c r="B985" s="16"/>
      <c r="C985" s="16"/>
      <c r="D985" s="16"/>
      <c r="E985" s="25"/>
      <c r="F985" s="25"/>
      <c r="G985" s="16"/>
      <c r="H985" s="16"/>
      <c r="I985" s="16"/>
      <c r="J985" s="16"/>
      <c r="K985" s="16"/>
      <c r="L985" s="16"/>
      <c r="M985" s="16"/>
      <c r="N985" s="16"/>
      <c r="O985" s="16"/>
      <c r="P985" s="16"/>
      <c r="Q985" s="16"/>
      <c r="R985" s="16"/>
      <c r="S985" s="16"/>
      <c r="T985" s="16"/>
      <c r="U985" s="16"/>
      <c r="V985" s="16"/>
      <c r="W985" s="16"/>
      <c r="X985" s="16"/>
      <c r="Y985" s="16"/>
      <c r="Z985" s="16"/>
      <c r="AA985" s="16"/>
      <c r="AB985" s="16"/>
      <c r="AC985" s="16"/>
      <c r="AD985" s="16"/>
      <c r="AE985" s="16"/>
      <c r="AF985" s="16"/>
      <c r="AG985" s="16"/>
      <c r="AH985" s="16"/>
      <c r="AI985" s="16"/>
      <c r="AJ985" s="16"/>
      <c r="AK985" s="16"/>
      <c r="AL985" s="16"/>
      <c r="AM985" s="16"/>
      <c r="AN985" s="16"/>
      <c r="AO985" s="16"/>
      <c r="AP985" s="16"/>
      <c r="AQ985" s="16"/>
      <c r="AR985" s="16"/>
      <c r="AS985" s="16"/>
      <c r="AT985" s="16"/>
    </row>
    <row r="986" spans="1:46" x14ac:dyDescent="0.25">
      <c r="A986" s="20"/>
      <c r="B986" s="16"/>
      <c r="C986" s="16"/>
      <c r="D986" s="16"/>
      <c r="E986" s="25"/>
      <c r="F986" s="25"/>
      <c r="G986" s="16"/>
      <c r="H986" s="16"/>
      <c r="I986" s="16"/>
      <c r="J986" s="16"/>
      <c r="K986" s="16"/>
      <c r="L986" s="16"/>
      <c r="M986" s="16"/>
      <c r="N986" s="16"/>
      <c r="O986" s="16"/>
      <c r="P986" s="16"/>
      <c r="Q986" s="16"/>
      <c r="R986" s="16"/>
      <c r="S986" s="16"/>
      <c r="T986" s="16"/>
      <c r="U986" s="16"/>
      <c r="V986" s="16"/>
      <c r="W986" s="16"/>
      <c r="X986" s="16"/>
      <c r="Y986" s="16"/>
      <c r="Z986" s="16"/>
      <c r="AA986" s="16"/>
      <c r="AB986" s="16"/>
      <c r="AC986" s="16"/>
      <c r="AD986" s="16"/>
      <c r="AE986" s="16"/>
      <c r="AF986" s="16"/>
      <c r="AG986" s="16"/>
      <c r="AH986" s="16"/>
      <c r="AI986" s="16"/>
      <c r="AJ986" s="16"/>
      <c r="AK986" s="16"/>
      <c r="AL986" s="16"/>
      <c r="AM986" s="16"/>
      <c r="AN986" s="16"/>
      <c r="AO986" s="16"/>
      <c r="AP986" s="16"/>
      <c r="AQ986" s="16"/>
      <c r="AR986" s="16"/>
      <c r="AS986" s="16"/>
      <c r="AT986" s="16"/>
    </row>
    <row r="987" spans="1:46" x14ac:dyDescent="0.25">
      <c r="A987" s="20"/>
      <c r="B987" s="16"/>
      <c r="C987" s="16"/>
      <c r="D987" s="16"/>
      <c r="E987" s="25"/>
      <c r="F987" s="25"/>
      <c r="G987" s="16"/>
      <c r="H987" s="16"/>
      <c r="I987" s="16"/>
      <c r="J987" s="16"/>
      <c r="K987" s="16"/>
      <c r="L987" s="16"/>
      <c r="M987" s="16"/>
      <c r="N987" s="16"/>
      <c r="O987" s="16"/>
      <c r="P987" s="16"/>
      <c r="Q987" s="16"/>
      <c r="R987" s="16"/>
      <c r="S987" s="16"/>
      <c r="T987" s="16"/>
      <c r="U987" s="16"/>
      <c r="V987" s="16"/>
      <c r="W987" s="16"/>
      <c r="X987" s="16"/>
      <c r="Y987" s="16"/>
      <c r="Z987" s="16"/>
      <c r="AA987" s="16"/>
      <c r="AB987" s="16"/>
      <c r="AC987" s="16"/>
      <c r="AD987" s="16"/>
      <c r="AE987" s="16"/>
      <c r="AF987" s="16"/>
      <c r="AG987" s="16"/>
      <c r="AH987" s="16"/>
      <c r="AI987" s="16"/>
      <c r="AJ987" s="16"/>
      <c r="AK987" s="16"/>
      <c r="AL987" s="16"/>
      <c r="AM987" s="16"/>
      <c r="AN987" s="16"/>
      <c r="AO987" s="16"/>
      <c r="AP987" s="16"/>
      <c r="AQ987" s="16"/>
      <c r="AR987" s="16"/>
      <c r="AS987" s="16"/>
      <c r="AT987" s="16"/>
    </row>
    <row r="988" spans="1:46" x14ac:dyDescent="0.25">
      <c r="A988" s="20"/>
      <c r="B988" s="16"/>
      <c r="C988" s="16"/>
      <c r="D988" s="16"/>
      <c r="E988" s="25"/>
      <c r="F988" s="25"/>
      <c r="G988" s="16"/>
      <c r="H988" s="16"/>
      <c r="I988" s="16"/>
      <c r="J988" s="16"/>
      <c r="K988" s="16"/>
      <c r="L988" s="16"/>
      <c r="M988" s="16"/>
      <c r="N988" s="16"/>
      <c r="O988" s="16"/>
      <c r="P988" s="16"/>
      <c r="Q988" s="16"/>
      <c r="R988" s="16"/>
      <c r="S988" s="16"/>
      <c r="T988" s="16"/>
      <c r="U988" s="16"/>
      <c r="V988" s="16"/>
      <c r="W988" s="16"/>
      <c r="X988" s="16"/>
      <c r="Y988" s="16"/>
      <c r="Z988" s="16"/>
      <c r="AA988" s="16"/>
      <c r="AB988" s="16"/>
      <c r="AC988" s="16"/>
      <c r="AD988" s="16"/>
      <c r="AE988" s="16"/>
      <c r="AF988" s="16"/>
      <c r="AG988" s="16"/>
      <c r="AH988" s="16"/>
      <c r="AI988" s="16"/>
      <c r="AJ988" s="16"/>
      <c r="AK988" s="16"/>
      <c r="AL988" s="16"/>
      <c r="AM988" s="16"/>
      <c r="AN988" s="16"/>
      <c r="AO988" s="16"/>
      <c r="AP988" s="16"/>
      <c r="AQ988" s="16"/>
      <c r="AR988" s="16"/>
      <c r="AS988" s="16"/>
      <c r="AT988" s="16"/>
    </row>
    <row r="989" spans="1:46" x14ac:dyDescent="0.25">
      <c r="A989" s="20"/>
      <c r="B989" s="16"/>
      <c r="C989" s="16"/>
      <c r="D989" s="16"/>
      <c r="E989" s="25"/>
      <c r="F989" s="25"/>
      <c r="G989" s="16"/>
      <c r="H989" s="16"/>
      <c r="I989" s="16"/>
      <c r="J989" s="16"/>
      <c r="K989" s="16"/>
      <c r="L989" s="16"/>
      <c r="M989" s="16"/>
      <c r="N989" s="16"/>
      <c r="O989" s="16"/>
      <c r="P989" s="16"/>
      <c r="Q989" s="16"/>
      <c r="R989" s="16"/>
      <c r="S989" s="16"/>
      <c r="T989" s="16"/>
      <c r="U989" s="16"/>
      <c r="V989" s="16"/>
      <c r="W989" s="16"/>
      <c r="X989" s="16"/>
      <c r="Y989" s="16"/>
      <c r="Z989" s="16"/>
      <c r="AA989" s="16"/>
      <c r="AB989" s="16"/>
      <c r="AC989" s="16"/>
      <c r="AD989" s="16"/>
      <c r="AE989" s="16"/>
      <c r="AF989" s="16"/>
      <c r="AG989" s="16"/>
      <c r="AH989" s="16"/>
      <c r="AI989" s="16"/>
      <c r="AJ989" s="16"/>
      <c r="AK989" s="16"/>
      <c r="AL989" s="16"/>
      <c r="AM989" s="16"/>
      <c r="AN989" s="16"/>
      <c r="AO989" s="16"/>
      <c r="AP989" s="16"/>
      <c r="AQ989" s="16"/>
      <c r="AR989" s="16"/>
      <c r="AS989" s="16"/>
      <c r="AT989" s="16"/>
    </row>
    <row r="990" spans="1:46" x14ac:dyDescent="0.25">
      <c r="A990" s="20"/>
      <c r="B990" s="16"/>
      <c r="C990" s="16"/>
      <c r="D990" s="16"/>
      <c r="E990" s="25"/>
      <c r="F990" s="25"/>
      <c r="G990" s="16"/>
      <c r="H990" s="16"/>
      <c r="I990" s="16"/>
      <c r="J990" s="16"/>
      <c r="K990" s="16"/>
      <c r="L990" s="16"/>
      <c r="M990" s="16"/>
      <c r="N990" s="16"/>
      <c r="O990" s="16"/>
      <c r="P990" s="16"/>
      <c r="Q990" s="16"/>
      <c r="R990" s="16"/>
      <c r="S990" s="16"/>
      <c r="T990" s="16"/>
      <c r="U990" s="16"/>
      <c r="V990" s="16"/>
      <c r="W990" s="16"/>
      <c r="X990" s="16"/>
      <c r="Y990" s="16"/>
      <c r="Z990" s="16"/>
      <c r="AA990" s="16"/>
      <c r="AB990" s="16"/>
      <c r="AC990" s="16"/>
      <c r="AD990" s="16"/>
      <c r="AE990" s="16"/>
      <c r="AF990" s="16"/>
      <c r="AG990" s="16"/>
      <c r="AH990" s="16"/>
      <c r="AI990" s="16"/>
      <c r="AJ990" s="16"/>
      <c r="AK990" s="16"/>
      <c r="AL990" s="16"/>
      <c r="AM990" s="16"/>
      <c r="AN990" s="16"/>
      <c r="AO990" s="16"/>
      <c r="AP990" s="16"/>
      <c r="AQ990" s="16"/>
      <c r="AR990" s="16"/>
      <c r="AS990" s="16"/>
      <c r="AT990" s="16"/>
    </row>
    <row r="991" spans="1:46" x14ac:dyDescent="0.25">
      <c r="A991" s="20"/>
      <c r="B991" s="16"/>
      <c r="C991" s="16"/>
      <c r="D991" s="16"/>
      <c r="E991" s="25"/>
      <c r="F991" s="25"/>
      <c r="G991" s="16"/>
      <c r="H991" s="16"/>
      <c r="I991" s="16"/>
      <c r="J991" s="16"/>
      <c r="K991" s="16"/>
      <c r="L991" s="16"/>
      <c r="M991" s="16"/>
      <c r="N991" s="16"/>
      <c r="O991" s="16"/>
      <c r="P991" s="16"/>
      <c r="Q991" s="16"/>
      <c r="R991" s="16"/>
      <c r="S991" s="16"/>
      <c r="T991" s="16"/>
      <c r="U991" s="16"/>
      <c r="V991" s="16"/>
      <c r="W991" s="16"/>
      <c r="X991" s="16"/>
      <c r="Y991" s="16"/>
      <c r="Z991" s="16"/>
      <c r="AA991" s="16"/>
      <c r="AB991" s="16"/>
      <c r="AC991" s="16"/>
      <c r="AD991" s="16"/>
      <c r="AE991" s="16"/>
      <c r="AF991" s="16"/>
      <c r="AG991" s="16"/>
      <c r="AH991" s="16"/>
      <c r="AI991" s="16"/>
      <c r="AJ991" s="16"/>
      <c r="AK991" s="16"/>
      <c r="AL991" s="16"/>
      <c r="AM991" s="16"/>
      <c r="AN991" s="16"/>
      <c r="AO991" s="16"/>
      <c r="AP991" s="16"/>
      <c r="AQ991" s="16"/>
      <c r="AR991" s="16"/>
      <c r="AS991" s="16"/>
      <c r="AT991" s="16"/>
    </row>
    <row r="992" spans="1:46" x14ac:dyDescent="0.25">
      <c r="A992" s="20"/>
      <c r="B992" s="16"/>
      <c r="C992" s="16"/>
      <c r="D992" s="16"/>
      <c r="E992" s="25"/>
      <c r="F992" s="25"/>
      <c r="G992" s="16"/>
      <c r="H992" s="16"/>
      <c r="I992" s="16"/>
      <c r="J992" s="16"/>
      <c r="K992" s="16"/>
      <c r="L992" s="16"/>
      <c r="M992" s="16"/>
      <c r="N992" s="16"/>
      <c r="O992" s="16"/>
      <c r="P992" s="16"/>
      <c r="Q992" s="16"/>
      <c r="R992" s="16"/>
      <c r="S992" s="16"/>
      <c r="T992" s="16"/>
      <c r="U992" s="16"/>
      <c r="V992" s="16"/>
      <c r="W992" s="16"/>
      <c r="X992" s="16"/>
      <c r="Y992" s="16"/>
      <c r="Z992" s="16"/>
      <c r="AA992" s="16"/>
      <c r="AB992" s="16"/>
      <c r="AC992" s="16"/>
      <c r="AD992" s="16"/>
      <c r="AE992" s="16"/>
      <c r="AF992" s="16"/>
      <c r="AG992" s="16"/>
      <c r="AH992" s="16"/>
      <c r="AI992" s="16"/>
      <c r="AJ992" s="16"/>
      <c r="AK992" s="16"/>
      <c r="AL992" s="16"/>
      <c r="AM992" s="16"/>
      <c r="AN992" s="16"/>
      <c r="AO992" s="16"/>
      <c r="AP992" s="16"/>
      <c r="AQ992" s="16"/>
      <c r="AR992" s="16"/>
      <c r="AS992" s="16"/>
      <c r="AT992" s="16"/>
    </row>
    <row r="993" spans="1:46" x14ac:dyDescent="0.25">
      <c r="A993" s="20"/>
      <c r="B993" s="16"/>
      <c r="C993" s="16"/>
      <c r="D993" s="16"/>
      <c r="E993" s="25"/>
      <c r="F993" s="25"/>
      <c r="G993" s="16"/>
      <c r="H993" s="16"/>
      <c r="I993" s="16"/>
      <c r="J993" s="16"/>
      <c r="K993" s="16"/>
      <c r="L993" s="16"/>
      <c r="M993" s="16"/>
      <c r="N993" s="16"/>
      <c r="O993" s="16"/>
      <c r="P993" s="16"/>
      <c r="Q993" s="16"/>
      <c r="R993" s="16"/>
      <c r="S993" s="16"/>
      <c r="T993" s="16"/>
      <c r="U993" s="16"/>
      <c r="V993" s="16"/>
      <c r="W993" s="16"/>
      <c r="X993" s="16"/>
      <c r="Y993" s="16"/>
      <c r="Z993" s="16"/>
      <c r="AA993" s="16"/>
      <c r="AB993" s="16"/>
      <c r="AC993" s="16"/>
      <c r="AD993" s="16"/>
      <c r="AE993" s="16"/>
      <c r="AF993" s="16"/>
      <c r="AG993" s="16"/>
      <c r="AH993" s="16"/>
      <c r="AI993" s="16"/>
      <c r="AJ993" s="16"/>
      <c r="AK993" s="16"/>
      <c r="AL993" s="16"/>
      <c r="AM993" s="16"/>
      <c r="AN993" s="16"/>
      <c r="AO993" s="16"/>
      <c r="AP993" s="16"/>
      <c r="AQ993" s="16"/>
      <c r="AR993" s="16"/>
      <c r="AS993" s="16"/>
      <c r="AT993" s="16"/>
    </row>
    <row r="994" spans="1:46" x14ac:dyDescent="0.25">
      <c r="A994" s="20"/>
      <c r="B994" s="16"/>
      <c r="C994" s="16"/>
      <c r="D994" s="16"/>
      <c r="E994" s="25"/>
      <c r="F994" s="25"/>
      <c r="G994" s="16"/>
      <c r="H994" s="16"/>
      <c r="I994" s="16"/>
      <c r="J994" s="16"/>
      <c r="K994" s="16"/>
      <c r="L994" s="16"/>
      <c r="M994" s="16"/>
      <c r="N994" s="16"/>
      <c r="O994" s="16"/>
      <c r="P994" s="16"/>
      <c r="Q994" s="16"/>
      <c r="R994" s="16"/>
      <c r="S994" s="16"/>
      <c r="T994" s="16"/>
      <c r="U994" s="16"/>
      <c r="V994" s="16"/>
      <c r="W994" s="16"/>
      <c r="X994" s="16"/>
      <c r="Y994" s="16"/>
      <c r="Z994" s="16"/>
      <c r="AA994" s="16"/>
      <c r="AB994" s="16"/>
      <c r="AC994" s="16"/>
      <c r="AD994" s="16"/>
      <c r="AE994" s="16"/>
      <c r="AF994" s="16"/>
      <c r="AG994" s="16"/>
      <c r="AH994" s="16"/>
      <c r="AI994" s="16"/>
      <c r="AJ994" s="16"/>
      <c r="AK994" s="16"/>
      <c r="AL994" s="16"/>
      <c r="AM994" s="16"/>
      <c r="AN994" s="16"/>
      <c r="AO994" s="16"/>
      <c r="AP994" s="16"/>
      <c r="AQ994" s="16"/>
      <c r="AR994" s="16"/>
      <c r="AS994" s="16"/>
      <c r="AT994" s="16"/>
    </row>
    <row r="995" spans="1:46" x14ac:dyDescent="0.25">
      <c r="A995" s="20"/>
      <c r="B995" s="16"/>
      <c r="C995" s="16"/>
      <c r="D995" s="16"/>
      <c r="E995" s="25"/>
      <c r="F995" s="25"/>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16"/>
      <c r="AH995" s="16"/>
      <c r="AI995" s="16"/>
      <c r="AJ995" s="16"/>
      <c r="AK995" s="16"/>
      <c r="AL995" s="16"/>
      <c r="AM995" s="16"/>
      <c r="AN995" s="16"/>
      <c r="AO995" s="16"/>
      <c r="AP995" s="16"/>
      <c r="AQ995" s="16"/>
      <c r="AR995" s="16"/>
      <c r="AS995" s="16"/>
      <c r="AT995" s="16"/>
    </row>
    <row r="996" spans="1:46" x14ac:dyDescent="0.25">
      <c r="A996" s="20"/>
      <c r="B996" s="16"/>
      <c r="C996" s="16"/>
      <c r="D996" s="16"/>
      <c r="E996" s="25"/>
      <c r="F996" s="25"/>
      <c r="G996" s="16"/>
      <c r="H996" s="16"/>
      <c r="I996" s="16"/>
      <c r="J996" s="16"/>
      <c r="K996" s="16"/>
      <c r="L996" s="16"/>
      <c r="M996" s="16"/>
      <c r="N996" s="16"/>
      <c r="O996" s="16"/>
      <c r="P996" s="16"/>
      <c r="Q996" s="16"/>
      <c r="R996" s="16"/>
      <c r="S996" s="16"/>
      <c r="T996" s="16"/>
      <c r="U996" s="16"/>
      <c r="V996" s="16"/>
      <c r="W996" s="16"/>
      <c r="X996" s="16"/>
      <c r="Y996" s="16"/>
      <c r="Z996" s="16"/>
      <c r="AA996" s="16"/>
      <c r="AB996" s="16"/>
      <c r="AC996" s="16"/>
      <c r="AD996" s="16"/>
      <c r="AE996" s="16"/>
      <c r="AF996" s="16"/>
      <c r="AG996" s="16"/>
      <c r="AH996" s="16"/>
      <c r="AI996" s="16"/>
      <c r="AJ996" s="16"/>
      <c r="AK996" s="16"/>
      <c r="AL996" s="16"/>
      <c r="AM996" s="16"/>
      <c r="AN996" s="16"/>
      <c r="AO996" s="16"/>
      <c r="AP996" s="16"/>
      <c r="AQ996" s="16"/>
      <c r="AR996" s="16"/>
      <c r="AS996" s="16"/>
      <c r="AT996" s="16"/>
    </row>
    <row r="997" spans="1:46" x14ac:dyDescent="0.25">
      <c r="A997" s="20"/>
      <c r="B997" s="16"/>
      <c r="C997" s="16"/>
      <c r="D997" s="16"/>
      <c r="E997" s="25"/>
      <c r="F997" s="25"/>
      <c r="G997" s="16"/>
      <c r="H997" s="16"/>
      <c r="I997" s="16"/>
      <c r="J997" s="16"/>
      <c r="K997" s="16"/>
      <c r="L997" s="16"/>
      <c r="M997" s="16"/>
      <c r="N997" s="16"/>
      <c r="O997" s="16"/>
      <c r="P997" s="16"/>
      <c r="Q997" s="16"/>
      <c r="R997" s="16"/>
      <c r="S997" s="16"/>
      <c r="T997" s="16"/>
      <c r="U997" s="16"/>
      <c r="V997" s="16"/>
      <c r="W997" s="16"/>
      <c r="X997" s="16"/>
      <c r="Y997" s="16"/>
      <c r="Z997" s="16"/>
      <c r="AA997" s="16"/>
      <c r="AB997" s="16"/>
      <c r="AC997" s="16"/>
      <c r="AD997" s="16"/>
      <c r="AE997" s="16"/>
      <c r="AF997" s="16"/>
      <c r="AG997" s="16"/>
      <c r="AH997" s="16"/>
      <c r="AI997" s="16"/>
      <c r="AJ997" s="16"/>
      <c r="AK997" s="16"/>
      <c r="AL997" s="16"/>
      <c r="AM997" s="16"/>
      <c r="AN997" s="16"/>
      <c r="AO997" s="16"/>
      <c r="AP997" s="16"/>
      <c r="AQ997" s="16"/>
      <c r="AR997" s="16"/>
      <c r="AS997" s="16"/>
      <c r="AT997" s="16"/>
    </row>
    <row r="998" spans="1:46" x14ac:dyDescent="0.25">
      <c r="A998" s="20"/>
      <c r="B998" s="16"/>
      <c r="C998" s="16"/>
      <c r="D998" s="16"/>
      <c r="E998" s="25"/>
      <c r="F998" s="25"/>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16"/>
      <c r="AH998" s="16"/>
      <c r="AI998" s="16"/>
      <c r="AJ998" s="16"/>
      <c r="AK998" s="16"/>
      <c r="AL998" s="16"/>
      <c r="AM998" s="16"/>
      <c r="AN998" s="16"/>
      <c r="AO998" s="16"/>
      <c r="AP998" s="16"/>
      <c r="AQ998" s="16"/>
      <c r="AR998" s="16"/>
      <c r="AS998" s="16"/>
      <c r="AT998" s="16"/>
    </row>
    <row r="999" spans="1:46" x14ac:dyDescent="0.25">
      <c r="A999" s="20"/>
      <c r="B999" s="16"/>
      <c r="C999" s="16"/>
      <c r="D999" s="16"/>
      <c r="E999" s="25"/>
      <c r="F999" s="25"/>
      <c r="G999" s="16"/>
      <c r="H999" s="16"/>
      <c r="I999" s="16"/>
      <c r="J999" s="16"/>
      <c r="K999" s="16"/>
      <c r="L999" s="16"/>
      <c r="M999" s="16"/>
      <c r="N999" s="16"/>
      <c r="O999" s="16"/>
      <c r="P999" s="16"/>
      <c r="Q999" s="16"/>
      <c r="R999" s="16"/>
      <c r="S999" s="16"/>
      <c r="T999" s="16"/>
      <c r="U999" s="16"/>
      <c r="V999" s="16"/>
      <c r="W999" s="16"/>
      <c r="X999" s="16"/>
      <c r="Y999" s="16"/>
      <c r="Z999" s="16"/>
      <c r="AA999" s="16"/>
      <c r="AB999" s="16"/>
      <c r="AC999" s="16"/>
      <c r="AD999" s="16"/>
      <c r="AE999" s="16"/>
      <c r="AF999" s="16"/>
      <c r="AG999" s="16"/>
      <c r="AH999" s="16"/>
      <c r="AI999" s="16"/>
      <c r="AJ999" s="16"/>
      <c r="AK999" s="16"/>
      <c r="AL999" s="16"/>
      <c r="AM999" s="16"/>
      <c r="AN999" s="16"/>
      <c r="AO999" s="16"/>
      <c r="AP999" s="16"/>
      <c r="AQ999" s="16"/>
      <c r="AR999" s="16"/>
      <c r="AS999" s="16"/>
      <c r="AT999" s="16"/>
    </row>
    <row r="1000" spans="1:46" x14ac:dyDescent="0.25">
      <c r="A1000" s="20"/>
      <c r="B1000" s="16"/>
      <c r="C1000" s="16"/>
      <c r="D1000" s="16"/>
      <c r="E1000" s="25"/>
      <c r="F1000" s="25"/>
      <c r="G1000" s="16"/>
      <c r="H1000" s="16"/>
      <c r="I1000" s="16"/>
      <c r="J1000" s="16"/>
      <c r="K1000" s="16"/>
      <c r="L1000" s="16"/>
      <c r="M1000" s="16"/>
      <c r="N1000" s="16"/>
      <c r="O1000" s="16"/>
      <c r="P1000" s="16"/>
      <c r="Q1000" s="16"/>
      <c r="R1000" s="16"/>
      <c r="S1000" s="16"/>
      <c r="T1000" s="16"/>
      <c r="U1000" s="16"/>
      <c r="V1000" s="16"/>
      <c r="W1000" s="16"/>
      <c r="X1000" s="16"/>
      <c r="Y1000" s="16"/>
      <c r="Z1000" s="16"/>
      <c r="AA1000" s="16"/>
      <c r="AB1000" s="16"/>
      <c r="AC1000" s="16"/>
      <c r="AD1000" s="16"/>
      <c r="AE1000" s="16"/>
      <c r="AF1000" s="16"/>
      <c r="AG1000" s="16"/>
      <c r="AH1000" s="16"/>
      <c r="AI1000" s="16"/>
      <c r="AJ1000" s="16"/>
      <c r="AK1000" s="16"/>
      <c r="AL1000" s="16"/>
      <c r="AM1000" s="16"/>
      <c r="AN1000" s="16"/>
      <c r="AO1000" s="16"/>
      <c r="AP1000" s="16"/>
      <c r="AQ1000" s="16"/>
      <c r="AR1000" s="16"/>
      <c r="AS1000" s="16"/>
      <c r="AT1000" s="16"/>
    </row>
    <row r="1001" spans="1:46" x14ac:dyDescent="0.25">
      <c r="A1001" s="20"/>
      <c r="B1001" s="16"/>
      <c r="C1001" s="16"/>
      <c r="D1001" s="16"/>
      <c r="E1001" s="25"/>
      <c r="F1001" s="25"/>
      <c r="G1001" s="16"/>
      <c r="H1001" s="16"/>
      <c r="I1001" s="16"/>
      <c r="J1001" s="16"/>
      <c r="K1001" s="16"/>
      <c r="L1001" s="16"/>
      <c r="M1001" s="16"/>
      <c r="N1001" s="16"/>
      <c r="O1001" s="16"/>
      <c r="P1001" s="16"/>
      <c r="Q1001" s="16"/>
      <c r="R1001" s="16"/>
      <c r="S1001" s="16"/>
      <c r="T1001" s="16"/>
      <c r="U1001" s="16"/>
      <c r="V1001" s="16"/>
      <c r="W1001" s="16"/>
      <c r="X1001" s="16"/>
      <c r="Y1001" s="16"/>
      <c r="Z1001" s="16"/>
      <c r="AA1001" s="16"/>
      <c r="AB1001" s="16"/>
      <c r="AC1001" s="16"/>
      <c r="AD1001" s="16"/>
      <c r="AE1001" s="16"/>
      <c r="AF1001" s="16"/>
      <c r="AG1001" s="16"/>
      <c r="AH1001" s="16"/>
      <c r="AI1001" s="16"/>
      <c r="AJ1001" s="16"/>
      <c r="AK1001" s="16"/>
      <c r="AL1001" s="16"/>
      <c r="AM1001" s="16"/>
      <c r="AN1001" s="16"/>
      <c r="AO1001" s="16"/>
      <c r="AP1001" s="16"/>
      <c r="AQ1001" s="16"/>
      <c r="AR1001" s="16"/>
      <c r="AS1001" s="16"/>
      <c r="AT1001" s="16"/>
    </row>
    <row r="1002" spans="1:46" x14ac:dyDescent="0.25">
      <c r="A1002" s="20"/>
      <c r="B1002" s="16"/>
      <c r="C1002" s="16"/>
      <c r="D1002" s="16"/>
      <c r="E1002" s="25"/>
      <c r="F1002" s="25"/>
      <c r="G1002" s="16"/>
      <c r="H1002" s="16"/>
      <c r="I1002" s="16"/>
      <c r="J1002" s="16"/>
      <c r="K1002" s="16"/>
      <c r="L1002" s="16"/>
      <c r="M1002" s="16"/>
      <c r="N1002" s="16"/>
      <c r="O1002" s="16"/>
      <c r="P1002" s="16"/>
      <c r="Q1002" s="16"/>
      <c r="R1002" s="16"/>
      <c r="S1002" s="16"/>
      <c r="T1002" s="16"/>
      <c r="U1002" s="16"/>
      <c r="V1002" s="16"/>
      <c r="W1002" s="16"/>
      <c r="X1002" s="16"/>
      <c r="Y1002" s="16"/>
      <c r="Z1002" s="16"/>
      <c r="AA1002" s="16"/>
      <c r="AB1002" s="16"/>
      <c r="AC1002" s="16"/>
      <c r="AD1002" s="16"/>
      <c r="AE1002" s="16"/>
      <c r="AF1002" s="16"/>
      <c r="AG1002" s="16"/>
      <c r="AH1002" s="16"/>
      <c r="AI1002" s="16"/>
      <c r="AJ1002" s="16"/>
      <c r="AK1002" s="16"/>
      <c r="AL1002" s="16"/>
      <c r="AM1002" s="16"/>
      <c r="AN1002" s="16"/>
      <c r="AO1002" s="16"/>
      <c r="AP1002" s="16"/>
      <c r="AQ1002" s="16"/>
      <c r="AR1002" s="16"/>
      <c r="AS1002" s="16"/>
      <c r="AT1002" s="16"/>
    </row>
    <row r="1003" spans="1:46" x14ac:dyDescent="0.25">
      <c r="A1003" s="20"/>
      <c r="B1003" s="16"/>
      <c r="C1003" s="16"/>
      <c r="D1003" s="16"/>
      <c r="E1003" s="25"/>
      <c r="F1003" s="25"/>
      <c r="G1003" s="16"/>
      <c r="H1003" s="16"/>
      <c r="I1003" s="16"/>
      <c r="J1003" s="16"/>
      <c r="K1003" s="16"/>
      <c r="L1003" s="16"/>
      <c r="M1003" s="16"/>
      <c r="N1003" s="16"/>
      <c r="O1003" s="16"/>
      <c r="P1003" s="16"/>
      <c r="Q1003" s="16"/>
      <c r="R1003" s="16"/>
      <c r="S1003" s="16"/>
      <c r="T1003" s="16"/>
      <c r="U1003" s="16"/>
      <c r="V1003" s="16"/>
      <c r="W1003" s="16"/>
      <c r="X1003" s="16"/>
      <c r="Y1003" s="16"/>
      <c r="Z1003" s="16"/>
      <c r="AA1003" s="16"/>
      <c r="AB1003" s="16"/>
      <c r="AC1003" s="16"/>
      <c r="AD1003" s="16"/>
      <c r="AE1003" s="16"/>
      <c r="AF1003" s="16"/>
      <c r="AG1003" s="16"/>
      <c r="AH1003" s="16"/>
      <c r="AI1003" s="16"/>
      <c r="AJ1003" s="16"/>
      <c r="AK1003" s="16"/>
      <c r="AL1003" s="16"/>
      <c r="AM1003" s="16"/>
      <c r="AN1003" s="16"/>
      <c r="AO1003" s="16"/>
      <c r="AP1003" s="16"/>
      <c r="AQ1003" s="16"/>
      <c r="AR1003" s="16"/>
      <c r="AS1003" s="16"/>
      <c r="AT1003" s="16"/>
    </row>
    <row r="1004" spans="1:46" x14ac:dyDescent="0.25">
      <c r="A1004" s="20"/>
      <c r="B1004" s="16"/>
      <c r="C1004" s="16"/>
      <c r="D1004" s="16"/>
      <c r="E1004" s="25"/>
      <c r="F1004" s="25"/>
      <c r="G1004" s="16"/>
      <c r="H1004" s="16"/>
      <c r="I1004" s="16"/>
      <c r="J1004" s="16"/>
      <c r="K1004" s="16"/>
      <c r="L1004" s="16"/>
      <c r="M1004" s="16"/>
      <c r="N1004" s="16"/>
      <c r="O1004" s="16"/>
      <c r="P1004" s="16"/>
      <c r="Q1004" s="16"/>
      <c r="R1004" s="16"/>
      <c r="S1004" s="16"/>
      <c r="T1004" s="16"/>
      <c r="U1004" s="16"/>
      <c r="V1004" s="16"/>
      <c r="W1004" s="16"/>
      <c r="X1004" s="16"/>
      <c r="Y1004" s="16"/>
      <c r="Z1004" s="16"/>
      <c r="AA1004" s="16"/>
      <c r="AB1004" s="16"/>
      <c r="AC1004" s="16"/>
      <c r="AD1004" s="16"/>
      <c r="AE1004" s="16"/>
      <c r="AF1004" s="16"/>
      <c r="AG1004" s="16"/>
      <c r="AH1004" s="16"/>
      <c r="AI1004" s="16"/>
      <c r="AJ1004" s="16"/>
      <c r="AK1004" s="16"/>
      <c r="AL1004" s="16"/>
      <c r="AM1004" s="16"/>
      <c r="AN1004" s="16"/>
      <c r="AO1004" s="16"/>
      <c r="AP1004" s="16"/>
      <c r="AQ1004" s="16"/>
      <c r="AR1004" s="16"/>
      <c r="AS1004" s="16"/>
      <c r="AT1004" s="16"/>
    </row>
    <row r="1005" spans="1:46" x14ac:dyDescent="0.25">
      <c r="A1005" s="20"/>
      <c r="B1005" s="16"/>
      <c r="C1005" s="16"/>
      <c r="D1005" s="16"/>
      <c r="E1005" s="25"/>
      <c r="F1005" s="25"/>
      <c r="G1005" s="16"/>
      <c r="H1005" s="16"/>
      <c r="I1005" s="16"/>
      <c r="J1005" s="16"/>
      <c r="K1005" s="16"/>
      <c r="L1005" s="16"/>
      <c r="M1005" s="16"/>
      <c r="N1005" s="16"/>
      <c r="O1005" s="16"/>
      <c r="P1005" s="16"/>
      <c r="Q1005" s="16"/>
      <c r="R1005" s="16"/>
      <c r="S1005" s="16"/>
      <c r="T1005" s="16"/>
      <c r="U1005" s="16"/>
      <c r="V1005" s="16"/>
      <c r="W1005" s="16"/>
      <c r="X1005" s="16"/>
      <c r="Y1005" s="16"/>
      <c r="Z1005" s="16"/>
      <c r="AA1005" s="16"/>
      <c r="AB1005" s="16"/>
      <c r="AC1005" s="16"/>
      <c r="AD1005" s="16"/>
      <c r="AE1005" s="16"/>
      <c r="AF1005" s="16"/>
      <c r="AG1005" s="16"/>
      <c r="AH1005" s="16"/>
      <c r="AI1005" s="16"/>
      <c r="AJ1005" s="16"/>
      <c r="AK1005" s="16"/>
      <c r="AL1005" s="16"/>
      <c r="AM1005" s="16"/>
      <c r="AN1005" s="16"/>
      <c r="AO1005" s="16"/>
      <c r="AP1005" s="16"/>
      <c r="AQ1005" s="16"/>
      <c r="AR1005" s="16"/>
      <c r="AS1005" s="16"/>
      <c r="AT1005" s="16"/>
    </row>
    <row r="1006" spans="1:46" x14ac:dyDescent="0.25">
      <c r="A1006" s="20"/>
      <c r="B1006" s="16"/>
      <c r="C1006" s="16"/>
      <c r="D1006" s="16"/>
      <c r="E1006" s="25"/>
      <c r="F1006" s="25"/>
      <c r="G1006" s="16"/>
      <c r="H1006" s="16"/>
      <c r="I1006" s="16"/>
      <c r="J1006" s="16"/>
      <c r="K1006" s="16"/>
      <c r="L1006" s="16"/>
      <c r="M1006" s="16"/>
      <c r="N1006" s="16"/>
      <c r="O1006" s="16"/>
      <c r="P1006" s="16"/>
      <c r="Q1006" s="16"/>
      <c r="R1006" s="16"/>
      <c r="S1006" s="16"/>
      <c r="T1006" s="16"/>
      <c r="U1006" s="16"/>
      <c r="V1006" s="16"/>
      <c r="W1006" s="16"/>
      <c r="X1006" s="16"/>
      <c r="Y1006" s="16"/>
      <c r="Z1006" s="16"/>
      <c r="AA1006" s="16"/>
      <c r="AB1006" s="16"/>
      <c r="AC1006" s="16"/>
      <c r="AD1006" s="16"/>
      <c r="AE1006" s="16"/>
      <c r="AF1006" s="16"/>
      <c r="AG1006" s="16"/>
      <c r="AH1006" s="16"/>
      <c r="AI1006" s="16"/>
      <c r="AJ1006" s="16"/>
      <c r="AK1006" s="16"/>
      <c r="AL1006" s="16"/>
      <c r="AM1006" s="16"/>
      <c r="AN1006" s="16"/>
      <c r="AO1006" s="16"/>
      <c r="AP1006" s="16"/>
      <c r="AQ1006" s="16"/>
      <c r="AR1006" s="16"/>
      <c r="AS1006" s="16"/>
      <c r="AT1006" s="16"/>
    </row>
    <row r="1007" spans="1:46" x14ac:dyDescent="0.25">
      <c r="A1007" s="20"/>
      <c r="B1007" s="16"/>
      <c r="C1007" s="16"/>
      <c r="D1007" s="16"/>
      <c r="E1007" s="25"/>
      <c r="F1007" s="25"/>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16"/>
      <c r="AH1007" s="16"/>
      <c r="AI1007" s="16"/>
      <c r="AJ1007" s="16"/>
      <c r="AK1007" s="16"/>
      <c r="AL1007" s="16"/>
      <c r="AM1007" s="16"/>
      <c r="AN1007" s="16"/>
      <c r="AO1007" s="16"/>
      <c r="AP1007" s="16"/>
      <c r="AQ1007" s="16"/>
      <c r="AR1007" s="16"/>
      <c r="AS1007" s="16"/>
      <c r="AT1007" s="16"/>
    </row>
    <row r="1008" spans="1:46" x14ac:dyDescent="0.25">
      <c r="A1008" s="20"/>
      <c r="B1008" s="16"/>
      <c r="C1008" s="16"/>
      <c r="D1008" s="16"/>
      <c r="E1008" s="25"/>
      <c r="F1008" s="25"/>
      <c r="G1008" s="16"/>
      <c r="H1008" s="16"/>
      <c r="I1008" s="16"/>
      <c r="J1008" s="16"/>
      <c r="K1008" s="16"/>
      <c r="L1008" s="16"/>
      <c r="M1008" s="16"/>
      <c r="N1008" s="16"/>
      <c r="O1008" s="16"/>
      <c r="P1008" s="16"/>
      <c r="Q1008" s="16"/>
      <c r="R1008" s="16"/>
      <c r="S1008" s="16"/>
      <c r="T1008" s="16"/>
      <c r="U1008" s="16"/>
      <c r="V1008" s="16"/>
      <c r="W1008" s="16"/>
      <c r="X1008" s="16"/>
      <c r="Y1008" s="16"/>
      <c r="Z1008" s="16"/>
      <c r="AA1008" s="16"/>
      <c r="AB1008" s="16"/>
      <c r="AC1008" s="16"/>
      <c r="AD1008" s="16"/>
      <c r="AE1008" s="16"/>
      <c r="AF1008" s="16"/>
      <c r="AG1008" s="16"/>
      <c r="AH1008" s="16"/>
      <c r="AI1008" s="16"/>
      <c r="AJ1008" s="16"/>
      <c r="AK1008" s="16"/>
      <c r="AL1008" s="16"/>
      <c r="AM1008" s="16"/>
      <c r="AN1008" s="16"/>
      <c r="AO1008" s="16"/>
      <c r="AP1008" s="16"/>
      <c r="AQ1008" s="16"/>
      <c r="AR1008" s="16"/>
      <c r="AS1008" s="16"/>
      <c r="AT1008" s="16"/>
    </row>
    <row r="1009" spans="1:46" x14ac:dyDescent="0.25">
      <c r="A1009" s="20"/>
      <c r="B1009" s="16"/>
      <c r="C1009" s="16"/>
      <c r="D1009" s="16"/>
      <c r="E1009" s="25"/>
      <c r="F1009" s="25"/>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16"/>
      <c r="AH1009" s="16"/>
      <c r="AI1009" s="16"/>
      <c r="AJ1009" s="16"/>
      <c r="AK1009" s="16"/>
      <c r="AL1009" s="16"/>
      <c r="AM1009" s="16"/>
      <c r="AN1009" s="16"/>
      <c r="AO1009" s="16"/>
      <c r="AP1009" s="16"/>
      <c r="AQ1009" s="16"/>
      <c r="AR1009" s="16"/>
      <c r="AS1009" s="16"/>
      <c r="AT1009" s="16"/>
    </row>
    <row r="1010" spans="1:46" x14ac:dyDescent="0.25">
      <c r="A1010" s="20"/>
      <c r="B1010" s="16"/>
      <c r="C1010" s="16"/>
      <c r="D1010" s="16"/>
      <c r="E1010" s="25"/>
      <c r="F1010" s="25"/>
      <c r="G1010" s="16"/>
      <c r="H1010" s="16"/>
      <c r="I1010" s="16"/>
      <c r="J1010" s="16"/>
      <c r="K1010" s="16"/>
      <c r="L1010" s="16"/>
      <c r="M1010" s="16"/>
      <c r="N1010" s="16"/>
      <c r="O1010" s="16"/>
      <c r="P1010" s="16"/>
      <c r="Q1010" s="16"/>
      <c r="R1010" s="16"/>
      <c r="S1010" s="16"/>
      <c r="T1010" s="16"/>
      <c r="U1010" s="16"/>
      <c r="V1010" s="16"/>
      <c r="W1010" s="16"/>
      <c r="X1010" s="16"/>
      <c r="Y1010" s="16"/>
      <c r="Z1010" s="16"/>
      <c r="AA1010" s="16"/>
      <c r="AB1010" s="16"/>
      <c r="AC1010" s="16"/>
      <c r="AD1010" s="16"/>
      <c r="AE1010" s="16"/>
      <c r="AF1010" s="16"/>
      <c r="AG1010" s="16"/>
      <c r="AH1010" s="16"/>
      <c r="AI1010" s="16"/>
      <c r="AJ1010" s="16"/>
      <c r="AK1010" s="16"/>
      <c r="AL1010" s="16"/>
      <c r="AM1010" s="16"/>
      <c r="AN1010" s="16"/>
      <c r="AO1010" s="16"/>
      <c r="AP1010" s="16"/>
      <c r="AQ1010" s="16"/>
      <c r="AR1010" s="16"/>
      <c r="AS1010" s="16"/>
      <c r="AT1010" s="16"/>
    </row>
    <row r="1011" spans="1:46" x14ac:dyDescent="0.25">
      <c r="A1011" s="20"/>
      <c r="B1011" s="16"/>
      <c r="C1011" s="16"/>
      <c r="D1011" s="16"/>
      <c r="E1011" s="25"/>
      <c r="F1011" s="25"/>
      <c r="G1011" s="16"/>
      <c r="H1011" s="16"/>
      <c r="I1011" s="16"/>
      <c r="J1011" s="16"/>
      <c r="K1011" s="16"/>
      <c r="L1011" s="16"/>
      <c r="M1011" s="16"/>
      <c r="N1011" s="16"/>
      <c r="O1011" s="16"/>
      <c r="P1011" s="16"/>
      <c r="Q1011" s="16"/>
      <c r="R1011" s="16"/>
      <c r="S1011" s="16"/>
      <c r="T1011" s="16"/>
      <c r="U1011" s="16"/>
      <c r="V1011" s="16"/>
      <c r="W1011" s="16"/>
      <c r="X1011" s="16"/>
      <c r="Y1011" s="16"/>
      <c r="Z1011" s="16"/>
      <c r="AA1011" s="16"/>
      <c r="AB1011" s="16"/>
      <c r="AC1011" s="16"/>
      <c r="AD1011" s="16"/>
      <c r="AE1011" s="16"/>
      <c r="AF1011" s="16"/>
      <c r="AG1011" s="16"/>
      <c r="AH1011" s="16"/>
      <c r="AI1011" s="16"/>
      <c r="AJ1011" s="16"/>
      <c r="AK1011" s="16"/>
      <c r="AL1011" s="16"/>
      <c r="AM1011" s="16"/>
      <c r="AN1011" s="16"/>
      <c r="AO1011" s="16"/>
      <c r="AP1011" s="16"/>
      <c r="AQ1011" s="16"/>
      <c r="AR1011" s="16"/>
      <c r="AS1011" s="16"/>
      <c r="AT1011" s="16"/>
    </row>
    <row r="1012" spans="1:46" x14ac:dyDescent="0.25">
      <c r="A1012" s="20"/>
      <c r="B1012" s="16"/>
      <c r="C1012" s="16"/>
      <c r="D1012" s="16"/>
      <c r="E1012" s="25"/>
      <c r="F1012" s="25"/>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6"/>
      <c r="AH1012" s="16"/>
      <c r="AI1012" s="16"/>
      <c r="AJ1012" s="16"/>
      <c r="AK1012" s="16"/>
      <c r="AL1012" s="16"/>
      <c r="AM1012" s="16"/>
      <c r="AN1012" s="16"/>
      <c r="AO1012" s="16"/>
      <c r="AP1012" s="16"/>
      <c r="AQ1012" s="16"/>
      <c r="AR1012" s="16"/>
      <c r="AS1012" s="16"/>
      <c r="AT1012" s="16"/>
    </row>
    <row r="1013" spans="1:46" x14ac:dyDescent="0.25">
      <c r="A1013" s="20"/>
      <c r="B1013" s="16"/>
      <c r="C1013" s="16"/>
      <c r="D1013" s="16"/>
      <c r="E1013" s="25"/>
      <c r="F1013" s="25"/>
      <c r="G1013" s="16"/>
      <c r="H1013" s="16"/>
      <c r="I1013" s="16"/>
      <c r="J1013" s="16"/>
      <c r="K1013" s="16"/>
      <c r="L1013" s="16"/>
      <c r="M1013" s="16"/>
      <c r="N1013" s="16"/>
      <c r="O1013" s="16"/>
      <c r="P1013" s="16"/>
      <c r="Q1013" s="16"/>
      <c r="R1013" s="16"/>
      <c r="S1013" s="16"/>
      <c r="T1013" s="16"/>
      <c r="U1013" s="16"/>
      <c r="V1013" s="16"/>
      <c r="W1013" s="16"/>
      <c r="X1013" s="16"/>
      <c r="Y1013" s="16"/>
      <c r="Z1013" s="16"/>
      <c r="AA1013" s="16"/>
      <c r="AB1013" s="16"/>
      <c r="AC1013" s="16"/>
      <c r="AD1013" s="16"/>
      <c r="AE1013" s="16"/>
      <c r="AF1013" s="16"/>
      <c r="AG1013" s="16"/>
      <c r="AH1013" s="16"/>
      <c r="AI1013" s="16"/>
      <c r="AJ1013" s="16"/>
      <c r="AK1013" s="16"/>
      <c r="AL1013" s="16"/>
      <c r="AM1013" s="16"/>
      <c r="AN1013" s="16"/>
      <c r="AO1013" s="16"/>
      <c r="AP1013" s="16"/>
      <c r="AQ1013" s="16"/>
      <c r="AR1013" s="16"/>
      <c r="AS1013" s="16"/>
      <c r="AT1013" s="16"/>
    </row>
    <row r="1014" spans="1:46" x14ac:dyDescent="0.25">
      <c r="A1014" s="20"/>
      <c r="B1014" s="16"/>
      <c r="C1014" s="16"/>
      <c r="D1014" s="16"/>
      <c r="E1014" s="25"/>
      <c r="F1014" s="25"/>
      <c r="G1014" s="16"/>
      <c r="H1014" s="16"/>
      <c r="I1014" s="16"/>
      <c r="J1014" s="16"/>
      <c r="K1014" s="16"/>
      <c r="L1014" s="16"/>
      <c r="M1014" s="16"/>
      <c r="N1014" s="16"/>
      <c r="O1014" s="16"/>
      <c r="P1014" s="16"/>
      <c r="Q1014" s="16"/>
      <c r="R1014" s="16"/>
      <c r="S1014" s="16"/>
      <c r="T1014" s="16"/>
      <c r="U1014" s="16"/>
      <c r="V1014" s="16"/>
      <c r="W1014" s="16"/>
      <c r="X1014" s="16"/>
      <c r="Y1014" s="16"/>
      <c r="Z1014" s="16"/>
      <c r="AA1014" s="16"/>
      <c r="AB1014" s="16"/>
      <c r="AC1014" s="16"/>
      <c r="AD1014" s="16"/>
      <c r="AE1014" s="16"/>
      <c r="AF1014" s="16"/>
      <c r="AG1014" s="16"/>
      <c r="AH1014" s="16"/>
      <c r="AI1014" s="16"/>
      <c r="AJ1014" s="16"/>
      <c r="AK1014" s="16"/>
      <c r="AL1014" s="16"/>
      <c r="AM1014" s="16"/>
      <c r="AN1014" s="16"/>
      <c r="AO1014" s="16"/>
      <c r="AP1014" s="16"/>
      <c r="AQ1014" s="16"/>
      <c r="AR1014" s="16"/>
      <c r="AS1014" s="16"/>
      <c r="AT1014" s="16"/>
    </row>
    <row r="1015" spans="1:46" x14ac:dyDescent="0.25">
      <c r="A1015" s="20"/>
      <c r="B1015" s="16"/>
      <c r="C1015" s="16"/>
      <c r="D1015" s="16"/>
      <c r="E1015" s="25"/>
      <c r="F1015" s="25"/>
      <c r="G1015" s="16"/>
      <c r="H1015" s="16"/>
      <c r="I1015" s="16"/>
      <c r="J1015" s="16"/>
      <c r="K1015" s="16"/>
      <c r="L1015" s="16"/>
      <c r="M1015" s="16"/>
      <c r="N1015" s="16"/>
      <c r="O1015" s="16"/>
      <c r="P1015" s="16"/>
      <c r="Q1015" s="16"/>
      <c r="R1015" s="16"/>
      <c r="S1015" s="16"/>
      <c r="T1015" s="16"/>
      <c r="U1015" s="16"/>
      <c r="V1015" s="16"/>
      <c r="W1015" s="16"/>
      <c r="X1015" s="16"/>
      <c r="Y1015" s="16"/>
      <c r="Z1015" s="16"/>
      <c r="AA1015" s="16"/>
      <c r="AB1015" s="16"/>
      <c r="AC1015" s="16"/>
      <c r="AD1015" s="16"/>
      <c r="AE1015" s="16"/>
      <c r="AF1015" s="16"/>
      <c r="AG1015" s="16"/>
      <c r="AH1015" s="16"/>
      <c r="AI1015" s="16"/>
      <c r="AJ1015" s="16"/>
      <c r="AK1015" s="16"/>
      <c r="AL1015" s="16"/>
      <c r="AM1015" s="16"/>
      <c r="AN1015" s="16"/>
      <c r="AO1015" s="16"/>
      <c r="AP1015" s="16"/>
      <c r="AQ1015" s="16"/>
      <c r="AR1015" s="16"/>
      <c r="AS1015" s="16"/>
      <c r="AT1015" s="16"/>
    </row>
    <row r="1016" spans="1:46" x14ac:dyDescent="0.25">
      <c r="A1016" s="20"/>
      <c r="B1016" s="16"/>
      <c r="C1016" s="16"/>
      <c r="D1016" s="16"/>
      <c r="E1016" s="25"/>
      <c r="F1016" s="25"/>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16"/>
      <c r="AH1016" s="16"/>
      <c r="AI1016" s="16"/>
      <c r="AJ1016" s="16"/>
      <c r="AK1016" s="16"/>
      <c r="AL1016" s="16"/>
      <c r="AM1016" s="16"/>
      <c r="AN1016" s="16"/>
      <c r="AO1016" s="16"/>
      <c r="AP1016" s="16"/>
      <c r="AQ1016" s="16"/>
      <c r="AR1016" s="16"/>
      <c r="AS1016" s="16"/>
      <c r="AT1016" s="16"/>
    </row>
    <row r="1017" spans="1:46" x14ac:dyDescent="0.25">
      <c r="A1017" s="20"/>
      <c r="B1017" s="16"/>
      <c r="C1017" s="16"/>
      <c r="D1017" s="16"/>
      <c r="E1017" s="25"/>
      <c r="F1017" s="25"/>
      <c r="G1017" s="16"/>
      <c r="H1017" s="16"/>
      <c r="I1017" s="16"/>
      <c r="J1017" s="16"/>
      <c r="K1017" s="16"/>
      <c r="L1017" s="16"/>
      <c r="M1017" s="16"/>
      <c r="N1017" s="16"/>
      <c r="O1017" s="16"/>
      <c r="P1017" s="16"/>
      <c r="Q1017" s="16"/>
      <c r="R1017" s="16"/>
      <c r="S1017" s="16"/>
      <c r="T1017" s="16"/>
      <c r="U1017" s="16"/>
      <c r="V1017" s="16"/>
      <c r="W1017" s="16"/>
      <c r="X1017" s="16"/>
      <c r="Y1017" s="16"/>
      <c r="Z1017" s="16"/>
      <c r="AA1017" s="16"/>
      <c r="AB1017" s="16"/>
      <c r="AC1017" s="16"/>
      <c r="AD1017" s="16"/>
      <c r="AE1017" s="16"/>
      <c r="AF1017" s="16"/>
      <c r="AG1017" s="16"/>
      <c r="AH1017" s="16"/>
      <c r="AI1017" s="16"/>
      <c r="AJ1017" s="16"/>
      <c r="AK1017" s="16"/>
      <c r="AL1017" s="16"/>
      <c r="AM1017" s="16"/>
      <c r="AN1017" s="16"/>
      <c r="AO1017" s="16"/>
      <c r="AP1017" s="16"/>
      <c r="AQ1017" s="16"/>
      <c r="AR1017" s="16"/>
      <c r="AS1017" s="16"/>
      <c r="AT1017" s="16"/>
    </row>
    <row r="1018" spans="1:46" x14ac:dyDescent="0.25">
      <c r="A1018" s="20"/>
      <c r="B1018" s="16"/>
      <c r="C1018" s="16"/>
      <c r="D1018" s="16"/>
      <c r="E1018" s="25"/>
      <c r="F1018" s="25"/>
      <c r="G1018" s="16"/>
      <c r="H1018" s="16"/>
      <c r="I1018" s="16"/>
      <c r="J1018" s="16"/>
      <c r="K1018" s="16"/>
      <c r="L1018" s="16"/>
      <c r="M1018" s="16"/>
      <c r="N1018" s="16"/>
      <c r="O1018" s="16"/>
      <c r="P1018" s="16"/>
      <c r="Q1018" s="16"/>
      <c r="R1018" s="16"/>
      <c r="S1018" s="16"/>
      <c r="T1018" s="16"/>
      <c r="U1018" s="16"/>
      <c r="V1018" s="16"/>
      <c r="W1018" s="16"/>
      <c r="X1018" s="16"/>
      <c r="Y1018" s="16"/>
      <c r="Z1018" s="16"/>
      <c r="AA1018" s="16"/>
      <c r="AB1018" s="16"/>
      <c r="AC1018" s="16"/>
      <c r="AD1018" s="16"/>
      <c r="AE1018" s="16"/>
      <c r="AF1018" s="16"/>
      <c r="AG1018" s="16"/>
      <c r="AH1018" s="16"/>
      <c r="AI1018" s="16"/>
      <c r="AJ1018" s="16"/>
      <c r="AK1018" s="16"/>
      <c r="AL1018" s="16"/>
      <c r="AM1018" s="16"/>
      <c r="AN1018" s="16"/>
      <c r="AO1018" s="16"/>
      <c r="AP1018" s="16"/>
      <c r="AQ1018" s="16"/>
      <c r="AR1018" s="16"/>
      <c r="AS1018" s="16"/>
      <c r="AT1018" s="16"/>
    </row>
    <row r="1019" spans="1:46" x14ac:dyDescent="0.25">
      <c r="A1019" s="20"/>
      <c r="B1019" s="16"/>
      <c r="C1019" s="16"/>
      <c r="D1019" s="16"/>
      <c r="E1019" s="25"/>
      <c r="F1019" s="25"/>
      <c r="G1019" s="16"/>
      <c r="H1019" s="16"/>
      <c r="I1019" s="16"/>
      <c r="J1019" s="16"/>
      <c r="K1019" s="16"/>
      <c r="L1019" s="16"/>
      <c r="M1019" s="16"/>
      <c r="N1019" s="16"/>
      <c r="O1019" s="16"/>
      <c r="P1019" s="16"/>
      <c r="Q1019" s="16"/>
      <c r="R1019" s="16"/>
      <c r="S1019" s="16"/>
      <c r="T1019" s="16"/>
      <c r="U1019" s="16"/>
      <c r="V1019" s="16"/>
      <c r="W1019" s="16"/>
      <c r="X1019" s="16"/>
      <c r="Y1019" s="16"/>
      <c r="Z1019" s="16"/>
      <c r="AA1019" s="16"/>
      <c r="AB1019" s="16"/>
      <c r="AC1019" s="16"/>
      <c r="AD1019" s="16"/>
      <c r="AE1019" s="16"/>
      <c r="AF1019" s="16"/>
      <c r="AG1019" s="16"/>
      <c r="AH1019" s="16"/>
      <c r="AI1019" s="16"/>
      <c r="AJ1019" s="16"/>
      <c r="AK1019" s="16"/>
      <c r="AL1019" s="16"/>
      <c r="AM1019" s="16"/>
      <c r="AN1019" s="16"/>
      <c r="AO1019" s="16"/>
      <c r="AP1019" s="16"/>
      <c r="AQ1019" s="16"/>
      <c r="AR1019" s="16"/>
      <c r="AS1019" s="16"/>
      <c r="AT1019" s="16"/>
    </row>
    <row r="1020" spans="1:46" x14ac:dyDescent="0.25">
      <c r="A1020" s="20"/>
      <c r="B1020" s="16"/>
      <c r="C1020" s="16"/>
      <c r="D1020" s="16"/>
      <c r="E1020" s="25"/>
      <c r="F1020" s="25"/>
      <c r="G1020" s="16"/>
      <c r="H1020" s="16"/>
      <c r="I1020" s="16"/>
      <c r="J1020" s="16"/>
      <c r="K1020" s="16"/>
      <c r="L1020" s="16"/>
      <c r="M1020" s="16"/>
      <c r="N1020" s="16"/>
      <c r="O1020" s="16"/>
      <c r="P1020" s="16"/>
      <c r="Q1020" s="16"/>
      <c r="R1020" s="16"/>
      <c r="S1020" s="16"/>
      <c r="T1020" s="16"/>
      <c r="U1020" s="16"/>
      <c r="V1020" s="16"/>
      <c r="W1020" s="16"/>
      <c r="X1020" s="16"/>
      <c r="Y1020" s="16"/>
      <c r="Z1020" s="16"/>
      <c r="AA1020" s="16"/>
      <c r="AB1020" s="16"/>
      <c r="AC1020" s="16"/>
      <c r="AD1020" s="16"/>
      <c r="AE1020" s="16"/>
      <c r="AF1020" s="16"/>
      <c r="AG1020" s="16"/>
      <c r="AH1020" s="16"/>
      <c r="AI1020" s="16"/>
      <c r="AJ1020" s="16"/>
      <c r="AK1020" s="16"/>
      <c r="AL1020" s="16"/>
      <c r="AM1020" s="16"/>
      <c r="AN1020" s="16"/>
      <c r="AO1020" s="16"/>
      <c r="AP1020" s="16"/>
      <c r="AQ1020" s="16"/>
      <c r="AR1020" s="16"/>
      <c r="AS1020" s="16"/>
      <c r="AT1020" s="16"/>
    </row>
    <row r="1021" spans="1:46" x14ac:dyDescent="0.25">
      <c r="A1021" s="20"/>
      <c r="B1021" s="16"/>
      <c r="C1021" s="16"/>
      <c r="D1021" s="16"/>
      <c r="E1021" s="25"/>
      <c r="F1021" s="25"/>
      <c r="G1021" s="16"/>
      <c r="H1021" s="16"/>
      <c r="I1021" s="16"/>
      <c r="J1021" s="16"/>
      <c r="K1021" s="16"/>
      <c r="L1021" s="16"/>
      <c r="M1021" s="16"/>
      <c r="N1021" s="16"/>
      <c r="O1021" s="16"/>
      <c r="P1021" s="16"/>
      <c r="Q1021" s="16"/>
      <c r="R1021" s="16"/>
      <c r="S1021" s="16"/>
      <c r="T1021" s="16"/>
      <c r="U1021" s="16"/>
      <c r="V1021" s="16"/>
      <c r="W1021" s="16"/>
      <c r="X1021" s="16"/>
      <c r="Y1021" s="16"/>
      <c r="Z1021" s="16"/>
      <c r="AA1021" s="16"/>
      <c r="AB1021" s="16"/>
      <c r="AC1021" s="16"/>
      <c r="AD1021" s="16"/>
      <c r="AE1021" s="16"/>
      <c r="AF1021" s="16"/>
      <c r="AG1021" s="16"/>
      <c r="AH1021" s="16"/>
      <c r="AI1021" s="16"/>
      <c r="AJ1021" s="16"/>
      <c r="AK1021" s="16"/>
      <c r="AL1021" s="16"/>
      <c r="AM1021" s="16"/>
      <c r="AN1021" s="16"/>
      <c r="AO1021" s="16"/>
      <c r="AP1021" s="16"/>
      <c r="AQ1021" s="16"/>
      <c r="AR1021" s="16"/>
      <c r="AS1021" s="16"/>
      <c r="AT1021" s="16"/>
    </row>
    <row r="1022" spans="1:46" x14ac:dyDescent="0.25">
      <c r="A1022" s="20"/>
      <c r="B1022" s="16"/>
      <c r="C1022" s="16"/>
      <c r="D1022" s="16"/>
      <c r="E1022" s="25"/>
      <c r="F1022" s="25"/>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16"/>
      <c r="AH1022" s="16"/>
      <c r="AI1022" s="16"/>
      <c r="AJ1022" s="16"/>
      <c r="AK1022" s="16"/>
      <c r="AL1022" s="16"/>
      <c r="AM1022" s="16"/>
      <c r="AN1022" s="16"/>
      <c r="AO1022" s="16"/>
      <c r="AP1022" s="16"/>
      <c r="AQ1022" s="16"/>
      <c r="AR1022" s="16"/>
      <c r="AS1022" s="16"/>
      <c r="AT1022" s="16"/>
    </row>
    <row r="1023" spans="1:46" x14ac:dyDescent="0.25">
      <c r="A1023" s="20"/>
      <c r="B1023" s="16"/>
      <c r="C1023" s="16"/>
      <c r="D1023" s="16"/>
      <c r="E1023" s="25"/>
      <c r="F1023" s="25"/>
      <c r="G1023" s="16"/>
      <c r="H1023" s="16"/>
      <c r="I1023" s="16"/>
      <c r="J1023" s="16"/>
      <c r="K1023" s="16"/>
      <c r="L1023" s="16"/>
      <c r="M1023" s="16"/>
      <c r="N1023" s="16"/>
      <c r="O1023" s="16"/>
      <c r="P1023" s="16"/>
      <c r="Q1023" s="16"/>
      <c r="R1023" s="16"/>
      <c r="S1023" s="16"/>
      <c r="T1023" s="16"/>
      <c r="U1023" s="16"/>
      <c r="V1023" s="16"/>
      <c r="W1023" s="16"/>
      <c r="X1023" s="16"/>
      <c r="Y1023" s="16"/>
      <c r="Z1023" s="16"/>
      <c r="AA1023" s="16"/>
      <c r="AB1023" s="16"/>
      <c r="AC1023" s="16"/>
      <c r="AD1023" s="16"/>
      <c r="AE1023" s="16"/>
      <c r="AF1023" s="16"/>
      <c r="AG1023" s="16"/>
      <c r="AH1023" s="16"/>
      <c r="AI1023" s="16"/>
      <c r="AJ1023" s="16"/>
      <c r="AK1023" s="16"/>
      <c r="AL1023" s="16"/>
      <c r="AM1023" s="16"/>
      <c r="AN1023" s="16"/>
      <c r="AO1023" s="16"/>
      <c r="AP1023" s="16"/>
      <c r="AQ1023" s="16"/>
      <c r="AR1023" s="16"/>
      <c r="AS1023" s="16"/>
      <c r="AT1023" s="16"/>
    </row>
    <row r="1024" spans="1:46" x14ac:dyDescent="0.25">
      <c r="A1024" s="20"/>
      <c r="B1024" s="16"/>
      <c r="C1024" s="16"/>
      <c r="D1024" s="16"/>
      <c r="E1024" s="25"/>
      <c r="F1024" s="25"/>
      <c r="G1024" s="16"/>
      <c r="H1024" s="16"/>
      <c r="I1024" s="16"/>
      <c r="J1024" s="16"/>
      <c r="K1024" s="16"/>
      <c r="L1024" s="16"/>
      <c r="M1024" s="16"/>
      <c r="N1024" s="16"/>
      <c r="O1024" s="16"/>
      <c r="P1024" s="16"/>
      <c r="Q1024" s="16"/>
      <c r="R1024" s="16"/>
      <c r="S1024" s="16"/>
      <c r="T1024" s="16"/>
      <c r="U1024" s="16"/>
      <c r="V1024" s="16"/>
      <c r="W1024" s="16"/>
      <c r="X1024" s="16"/>
      <c r="Y1024" s="16"/>
      <c r="Z1024" s="16"/>
      <c r="AA1024" s="16"/>
      <c r="AB1024" s="16"/>
      <c r="AC1024" s="16"/>
      <c r="AD1024" s="16"/>
      <c r="AE1024" s="16"/>
      <c r="AF1024" s="16"/>
      <c r="AG1024" s="16"/>
      <c r="AH1024" s="16"/>
      <c r="AI1024" s="16"/>
      <c r="AJ1024" s="16"/>
      <c r="AK1024" s="16"/>
      <c r="AL1024" s="16"/>
      <c r="AM1024" s="16"/>
      <c r="AN1024" s="16"/>
      <c r="AO1024" s="16"/>
      <c r="AP1024" s="16"/>
      <c r="AQ1024" s="16"/>
      <c r="AR1024" s="16"/>
      <c r="AS1024" s="16"/>
      <c r="AT1024" s="16"/>
    </row>
    <row r="1025" spans="1:46" x14ac:dyDescent="0.25">
      <c r="A1025" s="20"/>
      <c r="B1025" s="16"/>
      <c r="C1025" s="16"/>
      <c r="D1025" s="16"/>
      <c r="E1025" s="25"/>
      <c r="F1025" s="25"/>
      <c r="G1025" s="16"/>
      <c r="H1025" s="16"/>
      <c r="I1025" s="16"/>
      <c r="J1025" s="16"/>
      <c r="K1025" s="16"/>
      <c r="L1025" s="16"/>
      <c r="M1025" s="16"/>
      <c r="N1025" s="16"/>
      <c r="O1025" s="16"/>
      <c r="P1025" s="16"/>
      <c r="Q1025" s="16"/>
      <c r="R1025" s="16"/>
      <c r="S1025" s="16"/>
      <c r="T1025" s="16"/>
      <c r="U1025" s="16"/>
      <c r="V1025" s="16"/>
      <c r="W1025" s="16"/>
      <c r="X1025" s="16"/>
      <c r="Y1025" s="16"/>
      <c r="Z1025" s="16"/>
      <c r="AA1025" s="16"/>
      <c r="AB1025" s="16"/>
      <c r="AC1025" s="16"/>
      <c r="AD1025" s="16"/>
      <c r="AE1025" s="16"/>
      <c r="AF1025" s="16"/>
      <c r="AG1025" s="16"/>
      <c r="AH1025" s="16"/>
      <c r="AI1025" s="16"/>
      <c r="AJ1025" s="16"/>
      <c r="AK1025" s="16"/>
      <c r="AL1025" s="16"/>
      <c r="AM1025" s="16"/>
      <c r="AN1025" s="16"/>
      <c r="AO1025" s="16"/>
      <c r="AP1025" s="16"/>
      <c r="AQ1025" s="16"/>
      <c r="AR1025" s="16"/>
      <c r="AS1025" s="16"/>
      <c r="AT1025" s="16"/>
    </row>
    <row r="1026" spans="1:46" x14ac:dyDescent="0.25">
      <c r="A1026" s="20"/>
      <c r="B1026" s="16"/>
      <c r="C1026" s="16"/>
      <c r="D1026" s="16"/>
      <c r="E1026" s="25"/>
      <c r="F1026" s="25"/>
      <c r="G1026" s="16"/>
      <c r="H1026" s="16"/>
      <c r="I1026" s="16"/>
      <c r="J1026" s="16"/>
      <c r="K1026" s="16"/>
      <c r="L1026" s="16"/>
      <c r="M1026" s="16"/>
      <c r="N1026" s="16"/>
      <c r="O1026" s="16"/>
      <c r="P1026" s="16"/>
      <c r="Q1026" s="16"/>
      <c r="R1026" s="16"/>
      <c r="S1026" s="16"/>
      <c r="T1026" s="16"/>
      <c r="U1026" s="16"/>
      <c r="V1026" s="16"/>
      <c r="W1026" s="16"/>
      <c r="X1026" s="16"/>
      <c r="Y1026" s="16"/>
      <c r="Z1026" s="16"/>
      <c r="AA1026" s="16"/>
      <c r="AB1026" s="16"/>
      <c r="AC1026" s="16"/>
      <c r="AD1026" s="16"/>
      <c r="AE1026" s="16"/>
      <c r="AF1026" s="16"/>
      <c r="AG1026" s="16"/>
      <c r="AH1026" s="16"/>
      <c r="AI1026" s="16"/>
      <c r="AJ1026" s="16"/>
      <c r="AK1026" s="16"/>
      <c r="AL1026" s="16"/>
      <c r="AM1026" s="16"/>
      <c r="AN1026" s="16"/>
      <c r="AO1026" s="16"/>
      <c r="AP1026" s="16"/>
      <c r="AQ1026" s="16"/>
      <c r="AR1026" s="16"/>
      <c r="AS1026" s="16"/>
      <c r="AT1026" s="16"/>
    </row>
    <row r="1027" spans="1:46" x14ac:dyDescent="0.25">
      <c r="A1027" s="20"/>
      <c r="B1027" s="16"/>
      <c r="C1027" s="16"/>
      <c r="D1027" s="16"/>
      <c r="E1027" s="25"/>
      <c r="F1027" s="25"/>
      <c r="G1027" s="16"/>
      <c r="H1027" s="16"/>
      <c r="I1027" s="16"/>
      <c r="J1027" s="16"/>
      <c r="K1027" s="16"/>
      <c r="L1027" s="16"/>
      <c r="M1027" s="16"/>
      <c r="N1027" s="16"/>
      <c r="O1027" s="16"/>
      <c r="P1027" s="16"/>
      <c r="Q1027" s="16"/>
      <c r="R1027" s="16"/>
      <c r="S1027" s="16"/>
      <c r="T1027" s="16"/>
      <c r="U1027" s="16"/>
      <c r="V1027" s="16"/>
      <c r="W1027" s="16"/>
      <c r="X1027" s="16"/>
      <c r="Y1027" s="16"/>
      <c r="Z1027" s="16"/>
      <c r="AA1027" s="16"/>
      <c r="AB1027" s="16"/>
      <c r="AC1027" s="16"/>
      <c r="AD1027" s="16"/>
      <c r="AE1027" s="16"/>
      <c r="AF1027" s="16"/>
      <c r="AG1027" s="16"/>
      <c r="AH1027" s="16"/>
      <c r="AI1027" s="16"/>
      <c r="AJ1027" s="16"/>
      <c r="AK1027" s="16"/>
      <c r="AL1027" s="16"/>
      <c r="AM1027" s="16"/>
      <c r="AN1027" s="16"/>
      <c r="AO1027" s="16"/>
      <c r="AP1027" s="16"/>
      <c r="AQ1027" s="16"/>
      <c r="AR1027" s="16"/>
      <c r="AS1027" s="16"/>
      <c r="AT1027" s="16"/>
    </row>
    <row r="1028" spans="1:46" x14ac:dyDescent="0.25">
      <c r="A1028" s="20"/>
      <c r="B1028" s="16"/>
      <c r="C1028" s="16"/>
      <c r="D1028" s="16"/>
      <c r="E1028" s="25"/>
      <c r="F1028" s="25"/>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16"/>
      <c r="AH1028" s="16"/>
      <c r="AI1028" s="16"/>
      <c r="AJ1028" s="16"/>
      <c r="AK1028" s="16"/>
      <c r="AL1028" s="16"/>
      <c r="AM1028" s="16"/>
      <c r="AN1028" s="16"/>
      <c r="AO1028" s="16"/>
      <c r="AP1028" s="16"/>
      <c r="AQ1028" s="16"/>
      <c r="AR1028" s="16"/>
      <c r="AS1028" s="16"/>
      <c r="AT1028" s="16"/>
    </row>
    <row r="1029" spans="1:46" x14ac:dyDescent="0.25">
      <c r="A1029" s="20"/>
      <c r="B1029" s="16"/>
      <c r="C1029" s="16"/>
      <c r="D1029" s="16"/>
      <c r="E1029" s="25"/>
      <c r="F1029" s="25"/>
      <c r="G1029" s="16"/>
      <c r="H1029" s="16"/>
      <c r="I1029" s="16"/>
      <c r="J1029" s="16"/>
      <c r="K1029" s="16"/>
      <c r="L1029" s="16"/>
      <c r="M1029" s="16"/>
      <c r="N1029" s="16"/>
      <c r="O1029" s="16"/>
      <c r="P1029" s="16"/>
      <c r="Q1029" s="16"/>
      <c r="R1029" s="16"/>
      <c r="S1029" s="16"/>
      <c r="T1029" s="16"/>
      <c r="U1029" s="16"/>
      <c r="V1029" s="16"/>
      <c r="W1029" s="16"/>
      <c r="X1029" s="16"/>
      <c r="Y1029" s="16"/>
      <c r="Z1029" s="16"/>
      <c r="AA1029" s="16"/>
      <c r="AB1029" s="16"/>
      <c r="AC1029" s="16"/>
      <c r="AD1029" s="16"/>
      <c r="AE1029" s="16"/>
      <c r="AF1029" s="16"/>
      <c r="AG1029" s="16"/>
      <c r="AH1029" s="16"/>
      <c r="AI1029" s="16"/>
      <c r="AJ1029" s="16"/>
      <c r="AK1029" s="16"/>
      <c r="AL1029" s="16"/>
      <c r="AM1029" s="16"/>
      <c r="AN1029" s="16"/>
      <c r="AO1029" s="16"/>
      <c r="AP1029" s="16"/>
      <c r="AQ1029" s="16"/>
      <c r="AR1029" s="16"/>
      <c r="AS1029" s="16"/>
      <c r="AT1029" s="16"/>
    </row>
    <row r="1030" spans="1:46" x14ac:dyDescent="0.25">
      <c r="A1030" s="20"/>
      <c r="B1030" s="16"/>
      <c r="C1030" s="16"/>
      <c r="D1030" s="16"/>
      <c r="E1030" s="25"/>
      <c r="F1030" s="25"/>
      <c r="G1030" s="16"/>
      <c r="H1030" s="16"/>
      <c r="I1030" s="16"/>
      <c r="J1030" s="16"/>
      <c r="K1030" s="16"/>
      <c r="L1030" s="16"/>
      <c r="M1030" s="16"/>
      <c r="N1030" s="16"/>
      <c r="O1030" s="16"/>
      <c r="P1030" s="16"/>
      <c r="Q1030" s="16"/>
      <c r="R1030" s="16"/>
      <c r="S1030" s="16"/>
      <c r="T1030" s="16"/>
      <c r="U1030" s="16"/>
      <c r="V1030" s="16"/>
      <c r="W1030" s="16"/>
      <c r="X1030" s="16"/>
      <c r="Y1030" s="16"/>
      <c r="Z1030" s="16"/>
      <c r="AA1030" s="16"/>
      <c r="AB1030" s="16"/>
      <c r="AC1030" s="16"/>
      <c r="AD1030" s="16"/>
      <c r="AE1030" s="16"/>
      <c r="AF1030" s="16"/>
      <c r="AG1030" s="16"/>
      <c r="AH1030" s="16"/>
      <c r="AI1030" s="16"/>
      <c r="AJ1030" s="16"/>
      <c r="AK1030" s="16"/>
      <c r="AL1030" s="16"/>
      <c r="AM1030" s="16"/>
      <c r="AN1030" s="16"/>
      <c r="AO1030" s="16"/>
      <c r="AP1030" s="16"/>
      <c r="AQ1030" s="16"/>
      <c r="AR1030" s="16"/>
      <c r="AS1030" s="16"/>
      <c r="AT1030" s="16"/>
    </row>
    <row r="1031" spans="1:46" x14ac:dyDescent="0.25">
      <c r="A1031" s="20"/>
      <c r="B1031" s="16"/>
      <c r="C1031" s="16"/>
      <c r="D1031" s="16"/>
      <c r="E1031" s="25"/>
      <c r="F1031" s="25"/>
      <c r="G1031" s="16"/>
      <c r="H1031" s="16"/>
      <c r="I1031" s="16"/>
      <c r="J1031" s="16"/>
      <c r="K1031" s="16"/>
      <c r="L1031" s="16"/>
      <c r="M1031" s="16"/>
      <c r="N1031" s="16"/>
      <c r="O1031" s="16"/>
      <c r="P1031" s="16"/>
      <c r="Q1031" s="16"/>
      <c r="R1031" s="16"/>
      <c r="S1031" s="16"/>
      <c r="T1031" s="16"/>
      <c r="U1031" s="16"/>
      <c r="V1031" s="16"/>
      <c r="W1031" s="16"/>
      <c r="X1031" s="16"/>
      <c r="Y1031" s="16"/>
      <c r="Z1031" s="16"/>
      <c r="AA1031" s="16"/>
      <c r="AB1031" s="16"/>
      <c r="AC1031" s="16"/>
      <c r="AD1031" s="16"/>
      <c r="AE1031" s="16"/>
      <c r="AF1031" s="16"/>
      <c r="AG1031" s="16"/>
      <c r="AH1031" s="16"/>
      <c r="AI1031" s="16"/>
      <c r="AJ1031" s="16"/>
      <c r="AK1031" s="16"/>
      <c r="AL1031" s="16"/>
      <c r="AM1031" s="16"/>
      <c r="AN1031" s="16"/>
      <c r="AO1031" s="16"/>
      <c r="AP1031" s="16"/>
      <c r="AQ1031" s="16"/>
      <c r="AR1031" s="16"/>
      <c r="AS1031" s="16"/>
      <c r="AT1031" s="16"/>
    </row>
    <row r="1032" spans="1:46" x14ac:dyDescent="0.25">
      <c r="A1032" s="20"/>
      <c r="B1032" s="16"/>
      <c r="C1032" s="16"/>
      <c r="D1032" s="16"/>
      <c r="E1032" s="25"/>
      <c r="F1032" s="25"/>
      <c r="G1032" s="16"/>
      <c r="H1032" s="16"/>
      <c r="I1032" s="16"/>
      <c r="J1032" s="16"/>
      <c r="K1032" s="16"/>
      <c r="L1032" s="16"/>
      <c r="M1032" s="16"/>
      <c r="N1032" s="16"/>
      <c r="O1032" s="16"/>
      <c r="P1032" s="16"/>
      <c r="Q1032" s="16"/>
      <c r="R1032" s="16"/>
      <c r="S1032" s="16"/>
      <c r="T1032" s="16"/>
      <c r="U1032" s="16"/>
      <c r="V1032" s="16"/>
      <c r="W1032" s="16"/>
      <c r="X1032" s="16"/>
      <c r="Y1032" s="16"/>
      <c r="Z1032" s="16"/>
      <c r="AA1032" s="16"/>
      <c r="AB1032" s="16"/>
      <c r="AC1032" s="16"/>
      <c r="AD1032" s="16"/>
      <c r="AE1032" s="16"/>
      <c r="AF1032" s="16"/>
      <c r="AG1032" s="16"/>
      <c r="AH1032" s="16"/>
      <c r="AI1032" s="16"/>
      <c r="AJ1032" s="16"/>
      <c r="AK1032" s="16"/>
      <c r="AL1032" s="16"/>
      <c r="AM1032" s="16"/>
      <c r="AN1032" s="16"/>
      <c r="AO1032" s="16"/>
      <c r="AP1032" s="16"/>
      <c r="AQ1032" s="16"/>
      <c r="AR1032" s="16"/>
      <c r="AS1032" s="16"/>
      <c r="AT1032" s="16"/>
    </row>
    <row r="1033" spans="1:46" x14ac:dyDescent="0.25">
      <c r="A1033" s="20"/>
      <c r="B1033" s="16"/>
      <c r="C1033" s="16"/>
      <c r="D1033" s="16"/>
      <c r="E1033" s="25"/>
      <c r="F1033" s="25"/>
      <c r="G1033" s="16"/>
      <c r="H1033" s="16"/>
      <c r="I1033" s="16"/>
      <c r="J1033" s="16"/>
      <c r="K1033" s="16"/>
      <c r="L1033" s="16"/>
      <c r="M1033" s="16"/>
      <c r="N1033" s="16"/>
      <c r="O1033" s="16"/>
      <c r="P1033" s="16"/>
      <c r="Q1033" s="16"/>
      <c r="R1033" s="16"/>
      <c r="S1033" s="16"/>
      <c r="T1033" s="16"/>
      <c r="U1033" s="16"/>
      <c r="V1033" s="16"/>
      <c r="W1033" s="16"/>
      <c r="X1033" s="16"/>
      <c r="Y1033" s="16"/>
      <c r="Z1033" s="16"/>
      <c r="AA1033" s="16"/>
      <c r="AB1033" s="16"/>
      <c r="AC1033" s="16"/>
      <c r="AD1033" s="16"/>
      <c r="AE1033" s="16"/>
      <c r="AF1033" s="16"/>
      <c r="AG1033" s="16"/>
      <c r="AH1033" s="16"/>
      <c r="AI1033" s="16"/>
      <c r="AJ1033" s="16"/>
      <c r="AK1033" s="16"/>
      <c r="AL1033" s="16"/>
      <c r="AM1033" s="16"/>
      <c r="AN1033" s="16"/>
      <c r="AO1033" s="16"/>
      <c r="AP1033" s="16"/>
      <c r="AQ1033" s="16"/>
      <c r="AR1033" s="16"/>
      <c r="AS1033" s="16"/>
      <c r="AT1033" s="16"/>
    </row>
    <row r="1034" spans="1:46" x14ac:dyDescent="0.25">
      <c r="A1034" s="20"/>
      <c r="B1034" s="16"/>
      <c r="C1034" s="16"/>
      <c r="D1034" s="16"/>
      <c r="E1034" s="25"/>
      <c r="F1034" s="25"/>
      <c r="G1034" s="16"/>
      <c r="H1034" s="16"/>
      <c r="I1034" s="16"/>
      <c r="J1034" s="16"/>
      <c r="K1034" s="16"/>
      <c r="L1034" s="16"/>
      <c r="M1034" s="16"/>
      <c r="N1034" s="16"/>
      <c r="O1034" s="16"/>
      <c r="P1034" s="16"/>
      <c r="Q1034" s="16"/>
      <c r="R1034" s="16"/>
      <c r="S1034" s="16"/>
      <c r="T1034" s="16"/>
      <c r="U1034" s="16"/>
      <c r="V1034" s="16"/>
      <c r="W1034" s="16"/>
      <c r="X1034" s="16"/>
      <c r="Y1034" s="16"/>
      <c r="Z1034" s="16"/>
      <c r="AA1034" s="16"/>
      <c r="AB1034" s="16"/>
      <c r="AC1034" s="16"/>
      <c r="AD1034" s="16"/>
      <c r="AE1034" s="16"/>
      <c r="AF1034" s="16"/>
      <c r="AG1034" s="16"/>
      <c r="AH1034" s="16"/>
      <c r="AI1034" s="16"/>
      <c r="AJ1034" s="16"/>
      <c r="AK1034" s="16"/>
      <c r="AL1034" s="16"/>
      <c r="AM1034" s="16"/>
      <c r="AN1034" s="16"/>
      <c r="AO1034" s="16"/>
      <c r="AP1034" s="16"/>
      <c r="AQ1034" s="16"/>
      <c r="AR1034" s="16"/>
      <c r="AS1034" s="16"/>
      <c r="AT1034" s="16"/>
    </row>
    <row r="1035" spans="1:46" x14ac:dyDescent="0.25">
      <c r="A1035" s="20"/>
      <c r="B1035" s="16"/>
      <c r="C1035" s="16"/>
      <c r="D1035" s="16"/>
      <c r="E1035" s="25"/>
      <c r="F1035" s="25"/>
      <c r="G1035" s="16"/>
      <c r="H1035" s="16"/>
      <c r="I1035" s="16"/>
      <c r="J1035" s="16"/>
      <c r="K1035" s="16"/>
      <c r="L1035" s="16"/>
      <c r="M1035" s="16"/>
      <c r="N1035" s="16"/>
      <c r="O1035" s="16"/>
      <c r="P1035" s="16"/>
      <c r="Q1035" s="16"/>
      <c r="R1035" s="16"/>
      <c r="S1035" s="16"/>
      <c r="T1035" s="16"/>
      <c r="U1035" s="16"/>
      <c r="V1035" s="16"/>
      <c r="W1035" s="16"/>
      <c r="X1035" s="16"/>
      <c r="Y1035" s="16"/>
      <c r="Z1035" s="16"/>
      <c r="AA1035" s="16"/>
      <c r="AB1035" s="16"/>
      <c r="AC1035" s="16"/>
      <c r="AD1035" s="16"/>
      <c r="AE1035" s="16"/>
      <c r="AF1035" s="16"/>
      <c r="AG1035" s="16"/>
      <c r="AH1035" s="16"/>
      <c r="AI1035" s="16"/>
      <c r="AJ1035" s="16"/>
      <c r="AK1035" s="16"/>
      <c r="AL1035" s="16"/>
      <c r="AM1035" s="16"/>
      <c r="AN1035" s="16"/>
      <c r="AO1035" s="16"/>
      <c r="AP1035" s="16"/>
      <c r="AQ1035" s="16"/>
      <c r="AR1035" s="16"/>
      <c r="AS1035" s="16"/>
      <c r="AT1035" s="16"/>
    </row>
    <row r="1036" spans="1:46" x14ac:dyDescent="0.25">
      <c r="A1036" s="20"/>
      <c r="B1036" s="16"/>
      <c r="C1036" s="16"/>
      <c r="D1036" s="16"/>
      <c r="E1036" s="25"/>
      <c r="F1036" s="25"/>
      <c r="G1036" s="16"/>
      <c r="H1036" s="16"/>
      <c r="I1036" s="16"/>
      <c r="J1036" s="16"/>
      <c r="K1036" s="16"/>
      <c r="L1036" s="16"/>
      <c r="M1036" s="16"/>
      <c r="N1036" s="16"/>
      <c r="O1036" s="16"/>
      <c r="P1036" s="16"/>
      <c r="Q1036" s="16"/>
      <c r="R1036" s="16"/>
      <c r="S1036" s="16"/>
      <c r="T1036" s="16"/>
      <c r="U1036" s="16"/>
      <c r="V1036" s="16"/>
      <c r="W1036" s="16"/>
      <c r="X1036" s="16"/>
      <c r="Y1036" s="16"/>
      <c r="Z1036" s="16"/>
      <c r="AA1036" s="16"/>
      <c r="AB1036" s="16"/>
      <c r="AC1036" s="16"/>
      <c r="AD1036" s="16"/>
      <c r="AE1036" s="16"/>
      <c r="AF1036" s="16"/>
      <c r="AG1036" s="16"/>
      <c r="AH1036" s="16"/>
      <c r="AI1036" s="16"/>
      <c r="AJ1036" s="16"/>
      <c r="AK1036" s="16"/>
      <c r="AL1036" s="16"/>
      <c r="AM1036" s="16"/>
      <c r="AN1036" s="16"/>
      <c r="AO1036" s="16"/>
      <c r="AP1036" s="16"/>
      <c r="AQ1036" s="16"/>
      <c r="AR1036" s="16"/>
      <c r="AS1036" s="16"/>
      <c r="AT1036" s="16"/>
    </row>
    <row r="1037" spans="1:46" x14ac:dyDescent="0.25">
      <c r="A1037" s="20"/>
      <c r="B1037" s="16"/>
      <c r="C1037" s="16"/>
      <c r="D1037" s="16"/>
      <c r="E1037" s="25"/>
      <c r="F1037" s="25"/>
      <c r="G1037" s="16"/>
      <c r="H1037" s="16"/>
      <c r="I1037" s="16"/>
      <c r="J1037" s="16"/>
      <c r="K1037" s="16"/>
      <c r="L1037" s="16"/>
      <c r="M1037" s="16"/>
      <c r="N1037" s="16"/>
      <c r="O1037" s="16"/>
      <c r="P1037" s="16"/>
      <c r="Q1037" s="16"/>
      <c r="R1037" s="16"/>
      <c r="S1037" s="16"/>
      <c r="T1037" s="16"/>
      <c r="U1037" s="16"/>
      <c r="V1037" s="16"/>
      <c r="W1037" s="16"/>
      <c r="X1037" s="16"/>
      <c r="Y1037" s="16"/>
      <c r="Z1037" s="16"/>
      <c r="AA1037" s="16"/>
      <c r="AB1037" s="16"/>
      <c r="AC1037" s="16"/>
      <c r="AD1037" s="16"/>
      <c r="AE1037" s="16"/>
      <c r="AF1037" s="16"/>
      <c r="AG1037" s="16"/>
      <c r="AH1037" s="16"/>
      <c r="AI1037" s="16"/>
      <c r="AJ1037" s="16"/>
      <c r="AK1037" s="16"/>
      <c r="AL1037" s="16"/>
      <c r="AM1037" s="16"/>
      <c r="AN1037" s="16"/>
      <c r="AO1037" s="16"/>
      <c r="AP1037" s="16"/>
      <c r="AQ1037" s="16"/>
      <c r="AR1037" s="16"/>
      <c r="AS1037" s="16"/>
      <c r="AT1037" s="16"/>
    </row>
    <row r="1038" spans="1:46" x14ac:dyDescent="0.25">
      <c r="A1038" s="20"/>
      <c r="B1038" s="16"/>
      <c r="C1038" s="16"/>
      <c r="D1038" s="16"/>
      <c r="E1038" s="25"/>
      <c r="F1038" s="25"/>
      <c r="G1038" s="16"/>
      <c r="H1038" s="16"/>
      <c r="I1038" s="16"/>
      <c r="J1038" s="16"/>
      <c r="K1038" s="16"/>
      <c r="L1038" s="16"/>
      <c r="M1038" s="16"/>
      <c r="N1038" s="16"/>
      <c r="O1038" s="16"/>
      <c r="P1038" s="16"/>
      <c r="Q1038" s="16"/>
      <c r="R1038" s="16"/>
      <c r="S1038" s="16"/>
      <c r="T1038" s="16"/>
      <c r="U1038" s="16"/>
      <c r="V1038" s="16"/>
      <c r="W1038" s="16"/>
      <c r="X1038" s="16"/>
      <c r="Y1038" s="16"/>
      <c r="Z1038" s="16"/>
      <c r="AA1038" s="16"/>
      <c r="AB1038" s="16"/>
      <c r="AC1038" s="16"/>
      <c r="AD1038" s="16"/>
      <c r="AE1038" s="16"/>
      <c r="AF1038" s="16"/>
      <c r="AG1038" s="16"/>
      <c r="AH1038" s="16"/>
      <c r="AI1038" s="16"/>
      <c r="AJ1038" s="16"/>
      <c r="AK1038" s="16"/>
      <c r="AL1038" s="16"/>
      <c r="AM1038" s="16"/>
      <c r="AN1038" s="16"/>
      <c r="AO1038" s="16"/>
      <c r="AP1038" s="16"/>
      <c r="AQ1038" s="16"/>
      <c r="AR1038" s="16"/>
      <c r="AS1038" s="16"/>
      <c r="AT1038" s="16"/>
    </row>
    <row r="1039" spans="1:46" x14ac:dyDescent="0.25">
      <c r="A1039" s="20"/>
      <c r="B1039" s="16"/>
      <c r="C1039" s="16"/>
      <c r="D1039" s="16"/>
      <c r="E1039" s="25"/>
      <c r="F1039" s="25"/>
      <c r="G1039" s="16"/>
      <c r="H1039" s="16"/>
      <c r="I1039" s="16"/>
      <c r="J1039" s="16"/>
      <c r="K1039" s="16"/>
      <c r="L1039" s="16"/>
      <c r="M1039" s="16"/>
      <c r="N1039" s="16"/>
      <c r="O1039" s="16"/>
      <c r="P1039" s="16"/>
      <c r="Q1039" s="16"/>
      <c r="R1039" s="16"/>
      <c r="S1039" s="16"/>
      <c r="T1039" s="16"/>
      <c r="U1039" s="16"/>
      <c r="V1039" s="16"/>
      <c r="W1039" s="16"/>
      <c r="X1039" s="16"/>
      <c r="Y1039" s="16"/>
      <c r="Z1039" s="16"/>
      <c r="AA1039" s="16"/>
      <c r="AB1039" s="16"/>
      <c r="AC1039" s="16"/>
      <c r="AD1039" s="16"/>
      <c r="AE1039" s="16"/>
      <c r="AF1039" s="16"/>
      <c r="AG1039" s="16"/>
      <c r="AH1039" s="16"/>
      <c r="AI1039" s="16"/>
      <c r="AJ1039" s="16"/>
      <c r="AK1039" s="16"/>
      <c r="AL1039" s="16"/>
      <c r="AM1039" s="16"/>
      <c r="AN1039" s="16"/>
      <c r="AO1039" s="16"/>
      <c r="AP1039" s="16"/>
      <c r="AQ1039" s="16"/>
      <c r="AR1039" s="16"/>
      <c r="AS1039" s="16"/>
      <c r="AT1039" s="16"/>
    </row>
    <row r="1040" spans="1:46" x14ac:dyDescent="0.25">
      <c r="A1040" s="20"/>
      <c r="B1040" s="16"/>
      <c r="C1040" s="16"/>
      <c r="D1040" s="16"/>
      <c r="E1040" s="25"/>
      <c r="F1040" s="25"/>
      <c r="G1040" s="16"/>
      <c r="H1040" s="16"/>
      <c r="I1040" s="16"/>
      <c r="J1040" s="16"/>
      <c r="K1040" s="16"/>
      <c r="L1040" s="16"/>
      <c r="M1040" s="16"/>
      <c r="N1040" s="16"/>
      <c r="O1040" s="16"/>
      <c r="P1040" s="16"/>
      <c r="Q1040" s="16"/>
      <c r="R1040" s="16"/>
      <c r="S1040" s="16"/>
      <c r="T1040" s="16"/>
      <c r="U1040" s="16"/>
      <c r="V1040" s="16"/>
      <c r="W1040" s="16"/>
      <c r="X1040" s="16"/>
      <c r="Y1040" s="16"/>
      <c r="Z1040" s="16"/>
      <c r="AA1040" s="16"/>
      <c r="AB1040" s="16"/>
      <c r="AC1040" s="16"/>
      <c r="AD1040" s="16"/>
      <c r="AE1040" s="16"/>
      <c r="AF1040" s="16"/>
      <c r="AG1040" s="16"/>
      <c r="AH1040" s="16"/>
      <c r="AI1040" s="16"/>
      <c r="AJ1040" s="16"/>
      <c r="AK1040" s="16"/>
      <c r="AL1040" s="16"/>
      <c r="AM1040" s="16"/>
      <c r="AN1040" s="16"/>
      <c r="AO1040" s="16"/>
      <c r="AP1040" s="16"/>
      <c r="AQ1040" s="16"/>
      <c r="AR1040" s="16"/>
      <c r="AS1040" s="16"/>
      <c r="AT1040" s="16"/>
    </row>
    <row r="1041" spans="1:46" x14ac:dyDescent="0.25">
      <c r="A1041" s="20"/>
      <c r="B1041" s="16"/>
      <c r="C1041" s="16"/>
      <c r="D1041" s="16"/>
      <c r="E1041" s="25"/>
      <c r="F1041" s="25"/>
      <c r="G1041" s="16"/>
      <c r="H1041" s="16"/>
      <c r="I1041" s="16"/>
      <c r="J1041" s="16"/>
      <c r="K1041" s="16"/>
      <c r="L1041" s="16"/>
      <c r="M1041" s="16"/>
      <c r="N1041" s="16"/>
      <c r="O1041" s="16"/>
      <c r="P1041" s="16"/>
      <c r="Q1041" s="16"/>
      <c r="R1041" s="16"/>
      <c r="S1041" s="16"/>
      <c r="T1041" s="16"/>
      <c r="U1041" s="16"/>
      <c r="V1041" s="16"/>
      <c r="W1041" s="16"/>
      <c r="X1041" s="16"/>
      <c r="Y1041" s="16"/>
      <c r="Z1041" s="16"/>
      <c r="AA1041" s="16"/>
      <c r="AB1041" s="16"/>
      <c r="AC1041" s="16"/>
      <c r="AD1041" s="16"/>
      <c r="AE1041" s="16"/>
      <c r="AF1041" s="16"/>
      <c r="AG1041" s="16"/>
      <c r="AH1041" s="16"/>
      <c r="AI1041" s="16"/>
      <c r="AJ1041" s="16"/>
      <c r="AK1041" s="16"/>
      <c r="AL1041" s="16"/>
      <c r="AM1041" s="16"/>
      <c r="AN1041" s="16"/>
      <c r="AO1041" s="16"/>
      <c r="AP1041" s="16"/>
      <c r="AQ1041" s="16"/>
      <c r="AR1041" s="16"/>
      <c r="AS1041" s="16"/>
      <c r="AT1041" s="16"/>
    </row>
    <row r="1042" spans="1:46" x14ac:dyDescent="0.25">
      <c r="A1042" s="20"/>
      <c r="B1042" s="16"/>
      <c r="C1042" s="16"/>
      <c r="D1042" s="16"/>
      <c r="E1042" s="25"/>
      <c r="F1042" s="25"/>
      <c r="G1042" s="16"/>
      <c r="H1042" s="16"/>
      <c r="I1042" s="16"/>
      <c r="J1042" s="16"/>
      <c r="K1042" s="16"/>
      <c r="L1042" s="16"/>
      <c r="M1042" s="16"/>
      <c r="N1042" s="16"/>
      <c r="O1042" s="16"/>
      <c r="P1042" s="16"/>
      <c r="Q1042" s="16"/>
      <c r="R1042" s="16"/>
      <c r="S1042" s="16"/>
      <c r="T1042" s="16"/>
      <c r="U1042" s="16"/>
      <c r="V1042" s="16"/>
      <c r="W1042" s="16"/>
      <c r="X1042" s="16"/>
      <c r="Y1042" s="16"/>
      <c r="Z1042" s="16"/>
      <c r="AA1042" s="16"/>
      <c r="AB1042" s="16"/>
      <c r="AC1042" s="16"/>
      <c r="AD1042" s="16"/>
      <c r="AE1042" s="16"/>
      <c r="AF1042" s="16"/>
      <c r="AG1042" s="16"/>
      <c r="AH1042" s="16"/>
      <c r="AI1042" s="16"/>
      <c r="AJ1042" s="16"/>
      <c r="AK1042" s="16"/>
      <c r="AL1042" s="16"/>
      <c r="AM1042" s="16"/>
      <c r="AN1042" s="16"/>
      <c r="AO1042" s="16"/>
      <c r="AP1042" s="16"/>
      <c r="AQ1042" s="16"/>
      <c r="AR1042" s="16"/>
      <c r="AS1042" s="16"/>
      <c r="AT1042" s="16"/>
    </row>
    <row r="1043" spans="1:46" x14ac:dyDescent="0.25">
      <c r="A1043" s="20"/>
      <c r="B1043" s="16"/>
      <c r="C1043" s="16"/>
      <c r="D1043" s="16"/>
      <c r="E1043" s="25"/>
      <c r="F1043" s="25"/>
      <c r="G1043" s="16"/>
      <c r="H1043" s="16"/>
      <c r="I1043" s="16"/>
      <c r="J1043" s="16"/>
      <c r="K1043" s="16"/>
      <c r="L1043" s="16"/>
      <c r="M1043" s="16"/>
      <c r="N1043" s="16"/>
      <c r="O1043" s="16"/>
      <c r="P1043" s="16"/>
      <c r="Q1043" s="16"/>
      <c r="R1043" s="16"/>
      <c r="S1043" s="16"/>
      <c r="T1043" s="16"/>
      <c r="U1043" s="16"/>
      <c r="V1043" s="16"/>
      <c r="W1043" s="16"/>
      <c r="X1043" s="16"/>
      <c r="Y1043" s="16"/>
      <c r="Z1043" s="16"/>
      <c r="AA1043" s="16"/>
      <c r="AB1043" s="16"/>
      <c r="AC1043" s="16"/>
      <c r="AD1043" s="16"/>
      <c r="AE1043" s="16"/>
      <c r="AF1043" s="16"/>
      <c r="AG1043" s="16"/>
      <c r="AH1043" s="16"/>
      <c r="AI1043" s="16"/>
      <c r="AJ1043" s="16"/>
      <c r="AK1043" s="16"/>
      <c r="AL1043" s="16"/>
      <c r="AM1043" s="16"/>
      <c r="AN1043" s="16"/>
      <c r="AO1043" s="16"/>
      <c r="AP1043" s="16"/>
      <c r="AQ1043" s="16"/>
      <c r="AR1043" s="16"/>
      <c r="AS1043" s="16"/>
      <c r="AT1043" s="16"/>
    </row>
    <row r="1044" spans="1:46" x14ac:dyDescent="0.25">
      <c r="A1044" s="20"/>
      <c r="B1044" s="16"/>
      <c r="C1044" s="16"/>
      <c r="D1044" s="16"/>
      <c r="E1044" s="25"/>
      <c r="F1044" s="25"/>
      <c r="G1044" s="16"/>
      <c r="H1044" s="16"/>
      <c r="I1044" s="16"/>
      <c r="J1044" s="16"/>
      <c r="K1044" s="16"/>
      <c r="L1044" s="16"/>
      <c r="M1044" s="16"/>
      <c r="N1044" s="16"/>
      <c r="O1044" s="16"/>
      <c r="P1044" s="16"/>
      <c r="Q1044" s="16"/>
      <c r="R1044" s="16"/>
      <c r="S1044" s="16"/>
      <c r="T1044" s="16"/>
      <c r="U1044" s="16"/>
      <c r="V1044" s="16"/>
      <c r="W1044" s="16"/>
      <c r="X1044" s="16"/>
      <c r="Y1044" s="16"/>
      <c r="Z1044" s="16"/>
      <c r="AA1044" s="16"/>
      <c r="AB1044" s="16"/>
      <c r="AC1044" s="16"/>
      <c r="AD1044" s="16"/>
      <c r="AE1044" s="16"/>
      <c r="AF1044" s="16"/>
      <c r="AG1044" s="16"/>
      <c r="AH1044" s="16"/>
      <c r="AI1044" s="16"/>
      <c r="AJ1044" s="16"/>
      <c r="AK1044" s="16"/>
      <c r="AL1044" s="16"/>
      <c r="AM1044" s="16"/>
      <c r="AN1044" s="16"/>
      <c r="AO1044" s="16"/>
      <c r="AP1044" s="16"/>
      <c r="AQ1044" s="16"/>
      <c r="AR1044" s="16"/>
      <c r="AS1044" s="16"/>
      <c r="AT1044" s="16"/>
    </row>
    <row r="1045" spans="1:46" x14ac:dyDescent="0.25">
      <c r="A1045" s="20"/>
      <c r="B1045" s="16"/>
      <c r="C1045" s="16"/>
      <c r="D1045" s="16"/>
      <c r="E1045" s="25"/>
      <c r="F1045" s="25"/>
      <c r="G1045" s="16"/>
      <c r="H1045" s="16"/>
      <c r="I1045" s="16"/>
      <c r="J1045" s="16"/>
      <c r="K1045" s="16"/>
      <c r="L1045" s="16"/>
      <c r="M1045" s="16"/>
      <c r="N1045" s="16"/>
      <c r="O1045" s="16"/>
      <c r="P1045" s="16"/>
      <c r="Q1045" s="16"/>
      <c r="R1045" s="16"/>
      <c r="S1045" s="16"/>
      <c r="T1045" s="16"/>
      <c r="U1045" s="16"/>
      <c r="V1045" s="16"/>
      <c r="W1045" s="16"/>
      <c r="X1045" s="16"/>
      <c r="Y1045" s="16"/>
      <c r="Z1045" s="16"/>
      <c r="AA1045" s="16"/>
      <c r="AB1045" s="16"/>
      <c r="AC1045" s="16"/>
      <c r="AD1045" s="16"/>
      <c r="AE1045" s="16"/>
      <c r="AF1045" s="16"/>
      <c r="AG1045" s="16"/>
      <c r="AH1045" s="16"/>
      <c r="AI1045" s="16"/>
      <c r="AJ1045" s="16"/>
      <c r="AK1045" s="16"/>
      <c r="AL1045" s="16"/>
      <c r="AM1045" s="16"/>
      <c r="AN1045" s="16"/>
      <c r="AO1045" s="16"/>
      <c r="AP1045" s="16"/>
      <c r="AQ1045" s="16"/>
      <c r="AR1045" s="16"/>
      <c r="AS1045" s="16"/>
      <c r="AT1045" s="16"/>
    </row>
    <row r="1046" spans="1:46" x14ac:dyDescent="0.25">
      <c r="A1046" s="20"/>
      <c r="B1046" s="16"/>
      <c r="C1046" s="16"/>
      <c r="D1046" s="16"/>
      <c r="E1046" s="25"/>
      <c r="F1046" s="25"/>
      <c r="G1046" s="16"/>
      <c r="H1046" s="16"/>
      <c r="I1046" s="16"/>
      <c r="J1046" s="16"/>
      <c r="K1046" s="16"/>
      <c r="L1046" s="16"/>
      <c r="M1046" s="16"/>
      <c r="N1046" s="16"/>
      <c r="O1046" s="16"/>
      <c r="P1046" s="16"/>
      <c r="Q1046" s="16"/>
      <c r="R1046" s="16"/>
      <c r="S1046" s="16"/>
      <c r="T1046" s="16"/>
      <c r="U1046" s="16"/>
      <c r="V1046" s="16"/>
      <c r="W1046" s="16"/>
      <c r="X1046" s="16"/>
      <c r="Y1046" s="16"/>
      <c r="Z1046" s="16"/>
      <c r="AA1046" s="16"/>
      <c r="AB1046" s="16"/>
      <c r="AC1046" s="16"/>
      <c r="AD1046" s="16"/>
      <c r="AE1046" s="16"/>
      <c r="AF1046" s="16"/>
      <c r="AG1046" s="16"/>
      <c r="AH1046" s="16"/>
      <c r="AI1046" s="16"/>
      <c r="AJ1046" s="16"/>
      <c r="AK1046" s="16"/>
      <c r="AL1046" s="16"/>
      <c r="AM1046" s="16"/>
      <c r="AN1046" s="16"/>
      <c r="AO1046" s="16"/>
      <c r="AP1046" s="16"/>
      <c r="AQ1046" s="16"/>
      <c r="AR1046" s="16"/>
      <c r="AS1046" s="16"/>
      <c r="AT1046" s="16"/>
    </row>
    <row r="1047" spans="1:46" x14ac:dyDescent="0.25">
      <c r="A1047" s="20"/>
      <c r="B1047" s="16"/>
      <c r="C1047" s="16"/>
      <c r="D1047" s="16"/>
      <c r="E1047" s="25"/>
      <c r="F1047" s="25"/>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6"/>
      <c r="AH1047" s="16"/>
      <c r="AI1047" s="16"/>
      <c r="AJ1047" s="16"/>
      <c r="AK1047" s="16"/>
      <c r="AL1047" s="16"/>
      <c r="AM1047" s="16"/>
      <c r="AN1047" s="16"/>
      <c r="AO1047" s="16"/>
      <c r="AP1047" s="16"/>
      <c r="AQ1047" s="16"/>
      <c r="AR1047" s="16"/>
      <c r="AS1047" s="16"/>
      <c r="AT1047" s="16"/>
    </row>
    <row r="1048" spans="1:46" x14ac:dyDescent="0.25">
      <c r="A1048" s="20"/>
      <c r="B1048" s="16"/>
      <c r="C1048" s="16"/>
      <c r="D1048" s="16"/>
      <c r="E1048" s="25"/>
      <c r="F1048" s="25"/>
      <c r="G1048" s="16"/>
      <c r="H1048" s="16"/>
      <c r="I1048" s="16"/>
      <c r="J1048" s="16"/>
      <c r="K1048" s="16"/>
      <c r="L1048" s="16"/>
      <c r="M1048" s="16"/>
      <c r="N1048" s="16"/>
      <c r="O1048" s="16"/>
      <c r="P1048" s="16"/>
      <c r="Q1048" s="16"/>
      <c r="R1048" s="16"/>
      <c r="S1048" s="16"/>
      <c r="T1048" s="16"/>
      <c r="U1048" s="16"/>
      <c r="V1048" s="16"/>
      <c r="W1048" s="16"/>
      <c r="X1048" s="16"/>
      <c r="Y1048" s="16"/>
      <c r="Z1048" s="16"/>
      <c r="AA1048" s="16"/>
      <c r="AB1048" s="16"/>
      <c r="AC1048" s="16"/>
      <c r="AD1048" s="16"/>
      <c r="AE1048" s="16"/>
      <c r="AF1048" s="16"/>
      <c r="AG1048" s="16"/>
      <c r="AH1048" s="16"/>
      <c r="AI1048" s="16"/>
      <c r="AJ1048" s="16"/>
      <c r="AK1048" s="16"/>
      <c r="AL1048" s="16"/>
      <c r="AM1048" s="16"/>
      <c r="AN1048" s="16"/>
      <c r="AO1048" s="16"/>
      <c r="AP1048" s="16"/>
      <c r="AQ1048" s="16"/>
      <c r="AR1048" s="16"/>
      <c r="AS1048" s="16"/>
      <c r="AT1048" s="16"/>
    </row>
    <row r="1049" spans="1:46" x14ac:dyDescent="0.25">
      <c r="A1049" s="20"/>
      <c r="B1049" s="16"/>
      <c r="C1049" s="16"/>
      <c r="D1049" s="16"/>
      <c r="E1049" s="25"/>
      <c r="F1049" s="25"/>
      <c r="G1049" s="16"/>
      <c r="H1049" s="16"/>
      <c r="I1049" s="16"/>
      <c r="J1049" s="16"/>
      <c r="K1049" s="16"/>
      <c r="L1049" s="16"/>
      <c r="M1049" s="16"/>
      <c r="N1049" s="16"/>
      <c r="O1049" s="16"/>
      <c r="P1049" s="16"/>
      <c r="Q1049" s="16"/>
      <c r="R1049" s="16"/>
      <c r="S1049" s="16"/>
      <c r="T1049" s="16"/>
      <c r="U1049" s="16"/>
      <c r="V1049" s="16"/>
      <c r="W1049" s="16"/>
      <c r="X1049" s="16"/>
      <c r="Y1049" s="16"/>
      <c r="Z1049" s="16"/>
      <c r="AA1049" s="16"/>
      <c r="AB1049" s="16"/>
      <c r="AC1049" s="16"/>
      <c r="AD1049" s="16"/>
      <c r="AE1049" s="16"/>
      <c r="AF1049" s="16"/>
      <c r="AG1049" s="16"/>
      <c r="AH1049" s="16"/>
      <c r="AI1049" s="16"/>
      <c r="AJ1049" s="16"/>
      <c r="AK1049" s="16"/>
      <c r="AL1049" s="16"/>
      <c r="AM1049" s="16"/>
      <c r="AN1049" s="16"/>
      <c r="AO1049" s="16"/>
      <c r="AP1049" s="16"/>
      <c r="AQ1049" s="16"/>
      <c r="AR1049" s="16"/>
      <c r="AS1049" s="16"/>
      <c r="AT1049" s="16"/>
    </row>
    <row r="1050" spans="1:46" x14ac:dyDescent="0.25">
      <c r="A1050" s="20"/>
      <c r="B1050" s="16"/>
      <c r="C1050" s="16"/>
      <c r="D1050" s="16"/>
      <c r="E1050" s="25"/>
      <c r="F1050" s="25"/>
      <c r="G1050" s="16"/>
      <c r="H1050" s="16"/>
      <c r="I1050" s="16"/>
      <c r="J1050" s="16"/>
      <c r="K1050" s="16"/>
      <c r="L1050" s="16"/>
      <c r="M1050" s="16"/>
      <c r="N1050" s="16"/>
      <c r="O1050" s="16"/>
      <c r="P1050" s="16"/>
      <c r="Q1050" s="16"/>
      <c r="R1050" s="16"/>
      <c r="S1050" s="16"/>
      <c r="T1050" s="16"/>
      <c r="U1050" s="16"/>
      <c r="V1050" s="16"/>
      <c r="W1050" s="16"/>
      <c r="X1050" s="16"/>
      <c r="Y1050" s="16"/>
      <c r="Z1050" s="16"/>
      <c r="AA1050" s="16"/>
      <c r="AB1050" s="16"/>
      <c r="AC1050" s="16"/>
      <c r="AD1050" s="16"/>
      <c r="AE1050" s="16"/>
      <c r="AF1050" s="16"/>
      <c r="AG1050" s="16"/>
      <c r="AH1050" s="16"/>
      <c r="AI1050" s="16"/>
      <c r="AJ1050" s="16"/>
      <c r="AK1050" s="16"/>
      <c r="AL1050" s="16"/>
      <c r="AM1050" s="16"/>
      <c r="AN1050" s="16"/>
      <c r="AO1050" s="16"/>
      <c r="AP1050" s="16"/>
      <c r="AQ1050" s="16"/>
      <c r="AR1050" s="16"/>
      <c r="AS1050" s="16"/>
      <c r="AT1050" s="16"/>
    </row>
    <row r="1051" spans="1:46" x14ac:dyDescent="0.25">
      <c r="A1051" s="20"/>
      <c r="B1051" s="16"/>
      <c r="C1051" s="16"/>
      <c r="D1051" s="16"/>
      <c r="E1051" s="25"/>
      <c r="F1051" s="25"/>
      <c r="G1051" s="16"/>
      <c r="H1051" s="16"/>
      <c r="I1051" s="16"/>
      <c r="J1051" s="16"/>
      <c r="K1051" s="16"/>
      <c r="L1051" s="16"/>
      <c r="M1051" s="16"/>
      <c r="N1051" s="16"/>
      <c r="O1051" s="16"/>
      <c r="P1051" s="16"/>
      <c r="Q1051" s="16"/>
      <c r="R1051" s="16"/>
      <c r="S1051" s="16"/>
      <c r="T1051" s="16"/>
      <c r="U1051" s="16"/>
      <c r="V1051" s="16"/>
      <c r="W1051" s="16"/>
      <c r="X1051" s="16"/>
      <c r="Y1051" s="16"/>
      <c r="Z1051" s="16"/>
      <c r="AA1051" s="16"/>
      <c r="AB1051" s="16"/>
      <c r="AC1051" s="16"/>
      <c r="AD1051" s="16"/>
      <c r="AE1051" s="16"/>
      <c r="AF1051" s="16"/>
      <c r="AG1051" s="16"/>
      <c r="AH1051" s="16"/>
      <c r="AI1051" s="16"/>
      <c r="AJ1051" s="16"/>
      <c r="AK1051" s="16"/>
      <c r="AL1051" s="16"/>
      <c r="AM1051" s="16"/>
      <c r="AN1051" s="16"/>
      <c r="AO1051" s="16"/>
      <c r="AP1051" s="16"/>
      <c r="AQ1051" s="16"/>
      <c r="AR1051" s="16"/>
      <c r="AS1051" s="16"/>
      <c r="AT1051" s="16"/>
    </row>
    <row r="1052" spans="1:46" x14ac:dyDescent="0.25">
      <c r="A1052" s="20"/>
      <c r="B1052" s="16"/>
      <c r="C1052" s="16"/>
      <c r="D1052" s="16"/>
      <c r="E1052" s="25"/>
      <c r="F1052" s="25"/>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16"/>
      <c r="AH1052" s="16"/>
      <c r="AI1052" s="16"/>
      <c r="AJ1052" s="16"/>
      <c r="AK1052" s="16"/>
      <c r="AL1052" s="16"/>
      <c r="AM1052" s="16"/>
      <c r="AN1052" s="16"/>
      <c r="AO1052" s="16"/>
      <c r="AP1052" s="16"/>
      <c r="AQ1052" s="16"/>
      <c r="AR1052" s="16"/>
      <c r="AS1052" s="16"/>
      <c r="AT1052" s="16"/>
    </row>
    <row r="1053" spans="1:46" x14ac:dyDescent="0.25">
      <c r="A1053" s="20"/>
      <c r="B1053" s="16"/>
      <c r="C1053" s="16"/>
      <c r="D1053" s="16"/>
      <c r="E1053" s="25"/>
      <c r="F1053" s="25"/>
      <c r="G1053" s="16"/>
      <c r="H1053" s="16"/>
      <c r="I1053" s="16"/>
      <c r="J1053" s="16"/>
      <c r="K1053" s="16"/>
      <c r="L1053" s="16"/>
      <c r="M1053" s="16"/>
      <c r="N1053" s="16"/>
      <c r="O1053" s="16"/>
      <c r="P1053" s="16"/>
      <c r="Q1053" s="16"/>
      <c r="R1053" s="16"/>
      <c r="S1053" s="16"/>
      <c r="T1053" s="16"/>
      <c r="U1053" s="16"/>
      <c r="V1053" s="16"/>
      <c r="W1053" s="16"/>
      <c r="X1053" s="16"/>
      <c r="Y1053" s="16"/>
      <c r="Z1053" s="16"/>
      <c r="AA1053" s="16"/>
      <c r="AB1053" s="16"/>
      <c r="AC1053" s="16"/>
      <c r="AD1053" s="16"/>
      <c r="AE1053" s="16"/>
      <c r="AF1053" s="16"/>
      <c r="AG1053" s="16"/>
      <c r="AH1053" s="16"/>
      <c r="AI1053" s="16"/>
      <c r="AJ1053" s="16"/>
      <c r="AK1053" s="16"/>
      <c r="AL1053" s="16"/>
      <c r="AM1053" s="16"/>
      <c r="AN1053" s="16"/>
      <c r="AO1053" s="16"/>
      <c r="AP1053" s="16"/>
      <c r="AQ1053" s="16"/>
      <c r="AR1053" s="16"/>
      <c r="AS1053" s="16"/>
      <c r="AT1053" s="16"/>
    </row>
    <row r="1054" spans="1:46" x14ac:dyDescent="0.25">
      <c r="A1054" s="20"/>
      <c r="B1054" s="16"/>
      <c r="C1054" s="16"/>
      <c r="D1054" s="16"/>
      <c r="E1054" s="25"/>
      <c r="F1054" s="25"/>
      <c r="G1054" s="16"/>
      <c r="H1054" s="16"/>
      <c r="I1054" s="16"/>
      <c r="J1054" s="16"/>
      <c r="K1054" s="16"/>
      <c r="L1054" s="16"/>
      <c r="M1054" s="16"/>
      <c r="N1054" s="16"/>
      <c r="O1054" s="16"/>
      <c r="P1054" s="16"/>
      <c r="Q1054" s="16"/>
      <c r="R1054" s="16"/>
      <c r="S1054" s="16"/>
      <c r="T1054" s="16"/>
      <c r="U1054" s="16"/>
      <c r="V1054" s="16"/>
      <c r="W1054" s="16"/>
      <c r="X1054" s="16"/>
      <c r="Y1054" s="16"/>
      <c r="Z1054" s="16"/>
      <c r="AA1054" s="16"/>
      <c r="AB1054" s="16"/>
      <c r="AC1054" s="16"/>
      <c r="AD1054" s="16"/>
      <c r="AE1054" s="16"/>
      <c r="AF1054" s="16"/>
      <c r="AG1054" s="16"/>
      <c r="AH1054" s="16"/>
      <c r="AI1054" s="16"/>
      <c r="AJ1054" s="16"/>
      <c r="AK1054" s="16"/>
      <c r="AL1054" s="16"/>
      <c r="AM1054" s="16"/>
      <c r="AN1054" s="16"/>
      <c r="AO1054" s="16"/>
      <c r="AP1054" s="16"/>
      <c r="AQ1054" s="16"/>
      <c r="AR1054" s="16"/>
      <c r="AS1054" s="16"/>
      <c r="AT1054" s="16"/>
    </row>
    <row r="1055" spans="1:46" x14ac:dyDescent="0.25">
      <c r="A1055" s="20"/>
      <c r="B1055" s="16"/>
      <c r="C1055" s="16"/>
      <c r="D1055" s="16"/>
      <c r="E1055" s="25"/>
      <c r="F1055" s="25"/>
      <c r="G1055" s="16"/>
      <c r="H1055" s="16"/>
      <c r="I1055" s="16"/>
      <c r="J1055" s="16"/>
      <c r="K1055" s="16"/>
      <c r="L1055" s="16"/>
      <c r="M1055" s="16"/>
      <c r="N1055" s="16"/>
      <c r="O1055" s="16"/>
      <c r="P1055" s="16"/>
      <c r="Q1055" s="16"/>
      <c r="R1055" s="16"/>
      <c r="S1055" s="16"/>
      <c r="T1055" s="16"/>
      <c r="U1055" s="16"/>
      <c r="V1055" s="16"/>
      <c r="W1055" s="16"/>
      <c r="X1055" s="16"/>
      <c r="Y1055" s="16"/>
      <c r="Z1055" s="16"/>
      <c r="AA1055" s="16"/>
      <c r="AB1055" s="16"/>
      <c r="AC1055" s="16"/>
      <c r="AD1055" s="16"/>
      <c r="AE1055" s="16"/>
      <c r="AF1055" s="16"/>
      <c r="AG1055" s="16"/>
      <c r="AH1055" s="16"/>
      <c r="AI1055" s="16"/>
      <c r="AJ1055" s="16"/>
      <c r="AK1055" s="16"/>
      <c r="AL1055" s="16"/>
      <c r="AM1055" s="16"/>
      <c r="AN1055" s="16"/>
      <c r="AO1055" s="16"/>
      <c r="AP1055" s="16"/>
      <c r="AQ1055" s="16"/>
      <c r="AR1055" s="16"/>
      <c r="AS1055" s="16"/>
      <c r="AT1055" s="16"/>
    </row>
    <row r="1056" spans="1:46" x14ac:dyDescent="0.25">
      <c r="A1056" s="20"/>
      <c r="B1056" s="16"/>
      <c r="C1056" s="16"/>
      <c r="D1056" s="16"/>
      <c r="E1056" s="25"/>
      <c r="F1056" s="25"/>
      <c r="G1056" s="16"/>
      <c r="H1056" s="16"/>
      <c r="I1056" s="16"/>
      <c r="J1056" s="16"/>
      <c r="K1056" s="16"/>
      <c r="L1056" s="16"/>
      <c r="M1056" s="16"/>
      <c r="N1056" s="16"/>
      <c r="O1056" s="16"/>
      <c r="P1056" s="16"/>
      <c r="Q1056" s="16"/>
      <c r="R1056" s="16"/>
      <c r="S1056" s="16"/>
      <c r="T1056" s="16"/>
      <c r="U1056" s="16"/>
      <c r="V1056" s="16"/>
      <c r="W1056" s="16"/>
      <c r="X1056" s="16"/>
      <c r="Y1056" s="16"/>
      <c r="Z1056" s="16"/>
      <c r="AA1056" s="16"/>
      <c r="AB1056" s="16"/>
      <c r="AC1056" s="16"/>
      <c r="AD1056" s="16"/>
      <c r="AE1056" s="16"/>
      <c r="AF1056" s="16"/>
      <c r="AG1056" s="16"/>
      <c r="AH1056" s="16"/>
      <c r="AI1056" s="16"/>
      <c r="AJ1056" s="16"/>
      <c r="AK1056" s="16"/>
      <c r="AL1056" s="16"/>
      <c r="AM1056" s="16"/>
      <c r="AN1056" s="16"/>
      <c r="AO1056" s="16"/>
      <c r="AP1056" s="16"/>
      <c r="AQ1056" s="16"/>
      <c r="AR1056" s="16"/>
      <c r="AS1056" s="16"/>
      <c r="AT1056" s="16"/>
    </row>
    <row r="1057" spans="1:46" x14ac:dyDescent="0.25">
      <c r="A1057" s="20"/>
      <c r="B1057" s="16"/>
      <c r="C1057" s="16"/>
      <c r="D1057" s="16"/>
      <c r="E1057" s="25"/>
      <c r="F1057" s="25"/>
      <c r="G1057" s="16"/>
      <c r="H1057" s="16"/>
      <c r="I1057" s="16"/>
      <c r="J1057" s="16"/>
      <c r="K1057" s="16"/>
      <c r="L1057" s="16"/>
      <c r="M1057" s="16"/>
      <c r="N1057" s="16"/>
      <c r="O1057" s="16"/>
      <c r="P1057" s="16"/>
      <c r="Q1057" s="16"/>
      <c r="R1057" s="16"/>
      <c r="S1057" s="16"/>
      <c r="T1057" s="16"/>
      <c r="U1057" s="16"/>
      <c r="V1057" s="16"/>
      <c r="W1057" s="16"/>
      <c r="X1057" s="16"/>
      <c r="Y1057" s="16"/>
      <c r="Z1057" s="16"/>
      <c r="AA1057" s="16"/>
      <c r="AB1057" s="16"/>
      <c r="AC1057" s="16"/>
      <c r="AD1057" s="16"/>
      <c r="AE1057" s="16"/>
      <c r="AF1057" s="16"/>
      <c r="AG1057" s="16"/>
      <c r="AH1057" s="16"/>
      <c r="AI1057" s="16"/>
      <c r="AJ1057" s="16"/>
      <c r="AK1057" s="16"/>
      <c r="AL1057" s="16"/>
      <c r="AM1057" s="16"/>
      <c r="AN1057" s="16"/>
      <c r="AO1057" s="16"/>
      <c r="AP1057" s="16"/>
      <c r="AQ1057" s="16"/>
      <c r="AR1057" s="16"/>
      <c r="AS1057" s="16"/>
      <c r="AT1057" s="16"/>
    </row>
    <row r="1058" spans="1:46" x14ac:dyDescent="0.25">
      <c r="A1058" s="20"/>
      <c r="B1058" s="16"/>
      <c r="C1058" s="16"/>
      <c r="D1058" s="16"/>
      <c r="E1058" s="25"/>
      <c r="F1058" s="25"/>
      <c r="G1058" s="16"/>
      <c r="H1058" s="16"/>
      <c r="I1058" s="16"/>
      <c r="J1058" s="16"/>
      <c r="K1058" s="16"/>
      <c r="L1058" s="16"/>
      <c r="M1058" s="16"/>
      <c r="N1058" s="16"/>
      <c r="O1058" s="16"/>
      <c r="P1058" s="16"/>
      <c r="Q1058" s="16"/>
      <c r="R1058" s="16"/>
      <c r="S1058" s="16"/>
      <c r="T1058" s="16"/>
      <c r="U1058" s="16"/>
      <c r="V1058" s="16"/>
      <c r="W1058" s="16"/>
      <c r="X1058" s="16"/>
      <c r="Y1058" s="16"/>
      <c r="Z1058" s="16"/>
      <c r="AA1058" s="16"/>
      <c r="AB1058" s="16"/>
      <c r="AC1058" s="16"/>
      <c r="AD1058" s="16"/>
      <c r="AE1058" s="16"/>
      <c r="AF1058" s="16"/>
      <c r="AG1058" s="16"/>
      <c r="AH1058" s="16"/>
      <c r="AI1058" s="16"/>
      <c r="AJ1058" s="16"/>
      <c r="AK1058" s="16"/>
      <c r="AL1058" s="16"/>
      <c r="AM1058" s="16"/>
      <c r="AN1058" s="16"/>
      <c r="AO1058" s="16"/>
      <c r="AP1058" s="16"/>
      <c r="AQ1058" s="16"/>
      <c r="AR1058" s="16"/>
      <c r="AS1058" s="16"/>
      <c r="AT1058" s="16"/>
    </row>
    <row r="1059" spans="1:46" x14ac:dyDescent="0.25">
      <c r="A1059" s="20"/>
      <c r="B1059" s="16"/>
      <c r="C1059" s="16"/>
      <c r="D1059" s="16"/>
      <c r="E1059" s="25"/>
      <c r="F1059" s="25"/>
      <c r="G1059" s="16"/>
      <c r="H1059" s="16"/>
      <c r="I1059" s="16"/>
      <c r="J1059" s="16"/>
      <c r="K1059" s="16"/>
      <c r="L1059" s="16"/>
      <c r="M1059" s="16"/>
      <c r="N1059" s="16"/>
      <c r="O1059" s="16"/>
      <c r="P1059" s="16"/>
      <c r="Q1059" s="16"/>
      <c r="R1059" s="16"/>
      <c r="S1059" s="16"/>
      <c r="T1059" s="16"/>
      <c r="U1059" s="16"/>
      <c r="V1059" s="16"/>
      <c r="W1059" s="16"/>
      <c r="X1059" s="16"/>
      <c r="Y1059" s="16"/>
      <c r="Z1059" s="16"/>
      <c r="AA1059" s="16"/>
      <c r="AB1059" s="16"/>
      <c r="AC1059" s="16"/>
      <c r="AD1059" s="16"/>
      <c r="AE1059" s="16"/>
      <c r="AF1059" s="16"/>
      <c r="AG1059" s="16"/>
      <c r="AH1059" s="16"/>
      <c r="AI1059" s="16"/>
      <c r="AJ1059" s="16"/>
      <c r="AK1059" s="16"/>
      <c r="AL1059" s="16"/>
      <c r="AM1059" s="16"/>
      <c r="AN1059" s="16"/>
      <c r="AO1059" s="16"/>
      <c r="AP1059" s="16"/>
      <c r="AQ1059" s="16"/>
      <c r="AR1059" s="16"/>
      <c r="AS1059" s="16"/>
      <c r="AT1059" s="16"/>
    </row>
    <row r="1060" spans="1:46" x14ac:dyDescent="0.25">
      <c r="A1060" s="20"/>
      <c r="B1060" s="16"/>
      <c r="C1060" s="16"/>
      <c r="D1060" s="16"/>
      <c r="E1060" s="25"/>
      <c r="F1060" s="25"/>
      <c r="G1060" s="16"/>
      <c r="H1060" s="16"/>
      <c r="I1060" s="16"/>
      <c r="J1060" s="16"/>
      <c r="K1060" s="16"/>
      <c r="L1060" s="16"/>
      <c r="M1060" s="16"/>
      <c r="N1060" s="16"/>
      <c r="O1060" s="16"/>
      <c r="P1060" s="16"/>
      <c r="Q1060" s="16"/>
      <c r="R1060" s="16"/>
      <c r="S1060" s="16"/>
      <c r="T1060" s="16"/>
      <c r="U1060" s="16"/>
      <c r="V1060" s="16"/>
      <c r="W1060" s="16"/>
      <c r="X1060" s="16"/>
      <c r="Y1060" s="16"/>
      <c r="Z1060" s="16"/>
      <c r="AA1060" s="16"/>
      <c r="AB1060" s="16"/>
      <c r="AC1060" s="16"/>
      <c r="AD1060" s="16"/>
      <c r="AE1060" s="16"/>
      <c r="AF1060" s="16"/>
      <c r="AG1060" s="16"/>
      <c r="AH1060" s="16"/>
      <c r="AI1060" s="16"/>
      <c r="AJ1060" s="16"/>
      <c r="AK1060" s="16"/>
      <c r="AL1060" s="16"/>
      <c r="AM1060" s="16"/>
      <c r="AN1060" s="16"/>
      <c r="AO1060" s="16"/>
      <c r="AP1060" s="16"/>
      <c r="AQ1060" s="16"/>
      <c r="AR1060" s="16"/>
      <c r="AS1060" s="16"/>
      <c r="AT1060" s="16"/>
    </row>
    <row r="1061" spans="1:46" x14ac:dyDescent="0.25">
      <c r="A1061" s="20"/>
      <c r="B1061" s="16"/>
      <c r="C1061" s="16"/>
      <c r="D1061" s="16"/>
      <c r="E1061" s="25"/>
      <c r="F1061" s="25"/>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16"/>
      <c r="AH1061" s="16"/>
      <c r="AI1061" s="16"/>
      <c r="AJ1061" s="16"/>
      <c r="AK1061" s="16"/>
      <c r="AL1061" s="16"/>
      <c r="AM1061" s="16"/>
      <c r="AN1061" s="16"/>
      <c r="AO1061" s="16"/>
      <c r="AP1061" s="16"/>
      <c r="AQ1061" s="16"/>
      <c r="AR1061" s="16"/>
      <c r="AS1061" s="16"/>
      <c r="AT1061" s="16"/>
    </row>
    <row r="1062" spans="1:46" x14ac:dyDescent="0.25">
      <c r="A1062" s="20"/>
      <c r="B1062" s="16"/>
      <c r="C1062" s="16"/>
      <c r="D1062" s="16"/>
      <c r="E1062" s="25"/>
      <c r="F1062" s="25"/>
      <c r="G1062" s="16"/>
      <c r="H1062" s="16"/>
      <c r="I1062" s="16"/>
      <c r="J1062" s="16"/>
      <c r="K1062" s="16"/>
      <c r="L1062" s="16"/>
      <c r="M1062" s="16"/>
      <c r="N1062" s="16"/>
      <c r="O1062" s="16"/>
      <c r="P1062" s="16"/>
      <c r="Q1062" s="16"/>
      <c r="R1062" s="16"/>
      <c r="S1062" s="16"/>
      <c r="T1062" s="16"/>
      <c r="U1062" s="16"/>
      <c r="V1062" s="16"/>
      <c r="W1062" s="16"/>
      <c r="X1062" s="16"/>
      <c r="Y1062" s="16"/>
      <c r="Z1062" s="16"/>
      <c r="AA1062" s="16"/>
      <c r="AB1062" s="16"/>
      <c r="AC1062" s="16"/>
      <c r="AD1062" s="16"/>
      <c r="AE1062" s="16"/>
      <c r="AF1062" s="16"/>
      <c r="AG1062" s="16"/>
      <c r="AH1062" s="16"/>
      <c r="AI1062" s="16"/>
      <c r="AJ1062" s="16"/>
      <c r="AK1062" s="16"/>
      <c r="AL1062" s="16"/>
      <c r="AM1062" s="16"/>
      <c r="AN1062" s="16"/>
      <c r="AO1062" s="16"/>
      <c r="AP1062" s="16"/>
      <c r="AQ1062" s="16"/>
      <c r="AR1062" s="16"/>
      <c r="AS1062" s="16"/>
      <c r="AT1062" s="16"/>
    </row>
    <row r="1063" spans="1:46" x14ac:dyDescent="0.25">
      <c r="A1063" s="20"/>
      <c r="B1063" s="16"/>
      <c r="C1063" s="16"/>
      <c r="D1063" s="16"/>
      <c r="E1063" s="25"/>
      <c r="F1063" s="25"/>
      <c r="G1063" s="16"/>
      <c r="H1063" s="16"/>
      <c r="I1063" s="16"/>
      <c r="J1063" s="16"/>
      <c r="K1063" s="16"/>
      <c r="L1063" s="16"/>
      <c r="M1063" s="16"/>
      <c r="N1063" s="16"/>
      <c r="O1063" s="16"/>
      <c r="P1063" s="16"/>
      <c r="Q1063" s="16"/>
      <c r="R1063" s="16"/>
      <c r="S1063" s="16"/>
      <c r="T1063" s="16"/>
      <c r="U1063" s="16"/>
      <c r="V1063" s="16"/>
      <c r="W1063" s="16"/>
      <c r="X1063" s="16"/>
      <c r="Y1063" s="16"/>
      <c r="Z1063" s="16"/>
      <c r="AA1063" s="16"/>
      <c r="AB1063" s="16"/>
      <c r="AC1063" s="16"/>
      <c r="AD1063" s="16"/>
      <c r="AE1063" s="16"/>
      <c r="AF1063" s="16"/>
      <c r="AG1063" s="16"/>
      <c r="AH1063" s="16"/>
      <c r="AI1063" s="16"/>
      <c r="AJ1063" s="16"/>
      <c r="AK1063" s="16"/>
      <c r="AL1063" s="16"/>
      <c r="AM1063" s="16"/>
      <c r="AN1063" s="16"/>
      <c r="AO1063" s="16"/>
      <c r="AP1063" s="16"/>
      <c r="AQ1063" s="16"/>
      <c r="AR1063" s="16"/>
      <c r="AS1063" s="16"/>
      <c r="AT1063" s="16"/>
    </row>
    <row r="1064" spans="1:46" x14ac:dyDescent="0.25">
      <c r="A1064" s="20"/>
      <c r="B1064" s="16"/>
      <c r="C1064" s="16"/>
      <c r="D1064" s="16"/>
      <c r="E1064" s="25"/>
      <c r="F1064" s="25"/>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16"/>
      <c r="AH1064" s="16"/>
      <c r="AI1064" s="16"/>
      <c r="AJ1064" s="16"/>
      <c r="AK1064" s="16"/>
      <c r="AL1064" s="16"/>
      <c r="AM1064" s="16"/>
      <c r="AN1064" s="16"/>
      <c r="AO1064" s="16"/>
      <c r="AP1064" s="16"/>
      <c r="AQ1064" s="16"/>
      <c r="AR1064" s="16"/>
      <c r="AS1064" s="16"/>
      <c r="AT1064" s="16"/>
    </row>
    <row r="1065" spans="1:46" x14ac:dyDescent="0.25">
      <c r="A1065" s="20"/>
      <c r="B1065" s="16"/>
      <c r="C1065" s="16"/>
      <c r="D1065" s="16"/>
      <c r="E1065" s="25"/>
      <c r="F1065" s="25"/>
      <c r="G1065" s="16"/>
      <c r="H1065" s="16"/>
      <c r="I1065" s="16"/>
      <c r="J1065" s="16"/>
      <c r="K1065" s="16"/>
      <c r="L1065" s="16"/>
      <c r="M1065" s="16"/>
      <c r="N1065" s="16"/>
      <c r="O1065" s="16"/>
      <c r="P1065" s="16"/>
      <c r="Q1065" s="16"/>
      <c r="R1065" s="16"/>
      <c r="S1065" s="16"/>
      <c r="T1065" s="16"/>
      <c r="U1065" s="16"/>
      <c r="V1065" s="16"/>
      <c r="W1065" s="16"/>
      <c r="X1065" s="16"/>
      <c r="Y1065" s="16"/>
      <c r="Z1065" s="16"/>
      <c r="AA1065" s="16"/>
      <c r="AB1065" s="16"/>
      <c r="AC1065" s="16"/>
      <c r="AD1065" s="16"/>
      <c r="AE1065" s="16"/>
      <c r="AF1065" s="16"/>
      <c r="AG1065" s="16"/>
      <c r="AH1065" s="16"/>
      <c r="AI1065" s="16"/>
      <c r="AJ1065" s="16"/>
      <c r="AK1065" s="16"/>
      <c r="AL1065" s="16"/>
      <c r="AM1065" s="16"/>
      <c r="AN1065" s="16"/>
      <c r="AO1065" s="16"/>
      <c r="AP1065" s="16"/>
      <c r="AQ1065" s="16"/>
      <c r="AR1065" s="16"/>
      <c r="AS1065" s="16"/>
      <c r="AT1065" s="16"/>
    </row>
    <row r="1066" spans="1:46" x14ac:dyDescent="0.25">
      <c r="A1066" s="20"/>
      <c r="B1066" s="16"/>
      <c r="C1066" s="16"/>
      <c r="D1066" s="16"/>
      <c r="E1066" s="25"/>
      <c r="F1066" s="25"/>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6"/>
      <c r="AH1066" s="16"/>
      <c r="AI1066" s="16"/>
      <c r="AJ1066" s="16"/>
      <c r="AK1066" s="16"/>
      <c r="AL1066" s="16"/>
      <c r="AM1066" s="16"/>
      <c r="AN1066" s="16"/>
      <c r="AO1066" s="16"/>
      <c r="AP1066" s="16"/>
      <c r="AQ1066" s="16"/>
      <c r="AR1066" s="16"/>
      <c r="AS1066" s="16"/>
      <c r="AT1066" s="16"/>
    </row>
    <row r="1067" spans="1:46" x14ac:dyDescent="0.25">
      <c r="A1067" s="20"/>
      <c r="B1067" s="16"/>
      <c r="C1067" s="16"/>
      <c r="D1067" s="16"/>
      <c r="E1067" s="25"/>
      <c r="F1067" s="25"/>
      <c r="G1067" s="16"/>
      <c r="H1067" s="16"/>
      <c r="I1067" s="16"/>
      <c r="J1067" s="16"/>
      <c r="K1067" s="16"/>
      <c r="L1067" s="16"/>
      <c r="M1067" s="16"/>
      <c r="N1067" s="16"/>
      <c r="O1067" s="16"/>
      <c r="P1067" s="16"/>
      <c r="Q1067" s="16"/>
      <c r="R1067" s="16"/>
      <c r="S1067" s="16"/>
      <c r="T1067" s="16"/>
      <c r="U1067" s="16"/>
      <c r="V1067" s="16"/>
      <c r="W1067" s="16"/>
      <c r="X1067" s="16"/>
      <c r="Y1067" s="16"/>
      <c r="Z1067" s="16"/>
      <c r="AA1067" s="16"/>
      <c r="AB1067" s="16"/>
      <c r="AC1067" s="16"/>
      <c r="AD1067" s="16"/>
      <c r="AE1067" s="16"/>
      <c r="AF1067" s="16"/>
      <c r="AG1067" s="16"/>
      <c r="AH1067" s="16"/>
      <c r="AI1067" s="16"/>
      <c r="AJ1067" s="16"/>
      <c r="AK1067" s="16"/>
      <c r="AL1067" s="16"/>
      <c r="AM1067" s="16"/>
      <c r="AN1067" s="16"/>
      <c r="AO1067" s="16"/>
      <c r="AP1067" s="16"/>
      <c r="AQ1067" s="16"/>
      <c r="AR1067" s="16"/>
      <c r="AS1067" s="16"/>
      <c r="AT1067" s="16"/>
    </row>
    <row r="1068" spans="1:46" x14ac:dyDescent="0.25">
      <c r="A1068" s="20"/>
      <c r="B1068" s="16"/>
      <c r="C1068" s="16"/>
      <c r="D1068" s="16"/>
      <c r="E1068" s="25"/>
      <c r="F1068" s="25"/>
      <c r="G1068" s="16"/>
      <c r="H1068" s="16"/>
      <c r="I1068" s="16"/>
      <c r="J1068" s="16"/>
      <c r="K1068" s="16"/>
      <c r="L1068" s="16"/>
      <c r="M1068" s="16"/>
      <c r="N1068" s="16"/>
      <c r="O1068" s="16"/>
      <c r="P1068" s="16"/>
      <c r="Q1068" s="16"/>
      <c r="R1068" s="16"/>
      <c r="S1068" s="16"/>
      <c r="T1068" s="16"/>
      <c r="U1068" s="16"/>
      <c r="V1068" s="16"/>
      <c r="W1068" s="16"/>
      <c r="X1068" s="16"/>
      <c r="Y1068" s="16"/>
      <c r="Z1068" s="16"/>
      <c r="AA1068" s="16"/>
      <c r="AB1068" s="16"/>
      <c r="AC1068" s="16"/>
      <c r="AD1068" s="16"/>
      <c r="AE1068" s="16"/>
      <c r="AF1068" s="16"/>
      <c r="AG1068" s="16"/>
      <c r="AH1068" s="16"/>
      <c r="AI1068" s="16"/>
      <c r="AJ1068" s="16"/>
      <c r="AK1068" s="16"/>
      <c r="AL1068" s="16"/>
      <c r="AM1068" s="16"/>
      <c r="AN1068" s="16"/>
      <c r="AO1068" s="16"/>
      <c r="AP1068" s="16"/>
      <c r="AQ1068" s="16"/>
      <c r="AR1068" s="16"/>
      <c r="AS1068" s="16"/>
      <c r="AT1068" s="16"/>
    </row>
    <row r="1069" spans="1:46" x14ac:dyDescent="0.25">
      <c r="A1069" s="20"/>
      <c r="B1069" s="16"/>
      <c r="C1069" s="16"/>
      <c r="D1069" s="16"/>
      <c r="E1069" s="25"/>
      <c r="F1069" s="25"/>
      <c r="G1069" s="16"/>
      <c r="H1069" s="16"/>
      <c r="I1069" s="16"/>
      <c r="J1069" s="16"/>
      <c r="K1069" s="16"/>
      <c r="L1069" s="16"/>
      <c r="M1069" s="16"/>
      <c r="N1069" s="16"/>
      <c r="O1069" s="16"/>
      <c r="P1069" s="16"/>
      <c r="Q1069" s="16"/>
      <c r="R1069" s="16"/>
      <c r="S1069" s="16"/>
      <c r="T1069" s="16"/>
      <c r="U1069" s="16"/>
      <c r="V1069" s="16"/>
      <c r="W1069" s="16"/>
      <c r="X1069" s="16"/>
      <c r="Y1069" s="16"/>
      <c r="Z1069" s="16"/>
      <c r="AA1069" s="16"/>
      <c r="AB1069" s="16"/>
      <c r="AC1069" s="16"/>
      <c r="AD1069" s="16"/>
      <c r="AE1069" s="16"/>
      <c r="AF1069" s="16"/>
      <c r="AG1069" s="16"/>
      <c r="AH1069" s="16"/>
      <c r="AI1069" s="16"/>
      <c r="AJ1069" s="16"/>
      <c r="AK1069" s="16"/>
      <c r="AL1069" s="16"/>
      <c r="AM1069" s="16"/>
      <c r="AN1069" s="16"/>
      <c r="AO1069" s="16"/>
      <c r="AP1069" s="16"/>
      <c r="AQ1069" s="16"/>
      <c r="AR1069" s="16"/>
      <c r="AS1069" s="16"/>
      <c r="AT1069" s="16"/>
    </row>
    <row r="1070" spans="1:46" x14ac:dyDescent="0.25">
      <c r="A1070" s="20"/>
      <c r="B1070" s="16"/>
      <c r="C1070" s="16"/>
      <c r="D1070" s="16"/>
      <c r="E1070" s="25"/>
      <c r="F1070" s="25"/>
      <c r="G1070" s="16"/>
      <c r="H1070" s="16"/>
      <c r="I1070" s="16"/>
      <c r="J1070" s="16"/>
      <c r="K1070" s="16"/>
      <c r="L1070" s="16"/>
      <c r="M1070" s="16"/>
      <c r="N1070" s="16"/>
      <c r="O1070" s="16"/>
      <c r="P1070" s="16"/>
      <c r="Q1070" s="16"/>
      <c r="R1070" s="16"/>
      <c r="S1070" s="16"/>
      <c r="T1070" s="16"/>
      <c r="U1070" s="16"/>
      <c r="V1070" s="16"/>
      <c r="W1070" s="16"/>
      <c r="X1070" s="16"/>
      <c r="Y1070" s="16"/>
      <c r="Z1070" s="16"/>
      <c r="AA1070" s="16"/>
      <c r="AB1070" s="16"/>
      <c r="AC1070" s="16"/>
      <c r="AD1070" s="16"/>
      <c r="AE1070" s="16"/>
      <c r="AF1070" s="16"/>
      <c r="AG1070" s="16"/>
      <c r="AH1070" s="16"/>
      <c r="AI1070" s="16"/>
      <c r="AJ1070" s="16"/>
      <c r="AK1070" s="16"/>
      <c r="AL1070" s="16"/>
      <c r="AM1070" s="16"/>
      <c r="AN1070" s="16"/>
      <c r="AO1070" s="16"/>
      <c r="AP1070" s="16"/>
      <c r="AQ1070" s="16"/>
      <c r="AR1070" s="16"/>
      <c r="AS1070" s="16"/>
      <c r="AT1070" s="16"/>
    </row>
    <row r="1071" spans="1:46" x14ac:dyDescent="0.25">
      <c r="A1071" s="20"/>
      <c r="B1071" s="16"/>
      <c r="C1071" s="16"/>
      <c r="D1071" s="16"/>
      <c r="E1071" s="25"/>
      <c r="F1071" s="25"/>
      <c r="G1071" s="16"/>
      <c r="H1071" s="16"/>
      <c r="I1071" s="16"/>
      <c r="J1071" s="16"/>
      <c r="K1071" s="16"/>
      <c r="L1071" s="16"/>
      <c r="M1071" s="16"/>
      <c r="N1071" s="16"/>
      <c r="O1071" s="16"/>
      <c r="P1071" s="16"/>
      <c r="Q1071" s="16"/>
      <c r="R1071" s="16"/>
      <c r="S1071" s="16"/>
      <c r="T1071" s="16"/>
      <c r="U1071" s="16"/>
      <c r="V1071" s="16"/>
      <c r="W1071" s="16"/>
      <c r="X1071" s="16"/>
      <c r="Y1071" s="16"/>
      <c r="Z1071" s="16"/>
      <c r="AA1071" s="16"/>
      <c r="AB1071" s="16"/>
      <c r="AC1071" s="16"/>
      <c r="AD1071" s="16"/>
      <c r="AE1071" s="16"/>
      <c r="AF1071" s="16"/>
      <c r="AG1071" s="16"/>
      <c r="AH1071" s="16"/>
      <c r="AI1071" s="16"/>
      <c r="AJ1071" s="16"/>
      <c r="AK1071" s="16"/>
      <c r="AL1071" s="16"/>
      <c r="AM1071" s="16"/>
      <c r="AN1071" s="16"/>
      <c r="AO1071" s="16"/>
      <c r="AP1071" s="16"/>
      <c r="AQ1071" s="16"/>
      <c r="AR1071" s="16"/>
      <c r="AS1071" s="16"/>
      <c r="AT1071" s="16"/>
    </row>
    <row r="1072" spans="1:46" x14ac:dyDescent="0.25">
      <c r="A1072" s="20"/>
      <c r="B1072" s="16"/>
      <c r="C1072" s="16"/>
      <c r="D1072" s="16"/>
      <c r="E1072" s="25"/>
      <c r="F1072" s="25"/>
      <c r="G1072" s="16"/>
      <c r="H1072" s="16"/>
      <c r="I1072" s="16"/>
      <c r="J1072" s="16"/>
      <c r="K1072" s="16"/>
      <c r="L1072" s="16"/>
      <c r="M1072" s="16"/>
      <c r="N1072" s="16"/>
      <c r="O1072" s="16"/>
      <c r="P1072" s="16"/>
      <c r="Q1072" s="16"/>
      <c r="R1072" s="16"/>
      <c r="S1072" s="16"/>
      <c r="T1072" s="16"/>
      <c r="U1072" s="16"/>
      <c r="V1072" s="16"/>
      <c r="W1072" s="16"/>
      <c r="X1072" s="16"/>
      <c r="Y1072" s="16"/>
      <c r="Z1072" s="16"/>
      <c r="AA1072" s="16"/>
      <c r="AB1072" s="16"/>
      <c r="AC1072" s="16"/>
      <c r="AD1072" s="16"/>
      <c r="AE1072" s="16"/>
      <c r="AF1072" s="16"/>
      <c r="AG1072" s="16"/>
      <c r="AH1072" s="16"/>
      <c r="AI1072" s="16"/>
      <c r="AJ1072" s="16"/>
      <c r="AK1072" s="16"/>
      <c r="AL1072" s="16"/>
      <c r="AM1072" s="16"/>
      <c r="AN1072" s="16"/>
      <c r="AO1072" s="16"/>
      <c r="AP1072" s="16"/>
      <c r="AQ1072" s="16"/>
      <c r="AR1072" s="16"/>
      <c r="AS1072" s="16"/>
      <c r="AT1072" s="16"/>
    </row>
    <row r="1073" spans="1:46" x14ac:dyDescent="0.25">
      <c r="A1073" s="20"/>
      <c r="B1073" s="16"/>
      <c r="C1073" s="16"/>
      <c r="D1073" s="16"/>
      <c r="E1073" s="25"/>
      <c r="F1073" s="25"/>
      <c r="G1073" s="16"/>
      <c r="H1073" s="16"/>
      <c r="I1073" s="16"/>
      <c r="J1073" s="16"/>
      <c r="K1073" s="16"/>
      <c r="L1073" s="16"/>
      <c r="M1073" s="16"/>
      <c r="N1073" s="16"/>
      <c r="O1073" s="16"/>
      <c r="P1073" s="16"/>
      <c r="Q1073" s="16"/>
      <c r="R1073" s="16"/>
      <c r="S1073" s="16"/>
      <c r="T1073" s="16"/>
      <c r="U1073" s="16"/>
      <c r="V1073" s="16"/>
      <c r="W1073" s="16"/>
      <c r="X1073" s="16"/>
      <c r="Y1073" s="16"/>
      <c r="Z1073" s="16"/>
      <c r="AA1073" s="16"/>
      <c r="AB1073" s="16"/>
      <c r="AC1073" s="16"/>
      <c r="AD1073" s="16"/>
      <c r="AE1073" s="16"/>
      <c r="AF1073" s="16"/>
      <c r="AG1073" s="16"/>
      <c r="AH1073" s="16"/>
      <c r="AI1073" s="16"/>
      <c r="AJ1073" s="16"/>
      <c r="AK1073" s="16"/>
      <c r="AL1073" s="16"/>
      <c r="AM1073" s="16"/>
      <c r="AN1073" s="16"/>
      <c r="AO1073" s="16"/>
      <c r="AP1073" s="16"/>
      <c r="AQ1073" s="16"/>
      <c r="AR1073" s="16"/>
      <c r="AS1073" s="16"/>
      <c r="AT1073" s="16"/>
    </row>
    <row r="1074" spans="1:46" x14ac:dyDescent="0.25">
      <c r="A1074" s="20"/>
      <c r="B1074" s="16"/>
      <c r="C1074" s="16"/>
      <c r="D1074" s="16"/>
      <c r="E1074" s="25"/>
      <c r="F1074" s="25"/>
      <c r="G1074" s="16"/>
      <c r="H1074" s="16"/>
      <c r="I1074" s="16"/>
      <c r="J1074" s="16"/>
      <c r="K1074" s="16"/>
      <c r="L1074" s="16"/>
      <c r="M1074" s="16"/>
      <c r="N1074" s="16"/>
      <c r="O1074" s="16"/>
      <c r="P1074" s="16"/>
      <c r="Q1074" s="16"/>
      <c r="R1074" s="16"/>
      <c r="S1074" s="16"/>
      <c r="T1074" s="16"/>
      <c r="U1074" s="16"/>
      <c r="V1074" s="16"/>
      <c r="W1074" s="16"/>
      <c r="X1074" s="16"/>
      <c r="Y1074" s="16"/>
      <c r="Z1074" s="16"/>
      <c r="AA1074" s="16"/>
      <c r="AB1074" s="16"/>
      <c r="AC1074" s="16"/>
      <c r="AD1074" s="16"/>
      <c r="AE1074" s="16"/>
      <c r="AF1074" s="16"/>
      <c r="AG1074" s="16"/>
      <c r="AH1074" s="16"/>
      <c r="AI1074" s="16"/>
      <c r="AJ1074" s="16"/>
      <c r="AK1074" s="16"/>
      <c r="AL1074" s="16"/>
      <c r="AM1074" s="16"/>
      <c r="AN1074" s="16"/>
      <c r="AO1074" s="16"/>
      <c r="AP1074" s="16"/>
      <c r="AQ1074" s="16"/>
      <c r="AR1074" s="16"/>
      <c r="AS1074" s="16"/>
      <c r="AT1074" s="16"/>
    </row>
    <row r="1075" spans="1:46" x14ac:dyDescent="0.25">
      <c r="A1075" s="20"/>
      <c r="B1075" s="16"/>
      <c r="C1075" s="16"/>
      <c r="D1075" s="16"/>
      <c r="E1075" s="25"/>
      <c r="F1075" s="25"/>
      <c r="G1075" s="16"/>
      <c r="H1075" s="16"/>
      <c r="I1075" s="16"/>
      <c r="J1075" s="16"/>
      <c r="K1075" s="16"/>
      <c r="L1075" s="16"/>
      <c r="M1075" s="16"/>
      <c r="N1075" s="16"/>
      <c r="O1075" s="16"/>
      <c r="P1075" s="16"/>
      <c r="Q1075" s="16"/>
      <c r="R1075" s="16"/>
      <c r="S1075" s="16"/>
      <c r="T1075" s="16"/>
      <c r="U1075" s="16"/>
      <c r="V1075" s="16"/>
      <c r="W1075" s="16"/>
      <c r="X1075" s="16"/>
      <c r="Y1075" s="16"/>
      <c r="Z1075" s="16"/>
      <c r="AA1075" s="16"/>
      <c r="AB1075" s="16"/>
      <c r="AC1075" s="16"/>
      <c r="AD1075" s="16"/>
      <c r="AE1075" s="16"/>
      <c r="AF1075" s="16"/>
      <c r="AG1075" s="16"/>
      <c r="AH1075" s="16"/>
      <c r="AI1075" s="16"/>
      <c r="AJ1075" s="16"/>
      <c r="AK1075" s="16"/>
      <c r="AL1075" s="16"/>
      <c r="AM1075" s="16"/>
      <c r="AN1075" s="16"/>
      <c r="AO1075" s="16"/>
      <c r="AP1075" s="16"/>
      <c r="AQ1075" s="16"/>
      <c r="AR1075" s="16"/>
      <c r="AS1075" s="16"/>
      <c r="AT1075" s="16"/>
    </row>
    <row r="1076" spans="1:46" x14ac:dyDescent="0.25">
      <c r="A1076" s="20"/>
      <c r="B1076" s="16"/>
      <c r="C1076" s="16"/>
      <c r="D1076" s="16"/>
      <c r="E1076" s="25"/>
      <c r="F1076" s="25"/>
      <c r="G1076" s="16"/>
      <c r="H1076" s="16"/>
      <c r="I1076" s="16"/>
      <c r="J1076" s="16"/>
      <c r="K1076" s="16"/>
      <c r="L1076" s="16"/>
      <c r="M1076" s="16"/>
      <c r="N1076" s="16"/>
      <c r="O1076" s="16"/>
      <c r="P1076" s="16"/>
      <c r="Q1076" s="16"/>
      <c r="R1076" s="16"/>
      <c r="S1076" s="16"/>
      <c r="T1076" s="16"/>
      <c r="U1076" s="16"/>
      <c r="V1076" s="16"/>
      <c r="W1076" s="16"/>
      <c r="X1076" s="16"/>
      <c r="Y1076" s="16"/>
      <c r="Z1076" s="16"/>
      <c r="AA1076" s="16"/>
      <c r="AB1076" s="16"/>
      <c r="AC1076" s="16"/>
      <c r="AD1076" s="16"/>
      <c r="AE1076" s="16"/>
      <c r="AF1076" s="16"/>
      <c r="AG1076" s="16"/>
      <c r="AH1076" s="16"/>
      <c r="AI1076" s="16"/>
      <c r="AJ1076" s="16"/>
      <c r="AK1076" s="16"/>
      <c r="AL1076" s="16"/>
      <c r="AM1076" s="16"/>
      <c r="AN1076" s="16"/>
      <c r="AO1076" s="16"/>
      <c r="AP1076" s="16"/>
      <c r="AQ1076" s="16"/>
      <c r="AR1076" s="16"/>
      <c r="AS1076" s="16"/>
      <c r="AT1076" s="16"/>
    </row>
    <row r="1077" spans="1:46" x14ac:dyDescent="0.25">
      <c r="A1077" s="20"/>
      <c r="B1077" s="16"/>
      <c r="C1077" s="16"/>
      <c r="D1077" s="16"/>
      <c r="E1077" s="25"/>
      <c r="F1077" s="25"/>
      <c r="G1077" s="16"/>
      <c r="H1077" s="16"/>
      <c r="I1077" s="16"/>
      <c r="J1077" s="16"/>
      <c r="K1077" s="16"/>
      <c r="L1077" s="16"/>
      <c r="M1077" s="16"/>
      <c r="N1077" s="16"/>
      <c r="O1077" s="16"/>
      <c r="P1077" s="16"/>
      <c r="Q1077" s="16"/>
      <c r="R1077" s="16"/>
      <c r="S1077" s="16"/>
      <c r="T1077" s="16"/>
      <c r="U1077" s="16"/>
      <c r="V1077" s="16"/>
      <c r="W1077" s="16"/>
      <c r="X1077" s="16"/>
      <c r="Y1077" s="16"/>
      <c r="Z1077" s="16"/>
      <c r="AA1077" s="16"/>
      <c r="AB1077" s="16"/>
      <c r="AC1077" s="16"/>
      <c r="AD1077" s="16"/>
      <c r="AE1077" s="16"/>
      <c r="AF1077" s="16"/>
      <c r="AG1077" s="16"/>
      <c r="AH1077" s="16"/>
      <c r="AI1077" s="16"/>
      <c r="AJ1077" s="16"/>
      <c r="AK1077" s="16"/>
      <c r="AL1077" s="16"/>
      <c r="AM1077" s="16"/>
      <c r="AN1077" s="16"/>
      <c r="AO1077" s="16"/>
      <c r="AP1077" s="16"/>
      <c r="AQ1077" s="16"/>
      <c r="AR1077" s="16"/>
      <c r="AS1077" s="16"/>
      <c r="AT1077" s="16"/>
    </row>
    <row r="1078" spans="1:46" x14ac:dyDescent="0.25">
      <c r="A1078" s="20"/>
      <c r="B1078" s="16"/>
      <c r="C1078" s="16"/>
      <c r="D1078" s="16"/>
      <c r="E1078" s="25"/>
      <c r="F1078" s="25"/>
      <c r="G1078" s="16"/>
      <c r="H1078" s="16"/>
      <c r="I1078" s="16"/>
      <c r="J1078" s="16"/>
      <c r="K1078" s="16"/>
      <c r="L1078" s="16"/>
      <c r="M1078" s="16"/>
      <c r="N1078" s="16"/>
      <c r="O1078" s="16"/>
      <c r="P1078" s="16"/>
      <c r="Q1078" s="16"/>
      <c r="R1078" s="16"/>
      <c r="S1078" s="16"/>
      <c r="T1078" s="16"/>
      <c r="U1078" s="16"/>
      <c r="V1078" s="16"/>
      <c r="W1078" s="16"/>
      <c r="X1078" s="16"/>
      <c r="Y1078" s="16"/>
      <c r="Z1078" s="16"/>
      <c r="AA1078" s="16"/>
      <c r="AB1078" s="16"/>
      <c r="AC1078" s="16"/>
      <c r="AD1078" s="16"/>
      <c r="AE1078" s="16"/>
      <c r="AF1078" s="16"/>
      <c r="AG1078" s="16"/>
      <c r="AH1078" s="16"/>
      <c r="AI1078" s="16"/>
      <c r="AJ1078" s="16"/>
      <c r="AK1078" s="16"/>
      <c r="AL1078" s="16"/>
      <c r="AM1078" s="16"/>
      <c r="AN1078" s="16"/>
      <c r="AO1078" s="16"/>
      <c r="AP1078" s="16"/>
      <c r="AQ1078" s="16"/>
      <c r="AR1078" s="16"/>
      <c r="AS1078" s="16"/>
      <c r="AT1078" s="16"/>
    </row>
    <row r="1079" spans="1:46" x14ac:dyDescent="0.25">
      <c r="A1079" s="20"/>
      <c r="B1079" s="16"/>
      <c r="C1079" s="16"/>
      <c r="D1079" s="16"/>
      <c r="E1079" s="25"/>
      <c r="F1079" s="25"/>
      <c r="G1079" s="16"/>
      <c r="H1079" s="16"/>
      <c r="I1079" s="16"/>
      <c r="J1079" s="16"/>
      <c r="K1079" s="16"/>
      <c r="L1079" s="16"/>
      <c r="M1079" s="16"/>
      <c r="N1079" s="16"/>
      <c r="O1079" s="16"/>
      <c r="P1079" s="16"/>
      <c r="Q1079" s="16"/>
      <c r="R1079" s="16"/>
      <c r="S1079" s="16"/>
      <c r="T1079" s="16"/>
      <c r="U1079" s="16"/>
      <c r="V1079" s="16"/>
      <c r="W1079" s="16"/>
      <c r="X1079" s="16"/>
      <c r="Y1079" s="16"/>
      <c r="Z1079" s="16"/>
      <c r="AA1079" s="16"/>
      <c r="AB1079" s="16"/>
      <c r="AC1079" s="16"/>
      <c r="AD1079" s="16"/>
      <c r="AE1079" s="16"/>
      <c r="AF1079" s="16"/>
      <c r="AG1079" s="16"/>
      <c r="AH1079" s="16"/>
      <c r="AI1079" s="16"/>
      <c r="AJ1079" s="16"/>
      <c r="AK1079" s="16"/>
      <c r="AL1079" s="16"/>
      <c r="AM1079" s="16"/>
      <c r="AN1079" s="16"/>
      <c r="AO1079" s="16"/>
      <c r="AP1079" s="16"/>
      <c r="AQ1079" s="16"/>
      <c r="AR1079" s="16"/>
      <c r="AS1079" s="16"/>
      <c r="AT1079" s="16"/>
    </row>
    <row r="1080" spans="1:46" x14ac:dyDescent="0.25">
      <c r="A1080" s="20"/>
      <c r="B1080" s="16"/>
      <c r="C1080" s="16"/>
      <c r="D1080" s="16"/>
      <c r="E1080" s="25"/>
      <c r="F1080" s="25"/>
      <c r="G1080" s="16"/>
      <c r="H1080" s="16"/>
      <c r="I1080" s="16"/>
      <c r="J1080" s="16"/>
      <c r="K1080" s="16"/>
      <c r="L1080" s="16"/>
      <c r="M1080" s="16"/>
      <c r="N1080" s="16"/>
      <c r="O1080" s="16"/>
      <c r="P1080" s="16"/>
      <c r="Q1080" s="16"/>
      <c r="R1080" s="16"/>
      <c r="S1080" s="16"/>
      <c r="T1080" s="16"/>
      <c r="U1080" s="16"/>
      <c r="V1080" s="16"/>
      <c r="W1080" s="16"/>
      <c r="X1080" s="16"/>
      <c r="Y1080" s="16"/>
      <c r="Z1080" s="16"/>
      <c r="AA1080" s="16"/>
      <c r="AB1080" s="16"/>
      <c r="AC1080" s="16"/>
      <c r="AD1080" s="16"/>
      <c r="AE1080" s="16"/>
      <c r="AF1080" s="16"/>
      <c r="AG1080" s="16"/>
      <c r="AH1080" s="16"/>
      <c r="AI1080" s="16"/>
      <c r="AJ1080" s="16"/>
      <c r="AK1080" s="16"/>
      <c r="AL1080" s="16"/>
      <c r="AM1080" s="16"/>
      <c r="AN1080" s="16"/>
      <c r="AO1080" s="16"/>
      <c r="AP1080" s="16"/>
      <c r="AQ1080" s="16"/>
      <c r="AR1080" s="16"/>
      <c r="AS1080" s="16"/>
      <c r="AT1080" s="16"/>
    </row>
    <row r="1081" spans="1:46" x14ac:dyDescent="0.25">
      <c r="A1081" s="20"/>
      <c r="B1081" s="16"/>
      <c r="C1081" s="16"/>
      <c r="D1081" s="16"/>
      <c r="E1081" s="25"/>
      <c r="F1081" s="25"/>
      <c r="G1081" s="16"/>
      <c r="H1081" s="16"/>
      <c r="I1081" s="16"/>
      <c r="J1081" s="16"/>
      <c r="K1081" s="16"/>
      <c r="L1081" s="16"/>
      <c r="M1081" s="16"/>
      <c r="N1081" s="16"/>
      <c r="O1081" s="16"/>
      <c r="P1081" s="16"/>
      <c r="Q1081" s="16"/>
      <c r="R1081" s="16"/>
      <c r="S1081" s="16"/>
      <c r="T1081" s="16"/>
      <c r="U1081" s="16"/>
      <c r="V1081" s="16"/>
      <c r="W1081" s="16"/>
      <c r="X1081" s="16"/>
      <c r="Y1081" s="16"/>
      <c r="Z1081" s="16"/>
      <c r="AA1081" s="16"/>
      <c r="AB1081" s="16"/>
      <c r="AC1081" s="16"/>
      <c r="AD1081" s="16"/>
      <c r="AE1081" s="16"/>
      <c r="AF1081" s="16"/>
      <c r="AG1081" s="16"/>
      <c r="AH1081" s="16"/>
      <c r="AI1081" s="16"/>
      <c r="AJ1081" s="16"/>
      <c r="AK1081" s="16"/>
      <c r="AL1081" s="16"/>
      <c r="AM1081" s="16"/>
      <c r="AN1081" s="16"/>
      <c r="AO1081" s="16"/>
      <c r="AP1081" s="16"/>
      <c r="AQ1081" s="16"/>
      <c r="AR1081" s="16"/>
      <c r="AS1081" s="16"/>
      <c r="AT1081" s="16"/>
    </row>
    <row r="1082" spans="1:46" x14ac:dyDescent="0.25">
      <c r="A1082" s="20"/>
      <c r="B1082" s="16"/>
      <c r="C1082" s="16"/>
      <c r="D1082" s="16"/>
      <c r="E1082" s="25"/>
      <c r="F1082" s="25"/>
      <c r="G1082" s="16"/>
      <c r="H1082" s="16"/>
      <c r="I1082" s="16"/>
      <c r="J1082" s="16"/>
      <c r="K1082" s="16"/>
      <c r="L1082" s="16"/>
      <c r="M1082" s="16"/>
      <c r="N1082" s="16"/>
      <c r="O1082" s="16"/>
      <c r="P1082" s="16"/>
      <c r="Q1082" s="16"/>
      <c r="R1082" s="16"/>
      <c r="S1082" s="16"/>
      <c r="T1082" s="16"/>
      <c r="U1082" s="16"/>
      <c r="V1082" s="16"/>
      <c r="W1082" s="16"/>
      <c r="X1082" s="16"/>
      <c r="Y1082" s="16"/>
      <c r="Z1082" s="16"/>
      <c r="AA1082" s="16"/>
      <c r="AB1082" s="16"/>
      <c r="AC1082" s="16"/>
      <c r="AD1082" s="16"/>
      <c r="AE1082" s="16"/>
      <c r="AF1082" s="16"/>
      <c r="AG1082" s="16"/>
      <c r="AH1082" s="16"/>
      <c r="AI1082" s="16"/>
      <c r="AJ1082" s="16"/>
      <c r="AK1082" s="16"/>
      <c r="AL1082" s="16"/>
      <c r="AM1082" s="16"/>
      <c r="AN1082" s="16"/>
      <c r="AO1082" s="16"/>
      <c r="AP1082" s="16"/>
      <c r="AQ1082" s="16"/>
      <c r="AR1082" s="16"/>
      <c r="AS1082" s="16"/>
      <c r="AT1082" s="16"/>
    </row>
    <row r="1083" spans="1:46" x14ac:dyDescent="0.25">
      <c r="A1083" s="20"/>
      <c r="B1083" s="16"/>
      <c r="C1083" s="16"/>
      <c r="D1083" s="16"/>
      <c r="E1083" s="25"/>
      <c r="F1083" s="25"/>
      <c r="G1083" s="16"/>
      <c r="H1083" s="16"/>
      <c r="I1083" s="16"/>
      <c r="J1083" s="16"/>
      <c r="K1083" s="16"/>
      <c r="L1083" s="16"/>
      <c r="M1083" s="16"/>
      <c r="N1083" s="16"/>
      <c r="O1083" s="16"/>
      <c r="P1083" s="16"/>
      <c r="Q1083" s="16"/>
      <c r="R1083" s="16"/>
      <c r="S1083" s="16"/>
      <c r="T1083" s="16"/>
      <c r="U1083" s="16"/>
      <c r="V1083" s="16"/>
      <c r="W1083" s="16"/>
      <c r="X1083" s="16"/>
      <c r="Y1083" s="16"/>
      <c r="Z1083" s="16"/>
      <c r="AA1083" s="16"/>
      <c r="AB1083" s="16"/>
      <c r="AC1083" s="16"/>
      <c r="AD1083" s="16"/>
      <c r="AE1083" s="16"/>
      <c r="AF1083" s="16"/>
      <c r="AG1083" s="16"/>
      <c r="AH1083" s="16"/>
      <c r="AI1083" s="16"/>
      <c r="AJ1083" s="16"/>
      <c r="AK1083" s="16"/>
      <c r="AL1083" s="16"/>
      <c r="AM1083" s="16"/>
      <c r="AN1083" s="16"/>
      <c r="AO1083" s="16"/>
      <c r="AP1083" s="16"/>
      <c r="AQ1083" s="16"/>
      <c r="AR1083" s="16"/>
      <c r="AS1083" s="16"/>
      <c r="AT1083" s="16"/>
    </row>
    <row r="1084" spans="1:46" x14ac:dyDescent="0.25">
      <c r="A1084" s="20"/>
      <c r="B1084" s="16"/>
      <c r="C1084" s="16"/>
      <c r="D1084" s="16"/>
      <c r="E1084" s="25"/>
      <c r="F1084" s="25"/>
      <c r="G1084" s="16"/>
      <c r="H1084" s="16"/>
      <c r="I1084" s="16"/>
      <c r="J1084" s="16"/>
      <c r="K1084" s="16"/>
      <c r="L1084" s="16"/>
      <c r="M1084" s="16"/>
      <c r="N1084" s="16"/>
      <c r="O1084" s="16"/>
      <c r="P1084" s="16"/>
      <c r="Q1084" s="16"/>
      <c r="R1084" s="16"/>
      <c r="S1084" s="16"/>
      <c r="T1084" s="16"/>
      <c r="U1084" s="16"/>
      <c r="V1084" s="16"/>
      <c r="W1084" s="16"/>
      <c r="X1084" s="16"/>
      <c r="Y1084" s="16"/>
      <c r="Z1084" s="16"/>
      <c r="AA1084" s="16"/>
      <c r="AB1084" s="16"/>
      <c r="AC1084" s="16"/>
      <c r="AD1084" s="16"/>
      <c r="AE1084" s="16"/>
      <c r="AF1084" s="16"/>
      <c r="AG1084" s="16"/>
      <c r="AH1084" s="16"/>
      <c r="AI1084" s="16"/>
      <c r="AJ1084" s="16"/>
      <c r="AK1084" s="16"/>
      <c r="AL1084" s="16"/>
      <c r="AM1084" s="16"/>
      <c r="AN1084" s="16"/>
      <c r="AO1084" s="16"/>
      <c r="AP1084" s="16"/>
      <c r="AQ1084" s="16"/>
      <c r="AR1084" s="16"/>
      <c r="AS1084" s="16"/>
      <c r="AT1084" s="16"/>
    </row>
    <row r="1085" spans="1:46" x14ac:dyDescent="0.25">
      <c r="A1085" s="20"/>
      <c r="B1085" s="16"/>
      <c r="C1085" s="16"/>
      <c r="D1085" s="16"/>
      <c r="E1085" s="25"/>
      <c r="F1085" s="25"/>
      <c r="G1085" s="16"/>
      <c r="H1085" s="16"/>
      <c r="I1085" s="16"/>
      <c r="J1085" s="16"/>
      <c r="K1085" s="16"/>
      <c r="L1085" s="16"/>
      <c r="M1085" s="16"/>
      <c r="N1085" s="16"/>
      <c r="O1085" s="16"/>
      <c r="P1085" s="16"/>
      <c r="Q1085" s="16"/>
      <c r="R1085" s="16"/>
      <c r="S1085" s="16"/>
      <c r="T1085" s="16"/>
      <c r="U1085" s="16"/>
      <c r="V1085" s="16"/>
      <c r="W1085" s="16"/>
      <c r="X1085" s="16"/>
      <c r="Y1085" s="16"/>
      <c r="Z1085" s="16"/>
      <c r="AA1085" s="16"/>
      <c r="AB1085" s="16"/>
      <c r="AC1085" s="16"/>
      <c r="AD1085" s="16"/>
      <c r="AE1085" s="16"/>
      <c r="AF1085" s="16"/>
      <c r="AG1085" s="16"/>
      <c r="AH1085" s="16"/>
      <c r="AI1085" s="16"/>
      <c r="AJ1085" s="16"/>
      <c r="AK1085" s="16"/>
      <c r="AL1085" s="16"/>
      <c r="AM1085" s="16"/>
      <c r="AN1085" s="16"/>
      <c r="AO1085" s="16"/>
      <c r="AP1085" s="16"/>
      <c r="AQ1085" s="16"/>
      <c r="AR1085" s="16"/>
      <c r="AS1085" s="16"/>
      <c r="AT1085" s="16"/>
    </row>
    <row r="1086" spans="1:46" x14ac:dyDescent="0.25">
      <c r="A1086" s="20"/>
      <c r="B1086" s="16"/>
      <c r="C1086" s="16"/>
      <c r="D1086" s="16"/>
      <c r="E1086" s="25"/>
      <c r="F1086" s="25"/>
      <c r="G1086" s="16"/>
      <c r="H1086" s="16"/>
      <c r="I1086" s="16"/>
      <c r="J1086" s="16"/>
      <c r="K1086" s="16"/>
      <c r="L1086" s="16"/>
      <c r="M1086" s="16"/>
      <c r="N1086" s="16"/>
      <c r="O1086" s="16"/>
      <c r="P1086" s="16"/>
      <c r="Q1086" s="16"/>
      <c r="R1086" s="16"/>
      <c r="S1086" s="16"/>
      <c r="T1086" s="16"/>
      <c r="U1086" s="16"/>
      <c r="V1086" s="16"/>
      <c r="W1086" s="16"/>
      <c r="X1086" s="16"/>
      <c r="Y1086" s="16"/>
      <c r="Z1086" s="16"/>
      <c r="AA1086" s="16"/>
      <c r="AB1086" s="16"/>
      <c r="AC1086" s="16"/>
      <c r="AD1086" s="16"/>
      <c r="AE1086" s="16"/>
      <c r="AF1086" s="16"/>
      <c r="AG1086" s="16"/>
      <c r="AH1086" s="16"/>
      <c r="AI1086" s="16"/>
      <c r="AJ1086" s="16"/>
      <c r="AK1086" s="16"/>
      <c r="AL1086" s="16"/>
      <c r="AM1086" s="16"/>
      <c r="AN1086" s="16"/>
      <c r="AO1086" s="16"/>
      <c r="AP1086" s="16"/>
      <c r="AQ1086" s="16"/>
      <c r="AR1086" s="16"/>
      <c r="AS1086" s="16"/>
      <c r="AT1086" s="16"/>
    </row>
    <row r="1087" spans="1:46" x14ac:dyDescent="0.25">
      <c r="A1087" s="20"/>
      <c r="B1087" s="16"/>
      <c r="C1087" s="16"/>
      <c r="D1087" s="16"/>
      <c r="E1087" s="25"/>
      <c r="F1087" s="25"/>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6"/>
      <c r="AH1087" s="16"/>
      <c r="AI1087" s="16"/>
      <c r="AJ1087" s="16"/>
      <c r="AK1087" s="16"/>
      <c r="AL1087" s="16"/>
      <c r="AM1087" s="16"/>
      <c r="AN1087" s="16"/>
      <c r="AO1087" s="16"/>
      <c r="AP1087" s="16"/>
      <c r="AQ1087" s="16"/>
      <c r="AR1087" s="16"/>
      <c r="AS1087" s="16"/>
      <c r="AT1087" s="16"/>
    </row>
    <row r="1088" spans="1:46" x14ac:dyDescent="0.25">
      <c r="A1088" s="20"/>
      <c r="B1088" s="16"/>
      <c r="C1088" s="16"/>
      <c r="D1088" s="16"/>
      <c r="E1088" s="25"/>
      <c r="F1088" s="25"/>
      <c r="G1088" s="16"/>
      <c r="H1088" s="16"/>
      <c r="I1088" s="16"/>
      <c r="J1088" s="16"/>
      <c r="K1088" s="16"/>
      <c r="L1088" s="16"/>
      <c r="M1088" s="16"/>
      <c r="N1088" s="16"/>
      <c r="O1088" s="16"/>
      <c r="P1088" s="16"/>
      <c r="Q1088" s="16"/>
      <c r="R1088" s="16"/>
      <c r="S1088" s="16"/>
      <c r="T1088" s="16"/>
      <c r="U1088" s="16"/>
      <c r="V1088" s="16"/>
      <c r="W1088" s="16"/>
      <c r="X1088" s="16"/>
      <c r="Y1088" s="16"/>
      <c r="Z1088" s="16"/>
      <c r="AA1088" s="16"/>
      <c r="AB1088" s="16"/>
      <c r="AC1088" s="16"/>
      <c r="AD1088" s="16"/>
      <c r="AE1088" s="16"/>
      <c r="AF1088" s="16"/>
      <c r="AG1088" s="16"/>
      <c r="AH1088" s="16"/>
      <c r="AI1088" s="16"/>
      <c r="AJ1088" s="16"/>
      <c r="AK1088" s="16"/>
      <c r="AL1088" s="16"/>
      <c r="AM1088" s="16"/>
      <c r="AN1088" s="16"/>
      <c r="AO1088" s="16"/>
      <c r="AP1088" s="16"/>
      <c r="AQ1088" s="16"/>
      <c r="AR1088" s="16"/>
      <c r="AS1088" s="16"/>
      <c r="AT1088" s="16"/>
    </row>
    <row r="1089" spans="1:46" x14ac:dyDescent="0.25">
      <c r="A1089" s="20"/>
      <c r="B1089" s="16"/>
      <c r="C1089" s="16"/>
      <c r="D1089" s="16"/>
      <c r="E1089" s="25"/>
      <c r="F1089" s="25"/>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6"/>
      <c r="AH1089" s="16"/>
      <c r="AI1089" s="16"/>
      <c r="AJ1089" s="16"/>
      <c r="AK1089" s="16"/>
      <c r="AL1089" s="16"/>
      <c r="AM1089" s="16"/>
      <c r="AN1089" s="16"/>
      <c r="AO1089" s="16"/>
      <c r="AP1089" s="16"/>
      <c r="AQ1089" s="16"/>
      <c r="AR1089" s="16"/>
      <c r="AS1089" s="16"/>
      <c r="AT1089" s="16"/>
    </row>
    <row r="1090" spans="1:46" x14ac:dyDescent="0.25">
      <c r="A1090" s="20"/>
      <c r="B1090" s="16"/>
      <c r="C1090" s="16"/>
      <c r="D1090" s="16"/>
      <c r="E1090" s="25"/>
      <c r="F1090" s="25"/>
      <c r="G1090" s="16"/>
      <c r="H1090" s="16"/>
      <c r="I1090" s="16"/>
      <c r="J1090" s="16"/>
      <c r="K1090" s="16"/>
      <c r="L1090" s="16"/>
      <c r="M1090" s="16"/>
      <c r="N1090" s="16"/>
      <c r="O1090" s="16"/>
      <c r="P1090" s="16"/>
      <c r="Q1090" s="16"/>
      <c r="R1090" s="16"/>
      <c r="S1090" s="16"/>
      <c r="T1090" s="16"/>
      <c r="U1090" s="16"/>
      <c r="V1090" s="16"/>
      <c r="W1090" s="16"/>
      <c r="X1090" s="16"/>
      <c r="Y1090" s="16"/>
      <c r="Z1090" s="16"/>
      <c r="AA1090" s="16"/>
      <c r="AB1090" s="16"/>
      <c r="AC1090" s="16"/>
      <c r="AD1090" s="16"/>
      <c r="AE1090" s="16"/>
      <c r="AF1090" s="16"/>
      <c r="AG1090" s="16"/>
      <c r="AH1090" s="16"/>
      <c r="AI1090" s="16"/>
      <c r="AJ1090" s="16"/>
      <c r="AK1090" s="16"/>
      <c r="AL1090" s="16"/>
      <c r="AM1090" s="16"/>
      <c r="AN1090" s="16"/>
      <c r="AO1090" s="16"/>
      <c r="AP1090" s="16"/>
      <c r="AQ1090" s="16"/>
      <c r="AR1090" s="16"/>
      <c r="AS1090" s="16"/>
      <c r="AT1090" s="16"/>
    </row>
    <row r="1091" spans="1:46" x14ac:dyDescent="0.25">
      <c r="A1091" s="20"/>
      <c r="B1091" s="16"/>
      <c r="C1091" s="16"/>
      <c r="D1091" s="16"/>
      <c r="E1091" s="25"/>
      <c r="F1091" s="25"/>
      <c r="G1091" s="16"/>
      <c r="H1091" s="16"/>
      <c r="I1091" s="16"/>
      <c r="J1091" s="16"/>
      <c r="K1091" s="16"/>
      <c r="L1091" s="16"/>
      <c r="M1091" s="16"/>
      <c r="N1091" s="16"/>
      <c r="O1091" s="16"/>
      <c r="P1091" s="16"/>
      <c r="Q1091" s="16"/>
      <c r="R1091" s="16"/>
      <c r="S1091" s="16"/>
      <c r="T1091" s="16"/>
      <c r="U1091" s="16"/>
      <c r="V1091" s="16"/>
      <c r="W1091" s="16"/>
      <c r="X1091" s="16"/>
      <c r="Y1091" s="16"/>
      <c r="Z1091" s="16"/>
      <c r="AA1091" s="16"/>
      <c r="AB1091" s="16"/>
      <c r="AC1091" s="16"/>
      <c r="AD1091" s="16"/>
      <c r="AE1091" s="16"/>
      <c r="AF1091" s="16"/>
      <c r="AG1091" s="16"/>
      <c r="AH1091" s="16"/>
      <c r="AI1091" s="16"/>
      <c r="AJ1091" s="16"/>
      <c r="AK1091" s="16"/>
      <c r="AL1091" s="16"/>
      <c r="AM1091" s="16"/>
      <c r="AN1091" s="16"/>
      <c r="AO1091" s="16"/>
      <c r="AP1091" s="16"/>
      <c r="AQ1091" s="16"/>
      <c r="AR1091" s="16"/>
      <c r="AS1091" s="16"/>
      <c r="AT1091" s="16"/>
    </row>
    <row r="1092" spans="1:46" x14ac:dyDescent="0.25">
      <c r="A1092" s="20"/>
      <c r="B1092" s="16"/>
      <c r="C1092" s="16"/>
      <c r="D1092" s="16"/>
      <c r="E1092" s="25"/>
      <c r="F1092" s="25"/>
      <c r="G1092" s="16"/>
      <c r="H1092" s="16"/>
      <c r="I1092" s="16"/>
      <c r="J1092" s="16"/>
      <c r="K1092" s="16"/>
      <c r="L1092" s="16"/>
      <c r="M1092" s="16"/>
      <c r="N1092" s="16"/>
      <c r="O1092" s="16"/>
      <c r="P1092" s="16"/>
      <c r="Q1092" s="16"/>
      <c r="R1092" s="16"/>
      <c r="S1092" s="16"/>
      <c r="T1092" s="16"/>
      <c r="U1092" s="16"/>
      <c r="V1092" s="16"/>
      <c r="W1092" s="16"/>
      <c r="X1092" s="16"/>
      <c r="Y1092" s="16"/>
      <c r="Z1092" s="16"/>
      <c r="AA1092" s="16"/>
      <c r="AB1092" s="16"/>
      <c r="AC1092" s="16"/>
      <c r="AD1092" s="16"/>
      <c r="AE1092" s="16"/>
      <c r="AF1092" s="16"/>
      <c r="AG1092" s="16"/>
      <c r="AH1092" s="16"/>
      <c r="AI1092" s="16"/>
      <c r="AJ1092" s="16"/>
      <c r="AK1092" s="16"/>
      <c r="AL1092" s="16"/>
      <c r="AM1092" s="16"/>
      <c r="AN1092" s="16"/>
      <c r="AO1092" s="16"/>
      <c r="AP1092" s="16"/>
      <c r="AQ1092" s="16"/>
      <c r="AR1092" s="16"/>
      <c r="AS1092" s="16"/>
      <c r="AT1092" s="16"/>
    </row>
    <row r="1093" spans="1:46" x14ac:dyDescent="0.25">
      <c r="A1093" s="20"/>
      <c r="B1093" s="16"/>
      <c r="C1093" s="16"/>
      <c r="D1093" s="16"/>
      <c r="E1093" s="25"/>
      <c r="F1093" s="25"/>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6"/>
      <c r="AH1093" s="16"/>
      <c r="AI1093" s="16"/>
      <c r="AJ1093" s="16"/>
      <c r="AK1093" s="16"/>
      <c r="AL1093" s="16"/>
      <c r="AM1093" s="16"/>
      <c r="AN1093" s="16"/>
      <c r="AO1093" s="16"/>
      <c r="AP1093" s="16"/>
      <c r="AQ1093" s="16"/>
      <c r="AR1093" s="16"/>
      <c r="AS1093" s="16"/>
      <c r="AT1093" s="16"/>
    </row>
    <row r="1094" spans="1:46" x14ac:dyDescent="0.25">
      <c r="A1094" s="20"/>
      <c r="B1094" s="16"/>
      <c r="C1094" s="16"/>
      <c r="D1094" s="16"/>
      <c r="E1094" s="25"/>
      <c r="F1094" s="25"/>
      <c r="G1094" s="16"/>
      <c r="H1094" s="16"/>
      <c r="I1094" s="16"/>
      <c r="J1094" s="16"/>
      <c r="K1094" s="16"/>
      <c r="L1094" s="16"/>
      <c r="M1094" s="16"/>
      <c r="N1094" s="16"/>
      <c r="O1094" s="16"/>
      <c r="P1094" s="16"/>
      <c r="Q1094" s="16"/>
      <c r="R1094" s="16"/>
      <c r="S1094" s="16"/>
      <c r="T1094" s="16"/>
      <c r="U1094" s="16"/>
      <c r="V1094" s="16"/>
      <c r="W1094" s="16"/>
      <c r="X1094" s="16"/>
      <c r="Y1094" s="16"/>
      <c r="Z1094" s="16"/>
      <c r="AA1094" s="16"/>
      <c r="AB1094" s="16"/>
      <c r="AC1094" s="16"/>
      <c r="AD1094" s="16"/>
      <c r="AE1094" s="16"/>
      <c r="AF1094" s="16"/>
      <c r="AG1094" s="16"/>
      <c r="AH1094" s="16"/>
      <c r="AI1094" s="16"/>
      <c r="AJ1094" s="16"/>
      <c r="AK1094" s="16"/>
      <c r="AL1094" s="16"/>
      <c r="AM1094" s="16"/>
      <c r="AN1094" s="16"/>
      <c r="AO1094" s="16"/>
      <c r="AP1094" s="16"/>
      <c r="AQ1094" s="16"/>
      <c r="AR1094" s="16"/>
      <c r="AS1094" s="16"/>
      <c r="AT1094" s="16"/>
    </row>
    <row r="1095" spans="1:46" x14ac:dyDescent="0.25">
      <c r="A1095" s="20"/>
      <c r="B1095" s="16"/>
      <c r="C1095" s="16"/>
      <c r="D1095" s="16"/>
      <c r="E1095" s="25"/>
      <c r="F1095" s="25"/>
      <c r="G1095" s="16"/>
      <c r="H1095" s="16"/>
      <c r="I1095" s="16"/>
      <c r="J1095" s="16"/>
      <c r="K1095" s="16"/>
      <c r="L1095" s="16"/>
      <c r="M1095" s="16"/>
      <c r="N1095" s="16"/>
      <c r="O1095" s="16"/>
      <c r="P1095" s="16"/>
      <c r="Q1095" s="16"/>
      <c r="R1095" s="16"/>
      <c r="S1095" s="16"/>
      <c r="T1095" s="16"/>
      <c r="U1095" s="16"/>
      <c r="V1095" s="16"/>
      <c r="W1095" s="16"/>
      <c r="X1095" s="16"/>
      <c r="Y1095" s="16"/>
      <c r="Z1095" s="16"/>
      <c r="AA1095" s="16"/>
      <c r="AB1095" s="16"/>
      <c r="AC1095" s="16"/>
      <c r="AD1095" s="16"/>
      <c r="AE1095" s="16"/>
      <c r="AF1095" s="16"/>
      <c r="AG1095" s="16"/>
      <c r="AH1095" s="16"/>
      <c r="AI1095" s="16"/>
      <c r="AJ1095" s="16"/>
      <c r="AK1095" s="16"/>
      <c r="AL1095" s="16"/>
      <c r="AM1095" s="16"/>
      <c r="AN1095" s="16"/>
      <c r="AO1095" s="16"/>
      <c r="AP1095" s="16"/>
      <c r="AQ1095" s="16"/>
      <c r="AR1095" s="16"/>
      <c r="AS1095" s="16"/>
      <c r="AT1095" s="16"/>
    </row>
    <row r="1096" spans="1:46" x14ac:dyDescent="0.25">
      <c r="A1096" s="20"/>
      <c r="B1096" s="16"/>
      <c r="C1096" s="16"/>
      <c r="D1096" s="16"/>
      <c r="E1096" s="25"/>
      <c r="F1096" s="25"/>
      <c r="G1096" s="16"/>
      <c r="H1096" s="16"/>
      <c r="I1096" s="16"/>
      <c r="J1096" s="16"/>
      <c r="K1096" s="16"/>
      <c r="L1096" s="16"/>
      <c r="M1096" s="16"/>
      <c r="N1096" s="16"/>
      <c r="O1096" s="16"/>
      <c r="P1096" s="16"/>
      <c r="Q1096" s="16"/>
      <c r="R1096" s="16"/>
      <c r="S1096" s="16"/>
      <c r="T1096" s="16"/>
      <c r="U1096" s="16"/>
      <c r="V1096" s="16"/>
      <c r="W1096" s="16"/>
      <c r="X1096" s="16"/>
      <c r="Y1096" s="16"/>
      <c r="Z1096" s="16"/>
      <c r="AA1096" s="16"/>
      <c r="AB1096" s="16"/>
      <c r="AC1096" s="16"/>
      <c r="AD1096" s="16"/>
      <c r="AE1096" s="16"/>
      <c r="AF1096" s="16"/>
      <c r="AG1096" s="16"/>
      <c r="AH1096" s="16"/>
      <c r="AI1096" s="16"/>
      <c r="AJ1096" s="16"/>
      <c r="AK1096" s="16"/>
      <c r="AL1096" s="16"/>
      <c r="AM1096" s="16"/>
      <c r="AN1096" s="16"/>
      <c r="AO1096" s="16"/>
      <c r="AP1096" s="16"/>
      <c r="AQ1096" s="16"/>
      <c r="AR1096" s="16"/>
      <c r="AS1096" s="16"/>
      <c r="AT1096" s="16"/>
    </row>
    <row r="1097" spans="1:46" x14ac:dyDescent="0.25">
      <c r="A1097" s="20"/>
      <c r="B1097" s="16"/>
      <c r="C1097" s="16"/>
      <c r="D1097" s="16"/>
      <c r="E1097" s="25"/>
      <c r="F1097" s="25"/>
      <c r="G1097" s="16"/>
      <c r="H1097" s="16"/>
      <c r="I1097" s="16"/>
      <c r="J1097" s="16"/>
      <c r="K1097" s="16"/>
      <c r="L1097" s="16"/>
      <c r="M1097" s="16"/>
      <c r="N1097" s="16"/>
      <c r="O1097" s="16"/>
      <c r="P1097" s="16"/>
      <c r="Q1097" s="16"/>
      <c r="R1097" s="16"/>
      <c r="S1097" s="16"/>
      <c r="T1097" s="16"/>
      <c r="U1097" s="16"/>
      <c r="V1097" s="16"/>
      <c r="W1097" s="16"/>
      <c r="X1097" s="16"/>
      <c r="Y1097" s="16"/>
      <c r="Z1097" s="16"/>
      <c r="AA1097" s="16"/>
      <c r="AB1097" s="16"/>
      <c r="AC1097" s="16"/>
      <c r="AD1097" s="16"/>
      <c r="AE1097" s="16"/>
      <c r="AF1097" s="16"/>
      <c r="AG1097" s="16"/>
      <c r="AH1097" s="16"/>
      <c r="AI1097" s="16"/>
      <c r="AJ1097" s="16"/>
      <c r="AK1097" s="16"/>
      <c r="AL1097" s="16"/>
      <c r="AM1097" s="16"/>
      <c r="AN1097" s="16"/>
      <c r="AO1097" s="16"/>
      <c r="AP1097" s="16"/>
      <c r="AQ1097" s="16"/>
      <c r="AR1097" s="16"/>
      <c r="AS1097" s="16"/>
      <c r="AT1097" s="16"/>
    </row>
    <row r="1098" spans="1:46" x14ac:dyDescent="0.25">
      <c r="A1098" s="20"/>
      <c r="B1098" s="16"/>
      <c r="C1098" s="16"/>
      <c r="D1098" s="16"/>
      <c r="E1098" s="25"/>
      <c r="F1098" s="25"/>
      <c r="G1098" s="16"/>
      <c r="H1098" s="16"/>
      <c r="I1098" s="16"/>
      <c r="J1098" s="16"/>
      <c r="K1098" s="16"/>
      <c r="L1098" s="16"/>
      <c r="M1098" s="16"/>
      <c r="N1098" s="16"/>
      <c r="O1098" s="16"/>
      <c r="P1098" s="16"/>
      <c r="Q1098" s="16"/>
      <c r="R1098" s="16"/>
      <c r="S1098" s="16"/>
      <c r="T1098" s="16"/>
      <c r="U1098" s="16"/>
      <c r="V1098" s="16"/>
      <c r="W1098" s="16"/>
      <c r="X1098" s="16"/>
      <c r="Y1098" s="16"/>
      <c r="Z1098" s="16"/>
      <c r="AA1098" s="16"/>
      <c r="AB1098" s="16"/>
      <c r="AC1098" s="16"/>
      <c r="AD1098" s="16"/>
      <c r="AE1098" s="16"/>
      <c r="AF1098" s="16"/>
      <c r="AG1098" s="16"/>
      <c r="AH1098" s="16"/>
      <c r="AI1098" s="16"/>
      <c r="AJ1098" s="16"/>
      <c r="AK1098" s="16"/>
      <c r="AL1098" s="16"/>
      <c r="AM1098" s="16"/>
      <c r="AN1098" s="16"/>
      <c r="AO1098" s="16"/>
      <c r="AP1098" s="16"/>
      <c r="AQ1098" s="16"/>
      <c r="AR1098" s="16"/>
      <c r="AS1098" s="16"/>
      <c r="AT1098" s="16"/>
    </row>
    <row r="1099" spans="1:46" x14ac:dyDescent="0.25">
      <c r="A1099" s="20"/>
      <c r="B1099" s="16"/>
      <c r="C1099" s="16"/>
      <c r="D1099" s="16"/>
      <c r="E1099" s="25"/>
      <c r="F1099" s="25"/>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6"/>
      <c r="AH1099" s="16"/>
      <c r="AI1099" s="16"/>
      <c r="AJ1099" s="16"/>
      <c r="AK1099" s="16"/>
      <c r="AL1099" s="16"/>
      <c r="AM1099" s="16"/>
      <c r="AN1099" s="16"/>
      <c r="AO1099" s="16"/>
      <c r="AP1099" s="16"/>
      <c r="AQ1099" s="16"/>
      <c r="AR1099" s="16"/>
      <c r="AS1099" s="16"/>
      <c r="AT1099" s="16"/>
    </row>
    <row r="1100" spans="1:46" x14ac:dyDescent="0.25">
      <c r="A1100" s="20"/>
      <c r="B1100" s="16"/>
      <c r="C1100" s="16"/>
      <c r="D1100" s="16"/>
      <c r="E1100" s="25"/>
      <c r="F1100" s="25"/>
      <c r="G1100" s="16"/>
      <c r="H1100" s="16"/>
      <c r="I1100" s="16"/>
      <c r="J1100" s="16"/>
      <c r="K1100" s="16"/>
      <c r="L1100" s="16"/>
      <c r="M1100" s="16"/>
      <c r="N1100" s="16"/>
      <c r="O1100" s="16"/>
      <c r="P1100" s="16"/>
      <c r="Q1100" s="16"/>
      <c r="R1100" s="16"/>
      <c r="S1100" s="16"/>
      <c r="T1100" s="16"/>
      <c r="U1100" s="16"/>
      <c r="V1100" s="16"/>
      <c r="W1100" s="16"/>
      <c r="X1100" s="16"/>
      <c r="Y1100" s="16"/>
      <c r="Z1100" s="16"/>
      <c r="AA1100" s="16"/>
      <c r="AB1100" s="16"/>
      <c r="AC1100" s="16"/>
      <c r="AD1100" s="16"/>
      <c r="AE1100" s="16"/>
      <c r="AF1100" s="16"/>
      <c r="AG1100" s="16"/>
      <c r="AH1100" s="16"/>
      <c r="AI1100" s="16"/>
      <c r="AJ1100" s="16"/>
      <c r="AK1100" s="16"/>
      <c r="AL1100" s="16"/>
      <c r="AM1100" s="16"/>
      <c r="AN1100" s="16"/>
      <c r="AO1100" s="16"/>
      <c r="AP1100" s="16"/>
      <c r="AQ1100" s="16"/>
      <c r="AR1100" s="16"/>
      <c r="AS1100" s="16"/>
      <c r="AT1100" s="16"/>
    </row>
    <row r="1101" spans="1:46" x14ac:dyDescent="0.25">
      <c r="A1101" s="20"/>
      <c r="B1101" s="16"/>
      <c r="C1101" s="16"/>
      <c r="D1101" s="16"/>
      <c r="E1101" s="25"/>
      <c r="F1101" s="25"/>
      <c r="G1101" s="16"/>
      <c r="H1101" s="16"/>
      <c r="I1101" s="16"/>
      <c r="J1101" s="16"/>
      <c r="K1101" s="16"/>
      <c r="L1101" s="16"/>
      <c r="M1101" s="16"/>
      <c r="N1101" s="16"/>
      <c r="O1101" s="16"/>
      <c r="P1101" s="16"/>
      <c r="Q1101" s="16"/>
      <c r="R1101" s="16"/>
      <c r="S1101" s="16"/>
      <c r="T1101" s="16"/>
      <c r="U1101" s="16"/>
      <c r="V1101" s="16"/>
      <c r="W1101" s="16"/>
      <c r="X1101" s="16"/>
      <c r="Y1101" s="16"/>
      <c r="Z1101" s="16"/>
      <c r="AA1101" s="16"/>
      <c r="AB1101" s="16"/>
      <c r="AC1101" s="16"/>
      <c r="AD1101" s="16"/>
      <c r="AE1101" s="16"/>
      <c r="AF1101" s="16"/>
      <c r="AG1101" s="16"/>
      <c r="AH1101" s="16"/>
      <c r="AI1101" s="16"/>
      <c r="AJ1101" s="16"/>
      <c r="AK1101" s="16"/>
      <c r="AL1101" s="16"/>
      <c r="AM1101" s="16"/>
      <c r="AN1101" s="16"/>
      <c r="AO1101" s="16"/>
      <c r="AP1101" s="16"/>
      <c r="AQ1101" s="16"/>
      <c r="AR1101" s="16"/>
      <c r="AS1101" s="16"/>
      <c r="AT1101" s="16"/>
    </row>
    <row r="1102" spans="1:46" x14ac:dyDescent="0.25">
      <c r="A1102" s="20"/>
      <c r="B1102" s="16"/>
      <c r="C1102" s="16"/>
      <c r="D1102" s="16"/>
      <c r="E1102" s="25"/>
      <c r="F1102" s="25"/>
      <c r="G1102" s="16"/>
      <c r="H1102" s="16"/>
      <c r="I1102" s="16"/>
      <c r="J1102" s="16"/>
      <c r="K1102" s="16"/>
      <c r="L1102" s="16"/>
      <c r="M1102" s="16"/>
      <c r="N1102" s="16"/>
      <c r="O1102" s="16"/>
      <c r="P1102" s="16"/>
      <c r="Q1102" s="16"/>
      <c r="R1102" s="16"/>
      <c r="S1102" s="16"/>
      <c r="T1102" s="16"/>
      <c r="U1102" s="16"/>
      <c r="V1102" s="16"/>
      <c r="W1102" s="16"/>
      <c r="X1102" s="16"/>
      <c r="Y1102" s="16"/>
      <c r="Z1102" s="16"/>
      <c r="AA1102" s="16"/>
      <c r="AB1102" s="16"/>
      <c r="AC1102" s="16"/>
      <c r="AD1102" s="16"/>
      <c r="AE1102" s="16"/>
      <c r="AF1102" s="16"/>
      <c r="AG1102" s="16"/>
      <c r="AH1102" s="16"/>
      <c r="AI1102" s="16"/>
      <c r="AJ1102" s="16"/>
      <c r="AK1102" s="16"/>
      <c r="AL1102" s="16"/>
      <c r="AM1102" s="16"/>
      <c r="AN1102" s="16"/>
      <c r="AO1102" s="16"/>
      <c r="AP1102" s="16"/>
      <c r="AQ1102" s="16"/>
      <c r="AR1102" s="16"/>
      <c r="AS1102" s="16"/>
      <c r="AT1102" s="16"/>
    </row>
    <row r="1103" spans="1:46" x14ac:dyDescent="0.25">
      <c r="A1103" s="20"/>
      <c r="B1103" s="16"/>
      <c r="C1103" s="16"/>
      <c r="D1103" s="16"/>
      <c r="E1103" s="25"/>
      <c r="F1103" s="25"/>
      <c r="G1103" s="16"/>
      <c r="H1103" s="16"/>
      <c r="I1103" s="16"/>
      <c r="J1103" s="16"/>
      <c r="K1103" s="16"/>
      <c r="L1103" s="16"/>
      <c r="M1103" s="16"/>
      <c r="N1103" s="16"/>
      <c r="O1103" s="16"/>
      <c r="P1103" s="16"/>
      <c r="Q1103" s="16"/>
      <c r="R1103" s="16"/>
      <c r="S1103" s="16"/>
      <c r="T1103" s="16"/>
      <c r="U1103" s="16"/>
      <c r="V1103" s="16"/>
      <c r="W1103" s="16"/>
      <c r="X1103" s="16"/>
      <c r="Y1103" s="16"/>
      <c r="Z1103" s="16"/>
      <c r="AA1103" s="16"/>
      <c r="AB1103" s="16"/>
      <c r="AC1103" s="16"/>
      <c r="AD1103" s="16"/>
      <c r="AE1103" s="16"/>
      <c r="AF1103" s="16"/>
      <c r="AG1103" s="16"/>
      <c r="AH1103" s="16"/>
      <c r="AI1103" s="16"/>
      <c r="AJ1103" s="16"/>
      <c r="AK1103" s="16"/>
      <c r="AL1103" s="16"/>
      <c r="AM1103" s="16"/>
      <c r="AN1103" s="16"/>
      <c r="AO1103" s="16"/>
      <c r="AP1103" s="16"/>
      <c r="AQ1103" s="16"/>
      <c r="AR1103" s="16"/>
      <c r="AS1103" s="16"/>
      <c r="AT1103" s="16"/>
    </row>
    <row r="1104" spans="1:46" x14ac:dyDescent="0.25">
      <c r="A1104" s="20"/>
      <c r="B1104" s="16"/>
      <c r="C1104" s="16"/>
      <c r="D1104" s="16"/>
      <c r="E1104" s="25"/>
      <c r="F1104" s="25"/>
      <c r="G1104" s="16"/>
      <c r="H1104" s="16"/>
      <c r="I1104" s="16"/>
      <c r="J1104" s="16"/>
      <c r="K1104" s="16"/>
      <c r="L1104" s="16"/>
      <c r="M1104" s="16"/>
      <c r="N1104" s="16"/>
      <c r="O1104" s="16"/>
      <c r="P1104" s="16"/>
      <c r="Q1104" s="16"/>
      <c r="R1104" s="16"/>
      <c r="S1104" s="16"/>
      <c r="T1104" s="16"/>
      <c r="U1104" s="16"/>
      <c r="V1104" s="16"/>
      <c r="W1104" s="16"/>
      <c r="X1104" s="16"/>
      <c r="Y1104" s="16"/>
      <c r="Z1104" s="16"/>
      <c r="AA1104" s="16"/>
      <c r="AB1104" s="16"/>
      <c r="AC1104" s="16"/>
      <c r="AD1104" s="16"/>
      <c r="AE1104" s="16"/>
      <c r="AF1104" s="16"/>
      <c r="AG1104" s="16"/>
      <c r="AH1104" s="16"/>
      <c r="AI1104" s="16"/>
      <c r="AJ1104" s="16"/>
      <c r="AK1104" s="16"/>
      <c r="AL1104" s="16"/>
      <c r="AM1104" s="16"/>
      <c r="AN1104" s="16"/>
      <c r="AO1104" s="16"/>
      <c r="AP1104" s="16"/>
      <c r="AQ1104" s="16"/>
      <c r="AR1104" s="16"/>
      <c r="AS1104" s="16"/>
      <c r="AT1104" s="16"/>
    </row>
    <row r="1105" spans="1:46" x14ac:dyDescent="0.25">
      <c r="A1105" s="20"/>
      <c r="B1105" s="16"/>
      <c r="C1105" s="16"/>
      <c r="D1105" s="16"/>
      <c r="E1105" s="25"/>
      <c r="F1105" s="25"/>
      <c r="G1105" s="16"/>
      <c r="H1105" s="16"/>
      <c r="I1105" s="16"/>
      <c r="J1105" s="16"/>
      <c r="K1105" s="16"/>
      <c r="L1105" s="16"/>
      <c r="M1105" s="16"/>
      <c r="N1105" s="16"/>
      <c r="O1105" s="16"/>
      <c r="P1105" s="16"/>
      <c r="Q1105" s="16"/>
      <c r="R1105" s="16"/>
      <c r="S1105" s="16"/>
      <c r="T1105" s="16"/>
      <c r="U1105" s="16"/>
      <c r="V1105" s="16"/>
      <c r="W1105" s="16"/>
      <c r="X1105" s="16"/>
      <c r="Y1105" s="16"/>
      <c r="Z1105" s="16"/>
      <c r="AA1105" s="16"/>
      <c r="AB1105" s="16"/>
      <c r="AC1105" s="16"/>
      <c r="AD1105" s="16"/>
      <c r="AE1105" s="16"/>
      <c r="AF1105" s="16"/>
      <c r="AG1105" s="16"/>
      <c r="AH1105" s="16"/>
      <c r="AI1105" s="16"/>
      <c r="AJ1105" s="16"/>
      <c r="AK1105" s="16"/>
      <c r="AL1105" s="16"/>
      <c r="AM1105" s="16"/>
      <c r="AN1105" s="16"/>
      <c r="AO1105" s="16"/>
      <c r="AP1105" s="16"/>
      <c r="AQ1105" s="16"/>
      <c r="AR1105" s="16"/>
      <c r="AS1105" s="16"/>
      <c r="AT1105" s="16"/>
    </row>
    <row r="1106" spans="1:46" x14ac:dyDescent="0.25">
      <c r="A1106" s="20"/>
      <c r="B1106" s="16"/>
      <c r="C1106" s="16"/>
      <c r="D1106" s="16"/>
      <c r="E1106" s="25"/>
      <c r="F1106" s="25"/>
      <c r="G1106" s="16"/>
      <c r="H1106" s="16"/>
      <c r="I1106" s="16"/>
      <c r="J1106" s="16"/>
      <c r="K1106" s="16"/>
      <c r="L1106" s="16"/>
      <c r="M1106" s="16"/>
      <c r="N1106" s="16"/>
      <c r="O1106" s="16"/>
      <c r="P1106" s="16"/>
      <c r="Q1106" s="16"/>
      <c r="R1106" s="16"/>
      <c r="S1106" s="16"/>
      <c r="T1106" s="16"/>
      <c r="U1106" s="16"/>
      <c r="V1106" s="16"/>
      <c r="W1106" s="16"/>
      <c r="X1106" s="16"/>
      <c r="Y1106" s="16"/>
      <c r="Z1106" s="16"/>
      <c r="AA1106" s="16"/>
      <c r="AB1106" s="16"/>
      <c r="AC1106" s="16"/>
      <c r="AD1106" s="16"/>
      <c r="AE1106" s="16"/>
      <c r="AF1106" s="16"/>
      <c r="AG1106" s="16"/>
      <c r="AH1106" s="16"/>
      <c r="AI1106" s="16"/>
      <c r="AJ1106" s="16"/>
      <c r="AK1106" s="16"/>
      <c r="AL1106" s="16"/>
      <c r="AM1106" s="16"/>
      <c r="AN1106" s="16"/>
      <c r="AO1106" s="16"/>
      <c r="AP1106" s="16"/>
      <c r="AQ1106" s="16"/>
      <c r="AR1106" s="16"/>
      <c r="AS1106" s="16"/>
      <c r="AT1106" s="16"/>
    </row>
    <row r="1107" spans="1:46" x14ac:dyDescent="0.25">
      <c r="A1107" s="20"/>
      <c r="B1107" s="16"/>
      <c r="C1107" s="16"/>
      <c r="D1107" s="16"/>
      <c r="E1107" s="25"/>
      <c r="F1107" s="25"/>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16"/>
      <c r="AH1107" s="16"/>
      <c r="AI1107" s="16"/>
      <c r="AJ1107" s="16"/>
      <c r="AK1107" s="16"/>
      <c r="AL1107" s="16"/>
      <c r="AM1107" s="16"/>
      <c r="AN1107" s="16"/>
      <c r="AO1107" s="16"/>
      <c r="AP1107" s="16"/>
      <c r="AQ1107" s="16"/>
      <c r="AR1107" s="16"/>
      <c r="AS1107" s="16"/>
      <c r="AT1107" s="16"/>
    </row>
    <row r="1108" spans="1:46" x14ac:dyDescent="0.25">
      <c r="A1108" s="20"/>
      <c r="B1108" s="16"/>
      <c r="C1108" s="16"/>
      <c r="D1108" s="16"/>
      <c r="E1108" s="25"/>
      <c r="F1108" s="25"/>
      <c r="G1108" s="16"/>
      <c r="H1108" s="16"/>
      <c r="I1108" s="16"/>
      <c r="J1108" s="16"/>
      <c r="K1108" s="16"/>
      <c r="L1108" s="16"/>
      <c r="M1108" s="16"/>
      <c r="N1108" s="16"/>
      <c r="O1108" s="16"/>
      <c r="P1108" s="16"/>
      <c r="Q1108" s="16"/>
      <c r="R1108" s="16"/>
      <c r="S1108" s="16"/>
      <c r="T1108" s="16"/>
      <c r="U1108" s="16"/>
      <c r="V1108" s="16"/>
      <c r="W1108" s="16"/>
      <c r="X1108" s="16"/>
      <c r="Y1108" s="16"/>
      <c r="Z1108" s="16"/>
      <c r="AA1108" s="16"/>
      <c r="AB1108" s="16"/>
      <c r="AC1108" s="16"/>
      <c r="AD1108" s="16"/>
      <c r="AE1108" s="16"/>
      <c r="AF1108" s="16"/>
      <c r="AG1108" s="16"/>
      <c r="AH1108" s="16"/>
      <c r="AI1108" s="16"/>
      <c r="AJ1108" s="16"/>
      <c r="AK1108" s="16"/>
      <c r="AL1108" s="16"/>
      <c r="AM1108" s="16"/>
      <c r="AN1108" s="16"/>
      <c r="AO1108" s="16"/>
      <c r="AP1108" s="16"/>
      <c r="AQ1108" s="16"/>
      <c r="AR1108" s="16"/>
      <c r="AS1108" s="16"/>
      <c r="AT1108" s="16"/>
    </row>
    <row r="1109" spans="1:46" x14ac:dyDescent="0.25">
      <c r="A1109" s="20"/>
      <c r="B1109" s="16"/>
      <c r="C1109" s="16"/>
      <c r="D1109" s="16"/>
      <c r="E1109" s="25"/>
      <c r="F1109" s="25"/>
      <c r="G1109" s="16"/>
      <c r="H1109" s="16"/>
      <c r="I1109" s="16"/>
      <c r="J1109" s="16"/>
      <c r="K1109" s="16"/>
      <c r="L1109" s="16"/>
      <c r="M1109" s="16"/>
      <c r="N1109" s="16"/>
      <c r="O1109" s="16"/>
      <c r="P1109" s="16"/>
      <c r="Q1109" s="16"/>
      <c r="R1109" s="16"/>
      <c r="S1109" s="16"/>
      <c r="T1109" s="16"/>
      <c r="U1109" s="16"/>
      <c r="V1109" s="16"/>
      <c r="W1109" s="16"/>
      <c r="X1109" s="16"/>
      <c r="Y1109" s="16"/>
      <c r="Z1109" s="16"/>
      <c r="AA1109" s="16"/>
      <c r="AB1109" s="16"/>
      <c r="AC1109" s="16"/>
      <c r="AD1109" s="16"/>
      <c r="AE1109" s="16"/>
      <c r="AF1109" s="16"/>
      <c r="AG1109" s="16"/>
      <c r="AH1109" s="16"/>
      <c r="AI1109" s="16"/>
      <c r="AJ1109" s="16"/>
      <c r="AK1109" s="16"/>
      <c r="AL1109" s="16"/>
      <c r="AM1109" s="16"/>
      <c r="AN1109" s="16"/>
      <c r="AO1109" s="16"/>
      <c r="AP1109" s="16"/>
      <c r="AQ1109" s="16"/>
      <c r="AR1109" s="16"/>
      <c r="AS1109" s="16"/>
      <c r="AT1109" s="16"/>
    </row>
    <row r="1110" spans="1:46" x14ac:dyDescent="0.25">
      <c r="A1110" s="20"/>
      <c r="B1110" s="16"/>
      <c r="C1110" s="16"/>
      <c r="D1110" s="16"/>
      <c r="E1110" s="25"/>
      <c r="F1110" s="25"/>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16"/>
      <c r="AH1110" s="16"/>
      <c r="AI1110" s="16"/>
      <c r="AJ1110" s="16"/>
      <c r="AK1110" s="16"/>
      <c r="AL1110" s="16"/>
      <c r="AM1110" s="16"/>
      <c r="AN1110" s="16"/>
      <c r="AO1110" s="16"/>
      <c r="AP1110" s="16"/>
      <c r="AQ1110" s="16"/>
      <c r="AR1110" s="16"/>
      <c r="AS1110" s="16"/>
      <c r="AT1110" s="16"/>
    </row>
    <row r="1111" spans="1:46" x14ac:dyDescent="0.25">
      <c r="A1111" s="20"/>
      <c r="B1111" s="16"/>
      <c r="C1111" s="16"/>
      <c r="D1111" s="16"/>
      <c r="E1111" s="25"/>
      <c r="F1111" s="25"/>
      <c r="G1111" s="16"/>
      <c r="H1111" s="16"/>
      <c r="I1111" s="16"/>
      <c r="J1111" s="16"/>
      <c r="K1111" s="16"/>
      <c r="L1111" s="16"/>
      <c r="M1111" s="16"/>
      <c r="N1111" s="16"/>
      <c r="O1111" s="16"/>
      <c r="P1111" s="16"/>
      <c r="Q1111" s="16"/>
      <c r="R1111" s="16"/>
      <c r="S1111" s="16"/>
      <c r="T1111" s="16"/>
      <c r="U1111" s="16"/>
      <c r="V1111" s="16"/>
      <c r="W1111" s="16"/>
      <c r="X1111" s="16"/>
      <c r="Y1111" s="16"/>
      <c r="Z1111" s="16"/>
      <c r="AA1111" s="16"/>
      <c r="AB1111" s="16"/>
      <c r="AC1111" s="16"/>
      <c r="AD1111" s="16"/>
      <c r="AE1111" s="16"/>
      <c r="AF1111" s="16"/>
      <c r="AG1111" s="16"/>
      <c r="AH1111" s="16"/>
      <c r="AI1111" s="16"/>
      <c r="AJ1111" s="16"/>
      <c r="AK1111" s="16"/>
      <c r="AL1111" s="16"/>
      <c r="AM1111" s="16"/>
      <c r="AN1111" s="16"/>
      <c r="AO1111" s="16"/>
      <c r="AP1111" s="16"/>
      <c r="AQ1111" s="16"/>
      <c r="AR1111" s="16"/>
      <c r="AS1111" s="16"/>
      <c r="AT1111" s="16"/>
    </row>
    <row r="1112" spans="1:46" x14ac:dyDescent="0.25">
      <c r="A1112" s="20"/>
      <c r="B1112" s="16"/>
      <c r="C1112" s="16"/>
      <c r="D1112" s="16"/>
      <c r="E1112" s="25"/>
      <c r="F1112" s="25"/>
      <c r="G1112" s="16"/>
      <c r="H1112" s="16"/>
      <c r="I1112" s="16"/>
      <c r="J1112" s="16"/>
      <c r="K1112" s="16"/>
      <c r="L1112" s="16"/>
      <c r="M1112" s="16"/>
      <c r="N1112" s="16"/>
      <c r="O1112" s="16"/>
      <c r="P1112" s="16"/>
      <c r="Q1112" s="16"/>
      <c r="R1112" s="16"/>
      <c r="S1112" s="16"/>
      <c r="T1112" s="16"/>
      <c r="U1112" s="16"/>
      <c r="V1112" s="16"/>
      <c r="W1112" s="16"/>
      <c r="X1112" s="16"/>
      <c r="Y1112" s="16"/>
      <c r="Z1112" s="16"/>
      <c r="AA1112" s="16"/>
      <c r="AB1112" s="16"/>
      <c r="AC1112" s="16"/>
      <c r="AD1112" s="16"/>
      <c r="AE1112" s="16"/>
      <c r="AF1112" s="16"/>
      <c r="AG1112" s="16"/>
      <c r="AH1112" s="16"/>
      <c r="AI1112" s="16"/>
      <c r="AJ1112" s="16"/>
      <c r="AK1112" s="16"/>
      <c r="AL1112" s="16"/>
      <c r="AM1112" s="16"/>
      <c r="AN1112" s="16"/>
      <c r="AO1112" s="16"/>
      <c r="AP1112" s="16"/>
      <c r="AQ1112" s="16"/>
      <c r="AR1112" s="16"/>
      <c r="AS1112" s="16"/>
      <c r="AT1112" s="16"/>
    </row>
    <row r="1113" spans="1:46" x14ac:dyDescent="0.25">
      <c r="A1113" s="20"/>
      <c r="B1113" s="16"/>
      <c r="C1113" s="16"/>
      <c r="D1113" s="16"/>
      <c r="E1113" s="25"/>
      <c r="F1113" s="25"/>
      <c r="G1113" s="16"/>
      <c r="H1113" s="16"/>
      <c r="I1113" s="16"/>
      <c r="J1113" s="16"/>
      <c r="K1113" s="16"/>
      <c r="L1113" s="16"/>
      <c r="M1113" s="16"/>
      <c r="N1113" s="16"/>
      <c r="O1113" s="16"/>
      <c r="P1113" s="16"/>
      <c r="Q1113" s="16"/>
      <c r="R1113" s="16"/>
      <c r="S1113" s="16"/>
      <c r="T1113" s="16"/>
      <c r="U1113" s="16"/>
      <c r="V1113" s="16"/>
      <c r="W1113" s="16"/>
      <c r="X1113" s="16"/>
      <c r="Y1113" s="16"/>
      <c r="Z1113" s="16"/>
      <c r="AA1113" s="16"/>
      <c r="AB1113" s="16"/>
      <c r="AC1113" s="16"/>
      <c r="AD1113" s="16"/>
      <c r="AE1113" s="16"/>
      <c r="AF1113" s="16"/>
      <c r="AG1113" s="16"/>
      <c r="AH1113" s="16"/>
      <c r="AI1113" s="16"/>
      <c r="AJ1113" s="16"/>
      <c r="AK1113" s="16"/>
      <c r="AL1113" s="16"/>
      <c r="AM1113" s="16"/>
      <c r="AN1113" s="16"/>
      <c r="AO1113" s="16"/>
      <c r="AP1113" s="16"/>
      <c r="AQ1113" s="16"/>
      <c r="AR1113" s="16"/>
      <c r="AS1113" s="16"/>
      <c r="AT1113" s="16"/>
    </row>
    <row r="1114" spans="1:46" x14ac:dyDescent="0.25">
      <c r="A1114" s="20"/>
      <c r="B1114" s="16"/>
      <c r="C1114" s="16"/>
      <c r="D1114" s="16"/>
      <c r="E1114" s="25"/>
      <c r="F1114" s="25"/>
      <c r="G1114" s="16"/>
      <c r="H1114" s="16"/>
      <c r="I1114" s="16"/>
      <c r="J1114" s="16"/>
      <c r="K1114" s="16"/>
      <c r="L1114" s="16"/>
      <c r="M1114" s="16"/>
      <c r="N1114" s="16"/>
      <c r="O1114" s="16"/>
      <c r="P1114" s="16"/>
      <c r="Q1114" s="16"/>
      <c r="R1114" s="16"/>
      <c r="S1114" s="16"/>
      <c r="T1114" s="16"/>
      <c r="U1114" s="16"/>
      <c r="V1114" s="16"/>
      <c r="W1114" s="16"/>
      <c r="X1114" s="16"/>
      <c r="Y1114" s="16"/>
      <c r="Z1114" s="16"/>
      <c r="AA1114" s="16"/>
      <c r="AB1114" s="16"/>
      <c r="AC1114" s="16"/>
      <c r="AD1114" s="16"/>
      <c r="AE1114" s="16"/>
      <c r="AF1114" s="16"/>
      <c r="AG1114" s="16"/>
      <c r="AH1114" s="16"/>
      <c r="AI1114" s="16"/>
      <c r="AJ1114" s="16"/>
      <c r="AK1114" s="16"/>
      <c r="AL1114" s="16"/>
      <c r="AM1114" s="16"/>
      <c r="AN1114" s="16"/>
      <c r="AO1114" s="16"/>
      <c r="AP1114" s="16"/>
      <c r="AQ1114" s="16"/>
      <c r="AR1114" s="16"/>
      <c r="AS1114" s="16"/>
      <c r="AT1114" s="16"/>
    </row>
    <row r="1115" spans="1:46" x14ac:dyDescent="0.25">
      <c r="A1115" s="20"/>
      <c r="B1115" s="16"/>
      <c r="C1115" s="16"/>
      <c r="D1115" s="16"/>
      <c r="E1115" s="25"/>
      <c r="F1115" s="25"/>
      <c r="G1115" s="16"/>
      <c r="H1115" s="16"/>
      <c r="I1115" s="16"/>
      <c r="J1115" s="16"/>
      <c r="K1115" s="16"/>
      <c r="L1115" s="16"/>
      <c r="M1115" s="16"/>
      <c r="N1115" s="16"/>
      <c r="O1115" s="16"/>
      <c r="P1115" s="16"/>
      <c r="Q1115" s="16"/>
      <c r="R1115" s="16"/>
      <c r="S1115" s="16"/>
      <c r="T1115" s="16"/>
      <c r="U1115" s="16"/>
      <c r="V1115" s="16"/>
      <c r="W1115" s="16"/>
      <c r="X1115" s="16"/>
      <c r="Y1115" s="16"/>
      <c r="Z1115" s="16"/>
      <c r="AA1115" s="16"/>
      <c r="AB1115" s="16"/>
      <c r="AC1115" s="16"/>
      <c r="AD1115" s="16"/>
      <c r="AE1115" s="16"/>
      <c r="AF1115" s="16"/>
      <c r="AG1115" s="16"/>
      <c r="AH1115" s="16"/>
      <c r="AI1115" s="16"/>
      <c r="AJ1115" s="16"/>
      <c r="AK1115" s="16"/>
      <c r="AL1115" s="16"/>
      <c r="AM1115" s="16"/>
      <c r="AN1115" s="16"/>
      <c r="AO1115" s="16"/>
      <c r="AP1115" s="16"/>
      <c r="AQ1115" s="16"/>
      <c r="AR1115" s="16"/>
      <c r="AS1115" s="16"/>
      <c r="AT1115" s="16"/>
    </row>
    <row r="1116" spans="1:46" x14ac:dyDescent="0.25">
      <c r="A1116" s="20"/>
      <c r="B1116" s="16"/>
      <c r="C1116" s="16"/>
      <c r="D1116" s="16"/>
      <c r="E1116" s="25"/>
      <c r="F1116" s="25"/>
      <c r="G1116" s="16"/>
      <c r="H1116" s="16"/>
      <c r="I1116" s="16"/>
      <c r="J1116" s="16"/>
      <c r="K1116" s="16"/>
      <c r="L1116" s="16"/>
      <c r="M1116" s="16"/>
      <c r="N1116" s="16"/>
      <c r="O1116" s="16"/>
      <c r="P1116" s="16"/>
      <c r="Q1116" s="16"/>
      <c r="R1116" s="16"/>
      <c r="S1116" s="16"/>
      <c r="T1116" s="16"/>
      <c r="U1116" s="16"/>
      <c r="V1116" s="16"/>
      <c r="W1116" s="16"/>
      <c r="X1116" s="16"/>
      <c r="Y1116" s="16"/>
      <c r="Z1116" s="16"/>
      <c r="AA1116" s="16"/>
      <c r="AB1116" s="16"/>
      <c r="AC1116" s="16"/>
      <c r="AD1116" s="16"/>
      <c r="AE1116" s="16"/>
      <c r="AF1116" s="16"/>
      <c r="AG1116" s="16"/>
      <c r="AH1116" s="16"/>
      <c r="AI1116" s="16"/>
      <c r="AJ1116" s="16"/>
      <c r="AK1116" s="16"/>
      <c r="AL1116" s="16"/>
      <c r="AM1116" s="16"/>
      <c r="AN1116" s="16"/>
      <c r="AO1116" s="16"/>
      <c r="AP1116" s="16"/>
      <c r="AQ1116" s="16"/>
      <c r="AR1116" s="16"/>
      <c r="AS1116" s="16"/>
      <c r="AT1116" s="16"/>
    </row>
    <row r="1117" spans="1:46" x14ac:dyDescent="0.25">
      <c r="A1117" s="20"/>
      <c r="B1117" s="16"/>
      <c r="C1117" s="16"/>
      <c r="D1117" s="16"/>
      <c r="E1117" s="25"/>
      <c r="F1117" s="25"/>
      <c r="G1117" s="16"/>
      <c r="H1117" s="16"/>
      <c r="I1117" s="16"/>
      <c r="J1117" s="16"/>
      <c r="K1117" s="16"/>
      <c r="L1117" s="16"/>
      <c r="M1117" s="16"/>
      <c r="N1117" s="16"/>
      <c r="O1117" s="16"/>
      <c r="P1117" s="16"/>
      <c r="Q1117" s="16"/>
      <c r="R1117" s="16"/>
      <c r="S1117" s="16"/>
      <c r="T1117" s="16"/>
      <c r="U1117" s="16"/>
      <c r="V1117" s="16"/>
      <c r="W1117" s="16"/>
      <c r="X1117" s="16"/>
      <c r="Y1117" s="16"/>
      <c r="Z1117" s="16"/>
      <c r="AA1117" s="16"/>
      <c r="AB1117" s="16"/>
      <c r="AC1117" s="16"/>
      <c r="AD1117" s="16"/>
      <c r="AE1117" s="16"/>
      <c r="AF1117" s="16"/>
      <c r="AG1117" s="16"/>
      <c r="AH1117" s="16"/>
      <c r="AI1117" s="16"/>
      <c r="AJ1117" s="16"/>
      <c r="AK1117" s="16"/>
      <c r="AL1117" s="16"/>
      <c r="AM1117" s="16"/>
      <c r="AN1117" s="16"/>
      <c r="AO1117" s="16"/>
      <c r="AP1117" s="16"/>
      <c r="AQ1117" s="16"/>
      <c r="AR1117" s="16"/>
      <c r="AS1117" s="16"/>
      <c r="AT1117" s="16"/>
    </row>
    <row r="1118" spans="1:46" x14ac:dyDescent="0.25">
      <c r="A1118" s="20"/>
      <c r="B1118" s="16"/>
      <c r="C1118" s="16"/>
      <c r="D1118" s="16"/>
      <c r="E1118" s="25"/>
      <c r="F1118" s="25"/>
      <c r="G1118" s="16"/>
      <c r="H1118" s="16"/>
      <c r="I1118" s="16"/>
      <c r="J1118" s="16"/>
      <c r="K1118" s="16"/>
      <c r="L1118" s="16"/>
      <c r="M1118" s="16"/>
      <c r="N1118" s="16"/>
      <c r="O1118" s="16"/>
      <c r="P1118" s="16"/>
      <c r="Q1118" s="16"/>
      <c r="R1118" s="16"/>
      <c r="S1118" s="16"/>
      <c r="T1118" s="16"/>
      <c r="U1118" s="16"/>
      <c r="V1118" s="16"/>
      <c r="W1118" s="16"/>
      <c r="X1118" s="16"/>
      <c r="Y1118" s="16"/>
      <c r="Z1118" s="16"/>
      <c r="AA1118" s="16"/>
      <c r="AB1118" s="16"/>
      <c r="AC1118" s="16"/>
      <c r="AD1118" s="16"/>
      <c r="AE1118" s="16"/>
      <c r="AF1118" s="16"/>
      <c r="AG1118" s="16"/>
      <c r="AH1118" s="16"/>
      <c r="AI1118" s="16"/>
      <c r="AJ1118" s="16"/>
      <c r="AK1118" s="16"/>
      <c r="AL1118" s="16"/>
      <c r="AM1118" s="16"/>
      <c r="AN1118" s="16"/>
      <c r="AO1118" s="16"/>
      <c r="AP1118" s="16"/>
      <c r="AQ1118" s="16"/>
      <c r="AR1118" s="16"/>
      <c r="AS1118" s="16"/>
      <c r="AT1118" s="16"/>
    </row>
    <row r="1119" spans="1:46" x14ac:dyDescent="0.25">
      <c r="A1119" s="20"/>
      <c r="B1119" s="16"/>
      <c r="C1119" s="16"/>
      <c r="D1119" s="16"/>
      <c r="E1119" s="25"/>
      <c r="F1119" s="25"/>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6"/>
      <c r="AH1119" s="16"/>
      <c r="AI1119" s="16"/>
      <c r="AJ1119" s="16"/>
      <c r="AK1119" s="16"/>
      <c r="AL1119" s="16"/>
      <c r="AM1119" s="16"/>
      <c r="AN1119" s="16"/>
      <c r="AO1119" s="16"/>
      <c r="AP1119" s="16"/>
      <c r="AQ1119" s="16"/>
      <c r="AR1119" s="16"/>
      <c r="AS1119" s="16"/>
      <c r="AT1119" s="16"/>
    </row>
    <row r="1120" spans="1:46" x14ac:dyDescent="0.25">
      <c r="A1120" s="20"/>
      <c r="B1120" s="16"/>
      <c r="C1120" s="16"/>
      <c r="D1120" s="16"/>
      <c r="E1120" s="25"/>
      <c r="F1120" s="25"/>
      <c r="G1120" s="16"/>
      <c r="H1120" s="16"/>
      <c r="I1120" s="16"/>
      <c r="J1120" s="16"/>
      <c r="K1120" s="16"/>
      <c r="L1120" s="16"/>
      <c r="M1120" s="16"/>
      <c r="N1120" s="16"/>
      <c r="O1120" s="16"/>
      <c r="P1120" s="16"/>
      <c r="Q1120" s="16"/>
      <c r="R1120" s="16"/>
      <c r="S1120" s="16"/>
      <c r="T1120" s="16"/>
      <c r="U1120" s="16"/>
      <c r="V1120" s="16"/>
      <c r="W1120" s="16"/>
      <c r="X1120" s="16"/>
      <c r="Y1120" s="16"/>
      <c r="Z1120" s="16"/>
      <c r="AA1120" s="16"/>
      <c r="AB1120" s="16"/>
      <c r="AC1120" s="16"/>
      <c r="AD1120" s="16"/>
      <c r="AE1120" s="16"/>
      <c r="AF1120" s="16"/>
      <c r="AG1120" s="16"/>
      <c r="AH1120" s="16"/>
      <c r="AI1120" s="16"/>
      <c r="AJ1120" s="16"/>
      <c r="AK1120" s="16"/>
      <c r="AL1120" s="16"/>
      <c r="AM1120" s="16"/>
      <c r="AN1120" s="16"/>
      <c r="AO1120" s="16"/>
      <c r="AP1120" s="16"/>
      <c r="AQ1120" s="16"/>
      <c r="AR1120" s="16"/>
      <c r="AS1120" s="16"/>
      <c r="AT1120" s="16"/>
    </row>
    <row r="1121" spans="1:46" x14ac:dyDescent="0.25">
      <c r="A1121" s="20"/>
      <c r="B1121" s="16"/>
      <c r="C1121" s="16"/>
      <c r="D1121" s="16"/>
      <c r="E1121" s="25"/>
      <c r="F1121" s="25"/>
      <c r="G1121" s="16"/>
      <c r="H1121" s="16"/>
      <c r="I1121" s="16"/>
      <c r="J1121" s="16"/>
      <c r="K1121" s="16"/>
      <c r="L1121" s="16"/>
      <c r="M1121" s="16"/>
      <c r="N1121" s="16"/>
      <c r="O1121" s="16"/>
      <c r="P1121" s="16"/>
      <c r="Q1121" s="16"/>
      <c r="R1121" s="16"/>
      <c r="S1121" s="16"/>
      <c r="T1121" s="16"/>
      <c r="U1121" s="16"/>
      <c r="V1121" s="16"/>
      <c r="W1121" s="16"/>
      <c r="X1121" s="16"/>
      <c r="Y1121" s="16"/>
      <c r="Z1121" s="16"/>
      <c r="AA1121" s="16"/>
      <c r="AB1121" s="16"/>
      <c r="AC1121" s="16"/>
      <c r="AD1121" s="16"/>
      <c r="AE1121" s="16"/>
      <c r="AF1121" s="16"/>
      <c r="AG1121" s="16"/>
      <c r="AH1121" s="16"/>
      <c r="AI1121" s="16"/>
      <c r="AJ1121" s="16"/>
      <c r="AK1121" s="16"/>
      <c r="AL1121" s="16"/>
      <c r="AM1121" s="16"/>
      <c r="AN1121" s="16"/>
      <c r="AO1121" s="16"/>
      <c r="AP1121" s="16"/>
      <c r="AQ1121" s="16"/>
      <c r="AR1121" s="16"/>
      <c r="AS1121" s="16"/>
      <c r="AT1121" s="16"/>
    </row>
    <row r="1122" spans="1:46" x14ac:dyDescent="0.25">
      <c r="A1122" s="20"/>
      <c r="B1122" s="16"/>
      <c r="C1122" s="16"/>
      <c r="D1122" s="16"/>
      <c r="E1122" s="25"/>
      <c r="F1122" s="25"/>
      <c r="G1122" s="16"/>
      <c r="H1122" s="16"/>
      <c r="I1122" s="16"/>
      <c r="J1122" s="16"/>
      <c r="K1122" s="16"/>
      <c r="L1122" s="16"/>
      <c r="M1122" s="16"/>
      <c r="N1122" s="16"/>
      <c r="O1122" s="16"/>
      <c r="P1122" s="16"/>
      <c r="Q1122" s="16"/>
      <c r="R1122" s="16"/>
      <c r="S1122" s="16"/>
      <c r="T1122" s="16"/>
      <c r="U1122" s="16"/>
      <c r="V1122" s="16"/>
      <c r="W1122" s="16"/>
      <c r="X1122" s="16"/>
      <c r="Y1122" s="16"/>
      <c r="Z1122" s="16"/>
      <c r="AA1122" s="16"/>
      <c r="AB1122" s="16"/>
      <c r="AC1122" s="16"/>
      <c r="AD1122" s="16"/>
      <c r="AE1122" s="16"/>
      <c r="AF1122" s="16"/>
      <c r="AG1122" s="16"/>
      <c r="AH1122" s="16"/>
      <c r="AI1122" s="16"/>
      <c r="AJ1122" s="16"/>
      <c r="AK1122" s="16"/>
      <c r="AL1122" s="16"/>
      <c r="AM1122" s="16"/>
      <c r="AN1122" s="16"/>
      <c r="AO1122" s="16"/>
      <c r="AP1122" s="16"/>
      <c r="AQ1122" s="16"/>
      <c r="AR1122" s="16"/>
      <c r="AS1122" s="16"/>
      <c r="AT1122" s="16"/>
    </row>
    <row r="1123" spans="1:46" x14ac:dyDescent="0.25">
      <c r="A1123" s="20"/>
      <c r="B1123" s="16"/>
      <c r="C1123" s="16"/>
      <c r="D1123" s="16"/>
      <c r="E1123" s="25"/>
      <c r="F1123" s="25"/>
      <c r="G1123" s="16"/>
      <c r="H1123" s="16"/>
      <c r="I1123" s="16"/>
      <c r="J1123" s="16"/>
      <c r="K1123" s="16"/>
      <c r="L1123" s="16"/>
      <c r="M1123" s="16"/>
      <c r="N1123" s="16"/>
      <c r="O1123" s="16"/>
      <c r="P1123" s="16"/>
      <c r="Q1123" s="16"/>
      <c r="R1123" s="16"/>
      <c r="S1123" s="16"/>
      <c r="T1123" s="16"/>
      <c r="U1123" s="16"/>
      <c r="V1123" s="16"/>
      <c r="W1123" s="16"/>
      <c r="X1123" s="16"/>
      <c r="Y1123" s="16"/>
      <c r="Z1123" s="16"/>
      <c r="AA1123" s="16"/>
      <c r="AB1123" s="16"/>
      <c r="AC1123" s="16"/>
      <c r="AD1123" s="16"/>
      <c r="AE1123" s="16"/>
      <c r="AF1123" s="16"/>
      <c r="AG1123" s="16"/>
      <c r="AH1123" s="16"/>
      <c r="AI1123" s="16"/>
      <c r="AJ1123" s="16"/>
      <c r="AK1123" s="16"/>
      <c r="AL1123" s="16"/>
      <c r="AM1123" s="16"/>
      <c r="AN1123" s="16"/>
      <c r="AO1123" s="16"/>
      <c r="AP1123" s="16"/>
      <c r="AQ1123" s="16"/>
      <c r="AR1123" s="16"/>
      <c r="AS1123" s="16"/>
      <c r="AT1123" s="16"/>
    </row>
    <row r="1124" spans="1:46" x14ac:dyDescent="0.25">
      <c r="A1124" s="20"/>
      <c r="B1124" s="16"/>
      <c r="C1124" s="16"/>
      <c r="D1124" s="16"/>
      <c r="E1124" s="25"/>
      <c r="F1124" s="25"/>
      <c r="G1124" s="16"/>
      <c r="H1124" s="16"/>
      <c r="I1124" s="16"/>
      <c r="J1124" s="16"/>
      <c r="K1124" s="16"/>
      <c r="L1124" s="16"/>
      <c r="M1124" s="16"/>
      <c r="N1124" s="16"/>
      <c r="O1124" s="16"/>
      <c r="P1124" s="16"/>
      <c r="Q1124" s="16"/>
      <c r="R1124" s="16"/>
      <c r="S1124" s="16"/>
      <c r="T1124" s="16"/>
      <c r="U1124" s="16"/>
      <c r="V1124" s="16"/>
      <c r="W1124" s="16"/>
      <c r="X1124" s="16"/>
      <c r="Y1124" s="16"/>
      <c r="Z1124" s="16"/>
      <c r="AA1124" s="16"/>
      <c r="AB1124" s="16"/>
      <c r="AC1124" s="16"/>
      <c r="AD1124" s="16"/>
      <c r="AE1124" s="16"/>
      <c r="AF1124" s="16"/>
      <c r="AG1124" s="16"/>
      <c r="AH1124" s="16"/>
      <c r="AI1124" s="16"/>
      <c r="AJ1124" s="16"/>
      <c r="AK1124" s="16"/>
      <c r="AL1124" s="16"/>
      <c r="AM1124" s="16"/>
      <c r="AN1124" s="16"/>
      <c r="AO1124" s="16"/>
      <c r="AP1124" s="16"/>
      <c r="AQ1124" s="16"/>
      <c r="AR1124" s="16"/>
      <c r="AS1124" s="16"/>
      <c r="AT1124" s="16"/>
    </row>
    <row r="1125" spans="1:46" x14ac:dyDescent="0.25">
      <c r="A1125" s="20"/>
      <c r="B1125" s="16"/>
      <c r="C1125" s="16"/>
      <c r="D1125" s="16"/>
      <c r="E1125" s="25"/>
      <c r="F1125" s="25"/>
      <c r="G1125" s="16"/>
      <c r="H1125" s="16"/>
      <c r="I1125" s="16"/>
      <c r="J1125" s="16"/>
      <c r="K1125" s="16"/>
      <c r="L1125" s="16"/>
      <c r="M1125" s="16"/>
      <c r="N1125" s="16"/>
      <c r="O1125" s="16"/>
      <c r="P1125" s="16"/>
      <c r="Q1125" s="16"/>
      <c r="R1125" s="16"/>
      <c r="S1125" s="16"/>
      <c r="T1125" s="16"/>
      <c r="U1125" s="16"/>
      <c r="V1125" s="16"/>
      <c r="W1125" s="16"/>
      <c r="X1125" s="16"/>
      <c r="Y1125" s="16"/>
      <c r="Z1125" s="16"/>
      <c r="AA1125" s="16"/>
      <c r="AB1125" s="16"/>
      <c r="AC1125" s="16"/>
      <c r="AD1125" s="16"/>
      <c r="AE1125" s="16"/>
      <c r="AF1125" s="16"/>
      <c r="AG1125" s="16"/>
      <c r="AH1125" s="16"/>
      <c r="AI1125" s="16"/>
      <c r="AJ1125" s="16"/>
      <c r="AK1125" s="16"/>
      <c r="AL1125" s="16"/>
      <c r="AM1125" s="16"/>
      <c r="AN1125" s="16"/>
      <c r="AO1125" s="16"/>
      <c r="AP1125" s="16"/>
      <c r="AQ1125" s="16"/>
      <c r="AR1125" s="16"/>
      <c r="AS1125" s="16"/>
      <c r="AT1125" s="16"/>
    </row>
    <row r="1126" spans="1:46" x14ac:dyDescent="0.25">
      <c r="A1126" s="20"/>
      <c r="B1126" s="16"/>
      <c r="C1126" s="16"/>
      <c r="D1126" s="16"/>
      <c r="E1126" s="25"/>
      <c r="F1126" s="25"/>
      <c r="G1126" s="16"/>
      <c r="H1126" s="16"/>
      <c r="I1126" s="16"/>
      <c r="J1126" s="16"/>
      <c r="K1126" s="16"/>
      <c r="L1126" s="16"/>
      <c r="M1126" s="16"/>
      <c r="N1126" s="16"/>
      <c r="O1126" s="16"/>
      <c r="P1126" s="16"/>
      <c r="Q1126" s="16"/>
      <c r="R1126" s="16"/>
      <c r="S1126" s="16"/>
      <c r="T1126" s="16"/>
      <c r="U1126" s="16"/>
      <c r="V1126" s="16"/>
      <c r="W1126" s="16"/>
      <c r="X1126" s="16"/>
      <c r="Y1126" s="16"/>
      <c r="Z1126" s="16"/>
      <c r="AA1126" s="16"/>
      <c r="AB1126" s="16"/>
      <c r="AC1126" s="16"/>
      <c r="AD1126" s="16"/>
      <c r="AE1126" s="16"/>
      <c r="AF1126" s="16"/>
      <c r="AG1126" s="16"/>
      <c r="AH1126" s="16"/>
      <c r="AI1126" s="16"/>
      <c r="AJ1126" s="16"/>
      <c r="AK1126" s="16"/>
      <c r="AL1126" s="16"/>
      <c r="AM1126" s="16"/>
      <c r="AN1126" s="16"/>
      <c r="AO1126" s="16"/>
      <c r="AP1126" s="16"/>
      <c r="AQ1126" s="16"/>
      <c r="AR1126" s="16"/>
      <c r="AS1126" s="16"/>
      <c r="AT1126" s="16"/>
    </row>
    <row r="1127" spans="1:46" x14ac:dyDescent="0.25">
      <c r="A1127" s="20"/>
      <c r="B1127" s="16"/>
      <c r="C1127" s="16"/>
      <c r="D1127" s="16"/>
      <c r="E1127" s="25"/>
      <c r="F1127" s="25"/>
      <c r="G1127" s="16"/>
      <c r="H1127" s="16"/>
      <c r="I1127" s="16"/>
      <c r="J1127" s="16"/>
      <c r="K1127" s="16"/>
      <c r="L1127" s="16"/>
      <c r="M1127" s="16"/>
      <c r="N1127" s="16"/>
      <c r="O1127" s="16"/>
      <c r="P1127" s="16"/>
      <c r="Q1127" s="16"/>
      <c r="R1127" s="16"/>
      <c r="S1127" s="16"/>
      <c r="T1127" s="16"/>
      <c r="U1127" s="16"/>
      <c r="V1127" s="16"/>
      <c r="W1127" s="16"/>
      <c r="X1127" s="16"/>
      <c r="Y1127" s="16"/>
      <c r="Z1127" s="16"/>
      <c r="AA1127" s="16"/>
      <c r="AB1127" s="16"/>
      <c r="AC1127" s="16"/>
      <c r="AD1127" s="16"/>
      <c r="AE1127" s="16"/>
      <c r="AF1127" s="16"/>
      <c r="AG1127" s="16"/>
      <c r="AH1127" s="16"/>
      <c r="AI1127" s="16"/>
      <c r="AJ1127" s="16"/>
      <c r="AK1127" s="16"/>
      <c r="AL1127" s="16"/>
      <c r="AM1127" s="16"/>
      <c r="AN1127" s="16"/>
      <c r="AO1127" s="16"/>
      <c r="AP1127" s="16"/>
      <c r="AQ1127" s="16"/>
      <c r="AR1127" s="16"/>
      <c r="AS1127" s="16"/>
      <c r="AT1127" s="16"/>
    </row>
    <row r="1128" spans="1:46" x14ac:dyDescent="0.25">
      <c r="A1128" s="20"/>
      <c r="B1128" s="16"/>
      <c r="C1128" s="16"/>
      <c r="D1128" s="16"/>
      <c r="E1128" s="25"/>
      <c r="F1128" s="25"/>
      <c r="G1128" s="16"/>
      <c r="H1128" s="16"/>
      <c r="I1128" s="16"/>
      <c r="J1128" s="16"/>
      <c r="K1128" s="16"/>
      <c r="L1128" s="16"/>
      <c r="M1128" s="16"/>
      <c r="N1128" s="16"/>
      <c r="O1128" s="16"/>
      <c r="P1128" s="16"/>
      <c r="Q1128" s="16"/>
      <c r="R1128" s="16"/>
      <c r="S1128" s="16"/>
      <c r="T1128" s="16"/>
      <c r="U1128" s="16"/>
      <c r="V1128" s="16"/>
      <c r="W1128" s="16"/>
      <c r="X1128" s="16"/>
      <c r="Y1128" s="16"/>
      <c r="Z1128" s="16"/>
      <c r="AA1128" s="16"/>
      <c r="AB1128" s="16"/>
      <c r="AC1128" s="16"/>
      <c r="AD1128" s="16"/>
      <c r="AE1128" s="16"/>
      <c r="AF1128" s="16"/>
      <c r="AG1128" s="16"/>
      <c r="AH1128" s="16"/>
      <c r="AI1128" s="16"/>
      <c r="AJ1128" s="16"/>
      <c r="AK1128" s="16"/>
      <c r="AL1128" s="16"/>
      <c r="AM1128" s="16"/>
      <c r="AN1128" s="16"/>
      <c r="AO1128" s="16"/>
      <c r="AP1128" s="16"/>
      <c r="AQ1128" s="16"/>
      <c r="AR1128" s="16"/>
      <c r="AS1128" s="16"/>
      <c r="AT1128" s="16"/>
    </row>
    <row r="1129" spans="1:46" x14ac:dyDescent="0.25">
      <c r="A1129" s="20"/>
      <c r="B1129" s="16"/>
      <c r="C1129" s="16"/>
      <c r="D1129" s="16"/>
      <c r="E1129" s="25"/>
      <c r="F1129" s="25"/>
      <c r="G1129" s="16"/>
      <c r="H1129" s="16"/>
      <c r="I1129" s="16"/>
      <c r="J1129" s="16"/>
      <c r="K1129" s="16"/>
      <c r="L1129" s="16"/>
      <c r="M1129" s="16"/>
      <c r="N1129" s="16"/>
      <c r="O1129" s="16"/>
      <c r="P1129" s="16"/>
      <c r="Q1129" s="16"/>
      <c r="R1129" s="16"/>
      <c r="S1129" s="16"/>
      <c r="T1129" s="16"/>
      <c r="U1129" s="16"/>
      <c r="V1129" s="16"/>
      <c r="W1129" s="16"/>
      <c r="X1129" s="16"/>
      <c r="Y1129" s="16"/>
      <c r="Z1129" s="16"/>
      <c r="AA1129" s="16"/>
      <c r="AB1129" s="16"/>
      <c r="AC1129" s="16"/>
      <c r="AD1129" s="16"/>
      <c r="AE1129" s="16"/>
      <c r="AF1129" s="16"/>
      <c r="AG1129" s="16"/>
      <c r="AH1129" s="16"/>
      <c r="AI1129" s="16"/>
      <c r="AJ1129" s="16"/>
      <c r="AK1129" s="16"/>
      <c r="AL1129" s="16"/>
      <c r="AM1129" s="16"/>
      <c r="AN1129" s="16"/>
      <c r="AO1129" s="16"/>
      <c r="AP1129" s="16"/>
      <c r="AQ1129" s="16"/>
      <c r="AR1129" s="16"/>
      <c r="AS1129" s="16"/>
      <c r="AT1129" s="16"/>
    </row>
    <row r="1130" spans="1:46" x14ac:dyDescent="0.25">
      <c r="A1130" s="20"/>
      <c r="B1130" s="16"/>
      <c r="C1130" s="16"/>
      <c r="D1130" s="16"/>
      <c r="E1130" s="25"/>
      <c r="F1130" s="25"/>
      <c r="G1130" s="16"/>
      <c r="H1130" s="16"/>
      <c r="I1130" s="16"/>
      <c r="J1130" s="16"/>
      <c r="K1130" s="16"/>
      <c r="L1130" s="16"/>
      <c r="M1130" s="16"/>
      <c r="N1130" s="16"/>
      <c r="O1130" s="16"/>
      <c r="P1130" s="16"/>
      <c r="Q1130" s="16"/>
      <c r="R1130" s="16"/>
      <c r="S1130" s="16"/>
      <c r="T1130" s="16"/>
      <c r="U1130" s="16"/>
      <c r="V1130" s="16"/>
      <c r="W1130" s="16"/>
      <c r="X1130" s="16"/>
      <c r="Y1130" s="16"/>
      <c r="Z1130" s="16"/>
      <c r="AA1130" s="16"/>
      <c r="AB1130" s="16"/>
      <c r="AC1130" s="16"/>
      <c r="AD1130" s="16"/>
      <c r="AE1130" s="16"/>
      <c r="AF1130" s="16"/>
      <c r="AG1130" s="16"/>
      <c r="AH1130" s="16"/>
      <c r="AI1130" s="16"/>
      <c r="AJ1130" s="16"/>
      <c r="AK1130" s="16"/>
      <c r="AL1130" s="16"/>
      <c r="AM1130" s="16"/>
      <c r="AN1130" s="16"/>
      <c r="AO1130" s="16"/>
      <c r="AP1130" s="16"/>
      <c r="AQ1130" s="16"/>
      <c r="AR1130" s="16"/>
      <c r="AS1130" s="16"/>
      <c r="AT1130" s="16"/>
    </row>
    <row r="1131" spans="1:46" x14ac:dyDescent="0.25">
      <c r="A1131" s="20"/>
      <c r="B1131" s="16"/>
      <c r="C1131" s="16"/>
      <c r="D1131" s="16"/>
      <c r="E1131" s="25"/>
      <c r="F1131" s="25"/>
      <c r="G1131" s="16"/>
      <c r="H1131" s="16"/>
      <c r="I1131" s="16"/>
      <c r="J1131" s="16"/>
      <c r="K1131" s="16"/>
      <c r="L1131" s="16"/>
      <c r="M1131" s="16"/>
      <c r="N1131" s="16"/>
      <c r="O1131" s="16"/>
      <c r="P1131" s="16"/>
      <c r="Q1131" s="16"/>
      <c r="R1131" s="16"/>
      <c r="S1131" s="16"/>
      <c r="T1131" s="16"/>
      <c r="U1131" s="16"/>
      <c r="V1131" s="16"/>
      <c r="W1131" s="16"/>
      <c r="X1131" s="16"/>
      <c r="Y1131" s="16"/>
      <c r="Z1131" s="16"/>
      <c r="AA1131" s="16"/>
      <c r="AB1131" s="16"/>
      <c r="AC1131" s="16"/>
      <c r="AD1131" s="16"/>
      <c r="AE1131" s="16"/>
      <c r="AF1131" s="16"/>
      <c r="AG1131" s="16"/>
      <c r="AH1131" s="16"/>
      <c r="AI1131" s="16"/>
      <c r="AJ1131" s="16"/>
      <c r="AK1131" s="16"/>
      <c r="AL1131" s="16"/>
      <c r="AM1131" s="16"/>
      <c r="AN1131" s="16"/>
      <c r="AO1131" s="16"/>
      <c r="AP1131" s="16"/>
      <c r="AQ1131" s="16"/>
      <c r="AR1131" s="16"/>
      <c r="AS1131" s="16"/>
      <c r="AT1131" s="16"/>
    </row>
    <row r="1132" spans="1:46" x14ac:dyDescent="0.25">
      <c r="A1132" s="20"/>
      <c r="B1132" s="16"/>
      <c r="C1132" s="16"/>
      <c r="D1132" s="16"/>
      <c r="E1132" s="25"/>
      <c r="F1132" s="25"/>
      <c r="G1132" s="16"/>
      <c r="H1132" s="16"/>
      <c r="I1132" s="16"/>
      <c r="J1132" s="16"/>
      <c r="K1132" s="16"/>
      <c r="L1132" s="16"/>
      <c r="M1132" s="16"/>
      <c r="N1132" s="16"/>
      <c r="O1132" s="16"/>
      <c r="P1132" s="16"/>
      <c r="Q1132" s="16"/>
      <c r="R1132" s="16"/>
      <c r="S1132" s="16"/>
      <c r="T1132" s="16"/>
      <c r="U1132" s="16"/>
      <c r="V1132" s="16"/>
      <c r="W1132" s="16"/>
      <c r="X1132" s="16"/>
      <c r="Y1132" s="16"/>
      <c r="Z1132" s="16"/>
      <c r="AA1132" s="16"/>
      <c r="AB1132" s="16"/>
      <c r="AC1132" s="16"/>
      <c r="AD1132" s="16"/>
      <c r="AE1132" s="16"/>
      <c r="AF1132" s="16"/>
      <c r="AG1132" s="16"/>
      <c r="AH1132" s="16"/>
      <c r="AI1132" s="16"/>
      <c r="AJ1132" s="16"/>
      <c r="AK1132" s="16"/>
      <c r="AL1132" s="16"/>
      <c r="AM1132" s="16"/>
      <c r="AN1132" s="16"/>
      <c r="AO1132" s="16"/>
      <c r="AP1132" s="16"/>
      <c r="AQ1132" s="16"/>
      <c r="AR1132" s="16"/>
      <c r="AS1132" s="16"/>
      <c r="AT1132" s="16"/>
    </row>
    <row r="1133" spans="1:46" x14ac:dyDescent="0.25">
      <c r="A1133" s="20"/>
      <c r="B1133" s="16"/>
      <c r="C1133" s="16"/>
      <c r="D1133" s="16"/>
      <c r="E1133" s="25"/>
      <c r="F1133" s="25"/>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6"/>
      <c r="AH1133" s="16"/>
      <c r="AI1133" s="16"/>
      <c r="AJ1133" s="16"/>
      <c r="AK1133" s="16"/>
      <c r="AL1133" s="16"/>
      <c r="AM1133" s="16"/>
      <c r="AN1133" s="16"/>
      <c r="AO1133" s="16"/>
      <c r="AP1133" s="16"/>
      <c r="AQ1133" s="16"/>
      <c r="AR1133" s="16"/>
      <c r="AS1133" s="16"/>
      <c r="AT1133" s="16"/>
    </row>
    <row r="1134" spans="1:46" x14ac:dyDescent="0.25">
      <c r="A1134" s="20"/>
      <c r="B1134" s="16"/>
      <c r="C1134" s="16"/>
      <c r="D1134" s="16"/>
      <c r="E1134" s="25"/>
      <c r="F1134" s="25"/>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16"/>
      <c r="AH1134" s="16"/>
      <c r="AI1134" s="16"/>
      <c r="AJ1134" s="16"/>
      <c r="AK1134" s="16"/>
      <c r="AL1134" s="16"/>
      <c r="AM1134" s="16"/>
      <c r="AN1134" s="16"/>
      <c r="AO1134" s="16"/>
      <c r="AP1134" s="16"/>
      <c r="AQ1134" s="16"/>
      <c r="AR1134" s="16"/>
      <c r="AS1134" s="16"/>
      <c r="AT1134" s="16"/>
    </row>
    <row r="1135" spans="1:46" x14ac:dyDescent="0.25">
      <c r="A1135" s="20"/>
      <c r="B1135" s="16"/>
      <c r="C1135" s="16"/>
      <c r="D1135" s="16"/>
      <c r="E1135" s="25"/>
      <c r="F1135" s="25"/>
      <c r="G1135" s="16"/>
      <c r="H1135" s="16"/>
      <c r="I1135" s="16"/>
      <c r="J1135" s="16"/>
      <c r="K1135" s="16"/>
      <c r="L1135" s="16"/>
      <c r="M1135" s="16"/>
      <c r="N1135" s="16"/>
      <c r="O1135" s="16"/>
      <c r="P1135" s="16"/>
      <c r="Q1135" s="16"/>
      <c r="R1135" s="16"/>
      <c r="S1135" s="16"/>
      <c r="T1135" s="16"/>
      <c r="U1135" s="16"/>
      <c r="V1135" s="16"/>
      <c r="W1135" s="16"/>
      <c r="X1135" s="16"/>
      <c r="Y1135" s="16"/>
      <c r="Z1135" s="16"/>
      <c r="AA1135" s="16"/>
      <c r="AB1135" s="16"/>
      <c r="AC1135" s="16"/>
      <c r="AD1135" s="16"/>
      <c r="AE1135" s="16"/>
      <c r="AF1135" s="16"/>
      <c r="AG1135" s="16"/>
      <c r="AH1135" s="16"/>
      <c r="AI1135" s="16"/>
      <c r="AJ1135" s="16"/>
      <c r="AK1135" s="16"/>
      <c r="AL1135" s="16"/>
      <c r="AM1135" s="16"/>
      <c r="AN1135" s="16"/>
      <c r="AO1135" s="16"/>
      <c r="AP1135" s="16"/>
      <c r="AQ1135" s="16"/>
      <c r="AR1135" s="16"/>
      <c r="AS1135" s="16"/>
      <c r="AT1135" s="16"/>
    </row>
    <row r="1136" spans="1:46" x14ac:dyDescent="0.25">
      <c r="A1136" s="20"/>
      <c r="B1136" s="16"/>
      <c r="C1136" s="16"/>
      <c r="D1136" s="16"/>
      <c r="E1136" s="25"/>
      <c r="F1136" s="25"/>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6"/>
      <c r="AH1136" s="16"/>
      <c r="AI1136" s="16"/>
      <c r="AJ1136" s="16"/>
      <c r="AK1136" s="16"/>
      <c r="AL1136" s="16"/>
      <c r="AM1136" s="16"/>
      <c r="AN1136" s="16"/>
      <c r="AO1136" s="16"/>
      <c r="AP1136" s="16"/>
      <c r="AQ1136" s="16"/>
      <c r="AR1136" s="16"/>
      <c r="AS1136" s="16"/>
      <c r="AT1136" s="16"/>
    </row>
    <row r="1137" spans="1:46" x14ac:dyDescent="0.25">
      <c r="A1137" s="20"/>
      <c r="B1137" s="16"/>
      <c r="C1137" s="16"/>
      <c r="D1137" s="16"/>
      <c r="E1137" s="25"/>
      <c r="F1137" s="25"/>
      <c r="G1137" s="16"/>
      <c r="H1137" s="16"/>
      <c r="I1137" s="16"/>
      <c r="J1137" s="16"/>
      <c r="K1137" s="16"/>
      <c r="L1137" s="16"/>
      <c r="M1137" s="16"/>
      <c r="N1137" s="16"/>
      <c r="O1137" s="16"/>
      <c r="P1137" s="16"/>
      <c r="Q1137" s="16"/>
      <c r="R1137" s="16"/>
      <c r="S1137" s="16"/>
      <c r="T1137" s="16"/>
      <c r="U1137" s="16"/>
      <c r="V1137" s="16"/>
      <c r="W1137" s="16"/>
      <c r="X1137" s="16"/>
      <c r="Y1137" s="16"/>
      <c r="Z1137" s="16"/>
      <c r="AA1137" s="16"/>
      <c r="AB1137" s="16"/>
      <c r="AC1137" s="16"/>
      <c r="AD1137" s="16"/>
      <c r="AE1137" s="16"/>
      <c r="AF1137" s="16"/>
      <c r="AG1137" s="16"/>
      <c r="AH1137" s="16"/>
      <c r="AI1137" s="16"/>
      <c r="AJ1137" s="16"/>
      <c r="AK1137" s="16"/>
      <c r="AL1137" s="16"/>
      <c r="AM1137" s="16"/>
      <c r="AN1137" s="16"/>
      <c r="AO1137" s="16"/>
      <c r="AP1137" s="16"/>
      <c r="AQ1137" s="16"/>
      <c r="AR1137" s="16"/>
      <c r="AS1137" s="16"/>
      <c r="AT1137" s="16"/>
    </row>
    <row r="1138" spans="1:46" x14ac:dyDescent="0.25">
      <c r="A1138" s="20"/>
      <c r="B1138" s="16"/>
      <c r="C1138" s="16"/>
      <c r="D1138" s="16"/>
      <c r="E1138" s="25"/>
      <c r="F1138" s="25"/>
      <c r="G1138" s="16"/>
      <c r="H1138" s="16"/>
      <c r="I1138" s="16"/>
      <c r="J1138" s="16"/>
      <c r="K1138" s="16"/>
      <c r="L1138" s="16"/>
      <c r="M1138" s="16"/>
      <c r="N1138" s="16"/>
      <c r="O1138" s="16"/>
      <c r="P1138" s="16"/>
      <c r="Q1138" s="16"/>
      <c r="R1138" s="16"/>
      <c r="S1138" s="16"/>
      <c r="T1138" s="16"/>
      <c r="U1138" s="16"/>
      <c r="V1138" s="16"/>
      <c r="W1138" s="16"/>
      <c r="X1138" s="16"/>
      <c r="Y1138" s="16"/>
      <c r="Z1138" s="16"/>
      <c r="AA1138" s="16"/>
      <c r="AB1138" s="16"/>
      <c r="AC1138" s="16"/>
      <c r="AD1138" s="16"/>
      <c r="AE1138" s="16"/>
      <c r="AF1138" s="16"/>
      <c r="AG1138" s="16"/>
      <c r="AH1138" s="16"/>
      <c r="AI1138" s="16"/>
      <c r="AJ1138" s="16"/>
      <c r="AK1138" s="16"/>
      <c r="AL1138" s="16"/>
      <c r="AM1138" s="16"/>
      <c r="AN1138" s="16"/>
      <c r="AO1138" s="16"/>
      <c r="AP1138" s="16"/>
      <c r="AQ1138" s="16"/>
      <c r="AR1138" s="16"/>
      <c r="AS1138" s="16"/>
      <c r="AT1138" s="16"/>
    </row>
    <row r="1139" spans="1:46" x14ac:dyDescent="0.25">
      <c r="A1139" s="20"/>
      <c r="B1139" s="16"/>
      <c r="C1139" s="16"/>
      <c r="D1139" s="16"/>
      <c r="E1139" s="25"/>
      <c r="F1139" s="25"/>
      <c r="G1139" s="16"/>
      <c r="H1139" s="16"/>
      <c r="I1139" s="16"/>
      <c r="J1139" s="16"/>
      <c r="K1139" s="16"/>
      <c r="L1139" s="16"/>
      <c r="M1139" s="16"/>
      <c r="N1139" s="16"/>
      <c r="O1139" s="16"/>
      <c r="P1139" s="16"/>
      <c r="Q1139" s="16"/>
      <c r="R1139" s="16"/>
      <c r="S1139" s="16"/>
      <c r="T1139" s="16"/>
      <c r="U1139" s="16"/>
      <c r="V1139" s="16"/>
      <c r="W1139" s="16"/>
      <c r="X1139" s="16"/>
      <c r="Y1139" s="16"/>
      <c r="Z1139" s="16"/>
      <c r="AA1139" s="16"/>
      <c r="AB1139" s="16"/>
      <c r="AC1139" s="16"/>
      <c r="AD1139" s="16"/>
      <c r="AE1139" s="16"/>
      <c r="AF1139" s="16"/>
      <c r="AG1139" s="16"/>
      <c r="AH1139" s="16"/>
      <c r="AI1139" s="16"/>
      <c r="AJ1139" s="16"/>
      <c r="AK1139" s="16"/>
      <c r="AL1139" s="16"/>
      <c r="AM1139" s="16"/>
      <c r="AN1139" s="16"/>
      <c r="AO1139" s="16"/>
      <c r="AP1139" s="16"/>
      <c r="AQ1139" s="16"/>
      <c r="AR1139" s="16"/>
      <c r="AS1139" s="16"/>
      <c r="AT1139" s="16"/>
    </row>
    <row r="1140" spans="1:46" x14ac:dyDescent="0.25">
      <c r="A1140" s="20"/>
      <c r="B1140" s="16"/>
      <c r="C1140" s="16"/>
      <c r="D1140" s="16"/>
      <c r="E1140" s="25"/>
      <c r="F1140" s="25"/>
      <c r="G1140" s="16"/>
      <c r="H1140" s="16"/>
      <c r="I1140" s="16"/>
      <c r="J1140" s="16"/>
      <c r="K1140" s="16"/>
      <c r="L1140" s="16"/>
      <c r="M1140" s="16"/>
      <c r="N1140" s="16"/>
      <c r="O1140" s="16"/>
      <c r="P1140" s="16"/>
      <c r="Q1140" s="16"/>
      <c r="R1140" s="16"/>
      <c r="S1140" s="16"/>
      <c r="T1140" s="16"/>
      <c r="U1140" s="16"/>
      <c r="V1140" s="16"/>
      <c r="W1140" s="16"/>
      <c r="X1140" s="16"/>
      <c r="Y1140" s="16"/>
      <c r="Z1140" s="16"/>
      <c r="AA1140" s="16"/>
      <c r="AB1140" s="16"/>
      <c r="AC1140" s="16"/>
      <c r="AD1140" s="16"/>
      <c r="AE1140" s="16"/>
      <c r="AF1140" s="16"/>
      <c r="AG1140" s="16"/>
      <c r="AH1140" s="16"/>
      <c r="AI1140" s="16"/>
      <c r="AJ1140" s="16"/>
      <c r="AK1140" s="16"/>
      <c r="AL1140" s="16"/>
      <c r="AM1140" s="16"/>
      <c r="AN1140" s="16"/>
      <c r="AO1140" s="16"/>
      <c r="AP1140" s="16"/>
      <c r="AQ1140" s="16"/>
      <c r="AR1140" s="16"/>
      <c r="AS1140" s="16"/>
      <c r="AT1140" s="16"/>
    </row>
    <row r="1141" spans="1:46" x14ac:dyDescent="0.25">
      <c r="A1141" s="20"/>
      <c r="B1141" s="16"/>
      <c r="C1141" s="16"/>
      <c r="D1141" s="16"/>
      <c r="E1141" s="25"/>
      <c r="F1141" s="25"/>
      <c r="G1141" s="16"/>
      <c r="H1141" s="16"/>
      <c r="I1141" s="16"/>
      <c r="J1141" s="16"/>
      <c r="K1141" s="16"/>
      <c r="L1141" s="16"/>
      <c r="M1141" s="16"/>
      <c r="N1141" s="16"/>
      <c r="O1141" s="16"/>
      <c r="P1141" s="16"/>
      <c r="Q1141" s="16"/>
      <c r="R1141" s="16"/>
      <c r="S1141" s="16"/>
      <c r="T1141" s="16"/>
      <c r="U1141" s="16"/>
      <c r="V1141" s="16"/>
      <c r="W1141" s="16"/>
      <c r="X1141" s="16"/>
      <c r="Y1141" s="16"/>
      <c r="Z1141" s="16"/>
      <c r="AA1141" s="16"/>
      <c r="AB1141" s="16"/>
      <c r="AC1141" s="16"/>
      <c r="AD1141" s="16"/>
      <c r="AE1141" s="16"/>
      <c r="AF1141" s="16"/>
      <c r="AG1141" s="16"/>
      <c r="AH1141" s="16"/>
      <c r="AI1141" s="16"/>
      <c r="AJ1141" s="16"/>
      <c r="AK1141" s="16"/>
      <c r="AL1141" s="16"/>
      <c r="AM1141" s="16"/>
      <c r="AN1141" s="16"/>
      <c r="AO1141" s="16"/>
      <c r="AP1141" s="16"/>
      <c r="AQ1141" s="16"/>
      <c r="AR1141" s="16"/>
      <c r="AS1141" s="16"/>
      <c r="AT1141" s="16"/>
    </row>
    <row r="1142" spans="1:46" x14ac:dyDescent="0.25">
      <c r="A1142" s="20"/>
      <c r="B1142" s="16"/>
      <c r="C1142" s="16"/>
      <c r="D1142" s="16"/>
      <c r="E1142" s="25"/>
      <c r="F1142" s="25"/>
      <c r="G1142" s="16"/>
      <c r="H1142" s="16"/>
      <c r="I1142" s="16"/>
      <c r="J1142" s="16"/>
      <c r="K1142" s="16"/>
      <c r="L1142" s="16"/>
      <c r="M1142" s="16"/>
      <c r="N1142" s="16"/>
      <c r="O1142" s="16"/>
      <c r="P1142" s="16"/>
      <c r="Q1142" s="16"/>
      <c r="R1142" s="16"/>
      <c r="S1142" s="16"/>
      <c r="T1142" s="16"/>
      <c r="U1142" s="16"/>
      <c r="V1142" s="16"/>
      <c r="W1142" s="16"/>
      <c r="X1142" s="16"/>
      <c r="Y1142" s="16"/>
      <c r="Z1142" s="16"/>
      <c r="AA1142" s="16"/>
      <c r="AB1142" s="16"/>
      <c r="AC1142" s="16"/>
      <c r="AD1142" s="16"/>
      <c r="AE1142" s="16"/>
      <c r="AF1142" s="16"/>
      <c r="AG1142" s="16"/>
      <c r="AH1142" s="16"/>
      <c r="AI1142" s="16"/>
      <c r="AJ1142" s="16"/>
      <c r="AK1142" s="16"/>
      <c r="AL1142" s="16"/>
      <c r="AM1142" s="16"/>
      <c r="AN1142" s="16"/>
      <c r="AO1142" s="16"/>
      <c r="AP1142" s="16"/>
      <c r="AQ1142" s="16"/>
      <c r="AR1142" s="16"/>
      <c r="AS1142" s="16"/>
      <c r="AT1142" s="16"/>
    </row>
    <row r="1143" spans="1:46" x14ac:dyDescent="0.25">
      <c r="A1143" s="20"/>
      <c r="B1143" s="16"/>
      <c r="C1143" s="16"/>
      <c r="D1143" s="16"/>
      <c r="E1143" s="25"/>
      <c r="F1143" s="25"/>
      <c r="G1143" s="16"/>
      <c r="H1143" s="16"/>
      <c r="I1143" s="16"/>
      <c r="J1143" s="16"/>
      <c r="K1143" s="16"/>
      <c r="L1143" s="16"/>
      <c r="M1143" s="16"/>
      <c r="N1143" s="16"/>
      <c r="O1143" s="16"/>
      <c r="P1143" s="16"/>
      <c r="Q1143" s="16"/>
      <c r="R1143" s="16"/>
      <c r="S1143" s="16"/>
      <c r="T1143" s="16"/>
      <c r="U1143" s="16"/>
      <c r="V1143" s="16"/>
      <c r="W1143" s="16"/>
      <c r="X1143" s="16"/>
      <c r="Y1143" s="16"/>
      <c r="Z1143" s="16"/>
      <c r="AA1143" s="16"/>
      <c r="AB1143" s="16"/>
      <c r="AC1143" s="16"/>
      <c r="AD1143" s="16"/>
      <c r="AE1143" s="16"/>
      <c r="AF1143" s="16"/>
      <c r="AG1143" s="16"/>
      <c r="AH1143" s="16"/>
      <c r="AI1143" s="16"/>
      <c r="AJ1143" s="16"/>
      <c r="AK1143" s="16"/>
      <c r="AL1143" s="16"/>
      <c r="AM1143" s="16"/>
      <c r="AN1143" s="16"/>
      <c r="AO1143" s="16"/>
      <c r="AP1143" s="16"/>
      <c r="AQ1143" s="16"/>
      <c r="AR1143" s="16"/>
      <c r="AS1143" s="16"/>
      <c r="AT1143" s="16"/>
    </row>
    <row r="1144" spans="1:46" x14ac:dyDescent="0.25">
      <c r="A1144" s="20"/>
      <c r="B1144" s="16"/>
      <c r="C1144" s="16"/>
      <c r="D1144" s="16"/>
      <c r="E1144" s="25"/>
      <c r="F1144" s="25"/>
      <c r="G1144" s="16"/>
      <c r="H1144" s="16"/>
      <c r="I1144" s="16"/>
      <c r="J1144" s="16"/>
      <c r="K1144" s="16"/>
      <c r="L1144" s="16"/>
      <c r="M1144" s="16"/>
      <c r="N1144" s="16"/>
      <c r="O1144" s="16"/>
      <c r="P1144" s="16"/>
      <c r="Q1144" s="16"/>
      <c r="R1144" s="16"/>
      <c r="S1144" s="16"/>
      <c r="T1144" s="16"/>
      <c r="U1144" s="16"/>
      <c r="V1144" s="16"/>
      <c r="W1144" s="16"/>
      <c r="X1144" s="16"/>
      <c r="Y1144" s="16"/>
      <c r="Z1144" s="16"/>
      <c r="AA1144" s="16"/>
      <c r="AB1144" s="16"/>
      <c r="AC1144" s="16"/>
      <c r="AD1144" s="16"/>
      <c r="AE1144" s="16"/>
      <c r="AF1144" s="16"/>
      <c r="AG1144" s="16"/>
      <c r="AH1144" s="16"/>
      <c r="AI1144" s="16"/>
      <c r="AJ1144" s="16"/>
      <c r="AK1144" s="16"/>
      <c r="AL1144" s="16"/>
      <c r="AM1144" s="16"/>
      <c r="AN1144" s="16"/>
      <c r="AO1144" s="16"/>
      <c r="AP1144" s="16"/>
      <c r="AQ1144" s="16"/>
      <c r="AR1144" s="16"/>
      <c r="AS1144" s="16"/>
      <c r="AT1144" s="16"/>
    </row>
    <row r="1145" spans="1:46" x14ac:dyDescent="0.25">
      <c r="A1145" s="20"/>
      <c r="B1145" s="16"/>
      <c r="C1145" s="16"/>
      <c r="D1145" s="16"/>
      <c r="E1145" s="25"/>
      <c r="F1145" s="25"/>
      <c r="G1145" s="16"/>
      <c r="H1145" s="16"/>
      <c r="I1145" s="16"/>
      <c r="J1145" s="16"/>
      <c r="K1145" s="16"/>
      <c r="L1145" s="16"/>
      <c r="M1145" s="16"/>
      <c r="N1145" s="16"/>
      <c r="O1145" s="16"/>
      <c r="P1145" s="16"/>
      <c r="Q1145" s="16"/>
      <c r="R1145" s="16"/>
      <c r="S1145" s="16"/>
      <c r="T1145" s="16"/>
      <c r="U1145" s="16"/>
      <c r="V1145" s="16"/>
      <c r="W1145" s="16"/>
      <c r="X1145" s="16"/>
      <c r="Y1145" s="16"/>
      <c r="Z1145" s="16"/>
      <c r="AA1145" s="16"/>
      <c r="AB1145" s="16"/>
      <c r="AC1145" s="16"/>
      <c r="AD1145" s="16"/>
      <c r="AE1145" s="16"/>
      <c r="AF1145" s="16"/>
      <c r="AG1145" s="16"/>
      <c r="AH1145" s="16"/>
      <c r="AI1145" s="16"/>
      <c r="AJ1145" s="16"/>
      <c r="AK1145" s="16"/>
      <c r="AL1145" s="16"/>
      <c r="AM1145" s="16"/>
      <c r="AN1145" s="16"/>
      <c r="AO1145" s="16"/>
      <c r="AP1145" s="16"/>
      <c r="AQ1145" s="16"/>
      <c r="AR1145" s="16"/>
      <c r="AS1145" s="16"/>
      <c r="AT1145" s="16"/>
    </row>
    <row r="1146" spans="1:46" x14ac:dyDescent="0.25">
      <c r="A1146" s="20"/>
      <c r="B1146" s="16"/>
      <c r="C1146" s="16"/>
      <c r="D1146" s="16"/>
      <c r="E1146" s="25"/>
      <c r="F1146" s="25"/>
      <c r="G1146" s="16"/>
      <c r="H1146" s="16"/>
      <c r="I1146" s="16"/>
      <c r="J1146" s="16"/>
      <c r="K1146" s="16"/>
      <c r="L1146" s="16"/>
      <c r="M1146" s="16"/>
      <c r="N1146" s="16"/>
      <c r="O1146" s="16"/>
      <c r="P1146" s="16"/>
      <c r="Q1146" s="16"/>
      <c r="R1146" s="16"/>
      <c r="S1146" s="16"/>
      <c r="T1146" s="16"/>
      <c r="U1146" s="16"/>
      <c r="V1146" s="16"/>
      <c r="W1146" s="16"/>
      <c r="X1146" s="16"/>
      <c r="Y1146" s="16"/>
      <c r="Z1146" s="16"/>
      <c r="AA1146" s="16"/>
      <c r="AB1146" s="16"/>
      <c r="AC1146" s="16"/>
      <c r="AD1146" s="16"/>
      <c r="AE1146" s="16"/>
      <c r="AF1146" s="16"/>
      <c r="AG1146" s="16"/>
      <c r="AH1146" s="16"/>
      <c r="AI1146" s="16"/>
      <c r="AJ1146" s="16"/>
      <c r="AK1146" s="16"/>
      <c r="AL1146" s="16"/>
      <c r="AM1146" s="16"/>
      <c r="AN1146" s="16"/>
      <c r="AO1146" s="16"/>
      <c r="AP1146" s="16"/>
      <c r="AQ1146" s="16"/>
      <c r="AR1146" s="16"/>
      <c r="AS1146" s="16"/>
      <c r="AT1146" s="16"/>
    </row>
    <row r="1147" spans="1:46" x14ac:dyDescent="0.25">
      <c r="A1147" s="20"/>
      <c r="B1147" s="16"/>
      <c r="C1147" s="16"/>
      <c r="D1147" s="16"/>
      <c r="E1147" s="25"/>
      <c r="F1147" s="25"/>
      <c r="G1147" s="16"/>
      <c r="H1147" s="16"/>
      <c r="I1147" s="16"/>
      <c r="J1147" s="16"/>
      <c r="K1147" s="16"/>
      <c r="L1147" s="16"/>
      <c r="M1147" s="16"/>
      <c r="N1147" s="16"/>
      <c r="O1147" s="16"/>
      <c r="P1147" s="16"/>
      <c r="Q1147" s="16"/>
      <c r="R1147" s="16"/>
      <c r="S1147" s="16"/>
      <c r="T1147" s="16"/>
      <c r="U1147" s="16"/>
      <c r="V1147" s="16"/>
      <c r="W1147" s="16"/>
      <c r="X1147" s="16"/>
      <c r="Y1147" s="16"/>
      <c r="Z1147" s="16"/>
      <c r="AA1147" s="16"/>
      <c r="AB1147" s="16"/>
      <c r="AC1147" s="16"/>
      <c r="AD1147" s="16"/>
      <c r="AE1147" s="16"/>
      <c r="AF1147" s="16"/>
      <c r="AG1147" s="16"/>
      <c r="AH1147" s="16"/>
      <c r="AI1147" s="16"/>
      <c r="AJ1147" s="16"/>
      <c r="AK1147" s="16"/>
      <c r="AL1147" s="16"/>
      <c r="AM1147" s="16"/>
      <c r="AN1147" s="16"/>
      <c r="AO1147" s="16"/>
      <c r="AP1147" s="16"/>
      <c r="AQ1147" s="16"/>
      <c r="AR1147" s="16"/>
      <c r="AS1147" s="16"/>
      <c r="AT1147" s="16"/>
    </row>
    <row r="1148" spans="1:46" x14ac:dyDescent="0.25">
      <c r="A1148" s="20"/>
      <c r="B1148" s="16"/>
      <c r="C1148" s="16"/>
      <c r="D1148" s="16"/>
      <c r="E1148" s="25"/>
      <c r="F1148" s="25"/>
      <c r="G1148" s="16"/>
      <c r="H1148" s="16"/>
      <c r="I1148" s="16"/>
      <c r="J1148" s="16"/>
      <c r="K1148" s="16"/>
      <c r="L1148" s="16"/>
      <c r="M1148" s="16"/>
      <c r="N1148" s="16"/>
      <c r="O1148" s="16"/>
      <c r="P1148" s="16"/>
      <c r="Q1148" s="16"/>
      <c r="R1148" s="16"/>
      <c r="S1148" s="16"/>
      <c r="T1148" s="16"/>
      <c r="U1148" s="16"/>
      <c r="V1148" s="16"/>
      <c r="W1148" s="16"/>
      <c r="X1148" s="16"/>
      <c r="Y1148" s="16"/>
      <c r="Z1148" s="16"/>
      <c r="AA1148" s="16"/>
      <c r="AB1148" s="16"/>
      <c r="AC1148" s="16"/>
      <c r="AD1148" s="16"/>
      <c r="AE1148" s="16"/>
      <c r="AF1148" s="16"/>
      <c r="AG1148" s="16"/>
      <c r="AH1148" s="16"/>
      <c r="AI1148" s="16"/>
      <c r="AJ1148" s="16"/>
      <c r="AK1148" s="16"/>
      <c r="AL1148" s="16"/>
      <c r="AM1148" s="16"/>
      <c r="AN1148" s="16"/>
      <c r="AO1148" s="16"/>
      <c r="AP1148" s="16"/>
      <c r="AQ1148" s="16"/>
      <c r="AR1148" s="16"/>
      <c r="AS1148" s="16"/>
      <c r="AT1148" s="16"/>
    </row>
    <row r="1149" spans="1:46" x14ac:dyDescent="0.25">
      <c r="A1149" s="20"/>
      <c r="B1149" s="16"/>
      <c r="C1149" s="16"/>
      <c r="D1149" s="16"/>
      <c r="E1149" s="25"/>
      <c r="F1149" s="25"/>
      <c r="G1149" s="16"/>
      <c r="H1149" s="16"/>
      <c r="I1149" s="16"/>
      <c r="J1149" s="16"/>
      <c r="K1149" s="16"/>
      <c r="L1149" s="16"/>
      <c r="M1149" s="16"/>
      <c r="N1149" s="16"/>
      <c r="O1149" s="16"/>
      <c r="P1149" s="16"/>
      <c r="Q1149" s="16"/>
      <c r="R1149" s="16"/>
      <c r="S1149" s="16"/>
      <c r="T1149" s="16"/>
      <c r="U1149" s="16"/>
      <c r="V1149" s="16"/>
      <c r="W1149" s="16"/>
      <c r="X1149" s="16"/>
      <c r="Y1149" s="16"/>
      <c r="Z1149" s="16"/>
      <c r="AA1149" s="16"/>
      <c r="AB1149" s="16"/>
      <c r="AC1149" s="16"/>
      <c r="AD1149" s="16"/>
      <c r="AE1149" s="16"/>
      <c r="AF1149" s="16"/>
      <c r="AG1149" s="16"/>
      <c r="AH1149" s="16"/>
      <c r="AI1149" s="16"/>
      <c r="AJ1149" s="16"/>
      <c r="AK1149" s="16"/>
      <c r="AL1149" s="16"/>
      <c r="AM1149" s="16"/>
      <c r="AN1149" s="16"/>
      <c r="AO1149" s="16"/>
      <c r="AP1149" s="16"/>
      <c r="AQ1149" s="16"/>
      <c r="AR1149" s="16"/>
      <c r="AS1149" s="16"/>
      <c r="AT1149" s="16"/>
    </row>
    <row r="1150" spans="1:46" x14ac:dyDescent="0.25">
      <c r="A1150" s="20"/>
      <c r="B1150" s="16"/>
      <c r="C1150" s="16"/>
      <c r="D1150" s="16"/>
      <c r="E1150" s="25"/>
      <c r="F1150" s="25"/>
      <c r="G1150" s="16"/>
      <c r="H1150" s="16"/>
      <c r="I1150" s="16"/>
      <c r="J1150" s="16"/>
      <c r="K1150" s="16"/>
      <c r="L1150" s="16"/>
      <c r="M1150" s="16"/>
      <c r="N1150" s="16"/>
      <c r="O1150" s="16"/>
      <c r="P1150" s="16"/>
      <c r="Q1150" s="16"/>
      <c r="R1150" s="16"/>
      <c r="S1150" s="16"/>
      <c r="T1150" s="16"/>
      <c r="U1150" s="16"/>
      <c r="V1150" s="16"/>
      <c r="W1150" s="16"/>
      <c r="X1150" s="16"/>
      <c r="Y1150" s="16"/>
      <c r="Z1150" s="16"/>
      <c r="AA1150" s="16"/>
      <c r="AB1150" s="16"/>
      <c r="AC1150" s="16"/>
      <c r="AD1150" s="16"/>
      <c r="AE1150" s="16"/>
      <c r="AF1150" s="16"/>
      <c r="AG1150" s="16"/>
      <c r="AH1150" s="16"/>
      <c r="AI1150" s="16"/>
      <c r="AJ1150" s="16"/>
      <c r="AK1150" s="16"/>
      <c r="AL1150" s="16"/>
      <c r="AM1150" s="16"/>
      <c r="AN1150" s="16"/>
      <c r="AO1150" s="16"/>
      <c r="AP1150" s="16"/>
      <c r="AQ1150" s="16"/>
      <c r="AR1150" s="16"/>
      <c r="AS1150" s="16"/>
      <c r="AT1150" s="16"/>
    </row>
    <row r="1151" spans="1:46" x14ac:dyDescent="0.25">
      <c r="A1151" s="20"/>
      <c r="B1151" s="16"/>
      <c r="C1151" s="16"/>
      <c r="D1151" s="16"/>
      <c r="E1151" s="25"/>
      <c r="F1151" s="25"/>
      <c r="G1151" s="16"/>
      <c r="H1151" s="16"/>
      <c r="I1151" s="16"/>
      <c r="J1151" s="16"/>
      <c r="K1151" s="16"/>
      <c r="L1151" s="16"/>
      <c r="M1151" s="16"/>
      <c r="N1151" s="16"/>
      <c r="O1151" s="16"/>
      <c r="P1151" s="16"/>
      <c r="Q1151" s="16"/>
      <c r="R1151" s="16"/>
      <c r="S1151" s="16"/>
      <c r="T1151" s="16"/>
      <c r="U1151" s="16"/>
      <c r="V1151" s="16"/>
      <c r="W1151" s="16"/>
      <c r="X1151" s="16"/>
      <c r="Y1151" s="16"/>
      <c r="Z1151" s="16"/>
      <c r="AA1151" s="16"/>
      <c r="AB1151" s="16"/>
      <c r="AC1151" s="16"/>
      <c r="AD1151" s="16"/>
      <c r="AE1151" s="16"/>
      <c r="AF1151" s="16"/>
      <c r="AG1151" s="16"/>
      <c r="AH1151" s="16"/>
      <c r="AI1151" s="16"/>
      <c r="AJ1151" s="16"/>
      <c r="AK1151" s="16"/>
      <c r="AL1151" s="16"/>
      <c r="AM1151" s="16"/>
      <c r="AN1151" s="16"/>
      <c r="AO1151" s="16"/>
      <c r="AP1151" s="16"/>
      <c r="AQ1151" s="16"/>
      <c r="AR1151" s="16"/>
      <c r="AS1151" s="16"/>
      <c r="AT1151" s="16"/>
    </row>
    <row r="1152" spans="1:46" x14ac:dyDescent="0.25">
      <c r="A1152" s="20"/>
      <c r="B1152" s="16"/>
      <c r="C1152" s="16"/>
      <c r="D1152" s="16"/>
      <c r="E1152" s="25"/>
      <c r="F1152" s="25"/>
      <c r="G1152" s="16"/>
      <c r="H1152" s="16"/>
      <c r="I1152" s="16"/>
      <c r="J1152" s="16"/>
      <c r="K1152" s="16"/>
      <c r="L1152" s="16"/>
      <c r="M1152" s="16"/>
      <c r="N1152" s="16"/>
      <c r="O1152" s="16"/>
      <c r="P1152" s="16"/>
      <c r="Q1152" s="16"/>
      <c r="R1152" s="16"/>
      <c r="S1152" s="16"/>
      <c r="T1152" s="16"/>
      <c r="U1152" s="16"/>
      <c r="V1152" s="16"/>
      <c r="W1152" s="16"/>
      <c r="X1152" s="16"/>
      <c r="Y1152" s="16"/>
      <c r="Z1152" s="16"/>
      <c r="AA1152" s="16"/>
      <c r="AB1152" s="16"/>
      <c r="AC1152" s="16"/>
      <c r="AD1152" s="16"/>
      <c r="AE1152" s="16"/>
      <c r="AF1152" s="16"/>
      <c r="AG1152" s="16"/>
      <c r="AH1152" s="16"/>
      <c r="AI1152" s="16"/>
      <c r="AJ1152" s="16"/>
      <c r="AK1152" s="16"/>
      <c r="AL1152" s="16"/>
      <c r="AM1152" s="16"/>
      <c r="AN1152" s="16"/>
      <c r="AO1152" s="16"/>
      <c r="AP1152" s="16"/>
      <c r="AQ1152" s="16"/>
      <c r="AR1152" s="16"/>
      <c r="AS1152" s="16"/>
      <c r="AT1152" s="16"/>
    </row>
    <row r="1153" spans="1:46" x14ac:dyDescent="0.25">
      <c r="A1153" s="20"/>
      <c r="B1153" s="16"/>
      <c r="C1153" s="16"/>
      <c r="D1153" s="16"/>
      <c r="E1153" s="25"/>
      <c r="F1153" s="25"/>
      <c r="G1153" s="16"/>
      <c r="H1153" s="16"/>
      <c r="I1153" s="16"/>
      <c r="J1153" s="16"/>
      <c r="K1153" s="16"/>
      <c r="L1153" s="16"/>
      <c r="M1153" s="16"/>
      <c r="N1153" s="16"/>
      <c r="O1153" s="16"/>
      <c r="P1153" s="16"/>
      <c r="Q1153" s="16"/>
      <c r="R1153" s="16"/>
      <c r="S1153" s="16"/>
      <c r="T1153" s="16"/>
      <c r="U1153" s="16"/>
      <c r="V1153" s="16"/>
      <c r="W1153" s="16"/>
      <c r="X1153" s="16"/>
      <c r="Y1153" s="16"/>
      <c r="Z1153" s="16"/>
      <c r="AA1153" s="16"/>
      <c r="AB1153" s="16"/>
      <c r="AC1153" s="16"/>
      <c r="AD1153" s="16"/>
      <c r="AE1153" s="16"/>
      <c r="AF1153" s="16"/>
      <c r="AG1153" s="16"/>
      <c r="AH1153" s="16"/>
      <c r="AI1153" s="16"/>
      <c r="AJ1153" s="16"/>
      <c r="AK1153" s="16"/>
      <c r="AL1153" s="16"/>
      <c r="AM1153" s="16"/>
      <c r="AN1153" s="16"/>
      <c r="AO1153" s="16"/>
      <c r="AP1153" s="16"/>
      <c r="AQ1153" s="16"/>
      <c r="AR1153" s="16"/>
      <c r="AS1153" s="16"/>
      <c r="AT1153" s="16"/>
    </row>
    <row r="1154" spans="1:46" x14ac:dyDescent="0.25">
      <c r="A1154" s="20"/>
      <c r="B1154" s="16"/>
      <c r="C1154" s="16"/>
      <c r="D1154" s="16"/>
      <c r="E1154" s="25"/>
      <c r="F1154" s="25"/>
      <c r="G1154" s="16"/>
      <c r="H1154" s="16"/>
      <c r="I1154" s="16"/>
      <c r="J1154" s="16"/>
      <c r="K1154" s="16"/>
      <c r="L1154" s="16"/>
      <c r="M1154" s="16"/>
      <c r="N1154" s="16"/>
      <c r="O1154" s="16"/>
      <c r="P1154" s="16"/>
      <c r="Q1154" s="16"/>
      <c r="R1154" s="16"/>
      <c r="S1154" s="16"/>
      <c r="T1154" s="16"/>
      <c r="U1154" s="16"/>
      <c r="V1154" s="16"/>
      <c r="W1154" s="16"/>
      <c r="X1154" s="16"/>
      <c r="Y1154" s="16"/>
      <c r="Z1154" s="16"/>
      <c r="AA1154" s="16"/>
      <c r="AB1154" s="16"/>
      <c r="AC1154" s="16"/>
      <c r="AD1154" s="16"/>
      <c r="AE1154" s="16"/>
      <c r="AF1154" s="16"/>
      <c r="AG1154" s="16"/>
      <c r="AH1154" s="16"/>
      <c r="AI1154" s="16"/>
      <c r="AJ1154" s="16"/>
      <c r="AK1154" s="16"/>
      <c r="AL1154" s="16"/>
      <c r="AM1154" s="16"/>
      <c r="AN1154" s="16"/>
      <c r="AO1154" s="16"/>
      <c r="AP1154" s="16"/>
      <c r="AQ1154" s="16"/>
      <c r="AR1154" s="16"/>
      <c r="AS1154" s="16"/>
      <c r="AT1154" s="16"/>
    </row>
    <row r="1155" spans="1:46" x14ac:dyDescent="0.25">
      <c r="A1155" s="20"/>
      <c r="B1155" s="16"/>
      <c r="C1155" s="16"/>
      <c r="D1155" s="16"/>
      <c r="E1155" s="25"/>
      <c r="F1155" s="25"/>
      <c r="G1155" s="16"/>
      <c r="H1155" s="16"/>
      <c r="I1155" s="16"/>
      <c r="J1155" s="16"/>
      <c r="K1155" s="16"/>
      <c r="L1155" s="16"/>
      <c r="M1155" s="16"/>
      <c r="N1155" s="16"/>
      <c r="O1155" s="16"/>
      <c r="P1155" s="16"/>
      <c r="Q1155" s="16"/>
      <c r="R1155" s="16"/>
      <c r="S1155" s="16"/>
      <c r="T1155" s="16"/>
      <c r="U1155" s="16"/>
      <c r="V1155" s="16"/>
      <c r="W1155" s="16"/>
      <c r="X1155" s="16"/>
      <c r="Y1155" s="16"/>
      <c r="Z1155" s="16"/>
      <c r="AA1155" s="16"/>
      <c r="AB1155" s="16"/>
      <c r="AC1155" s="16"/>
      <c r="AD1155" s="16"/>
      <c r="AE1155" s="16"/>
      <c r="AF1155" s="16"/>
      <c r="AG1155" s="16"/>
      <c r="AH1155" s="16"/>
      <c r="AI1155" s="16"/>
      <c r="AJ1155" s="16"/>
      <c r="AK1155" s="16"/>
      <c r="AL1155" s="16"/>
      <c r="AM1155" s="16"/>
      <c r="AN1155" s="16"/>
      <c r="AO1155" s="16"/>
      <c r="AP1155" s="16"/>
      <c r="AQ1155" s="16"/>
      <c r="AR1155" s="16"/>
      <c r="AS1155" s="16"/>
      <c r="AT1155" s="16"/>
    </row>
    <row r="1156" spans="1:46" x14ac:dyDescent="0.25">
      <c r="A1156" s="20"/>
      <c r="B1156" s="16"/>
      <c r="C1156" s="16"/>
      <c r="D1156" s="16"/>
      <c r="E1156" s="25"/>
      <c r="F1156" s="25"/>
      <c r="G1156" s="16"/>
      <c r="H1156" s="16"/>
      <c r="I1156" s="16"/>
      <c r="J1156" s="16"/>
      <c r="K1156" s="16"/>
      <c r="L1156" s="16"/>
      <c r="M1156" s="16"/>
      <c r="N1156" s="16"/>
      <c r="O1156" s="16"/>
      <c r="P1156" s="16"/>
      <c r="Q1156" s="16"/>
      <c r="R1156" s="16"/>
      <c r="S1156" s="16"/>
      <c r="T1156" s="16"/>
      <c r="U1156" s="16"/>
      <c r="V1156" s="16"/>
      <c r="W1156" s="16"/>
      <c r="X1156" s="16"/>
      <c r="Y1156" s="16"/>
      <c r="Z1156" s="16"/>
      <c r="AA1156" s="16"/>
      <c r="AB1156" s="16"/>
      <c r="AC1156" s="16"/>
      <c r="AD1156" s="16"/>
      <c r="AE1156" s="16"/>
      <c r="AF1156" s="16"/>
      <c r="AG1156" s="16"/>
      <c r="AH1156" s="16"/>
      <c r="AI1156" s="16"/>
      <c r="AJ1156" s="16"/>
      <c r="AK1156" s="16"/>
      <c r="AL1156" s="16"/>
      <c r="AM1156" s="16"/>
      <c r="AN1156" s="16"/>
      <c r="AO1156" s="16"/>
      <c r="AP1156" s="16"/>
      <c r="AQ1156" s="16"/>
      <c r="AR1156" s="16"/>
      <c r="AS1156" s="16"/>
      <c r="AT1156" s="16"/>
    </row>
    <row r="1157" spans="1:46" x14ac:dyDescent="0.25">
      <c r="B1157" s="9"/>
      <c r="C1157" s="9"/>
    </row>
    <row r="1158" spans="1:46" x14ac:dyDescent="0.25">
      <c r="B1158" s="9"/>
      <c r="C1158" s="9"/>
    </row>
    <row r="1159" spans="1:46" x14ac:dyDescent="0.25">
      <c r="A1159" s="20"/>
      <c r="B1159" s="9"/>
      <c r="C1159" s="9"/>
      <c r="D1159" s="9"/>
      <c r="E1159" s="9"/>
      <c r="F1159" s="9"/>
      <c r="G1159" s="9"/>
      <c r="H1159" s="9"/>
      <c r="I1159" s="9"/>
      <c r="J1159" s="9"/>
      <c r="K1159" s="9"/>
      <c r="L1159" s="9"/>
      <c r="M1159" s="9"/>
      <c r="N1159" s="9"/>
      <c r="O1159" s="9"/>
      <c r="P1159" s="9"/>
      <c r="Q1159" s="9"/>
      <c r="R1159" s="9"/>
      <c r="S1159" s="9"/>
      <c r="T1159" s="9"/>
      <c r="U1159" s="9"/>
      <c r="V1159" s="9"/>
      <c r="W1159" s="9"/>
      <c r="X1159" s="9"/>
      <c r="Y1159" s="9"/>
      <c r="Z1159" s="9"/>
      <c r="AA1159" s="9"/>
      <c r="AB1159" s="9"/>
      <c r="AC1159" s="9"/>
      <c r="AD1159" s="9"/>
      <c r="AE1159" s="9"/>
    </row>
    <row r="1160" spans="1:46" x14ac:dyDescent="0.25">
      <c r="B1160" s="9"/>
      <c r="C1160" s="9"/>
    </row>
    <row r="1161" spans="1:46" x14ac:dyDescent="0.25">
      <c r="B1161" s="9"/>
      <c r="C1161" s="9"/>
    </row>
    <row r="1162" spans="1:46" x14ac:dyDescent="0.25">
      <c r="B1162" s="9"/>
      <c r="C1162" s="9"/>
    </row>
    <row r="1163" spans="1:46" x14ac:dyDescent="0.25">
      <c r="B1163" s="9"/>
      <c r="C1163" s="9"/>
    </row>
    <row r="1164" spans="1:46" x14ac:dyDescent="0.25">
      <c r="B1164" s="9"/>
      <c r="C1164" s="9"/>
    </row>
    <row r="1165" spans="1:46" x14ac:dyDescent="0.25">
      <c r="B1165" s="9"/>
      <c r="C1165" s="9"/>
    </row>
    <row r="1166" spans="1:46" x14ac:dyDescent="0.25">
      <c r="B1166" s="9"/>
      <c r="C1166" s="9"/>
    </row>
    <row r="1167" spans="1:46" x14ac:dyDescent="0.25">
      <c r="B1167" s="9"/>
      <c r="C1167" s="9"/>
    </row>
    <row r="1168" spans="1:46" x14ac:dyDescent="0.25">
      <c r="B1168" s="9"/>
      <c r="C1168" s="9"/>
    </row>
    <row r="1169" spans="2:3" x14ac:dyDescent="0.25">
      <c r="B1169" s="9"/>
      <c r="C1169" s="9"/>
    </row>
    <row r="1170" spans="2:3" x14ac:dyDescent="0.25">
      <c r="B1170" s="9"/>
      <c r="C1170" s="9"/>
    </row>
    <row r="1171" spans="2:3" x14ac:dyDescent="0.25">
      <c r="B1171" s="9"/>
      <c r="C1171" s="9"/>
    </row>
    <row r="1172" spans="2:3" x14ac:dyDescent="0.25">
      <c r="B1172" s="9"/>
      <c r="C1172" s="9"/>
    </row>
    <row r="1173" spans="2:3" x14ac:dyDescent="0.25">
      <c r="B1173" s="9"/>
      <c r="C1173" s="9"/>
    </row>
    <row r="1174" spans="2:3" x14ac:dyDescent="0.25">
      <c r="B1174" s="9"/>
      <c r="C1174" s="9"/>
    </row>
    <row r="1175" spans="2:3" x14ac:dyDescent="0.25">
      <c r="B1175" s="9"/>
      <c r="C1175" s="9"/>
    </row>
    <row r="1176" spans="2:3" x14ac:dyDescent="0.25">
      <c r="B1176" s="9"/>
      <c r="C1176" s="9"/>
    </row>
    <row r="1177" spans="2:3" x14ac:dyDescent="0.25">
      <c r="B1177" s="9"/>
      <c r="C1177" s="9"/>
    </row>
    <row r="1178" spans="2:3" x14ac:dyDescent="0.25">
      <c r="B1178" s="9"/>
      <c r="C1178" s="9"/>
    </row>
    <row r="1179" spans="2:3" x14ac:dyDescent="0.25">
      <c r="B1179" s="9"/>
      <c r="C1179" s="9"/>
    </row>
    <row r="1180" spans="2:3" x14ac:dyDescent="0.25">
      <c r="B1180" s="9"/>
      <c r="C1180" s="9"/>
    </row>
    <row r="1181" spans="2:3" x14ac:dyDescent="0.25">
      <c r="B1181" s="9"/>
      <c r="C1181" s="9"/>
    </row>
    <row r="1182" spans="2:3" x14ac:dyDescent="0.25">
      <c r="B1182" s="9"/>
      <c r="C1182" s="9"/>
    </row>
    <row r="1183" spans="2:3" x14ac:dyDescent="0.25">
      <c r="B1183" s="9"/>
      <c r="C1183" s="9"/>
    </row>
    <row r="1184" spans="2:3" x14ac:dyDescent="0.25">
      <c r="B1184" s="9"/>
      <c r="C1184" s="9"/>
    </row>
    <row r="1185" spans="2:3" x14ac:dyDescent="0.25">
      <c r="B1185" s="9"/>
      <c r="C1185" s="9"/>
    </row>
    <row r="1186" spans="2:3" x14ac:dyDescent="0.25">
      <c r="B1186" s="9"/>
      <c r="C1186" s="9"/>
    </row>
    <row r="1187" spans="2:3" x14ac:dyDescent="0.25">
      <c r="B1187" s="9"/>
      <c r="C1187" s="9"/>
    </row>
    <row r="1188" spans="2:3" x14ac:dyDescent="0.25">
      <c r="B1188" s="9"/>
      <c r="C1188" s="9"/>
    </row>
    <row r="1189" spans="2:3" x14ac:dyDescent="0.25">
      <c r="B1189" s="9"/>
      <c r="C1189" s="9"/>
    </row>
    <row r="1190" spans="2:3" x14ac:dyDescent="0.25">
      <c r="B1190" s="9"/>
      <c r="C1190" s="9"/>
    </row>
    <row r="1191" spans="2:3" x14ac:dyDescent="0.25">
      <c r="B1191" s="9"/>
      <c r="C1191" s="9"/>
    </row>
    <row r="1192" spans="2:3" x14ac:dyDescent="0.25">
      <c r="B1192" s="9"/>
      <c r="C1192" s="9"/>
    </row>
    <row r="1193" spans="2:3" x14ac:dyDescent="0.25">
      <c r="B1193" s="9"/>
      <c r="C1193" s="9"/>
    </row>
    <row r="1194" spans="2:3" x14ac:dyDescent="0.25">
      <c r="B1194" s="9"/>
      <c r="C1194" s="9"/>
    </row>
    <row r="1195" spans="2:3" x14ac:dyDescent="0.25">
      <c r="B1195" s="9"/>
      <c r="C1195" s="9"/>
    </row>
    <row r="1196" spans="2:3" x14ac:dyDescent="0.25">
      <c r="B1196" s="9"/>
      <c r="C1196" s="9"/>
    </row>
    <row r="1197" spans="2:3" x14ac:dyDescent="0.25">
      <c r="B1197" s="9"/>
      <c r="C1197" s="9"/>
    </row>
    <row r="1198" spans="2:3" x14ac:dyDescent="0.25">
      <c r="B1198" s="9"/>
      <c r="C1198" s="9"/>
    </row>
    <row r="1199" spans="2:3" x14ac:dyDescent="0.25">
      <c r="B1199" s="9"/>
      <c r="C1199" s="9"/>
    </row>
    <row r="1200" spans="2:3" x14ac:dyDescent="0.25">
      <c r="B1200" s="9"/>
      <c r="C1200" s="9"/>
    </row>
    <row r="1201" spans="2:3" x14ac:dyDescent="0.25">
      <c r="B1201" s="9"/>
      <c r="C1201" s="9"/>
    </row>
    <row r="1202" spans="2:3" x14ac:dyDescent="0.25">
      <c r="B1202" s="9"/>
      <c r="C1202" s="9"/>
    </row>
    <row r="1203" spans="2:3" x14ac:dyDescent="0.25">
      <c r="B1203" s="9"/>
      <c r="C1203" s="9"/>
    </row>
    <row r="1204" spans="2:3" x14ac:dyDescent="0.25">
      <c r="B1204" s="9"/>
      <c r="C1204" s="9"/>
    </row>
    <row r="1205" spans="2:3" x14ac:dyDescent="0.25">
      <c r="B1205" s="9"/>
      <c r="C1205" s="9"/>
    </row>
    <row r="1206" spans="2:3" x14ac:dyDescent="0.25">
      <c r="B1206" s="9"/>
      <c r="C1206" s="9"/>
    </row>
    <row r="1207" spans="2:3" x14ac:dyDescent="0.25">
      <c r="B1207" s="9"/>
      <c r="C1207" s="9"/>
    </row>
    <row r="1208" spans="2:3" x14ac:dyDescent="0.25">
      <c r="B1208" s="9"/>
      <c r="C1208" s="9"/>
    </row>
    <row r="1209" spans="2:3" x14ac:dyDescent="0.25">
      <c r="B1209" s="9"/>
      <c r="C1209" s="9"/>
    </row>
    <row r="1210" spans="2:3" x14ac:dyDescent="0.25">
      <c r="B1210" s="9"/>
      <c r="C1210" s="9"/>
    </row>
    <row r="1211" spans="2:3" x14ac:dyDescent="0.25">
      <c r="B1211" s="9"/>
      <c r="C1211" s="9"/>
    </row>
    <row r="1212" spans="2:3" x14ac:dyDescent="0.25">
      <c r="B1212" s="9"/>
      <c r="C1212" s="9"/>
    </row>
    <row r="1213" spans="2:3" x14ac:dyDescent="0.25">
      <c r="B1213" s="9"/>
      <c r="C1213" s="9"/>
    </row>
    <row r="1214" spans="2:3" x14ac:dyDescent="0.25">
      <c r="B1214" s="9"/>
      <c r="C1214" s="9"/>
    </row>
    <row r="1215" spans="2:3" x14ac:dyDescent="0.25">
      <c r="B1215" s="9"/>
      <c r="C1215" s="9"/>
    </row>
    <row r="1216" spans="2:3" x14ac:dyDescent="0.25">
      <c r="B1216" s="9"/>
      <c r="C1216" s="9"/>
    </row>
    <row r="1217" spans="2:3" x14ac:dyDescent="0.25">
      <c r="B1217" s="9"/>
      <c r="C1217" s="9"/>
    </row>
    <row r="1218" spans="2:3" x14ac:dyDescent="0.25">
      <c r="B1218" s="9"/>
      <c r="C1218" s="9"/>
    </row>
    <row r="1219" spans="2:3" x14ac:dyDescent="0.25">
      <c r="B1219" s="9"/>
      <c r="C1219" s="9"/>
    </row>
    <row r="1220" spans="2:3" x14ac:dyDescent="0.25">
      <c r="B1220" s="9"/>
      <c r="C1220" s="9"/>
    </row>
    <row r="1221" spans="2:3" x14ac:dyDescent="0.25">
      <c r="B1221" s="9"/>
      <c r="C1221" s="9"/>
    </row>
    <row r="1222" spans="2:3" x14ac:dyDescent="0.25">
      <c r="B1222" s="9"/>
      <c r="C1222" s="9"/>
    </row>
    <row r="1223" spans="2:3" x14ac:dyDescent="0.25">
      <c r="B1223" s="9"/>
      <c r="C1223" s="9"/>
    </row>
    <row r="1224" spans="2:3" x14ac:dyDescent="0.25">
      <c r="B1224" s="9"/>
      <c r="C1224" s="9"/>
    </row>
    <row r="1225" spans="2:3" x14ac:dyDescent="0.25">
      <c r="B1225" s="9"/>
      <c r="C1225" s="9"/>
    </row>
    <row r="1226" spans="2:3" x14ac:dyDescent="0.25">
      <c r="B1226" s="9"/>
      <c r="C1226" s="9"/>
    </row>
    <row r="1227" spans="2:3" x14ac:dyDescent="0.25">
      <c r="B1227" s="9"/>
      <c r="C1227" s="9"/>
    </row>
    <row r="1228" spans="2:3" x14ac:dyDescent="0.25">
      <c r="B1228" s="9"/>
      <c r="C1228" s="9"/>
    </row>
    <row r="1229" spans="2:3" x14ac:dyDescent="0.25">
      <c r="B1229" s="9"/>
      <c r="C1229" s="9"/>
    </row>
    <row r="1230" spans="2:3" x14ac:dyDescent="0.25">
      <c r="B1230" s="9"/>
      <c r="C1230" s="9"/>
    </row>
    <row r="1231" spans="2:3" x14ac:dyDescent="0.25">
      <c r="B1231" s="9"/>
      <c r="C1231" s="9"/>
    </row>
    <row r="1232" spans="2:3" x14ac:dyDescent="0.25">
      <c r="B1232" s="9"/>
      <c r="C1232" s="9"/>
    </row>
    <row r="1233" spans="2:3" x14ac:dyDescent="0.25">
      <c r="B1233" s="9"/>
      <c r="C1233" s="9"/>
    </row>
    <row r="1234" spans="2:3" x14ac:dyDescent="0.25">
      <c r="B1234" s="9"/>
      <c r="C1234" s="9"/>
    </row>
    <row r="1235" spans="2:3" x14ac:dyDescent="0.25">
      <c r="B1235" s="9"/>
      <c r="C1235" s="9"/>
    </row>
    <row r="1236" spans="2:3" x14ac:dyDescent="0.25">
      <c r="B1236" s="9"/>
      <c r="C1236" s="9"/>
    </row>
    <row r="1237" spans="2:3" x14ac:dyDescent="0.25">
      <c r="B1237" s="9"/>
      <c r="C1237" s="9"/>
    </row>
    <row r="1238" spans="2:3" x14ac:dyDescent="0.25">
      <c r="B1238" s="9"/>
      <c r="C1238" s="9"/>
    </row>
    <row r="1239" spans="2:3" x14ac:dyDescent="0.25">
      <c r="B1239" s="9"/>
      <c r="C1239" s="9"/>
    </row>
    <row r="1240" spans="2:3" x14ac:dyDescent="0.25">
      <c r="B1240" s="9"/>
      <c r="C1240" s="9"/>
    </row>
    <row r="1241" spans="2:3" x14ac:dyDescent="0.25">
      <c r="B1241" s="9"/>
      <c r="C1241" s="9"/>
    </row>
    <row r="1242" spans="2:3" x14ac:dyDescent="0.25">
      <c r="B1242" s="9"/>
      <c r="C1242" s="9"/>
    </row>
    <row r="1243" spans="2:3" x14ac:dyDescent="0.25">
      <c r="B1243" s="9"/>
      <c r="C1243" s="9"/>
    </row>
    <row r="1244" spans="2:3" x14ac:dyDescent="0.25">
      <c r="B1244" s="9"/>
      <c r="C1244" s="9"/>
    </row>
    <row r="1245" spans="2:3" x14ac:dyDescent="0.25">
      <c r="B1245" s="9"/>
      <c r="C1245" s="9"/>
    </row>
    <row r="1246" spans="2:3" x14ac:dyDescent="0.25">
      <c r="B1246" s="9"/>
      <c r="C1246" s="9"/>
    </row>
    <row r="1247" spans="2:3" x14ac:dyDescent="0.25">
      <c r="B1247" s="9"/>
      <c r="C1247" s="9"/>
    </row>
    <row r="1248" spans="2:3" x14ac:dyDescent="0.25">
      <c r="B1248" s="9"/>
      <c r="C1248" s="9"/>
    </row>
    <row r="1249" spans="2:3" x14ac:dyDescent="0.25">
      <c r="B1249" s="9"/>
      <c r="C1249" s="9"/>
    </row>
    <row r="1250" spans="2:3" x14ac:dyDescent="0.25">
      <c r="B1250" s="9"/>
      <c r="C1250" s="9"/>
    </row>
    <row r="1251" spans="2:3" x14ac:dyDescent="0.25">
      <c r="B1251" s="9"/>
      <c r="C1251" s="9"/>
    </row>
    <row r="1252" spans="2:3" x14ac:dyDescent="0.25">
      <c r="B1252" s="9"/>
      <c r="C1252" s="9"/>
    </row>
    <row r="1253" spans="2:3" x14ac:dyDescent="0.25">
      <c r="B1253" s="9"/>
      <c r="C1253" s="9"/>
    </row>
    <row r="1254" spans="2:3" x14ac:dyDescent="0.25">
      <c r="B1254" s="9"/>
      <c r="C1254" s="9"/>
    </row>
    <row r="1255" spans="2:3" x14ac:dyDescent="0.25">
      <c r="B1255" s="9"/>
      <c r="C1255" s="9"/>
    </row>
    <row r="1256" spans="2:3" x14ac:dyDescent="0.25">
      <c r="B1256" s="9"/>
      <c r="C1256" s="9"/>
    </row>
    <row r="1257" spans="2:3" x14ac:dyDescent="0.25">
      <c r="B1257" s="9"/>
      <c r="C1257" s="9"/>
    </row>
    <row r="1258" spans="2:3" x14ac:dyDescent="0.25">
      <c r="B1258" s="9"/>
      <c r="C1258" s="9"/>
    </row>
    <row r="1259" spans="2:3" x14ac:dyDescent="0.25">
      <c r="B1259" s="9"/>
      <c r="C1259" s="9"/>
    </row>
    <row r="1260" spans="2:3" x14ac:dyDescent="0.25">
      <c r="B1260" s="9"/>
      <c r="C1260" s="9"/>
    </row>
    <row r="1261" spans="2:3" x14ac:dyDescent="0.25">
      <c r="B1261" s="9"/>
      <c r="C1261" s="9"/>
    </row>
    <row r="1262" spans="2:3" x14ac:dyDescent="0.25">
      <c r="B1262" s="9"/>
      <c r="C1262" s="9"/>
    </row>
    <row r="1263" spans="2:3" x14ac:dyDescent="0.25">
      <c r="B1263" s="9"/>
      <c r="C1263" s="9"/>
    </row>
    <row r="1264" spans="2:3" x14ac:dyDescent="0.25">
      <c r="B1264" s="9"/>
      <c r="C1264" s="9"/>
    </row>
    <row r="1265" spans="2:3" x14ac:dyDescent="0.25">
      <c r="B1265" s="9"/>
      <c r="C1265" s="9"/>
    </row>
    <row r="1266" spans="2:3" x14ac:dyDescent="0.25">
      <c r="B1266" s="9"/>
      <c r="C1266" s="9"/>
    </row>
    <row r="1267" spans="2:3" x14ac:dyDescent="0.25">
      <c r="B1267" s="9"/>
      <c r="C1267" s="9"/>
    </row>
    <row r="1268" spans="2:3" x14ac:dyDescent="0.25">
      <c r="B1268" s="9"/>
      <c r="C1268" s="9"/>
    </row>
    <row r="1269" spans="2:3" x14ac:dyDescent="0.25">
      <c r="B1269" s="9"/>
      <c r="C1269" s="9"/>
    </row>
    <row r="1270" spans="2:3" x14ac:dyDescent="0.25">
      <c r="B1270" s="9"/>
      <c r="C1270" s="9"/>
    </row>
    <row r="1271" spans="2:3" x14ac:dyDescent="0.25">
      <c r="B1271" s="9"/>
      <c r="C1271" s="9"/>
    </row>
    <row r="1272" spans="2:3" x14ac:dyDescent="0.25">
      <c r="B1272" s="9"/>
      <c r="C1272" s="9"/>
    </row>
    <row r="1273" spans="2:3" x14ac:dyDescent="0.25">
      <c r="B1273" s="9"/>
      <c r="C1273" s="9"/>
    </row>
    <row r="1274" spans="2:3" x14ac:dyDescent="0.25">
      <c r="B1274" s="9"/>
      <c r="C1274" s="9"/>
    </row>
    <row r="1275" spans="2:3" x14ac:dyDescent="0.25">
      <c r="B1275" s="9"/>
      <c r="C1275" s="9"/>
    </row>
    <row r="1276" spans="2:3" x14ac:dyDescent="0.25">
      <c r="B1276" s="9"/>
      <c r="C1276" s="9"/>
    </row>
    <row r="1277" spans="2:3" x14ac:dyDescent="0.25">
      <c r="B1277" s="9"/>
      <c r="C1277" s="9"/>
    </row>
    <row r="1278" spans="2:3" x14ac:dyDescent="0.25">
      <c r="B1278" s="9"/>
      <c r="C1278" s="9"/>
    </row>
    <row r="1279" spans="2:3" x14ac:dyDescent="0.25">
      <c r="B1279" s="9"/>
      <c r="C1279" s="9"/>
    </row>
    <row r="1280" spans="2:3" x14ac:dyDescent="0.25">
      <c r="B1280" s="9"/>
      <c r="C1280" s="9"/>
    </row>
    <row r="1281" spans="2:3" x14ac:dyDescent="0.25">
      <c r="B1281" s="9"/>
      <c r="C1281" s="9"/>
    </row>
    <row r="1282" spans="2:3" x14ac:dyDescent="0.25">
      <c r="B1282" s="9"/>
      <c r="C1282" s="9"/>
    </row>
    <row r="1283" spans="2:3" x14ac:dyDescent="0.25">
      <c r="B1283" s="9"/>
      <c r="C1283" s="9"/>
    </row>
    <row r="1284" spans="2:3" x14ac:dyDescent="0.25">
      <c r="B1284" s="9"/>
      <c r="C1284" s="9"/>
    </row>
    <row r="1285" spans="2:3" x14ac:dyDescent="0.25">
      <c r="B1285" s="9"/>
      <c r="C1285" s="9"/>
    </row>
    <row r="1286" spans="2:3" x14ac:dyDescent="0.25">
      <c r="B1286" s="9"/>
      <c r="C1286" s="9"/>
    </row>
    <row r="1287" spans="2:3" x14ac:dyDescent="0.25">
      <c r="B1287" s="9"/>
      <c r="C1287" s="9"/>
    </row>
    <row r="1288" spans="2:3" x14ac:dyDescent="0.25">
      <c r="B1288" s="9"/>
      <c r="C1288" s="9"/>
    </row>
    <row r="1289" spans="2:3" x14ac:dyDescent="0.25">
      <c r="B1289" s="9"/>
      <c r="C1289" s="9"/>
    </row>
    <row r="1290" spans="2:3" x14ac:dyDescent="0.25">
      <c r="B1290" s="9"/>
      <c r="C1290" s="9"/>
    </row>
    <row r="1291" spans="2:3" x14ac:dyDescent="0.25">
      <c r="B1291" s="9"/>
      <c r="C1291" s="9"/>
    </row>
    <row r="1292" spans="2:3" x14ac:dyDescent="0.25">
      <c r="B1292" s="9"/>
      <c r="C1292" s="9"/>
    </row>
    <row r="1293" spans="2:3" x14ac:dyDescent="0.25">
      <c r="B1293" s="9"/>
      <c r="C1293" s="9"/>
    </row>
    <row r="1294" spans="2:3" x14ac:dyDescent="0.25">
      <c r="B1294" s="9"/>
      <c r="C1294" s="9"/>
    </row>
    <row r="1295" spans="2:3" x14ac:dyDescent="0.25">
      <c r="B1295" s="9"/>
      <c r="C1295" s="9"/>
    </row>
    <row r="1296" spans="2:3" x14ac:dyDescent="0.25">
      <c r="B1296" s="9"/>
      <c r="C1296" s="9"/>
    </row>
    <row r="1297" spans="2:3" x14ac:dyDescent="0.25">
      <c r="B1297" s="9"/>
      <c r="C1297" s="9"/>
    </row>
    <row r="1298" spans="2:3" x14ac:dyDescent="0.25">
      <c r="B1298" s="9"/>
      <c r="C1298" s="9"/>
    </row>
    <row r="1299" spans="2:3" x14ac:dyDescent="0.25">
      <c r="B1299" s="9"/>
      <c r="C1299" s="9"/>
    </row>
    <row r="1300" spans="2:3" x14ac:dyDescent="0.25">
      <c r="B1300" s="9"/>
      <c r="C1300" s="9"/>
    </row>
    <row r="1301" spans="2:3" x14ac:dyDescent="0.25">
      <c r="B1301" s="9"/>
      <c r="C1301" s="9"/>
    </row>
    <row r="1302" spans="2:3" x14ac:dyDescent="0.25">
      <c r="B1302" s="9"/>
      <c r="C1302" s="9"/>
    </row>
    <row r="1303" spans="2:3" x14ac:dyDescent="0.25">
      <c r="B1303" s="9"/>
      <c r="C1303" s="9"/>
    </row>
    <row r="1304" spans="2:3" x14ac:dyDescent="0.25">
      <c r="B1304" s="9"/>
      <c r="C1304" s="9"/>
    </row>
    <row r="1305" spans="2:3" x14ac:dyDescent="0.25">
      <c r="B1305" s="9"/>
      <c r="C1305" s="9"/>
    </row>
    <row r="1306" spans="2:3" x14ac:dyDescent="0.25">
      <c r="B1306" s="9"/>
      <c r="C1306" s="9"/>
    </row>
    <row r="1307" spans="2:3" x14ac:dyDescent="0.25">
      <c r="B1307" s="9"/>
      <c r="C1307" s="9"/>
    </row>
    <row r="1308" spans="2:3" x14ac:dyDescent="0.25">
      <c r="B1308" s="9"/>
      <c r="C1308" s="9"/>
    </row>
    <row r="1309" spans="2:3" x14ac:dyDescent="0.25">
      <c r="B1309" s="9"/>
      <c r="C1309" s="9"/>
    </row>
    <row r="1310" spans="2:3" x14ac:dyDescent="0.25">
      <c r="B1310" s="9"/>
      <c r="C1310" s="9"/>
    </row>
    <row r="1311" spans="2:3" x14ac:dyDescent="0.25">
      <c r="B1311" s="9"/>
      <c r="C1311" s="9"/>
    </row>
    <row r="1312" spans="2:3" x14ac:dyDescent="0.25">
      <c r="B1312" s="9"/>
      <c r="C1312" s="9"/>
    </row>
    <row r="1313" spans="2:3" x14ac:dyDescent="0.25">
      <c r="B1313" s="9"/>
      <c r="C1313" s="9"/>
    </row>
    <row r="1314" spans="2:3" x14ac:dyDescent="0.25">
      <c r="B1314" s="9"/>
      <c r="C1314" s="9"/>
    </row>
    <row r="1315" spans="2:3" x14ac:dyDescent="0.25">
      <c r="B1315" s="9"/>
      <c r="C1315" s="9"/>
    </row>
    <row r="1316" spans="2:3" x14ac:dyDescent="0.25">
      <c r="B1316" s="9"/>
      <c r="C1316" s="9"/>
    </row>
    <row r="1317" spans="2:3" x14ac:dyDescent="0.25">
      <c r="B1317" s="9"/>
      <c r="C1317" s="9"/>
    </row>
    <row r="1318" spans="2:3" x14ac:dyDescent="0.25">
      <c r="B1318" s="9"/>
      <c r="C1318" s="9"/>
    </row>
    <row r="1319" spans="2:3" x14ac:dyDescent="0.25">
      <c r="B1319" s="9"/>
      <c r="C1319" s="9"/>
    </row>
    <row r="1320" spans="2:3" x14ac:dyDescent="0.25">
      <c r="B1320" s="9"/>
      <c r="C1320" s="9"/>
    </row>
    <row r="1321" spans="2:3" x14ac:dyDescent="0.25">
      <c r="B1321" s="9"/>
      <c r="C1321" s="9"/>
    </row>
    <row r="1322" spans="2:3" x14ac:dyDescent="0.25">
      <c r="B1322" s="9"/>
      <c r="C1322" s="9"/>
    </row>
    <row r="1323" spans="2:3" x14ac:dyDescent="0.25">
      <c r="B1323" s="9"/>
      <c r="C1323" s="9"/>
    </row>
    <row r="1324" spans="2:3" x14ac:dyDescent="0.25">
      <c r="B1324" s="9"/>
      <c r="C1324" s="9"/>
    </row>
    <row r="1325" spans="2:3" x14ac:dyDescent="0.25">
      <c r="B1325" s="9"/>
      <c r="C1325" s="9"/>
    </row>
    <row r="1326" spans="2:3" x14ac:dyDescent="0.25">
      <c r="B1326" s="9"/>
      <c r="C1326" s="9"/>
    </row>
    <row r="1327" spans="2:3" x14ac:dyDescent="0.25">
      <c r="B1327" s="9"/>
      <c r="C1327" s="9"/>
    </row>
    <row r="1328" spans="2:3" x14ac:dyDescent="0.25">
      <c r="B1328" s="9"/>
      <c r="C1328" s="9"/>
    </row>
    <row r="1329" spans="2:3" x14ac:dyDescent="0.25">
      <c r="B1329" s="9"/>
      <c r="C1329" s="9"/>
    </row>
    <row r="1330" spans="2:3" x14ac:dyDescent="0.25">
      <c r="B1330" s="9"/>
      <c r="C1330" s="9"/>
    </row>
    <row r="1331" spans="2:3" x14ac:dyDescent="0.25">
      <c r="B1331" s="9"/>
      <c r="C1331" s="9"/>
    </row>
    <row r="1332" spans="2:3" x14ac:dyDescent="0.25">
      <c r="B1332" s="9"/>
      <c r="C1332" s="9"/>
    </row>
    <row r="1333" spans="2:3" x14ac:dyDescent="0.25">
      <c r="B1333" s="9"/>
      <c r="C1333" s="9"/>
    </row>
    <row r="1334" spans="2:3" x14ac:dyDescent="0.25">
      <c r="B1334" s="9"/>
      <c r="C1334" s="9"/>
    </row>
    <row r="1335" spans="2:3" x14ac:dyDescent="0.25">
      <c r="B1335" s="9"/>
      <c r="C1335" s="9"/>
    </row>
    <row r="1336" spans="2:3" x14ac:dyDescent="0.25">
      <c r="B1336" s="9"/>
      <c r="C1336" s="9"/>
    </row>
    <row r="1337" spans="2:3" x14ac:dyDescent="0.25">
      <c r="B1337" s="9"/>
      <c r="C1337" s="9"/>
    </row>
    <row r="1338" spans="2:3" x14ac:dyDescent="0.25">
      <c r="B1338" s="9"/>
      <c r="C1338" s="9"/>
    </row>
    <row r="1339" spans="2:3" x14ac:dyDescent="0.25">
      <c r="B1339" s="9"/>
      <c r="C1339" s="9"/>
    </row>
    <row r="1340" spans="2:3" x14ac:dyDescent="0.25">
      <c r="B1340" s="9"/>
      <c r="C1340" s="9"/>
    </row>
    <row r="1341" spans="2:3" x14ac:dyDescent="0.25">
      <c r="B1341" s="9"/>
      <c r="C1341" s="9"/>
    </row>
    <row r="1342" spans="2:3" x14ac:dyDescent="0.25">
      <c r="B1342" s="9"/>
      <c r="C1342" s="9"/>
    </row>
    <row r="1343" spans="2:3" x14ac:dyDescent="0.25">
      <c r="B1343" s="9"/>
      <c r="C1343" s="9"/>
    </row>
    <row r="1344" spans="2:3" x14ac:dyDescent="0.25">
      <c r="B1344" s="9"/>
      <c r="C1344" s="9"/>
    </row>
    <row r="1345" spans="2:3" x14ac:dyDescent="0.25">
      <c r="B1345" s="9"/>
      <c r="C1345" s="9"/>
    </row>
    <row r="1346" spans="2:3" x14ac:dyDescent="0.25">
      <c r="B1346" s="9"/>
      <c r="C1346" s="9"/>
    </row>
    <row r="1347" spans="2:3" x14ac:dyDescent="0.25">
      <c r="B1347" s="9"/>
      <c r="C1347" s="9"/>
    </row>
    <row r="1348" spans="2:3" x14ac:dyDescent="0.25">
      <c r="B1348" s="9"/>
      <c r="C1348" s="9"/>
    </row>
    <row r="1349" spans="2:3" x14ac:dyDescent="0.25">
      <c r="B1349" s="9"/>
      <c r="C1349" s="9"/>
    </row>
    <row r="1350" spans="2:3" x14ac:dyDescent="0.25">
      <c r="B1350" s="9"/>
      <c r="C1350" s="9"/>
    </row>
    <row r="1351" spans="2:3" x14ac:dyDescent="0.25">
      <c r="B1351" s="9"/>
      <c r="C1351" s="9"/>
    </row>
    <row r="1352" spans="2:3" x14ac:dyDescent="0.25">
      <c r="B1352" s="9"/>
      <c r="C1352" s="9"/>
    </row>
    <row r="1353" spans="2:3" x14ac:dyDescent="0.25">
      <c r="B1353" s="9"/>
      <c r="C1353" s="9"/>
    </row>
    <row r="1354" spans="2:3" x14ac:dyDescent="0.25">
      <c r="B1354" s="9"/>
      <c r="C1354" s="9"/>
    </row>
    <row r="1355" spans="2:3" x14ac:dyDescent="0.25">
      <c r="B1355" s="9"/>
      <c r="C1355" s="9"/>
    </row>
    <row r="1356" spans="2:3" x14ac:dyDescent="0.25">
      <c r="B1356" s="9"/>
      <c r="C1356" s="9"/>
    </row>
    <row r="1357" spans="2:3" x14ac:dyDescent="0.25">
      <c r="B1357" s="9"/>
      <c r="C1357" s="9"/>
    </row>
    <row r="1358" spans="2:3" x14ac:dyDescent="0.25">
      <c r="B1358" s="9"/>
      <c r="C1358" s="9"/>
    </row>
    <row r="1359" spans="2:3" x14ac:dyDescent="0.25">
      <c r="B1359" s="9"/>
      <c r="C1359" s="9"/>
    </row>
    <row r="1360" spans="2:3" x14ac:dyDescent="0.25">
      <c r="B1360" s="9"/>
      <c r="C1360" s="9"/>
    </row>
    <row r="1361" spans="2:3" x14ac:dyDescent="0.25">
      <c r="B1361" s="9"/>
      <c r="C1361" s="9"/>
    </row>
    <row r="1362" spans="2:3" x14ac:dyDescent="0.25">
      <c r="B1362" s="9"/>
      <c r="C1362" s="9"/>
    </row>
    <row r="1363" spans="2:3" x14ac:dyDescent="0.25">
      <c r="B1363" s="9"/>
      <c r="C1363" s="9"/>
    </row>
    <row r="1364" spans="2:3" x14ac:dyDescent="0.25">
      <c r="B1364" s="9"/>
      <c r="C1364" s="9"/>
    </row>
    <row r="1365" spans="2:3" x14ac:dyDescent="0.25">
      <c r="B1365" s="9"/>
      <c r="C1365" s="9"/>
    </row>
    <row r="1366" spans="2:3" x14ac:dyDescent="0.25">
      <c r="B1366" s="9"/>
      <c r="C1366" s="9"/>
    </row>
    <row r="1367" spans="2:3" x14ac:dyDescent="0.25">
      <c r="B1367" s="9"/>
      <c r="C1367" s="9"/>
    </row>
    <row r="1368" spans="2:3" x14ac:dyDescent="0.25">
      <c r="B1368" s="9"/>
      <c r="C1368" s="9"/>
    </row>
    <row r="1369" spans="2:3" x14ac:dyDescent="0.25">
      <c r="B1369" s="9"/>
      <c r="C1369" s="9"/>
    </row>
    <row r="1370" spans="2:3" x14ac:dyDescent="0.25">
      <c r="B1370" s="9"/>
      <c r="C1370" s="9"/>
    </row>
    <row r="1371" spans="2:3" x14ac:dyDescent="0.25">
      <c r="B1371" s="9"/>
      <c r="C1371" s="9"/>
    </row>
    <row r="1372" spans="2:3" x14ac:dyDescent="0.25">
      <c r="B1372" s="9"/>
      <c r="C1372" s="9"/>
    </row>
    <row r="1373" spans="2:3" x14ac:dyDescent="0.25">
      <c r="B1373" s="9"/>
      <c r="C1373" s="9"/>
    </row>
    <row r="1374" spans="2:3" x14ac:dyDescent="0.25">
      <c r="B1374" s="9"/>
      <c r="C1374" s="9"/>
    </row>
    <row r="1375" spans="2:3" x14ac:dyDescent="0.25">
      <c r="B1375" s="9"/>
      <c r="C1375" s="9"/>
    </row>
    <row r="1376" spans="2:3" x14ac:dyDescent="0.25">
      <c r="B1376" s="9"/>
      <c r="C1376" s="9"/>
    </row>
    <row r="1377" spans="2:3" x14ac:dyDescent="0.25">
      <c r="B1377" s="9"/>
      <c r="C1377" s="9"/>
    </row>
    <row r="1378" spans="2:3" x14ac:dyDescent="0.25">
      <c r="B1378" s="9"/>
      <c r="C1378" s="9"/>
    </row>
    <row r="1379" spans="2:3" x14ac:dyDescent="0.25">
      <c r="B1379" s="9"/>
      <c r="C1379" s="9"/>
    </row>
    <row r="1380" spans="2:3" x14ac:dyDescent="0.25">
      <c r="B1380" s="9"/>
      <c r="C1380" s="9"/>
    </row>
    <row r="1381" spans="2:3" x14ac:dyDescent="0.25">
      <c r="B1381" s="9"/>
      <c r="C1381" s="9"/>
    </row>
    <row r="1382" spans="2:3" x14ac:dyDescent="0.25">
      <c r="B1382" s="9"/>
      <c r="C1382" s="9"/>
    </row>
    <row r="1383" spans="2:3" x14ac:dyDescent="0.25">
      <c r="B1383" s="9"/>
      <c r="C1383" s="9"/>
    </row>
    <row r="1384" spans="2:3" x14ac:dyDescent="0.25">
      <c r="B1384" s="9"/>
      <c r="C1384" s="9"/>
    </row>
    <row r="1385" spans="2:3" x14ac:dyDescent="0.25">
      <c r="B1385" s="9"/>
      <c r="C1385" s="9"/>
    </row>
    <row r="1386" spans="2:3" x14ac:dyDescent="0.25">
      <c r="B1386" s="9"/>
      <c r="C1386" s="9"/>
    </row>
    <row r="1387" spans="2:3" x14ac:dyDescent="0.25">
      <c r="B1387" s="9"/>
      <c r="C1387" s="9"/>
    </row>
    <row r="1388" spans="2:3" x14ac:dyDescent="0.25">
      <c r="B1388" s="9"/>
      <c r="C1388" s="9"/>
    </row>
    <row r="1389" spans="2:3" x14ac:dyDescent="0.25">
      <c r="B1389" s="9"/>
      <c r="C1389" s="9"/>
    </row>
    <row r="1390" spans="2:3" x14ac:dyDescent="0.25">
      <c r="B1390" s="9"/>
      <c r="C1390" s="9"/>
    </row>
    <row r="1391" spans="2:3" x14ac:dyDescent="0.25">
      <c r="B1391" s="9"/>
      <c r="C1391" s="9"/>
    </row>
    <row r="1392" spans="2:3" x14ac:dyDescent="0.25">
      <c r="B1392" s="9"/>
      <c r="C1392" s="9"/>
    </row>
    <row r="1393" spans="2:3" x14ac:dyDescent="0.25">
      <c r="B1393" s="9"/>
      <c r="C1393" s="9"/>
    </row>
    <row r="1394" spans="2:3" x14ac:dyDescent="0.25">
      <c r="B1394" s="9"/>
      <c r="C1394" s="9"/>
    </row>
    <row r="1395" spans="2:3" x14ac:dyDescent="0.25">
      <c r="B1395" s="9"/>
      <c r="C1395" s="9"/>
    </row>
    <row r="1396" spans="2:3" x14ac:dyDescent="0.25">
      <c r="B1396" s="9"/>
      <c r="C1396" s="9"/>
    </row>
    <row r="1397" spans="2:3" x14ac:dyDescent="0.25">
      <c r="B1397" s="9"/>
      <c r="C1397" s="9"/>
    </row>
    <row r="1398" spans="2:3" x14ac:dyDescent="0.25">
      <c r="B1398" s="9"/>
      <c r="C1398" s="9"/>
    </row>
    <row r="1399" spans="2:3" x14ac:dyDescent="0.25">
      <c r="B1399" s="9"/>
      <c r="C1399" s="9"/>
    </row>
    <row r="1400" spans="2:3" x14ac:dyDescent="0.25">
      <c r="B1400" s="9"/>
      <c r="C1400" s="9"/>
    </row>
    <row r="1401" spans="2:3" x14ac:dyDescent="0.25">
      <c r="B1401" s="9"/>
      <c r="C1401" s="9"/>
    </row>
    <row r="1402" spans="2:3" x14ac:dyDescent="0.25">
      <c r="B1402" s="9"/>
      <c r="C1402" s="9"/>
    </row>
    <row r="1403" spans="2:3" x14ac:dyDescent="0.25">
      <c r="B1403" s="9"/>
      <c r="C1403" s="9"/>
    </row>
    <row r="1404" spans="2:3" x14ac:dyDescent="0.25">
      <c r="B1404" s="9"/>
      <c r="C1404" s="9"/>
    </row>
    <row r="1405" spans="2:3" x14ac:dyDescent="0.25">
      <c r="B1405" s="9"/>
      <c r="C1405" s="9"/>
    </row>
    <row r="1406" spans="2:3" x14ac:dyDescent="0.25">
      <c r="B1406" s="9"/>
      <c r="C1406" s="9"/>
    </row>
    <row r="1407" spans="2:3" x14ac:dyDescent="0.25">
      <c r="B1407" s="9"/>
      <c r="C1407" s="9"/>
    </row>
    <row r="1408" spans="2:3" x14ac:dyDescent="0.25">
      <c r="B1408" s="9"/>
      <c r="C1408" s="9"/>
    </row>
    <row r="1409" spans="2:3" x14ac:dyDescent="0.25">
      <c r="B1409" s="9"/>
      <c r="C1409" s="9"/>
    </row>
    <row r="1410" spans="2:3" x14ac:dyDescent="0.25">
      <c r="B1410" s="9"/>
      <c r="C1410" s="9"/>
    </row>
    <row r="1411" spans="2:3" x14ac:dyDescent="0.25">
      <c r="B1411" s="9"/>
      <c r="C1411" s="9"/>
    </row>
    <row r="1412" spans="2:3" x14ac:dyDescent="0.25">
      <c r="B1412" s="9"/>
      <c r="C1412" s="9"/>
    </row>
    <row r="1413" spans="2:3" x14ac:dyDescent="0.25">
      <c r="B1413" s="9"/>
      <c r="C1413" s="9"/>
    </row>
    <row r="1414" spans="2:3" x14ac:dyDescent="0.25">
      <c r="B1414" s="9"/>
      <c r="C1414" s="9"/>
    </row>
    <row r="1415" spans="2:3" x14ac:dyDescent="0.25">
      <c r="B1415" s="9"/>
      <c r="C1415" s="9"/>
    </row>
    <row r="1416" spans="2:3" x14ac:dyDescent="0.25">
      <c r="B1416" s="9"/>
      <c r="C1416" s="9"/>
    </row>
    <row r="1417" spans="2:3" x14ac:dyDescent="0.25">
      <c r="B1417" s="9"/>
      <c r="C1417" s="9"/>
    </row>
    <row r="1418" spans="2:3" x14ac:dyDescent="0.25">
      <c r="B1418" s="9"/>
      <c r="C1418" s="9"/>
    </row>
    <row r="1419" spans="2:3" x14ac:dyDescent="0.25">
      <c r="B1419" s="9"/>
      <c r="C1419" s="9"/>
    </row>
    <row r="1420" spans="2:3" x14ac:dyDescent="0.25">
      <c r="B1420" s="9"/>
      <c r="C1420" s="9"/>
    </row>
    <row r="1421" spans="2:3" x14ac:dyDescent="0.25">
      <c r="B1421" s="9"/>
      <c r="C1421" s="9"/>
    </row>
    <row r="1422" spans="2:3" x14ac:dyDescent="0.25">
      <c r="B1422" s="9"/>
      <c r="C1422" s="9"/>
    </row>
    <row r="1423" spans="2:3" x14ac:dyDescent="0.25">
      <c r="B1423" s="9"/>
      <c r="C1423" s="9"/>
    </row>
    <row r="1424" spans="2:3" x14ac:dyDescent="0.25">
      <c r="B1424" s="9"/>
      <c r="C1424" s="9"/>
    </row>
    <row r="1425" spans="2:3" x14ac:dyDescent="0.25">
      <c r="B1425" s="9"/>
      <c r="C1425" s="9"/>
    </row>
    <row r="1426" spans="2:3" x14ac:dyDescent="0.25">
      <c r="B1426" s="9"/>
      <c r="C1426" s="9"/>
    </row>
    <row r="1427" spans="2:3" x14ac:dyDescent="0.25">
      <c r="B1427" s="9"/>
      <c r="C1427" s="9"/>
    </row>
    <row r="1428" spans="2:3" x14ac:dyDescent="0.25">
      <c r="B1428" s="9"/>
      <c r="C1428" s="9"/>
    </row>
    <row r="1429" spans="2:3" x14ac:dyDescent="0.25">
      <c r="B1429" s="9"/>
      <c r="C1429" s="9"/>
    </row>
    <row r="1430" spans="2:3" x14ac:dyDescent="0.25">
      <c r="B1430" s="9"/>
      <c r="C1430" s="9"/>
    </row>
    <row r="1431" spans="2:3" x14ac:dyDescent="0.25">
      <c r="B1431" s="9"/>
      <c r="C1431" s="9"/>
    </row>
    <row r="1432" spans="2:3" x14ac:dyDescent="0.25">
      <c r="B1432" s="9"/>
      <c r="C1432" s="9"/>
    </row>
    <row r="1433" spans="2:3" x14ac:dyDescent="0.25">
      <c r="B1433" s="9"/>
      <c r="C1433" s="9"/>
    </row>
    <row r="1434" spans="2:3" x14ac:dyDescent="0.25">
      <c r="B1434" s="9"/>
      <c r="C1434" s="9"/>
    </row>
    <row r="1435" spans="2:3" x14ac:dyDescent="0.25">
      <c r="B1435" s="9"/>
      <c r="C1435" s="9"/>
    </row>
    <row r="1436" spans="2:3" x14ac:dyDescent="0.25">
      <c r="B1436" s="9"/>
      <c r="C1436" s="9"/>
    </row>
    <row r="1437" spans="2:3" x14ac:dyDescent="0.25">
      <c r="B1437" s="9"/>
      <c r="C1437" s="9"/>
    </row>
    <row r="1438" spans="2:3" x14ac:dyDescent="0.25">
      <c r="B1438" s="9"/>
      <c r="C1438" s="9"/>
    </row>
    <row r="1439" spans="2:3" x14ac:dyDescent="0.25">
      <c r="B1439" s="9"/>
      <c r="C1439" s="9"/>
    </row>
    <row r="1440" spans="2:3" x14ac:dyDescent="0.25">
      <c r="B1440" s="9"/>
      <c r="C1440" s="9"/>
    </row>
    <row r="1441" spans="2:3" x14ac:dyDescent="0.25">
      <c r="B1441" s="9"/>
      <c r="C1441" s="9"/>
    </row>
    <row r="1442" spans="2:3" x14ac:dyDescent="0.25">
      <c r="B1442" s="9"/>
      <c r="C1442" s="9"/>
    </row>
    <row r="1443" spans="2:3" x14ac:dyDescent="0.25">
      <c r="B1443" s="9"/>
      <c r="C1443" s="9"/>
    </row>
    <row r="1444" spans="2:3" x14ac:dyDescent="0.25">
      <c r="B1444" s="9"/>
      <c r="C1444" s="9"/>
    </row>
    <row r="1445" spans="2:3" x14ac:dyDescent="0.25">
      <c r="B1445" s="9"/>
      <c r="C1445" s="9"/>
    </row>
    <row r="1446" spans="2:3" x14ac:dyDescent="0.25">
      <c r="B1446" s="9"/>
      <c r="C1446" s="9"/>
    </row>
    <row r="1447" spans="2:3" x14ac:dyDescent="0.25">
      <c r="B1447" s="9"/>
      <c r="C1447" s="9"/>
    </row>
    <row r="1448" spans="2:3" x14ac:dyDescent="0.25">
      <c r="B1448" s="9"/>
      <c r="C1448" s="9"/>
    </row>
    <row r="1449" spans="2:3" x14ac:dyDescent="0.25">
      <c r="B1449" s="9"/>
      <c r="C1449" s="9"/>
    </row>
    <row r="1450" spans="2:3" x14ac:dyDescent="0.25">
      <c r="B1450" s="9"/>
      <c r="C1450" s="9"/>
    </row>
    <row r="1451" spans="2:3" x14ac:dyDescent="0.25">
      <c r="B1451" s="9"/>
      <c r="C1451" s="9"/>
    </row>
    <row r="1452" spans="2:3" x14ac:dyDescent="0.25">
      <c r="B1452" s="9"/>
      <c r="C1452" s="9"/>
    </row>
    <row r="1453" spans="2:3" x14ac:dyDescent="0.25">
      <c r="B1453" s="9"/>
      <c r="C1453" s="9"/>
    </row>
    <row r="1454" spans="2:3" x14ac:dyDescent="0.25">
      <c r="B1454" s="9"/>
      <c r="C1454" s="9"/>
    </row>
    <row r="1455" spans="2:3" x14ac:dyDescent="0.25">
      <c r="B1455" s="9"/>
      <c r="C1455" s="9"/>
    </row>
    <row r="1456" spans="2:3" x14ac:dyDescent="0.25">
      <c r="B1456" s="9"/>
      <c r="C1456" s="9"/>
    </row>
    <row r="1457" spans="2:3" x14ac:dyDescent="0.25">
      <c r="B1457" s="9"/>
      <c r="C1457" s="9"/>
    </row>
    <row r="1458" spans="2:3" x14ac:dyDescent="0.25">
      <c r="B1458" s="9"/>
      <c r="C1458" s="9"/>
    </row>
    <row r="1459" spans="2:3" x14ac:dyDescent="0.25">
      <c r="B1459" s="9"/>
      <c r="C1459" s="9"/>
    </row>
    <row r="1460" spans="2:3" x14ac:dyDescent="0.25">
      <c r="B1460" s="9"/>
      <c r="C1460" s="9"/>
    </row>
    <row r="1461" spans="2:3" x14ac:dyDescent="0.25">
      <c r="B1461" s="9"/>
      <c r="C1461" s="9"/>
    </row>
    <row r="1462" spans="2:3" x14ac:dyDescent="0.25">
      <c r="B1462" s="9"/>
      <c r="C1462" s="9"/>
    </row>
    <row r="1463" spans="2:3" x14ac:dyDescent="0.25">
      <c r="B1463" s="9"/>
      <c r="C1463" s="9"/>
    </row>
    <row r="1464" spans="2:3" x14ac:dyDescent="0.25">
      <c r="B1464" s="9"/>
      <c r="C1464" s="9"/>
    </row>
    <row r="1465" spans="2:3" x14ac:dyDescent="0.25">
      <c r="B1465" s="9"/>
      <c r="C1465" s="9"/>
    </row>
    <row r="1466" spans="2:3" x14ac:dyDescent="0.25">
      <c r="B1466" s="9"/>
      <c r="C1466" s="9"/>
    </row>
    <row r="1467" spans="2:3" x14ac:dyDescent="0.25">
      <c r="B1467" s="9"/>
      <c r="C1467" s="9"/>
    </row>
    <row r="1468" spans="2:3" x14ac:dyDescent="0.25">
      <c r="B1468" s="9"/>
      <c r="C1468" s="9"/>
    </row>
    <row r="1469" spans="2:3" x14ac:dyDescent="0.25">
      <c r="B1469" s="9"/>
      <c r="C1469" s="9"/>
    </row>
    <row r="1470" spans="2:3" x14ac:dyDescent="0.25">
      <c r="B1470" s="9"/>
      <c r="C1470" s="9"/>
    </row>
    <row r="1471" spans="2:3" x14ac:dyDescent="0.25">
      <c r="B1471" s="9"/>
      <c r="C1471" s="9"/>
    </row>
    <row r="1472" spans="2:3" x14ac:dyDescent="0.25">
      <c r="B1472" s="9"/>
      <c r="C1472" s="9"/>
    </row>
    <row r="1473" spans="2:3" x14ac:dyDescent="0.25">
      <c r="B1473" s="9"/>
      <c r="C1473" s="9"/>
    </row>
    <row r="1474" spans="2:3" x14ac:dyDescent="0.25">
      <c r="B1474" s="9"/>
      <c r="C1474" s="9"/>
    </row>
  </sheetData>
  <sortState ref="A6:AI940">
    <sortCondition ref="A6:A940"/>
  </sortState>
  <phoneticPr fontId="0" type="noConversion"/>
  <pageMargins left="0.7" right="0.7" top="0.75" bottom="0.75" header="0.3" footer="0.3"/>
  <customProperties>
    <customPr name="EpmWorksheetKeyString_GUID" r:id="rId1"/>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3"/>
  <dimension ref="A1:VJ418"/>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2" max="2" width="9.28515625" customWidth="1"/>
    <col min="17" max="17" width="12" bestFit="1" customWidth="1"/>
  </cols>
  <sheetData>
    <row r="1" spans="1:36" x14ac:dyDescent="0.25">
      <c r="A1" s="9" t="s">
        <v>890</v>
      </c>
      <c r="B1" t="s">
        <v>6390</v>
      </c>
      <c r="N1" s="9"/>
      <c r="O1" s="9"/>
      <c r="P1" s="9"/>
      <c r="Q1" s="9"/>
      <c r="R1" s="9"/>
      <c r="S1" s="9"/>
      <c r="T1" s="9"/>
      <c r="U1" s="9"/>
      <c r="V1" s="9"/>
      <c r="W1" s="9"/>
      <c r="X1" s="9"/>
      <c r="Y1" s="9"/>
      <c r="Z1" s="9"/>
      <c r="AA1" s="9"/>
      <c r="AB1" s="9"/>
      <c r="AC1" s="9"/>
      <c r="AD1" s="9"/>
      <c r="AE1" s="9"/>
      <c r="AF1" s="9"/>
      <c r="AG1" s="9"/>
      <c r="AH1" s="9"/>
      <c r="AI1" s="9"/>
      <c r="AJ1" s="9"/>
    </row>
    <row r="2" spans="1:36" x14ac:dyDescent="0.25">
      <c r="A2">
        <v>3</v>
      </c>
      <c r="B2">
        <v>11971</v>
      </c>
      <c r="N2" s="9"/>
      <c r="O2" s="9"/>
      <c r="P2" s="9"/>
      <c r="Q2" s="9"/>
      <c r="R2" s="9"/>
      <c r="S2" s="9"/>
      <c r="T2" s="9"/>
      <c r="U2" s="9"/>
      <c r="V2" s="9"/>
      <c r="W2" s="9"/>
      <c r="X2" s="9"/>
      <c r="Y2" s="9"/>
      <c r="Z2" s="9"/>
      <c r="AA2" s="9"/>
      <c r="AB2" s="9"/>
      <c r="AC2" s="9"/>
      <c r="AD2" s="9"/>
      <c r="AE2" s="9"/>
      <c r="AF2" s="9"/>
      <c r="AG2" s="9"/>
      <c r="AH2" s="9"/>
      <c r="AI2" s="9"/>
      <c r="AJ2" s="9"/>
    </row>
    <row r="3" spans="1:36" x14ac:dyDescent="0.25">
      <c r="A3">
        <v>5</v>
      </c>
      <c r="B3">
        <v>10479</v>
      </c>
      <c r="N3" s="9"/>
      <c r="O3" s="9"/>
      <c r="P3" s="9"/>
      <c r="Q3" s="9"/>
      <c r="R3" s="9"/>
      <c r="S3" s="9"/>
      <c r="T3" s="9"/>
      <c r="U3" s="9"/>
      <c r="V3" s="9"/>
      <c r="W3" s="9"/>
      <c r="X3" s="9"/>
      <c r="Y3" s="9"/>
      <c r="Z3" s="9"/>
      <c r="AA3" s="9"/>
      <c r="AB3" s="9"/>
      <c r="AC3" s="9"/>
      <c r="AD3" s="9"/>
      <c r="AE3" s="9"/>
      <c r="AF3" s="9"/>
      <c r="AG3" s="9"/>
      <c r="AH3" s="9"/>
      <c r="AI3" s="9"/>
      <c r="AJ3" s="9"/>
    </row>
    <row r="4" spans="1:36" x14ac:dyDescent="0.25">
      <c r="A4">
        <v>9</v>
      </c>
      <c r="B4">
        <v>7288</v>
      </c>
      <c r="N4" s="9"/>
      <c r="O4" s="9"/>
      <c r="P4" s="9"/>
      <c r="Q4" s="9"/>
      <c r="R4" s="9"/>
      <c r="S4" s="9"/>
      <c r="T4" s="9"/>
      <c r="U4" s="9"/>
      <c r="V4" s="9"/>
      <c r="W4" s="9"/>
      <c r="X4" s="9"/>
      <c r="Y4" s="9"/>
      <c r="Z4" s="9"/>
      <c r="AA4" s="9"/>
      <c r="AB4" s="9"/>
      <c r="AC4" s="9"/>
      <c r="AD4" s="9"/>
      <c r="AE4" s="9"/>
      <c r="AF4" s="9"/>
      <c r="AG4" s="9"/>
      <c r="AH4" s="9"/>
      <c r="AI4" s="9"/>
      <c r="AJ4" s="9"/>
    </row>
    <row r="5" spans="1:36" x14ac:dyDescent="0.25">
      <c r="A5">
        <v>10</v>
      </c>
      <c r="B5">
        <v>24965</v>
      </c>
      <c r="N5" s="9"/>
      <c r="O5" s="9"/>
      <c r="P5" s="9"/>
      <c r="Q5" s="9"/>
      <c r="R5" s="9"/>
      <c r="S5" s="9"/>
      <c r="T5" s="9"/>
      <c r="U5" s="9"/>
      <c r="V5" s="9"/>
      <c r="W5" s="9"/>
      <c r="X5" s="9"/>
      <c r="Y5" s="9"/>
      <c r="Z5" s="9"/>
      <c r="AA5" s="9"/>
      <c r="AB5" s="9"/>
      <c r="AC5" s="9"/>
      <c r="AD5" s="9"/>
      <c r="AE5" s="9"/>
      <c r="AF5" s="9"/>
      <c r="AG5" s="9"/>
      <c r="AH5" s="9"/>
      <c r="AI5" s="9"/>
      <c r="AJ5" s="9"/>
    </row>
    <row r="6" spans="1:36" x14ac:dyDescent="0.25">
      <c r="A6">
        <v>14</v>
      </c>
      <c r="B6">
        <v>202636</v>
      </c>
      <c r="N6" s="9"/>
      <c r="O6" s="9"/>
      <c r="P6" s="9"/>
      <c r="Q6" s="9"/>
      <c r="R6" s="9"/>
      <c r="S6" s="9"/>
      <c r="T6" s="9"/>
      <c r="U6" s="9"/>
      <c r="V6" s="9"/>
      <c r="W6" s="9"/>
      <c r="X6" s="9"/>
      <c r="Y6" s="9"/>
      <c r="Z6" s="9"/>
      <c r="AA6" s="9"/>
      <c r="AB6" s="9"/>
      <c r="AC6" s="9"/>
      <c r="AD6" s="9"/>
      <c r="AE6" s="9"/>
      <c r="AF6" s="9"/>
      <c r="AG6" s="9"/>
      <c r="AH6" s="9"/>
      <c r="AI6" s="9"/>
      <c r="AJ6" s="9"/>
    </row>
    <row r="7" spans="1:36" x14ac:dyDescent="0.25">
      <c r="A7">
        <v>15</v>
      </c>
      <c r="B7">
        <v>12166</v>
      </c>
      <c r="N7" s="9"/>
      <c r="O7" s="9"/>
      <c r="P7" s="9"/>
      <c r="Q7" s="9"/>
      <c r="R7" s="9"/>
      <c r="S7" s="9"/>
      <c r="T7" s="9"/>
      <c r="U7" s="9"/>
      <c r="V7" s="9"/>
      <c r="W7" s="9"/>
      <c r="X7" s="9"/>
      <c r="Y7" s="9"/>
      <c r="Z7" s="9"/>
      <c r="AA7" s="9"/>
      <c r="AB7" s="9"/>
      <c r="AC7" s="9"/>
      <c r="AD7" s="9"/>
      <c r="AE7" s="9"/>
      <c r="AF7" s="9"/>
      <c r="AG7" s="9"/>
      <c r="AH7" s="9"/>
      <c r="AI7" s="9"/>
      <c r="AJ7" s="9"/>
    </row>
    <row r="8" spans="1:36" x14ac:dyDescent="0.25">
      <c r="A8">
        <v>17</v>
      </c>
      <c r="B8">
        <v>19570</v>
      </c>
      <c r="N8" s="9"/>
      <c r="O8" s="9"/>
      <c r="P8" s="9"/>
      <c r="Q8" s="9"/>
      <c r="R8" s="9"/>
      <c r="S8" s="9"/>
      <c r="T8" s="9"/>
      <c r="U8" s="9"/>
      <c r="V8" s="9"/>
      <c r="W8" s="9"/>
      <c r="X8" s="9"/>
      <c r="Y8" s="9"/>
      <c r="Z8" s="9"/>
      <c r="AA8" s="9"/>
      <c r="AB8" s="9"/>
      <c r="AC8" s="9"/>
      <c r="AD8" s="9"/>
      <c r="AE8" s="9"/>
      <c r="AF8" s="9"/>
      <c r="AG8" s="9"/>
      <c r="AH8" s="9"/>
      <c r="AI8" s="9"/>
      <c r="AJ8" s="9"/>
    </row>
    <row r="9" spans="1:36" x14ac:dyDescent="0.25">
      <c r="A9">
        <v>22</v>
      </c>
      <c r="B9">
        <v>19643</v>
      </c>
      <c r="N9" s="9"/>
      <c r="O9" s="9"/>
      <c r="P9" s="9"/>
      <c r="Q9" s="9"/>
      <c r="R9" s="9"/>
      <c r="S9" s="9"/>
      <c r="T9" s="9"/>
      <c r="U9" s="9"/>
      <c r="V9" s="9"/>
      <c r="W9" s="9"/>
      <c r="X9" s="9"/>
      <c r="Y9" s="9"/>
      <c r="Z9" s="9"/>
      <c r="AA9" s="9"/>
      <c r="AB9" s="9"/>
      <c r="AC9" s="9"/>
      <c r="AD9" s="9"/>
      <c r="AE9" s="9"/>
      <c r="AF9" s="9"/>
      <c r="AG9" s="9"/>
      <c r="AH9" s="9"/>
      <c r="AI9" s="9"/>
      <c r="AJ9" s="9"/>
    </row>
    <row r="10" spans="1:36" x14ac:dyDescent="0.25">
      <c r="A10">
        <v>24</v>
      </c>
      <c r="B10">
        <v>9914</v>
      </c>
      <c r="N10" s="9"/>
      <c r="O10" s="9"/>
      <c r="P10" s="9"/>
      <c r="Q10" s="9"/>
      <c r="R10" s="9"/>
      <c r="S10" s="9"/>
      <c r="T10" s="9"/>
      <c r="U10" s="9"/>
      <c r="V10" s="9"/>
      <c r="W10" s="9"/>
      <c r="X10" s="9"/>
      <c r="Y10" s="9"/>
      <c r="Z10" s="9"/>
      <c r="AA10" s="9"/>
      <c r="AB10" s="9"/>
      <c r="AC10" s="9"/>
      <c r="AD10" s="9"/>
      <c r="AE10" s="9"/>
      <c r="AF10" s="9"/>
      <c r="AG10" s="9"/>
      <c r="AH10" s="9"/>
      <c r="AI10" s="9"/>
      <c r="AJ10" s="9"/>
    </row>
    <row r="11" spans="1:36" x14ac:dyDescent="0.25">
      <c r="A11">
        <v>25</v>
      </c>
      <c r="B11">
        <v>10388</v>
      </c>
      <c r="N11" s="9"/>
      <c r="O11" s="9"/>
      <c r="P11" s="9"/>
      <c r="Q11" s="9"/>
      <c r="R11" s="9"/>
      <c r="S11" s="9"/>
      <c r="T11" s="9"/>
      <c r="U11" s="9"/>
      <c r="V11" s="9"/>
      <c r="W11" s="9"/>
      <c r="X11" s="9"/>
      <c r="Y11" s="9"/>
      <c r="Z11" s="9"/>
      <c r="AA11" s="9"/>
      <c r="AB11" s="9"/>
      <c r="AC11" s="9"/>
      <c r="AD11" s="9"/>
      <c r="AE11" s="9"/>
      <c r="AF11" s="9"/>
      <c r="AG11" s="9"/>
      <c r="AH11" s="9"/>
      <c r="AI11" s="9"/>
      <c r="AJ11" s="9"/>
    </row>
    <row r="12" spans="1:36" x14ac:dyDescent="0.25">
      <c r="A12">
        <v>34</v>
      </c>
      <c r="B12">
        <v>200914</v>
      </c>
      <c r="N12" s="9"/>
      <c r="O12" s="9"/>
      <c r="P12" s="9"/>
      <c r="Q12" s="9"/>
      <c r="R12" s="9"/>
      <c r="S12" s="9"/>
      <c r="T12" s="9"/>
      <c r="U12" s="9"/>
      <c r="V12" s="9"/>
      <c r="W12" s="9"/>
      <c r="X12" s="9"/>
      <c r="Y12" s="9"/>
      <c r="Z12" s="9"/>
      <c r="AA12" s="9"/>
      <c r="AB12" s="9"/>
      <c r="AC12" s="9"/>
      <c r="AD12" s="9"/>
      <c r="AE12" s="9"/>
      <c r="AF12" s="9"/>
      <c r="AG12" s="9"/>
      <c r="AH12" s="9"/>
      <c r="AI12" s="9"/>
      <c r="AJ12" s="9"/>
    </row>
    <row r="13" spans="1:36" x14ac:dyDescent="0.25">
      <c r="A13">
        <v>37</v>
      </c>
      <c r="B13">
        <v>32252</v>
      </c>
      <c r="N13" s="9"/>
      <c r="O13" s="9"/>
      <c r="P13" s="9"/>
      <c r="Q13" s="9"/>
      <c r="R13" s="9"/>
      <c r="S13" s="9"/>
      <c r="T13" s="9"/>
      <c r="U13" s="9"/>
      <c r="V13" s="9"/>
      <c r="W13" s="9"/>
      <c r="X13" s="9"/>
      <c r="Y13" s="9"/>
      <c r="Z13" s="9"/>
      <c r="AA13" s="9"/>
      <c r="AB13" s="9"/>
      <c r="AC13" s="9"/>
      <c r="AD13" s="9"/>
      <c r="AE13" s="9"/>
      <c r="AF13" s="9"/>
      <c r="AG13" s="9"/>
      <c r="AH13" s="9"/>
      <c r="AI13" s="9"/>
      <c r="AJ13" s="9"/>
    </row>
    <row r="14" spans="1:36" x14ac:dyDescent="0.25">
      <c r="A14">
        <v>47</v>
      </c>
      <c r="B14">
        <v>27527</v>
      </c>
      <c r="N14" s="9"/>
      <c r="O14" s="9"/>
      <c r="P14" s="9"/>
      <c r="Q14" s="9"/>
      <c r="R14" s="9"/>
      <c r="S14" s="9"/>
      <c r="T14" s="9"/>
      <c r="U14" s="9"/>
      <c r="V14" s="9"/>
      <c r="W14" s="9"/>
      <c r="X14" s="9"/>
      <c r="Y14" s="9"/>
      <c r="Z14" s="9"/>
      <c r="AA14" s="9"/>
      <c r="AB14" s="9"/>
      <c r="AC14" s="9"/>
      <c r="AD14" s="9"/>
      <c r="AE14" s="9"/>
      <c r="AF14" s="9"/>
      <c r="AG14" s="9"/>
      <c r="AH14" s="9"/>
      <c r="AI14" s="9"/>
      <c r="AJ14" s="9"/>
    </row>
    <row r="15" spans="1:36" x14ac:dyDescent="0.25">
      <c r="A15">
        <v>50</v>
      </c>
      <c r="B15">
        <v>22457</v>
      </c>
      <c r="N15" s="9"/>
      <c r="O15" s="9"/>
      <c r="P15" s="9"/>
      <c r="Q15" s="9"/>
      <c r="R15" s="9"/>
      <c r="S15" s="9"/>
      <c r="T15" s="9"/>
      <c r="U15" s="9"/>
      <c r="V15" s="9"/>
      <c r="W15" s="9"/>
      <c r="X15" s="9"/>
      <c r="Y15" s="9"/>
      <c r="Z15" s="9"/>
      <c r="AA15" s="9"/>
      <c r="AB15" s="9"/>
      <c r="AC15" s="9"/>
      <c r="AD15" s="9"/>
      <c r="AE15" s="9"/>
      <c r="AF15" s="9"/>
      <c r="AG15" s="9"/>
      <c r="AH15" s="9"/>
      <c r="AI15" s="9"/>
      <c r="AJ15" s="9"/>
    </row>
    <row r="16" spans="1:36" x14ac:dyDescent="0.25">
      <c r="A16">
        <v>53</v>
      </c>
      <c r="B16">
        <v>13596</v>
      </c>
      <c r="N16" s="9"/>
      <c r="O16" s="9"/>
      <c r="P16" s="9"/>
      <c r="Q16" s="9"/>
      <c r="R16" s="9"/>
      <c r="S16" s="9"/>
      <c r="T16" s="9"/>
      <c r="U16" s="9"/>
      <c r="V16" s="9"/>
      <c r="W16" s="9"/>
      <c r="X16" s="9"/>
      <c r="Y16" s="9"/>
      <c r="Z16" s="9"/>
      <c r="AA16" s="9"/>
      <c r="AB16" s="9"/>
      <c r="AC16" s="9"/>
      <c r="AD16" s="9"/>
      <c r="AE16" s="9"/>
      <c r="AF16" s="9"/>
      <c r="AG16" s="9"/>
      <c r="AH16" s="9"/>
      <c r="AI16" s="9"/>
      <c r="AJ16" s="9"/>
    </row>
    <row r="17" spans="1:36" x14ac:dyDescent="0.25">
      <c r="A17">
        <v>56</v>
      </c>
      <c r="B17">
        <v>18859</v>
      </c>
      <c r="N17" s="9"/>
      <c r="O17" s="9"/>
      <c r="P17" s="9"/>
      <c r="Q17" s="9"/>
      <c r="R17" s="9"/>
      <c r="S17" s="9"/>
      <c r="T17" s="9"/>
      <c r="U17" s="9"/>
      <c r="V17" s="9"/>
      <c r="W17" s="9"/>
      <c r="X17" s="9"/>
      <c r="Y17" s="9"/>
      <c r="Z17" s="9"/>
      <c r="AA17" s="9"/>
      <c r="AB17" s="9"/>
      <c r="AC17" s="9"/>
      <c r="AD17" s="9"/>
      <c r="AE17" s="9"/>
      <c r="AF17" s="9"/>
      <c r="AG17" s="9"/>
      <c r="AH17" s="9"/>
      <c r="AI17" s="9"/>
      <c r="AJ17" s="9"/>
    </row>
    <row r="18" spans="1:36" x14ac:dyDescent="0.25">
      <c r="A18">
        <v>58</v>
      </c>
      <c r="B18">
        <v>23901</v>
      </c>
      <c r="N18" s="9"/>
      <c r="O18" s="9"/>
      <c r="P18" s="9"/>
      <c r="Q18" s="9"/>
      <c r="R18" s="9"/>
      <c r="S18" s="9"/>
      <c r="T18" s="9"/>
      <c r="U18" s="9"/>
      <c r="V18" s="9"/>
      <c r="W18" s="9"/>
      <c r="X18" s="9"/>
      <c r="Y18" s="9"/>
      <c r="Z18" s="9"/>
      <c r="AA18" s="9"/>
      <c r="AB18" s="9"/>
      <c r="AC18" s="9"/>
      <c r="AD18" s="9"/>
      <c r="AE18" s="9"/>
      <c r="AF18" s="9"/>
      <c r="AG18" s="9"/>
      <c r="AH18" s="9"/>
      <c r="AI18" s="9"/>
      <c r="AJ18" s="9"/>
    </row>
    <row r="19" spans="1:36" x14ac:dyDescent="0.25">
      <c r="A19">
        <v>59</v>
      </c>
      <c r="B19">
        <v>27893</v>
      </c>
      <c r="N19" s="9"/>
      <c r="O19" s="9"/>
      <c r="P19" s="9"/>
      <c r="Q19" s="9"/>
      <c r="R19" s="9"/>
      <c r="S19" s="9"/>
      <c r="T19" s="9"/>
      <c r="U19" s="9"/>
      <c r="V19" s="9"/>
      <c r="W19" s="9"/>
      <c r="X19" s="9"/>
      <c r="Y19" s="9"/>
      <c r="Z19" s="9"/>
      <c r="AA19" s="9"/>
      <c r="AB19" s="9"/>
      <c r="AC19" s="9"/>
      <c r="AD19" s="9"/>
      <c r="AE19" s="9"/>
      <c r="AF19" s="9"/>
      <c r="AG19" s="9"/>
      <c r="AH19" s="9"/>
      <c r="AI19" s="9"/>
      <c r="AJ19" s="9"/>
    </row>
    <row r="20" spans="1:36" x14ac:dyDescent="0.25">
      <c r="A20">
        <v>60</v>
      </c>
      <c r="B20">
        <v>3633</v>
      </c>
      <c r="N20" s="9"/>
      <c r="O20" s="9"/>
      <c r="P20" s="9"/>
      <c r="Q20" s="9"/>
      <c r="R20" s="9"/>
      <c r="S20" s="9"/>
      <c r="T20" s="9"/>
      <c r="U20" s="9"/>
      <c r="V20" s="9"/>
      <c r="W20" s="9"/>
      <c r="X20" s="9"/>
      <c r="Y20" s="9"/>
      <c r="Z20" s="9"/>
      <c r="AA20" s="9"/>
      <c r="AB20" s="9"/>
      <c r="AC20" s="9"/>
      <c r="AD20" s="9"/>
      <c r="AE20" s="9"/>
      <c r="AF20" s="9"/>
      <c r="AG20" s="9"/>
      <c r="AH20" s="9"/>
      <c r="AI20" s="9"/>
      <c r="AJ20" s="9"/>
    </row>
    <row r="21" spans="1:36" x14ac:dyDescent="0.25">
      <c r="A21">
        <v>72</v>
      </c>
      <c r="B21">
        <v>15860</v>
      </c>
      <c r="N21" s="9"/>
      <c r="O21" s="9"/>
      <c r="P21" s="9"/>
      <c r="Q21" s="9"/>
      <c r="R21" s="9"/>
      <c r="S21" s="9"/>
      <c r="T21" s="9"/>
      <c r="U21" s="9"/>
      <c r="V21" s="9"/>
      <c r="W21" s="9"/>
      <c r="X21" s="9"/>
      <c r="Y21" s="9"/>
      <c r="Z21" s="9"/>
      <c r="AA21" s="9"/>
      <c r="AB21" s="9"/>
      <c r="AC21" s="9"/>
      <c r="AD21" s="9"/>
      <c r="AE21" s="9"/>
      <c r="AF21" s="9"/>
      <c r="AG21" s="9"/>
      <c r="AH21" s="9"/>
      <c r="AI21" s="9"/>
      <c r="AJ21" s="9"/>
    </row>
    <row r="22" spans="1:36" x14ac:dyDescent="0.25">
      <c r="A22">
        <v>74</v>
      </c>
      <c r="B22">
        <v>50203</v>
      </c>
      <c r="N22" s="9"/>
      <c r="O22" s="9"/>
      <c r="P22" s="9"/>
      <c r="Q22" s="9"/>
      <c r="R22" s="9"/>
      <c r="S22" s="9"/>
      <c r="T22" s="9"/>
      <c r="U22" s="9"/>
      <c r="V22" s="9"/>
      <c r="W22" s="9"/>
      <c r="X22" s="9"/>
      <c r="Y22" s="9"/>
      <c r="Z22" s="9"/>
      <c r="AA22" s="9"/>
      <c r="AB22" s="9"/>
      <c r="AC22" s="9"/>
      <c r="AD22" s="9"/>
      <c r="AE22" s="9"/>
      <c r="AF22" s="9"/>
      <c r="AG22" s="9"/>
      <c r="AH22" s="9"/>
      <c r="AI22" s="9"/>
      <c r="AJ22" s="9"/>
    </row>
    <row r="23" spans="1:36" x14ac:dyDescent="0.25">
      <c r="A23">
        <v>79</v>
      </c>
      <c r="B23">
        <v>12872</v>
      </c>
      <c r="N23" s="9"/>
      <c r="O23" s="9"/>
      <c r="P23" s="9"/>
      <c r="Q23" s="9"/>
      <c r="R23" s="9"/>
      <c r="S23" s="9"/>
      <c r="T23" s="9"/>
      <c r="U23" s="9"/>
      <c r="V23" s="9"/>
      <c r="W23" s="9"/>
      <c r="X23" s="9"/>
      <c r="Y23" s="9"/>
      <c r="Z23" s="9"/>
      <c r="AA23" s="9"/>
      <c r="AB23" s="9"/>
      <c r="AC23" s="9"/>
      <c r="AD23" s="9"/>
      <c r="AE23" s="9"/>
      <c r="AF23" s="9"/>
      <c r="AG23" s="9"/>
      <c r="AH23" s="9"/>
      <c r="AI23" s="9"/>
      <c r="AJ23" s="9"/>
    </row>
    <row r="24" spans="1:36" x14ac:dyDescent="0.25">
      <c r="A24">
        <v>80</v>
      </c>
      <c r="B24">
        <v>122189.0151642797</v>
      </c>
      <c r="N24" s="9"/>
      <c r="O24" s="9"/>
      <c r="P24" s="9"/>
      <c r="Q24" s="9"/>
      <c r="R24" s="9"/>
      <c r="S24" s="9"/>
      <c r="T24" s="9"/>
      <c r="U24" s="9"/>
      <c r="V24" s="9"/>
      <c r="W24" s="9"/>
      <c r="X24" s="9"/>
      <c r="Y24" s="9"/>
      <c r="Z24" s="9"/>
      <c r="AA24" s="9"/>
      <c r="AB24" s="9"/>
      <c r="AC24" s="9"/>
      <c r="AD24" s="9"/>
      <c r="AE24" s="9"/>
      <c r="AF24" s="9"/>
      <c r="AG24" s="9"/>
      <c r="AH24" s="9"/>
      <c r="AI24" s="9"/>
      <c r="AJ24" s="9"/>
    </row>
    <row r="25" spans="1:36" x14ac:dyDescent="0.25">
      <c r="A25">
        <v>85</v>
      </c>
      <c r="B25">
        <v>25540</v>
      </c>
      <c r="N25" s="9"/>
      <c r="O25" s="9"/>
      <c r="P25" s="9"/>
      <c r="Q25" s="9"/>
      <c r="R25" s="9"/>
      <c r="S25" s="9"/>
      <c r="T25" s="9"/>
      <c r="U25" s="9"/>
      <c r="V25" s="9"/>
      <c r="W25" s="9"/>
      <c r="X25" s="9"/>
      <c r="Y25" s="9"/>
      <c r="Z25" s="9"/>
      <c r="AA25" s="9"/>
      <c r="AB25" s="9"/>
      <c r="AC25" s="9"/>
      <c r="AD25" s="9"/>
      <c r="AE25" s="9"/>
      <c r="AF25" s="9"/>
      <c r="AG25" s="9"/>
      <c r="AH25" s="9"/>
      <c r="AI25" s="9"/>
      <c r="AJ25" s="9"/>
    </row>
    <row r="26" spans="1:36" x14ac:dyDescent="0.25">
      <c r="A26">
        <v>86</v>
      </c>
      <c r="B26">
        <v>29718</v>
      </c>
      <c r="N26" s="9"/>
      <c r="O26" s="9"/>
      <c r="P26" s="9"/>
      <c r="Q26" s="9"/>
      <c r="R26" s="9"/>
      <c r="S26" s="9"/>
      <c r="T26" s="9"/>
      <c r="U26" s="9"/>
      <c r="V26" s="9"/>
      <c r="W26" s="9"/>
      <c r="X26" s="9"/>
      <c r="Y26" s="9"/>
      <c r="Z26" s="9"/>
      <c r="AA26" s="9"/>
      <c r="AB26" s="9"/>
      <c r="AC26" s="9"/>
      <c r="AD26" s="9"/>
      <c r="AE26" s="9"/>
      <c r="AF26" s="9"/>
      <c r="AG26" s="9"/>
      <c r="AH26" s="9"/>
      <c r="AI26" s="9"/>
      <c r="AJ26" s="9"/>
    </row>
    <row r="27" spans="1:36" x14ac:dyDescent="0.25">
      <c r="A27">
        <v>88</v>
      </c>
      <c r="B27">
        <v>941</v>
      </c>
      <c r="N27" s="9"/>
      <c r="O27" s="9"/>
      <c r="P27" s="9"/>
      <c r="Q27" s="9"/>
      <c r="R27" s="9"/>
      <c r="S27" s="9"/>
      <c r="T27" s="9"/>
      <c r="U27" s="9"/>
      <c r="V27" s="9"/>
      <c r="W27" s="9"/>
      <c r="X27" s="9"/>
      <c r="Y27" s="9"/>
      <c r="Z27" s="9"/>
      <c r="AA27" s="9"/>
      <c r="AB27" s="9"/>
      <c r="AC27" s="9"/>
      <c r="AD27" s="9"/>
      <c r="AE27" s="9"/>
      <c r="AF27" s="9"/>
      <c r="AG27" s="9"/>
      <c r="AH27" s="9"/>
      <c r="AI27" s="9"/>
      <c r="AJ27" s="9"/>
    </row>
    <row r="28" spans="1:36" x14ac:dyDescent="0.25">
      <c r="A28">
        <v>90</v>
      </c>
      <c r="B28">
        <v>55695</v>
      </c>
      <c r="N28" s="9"/>
      <c r="O28" s="9"/>
      <c r="P28" s="9"/>
      <c r="Q28" s="9"/>
      <c r="R28" s="9"/>
      <c r="S28" s="9"/>
      <c r="T28" s="9"/>
      <c r="U28" s="9"/>
      <c r="V28" s="9"/>
      <c r="W28" s="9"/>
      <c r="X28" s="9"/>
      <c r="Y28" s="9"/>
      <c r="Z28" s="9"/>
      <c r="AA28" s="9"/>
      <c r="AB28" s="9"/>
      <c r="AC28" s="9"/>
      <c r="AD28" s="9"/>
      <c r="AE28" s="9"/>
      <c r="AF28" s="9"/>
      <c r="AG28" s="9"/>
      <c r="AH28" s="9"/>
      <c r="AI28" s="9"/>
      <c r="AJ28" s="9"/>
    </row>
    <row r="29" spans="1:36" x14ac:dyDescent="0.25">
      <c r="A29">
        <v>93</v>
      </c>
      <c r="B29">
        <v>4859</v>
      </c>
      <c r="N29" s="9"/>
      <c r="O29" s="9"/>
      <c r="P29" s="9"/>
      <c r="Q29" s="9"/>
      <c r="R29" s="9"/>
      <c r="S29" s="9"/>
      <c r="T29" s="9"/>
      <c r="U29" s="9"/>
      <c r="V29" s="9"/>
      <c r="W29" s="9"/>
      <c r="X29" s="9"/>
      <c r="Y29" s="9"/>
      <c r="Z29" s="9"/>
      <c r="AA29" s="9"/>
      <c r="AB29" s="9"/>
      <c r="AC29" s="9"/>
      <c r="AD29" s="9"/>
      <c r="AE29" s="9"/>
      <c r="AF29" s="9"/>
      <c r="AG29" s="9"/>
      <c r="AH29" s="9"/>
      <c r="AI29" s="9"/>
      <c r="AJ29" s="9"/>
    </row>
    <row r="30" spans="1:36" x14ac:dyDescent="0.25">
      <c r="A30">
        <v>96</v>
      </c>
      <c r="B30">
        <v>1085</v>
      </c>
      <c r="N30" s="9"/>
      <c r="O30" s="9"/>
      <c r="P30" s="9"/>
      <c r="Q30" s="9"/>
      <c r="R30" s="9"/>
      <c r="S30" s="9"/>
      <c r="T30" s="9"/>
      <c r="U30" s="9"/>
      <c r="V30" s="9"/>
      <c r="W30" s="9"/>
      <c r="X30" s="9"/>
      <c r="Y30" s="9"/>
      <c r="Z30" s="9"/>
      <c r="AA30" s="9"/>
      <c r="AB30" s="9"/>
      <c r="AC30" s="9"/>
      <c r="AD30" s="9"/>
      <c r="AE30" s="9"/>
      <c r="AF30" s="9"/>
      <c r="AG30" s="9"/>
      <c r="AH30" s="9"/>
      <c r="AI30" s="9"/>
      <c r="AJ30" s="9"/>
    </row>
    <row r="31" spans="1:36" x14ac:dyDescent="0.25">
      <c r="A31">
        <v>98</v>
      </c>
      <c r="B31">
        <v>25608</v>
      </c>
      <c r="N31" s="9"/>
      <c r="O31" s="9"/>
      <c r="P31" s="9"/>
      <c r="Q31" s="9"/>
      <c r="R31" s="9"/>
      <c r="S31" s="9"/>
      <c r="T31" s="9"/>
      <c r="U31" s="9"/>
      <c r="V31" s="9"/>
      <c r="W31" s="9"/>
      <c r="X31" s="9"/>
      <c r="Y31" s="9"/>
      <c r="Z31" s="9"/>
      <c r="AA31" s="9"/>
      <c r="AB31" s="9"/>
      <c r="AC31" s="9"/>
      <c r="AD31" s="9"/>
      <c r="AE31" s="9"/>
      <c r="AF31" s="9"/>
      <c r="AG31" s="9"/>
      <c r="AH31" s="9"/>
      <c r="AI31" s="9"/>
      <c r="AJ31" s="9"/>
    </row>
    <row r="32" spans="1:36" x14ac:dyDescent="0.25">
      <c r="A32">
        <v>106</v>
      </c>
      <c r="B32">
        <v>67551</v>
      </c>
      <c r="N32" s="9"/>
      <c r="O32" s="9"/>
      <c r="P32" s="9"/>
      <c r="Q32" s="9"/>
      <c r="R32" s="9"/>
      <c r="S32" s="9"/>
      <c r="T32" s="9"/>
      <c r="U32" s="9"/>
      <c r="V32" s="9"/>
      <c r="W32" s="9"/>
      <c r="X32" s="9"/>
      <c r="Y32" s="9"/>
      <c r="Z32" s="9"/>
      <c r="AA32" s="9"/>
      <c r="AB32" s="9"/>
      <c r="AC32" s="9"/>
      <c r="AD32" s="9"/>
      <c r="AE32" s="9"/>
      <c r="AF32" s="9"/>
      <c r="AG32" s="9"/>
      <c r="AH32" s="9"/>
      <c r="AI32" s="9"/>
      <c r="AJ32" s="9"/>
    </row>
    <row r="33" spans="1:36" x14ac:dyDescent="0.25">
      <c r="A33">
        <v>109</v>
      </c>
      <c r="B33">
        <v>35286</v>
      </c>
      <c r="N33" s="9"/>
      <c r="O33" s="9"/>
      <c r="P33" s="9"/>
      <c r="Q33" s="9"/>
      <c r="R33" s="9"/>
      <c r="S33" s="9"/>
      <c r="T33" s="9"/>
      <c r="U33" s="9"/>
      <c r="V33" s="9"/>
      <c r="W33" s="9"/>
      <c r="X33" s="9"/>
      <c r="Y33" s="9"/>
      <c r="Z33" s="9"/>
      <c r="AA33" s="9"/>
      <c r="AB33" s="9"/>
      <c r="AC33" s="9"/>
      <c r="AD33" s="9"/>
      <c r="AE33" s="9"/>
      <c r="AF33" s="9"/>
      <c r="AG33" s="9"/>
      <c r="AH33" s="9"/>
      <c r="AI33" s="9"/>
      <c r="AJ33" s="9"/>
    </row>
    <row r="34" spans="1:36" x14ac:dyDescent="0.25">
      <c r="A34">
        <v>114</v>
      </c>
      <c r="B34">
        <v>107490</v>
      </c>
      <c r="N34" s="9"/>
      <c r="O34" s="9"/>
      <c r="P34" s="9"/>
      <c r="Q34" s="9"/>
      <c r="R34" s="9"/>
      <c r="S34" s="9"/>
      <c r="T34" s="9"/>
      <c r="U34" s="9"/>
      <c r="V34" s="9"/>
      <c r="W34" s="9"/>
      <c r="X34" s="9"/>
      <c r="Y34" s="9"/>
      <c r="Z34" s="9"/>
      <c r="AA34" s="9"/>
      <c r="AB34" s="9"/>
      <c r="AC34" s="9"/>
      <c r="AD34" s="9"/>
      <c r="AE34" s="9"/>
      <c r="AF34" s="9"/>
      <c r="AG34" s="9"/>
      <c r="AH34" s="9"/>
      <c r="AI34" s="9"/>
      <c r="AJ34" s="9"/>
    </row>
    <row r="35" spans="1:36" x14ac:dyDescent="0.25">
      <c r="A35">
        <v>118</v>
      </c>
      <c r="B35">
        <v>55311</v>
      </c>
      <c r="N35" s="9"/>
      <c r="O35" s="9"/>
      <c r="P35" s="9"/>
      <c r="Q35" s="9"/>
      <c r="R35" s="9"/>
      <c r="S35" s="9"/>
      <c r="T35" s="9"/>
      <c r="U35" s="9"/>
      <c r="V35" s="9"/>
      <c r="W35" s="9"/>
      <c r="X35" s="9"/>
      <c r="Y35" s="9"/>
      <c r="Z35" s="9"/>
      <c r="AA35" s="9"/>
      <c r="AB35" s="9"/>
      <c r="AC35" s="9"/>
      <c r="AD35" s="9"/>
      <c r="AE35" s="9"/>
      <c r="AF35" s="9"/>
      <c r="AG35" s="9"/>
      <c r="AH35" s="9"/>
      <c r="AI35" s="9"/>
      <c r="AJ35" s="9"/>
    </row>
    <row r="36" spans="1:36" x14ac:dyDescent="0.25">
      <c r="A36">
        <v>119</v>
      </c>
      <c r="B36">
        <v>33025</v>
      </c>
      <c r="N36" s="9"/>
      <c r="O36" s="9"/>
      <c r="P36" s="9"/>
      <c r="Q36" s="9"/>
      <c r="R36" s="9"/>
      <c r="S36" s="9"/>
      <c r="T36" s="9"/>
      <c r="U36" s="9"/>
      <c r="V36" s="9"/>
      <c r="W36" s="9"/>
      <c r="X36" s="9"/>
      <c r="Y36" s="9"/>
      <c r="Z36" s="9"/>
      <c r="AA36" s="9"/>
      <c r="AB36" s="9"/>
      <c r="AC36" s="9"/>
      <c r="AD36" s="9"/>
      <c r="AE36" s="9"/>
      <c r="AF36" s="9"/>
      <c r="AG36" s="9"/>
      <c r="AH36" s="9"/>
      <c r="AI36" s="9"/>
      <c r="AJ36" s="9"/>
    </row>
    <row r="37" spans="1:36" x14ac:dyDescent="0.25">
      <c r="A37">
        <v>141</v>
      </c>
      <c r="B37">
        <v>72479</v>
      </c>
      <c r="N37" s="9"/>
      <c r="O37" s="9"/>
      <c r="P37" s="9"/>
      <c r="Q37" s="9"/>
      <c r="R37" s="9"/>
      <c r="S37" s="9"/>
      <c r="T37" s="9"/>
      <c r="U37" s="9"/>
      <c r="V37" s="9"/>
      <c r="W37" s="9"/>
      <c r="X37" s="9"/>
      <c r="Y37" s="9"/>
      <c r="Z37" s="9"/>
      <c r="AA37" s="9"/>
      <c r="AB37" s="9"/>
      <c r="AC37" s="9"/>
      <c r="AD37" s="9"/>
      <c r="AE37" s="9"/>
      <c r="AF37" s="9"/>
      <c r="AG37" s="9"/>
      <c r="AH37" s="9"/>
      <c r="AI37" s="9"/>
      <c r="AJ37" s="9"/>
    </row>
    <row r="38" spans="1:36" x14ac:dyDescent="0.25">
      <c r="A38">
        <v>147</v>
      </c>
      <c r="B38">
        <v>22795</v>
      </c>
      <c r="N38" s="9"/>
      <c r="O38" s="9"/>
      <c r="P38" s="9"/>
      <c r="Q38" s="9"/>
      <c r="R38" s="9"/>
      <c r="S38" s="9"/>
      <c r="T38" s="9"/>
      <c r="U38" s="9"/>
      <c r="V38" s="9"/>
      <c r="W38" s="9"/>
      <c r="X38" s="9"/>
      <c r="Y38" s="9"/>
      <c r="Z38" s="9"/>
      <c r="AA38" s="9"/>
      <c r="AB38" s="9"/>
      <c r="AC38" s="9"/>
      <c r="AD38" s="9"/>
      <c r="AE38" s="9"/>
      <c r="AF38" s="9"/>
      <c r="AG38" s="9"/>
      <c r="AH38" s="9"/>
      <c r="AI38" s="9"/>
      <c r="AJ38" s="9"/>
    </row>
    <row r="39" spans="1:36" x14ac:dyDescent="0.25">
      <c r="A39">
        <v>148</v>
      </c>
      <c r="B39">
        <v>28070</v>
      </c>
      <c r="N39" s="9"/>
      <c r="O39" s="9"/>
      <c r="P39" s="9"/>
      <c r="Q39" s="9"/>
      <c r="R39" s="9"/>
      <c r="S39" s="9"/>
      <c r="T39" s="9"/>
      <c r="U39" s="9"/>
      <c r="V39" s="9"/>
      <c r="W39" s="9"/>
      <c r="X39" s="9"/>
      <c r="Y39" s="9"/>
      <c r="Z39" s="9"/>
      <c r="AA39" s="9"/>
      <c r="AB39" s="9"/>
      <c r="AC39" s="9"/>
      <c r="AD39" s="9"/>
      <c r="AE39" s="9"/>
      <c r="AF39" s="9"/>
      <c r="AG39" s="9"/>
      <c r="AH39" s="9"/>
      <c r="AI39" s="9"/>
      <c r="AJ39" s="9"/>
    </row>
    <row r="40" spans="1:36" x14ac:dyDescent="0.25">
      <c r="A40">
        <v>150</v>
      </c>
      <c r="B40">
        <v>99295</v>
      </c>
      <c r="N40" s="9"/>
      <c r="O40" s="9"/>
      <c r="P40" s="9"/>
      <c r="Q40" s="9"/>
      <c r="R40" s="9"/>
      <c r="S40" s="9"/>
      <c r="T40" s="9"/>
      <c r="U40" s="9"/>
      <c r="V40" s="9"/>
      <c r="W40" s="9"/>
      <c r="X40" s="9"/>
      <c r="Y40" s="9"/>
      <c r="Z40" s="9"/>
      <c r="AA40" s="9"/>
      <c r="AB40" s="9"/>
      <c r="AC40" s="9"/>
      <c r="AD40" s="9"/>
      <c r="AE40" s="9"/>
      <c r="AF40" s="9"/>
      <c r="AG40" s="9"/>
      <c r="AH40" s="9"/>
      <c r="AI40" s="9"/>
      <c r="AJ40" s="9"/>
    </row>
    <row r="41" spans="1:36" x14ac:dyDescent="0.25">
      <c r="A41">
        <v>153</v>
      </c>
      <c r="B41">
        <v>158140</v>
      </c>
      <c r="N41" s="9"/>
      <c r="O41" s="9"/>
      <c r="P41" s="9"/>
      <c r="Q41" s="9"/>
      <c r="R41" s="9"/>
      <c r="S41" s="9"/>
      <c r="T41" s="9"/>
      <c r="U41" s="9"/>
      <c r="V41" s="9"/>
      <c r="W41" s="9"/>
      <c r="X41" s="9"/>
      <c r="Y41" s="9"/>
      <c r="Z41" s="9"/>
      <c r="AA41" s="9"/>
      <c r="AB41" s="9"/>
      <c r="AC41" s="9"/>
      <c r="AD41" s="9"/>
      <c r="AE41" s="9"/>
      <c r="AF41" s="9"/>
      <c r="AG41" s="9"/>
      <c r="AH41" s="9"/>
      <c r="AI41" s="9"/>
      <c r="AJ41" s="9"/>
    </row>
    <row r="42" spans="1:36" x14ac:dyDescent="0.25">
      <c r="A42">
        <v>158</v>
      </c>
      <c r="B42">
        <v>24272</v>
      </c>
      <c r="N42" s="9"/>
      <c r="O42" s="9"/>
      <c r="P42" s="9"/>
      <c r="Q42" s="9"/>
      <c r="R42" s="9"/>
      <c r="S42" s="9"/>
      <c r="T42" s="9"/>
      <c r="U42" s="9"/>
      <c r="V42" s="9"/>
      <c r="W42" s="9"/>
      <c r="X42" s="9"/>
      <c r="Y42" s="9"/>
      <c r="Z42" s="9"/>
      <c r="AA42" s="9"/>
      <c r="AB42" s="9"/>
      <c r="AC42" s="9"/>
      <c r="AD42" s="9"/>
      <c r="AE42" s="9"/>
      <c r="AF42" s="9"/>
      <c r="AG42" s="9"/>
      <c r="AH42" s="9"/>
      <c r="AI42" s="9"/>
      <c r="AJ42" s="9"/>
    </row>
    <row r="43" spans="1:36" x14ac:dyDescent="0.25">
      <c r="A43">
        <v>160</v>
      </c>
      <c r="B43">
        <v>60211</v>
      </c>
      <c r="N43" s="9"/>
      <c r="O43" s="9"/>
      <c r="P43" s="9"/>
      <c r="Q43" s="9"/>
      <c r="R43" s="9"/>
      <c r="S43" s="9"/>
      <c r="T43" s="9"/>
      <c r="U43" s="9"/>
      <c r="V43" s="9"/>
      <c r="W43" s="9"/>
      <c r="X43" s="9"/>
      <c r="Y43" s="9"/>
      <c r="Z43" s="9"/>
      <c r="AA43" s="9"/>
      <c r="AB43" s="9"/>
      <c r="AC43" s="9"/>
      <c r="AD43" s="9"/>
      <c r="AE43" s="9"/>
      <c r="AF43" s="9"/>
      <c r="AG43" s="9"/>
      <c r="AH43" s="9"/>
      <c r="AI43" s="9"/>
      <c r="AJ43" s="9"/>
    </row>
    <row r="44" spans="1:36" x14ac:dyDescent="0.25">
      <c r="A44">
        <v>163</v>
      </c>
      <c r="B44">
        <v>35772</v>
      </c>
      <c r="N44" s="9"/>
      <c r="O44" s="9"/>
      <c r="P44" s="9"/>
      <c r="Q44" s="9"/>
      <c r="R44" s="9"/>
      <c r="S44" s="9"/>
      <c r="T44" s="9"/>
      <c r="U44" s="9"/>
      <c r="V44" s="9"/>
      <c r="W44" s="9"/>
      <c r="X44" s="9"/>
      <c r="Y44" s="9"/>
      <c r="Z44" s="9"/>
      <c r="AA44" s="9"/>
      <c r="AB44" s="9"/>
      <c r="AC44" s="9"/>
      <c r="AD44" s="9"/>
      <c r="AE44" s="9"/>
      <c r="AF44" s="9"/>
      <c r="AG44" s="9"/>
      <c r="AH44" s="9"/>
      <c r="AI44" s="9"/>
      <c r="AJ44" s="9"/>
    </row>
    <row r="45" spans="1:36" x14ac:dyDescent="0.25">
      <c r="A45">
        <v>164</v>
      </c>
      <c r="B45">
        <v>80802</v>
      </c>
      <c r="N45" s="9"/>
      <c r="O45" s="9"/>
      <c r="P45" s="9"/>
      <c r="Q45" s="9"/>
      <c r="R45" s="9"/>
      <c r="S45" s="9"/>
      <c r="T45" s="9"/>
      <c r="U45" s="9"/>
      <c r="V45" s="9"/>
      <c r="W45" s="9"/>
      <c r="X45" s="9"/>
      <c r="Y45" s="9"/>
      <c r="Z45" s="9"/>
      <c r="AA45" s="9"/>
      <c r="AB45" s="9"/>
      <c r="AC45" s="9"/>
      <c r="AD45" s="9"/>
      <c r="AE45" s="9"/>
      <c r="AF45" s="9"/>
      <c r="AG45" s="9"/>
      <c r="AH45" s="9"/>
      <c r="AI45" s="9"/>
      <c r="AJ45" s="9"/>
    </row>
    <row r="46" spans="1:36" x14ac:dyDescent="0.25">
      <c r="A46">
        <v>166</v>
      </c>
      <c r="B46">
        <v>52511</v>
      </c>
      <c r="N46" s="9"/>
      <c r="O46" s="9"/>
      <c r="P46" s="9"/>
      <c r="Q46" s="9"/>
      <c r="R46" s="9"/>
      <c r="S46" s="9"/>
      <c r="T46" s="9"/>
      <c r="U46" s="9"/>
      <c r="V46" s="9"/>
      <c r="W46" s="9"/>
      <c r="X46" s="9"/>
      <c r="Y46" s="9"/>
      <c r="Z46" s="9"/>
      <c r="AA46" s="9"/>
      <c r="AB46" s="9"/>
      <c r="AC46" s="9"/>
      <c r="AD46" s="9"/>
      <c r="AE46" s="9"/>
      <c r="AF46" s="9"/>
      <c r="AG46" s="9"/>
      <c r="AH46" s="9"/>
      <c r="AI46" s="9"/>
      <c r="AJ46" s="9"/>
    </row>
    <row r="47" spans="1:36" x14ac:dyDescent="0.25">
      <c r="A47">
        <v>168</v>
      </c>
      <c r="B47">
        <v>22482</v>
      </c>
      <c r="N47" s="9"/>
      <c r="O47" s="9"/>
      <c r="P47" s="9"/>
      <c r="Q47" s="9"/>
      <c r="R47" s="9"/>
      <c r="S47" s="9"/>
      <c r="T47" s="9"/>
      <c r="U47" s="9"/>
      <c r="V47" s="9"/>
      <c r="W47" s="9"/>
      <c r="X47" s="9"/>
      <c r="Y47" s="9"/>
      <c r="Z47" s="9"/>
      <c r="AA47" s="9"/>
      <c r="AB47" s="9"/>
      <c r="AC47" s="9"/>
      <c r="AD47" s="9"/>
      <c r="AE47" s="9"/>
      <c r="AF47" s="9"/>
      <c r="AG47" s="9"/>
      <c r="AH47" s="9"/>
      <c r="AI47" s="9"/>
      <c r="AJ47" s="9"/>
    </row>
    <row r="48" spans="1:36" x14ac:dyDescent="0.25">
      <c r="A48">
        <v>171</v>
      </c>
      <c r="B48">
        <v>46544</v>
      </c>
      <c r="N48" s="9"/>
      <c r="O48" s="9"/>
      <c r="P48" s="9"/>
      <c r="Q48" s="9"/>
      <c r="R48" s="9"/>
      <c r="S48" s="9"/>
      <c r="T48" s="9"/>
      <c r="U48" s="9"/>
      <c r="V48" s="9"/>
      <c r="W48" s="9"/>
      <c r="X48" s="9"/>
      <c r="Y48" s="9"/>
      <c r="Z48" s="9"/>
      <c r="AA48" s="9"/>
      <c r="AB48" s="9"/>
      <c r="AC48" s="9"/>
      <c r="AD48" s="9"/>
      <c r="AE48" s="9"/>
      <c r="AF48" s="9"/>
      <c r="AG48" s="9"/>
      <c r="AH48" s="9"/>
      <c r="AI48" s="9"/>
      <c r="AJ48" s="9"/>
    </row>
    <row r="49" spans="1:36" x14ac:dyDescent="0.25">
      <c r="A49">
        <v>173</v>
      </c>
      <c r="B49">
        <v>32006</v>
      </c>
      <c r="N49" s="9"/>
      <c r="O49" s="9"/>
      <c r="P49" s="9"/>
      <c r="Q49" s="9"/>
      <c r="R49" s="9"/>
      <c r="S49" s="9"/>
      <c r="T49" s="9"/>
      <c r="U49" s="9"/>
      <c r="V49" s="9"/>
      <c r="W49" s="9"/>
      <c r="X49" s="9"/>
      <c r="Y49" s="9"/>
      <c r="Z49" s="9"/>
      <c r="AA49" s="9"/>
      <c r="AB49" s="9"/>
      <c r="AC49" s="9"/>
      <c r="AD49" s="9"/>
      <c r="AE49" s="9"/>
      <c r="AF49" s="9"/>
      <c r="AG49" s="9"/>
      <c r="AH49" s="9"/>
      <c r="AI49" s="9"/>
      <c r="AJ49" s="9"/>
    </row>
    <row r="50" spans="1:36" x14ac:dyDescent="0.25">
      <c r="A50">
        <v>175</v>
      </c>
      <c r="B50">
        <v>17531</v>
      </c>
      <c r="N50" s="9"/>
      <c r="O50" s="9"/>
      <c r="P50" s="9"/>
      <c r="Q50" s="9"/>
      <c r="R50" s="9"/>
      <c r="S50" s="9"/>
      <c r="T50" s="9"/>
      <c r="U50" s="9"/>
      <c r="V50" s="9"/>
      <c r="W50" s="9"/>
      <c r="X50" s="9"/>
      <c r="Y50" s="9"/>
      <c r="Z50" s="9"/>
      <c r="AA50" s="9"/>
      <c r="AB50" s="9"/>
      <c r="AC50" s="9"/>
      <c r="AD50" s="9"/>
      <c r="AE50" s="9"/>
      <c r="AF50" s="9"/>
      <c r="AG50" s="9"/>
      <c r="AH50" s="9"/>
      <c r="AI50" s="9"/>
      <c r="AJ50" s="9"/>
    </row>
    <row r="51" spans="1:36" x14ac:dyDescent="0.25">
      <c r="A51">
        <v>177</v>
      </c>
      <c r="B51">
        <v>36907</v>
      </c>
      <c r="N51" s="9"/>
      <c r="O51" s="9"/>
      <c r="P51" s="9"/>
      <c r="Q51" s="9"/>
      <c r="R51" s="9"/>
      <c r="S51" s="9"/>
      <c r="T51" s="9"/>
      <c r="U51" s="9"/>
      <c r="V51" s="9"/>
      <c r="W51" s="9"/>
      <c r="X51" s="9"/>
      <c r="Y51" s="9"/>
      <c r="Z51" s="9"/>
      <c r="AA51" s="9"/>
      <c r="AB51" s="9"/>
      <c r="AC51" s="9"/>
      <c r="AD51" s="9"/>
      <c r="AE51" s="9"/>
      <c r="AF51" s="9"/>
      <c r="AG51" s="9"/>
      <c r="AH51" s="9"/>
      <c r="AI51" s="9"/>
      <c r="AJ51" s="9"/>
    </row>
    <row r="52" spans="1:36" x14ac:dyDescent="0.25">
      <c r="A52">
        <v>180</v>
      </c>
      <c r="B52">
        <v>16691</v>
      </c>
      <c r="N52" s="9"/>
      <c r="O52" s="9"/>
      <c r="P52" s="9"/>
      <c r="Q52" s="9"/>
      <c r="R52" s="9"/>
      <c r="S52" s="9"/>
      <c r="T52" s="9"/>
      <c r="U52" s="9"/>
      <c r="V52" s="9"/>
      <c r="W52" s="9"/>
      <c r="X52" s="9"/>
      <c r="Y52" s="9"/>
      <c r="Z52" s="9"/>
      <c r="AA52" s="9"/>
      <c r="AB52" s="9"/>
      <c r="AC52" s="9"/>
      <c r="AD52" s="9"/>
      <c r="AE52" s="9"/>
      <c r="AF52" s="9"/>
      <c r="AG52" s="9"/>
      <c r="AH52" s="9"/>
      <c r="AI52" s="9"/>
      <c r="AJ52" s="9"/>
    </row>
    <row r="53" spans="1:36" x14ac:dyDescent="0.25">
      <c r="A53">
        <v>183</v>
      </c>
      <c r="B53">
        <v>21153</v>
      </c>
      <c r="N53" s="9"/>
      <c r="O53" s="9"/>
      <c r="P53" s="9"/>
      <c r="Q53" s="9"/>
      <c r="R53" s="9"/>
      <c r="S53" s="9"/>
      <c r="T53" s="9"/>
      <c r="U53" s="9"/>
      <c r="V53" s="9"/>
      <c r="W53" s="9"/>
      <c r="X53" s="9"/>
      <c r="Y53" s="9"/>
      <c r="Z53" s="9"/>
      <c r="AA53" s="9"/>
      <c r="AB53" s="9"/>
      <c r="AC53" s="9"/>
      <c r="AD53" s="9"/>
      <c r="AE53" s="9"/>
      <c r="AF53" s="9"/>
      <c r="AG53" s="9"/>
      <c r="AH53" s="9"/>
      <c r="AI53" s="9"/>
      <c r="AJ53" s="9"/>
    </row>
    <row r="54" spans="1:36" x14ac:dyDescent="0.25">
      <c r="A54">
        <v>184</v>
      </c>
      <c r="B54">
        <v>20220</v>
      </c>
      <c r="N54" s="9"/>
      <c r="O54" s="9"/>
      <c r="P54" s="9"/>
      <c r="Q54" s="9"/>
      <c r="R54" s="9"/>
      <c r="S54" s="9"/>
      <c r="T54" s="9"/>
      <c r="U54" s="9"/>
      <c r="V54" s="9"/>
      <c r="W54" s="9"/>
      <c r="X54" s="9"/>
      <c r="Y54" s="9"/>
      <c r="Z54" s="9"/>
      <c r="AA54" s="9"/>
      <c r="AB54" s="9"/>
      <c r="AC54" s="9"/>
      <c r="AD54" s="9"/>
      <c r="AE54" s="9"/>
      <c r="AF54" s="9"/>
      <c r="AG54" s="9"/>
      <c r="AH54" s="9"/>
      <c r="AI54" s="9"/>
      <c r="AJ54" s="9"/>
    </row>
    <row r="55" spans="1:36" x14ac:dyDescent="0.25">
      <c r="A55">
        <v>189</v>
      </c>
      <c r="B55">
        <v>24225</v>
      </c>
      <c r="N55" s="9"/>
      <c r="O55" s="9"/>
      <c r="P55" s="9"/>
      <c r="Q55" s="9"/>
      <c r="R55" s="9"/>
      <c r="S55" s="9"/>
      <c r="T55" s="9"/>
      <c r="U55" s="9"/>
      <c r="V55" s="9"/>
      <c r="W55" s="9"/>
      <c r="X55" s="9"/>
      <c r="Y55" s="9"/>
      <c r="Z55" s="9"/>
      <c r="AA55" s="9"/>
      <c r="AB55" s="9"/>
      <c r="AC55" s="9"/>
      <c r="AD55" s="9"/>
      <c r="AE55" s="9"/>
      <c r="AF55" s="9"/>
      <c r="AG55" s="9"/>
      <c r="AH55" s="9"/>
      <c r="AI55" s="9"/>
      <c r="AJ55" s="9"/>
    </row>
    <row r="56" spans="1:36" x14ac:dyDescent="0.25">
      <c r="A56">
        <v>193</v>
      </c>
      <c r="B56">
        <v>125548</v>
      </c>
      <c r="N56" s="9"/>
      <c r="O56" s="9"/>
      <c r="P56" s="9"/>
      <c r="Q56" s="9"/>
      <c r="R56" s="9"/>
      <c r="S56" s="9"/>
      <c r="T56" s="9"/>
      <c r="U56" s="9"/>
      <c r="V56" s="9"/>
      <c r="W56" s="9"/>
      <c r="X56" s="9"/>
      <c r="Y56" s="9"/>
      <c r="Z56" s="9"/>
      <c r="AA56" s="9"/>
      <c r="AB56" s="9"/>
      <c r="AC56" s="9"/>
      <c r="AD56" s="9"/>
      <c r="AE56" s="9"/>
      <c r="AF56" s="9"/>
      <c r="AG56" s="9"/>
      <c r="AH56" s="9"/>
      <c r="AI56" s="9"/>
      <c r="AJ56" s="9"/>
    </row>
    <row r="57" spans="1:36" x14ac:dyDescent="0.25">
      <c r="A57">
        <v>197</v>
      </c>
      <c r="B57">
        <v>27047</v>
      </c>
      <c r="N57" s="9"/>
      <c r="O57" s="9"/>
      <c r="P57" s="9"/>
      <c r="Q57" s="9"/>
      <c r="R57" s="9"/>
      <c r="S57" s="9"/>
      <c r="T57" s="9"/>
      <c r="U57" s="9"/>
      <c r="V57" s="9"/>
      <c r="W57" s="9"/>
      <c r="X57" s="9"/>
      <c r="Y57" s="9"/>
      <c r="Z57" s="9"/>
      <c r="AA57" s="9"/>
      <c r="AB57" s="9"/>
      <c r="AC57" s="9"/>
      <c r="AD57" s="9"/>
      <c r="AE57" s="9"/>
      <c r="AF57" s="9"/>
      <c r="AG57" s="9"/>
      <c r="AH57" s="9"/>
      <c r="AI57" s="9"/>
      <c r="AJ57" s="9"/>
    </row>
    <row r="58" spans="1:36" x14ac:dyDescent="0.25">
      <c r="A58">
        <v>200</v>
      </c>
      <c r="B58">
        <v>160047</v>
      </c>
      <c r="N58" s="9"/>
      <c r="O58" s="9"/>
      <c r="P58" s="9"/>
      <c r="Q58" s="9"/>
      <c r="R58" s="9"/>
      <c r="S58" s="9"/>
      <c r="T58" s="9"/>
      <c r="U58" s="9"/>
      <c r="V58" s="9"/>
      <c r="W58" s="9"/>
      <c r="X58" s="9"/>
      <c r="Y58" s="9"/>
      <c r="Z58" s="9"/>
      <c r="AA58" s="9"/>
      <c r="AB58" s="9"/>
      <c r="AC58" s="9"/>
      <c r="AD58" s="9"/>
      <c r="AE58" s="9"/>
      <c r="AF58" s="9"/>
      <c r="AG58" s="9"/>
      <c r="AH58" s="9"/>
      <c r="AI58" s="9"/>
      <c r="AJ58" s="9"/>
    </row>
    <row r="59" spans="1:36" x14ac:dyDescent="0.25">
      <c r="A59">
        <v>202</v>
      </c>
      <c r="B59">
        <v>155699</v>
      </c>
      <c r="N59" s="9"/>
      <c r="O59" s="9"/>
      <c r="P59" s="9"/>
      <c r="Q59" s="9"/>
      <c r="R59" s="9"/>
      <c r="S59" s="9"/>
      <c r="T59" s="9"/>
      <c r="U59" s="9"/>
      <c r="V59" s="9"/>
      <c r="W59" s="9"/>
      <c r="X59" s="9"/>
      <c r="Y59" s="9"/>
      <c r="Z59" s="9"/>
      <c r="AA59" s="9"/>
      <c r="AB59" s="9"/>
      <c r="AC59" s="9"/>
      <c r="AD59" s="9"/>
      <c r="AE59" s="9"/>
      <c r="AF59" s="9"/>
      <c r="AG59" s="9"/>
      <c r="AH59" s="9"/>
      <c r="AI59" s="9"/>
      <c r="AJ59" s="9"/>
    </row>
    <row r="60" spans="1:36" x14ac:dyDescent="0.25">
      <c r="A60">
        <v>203</v>
      </c>
      <c r="B60">
        <v>56376</v>
      </c>
      <c r="N60" s="9"/>
      <c r="O60" s="9"/>
      <c r="P60" s="9"/>
      <c r="Q60" s="9"/>
      <c r="R60" s="9"/>
      <c r="S60" s="9"/>
      <c r="T60" s="9"/>
      <c r="U60" s="9"/>
      <c r="V60" s="9"/>
      <c r="W60" s="9"/>
      <c r="X60" s="9"/>
      <c r="Y60" s="9"/>
      <c r="Z60" s="9"/>
      <c r="AA60" s="9"/>
      <c r="AB60" s="9"/>
      <c r="AC60" s="9"/>
      <c r="AD60" s="9"/>
      <c r="AE60" s="9"/>
      <c r="AF60" s="9"/>
      <c r="AG60" s="9"/>
      <c r="AH60" s="9"/>
      <c r="AI60" s="9"/>
      <c r="AJ60" s="9"/>
    </row>
    <row r="61" spans="1:36" x14ac:dyDescent="0.25">
      <c r="A61">
        <v>209</v>
      </c>
      <c r="B61">
        <v>25424</v>
      </c>
      <c r="N61" s="9"/>
      <c r="O61" s="9"/>
      <c r="P61" s="9"/>
      <c r="Q61" s="9"/>
      <c r="R61" s="9"/>
      <c r="S61" s="9"/>
      <c r="T61" s="9"/>
      <c r="U61" s="9"/>
      <c r="V61" s="9"/>
      <c r="W61" s="9"/>
      <c r="X61" s="9"/>
      <c r="Y61" s="9"/>
      <c r="Z61" s="9"/>
      <c r="AA61" s="9"/>
      <c r="AB61" s="9"/>
      <c r="AC61" s="9"/>
      <c r="AD61" s="9"/>
      <c r="AE61" s="9"/>
      <c r="AF61" s="9"/>
      <c r="AG61" s="9"/>
      <c r="AH61" s="9"/>
      <c r="AI61" s="9"/>
      <c r="AJ61" s="9"/>
    </row>
    <row r="62" spans="1:36" x14ac:dyDescent="0.25">
      <c r="A62">
        <v>213</v>
      </c>
      <c r="B62">
        <v>20843</v>
      </c>
      <c r="N62" s="9"/>
      <c r="O62" s="9"/>
      <c r="P62" s="9"/>
      <c r="Q62" s="9"/>
      <c r="R62" s="9"/>
      <c r="S62" s="9"/>
      <c r="T62" s="9"/>
      <c r="U62" s="9"/>
      <c r="V62" s="9"/>
      <c r="W62" s="9"/>
      <c r="X62" s="9"/>
      <c r="Y62" s="9"/>
      <c r="Z62" s="9"/>
      <c r="AA62" s="9"/>
      <c r="AB62" s="9"/>
      <c r="AC62" s="9"/>
      <c r="AD62" s="9"/>
      <c r="AE62" s="9"/>
      <c r="AF62" s="9"/>
      <c r="AG62" s="9"/>
      <c r="AH62" s="9"/>
      <c r="AI62" s="9"/>
      <c r="AJ62" s="9"/>
    </row>
    <row r="63" spans="1:36" x14ac:dyDescent="0.25">
      <c r="A63">
        <v>214</v>
      </c>
      <c r="B63">
        <v>26348</v>
      </c>
      <c r="N63" s="9"/>
      <c r="O63" s="9"/>
      <c r="P63" s="9"/>
      <c r="Q63" s="9"/>
      <c r="R63" s="9"/>
      <c r="S63" s="9"/>
      <c r="T63" s="9"/>
      <c r="U63" s="9"/>
      <c r="V63" s="9"/>
      <c r="W63" s="9"/>
      <c r="X63" s="9"/>
      <c r="Y63" s="9"/>
      <c r="Z63" s="9"/>
      <c r="AA63" s="9"/>
      <c r="AB63" s="9"/>
      <c r="AC63" s="9"/>
      <c r="AD63" s="9"/>
      <c r="AE63" s="9"/>
      <c r="AF63" s="9"/>
      <c r="AG63" s="9"/>
      <c r="AH63" s="9"/>
      <c r="AI63" s="9"/>
      <c r="AJ63" s="9"/>
    </row>
    <row r="64" spans="1:36" x14ac:dyDescent="0.25">
      <c r="A64">
        <v>216</v>
      </c>
      <c r="B64">
        <v>27864</v>
      </c>
      <c r="N64" s="9"/>
      <c r="O64" s="9"/>
      <c r="P64" s="9"/>
      <c r="Q64" s="9"/>
      <c r="R64" s="9"/>
      <c r="S64" s="9"/>
      <c r="T64" s="9"/>
      <c r="U64" s="9"/>
      <c r="V64" s="9"/>
      <c r="W64" s="9"/>
      <c r="X64" s="9"/>
      <c r="Y64" s="9"/>
      <c r="Z64" s="9"/>
      <c r="AA64" s="9"/>
      <c r="AB64" s="9"/>
      <c r="AC64" s="9"/>
      <c r="AD64" s="9"/>
      <c r="AE64" s="9"/>
      <c r="AF64" s="9"/>
      <c r="AG64" s="9"/>
      <c r="AH64" s="9"/>
      <c r="AI64" s="9"/>
      <c r="AJ64" s="9"/>
    </row>
    <row r="65" spans="1:36" x14ac:dyDescent="0.25">
      <c r="A65">
        <v>221</v>
      </c>
      <c r="B65">
        <v>11341</v>
      </c>
      <c r="N65" s="9"/>
      <c r="O65" s="9"/>
      <c r="P65" s="9"/>
      <c r="Q65" s="9"/>
      <c r="R65" s="9"/>
      <c r="S65" s="9"/>
      <c r="T65" s="9"/>
      <c r="U65" s="9"/>
      <c r="V65" s="9"/>
      <c r="W65" s="9"/>
      <c r="X65" s="9"/>
      <c r="Y65" s="9"/>
      <c r="Z65" s="9"/>
      <c r="AA65" s="9"/>
      <c r="AB65" s="9"/>
      <c r="AC65" s="9"/>
      <c r="AD65" s="9"/>
      <c r="AE65" s="9"/>
      <c r="AF65" s="9"/>
      <c r="AG65" s="9"/>
      <c r="AH65" s="9"/>
      <c r="AI65" s="9"/>
      <c r="AJ65" s="9"/>
    </row>
    <row r="66" spans="1:36" x14ac:dyDescent="0.25">
      <c r="A66">
        <v>222</v>
      </c>
      <c r="B66">
        <v>57068</v>
      </c>
      <c r="N66" s="9"/>
      <c r="O66" s="9"/>
      <c r="P66" s="9"/>
      <c r="Q66" s="9"/>
      <c r="R66" s="9"/>
      <c r="S66" s="9"/>
      <c r="T66" s="9"/>
      <c r="U66" s="9"/>
      <c r="V66" s="9"/>
      <c r="W66" s="9"/>
      <c r="X66" s="9"/>
      <c r="Y66" s="9"/>
      <c r="Z66" s="9"/>
      <c r="AA66" s="9"/>
      <c r="AB66" s="9"/>
      <c r="AC66" s="9"/>
      <c r="AD66" s="9"/>
      <c r="AE66" s="9"/>
      <c r="AF66" s="9"/>
      <c r="AG66" s="9"/>
      <c r="AH66" s="9"/>
      <c r="AI66" s="9"/>
      <c r="AJ66" s="9"/>
    </row>
    <row r="67" spans="1:36" x14ac:dyDescent="0.25">
      <c r="A67">
        <v>225</v>
      </c>
      <c r="B67">
        <v>18563</v>
      </c>
      <c r="N67" s="9"/>
      <c r="O67" s="9"/>
      <c r="P67" s="9"/>
      <c r="Q67" s="9"/>
      <c r="R67" s="9"/>
      <c r="S67" s="9"/>
      <c r="T67" s="9"/>
      <c r="U67" s="9"/>
      <c r="V67" s="9"/>
      <c r="W67" s="9"/>
      <c r="X67" s="9"/>
      <c r="Y67" s="9"/>
      <c r="Z67" s="9"/>
      <c r="AA67" s="9"/>
      <c r="AB67" s="9"/>
      <c r="AC67" s="9"/>
      <c r="AD67" s="9"/>
      <c r="AE67" s="9"/>
      <c r="AF67" s="9"/>
      <c r="AG67" s="9"/>
      <c r="AH67" s="9"/>
      <c r="AI67" s="9"/>
      <c r="AJ67" s="9"/>
    </row>
    <row r="68" spans="1:36" x14ac:dyDescent="0.25">
      <c r="A68">
        <v>226</v>
      </c>
      <c r="B68">
        <v>25398</v>
      </c>
      <c r="N68" s="9"/>
      <c r="O68" s="9"/>
      <c r="P68" s="9"/>
      <c r="Q68" s="9"/>
      <c r="R68" s="9"/>
      <c r="S68" s="9"/>
      <c r="T68" s="9"/>
      <c r="U68" s="9"/>
      <c r="V68" s="9"/>
      <c r="W68" s="9"/>
      <c r="X68" s="9"/>
      <c r="Y68" s="9"/>
      <c r="Z68" s="9"/>
      <c r="AA68" s="9"/>
      <c r="AB68" s="9"/>
      <c r="AC68" s="9"/>
      <c r="AD68" s="9"/>
      <c r="AE68" s="9"/>
      <c r="AF68" s="9"/>
      <c r="AG68" s="9"/>
      <c r="AH68" s="9"/>
      <c r="AI68" s="9"/>
      <c r="AJ68" s="9"/>
    </row>
    <row r="69" spans="1:36" x14ac:dyDescent="0.25">
      <c r="A69">
        <v>228</v>
      </c>
      <c r="B69">
        <v>113421</v>
      </c>
      <c r="N69" s="9"/>
      <c r="O69" s="9"/>
      <c r="P69" s="9"/>
      <c r="Q69" s="9"/>
      <c r="R69" s="9"/>
      <c r="S69" s="9"/>
      <c r="T69" s="9"/>
      <c r="U69" s="9"/>
      <c r="V69" s="9"/>
      <c r="W69" s="9"/>
      <c r="X69" s="9"/>
      <c r="Y69" s="9"/>
      <c r="Z69" s="9"/>
      <c r="AA69" s="9"/>
      <c r="AB69" s="9"/>
      <c r="AC69" s="9"/>
      <c r="AD69" s="9"/>
      <c r="AE69" s="9"/>
      <c r="AF69" s="9"/>
      <c r="AG69" s="9"/>
      <c r="AH69" s="9"/>
      <c r="AI69" s="9"/>
      <c r="AJ69" s="9"/>
    </row>
    <row r="70" spans="1:36" x14ac:dyDescent="0.25">
      <c r="A70">
        <v>230</v>
      </c>
      <c r="B70">
        <v>23026</v>
      </c>
      <c r="N70" s="9"/>
      <c r="O70" s="9"/>
      <c r="P70" s="9"/>
      <c r="Q70" s="9"/>
      <c r="R70" s="9"/>
      <c r="S70" s="9"/>
      <c r="T70" s="9"/>
      <c r="U70" s="9"/>
      <c r="V70" s="9"/>
      <c r="W70" s="9"/>
      <c r="X70" s="9"/>
      <c r="Y70" s="9"/>
      <c r="Z70" s="9"/>
      <c r="AA70" s="9"/>
      <c r="AB70" s="9"/>
      <c r="AC70" s="9"/>
      <c r="AD70" s="9"/>
      <c r="AE70" s="9"/>
      <c r="AF70" s="9"/>
      <c r="AG70" s="9"/>
      <c r="AH70" s="9"/>
      <c r="AI70" s="9"/>
      <c r="AJ70" s="9"/>
    </row>
    <row r="71" spans="1:36" x14ac:dyDescent="0.25">
      <c r="A71">
        <v>232</v>
      </c>
      <c r="B71">
        <v>32537</v>
      </c>
      <c r="N71" s="9"/>
      <c r="O71" s="9"/>
      <c r="P71" s="9"/>
      <c r="Q71" s="9"/>
      <c r="R71" s="9"/>
      <c r="S71" s="9"/>
      <c r="T71" s="9"/>
      <c r="U71" s="9"/>
      <c r="V71" s="9"/>
      <c r="W71" s="9"/>
      <c r="X71" s="9"/>
      <c r="Y71" s="9"/>
      <c r="Z71" s="9"/>
      <c r="AA71" s="9"/>
      <c r="AB71" s="9"/>
      <c r="AC71" s="9"/>
      <c r="AD71" s="9"/>
      <c r="AE71" s="9"/>
      <c r="AF71" s="9"/>
      <c r="AG71" s="9"/>
      <c r="AH71" s="9"/>
      <c r="AI71" s="9"/>
      <c r="AJ71" s="9"/>
    </row>
    <row r="72" spans="1:36" x14ac:dyDescent="0.25">
      <c r="A72">
        <v>233</v>
      </c>
      <c r="B72">
        <v>26590</v>
      </c>
      <c r="N72" s="9"/>
      <c r="O72" s="9"/>
      <c r="P72" s="9"/>
      <c r="Q72" s="9"/>
      <c r="R72" s="9"/>
      <c r="S72" s="9"/>
      <c r="T72" s="9"/>
      <c r="U72" s="9"/>
      <c r="V72" s="9"/>
      <c r="W72" s="9"/>
      <c r="X72" s="9"/>
      <c r="Y72" s="9"/>
      <c r="Z72" s="9"/>
      <c r="AA72" s="9"/>
      <c r="AB72" s="9"/>
      <c r="AC72" s="9"/>
      <c r="AD72" s="9"/>
      <c r="AE72" s="9"/>
      <c r="AF72" s="9"/>
      <c r="AG72" s="9"/>
      <c r="AH72" s="9"/>
      <c r="AI72" s="9"/>
      <c r="AJ72" s="9"/>
    </row>
    <row r="73" spans="1:36" x14ac:dyDescent="0.25">
      <c r="A73">
        <v>236</v>
      </c>
      <c r="B73">
        <v>26587</v>
      </c>
      <c r="N73" s="9"/>
      <c r="O73" s="9"/>
      <c r="P73" s="9"/>
      <c r="Q73" s="9"/>
      <c r="R73" s="9"/>
      <c r="S73" s="9"/>
      <c r="T73" s="9"/>
      <c r="U73" s="9"/>
      <c r="V73" s="9"/>
      <c r="W73" s="9"/>
      <c r="X73" s="9"/>
      <c r="Y73" s="9"/>
      <c r="Z73" s="9"/>
      <c r="AA73" s="9"/>
      <c r="AB73" s="9"/>
      <c r="AC73" s="9"/>
      <c r="AD73" s="9"/>
      <c r="AE73" s="9"/>
      <c r="AF73" s="9"/>
      <c r="AG73" s="9"/>
      <c r="AH73" s="9"/>
      <c r="AI73" s="9"/>
      <c r="AJ73" s="9"/>
    </row>
    <row r="74" spans="1:36" x14ac:dyDescent="0.25">
      <c r="A74">
        <v>243</v>
      </c>
      <c r="B74">
        <v>46352</v>
      </c>
      <c r="N74" s="9"/>
      <c r="O74" s="9"/>
      <c r="P74" s="9"/>
      <c r="Q74" s="9"/>
      <c r="R74" s="9"/>
      <c r="S74" s="9"/>
      <c r="T74" s="9"/>
      <c r="U74" s="9"/>
      <c r="V74" s="9"/>
      <c r="W74" s="9"/>
      <c r="X74" s="9"/>
      <c r="Y74" s="9"/>
      <c r="Z74" s="9"/>
      <c r="AA74" s="9"/>
      <c r="AB74" s="9"/>
      <c r="AC74" s="9"/>
      <c r="AD74" s="9"/>
      <c r="AE74" s="9"/>
      <c r="AF74" s="9"/>
      <c r="AG74" s="9"/>
      <c r="AH74" s="9"/>
      <c r="AI74" s="9"/>
      <c r="AJ74" s="9"/>
    </row>
    <row r="75" spans="1:36" x14ac:dyDescent="0.25">
      <c r="A75">
        <v>244</v>
      </c>
      <c r="B75">
        <v>12040</v>
      </c>
      <c r="N75" s="9"/>
      <c r="O75" s="9"/>
      <c r="P75" s="9"/>
      <c r="Q75" s="9"/>
      <c r="R75" s="9"/>
      <c r="S75" s="9"/>
      <c r="T75" s="9"/>
      <c r="U75" s="9"/>
      <c r="V75" s="9"/>
      <c r="W75" s="9"/>
      <c r="X75" s="9"/>
      <c r="Y75" s="9"/>
      <c r="Z75" s="9"/>
      <c r="AA75" s="9"/>
      <c r="AB75" s="9"/>
      <c r="AC75" s="9"/>
      <c r="AD75" s="9"/>
      <c r="AE75" s="9"/>
      <c r="AF75" s="9"/>
      <c r="AG75" s="9"/>
      <c r="AH75" s="9"/>
      <c r="AI75" s="9"/>
      <c r="AJ75" s="9"/>
    </row>
    <row r="76" spans="1:36" x14ac:dyDescent="0.25">
      <c r="A76">
        <v>246</v>
      </c>
      <c r="B76">
        <v>18561</v>
      </c>
      <c r="N76" s="9"/>
      <c r="O76" s="9"/>
      <c r="P76" s="9"/>
      <c r="Q76" s="9"/>
      <c r="R76" s="9"/>
      <c r="S76" s="9"/>
      <c r="T76" s="9"/>
      <c r="U76" s="9"/>
      <c r="V76" s="9"/>
      <c r="W76" s="9"/>
      <c r="X76" s="9"/>
      <c r="Y76" s="9"/>
      <c r="Z76" s="9"/>
      <c r="AA76" s="9"/>
      <c r="AB76" s="9"/>
      <c r="AC76" s="9"/>
      <c r="AD76" s="9"/>
      <c r="AE76" s="9"/>
      <c r="AF76" s="9"/>
      <c r="AG76" s="9"/>
      <c r="AH76" s="9"/>
      <c r="AI76" s="9"/>
      <c r="AJ76" s="9"/>
    </row>
    <row r="77" spans="1:36" x14ac:dyDescent="0.25">
      <c r="A77">
        <v>252</v>
      </c>
      <c r="B77">
        <v>16475</v>
      </c>
      <c r="N77" s="9"/>
      <c r="O77" s="9"/>
      <c r="P77" s="9"/>
      <c r="Q77" s="9"/>
      <c r="R77" s="9"/>
      <c r="S77" s="9"/>
      <c r="T77" s="9"/>
      <c r="U77" s="9"/>
      <c r="V77" s="9"/>
      <c r="W77" s="9"/>
      <c r="X77" s="9"/>
      <c r="Y77" s="9"/>
      <c r="Z77" s="9"/>
      <c r="AA77" s="9"/>
      <c r="AB77" s="9"/>
      <c r="AC77" s="9"/>
      <c r="AD77" s="9"/>
      <c r="AE77" s="9"/>
      <c r="AF77" s="9"/>
      <c r="AG77" s="9"/>
      <c r="AH77" s="9"/>
      <c r="AI77" s="9"/>
      <c r="AJ77" s="9"/>
    </row>
    <row r="78" spans="1:36" x14ac:dyDescent="0.25">
      <c r="A78">
        <v>262</v>
      </c>
      <c r="B78">
        <v>33545</v>
      </c>
      <c r="N78" s="9"/>
      <c r="O78" s="9"/>
      <c r="P78" s="9"/>
      <c r="Q78" s="9"/>
      <c r="R78" s="9"/>
      <c r="S78" s="9"/>
      <c r="T78" s="9"/>
      <c r="U78" s="9"/>
      <c r="V78" s="9"/>
      <c r="W78" s="9"/>
      <c r="X78" s="9"/>
      <c r="Y78" s="9"/>
      <c r="Z78" s="9"/>
      <c r="AA78" s="9"/>
      <c r="AB78" s="9"/>
      <c r="AC78" s="9"/>
      <c r="AD78" s="9"/>
      <c r="AE78" s="9"/>
      <c r="AF78" s="9"/>
      <c r="AG78" s="9"/>
      <c r="AH78" s="9"/>
      <c r="AI78" s="9"/>
      <c r="AJ78" s="9"/>
    </row>
    <row r="79" spans="1:36" x14ac:dyDescent="0.25">
      <c r="A79">
        <v>263</v>
      </c>
      <c r="B79">
        <v>24250</v>
      </c>
      <c r="N79" s="9"/>
      <c r="O79" s="9"/>
      <c r="P79" s="9"/>
      <c r="Q79" s="9"/>
      <c r="R79" s="9"/>
      <c r="S79" s="9"/>
      <c r="T79" s="9"/>
      <c r="U79" s="9"/>
      <c r="V79" s="9"/>
      <c r="W79" s="9"/>
      <c r="X79" s="9"/>
      <c r="Y79" s="9"/>
      <c r="Z79" s="9"/>
      <c r="AA79" s="9"/>
      <c r="AB79" s="9"/>
      <c r="AC79" s="9"/>
      <c r="AD79" s="9"/>
      <c r="AE79" s="9"/>
      <c r="AF79" s="9"/>
      <c r="AG79" s="9"/>
      <c r="AH79" s="9"/>
      <c r="AI79" s="9"/>
      <c r="AJ79" s="9"/>
    </row>
    <row r="80" spans="1:36" x14ac:dyDescent="0.25">
      <c r="A80">
        <v>267</v>
      </c>
      <c r="B80">
        <v>41775</v>
      </c>
      <c r="N80" s="9"/>
      <c r="O80" s="9"/>
      <c r="P80" s="9"/>
      <c r="Q80" s="9"/>
      <c r="R80" s="9"/>
      <c r="S80" s="9"/>
      <c r="T80" s="9"/>
      <c r="U80" s="9"/>
      <c r="V80" s="9"/>
      <c r="W80" s="9"/>
      <c r="X80" s="9"/>
      <c r="Y80" s="9"/>
      <c r="Z80" s="9"/>
      <c r="AA80" s="9"/>
      <c r="AB80" s="9"/>
      <c r="AC80" s="9"/>
      <c r="AD80" s="9"/>
      <c r="AE80" s="9"/>
      <c r="AF80" s="9"/>
      <c r="AG80" s="9"/>
      <c r="AH80" s="9"/>
      <c r="AI80" s="9"/>
      <c r="AJ80" s="9"/>
    </row>
    <row r="81" spans="1:36" x14ac:dyDescent="0.25">
      <c r="A81">
        <v>268</v>
      </c>
      <c r="B81">
        <v>173556</v>
      </c>
      <c r="N81" s="9"/>
      <c r="O81" s="9"/>
      <c r="P81" s="9"/>
      <c r="Q81" s="9"/>
      <c r="R81" s="9"/>
      <c r="S81" s="9"/>
      <c r="T81" s="9"/>
      <c r="U81" s="9"/>
      <c r="V81" s="9"/>
      <c r="W81" s="9"/>
      <c r="X81" s="9"/>
      <c r="Y81" s="9"/>
      <c r="Z81" s="9"/>
      <c r="AA81" s="9"/>
      <c r="AB81" s="9"/>
      <c r="AC81" s="9"/>
      <c r="AD81" s="9"/>
      <c r="AE81" s="9"/>
      <c r="AF81" s="9"/>
      <c r="AG81" s="9"/>
      <c r="AH81" s="9"/>
      <c r="AI81" s="9"/>
      <c r="AJ81" s="9"/>
    </row>
    <row r="82" spans="1:36" x14ac:dyDescent="0.25">
      <c r="A82">
        <v>269</v>
      </c>
      <c r="B82">
        <v>23256</v>
      </c>
      <c r="N82" s="9"/>
      <c r="O82" s="9"/>
      <c r="P82" s="9"/>
      <c r="Q82" s="9"/>
      <c r="R82" s="9"/>
      <c r="S82" s="9"/>
      <c r="T82" s="9"/>
      <c r="U82" s="9"/>
      <c r="V82" s="9"/>
      <c r="W82" s="9"/>
      <c r="X82" s="9"/>
      <c r="Y82" s="9"/>
      <c r="Z82" s="9"/>
      <c r="AA82" s="9"/>
      <c r="AB82" s="9"/>
      <c r="AC82" s="9"/>
      <c r="AD82" s="9"/>
      <c r="AE82" s="9"/>
      <c r="AF82" s="9"/>
      <c r="AG82" s="9"/>
      <c r="AH82" s="9"/>
      <c r="AI82" s="9"/>
      <c r="AJ82" s="9"/>
    </row>
    <row r="83" spans="1:36" x14ac:dyDescent="0.25">
      <c r="A83">
        <v>273</v>
      </c>
      <c r="B83">
        <v>24428</v>
      </c>
      <c r="N83" s="9"/>
      <c r="O83" s="9"/>
      <c r="P83" s="9"/>
      <c r="Q83" s="9"/>
      <c r="R83" s="9"/>
      <c r="S83" s="9"/>
      <c r="T83" s="9"/>
      <c r="U83" s="9"/>
      <c r="V83" s="9"/>
      <c r="W83" s="9"/>
      <c r="X83" s="9"/>
      <c r="Y83" s="9"/>
      <c r="Z83" s="9"/>
      <c r="AA83" s="9"/>
      <c r="AB83" s="9"/>
      <c r="AC83" s="9"/>
      <c r="AD83" s="9"/>
      <c r="AE83" s="9"/>
      <c r="AF83" s="9"/>
      <c r="AG83" s="9"/>
      <c r="AH83" s="9"/>
      <c r="AI83" s="9"/>
      <c r="AJ83" s="9"/>
    </row>
    <row r="84" spans="1:36" x14ac:dyDescent="0.25">
      <c r="A84">
        <v>274</v>
      </c>
      <c r="B84">
        <v>31391</v>
      </c>
      <c r="N84" s="9"/>
      <c r="O84" s="9"/>
      <c r="P84" s="9"/>
      <c r="Q84" s="9"/>
      <c r="R84" s="9"/>
      <c r="S84" s="9"/>
      <c r="T84" s="9"/>
      <c r="U84" s="9"/>
      <c r="V84" s="9"/>
      <c r="W84" s="9"/>
      <c r="X84" s="9"/>
      <c r="Y84" s="9"/>
      <c r="Z84" s="9"/>
      <c r="AA84" s="9"/>
      <c r="AB84" s="9"/>
      <c r="AC84" s="9"/>
      <c r="AD84" s="9"/>
      <c r="AE84" s="9"/>
      <c r="AF84" s="9"/>
      <c r="AG84" s="9"/>
      <c r="AH84" s="9"/>
      <c r="AI84" s="9"/>
      <c r="AJ84" s="9"/>
    </row>
    <row r="85" spans="1:36" x14ac:dyDescent="0.25">
      <c r="A85">
        <v>275</v>
      </c>
      <c r="B85">
        <v>43645</v>
      </c>
      <c r="N85" s="9"/>
      <c r="O85" s="9"/>
      <c r="P85" s="9"/>
      <c r="Q85" s="9"/>
      <c r="R85" s="9"/>
      <c r="S85" s="9"/>
      <c r="T85" s="9"/>
      <c r="U85" s="9"/>
      <c r="V85" s="9"/>
      <c r="W85" s="9"/>
      <c r="X85" s="9"/>
      <c r="Y85" s="9"/>
      <c r="Z85" s="9"/>
      <c r="AA85" s="9"/>
      <c r="AB85" s="9"/>
      <c r="AC85" s="9"/>
      <c r="AD85" s="9"/>
      <c r="AE85" s="9"/>
      <c r="AF85" s="9"/>
      <c r="AG85" s="9"/>
      <c r="AH85" s="9"/>
      <c r="AI85" s="9"/>
      <c r="AJ85" s="9"/>
    </row>
    <row r="86" spans="1:36" x14ac:dyDescent="0.25">
      <c r="A86">
        <v>277</v>
      </c>
      <c r="B86">
        <v>1498</v>
      </c>
      <c r="N86" s="9"/>
      <c r="O86" s="9"/>
      <c r="P86" s="9"/>
      <c r="Q86" s="9"/>
      <c r="R86" s="9"/>
      <c r="S86" s="9"/>
      <c r="T86" s="9"/>
      <c r="U86" s="9"/>
      <c r="V86" s="9"/>
      <c r="W86" s="9"/>
      <c r="X86" s="9"/>
      <c r="Y86" s="9"/>
      <c r="Z86" s="9"/>
      <c r="AA86" s="9"/>
      <c r="AB86" s="9"/>
      <c r="AC86" s="9"/>
      <c r="AD86" s="9"/>
      <c r="AE86" s="9"/>
      <c r="AF86" s="9"/>
      <c r="AG86" s="9"/>
      <c r="AH86" s="9"/>
      <c r="AI86" s="9"/>
      <c r="AJ86" s="9"/>
    </row>
    <row r="87" spans="1:36" x14ac:dyDescent="0.25">
      <c r="A87">
        <v>279</v>
      </c>
      <c r="B87">
        <v>9704</v>
      </c>
      <c r="N87" s="9"/>
      <c r="O87" s="9"/>
      <c r="P87" s="9"/>
      <c r="Q87" s="9"/>
      <c r="R87" s="9"/>
      <c r="S87" s="9"/>
      <c r="T87" s="9"/>
      <c r="U87" s="9"/>
      <c r="V87" s="9"/>
      <c r="W87" s="9"/>
      <c r="X87" s="9"/>
      <c r="Y87" s="9"/>
      <c r="Z87" s="9"/>
      <c r="AA87" s="9"/>
      <c r="AB87" s="9"/>
      <c r="AC87" s="9"/>
      <c r="AD87" s="9"/>
      <c r="AE87" s="9"/>
      <c r="AF87" s="9"/>
      <c r="AG87" s="9"/>
      <c r="AH87" s="9"/>
      <c r="AI87" s="9"/>
      <c r="AJ87" s="9"/>
    </row>
    <row r="88" spans="1:36" x14ac:dyDescent="0.25">
      <c r="A88">
        <v>281</v>
      </c>
      <c r="B88">
        <v>41488</v>
      </c>
      <c r="N88" s="9"/>
      <c r="O88" s="9"/>
      <c r="P88" s="9"/>
      <c r="Q88" s="9"/>
      <c r="R88" s="9"/>
      <c r="S88" s="9"/>
      <c r="T88" s="9"/>
      <c r="U88" s="9"/>
      <c r="V88" s="9"/>
      <c r="W88" s="9"/>
      <c r="X88" s="9"/>
      <c r="Y88" s="9"/>
      <c r="Z88" s="9"/>
      <c r="AA88" s="9"/>
      <c r="AB88" s="9"/>
      <c r="AC88" s="9"/>
      <c r="AD88" s="9"/>
      <c r="AE88" s="9"/>
      <c r="AF88" s="9"/>
      <c r="AG88" s="9"/>
      <c r="AH88" s="9"/>
      <c r="AI88" s="9"/>
      <c r="AJ88" s="9"/>
    </row>
    <row r="89" spans="1:36" x14ac:dyDescent="0.25">
      <c r="A89">
        <v>285</v>
      </c>
      <c r="B89">
        <v>24199</v>
      </c>
      <c r="N89" s="9"/>
      <c r="O89" s="9"/>
      <c r="P89" s="9"/>
      <c r="Q89" s="9"/>
      <c r="R89" s="9"/>
      <c r="S89" s="9"/>
      <c r="T89" s="9"/>
      <c r="U89" s="9"/>
      <c r="V89" s="9"/>
      <c r="W89" s="9"/>
      <c r="X89" s="9"/>
      <c r="Y89" s="9"/>
      <c r="Z89" s="9"/>
      <c r="AA89" s="9"/>
      <c r="AB89" s="9"/>
      <c r="AC89" s="9"/>
      <c r="AD89" s="9"/>
      <c r="AE89" s="9"/>
      <c r="AF89" s="9"/>
      <c r="AG89" s="9"/>
      <c r="AH89" s="9"/>
      <c r="AI89" s="9"/>
      <c r="AJ89" s="9"/>
    </row>
    <row r="90" spans="1:36" x14ac:dyDescent="0.25">
      <c r="A90">
        <v>289</v>
      </c>
      <c r="B90">
        <v>38458</v>
      </c>
      <c r="N90" s="9"/>
      <c r="O90" s="9"/>
      <c r="P90" s="9"/>
      <c r="Q90" s="9"/>
      <c r="R90" s="9"/>
      <c r="S90" s="9"/>
      <c r="T90" s="9"/>
      <c r="U90" s="9"/>
      <c r="V90" s="9"/>
      <c r="W90" s="9"/>
      <c r="X90" s="9"/>
      <c r="Y90" s="9"/>
      <c r="Z90" s="9"/>
      <c r="AA90" s="9"/>
      <c r="AB90" s="9"/>
      <c r="AC90" s="9"/>
      <c r="AD90" s="9"/>
      <c r="AE90" s="9"/>
      <c r="AF90" s="9"/>
      <c r="AG90" s="9"/>
      <c r="AH90" s="9"/>
      <c r="AI90" s="9"/>
      <c r="AJ90" s="9"/>
    </row>
    <row r="91" spans="1:36" x14ac:dyDescent="0.25">
      <c r="A91">
        <v>293</v>
      </c>
      <c r="B91">
        <v>14991</v>
      </c>
      <c r="N91" s="9"/>
      <c r="O91" s="9"/>
      <c r="P91" s="9"/>
      <c r="Q91" s="9"/>
      <c r="R91" s="9"/>
      <c r="S91" s="9"/>
      <c r="T91" s="9"/>
      <c r="U91" s="9"/>
      <c r="V91" s="9"/>
      <c r="W91" s="9"/>
      <c r="X91" s="9"/>
      <c r="Y91" s="9"/>
      <c r="Z91" s="9"/>
      <c r="AA91" s="9"/>
      <c r="AB91" s="9"/>
      <c r="AC91" s="9"/>
      <c r="AD91" s="9"/>
      <c r="AE91" s="9"/>
      <c r="AF91" s="9"/>
      <c r="AG91" s="9"/>
      <c r="AH91" s="9"/>
      <c r="AI91" s="9"/>
      <c r="AJ91" s="9"/>
    </row>
    <row r="92" spans="1:36" x14ac:dyDescent="0.25">
      <c r="A92">
        <v>294</v>
      </c>
      <c r="B92">
        <v>28912</v>
      </c>
      <c r="N92" s="9"/>
      <c r="O92" s="9"/>
      <c r="P92" s="9"/>
      <c r="Q92" s="9"/>
      <c r="R92" s="9"/>
      <c r="S92" s="9"/>
      <c r="T92" s="9"/>
      <c r="U92" s="9"/>
      <c r="V92" s="9"/>
      <c r="W92" s="9"/>
      <c r="X92" s="9"/>
      <c r="Y92" s="9"/>
      <c r="Z92" s="9"/>
      <c r="AA92" s="9"/>
      <c r="AB92" s="9"/>
      <c r="AC92" s="9"/>
      <c r="AD92" s="9"/>
      <c r="AE92" s="9"/>
      <c r="AF92" s="9"/>
      <c r="AG92" s="9"/>
      <c r="AH92" s="9"/>
      <c r="AI92" s="9"/>
      <c r="AJ92" s="9"/>
    </row>
    <row r="93" spans="1:36" x14ac:dyDescent="0.25">
      <c r="A93">
        <v>296</v>
      </c>
      <c r="B93">
        <v>40876</v>
      </c>
      <c r="N93" s="9"/>
      <c r="O93" s="9"/>
      <c r="P93" s="9"/>
      <c r="Q93" s="9"/>
      <c r="R93" s="9"/>
      <c r="S93" s="9"/>
      <c r="T93" s="9"/>
      <c r="U93" s="9"/>
      <c r="V93" s="9"/>
      <c r="W93" s="9"/>
      <c r="X93" s="9"/>
      <c r="Y93" s="9"/>
      <c r="Z93" s="9"/>
      <c r="AA93" s="9"/>
      <c r="AB93" s="9"/>
      <c r="AC93" s="9"/>
      <c r="AD93" s="9"/>
      <c r="AE93" s="9"/>
      <c r="AF93" s="9"/>
      <c r="AG93" s="9"/>
      <c r="AH93" s="9"/>
      <c r="AI93" s="9"/>
      <c r="AJ93" s="9"/>
    </row>
    <row r="94" spans="1:36" x14ac:dyDescent="0.25">
      <c r="A94">
        <v>297</v>
      </c>
      <c r="B94">
        <v>27728</v>
      </c>
      <c r="N94" s="9"/>
      <c r="O94" s="9"/>
      <c r="P94" s="9"/>
      <c r="Q94" s="9"/>
      <c r="R94" s="9"/>
      <c r="S94" s="9"/>
      <c r="T94" s="9"/>
      <c r="U94" s="9"/>
      <c r="V94" s="9"/>
      <c r="W94" s="9"/>
      <c r="X94" s="9"/>
      <c r="Y94" s="9"/>
      <c r="Z94" s="9"/>
      <c r="AA94" s="9"/>
      <c r="AB94" s="9"/>
      <c r="AC94" s="9"/>
      <c r="AD94" s="9"/>
      <c r="AE94" s="9"/>
      <c r="AF94" s="9"/>
      <c r="AG94" s="9"/>
      <c r="AH94" s="9"/>
      <c r="AI94" s="9"/>
      <c r="AJ94" s="9"/>
    </row>
    <row r="95" spans="1:36" x14ac:dyDescent="0.25">
      <c r="A95">
        <v>299</v>
      </c>
      <c r="B95">
        <v>43231</v>
      </c>
      <c r="N95" s="9"/>
      <c r="O95" s="9"/>
      <c r="P95" s="9"/>
      <c r="Q95" s="9"/>
      <c r="R95" s="9"/>
      <c r="S95" s="9"/>
      <c r="T95" s="9"/>
      <c r="U95" s="9"/>
      <c r="V95" s="9"/>
      <c r="W95" s="9"/>
      <c r="X95" s="9"/>
      <c r="Y95" s="9"/>
      <c r="Z95" s="9"/>
      <c r="AA95" s="9"/>
      <c r="AB95" s="9"/>
      <c r="AC95" s="9"/>
      <c r="AD95" s="9"/>
      <c r="AE95" s="9"/>
      <c r="AF95" s="9"/>
      <c r="AG95" s="9"/>
      <c r="AH95" s="9"/>
      <c r="AI95" s="9"/>
      <c r="AJ95" s="9"/>
    </row>
    <row r="96" spans="1:36" x14ac:dyDescent="0.25">
      <c r="A96">
        <v>301</v>
      </c>
      <c r="B96">
        <v>47340</v>
      </c>
      <c r="N96" s="9"/>
      <c r="O96" s="9"/>
      <c r="P96" s="9"/>
      <c r="Q96" s="9"/>
      <c r="R96" s="9"/>
      <c r="S96" s="9"/>
      <c r="T96" s="9"/>
      <c r="U96" s="9"/>
      <c r="V96" s="9"/>
      <c r="W96" s="9"/>
      <c r="X96" s="9"/>
      <c r="Y96" s="9"/>
      <c r="Z96" s="9"/>
      <c r="AA96" s="9"/>
      <c r="AB96" s="9"/>
      <c r="AC96" s="9"/>
      <c r="AD96" s="9"/>
      <c r="AE96" s="9"/>
      <c r="AF96" s="9"/>
      <c r="AG96" s="9"/>
      <c r="AH96" s="9"/>
      <c r="AI96" s="9"/>
      <c r="AJ96" s="9"/>
    </row>
    <row r="97" spans="1:36" x14ac:dyDescent="0.25">
      <c r="A97">
        <v>302</v>
      </c>
      <c r="B97">
        <v>26892</v>
      </c>
      <c r="N97" s="9"/>
      <c r="O97" s="9"/>
      <c r="P97" s="9"/>
      <c r="Q97" s="9"/>
      <c r="R97" s="9"/>
      <c r="S97" s="9"/>
      <c r="T97" s="9"/>
      <c r="U97" s="9"/>
      <c r="V97" s="9"/>
      <c r="W97" s="9"/>
      <c r="X97" s="9"/>
      <c r="Y97" s="9"/>
      <c r="Z97" s="9"/>
      <c r="AA97" s="9"/>
      <c r="AB97" s="9"/>
      <c r="AC97" s="9"/>
      <c r="AD97" s="9"/>
      <c r="AE97" s="9"/>
      <c r="AF97" s="9"/>
      <c r="AG97" s="9"/>
      <c r="AH97" s="9"/>
      <c r="AI97" s="9"/>
      <c r="AJ97" s="9"/>
    </row>
    <row r="98" spans="1:36" x14ac:dyDescent="0.25">
      <c r="A98">
        <v>303</v>
      </c>
      <c r="B98">
        <v>40746</v>
      </c>
      <c r="N98" s="9"/>
      <c r="O98" s="9"/>
      <c r="P98" s="9"/>
      <c r="Q98" s="9"/>
      <c r="R98" s="9"/>
      <c r="S98" s="9"/>
      <c r="T98" s="9"/>
      <c r="U98" s="9"/>
      <c r="V98" s="9"/>
      <c r="W98" s="9"/>
      <c r="X98" s="9"/>
      <c r="Y98" s="9"/>
      <c r="Z98" s="9"/>
      <c r="AA98" s="9"/>
      <c r="AB98" s="9"/>
      <c r="AC98" s="9"/>
      <c r="AD98" s="9"/>
      <c r="AE98" s="9"/>
      <c r="AF98" s="9"/>
      <c r="AG98" s="9"/>
      <c r="AH98" s="9"/>
      <c r="AI98" s="9"/>
      <c r="AJ98" s="9"/>
    </row>
    <row r="99" spans="1:36" x14ac:dyDescent="0.25">
      <c r="A99">
        <v>304</v>
      </c>
      <c r="B99">
        <v>12344</v>
      </c>
      <c r="N99" s="9"/>
      <c r="O99" s="9"/>
      <c r="P99" s="9"/>
      <c r="Q99" s="9"/>
      <c r="R99" s="9"/>
      <c r="S99" s="9"/>
      <c r="T99" s="9"/>
      <c r="U99" s="9"/>
      <c r="V99" s="9"/>
      <c r="W99" s="9"/>
      <c r="X99" s="9"/>
      <c r="Y99" s="9"/>
      <c r="Z99" s="9"/>
      <c r="AA99" s="9"/>
      <c r="AB99" s="9"/>
      <c r="AC99" s="9"/>
      <c r="AD99" s="9"/>
      <c r="AE99" s="9"/>
      <c r="AF99" s="9"/>
      <c r="AG99" s="9"/>
      <c r="AH99" s="9"/>
      <c r="AI99" s="9"/>
      <c r="AJ99" s="9"/>
    </row>
    <row r="100" spans="1:36" x14ac:dyDescent="0.25">
      <c r="A100">
        <v>307</v>
      </c>
      <c r="B100">
        <v>154337</v>
      </c>
      <c r="N100" s="9"/>
      <c r="O100" s="9"/>
      <c r="P100" s="9"/>
      <c r="Q100" s="9"/>
      <c r="R100" s="9"/>
      <c r="S100" s="9"/>
      <c r="T100" s="9"/>
      <c r="U100" s="9"/>
      <c r="V100" s="9"/>
      <c r="W100" s="9"/>
      <c r="X100" s="9"/>
      <c r="Y100" s="9"/>
      <c r="Z100" s="9"/>
      <c r="AA100" s="9"/>
      <c r="AB100" s="9"/>
      <c r="AC100" s="9"/>
      <c r="AD100" s="9"/>
      <c r="AE100" s="9"/>
      <c r="AF100" s="9"/>
      <c r="AG100" s="9"/>
      <c r="AH100" s="9"/>
      <c r="AI100" s="9"/>
      <c r="AJ100" s="9"/>
    </row>
    <row r="101" spans="1:36" x14ac:dyDescent="0.25">
      <c r="A101">
        <v>308</v>
      </c>
      <c r="B101">
        <v>24529</v>
      </c>
      <c r="N101" s="9"/>
      <c r="O101" s="9"/>
      <c r="P101" s="9"/>
      <c r="Q101" s="9"/>
      <c r="R101" s="9"/>
      <c r="S101" s="9"/>
      <c r="T101" s="9"/>
      <c r="U101" s="9"/>
      <c r="V101" s="9"/>
      <c r="W101" s="9"/>
      <c r="X101" s="9"/>
      <c r="Y101" s="9"/>
      <c r="Z101" s="9"/>
      <c r="AA101" s="9"/>
      <c r="AB101" s="9"/>
      <c r="AC101" s="9"/>
      <c r="AD101" s="9"/>
      <c r="AE101" s="9"/>
      <c r="AF101" s="9"/>
      <c r="AG101" s="9"/>
      <c r="AH101" s="9"/>
      <c r="AI101" s="9"/>
      <c r="AJ101" s="9"/>
    </row>
    <row r="102" spans="1:36" x14ac:dyDescent="0.25">
      <c r="A102">
        <v>310</v>
      </c>
      <c r="B102">
        <v>42754</v>
      </c>
      <c r="N102" s="9"/>
      <c r="O102" s="9"/>
      <c r="P102" s="9"/>
      <c r="Q102" s="9"/>
      <c r="R102" s="9"/>
      <c r="S102" s="9"/>
      <c r="T102" s="9"/>
      <c r="U102" s="9"/>
      <c r="V102" s="9"/>
      <c r="W102" s="9"/>
      <c r="X102" s="9"/>
      <c r="Y102" s="9"/>
      <c r="Z102" s="9"/>
      <c r="AA102" s="9"/>
      <c r="AB102" s="9"/>
      <c r="AC102" s="9"/>
      <c r="AD102" s="9"/>
      <c r="AE102" s="9"/>
      <c r="AF102" s="9"/>
      <c r="AG102" s="9"/>
      <c r="AH102" s="9"/>
      <c r="AI102" s="9"/>
      <c r="AJ102" s="9"/>
    </row>
    <row r="103" spans="1:36" x14ac:dyDescent="0.25">
      <c r="A103">
        <v>312</v>
      </c>
      <c r="B103">
        <v>15156</v>
      </c>
      <c r="N103" s="9"/>
      <c r="O103" s="9"/>
      <c r="P103" s="9"/>
      <c r="Q103" s="9"/>
      <c r="R103" s="9"/>
      <c r="S103" s="9"/>
      <c r="T103" s="9"/>
      <c r="U103" s="9"/>
      <c r="V103" s="9"/>
      <c r="W103" s="9"/>
      <c r="X103" s="9"/>
      <c r="Y103" s="9"/>
      <c r="Z103" s="9"/>
      <c r="AA103" s="9"/>
      <c r="AB103" s="9"/>
      <c r="AC103" s="9"/>
      <c r="AD103" s="9"/>
      <c r="AE103" s="9"/>
      <c r="AF103" s="9"/>
      <c r="AG103" s="9"/>
      <c r="AH103" s="9"/>
      <c r="AI103" s="9"/>
      <c r="AJ103" s="9"/>
    </row>
    <row r="104" spans="1:36" x14ac:dyDescent="0.25">
      <c r="A104">
        <v>313</v>
      </c>
      <c r="B104">
        <v>21020</v>
      </c>
      <c r="N104" s="9"/>
      <c r="O104" s="9"/>
      <c r="P104" s="9"/>
      <c r="Q104" s="9"/>
      <c r="R104" s="9"/>
      <c r="S104" s="9"/>
      <c r="T104" s="9"/>
      <c r="U104" s="9"/>
      <c r="V104" s="9"/>
      <c r="W104" s="9"/>
      <c r="X104" s="9"/>
      <c r="Y104" s="9"/>
      <c r="Z104" s="9"/>
      <c r="AA104" s="9"/>
      <c r="AB104" s="9"/>
      <c r="AC104" s="9"/>
      <c r="AD104" s="9"/>
      <c r="AE104" s="9"/>
      <c r="AF104" s="9"/>
      <c r="AG104" s="9"/>
      <c r="AH104" s="9"/>
      <c r="AI104" s="9"/>
      <c r="AJ104" s="9"/>
    </row>
    <row r="105" spans="1:36" x14ac:dyDescent="0.25">
      <c r="A105">
        <v>317</v>
      </c>
      <c r="B105">
        <v>8999</v>
      </c>
      <c r="N105" s="9"/>
      <c r="O105" s="9"/>
      <c r="P105" s="9"/>
      <c r="Q105" s="9"/>
      <c r="R105" s="9"/>
      <c r="S105" s="9"/>
      <c r="T105" s="9"/>
      <c r="U105" s="9"/>
      <c r="V105" s="9"/>
      <c r="W105" s="9"/>
      <c r="X105" s="9"/>
      <c r="Y105" s="9"/>
      <c r="Z105" s="9"/>
      <c r="AA105" s="9"/>
      <c r="AB105" s="9"/>
      <c r="AC105" s="9"/>
      <c r="AD105" s="9"/>
      <c r="AE105" s="9"/>
      <c r="AF105" s="9"/>
      <c r="AG105" s="9"/>
      <c r="AH105" s="9"/>
      <c r="AI105" s="9"/>
      <c r="AJ105" s="9"/>
    </row>
    <row r="106" spans="1:36" x14ac:dyDescent="0.25">
      <c r="A106">
        <v>321</v>
      </c>
      <c r="B106">
        <v>49300</v>
      </c>
      <c r="N106" s="9"/>
      <c r="O106" s="9"/>
      <c r="P106" s="9"/>
      <c r="Q106" s="9"/>
      <c r="R106" s="9"/>
      <c r="S106" s="9"/>
      <c r="T106" s="9"/>
      <c r="U106" s="9"/>
      <c r="V106" s="9"/>
      <c r="W106" s="9"/>
      <c r="X106" s="9"/>
      <c r="Y106" s="9"/>
      <c r="Z106" s="9"/>
      <c r="AA106" s="9"/>
      <c r="AB106" s="9"/>
      <c r="AC106" s="9"/>
      <c r="AD106" s="9"/>
      <c r="AE106" s="9"/>
      <c r="AF106" s="9"/>
      <c r="AG106" s="9"/>
      <c r="AH106" s="9"/>
      <c r="AI106" s="9"/>
      <c r="AJ106" s="9"/>
    </row>
    <row r="107" spans="1:36" x14ac:dyDescent="0.25">
      <c r="A107">
        <v>327</v>
      </c>
      <c r="B107">
        <v>29677</v>
      </c>
      <c r="N107" s="9"/>
      <c r="O107" s="9"/>
      <c r="P107" s="9"/>
      <c r="Q107" s="9"/>
      <c r="R107" s="9"/>
      <c r="S107" s="9"/>
      <c r="T107" s="9"/>
      <c r="U107" s="9"/>
      <c r="V107" s="9"/>
      <c r="W107" s="9"/>
      <c r="X107" s="9"/>
      <c r="Y107" s="9"/>
      <c r="Z107" s="9"/>
      <c r="AA107" s="9"/>
      <c r="AB107" s="9"/>
      <c r="AC107" s="9"/>
      <c r="AD107" s="9"/>
      <c r="AE107" s="9"/>
      <c r="AF107" s="9"/>
      <c r="AG107" s="9"/>
      <c r="AH107" s="9"/>
      <c r="AI107" s="9"/>
      <c r="AJ107" s="9"/>
    </row>
    <row r="108" spans="1:36" x14ac:dyDescent="0.25">
      <c r="A108">
        <v>331</v>
      </c>
      <c r="B108">
        <v>14208</v>
      </c>
      <c r="N108" s="9"/>
      <c r="O108" s="9"/>
      <c r="P108" s="9"/>
      <c r="Q108" s="9"/>
      <c r="R108" s="9"/>
      <c r="S108" s="9"/>
      <c r="T108" s="9"/>
      <c r="U108" s="9"/>
      <c r="V108" s="9"/>
      <c r="W108" s="9"/>
      <c r="X108" s="9"/>
      <c r="Y108" s="9"/>
      <c r="Z108" s="9"/>
      <c r="AA108" s="9"/>
      <c r="AB108" s="9"/>
      <c r="AC108" s="9"/>
      <c r="AD108" s="9"/>
      <c r="AE108" s="9"/>
      <c r="AF108" s="9"/>
      <c r="AG108" s="9"/>
      <c r="AH108" s="9"/>
      <c r="AI108" s="9"/>
      <c r="AJ108" s="9"/>
    </row>
    <row r="109" spans="1:36" x14ac:dyDescent="0.25">
      <c r="A109">
        <v>335</v>
      </c>
      <c r="B109">
        <v>13866</v>
      </c>
      <c r="N109" s="9"/>
      <c r="O109" s="9"/>
      <c r="P109" s="9"/>
      <c r="Q109" s="9"/>
      <c r="R109" s="9"/>
      <c r="S109" s="9"/>
      <c r="T109" s="9"/>
      <c r="U109" s="9"/>
      <c r="V109" s="9"/>
      <c r="W109" s="9"/>
      <c r="X109" s="9"/>
      <c r="Y109" s="9"/>
      <c r="Z109" s="9"/>
      <c r="AA109" s="9"/>
      <c r="AB109" s="9"/>
      <c r="AC109" s="9"/>
      <c r="AD109" s="9"/>
      <c r="AE109" s="9"/>
      <c r="AF109" s="9"/>
      <c r="AG109" s="9"/>
      <c r="AH109" s="9"/>
      <c r="AI109" s="9"/>
      <c r="AJ109" s="9"/>
    </row>
    <row r="110" spans="1:36" x14ac:dyDescent="0.25">
      <c r="A110">
        <v>339</v>
      </c>
      <c r="B110">
        <v>5101</v>
      </c>
      <c r="N110" s="9"/>
      <c r="O110" s="9"/>
      <c r="P110" s="9"/>
      <c r="Q110" s="9"/>
      <c r="R110" s="9"/>
      <c r="S110" s="9"/>
      <c r="T110" s="9"/>
      <c r="U110" s="9"/>
      <c r="V110" s="9"/>
      <c r="W110" s="9"/>
      <c r="X110" s="9"/>
      <c r="Y110" s="9"/>
      <c r="Z110" s="9"/>
      <c r="AA110" s="9"/>
      <c r="AB110" s="9"/>
      <c r="AC110" s="9"/>
      <c r="AD110" s="9"/>
      <c r="AE110" s="9"/>
      <c r="AF110" s="9"/>
      <c r="AG110" s="9"/>
      <c r="AH110" s="9"/>
      <c r="AI110" s="9"/>
      <c r="AJ110" s="9"/>
    </row>
    <row r="111" spans="1:36" x14ac:dyDescent="0.25">
      <c r="A111">
        <v>340</v>
      </c>
      <c r="B111">
        <v>19597</v>
      </c>
      <c r="N111" s="9"/>
      <c r="O111" s="9"/>
      <c r="P111" s="9"/>
      <c r="Q111" s="9"/>
      <c r="R111" s="9"/>
      <c r="S111" s="9"/>
      <c r="T111" s="9"/>
      <c r="U111" s="9"/>
      <c r="V111" s="9"/>
      <c r="W111" s="9"/>
      <c r="X111" s="9"/>
      <c r="Y111" s="9"/>
      <c r="Z111" s="9"/>
      <c r="AA111" s="9"/>
      <c r="AB111" s="9"/>
      <c r="AC111" s="9"/>
      <c r="AD111" s="9"/>
      <c r="AE111" s="9"/>
      <c r="AF111" s="9"/>
      <c r="AG111" s="9"/>
      <c r="AH111" s="9"/>
      <c r="AI111" s="9"/>
      <c r="AJ111" s="9"/>
    </row>
    <row r="112" spans="1:36" x14ac:dyDescent="0.25">
      <c r="A112">
        <v>342</v>
      </c>
      <c r="B112">
        <v>45874</v>
      </c>
      <c r="N112" s="9"/>
      <c r="O112" s="9"/>
      <c r="P112" s="9"/>
      <c r="Q112" s="9"/>
      <c r="R112" s="9"/>
      <c r="S112" s="9"/>
      <c r="T112" s="9"/>
      <c r="U112" s="9"/>
      <c r="V112" s="9"/>
      <c r="W112" s="9"/>
      <c r="X112" s="9"/>
      <c r="Y112" s="9"/>
      <c r="Z112" s="9"/>
      <c r="AA112" s="9"/>
      <c r="AB112" s="9"/>
      <c r="AC112" s="9"/>
      <c r="AD112" s="9"/>
      <c r="AE112" s="9"/>
      <c r="AF112" s="9"/>
      <c r="AG112" s="9"/>
      <c r="AH112" s="9"/>
      <c r="AI112" s="9"/>
      <c r="AJ112" s="9"/>
    </row>
    <row r="113" spans="1:36" x14ac:dyDescent="0.25">
      <c r="A113">
        <v>344</v>
      </c>
      <c r="B113">
        <v>343038</v>
      </c>
      <c r="N113" s="9"/>
      <c r="O113" s="9"/>
      <c r="P113" s="9"/>
      <c r="Q113" s="9"/>
      <c r="R113" s="9"/>
      <c r="S113" s="9"/>
      <c r="T113" s="9"/>
      <c r="U113" s="9"/>
      <c r="V113" s="9"/>
      <c r="W113" s="9"/>
      <c r="X113" s="9"/>
      <c r="Y113" s="9"/>
      <c r="Z113" s="9"/>
      <c r="AA113" s="9"/>
      <c r="AB113" s="9"/>
      <c r="AC113" s="9"/>
      <c r="AD113" s="9"/>
      <c r="AE113" s="9"/>
      <c r="AF113" s="9"/>
      <c r="AG113" s="9"/>
      <c r="AH113" s="9"/>
      <c r="AI113" s="9"/>
      <c r="AJ113" s="9"/>
    </row>
    <row r="114" spans="1:36" x14ac:dyDescent="0.25">
      <c r="A114">
        <v>345</v>
      </c>
      <c r="B114">
        <v>64277</v>
      </c>
      <c r="N114" s="9"/>
      <c r="O114" s="9"/>
      <c r="P114" s="9"/>
      <c r="Q114" s="9"/>
      <c r="R114" s="9"/>
      <c r="S114" s="9"/>
      <c r="T114" s="9"/>
      <c r="U114" s="9"/>
      <c r="V114" s="9"/>
      <c r="W114" s="9"/>
      <c r="X114" s="9"/>
      <c r="Y114" s="9"/>
      <c r="Z114" s="9"/>
      <c r="AA114" s="9"/>
      <c r="AB114" s="9"/>
      <c r="AC114" s="9"/>
      <c r="AD114" s="9"/>
      <c r="AE114" s="9"/>
      <c r="AF114" s="9"/>
      <c r="AG114" s="9"/>
      <c r="AH114" s="9"/>
      <c r="AI114" s="9"/>
      <c r="AJ114" s="9"/>
    </row>
    <row r="115" spans="1:36" x14ac:dyDescent="0.25">
      <c r="A115">
        <v>351</v>
      </c>
      <c r="B115">
        <v>12701</v>
      </c>
      <c r="N115" s="9"/>
      <c r="O115" s="9"/>
      <c r="P115" s="9"/>
      <c r="Q115" s="9"/>
      <c r="R115" s="9"/>
      <c r="S115" s="9"/>
      <c r="T115" s="9"/>
      <c r="U115" s="9"/>
      <c r="V115" s="9"/>
      <c r="W115" s="9"/>
      <c r="X115" s="9"/>
      <c r="Y115" s="9"/>
      <c r="Z115" s="9"/>
      <c r="AA115" s="9"/>
      <c r="AB115" s="9"/>
      <c r="AC115" s="9"/>
      <c r="AD115" s="9"/>
      <c r="AE115" s="9"/>
      <c r="AF115" s="9"/>
      <c r="AG115" s="9"/>
      <c r="AH115" s="9"/>
      <c r="AI115" s="9"/>
      <c r="AJ115" s="9"/>
    </row>
    <row r="116" spans="1:36" x14ac:dyDescent="0.25">
      <c r="A116">
        <v>352</v>
      </c>
      <c r="B116">
        <v>23502</v>
      </c>
      <c r="N116" s="9"/>
      <c r="O116" s="9"/>
      <c r="P116" s="9"/>
      <c r="Q116" s="9"/>
      <c r="R116" s="9"/>
      <c r="S116" s="9"/>
      <c r="T116" s="9"/>
      <c r="U116" s="9"/>
      <c r="V116" s="9"/>
      <c r="W116" s="9"/>
      <c r="X116" s="9"/>
      <c r="Y116" s="9"/>
      <c r="Z116" s="9"/>
      <c r="AA116" s="9"/>
      <c r="AB116" s="9"/>
      <c r="AC116" s="9"/>
      <c r="AD116" s="9"/>
      <c r="AE116" s="9"/>
      <c r="AF116" s="9"/>
      <c r="AG116" s="9"/>
      <c r="AH116" s="9"/>
      <c r="AI116" s="9"/>
      <c r="AJ116" s="9"/>
    </row>
    <row r="117" spans="1:36" x14ac:dyDescent="0.25">
      <c r="A117">
        <v>353</v>
      </c>
      <c r="B117">
        <v>34208</v>
      </c>
      <c r="N117" s="9"/>
      <c r="O117" s="9"/>
      <c r="P117" s="9"/>
      <c r="Q117" s="9"/>
      <c r="R117" s="9"/>
      <c r="S117" s="9"/>
      <c r="T117" s="9"/>
      <c r="U117" s="9"/>
      <c r="V117" s="9"/>
      <c r="W117" s="9"/>
      <c r="X117" s="9"/>
      <c r="Y117" s="9"/>
      <c r="Z117" s="9"/>
      <c r="AA117" s="9"/>
      <c r="AB117" s="9"/>
      <c r="AC117" s="9"/>
      <c r="AD117" s="9"/>
      <c r="AE117" s="9"/>
      <c r="AF117" s="9"/>
      <c r="AG117" s="9"/>
      <c r="AH117" s="9"/>
      <c r="AI117" s="9"/>
      <c r="AJ117" s="9"/>
    </row>
    <row r="118" spans="1:36" x14ac:dyDescent="0.25">
      <c r="A118">
        <v>355</v>
      </c>
      <c r="B118">
        <v>62830</v>
      </c>
      <c r="N118" s="9"/>
      <c r="O118" s="9"/>
      <c r="P118" s="9"/>
      <c r="Q118" s="9"/>
      <c r="R118" s="9"/>
      <c r="S118" s="9"/>
      <c r="T118" s="9"/>
      <c r="U118" s="9"/>
      <c r="V118" s="9"/>
      <c r="W118" s="9"/>
      <c r="X118" s="9"/>
      <c r="Y118" s="9"/>
      <c r="Z118" s="9"/>
      <c r="AA118" s="9"/>
      <c r="AB118" s="9"/>
      <c r="AC118" s="9"/>
      <c r="AD118" s="9"/>
      <c r="AE118" s="9"/>
      <c r="AF118" s="9"/>
      <c r="AG118" s="9"/>
      <c r="AH118" s="9"/>
      <c r="AI118" s="9"/>
      <c r="AJ118" s="9"/>
    </row>
    <row r="119" spans="1:36" x14ac:dyDescent="0.25">
      <c r="A119">
        <v>356</v>
      </c>
      <c r="B119">
        <v>61868</v>
      </c>
      <c r="N119" s="9"/>
      <c r="O119" s="9"/>
      <c r="P119" s="9"/>
      <c r="Q119" s="9"/>
      <c r="R119" s="9"/>
      <c r="S119" s="9"/>
      <c r="T119" s="9"/>
      <c r="U119" s="9"/>
      <c r="V119" s="9"/>
      <c r="W119" s="9"/>
      <c r="X119" s="9"/>
      <c r="Y119" s="9"/>
      <c r="Z119" s="9"/>
      <c r="AA119" s="9"/>
      <c r="AB119" s="9"/>
      <c r="AC119" s="9"/>
      <c r="AD119" s="9"/>
      <c r="AE119" s="9"/>
      <c r="AF119" s="9"/>
      <c r="AG119" s="9"/>
      <c r="AH119" s="9"/>
      <c r="AI119" s="9"/>
      <c r="AJ119" s="9"/>
    </row>
    <row r="120" spans="1:36" x14ac:dyDescent="0.25">
      <c r="A120">
        <v>358</v>
      </c>
      <c r="B120">
        <v>31373</v>
      </c>
      <c r="N120" s="9"/>
      <c r="O120" s="9"/>
      <c r="P120" s="9"/>
      <c r="Q120" s="9"/>
      <c r="R120" s="9"/>
      <c r="S120" s="9"/>
      <c r="T120" s="9"/>
      <c r="U120" s="9"/>
      <c r="V120" s="9"/>
      <c r="W120" s="9"/>
      <c r="X120" s="9"/>
      <c r="Y120" s="9"/>
      <c r="Z120" s="9"/>
      <c r="AA120" s="9"/>
      <c r="AB120" s="9"/>
      <c r="AC120" s="9"/>
      <c r="AD120" s="9"/>
      <c r="AE120" s="9"/>
      <c r="AF120" s="9"/>
      <c r="AG120" s="9"/>
      <c r="AH120" s="9"/>
      <c r="AI120" s="9"/>
      <c r="AJ120" s="9"/>
    </row>
    <row r="121" spans="1:36" x14ac:dyDescent="0.25">
      <c r="A121">
        <v>361</v>
      </c>
      <c r="B121">
        <v>108373</v>
      </c>
      <c r="N121" s="9"/>
      <c r="O121" s="9"/>
      <c r="P121" s="9"/>
      <c r="Q121" s="9"/>
      <c r="R121" s="9"/>
      <c r="S121" s="9"/>
      <c r="T121" s="9"/>
      <c r="U121" s="9"/>
      <c r="V121" s="9"/>
      <c r="W121" s="9"/>
      <c r="X121" s="9"/>
      <c r="Y121" s="9"/>
      <c r="Z121" s="9"/>
      <c r="AA121" s="9"/>
      <c r="AB121" s="9"/>
      <c r="AC121" s="9"/>
      <c r="AD121" s="9"/>
      <c r="AE121" s="9"/>
      <c r="AF121" s="9"/>
      <c r="AG121" s="9"/>
      <c r="AH121" s="9"/>
      <c r="AI121" s="9"/>
      <c r="AJ121" s="9"/>
    </row>
    <row r="122" spans="1:36" x14ac:dyDescent="0.25">
      <c r="A122">
        <v>362</v>
      </c>
      <c r="B122">
        <v>89294</v>
      </c>
      <c r="N122" s="9"/>
      <c r="O122" s="9"/>
      <c r="P122" s="9"/>
      <c r="Q122" s="9"/>
      <c r="R122" s="9"/>
      <c r="S122" s="9"/>
      <c r="T122" s="9"/>
      <c r="U122" s="9"/>
      <c r="V122" s="9"/>
      <c r="W122" s="9"/>
      <c r="X122" s="9"/>
      <c r="Y122" s="9"/>
      <c r="Z122" s="9"/>
      <c r="AA122" s="9"/>
      <c r="AB122" s="9"/>
      <c r="AC122" s="9"/>
      <c r="AD122" s="9"/>
      <c r="AE122" s="9"/>
      <c r="AF122" s="9"/>
      <c r="AG122" s="9"/>
      <c r="AH122" s="9"/>
      <c r="AI122" s="9"/>
      <c r="AJ122" s="9"/>
    </row>
    <row r="123" spans="1:36" x14ac:dyDescent="0.25">
      <c r="A123">
        <v>363</v>
      </c>
      <c r="B123">
        <v>844947</v>
      </c>
      <c r="N123" s="9"/>
      <c r="O123" s="9"/>
      <c r="P123" s="9"/>
      <c r="Q123" s="9"/>
      <c r="R123" s="9"/>
      <c r="S123" s="9"/>
      <c r="T123" s="9"/>
      <c r="U123" s="9"/>
      <c r="V123" s="9"/>
      <c r="W123" s="9"/>
      <c r="X123" s="9"/>
      <c r="Y123" s="9"/>
      <c r="Z123" s="9"/>
      <c r="AA123" s="9"/>
      <c r="AB123" s="9"/>
      <c r="AC123" s="9"/>
      <c r="AD123" s="9"/>
      <c r="AE123" s="9"/>
      <c r="AF123" s="9"/>
      <c r="AG123" s="9"/>
      <c r="AH123" s="9"/>
      <c r="AI123" s="9"/>
      <c r="AJ123" s="9"/>
    </row>
    <row r="124" spans="1:36" x14ac:dyDescent="0.25">
      <c r="A124">
        <v>370</v>
      </c>
      <c r="B124">
        <v>9205</v>
      </c>
      <c r="N124" s="9"/>
      <c r="O124" s="9"/>
      <c r="P124" s="9"/>
      <c r="Q124" s="9"/>
      <c r="R124" s="9"/>
      <c r="S124" s="9"/>
      <c r="T124" s="9"/>
      <c r="U124" s="9"/>
      <c r="V124" s="9"/>
      <c r="W124" s="9"/>
      <c r="X124" s="9"/>
      <c r="Y124" s="9"/>
      <c r="Z124" s="9"/>
      <c r="AA124" s="9"/>
      <c r="AB124" s="9"/>
      <c r="AC124" s="9"/>
      <c r="AD124" s="9"/>
      <c r="AE124" s="9"/>
      <c r="AF124" s="9"/>
      <c r="AG124" s="9"/>
      <c r="AH124" s="9"/>
      <c r="AI124" s="9"/>
      <c r="AJ124" s="9"/>
    </row>
    <row r="125" spans="1:36" x14ac:dyDescent="0.25">
      <c r="A125">
        <v>373</v>
      </c>
      <c r="B125">
        <v>29844</v>
      </c>
      <c r="N125" s="9"/>
      <c r="O125" s="9"/>
      <c r="P125" s="9"/>
      <c r="Q125" s="9"/>
      <c r="R125" s="9"/>
      <c r="S125" s="9"/>
      <c r="T125" s="9"/>
      <c r="U125" s="9"/>
      <c r="V125" s="9"/>
      <c r="W125" s="9"/>
      <c r="X125" s="9"/>
      <c r="Y125" s="9"/>
      <c r="Z125" s="9"/>
      <c r="AA125" s="9"/>
      <c r="AB125" s="9"/>
      <c r="AC125" s="9"/>
      <c r="AD125" s="9"/>
      <c r="AE125" s="9"/>
      <c r="AF125" s="9"/>
      <c r="AG125" s="9"/>
      <c r="AH125" s="9"/>
      <c r="AI125" s="9"/>
      <c r="AJ125" s="9"/>
    </row>
    <row r="126" spans="1:36" x14ac:dyDescent="0.25">
      <c r="A126">
        <v>375</v>
      </c>
      <c r="B126">
        <v>40709</v>
      </c>
      <c r="N126" s="9"/>
      <c r="O126" s="9"/>
      <c r="P126" s="9"/>
      <c r="Q126" s="9"/>
      <c r="R126" s="9"/>
      <c r="S126" s="9"/>
      <c r="T126" s="9"/>
      <c r="U126" s="9"/>
      <c r="V126" s="9"/>
      <c r="W126" s="9"/>
      <c r="X126" s="9"/>
      <c r="Y126" s="9"/>
      <c r="Z126" s="9"/>
      <c r="AA126" s="9"/>
      <c r="AB126" s="9"/>
      <c r="AC126" s="9"/>
      <c r="AD126" s="9"/>
      <c r="AE126" s="9"/>
      <c r="AF126" s="9"/>
      <c r="AG126" s="9"/>
      <c r="AH126" s="9"/>
      <c r="AI126" s="9"/>
      <c r="AJ126" s="9"/>
    </row>
    <row r="127" spans="1:36" x14ac:dyDescent="0.25">
      <c r="A127">
        <v>376</v>
      </c>
      <c r="B127">
        <v>10201</v>
      </c>
      <c r="N127" s="9"/>
      <c r="O127" s="9"/>
      <c r="P127" s="9"/>
      <c r="Q127" s="9"/>
      <c r="R127" s="9"/>
      <c r="S127" s="9"/>
      <c r="T127" s="9"/>
      <c r="U127" s="9"/>
      <c r="V127" s="9"/>
      <c r="W127" s="9"/>
      <c r="X127" s="9"/>
      <c r="Y127" s="9"/>
      <c r="Z127" s="9"/>
      <c r="AA127" s="9"/>
      <c r="AB127" s="9"/>
      <c r="AC127" s="9"/>
      <c r="AD127" s="9"/>
      <c r="AE127" s="9"/>
      <c r="AF127" s="9"/>
      <c r="AG127" s="9"/>
      <c r="AH127" s="9"/>
      <c r="AI127" s="9"/>
      <c r="AJ127" s="9"/>
    </row>
    <row r="128" spans="1:36" x14ac:dyDescent="0.25">
      <c r="A128">
        <v>377</v>
      </c>
      <c r="B128">
        <v>22826</v>
      </c>
      <c r="N128" s="9"/>
      <c r="O128" s="9"/>
      <c r="P128" s="9"/>
      <c r="Q128" s="9"/>
      <c r="R128" s="9"/>
      <c r="S128" s="9"/>
      <c r="T128" s="9"/>
      <c r="U128" s="9"/>
      <c r="V128" s="9"/>
      <c r="W128" s="9"/>
      <c r="X128" s="9"/>
      <c r="Y128" s="9"/>
      <c r="Z128" s="9"/>
      <c r="AA128" s="9"/>
      <c r="AB128" s="9"/>
      <c r="AC128" s="9"/>
      <c r="AD128" s="9"/>
      <c r="AE128" s="9"/>
      <c r="AF128" s="9"/>
      <c r="AG128" s="9"/>
      <c r="AH128" s="9"/>
      <c r="AI128" s="9"/>
      <c r="AJ128" s="9"/>
    </row>
    <row r="129" spans="1:36" x14ac:dyDescent="0.25">
      <c r="A129">
        <v>383</v>
      </c>
      <c r="B129">
        <v>35216</v>
      </c>
      <c r="N129" s="9"/>
      <c r="O129" s="9"/>
      <c r="P129" s="9"/>
      <c r="Q129" s="9"/>
      <c r="R129" s="9"/>
      <c r="S129" s="9"/>
      <c r="T129" s="9"/>
      <c r="U129" s="9"/>
      <c r="V129" s="9"/>
      <c r="W129" s="9"/>
      <c r="X129" s="9"/>
      <c r="Y129" s="9"/>
      <c r="Z129" s="9"/>
      <c r="AA129" s="9"/>
      <c r="AB129" s="9"/>
      <c r="AC129" s="9"/>
      <c r="AD129" s="9"/>
      <c r="AE129" s="9"/>
      <c r="AF129" s="9"/>
      <c r="AG129" s="9"/>
      <c r="AH129" s="9"/>
      <c r="AI129" s="9"/>
      <c r="AJ129" s="9"/>
    </row>
    <row r="130" spans="1:36" x14ac:dyDescent="0.25">
      <c r="A130">
        <v>384</v>
      </c>
      <c r="B130">
        <v>27272</v>
      </c>
      <c r="N130" s="9"/>
      <c r="O130" s="9"/>
      <c r="P130" s="9"/>
      <c r="Q130" s="9"/>
      <c r="R130" s="9"/>
      <c r="S130" s="9"/>
      <c r="T130" s="9"/>
      <c r="U130" s="9"/>
      <c r="V130" s="9"/>
      <c r="W130" s="9"/>
      <c r="X130" s="9"/>
      <c r="Y130" s="9"/>
      <c r="Z130" s="9"/>
      <c r="AA130" s="9"/>
      <c r="AB130" s="9"/>
      <c r="AC130" s="9"/>
      <c r="AD130" s="9"/>
      <c r="AE130" s="9"/>
      <c r="AF130" s="9"/>
      <c r="AG130" s="9"/>
      <c r="AH130" s="9"/>
      <c r="AI130" s="9"/>
      <c r="AJ130" s="9"/>
    </row>
    <row r="131" spans="1:36" x14ac:dyDescent="0.25">
      <c r="A131">
        <v>385</v>
      </c>
      <c r="B131">
        <v>35800</v>
      </c>
      <c r="N131" s="9"/>
      <c r="O131" s="9"/>
      <c r="P131" s="9"/>
      <c r="Q131" s="9"/>
      <c r="R131" s="9"/>
      <c r="S131" s="9"/>
      <c r="T131" s="9"/>
      <c r="U131" s="9"/>
      <c r="V131" s="9"/>
      <c r="W131" s="9"/>
      <c r="X131" s="9"/>
      <c r="Y131" s="9"/>
      <c r="Z131" s="9"/>
      <c r="AA131" s="9"/>
      <c r="AB131" s="9"/>
      <c r="AC131" s="9"/>
      <c r="AD131" s="9"/>
      <c r="AE131" s="9"/>
      <c r="AF131" s="9"/>
      <c r="AG131" s="9"/>
      <c r="AH131" s="9"/>
      <c r="AI131" s="9"/>
      <c r="AJ131" s="9"/>
    </row>
    <row r="132" spans="1:36" x14ac:dyDescent="0.25">
      <c r="A132">
        <v>388</v>
      </c>
      <c r="B132">
        <v>18479</v>
      </c>
      <c r="N132" s="9"/>
      <c r="O132" s="9"/>
      <c r="P132" s="9"/>
      <c r="Q132" s="9"/>
      <c r="R132" s="9"/>
      <c r="S132" s="9"/>
      <c r="T132" s="9"/>
      <c r="U132" s="9"/>
      <c r="V132" s="9"/>
      <c r="W132" s="9"/>
      <c r="X132" s="9"/>
      <c r="Y132" s="9"/>
      <c r="Z132" s="9"/>
      <c r="AA132" s="9"/>
      <c r="AB132" s="9"/>
      <c r="AC132" s="9"/>
      <c r="AD132" s="9"/>
      <c r="AE132" s="9"/>
      <c r="AF132" s="9"/>
      <c r="AG132" s="9"/>
      <c r="AH132" s="9"/>
      <c r="AI132" s="9"/>
      <c r="AJ132" s="9"/>
    </row>
    <row r="133" spans="1:36" x14ac:dyDescent="0.25">
      <c r="A133">
        <v>392</v>
      </c>
      <c r="B133">
        <v>159229</v>
      </c>
      <c r="N133" s="9"/>
      <c r="O133" s="9"/>
      <c r="P133" s="9"/>
      <c r="Q133" s="9"/>
      <c r="R133" s="9"/>
      <c r="S133" s="9"/>
      <c r="T133" s="9"/>
      <c r="U133" s="9"/>
      <c r="V133" s="9"/>
      <c r="W133" s="9"/>
      <c r="X133" s="9"/>
      <c r="Y133" s="9"/>
      <c r="Z133" s="9"/>
      <c r="AA133" s="9"/>
      <c r="AB133" s="9"/>
      <c r="AC133" s="9"/>
      <c r="AD133" s="9"/>
      <c r="AE133" s="9"/>
      <c r="AF133" s="9"/>
      <c r="AG133" s="9"/>
      <c r="AH133" s="9"/>
      <c r="AI133" s="9"/>
      <c r="AJ133" s="9"/>
    </row>
    <row r="134" spans="1:36" x14ac:dyDescent="0.25">
      <c r="A134">
        <v>393</v>
      </c>
      <c r="B134">
        <v>5665</v>
      </c>
      <c r="N134" s="9"/>
      <c r="O134" s="9"/>
      <c r="P134" s="9"/>
      <c r="Q134" s="9"/>
      <c r="R134" s="9"/>
      <c r="S134" s="9"/>
      <c r="T134" s="9"/>
      <c r="U134" s="9"/>
      <c r="V134" s="9"/>
      <c r="W134" s="9"/>
      <c r="X134" s="9"/>
      <c r="Y134" s="9"/>
      <c r="Z134" s="9"/>
      <c r="AA134" s="9"/>
      <c r="AB134" s="9"/>
      <c r="AC134" s="9"/>
      <c r="AD134" s="9"/>
      <c r="AE134" s="9"/>
      <c r="AF134" s="9"/>
      <c r="AG134" s="9"/>
      <c r="AH134" s="9"/>
      <c r="AI134" s="9"/>
      <c r="AJ134" s="9"/>
    </row>
    <row r="135" spans="1:36" x14ac:dyDescent="0.25">
      <c r="A135">
        <v>394</v>
      </c>
      <c r="B135">
        <v>146003</v>
      </c>
      <c r="N135" s="9"/>
      <c r="O135" s="9"/>
      <c r="P135" s="9"/>
      <c r="Q135" s="9"/>
      <c r="R135" s="9"/>
      <c r="S135" s="9"/>
      <c r="T135" s="9"/>
      <c r="U135" s="9"/>
      <c r="V135" s="9"/>
      <c r="W135" s="9"/>
      <c r="X135" s="9"/>
      <c r="Y135" s="9"/>
      <c r="Z135" s="9"/>
      <c r="AA135" s="9"/>
      <c r="AB135" s="9"/>
      <c r="AC135" s="9"/>
      <c r="AD135" s="9"/>
      <c r="AE135" s="9"/>
      <c r="AF135" s="9"/>
      <c r="AG135" s="9"/>
      <c r="AH135" s="9"/>
      <c r="AI135" s="9"/>
      <c r="AJ135" s="9"/>
    </row>
    <row r="136" spans="1:36" x14ac:dyDescent="0.25">
      <c r="A136">
        <v>396</v>
      </c>
      <c r="B136">
        <v>39171</v>
      </c>
      <c r="N136" s="9"/>
      <c r="O136" s="9"/>
      <c r="P136" s="9"/>
      <c r="Q136" s="9"/>
      <c r="R136" s="9"/>
      <c r="S136" s="9"/>
      <c r="T136" s="9"/>
      <c r="U136" s="9"/>
      <c r="V136" s="9"/>
      <c r="W136" s="9"/>
      <c r="X136" s="9"/>
      <c r="Y136" s="9"/>
      <c r="Z136" s="9"/>
      <c r="AA136" s="9"/>
      <c r="AB136" s="9"/>
      <c r="AC136" s="9"/>
      <c r="AD136" s="9"/>
      <c r="AE136" s="9"/>
      <c r="AF136" s="9"/>
      <c r="AG136" s="9"/>
      <c r="AH136" s="9"/>
      <c r="AI136" s="9"/>
      <c r="AJ136" s="9"/>
    </row>
    <row r="137" spans="1:36" x14ac:dyDescent="0.25">
      <c r="A137">
        <v>397</v>
      </c>
      <c r="B137">
        <v>26936</v>
      </c>
      <c r="N137" s="9"/>
      <c r="O137" s="9"/>
      <c r="P137" s="9"/>
      <c r="Q137" s="9"/>
      <c r="R137" s="9"/>
      <c r="S137" s="9"/>
      <c r="T137" s="9"/>
      <c r="U137" s="9"/>
      <c r="V137" s="9"/>
      <c r="W137" s="9"/>
      <c r="X137" s="9"/>
      <c r="Y137" s="9"/>
      <c r="Z137" s="9"/>
      <c r="AA137" s="9"/>
      <c r="AB137" s="9"/>
      <c r="AC137" s="9"/>
      <c r="AD137" s="9"/>
      <c r="AE137" s="9"/>
      <c r="AF137" s="9"/>
      <c r="AG137" s="9"/>
      <c r="AH137" s="9"/>
      <c r="AI137" s="9"/>
      <c r="AJ137" s="9"/>
    </row>
    <row r="138" spans="1:36" x14ac:dyDescent="0.25">
      <c r="A138">
        <v>398</v>
      </c>
      <c r="B138">
        <v>54950</v>
      </c>
      <c r="N138" s="9"/>
      <c r="O138" s="9"/>
      <c r="P138" s="9"/>
      <c r="Q138" s="9"/>
      <c r="R138" s="9"/>
      <c r="S138" s="9"/>
      <c r="T138" s="9"/>
      <c r="U138" s="9"/>
      <c r="V138" s="9"/>
      <c r="W138" s="9"/>
      <c r="X138" s="9"/>
      <c r="Y138" s="9"/>
      <c r="Z138" s="9"/>
      <c r="AA138" s="9"/>
      <c r="AB138" s="9"/>
      <c r="AC138" s="9"/>
      <c r="AD138" s="9"/>
      <c r="AE138" s="9"/>
      <c r="AF138" s="9"/>
      <c r="AG138" s="9"/>
      <c r="AH138" s="9"/>
      <c r="AI138" s="9"/>
      <c r="AJ138" s="9"/>
    </row>
    <row r="139" spans="1:36" x14ac:dyDescent="0.25">
      <c r="A139">
        <v>399</v>
      </c>
      <c r="B139">
        <v>22857</v>
      </c>
      <c r="N139" s="9"/>
      <c r="O139" s="9"/>
      <c r="P139" s="9"/>
      <c r="Q139" s="9"/>
      <c r="R139" s="9"/>
      <c r="S139" s="9"/>
      <c r="T139" s="9"/>
      <c r="U139" s="9"/>
      <c r="V139" s="9"/>
      <c r="W139" s="9"/>
      <c r="X139" s="9"/>
      <c r="Y139" s="9"/>
      <c r="Z139" s="9"/>
      <c r="AA139" s="9"/>
      <c r="AB139" s="9"/>
      <c r="AC139" s="9"/>
      <c r="AD139" s="9"/>
      <c r="AE139" s="9"/>
      <c r="AF139" s="9"/>
      <c r="AG139" s="9"/>
      <c r="AH139" s="9"/>
      <c r="AI139" s="9"/>
      <c r="AJ139" s="9"/>
    </row>
    <row r="140" spans="1:36" x14ac:dyDescent="0.25">
      <c r="A140">
        <v>400</v>
      </c>
      <c r="B140">
        <v>56020</v>
      </c>
      <c r="N140" s="9"/>
      <c r="O140" s="9"/>
      <c r="P140" s="9"/>
      <c r="Q140" s="9"/>
      <c r="R140" s="9"/>
      <c r="S140" s="9"/>
      <c r="T140" s="9"/>
      <c r="U140" s="9"/>
      <c r="V140" s="9"/>
      <c r="W140" s="9"/>
      <c r="X140" s="9"/>
      <c r="Y140" s="9"/>
      <c r="Z140" s="9"/>
      <c r="AA140" s="9"/>
      <c r="AB140" s="9"/>
      <c r="AC140" s="9"/>
      <c r="AD140" s="9"/>
      <c r="AE140" s="9"/>
      <c r="AF140" s="9"/>
      <c r="AG140" s="9"/>
      <c r="AH140" s="9"/>
      <c r="AI140" s="9"/>
      <c r="AJ140" s="9"/>
    </row>
    <row r="141" spans="1:36" x14ac:dyDescent="0.25">
      <c r="A141">
        <v>402</v>
      </c>
      <c r="B141">
        <v>88888</v>
      </c>
      <c r="N141" s="9"/>
      <c r="O141" s="9"/>
      <c r="P141" s="9"/>
      <c r="Q141" s="9"/>
      <c r="R141" s="9"/>
      <c r="S141" s="9"/>
      <c r="T141" s="9"/>
      <c r="U141" s="9"/>
      <c r="V141" s="9"/>
      <c r="W141" s="9"/>
      <c r="X141" s="9"/>
      <c r="Y141" s="9"/>
      <c r="Z141" s="9"/>
      <c r="AA141" s="9"/>
      <c r="AB141" s="9"/>
      <c r="AC141" s="9"/>
      <c r="AD141" s="9"/>
      <c r="AE141" s="9"/>
      <c r="AF141" s="9"/>
      <c r="AG141" s="9"/>
      <c r="AH141" s="9"/>
      <c r="AI141" s="9"/>
      <c r="AJ141" s="9"/>
    </row>
    <row r="142" spans="1:36" x14ac:dyDescent="0.25">
      <c r="A142">
        <v>405</v>
      </c>
      <c r="B142">
        <v>72493</v>
      </c>
      <c r="N142" s="9"/>
      <c r="O142" s="9"/>
      <c r="P142" s="9"/>
      <c r="Q142" s="9"/>
      <c r="R142" s="9"/>
      <c r="S142" s="9"/>
      <c r="T142" s="9"/>
      <c r="U142" s="9"/>
      <c r="V142" s="9"/>
      <c r="W142" s="9"/>
      <c r="X142" s="9"/>
      <c r="Y142" s="9"/>
      <c r="Z142" s="9"/>
      <c r="AA142" s="9"/>
      <c r="AB142" s="9"/>
      <c r="AC142" s="9"/>
      <c r="AD142" s="9"/>
      <c r="AE142" s="9"/>
      <c r="AF142" s="9"/>
      <c r="AG142" s="9"/>
      <c r="AH142" s="9"/>
      <c r="AI142" s="9"/>
      <c r="AJ142" s="9"/>
    </row>
    <row r="143" spans="1:36" x14ac:dyDescent="0.25">
      <c r="A143">
        <v>406</v>
      </c>
      <c r="B143">
        <v>41382</v>
      </c>
      <c r="N143" s="9"/>
      <c r="O143" s="9"/>
      <c r="P143" s="9"/>
      <c r="Q143" s="9"/>
      <c r="R143" s="9"/>
      <c r="S143" s="9"/>
      <c r="T143" s="9"/>
      <c r="U143" s="9"/>
      <c r="V143" s="9"/>
      <c r="W143" s="9"/>
      <c r="X143" s="9"/>
      <c r="Y143" s="9"/>
      <c r="Z143" s="9"/>
      <c r="AA143" s="9"/>
      <c r="AB143" s="9"/>
      <c r="AC143" s="9"/>
      <c r="AD143" s="9"/>
      <c r="AE143" s="9"/>
      <c r="AF143" s="9"/>
      <c r="AG143" s="9"/>
      <c r="AH143" s="9"/>
      <c r="AI143" s="9"/>
      <c r="AJ143" s="9"/>
    </row>
    <row r="144" spans="1:36" x14ac:dyDescent="0.25">
      <c r="A144">
        <v>415</v>
      </c>
      <c r="B144">
        <v>11275</v>
      </c>
      <c r="N144" s="9"/>
      <c r="O144" s="9"/>
      <c r="P144" s="9"/>
      <c r="Q144" s="9"/>
      <c r="R144" s="9"/>
      <c r="S144" s="9"/>
      <c r="T144" s="9"/>
      <c r="U144" s="9"/>
      <c r="V144" s="9"/>
      <c r="W144" s="9"/>
      <c r="X144" s="9"/>
      <c r="Y144" s="9"/>
      <c r="Z144" s="9"/>
      <c r="AA144" s="9"/>
      <c r="AB144" s="9"/>
      <c r="AC144" s="9"/>
      <c r="AD144" s="9"/>
      <c r="AE144" s="9"/>
      <c r="AF144" s="9"/>
      <c r="AG144" s="9"/>
      <c r="AH144" s="9"/>
      <c r="AI144" s="9"/>
      <c r="AJ144" s="9"/>
    </row>
    <row r="145" spans="1:36" x14ac:dyDescent="0.25">
      <c r="A145">
        <v>416</v>
      </c>
      <c r="B145">
        <v>27608</v>
      </c>
      <c r="N145" s="9"/>
      <c r="O145" s="9"/>
      <c r="P145" s="9"/>
      <c r="Q145" s="9"/>
      <c r="R145" s="9"/>
      <c r="S145" s="9"/>
      <c r="T145" s="9"/>
      <c r="U145" s="9"/>
      <c r="V145" s="9"/>
      <c r="W145" s="9"/>
      <c r="X145" s="9"/>
      <c r="Y145" s="9"/>
      <c r="Z145" s="9"/>
      <c r="AA145" s="9"/>
      <c r="AB145" s="9"/>
      <c r="AC145" s="9"/>
      <c r="AD145" s="9"/>
      <c r="AE145" s="9"/>
      <c r="AF145" s="9"/>
      <c r="AG145" s="9"/>
      <c r="AH145" s="9"/>
      <c r="AI145" s="9"/>
      <c r="AJ145" s="9"/>
    </row>
    <row r="146" spans="1:36" x14ac:dyDescent="0.25">
      <c r="A146">
        <v>417</v>
      </c>
      <c r="B146">
        <v>11088</v>
      </c>
      <c r="N146" s="9"/>
      <c r="O146" s="9"/>
      <c r="P146" s="9"/>
      <c r="Q146" s="9"/>
      <c r="R146" s="9"/>
      <c r="S146" s="9"/>
      <c r="T146" s="9"/>
      <c r="U146" s="9"/>
      <c r="V146" s="9"/>
      <c r="W146" s="9"/>
      <c r="X146" s="9"/>
      <c r="Y146" s="9"/>
      <c r="Z146" s="9"/>
      <c r="AA146" s="9"/>
      <c r="AB146" s="9"/>
      <c r="AC146" s="9"/>
      <c r="AD146" s="9"/>
      <c r="AE146" s="9"/>
      <c r="AF146" s="9"/>
      <c r="AG146" s="9"/>
      <c r="AH146" s="9"/>
      <c r="AI146" s="9"/>
      <c r="AJ146" s="9"/>
    </row>
    <row r="147" spans="1:36" x14ac:dyDescent="0.25">
      <c r="A147">
        <v>420</v>
      </c>
      <c r="B147">
        <v>44058</v>
      </c>
      <c r="N147" s="9"/>
      <c r="O147" s="9"/>
      <c r="P147" s="9"/>
      <c r="Q147" s="9"/>
      <c r="R147" s="9"/>
      <c r="S147" s="9"/>
      <c r="T147" s="9"/>
      <c r="U147" s="9"/>
      <c r="V147" s="9"/>
      <c r="W147" s="9"/>
      <c r="X147" s="9"/>
      <c r="Y147" s="9"/>
      <c r="Z147" s="9"/>
      <c r="AA147" s="9"/>
      <c r="AB147" s="9"/>
      <c r="AC147" s="9"/>
      <c r="AD147" s="9"/>
      <c r="AE147" s="9"/>
      <c r="AF147" s="9"/>
      <c r="AG147" s="9"/>
      <c r="AH147" s="9"/>
      <c r="AI147" s="9"/>
      <c r="AJ147" s="9"/>
    </row>
    <row r="148" spans="1:36" x14ac:dyDescent="0.25">
      <c r="A148">
        <v>431</v>
      </c>
      <c r="B148">
        <v>9652</v>
      </c>
      <c r="N148" s="9"/>
      <c r="O148" s="9"/>
      <c r="P148" s="9"/>
      <c r="Q148" s="9"/>
      <c r="R148" s="9"/>
      <c r="S148" s="9"/>
      <c r="T148" s="9"/>
      <c r="U148" s="9"/>
      <c r="V148" s="9"/>
      <c r="W148" s="9"/>
      <c r="X148" s="9"/>
      <c r="Y148" s="9"/>
      <c r="Z148" s="9"/>
      <c r="AA148" s="9"/>
      <c r="AB148" s="9"/>
      <c r="AC148" s="9"/>
      <c r="AD148" s="9"/>
      <c r="AE148" s="9"/>
      <c r="AF148" s="9"/>
      <c r="AG148" s="9"/>
      <c r="AH148" s="9"/>
      <c r="AI148" s="9"/>
      <c r="AJ148" s="9"/>
    </row>
    <row r="149" spans="1:36" x14ac:dyDescent="0.25">
      <c r="A149">
        <v>432</v>
      </c>
      <c r="B149">
        <v>11420</v>
      </c>
      <c r="N149" s="9"/>
      <c r="O149" s="9"/>
      <c r="P149" s="9"/>
      <c r="Q149" s="9"/>
      <c r="R149" s="9"/>
      <c r="S149" s="9"/>
      <c r="T149" s="9"/>
      <c r="U149" s="9"/>
      <c r="V149" s="9"/>
      <c r="W149" s="9"/>
      <c r="X149" s="9"/>
      <c r="Y149" s="9"/>
      <c r="Z149" s="9"/>
      <c r="AA149" s="9"/>
      <c r="AB149" s="9"/>
      <c r="AC149" s="9"/>
      <c r="AD149" s="9"/>
      <c r="AE149" s="9"/>
      <c r="AF149" s="9"/>
      <c r="AG149" s="9"/>
      <c r="AH149" s="9"/>
      <c r="AI149" s="9"/>
      <c r="AJ149" s="9"/>
    </row>
    <row r="150" spans="1:36" x14ac:dyDescent="0.25">
      <c r="A150">
        <v>437</v>
      </c>
      <c r="B150">
        <v>13419</v>
      </c>
      <c r="N150" s="9"/>
      <c r="O150" s="9"/>
      <c r="P150" s="9"/>
      <c r="Q150" s="9"/>
      <c r="R150" s="9"/>
      <c r="S150" s="9"/>
      <c r="T150" s="9"/>
      <c r="U150" s="9"/>
      <c r="V150" s="9"/>
      <c r="W150" s="9"/>
      <c r="X150" s="9"/>
      <c r="Y150" s="9"/>
      <c r="Z150" s="9"/>
      <c r="AA150" s="9"/>
      <c r="AB150" s="9"/>
      <c r="AC150" s="9"/>
      <c r="AD150" s="9"/>
      <c r="AE150" s="9"/>
      <c r="AF150" s="9"/>
      <c r="AG150" s="9"/>
      <c r="AH150" s="9"/>
      <c r="AI150" s="9"/>
      <c r="AJ150" s="9"/>
    </row>
    <row r="151" spans="1:36" x14ac:dyDescent="0.25">
      <c r="A151">
        <v>439</v>
      </c>
      <c r="B151">
        <v>79928</v>
      </c>
      <c r="N151" s="9"/>
      <c r="O151" s="9"/>
      <c r="P151" s="9"/>
      <c r="Q151" s="9"/>
      <c r="R151" s="9"/>
      <c r="S151" s="9"/>
      <c r="T151" s="9"/>
      <c r="U151" s="9"/>
      <c r="V151" s="9"/>
      <c r="W151" s="9"/>
      <c r="X151" s="9"/>
      <c r="Y151" s="9"/>
      <c r="Z151" s="9"/>
      <c r="AA151" s="9"/>
      <c r="AB151" s="9"/>
      <c r="AC151" s="9"/>
      <c r="AD151" s="9"/>
      <c r="AE151" s="9"/>
      <c r="AF151" s="9"/>
      <c r="AG151" s="9"/>
      <c r="AH151" s="9"/>
      <c r="AI151" s="9"/>
      <c r="AJ151" s="9"/>
    </row>
    <row r="152" spans="1:36" x14ac:dyDescent="0.25">
      <c r="A152">
        <v>441</v>
      </c>
      <c r="B152">
        <v>46193</v>
      </c>
      <c r="N152" s="9"/>
      <c r="O152" s="9"/>
      <c r="P152" s="9"/>
      <c r="Q152" s="9"/>
      <c r="R152" s="9"/>
      <c r="S152" s="9"/>
      <c r="T152" s="9"/>
      <c r="U152" s="9"/>
      <c r="V152" s="9"/>
      <c r="W152" s="9"/>
      <c r="X152" s="9"/>
      <c r="Y152" s="9"/>
      <c r="Z152" s="9"/>
      <c r="AA152" s="9"/>
      <c r="AB152" s="9"/>
      <c r="AC152" s="9"/>
      <c r="AD152" s="9"/>
      <c r="AE152" s="9"/>
      <c r="AF152" s="9"/>
      <c r="AG152" s="9"/>
      <c r="AH152" s="9"/>
      <c r="AI152" s="9"/>
      <c r="AJ152" s="9"/>
    </row>
    <row r="153" spans="1:36" x14ac:dyDescent="0.25">
      <c r="A153">
        <v>448</v>
      </c>
      <c r="B153">
        <v>13545</v>
      </c>
      <c r="N153" s="9"/>
      <c r="O153" s="9"/>
      <c r="P153" s="9"/>
      <c r="Q153" s="9"/>
      <c r="R153" s="9"/>
      <c r="S153" s="9"/>
      <c r="T153" s="9"/>
      <c r="U153" s="9"/>
      <c r="V153" s="9"/>
      <c r="W153" s="9"/>
      <c r="X153" s="9"/>
      <c r="Y153" s="9"/>
      <c r="Z153" s="9"/>
      <c r="AA153" s="9"/>
      <c r="AB153" s="9"/>
      <c r="AC153" s="9"/>
      <c r="AD153" s="9"/>
      <c r="AE153" s="9"/>
      <c r="AF153" s="9"/>
      <c r="AG153" s="9"/>
      <c r="AH153" s="9"/>
      <c r="AI153" s="9"/>
      <c r="AJ153" s="9"/>
    </row>
    <row r="154" spans="1:36" x14ac:dyDescent="0.25">
      <c r="A154">
        <v>450</v>
      </c>
      <c r="B154">
        <v>13465</v>
      </c>
      <c r="N154" s="9"/>
      <c r="O154" s="9"/>
      <c r="P154" s="9"/>
      <c r="Q154" s="9"/>
      <c r="R154" s="9"/>
      <c r="S154" s="9"/>
      <c r="T154" s="9"/>
      <c r="U154" s="9"/>
      <c r="V154" s="9"/>
      <c r="W154" s="9"/>
      <c r="X154" s="9"/>
      <c r="Y154" s="9"/>
      <c r="Z154" s="9"/>
      <c r="AA154" s="9"/>
      <c r="AB154" s="9"/>
      <c r="AC154" s="9"/>
      <c r="AD154" s="9"/>
      <c r="AE154" s="9"/>
      <c r="AF154" s="9"/>
      <c r="AG154" s="9"/>
      <c r="AH154" s="9"/>
      <c r="AI154" s="9"/>
      <c r="AJ154" s="9"/>
    </row>
    <row r="155" spans="1:36" x14ac:dyDescent="0.25">
      <c r="A155">
        <v>451</v>
      </c>
      <c r="B155">
        <v>29201</v>
      </c>
      <c r="N155" s="9"/>
      <c r="O155" s="9"/>
      <c r="P155" s="9"/>
      <c r="Q155" s="9"/>
      <c r="R155" s="9"/>
      <c r="S155" s="9"/>
      <c r="T155" s="9"/>
      <c r="U155" s="9"/>
      <c r="V155" s="9"/>
      <c r="W155" s="9"/>
      <c r="X155" s="9"/>
      <c r="Y155" s="9"/>
      <c r="Z155" s="9"/>
      <c r="AA155" s="9"/>
      <c r="AB155" s="9"/>
      <c r="AC155" s="9"/>
      <c r="AD155" s="9"/>
      <c r="AE155" s="9"/>
      <c r="AF155" s="9"/>
      <c r="AG155" s="9"/>
      <c r="AH155" s="9"/>
      <c r="AI155" s="9"/>
      <c r="AJ155" s="9"/>
    </row>
    <row r="156" spans="1:36" x14ac:dyDescent="0.25">
      <c r="A156">
        <v>453</v>
      </c>
      <c r="B156">
        <v>67619</v>
      </c>
      <c r="N156" s="9"/>
      <c r="O156" s="9"/>
      <c r="P156" s="9"/>
      <c r="Q156" s="9"/>
      <c r="R156" s="9"/>
      <c r="S156" s="9"/>
      <c r="T156" s="9"/>
      <c r="U156" s="9"/>
      <c r="V156" s="9"/>
      <c r="W156" s="9"/>
      <c r="X156" s="9"/>
      <c r="Y156" s="9"/>
      <c r="Z156" s="9"/>
      <c r="AA156" s="9"/>
      <c r="AB156" s="9"/>
      <c r="AC156" s="9"/>
      <c r="AD156" s="9"/>
      <c r="AE156" s="9"/>
      <c r="AF156" s="9"/>
      <c r="AG156" s="9"/>
      <c r="AH156" s="9"/>
      <c r="AI156" s="9"/>
      <c r="AJ156" s="9"/>
    </row>
    <row r="157" spans="1:36" x14ac:dyDescent="0.25">
      <c r="A157">
        <v>457</v>
      </c>
      <c r="B157">
        <v>18751</v>
      </c>
      <c r="N157" s="9"/>
      <c r="O157" s="9"/>
      <c r="P157" s="9"/>
      <c r="Q157" s="9"/>
      <c r="R157" s="9"/>
      <c r="S157" s="9"/>
      <c r="T157" s="9"/>
      <c r="U157" s="9"/>
      <c r="V157" s="9"/>
      <c r="W157" s="9"/>
      <c r="X157" s="9"/>
      <c r="Y157" s="9"/>
      <c r="Z157" s="9"/>
      <c r="AA157" s="9"/>
      <c r="AB157" s="9"/>
      <c r="AC157" s="9"/>
      <c r="AD157" s="9"/>
      <c r="AE157" s="9"/>
      <c r="AF157" s="9"/>
      <c r="AG157" s="9"/>
      <c r="AH157" s="9"/>
      <c r="AI157" s="9"/>
      <c r="AJ157" s="9"/>
    </row>
    <row r="158" spans="1:36" x14ac:dyDescent="0.25">
      <c r="A158">
        <v>473</v>
      </c>
      <c r="B158">
        <v>16899</v>
      </c>
      <c r="N158" s="9"/>
      <c r="O158" s="9"/>
      <c r="P158" s="9"/>
      <c r="Q158" s="9"/>
      <c r="R158" s="9"/>
      <c r="S158" s="9"/>
      <c r="T158" s="9"/>
      <c r="U158" s="9"/>
      <c r="V158" s="9"/>
      <c r="W158" s="9"/>
      <c r="X158" s="9"/>
      <c r="Y158" s="9"/>
      <c r="Z158" s="9"/>
      <c r="AA158" s="9"/>
      <c r="AB158" s="9"/>
      <c r="AC158" s="9"/>
      <c r="AD158" s="9"/>
      <c r="AE158" s="9"/>
      <c r="AF158" s="9"/>
      <c r="AG158" s="9"/>
      <c r="AH158" s="9"/>
      <c r="AI158" s="9"/>
      <c r="AJ158" s="9"/>
    </row>
    <row r="159" spans="1:36" x14ac:dyDescent="0.25">
      <c r="A159">
        <v>479</v>
      </c>
      <c r="B159">
        <v>153679</v>
      </c>
      <c r="N159" s="9"/>
      <c r="O159" s="9"/>
      <c r="P159" s="9"/>
      <c r="Q159" s="9"/>
      <c r="R159" s="9"/>
      <c r="S159" s="9"/>
      <c r="T159" s="9"/>
      <c r="U159" s="9"/>
      <c r="V159" s="9"/>
      <c r="W159" s="9"/>
      <c r="X159" s="9"/>
      <c r="Y159" s="9"/>
      <c r="Z159" s="9"/>
      <c r="AA159" s="9"/>
      <c r="AB159" s="9"/>
      <c r="AC159" s="9"/>
      <c r="AD159" s="9"/>
      <c r="AE159" s="9"/>
      <c r="AF159" s="9"/>
      <c r="AG159" s="9"/>
      <c r="AH159" s="9"/>
      <c r="AI159" s="9"/>
      <c r="AJ159" s="9"/>
    </row>
    <row r="160" spans="1:36" x14ac:dyDescent="0.25">
      <c r="A160">
        <v>482</v>
      </c>
      <c r="B160">
        <v>20008</v>
      </c>
      <c r="N160" s="9"/>
      <c r="O160" s="9"/>
      <c r="P160" s="9"/>
      <c r="Q160" s="9"/>
      <c r="R160" s="9"/>
      <c r="S160" s="9"/>
      <c r="T160" s="9"/>
      <c r="U160" s="9"/>
      <c r="V160" s="9"/>
      <c r="W160" s="9"/>
      <c r="X160" s="9"/>
      <c r="Y160" s="9"/>
      <c r="Z160" s="9"/>
      <c r="AA160" s="9"/>
      <c r="AB160" s="9"/>
      <c r="AC160" s="9"/>
      <c r="AD160" s="9"/>
      <c r="AE160" s="9"/>
      <c r="AF160" s="9"/>
      <c r="AG160" s="9"/>
      <c r="AH160" s="9"/>
      <c r="AI160" s="9"/>
      <c r="AJ160" s="9"/>
    </row>
    <row r="161" spans="1:36" x14ac:dyDescent="0.25">
      <c r="A161">
        <v>484</v>
      </c>
      <c r="B161">
        <v>108915</v>
      </c>
      <c r="N161" s="9"/>
      <c r="O161" s="9"/>
      <c r="P161" s="9"/>
      <c r="Q161" s="9"/>
      <c r="R161" s="9"/>
      <c r="S161" s="9"/>
      <c r="T161" s="9"/>
      <c r="U161" s="9"/>
      <c r="V161" s="9"/>
      <c r="W161" s="9"/>
      <c r="X161" s="9"/>
      <c r="Y161" s="9"/>
      <c r="Z161" s="9"/>
      <c r="AA161" s="9"/>
      <c r="AB161" s="9"/>
      <c r="AC161" s="9"/>
      <c r="AD161" s="9"/>
      <c r="AE161" s="9"/>
      <c r="AF161" s="9"/>
      <c r="AG161" s="9"/>
      <c r="AH161" s="9"/>
      <c r="AI161" s="9"/>
      <c r="AJ161" s="9"/>
    </row>
    <row r="162" spans="1:36" x14ac:dyDescent="0.25">
      <c r="A162">
        <v>489</v>
      </c>
      <c r="B162">
        <v>48344</v>
      </c>
      <c r="N162" s="9"/>
      <c r="O162" s="9"/>
      <c r="P162" s="9"/>
      <c r="Q162" s="9"/>
      <c r="R162" s="9"/>
      <c r="S162" s="9"/>
      <c r="T162" s="9"/>
      <c r="U162" s="9"/>
      <c r="V162" s="9"/>
      <c r="W162" s="9"/>
      <c r="X162" s="9"/>
      <c r="Y162" s="9"/>
      <c r="Z162" s="9"/>
      <c r="AA162" s="9"/>
      <c r="AB162" s="9"/>
      <c r="AC162" s="9"/>
      <c r="AD162" s="9"/>
      <c r="AE162" s="9"/>
      <c r="AF162" s="9"/>
      <c r="AG162" s="9"/>
      <c r="AH162" s="9"/>
      <c r="AI162" s="9"/>
      <c r="AJ162" s="9"/>
    </row>
    <row r="163" spans="1:36" x14ac:dyDescent="0.25">
      <c r="A163">
        <v>498</v>
      </c>
      <c r="B163">
        <v>19384</v>
      </c>
      <c r="N163" s="9"/>
      <c r="O163" s="9"/>
      <c r="P163" s="9"/>
      <c r="Q163" s="9"/>
      <c r="R163" s="9"/>
      <c r="S163" s="9"/>
      <c r="T163" s="9"/>
      <c r="U163" s="9"/>
      <c r="V163" s="9"/>
      <c r="W163" s="9"/>
      <c r="X163" s="9"/>
      <c r="Y163" s="9"/>
      <c r="Z163" s="9"/>
      <c r="AA163" s="9"/>
      <c r="AB163" s="9"/>
      <c r="AC163" s="9"/>
      <c r="AD163" s="9"/>
      <c r="AE163" s="9"/>
      <c r="AF163" s="9"/>
      <c r="AG163" s="9"/>
      <c r="AH163" s="9"/>
      <c r="AI163" s="9"/>
      <c r="AJ163" s="9"/>
    </row>
    <row r="164" spans="1:36" x14ac:dyDescent="0.25">
      <c r="A164">
        <v>501</v>
      </c>
      <c r="B164">
        <v>16833</v>
      </c>
      <c r="N164" s="9"/>
      <c r="O164" s="9"/>
      <c r="P164" s="9"/>
      <c r="Q164" s="9"/>
      <c r="R164" s="9"/>
      <c r="S164" s="9"/>
      <c r="T164" s="9"/>
      <c r="U164" s="9"/>
      <c r="V164" s="9"/>
      <c r="W164" s="9"/>
      <c r="X164" s="9"/>
      <c r="Y164" s="9"/>
      <c r="Z164" s="9"/>
      <c r="AA164" s="9"/>
      <c r="AB164" s="9"/>
      <c r="AC164" s="9"/>
      <c r="AD164" s="9"/>
      <c r="AE164" s="9"/>
      <c r="AF164" s="9"/>
      <c r="AG164" s="9"/>
      <c r="AH164" s="9"/>
      <c r="AI164" s="9"/>
      <c r="AJ164" s="9"/>
    </row>
    <row r="165" spans="1:36" x14ac:dyDescent="0.25">
      <c r="A165">
        <v>502</v>
      </c>
      <c r="B165">
        <v>66421</v>
      </c>
      <c r="N165" s="9"/>
      <c r="O165" s="9"/>
      <c r="P165" s="9"/>
      <c r="Q165" s="9"/>
      <c r="R165" s="9"/>
      <c r="S165" s="9"/>
      <c r="T165" s="9"/>
      <c r="U165" s="9"/>
      <c r="V165" s="9"/>
      <c r="W165" s="9"/>
      <c r="X165" s="9"/>
      <c r="Y165" s="9"/>
      <c r="Z165" s="9"/>
      <c r="AA165" s="9"/>
      <c r="AB165" s="9"/>
      <c r="AC165" s="9"/>
      <c r="AD165" s="9"/>
      <c r="AE165" s="9"/>
      <c r="AF165" s="9"/>
      <c r="AG165" s="9"/>
      <c r="AH165" s="9"/>
      <c r="AI165" s="9"/>
      <c r="AJ165" s="9"/>
    </row>
    <row r="166" spans="1:36" x14ac:dyDescent="0.25">
      <c r="A166">
        <v>503</v>
      </c>
      <c r="B166">
        <v>101381</v>
      </c>
      <c r="N166" s="9"/>
      <c r="O166" s="9"/>
      <c r="P166" s="9"/>
      <c r="Q166" s="9"/>
      <c r="R166" s="9"/>
      <c r="S166" s="9"/>
      <c r="T166" s="9"/>
      <c r="U166" s="9"/>
      <c r="V166" s="9"/>
      <c r="W166" s="9"/>
      <c r="X166" s="9"/>
      <c r="Y166" s="9"/>
      <c r="Z166" s="9"/>
      <c r="AA166" s="9"/>
      <c r="AB166" s="9"/>
      <c r="AC166" s="9"/>
      <c r="AD166" s="9"/>
      <c r="AE166" s="9"/>
      <c r="AF166" s="9"/>
      <c r="AG166" s="9"/>
      <c r="AH166" s="9"/>
      <c r="AI166" s="9"/>
      <c r="AJ166" s="9"/>
    </row>
    <row r="167" spans="1:36" x14ac:dyDescent="0.25">
      <c r="A167">
        <v>505</v>
      </c>
      <c r="B167">
        <v>118731</v>
      </c>
      <c r="N167" s="9"/>
      <c r="O167" s="9"/>
      <c r="P167" s="9"/>
      <c r="Q167" s="9"/>
      <c r="R167" s="9"/>
      <c r="S167" s="9"/>
      <c r="T167" s="9"/>
      <c r="U167" s="9"/>
      <c r="V167" s="9"/>
      <c r="W167" s="9"/>
      <c r="X167" s="9"/>
      <c r="Y167" s="9"/>
      <c r="Z167" s="9"/>
      <c r="AA167" s="9"/>
      <c r="AB167" s="9"/>
      <c r="AC167" s="9"/>
      <c r="AD167" s="9"/>
      <c r="AE167" s="9"/>
      <c r="AF167" s="9"/>
      <c r="AG167" s="9"/>
      <c r="AH167" s="9"/>
      <c r="AI167" s="9"/>
      <c r="AJ167" s="9"/>
    </row>
    <row r="168" spans="1:36" x14ac:dyDescent="0.25">
      <c r="A168">
        <v>512</v>
      </c>
      <c r="B168">
        <v>35755</v>
      </c>
      <c r="N168" s="9"/>
      <c r="O168" s="9"/>
      <c r="P168" s="9"/>
      <c r="Q168" s="9"/>
      <c r="R168" s="9"/>
      <c r="S168" s="9"/>
      <c r="T168" s="9"/>
      <c r="U168" s="9"/>
      <c r="V168" s="9"/>
      <c r="W168" s="9"/>
      <c r="X168" s="9"/>
      <c r="Y168" s="9"/>
      <c r="Z168" s="9"/>
      <c r="AA168" s="9"/>
      <c r="AB168" s="9"/>
      <c r="AC168" s="9"/>
      <c r="AD168" s="9"/>
      <c r="AE168" s="9"/>
      <c r="AF168" s="9"/>
      <c r="AG168" s="9"/>
      <c r="AH168" s="9"/>
      <c r="AI168" s="9"/>
      <c r="AJ168" s="9"/>
    </row>
    <row r="169" spans="1:36" x14ac:dyDescent="0.25">
      <c r="A169">
        <v>513</v>
      </c>
      <c r="B169">
        <v>71752</v>
      </c>
      <c r="N169" s="9"/>
      <c r="O169" s="9"/>
      <c r="P169" s="9"/>
      <c r="Q169" s="9"/>
      <c r="R169" s="9"/>
      <c r="S169" s="9"/>
      <c r="T169" s="9"/>
      <c r="U169" s="9"/>
      <c r="V169" s="9"/>
      <c r="W169" s="9"/>
      <c r="X169" s="9"/>
      <c r="Y169" s="9"/>
      <c r="Z169" s="9"/>
      <c r="AA169" s="9"/>
      <c r="AB169" s="9"/>
      <c r="AC169" s="9"/>
      <c r="AD169" s="9"/>
      <c r="AE169" s="9"/>
      <c r="AF169" s="9"/>
      <c r="AG169" s="9"/>
      <c r="AH169" s="9"/>
      <c r="AI169" s="9"/>
      <c r="AJ169" s="9"/>
    </row>
    <row r="170" spans="1:36" x14ac:dyDescent="0.25">
      <c r="A170">
        <v>518</v>
      </c>
      <c r="B170">
        <v>524882</v>
      </c>
      <c r="N170" s="9"/>
      <c r="O170" s="9"/>
      <c r="P170" s="9"/>
      <c r="Q170" s="9"/>
      <c r="R170" s="9"/>
      <c r="S170" s="9"/>
      <c r="T170" s="9"/>
      <c r="U170" s="9"/>
      <c r="V170" s="9"/>
      <c r="W170" s="9"/>
      <c r="X170" s="9"/>
      <c r="Y170" s="9"/>
      <c r="Z170" s="9"/>
      <c r="AA170" s="9"/>
      <c r="AB170" s="9"/>
      <c r="AC170" s="9"/>
      <c r="AD170" s="9"/>
      <c r="AE170" s="9"/>
      <c r="AF170" s="9"/>
      <c r="AG170" s="9"/>
      <c r="AH170" s="9"/>
      <c r="AI170" s="9"/>
      <c r="AJ170" s="9"/>
    </row>
    <row r="171" spans="1:36" x14ac:dyDescent="0.25">
      <c r="A171">
        <v>523</v>
      </c>
      <c r="B171">
        <v>17872</v>
      </c>
      <c r="N171" s="9"/>
      <c r="O171" s="9"/>
      <c r="P171" s="9"/>
      <c r="Q171" s="9"/>
      <c r="R171" s="9"/>
      <c r="S171" s="9"/>
      <c r="T171" s="9"/>
      <c r="U171" s="9"/>
      <c r="V171" s="9"/>
      <c r="W171" s="9"/>
      <c r="X171" s="9"/>
      <c r="Y171" s="9"/>
      <c r="Z171" s="9"/>
      <c r="AA171" s="9"/>
      <c r="AB171" s="9"/>
      <c r="AC171" s="9"/>
      <c r="AD171" s="9"/>
      <c r="AE171" s="9"/>
      <c r="AF171" s="9"/>
      <c r="AG171" s="9"/>
      <c r="AH171" s="9"/>
      <c r="AI171" s="9"/>
      <c r="AJ171" s="9"/>
    </row>
    <row r="172" spans="1:36" x14ac:dyDescent="0.25">
      <c r="A172">
        <v>530</v>
      </c>
      <c r="B172">
        <v>38722</v>
      </c>
      <c r="N172" s="9"/>
      <c r="O172" s="9"/>
      <c r="P172" s="9"/>
      <c r="Q172" s="9"/>
      <c r="R172" s="9"/>
      <c r="S172" s="9"/>
      <c r="T172" s="9"/>
      <c r="U172" s="9"/>
      <c r="V172" s="9"/>
      <c r="W172" s="9"/>
      <c r="X172" s="9"/>
      <c r="Y172" s="9"/>
      <c r="Z172" s="9"/>
      <c r="AA172" s="9"/>
      <c r="AB172" s="9"/>
      <c r="AC172" s="9"/>
      <c r="AD172" s="9"/>
      <c r="AE172" s="9"/>
      <c r="AF172" s="9"/>
      <c r="AG172" s="9"/>
      <c r="AH172" s="9"/>
      <c r="AI172" s="9"/>
      <c r="AJ172" s="9"/>
    </row>
    <row r="173" spans="1:36" x14ac:dyDescent="0.25">
      <c r="A173">
        <v>531</v>
      </c>
      <c r="B173">
        <v>29731</v>
      </c>
      <c r="N173" s="9"/>
      <c r="O173" s="9"/>
      <c r="P173" s="9"/>
      <c r="Q173" s="9"/>
      <c r="R173" s="9"/>
      <c r="S173" s="9"/>
      <c r="T173" s="9"/>
      <c r="U173" s="9"/>
      <c r="V173" s="9"/>
      <c r="W173" s="9"/>
      <c r="X173" s="9"/>
      <c r="Y173" s="9"/>
      <c r="Z173" s="9"/>
      <c r="AA173" s="9"/>
      <c r="AB173" s="9"/>
      <c r="AC173" s="9"/>
      <c r="AD173" s="9"/>
      <c r="AE173" s="9"/>
      <c r="AF173" s="9"/>
      <c r="AG173" s="9"/>
      <c r="AH173" s="9"/>
      <c r="AI173" s="9"/>
      <c r="AJ173" s="9"/>
    </row>
    <row r="174" spans="1:36" x14ac:dyDescent="0.25">
      <c r="A174">
        <v>532</v>
      </c>
      <c r="B174">
        <v>21552</v>
      </c>
      <c r="N174" s="9"/>
      <c r="O174" s="9"/>
      <c r="P174" s="9"/>
      <c r="Q174" s="9"/>
      <c r="R174" s="9"/>
      <c r="S174" s="9"/>
      <c r="T174" s="9"/>
      <c r="U174" s="9"/>
      <c r="V174" s="9"/>
      <c r="W174" s="9"/>
      <c r="X174" s="9"/>
      <c r="Y174" s="9"/>
      <c r="Z174" s="9"/>
      <c r="AA174" s="9"/>
      <c r="AB174" s="9"/>
      <c r="AC174" s="9"/>
      <c r="AD174" s="9"/>
      <c r="AE174" s="9"/>
      <c r="AF174" s="9"/>
      <c r="AG174" s="9"/>
      <c r="AH174" s="9"/>
      <c r="AI174" s="9"/>
      <c r="AJ174" s="9"/>
    </row>
    <row r="175" spans="1:36" x14ac:dyDescent="0.25">
      <c r="A175">
        <v>534</v>
      </c>
      <c r="B175">
        <v>21316</v>
      </c>
      <c r="N175" s="9"/>
      <c r="O175" s="9"/>
      <c r="P175" s="9"/>
      <c r="Q175" s="9"/>
      <c r="R175" s="9"/>
      <c r="S175" s="9"/>
      <c r="T175" s="9"/>
      <c r="U175" s="9"/>
      <c r="V175" s="9"/>
      <c r="W175" s="9"/>
      <c r="X175" s="9"/>
      <c r="Y175" s="9"/>
      <c r="Z175" s="9"/>
      <c r="AA175" s="9"/>
      <c r="AB175" s="9"/>
      <c r="AC175" s="9"/>
      <c r="AD175" s="9"/>
      <c r="AE175" s="9"/>
      <c r="AF175" s="9"/>
      <c r="AG175" s="9"/>
      <c r="AH175" s="9"/>
      <c r="AI175" s="9"/>
      <c r="AJ175" s="9"/>
    </row>
    <row r="176" spans="1:36" x14ac:dyDescent="0.25">
      <c r="A176">
        <v>537</v>
      </c>
      <c r="B176">
        <v>64532</v>
      </c>
      <c r="N176" s="9"/>
      <c r="O176" s="9"/>
      <c r="P176" s="9"/>
      <c r="Q176" s="9"/>
      <c r="R176" s="9"/>
      <c r="S176" s="9"/>
      <c r="T176" s="9"/>
      <c r="U176" s="9"/>
      <c r="V176" s="9"/>
      <c r="W176" s="9"/>
      <c r="X176" s="9"/>
      <c r="Y176" s="9"/>
      <c r="Z176" s="9"/>
      <c r="AA176" s="9"/>
      <c r="AB176" s="9"/>
      <c r="AC176" s="9"/>
      <c r="AD176" s="9"/>
      <c r="AE176" s="9"/>
      <c r="AF176" s="9"/>
      <c r="AG176" s="9"/>
      <c r="AH176" s="9"/>
      <c r="AI176" s="9"/>
      <c r="AJ176" s="9"/>
    </row>
    <row r="177" spans="1:36" x14ac:dyDescent="0.25">
      <c r="A177">
        <v>542</v>
      </c>
      <c r="B177">
        <v>29123</v>
      </c>
      <c r="N177" s="9"/>
      <c r="O177" s="9"/>
      <c r="P177" s="9"/>
      <c r="Q177" s="9"/>
      <c r="R177" s="9"/>
      <c r="S177" s="9"/>
      <c r="T177" s="9"/>
      <c r="U177" s="9"/>
      <c r="V177" s="9"/>
      <c r="W177" s="9"/>
      <c r="X177" s="9"/>
      <c r="Y177" s="9"/>
      <c r="Z177" s="9"/>
      <c r="AA177" s="9"/>
      <c r="AB177" s="9"/>
      <c r="AC177" s="9"/>
      <c r="AD177" s="9"/>
      <c r="AE177" s="9"/>
      <c r="AF177" s="9"/>
      <c r="AG177" s="9"/>
      <c r="AH177" s="9"/>
      <c r="AI177" s="9"/>
      <c r="AJ177" s="9"/>
    </row>
    <row r="178" spans="1:36" x14ac:dyDescent="0.25">
      <c r="A178">
        <v>545</v>
      </c>
      <c r="B178">
        <v>20905</v>
      </c>
      <c r="N178" s="9"/>
      <c r="O178" s="9"/>
      <c r="P178" s="9"/>
      <c r="Q178" s="9"/>
      <c r="R178" s="9"/>
      <c r="S178" s="9"/>
      <c r="T178" s="9"/>
      <c r="U178" s="9"/>
      <c r="V178" s="9"/>
      <c r="W178" s="9"/>
      <c r="X178" s="9"/>
      <c r="Y178" s="9"/>
      <c r="Z178" s="9"/>
      <c r="AA178" s="9"/>
      <c r="AB178" s="9"/>
      <c r="AC178" s="9"/>
      <c r="AD178" s="9"/>
      <c r="AE178" s="9"/>
      <c r="AF178" s="9"/>
      <c r="AG178" s="9"/>
      <c r="AH178" s="9"/>
      <c r="AI178" s="9"/>
      <c r="AJ178" s="9"/>
    </row>
    <row r="179" spans="1:36" x14ac:dyDescent="0.25">
      <c r="A179">
        <v>546</v>
      </c>
      <c r="B179">
        <v>123661</v>
      </c>
      <c r="N179" s="9"/>
      <c r="O179" s="9"/>
      <c r="P179" s="9"/>
      <c r="Q179" s="9"/>
      <c r="R179" s="9"/>
      <c r="S179" s="9"/>
      <c r="T179" s="9"/>
      <c r="U179" s="9"/>
      <c r="V179" s="9"/>
      <c r="W179" s="9"/>
      <c r="X179" s="9"/>
      <c r="Y179" s="9"/>
      <c r="Z179" s="9"/>
      <c r="AA179" s="9"/>
      <c r="AB179" s="9"/>
      <c r="AC179" s="9"/>
      <c r="AD179" s="9"/>
      <c r="AE179" s="9"/>
      <c r="AF179" s="9"/>
      <c r="AG179" s="9"/>
      <c r="AH179" s="9"/>
      <c r="AI179" s="9"/>
      <c r="AJ179" s="9"/>
    </row>
    <row r="180" spans="1:36" x14ac:dyDescent="0.25">
      <c r="A180">
        <v>547</v>
      </c>
      <c r="B180">
        <v>27128</v>
      </c>
      <c r="N180" s="9"/>
      <c r="O180" s="9"/>
      <c r="P180" s="9"/>
      <c r="Q180" s="9"/>
      <c r="R180" s="9"/>
      <c r="S180" s="9"/>
      <c r="T180" s="9"/>
      <c r="U180" s="9"/>
      <c r="V180" s="9"/>
      <c r="W180" s="9"/>
      <c r="X180" s="9"/>
      <c r="Y180" s="9"/>
      <c r="Z180" s="9"/>
      <c r="AA180" s="9"/>
      <c r="AB180" s="9"/>
      <c r="AC180" s="9"/>
      <c r="AD180" s="9"/>
      <c r="AE180" s="9"/>
      <c r="AF180" s="9"/>
      <c r="AG180" s="9"/>
      <c r="AH180" s="9"/>
      <c r="AI180" s="9"/>
      <c r="AJ180" s="9"/>
    </row>
    <row r="181" spans="1:36" x14ac:dyDescent="0.25">
      <c r="A181">
        <v>553</v>
      </c>
      <c r="B181">
        <v>22717</v>
      </c>
      <c r="N181" s="9"/>
      <c r="O181" s="9"/>
      <c r="P181" s="9"/>
      <c r="Q181" s="9"/>
      <c r="R181" s="9"/>
      <c r="S181" s="9"/>
      <c r="T181" s="9"/>
      <c r="U181" s="9"/>
      <c r="V181" s="9"/>
      <c r="W181" s="9"/>
      <c r="X181" s="9"/>
      <c r="Y181" s="9"/>
      <c r="Z181" s="9"/>
      <c r="AA181" s="9"/>
      <c r="AB181" s="9"/>
      <c r="AC181" s="9"/>
      <c r="AD181" s="9"/>
      <c r="AE181" s="9"/>
      <c r="AF181" s="9"/>
      <c r="AG181" s="9"/>
      <c r="AH181" s="9"/>
      <c r="AI181" s="9"/>
      <c r="AJ181" s="9"/>
    </row>
    <row r="182" spans="1:36" x14ac:dyDescent="0.25">
      <c r="A182">
        <v>556</v>
      </c>
      <c r="B182">
        <v>32450</v>
      </c>
      <c r="N182" s="9"/>
      <c r="O182" s="9"/>
      <c r="P182" s="9"/>
      <c r="Q182" s="9"/>
      <c r="R182" s="9"/>
      <c r="S182" s="9"/>
      <c r="T182" s="9"/>
      <c r="U182" s="9"/>
      <c r="V182" s="9"/>
      <c r="W182" s="9"/>
      <c r="X182" s="9"/>
      <c r="Y182" s="9"/>
      <c r="Z182" s="9"/>
      <c r="AA182" s="9"/>
      <c r="AB182" s="9"/>
      <c r="AC182" s="9"/>
      <c r="AD182" s="9"/>
      <c r="AE182" s="9"/>
      <c r="AF182" s="9"/>
      <c r="AG182" s="9"/>
      <c r="AH182" s="9"/>
      <c r="AI182" s="9"/>
      <c r="AJ182" s="9"/>
    </row>
    <row r="183" spans="1:36" x14ac:dyDescent="0.25">
      <c r="A183">
        <v>569</v>
      </c>
      <c r="B183">
        <v>27914</v>
      </c>
      <c r="N183" s="9"/>
      <c r="O183" s="9"/>
      <c r="P183" s="9"/>
      <c r="Q183" s="9"/>
      <c r="R183" s="9"/>
      <c r="S183" s="9"/>
      <c r="T183" s="9"/>
      <c r="U183" s="9"/>
      <c r="V183" s="9"/>
      <c r="W183" s="9"/>
      <c r="X183" s="9"/>
      <c r="Y183" s="9"/>
      <c r="Z183" s="9"/>
      <c r="AA183" s="9"/>
      <c r="AB183" s="9"/>
      <c r="AC183" s="9"/>
      <c r="AD183" s="9"/>
      <c r="AE183" s="9"/>
      <c r="AF183" s="9"/>
      <c r="AG183" s="9"/>
      <c r="AH183" s="9"/>
      <c r="AI183" s="9"/>
      <c r="AJ183" s="9"/>
    </row>
    <row r="184" spans="1:36" x14ac:dyDescent="0.25">
      <c r="A184">
        <v>575</v>
      </c>
      <c r="B184">
        <v>25867</v>
      </c>
      <c r="N184" s="9"/>
      <c r="O184" s="9"/>
      <c r="P184" s="9"/>
      <c r="Q184" s="9"/>
      <c r="R184" s="9"/>
      <c r="S184" s="9"/>
      <c r="T184" s="9"/>
      <c r="U184" s="9"/>
      <c r="V184" s="9"/>
      <c r="W184" s="9"/>
      <c r="X184" s="9"/>
      <c r="Y184" s="9"/>
      <c r="Z184" s="9"/>
      <c r="AA184" s="9"/>
      <c r="AB184" s="9"/>
      <c r="AC184" s="9"/>
      <c r="AD184" s="9"/>
      <c r="AE184" s="9"/>
      <c r="AF184" s="9"/>
      <c r="AG184" s="9"/>
      <c r="AH184" s="9"/>
      <c r="AI184" s="9"/>
      <c r="AJ184" s="9"/>
    </row>
    <row r="185" spans="1:36" x14ac:dyDescent="0.25">
      <c r="A185">
        <v>576</v>
      </c>
      <c r="B185">
        <v>16318</v>
      </c>
      <c r="N185" s="9"/>
      <c r="O185" s="9"/>
      <c r="P185" s="9"/>
      <c r="Q185" s="9"/>
      <c r="R185" s="9"/>
      <c r="S185" s="9"/>
      <c r="T185" s="9"/>
      <c r="U185" s="9"/>
      <c r="V185" s="9"/>
      <c r="W185" s="9"/>
      <c r="X185" s="9"/>
      <c r="Y185" s="9"/>
      <c r="Z185" s="9"/>
      <c r="AA185" s="9"/>
      <c r="AB185" s="9"/>
      <c r="AC185" s="9"/>
      <c r="AD185" s="9"/>
      <c r="AE185" s="9"/>
      <c r="AF185" s="9"/>
      <c r="AG185" s="9"/>
      <c r="AH185" s="9"/>
      <c r="AI185" s="9"/>
      <c r="AJ185" s="9"/>
    </row>
    <row r="186" spans="1:36" x14ac:dyDescent="0.25">
      <c r="A186">
        <v>579</v>
      </c>
      <c r="B186">
        <v>23608</v>
      </c>
      <c r="N186" s="9"/>
      <c r="O186" s="9"/>
      <c r="P186" s="9"/>
      <c r="Q186" s="9"/>
      <c r="R186" s="9"/>
      <c r="S186" s="9"/>
      <c r="T186" s="9"/>
      <c r="U186" s="9"/>
      <c r="V186" s="9"/>
      <c r="W186" s="9"/>
      <c r="X186" s="9"/>
      <c r="Y186" s="9"/>
      <c r="Z186" s="9"/>
      <c r="AA186" s="9"/>
      <c r="AB186" s="9"/>
      <c r="AC186" s="9"/>
      <c r="AD186" s="9"/>
      <c r="AE186" s="9"/>
      <c r="AF186" s="9"/>
      <c r="AG186" s="9"/>
      <c r="AH186" s="9"/>
      <c r="AI186" s="9"/>
      <c r="AJ186" s="9"/>
    </row>
    <row r="187" spans="1:36" x14ac:dyDescent="0.25">
      <c r="A187">
        <v>584</v>
      </c>
      <c r="B187">
        <v>24015</v>
      </c>
      <c r="N187" s="9"/>
      <c r="O187" s="9"/>
      <c r="P187" s="9"/>
      <c r="Q187" s="9"/>
      <c r="R187" s="9"/>
      <c r="S187" s="9"/>
      <c r="T187" s="9"/>
      <c r="U187" s="9"/>
      <c r="V187" s="9"/>
      <c r="W187" s="9"/>
      <c r="X187" s="9"/>
      <c r="Y187" s="9"/>
      <c r="Z187" s="9"/>
      <c r="AA187" s="9"/>
      <c r="AB187" s="9"/>
      <c r="AC187" s="9"/>
      <c r="AD187" s="9"/>
      <c r="AE187" s="9"/>
      <c r="AF187" s="9"/>
      <c r="AG187" s="9"/>
      <c r="AH187" s="9"/>
      <c r="AI187" s="9"/>
      <c r="AJ187" s="9"/>
    </row>
    <row r="188" spans="1:36" x14ac:dyDescent="0.25">
      <c r="A188">
        <v>585</v>
      </c>
      <c r="B188">
        <v>29122</v>
      </c>
      <c r="N188" s="9"/>
      <c r="O188" s="9"/>
      <c r="P188" s="9"/>
      <c r="Q188" s="9"/>
      <c r="R188" s="9"/>
      <c r="S188" s="9"/>
      <c r="T188" s="9"/>
      <c r="U188" s="9"/>
      <c r="V188" s="9"/>
      <c r="W188" s="9"/>
      <c r="X188" s="9"/>
      <c r="Y188" s="9"/>
      <c r="Z188" s="9"/>
      <c r="AA188" s="9"/>
      <c r="AB188" s="9"/>
      <c r="AC188" s="9"/>
      <c r="AD188" s="9"/>
      <c r="AE188" s="9"/>
      <c r="AF188" s="9"/>
      <c r="AG188" s="9"/>
      <c r="AH188" s="9"/>
      <c r="AI188" s="9"/>
      <c r="AJ188" s="9"/>
    </row>
    <row r="189" spans="1:36" x14ac:dyDescent="0.25">
      <c r="A189">
        <v>588</v>
      </c>
      <c r="B189">
        <v>10959</v>
      </c>
      <c r="N189" s="9"/>
      <c r="O189" s="9"/>
      <c r="P189" s="9"/>
      <c r="Q189" s="9"/>
      <c r="R189" s="9"/>
      <c r="S189" s="9"/>
      <c r="T189" s="9"/>
      <c r="U189" s="9"/>
      <c r="V189" s="9"/>
      <c r="W189" s="9"/>
      <c r="X189" s="9"/>
      <c r="Y189" s="9"/>
      <c r="Z189" s="9"/>
      <c r="AA189" s="9"/>
      <c r="AB189" s="9"/>
      <c r="AC189" s="9"/>
      <c r="AD189" s="9"/>
      <c r="AE189" s="9"/>
      <c r="AF189" s="9"/>
      <c r="AG189" s="9"/>
      <c r="AH189" s="9"/>
      <c r="AI189" s="9"/>
      <c r="AJ189" s="9"/>
    </row>
    <row r="190" spans="1:36" x14ac:dyDescent="0.25">
      <c r="A190">
        <v>589</v>
      </c>
      <c r="B190">
        <v>10187</v>
      </c>
      <c r="N190" s="9"/>
      <c r="O190" s="9"/>
      <c r="P190" s="9"/>
      <c r="Q190" s="9"/>
      <c r="R190" s="9"/>
      <c r="S190" s="9"/>
      <c r="T190" s="9"/>
      <c r="U190" s="9"/>
      <c r="V190" s="9"/>
      <c r="W190" s="9"/>
      <c r="X190" s="9"/>
      <c r="Y190" s="9"/>
      <c r="Z190" s="9"/>
      <c r="AA190" s="9"/>
      <c r="AB190" s="9"/>
      <c r="AC190" s="9"/>
      <c r="AD190" s="9"/>
      <c r="AE190" s="9"/>
      <c r="AF190" s="9"/>
      <c r="AG190" s="9"/>
      <c r="AH190" s="9"/>
      <c r="AI190" s="9"/>
      <c r="AJ190" s="9"/>
    </row>
    <row r="191" spans="1:36" x14ac:dyDescent="0.25">
      <c r="A191">
        <v>590</v>
      </c>
      <c r="B191">
        <v>32292</v>
      </c>
      <c r="N191" s="9"/>
      <c r="O191" s="9"/>
      <c r="P191" s="9"/>
      <c r="Q191" s="9"/>
      <c r="R191" s="9"/>
      <c r="S191" s="9"/>
      <c r="T191" s="9"/>
      <c r="U191" s="9"/>
      <c r="V191" s="9"/>
      <c r="W191" s="9"/>
      <c r="X191" s="9"/>
      <c r="Y191" s="9"/>
      <c r="Z191" s="9"/>
      <c r="AA191" s="9"/>
      <c r="AB191" s="9"/>
      <c r="AC191" s="9"/>
      <c r="AD191" s="9"/>
      <c r="AE191" s="9"/>
      <c r="AF191" s="9"/>
      <c r="AG191" s="9"/>
      <c r="AH191" s="9"/>
      <c r="AI191" s="9"/>
      <c r="AJ191" s="9"/>
    </row>
    <row r="192" spans="1:36" x14ac:dyDescent="0.25">
      <c r="A192">
        <v>597</v>
      </c>
      <c r="B192">
        <v>45408</v>
      </c>
      <c r="N192" s="9"/>
      <c r="O192" s="9"/>
      <c r="P192" s="9"/>
      <c r="Q192" s="9"/>
      <c r="R192" s="9"/>
      <c r="S192" s="9"/>
      <c r="T192" s="9"/>
      <c r="U192" s="9"/>
      <c r="V192" s="9"/>
      <c r="W192" s="9"/>
      <c r="X192" s="9"/>
      <c r="Y192" s="9"/>
      <c r="Z192" s="9"/>
      <c r="AA192" s="9"/>
      <c r="AB192" s="9"/>
      <c r="AC192" s="9"/>
      <c r="AD192" s="9"/>
      <c r="AE192" s="9"/>
      <c r="AF192" s="9"/>
      <c r="AG192" s="9"/>
      <c r="AH192" s="9"/>
      <c r="AI192" s="9"/>
      <c r="AJ192" s="9"/>
    </row>
    <row r="193" spans="1:36" x14ac:dyDescent="0.25">
      <c r="A193">
        <v>599</v>
      </c>
      <c r="B193">
        <v>634660</v>
      </c>
      <c r="N193" s="9"/>
      <c r="O193" s="9"/>
      <c r="P193" s="9"/>
      <c r="Q193" s="9"/>
      <c r="R193" s="9"/>
      <c r="S193" s="9"/>
      <c r="T193" s="9"/>
      <c r="U193" s="9"/>
      <c r="V193" s="9"/>
      <c r="W193" s="9"/>
      <c r="X193" s="9"/>
      <c r="Y193" s="9"/>
      <c r="Z193" s="9"/>
      <c r="AA193" s="9"/>
      <c r="AB193" s="9"/>
      <c r="AC193" s="9"/>
      <c r="AD193" s="9"/>
      <c r="AE193" s="9"/>
      <c r="AF193" s="9"/>
      <c r="AG193" s="9"/>
      <c r="AH193" s="9"/>
      <c r="AI193" s="9"/>
      <c r="AJ193" s="9"/>
    </row>
    <row r="194" spans="1:36" x14ac:dyDescent="0.25">
      <c r="A194">
        <v>603</v>
      </c>
      <c r="B194">
        <v>51027</v>
      </c>
      <c r="N194" s="9"/>
      <c r="O194" s="9"/>
      <c r="P194" s="9"/>
      <c r="Q194" s="9"/>
      <c r="R194" s="9"/>
      <c r="S194" s="9"/>
      <c r="T194" s="9"/>
      <c r="U194" s="9"/>
      <c r="V194" s="9"/>
      <c r="W194" s="9"/>
      <c r="X194" s="9"/>
      <c r="Y194" s="9"/>
      <c r="Z194" s="9"/>
      <c r="AA194" s="9"/>
      <c r="AB194" s="9"/>
      <c r="AC194" s="9"/>
      <c r="AD194" s="9"/>
      <c r="AE194" s="9"/>
      <c r="AF194" s="9"/>
      <c r="AG194" s="9"/>
      <c r="AH194" s="9"/>
      <c r="AI194" s="9"/>
      <c r="AJ194" s="9"/>
    </row>
    <row r="195" spans="1:36" x14ac:dyDescent="0.25">
      <c r="A195">
        <v>606</v>
      </c>
      <c r="B195">
        <v>77838</v>
      </c>
      <c r="N195" s="9"/>
      <c r="O195" s="9"/>
      <c r="P195" s="9"/>
      <c r="Q195" s="9"/>
      <c r="R195" s="9"/>
      <c r="S195" s="9"/>
      <c r="T195" s="9"/>
      <c r="U195" s="9"/>
      <c r="V195" s="9"/>
      <c r="W195" s="9"/>
      <c r="X195" s="9"/>
      <c r="Y195" s="9"/>
      <c r="Z195" s="9"/>
      <c r="AA195" s="9"/>
      <c r="AB195" s="9"/>
      <c r="AC195" s="9"/>
      <c r="AD195" s="9"/>
      <c r="AE195" s="9"/>
      <c r="AF195" s="9"/>
      <c r="AG195" s="9"/>
      <c r="AH195" s="9"/>
      <c r="AI195" s="9"/>
      <c r="AJ195" s="9"/>
    </row>
    <row r="196" spans="1:36" x14ac:dyDescent="0.25">
      <c r="A196">
        <v>610</v>
      </c>
      <c r="B196">
        <v>25012</v>
      </c>
      <c r="N196" s="9"/>
      <c r="O196" s="9"/>
      <c r="P196" s="9"/>
      <c r="Q196" s="9"/>
      <c r="R196" s="9"/>
      <c r="S196" s="9"/>
      <c r="T196" s="9"/>
      <c r="U196" s="9"/>
      <c r="V196" s="9"/>
      <c r="W196" s="9"/>
      <c r="X196" s="9"/>
      <c r="Y196" s="9"/>
      <c r="Z196" s="9"/>
      <c r="AA196" s="9"/>
      <c r="AB196" s="9"/>
      <c r="AC196" s="9"/>
      <c r="AD196" s="9"/>
      <c r="AE196" s="9"/>
      <c r="AF196" s="9"/>
      <c r="AG196" s="9"/>
      <c r="AH196" s="9"/>
      <c r="AI196" s="9"/>
      <c r="AJ196" s="9"/>
    </row>
    <row r="197" spans="1:36" x14ac:dyDescent="0.25">
      <c r="A197">
        <v>611</v>
      </c>
      <c r="B197">
        <v>12797</v>
      </c>
      <c r="N197" s="9"/>
      <c r="O197" s="9"/>
      <c r="P197" s="9"/>
      <c r="Q197" s="9"/>
      <c r="R197" s="9"/>
      <c r="S197" s="9"/>
      <c r="T197" s="9"/>
      <c r="U197" s="9"/>
      <c r="V197" s="9"/>
      <c r="W197" s="9"/>
      <c r="X197" s="9"/>
      <c r="Y197" s="9"/>
      <c r="Z197" s="9"/>
      <c r="AA197" s="9"/>
      <c r="AB197" s="9"/>
      <c r="AC197" s="9"/>
      <c r="AD197" s="9"/>
      <c r="AE197" s="9"/>
      <c r="AF197" s="9"/>
      <c r="AG197" s="9"/>
      <c r="AH197" s="9"/>
      <c r="AI197" s="9"/>
      <c r="AJ197" s="9"/>
    </row>
    <row r="198" spans="1:36" x14ac:dyDescent="0.25">
      <c r="A198">
        <v>613</v>
      </c>
      <c r="B198">
        <v>25105</v>
      </c>
      <c r="N198" s="9"/>
      <c r="O198" s="9"/>
      <c r="P198" s="9"/>
      <c r="Q198" s="9"/>
      <c r="R198" s="9"/>
      <c r="S198" s="9"/>
      <c r="T198" s="9"/>
      <c r="U198" s="9"/>
      <c r="V198" s="9"/>
      <c r="W198" s="9"/>
      <c r="X198" s="9"/>
      <c r="Y198" s="9"/>
      <c r="Z198" s="9"/>
      <c r="AA198" s="9"/>
      <c r="AB198" s="9"/>
      <c r="AC198" s="9"/>
      <c r="AD198" s="9"/>
      <c r="AE198" s="9"/>
      <c r="AF198" s="9"/>
      <c r="AG198" s="9"/>
      <c r="AH198" s="9"/>
      <c r="AI198" s="9"/>
      <c r="AJ198" s="9"/>
    </row>
    <row r="199" spans="1:36" x14ac:dyDescent="0.25">
      <c r="A199">
        <v>614</v>
      </c>
      <c r="B199">
        <v>14257</v>
      </c>
      <c r="N199" s="9"/>
      <c r="O199" s="9"/>
      <c r="P199" s="9"/>
      <c r="Q199" s="9"/>
      <c r="R199" s="9"/>
      <c r="S199" s="9"/>
      <c r="T199" s="9"/>
      <c r="U199" s="9"/>
      <c r="V199" s="9"/>
      <c r="W199" s="9"/>
      <c r="X199" s="9"/>
      <c r="Y199" s="9"/>
      <c r="Z199" s="9"/>
      <c r="AA199" s="9"/>
      <c r="AB199" s="9"/>
      <c r="AC199" s="9"/>
      <c r="AD199" s="9"/>
      <c r="AE199" s="9"/>
      <c r="AF199" s="9"/>
      <c r="AG199" s="9"/>
      <c r="AH199" s="9"/>
      <c r="AI199" s="9"/>
      <c r="AJ199" s="9"/>
    </row>
    <row r="200" spans="1:36" x14ac:dyDescent="0.25">
      <c r="A200">
        <v>617</v>
      </c>
      <c r="B200">
        <v>8785</v>
      </c>
      <c r="N200" s="9"/>
      <c r="O200" s="9"/>
      <c r="P200" s="9"/>
      <c r="Q200" s="9"/>
      <c r="R200" s="9"/>
      <c r="S200" s="9"/>
      <c r="T200" s="9"/>
      <c r="U200" s="9"/>
      <c r="V200" s="9"/>
      <c r="W200" s="9"/>
      <c r="X200" s="9"/>
      <c r="Y200" s="9"/>
      <c r="Z200" s="9"/>
      <c r="AA200" s="9"/>
      <c r="AB200" s="9"/>
      <c r="AC200" s="9"/>
      <c r="AD200" s="9"/>
      <c r="AE200" s="9"/>
      <c r="AF200" s="9"/>
      <c r="AG200" s="9"/>
      <c r="AH200" s="9"/>
      <c r="AI200" s="9"/>
      <c r="AJ200" s="9"/>
    </row>
    <row r="201" spans="1:36" x14ac:dyDescent="0.25">
      <c r="A201">
        <v>620</v>
      </c>
      <c r="B201">
        <v>19714</v>
      </c>
      <c r="N201" s="9"/>
      <c r="O201" s="9"/>
      <c r="P201" s="9"/>
      <c r="Q201" s="9"/>
      <c r="R201" s="9"/>
      <c r="S201" s="9"/>
      <c r="T201" s="9"/>
      <c r="U201" s="9"/>
      <c r="V201" s="9"/>
      <c r="W201" s="9"/>
      <c r="X201" s="9"/>
      <c r="Y201" s="9"/>
      <c r="Z201" s="9"/>
      <c r="AA201" s="9"/>
      <c r="AB201" s="9"/>
      <c r="AC201" s="9"/>
      <c r="AD201" s="9"/>
      <c r="AE201" s="9"/>
      <c r="AF201" s="9"/>
      <c r="AG201" s="9"/>
      <c r="AH201" s="9"/>
      <c r="AI201" s="9"/>
      <c r="AJ201" s="9"/>
    </row>
    <row r="202" spans="1:36" x14ac:dyDescent="0.25">
      <c r="A202">
        <v>622</v>
      </c>
      <c r="B202">
        <v>71999</v>
      </c>
      <c r="N202" s="9"/>
      <c r="O202" s="9"/>
      <c r="P202" s="9"/>
      <c r="Q202" s="9"/>
      <c r="R202" s="9"/>
      <c r="S202" s="9"/>
      <c r="T202" s="9"/>
      <c r="U202" s="9"/>
      <c r="V202" s="9"/>
      <c r="W202" s="9"/>
      <c r="X202" s="9"/>
      <c r="Y202" s="9"/>
      <c r="Z202" s="9"/>
      <c r="AA202" s="9"/>
      <c r="AB202" s="9"/>
      <c r="AC202" s="9"/>
      <c r="AD202" s="9"/>
      <c r="AE202" s="9"/>
      <c r="AF202" s="9"/>
      <c r="AG202" s="9"/>
      <c r="AH202" s="9"/>
      <c r="AI202" s="9"/>
      <c r="AJ202" s="9"/>
    </row>
    <row r="203" spans="1:36" x14ac:dyDescent="0.25">
      <c r="A203">
        <v>626</v>
      </c>
      <c r="B203">
        <v>25315</v>
      </c>
      <c r="N203" s="9"/>
      <c r="O203" s="9"/>
      <c r="P203" s="9"/>
      <c r="Q203" s="9"/>
      <c r="R203" s="9"/>
      <c r="S203" s="9"/>
      <c r="T203" s="9"/>
      <c r="U203" s="9"/>
      <c r="V203" s="9"/>
      <c r="W203" s="9"/>
      <c r="X203" s="9"/>
      <c r="Y203" s="9"/>
      <c r="Z203" s="9"/>
      <c r="AA203" s="9"/>
      <c r="AB203" s="9"/>
      <c r="AC203" s="9"/>
      <c r="AD203" s="9"/>
      <c r="AE203" s="9"/>
      <c r="AF203" s="9"/>
      <c r="AG203" s="9"/>
      <c r="AH203" s="9"/>
      <c r="AI203" s="9"/>
      <c r="AJ203" s="9"/>
    </row>
    <row r="204" spans="1:36" x14ac:dyDescent="0.25">
      <c r="A204">
        <v>627</v>
      </c>
      <c r="B204">
        <v>26536</v>
      </c>
      <c r="N204" s="9"/>
      <c r="O204" s="9"/>
      <c r="P204" s="9"/>
      <c r="Q204" s="9"/>
      <c r="R204" s="9"/>
      <c r="S204" s="9"/>
      <c r="T204" s="9"/>
      <c r="U204" s="9"/>
      <c r="V204" s="9"/>
      <c r="W204" s="9"/>
      <c r="X204" s="9"/>
      <c r="Y204" s="9"/>
      <c r="Z204" s="9"/>
      <c r="AA204" s="9"/>
      <c r="AB204" s="9"/>
      <c r="AC204" s="9"/>
      <c r="AD204" s="9"/>
      <c r="AE204" s="9"/>
      <c r="AF204" s="9"/>
      <c r="AG204" s="9"/>
      <c r="AH204" s="9"/>
      <c r="AI204" s="9"/>
      <c r="AJ204" s="9"/>
    </row>
    <row r="205" spans="1:36" x14ac:dyDescent="0.25">
      <c r="A205">
        <v>629</v>
      </c>
      <c r="B205">
        <v>26055</v>
      </c>
      <c r="N205" s="9"/>
      <c r="O205" s="9"/>
      <c r="P205" s="9"/>
      <c r="Q205" s="9"/>
      <c r="R205" s="9"/>
      <c r="S205" s="9"/>
      <c r="T205" s="9"/>
      <c r="U205" s="9"/>
      <c r="V205" s="9"/>
      <c r="W205" s="9"/>
      <c r="X205" s="9"/>
      <c r="Y205" s="9"/>
      <c r="Z205" s="9"/>
      <c r="AA205" s="9"/>
      <c r="AB205" s="9"/>
      <c r="AC205" s="9"/>
      <c r="AD205" s="9"/>
      <c r="AE205" s="9"/>
      <c r="AF205" s="9"/>
      <c r="AG205" s="9"/>
      <c r="AH205" s="9"/>
      <c r="AI205" s="9"/>
      <c r="AJ205" s="9"/>
    </row>
    <row r="206" spans="1:36" x14ac:dyDescent="0.25">
      <c r="A206">
        <v>632</v>
      </c>
      <c r="B206">
        <v>51513</v>
      </c>
      <c r="N206" s="9"/>
      <c r="O206" s="9"/>
      <c r="P206" s="9"/>
      <c r="Q206" s="9"/>
      <c r="R206" s="9"/>
      <c r="S206" s="9"/>
      <c r="T206" s="9"/>
      <c r="U206" s="9"/>
      <c r="V206" s="9"/>
      <c r="W206" s="9"/>
      <c r="X206" s="9"/>
      <c r="Y206" s="9"/>
      <c r="Z206" s="9"/>
      <c r="AA206" s="9"/>
      <c r="AB206" s="9"/>
      <c r="AC206" s="9"/>
      <c r="AD206" s="9"/>
      <c r="AE206" s="9"/>
      <c r="AF206" s="9"/>
      <c r="AG206" s="9"/>
      <c r="AH206" s="9"/>
      <c r="AI206" s="9"/>
      <c r="AJ206" s="9"/>
    </row>
    <row r="207" spans="1:36" x14ac:dyDescent="0.25">
      <c r="A207">
        <v>637</v>
      </c>
      <c r="B207">
        <v>124763</v>
      </c>
      <c r="N207" s="9"/>
      <c r="O207" s="9"/>
      <c r="P207" s="9"/>
      <c r="Q207" s="9"/>
      <c r="R207" s="9"/>
      <c r="S207" s="9"/>
      <c r="T207" s="9"/>
      <c r="U207" s="9"/>
      <c r="V207" s="9"/>
      <c r="W207" s="9"/>
      <c r="X207" s="9"/>
      <c r="Y207" s="9"/>
      <c r="Z207" s="9"/>
      <c r="AA207" s="9"/>
      <c r="AB207" s="9"/>
      <c r="AC207" s="9"/>
      <c r="AD207" s="9"/>
      <c r="AE207" s="9"/>
      <c r="AF207" s="9"/>
      <c r="AG207" s="9"/>
      <c r="AH207" s="9"/>
      <c r="AI207" s="9"/>
      <c r="AJ207" s="9"/>
    </row>
    <row r="208" spans="1:36" x14ac:dyDescent="0.25">
      <c r="A208">
        <v>638</v>
      </c>
      <c r="B208">
        <v>8367</v>
      </c>
      <c r="N208" s="9"/>
      <c r="O208" s="9"/>
      <c r="P208" s="9"/>
      <c r="Q208" s="9"/>
      <c r="R208" s="9"/>
      <c r="S208" s="9"/>
      <c r="T208" s="9"/>
      <c r="U208" s="9"/>
      <c r="V208" s="9"/>
      <c r="W208" s="9"/>
      <c r="X208" s="9"/>
      <c r="Y208" s="9"/>
      <c r="Z208" s="9"/>
      <c r="AA208" s="9"/>
      <c r="AB208" s="9"/>
      <c r="AC208" s="9"/>
      <c r="AD208" s="9"/>
      <c r="AE208" s="9"/>
      <c r="AF208" s="9"/>
      <c r="AG208" s="9"/>
      <c r="AH208" s="9"/>
      <c r="AI208" s="9"/>
      <c r="AJ208" s="9"/>
    </row>
    <row r="209" spans="1:36" x14ac:dyDescent="0.25">
      <c r="A209">
        <v>642</v>
      </c>
      <c r="B209">
        <v>44417</v>
      </c>
      <c r="N209" s="9"/>
      <c r="O209" s="9"/>
      <c r="P209" s="9"/>
      <c r="Q209" s="9"/>
      <c r="R209" s="9"/>
      <c r="S209" s="9"/>
      <c r="T209" s="9"/>
      <c r="U209" s="9"/>
      <c r="V209" s="9"/>
      <c r="W209" s="9"/>
      <c r="X209" s="9"/>
      <c r="Y209" s="9"/>
      <c r="Z209" s="9"/>
      <c r="AA209" s="9"/>
      <c r="AB209" s="9"/>
      <c r="AC209" s="9"/>
      <c r="AD209" s="9"/>
      <c r="AE209" s="9"/>
      <c r="AF209" s="9"/>
      <c r="AG209" s="9"/>
      <c r="AH209" s="9"/>
      <c r="AI209" s="9"/>
      <c r="AJ209" s="9"/>
    </row>
    <row r="210" spans="1:36" x14ac:dyDescent="0.25">
      <c r="A210">
        <v>654</v>
      </c>
      <c r="B210">
        <v>22688</v>
      </c>
      <c r="N210" s="9"/>
      <c r="O210" s="9"/>
      <c r="P210" s="9"/>
      <c r="Q210" s="9"/>
      <c r="R210" s="9"/>
      <c r="S210" s="9"/>
      <c r="T210" s="9"/>
      <c r="U210" s="9"/>
      <c r="V210" s="9"/>
      <c r="W210" s="9"/>
      <c r="X210" s="9"/>
      <c r="Y210" s="9"/>
      <c r="Z210" s="9"/>
      <c r="AA210" s="9"/>
      <c r="AB210" s="9"/>
      <c r="AC210" s="9"/>
      <c r="AD210" s="9"/>
      <c r="AE210" s="9"/>
      <c r="AF210" s="9"/>
      <c r="AG210" s="9"/>
      <c r="AH210" s="9"/>
      <c r="AI210" s="9"/>
      <c r="AJ210" s="9"/>
    </row>
    <row r="211" spans="1:36" x14ac:dyDescent="0.25">
      <c r="A211">
        <v>664</v>
      </c>
      <c r="B211">
        <v>37274</v>
      </c>
      <c r="N211" s="9"/>
      <c r="O211" s="9"/>
      <c r="P211" s="9"/>
      <c r="Q211" s="9"/>
      <c r="R211" s="9"/>
      <c r="S211" s="9"/>
      <c r="T211" s="9"/>
      <c r="U211" s="9"/>
      <c r="V211" s="9"/>
      <c r="W211" s="9"/>
      <c r="X211" s="9"/>
      <c r="Y211" s="9"/>
      <c r="Z211" s="9"/>
      <c r="AA211" s="9"/>
      <c r="AB211" s="9"/>
      <c r="AC211" s="9"/>
      <c r="AD211" s="9"/>
      <c r="AE211" s="9"/>
      <c r="AF211" s="9"/>
      <c r="AG211" s="9"/>
      <c r="AH211" s="9"/>
      <c r="AI211" s="9"/>
      <c r="AJ211" s="9"/>
    </row>
    <row r="212" spans="1:36" x14ac:dyDescent="0.25">
      <c r="A212">
        <v>668</v>
      </c>
      <c r="B212">
        <v>18820</v>
      </c>
      <c r="N212" s="9"/>
      <c r="O212" s="9"/>
      <c r="P212" s="9"/>
      <c r="Q212" s="9"/>
      <c r="R212" s="9"/>
      <c r="S212" s="9"/>
      <c r="T212" s="9"/>
      <c r="U212" s="9"/>
      <c r="V212" s="9"/>
      <c r="W212" s="9"/>
      <c r="X212" s="9"/>
      <c r="Y212" s="9"/>
      <c r="Z212" s="9"/>
      <c r="AA212" s="9"/>
      <c r="AB212" s="9"/>
      <c r="AC212" s="9"/>
      <c r="AD212" s="9"/>
      <c r="AE212" s="9"/>
      <c r="AF212" s="9"/>
      <c r="AG212" s="9"/>
      <c r="AH212" s="9"/>
      <c r="AI212" s="9"/>
      <c r="AJ212" s="9"/>
    </row>
    <row r="213" spans="1:36" x14ac:dyDescent="0.25">
      <c r="A213">
        <v>677</v>
      </c>
      <c r="B213">
        <v>27395</v>
      </c>
      <c r="N213" s="9"/>
      <c r="O213" s="9"/>
      <c r="P213" s="9"/>
      <c r="Q213" s="9"/>
      <c r="R213" s="9"/>
      <c r="S213" s="9"/>
      <c r="T213" s="9"/>
      <c r="U213" s="9"/>
      <c r="V213" s="9"/>
      <c r="W213" s="9"/>
      <c r="X213" s="9"/>
      <c r="Y213" s="9"/>
      <c r="Z213" s="9"/>
      <c r="AA213" s="9"/>
      <c r="AB213" s="9"/>
      <c r="AC213" s="9"/>
      <c r="AD213" s="9"/>
      <c r="AE213" s="9"/>
      <c r="AF213" s="9"/>
      <c r="AG213" s="9"/>
      <c r="AH213" s="9"/>
      <c r="AI213" s="9"/>
      <c r="AJ213" s="9"/>
    </row>
    <row r="214" spans="1:36" x14ac:dyDescent="0.25">
      <c r="A214">
        <v>678</v>
      </c>
      <c r="B214">
        <v>12622</v>
      </c>
      <c r="N214" s="9"/>
      <c r="O214" s="9"/>
      <c r="P214" s="9"/>
      <c r="Q214" s="9"/>
      <c r="R214" s="9"/>
      <c r="S214" s="9"/>
      <c r="T214" s="9"/>
      <c r="U214" s="9"/>
      <c r="V214" s="9"/>
      <c r="W214" s="9"/>
      <c r="X214" s="9"/>
      <c r="Y214" s="9"/>
      <c r="Z214" s="9"/>
      <c r="AA214" s="9"/>
      <c r="AB214" s="9"/>
      <c r="AC214" s="9"/>
      <c r="AD214" s="9"/>
      <c r="AE214" s="9"/>
      <c r="AF214" s="9"/>
      <c r="AG214" s="9"/>
      <c r="AH214" s="9"/>
      <c r="AI214" s="9"/>
      <c r="AJ214" s="9"/>
    </row>
    <row r="215" spans="1:36" x14ac:dyDescent="0.25">
      <c r="A215">
        <v>687</v>
      </c>
      <c r="B215">
        <v>48019</v>
      </c>
      <c r="N215" s="9"/>
      <c r="O215" s="9"/>
      <c r="P215" s="9"/>
      <c r="Q215" s="9"/>
      <c r="R215" s="9"/>
      <c r="S215" s="9"/>
      <c r="T215" s="9"/>
      <c r="U215" s="9"/>
      <c r="V215" s="9"/>
      <c r="W215" s="9"/>
      <c r="X215" s="9"/>
      <c r="Y215" s="9"/>
      <c r="Z215" s="9"/>
      <c r="AA215" s="9"/>
      <c r="AB215" s="9"/>
      <c r="AC215" s="9"/>
      <c r="AD215" s="9"/>
      <c r="AE215" s="9"/>
      <c r="AF215" s="9"/>
      <c r="AG215" s="9"/>
      <c r="AH215" s="9"/>
      <c r="AI215" s="9"/>
      <c r="AJ215" s="9"/>
    </row>
    <row r="216" spans="1:36" x14ac:dyDescent="0.25">
      <c r="A216">
        <v>689</v>
      </c>
      <c r="B216">
        <v>14596</v>
      </c>
      <c r="N216" s="9"/>
      <c r="O216" s="9"/>
      <c r="P216" s="9"/>
      <c r="Q216" s="9"/>
      <c r="R216" s="9"/>
      <c r="S216" s="9"/>
      <c r="T216" s="9"/>
      <c r="U216" s="9"/>
      <c r="V216" s="9"/>
      <c r="W216" s="9"/>
      <c r="X216" s="9"/>
      <c r="Y216" s="9"/>
      <c r="Z216" s="9"/>
      <c r="AA216" s="9"/>
      <c r="AB216" s="9"/>
      <c r="AC216" s="9"/>
      <c r="AD216" s="9"/>
      <c r="AE216" s="9"/>
      <c r="AF216" s="9"/>
      <c r="AG216" s="9"/>
      <c r="AH216" s="9"/>
      <c r="AI216" s="9"/>
      <c r="AJ216" s="9"/>
    </row>
    <row r="217" spans="1:36" x14ac:dyDescent="0.25">
      <c r="A217">
        <v>703</v>
      </c>
      <c r="B217">
        <v>22356</v>
      </c>
      <c r="N217" s="9"/>
      <c r="O217" s="9"/>
      <c r="P217" s="9"/>
      <c r="Q217" s="9"/>
      <c r="R217" s="9"/>
      <c r="S217" s="9"/>
      <c r="T217" s="9"/>
      <c r="U217" s="9"/>
      <c r="V217" s="9"/>
      <c r="W217" s="9"/>
      <c r="X217" s="9"/>
      <c r="Y217" s="9"/>
      <c r="Z217" s="9"/>
      <c r="AA217" s="9"/>
      <c r="AB217" s="9"/>
      <c r="AC217" s="9"/>
      <c r="AD217" s="9"/>
      <c r="AE217" s="9"/>
      <c r="AF217" s="9"/>
      <c r="AG217" s="9"/>
      <c r="AH217" s="9"/>
      <c r="AI217" s="9"/>
      <c r="AJ217" s="9"/>
    </row>
    <row r="218" spans="1:36" x14ac:dyDescent="0.25">
      <c r="A218">
        <v>707</v>
      </c>
      <c r="B218">
        <v>13842</v>
      </c>
      <c r="N218" s="9"/>
      <c r="O218" s="9"/>
      <c r="P218" s="9"/>
      <c r="Q218" s="9"/>
      <c r="R218" s="9"/>
      <c r="S218" s="9"/>
      <c r="T218" s="9"/>
      <c r="U218" s="9"/>
      <c r="V218" s="9"/>
      <c r="W218" s="9"/>
      <c r="X218" s="9"/>
      <c r="Y218" s="9"/>
      <c r="Z218" s="9"/>
      <c r="AA218" s="9"/>
      <c r="AB218" s="9"/>
      <c r="AC218" s="9"/>
      <c r="AD218" s="9"/>
      <c r="AE218" s="9"/>
      <c r="AF218" s="9"/>
      <c r="AG218" s="9"/>
      <c r="AH218" s="9"/>
      <c r="AI218" s="9"/>
      <c r="AJ218" s="9"/>
    </row>
    <row r="219" spans="1:36" x14ac:dyDescent="0.25">
      <c r="A219">
        <v>715</v>
      </c>
      <c r="B219">
        <v>54588</v>
      </c>
      <c r="N219" s="9"/>
      <c r="O219" s="9"/>
      <c r="P219" s="9"/>
      <c r="Q219" s="9"/>
      <c r="R219" s="9"/>
      <c r="S219" s="9"/>
      <c r="T219" s="9"/>
      <c r="U219" s="9"/>
      <c r="V219" s="9"/>
      <c r="W219" s="9"/>
      <c r="X219" s="9"/>
      <c r="Y219" s="9"/>
      <c r="Z219" s="9"/>
      <c r="AA219" s="9"/>
      <c r="AB219" s="9"/>
      <c r="AC219" s="9"/>
      <c r="AD219" s="9"/>
      <c r="AE219" s="9"/>
      <c r="AF219" s="9"/>
      <c r="AG219" s="9"/>
      <c r="AH219" s="9"/>
      <c r="AI219" s="9"/>
      <c r="AJ219" s="9"/>
    </row>
    <row r="220" spans="1:36" x14ac:dyDescent="0.25">
      <c r="A220">
        <v>716</v>
      </c>
      <c r="B220">
        <v>25527</v>
      </c>
      <c r="N220" s="9"/>
      <c r="O220" s="9"/>
      <c r="P220" s="9"/>
      <c r="Q220" s="9"/>
      <c r="R220" s="9"/>
      <c r="S220" s="9"/>
      <c r="T220" s="9"/>
      <c r="U220" s="9"/>
      <c r="V220" s="9"/>
      <c r="W220" s="9"/>
      <c r="X220" s="9"/>
      <c r="Y220" s="9"/>
      <c r="Z220" s="9"/>
      <c r="AA220" s="9"/>
      <c r="AB220" s="9"/>
      <c r="AC220" s="9"/>
      <c r="AD220" s="9"/>
      <c r="AE220" s="9"/>
      <c r="AF220" s="9"/>
      <c r="AG220" s="9"/>
      <c r="AH220" s="9"/>
      <c r="AI220" s="9"/>
      <c r="AJ220" s="9"/>
    </row>
    <row r="221" spans="1:36" x14ac:dyDescent="0.25">
      <c r="A221">
        <v>717</v>
      </c>
      <c r="B221">
        <v>21900</v>
      </c>
      <c r="N221" s="9"/>
      <c r="O221" s="9"/>
      <c r="P221" s="9"/>
      <c r="Q221" s="9"/>
      <c r="R221" s="9"/>
      <c r="S221" s="9"/>
      <c r="T221" s="9"/>
      <c r="U221" s="9"/>
      <c r="V221" s="9"/>
      <c r="W221" s="9"/>
      <c r="X221" s="9"/>
      <c r="Y221" s="9"/>
      <c r="Z221" s="9"/>
      <c r="AA221" s="9"/>
      <c r="AB221" s="9"/>
      <c r="AC221" s="9"/>
      <c r="AD221" s="9"/>
      <c r="AE221" s="9"/>
      <c r="AF221" s="9"/>
      <c r="AG221" s="9"/>
      <c r="AH221" s="9"/>
      <c r="AI221" s="9"/>
      <c r="AJ221" s="9"/>
    </row>
    <row r="222" spans="1:36" x14ac:dyDescent="0.25">
      <c r="A222">
        <v>718</v>
      </c>
      <c r="B222">
        <v>44394</v>
      </c>
      <c r="N222" s="9"/>
      <c r="O222" s="9"/>
      <c r="P222" s="9"/>
      <c r="Q222" s="9"/>
      <c r="R222" s="9"/>
      <c r="S222" s="9"/>
      <c r="T222" s="9"/>
      <c r="U222" s="9"/>
      <c r="V222" s="9"/>
      <c r="W222" s="9"/>
      <c r="X222" s="9"/>
      <c r="Y222" s="9"/>
      <c r="Z222" s="9"/>
      <c r="AA222" s="9"/>
      <c r="AB222" s="9"/>
      <c r="AC222" s="9"/>
      <c r="AD222" s="9"/>
      <c r="AE222" s="9"/>
      <c r="AF222" s="9"/>
      <c r="AG222" s="9"/>
      <c r="AH222" s="9"/>
      <c r="AI222" s="9"/>
      <c r="AJ222" s="9"/>
    </row>
    <row r="223" spans="1:36" x14ac:dyDescent="0.25">
      <c r="A223">
        <v>733</v>
      </c>
      <c r="B223">
        <v>11158</v>
      </c>
      <c r="N223" s="9"/>
      <c r="O223" s="9"/>
      <c r="P223" s="9"/>
      <c r="Q223" s="9"/>
      <c r="R223" s="9"/>
      <c r="S223" s="9"/>
      <c r="T223" s="9"/>
      <c r="U223" s="9"/>
      <c r="V223" s="9"/>
      <c r="W223" s="9"/>
      <c r="X223" s="9"/>
      <c r="Y223" s="9"/>
      <c r="Z223" s="9"/>
      <c r="AA223" s="9"/>
      <c r="AB223" s="9"/>
      <c r="AC223" s="9"/>
      <c r="AD223" s="9"/>
      <c r="AE223" s="9"/>
      <c r="AF223" s="9"/>
      <c r="AG223" s="9"/>
      <c r="AH223" s="9"/>
      <c r="AI223" s="9"/>
      <c r="AJ223" s="9"/>
    </row>
    <row r="224" spans="1:36" x14ac:dyDescent="0.25">
      <c r="A224">
        <v>736</v>
      </c>
      <c r="B224">
        <v>42763</v>
      </c>
      <c r="N224" s="9"/>
      <c r="O224" s="9"/>
      <c r="P224" s="9"/>
      <c r="Q224" s="9"/>
      <c r="R224" s="9"/>
      <c r="S224" s="9"/>
      <c r="T224" s="9"/>
      <c r="U224" s="9"/>
      <c r="V224" s="9"/>
      <c r="W224" s="9"/>
      <c r="X224" s="9"/>
      <c r="Y224" s="9"/>
      <c r="Z224" s="9"/>
      <c r="AA224" s="9"/>
      <c r="AB224" s="9"/>
      <c r="AC224" s="9"/>
      <c r="AD224" s="9"/>
      <c r="AE224" s="9"/>
      <c r="AF224" s="9"/>
      <c r="AG224" s="9"/>
      <c r="AH224" s="9"/>
      <c r="AI224" s="9"/>
      <c r="AJ224" s="9"/>
    </row>
    <row r="225" spans="1:36" x14ac:dyDescent="0.25">
      <c r="A225">
        <v>737</v>
      </c>
      <c r="B225">
        <v>31963</v>
      </c>
      <c r="N225" s="9"/>
      <c r="O225" s="9"/>
      <c r="P225" s="9"/>
      <c r="Q225" s="9"/>
      <c r="R225" s="9"/>
      <c r="S225" s="9"/>
      <c r="T225" s="9"/>
      <c r="U225" s="9"/>
      <c r="V225" s="9"/>
      <c r="W225" s="9"/>
      <c r="X225" s="9"/>
      <c r="Y225" s="9"/>
      <c r="Z225" s="9"/>
      <c r="AA225" s="9"/>
      <c r="AB225" s="9"/>
      <c r="AC225" s="9"/>
      <c r="AD225" s="9"/>
      <c r="AE225" s="9"/>
      <c r="AF225" s="9"/>
      <c r="AG225" s="9"/>
      <c r="AH225" s="9"/>
      <c r="AI225" s="9"/>
      <c r="AJ225" s="9"/>
    </row>
    <row r="226" spans="1:36" x14ac:dyDescent="0.25">
      <c r="A226">
        <v>738</v>
      </c>
      <c r="B226">
        <v>13067</v>
      </c>
      <c r="N226" s="9"/>
      <c r="O226" s="9"/>
      <c r="P226" s="9"/>
      <c r="Q226" s="9"/>
      <c r="R226" s="9"/>
      <c r="S226" s="9"/>
      <c r="T226" s="9"/>
      <c r="U226" s="9"/>
      <c r="V226" s="9"/>
      <c r="W226" s="9"/>
      <c r="X226" s="9"/>
      <c r="Y226" s="9"/>
      <c r="Z226" s="9"/>
      <c r="AA226" s="9"/>
      <c r="AB226" s="9"/>
      <c r="AC226" s="9"/>
      <c r="AD226" s="9"/>
      <c r="AE226" s="9"/>
      <c r="AF226" s="9"/>
      <c r="AG226" s="9"/>
      <c r="AH226" s="9"/>
      <c r="AI226" s="9"/>
      <c r="AJ226" s="9"/>
    </row>
    <row r="227" spans="1:36" x14ac:dyDescent="0.25">
      <c r="A227">
        <v>743</v>
      </c>
      <c r="B227">
        <v>16714</v>
      </c>
      <c r="N227" s="9"/>
      <c r="O227" s="9"/>
      <c r="P227" s="9"/>
      <c r="Q227" s="9"/>
      <c r="R227" s="9"/>
      <c r="S227" s="9"/>
      <c r="T227" s="9"/>
      <c r="U227" s="9"/>
      <c r="V227" s="9"/>
      <c r="W227" s="9"/>
      <c r="X227" s="9"/>
      <c r="Y227" s="9"/>
      <c r="Z227" s="9"/>
      <c r="AA227" s="9"/>
      <c r="AB227" s="9"/>
      <c r="AC227" s="9"/>
      <c r="AD227" s="9"/>
      <c r="AE227" s="9"/>
      <c r="AF227" s="9"/>
      <c r="AG227" s="9"/>
      <c r="AH227" s="9"/>
      <c r="AI227" s="9"/>
      <c r="AJ227" s="9"/>
    </row>
    <row r="228" spans="1:36" x14ac:dyDescent="0.25">
      <c r="A228">
        <v>744</v>
      </c>
      <c r="B228">
        <v>6657</v>
      </c>
      <c r="N228" s="9"/>
      <c r="O228" s="9"/>
      <c r="P228" s="9"/>
      <c r="Q228" s="9"/>
      <c r="R228" s="9"/>
      <c r="S228" s="9"/>
      <c r="T228" s="9"/>
      <c r="U228" s="9"/>
      <c r="V228" s="9"/>
      <c r="W228" s="9"/>
      <c r="X228" s="9"/>
      <c r="Y228" s="9"/>
      <c r="Z228" s="9"/>
      <c r="AA228" s="9"/>
      <c r="AB228" s="9"/>
      <c r="AC228" s="9"/>
      <c r="AD228" s="9"/>
      <c r="AE228" s="9"/>
      <c r="AF228" s="9"/>
      <c r="AG228" s="9"/>
      <c r="AH228" s="9"/>
      <c r="AI228" s="9"/>
      <c r="AJ228" s="9"/>
    </row>
    <row r="229" spans="1:36" x14ac:dyDescent="0.25">
      <c r="A229">
        <v>748</v>
      </c>
      <c r="B229">
        <v>66164</v>
      </c>
      <c r="N229" s="9"/>
      <c r="O229" s="9"/>
      <c r="P229" s="9"/>
      <c r="Q229" s="9"/>
      <c r="R229" s="9"/>
      <c r="S229" s="9"/>
      <c r="T229" s="9"/>
      <c r="U229" s="9"/>
      <c r="V229" s="9"/>
      <c r="W229" s="9"/>
      <c r="X229" s="9"/>
      <c r="Y229" s="9"/>
      <c r="Z229" s="9"/>
      <c r="AA229" s="9"/>
      <c r="AB229" s="9"/>
      <c r="AC229" s="9"/>
      <c r="AD229" s="9"/>
      <c r="AE229" s="9"/>
      <c r="AF229" s="9"/>
      <c r="AG229" s="9"/>
      <c r="AH229" s="9"/>
      <c r="AI229" s="9"/>
      <c r="AJ229" s="9"/>
    </row>
    <row r="230" spans="1:36" x14ac:dyDescent="0.25">
      <c r="A230">
        <v>753</v>
      </c>
      <c r="B230">
        <v>29180</v>
      </c>
      <c r="N230" s="9"/>
      <c r="O230" s="9"/>
      <c r="P230" s="9"/>
      <c r="Q230" s="9"/>
      <c r="R230" s="9"/>
      <c r="S230" s="9"/>
      <c r="T230" s="9"/>
      <c r="U230" s="9"/>
      <c r="V230" s="9"/>
      <c r="W230" s="9"/>
      <c r="X230" s="9"/>
      <c r="Y230" s="9"/>
      <c r="Z230" s="9"/>
      <c r="AA230" s="9"/>
      <c r="AB230" s="9"/>
      <c r="AC230" s="9"/>
      <c r="AD230" s="9"/>
      <c r="AE230" s="9"/>
      <c r="AF230" s="9"/>
      <c r="AG230" s="9"/>
      <c r="AH230" s="9"/>
      <c r="AI230" s="9"/>
      <c r="AJ230" s="9"/>
    </row>
    <row r="231" spans="1:36" x14ac:dyDescent="0.25">
      <c r="A231">
        <v>755</v>
      </c>
      <c r="B231">
        <v>10414</v>
      </c>
      <c r="N231" s="9"/>
      <c r="O231" s="9"/>
      <c r="P231" s="9"/>
      <c r="Q231" s="9"/>
      <c r="R231" s="9"/>
      <c r="S231" s="9"/>
      <c r="T231" s="9"/>
      <c r="U231" s="9"/>
      <c r="V231" s="9"/>
      <c r="W231" s="9"/>
      <c r="X231" s="9"/>
      <c r="Y231" s="9"/>
      <c r="Z231" s="9"/>
      <c r="AA231" s="9"/>
      <c r="AB231" s="9"/>
      <c r="AC231" s="9"/>
      <c r="AD231" s="9"/>
      <c r="AE231" s="9"/>
      <c r="AF231" s="9"/>
      <c r="AG231" s="9"/>
      <c r="AH231" s="9"/>
      <c r="AI231" s="9"/>
      <c r="AJ231" s="9"/>
    </row>
    <row r="232" spans="1:36" x14ac:dyDescent="0.25">
      <c r="A232">
        <v>756</v>
      </c>
      <c r="B232">
        <v>28709</v>
      </c>
      <c r="N232" s="9"/>
      <c r="O232" s="9"/>
      <c r="P232" s="9"/>
      <c r="Q232" s="9"/>
      <c r="R232" s="9"/>
      <c r="S232" s="9"/>
      <c r="T232" s="9"/>
      <c r="U232" s="9"/>
      <c r="V232" s="9"/>
      <c r="W232" s="9"/>
      <c r="X232" s="9"/>
      <c r="Y232" s="9"/>
      <c r="Z232" s="9"/>
      <c r="AA232" s="9"/>
      <c r="AB232" s="9"/>
      <c r="AC232" s="9"/>
      <c r="AD232" s="9"/>
      <c r="AE232" s="9"/>
      <c r="AF232" s="9"/>
      <c r="AG232" s="9"/>
      <c r="AH232" s="9"/>
      <c r="AI232" s="9"/>
      <c r="AJ232" s="9"/>
    </row>
    <row r="233" spans="1:36" x14ac:dyDescent="0.25">
      <c r="A233">
        <v>757</v>
      </c>
      <c r="B233">
        <v>30655</v>
      </c>
      <c r="N233" s="9"/>
      <c r="O233" s="9"/>
      <c r="P233" s="9"/>
      <c r="Q233" s="9"/>
      <c r="R233" s="9"/>
      <c r="S233" s="9"/>
      <c r="T233" s="9"/>
      <c r="U233" s="9"/>
      <c r="V233" s="9"/>
      <c r="W233" s="9"/>
      <c r="X233" s="9"/>
      <c r="Y233" s="9"/>
      <c r="Z233" s="9"/>
      <c r="AA233" s="9"/>
      <c r="AB233" s="9"/>
      <c r="AC233" s="9"/>
      <c r="AD233" s="9"/>
      <c r="AE233" s="9"/>
      <c r="AF233" s="9"/>
      <c r="AG233" s="9"/>
      <c r="AH233" s="9"/>
      <c r="AI233" s="9"/>
      <c r="AJ233" s="9"/>
    </row>
    <row r="234" spans="1:36" x14ac:dyDescent="0.25">
      <c r="A234">
        <v>758</v>
      </c>
      <c r="B234">
        <v>182304</v>
      </c>
      <c r="N234" s="9"/>
      <c r="O234" s="9"/>
      <c r="P234" s="9"/>
      <c r="Q234" s="9"/>
      <c r="R234" s="9"/>
      <c r="S234" s="9"/>
      <c r="T234" s="9"/>
      <c r="U234" s="9"/>
      <c r="V234" s="9"/>
      <c r="W234" s="9"/>
      <c r="X234" s="9"/>
      <c r="Y234" s="9"/>
      <c r="Z234" s="9"/>
      <c r="AA234" s="9"/>
      <c r="AB234" s="9"/>
      <c r="AC234" s="9"/>
      <c r="AD234" s="9"/>
      <c r="AE234" s="9"/>
      <c r="AF234" s="9"/>
      <c r="AG234" s="9"/>
      <c r="AH234" s="9"/>
      <c r="AI234" s="9"/>
      <c r="AJ234" s="9"/>
    </row>
    <row r="235" spans="1:36" x14ac:dyDescent="0.25">
      <c r="A235">
        <v>762</v>
      </c>
      <c r="B235">
        <v>31933</v>
      </c>
      <c r="N235" s="9"/>
      <c r="O235" s="9"/>
      <c r="P235" s="9"/>
      <c r="Q235" s="9"/>
      <c r="R235" s="9"/>
      <c r="S235" s="9"/>
      <c r="T235" s="9"/>
      <c r="U235" s="9"/>
      <c r="V235" s="9"/>
      <c r="W235" s="9"/>
      <c r="X235" s="9"/>
      <c r="Y235" s="9"/>
      <c r="Z235" s="9"/>
      <c r="AA235" s="9"/>
      <c r="AB235" s="9"/>
      <c r="AC235" s="9"/>
      <c r="AD235" s="9"/>
      <c r="AE235" s="9"/>
      <c r="AF235" s="9"/>
      <c r="AG235" s="9"/>
      <c r="AH235" s="9"/>
      <c r="AI235" s="9"/>
      <c r="AJ235" s="9"/>
    </row>
    <row r="236" spans="1:36" x14ac:dyDescent="0.25">
      <c r="A236">
        <v>765</v>
      </c>
      <c r="B236">
        <v>12517</v>
      </c>
      <c r="N236" s="9"/>
      <c r="O236" s="9"/>
      <c r="P236" s="9"/>
      <c r="Q236" s="9"/>
      <c r="R236" s="9"/>
      <c r="S236" s="9"/>
      <c r="T236" s="9"/>
      <c r="U236" s="9"/>
      <c r="V236" s="9"/>
      <c r="W236" s="9"/>
      <c r="X236" s="9"/>
      <c r="Y236" s="9"/>
      <c r="Z236" s="9"/>
      <c r="AA236" s="9"/>
      <c r="AB236" s="9"/>
      <c r="AC236" s="9"/>
      <c r="AD236" s="9"/>
      <c r="AE236" s="9"/>
      <c r="AF236" s="9"/>
      <c r="AG236" s="9"/>
      <c r="AH236" s="9"/>
      <c r="AI236" s="9"/>
      <c r="AJ236" s="9"/>
    </row>
    <row r="237" spans="1:36" x14ac:dyDescent="0.25">
      <c r="A237">
        <v>766</v>
      </c>
      <c r="B237">
        <v>25509</v>
      </c>
      <c r="N237" s="9"/>
      <c r="O237" s="9"/>
      <c r="P237" s="9"/>
      <c r="Q237" s="9"/>
      <c r="R237" s="9"/>
      <c r="S237" s="9"/>
      <c r="T237" s="9"/>
      <c r="U237" s="9"/>
      <c r="V237" s="9"/>
      <c r="W237" s="9"/>
      <c r="X237" s="9"/>
      <c r="Y237" s="9"/>
      <c r="Z237" s="9"/>
      <c r="AA237" s="9"/>
      <c r="AB237" s="9"/>
      <c r="AC237" s="9"/>
      <c r="AD237" s="9"/>
      <c r="AE237" s="9"/>
      <c r="AF237" s="9"/>
      <c r="AG237" s="9"/>
      <c r="AH237" s="9"/>
      <c r="AI237" s="9"/>
      <c r="AJ237" s="9"/>
    </row>
    <row r="238" spans="1:36" x14ac:dyDescent="0.25">
      <c r="A238">
        <v>770</v>
      </c>
      <c r="B238">
        <v>18554</v>
      </c>
      <c r="N238" s="9"/>
      <c r="O238" s="9"/>
      <c r="P238" s="9"/>
      <c r="Q238" s="9"/>
      <c r="R238" s="9"/>
      <c r="S238" s="9"/>
      <c r="T238" s="9"/>
      <c r="U238" s="9"/>
      <c r="V238" s="9"/>
      <c r="W238" s="9"/>
      <c r="X238" s="9"/>
      <c r="Y238" s="9"/>
      <c r="Z238" s="9"/>
      <c r="AA238" s="9"/>
      <c r="AB238" s="9"/>
      <c r="AC238" s="9"/>
      <c r="AD238" s="9"/>
      <c r="AE238" s="9"/>
      <c r="AF238" s="9"/>
      <c r="AG238" s="9"/>
      <c r="AH238" s="9"/>
      <c r="AI238" s="9"/>
      <c r="AJ238" s="9"/>
    </row>
    <row r="239" spans="1:36" x14ac:dyDescent="0.25">
      <c r="A239">
        <v>772</v>
      </c>
      <c r="B239">
        <v>226868</v>
      </c>
      <c r="N239" s="9"/>
      <c r="O239" s="9"/>
      <c r="P239" s="9"/>
      <c r="Q239" s="9"/>
      <c r="R239" s="9"/>
      <c r="S239" s="9"/>
      <c r="T239" s="9"/>
      <c r="U239" s="9"/>
      <c r="V239" s="9"/>
      <c r="W239" s="9"/>
      <c r="X239" s="9"/>
      <c r="Y239" s="9"/>
      <c r="Z239" s="9"/>
      <c r="AA239" s="9"/>
      <c r="AB239" s="9"/>
      <c r="AC239" s="9"/>
      <c r="AD239" s="9"/>
      <c r="AE239" s="9"/>
      <c r="AF239" s="9"/>
      <c r="AG239" s="9"/>
      <c r="AH239" s="9"/>
      <c r="AI239" s="9"/>
      <c r="AJ239" s="9"/>
    </row>
    <row r="240" spans="1:36" x14ac:dyDescent="0.25">
      <c r="A240">
        <v>777</v>
      </c>
      <c r="B240">
        <v>43027</v>
      </c>
      <c r="N240" s="9"/>
      <c r="O240" s="9"/>
      <c r="P240" s="9"/>
      <c r="Q240" s="9"/>
      <c r="R240" s="9"/>
      <c r="S240" s="9"/>
      <c r="T240" s="9"/>
      <c r="U240" s="9"/>
      <c r="V240" s="9"/>
      <c r="W240" s="9"/>
      <c r="X240" s="9"/>
      <c r="Y240" s="9"/>
      <c r="Z240" s="9"/>
      <c r="AA240" s="9"/>
      <c r="AB240" s="9"/>
      <c r="AC240" s="9"/>
      <c r="AD240" s="9"/>
      <c r="AE240" s="9"/>
      <c r="AF240" s="9"/>
      <c r="AG240" s="9"/>
      <c r="AH240" s="9"/>
      <c r="AI240" s="9"/>
      <c r="AJ240" s="9"/>
    </row>
    <row r="241" spans="1:36" x14ac:dyDescent="0.25">
      <c r="A241">
        <v>779</v>
      </c>
      <c r="B241">
        <v>21504</v>
      </c>
      <c r="N241" s="9"/>
      <c r="O241" s="9"/>
      <c r="P241" s="9"/>
      <c r="Q241" s="9"/>
      <c r="R241" s="9"/>
      <c r="S241" s="9"/>
      <c r="T241" s="9"/>
      <c r="U241" s="9"/>
      <c r="V241" s="9"/>
      <c r="W241" s="9"/>
      <c r="X241" s="9"/>
      <c r="Y241" s="9"/>
      <c r="Z241" s="9"/>
      <c r="AA241" s="9"/>
      <c r="AB241" s="9"/>
      <c r="AC241" s="9"/>
      <c r="AD241" s="9"/>
      <c r="AE241" s="9"/>
      <c r="AF241" s="9"/>
      <c r="AG241" s="9"/>
      <c r="AH241" s="9"/>
      <c r="AI241" s="9"/>
      <c r="AJ241" s="9"/>
    </row>
    <row r="242" spans="1:36" x14ac:dyDescent="0.25">
      <c r="A242">
        <v>784</v>
      </c>
      <c r="B242">
        <v>26220</v>
      </c>
      <c r="N242" s="9"/>
      <c r="O242" s="9"/>
      <c r="P242" s="9"/>
      <c r="Q242" s="9"/>
      <c r="R242" s="9"/>
      <c r="S242" s="9"/>
      <c r="T242" s="9"/>
      <c r="U242" s="9"/>
      <c r="V242" s="9"/>
      <c r="W242" s="9"/>
      <c r="X242" s="9"/>
      <c r="Y242" s="9"/>
      <c r="Z242" s="9"/>
      <c r="AA242" s="9"/>
      <c r="AB242" s="9"/>
      <c r="AC242" s="9"/>
      <c r="AD242" s="9"/>
      <c r="AE242" s="9"/>
      <c r="AF242" s="9"/>
      <c r="AG242" s="9"/>
      <c r="AH242" s="9"/>
      <c r="AI242" s="9"/>
      <c r="AJ242" s="9"/>
    </row>
    <row r="243" spans="1:36" x14ac:dyDescent="0.25">
      <c r="A243">
        <v>785</v>
      </c>
      <c r="B243">
        <v>23317</v>
      </c>
      <c r="N243" s="9"/>
      <c r="O243" s="9"/>
      <c r="P243" s="9"/>
      <c r="Q243" s="9"/>
      <c r="R243" s="9"/>
      <c r="S243" s="9"/>
      <c r="T243" s="9"/>
      <c r="U243" s="9"/>
      <c r="V243" s="9"/>
      <c r="W243" s="9"/>
      <c r="X243" s="9"/>
      <c r="Y243" s="9"/>
      <c r="Z243" s="9"/>
      <c r="AA243" s="9"/>
      <c r="AB243" s="9"/>
      <c r="AC243" s="9"/>
      <c r="AD243" s="9"/>
      <c r="AE243" s="9"/>
      <c r="AF243" s="9"/>
      <c r="AG243" s="9"/>
      <c r="AH243" s="9"/>
      <c r="AI243" s="9"/>
      <c r="AJ243" s="9"/>
    </row>
    <row r="244" spans="1:36" x14ac:dyDescent="0.25">
      <c r="A244">
        <v>786</v>
      </c>
      <c r="B244">
        <v>12370</v>
      </c>
      <c r="N244" s="9"/>
      <c r="O244" s="9"/>
      <c r="P244" s="9"/>
      <c r="Q244" s="9"/>
      <c r="R244" s="9"/>
      <c r="S244" s="9"/>
      <c r="T244" s="9"/>
      <c r="U244" s="9"/>
      <c r="V244" s="9"/>
      <c r="W244" s="9"/>
      <c r="X244" s="9"/>
      <c r="Y244" s="9"/>
      <c r="Z244" s="9"/>
      <c r="AA244" s="9"/>
      <c r="AB244" s="9"/>
      <c r="AC244" s="9"/>
      <c r="AD244" s="9"/>
      <c r="AE244" s="9"/>
      <c r="AF244" s="9"/>
      <c r="AG244" s="9"/>
      <c r="AH244" s="9"/>
      <c r="AI244" s="9"/>
      <c r="AJ244" s="9"/>
    </row>
    <row r="245" spans="1:36" x14ac:dyDescent="0.25">
      <c r="A245">
        <v>788</v>
      </c>
      <c r="B245">
        <v>13912</v>
      </c>
      <c r="N245" s="9"/>
      <c r="O245" s="9"/>
      <c r="P245" s="9"/>
      <c r="Q245" s="9"/>
      <c r="R245" s="9"/>
      <c r="S245" s="9"/>
      <c r="T245" s="9"/>
      <c r="U245" s="9"/>
      <c r="V245" s="9"/>
      <c r="W245" s="9"/>
      <c r="X245" s="9"/>
      <c r="Y245" s="9"/>
      <c r="Z245" s="9"/>
      <c r="AA245" s="9"/>
      <c r="AB245" s="9"/>
      <c r="AC245" s="9"/>
      <c r="AD245" s="9"/>
      <c r="AE245" s="9"/>
      <c r="AF245" s="9"/>
      <c r="AG245" s="9"/>
      <c r="AH245" s="9"/>
      <c r="AI245" s="9"/>
      <c r="AJ245" s="9"/>
    </row>
    <row r="246" spans="1:36" x14ac:dyDescent="0.25">
      <c r="A246">
        <v>794</v>
      </c>
      <c r="B246">
        <v>90602</v>
      </c>
      <c r="N246" s="9"/>
      <c r="O246" s="9"/>
      <c r="P246" s="9"/>
      <c r="Q246" s="9"/>
      <c r="R246" s="9"/>
      <c r="S246" s="9"/>
      <c r="T246" s="9"/>
      <c r="U246" s="9"/>
      <c r="V246" s="9"/>
      <c r="W246" s="9"/>
      <c r="X246" s="9"/>
      <c r="Y246" s="9"/>
      <c r="Z246" s="9"/>
      <c r="AA246" s="9"/>
      <c r="AB246" s="9"/>
      <c r="AC246" s="9"/>
      <c r="AD246" s="9"/>
      <c r="AE246" s="9"/>
      <c r="AF246" s="9"/>
      <c r="AG246" s="9"/>
      <c r="AH246" s="9"/>
      <c r="AI246" s="9"/>
      <c r="AJ246" s="9"/>
    </row>
    <row r="247" spans="1:36" x14ac:dyDescent="0.25">
      <c r="A247">
        <v>796</v>
      </c>
      <c r="B247">
        <v>152411</v>
      </c>
      <c r="N247" s="9"/>
      <c r="O247" s="9"/>
      <c r="P247" s="9"/>
      <c r="Q247" s="9"/>
      <c r="R247" s="9"/>
      <c r="S247" s="9"/>
      <c r="T247" s="9"/>
      <c r="U247" s="9"/>
      <c r="V247" s="9"/>
      <c r="W247" s="9"/>
      <c r="X247" s="9"/>
      <c r="Y247" s="9"/>
      <c r="Z247" s="9"/>
      <c r="AA247" s="9"/>
      <c r="AB247" s="9"/>
      <c r="AC247" s="9"/>
      <c r="AD247" s="9"/>
      <c r="AE247" s="9"/>
      <c r="AF247" s="9"/>
      <c r="AG247" s="9"/>
      <c r="AH247" s="9"/>
      <c r="AI247" s="9"/>
      <c r="AJ247" s="9"/>
    </row>
    <row r="248" spans="1:36" x14ac:dyDescent="0.25">
      <c r="A248">
        <v>797</v>
      </c>
      <c r="B248">
        <v>43516</v>
      </c>
      <c r="N248" s="9"/>
      <c r="O248" s="9"/>
      <c r="P248" s="9"/>
      <c r="Q248" s="9"/>
      <c r="R248" s="9"/>
      <c r="S248" s="9"/>
      <c r="T248" s="9"/>
      <c r="U248" s="9"/>
      <c r="V248" s="9"/>
      <c r="W248" s="9"/>
      <c r="X248" s="9"/>
      <c r="Y248" s="9"/>
      <c r="Z248" s="9"/>
      <c r="AA248" s="9"/>
      <c r="AB248" s="9"/>
      <c r="AC248" s="9"/>
      <c r="AD248" s="9"/>
      <c r="AE248" s="9"/>
      <c r="AF248" s="9"/>
      <c r="AG248" s="9"/>
      <c r="AH248" s="9"/>
      <c r="AI248" s="9"/>
      <c r="AJ248" s="9"/>
    </row>
    <row r="249" spans="1:36" x14ac:dyDescent="0.25">
      <c r="A249">
        <v>798</v>
      </c>
      <c r="B249">
        <v>15283</v>
      </c>
      <c r="N249" s="9"/>
      <c r="O249" s="9"/>
      <c r="P249" s="9"/>
      <c r="Q249" s="9"/>
      <c r="R249" s="9"/>
      <c r="S249" s="9"/>
      <c r="T249" s="9"/>
      <c r="U249" s="9"/>
      <c r="V249" s="9"/>
      <c r="W249" s="9"/>
      <c r="X249" s="9"/>
      <c r="Y249" s="9"/>
      <c r="Z249" s="9"/>
      <c r="AA249" s="9"/>
      <c r="AB249" s="9"/>
      <c r="AC249" s="9"/>
      <c r="AD249" s="9"/>
      <c r="AE249" s="9"/>
      <c r="AF249" s="9"/>
      <c r="AG249" s="9"/>
      <c r="AH249" s="9"/>
      <c r="AI249" s="9"/>
      <c r="AJ249" s="9"/>
    </row>
    <row r="250" spans="1:36" x14ac:dyDescent="0.25">
      <c r="A250">
        <v>809</v>
      </c>
      <c r="B250">
        <v>23093</v>
      </c>
      <c r="N250" s="9"/>
      <c r="O250" s="9"/>
      <c r="P250" s="9"/>
      <c r="Q250" s="9"/>
      <c r="R250" s="9"/>
      <c r="S250" s="9"/>
      <c r="T250" s="9"/>
      <c r="U250" s="9"/>
      <c r="V250" s="9"/>
      <c r="W250" s="9"/>
      <c r="X250" s="9"/>
      <c r="Y250" s="9"/>
      <c r="Z250" s="9"/>
      <c r="AA250" s="9"/>
      <c r="AB250" s="9"/>
      <c r="AC250" s="9"/>
      <c r="AD250" s="9"/>
      <c r="AE250" s="9"/>
      <c r="AF250" s="9"/>
      <c r="AG250" s="9"/>
      <c r="AH250" s="9"/>
      <c r="AI250" s="9"/>
      <c r="AJ250" s="9"/>
    </row>
    <row r="251" spans="1:36" x14ac:dyDescent="0.25">
      <c r="A251">
        <v>815</v>
      </c>
      <c r="B251">
        <v>10807</v>
      </c>
      <c r="N251" s="9"/>
      <c r="O251" s="9"/>
      <c r="P251" s="9"/>
      <c r="Q251" s="9"/>
      <c r="R251" s="9"/>
      <c r="S251" s="9"/>
      <c r="T251" s="9"/>
      <c r="U251" s="9"/>
      <c r="V251" s="9"/>
      <c r="W251" s="9"/>
      <c r="X251" s="9"/>
      <c r="Y251" s="9"/>
      <c r="Z251" s="9"/>
      <c r="AA251" s="9"/>
      <c r="AB251" s="9"/>
      <c r="AC251" s="9"/>
      <c r="AD251" s="9"/>
      <c r="AE251" s="9"/>
      <c r="AF251" s="9"/>
      <c r="AG251" s="9"/>
      <c r="AH251" s="9"/>
      <c r="AI251" s="9"/>
      <c r="AJ251" s="9"/>
    </row>
    <row r="252" spans="1:36" x14ac:dyDescent="0.25">
      <c r="A252">
        <v>820</v>
      </c>
      <c r="B252">
        <v>22866</v>
      </c>
      <c r="N252" s="9"/>
      <c r="O252" s="9"/>
      <c r="P252" s="9"/>
      <c r="Q252" s="9"/>
      <c r="R252" s="9"/>
      <c r="S252" s="9"/>
      <c r="T252" s="9"/>
      <c r="U252" s="9"/>
      <c r="V252" s="9"/>
      <c r="W252" s="9"/>
      <c r="X252" s="9"/>
      <c r="Y252" s="9"/>
      <c r="Z252" s="9"/>
      <c r="AA252" s="9"/>
      <c r="AB252" s="9"/>
      <c r="AC252" s="9"/>
      <c r="AD252" s="9"/>
      <c r="AE252" s="9"/>
      <c r="AF252" s="9"/>
      <c r="AG252" s="9"/>
      <c r="AH252" s="9"/>
      <c r="AI252" s="9"/>
      <c r="AJ252" s="9"/>
    </row>
    <row r="253" spans="1:36" x14ac:dyDescent="0.25">
      <c r="A253">
        <v>823</v>
      </c>
      <c r="B253">
        <v>18499</v>
      </c>
      <c r="N253" s="9"/>
      <c r="O253" s="9"/>
      <c r="P253" s="9"/>
      <c r="Q253" s="9"/>
      <c r="R253" s="9"/>
      <c r="S253" s="9"/>
      <c r="T253" s="9"/>
      <c r="U253" s="9"/>
      <c r="V253" s="9"/>
      <c r="W253" s="9"/>
      <c r="X253" s="9"/>
      <c r="Y253" s="9"/>
      <c r="Z253" s="9"/>
      <c r="AA253" s="9"/>
      <c r="AB253" s="9"/>
      <c r="AC253" s="9"/>
      <c r="AD253" s="9"/>
      <c r="AE253" s="9"/>
      <c r="AF253" s="9"/>
      <c r="AG253" s="9"/>
      <c r="AH253" s="9"/>
      <c r="AI253" s="9"/>
      <c r="AJ253" s="9"/>
    </row>
    <row r="254" spans="1:36" x14ac:dyDescent="0.25">
      <c r="A254">
        <v>824</v>
      </c>
      <c r="B254">
        <v>25936</v>
      </c>
      <c r="N254" s="9"/>
      <c r="O254" s="9"/>
      <c r="P254" s="9"/>
      <c r="Q254" s="9"/>
      <c r="R254" s="9"/>
      <c r="S254" s="9"/>
      <c r="T254" s="9"/>
      <c r="U254" s="9"/>
      <c r="V254" s="9"/>
      <c r="W254" s="9"/>
      <c r="X254" s="9"/>
      <c r="Y254" s="9"/>
      <c r="Z254" s="9"/>
      <c r="AA254" s="9"/>
      <c r="AB254" s="9"/>
      <c r="AC254" s="9"/>
      <c r="AD254" s="9"/>
      <c r="AE254" s="9"/>
      <c r="AF254" s="9"/>
      <c r="AG254" s="9"/>
      <c r="AH254" s="9"/>
      <c r="AI254" s="9"/>
      <c r="AJ254" s="9"/>
    </row>
    <row r="255" spans="1:36" x14ac:dyDescent="0.25">
      <c r="A255">
        <v>826</v>
      </c>
      <c r="B255">
        <v>54604</v>
      </c>
      <c r="N255" s="9"/>
      <c r="O255" s="9"/>
      <c r="P255" s="9"/>
      <c r="Q255" s="9"/>
      <c r="R255" s="9"/>
      <c r="S255" s="9"/>
      <c r="T255" s="9"/>
      <c r="U255" s="9"/>
      <c r="V255" s="9"/>
      <c r="W255" s="9"/>
      <c r="X255" s="9"/>
      <c r="Y255" s="9"/>
      <c r="Z255" s="9"/>
      <c r="AA255" s="9"/>
      <c r="AB255" s="9"/>
      <c r="AC255" s="9"/>
      <c r="AD255" s="9"/>
      <c r="AE255" s="9"/>
      <c r="AF255" s="9"/>
      <c r="AG255" s="9"/>
      <c r="AH255" s="9"/>
      <c r="AI255" s="9"/>
      <c r="AJ255" s="9"/>
    </row>
    <row r="256" spans="1:36" x14ac:dyDescent="0.25">
      <c r="A256">
        <v>828</v>
      </c>
      <c r="B256">
        <v>90376</v>
      </c>
      <c r="N256" s="9"/>
      <c r="O256" s="9"/>
      <c r="P256" s="9"/>
      <c r="Q256" s="9"/>
      <c r="R256" s="9"/>
      <c r="S256" s="9"/>
      <c r="T256" s="9"/>
      <c r="U256" s="9"/>
      <c r="V256" s="9"/>
      <c r="W256" s="9"/>
      <c r="X256" s="9"/>
      <c r="Y256" s="9"/>
      <c r="Z256" s="9"/>
      <c r="AA256" s="9"/>
      <c r="AB256" s="9"/>
      <c r="AC256" s="9"/>
      <c r="AD256" s="9"/>
      <c r="AE256" s="9"/>
      <c r="AF256" s="9"/>
      <c r="AG256" s="9"/>
      <c r="AH256" s="9"/>
      <c r="AI256" s="9"/>
      <c r="AJ256" s="9"/>
    </row>
    <row r="257" spans="1:36" x14ac:dyDescent="0.25">
      <c r="A257">
        <v>840</v>
      </c>
      <c r="B257">
        <v>22345</v>
      </c>
      <c r="N257" s="9"/>
      <c r="O257" s="9"/>
      <c r="P257" s="9"/>
      <c r="Q257" s="9"/>
      <c r="R257" s="9"/>
      <c r="S257" s="9"/>
      <c r="T257" s="9"/>
      <c r="U257" s="9"/>
      <c r="V257" s="9"/>
      <c r="W257" s="9"/>
      <c r="X257" s="9"/>
      <c r="Y257" s="9"/>
      <c r="Z257" s="9"/>
      <c r="AA257" s="9"/>
      <c r="AB257" s="9"/>
      <c r="AC257" s="9"/>
      <c r="AD257" s="9"/>
      <c r="AE257" s="9"/>
      <c r="AF257" s="9"/>
      <c r="AG257" s="9"/>
      <c r="AH257" s="9"/>
      <c r="AI257" s="9"/>
      <c r="AJ257" s="9"/>
    </row>
    <row r="258" spans="1:36" x14ac:dyDescent="0.25">
      <c r="A258">
        <v>845</v>
      </c>
      <c r="B258">
        <v>28584</v>
      </c>
      <c r="N258" s="9"/>
      <c r="O258" s="9"/>
      <c r="P258" s="9"/>
      <c r="Q258" s="9"/>
      <c r="R258" s="9"/>
      <c r="S258" s="9"/>
      <c r="T258" s="9"/>
      <c r="U258" s="9"/>
      <c r="V258" s="9"/>
      <c r="W258" s="9"/>
      <c r="X258" s="9"/>
      <c r="Y258" s="9"/>
      <c r="Z258" s="9"/>
      <c r="AA258" s="9"/>
      <c r="AB258" s="9"/>
      <c r="AC258" s="9"/>
      <c r="AD258" s="9"/>
      <c r="AE258" s="9"/>
      <c r="AF258" s="9"/>
      <c r="AG258" s="9"/>
      <c r="AH258" s="9"/>
      <c r="AI258" s="9"/>
      <c r="AJ258" s="9"/>
    </row>
    <row r="259" spans="1:36" x14ac:dyDescent="0.25">
      <c r="A259">
        <v>847</v>
      </c>
      <c r="B259">
        <v>19036</v>
      </c>
      <c r="N259" s="9"/>
      <c r="O259" s="9"/>
      <c r="P259" s="9"/>
      <c r="Q259" s="9"/>
      <c r="R259" s="9"/>
      <c r="S259" s="9"/>
      <c r="T259" s="9"/>
      <c r="U259" s="9"/>
      <c r="V259" s="9"/>
      <c r="W259" s="9"/>
      <c r="X259" s="9"/>
      <c r="Y259" s="9"/>
      <c r="Z259" s="9"/>
      <c r="AA259" s="9"/>
      <c r="AB259" s="9"/>
      <c r="AC259" s="9"/>
      <c r="AD259" s="9"/>
      <c r="AE259" s="9"/>
      <c r="AF259" s="9"/>
      <c r="AG259" s="9"/>
      <c r="AH259" s="9"/>
      <c r="AI259" s="9"/>
      <c r="AJ259" s="9"/>
    </row>
    <row r="260" spans="1:36" x14ac:dyDescent="0.25">
      <c r="A260">
        <v>848</v>
      </c>
      <c r="B260">
        <v>16626</v>
      </c>
      <c r="N260" s="9"/>
      <c r="O260" s="9"/>
      <c r="P260" s="9"/>
      <c r="Q260" s="9"/>
      <c r="R260" s="9"/>
      <c r="S260" s="9"/>
      <c r="T260" s="9"/>
      <c r="U260" s="9"/>
      <c r="V260" s="9"/>
      <c r="W260" s="9"/>
      <c r="X260" s="9"/>
      <c r="Y260" s="9"/>
      <c r="Z260" s="9"/>
      <c r="AA260" s="9"/>
      <c r="AB260" s="9"/>
      <c r="AC260" s="9"/>
      <c r="AD260" s="9"/>
      <c r="AE260" s="9"/>
      <c r="AF260" s="9"/>
      <c r="AG260" s="9"/>
      <c r="AH260" s="9"/>
      <c r="AI260" s="9"/>
      <c r="AJ260" s="9"/>
    </row>
    <row r="261" spans="1:36" x14ac:dyDescent="0.25">
      <c r="A261">
        <v>851</v>
      </c>
      <c r="B261">
        <v>23970</v>
      </c>
      <c r="N261" s="9"/>
      <c r="O261" s="9"/>
      <c r="P261" s="9"/>
      <c r="Q261" s="9"/>
      <c r="R261" s="9"/>
      <c r="S261" s="9"/>
      <c r="T261" s="9"/>
      <c r="U261" s="9"/>
      <c r="V261" s="9"/>
      <c r="W261" s="9"/>
      <c r="X261" s="9"/>
      <c r="Y261" s="9"/>
      <c r="Z261" s="9"/>
      <c r="AA261" s="9"/>
      <c r="AB261" s="9"/>
      <c r="AC261" s="9"/>
      <c r="AD261" s="9"/>
      <c r="AE261" s="9"/>
      <c r="AF261" s="9"/>
      <c r="AG261" s="9"/>
      <c r="AH261" s="9"/>
      <c r="AI261" s="9"/>
      <c r="AJ261" s="9"/>
    </row>
    <row r="262" spans="1:36" x14ac:dyDescent="0.25">
      <c r="A262">
        <v>852</v>
      </c>
      <c r="B262">
        <v>17290</v>
      </c>
      <c r="N262" s="9"/>
      <c r="O262" s="9"/>
      <c r="P262" s="9"/>
      <c r="Q262" s="9"/>
      <c r="R262" s="9"/>
      <c r="S262" s="9"/>
      <c r="T262" s="9"/>
      <c r="U262" s="9"/>
      <c r="V262" s="9"/>
      <c r="W262" s="9"/>
      <c r="X262" s="9"/>
      <c r="Y262" s="9"/>
      <c r="Z262" s="9"/>
      <c r="AA262" s="9"/>
      <c r="AB262" s="9"/>
      <c r="AC262" s="9"/>
      <c r="AD262" s="9"/>
      <c r="AE262" s="9"/>
      <c r="AF262" s="9"/>
      <c r="AG262" s="9"/>
      <c r="AH262" s="9"/>
      <c r="AI262" s="9"/>
      <c r="AJ262" s="9"/>
    </row>
    <row r="263" spans="1:36" x14ac:dyDescent="0.25">
      <c r="A263">
        <v>855</v>
      </c>
      <c r="B263">
        <v>213804</v>
      </c>
      <c r="N263" s="9"/>
      <c r="O263" s="9"/>
      <c r="P263" s="9"/>
      <c r="Q263" s="9"/>
      <c r="R263" s="9"/>
      <c r="S263" s="9"/>
      <c r="T263" s="9"/>
      <c r="U263" s="9"/>
      <c r="V263" s="9"/>
      <c r="W263" s="9"/>
      <c r="X263" s="9"/>
      <c r="Y263" s="9"/>
      <c r="Z263" s="9"/>
      <c r="AA263" s="9"/>
      <c r="AB263" s="9"/>
      <c r="AC263" s="9"/>
      <c r="AD263" s="9"/>
      <c r="AE263" s="9"/>
      <c r="AF263" s="9"/>
      <c r="AG263" s="9"/>
      <c r="AH263" s="9"/>
      <c r="AI263" s="9"/>
      <c r="AJ263" s="9"/>
    </row>
    <row r="264" spans="1:36" x14ac:dyDescent="0.25">
      <c r="A264">
        <v>856</v>
      </c>
      <c r="B264">
        <v>41384</v>
      </c>
      <c r="N264" s="9"/>
      <c r="O264" s="9"/>
      <c r="P264" s="9"/>
      <c r="Q264" s="9"/>
      <c r="R264" s="9"/>
      <c r="S264" s="9"/>
      <c r="T264" s="9"/>
      <c r="U264" s="9"/>
      <c r="V264" s="9"/>
      <c r="W264" s="9"/>
      <c r="X264" s="9"/>
      <c r="Y264" s="9"/>
      <c r="Z264" s="9"/>
      <c r="AA264" s="9"/>
      <c r="AB264" s="9"/>
      <c r="AC264" s="9"/>
      <c r="AD264" s="9"/>
      <c r="AE264" s="9"/>
      <c r="AF264" s="9"/>
      <c r="AG264" s="9"/>
      <c r="AH264" s="9"/>
      <c r="AI264" s="9"/>
      <c r="AJ264" s="9"/>
    </row>
    <row r="265" spans="1:36" x14ac:dyDescent="0.25">
      <c r="A265">
        <v>858</v>
      </c>
      <c r="B265">
        <v>30516</v>
      </c>
      <c r="N265" s="9"/>
      <c r="O265" s="9"/>
      <c r="P265" s="9"/>
      <c r="Q265" s="9"/>
      <c r="R265" s="9"/>
      <c r="S265" s="9"/>
      <c r="T265" s="9"/>
      <c r="U265" s="9"/>
      <c r="V265" s="9"/>
      <c r="W265" s="9"/>
      <c r="X265" s="9"/>
      <c r="Y265" s="9"/>
      <c r="Z265" s="9"/>
      <c r="AA265" s="9"/>
      <c r="AB265" s="9"/>
      <c r="AC265" s="9"/>
      <c r="AD265" s="9"/>
      <c r="AE265" s="9"/>
      <c r="AF265" s="9"/>
      <c r="AG265" s="9"/>
      <c r="AH265" s="9"/>
      <c r="AI265" s="9"/>
      <c r="AJ265" s="9"/>
    </row>
    <row r="266" spans="1:36" x14ac:dyDescent="0.25">
      <c r="A266">
        <v>861</v>
      </c>
      <c r="B266">
        <v>44724</v>
      </c>
      <c r="N266" s="9"/>
      <c r="O266" s="9"/>
      <c r="P266" s="9"/>
      <c r="Q266" s="9"/>
      <c r="R266" s="9"/>
      <c r="S266" s="9"/>
      <c r="T266" s="9"/>
      <c r="U266" s="9"/>
      <c r="V266" s="9"/>
      <c r="W266" s="9"/>
      <c r="X266" s="9"/>
      <c r="Y266" s="9"/>
      <c r="Z266" s="9"/>
      <c r="AA266" s="9"/>
      <c r="AB266" s="9"/>
      <c r="AC266" s="9"/>
      <c r="AD266" s="9"/>
      <c r="AE266" s="9"/>
      <c r="AF266" s="9"/>
      <c r="AG266" s="9"/>
      <c r="AH266" s="9"/>
      <c r="AI266" s="9"/>
      <c r="AJ266" s="9"/>
    </row>
    <row r="267" spans="1:36" x14ac:dyDescent="0.25">
      <c r="A267">
        <v>865</v>
      </c>
      <c r="B267">
        <v>26183</v>
      </c>
      <c r="N267" s="9"/>
      <c r="O267" s="9"/>
      <c r="P267" s="9"/>
      <c r="Q267" s="9"/>
      <c r="R267" s="9"/>
      <c r="S267" s="9"/>
      <c r="T267" s="9"/>
      <c r="U267" s="9"/>
      <c r="V267" s="9"/>
      <c r="W267" s="9"/>
      <c r="X267" s="9"/>
      <c r="Y267" s="9"/>
      <c r="Z267" s="9"/>
      <c r="AA267" s="9"/>
      <c r="AB267" s="9"/>
      <c r="AC267" s="9"/>
      <c r="AD267" s="9"/>
      <c r="AE267" s="9"/>
      <c r="AF267" s="9"/>
      <c r="AG267" s="9"/>
      <c r="AH267" s="9"/>
      <c r="AI267" s="9"/>
      <c r="AJ267" s="9"/>
    </row>
    <row r="268" spans="1:36" x14ac:dyDescent="0.25">
      <c r="A268">
        <v>866</v>
      </c>
      <c r="B268">
        <v>16898</v>
      </c>
      <c r="N268" s="9"/>
      <c r="O268" s="9"/>
      <c r="P268" s="9"/>
      <c r="Q268" s="9"/>
      <c r="R268" s="9"/>
      <c r="S268" s="9"/>
      <c r="T268" s="9"/>
      <c r="U268" s="9"/>
      <c r="V268" s="9"/>
      <c r="W268" s="9"/>
      <c r="X268" s="9"/>
      <c r="Y268" s="9"/>
      <c r="Z268" s="9"/>
      <c r="AA268" s="9"/>
      <c r="AB268" s="9"/>
      <c r="AC268" s="9"/>
      <c r="AD268" s="9"/>
      <c r="AE268" s="9"/>
      <c r="AF268" s="9"/>
      <c r="AG268" s="9"/>
      <c r="AH268" s="9"/>
      <c r="AI268" s="9"/>
      <c r="AJ268" s="9"/>
    </row>
    <row r="269" spans="1:36" x14ac:dyDescent="0.25">
      <c r="A269">
        <v>867</v>
      </c>
      <c r="B269">
        <v>47410</v>
      </c>
      <c r="N269" s="9"/>
      <c r="O269" s="9"/>
      <c r="P269" s="9"/>
      <c r="Q269" s="9"/>
      <c r="R269" s="9"/>
      <c r="S269" s="9"/>
      <c r="T269" s="9"/>
      <c r="U269" s="9"/>
      <c r="V269" s="9"/>
      <c r="W269" s="9"/>
      <c r="X269" s="9"/>
      <c r="Y269" s="9"/>
      <c r="Z269" s="9"/>
      <c r="AA269" s="9"/>
      <c r="AB269" s="9"/>
      <c r="AC269" s="9"/>
      <c r="AD269" s="9"/>
      <c r="AE269" s="9"/>
      <c r="AF269" s="9"/>
      <c r="AG269" s="9"/>
      <c r="AH269" s="9"/>
      <c r="AI269" s="9"/>
      <c r="AJ269" s="9"/>
    </row>
    <row r="270" spans="1:36" x14ac:dyDescent="0.25">
      <c r="A270">
        <v>870</v>
      </c>
      <c r="B270">
        <v>26844</v>
      </c>
      <c r="N270" s="9"/>
      <c r="O270" s="9"/>
      <c r="P270" s="9"/>
      <c r="Q270" s="9"/>
      <c r="R270" s="9"/>
      <c r="S270" s="9"/>
      <c r="T270" s="9"/>
      <c r="U270" s="9"/>
      <c r="V270" s="9"/>
      <c r="W270" s="9"/>
      <c r="X270" s="9"/>
      <c r="Y270" s="9"/>
      <c r="Z270" s="9"/>
      <c r="AA270" s="9"/>
      <c r="AB270" s="9"/>
      <c r="AC270" s="9"/>
      <c r="AD270" s="9"/>
      <c r="AE270" s="9"/>
      <c r="AF270" s="9"/>
      <c r="AG270" s="9"/>
      <c r="AH270" s="9"/>
      <c r="AI270" s="9"/>
      <c r="AJ270" s="9"/>
    </row>
    <row r="271" spans="1:36" x14ac:dyDescent="0.25">
      <c r="A271">
        <v>873</v>
      </c>
      <c r="B271">
        <v>21837</v>
      </c>
      <c r="N271" s="9"/>
      <c r="O271" s="9"/>
      <c r="P271" s="9"/>
      <c r="Q271" s="9"/>
      <c r="R271" s="9"/>
      <c r="S271" s="9"/>
      <c r="T271" s="9"/>
      <c r="U271" s="9"/>
      <c r="V271" s="9"/>
      <c r="W271" s="9"/>
      <c r="X271" s="9"/>
      <c r="Y271" s="9"/>
      <c r="Z271" s="9"/>
      <c r="AA271" s="9"/>
      <c r="AB271" s="9"/>
      <c r="AC271" s="9"/>
      <c r="AD271" s="9"/>
      <c r="AE271" s="9"/>
      <c r="AF271" s="9"/>
      <c r="AG271" s="9"/>
      <c r="AH271" s="9"/>
      <c r="AI271" s="9"/>
      <c r="AJ271" s="9"/>
    </row>
    <row r="272" spans="1:36" x14ac:dyDescent="0.25">
      <c r="A272">
        <v>874</v>
      </c>
      <c r="B272">
        <v>14539</v>
      </c>
      <c r="N272" s="9"/>
      <c r="O272" s="9"/>
      <c r="P272" s="9"/>
      <c r="Q272" s="9"/>
      <c r="R272" s="9"/>
      <c r="S272" s="9"/>
      <c r="T272" s="9"/>
      <c r="U272" s="9"/>
      <c r="V272" s="9"/>
      <c r="W272" s="9"/>
      <c r="X272" s="9"/>
      <c r="Y272" s="9"/>
      <c r="Z272" s="9"/>
      <c r="AA272" s="9"/>
      <c r="AB272" s="9"/>
      <c r="AC272" s="9"/>
      <c r="AD272" s="9"/>
      <c r="AE272" s="9"/>
      <c r="AF272" s="9"/>
      <c r="AG272" s="9"/>
      <c r="AH272" s="9"/>
      <c r="AI272" s="9"/>
      <c r="AJ272" s="9"/>
    </row>
    <row r="273" spans="1:36" x14ac:dyDescent="0.25">
      <c r="A273">
        <v>879</v>
      </c>
      <c r="B273">
        <v>21657</v>
      </c>
      <c r="N273" s="9"/>
      <c r="O273" s="9"/>
      <c r="P273" s="9"/>
      <c r="Q273" s="9"/>
      <c r="R273" s="9"/>
      <c r="S273" s="9"/>
      <c r="T273" s="9"/>
      <c r="U273" s="9"/>
      <c r="V273" s="9"/>
      <c r="W273" s="9"/>
      <c r="X273" s="9"/>
      <c r="Y273" s="9"/>
      <c r="Z273" s="9"/>
      <c r="AA273" s="9"/>
      <c r="AB273" s="9"/>
      <c r="AC273" s="9"/>
      <c r="AD273" s="9"/>
      <c r="AE273" s="9"/>
      <c r="AF273" s="9"/>
      <c r="AG273" s="9"/>
      <c r="AH273" s="9"/>
      <c r="AI273" s="9"/>
      <c r="AJ273" s="9"/>
    </row>
    <row r="274" spans="1:36" x14ac:dyDescent="0.25">
      <c r="A274">
        <v>880</v>
      </c>
      <c r="B274">
        <v>15820</v>
      </c>
      <c r="N274" s="9"/>
      <c r="O274" s="9"/>
      <c r="P274" s="9"/>
      <c r="Q274" s="9"/>
      <c r="R274" s="9"/>
      <c r="S274" s="9"/>
      <c r="T274" s="9"/>
      <c r="U274" s="9"/>
      <c r="V274" s="9"/>
      <c r="W274" s="9"/>
      <c r="X274" s="9"/>
      <c r="Y274" s="9"/>
      <c r="Z274" s="9"/>
      <c r="AA274" s="9"/>
      <c r="AB274" s="9"/>
      <c r="AC274" s="9"/>
      <c r="AD274" s="9"/>
      <c r="AE274" s="9"/>
      <c r="AF274" s="9"/>
      <c r="AG274" s="9"/>
      <c r="AH274" s="9"/>
      <c r="AI274" s="9"/>
      <c r="AJ274" s="9"/>
    </row>
    <row r="275" spans="1:36" x14ac:dyDescent="0.25">
      <c r="A275">
        <v>881</v>
      </c>
      <c r="B275">
        <v>7865</v>
      </c>
      <c r="N275" s="9"/>
      <c r="O275" s="9"/>
      <c r="P275" s="9"/>
      <c r="Q275" s="9"/>
      <c r="R275" s="9"/>
      <c r="S275" s="9"/>
      <c r="T275" s="9"/>
      <c r="U275" s="9"/>
      <c r="V275" s="9"/>
      <c r="W275" s="9"/>
      <c r="X275" s="9"/>
      <c r="Y275" s="9"/>
      <c r="Z275" s="9"/>
      <c r="AA275" s="9"/>
      <c r="AB275" s="9"/>
      <c r="AC275" s="9"/>
      <c r="AD275" s="9"/>
      <c r="AE275" s="9"/>
      <c r="AF275" s="9"/>
      <c r="AG275" s="9"/>
      <c r="AH275" s="9"/>
      <c r="AI275" s="9"/>
      <c r="AJ275" s="9"/>
    </row>
    <row r="276" spans="1:36" x14ac:dyDescent="0.25">
      <c r="A276">
        <v>882</v>
      </c>
      <c r="B276">
        <v>37458</v>
      </c>
      <c r="N276" s="9"/>
      <c r="O276" s="9"/>
      <c r="P276" s="9"/>
      <c r="Q276" s="9"/>
      <c r="R276" s="9"/>
      <c r="S276" s="9"/>
      <c r="T276" s="9"/>
      <c r="U276" s="9"/>
      <c r="V276" s="9"/>
      <c r="W276" s="9"/>
      <c r="X276" s="9"/>
      <c r="Y276" s="9"/>
      <c r="Z276" s="9"/>
      <c r="AA276" s="9"/>
      <c r="AB276" s="9"/>
      <c r="AC276" s="9"/>
      <c r="AD276" s="9"/>
      <c r="AE276" s="9"/>
      <c r="AF276" s="9"/>
      <c r="AG276" s="9"/>
      <c r="AH276" s="9"/>
      <c r="AI276" s="9"/>
      <c r="AJ276" s="9"/>
    </row>
    <row r="277" spans="1:36" x14ac:dyDescent="0.25">
      <c r="A277">
        <v>888</v>
      </c>
      <c r="B277">
        <v>15951</v>
      </c>
      <c r="N277" s="9"/>
      <c r="O277" s="9"/>
      <c r="P277" s="9"/>
      <c r="Q277" s="9"/>
      <c r="R277" s="9"/>
      <c r="S277" s="9"/>
      <c r="T277" s="9"/>
      <c r="U277" s="9"/>
      <c r="V277" s="9"/>
      <c r="W277" s="9"/>
      <c r="X277" s="9"/>
      <c r="Y277" s="9"/>
      <c r="Z277" s="9"/>
      <c r="AA277" s="9"/>
      <c r="AB277" s="9"/>
      <c r="AC277" s="9"/>
      <c r="AD277" s="9"/>
      <c r="AE277" s="9"/>
      <c r="AF277" s="9"/>
      <c r="AG277" s="9"/>
      <c r="AH277" s="9"/>
      <c r="AI277" s="9"/>
      <c r="AJ277" s="9"/>
    </row>
    <row r="278" spans="1:36" x14ac:dyDescent="0.25">
      <c r="A278">
        <v>889</v>
      </c>
      <c r="B278">
        <v>13405</v>
      </c>
      <c r="N278" s="9"/>
      <c r="O278" s="9"/>
      <c r="P278" s="9"/>
      <c r="Q278" s="9"/>
      <c r="R278" s="9"/>
      <c r="S278" s="9"/>
      <c r="T278" s="9"/>
      <c r="U278" s="9"/>
      <c r="V278" s="9"/>
      <c r="W278" s="9"/>
      <c r="X278" s="9"/>
      <c r="Y278" s="9"/>
      <c r="Z278" s="9"/>
      <c r="AA278" s="9"/>
      <c r="AB278" s="9"/>
      <c r="AC278" s="9"/>
      <c r="AD278" s="9"/>
      <c r="AE278" s="9"/>
      <c r="AF278" s="9"/>
      <c r="AG278" s="9"/>
      <c r="AH278" s="9"/>
      <c r="AI278" s="9"/>
      <c r="AJ278" s="9"/>
    </row>
    <row r="279" spans="1:36" x14ac:dyDescent="0.25">
      <c r="A279">
        <v>893</v>
      </c>
      <c r="B279">
        <v>13095</v>
      </c>
      <c r="N279" s="9"/>
      <c r="O279" s="9"/>
      <c r="P279" s="9"/>
      <c r="Q279" s="9"/>
      <c r="R279" s="9"/>
      <c r="S279" s="9"/>
      <c r="T279" s="9"/>
      <c r="U279" s="9"/>
      <c r="V279" s="9"/>
      <c r="W279" s="9"/>
      <c r="X279" s="9"/>
      <c r="Y279" s="9"/>
      <c r="Z279" s="9"/>
      <c r="AA279" s="9"/>
      <c r="AB279" s="9"/>
      <c r="AC279" s="9"/>
      <c r="AD279" s="9"/>
      <c r="AE279" s="9"/>
      <c r="AF279" s="9"/>
      <c r="AG279" s="9"/>
      <c r="AH279" s="9"/>
      <c r="AI279" s="9"/>
      <c r="AJ279" s="9"/>
    </row>
    <row r="280" spans="1:36" x14ac:dyDescent="0.25">
      <c r="A280">
        <v>899</v>
      </c>
      <c r="B280">
        <v>28358</v>
      </c>
      <c r="N280" s="9"/>
      <c r="O280" s="9"/>
      <c r="P280" s="9"/>
      <c r="Q280" s="9"/>
      <c r="R280" s="9"/>
      <c r="S280" s="9"/>
      <c r="T280" s="9"/>
      <c r="U280" s="9"/>
      <c r="V280" s="9"/>
      <c r="W280" s="9"/>
      <c r="X280" s="9"/>
      <c r="Y280" s="9"/>
      <c r="Z280" s="9"/>
      <c r="AA280" s="9"/>
      <c r="AB280" s="9"/>
      <c r="AC280" s="9"/>
      <c r="AD280" s="9"/>
      <c r="AE280" s="9"/>
      <c r="AF280" s="9"/>
      <c r="AG280" s="9"/>
      <c r="AH280" s="9"/>
      <c r="AI280" s="9"/>
      <c r="AJ280" s="9"/>
    </row>
    <row r="281" spans="1:36" x14ac:dyDescent="0.25">
      <c r="A281">
        <v>907</v>
      </c>
      <c r="B281">
        <v>17129</v>
      </c>
      <c r="N281" s="9"/>
      <c r="O281" s="9"/>
      <c r="P281" s="9"/>
      <c r="Q281" s="9"/>
      <c r="R281" s="9"/>
      <c r="S281" s="9"/>
      <c r="T281" s="9"/>
      <c r="U281" s="9"/>
      <c r="V281" s="9"/>
      <c r="W281" s="9"/>
      <c r="X281" s="9"/>
      <c r="Y281" s="9"/>
      <c r="Z281" s="9"/>
      <c r="AA281" s="9"/>
      <c r="AB281" s="9"/>
      <c r="AC281" s="9"/>
      <c r="AD281" s="9"/>
      <c r="AE281" s="9"/>
      <c r="AF281" s="9"/>
      <c r="AG281" s="9"/>
      <c r="AH281" s="9"/>
      <c r="AI281" s="9"/>
      <c r="AJ281" s="9"/>
    </row>
    <row r="282" spans="1:36" x14ac:dyDescent="0.25">
      <c r="A282">
        <v>917</v>
      </c>
      <c r="B282">
        <v>87189</v>
      </c>
      <c r="N282" s="9"/>
      <c r="O282" s="9"/>
      <c r="P282" s="9"/>
      <c r="Q282" s="9"/>
      <c r="R282" s="9"/>
      <c r="S282" s="9"/>
      <c r="T282" s="9"/>
      <c r="U282" s="9"/>
      <c r="V282" s="9"/>
      <c r="W282" s="9"/>
      <c r="X282" s="9"/>
      <c r="Y282" s="9"/>
      <c r="Z282" s="9"/>
      <c r="AA282" s="9"/>
      <c r="AB282" s="9"/>
      <c r="AC282" s="9"/>
      <c r="AD282" s="9"/>
      <c r="AE282" s="9"/>
      <c r="AF282" s="9"/>
      <c r="AG282" s="9"/>
      <c r="AH282" s="9"/>
      <c r="AI282" s="9"/>
      <c r="AJ282" s="9"/>
    </row>
    <row r="283" spans="1:36" x14ac:dyDescent="0.25">
      <c r="A283">
        <v>928</v>
      </c>
      <c r="B283">
        <v>45937</v>
      </c>
      <c r="N283" s="9"/>
      <c r="O283" s="9"/>
      <c r="P283" s="9"/>
      <c r="Q283" s="9"/>
      <c r="R283" s="9"/>
      <c r="S283" s="9"/>
      <c r="T283" s="9"/>
      <c r="U283" s="9"/>
      <c r="V283" s="9"/>
      <c r="W283" s="9"/>
      <c r="X283" s="9"/>
      <c r="Y283" s="9"/>
      <c r="Z283" s="9"/>
      <c r="AA283" s="9"/>
      <c r="AB283" s="9"/>
      <c r="AC283" s="9"/>
      <c r="AD283" s="9"/>
      <c r="AE283" s="9"/>
      <c r="AF283" s="9"/>
      <c r="AG283" s="9"/>
      <c r="AH283" s="9"/>
      <c r="AI283" s="9"/>
      <c r="AJ283" s="9"/>
    </row>
    <row r="284" spans="1:36" x14ac:dyDescent="0.25">
      <c r="A284">
        <v>935</v>
      </c>
      <c r="B284">
        <v>122753</v>
      </c>
      <c r="N284" s="9"/>
      <c r="O284" s="9"/>
      <c r="P284" s="9"/>
      <c r="Q284" s="9"/>
      <c r="R284" s="9"/>
      <c r="S284" s="9"/>
      <c r="T284" s="9"/>
      <c r="U284" s="9"/>
      <c r="V284" s="9"/>
      <c r="W284" s="9"/>
      <c r="X284" s="9"/>
      <c r="Y284" s="9"/>
      <c r="Z284" s="9"/>
      <c r="AA284" s="9"/>
      <c r="AB284" s="9"/>
      <c r="AC284" s="9"/>
      <c r="AD284" s="9"/>
      <c r="AE284" s="9"/>
      <c r="AF284" s="9"/>
      <c r="AG284" s="9"/>
      <c r="AH284" s="9"/>
      <c r="AI284" s="9"/>
      <c r="AJ284" s="9"/>
    </row>
    <row r="285" spans="1:36" x14ac:dyDescent="0.25">
      <c r="A285">
        <v>938</v>
      </c>
      <c r="B285">
        <v>19072</v>
      </c>
      <c r="N285" s="9"/>
      <c r="O285" s="9"/>
      <c r="P285" s="9"/>
      <c r="Q285" s="9"/>
      <c r="R285" s="9"/>
      <c r="S285" s="9"/>
      <c r="T285" s="9"/>
      <c r="U285" s="9"/>
      <c r="V285" s="9"/>
      <c r="W285" s="9"/>
      <c r="X285" s="9"/>
      <c r="Y285" s="9"/>
      <c r="Z285" s="9"/>
      <c r="AA285" s="9"/>
      <c r="AB285" s="9"/>
      <c r="AC285" s="9"/>
      <c r="AD285" s="9"/>
      <c r="AE285" s="9"/>
      <c r="AF285" s="9"/>
      <c r="AG285" s="9"/>
      <c r="AH285" s="9"/>
      <c r="AI285" s="9"/>
      <c r="AJ285" s="9"/>
    </row>
    <row r="286" spans="1:36" x14ac:dyDescent="0.25">
      <c r="A286">
        <v>944</v>
      </c>
      <c r="B286">
        <v>7775</v>
      </c>
      <c r="N286" s="9"/>
      <c r="O286" s="9"/>
      <c r="P286" s="9"/>
      <c r="Q286" s="9"/>
      <c r="R286" s="9"/>
      <c r="S286" s="9"/>
      <c r="T286" s="9"/>
      <c r="U286" s="9"/>
      <c r="V286" s="9"/>
      <c r="W286" s="9"/>
      <c r="X286" s="9"/>
      <c r="Y286" s="9"/>
      <c r="Z286" s="9"/>
      <c r="AA286" s="9"/>
      <c r="AB286" s="9"/>
      <c r="AC286" s="9"/>
      <c r="AD286" s="9"/>
      <c r="AE286" s="9"/>
      <c r="AF286" s="9"/>
      <c r="AG286" s="9"/>
      <c r="AH286" s="9"/>
      <c r="AI286" s="9"/>
      <c r="AJ286" s="9"/>
    </row>
    <row r="287" spans="1:36" x14ac:dyDescent="0.25">
      <c r="A287">
        <v>946</v>
      </c>
      <c r="B287">
        <v>16864</v>
      </c>
      <c r="N287" s="9"/>
      <c r="O287" s="9"/>
      <c r="P287" s="9"/>
      <c r="Q287" s="9"/>
      <c r="R287" s="9"/>
      <c r="S287" s="9"/>
      <c r="T287" s="9"/>
      <c r="U287" s="9"/>
      <c r="V287" s="9"/>
      <c r="W287" s="9"/>
      <c r="X287" s="9"/>
      <c r="Y287" s="9"/>
      <c r="Z287" s="9"/>
      <c r="AA287" s="9"/>
      <c r="AB287" s="9"/>
      <c r="AC287" s="9"/>
      <c r="AD287" s="9"/>
      <c r="AE287" s="9"/>
      <c r="AF287" s="9"/>
      <c r="AG287" s="9"/>
      <c r="AH287" s="9"/>
      <c r="AI287" s="9"/>
      <c r="AJ287" s="9"/>
    </row>
    <row r="288" spans="1:36" x14ac:dyDescent="0.25">
      <c r="A288">
        <v>951</v>
      </c>
      <c r="B288">
        <v>15305</v>
      </c>
      <c r="N288" s="9"/>
      <c r="O288" s="9"/>
      <c r="P288" s="9"/>
      <c r="Q288" s="9"/>
      <c r="R288" s="9"/>
      <c r="S288" s="9"/>
      <c r="T288" s="9"/>
      <c r="U288" s="9"/>
      <c r="V288" s="9"/>
      <c r="W288" s="9"/>
      <c r="X288" s="9"/>
      <c r="Y288" s="9"/>
      <c r="Z288" s="9"/>
      <c r="AA288" s="9"/>
      <c r="AB288" s="9"/>
      <c r="AC288" s="9"/>
      <c r="AD288" s="9"/>
      <c r="AE288" s="9"/>
      <c r="AF288" s="9"/>
      <c r="AG288" s="9"/>
      <c r="AH288" s="9"/>
      <c r="AI288" s="9"/>
      <c r="AJ288" s="9"/>
    </row>
    <row r="289" spans="1:36" x14ac:dyDescent="0.25">
      <c r="A289">
        <v>957</v>
      </c>
      <c r="B289">
        <v>57390</v>
      </c>
      <c r="N289" s="9"/>
      <c r="O289" s="9"/>
      <c r="P289" s="9"/>
      <c r="Q289" s="9"/>
      <c r="R289" s="9"/>
      <c r="S289" s="9"/>
      <c r="T289" s="9"/>
      <c r="U289" s="9"/>
      <c r="V289" s="9"/>
      <c r="W289" s="9"/>
      <c r="X289" s="9"/>
      <c r="Y289" s="9"/>
      <c r="Z289" s="9"/>
      <c r="AA289" s="9"/>
      <c r="AB289" s="9"/>
      <c r="AC289" s="9"/>
      <c r="AD289" s="9"/>
      <c r="AE289" s="9"/>
      <c r="AF289" s="9"/>
      <c r="AG289" s="9"/>
      <c r="AH289" s="9"/>
      <c r="AI289" s="9"/>
      <c r="AJ289" s="9"/>
    </row>
    <row r="290" spans="1:36" x14ac:dyDescent="0.25">
      <c r="A290">
        <v>962</v>
      </c>
      <c r="B290">
        <v>12954</v>
      </c>
      <c r="N290" s="9"/>
      <c r="O290" s="9"/>
      <c r="P290" s="9"/>
      <c r="Q290" s="9"/>
      <c r="R290" s="9"/>
      <c r="S290" s="9"/>
      <c r="T290" s="9"/>
      <c r="U290" s="9"/>
      <c r="V290" s="9"/>
      <c r="W290" s="9"/>
      <c r="X290" s="9"/>
      <c r="Y290" s="9"/>
      <c r="Z290" s="9"/>
      <c r="AA290" s="9"/>
      <c r="AB290" s="9"/>
      <c r="AC290" s="9"/>
      <c r="AD290" s="9"/>
      <c r="AE290" s="9"/>
      <c r="AF290" s="9"/>
      <c r="AG290" s="9"/>
      <c r="AH290" s="9"/>
      <c r="AI290" s="9"/>
      <c r="AJ290" s="9"/>
    </row>
    <row r="291" spans="1:36" x14ac:dyDescent="0.25">
      <c r="A291">
        <v>965</v>
      </c>
      <c r="B291">
        <v>10571</v>
      </c>
      <c r="N291" s="9"/>
      <c r="O291" s="9"/>
      <c r="P291" s="9"/>
      <c r="Q291" s="9"/>
      <c r="R291" s="9"/>
      <c r="S291" s="9"/>
      <c r="T291" s="9"/>
      <c r="U291" s="9"/>
      <c r="V291" s="9"/>
      <c r="W291" s="9"/>
      <c r="X291" s="9"/>
      <c r="Y291" s="9"/>
      <c r="Z291" s="9"/>
      <c r="AA291" s="9"/>
      <c r="AB291" s="9"/>
      <c r="AC291" s="9"/>
      <c r="AD291" s="9"/>
      <c r="AE291" s="9"/>
      <c r="AF291" s="9"/>
      <c r="AG291" s="9"/>
      <c r="AH291" s="9"/>
      <c r="AI291" s="9"/>
      <c r="AJ291" s="9"/>
    </row>
    <row r="292" spans="1:36" x14ac:dyDescent="0.25">
      <c r="A292">
        <v>971</v>
      </c>
      <c r="B292">
        <v>25059</v>
      </c>
      <c r="N292" s="9"/>
      <c r="O292" s="9"/>
      <c r="P292" s="9"/>
      <c r="Q292" s="9"/>
      <c r="R292" s="9"/>
      <c r="S292" s="9"/>
      <c r="T292" s="9"/>
      <c r="U292" s="9"/>
      <c r="V292" s="9"/>
      <c r="W292" s="9"/>
      <c r="X292" s="9"/>
      <c r="Y292" s="9"/>
      <c r="Z292" s="9"/>
      <c r="AA292" s="9"/>
      <c r="AB292" s="9"/>
      <c r="AC292" s="9"/>
      <c r="AD292" s="9"/>
      <c r="AE292" s="9"/>
      <c r="AF292" s="9"/>
      <c r="AG292" s="9"/>
      <c r="AH292" s="9"/>
      <c r="AI292" s="9"/>
      <c r="AJ292" s="9"/>
    </row>
    <row r="293" spans="1:36" x14ac:dyDescent="0.25">
      <c r="A293">
        <v>981</v>
      </c>
      <c r="B293">
        <v>9710</v>
      </c>
      <c r="N293" s="9"/>
      <c r="O293" s="9"/>
      <c r="P293" s="9"/>
      <c r="Q293" s="9"/>
      <c r="R293" s="9"/>
      <c r="S293" s="9"/>
      <c r="T293" s="9"/>
      <c r="U293" s="9"/>
      <c r="V293" s="9"/>
      <c r="W293" s="9"/>
      <c r="X293" s="9"/>
      <c r="Y293" s="9"/>
      <c r="Z293" s="9"/>
      <c r="AA293" s="9"/>
      <c r="AB293" s="9"/>
      <c r="AC293" s="9"/>
      <c r="AD293" s="9"/>
      <c r="AE293" s="9"/>
      <c r="AF293" s="9"/>
      <c r="AG293" s="9"/>
      <c r="AH293" s="9"/>
      <c r="AI293" s="9"/>
      <c r="AJ293" s="9"/>
    </row>
    <row r="294" spans="1:36" x14ac:dyDescent="0.25">
      <c r="A294">
        <v>983</v>
      </c>
      <c r="B294">
        <v>101059</v>
      </c>
      <c r="N294" s="9"/>
      <c r="O294" s="9"/>
      <c r="P294" s="9"/>
      <c r="Q294" s="9"/>
      <c r="R294" s="9"/>
      <c r="S294" s="9"/>
      <c r="T294" s="9"/>
      <c r="U294" s="9"/>
      <c r="V294" s="9"/>
      <c r="W294" s="9"/>
      <c r="X294" s="9"/>
      <c r="Y294" s="9"/>
      <c r="Z294" s="9"/>
      <c r="AA294" s="9"/>
      <c r="AB294" s="9"/>
      <c r="AC294" s="9"/>
      <c r="AD294" s="9"/>
      <c r="AE294" s="9"/>
      <c r="AF294" s="9"/>
      <c r="AG294" s="9"/>
      <c r="AH294" s="9"/>
      <c r="AI294" s="9"/>
      <c r="AJ294" s="9"/>
    </row>
    <row r="295" spans="1:36" x14ac:dyDescent="0.25">
      <c r="A295">
        <v>984</v>
      </c>
      <c r="B295">
        <v>43565</v>
      </c>
      <c r="N295" s="9"/>
      <c r="O295" s="9"/>
      <c r="P295" s="9"/>
      <c r="Q295" s="9"/>
      <c r="R295" s="9"/>
      <c r="S295" s="9"/>
      <c r="T295" s="9"/>
      <c r="U295" s="9"/>
      <c r="V295" s="9"/>
      <c r="W295" s="9"/>
      <c r="X295" s="9"/>
      <c r="Y295" s="9"/>
      <c r="Z295" s="9"/>
      <c r="AA295" s="9"/>
      <c r="AB295" s="9"/>
      <c r="AC295" s="9"/>
      <c r="AD295" s="9"/>
      <c r="AE295" s="9"/>
      <c r="AF295" s="9"/>
      <c r="AG295" s="9"/>
      <c r="AH295" s="9"/>
      <c r="AI295" s="9"/>
      <c r="AJ295" s="9"/>
    </row>
    <row r="296" spans="1:36" x14ac:dyDescent="0.25">
      <c r="A296">
        <v>986</v>
      </c>
      <c r="B296">
        <v>12462</v>
      </c>
      <c r="N296" s="9"/>
      <c r="O296" s="9"/>
      <c r="P296" s="9"/>
      <c r="Q296" s="9"/>
      <c r="R296" s="9"/>
      <c r="S296" s="9"/>
      <c r="T296" s="9"/>
      <c r="U296" s="9"/>
      <c r="V296" s="9"/>
      <c r="W296" s="9"/>
      <c r="X296" s="9"/>
      <c r="Y296" s="9"/>
      <c r="Z296" s="9"/>
      <c r="AA296" s="9"/>
      <c r="AB296" s="9"/>
      <c r="AC296" s="9"/>
      <c r="AD296" s="9"/>
      <c r="AE296" s="9"/>
      <c r="AF296" s="9"/>
      <c r="AG296" s="9"/>
      <c r="AH296" s="9"/>
      <c r="AI296" s="9"/>
      <c r="AJ296" s="9"/>
    </row>
    <row r="297" spans="1:36" x14ac:dyDescent="0.25">
      <c r="A297">
        <v>988</v>
      </c>
      <c r="B297">
        <v>49574</v>
      </c>
      <c r="N297" s="9"/>
      <c r="O297" s="9"/>
      <c r="P297" s="9"/>
      <c r="Q297" s="9"/>
      <c r="R297" s="9"/>
      <c r="S297" s="9"/>
      <c r="T297" s="9"/>
      <c r="U297" s="9"/>
      <c r="V297" s="9"/>
      <c r="W297" s="9"/>
      <c r="X297" s="9"/>
      <c r="Y297" s="9"/>
      <c r="Z297" s="9"/>
      <c r="AA297" s="9"/>
      <c r="AB297" s="9"/>
      <c r="AC297" s="9"/>
      <c r="AD297" s="9"/>
      <c r="AE297" s="9"/>
      <c r="AF297" s="9"/>
      <c r="AG297" s="9"/>
      <c r="AH297" s="9"/>
      <c r="AI297" s="9"/>
      <c r="AJ297" s="9"/>
    </row>
    <row r="298" spans="1:36" x14ac:dyDescent="0.25">
      <c r="A298">
        <v>994</v>
      </c>
      <c r="B298">
        <v>16440</v>
      </c>
      <c r="N298" s="9"/>
      <c r="O298" s="9"/>
      <c r="P298" s="9"/>
      <c r="Q298" s="9"/>
      <c r="R298" s="9"/>
      <c r="S298" s="9"/>
      <c r="T298" s="9"/>
      <c r="U298" s="9"/>
      <c r="V298" s="9"/>
      <c r="W298" s="9"/>
      <c r="X298" s="9"/>
      <c r="Y298" s="9"/>
      <c r="Z298" s="9"/>
      <c r="AA298" s="9"/>
      <c r="AB298" s="9"/>
      <c r="AC298" s="9"/>
      <c r="AD298" s="9"/>
      <c r="AE298" s="9"/>
      <c r="AF298" s="9"/>
      <c r="AG298" s="9"/>
      <c r="AH298" s="9"/>
      <c r="AI298" s="9"/>
      <c r="AJ298" s="9"/>
    </row>
    <row r="299" spans="1:36" x14ac:dyDescent="0.25">
      <c r="A299">
        <v>995</v>
      </c>
      <c r="B299">
        <v>76937</v>
      </c>
      <c r="N299" s="9"/>
      <c r="O299" s="9"/>
      <c r="P299" s="9"/>
      <c r="Q299" s="9"/>
      <c r="R299" s="9"/>
      <c r="S299" s="9"/>
      <c r="T299" s="9"/>
      <c r="U299" s="9"/>
      <c r="V299" s="9"/>
      <c r="W299" s="9"/>
      <c r="X299" s="9"/>
      <c r="Y299" s="9"/>
      <c r="Z299" s="9"/>
      <c r="AA299" s="9"/>
      <c r="AB299" s="9"/>
      <c r="AC299" s="9"/>
      <c r="AD299" s="9"/>
      <c r="AE299" s="9"/>
      <c r="AF299" s="9"/>
      <c r="AG299" s="9"/>
      <c r="AH299" s="9"/>
      <c r="AI299" s="9"/>
      <c r="AJ299" s="9"/>
    </row>
    <row r="300" spans="1:36" x14ac:dyDescent="0.25">
      <c r="A300">
        <v>1507</v>
      </c>
      <c r="B300">
        <v>42139</v>
      </c>
      <c r="N300" s="9"/>
      <c r="O300" s="9"/>
      <c r="P300" s="9"/>
      <c r="Q300" s="9"/>
      <c r="R300" s="9"/>
      <c r="S300" s="9"/>
      <c r="T300" s="9"/>
      <c r="U300" s="9"/>
      <c r="V300" s="9"/>
      <c r="W300" s="9"/>
      <c r="X300" s="9"/>
      <c r="Y300" s="9"/>
      <c r="Z300" s="9"/>
      <c r="AA300" s="9"/>
      <c r="AB300" s="9"/>
      <c r="AC300" s="9"/>
      <c r="AD300" s="9"/>
      <c r="AE300" s="9"/>
      <c r="AF300" s="9"/>
      <c r="AG300" s="9"/>
      <c r="AH300" s="9"/>
      <c r="AI300" s="9"/>
      <c r="AJ300" s="9"/>
    </row>
    <row r="301" spans="1:36" x14ac:dyDescent="0.25">
      <c r="A301">
        <v>1509</v>
      </c>
      <c r="B301">
        <v>39568</v>
      </c>
      <c r="N301" s="9"/>
      <c r="O301" s="9"/>
      <c r="P301" s="9"/>
      <c r="Q301" s="9"/>
      <c r="R301" s="9"/>
      <c r="S301" s="9"/>
      <c r="T301" s="9"/>
      <c r="U301" s="9"/>
      <c r="V301" s="9"/>
      <c r="W301" s="9"/>
      <c r="X301" s="9"/>
      <c r="Y301" s="9"/>
      <c r="Z301" s="9"/>
      <c r="AA301" s="9"/>
      <c r="AB301" s="9"/>
      <c r="AC301" s="9"/>
      <c r="AD301" s="9"/>
      <c r="AE301" s="9"/>
      <c r="AF301" s="9"/>
      <c r="AG301" s="9"/>
      <c r="AH301" s="9"/>
      <c r="AI301" s="9"/>
      <c r="AJ301" s="9"/>
    </row>
    <row r="302" spans="1:36" x14ac:dyDescent="0.25">
      <c r="A302">
        <v>1525</v>
      </c>
      <c r="B302">
        <v>36093</v>
      </c>
      <c r="N302" s="9"/>
      <c r="O302" s="9"/>
      <c r="P302" s="9"/>
      <c r="Q302" s="9"/>
      <c r="R302" s="9"/>
      <c r="S302" s="9"/>
      <c r="T302" s="9"/>
      <c r="U302" s="9"/>
      <c r="V302" s="9"/>
      <c r="W302" s="9"/>
      <c r="X302" s="9"/>
      <c r="Y302" s="9"/>
      <c r="Z302" s="9"/>
      <c r="AA302" s="9"/>
      <c r="AB302" s="9"/>
      <c r="AC302" s="9"/>
      <c r="AD302" s="9"/>
      <c r="AE302" s="9"/>
      <c r="AF302" s="9"/>
      <c r="AG302" s="9"/>
      <c r="AH302" s="9"/>
      <c r="AI302" s="9"/>
      <c r="AJ302" s="9"/>
    </row>
    <row r="303" spans="1:36" x14ac:dyDescent="0.25">
      <c r="A303">
        <v>1581</v>
      </c>
      <c r="B303">
        <v>49035</v>
      </c>
      <c r="N303" s="9"/>
      <c r="O303" s="9"/>
      <c r="P303" s="9"/>
      <c r="Q303" s="9"/>
      <c r="R303" s="9"/>
      <c r="S303" s="9"/>
      <c r="T303" s="9"/>
      <c r="U303" s="9"/>
      <c r="V303" s="9"/>
      <c r="W303" s="9"/>
      <c r="X303" s="9"/>
      <c r="Y303" s="9"/>
      <c r="Z303" s="9"/>
      <c r="AA303" s="9"/>
      <c r="AB303" s="9"/>
      <c r="AC303" s="9"/>
      <c r="AD303" s="9"/>
      <c r="AE303" s="9"/>
      <c r="AF303" s="9"/>
      <c r="AG303" s="9"/>
      <c r="AH303" s="9"/>
      <c r="AI303" s="9"/>
      <c r="AJ303" s="9"/>
    </row>
    <row r="304" spans="1:36" x14ac:dyDescent="0.25">
      <c r="A304">
        <v>1586</v>
      </c>
      <c r="B304">
        <v>29634</v>
      </c>
      <c r="N304" s="9"/>
      <c r="O304" s="9"/>
      <c r="P304" s="9"/>
      <c r="Q304" s="9"/>
      <c r="R304" s="9"/>
      <c r="S304" s="9"/>
      <c r="T304" s="9"/>
      <c r="U304" s="9"/>
      <c r="V304" s="9"/>
      <c r="W304" s="9"/>
      <c r="X304" s="9"/>
      <c r="Y304" s="9"/>
      <c r="Z304" s="9"/>
      <c r="AA304" s="9"/>
      <c r="AB304" s="9"/>
      <c r="AC304" s="9"/>
      <c r="AD304" s="9"/>
      <c r="AE304" s="9"/>
      <c r="AF304" s="9"/>
      <c r="AG304" s="9"/>
      <c r="AH304" s="9"/>
      <c r="AI304" s="9"/>
      <c r="AJ304" s="9"/>
    </row>
    <row r="305" spans="1:36" x14ac:dyDescent="0.25">
      <c r="A305">
        <v>1598</v>
      </c>
      <c r="B305">
        <v>22522</v>
      </c>
      <c r="N305" s="9"/>
      <c r="O305" s="9"/>
      <c r="P305" s="9"/>
      <c r="Q305" s="9"/>
      <c r="R305" s="9"/>
      <c r="S305" s="9"/>
      <c r="T305" s="9"/>
      <c r="U305" s="9"/>
      <c r="V305" s="9"/>
      <c r="W305" s="9"/>
      <c r="X305" s="9"/>
      <c r="Y305" s="9"/>
      <c r="Z305" s="9"/>
      <c r="AA305" s="9"/>
      <c r="AB305" s="9"/>
      <c r="AC305" s="9"/>
      <c r="AD305" s="9"/>
      <c r="AE305" s="9"/>
      <c r="AF305" s="9"/>
      <c r="AG305" s="9"/>
      <c r="AH305" s="9"/>
      <c r="AI305" s="9"/>
      <c r="AJ305" s="9"/>
    </row>
    <row r="306" spans="1:36" x14ac:dyDescent="0.25">
      <c r="A306">
        <v>1621</v>
      </c>
      <c r="B306">
        <v>60105</v>
      </c>
      <c r="N306" s="9"/>
      <c r="O306" s="9"/>
      <c r="P306" s="9"/>
      <c r="Q306" s="9"/>
      <c r="R306" s="9"/>
      <c r="S306" s="9"/>
      <c r="T306" s="9"/>
      <c r="U306" s="9"/>
      <c r="V306" s="9"/>
      <c r="W306" s="9"/>
      <c r="X306" s="9"/>
      <c r="Y306" s="9"/>
      <c r="Z306" s="9"/>
      <c r="AA306" s="9"/>
      <c r="AB306" s="9"/>
      <c r="AC306" s="9"/>
      <c r="AD306" s="9"/>
      <c r="AE306" s="9"/>
      <c r="AF306" s="9"/>
      <c r="AG306" s="9"/>
      <c r="AH306" s="9"/>
      <c r="AI306" s="9"/>
      <c r="AJ306" s="9"/>
    </row>
    <row r="307" spans="1:36" x14ac:dyDescent="0.25">
      <c r="A307">
        <v>1640</v>
      </c>
      <c r="B307">
        <v>35878</v>
      </c>
      <c r="N307" s="9"/>
      <c r="O307" s="9"/>
      <c r="P307" s="9"/>
      <c r="Q307" s="9"/>
      <c r="R307" s="9"/>
      <c r="S307" s="9"/>
      <c r="T307" s="9"/>
      <c r="U307" s="9"/>
      <c r="V307" s="9"/>
      <c r="W307" s="9"/>
      <c r="X307" s="9"/>
      <c r="Y307" s="9"/>
      <c r="Z307" s="9"/>
      <c r="AA307" s="9"/>
      <c r="AB307" s="9"/>
      <c r="AC307" s="9"/>
      <c r="AD307" s="9"/>
      <c r="AE307" s="9"/>
      <c r="AF307" s="9"/>
      <c r="AG307" s="9"/>
      <c r="AH307" s="9"/>
      <c r="AI307" s="9"/>
      <c r="AJ307" s="9"/>
    </row>
    <row r="308" spans="1:36" x14ac:dyDescent="0.25">
      <c r="A308">
        <v>1641</v>
      </c>
      <c r="B308">
        <v>23774</v>
      </c>
      <c r="N308" s="9"/>
      <c r="O308" s="9"/>
      <c r="P308" s="9"/>
      <c r="Q308" s="9"/>
      <c r="R308" s="9"/>
      <c r="S308" s="9"/>
      <c r="T308" s="9"/>
      <c r="U308" s="9"/>
      <c r="V308" s="9"/>
      <c r="W308" s="9"/>
      <c r="X308" s="9"/>
      <c r="Y308" s="9"/>
      <c r="Z308" s="9"/>
      <c r="AA308" s="9"/>
      <c r="AB308" s="9"/>
      <c r="AC308" s="9"/>
      <c r="AD308" s="9"/>
      <c r="AE308" s="9"/>
      <c r="AF308" s="9"/>
      <c r="AG308" s="9"/>
      <c r="AH308" s="9"/>
      <c r="AI308" s="9"/>
      <c r="AJ308" s="9"/>
    </row>
    <row r="309" spans="1:36" x14ac:dyDescent="0.25">
      <c r="A309">
        <v>1651</v>
      </c>
      <c r="B309">
        <v>15656</v>
      </c>
      <c r="N309" s="9"/>
      <c r="O309" s="9"/>
      <c r="P309" s="9"/>
      <c r="Q309" s="9"/>
      <c r="R309" s="9"/>
      <c r="S309" s="9"/>
      <c r="T309" s="9"/>
      <c r="U309" s="9"/>
      <c r="V309" s="9"/>
      <c r="W309" s="9"/>
      <c r="X309" s="9"/>
      <c r="Y309" s="9"/>
      <c r="Z309" s="9"/>
      <c r="AA309" s="9"/>
      <c r="AB309" s="9"/>
      <c r="AC309" s="9"/>
      <c r="AD309" s="9"/>
      <c r="AE309" s="9"/>
      <c r="AF309" s="9"/>
      <c r="AG309" s="9"/>
      <c r="AH309" s="9"/>
      <c r="AI309" s="9"/>
      <c r="AJ309" s="9"/>
    </row>
    <row r="310" spans="1:36" x14ac:dyDescent="0.25">
      <c r="A310">
        <v>1652</v>
      </c>
      <c r="B310">
        <v>30024</v>
      </c>
      <c r="N310" s="9"/>
      <c r="O310" s="9"/>
      <c r="P310" s="9"/>
      <c r="Q310" s="9"/>
      <c r="R310" s="9"/>
      <c r="S310" s="9"/>
      <c r="T310" s="9"/>
      <c r="U310" s="9"/>
      <c r="V310" s="9"/>
      <c r="W310" s="9"/>
      <c r="X310" s="9"/>
      <c r="Y310" s="9"/>
      <c r="Z310" s="9"/>
      <c r="AA310" s="9"/>
      <c r="AB310" s="9"/>
      <c r="AC310" s="9"/>
      <c r="AD310" s="9"/>
      <c r="AE310" s="9"/>
      <c r="AF310" s="9"/>
      <c r="AG310" s="9"/>
      <c r="AH310" s="9"/>
      <c r="AI310" s="9"/>
      <c r="AJ310" s="9"/>
    </row>
    <row r="311" spans="1:36" x14ac:dyDescent="0.25">
      <c r="A311">
        <v>1655</v>
      </c>
      <c r="B311">
        <v>29579</v>
      </c>
      <c r="N311" s="9"/>
      <c r="O311" s="9"/>
      <c r="P311" s="9"/>
      <c r="Q311" s="9"/>
      <c r="R311" s="9"/>
      <c r="S311" s="9"/>
      <c r="T311" s="9"/>
      <c r="U311" s="9"/>
      <c r="V311" s="9"/>
      <c r="W311" s="9"/>
      <c r="X311" s="9"/>
      <c r="Y311" s="9"/>
      <c r="Z311" s="9"/>
      <c r="AA311" s="9"/>
      <c r="AB311" s="9"/>
      <c r="AC311" s="9"/>
      <c r="AD311" s="9"/>
      <c r="AE311" s="9"/>
      <c r="AF311" s="9"/>
      <c r="AG311" s="9"/>
      <c r="AH311" s="9"/>
      <c r="AI311" s="9"/>
      <c r="AJ311" s="9"/>
    </row>
    <row r="312" spans="1:36" x14ac:dyDescent="0.25">
      <c r="A312">
        <v>1658</v>
      </c>
      <c r="B312">
        <v>15714</v>
      </c>
      <c r="N312" s="9"/>
      <c r="O312" s="9"/>
      <c r="P312" s="9"/>
      <c r="Q312" s="9"/>
      <c r="R312" s="9"/>
      <c r="S312" s="9"/>
      <c r="T312" s="9"/>
      <c r="U312" s="9"/>
      <c r="V312" s="9"/>
      <c r="W312" s="9"/>
      <c r="X312" s="9"/>
      <c r="Y312" s="9"/>
      <c r="Z312" s="9"/>
      <c r="AA312" s="9"/>
      <c r="AB312" s="9"/>
      <c r="AC312" s="9"/>
      <c r="AD312" s="9"/>
      <c r="AE312" s="9"/>
      <c r="AF312" s="9"/>
      <c r="AG312" s="9"/>
      <c r="AH312" s="9"/>
      <c r="AI312" s="9"/>
      <c r="AJ312" s="9"/>
    </row>
    <row r="313" spans="1:36" x14ac:dyDescent="0.25">
      <c r="A313">
        <v>1659</v>
      </c>
      <c r="B313">
        <v>21942</v>
      </c>
      <c r="N313" s="9"/>
      <c r="O313" s="9"/>
      <c r="P313" s="9"/>
      <c r="Q313" s="9"/>
      <c r="R313" s="9"/>
      <c r="S313" s="9"/>
      <c r="T313" s="9"/>
      <c r="U313" s="9"/>
      <c r="V313" s="9"/>
      <c r="W313" s="9"/>
      <c r="X313" s="9"/>
      <c r="Y313" s="9"/>
      <c r="Z313" s="9"/>
      <c r="AA313" s="9"/>
      <c r="AB313" s="9"/>
      <c r="AC313" s="9"/>
      <c r="AD313" s="9"/>
      <c r="AE313" s="9"/>
      <c r="AF313" s="9"/>
      <c r="AG313" s="9"/>
      <c r="AH313" s="9"/>
      <c r="AI313" s="9"/>
      <c r="AJ313" s="9"/>
    </row>
    <row r="314" spans="1:36" x14ac:dyDescent="0.25">
      <c r="A314">
        <v>1663</v>
      </c>
      <c r="B314">
        <v>10088</v>
      </c>
      <c r="N314" s="9"/>
      <c r="O314" s="9"/>
      <c r="P314" s="9"/>
      <c r="Q314" s="9"/>
      <c r="R314" s="9"/>
      <c r="S314" s="9"/>
      <c r="T314" s="9"/>
      <c r="U314" s="9"/>
      <c r="V314" s="9"/>
      <c r="W314" s="9"/>
      <c r="X314" s="9"/>
      <c r="Y314" s="9"/>
      <c r="Z314" s="9"/>
      <c r="AA314" s="9"/>
      <c r="AB314" s="9"/>
      <c r="AC314" s="9"/>
      <c r="AD314" s="9"/>
      <c r="AE314" s="9"/>
      <c r="AF314" s="9"/>
      <c r="AG314" s="9"/>
      <c r="AH314" s="9"/>
      <c r="AI314" s="9"/>
      <c r="AJ314" s="9"/>
    </row>
    <row r="315" spans="1:36" x14ac:dyDescent="0.25">
      <c r="A315">
        <v>1667</v>
      </c>
      <c r="B315">
        <v>12908</v>
      </c>
      <c r="N315" s="9"/>
      <c r="O315" s="9"/>
      <c r="P315" s="9"/>
      <c r="Q315" s="9"/>
      <c r="R315" s="9"/>
      <c r="S315" s="9"/>
      <c r="T315" s="9"/>
      <c r="U315" s="9"/>
      <c r="V315" s="9"/>
      <c r="W315" s="9"/>
      <c r="X315" s="9"/>
      <c r="Y315" s="9"/>
      <c r="Z315" s="9"/>
      <c r="AA315" s="9"/>
      <c r="AB315" s="9"/>
      <c r="AC315" s="9"/>
      <c r="AD315" s="9"/>
      <c r="AE315" s="9"/>
      <c r="AF315" s="9"/>
      <c r="AG315" s="9"/>
      <c r="AH315" s="9"/>
      <c r="AI315" s="9"/>
      <c r="AJ315" s="9"/>
    </row>
    <row r="316" spans="1:36" x14ac:dyDescent="0.25">
      <c r="A316">
        <v>1669</v>
      </c>
      <c r="B316">
        <v>20700</v>
      </c>
      <c r="N316" s="9"/>
      <c r="O316" s="9"/>
      <c r="P316" s="9"/>
      <c r="Q316" s="9"/>
      <c r="R316" s="9"/>
      <c r="S316" s="9"/>
      <c r="T316" s="9"/>
      <c r="U316" s="9"/>
      <c r="V316" s="9"/>
      <c r="W316" s="9"/>
      <c r="X316" s="9"/>
      <c r="Y316" s="9"/>
      <c r="Z316" s="9"/>
      <c r="AA316" s="9"/>
      <c r="AB316" s="9"/>
      <c r="AC316" s="9"/>
      <c r="AD316" s="9"/>
      <c r="AE316" s="9"/>
      <c r="AF316" s="9"/>
      <c r="AG316" s="9"/>
      <c r="AH316" s="9"/>
      <c r="AI316" s="9"/>
      <c r="AJ316" s="9"/>
    </row>
    <row r="317" spans="1:36" x14ac:dyDescent="0.25">
      <c r="A317">
        <v>1674</v>
      </c>
      <c r="B317">
        <v>77163</v>
      </c>
      <c r="N317" s="9"/>
      <c r="O317" s="9"/>
      <c r="P317" s="9"/>
      <c r="Q317" s="9"/>
      <c r="R317" s="9"/>
      <c r="S317" s="9"/>
      <c r="T317" s="9"/>
      <c r="U317" s="9"/>
      <c r="V317" s="9"/>
      <c r="W317" s="9"/>
      <c r="X317" s="9"/>
      <c r="Y317" s="9"/>
      <c r="Z317" s="9"/>
      <c r="AA317" s="9"/>
      <c r="AB317" s="9"/>
      <c r="AC317" s="9"/>
      <c r="AD317" s="9"/>
      <c r="AE317" s="9"/>
      <c r="AF317" s="9"/>
      <c r="AG317" s="9"/>
      <c r="AH317" s="9"/>
      <c r="AI317" s="9"/>
      <c r="AJ317" s="9"/>
    </row>
    <row r="318" spans="1:36" x14ac:dyDescent="0.25">
      <c r="A318">
        <v>1676</v>
      </c>
      <c r="B318">
        <v>33765</v>
      </c>
      <c r="N318" s="9"/>
      <c r="O318" s="9"/>
      <c r="P318" s="9"/>
      <c r="Q318" s="9"/>
      <c r="R318" s="9"/>
      <c r="S318" s="9"/>
      <c r="T318" s="9"/>
      <c r="U318" s="9"/>
      <c r="V318" s="9"/>
      <c r="W318" s="9"/>
      <c r="X318" s="9"/>
      <c r="Y318" s="9"/>
      <c r="Z318" s="9"/>
      <c r="AA318" s="9"/>
      <c r="AB318" s="9"/>
      <c r="AC318" s="9"/>
      <c r="AD318" s="9"/>
      <c r="AE318" s="9"/>
      <c r="AF318" s="9"/>
      <c r="AG318" s="9"/>
      <c r="AH318" s="9"/>
      <c r="AI318" s="9"/>
      <c r="AJ318" s="9"/>
    </row>
    <row r="319" spans="1:36" x14ac:dyDescent="0.25">
      <c r="A319">
        <v>1680</v>
      </c>
      <c r="B319">
        <v>25286</v>
      </c>
      <c r="N319" s="9"/>
      <c r="O319" s="9"/>
      <c r="P319" s="9"/>
      <c r="Q319" s="9"/>
      <c r="R319" s="9"/>
      <c r="S319" s="9"/>
      <c r="T319" s="9"/>
      <c r="U319" s="9"/>
      <c r="V319" s="9"/>
      <c r="W319" s="9"/>
      <c r="X319" s="9"/>
      <c r="Y319" s="9"/>
      <c r="Z319" s="9"/>
      <c r="AA319" s="9"/>
      <c r="AB319" s="9"/>
      <c r="AC319" s="9"/>
      <c r="AD319" s="9"/>
      <c r="AE319" s="9"/>
      <c r="AF319" s="9"/>
      <c r="AG319" s="9"/>
      <c r="AH319" s="9"/>
      <c r="AI319" s="9"/>
      <c r="AJ319" s="9"/>
    </row>
    <row r="320" spans="1:36" x14ac:dyDescent="0.25">
      <c r="A320">
        <v>1681</v>
      </c>
      <c r="B320">
        <v>25355</v>
      </c>
      <c r="N320" s="9"/>
      <c r="O320" s="9"/>
      <c r="P320" s="9"/>
      <c r="Q320" s="9"/>
      <c r="R320" s="9"/>
      <c r="S320" s="9"/>
      <c r="T320" s="9"/>
      <c r="U320" s="9"/>
      <c r="V320" s="9"/>
      <c r="W320" s="9"/>
      <c r="X320" s="9"/>
      <c r="Y320" s="9"/>
      <c r="Z320" s="9"/>
      <c r="AA320" s="9"/>
      <c r="AB320" s="9"/>
      <c r="AC320" s="9"/>
      <c r="AD320" s="9"/>
      <c r="AE320" s="9"/>
      <c r="AF320" s="9"/>
      <c r="AG320" s="9"/>
      <c r="AH320" s="9"/>
      <c r="AI320" s="9"/>
      <c r="AJ320" s="9"/>
    </row>
    <row r="321" spans="1:36" x14ac:dyDescent="0.25">
      <c r="A321">
        <v>1684</v>
      </c>
      <c r="B321">
        <v>24696</v>
      </c>
      <c r="N321" s="9"/>
      <c r="O321" s="9"/>
      <c r="P321" s="9"/>
      <c r="Q321" s="9"/>
      <c r="R321" s="9"/>
      <c r="S321" s="9"/>
      <c r="T321" s="9"/>
      <c r="U321" s="9"/>
      <c r="V321" s="9"/>
      <c r="W321" s="9"/>
      <c r="X321" s="9"/>
      <c r="Y321" s="9"/>
      <c r="Z321" s="9"/>
      <c r="AA321" s="9"/>
      <c r="AB321" s="9"/>
      <c r="AC321" s="9"/>
      <c r="AD321" s="9"/>
      <c r="AE321" s="9"/>
      <c r="AF321" s="9"/>
      <c r="AG321" s="9"/>
      <c r="AH321" s="9"/>
      <c r="AI321" s="9"/>
      <c r="AJ321" s="9"/>
    </row>
    <row r="322" spans="1:36" x14ac:dyDescent="0.25">
      <c r="A322">
        <v>1685</v>
      </c>
      <c r="B322">
        <v>15332</v>
      </c>
      <c r="N322" s="9"/>
      <c r="O322" s="9"/>
      <c r="P322" s="9"/>
      <c r="Q322" s="9"/>
      <c r="R322" s="9"/>
      <c r="S322" s="9"/>
      <c r="T322" s="9"/>
      <c r="U322" s="9"/>
      <c r="V322" s="9"/>
      <c r="W322" s="9"/>
      <c r="X322" s="9"/>
      <c r="Y322" s="9"/>
      <c r="Z322" s="9"/>
      <c r="AA322" s="9"/>
      <c r="AB322" s="9"/>
      <c r="AC322" s="9"/>
      <c r="AD322" s="9"/>
      <c r="AE322" s="9"/>
      <c r="AF322" s="9"/>
      <c r="AG322" s="9"/>
      <c r="AH322" s="9"/>
      <c r="AI322" s="9"/>
      <c r="AJ322" s="9"/>
    </row>
    <row r="323" spans="1:36" x14ac:dyDescent="0.25">
      <c r="A323">
        <v>1690</v>
      </c>
      <c r="B323">
        <v>23744</v>
      </c>
      <c r="N323" s="9"/>
      <c r="O323" s="9"/>
      <c r="P323" s="9"/>
      <c r="Q323" s="9"/>
      <c r="R323" s="9"/>
      <c r="S323" s="9"/>
      <c r="T323" s="9"/>
      <c r="U323" s="9"/>
      <c r="V323" s="9"/>
      <c r="W323" s="9"/>
      <c r="X323" s="9"/>
      <c r="Y323" s="9"/>
      <c r="Z323" s="9"/>
      <c r="AA323" s="9"/>
      <c r="AB323" s="9"/>
      <c r="AC323" s="9"/>
      <c r="AD323" s="9"/>
      <c r="AE323" s="9"/>
      <c r="AF323" s="9"/>
      <c r="AG323" s="9"/>
      <c r="AH323" s="9"/>
      <c r="AI323" s="9"/>
      <c r="AJ323" s="9"/>
    </row>
    <row r="324" spans="1:36" x14ac:dyDescent="0.25">
      <c r="A324">
        <v>1695</v>
      </c>
      <c r="B324">
        <v>7382</v>
      </c>
      <c r="N324" s="9"/>
      <c r="O324" s="9"/>
      <c r="P324" s="9"/>
      <c r="Q324" s="9"/>
      <c r="R324" s="9"/>
      <c r="S324" s="9"/>
      <c r="T324" s="9"/>
      <c r="U324" s="9"/>
      <c r="V324" s="9"/>
      <c r="W324" s="9"/>
      <c r="X324" s="9"/>
      <c r="Y324" s="9"/>
      <c r="Z324" s="9"/>
      <c r="AA324" s="9"/>
      <c r="AB324" s="9"/>
      <c r="AC324" s="9"/>
      <c r="AD324" s="9"/>
      <c r="AE324" s="9"/>
      <c r="AF324" s="9"/>
      <c r="AG324" s="9"/>
      <c r="AH324" s="9"/>
      <c r="AI324" s="9"/>
      <c r="AJ324" s="9"/>
    </row>
    <row r="325" spans="1:36" x14ac:dyDescent="0.25">
      <c r="A325">
        <v>1696</v>
      </c>
      <c r="B325">
        <v>23447</v>
      </c>
      <c r="N325" s="9"/>
      <c r="O325" s="9"/>
      <c r="P325" s="9"/>
      <c r="Q325" s="9"/>
      <c r="R325" s="9"/>
      <c r="S325" s="9"/>
      <c r="T325" s="9"/>
      <c r="U325" s="9"/>
      <c r="V325" s="9"/>
      <c r="W325" s="9"/>
      <c r="X325" s="9"/>
      <c r="Y325" s="9"/>
      <c r="Z325" s="9"/>
      <c r="AA325" s="9"/>
      <c r="AB325" s="9"/>
      <c r="AC325" s="9"/>
      <c r="AD325" s="9"/>
      <c r="AE325" s="9"/>
      <c r="AF325" s="9"/>
      <c r="AG325" s="9"/>
      <c r="AH325" s="9"/>
      <c r="AI325" s="9"/>
      <c r="AJ325" s="9"/>
    </row>
    <row r="326" spans="1:36" x14ac:dyDescent="0.25">
      <c r="A326">
        <v>1699</v>
      </c>
      <c r="B326">
        <v>32981</v>
      </c>
      <c r="N326" s="9"/>
      <c r="O326" s="9"/>
      <c r="P326" s="9"/>
      <c r="Q326" s="9"/>
      <c r="R326" s="9"/>
      <c r="S326" s="9"/>
      <c r="T326" s="9"/>
      <c r="U326" s="9"/>
      <c r="V326" s="9"/>
      <c r="W326" s="9"/>
      <c r="X326" s="9"/>
      <c r="Y326" s="9"/>
      <c r="Z326" s="9"/>
      <c r="AA326" s="9"/>
      <c r="AB326" s="9"/>
      <c r="AC326" s="9"/>
      <c r="AD326" s="9"/>
      <c r="AE326" s="9"/>
      <c r="AF326" s="9"/>
      <c r="AG326" s="9"/>
      <c r="AH326" s="9"/>
      <c r="AI326" s="9"/>
      <c r="AJ326" s="9"/>
    </row>
    <row r="327" spans="1:36" x14ac:dyDescent="0.25">
      <c r="A327">
        <v>1700</v>
      </c>
      <c r="B327">
        <v>33845</v>
      </c>
      <c r="N327" s="9"/>
      <c r="O327" s="9"/>
      <c r="P327" s="9"/>
      <c r="Q327" s="9"/>
      <c r="R327" s="9"/>
      <c r="S327" s="9"/>
      <c r="T327" s="9"/>
      <c r="U327" s="9"/>
      <c r="V327" s="9"/>
      <c r="W327" s="9"/>
      <c r="X327" s="9"/>
      <c r="Y327" s="9"/>
      <c r="Z327" s="9"/>
      <c r="AA327" s="9"/>
      <c r="AB327" s="9"/>
      <c r="AC327" s="9"/>
      <c r="AD327" s="9"/>
      <c r="AE327" s="9"/>
      <c r="AF327" s="9"/>
      <c r="AG327" s="9"/>
      <c r="AH327" s="9"/>
      <c r="AI327" s="9"/>
      <c r="AJ327" s="9"/>
    </row>
    <row r="328" spans="1:36" x14ac:dyDescent="0.25">
      <c r="A328">
        <v>1701</v>
      </c>
      <c r="B328">
        <v>19084</v>
      </c>
      <c r="N328" s="9"/>
      <c r="O328" s="9"/>
      <c r="P328" s="9"/>
      <c r="Q328" s="9"/>
      <c r="R328" s="9"/>
      <c r="S328" s="9"/>
      <c r="T328" s="9"/>
      <c r="U328" s="9"/>
      <c r="V328" s="9"/>
      <c r="W328" s="9"/>
      <c r="X328" s="9"/>
      <c r="Y328" s="9"/>
      <c r="Z328" s="9"/>
      <c r="AA328" s="9"/>
      <c r="AB328" s="9"/>
      <c r="AC328" s="9"/>
      <c r="AD328" s="9"/>
      <c r="AE328" s="9"/>
      <c r="AF328" s="9"/>
      <c r="AG328" s="9"/>
      <c r="AH328" s="9"/>
      <c r="AI328" s="9"/>
      <c r="AJ328" s="9"/>
    </row>
    <row r="329" spans="1:36" x14ac:dyDescent="0.25">
      <c r="A329">
        <v>1702</v>
      </c>
      <c r="B329">
        <v>11594</v>
      </c>
      <c r="N329" s="9"/>
      <c r="O329" s="9"/>
      <c r="P329" s="9"/>
      <c r="Q329" s="9"/>
      <c r="R329" s="9"/>
      <c r="S329" s="9"/>
      <c r="T329" s="9"/>
      <c r="U329" s="9"/>
      <c r="V329" s="9"/>
      <c r="W329" s="9"/>
      <c r="X329" s="9"/>
      <c r="Y329" s="9"/>
      <c r="Z329" s="9"/>
      <c r="AA329" s="9"/>
      <c r="AB329" s="9"/>
      <c r="AC329" s="9"/>
      <c r="AD329" s="9"/>
      <c r="AE329" s="9"/>
      <c r="AF329" s="9"/>
      <c r="AG329" s="9"/>
      <c r="AH329" s="9"/>
      <c r="AI329" s="9"/>
      <c r="AJ329" s="9"/>
    </row>
    <row r="330" spans="1:36" x14ac:dyDescent="0.25">
      <c r="A330">
        <v>1705</v>
      </c>
      <c r="B330">
        <v>46182</v>
      </c>
      <c r="N330" s="9"/>
      <c r="O330" s="9"/>
      <c r="P330" s="9"/>
      <c r="Q330" s="9"/>
      <c r="R330" s="9"/>
      <c r="S330" s="9"/>
      <c r="T330" s="9"/>
      <c r="U330" s="9"/>
      <c r="V330" s="9"/>
      <c r="W330" s="9"/>
      <c r="X330" s="9"/>
      <c r="Y330" s="9"/>
      <c r="Z330" s="9"/>
      <c r="AA330" s="9"/>
      <c r="AB330" s="9"/>
      <c r="AC330" s="9"/>
      <c r="AD330" s="9"/>
      <c r="AE330" s="9"/>
      <c r="AF330" s="9"/>
      <c r="AG330" s="9"/>
      <c r="AH330" s="9"/>
      <c r="AI330" s="9"/>
      <c r="AJ330" s="9"/>
    </row>
    <row r="331" spans="1:36" x14ac:dyDescent="0.25">
      <c r="A331">
        <v>1706</v>
      </c>
      <c r="B331">
        <v>20676</v>
      </c>
      <c r="N331" s="9"/>
      <c r="O331" s="9"/>
      <c r="P331" s="9"/>
      <c r="Q331" s="9"/>
      <c r="R331" s="9"/>
      <c r="S331" s="9"/>
      <c r="T331" s="9"/>
      <c r="U331" s="9"/>
      <c r="V331" s="9"/>
      <c r="W331" s="9"/>
      <c r="X331" s="9"/>
      <c r="Y331" s="9"/>
      <c r="Z331" s="9"/>
      <c r="AA331" s="9"/>
      <c r="AB331" s="9"/>
      <c r="AC331" s="9"/>
      <c r="AD331" s="9"/>
      <c r="AE331" s="9"/>
      <c r="AF331" s="9"/>
      <c r="AG331" s="9"/>
      <c r="AH331" s="9"/>
      <c r="AI331" s="9"/>
      <c r="AJ331" s="9"/>
    </row>
    <row r="332" spans="1:36" x14ac:dyDescent="0.25">
      <c r="A332">
        <v>1708</v>
      </c>
      <c r="B332">
        <v>43448</v>
      </c>
      <c r="N332" s="9"/>
      <c r="O332" s="9"/>
      <c r="P332" s="9"/>
      <c r="Q332" s="9"/>
      <c r="R332" s="9"/>
      <c r="S332" s="9"/>
      <c r="T332" s="9"/>
      <c r="U332" s="9"/>
      <c r="V332" s="9"/>
      <c r="W332" s="9"/>
      <c r="X332" s="9"/>
      <c r="Y332" s="9"/>
      <c r="Z332" s="9"/>
      <c r="AA332" s="9"/>
      <c r="AB332" s="9"/>
      <c r="AC332" s="9"/>
      <c r="AD332" s="9"/>
      <c r="AE332" s="9"/>
      <c r="AF332" s="9"/>
      <c r="AG332" s="9"/>
      <c r="AH332" s="9"/>
      <c r="AI332" s="9"/>
      <c r="AJ332" s="9"/>
    </row>
    <row r="333" spans="1:36" x14ac:dyDescent="0.25">
      <c r="A333">
        <v>1709</v>
      </c>
      <c r="B333">
        <v>36944</v>
      </c>
      <c r="N333" s="9"/>
      <c r="O333" s="9"/>
      <c r="P333" s="9"/>
      <c r="Q333" s="9"/>
      <c r="R333" s="9"/>
      <c r="S333" s="9"/>
      <c r="T333" s="9"/>
      <c r="U333" s="9"/>
      <c r="V333" s="9"/>
      <c r="W333" s="9"/>
      <c r="X333" s="9"/>
      <c r="Y333" s="9"/>
      <c r="Z333" s="9"/>
      <c r="AA333" s="9"/>
      <c r="AB333" s="9"/>
      <c r="AC333" s="9"/>
      <c r="AD333" s="9"/>
      <c r="AE333" s="9"/>
      <c r="AF333" s="9"/>
      <c r="AG333" s="9"/>
      <c r="AH333" s="9"/>
      <c r="AI333" s="9"/>
      <c r="AJ333" s="9"/>
    </row>
    <row r="334" spans="1:36" x14ac:dyDescent="0.25">
      <c r="A334">
        <v>1711</v>
      </c>
      <c r="B334">
        <v>31815</v>
      </c>
      <c r="N334" s="9"/>
      <c r="O334" s="9"/>
      <c r="P334" s="9"/>
      <c r="Q334" s="9"/>
      <c r="R334" s="9"/>
      <c r="S334" s="9"/>
      <c r="T334" s="9"/>
      <c r="U334" s="9"/>
      <c r="V334" s="9"/>
      <c r="W334" s="9"/>
      <c r="X334" s="9"/>
      <c r="Y334" s="9"/>
      <c r="Z334" s="9"/>
      <c r="AA334" s="9"/>
      <c r="AB334" s="9"/>
      <c r="AC334" s="9"/>
      <c r="AD334" s="9"/>
      <c r="AE334" s="9"/>
      <c r="AF334" s="9"/>
      <c r="AG334" s="9"/>
      <c r="AH334" s="9"/>
      <c r="AI334" s="9"/>
      <c r="AJ334" s="9"/>
    </row>
    <row r="335" spans="1:36" x14ac:dyDescent="0.25">
      <c r="A335">
        <v>1714</v>
      </c>
      <c r="B335">
        <v>23658</v>
      </c>
      <c r="N335" s="9"/>
      <c r="O335" s="9"/>
      <c r="P335" s="9"/>
      <c r="Q335" s="9"/>
      <c r="R335" s="9"/>
      <c r="S335" s="9"/>
      <c r="T335" s="9"/>
      <c r="U335" s="9"/>
      <c r="V335" s="9"/>
      <c r="W335" s="9"/>
      <c r="X335" s="9"/>
      <c r="Y335" s="9"/>
      <c r="Z335" s="9"/>
      <c r="AA335" s="9"/>
      <c r="AB335" s="9"/>
      <c r="AC335" s="9"/>
      <c r="AD335" s="9"/>
      <c r="AE335" s="9"/>
      <c r="AF335" s="9"/>
      <c r="AG335" s="9"/>
      <c r="AH335" s="9"/>
      <c r="AI335" s="9"/>
      <c r="AJ335" s="9"/>
    </row>
    <row r="336" spans="1:36" x14ac:dyDescent="0.25">
      <c r="A336">
        <v>1719</v>
      </c>
      <c r="B336">
        <v>26869</v>
      </c>
      <c r="N336" s="9"/>
      <c r="O336" s="9"/>
      <c r="P336" s="9"/>
      <c r="Q336" s="9"/>
      <c r="R336" s="9"/>
      <c r="S336" s="9"/>
      <c r="T336" s="9"/>
      <c r="U336" s="9"/>
      <c r="V336" s="9"/>
      <c r="W336" s="9"/>
      <c r="X336" s="9"/>
      <c r="Y336" s="9"/>
      <c r="Z336" s="9"/>
      <c r="AA336" s="9"/>
      <c r="AB336" s="9"/>
      <c r="AC336" s="9"/>
      <c r="AD336" s="9"/>
      <c r="AE336" s="9"/>
      <c r="AF336" s="9"/>
      <c r="AG336" s="9"/>
      <c r="AH336" s="9"/>
      <c r="AI336" s="9"/>
      <c r="AJ336" s="9"/>
    </row>
    <row r="337" spans="1:36" x14ac:dyDescent="0.25">
      <c r="A337">
        <v>1721</v>
      </c>
      <c r="B337">
        <v>30252</v>
      </c>
      <c r="N337" s="9"/>
      <c r="O337" s="9"/>
      <c r="P337" s="9"/>
      <c r="Q337" s="9"/>
      <c r="R337" s="9"/>
      <c r="S337" s="9"/>
      <c r="T337" s="9"/>
      <c r="U337" s="9"/>
      <c r="V337" s="9"/>
      <c r="W337" s="9"/>
      <c r="X337" s="9"/>
      <c r="Y337" s="9"/>
      <c r="Z337" s="9"/>
      <c r="AA337" s="9"/>
      <c r="AB337" s="9"/>
      <c r="AC337" s="9"/>
      <c r="AD337" s="9"/>
      <c r="AE337" s="9"/>
      <c r="AF337" s="9"/>
      <c r="AG337" s="9"/>
      <c r="AH337" s="9"/>
      <c r="AI337" s="9"/>
      <c r="AJ337" s="9"/>
    </row>
    <row r="338" spans="1:36" x14ac:dyDescent="0.25">
      <c r="A338">
        <v>1722</v>
      </c>
      <c r="B338">
        <v>8735</v>
      </c>
      <c r="N338" s="9"/>
      <c r="O338" s="9"/>
      <c r="P338" s="9"/>
      <c r="Q338" s="9"/>
      <c r="R338" s="9"/>
      <c r="S338" s="9"/>
      <c r="T338" s="9"/>
      <c r="U338" s="9"/>
      <c r="V338" s="9"/>
      <c r="W338" s="9"/>
      <c r="X338" s="9"/>
      <c r="Y338" s="9"/>
      <c r="Z338" s="9"/>
      <c r="AA338" s="9"/>
      <c r="AB338" s="9"/>
      <c r="AC338" s="9"/>
      <c r="AD338" s="9"/>
      <c r="AE338" s="9"/>
      <c r="AF338" s="9"/>
      <c r="AG338" s="9"/>
      <c r="AH338" s="9"/>
      <c r="AI338" s="9"/>
      <c r="AJ338" s="9"/>
    </row>
    <row r="339" spans="1:36" x14ac:dyDescent="0.25">
      <c r="A339">
        <v>1723</v>
      </c>
      <c r="B339">
        <v>10058</v>
      </c>
      <c r="N339" s="9"/>
      <c r="O339" s="9"/>
      <c r="P339" s="9"/>
      <c r="Q339" s="9"/>
      <c r="R339" s="9"/>
      <c r="S339" s="9"/>
      <c r="T339" s="9"/>
      <c r="U339" s="9"/>
      <c r="V339" s="9"/>
      <c r="W339" s="9"/>
      <c r="X339" s="9"/>
      <c r="Y339" s="9"/>
      <c r="Z339" s="9"/>
      <c r="AA339" s="9"/>
      <c r="AB339" s="9"/>
      <c r="AC339" s="9"/>
      <c r="AD339" s="9"/>
      <c r="AE339" s="9"/>
      <c r="AF339" s="9"/>
      <c r="AG339" s="9"/>
      <c r="AH339" s="9"/>
      <c r="AI339" s="9"/>
      <c r="AJ339" s="9"/>
    </row>
    <row r="340" spans="1:36" x14ac:dyDescent="0.25">
      <c r="A340">
        <v>1724</v>
      </c>
      <c r="B340">
        <v>18342</v>
      </c>
      <c r="N340" s="9"/>
      <c r="O340" s="9"/>
      <c r="P340" s="9"/>
      <c r="Q340" s="9"/>
      <c r="R340" s="9"/>
      <c r="S340" s="9"/>
      <c r="T340" s="9"/>
      <c r="U340" s="9"/>
      <c r="V340" s="9"/>
      <c r="W340" s="9"/>
      <c r="X340" s="9"/>
      <c r="Y340" s="9"/>
      <c r="Z340" s="9"/>
      <c r="AA340" s="9"/>
      <c r="AB340" s="9"/>
      <c r="AC340" s="9"/>
      <c r="AD340" s="9"/>
      <c r="AE340" s="9"/>
      <c r="AF340" s="9"/>
      <c r="AG340" s="9"/>
      <c r="AH340" s="9"/>
      <c r="AI340" s="9"/>
      <c r="AJ340" s="9"/>
    </row>
    <row r="341" spans="1:36" x14ac:dyDescent="0.25">
      <c r="A341">
        <v>1728</v>
      </c>
      <c r="B341">
        <v>20063</v>
      </c>
      <c r="N341" s="9"/>
      <c r="O341" s="9"/>
      <c r="P341" s="9"/>
      <c r="Q341" s="9"/>
      <c r="R341" s="9"/>
      <c r="S341" s="9"/>
      <c r="T341" s="9"/>
      <c r="U341" s="9"/>
      <c r="V341" s="9"/>
      <c r="W341" s="9"/>
      <c r="X341" s="9"/>
      <c r="Y341" s="9"/>
      <c r="Z341" s="9"/>
      <c r="AA341" s="9"/>
      <c r="AB341" s="9"/>
      <c r="AC341" s="9"/>
      <c r="AD341" s="9"/>
      <c r="AE341" s="9"/>
      <c r="AF341" s="9"/>
      <c r="AG341" s="9"/>
      <c r="AH341" s="9"/>
      <c r="AI341" s="9"/>
      <c r="AJ341" s="9"/>
    </row>
    <row r="342" spans="1:36" x14ac:dyDescent="0.25">
      <c r="A342">
        <v>1729</v>
      </c>
      <c r="B342">
        <v>14337</v>
      </c>
      <c r="N342" s="9"/>
      <c r="O342" s="9"/>
      <c r="P342" s="9"/>
      <c r="Q342" s="9"/>
      <c r="R342" s="9"/>
      <c r="S342" s="9"/>
      <c r="T342" s="9"/>
      <c r="U342" s="9"/>
      <c r="V342" s="9"/>
      <c r="W342" s="9"/>
      <c r="X342" s="9"/>
      <c r="Y342" s="9"/>
      <c r="Z342" s="9"/>
      <c r="AA342" s="9"/>
      <c r="AB342" s="9"/>
      <c r="AC342" s="9"/>
      <c r="AD342" s="9"/>
      <c r="AE342" s="9"/>
      <c r="AF342" s="9"/>
      <c r="AG342" s="9"/>
      <c r="AH342" s="9"/>
      <c r="AI342" s="9"/>
      <c r="AJ342" s="9"/>
    </row>
    <row r="343" spans="1:36" x14ac:dyDescent="0.25">
      <c r="A343">
        <v>1730</v>
      </c>
      <c r="B343">
        <v>33280</v>
      </c>
      <c r="N343" s="9"/>
      <c r="O343" s="9"/>
      <c r="P343" s="9"/>
      <c r="Q343" s="9"/>
      <c r="R343" s="9"/>
      <c r="S343" s="9"/>
      <c r="T343" s="9"/>
      <c r="U343" s="9"/>
      <c r="V343" s="9"/>
      <c r="W343" s="9"/>
      <c r="X343" s="9"/>
      <c r="Y343" s="9"/>
      <c r="Z343" s="9"/>
      <c r="AA343" s="9"/>
      <c r="AB343" s="9"/>
      <c r="AC343" s="9"/>
      <c r="AD343" s="9"/>
      <c r="AE343" s="9"/>
      <c r="AF343" s="9"/>
      <c r="AG343" s="9"/>
      <c r="AH343" s="9"/>
      <c r="AI343" s="9"/>
      <c r="AJ343" s="9"/>
    </row>
    <row r="344" spans="1:36" x14ac:dyDescent="0.25">
      <c r="A344">
        <v>1731</v>
      </c>
      <c r="B344">
        <v>33399</v>
      </c>
      <c r="N344" s="9"/>
      <c r="O344" s="9"/>
      <c r="P344" s="9"/>
      <c r="Q344" s="9"/>
      <c r="R344" s="9"/>
      <c r="S344" s="9"/>
      <c r="T344" s="9"/>
      <c r="U344" s="9"/>
      <c r="V344" s="9"/>
      <c r="W344" s="9"/>
      <c r="X344" s="9"/>
      <c r="Y344" s="9"/>
      <c r="Z344" s="9"/>
      <c r="AA344" s="9"/>
      <c r="AB344" s="9"/>
      <c r="AC344" s="9"/>
      <c r="AD344" s="9"/>
      <c r="AE344" s="9"/>
      <c r="AF344" s="9"/>
      <c r="AG344" s="9"/>
      <c r="AH344" s="9"/>
      <c r="AI344" s="9"/>
      <c r="AJ344" s="9"/>
    </row>
    <row r="345" spans="1:36" x14ac:dyDescent="0.25">
      <c r="A345">
        <v>1734</v>
      </c>
      <c r="B345">
        <v>47394</v>
      </c>
      <c r="N345" s="9"/>
      <c r="O345" s="9"/>
      <c r="P345" s="9"/>
      <c r="Q345" s="9"/>
      <c r="R345" s="9"/>
      <c r="S345" s="9"/>
      <c r="T345" s="9"/>
      <c r="U345" s="9"/>
      <c r="V345" s="9"/>
      <c r="W345" s="9"/>
      <c r="X345" s="9"/>
      <c r="Y345" s="9"/>
      <c r="Z345" s="9"/>
      <c r="AA345" s="9"/>
      <c r="AB345" s="9"/>
      <c r="AC345" s="9"/>
      <c r="AD345" s="9"/>
      <c r="AE345" s="9"/>
      <c r="AF345" s="9"/>
      <c r="AG345" s="9"/>
      <c r="AH345" s="9"/>
      <c r="AI345" s="9"/>
      <c r="AJ345" s="9"/>
    </row>
    <row r="346" spans="1:36" x14ac:dyDescent="0.25">
      <c r="A346">
        <v>1735</v>
      </c>
      <c r="B346">
        <v>35011</v>
      </c>
      <c r="N346" s="9"/>
      <c r="O346" s="9"/>
      <c r="P346" s="9"/>
      <c r="Q346" s="9"/>
      <c r="R346" s="9"/>
      <c r="S346" s="9"/>
      <c r="T346" s="9"/>
      <c r="U346" s="9"/>
      <c r="V346" s="9"/>
      <c r="W346" s="9"/>
      <c r="X346" s="9"/>
      <c r="Y346" s="9"/>
      <c r="Z346" s="9"/>
      <c r="AA346" s="9"/>
      <c r="AB346" s="9"/>
      <c r="AC346" s="9"/>
      <c r="AD346" s="9"/>
      <c r="AE346" s="9"/>
      <c r="AF346" s="9"/>
      <c r="AG346" s="9"/>
      <c r="AH346" s="9"/>
      <c r="AI346" s="9"/>
      <c r="AJ346" s="9"/>
    </row>
    <row r="347" spans="1:36" x14ac:dyDescent="0.25">
      <c r="A347">
        <v>1740</v>
      </c>
      <c r="B347">
        <v>23303</v>
      </c>
      <c r="N347" s="9"/>
      <c r="O347" s="9"/>
      <c r="P347" s="9"/>
      <c r="Q347" s="9"/>
      <c r="R347" s="9"/>
      <c r="S347" s="9"/>
      <c r="T347" s="9"/>
      <c r="U347" s="9"/>
      <c r="V347" s="9"/>
      <c r="W347" s="9"/>
      <c r="X347" s="9"/>
      <c r="Y347" s="9"/>
      <c r="Z347" s="9"/>
      <c r="AA347" s="9"/>
      <c r="AB347" s="9"/>
      <c r="AC347" s="9"/>
      <c r="AD347" s="9"/>
      <c r="AE347" s="9"/>
      <c r="AF347" s="9"/>
      <c r="AG347" s="9"/>
      <c r="AH347" s="9"/>
      <c r="AI347" s="9"/>
      <c r="AJ347" s="9"/>
    </row>
    <row r="348" spans="1:36" x14ac:dyDescent="0.25">
      <c r="A348">
        <v>1742</v>
      </c>
      <c r="B348">
        <v>37983</v>
      </c>
      <c r="N348" s="9"/>
      <c r="O348" s="9"/>
      <c r="P348" s="9"/>
      <c r="Q348" s="9"/>
      <c r="R348" s="9"/>
      <c r="S348" s="9"/>
      <c r="T348" s="9"/>
      <c r="U348" s="9"/>
      <c r="V348" s="9"/>
      <c r="W348" s="9"/>
      <c r="X348" s="9"/>
      <c r="Y348" s="9"/>
      <c r="Z348" s="9"/>
      <c r="AA348" s="9"/>
      <c r="AB348" s="9"/>
      <c r="AC348" s="9"/>
      <c r="AD348" s="9"/>
      <c r="AE348" s="9"/>
      <c r="AF348" s="9"/>
      <c r="AG348" s="9"/>
      <c r="AH348" s="9"/>
      <c r="AI348" s="9"/>
      <c r="AJ348" s="9"/>
    </row>
    <row r="349" spans="1:36" x14ac:dyDescent="0.25">
      <c r="A349">
        <v>1771</v>
      </c>
      <c r="B349">
        <v>39078</v>
      </c>
      <c r="N349" s="9"/>
      <c r="O349" s="9"/>
      <c r="P349" s="9"/>
      <c r="Q349" s="9"/>
      <c r="R349" s="9"/>
      <c r="S349" s="9"/>
      <c r="T349" s="9"/>
      <c r="U349" s="9"/>
      <c r="V349" s="9"/>
      <c r="W349" s="9"/>
      <c r="X349" s="9"/>
      <c r="Y349" s="9"/>
      <c r="Z349" s="9"/>
      <c r="AA349" s="9"/>
      <c r="AB349" s="9"/>
      <c r="AC349" s="9"/>
      <c r="AD349" s="9"/>
      <c r="AE349" s="9"/>
      <c r="AF349" s="9"/>
      <c r="AG349" s="9"/>
      <c r="AH349" s="9"/>
      <c r="AI349" s="9"/>
      <c r="AJ349" s="9"/>
    </row>
    <row r="350" spans="1:36" x14ac:dyDescent="0.25">
      <c r="A350">
        <v>1773</v>
      </c>
      <c r="B350">
        <v>17957</v>
      </c>
      <c r="N350" s="9"/>
      <c r="O350" s="9"/>
      <c r="P350" s="9"/>
      <c r="Q350" s="9"/>
      <c r="R350" s="9"/>
      <c r="S350" s="9"/>
      <c r="T350" s="9"/>
      <c r="U350" s="9"/>
      <c r="V350" s="9"/>
      <c r="W350" s="9"/>
      <c r="X350" s="9"/>
      <c r="Y350" s="9"/>
      <c r="Z350" s="9"/>
      <c r="AA350" s="9"/>
      <c r="AB350" s="9"/>
      <c r="AC350" s="9"/>
      <c r="AD350" s="9"/>
      <c r="AE350" s="9"/>
      <c r="AF350" s="9"/>
      <c r="AG350" s="9"/>
      <c r="AH350" s="9"/>
      <c r="AI350" s="9"/>
      <c r="AJ350" s="9"/>
    </row>
    <row r="351" spans="1:36" x14ac:dyDescent="0.25">
      <c r="A351">
        <v>1774</v>
      </c>
      <c r="B351">
        <v>26244</v>
      </c>
      <c r="N351" s="9"/>
      <c r="O351" s="9"/>
      <c r="P351" s="9"/>
      <c r="Q351" s="9"/>
      <c r="R351" s="9"/>
      <c r="S351" s="9"/>
      <c r="T351" s="9"/>
      <c r="U351" s="9"/>
      <c r="V351" s="9"/>
      <c r="W351" s="9"/>
      <c r="X351" s="9"/>
      <c r="Y351" s="9"/>
      <c r="Z351" s="9"/>
      <c r="AA351" s="9"/>
      <c r="AB351" s="9"/>
      <c r="AC351" s="9"/>
      <c r="AD351" s="9"/>
      <c r="AE351" s="9"/>
      <c r="AF351" s="9"/>
      <c r="AG351" s="9"/>
      <c r="AH351" s="9"/>
      <c r="AI351" s="9"/>
      <c r="AJ351" s="9"/>
    </row>
    <row r="352" spans="1:36" x14ac:dyDescent="0.25">
      <c r="A352">
        <v>1783</v>
      </c>
      <c r="B352">
        <v>105632</v>
      </c>
      <c r="N352" s="9"/>
      <c r="O352" s="9"/>
      <c r="P352" s="9"/>
      <c r="Q352" s="9"/>
      <c r="R352" s="9"/>
      <c r="S352" s="9"/>
      <c r="T352" s="9"/>
      <c r="U352" s="9"/>
      <c r="V352" s="9"/>
      <c r="W352" s="9"/>
      <c r="X352" s="9"/>
      <c r="Y352" s="9"/>
      <c r="Z352" s="9"/>
      <c r="AA352" s="9"/>
      <c r="AB352" s="9"/>
      <c r="AC352" s="9"/>
      <c r="AD352" s="9"/>
      <c r="AE352" s="9"/>
      <c r="AF352" s="9"/>
      <c r="AG352" s="9"/>
      <c r="AH352" s="9"/>
      <c r="AI352" s="9"/>
      <c r="AJ352" s="9"/>
    </row>
    <row r="353" spans="1:36" x14ac:dyDescent="0.25">
      <c r="A353">
        <v>1842</v>
      </c>
      <c r="B353">
        <v>19034</v>
      </c>
      <c r="N353" s="9"/>
      <c r="O353" s="9"/>
      <c r="P353" s="9"/>
      <c r="Q353" s="9"/>
      <c r="R353" s="9"/>
      <c r="S353" s="9"/>
      <c r="T353" s="9"/>
      <c r="U353" s="9"/>
      <c r="V353" s="9"/>
      <c r="W353" s="9"/>
      <c r="X353" s="9"/>
      <c r="Y353" s="9"/>
      <c r="Z353" s="9"/>
      <c r="AA353" s="9"/>
      <c r="AB353" s="9"/>
      <c r="AC353" s="9"/>
      <c r="AD353" s="9"/>
      <c r="AE353" s="9"/>
      <c r="AF353" s="9"/>
      <c r="AG353" s="9"/>
      <c r="AH353" s="9"/>
      <c r="AI353" s="9"/>
      <c r="AJ353" s="9"/>
    </row>
    <row r="354" spans="1:36" x14ac:dyDescent="0.25">
      <c r="A354">
        <v>1859</v>
      </c>
      <c r="B354">
        <v>44238</v>
      </c>
      <c r="N354" s="9"/>
      <c r="O354" s="9"/>
      <c r="P354" s="9"/>
      <c r="Q354" s="9"/>
      <c r="R354" s="9"/>
      <c r="S354" s="9"/>
      <c r="T354" s="9"/>
      <c r="U354" s="9"/>
      <c r="V354" s="9"/>
      <c r="W354" s="9"/>
      <c r="X354" s="9"/>
      <c r="Y354" s="9"/>
      <c r="Z354" s="9"/>
      <c r="AA354" s="9"/>
      <c r="AB354" s="9"/>
      <c r="AC354" s="9"/>
      <c r="AD354" s="9"/>
      <c r="AE354" s="9"/>
      <c r="AF354" s="9"/>
      <c r="AG354" s="9"/>
      <c r="AH354" s="9"/>
      <c r="AI354" s="9"/>
      <c r="AJ354" s="9"/>
    </row>
    <row r="355" spans="1:36" x14ac:dyDescent="0.25">
      <c r="A355">
        <v>1876</v>
      </c>
      <c r="B355">
        <v>36410</v>
      </c>
      <c r="N355" s="9"/>
      <c r="O355" s="9"/>
      <c r="P355" s="9"/>
      <c r="Q355" s="9"/>
      <c r="R355" s="9"/>
      <c r="S355" s="9"/>
      <c r="T355" s="9"/>
      <c r="U355" s="9"/>
      <c r="V355" s="9"/>
      <c r="W355" s="9"/>
      <c r="X355" s="9"/>
      <c r="Y355" s="9"/>
      <c r="Z355" s="9"/>
      <c r="AA355" s="9"/>
      <c r="AB355" s="9"/>
      <c r="AC355" s="9"/>
      <c r="AD355" s="9"/>
      <c r="AE355" s="9"/>
      <c r="AF355" s="9"/>
      <c r="AG355" s="9"/>
      <c r="AH355" s="9"/>
      <c r="AI355" s="9"/>
      <c r="AJ355" s="9"/>
    </row>
    <row r="356" spans="1:36" x14ac:dyDescent="0.25">
      <c r="A356">
        <v>1883</v>
      </c>
      <c r="B356">
        <v>93319</v>
      </c>
      <c r="N356" s="9"/>
      <c r="O356" s="9"/>
      <c r="P356" s="9"/>
      <c r="Q356" s="9"/>
      <c r="R356" s="9"/>
      <c r="S356" s="9"/>
      <c r="T356" s="9"/>
      <c r="U356" s="9"/>
      <c r="V356" s="9"/>
      <c r="W356" s="9"/>
      <c r="X356" s="9"/>
      <c r="Y356" s="9"/>
      <c r="Z356" s="9"/>
      <c r="AA356" s="9"/>
      <c r="AB356" s="9"/>
      <c r="AC356" s="9"/>
      <c r="AD356" s="9"/>
      <c r="AE356" s="9"/>
      <c r="AF356" s="9"/>
      <c r="AG356" s="9"/>
      <c r="AH356" s="9"/>
      <c r="AI356" s="9"/>
      <c r="AJ356" s="9"/>
    </row>
    <row r="357" spans="1:36" x14ac:dyDescent="0.25">
      <c r="A357">
        <v>1884</v>
      </c>
      <c r="B357">
        <v>26374</v>
      </c>
      <c r="N357" s="9"/>
      <c r="O357" s="9"/>
      <c r="P357" s="9"/>
      <c r="Q357" s="9"/>
      <c r="R357" s="9"/>
      <c r="S357" s="9"/>
      <c r="T357" s="9"/>
      <c r="U357" s="9"/>
      <c r="V357" s="9"/>
      <c r="W357" s="9"/>
      <c r="X357" s="9"/>
      <c r="Y357" s="9"/>
      <c r="Z357" s="9"/>
      <c r="AA357" s="9"/>
      <c r="AB357" s="9"/>
      <c r="AC357" s="9"/>
      <c r="AD357" s="9"/>
      <c r="AE357" s="9"/>
      <c r="AF357" s="9"/>
      <c r="AG357" s="9"/>
      <c r="AH357" s="9"/>
      <c r="AI357" s="9"/>
      <c r="AJ357" s="9"/>
    </row>
    <row r="358" spans="1:36" x14ac:dyDescent="0.25">
      <c r="A358">
        <v>1891</v>
      </c>
      <c r="B358">
        <v>18942</v>
      </c>
      <c r="N358" s="9"/>
      <c r="O358" s="9"/>
      <c r="P358" s="9"/>
      <c r="Q358" s="9"/>
      <c r="R358" s="9"/>
      <c r="S358" s="9"/>
      <c r="T358" s="9"/>
      <c r="U358" s="9"/>
      <c r="V358" s="9"/>
      <c r="W358" s="9"/>
      <c r="X358" s="9"/>
      <c r="Y358" s="9"/>
      <c r="Z358" s="9"/>
      <c r="AA358" s="9"/>
      <c r="AB358" s="9"/>
      <c r="AC358" s="9"/>
      <c r="AD358" s="9"/>
      <c r="AE358" s="9"/>
      <c r="AF358" s="9"/>
      <c r="AG358" s="9"/>
      <c r="AH358" s="9"/>
      <c r="AI358" s="9"/>
      <c r="AJ358" s="9"/>
    </row>
    <row r="359" spans="1:36" x14ac:dyDescent="0.25">
      <c r="A359">
        <v>1892</v>
      </c>
      <c r="B359">
        <v>41468</v>
      </c>
      <c r="N359" s="9"/>
      <c r="O359" s="9"/>
      <c r="P359" s="9"/>
      <c r="Q359" s="9"/>
      <c r="R359" s="9"/>
      <c r="S359" s="9"/>
      <c r="T359" s="9"/>
      <c r="U359" s="9"/>
      <c r="V359" s="9"/>
      <c r="W359" s="9"/>
      <c r="X359" s="9"/>
      <c r="Y359" s="9"/>
      <c r="Z359" s="9"/>
      <c r="AA359" s="9"/>
      <c r="AB359" s="9"/>
      <c r="AC359" s="9"/>
      <c r="AD359" s="9"/>
      <c r="AE359" s="9"/>
      <c r="AF359" s="9"/>
      <c r="AG359" s="9"/>
      <c r="AH359" s="9"/>
      <c r="AI359" s="9"/>
      <c r="AJ359" s="9"/>
    </row>
    <row r="360" spans="1:36" x14ac:dyDescent="0.25">
      <c r="A360">
        <v>1894</v>
      </c>
      <c r="B360">
        <v>43347</v>
      </c>
      <c r="N360" s="9"/>
      <c r="O360" s="9"/>
      <c r="P360" s="9"/>
      <c r="Q360" s="9"/>
      <c r="R360" s="9"/>
      <c r="S360" s="9"/>
      <c r="T360" s="9"/>
      <c r="U360" s="9"/>
      <c r="V360" s="9"/>
      <c r="W360" s="9"/>
      <c r="X360" s="9"/>
      <c r="Y360" s="9"/>
      <c r="Z360" s="9"/>
      <c r="AA360" s="9"/>
      <c r="AB360" s="9"/>
      <c r="AC360" s="9"/>
      <c r="AD360" s="9"/>
      <c r="AE360" s="9"/>
      <c r="AF360" s="9"/>
      <c r="AG360" s="9"/>
      <c r="AH360" s="9"/>
      <c r="AI360" s="9"/>
      <c r="AJ360" s="9"/>
    </row>
    <row r="361" spans="1:36" x14ac:dyDescent="0.25">
      <c r="A361">
        <v>1895</v>
      </c>
      <c r="B361">
        <v>38108</v>
      </c>
      <c r="N361" s="9"/>
      <c r="O361" s="9"/>
      <c r="P361" s="9"/>
      <c r="Q361" s="9"/>
      <c r="R361" s="9"/>
      <c r="S361" s="9"/>
      <c r="T361" s="9"/>
      <c r="U361" s="9"/>
      <c r="V361" s="9"/>
      <c r="W361" s="9"/>
      <c r="X361" s="9"/>
      <c r="Y361" s="9"/>
      <c r="Z361" s="9"/>
      <c r="AA361" s="9"/>
      <c r="AB361" s="9"/>
      <c r="AC361" s="9"/>
      <c r="AD361" s="9"/>
      <c r="AE361" s="9"/>
      <c r="AF361" s="9"/>
      <c r="AG361" s="9"/>
      <c r="AH361" s="9"/>
      <c r="AI361" s="9"/>
      <c r="AJ361" s="9"/>
    </row>
    <row r="362" spans="1:36" x14ac:dyDescent="0.25">
      <c r="A362">
        <v>1896</v>
      </c>
      <c r="B362">
        <v>22309</v>
      </c>
      <c r="N362" s="9"/>
      <c r="O362" s="9"/>
      <c r="P362" s="9"/>
      <c r="Q362" s="9"/>
      <c r="R362" s="9"/>
      <c r="S362" s="9"/>
      <c r="T362" s="9"/>
      <c r="U362" s="9"/>
      <c r="V362" s="9"/>
      <c r="W362" s="9"/>
      <c r="X362" s="9"/>
      <c r="Y362" s="9"/>
      <c r="Z362" s="9"/>
      <c r="AA362" s="9"/>
      <c r="AB362" s="9"/>
      <c r="AC362" s="9"/>
      <c r="AD362" s="9"/>
      <c r="AE362" s="9"/>
      <c r="AF362" s="9"/>
      <c r="AG362" s="9"/>
      <c r="AH362" s="9"/>
      <c r="AI362" s="9"/>
      <c r="AJ362" s="9"/>
    </row>
    <row r="363" spans="1:36" x14ac:dyDescent="0.25">
      <c r="A363">
        <v>1900</v>
      </c>
      <c r="B363">
        <v>89600.9098567818</v>
      </c>
      <c r="N363" s="9"/>
      <c r="O363" s="9"/>
      <c r="P363" s="9"/>
      <c r="Q363" s="9"/>
      <c r="R363" s="9"/>
      <c r="S363" s="9"/>
      <c r="T363" s="9"/>
      <c r="U363" s="9"/>
      <c r="V363" s="9"/>
      <c r="W363" s="9"/>
      <c r="X363" s="9"/>
      <c r="Y363" s="9"/>
      <c r="Z363" s="9"/>
      <c r="AA363" s="9"/>
      <c r="AB363" s="9"/>
      <c r="AC363" s="9"/>
      <c r="AD363" s="9"/>
      <c r="AE363" s="9"/>
      <c r="AF363" s="9"/>
      <c r="AG363" s="9"/>
      <c r="AH363" s="9"/>
      <c r="AI363" s="9"/>
      <c r="AJ363" s="9"/>
    </row>
    <row r="364" spans="1:36" x14ac:dyDescent="0.25">
      <c r="A364">
        <v>1901</v>
      </c>
      <c r="B364">
        <v>33733</v>
      </c>
      <c r="N364" s="9"/>
      <c r="O364" s="9"/>
      <c r="P364" s="9"/>
      <c r="Q364" s="9"/>
      <c r="R364" s="9"/>
      <c r="S364" s="9"/>
      <c r="T364" s="9"/>
      <c r="U364" s="9"/>
      <c r="V364" s="9"/>
      <c r="W364" s="9"/>
      <c r="X364" s="9"/>
      <c r="Y364" s="9"/>
      <c r="Z364" s="9"/>
      <c r="AA364" s="9"/>
      <c r="AB364" s="9"/>
      <c r="AC364" s="9"/>
      <c r="AD364" s="9"/>
      <c r="AE364" s="9"/>
      <c r="AF364" s="9"/>
      <c r="AG364" s="9"/>
      <c r="AH364" s="9"/>
      <c r="AI364" s="9"/>
      <c r="AJ364" s="9"/>
    </row>
    <row r="365" spans="1:36" x14ac:dyDescent="0.25">
      <c r="A365">
        <v>1903</v>
      </c>
      <c r="B365">
        <v>25297</v>
      </c>
      <c r="N365" s="9"/>
      <c r="O365" s="9"/>
      <c r="P365" s="9"/>
      <c r="Q365" s="9"/>
      <c r="R365" s="9"/>
      <c r="S365" s="9"/>
      <c r="T365" s="9"/>
      <c r="U365" s="9"/>
      <c r="V365" s="9"/>
      <c r="W365" s="9"/>
      <c r="X365" s="9"/>
      <c r="Y365" s="9"/>
      <c r="Z365" s="9"/>
      <c r="AA365" s="9"/>
      <c r="AB365" s="9"/>
      <c r="AC365" s="9"/>
      <c r="AD365" s="9"/>
      <c r="AE365" s="9"/>
      <c r="AF365" s="9"/>
      <c r="AG365" s="9"/>
      <c r="AH365" s="9"/>
      <c r="AI365" s="9"/>
      <c r="AJ365" s="9"/>
    </row>
    <row r="366" spans="1:36" x14ac:dyDescent="0.25">
      <c r="A366">
        <v>1904</v>
      </c>
      <c r="B366">
        <v>64450</v>
      </c>
      <c r="N366" s="9"/>
      <c r="O366" s="9"/>
      <c r="P366" s="9"/>
      <c r="Q366" s="9"/>
      <c r="R366" s="9"/>
      <c r="S366" s="9"/>
      <c r="T366" s="9"/>
      <c r="U366" s="9"/>
      <c r="V366" s="9"/>
      <c r="W366" s="9"/>
      <c r="X366" s="9"/>
      <c r="Y366" s="9"/>
      <c r="Z366" s="9"/>
      <c r="AA366" s="9"/>
      <c r="AB366" s="9"/>
      <c r="AC366" s="9"/>
      <c r="AD366" s="9"/>
      <c r="AE366" s="9"/>
      <c r="AF366" s="9"/>
      <c r="AG366" s="9"/>
      <c r="AH366" s="9"/>
      <c r="AI366" s="9"/>
      <c r="AJ366" s="9"/>
    </row>
    <row r="367" spans="1:36" x14ac:dyDescent="0.25">
      <c r="A367">
        <v>1911</v>
      </c>
      <c r="B367">
        <v>47600</v>
      </c>
      <c r="N367" s="9"/>
      <c r="O367" s="9"/>
      <c r="P367" s="9"/>
      <c r="Q367" s="9"/>
      <c r="R367" s="9"/>
      <c r="S367" s="9"/>
      <c r="T367" s="9"/>
      <c r="U367" s="9"/>
      <c r="V367" s="9"/>
      <c r="W367" s="9"/>
      <c r="X367" s="9"/>
      <c r="Y367" s="9"/>
      <c r="Z367" s="9"/>
      <c r="AA367" s="9"/>
      <c r="AB367" s="9"/>
      <c r="AC367" s="9"/>
      <c r="AD367" s="9"/>
      <c r="AE367" s="9"/>
      <c r="AF367" s="9"/>
      <c r="AG367" s="9"/>
      <c r="AH367" s="9"/>
      <c r="AI367" s="9"/>
      <c r="AJ367" s="9"/>
    </row>
    <row r="368" spans="1:36" x14ac:dyDescent="0.25">
      <c r="A368">
        <v>1916</v>
      </c>
      <c r="B368">
        <v>74604</v>
      </c>
      <c r="N368" s="9"/>
      <c r="O368" s="9"/>
      <c r="P368" s="9"/>
      <c r="Q368" s="9"/>
      <c r="R368" s="9"/>
      <c r="S368" s="9"/>
      <c r="T368" s="9"/>
      <c r="U368" s="9"/>
      <c r="V368" s="9"/>
      <c r="W368" s="9"/>
      <c r="X368" s="9"/>
      <c r="Y368" s="9"/>
      <c r="Z368" s="9"/>
      <c r="AA368" s="9"/>
      <c r="AB368" s="9"/>
      <c r="AC368" s="9"/>
      <c r="AD368" s="9"/>
      <c r="AE368" s="9"/>
      <c r="AF368" s="9"/>
      <c r="AG368" s="9"/>
      <c r="AH368" s="9"/>
      <c r="AI368" s="9"/>
      <c r="AJ368" s="9"/>
    </row>
    <row r="369" spans="1:36" x14ac:dyDescent="0.25">
      <c r="A369">
        <v>1924</v>
      </c>
      <c r="B369">
        <v>48653</v>
      </c>
      <c r="N369" s="9"/>
      <c r="O369" s="9"/>
      <c r="P369" s="9"/>
      <c r="Q369" s="9"/>
      <c r="R369" s="9"/>
      <c r="S369" s="9"/>
      <c r="T369" s="9"/>
      <c r="U369" s="9"/>
      <c r="V369" s="9"/>
      <c r="W369" s="9"/>
      <c r="X369" s="9"/>
      <c r="Y369" s="9"/>
      <c r="Z369" s="9"/>
      <c r="AA369" s="9"/>
      <c r="AB369" s="9"/>
      <c r="AC369" s="9"/>
      <c r="AD369" s="9"/>
      <c r="AE369" s="9"/>
      <c r="AF369" s="9"/>
      <c r="AG369" s="9"/>
      <c r="AH369" s="9"/>
      <c r="AI369" s="9"/>
      <c r="AJ369" s="9"/>
    </row>
    <row r="370" spans="1:36" x14ac:dyDescent="0.25">
      <c r="A370">
        <v>1926</v>
      </c>
      <c r="B370">
        <v>52656</v>
      </c>
      <c r="N370" s="9"/>
      <c r="O370" s="9"/>
      <c r="P370" s="9"/>
      <c r="Q370" s="9"/>
      <c r="R370" s="9"/>
      <c r="S370" s="9"/>
      <c r="T370" s="9"/>
      <c r="U370" s="9"/>
      <c r="V370" s="9"/>
      <c r="W370" s="9"/>
      <c r="X370" s="9"/>
      <c r="Y370" s="9"/>
      <c r="Z370" s="9"/>
      <c r="AA370" s="9"/>
      <c r="AB370" s="9"/>
      <c r="AC370" s="9"/>
      <c r="AD370" s="9"/>
      <c r="AE370" s="9"/>
      <c r="AF370" s="9"/>
      <c r="AG370" s="9"/>
      <c r="AH370" s="9"/>
      <c r="AI370" s="9"/>
      <c r="AJ370" s="9"/>
    </row>
    <row r="371" spans="1:36" x14ac:dyDescent="0.25">
      <c r="A371">
        <v>1927</v>
      </c>
      <c r="B371">
        <v>29212</v>
      </c>
      <c r="N371" s="9"/>
      <c r="O371" s="9"/>
      <c r="P371" s="9"/>
      <c r="Q371" s="9"/>
      <c r="R371" s="9"/>
      <c r="S371" s="9"/>
      <c r="T371" s="9"/>
      <c r="U371" s="9"/>
      <c r="V371" s="9"/>
      <c r="W371" s="9"/>
      <c r="X371" s="9"/>
      <c r="Y371" s="9"/>
      <c r="Z371" s="9"/>
      <c r="AA371" s="9"/>
      <c r="AB371" s="9"/>
      <c r="AC371" s="9"/>
      <c r="AD371" s="9"/>
      <c r="AE371" s="9"/>
      <c r="AF371" s="9"/>
      <c r="AG371" s="9"/>
      <c r="AH371" s="9"/>
      <c r="AI371" s="9"/>
      <c r="AJ371" s="9"/>
    </row>
    <row r="372" spans="1:36" x14ac:dyDescent="0.25">
      <c r="A372">
        <v>1930</v>
      </c>
      <c r="B372">
        <v>85401</v>
      </c>
      <c r="N372" s="9"/>
      <c r="O372" s="9"/>
      <c r="P372" s="9"/>
      <c r="Q372" s="9"/>
      <c r="R372" s="9"/>
      <c r="S372" s="9"/>
      <c r="T372" s="9"/>
      <c r="U372" s="9"/>
      <c r="V372" s="9"/>
      <c r="W372" s="9"/>
      <c r="X372" s="9"/>
      <c r="Y372" s="9"/>
      <c r="Z372" s="9"/>
      <c r="AA372" s="9"/>
      <c r="AB372" s="9"/>
      <c r="AC372" s="9"/>
      <c r="AD372" s="9"/>
      <c r="AE372" s="9"/>
      <c r="AF372" s="9"/>
      <c r="AG372" s="9"/>
      <c r="AH372" s="9"/>
      <c r="AI372" s="9"/>
      <c r="AJ372" s="9"/>
    </row>
    <row r="373" spans="1:36" x14ac:dyDescent="0.25">
      <c r="A373">
        <v>1931</v>
      </c>
      <c r="B373">
        <v>55204</v>
      </c>
      <c r="N373" s="9"/>
      <c r="O373" s="9"/>
      <c r="P373" s="9"/>
      <c r="Q373" s="9"/>
      <c r="R373" s="9"/>
      <c r="S373" s="9"/>
      <c r="T373" s="9"/>
      <c r="U373" s="9"/>
      <c r="V373" s="9"/>
      <c r="W373" s="9"/>
      <c r="X373" s="9"/>
      <c r="Y373" s="9"/>
      <c r="Z373" s="9"/>
      <c r="AA373" s="9"/>
      <c r="AB373" s="9"/>
      <c r="AC373" s="9"/>
      <c r="AD373" s="9"/>
      <c r="AE373" s="9"/>
      <c r="AF373" s="9"/>
      <c r="AG373" s="9"/>
      <c r="AH373" s="9"/>
      <c r="AI373" s="9"/>
      <c r="AJ373" s="9"/>
    </row>
    <row r="374" spans="1:36" x14ac:dyDescent="0.25">
      <c r="A374">
        <v>1940</v>
      </c>
      <c r="B374">
        <v>51585</v>
      </c>
      <c r="N374" s="9"/>
      <c r="O374" s="9"/>
      <c r="P374" s="9"/>
      <c r="Q374" s="9"/>
      <c r="R374" s="9"/>
      <c r="S374" s="9"/>
      <c r="T374" s="9"/>
      <c r="U374" s="9"/>
      <c r="V374" s="9"/>
      <c r="W374" s="9"/>
      <c r="X374" s="9"/>
      <c r="Y374" s="9"/>
      <c r="Z374" s="9"/>
      <c r="AA374" s="9"/>
      <c r="AB374" s="9"/>
      <c r="AC374" s="9"/>
      <c r="AD374" s="9"/>
      <c r="AE374" s="9"/>
      <c r="AF374" s="9"/>
      <c r="AG374" s="9"/>
      <c r="AH374" s="9"/>
      <c r="AI374" s="9"/>
      <c r="AJ374" s="9"/>
    </row>
    <row r="375" spans="1:36" x14ac:dyDescent="0.25">
      <c r="A375">
        <v>1942</v>
      </c>
      <c r="B375">
        <v>56935</v>
      </c>
      <c r="N375" s="9"/>
      <c r="O375" s="9"/>
      <c r="P375" s="9"/>
      <c r="Q375" s="9"/>
      <c r="R375" s="9"/>
      <c r="S375" s="9"/>
      <c r="T375" s="9"/>
      <c r="U375" s="9"/>
      <c r="V375" s="9"/>
      <c r="W375" s="9"/>
      <c r="X375" s="9"/>
      <c r="Y375" s="9"/>
      <c r="Z375" s="9"/>
      <c r="AA375" s="9"/>
      <c r="AB375" s="9"/>
      <c r="AC375" s="9"/>
      <c r="AD375" s="9"/>
      <c r="AE375" s="9"/>
      <c r="AF375" s="9"/>
      <c r="AG375" s="9"/>
      <c r="AH375" s="9"/>
      <c r="AI375" s="9"/>
      <c r="AJ375" s="9"/>
    </row>
    <row r="376" spans="1:36" x14ac:dyDescent="0.25">
      <c r="A376">
        <v>1945</v>
      </c>
      <c r="B376">
        <v>34764</v>
      </c>
      <c r="N376" s="9"/>
      <c r="O376" s="9"/>
      <c r="P376" s="9"/>
      <c r="Q376" s="9"/>
      <c r="R376" s="9"/>
      <c r="S376" s="9"/>
      <c r="T376" s="9"/>
      <c r="U376" s="9"/>
      <c r="V376" s="9"/>
      <c r="W376" s="9"/>
      <c r="X376" s="9"/>
      <c r="Y376" s="9"/>
      <c r="Z376" s="9"/>
      <c r="AA376" s="9"/>
      <c r="AB376" s="9"/>
      <c r="AC376" s="9"/>
      <c r="AD376" s="9"/>
      <c r="AE376" s="9"/>
      <c r="AF376" s="9"/>
      <c r="AG376" s="9"/>
      <c r="AH376" s="9"/>
      <c r="AI376" s="9"/>
      <c r="AJ376" s="9"/>
    </row>
    <row r="377" spans="1:36" x14ac:dyDescent="0.25">
      <c r="A377">
        <v>1948</v>
      </c>
      <c r="B377">
        <v>79869</v>
      </c>
      <c r="N377" s="9"/>
      <c r="O377" s="9"/>
      <c r="P377" s="9"/>
      <c r="Q377" s="9"/>
      <c r="R377" s="9"/>
      <c r="S377" s="9"/>
      <c r="T377" s="9"/>
      <c r="U377" s="9"/>
      <c r="V377" s="9"/>
      <c r="W377" s="9"/>
      <c r="X377" s="9"/>
      <c r="Y377" s="9"/>
      <c r="Z377" s="9"/>
      <c r="AA377" s="9"/>
      <c r="AB377" s="9"/>
      <c r="AC377" s="9"/>
      <c r="AD377" s="9"/>
      <c r="AE377" s="9"/>
      <c r="AF377" s="9"/>
      <c r="AG377" s="9"/>
      <c r="AH377" s="9"/>
      <c r="AI377" s="9"/>
      <c r="AJ377" s="9"/>
    </row>
    <row r="378" spans="1:36" x14ac:dyDescent="0.25">
      <c r="A378">
        <v>1949</v>
      </c>
      <c r="B378">
        <v>46051.074978938501</v>
      </c>
      <c r="N378" s="9"/>
      <c r="O378" s="9"/>
      <c r="P378" s="9"/>
      <c r="Q378" s="9"/>
      <c r="R378" s="9"/>
      <c r="S378" s="9"/>
      <c r="T378" s="9"/>
      <c r="U378" s="9"/>
      <c r="V378" s="9"/>
      <c r="W378" s="9"/>
      <c r="X378" s="9"/>
      <c r="Y378" s="9"/>
      <c r="Z378" s="9"/>
      <c r="AA378" s="9"/>
      <c r="AB378" s="9"/>
      <c r="AC378" s="9"/>
      <c r="AD378" s="9"/>
      <c r="AE378" s="9"/>
      <c r="AF378" s="9"/>
      <c r="AG378" s="9"/>
      <c r="AH378" s="9"/>
      <c r="AI378" s="9"/>
      <c r="AJ378" s="9"/>
    </row>
    <row r="379" spans="1:36" x14ac:dyDescent="0.25">
      <c r="A379">
        <v>1950</v>
      </c>
      <c r="B379">
        <v>24827</v>
      </c>
      <c r="N379" s="9"/>
      <c r="O379" s="9"/>
      <c r="P379" s="9"/>
      <c r="Q379" s="9"/>
      <c r="R379" s="9"/>
      <c r="S379" s="9"/>
      <c r="T379" s="9"/>
      <c r="U379" s="9"/>
      <c r="V379" s="9"/>
      <c r="W379" s="9"/>
      <c r="X379" s="9"/>
      <c r="Y379" s="9"/>
      <c r="Z379" s="9"/>
      <c r="AA379" s="9"/>
      <c r="AB379" s="9"/>
      <c r="AC379" s="9"/>
      <c r="AD379" s="9"/>
      <c r="AE379" s="9"/>
      <c r="AF379" s="9"/>
      <c r="AG379" s="9"/>
      <c r="AH379" s="9"/>
      <c r="AI379" s="9"/>
      <c r="AJ379" s="9"/>
    </row>
    <row r="380" spans="1:36" x14ac:dyDescent="0.25">
      <c r="A380">
        <v>1952</v>
      </c>
      <c r="B380">
        <v>61131</v>
      </c>
      <c r="N380" s="9"/>
      <c r="O380" s="9"/>
      <c r="P380" s="9"/>
      <c r="Q380" s="9"/>
      <c r="R380" s="9"/>
      <c r="S380" s="9"/>
      <c r="T380" s="9"/>
      <c r="U380" s="9"/>
      <c r="V380" s="9"/>
      <c r="W380" s="9"/>
      <c r="X380" s="9"/>
      <c r="Y380" s="9"/>
      <c r="Z380" s="9"/>
      <c r="AA380" s="9"/>
      <c r="AB380" s="9"/>
      <c r="AC380" s="9"/>
      <c r="AD380" s="9"/>
      <c r="AE380" s="9"/>
      <c r="AF380" s="9"/>
      <c r="AG380" s="9"/>
      <c r="AH380" s="9"/>
      <c r="AI380" s="9"/>
      <c r="AJ380" s="9"/>
    </row>
    <row r="381" spans="1:36" x14ac:dyDescent="0.25">
      <c r="A381">
        <v>1955</v>
      </c>
      <c r="B381">
        <v>35316</v>
      </c>
      <c r="N381" s="9"/>
      <c r="O381" s="9"/>
      <c r="P381" s="9"/>
      <c r="Q381" s="9"/>
      <c r="R381" s="9"/>
      <c r="S381" s="9"/>
      <c r="T381" s="9"/>
      <c r="U381" s="9"/>
      <c r="V381" s="9"/>
      <c r="W381" s="9"/>
      <c r="X381" s="9"/>
      <c r="Y381" s="9"/>
      <c r="Z381" s="9"/>
      <c r="AA381" s="9"/>
      <c r="AB381" s="9"/>
      <c r="AC381" s="9"/>
      <c r="AD381" s="9"/>
      <c r="AE381" s="9"/>
      <c r="AF381" s="9"/>
      <c r="AG381" s="9"/>
      <c r="AH381" s="9"/>
      <c r="AI381" s="9"/>
      <c r="AJ381" s="9"/>
    </row>
    <row r="382" spans="1:36" x14ac:dyDescent="0.25">
      <c r="N382" s="9"/>
      <c r="O382" s="9"/>
      <c r="P382" s="9"/>
      <c r="Q382" s="9"/>
      <c r="R382" s="9"/>
      <c r="S382" s="9"/>
      <c r="T382" s="9"/>
      <c r="U382" s="9"/>
      <c r="V382" s="9"/>
      <c r="W382" s="9"/>
      <c r="X382" s="9"/>
      <c r="Y382" s="9"/>
      <c r="Z382" s="9"/>
      <c r="AA382" s="9"/>
      <c r="AB382" s="9"/>
      <c r="AC382" s="9"/>
      <c r="AD382" s="9"/>
      <c r="AE382" s="9"/>
      <c r="AF382" s="9"/>
      <c r="AG382" s="9"/>
      <c r="AH382" s="9"/>
      <c r="AI382" s="9"/>
      <c r="AJ382" s="9"/>
    </row>
    <row r="383" spans="1:36" x14ac:dyDescent="0.25">
      <c r="N383" s="9"/>
      <c r="O383" s="9"/>
      <c r="P383" s="9"/>
      <c r="Q383" s="9"/>
      <c r="R383" s="9"/>
      <c r="S383" s="9"/>
      <c r="T383" s="9"/>
      <c r="U383" s="9"/>
      <c r="V383" s="9"/>
      <c r="W383" s="9"/>
      <c r="X383" s="9"/>
      <c r="Y383" s="9"/>
      <c r="Z383" s="9"/>
      <c r="AA383" s="9"/>
      <c r="AB383" s="9"/>
      <c r="AC383" s="9"/>
      <c r="AD383" s="9"/>
      <c r="AE383" s="9"/>
      <c r="AF383" s="9"/>
      <c r="AG383" s="9"/>
      <c r="AH383" s="9"/>
      <c r="AI383" s="9"/>
      <c r="AJ383" s="9"/>
    </row>
    <row r="384" spans="1:36" x14ac:dyDescent="0.25">
      <c r="N384" s="9"/>
      <c r="O384" s="9"/>
      <c r="P384" s="9"/>
      <c r="Q384" s="9"/>
      <c r="R384" s="9"/>
      <c r="S384" s="9"/>
      <c r="T384" s="9"/>
      <c r="U384" s="9"/>
      <c r="V384" s="9"/>
      <c r="W384" s="9"/>
      <c r="X384" s="9"/>
      <c r="Y384" s="9"/>
      <c r="Z384" s="9"/>
      <c r="AA384" s="9"/>
      <c r="AB384" s="9"/>
      <c r="AC384" s="9"/>
      <c r="AD384" s="9"/>
      <c r="AE384" s="9"/>
      <c r="AF384" s="9"/>
      <c r="AG384" s="9"/>
      <c r="AH384" s="9"/>
      <c r="AI384" s="9"/>
      <c r="AJ384" s="9"/>
    </row>
    <row r="385" spans="14:582" x14ac:dyDescent="0.25">
      <c r="N385" s="9"/>
      <c r="O385" s="9"/>
      <c r="P385" s="9"/>
      <c r="Q385" s="9"/>
      <c r="R385" s="9"/>
      <c r="S385" s="9"/>
      <c r="T385" s="9"/>
      <c r="U385" s="9"/>
      <c r="V385" s="9"/>
      <c r="W385" s="9"/>
      <c r="X385" s="9"/>
      <c r="Y385" s="9"/>
      <c r="Z385" s="9"/>
      <c r="AA385" s="9"/>
      <c r="AB385" s="9"/>
      <c r="AC385" s="9"/>
      <c r="AD385" s="9"/>
      <c r="AE385" s="9"/>
      <c r="AF385" s="9"/>
      <c r="AG385" s="9"/>
      <c r="AH385" s="9"/>
      <c r="AI385" s="9"/>
      <c r="AJ385" s="9"/>
    </row>
    <row r="386" spans="14:582" x14ac:dyDescent="0.25">
      <c r="N386" s="9"/>
      <c r="O386" s="9"/>
      <c r="P386" s="9"/>
      <c r="Q386" s="9"/>
      <c r="R386" s="9"/>
      <c r="S386" s="9"/>
      <c r="T386" s="9"/>
      <c r="U386" s="9"/>
      <c r="V386" s="9"/>
      <c r="W386" s="9"/>
      <c r="X386" s="9"/>
      <c r="Y386" s="9"/>
      <c r="Z386" s="9"/>
      <c r="AA386" s="9"/>
      <c r="AB386" s="9"/>
      <c r="AC386" s="9"/>
      <c r="AD386" s="9"/>
      <c r="AE386" s="9"/>
      <c r="AF386" s="9"/>
      <c r="AG386" s="9"/>
      <c r="AH386" s="9"/>
      <c r="AI386" s="9"/>
      <c r="AJ386" s="9"/>
    </row>
    <row r="387" spans="14:582" x14ac:dyDescent="0.25">
      <c r="N387" s="9"/>
      <c r="O387" s="9"/>
      <c r="P387" s="9"/>
      <c r="Q387" s="9"/>
      <c r="R387" s="9"/>
      <c r="S387" s="9"/>
      <c r="T387" s="9"/>
      <c r="U387" s="9"/>
      <c r="V387" s="9"/>
      <c r="W387" s="9"/>
      <c r="X387" s="9"/>
      <c r="Y387" s="9"/>
      <c r="Z387" s="9"/>
      <c r="AA387" s="9"/>
      <c r="AB387" s="9"/>
      <c r="AC387" s="9"/>
      <c r="AD387" s="9"/>
      <c r="AE387" s="9"/>
      <c r="AF387" s="9"/>
      <c r="AG387" s="9"/>
      <c r="AH387" s="9"/>
      <c r="AI387" s="9"/>
      <c r="AJ387" s="9"/>
    </row>
    <row r="388" spans="14:582" x14ac:dyDescent="0.25">
      <c r="N388" s="9"/>
      <c r="O388" s="9"/>
      <c r="P388" s="9"/>
      <c r="Q388" s="9"/>
      <c r="R388" s="9"/>
      <c r="S388" s="9"/>
      <c r="T388" s="9"/>
      <c r="U388" s="9"/>
      <c r="V388" s="9"/>
      <c r="W388" s="9"/>
      <c r="X388" s="9"/>
      <c r="Y388" s="9"/>
      <c r="Z388" s="9"/>
      <c r="AA388" s="9"/>
      <c r="AB388" s="9"/>
      <c r="AC388" s="9"/>
      <c r="AD388" s="9"/>
      <c r="AE388" s="9"/>
      <c r="AF388" s="9"/>
      <c r="AG388" s="9"/>
      <c r="AH388" s="9"/>
      <c r="AI388" s="9"/>
      <c r="AJ388" s="9"/>
    </row>
    <row r="389" spans="14:582" x14ac:dyDescent="0.25">
      <c r="N389" s="9"/>
      <c r="O389" s="9"/>
      <c r="P389" s="9"/>
      <c r="Q389" s="9"/>
      <c r="R389" s="9"/>
      <c r="S389" s="9"/>
      <c r="T389" s="9"/>
      <c r="U389" s="9"/>
      <c r="V389" s="9"/>
      <c r="W389" s="9"/>
      <c r="X389" s="9"/>
      <c r="Y389" s="9"/>
      <c r="Z389" s="9"/>
      <c r="AA389" s="9"/>
      <c r="AB389" s="9"/>
      <c r="AC389" s="9"/>
      <c r="AD389" s="9"/>
      <c r="AE389" s="9"/>
      <c r="AF389" s="9"/>
      <c r="AG389" s="9"/>
      <c r="AH389" s="9"/>
      <c r="AI389" s="9"/>
      <c r="AJ389" s="9"/>
    </row>
    <row r="390" spans="14:582" x14ac:dyDescent="0.25">
      <c r="N390" s="9"/>
      <c r="O390" s="9"/>
      <c r="P390" s="9"/>
      <c r="Q390" s="9"/>
      <c r="R390" s="9"/>
      <c r="S390" s="9"/>
      <c r="T390" s="9"/>
      <c r="U390" s="9"/>
      <c r="V390" s="9"/>
      <c r="W390" s="9"/>
      <c r="X390" s="9"/>
      <c r="Y390" s="9"/>
      <c r="Z390" s="9"/>
      <c r="AA390" s="9"/>
      <c r="AB390" s="9"/>
      <c r="AC390" s="9"/>
      <c r="AD390" s="9"/>
      <c r="AE390" s="9"/>
      <c r="AF390" s="9"/>
      <c r="AG390" s="9"/>
      <c r="AH390" s="9"/>
      <c r="AI390" s="9"/>
      <c r="AJ390" s="9"/>
    </row>
    <row r="391" spans="14:582" x14ac:dyDescent="0.25">
      <c r="N391" s="9"/>
      <c r="O391" s="9"/>
      <c r="P391" s="9"/>
      <c r="Q391" s="9"/>
      <c r="R391" s="9"/>
      <c r="S391" s="9"/>
      <c r="T391" s="9"/>
      <c r="U391" s="9"/>
      <c r="V391" s="9"/>
      <c r="W391" s="9"/>
      <c r="X391" s="9"/>
      <c r="Y391" s="9"/>
      <c r="Z391" s="9"/>
      <c r="AA391" s="9"/>
      <c r="AB391" s="9"/>
      <c r="AC391" s="9"/>
      <c r="AD391" s="9"/>
      <c r="AE391" s="9"/>
      <c r="AF391" s="9"/>
      <c r="AG391" s="9"/>
      <c r="AH391" s="9"/>
      <c r="AI391" s="9"/>
      <c r="AJ391" s="9"/>
    </row>
    <row r="392" spans="14:582" x14ac:dyDescent="0.25">
      <c r="N392" s="9"/>
      <c r="O392" s="9"/>
      <c r="P392" s="9"/>
      <c r="Q392" s="9"/>
      <c r="R392" s="9"/>
      <c r="S392" s="9"/>
      <c r="T392" s="9"/>
      <c r="U392" s="9"/>
      <c r="V392" s="9"/>
      <c r="W392" s="9"/>
      <c r="X392" s="9"/>
      <c r="Y392" s="9"/>
      <c r="Z392" s="9"/>
      <c r="AA392" s="9"/>
      <c r="AB392" s="9"/>
      <c r="AC392" s="9"/>
      <c r="AD392" s="9"/>
      <c r="AE392" s="9"/>
      <c r="AF392" s="9"/>
      <c r="AG392" s="9"/>
      <c r="AH392" s="9"/>
      <c r="AI392" s="9"/>
      <c r="AJ392" s="9"/>
    </row>
    <row r="393" spans="14:582" x14ac:dyDescent="0.25">
      <c r="N393" s="9"/>
      <c r="O393" s="9"/>
      <c r="P393" s="9"/>
      <c r="Q393" s="9"/>
      <c r="R393" s="9"/>
      <c r="S393" s="9"/>
      <c r="T393" s="9"/>
      <c r="U393" s="9"/>
      <c r="V393" s="9"/>
      <c r="W393" s="9"/>
      <c r="X393" s="9"/>
      <c r="Y393" s="9"/>
      <c r="Z393" s="9"/>
      <c r="AA393" s="9"/>
      <c r="AB393" s="9"/>
      <c r="AC393" s="9"/>
      <c r="AD393" s="9"/>
      <c r="AE393" s="9"/>
      <c r="AF393" s="9"/>
      <c r="AG393" s="9"/>
      <c r="AH393" s="9"/>
      <c r="AI393" s="9"/>
      <c r="AJ393" s="9"/>
    </row>
    <row r="394" spans="14:582" x14ac:dyDescent="0.25">
      <c r="N394" s="9"/>
      <c r="O394" s="9"/>
      <c r="P394" s="9"/>
      <c r="Q394" s="9"/>
      <c r="R394" s="9"/>
      <c r="S394" s="9"/>
      <c r="T394" s="9"/>
      <c r="U394" s="9"/>
      <c r="V394" s="9"/>
      <c r="W394" s="9"/>
      <c r="X394" s="9"/>
      <c r="Y394" s="9"/>
      <c r="Z394" s="9"/>
      <c r="AA394" s="9"/>
      <c r="AB394" s="9"/>
      <c r="AC394" s="9"/>
      <c r="AD394" s="9"/>
      <c r="AE394" s="9"/>
      <c r="AF394" s="9"/>
      <c r="AG394" s="9"/>
      <c r="AH394" s="9"/>
      <c r="AI394" s="9"/>
      <c r="AJ394" s="9"/>
    </row>
    <row r="395" spans="14:582" x14ac:dyDescent="0.25">
      <c r="N395" s="9"/>
      <c r="O395" s="9"/>
      <c r="P395" s="9"/>
      <c r="Q395" s="9"/>
      <c r="R395" s="9"/>
      <c r="S395" s="9"/>
      <c r="T395" s="9"/>
      <c r="U395" s="9"/>
      <c r="V395" s="9"/>
      <c r="W395" s="9"/>
      <c r="X395" s="9"/>
      <c r="Y395" s="9"/>
      <c r="Z395" s="9"/>
      <c r="AA395" s="9"/>
      <c r="AB395" s="9"/>
      <c r="AC395" s="9"/>
      <c r="AD395" s="9"/>
      <c r="AE395" s="9"/>
      <c r="AF395" s="9"/>
      <c r="AG395" s="9"/>
      <c r="AH395" s="9"/>
      <c r="AI395" s="9"/>
      <c r="AJ395" s="9"/>
    </row>
    <row r="396" spans="14:582" x14ac:dyDescent="0.25">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c r="AM396" s="9"/>
      <c r="AN396" s="9"/>
      <c r="AO396" s="9"/>
      <c r="AP396" s="9"/>
      <c r="AQ396" s="9"/>
      <c r="AR396" s="9"/>
      <c r="AS396" s="9"/>
      <c r="AT396" s="9"/>
      <c r="AU396" s="9"/>
      <c r="AV396" s="9"/>
      <c r="AW396" s="9"/>
      <c r="AX396" s="9"/>
      <c r="AY396" s="9"/>
      <c r="AZ396" s="9"/>
      <c r="BA396" s="9"/>
      <c r="BB396" s="9"/>
      <c r="BC396" s="9"/>
      <c r="BD396" s="9"/>
      <c r="BE396" s="9"/>
      <c r="BF396" s="9"/>
      <c r="BG396" s="9"/>
      <c r="BH396" s="9"/>
      <c r="BI396" s="9"/>
      <c r="BJ396" s="9"/>
      <c r="BK396" s="9"/>
      <c r="BL396" s="9"/>
      <c r="BM396" s="9"/>
      <c r="BN396" s="9"/>
      <c r="BO396" s="9"/>
      <c r="BP396" s="9"/>
      <c r="BQ396" s="9"/>
      <c r="BR396" s="9"/>
      <c r="BS396" s="9"/>
      <c r="BT396" s="9"/>
      <c r="BU396" s="9"/>
      <c r="BV396" s="9"/>
      <c r="BW396" s="9"/>
      <c r="BX396" s="9"/>
      <c r="BY396" s="9"/>
      <c r="BZ396" s="9"/>
      <c r="CA396" s="9"/>
      <c r="CB396" s="9"/>
      <c r="CC396" s="9"/>
      <c r="CD396" s="9"/>
      <c r="CE396" s="9"/>
      <c r="CF396" s="9"/>
      <c r="CG396" s="9"/>
      <c r="CH396" s="9"/>
      <c r="CI396" s="9"/>
      <c r="CJ396" s="9"/>
      <c r="CK396" s="9"/>
      <c r="CL396" s="9"/>
      <c r="CM396" s="9"/>
      <c r="CN396" s="9"/>
      <c r="CO396" s="9"/>
      <c r="CP396" s="9"/>
      <c r="CQ396" s="9"/>
      <c r="CR396" s="9"/>
      <c r="CS396" s="9"/>
      <c r="CT396" s="9"/>
      <c r="CU396" s="9"/>
      <c r="CV396" s="9"/>
      <c r="CW396" s="9"/>
      <c r="CX396" s="9"/>
      <c r="CY396" s="9"/>
      <c r="CZ396" s="9"/>
      <c r="DA396" s="9"/>
      <c r="DB396" s="9"/>
      <c r="DC396" s="9"/>
      <c r="DD396" s="9"/>
      <c r="DE396" s="9"/>
      <c r="DF396" s="9"/>
      <c r="DG396" s="9"/>
      <c r="DH396" s="9"/>
      <c r="DI396" s="9"/>
      <c r="DJ396" s="9"/>
      <c r="DK396" s="9"/>
      <c r="DL396" s="9"/>
      <c r="DM396" s="9"/>
      <c r="DN396" s="9"/>
      <c r="DO396" s="9"/>
      <c r="DP396" s="9"/>
      <c r="DQ396" s="9"/>
      <c r="DR396" s="9"/>
      <c r="DS396" s="9"/>
      <c r="DT396" s="9"/>
      <c r="DU396" s="9"/>
      <c r="DV396" s="9"/>
      <c r="DW396" s="9"/>
      <c r="DX396" s="9"/>
      <c r="DY396" s="9"/>
      <c r="DZ396" s="9"/>
      <c r="EA396" s="9"/>
      <c r="EB396" s="9"/>
      <c r="EC396" s="9"/>
      <c r="ED396" s="9"/>
      <c r="EE396" s="9"/>
      <c r="EF396" s="9"/>
      <c r="EG396" s="9"/>
      <c r="EH396" s="9"/>
      <c r="EI396" s="9"/>
      <c r="EJ396" s="9"/>
      <c r="EK396" s="9"/>
      <c r="EL396" s="9"/>
      <c r="EM396" s="9"/>
      <c r="EN396" s="9"/>
      <c r="EO396" s="9"/>
      <c r="EP396" s="9"/>
      <c r="EQ396" s="9"/>
      <c r="ER396" s="9"/>
      <c r="ES396" s="9"/>
      <c r="ET396" s="9"/>
      <c r="EU396" s="9"/>
      <c r="EV396" s="9"/>
      <c r="EW396" s="9"/>
      <c r="EX396" s="9"/>
      <c r="EY396" s="9"/>
      <c r="EZ396" s="9"/>
      <c r="FA396" s="9"/>
      <c r="FB396" s="9"/>
      <c r="FC396" s="9"/>
      <c r="FD396" s="9"/>
      <c r="FE396" s="9"/>
      <c r="FF396" s="9"/>
      <c r="FG396" s="9"/>
      <c r="FH396" s="9"/>
      <c r="FI396" s="9"/>
      <c r="FJ396" s="9"/>
      <c r="FK396" s="9"/>
      <c r="FL396" s="9"/>
      <c r="FM396" s="9"/>
      <c r="FN396" s="9"/>
      <c r="FO396" s="9"/>
      <c r="FP396" s="9"/>
      <c r="FQ396" s="9"/>
      <c r="FR396" s="9"/>
      <c r="FS396" s="9"/>
      <c r="FT396" s="9"/>
      <c r="FU396" s="9"/>
      <c r="FV396" s="9"/>
      <c r="FW396" s="9"/>
      <c r="FX396" s="9"/>
      <c r="FY396" s="9"/>
      <c r="FZ396" s="9"/>
      <c r="GA396" s="9"/>
      <c r="GB396" s="9"/>
      <c r="GC396" s="9"/>
      <c r="GD396" s="9"/>
      <c r="GE396" s="9"/>
      <c r="GF396" s="9"/>
      <c r="GG396" s="9"/>
      <c r="GH396" s="9"/>
      <c r="GI396" s="9"/>
      <c r="GJ396" s="9"/>
      <c r="GK396" s="9"/>
      <c r="GL396" s="9"/>
      <c r="GM396" s="9"/>
      <c r="GN396" s="9"/>
      <c r="GO396" s="9"/>
      <c r="GP396" s="9"/>
      <c r="GQ396" s="9"/>
      <c r="GR396" s="9"/>
      <c r="GS396" s="9"/>
      <c r="GT396" s="9"/>
      <c r="GU396" s="9"/>
      <c r="GV396" s="9"/>
      <c r="GW396" s="9"/>
      <c r="GX396" s="9"/>
      <c r="GY396" s="9"/>
      <c r="GZ396" s="9"/>
      <c r="HA396" s="9"/>
      <c r="HB396" s="9"/>
      <c r="HC396" s="9"/>
      <c r="HD396" s="9"/>
      <c r="HE396" s="9"/>
      <c r="HF396" s="9"/>
      <c r="HG396" s="9"/>
      <c r="HH396" s="9"/>
      <c r="HI396" s="9"/>
      <c r="HJ396" s="9"/>
      <c r="HK396" s="9"/>
      <c r="HL396" s="9"/>
      <c r="HM396" s="9"/>
      <c r="HN396" s="9"/>
      <c r="HO396" s="9"/>
      <c r="HP396" s="9"/>
      <c r="HQ396" s="9"/>
      <c r="HR396" s="9"/>
      <c r="HS396" s="9"/>
      <c r="HT396" s="9"/>
      <c r="HU396" s="9"/>
      <c r="HV396" s="9"/>
      <c r="HW396" s="9"/>
      <c r="HX396" s="9"/>
      <c r="HY396" s="9"/>
      <c r="HZ396" s="9"/>
      <c r="IA396" s="9"/>
      <c r="IB396" s="9"/>
      <c r="IC396" s="9"/>
      <c r="ID396" s="9"/>
      <c r="IE396" s="9"/>
      <c r="IF396" s="9"/>
      <c r="IG396" s="9"/>
      <c r="IH396" s="9"/>
      <c r="II396" s="9"/>
      <c r="IJ396" s="9"/>
      <c r="IK396" s="9"/>
      <c r="IL396" s="9"/>
      <c r="IM396" s="9"/>
      <c r="IN396" s="9"/>
      <c r="IO396" s="9"/>
      <c r="IP396" s="9"/>
      <c r="IQ396" s="9"/>
      <c r="IR396" s="9"/>
      <c r="IS396" s="9"/>
      <c r="IT396" s="9"/>
      <c r="IU396" s="9"/>
      <c r="IV396" s="9"/>
      <c r="IW396" s="9"/>
      <c r="IX396" s="9"/>
      <c r="IY396" s="9"/>
      <c r="IZ396" s="9"/>
      <c r="JA396" s="9"/>
      <c r="JB396" s="9"/>
      <c r="JC396" s="9"/>
      <c r="JD396" s="9"/>
      <c r="JE396" s="9"/>
      <c r="JF396" s="9"/>
      <c r="JG396" s="9"/>
      <c r="JH396" s="9"/>
      <c r="JI396" s="9"/>
      <c r="JJ396" s="9"/>
      <c r="JK396" s="9"/>
      <c r="JL396" s="9"/>
      <c r="JM396" s="9"/>
      <c r="JN396" s="9"/>
      <c r="JO396" s="9"/>
      <c r="JP396" s="9"/>
      <c r="JQ396" s="9"/>
      <c r="JR396" s="9"/>
      <c r="JS396" s="9"/>
      <c r="JT396" s="9"/>
      <c r="JU396" s="9"/>
      <c r="JV396" s="9"/>
      <c r="JW396" s="9"/>
      <c r="JX396" s="9"/>
      <c r="JY396" s="9"/>
      <c r="JZ396" s="9"/>
      <c r="KA396" s="9"/>
      <c r="KB396" s="9"/>
      <c r="KC396" s="9"/>
      <c r="KD396" s="9"/>
      <c r="KE396" s="9"/>
      <c r="KF396" s="9"/>
      <c r="KG396" s="9"/>
      <c r="KH396" s="9"/>
      <c r="KI396" s="9"/>
      <c r="KJ396" s="9"/>
      <c r="KK396" s="9"/>
      <c r="KL396" s="9"/>
      <c r="KM396" s="9"/>
      <c r="KN396" s="9"/>
      <c r="KO396" s="9"/>
      <c r="KP396" s="9"/>
      <c r="KQ396" s="9"/>
      <c r="KR396" s="9"/>
      <c r="KS396" s="9"/>
      <c r="KT396" s="9"/>
      <c r="KU396" s="9"/>
      <c r="KV396" s="9"/>
      <c r="KW396" s="9"/>
      <c r="KX396" s="9"/>
      <c r="KY396" s="9"/>
      <c r="KZ396" s="9"/>
      <c r="LA396" s="9"/>
      <c r="LB396" s="9"/>
      <c r="LC396" s="9"/>
      <c r="LD396" s="9"/>
      <c r="LE396" s="9"/>
      <c r="LF396" s="9"/>
      <c r="LG396" s="9"/>
      <c r="LH396" s="9"/>
      <c r="LI396" s="9"/>
      <c r="LJ396" s="9"/>
      <c r="LK396" s="9"/>
      <c r="LL396" s="9"/>
      <c r="LM396" s="9"/>
      <c r="LN396" s="9"/>
      <c r="LO396" s="9"/>
      <c r="LP396" s="9"/>
      <c r="LQ396" s="9"/>
      <c r="LR396" s="9"/>
      <c r="LS396" s="9"/>
      <c r="LT396" s="9"/>
      <c r="LU396" s="9"/>
      <c r="LV396" s="9"/>
      <c r="LW396" s="9"/>
      <c r="LX396" s="9"/>
      <c r="LY396" s="9"/>
      <c r="LZ396" s="9"/>
      <c r="MA396" s="9"/>
      <c r="MB396" s="9"/>
      <c r="MC396" s="9"/>
      <c r="MD396" s="9"/>
      <c r="ME396" s="9"/>
      <c r="MF396" s="9"/>
      <c r="MG396" s="9"/>
      <c r="MH396" s="9"/>
      <c r="MI396" s="9"/>
      <c r="MJ396" s="9"/>
      <c r="MK396" s="9"/>
      <c r="ML396" s="9"/>
      <c r="MM396" s="9"/>
      <c r="MN396" s="9"/>
      <c r="MO396" s="9"/>
      <c r="MP396" s="9"/>
      <c r="MQ396" s="9"/>
      <c r="MR396" s="9"/>
      <c r="MS396" s="9"/>
      <c r="MT396" s="9"/>
      <c r="MU396" s="9"/>
      <c r="MV396" s="9"/>
      <c r="MW396" s="9"/>
      <c r="MX396" s="9"/>
      <c r="MY396" s="9"/>
      <c r="MZ396" s="9"/>
      <c r="NA396" s="9"/>
      <c r="NB396" s="9"/>
      <c r="NC396" s="9"/>
      <c r="ND396" s="9"/>
      <c r="NE396" s="9"/>
      <c r="NF396" s="9"/>
      <c r="NG396" s="9"/>
      <c r="NH396" s="9"/>
      <c r="NI396" s="9"/>
      <c r="NJ396" s="9"/>
      <c r="NK396" s="9"/>
      <c r="NL396" s="9"/>
      <c r="NM396" s="9"/>
      <c r="NN396" s="9"/>
      <c r="NO396" s="9"/>
      <c r="NP396" s="9"/>
      <c r="NQ396" s="9"/>
      <c r="NR396" s="9"/>
      <c r="NS396" s="9"/>
      <c r="NT396" s="9"/>
      <c r="NU396" s="9"/>
      <c r="NV396" s="9"/>
      <c r="NW396" s="9"/>
      <c r="NX396" s="9"/>
      <c r="NY396" s="9"/>
      <c r="NZ396" s="9"/>
      <c r="OA396" s="9"/>
      <c r="OB396" s="9"/>
      <c r="OC396" s="9"/>
      <c r="OD396" s="9"/>
      <c r="OE396" s="9"/>
      <c r="OF396" s="9"/>
      <c r="OG396" s="9"/>
      <c r="OH396" s="9"/>
      <c r="OI396" s="9"/>
      <c r="OJ396" s="9"/>
      <c r="OK396" s="9"/>
      <c r="OL396" s="9"/>
      <c r="OM396" s="9"/>
      <c r="ON396" s="9"/>
      <c r="OO396" s="9"/>
      <c r="OP396" s="9"/>
      <c r="OQ396" s="9"/>
      <c r="OR396" s="9"/>
      <c r="OS396" s="9"/>
      <c r="OT396" s="9"/>
      <c r="OU396" s="9"/>
      <c r="OV396" s="9"/>
      <c r="OW396" s="9"/>
      <c r="OX396" s="9"/>
      <c r="OY396" s="9"/>
      <c r="OZ396" s="9"/>
      <c r="PA396" s="9"/>
      <c r="PB396" s="9"/>
      <c r="PC396" s="9"/>
      <c r="PD396" s="9"/>
      <c r="PE396" s="9"/>
      <c r="PF396" s="9"/>
      <c r="PG396" s="9"/>
      <c r="PH396" s="9"/>
      <c r="PI396" s="9"/>
      <c r="PJ396" s="9"/>
      <c r="PK396" s="9"/>
      <c r="PL396" s="9"/>
      <c r="PM396" s="9"/>
      <c r="PN396" s="9"/>
      <c r="PO396" s="9"/>
      <c r="PP396" s="9"/>
      <c r="PQ396" s="9"/>
      <c r="PR396" s="9"/>
      <c r="PS396" s="9"/>
      <c r="PT396" s="9"/>
      <c r="PU396" s="9"/>
      <c r="PV396" s="9"/>
      <c r="PW396" s="9"/>
      <c r="PX396" s="9"/>
      <c r="PY396" s="9"/>
      <c r="PZ396" s="9"/>
      <c r="QA396" s="9"/>
      <c r="QB396" s="9"/>
      <c r="QC396" s="9"/>
      <c r="QD396" s="9"/>
      <c r="QE396" s="9"/>
      <c r="QF396" s="9"/>
      <c r="QG396" s="9"/>
      <c r="QH396" s="9"/>
      <c r="QI396" s="9"/>
      <c r="QJ396" s="9"/>
      <c r="QK396" s="9"/>
      <c r="QL396" s="9"/>
      <c r="QM396" s="9"/>
      <c r="QN396" s="9"/>
      <c r="QO396" s="9"/>
      <c r="QP396" s="9"/>
      <c r="QQ396" s="9"/>
      <c r="QR396" s="9"/>
      <c r="QS396" s="9"/>
      <c r="QT396" s="9"/>
      <c r="QU396" s="9"/>
      <c r="QV396" s="9"/>
      <c r="QW396" s="9"/>
      <c r="QX396" s="9"/>
      <c r="QY396" s="9"/>
      <c r="QZ396" s="9"/>
      <c r="RA396" s="9"/>
      <c r="RB396" s="9"/>
      <c r="RC396" s="9"/>
      <c r="RD396" s="9"/>
      <c r="RE396" s="9"/>
      <c r="RF396" s="9"/>
      <c r="RG396" s="9"/>
      <c r="RH396" s="9"/>
      <c r="RI396" s="9"/>
      <c r="RJ396" s="9"/>
      <c r="RK396" s="9"/>
      <c r="RL396" s="9"/>
      <c r="RM396" s="9"/>
      <c r="RN396" s="9"/>
      <c r="RO396" s="9"/>
      <c r="RP396" s="9"/>
      <c r="RQ396" s="9"/>
      <c r="RR396" s="9"/>
      <c r="RS396" s="9"/>
      <c r="RT396" s="9"/>
      <c r="RU396" s="9"/>
      <c r="RV396" s="9"/>
      <c r="RW396" s="9"/>
      <c r="RX396" s="9"/>
      <c r="RY396" s="9"/>
      <c r="RZ396" s="9"/>
      <c r="SA396" s="9"/>
      <c r="SB396" s="9"/>
      <c r="SC396" s="9"/>
      <c r="SD396" s="9"/>
      <c r="SE396" s="9"/>
      <c r="SF396" s="9"/>
      <c r="SG396" s="9"/>
      <c r="SH396" s="9"/>
      <c r="SI396" s="9"/>
      <c r="SJ396" s="9"/>
      <c r="SK396" s="9"/>
      <c r="SL396" s="9"/>
      <c r="SM396" s="9"/>
      <c r="SN396" s="9"/>
      <c r="SO396" s="9"/>
      <c r="SP396" s="9"/>
      <c r="SQ396" s="9"/>
      <c r="SR396" s="9"/>
      <c r="SS396" s="9"/>
      <c r="ST396" s="9"/>
      <c r="SU396" s="9"/>
      <c r="SV396" s="9"/>
      <c r="SW396" s="9"/>
      <c r="SX396" s="9"/>
      <c r="SY396" s="9"/>
      <c r="SZ396" s="9"/>
      <c r="TA396" s="9"/>
      <c r="TB396" s="9"/>
      <c r="TC396" s="9"/>
      <c r="TD396" s="9"/>
      <c r="TE396" s="9"/>
      <c r="TF396" s="9"/>
      <c r="TG396" s="9"/>
      <c r="TH396" s="9"/>
      <c r="TI396" s="9"/>
      <c r="TJ396" s="9"/>
      <c r="TK396" s="9"/>
      <c r="TL396" s="9"/>
      <c r="TM396" s="9"/>
      <c r="TN396" s="9"/>
      <c r="TO396" s="9"/>
      <c r="TP396" s="9"/>
      <c r="TQ396" s="9"/>
      <c r="TR396" s="9"/>
      <c r="TS396" s="9"/>
      <c r="TT396" s="9"/>
      <c r="TU396" s="9"/>
      <c r="TV396" s="9"/>
      <c r="TW396" s="9"/>
      <c r="TX396" s="9"/>
      <c r="TY396" s="9"/>
      <c r="TZ396" s="9"/>
      <c r="UA396" s="9"/>
      <c r="UB396" s="9"/>
      <c r="UC396" s="9"/>
      <c r="UD396" s="9"/>
      <c r="UE396" s="9"/>
      <c r="UF396" s="9"/>
      <c r="UG396" s="9"/>
      <c r="UH396" s="9"/>
      <c r="UI396" s="9"/>
      <c r="UJ396" s="9"/>
      <c r="UK396" s="9"/>
      <c r="UL396" s="9"/>
      <c r="UM396" s="9"/>
      <c r="UN396" s="9"/>
      <c r="UO396" s="9"/>
      <c r="UP396" s="9"/>
      <c r="UQ396" s="9"/>
      <c r="UR396" s="9"/>
      <c r="US396" s="9"/>
      <c r="UT396" s="9"/>
      <c r="UU396" s="9"/>
      <c r="UV396" s="9"/>
      <c r="UW396" s="9"/>
      <c r="UX396" s="9"/>
      <c r="UY396" s="9"/>
      <c r="UZ396" s="9"/>
      <c r="VA396" s="9"/>
      <c r="VB396" s="9"/>
      <c r="VC396" s="9"/>
      <c r="VD396" s="9"/>
      <c r="VE396" s="9"/>
      <c r="VF396" s="9"/>
      <c r="VG396" s="9"/>
      <c r="VH396" s="9"/>
      <c r="VI396" s="9"/>
      <c r="VJ396" s="9"/>
    </row>
    <row r="397" spans="14:582" x14ac:dyDescent="0.25">
      <c r="N397" s="9"/>
      <c r="O397" s="9"/>
      <c r="P397" s="9"/>
      <c r="Q397" s="9"/>
      <c r="R397" s="9"/>
      <c r="S397" s="9"/>
      <c r="T397" s="9"/>
      <c r="U397" s="9"/>
      <c r="V397" s="9"/>
      <c r="W397" s="9"/>
      <c r="X397" s="9"/>
      <c r="Y397" s="9"/>
      <c r="Z397" s="9"/>
      <c r="AA397" s="9"/>
      <c r="AB397" s="9"/>
      <c r="AC397" s="9"/>
      <c r="AD397" s="9"/>
      <c r="AE397" s="9"/>
      <c r="AF397" s="9"/>
      <c r="AG397" s="9"/>
      <c r="AH397" s="9"/>
      <c r="AI397" s="9"/>
      <c r="AJ397" s="9"/>
    </row>
    <row r="398" spans="14:582" x14ac:dyDescent="0.25">
      <c r="N398" s="9"/>
      <c r="O398" s="9"/>
      <c r="P398" s="9"/>
      <c r="Q398" s="9"/>
      <c r="R398" s="9"/>
      <c r="S398" s="9"/>
      <c r="T398" s="9"/>
      <c r="U398" s="9"/>
      <c r="V398" s="9"/>
      <c r="W398" s="9"/>
      <c r="X398" s="9"/>
      <c r="Y398" s="9"/>
      <c r="Z398" s="9"/>
      <c r="AA398" s="9"/>
      <c r="AB398" s="9"/>
      <c r="AC398" s="9"/>
      <c r="AD398" s="9"/>
      <c r="AE398" s="9"/>
      <c r="AF398" s="9"/>
      <c r="AG398" s="9"/>
      <c r="AH398" s="9"/>
      <c r="AI398" s="9"/>
      <c r="AJ398" s="9"/>
    </row>
    <row r="399" spans="14:582" x14ac:dyDescent="0.25">
      <c r="N399" s="9"/>
      <c r="O399" s="9"/>
      <c r="P399" s="9"/>
      <c r="Q399" s="9"/>
      <c r="R399" s="9"/>
      <c r="S399" s="9"/>
      <c r="T399" s="9"/>
      <c r="U399" s="9"/>
      <c r="V399" s="9"/>
      <c r="W399" s="9"/>
      <c r="X399" s="9"/>
      <c r="Y399" s="9"/>
      <c r="Z399" s="9"/>
      <c r="AA399" s="9"/>
      <c r="AB399" s="9"/>
      <c r="AC399" s="9"/>
      <c r="AD399" s="9"/>
      <c r="AE399" s="9"/>
      <c r="AF399" s="9"/>
      <c r="AG399" s="9"/>
      <c r="AH399" s="9"/>
      <c r="AI399" s="9"/>
      <c r="AJ399" s="9"/>
    </row>
    <row r="400" spans="14:582" x14ac:dyDescent="0.25">
      <c r="N400" s="9"/>
      <c r="O400" s="9"/>
      <c r="P400" s="9"/>
      <c r="Q400" s="9"/>
      <c r="R400" s="9"/>
      <c r="S400" s="9"/>
      <c r="T400" s="9"/>
      <c r="U400" s="9"/>
      <c r="V400" s="9"/>
      <c r="W400" s="9"/>
      <c r="X400" s="9"/>
      <c r="Y400" s="9"/>
      <c r="Z400" s="9"/>
      <c r="AA400" s="9"/>
      <c r="AB400" s="9"/>
      <c r="AC400" s="9"/>
      <c r="AD400" s="9"/>
      <c r="AE400" s="9"/>
      <c r="AF400" s="9"/>
      <c r="AG400" s="9"/>
      <c r="AH400" s="9"/>
      <c r="AI400" s="9"/>
      <c r="AJ400" s="9"/>
    </row>
    <row r="401" spans="1:36" x14ac:dyDescent="0.25">
      <c r="N401" s="9"/>
      <c r="O401" s="9"/>
      <c r="P401" s="9"/>
      <c r="Q401" s="9"/>
      <c r="R401" s="9"/>
      <c r="S401" s="9"/>
      <c r="T401" s="9"/>
      <c r="U401" s="9"/>
      <c r="V401" s="9"/>
      <c r="W401" s="9"/>
      <c r="X401" s="9"/>
      <c r="Y401" s="9"/>
      <c r="Z401" s="9"/>
      <c r="AA401" s="9"/>
      <c r="AB401" s="9"/>
      <c r="AC401" s="9"/>
      <c r="AD401" s="9"/>
      <c r="AE401" s="9"/>
      <c r="AF401" s="9"/>
      <c r="AG401" s="9"/>
      <c r="AH401" s="9"/>
      <c r="AI401" s="9"/>
      <c r="AJ401" s="9"/>
    </row>
    <row r="402" spans="1:36" x14ac:dyDescent="0.25">
      <c r="N402" s="9"/>
      <c r="O402" s="9"/>
      <c r="P402" s="9"/>
      <c r="Q402" s="9"/>
      <c r="R402" s="9"/>
      <c r="S402" s="9"/>
      <c r="T402" s="9"/>
      <c r="U402" s="9"/>
      <c r="V402" s="9"/>
      <c r="W402" s="9"/>
      <c r="X402" s="9"/>
      <c r="Y402" s="9"/>
      <c r="Z402" s="9"/>
      <c r="AA402" s="9"/>
      <c r="AB402" s="9"/>
      <c r="AC402" s="9"/>
      <c r="AD402" s="9"/>
      <c r="AE402" s="9"/>
      <c r="AF402" s="9"/>
      <c r="AG402" s="9"/>
      <c r="AH402" s="9"/>
      <c r="AI402" s="9"/>
      <c r="AJ402" s="9"/>
    </row>
    <row r="403" spans="1:36" x14ac:dyDescent="0.25">
      <c r="N403" s="9"/>
      <c r="O403" s="9"/>
      <c r="P403" s="9"/>
      <c r="Q403" s="9"/>
      <c r="R403" s="9"/>
      <c r="S403" s="9"/>
      <c r="T403" s="9"/>
      <c r="U403" s="9"/>
      <c r="V403" s="9"/>
      <c r="W403" s="9"/>
      <c r="X403" s="9"/>
      <c r="Y403" s="9"/>
      <c r="Z403" s="9"/>
      <c r="AA403" s="9"/>
      <c r="AB403" s="9"/>
      <c r="AC403" s="9"/>
      <c r="AD403" s="9"/>
      <c r="AE403" s="9"/>
      <c r="AF403" s="9"/>
      <c r="AG403" s="9"/>
      <c r="AH403" s="9"/>
      <c r="AI403" s="9"/>
      <c r="AJ403" s="9"/>
    </row>
    <row r="404" spans="1:36" x14ac:dyDescent="0.25">
      <c r="N404" s="9"/>
      <c r="O404" s="9"/>
      <c r="P404" s="9"/>
      <c r="Q404" s="9"/>
      <c r="R404" s="9"/>
      <c r="S404" s="9"/>
      <c r="T404" s="9"/>
      <c r="U404" s="9"/>
      <c r="V404" s="9"/>
      <c r="W404" s="9"/>
      <c r="X404" s="9"/>
      <c r="Y404" s="9"/>
      <c r="Z404" s="9"/>
      <c r="AA404" s="9"/>
      <c r="AB404" s="9"/>
      <c r="AC404" s="9"/>
      <c r="AD404" s="9"/>
      <c r="AE404" s="9"/>
      <c r="AF404" s="9"/>
      <c r="AG404" s="9"/>
      <c r="AH404" s="9"/>
      <c r="AI404" s="9"/>
      <c r="AJ404" s="9"/>
    </row>
    <row r="405" spans="1:36" x14ac:dyDescent="0.25">
      <c r="N405" s="9"/>
      <c r="O405" s="9"/>
      <c r="P405" s="9"/>
      <c r="Q405" s="9"/>
      <c r="R405" s="9"/>
      <c r="S405" s="9"/>
      <c r="T405" s="9"/>
      <c r="U405" s="9"/>
      <c r="V405" s="9"/>
      <c r="W405" s="9"/>
      <c r="X405" s="9"/>
      <c r="Y405" s="9"/>
      <c r="Z405" s="9"/>
      <c r="AA405" s="9"/>
      <c r="AB405" s="9"/>
      <c r="AC405" s="9"/>
      <c r="AD405" s="9"/>
      <c r="AE405" s="9"/>
      <c r="AF405" s="9"/>
      <c r="AG405" s="9"/>
      <c r="AH405" s="9"/>
      <c r="AI405" s="9"/>
      <c r="AJ405" s="9"/>
    </row>
    <row r="406" spans="1:36" x14ac:dyDescent="0.25">
      <c r="N406" s="9"/>
      <c r="O406" s="9"/>
      <c r="P406" s="9"/>
      <c r="Q406" s="9"/>
      <c r="R406" s="9"/>
      <c r="S406" s="9"/>
      <c r="T406" s="9"/>
      <c r="U406" s="9"/>
      <c r="V406" s="9"/>
      <c r="W406" s="9"/>
      <c r="X406" s="9"/>
      <c r="Y406" s="9"/>
      <c r="Z406" s="9"/>
      <c r="AA406" s="9"/>
      <c r="AB406" s="9"/>
      <c r="AC406" s="9"/>
      <c r="AD406" s="9"/>
      <c r="AE406" s="9"/>
      <c r="AF406" s="9"/>
      <c r="AG406" s="9"/>
      <c r="AH406" s="9"/>
      <c r="AI406" s="9"/>
      <c r="AJ406" s="9"/>
    </row>
    <row r="407" spans="1:36" x14ac:dyDescent="0.25">
      <c r="N407" s="9"/>
      <c r="O407" s="9"/>
      <c r="P407" s="9"/>
      <c r="Q407" s="9"/>
      <c r="R407" s="9"/>
      <c r="S407" s="9"/>
      <c r="T407" s="9"/>
      <c r="U407" s="9"/>
      <c r="V407" s="9"/>
      <c r="W407" s="9"/>
      <c r="X407" s="9"/>
      <c r="Y407" s="9"/>
      <c r="Z407" s="9"/>
      <c r="AA407" s="9"/>
      <c r="AB407" s="9"/>
      <c r="AC407" s="9"/>
      <c r="AD407" s="9"/>
      <c r="AE407" s="9"/>
      <c r="AF407" s="9"/>
      <c r="AG407" s="9"/>
      <c r="AH407" s="9"/>
      <c r="AI407" s="9"/>
      <c r="AJ407" s="9"/>
    </row>
    <row r="408" spans="1:36" x14ac:dyDescent="0.25">
      <c r="N408" s="9"/>
      <c r="O408" s="9"/>
      <c r="P408" s="9"/>
      <c r="Q408" s="9"/>
      <c r="R408" s="9"/>
      <c r="S408" s="9"/>
      <c r="T408" s="9"/>
      <c r="U408" s="9"/>
      <c r="V408" s="9"/>
      <c r="W408" s="9"/>
      <c r="X408" s="9"/>
      <c r="Y408" s="9"/>
      <c r="Z408" s="9"/>
      <c r="AA408" s="9"/>
      <c r="AB408" s="9"/>
      <c r="AC408" s="9"/>
      <c r="AD408" s="9"/>
      <c r="AE408" s="9"/>
      <c r="AF408" s="9"/>
      <c r="AG408" s="9"/>
      <c r="AH408" s="9"/>
      <c r="AI408" s="9"/>
      <c r="AJ408" s="9"/>
    </row>
    <row r="409" spans="1:36" x14ac:dyDescent="0.25">
      <c r="N409" s="9"/>
      <c r="O409" s="9"/>
      <c r="P409" s="9"/>
      <c r="Q409" s="9"/>
      <c r="R409" s="9"/>
      <c r="S409" s="9"/>
      <c r="T409" s="9"/>
      <c r="U409" s="9"/>
      <c r="V409" s="9"/>
      <c r="W409" s="9"/>
      <c r="X409" s="9"/>
      <c r="Y409" s="9"/>
      <c r="Z409" s="9"/>
      <c r="AA409" s="9"/>
      <c r="AB409" s="9"/>
      <c r="AC409" s="9"/>
      <c r="AD409" s="9"/>
      <c r="AE409" s="9"/>
      <c r="AF409" s="9"/>
      <c r="AG409" s="9"/>
      <c r="AH409" s="9"/>
      <c r="AI409" s="9"/>
      <c r="AJ409" s="9"/>
    </row>
    <row r="410" spans="1:36" x14ac:dyDescent="0.25">
      <c r="A410" s="9"/>
      <c r="N410" s="9"/>
      <c r="O410" s="9"/>
      <c r="P410" s="9"/>
      <c r="Q410" s="9"/>
      <c r="R410" s="9"/>
      <c r="S410" s="9"/>
      <c r="T410" s="9"/>
      <c r="U410" s="9"/>
      <c r="V410" s="9"/>
      <c r="W410" s="9"/>
      <c r="X410" s="9"/>
      <c r="Y410" s="9"/>
      <c r="Z410" s="9"/>
      <c r="AA410" s="9"/>
      <c r="AB410" s="9"/>
      <c r="AC410" s="9"/>
      <c r="AD410" s="9"/>
      <c r="AE410" s="9"/>
      <c r="AF410" s="9"/>
      <c r="AG410" s="9"/>
      <c r="AH410" s="9"/>
      <c r="AI410" s="9"/>
      <c r="AJ410" s="9"/>
    </row>
    <row r="411" spans="1:36" x14ac:dyDescent="0.25">
      <c r="A411" s="9"/>
      <c r="N411" s="9"/>
      <c r="O411" s="9"/>
      <c r="P411" s="27"/>
      <c r="Q411" s="9"/>
      <c r="R411" s="9"/>
      <c r="S411" s="9"/>
      <c r="T411" s="9"/>
      <c r="U411" s="9"/>
      <c r="V411" s="9"/>
      <c r="W411" s="9"/>
      <c r="X411" s="9"/>
      <c r="Y411" s="9"/>
      <c r="Z411" s="9"/>
      <c r="AA411" s="9"/>
      <c r="AB411" s="9"/>
      <c r="AC411" s="9"/>
      <c r="AD411" s="9"/>
      <c r="AE411" s="9"/>
      <c r="AF411" s="9"/>
      <c r="AG411" s="9"/>
      <c r="AH411" s="9"/>
      <c r="AI411" s="9"/>
      <c r="AJ411" s="9"/>
    </row>
    <row r="412" spans="1:36" x14ac:dyDescent="0.25">
      <c r="A412" s="9"/>
      <c r="N412" s="9"/>
      <c r="O412" s="9"/>
      <c r="P412" s="9"/>
      <c r="Q412" s="9"/>
      <c r="R412" s="9"/>
      <c r="S412" s="9"/>
      <c r="T412" s="9"/>
      <c r="U412" s="9"/>
      <c r="V412" s="9"/>
      <c r="W412" s="9"/>
      <c r="X412" s="9"/>
      <c r="Y412" s="9"/>
      <c r="Z412" s="9"/>
      <c r="AA412" s="9"/>
      <c r="AB412" s="9"/>
      <c r="AC412" s="9"/>
      <c r="AD412" s="9"/>
      <c r="AE412" s="9"/>
      <c r="AF412" s="9"/>
      <c r="AG412" s="9"/>
      <c r="AH412" s="9"/>
      <c r="AI412" s="9"/>
      <c r="AJ412" s="9"/>
    </row>
    <row r="413" spans="1:36" x14ac:dyDescent="0.25">
      <c r="A413" s="9"/>
      <c r="N413" s="9"/>
      <c r="O413" s="9"/>
      <c r="P413" s="9"/>
      <c r="Q413" s="9"/>
      <c r="R413" s="9"/>
      <c r="S413" s="9"/>
      <c r="T413" s="9"/>
      <c r="U413" s="9"/>
      <c r="V413" s="9"/>
      <c r="W413" s="9"/>
      <c r="X413" s="9"/>
      <c r="Y413" s="9"/>
      <c r="Z413" s="9"/>
      <c r="AA413" s="9"/>
      <c r="AB413" s="9"/>
      <c r="AC413" s="9"/>
      <c r="AD413" s="9"/>
      <c r="AE413" s="9"/>
      <c r="AF413" s="9"/>
      <c r="AG413" s="9"/>
      <c r="AH413" s="9"/>
      <c r="AI413" s="9"/>
      <c r="AJ413" s="9"/>
    </row>
    <row r="414" spans="1:36" x14ac:dyDescent="0.25">
      <c r="A414" s="9"/>
      <c r="N414" s="9"/>
      <c r="O414" s="9"/>
      <c r="P414" s="9"/>
      <c r="Q414" s="9"/>
      <c r="R414" s="9"/>
      <c r="S414" s="9"/>
      <c r="T414" s="9"/>
      <c r="U414" s="9"/>
      <c r="V414" s="9"/>
      <c r="W414" s="9"/>
      <c r="X414" s="9"/>
      <c r="Y414" s="9"/>
      <c r="Z414" s="9"/>
      <c r="AA414" s="9"/>
      <c r="AB414" s="9"/>
      <c r="AC414" s="9"/>
      <c r="AD414" s="9"/>
      <c r="AE414" s="9"/>
      <c r="AF414" s="9"/>
      <c r="AG414" s="9"/>
      <c r="AH414" s="9"/>
      <c r="AI414" s="9"/>
      <c r="AJ414" s="9"/>
    </row>
    <row r="415" spans="1:36" x14ac:dyDescent="0.25">
      <c r="A415" s="9"/>
      <c r="N415" s="9"/>
      <c r="O415" s="9"/>
      <c r="P415" s="9"/>
      <c r="Q415" s="9"/>
      <c r="R415" s="9"/>
      <c r="S415" s="9"/>
      <c r="T415" s="9"/>
      <c r="U415" s="9"/>
      <c r="V415" s="9"/>
      <c r="W415" s="9"/>
      <c r="X415" s="9"/>
      <c r="Y415" s="9"/>
      <c r="Z415" s="9"/>
      <c r="AA415" s="9"/>
      <c r="AB415" s="9"/>
      <c r="AC415" s="9"/>
      <c r="AD415" s="9"/>
      <c r="AE415" s="9"/>
      <c r="AF415" s="9"/>
      <c r="AG415" s="9"/>
      <c r="AH415" s="9"/>
      <c r="AI415" s="9"/>
      <c r="AJ415" s="9"/>
    </row>
    <row r="416" spans="1:36" x14ac:dyDescent="0.25">
      <c r="A416" s="9"/>
      <c r="N416" s="9"/>
      <c r="O416" s="9"/>
      <c r="P416" s="9"/>
      <c r="Q416" s="9"/>
      <c r="R416" s="9"/>
      <c r="S416" s="9"/>
      <c r="T416" s="9"/>
      <c r="U416" s="9"/>
      <c r="V416" s="9"/>
      <c r="W416" s="9"/>
      <c r="X416" s="9"/>
      <c r="Y416" s="9"/>
      <c r="Z416" s="9"/>
      <c r="AA416" s="9"/>
      <c r="AB416" s="9"/>
      <c r="AC416" s="9"/>
      <c r="AD416" s="9"/>
      <c r="AE416" s="9"/>
      <c r="AF416" s="9"/>
      <c r="AG416" s="9"/>
      <c r="AH416" s="9"/>
      <c r="AI416" s="9"/>
      <c r="AJ416" s="9"/>
    </row>
    <row r="417" spans="1:36" x14ac:dyDescent="0.25">
      <c r="A417" s="9"/>
      <c r="N417" s="9"/>
      <c r="O417" s="9"/>
      <c r="P417" s="9"/>
      <c r="Q417" s="9"/>
      <c r="R417" s="9"/>
      <c r="S417" s="9"/>
      <c r="T417" s="9"/>
      <c r="U417" s="9"/>
      <c r="V417" s="9"/>
      <c r="W417" s="9"/>
      <c r="X417" s="9"/>
      <c r="Y417" s="9"/>
      <c r="Z417" s="9"/>
      <c r="AA417" s="9"/>
      <c r="AB417" s="9"/>
      <c r="AC417" s="9"/>
      <c r="AD417" s="9"/>
      <c r="AE417" s="9"/>
      <c r="AF417" s="9"/>
      <c r="AG417" s="9"/>
      <c r="AH417" s="9"/>
      <c r="AI417" s="9"/>
      <c r="AJ417" s="9"/>
    </row>
    <row r="418" spans="1:36" x14ac:dyDescent="0.25">
      <c r="A418" s="9"/>
      <c r="N418" s="9"/>
      <c r="O418" s="9"/>
      <c r="P418" s="9"/>
      <c r="Q418" s="9"/>
      <c r="R418" s="9"/>
      <c r="S418" s="9"/>
      <c r="T418" s="9"/>
      <c r="U418" s="9"/>
      <c r="V418" s="9"/>
      <c r="W418" s="9"/>
      <c r="X418" s="9"/>
      <c r="Y418" s="9"/>
      <c r="Z418" s="9"/>
      <c r="AA418" s="9"/>
      <c r="AB418" s="9"/>
      <c r="AC418" s="9"/>
      <c r="AD418" s="9"/>
      <c r="AE418" s="9"/>
      <c r="AF418" s="9"/>
      <c r="AG418" s="9"/>
      <c r="AH418" s="9"/>
      <c r="AI418" s="9"/>
      <c r="AJ418" s="9"/>
    </row>
  </sheetData>
  <phoneticPr fontId="0" type="noConversion"/>
  <pageMargins left="0.7" right="0.7" top="0.75" bottom="0.75" header="0.3" footer="0.3"/>
  <pageSetup paperSize="9" orientation="portrait" r:id="rId1"/>
  <customProperties>
    <customPr name="EpmWorksheetKeyString_GU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R2254"/>
  <sheetViews>
    <sheetView tabSelected="1" workbookViewId="0">
      <pane ySplit="1" topLeftCell="A29" activePane="bottomLeft" state="frozen"/>
      <selection activeCell="A5" sqref="A5"/>
      <selection pane="bottomLeft" activeCell="A54" sqref="A54"/>
    </sheetView>
  </sheetViews>
  <sheetFormatPr defaultRowHeight="15" x14ac:dyDescent="0.25"/>
  <cols>
    <col min="1" max="1" width="22.7109375" customWidth="1"/>
    <col min="9" max="9" width="9.42578125" bestFit="1" customWidth="1"/>
  </cols>
  <sheetData>
    <row r="1" spans="1:14" x14ac:dyDescent="0.25">
      <c r="A1" s="3" t="s">
        <v>0</v>
      </c>
      <c r="B1" s="3" t="s">
        <v>1</v>
      </c>
      <c r="C1" s="3" t="s">
        <v>2</v>
      </c>
      <c r="D1" s="3" t="s">
        <v>3</v>
      </c>
      <c r="E1" s="3" t="s">
        <v>1392</v>
      </c>
      <c r="F1" s="3" t="s">
        <v>4</v>
      </c>
      <c r="G1" s="3" t="s">
        <v>5</v>
      </c>
      <c r="H1" t="s">
        <v>9624</v>
      </c>
    </row>
    <row r="2" spans="1:14" s="35" customFormat="1" x14ac:dyDescent="0.25">
      <c r="A2" s="31" t="s">
        <v>1217</v>
      </c>
      <c r="B2" s="31">
        <v>2019</v>
      </c>
      <c r="C2" s="31">
        <v>738</v>
      </c>
      <c r="D2" s="31">
        <v>0</v>
      </c>
      <c r="E2" s="31">
        <v>738</v>
      </c>
      <c r="F2" s="31">
        <v>1</v>
      </c>
      <c r="G2" s="31">
        <v>1</v>
      </c>
      <c r="H2" s="35">
        <f>IF(D2=0,2,IF(VLOOKUP($E2,Weights!$A$2:$AH$829,Recodes!$B2-1986,FALSE)&gt;0,1,0))</f>
        <v>2</v>
      </c>
    </row>
    <row r="3" spans="1:14" s="35" customFormat="1" x14ac:dyDescent="0.25">
      <c r="A3" s="31" t="s">
        <v>924</v>
      </c>
      <c r="B3" s="31">
        <v>2019</v>
      </c>
      <c r="C3" s="31">
        <v>5</v>
      </c>
      <c r="D3" s="31">
        <v>0</v>
      </c>
      <c r="E3" s="31">
        <v>5</v>
      </c>
      <c r="F3" s="31">
        <v>1</v>
      </c>
      <c r="G3" s="31">
        <v>1</v>
      </c>
      <c r="H3" s="35">
        <f>IF(D3=0,2,IF(VLOOKUP($E3,Weights!$A$2:$AH$829,Recodes!$B3-1986,FALSE)&gt;0,1,0))</f>
        <v>2</v>
      </c>
      <c r="M3" s="26" t="s">
        <v>6376</v>
      </c>
      <c r="N3"/>
    </row>
    <row r="4" spans="1:14" s="35" customFormat="1" x14ac:dyDescent="0.25">
      <c r="A4" s="31" t="s">
        <v>1166</v>
      </c>
      <c r="B4" s="31">
        <v>2019</v>
      </c>
      <c r="C4" s="31">
        <v>585</v>
      </c>
      <c r="D4" s="31">
        <v>0</v>
      </c>
      <c r="E4" s="31">
        <v>585</v>
      </c>
      <c r="F4" s="31">
        <v>1</v>
      </c>
      <c r="G4" s="31">
        <v>1</v>
      </c>
      <c r="H4" s="35">
        <f>IF(D4=0,2,IF(VLOOKUP($E4,Weights!$A$2:$AH$829,Recodes!$B4-1986,FALSE)&gt;0,1,0))</f>
        <v>2</v>
      </c>
      <c r="M4" s="22" t="s">
        <v>6545</v>
      </c>
      <c r="N4"/>
    </row>
    <row r="5" spans="1:14" s="35" customFormat="1" x14ac:dyDescent="0.25">
      <c r="A5" s="31" t="s">
        <v>926</v>
      </c>
      <c r="B5" s="31">
        <v>2019</v>
      </c>
      <c r="C5" s="31">
        <v>9</v>
      </c>
      <c r="D5" s="31">
        <v>0</v>
      </c>
      <c r="E5" s="31">
        <v>9</v>
      </c>
      <c r="F5" s="31">
        <v>1</v>
      </c>
      <c r="G5" s="31">
        <v>1</v>
      </c>
      <c r="H5" s="35">
        <f>IF(D5=0,2,IF(VLOOKUP($E5,Weights!$A$2:$AH$829,Recodes!$B5-1986,FALSE)&gt;0,1,0))</f>
        <v>2</v>
      </c>
    </row>
    <row r="6" spans="1:14" s="35" customFormat="1" x14ac:dyDescent="0.25">
      <c r="A6" s="31" t="s">
        <v>1177</v>
      </c>
      <c r="B6" s="31">
        <v>2019</v>
      </c>
      <c r="C6" s="31">
        <v>611</v>
      </c>
      <c r="D6" s="31">
        <v>0</v>
      </c>
      <c r="E6" s="31">
        <v>611</v>
      </c>
      <c r="F6" s="31">
        <v>1</v>
      </c>
      <c r="G6" s="31">
        <v>1</v>
      </c>
      <c r="H6" s="35">
        <f>IF(D6=0,2,IF(VLOOKUP($E6,Weights!$A$2:$AH$829,Recodes!$B6-1986,FALSE)&gt;0,1,0))</f>
        <v>2</v>
      </c>
    </row>
    <row r="7" spans="1:14" s="35" customFormat="1" x14ac:dyDescent="0.25">
      <c r="A7" s="31" t="s">
        <v>947</v>
      </c>
      <c r="B7" s="31">
        <v>2019</v>
      </c>
      <c r="C7" s="31">
        <v>58</v>
      </c>
      <c r="D7" s="31">
        <v>0</v>
      </c>
      <c r="E7" s="31">
        <v>58</v>
      </c>
      <c r="F7" s="31">
        <v>1</v>
      </c>
      <c r="G7" s="31">
        <v>1</v>
      </c>
      <c r="H7" s="35">
        <f>IF(D7=0,2,IF(VLOOKUP($E7,Weights!$A$2:$AH$829,Recodes!$B7-1986,FALSE)&gt;0,1,0))</f>
        <v>2</v>
      </c>
    </row>
    <row r="8" spans="1:14" s="35" customFormat="1" x14ac:dyDescent="0.25">
      <c r="A8" s="31" t="s">
        <v>1330</v>
      </c>
      <c r="B8" s="31">
        <v>2019</v>
      </c>
      <c r="C8" s="31">
        <v>1651</v>
      </c>
      <c r="D8" s="31">
        <v>0</v>
      </c>
      <c r="E8" s="31">
        <v>1651</v>
      </c>
      <c r="F8" s="31">
        <v>1</v>
      </c>
      <c r="G8" s="31">
        <v>1</v>
      </c>
      <c r="H8" s="35">
        <f>IF(D8=0,2,IF(VLOOKUP($E8,Weights!$A$2:$AH$829,Recodes!$B8-1986,FALSE)&gt;0,1,0))</f>
        <v>2</v>
      </c>
    </row>
    <row r="9" spans="1:14" s="35" customFormat="1" x14ac:dyDescent="0.25">
      <c r="A9" s="31" t="s">
        <v>1364</v>
      </c>
      <c r="B9" s="31">
        <v>2019</v>
      </c>
      <c r="C9" s="31">
        <v>1722</v>
      </c>
      <c r="D9" s="31">
        <v>0</v>
      </c>
      <c r="E9" s="31">
        <v>1722</v>
      </c>
      <c r="F9" s="31">
        <v>1</v>
      </c>
      <c r="G9" s="31">
        <v>1</v>
      </c>
      <c r="H9" s="35">
        <f>IF(D9=0,2,IF(VLOOKUP($E9,Weights!$A$2:$AH$829,Recodes!$B9-1986,FALSE)&gt;0,1,0))</f>
        <v>2</v>
      </c>
    </row>
    <row r="10" spans="1:14" s="35" customFormat="1" x14ac:dyDescent="0.25">
      <c r="A10" s="31" t="s">
        <v>1017</v>
      </c>
      <c r="B10" s="31">
        <v>2019</v>
      </c>
      <c r="C10" s="31">
        <v>236</v>
      </c>
      <c r="D10" s="31">
        <v>0</v>
      </c>
      <c r="E10" s="31">
        <v>236</v>
      </c>
      <c r="F10" s="31">
        <v>1</v>
      </c>
      <c r="G10" s="31">
        <v>1</v>
      </c>
      <c r="H10" s="35">
        <f>IF(D10=0,2,IF(VLOOKUP($E10,Weights!$A$2:$AH$829,Recodes!$B10-1986,FALSE)&gt;0,1,0))</f>
        <v>2</v>
      </c>
    </row>
    <row r="11" spans="1:14" s="35" customFormat="1" x14ac:dyDescent="0.25">
      <c r="A11" s="31" t="s">
        <v>1203</v>
      </c>
      <c r="B11" s="31">
        <v>2019</v>
      </c>
      <c r="C11" s="31">
        <v>689</v>
      </c>
      <c r="D11" s="31">
        <v>0</v>
      </c>
      <c r="E11" s="31">
        <v>689</v>
      </c>
      <c r="F11" s="31">
        <v>1</v>
      </c>
      <c r="G11" s="31">
        <v>1</v>
      </c>
      <c r="H11" s="35">
        <f>IF(D11=0,2,IF(VLOOKUP($E11,Weights!$A$2:$AH$829,Recodes!$B11-1986,FALSE)&gt;0,1,0))</f>
        <v>2</v>
      </c>
    </row>
    <row r="12" spans="1:14" s="35" customFormat="1" x14ac:dyDescent="0.25">
      <c r="A12" s="31" t="s">
        <v>929</v>
      </c>
      <c r="B12" s="31">
        <v>2019</v>
      </c>
      <c r="C12" s="31">
        <v>15</v>
      </c>
      <c r="D12" s="31">
        <v>0</v>
      </c>
      <c r="E12" s="31">
        <v>15</v>
      </c>
      <c r="F12" s="31">
        <v>1</v>
      </c>
      <c r="G12" s="31">
        <v>1</v>
      </c>
      <c r="H12" s="35">
        <f>IF(D12=0,2,IF(VLOOKUP($E12,Weights!$A$2:$AH$829,Recodes!$B12-1986,FALSE)&gt;0,1,0))</f>
        <v>2</v>
      </c>
    </row>
    <row r="13" spans="1:14" s="35" customFormat="1" x14ac:dyDescent="0.25">
      <c r="A13" s="31" t="s">
        <v>1090</v>
      </c>
      <c r="B13" s="31">
        <v>2019</v>
      </c>
      <c r="C13" s="31">
        <v>393</v>
      </c>
      <c r="D13" s="31">
        <v>0</v>
      </c>
      <c r="E13" s="31">
        <v>393</v>
      </c>
      <c r="F13" s="31">
        <v>1</v>
      </c>
      <c r="G13" s="31">
        <v>1</v>
      </c>
      <c r="H13" s="35">
        <f>IF(D13=0,2,IF(VLOOKUP($E13,Weights!$A$2:$AH$829,Recodes!$B13-1986,FALSE)&gt;0,1,0))</f>
        <v>2</v>
      </c>
    </row>
    <row r="14" spans="1:14" s="35" customFormat="1" x14ac:dyDescent="0.25">
      <c r="A14" s="31" t="s">
        <v>930</v>
      </c>
      <c r="B14" s="31">
        <v>2019</v>
      </c>
      <c r="C14" s="31">
        <v>17</v>
      </c>
      <c r="D14" s="31">
        <v>0</v>
      </c>
      <c r="E14" s="31">
        <v>17</v>
      </c>
      <c r="F14" s="31">
        <v>1</v>
      </c>
      <c r="G14" s="31">
        <v>1</v>
      </c>
      <c r="H14" s="35">
        <f>IF(D14=0,2,IF(VLOOKUP($E14,Weights!$A$2:$AH$829,Recodes!$B14-1986,FALSE)&gt;0,1,0))</f>
        <v>2</v>
      </c>
    </row>
    <row r="15" spans="1:14" s="35" customFormat="1" x14ac:dyDescent="0.25">
      <c r="A15" s="31" t="s">
        <v>956</v>
      </c>
      <c r="B15" s="31">
        <v>2019</v>
      </c>
      <c r="C15" s="31">
        <v>79</v>
      </c>
      <c r="D15" s="31">
        <v>0</v>
      </c>
      <c r="E15" s="31">
        <v>79</v>
      </c>
      <c r="F15" s="31">
        <v>1</v>
      </c>
      <c r="G15" s="31">
        <v>1</v>
      </c>
      <c r="H15" s="35">
        <f>IF(D15=0,2,IF(VLOOKUP($E15,Weights!$A$2:$AH$829,Recodes!$B15-1986,FALSE)&gt;0,1,0))</f>
        <v>2</v>
      </c>
    </row>
    <row r="16" spans="1:14" s="35" customFormat="1" x14ac:dyDescent="0.25">
      <c r="A16" s="31" t="s">
        <v>1167</v>
      </c>
      <c r="B16" s="31">
        <v>2019</v>
      </c>
      <c r="C16" s="31">
        <v>588</v>
      </c>
      <c r="D16" s="31">
        <v>0</v>
      </c>
      <c r="E16" s="31">
        <v>588</v>
      </c>
      <c r="F16" s="31">
        <v>1</v>
      </c>
      <c r="G16" s="31">
        <v>1</v>
      </c>
      <c r="H16" s="35">
        <f>IF(D16=0,2,IF(VLOOKUP($E16,Weights!$A$2:$AH$829,Recodes!$B16-1986,FALSE)&gt;0,1,0))</f>
        <v>2</v>
      </c>
    </row>
    <row r="17" spans="1:10" s="35" customFormat="1" x14ac:dyDescent="0.25">
      <c r="A17" s="31" t="s">
        <v>932</v>
      </c>
      <c r="B17" s="31">
        <v>2019</v>
      </c>
      <c r="C17" s="31">
        <v>22</v>
      </c>
      <c r="D17" s="31">
        <v>0</v>
      </c>
      <c r="E17" s="31">
        <v>22</v>
      </c>
      <c r="F17" s="31">
        <v>1</v>
      </c>
      <c r="G17" s="31">
        <v>1</v>
      </c>
      <c r="H17" s="35">
        <f>IF(D17=0,2,IF(VLOOKUP($E17,Weights!$A$2:$AH$829,Recodes!$B17-1986,FALSE)&gt;0,1,0))</f>
        <v>2</v>
      </c>
    </row>
    <row r="18" spans="1:10" s="35" customFormat="1" x14ac:dyDescent="0.25">
      <c r="A18" s="31" t="s">
        <v>1149</v>
      </c>
      <c r="B18" s="31">
        <v>2019</v>
      </c>
      <c r="C18" s="31">
        <v>545</v>
      </c>
      <c r="D18" s="31">
        <v>0</v>
      </c>
      <c r="E18" s="31">
        <v>545</v>
      </c>
      <c r="F18" s="31">
        <v>1</v>
      </c>
      <c r="G18" s="31">
        <v>1</v>
      </c>
      <c r="H18" s="35">
        <f>IF(D18=0,2,IF(VLOOKUP($E18,Weights!$A$2:$AH$829,Recodes!$B18-1986,FALSE)&gt;0,1,0))</f>
        <v>2</v>
      </c>
      <c r="J18" s="9" t="s">
        <v>6556</v>
      </c>
    </row>
    <row r="19" spans="1:10" s="35" customFormat="1" x14ac:dyDescent="0.25">
      <c r="A19" s="31" t="s">
        <v>1214</v>
      </c>
      <c r="B19" s="31">
        <v>2019</v>
      </c>
      <c r="C19" s="31">
        <v>733</v>
      </c>
      <c r="D19" s="31">
        <v>0</v>
      </c>
      <c r="E19" s="31">
        <v>733</v>
      </c>
      <c r="F19" s="31">
        <v>1</v>
      </c>
      <c r="G19" s="31">
        <v>1</v>
      </c>
      <c r="H19" s="35">
        <f>IF(D19=0,2,IF(VLOOKUP($E19,Weights!$A$2:$AH$829,Recodes!$B19-1986,FALSE)&gt;0,1,0))</f>
        <v>2</v>
      </c>
      <c r="J19" s="9"/>
    </row>
    <row r="20" spans="1:10" s="35" customFormat="1" x14ac:dyDescent="0.25">
      <c r="A20" s="31" t="s">
        <v>1336</v>
      </c>
      <c r="B20" s="31">
        <v>2019</v>
      </c>
      <c r="C20" s="31">
        <v>1663</v>
      </c>
      <c r="D20" s="31">
        <v>0</v>
      </c>
      <c r="E20" s="31">
        <v>1663</v>
      </c>
      <c r="F20" s="31">
        <v>1</v>
      </c>
      <c r="G20" s="31">
        <v>1</v>
      </c>
      <c r="H20" s="35">
        <f>IF(D20=0,2,IF(VLOOKUP($E20,Weights!$A$2:$AH$829,Recodes!$B20-1986,FALSE)&gt;0,1,0))</f>
        <v>2</v>
      </c>
      <c r="J20" s="9"/>
    </row>
    <row r="21" spans="1:10" s="35" customFormat="1" x14ac:dyDescent="0.25">
      <c r="A21" s="31" t="s">
        <v>934</v>
      </c>
      <c r="B21" s="31">
        <v>2019</v>
      </c>
      <c r="C21" s="31">
        <v>25</v>
      </c>
      <c r="D21" s="31">
        <v>0</v>
      </c>
      <c r="E21" s="31">
        <v>25</v>
      </c>
      <c r="F21" s="31">
        <v>1</v>
      </c>
      <c r="G21" s="31">
        <v>1</v>
      </c>
      <c r="H21" s="35">
        <f>IF(D21=0,2,IF(VLOOKUP($E21,Weights!$A$2:$AH$829,Recodes!$B21-1986,FALSE)&gt;0,1,0))</f>
        <v>2</v>
      </c>
      <c r="J21" s="9"/>
    </row>
    <row r="22" spans="1:10" s="35" customFormat="1" x14ac:dyDescent="0.25">
      <c r="A22" s="31" t="s">
        <v>1417</v>
      </c>
      <c r="B22" s="31">
        <v>2019</v>
      </c>
      <c r="C22" s="31">
        <v>1927</v>
      </c>
      <c r="D22" s="31">
        <v>0</v>
      </c>
      <c r="E22" s="31">
        <v>1927</v>
      </c>
      <c r="F22" s="31">
        <v>1</v>
      </c>
      <c r="G22" s="31">
        <v>1</v>
      </c>
      <c r="H22" s="35">
        <f>IF(D22=0,2,IF(VLOOKUP($E22,Weights!$A$2:$AH$829,Recodes!$B22-1986,FALSE)&gt;0,1,0))</f>
        <v>2</v>
      </c>
      <c r="J22" s="9"/>
    </row>
    <row r="23" spans="1:10" s="35" customFormat="1" x14ac:dyDescent="0.25">
      <c r="A23" s="31" t="s">
        <v>1046</v>
      </c>
      <c r="B23" s="31">
        <v>2019</v>
      </c>
      <c r="C23" s="31">
        <v>304</v>
      </c>
      <c r="D23" s="31">
        <v>0</v>
      </c>
      <c r="E23" s="31">
        <v>304</v>
      </c>
      <c r="F23" s="31">
        <v>1</v>
      </c>
      <c r="G23" s="31">
        <v>1</v>
      </c>
      <c r="H23" s="35">
        <f>IF(D23=0,2,IF(VLOOKUP($E23,Weights!$A$2:$AH$829,Recodes!$B23-1986,FALSE)&gt;0,1,0))</f>
        <v>2</v>
      </c>
      <c r="J23" s="9"/>
    </row>
    <row r="24" spans="1:10" s="35" customFormat="1" x14ac:dyDescent="0.25">
      <c r="A24" s="31" t="s">
        <v>1162</v>
      </c>
      <c r="B24" s="31">
        <v>2019</v>
      </c>
      <c r="C24" s="31">
        <v>576</v>
      </c>
      <c r="D24" s="31">
        <v>0</v>
      </c>
      <c r="E24" s="31">
        <v>576</v>
      </c>
      <c r="F24" s="31">
        <v>1</v>
      </c>
      <c r="G24" s="31">
        <v>1</v>
      </c>
      <c r="H24" s="35">
        <f>IF(D24=0,2,IF(VLOOKUP($E24,Weights!$A$2:$AH$829,Recodes!$B24-1986,FALSE)&gt;0,1,0))</f>
        <v>2</v>
      </c>
      <c r="J24" s="9"/>
    </row>
    <row r="25" spans="1:10" s="35" customFormat="1" x14ac:dyDescent="0.25">
      <c r="A25" s="31" t="s">
        <v>1304</v>
      </c>
      <c r="B25" s="31">
        <v>2019</v>
      </c>
      <c r="C25" s="31">
        <v>951</v>
      </c>
      <c r="D25" s="31">
        <v>0</v>
      </c>
      <c r="E25" s="31">
        <v>951</v>
      </c>
      <c r="F25" s="31">
        <v>1</v>
      </c>
      <c r="G25" s="31">
        <v>1</v>
      </c>
      <c r="H25" s="35">
        <f>IF(D25=0,2,IF(VLOOKUP($E25,Weights!$A$2:$AH$829,Recodes!$B25-1986,FALSE)&gt;0,1,0))</f>
        <v>2</v>
      </c>
      <c r="J25" s="9"/>
    </row>
    <row r="26" spans="1:10" s="35" customFormat="1" x14ac:dyDescent="0.25">
      <c r="A26" s="31" t="s">
        <v>1284</v>
      </c>
      <c r="B26" s="31">
        <v>2019</v>
      </c>
      <c r="C26" s="31">
        <v>881</v>
      </c>
      <c r="D26" s="31">
        <v>0</v>
      </c>
      <c r="E26" s="31">
        <v>881</v>
      </c>
      <c r="F26" s="31">
        <v>1</v>
      </c>
      <c r="G26" s="31">
        <v>1</v>
      </c>
      <c r="H26" s="35">
        <f>IF(D26=0,2,IF(VLOOKUP($E26,Weights!$A$2:$AH$829,Recodes!$B26-1986,FALSE)&gt;0,1,0))</f>
        <v>2</v>
      </c>
      <c r="J26" s="9"/>
    </row>
    <row r="27" spans="1:10" s="35" customFormat="1" x14ac:dyDescent="0.25">
      <c r="A27" s="31" t="s">
        <v>1165</v>
      </c>
      <c r="B27" s="31">
        <v>2019</v>
      </c>
      <c r="C27" s="31">
        <v>584</v>
      </c>
      <c r="D27" s="31">
        <v>0</v>
      </c>
      <c r="E27" s="31">
        <v>584</v>
      </c>
      <c r="F27" s="31">
        <v>1</v>
      </c>
      <c r="G27" s="31">
        <v>1</v>
      </c>
      <c r="H27" s="35">
        <f>IF(D27=0,2,IF(VLOOKUP($E27,Weights!$A$2:$AH$829,Recodes!$B27-1986,FALSE)&gt;0,1,0))</f>
        <v>2</v>
      </c>
      <c r="J27" s="9"/>
    </row>
    <row r="28" spans="1:10" s="35" customFormat="1" x14ac:dyDescent="0.25">
      <c r="A28" s="31" t="s">
        <v>1308</v>
      </c>
      <c r="B28" s="31">
        <v>2019</v>
      </c>
      <c r="C28" s="31">
        <v>962</v>
      </c>
      <c r="D28" s="31">
        <v>0</v>
      </c>
      <c r="E28" s="31">
        <v>962</v>
      </c>
      <c r="F28" s="31">
        <v>1</v>
      </c>
      <c r="G28" s="31">
        <v>1</v>
      </c>
      <c r="H28" s="35">
        <f>IF(D28=0,2,IF(VLOOKUP($E28,Weights!$A$2:$AH$829,Recodes!$B28-1986,FALSE)&gt;0,1,0))</f>
        <v>2</v>
      </c>
      <c r="J28" s="9"/>
    </row>
    <row r="29" spans="1:10" s="35" customFormat="1" x14ac:dyDescent="0.25">
      <c r="A29" s="31" t="s">
        <v>1181</v>
      </c>
      <c r="B29" s="31">
        <v>2019</v>
      </c>
      <c r="C29" s="31">
        <v>617</v>
      </c>
      <c r="D29" s="31">
        <v>0</v>
      </c>
      <c r="E29" s="31">
        <v>617</v>
      </c>
      <c r="F29" s="31">
        <v>1</v>
      </c>
      <c r="G29" s="31">
        <v>1</v>
      </c>
      <c r="H29" s="35">
        <f>IF(D29=0,2,IF(VLOOKUP($E29,Weights!$A$2:$AH$829,Recodes!$B29-1986,FALSE)&gt;0,1,0))</f>
        <v>2</v>
      </c>
      <c r="J29" s="9"/>
    </row>
    <row r="30" spans="1:10" s="35" customFormat="1" x14ac:dyDescent="0.25">
      <c r="A30" s="31" t="s">
        <v>1182</v>
      </c>
      <c r="B30" s="31">
        <v>2019</v>
      </c>
      <c r="C30" s="31">
        <v>620</v>
      </c>
      <c r="D30" s="31">
        <v>0</v>
      </c>
      <c r="E30" s="31">
        <v>620</v>
      </c>
      <c r="F30" s="31">
        <v>1</v>
      </c>
      <c r="G30" s="31">
        <v>1</v>
      </c>
      <c r="H30" s="35">
        <f>IF(D30=0,2,IF(VLOOKUP($E30,Weights!$A$2:$AH$829,Recodes!$B30-1986,FALSE)&gt;0,1,0))</f>
        <v>2</v>
      </c>
      <c r="J30" s="9"/>
    </row>
    <row r="31" spans="1:10" s="35" customFormat="1" x14ac:dyDescent="0.25">
      <c r="A31" s="31" t="s">
        <v>1279</v>
      </c>
      <c r="B31" s="31">
        <v>2019</v>
      </c>
      <c r="C31" s="31">
        <v>870</v>
      </c>
      <c r="D31" s="31">
        <v>0</v>
      </c>
      <c r="E31" s="31">
        <v>870</v>
      </c>
      <c r="F31" s="31">
        <v>1</v>
      </c>
      <c r="G31" s="31">
        <v>1</v>
      </c>
      <c r="H31" s="35">
        <f>IF(D31=0,2,IF(VLOOKUP($E31,Weights!$A$2:$AH$829,Recodes!$B31-1986,FALSE)&gt;0,1,0))</f>
        <v>2</v>
      </c>
      <c r="J31" s="9"/>
    </row>
    <row r="32" spans="1:10" s="35" customFormat="1" x14ac:dyDescent="0.25">
      <c r="A32" s="31" t="s">
        <v>944</v>
      </c>
      <c r="B32" s="31">
        <v>2019</v>
      </c>
      <c r="C32" s="31">
        <v>53</v>
      </c>
      <c r="D32" s="31">
        <v>0</v>
      </c>
      <c r="E32" s="31">
        <v>53</v>
      </c>
      <c r="F32" s="31">
        <v>1</v>
      </c>
      <c r="G32" s="31">
        <v>1</v>
      </c>
      <c r="H32" s="35">
        <f>IF(D32=0,2,IF(VLOOKUP($E32,Weights!$A$2:$AH$829,Recodes!$B32-1986,FALSE)&gt;0,1,0))</f>
        <v>2</v>
      </c>
    </row>
    <row r="33" spans="1:10" s="35" customFormat="1" x14ac:dyDescent="0.25">
      <c r="A33" s="31" t="s">
        <v>1281</v>
      </c>
      <c r="B33" s="31">
        <v>2019</v>
      </c>
      <c r="C33" s="31">
        <v>874</v>
      </c>
      <c r="D33" s="31">
        <v>0</v>
      </c>
      <c r="E33" s="31">
        <v>874</v>
      </c>
      <c r="F33" s="31">
        <v>1</v>
      </c>
      <c r="G33" s="31">
        <v>1</v>
      </c>
      <c r="H33" s="35">
        <f>IF(D33=0,2,IF(VLOOKUP($E33,Weights!$A$2:$AH$829,Recodes!$B33-1986,FALSE)&gt;0,1,0))</f>
        <v>2</v>
      </c>
      <c r="J33" s="9"/>
    </row>
    <row r="34" spans="1:10" s="35" customFormat="1" x14ac:dyDescent="0.25">
      <c r="A34" s="31" t="s">
        <v>1207</v>
      </c>
      <c r="B34" s="31">
        <v>2019</v>
      </c>
      <c r="C34" s="31">
        <v>707</v>
      </c>
      <c r="D34" s="31">
        <v>0</v>
      </c>
      <c r="E34" s="31">
        <v>707</v>
      </c>
      <c r="F34" s="31">
        <v>1</v>
      </c>
      <c r="G34" s="31">
        <v>1</v>
      </c>
      <c r="H34" s="35">
        <f>IF(D34=0,2,IF(VLOOKUP($E34,Weights!$A$2:$AH$829,Recodes!$B34-1986,FALSE)&gt;0,1,0))</f>
        <v>2</v>
      </c>
      <c r="J34" s="9" t="s">
        <v>6557</v>
      </c>
    </row>
    <row r="35" spans="1:10" s="35" customFormat="1" x14ac:dyDescent="0.25">
      <c r="A35" s="31" t="s">
        <v>946</v>
      </c>
      <c r="B35" s="31">
        <v>2019</v>
      </c>
      <c r="C35" s="31">
        <v>56</v>
      </c>
      <c r="D35" s="31">
        <v>0</v>
      </c>
      <c r="E35" s="31">
        <v>56</v>
      </c>
      <c r="F35" s="31">
        <v>1</v>
      </c>
      <c r="G35" s="31">
        <v>1</v>
      </c>
      <c r="H35" s="35">
        <f>IF(D35=0,2,IF(VLOOKUP($E35,Weights!$A$2:$AH$829,Recodes!$B35-1986,FALSE)&gt;0,1,0))</f>
        <v>2</v>
      </c>
    </row>
    <row r="36" spans="1:10" s="9" customFormat="1" x14ac:dyDescent="0.25">
      <c r="A36" s="31" t="s">
        <v>944</v>
      </c>
      <c r="B36" s="31">
        <v>2019</v>
      </c>
      <c r="C36" s="31">
        <v>53</v>
      </c>
      <c r="D36" s="21">
        <v>0.11</v>
      </c>
      <c r="E36" s="31">
        <v>1969</v>
      </c>
      <c r="F36" s="31">
        <v>1</v>
      </c>
      <c r="G36" s="31">
        <v>1</v>
      </c>
      <c r="H36" s="35">
        <f>IF(D36=0,2,IF(VLOOKUP($E36,Weights!$A$2:$AH$829,Recodes!$B36-1986,FALSE)&gt;0,1,0))</f>
        <v>0</v>
      </c>
      <c r="I36" s="35"/>
      <c r="J36" s="21" t="s">
        <v>6555</v>
      </c>
    </row>
    <row r="37" spans="1:10" s="9" customFormat="1" x14ac:dyDescent="0.25">
      <c r="A37" s="31" t="s">
        <v>944</v>
      </c>
      <c r="B37" s="31">
        <v>2019</v>
      </c>
      <c r="C37" s="31">
        <v>53</v>
      </c>
      <c r="D37" s="21">
        <v>0.89</v>
      </c>
      <c r="E37" s="31">
        <v>1966</v>
      </c>
      <c r="F37" s="31">
        <v>1</v>
      </c>
      <c r="G37" s="31">
        <v>1</v>
      </c>
      <c r="H37" s="35">
        <f>IF(D37=0,2,IF(VLOOKUP($E37,Weights!$A$2:$AH$829,Recodes!$B37-1986,FALSE)&gt;0,1,0))</f>
        <v>0</v>
      </c>
      <c r="I37" s="35"/>
      <c r="J37" s="35"/>
    </row>
    <row r="38" spans="1:10" s="9" customFormat="1" x14ac:dyDescent="0.25">
      <c r="A38" s="31" t="s">
        <v>1217</v>
      </c>
      <c r="B38" s="31">
        <v>2019</v>
      </c>
      <c r="C38" s="31">
        <v>738</v>
      </c>
      <c r="D38" s="31">
        <v>1</v>
      </c>
      <c r="E38" s="31">
        <v>1959</v>
      </c>
      <c r="F38" s="31">
        <v>1</v>
      </c>
      <c r="G38" s="31">
        <v>1</v>
      </c>
      <c r="H38" s="35">
        <f>IF(D38=0,2,IF(VLOOKUP($E38,Weights!$A$2:$AH$829,Recodes!$B38-1986,FALSE)&gt;0,1,0))</f>
        <v>0</v>
      </c>
      <c r="I38" s="35"/>
      <c r="J38" s="35"/>
    </row>
    <row r="39" spans="1:10" s="9" customFormat="1" x14ac:dyDescent="0.25">
      <c r="A39" s="31" t="s">
        <v>924</v>
      </c>
      <c r="B39" s="31">
        <v>2019</v>
      </c>
      <c r="C39" s="31">
        <v>5</v>
      </c>
      <c r="D39" s="31">
        <v>1</v>
      </c>
      <c r="E39" s="31">
        <v>1966</v>
      </c>
      <c r="F39" s="31">
        <v>1</v>
      </c>
      <c r="G39" s="31">
        <v>1</v>
      </c>
      <c r="H39" s="35">
        <f>IF(D39=0,2,IF(VLOOKUP($E39,Weights!$A$2:$AH$829,Recodes!$B39-1986,FALSE)&gt;0,1,0))</f>
        <v>0</v>
      </c>
      <c r="I39" s="35"/>
      <c r="J39" s="35"/>
    </row>
    <row r="40" spans="1:10" s="9" customFormat="1" x14ac:dyDescent="0.25">
      <c r="A40" s="31" t="s">
        <v>1166</v>
      </c>
      <c r="B40" s="31">
        <v>2019</v>
      </c>
      <c r="C40" s="31">
        <v>585</v>
      </c>
      <c r="D40" s="31">
        <v>1</v>
      </c>
      <c r="E40" s="31">
        <v>1963</v>
      </c>
      <c r="F40" s="31">
        <v>1</v>
      </c>
      <c r="G40" s="31">
        <v>1</v>
      </c>
      <c r="H40" s="35">
        <f>IF(D40=0,2,IF(VLOOKUP($E40,Weights!$A$2:$AH$829,Recodes!$B40-1986,FALSE)&gt;0,1,0))</f>
        <v>0</v>
      </c>
      <c r="I40" s="35"/>
      <c r="J40" s="35"/>
    </row>
    <row r="41" spans="1:10" s="9" customFormat="1" x14ac:dyDescent="0.25">
      <c r="A41" s="31" t="s">
        <v>926</v>
      </c>
      <c r="B41" s="31">
        <v>2019</v>
      </c>
      <c r="C41" s="31">
        <v>9</v>
      </c>
      <c r="D41" s="31">
        <v>1</v>
      </c>
      <c r="E41" s="31">
        <v>14</v>
      </c>
      <c r="F41" s="31">
        <v>1</v>
      </c>
      <c r="G41" s="31">
        <v>1</v>
      </c>
      <c r="H41" s="35">
        <f>IF(D41=0,2,IF(VLOOKUP($E41,Weights!$A$2:$AH$829,Recodes!$B41-1986,FALSE)&gt;0,1,0))</f>
        <v>1</v>
      </c>
      <c r="I41" s="35"/>
      <c r="J41" s="35"/>
    </row>
    <row r="42" spans="1:10" s="9" customFormat="1" x14ac:dyDescent="0.25">
      <c r="A42" s="31" t="s">
        <v>1177</v>
      </c>
      <c r="B42" s="31">
        <v>2019</v>
      </c>
      <c r="C42" s="31">
        <v>611</v>
      </c>
      <c r="D42" s="31">
        <v>1</v>
      </c>
      <c r="E42" s="31">
        <v>1963</v>
      </c>
      <c r="F42" s="31">
        <v>1</v>
      </c>
      <c r="G42" s="31">
        <v>1</v>
      </c>
      <c r="H42" s="35">
        <f>IF(D42=0,2,IF(VLOOKUP($E42,Weights!$A$2:$AH$829,Recodes!$B42-1986,FALSE)&gt;0,1,0))</f>
        <v>0</v>
      </c>
      <c r="I42" s="35"/>
      <c r="J42" s="35"/>
    </row>
    <row r="43" spans="1:10" s="9" customFormat="1" x14ac:dyDescent="0.25">
      <c r="A43" s="31" t="s">
        <v>947</v>
      </c>
      <c r="B43" s="31">
        <v>2019</v>
      </c>
      <c r="C43" s="31">
        <v>58</v>
      </c>
      <c r="D43" s="31">
        <v>1</v>
      </c>
      <c r="E43" s="31">
        <v>1970</v>
      </c>
      <c r="F43" s="31">
        <v>1</v>
      </c>
      <c r="G43" s="31">
        <v>1</v>
      </c>
      <c r="H43" s="35">
        <f>IF(D43=0,2,IF(VLOOKUP($E43,Weights!$A$2:$AH$829,Recodes!$B43-1986,FALSE)&gt;0,1,0))</f>
        <v>0</v>
      </c>
      <c r="I43" s="35"/>
      <c r="J43" s="35"/>
    </row>
    <row r="44" spans="1:10" s="9" customFormat="1" x14ac:dyDescent="0.25">
      <c r="A44" s="31" t="s">
        <v>1330</v>
      </c>
      <c r="B44" s="31">
        <v>2019</v>
      </c>
      <c r="C44" s="31">
        <v>1651</v>
      </c>
      <c r="D44" s="31">
        <v>1</v>
      </c>
      <c r="E44" s="31">
        <v>1966</v>
      </c>
      <c r="F44" s="31">
        <v>1</v>
      </c>
      <c r="G44" s="31">
        <v>1</v>
      </c>
      <c r="H44" s="35">
        <f>IF(D44=0,2,IF(VLOOKUP($E44,Weights!$A$2:$AH$829,Recodes!$B44-1986,FALSE)&gt;0,1,0))</f>
        <v>0</v>
      </c>
      <c r="I44" s="35"/>
      <c r="J44" s="35"/>
    </row>
    <row r="45" spans="1:10" s="9" customFormat="1" x14ac:dyDescent="0.25">
      <c r="A45" s="31" t="s">
        <v>1364</v>
      </c>
      <c r="B45" s="31">
        <v>2019</v>
      </c>
      <c r="C45" s="31">
        <v>1722</v>
      </c>
      <c r="D45" s="31">
        <v>1</v>
      </c>
      <c r="E45" s="31">
        <v>1970</v>
      </c>
      <c r="F45" s="31">
        <v>1</v>
      </c>
      <c r="G45" s="31">
        <v>1</v>
      </c>
      <c r="H45" s="35">
        <f>IF(D45=0,2,IF(VLOOKUP($E45,Weights!$A$2:$AH$829,Recodes!$B45-1986,FALSE)&gt;0,1,0))</f>
        <v>0</v>
      </c>
      <c r="I45" s="35"/>
      <c r="J45" s="35"/>
    </row>
    <row r="46" spans="1:10" s="9" customFormat="1" x14ac:dyDescent="0.25">
      <c r="A46" s="31" t="s">
        <v>1017</v>
      </c>
      <c r="B46" s="31">
        <v>2019</v>
      </c>
      <c r="C46" s="31">
        <v>236</v>
      </c>
      <c r="D46" s="31">
        <v>1</v>
      </c>
      <c r="E46" s="31">
        <v>1960</v>
      </c>
      <c r="F46" s="31">
        <v>1</v>
      </c>
      <c r="G46" s="31">
        <v>1</v>
      </c>
      <c r="H46" s="35">
        <f>IF(D46=0,2,IF(VLOOKUP($E46,Weights!$A$2:$AH$829,Recodes!$B46-1986,FALSE)&gt;0,1,0))</f>
        <v>0</v>
      </c>
      <c r="I46" s="35"/>
      <c r="J46" s="35"/>
    </row>
    <row r="47" spans="1:10" s="9" customFormat="1" x14ac:dyDescent="0.25">
      <c r="A47" s="31" t="s">
        <v>1203</v>
      </c>
      <c r="B47" s="31">
        <v>2019</v>
      </c>
      <c r="C47" s="31">
        <v>689</v>
      </c>
      <c r="D47" s="31">
        <v>1</v>
      </c>
      <c r="E47" s="31">
        <v>1978</v>
      </c>
      <c r="F47" s="31">
        <v>1</v>
      </c>
      <c r="G47" s="31">
        <v>1</v>
      </c>
      <c r="H47" s="35">
        <f>IF(D47=0,2,IF(VLOOKUP($E47,Weights!$A$2:$AH$829,Recodes!$B47-1986,FALSE)&gt;0,1,0))</f>
        <v>0</v>
      </c>
      <c r="I47" s="35"/>
      <c r="J47" s="35"/>
    </row>
    <row r="48" spans="1:10" s="9" customFormat="1" x14ac:dyDescent="0.25">
      <c r="A48" s="31" t="s">
        <v>929</v>
      </c>
      <c r="B48" s="31">
        <v>2019</v>
      </c>
      <c r="C48" s="31">
        <v>15</v>
      </c>
      <c r="D48" s="31">
        <v>1</v>
      </c>
      <c r="E48" s="31">
        <v>1969</v>
      </c>
      <c r="F48" s="31">
        <v>1</v>
      </c>
      <c r="G48" s="31">
        <v>1</v>
      </c>
      <c r="H48" s="35">
        <f>IF(D48=0,2,IF(VLOOKUP($E48,Weights!$A$2:$AH$829,Recodes!$B48-1986,FALSE)&gt;0,1,0))</f>
        <v>0</v>
      </c>
      <c r="I48" s="35"/>
      <c r="J48" s="35"/>
    </row>
    <row r="49" spans="1:10" s="9" customFormat="1" x14ac:dyDescent="0.25">
      <c r="A49" s="31" t="s">
        <v>1090</v>
      </c>
      <c r="B49" s="31">
        <v>2019</v>
      </c>
      <c r="C49" s="31">
        <v>393</v>
      </c>
      <c r="D49" s="31">
        <v>1</v>
      </c>
      <c r="E49" s="31">
        <v>394</v>
      </c>
      <c r="F49" s="31">
        <v>1</v>
      </c>
      <c r="G49" s="31">
        <v>1</v>
      </c>
      <c r="H49" s="35">
        <f>IF(D49=0,2,IF(VLOOKUP($E49,Weights!$A$2:$AH$829,Recodes!$B49-1986,FALSE)&gt;0,1,0))</f>
        <v>1</v>
      </c>
      <c r="I49" s="35"/>
      <c r="J49" s="35"/>
    </row>
    <row r="50" spans="1:10" s="9" customFormat="1" x14ac:dyDescent="0.25">
      <c r="A50" s="31" t="s">
        <v>930</v>
      </c>
      <c r="B50" s="31">
        <v>2019</v>
      </c>
      <c r="C50" s="31">
        <v>17</v>
      </c>
      <c r="D50" s="31">
        <v>1</v>
      </c>
      <c r="E50" s="31">
        <v>14</v>
      </c>
      <c r="F50" s="31">
        <v>1</v>
      </c>
      <c r="G50" s="31">
        <v>1</v>
      </c>
      <c r="H50" s="35">
        <f>IF(D50=0,2,IF(VLOOKUP($E50,Weights!$A$2:$AH$829,Recodes!$B50-1986,FALSE)&gt;0,1,0))</f>
        <v>1</v>
      </c>
      <c r="I50" s="35"/>
      <c r="J50" s="35"/>
    </row>
    <row r="51" spans="1:10" s="9" customFormat="1" x14ac:dyDescent="0.25">
      <c r="A51" s="31" t="s">
        <v>956</v>
      </c>
      <c r="B51" s="31">
        <v>2019</v>
      </c>
      <c r="C51" s="31">
        <v>79</v>
      </c>
      <c r="D51" s="31">
        <v>1</v>
      </c>
      <c r="E51" s="31">
        <v>1970</v>
      </c>
      <c r="F51" s="31">
        <v>1</v>
      </c>
      <c r="G51" s="31">
        <v>1</v>
      </c>
      <c r="H51" s="35">
        <f>IF(D51=0,2,IF(VLOOKUP($E51,Weights!$A$2:$AH$829,Recodes!$B51-1986,FALSE)&gt;0,1,0))</f>
        <v>0</v>
      </c>
      <c r="I51" s="35"/>
    </row>
    <row r="52" spans="1:10" s="9" customFormat="1" x14ac:dyDescent="0.25">
      <c r="A52" s="31" t="s">
        <v>1167</v>
      </c>
      <c r="B52" s="31">
        <v>2019</v>
      </c>
      <c r="C52" s="31">
        <v>588</v>
      </c>
      <c r="D52" s="31">
        <v>1</v>
      </c>
      <c r="E52" s="31">
        <v>1963</v>
      </c>
      <c r="F52" s="31">
        <v>1</v>
      </c>
      <c r="G52" s="31">
        <v>1</v>
      </c>
      <c r="H52" s="35">
        <f>IF(D52=0,2,IF(VLOOKUP($E52,Weights!$A$2:$AH$829,Recodes!$B52-1986,FALSE)&gt;0,1,0))</f>
        <v>0</v>
      </c>
      <c r="I52" s="35"/>
    </row>
    <row r="53" spans="1:10" s="9" customFormat="1" x14ac:dyDescent="0.25">
      <c r="A53" s="31" t="s">
        <v>932</v>
      </c>
      <c r="B53" s="31">
        <v>2019</v>
      </c>
      <c r="C53" s="31">
        <v>22</v>
      </c>
      <c r="D53" s="31">
        <v>1</v>
      </c>
      <c r="E53" s="31">
        <v>1969</v>
      </c>
      <c r="F53" s="31">
        <v>1</v>
      </c>
      <c r="G53" s="31">
        <v>1</v>
      </c>
      <c r="H53" s="35">
        <f>IF(D53=0,2,IF(VLOOKUP($E53,Weights!$A$2:$AH$829,Recodes!$B53-1986,FALSE)&gt;0,1,0))</f>
        <v>0</v>
      </c>
      <c r="I53" s="35"/>
    </row>
    <row r="54" spans="1:10" s="9" customFormat="1" x14ac:dyDescent="0.25">
      <c r="A54" s="31" t="s">
        <v>1149</v>
      </c>
      <c r="B54" s="31">
        <v>2019</v>
      </c>
      <c r="C54" s="31">
        <v>545</v>
      </c>
      <c r="D54" s="31">
        <v>1</v>
      </c>
      <c r="E54" s="31">
        <v>1961</v>
      </c>
      <c r="F54" s="31">
        <v>1</v>
      </c>
      <c r="G54" s="31">
        <v>1</v>
      </c>
      <c r="H54" s="35">
        <f>IF(D54=0,2,IF(VLOOKUP($E54,Weights!$A$2:$AH$829,Recodes!$B54-1986,FALSE)&gt;0,1,0))</f>
        <v>0</v>
      </c>
      <c r="I54" s="35"/>
    </row>
    <row r="55" spans="1:10" s="9" customFormat="1" x14ac:dyDescent="0.25">
      <c r="A55" s="31" t="s">
        <v>1214</v>
      </c>
      <c r="B55" s="31">
        <v>2019</v>
      </c>
      <c r="C55" s="31">
        <v>733</v>
      </c>
      <c r="D55" s="31">
        <v>1</v>
      </c>
      <c r="E55" s="31">
        <v>1960</v>
      </c>
      <c r="F55" s="31">
        <v>1</v>
      </c>
      <c r="G55" s="31">
        <v>1</v>
      </c>
      <c r="H55" s="35">
        <f>IF(D55=0,2,IF(VLOOKUP($E55,Weights!$A$2:$AH$829,Recodes!$B55-1986,FALSE)&gt;0,1,0))</f>
        <v>0</v>
      </c>
      <c r="I55" s="35"/>
    </row>
    <row r="56" spans="1:10" s="9" customFormat="1" x14ac:dyDescent="0.25">
      <c r="A56" s="31" t="s">
        <v>1336</v>
      </c>
      <c r="B56" s="31">
        <v>2019</v>
      </c>
      <c r="C56" s="31">
        <v>1663</v>
      </c>
      <c r="D56" s="31">
        <v>1</v>
      </c>
      <c r="E56" s="31">
        <v>1966</v>
      </c>
      <c r="F56" s="31">
        <v>1</v>
      </c>
      <c r="G56" s="31">
        <v>1</v>
      </c>
      <c r="H56" s="35">
        <f>IF(D56=0,2,IF(VLOOKUP($E56,Weights!$A$2:$AH$829,Recodes!$B56-1986,FALSE)&gt;0,1,0))</f>
        <v>0</v>
      </c>
      <c r="I56" s="35"/>
    </row>
    <row r="57" spans="1:10" s="9" customFormat="1" x14ac:dyDescent="0.25">
      <c r="A57" s="31" t="s">
        <v>934</v>
      </c>
      <c r="B57" s="31">
        <v>2019</v>
      </c>
      <c r="C57" s="31">
        <v>25</v>
      </c>
      <c r="D57" s="31">
        <v>1</v>
      </c>
      <c r="E57" s="31">
        <v>1969</v>
      </c>
      <c r="F57" s="31">
        <v>1</v>
      </c>
      <c r="G57" s="31">
        <v>1</v>
      </c>
      <c r="H57" s="35">
        <f>IF(D57=0,2,IF(VLOOKUP($E57,Weights!$A$2:$AH$829,Recodes!$B57-1986,FALSE)&gt;0,1,0))</f>
        <v>0</v>
      </c>
      <c r="I57" s="35"/>
    </row>
    <row r="58" spans="1:10" s="9" customFormat="1" x14ac:dyDescent="0.25">
      <c r="A58" s="31" t="s">
        <v>1417</v>
      </c>
      <c r="B58" s="31">
        <v>2019</v>
      </c>
      <c r="C58" s="31">
        <v>1927</v>
      </c>
      <c r="D58" s="31">
        <v>1</v>
      </c>
      <c r="E58" s="31">
        <v>1978</v>
      </c>
      <c r="F58" s="31">
        <v>1</v>
      </c>
      <c r="G58" s="31">
        <v>1</v>
      </c>
      <c r="H58" s="35">
        <f>IF(D58=0,2,IF(VLOOKUP($E58,Weights!$A$2:$AH$829,Recodes!$B58-1986,FALSE)&gt;0,1,0))</f>
        <v>0</v>
      </c>
      <c r="I58" s="35"/>
    </row>
    <row r="59" spans="1:10" s="9" customFormat="1" x14ac:dyDescent="0.25">
      <c r="A59" s="31" t="s">
        <v>1046</v>
      </c>
      <c r="B59" s="31">
        <v>2019</v>
      </c>
      <c r="C59" s="31">
        <v>304</v>
      </c>
      <c r="D59" s="31">
        <v>1</v>
      </c>
      <c r="E59" s="31">
        <v>1960</v>
      </c>
      <c r="F59" s="31">
        <v>1</v>
      </c>
      <c r="G59" s="31">
        <v>1</v>
      </c>
      <c r="H59" s="35">
        <f>IF(D59=0,2,IF(VLOOKUP($E59,Weights!$A$2:$AH$829,Recodes!$B59-1986,FALSE)&gt;0,1,0))</f>
        <v>0</v>
      </c>
      <c r="I59" s="35"/>
    </row>
    <row r="60" spans="1:10" s="9" customFormat="1" x14ac:dyDescent="0.25">
      <c r="A60" s="31" t="s">
        <v>1162</v>
      </c>
      <c r="B60" s="31">
        <v>2019</v>
      </c>
      <c r="C60" s="31">
        <v>576</v>
      </c>
      <c r="D60" s="31">
        <v>1</v>
      </c>
      <c r="E60" s="31">
        <v>575</v>
      </c>
      <c r="F60" s="31">
        <v>1</v>
      </c>
      <c r="G60" s="31">
        <v>1</v>
      </c>
      <c r="H60" s="35">
        <f>IF(D60=0,2,IF(VLOOKUP($E60,Weights!$A$2:$AH$829,Recodes!$B60-1986,FALSE)&gt;0,1,0))</f>
        <v>1</v>
      </c>
      <c r="I60" s="35"/>
    </row>
    <row r="61" spans="1:10" s="9" customFormat="1" x14ac:dyDescent="0.25">
      <c r="A61" s="31" t="s">
        <v>1304</v>
      </c>
      <c r="B61" s="31">
        <v>2019</v>
      </c>
      <c r="C61" s="31">
        <v>951</v>
      </c>
      <c r="D61" s="31">
        <v>1</v>
      </c>
      <c r="E61" s="31">
        <v>1954</v>
      </c>
      <c r="F61" s="31">
        <v>1</v>
      </c>
      <c r="G61" s="31">
        <v>1</v>
      </c>
      <c r="H61" s="35">
        <f>IF(D61=0,2,IF(VLOOKUP($E61,Weights!$A$2:$AH$829,Recodes!$B61-1986,FALSE)&gt;0,1,0))</f>
        <v>0</v>
      </c>
      <c r="I61" s="35"/>
    </row>
    <row r="62" spans="1:10" s="9" customFormat="1" x14ac:dyDescent="0.25">
      <c r="A62" s="31" t="s">
        <v>1284</v>
      </c>
      <c r="B62" s="31">
        <v>2019</v>
      </c>
      <c r="C62" s="31">
        <v>881</v>
      </c>
      <c r="D62" s="31">
        <v>1</v>
      </c>
      <c r="E62" s="31">
        <v>1954</v>
      </c>
      <c r="F62" s="31">
        <v>1</v>
      </c>
      <c r="G62" s="31">
        <v>1</v>
      </c>
      <c r="H62" s="35">
        <f>IF(D62=0,2,IF(VLOOKUP($E62,Weights!$A$2:$AH$829,Recodes!$B62-1986,FALSE)&gt;0,1,0))</f>
        <v>0</v>
      </c>
      <c r="I62" s="35"/>
    </row>
    <row r="63" spans="1:10" s="9" customFormat="1" x14ac:dyDescent="0.25">
      <c r="A63" s="31" t="s">
        <v>1165</v>
      </c>
      <c r="B63" s="31">
        <v>2019</v>
      </c>
      <c r="C63" s="31">
        <v>584</v>
      </c>
      <c r="D63" s="31">
        <v>1</v>
      </c>
      <c r="E63" s="31">
        <v>1963</v>
      </c>
      <c r="F63" s="31">
        <v>1</v>
      </c>
      <c r="G63" s="31">
        <v>1</v>
      </c>
      <c r="H63" s="35">
        <f>IF(D63=0,2,IF(VLOOKUP($E63,Weights!$A$2:$AH$829,Recodes!$B63-1986,FALSE)&gt;0,1,0))</f>
        <v>0</v>
      </c>
      <c r="I63" s="35"/>
    </row>
    <row r="64" spans="1:10" s="9" customFormat="1" x14ac:dyDescent="0.25">
      <c r="A64" s="31" t="s">
        <v>1308</v>
      </c>
      <c r="B64" s="31">
        <v>2019</v>
      </c>
      <c r="C64" s="31">
        <v>962</v>
      </c>
      <c r="D64" s="31">
        <v>1</v>
      </c>
      <c r="E64" s="31">
        <v>1954</v>
      </c>
      <c r="F64" s="31">
        <v>1</v>
      </c>
      <c r="G64" s="31">
        <v>1</v>
      </c>
      <c r="H64" s="35">
        <f>IF(D64=0,2,IF(VLOOKUP($E64,Weights!$A$2:$AH$829,Recodes!$B64-1986,FALSE)&gt;0,1,0))</f>
        <v>0</v>
      </c>
      <c r="I64" s="35"/>
    </row>
    <row r="65" spans="1:17" s="9" customFormat="1" x14ac:dyDescent="0.25">
      <c r="A65" s="31" t="s">
        <v>1181</v>
      </c>
      <c r="B65" s="31">
        <v>2019</v>
      </c>
      <c r="C65" s="31">
        <v>617</v>
      </c>
      <c r="D65" s="31">
        <v>1</v>
      </c>
      <c r="E65" s="31">
        <v>1963</v>
      </c>
      <c r="F65" s="31">
        <v>1</v>
      </c>
      <c r="G65" s="31">
        <v>1</v>
      </c>
      <c r="H65" s="35">
        <f>IF(D65=0,2,IF(VLOOKUP($E65,Weights!$A$2:$AH$829,Recodes!$B65-1986,FALSE)&gt;0,1,0))</f>
        <v>0</v>
      </c>
      <c r="I65" s="35"/>
    </row>
    <row r="66" spans="1:17" s="9" customFormat="1" x14ac:dyDescent="0.25">
      <c r="A66" s="31" t="s">
        <v>1182</v>
      </c>
      <c r="B66" s="31">
        <v>2019</v>
      </c>
      <c r="C66" s="31">
        <v>620</v>
      </c>
      <c r="D66" s="31">
        <v>1</v>
      </c>
      <c r="E66" s="31">
        <v>1961</v>
      </c>
      <c r="F66" s="31">
        <v>1</v>
      </c>
      <c r="G66" s="31">
        <v>1</v>
      </c>
      <c r="H66" s="35">
        <f>IF(D66=0,2,IF(VLOOKUP($E66,Weights!$A$2:$AH$829,Recodes!$B66-1986,FALSE)&gt;0,1,0))</f>
        <v>0</v>
      </c>
      <c r="I66" s="35"/>
    </row>
    <row r="67" spans="1:17" s="9" customFormat="1" x14ac:dyDescent="0.25">
      <c r="A67" s="31" t="s">
        <v>1279</v>
      </c>
      <c r="B67" s="31">
        <v>2019</v>
      </c>
      <c r="C67" s="31">
        <v>870</v>
      </c>
      <c r="D67" s="31">
        <v>1</v>
      </c>
      <c r="E67" s="31">
        <v>1959</v>
      </c>
      <c r="F67" s="31">
        <v>1</v>
      </c>
      <c r="G67" s="31">
        <v>1</v>
      </c>
      <c r="H67" s="35">
        <f>IF(D67=0,2,IF(VLOOKUP($E67,Weights!$A$2:$AH$829,Recodes!$B67-1986,FALSE)&gt;0,1,0))</f>
        <v>0</v>
      </c>
      <c r="I67" s="35"/>
    </row>
    <row r="68" spans="1:17" s="9" customFormat="1" x14ac:dyDescent="0.25">
      <c r="A68" s="31" t="s">
        <v>1281</v>
      </c>
      <c r="B68" s="31">
        <v>2019</v>
      </c>
      <c r="C68" s="31">
        <v>874</v>
      </c>
      <c r="D68" s="31">
        <v>1</v>
      </c>
      <c r="E68" s="31">
        <v>1959</v>
      </c>
      <c r="F68" s="31">
        <v>1</v>
      </c>
      <c r="G68" s="31">
        <v>1</v>
      </c>
      <c r="H68" s="35">
        <f>IF(D68=0,2,IF(VLOOKUP($E68,Weights!$A$2:$AH$829,Recodes!$B68-1986,FALSE)&gt;0,1,0))</f>
        <v>0</v>
      </c>
      <c r="I68" s="35"/>
    </row>
    <row r="69" spans="1:17" s="9" customFormat="1" x14ac:dyDescent="0.25">
      <c r="A69" s="31" t="s">
        <v>1207</v>
      </c>
      <c r="B69" s="31">
        <v>2019</v>
      </c>
      <c r="C69" s="31">
        <v>707</v>
      </c>
      <c r="D69" s="31">
        <v>1</v>
      </c>
      <c r="E69" s="31">
        <v>1961</v>
      </c>
      <c r="F69" s="31">
        <v>1</v>
      </c>
      <c r="G69" s="31">
        <v>1</v>
      </c>
      <c r="H69" s="35">
        <f>IF(D69=0,2,IF(VLOOKUP($E69,Weights!$A$2:$AH$829,Recodes!$B69-1986,FALSE)&gt;0,1,0))</f>
        <v>0</v>
      </c>
      <c r="I69" s="35"/>
    </row>
    <row r="70" spans="1:17" s="9" customFormat="1" x14ac:dyDescent="0.25">
      <c r="A70" s="31" t="s">
        <v>946</v>
      </c>
      <c r="B70" s="31">
        <v>2019</v>
      </c>
      <c r="C70" s="31">
        <v>56</v>
      </c>
      <c r="D70" s="31">
        <v>1</v>
      </c>
      <c r="E70" s="31">
        <v>1969</v>
      </c>
      <c r="F70" s="31">
        <v>1</v>
      </c>
      <c r="G70" s="31">
        <v>1</v>
      </c>
      <c r="H70" s="35">
        <f>IF(D70=0,2,IF(VLOOKUP($E70,Weights!$A$2:$AH$829,Recodes!$B70-1986,FALSE)&gt;0,1,0))</f>
        <v>0</v>
      </c>
      <c r="I70" s="35"/>
    </row>
    <row r="71" spans="1:17" x14ac:dyDescent="0.25">
      <c r="A71" s="31" t="s">
        <v>925</v>
      </c>
      <c r="B71" s="31">
        <v>2018</v>
      </c>
      <c r="C71" s="31">
        <v>7</v>
      </c>
      <c r="D71" s="31">
        <v>0</v>
      </c>
      <c r="E71" s="31">
        <v>7</v>
      </c>
      <c r="F71" s="31">
        <v>1</v>
      </c>
      <c r="G71" s="31">
        <v>1</v>
      </c>
      <c r="H71" s="35">
        <f>IF(D71=0,2,IF(VLOOKUP($E71,Weights!$A$2:$AH$829,Recodes!$B71-1986,FALSE)&gt;0,1,0))</f>
        <v>2</v>
      </c>
    </row>
    <row r="72" spans="1:17" x14ac:dyDescent="0.25">
      <c r="A72" s="31" t="s">
        <v>940</v>
      </c>
      <c r="B72" s="31">
        <v>2018</v>
      </c>
      <c r="C72" s="31">
        <v>48</v>
      </c>
      <c r="D72" s="31">
        <v>0</v>
      </c>
      <c r="E72" s="31">
        <v>48</v>
      </c>
      <c r="F72" s="31">
        <v>1</v>
      </c>
      <c r="G72" s="31">
        <v>1</v>
      </c>
      <c r="H72" s="35">
        <f>IF(D72=0,2,IF(VLOOKUP($E72,Weights!$A$2:$AH$829,Recodes!$B72-1986,FALSE)&gt;0,1,0))</f>
        <v>2</v>
      </c>
      <c r="Q72" s="34"/>
    </row>
    <row r="73" spans="1:17" x14ac:dyDescent="0.25">
      <c r="A73" s="31" t="s">
        <v>931</v>
      </c>
      <c r="B73" s="31">
        <v>2018</v>
      </c>
      <c r="C73" s="31">
        <v>18</v>
      </c>
      <c r="D73" s="31">
        <v>0</v>
      </c>
      <c r="E73" s="31">
        <v>18</v>
      </c>
      <c r="F73" s="31">
        <v>1</v>
      </c>
      <c r="G73" s="31">
        <v>1</v>
      </c>
      <c r="H73" s="35">
        <f>IF(D73=0,2,IF(VLOOKUP($E73,Weights!$A$2:$AH$829,Recodes!$B73-1986,FALSE)&gt;0,1,0))</f>
        <v>2</v>
      </c>
    </row>
    <row r="74" spans="1:17" x14ac:dyDescent="0.25">
      <c r="A74" s="31" t="s">
        <v>938</v>
      </c>
      <c r="B74" s="31">
        <v>2018</v>
      </c>
      <c r="C74" s="31">
        <v>40</v>
      </c>
      <c r="D74" s="31">
        <v>0</v>
      </c>
      <c r="E74" s="31">
        <v>40</v>
      </c>
      <c r="F74" s="31">
        <v>1</v>
      </c>
      <c r="G74" s="31">
        <v>1</v>
      </c>
      <c r="H74" s="35">
        <f>IF(D74=0,2,IF(VLOOKUP($E74,Weights!$A$2:$AH$829,Recodes!$B74-1986,FALSE)&gt;0,1,0))</f>
        <v>2</v>
      </c>
    </row>
    <row r="75" spans="1:17" x14ac:dyDescent="0.25">
      <c r="A75" s="31" t="s">
        <v>1391</v>
      </c>
      <c r="B75" s="31">
        <v>2018</v>
      </c>
      <c r="C75" s="31">
        <v>1987</v>
      </c>
      <c r="D75" s="31">
        <v>0</v>
      </c>
      <c r="E75" s="31">
        <v>1987</v>
      </c>
      <c r="F75" s="31">
        <v>1</v>
      </c>
      <c r="G75" s="31">
        <v>1</v>
      </c>
      <c r="H75" s="35">
        <f>IF(D75=0,2,IF(VLOOKUP($E75,Weights!$A$2:$AH$829,Recodes!$B75-1986,FALSE)&gt;0,1,0))</f>
        <v>2</v>
      </c>
    </row>
    <row r="76" spans="1:17" x14ac:dyDescent="0.25">
      <c r="A76" s="31" t="s">
        <v>6507</v>
      </c>
      <c r="B76" s="31">
        <v>2018</v>
      </c>
      <c r="C76" s="31">
        <v>63</v>
      </c>
      <c r="D76" s="31">
        <v>0</v>
      </c>
      <c r="E76" s="31">
        <v>63</v>
      </c>
      <c r="F76" s="31">
        <v>1</v>
      </c>
      <c r="G76" s="31">
        <v>1</v>
      </c>
      <c r="H76" s="35">
        <f>IF(D76=0,2,IF(VLOOKUP($E76,Weights!$A$2:$AH$829,Recodes!$B76-1986,FALSE)&gt;0,1,0))</f>
        <v>2</v>
      </c>
    </row>
    <row r="77" spans="1:17" x14ac:dyDescent="0.25">
      <c r="A77" s="31" t="s">
        <v>953</v>
      </c>
      <c r="B77" s="31">
        <v>2018</v>
      </c>
      <c r="C77" s="31">
        <v>70</v>
      </c>
      <c r="D77" s="31">
        <v>0</v>
      </c>
      <c r="E77" s="31">
        <v>70</v>
      </c>
      <c r="F77" s="31">
        <v>1</v>
      </c>
      <c r="G77" s="31">
        <v>1</v>
      </c>
      <c r="H77" s="35">
        <f>IF(D77=0,2,IF(VLOOKUP($E77,Weights!$A$2:$AH$829,Recodes!$B77-1986,FALSE)&gt;0,1,0))</f>
        <v>2</v>
      </c>
    </row>
    <row r="78" spans="1:17" x14ac:dyDescent="0.25">
      <c r="A78" s="31" t="s">
        <v>1402</v>
      </c>
      <c r="B78" s="31">
        <v>2018</v>
      </c>
      <c r="C78" s="31">
        <v>1908</v>
      </c>
      <c r="D78" s="31">
        <v>0</v>
      </c>
      <c r="E78" s="31">
        <v>1908</v>
      </c>
      <c r="F78" s="31">
        <v>1</v>
      </c>
      <c r="G78" s="31">
        <v>1</v>
      </c>
      <c r="H78" s="35">
        <f>IF(D78=0,2,IF(VLOOKUP($E78,Weights!$A$2:$AH$829,Recodes!$B78-1986,FALSE)&gt;0,1,0))</f>
        <v>2</v>
      </c>
    </row>
    <row r="79" spans="1:17" x14ac:dyDescent="0.25">
      <c r="A79" s="31" t="s">
        <v>977</v>
      </c>
      <c r="B79" s="31">
        <v>2018</v>
      </c>
      <c r="C79" s="31">
        <v>140</v>
      </c>
      <c r="D79" s="31">
        <v>0</v>
      </c>
      <c r="E79" s="31">
        <v>140</v>
      </c>
      <c r="F79" s="31">
        <v>1</v>
      </c>
      <c r="G79" s="31">
        <v>1</v>
      </c>
      <c r="H79" s="35">
        <f>IF(D79=0,2,IF(VLOOKUP($E79,Weights!$A$2:$AH$829,Recodes!$B79-1986,FALSE)&gt;0,1,0))</f>
        <v>2</v>
      </c>
    </row>
    <row r="80" spans="1:17" x14ac:dyDescent="0.25">
      <c r="A80" s="31" t="s">
        <v>958</v>
      </c>
      <c r="B80" s="31">
        <v>2018</v>
      </c>
      <c r="C80" s="31">
        <v>81</v>
      </c>
      <c r="D80" s="31">
        <v>0</v>
      </c>
      <c r="E80" s="31">
        <v>81</v>
      </c>
      <c r="F80" s="31">
        <v>1</v>
      </c>
      <c r="G80" s="31">
        <v>1</v>
      </c>
      <c r="H80" s="35">
        <f>IF(D80=0,2,IF(VLOOKUP($E80,Weights!$A$2:$AH$829,Recodes!$B80-1986,FALSE)&gt;0,1,0))</f>
        <v>2</v>
      </c>
    </row>
    <row r="81" spans="1:13" x14ac:dyDescent="0.25">
      <c r="A81" s="31" t="s">
        <v>1000</v>
      </c>
      <c r="B81" s="31">
        <v>2018</v>
      </c>
      <c r="C81" s="31">
        <v>196</v>
      </c>
      <c r="D81" s="31">
        <v>0</v>
      </c>
      <c r="E81" s="31">
        <v>196</v>
      </c>
      <c r="F81" s="31">
        <v>1</v>
      </c>
      <c r="G81" s="31">
        <v>1</v>
      </c>
      <c r="H81" s="35">
        <f>IF(D81=0,2,IF(VLOOKUP($E81,Weights!$A$2:$AH$829,Recodes!$B81-1986,FALSE)&gt;0,1,0))</f>
        <v>2</v>
      </c>
    </row>
    <row r="82" spans="1:13" x14ac:dyDescent="0.25">
      <c r="A82" s="31" t="s">
        <v>977</v>
      </c>
      <c r="B82" s="31">
        <v>2018</v>
      </c>
      <c r="C82" s="31">
        <v>140</v>
      </c>
      <c r="D82" s="36">
        <f>1878/10683</f>
        <v>0.17579331648413368</v>
      </c>
      <c r="E82" s="31">
        <v>1949</v>
      </c>
      <c r="F82" s="31">
        <v>1</v>
      </c>
      <c r="G82" s="31">
        <v>1</v>
      </c>
      <c r="H82" s="35">
        <f>IF(D82=0,2,IF(VLOOKUP($E82,Weights!$A$2:$AH$829,Recodes!$B82-1986,FALSE)&gt;0,1,0))</f>
        <v>0</v>
      </c>
      <c r="K82" s="36"/>
      <c r="L82" s="36"/>
      <c r="M82" s="36"/>
    </row>
    <row r="83" spans="1:13" x14ac:dyDescent="0.25">
      <c r="A83" s="31" t="s">
        <v>977</v>
      </c>
      <c r="B83" s="31">
        <v>2018</v>
      </c>
      <c r="C83" s="31">
        <v>140</v>
      </c>
      <c r="D83" s="36">
        <f>3394/10683</f>
        <v>0.31770102031264624</v>
      </c>
      <c r="E83" s="31">
        <v>80</v>
      </c>
      <c r="F83" s="31">
        <v>1</v>
      </c>
      <c r="G83" s="31">
        <v>1</v>
      </c>
      <c r="H83" s="35">
        <f>IF(D83=0,2,IF(VLOOKUP($E83,Weights!$A$2:$AH$829,Recodes!$B83-1986,FALSE)&gt;0,1,0))</f>
        <v>1</v>
      </c>
    </row>
    <row r="84" spans="1:13" x14ac:dyDescent="0.25">
      <c r="A84" s="31" t="s">
        <v>977</v>
      </c>
      <c r="B84" s="31">
        <v>2018</v>
      </c>
      <c r="C84" s="31">
        <v>140</v>
      </c>
      <c r="D84" s="36">
        <f>5411/10683</f>
        <v>0.5065056632032201</v>
      </c>
      <c r="E84" s="31">
        <v>1900</v>
      </c>
      <c r="F84" s="31">
        <v>1</v>
      </c>
      <c r="G84" s="31">
        <v>1</v>
      </c>
      <c r="H84" s="35">
        <f>IF(D84=0,2,IF(VLOOKUP($E84,Weights!$A$2:$AH$829,Recodes!$B84-1986,FALSE)&gt;0,1,0))</f>
        <v>1</v>
      </c>
    </row>
    <row r="85" spans="1:13" x14ac:dyDescent="0.25">
      <c r="A85" s="31" t="s">
        <v>925</v>
      </c>
      <c r="B85" s="31">
        <v>2018</v>
      </c>
      <c r="C85" s="31">
        <v>7</v>
      </c>
      <c r="D85" s="31">
        <v>1</v>
      </c>
      <c r="E85" s="31">
        <v>1950</v>
      </c>
      <c r="F85" s="31">
        <v>1</v>
      </c>
      <c r="G85" s="31">
        <v>1</v>
      </c>
      <c r="H85" s="35">
        <f>IF(D85=0,2,IF(VLOOKUP($E85,Weights!$A$2:$AH$829,Recodes!$B85-1986,FALSE)&gt;0,1,0))</f>
        <v>0</v>
      </c>
    </row>
    <row r="86" spans="1:13" x14ac:dyDescent="0.25">
      <c r="A86" s="31" t="s">
        <v>940</v>
      </c>
      <c r="B86" s="31">
        <v>2018</v>
      </c>
      <c r="C86" s="31">
        <v>48</v>
      </c>
      <c r="D86" s="31">
        <v>1</v>
      </c>
      <c r="E86" s="31">
        <v>1950</v>
      </c>
      <c r="F86" s="31">
        <v>1</v>
      </c>
      <c r="G86" s="31">
        <v>1</v>
      </c>
      <c r="H86" s="35">
        <f>IF(D86=0,2,IF(VLOOKUP($E86,Weights!$A$2:$AH$829,Recodes!$B86-1986,FALSE)&gt;0,1,0))</f>
        <v>0</v>
      </c>
    </row>
    <row r="87" spans="1:13" x14ac:dyDescent="0.25">
      <c r="A87" s="31" t="s">
        <v>931</v>
      </c>
      <c r="B87" s="31">
        <v>2018</v>
      </c>
      <c r="C87" s="31">
        <v>18</v>
      </c>
      <c r="D87" s="31">
        <v>1</v>
      </c>
      <c r="E87" s="31">
        <v>1952</v>
      </c>
      <c r="F87" s="31">
        <v>1</v>
      </c>
      <c r="G87" s="31">
        <v>1</v>
      </c>
      <c r="H87" s="35">
        <f>IF(D87=0,2,IF(VLOOKUP($E87,Weights!$A$2:$AH$829,Recodes!$B87-1986,FALSE)&gt;0,1,0))</f>
        <v>0</v>
      </c>
    </row>
    <row r="88" spans="1:13" x14ac:dyDescent="0.25">
      <c r="A88" s="31" t="s">
        <v>938</v>
      </c>
      <c r="B88" s="31">
        <v>2018</v>
      </c>
      <c r="C88" s="31">
        <v>40</v>
      </c>
      <c r="D88" s="31">
        <v>1</v>
      </c>
      <c r="E88" s="31">
        <v>1952</v>
      </c>
      <c r="F88" s="31">
        <v>1</v>
      </c>
      <c r="G88" s="31">
        <v>1</v>
      </c>
      <c r="H88" s="35">
        <f>IF(D88=0,2,IF(VLOOKUP($E88,Weights!$A$2:$AH$829,Recodes!$B88-1986,FALSE)&gt;0,1,0))</f>
        <v>0</v>
      </c>
    </row>
    <row r="89" spans="1:13" x14ac:dyDescent="0.25">
      <c r="A89" s="31" t="s">
        <v>1391</v>
      </c>
      <c r="B89" s="31">
        <v>2018</v>
      </c>
      <c r="C89" s="31">
        <v>1987</v>
      </c>
      <c r="D89" s="31">
        <v>1</v>
      </c>
      <c r="E89" s="31">
        <v>1952</v>
      </c>
      <c r="F89" s="31">
        <v>1</v>
      </c>
      <c r="G89" s="31">
        <v>1</v>
      </c>
      <c r="H89" s="35">
        <f>IF(D89=0,2,IF(VLOOKUP($E89,Weights!$A$2:$AH$829,Recodes!$B89-1986,FALSE)&gt;0,1,0))</f>
        <v>0</v>
      </c>
    </row>
    <row r="90" spans="1:13" x14ac:dyDescent="0.25">
      <c r="A90" s="31" t="s">
        <v>6507</v>
      </c>
      <c r="B90" s="31">
        <v>2018</v>
      </c>
      <c r="C90" s="31">
        <v>63</v>
      </c>
      <c r="D90" s="31">
        <v>1</v>
      </c>
      <c r="E90" s="31">
        <v>1949</v>
      </c>
      <c r="F90" s="31">
        <v>1</v>
      </c>
      <c r="G90" s="31">
        <v>1</v>
      </c>
      <c r="H90" s="35">
        <f>IF(D90=0,2,IF(VLOOKUP($E90,Weights!$A$2:$AH$829,Recodes!$B90-1986,FALSE)&gt;0,1,0))</f>
        <v>0</v>
      </c>
    </row>
    <row r="91" spans="1:13" x14ac:dyDescent="0.25">
      <c r="A91" s="31" t="s">
        <v>953</v>
      </c>
      <c r="B91" s="31">
        <v>2018</v>
      </c>
      <c r="C91" s="31">
        <v>70</v>
      </c>
      <c r="D91" s="31">
        <v>1</v>
      </c>
      <c r="E91" s="31">
        <v>1949</v>
      </c>
      <c r="F91" s="31">
        <v>1</v>
      </c>
      <c r="G91" s="31">
        <v>1</v>
      </c>
      <c r="H91" s="35">
        <f>IF(D91=0,2,IF(VLOOKUP($E91,Weights!$A$2:$AH$829,Recodes!$B91-1986,FALSE)&gt;0,1,0))</f>
        <v>0</v>
      </c>
    </row>
    <row r="92" spans="1:13" x14ac:dyDescent="0.25">
      <c r="A92" s="31" t="s">
        <v>1402</v>
      </c>
      <c r="B92" s="31">
        <v>2018</v>
      </c>
      <c r="C92" s="31">
        <v>1908</v>
      </c>
      <c r="D92" s="31">
        <v>1</v>
      </c>
      <c r="E92" s="31">
        <v>1949</v>
      </c>
      <c r="F92" s="31">
        <v>1</v>
      </c>
      <c r="G92" s="31">
        <v>1</v>
      </c>
      <c r="H92" s="35">
        <f>IF(D92=0,2,IF(VLOOKUP($E92,Weights!$A$2:$AH$829,Recodes!$B92-1986,FALSE)&gt;0,1,0))</f>
        <v>0</v>
      </c>
    </row>
    <row r="93" spans="1:13" x14ac:dyDescent="0.25">
      <c r="A93" s="31" t="s">
        <v>958</v>
      </c>
      <c r="B93" s="31">
        <v>2018</v>
      </c>
      <c r="C93" s="31">
        <v>81</v>
      </c>
      <c r="D93" s="31">
        <v>1</v>
      </c>
      <c r="E93" s="31">
        <v>80</v>
      </c>
      <c r="F93" s="31">
        <v>1</v>
      </c>
      <c r="G93" s="31">
        <v>1</v>
      </c>
      <c r="H93" s="35">
        <f>IF(D93=0,2,IF(VLOOKUP($E93,Weights!$A$2:$AH$829,Recodes!$B93-1986,FALSE)&gt;0,1,0))</f>
        <v>1</v>
      </c>
    </row>
    <row r="94" spans="1:13" x14ac:dyDescent="0.25">
      <c r="A94" s="31" t="s">
        <v>1000</v>
      </c>
      <c r="B94" s="31">
        <v>2018</v>
      </c>
      <c r="C94" s="31">
        <v>196</v>
      </c>
      <c r="D94" s="31">
        <v>1</v>
      </c>
      <c r="E94" s="31">
        <v>299</v>
      </c>
      <c r="F94" s="31">
        <v>1</v>
      </c>
      <c r="G94" s="31">
        <v>1</v>
      </c>
      <c r="H94" s="35">
        <f>IF(D94=0,2,IF(VLOOKUP($E94,Weights!$A$2:$AH$829,Recodes!$B94-1986,FALSE)&gt;0,1,0))</f>
        <v>1</v>
      </c>
    </row>
    <row r="95" spans="1:13" x14ac:dyDescent="0.25">
      <c r="A95" s="31" t="s">
        <v>1262</v>
      </c>
      <c r="B95" s="31">
        <v>2017</v>
      </c>
      <c r="C95" s="31">
        <v>844</v>
      </c>
      <c r="D95" s="31">
        <v>0</v>
      </c>
      <c r="E95" s="31">
        <v>844</v>
      </c>
      <c r="F95" s="31">
        <v>1</v>
      </c>
      <c r="G95" s="31">
        <v>1</v>
      </c>
      <c r="H95" s="35">
        <f>IF(D95=0,2,IF(VLOOKUP($E95,Weights!$A$2:$AH$829,Recodes!$B95-1986,FALSE)&gt;0,1,0))</f>
        <v>2</v>
      </c>
    </row>
    <row r="96" spans="1:13" x14ac:dyDescent="0.25">
      <c r="A96" s="31" t="s">
        <v>1264</v>
      </c>
      <c r="B96" s="31">
        <v>2017</v>
      </c>
      <c r="C96" s="31">
        <v>846</v>
      </c>
      <c r="D96" s="31">
        <v>0</v>
      </c>
      <c r="E96" s="31">
        <v>846</v>
      </c>
      <c r="F96" s="31">
        <v>1</v>
      </c>
      <c r="G96" s="31">
        <v>1</v>
      </c>
      <c r="H96" s="35">
        <f>IF(D96=0,2,IF(VLOOKUP($E96,Weights!$A$2:$AH$829,Recodes!$B96-1986,FALSE)&gt;0,1,0))</f>
        <v>2</v>
      </c>
    </row>
    <row r="97" spans="1:8" x14ac:dyDescent="0.25">
      <c r="A97" s="31" t="s">
        <v>1273</v>
      </c>
      <c r="B97" s="31">
        <v>2017</v>
      </c>
      <c r="C97" s="31">
        <v>860</v>
      </c>
      <c r="D97" s="31">
        <v>0</v>
      </c>
      <c r="E97" s="31">
        <v>860</v>
      </c>
      <c r="F97" s="31">
        <v>1</v>
      </c>
      <c r="G97" s="31">
        <v>1</v>
      </c>
      <c r="H97" s="35">
        <f>IF(D97=0,2,IF(VLOOKUP($E97,Weights!$A$2:$AH$829,Recodes!$B97-1986,FALSE)&gt;0,1,0))</f>
        <v>2</v>
      </c>
    </row>
    <row r="98" spans="1:8" x14ac:dyDescent="0.25">
      <c r="A98" s="31" t="s">
        <v>1262</v>
      </c>
      <c r="B98" s="31">
        <v>2017</v>
      </c>
      <c r="C98" s="31">
        <v>844</v>
      </c>
      <c r="D98" s="31">
        <v>1</v>
      </c>
      <c r="E98" s="31">
        <v>1948</v>
      </c>
      <c r="F98" s="31">
        <v>1</v>
      </c>
      <c r="G98" s="31">
        <v>1</v>
      </c>
      <c r="H98" s="35">
        <f>IF(D98=0,2,IF(VLOOKUP($E98,Weights!$A$2:$AH$829,Recodes!$B98-1986,FALSE)&gt;0,1,0))</f>
        <v>0</v>
      </c>
    </row>
    <row r="99" spans="1:8" x14ac:dyDescent="0.25">
      <c r="A99" s="31" t="s">
        <v>1264</v>
      </c>
      <c r="B99" s="31">
        <v>2017</v>
      </c>
      <c r="C99" s="31">
        <v>846</v>
      </c>
      <c r="D99" s="31">
        <v>1</v>
      </c>
      <c r="E99" s="31">
        <v>1948</v>
      </c>
      <c r="F99" s="31">
        <v>1</v>
      </c>
      <c r="G99" s="31">
        <v>1</v>
      </c>
      <c r="H99" s="35">
        <f>IF(D99=0,2,IF(VLOOKUP($E99,Weights!$A$2:$AH$829,Recodes!$B99-1986,FALSE)&gt;0,1,0))</f>
        <v>0</v>
      </c>
    </row>
    <row r="100" spans="1:8" x14ac:dyDescent="0.25">
      <c r="A100" s="31" t="s">
        <v>1273</v>
      </c>
      <c r="B100" s="31">
        <v>2017</v>
      </c>
      <c r="C100" s="31">
        <v>860</v>
      </c>
      <c r="D100" s="31">
        <v>1</v>
      </c>
      <c r="E100" s="31">
        <v>1948</v>
      </c>
      <c r="F100" s="31">
        <v>1</v>
      </c>
      <c r="G100" s="31">
        <v>1</v>
      </c>
      <c r="H100" s="35">
        <f>IF(D100=0,2,IF(VLOOKUP($E100,Weights!$A$2:$AH$829,Recodes!$B100-1986,FALSE)&gt;0,1,0))</f>
        <v>0</v>
      </c>
    </row>
    <row r="101" spans="1:8" x14ac:dyDescent="0.25">
      <c r="A101" s="31" t="s">
        <v>1106</v>
      </c>
      <c r="B101" s="31">
        <v>2016</v>
      </c>
      <c r="C101" s="31">
        <v>424</v>
      </c>
      <c r="D101" s="31">
        <v>0</v>
      </c>
      <c r="E101" s="31">
        <v>424</v>
      </c>
      <c r="F101" s="31">
        <v>1</v>
      </c>
      <c r="G101" s="31">
        <v>1</v>
      </c>
      <c r="H101" s="35">
        <f>IF(D101=0,2,IF(VLOOKUP($E101,Weights!$A$2:$AH$829,Recodes!$B101-1986,FALSE)&gt;0,1,0))</f>
        <v>2</v>
      </c>
    </row>
    <row r="102" spans="1:8" x14ac:dyDescent="0.25">
      <c r="A102" s="31" t="s">
        <v>1107</v>
      </c>
      <c r="B102" s="31">
        <v>2016</v>
      </c>
      <c r="C102" s="31">
        <v>425</v>
      </c>
      <c r="D102" s="31">
        <v>0</v>
      </c>
      <c r="E102" s="31">
        <v>425</v>
      </c>
      <c r="F102" s="31">
        <v>1</v>
      </c>
      <c r="G102" s="31">
        <v>1</v>
      </c>
      <c r="H102" s="35">
        <f>IF(D102=0,2,IF(VLOOKUP($E102,Weights!$A$2:$AH$829,Recodes!$B102-1986,FALSE)&gt;0,1,0))</f>
        <v>2</v>
      </c>
    </row>
    <row r="103" spans="1:8" x14ac:dyDescent="0.25">
      <c r="A103" s="31" t="s">
        <v>1083</v>
      </c>
      <c r="B103" s="31">
        <v>2016</v>
      </c>
      <c r="C103" s="31">
        <v>381</v>
      </c>
      <c r="D103" s="31">
        <v>0</v>
      </c>
      <c r="E103" s="31">
        <v>381</v>
      </c>
      <c r="F103" s="31">
        <v>1</v>
      </c>
      <c r="G103" s="31">
        <v>1</v>
      </c>
      <c r="H103" s="35">
        <f>IF(D103=0,2,IF(VLOOKUP($E103,Weights!$A$2:$AH$829,Recodes!$B103-1986,FALSE)&gt;0,1,0))</f>
        <v>2</v>
      </c>
    </row>
    <row r="104" spans="1:8" x14ac:dyDescent="0.25">
      <c r="A104" s="31" t="s">
        <v>1124</v>
      </c>
      <c r="B104" s="31">
        <v>2016</v>
      </c>
      <c r="C104" s="31">
        <v>478</v>
      </c>
      <c r="D104" s="31">
        <v>0</v>
      </c>
      <c r="E104" s="31">
        <v>478</v>
      </c>
      <c r="F104" s="31">
        <v>1</v>
      </c>
      <c r="G104" s="31">
        <v>1</v>
      </c>
      <c r="H104" s="35">
        <f>IF(D104=0,2,IF(VLOOKUP($E104,Weights!$A$2:$AH$829,Recodes!$B104-1986,FALSE)&gt;0,1,0))</f>
        <v>2</v>
      </c>
    </row>
    <row r="105" spans="1:8" x14ac:dyDescent="0.25">
      <c r="A105" s="31" t="s">
        <v>1018</v>
      </c>
      <c r="B105" s="31">
        <v>2016</v>
      </c>
      <c r="C105" s="31">
        <v>241</v>
      </c>
      <c r="D105" s="31">
        <v>0</v>
      </c>
      <c r="E105" s="31">
        <v>241</v>
      </c>
      <c r="F105" s="31">
        <v>1</v>
      </c>
      <c r="G105" s="31">
        <v>1</v>
      </c>
      <c r="H105" s="35">
        <f>IF(D105=0,2,IF(VLOOKUP($E105,Weights!$A$2:$AH$829,Recodes!$B105-1986,FALSE)&gt;0,1,0))</f>
        <v>2</v>
      </c>
    </row>
    <row r="106" spans="1:8" x14ac:dyDescent="0.25">
      <c r="A106" s="31" t="s">
        <v>1106</v>
      </c>
      <c r="B106" s="31">
        <v>2016</v>
      </c>
      <c r="C106" s="31">
        <v>424</v>
      </c>
      <c r="D106" s="31">
        <v>1</v>
      </c>
      <c r="E106" s="31">
        <v>1942</v>
      </c>
      <c r="F106" s="31">
        <v>1</v>
      </c>
      <c r="G106" s="31">
        <v>1</v>
      </c>
      <c r="H106" s="35">
        <f>IF(D106=0,2,IF(VLOOKUP($E106,Weights!$A$2:$AH$829,Recodes!$B106-1986,FALSE)&gt;0,1,0))</f>
        <v>0</v>
      </c>
    </row>
    <row r="107" spans="1:8" x14ac:dyDescent="0.25">
      <c r="A107" s="31" t="s">
        <v>1107</v>
      </c>
      <c r="B107" s="31">
        <v>2016</v>
      </c>
      <c r="C107" s="31">
        <v>425</v>
      </c>
      <c r="D107" s="31">
        <v>1</v>
      </c>
      <c r="E107" s="31">
        <v>1942</v>
      </c>
      <c r="F107" s="31">
        <v>1</v>
      </c>
      <c r="G107" s="31">
        <v>1</v>
      </c>
      <c r="H107" s="35">
        <f>IF(D107=0,2,IF(VLOOKUP($E107,Weights!$A$2:$AH$829,Recodes!$B107-1986,FALSE)&gt;0,1,0))</f>
        <v>0</v>
      </c>
    </row>
    <row r="108" spans="1:8" x14ac:dyDescent="0.25">
      <c r="A108" s="31" t="s">
        <v>1083</v>
      </c>
      <c r="B108" s="31">
        <v>2016</v>
      </c>
      <c r="C108" s="31">
        <v>381</v>
      </c>
      <c r="D108" s="31">
        <v>1</v>
      </c>
      <c r="E108" s="31">
        <v>1942</v>
      </c>
      <c r="F108" s="31">
        <v>1</v>
      </c>
      <c r="G108" s="31">
        <v>1</v>
      </c>
      <c r="H108" s="35">
        <f>IF(D108=0,2,IF(VLOOKUP($E108,Weights!$A$2:$AH$829,Recodes!$B108-1986,FALSE)&gt;0,1,0))</f>
        <v>0</v>
      </c>
    </row>
    <row r="109" spans="1:8" x14ac:dyDescent="0.25">
      <c r="A109" s="31" t="s">
        <v>1124</v>
      </c>
      <c r="B109" s="31">
        <v>2016</v>
      </c>
      <c r="C109" s="31">
        <v>478</v>
      </c>
      <c r="D109" s="31">
        <v>1</v>
      </c>
      <c r="E109" s="31">
        <v>385</v>
      </c>
      <c r="F109" s="31">
        <v>1</v>
      </c>
      <c r="G109" s="31">
        <v>1</v>
      </c>
      <c r="H109" s="35">
        <f>IF(D109=0,2,IF(VLOOKUP($E109,Weights!$A$2:$AH$829,Recodes!$B109-1986,FALSE)&gt;0,1,0))</f>
        <v>1</v>
      </c>
    </row>
    <row r="110" spans="1:8" x14ac:dyDescent="0.25">
      <c r="A110" s="31" t="s">
        <v>1018</v>
      </c>
      <c r="B110" s="31">
        <v>2016</v>
      </c>
      <c r="C110" s="31">
        <v>241</v>
      </c>
      <c r="D110" s="31">
        <v>1</v>
      </c>
      <c r="E110" s="31">
        <v>1945</v>
      </c>
      <c r="F110" s="31">
        <v>1</v>
      </c>
      <c r="G110" s="31">
        <v>1</v>
      </c>
      <c r="H110" s="35">
        <f>IF(D110=0,2,IF(VLOOKUP($E110,Weights!$A$2:$AH$829,Recodes!$B110-1986,FALSE)&gt;0,1,0))</f>
        <v>0</v>
      </c>
    </row>
    <row r="111" spans="1:8" x14ac:dyDescent="0.25">
      <c r="A111" s="31" t="s">
        <v>1415</v>
      </c>
      <c r="B111" s="31">
        <v>2015</v>
      </c>
      <c r="C111" s="31">
        <v>1921</v>
      </c>
      <c r="D111" s="31">
        <v>0</v>
      </c>
      <c r="E111" s="31">
        <v>1921</v>
      </c>
      <c r="F111" s="31">
        <v>7</v>
      </c>
      <c r="G111" s="31">
        <v>1</v>
      </c>
      <c r="H111" s="35">
        <f>IF(D111=0,2,IF(VLOOKUP($E111,Weights!$A$2:$AH$829,Recodes!$B111-1986,FALSE)&gt;0,1,0))</f>
        <v>2</v>
      </c>
    </row>
    <row r="112" spans="1:8" x14ac:dyDescent="0.25">
      <c r="A112" s="31" t="s">
        <v>1415</v>
      </c>
      <c r="B112" s="31">
        <v>2015</v>
      </c>
      <c r="C112" s="31">
        <v>1921</v>
      </c>
      <c r="D112" s="31">
        <v>1</v>
      </c>
      <c r="E112" s="31">
        <v>1940</v>
      </c>
      <c r="F112" s="31">
        <v>7</v>
      </c>
      <c r="G112" s="31">
        <v>1</v>
      </c>
      <c r="H112" s="35">
        <f>IF(D112=0,2,IF(VLOOKUP($E112,Weights!$A$2:$AH$829,Recodes!$B112-1986,FALSE)&gt;0,1,0))</f>
        <v>0</v>
      </c>
    </row>
    <row r="113" spans="1:8" x14ac:dyDescent="0.25">
      <c r="A113" s="9" t="s">
        <v>1118</v>
      </c>
      <c r="B113" s="9">
        <v>2015</v>
      </c>
      <c r="C113" s="9">
        <v>458</v>
      </c>
      <c r="D113" s="9">
        <v>0</v>
      </c>
      <c r="E113" s="9">
        <v>458</v>
      </c>
      <c r="F113" s="9">
        <v>1</v>
      </c>
      <c r="G113" s="9">
        <v>1</v>
      </c>
      <c r="H113" s="35">
        <f>IF(D113=0,2,IF(VLOOKUP($E113,Weights!$A$2:$AH$829,Recodes!$B113-1986,FALSE)&gt;0,1,0))</f>
        <v>2</v>
      </c>
    </row>
    <row r="114" spans="1:8" x14ac:dyDescent="0.25">
      <c r="A114" t="s">
        <v>1076</v>
      </c>
      <c r="B114">
        <v>2015</v>
      </c>
      <c r="C114">
        <v>365</v>
      </c>
      <c r="D114">
        <v>0</v>
      </c>
      <c r="E114">
        <v>365</v>
      </c>
      <c r="F114">
        <v>1</v>
      </c>
      <c r="G114">
        <v>1</v>
      </c>
      <c r="H114" s="35">
        <f>IF(D114=0,2,IF(VLOOKUP($E114,Weights!$A$2:$AH$829,Recodes!$B114-1986,FALSE)&gt;0,1,0))</f>
        <v>2</v>
      </c>
    </row>
    <row r="115" spans="1:8" x14ac:dyDescent="0.25">
      <c r="A115" t="s">
        <v>689</v>
      </c>
      <c r="B115">
        <v>2015</v>
      </c>
      <c r="C115">
        <v>491</v>
      </c>
      <c r="D115">
        <v>0</v>
      </c>
      <c r="E115">
        <v>491</v>
      </c>
      <c r="F115">
        <v>1</v>
      </c>
      <c r="G115">
        <v>1</v>
      </c>
      <c r="H115" s="35">
        <f>IF(D115=0,2,IF(VLOOKUP($E115,Weights!$A$2:$AH$829,Recodes!$B115-1986,FALSE)&gt;0,1,0))</f>
        <v>2</v>
      </c>
    </row>
    <row r="116" spans="1:8" x14ac:dyDescent="0.25">
      <c r="A116" t="s">
        <v>1192</v>
      </c>
      <c r="B116">
        <v>2015</v>
      </c>
      <c r="C116">
        <v>643</v>
      </c>
      <c r="D116">
        <v>0</v>
      </c>
      <c r="E116">
        <v>643</v>
      </c>
      <c r="F116">
        <v>1</v>
      </c>
      <c r="G116">
        <v>1</v>
      </c>
      <c r="H116" s="35">
        <f>IF(D116=0,2,IF(VLOOKUP($E116,Weights!$A$2:$AH$829,Recodes!$B116-1986,FALSE)&gt;0,1,0))</f>
        <v>2</v>
      </c>
    </row>
    <row r="117" spans="1:8" x14ac:dyDescent="0.25">
      <c r="A117" t="s">
        <v>1193</v>
      </c>
      <c r="B117">
        <v>2015</v>
      </c>
      <c r="C117">
        <v>644</v>
      </c>
      <c r="D117">
        <v>0</v>
      </c>
      <c r="E117">
        <v>644</v>
      </c>
      <c r="F117">
        <v>1</v>
      </c>
      <c r="G117">
        <v>1</v>
      </c>
      <c r="H117" s="35">
        <f>IF(D117=0,2,IF(VLOOKUP($E117,Weights!$A$2:$AH$829,Recodes!$B117-1986,FALSE)&gt;0,1,0))</f>
        <v>2</v>
      </c>
    </row>
    <row r="118" spans="1:8" x14ac:dyDescent="0.25">
      <c r="A118" t="s">
        <v>1175</v>
      </c>
      <c r="B118">
        <v>2015</v>
      </c>
      <c r="C118">
        <v>608</v>
      </c>
      <c r="D118">
        <v>0</v>
      </c>
      <c r="E118">
        <v>608</v>
      </c>
      <c r="F118">
        <v>1</v>
      </c>
      <c r="G118">
        <v>1</v>
      </c>
      <c r="H118" s="35">
        <f>IF(D118=0,2,IF(VLOOKUP($E118,Weights!$A$2:$AH$829,Recodes!$B118-1986,FALSE)&gt;0,1,0))</f>
        <v>2</v>
      </c>
    </row>
    <row r="119" spans="1:8" x14ac:dyDescent="0.25">
      <c r="A119" t="s">
        <v>1184</v>
      </c>
      <c r="B119">
        <v>2015</v>
      </c>
      <c r="C119">
        <v>623</v>
      </c>
      <c r="D119">
        <v>0</v>
      </c>
      <c r="E119">
        <v>623</v>
      </c>
      <c r="F119">
        <v>1</v>
      </c>
      <c r="G119">
        <v>1</v>
      </c>
      <c r="H119" s="35">
        <f>IF(D119=0,2,IF(VLOOKUP($E119,Weights!$A$2:$AH$829,Recodes!$B119-1986,FALSE)&gt;0,1,0))</f>
        <v>2</v>
      </c>
    </row>
    <row r="120" spans="1:8" x14ac:dyDescent="0.25">
      <c r="A120" t="s">
        <v>1157</v>
      </c>
      <c r="B120">
        <v>2015</v>
      </c>
      <c r="C120">
        <v>568</v>
      </c>
      <c r="D120">
        <v>0</v>
      </c>
      <c r="E120">
        <v>568</v>
      </c>
      <c r="F120">
        <v>1</v>
      </c>
      <c r="G120">
        <v>1</v>
      </c>
      <c r="H120" s="35">
        <f>IF(D120=0,2,IF(VLOOKUP($E120,Weights!$A$2:$AH$829,Recodes!$B120-1986,FALSE)&gt;0,1,0))</f>
        <v>2</v>
      </c>
    </row>
    <row r="121" spans="1:8" x14ac:dyDescent="0.25">
      <c r="A121" t="s">
        <v>1178</v>
      </c>
      <c r="B121">
        <v>2015</v>
      </c>
      <c r="C121">
        <v>612</v>
      </c>
      <c r="D121">
        <v>0</v>
      </c>
      <c r="E121">
        <v>612</v>
      </c>
      <c r="F121">
        <v>1</v>
      </c>
      <c r="G121">
        <v>1</v>
      </c>
      <c r="H121" s="35">
        <f>IF(D121=0,2,IF(VLOOKUP($E121,Weights!$A$2:$AH$829,Recodes!$B121-1986,FALSE)&gt;0,1,0))</f>
        <v>2</v>
      </c>
    </row>
    <row r="122" spans="1:8" x14ac:dyDescent="0.25">
      <c r="A122" t="s">
        <v>1340</v>
      </c>
      <c r="B122">
        <v>2015</v>
      </c>
      <c r="C122">
        <v>1671</v>
      </c>
      <c r="D122">
        <v>0</v>
      </c>
      <c r="E122">
        <v>1671</v>
      </c>
      <c r="F122">
        <v>1</v>
      </c>
      <c r="G122">
        <v>1</v>
      </c>
      <c r="H122" s="35">
        <f>IF(D122=0,2,IF(VLOOKUP($E122,Weights!$A$2:$AH$829,Recodes!$B122-1986,FALSE)&gt;0,1,0))</f>
        <v>2</v>
      </c>
    </row>
    <row r="123" spans="1:8" x14ac:dyDescent="0.25">
      <c r="A123" t="s">
        <v>1025</v>
      </c>
      <c r="B123">
        <v>2015</v>
      </c>
      <c r="C123">
        <v>265</v>
      </c>
      <c r="D123">
        <v>0</v>
      </c>
      <c r="E123">
        <v>265</v>
      </c>
      <c r="F123">
        <v>1</v>
      </c>
      <c r="G123">
        <v>1</v>
      </c>
      <c r="H123" s="35">
        <f>IF(D123=0,2,IF(VLOOKUP($E123,Weights!$A$2:$AH$829,Recodes!$B123-1986,FALSE)&gt;0,1,0))</f>
        <v>2</v>
      </c>
    </row>
    <row r="124" spans="1:8" x14ac:dyDescent="0.25">
      <c r="A124" t="s">
        <v>1035</v>
      </c>
      <c r="B124">
        <v>2015</v>
      </c>
      <c r="C124">
        <v>282</v>
      </c>
      <c r="D124">
        <v>0</v>
      </c>
      <c r="E124">
        <v>282</v>
      </c>
      <c r="F124">
        <v>1</v>
      </c>
      <c r="G124">
        <v>1</v>
      </c>
      <c r="H124" s="35">
        <f>IF(D124=0,2,IF(VLOOKUP($E124,Weights!$A$2:$AH$829,Recodes!$B124-1986,FALSE)&gt;0,1,0))</f>
        <v>2</v>
      </c>
    </row>
    <row r="125" spans="1:8" x14ac:dyDescent="0.25">
      <c r="A125" t="s">
        <v>1340</v>
      </c>
      <c r="B125">
        <v>2015</v>
      </c>
      <c r="C125">
        <v>1671</v>
      </c>
      <c r="D125">
        <v>0.40791328868523086</v>
      </c>
      <c r="E125">
        <v>828</v>
      </c>
      <c r="F125">
        <v>1</v>
      </c>
      <c r="G125">
        <v>1</v>
      </c>
      <c r="H125" s="35">
        <f>IF(D125=0,2,IF(VLOOKUP($E125,Weights!$A$2:$AH$829,Recodes!$B125-1986,FALSE)&gt;0,1,0))</f>
        <v>1</v>
      </c>
    </row>
    <row r="126" spans="1:8" x14ac:dyDescent="0.25">
      <c r="A126" t="s">
        <v>1340</v>
      </c>
      <c r="B126">
        <v>2015</v>
      </c>
      <c r="C126">
        <v>1671</v>
      </c>
      <c r="D126">
        <v>0.59208671131476909</v>
      </c>
      <c r="E126">
        <v>796</v>
      </c>
      <c r="F126">
        <v>1</v>
      </c>
      <c r="G126">
        <v>1</v>
      </c>
      <c r="H126" s="35">
        <f>IF(D126=0,2,IF(VLOOKUP($E126,Weights!$A$2:$AH$829,Recodes!$B126-1986,FALSE)&gt;0,1,0))</f>
        <v>1</v>
      </c>
    </row>
    <row r="127" spans="1:8" x14ac:dyDescent="0.25">
      <c r="A127" t="s">
        <v>1118</v>
      </c>
      <c r="B127">
        <v>2015</v>
      </c>
      <c r="C127">
        <v>458</v>
      </c>
      <c r="D127">
        <v>1</v>
      </c>
      <c r="E127">
        <v>361</v>
      </c>
      <c r="F127">
        <v>1</v>
      </c>
      <c r="G127">
        <v>1</v>
      </c>
      <c r="H127" s="35">
        <f>IF(D127=0,2,IF(VLOOKUP($E127,Weights!$A$2:$AH$829,Recodes!$B127-1986,FALSE)&gt;0,1,0))</f>
        <v>1</v>
      </c>
    </row>
    <row r="128" spans="1:8" x14ac:dyDescent="0.25">
      <c r="A128" t="s">
        <v>1076</v>
      </c>
      <c r="B128">
        <v>2015</v>
      </c>
      <c r="C128">
        <v>365</v>
      </c>
      <c r="D128">
        <v>1</v>
      </c>
      <c r="E128">
        <v>361</v>
      </c>
      <c r="F128">
        <v>1</v>
      </c>
      <c r="G128">
        <v>1</v>
      </c>
      <c r="H128" s="35">
        <f>IF(D128=0,2,IF(VLOOKUP($E128,Weights!$A$2:$AH$829,Recodes!$B128-1986,FALSE)&gt;0,1,0))</f>
        <v>1</v>
      </c>
    </row>
    <row r="129" spans="1:8" x14ac:dyDescent="0.25">
      <c r="A129" t="s">
        <v>689</v>
      </c>
      <c r="B129">
        <v>2015</v>
      </c>
      <c r="C129">
        <v>491</v>
      </c>
      <c r="D129">
        <v>1</v>
      </c>
      <c r="E129">
        <v>1931</v>
      </c>
      <c r="F129">
        <v>1</v>
      </c>
      <c r="G129">
        <v>1</v>
      </c>
      <c r="H129" s="35">
        <f>IF(D129=0,2,IF(VLOOKUP($E129,Weights!$A$2:$AH$829,Recodes!$B129-1986,FALSE)&gt;0,1,0))</f>
        <v>0</v>
      </c>
    </row>
    <row r="130" spans="1:8" x14ac:dyDescent="0.25">
      <c r="A130" t="s">
        <v>1192</v>
      </c>
      <c r="B130">
        <v>2015</v>
      </c>
      <c r="C130">
        <v>643</v>
      </c>
      <c r="D130">
        <v>1</v>
      </c>
      <c r="E130">
        <v>1931</v>
      </c>
      <c r="F130">
        <v>1</v>
      </c>
      <c r="G130">
        <v>1</v>
      </c>
      <c r="H130" s="35">
        <f>IF(D130=0,2,IF(VLOOKUP($E130,Weights!$A$2:$AH$829,Recodes!$B130-1986,FALSE)&gt;0,1,0))</f>
        <v>0</v>
      </c>
    </row>
    <row r="131" spans="1:8" x14ac:dyDescent="0.25">
      <c r="A131" t="s">
        <v>1193</v>
      </c>
      <c r="B131">
        <v>2015</v>
      </c>
      <c r="C131">
        <v>644</v>
      </c>
      <c r="D131">
        <v>1</v>
      </c>
      <c r="E131">
        <v>1931</v>
      </c>
      <c r="F131">
        <v>1</v>
      </c>
      <c r="G131">
        <v>1</v>
      </c>
      <c r="H131" s="35">
        <f>IF(D131=0,2,IF(VLOOKUP($E131,Weights!$A$2:$AH$829,Recodes!$B131-1986,FALSE)&gt;0,1,0))</f>
        <v>0</v>
      </c>
    </row>
    <row r="132" spans="1:8" x14ac:dyDescent="0.25">
      <c r="A132" t="s">
        <v>1175</v>
      </c>
      <c r="B132">
        <v>2015</v>
      </c>
      <c r="C132">
        <v>608</v>
      </c>
      <c r="D132">
        <v>1</v>
      </c>
      <c r="E132">
        <v>1931</v>
      </c>
      <c r="F132">
        <v>1</v>
      </c>
      <c r="G132">
        <v>1</v>
      </c>
      <c r="H132" s="35">
        <f>IF(D132=0,2,IF(VLOOKUP($E132,Weights!$A$2:$AH$829,Recodes!$B132-1986,FALSE)&gt;0,1,0))</f>
        <v>0</v>
      </c>
    </row>
    <row r="133" spans="1:8" x14ac:dyDescent="0.25">
      <c r="A133" t="s">
        <v>1184</v>
      </c>
      <c r="B133">
        <v>2015</v>
      </c>
      <c r="C133">
        <v>623</v>
      </c>
      <c r="D133">
        <v>1</v>
      </c>
      <c r="E133">
        <v>1931</v>
      </c>
      <c r="F133">
        <v>1</v>
      </c>
      <c r="G133">
        <v>1</v>
      </c>
      <c r="H133" s="35">
        <f>IF(D133=0,2,IF(VLOOKUP($E133,Weights!$A$2:$AH$829,Recodes!$B133-1986,FALSE)&gt;0,1,0))</f>
        <v>0</v>
      </c>
    </row>
    <row r="134" spans="1:8" x14ac:dyDescent="0.25">
      <c r="A134" t="s">
        <v>1157</v>
      </c>
      <c r="B134">
        <v>2015</v>
      </c>
      <c r="C134">
        <v>568</v>
      </c>
      <c r="D134">
        <v>1</v>
      </c>
      <c r="E134">
        <v>1930</v>
      </c>
      <c r="F134">
        <v>1</v>
      </c>
      <c r="G134">
        <v>1</v>
      </c>
      <c r="H134" s="35">
        <f>IF(D134=0,2,IF(VLOOKUP($E134,Weights!$A$2:$AH$829,Recodes!$B134-1986,FALSE)&gt;0,1,0))</f>
        <v>0</v>
      </c>
    </row>
    <row r="135" spans="1:8" x14ac:dyDescent="0.25">
      <c r="A135" t="s">
        <v>1178</v>
      </c>
      <c r="B135">
        <v>2015</v>
      </c>
      <c r="C135">
        <v>612</v>
      </c>
      <c r="D135">
        <v>1</v>
      </c>
      <c r="E135">
        <v>1930</v>
      </c>
      <c r="F135">
        <v>1</v>
      </c>
      <c r="G135">
        <v>1</v>
      </c>
      <c r="H135" s="35">
        <f>IF(D135=0,2,IF(VLOOKUP($E135,Weights!$A$2:$AH$829,Recodes!$B135-1986,FALSE)&gt;0,1,0))</f>
        <v>0</v>
      </c>
    </row>
    <row r="136" spans="1:8" x14ac:dyDescent="0.25">
      <c r="A136" t="s">
        <v>1025</v>
      </c>
      <c r="B136">
        <v>2015</v>
      </c>
      <c r="C136">
        <v>265</v>
      </c>
      <c r="D136">
        <v>1</v>
      </c>
      <c r="E136">
        <v>241</v>
      </c>
      <c r="F136">
        <v>1</v>
      </c>
      <c r="G136">
        <v>1</v>
      </c>
      <c r="H136" s="35">
        <f>IF(D136=0,2,IF(VLOOKUP($E136,Weights!$A$2:$AH$829,Recodes!$B136-1986,FALSE)&gt;0,1,0))</f>
        <v>1</v>
      </c>
    </row>
    <row r="137" spans="1:8" x14ac:dyDescent="0.25">
      <c r="A137" t="s">
        <v>1035</v>
      </c>
      <c r="B137">
        <v>2015</v>
      </c>
      <c r="C137">
        <v>282</v>
      </c>
      <c r="D137">
        <v>1</v>
      </c>
      <c r="E137">
        <v>241</v>
      </c>
      <c r="F137">
        <v>1</v>
      </c>
      <c r="G137">
        <v>1</v>
      </c>
      <c r="H137" s="35">
        <f>IF(D137=0,2,IF(VLOOKUP($E137,Weights!$A$2:$AH$829,Recodes!$B137-1986,FALSE)&gt;0,1,0))</f>
        <v>1</v>
      </c>
    </row>
    <row r="138" spans="1:8" x14ac:dyDescent="0.25">
      <c r="A138" t="s">
        <v>945</v>
      </c>
      <c r="B138">
        <v>2014</v>
      </c>
      <c r="C138">
        <v>55</v>
      </c>
      <c r="D138">
        <v>0</v>
      </c>
      <c r="E138">
        <v>55</v>
      </c>
      <c r="F138">
        <v>1</v>
      </c>
      <c r="G138">
        <v>1</v>
      </c>
      <c r="H138" s="35">
        <f>IF(D138=0,2,IF(VLOOKUP($E138,Weights!$A$2:$AH$829,Recodes!$B138-1986,FALSE)&gt;0,1,0))</f>
        <v>2</v>
      </c>
    </row>
    <row r="139" spans="1:8" x14ac:dyDescent="0.25">
      <c r="A139" t="s">
        <v>1196</v>
      </c>
      <c r="B139">
        <v>2014</v>
      </c>
      <c r="C139">
        <v>653</v>
      </c>
      <c r="D139">
        <v>0</v>
      </c>
      <c r="E139">
        <v>653</v>
      </c>
      <c r="F139">
        <v>1</v>
      </c>
      <c r="G139">
        <v>1</v>
      </c>
      <c r="H139" s="35">
        <f>IF(D139=0,2,IF(VLOOKUP($E139,Weights!$A$2:$AH$829,Recodes!$B139-1986,FALSE)&gt;0,1,0))</f>
        <v>2</v>
      </c>
    </row>
    <row r="140" spans="1:8" x14ac:dyDescent="0.25">
      <c r="A140" t="s">
        <v>942</v>
      </c>
      <c r="B140">
        <v>2014</v>
      </c>
      <c r="C140">
        <v>51</v>
      </c>
      <c r="D140">
        <v>0</v>
      </c>
      <c r="E140">
        <v>51</v>
      </c>
      <c r="F140">
        <v>1</v>
      </c>
      <c r="G140">
        <v>1</v>
      </c>
      <c r="H140" s="35">
        <f>IF(D140=0,2,IF(VLOOKUP($E140,Weights!$A$2:$AH$829,Recodes!$B140-1986,FALSE)&gt;0,1,0))</f>
        <v>2</v>
      </c>
    </row>
    <row r="141" spans="1:8" x14ac:dyDescent="0.25">
      <c r="A141" t="s">
        <v>1341</v>
      </c>
      <c r="B141">
        <v>2014</v>
      </c>
      <c r="C141">
        <v>1672</v>
      </c>
      <c r="D141">
        <v>0</v>
      </c>
      <c r="E141">
        <v>1672</v>
      </c>
      <c r="F141">
        <v>1</v>
      </c>
      <c r="G141">
        <v>1</v>
      </c>
      <c r="H141" s="35">
        <f>IF(D141=0,2,IF(VLOOKUP($E141,Weights!$A$2:$AH$829,Recodes!$B141-1986,FALSE)&gt;0,1,0))</f>
        <v>2</v>
      </c>
    </row>
    <row r="142" spans="1:8" x14ac:dyDescent="0.25">
      <c r="A142" t="s">
        <v>959</v>
      </c>
      <c r="B142">
        <v>2014</v>
      </c>
      <c r="C142">
        <v>82</v>
      </c>
      <c r="D142">
        <v>0</v>
      </c>
      <c r="E142">
        <v>82</v>
      </c>
      <c r="F142">
        <v>1</v>
      </c>
      <c r="G142">
        <v>1</v>
      </c>
      <c r="H142" s="35">
        <f>IF(D142=0,2,IF(VLOOKUP($E142,Weights!$A$2:$AH$829,Recodes!$B142-1986,FALSE)&gt;0,1,0))</f>
        <v>2</v>
      </c>
    </row>
    <row r="143" spans="1:8" x14ac:dyDescent="0.25">
      <c r="A143" t="s">
        <v>1131</v>
      </c>
      <c r="B143">
        <v>2014</v>
      </c>
      <c r="C143">
        <v>499</v>
      </c>
      <c r="D143">
        <v>0</v>
      </c>
      <c r="E143">
        <v>499</v>
      </c>
      <c r="F143">
        <v>1</v>
      </c>
      <c r="G143">
        <v>1</v>
      </c>
      <c r="H143" s="35">
        <f>IF(D143=0,2,IF(VLOOKUP($E143,Weights!$A$2:$AH$829,Recodes!$B143-1986,FALSE)&gt;0,1,0))</f>
        <v>2</v>
      </c>
    </row>
    <row r="144" spans="1:8" x14ac:dyDescent="0.25">
      <c r="A144" t="s">
        <v>945</v>
      </c>
      <c r="B144">
        <v>2014</v>
      </c>
      <c r="C144">
        <v>55</v>
      </c>
      <c r="D144">
        <v>0.01</v>
      </c>
      <c r="E144">
        <v>1921</v>
      </c>
      <c r="F144">
        <v>1</v>
      </c>
      <c r="G144">
        <v>1</v>
      </c>
      <c r="H144" s="35">
        <f>IF(D144=0,2,IF(VLOOKUP($E144,Weights!$A$2:$AH$829,Recodes!$B144-1986,FALSE)&gt;0,1,0))</f>
        <v>0</v>
      </c>
    </row>
    <row r="145" spans="1:8" x14ac:dyDescent="0.25">
      <c r="A145" t="s">
        <v>945</v>
      </c>
      <c r="B145">
        <v>2014</v>
      </c>
      <c r="C145">
        <v>55</v>
      </c>
      <c r="D145">
        <v>8.5000000000000006E-2</v>
      </c>
      <c r="E145">
        <v>1900</v>
      </c>
      <c r="F145">
        <v>1</v>
      </c>
      <c r="G145">
        <v>1</v>
      </c>
      <c r="H145" s="35">
        <f>IF(D145=0,2,IF(VLOOKUP($E145,Weights!$A$2:$AH$829,Recodes!$B145-1986,FALSE)&gt;0,1,0))</f>
        <v>1</v>
      </c>
    </row>
    <row r="146" spans="1:8" x14ac:dyDescent="0.25">
      <c r="A146" t="s">
        <v>945</v>
      </c>
      <c r="B146">
        <v>2014</v>
      </c>
      <c r="C146">
        <v>55</v>
      </c>
      <c r="D146">
        <v>0.33900000000000002</v>
      </c>
      <c r="E146">
        <v>74</v>
      </c>
      <c r="F146">
        <v>1</v>
      </c>
      <c r="G146">
        <v>1</v>
      </c>
      <c r="H146" s="35">
        <f>IF(D146=0,2,IF(VLOOKUP($E146,Weights!$A$2:$AH$829,Recodes!$B146-1986,FALSE)&gt;0,1,0))</f>
        <v>1</v>
      </c>
    </row>
    <row r="147" spans="1:8" x14ac:dyDescent="0.25">
      <c r="A147" t="s">
        <v>945</v>
      </c>
      <c r="B147">
        <v>2014</v>
      </c>
      <c r="C147">
        <v>55</v>
      </c>
      <c r="D147">
        <v>0.56599999999999995</v>
      </c>
      <c r="E147">
        <v>80</v>
      </c>
      <c r="F147">
        <v>1</v>
      </c>
      <c r="G147">
        <v>1</v>
      </c>
      <c r="H147" s="35">
        <f>IF(D147=0,2,IF(VLOOKUP($E147,Weights!$A$2:$AH$829,Recodes!$B147-1986,FALSE)&gt;0,1,0))</f>
        <v>1</v>
      </c>
    </row>
    <row r="148" spans="1:8" x14ac:dyDescent="0.25">
      <c r="A148" t="s">
        <v>1196</v>
      </c>
      <c r="B148">
        <v>2014</v>
      </c>
      <c r="C148">
        <v>653</v>
      </c>
      <c r="D148">
        <v>1</v>
      </c>
      <c r="E148">
        <v>1921</v>
      </c>
      <c r="F148">
        <v>1</v>
      </c>
      <c r="G148">
        <v>1</v>
      </c>
      <c r="H148" s="35">
        <f>IF(D148=0,2,IF(VLOOKUP($E148,Weights!$A$2:$AH$829,Recodes!$B148-1986,FALSE)&gt;0,1,0))</f>
        <v>0</v>
      </c>
    </row>
    <row r="149" spans="1:8" x14ac:dyDescent="0.25">
      <c r="A149" t="s">
        <v>942</v>
      </c>
      <c r="B149">
        <v>2014</v>
      </c>
      <c r="C149">
        <v>51</v>
      </c>
      <c r="D149">
        <v>1</v>
      </c>
      <c r="E149">
        <v>1921</v>
      </c>
      <c r="F149">
        <v>1</v>
      </c>
      <c r="G149">
        <v>1</v>
      </c>
      <c r="H149" s="35">
        <f>IF(D149=0,2,IF(VLOOKUP($E149,Weights!$A$2:$AH$829,Recodes!$B149-1986,FALSE)&gt;0,1,0))</f>
        <v>0</v>
      </c>
    </row>
    <row r="150" spans="1:8" x14ac:dyDescent="0.25">
      <c r="A150" t="s">
        <v>1341</v>
      </c>
      <c r="B150">
        <v>2014</v>
      </c>
      <c r="C150">
        <v>1672</v>
      </c>
      <c r="D150">
        <v>1</v>
      </c>
      <c r="E150">
        <v>484</v>
      </c>
      <c r="F150">
        <v>1</v>
      </c>
      <c r="G150">
        <v>1</v>
      </c>
      <c r="H150" s="35">
        <f>IF(D150=0,2,IF(VLOOKUP($E150,Weights!$A$2:$AH$829,Recodes!$B150-1986,FALSE)&gt;0,1,0))</f>
        <v>1</v>
      </c>
    </row>
    <row r="151" spans="1:8" x14ac:dyDescent="0.25">
      <c r="A151" t="s">
        <v>959</v>
      </c>
      <c r="B151">
        <v>2014</v>
      </c>
      <c r="C151">
        <v>82</v>
      </c>
      <c r="D151">
        <v>1</v>
      </c>
      <c r="E151">
        <v>1921</v>
      </c>
      <c r="F151">
        <v>1</v>
      </c>
      <c r="G151">
        <v>1</v>
      </c>
      <c r="H151" s="35">
        <f>IF(D151=0,2,IF(VLOOKUP($E151,Weights!$A$2:$AH$829,Recodes!$B151-1986,FALSE)&gt;0,1,0))</f>
        <v>0</v>
      </c>
    </row>
    <row r="152" spans="1:8" x14ac:dyDescent="0.25">
      <c r="A152" t="s">
        <v>1131</v>
      </c>
      <c r="B152">
        <v>2014</v>
      </c>
      <c r="C152">
        <v>499</v>
      </c>
      <c r="D152">
        <v>1</v>
      </c>
      <c r="E152">
        <v>484</v>
      </c>
      <c r="F152">
        <v>1</v>
      </c>
      <c r="G152">
        <v>1</v>
      </c>
      <c r="H152" s="35">
        <f>IF(D152=0,2,IF(VLOOKUP($E152,Weights!$A$2:$AH$829,Recodes!$B152-1986,FALSE)&gt;0,1,0))</f>
        <v>1</v>
      </c>
    </row>
    <row r="153" spans="1:8" x14ac:dyDescent="0.25">
      <c r="A153" t="s">
        <v>1406</v>
      </c>
      <c r="B153">
        <v>2013</v>
      </c>
      <c r="C153">
        <v>476</v>
      </c>
      <c r="D153">
        <v>0</v>
      </c>
      <c r="E153">
        <v>476</v>
      </c>
      <c r="F153">
        <v>1</v>
      </c>
      <c r="G153">
        <v>1</v>
      </c>
      <c r="H153" s="35">
        <f>IF(D153=0,2,IF(VLOOKUP($E153,Weights!$A$2:$AH$829,Recodes!$B153-1986,FALSE)&gt;0,1,0))</f>
        <v>2</v>
      </c>
    </row>
    <row r="154" spans="1:8" x14ac:dyDescent="0.25">
      <c r="A154" t="s">
        <v>1410</v>
      </c>
      <c r="B154">
        <v>2013</v>
      </c>
      <c r="C154">
        <v>580</v>
      </c>
      <c r="D154">
        <v>0</v>
      </c>
      <c r="E154">
        <v>580</v>
      </c>
      <c r="F154">
        <v>1</v>
      </c>
      <c r="G154">
        <v>1</v>
      </c>
      <c r="H154" s="35">
        <f>IF(D154=0,2,IF(VLOOKUP($E154,Weights!$A$2:$AH$829,Recodes!$B154-1986,FALSE)&gt;0,1,0))</f>
        <v>2</v>
      </c>
    </row>
    <row r="155" spans="1:8" x14ac:dyDescent="0.25">
      <c r="A155" t="s">
        <v>1413</v>
      </c>
      <c r="B155">
        <v>2013</v>
      </c>
      <c r="C155">
        <v>571</v>
      </c>
      <c r="D155">
        <v>0</v>
      </c>
      <c r="E155">
        <v>571</v>
      </c>
      <c r="F155">
        <v>1</v>
      </c>
      <c r="G155">
        <v>1</v>
      </c>
      <c r="H155" s="35">
        <f>IF(D155=0,2,IF(VLOOKUP($E155,Weights!$A$2:$AH$829,Recodes!$B155-1986,FALSE)&gt;0,1,0))</f>
        <v>2</v>
      </c>
    </row>
    <row r="156" spans="1:8" x14ac:dyDescent="0.25">
      <c r="A156" t="s">
        <v>1409</v>
      </c>
      <c r="B156">
        <v>2013</v>
      </c>
      <c r="C156">
        <v>559</v>
      </c>
      <c r="D156">
        <v>0</v>
      </c>
      <c r="E156">
        <v>559</v>
      </c>
      <c r="F156">
        <v>1</v>
      </c>
      <c r="G156">
        <v>1</v>
      </c>
      <c r="H156" s="35">
        <f>IF(D156=0,2,IF(VLOOKUP($E156,Weights!$A$2:$AH$829,Recodes!$B156-1986,FALSE)&gt;0,1,0))</f>
        <v>2</v>
      </c>
    </row>
    <row r="157" spans="1:8" x14ac:dyDescent="0.25">
      <c r="A157" t="s">
        <v>1412</v>
      </c>
      <c r="B157">
        <v>2013</v>
      </c>
      <c r="C157">
        <v>694</v>
      </c>
      <c r="D157">
        <v>0</v>
      </c>
      <c r="E157">
        <v>694</v>
      </c>
      <c r="F157">
        <v>1</v>
      </c>
      <c r="G157">
        <v>1</v>
      </c>
      <c r="H157" s="35">
        <f>IF(D157=0,2,IF(VLOOKUP($E157,Weights!$A$2:$AH$829,Recodes!$B157-1986,FALSE)&gt;0,1,0))</f>
        <v>2</v>
      </c>
    </row>
    <row r="158" spans="1:8" x14ac:dyDescent="0.25">
      <c r="A158" t="s">
        <v>1405</v>
      </c>
      <c r="B158">
        <v>2013</v>
      </c>
      <c r="C158">
        <v>395</v>
      </c>
      <c r="D158">
        <v>0</v>
      </c>
      <c r="E158">
        <v>395</v>
      </c>
      <c r="F158">
        <v>1</v>
      </c>
      <c r="G158">
        <v>1</v>
      </c>
      <c r="H158" s="35">
        <f>IF(D158=0,2,IF(VLOOKUP($E158,Weights!$A$2:$AH$829,Recodes!$B158-1986,FALSE)&gt;0,1,0))</f>
        <v>2</v>
      </c>
    </row>
    <row r="159" spans="1:8" x14ac:dyDescent="0.25">
      <c r="A159" t="s">
        <v>1411</v>
      </c>
      <c r="B159">
        <v>2013</v>
      </c>
      <c r="C159">
        <v>693</v>
      </c>
      <c r="D159">
        <v>0</v>
      </c>
      <c r="E159">
        <v>693</v>
      </c>
      <c r="F159">
        <v>1</v>
      </c>
      <c r="G159">
        <v>1</v>
      </c>
      <c r="H159" s="35">
        <f>IF(D159=0,2,IF(VLOOKUP($E159,Weights!$A$2:$AH$829,Recodes!$B159-1986,FALSE)&gt;0,1,0))</f>
        <v>2</v>
      </c>
    </row>
    <row r="160" spans="1:8" x14ac:dyDescent="0.25">
      <c r="A160" t="s">
        <v>1408</v>
      </c>
      <c r="B160">
        <v>2013</v>
      </c>
      <c r="C160">
        <v>511</v>
      </c>
      <c r="D160">
        <v>0</v>
      </c>
      <c r="E160">
        <v>511</v>
      </c>
      <c r="F160">
        <v>1</v>
      </c>
      <c r="G160">
        <v>1</v>
      </c>
      <c r="H160" s="35">
        <f>IF(D160=0,2,IF(VLOOKUP($E160,Weights!$A$2:$AH$829,Recodes!$B160-1986,FALSE)&gt;0,1,0))</f>
        <v>2</v>
      </c>
    </row>
    <row r="161" spans="1:8" x14ac:dyDescent="0.25">
      <c r="A161" t="s">
        <v>1407</v>
      </c>
      <c r="B161">
        <v>2013</v>
      </c>
      <c r="C161">
        <v>504</v>
      </c>
      <c r="D161">
        <v>0</v>
      </c>
      <c r="E161">
        <v>504</v>
      </c>
      <c r="F161">
        <v>1</v>
      </c>
      <c r="G161">
        <v>1</v>
      </c>
      <c r="H161" s="35">
        <f>IF(D161=0,2,IF(VLOOKUP($E161,Weights!$A$2:$AH$829,Recodes!$B161-1986,FALSE)&gt;0,1,0))</f>
        <v>2</v>
      </c>
    </row>
    <row r="162" spans="1:8" x14ac:dyDescent="0.25">
      <c r="A162" t="s">
        <v>1406</v>
      </c>
      <c r="B162">
        <v>2013</v>
      </c>
      <c r="C162">
        <v>476</v>
      </c>
      <c r="D162">
        <v>1</v>
      </c>
      <c r="E162">
        <v>441</v>
      </c>
      <c r="F162">
        <v>1</v>
      </c>
      <c r="G162">
        <v>1</v>
      </c>
      <c r="H162" s="35">
        <f>IF(D162=0,2,IF(VLOOKUP($E162,Weights!$A$2:$AH$829,Recodes!$B162-1986,FALSE)&gt;0,1,0))</f>
        <v>1</v>
      </c>
    </row>
    <row r="163" spans="1:8" x14ac:dyDescent="0.25">
      <c r="A163" t="s">
        <v>1410</v>
      </c>
      <c r="B163">
        <v>2013</v>
      </c>
      <c r="C163">
        <v>580</v>
      </c>
      <c r="D163">
        <v>1</v>
      </c>
      <c r="E163">
        <v>1924</v>
      </c>
      <c r="F163">
        <v>1</v>
      </c>
      <c r="G163">
        <v>1</v>
      </c>
      <c r="H163" s="35">
        <f>IF(D163=0,2,IF(VLOOKUP($E163,Weights!$A$2:$AH$829,Recodes!$B163-1986,FALSE)&gt;0,1,0))</f>
        <v>0</v>
      </c>
    </row>
    <row r="164" spans="1:8" x14ac:dyDescent="0.25">
      <c r="A164" t="s">
        <v>1413</v>
      </c>
      <c r="B164">
        <v>2013</v>
      </c>
      <c r="C164">
        <v>571</v>
      </c>
      <c r="D164">
        <v>1</v>
      </c>
      <c r="E164">
        <v>1927</v>
      </c>
      <c r="F164">
        <v>1</v>
      </c>
      <c r="G164">
        <v>1</v>
      </c>
      <c r="H164" s="35">
        <f>IF(D164=0,2,IF(VLOOKUP($E164,Weights!$A$2:$AH$829,Recodes!$B164-1986,FALSE)&gt;0,1,0))</f>
        <v>0</v>
      </c>
    </row>
    <row r="165" spans="1:8" x14ac:dyDescent="0.25">
      <c r="A165" t="s">
        <v>1409</v>
      </c>
      <c r="B165">
        <v>2013</v>
      </c>
      <c r="C165">
        <v>559</v>
      </c>
      <c r="D165">
        <v>1</v>
      </c>
      <c r="E165">
        <v>1924</v>
      </c>
      <c r="F165">
        <v>1</v>
      </c>
      <c r="G165">
        <v>1</v>
      </c>
      <c r="H165" s="35">
        <f>IF(D165=0,2,IF(VLOOKUP($E165,Weights!$A$2:$AH$829,Recodes!$B165-1986,FALSE)&gt;0,1,0))</f>
        <v>0</v>
      </c>
    </row>
    <row r="166" spans="1:8" x14ac:dyDescent="0.25">
      <c r="A166" t="s">
        <v>1412</v>
      </c>
      <c r="B166">
        <v>2013</v>
      </c>
      <c r="C166">
        <v>694</v>
      </c>
      <c r="D166">
        <v>1</v>
      </c>
      <c r="E166">
        <v>1927</v>
      </c>
      <c r="F166">
        <v>1</v>
      </c>
      <c r="G166">
        <v>1</v>
      </c>
      <c r="H166" s="35">
        <f>IF(D166=0,2,IF(VLOOKUP($E166,Weights!$A$2:$AH$829,Recodes!$B166-1986,FALSE)&gt;0,1,0))</f>
        <v>0</v>
      </c>
    </row>
    <row r="167" spans="1:8" x14ac:dyDescent="0.25">
      <c r="A167" t="s">
        <v>1405</v>
      </c>
      <c r="B167">
        <v>2013</v>
      </c>
      <c r="C167">
        <v>395</v>
      </c>
      <c r="D167">
        <v>1</v>
      </c>
      <c r="E167">
        <v>441</v>
      </c>
      <c r="F167">
        <v>1</v>
      </c>
      <c r="G167">
        <v>1</v>
      </c>
      <c r="H167" s="35">
        <f>IF(D167=0,2,IF(VLOOKUP($E167,Weights!$A$2:$AH$829,Recodes!$B167-1986,FALSE)&gt;0,1,0))</f>
        <v>1</v>
      </c>
    </row>
    <row r="168" spans="1:8" x14ac:dyDescent="0.25">
      <c r="A168" t="s">
        <v>1411</v>
      </c>
      <c r="B168">
        <v>2013</v>
      </c>
      <c r="C168">
        <v>693</v>
      </c>
      <c r="D168">
        <v>1</v>
      </c>
      <c r="E168">
        <v>1927</v>
      </c>
      <c r="F168">
        <v>1</v>
      </c>
      <c r="G168">
        <v>1</v>
      </c>
      <c r="H168" s="35">
        <f>IF(D168=0,2,IF(VLOOKUP($E168,Weights!$A$2:$AH$829,Recodes!$B168-1986,FALSE)&gt;0,1,0))</f>
        <v>0</v>
      </c>
    </row>
    <row r="169" spans="1:8" x14ac:dyDescent="0.25">
      <c r="A169" t="s">
        <v>1408</v>
      </c>
      <c r="B169">
        <v>2013</v>
      </c>
      <c r="C169">
        <v>511</v>
      </c>
      <c r="D169">
        <v>1</v>
      </c>
      <c r="E169">
        <v>1924</v>
      </c>
      <c r="F169">
        <v>1</v>
      </c>
      <c r="G169">
        <v>1</v>
      </c>
      <c r="H169" s="35">
        <f>IF(D169=0,2,IF(VLOOKUP($E169,Weights!$A$2:$AH$829,Recodes!$B169-1986,FALSE)&gt;0,1,0))</f>
        <v>0</v>
      </c>
    </row>
    <row r="170" spans="1:8" x14ac:dyDescent="0.25">
      <c r="A170" t="s">
        <v>1407</v>
      </c>
      <c r="B170">
        <v>2013</v>
      </c>
      <c r="C170">
        <v>504</v>
      </c>
      <c r="D170">
        <v>1</v>
      </c>
      <c r="E170">
        <v>1924</v>
      </c>
      <c r="F170">
        <v>1</v>
      </c>
      <c r="G170">
        <v>1</v>
      </c>
      <c r="H170" s="35">
        <f>IF(D170=0,2,IF(VLOOKUP($E170,Weights!$A$2:$AH$829,Recodes!$B170-1986,FALSE)&gt;0,1,0))</f>
        <v>0</v>
      </c>
    </row>
    <row r="171" spans="1:8" x14ac:dyDescent="0.25">
      <c r="A171" t="s">
        <v>1121</v>
      </c>
      <c r="B171">
        <v>2012</v>
      </c>
      <c r="C171">
        <v>463</v>
      </c>
      <c r="D171">
        <v>0</v>
      </c>
      <c r="E171">
        <v>463</v>
      </c>
      <c r="F171">
        <v>1</v>
      </c>
      <c r="G171">
        <v>1</v>
      </c>
      <c r="H171" s="35">
        <f>IF(D171=0,2,IF(VLOOKUP($E171,Weights!$A$2:$AH$829,Recodes!$B171-1986,FALSE)&gt;0,1,0))</f>
        <v>2</v>
      </c>
    </row>
    <row r="172" spans="1:8" x14ac:dyDescent="0.25">
      <c r="A172" t="s">
        <v>1120</v>
      </c>
      <c r="B172">
        <v>2012</v>
      </c>
      <c r="C172">
        <v>462</v>
      </c>
      <c r="D172">
        <v>0</v>
      </c>
      <c r="E172">
        <v>462</v>
      </c>
      <c r="F172">
        <v>1</v>
      </c>
      <c r="G172">
        <v>1</v>
      </c>
      <c r="H172" s="35">
        <f>IF(D172=0,2,IF(VLOOKUP($E172,Weights!$A$2:$AH$829,Recodes!$B172-1986,FALSE)&gt;0,1,0))</f>
        <v>2</v>
      </c>
    </row>
    <row r="173" spans="1:8" x14ac:dyDescent="0.25">
      <c r="A173" t="s">
        <v>1101</v>
      </c>
      <c r="B173">
        <v>2012</v>
      </c>
      <c r="C173">
        <v>412</v>
      </c>
      <c r="D173">
        <v>0</v>
      </c>
      <c r="E173">
        <v>412</v>
      </c>
      <c r="F173">
        <v>1</v>
      </c>
      <c r="G173">
        <v>1</v>
      </c>
      <c r="H173" s="35">
        <f>IF(D173=0,2,IF(VLOOKUP($E173,Weights!$A$2:$AH$829,Recodes!$B173-1986,FALSE)&gt;0,1,0))</f>
        <v>2</v>
      </c>
    </row>
    <row r="174" spans="1:8" x14ac:dyDescent="0.25">
      <c r="A174" t="s">
        <v>1077</v>
      </c>
      <c r="B174">
        <v>2012</v>
      </c>
      <c r="C174">
        <v>366</v>
      </c>
      <c r="D174">
        <v>0</v>
      </c>
      <c r="E174">
        <v>366</v>
      </c>
      <c r="F174">
        <v>1</v>
      </c>
      <c r="G174">
        <v>1</v>
      </c>
      <c r="H174" s="35">
        <f>IF(D174=0,2,IF(VLOOKUP($E174,Weights!$A$2:$AH$829,Recodes!$B174-1986,FALSE)&gt;0,1,0))</f>
        <v>2</v>
      </c>
    </row>
    <row r="175" spans="1:8" x14ac:dyDescent="0.25">
      <c r="A175" t="s">
        <v>1121</v>
      </c>
      <c r="B175">
        <v>2012</v>
      </c>
      <c r="C175">
        <v>463</v>
      </c>
      <c r="D175">
        <v>1</v>
      </c>
      <c r="E175">
        <v>1911</v>
      </c>
      <c r="F175">
        <v>1</v>
      </c>
      <c r="G175">
        <v>1</v>
      </c>
      <c r="H175" s="35">
        <f>IF(D175=0,2,IF(VLOOKUP($E175,Weights!$A$2:$AH$829,Recodes!$B175-1986,FALSE)&gt;0,1,0))</f>
        <v>0</v>
      </c>
    </row>
    <row r="176" spans="1:8" x14ac:dyDescent="0.25">
      <c r="A176" t="s">
        <v>1120</v>
      </c>
      <c r="B176">
        <v>2012</v>
      </c>
      <c r="C176">
        <v>462</v>
      </c>
      <c r="D176">
        <v>1</v>
      </c>
      <c r="E176">
        <v>1911</v>
      </c>
      <c r="F176">
        <v>1</v>
      </c>
      <c r="G176">
        <v>1</v>
      </c>
      <c r="H176" s="35">
        <f>IF(D176=0,2,IF(VLOOKUP($E176,Weights!$A$2:$AH$829,Recodes!$B176-1986,FALSE)&gt;0,1,0))</f>
        <v>0</v>
      </c>
    </row>
    <row r="177" spans="1:8" x14ac:dyDescent="0.25">
      <c r="A177" t="s">
        <v>1101</v>
      </c>
      <c r="B177">
        <v>2012</v>
      </c>
      <c r="C177">
        <v>412</v>
      </c>
      <c r="D177">
        <v>1</v>
      </c>
      <c r="E177">
        <v>1911</v>
      </c>
      <c r="F177">
        <v>1</v>
      </c>
      <c r="G177">
        <v>1</v>
      </c>
      <c r="H177" s="35">
        <f>IF(D177=0,2,IF(VLOOKUP($E177,Weights!$A$2:$AH$829,Recodes!$B177-1986,FALSE)&gt;0,1,0))</f>
        <v>0</v>
      </c>
    </row>
    <row r="178" spans="1:8" x14ac:dyDescent="0.25">
      <c r="A178" t="s">
        <v>1077</v>
      </c>
      <c r="B178">
        <v>2012</v>
      </c>
      <c r="C178">
        <v>366</v>
      </c>
      <c r="D178">
        <v>1</v>
      </c>
      <c r="E178">
        <v>1911</v>
      </c>
      <c r="F178">
        <v>1</v>
      </c>
      <c r="G178">
        <v>1</v>
      </c>
      <c r="H178" s="35">
        <f>IF(D178=0,2,IF(VLOOKUP($E178,Weights!$A$2:$AH$829,Recodes!$B178-1986,FALSE)&gt;0,1,0))</f>
        <v>0</v>
      </c>
    </row>
    <row r="179" spans="1:8" x14ac:dyDescent="0.25">
      <c r="A179" t="s">
        <v>907</v>
      </c>
      <c r="B179">
        <v>2011</v>
      </c>
      <c r="C179">
        <v>83</v>
      </c>
      <c r="D179">
        <v>0</v>
      </c>
      <c r="E179">
        <v>1908</v>
      </c>
      <c r="F179">
        <v>1</v>
      </c>
      <c r="G179">
        <v>1</v>
      </c>
      <c r="H179" s="35">
        <f>IF(D179=0,2,IF(VLOOKUP($E179,Weights!$A$2:$AH$829,Recodes!$B179-1986,FALSE)&gt;0,1,0))</f>
        <v>2</v>
      </c>
    </row>
    <row r="180" spans="1:8" x14ac:dyDescent="0.25">
      <c r="A180" t="s">
        <v>908</v>
      </c>
      <c r="B180">
        <v>2011</v>
      </c>
      <c r="C180">
        <v>64</v>
      </c>
      <c r="D180">
        <v>0</v>
      </c>
      <c r="E180">
        <v>1900</v>
      </c>
      <c r="F180">
        <v>1</v>
      </c>
      <c r="G180">
        <v>1</v>
      </c>
      <c r="H180" s="35">
        <f>IF(D180=0,2,IF(VLOOKUP($E180,Weights!$A$2:$AH$829,Recodes!$B180-1986,FALSE)&gt;0,1,0))</f>
        <v>2</v>
      </c>
    </row>
    <row r="181" spans="1:8" x14ac:dyDescent="0.25">
      <c r="A181" t="s">
        <v>909</v>
      </c>
      <c r="B181">
        <v>2011</v>
      </c>
      <c r="C181">
        <v>104</v>
      </c>
      <c r="D181">
        <v>0</v>
      </c>
      <c r="E181">
        <v>1900</v>
      </c>
      <c r="F181">
        <v>1</v>
      </c>
      <c r="G181">
        <v>1</v>
      </c>
      <c r="H181" s="35">
        <f>IF(D181=0,2,IF(VLOOKUP($E181,Weights!$A$2:$AH$829,Recodes!$B181-1986,FALSE)&gt;0,1,0))</f>
        <v>2</v>
      </c>
    </row>
    <row r="182" spans="1:8" x14ac:dyDescent="0.25">
      <c r="A182" t="s">
        <v>910</v>
      </c>
      <c r="B182">
        <v>2011</v>
      </c>
      <c r="C182">
        <v>91</v>
      </c>
      <c r="D182">
        <v>0</v>
      </c>
      <c r="E182">
        <v>1900</v>
      </c>
      <c r="F182">
        <v>1</v>
      </c>
      <c r="G182">
        <v>1</v>
      </c>
      <c r="H182" s="35">
        <f>IF(D182=0,2,IF(VLOOKUP($E182,Weights!$A$2:$AH$829,Recodes!$B182-1986,FALSE)&gt;0,1,0))</f>
        <v>2</v>
      </c>
    </row>
    <row r="183" spans="1:8" x14ac:dyDescent="0.25">
      <c r="A183" t="s">
        <v>911</v>
      </c>
      <c r="B183">
        <v>2011</v>
      </c>
      <c r="C183">
        <v>710</v>
      </c>
      <c r="D183">
        <v>0</v>
      </c>
      <c r="E183">
        <v>1900</v>
      </c>
      <c r="F183">
        <v>1</v>
      </c>
      <c r="G183">
        <v>1</v>
      </c>
      <c r="H183" s="35">
        <f>IF(D183=0,2,IF(VLOOKUP($E183,Weights!$A$2:$AH$829,Recodes!$B183-1986,FALSE)&gt;0,1,0))</f>
        <v>2</v>
      </c>
    </row>
    <row r="184" spans="1:8" x14ac:dyDescent="0.25">
      <c r="A184" t="s">
        <v>912</v>
      </c>
      <c r="B184">
        <v>2011</v>
      </c>
      <c r="C184">
        <v>683</v>
      </c>
      <c r="D184">
        <v>0</v>
      </c>
      <c r="E184">
        <v>1900</v>
      </c>
      <c r="F184">
        <v>1</v>
      </c>
      <c r="G184">
        <v>1</v>
      </c>
      <c r="H184" s="35">
        <f>IF(D184=0,2,IF(VLOOKUP($E184,Weights!$A$2:$AH$829,Recodes!$B184-1986,FALSE)&gt;0,1,0))</f>
        <v>2</v>
      </c>
    </row>
    <row r="185" spans="1:8" x14ac:dyDescent="0.25">
      <c r="A185" t="s">
        <v>913</v>
      </c>
      <c r="B185">
        <v>2011</v>
      </c>
      <c r="C185">
        <v>364</v>
      </c>
      <c r="D185">
        <v>0</v>
      </c>
      <c r="E185">
        <v>420</v>
      </c>
      <c r="F185">
        <v>1</v>
      </c>
      <c r="G185">
        <v>1</v>
      </c>
      <c r="H185" s="35">
        <f>IF(D185=0,2,IF(VLOOKUP($E185,Weights!$A$2:$AH$829,Recodes!$B185-1986,FALSE)&gt;0,1,0))</f>
        <v>2</v>
      </c>
    </row>
    <row r="186" spans="1:8" x14ac:dyDescent="0.25">
      <c r="A186" t="s">
        <v>914</v>
      </c>
      <c r="B186">
        <v>2011</v>
      </c>
      <c r="C186">
        <v>459</v>
      </c>
      <c r="D186">
        <v>0</v>
      </c>
      <c r="E186">
        <v>420</v>
      </c>
      <c r="F186">
        <v>1</v>
      </c>
      <c r="G186">
        <v>1</v>
      </c>
      <c r="H186" s="35">
        <f>IF(D186=0,2,IF(VLOOKUP($E186,Weights!$A$2:$AH$829,Recodes!$B186-1986,FALSE)&gt;0,1,0))</f>
        <v>2</v>
      </c>
    </row>
    <row r="187" spans="1:8" x14ac:dyDescent="0.25">
      <c r="A187" t="s">
        <v>915</v>
      </c>
      <c r="B187">
        <v>2011</v>
      </c>
      <c r="C187">
        <v>497</v>
      </c>
      <c r="D187">
        <v>0</v>
      </c>
      <c r="E187">
        <v>1901</v>
      </c>
      <c r="F187">
        <v>1</v>
      </c>
      <c r="G187">
        <v>1</v>
      </c>
      <c r="H187" s="35">
        <f>IF(D187=0,2,IF(VLOOKUP($E187,Weights!$A$2:$AH$829,Recodes!$B187-1986,FALSE)&gt;0,1,0))</f>
        <v>2</v>
      </c>
    </row>
    <row r="188" spans="1:8" x14ac:dyDescent="0.25">
      <c r="A188" t="s">
        <v>916</v>
      </c>
      <c r="B188">
        <v>2011</v>
      </c>
      <c r="C188">
        <v>595</v>
      </c>
      <c r="D188">
        <v>0</v>
      </c>
      <c r="E188">
        <v>1901</v>
      </c>
      <c r="F188">
        <v>1</v>
      </c>
      <c r="G188">
        <v>1</v>
      </c>
      <c r="H188" s="35">
        <f>IF(D188=0,2,IF(VLOOKUP($E188,Weights!$A$2:$AH$829,Recodes!$B188-1986,FALSE)&gt;0,1,0))</f>
        <v>2</v>
      </c>
    </row>
    <row r="189" spans="1:8" s="9" customFormat="1" x14ac:dyDescent="0.25">
      <c r="A189" t="s">
        <v>917</v>
      </c>
      <c r="B189">
        <v>2011</v>
      </c>
      <c r="C189">
        <v>808</v>
      </c>
      <c r="D189">
        <v>0</v>
      </c>
      <c r="E189">
        <v>828</v>
      </c>
      <c r="F189">
        <v>1</v>
      </c>
      <c r="G189">
        <v>1</v>
      </c>
      <c r="H189" s="35">
        <f>IF(D189=0,2,IF(VLOOKUP($E189,Weights!$A$2:$AH$829,Recodes!$B189-1986,FALSE)&gt;0,1,0))</f>
        <v>2</v>
      </c>
    </row>
    <row r="190" spans="1:8" s="9" customFormat="1" x14ac:dyDescent="0.25">
      <c r="A190" t="s">
        <v>918</v>
      </c>
      <c r="B190">
        <v>2011</v>
      </c>
      <c r="C190">
        <v>905</v>
      </c>
      <c r="D190">
        <v>0</v>
      </c>
      <c r="E190">
        <v>1903</v>
      </c>
      <c r="F190">
        <v>1</v>
      </c>
      <c r="G190">
        <v>1</v>
      </c>
      <c r="H190" s="35">
        <f>IF(D190=0,2,IF(VLOOKUP($E190,Weights!$A$2:$AH$829,Recodes!$B190-1986,FALSE)&gt;0,1,0))</f>
        <v>2</v>
      </c>
    </row>
    <row r="191" spans="1:8" s="9" customFormat="1" x14ac:dyDescent="0.25">
      <c r="A191" t="s">
        <v>919</v>
      </c>
      <c r="B191">
        <v>2011</v>
      </c>
      <c r="C191">
        <v>936</v>
      </c>
      <c r="D191">
        <v>0</v>
      </c>
      <c r="E191">
        <v>1903</v>
      </c>
      <c r="F191">
        <v>1</v>
      </c>
      <c r="G191">
        <v>1</v>
      </c>
      <c r="H191" s="35">
        <f>IF(D191=0,2,IF(VLOOKUP($E191,Weights!$A$2:$AH$829,Recodes!$B191-1986,FALSE)&gt;0,1,0))</f>
        <v>2</v>
      </c>
    </row>
    <row r="192" spans="1:8" s="9" customFormat="1" x14ac:dyDescent="0.25">
      <c r="A192" t="s">
        <v>920</v>
      </c>
      <c r="B192">
        <v>2011</v>
      </c>
      <c r="C192">
        <v>305</v>
      </c>
      <c r="D192">
        <v>0</v>
      </c>
      <c r="E192">
        <v>736</v>
      </c>
      <c r="F192">
        <v>1</v>
      </c>
      <c r="G192">
        <v>1</v>
      </c>
      <c r="H192" s="35">
        <f>IF(D192=0,2,IF(VLOOKUP($E192,Weights!$A$2:$AH$829,Recodes!$B192-1986,FALSE)&gt;0,1,0))</f>
        <v>2</v>
      </c>
    </row>
    <row r="193" spans="1:8" s="9" customFormat="1" x14ac:dyDescent="0.25">
      <c r="A193" t="s">
        <v>921</v>
      </c>
      <c r="B193">
        <v>2011</v>
      </c>
      <c r="C193">
        <v>311</v>
      </c>
      <c r="D193">
        <v>0</v>
      </c>
      <c r="E193">
        <v>1904</v>
      </c>
      <c r="F193">
        <v>1</v>
      </c>
      <c r="G193">
        <v>1</v>
      </c>
      <c r="H193" s="35">
        <f>IF(D193=0,2,IF(VLOOKUP($E193,Weights!$A$2:$AH$829,Recodes!$B193-1986,FALSE)&gt;0,1,0))</f>
        <v>2</v>
      </c>
    </row>
    <row r="194" spans="1:8" s="9" customFormat="1" x14ac:dyDescent="0.25">
      <c r="A194" t="s">
        <v>894</v>
      </c>
      <c r="B194">
        <v>2011</v>
      </c>
      <c r="C194">
        <v>329</v>
      </c>
      <c r="D194">
        <v>0</v>
      </c>
      <c r="E194">
        <v>1904</v>
      </c>
      <c r="F194">
        <v>1</v>
      </c>
      <c r="G194">
        <v>1</v>
      </c>
      <c r="H194" s="35">
        <f>IF(D194=0,2,IF(VLOOKUP($E194,Weights!$A$2:$AH$829,Recodes!$B194-1986,FALSE)&gt;0,1,0))</f>
        <v>2</v>
      </c>
    </row>
    <row r="195" spans="1:8" s="9" customFormat="1" x14ac:dyDescent="0.25">
      <c r="A195" t="s">
        <v>893</v>
      </c>
      <c r="B195">
        <v>2011</v>
      </c>
      <c r="C195">
        <v>333</v>
      </c>
      <c r="D195">
        <v>0</v>
      </c>
      <c r="E195">
        <v>1904</v>
      </c>
      <c r="F195">
        <v>1</v>
      </c>
      <c r="G195">
        <v>1</v>
      </c>
      <c r="H195" s="35">
        <f>IF(D195=0,2,IF(VLOOKUP($E195,Weights!$A$2:$AH$829,Recodes!$B195-1986,FALSE)&gt;0,1,0))</f>
        <v>2</v>
      </c>
    </row>
    <row r="196" spans="1:8" s="9" customFormat="1" x14ac:dyDescent="0.25">
      <c r="A196" t="s">
        <v>907</v>
      </c>
      <c r="B196">
        <v>2011</v>
      </c>
      <c r="C196">
        <v>83</v>
      </c>
      <c r="D196">
        <v>1</v>
      </c>
      <c r="E196">
        <v>1908</v>
      </c>
      <c r="F196">
        <v>1</v>
      </c>
      <c r="G196">
        <v>1</v>
      </c>
      <c r="H196" s="35">
        <f>IF(D196=0,2,IF(VLOOKUP($E196,Weights!$A$2:$AH$829,Recodes!$B196-1986,FALSE)&gt;0,1,0))</f>
        <v>0</v>
      </c>
    </row>
    <row r="197" spans="1:8" s="9" customFormat="1" x14ac:dyDescent="0.25">
      <c r="A197" t="s">
        <v>908</v>
      </c>
      <c r="B197">
        <v>2011</v>
      </c>
      <c r="C197">
        <v>64</v>
      </c>
      <c r="D197">
        <v>1</v>
      </c>
      <c r="E197">
        <v>1900</v>
      </c>
      <c r="F197">
        <v>1</v>
      </c>
      <c r="G197">
        <v>1</v>
      </c>
      <c r="H197" s="35">
        <f>IF(D197=0,2,IF(VLOOKUP($E197,Weights!$A$2:$AH$829,Recodes!$B197-1986,FALSE)&gt;0,1,0))</f>
        <v>0</v>
      </c>
    </row>
    <row r="198" spans="1:8" s="9" customFormat="1" x14ac:dyDescent="0.25">
      <c r="A198" t="s">
        <v>909</v>
      </c>
      <c r="B198">
        <v>2011</v>
      </c>
      <c r="C198">
        <v>104</v>
      </c>
      <c r="D198">
        <v>1</v>
      </c>
      <c r="E198">
        <v>1900</v>
      </c>
      <c r="F198">
        <v>1</v>
      </c>
      <c r="G198">
        <v>1</v>
      </c>
      <c r="H198" s="35">
        <f>IF(D198=0,2,IF(VLOOKUP($E198,Weights!$A$2:$AH$829,Recodes!$B198-1986,FALSE)&gt;0,1,0))</f>
        <v>0</v>
      </c>
    </row>
    <row r="199" spans="1:8" s="9" customFormat="1" x14ac:dyDescent="0.25">
      <c r="A199" t="s">
        <v>910</v>
      </c>
      <c r="B199">
        <v>2011</v>
      </c>
      <c r="C199">
        <v>91</v>
      </c>
      <c r="D199">
        <v>1</v>
      </c>
      <c r="E199">
        <v>1900</v>
      </c>
      <c r="F199">
        <v>1</v>
      </c>
      <c r="G199">
        <v>1</v>
      </c>
      <c r="H199" s="35">
        <f>IF(D199=0,2,IF(VLOOKUP($E199,Weights!$A$2:$AH$829,Recodes!$B199-1986,FALSE)&gt;0,1,0))</f>
        <v>0</v>
      </c>
    </row>
    <row r="200" spans="1:8" s="9" customFormat="1" x14ac:dyDescent="0.25">
      <c r="A200" t="s">
        <v>911</v>
      </c>
      <c r="B200">
        <v>2011</v>
      </c>
      <c r="C200">
        <v>710</v>
      </c>
      <c r="D200">
        <v>1</v>
      </c>
      <c r="E200">
        <v>1900</v>
      </c>
      <c r="F200">
        <v>1</v>
      </c>
      <c r="G200">
        <v>1</v>
      </c>
      <c r="H200" s="35">
        <f>IF(D200=0,2,IF(VLOOKUP($E200,Weights!$A$2:$AH$829,Recodes!$B200-1986,FALSE)&gt;0,1,0))</f>
        <v>0</v>
      </c>
    </row>
    <row r="201" spans="1:8" s="9" customFormat="1" x14ac:dyDescent="0.25">
      <c r="A201" t="s">
        <v>912</v>
      </c>
      <c r="B201">
        <v>2011</v>
      </c>
      <c r="C201">
        <v>683</v>
      </c>
      <c r="D201">
        <v>1</v>
      </c>
      <c r="E201">
        <v>1900</v>
      </c>
      <c r="F201">
        <v>1</v>
      </c>
      <c r="G201">
        <v>1</v>
      </c>
      <c r="H201" s="35">
        <f>IF(D201=0,2,IF(VLOOKUP($E201,Weights!$A$2:$AH$829,Recodes!$B201-1986,FALSE)&gt;0,1,0))</f>
        <v>0</v>
      </c>
    </row>
    <row r="202" spans="1:8" s="9" customFormat="1" x14ac:dyDescent="0.25">
      <c r="A202" t="s">
        <v>913</v>
      </c>
      <c r="B202">
        <v>2011</v>
      </c>
      <c r="C202">
        <v>364</v>
      </c>
      <c r="D202">
        <v>1</v>
      </c>
      <c r="E202">
        <v>420</v>
      </c>
      <c r="F202">
        <v>1</v>
      </c>
      <c r="G202">
        <v>1</v>
      </c>
      <c r="H202" s="35">
        <f>IF(D202=0,2,IF(VLOOKUP($E202,Weights!$A$2:$AH$829,Recodes!$B202-1986,FALSE)&gt;0,1,0))</f>
        <v>1</v>
      </c>
    </row>
    <row r="203" spans="1:8" s="9" customFormat="1" x14ac:dyDescent="0.25">
      <c r="A203" t="s">
        <v>914</v>
      </c>
      <c r="B203">
        <v>2011</v>
      </c>
      <c r="C203">
        <v>459</v>
      </c>
      <c r="D203">
        <v>1</v>
      </c>
      <c r="E203">
        <v>420</v>
      </c>
      <c r="F203">
        <v>1</v>
      </c>
      <c r="G203">
        <v>1</v>
      </c>
      <c r="H203" s="35">
        <f>IF(D203=0,2,IF(VLOOKUP($E203,Weights!$A$2:$AH$829,Recodes!$B203-1986,FALSE)&gt;0,1,0))</f>
        <v>1</v>
      </c>
    </row>
    <row r="204" spans="1:8" s="9" customFormat="1" x14ac:dyDescent="0.25">
      <c r="A204" t="s">
        <v>915</v>
      </c>
      <c r="B204">
        <v>2011</v>
      </c>
      <c r="C204">
        <v>497</v>
      </c>
      <c r="D204">
        <v>1</v>
      </c>
      <c r="E204">
        <v>1901</v>
      </c>
      <c r="F204">
        <v>1</v>
      </c>
      <c r="G204">
        <v>1</v>
      </c>
      <c r="H204" s="35">
        <f>IF(D204=0,2,IF(VLOOKUP($E204,Weights!$A$2:$AH$829,Recodes!$B204-1986,FALSE)&gt;0,1,0))</f>
        <v>0</v>
      </c>
    </row>
    <row r="205" spans="1:8" s="9" customFormat="1" x14ac:dyDescent="0.25">
      <c r="A205" t="s">
        <v>916</v>
      </c>
      <c r="B205">
        <v>2011</v>
      </c>
      <c r="C205">
        <v>595</v>
      </c>
      <c r="D205">
        <v>1</v>
      </c>
      <c r="E205">
        <v>1901</v>
      </c>
      <c r="F205">
        <v>1</v>
      </c>
      <c r="G205">
        <v>1</v>
      </c>
      <c r="H205" s="35">
        <f>IF(D205=0,2,IF(VLOOKUP($E205,Weights!$A$2:$AH$829,Recodes!$B205-1986,FALSE)&gt;0,1,0))</f>
        <v>0</v>
      </c>
    </row>
    <row r="206" spans="1:8" s="9" customFormat="1" x14ac:dyDescent="0.25">
      <c r="A206" t="s">
        <v>917</v>
      </c>
      <c r="B206">
        <v>2011</v>
      </c>
      <c r="C206">
        <v>808</v>
      </c>
      <c r="D206">
        <v>1</v>
      </c>
      <c r="E206">
        <v>828</v>
      </c>
      <c r="F206">
        <v>1</v>
      </c>
      <c r="G206">
        <v>1</v>
      </c>
      <c r="H206" s="35">
        <f>IF(D206=0,2,IF(VLOOKUP($E206,Weights!$A$2:$AH$829,Recodes!$B206-1986,FALSE)&gt;0,1,0))</f>
        <v>1</v>
      </c>
    </row>
    <row r="207" spans="1:8" s="9" customFormat="1" x14ac:dyDescent="0.25">
      <c r="A207" t="s">
        <v>918</v>
      </c>
      <c r="B207">
        <v>2011</v>
      </c>
      <c r="C207">
        <v>905</v>
      </c>
      <c r="D207">
        <v>1</v>
      </c>
      <c r="E207">
        <v>1903</v>
      </c>
      <c r="F207">
        <v>1</v>
      </c>
      <c r="G207">
        <v>1</v>
      </c>
      <c r="H207" s="35">
        <f>IF(D207=0,2,IF(VLOOKUP($E207,Weights!$A$2:$AH$829,Recodes!$B207-1986,FALSE)&gt;0,1,0))</f>
        <v>0</v>
      </c>
    </row>
    <row r="208" spans="1:8" s="9" customFormat="1" x14ac:dyDescent="0.25">
      <c r="A208" t="s">
        <v>919</v>
      </c>
      <c r="B208">
        <v>2011</v>
      </c>
      <c r="C208">
        <v>936</v>
      </c>
      <c r="D208">
        <v>1</v>
      </c>
      <c r="E208">
        <v>1903</v>
      </c>
      <c r="F208">
        <v>1</v>
      </c>
      <c r="G208">
        <v>1</v>
      </c>
      <c r="H208" s="35">
        <f>IF(D208=0,2,IF(VLOOKUP($E208,Weights!$A$2:$AH$829,Recodes!$B208-1986,FALSE)&gt;0,1,0))</f>
        <v>0</v>
      </c>
    </row>
    <row r="209" spans="1:8" s="9" customFormat="1" x14ac:dyDescent="0.25">
      <c r="A209" t="s">
        <v>920</v>
      </c>
      <c r="B209">
        <v>2011</v>
      </c>
      <c r="C209">
        <v>305</v>
      </c>
      <c r="D209">
        <v>1</v>
      </c>
      <c r="E209">
        <v>736</v>
      </c>
      <c r="F209">
        <v>1</v>
      </c>
      <c r="G209">
        <v>1</v>
      </c>
      <c r="H209" s="35">
        <f>IF(D209=0,2,IF(VLOOKUP($E209,Weights!$A$2:$AH$829,Recodes!$B209-1986,FALSE)&gt;0,1,0))</f>
        <v>1</v>
      </c>
    </row>
    <row r="210" spans="1:8" s="9" customFormat="1" x14ac:dyDescent="0.25">
      <c r="A210" t="s">
        <v>921</v>
      </c>
      <c r="B210">
        <v>2011</v>
      </c>
      <c r="C210">
        <v>311</v>
      </c>
      <c r="D210">
        <v>1</v>
      </c>
      <c r="E210">
        <v>1904</v>
      </c>
      <c r="F210">
        <v>1</v>
      </c>
      <c r="G210">
        <v>1</v>
      </c>
      <c r="H210" s="35">
        <f>IF(D210=0,2,IF(VLOOKUP($E210,Weights!$A$2:$AH$829,Recodes!$B210-1986,FALSE)&gt;0,1,0))</f>
        <v>0</v>
      </c>
    </row>
    <row r="211" spans="1:8" s="9" customFormat="1" x14ac:dyDescent="0.25">
      <c r="A211" t="s">
        <v>894</v>
      </c>
      <c r="B211">
        <v>2011</v>
      </c>
      <c r="C211">
        <v>329</v>
      </c>
      <c r="D211">
        <v>1</v>
      </c>
      <c r="E211">
        <v>1904</v>
      </c>
      <c r="F211">
        <v>1</v>
      </c>
      <c r="G211">
        <v>1</v>
      </c>
      <c r="H211" s="35">
        <f>IF(D211=0,2,IF(VLOOKUP($E211,Weights!$A$2:$AH$829,Recodes!$B211-1986,FALSE)&gt;0,1,0))</f>
        <v>0</v>
      </c>
    </row>
    <row r="212" spans="1:8" s="9" customFormat="1" x14ac:dyDescent="0.25">
      <c r="A212" t="s">
        <v>893</v>
      </c>
      <c r="B212">
        <v>2011</v>
      </c>
      <c r="C212">
        <v>333</v>
      </c>
      <c r="D212">
        <v>1</v>
      </c>
      <c r="E212">
        <v>1904</v>
      </c>
      <c r="F212">
        <v>1</v>
      </c>
      <c r="G212">
        <v>1</v>
      </c>
      <c r="H212" s="35">
        <f>IF(D212=0,2,IF(VLOOKUP($E212,Weights!$A$2:$AH$829,Recodes!$B212-1986,FALSE)&gt;0,1,0))</f>
        <v>0</v>
      </c>
    </row>
    <row r="213" spans="1:8" s="9" customFormat="1" x14ac:dyDescent="0.25">
      <c r="A213" t="s">
        <v>892</v>
      </c>
      <c r="B213">
        <v>2010</v>
      </c>
      <c r="C213">
        <v>600</v>
      </c>
      <c r="D213">
        <v>0</v>
      </c>
      <c r="E213">
        <v>600</v>
      </c>
      <c r="F213">
        <v>3</v>
      </c>
      <c r="G213">
        <v>18</v>
      </c>
      <c r="H213" s="35">
        <f>IF(D213=0,2,IF(VLOOKUP($E213,Weights!$A$2:$AH$829,Recodes!$B213-1986,FALSE)&gt;0,1,0))</f>
        <v>2</v>
      </c>
    </row>
    <row r="214" spans="1:8" s="9" customFormat="1" x14ac:dyDescent="0.25">
      <c r="A214" t="s">
        <v>892</v>
      </c>
      <c r="B214">
        <v>2010</v>
      </c>
      <c r="C214">
        <v>600</v>
      </c>
      <c r="D214">
        <v>1</v>
      </c>
      <c r="E214">
        <v>599</v>
      </c>
      <c r="F214">
        <v>3</v>
      </c>
      <c r="G214">
        <v>18</v>
      </c>
      <c r="H214" s="35">
        <f>IF(D214=0,2,IF(VLOOKUP($E214,Weights!$A$2:$AH$829,Recodes!$B214-1986,FALSE)&gt;0,1,0))</f>
        <v>1</v>
      </c>
    </row>
    <row r="215" spans="1:8" s="9" customFormat="1" x14ac:dyDescent="0.25">
      <c r="A215" t="s">
        <v>895</v>
      </c>
      <c r="B215">
        <v>2010</v>
      </c>
      <c r="C215">
        <v>563</v>
      </c>
      <c r="D215">
        <v>0</v>
      </c>
      <c r="E215">
        <f>C215</f>
        <v>563</v>
      </c>
      <c r="F215">
        <v>1</v>
      </c>
      <c r="G215">
        <v>1</v>
      </c>
      <c r="H215" s="35">
        <f>IF(D215=0,2,IF(VLOOKUP($E215,Weights!$A$2:$AH$829,Recodes!$B215-1986,FALSE)&gt;0,1,0))</f>
        <v>2</v>
      </c>
    </row>
    <row r="216" spans="1:8" s="9" customFormat="1" x14ac:dyDescent="0.25">
      <c r="A216" t="s">
        <v>896</v>
      </c>
      <c r="B216">
        <v>2010</v>
      </c>
      <c r="C216">
        <v>567</v>
      </c>
      <c r="D216">
        <v>0</v>
      </c>
      <c r="E216">
        <f>C216</f>
        <v>567</v>
      </c>
      <c r="F216">
        <v>1</v>
      </c>
      <c r="G216">
        <v>1</v>
      </c>
      <c r="H216" s="35">
        <f>IF(D216=0,2,IF(VLOOKUP($E216,Weights!$A$2:$AH$829,Recodes!$B216-1986,FALSE)&gt;0,1,0))</f>
        <v>2</v>
      </c>
    </row>
    <row r="217" spans="1:8" s="9" customFormat="1" x14ac:dyDescent="0.25">
      <c r="A217" t="s">
        <v>897</v>
      </c>
      <c r="B217">
        <v>2010</v>
      </c>
      <c r="C217">
        <v>1666</v>
      </c>
      <c r="D217">
        <v>0</v>
      </c>
      <c r="E217">
        <f>C217</f>
        <v>1666</v>
      </c>
      <c r="F217">
        <v>1</v>
      </c>
      <c r="G217">
        <v>1</v>
      </c>
      <c r="H217" s="35">
        <f>IF(D217=0,2,IF(VLOOKUP($E217,Weights!$A$2:$AH$829,Recodes!$B217-1986,FALSE)&gt;0,1,0))</f>
        <v>2</v>
      </c>
    </row>
    <row r="218" spans="1:8" x14ac:dyDescent="0.25">
      <c r="A218" t="s">
        <v>898</v>
      </c>
      <c r="B218">
        <v>2010</v>
      </c>
      <c r="C218">
        <v>1661</v>
      </c>
      <c r="D218">
        <v>0</v>
      </c>
      <c r="E218">
        <f>C218</f>
        <v>1661</v>
      </c>
      <c r="F218">
        <v>1</v>
      </c>
      <c r="G218">
        <v>1</v>
      </c>
      <c r="H218" s="35">
        <f>IF(D218=0,2,IF(VLOOKUP($E218,Weights!$A$2:$AH$829,Recodes!$B218-1986,FALSE)&gt;0,1,0))</f>
        <v>2</v>
      </c>
    </row>
    <row r="219" spans="1:8" x14ac:dyDescent="0.25">
      <c r="A219" t="s">
        <v>899</v>
      </c>
      <c r="B219">
        <v>2010</v>
      </c>
      <c r="C219">
        <v>39</v>
      </c>
      <c r="D219">
        <v>0</v>
      </c>
      <c r="E219">
        <f>C219</f>
        <v>39</v>
      </c>
      <c r="F219">
        <v>1</v>
      </c>
      <c r="G219">
        <v>1</v>
      </c>
      <c r="H219" s="35">
        <f>IF(D219=0,2,IF(VLOOKUP($E219,Weights!$A$2:$AH$829,Recodes!$B219-1986,FALSE)&gt;0,1,0))</f>
        <v>2</v>
      </c>
    </row>
    <row r="220" spans="1:8" x14ac:dyDescent="0.25">
      <c r="A220" t="s">
        <v>900</v>
      </c>
      <c r="B220">
        <v>2010</v>
      </c>
      <c r="C220">
        <v>52</v>
      </c>
      <c r="D220">
        <v>0</v>
      </c>
      <c r="E220">
        <f>C220</f>
        <v>52</v>
      </c>
      <c r="F220">
        <v>1</v>
      </c>
      <c r="G220">
        <v>1</v>
      </c>
      <c r="H220" s="35">
        <f>IF(D220=0,2,IF(VLOOKUP($E220,Weights!$A$2:$AH$829,Recodes!$B220-1986,FALSE)&gt;0,1,0))</f>
        <v>2</v>
      </c>
    </row>
    <row r="221" spans="1:8" x14ac:dyDescent="0.25">
      <c r="A221" t="s">
        <v>901</v>
      </c>
      <c r="B221">
        <v>2010</v>
      </c>
      <c r="C221">
        <v>918</v>
      </c>
      <c r="D221">
        <v>0</v>
      </c>
      <c r="E221">
        <f>C221</f>
        <v>918</v>
      </c>
      <c r="F221">
        <v>1</v>
      </c>
      <c r="G221">
        <v>1</v>
      </c>
      <c r="H221" s="35">
        <f>IF(D221=0,2,IF(VLOOKUP($E221,Weights!$A$2:$AH$829,Recodes!$B221-1986,FALSE)&gt;0,1,0))</f>
        <v>2</v>
      </c>
    </row>
    <row r="222" spans="1:8" x14ac:dyDescent="0.25">
      <c r="A222" t="s">
        <v>902</v>
      </c>
      <c r="B222">
        <v>2010</v>
      </c>
      <c r="C222">
        <v>929</v>
      </c>
      <c r="D222">
        <v>0</v>
      </c>
      <c r="E222">
        <f>C222</f>
        <v>929</v>
      </c>
      <c r="F222">
        <v>1</v>
      </c>
      <c r="G222">
        <v>1</v>
      </c>
      <c r="H222" s="35">
        <f>IF(D222=0,2,IF(VLOOKUP($E222,Weights!$A$2:$AH$829,Recodes!$B222-1986,FALSE)&gt;0,1,0))</f>
        <v>2</v>
      </c>
    </row>
    <row r="223" spans="1:8" x14ac:dyDescent="0.25">
      <c r="A223" t="s">
        <v>903</v>
      </c>
      <c r="B223">
        <v>2010</v>
      </c>
      <c r="C223">
        <v>934</v>
      </c>
      <c r="D223">
        <v>0</v>
      </c>
      <c r="E223">
        <f>C223</f>
        <v>934</v>
      </c>
      <c r="F223">
        <v>1</v>
      </c>
      <c r="G223">
        <v>1</v>
      </c>
      <c r="H223" s="35">
        <f>IF(D223=0,2,IF(VLOOKUP($E223,Weights!$A$2:$AH$829,Recodes!$B223-1986,FALSE)&gt;0,1,0))</f>
        <v>2</v>
      </c>
    </row>
    <row r="224" spans="1:8" x14ac:dyDescent="0.25">
      <c r="A224" t="s">
        <v>904</v>
      </c>
      <c r="B224">
        <v>2010</v>
      </c>
      <c r="C224">
        <v>941</v>
      </c>
      <c r="D224">
        <v>0</v>
      </c>
      <c r="E224">
        <f>C224</f>
        <v>941</v>
      </c>
      <c r="F224">
        <v>1</v>
      </c>
      <c r="G224">
        <v>1</v>
      </c>
      <c r="H224" s="35">
        <f>IF(D224=0,2,IF(VLOOKUP($E224,Weights!$A$2:$AH$829,Recodes!$B224-1986,FALSE)&gt;0,1,0))</f>
        <v>2</v>
      </c>
    </row>
    <row r="225" spans="1:8" x14ac:dyDescent="0.25">
      <c r="A225" t="s">
        <v>905</v>
      </c>
      <c r="B225">
        <v>2010</v>
      </c>
      <c r="C225">
        <v>964</v>
      </c>
      <c r="D225">
        <v>0</v>
      </c>
      <c r="E225">
        <f>C225</f>
        <v>964</v>
      </c>
      <c r="F225">
        <v>1</v>
      </c>
      <c r="G225">
        <v>1</v>
      </c>
      <c r="H225" s="35">
        <f>IF(D225=0,2,IF(VLOOKUP($E225,Weights!$A$2:$AH$829,Recodes!$B225-1986,FALSE)&gt;0,1,0))</f>
        <v>2</v>
      </c>
    </row>
    <row r="226" spans="1:8" x14ac:dyDescent="0.25">
      <c r="A226" t="s">
        <v>891</v>
      </c>
      <c r="B226">
        <v>2010</v>
      </c>
      <c r="C226">
        <v>993</v>
      </c>
      <c r="D226">
        <v>0</v>
      </c>
      <c r="E226">
        <f>C226</f>
        <v>993</v>
      </c>
      <c r="F226">
        <v>1</v>
      </c>
      <c r="G226">
        <v>1</v>
      </c>
      <c r="H226" s="35">
        <f>IF(D226=0,2,IF(VLOOKUP($E226,Weights!$A$2:$AH$829,Recodes!$B226-1986,FALSE)&gt;0,1,0))</f>
        <v>2</v>
      </c>
    </row>
    <row r="227" spans="1:8" x14ac:dyDescent="0.25">
      <c r="A227" t="s">
        <v>906</v>
      </c>
      <c r="B227">
        <v>2010</v>
      </c>
      <c r="C227">
        <v>885</v>
      </c>
      <c r="D227">
        <v>0</v>
      </c>
      <c r="E227">
        <f>C227</f>
        <v>885</v>
      </c>
      <c r="F227">
        <v>1</v>
      </c>
      <c r="G227">
        <v>1</v>
      </c>
      <c r="H227" s="35">
        <f>IF(D227=0,2,IF(VLOOKUP($E227,Weights!$A$2:$AH$829,Recodes!$B227-1986,FALSE)&gt;0,1,0))</f>
        <v>2</v>
      </c>
    </row>
    <row r="228" spans="1:8" x14ac:dyDescent="0.25">
      <c r="A228" t="s">
        <v>891</v>
      </c>
      <c r="B228">
        <v>2010</v>
      </c>
      <c r="C228">
        <v>993</v>
      </c>
      <c r="D228">
        <v>0.443</v>
      </c>
      <c r="E228">
        <v>983</v>
      </c>
      <c r="F228">
        <v>1</v>
      </c>
      <c r="G228">
        <v>1</v>
      </c>
      <c r="H228" s="35">
        <f>IF(D228=0,2,IF(VLOOKUP($E228,Weights!$A$2:$AH$829,Recodes!$B228-1986,FALSE)&gt;0,1,0))</f>
        <v>1</v>
      </c>
    </row>
    <row r="229" spans="1:8" x14ac:dyDescent="0.25">
      <c r="A229" t="s">
        <v>891</v>
      </c>
      <c r="B229">
        <v>2010</v>
      </c>
      <c r="C229">
        <v>993</v>
      </c>
      <c r="D229">
        <v>0.55700000000000005</v>
      </c>
      <c r="E229">
        <v>1507</v>
      </c>
      <c r="F229">
        <v>1</v>
      </c>
      <c r="G229">
        <v>1</v>
      </c>
      <c r="H229" s="35">
        <f>IF(D229=0,2,IF(VLOOKUP($E229,Weights!$A$2:$AH$829,Recodes!$B229-1986,FALSE)&gt;0,1,0))</f>
        <v>1</v>
      </c>
    </row>
    <row r="230" spans="1:8" x14ac:dyDescent="0.25">
      <c r="A230" t="s">
        <v>895</v>
      </c>
      <c r="B230">
        <v>2010</v>
      </c>
      <c r="C230">
        <v>563</v>
      </c>
      <c r="D230">
        <v>1</v>
      </c>
      <c r="E230">
        <v>1892</v>
      </c>
      <c r="F230">
        <v>1</v>
      </c>
      <c r="G230">
        <v>1</v>
      </c>
      <c r="H230" s="35">
        <f>IF(D230=0,2,IF(VLOOKUP($E230,Weights!$A$2:$AH$829,Recodes!$B230-1986,FALSE)&gt;0,1,0))</f>
        <v>0</v>
      </c>
    </row>
    <row r="231" spans="1:8" x14ac:dyDescent="0.25">
      <c r="A231" t="s">
        <v>896</v>
      </c>
      <c r="B231">
        <v>2010</v>
      </c>
      <c r="C231">
        <v>567</v>
      </c>
      <c r="D231">
        <v>1</v>
      </c>
      <c r="E231">
        <v>1892</v>
      </c>
      <c r="F231">
        <v>1</v>
      </c>
      <c r="G231">
        <v>1</v>
      </c>
      <c r="H231" s="35">
        <f>IF(D231=0,2,IF(VLOOKUP($E231,Weights!$A$2:$AH$829,Recodes!$B231-1986,FALSE)&gt;0,1,0))</f>
        <v>0</v>
      </c>
    </row>
    <row r="232" spans="1:8" x14ac:dyDescent="0.25">
      <c r="A232" t="s">
        <v>897</v>
      </c>
      <c r="B232">
        <v>2010</v>
      </c>
      <c r="C232">
        <v>1666</v>
      </c>
      <c r="D232">
        <v>1</v>
      </c>
      <c r="E232">
        <v>1892</v>
      </c>
      <c r="F232">
        <v>1</v>
      </c>
      <c r="G232">
        <v>1</v>
      </c>
      <c r="H232" s="35">
        <f>IF(D232=0,2,IF(VLOOKUP($E232,Weights!$A$2:$AH$829,Recodes!$B232-1986,FALSE)&gt;0,1,0))</f>
        <v>0</v>
      </c>
    </row>
    <row r="233" spans="1:8" x14ac:dyDescent="0.25">
      <c r="A233" t="s">
        <v>898</v>
      </c>
      <c r="B233">
        <v>2010</v>
      </c>
      <c r="C233">
        <v>1661</v>
      </c>
      <c r="D233">
        <v>1</v>
      </c>
      <c r="E233">
        <v>1895</v>
      </c>
      <c r="F233">
        <v>1</v>
      </c>
      <c r="G233">
        <v>1</v>
      </c>
      <c r="H233" s="35">
        <f>IF(D233=0,2,IF(VLOOKUP($E233,Weights!$A$2:$AH$829,Recodes!$B233-1986,FALSE)&gt;0,1,0))</f>
        <v>0</v>
      </c>
    </row>
    <row r="234" spans="1:8" x14ac:dyDescent="0.25">
      <c r="A234" t="s">
        <v>899</v>
      </c>
      <c r="B234">
        <v>2010</v>
      </c>
      <c r="C234">
        <v>39</v>
      </c>
      <c r="D234">
        <v>1</v>
      </c>
      <c r="E234">
        <v>1895</v>
      </c>
      <c r="F234">
        <v>1</v>
      </c>
      <c r="G234">
        <v>1</v>
      </c>
      <c r="H234" s="35">
        <f>IF(D234=0,2,IF(VLOOKUP($E234,Weights!$A$2:$AH$829,Recodes!$B234-1986,FALSE)&gt;0,1,0))</f>
        <v>0</v>
      </c>
    </row>
    <row r="235" spans="1:8" x14ac:dyDescent="0.25">
      <c r="A235" t="s">
        <v>900</v>
      </c>
      <c r="B235">
        <v>2010</v>
      </c>
      <c r="C235">
        <v>52</v>
      </c>
      <c r="D235">
        <v>1</v>
      </c>
      <c r="E235">
        <v>1895</v>
      </c>
      <c r="F235">
        <v>1</v>
      </c>
      <c r="G235">
        <v>1</v>
      </c>
      <c r="H235" s="35">
        <f>IF(D235=0,2,IF(VLOOKUP($E235,Weights!$A$2:$AH$829,Recodes!$B235-1986,FALSE)&gt;0,1,0))</f>
        <v>0</v>
      </c>
    </row>
    <row r="236" spans="1:8" x14ac:dyDescent="0.25">
      <c r="A236" t="s">
        <v>901</v>
      </c>
      <c r="B236">
        <v>2010</v>
      </c>
      <c r="C236">
        <v>918</v>
      </c>
      <c r="D236">
        <v>1</v>
      </c>
      <c r="E236">
        <v>1894</v>
      </c>
      <c r="F236">
        <v>1</v>
      </c>
      <c r="G236">
        <v>1</v>
      </c>
      <c r="H236" s="35">
        <f>IF(D236=0,2,IF(VLOOKUP($E236,Weights!$A$2:$AH$829,Recodes!$B236-1986,FALSE)&gt;0,1,0))</f>
        <v>0</v>
      </c>
    </row>
    <row r="237" spans="1:8" x14ac:dyDescent="0.25">
      <c r="A237" t="s">
        <v>902</v>
      </c>
      <c r="B237">
        <v>2010</v>
      </c>
      <c r="C237">
        <v>929</v>
      </c>
      <c r="D237">
        <v>1</v>
      </c>
      <c r="E237">
        <v>1894</v>
      </c>
      <c r="F237">
        <v>1</v>
      </c>
      <c r="G237">
        <v>1</v>
      </c>
      <c r="H237" s="35">
        <f>IF(D237=0,2,IF(VLOOKUP($E237,Weights!$A$2:$AH$829,Recodes!$B237-1986,FALSE)&gt;0,1,0))</f>
        <v>0</v>
      </c>
    </row>
    <row r="238" spans="1:8" x14ac:dyDescent="0.25">
      <c r="A238" t="s">
        <v>903</v>
      </c>
      <c r="B238">
        <v>2010</v>
      </c>
      <c r="C238">
        <v>934</v>
      </c>
      <c r="D238">
        <v>1</v>
      </c>
      <c r="E238">
        <v>1894</v>
      </c>
      <c r="F238">
        <v>1</v>
      </c>
      <c r="G238">
        <v>1</v>
      </c>
      <c r="H238" s="35">
        <f>IF(D238=0,2,IF(VLOOKUP($E238,Weights!$A$2:$AH$829,Recodes!$B238-1986,FALSE)&gt;0,1,0))</f>
        <v>0</v>
      </c>
    </row>
    <row r="239" spans="1:8" x14ac:dyDescent="0.25">
      <c r="A239" t="s">
        <v>904</v>
      </c>
      <c r="B239">
        <v>2010</v>
      </c>
      <c r="C239">
        <v>941</v>
      </c>
      <c r="D239">
        <v>1</v>
      </c>
      <c r="E239">
        <v>1894</v>
      </c>
      <c r="F239">
        <v>1</v>
      </c>
      <c r="G239">
        <v>1</v>
      </c>
      <c r="H239" s="35">
        <f>IF(D239=0,2,IF(VLOOKUP($E239,Weights!$A$2:$AH$829,Recodes!$B239-1986,FALSE)&gt;0,1,0))</f>
        <v>0</v>
      </c>
    </row>
    <row r="240" spans="1:8" x14ac:dyDescent="0.25">
      <c r="A240" t="s">
        <v>905</v>
      </c>
      <c r="B240">
        <v>2010</v>
      </c>
      <c r="C240">
        <v>964</v>
      </c>
      <c r="D240">
        <v>1</v>
      </c>
      <c r="E240">
        <v>1507</v>
      </c>
      <c r="F240">
        <v>1</v>
      </c>
      <c r="G240">
        <v>1</v>
      </c>
      <c r="H240" s="35">
        <f>IF(D240=0,2,IF(VLOOKUP($E240,Weights!$A$2:$AH$829,Recodes!$B240-1986,FALSE)&gt;0,1,0))</f>
        <v>1</v>
      </c>
    </row>
    <row r="241" spans="1:8" x14ac:dyDescent="0.25">
      <c r="A241" t="s">
        <v>906</v>
      </c>
      <c r="B241">
        <v>2010</v>
      </c>
      <c r="C241">
        <v>885</v>
      </c>
      <c r="D241">
        <v>1</v>
      </c>
      <c r="E241">
        <v>983</v>
      </c>
      <c r="F241">
        <v>1</v>
      </c>
      <c r="G241">
        <v>1</v>
      </c>
      <c r="H241" s="35">
        <f>IF(D241=0,2,IF(VLOOKUP($E241,Weights!$A$2:$AH$829,Recodes!$B241-1986,FALSE)&gt;0,1,0))</f>
        <v>1</v>
      </c>
    </row>
    <row r="242" spans="1:8" x14ac:dyDescent="0.25">
      <c r="A242" t="s">
        <v>889</v>
      </c>
      <c r="B242">
        <v>2009</v>
      </c>
      <c r="C242">
        <v>65</v>
      </c>
      <c r="D242">
        <v>0</v>
      </c>
      <c r="E242">
        <v>65</v>
      </c>
      <c r="F242">
        <v>1</v>
      </c>
      <c r="G242">
        <v>1</v>
      </c>
      <c r="H242" s="35">
        <f>IF(D242=0,2,IF(VLOOKUP($E242,Weights!$A$2:$AH$829,Recodes!$B242-1986,FALSE)&gt;0,1,0))</f>
        <v>2</v>
      </c>
    </row>
    <row r="243" spans="1:8" x14ac:dyDescent="0.25">
      <c r="A243" t="s">
        <v>887</v>
      </c>
      <c r="B243">
        <v>2009</v>
      </c>
      <c r="C243">
        <v>372</v>
      </c>
      <c r="D243">
        <v>0</v>
      </c>
      <c r="E243">
        <v>372</v>
      </c>
      <c r="F243">
        <v>1</v>
      </c>
      <c r="G243">
        <v>1</v>
      </c>
      <c r="H243" s="35">
        <f>IF(D243=0,2,IF(VLOOKUP($E243,Weights!$A$2:$AH$829,Recodes!$B243-1986,FALSE)&gt;0,1,0))</f>
        <v>2</v>
      </c>
    </row>
    <row r="244" spans="1:8" x14ac:dyDescent="0.25">
      <c r="A244" t="s">
        <v>885</v>
      </c>
      <c r="B244">
        <v>2009</v>
      </c>
      <c r="C244">
        <v>483</v>
      </c>
      <c r="D244">
        <v>0</v>
      </c>
      <c r="E244">
        <v>483</v>
      </c>
      <c r="F244">
        <v>1</v>
      </c>
      <c r="G244">
        <v>1</v>
      </c>
      <c r="H244" s="35">
        <f>IF(D244=0,2,IF(VLOOKUP($E244,Weights!$A$2:$AH$829,Recodes!$B244-1986,FALSE)&gt;0,1,0))</f>
        <v>2</v>
      </c>
    </row>
    <row r="245" spans="1:8" x14ac:dyDescent="0.25">
      <c r="A245" t="s">
        <v>886</v>
      </c>
      <c r="B245">
        <v>2009</v>
      </c>
      <c r="C245">
        <v>645</v>
      </c>
      <c r="D245">
        <v>0</v>
      </c>
      <c r="E245">
        <v>645</v>
      </c>
      <c r="F245">
        <v>1</v>
      </c>
      <c r="G245">
        <v>1</v>
      </c>
      <c r="H245" s="35">
        <f>IF(D245=0,2,IF(VLOOKUP($E245,Weights!$A$2:$AH$829,Recodes!$B245-1986,FALSE)&gt;0,1,0))</f>
        <v>2</v>
      </c>
    </row>
    <row r="246" spans="1:8" x14ac:dyDescent="0.25">
      <c r="A246" t="s">
        <v>888</v>
      </c>
      <c r="B246">
        <v>2009</v>
      </c>
      <c r="C246">
        <v>65</v>
      </c>
      <c r="D246">
        <v>1</v>
      </c>
      <c r="E246">
        <v>1891</v>
      </c>
      <c r="F246">
        <v>1</v>
      </c>
      <c r="G246">
        <v>1</v>
      </c>
      <c r="H246" s="35">
        <f>IF(D246=0,2,IF(VLOOKUP($E246,Weights!$A$2:$AH$829,Recodes!$B246-1986,FALSE)&gt;0,1,0))</f>
        <v>0</v>
      </c>
    </row>
    <row r="247" spans="1:8" x14ac:dyDescent="0.25">
      <c r="A247" t="s">
        <v>887</v>
      </c>
      <c r="B247">
        <v>2009</v>
      </c>
      <c r="C247">
        <v>372</v>
      </c>
      <c r="D247">
        <v>1</v>
      </c>
      <c r="E247">
        <v>377</v>
      </c>
      <c r="F247">
        <v>1</v>
      </c>
      <c r="G247">
        <v>1</v>
      </c>
      <c r="H247" s="35">
        <f>IF(D247=0,2,IF(VLOOKUP($E247,Weights!$A$2:$AH$829,Recodes!$B247-1986,FALSE)&gt;0,1,0))</f>
        <v>1</v>
      </c>
    </row>
    <row r="248" spans="1:8" x14ac:dyDescent="0.25">
      <c r="A248" t="s">
        <v>885</v>
      </c>
      <c r="B248">
        <v>2009</v>
      </c>
      <c r="C248">
        <v>483</v>
      </c>
      <c r="D248">
        <v>1</v>
      </c>
      <c r="E248">
        <v>1884</v>
      </c>
      <c r="F248">
        <v>1</v>
      </c>
      <c r="G248">
        <v>1</v>
      </c>
      <c r="H248" s="35">
        <f>IF(D248=0,2,IF(VLOOKUP($E248,Weights!$A$2:$AH$829,Recodes!$B248-1986,FALSE)&gt;0,1,0))</f>
        <v>0</v>
      </c>
    </row>
    <row r="249" spans="1:8" x14ac:dyDescent="0.25">
      <c r="A249" t="s">
        <v>886</v>
      </c>
      <c r="B249">
        <v>2009</v>
      </c>
      <c r="C249">
        <v>645</v>
      </c>
      <c r="D249">
        <v>1</v>
      </c>
      <c r="E249">
        <v>1884</v>
      </c>
      <c r="F249">
        <v>1</v>
      </c>
      <c r="G249">
        <v>1</v>
      </c>
      <c r="H249" s="35">
        <f>IF(D249=0,2,IF(VLOOKUP($E249,Weights!$A$2:$AH$829,Recodes!$B249-1986,FALSE)&gt;0,1,0))</f>
        <v>0</v>
      </c>
    </row>
    <row r="250" spans="1:8" x14ac:dyDescent="0.25">
      <c r="A250" t="s">
        <v>18</v>
      </c>
      <c r="B250">
        <v>2007</v>
      </c>
      <c r="C250">
        <v>429</v>
      </c>
      <c r="D250">
        <v>0</v>
      </c>
      <c r="E250">
        <v>429</v>
      </c>
      <c r="F250">
        <v>1</v>
      </c>
      <c r="G250">
        <v>1</v>
      </c>
      <c r="H250" s="35">
        <f>IF(D250=0,2,IF(VLOOKUP($E250,Weights!$A$2:$AH$829,Recodes!$B250-1986,FALSE)&gt;0,1,0))</f>
        <v>2</v>
      </c>
    </row>
    <row r="251" spans="1:8" x14ac:dyDescent="0.25">
      <c r="A251" t="s">
        <v>24</v>
      </c>
      <c r="B251">
        <v>2007</v>
      </c>
      <c r="C251">
        <v>466</v>
      </c>
      <c r="D251">
        <v>0</v>
      </c>
      <c r="E251">
        <v>466</v>
      </c>
      <c r="F251">
        <v>1</v>
      </c>
      <c r="G251">
        <v>1</v>
      </c>
      <c r="H251" s="35">
        <f>IF(D251=0,2,IF(VLOOKUP($E251,Weights!$A$2:$AH$829,Recodes!$B251-1986,FALSE)&gt;0,1,0))</f>
        <v>2</v>
      </c>
    </row>
    <row r="252" spans="1:8" x14ac:dyDescent="0.25">
      <c r="A252" t="s">
        <v>22</v>
      </c>
      <c r="B252">
        <v>2007</v>
      </c>
      <c r="C252">
        <v>480</v>
      </c>
      <c r="D252">
        <v>0</v>
      </c>
      <c r="E252">
        <v>480</v>
      </c>
      <c r="F252">
        <v>1</v>
      </c>
      <c r="G252">
        <v>1</v>
      </c>
      <c r="H252" s="35">
        <f>IF(D252=0,2,IF(VLOOKUP($E252,Weights!$A$2:$AH$829,Recodes!$B252-1986,FALSE)&gt;0,1,0))</f>
        <v>2</v>
      </c>
    </row>
    <row r="253" spans="1:8" x14ac:dyDescent="0.25">
      <c r="A253" t="s">
        <v>15</v>
      </c>
      <c r="B253">
        <v>2007</v>
      </c>
      <c r="C253">
        <v>492</v>
      </c>
      <c r="D253">
        <v>0</v>
      </c>
      <c r="E253">
        <v>492</v>
      </c>
      <c r="F253">
        <v>1</v>
      </c>
      <c r="G253">
        <v>1</v>
      </c>
      <c r="H253" s="35">
        <f>IF(D253=0,2,IF(VLOOKUP($E253,Weights!$A$2:$AH$829,Recodes!$B253-1986,FALSE)&gt;0,1,0))</f>
        <v>2</v>
      </c>
    </row>
    <row r="254" spans="1:8" x14ac:dyDescent="0.25">
      <c r="A254" t="s">
        <v>16</v>
      </c>
      <c r="B254">
        <v>2007</v>
      </c>
      <c r="C254">
        <v>493</v>
      </c>
      <c r="D254">
        <v>0</v>
      </c>
      <c r="E254">
        <v>493</v>
      </c>
      <c r="F254">
        <v>1</v>
      </c>
      <c r="G254">
        <v>1</v>
      </c>
      <c r="H254" s="35">
        <f>IF(D254=0,2,IF(VLOOKUP($E254,Weights!$A$2:$AH$829,Recodes!$B254-1986,FALSE)&gt;0,1,0))</f>
        <v>2</v>
      </c>
    </row>
    <row r="255" spans="1:8" x14ac:dyDescent="0.25">
      <c r="A255" t="s">
        <v>17</v>
      </c>
      <c r="B255">
        <v>2007</v>
      </c>
      <c r="C255">
        <v>495</v>
      </c>
      <c r="D255">
        <v>0</v>
      </c>
      <c r="E255">
        <v>495</v>
      </c>
      <c r="F255">
        <v>1</v>
      </c>
      <c r="G255">
        <v>1</v>
      </c>
      <c r="H255" s="35">
        <f>IF(D255=0,2,IF(VLOOKUP($E255,Weights!$A$2:$AH$829,Recodes!$B255-1986,FALSE)&gt;0,1,0))</f>
        <v>2</v>
      </c>
    </row>
    <row r="256" spans="1:8" x14ac:dyDescent="0.25">
      <c r="A256" t="s">
        <v>21</v>
      </c>
      <c r="B256">
        <v>2007</v>
      </c>
      <c r="C256">
        <v>517</v>
      </c>
      <c r="D256">
        <v>0</v>
      </c>
      <c r="E256">
        <v>517</v>
      </c>
      <c r="F256">
        <v>1</v>
      </c>
      <c r="G256">
        <v>1</v>
      </c>
      <c r="H256" s="35">
        <f>IF(D256=0,2,IF(VLOOKUP($E256,Weights!$A$2:$AH$829,Recodes!$B256-1986,FALSE)&gt;0,1,0))</f>
        <v>2</v>
      </c>
    </row>
    <row r="257" spans="1:8" x14ac:dyDescent="0.25">
      <c r="A257" t="s">
        <v>23</v>
      </c>
      <c r="B257">
        <v>2007</v>
      </c>
      <c r="C257">
        <v>529</v>
      </c>
      <c r="D257">
        <v>0</v>
      </c>
      <c r="E257">
        <v>529</v>
      </c>
      <c r="F257">
        <v>1</v>
      </c>
      <c r="G257">
        <v>1</v>
      </c>
      <c r="H257" s="35">
        <f>IF(D257=0,2,IF(VLOOKUP($E257,Weights!$A$2:$AH$829,Recodes!$B257-1986,FALSE)&gt;0,1,0))</f>
        <v>2</v>
      </c>
    </row>
    <row r="258" spans="1:8" x14ac:dyDescent="0.25">
      <c r="A258" t="s">
        <v>19</v>
      </c>
      <c r="B258">
        <v>2007</v>
      </c>
      <c r="C258">
        <v>558</v>
      </c>
      <c r="D258">
        <v>0</v>
      </c>
      <c r="E258">
        <v>558</v>
      </c>
      <c r="F258">
        <v>1</v>
      </c>
      <c r="G258">
        <v>1</v>
      </c>
      <c r="H258" s="35">
        <f>IF(D258=0,2,IF(VLOOKUP($E258,Weights!$A$2:$AH$829,Recodes!$B258-1986,FALSE)&gt;0,1,0))</f>
        <v>2</v>
      </c>
    </row>
    <row r="259" spans="1:8" x14ac:dyDescent="0.25">
      <c r="A259" t="s">
        <v>12</v>
      </c>
      <c r="B259">
        <v>2007</v>
      </c>
      <c r="C259">
        <v>914</v>
      </c>
      <c r="D259">
        <v>0</v>
      </c>
      <c r="E259">
        <v>914</v>
      </c>
      <c r="F259">
        <v>1</v>
      </c>
      <c r="G259">
        <v>1</v>
      </c>
      <c r="H259" s="35">
        <f>IF(D259=0,2,IF(VLOOKUP($E259,Weights!$A$2:$AH$829,Recodes!$B259-1986,FALSE)&gt;0,1,0))</f>
        <v>2</v>
      </c>
    </row>
    <row r="260" spans="1:8" x14ac:dyDescent="0.25">
      <c r="A260" t="s">
        <v>13</v>
      </c>
      <c r="B260">
        <v>2007</v>
      </c>
      <c r="C260">
        <v>920</v>
      </c>
      <c r="D260">
        <v>0</v>
      </c>
      <c r="E260">
        <v>920</v>
      </c>
      <c r="F260">
        <v>1</v>
      </c>
      <c r="G260">
        <v>1</v>
      </c>
      <c r="H260" s="35">
        <f>IF(D260=0,2,IF(VLOOKUP($E260,Weights!$A$2:$AH$829,Recodes!$B260-1986,FALSE)&gt;0,1,0))</f>
        <v>2</v>
      </c>
    </row>
    <row r="261" spans="1:8" x14ac:dyDescent="0.25">
      <c r="A261" t="s">
        <v>14</v>
      </c>
      <c r="B261">
        <v>2007</v>
      </c>
      <c r="C261">
        <v>925</v>
      </c>
      <c r="D261">
        <v>0</v>
      </c>
      <c r="E261">
        <v>925</v>
      </c>
      <c r="F261">
        <v>1</v>
      </c>
      <c r="G261">
        <v>1</v>
      </c>
      <c r="H261" s="35">
        <f>IF(D261=0,2,IF(VLOOKUP($E261,Weights!$A$2:$AH$829,Recodes!$B261-1986,FALSE)&gt;0,1,0))</f>
        <v>2</v>
      </c>
    </row>
    <row r="262" spans="1:8" x14ac:dyDescent="0.25">
      <c r="A262" t="s">
        <v>10</v>
      </c>
      <c r="B262">
        <v>2007</v>
      </c>
      <c r="C262">
        <v>933</v>
      </c>
      <c r="D262">
        <v>0</v>
      </c>
      <c r="E262">
        <v>933</v>
      </c>
      <c r="F262">
        <v>1</v>
      </c>
      <c r="G262">
        <v>1</v>
      </c>
      <c r="H262" s="35">
        <f>IF(D262=0,2,IF(VLOOKUP($E262,Weights!$A$2:$AH$829,Recodes!$B262-1986,FALSE)&gt;0,1,0))</f>
        <v>2</v>
      </c>
    </row>
    <row r="263" spans="1:8" x14ac:dyDescent="0.25">
      <c r="A263" t="s">
        <v>20</v>
      </c>
      <c r="B263">
        <v>2007</v>
      </c>
      <c r="C263">
        <v>975</v>
      </c>
      <c r="D263">
        <v>0</v>
      </c>
      <c r="E263">
        <v>975</v>
      </c>
      <c r="F263">
        <v>1</v>
      </c>
      <c r="G263">
        <v>1</v>
      </c>
      <c r="H263" s="35">
        <f>IF(D263=0,2,IF(VLOOKUP($E263,Weights!$A$2:$AH$829,Recodes!$B263-1986,FALSE)&gt;0,1,0))</f>
        <v>2</v>
      </c>
    </row>
    <row r="264" spans="1:8" x14ac:dyDescent="0.25">
      <c r="A264" t="s">
        <v>11</v>
      </c>
      <c r="B264">
        <v>2007</v>
      </c>
      <c r="C264">
        <v>977</v>
      </c>
      <c r="D264">
        <v>0</v>
      </c>
      <c r="E264">
        <v>977</v>
      </c>
      <c r="F264">
        <v>1</v>
      </c>
      <c r="G264">
        <v>1</v>
      </c>
      <c r="H264" s="35">
        <f>IF(D264=0,2,IF(VLOOKUP($E264,Weights!$A$2:$AH$829,Recodes!$B264-1986,FALSE)&gt;0,1,0))</f>
        <v>2</v>
      </c>
    </row>
    <row r="265" spans="1:8" x14ac:dyDescent="0.25">
      <c r="A265" t="s">
        <v>9</v>
      </c>
      <c r="B265">
        <v>2007</v>
      </c>
      <c r="C265">
        <v>1670</v>
      </c>
      <c r="D265">
        <v>0</v>
      </c>
      <c r="E265">
        <v>1670</v>
      </c>
      <c r="F265">
        <v>1</v>
      </c>
      <c r="G265">
        <v>1</v>
      </c>
      <c r="H265" s="35">
        <f>IF(D265=0,2,IF(VLOOKUP($E265,Weights!$A$2:$AH$829,Recodes!$B265-1986,FALSE)&gt;0,1,0))</f>
        <v>2</v>
      </c>
    </row>
    <row r="266" spans="1:8" x14ac:dyDescent="0.25">
      <c r="A266" t="s">
        <v>8</v>
      </c>
      <c r="B266">
        <v>2007</v>
      </c>
      <c r="C266">
        <v>1673</v>
      </c>
      <c r="D266">
        <v>0</v>
      </c>
      <c r="E266">
        <v>1673</v>
      </c>
      <c r="F266">
        <v>1</v>
      </c>
      <c r="G266">
        <v>1</v>
      </c>
      <c r="H266" s="35">
        <f>IF(D266=0,2,IF(VLOOKUP($E266,Weights!$A$2:$AH$829,Recodes!$B266-1986,FALSE)&gt;0,1,0))</f>
        <v>2</v>
      </c>
    </row>
    <row r="267" spans="1:8" x14ac:dyDescent="0.25">
      <c r="A267" t="s">
        <v>7</v>
      </c>
      <c r="B267">
        <v>2007</v>
      </c>
      <c r="C267">
        <v>1679</v>
      </c>
      <c r="D267">
        <v>0</v>
      </c>
      <c r="E267">
        <v>1679</v>
      </c>
      <c r="F267">
        <v>1</v>
      </c>
      <c r="G267">
        <v>1</v>
      </c>
      <c r="H267" s="35">
        <f>IF(D267=0,2,IF(VLOOKUP($E267,Weights!$A$2:$AH$829,Recodes!$B267-1986,FALSE)&gt;0,1,0))</f>
        <v>2</v>
      </c>
    </row>
    <row r="268" spans="1:8" x14ac:dyDescent="0.25">
      <c r="A268" t="s">
        <v>6</v>
      </c>
      <c r="B268">
        <v>2007</v>
      </c>
      <c r="C268">
        <v>1937</v>
      </c>
      <c r="D268">
        <v>0</v>
      </c>
      <c r="E268">
        <v>1937</v>
      </c>
      <c r="F268">
        <v>1</v>
      </c>
      <c r="G268">
        <v>1</v>
      </c>
      <c r="H268" s="35">
        <f>IF(D268=0,2,IF(VLOOKUP($E268,Weights!$A$2:$AH$829,Recodes!$B268-1986,FALSE)&gt;0,1,0))</f>
        <v>2</v>
      </c>
    </row>
    <row r="269" spans="1:8" x14ac:dyDescent="0.25">
      <c r="A269" t="s">
        <v>18</v>
      </c>
      <c r="B269">
        <v>2007</v>
      </c>
      <c r="C269">
        <v>429</v>
      </c>
      <c r="D269">
        <v>1</v>
      </c>
      <c r="E269">
        <v>1598</v>
      </c>
      <c r="F269">
        <v>1</v>
      </c>
      <c r="G269">
        <v>1</v>
      </c>
      <c r="H269" s="35">
        <f>IF(D269=0,2,IF(VLOOKUP($E269,Weights!$A$2:$AH$829,Recodes!$B269-1986,FALSE)&gt;0,1,0))</f>
        <v>0</v>
      </c>
    </row>
    <row r="270" spans="1:8" x14ac:dyDescent="0.25">
      <c r="A270" t="s">
        <v>24</v>
      </c>
      <c r="B270">
        <v>2007</v>
      </c>
      <c r="C270">
        <v>466</v>
      </c>
      <c r="D270">
        <v>1</v>
      </c>
      <c r="E270">
        <v>420</v>
      </c>
      <c r="F270">
        <v>1</v>
      </c>
      <c r="G270">
        <v>1</v>
      </c>
      <c r="H270" s="35">
        <f>IF(D270=0,2,IF(VLOOKUP($E270,Weights!$A$2:$AH$829,Recodes!$B270-1986,FALSE)&gt;0,1,0))</f>
        <v>1</v>
      </c>
    </row>
    <row r="271" spans="1:8" x14ac:dyDescent="0.25">
      <c r="A271" t="s">
        <v>22</v>
      </c>
      <c r="B271">
        <v>2007</v>
      </c>
      <c r="C271">
        <v>480</v>
      </c>
      <c r="D271">
        <v>1</v>
      </c>
      <c r="E271">
        <v>569</v>
      </c>
      <c r="F271">
        <v>1</v>
      </c>
      <c r="G271">
        <v>1</v>
      </c>
      <c r="H271" s="35">
        <f>IF(D271=0,2,IF(VLOOKUP($E271,Weights!$A$2:$AH$829,Recodes!$B271-1986,FALSE)&gt;0,1,0))</f>
        <v>1</v>
      </c>
    </row>
    <row r="272" spans="1:8" x14ac:dyDescent="0.25">
      <c r="A272" t="s">
        <v>15</v>
      </c>
      <c r="B272">
        <v>2007</v>
      </c>
      <c r="C272">
        <v>492</v>
      </c>
      <c r="D272">
        <v>1</v>
      </c>
      <c r="E272">
        <v>1621</v>
      </c>
      <c r="F272">
        <v>1</v>
      </c>
      <c r="G272">
        <v>1</v>
      </c>
      <c r="H272" s="35">
        <f>IF(D272=0,2,IF(VLOOKUP($E272,Weights!$A$2:$AH$829,Recodes!$B272-1986,FALSE)&gt;0,1,0))</f>
        <v>0</v>
      </c>
    </row>
    <row r="273" spans="1:8" x14ac:dyDescent="0.25">
      <c r="A273" t="s">
        <v>16</v>
      </c>
      <c r="B273">
        <v>2007</v>
      </c>
      <c r="C273">
        <v>493</v>
      </c>
      <c r="D273">
        <v>1</v>
      </c>
      <c r="E273">
        <v>1621</v>
      </c>
      <c r="F273">
        <v>1</v>
      </c>
      <c r="G273">
        <v>1</v>
      </c>
      <c r="H273" s="35">
        <f>IF(D273=0,2,IF(VLOOKUP($E273,Weights!$A$2:$AH$829,Recodes!$B273-1986,FALSE)&gt;0,1,0))</f>
        <v>0</v>
      </c>
    </row>
    <row r="274" spans="1:8" x14ac:dyDescent="0.25">
      <c r="A274" t="s">
        <v>17</v>
      </c>
      <c r="B274">
        <v>2007</v>
      </c>
      <c r="C274">
        <v>495</v>
      </c>
      <c r="D274">
        <v>1</v>
      </c>
      <c r="E274">
        <v>1621</v>
      </c>
      <c r="F274">
        <v>1</v>
      </c>
      <c r="G274">
        <v>1</v>
      </c>
      <c r="H274" s="35">
        <f>IF(D274=0,2,IF(VLOOKUP($E274,Weights!$A$2:$AH$829,Recodes!$B274-1986,FALSE)&gt;0,1,0))</f>
        <v>0</v>
      </c>
    </row>
    <row r="275" spans="1:8" x14ac:dyDescent="0.25">
      <c r="A275" t="s">
        <v>21</v>
      </c>
      <c r="B275">
        <v>2007</v>
      </c>
      <c r="C275">
        <v>517</v>
      </c>
      <c r="D275">
        <v>1</v>
      </c>
      <c r="E275">
        <v>585</v>
      </c>
      <c r="F275">
        <v>1</v>
      </c>
      <c r="G275">
        <v>1</v>
      </c>
      <c r="H275" s="35">
        <f>IF(D275=0,2,IF(VLOOKUP($E275,Weights!$A$2:$AH$829,Recodes!$B275-1986,FALSE)&gt;0,1,0))</f>
        <v>1</v>
      </c>
    </row>
    <row r="276" spans="1:8" x14ac:dyDescent="0.25">
      <c r="A276" t="s">
        <v>23</v>
      </c>
      <c r="B276">
        <v>2007</v>
      </c>
      <c r="C276">
        <v>529</v>
      </c>
      <c r="D276">
        <v>1</v>
      </c>
      <c r="E276">
        <v>420</v>
      </c>
      <c r="F276">
        <v>1</v>
      </c>
      <c r="G276">
        <v>1</v>
      </c>
      <c r="H276" s="35">
        <f>IF(D276=0,2,IF(VLOOKUP($E276,Weights!$A$2:$AH$829,Recodes!$B276-1986,FALSE)&gt;0,1,0))</f>
        <v>1</v>
      </c>
    </row>
    <row r="277" spans="1:8" x14ac:dyDescent="0.25">
      <c r="A277" t="s">
        <v>19</v>
      </c>
      <c r="B277">
        <v>2007</v>
      </c>
      <c r="C277">
        <v>558</v>
      </c>
      <c r="D277">
        <v>1</v>
      </c>
      <c r="E277">
        <v>1598</v>
      </c>
      <c r="F277">
        <v>1</v>
      </c>
      <c r="G277">
        <v>1</v>
      </c>
      <c r="H277" s="35">
        <f>IF(D277=0,2,IF(VLOOKUP($E277,Weights!$A$2:$AH$829,Recodes!$B277-1986,FALSE)&gt;0,1,0))</f>
        <v>0</v>
      </c>
    </row>
    <row r="278" spans="1:8" x14ac:dyDescent="0.25">
      <c r="A278" t="s">
        <v>12</v>
      </c>
      <c r="B278">
        <v>2007</v>
      </c>
      <c r="C278">
        <v>914</v>
      </c>
      <c r="D278">
        <v>1</v>
      </c>
      <c r="E278">
        <v>1640</v>
      </c>
      <c r="F278">
        <v>1</v>
      </c>
      <c r="G278">
        <v>1</v>
      </c>
      <c r="H278" s="35">
        <f>IF(D278=0,2,IF(VLOOKUP($E278,Weights!$A$2:$AH$829,Recodes!$B278-1986,FALSE)&gt;0,1,0))</f>
        <v>0</v>
      </c>
    </row>
    <row r="279" spans="1:8" x14ac:dyDescent="0.25">
      <c r="A279" t="s">
        <v>13</v>
      </c>
      <c r="B279">
        <v>2007</v>
      </c>
      <c r="C279">
        <v>920</v>
      </c>
      <c r="D279">
        <v>1</v>
      </c>
      <c r="E279">
        <v>1640</v>
      </c>
      <c r="F279">
        <v>1</v>
      </c>
      <c r="G279">
        <v>1</v>
      </c>
      <c r="H279" s="35">
        <f>IF(D279=0,2,IF(VLOOKUP($E279,Weights!$A$2:$AH$829,Recodes!$B279-1986,FALSE)&gt;0,1,0))</f>
        <v>0</v>
      </c>
    </row>
    <row r="280" spans="1:8" x14ac:dyDescent="0.25">
      <c r="A280" t="s">
        <v>14</v>
      </c>
      <c r="B280">
        <v>2007</v>
      </c>
      <c r="C280">
        <v>925</v>
      </c>
      <c r="D280">
        <v>1</v>
      </c>
      <c r="E280">
        <v>1640</v>
      </c>
      <c r="F280">
        <v>1</v>
      </c>
      <c r="G280">
        <v>1</v>
      </c>
      <c r="H280" s="35">
        <f>IF(D280=0,2,IF(VLOOKUP($E280,Weights!$A$2:$AH$829,Recodes!$B280-1986,FALSE)&gt;0,1,0))</f>
        <v>0</v>
      </c>
    </row>
    <row r="281" spans="1:8" x14ac:dyDescent="0.25">
      <c r="A281" t="s">
        <v>10</v>
      </c>
      <c r="B281">
        <v>2007</v>
      </c>
      <c r="C281">
        <v>933</v>
      </c>
      <c r="D281">
        <v>1</v>
      </c>
      <c r="E281">
        <v>1641</v>
      </c>
      <c r="F281">
        <v>1</v>
      </c>
      <c r="G281">
        <v>1</v>
      </c>
      <c r="H281" s="35">
        <f>IF(D281=0,2,IF(VLOOKUP($E281,Weights!$A$2:$AH$829,Recodes!$B281-1986,FALSE)&gt;0,1,0))</f>
        <v>0</v>
      </c>
    </row>
    <row r="282" spans="1:8" x14ac:dyDescent="0.25">
      <c r="A282" t="s">
        <v>20</v>
      </c>
      <c r="B282">
        <v>2007</v>
      </c>
      <c r="C282">
        <v>975</v>
      </c>
      <c r="D282">
        <v>1</v>
      </c>
      <c r="E282">
        <v>957</v>
      </c>
      <c r="F282">
        <v>1</v>
      </c>
      <c r="G282">
        <v>1</v>
      </c>
      <c r="H282" s="35">
        <f>IF(D282=0,2,IF(VLOOKUP($E282,Weights!$A$2:$AH$829,Recodes!$B282-1986,FALSE)&gt;0,1,0))</f>
        <v>1</v>
      </c>
    </row>
    <row r="283" spans="1:8" x14ac:dyDescent="0.25">
      <c r="A283" t="s">
        <v>11</v>
      </c>
      <c r="B283">
        <v>2007</v>
      </c>
      <c r="C283">
        <v>977</v>
      </c>
      <c r="D283">
        <v>1</v>
      </c>
      <c r="E283">
        <v>1641</v>
      </c>
      <c r="F283">
        <v>1</v>
      </c>
      <c r="G283">
        <v>1</v>
      </c>
      <c r="H283" s="35">
        <f>IF(D283=0,2,IF(VLOOKUP($E283,Weights!$A$2:$AH$829,Recodes!$B283-1986,FALSE)&gt;0,1,0))</f>
        <v>0</v>
      </c>
    </row>
    <row r="284" spans="1:8" x14ac:dyDescent="0.25">
      <c r="A284" t="s">
        <v>9</v>
      </c>
      <c r="B284">
        <v>2007</v>
      </c>
      <c r="C284">
        <v>1670</v>
      </c>
      <c r="D284">
        <v>1</v>
      </c>
      <c r="E284">
        <v>1640</v>
      </c>
      <c r="F284">
        <v>1</v>
      </c>
      <c r="G284">
        <v>1</v>
      </c>
      <c r="H284" s="35">
        <f>IF(D284=0,2,IF(VLOOKUP($E284,Weights!$A$2:$AH$829,Recodes!$B284-1986,FALSE)&gt;0,1,0))</f>
        <v>0</v>
      </c>
    </row>
    <row r="285" spans="1:8" x14ac:dyDescent="0.25">
      <c r="A285" t="s">
        <v>8</v>
      </c>
      <c r="B285">
        <v>2007</v>
      </c>
      <c r="C285">
        <v>1673</v>
      </c>
      <c r="D285">
        <v>1</v>
      </c>
      <c r="E285">
        <v>569</v>
      </c>
      <c r="F285">
        <v>1</v>
      </c>
      <c r="G285">
        <v>1</v>
      </c>
      <c r="H285" s="35">
        <f>IF(D285=0,2,IF(VLOOKUP($E285,Weights!$A$2:$AH$829,Recodes!$B285-1986,FALSE)&gt;0,1,0))</f>
        <v>1</v>
      </c>
    </row>
    <row r="286" spans="1:8" x14ac:dyDescent="0.25">
      <c r="A286" t="s">
        <v>7</v>
      </c>
      <c r="B286">
        <v>2007</v>
      </c>
      <c r="C286">
        <v>1679</v>
      </c>
      <c r="D286">
        <v>1</v>
      </c>
      <c r="E286">
        <v>1669</v>
      </c>
      <c r="F286">
        <v>1</v>
      </c>
      <c r="G286">
        <v>1</v>
      </c>
      <c r="H286" s="35">
        <f>IF(D286=0,2,IF(VLOOKUP($E286,Weights!$A$2:$AH$829,Recodes!$B286-1986,FALSE)&gt;0,1,0))</f>
        <v>1</v>
      </c>
    </row>
    <row r="287" spans="1:8" x14ac:dyDescent="0.25">
      <c r="A287" t="s">
        <v>6</v>
      </c>
      <c r="B287">
        <v>2007</v>
      </c>
      <c r="C287">
        <v>1937</v>
      </c>
      <c r="D287">
        <v>1</v>
      </c>
      <c r="E287">
        <v>1641</v>
      </c>
      <c r="F287">
        <v>1</v>
      </c>
      <c r="G287">
        <v>1</v>
      </c>
      <c r="H287" s="35">
        <f>IF(D287=0,2,IF(VLOOKUP($E287,Weights!$A$2:$AH$829,Recodes!$B287-1986,FALSE)&gt;0,1,0))</f>
        <v>0</v>
      </c>
    </row>
    <row r="288" spans="1:8" x14ac:dyDescent="0.25">
      <c r="A288" t="s">
        <v>25</v>
      </c>
      <c r="B288">
        <v>2006</v>
      </c>
      <c r="C288">
        <v>240</v>
      </c>
      <c r="D288">
        <v>0</v>
      </c>
      <c r="E288">
        <v>240</v>
      </c>
      <c r="F288">
        <v>5</v>
      </c>
      <c r="G288">
        <v>19</v>
      </c>
      <c r="H288" s="35">
        <f>IF(D288=0,2,IF(VLOOKUP($E288,Weights!$A$2:$AH$829,Recodes!$B288-1986,FALSE)&gt;0,1,0))</f>
        <v>2</v>
      </c>
    </row>
    <row r="289" spans="1:8" x14ac:dyDescent="0.25">
      <c r="A289" t="s">
        <v>25</v>
      </c>
      <c r="B289">
        <v>2006</v>
      </c>
      <c r="C289">
        <v>240</v>
      </c>
      <c r="D289">
        <v>1</v>
      </c>
      <c r="E289">
        <v>1586</v>
      </c>
      <c r="F289">
        <v>5</v>
      </c>
      <c r="G289">
        <v>19</v>
      </c>
      <c r="H289" s="35">
        <f>IF(D289=0,2,IF(VLOOKUP($E289,Weights!$A$2:$AH$829,Recodes!$B289-1986,FALSE)&gt;0,1,0))</f>
        <v>0</v>
      </c>
    </row>
    <row r="290" spans="1:8" x14ac:dyDescent="0.25">
      <c r="A290" t="s">
        <v>26</v>
      </c>
      <c r="B290">
        <v>2006</v>
      </c>
      <c r="C290">
        <v>306</v>
      </c>
      <c r="D290">
        <v>0</v>
      </c>
      <c r="E290">
        <v>306</v>
      </c>
      <c r="F290">
        <v>1</v>
      </c>
      <c r="G290">
        <v>1</v>
      </c>
      <c r="H290" s="35">
        <f>IF(D290=0,2,IF(VLOOKUP($E290,Weights!$A$2:$AH$829,Recodes!$B290-1986,FALSE)&gt;0,1,0))</f>
        <v>2</v>
      </c>
    </row>
    <row r="291" spans="1:8" x14ac:dyDescent="0.25">
      <c r="A291" t="s">
        <v>27</v>
      </c>
      <c r="B291">
        <v>2006</v>
      </c>
      <c r="C291">
        <v>315</v>
      </c>
      <c r="D291">
        <v>0</v>
      </c>
      <c r="E291">
        <v>315</v>
      </c>
      <c r="F291">
        <v>1</v>
      </c>
      <c r="G291">
        <v>1</v>
      </c>
      <c r="H291" s="35">
        <f>IF(D291=0,2,IF(VLOOKUP($E291,Weights!$A$2:$AH$829,Recodes!$B291-1986,FALSE)&gt;0,1,0))</f>
        <v>2</v>
      </c>
    </row>
    <row r="292" spans="1:8" x14ac:dyDescent="0.25">
      <c r="A292" t="s">
        <v>28</v>
      </c>
      <c r="B292">
        <v>2006</v>
      </c>
      <c r="C292">
        <v>316</v>
      </c>
      <c r="D292">
        <v>0</v>
      </c>
      <c r="E292">
        <v>316</v>
      </c>
      <c r="F292">
        <v>1</v>
      </c>
      <c r="G292">
        <v>1</v>
      </c>
      <c r="H292" s="35">
        <f>IF(D292=0,2,IF(VLOOKUP($E292,Weights!$A$2:$AH$829,Recodes!$B292-1986,FALSE)&gt;0,1,0))</f>
        <v>2</v>
      </c>
    </row>
    <row r="293" spans="1:8" x14ac:dyDescent="0.25">
      <c r="A293" t="s">
        <v>29</v>
      </c>
      <c r="B293">
        <v>2006</v>
      </c>
      <c r="C293">
        <v>326</v>
      </c>
      <c r="D293">
        <v>0</v>
      </c>
      <c r="E293">
        <v>326</v>
      </c>
      <c r="F293">
        <v>1</v>
      </c>
      <c r="G293">
        <v>1</v>
      </c>
      <c r="H293" s="35">
        <f>IF(D293=0,2,IF(VLOOKUP($E293,Weights!$A$2:$AH$829,Recodes!$B293-1986,FALSE)&gt;0,1,0))</f>
        <v>2</v>
      </c>
    </row>
    <row r="294" spans="1:8" x14ac:dyDescent="0.25">
      <c r="A294" t="s">
        <v>30</v>
      </c>
      <c r="B294">
        <v>2006</v>
      </c>
      <c r="C294">
        <v>332</v>
      </c>
      <c r="D294">
        <v>0</v>
      </c>
      <c r="E294">
        <v>332</v>
      </c>
      <c r="F294">
        <v>1</v>
      </c>
      <c r="G294">
        <v>1</v>
      </c>
      <c r="H294" s="35">
        <f>IF(D294=0,2,IF(VLOOKUP($E294,Weights!$A$2:$AH$829,Recodes!$B294-1986,FALSE)&gt;0,1,0))</f>
        <v>2</v>
      </c>
    </row>
    <row r="295" spans="1:8" x14ac:dyDescent="0.25">
      <c r="A295" t="s">
        <v>36</v>
      </c>
      <c r="B295">
        <v>2006</v>
      </c>
      <c r="C295">
        <v>454</v>
      </c>
      <c r="D295">
        <v>0</v>
      </c>
      <c r="E295">
        <v>454</v>
      </c>
      <c r="F295">
        <v>1</v>
      </c>
      <c r="G295">
        <v>1</v>
      </c>
      <c r="H295" s="35">
        <f>IF(D295=0,2,IF(VLOOKUP($E295,Weights!$A$2:$AH$829,Recodes!$B295-1986,FALSE)&gt;0,1,0))</f>
        <v>2</v>
      </c>
    </row>
    <row r="296" spans="1:8" x14ac:dyDescent="0.25">
      <c r="A296" t="s">
        <v>35</v>
      </c>
      <c r="B296">
        <v>2006</v>
      </c>
      <c r="C296">
        <v>602</v>
      </c>
      <c r="D296">
        <v>0</v>
      </c>
      <c r="E296">
        <v>602</v>
      </c>
      <c r="F296">
        <v>1</v>
      </c>
      <c r="G296">
        <v>1</v>
      </c>
      <c r="H296" s="35">
        <f>IF(D296=0,2,IF(VLOOKUP($E296,Weights!$A$2:$AH$829,Recodes!$B296-1986,FALSE)&gt;0,1,0))</f>
        <v>2</v>
      </c>
    </row>
    <row r="297" spans="1:8" x14ac:dyDescent="0.25">
      <c r="A297" t="s">
        <v>31</v>
      </c>
      <c r="B297">
        <v>2006</v>
      </c>
      <c r="C297">
        <v>604</v>
      </c>
      <c r="D297">
        <v>0</v>
      </c>
      <c r="E297">
        <v>604</v>
      </c>
      <c r="F297">
        <v>1</v>
      </c>
      <c r="G297">
        <v>1</v>
      </c>
      <c r="H297" s="35">
        <f>IF(D297=0,2,IF(VLOOKUP($E297,Weights!$A$2:$AH$829,Recodes!$B297-1986,FALSE)&gt;0,1,0))</f>
        <v>2</v>
      </c>
    </row>
    <row r="298" spans="1:8" x14ac:dyDescent="0.25">
      <c r="A298" t="s">
        <v>34</v>
      </c>
      <c r="B298">
        <v>2006</v>
      </c>
      <c r="C298">
        <v>619</v>
      </c>
      <c r="D298">
        <v>0</v>
      </c>
      <c r="E298">
        <v>619</v>
      </c>
      <c r="F298">
        <v>1</v>
      </c>
      <c r="G298">
        <v>1</v>
      </c>
      <c r="H298" s="35">
        <f>IF(D298=0,2,IF(VLOOKUP($E298,Weights!$A$2:$AH$829,Recodes!$B298-1986,FALSE)&gt;0,1,0))</f>
        <v>2</v>
      </c>
    </row>
    <row r="299" spans="1:8" x14ac:dyDescent="0.25">
      <c r="A299" t="s">
        <v>32</v>
      </c>
      <c r="B299">
        <v>2006</v>
      </c>
      <c r="C299">
        <v>625</v>
      </c>
      <c r="D299">
        <v>0</v>
      </c>
      <c r="E299">
        <v>625</v>
      </c>
      <c r="F299">
        <v>1</v>
      </c>
      <c r="G299">
        <v>1</v>
      </c>
      <c r="H299" s="35">
        <f>IF(D299=0,2,IF(VLOOKUP($E299,Weights!$A$2:$AH$829,Recodes!$B299-1986,FALSE)&gt;0,1,0))</f>
        <v>2</v>
      </c>
    </row>
    <row r="300" spans="1:8" x14ac:dyDescent="0.25">
      <c r="A300" t="s">
        <v>33</v>
      </c>
      <c r="B300">
        <v>2006</v>
      </c>
      <c r="C300">
        <v>628</v>
      </c>
      <c r="D300">
        <v>0</v>
      </c>
      <c r="E300">
        <v>628</v>
      </c>
      <c r="F300">
        <v>1</v>
      </c>
      <c r="G300">
        <v>1</v>
      </c>
      <c r="H300" s="35">
        <f>IF(D300=0,2,IF(VLOOKUP($E300,Weights!$A$2:$AH$829,Recodes!$B300-1986,FALSE)&gt;0,1,0))</f>
        <v>2</v>
      </c>
    </row>
    <row r="301" spans="1:8" x14ac:dyDescent="0.25">
      <c r="A301" t="s">
        <v>26</v>
      </c>
      <c r="B301">
        <v>2006</v>
      </c>
      <c r="C301">
        <v>306</v>
      </c>
      <c r="D301">
        <v>5.0999999999999997E-2</v>
      </c>
      <c r="E301">
        <v>340</v>
      </c>
      <c r="F301">
        <v>1</v>
      </c>
      <c r="G301">
        <v>1</v>
      </c>
      <c r="H301" s="35">
        <f>IF(D301=0,2,IF(VLOOKUP($E301,Weights!$A$2:$AH$829,Recodes!$B301-1986,FALSE)&gt;0,1,0))</f>
        <v>1</v>
      </c>
    </row>
    <row r="302" spans="1:8" x14ac:dyDescent="0.25">
      <c r="A302" t="s">
        <v>26</v>
      </c>
      <c r="B302">
        <v>2006</v>
      </c>
      <c r="C302">
        <v>306</v>
      </c>
      <c r="D302">
        <v>0.94899999999999995</v>
      </c>
      <c r="E302">
        <v>1581</v>
      </c>
      <c r="F302">
        <v>1</v>
      </c>
      <c r="G302">
        <v>1</v>
      </c>
      <c r="H302" s="35">
        <f>IF(D302=0,2,IF(VLOOKUP($E302,Weights!$A$2:$AH$829,Recodes!$B302-1986,FALSE)&gt;0,1,0))</f>
        <v>0</v>
      </c>
    </row>
    <row r="303" spans="1:8" x14ac:dyDescent="0.25">
      <c r="A303" t="s">
        <v>27</v>
      </c>
      <c r="B303">
        <v>2006</v>
      </c>
      <c r="C303">
        <v>315</v>
      </c>
      <c r="D303">
        <v>1</v>
      </c>
      <c r="E303">
        <v>1581</v>
      </c>
      <c r="F303">
        <v>1</v>
      </c>
      <c r="G303">
        <v>1</v>
      </c>
      <c r="H303" s="35">
        <f>IF(D303=0,2,IF(VLOOKUP($E303,Weights!$A$2:$AH$829,Recodes!$B303-1986,FALSE)&gt;0,1,0))</f>
        <v>0</v>
      </c>
    </row>
    <row r="304" spans="1:8" x14ac:dyDescent="0.25">
      <c r="A304" t="s">
        <v>28</v>
      </c>
      <c r="B304">
        <v>2006</v>
      </c>
      <c r="C304">
        <v>316</v>
      </c>
      <c r="D304">
        <v>1</v>
      </c>
      <c r="E304">
        <v>1581</v>
      </c>
      <c r="F304">
        <v>1</v>
      </c>
      <c r="G304">
        <v>1</v>
      </c>
      <c r="H304" s="35">
        <f>IF(D304=0,2,IF(VLOOKUP($E304,Weights!$A$2:$AH$829,Recodes!$B304-1986,FALSE)&gt;0,1,0))</f>
        <v>0</v>
      </c>
    </row>
    <row r="305" spans="1:8" x14ac:dyDescent="0.25">
      <c r="A305" t="s">
        <v>29</v>
      </c>
      <c r="B305">
        <v>2006</v>
      </c>
      <c r="C305">
        <v>326</v>
      </c>
      <c r="D305">
        <v>1</v>
      </c>
      <c r="E305">
        <v>1581</v>
      </c>
      <c r="F305">
        <v>1</v>
      </c>
      <c r="G305">
        <v>1</v>
      </c>
      <c r="H305" s="35">
        <f>IF(D305=0,2,IF(VLOOKUP($E305,Weights!$A$2:$AH$829,Recodes!$B305-1986,FALSE)&gt;0,1,0))</f>
        <v>0</v>
      </c>
    </row>
    <row r="306" spans="1:8" x14ac:dyDescent="0.25">
      <c r="A306" t="s">
        <v>30</v>
      </c>
      <c r="B306">
        <v>2006</v>
      </c>
      <c r="C306">
        <v>332</v>
      </c>
      <c r="D306">
        <v>1</v>
      </c>
      <c r="E306">
        <v>1581</v>
      </c>
      <c r="F306">
        <v>1</v>
      </c>
      <c r="G306">
        <v>1</v>
      </c>
      <c r="H306" s="35">
        <f>IF(D306=0,2,IF(VLOOKUP($E306,Weights!$A$2:$AH$829,Recodes!$B306-1986,FALSE)&gt;0,1,0))</f>
        <v>0</v>
      </c>
    </row>
    <row r="307" spans="1:8" x14ac:dyDescent="0.25">
      <c r="A307" t="s">
        <v>36</v>
      </c>
      <c r="B307">
        <v>2006</v>
      </c>
      <c r="C307">
        <v>454</v>
      </c>
      <c r="D307">
        <v>1</v>
      </c>
      <c r="E307">
        <v>498</v>
      </c>
      <c r="F307">
        <v>1</v>
      </c>
      <c r="G307">
        <v>1</v>
      </c>
      <c r="H307" s="35">
        <f>IF(D307=0,2,IF(VLOOKUP($E307,Weights!$A$2:$AH$829,Recodes!$B307-1986,FALSE)&gt;0,1,0))</f>
        <v>1</v>
      </c>
    </row>
    <row r="308" spans="1:8" x14ac:dyDescent="0.25">
      <c r="A308" t="s">
        <v>35</v>
      </c>
      <c r="B308">
        <v>2006</v>
      </c>
      <c r="C308">
        <v>602</v>
      </c>
      <c r="D308">
        <v>1</v>
      </c>
      <c r="E308">
        <v>537</v>
      </c>
      <c r="F308">
        <v>1</v>
      </c>
      <c r="G308">
        <v>1</v>
      </c>
      <c r="H308" s="35">
        <f>IF(D308=0,2,IF(VLOOKUP($E308,Weights!$A$2:$AH$829,Recodes!$B308-1986,FALSE)&gt;0,1,0))</f>
        <v>1</v>
      </c>
    </row>
    <row r="309" spans="1:8" x14ac:dyDescent="0.25">
      <c r="A309" t="s">
        <v>31</v>
      </c>
      <c r="B309">
        <v>2006</v>
      </c>
      <c r="C309">
        <v>604</v>
      </c>
      <c r="D309">
        <v>1</v>
      </c>
      <c r="E309">
        <v>1525</v>
      </c>
      <c r="F309">
        <v>1</v>
      </c>
      <c r="G309">
        <v>1</v>
      </c>
      <c r="H309" s="35">
        <f>IF(D309=0,2,IF(VLOOKUP($E309,Weights!$A$2:$AH$829,Recodes!$B309-1986,FALSE)&gt;0,1,0))</f>
        <v>0</v>
      </c>
    </row>
    <row r="310" spans="1:8" x14ac:dyDescent="0.25">
      <c r="A310" t="s">
        <v>34</v>
      </c>
      <c r="B310">
        <v>2006</v>
      </c>
      <c r="C310">
        <v>619</v>
      </c>
      <c r="D310">
        <v>1</v>
      </c>
      <c r="E310">
        <v>537</v>
      </c>
      <c r="F310">
        <v>1</v>
      </c>
      <c r="G310">
        <v>1</v>
      </c>
      <c r="H310" s="35">
        <f>IF(D310=0,2,IF(VLOOKUP($E310,Weights!$A$2:$AH$829,Recodes!$B310-1986,FALSE)&gt;0,1,0))</f>
        <v>1</v>
      </c>
    </row>
    <row r="311" spans="1:8" x14ac:dyDescent="0.25">
      <c r="A311" t="s">
        <v>32</v>
      </c>
      <c r="B311">
        <v>2006</v>
      </c>
      <c r="C311">
        <v>625</v>
      </c>
      <c r="D311">
        <v>1</v>
      </c>
      <c r="E311">
        <v>1525</v>
      </c>
      <c r="F311">
        <v>1</v>
      </c>
      <c r="G311">
        <v>1</v>
      </c>
      <c r="H311" s="35">
        <f>IF(D311=0,2,IF(VLOOKUP($E311,Weights!$A$2:$AH$829,Recodes!$B311-1986,FALSE)&gt;0,1,0))</f>
        <v>0</v>
      </c>
    </row>
    <row r="312" spans="1:8" x14ac:dyDescent="0.25">
      <c r="A312" t="s">
        <v>33</v>
      </c>
      <c r="B312">
        <v>2006</v>
      </c>
      <c r="C312">
        <v>628</v>
      </c>
      <c r="D312">
        <v>1</v>
      </c>
      <c r="E312">
        <v>1525</v>
      </c>
      <c r="F312">
        <v>1</v>
      </c>
      <c r="G312">
        <v>1</v>
      </c>
      <c r="H312" s="35">
        <f>IF(D312=0,2,IF(VLOOKUP($E312,Weights!$A$2:$AH$829,Recodes!$B312-1986,FALSE)&gt;0,1,0))</f>
        <v>0</v>
      </c>
    </row>
    <row r="313" spans="1:8" x14ac:dyDescent="0.25">
      <c r="A313" t="s">
        <v>56</v>
      </c>
      <c r="B313">
        <v>2005</v>
      </c>
      <c r="C313">
        <v>144</v>
      </c>
      <c r="D313">
        <v>0</v>
      </c>
      <c r="E313">
        <v>144</v>
      </c>
      <c r="F313">
        <v>1</v>
      </c>
      <c r="G313">
        <v>1</v>
      </c>
      <c r="H313" s="35">
        <f>IF(D313=0,2,IF(VLOOKUP($E313,Weights!$A$2:$AH$829,Recodes!$B313-1986,FALSE)&gt;0,1,0))</f>
        <v>2</v>
      </c>
    </row>
    <row r="314" spans="1:8" x14ac:dyDescent="0.25">
      <c r="A314" t="s">
        <v>51</v>
      </c>
      <c r="B314">
        <v>2005</v>
      </c>
      <c r="C314">
        <v>199</v>
      </c>
      <c r="D314">
        <v>0</v>
      </c>
      <c r="E314">
        <v>199</v>
      </c>
      <c r="F314">
        <v>1</v>
      </c>
      <c r="G314">
        <v>1</v>
      </c>
      <c r="H314" s="35">
        <f>IF(D314=0,2,IF(VLOOKUP($E314,Weights!$A$2:$AH$829,Recodes!$B314-1986,FALSE)&gt;0,1,0))</f>
        <v>2</v>
      </c>
    </row>
    <row r="315" spans="1:8" x14ac:dyDescent="0.25">
      <c r="A315" t="s">
        <v>37</v>
      </c>
      <c r="B315">
        <v>2005</v>
      </c>
      <c r="C315">
        <v>207</v>
      </c>
      <c r="D315">
        <v>0</v>
      </c>
      <c r="E315">
        <v>207</v>
      </c>
      <c r="F315">
        <v>1</v>
      </c>
      <c r="G315">
        <v>1</v>
      </c>
      <c r="H315" s="35">
        <f>IF(D315=0,2,IF(VLOOKUP($E315,Weights!$A$2:$AH$829,Recodes!$B315-1986,FALSE)&gt;0,1,0))</f>
        <v>2</v>
      </c>
    </row>
    <row r="316" spans="1:8" x14ac:dyDescent="0.25">
      <c r="A316" t="s">
        <v>46</v>
      </c>
      <c r="B316">
        <v>2005</v>
      </c>
      <c r="C316">
        <v>211</v>
      </c>
      <c r="D316">
        <v>0</v>
      </c>
      <c r="E316">
        <v>211</v>
      </c>
      <c r="F316">
        <v>1</v>
      </c>
      <c r="G316">
        <v>1</v>
      </c>
      <c r="H316" s="35">
        <f>IF(D316=0,2,IF(VLOOKUP($E316,Weights!$A$2:$AH$829,Recodes!$B316-1986,FALSE)&gt;0,1,0))</f>
        <v>2</v>
      </c>
    </row>
    <row r="317" spans="1:8" x14ac:dyDescent="0.25">
      <c r="A317" t="s">
        <v>38</v>
      </c>
      <c r="B317">
        <v>2005</v>
      </c>
      <c r="C317">
        <v>218</v>
      </c>
      <c r="D317">
        <v>0</v>
      </c>
      <c r="E317">
        <v>218</v>
      </c>
      <c r="F317">
        <v>1</v>
      </c>
      <c r="G317">
        <v>1</v>
      </c>
      <c r="H317" s="35">
        <f>IF(D317=0,2,IF(VLOOKUP($E317,Weights!$A$2:$AH$829,Recodes!$B317-1986,FALSE)&gt;0,1,0))</f>
        <v>2</v>
      </c>
    </row>
    <row r="318" spans="1:8" x14ac:dyDescent="0.25">
      <c r="A318" t="s">
        <v>55</v>
      </c>
      <c r="B318">
        <v>2005</v>
      </c>
      <c r="C318">
        <v>219</v>
      </c>
      <c r="D318">
        <v>0</v>
      </c>
      <c r="E318">
        <v>219</v>
      </c>
      <c r="F318">
        <v>1</v>
      </c>
      <c r="G318">
        <v>1</v>
      </c>
      <c r="H318" s="35">
        <f>IF(D318=0,2,IF(VLOOKUP($E318,Weights!$A$2:$AH$829,Recodes!$B318-1986,FALSE)&gt;0,1,0))</f>
        <v>2</v>
      </c>
    </row>
    <row r="319" spans="1:8" x14ac:dyDescent="0.25">
      <c r="A319" t="s">
        <v>44</v>
      </c>
      <c r="B319">
        <v>2005</v>
      </c>
      <c r="C319">
        <v>229</v>
      </c>
      <c r="D319">
        <v>0</v>
      </c>
      <c r="E319">
        <v>229</v>
      </c>
      <c r="F319">
        <v>1</v>
      </c>
      <c r="G319">
        <v>1</v>
      </c>
      <c r="H319" s="35">
        <f>IF(D319=0,2,IF(VLOOKUP($E319,Weights!$A$2:$AH$829,Recodes!$B319-1986,FALSE)&gt;0,1,0))</f>
        <v>2</v>
      </c>
    </row>
    <row r="320" spans="1:8" x14ac:dyDescent="0.25">
      <c r="A320" t="s">
        <v>48</v>
      </c>
      <c r="B320">
        <v>2005</v>
      </c>
      <c r="C320">
        <v>237</v>
      </c>
      <c r="D320">
        <v>0</v>
      </c>
      <c r="E320">
        <v>237</v>
      </c>
      <c r="F320">
        <v>1</v>
      </c>
      <c r="G320">
        <v>1</v>
      </c>
      <c r="H320" s="35">
        <f>IF(D320=0,2,IF(VLOOKUP($E320,Weights!$A$2:$AH$829,Recodes!$B320-1986,FALSE)&gt;0,1,0))</f>
        <v>2</v>
      </c>
    </row>
    <row r="321" spans="1:8" x14ac:dyDescent="0.25">
      <c r="A321" t="s">
        <v>53</v>
      </c>
      <c r="B321">
        <v>2005</v>
      </c>
      <c r="C321">
        <v>239</v>
      </c>
      <c r="D321">
        <v>0</v>
      </c>
      <c r="E321">
        <v>239</v>
      </c>
      <c r="F321">
        <v>1</v>
      </c>
      <c r="G321">
        <v>1</v>
      </c>
      <c r="H321" s="35">
        <f>IF(D321=0,2,IF(VLOOKUP($E321,Weights!$A$2:$AH$829,Recodes!$B321-1986,FALSE)&gt;0,1,0))</f>
        <v>2</v>
      </c>
    </row>
    <row r="322" spans="1:8" x14ac:dyDescent="0.25">
      <c r="A322" t="s">
        <v>40</v>
      </c>
      <c r="B322">
        <v>2005</v>
      </c>
      <c r="C322">
        <v>248</v>
      </c>
      <c r="D322">
        <v>0</v>
      </c>
      <c r="E322">
        <v>248</v>
      </c>
      <c r="F322">
        <v>1</v>
      </c>
      <c r="G322">
        <v>1</v>
      </c>
      <c r="H322" s="35">
        <f>IF(D322=0,2,IF(VLOOKUP($E322,Weights!$A$2:$AH$829,Recodes!$B322-1986,FALSE)&gt;0,1,0))</f>
        <v>2</v>
      </c>
    </row>
    <row r="323" spans="1:8" x14ac:dyDescent="0.25">
      <c r="A323" t="s">
        <v>41</v>
      </c>
      <c r="B323">
        <v>2005</v>
      </c>
      <c r="C323">
        <v>256</v>
      </c>
      <c r="D323">
        <v>0</v>
      </c>
      <c r="E323">
        <v>256</v>
      </c>
      <c r="F323">
        <v>1</v>
      </c>
      <c r="G323">
        <v>1</v>
      </c>
      <c r="H323" s="35">
        <f>IF(D323=0,2,IF(VLOOKUP($E323,Weights!$A$2:$AH$829,Recodes!$B323-1986,FALSE)&gt;0,1,0))</f>
        <v>2</v>
      </c>
    </row>
    <row r="324" spans="1:8" x14ac:dyDescent="0.25">
      <c r="A324" t="s">
        <v>54</v>
      </c>
      <c r="B324">
        <v>2005</v>
      </c>
      <c r="C324">
        <v>260</v>
      </c>
      <c r="D324">
        <v>0</v>
      </c>
      <c r="E324">
        <v>260</v>
      </c>
      <c r="F324">
        <v>1</v>
      </c>
      <c r="G324">
        <v>1</v>
      </c>
      <c r="H324" s="35">
        <f>IF(D324=0,2,IF(VLOOKUP($E324,Weights!$A$2:$AH$829,Recodes!$B324-1986,FALSE)&gt;0,1,0))</f>
        <v>2</v>
      </c>
    </row>
    <row r="325" spans="1:8" x14ac:dyDescent="0.25">
      <c r="A325" t="s">
        <v>47</v>
      </c>
      <c r="B325">
        <v>2005</v>
      </c>
      <c r="C325">
        <v>266</v>
      </c>
      <c r="D325">
        <v>0</v>
      </c>
      <c r="E325">
        <v>266</v>
      </c>
      <c r="F325">
        <v>1</v>
      </c>
      <c r="G325">
        <v>1</v>
      </c>
      <c r="H325" s="35">
        <f>IF(D325=0,2,IF(VLOOKUP($E325,Weights!$A$2:$AH$829,Recodes!$B325-1986,FALSE)&gt;0,1,0))</f>
        <v>2</v>
      </c>
    </row>
    <row r="326" spans="1:8" x14ac:dyDescent="0.25">
      <c r="A326" t="s">
        <v>45</v>
      </c>
      <c r="B326">
        <v>2005</v>
      </c>
      <c r="C326">
        <v>278</v>
      </c>
      <c r="D326">
        <v>0</v>
      </c>
      <c r="E326">
        <v>278</v>
      </c>
      <c r="F326">
        <v>1</v>
      </c>
      <c r="G326">
        <v>1</v>
      </c>
      <c r="H326" s="35">
        <f>IF(D326=0,2,IF(VLOOKUP($E326,Weights!$A$2:$AH$829,Recodes!$B326-1986,FALSE)&gt;0,1,0))</f>
        <v>2</v>
      </c>
    </row>
    <row r="327" spans="1:8" x14ac:dyDescent="0.25">
      <c r="A327" t="s">
        <v>42</v>
      </c>
      <c r="B327">
        <v>2005</v>
      </c>
      <c r="C327">
        <v>280</v>
      </c>
      <c r="D327">
        <v>0</v>
      </c>
      <c r="E327">
        <v>280</v>
      </c>
      <c r="F327">
        <v>1</v>
      </c>
      <c r="G327">
        <v>1</v>
      </c>
      <c r="H327" s="35">
        <f>IF(D327=0,2,IF(VLOOKUP($E327,Weights!$A$2:$AH$829,Recodes!$B327-1986,FALSE)&gt;0,1,0))</f>
        <v>2</v>
      </c>
    </row>
    <row r="328" spans="1:8" x14ac:dyDescent="0.25">
      <c r="A328" t="s">
        <v>43</v>
      </c>
      <c r="B328">
        <v>2005</v>
      </c>
      <c r="C328">
        <v>286</v>
      </c>
      <c r="D328">
        <v>0</v>
      </c>
      <c r="E328">
        <v>286</v>
      </c>
      <c r="F328">
        <v>1</v>
      </c>
      <c r="G328">
        <v>1</v>
      </c>
      <c r="H328" s="35">
        <f>IF(D328=0,2,IF(VLOOKUP($E328,Weights!$A$2:$AH$829,Recodes!$B328-1986,FALSE)&gt;0,1,0))</f>
        <v>2</v>
      </c>
    </row>
    <row r="329" spans="1:8" x14ac:dyDescent="0.25">
      <c r="A329" t="s">
        <v>50</v>
      </c>
      <c r="B329">
        <v>2005</v>
      </c>
      <c r="C329">
        <v>291</v>
      </c>
      <c r="D329">
        <v>0</v>
      </c>
      <c r="E329">
        <v>291</v>
      </c>
      <c r="F329">
        <v>1</v>
      </c>
      <c r="G329">
        <v>1</v>
      </c>
      <c r="H329" s="35">
        <f>IF(D329=0,2,IF(VLOOKUP($E329,Weights!$A$2:$AH$829,Recodes!$B329-1986,FALSE)&gt;0,1,0))</f>
        <v>2</v>
      </c>
    </row>
    <row r="330" spans="1:8" x14ac:dyDescent="0.25">
      <c r="A330" t="s">
        <v>52</v>
      </c>
      <c r="B330">
        <v>2005</v>
      </c>
      <c r="C330">
        <v>292</v>
      </c>
      <c r="D330">
        <v>0</v>
      </c>
      <c r="E330">
        <v>292</v>
      </c>
      <c r="F330">
        <v>1</v>
      </c>
      <c r="G330">
        <v>1</v>
      </c>
      <c r="H330" s="35">
        <f>IF(D330=0,2,IF(VLOOKUP($E330,Weights!$A$2:$AH$829,Recodes!$B330-1986,FALSE)&gt;0,1,0))</f>
        <v>2</v>
      </c>
    </row>
    <row r="331" spans="1:8" x14ac:dyDescent="0.25">
      <c r="A331" t="s">
        <v>49</v>
      </c>
      <c r="B331">
        <v>2005</v>
      </c>
      <c r="C331">
        <v>295</v>
      </c>
      <c r="D331">
        <v>0</v>
      </c>
      <c r="E331">
        <v>295</v>
      </c>
      <c r="F331">
        <v>1</v>
      </c>
      <c r="G331">
        <v>1</v>
      </c>
      <c r="H331" s="35">
        <f>IF(D331=0,2,IF(VLOOKUP($E331,Weights!$A$2:$AH$829,Recodes!$B331-1986,FALSE)&gt;0,1,0))</f>
        <v>2</v>
      </c>
    </row>
    <row r="332" spans="1:8" x14ac:dyDescent="0.25">
      <c r="A332" t="s">
        <v>39</v>
      </c>
      <c r="B332">
        <v>2005</v>
      </c>
      <c r="C332">
        <v>298</v>
      </c>
      <c r="D332">
        <v>0</v>
      </c>
      <c r="E332">
        <v>298</v>
      </c>
      <c r="F332">
        <v>1</v>
      </c>
      <c r="G332">
        <v>1</v>
      </c>
      <c r="H332" s="35">
        <f>IF(D332=0,2,IF(VLOOKUP($E332,Weights!$A$2:$AH$829,Recodes!$B332-1986,FALSE)&gt;0,1,0))</f>
        <v>2</v>
      </c>
    </row>
    <row r="333" spans="1:8" x14ac:dyDescent="0.25">
      <c r="A333" t="s">
        <v>39</v>
      </c>
      <c r="B333">
        <v>2005</v>
      </c>
      <c r="C333">
        <v>298</v>
      </c>
      <c r="D333">
        <v>1.6E-2</v>
      </c>
      <c r="E333">
        <v>222</v>
      </c>
      <c r="F333">
        <v>1</v>
      </c>
      <c r="G333">
        <v>1</v>
      </c>
      <c r="H333" s="35">
        <f>IF(D333=0,2,IF(VLOOKUP($E333,Weights!$A$2:$AH$829,Recodes!$B333-1986,FALSE)&gt;0,1,0))</f>
        <v>1</v>
      </c>
    </row>
    <row r="334" spans="1:8" x14ac:dyDescent="0.25">
      <c r="A334" t="s">
        <v>44</v>
      </c>
      <c r="B334">
        <v>2005</v>
      </c>
      <c r="C334">
        <v>229</v>
      </c>
      <c r="D334">
        <v>2.5999999999999999E-2</v>
      </c>
      <c r="E334">
        <v>240</v>
      </c>
      <c r="F334">
        <v>1</v>
      </c>
      <c r="G334">
        <v>1</v>
      </c>
      <c r="H334" s="35">
        <f>IF(D334=0,2,IF(VLOOKUP($E334,Weights!$A$2:$AH$829,Recodes!$B334-1986,FALSE)&gt;0,1,0))</f>
        <v>1</v>
      </c>
    </row>
    <row r="335" spans="1:8" x14ac:dyDescent="0.25">
      <c r="A335" t="s">
        <v>45</v>
      </c>
      <c r="B335">
        <v>2005</v>
      </c>
      <c r="C335">
        <v>278</v>
      </c>
      <c r="D335">
        <v>0.10100000000000001</v>
      </c>
      <c r="E335">
        <v>240</v>
      </c>
      <c r="F335">
        <v>1</v>
      </c>
      <c r="G335">
        <v>1</v>
      </c>
      <c r="H335" s="35">
        <f>IF(D335=0,2,IF(VLOOKUP($E335,Weights!$A$2:$AH$829,Recodes!$B335-1986,FALSE)&gt;0,1,0))</f>
        <v>1</v>
      </c>
    </row>
    <row r="336" spans="1:8" x14ac:dyDescent="0.25">
      <c r="A336" t="s">
        <v>45</v>
      </c>
      <c r="B336">
        <v>2005</v>
      </c>
      <c r="C336">
        <v>278</v>
      </c>
      <c r="D336">
        <v>0.89900000000000002</v>
      </c>
      <c r="E336">
        <v>1859</v>
      </c>
      <c r="F336">
        <v>1</v>
      </c>
      <c r="G336">
        <v>1</v>
      </c>
      <c r="H336" s="35">
        <f>IF(D336=0,2,IF(VLOOKUP($E336,Weights!$A$2:$AH$829,Recodes!$B336-1986,FALSE)&gt;0,1,0))</f>
        <v>0</v>
      </c>
    </row>
    <row r="337" spans="1:8" x14ac:dyDescent="0.25">
      <c r="A337" t="s">
        <v>44</v>
      </c>
      <c r="B337">
        <v>2005</v>
      </c>
      <c r="C337">
        <v>229</v>
      </c>
      <c r="D337">
        <v>0.97399999999999998</v>
      </c>
      <c r="E337">
        <v>1859</v>
      </c>
      <c r="F337">
        <v>1</v>
      </c>
      <c r="G337">
        <v>1</v>
      </c>
      <c r="H337" s="35">
        <f>IF(D337=0,2,IF(VLOOKUP($E337,Weights!$A$2:$AH$829,Recodes!$B337-1986,FALSE)&gt;0,1,0))</f>
        <v>0</v>
      </c>
    </row>
    <row r="338" spans="1:8" x14ac:dyDescent="0.25">
      <c r="A338" t="s">
        <v>39</v>
      </c>
      <c r="B338">
        <v>2005</v>
      </c>
      <c r="C338">
        <v>298</v>
      </c>
      <c r="D338">
        <v>0.98399999999999999</v>
      </c>
      <c r="E338">
        <v>1876</v>
      </c>
      <c r="F338">
        <v>1</v>
      </c>
      <c r="G338">
        <v>1</v>
      </c>
      <c r="H338" s="35">
        <f>IF(D338=0,2,IF(VLOOKUP($E338,Weights!$A$2:$AH$829,Recodes!$B338-1986,FALSE)&gt;0,1,0))</f>
        <v>0</v>
      </c>
    </row>
    <row r="339" spans="1:8" x14ac:dyDescent="0.25">
      <c r="A339" t="s">
        <v>56</v>
      </c>
      <c r="B339">
        <v>2005</v>
      </c>
      <c r="C339">
        <v>144</v>
      </c>
      <c r="D339">
        <v>1</v>
      </c>
      <c r="E339">
        <v>150</v>
      </c>
      <c r="F339">
        <v>1</v>
      </c>
      <c r="G339">
        <v>1</v>
      </c>
      <c r="H339" s="35">
        <f>IF(D339=0,2,IF(VLOOKUP($E339,Weights!$A$2:$AH$829,Recodes!$B339-1986,FALSE)&gt;0,1,0))</f>
        <v>1</v>
      </c>
    </row>
    <row r="340" spans="1:8" x14ac:dyDescent="0.25">
      <c r="A340" t="s">
        <v>51</v>
      </c>
      <c r="B340">
        <v>2005</v>
      </c>
      <c r="C340">
        <v>199</v>
      </c>
      <c r="D340">
        <v>1</v>
      </c>
      <c r="E340">
        <v>299</v>
      </c>
      <c r="F340">
        <v>1</v>
      </c>
      <c r="G340">
        <v>1</v>
      </c>
      <c r="H340" s="35">
        <f>IF(D340=0,2,IF(VLOOKUP($E340,Weights!$A$2:$AH$829,Recodes!$B340-1986,FALSE)&gt;0,1,0))</f>
        <v>1</v>
      </c>
    </row>
    <row r="341" spans="1:8" x14ac:dyDescent="0.25">
      <c r="A341" t="s">
        <v>37</v>
      </c>
      <c r="B341">
        <v>2005</v>
      </c>
      <c r="C341">
        <v>207</v>
      </c>
      <c r="D341">
        <v>1</v>
      </c>
      <c r="E341">
        <v>1955</v>
      </c>
      <c r="F341">
        <v>1</v>
      </c>
      <c r="G341">
        <v>1</v>
      </c>
      <c r="H341" s="35">
        <f>IF(D341=0,2,IF(VLOOKUP($E341,Weights!$A$2:$AH$829,Recodes!$B341-1986,FALSE)&gt;0,1,0))</f>
        <v>0</v>
      </c>
    </row>
    <row r="342" spans="1:8" x14ac:dyDescent="0.25">
      <c r="A342" t="s">
        <v>46</v>
      </c>
      <c r="B342">
        <v>2005</v>
      </c>
      <c r="C342">
        <v>211</v>
      </c>
      <c r="D342">
        <v>1</v>
      </c>
      <c r="E342">
        <v>1859</v>
      </c>
      <c r="F342">
        <v>1</v>
      </c>
      <c r="G342">
        <v>1</v>
      </c>
      <c r="H342" s="35">
        <f>IF(D342=0,2,IF(VLOOKUP($E342,Weights!$A$2:$AH$829,Recodes!$B342-1986,FALSE)&gt;0,1,0))</f>
        <v>0</v>
      </c>
    </row>
    <row r="343" spans="1:8" x14ac:dyDescent="0.25">
      <c r="A343" t="s">
        <v>38</v>
      </c>
      <c r="B343">
        <v>2005</v>
      </c>
      <c r="C343">
        <v>218</v>
      </c>
      <c r="D343">
        <v>1</v>
      </c>
      <c r="E343">
        <v>1955</v>
      </c>
      <c r="F343">
        <v>1</v>
      </c>
      <c r="G343">
        <v>1</v>
      </c>
      <c r="H343" s="35">
        <f>IF(D343=0,2,IF(VLOOKUP($E343,Weights!$A$2:$AH$829,Recodes!$B343-1986,FALSE)&gt;0,1,0))</f>
        <v>0</v>
      </c>
    </row>
    <row r="344" spans="1:8" x14ac:dyDescent="0.25">
      <c r="A344" t="s">
        <v>55</v>
      </c>
      <c r="B344">
        <v>2005</v>
      </c>
      <c r="C344">
        <v>219</v>
      </c>
      <c r="D344">
        <v>1</v>
      </c>
      <c r="E344">
        <v>197</v>
      </c>
      <c r="F344">
        <v>1</v>
      </c>
      <c r="G344">
        <v>1</v>
      </c>
      <c r="H344" s="35">
        <f>IF(D344=0,2,IF(VLOOKUP($E344,Weights!$A$2:$AH$829,Recodes!$B344-1986,FALSE)&gt;0,1,0))</f>
        <v>1</v>
      </c>
    </row>
    <row r="345" spans="1:8" x14ac:dyDescent="0.25">
      <c r="A345" t="s">
        <v>48</v>
      </c>
      <c r="B345">
        <v>2005</v>
      </c>
      <c r="C345">
        <v>237</v>
      </c>
      <c r="D345">
        <v>1</v>
      </c>
      <c r="E345">
        <v>1509</v>
      </c>
      <c r="F345">
        <v>1</v>
      </c>
      <c r="G345">
        <v>1</v>
      </c>
      <c r="H345" s="35">
        <f>IF(D345=0,2,IF(VLOOKUP($E345,Weights!$A$2:$AH$829,Recodes!$B345-1986,FALSE)&gt;0,1,0))</f>
        <v>0</v>
      </c>
    </row>
    <row r="346" spans="1:8" x14ac:dyDescent="0.25">
      <c r="A346" t="s">
        <v>53</v>
      </c>
      <c r="B346">
        <v>2005</v>
      </c>
      <c r="C346">
        <v>239</v>
      </c>
      <c r="D346">
        <v>1</v>
      </c>
      <c r="E346">
        <v>262</v>
      </c>
      <c r="F346">
        <v>1</v>
      </c>
      <c r="G346">
        <v>1</v>
      </c>
      <c r="H346" s="35">
        <f>IF(D346=0,2,IF(VLOOKUP($E346,Weights!$A$2:$AH$829,Recodes!$B346-1986,FALSE)&gt;0,1,0))</f>
        <v>1</v>
      </c>
    </row>
    <row r="347" spans="1:8" x14ac:dyDescent="0.25">
      <c r="A347" t="s">
        <v>40</v>
      </c>
      <c r="B347">
        <v>2005</v>
      </c>
      <c r="C347">
        <v>248</v>
      </c>
      <c r="D347">
        <v>1</v>
      </c>
      <c r="E347">
        <v>1876</v>
      </c>
      <c r="F347">
        <v>1</v>
      </c>
      <c r="G347">
        <v>1</v>
      </c>
      <c r="H347" s="35">
        <f>IF(D347=0,2,IF(VLOOKUP($E347,Weights!$A$2:$AH$829,Recodes!$B347-1986,FALSE)&gt;0,1,0))</f>
        <v>0</v>
      </c>
    </row>
    <row r="348" spans="1:8" x14ac:dyDescent="0.25">
      <c r="A348" t="s">
        <v>41</v>
      </c>
      <c r="B348">
        <v>2005</v>
      </c>
      <c r="C348">
        <v>256</v>
      </c>
      <c r="D348">
        <v>1</v>
      </c>
      <c r="E348">
        <v>1876</v>
      </c>
      <c r="F348">
        <v>1</v>
      </c>
      <c r="G348">
        <v>1</v>
      </c>
      <c r="H348" s="35">
        <f>IF(D348=0,2,IF(VLOOKUP($E348,Weights!$A$2:$AH$829,Recodes!$B348-1986,FALSE)&gt;0,1,0))</f>
        <v>0</v>
      </c>
    </row>
    <row r="349" spans="1:8" x14ac:dyDescent="0.25">
      <c r="A349" t="s">
        <v>54</v>
      </c>
      <c r="B349">
        <v>2005</v>
      </c>
      <c r="C349">
        <v>260</v>
      </c>
      <c r="D349">
        <v>1</v>
      </c>
      <c r="E349">
        <v>240</v>
      </c>
      <c r="F349">
        <v>1</v>
      </c>
      <c r="G349">
        <v>1</v>
      </c>
      <c r="H349" s="35">
        <f>IF(D349=0,2,IF(VLOOKUP($E349,Weights!$A$2:$AH$829,Recodes!$B349-1986,FALSE)&gt;0,1,0))</f>
        <v>1</v>
      </c>
    </row>
    <row r="350" spans="1:8" x14ac:dyDescent="0.25">
      <c r="A350" t="s">
        <v>47</v>
      </c>
      <c r="B350">
        <v>2005</v>
      </c>
      <c r="C350">
        <v>266</v>
      </c>
      <c r="D350">
        <v>1</v>
      </c>
      <c r="E350">
        <v>1859</v>
      </c>
      <c r="F350">
        <v>1</v>
      </c>
      <c r="G350">
        <v>1</v>
      </c>
      <c r="H350" s="35">
        <f>IF(D350=0,2,IF(VLOOKUP($E350,Weights!$A$2:$AH$829,Recodes!$B350-1986,FALSE)&gt;0,1,0))</f>
        <v>0</v>
      </c>
    </row>
    <row r="351" spans="1:8" x14ac:dyDescent="0.25">
      <c r="A351" t="s">
        <v>42</v>
      </c>
      <c r="B351">
        <v>2005</v>
      </c>
      <c r="C351">
        <v>280</v>
      </c>
      <c r="D351">
        <v>1</v>
      </c>
      <c r="E351">
        <v>1876</v>
      </c>
      <c r="F351">
        <v>1</v>
      </c>
      <c r="G351">
        <v>1</v>
      </c>
      <c r="H351" s="35">
        <f>IF(D351=0,2,IF(VLOOKUP($E351,Weights!$A$2:$AH$829,Recodes!$B351-1986,FALSE)&gt;0,1,0))</f>
        <v>0</v>
      </c>
    </row>
    <row r="352" spans="1:8" x14ac:dyDescent="0.25">
      <c r="A352" t="s">
        <v>43</v>
      </c>
      <c r="B352">
        <v>2005</v>
      </c>
      <c r="C352">
        <v>286</v>
      </c>
      <c r="D352">
        <v>1</v>
      </c>
      <c r="E352">
        <v>1876</v>
      </c>
      <c r="F352">
        <v>1</v>
      </c>
      <c r="G352">
        <v>1</v>
      </c>
      <c r="H352" s="35">
        <f>IF(D352=0,2,IF(VLOOKUP($E352,Weights!$A$2:$AH$829,Recodes!$B352-1986,FALSE)&gt;0,1,0))</f>
        <v>0</v>
      </c>
    </row>
    <row r="353" spans="1:8" x14ac:dyDescent="0.25">
      <c r="A353" t="s">
        <v>50</v>
      </c>
      <c r="B353">
        <v>2005</v>
      </c>
      <c r="C353">
        <v>291</v>
      </c>
      <c r="D353">
        <v>1</v>
      </c>
      <c r="E353">
        <v>301</v>
      </c>
      <c r="F353">
        <v>1</v>
      </c>
      <c r="G353">
        <v>1</v>
      </c>
      <c r="H353" s="35">
        <f>IF(D353=0,2,IF(VLOOKUP($E353,Weights!$A$2:$AH$829,Recodes!$B353-1986,FALSE)&gt;0,1,0))</f>
        <v>1</v>
      </c>
    </row>
    <row r="354" spans="1:8" x14ac:dyDescent="0.25">
      <c r="A354" t="s">
        <v>52</v>
      </c>
      <c r="B354">
        <v>2005</v>
      </c>
      <c r="C354">
        <v>292</v>
      </c>
      <c r="D354">
        <v>1</v>
      </c>
      <c r="E354">
        <v>222</v>
      </c>
      <c r="F354">
        <v>1</v>
      </c>
      <c r="G354">
        <v>1</v>
      </c>
      <c r="H354" s="35">
        <f>IF(D354=0,2,IF(VLOOKUP($E354,Weights!$A$2:$AH$829,Recodes!$B354-1986,FALSE)&gt;0,1,0))</f>
        <v>1</v>
      </c>
    </row>
    <row r="355" spans="1:8" x14ac:dyDescent="0.25">
      <c r="A355" t="s">
        <v>49</v>
      </c>
      <c r="B355">
        <v>2005</v>
      </c>
      <c r="C355">
        <v>295</v>
      </c>
      <c r="D355">
        <v>1</v>
      </c>
      <c r="E355">
        <v>1509</v>
      </c>
      <c r="F355">
        <v>1</v>
      </c>
      <c r="G355">
        <v>1</v>
      </c>
      <c r="H355" s="35">
        <f>IF(D355=0,2,IF(VLOOKUP($E355,Weights!$A$2:$AH$829,Recodes!$B355-1986,FALSE)&gt;0,1,0))</f>
        <v>0</v>
      </c>
    </row>
    <row r="356" spans="1:8" x14ac:dyDescent="0.25">
      <c r="A356" t="s">
        <v>60</v>
      </c>
      <c r="B356">
        <v>2004</v>
      </c>
      <c r="C356">
        <v>519</v>
      </c>
      <c r="D356">
        <v>0</v>
      </c>
      <c r="E356">
        <v>519</v>
      </c>
      <c r="F356">
        <v>1</v>
      </c>
      <c r="G356">
        <v>1</v>
      </c>
      <c r="H356" s="35">
        <f>IF(D356=0,2,IF(VLOOKUP($E356,Weights!$A$2:$AH$829,Recodes!$B356-1986,FALSE)&gt;0,1,0))</f>
        <v>2</v>
      </c>
    </row>
    <row r="357" spans="1:8" x14ac:dyDescent="0.25">
      <c r="A357" t="s">
        <v>61</v>
      </c>
      <c r="B357">
        <v>2004</v>
      </c>
      <c r="C357">
        <v>552</v>
      </c>
      <c r="D357">
        <v>0</v>
      </c>
      <c r="E357">
        <v>552</v>
      </c>
      <c r="F357">
        <v>1</v>
      </c>
      <c r="G357">
        <v>1</v>
      </c>
      <c r="H357" s="35">
        <f>IF(D357=0,2,IF(VLOOKUP($E357,Weights!$A$2:$AH$829,Recodes!$B357-1986,FALSE)&gt;0,1,0))</f>
        <v>2</v>
      </c>
    </row>
    <row r="358" spans="1:8" x14ac:dyDescent="0.25">
      <c r="A358" t="s">
        <v>57</v>
      </c>
      <c r="B358">
        <v>2004</v>
      </c>
      <c r="C358">
        <v>555</v>
      </c>
      <c r="D358">
        <v>0</v>
      </c>
      <c r="E358">
        <v>555</v>
      </c>
      <c r="F358">
        <v>1</v>
      </c>
      <c r="G358">
        <v>1</v>
      </c>
      <c r="H358" s="35">
        <f>IF(D358=0,2,IF(VLOOKUP($E358,Weights!$A$2:$AH$829,Recodes!$B358-1986,FALSE)&gt;0,1,0))</f>
        <v>2</v>
      </c>
    </row>
    <row r="359" spans="1:8" x14ac:dyDescent="0.25">
      <c r="A359" t="s">
        <v>59</v>
      </c>
      <c r="B359">
        <v>2004</v>
      </c>
      <c r="C359">
        <v>562</v>
      </c>
      <c r="D359">
        <v>0</v>
      </c>
      <c r="E359">
        <v>562</v>
      </c>
      <c r="F359">
        <v>1</v>
      </c>
      <c r="G359">
        <v>1</v>
      </c>
      <c r="H359" s="35">
        <f>IF(D359=0,2,IF(VLOOKUP($E359,Weights!$A$2:$AH$829,Recodes!$B359-1986,FALSE)&gt;0,1,0))</f>
        <v>2</v>
      </c>
    </row>
    <row r="360" spans="1:8" x14ac:dyDescent="0.25">
      <c r="A360" t="s">
        <v>62</v>
      </c>
      <c r="B360">
        <v>2004</v>
      </c>
      <c r="C360">
        <v>565</v>
      </c>
      <c r="D360">
        <v>0</v>
      </c>
      <c r="E360">
        <v>565</v>
      </c>
      <c r="F360">
        <v>1</v>
      </c>
      <c r="G360">
        <v>1</v>
      </c>
      <c r="H360" s="35">
        <f>IF(D360=0,2,IF(VLOOKUP($E360,Weights!$A$2:$AH$829,Recodes!$B360-1986,FALSE)&gt;0,1,0))</f>
        <v>2</v>
      </c>
    </row>
    <row r="361" spans="1:8" x14ac:dyDescent="0.25">
      <c r="A361" t="s">
        <v>58</v>
      </c>
      <c r="B361">
        <v>2004</v>
      </c>
      <c r="C361">
        <v>607</v>
      </c>
      <c r="D361">
        <v>0</v>
      </c>
      <c r="E361">
        <v>607</v>
      </c>
      <c r="F361">
        <v>1</v>
      </c>
      <c r="G361">
        <v>1</v>
      </c>
      <c r="H361" s="35">
        <f>IF(D361=0,2,IF(VLOOKUP($E361,Weights!$A$2:$AH$829,Recodes!$B361-1986,FALSE)&gt;0,1,0))</f>
        <v>2</v>
      </c>
    </row>
    <row r="362" spans="1:8" x14ac:dyDescent="0.25">
      <c r="A362" t="s">
        <v>63</v>
      </c>
      <c r="B362">
        <v>2004</v>
      </c>
      <c r="C362">
        <v>630</v>
      </c>
      <c r="D362">
        <v>0</v>
      </c>
      <c r="E362">
        <v>630</v>
      </c>
      <c r="F362">
        <v>1</v>
      </c>
      <c r="G362">
        <v>1</v>
      </c>
      <c r="H362" s="35">
        <f>IF(D362=0,2,IF(VLOOKUP($E362,Weights!$A$2:$AH$829,Recodes!$B362-1986,FALSE)&gt;0,1,0))</f>
        <v>2</v>
      </c>
    </row>
    <row r="363" spans="1:8" x14ac:dyDescent="0.25">
      <c r="A363" t="s">
        <v>64</v>
      </c>
      <c r="B363">
        <v>2004</v>
      </c>
      <c r="C363">
        <v>781</v>
      </c>
      <c r="D363">
        <v>0</v>
      </c>
      <c r="E363">
        <v>781</v>
      </c>
      <c r="F363">
        <v>1</v>
      </c>
      <c r="G363">
        <v>1</v>
      </c>
      <c r="H363" s="35">
        <f>IF(D363=0,2,IF(VLOOKUP($E363,Weights!$A$2:$AH$829,Recodes!$B363-1986,FALSE)&gt;0,1,0))</f>
        <v>2</v>
      </c>
    </row>
    <row r="364" spans="1:8" x14ac:dyDescent="0.25">
      <c r="A364" t="s">
        <v>65</v>
      </c>
      <c r="B364">
        <v>2004</v>
      </c>
      <c r="C364">
        <v>814</v>
      </c>
      <c r="D364">
        <v>0</v>
      </c>
      <c r="E364">
        <v>814</v>
      </c>
      <c r="F364">
        <v>1</v>
      </c>
      <c r="G364">
        <v>1</v>
      </c>
      <c r="H364" s="35">
        <f>IF(D364=0,2,IF(VLOOKUP($E364,Weights!$A$2:$AH$829,Recodes!$B364-1986,FALSE)&gt;0,1,0))</f>
        <v>2</v>
      </c>
    </row>
    <row r="365" spans="1:8" x14ac:dyDescent="0.25">
      <c r="A365" t="s">
        <v>57</v>
      </c>
      <c r="B365">
        <v>2004</v>
      </c>
      <c r="C365">
        <v>555</v>
      </c>
      <c r="D365">
        <v>1.7000000000000001E-2</v>
      </c>
      <c r="E365">
        <v>556</v>
      </c>
      <c r="F365">
        <v>1</v>
      </c>
      <c r="G365">
        <v>1</v>
      </c>
      <c r="H365" s="35">
        <f>IF(D365=0,2,IF(VLOOKUP($E365,Weights!$A$2:$AH$829,Recodes!$B365-1986,FALSE)&gt;0,1,0))</f>
        <v>1</v>
      </c>
    </row>
    <row r="366" spans="1:8" x14ac:dyDescent="0.25">
      <c r="A366" t="s">
        <v>57</v>
      </c>
      <c r="B366">
        <v>2004</v>
      </c>
      <c r="C366">
        <v>555</v>
      </c>
      <c r="D366">
        <v>2.5000000000000001E-2</v>
      </c>
      <c r="E366">
        <v>1783</v>
      </c>
      <c r="F366">
        <v>1</v>
      </c>
      <c r="G366">
        <v>1</v>
      </c>
      <c r="H366" s="35">
        <f>IF(D366=0,2,IF(VLOOKUP($E366,Weights!$A$2:$AH$829,Recodes!$B366-1986,FALSE)&gt;0,1,0))</f>
        <v>0</v>
      </c>
    </row>
    <row r="367" spans="1:8" x14ac:dyDescent="0.25">
      <c r="A367" t="s">
        <v>58</v>
      </c>
      <c r="B367">
        <v>2004</v>
      </c>
      <c r="C367">
        <v>607</v>
      </c>
      <c r="D367">
        <v>2.5000000000000001E-2</v>
      </c>
      <c r="E367">
        <v>503</v>
      </c>
      <c r="F367">
        <v>1</v>
      </c>
      <c r="G367">
        <v>1</v>
      </c>
      <c r="H367" s="35">
        <f>IF(D367=0,2,IF(VLOOKUP($E367,Weights!$A$2:$AH$829,Recodes!$B367-1986,FALSE)&gt;0,1,0))</f>
        <v>1</v>
      </c>
    </row>
    <row r="368" spans="1:8" x14ac:dyDescent="0.25">
      <c r="A368" t="s">
        <v>58</v>
      </c>
      <c r="B368">
        <v>2004</v>
      </c>
      <c r="C368">
        <v>607</v>
      </c>
      <c r="D368">
        <v>3.3000000000000002E-2</v>
      </c>
      <c r="E368">
        <v>1783</v>
      </c>
      <c r="F368">
        <v>1</v>
      </c>
      <c r="G368">
        <v>1</v>
      </c>
      <c r="H368" s="35">
        <f>IF(D368=0,2,IF(VLOOKUP($E368,Weights!$A$2:$AH$829,Recodes!$B368-1986,FALSE)&gt;0,1,0))</f>
        <v>0</v>
      </c>
    </row>
    <row r="369" spans="1:8" x14ac:dyDescent="0.25">
      <c r="A369" t="s">
        <v>59</v>
      </c>
      <c r="B369">
        <v>2004</v>
      </c>
      <c r="C369">
        <v>562</v>
      </c>
      <c r="D369">
        <v>4.2000000000000003E-2</v>
      </c>
      <c r="E369">
        <v>1783</v>
      </c>
      <c r="F369">
        <v>1</v>
      </c>
      <c r="G369">
        <v>1</v>
      </c>
      <c r="H369" s="35">
        <f>IF(D369=0,2,IF(VLOOKUP($E369,Weights!$A$2:$AH$829,Recodes!$B369-1986,FALSE)&gt;0,1,0))</f>
        <v>0</v>
      </c>
    </row>
    <row r="370" spans="1:8" x14ac:dyDescent="0.25">
      <c r="A370" t="s">
        <v>58</v>
      </c>
      <c r="B370">
        <v>2004</v>
      </c>
      <c r="C370">
        <v>607</v>
      </c>
      <c r="D370">
        <v>0.94199999999999995</v>
      </c>
      <c r="E370">
        <v>1842</v>
      </c>
      <c r="F370">
        <v>1</v>
      </c>
      <c r="G370">
        <v>1</v>
      </c>
      <c r="H370" s="35">
        <f>IF(D370=0,2,IF(VLOOKUP($E370,Weights!$A$2:$AH$829,Recodes!$B370-1986,FALSE)&gt;0,1,0))</f>
        <v>0</v>
      </c>
    </row>
    <row r="371" spans="1:8" x14ac:dyDescent="0.25">
      <c r="A371" t="s">
        <v>57</v>
      </c>
      <c r="B371">
        <v>2004</v>
      </c>
      <c r="C371">
        <v>555</v>
      </c>
      <c r="D371">
        <v>0.95799999999999996</v>
      </c>
      <c r="E371">
        <v>1842</v>
      </c>
      <c r="F371">
        <v>1</v>
      </c>
      <c r="G371">
        <v>1</v>
      </c>
      <c r="H371" s="35">
        <f>IF(D371=0,2,IF(VLOOKUP($E371,Weights!$A$2:$AH$829,Recodes!$B371-1986,FALSE)&gt;0,1,0))</f>
        <v>0</v>
      </c>
    </row>
    <row r="372" spans="1:8" x14ac:dyDescent="0.25">
      <c r="A372" t="s">
        <v>59</v>
      </c>
      <c r="B372">
        <v>2004</v>
      </c>
      <c r="C372">
        <v>562</v>
      </c>
      <c r="D372">
        <v>0.95799999999999996</v>
      </c>
      <c r="E372">
        <v>1783</v>
      </c>
      <c r="F372">
        <v>1</v>
      </c>
      <c r="G372">
        <v>1</v>
      </c>
      <c r="H372" s="35">
        <f>IF(D372=0,2,IF(VLOOKUP($E372,Weights!$A$2:$AH$829,Recodes!$B372-1986,FALSE)&gt;0,1,0))</f>
        <v>0</v>
      </c>
    </row>
    <row r="373" spans="1:8" x14ac:dyDescent="0.25">
      <c r="A373" t="s">
        <v>60</v>
      </c>
      <c r="B373">
        <v>2004</v>
      </c>
      <c r="C373">
        <v>519</v>
      </c>
      <c r="D373">
        <v>1</v>
      </c>
      <c r="E373">
        <v>1783</v>
      </c>
      <c r="F373">
        <v>1</v>
      </c>
      <c r="G373">
        <v>1</v>
      </c>
      <c r="H373" s="35">
        <f>IF(D373=0,2,IF(VLOOKUP($E373,Weights!$A$2:$AH$829,Recodes!$B373-1986,FALSE)&gt;0,1,0))</f>
        <v>0</v>
      </c>
    </row>
    <row r="374" spans="1:8" x14ac:dyDescent="0.25">
      <c r="A374" t="s">
        <v>61</v>
      </c>
      <c r="B374">
        <v>2004</v>
      </c>
      <c r="C374">
        <v>552</v>
      </c>
      <c r="D374">
        <v>1</v>
      </c>
      <c r="E374">
        <v>1783</v>
      </c>
      <c r="F374">
        <v>1</v>
      </c>
      <c r="G374">
        <v>1</v>
      </c>
      <c r="H374" s="35">
        <f>IF(D374=0,2,IF(VLOOKUP($E374,Weights!$A$2:$AH$829,Recodes!$B374-1986,FALSE)&gt;0,1,0))</f>
        <v>0</v>
      </c>
    </row>
    <row r="375" spans="1:8" x14ac:dyDescent="0.25">
      <c r="A375" t="s">
        <v>62</v>
      </c>
      <c r="B375">
        <v>2004</v>
      </c>
      <c r="C375">
        <v>565</v>
      </c>
      <c r="D375">
        <v>1</v>
      </c>
      <c r="E375">
        <v>1783</v>
      </c>
      <c r="F375">
        <v>1</v>
      </c>
      <c r="G375">
        <v>1</v>
      </c>
      <c r="H375" s="35">
        <f>IF(D375=0,2,IF(VLOOKUP($E375,Weights!$A$2:$AH$829,Recodes!$B375-1986,FALSE)&gt;0,1,0))</f>
        <v>0</v>
      </c>
    </row>
    <row r="376" spans="1:8" x14ac:dyDescent="0.25">
      <c r="A376" t="s">
        <v>63</v>
      </c>
      <c r="B376">
        <v>2004</v>
      </c>
      <c r="C376">
        <v>630</v>
      </c>
      <c r="D376">
        <v>1</v>
      </c>
      <c r="E376">
        <v>1783</v>
      </c>
      <c r="F376">
        <v>1</v>
      </c>
      <c r="G376">
        <v>1</v>
      </c>
      <c r="H376" s="35">
        <f>IF(D376=0,2,IF(VLOOKUP($E376,Weights!$A$2:$AH$829,Recodes!$B376-1986,FALSE)&gt;0,1,0))</f>
        <v>0</v>
      </c>
    </row>
    <row r="377" spans="1:8" x14ac:dyDescent="0.25">
      <c r="A377" t="s">
        <v>64</v>
      </c>
      <c r="B377">
        <v>2004</v>
      </c>
      <c r="C377">
        <v>781</v>
      </c>
      <c r="D377">
        <v>1</v>
      </c>
      <c r="E377">
        <v>1771</v>
      </c>
      <c r="F377">
        <v>1</v>
      </c>
      <c r="G377">
        <v>1</v>
      </c>
      <c r="H377" s="35">
        <f>IF(D377=0,2,IF(VLOOKUP($E377,Weights!$A$2:$AH$829,Recodes!$B377-1986,FALSE)&gt;0,1,0))</f>
        <v>0</v>
      </c>
    </row>
    <row r="378" spans="1:8" x14ac:dyDescent="0.25">
      <c r="A378" t="s">
        <v>65</v>
      </c>
      <c r="B378">
        <v>2004</v>
      </c>
      <c r="C378">
        <v>814</v>
      </c>
      <c r="D378">
        <v>1</v>
      </c>
      <c r="E378">
        <v>1771</v>
      </c>
      <c r="F378">
        <v>1</v>
      </c>
      <c r="G378">
        <v>1</v>
      </c>
      <c r="H378" s="35">
        <f>IF(D378=0,2,IF(VLOOKUP($E378,Weights!$A$2:$AH$829,Recodes!$B378-1986,FALSE)&gt;0,1,0))</f>
        <v>0</v>
      </c>
    </row>
    <row r="379" spans="1:8" x14ac:dyDescent="0.25">
      <c r="A379" t="s">
        <v>67</v>
      </c>
      <c r="B379">
        <v>2003</v>
      </c>
      <c r="C379">
        <v>258</v>
      </c>
      <c r="D379">
        <v>0</v>
      </c>
      <c r="E379">
        <v>258</v>
      </c>
      <c r="F379">
        <v>4</v>
      </c>
      <c r="G379">
        <v>1</v>
      </c>
      <c r="H379" s="35">
        <f>IF(D379=0,2,IF(VLOOKUP($E379,Weights!$A$2:$AH$829,Recodes!$B379-1986,FALSE)&gt;0,1,0))</f>
        <v>2</v>
      </c>
    </row>
    <row r="380" spans="1:8" x14ac:dyDescent="0.25">
      <c r="A380" t="s">
        <v>67</v>
      </c>
      <c r="B380">
        <v>2003</v>
      </c>
      <c r="C380">
        <v>258</v>
      </c>
      <c r="D380">
        <v>1</v>
      </c>
      <c r="E380">
        <v>1740</v>
      </c>
      <c r="F380">
        <v>4</v>
      </c>
      <c r="G380">
        <v>1</v>
      </c>
      <c r="H380" s="35">
        <f>IF(D380=0,2,IF(VLOOKUP($E380,Weights!$A$2:$AH$829,Recodes!$B380-1986,FALSE)&gt;0,1,0))</f>
        <v>0</v>
      </c>
    </row>
    <row r="381" spans="1:8" x14ac:dyDescent="0.25">
      <c r="A381" t="s">
        <v>66</v>
      </c>
      <c r="B381">
        <v>2003</v>
      </c>
      <c r="C381">
        <v>178</v>
      </c>
      <c r="D381">
        <v>0</v>
      </c>
      <c r="E381">
        <v>178</v>
      </c>
      <c r="F381">
        <v>3</v>
      </c>
      <c r="G381">
        <v>15</v>
      </c>
      <c r="H381" s="35">
        <f>IF(D381=0,2,IF(VLOOKUP($E381,Weights!$A$2:$AH$829,Recodes!$B381-1986,FALSE)&gt;0,1,0))</f>
        <v>2</v>
      </c>
    </row>
    <row r="382" spans="1:8" x14ac:dyDescent="0.25">
      <c r="A382" t="s">
        <v>66</v>
      </c>
      <c r="B382">
        <v>2003</v>
      </c>
      <c r="C382">
        <v>178</v>
      </c>
      <c r="D382">
        <v>1</v>
      </c>
      <c r="E382">
        <v>1742</v>
      </c>
      <c r="F382">
        <v>3</v>
      </c>
      <c r="G382">
        <v>15</v>
      </c>
      <c r="H382" s="35">
        <f>IF(D382=0,2,IF(VLOOKUP($E382,Weights!$A$2:$AH$829,Recodes!$B382-1986,FALSE)&gt;0,1,0))</f>
        <v>0</v>
      </c>
    </row>
    <row r="383" spans="1:8" x14ac:dyDescent="0.25">
      <c r="A383" t="s">
        <v>72</v>
      </c>
      <c r="B383">
        <v>2003</v>
      </c>
      <c r="C383">
        <v>181</v>
      </c>
      <c r="D383">
        <v>0</v>
      </c>
      <c r="E383">
        <v>181</v>
      </c>
      <c r="F383">
        <v>1</v>
      </c>
      <c r="G383">
        <v>1</v>
      </c>
      <c r="H383" s="35">
        <f>IF(D383=0,2,IF(VLOOKUP($E383,Weights!$A$2:$AH$829,Recodes!$B383-1986,FALSE)&gt;0,1,0))</f>
        <v>2</v>
      </c>
    </row>
    <row r="384" spans="1:8" x14ac:dyDescent="0.25">
      <c r="A384" t="s">
        <v>73</v>
      </c>
      <c r="B384">
        <v>2003</v>
      </c>
      <c r="C384">
        <v>206</v>
      </c>
      <c r="D384">
        <v>0</v>
      </c>
      <c r="E384">
        <v>206</v>
      </c>
      <c r="F384">
        <v>1</v>
      </c>
      <c r="G384">
        <v>1</v>
      </c>
      <c r="H384" s="35">
        <f>IF(D384=0,2,IF(VLOOKUP($E384,Weights!$A$2:$AH$829,Recodes!$B384-1986,FALSE)&gt;0,1,0))</f>
        <v>2</v>
      </c>
    </row>
    <row r="385" spans="1:8" x14ac:dyDescent="0.25">
      <c r="A385" t="s">
        <v>78</v>
      </c>
      <c r="B385">
        <v>2003</v>
      </c>
      <c r="C385">
        <v>526</v>
      </c>
      <c r="D385">
        <v>0</v>
      </c>
      <c r="E385">
        <v>526</v>
      </c>
      <c r="F385">
        <v>1</v>
      </c>
      <c r="G385">
        <v>1</v>
      </c>
      <c r="H385" s="35">
        <f>IF(D385=0,2,IF(VLOOKUP($E385,Weights!$A$2:$AH$829,Recodes!$B385-1986,FALSE)&gt;0,1,0))</f>
        <v>2</v>
      </c>
    </row>
    <row r="386" spans="1:8" x14ac:dyDescent="0.25">
      <c r="A386" t="s">
        <v>75</v>
      </c>
      <c r="B386">
        <v>2003</v>
      </c>
      <c r="C386">
        <v>650</v>
      </c>
      <c r="D386">
        <v>0</v>
      </c>
      <c r="E386">
        <v>650</v>
      </c>
      <c r="F386">
        <v>1</v>
      </c>
      <c r="G386">
        <v>1</v>
      </c>
      <c r="H386" s="35">
        <f>IF(D386=0,2,IF(VLOOKUP($E386,Weights!$A$2:$AH$829,Recodes!$B386-1986,FALSE)&gt;0,1,0))</f>
        <v>2</v>
      </c>
    </row>
    <row r="387" spans="1:8" x14ac:dyDescent="0.25">
      <c r="A387" t="s">
        <v>77</v>
      </c>
      <c r="B387">
        <v>2003</v>
      </c>
      <c r="C387">
        <v>675</v>
      </c>
      <c r="D387">
        <v>0</v>
      </c>
      <c r="E387">
        <v>675</v>
      </c>
      <c r="F387">
        <v>1</v>
      </c>
      <c r="G387">
        <v>1</v>
      </c>
      <c r="H387" s="35">
        <f>IF(D387=0,2,IF(VLOOKUP($E387,Weights!$A$2:$AH$829,Recodes!$B387-1986,FALSE)&gt;0,1,0))</f>
        <v>2</v>
      </c>
    </row>
    <row r="388" spans="1:8" x14ac:dyDescent="0.25">
      <c r="A388" t="s">
        <v>68</v>
      </c>
      <c r="B388">
        <v>2003</v>
      </c>
      <c r="C388">
        <v>692</v>
      </c>
      <c r="D388">
        <v>0</v>
      </c>
      <c r="E388">
        <v>692</v>
      </c>
      <c r="F388">
        <v>1</v>
      </c>
      <c r="G388">
        <v>1</v>
      </c>
      <c r="H388" s="35">
        <f>IF(D388=0,2,IF(VLOOKUP($E388,Weights!$A$2:$AH$829,Recodes!$B388-1986,FALSE)&gt;0,1,0))</f>
        <v>2</v>
      </c>
    </row>
    <row r="389" spans="1:8" x14ac:dyDescent="0.25">
      <c r="A389" t="s">
        <v>76</v>
      </c>
      <c r="B389">
        <v>2003</v>
      </c>
      <c r="C389">
        <v>704</v>
      </c>
      <c r="D389">
        <v>0</v>
      </c>
      <c r="E389">
        <v>704</v>
      </c>
      <c r="F389">
        <v>1</v>
      </c>
      <c r="G389">
        <v>1</v>
      </c>
      <c r="H389" s="35">
        <f>IF(D389=0,2,IF(VLOOKUP($E389,Weights!$A$2:$AH$829,Recodes!$B389-1986,FALSE)&gt;0,1,0))</f>
        <v>2</v>
      </c>
    </row>
    <row r="390" spans="1:8" x14ac:dyDescent="0.25">
      <c r="A390" t="s">
        <v>74</v>
      </c>
      <c r="B390">
        <v>2003</v>
      </c>
      <c r="C390">
        <v>835</v>
      </c>
      <c r="D390">
        <v>0</v>
      </c>
      <c r="E390">
        <v>835</v>
      </c>
      <c r="F390">
        <v>1</v>
      </c>
      <c r="G390">
        <v>1</v>
      </c>
      <c r="H390" s="35">
        <f>IF(D390=0,2,IF(VLOOKUP($E390,Weights!$A$2:$AH$829,Recodes!$B390-1986,FALSE)&gt;0,1,0))</f>
        <v>2</v>
      </c>
    </row>
    <row r="391" spans="1:8" x14ac:dyDescent="0.25">
      <c r="A391" t="s">
        <v>70</v>
      </c>
      <c r="B391">
        <v>2003</v>
      </c>
      <c r="C391">
        <v>902</v>
      </c>
      <c r="D391">
        <v>0</v>
      </c>
      <c r="E391">
        <v>902</v>
      </c>
      <c r="F391">
        <v>1</v>
      </c>
      <c r="G391">
        <v>1</v>
      </c>
      <c r="H391" s="35">
        <f>IF(D391=0,2,IF(VLOOKUP($E391,Weights!$A$2:$AH$829,Recodes!$B391-1986,FALSE)&gt;0,1,0))</f>
        <v>2</v>
      </c>
    </row>
    <row r="392" spans="1:8" x14ac:dyDescent="0.25">
      <c r="A392" t="s">
        <v>71</v>
      </c>
      <c r="B392">
        <v>2003</v>
      </c>
      <c r="C392">
        <v>974</v>
      </c>
      <c r="D392">
        <v>0</v>
      </c>
      <c r="E392">
        <v>974</v>
      </c>
      <c r="F392">
        <v>1</v>
      </c>
      <c r="G392">
        <v>1</v>
      </c>
      <c r="H392" s="35">
        <f>IF(D392=0,2,IF(VLOOKUP($E392,Weights!$A$2:$AH$829,Recodes!$B392-1986,FALSE)&gt;0,1,0))</f>
        <v>2</v>
      </c>
    </row>
    <row r="393" spans="1:8" x14ac:dyDescent="0.25">
      <c r="A393" t="s">
        <v>69</v>
      </c>
      <c r="B393">
        <v>2003</v>
      </c>
      <c r="C393">
        <v>1698</v>
      </c>
      <c r="D393">
        <v>0</v>
      </c>
      <c r="E393">
        <v>1698</v>
      </c>
      <c r="F393">
        <v>1</v>
      </c>
      <c r="G393">
        <v>1</v>
      </c>
      <c r="H393" s="35">
        <f>IF(D393=0,2,IF(VLOOKUP($E393,Weights!$A$2:$AH$829,Recodes!$B393-1986,FALSE)&gt;0,1,0))</f>
        <v>2</v>
      </c>
    </row>
    <row r="394" spans="1:8" x14ac:dyDescent="0.25">
      <c r="A394" t="s">
        <v>72</v>
      </c>
      <c r="B394">
        <v>2003</v>
      </c>
      <c r="C394">
        <v>181</v>
      </c>
      <c r="D394">
        <v>1</v>
      </c>
      <c r="E394">
        <v>1708</v>
      </c>
      <c r="F394">
        <v>1</v>
      </c>
      <c r="G394">
        <v>1</v>
      </c>
      <c r="H394" s="35">
        <f>IF(D394=0,2,IF(VLOOKUP($E394,Weights!$A$2:$AH$829,Recodes!$B394-1986,FALSE)&gt;0,1,0))</f>
        <v>0</v>
      </c>
    </row>
    <row r="395" spans="1:8" x14ac:dyDescent="0.25">
      <c r="A395" t="s">
        <v>73</v>
      </c>
      <c r="B395">
        <v>2003</v>
      </c>
      <c r="C395">
        <v>206</v>
      </c>
      <c r="D395">
        <v>1</v>
      </c>
      <c r="E395">
        <v>1705</v>
      </c>
      <c r="F395">
        <v>1</v>
      </c>
      <c r="G395">
        <v>1</v>
      </c>
      <c r="H395" s="35">
        <f>IF(D395=0,2,IF(VLOOKUP($E395,Weights!$A$2:$AH$829,Recodes!$B395-1986,FALSE)&gt;0,1,0))</f>
        <v>0</v>
      </c>
    </row>
    <row r="396" spans="1:8" x14ac:dyDescent="0.25">
      <c r="A396" t="s">
        <v>78</v>
      </c>
      <c r="B396">
        <v>2003</v>
      </c>
      <c r="C396">
        <v>526</v>
      </c>
      <c r="D396">
        <v>1</v>
      </c>
      <c r="E396">
        <v>642</v>
      </c>
      <c r="F396">
        <v>1</v>
      </c>
      <c r="G396">
        <v>1</v>
      </c>
      <c r="H396" s="35">
        <f>IF(D396=0,2,IF(VLOOKUP($E396,Weights!$A$2:$AH$829,Recodes!$B396-1986,FALSE)&gt;0,1,0))</f>
        <v>1</v>
      </c>
    </row>
    <row r="397" spans="1:8" x14ac:dyDescent="0.25">
      <c r="A397" t="s">
        <v>75</v>
      </c>
      <c r="B397">
        <v>2003</v>
      </c>
      <c r="C397">
        <v>650</v>
      </c>
      <c r="D397">
        <v>1</v>
      </c>
      <c r="E397">
        <v>715</v>
      </c>
      <c r="F397">
        <v>1</v>
      </c>
      <c r="G397">
        <v>1</v>
      </c>
      <c r="H397" s="35">
        <f>IF(D397=0,2,IF(VLOOKUP($E397,Weights!$A$2:$AH$829,Recodes!$B397-1986,FALSE)&gt;0,1,0))</f>
        <v>1</v>
      </c>
    </row>
    <row r="398" spans="1:8" x14ac:dyDescent="0.25">
      <c r="A398" t="s">
        <v>77</v>
      </c>
      <c r="B398">
        <v>2003</v>
      </c>
      <c r="C398">
        <v>675</v>
      </c>
      <c r="D398">
        <v>1</v>
      </c>
      <c r="E398">
        <v>677</v>
      </c>
      <c r="F398">
        <v>1</v>
      </c>
      <c r="G398">
        <v>1</v>
      </c>
      <c r="H398" s="35">
        <f>IF(D398=0,2,IF(VLOOKUP($E398,Weights!$A$2:$AH$829,Recodes!$B398-1986,FALSE)&gt;0,1,0))</f>
        <v>1</v>
      </c>
    </row>
    <row r="399" spans="1:8" x14ac:dyDescent="0.25">
      <c r="A399" t="s">
        <v>68</v>
      </c>
      <c r="B399">
        <v>2003</v>
      </c>
      <c r="C399">
        <v>692</v>
      </c>
      <c r="D399">
        <v>1</v>
      </c>
      <c r="E399">
        <v>1714</v>
      </c>
      <c r="F399">
        <v>1</v>
      </c>
      <c r="G399">
        <v>1</v>
      </c>
      <c r="H399" s="35">
        <f>IF(D399=0,2,IF(VLOOKUP($E399,Weights!$A$2:$AH$829,Recodes!$B399-1986,FALSE)&gt;0,1,0))</f>
        <v>0</v>
      </c>
    </row>
    <row r="400" spans="1:8" x14ac:dyDescent="0.25">
      <c r="A400" t="s">
        <v>76</v>
      </c>
      <c r="B400">
        <v>2003</v>
      </c>
      <c r="C400">
        <v>704</v>
      </c>
      <c r="D400">
        <v>1</v>
      </c>
      <c r="E400">
        <v>715</v>
      </c>
      <c r="F400">
        <v>1</v>
      </c>
      <c r="G400">
        <v>1</v>
      </c>
      <c r="H400" s="35">
        <f>IF(D400=0,2,IF(VLOOKUP($E400,Weights!$A$2:$AH$829,Recodes!$B400-1986,FALSE)&gt;0,1,0))</f>
        <v>1</v>
      </c>
    </row>
    <row r="401" spans="1:8" x14ac:dyDescent="0.25">
      <c r="A401" t="s">
        <v>74</v>
      </c>
      <c r="B401">
        <v>2003</v>
      </c>
      <c r="C401">
        <v>835</v>
      </c>
      <c r="D401">
        <v>1</v>
      </c>
      <c r="E401">
        <v>828</v>
      </c>
      <c r="F401">
        <v>1</v>
      </c>
      <c r="G401">
        <v>1</v>
      </c>
      <c r="H401" s="35">
        <f>IF(D401=0,2,IF(VLOOKUP($E401,Weights!$A$2:$AH$829,Recodes!$B401-1986,FALSE)&gt;0,1,0))</f>
        <v>1</v>
      </c>
    </row>
    <row r="402" spans="1:8" x14ac:dyDescent="0.25">
      <c r="A402" t="s">
        <v>70</v>
      </c>
      <c r="B402">
        <v>2003</v>
      </c>
      <c r="C402">
        <v>902</v>
      </c>
      <c r="D402">
        <v>1</v>
      </c>
      <c r="E402">
        <v>1711</v>
      </c>
      <c r="F402">
        <v>1</v>
      </c>
      <c r="G402">
        <v>1</v>
      </c>
      <c r="H402" s="35">
        <f>IF(D402=0,2,IF(VLOOKUP($E402,Weights!$A$2:$AH$829,Recodes!$B402-1986,FALSE)&gt;0,1,0))</f>
        <v>0</v>
      </c>
    </row>
    <row r="403" spans="1:8" x14ac:dyDescent="0.25">
      <c r="A403" t="s">
        <v>71</v>
      </c>
      <c r="B403">
        <v>2003</v>
      </c>
      <c r="C403">
        <v>974</v>
      </c>
      <c r="D403">
        <v>1</v>
      </c>
      <c r="E403">
        <v>1711</v>
      </c>
      <c r="F403">
        <v>1</v>
      </c>
      <c r="G403">
        <v>1</v>
      </c>
      <c r="H403" s="35">
        <f>IF(D403=0,2,IF(VLOOKUP($E403,Weights!$A$2:$AH$829,Recodes!$B403-1986,FALSE)&gt;0,1,0))</f>
        <v>0</v>
      </c>
    </row>
    <row r="404" spans="1:8" x14ac:dyDescent="0.25">
      <c r="A404" t="s">
        <v>69</v>
      </c>
      <c r="B404">
        <v>2003</v>
      </c>
      <c r="C404">
        <v>1698</v>
      </c>
      <c r="D404">
        <v>1</v>
      </c>
      <c r="E404">
        <v>1714</v>
      </c>
      <c r="F404">
        <v>1</v>
      </c>
      <c r="G404">
        <v>1</v>
      </c>
      <c r="H404" s="35">
        <f>IF(D404=0,2,IF(VLOOKUP($E404,Weights!$A$2:$AH$829,Recodes!$B404-1986,FALSE)&gt;0,1,0))</f>
        <v>0</v>
      </c>
    </row>
    <row r="405" spans="1:8" x14ac:dyDescent="0.25">
      <c r="A405" t="s">
        <v>83</v>
      </c>
      <c r="B405">
        <v>2002</v>
      </c>
      <c r="C405">
        <v>149</v>
      </c>
      <c r="D405">
        <v>0</v>
      </c>
      <c r="E405">
        <v>149</v>
      </c>
      <c r="F405">
        <v>6</v>
      </c>
      <c r="G405">
        <v>1</v>
      </c>
      <c r="H405" s="35">
        <f>IF(D405=0,2,IF(VLOOKUP($E405,Weights!$A$2:$AH$829,Recodes!$B405-1986,FALSE)&gt;0,1,0))</f>
        <v>2</v>
      </c>
    </row>
    <row r="406" spans="1:8" x14ac:dyDescent="0.25">
      <c r="A406" t="s">
        <v>85</v>
      </c>
      <c r="B406">
        <v>2002</v>
      </c>
      <c r="C406">
        <v>186</v>
      </c>
      <c r="D406">
        <v>0</v>
      </c>
      <c r="E406">
        <v>186</v>
      </c>
      <c r="F406">
        <v>6</v>
      </c>
      <c r="G406">
        <v>1</v>
      </c>
      <c r="H406" s="35">
        <f>IF(D406=0,2,IF(VLOOKUP($E406,Weights!$A$2:$AH$829,Recodes!$B406-1986,FALSE)&gt;0,1,0))</f>
        <v>2</v>
      </c>
    </row>
    <row r="407" spans="1:8" x14ac:dyDescent="0.25">
      <c r="A407" t="s">
        <v>83</v>
      </c>
      <c r="B407">
        <v>2002</v>
      </c>
      <c r="C407">
        <v>149</v>
      </c>
      <c r="D407">
        <v>1</v>
      </c>
      <c r="E407">
        <v>1774</v>
      </c>
      <c r="F407">
        <v>6</v>
      </c>
      <c r="G407">
        <v>1</v>
      </c>
      <c r="H407" s="35">
        <f>IF(D407=0,2,IF(VLOOKUP($E407,Weights!$A$2:$AH$829,Recodes!$B407-1986,FALSE)&gt;0,1,0))</f>
        <v>0</v>
      </c>
    </row>
    <row r="408" spans="1:8" x14ac:dyDescent="0.25">
      <c r="A408" t="s">
        <v>85</v>
      </c>
      <c r="B408">
        <v>2002</v>
      </c>
      <c r="C408">
        <v>186</v>
      </c>
      <c r="D408">
        <v>1</v>
      </c>
      <c r="E408">
        <v>1700</v>
      </c>
      <c r="F408">
        <v>6</v>
      </c>
      <c r="G408">
        <v>1</v>
      </c>
      <c r="H408" s="35">
        <f>IF(D408=0,2,IF(VLOOKUP($E408,Weights!$A$2:$AH$829,Recodes!$B408-1986,FALSE)&gt;0,1,0))</f>
        <v>0</v>
      </c>
    </row>
    <row r="409" spans="1:8" x14ac:dyDescent="0.25">
      <c r="A409" t="s">
        <v>84</v>
      </c>
      <c r="B409">
        <v>2002</v>
      </c>
      <c r="C409">
        <v>174</v>
      </c>
      <c r="D409">
        <v>0</v>
      </c>
      <c r="E409">
        <v>174</v>
      </c>
      <c r="F409">
        <v>3</v>
      </c>
      <c r="G409">
        <v>26</v>
      </c>
      <c r="H409" s="35">
        <f>IF(D409=0,2,IF(VLOOKUP($E409,Weights!$A$2:$AH$829,Recodes!$B409-1986,FALSE)&gt;0,1,0))</f>
        <v>2</v>
      </c>
    </row>
    <row r="410" spans="1:8" x14ac:dyDescent="0.25">
      <c r="A410" t="s">
        <v>84</v>
      </c>
      <c r="B410">
        <v>2002</v>
      </c>
      <c r="C410">
        <v>174</v>
      </c>
      <c r="D410">
        <v>1</v>
      </c>
      <c r="E410">
        <v>1773</v>
      </c>
      <c r="F410">
        <v>3</v>
      </c>
      <c r="G410">
        <v>26</v>
      </c>
      <c r="H410" s="35">
        <f>IF(D410=0,2,IF(VLOOKUP($E410,Weights!$A$2:$AH$829,Recodes!$B410-1986,FALSE)&gt;0,1,0))</f>
        <v>0</v>
      </c>
    </row>
    <row r="411" spans="1:8" x14ac:dyDescent="0.25">
      <c r="A411" t="s">
        <v>91</v>
      </c>
      <c r="B411">
        <v>2002</v>
      </c>
      <c r="C411">
        <v>220</v>
      </c>
      <c r="D411">
        <v>0</v>
      </c>
      <c r="E411">
        <v>220</v>
      </c>
      <c r="F411">
        <v>1</v>
      </c>
      <c r="G411">
        <v>1</v>
      </c>
      <c r="H411" s="35">
        <f>IF(D411=0,2,IF(VLOOKUP($E411,Weights!$A$2:$AH$829,Recodes!$B411-1986,FALSE)&gt;0,1,0))</f>
        <v>2</v>
      </c>
    </row>
    <row r="412" spans="1:8" x14ac:dyDescent="0.25">
      <c r="A412" t="s">
        <v>92</v>
      </c>
      <c r="B412">
        <v>2002</v>
      </c>
      <c r="C412">
        <v>227</v>
      </c>
      <c r="D412">
        <v>0</v>
      </c>
      <c r="E412">
        <v>227</v>
      </c>
      <c r="F412">
        <v>1</v>
      </c>
      <c r="G412">
        <v>1</v>
      </c>
      <c r="H412" s="35">
        <f>IF(D412=0,2,IF(VLOOKUP($E412,Weights!$A$2:$AH$829,Recodes!$B412-1986,FALSE)&gt;0,1,0))</f>
        <v>2</v>
      </c>
    </row>
    <row r="413" spans="1:8" x14ac:dyDescent="0.25">
      <c r="A413" t="s">
        <v>86</v>
      </c>
      <c r="B413">
        <v>2002</v>
      </c>
      <c r="C413">
        <v>330</v>
      </c>
      <c r="D413">
        <v>0</v>
      </c>
      <c r="E413">
        <v>330</v>
      </c>
      <c r="F413">
        <v>1</v>
      </c>
      <c r="G413">
        <v>1</v>
      </c>
      <c r="H413" s="35">
        <f>IF(D413=0,2,IF(VLOOKUP($E413,Weights!$A$2:$AH$829,Recodes!$B413-1986,FALSE)&gt;0,1,0))</f>
        <v>2</v>
      </c>
    </row>
    <row r="414" spans="1:8" x14ac:dyDescent="0.25">
      <c r="A414" t="s">
        <v>90</v>
      </c>
      <c r="B414">
        <v>2002</v>
      </c>
      <c r="C414">
        <v>360</v>
      </c>
      <c r="D414">
        <v>0</v>
      </c>
      <c r="E414">
        <v>360</v>
      </c>
      <c r="F414">
        <v>1</v>
      </c>
      <c r="G414">
        <v>1</v>
      </c>
      <c r="H414" s="35">
        <f>IF(D414=0,2,IF(VLOOKUP($E414,Weights!$A$2:$AH$829,Recodes!$B414-1986,FALSE)&gt;0,1,0))</f>
        <v>2</v>
      </c>
    </row>
    <row r="415" spans="1:8" x14ac:dyDescent="0.25">
      <c r="A415" t="s">
        <v>87</v>
      </c>
      <c r="B415">
        <v>2002</v>
      </c>
      <c r="C415">
        <v>390</v>
      </c>
      <c r="D415">
        <v>0</v>
      </c>
      <c r="E415">
        <v>390</v>
      </c>
      <c r="F415">
        <v>1</v>
      </c>
      <c r="G415">
        <v>1</v>
      </c>
      <c r="H415" s="35">
        <f>IF(D415=0,2,IF(VLOOKUP($E415,Weights!$A$2:$AH$829,Recodes!$B415-1986,FALSE)&gt;0,1,0))</f>
        <v>2</v>
      </c>
    </row>
    <row r="416" spans="1:8" x14ac:dyDescent="0.25">
      <c r="A416" t="s">
        <v>89</v>
      </c>
      <c r="B416">
        <v>2002</v>
      </c>
      <c r="C416">
        <v>418</v>
      </c>
      <c r="D416">
        <v>0</v>
      </c>
      <c r="E416">
        <v>418</v>
      </c>
      <c r="F416">
        <v>1</v>
      </c>
      <c r="G416">
        <v>1</v>
      </c>
      <c r="H416" s="35">
        <f>IF(D416=0,2,IF(VLOOKUP($E416,Weights!$A$2:$AH$829,Recodes!$B416-1986,FALSE)&gt;0,1,0))</f>
        <v>2</v>
      </c>
    </row>
    <row r="417" spans="1:8" x14ac:dyDescent="0.25">
      <c r="A417" t="s">
        <v>88</v>
      </c>
      <c r="B417">
        <v>2002</v>
      </c>
      <c r="C417">
        <v>426</v>
      </c>
      <c r="D417">
        <v>0</v>
      </c>
      <c r="E417">
        <v>426</v>
      </c>
      <c r="F417">
        <v>1</v>
      </c>
      <c r="G417">
        <v>1</v>
      </c>
      <c r="H417" s="35">
        <f>IF(D417=0,2,IF(VLOOKUP($E417,Weights!$A$2:$AH$829,Recodes!$B417-1986,FALSE)&gt;0,1,0))</f>
        <v>2</v>
      </c>
    </row>
    <row r="418" spans="1:8" x14ac:dyDescent="0.25">
      <c r="A418" t="s">
        <v>81</v>
      </c>
      <c r="B418">
        <v>2002</v>
      </c>
      <c r="C418">
        <v>548</v>
      </c>
      <c r="D418">
        <v>0</v>
      </c>
      <c r="E418">
        <v>548</v>
      </c>
      <c r="F418">
        <v>1</v>
      </c>
      <c r="G418">
        <v>1</v>
      </c>
      <c r="H418" s="35">
        <f>IF(D418=0,2,IF(VLOOKUP($E418,Weights!$A$2:$AH$829,Recodes!$B418-1986,FALSE)&gt;0,1,0))</f>
        <v>2</v>
      </c>
    </row>
    <row r="419" spans="1:8" x14ac:dyDescent="0.25">
      <c r="A419" t="s">
        <v>79</v>
      </c>
      <c r="B419">
        <v>2002</v>
      </c>
      <c r="C419">
        <v>577</v>
      </c>
      <c r="D419">
        <v>0</v>
      </c>
      <c r="E419">
        <v>577</v>
      </c>
      <c r="F419">
        <v>1</v>
      </c>
      <c r="G419">
        <v>1</v>
      </c>
      <c r="H419" s="35">
        <f>IF(D419=0,2,IF(VLOOKUP($E419,Weights!$A$2:$AH$829,Recodes!$B419-1986,FALSE)&gt;0,1,0))</f>
        <v>2</v>
      </c>
    </row>
    <row r="420" spans="1:8" x14ac:dyDescent="0.25">
      <c r="A420" t="s">
        <v>80</v>
      </c>
      <c r="B420">
        <v>2002</v>
      </c>
      <c r="C420">
        <v>594</v>
      </c>
      <c r="D420">
        <v>0</v>
      </c>
      <c r="E420">
        <v>594</v>
      </c>
      <c r="F420">
        <v>1</v>
      </c>
      <c r="G420">
        <v>1</v>
      </c>
      <c r="H420" s="35">
        <f>IF(D420=0,2,IF(VLOOKUP($E420,Weights!$A$2:$AH$829,Recodes!$B420-1986,FALSE)&gt;0,1,0))</f>
        <v>2</v>
      </c>
    </row>
    <row r="421" spans="1:8" x14ac:dyDescent="0.25">
      <c r="A421" t="s">
        <v>82</v>
      </c>
      <c r="B421">
        <v>2002</v>
      </c>
      <c r="C421">
        <v>624</v>
      </c>
      <c r="D421">
        <v>0</v>
      </c>
      <c r="E421">
        <v>624</v>
      </c>
      <c r="F421">
        <v>1</v>
      </c>
      <c r="G421">
        <v>1</v>
      </c>
      <c r="H421" s="35">
        <f>IF(D421=0,2,IF(VLOOKUP($E421,Weights!$A$2:$AH$829,Recodes!$B421-1986,FALSE)&gt;0,1,0))</f>
        <v>2</v>
      </c>
    </row>
    <row r="422" spans="1:8" x14ac:dyDescent="0.25">
      <c r="A422" t="s">
        <v>81</v>
      </c>
      <c r="B422">
        <v>2002</v>
      </c>
      <c r="C422">
        <v>548</v>
      </c>
      <c r="D422">
        <v>0.16900000000000001</v>
      </c>
      <c r="E422">
        <v>518</v>
      </c>
      <c r="F422">
        <v>1</v>
      </c>
      <c r="G422">
        <v>1</v>
      </c>
      <c r="H422" s="35">
        <f>IF(D422=0,2,IF(VLOOKUP($E422,Weights!$A$2:$AH$829,Recodes!$B422-1986,FALSE)&gt;0,1,0))</f>
        <v>1</v>
      </c>
    </row>
    <row r="423" spans="1:8" x14ac:dyDescent="0.25">
      <c r="A423" t="s">
        <v>79</v>
      </c>
      <c r="B423">
        <v>2002</v>
      </c>
      <c r="C423">
        <v>577</v>
      </c>
      <c r="D423">
        <v>0.20200000000000001</v>
      </c>
      <c r="E423">
        <v>518</v>
      </c>
      <c r="F423">
        <v>1</v>
      </c>
      <c r="G423">
        <v>1</v>
      </c>
      <c r="H423" s="35">
        <f>IF(D423=0,2,IF(VLOOKUP($E423,Weights!$A$2:$AH$829,Recodes!$B423-1986,FALSE)&gt;0,1,0))</f>
        <v>1</v>
      </c>
    </row>
    <row r="424" spans="1:8" x14ac:dyDescent="0.25">
      <c r="A424" t="s">
        <v>79</v>
      </c>
      <c r="B424">
        <v>2002</v>
      </c>
      <c r="C424">
        <v>577</v>
      </c>
      <c r="D424">
        <v>0.79800000000000004</v>
      </c>
      <c r="E424">
        <v>1926</v>
      </c>
      <c r="F424">
        <v>1</v>
      </c>
      <c r="G424">
        <v>1</v>
      </c>
      <c r="H424" s="35">
        <f>IF(D424=0,2,IF(VLOOKUP($E424,Weights!$A$2:$AH$829,Recodes!$B424-1986,FALSE)&gt;0,1,0))</f>
        <v>0</v>
      </c>
    </row>
    <row r="425" spans="1:8" x14ac:dyDescent="0.25">
      <c r="A425" t="s">
        <v>81</v>
      </c>
      <c r="B425">
        <v>2002</v>
      </c>
      <c r="C425">
        <v>548</v>
      </c>
      <c r="D425">
        <v>0.83099999999999996</v>
      </c>
      <c r="E425">
        <v>1916</v>
      </c>
      <c r="F425">
        <v>1</v>
      </c>
      <c r="G425">
        <v>1</v>
      </c>
      <c r="H425" s="35">
        <f>IF(D425=0,2,IF(VLOOKUP($E425,Weights!$A$2:$AH$829,Recodes!$B425-1986,FALSE)&gt;0,1,0))</f>
        <v>0</v>
      </c>
    </row>
    <row r="426" spans="1:8" x14ac:dyDescent="0.25">
      <c r="A426" t="s">
        <v>91</v>
      </c>
      <c r="B426">
        <v>2002</v>
      </c>
      <c r="C426">
        <v>220</v>
      </c>
      <c r="D426">
        <v>1</v>
      </c>
      <c r="E426">
        <v>258</v>
      </c>
      <c r="F426">
        <v>1</v>
      </c>
      <c r="G426">
        <v>1</v>
      </c>
      <c r="H426" s="35">
        <f>IF(D426=0,2,IF(VLOOKUP($E426,Weights!$A$2:$AH$829,Recodes!$B426-1986,FALSE)&gt;0,1,0))</f>
        <v>1</v>
      </c>
    </row>
    <row r="427" spans="1:8" x14ac:dyDescent="0.25">
      <c r="A427" t="s">
        <v>92</v>
      </c>
      <c r="B427">
        <v>2002</v>
      </c>
      <c r="C427">
        <v>227</v>
      </c>
      <c r="D427">
        <v>1</v>
      </c>
      <c r="E427">
        <v>258</v>
      </c>
      <c r="F427">
        <v>1</v>
      </c>
      <c r="G427">
        <v>1</v>
      </c>
      <c r="H427" s="35">
        <f>IF(D427=0,2,IF(VLOOKUP($E427,Weights!$A$2:$AH$829,Recodes!$B427-1986,FALSE)&gt;0,1,0))</f>
        <v>1</v>
      </c>
    </row>
    <row r="428" spans="1:8" x14ac:dyDescent="0.25">
      <c r="A428" t="s">
        <v>86</v>
      </c>
      <c r="B428">
        <v>2002</v>
      </c>
      <c r="C428">
        <v>330</v>
      </c>
      <c r="D428">
        <v>1</v>
      </c>
      <c r="E428">
        <v>1696</v>
      </c>
      <c r="F428">
        <v>1</v>
      </c>
      <c r="G428">
        <v>1</v>
      </c>
      <c r="H428" s="35">
        <f>IF(D428=0,2,IF(VLOOKUP($E428,Weights!$A$2:$AH$829,Recodes!$B428-1986,FALSE)&gt;0,1,0))</f>
        <v>0</v>
      </c>
    </row>
    <row r="429" spans="1:8" x14ac:dyDescent="0.25">
      <c r="A429" t="s">
        <v>90</v>
      </c>
      <c r="B429">
        <v>2002</v>
      </c>
      <c r="C429">
        <v>360</v>
      </c>
      <c r="D429">
        <v>1</v>
      </c>
      <c r="E429">
        <v>383</v>
      </c>
      <c r="F429">
        <v>1</v>
      </c>
      <c r="G429">
        <v>1</v>
      </c>
      <c r="H429" s="35">
        <f>IF(D429=0,2,IF(VLOOKUP($E429,Weights!$A$2:$AH$829,Recodes!$B429-1986,FALSE)&gt;0,1,0))</f>
        <v>1</v>
      </c>
    </row>
    <row r="430" spans="1:8" x14ac:dyDescent="0.25">
      <c r="A430" t="s">
        <v>87</v>
      </c>
      <c r="B430">
        <v>2002</v>
      </c>
      <c r="C430">
        <v>390</v>
      </c>
      <c r="D430">
        <v>1</v>
      </c>
      <c r="E430">
        <v>1696</v>
      </c>
      <c r="F430">
        <v>1</v>
      </c>
      <c r="G430">
        <v>1</v>
      </c>
      <c r="H430" s="35">
        <f>IF(D430=0,2,IF(VLOOKUP($E430,Weights!$A$2:$AH$829,Recodes!$B430-1986,FALSE)&gt;0,1,0))</f>
        <v>0</v>
      </c>
    </row>
    <row r="431" spans="1:8" x14ac:dyDescent="0.25">
      <c r="A431" t="s">
        <v>89</v>
      </c>
      <c r="B431">
        <v>2002</v>
      </c>
      <c r="C431">
        <v>418</v>
      </c>
      <c r="D431">
        <v>1</v>
      </c>
      <c r="E431">
        <v>383</v>
      </c>
      <c r="F431">
        <v>1</v>
      </c>
      <c r="G431">
        <v>1</v>
      </c>
      <c r="H431" s="35">
        <f>IF(D431=0,2,IF(VLOOKUP($E431,Weights!$A$2:$AH$829,Recodes!$B431-1986,FALSE)&gt;0,1,0))</f>
        <v>1</v>
      </c>
    </row>
    <row r="432" spans="1:8" x14ac:dyDescent="0.25">
      <c r="A432" t="s">
        <v>88</v>
      </c>
      <c r="B432">
        <v>2002</v>
      </c>
      <c r="C432">
        <v>426</v>
      </c>
      <c r="D432">
        <v>1</v>
      </c>
      <c r="E432">
        <v>1696</v>
      </c>
      <c r="F432">
        <v>1</v>
      </c>
      <c r="G432">
        <v>1</v>
      </c>
      <c r="H432" s="35">
        <f>IF(D432=0,2,IF(VLOOKUP($E432,Weights!$A$2:$AH$829,Recodes!$B432-1986,FALSE)&gt;0,1,0))</f>
        <v>0</v>
      </c>
    </row>
    <row r="433" spans="1:8" x14ac:dyDescent="0.25">
      <c r="A433" t="s">
        <v>80</v>
      </c>
      <c r="B433">
        <v>2002</v>
      </c>
      <c r="C433">
        <v>594</v>
      </c>
      <c r="D433">
        <v>1</v>
      </c>
      <c r="E433">
        <v>1926</v>
      </c>
      <c r="F433">
        <v>1</v>
      </c>
      <c r="G433">
        <v>1</v>
      </c>
      <c r="H433" s="35">
        <f>IF(D433=0,2,IF(VLOOKUP($E433,Weights!$A$2:$AH$829,Recodes!$B433-1986,FALSE)&gt;0,1,0))</f>
        <v>0</v>
      </c>
    </row>
    <row r="434" spans="1:8" x14ac:dyDescent="0.25">
      <c r="A434" t="s">
        <v>82</v>
      </c>
      <c r="B434">
        <v>2002</v>
      </c>
      <c r="C434">
        <v>624</v>
      </c>
      <c r="D434">
        <v>1</v>
      </c>
      <c r="E434">
        <v>1916</v>
      </c>
      <c r="F434">
        <v>1</v>
      </c>
      <c r="G434">
        <v>1</v>
      </c>
      <c r="H434" s="35">
        <f>IF(D434=0,2,IF(VLOOKUP($E434,Weights!$A$2:$AH$829,Recodes!$B434-1986,FALSE)&gt;0,1,0))</f>
        <v>0</v>
      </c>
    </row>
    <row r="435" spans="1:8" x14ac:dyDescent="0.25">
      <c r="A435" t="s">
        <v>99</v>
      </c>
      <c r="B435">
        <v>2001</v>
      </c>
      <c r="C435">
        <v>142</v>
      </c>
      <c r="D435">
        <v>0</v>
      </c>
      <c r="E435">
        <v>142</v>
      </c>
      <c r="F435">
        <v>1</v>
      </c>
      <c r="G435">
        <v>1</v>
      </c>
      <c r="H435" s="35">
        <f>IF(D435=0,2,IF(VLOOKUP($E435,Weights!$A$2:$AH$829,Recodes!$B435-1986,FALSE)&gt;0,1,0))</f>
        <v>2</v>
      </c>
    </row>
    <row r="436" spans="1:8" x14ac:dyDescent="0.25">
      <c r="A436" t="s">
        <v>129</v>
      </c>
      <c r="B436">
        <v>2001</v>
      </c>
      <c r="C436">
        <v>143</v>
      </c>
      <c r="D436">
        <v>0</v>
      </c>
      <c r="E436">
        <v>143</v>
      </c>
      <c r="F436">
        <v>1</v>
      </c>
      <c r="G436">
        <v>1</v>
      </c>
      <c r="H436" s="35">
        <f>IF(D436=0,2,IF(VLOOKUP($E436,Weights!$A$2:$AH$829,Recodes!$B436-1986,FALSE)&gt;0,1,0))</f>
        <v>2</v>
      </c>
    </row>
    <row r="437" spans="1:8" x14ac:dyDescent="0.25">
      <c r="A437" t="s">
        <v>101</v>
      </c>
      <c r="B437">
        <v>2001</v>
      </c>
      <c r="C437">
        <v>151</v>
      </c>
      <c r="D437">
        <v>0</v>
      </c>
      <c r="E437">
        <v>151</v>
      </c>
      <c r="F437">
        <v>1</v>
      </c>
      <c r="G437">
        <v>1</v>
      </c>
      <c r="H437" s="35">
        <f>IF(D437=0,2,IF(VLOOKUP($E437,Weights!$A$2:$AH$829,Recodes!$B437-1986,FALSE)&gt;0,1,0))</f>
        <v>2</v>
      </c>
    </row>
    <row r="438" spans="1:8" x14ac:dyDescent="0.25">
      <c r="A438" t="s">
        <v>93</v>
      </c>
      <c r="B438">
        <v>2001</v>
      </c>
      <c r="C438">
        <v>154</v>
      </c>
      <c r="D438">
        <v>0</v>
      </c>
      <c r="E438">
        <v>154</v>
      </c>
      <c r="F438">
        <v>1</v>
      </c>
      <c r="G438">
        <v>1</v>
      </c>
      <c r="H438" s="35">
        <f>IF(D438=0,2,IF(VLOOKUP($E438,Weights!$A$2:$AH$829,Recodes!$B438-1986,FALSE)&gt;0,1,0))</f>
        <v>2</v>
      </c>
    </row>
    <row r="439" spans="1:8" x14ac:dyDescent="0.25">
      <c r="A439" t="s">
        <v>102</v>
      </c>
      <c r="B439">
        <v>2001</v>
      </c>
      <c r="C439">
        <v>156</v>
      </c>
      <c r="D439">
        <v>0</v>
      </c>
      <c r="E439">
        <v>156</v>
      </c>
      <c r="F439">
        <v>1</v>
      </c>
      <c r="G439">
        <v>1</v>
      </c>
      <c r="H439" s="35">
        <f>IF(D439=0,2,IF(VLOOKUP($E439,Weights!$A$2:$AH$829,Recodes!$B439-1986,FALSE)&gt;0,1,0))</f>
        <v>2</v>
      </c>
    </row>
    <row r="440" spans="1:8" x14ac:dyDescent="0.25">
      <c r="A440" t="s">
        <v>130</v>
      </c>
      <c r="B440">
        <v>2001</v>
      </c>
      <c r="C440">
        <v>157</v>
      </c>
      <c r="D440">
        <v>0</v>
      </c>
      <c r="E440">
        <v>157</v>
      </c>
      <c r="F440">
        <v>1</v>
      </c>
      <c r="G440">
        <v>1</v>
      </c>
      <c r="H440" s="35">
        <f>IF(D440=0,2,IF(VLOOKUP($E440,Weights!$A$2:$AH$829,Recodes!$B440-1986,FALSE)&gt;0,1,0))</f>
        <v>2</v>
      </c>
    </row>
    <row r="441" spans="1:8" x14ac:dyDescent="0.25">
      <c r="A441" t="s">
        <v>125</v>
      </c>
      <c r="B441">
        <v>2001</v>
      </c>
      <c r="C441">
        <v>159</v>
      </c>
      <c r="D441">
        <v>0</v>
      </c>
      <c r="E441">
        <v>159</v>
      </c>
      <c r="F441">
        <v>1</v>
      </c>
      <c r="G441">
        <v>1</v>
      </c>
      <c r="H441" s="35">
        <f>IF(D441=0,2,IF(VLOOKUP($E441,Weights!$A$2:$AH$829,Recodes!$B441-1986,FALSE)&gt;0,1,0))</f>
        <v>2</v>
      </c>
    </row>
    <row r="442" spans="1:8" x14ac:dyDescent="0.25">
      <c r="A442" t="s">
        <v>94</v>
      </c>
      <c r="B442">
        <v>2001</v>
      </c>
      <c r="C442">
        <v>161</v>
      </c>
      <c r="D442">
        <v>0</v>
      </c>
      <c r="E442">
        <v>161</v>
      </c>
      <c r="F442">
        <v>1</v>
      </c>
      <c r="G442">
        <v>1</v>
      </c>
      <c r="H442" s="35">
        <f>IF(D442=0,2,IF(VLOOKUP($E442,Weights!$A$2:$AH$829,Recodes!$B442-1986,FALSE)&gt;0,1,0))</f>
        <v>2</v>
      </c>
    </row>
    <row r="443" spans="1:8" x14ac:dyDescent="0.25">
      <c r="A443" t="s">
        <v>127</v>
      </c>
      <c r="B443">
        <v>2001</v>
      </c>
      <c r="C443">
        <v>162</v>
      </c>
      <c r="D443">
        <v>0</v>
      </c>
      <c r="E443">
        <v>162</v>
      </c>
      <c r="F443">
        <v>1</v>
      </c>
      <c r="G443">
        <v>1</v>
      </c>
      <c r="H443" s="35">
        <f>IF(D443=0,2,IF(VLOOKUP($E443,Weights!$A$2:$AH$829,Recodes!$B443-1986,FALSE)&gt;0,1,0))</f>
        <v>2</v>
      </c>
    </row>
    <row r="444" spans="1:8" x14ac:dyDescent="0.25">
      <c r="A444" t="s">
        <v>126</v>
      </c>
      <c r="B444">
        <v>2001</v>
      </c>
      <c r="C444">
        <v>165</v>
      </c>
      <c r="D444">
        <v>0</v>
      </c>
      <c r="E444">
        <v>165</v>
      </c>
      <c r="F444">
        <v>1</v>
      </c>
      <c r="G444">
        <v>1</v>
      </c>
      <c r="H444" s="35">
        <f>IF(D444=0,2,IF(VLOOKUP($E444,Weights!$A$2:$AH$829,Recodes!$B444-1986,FALSE)&gt;0,1,0))</f>
        <v>2</v>
      </c>
    </row>
    <row r="445" spans="1:8" x14ac:dyDescent="0.25">
      <c r="A445" t="s">
        <v>100</v>
      </c>
      <c r="B445">
        <v>2001</v>
      </c>
      <c r="C445">
        <v>169</v>
      </c>
      <c r="D445">
        <v>0</v>
      </c>
      <c r="E445">
        <v>169</v>
      </c>
      <c r="F445">
        <v>1</v>
      </c>
      <c r="G445">
        <v>1</v>
      </c>
      <c r="H445" s="35">
        <f>IF(D445=0,2,IF(VLOOKUP($E445,Weights!$A$2:$AH$829,Recodes!$B445-1986,FALSE)&gt;0,1,0))</f>
        <v>2</v>
      </c>
    </row>
    <row r="446" spans="1:8" x14ac:dyDescent="0.25">
      <c r="A446" t="s">
        <v>121</v>
      </c>
      <c r="B446">
        <v>2001</v>
      </c>
      <c r="C446">
        <v>170</v>
      </c>
      <c r="D446">
        <v>0</v>
      </c>
      <c r="E446">
        <v>170</v>
      </c>
      <c r="F446">
        <v>1</v>
      </c>
      <c r="G446">
        <v>1</v>
      </c>
      <c r="H446" s="35">
        <f>IF(D446=0,2,IF(VLOOKUP($E446,Weights!$A$2:$AH$829,Recodes!$B446-1986,FALSE)&gt;0,1,0))</f>
        <v>2</v>
      </c>
    </row>
    <row r="447" spans="1:8" x14ac:dyDescent="0.25">
      <c r="A447" t="s">
        <v>128</v>
      </c>
      <c r="B447">
        <v>2001</v>
      </c>
      <c r="C447">
        <v>176</v>
      </c>
      <c r="D447">
        <v>0</v>
      </c>
      <c r="E447">
        <v>176</v>
      </c>
      <c r="F447">
        <v>1</v>
      </c>
      <c r="G447">
        <v>1</v>
      </c>
      <c r="H447" s="35">
        <f>IF(D447=0,2,IF(VLOOKUP($E447,Weights!$A$2:$AH$829,Recodes!$B447-1986,FALSE)&gt;0,1,0))</f>
        <v>2</v>
      </c>
    </row>
    <row r="448" spans="1:8" x14ac:dyDescent="0.25">
      <c r="A448" t="s">
        <v>103</v>
      </c>
      <c r="B448">
        <v>2001</v>
      </c>
      <c r="C448">
        <v>179</v>
      </c>
      <c r="D448">
        <v>0</v>
      </c>
      <c r="E448">
        <v>179</v>
      </c>
      <c r="F448">
        <v>1</v>
      </c>
      <c r="G448">
        <v>1</v>
      </c>
      <c r="H448" s="35">
        <f>IF(D448=0,2,IF(VLOOKUP($E448,Weights!$A$2:$AH$829,Recodes!$B448-1986,FALSE)&gt;0,1,0))</f>
        <v>2</v>
      </c>
    </row>
    <row r="449" spans="1:8" x14ac:dyDescent="0.25">
      <c r="A449" t="s">
        <v>124</v>
      </c>
      <c r="B449">
        <v>2001</v>
      </c>
      <c r="C449">
        <v>188</v>
      </c>
      <c r="D449">
        <v>0</v>
      </c>
      <c r="E449">
        <v>188</v>
      </c>
      <c r="F449">
        <v>1</v>
      </c>
      <c r="G449">
        <v>1</v>
      </c>
      <c r="H449" s="35">
        <f>IF(D449=0,2,IF(VLOOKUP($E449,Weights!$A$2:$AH$829,Recodes!$B449-1986,FALSE)&gt;0,1,0))</f>
        <v>2</v>
      </c>
    </row>
    <row r="450" spans="1:8" x14ac:dyDescent="0.25">
      <c r="A450" t="s">
        <v>123</v>
      </c>
      <c r="B450">
        <v>2001</v>
      </c>
      <c r="C450">
        <v>190</v>
      </c>
      <c r="D450">
        <v>0</v>
      </c>
      <c r="E450">
        <v>190</v>
      </c>
      <c r="F450">
        <v>1</v>
      </c>
      <c r="G450">
        <v>1</v>
      </c>
      <c r="H450" s="35">
        <f>IF(D450=0,2,IF(VLOOKUP($E450,Weights!$A$2:$AH$829,Recodes!$B450-1986,FALSE)&gt;0,1,0))</f>
        <v>2</v>
      </c>
    </row>
    <row r="451" spans="1:8" x14ac:dyDescent="0.25">
      <c r="A451" t="s">
        <v>122</v>
      </c>
      <c r="B451">
        <v>2001</v>
      </c>
      <c r="C451">
        <v>191</v>
      </c>
      <c r="D451">
        <v>0</v>
      </c>
      <c r="E451">
        <v>191</v>
      </c>
      <c r="F451">
        <v>1</v>
      </c>
      <c r="G451">
        <v>1</v>
      </c>
      <c r="H451" s="35">
        <f>IF(D451=0,2,IF(VLOOKUP($E451,Weights!$A$2:$AH$829,Recodes!$B451-1986,FALSE)&gt;0,1,0))</f>
        <v>2</v>
      </c>
    </row>
    <row r="452" spans="1:8" x14ac:dyDescent="0.25">
      <c r="A452" t="s">
        <v>95</v>
      </c>
      <c r="B452">
        <v>2001</v>
      </c>
      <c r="C452">
        <v>192</v>
      </c>
      <c r="D452">
        <v>0</v>
      </c>
      <c r="E452">
        <v>192</v>
      </c>
      <c r="F452">
        <v>1</v>
      </c>
      <c r="G452">
        <v>1</v>
      </c>
      <c r="H452" s="35">
        <f>IF(D452=0,2,IF(VLOOKUP($E452,Weights!$A$2:$AH$829,Recodes!$B452-1986,FALSE)&gt;0,1,0))</f>
        <v>2</v>
      </c>
    </row>
    <row r="453" spans="1:8" x14ac:dyDescent="0.25">
      <c r="A453" t="s">
        <v>120</v>
      </c>
      <c r="B453">
        <v>2001</v>
      </c>
      <c r="C453">
        <v>194</v>
      </c>
      <c r="D453">
        <v>0</v>
      </c>
      <c r="E453">
        <v>194</v>
      </c>
      <c r="F453">
        <v>1</v>
      </c>
      <c r="G453">
        <v>1</v>
      </c>
      <c r="H453" s="35">
        <f>IF(D453=0,2,IF(VLOOKUP($E453,Weights!$A$2:$AH$829,Recodes!$B453-1986,FALSE)&gt;0,1,0))</f>
        <v>2</v>
      </c>
    </row>
    <row r="454" spans="1:8" x14ac:dyDescent="0.25">
      <c r="A454" t="s">
        <v>119</v>
      </c>
      <c r="B454">
        <v>2001</v>
      </c>
      <c r="C454">
        <v>195</v>
      </c>
      <c r="D454">
        <v>0</v>
      </c>
      <c r="E454">
        <v>195</v>
      </c>
      <c r="F454">
        <v>1</v>
      </c>
      <c r="G454">
        <v>1</v>
      </c>
      <c r="H454" s="35">
        <f>IF(D454=0,2,IF(VLOOKUP($E454,Weights!$A$2:$AH$829,Recodes!$B454-1986,FALSE)&gt;0,1,0))</f>
        <v>2</v>
      </c>
    </row>
    <row r="455" spans="1:8" x14ac:dyDescent="0.25">
      <c r="A455" t="s">
        <v>104</v>
      </c>
      <c r="B455">
        <v>2001</v>
      </c>
      <c r="C455">
        <v>231</v>
      </c>
      <c r="D455">
        <v>0</v>
      </c>
      <c r="E455">
        <v>231</v>
      </c>
      <c r="F455">
        <v>1</v>
      </c>
      <c r="G455">
        <v>1</v>
      </c>
      <c r="H455" s="35">
        <f>IF(D455=0,2,IF(VLOOKUP($E455,Weights!$A$2:$AH$829,Recodes!$B455-1986,FALSE)&gt;0,1,0))</f>
        <v>2</v>
      </c>
    </row>
    <row r="456" spans="1:8" x14ac:dyDescent="0.25">
      <c r="A456" t="s">
        <v>118</v>
      </c>
      <c r="B456">
        <v>2001</v>
      </c>
      <c r="C456">
        <v>238</v>
      </c>
      <c r="D456">
        <v>0</v>
      </c>
      <c r="E456">
        <v>238</v>
      </c>
      <c r="F456">
        <v>1</v>
      </c>
      <c r="G456">
        <v>1</v>
      </c>
      <c r="H456" s="35">
        <f>IF(D456=0,2,IF(VLOOKUP($E456,Weights!$A$2:$AH$829,Recodes!$B456-1986,FALSE)&gt;0,1,0))</f>
        <v>2</v>
      </c>
    </row>
    <row r="457" spans="1:8" x14ac:dyDescent="0.25">
      <c r="A457" t="s">
        <v>105</v>
      </c>
      <c r="B457">
        <v>2001</v>
      </c>
      <c r="C457">
        <v>251</v>
      </c>
      <c r="D457">
        <v>0</v>
      </c>
      <c r="E457">
        <v>251</v>
      </c>
      <c r="F457">
        <v>1</v>
      </c>
      <c r="G457">
        <v>1</v>
      </c>
      <c r="H457" s="35">
        <f>IF(D457=0,2,IF(VLOOKUP($E457,Weights!$A$2:$AH$829,Recodes!$B457-1986,FALSE)&gt;0,1,0))</f>
        <v>2</v>
      </c>
    </row>
    <row r="458" spans="1:8" x14ac:dyDescent="0.25">
      <c r="A458" t="s">
        <v>117</v>
      </c>
      <c r="B458">
        <v>2001</v>
      </c>
      <c r="C458">
        <v>255</v>
      </c>
      <c r="D458">
        <v>0</v>
      </c>
      <c r="E458">
        <v>255</v>
      </c>
      <c r="F458">
        <v>1</v>
      </c>
      <c r="G458">
        <v>1</v>
      </c>
      <c r="H458" s="35">
        <f>IF(D458=0,2,IF(VLOOKUP($E458,Weights!$A$2:$AH$829,Recodes!$B458-1986,FALSE)&gt;0,1,0))</f>
        <v>2</v>
      </c>
    </row>
    <row r="459" spans="1:8" x14ac:dyDescent="0.25">
      <c r="A459" t="s">
        <v>106</v>
      </c>
      <c r="B459">
        <v>2001</v>
      </c>
      <c r="C459">
        <v>283</v>
      </c>
      <c r="D459">
        <v>0</v>
      </c>
      <c r="E459">
        <v>283</v>
      </c>
      <c r="F459">
        <v>1</v>
      </c>
      <c r="G459">
        <v>1</v>
      </c>
      <c r="H459" s="35">
        <f>IF(D459=0,2,IF(VLOOKUP($E459,Weights!$A$2:$AH$829,Recodes!$B459-1986,FALSE)&gt;0,1,0))</f>
        <v>2</v>
      </c>
    </row>
    <row r="460" spans="1:8" x14ac:dyDescent="0.25">
      <c r="A460" t="s">
        <v>112</v>
      </c>
      <c r="B460">
        <v>2001</v>
      </c>
      <c r="C460">
        <v>318</v>
      </c>
      <c r="D460">
        <v>0</v>
      </c>
      <c r="E460">
        <v>318</v>
      </c>
      <c r="F460">
        <v>1</v>
      </c>
      <c r="G460">
        <v>1</v>
      </c>
      <c r="H460" s="35">
        <f>IF(D460=0,2,IF(VLOOKUP($E460,Weights!$A$2:$AH$829,Recodes!$B460-1986,FALSE)&gt;0,1,0))</f>
        <v>2</v>
      </c>
    </row>
    <row r="461" spans="1:8" x14ac:dyDescent="0.25">
      <c r="A461" t="s">
        <v>116</v>
      </c>
      <c r="B461">
        <v>2001</v>
      </c>
      <c r="C461">
        <v>334</v>
      </c>
      <c r="D461">
        <v>0</v>
      </c>
      <c r="E461">
        <v>334</v>
      </c>
      <c r="F461">
        <v>1</v>
      </c>
      <c r="G461">
        <v>1</v>
      </c>
      <c r="H461" s="35">
        <f>IF(D461=0,2,IF(VLOOKUP($E461,Weights!$A$2:$AH$829,Recodes!$B461-1986,FALSE)&gt;0,1,0))</f>
        <v>2</v>
      </c>
    </row>
    <row r="462" spans="1:8" x14ac:dyDescent="0.25">
      <c r="A462" t="s">
        <v>115</v>
      </c>
      <c r="B462">
        <v>2001</v>
      </c>
      <c r="C462">
        <v>347</v>
      </c>
      <c r="D462">
        <v>0</v>
      </c>
      <c r="E462">
        <v>347</v>
      </c>
      <c r="F462">
        <v>1</v>
      </c>
      <c r="G462">
        <v>1</v>
      </c>
      <c r="H462" s="35">
        <f>IF(D462=0,2,IF(VLOOKUP($E462,Weights!$A$2:$AH$829,Recodes!$B462-1986,FALSE)&gt;0,1,0))</f>
        <v>2</v>
      </c>
    </row>
    <row r="463" spans="1:8" x14ac:dyDescent="0.25">
      <c r="A463" t="s">
        <v>114</v>
      </c>
      <c r="B463">
        <v>2001</v>
      </c>
      <c r="C463">
        <v>357</v>
      </c>
      <c r="D463">
        <v>0</v>
      </c>
      <c r="E463">
        <v>357</v>
      </c>
      <c r="F463">
        <v>1</v>
      </c>
      <c r="G463">
        <v>1</v>
      </c>
      <c r="H463" s="35">
        <f>IF(D463=0,2,IF(VLOOKUP($E463,Weights!$A$2:$AH$829,Recodes!$B463-1986,FALSE)&gt;0,1,0))</f>
        <v>2</v>
      </c>
    </row>
    <row r="464" spans="1:8" x14ac:dyDescent="0.25">
      <c r="A464" t="s">
        <v>113</v>
      </c>
      <c r="B464">
        <v>2001</v>
      </c>
      <c r="C464">
        <v>444</v>
      </c>
      <c r="D464">
        <v>0</v>
      </c>
      <c r="E464">
        <v>444</v>
      </c>
      <c r="F464">
        <v>1</v>
      </c>
      <c r="G464">
        <v>1</v>
      </c>
      <c r="H464" s="35">
        <f>IF(D464=0,2,IF(VLOOKUP($E464,Weights!$A$2:$AH$829,Recodes!$B464-1986,FALSE)&gt;0,1,0))</f>
        <v>2</v>
      </c>
    </row>
    <row r="465" spans="1:8" x14ac:dyDescent="0.25">
      <c r="A465" t="s">
        <v>110</v>
      </c>
      <c r="B465">
        <v>2001</v>
      </c>
      <c r="C465">
        <v>890</v>
      </c>
      <c r="D465">
        <v>0</v>
      </c>
      <c r="E465">
        <v>890</v>
      </c>
      <c r="F465">
        <v>1</v>
      </c>
      <c r="G465">
        <v>1</v>
      </c>
      <c r="H465" s="35">
        <f>IF(D465=0,2,IF(VLOOKUP($E465,Weights!$A$2:$AH$829,Recodes!$B465-1986,FALSE)&gt;0,1,0))</f>
        <v>2</v>
      </c>
    </row>
    <row r="466" spans="1:8" x14ac:dyDescent="0.25">
      <c r="A466" t="s">
        <v>96</v>
      </c>
      <c r="B466">
        <v>2001</v>
      </c>
      <c r="C466">
        <v>897</v>
      </c>
      <c r="D466">
        <v>0</v>
      </c>
      <c r="E466">
        <v>897</v>
      </c>
      <c r="F466">
        <v>1</v>
      </c>
      <c r="G466">
        <v>1</v>
      </c>
      <c r="H466" s="35">
        <f>IF(D466=0,2,IF(VLOOKUP($E466,Weights!$A$2:$AH$829,Recodes!$B466-1986,FALSE)&gt;0,1,0))</f>
        <v>2</v>
      </c>
    </row>
    <row r="467" spans="1:8" x14ac:dyDescent="0.25">
      <c r="A467" t="s">
        <v>108</v>
      </c>
      <c r="B467">
        <v>2001</v>
      </c>
      <c r="C467">
        <v>898</v>
      </c>
      <c r="D467">
        <v>0</v>
      </c>
      <c r="E467">
        <v>898</v>
      </c>
      <c r="F467">
        <v>1</v>
      </c>
      <c r="G467">
        <v>1</v>
      </c>
      <c r="H467" s="35">
        <f>IF(D467=0,2,IF(VLOOKUP($E467,Weights!$A$2:$AH$829,Recodes!$B467-1986,FALSE)&gt;0,1,0))</f>
        <v>2</v>
      </c>
    </row>
    <row r="468" spans="1:8" x14ac:dyDescent="0.25">
      <c r="A468" t="s">
        <v>97</v>
      </c>
      <c r="B468">
        <v>2001</v>
      </c>
      <c r="C468">
        <v>906</v>
      </c>
      <c r="D468">
        <v>0</v>
      </c>
      <c r="E468">
        <v>906</v>
      </c>
      <c r="F468">
        <v>1</v>
      </c>
      <c r="G468">
        <v>1</v>
      </c>
      <c r="H468" s="35">
        <f>IF(D468=0,2,IF(VLOOKUP($E468,Weights!$A$2:$AH$829,Recodes!$B468-1986,FALSE)&gt;0,1,0))</f>
        <v>2</v>
      </c>
    </row>
    <row r="469" spans="1:8" x14ac:dyDescent="0.25">
      <c r="A469" t="s">
        <v>107</v>
      </c>
      <c r="B469">
        <v>2001</v>
      </c>
      <c r="C469">
        <v>912</v>
      </c>
      <c r="D469">
        <v>0</v>
      </c>
      <c r="E469">
        <v>912</v>
      </c>
      <c r="F469">
        <v>1</v>
      </c>
      <c r="G469">
        <v>1</v>
      </c>
      <c r="H469" s="35">
        <f>IF(D469=0,2,IF(VLOOKUP($E469,Weights!$A$2:$AH$829,Recodes!$B469-1986,FALSE)&gt;0,1,0))</f>
        <v>2</v>
      </c>
    </row>
    <row r="470" spans="1:8" x14ac:dyDescent="0.25">
      <c r="A470" t="s">
        <v>109</v>
      </c>
      <c r="B470">
        <v>2001</v>
      </c>
      <c r="C470">
        <v>923</v>
      </c>
      <c r="D470">
        <v>0</v>
      </c>
      <c r="E470">
        <v>923</v>
      </c>
      <c r="F470">
        <v>1</v>
      </c>
      <c r="G470">
        <v>1</v>
      </c>
      <c r="H470" s="35">
        <f>IF(D470=0,2,IF(VLOOKUP($E470,Weights!$A$2:$AH$829,Recodes!$B470-1986,FALSE)&gt;0,1,0))</f>
        <v>2</v>
      </c>
    </row>
    <row r="471" spans="1:8" x14ac:dyDescent="0.25">
      <c r="A471" t="s">
        <v>98</v>
      </c>
      <c r="B471">
        <v>2001</v>
      </c>
      <c r="C471">
        <v>968</v>
      </c>
      <c r="D471">
        <v>0</v>
      </c>
      <c r="E471">
        <v>968</v>
      </c>
      <c r="F471">
        <v>1</v>
      </c>
      <c r="G471">
        <v>1</v>
      </c>
      <c r="H471" s="35">
        <f>IF(D471=0,2,IF(VLOOKUP($E471,Weights!$A$2:$AH$829,Recodes!$B471-1986,FALSE)&gt;0,1,0))</f>
        <v>2</v>
      </c>
    </row>
    <row r="472" spans="1:8" x14ac:dyDescent="0.25">
      <c r="A472" t="s">
        <v>111</v>
      </c>
      <c r="B472">
        <v>2001</v>
      </c>
      <c r="C472">
        <v>976</v>
      </c>
      <c r="D472">
        <v>0</v>
      </c>
      <c r="E472">
        <v>976</v>
      </c>
      <c r="F472">
        <v>1</v>
      </c>
      <c r="G472">
        <v>1</v>
      </c>
      <c r="H472" s="35">
        <f>IF(D472=0,2,IF(VLOOKUP($E472,Weights!$A$2:$AH$829,Recodes!$B472-1986,FALSE)&gt;0,1,0))</f>
        <v>2</v>
      </c>
    </row>
    <row r="473" spans="1:8" x14ac:dyDescent="0.25">
      <c r="A473" t="s">
        <v>100</v>
      </c>
      <c r="B473">
        <v>2001</v>
      </c>
      <c r="C473">
        <v>169</v>
      </c>
      <c r="D473">
        <v>1.2E-2</v>
      </c>
      <c r="E473">
        <v>178</v>
      </c>
      <c r="F473">
        <v>1</v>
      </c>
      <c r="G473">
        <v>1</v>
      </c>
      <c r="H473" s="35">
        <f>IF(D473=0,2,IF(VLOOKUP($E473,Weights!$A$2:$AH$829,Recodes!$B473-1986,FALSE)&gt;0,1,0))</f>
        <v>1</v>
      </c>
    </row>
    <row r="474" spans="1:8" x14ac:dyDescent="0.25">
      <c r="A474" t="s">
        <v>121</v>
      </c>
      <c r="B474">
        <v>2001</v>
      </c>
      <c r="C474">
        <v>170</v>
      </c>
      <c r="D474">
        <v>1.2E-2</v>
      </c>
      <c r="E474">
        <v>193</v>
      </c>
      <c r="F474">
        <v>1</v>
      </c>
      <c r="G474">
        <v>1</v>
      </c>
      <c r="H474" s="35">
        <f>IF(D474=0,2,IF(VLOOKUP($E474,Weights!$A$2:$AH$829,Recodes!$B474-1986,FALSE)&gt;0,1,0))</f>
        <v>1</v>
      </c>
    </row>
    <row r="475" spans="1:8" x14ac:dyDescent="0.25">
      <c r="A475" t="s">
        <v>99</v>
      </c>
      <c r="B475">
        <v>2001</v>
      </c>
      <c r="C475">
        <v>142</v>
      </c>
      <c r="D475">
        <v>0.03</v>
      </c>
      <c r="E475">
        <v>147</v>
      </c>
      <c r="F475">
        <v>1</v>
      </c>
      <c r="G475">
        <v>1</v>
      </c>
      <c r="H475" s="35">
        <f>IF(D475=0,2,IF(VLOOKUP($E475,Weights!$A$2:$AH$829,Recodes!$B475-1986,FALSE)&gt;0,1,0))</f>
        <v>1</v>
      </c>
    </row>
    <row r="476" spans="1:8" x14ac:dyDescent="0.25">
      <c r="A476" t="s">
        <v>107</v>
      </c>
      <c r="B476">
        <v>2001</v>
      </c>
      <c r="C476">
        <v>912</v>
      </c>
      <c r="D476">
        <v>0.03</v>
      </c>
      <c r="E476">
        <v>983</v>
      </c>
      <c r="F476">
        <v>1</v>
      </c>
      <c r="G476">
        <v>1</v>
      </c>
      <c r="H476" s="35">
        <f>IF(D476=0,2,IF(VLOOKUP($E476,Weights!$A$2:$AH$829,Recodes!$B476-1986,FALSE)&gt;0,1,0))</f>
        <v>1</v>
      </c>
    </row>
    <row r="477" spans="1:8" x14ac:dyDescent="0.25">
      <c r="A477" t="s">
        <v>124</v>
      </c>
      <c r="B477">
        <v>2001</v>
      </c>
      <c r="C477">
        <v>188</v>
      </c>
      <c r="D477">
        <v>3.2000000000000001E-2</v>
      </c>
      <c r="E477">
        <v>173</v>
      </c>
      <c r="F477">
        <v>1</v>
      </c>
      <c r="G477">
        <v>1</v>
      </c>
      <c r="H477" s="35">
        <f>IF(D477=0,2,IF(VLOOKUP($E477,Weights!$A$2:$AH$829,Recodes!$B477-1986,FALSE)&gt;0,1,0))</f>
        <v>1</v>
      </c>
    </row>
    <row r="478" spans="1:8" x14ac:dyDescent="0.25">
      <c r="A478" t="s">
        <v>124</v>
      </c>
      <c r="B478">
        <v>2001</v>
      </c>
      <c r="C478">
        <v>188</v>
      </c>
      <c r="D478">
        <v>0.96799999999999997</v>
      </c>
      <c r="E478">
        <v>149</v>
      </c>
      <c r="F478">
        <v>1</v>
      </c>
      <c r="G478">
        <v>1</v>
      </c>
      <c r="H478" s="35">
        <f>IF(D478=0,2,IF(VLOOKUP($E478,Weights!$A$2:$AH$829,Recodes!$B478-1986,FALSE)&gt;0,1,0))</f>
        <v>1</v>
      </c>
    </row>
    <row r="479" spans="1:8" x14ac:dyDescent="0.25">
      <c r="A479" t="s">
        <v>99</v>
      </c>
      <c r="B479">
        <v>2001</v>
      </c>
      <c r="C479">
        <v>142</v>
      </c>
      <c r="D479">
        <v>0.97</v>
      </c>
      <c r="E479">
        <v>1735</v>
      </c>
      <c r="F479">
        <v>1</v>
      </c>
      <c r="G479">
        <v>1</v>
      </c>
      <c r="H479" s="35">
        <f>IF(D479=0,2,IF(VLOOKUP($E479,Weights!$A$2:$AH$829,Recodes!$B479-1986,FALSE)&gt;0,1,0))</f>
        <v>0</v>
      </c>
    </row>
    <row r="480" spans="1:8" x14ac:dyDescent="0.25">
      <c r="A480" t="s">
        <v>107</v>
      </c>
      <c r="B480">
        <v>2001</v>
      </c>
      <c r="C480">
        <v>912</v>
      </c>
      <c r="D480">
        <v>0.97</v>
      </c>
      <c r="E480">
        <v>1507</v>
      </c>
      <c r="F480">
        <v>1</v>
      </c>
      <c r="G480">
        <v>1</v>
      </c>
      <c r="H480" s="35">
        <f>IF(D480=0,2,IF(VLOOKUP($E480,Weights!$A$2:$AH$829,Recodes!$B480-1986,FALSE)&gt;0,1,0))</f>
        <v>0</v>
      </c>
    </row>
    <row r="481" spans="1:8" x14ac:dyDescent="0.25">
      <c r="A481" t="s">
        <v>100</v>
      </c>
      <c r="B481">
        <v>2001</v>
      </c>
      <c r="C481">
        <v>169</v>
      </c>
      <c r="D481">
        <v>0.98799999999999999</v>
      </c>
      <c r="E481">
        <v>1735</v>
      </c>
      <c r="F481">
        <v>1</v>
      </c>
      <c r="G481">
        <v>1</v>
      </c>
      <c r="H481" s="35">
        <f>IF(D481=0,2,IF(VLOOKUP($E481,Weights!$A$2:$AH$829,Recodes!$B481-1986,FALSE)&gt;0,1,0))</f>
        <v>0</v>
      </c>
    </row>
    <row r="482" spans="1:8" x14ac:dyDescent="0.25">
      <c r="A482" t="s">
        <v>121</v>
      </c>
      <c r="B482">
        <v>2001</v>
      </c>
      <c r="C482">
        <v>170</v>
      </c>
      <c r="D482">
        <v>0.98799999999999999</v>
      </c>
      <c r="E482">
        <v>148</v>
      </c>
      <c r="F482">
        <v>1</v>
      </c>
      <c r="G482">
        <v>1</v>
      </c>
      <c r="H482" s="35">
        <f>IF(D482=0,2,IF(VLOOKUP($E482,Weights!$A$2:$AH$829,Recodes!$B482-1986,FALSE)&gt;0,1,0))</f>
        <v>1</v>
      </c>
    </row>
    <row r="483" spans="1:8" x14ac:dyDescent="0.25">
      <c r="A483" t="s">
        <v>129</v>
      </c>
      <c r="B483">
        <v>2001</v>
      </c>
      <c r="C483">
        <v>143</v>
      </c>
      <c r="D483">
        <v>1</v>
      </c>
      <c r="E483">
        <v>160</v>
      </c>
      <c r="F483">
        <v>1</v>
      </c>
      <c r="G483">
        <v>1</v>
      </c>
      <c r="H483" s="35">
        <f>IF(D483=0,2,IF(VLOOKUP($E483,Weights!$A$2:$AH$829,Recodes!$B483-1986,FALSE)&gt;0,1,0))</f>
        <v>1</v>
      </c>
    </row>
    <row r="484" spans="1:8" x14ac:dyDescent="0.25">
      <c r="A484" t="s">
        <v>101</v>
      </c>
      <c r="B484">
        <v>2001</v>
      </c>
      <c r="C484">
        <v>151</v>
      </c>
      <c r="D484">
        <v>1</v>
      </c>
      <c r="E484">
        <v>1735</v>
      </c>
      <c r="F484">
        <v>1</v>
      </c>
      <c r="G484">
        <v>1</v>
      </c>
      <c r="H484" s="35">
        <f>IF(D484=0,2,IF(VLOOKUP($E484,Weights!$A$2:$AH$829,Recodes!$B484-1986,FALSE)&gt;0,1,0))</f>
        <v>0</v>
      </c>
    </row>
    <row r="485" spans="1:8" x14ac:dyDescent="0.25">
      <c r="A485" t="s">
        <v>93</v>
      </c>
      <c r="B485">
        <v>2001</v>
      </c>
      <c r="C485">
        <v>154</v>
      </c>
      <c r="D485">
        <v>1</v>
      </c>
      <c r="E485">
        <v>1896</v>
      </c>
      <c r="F485">
        <v>1</v>
      </c>
      <c r="G485">
        <v>1</v>
      </c>
      <c r="H485" s="35">
        <f>IF(D485=0,2,IF(VLOOKUP($E485,Weights!$A$2:$AH$829,Recodes!$B485-1986,FALSE)&gt;0,1,0))</f>
        <v>0</v>
      </c>
    </row>
    <row r="486" spans="1:8" x14ac:dyDescent="0.25">
      <c r="A486" t="s">
        <v>102</v>
      </c>
      <c r="B486">
        <v>2001</v>
      </c>
      <c r="C486">
        <v>156</v>
      </c>
      <c r="D486">
        <v>1</v>
      </c>
      <c r="E486">
        <v>1735</v>
      </c>
      <c r="F486">
        <v>1</v>
      </c>
      <c r="G486">
        <v>1</v>
      </c>
      <c r="H486" s="35">
        <f>IF(D486=0,2,IF(VLOOKUP($E486,Weights!$A$2:$AH$829,Recodes!$B486-1986,FALSE)&gt;0,1,0))</f>
        <v>0</v>
      </c>
    </row>
    <row r="487" spans="1:8" x14ac:dyDescent="0.25">
      <c r="A487" t="s">
        <v>130</v>
      </c>
      <c r="B487">
        <v>2001</v>
      </c>
      <c r="C487">
        <v>157</v>
      </c>
      <c r="D487">
        <v>1</v>
      </c>
      <c r="E487">
        <v>160</v>
      </c>
      <c r="F487">
        <v>1</v>
      </c>
      <c r="G487">
        <v>1</v>
      </c>
      <c r="H487" s="35">
        <f>IF(D487=0,2,IF(VLOOKUP($E487,Weights!$A$2:$AH$829,Recodes!$B487-1986,FALSE)&gt;0,1,0))</f>
        <v>1</v>
      </c>
    </row>
    <row r="488" spans="1:8" x14ac:dyDescent="0.25">
      <c r="A488" t="s">
        <v>125</v>
      </c>
      <c r="B488">
        <v>2001</v>
      </c>
      <c r="C488">
        <v>159</v>
      </c>
      <c r="D488">
        <v>1</v>
      </c>
      <c r="E488">
        <v>186</v>
      </c>
      <c r="F488">
        <v>1</v>
      </c>
      <c r="G488">
        <v>1</v>
      </c>
      <c r="H488" s="35">
        <f>IF(D488=0,2,IF(VLOOKUP($E488,Weights!$A$2:$AH$829,Recodes!$B488-1986,FALSE)&gt;0,1,0))</f>
        <v>1</v>
      </c>
    </row>
    <row r="489" spans="1:8" x14ac:dyDescent="0.25">
      <c r="A489" t="s">
        <v>94</v>
      </c>
      <c r="B489">
        <v>2001</v>
      </c>
      <c r="C489">
        <v>161</v>
      </c>
      <c r="D489">
        <v>1</v>
      </c>
      <c r="E489">
        <v>1896</v>
      </c>
      <c r="F489">
        <v>1</v>
      </c>
      <c r="G489">
        <v>1</v>
      </c>
      <c r="H489" s="35">
        <f>IF(D489=0,2,IF(VLOOKUP($E489,Weights!$A$2:$AH$829,Recodes!$B489-1986,FALSE)&gt;0,1,0))</f>
        <v>0</v>
      </c>
    </row>
    <row r="490" spans="1:8" x14ac:dyDescent="0.25">
      <c r="A490" t="s">
        <v>127</v>
      </c>
      <c r="B490">
        <v>2001</v>
      </c>
      <c r="C490">
        <v>162</v>
      </c>
      <c r="D490">
        <v>1</v>
      </c>
      <c r="E490">
        <v>177</v>
      </c>
      <c r="F490">
        <v>1</v>
      </c>
      <c r="G490">
        <v>1</v>
      </c>
      <c r="H490" s="35">
        <f>IF(D490=0,2,IF(VLOOKUP($E490,Weights!$A$2:$AH$829,Recodes!$B490-1986,FALSE)&gt;0,1,0))</f>
        <v>1</v>
      </c>
    </row>
    <row r="491" spans="1:8" x14ac:dyDescent="0.25">
      <c r="A491" t="s">
        <v>126</v>
      </c>
      <c r="B491">
        <v>2001</v>
      </c>
      <c r="C491">
        <v>165</v>
      </c>
      <c r="D491">
        <v>1</v>
      </c>
      <c r="E491">
        <v>178</v>
      </c>
      <c r="F491">
        <v>1</v>
      </c>
      <c r="G491">
        <v>1</v>
      </c>
      <c r="H491" s="35">
        <f>IF(D491=0,2,IF(VLOOKUP($E491,Weights!$A$2:$AH$829,Recodes!$B491-1986,FALSE)&gt;0,1,0))</f>
        <v>1</v>
      </c>
    </row>
    <row r="492" spans="1:8" x14ac:dyDescent="0.25">
      <c r="A492" t="s">
        <v>128</v>
      </c>
      <c r="B492">
        <v>2001</v>
      </c>
      <c r="C492">
        <v>176</v>
      </c>
      <c r="D492">
        <v>1</v>
      </c>
      <c r="E492">
        <v>149</v>
      </c>
      <c r="F492">
        <v>1</v>
      </c>
      <c r="G492">
        <v>1</v>
      </c>
      <c r="H492" s="35">
        <f>IF(D492=0,2,IF(VLOOKUP($E492,Weights!$A$2:$AH$829,Recodes!$B492-1986,FALSE)&gt;0,1,0))</f>
        <v>1</v>
      </c>
    </row>
    <row r="493" spans="1:8" x14ac:dyDescent="0.25">
      <c r="A493" t="s">
        <v>103</v>
      </c>
      <c r="B493">
        <v>2001</v>
      </c>
      <c r="C493">
        <v>179</v>
      </c>
      <c r="D493">
        <v>1</v>
      </c>
      <c r="E493">
        <v>1735</v>
      </c>
      <c r="F493">
        <v>1</v>
      </c>
      <c r="G493">
        <v>1</v>
      </c>
      <c r="H493" s="35">
        <f>IF(D493=0,2,IF(VLOOKUP($E493,Weights!$A$2:$AH$829,Recodes!$B493-1986,FALSE)&gt;0,1,0))</f>
        <v>0</v>
      </c>
    </row>
    <row r="494" spans="1:8" x14ac:dyDescent="0.25">
      <c r="A494" t="s">
        <v>123</v>
      </c>
      <c r="B494">
        <v>2001</v>
      </c>
      <c r="C494">
        <v>190</v>
      </c>
      <c r="D494">
        <v>1</v>
      </c>
      <c r="E494">
        <v>174</v>
      </c>
      <c r="F494">
        <v>1</v>
      </c>
      <c r="G494">
        <v>1</v>
      </c>
      <c r="H494" s="35">
        <f>IF(D494=0,2,IF(VLOOKUP($E494,Weights!$A$2:$AH$829,Recodes!$B494-1986,FALSE)&gt;0,1,0))</f>
        <v>1</v>
      </c>
    </row>
    <row r="495" spans="1:8" x14ac:dyDescent="0.25">
      <c r="A495" t="s">
        <v>122</v>
      </c>
      <c r="B495">
        <v>2001</v>
      </c>
      <c r="C495">
        <v>191</v>
      </c>
      <c r="D495">
        <v>1</v>
      </c>
      <c r="E495">
        <v>166</v>
      </c>
      <c r="F495">
        <v>1</v>
      </c>
      <c r="G495">
        <v>1</v>
      </c>
      <c r="H495" s="35">
        <f>IF(D495=0,2,IF(VLOOKUP($E495,Weights!$A$2:$AH$829,Recodes!$B495-1986,FALSE)&gt;0,1,0))</f>
        <v>1</v>
      </c>
    </row>
    <row r="496" spans="1:8" x14ac:dyDescent="0.25">
      <c r="A496" t="s">
        <v>95</v>
      </c>
      <c r="B496">
        <v>2001</v>
      </c>
      <c r="C496">
        <v>192</v>
      </c>
      <c r="D496">
        <v>1</v>
      </c>
      <c r="E496">
        <v>1896</v>
      </c>
      <c r="F496">
        <v>1</v>
      </c>
      <c r="G496">
        <v>1</v>
      </c>
      <c r="H496" s="35">
        <f>IF(D496=0,2,IF(VLOOKUP($E496,Weights!$A$2:$AH$829,Recodes!$B496-1986,FALSE)&gt;0,1,0))</f>
        <v>0</v>
      </c>
    </row>
    <row r="497" spans="1:8" x14ac:dyDescent="0.25">
      <c r="A497" t="s">
        <v>120</v>
      </c>
      <c r="B497">
        <v>2001</v>
      </c>
      <c r="C497">
        <v>194</v>
      </c>
      <c r="D497">
        <v>1</v>
      </c>
      <c r="E497">
        <v>181</v>
      </c>
      <c r="F497">
        <v>1</v>
      </c>
      <c r="G497">
        <v>1</v>
      </c>
      <c r="H497" s="35">
        <f>IF(D497=0,2,IF(VLOOKUP($E497,Weights!$A$2:$AH$829,Recodes!$B497-1986,FALSE)&gt;0,1,0))</f>
        <v>1</v>
      </c>
    </row>
    <row r="498" spans="1:8" x14ac:dyDescent="0.25">
      <c r="A498" t="s">
        <v>119</v>
      </c>
      <c r="B498">
        <v>2001</v>
      </c>
      <c r="C498">
        <v>195</v>
      </c>
      <c r="D498">
        <v>1</v>
      </c>
      <c r="E498">
        <v>181</v>
      </c>
      <c r="F498">
        <v>1</v>
      </c>
      <c r="G498">
        <v>1</v>
      </c>
      <c r="H498" s="35">
        <f>IF(D498=0,2,IF(VLOOKUP($E498,Weights!$A$2:$AH$829,Recodes!$B498-1986,FALSE)&gt;0,1,0))</f>
        <v>1</v>
      </c>
    </row>
    <row r="499" spans="1:8" x14ac:dyDescent="0.25">
      <c r="A499" t="s">
        <v>104</v>
      </c>
      <c r="B499">
        <v>2001</v>
      </c>
      <c r="C499">
        <v>231</v>
      </c>
      <c r="D499">
        <v>1</v>
      </c>
      <c r="E499">
        <v>1734</v>
      </c>
      <c r="F499">
        <v>1</v>
      </c>
      <c r="G499">
        <v>1</v>
      </c>
      <c r="H499" s="35">
        <f>IF(D499=0,2,IF(VLOOKUP($E499,Weights!$A$2:$AH$829,Recodes!$B499-1986,FALSE)&gt;0,1,0))</f>
        <v>0</v>
      </c>
    </row>
    <row r="500" spans="1:8" x14ac:dyDescent="0.25">
      <c r="A500" t="s">
        <v>118</v>
      </c>
      <c r="B500">
        <v>2001</v>
      </c>
      <c r="C500">
        <v>238</v>
      </c>
      <c r="D500">
        <v>1</v>
      </c>
      <c r="E500">
        <v>206</v>
      </c>
      <c r="F500">
        <v>1</v>
      </c>
      <c r="G500">
        <v>1</v>
      </c>
      <c r="H500" s="35">
        <f>IF(D500=0,2,IF(VLOOKUP($E500,Weights!$A$2:$AH$829,Recodes!$B500-1986,FALSE)&gt;0,1,0))</f>
        <v>1</v>
      </c>
    </row>
    <row r="501" spans="1:8" x14ac:dyDescent="0.25">
      <c r="A501" t="s">
        <v>105</v>
      </c>
      <c r="B501">
        <v>2001</v>
      </c>
      <c r="C501">
        <v>251</v>
      </c>
      <c r="D501">
        <v>1</v>
      </c>
      <c r="E501">
        <v>1734</v>
      </c>
      <c r="F501">
        <v>1</v>
      </c>
      <c r="G501">
        <v>1</v>
      </c>
      <c r="H501" s="35">
        <f>IF(D501=0,2,IF(VLOOKUP($E501,Weights!$A$2:$AH$829,Recodes!$B501-1986,FALSE)&gt;0,1,0))</f>
        <v>0</v>
      </c>
    </row>
    <row r="502" spans="1:8" x14ac:dyDescent="0.25">
      <c r="A502" t="s">
        <v>117</v>
      </c>
      <c r="B502">
        <v>2001</v>
      </c>
      <c r="C502">
        <v>255</v>
      </c>
      <c r="D502">
        <v>1</v>
      </c>
      <c r="E502">
        <v>206</v>
      </c>
      <c r="F502">
        <v>1</v>
      </c>
      <c r="G502">
        <v>1</v>
      </c>
      <c r="H502" s="35">
        <f>IF(D502=0,2,IF(VLOOKUP($E502,Weights!$A$2:$AH$829,Recodes!$B502-1986,FALSE)&gt;0,1,0))</f>
        <v>1</v>
      </c>
    </row>
    <row r="503" spans="1:8" x14ac:dyDescent="0.25">
      <c r="A503" t="s">
        <v>106</v>
      </c>
      <c r="B503">
        <v>2001</v>
      </c>
      <c r="C503">
        <v>283</v>
      </c>
      <c r="D503">
        <v>1</v>
      </c>
      <c r="E503">
        <v>1734</v>
      </c>
      <c r="F503">
        <v>1</v>
      </c>
      <c r="G503">
        <v>1</v>
      </c>
      <c r="H503" s="35">
        <f>IF(D503=0,2,IF(VLOOKUP($E503,Weights!$A$2:$AH$829,Recodes!$B503-1986,FALSE)&gt;0,1,0))</f>
        <v>0</v>
      </c>
    </row>
    <row r="504" spans="1:8" x14ac:dyDescent="0.25">
      <c r="A504" t="s">
        <v>112</v>
      </c>
      <c r="B504">
        <v>2001</v>
      </c>
      <c r="C504">
        <v>318</v>
      </c>
      <c r="D504">
        <v>1</v>
      </c>
      <c r="E504">
        <v>632</v>
      </c>
      <c r="F504">
        <v>1</v>
      </c>
      <c r="G504">
        <v>1</v>
      </c>
      <c r="H504" s="35">
        <f>IF(D504=0,2,IF(VLOOKUP($E504,Weights!$A$2:$AH$829,Recodes!$B504-1986,FALSE)&gt;0,1,0))</f>
        <v>1</v>
      </c>
    </row>
    <row r="505" spans="1:8" x14ac:dyDescent="0.25">
      <c r="A505" t="s">
        <v>116</v>
      </c>
      <c r="B505">
        <v>2001</v>
      </c>
      <c r="C505">
        <v>334</v>
      </c>
      <c r="D505">
        <v>1</v>
      </c>
      <c r="E505">
        <v>310</v>
      </c>
      <c r="F505">
        <v>1</v>
      </c>
      <c r="G505">
        <v>1</v>
      </c>
      <c r="H505" s="35">
        <f>IF(D505=0,2,IF(VLOOKUP($E505,Weights!$A$2:$AH$829,Recodes!$B505-1986,FALSE)&gt;0,1,0))</f>
        <v>1</v>
      </c>
    </row>
    <row r="506" spans="1:8" x14ac:dyDescent="0.25">
      <c r="A506" t="s">
        <v>115</v>
      </c>
      <c r="B506">
        <v>2001</v>
      </c>
      <c r="C506">
        <v>347</v>
      </c>
      <c r="D506">
        <v>1</v>
      </c>
      <c r="E506">
        <v>344</v>
      </c>
      <c r="F506">
        <v>1</v>
      </c>
      <c r="G506">
        <v>1</v>
      </c>
      <c r="H506" s="35">
        <f>IF(D506=0,2,IF(VLOOKUP($E506,Weights!$A$2:$AH$829,Recodes!$B506-1986,FALSE)&gt;0,1,0))</f>
        <v>1</v>
      </c>
    </row>
    <row r="507" spans="1:8" x14ac:dyDescent="0.25">
      <c r="A507" t="s">
        <v>114</v>
      </c>
      <c r="B507">
        <v>2001</v>
      </c>
      <c r="C507">
        <v>357</v>
      </c>
      <c r="D507">
        <v>1</v>
      </c>
      <c r="E507">
        <v>373</v>
      </c>
      <c r="F507">
        <v>1</v>
      </c>
      <c r="G507">
        <v>1</v>
      </c>
      <c r="H507" s="35">
        <f>IF(D507=0,2,IF(VLOOKUP($E507,Weights!$A$2:$AH$829,Recodes!$B507-1986,FALSE)&gt;0,1,0))</f>
        <v>1</v>
      </c>
    </row>
    <row r="508" spans="1:8" x14ac:dyDescent="0.25">
      <c r="A508" t="s">
        <v>113</v>
      </c>
      <c r="B508">
        <v>2001</v>
      </c>
      <c r="C508">
        <v>444</v>
      </c>
      <c r="D508">
        <v>1</v>
      </c>
      <c r="E508">
        <v>373</v>
      </c>
      <c r="F508">
        <v>1</v>
      </c>
      <c r="G508">
        <v>1</v>
      </c>
      <c r="H508" s="35">
        <f>IF(D508=0,2,IF(VLOOKUP($E508,Weights!$A$2:$AH$829,Recodes!$B508-1986,FALSE)&gt;0,1,0))</f>
        <v>1</v>
      </c>
    </row>
    <row r="509" spans="1:8" x14ac:dyDescent="0.25">
      <c r="A509" t="s">
        <v>110</v>
      </c>
      <c r="B509">
        <v>2001</v>
      </c>
      <c r="C509">
        <v>890</v>
      </c>
      <c r="D509">
        <v>1</v>
      </c>
      <c r="E509">
        <v>983</v>
      </c>
      <c r="F509">
        <v>1</v>
      </c>
      <c r="G509">
        <v>1</v>
      </c>
      <c r="H509" s="35">
        <f>IF(D509=0,2,IF(VLOOKUP($E509,Weights!$A$2:$AH$829,Recodes!$B509-1986,FALSE)&gt;0,1,0))</f>
        <v>1</v>
      </c>
    </row>
    <row r="510" spans="1:8" x14ac:dyDescent="0.25">
      <c r="A510" t="s">
        <v>96</v>
      </c>
      <c r="B510">
        <v>2001</v>
      </c>
      <c r="C510">
        <v>897</v>
      </c>
      <c r="D510">
        <v>1</v>
      </c>
      <c r="E510">
        <v>1883</v>
      </c>
      <c r="F510">
        <v>1</v>
      </c>
      <c r="G510">
        <v>1</v>
      </c>
      <c r="H510" s="35">
        <f>IF(D510=0,2,IF(VLOOKUP($E510,Weights!$A$2:$AH$829,Recodes!$B510-1986,FALSE)&gt;0,1,0))</f>
        <v>0</v>
      </c>
    </row>
    <row r="511" spans="1:8" x14ac:dyDescent="0.25">
      <c r="A511" t="s">
        <v>108</v>
      </c>
      <c r="B511">
        <v>2001</v>
      </c>
      <c r="C511">
        <v>898</v>
      </c>
      <c r="D511">
        <v>1</v>
      </c>
      <c r="E511">
        <v>1507</v>
      </c>
      <c r="F511">
        <v>1</v>
      </c>
      <c r="G511">
        <v>1</v>
      </c>
      <c r="H511" s="35">
        <f>IF(D511=0,2,IF(VLOOKUP($E511,Weights!$A$2:$AH$829,Recodes!$B511-1986,FALSE)&gt;0,1,0))</f>
        <v>0</v>
      </c>
    </row>
    <row r="512" spans="1:8" x14ac:dyDescent="0.25">
      <c r="A512" t="s">
        <v>97</v>
      </c>
      <c r="B512">
        <v>2001</v>
      </c>
      <c r="C512">
        <v>906</v>
      </c>
      <c r="D512">
        <v>1</v>
      </c>
      <c r="E512">
        <v>1883</v>
      </c>
      <c r="F512">
        <v>1</v>
      </c>
      <c r="G512">
        <v>1</v>
      </c>
      <c r="H512" s="35">
        <f>IF(D512=0,2,IF(VLOOKUP($E512,Weights!$A$2:$AH$829,Recodes!$B512-1986,FALSE)&gt;0,1,0))</f>
        <v>0</v>
      </c>
    </row>
    <row r="513" spans="1:8" x14ac:dyDescent="0.25">
      <c r="A513" t="s">
        <v>109</v>
      </c>
      <c r="B513">
        <v>2001</v>
      </c>
      <c r="C513">
        <v>923</v>
      </c>
      <c r="D513">
        <v>1</v>
      </c>
      <c r="E513">
        <v>1507</v>
      </c>
      <c r="F513">
        <v>1</v>
      </c>
      <c r="G513">
        <v>1</v>
      </c>
      <c r="H513" s="35">
        <f>IF(D513=0,2,IF(VLOOKUP($E513,Weights!$A$2:$AH$829,Recodes!$B513-1986,FALSE)&gt;0,1,0))</f>
        <v>0</v>
      </c>
    </row>
    <row r="514" spans="1:8" x14ac:dyDescent="0.25">
      <c r="A514" t="s">
        <v>98</v>
      </c>
      <c r="B514">
        <v>2001</v>
      </c>
      <c r="C514">
        <v>968</v>
      </c>
      <c r="D514">
        <v>1</v>
      </c>
      <c r="E514">
        <v>1883</v>
      </c>
      <c r="F514">
        <v>1</v>
      </c>
      <c r="G514">
        <v>1</v>
      </c>
      <c r="H514" s="35">
        <f>IF(D514=0,2,IF(VLOOKUP($E514,Weights!$A$2:$AH$829,Recodes!$B514-1986,FALSE)&gt;0,1,0))</f>
        <v>0</v>
      </c>
    </row>
    <row r="515" spans="1:8" x14ac:dyDescent="0.25">
      <c r="A515" t="s">
        <v>111</v>
      </c>
      <c r="B515">
        <v>2001</v>
      </c>
      <c r="C515">
        <v>976</v>
      </c>
      <c r="D515">
        <v>1</v>
      </c>
      <c r="E515">
        <v>983</v>
      </c>
      <c r="F515">
        <v>1</v>
      </c>
      <c r="G515">
        <v>1</v>
      </c>
      <c r="H515" s="35">
        <f>IF(D515=0,2,IF(VLOOKUP($E515,Weights!$A$2:$AH$829,Recodes!$B515-1986,FALSE)&gt;0,1,0))</f>
        <v>1</v>
      </c>
    </row>
    <row r="516" spans="1:8" x14ac:dyDescent="0.25">
      <c r="A516" t="s">
        <v>132</v>
      </c>
      <c r="B516">
        <v>2000</v>
      </c>
      <c r="C516">
        <v>253</v>
      </c>
      <c r="D516">
        <v>0</v>
      </c>
      <c r="E516">
        <v>253</v>
      </c>
      <c r="F516">
        <v>1</v>
      </c>
      <c r="G516">
        <v>1</v>
      </c>
      <c r="H516" s="35">
        <f>IF(D516=0,2,IF(VLOOKUP($E516,Weights!$A$2:$AH$829,Recodes!$B516-1986,FALSE)&gt;0,1,0))</f>
        <v>2</v>
      </c>
    </row>
    <row r="517" spans="1:8" x14ac:dyDescent="0.25">
      <c r="A517" t="s">
        <v>131</v>
      </c>
      <c r="B517">
        <v>2000</v>
      </c>
      <c r="C517">
        <v>1697</v>
      </c>
      <c r="D517">
        <v>0</v>
      </c>
      <c r="E517">
        <v>1697</v>
      </c>
      <c r="F517">
        <v>1</v>
      </c>
      <c r="G517">
        <v>1</v>
      </c>
      <c r="H517" s="35">
        <f>IF(D517=0,2,IF(VLOOKUP($E517,Weights!$A$2:$AH$829,Recodes!$B517-1986,FALSE)&gt;0,1,0))</f>
        <v>2</v>
      </c>
    </row>
    <row r="518" spans="1:8" x14ac:dyDescent="0.25">
      <c r="A518" t="s">
        <v>132</v>
      </c>
      <c r="B518">
        <v>2000</v>
      </c>
      <c r="C518">
        <v>253</v>
      </c>
      <c r="D518">
        <v>1</v>
      </c>
      <c r="E518">
        <v>267</v>
      </c>
      <c r="F518">
        <v>1</v>
      </c>
      <c r="G518">
        <v>1</v>
      </c>
      <c r="H518" s="35">
        <f>IF(D518=0,2,IF(VLOOKUP($E518,Weights!$A$2:$AH$829,Recodes!$B518-1986,FALSE)&gt;0,1,0))</f>
        <v>1</v>
      </c>
    </row>
    <row r="519" spans="1:8" x14ac:dyDescent="0.25">
      <c r="A519" t="s">
        <v>131</v>
      </c>
      <c r="B519">
        <v>2000</v>
      </c>
      <c r="C519">
        <v>1697</v>
      </c>
      <c r="D519">
        <v>1</v>
      </c>
      <c r="E519">
        <v>1731</v>
      </c>
      <c r="F519">
        <v>1</v>
      </c>
      <c r="G519">
        <v>1</v>
      </c>
      <c r="H519" s="35">
        <f>IF(D519=0,2,IF(VLOOKUP($E519,Weights!$A$2:$AH$829,Recodes!$B519-1986,FALSE)&gt;0,1,0))</f>
        <v>0</v>
      </c>
    </row>
    <row r="520" spans="1:8" x14ac:dyDescent="0.25">
      <c r="A520" t="s">
        <v>133</v>
      </c>
      <c r="B520">
        <v>1999</v>
      </c>
      <c r="C520">
        <v>136</v>
      </c>
      <c r="D520">
        <v>0</v>
      </c>
      <c r="E520">
        <v>136</v>
      </c>
      <c r="F520">
        <v>12</v>
      </c>
      <c r="G520">
        <v>1</v>
      </c>
      <c r="H520" s="35">
        <f>IF(D520=0,2,IF(VLOOKUP($E520,Weights!$A$2:$AH$829,Recodes!$B520-1986,FALSE)&gt;0,1,0))</f>
        <v>2</v>
      </c>
    </row>
    <row r="521" spans="1:8" x14ac:dyDescent="0.25">
      <c r="A521" t="s">
        <v>133</v>
      </c>
      <c r="B521">
        <v>1999</v>
      </c>
      <c r="C521">
        <v>136</v>
      </c>
      <c r="D521">
        <v>1</v>
      </c>
      <c r="E521">
        <v>1730</v>
      </c>
      <c r="F521">
        <v>12</v>
      </c>
      <c r="G521">
        <v>1</v>
      </c>
      <c r="H521" s="35">
        <f>IF(D521=0,2,IF(VLOOKUP($E521,Weights!$A$2:$AH$829,Recodes!$B521-1986,FALSE)&gt;0,1,0))</f>
        <v>0</v>
      </c>
    </row>
    <row r="522" spans="1:8" x14ac:dyDescent="0.25">
      <c r="A522" t="s">
        <v>136</v>
      </c>
      <c r="B522">
        <v>1999</v>
      </c>
      <c r="C522">
        <v>68</v>
      </c>
      <c r="D522">
        <v>0</v>
      </c>
      <c r="E522">
        <v>68</v>
      </c>
      <c r="F522">
        <v>1</v>
      </c>
      <c r="G522">
        <v>1</v>
      </c>
      <c r="H522" s="35">
        <f>IF(D522=0,2,IF(VLOOKUP($E522,Weights!$A$2:$AH$829,Recodes!$B522-1986,FALSE)&gt;0,1,0))</f>
        <v>2</v>
      </c>
    </row>
    <row r="523" spans="1:8" x14ac:dyDescent="0.25">
      <c r="A523" t="s">
        <v>145</v>
      </c>
      <c r="B523">
        <v>1999</v>
      </c>
      <c r="C523">
        <v>152</v>
      </c>
      <c r="D523">
        <v>0</v>
      </c>
      <c r="E523">
        <v>152</v>
      </c>
      <c r="F523">
        <v>1</v>
      </c>
      <c r="G523">
        <v>1</v>
      </c>
      <c r="H523" s="35">
        <f>IF(D523=0,2,IF(VLOOKUP($E523,Weights!$A$2:$AH$829,Recodes!$B523-1986,FALSE)&gt;0,1,0))</f>
        <v>2</v>
      </c>
    </row>
    <row r="524" spans="1:8" x14ac:dyDescent="0.25">
      <c r="A524" t="s">
        <v>141</v>
      </c>
      <c r="B524">
        <v>1999</v>
      </c>
      <c r="C524">
        <v>198</v>
      </c>
      <c r="D524">
        <v>0</v>
      </c>
      <c r="E524">
        <v>198</v>
      </c>
      <c r="F524">
        <v>1</v>
      </c>
      <c r="G524">
        <v>1</v>
      </c>
      <c r="H524" s="35">
        <f>IF(D524=0,2,IF(VLOOKUP($E524,Weights!$A$2:$AH$829,Recodes!$B524-1986,FALSE)&gt;0,1,0))</f>
        <v>2</v>
      </c>
    </row>
    <row r="525" spans="1:8" x14ac:dyDescent="0.25">
      <c r="A525" t="s">
        <v>137</v>
      </c>
      <c r="B525">
        <v>1999</v>
      </c>
      <c r="C525">
        <v>212</v>
      </c>
      <c r="D525">
        <v>0</v>
      </c>
      <c r="E525">
        <v>212</v>
      </c>
      <c r="F525">
        <v>1</v>
      </c>
      <c r="G525">
        <v>1</v>
      </c>
      <c r="H525" s="35">
        <f>IF(D525=0,2,IF(VLOOKUP($E525,Weights!$A$2:$AH$829,Recodes!$B525-1986,FALSE)&gt;0,1,0))</f>
        <v>2</v>
      </c>
    </row>
    <row r="526" spans="1:8" x14ac:dyDescent="0.25">
      <c r="A526" t="s">
        <v>142</v>
      </c>
      <c r="B526">
        <v>1999</v>
      </c>
      <c r="C526">
        <v>245</v>
      </c>
      <c r="D526">
        <v>0</v>
      </c>
      <c r="E526">
        <v>245</v>
      </c>
      <c r="F526">
        <v>1</v>
      </c>
      <c r="G526">
        <v>1</v>
      </c>
      <c r="H526" s="35">
        <f>IF(D526=0,2,IF(VLOOKUP($E526,Weights!$A$2:$AH$829,Recodes!$B526-1986,FALSE)&gt;0,1,0))</f>
        <v>2</v>
      </c>
    </row>
    <row r="527" spans="1:8" x14ac:dyDescent="0.25">
      <c r="A527" t="s">
        <v>143</v>
      </c>
      <c r="B527">
        <v>1999</v>
      </c>
      <c r="C527">
        <v>247</v>
      </c>
      <c r="D527">
        <v>0</v>
      </c>
      <c r="E527">
        <v>247</v>
      </c>
      <c r="F527">
        <v>1</v>
      </c>
      <c r="G527">
        <v>1</v>
      </c>
      <c r="H527" s="35">
        <f>IF(D527=0,2,IF(VLOOKUP($E527,Weights!$A$2:$AH$829,Recodes!$B527-1986,FALSE)&gt;0,1,0))</f>
        <v>2</v>
      </c>
    </row>
    <row r="528" spans="1:8" x14ac:dyDescent="0.25">
      <c r="A528" t="s">
        <v>138</v>
      </c>
      <c r="B528">
        <v>1999</v>
      </c>
      <c r="C528">
        <v>257</v>
      </c>
      <c r="D528">
        <v>0</v>
      </c>
      <c r="E528">
        <v>257</v>
      </c>
      <c r="F528">
        <v>1</v>
      </c>
      <c r="G528">
        <v>1</v>
      </c>
      <c r="H528" s="35">
        <f>IF(D528=0,2,IF(VLOOKUP($E528,Weights!$A$2:$AH$829,Recodes!$B528-1986,FALSE)&gt;0,1,0))</f>
        <v>2</v>
      </c>
    </row>
    <row r="529" spans="1:8" x14ac:dyDescent="0.25">
      <c r="A529" t="s">
        <v>144</v>
      </c>
      <c r="B529">
        <v>1999</v>
      </c>
      <c r="C529">
        <v>261</v>
      </c>
      <c r="D529">
        <v>0</v>
      </c>
      <c r="E529">
        <v>261</v>
      </c>
      <c r="F529">
        <v>1</v>
      </c>
      <c r="G529">
        <v>1</v>
      </c>
      <c r="H529" s="35">
        <f>IF(D529=0,2,IF(VLOOKUP($E529,Weights!$A$2:$AH$829,Recodes!$B529-1986,FALSE)&gt;0,1,0))</f>
        <v>2</v>
      </c>
    </row>
    <row r="530" spans="1:8" x14ac:dyDescent="0.25">
      <c r="A530" t="s">
        <v>140</v>
      </c>
      <c r="B530">
        <v>1999</v>
      </c>
      <c r="C530">
        <v>264</v>
      </c>
      <c r="D530">
        <v>0</v>
      </c>
      <c r="E530">
        <v>264</v>
      </c>
      <c r="F530">
        <v>1</v>
      </c>
      <c r="G530">
        <v>1</v>
      </c>
      <c r="H530" s="35">
        <f>IF(D530=0,2,IF(VLOOKUP($E530,Weights!$A$2:$AH$829,Recodes!$B530-1986,FALSE)&gt;0,1,0))</f>
        <v>2</v>
      </c>
    </row>
    <row r="531" spans="1:8" x14ac:dyDescent="0.25">
      <c r="A531" t="s">
        <v>139</v>
      </c>
      <c r="B531">
        <v>1999</v>
      </c>
      <c r="C531">
        <v>276</v>
      </c>
      <c r="D531">
        <v>0</v>
      </c>
      <c r="E531">
        <v>276</v>
      </c>
      <c r="F531">
        <v>1</v>
      </c>
      <c r="G531">
        <v>1</v>
      </c>
      <c r="H531" s="35">
        <f>IF(D531=0,2,IF(VLOOKUP($E531,Weights!$A$2:$AH$829,Recodes!$B531-1986,FALSE)&gt;0,1,0))</f>
        <v>2</v>
      </c>
    </row>
    <row r="532" spans="1:8" x14ac:dyDescent="0.25">
      <c r="A532" t="s">
        <v>134</v>
      </c>
      <c r="B532">
        <v>1999</v>
      </c>
      <c r="C532">
        <v>913</v>
      </c>
      <c r="D532">
        <v>0</v>
      </c>
      <c r="E532">
        <v>913</v>
      </c>
      <c r="F532">
        <v>1</v>
      </c>
      <c r="G532">
        <v>1</v>
      </c>
      <c r="H532" s="35">
        <f>IF(D532=0,2,IF(VLOOKUP($E532,Weights!$A$2:$AH$829,Recodes!$B532-1986,FALSE)&gt;0,1,0))</f>
        <v>2</v>
      </c>
    </row>
    <row r="533" spans="1:8" x14ac:dyDescent="0.25">
      <c r="A533" t="s">
        <v>135</v>
      </c>
      <c r="B533">
        <v>1999</v>
      </c>
      <c r="C533">
        <v>990</v>
      </c>
      <c r="D533">
        <v>0</v>
      </c>
      <c r="E533">
        <v>990</v>
      </c>
      <c r="F533">
        <v>1</v>
      </c>
      <c r="G533">
        <v>1</v>
      </c>
      <c r="H533" s="35">
        <f>IF(D533=0,2,IF(VLOOKUP($E533,Weights!$A$2:$AH$829,Recodes!$B533-1986,FALSE)&gt;0,1,0))</f>
        <v>2</v>
      </c>
    </row>
    <row r="534" spans="1:8" x14ac:dyDescent="0.25">
      <c r="A534" t="s">
        <v>136</v>
      </c>
      <c r="B534">
        <v>1999</v>
      </c>
      <c r="C534">
        <v>68</v>
      </c>
      <c r="D534">
        <v>1</v>
      </c>
      <c r="E534">
        <v>1722</v>
      </c>
      <c r="F534">
        <v>1</v>
      </c>
      <c r="G534">
        <v>1</v>
      </c>
      <c r="H534" s="35">
        <f>IF(D534=0,2,IF(VLOOKUP($E534,Weights!$A$2:$AH$829,Recodes!$B534-1986,FALSE)&gt;0,1,0))</f>
        <v>0</v>
      </c>
    </row>
    <row r="535" spans="1:8" x14ac:dyDescent="0.25">
      <c r="A535" t="s">
        <v>145</v>
      </c>
      <c r="B535">
        <v>1999</v>
      </c>
      <c r="C535">
        <v>152</v>
      </c>
      <c r="D535">
        <v>1</v>
      </c>
      <c r="E535">
        <v>150</v>
      </c>
      <c r="F535">
        <v>1</v>
      </c>
      <c r="G535">
        <v>1</v>
      </c>
      <c r="H535" s="35">
        <f>IF(D535=0,2,IF(VLOOKUP($E535,Weights!$A$2:$AH$829,Recodes!$B535-1986,FALSE)&gt;0,1,0))</f>
        <v>1</v>
      </c>
    </row>
    <row r="536" spans="1:8" x14ac:dyDescent="0.25">
      <c r="A536" t="s">
        <v>141</v>
      </c>
      <c r="B536">
        <v>1999</v>
      </c>
      <c r="C536">
        <v>198</v>
      </c>
      <c r="D536">
        <v>1</v>
      </c>
      <c r="E536">
        <v>263</v>
      </c>
      <c r="F536">
        <v>1</v>
      </c>
      <c r="G536">
        <v>1</v>
      </c>
      <c r="H536" s="35">
        <f>IF(D536=0,2,IF(VLOOKUP($E536,Weights!$A$2:$AH$829,Recodes!$B536-1986,FALSE)&gt;0,1,0))</f>
        <v>1</v>
      </c>
    </row>
    <row r="537" spans="1:8" x14ac:dyDescent="0.25">
      <c r="A537" t="s">
        <v>137</v>
      </c>
      <c r="B537">
        <v>1999</v>
      </c>
      <c r="C537">
        <v>212</v>
      </c>
      <c r="D537">
        <v>1</v>
      </c>
      <c r="E537">
        <v>297</v>
      </c>
      <c r="F537">
        <v>1</v>
      </c>
      <c r="G537">
        <v>1</v>
      </c>
      <c r="H537" s="35">
        <f>IF(D537=0,2,IF(VLOOKUP($E537,Weights!$A$2:$AH$829,Recodes!$B537-1986,FALSE)&gt;0,1,0))</f>
        <v>1</v>
      </c>
    </row>
    <row r="538" spans="1:8" x14ac:dyDescent="0.25">
      <c r="A538" t="s">
        <v>142</v>
      </c>
      <c r="B538">
        <v>1999</v>
      </c>
      <c r="C538">
        <v>245</v>
      </c>
      <c r="D538">
        <v>1</v>
      </c>
      <c r="E538">
        <v>263</v>
      </c>
      <c r="F538">
        <v>1</v>
      </c>
      <c r="G538">
        <v>1</v>
      </c>
      <c r="H538" s="35">
        <f>IF(D538=0,2,IF(VLOOKUP($E538,Weights!$A$2:$AH$829,Recodes!$B538-1986,FALSE)&gt;0,1,0))</f>
        <v>1</v>
      </c>
    </row>
    <row r="539" spans="1:8" x14ac:dyDescent="0.25">
      <c r="A539" t="s">
        <v>143</v>
      </c>
      <c r="B539">
        <v>1999</v>
      </c>
      <c r="C539">
        <v>247</v>
      </c>
      <c r="D539">
        <v>1</v>
      </c>
      <c r="E539">
        <v>263</v>
      </c>
      <c r="F539">
        <v>1</v>
      </c>
      <c r="G539">
        <v>1</v>
      </c>
      <c r="H539" s="35">
        <f>IF(D539=0,2,IF(VLOOKUP($E539,Weights!$A$2:$AH$829,Recodes!$B539-1986,FALSE)&gt;0,1,0))</f>
        <v>1</v>
      </c>
    </row>
    <row r="540" spans="1:8" x14ac:dyDescent="0.25">
      <c r="A540" t="s">
        <v>138</v>
      </c>
      <c r="B540">
        <v>1999</v>
      </c>
      <c r="C540">
        <v>257</v>
      </c>
      <c r="D540">
        <v>1</v>
      </c>
      <c r="E540">
        <v>297</v>
      </c>
      <c r="F540">
        <v>1</v>
      </c>
      <c r="G540">
        <v>1</v>
      </c>
      <c r="H540" s="35">
        <f>IF(D540=0,2,IF(VLOOKUP($E540,Weights!$A$2:$AH$829,Recodes!$B540-1986,FALSE)&gt;0,1,0))</f>
        <v>1</v>
      </c>
    </row>
    <row r="541" spans="1:8" x14ac:dyDescent="0.25">
      <c r="A541" t="s">
        <v>144</v>
      </c>
      <c r="B541">
        <v>1999</v>
      </c>
      <c r="C541">
        <v>261</v>
      </c>
      <c r="D541">
        <v>1</v>
      </c>
      <c r="E541">
        <v>214</v>
      </c>
      <c r="F541">
        <v>1</v>
      </c>
      <c r="G541">
        <v>1</v>
      </c>
      <c r="H541" s="35">
        <f>IF(D541=0,2,IF(VLOOKUP($E541,Weights!$A$2:$AH$829,Recodes!$B541-1986,FALSE)&gt;0,1,0))</f>
        <v>1</v>
      </c>
    </row>
    <row r="542" spans="1:8" x14ac:dyDescent="0.25">
      <c r="A542" t="s">
        <v>140</v>
      </c>
      <c r="B542">
        <v>1999</v>
      </c>
      <c r="C542">
        <v>264</v>
      </c>
      <c r="D542">
        <v>1</v>
      </c>
      <c r="E542">
        <v>214</v>
      </c>
      <c r="F542">
        <v>1</v>
      </c>
      <c r="G542">
        <v>1</v>
      </c>
      <c r="H542" s="35">
        <f>IF(D542=0,2,IF(VLOOKUP($E542,Weights!$A$2:$AH$829,Recodes!$B542-1986,FALSE)&gt;0,1,0))</f>
        <v>1</v>
      </c>
    </row>
    <row r="543" spans="1:8" x14ac:dyDescent="0.25">
      <c r="A543" t="s">
        <v>139</v>
      </c>
      <c r="B543">
        <v>1999</v>
      </c>
      <c r="C543">
        <v>276</v>
      </c>
      <c r="D543">
        <v>1</v>
      </c>
      <c r="E543">
        <v>263</v>
      </c>
      <c r="F543">
        <v>1</v>
      </c>
      <c r="G543">
        <v>1</v>
      </c>
      <c r="H543" s="35">
        <f>IF(D543=0,2,IF(VLOOKUP($E543,Weights!$A$2:$AH$829,Recodes!$B543-1986,FALSE)&gt;0,1,0))</f>
        <v>1</v>
      </c>
    </row>
    <row r="544" spans="1:8" x14ac:dyDescent="0.25">
      <c r="A544" t="s">
        <v>134</v>
      </c>
      <c r="B544">
        <v>1999</v>
      </c>
      <c r="C544">
        <v>913</v>
      </c>
      <c r="D544">
        <v>1</v>
      </c>
      <c r="E544">
        <v>1729</v>
      </c>
      <c r="F544">
        <v>1</v>
      </c>
      <c r="G544">
        <v>1</v>
      </c>
      <c r="H544" s="35">
        <f>IF(D544=0,2,IF(VLOOKUP($E544,Weights!$A$2:$AH$829,Recodes!$B544-1986,FALSE)&gt;0,1,0))</f>
        <v>0</v>
      </c>
    </row>
    <row r="545" spans="1:8" x14ac:dyDescent="0.25">
      <c r="A545" t="s">
        <v>135</v>
      </c>
      <c r="B545">
        <v>1999</v>
      </c>
      <c r="C545">
        <v>990</v>
      </c>
      <c r="D545">
        <v>1</v>
      </c>
      <c r="E545">
        <v>1729</v>
      </c>
      <c r="F545">
        <v>1</v>
      </c>
      <c r="G545">
        <v>1</v>
      </c>
      <c r="H545" s="35">
        <f>IF(D545=0,2,IF(VLOOKUP($E545,Weights!$A$2:$AH$829,Recodes!$B545-1986,FALSE)&gt;0,1,0))</f>
        <v>0</v>
      </c>
    </row>
    <row r="546" spans="1:8" x14ac:dyDescent="0.25">
      <c r="A546" t="s">
        <v>146</v>
      </c>
      <c r="B546">
        <v>1998</v>
      </c>
      <c r="C546">
        <v>749</v>
      </c>
      <c r="D546">
        <v>0</v>
      </c>
      <c r="E546">
        <v>749</v>
      </c>
      <c r="F546">
        <v>9</v>
      </c>
      <c r="G546">
        <v>25</v>
      </c>
      <c r="H546" s="35">
        <f>IF(D546=0,2,IF(VLOOKUP($E546,Weights!$A$2:$AH$829,Recodes!$B546-1986,FALSE)&gt;0,1,0))</f>
        <v>2</v>
      </c>
    </row>
    <row r="547" spans="1:8" x14ac:dyDescent="0.25">
      <c r="A547" t="s">
        <v>146</v>
      </c>
      <c r="B547">
        <v>1998</v>
      </c>
      <c r="C547">
        <v>749</v>
      </c>
      <c r="D547">
        <v>1</v>
      </c>
      <c r="E547">
        <v>1724</v>
      </c>
      <c r="F547">
        <v>9</v>
      </c>
      <c r="G547">
        <v>25</v>
      </c>
      <c r="H547" s="35">
        <f>IF(D547=0,2,IF(VLOOKUP($E547,Weights!$A$2:$AH$829,Recodes!$B547-1986,FALSE)&gt;0,1,0))</f>
        <v>0</v>
      </c>
    </row>
    <row r="548" spans="1:8" x14ac:dyDescent="0.25">
      <c r="A548" t="s">
        <v>147</v>
      </c>
      <c r="B548">
        <v>1998</v>
      </c>
      <c r="C548">
        <v>1665</v>
      </c>
      <c r="D548">
        <v>0</v>
      </c>
      <c r="E548">
        <v>1665</v>
      </c>
      <c r="F548">
        <v>4</v>
      </c>
      <c r="G548">
        <v>25</v>
      </c>
      <c r="H548" s="35">
        <f>IF(D548=0,2,IF(VLOOKUP($E548,Weights!$A$2:$AH$829,Recodes!$B548-1986,FALSE)&gt;0,1,0))</f>
        <v>2</v>
      </c>
    </row>
    <row r="549" spans="1:8" x14ac:dyDescent="0.25">
      <c r="A549" t="s">
        <v>147</v>
      </c>
      <c r="B549">
        <v>1998</v>
      </c>
      <c r="C549">
        <v>1665</v>
      </c>
      <c r="D549">
        <v>1</v>
      </c>
      <c r="E549">
        <v>1719</v>
      </c>
      <c r="F549">
        <v>4</v>
      </c>
      <c r="G549">
        <v>25</v>
      </c>
      <c r="H549" s="35">
        <f>IF(D549=0,2,IF(VLOOKUP($E549,Weights!$A$2:$AH$829,Recodes!$B549-1986,FALSE)&gt;0,1,0))</f>
        <v>0</v>
      </c>
    </row>
    <row r="550" spans="1:8" x14ac:dyDescent="0.25">
      <c r="A550" t="s">
        <v>148</v>
      </c>
      <c r="B550">
        <v>1998</v>
      </c>
      <c r="C550">
        <v>878</v>
      </c>
      <c r="D550">
        <v>0</v>
      </c>
      <c r="E550">
        <v>878</v>
      </c>
      <c r="F550">
        <v>4</v>
      </c>
      <c r="G550">
        <v>4</v>
      </c>
      <c r="H550" s="35">
        <f>IF(D550=0,2,IF(VLOOKUP($E550,Weights!$A$2:$AH$829,Recodes!$B550-1986,FALSE)&gt;0,1,0))</f>
        <v>2</v>
      </c>
    </row>
    <row r="551" spans="1:8" x14ac:dyDescent="0.25">
      <c r="A551" t="s">
        <v>148</v>
      </c>
      <c r="B551">
        <v>1998</v>
      </c>
      <c r="C551">
        <v>878</v>
      </c>
      <c r="D551">
        <v>1</v>
      </c>
      <c r="E551">
        <v>1709</v>
      </c>
      <c r="F551">
        <v>4</v>
      </c>
      <c r="G551">
        <v>4</v>
      </c>
      <c r="H551" s="35">
        <f>IF(D551=0,2,IF(VLOOKUP($E551,Weights!$A$2:$AH$829,Recodes!$B551-1986,FALSE)&gt;0,1,0))</f>
        <v>0</v>
      </c>
    </row>
    <row r="552" spans="1:8" x14ac:dyDescent="0.25">
      <c r="A552" t="s">
        <v>149</v>
      </c>
      <c r="B552">
        <v>1998</v>
      </c>
      <c r="C552">
        <v>759</v>
      </c>
      <c r="D552">
        <v>0</v>
      </c>
      <c r="E552">
        <v>759</v>
      </c>
      <c r="F552">
        <v>1</v>
      </c>
      <c r="G552">
        <v>28</v>
      </c>
      <c r="H552" s="35">
        <f>IF(D552=0,2,IF(VLOOKUP($E552,Weights!$A$2:$AH$829,Recodes!$B552-1986,FALSE)&gt;0,1,0))</f>
        <v>2</v>
      </c>
    </row>
    <row r="553" spans="1:8" x14ac:dyDescent="0.25">
      <c r="A553" t="s">
        <v>149</v>
      </c>
      <c r="B553">
        <v>1998</v>
      </c>
      <c r="C553">
        <v>759</v>
      </c>
      <c r="D553">
        <v>1</v>
      </c>
      <c r="E553">
        <v>1706</v>
      </c>
      <c r="F553">
        <v>1</v>
      </c>
      <c r="G553">
        <v>28</v>
      </c>
      <c r="H553" s="35">
        <f>IF(D553=0,2,IF(VLOOKUP($E553,Weights!$A$2:$AH$829,Recodes!$B553-1986,FALSE)&gt;0,1,0))</f>
        <v>0</v>
      </c>
    </row>
    <row r="554" spans="1:8" x14ac:dyDescent="0.25">
      <c r="A554" t="s">
        <v>169</v>
      </c>
      <c r="B554">
        <v>1998</v>
      </c>
      <c r="C554">
        <v>105</v>
      </c>
      <c r="D554">
        <v>0</v>
      </c>
      <c r="E554">
        <v>105</v>
      </c>
      <c r="F554">
        <v>1</v>
      </c>
      <c r="G554">
        <v>1</v>
      </c>
      <c r="H554" s="35">
        <f>IF(D554=0,2,IF(VLOOKUP($E554,Weights!$A$2:$AH$829,Recodes!$B554-1986,FALSE)&gt;0,1,0))</f>
        <v>2</v>
      </c>
    </row>
    <row r="555" spans="1:8" x14ac:dyDescent="0.25">
      <c r="A555" t="s">
        <v>158</v>
      </c>
      <c r="B555">
        <v>1998</v>
      </c>
      <c r="C555">
        <v>107</v>
      </c>
      <c r="D555">
        <v>0</v>
      </c>
      <c r="E555">
        <v>107</v>
      </c>
      <c r="F555">
        <v>1</v>
      </c>
      <c r="G555">
        <v>1</v>
      </c>
      <c r="H555" s="35">
        <f>IF(D555=0,2,IF(VLOOKUP($E555,Weights!$A$2:$AH$829,Recodes!$B555-1986,FALSE)&gt;0,1,0))</f>
        <v>2</v>
      </c>
    </row>
    <row r="556" spans="1:8" x14ac:dyDescent="0.25">
      <c r="A556" t="s">
        <v>164</v>
      </c>
      <c r="B556">
        <v>1998</v>
      </c>
      <c r="C556">
        <v>108</v>
      </c>
      <c r="D556">
        <v>0</v>
      </c>
      <c r="E556">
        <v>108</v>
      </c>
      <c r="F556">
        <v>1</v>
      </c>
      <c r="G556">
        <v>1</v>
      </c>
      <c r="H556" s="35">
        <f>IF(D556=0,2,IF(VLOOKUP($E556,Weights!$A$2:$AH$829,Recodes!$B556-1986,FALSE)&gt;0,1,0))</f>
        <v>2</v>
      </c>
    </row>
    <row r="557" spans="1:8" x14ac:dyDescent="0.25">
      <c r="A557" t="s">
        <v>181</v>
      </c>
      <c r="B557">
        <v>1998</v>
      </c>
      <c r="C557">
        <v>110</v>
      </c>
      <c r="D557">
        <v>0</v>
      </c>
      <c r="E557">
        <v>110</v>
      </c>
      <c r="F557">
        <v>1</v>
      </c>
      <c r="G557">
        <v>1</v>
      </c>
      <c r="H557" s="35">
        <f>IF(D557=0,2,IF(VLOOKUP($E557,Weights!$A$2:$AH$829,Recodes!$B557-1986,FALSE)&gt;0,1,0))</f>
        <v>2</v>
      </c>
    </row>
    <row r="558" spans="1:8" x14ac:dyDescent="0.25">
      <c r="A558" t="s">
        <v>150</v>
      </c>
      <c r="B558">
        <v>1998</v>
      </c>
      <c r="C558">
        <v>111</v>
      </c>
      <c r="D558">
        <v>0</v>
      </c>
      <c r="E558">
        <v>111</v>
      </c>
      <c r="F558">
        <v>1</v>
      </c>
      <c r="G558">
        <v>1</v>
      </c>
      <c r="H558" s="35">
        <f>IF(D558=0,2,IF(VLOOKUP($E558,Weights!$A$2:$AH$829,Recodes!$B558-1986,FALSE)&gt;0,1,0))</f>
        <v>2</v>
      </c>
    </row>
    <row r="559" spans="1:8" x14ac:dyDescent="0.25">
      <c r="A559" t="s">
        <v>151</v>
      </c>
      <c r="B559">
        <v>1998</v>
      </c>
      <c r="C559">
        <v>112</v>
      </c>
      <c r="D559">
        <v>0</v>
      </c>
      <c r="E559">
        <v>112</v>
      </c>
      <c r="F559">
        <v>1</v>
      </c>
      <c r="G559">
        <v>1</v>
      </c>
      <c r="H559" s="35">
        <f>IF(D559=0,2,IF(VLOOKUP($E559,Weights!$A$2:$AH$829,Recodes!$B559-1986,FALSE)&gt;0,1,0))</f>
        <v>2</v>
      </c>
    </row>
    <row r="560" spans="1:8" x14ac:dyDescent="0.25">
      <c r="A560" t="s">
        <v>175</v>
      </c>
      <c r="B560">
        <v>1998</v>
      </c>
      <c r="C560">
        <v>113</v>
      </c>
      <c r="D560">
        <v>0</v>
      </c>
      <c r="E560">
        <v>113</v>
      </c>
      <c r="F560">
        <v>1</v>
      </c>
      <c r="G560">
        <v>1</v>
      </c>
      <c r="H560" s="35">
        <f>IF(D560=0,2,IF(VLOOKUP($E560,Weights!$A$2:$AH$829,Recodes!$B560-1986,FALSE)&gt;0,1,0))</f>
        <v>2</v>
      </c>
    </row>
    <row r="561" spans="1:8" x14ac:dyDescent="0.25">
      <c r="A561" t="s">
        <v>166</v>
      </c>
      <c r="B561">
        <v>1998</v>
      </c>
      <c r="C561">
        <v>115</v>
      </c>
      <c r="D561">
        <v>0</v>
      </c>
      <c r="E561">
        <v>115</v>
      </c>
      <c r="F561">
        <v>1</v>
      </c>
      <c r="G561">
        <v>1</v>
      </c>
      <c r="H561" s="35">
        <f>IF(D561=0,2,IF(VLOOKUP($E561,Weights!$A$2:$AH$829,Recodes!$B561-1986,FALSE)&gt;0,1,0))</f>
        <v>2</v>
      </c>
    </row>
    <row r="562" spans="1:8" x14ac:dyDescent="0.25">
      <c r="A562" t="s">
        <v>167</v>
      </c>
      <c r="B562">
        <v>1998</v>
      </c>
      <c r="C562">
        <v>116</v>
      </c>
      <c r="D562">
        <v>0</v>
      </c>
      <c r="E562">
        <v>116</v>
      </c>
      <c r="F562">
        <v>1</v>
      </c>
      <c r="G562">
        <v>1</v>
      </c>
      <c r="H562" s="35">
        <f>IF(D562=0,2,IF(VLOOKUP($E562,Weights!$A$2:$AH$829,Recodes!$B562-1986,FALSE)&gt;0,1,0))</f>
        <v>2</v>
      </c>
    </row>
    <row r="563" spans="1:8" x14ac:dyDescent="0.25">
      <c r="A563" t="s">
        <v>152</v>
      </c>
      <c r="B563">
        <v>1998</v>
      </c>
      <c r="C563">
        <v>117</v>
      </c>
      <c r="D563">
        <v>0</v>
      </c>
      <c r="E563">
        <v>117</v>
      </c>
      <c r="F563">
        <v>1</v>
      </c>
      <c r="G563">
        <v>1</v>
      </c>
      <c r="H563" s="35">
        <f>IF(D563=0,2,IF(VLOOKUP($E563,Weights!$A$2:$AH$829,Recodes!$B563-1986,FALSE)&gt;0,1,0))</f>
        <v>2</v>
      </c>
    </row>
    <row r="564" spans="1:8" x14ac:dyDescent="0.25">
      <c r="A564" t="s">
        <v>154</v>
      </c>
      <c r="B564">
        <v>1998</v>
      </c>
      <c r="C564">
        <v>120</v>
      </c>
      <c r="D564">
        <v>0</v>
      </c>
      <c r="E564">
        <v>120</v>
      </c>
      <c r="F564">
        <v>1</v>
      </c>
      <c r="G564">
        <v>1</v>
      </c>
      <c r="H564" s="35">
        <f>IF(D564=0,2,IF(VLOOKUP($E564,Weights!$A$2:$AH$829,Recodes!$B564-1986,FALSE)&gt;0,1,0))</f>
        <v>2</v>
      </c>
    </row>
    <row r="565" spans="1:8" x14ac:dyDescent="0.25">
      <c r="A565" t="s">
        <v>180</v>
      </c>
      <c r="B565">
        <v>1998</v>
      </c>
      <c r="C565">
        <v>121</v>
      </c>
      <c r="D565">
        <v>0</v>
      </c>
      <c r="E565">
        <v>121</v>
      </c>
      <c r="F565">
        <v>1</v>
      </c>
      <c r="G565">
        <v>1</v>
      </c>
      <c r="H565" s="35">
        <f>IF(D565=0,2,IF(VLOOKUP($E565,Weights!$A$2:$AH$829,Recodes!$B565-1986,FALSE)&gt;0,1,0))</f>
        <v>2</v>
      </c>
    </row>
    <row r="566" spans="1:8" x14ac:dyDescent="0.25">
      <c r="A566" t="s">
        <v>165</v>
      </c>
      <c r="B566">
        <v>1998</v>
      </c>
      <c r="C566">
        <v>122</v>
      </c>
      <c r="D566">
        <v>0</v>
      </c>
      <c r="E566">
        <v>122</v>
      </c>
      <c r="F566">
        <v>1</v>
      </c>
      <c r="G566">
        <v>1</v>
      </c>
      <c r="H566" s="35">
        <f>IF(D566=0,2,IF(VLOOKUP($E566,Weights!$A$2:$AH$829,Recodes!$B566-1986,FALSE)&gt;0,1,0))</f>
        <v>2</v>
      </c>
    </row>
    <row r="567" spans="1:8" x14ac:dyDescent="0.25">
      <c r="A567" t="s">
        <v>179</v>
      </c>
      <c r="B567">
        <v>1998</v>
      </c>
      <c r="C567">
        <v>123</v>
      </c>
      <c r="D567">
        <v>0</v>
      </c>
      <c r="E567">
        <v>123</v>
      </c>
      <c r="F567">
        <v>1</v>
      </c>
      <c r="G567">
        <v>1</v>
      </c>
      <c r="H567" s="35">
        <f>IF(D567=0,2,IF(VLOOKUP($E567,Weights!$A$2:$AH$829,Recodes!$B567-1986,FALSE)&gt;0,1,0))</f>
        <v>2</v>
      </c>
    </row>
    <row r="568" spans="1:8" x14ac:dyDescent="0.25">
      <c r="A568" t="s">
        <v>155</v>
      </c>
      <c r="B568">
        <v>1998</v>
      </c>
      <c r="C568">
        <v>124</v>
      </c>
      <c r="D568">
        <v>0</v>
      </c>
      <c r="E568">
        <v>124</v>
      </c>
      <c r="F568">
        <v>1</v>
      </c>
      <c r="G568">
        <v>1</v>
      </c>
      <c r="H568" s="35">
        <f>IF(D568=0,2,IF(VLOOKUP($E568,Weights!$A$2:$AH$829,Recodes!$B568-1986,FALSE)&gt;0,1,0))</f>
        <v>2</v>
      </c>
    </row>
    <row r="569" spans="1:8" x14ac:dyDescent="0.25">
      <c r="A569" t="s">
        <v>156</v>
      </c>
      <c r="B569">
        <v>1998</v>
      </c>
      <c r="C569">
        <v>125</v>
      </c>
      <c r="D569">
        <v>0</v>
      </c>
      <c r="E569">
        <v>125</v>
      </c>
      <c r="F569">
        <v>1</v>
      </c>
      <c r="G569">
        <v>1</v>
      </c>
      <c r="H569" s="35">
        <f>IF(D569=0,2,IF(VLOOKUP($E569,Weights!$A$2:$AH$829,Recodes!$B569-1986,FALSE)&gt;0,1,0))</f>
        <v>2</v>
      </c>
    </row>
    <row r="570" spans="1:8" x14ac:dyDescent="0.25">
      <c r="A570" t="s">
        <v>168</v>
      </c>
      <c r="B570">
        <v>1998</v>
      </c>
      <c r="C570">
        <v>126</v>
      </c>
      <c r="D570">
        <v>0</v>
      </c>
      <c r="E570">
        <v>126</v>
      </c>
      <c r="F570">
        <v>1</v>
      </c>
      <c r="G570">
        <v>1</v>
      </c>
      <c r="H570" s="35">
        <f>IF(D570=0,2,IF(VLOOKUP($E570,Weights!$A$2:$AH$829,Recodes!$B570-1986,FALSE)&gt;0,1,0))</f>
        <v>2</v>
      </c>
    </row>
    <row r="571" spans="1:8" x14ac:dyDescent="0.25">
      <c r="A571" t="s">
        <v>161</v>
      </c>
      <c r="B571">
        <v>1998</v>
      </c>
      <c r="C571">
        <v>127</v>
      </c>
      <c r="D571">
        <v>0</v>
      </c>
      <c r="E571">
        <v>127</v>
      </c>
      <c r="F571">
        <v>1</v>
      </c>
      <c r="G571">
        <v>1</v>
      </c>
      <c r="H571" s="35">
        <f>IF(D571=0,2,IF(VLOOKUP($E571,Weights!$A$2:$AH$829,Recodes!$B571-1986,FALSE)&gt;0,1,0))</f>
        <v>2</v>
      </c>
    </row>
    <row r="572" spans="1:8" x14ac:dyDescent="0.25">
      <c r="A572" t="s">
        <v>162</v>
      </c>
      <c r="B572">
        <v>1998</v>
      </c>
      <c r="C572">
        <v>128</v>
      </c>
      <c r="D572">
        <v>0</v>
      </c>
      <c r="E572">
        <v>128</v>
      </c>
      <c r="F572">
        <v>1</v>
      </c>
      <c r="G572">
        <v>1</v>
      </c>
      <c r="H572" s="35">
        <f>IF(D572=0,2,IF(VLOOKUP($E572,Weights!$A$2:$AH$829,Recodes!$B572-1986,FALSE)&gt;0,1,0))</f>
        <v>2</v>
      </c>
    </row>
    <row r="573" spans="1:8" x14ac:dyDescent="0.25">
      <c r="A573" t="s">
        <v>178</v>
      </c>
      <c r="B573">
        <v>1998</v>
      </c>
      <c r="C573">
        <v>129</v>
      </c>
      <c r="D573">
        <v>0</v>
      </c>
      <c r="E573">
        <v>129</v>
      </c>
      <c r="F573">
        <v>1</v>
      </c>
      <c r="G573">
        <v>1</v>
      </c>
      <c r="H573" s="35">
        <f>IF(D573=0,2,IF(VLOOKUP($E573,Weights!$A$2:$AH$829,Recodes!$B573-1986,FALSE)&gt;0,1,0))</f>
        <v>2</v>
      </c>
    </row>
    <row r="574" spans="1:8" x14ac:dyDescent="0.25">
      <c r="A574" t="s">
        <v>177</v>
      </c>
      <c r="B574">
        <v>1998</v>
      </c>
      <c r="C574">
        <v>130</v>
      </c>
      <c r="D574">
        <v>0</v>
      </c>
      <c r="E574">
        <v>130</v>
      </c>
      <c r="F574">
        <v>1</v>
      </c>
      <c r="G574">
        <v>1</v>
      </c>
      <c r="H574" s="35">
        <f>IF(D574=0,2,IF(VLOOKUP($E574,Weights!$A$2:$AH$829,Recodes!$B574-1986,FALSE)&gt;0,1,0))</f>
        <v>2</v>
      </c>
    </row>
    <row r="575" spans="1:8" x14ac:dyDescent="0.25">
      <c r="A575" t="s">
        <v>157</v>
      </c>
      <c r="B575">
        <v>1998</v>
      </c>
      <c r="C575">
        <v>131</v>
      </c>
      <c r="D575">
        <v>0</v>
      </c>
      <c r="E575">
        <v>131</v>
      </c>
      <c r="F575">
        <v>1</v>
      </c>
      <c r="G575">
        <v>1</v>
      </c>
      <c r="H575" s="35">
        <f>IF(D575=0,2,IF(VLOOKUP($E575,Weights!$A$2:$AH$829,Recodes!$B575-1986,FALSE)&gt;0,1,0))</f>
        <v>2</v>
      </c>
    </row>
    <row r="576" spans="1:8" x14ac:dyDescent="0.25">
      <c r="A576" t="s">
        <v>153</v>
      </c>
      <c r="B576">
        <v>1998</v>
      </c>
      <c r="C576">
        <v>132</v>
      </c>
      <c r="D576">
        <v>0</v>
      </c>
      <c r="E576">
        <v>132</v>
      </c>
      <c r="F576">
        <v>1</v>
      </c>
      <c r="G576">
        <v>1</v>
      </c>
      <c r="H576" s="35">
        <f>IF(D576=0,2,IF(VLOOKUP($E576,Weights!$A$2:$AH$829,Recodes!$B576-1986,FALSE)&gt;0,1,0))</f>
        <v>2</v>
      </c>
    </row>
    <row r="577" spans="1:8" x14ac:dyDescent="0.25">
      <c r="A577" t="s">
        <v>176</v>
      </c>
      <c r="B577">
        <v>1998</v>
      </c>
      <c r="C577">
        <v>133</v>
      </c>
      <c r="D577">
        <v>0</v>
      </c>
      <c r="E577">
        <v>133</v>
      </c>
      <c r="F577">
        <v>1</v>
      </c>
      <c r="G577">
        <v>1</v>
      </c>
      <c r="H577" s="35">
        <f>IF(D577=0,2,IF(VLOOKUP($E577,Weights!$A$2:$AH$829,Recodes!$B577-1986,FALSE)&gt;0,1,0))</f>
        <v>2</v>
      </c>
    </row>
    <row r="578" spans="1:8" x14ac:dyDescent="0.25">
      <c r="A578" t="s">
        <v>159</v>
      </c>
      <c r="B578">
        <v>1998</v>
      </c>
      <c r="C578">
        <v>134</v>
      </c>
      <c r="D578">
        <v>0</v>
      </c>
      <c r="E578">
        <v>134</v>
      </c>
      <c r="F578">
        <v>1</v>
      </c>
      <c r="G578">
        <v>1</v>
      </c>
      <c r="H578" s="35">
        <f>IF(D578=0,2,IF(VLOOKUP($E578,Weights!$A$2:$AH$829,Recodes!$B578-1986,FALSE)&gt;0,1,0))</f>
        <v>2</v>
      </c>
    </row>
    <row r="579" spans="1:8" x14ac:dyDescent="0.25">
      <c r="A579" t="s">
        <v>163</v>
      </c>
      <c r="B579">
        <v>1998</v>
      </c>
      <c r="C579">
        <v>135</v>
      </c>
      <c r="D579">
        <v>0</v>
      </c>
      <c r="E579">
        <v>135</v>
      </c>
      <c r="F579">
        <v>1</v>
      </c>
      <c r="G579">
        <v>1</v>
      </c>
      <c r="H579" s="35">
        <f>IF(D579=0,2,IF(VLOOKUP($E579,Weights!$A$2:$AH$829,Recodes!$B579-1986,FALSE)&gt;0,1,0))</f>
        <v>2</v>
      </c>
    </row>
    <row r="580" spans="1:8" x14ac:dyDescent="0.25">
      <c r="A580" t="s">
        <v>160</v>
      </c>
      <c r="B580">
        <v>1998</v>
      </c>
      <c r="C580">
        <v>137</v>
      </c>
      <c r="D580">
        <v>0</v>
      </c>
      <c r="E580">
        <v>137</v>
      </c>
      <c r="F580">
        <v>1</v>
      </c>
      <c r="G580">
        <v>1</v>
      </c>
      <c r="H580" s="35">
        <f>IF(D580=0,2,IF(VLOOKUP($E580,Weights!$A$2:$AH$829,Recodes!$B580-1986,FALSE)&gt;0,1,0))</f>
        <v>2</v>
      </c>
    </row>
    <row r="581" spans="1:8" x14ac:dyDescent="0.25">
      <c r="A581" t="s">
        <v>174</v>
      </c>
      <c r="B581">
        <v>1998</v>
      </c>
      <c r="C581">
        <v>138</v>
      </c>
      <c r="D581">
        <v>0</v>
      </c>
      <c r="E581">
        <v>138</v>
      </c>
      <c r="F581">
        <v>1</v>
      </c>
      <c r="G581">
        <v>1</v>
      </c>
      <c r="H581" s="35">
        <f>IF(D581=0,2,IF(VLOOKUP($E581,Weights!$A$2:$AH$829,Recodes!$B581-1986,FALSE)&gt;0,1,0))</f>
        <v>2</v>
      </c>
    </row>
    <row r="582" spans="1:8" x14ac:dyDescent="0.25">
      <c r="A582" t="s">
        <v>171</v>
      </c>
      <c r="B582">
        <v>1998</v>
      </c>
      <c r="C582">
        <v>863</v>
      </c>
      <c r="D582">
        <v>0</v>
      </c>
      <c r="E582">
        <v>863</v>
      </c>
      <c r="F582">
        <v>1</v>
      </c>
      <c r="G582">
        <v>1</v>
      </c>
      <c r="H582" s="35">
        <f>IF(D582=0,2,IF(VLOOKUP($E582,Weights!$A$2:$AH$829,Recodes!$B582-1986,FALSE)&gt;0,1,0))</f>
        <v>2</v>
      </c>
    </row>
    <row r="583" spans="1:8" x14ac:dyDescent="0.25">
      <c r="A583" t="s">
        <v>170</v>
      </c>
      <c r="B583">
        <v>1998</v>
      </c>
      <c r="C583">
        <v>973</v>
      </c>
      <c r="D583">
        <v>0</v>
      </c>
      <c r="E583">
        <v>973</v>
      </c>
      <c r="F583">
        <v>1</v>
      </c>
      <c r="G583">
        <v>1</v>
      </c>
      <c r="H583" s="35">
        <f>IF(D583=0,2,IF(VLOOKUP($E583,Weights!$A$2:$AH$829,Recodes!$B583-1986,FALSE)&gt;0,1,0))</f>
        <v>2</v>
      </c>
    </row>
    <row r="584" spans="1:8" x14ac:dyDescent="0.25">
      <c r="A584" t="s">
        <v>169</v>
      </c>
      <c r="B584">
        <v>1998</v>
      </c>
      <c r="C584">
        <v>105</v>
      </c>
      <c r="D584">
        <v>1.4E-2</v>
      </c>
      <c r="E584">
        <v>136</v>
      </c>
      <c r="F584">
        <v>1</v>
      </c>
      <c r="G584">
        <v>1</v>
      </c>
      <c r="H584" s="35">
        <f>IF(D584=0,2,IF(VLOOKUP($E584,Weights!$A$2:$AH$829,Recodes!$B584-1986,FALSE)&gt;0,1,0))</f>
        <v>1</v>
      </c>
    </row>
    <row r="585" spans="1:8" x14ac:dyDescent="0.25">
      <c r="A585" t="s">
        <v>172</v>
      </c>
      <c r="B585">
        <v>1998</v>
      </c>
      <c r="C585">
        <v>253</v>
      </c>
      <c r="D585">
        <v>2.1000000000000001E-2</v>
      </c>
      <c r="E585">
        <v>307</v>
      </c>
      <c r="F585">
        <v>1</v>
      </c>
      <c r="G585">
        <v>1</v>
      </c>
      <c r="H585" s="35">
        <f>IF(D585=0,2,IF(VLOOKUP($E585,Weights!$A$2:$AH$829,Recodes!$B585-1986,FALSE)&gt;0,1,0))</f>
        <v>1</v>
      </c>
    </row>
    <row r="586" spans="1:8" x14ac:dyDescent="0.25">
      <c r="A586" t="s">
        <v>162</v>
      </c>
      <c r="B586">
        <v>1998</v>
      </c>
      <c r="C586">
        <v>128</v>
      </c>
      <c r="D586">
        <v>0.04</v>
      </c>
      <c r="E586">
        <v>119</v>
      </c>
      <c r="F586">
        <v>1</v>
      </c>
      <c r="G586">
        <v>1</v>
      </c>
      <c r="H586" s="35">
        <f>IF(D586=0,2,IF(VLOOKUP($E586,Weights!$A$2:$AH$829,Recodes!$B586-1986,FALSE)&gt;0,1,0))</f>
        <v>1</v>
      </c>
    </row>
    <row r="587" spans="1:8" x14ac:dyDescent="0.25">
      <c r="A587" t="s">
        <v>163</v>
      </c>
      <c r="B587">
        <v>1998</v>
      </c>
      <c r="C587">
        <v>135</v>
      </c>
      <c r="D587">
        <v>4.4999999999999998E-2</v>
      </c>
      <c r="E587">
        <v>119</v>
      </c>
      <c r="F587">
        <v>1</v>
      </c>
      <c r="G587">
        <v>1</v>
      </c>
      <c r="H587" s="35">
        <f>IF(D587=0,2,IF(VLOOKUP($E587,Weights!$A$2:$AH$829,Recodes!$B587-1986,FALSE)&gt;0,1,0))</f>
        <v>1</v>
      </c>
    </row>
    <row r="588" spans="1:8" x14ac:dyDescent="0.25">
      <c r="A588" t="s">
        <v>176</v>
      </c>
      <c r="B588">
        <v>1998</v>
      </c>
      <c r="C588">
        <v>133</v>
      </c>
      <c r="D588">
        <v>5.0999999999999997E-2</v>
      </c>
      <c r="E588">
        <v>106</v>
      </c>
      <c r="F588">
        <v>1</v>
      </c>
      <c r="G588">
        <v>1</v>
      </c>
      <c r="H588" s="35">
        <f>IF(D588=0,2,IF(VLOOKUP($E588,Weights!$A$2:$AH$829,Recodes!$B588-1986,FALSE)&gt;0,1,0))</f>
        <v>1</v>
      </c>
    </row>
    <row r="589" spans="1:8" x14ac:dyDescent="0.25">
      <c r="A589" t="s">
        <v>158</v>
      </c>
      <c r="B589">
        <v>1998</v>
      </c>
      <c r="C589">
        <v>107</v>
      </c>
      <c r="D589">
        <v>5.1999999999999998E-2</v>
      </c>
      <c r="E589">
        <v>118</v>
      </c>
      <c r="F589">
        <v>1</v>
      </c>
      <c r="G589">
        <v>1</v>
      </c>
      <c r="H589" s="35">
        <f>IF(D589=0,2,IF(VLOOKUP($E589,Weights!$A$2:$AH$829,Recodes!$B589-1986,FALSE)&gt;0,1,0))</f>
        <v>1</v>
      </c>
    </row>
    <row r="590" spans="1:8" x14ac:dyDescent="0.25">
      <c r="A590" t="s">
        <v>159</v>
      </c>
      <c r="B590">
        <v>1998</v>
      </c>
      <c r="C590">
        <v>134</v>
      </c>
      <c r="D590">
        <v>7.8E-2</v>
      </c>
      <c r="E590">
        <v>118</v>
      </c>
      <c r="F590">
        <v>1</v>
      </c>
      <c r="G590">
        <v>1</v>
      </c>
      <c r="H590" s="35">
        <f>IF(D590=0,2,IF(VLOOKUP($E590,Weights!$A$2:$AH$829,Recodes!$B590-1986,FALSE)&gt;0,1,0))</f>
        <v>1</v>
      </c>
    </row>
    <row r="591" spans="1:8" x14ac:dyDescent="0.25">
      <c r="A591" t="s">
        <v>173</v>
      </c>
      <c r="B591">
        <v>1998</v>
      </c>
      <c r="C591">
        <v>231</v>
      </c>
      <c r="D591">
        <v>0.16200000000000001</v>
      </c>
      <c r="E591">
        <v>268</v>
      </c>
      <c r="F591">
        <v>1</v>
      </c>
      <c r="G591">
        <v>1</v>
      </c>
      <c r="H591" s="35">
        <f>IF(D591=0,2,IF(VLOOKUP($E591,Weights!$A$2:$AH$829,Recodes!$B591-1986,FALSE)&gt;0,1,0))</f>
        <v>1</v>
      </c>
    </row>
    <row r="592" spans="1:8" x14ac:dyDescent="0.25">
      <c r="A592" t="s">
        <v>179</v>
      </c>
      <c r="B592">
        <v>1998</v>
      </c>
      <c r="C592">
        <v>123</v>
      </c>
      <c r="D592">
        <v>0.20799999999999999</v>
      </c>
      <c r="E592">
        <v>118</v>
      </c>
      <c r="F592">
        <v>1</v>
      </c>
      <c r="G592">
        <v>1</v>
      </c>
      <c r="H592" s="35">
        <f>IF(D592=0,2,IF(VLOOKUP($E592,Weights!$A$2:$AH$829,Recodes!$B592-1986,FALSE)&gt;0,1,0))</f>
        <v>1</v>
      </c>
    </row>
    <row r="593" spans="1:8" x14ac:dyDescent="0.25">
      <c r="A593" t="s">
        <v>177</v>
      </c>
      <c r="B593">
        <v>1998</v>
      </c>
      <c r="C593">
        <v>130</v>
      </c>
      <c r="D593">
        <v>0.25</v>
      </c>
      <c r="E593">
        <v>114</v>
      </c>
      <c r="F593">
        <v>1</v>
      </c>
      <c r="G593">
        <v>1</v>
      </c>
      <c r="H593" s="35">
        <f>IF(D593=0,2,IF(VLOOKUP($E593,Weights!$A$2:$AH$829,Recodes!$B593-1986,FALSE)&gt;0,1,0))</f>
        <v>1</v>
      </c>
    </row>
    <row r="594" spans="1:8" x14ac:dyDescent="0.25">
      <c r="A594" t="s">
        <v>161</v>
      </c>
      <c r="B594">
        <v>1998</v>
      </c>
      <c r="C594">
        <v>127</v>
      </c>
      <c r="D594">
        <v>0.38400000000000001</v>
      </c>
      <c r="E594">
        <v>118</v>
      </c>
      <c r="F594">
        <v>1</v>
      </c>
      <c r="G594">
        <v>1</v>
      </c>
      <c r="H594" s="35">
        <f>IF(D594=0,2,IF(VLOOKUP($E594,Weights!$A$2:$AH$829,Recodes!$B594-1986,FALSE)&gt;0,1,0))</f>
        <v>1</v>
      </c>
    </row>
    <row r="595" spans="1:8" x14ac:dyDescent="0.25">
      <c r="A595" t="s">
        <v>161</v>
      </c>
      <c r="B595">
        <v>1998</v>
      </c>
      <c r="C595">
        <v>127</v>
      </c>
      <c r="D595">
        <v>0.61599999999999999</v>
      </c>
      <c r="E595">
        <v>1690</v>
      </c>
      <c r="F595">
        <v>1</v>
      </c>
      <c r="G595">
        <v>1</v>
      </c>
      <c r="H595" s="35">
        <f>IF(D595=0,2,IF(VLOOKUP($E595,Weights!$A$2:$AH$829,Recodes!$B595-1986,FALSE)&gt;0,1,0))</f>
        <v>0</v>
      </c>
    </row>
    <row r="596" spans="1:8" x14ac:dyDescent="0.25">
      <c r="A596" t="s">
        <v>177</v>
      </c>
      <c r="B596">
        <v>1998</v>
      </c>
      <c r="C596">
        <v>130</v>
      </c>
      <c r="D596">
        <v>0.75</v>
      </c>
      <c r="E596">
        <v>109</v>
      </c>
      <c r="F596">
        <v>1</v>
      </c>
      <c r="G596">
        <v>1</v>
      </c>
      <c r="H596" s="35">
        <f>IF(D596=0,2,IF(VLOOKUP($E596,Weights!$A$2:$AH$829,Recodes!$B596-1986,FALSE)&gt;0,1,0))</f>
        <v>1</v>
      </c>
    </row>
    <row r="597" spans="1:8" x14ac:dyDescent="0.25">
      <c r="A597" t="s">
        <v>179</v>
      </c>
      <c r="B597">
        <v>1998</v>
      </c>
      <c r="C597">
        <v>123</v>
      </c>
      <c r="D597">
        <v>0.79200000000000004</v>
      </c>
      <c r="E597">
        <v>109</v>
      </c>
      <c r="F597">
        <v>1</v>
      </c>
      <c r="G597">
        <v>1</v>
      </c>
      <c r="H597" s="35">
        <f>IF(D597=0,2,IF(VLOOKUP($E597,Weights!$A$2:$AH$829,Recodes!$B597-1986,FALSE)&gt;0,1,0))</f>
        <v>1</v>
      </c>
    </row>
    <row r="598" spans="1:8" x14ac:dyDescent="0.25">
      <c r="A598" t="s">
        <v>173</v>
      </c>
      <c r="B598">
        <v>1998</v>
      </c>
      <c r="C598">
        <v>231</v>
      </c>
      <c r="D598">
        <v>0.83799999999999997</v>
      </c>
      <c r="E598">
        <v>231</v>
      </c>
      <c r="F598">
        <v>1</v>
      </c>
      <c r="G598">
        <v>1</v>
      </c>
      <c r="H598" s="35">
        <f>IF(D598=0,2,IF(VLOOKUP($E598,Weights!$A$2:$AH$829,Recodes!$B598-1986,FALSE)&gt;0,1,0))</f>
        <v>1</v>
      </c>
    </row>
    <row r="599" spans="1:8" x14ac:dyDescent="0.25">
      <c r="A599" t="s">
        <v>159</v>
      </c>
      <c r="B599">
        <v>1998</v>
      </c>
      <c r="C599">
        <v>134</v>
      </c>
      <c r="D599">
        <v>0.92200000000000004</v>
      </c>
      <c r="E599">
        <v>1697</v>
      </c>
      <c r="F599">
        <v>1</v>
      </c>
      <c r="G599">
        <v>1</v>
      </c>
      <c r="H599" s="35">
        <f>IF(D599=0,2,IF(VLOOKUP($E599,Weights!$A$2:$AH$829,Recodes!$B599-1986,FALSE)&gt;0,1,0))</f>
        <v>0</v>
      </c>
    </row>
    <row r="600" spans="1:8" x14ac:dyDescent="0.25">
      <c r="A600" t="s">
        <v>158</v>
      </c>
      <c r="B600">
        <v>1998</v>
      </c>
      <c r="C600">
        <v>107</v>
      </c>
      <c r="D600">
        <v>0.94799999999999995</v>
      </c>
      <c r="E600">
        <v>1697</v>
      </c>
      <c r="F600">
        <v>1</v>
      </c>
      <c r="G600">
        <v>1</v>
      </c>
      <c r="H600" s="35">
        <f>IF(D600=0,2,IF(VLOOKUP($E600,Weights!$A$2:$AH$829,Recodes!$B600-1986,FALSE)&gt;0,1,0))</f>
        <v>0</v>
      </c>
    </row>
    <row r="601" spans="1:8" x14ac:dyDescent="0.25">
      <c r="A601" t="s">
        <v>176</v>
      </c>
      <c r="B601">
        <v>1998</v>
      </c>
      <c r="C601">
        <v>133</v>
      </c>
      <c r="D601">
        <v>0.94899999999999995</v>
      </c>
      <c r="E601">
        <v>136</v>
      </c>
      <c r="F601">
        <v>1</v>
      </c>
      <c r="G601">
        <v>1</v>
      </c>
      <c r="H601" s="35">
        <f>IF(D601=0,2,IF(VLOOKUP($E601,Weights!$A$2:$AH$829,Recodes!$B601-1986,FALSE)&gt;0,1,0))</f>
        <v>1</v>
      </c>
    </row>
    <row r="602" spans="1:8" x14ac:dyDescent="0.25">
      <c r="A602" t="s">
        <v>163</v>
      </c>
      <c r="B602">
        <v>1998</v>
      </c>
      <c r="C602">
        <v>135</v>
      </c>
      <c r="D602">
        <v>0.95499999999999996</v>
      </c>
      <c r="E602">
        <v>1690</v>
      </c>
      <c r="F602">
        <v>1</v>
      </c>
      <c r="G602">
        <v>1</v>
      </c>
      <c r="H602" s="35">
        <f>IF(D602=0,2,IF(VLOOKUP($E602,Weights!$A$2:$AH$829,Recodes!$B602-1986,FALSE)&gt;0,1,0))</f>
        <v>0</v>
      </c>
    </row>
    <row r="603" spans="1:8" x14ac:dyDescent="0.25">
      <c r="A603" t="s">
        <v>162</v>
      </c>
      <c r="B603">
        <v>1998</v>
      </c>
      <c r="C603">
        <v>128</v>
      </c>
      <c r="D603">
        <v>0.96</v>
      </c>
      <c r="E603">
        <v>1690</v>
      </c>
      <c r="F603">
        <v>1</v>
      </c>
      <c r="G603">
        <v>1</v>
      </c>
      <c r="H603" s="35">
        <f>IF(D603=0,2,IF(VLOOKUP($E603,Weights!$A$2:$AH$829,Recodes!$B603-1986,FALSE)&gt;0,1,0))</f>
        <v>0</v>
      </c>
    </row>
    <row r="604" spans="1:8" x14ac:dyDescent="0.25">
      <c r="A604" t="s">
        <v>172</v>
      </c>
      <c r="B604">
        <v>1998</v>
      </c>
      <c r="C604">
        <v>253</v>
      </c>
      <c r="D604">
        <v>0.97899999999999998</v>
      </c>
      <c r="E604">
        <v>253</v>
      </c>
      <c r="F604">
        <v>1</v>
      </c>
      <c r="G604">
        <v>1</v>
      </c>
      <c r="H604" s="35">
        <f>IF(D604=0,2,IF(VLOOKUP($E604,Weights!$A$2:$AH$829,Recodes!$B604-1986,FALSE)&gt;0,1,0))</f>
        <v>1</v>
      </c>
    </row>
    <row r="605" spans="1:8" x14ac:dyDescent="0.25">
      <c r="A605" t="s">
        <v>169</v>
      </c>
      <c r="B605">
        <v>1998</v>
      </c>
      <c r="C605">
        <v>105</v>
      </c>
      <c r="D605">
        <v>0.98599999999999999</v>
      </c>
      <c r="E605">
        <v>1680</v>
      </c>
      <c r="F605">
        <v>1</v>
      </c>
      <c r="G605">
        <v>1</v>
      </c>
      <c r="H605" s="35">
        <f>IF(D605=0,2,IF(VLOOKUP($E605,Weights!$A$2:$AH$829,Recodes!$B605-1986,FALSE)&gt;0,1,0))</f>
        <v>0</v>
      </c>
    </row>
    <row r="606" spans="1:8" x14ac:dyDescent="0.25">
      <c r="A606" t="s">
        <v>164</v>
      </c>
      <c r="B606">
        <v>1998</v>
      </c>
      <c r="C606">
        <v>108</v>
      </c>
      <c r="D606">
        <v>1</v>
      </c>
      <c r="E606">
        <v>1681</v>
      </c>
      <c r="F606">
        <v>1</v>
      </c>
      <c r="G606">
        <v>1</v>
      </c>
      <c r="H606" s="35">
        <f>IF(D606=0,2,IF(VLOOKUP($E606,Weights!$A$2:$AH$829,Recodes!$B606-1986,FALSE)&gt;0,1,0))</f>
        <v>0</v>
      </c>
    </row>
    <row r="607" spans="1:8" x14ac:dyDescent="0.25">
      <c r="A607" t="s">
        <v>181</v>
      </c>
      <c r="B607">
        <v>1998</v>
      </c>
      <c r="C607">
        <v>110</v>
      </c>
      <c r="D607">
        <v>1</v>
      </c>
      <c r="E607">
        <v>109</v>
      </c>
      <c r="F607">
        <v>1</v>
      </c>
      <c r="G607">
        <v>1</v>
      </c>
      <c r="H607" s="35">
        <f>IF(D607=0,2,IF(VLOOKUP($E607,Weights!$A$2:$AH$829,Recodes!$B607-1986,FALSE)&gt;0,1,0))</f>
        <v>1</v>
      </c>
    </row>
    <row r="608" spans="1:8" x14ac:dyDescent="0.25">
      <c r="A608" t="s">
        <v>150</v>
      </c>
      <c r="B608">
        <v>1998</v>
      </c>
      <c r="C608">
        <v>111</v>
      </c>
      <c r="D608">
        <v>1</v>
      </c>
      <c r="E608">
        <v>1701</v>
      </c>
      <c r="F608">
        <v>1</v>
      </c>
      <c r="G608">
        <v>1</v>
      </c>
      <c r="H608" s="35">
        <f>IF(D608=0,2,IF(VLOOKUP($E608,Weights!$A$2:$AH$829,Recodes!$B608-1986,FALSE)&gt;0,1,0))</f>
        <v>0</v>
      </c>
    </row>
    <row r="609" spans="1:8" x14ac:dyDescent="0.25">
      <c r="A609" t="s">
        <v>151</v>
      </c>
      <c r="B609">
        <v>1998</v>
      </c>
      <c r="C609">
        <v>112</v>
      </c>
      <c r="D609">
        <v>1</v>
      </c>
      <c r="E609">
        <v>1701</v>
      </c>
      <c r="F609">
        <v>1</v>
      </c>
      <c r="G609">
        <v>1</v>
      </c>
      <c r="H609" s="35">
        <f>IF(D609=0,2,IF(VLOOKUP($E609,Weights!$A$2:$AH$829,Recodes!$B609-1986,FALSE)&gt;0,1,0))</f>
        <v>0</v>
      </c>
    </row>
    <row r="610" spans="1:8" x14ac:dyDescent="0.25">
      <c r="A610" t="s">
        <v>175</v>
      </c>
      <c r="B610">
        <v>1998</v>
      </c>
      <c r="C610">
        <v>113</v>
      </c>
      <c r="D610">
        <v>1</v>
      </c>
      <c r="E610">
        <v>136</v>
      </c>
      <c r="F610">
        <v>1</v>
      </c>
      <c r="G610">
        <v>1</v>
      </c>
      <c r="H610" s="35">
        <f>IF(D610=0,2,IF(VLOOKUP($E610,Weights!$A$2:$AH$829,Recodes!$B610-1986,FALSE)&gt;0,1,0))</f>
        <v>1</v>
      </c>
    </row>
    <row r="611" spans="1:8" x14ac:dyDescent="0.25">
      <c r="A611" t="s">
        <v>166</v>
      </c>
      <c r="B611">
        <v>1998</v>
      </c>
      <c r="C611">
        <v>115</v>
      </c>
      <c r="D611">
        <v>1</v>
      </c>
      <c r="E611">
        <v>1680</v>
      </c>
      <c r="F611">
        <v>1</v>
      </c>
      <c r="G611">
        <v>1</v>
      </c>
      <c r="H611" s="35">
        <f>IF(D611=0,2,IF(VLOOKUP($E611,Weights!$A$2:$AH$829,Recodes!$B611-1986,FALSE)&gt;0,1,0))</f>
        <v>0</v>
      </c>
    </row>
    <row r="612" spans="1:8" x14ac:dyDescent="0.25">
      <c r="A612" t="s">
        <v>167</v>
      </c>
      <c r="B612">
        <v>1998</v>
      </c>
      <c r="C612">
        <v>116</v>
      </c>
      <c r="D612">
        <v>1</v>
      </c>
      <c r="E612">
        <v>1680</v>
      </c>
      <c r="F612">
        <v>1</v>
      </c>
      <c r="G612">
        <v>1</v>
      </c>
      <c r="H612" s="35">
        <f>IF(D612=0,2,IF(VLOOKUP($E612,Weights!$A$2:$AH$829,Recodes!$B612-1986,FALSE)&gt;0,1,0))</f>
        <v>0</v>
      </c>
    </row>
    <row r="613" spans="1:8" x14ac:dyDescent="0.25">
      <c r="A613" t="s">
        <v>152</v>
      </c>
      <c r="B613">
        <v>1998</v>
      </c>
      <c r="C613">
        <v>117</v>
      </c>
      <c r="D613">
        <v>1</v>
      </c>
      <c r="E613">
        <v>1701</v>
      </c>
      <c r="F613">
        <v>1</v>
      </c>
      <c r="G613">
        <v>1</v>
      </c>
      <c r="H613" s="35">
        <f>IF(D613=0,2,IF(VLOOKUP($E613,Weights!$A$2:$AH$829,Recodes!$B613-1986,FALSE)&gt;0,1,0))</f>
        <v>0</v>
      </c>
    </row>
    <row r="614" spans="1:8" x14ac:dyDescent="0.25">
      <c r="A614" t="s">
        <v>154</v>
      </c>
      <c r="B614">
        <v>1998</v>
      </c>
      <c r="C614">
        <v>120</v>
      </c>
      <c r="D614">
        <v>1</v>
      </c>
      <c r="E614">
        <v>1699</v>
      </c>
      <c r="F614">
        <v>1</v>
      </c>
      <c r="G614">
        <v>1</v>
      </c>
      <c r="H614" s="35">
        <f>IF(D614=0,2,IF(VLOOKUP($E614,Weights!$A$2:$AH$829,Recodes!$B614-1986,FALSE)&gt;0,1,0))</f>
        <v>0</v>
      </c>
    </row>
    <row r="615" spans="1:8" x14ac:dyDescent="0.25">
      <c r="A615" t="s">
        <v>180</v>
      </c>
      <c r="B615">
        <v>1998</v>
      </c>
      <c r="C615">
        <v>121</v>
      </c>
      <c r="D615">
        <v>1</v>
      </c>
      <c r="E615">
        <v>119</v>
      </c>
      <c r="F615">
        <v>1</v>
      </c>
      <c r="G615">
        <v>1</v>
      </c>
      <c r="H615" s="35">
        <f>IF(D615=0,2,IF(VLOOKUP($E615,Weights!$A$2:$AH$829,Recodes!$B615-1986,FALSE)&gt;0,1,0))</f>
        <v>1</v>
      </c>
    </row>
    <row r="616" spans="1:8" x14ac:dyDescent="0.25">
      <c r="A616" t="s">
        <v>165</v>
      </c>
      <c r="B616">
        <v>1998</v>
      </c>
      <c r="C616">
        <v>122</v>
      </c>
      <c r="D616">
        <v>1</v>
      </c>
      <c r="E616">
        <v>1681</v>
      </c>
      <c r="F616">
        <v>1</v>
      </c>
      <c r="G616">
        <v>1</v>
      </c>
      <c r="H616" s="35">
        <f>IF(D616=0,2,IF(VLOOKUP($E616,Weights!$A$2:$AH$829,Recodes!$B616-1986,FALSE)&gt;0,1,0))</f>
        <v>0</v>
      </c>
    </row>
    <row r="617" spans="1:8" x14ac:dyDescent="0.25">
      <c r="A617" t="s">
        <v>155</v>
      </c>
      <c r="B617">
        <v>1998</v>
      </c>
      <c r="C617">
        <v>124</v>
      </c>
      <c r="D617">
        <v>1</v>
      </c>
      <c r="E617">
        <v>1699</v>
      </c>
      <c r="F617">
        <v>1</v>
      </c>
      <c r="G617">
        <v>1</v>
      </c>
      <c r="H617" s="35">
        <f>IF(D617=0,2,IF(VLOOKUP($E617,Weights!$A$2:$AH$829,Recodes!$B617-1986,FALSE)&gt;0,1,0))</f>
        <v>0</v>
      </c>
    </row>
    <row r="618" spans="1:8" x14ac:dyDescent="0.25">
      <c r="A618" t="s">
        <v>156</v>
      </c>
      <c r="B618">
        <v>1998</v>
      </c>
      <c r="C618">
        <v>125</v>
      </c>
      <c r="D618">
        <v>1</v>
      </c>
      <c r="E618">
        <v>1699</v>
      </c>
      <c r="F618">
        <v>1</v>
      </c>
      <c r="G618">
        <v>1</v>
      </c>
      <c r="H618" s="35">
        <f>IF(D618=0,2,IF(VLOOKUP($E618,Weights!$A$2:$AH$829,Recodes!$B618-1986,FALSE)&gt;0,1,0))</f>
        <v>0</v>
      </c>
    </row>
    <row r="619" spans="1:8" x14ac:dyDescent="0.25">
      <c r="A619" t="s">
        <v>168</v>
      </c>
      <c r="B619">
        <v>1998</v>
      </c>
      <c r="C619">
        <v>126</v>
      </c>
      <c r="D619">
        <v>1</v>
      </c>
      <c r="E619">
        <v>1680</v>
      </c>
      <c r="F619">
        <v>1</v>
      </c>
      <c r="G619">
        <v>1</v>
      </c>
      <c r="H619" s="35">
        <f>IF(D619=0,2,IF(VLOOKUP($E619,Weights!$A$2:$AH$829,Recodes!$B619-1986,FALSE)&gt;0,1,0))</f>
        <v>0</v>
      </c>
    </row>
    <row r="620" spans="1:8" x14ac:dyDescent="0.25">
      <c r="A620" t="s">
        <v>178</v>
      </c>
      <c r="B620">
        <v>1998</v>
      </c>
      <c r="C620">
        <v>129</v>
      </c>
      <c r="D620">
        <v>1</v>
      </c>
      <c r="E620">
        <v>114</v>
      </c>
      <c r="F620">
        <v>1</v>
      </c>
      <c r="G620">
        <v>1</v>
      </c>
      <c r="H620" s="35">
        <f>IF(D620=0,2,IF(VLOOKUP($E620,Weights!$A$2:$AH$829,Recodes!$B620-1986,FALSE)&gt;0,1,0))</f>
        <v>1</v>
      </c>
    </row>
    <row r="621" spans="1:8" x14ac:dyDescent="0.25">
      <c r="A621" t="s">
        <v>157</v>
      </c>
      <c r="B621">
        <v>1998</v>
      </c>
      <c r="C621">
        <v>131</v>
      </c>
      <c r="D621">
        <v>1</v>
      </c>
      <c r="E621">
        <v>1697</v>
      </c>
      <c r="F621">
        <v>1</v>
      </c>
      <c r="G621">
        <v>1</v>
      </c>
      <c r="H621" s="35">
        <f>IF(D621=0,2,IF(VLOOKUP($E621,Weights!$A$2:$AH$829,Recodes!$B621-1986,FALSE)&gt;0,1,0))</f>
        <v>0</v>
      </c>
    </row>
    <row r="622" spans="1:8" x14ac:dyDescent="0.25">
      <c r="A622" t="s">
        <v>153</v>
      </c>
      <c r="B622">
        <v>1998</v>
      </c>
      <c r="C622">
        <v>132</v>
      </c>
      <c r="D622">
        <v>1</v>
      </c>
      <c r="E622">
        <v>1701</v>
      </c>
      <c r="F622">
        <v>1</v>
      </c>
      <c r="G622">
        <v>1</v>
      </c>
      <c r="H622" s="35">
        <f>IF(D622=0,2,IF(VLOOKUP($E622,Weights!$A$2:$AH$829,Recodes!$B622-1986,FALSE)&gt;0,1,0))</f>
        <v>0</v>
      </c>
    </row>
    <row r="623" spans="1:8" x14ac:dyDescent="0.25">
      <c r="A623" t="s">
        <v>160</v>
      </c>
      <c r="B623">
        <v>1998</v>
      </c>
      <c r="C623">
        <v>137</v>
      </c>
      <c r="D623">
        <v>1</v>
      </c>
      <c r="E623">
        <v>1690</v>
      </c>
      <c r="F623">
        <v>1</v>
      </c>
      <c r="G623">
        <v>1</v>
      </c>
      <c r="H623" s="35">
        <f>IF(D623=0,2,IF(VLOOKUP($E623,Weights!$A$2:$AH$829,Recodes!$B623-1986,FALSE)&gt;0,1,0))</f>
        <v>0</v>
      </c>
    </row>
    <row r="624" spans="1:8" x14ac:dyDescent="0.25">
      <c r="A624" t="s">
        <v>174</v>
      </c>
      <c r="B624">
        <v>1998</v>
      </c>
      <c r="C624">
        <v>138</v>
      </c>
      <c r="D624">
        <v>1</v>
      </c>
      <c r="E624">
        <v>109</v>
      </c>
      <c r="F624">
        <v>1</v>
      </c>
      <c r="G624">
        <v>1</v>
      </c>
      <c r="H624" s="35">
        <f>IF(D624=0,2,IF(VLOOKUP($E624,Weights!$A$2:$AH$829,Recodes!$B624-1986,FALSE)&gt;0,1,0))</f>
        <v>1</v>
      </c>
    </row>
    <row r="625" spans="1:8" x14ac:dyDescent="0.25">
      <c r="A625" t="s">
        <v>171</v>
      </c>
      <c r="B625">
        <v>1998</v>
      </c>
      <c r="C625">
        <v>863</v>
      </c>
      <c r="D625">
        <v>1</v>
      </c>
      <c r="E625">
        <v>756</v>
      </c>
      <c r="F625">
        <v>1</v>
      </c>
      <c r="G625">
        <v>1</v>
      </c>
      <c r="H625" s="35">
        <f>IF(D625=0,2,IF(VLOOKUP($E625,Weights!$A$2:$AH$829,Recodes!$B625-1986,FALSE)&gt;0,1,0))</f>
        <v>1</v>
      </c>
    </row>
    <row r="626" spans="1:8" x14ac:dyDescent="0.25">
      <c r="A626" t="s">
        <v>170</v>
      </c>
      <c r="B626">
        <v>1998</v>
      </c>
      <c r="C626">
        <v>973</v>
      </c>
      <c r="D626">
        <v>1</v>
      </c>
      <c r="E626">
        <v>988</v>
      </c>
      <c r="F626">
        <v>1</v>
      </c>
      <c r="G626">
        <v>1</v>
      </c>
      <c r="H626" s="35">
        <f>IF(D626=0,2,IF(VLOOKUP($E626,Weights!$A$2:$AH$829,Recodes!$B626-1986,FALSE)&gt;0,1,0))</f>
        <v>1</v>
      </c>
    </row>
    <row r="627" spans="1:8" x14ac:dyDescent="0.25">
      <c r="A627" t="s">
        <v>246</v>
      </c>
      <c r="B627">
        <v>1997</v>
      </c>
      <c r="C627">
        <v>649</v>
      </c>
      <c r="D627">
        <v>0</v>
      </c>
      <c r="E627">
        <v>649</v>
      </c>
      <c r="F627">
        <v>1</v>
      </c>
      <c r="G627">
        <v>1</v>
      </c>
      <c r="H627" s="35">
        <f>IF(D627=0,2,IF(VLOOKUP($E627,Weights!$A$2:$AH$829,Recodes!$B627-1986,FALSE)&gt;0,1,0))</f>
        <v>2</v>
      </c>
    </row>
    <row r="628" spans="1:8" x14ac:dyDescent="0.25">
      <c r="A628" t="s">
        <v>187</v>
      </c>
      <c r="B628">
        <v>1997</v>
      </c>
      <c r="C628">
        <v>656</v>
      </c>
      <c r="D628">
        <v>0</v>
      </c>
      <c r="E628">
        <v>656</v>
      </c>
      <c r="F628">
        <v>1</v>
      </c>
      <c r="G628">
        <v>1</v>
      </c>
      <c r="H628" s="35">
        <f>IF(D628=0,2,IF(VLOOKUP($E628,Weights!$A$2:$AH$829,Recodes!$B628-1986,FALSE)&gt;0,1,0))</f>
        <v>2</v>
      </c>
    </row>
    <row r="629" spans="1:8" x14ac:dyDescent="0.25">
      <c r="A629" t="s">
        <v>188</v>
      </c>
      <c r="B629">
        <v>1997</v>
      </c>
      <c r="C629">
        <v>657</v>
      </c>
      <c r="D629">
        <v>0</v>
      </c>
      <c r="E629">
        <v>657</v>
      </c>
      <c r="F629">
        <v>1</v>
      </c>
      <c r="G629">
        <v>1</v>
      </c>
      <c r="H629" s="35">
        <f>IF(D629=0,2,IF(VLOOKUP($E629,Weights!$A$2:$AH$829,Recodes!$B629-1986,FALSE)&gt;0,1,0))</f>
        <v>2</v>
      </c>
    </row>
    <row r="630" spans="1:8" x14ac:dyDescent="0.25">
      <c r="A630" t="s">
        <v>243</v>
      </c>
      <c r="B630">
        <v>1997</v>
      </c>
      <c r="C630">
        <v>660</v>
      </c>
      <c r="D630">
        <v>0</v>
      </c>
      <c r="E630">
        <v>660</v>
      </c>
      <c r="F630">
        <v>1</v>
      </c>
      <c r="G630">
        <v>1</v>
      </c>
      <c r="H630" s="35">
        <f>IF(D630=0,2,IF(VLOOKUP($E630,Weights!$A$2:$AH$829,Recodes!$B630-1986,FALSE)&gt;0,1,0))</f>
        <v>2</v>
      </c>
    </row>
    <row r="631" spans="1:8" x14ac:dyDescent="0.25">
      <c r="A631" t="s">
        <v>189</v>
      </c>
      <c r="B631">
        <v>1997</v>
      </c>
      <c r="C631">
        <v>662</v>
      </c>
      <c r="D631">
        <v>0</v>
      </c>
      <c r="E631">
        <v>662</v>
      </c>
      <c r="F631">
        <v>1</v>
      </c>
      <c r="G631">
        <v>1</v>
      </c>
      <c r="H631" s="35">
        <f>IF(D631=0,2,IF(VLOOKUP($E631,Weights!$A$2:$AH$829,Recodes!$B631-1986,FALSE)&gt;0,1,0))</f>
        <v>2</v>
      </c>
    </row>
    <row r="632" spans="1:8" x14ac:dyDescent="0.25">
      <c r="A632" t="s">
        <v>244</v>
      </c>
      <c r="B632">
        <v>1997</v>
      </c>
      <c r="C632">
        <v>686</v>
      </c>
      <c r="D632">
        <v>0</v>
      </c>
      <c r="E632">
        <v>686</v>
      </c>
      <c r="F632">
        <v>1</v>
      </c>
      <c r="G632">
        <v>1</v>
      </c>
      <c r="H632" s="35">
        <f>IF(D632=0,2,IF(VLOOKUP($E632,Weights!$A$2:$AH$829,Recodes!$B632-1986,FALSE)&gt;0,1,0))</f>
        <v>2</v>
      </c>
    </row>
    <row r="633" spans="1:8" x14ac:dyDescent="0.25">
      <c r="A633" t="s">
        <v>190</v>
      </c>
      <c r="B633">
        <v>1997</v>
      </c>
      <c r="C633">
        <v>688</v>
      </c>
      <c r="D633">
        <v>0</v>
      </c>
      <c r="E633">
        <v>688</v>
      </c>
      <c r="F633">
        <v>1</v>
      </c>
      <c r="G633">
        <v>1</v>
      </c>
      <c r="H633" s="35">
        <f>IF(D633=0,2,IF(VLOOKUP($E633,Weights!$A$2:$AH$829,Recodes!$B633-1986,FALSE)&gt;0,1,0))</f>
        <v>2</v>
      </c>
    </row>
    <row r="634" spans="1:8" x14ac:dyDescent="0.25">
      <c r="A634" t="s">
        <v>242</v>
      </c>
      <c r="B634">
        <v>1997</v>
      </c>
      <c r="C634">
        <v>720</v>
      </c>
      <c r="D634">
        <v>0</v>
      </c>
      <c r="E634">
        <v>720</v>
      </c>
      <c r="F634">
        <v>1</v>
      </c>
      <c r="G634">
        <v>1</v>
      </c>
      <c r="H634" s="35">
        <f>IF(D634=0,2,IF(VLOOKUP($E634,Weights!$A$2:$AH$829,Recodes!$B634-1986,FALSE)&gt;0,1,0))</f>
        <v>2</v>
      </c>
    </row>
    <row r="635" spans="1:8" x14ac:dyDescent="0.25">
      <c r="A635" t="s">
        <v>191</v>
      </c>
      <c r="B635">
        <v>1997</v>
      </c>
      <c r="C635">
        <v>725</v>
      </c>
      <c r="D635">
        <v>0</v>
      </c>
      <c r="E635">
        <v>725</v>
      </c>
      <c r="F635">
        <v>1</v>
      </c>
      <c r="G635">
        <v>1</v>
      </c>
      <c r="H635" s="35">
        <f>IF(D635=0,2,IF(VLOOKUP($E635,Weights!$A$2:$AH$829,Recodes!$B635-1986,FALSE)&gt;0,1,0))</f>
        <v>2</v>
      </c>
    </row>
    <row r="636" spans="1:8" x14ac:dyDescent="0.25">
      <c r="A636" t="s">
        <v>241</v>
      </c>
      <c r="B636">
        <v>1997</v>
      </c>
      <c r="C636">
        <v>726</v>
      </c>
      <c r="D636">
        <v>0</v>
      </c>
      <c r="E636">
        <v>726</v>
      </c>
      <c r="F636">
        <v>1</v>
      </c>
      <c r="G636">
        <v>1</v>
      </c>
      <c r="H636" s="35">
        <f>IF(D636=0,2,IF(VLOOKUP($E636,Weights!$A$2:$AH$829,Recodes!$B636-1986,FALSE)&gt;0,1,0))</f>
        <v>2</v>
      </c>
    </row>
    <row r="637" spans="1:8" x14ac:dyDescent="0.25">
      <c r="A637" t="s">
        <v>192</v>
      </c>
      <c r="B637">
        <v>1997</v>
      </c>
      <c r="C637">
        <v>732</v>
      </c>
      <c r="D637">
        <v>0</v>
      </c>
      <c r="E637">
        <v>732</v>
      </c>
      <c r="F637">
        <v>1</v>
      </c>
      <c r="G637">
        <v>1</v>
      </c>
      <c r="H637" s="35">
        <f>IF(D637=0,2,IF(VLOOKUP($E637,Weights!$A$2:$AH$829,Recodes!$B637-1986,FALSE)&gt;0,1,0))</f>
        <v>2</v>
      </c>
    </row>
    <row r="638" spans="1:8" x14ac:dyDescent="0.25">
      <c r="A638" t="s">
        <v>202</v>
      </c>
      <c r="B638">
        <v>1997</v>
      </c>
      <c r="C638">
        <v>739</v>
      </c>
      <c r="D638">
        <v>0</v>
      </c>
      <c r="E638">
        <v>739</v>
      </c>
      <c r="F638">
        <v>1</v>
      </c>
      <c r="G638">
        <v>1</v>
      </c>
      <c r="H638" s="35">
        <f>IF(D638=0,2,IF(VLOOKUP($E638,Weights!$A$2:$AH$829,Recodes!$B638-1986,FALSE)&gt;0,1,0))</f>
        <v>2</v>
      </c>
    </row>
    <row r="639" spans="1:8" x14ac:dyDescent="0.25">
      <c r="A639" t="s">
        <v>185</v>
      </c>
      <c r="B639">
        <v>1997</v>
      </c>
      <c r="C639">
        <v>741</v>
      </c>
      <c r="D639">
        <v>0</v>
      </c>
      <c r="E639">
        <v>741</v>
      </c>
      <c r="F639">
        <v>1</v>
      </c>
      <c r="G639">
        <v>1</v>
      </c>
      <c r="H639" s="35">
        <f>IF(D639=0,2,IF(VLOOKUP($E639,Weights!$A$2:$AH$829,Recodes!$B639-1986,FALSE)&gt;0,1,0))</f>
        <v>2</v>
      </c>
    </row>
    <row r="640" spans="1:8" x14ac:dyDescent="0.25">
      <c r="A640" t="s">
        <v>209</v>
      </c>
      <c r="B640">
        <v>1997</v>
      </c>
      <c r="C640">
        <v>745</v>
      </c>
      <c r="D640">
        <v>0</v>
      </c>
      <c r="E640">
        <v>745</v>
      </c>
      <c r="F640">
        <v>1</v>
      </c>
      <c r="G640">
        <v>1</v>
      </c>
      <c r="H640" s="35">
        <f>IF(D640=0,2,IF(VLOOKUP($E640,Weights!$A$2:$AH$829,Recodes!$B640-1986,FALSE)&gt;0,1,0))</f>
        <v>2</v>
      </c>
    </row>
    <row r="641" spans="1:8" x14ac:dyDescent="0.25">
      <c r="A641" t="s">
        <v>200</v>
      </c>
      <c r="B641">
        <v>1997</v>
      </c>
      <c r="C641">
        <v>746</v>
      </c>
      <c r="D641">
        <v>0</v>
      </c>
      <c r="E641">
        <v>746</v>
      </c>
      <c r="F641">
        <v>1</v>
      </c>
      <c r="G641">
        <v>1</v>
      </c>
      <c r="H641" s="35">
        <f>IF(D641=0,2,IF(VLOOKUP($E641,Weights!$A$2:$AH$829,Recodes!$B641-1986,FALSE)&gt;0,1,0))</f>
        <v>2</v>
      </c>
    </row>
    <row r="642" spans="1:8" x14ac:dyDescent="0.25">
      <c r="A642" t="s">
        <v>227</v>
      </c>
      <c r="B642">
        <v>1997</v>
      </c>
      <c r="C642">
        <v>751</v>
      </c>
      <c r="D642">
        <v>0</v>
      </c>
      <c r="E642">
        <v>751</v>
      </c>
      <c r="F642">
        <v>1</v>
      </c>
      <c r="G642">
        <v>1</v>
      </c>
      <c r="H642" s="35">
        <f>IF(D642=0,2,IF(VLOOKUP($E642,Weights!$A$2:$AH$829,Recodes!$B642-1986,FALSE)&gt;0,1,0))</f>
        <v>2</v>
      </c>
    </row>
    <row r="643" spans="1:8" x14ac:dyDescent="0.25">
      <c r="A643" t="s">
        <v>182</v>
      </c>
      <c r="B643">
        <v>1997</v>
      </c>
      <c r="C643">
        <v>754</v>
      </c>
      <c r="D643">
        <v>0</v>
      </c>
      <c r="E643">
        <v>754</v>
      </c>
      <c r="F643">
        <v>1</v>
      </c>
      <c r="G643">
        <v>1</v>
      </c>
      <c r="H643" s="35">
        <f>IF(D643=0,2,IF(VLOOKUP($E643,Weights!$A$2:$AH$829,Recodes!$B643-1986,FALSE)&gt;0,1,0))</f>
        <v>2</v>
      </c>
    </row>
    <row r="644" spans="1:8" x14ac:dyDescent="0.25">
      <c r="A644" t="s">
        <v>184</v>
      </c>
      <c r="B644">
        <v>1997</v>
      </c>
      <c r="C644">
        <v>760</v>
      </c>
      <c r="D644">
        <v>0</v>
      </c>
      <c r="E644">
        <v>760</v>
      </c>
      <c r="F644">
        <v>1</v>
      </c>
      <c r="G644">
        <v>1</v>
      </c>
      <c r="H644" s="35">
        <f>IF(D644=0,2,IF(VLOOKUP($E644,Weights!$A$2:$AH$829,Recodes!$B644-1986,FALSE)&gt;0,1,0))</f>
        <v>2</v>
      </c>
    </row>
    <row r="645" spans="1:8" x14ac:dyDescent="0.25">
      <c r="A645" t="s">
        <v>237</v>
      </c>
      <c r="B645">
        <v>1997</v>
      </c>
      <c r="C645">
        <v>763</v>
      </c>
      <c r="D645">
        <v>0</v>
      </c>
      <c r="E645">
        <v>763</v>
      </c>
      <c r="F645">
        <v>1</v>
      </c>
      <c r="G645">
        <v>1</v>
      </c>
      <c r="H645" s="35">
        <f>IF(D645=0,2,IF(VLOOKUP($E645,Weights!$A$2:$AH$829,Recodes!$B645-1986,FALSE)&gt;0,1,0))</f>
        <v>2</v>
      </c>
    </row>
    <row r="646" spans="1:8" x14ac:dyDescent="0.25">
      <c r="A646" t="s">
        <v>229</v>
      </c>
      <c r="B646">
        <v>1997</v>
      </c>
      <c r="C646">
        <v>764</v>
      </c>
      <c r="D646">
        <v>0</v>
      </c>
      <c r="E646">
        <v>764</v>
      </c>
      <c r="F646">
        <v>1</v>
      </c>
      <c r="G646">
        <v>1</v>
      </c>
      <c r="H646" s="35">
        <f>IF(D646=0,2,IF(VLOOKUP($E646,Weights!$A$2:$AH$829,Recodes!$B646-1986,FALSE)&gt;0,1,0))</f>
        <v>2</v>
      </c>
    </row>
    <row r="647" spans="1:8" x14ac:dyDescent="0.25">
      <c r="A647" t="s">
        <v>238</v>
      </c>
      <c r="B647">
        <v>1997</v>
      </c>
      <c r="C647">
        <v>767</v>
      </c>
      <c r="D647">
        <v>0</v>
      </c>
      <c r="E647">
        <v>767</v>
      </c>
      <c r="F647">
        <v>1</v>
      </c>
      <c r="G647">
        <v>1</v>
      </c>
      <c r="H647" s="35">
        <f>IF(D647=0,2,IF(VLOOKUP($E647,Weights!$A$2:$AH$829,Recodes!$B647-1986,FALSE)&gt;0,1,0))</f>
        <v>2</v>
      </c>
    </row>
    <row r="648" spans="1:8" x14ac:dyDescent="0.25">
      <c r="A648" t="s">
        <v>221</v>
      </c>
      <c r="B648">
        <v>1997</v>
      </c>
      <c r="C648">
        <v>769</v>
      </c>
      <c r="D648">
        <v>0</v>
      </c>
      <c r="E648">
        <v>769</v>
      </c>
      <c r="F648">
        <v>1</v>
      </c>
      <c r="G648">
        <v>1</v>
      </c>
      <c r="H648" s="35">
        <f>IF(D648=0,2,IF(VLOOKUP($E648,Weights!$A$2:$AH$829,Recodes!$B648-1986,FALSE)&gt;0,1,0))</f>
        <v>2</v>
      </c>
    </row>
    <row r="649" spans="1:8" x14ac:dyDescent="0.25">
      <c r="A649" t="s">
        <v>212</v>
      </c>
      <c r="B649">
        <v>1997</v>
      </c>
      <c r="C649">
        <v>778</v>
      </c>
      <c r="D649">
        <v>0</v>
      </c>
      <c r="E649">
        <v>778</v>
      </c>
      <c r="F649">
        <v>1</v>
      </c>
      <c r="G649">
        <v>1</v>
      </c>
      <c r="H649" s="35">
        <f>IF(D649=0,2,IF(VLOOKUP($E649,Weights!$A$2:$AH$829,Recodes!$B649-1986,FALSE)&gt;0,1,0))</f>
        <v>2</v>
      </c>
    </row>
    <row r="650" spans="1:8" x14ac:dyDescent="0.25">
      <c r="A650" t="s">
        <v>210</v>
      </c>
      <c r="B650">
        <v>1997</v>
      </c>
      <c r="C650">
        <v>782</v>
      </c>
      <c r="D650">
        <v>0</v>
      </c>
      <c r="E650">
        <v>782</v>
      </c>
      <c r="F650">
        <v>1</v>
      </c>
      <c r="G650">
        <v>1</v>
      </c>
      <c r="H650" s="35">
        <f>IF(D650=0,2,IF(VLOOKUP($E650,Weights!$A$2:$AH$829,Recodes!$B650-1986,FALSE)&gt;0,1,0))</f>
        <v>2</v>
      </c>
    </row>
    <row r="651" spans="1:8" x14ac:dyDescent="0.25">
      <c r="A651" t="s">
        <v>240</v>
      </c>
      <c r="B651">
        <v>1997</v>
      </c>
      <c r="C651">
        <v>787</v>
      </c>
      <c r="D651">
        <v>0</v>
      </c>
      <c r="E651">
        <v>787</v>
      </c>
      <c r="F651">
        <v>1</v>
      </c>
      <c r="G651">
        <v>1</v>
      </c>
      <c r="H651" s="35">
        <f>IF(D651=0,2,IF(VLOOKUP($E651,Weights!$A$2:$AH$829,Recodes!$B651-1986,FALSE)&gt;0,1,0))</f>
        <v>2</v>
      </c>
    </row>
    <row r="652" spans="1:8" x14ac:dyDescent="0.25">
      <c r="A652" t="s">
        <v>239</v>
      </c>
      <c r="B652">
        <v>1997</v>
      </c>
      <c r="C652">
        <v>789</v>
      </c>
      <c r="D652">
        <v>0</v>
      </c>
      <c r="E652">
        <v>789</v>
      </c>
      <c r="F652">
        <v>1</v>
      </c>
      <c r="G652">
        <v>1</v>
      </c>
      <c r="H652" s="35">
        <f>IF(D652=0,2,IF(VLOOKUP($E652,Weights!$A$2:$AH$829,Recodes!$B652-1986,FALSE)&gt;0,1,0))</f>
        <v>2</v>
      </c>
    </row>
    <row r="653" spans="1:8" x14ac:dyDescent="0.25">
      <c r="A653" t="s">
        <v>203</v>
      </c>
      <c r="B653">
        <v>1997</v>
      </c>
      <c r="C653">
        <v>793</v>
      </c>
      <c r="D653">
        <v>0</v>
      </c>
      <c r="E653">
        <v>793</v>
      </c>
      <c r="F653">
        <v>1</v>
      </c>
      <c r="G653">
        <v>1</v>
      </c>
      <c r="H653" s="35">
        <f>IF(D653=0,2,IF(VLOOKUP($E653,Weights!$A$2:$AH$829,Recodes!$B653-1986,FALSE)&gt;0,1,0))</f>
        <v>2</v>
      </c>
    </row>
    <row r="654" spans="1:8" x14ac:dyDescent="0.25">
      <c r="A654" t="s">
        <v>208</v>
      </c>
      <c r="B654">
        <v>1997</v>
      </c>
      <c r="C654">
        <v>799</v>
      </c>
      <c r="D654">
        <v>0</v>
      </c>
      <c r="E654">
        <v>799</v>
      </c>
      <c r="F654">
        <v>1</v>
      </c>
      <c r="G654">
        <v>1</v>
      </c>
      <c r="H654" s="35">
        <f>IF(D654=0,2,IF(VLOOKUP($E654,Weights!$A$2:$AH$829,Recodes!$B654-1986,FALSE)&gt;0,1,0))</f>
        <v>2</v>
      </c>
    </row>
    <row r="655" spans="1:8" x14ac:dyDescent="0.25">
      <c r="A655" t="s">
        <v>183</v>
      </c>
      <c r="B655">
        <v>1997</v>
      </c>
      <c r="C655">
        <v>800</v>
      </c>
      <c r="D655">
        <v>0</v>
      </c>
      <c r="E655">
        <v>800</v>
      </c>
      <c r="F655">
        <v>1</v>
      </c>
      <c r="G655">
        <v>1</v>
      </c>
      <c r="H655" s="35">
        <f>IF(D655=0,2,IF(VLOOKUP($E655,Weights!$A$2:$AH$829,Recodes!$B655-1986,FALSE)&gt;0,1,0))</f>
        <v>2</v>
      </c>
    </row>
    <row r="656" spans="1:8" x14ac:dyDescent="0.25">
      <c r="A656" t="s">
        <v>195</v>
      </c>
      <c r="B656">
        <v>1997</v>
      </c>
      <c r="C656">
        <v>801</v>
      </c>
      <c r="D656">
        <v>0</v>
      </c>
      <c r="E656">
        <v>801</v>
      </c>
      <c r="F656">
        <v>1</v>
      </c>
      <c r="G656">
        <v>1</v>
      </c>
      <c r="H656" s="35">
        <f>IF(D656=0,2,IF(VLOOKUP($E656,Weights!$A$2:$AH$829,Recodes!$B656-1986,FALSE)&gt;0,1,0))</f>
        <v>2</v>
      </c>
    </row>
    <row r="657" spans="1:8" x14ac:dyDescent="0.25">
      <c r="A657" t="s">
        <v>199</v>
      </c>
      <c r="B657">
        <v>1997</v>
      </c>
      <c r="C657">
        <v>802</v>
      </c>
      <c r="D657">
        <v>0</v>
      </c>
      <c r="E657">
        <v>802</v>
      </c>
      <c r="F657">
        <v>1</v>
      </c>
      <c r="G657">
        <v>1</v>
      </c>
      <c r="H657" s="35">
        <f>IF(D657=0,2,IF(VLOOKUP($E657,Weights!$A$2:$AH$829,Recodes!$B657-1986,FALSE)&gt;0,1,0))</f>
        <v>2</v>
      </c>
    </row>
    <row r="658" spans="1:8" x14ac:dyDescent="0.25">
      <c r="A658" t="s">
        <v>216</v>
      </c>
      <c r="B658">
        <v>1997</v>
      </c>
      <c r="C658">
        <v>803</v>
      </c>
      <c r="D658">
        <v>0</v>
      </c>
      <c r="E658">
        <v>803</v>
      </c>
      <c r="F658">
        <v>1</v>
      </c>
      <c r="G658">
        <v>1</v>
      </c>
      <c r="H658" s="35">
        <f>IF(D658=0,2,IF(VLOOKUP($E658,Weights!$A$2:$AH$829,Recodes!$B658-1986,FALSE)&gt;0,1,0))</f>
        <v>2</v>
      </c>
    </row>
    <row r="659" spans="1:8" x14ac:dyDescent="0.25">
      <c r="A659" t="s">
        <v>213</v>
      </c>
      <c r="B659">
        <v>1997</v>
      </c>
      <c r="C659">
        <v>804</v>
      </c>
      <c r="D659">
        <v>0</v>
      </c>
      <c r="E659">
        <v>804</v>
      </c>
      <c r="F659">
        <v>1</v>
      </c>
      <c r="G659">
        <v>1</v>
      </c>
      <c r="H659" s="35">
        <f>IF(D659=0,2,IF(VLOOKUP($E659,Weights!$A$2:$AH$829,Recodes!$B659-1986,FALSE)&gt;0,1,0))</f>
        <v>2</v>
      </c>
    </row>
    <row r="660" spans="1:8" x14ac:dyDescent="0.25">
      <c r="A660" t="s">
        <v>204</v>
      </c>
      <c r="B660">
        <v>1997</v>
      </c>
      <c r="C660">
        <v>805</v>
      </c>
      <c r="D660">
        <v>0</v>
      </c>
      <c r="E660">
        <v>805</v>
      </c>
      <c r="F660">
        <v>1</v>
      </c>
      <c r="G660">
        <v>1</v>
      </c>
      <c r="H660" s="35">
        <f>IF(D660=0,2,IF(VLOOKUP($E660,Weights!$A$2:$AH$829,Recodes!$B660-1986,FALSE)&gt;0,1,0))</f>
        <v>2</v>
      </c>
    </row>
    <row r="661" spans="1:8" x14ac:dyDescent="0.25">
      <c r="A661" t="s">
        <v>201</v>
      </c>
      <c r="B661">
        <v>1997</v>
      </c>
      <c r="C661">
        <v>807</v>
      </c>
      <c r="D661">
        <v>0</v>
      </c>
      <c r="E661">
        <v>807</v>
      </c>
      <c r="F661">
        <v>1</v>
      </c>
      <c r="G661">
        <v>1</v>
      </c>
      <c r="H661" s="35">
        <f>IF(D661=0,2,IF(VLOOKUP($E661,Weights!$A$2:$AH$829,Recodes!$B661-1986,FALSE)&gt;0,1,0))</f>
        <v>2</v>
      </c>
    </row>
    <row r="662" spans="1:8" x14ac:dyDescent="0.25">
      <c r="A662" t="s">
        <v>236</v>
      </c>
      <c r="B662">
        <v>1997</v>
      </c>
      <c r="C662">
        <v>810</v>
      </c>
      <c r="D662">
        <v>0</v>
      </c>
      <c r="E662">
        <v>810</v>
      </c>
      <c r="F662">
        <v>1</v>
      </c>
      <c r="G662">
        <v>1</v>
      </c>
      <c r="H662" s="35">
        <f>IF(D662=0,2,IF(VLOOKUP($E662,Weights!$A$2:$AH$829,Recodes!$B662-1986,FALSE)&gt;0,1,0))</f>
        <v>2</v>
      </c>
    </row>
    <row r="663" spans="1:8" x14ac:dyDescent="0.25">
      <c r="A663" t="s">
        <v>205</v>
      </c>
      <c r="B663">
        <v>1997</v>
      </c>
      <c r="C663">
        <v>811</v>
      </c>
      <c r="D663">
        <v>0</v>
      </c>
      <c r="E663">
        <v>811</v>
      </c>
      <c r="F663">
        <v>1</v>
      </c>
      <c r="G663">
        <v>1</v>
      </c>
      <c r="H663" s="35">
        <f>IF(D663=0,2,IF(VLOOKUP($E663,Weights!$A$2:$AH$829,Recodes!$B663-1986,FALSE)&gt;0,1,0))</f>
        <v>2</v>
      </c>
    </row>
    <row r="664" spans="1:8" x14ac:dyDescent="0.25">
      <c r="A664" t="s">
        <v>198</v>
      </c>
      <c r="B664">
        <v>1997</v>
      </c>
      <c r="C664">
        <v>812</v>
      </c>
      <c r="D664">
        <v>0</v>
      </c>
      <c r="E664">
        <v>812</v>
      </c>
      <c r="F664">
        <v>1</v>
      </c>
      <c r="G664">
        <v>1</v>
      </c>
      <c r="H664" s="35">
        <f>IF(D664=0,2,IF(VLOOKUP($E664,Weights!$A$2:$AH$829,Recodes!$B664-1986,FALSE)&gt;0,1,0))</f>
        <v>2</v>
      </c>
    </row>
    <row r="665" spans="1:8" x14ac:dyDescent="0.25">
      <c r="A665" t="s">
        <v>235</v>
      </c>
      <c r="B665">
        <v>1997</v>
      </c>
      <c r="C665">
        <v>816</v>
      </c>
      <c r="D665">
        <v>0</v>
      </c>
      <c r="E665">
        <v>816</v>
      </c>
      <c r="F665">
        <v>1</v>
      </c>
      <c r="G665">
        <v>1</v>
      </c>
      <c r="H665" s="35">
        <f>IF(D665=0,2,IF(VLOOKUP($E665,Weights!$A$2:$AH$829,Recodes!$B665-1986,FALSE)&gt;0,1,0))</f>
        <v>2</v>
      </c>
    </row>
    <row r="666" spans="1:8" x14ac:dyDescent="0.25">
      <c r="A666" t="s">
        <v>186</v>
      </c>
      <c r="B666">
        <v>1997</v>
      </c>
      <c r="C666">
        <v>817</v>
      </c>
      <c r="D666">
        <v>0</v>
      </c>
      <c r="E666">
        <v>817</v>
      </c>
      <c r="F666">
        <v>1</v>
      </c>
      <c r="G666">
        <v>1</v>
      </c>
      <c r="H666" s="35">
        <f>IF(D666=0,2,IF(VLOOKUP($E666,Weights!$A$2:$AH$829,Recodes!$B666-1986,FALSE)&gt;0,1,0))</f>
        <v>2</v>
      </c>
    </row>
    <row r="667" spans="1:8" x14ac:dyDescent="0.25">
      <c r="A667" t="s">
        <v>230</v>
      </c>
      <c r="B667">
        <v>1997</v>
      </c>
      <c r="C667">
        <v>818</v>
      </c>
      <c r="D667">
        <v>0</v>
      </c>
      <c r="E667">
        <v>818</v>
      </c>
      <c r="F667">
        <v>1</v>
      </c>
      <c r="G667">
        <v>1</v>
      </c>
      <c r="H667" s="35">
        <f>IF(D667=0,2,IF(VLOOKUP($E667,Weights!$A$2:$AH$829,Recodes!$B667-1986,FALSE)&gt;0,1,0))</f>
        <v>2</v>
      </c>
    </row>
    <row r="668" spans="1:8" x14ac:dyDescent="0.25">
      <c r="A668" t="s">
        <v>234</v>
      </c>
      <c r="B668">
        <v>1997</v>
      </c>
      <c r="C668">
        <v>825</v>
      </c>
      <c r="D668">
        <v>0</v>
      </c>
      <c r="E668">
        <v>825</v>
      </c>
      <c r="F668">
        <v>1</v>
      </c>
      <c r="G668">
        <v>1</v>
      </c>
      <c r="H668" s="35">
        <f>IF(D668=0,2,IF(VLOOKUP($E668,Weights!$A$2:$AH$829,Recodes!$B668-1986,FALSE)&gt;0,1,0))</f>
        <v>2</v>
      </c>
    </row>
    <row r="669" spans="1:8" x14ac:dyDescent="0.25">
      <c r="A669" t="s">
        <v>217</v>
      </c>
      <c r="B669">
        <v>1997</v>
      </c>
      <c r="C669">
        <v>829</v>
      </c>
      <c r="D669">
        <v>0</v>
      </c>
      <c r="E669">
        <v>829</v>
      </c>
      <c r="F669">
        <v>1</v>
      </c>
      <c r="G669">
        <v>1</v>
      </c>
      <c r="H669" s="35">
        <f>IF(D669=0,2,IF(VLOOKUP($E669,Weights!$A$2:$AH$829,Recodes!$B669-1986,FALSE)&gt;0,1,0))</f>
        <v>2</v>
      </c>
    </row>
    <row r="670" spans="1:8" x14ac:dyDescent="0.25">
      <c r="A670" t="s">
        <v>206</v>
      </c>
      <c r="B670">
        <v>1997</v>
      </c>
      <c r="C670">
        <v>830</v>
      </c>
      <c r="D670">
        <v>0</v>
      </c>
      <c r="E670">
        <v>830</v>
      </c>
      <c r="F670">
        <v>1</v>
      </c>
      <c r="G670">
        <v>1</v>
      </c>
      <c r="H670" s="35">
        <f>IF(D670=0,2,IF(VLOOKUP($E670,Weights!$A$2:$AH$829,Recodes!$B670-1986,FALSE)&gt;0,1,0))</f>
        <v>2</v>
      </c>
    </row>
    <row r="671" spans="1:8" x14ac:dyDescent="0.25">
      <c r="A671" t="s">
        <v>207</v>
      </c>
      <c r="B671">
        <v>1997</v>
      </c>
      <c r="C671">
        <v>831</v>
      </c>
      <c r="D671">
        <v>0</v>
      </c>
      <c r="E671">
        <v>831</v>
      </c>
      <c r="F671">
        <v>1</v>
      </c>
      <c r="G671">
        <v>1</v>
      </c>
      <c r="H671" s="35">
        <f>IF(D671=0,2,IF(VLOOKUP($E671,Weights!$A$2:$AH$829,Recodes!$B671-1986,FALSE)&gt;0,1,0))</f>
        <v>2</v>
      </c>
    </row>
    <row r="672" spans="1:8" x14ac:dyDescent="0.25">
      <c r="A672" t="s">
        <v>233</v>
      </c>
      <c r="B672">
        <v>1997</v>
      </c>
      <c r="C672">
        <v>832</v>
      </c>
      <c r="D672">
        <v>0</v>
      </c>
      <c r="E672">
        <v>832</v>
      </c>
      <c r="F672">
        <v>1</v>
      </c>
      <c r="G672">
        <v>1</v>
      </c>
      <c r="H672" s="35">
        <f>IF(D672=0,2,IF(VLOOKUP($E672,Weights!$A$2:$AH$829,Recodes!$B672-1986,FALSE)&gt;0,1,0))</f>
        <v>2</v>
      </c>
    </row>
    <row r="673" spans="1:8" x14ac:dyDescent="0.25">
      <c r="A673" t="s">
        <v>218</v>
      </c>
      <c r="B673">
        <v>1997</v>
      </c>
      <c r="C673">
        <v>833</v>
      </c>
      <c r="D673">
        <v>0</v>
      </c>
      <c r="E673">
        <v>833</v>
      </c>
      <c r="F673">
        <v>1</v>
      </c>
      <c r="G673">
        <v>1</v>
      </c>
      <c r="H673" s="35">
        <f>IF(D673=0,2,IF(VLOOKUP($E673,Weights!$A$2:$AH$829,Recodes!$B673-1986,FALSE)&gt;0,1,0))</f>
        <v>2</v>
      </c>
    </row>
    <row r="674" spans="1:8" x14ac:dyDescent="0.25">
      <c r="A674" t="s">
        <v>232</v>
      </c>
      <c r="B674">
        <v>1997</v>
      </c>
      <c r="C674">
        <v>834</v>
      </c>
      <c r="D674">
        <v>0</v>
      </c>
      <c r="E674">
        <v>834</v>
      </c>
      <c r="F674">
        <v>1</v>
      </c>
      <c r="G674">
        <v>1</v>
      </c>
      <c r="H674" s="35">
        <f>IF(D674=0,2,IF(VLOOKUP($E674,Weights!$A$2:$AH$829,Recodes!$B674-1986,FALSE)&gt;0,1,0))</f>
        <v>2</v>
      </c>
    </row>
    <row r="675" spans="1:8" x14ac:dyDescent="0.25">
      <c r="A675" t="s">
        <v>196</v>
      </c>
      <c r="B675">
        <v>1997</v>
      </c>
      <c r="C675">
        <v>836</v>
      </c>
      <c r="D675">
        <v>0</v>
      </c>
      <c r="E675">
        <v>836</v>
      </c>
      <c r="F675">
        <v>1</v>
      </c>
      <c r="G675">
        <v>1</v>
      </c>
      <c r="H675" s="35">
        <f>IF(D675=0,2,IF(VLOOKUP($E675,Weights!$A$2:$AH$829,Recodes!$B675-1986,FALSE)&gt;0,1,0))</f>
        <v>2</v>
      </c>
    </row>
    <row r="676" spans="1:8" x14ac:dyDescent="0.25">
      <c r="A676" t="s">
        <v>231</v>
      </c>
      <c r="B676">
        <v>1997</v>
      </c>
      <c r="C676">
        <v>837</v>
      </c>
      <c r="D676">
        <v>0</v>
      </c>
      <c r="E676">
        <v>837</v>
      </c>
      <c r="F676">
        <v>1</v>
      </c>
      <c r="G676">
        <v>1</v>
      </c>
      <c r="H676" s="35">
        <f>IF(D676=0,2,IF(VLOOKUP($E676,Weights!$A$2:$AH$829,Recodes!$B676-1986,FALSE)&gt;0,1,0))</f>
        <v>2</v>
      </c>
    </row>
    <row r="677" spans="1:8" x14ac:dyDescent="0.25">
      <c r="A677" t="s">
        <v>193</v>
      </c>
      <c r="B677">
        <v>1997</v>
      </c>
      <c r="C677">
        <v>838</v>
      </c>
      <c r="D677">
        <v>0</v>
      </c>
      <c r="E677">
        <v>838</v>
      </c>
      <c r="F677">
        <v>1</v>
      </c>
      <c r="G677">
        <v>1</v>
      </c>
      <c r="H677" s="35">
        <f>IF(D677=0,2,IF(VLOOKUP($E677,Weights!$A$2:$AH$829,Recodes!$B677-1986,FALSE)&gt;0,1,0))</f>
        <v>2</v>
      </c>
    </row>
    <row r="678" spans="1:8" x14ac:dyDescent="0.25">
      <c r="A678" t="s">
        <v>211</v>
      </c>
      <c r="B678">
        <v>1997</v>
      </c>
      <c r="C678">
        <v>841</v>
      </c>
      <c r="D678">
        <v>0</v>
      </c>
      <c r="E678">
        <v>841</v>
      </c>
      <c r="F678">
        <v>1</v>
      </c>
      <c r="G678">
        <v>1</v>
      </c>
      <c r="H678" s="35">
        <f>IF(D678=0,2,IF(VLOOKUP($E678,Weights!$A$2:$AH$829,Recodes!$B678-1986,FALSE)&gt;0,1,0))</f>
        <v>2</v>
      </c>
    </row>
    <row r="679" spans="1:8" x14ac:dyDescent="0.25">
      <c r="A679" t="s">
        <v>223</v>
      </c>
      <c r="B679">
        <v>1997</v>
      </c>
      <c r="C679">
        <v>849</v>
      </c>
      <c r="D679">
        <v>0</v>
      </c>
      <c r="E679">
        <v>849</v>
      </c>
      <c r="F679">
        <v>1</v>
      </c>
      <c r="G679">
        <v>1</v>
      </c>
      <c r="H679" s="35">
        <f>IF(D679=0,2,IF(VLOOKUP($E679,Weights!$A$2:$AH$829,Recodes!$B679-1986,FALSE)&gt;0,1,0))</f>
        <v>2</v>
      </c>
    </row>
    <row r="680" spans="1:8" x14ac:dyDescent="0.25">
      <c r="A680" t="s">
        <v>214</v>
      </c>
      <c r="B680">
        <v>1997</v>
      </c>
      <c r="C680">
        <v>850</v>
      </c>
      <c r="D680">
        <v>0</v>
      </c>
      <c r="E680">
        <v>850</v>
      </c>
      <c r="F680">
        <v>1</v>
      </c>
      <c r="G680">
        <v>1</v>
      </c>
      <c r="H680" s="35">
        <f>IF(D680=0,2,IF(VLOOKUP($E680,Weights!$A$2:$AH$829,Recodes!$B680-1986,FALSE)&gt;0,1,0))</f>
        <v>2</v>
      </c>
    </row>
    <row r="681" spans="1:8" x14ac:dyDescent="0.25">
      <c r="A681" t="s">
        <v>197</v>
      </c>
      <c r="B681">
        <v>1997</v>
      </c>
      <c r="C681">
        <v>853</v>
      </c>
      <c r="D681">
        <v>0</v>
      </c>
      <c r="E681">
        <v>853</v>
      </c>
      <c r="F681">
        <v>1</v>
      </c>
      <c r="G681">
        <v>1</v>
      </c>
      <c r="H681" s="35">
        <f>IF(D681=0,2,IF(VLOOKUP($E681,Weights!$A$2:$AH$829,Recodes!$B681-1986,FALSE)&gt;0,1,0))</f>
        <v>2</v>
      </c>
    </row>
    <row r="682" spans="1:8" x14ac:dyDescent="0.25">
      <c r="A682" t="s">
        <v>228</v>
      </c>
      <c r="B682">
        <v>1997</v>
      </c>
      <c r="C682">
        <v>854</v>
      </c>
      <c r="D682">
        <v>0</v>
      </c>
      <c r="E682">
        <v>854</v>
      </c>
      <c r="F682">
        <v>1</v>
      </c>
      <c r="G682">
        <v>1</v>
      </c>
      <c r="H682" s="35">
        <f>IF(D682=0,2,IF(VLOOKUP($E682,Weights!$A$2:$AH$829,Recodes!$B682-1986,FALSE)&gt;0,1,0))</f>
        <v>2</v>
      </c>
    </row>
    <row r="683" spans="1:8" x14ac:dyDescent="0.25">
      <c r="A683" t="s">
        <v>226</v>
      </c>
      <c r="B683">
        <v>1997</v>
      </c>
      <c r="C683">
        <v>857</v>
      </c>
      <c r="D683">
        <v>0</v>
      </c>
      <c r="E683">
        <v>857</v>
      </c>
      <c r="F683">
        <v>1</v>
      </c>
      <c r="G683">
        <v>1</v>
      </c>
      <c r="H683" s="35">
        <f>IF(D683=0,2,IF(VLOOKUP($E683,Weights!$A$2:$AH$829,Recodes!$B683-1986,FALSE)&gt;0,1,0))</f>
        <v>2</v>
      </c>
    </row>
    <row r="684" spans="1:8" x14ac:dyDescent="0.25">
      <c r="A684" t="s">
        <v>225</v>
      </c>
      <c r="B684">
        <v>1997</v>
      </c>
      <c r="C684">
        <v>862</v>
      </c>
      <c r="D684">
        <v>0</v>
      </c>
      <c r="E684">
        <v>862</v>
      </c>
      <c r="F684">
        <v>1</v>
      </c>
      <c r="G684">
        <v>1</v>
      </c>
      <c r="H684" s="35">
        <f>IF(D684=0,2,IF(VLOOKUP($E684,Weights!$A$2:$AH$829,Recodes!$B684-1986,FALSE)&gt;0,1,0))</f>
        <v>2</v>
      </c>
    </row>
    <row r="685" spans="1:8" x14ac:dyDescent="0.25">
      <c r="A685" t="s">
        <v>224</v>
      </c>
      <c r="B685">
        <v>1997</v>
      </c>
      <c r="C685">
        <v>864</v>
      </c>
      <c r="D685">
        <v>0</v>
      </c>
      <c r="E685">
        <v>864</v>
      </c>
      <c r="F685">
        <v>1</v>
      </c>
      <c r="G685">
        <v>1</v>
      </c>
      <c r="H685" s="35">
        <f>IF(D685=0,2,IF(VLOOKUP($E685,Weights!$A$2:$AH$829,Recodes!$B685-1986,FALSE)&gt;0,1,0))</f>
        <v>2</v>
      </c>
    </row>
    <row r="686" spans="1:8" x14ac:dyDescent="0.25">
      <c r="A686" t="s">
        <v>222</v>
      </c>
      <c r="B686">
        <v>1997</v>
      </c>
      <c r="C686">
        <v>869</v>
      </c>
      <c r="D686">
        <v>0</v>
      </c>
      <c r="E686">
        <v>869</v>
      </c>
      <c r="F686">
        <v>1</v>
      </c>
      <c r="G686">
        <v>1</v>
      </c>
      <c r="H686" s="35">
        <f>IF(D686=0,2,IF(VLOOKUP($E686,Weights!$A$2:$AH$829,Recodes!$B686-1986,FALSE)&gt;0,1,0))</f>
        <v>2</v>
      </c>
    </row>
    <row r="687" spans="1:8" x14ac:dyDescent="0.25">
      <c r="A687" t="s">
        <v>220</v>
      </c>
      <c r="B687">
        <v>1997</v>
      </c>
      <c r="C687">
        <v>871</v>
      </c>
      <c r="D687">
        <v>0</v>
      </c>
      <c r="E687">
        <v>871</v>
      </c>
      <c r="F687">
        <v>1</v>
      </c>
      <c r="G687">
        <v>1</v>
      </c>
      <c r="H687" s="35">
        <f>IF(D687=0,2,IF(VLOOKUP($E687,Weights!$A$2:$AH$829,Recodes!$B687-1986,FALSE)&gt;0,1,0))</f>
        <v>2</v>
      </c>
    </row>
    <row r="688" spans="1:8" x14ac:dyDescent="0.25">
      <c r="A688" t="s">
        <v>215</v>
      </c>
      <c r="B688">
        <v>1997</v>
      </c>
      <c r="C688">
        <v>872</v>
      </c>
      <c r="D688">
        <v>0</v>
      </c>
      <c r="E688">
        <v>872</v>
      </c>
      <c r="F688">
        <v>1</v>
      </c>
      <c r="G688">
        <v>1</v>
      </c>
      <c r="H688" s="35">
        <f>IF(D688=0,2,IF(VLOOKUP($E688,Weights!$A$2:$AH$829,Recodes!$B688-1986,FALSE)&gt;0,1,0))</f>
        <v>2</v>
      </c>
    </row>
    <row r="689" spans="1:8" x14ac:dyDescent="0.25">
      <c r="A689" t="s">
        <v>194</v>
      </c>
      <c r="B689">
        <v>1997</v>
      </c>
      <c r="C689">
        <v>875</v>
      </c>
      <c r="D689">
        <v>0</v>
      </c>
      <c r="E689">
        <v>875</v>
      </c>
      <c r="F689">
        <v>1</v>
      </c>
      <c r="G689">
        <v>1</v>
      </c>
      <c r="H689" s="35">
        <f>IF(D689=0,2,IF(VLOOKUP($E689,Weights!$A$2:$AH$829,Recodes!$B689-1986,FALSE)&gt;0,1,0))</f>
        <v>2</v>
      </c>
    </row>
    <row r="690" spans="1:8" x14ac:dyDescent="0.25">
      <c r="A690" t="s">
        <v>245</v>
      </c>
      <c r="B690">
        <v>1997</v>
      </c>
      <c r="C690">
        <v>717</v>
      </c>
      <c r="D690">
        <v>1.2999999999999999E-2</v>
      </c>
      <c r="E690">
        <v>687</v>
      </c>
      <c r="F690">
        <v>1</v>
      </c>
      <c r="G690">
        <v>1</v>
      </c>
      <c r="H690" s="35">
        <f>IF(D690=0,2,IF(VLOOKUP($E690,Weights!$A$2:$AH$829,Recodes!$B690-1986,FALSE)&gt;0,1,0))</f>
        <v>1</v>
      </c>
    </row>
    <row r="691" spans="1:8" x14ac:dyDescent="0.25">
      <c r="A691" t="s">
        <v>208</v>
      </c>
      <c r="B691">
        <v>1997</v>
      </c>
      <c r="C691">
        <v>799</v>
      </c>
      <c r="D691">
        <v>1.7000000000000001E-2</v>
      </c>
      <c r="E691">
        <v>878</v>
      </c>
      <c r="F691">
        <v>1</v>
      </c>
      <c r="G691">
        <v>1</v>
      </c>
      <c r="H691" s="35">
        <f>IF(D691=0,2,IF(VLOOKUP($E691,Weights!$A$2:$AH$829,Recodes!$B691-1986,FALSE)&gt;0,1,0))</f>
        <v>1</v>
      </c>
    </row>
    <row r="692" spans="1:8" x14ac:dyDescent="0.25">
      <c r="A692" t="s">
        <v>248</v>
      </c>
      <c r="B692">
        <v>1997</v>
      </c>
      <c r="C692">
        <v>148</v>
      </c>
      <c r="D692">
        <v>1.9E-2</v>
      </c>
      <c r="E692">
        <v>162</v>
      </c>
      <c r="F692">
        <v>1</v>
      </c>
      <c r="G692">
        <v>1</v>
      </c>
      <c r="H692" s="35">
        <f>IF(D692=0,2,IF(VLOOKUP($E692,Weights!$A$2:$AH$829,Recodes!$B692-1986,FALSE)&gt;0,1,0))</f>
        <v>1</v>
      </c>
    </row>
    <row r="693" spans="1:8" x14ac:dyDescent="0.25">
      <c r="A693" t="s">
        <v>194</v>
      </c>
      <c r="B693">
        <v>1997</v>
      </c>
      <c r="C693">
        <v>875</v>
      </c>
      <c r="D693">
        <v>2.1000000000000001E-2</v>
      </c>
      <c r="E693">
        <v>748</v>
      </c>
      <c r="F693">
        <v>1</v>
      </c>
      <c r="G693">
        <v>1</v>
      </c>
      <c r="H693" s="35">
        <f>IF(D693=0,2,IF(VLOOKUP($E693,Weights!$A$2:$AH$829,Recodes!$B693-1986,FALSE)&gt;0,1,0))</f>
        <v>1</v>
      </c>
    </row>
    <row r="694" spans="1:8" x14ac:dyDescent="0.25">
      <c r="A694" t="s">
        <v>247</v>
      </c>
      <c r="B694">
        <v>1997</v>
      </c>
      <c r="C694">
        <v>393</v>
      </c>
      <c r="D694">
        <v>2.1999999999999999E-2</v>
      </c>
      <c r="E694">
        <v>363</v>
      </c>
      <c r="F694">
        <v>1</v>
      </c>
      <c r="G694">
        <v>1</v>
      </c>
      <c r="H694" s="35">
        <f>IF(D694=0,2,IF(VLOOKUP($E694,Weights!$A$2:$AH$829,Recodes!$B694-1986,FALSE)&gt;0,1,0))</f>
        <v>1</v>
      </c>
    </row>
    <row r="695" spans="1:8" x14ac:dyDescent="0.25">
      <c r="A695" t="s">
        <v>202</v>
      </c>
      <c r="B695">
        <v>1997</v>
      </c>
      <c r="C695">
        <v>739</v>
      </c>
      <c r="D695">
        <v>2.5000000000000001E-2</v>
      </c>
      <c r="E695">
        <v>794</v>
      </c>
      <c r="F695">
        <v>1</v>
      </c>
      <c r="G695">
        <v>1</v>
      </c>
      <c r="H695" s="35">
        <f>IF(D695=0,2,IF(VLOOKUP($E695,Weights!$A$2:$AH$829,Recodes!$B695-1986,FALSE)&gt;0,1,0))</f>
        <v>1</v>
      </c>
    </row>
    <row r="696" spans="1:8" x14ac:dyDescent="0.25">
      <c r="A696" t="s">
        <v>197</v>
      </c>
      <c r="B696">
        <v>1997</v>
      </c>
      <c r="C696">
        <v>853</v>
      </c>
      <c r="D696">
        <v>0.03</v>
      </c>
      <c r="E696">
        <v>878</v>
      </c>
      <c r="F696">
        <v>1</v>
      </c>
      <c r="G696">
        <v>1</v>
      </c>
      <c r="H696" s="35">
        <f>IF(D696=0,2,IF(VLOOKUP($E696,Weights!$A$2:$AH$829,Recodes!$B696-1986,FALSE)&gt;0,1,0))</f>
        <v>1</v>
      </c>
    </row>
    <row r="697" spans="1:8" x14ac:dyDescent="0.25">
      <c r="A697" t="s">
        <v>219</v>
      </c>
      <c r="B697">
        <v>1997</v>
      </c>
      <c r="C697">
        <v>873</v>
      </c>
      <c r="D697">
        <v>0.03</v>
      </c>
      <c r="E697">
        <v>748</v>
      </c>
      <c r="F697">
        <v>1</v>
      </c>
      <c r="G697">
        <v>1</v>
      </c>
      <c r="H697" s="35">
        <f>IF(D697=0,2,IF(VLOOKUP($E697,Weights!$A$2:$AH$829,Recodes!$B697-1986,FALSE)&gt;0,1,0))</f>
        <v>1</v>
      </c>
    </row>
    <row r="698" spans="1:8" x14ac:dyDescent="0.25">
      <c r="A698" t="s">
        <v>227</v>
      </c>
      <c r="B698">
        <v>1997</v>
      </c>
      <c r="C698">
        <v>751</v>
      </c>
      <c r="D698">
        <v>3.6999999999999998E-2</v>
      </c>
      <c r="E698">
        <v>824</v>
      </c>
      <c r="F698">
        <v>1</v>
      </c>
      <c r="G698">
        <v>1</v>
      </c>
      <c r="H698" s="35">
        <f>IF(D698=0,2,IF(VLOOKUP($E698,Weights!$A$2:$AH$829,Recodes!$B698-1986,FALSE)&gt;0,1,0))</f>
        <v>1</v>
      </c>
    </row>
    <row r="699" spans="1:8" x14ac:dyDescent="0.25">
      <c r="A699" t="s">
        <v>199</v>
      </c>
      <c r="B699">
        <v>1997</v>
      </c>
      <c r="C699">
        <v>802</v>
      </c>
      <c r="D699">
        <v>9.8000000000000004E-2</v>
      </c>
      <c r="E699">
        <v>878</v>
      </c>
      <c r="F699">
        <v>1</v>
      </c>
      <c r="G699">
        <v>1</v>
      </c>
      <c r="H699" s="35">
        <f>IF(D699=0,2,IF(VLOOKUP($E699,Weights!$A$2:$AH$829,Recodes!$B699-1986,FALSE)&gt;0,1,0))</f>
        <v>1</v>
      </c>
    </row>
    <row r="700" spans="1:8" x14ac:dyDescent="0.25">
      <c r="A700" t="s">
        <v>186</v>
      </c>
      <c r="B700">
        <v>1997</v>
      </c>
      <c r="C700">
        <v>817</v>
      </c>
      <c r="D700">
        <v>0.14000000000000001</v>
      </c>
      <c r="E700">
        <v>1723</v>
      </c>
      <c r="F700">
        <v>1</v>
      </c>
      <c r="G700">
        <v>1</v>
      </c>
      <c r="H700" s="35">
        <f>IF(D700=0,2,IF(VLOOKUP($E700,Weights!$A$2:$AH$829,Recodes!$B700-1986,FALSE)&gt;0,1,0))</f>
        <v>0</v>
      </c>
    </row>
    <row r="701" spans="1:8" x14ac:dyDescent="0.25">
      <c r="A701" t="s">
        <v>205</v>
      </c>
      <c r="B701">
        <v>1997</v>
      </c>
      <c r="C701">
        <v>811</v>
      </c>
      <c r="D701">
        <v>0.157</v>
      </c>
      <c r="E701">
        <v>1658</v>
      </c>
      <c r="F701">
        <v>1</v>
      </c>
      <c r="G701">
        <v>1</v>
      </c>
      <c r="H701" s="35">
        <f>IF(D701=0,2,IF(VLOOKUP($E701,Weights!$A$2:$AH$829,Recodes!$B701-1986,FALSE)&gt;0,1,0))</f>
        <v>0</v>
      </c>
    </row>
    <row r="702" spans="1:8" x14ac:dyDescent="0.25">
      <c r="A702" t="s">
        <v>226</v>
      </c>
      <c r="B702">
        <v>1997</v>
      </c>
      <c r="C702">
        <v>857</v>
      </c>
      <c r="D702">
        <v>0.17799999999999999</v>
      </c>
      <c r="E702">
        <v>788</v>
      </c>
      <c r="F702">
        <v>1</v>
      </c>
      <c r="G702">
        <v>1</v>
      </c>
      <c r="H702" s="35">
        <f>IF(D702=0,2,IF(VLOOKUP($E702,Weights!$A$2:$AH$829,Recodes!$B702-1986,FALSE)&gt;0,1,0))</f>
        <v>1</v>
      </c>
    </row>
    <row r="703" spans="1:8" x14ac:dyDescent="0.25">
      <c r="A703" t="s">
        <v>185</v>
      </c>
      <c r="B703">
        <v>1997</v>
      </c>
      <c r="C703">
        <v>741</v>
      </c>
      <c r="D703">
        <v>0.38700000000000001</v>
      </c>
      <c r="E703">
        <v>785</v>
      </c>
      <c r="F703">
        <v>1</v>
      </c>
      <c r="G703">
        <v>1</v>
      </c>
      <c r="H703" s="35">
        <f>IF(D703=0,2,IF(VLOOKUP($E703,Weights!$A$2:$AH$829,Recodes!$B703-1986,FALSE)&gt;0,1,0))</f>
        <v>1</v>
      </c>
    </row>
    <row r="704" spans="1:8" x14ac:dyDescent="0.25">
      <c r="A704" t="s">
        <v>185</v>
      </c>
      <c r="B704">
        <v>1997</v>
      </c>
      <c r="C704">
        <v>741</v>
      </c>
      <c r="D704">
        <v>0.61299999999999999</v>
      </c>
      <c r="E704">
        <v>1723</v>
      </c>
      <c r="F704">
        <v>1</v>
      </c>
      <c r="G704">
        <v>1</v>
      </c>
      <c r="H704" s="35">
        <f>IF(D704=0,2,IF(VLOOKUP($E704,Weights!$A$2:$AH$829,Recodes!$B704-1986,FALSE)&gt;0,1,0))</f>
        <v>0</v>
      </c>
    </row>
    <row r="705" spans="1:8" x14ac:dyDescent="0.25">
      <c r="A705" t="s">
        <v>226</v>
      </c>
      <c r="B705">
        <v>1997</v>
      </c>
      <c r="C705">
        <v>857</v>
      </c>
      <c r="D705">
        <v>0.82199999999999995</v>
      </c>
      <c r="E705">
        <v>855</v>
      </c>
      <c r="F705">
        <v>1</v>
      </c>
      <c r="G705">
        <v>1</v>
      </c>
      <c r="H705" s="35">
        <f>IF(D705=0,2,IF(VLOOKUP($E705,Weights!$A$2:$AH$829,Recodes!$B705-1986,FALSE)&gt;0,1,0))</f>
        <v>1</v>
      </c>
    </row>
    <row r="706" spans="1:8" x14ac:dyDescent="0.25">
      <c r="A706" t="s">
        <v>205</v>
      </c>
      <c r="B706">
        <v>1997</v>
      </c>
      <c r="C706">
        <v>811</v>
      </c>
      <c r="D706">
        <v>0.84299999999999997</v>
      </c>
      <c r="E706">
        <v>759</v>
      </c>
      <c r="F706">
        <v>1</v>
      </c>
      <c r="G706">
        <v>1</v>
      </c>
      <c r="H706" s="35">
        <f>IF(D706=0,2,IF(VLOOKUP($E706,Weights!$A$2:$AH$829,Recodes!$B706-1986,FALSE)&gt;0,1,0))</f>
        <v>1</v>
      </c>
    </row>
    <row r="707" spans="1:8" x14ac:dyDescent="0.25">
      <c r="A707" t="s">
        <v>186</v>
      </c>
      <c r="B707">
        <v>1997</v>
      </c>
      <c r="C707">
        <v>817</v>
      </c>
      <c r="D707">
        <v>0.86</v>
      </c>
      <c r="E707">
        <v>758</v>
      </c>
      <c r="F707">
        <v>1</v>
      </c>
      <c r="G707">
        <v>1</v>
      </c>
      <c r="H707" s="35">
        <f>IF(D707=0,2,IF(VLOOKUP($E707,Weights!$A$2:$AH$829,Recodes!$B707-1986,FALSE)&gt;0,1,0))</f>
        <v>1</v>
      </c>
    </row>
    <row r="708" spans="1:8" x14ac:dyDescent="0.25">
      <c r="A708" t="s">
        <v>199</v>
      </c>
      <c r="B708">
        <v>1997</v>
      </c>
      <c r="C708">
        <v>802</v>
      </c>
      <c r="D708">
        <v>0.90200000000000002</v>
      </c>
      <c r="E708">
        <v>1665</v>
      </c>
      <c r="F708">
        <v>1</v>
      </c>
      <c r="G708">
        <v>1</v>
      </c>
      <c r="H708" s="35">
        <f>IF(D708=0,2,IF(VLOOKUP($E708,Weights!$A$2:$AH$829,Recodes!$B708-1986,FALSE)&gt;0,1,0))</f>
        <v>0</v>
      </c>
    </row>
    <row r="709" spans="1:8" x14ac:dyDescent="0.25">
      <c r="A709" t="s">
        <v>227</v>
      </c>
      <c r="B709">
        <v>1997</v>
      </c>
      <c r="C709">
        <v>751</v>
      </c>
      <c r="D709">
        <v>0.96299999999999997</v>
      </c>
      <c r="E709">
        <v>855</v>
      </c>
      <c r="F709">
        <v>1</v>
      </c>
      <c r="G709">
        <v>1</v>
      </c>
      <c r="H709" s="35">
        <f>IF(D709=0,2,IF(VLOOKUP($E709,Weights!$A$2:$AH$829,Recodes!$B709-1986,FALSE)&gt;0,1,0))</f>
        <v>1</v>
      </c>
    </row>
    <row r="710" spans="1:8" x14ac:dyDescent="0.25">
      <c r="A710" t="s">
        <v>197</v>
      </c>
      <c r="B710">
        <v>1997</v>
      </c>
      <c r="C710">
        <v>853</v>
      </c>
      <c r="D710">
        <v>0.97</v>
      </c>
      <c r="E710">
        <v>1665</v>
      </c>
      <c r="F710">
        <v>1</v>
      </c>
      <c r="G710">
        <v>1</v>
      </c>
      <c r="H710" s="35">
        <f>IF(D710=0,2,IF(VLOOKUP($E710,Weights!$A$2:$AH$829,Recodes!$B710-1986,FALSE)&gt;0,1,0))</f>
        <v>0</v>
      </c>
    </row>
    <row r="711" spans="1:8" x14ac:dyDescent="0.25">
      <c r="A711" t="s">
        <v>219</v>
      </c>
      <c r="B711">
        <v>1997</v>
      </c>
      <c r="C711">
        <v>873</v>
      </c>
      <c r="D711">
        <v>0.97</v>
      </c>
      <c r="E711">
        <v>873</v>
      </c>
      <c r="F711">
        <v>1</v>
      </c>
      <c r="G711">
        <v>1</v>
      </c>
      <c r="H711" s="35">
        <f>IF(D711=0,2,IF(VLOOKUP($E711,Weights!$A$2:$AH$829,Recodes!$B711-1986,FALSE)&gt;0,1,0))</f>
        <v>1</v>
      </c>
    </row>
    <row r="712" spans="1:8" x14ac:dyDescent="0.25">
      <c r="A712" t="s">
        <v>202</v>
      </c>
      <c r="B712">
        <v>1997</v>
      </c>
      <c r="C712">
        <v>739</v>
      </c>
      <c r="D712">
        <v>0.97499999999999998</v>
      </c>
      <c r="E712">
        <v>1659</v>
      </c>
      <c r="F712">
        <v>1</v>
      </c>
      <c r="G712">
        <v>1</v>
      </c>
      <c r="H712" s="35">
        <f>IF(D712=0,2,IF(VLOOKUP($E712,Weights!$A$2:$AH$829,Recodes!$B712-1986,FALSE)&gt;0,1,0))</f>
        <v>0</v>
      </c>
    </row>
    <row r="713" spans="1:8" x14ac:dyDescent="0.25">
      <c r="A713" t="s">
        <v>247</v>
      </c>
      <c r="B713">
        <v>1997</v>
      </c>
      <c r="C713">
        <v>393</v>
      </c>
      <c r="D713">
        <v>0.97799999999999998</v>
      </c>
      <c r="E713">
        <v>393</v>
      </c>
      <c r="F713">
        <v>1</v>
      </c>
      <c r="G713">
        <v>1</v>
      </c>
      <c r="H713" s="35">
        <f>IF(D713=0,2,IF(VLOOKUP($E713,Weights!$A$2:$AH$829,Recodes!$B713-1986,FALSE)&gt;0,1,0))</f>
        <v>1</v>
      </c>
    </row>
    <row r="714" spans="1:8" x14ac:dyDescent="0.25">
      <c r="A714" t="s">
        <v>194</v>
      </c>
      <c r="B714">
        <v>1997</v>
      </c>
      <c r="C714">
        <v>875</v>
      </c>
      <c r="D714">
        <v>0.97899999999999998</v>
      </c>
      <c r="E714">
        <v>1674</v>
      </c>
      <c r="F714">
        <v>1</v>
      </c>
      <c r="G714">
        <v>1</v>
      </c>
      <c r="H714" s="35">
        <f>IF(D714=0,2,IF(VLOOKUP($E714,Weights!$A$2:$AH$829,Recodes!$B714-1986,FALSE)&gt;0,1,0))</f>
        <v>0</v>
      </c>
    </row>
    <row r="715" spans="1:8" x14ac:dyDescent="0.25">
      <c r="A715" t="s">
        <v>248</v>
      </c>
      <c r="B715">
        <v>1997</v>
      </c>
      <c r="C715">
        <v>148</v>
      </c>
      <c r="D715">
        <v>0.98099999999999998</v>
      </c>
      <c r="E715">
        <v>148</v>
      </c>
      <c r="F715">
        <v>1</v>
      </c>
      <c r="G715">
        <v>1</v>
      </c>
      <c r="H715" s="35">
        <f>IF(D715=0,2,IF(VLOOKUP($E715,Weights!$A$2:$AH$829,Recodes!$B715-1986,FALSE)&gt;0,1,0))</f>
        <v>1</v>
      </c>
    </row>
    <row r="716" spans="1:8" x14ac:dyDescent="0.25">
      <c r="A716" t="s">
        <v>208</v>
      </c>
      <c r="B716">
        <v>1997</v>
      </c>
      <c r="C716">
        <v>799</v>
      </c>
      <c r="D716">
        <v>0.98299999999999998</v>
      </c>
      <c r="E716">
        <v>1655</v>
      </c>
      <c r="F716">
        <v>1</v>
      </c>
      <c r="G716">
        <v>1</v>
      </c>
      <c r="H716" s="35">
        <f>IF(D716=0,2,IF(VLOOKUP($E716,Weights!$A$2:$AH$829,Recodes!$B716-1986,FALSE)&gt;0,1,0))</f>
        <v>0</v>
      </c>
    </row>
    <row r="717" spans="1:8" x14ac:dyDescent="0.25">
      <c r="A717" t="s">
        <v>245</v>
      </c>
      <c r="B717">
        <v>1997</v>
      </c>
      <c r="C717">
        <v>717</v>
      </c>
      <c r="D717">
        <v>0.98699999999999999</v>
      </c>
      <c r="E717">
        <v>717</v>
      </c>
      <c r="F717">
        <v>1</v>
      </c>
      <c r="G717">
        <v>1</v>
      </c>
      <c r="H717" s="35">
        <f>IF(D717=0,2,IF(VLOOKUP($E717,Weights!$A$2:$AH$829,Recodes!$B717-1986,FALSE)&gt;0,1,0))</f>
        <v>1</v>
      </c>
    </row>
    <row r="718" spans="1:8" x14ac:dyDescent="0.25">
      <c r="A718" t="s">
        <v>246</v>
      </c>
      <c r="B718">
        <v>1997</v>
      </c>
      <c r="C718">
        <v>649</v>
      </c>
      <c r="D718">
        <v>1</v>
      </c>
      <c r="E718">
        <v>687</v>
      </c>
      <c r="F718">
        <v>1</v>
      </c>
      <c r="G718">
        <v>1</v>
      </c>
      <c r="H718" s="35">
        <f>IF(D718=0,2,IF(VLOOKUP($E718,Weights!$A$2:$AH$829,Recodes!$B718-1986,FALSE)&gt;0,1,0))</f>
        <v>1</v>
      </c>
    </row>
    <row r="719" spans="1:8" x14ac:dyDescent="0.25">
      <c r="A719" t="s">
        <v>187</v>
      </c>
      <c r="B719">
        <v>1997</v>
      </c>
      <c r="C719">
        <v>656</v>
      </c>
      <c r="D719">
        <v>1</v>
      </c>
      <c r="E719">
        <v>1676</v>
      </c>
      <c r="F719">
        <v>1</v>
      </c>
      <c r="G719">
        <v>1</v>
      </c>
      <c r="H719" s="35">
        <f>IF(D719=0,2,IF(VLOOKUP($E719,Weights!$A$2:$AH$829,Recodes!$B719-1986,FALSE)&gt;0,1,0))</f>
        <v>0</v>
      </c>
    </row>
    <row r="720" spans="1:8" x14ac:dyDescent="0.25">
      <c r="A720" t="s">
        <v>188</v>
      </c>
      <c r="B720">
        <v>1997</v>
      </c>
      <c r="C720">
        <v>657</v>
      </c>
      <c r="D720">
        <v>1</v>
      </c>
      <c r="E720">
        <v>1676</v>
      </c>
      <c r="F720">
        <v>1</v>
      </c>
      <c r="G720">
        <v>1</v>
      </c>
      <c r="H720" s="35">
        <f>IF(D720=0,2,IF(VLOOKUP($E720,Weights!$A$2:$AH$829,Recodes!$B720-1986,FALSE)&gt;0,1,0))</f>
        <v>0</v>
      </c>
    </row>
    <row r="721" spans="1:8" x14ac:dyDescent="0.25">
      <c r="A721" t="s">
        <v>243</v>
      </c>
      <c r="B721">
        <v>1997</v>
      </c>
      <c r="C721">
        <v>660</v>
      </c>
      <c r="D721">
        <v>1</v>
      </c>
      <c r="E721">
        <v>717</v>
      </c>
      <c r="F721">
        <v>1</v>
      </c>
      <c r="G721">
        <v>1</v>
      </c>
      <c r="H721" s="35">
        <f>IF(D721=0,2,IF(VLOOKUP($E721,Weights!$A$2:$AH$829,Recodes!$B721-1986,FALSE)&gt;0,1,0))</f>
        <v>1</v>
      </c>
    </row>
    <row r="722" spans="1:8" x14ac:dyDescent="0.25">
      <c r="A722" t="s">
        <v>189</v>
      </c>
      <c r="B722">
        <v>1997</v>
      </c>
      <c r="C722">
        <v>662</v>
      </c>
      <c r="D722">
        <v>1</v>
      </c>
      <c r="E722">
        <v>1676</v>
      </c>
      <c r="F722">
        <v>1</v>
      </c>
      <c r="G722">
        <v>1</v>
      </c>
      <c r="H722" s="35">
        <f>IF(D722=0,2,IF(VLOOKUP($E722,Weights!$A$2:$AH$829,Recodes!$B722-1986,FALSE)&gt;0,1,0))</f>
        <v>0</v>
      </c>
    </row>
    <row r="723" spans="1:8" x14ac:dyDescent="0.25">
      <c r="A723" t="s">
        <v>244</v>
      </c>
      <c r="B723">
        <v>1997</v>
      </c>
      <c r="C723">
        <v>686</v>
      </c>
      <c r="D723">
        <v>1</v>
      </c>
      <c r="E723">
        <v>717</v>
      </c>
      <c r="F723">
        <v>1</v>
      </c>
      <c r="G723">
        <v>1</v>
      </c>
      <c r="H723" s="35">
        <f>IF(D723=0,2,IF(VLOOKUP($E723,Weights!$A$2:$AH$829,Recodes!$B723-1986,FALSE)&gt;0,1,0))</f>
        <v>1</v>
      </c>
    </row>
    <row r="724" spans="1:8" x14ac:dyDescent="0.25">
      <c r="A724" t="s">
        <v>190</v>
      </c>
      <c r="B724">
        <v>1997</v>
      </c>
      <c r="C724">
        <v>688</v>
      </c>
      <c r="D724">
        <v>1</v>
      </c>
      <c r="E724">
        <v>1676</v>
      </c>
      <c r="F724">
        <v>1</v>
      </c>
      <c r="G724">
        <v>1</v>
      </c>
      <c r="H724" s="35">
        <f>IF(D724=0,2,IF(VLOOKUP($E724,Weights!$A$2:$AH$829,Recodes!$B724-1986,FALSE)&gt;0,1,0))</f>
        <v>0</v>
      </c>
    </row>
    <row r="725" spans="1:8" x14ac:dyDescent="0.25">
      <c r="A725" t="s">
        <v>242</v>
      </c>
      <c r="B725">
        <v>1997</v>
      </c>
      <c r="C725">
        <v>720</v>
      </c>
      <c r="D725">
        <v>1</v>
      </c>
      <c r="E725">
        <v>717</v>
      </c>
      <c r="F725">
        <v>1</v>
      </c>
      <c r="G725">
        <v>1</v>
      </c>
      <c r="H725" s="35">
        <f>IF(D725=0,2,IF(VLOOKUP($E725,Weights!$A$2:$AH$829,Recodes!$B725-1986,FALSE)&gt;0,1,0))</f>
        <v>1</v>
      </c>
    </row>
    <row r="726" spans="1:8" x14ac:dyDescent="0.25">
      <c r="A726" t="s">
        <v>191</v>
      </c>
      <c r="B726">
        <v>1997</v>
      </c>
      <c r="C726">
        <v>725</v>
      </c>
      <c r="D726">
        <v>1</v>
      </c>
      <c r="E726">
        <v>1676</v>
      </c>
      <c r="F726">
        <v>1</v>
      </c>
      <c r="G726">
        <v>1</v>
      </c>
      <c r="H726" s="35">
        <f>IF(D726=0,2,IF(VLOOKUP($E726,Weights!$A$2:$AH$829,Recodes!$B726-1986,FALSE)&gt;0,1,0))</f>
        <v>0</v>
      </c>
    </row>
    <row r="727" spans="1:8" x14ac:dyDescent="0.25">
      <c r="A727" t="s">
        <v>241</v>
      </c>
      <c r="B727">
        <v>1997</v>
      </c>
      <c r="C727">
        <v>726</v>
      </c>
      <c r="D727">
        <v>1</v>
      </c>
      <c r="E727">
        <v>717</v>
      </c>
      <c r="F727">
        <v>1</v>
      </c>
      <c r="G727">
        <v>1</v>
      </c>
      <c r="H727" s="35">
        <f>IF(D727=0,2,IF(VLOOKUP($E727,Weights!$A$2:$AH$829,Recodes!$B727-1986,FALSE)&gt;0,1,0))</f>
        <v>1</v>
      </c>
    </row>
    <row r="728" spans="1:8" x14ac:dyDescent="0.25">
      <c r="A728" t="s">
        <v>192</v>
      </c>
      <c r="B728">
        <v>1997</v>
      </c>
      <c r="C728">
        <v>732</v>
      </c>
      <c r="D728">
        <v>1</v>
      </c>
      <c r="E728">
        <v>1676</v>
      </c>
      <c r="F728">
        <v>1</v>
      </c>
      <c r="G728">
        <v>1</v>
      </c>
      <c r="H728" s="35">
        <f>IF(D728=0,2,IF(VLOOKUP($E728,Weights!$A$2:$AH$829,Recodes!$B728-1986,FALSE)&gt;0,1,0))</f>
        <v>0</v>
      </c>
    </row>
    <row r="729" spans="1:8" x14ac:dyDescent="0.25">
      <c r="A729" t="s">
        <v>209</v>
      </c>
      <c r="B729">
        <v>1997</v>
      </c>
      <c r="C729">
        <v>745</v>
      </c>
      <c r="D729">
        <v>1</v>
      </c>
      <c r="E729">
        <v>1652</v>
      </c>
      <c r="F729">
        <v>1</v>
      </c>
      <c r="G729">
        <v>1</v>
      </c>
      <c r="H729" s="35">
        <f>IF(D729=0,2,IF(VLOOKUP($E729,Weights!$A$2:$AH$829,Recodes!$B729-1986,FALSE)&gt;0,1,0))</f>
        <v>0</v>
      </c>
    </row>
    <row r="730" spans="1:8" x14ac:dyDescent="0.25">
      <c r="A730" t="s">
        <v>200</v>
      </c>
      <c r="B730">
        <v>1997</v>
      </c>
      <c r="C730">
        <v>746</v>
      </c>
      <c r="D730">
        <v>1</v>
      </c>
      <c r="E730">
        <v>1659</v>
      </c>
      <c r="F730">
        <v>1</v>
      </c>
      <c r="G730">
        <v>1</v>
      </c>
      <c r="H730" s="35">
        <f>IF(D730=0,2,IF(VLOOKUP($E730,Weights!$A$2:$AH$829,Recodes!$B730-1986,FALSE)&gt;0,1,0))</f>
        <v>0</v>
      </c>
    </row>
    <row r="731" spans="1:8" x14ac:dyDescent="0.25">
      <c r="A731" t="s">
        <v>182</v>
      </c>
      <c r="B731">
        <v>1997</v>
      </c>
      <c r="C731">
        <v>754</v>
      </c>
      <c r="D731">
        <v>1</v>
      </c>
      <c r="E731">
        <v>1728</v>
      </c>
      <c r="F731">
        <v>1</v>
      </c>
      <c r="G731">
        <v>1</v>
      </c>
      <c r="H731" s="35">
        <f>IF(D731=0,2,IF(VLOOKUP($E731,Weights!$A$2:$AH$829,Recodes!$B731-1986,FALSE)&gt;0,1,0))</f>
        <v>0</v>
      </c>
    </row>
    <row r="732" spans="1:8" x14ac:dyDescent="0.25">
      <c r="A732" t="s">
        <v>184</v>
      </c>
      <c r="B732">
        <v>1997</v>
      </c>
      <c r="C732">
        <v>760</v>
      </c>
      <c r="D732">
        <v>1</v>
      </c>
      <c r="E732">
        <v>1723</v>
      </c>
      <c r="F732">
        <v>1</v>
      </c>
      <c r="G732">
        <v>1</v>
      </c>
      <c r="H732" s="35">
        <f>IF(D732=0,2,IF(VLOOKUP($E732,Weights!$A$2:$AH$829,Recodes!$B732-1986,FALSE)&gt;0,1,0))</f>
        <v>0</v>
      </c>
    </row>
    <row r="733" spans="1:8" x14ac:dyDescent="0.25">
      <c r="A733" t="s">
        <v>237</v>
      </c>
      <c r="B733">
        <v>1997</v>
      </c>
      <c r="C733">
        <v>763</v>
      </c>
      <c r="D733">
        <v>1</v>
      </c>
      <c r="E733">
        <v>798</v>
      </c>
      <c r="F733">
        <v>1</v>
      </c>
      <c r="G733">
        <v>1</v>
      </c>
      <c r="H733" s="35">
        <f>IF(D733=0,2,IF(VLOOKUP($E733,Weights!$A$2:$AH$829,Recodes!$B733-1986,FALSE)&gt;0,1,0))</f>
        <v>1</v>
      </c>
    </row>
    <row r="734" spans="1:8" x14ac:dyDescent="0.25">
      <c r="A734" t="s">
        <v>229</v>
      </c>
      <c r="B734">
        <v>1997</v>
      </c>
      <c r="C734">
        <v>764</v>
      </c>
      <c r="D734">
        <v>1</v>
      </c>
      <c r="E734">
        <v>851</v>
      </c>
      <c r="F734">
        <v>1</v>
      </c>
      <c r="G734">
        <v>1</v>
      </c>
      <c r="H734" s="35">
        <f>IF(D734=0,2,IF(VLOOKUP($E734,Weights!$A$2:$AH$829,Recodes!$B734-1986,FALSE)&gt;0,1,0))</f>
        <v>1</v>
      </c>
    </row>
    <row r="735" spans="1:8" x14ac:dyDescent="0.25">
      <c r="A735" t="s">
        <v>238</v>
      </c>
      <c r="B735">
        <v>1997</v>
      </c>
      <c r="C735">
        <v>767</v>
      </c>
      <c r="D735">
        <v>1</v>
      </c>
      <c r="E735">
        <v>797</v>
      </c>
      <c r="F735">
        <v>1</v>
      </c>
      <c r="G735">
        <v>1</v>
      </c>
      <c r="H735" s="35">
        <f>IF(D735=0,2,IF(VLOOKUP($E735,Weights!$A$2:$AH$829,Recodes!$B735-1986,FALSE)&gt;0,1,0))</f>
        <v>1</v>
      </c>
    </row>
    <row r="736" spans="1:8" x14ac:dyDescent="0.25">
      <c r="A736" t="s">
        <v>221</v>
      </c>
      <c r="B736">
        <v>1997</v>
      </c>
      <c r="C736">
        <v>769</v>
      </c>
      <c r="D736">
        <v>1</v>
      </c>
      <c r="E736">
        <v>870</v>
      </c>
      <c r="F736">
        <v>1</v>
      </c>
      <c r="G736">
        <v>1</v>
      </c>
      <c r="H736" s="35">
        <f>IF(D736=0,2,IF(VLOOKUP($E736,Weights!$A$2:$AH$829,Recodes!$B736-1986,FALSE)&gt;0,1,0))</f>
        <v>1</v>
      </c>
    </row>
    <row r="737" spans="1:8" x14ac:dyDescent="0.25">
      <c r="A737" t="s">
        <v>212</v>
      </c>
      <c r="B737">
        <v>1997</v>
      </c>
      <c r="C737">
        <v>778</v>
      </c>
      <c r="D737">
        <v>1</v>
      </c>
      <c r="E737">
        <v>878</v>
      </c>
      <c r="F737">
        <v>1</v>
      </c>
      <c r="G737">
        <v>1</v>
      </c>
      <c r="H737" s="35">
        <f>IF(D737=0,2,IF(VLOOKUP($E737,Weights!$A$2:$AH$829,Recodes!$B737-1986,FALSE)&gt;0,1,0))</f>
        <v>1</v>
      </c>
    </row>
    <row r="738" spans="1:8" x14ac:dyDescent="0.25">
      <c r="A738" t="s">
        <v>210</v>
      </c>
      <c r="B738">
        <v>1997</v>
      </c>
      <c r="C738">
        <v>782</v>
      </c>
      <c r="D738">
        <v>1</v>
      </c>
      <c r="E738">
        <v>1652</v>
      </c>
      <c r="F738">
        <v>1</v>
      </c>
      <c r="G738">
        <v>1</v>
      </c>
      <c r="H738" s="35">
        <f>IF(D738=0,2,IF(VLOOKUP($E738,Weights!$A$2:$AH$829,Recodes!$B738-1986,FALSE)&gt;0,1,0))</f>
        <v>0</v>
      </c>
    </row>
    <row r="739" spans="1:8" x14ac:dyDescent="0.25">
      <c r="A739" t="s">
        <v>240</v>
      </c>
      <c r="B739">
        <v>1997</v>
      </c>
      <c r="C739">
        <v>787</v>
      </c>
      <c r="D739">
        <v>1</v>
      </c>
      <c r="E739">
        <v>766</v>
      </c>
      <c r="F739">
        <v>1</v>
      </c>
      <c r="G739">
        <v>1</v>
      </c>
      <c r="H739" s="35">
        <f>IF(D739=0,2,IF(VLOOKUP($E739,Weights!$A$2:$AH$829,Recodes!$B739-1986,FALSE)&gt;0,1,0))</f>
        <v>1</v>
      </c>
    </row>
    <row r="740" spans="1:8" x14ac:dyDescent="0.25">
      <c r="A740" t="s">
        <v>239</v>
      </c>
      <c r="B740">
        <v>1997</v>
      </c>
      <c r="C740">
        <v>789</v>
      </c>
      <c r="D740">
        <v>1</v>
      </c>
      <c r="E740">
        <v>748</v>
      </c>
      <c r="F740">
        <v>1</v>
      </c>
      <c r="G740">
        <v>1</v>
      </c>
      <c r="H740" s="35">
        <f>IF(D740=0,2,IF(VLOOKUP($E740,Weights!$A$2:$AH$829,Recodes!$B740-1986,FALSE)&gt;0,1,0))</f>
        <v>1</v>
      </c>
    </row>
    <row r="741" spans="1:8" x14ac:dyDescent="0.25">
      <c r="A741" t="s">
        <v>203</v>
      </c>
      <c r="B741">
        <v>1997</v>
      </c>
      <c r="C741">
        <v>793</v>
      </c>
      <c r="D741">
        <v>1</v>
      </c>
      <c r="E741">
        <v>1658</v>
      </c>
      <c r="F741">
        <v>1</v>
      </c>
      <c r="G741">
        <v>1</v>
      </c>
      <c r="H741" s="35">
        <f>IF(D741=0,2,IF(VLOOKUP($E741,Weights!$A$2:$AH$829,Recodes!$B741-1986,FALSE)&gt;0,1,0))</f>
        <v>0</v>
      </c>
    </row>
    <row r="742" spans="1:8" x14ac:dyDescent="0.25">
      <c r="A742" t="s">
        <v>183</v>
      </c>
      <c r="B742">
        <v>1997</v>
      </c>
      <c r="C742">
        <v>800</v>
      </c>
      <c r="D742">
        <v>1</v>
      </c>
      <c r="E742">
        <v>1728</v>
      </c>
      <c r="F742">
        <v>1</v>
      </c>
      <c r="G742">
        <v>1</v>
      </c>
      <c r="H742" s="35">
        <f>IF(D742=0,2,IF(VLOOKUP($E742,Weights!$A$2:$AH$829,Recodes!$B742-1986,FALSE)&gt;0,1,0))</f>
        <v>0</v>
      </c>
    </row>
    <row r="743" spans="1:8" x14ac:dyDescent="0.25">
      <c r="A743" t="s">
        <v>195</v>
      </c>
      <c r="B743">
        <v>1997</v>
      </c>
      <c r="C743">
        <v>801</v>
      </c>
      <c r="D743">
        <v>1</v>
      </c>
      <c r="E743">
        <v>1667</v>
      </c>
      <c r="F743">
        <v>1</v>
      </c>
      <c r="G743">
        <v>1</v>
      </c>
      <c r="H743" s="35">
        <f>IF(D743=0,2,IF(VLOOKUP($E743,Weights!$A$2:$AH$829,Recodes!$B743-1986,FALSE)&gt;0,1,0))</f>
        <v>0</v>
      </c>
    </row>
    <row r="744" spans="1:8" x14ac:dyDescent="0.25">
      <c r="A744" t="s">
        <v>216</v>
      </c>
      <c r="B744">
        <v>1997</v>
      </c>
      <c r="C744">
        <v>803</v>
      </c>
      <c r="D744">
        <v>1</v>
      </c>
      <c r="E744">
        <v>873</v>
      </c>
      <c r="F744">
        <v>1</v>
      </c>
      <c r="G744">
        <v>1</v>
      </c>
      <c r="H744" s="35">
        <f>IF(D744=0,2,IF(VLOOKUP($E744,Weights!$A$2:$AH$829,Recodes!$B744-1986,FALSE)&gt;0,1,0))</f>
        <v>1</v>
      </c>
    </row>
    <row r="745" spans="1:8" x14ac:dyDescent="0.25">
      <c r="A745" t="s">
        <v>213</v>
      </c>
      <c r="B745">
        <v>1997</v>
      </c>
      <c r="C745">
        <v>804</v>
      </c>
      <c r="D745">
        <v>1</v>
      </c>
      <c r="E745">
        <v>878</v>
      </c>
      <c r="F745">
        <v>1</v>
      </c>
      <c r="G745">
        <v>1</v>
      </c>
      <c r="H745" s="35">
        <f>IF(D745=0,2,IF(VLOOKUP($E745,Weights!$A$2:$AH$829,Recodes!$B745-1986,FALSE)&gt;0,1,0))</f>
        <v>1</v>
      </c>
    </row>
    <row r="746" spans="1:8" x14ac:dyDescent="0.25">
      <c r="A746" t="s">
        <v>204</v>
      </c>
      <c r="B746">
        <v>1997</v>
      </c>
      <c r="C746">
        <v>805</v>
      </c>
      <c r="D746">
        <v>1</v>
      </c>
      <c r="E746">
        <v>1658</v>
      </c>
      <c r="F746">
        <v>1</v>
      </c>
      <c r="G746">
        <v>1</v>
      </c>
      <c r="H746" s="35">
        <f>IF(D746=0,2,IF(VLOOKUP($E746,Weights!$A$2:$AH$829,Recodes!$B746-1986,FALSE)&gt;0,1,0))</f>
        <v>0</v>
      </c>
    </row>
    <row r="747" spans="1:8" x14ac:dyDescent="0.25">
      <c r="A747" t="s">
        <v>201</v>
      </c>
      <c r="B747">
        <v>1997</v>
      </c>
      <c r="C747">
        <v>807</v>
      </c>
      <c r="D747">
        <v>1</v>
      </c>
      <c r="E747">
        <v>1659</v>
      </c>
      <c r="F747">
        <v>1</v>
      </c>
      <c r="G747">
        <v>1</v>
      </c>
      <c r="H747" s="35">
        <f>IF(D747=0,2,IF(VLOOKUP($E747,Weights!$A$2:$AH$829,Recodes!$B747-1986,FALSE)&gt;0,1,0))</f>
        <v>0</v>
      </c>
    </row>
    <row r="748" spans="1:8" x14ac:dyDescent="0.25">
      <c r="A748" t="s">
        <v>236</v>
      </c>
      <c r="B748">
        <v>1997</v>
      </c>
      <c r="C748">
        <v>810</v>
      </c>
      <c r="D748">
        <v>1</v>
      </c>
      <c r="E748">
        <v>749</v>
      </c>
      <c r="F748">
        <v>1</v>
      </c>
      <c r="G748">
        <v>1</v>
      </c>
      <c r="H748" s="35">
        <f>IF(D748=0,2,IF(VLOOKUP($E748,Weights!$A$2:$AH$829,Recodes!$B748-1986,FALSE)&gt;0,1,0))</f>
        <v>1</v>
      </c>
    </row>
    <row r="749" spans="1:8" x14ac:dyDescent="0.25">
      <c r="A749" t="s">
        <v>198</v>
      </c>
      <c r="B749">
        <v>1997</v>
      </c>
      <c r="C749">
        <v>812</v>
      </c>
      <c r="D749">
        <v>1</v>
      </c>
      <c r="E749">
        <v>1665</v>
      </c>
      <c r="F749">
        <v>1</v>
      </c>
      <c r="G749">
        <v>1</v>
      </c>
      <c r="H749" s="35">
        <f>IF(D749=0,2,IF(VLOOKUP($E749,Weights!$A$2:$AH$829,Recodes!$B749-1986,FALSE)&gt;0,1,0))</f>
        <v>0</v>
      </c>
    </row>
    <row r="750" spans="1:8" x14ac:dyDescent="0.25">
      <c r="A750" t="s">
        <v>235</v>
      </c>
      <c r="B750">
        <v>1997</v>
      </c>
      <c r="C750">
        <v>816</v>
      </c>
      <c r="D750">
        <v>1</v>
      </c>
      <c r="E750">
        <v>824</v>
      </c>
      <c r="F750">
        <v>1</v>
      </c>
      <c r="G750">
        <v>1</v>
      </c>
      <c r="H750" s="35">
        <f>IF(D750=0,2,IF(VLOOKUP($E750,Weights!$A$2:$AH$829,Recodes!$B750-1986,FALSE)&gt;0,1,0))</f>
        <v>1</v>
      </c>
    </row>
    <row r="751" spans="1:8" x14ac:dyDescent="0.25">
      <c r="A751" t="s">
        <v>230</v>
      </c>
      <c r="B751">
        <v>1997</v>
      </c>
      <c r="C751">
        <v>818</v>
      </c>
      <c r="D751">
        <v>1</v>
      </c>
      <c r="E751">
        <v>851</v>
      </c>
      <c r="F751">
        <v>1</v>
      </c>
      <c r="G751">
        <v>1</v>
      </c>
      <c r="H751" s="35">
        <f>IF(D751=0,2,IF(VLOOKUP($E751,Weights!$A$2:$AH$829,Recodes!$B751-1986,FALSE)&gt;0,1,0))</f>
        <v>1</v>
      </c>
    </row>
    <row r="752" spans="1:8" x14ac:dyDescent="0.25">
      <c r="A752" t="s">
        <v>234</v>
      </c>
      <c r="B752">
        <v>1997</v>
      </c>
      <c r="C752">
        <v>825</v>
      </c>
      <c r="D752">
        <v>1</v>
      </c>
      <c r="E752">
        <v>823</v>
      </c>
      <c r="F752">
        <v>1</v>
      </c>
      <c r="G752">
        <v>1</v>
      </c>
      <c r="H752" s="35">
        <f>IF(D752=0,2,IF(VLOOKUP($E752,Weights!$A$2:$AH$829,Recodes!$B752-1986,FALSE)&gt;0,1,0))</f>
        <v>1</v>
      </c>
    </row>
    <row r="753" spans="1:8" x14ac:dyDescent="0.25">
      <c r="A753" t="s">
        <v>217</v>
      </c>
      <c r="B753">
        <v>1997</v>
      </c>
      <c r="C753">
        <v>829</v>
      </c>
      <c r="D753">
        <v>1</v>
      </c>
      <c r="E753">
        <v>873</v>
      </c>
      <c r="F753">
        <v>1</v>
      </c>
      <c r="G753">
        <v>1</v>
      </c>
      <c r="H753" s="35">
        <f>IF(D753=0,2,IF(VLOOKUP($E753,Weights!$A$2:$AH$829,Recodes!$B753-1986,FALSE)&gt;0,1,0))</f>
        <v>1</v>
      </c>
    </row>
    <row r="754" spans="1:8" x14ac:dyDescent="0.25">
      <c r="A754" t="s">
        <v>206</v>
      </c>
      <c r="B754">
        <v>1997</v>
      </c>
      <c r="C754">
        <v>830</v>
      </c>
      <c r="D754">
        <v>1</v>
      </c>
      <c r="E754">
        <v>1655</v>
      </c>
      <c r="F754">
        <v>1</v>
      </c>
      <c r="G754">
        <v>1</v>
      </c>
      <c r="H754" s="35">
        <f>IF(D754=0,2,IF(VLOOKUP($E754,Weights!$A$2:$AH$829,Recodes!$B754-1986,FALSE)&gt;0,1,0))</f>
        <v>0</v>
      </c>
    </row>
    <row r="755" spans="1:8" x14ac:dyDescent="0.25">
      <c r="A755" t="s">
        <v>207</v>
      </c>
      <c r="B755">
        <v>1997</v>
      </c>
      <c r="C755">
        <v>831</v>
      </c>
      <c r="D755">
        <v>1</v>
      </c>
      <c r="E755">
        <v>1655</v>
      </c>
      <c r="F755">
        <v>1</v>
      </c>
      <c r="G755">
        <v>1</v>
      </c>
      <c r="H755" s="35">
        <f>IF(D755=0,2,IF(VLOOKUP($E755,Weights!$A$2:$AH$829,Recodes!$B755-1986,FALSE)&gt;0,1,0))</f>
        <v>0</v>
      </c>
    </row>
    <row r="756" spans="1:8" x14ac:dyDescent="0.25">
      <c r="A756" t="s">
        <v>233</v>
      </c>
      <c r="B756">
        <v>1997</v>
      </c>
      <c r="C756">
        <v>832</v>
      </c>
      <c r="D756">
        <v>1</v>
      </c>
      <c r="E756">
        <v>758</v>
      </c>
      <c r="F756">
        <v>1</v>
      </c>
      <c r="G756">
        <v>1</v>
      </c>
      <c r="H756" s="35">
        <f>IF(D756=0,2,IF(VLOOKUP($E756,Weights!$A$2:$AH$829,Recodes!$B756-1986,FALSE)&gt;0,1,0))</f>
        <v>1</v>
      </c>
    </row>
    <row r="757" spans="1:8" x14ac:dyDescent="0.25">
      <c r="A757" t="s">
        <v>218</v>
      </c>
      <c r="B757">
        <v>1997</v>
      </c>
      <c r="C757">
        <v>833</v>
      </c>
      <c r="D757">
        <v>1</v>
      </c>
      <c r="E757">
        <v>873</v>
      </c>
      <c r="F757">
        <v>1</v>
      </c>
      <c r="G757">
        <v>1</v>
      </c>
      <c r="H757" s="35">
        <f>IF(D757=0,2,IF(VLOOKUP($E757,Weights!$A$2:$AH$829,Recodes!$B757-1986,FALSE)&gt;0,1,0))</f>
        <v>1</v>
      </c>
    </row>
    <row r="758" spans="1:8" x14ac:dyDescent="0.25">
      <c r="A758" t="s">
        <v>232</v>
      </c>
      <c r="B758">
        <v>1997</v>
      </c>
      <c r="C758">
        <v>834</v>
      </c>
      <c r="D758">
        <v>1</v>
      </c>
      <c r="E758">
        <v>779</v>
      </c>
      <c r="F758">
        <v>1</v>
      </c>
      <c r="G758">
        <v>1</v>
      </c>
      <c r="H758" s="35">
        <f>IF(D758=0,2,IF(VLOOKUP($E758,Weights!$A$2:$AH$829,Recodes!$B758-1986,FALSE)&gt;0,1,0))</f>
        <v>1</v>
      </c>
    </row>
    <row r="759" spans="1:8" x14ac:dyDescent="0.25">
      <c r="A759" t="s">
        <v>196</v>
      </c>
      <c r="B759">
        <v>1997</v>
      </c>
      <c r="C759">
        <v>836</v>
      </c>
      <c r="D759">
        <v>1</v>
      </c>
      <c r="E759">
        <v>1667</v>
      </c>
      <c r="F759">
        <v>1</v>
      </c>
      <c r="G759">
        <v>1</v>
      </c>
      <c r="H759" s="35">
        <f>IF(D759=0,2,IF(VLOOKUP($E759,Weights!$A$2:$AH$829,Recodes!$B759-1986,FALSE)&gt;0,1,0))</f>
        <v>0</v>
      </c>
    </row>
    <row r="760" spans="1:8" x14ac:dyDescent="0.25">
      <c r="A760" t="s">
        <v>231</v>
      </c>
      <c r="B760">
        <v>1997</v>
      </c>
      <c r="C760">
        <v>837</v>
      </c>
      <c r="D760">
        <v>1</v>
      </c>
      <c r="E760">
        <v>749</v>
      </c>
      <c r="F760">
        <v>1</v>
      </c>
      <c r="G760">
        <v>1</v>
      </c>
      <c r="H760" s="35">
        <f>IF(D760=0,2,IF(VLOOKUP($E760,Weights!$A$2:$AH$829,Recodes!$B760-1986,FALSE)&gt;0,1,0))</f>
        <v>1</v>
      </c>
    </row>
    <row r="761" spans="1:8" x14ac:dyDescent="0.25">
      <c r="A761" t="s">
        <v>193</v>
      </c>
      <c r="B761">
        <v>1997</v>
      </c>
      <c r="C761">
        <v>838</v>
      </c>
      <c r="D761">
        <v>1</v>
      </c>
      <c r="E761">
        <v>1674</v>
      </c>
      <c r="F761">
        <v>1</v>
      </c>
      <c r="G761">
        <v>1</v>
      </c>
      <c r="H761" s="35">
        <f>IF(D761=0,2,IF(VLOOKUP($E761,Weights!$A$2:$AH$829,Recodes!$B761-1986,FALSE)&gt;0,1,0))</f>
        <v>0</v>
      </c>
    </row>
    <row r="762" spans="1:8" x14ac:dyDescent="0.25">
      <c r="A762" t="s">
        <v>211</v>
      </c>
      <c r="B762">
        <v>1997</v>
      </c>
      <c r="C762">
        <v>841</v>
      </c>
      <c r="D762">
        <v>1</v>
      </c>
      <c r="E762">
        <v>879</v>
      </c>
      <c r="F762">
        <v>1</v>
      </c>
      <c r="G762">
        <v>1</v>
      </c>
      <c r="H762" s="35">
        <f>IF(D762=0,2,IF(VLOOKUP($E762,Weights!$A$2:$AH$829,Recodes!$B762-1986,FALSE)&gt;0,1,0))</f>
        <v>1</v>
      </c>
    </row>
    <row r="763" spans="1:8" x14ac:dyDescent="0.25">
      <c r="A763" t="s">
        <v>223</v>
      </c>
      <c r="B763">
        <v>1997</v>
      </c>
      <c r="C763">
        <v>849</v>
      </c>
      <c r="D763">
        <v>1</v>
      </c>
      <c r="E763">
        <v>867</v>
      </c>
      <c r="F763">
        <v>1</v>
      </c>
      <c r="G763">
        <v>1</v>
      </c>
      <c r="H763" s="35">
        <f>IF(D763=0,2,IF(VLOOKUP($E763,Weights!$A$2:$AH$829,Recodes!$B763-1986,FALSE)&gt;0,1,0))</f>
        <v>1</v>
      </c>
    </row>
    <row r="764" spans="1:8" x14ac:dyDescent="0.25">
      <c r="A764" t="s">
        <v>214</v>
      </c>
      <c r="B764">
        <v>1997</v>
      </c>
      <c r="C764">
        <v>850</v>
      </c>
      <c r="D764">
        <v>1</v>
      </c>
      <c r="E764">
        <v>878</v>
      </c>
      <c r="F764">
        <v>1</v>
      </c>
      <c r="G764">
        <v>1</v>
      </c>
      <c r="H764" s="35">
        <f>IF(D764=0,2,IF(VLOOKUP($E764,Weights!$A$2:$AH$829,Recodes!$B764-1986,FALSE)&gt;0,1,0))</f>
        <v>1</v>
      </c>
    </row>
    <row r="765" spans="1:8" x14ac:dyDescent="0.25">
      <c r="A765" t="s">
        <v>228</v>
      </c>
      <c r="B765">
        <v>1997</v>
      </c>
      <c r="C765">
        <v>854</v>
      </c>
      <c r="D765">
        <v>1</v>
      </c>
      <c r="E765">
        <v>758</v>
      </c>
      <c r="F765">
        <v>1</v>
      </c>
      <c r="G765">
        <v>1</v>
      </c>
      <c r="H765" s="35">
        <f>IF(D765=0,2,IF(VLOOKUP($E765,Weights!$A$2:$AH$829,Recodes!$B765-1986,FALSE)&gt;0,1,0))</f>
        <v>1</v>
      </c>
    </row>
    <row r="766" spans="1:8" x14ac:dyDescent="0.25">
      <c r="A766" t="s">
        <v>225</v>
      </c>
      <c r="B766">
        <v>1997</v>
      </c>
      <c r="C766">
        <v>862</v>
      </c>
      <c r="D766">
        <v>1</v>
      </c>
      <c r="E766">
        <v>770</v>
      </c>
      <c r="F766">
        <v>1</v>
      </c>
      <c r="G766">
        <v>1</v>
      </c>
      <c r="H766" s="35">
        <f>IF(D766=0,2,IF(VLOOKUP($E766,Weights!$A$2:$AH$829,Recodes!$B766-1986,FALSE)&gt;0,1,0))</f>
        <v>1</v>
      </c>
    </row>
    <row r="767" spans="1:8" x14ac:dyDescent="0.25">
      <c r="A767" t="s">
        <v>224</v>
      </c>
      <c r="B767">
        <v>1997</v>
      </c>
      <c r="C767">
        <v>864</v>
      </c>
      <c r="D767">
        <v>1</v>
      </c>
      <c r="E767">
        <v>797</v>
      </c>
      <c r="F767">
        <v>1</v>
      </c>
      <c r="G767">
        <v>1</v>
      </c>
      <c r="H767" s="35">
        <f>IF(D767=0,2,IF(VLOOKUP($E767,Weights!$A$2:$AH$829,Recodes!$B767-1986,FALSE)&gt;0,1,0))</f>
        <v>1</v>
      </c>
    </row>
    <row r="768" spans="1:8" x14ac:dyDescent="0.25">
      <c r="A768" t="s">
        <v>222</v>
      </c>
      <c r="B768">
        <v>1997</v>
      </c>
      <c r="C768">
        <v>869</v>
      </c>
      <c r="D768">
        <v>1</v>
      </c>
      <c r="E768">
        <v>867</v>
      </c>
      <c r="F768">
        <v>1</v>
      </c>
      <c r="G768">
        <v>1</v>
      </c>
      <c r="H768" s="35">
        <f>IF(D768=0,2,IF(VLOOKUP($E768,Weights!$A$2:$AH$829,Recodes!$B768-1986,FALSE)&gt;0,1,0))</f>
        <v>1</v>
      </c>
    </row>
    <row r="769" spans="1:8" x14ac:dyDescent="0.25">
      <c r="A769" t="s">
        <v>220</v>
      </c>
      <c r="B769">
        <v>1997</v>
      </c>
      <c r="C769">
        <v>871</v>
      </c>
      <c r="D769">
        <v>1</v>
      </c>
      <c r="E769">
        <v>749</v>
      </c>
      <c r="F769">
        <v>1</v>
      </c>
      <c r="G769">
        <v>1</v>
      </c>
      <c r="H769" s="35">
        <f>IF(D769=0,2,IF(VLOOKUP($E769,Weights!$A$2:$AH$829,Recodes!$B769-1986,FALSE)&gt;0,1,0))</f>
        <v>1</v>
      </c>
    </row>
    <row r="770" spans="1:8" x14ac:dyDescent="0.25">
      <c r="A770" t="s">
        <v>215</v>
      </c>
      <c r="B770">
        <v>1997</v>
      </c>
      <c r="C770">
        <v>872</v>
      </c>
      <c r="D770">
        <v>1</v>
      </c>
      <c r="E770">
        <v>878</v>
      </c>
      <c r="F770">
        <v>1</v>
      </c>
      <c r="G770">
        <v>1</v>
      </c>
      <c r="H770" s="35">
        <f>IF(D770=0,2,IF(VLOOKUP($E770,Weights!$A$2:$AH$829,Recodes!$B770-1986,FALSE)&gt;0,1,0))</f>
        <v>1</v>
      </c>
    </row>
    <row r="771" spans="1:8" x14ac:dyDescent="0.25">
      <c r="A771" t="s">
        <v>250</v>
      </c>
      <c r="B771">
        <v>1996</v>
      </c>
      <c r="C771">
        <v>1691</v>
      </c>
      <c r="D771">
        <v>0</v>
      </c>
      <c r="E771">
        <v>1691</v>
      </c>
      <c r="F771">
        <v>7</v>
      </c>
      <c r="G771">
        <v>1</v>
      </c>
      <c r="H771" s="35">
        <f>IF(D771=0,2,IF(VLOOKUP($E771,Weights!$A$2:$AH$829,Recodes!$B771-1986,FALSE)&gt;0,1,0))</f>
        <v>2</v>
      </c>
    </row>
    <row r="772" spans="1:8" x14ac:dyDescent="0.25">
      <c r="A772" t="s">
        <v>250</v>
      </c>
      <c r="B772">
        <v>1996</v>
      </c>
      <c r="C772">
        <v>1691</v>
      </c>
      <c r="D772">
        <v>1</v>
      </c>
      <c r="E772">
        <v>1702</v>
      </c>
      <c r="F772">
        <v>7</v>
      </c>
      <c r="G772">
        <v>1</v>
      </c>
      <c r="H772" s="35">
        <f>IF(D772=0,2,IF(VLOOKUP($E772,Weights!$A$2:$AH$829,Recodes!$B772-1986,FALSE)&gt;0,1,0))</f>
        <v>0</v>
      </c>
    </row>
    <row r="773" spans="1:8" x14ac:dyDescent="0.25">
      <c r="A773" t="s">
        <v>249</v>
      </c>
      <c r="B773">
        <v>1996</v>
      </c>
      <c r="C773">
        <v>791</v>
      </c>
      <c r="D773">
        <v>0</v>
      </c>
      <c r="E773">
        <v>791</v>
      </c>
      <c r="F773">
        <v>2</v>
      </c>
      <c r="G773">
        <v>28</v>
      </c>
      <c r="H773" s="35">
        <f>IF(D773=0,2,IF(VLOOKUP($E773,Weights!$A$2:$AH$829,Recodes!$B773-1986,FALSE)&gt;0,1,0))</f>
        <v>2</v>
      </c>
    </row>
    <row r="774" spans="1:8" x14ac:dyDescent="0.25">
      <c r="A774" t="s">
        <v>249</v>
      </c>
      <c r="B774">
        <v>1996</v>
      </c>
      <c r="C774">
        <v>791</v>
      </c>
      <c r="D774">
        <v>1</v>
      </c>
      <c r="E774">
        <v>1721</v>
      </c>
      <c r="F774">
        <v>2</v>
      </c>
      <c r="G774">
        <v>28</v>
      </c>
      <c r="H774" s="35">
        <f>IF(D774=0,2,IF(VLOOKUP($E774,Weights!$A$2:$AH$829,Recodes!$B774-1986,FALSE)&gt;0,1,0))</f>
        <v>0</v>
      </c>
    </row>
    <row r="775" spans="1:8" x14ac:dyDescent="0.25">
      <c r="A775" t="s">
        <v>258</v>
      </c>
      <c r="B775">
        <v>1996</v>
      </c>
      <c r="C775">
        <v>314</v>
      </c>
      <c r="D775">
        <v>0</v>
      </c>
      <c r="E775">
        <v>314</v>
      </c>
      <c r="F775">
        <v>1</v>
      </c>
      <c r="G775">
        <v>1</v>
      </c>
      <c r="H775" s="35">
        <f>IF(D775=0,2,IF(VLOOKUP($E775,Weights!$A$2:$AH$829,Recodes!$B775-1986,FALSE)&gt;0,1,0))</f>
        <v>2</v>
      </c>
    </row>
    <row r="776" spans="1:8" x14ac:dyDescent="0.25">
      <c r="A776" t="s">
        <v>259</v>
      </c>
      <c r="B776">
        <v>1996</v>
      </c>
      <c r="C776">
        <v>325</v>
      </c>
      <c r="D776">
        <v>0</v>
      </c>
      <c r="E776">
        <v>325</v>
      </c>
      <c r="F776">
        <v>1</v>
      </c>
      <c r="G776">
        <v>1</v>
      </c>
      <c r="H776" s="35">
        <f>IF(D776=0,2,IF(VLOOKUP($E776,Weights!$A$2:$AH$829,Recodes!$B776-1986,FALSE)&gt;0,1,0))</f>
        <v>2</v>
      </c>
    </row>
    <row r="777" spans="1:8" x14ac:dyDescent="0.25">
      <c r="A777" t="s">
        <v>251</v>
      </c>
      <c r="B777">
        <v>1996</v>
      </c>
      <c r="C777">
        <v>752</v>
      </c>
      <c r="D777">
        <v>0</v>
      </c>
      <c r="E777">
        <v>752</v>
      </c>
      <c r="F777">
        <v>1</v>
      </c>
      <c r="G777">
        <v>1</v>
      </c>
      <c r="H777" s="35">
        <f>IF(D777=0,2,IF(VLOOKUP($E777,Weights!$A$2:$AH$829,Recodes!$B777-1986,FALSE)&gt;0,1,0))</f>
        <v>2</v>
      </c>
    </row>
    <row r="778" spans="1:8" x14ac:dyDescent="0.25">
      <c r="A778" t="s">
        <v>253</v>
      </c>
      <c r="B778">
        <v>1996</v>
      </c>
      <c r="C778">
        <v>768</v>
      </c>
      <c r="D778">
        <v>0</v>
      </c>
      <c r="E778">
        <v>768</v>
      </c>
      <c r="F778">
        <v>1</v>
      </c>
      <c r="G778">
        <v>1</v>
      </c>
      <c r="H778" s="35">
        <f>IF(D778=0,2,IF(VLOOKUP($E778,Weights!$A$2:$AH$829,Recodes!$B778-1986,FALSE)&gt;0,1,0))</f>
        <v>2</v>
      </c>
    </row>
    <row r="779" spans="1:8" x14ac:dyDescent="0.25">
      <c r="A779" t="s">
        <v>257</v>
      </c>
      <c r="B779">
        <v>1996</v>
      </c>
      <c r="C779">
        <v>776</v>
      </c>
      <c r="D779">
        <v>0</v>
      </c>
      <c r="E779">
        <v>776</v>
      </c>
      <c r="F779">
        <v>1</v>
      </c>
      <c r="G779">
        <v>1</v>
      </c>
      <c r="H779" s="35">
        <f>IF(D779=0,2,IF(VLOOKUP($E779,Weights!$A$2:$AH$829,Recodes!$B779-1986,FALSE)&gt;0,1,0))</f>
        <v>2</v>
      </c>
    </row>
    <row r="780" spans="1:8" x14ac:dyDescent="0.25">
      <c r="A780" t="s">
        <v>256</v>
      </c>
      <c r="B780">
        <v>1996</v>
      </c>
      <c r="C780">
        <v>795</v>
      </c>
      <c r="D780">
        <v>0</v>
      </c>
      <c r="E780">
        <v>795</v>
      </c>
      <c r="F780">
        <v>1</v>
      </c>
      <c r="G780">
        <v>1</v>
      </c>
      <c r="H780" s="35">
        <f>IF(D780=0,2,IF(VLOOKUP($E780,Weights!$A$2:$AH$829,Recodes!$B780-1986,FALSE)&gt;0,1,0))</f>
        <v>2</v>
      </c>
    </row>
    <row r="781" spans="1:8" x14ac:dyDescent="0.25">
      <c r="A781" t="s">
        <v>255</v>
      </c>
      <c r="B781">
        <v>1996</v>
      </c>
      <c r="C781">
        <v>806</v>
      </c>
      <c r="D781">
        <v>0</v>
      </c>
      <c r="E781">
        <v>806</v>
      </c>
      <c r="F781">
        <v>1</v>
      </c>
      <c r="G781">
        <v>1</v>
      </c>
      <c r="H781" s="35">
        <f>IF(D781=0,2,IF(VLOOKUP($E781,Weights!$A$2:$AH$829,Recodes!$B781-1986,FALSE)&gt;0,1,0))</f>
        <v>2</v>
      </c>
    </row>
    <row r="782" spans="1:8" x14ac:dyDescent="0.25">
      <c r="A782" t="s">
        <v>254</v>
      </c>
      <c r="B782">
        <v>1996</v>
      </c>
      <c r="C782">
        <v>839</v>
      </c>
      <c r="D782">
        <v>0</v>
      </c>
      <c r="E782">
        <v>839</v>
      </c>
      <c r="F782">
        <v>1</v>
      </c>
      <c r="G782">
        <v>1</v>
      </c>
      <c r="H782" s="35">
        <f>IF(D782=0,2,IF(VLOOKUP($E782,Weights!$A$2:$AH$829,Recodes!$B782-1986,FALSE)&gt;0,1,0))</f>
        <v>2</v>
      </c>
    </row>
    <row r="783" spans="1:8" x14ac:dyDescent="0.25">
      <c r="A783" t="s">
        <v>252</v>
      </c>
      <c r="B783">
        <v>1996</v>
      </c>
      <c r="C783">
        <v>757</v>
      </c>
      <c r="D783">
        <v>4.2000000000000003E-2</v>
      </c>
      <c r="E783">
        <v>845</v>
      </c>
      <c r="F783">
        <v>1</v>
      </c>
      <c r="G783">
        <v>1</v>
      </c>
      <c r="H783" s="35">
        <f>IF(D783=0,2,IF(VLOOKUP($E783,Weights!$A$2:$AH$829,Recodes!$B783-1986,FALSE)&gt;0,1,0))</f>
        <v>1</v>
      </c>
    </row>
    <row r="784" spans="1:8" x14ac:dyDescent="0.25">
      <c r="A784" t="s">
        <v>252</v>
      </c>
      <c r="B784">
        <v>1996</v>
      </c>
      <c r="C784">
        <v>757</v>
      </c>
      <c r="D784">
        <v>0.95799999999999996</v>
      </c>
      <c r="E784">
        <v>757</v>
      </c>
      <c r="F784">
        <v>1</v>
      </c>
      <c r="G784">
        <v>1</v>
      </c>
      <c r="H784" s="35">
        <f>IF(D784=0,2,IF(VLOOKUP($E784,Weights!$A$2:$AH$829,Recodes!$B784-1986,FALSE)&gt;0,1,0))</f>
        <v>1</v>
      </c>
    </row>
    <row r="785" spans="1:8" x14ac:dyDescent="0.25">
      <c r="A785" t="s">
        <v>258</v>
      </c>
      <c r="B785">
        <v>1996</v>
      </c>
      <c r="C785">
        <v>314</v>
      </c>
      <c r="D785">
        <v>1</v>
      </c>
      <c r="E785">
        <v>352</v>
      </c>
      <c r="F785">
        <v>1</v>
      </c>
      <c r="G785">
        <v>1</v>
      </c>
      <c r="H785" s="35">
        <f>IF(D785=0,2,IF(VLOOKUP($E785,Weights!$A$2:$AH$829,Recodes!$B785-1986,FALSE)&gt;0,1,0))</f>
        <v>1</v>
      </c>
    </row>
    <row r="786" spans="1:8" x14ac:dyDescent="0.25">
      <c r="A786" t="s">
        <v>259</v>
      </c>
      <c r="B786">
        <v>1996</v>
      </c>
      <c r="C786">
        <v>325</v>
      </c>
      <c r="D786">
        <v>1</v>
      </c>
      <c r="E786">
        <v>352</v>
      </c>
      <c r="F786">
        <v>1</v>
      </c>
      <c r="G786">
        <v>1</v>
      </c>
      <c r="H786" s="35">
        <f>IF(D786=0,2,IF(VLOOKUP($E786,Weights!$A$2:$AH$829,Recodes!$B786-1986,FALSE)&gt;0,1,0))</f>
        <v>1</v>
      </c>
    </row>
    <row r="787" spans="1:8" x14ac:dyDescent="0.25">
      <c r="A787" t="s">
        <v>251</v>
      </c>
      <c r="B787">
        <v>1996</v>
      </c>
      <c r="C787">
        <v>752</v>
      </c>
      <c r="D787">
        <v>1</v>
      </c>
      <c r="E787">
        <v>845</v>
      </c>
      <c r="F787">
        <v>1</v>
      </c>
      <c r="G787">
        <v>1</v>
      </c>
      <c r="H787" s="35">
        <f>IF(D787=0,2,IF(VLOOKUP($E787,Weights!$A$2:$AH$829,Recodes!$B787-1986,FALSE)&gt;0,1,0))</f>
        <v>1</v>
      </c>
    </row>
    <row r="788" spans="1:8" x14ac:dyDescent="0.25">
      <c r="A788" t="s">
        <v>253</v>
      </c>
      <c r="B788">
        <v>1996</v>
      </c>
      <c r="C788">
        <v>768</v>
      </c>
      <c r="D788">
        <v>1</v>
      </c>
      <c r="E788">
        <v>845</v>
      </c>
      <c r="F788">
        <v>1</v>
      </c>
      <c r="G788">
        <v>1</v>
      </c>
      <c r="H788" s="35">
        <f>IF(D788=0,2,IF(VLOOKUP($E788,Weights!$A$2:$AH$829,Recodes!$B788-1986,FALSE)&gt;0,1,0))</f>
        <v>1</v>
      </c>
    </row>
    <row r="789" spans="1:8" x14ac:dyDescent="0.25">
      <c r="A789" t="s">
        <v>257</v>
      </c>
      <c r="B789">
        <v>1996</v>
      </c>
      <c r="C789">
        <v>776</v>
      </c>
      <c r="D789">
        <v>1</v>
      </c>
      <c r="E789">
        <v>788</v>
      </c>
      <c r="F789">
        <v>1</v>
      </c>
      <c r="G789">
        <v>1</v>
      </c>
      <c r="H789" s="35">
        <f>IF(D789=0,2,IF(VLOOKUP($E789,Weights!$A$2:$AH$829,Recodes!$B789-1986,FALSE)&gt;0,1,0))</f>
        <v>1</v>
      </c>
    </row>
    <row r="790" spans="1:8" x14ac:dyDescent="0.25">
      <c r="A790" t="s">
        <v>256</v>
      </c>
      <c r="B790">
        <v>1996</v>
      </c>
      <c r="C790">
        <v>795</v>
      </c>
      <c r="D790">
        <v>1</v>
      </c>
      <c r="E790">
        <v>788</v>
      </c>
      <c r="F790">
        <v>1</v>
      </c>
      <c r="G790">
        <v>1</v>
      </c>
      <c r="H790" s="35">
        <f>IF(D790=0,2,IF(VLOOKUP($E790,Weights!$A$2:$AH$829,Recodes!$B790-1986,FALSE)&gt;0,1,0))</f>
        <v>1</v>
      </c>
    </row>
    <row r="791" spans="1:8" x14ac:dyDescent="0.25">
      <c r="A791" t="s">
        <v>255</v>
      </c>
      <c r="B791">
        <v>1996</v>
      </c>
      <c r="C791">
        <v>806</v>
      </c>
      <c r="D791">
        <v>1</v>
      </c>
      <c r="E791">
        <v>757</v>
      </c>
      <c r="F791">
        <v>1</v>
      </c>
      <c r="G791">
        <v>1</v>
      </c>
      <c r="H791" s="35">
        <f>IF(D791=0,2,IF(VLOOKUP($E791,Weights!$A$2:$AH$829,Recodes!$B791-1986,FALSE)&gt;0,1,0))</f>
        <v>1</v>
      </c>
    </row>
    <row r="792" spans="1:8" x14ac:dyDescent="0.25">
      <c r="A792" t="s">
        <v>254</v>
      </c>
      <c r="B792">
        <v>1996</v>
      </c>
      <c r="C792">
        <v>839</v>
      </c>
      <c r="D792">
        <v>1</v>
      </c>
      <c r="E792">
        <v>796</v>
      </c>
      <c r="F792">
        <v>1</v>
      </c>
      <c r="G792">
        <v>1</v>
      </c>
      <c r="H792" s="35">
        <f>IF(D792=0,2,IF(VLOOKUP($E792,Weights!$A$2:$AH$829,Recodes!$B792-1986,FALSE)&gt;0,1,0))</f>
        <v>1</v>
      </c>
    </row>
    <row r="793" spans="1:8" x14ac:dyDescent="0.25">
      <c r="A793" t="s">
        <v>260</v>
      </c>
      <c r="B793">
        <v>1995</v>
      </c>
      <c r="C793">
        <v>648</v>
      </c>
      <c r="D793">
        <v>0</v>
      </c>
      <c r="E793">
        <v>648</v>
      </c>
      <c r="F793">
        <v>1</v>
      </c>
      <c r="G793">
        <v>1</v>
      </c>
      <c r="H793" s="35">
        <f>IF(D793=0,2,IF(VLOOKUP($E793,Weights!$A$2:$AH$829,Recodes!$B793-1986,FALSE)&gt;0,1,0))</f>
        <v>2</v>
      </c>
    </row>
    <row r="794" spans="1:8" x14ac:dyDescent="0.25">
      <c r="A794" t="s">
        <v>262</v>
      </c>
      <c r="B794">
        <v>1995</v>
      </c>
      <c r="C794">
        <v>682</v>
      </c>
      <c r="D794">
        <v>0</v>
      </c>
      <c r="E794">
        <v>682</v>
      </c>
      <c r="F794">
        <v>1</v>
      </c>
      <c r="G794">
        <v>1</v>
      </c>
      <c r="H794" s="35">
        <f>IF(D794=0,2,IF(VLOOKUP($E794,Weights!$A$2:$AH$829,Recodes!$B794-1986,FALSE)&gt;0,1,0))</f>
        <v>2</v>
      </c>
    </row>
    <row r="795" spans="1:8" x14ac:dyDescent="0.25">
      <c r="A795" t="s">
        <v>266</v>
      </c>
      <c r="B795">
        <v>1995</v>
      </c>
      <c r="C795">
        <v>712</v>
      </c>
      <c r="D795">
        <v>0</v>
      </c>
      <c r="E795">
        <v>712</v>
      </c>
      <c r="F795">
        <v>1</v>
      </c>
      <c r="G795">
        <v>1</v>
      </c>
      <c r="H795" s="35">
        <f>IF(D795=0,2,IF(VLOOKUP($E795,Weights!$A$2:$AH$829,Recodes!$B795-1986,FALSE)&gt;0,1,0))</f>
        <v>2</v>
      </c>
    </row>
    <row r="796" spans="1:8" x14ac:dyDescent="0.25">
      <c r="A796" t="s">
        <v>261</v>
      </c>
      <c r="B796">
        <v>1995</v>
      </c>
      <c r="C796">
        <v>713</v>
      </c>
      <c r="D796">
        <v>0</v>
      </c>
      <c r="E796">
        <v>713</v>
      </c>
      <c r="F796">
        <v>1</v>
      </c>
      <c r="G796">
        <v>1</v>
      </c>
      <c r="H796" s="35">
        <f>IF(D796=0,2,IF(VLOOKUP($E796,Weights!$A$2:$AH$829,Recodes!$B796-1986,FALSE)&gt;0,1,0))</f>
        <v>2</v>
      </c>
    </row>
    <row r="797" spans="1:8" x14ac:dyDescent="0.25">
      <c r="A797" t="s">
        <v>263</v>
      </c>
      <c r="B797">
        <v>1995</v>
      </c>
      <c r="C797">
        <v>727</v>
      </c>
      <c r="D797">
        <v>0</v>
      </c>
      <c r="E797">
        <v>727</v>
      </c>
      <c r="F797">
        <v>1</v>
      </c>
      <c r="G797">
        <v>1</v>
      </c>
      <c r="H797" s="35">
        <f>IF(D797=0,2,IF(VLOOKUP($E797,Weights!$A$2:$AH$829,Recodes!$B797-1986,FALSE)&gt;0,1,0))</f>
        <v>2</v>
      </c>
    </row>
    <row r="798" spans="1:8" x14ac:dyDescent="0.25">
      <c r="A798" t="s">
        <v>264</v>
      </c>
      <c r="B798">
        <v>1995</v>
      </c>
      <c r="C798">
        <v>1666</v>
      </c>
      <c r="D798">
        <v>2.4E-2</v>
      </c>
      <c r="E798">
        <v>599</v>
      </c>
      <c r="F798">
        <v>1</v>
      </c>
      <c r="G798">
        <v>1</v>
      </c>
      <c r="H798" s="35">
        <f>IF(D798=0,2,IF(VLOOKUP($E798,Weights!$A$2:$AH$829,Recodes!$B798-1986,FALSE)&gt;0,1,0))</f>
        <v>1</v>
      </c>
    </row>
    <row r="799" spans="1:8" x14ac:dyDescent="0.25">
      <c r="A799" t="s">
        <v>265</v>
      </c>
      <c r="B799">
        <v>1995</v>
      </c>
      <c r="C799">
        <v>814</v>
      </c>
      <c r="D799">
        <v>3.5000000000000003E-2</v>
      </c>
      <c r="E799">
        <v>794</v>
      </c>
      <c r="F799">
        <v>1</v>
      </c>
      <c r="G799">
        <v>1</v>
      </c>
      <c r="H799" s="35">
        <f>IF(D799=0,2,IF(VLOOKUP($E799,Weights!$A$2:$AH$829,Recodes!$B799-1986,FALSE)&gt;0,1,0))</f>
        <v>1</v>
      </c>
    </row>
    <row r="800" spans="1:8" x14ac:dyDescent="0.25">
      <c r="A800" t="s">
        <v>267</v>
      </c>
      <c r="B800">
        <v>1995</v>
      </c>
      <c r="C800">
        <v>347</v>
      </c>
      <c r="D800">
        <v>0.06</v>
      </c>
      <c r="E800">
        <v>344</v>
      </c>
      <c r="F800">
        <v>1</v>
      </c>
      <c r="G800">
        <v>1</v>
      </c>
      <c r="H800" s="35">
        <f>IF(D800=0,2,IF(VLOOKUP($E800,Weights!$A$2:$AH$829,Recodes!$B800-1986,FALSE)&gt;0,1,0))</f>
        <v>1</v>
      </c>
    </row>
    <row r="801" spans="1:8" x14ac:dyDescent="0.25">
      <c r="A801" t="s">
        <v>267</v>
      </c>
      <c r="B801">
        <v>1995</v>
      </c>
      <c r="C801">
        <v>347</v>
      </c>
      <c r="D801">
        <v>0.94</v>
      </c>
      <c r="E801">
        <v>347</v>
      </c>
      <c r="F801">
        <v>1</v>
      </c>
      <c r="G801">
        <v>1</v>
      </c>
      <c r="H801" s="35">
        <f>IF(D801=0,2,IF(VLOOKUP($E801,Weights!$A$2:$AH$829,Recodes!$B801-1986,FALSE)&gt;0,1,0))</f>
        <v>1</v>
      </c>
    </row>
    <row r="802" spans="1:8" x14ac:dyDescent="0.25">
      <c r="A802" t="s">
        <v>265</v>
      </c>
      <c r="B802">
        <v>1995</v>
      </c>
      <c r="C802">
        <v>814</v>
      </c>
      <c r="D802">
        <v>0.96499999999999997</v>
      </c>
      <c r="E802">
        <v>814</v>
      </c>
      <c r="F802">
        <v>1</v>
      </c>
      <c r="G802">
        <v>1</v>
      </c>
      <c r="H802" s="35">
        <f>IF(D802=0,2,IF(VLOOKUP($E802,Weights!$A$2:$AH$829,Recodes!$B802-1986,FALSE)&gt;0,1,0))</f>
        <v>1</v>
      </c>
    </row>
    <row r="803" spans="1:8" x14ac:dyDescent="0.25">
      <c r="A803" t="s">
        <v>264</v>
      </c>
      <c r="B803">
        <v>1995</v>
      </c>
      <c r="C803">
        <v>1666</v>
      </c>
      <c r="D803">
        <v>0.97599999999999998</v>
      </c>
      <c r="E803">
        <v>1666</v>
      </c>
      <c r="F803">
        <v>1</v>
      </c>
      <c r="G803">
        <v>1</v>
      </c>
      <c r="H803" s="35">
        <f>IF(D803=0,2,IF(VLOOKUP($E803,Weights!$A$2:$AH$829,Recodes!$B803-1986,FALSE)&gt;0,1,0))</f>
        <v>1</v>
      </c>
    </row>
    <row r="804" spans="1:8" x14ac:dyDescent="0.25">
      <c r="A804" t="s">
        <v>260</v>
      </c>
      <c r="B804">
        <v>1995</v>
      </c>
      <c r="C804">
        <v>648</v>
      </c>
      <c r="D804">
        <v>1</v>
      </c>
      <c r="E804">
        <v>1698</v>
      </c>
      <c r="F804">
        <v>1</v>
      </c>
      <c r="G804">
        <v>1</v>
      </c>
      <c r="H804" s="35">
        <f>IF(D804=0,2,IF(VLOOKUP($E804,Weights!$A$2:$AH$829,Recodes!$B804-1986,FALSE)&gt;0,1,0))</f>
        <v>0</v>
      </c>
    </row>
    <row r="805" spans="1:8" x14ac:dyDescent="0.25">
      <c r="A805" t="s">
        <v>262</v>
      </c>
      <c r="B805">
        <v>1995</v>
      </c>
      <c r="C805">
        <v>682</v>
      </c>
      <c r="D805">
        <v>1</v>
      </c>
      <c r="E805">
        <v>1695</v>
      </c>
      <c r="F805">
        <v>1</v>
      </c>
      <c r="G805">
        <v>1</v>
      </c>
      <c r="H805" s="35">
        <f>IF(D805=0,2,IF(VLOOKUP($E805,Weights!$A$2:$AH$829,Recodes!$B805-1986,FALSE)&gt;0,1,0))</f>
        <v>0</v>
      </c>
    </row>
    <row r="806" spans="1:8" x14ac:dyDescent="0.25">
      <c r="A806" t="s">
        <v>266</v>
      </c>
      <c r="B806">
        <v>1995</v>
      </c>
      <c r="C806">
        <v>712</v>
      </c>
      <c r="D806">
        <v>1</v>
      </c>
      <c r="E806">
        <v>716</v>
      </c>
      <c r="F806">
        <v>1</v>
      </c>
      <c r="G806">
        <v>1</v>
      </c>
      <c r="H806" s="35">
        <f>IF(D806=0,2,IF(VLOOKUP($E806,Weights!$A$2:$AH$829,Recodes!$B806-1986,FALSE)&gt;0,1,0))</f>
        <v>1</v>
      </c>
    </row>
    <row r="807" spans="1:8" x14ac:dyDescent="0.25">
      <c r="A807" t="s">
        <v>261</v>
      </c>
      <c r="B807">
        <v>1995</v>
      </c>
      <c r="C807">
        <v>713</v>
      </c>
      <c r="D807">
        <v>1</v>
      </c>
      <c r="E807">
        <v>1698</v>
      </c>
      <c r="F807">
        <v>1</v>
      </c>
      <c r="G807">
        <v>1</v>
      </c>
      <c r="H807" s="35">
        <f>IF(D807=0,2,IF(VLOOKUP($E807,Weights!$A$2:$AH$829,Recodes!$B807-1986,FALSE)&gt;0,1,0))</f>
        <v>0</v>
      </c>
    </row>
    <row r="808" spans="1:8" x14ac:dyDescent="0.25">
      <c r="A808" t="s">
        <v>263</v>
      </c>
      <c r="B808">
        <v>1995</v>
      </c>
      <c r="C808">
        <v>727</v>
      </c>
      <c r="D808">
        <v>1</v>
      </c>
      <c r="E808">
        <v>1695</v>
      </c>
      <c r="F808">
        <v>1</v>
      </c>
      <c r="G808">
        <v>1</v>
      </c>
      <c r="H808" s="35">
        <f>IF(D808=0,2,IF(VLOOKUP($E808,Weights!$A$2:$AH$829,Recodes!$B808-1986,FALSE)&gt;0,1,0))</f>
        <v>0</v>
      </c>
    </row>
    <row r="809" spans="1:8" x14ac:dyDescent="0.25">
      <c r="A809" t="s">
        <v>275</v>
      </c>
      <c r="B809">
        <v>1994</v>
      </c>
      <c r="C809">
        <v>573</v>
      </c>
      <c r="D809">
        <v>0</v>
      </c>
      <c r="E809">
        <v>573</v>
      </c>
      <c r="F809">
        <v>1</v>
      </c>
      <c r="G809">
        <v>1</v>
      </c>
      <c r="H809" s="35">
        <f>IF(D809=0,2,IF(VLOOKUP($E809,Weights!$A$2:$AH$829,Recodes!$B809-1986,FALSE)&gt;0,1,0))</f>
        <v>2</v>
      </c>
    </row>
    <row r="810" spans="1:8" x14ac:dyDescent="0.25">
      <c r="A810" t="s">
        <v>274</v>
      </c>
      <c r="B810">
        <v>1994</v>
      </c>
      <c r="C810">
        <v>747</v>
      </c>
      <c r="D810">
        <v>0</v>
      </c>
      <c r="E810">
        <v>747</v>
      </c>
      <c r="F810">
        <v>1</v>
      </c>
      <c r="G810">
        <v>1</v>
      </c>
      <c r="H810" s="35">
        <f>IF(D810=0,2,IF(VLOOKUP($E810,Weights!$A$2:$AH$829,Recodes!$B810-1986,FALSE)&gt;0,1,0))</f>
        <v>2</v>
      </c>
    </row>
    <row r="811" spans="1:8" x14ac:dyDescent="0.25">
      <c r="A811" t="s">
        <v>279</v>
      </c>
      <c r="B811">
        <v>1994</v>
      </c>
      <c r="C811">
        <v>750</v>
      </c>
      <c r="D811">
        <v>0</v>
      </c>
      <c r="E811">
        <v>750</v>
      </c>
      <c r="F811">
        <v>1</v>
      </c>
      <c r="G811">
        <v>1</v>
      </c>
      <c r="H811" s="35">
        <f>IF(D811=0,2,IF(VLOOKUP($E811,Weights!$A$2:$AH$829,Recodes!$B811-1986,FALSE)&gt;0,1,0))</f>
        <v>2</v>
      </c>
    </row>
    <row r="812" spans="1:8" x14ac:dyDescent="0.25">
      <c r="A812" t="s">
        <v>272</v>
      </c>
      <c r="B812">
        <v>1994</v>
      </c>
      <c r="C812">
        <v>761</v>
      </c>
      <c r="D812">
        <v>0</v>
      </c>
      <c r="E812">
        <v>761</v>
      </c>
      <c r="F812">
        <v>1</v>
      </c>
      <c r="G812">
        <v>1</v>
      </c>
      <c r="H812" s="35">
        <f>IF(D812=0,2,IF(VLOOKUP($E812,Weights!$A$2:$AH$829,Recodes!$B812-1986,FALSE)&gt;0,1,0))</f>
        <v>2</v>
      </c>
    </row>
    <row r="813" spans="1:8" x14ac:dyDescent="0.25">
      <c r="A813" t="s">
        <v>278</v>
      </c>
      <c r="B813">
        <v>1994</v>
      </c>
      <c r="C813">
        <v>775</v>
      </c>
      <c r="D813">
        <v>0</v>
      </c>
      <c r="E813">
        <v>775</v>
      </c>
      <c r="F813">
        <v>1</v>
      </c>
      <c r="G813">
        <v>1</v>
      </c>
      <c r="H813" s="35">
        <f>IF(D813=0,2,IF(VLOOKUP($E813,Weights!$A$2:$AH$829,Recodes!$B813-1986,FALSE)&gt;0,1,0))</f>
        <v>2</v>
      </c>
    </row>
    <row r="814" spans="1:8" x14ac:dyDescent="0.25">
      <c r="A814" t="s">
        <v>273</v>
      </c>
      <c r="B814">
        <v>1994</v>
      </c>
      <c r="C814">
        <v>790</v>
      </c>
      <c r="D814">
        <v>0</v>
      </c>
      <c r="E814">
        <v>790</v>
      </c>
      <c r="F814">
        <v>1</v>
      </c>
      <c r="G814">
        <v>1</v>
      </c>
      <c r="H814" s="35">
        <f>IF(D814=0,2,IF(VLOOKUP($E814,Weights!$A$2:$AH$829,Recodes!$B814-1986,FALSE)&gt;0,1,0))</f>
        <v>2</v>
      </c>
    </row>
    <row r="815" spans="1:8" x14ac:dyDescent="0.25">
      <c r="A815" t="s">
        <v>283</v>
      </c>
      <c r="B815">
        <v>1994</v>
      </c>
      <c r="C815">
        <v>792</v>
      </c>
      <c r="D815">
        <v>0</v>
      </c>
      <c r="E815">
        <v>792</v>
      </c>
      <c r="F815">
        <v>1</v>
      </c>
      <c r="G815">
        <v>1</v>
      </c>
      <c r="H815" s="35">
        <f>IF(D815=0,2,IF(VLOOKUP($E815,Weights!$A$2:$AH$829,Recodes!$B815-1986,FALSE)&gt;0,1,0))</f>
        <v>2</v>
      </c>
    </row>
    <row r="816" spans="1:8" x14ac:dyDescent="0.25">
      <c r="A816" t="s">
        <v>280</v>
      </c>
      <c r="B816">
        <v>1994</v>
      </c>
      <c r="C816">
        <v>813</v>
      </c>
      <c r="D816">
        <v>0</v>
      </c>
      <c r="E816">
        <v>813</v>
      </c>
      <c r="F816">
        <v>1</v>
      </c>
      <c r="G816">
        <v>1</v>
      </c>
      <c r="H816" s="35">
        <f>IF(D816=0,2,IF(VLOOKUP($E816,Weights!$A$2:$AH$829,Recodes!$B816-1986,FALSE)&gt;0,1,0))</f>
        <v>2</v>
      </c>
    </row>
    <row r="817" spans="1:8" x14ac:dyDescent="0.25">
      <c r="A817" t="s">
        <v>282</v>
      </c>
      <c r="B817">
        <v>1994</v>
      </c>
      <c r="C817">
        <v>819</v>
      </c>
      <c r="D817">
        <v>0</v>
      </c>
      <c r="E817">
        <v>819</v>
      </c>
      <c r="F817">
        <v>1</v>
      </c>
      <c r="G817">
        <v>1</v>
      </c>
      <c r="H817" s="35">
        <f>IF(D817=0,2,IF(VLOOKUP($E817,Weights!$A$2:$AH$829,Recodes!$B817-1986,FALSE)&gt;0,1,0))</f>
        <v>2</v>
      </c>
    </row>
    <row r="818" spans="1:8" x14ac:dyDescent="0.25">
      <c r="A818" t="s">
        <v>281</v>
      </c>
      <c r="B818">
        <v>1994</v>
      </c>
      <c r="C818">
        <v>822</v>
      </c>
      <c r="D818">
        <v>0</v>
      </c>
      <c r="E818">
        <v>822</v>
      </c>
      <c r="F818">
        <v>1</v>
      </c>
      <c r="G818">
        <v>1</v>
      </c>
      <c r="H818" s="35">
        <f>IF(D818=0,2,IF(VLOOKUP($E818,Weights!$A$2:$AH$829,Recodes!$B818-1986,FALSE)&gt;0,1,0))</f>
        <v>2</v>
      </c>
    </row>
    <row r="819" spans="1:8" x14ac:dyDescent="0.25">
      <c r="A819" t="s">
        <v>268</v>
      </c>
      <c r="B819">
        <v>1994</v>
      </c>
      <c r="C819">
        <v>827</v>
      </c>
      <c r="D819">
        <v>0</v>
      </c>
      <c r="E819">
        <v>827</v>
      </c>
      <c r="F819">
        <v>1</v>
      </c>
      <c r="G819">
        <v>1</v>
      </c>
      <c r="H819" s="35">
        <f>IF(D819=0,2,IF(VLOOKUP($E819,Weights!$A$2:$AH$829,Recodes!$B819-1986,FALSE)&gt;0,1,0))</f>
        <v>2</v>
      </c>
    </row>
    <row r="820" spans="1:8" x14ac:dyDescent="0.25">
      <c r="A820" t="s">
        <v>270</v>
      </c>
      <c r="B820">
        <v>1994</v>
      </c>
      <c r="C820">
        <v>843</v>
      </c>
      <c r="D820">
        <v>0</v>
      </c>
      <c r="E820">
        <v>843</v>
      </c>
      <c r="F820">
        <v>1</v>
      </c>
      <c r="G820">
        <v>1</v>
      </c>
      <c r="H820" s="35">
        <f>IF(D820=0,2,IF(VLOOKUP($E820,Weights!$A$2:$AH$829,Recodes!$B820-1986,FALSE)&gt;0,1,0))</f>
        <v>2</v>
      </c>
    </row>
    <row r="821" spans="1:8" x14ac:dyDescent="0.25">
      <c r="A821" t="s">
        <v>269</v>
      </c>
      <c r="B821">
        <v>1994</v>
      </c>
      <c r="C821">
        <v>868</v>
      </c>
      <c r="D821">
        <v>0</v>
      </c>
      <c r="E821">
        <v>868</v>
      </c>
      <c r="F821">
        <v>1</v>
      </c>
      <c r="G821">
        <v>1</v>
      </c>
      <c r="H821" s="35">
        <f>IF(D821=0,2,IF(VLOOKUP($E821,Weights!$A$2:$AH$829,Recodes!$B821-1986,FALSE)&gt;0,1,0))</f>
        <v>2</v>
      </c>
    </row>
    <row r="822" spans="1:8" x14ac:dyDescent="0.25">
      <c r="A822" t="s">
        <v>271</v>
      </c>
      <c r="B822">
        <v>1994</v>
      </c>
      <c r="C822">
        <v>877</v>
      </c>
      <c r="D822">
        <v>0</v>
      </c>
      <c r="E822">
        <v>877</v>
      </c>
      <c r="F822">
        <v>1</v>
      </c>
      <c r="G822">
        <v>1</v>
      </c>
      <c r="H822" s="35">
        <f>IF(D822=0,2,IF(VLOOKUP($E822,Weights!$A$2:$AH$829,Recodes!$B822-1986,FALSE)&gt;0,1,0))</f>
        <v>2</v>
      </c>
    </row>
    <row r="823" spans="1:8" x14ac:dyDescent="0.25">
      <c r="A823" t="s">
        <v>276</v>
      </c>
      <c r="B823">
        <v>1994</v>
      </c>
      <c r="C823">
        <v>791</v>
      </c>
      <c r="D823">
        <v>1.4E-2</v>
      </c>
      <c r="E823">
        <v>1671</v>
      </c>
      <c r="F823">
        <v>1</v>
      </c>
      <c r="G823">
        <v>1</v>
      </c>
      <c r="H823" s="35">
        <f>IF(D823=0,2,IF(VLOOKUP($E823,Weights!$A$2:$AH$829,Recodes!$B823-1986,FALSE)&gt;0,1,0))</f>
        <v>1</v>
      </c>
    </row>
    <row r="824" spans="1:8" x14ac:dyDescent="0.25">
      <c r="A824" t="s">
        <v>276</v>
      </c>
      <c r="B824">
        <v>1994</v>
      </c>
      <c r="C824">
        <v>791</v>
      </c>
      <c r="D824">
        <v>2.4E-2</v>
      </c>
      <c r="E824">
        <v>828</v>
      </c>
      <c r="F824">
        <v>1</v>
      </c>
      <c r="G824">
        <v>1</v>
      </c>
      <c r="H824" s="35">
        <f>IF(D824=0,2,IF(VLOOKUP($E824,Weights!$A$2:$AH$829,Recodes!$B824-1986,FALSE)&gt;0,1,0))</f>
        <v>1</v>
      </c>
    </row>
    <row r="825" spans="1:8" x14ac:dyDescent="0.25">
      <c r="A825" t="s">
        <v>277</v>
      </c>
      <c r="B825">
        <v>1994</v>
      </c>
      <c r="C825">
        <v>863</v>
      </c>
      <c r="D825">
        <v>7.4999999999999997E-2</v>
      </c>
      <c r="E825">
        <v>756</v>
      </c>
      <c r="F825">
        <v>1</v>
      </c>
      <c r="G825">
        <v>1</v>
      </c>
      <c r="H825" s="35">
        <f>IF(D825=0,2,IF(VLOOKUP($E825,Weights!$A$2:$AH$829,Recodes!$B825-1986,FALSE)&gt;0,1,0))</f>
        <v>1</v>
      </c>
    </row>
    <row r="826" spans="1:8" x14ac:dyDescent="0.25">
      <c r="A826" t="s">
        <v>269</v>
      </c>
      <c r="B826">
        <v>1994</v>
      </c>
      <c r="C826">
        <v>868</v>
      </c>
      <c r="D826">
        <v>0.34</v>
      </c>
      <c r="E826">
        <v>756</v>
      </c>
      <c r="F826">
        <v>1</v>
      </c>
      <c r="G826">
        <v>1</v>
      </c>
      <c r="H826" s="35">
        <f>IF(D826=0,2,IF(VLOOKUP($E826,Weights!$A$2:$AH$829,Recodes!$B826-1986,FALSE)&gt;0,1,0))</f>
        <v>1</v>
      </c>
    </row>
    <row r="827" spans="1:8" x14ac:dyDescent="0.25">
      <c r="A827" t="s">
        <v>274</v>
      </c>
      <c r="B827">
        <v>1994</v>
      </c>
      <c r="C827">
        <v>747</v>
      </c>
      <c r="D827">
        <v>0.35799999999999998</v>
      </c>
      <c r="E827">
        <v>786</v>
      </c>
      <c r="F827">
        <v>1</v>
      </c>
      <c r="G827">
        <v>1</v>
      </c>
      <c r="H827" s="35">
        <f>IF(D827=0,2,IF(VLOOKUP($E827,Weights!$A$2:$AH$829,Recodes!$B827-1986,FALSE)&gt;0,1,0))</f>
        <v>1</v>
      </c>
    </row>
    <row r="828" spans="1:8" x14ac:dyDescent="0.25">
      <c r="A828" t="s">
        <v>274</v>
      </c>
      <c r="B828">
        <v>1994</v>
      </c>
      <c r="C828">
        <v>747</v>
      </c>
      <c r="D828">
        <v>0.64200000000000002</v>
      </c>
      <c r="E828">
        <v>1684</v>
      </c>
      <c r="F828">
        <v>1</v>
      </c>
      <c r="G828">
        <v>1</v>
      </c>
      <c r="H828" s="35">
        <f>IF(D828=0,2,IF(VLOOKUP($E828,Weights!$A$2:$AH$829,Recodes!$B828-1986,FALSE)&gt;0,1,0))</f>
        <v>0</v>
      </c>
    </row>
    <row r="829" spans="1:8" x14ac:dyDescent="0.25">
      <c r="A829" t="s">
        <v>269</v>
      </c>
      <c r="B829">
        <v>1994</v>
      </c>
      <c r="C829">
        <v>868</v>
      </c>
      <c r="D829">
        <v>0.66</v>
      </c>
      <c r="E829">
        <v>1691</v>
      </c>
      <c r="F829">
        <v>1</v>
      </c>
      <c r="G829">
        <v>1</v>
      </c>
      <c r="H829" s="35">
        <f>IF(D829=0,2,IF(VLOOKUP($E829,Weights!$A$2:$AH$829,Recodes!$B829-1986,FALSE)&gt;0,1,0))</f>
        <v>0</v>
      </c>
    </row>
    <row r="830" spans="1:8" x14ac:dyDescent="0.25">
      <c r="A830" t="s">
        <v>277</v>
      </c>
      <c r="B830">
        <v>1994</v>
      </c>
      <c r="C830">
        <v>863</v>
      </c>
      <c r="D830">
        <v>0.92500000000000004</v>
      </c>
      <c r="E830">
        <v>863</v>
      </c>
      <c r="F830">
        <v>1</v>
      </c>
      <c r="G830">
        <v>1</v>
      </c>
      <c r="H830" s="35">
        <f>IF(D830=0,2,IF(VLOOKUP($E830,Weights!$A$2:$AH$829,Recodes!$B830-1986,FALSE)&gt;0,1,0))</f>
        <v>1</v>
      </c>
    </row>
    <row r="831" spans="1:8" x14ac:dyDescent="0.25">
      <c r="A831" t="s">
        <v>276</v>
      </c>
      <c r="B831">
        <v>1994</v>
      </c>
      <c r="C831">
        <v>791</v>
      </c>
      <c r="D831">
        <v>0.96199999999999997</v>
      </c>
      <c r="E831">
        <v>791</v>
      </c>
      <c r="F831">
        <v>1</v>
      </c>
      <c r="G831">
        <v>1</v>
      </c>
      <c r="H831" s="35">
        <f>IF(D831=0,2,IF(VLOOKUP($E831,Weights!$A$2:$AH$829,Recodes!$B831-1986,FALSE)&gt;0,1,0))</f>
        <v>1</v>
      </c>
    </row>
    <row r="832" spans="1:8" x14ac:dyDescent="0.25">
      <c r="A832" t="s">
        <v>275</v>
      </c>
      <c r="B832">
        <v>1994</v>
      </c>
      <c r="C832">
        <v>573</v>
      </c>
      <c r="D832">
        <v>1</v>
      </c>
      <c r="E832">
        <v>1673</v>
      </c>
      <c r="F832">
        <v>1</v>
      </c>
      <c r="G832">
        <v>1</v>
      </c>
      <c r="H832" s="35">
        <f>IF(D832=0,2,IF(VLOOKUP($E832,Weights!$A$2:$AH$829,Recodes!$B832-1986,FALSE)&gt;0,1,0))</f>
        <v>0</v>
      </c>
    </row>
    <row r="833" spans="1:8" x14ac:dyDescent="0.25">
      <c r="A833" t="s">
        <v>279</v>
      </c>
      <c r="B833">
        <v>1994</v>
      </c>
      <c r="C833">
        <v>750</v>
      </c>
      <c r="D833">
        <v>1</v>
      </c>
      <c r="E833">
        <v>828</v>
      </c>
      <c r="F833">
        <v>1</v>
      </c>
      <c r="G833">
        <v>1</v>
      </c>
      <c r="H833" s="35">
        <f>IF(D833=0,2,IF(VLOOKUP($E833,Weights!$A$2:$AH$829,Recodes!$B833-1986,FALSE)&gt;0,1,0))</f>
        <v>1</v>
      </c>
    </row>
    <row r="834" spans="1:8" x14ac:dyDescent="0.25">
      <c r="A834" t="s">
        <v>272</v>
      </c>
      <c r="B834">
        <v>1994</v>
      </c>
      <c r="C834">
        <v>761</v>
      </c>
      <c r="D834">
        <v>1</v>
      </c>
      <c r="E834">
        <v>1684</v>
      </c>
      <c r="F834">
        <v>1</v>
      </c>
      <c r="G834">
        <v>1</v>
      </c>
      <c r="H834" s="35">
        <f>IF(D834=0,2,IF(VLOOKUP($E834,Weights!$A$2:$AH$829,Recodes!$B834-1986,FALSE)&gt;0,1,0))</f>
        <v>0</v>
      </c>
    </row>
    <row r="835" spans="1:8" x14ac:dyDescent="0.25">
      <c r="A835" t="s">
        <v>278</v>
      </c>
      <c r="B835">
        <v>1994</v>
      </c>
      <c r="C835">
        <v>775</v>
      </c>
      <c r="D835">
        <v>1</v>
      </c>
      <c r="E835">
        <v>860</v>
      </c>
      <c r="F835">
        <v>1</v>
      </c>
      <c r="G835">
        <v>1</v>
      </c>
      <c r="H835" s="35">
        <f>IF(D835=0,2,IF(VLOOKUP($E835,Weights!$A$2:$AH$829,Recodes!$B835-1986,FALSE)&gt;0,1,0))</f>
        <v>1</v>
      </c>
    </row>
    <row r="836" spans="1:8" x14ac:dyDescent="0.25">
      <c r="A836" t="s">
        <v>273</v>
      </c>
      <c r="B836">
        <v>1994</v>
      </c>
      <c r="C836">
        <v>790</v>
      </c>
      <c r="D836">
        <v>1</v>
      </c>
      <c r="E836">
        <v>1684</v>
      </c>
      <c r="F836">
        <v>1</v>
      </c>
      <c r="G836">
        <v>1</v>
      </c>
      <c r="H836" s="35">
        <f>IF(D836=0,2,IF(VLOOKUP($E836,Weights!$A$2:$AH$829,Recodes!$B836-1986,FALSE)&gt;0,1,0))</f>
        <v>0</v>
      </c>
    </row>
    <row r="837" spans="1:8" x14ac:dyDescent="0.25">
      <c r="A837" t="s">
        <v>283</v>
      </c>
      <c r="B837">
        <v>1994</v>
      </c>
      <c r="C837">
        <v>792</v>
      </c>
      <c r="D837">
        <v>1</v>
      </c>
      <c r="E837">
        <v>791</v>
      </c>
      <c r="F837">
        <v>1</v>
      </c>
      <c r="G837">
        <v>1</v>
      </c>
      <c r="H837" s="35">
        <f>IF(D837=0,2,IF(VLOOKUP($E837,Weights!$A$2:$AH$829,Recodes!$B837-1986,FALSE)&gt;0,1,0))</f>
        <v>1</v>
      </c>
    </row>
    <row r="838" spans="1:8" x14ac:dyDescent="0.25">
      <c r="A838" t="s">
        <v>280</v>
      </c>
      <c r="B838">
        <v>1994</v>
      </c>
      <c r="C838">
        <v>813</v>
      </c>
      <c r="D838">
        <v>1</v>
      </c>
      <c r="E838">
        <v>828</v>
      </c>
      <c r="F838">
        <v>1</v>
      </c>
      <c r="G838">
        <v>1</v>
      </c>
      <c r="H838" s="35">
        <f>IF(D838=0,2,IF(VLOOKUP($E838,Weights!$A$2:$AH$829,Recodes!$B838-1986,FALSE)&gt;0,1,0))</f>
        <v>1</v>
      </c>
    </row>
    <row r="839" spans="1:8" x14ac:dyDescent="0.25">
      <c r="A839" t="s">
        <v>282</v>
      </c>
      <c r="B839">
        <v>1994</v>
      </c>
      <c r="C839">
        <v>819</v>
      </c>
      <c r="D839">
        <v>1</v>
      </c>
      <c r="E839">
        <v>791</v>
      </c>
      <c r="F839">
        <v>1</v>
      </c>
      <c r="G839">
        <v>1</v>
      </c>
      <c r="H839" s="35">
        <f>IF(D839=0,2,IF(VLOOKUP($E839,Weights!$A$2:$AH$829,Recodes!$B839-1986,FALSE)&gt;0,1,0))</f>
        <v>1</v>
      </c>
    </row>
    <row r="840" spans="1:8" x14ac:dyDescent="0.25">
      <c r="A840" t="s">
        <v>281</v>
      </c>
      <c r="B840">
        <v>1994</v>
      </c>
      <c r="C840">
        <v>822</v>
      </c>
      <c r="D840">
        <v>1</v>
      </c>
      <c r="E840">
        <v>756</v>
      </c>
      <c r="F840">
        <v>1</v>
      </c>
      <c r="G840">
        <v>1</v>
      </c>
      <c r="H840" s="35">
        <f>IF(D840=0,2,IF(VLOOKUP($E840,Weights!$A$2:$AH$829,Recodes!$B840-1986,FALSE)&gt;0,1,0))</f>
        <v>1</v>
      </c>
    </row>
    <row r="841" spans="1:8" x14ac:dyDescent="0.25">
      <c r="A841" t="s">
        <v>268</v>
      </c>
      <c r="B841">
        <v>1994</v>
      </c>
      <c r="C841">
        <v>827</v>
      </c>
      <c r="D841">
        <v>1</v>
      </c>
      <c r="E841">
        <v>1691</v>
      </c>
      <c r="F841">
        <v>1</v>
      </c>
      <c r="G841">
        <v>1</v>
      </c>
      <c r="H841" s="35">
        <f>IF(D841=0,2,IF(VLOOKUP($E841,Weights!$A$2:$AH$829,Recodes!$B841-1986,FALSE)&gt;0,1,0))</f>
        <v>0</v>
      </c>
    </row>
    <row r="842" spans="1:8" x14ac:dyDescent="0.25">
      <c r="A842" t="s">
        <v>270</v>
      </c>
      <c r="B842">
        <v>1994</v>
      </c>
      <c r="C842">
        <v>843</v>
      </c>
      <c r="D842">
        <v>1</v>
      </c>
      <c r="E842">
        <v>1685</v>
      </c>
      <c r="F842">
        <v>1</v>
      </c>
      <c r="G842">
        <v>1</v>
      </c>
      <c r="H842" s="35">
        <f>IF(D842=0,2,IF(VLOOKUP($E842,Weights!$A$2:$AH$829,Recodes!$B842-1986,FALSE)&gt;0,1,0))</f>
        <v>0</v>
      </c>
    </row>
    <row r="843" spans="1:8" x14ac:dyDescent="0.25">
      <c r="A843" t="s">
        <v>271</v>
      </c>
      <c r="B843">
        <v>1994</v>
      </c>
      <c r="C843">
        <v>877</v>
      </c>
      <c r="D843">
        <v>1</v>
      </c>
      <c r="E843">
        <v>1685</v>
      </c>
      <c r="F843">
        <v>1</v>
      </c>
      <c r="G843">
        <v>1</v>
      </c>
      <c r="H843" s="35">
        <f>IF(D843=0,2,IF(VLOOKUP($E843,Weights!$A$2:$AH$829,Recodes!$B843-1986,FALSE)&gt;0,1,0))</f>
        <v>0</v>
      </c>
    </row>
    <row r="844" spans="1:8" x14ac:dyDescent="0.25">
      <c r="A844" t="s">
        <v>291</v>
      </c>
      <c r="B844">
        <v>1993</v>
      </c>
      <c r="C844">
        <v>861</v>
      </c>
      <c r="D844">
        <v>4.0000000000000001E-3</v>
      </c>
      <c r="E844">
        <v>772</v>
      </c>
      <c r="F844">
        <v>10</v>
      </c>
      <c r="G844">
        <v>25</v>
      </c>
      <c r="H844" s="35">
        <f>IF(D844=0,2,IF(VLOOKUP($E844,Weights!$A$2:$AH$829,Recodes!$B844-1986,FALSE)&gt;0,1,0))</f>
        <v>1</v>
      </c>
    </row>
    <row r="845" spans="1:8" x14ac:dyDescent="0.25">
      <c r="A845" t="s">
        <v>291</v>
      </c>
      <c r="B845">
        <v>1993</v>
      </c>
      <c r="C845">
        <v>861</v>
      </c>
      <c r="D845">
        <v>0.996</v>
      </c>
      <c r="E845">
        <v>861</v>
      </c>
      <c r="F845">
        <v>10</v>
      </c>
      <c r="G845">
        <v>25</v>
      </c>
      <c r="H845" s="35">
        <f>IF(D845=0,2,IF(VLOOKUP($E845,Weights!$A$2:$AH$829,Recodes!$B845-1986,FALSE)&gt;0,1,0))</f>
        <v>1</v>
      </c>
    </row>
    <row r="846" spans="1:8" x14ac:dyDescent="0.25">
      <c r="A846" t="s">
        <v>292</v>
      </c>
      <c r="B846">
        <v>1993</v>
      </c>
      <c r="C846">
        <v>630</v>
      </c>
      <c r="D846">
        <v>7.1999999999999995E-2</v>
      </c>
      <c r="E846">
        <v>518</v>
      </c>
      <c r="F846">
        <v>9</v>
      </c>
      <c r="G846">
        <v>16</v>
      </c>
      <c r="H846" s="35">
        <f>IF(D846=0,2,IF(VLOOKUP($E846,Weights!$A$2:$AH$829,Recodes!$B846-1986,FALSE)&gt;0,1,0))</f>
        <v>1</v>
      </c>
    </row>
    <row r="847" spans="1:8" x14ac:dyDescent="0.25">
      <c r="A847" t="s">
        <v>292</v>
      </c>
      <c r="B847">
        <v>1993</v>
      </c>
      <c r="C847">
        <v>630</v>
      </c>
      <c r="D847">
        <v>0.92800000000000005</v>
      </c>
      <c r="E847">
        <v>630</v>
      </c>
      <c r="F847">
        <v>9</v>
      </c>
      <c r="G847">
        <v>16</v>
      </c>
      <c r="H847" s="35">
        <f>IF(D847=0,2,IF(VLOOKUP($E847,Weights!$A$2:$AH$829,Recodes!$B847-1986,FALSE)&gt;0,1,0))</f>
        <v>1</v>
      </c>
    </row>
    <row r="848" spans="1:8" x14ac:dyDescent="0.25">
      <c r="A848" t="s">
        <v>284</v>
      </c>
      <c r="B848">
        <v>1993</v>
      </c>
      <c r="C848">
        <v>646</v>
      </c>
      <c r="D848">
        <v>0</v>
      </c>
      <c r="E848">
        <v>646</v>
      </c>
      <c r="F848">
        <v>1</v>
      </c>
      <c r="G848">
        <v>1</v>
      </c>
      <c r="H848" s="35">
        <f>IF(D848=0,2,IF(VLOOKUP($E848,Weights!$A$2:$AH$829,Recodes!$B848-1986,FALSE)&gt;0,1,0))</f>
        <v>2</v>
      </c>
    </row>
    <row r="849" spans="1:8" x14ac:dyDescent="0.25">
      <c r="A849" t="s">
        <v>290</v>
      </c>
      <c r="B849">
        <v>1993</v>
      </c>
      <c r="C849">
        <v>647</v>
      </c>
      <c r="D849">
        <v>0</v>
      </c>
      <c r="E849">
        <v>647</v>
      </c>
      <c r="F849">
        <v>1</v>
      </c>
      <c r="G849">
        <v>1</v>
      </c>
      <c r="H849" s="35">
        <f>IF(D849=0,2,IF(VLOOKUP($E849,Weights!$A$2:$AH$829,Recodes!$B849-1986,FALSE)&gt;0,1,0))</f>
        <v>2</v>
      </c>
    </row>
    <row r="850" spans="1:8" x14ac:dyDescent="0.25">
      <c r="A850" t="s">
        <v>285</v>
      </c>
      <c r="B850">
        <v>1993</v>
      </c>
      <c r="C850">
        <v>780</v>
      </c>
      <c r="D850">
        <v>0</v>
      </c>
      <c r="E850">
        <v>780</v>
      </c>
      <c r="F850">
        <v>1</v>
      </c>
      <c r="G850">
        <v>1</v>
      </c>
      <c r="H850" s="35">
        <f>IF(D850=0,2,IF(VLOOKUP($E850,Weights!$A$2:$AH$829,Recodes!$B850-1986,FALSE)&gt;0,1,0))</f>
        <v>2</v>
      </c>
    </row>
    <row r="851" spans="1:8" x14ac:dyDescent="0.25">
      <c r="A851" t="s">
        <v>286</v>
      </c>
      <c r="B851">
        <v>1993</v>
      </c>
      <c r="C851">
        <v>821</v>
      </c>
      <c r="D851">
        <v>0</v>
      </c>
      <c r="E851">
        <v>821</v>
      </c>
      <c r="F851">
        <v>1</v>
      </c>
      <c r="G851">
        <v>1</v>
      </c>
      <c r="H851" s="35">
        <f>IF(D851=0,2,IF(VLOOKUP($E851,Weights!$A$2:$AH$829,Recodes!$B851-1986,FALSE)&gt;0,1,0))</f>
        <v>2</v>
      </c>
    </row>
    <row r="852" spans="1:8" x14ac:dyDescent="0.25">
      <c r="A852" t="s">
        <v>289</v>
      </c>
      <c r="B852">
        <v>1993</v>
      </c>
      <c r="C852">
        <v>939</v>
      </c>
      <c r="D852">
        <v>0</v>
      </c>
      <c r="E852">
        <v>939</v>
      </c>
      <c r="F852">
        <v>1</v>
      </c>
      <c r="G852">
        <v>1</v>
      </c>
      <c r="H852" s="35">
        <f>IF(D852=0,2,IF(VLOOKUP($E852,Weights!$A$2:$AH$829,Recodes!$B852-1986,FALSE)&gt;0,1,0))</f>
        <v>2</v>
      </c>
    </row>
    <row r="853" spans="1:8" x14ac:dyDescent="0.25">
      <c r="A853" t="s">
        <v>288</v>
      </c>
      <c r="B853">
        <v>1993</v>
      </c>
      <c r="C853">
        <v>958</v>
      </c>
      <c r="D853">
        <v>0</v>
      </c>
      <c r="E853">
        <v>958</v>
      </c>
      <c r="F853">
        <v>1</v>
      </c>
      <c r="G853">
        <v>1</v>
      </c>
      <c r="H853" s="35">
        <f>IF(D853=0,2,IF(VLOOKUP($E853,Weights!$A$2:$AH$829,Recodes!$B853-1986,FALSE)&gt;0,1,0))</f>
        <v>2</v>
      </c>
    </row>
    <row r="854" spans="1:8" x14ac:dyDescent="0.25">
      <c r="A854" t="s">
        <v>276</v>
      </c>
      <c r="B854">
        <v>1993</v>
      </c>
      <c r="C854">
        <v>791</v>
      </c>
      <c r="D854">
        <v>8.9999999999999993E-3</v>
      </c>
      <c r="E854">
        <v>1671</v>
      </c>
      <c r="F854">
        <v>1</v>
      </c>
      <c r="G854">
        <v>1</v>
      </c>
      <c r="H854" s="35">
        <f>IF(D854=0,2,IF(VLOOKUP($E854,Weights!$A$2:$AH$829,Recodes!$B854-1986,FALSE)&gt;0,1,0))</f>
        <v>0</v>
      </c>
    </row>
    <row r="855" spans="1:8" x14ac:dyDescent="0.25">
      <c r="A855" t="s">
        <v>295</v>
      </c>
      <c r="B855">
        <v>1993</v>
      </c>
      <c r="C855">
        <v>418</v>
      </c>
      <c r="D855">
        <v>1.2E-2</v>
      </c>
      <c r="E855">
        <v>450</v>
      </c>
      <c r="F855">
        <v>1</v>
      </c>
      <c r="G855">
        <v>1</v>
      </c>
      <c r="H855" s="35">
        <f>IF(D855=0,2,IF(VLOOKUP($E855,Weights!$A$2:$AH$829,Recodes!$B855-1986,FALSE)&gt;0,1,0))</f>
        <v>1</v>
      </c>
    </row>
    <row r="856" spans="1:8" x14ac:dyDescent="0.25">
      <c r="A856" t="s">
        <v>297</v>
      </c>
      <c r="B856">
        <v>1993</v>
      </c>
      <c r="C856">
        <v>15</v>
      </c>
      <c r="D856">
        <v>1.9E-2</v>
      </c>
      <c r="E856">
        <v>59</v>
      </c>
      <c r="F856">
        <v>1</v>
      </c>
      <c r="G856">
        <v>1</v>
      </c>
      <c r="H856" s="35">
        <f>IF(D856=0,2,IF(VLOOKUP($E856,Weights!$A$2:$AH$829,Recodes!$B856-1986,FALSE)&gt;0,1,0))</f>
        <v>1</v>
      </c>
    </row>
    <row r="857" spans="1:8" x14ac:dyDescent="0.25">
      <c r="A857" t="s">
        <v>294</v>
      </c>
      <c r="B857">
        <v>1993</v>
      </c>
      <c r="C857">
        <v>360</v>
      </c>
      <c r="D857">
        <v>2.3E-2</v>
      </c>
      <c r="E857">
        <v>365</v>
      </c>
      <c r="F857">
        <v>1</v>
      </c>
      <c r="G857">
        <v>1</v>
      </c>
      <c r="H857" s="35">
        <f>IF(D857=0,2,IF(VLOOKUP($E857,Weights!$A$2:$AH$829,Recodes!$B857-1986,FALSE)&gt;0,1,0))</f>
        <v>1</v>
      </c>
    </row>
    <row r="858" spans="1:8" x14ac:dyDescent="0.25">
      <c r="A858" t="s">
        <v>293</v>
      </c>
      <c r="B858">
        <v>1993</v>
      </c>
      <c r="C858">
        <v>577</v>
      </c>
      <c r="D858">
        <v>2.3E-2</v>
      </c>
      <c r="E858">
        <v>548</v>
      </c>
      <c r="F858">
        <v>1</v>
      </c>
      <c r="G858">
        <v>1</v>
      </c>
      <c r="H858" s="35">
        <f>IF(D858=0,2,IF(VLOOKUP($E858,Weights!$A$2:$AH$829,Recodes!$B858-1986,FALSE)&gt;0,1,0))</f>
        <v>1</v>
      </c>
    </row>
    <row r="859" spans="1:8" x14ac:dyDescent="0.25">
      <c r="A859" t="s">
        <v>287</v>
      </c>
      <c r="B859">
        <v>1993</v>
      </c>
      <c r="C859">
        <v>839</v>
      </c>
      <c r="D859">
        <v>0.03</v>
      </c>
      <c r="E859">
        <v>1671</v>
      </c>
      <c r="F859">
        <v>1</v>
      </c>
      <c r="G859">
        <v>1</v>
      </c>
      <c r="H859" s="35">
        <f>IF(D859=0,2,IF(VLOOKUP($E859,Weights!$A$2:$AH$829,Recodes!$B859-1986,FALSE)&gt;0,1,0))</f>
        <v>0</v>
      </c>
    </row>
    <row r="860" spans="1:8" x14ac:dyDescent="0.25">
      <c r="A860" t="s">
        <v>296</v>
      </c>
      <c r="B860">
        <v>1993</v>
      </c>
      <c r="C860">
        <v>450</v>
      </c>
      <c r="D860">
        <v>3.1E-2</v>
      </c>
      <c r="E860">
        <v>360</v>
      </c>
      <c r="F860">
        <v>1</v>
      </c>
      <c r="G860">
        <v>1</v>
      </c>
      <c r="H860" s="35">
        <f>IF(D860=0,2,IF(VLOOKUP($E860,Weights!$A$2:$AH$829,Recodes!$B860-1986,FALSE)&gt;0,1,0))</f>
        <v>1</v>
      </c>
    </row>
    <row r="861" spans="1:8" x14ac:dyDescent="0.25">
      <c r="A861" t="s">
        <v>294</v>
      </c>
      <c r="B861">
        <v>1993</v>
      </c>
      <c r="C861">
        <v>360</v>
      </c>
      <c r="D861">
        <v>7.5999999999999998E-2</v>
      </c>
      <c r="E861">
        <v>458</v>
      </c>
      <c r="F861">
        <v>1</v>
      </c>
      <c r="G861">
        <v>1</v>
      </c>
      <c r="H861" s="35">
        <f>IF(D861=0,2,IF(VLOOKUP($E861,Weights!$A$2:$AH$829,Recodes!$B861-1986,FALSE)&gt;0,1,0))</f>
        <v>1</v>
      </c>
    </row>
    <row r="862" spans="1:8" x14ac:dyDescent="0.25">
      <c r="A862" t="s">
        <v>294</v>
      </c>
      <c r="B862">
        <v>1993</v>
      </c>
      <c r="C862">
        <v>360</v>
      </c>
      <c r="D862">
        <v>0.90100000000000002</v>
      </c>
      <c r="E862">
        <v>360</v>
      </c>
      <c r="F862">
        <v>1</v>
      </c>
      <c r="G862">
        <v>1</v>
      </c>
      <c r="H862" s="35">
        <f>IF(D862=0,2,IF(VLOOKUP($E862,Weights!$A$2:$AH$829,Recodes!$B862-1986,FALSE)&gt;0,1,0))</f>
        <v>1</v>
      </c>
    </row>
    <row r="863" spans="1:8" x14ac:dyDescent="0.25">
      <c r="A863" t="s">
        <v>296</v>
      </c>
      <c r="B863">
        <v>1993</v>
      </c>
      <c r="C863">
        <v>450</v>
      </c>
      <c r="D863">
        <v>0.96899999999999997</v>
      </c>
      <c r="E863">
        <v>450</v>
      </c>
      <c r="F863">
        <v>1</v>
      </c>
      <c r="G863">
        <v>1</v>
      </c>
      <c r="H863" s="35">
        <f>IF(D863=0,2,IF(VLOOKUP($E863,Weights!$A$2:$AH$829,Recodes!$B863-1986,FALSE)&gt;0,1,0))</f>
        <v>1</v>
      </c>
    </row>
    <row r="864" spans="1:8" x14ac:dyDescent="0.25">
      <c r="A864" t="s">
        <v>287</v>
      </c>
      <c r="B864">
        <v>1993</v>
      </c>
      <c r="C864">
        <v>839</v>
      </c>
      <c r="D864">
        <v>0.97</v>
      </c>
      <c r="E864">
        <v>839</v>
      </c>
      <c r="F864">
        <v>1</v>
      </c>
      <c r="G864">
        <v>1</v>
      </c>
      <c r="H864" s="35">
        <f>IF(D864=0,2,IF(VLOOKUP($E864,Weights!$A$2:$AH$829,Recodes!$B864-1986,FALSE)&gt;0,1,0))</f>
        <v>1</v>
      </c>
    </row>
    <row r="865" spans="1:8" x14ac:dyDescent="0.25">
      <c r="A865" t="s">
        <v>293</v>
      </c>
      <c r="B865">
        <v>1993</v>
      </c>
      <c r="C865">
        <v>577</v>
      </c>
      <c r="D865">
        <v>0.97699999999999998</v>
      </c>
      <c r="E865">
        <v>577</v>
      </c>
      <c r="F865">
        <v>1</v>
      </c>
      <c r="G865">
        <v>1</v>
      </c>
      <c r="H865" s="35">
        <f>IF(D865=0,2,IF(VLOOKUP($E865,Weights!$A$2:$AH$829,Recodes!$B865-1986,FALSE)&gt;0,1,0))</f>
        <v>1</v>
      </c>
    </row>
    <row r="866" spans="1:8" x14ac:dyDescent="0.25">
      <c r="A866" t="s">
        <v>297</v>
      </c>
      <c r="B866">
        <v>1993</v>
      </c>
      <c r="C866">
        <v>15</v>
      </c>
      <c r="D866">
        <v>0.98099999999999998</v>
      </c>
      <c r="E866">
        <v>15</v>
      </c>
      <c r="F866">
        <v>1</v>
      </c>
      <c r="G866">
        <v>1</v>
      </c>
      <c r="H866" s="35">
        <f>IF(D866=0,2,IF(VLOOKUP($E866,Weights!$A$2:$AH$829,Recodes!$B866-1986,FALSE)&gt;0,1,0))</f>
        <v>1</v>
      </c>
    </row>
    <row r="867" spans="1:8" x14ac:dyDescent="0.25">
      <c r="A867" t="s">
        <v>295</v>
      </c>
      <c r="B867">
        <v>1993</v>
      </c>
      <c r="C867">
        <v>418</v>
      </c>
      <c r="D867">
        <v>0.98799999999999999</v>
      </c>
      <c r="E867">
        <v>418</v>
      </c>
      <c r="F867">
        <v>1</v>
      </c>
      <c r="G867">
        <v>1</v>
      </c>
      <c r="H867" s="35">
        <f>IF(D867=0,2,IF(VLOOKUP($E867,Weights!$A$2:$AH$829,Recodes!$B867-1986,FALSE)&gt;0,1,0))</f>
        <v>1</v>
      </c>
    </row>
    <row r="868" spans="1:8" x14ac:dyDescent="0.25">
      <c r="A868" t="s">
        <v>276</v>
      </c>
      <c r="B868">
        <v>1993</v>
      </c>
      <c r="C868">
        <v>791</v>
      </c>
      <c r="D868">
        <v>0.99099999999999999</v>
      </c>
      <c r="E868">
        <v>791</v>
      </c>
      <c r="F868">
        <v>1</v>
      </c>
      <c r="G868">
        <v>1</v>
      </c>
      <c r="H868" s="35">
        <f>IF(D868=0,2,IF(VLOOKUP($E868,Weights!$A$2:$AH$829,Recodes!$B868-1986,FALSE)&gt;0,1,0))</f>
        <v>1</v>
      </c>
    </row>
    <row r="869" spans="1:8" x14ac:dyDescent="0.25">
      <c r="A869" t="s">
        <v>284</v>
      </c>
      <c r="B869">
        <v>1993</v>
      </c>
      <c r="C869">
        <v>646</v>
      </c>
      <c r="D869">
        <v>1</v>
      </c>
      <c r="E869">
        <v>1672</v>
      </c>
      <c r="F869">
        <v>1</v>
      </c>
      <c r="G869">
        <v>1</v>
      </c>
      <c r="H869" s="35">
        <f>IF(D869=0,2,IF(VLOOKUP($E869,Weights!$A$2:$AH$829,Recodes!$B869-1986,FALSE)&gt;0,1,0))</f>
        <v>0</v>
      </c>
    </row>
    <row r="870" spans="1:8" x14ac:dyDescent="0.25">
      <c r="A870" t="s">
        <v>290</v>
      </c>
      <c r="B870">
        <v>1993</v>
      </c>
      <c r="C870">
        <v>647</v>
      </c>
      <c r="D870">
        <v>1</v>
      </c>
      <c r="E870">
        <v>1666</v>
      </c>
      <c r="F870">
        <v>1</v>
      </c>
      <c r="G870">
        <v>1</v>
      </c>
      <c r="H870" s="35">
        <f>IF(D870=0,2,IF(VLOOKUP($E870,Weights!$A$2:$AH$829,Recodes!$B870-1986,FALSE)&gt;0,1,0))</f>
        <v>0</v>
      </c>
    </row>
    <row r="871" spans="1:8" x14ac:dyDescent="0.25">
      <c r="A871" t="s">
        <v>285</v>
      </c>
      <c r="B871">
        <v>1993</v>
      </c>
      <c r="C871">
        <v>780</v>
      </c>
      <c r="D871">
        <v>1</v>
      </c>
      <c r="E871">
        <v>1671</v>
      </c>
      <c r="F871">
        <v>1</v>
      </c>
      <c r="G871">
        <v>1</v>
      </c>
      <c r="H871" s="35">
        <f>IF(D871=0,2,IF(VLOOKUP($E871,Weights!$A$2:$AH$829,Recodes!$B871-1986,FALSE)&gt;0,1,0))</f>
        <v>0</v>
      </c>
    </row>
    <row r="872" spans="1:8" x14ac:dyDescent="0.25">
      <c r="A872" t="s">
        <v>286</v>
      </c>
      <c r="B872">
        <v>1993</v>
      </c>
      <c r="C872">
        <v>821</v>
      </c>
      <c r="D872">
        <v>1</v>
      </c>
      <c r="E872">
        <v>1671</v>
      </c>
      <c r="F872">
        <v>1</v>
      </c>
      <c r="G872">
        <v>1</v>
      </c>
      <c r="H872" s="35">
        <f>IF(D872=0,2,IF(VLOOKUP($E872,Weights!$A$2:$AH$829,Recodes!$B872-1986,FALSE)&gt;0,1,0))</f>
        <v>0</v>
      </c>
    </row>
    <row r="873" spans="1:8" x14ac:dyDescent="0.25">
      <c r="A873" t="s">
        <v>289</v>
      </c>
      <c r="B873">
        <v>1993</v>
      </c>
      <c r="C873">
        <v>939</v>
      </c>
      <c r="D873">
        <v>1</v>
      </c>
      <c r="E873">
        <v>1669</v>
      </c>
      <c r="F873">
        <v>1</v>
      </c>
      <c r="G873">
        <v>1</v>
      </c>
      <c r="H873" s="35">
        <f>IF(D873=0,2,IF(VLOOKUP($E873,Weights!$A$2:$AH$829,Recodes!$B873-1986,FALSE)&gt;0,1,0))</f>
        <v>0</v>
      </c>
    </row>
    <row r="874" spans="1:8" x14ac:dyDescent="0.25">
      <c r="A874" t="s">
        <v>288</v>
      </c>
      <c r="B874">
        <v>1993</v>
      </c>
      <c r="C874">
        <v>958</v>
      </c>
      <c r="D874">
        <v>1</v>
      </c>
      <c r="E874">
        <v>1670</v>
      </c>
      <c r="F874">
        <v>1</v>
      </c>
      <c r="G874">
        <v>1</v>
      </c>
      <c r="H874" s="35">
        <f>IF(D874=0,2,IF(VLOOKUP($E874,Weights!$A$2:$AH$829,Recodes!$B874-1986,FALSE)&gt;0,1,0))</f>
        <v>0</v>
      </c>
    </row>
    <row r="875" spans="1:8" x14ac:dyDescent="0.25">
      <c r="A875" t="s">
        <v>300</v>
      </c>
      <c r="B875">
        <v>1992</v>
      </c>
      <c r="C875">
        <v>6</v>
      </c>
      <c r="D875">
        <v>0</v>
      </c>
      <c r="E875">
        <v>6</v>
      </c>
      <c r="F875">
        <v>1</v>
      </c>
      <c r="G875">
        <v>1</v>
      </c>
      <c r="H875" s="35">
        <f>IF(D875=0,2,IF(VLOOKUP($E875,Weights!$A$2:$AH$829,Recodes!$B875-1986,FALSE)&gt;0,1,0))</f>
        <v>2</v>
      </c>
    </row>
    <row r="876" spans="1:8" x14ac:dyDescent="0.25">
      <c r="A876" t="s">
        <v>301</v>
      </c>
      <c r="B876">
        <v>1992</v>
      </c>
      <c r="C876">
        <v>19</v>
      </c>
      <c r="D876">
        <v>0</v>
      </c>
      <c r="E876">
        <v>19</v>
      </c>
      <c r="F876">
        <v>1</v>
      </c>
      <c r="G876">
        <v>1</v>
      </c>
      <c r="H876" s="35">
        <f>IF(D876=0,2,IF(VLOOKUP($E876,Weights!$A$2:$AH$829,Recodes!$B876-1986,FALSE)&gt;0,1,0))</f>
        <v>2</v>
      </c>
    </row>
    <row r="877" spans="1:8" x14ac:dyDescent="0.25">
      <c r="A877" t="s">
        <v>298</v>
      </c>
      <c r="B877">
        <v>1992</v>
      </c>
      <c r="C877">
        <v>33</v>
      </c>
      <c r="D877">
        <v>0</v>
      </c>
      <c r="E877">
        <v>33</v>
      </c>
      <c r="F877">
        <v>1</v>
      </c>
      <c r="G877">
        <v>1</v>
      </c>
      <c r="H877" s="35">
        <f>IF(D877=0,2,IF(VLOOKUP($E877,Weights!$A$2:$AH$829,Recodes!$B877-1986,FALSE)&gt;0,1,0))</f>
        <v>2</v>
      </c>
    </row>
    <row r="878" spans="1:8" x14ac:dyDescent="0.25">
      <c r="A878" t="s">
        <v>299</v>
      </c>
      <c r="B878">
        <v>1992</v>
      </c>
      <c r="C878">
        <v>45</v>
      </c>
      <c r="D878">
        <v>0</v>
      </c>
      <c r="E878">
        <v>45</v>
      </c>
      <c r="F878">
        <v>1</v>
      </c>
      <c r="G878">
        <v>1</v>
      </c>
      <c r="H878" s="35">
        <f>IF(D878=0,2,IF(VLOOKUP($E878,Weights!$A$2:$AH$829,Recodes!$B878-1986,FALSE)&gt;0,1,0))</f>
        <v>2</v>
      </c>
    </row>
    <row r="879" spans="1:8" x14ac:dyDescent="0.25">
      <c r="A879" t="s">
        <v>300</v>
      </c>
      <c r="B879">
        <v>1992</v>
      </c>
      <c r="C879">
        <v>6</v>
      </c>
      <c r="D879">
        <v>1</v>
      </c>
      <c r="E879">
        <v>1661</v>
      </c>
      <c r="F879">
        <v>1</v>
      </c>
      <c r="G879">
        <v>1</v>
      </c>
      <c r="H879" s="35">
        <f>IF(D879=0,2,IF(VLOOKUP($E879,Weights!$A$2:$AH$829,Recodes!$B879-1986,FALSE)&gt;0,1,0))</f>
        <v>0</v>
      </c>
    </row>
    <row r="880" spans="1:8" x14ac:dyDescent="0.25">
      <c r="A880" t="s">
        <v>301</v>
      </c>
      <c r="B880">
        <v>1992</v>
      </c>
      <c r="C880">
        <v>19</v>
      </c>
      <c r="D880">
        <v>1</v>
      </c>
      <c r="E880">
        <v>1651</v>
      </c>
      <c r="F880">
        <v>1</v>
      </c>
      <c r="G880">
        <v>1</v>
      </c>
      <c r="H880" s="35">
        <f>IF(D880=0,2,IF(VLOOKUP($E880,Weights!$A$2:$AH$829,Recodes!$B880-1986,FALSE)&gt;0,1,0))</f>
        <v>0</v>
      </c>
    </row>
    <row r="881" spans="1:8" x14ac:dyDescent="0.25">
      <c r="A881" t="s">
        <v>298</v>
      </c>
      <c r="B881">
        <v>1992</v>
      </c>
      <c r="C881">
        <v>33</v>
      </c>
      <c r="D881">
        <v>1</v>
      </c>
      <c r="E881">
        <v>1987</v>
      </c>
      <c r="F881">
        <v>1</v>
      </c>
      <c r="G881">
        <v>1</v>
      </c>
      <c r="H881" s="35">
        <f>IF(D881=0,2,IF(VLOOKUP($E881,Weights!$A$2:$AH$829,Recodes!$B881-1986,FALSE)&gt;0,1,0))</f>
        <v>0</v>
      </c>
    </row>
    <row r="882" spans="1:8" x14ac:dyDescent="0.25">
      <c r="A882" t="s">
        <v>299</v>
      </c>
      <c r="B882">
        <v>1992</v>
      </c>
      <c r="C882">
        <v>45</v>
      </c>
      <c r="D882">
        <v>1</v>
      </c>
      <c r="E882">
        <v>1663</v>
      </c>
      <c r="F882">
        <v>1</v>
      </c>
      <c r="G882">
        <v>1</v>
      </c>
      <c r="H882" s="35">
        <f>IF(D882=0,2,IF(VLOOKUP($E882,Weights!$A$2:$AH$829,Recodes!$B882-1986,FALSE)&gt;0,1,0))</f>
        <v>0</v>
      </c>
    </row>
    <row r="883" spans="1:8" x14ac:dyDescent="0.25">
      <c r="A883" t="s">
        <v>325</v>
      </c>
      <c r="B883">
        <v>1991</v>
      </c>
      <c r="C883">
        <v>380</v>
      </c>
      <c r="D883">
        <v>0</v>
      </c>
      <c r="E883">
        <v>380</v>
      </c>
      <c r="F883">
        <v>1</v>
      </c>
      <c r="G883">
        <v>1</v>
      </c>
      <c r="H883" s="35">
        <f>IF(D883=0,2,IF(VLOOKUP($E883,Weights!$A$2:$AH$829,Recodes!$B883-1986,FALSE)&gt;0,1,0))</f>
        <v>2</v>
      </c>
    </row>
    <row r="884" spans="1:8" x14ac:dyDescent="0.25">
      <c r="A884" t="s">
        <v>324</v>
      </c>
      <c r="B884">
        <v>1991</v>
      </c>
      <c r="C884">
        <v>407</v>
      </c>
      <c r="D884">
        <v>0</v>
      </c>
      <c r="E884">
        <v>407</v>
      </c>
      <c r="F884">
        <v>1</v>
      </c>
      <c r="G884">
        <v>1</v>
      </c>
      <c r="H884" s="35">
        <f>IF(D884=0,2,IF(VLOOKUP($E884,Weights!$A$2:$AH$829,Recodes!$B884-1986,FALSE)&gt;0,1,0))</f>
        <v>2</v>
      </c>
    </row>
    <row r="885" spans="1:8" x14ac:dyDescent="0.25">
      <c r="A885" t="s">
        <v>323</v>
      </c>
      <c r="B885">
        <v>1991</v>
      </c>
      <c r="C885">
        <v>408</v>
      </c>
      <c r="D885">
        <v>0</v>
      </c>
      <c r="E885">
        <v>408</v>
      </c>
      <c r="F885">
        <v>1</v>
      </c>
      <c r="G885">
        <v>1</v>
      </c>
      <c r="H885" s="35">
        <f>IF(D885=0,2,IF(VLOOKUP($E885,Weights!$A$2:$AH$829,Recodes!$B885-1986,FALSE)&gt;0,1,0))</f>
        <v>2</v>
      </c>
    </row>
    <row r="886" spans="1:8" x14ac:dyDescent="0.25">
      <c r="A886" t="s">
        <v>326</v>
      </c>
      <c r="B886">
        <v>1991</v>
      </c>
      <c r="C886">
        <v>409</v>
      </c>
      <c r="D886">
        <v>0</v>
      </c>
      <c r="E886">
        <v>409</v>
      </c>
      <c r="F886">
        <v>1</v>
      </c>
      <c r="G886">
        <v>1</v>
      </c>
      <c r="H886" s="35">
        <f>IF(D886=0,2,IF(VLOOKUP($E886,Weights!$A$2:$AH$829,Recodes!$B886-1986,FALSE)&gt;0,1,0))</f>
        <v>2</v>
      </c>
    </row>
    <row r="887" spans="1:8" x14ac:dyDescent="0.25">
      <c r="A887" t="s">
        <v>328</v>
      </c>
      <c r="B887">
        <v>1991</v>
      </c>
      <c r="C887">
        <v>419</v>
      </c>
      <c r="D887">
        <v>0</v>
      </c>
      <c r="E887">
        <v>419</v>
      </c>
      <c r="F887">
        <v>1</v>
      </c>
      <c r="G887">
        <v>1</v>
      </c>
      <c r="H887" s="35">
        <f>IF(D887=0,2,IF(VLOOKUP($E887,Weights!$A$2:$AH$829,Recodes!$B887-1986,FALSE)&gt;0,1,0))</f>
        <v>2</v>
      </c>
    </row>
    <row r="888" spans="1:8" x14ac:dyDescent="0.25">
      <c r="A888" t="s">
        <v>329</v>
      </c>
      <c r="B888">
        <v>1991</v>
      </c>
      <c r="C888">
        <v>423</v>
      </c>
      <c r="D888">
        <v>0</v>
      </c>
      <c r="E888">
        <v>423</v>
      </c>
      <c r="F888">
        <v>1</v>
      </c>
      <c r="G888">
        <v>1</v>
      </c>
      <c r="H888" s="35">
        <f>IF(D888=0,2,IF(VLOOKUP($E888,Weights!$A$2:$AH$829,Recodes!$B888-1986,FALSE)&gt;0,1,0))</f>
        <v>2</v>
      </c>
    </row>
    <row r="889" spans="1:8" x14ac:dyDescent="0.25">
      <c r="A889" t="s">
        <v>321</v>
      </c>
      <c r="B889">
        <v>1991</v>
      </c>
      <c r="C889">
        <v>467</v>
      </c>
      <c r="D889">
        <v>0</v>
      </c>
      <c r="E889">
        <v>467</v>
      </c>
      <c r="F889">
        <v>1</v>
      </c>
      <c r="G889">
        <v>1</v>
      </c>
      <c r="H889" s="35">
        <f>IF(D889=0,2,IF(VLOOKUP($E889,Weights!$A$2:$AH$829,Recodes!$B889-1986,FALSE)&gt;0,1,0))</f>
        <v>2</v>
      </c>
    </row>
    <row r="890" spans="1:8" x14ac:dyDescent="0.25">
      <c r="A890" t="s">
        <v>322</v>
      </c>
      <c r="B890">
        <v>1991</v>
      </c>
      <c r="C890">
        <v>470</v>
      </c>
      <c r="D890">
        <v>0</v>
      </c>
      <c r="E890">
        <v>470</v>
      </c>
      <c r="F890">
        <v>1</v>
      </c>
      <c r="G890">
        <v>1</v>
      </c>
      <c r="H890" s="35">
        <f>IF(D890=0,2,IF(VLOOKUP($E890,Weights!$A$2:$AH$829,Recodes!$B890-1986,FALSE)&gt;0,1,0))</f>
        <v>2</v>
      </c>
    </row>
    <row r="891" spans="1:8" x14ac:dyDescent="0.25">
      <c r="A891" t="s">
        <v>332</v>
      </c>
      <c r="B891">
        <v>1991</v>
      </c>
      <c r="C891">
        <v>490</v>
      </c>
      <c r="D891">
        <v>0</v>
      </c>
      <c r="E891">
        <v>490</v>
      </c>
      <c r="F891">
        <v>1</v>
      </c>
      <c r="G891">
        <v>1</v>
      </c>
      <c r="H891" s="35">
        <f>IF(D891=0,2,IF(VLOOKUP($E891,Weights!$A$2:$AH$829,Recodes!$B891-1986,FALSE)&gt;0,1,0))</f>
        <v>2</v>
      </c>
    </row>
    <row r="892" spans="1:8" x14ac:dyDescent="0.25">
      <c r="A892" t="s">
        <v>333</v>
      </c>
      <c r="B892">
        <v>1991</v>
      </c>
      <c r="C892">
        <v>524</v>
      </c>
      <c r="D892">
        <v>0</v>
      </c>
      <c r="E892">
        <v>524</v>
      </c>
      <c r="F892">
        <v>1</v>
      </c>
      <c r="G892">
        <v>1</v>
      </c>
      <c r="H892" s="35">
        <f>IF(D892=0,2,IF(VLOOKUP($E892,Weights!$A$2:$AH$829,Recodes!$B892-1986,FALSE)&gt;0,1,0))</f>
        <v>2</v>
      </c>
    </row>
    <row r="893" spans="1:8" x14ac:dyDescent="0.25">
      <c r="A893" t="s">
        <v>334</v>
      </c>
      <c r="B893">
        <v>1991</v>
      </c>
      <c r="C893">
        <v>540</v>
      </c>
      <c r="D893">
        <v>0</v>
      </c>
      <c r="E893">
        <v>540</v>
      </c>
      <c r="F893">
        <v>1</v>
      </c>
      <c r="G893">
        <v>1</v>
      </c>
      <c r="H893" s="35">
        <f>IF(D893=0,2,IF(VLOOKUP($E893,Weights!$A$2:$AH$829,Recodes!$B893-1986,FALSE)&gt;0,1,0))</f>
        <v>2</v>
      </c>
    </row>
    <row r="894" spans="1:8" x14ac:dyDescent="0.25">
      <c r="A894" t="s">
        <v>335</v>
      </c>
      <c r="B894">
        <v>1991</v>
      </c>
      <c r="C894">
        <v>549</v>
      </c>
      <c r="D894">
        <v>0</v>
      </c>
      <c r="E894">
        <v>549</v>
      </c>
      <c r="F894">
        <v>1</v>
      </c>
      <c r="G894">
        <v>1</v>
      </c>
      <c r="H894" s="35">
        <f>IF(D894=0,2,IF(VLOOKUP($E894,Weights!$A$2:$AH$829,Recodes!$B894-1986,FALSE)&gt;0,1,0))</f>
        <v>2</v>
      </c>
    </row>
    <row r="895" spans="1:8" x14ac:dyDescent="0.25">
      <c r="A895" t="s">
        <v>330</v>
      </c>
      <c r="B895">
        <v>1991</v>
      </c>
      <c r="C895">
        <v>560</v>
      </c>
      <c r="D895">
        <v>0</v>
      </c>
      <c r="E895">
        <v>560</v>
      </c>
      <c r="F895">
        <v>1</v>
      </c>
      <c r="G895">
        <v>1</v>
      </c>
      <c r="H895" s="35">
        <f>IF(D895=0,2,IF(VLOOKUP($E895,Weights!$A$2:$AH$829,Recodes!$B895-1986,FALSE)&gt;0,1,0))</f>
        <v>2</v>
      </c>
    </row>
    <row r="896" spans="1:8" x14ac:dyDescent="0.25">
      <c r="A896" t="s">
        <v>336</v>
      </c>
      <c r="B896">
        <v>1991</v>
      </c>
      <c r="C896">
        <v>601</v>
      </c>
      <c r="D896">
        <v>0</v>
      </c>
      <c r="E896">
        <v>601</v>
      </c>
      <c r="F896">
        <v>1</v>
      </c>
      <c r="G896">
        <v>1</v>
      </c>
      <c r="H896" s="35">
        <f>IF(D896=0,2,IF(VLOOKUP($E896,Weights!$A$2:$AH$829,Recodes!$B896-1986,FALSE)&gt;0,1,0))</f>
        <v>2</v>
      </c>
    </row>
    <row r="897" spans="1:8" x14ac:dyDescent="0.25">
      <c r="A897" t="s">
        <v>337</v>
      </c>
      <c r="B897">
        <v>1991</v>
      </c>
      <c r="C897">
        <v>633</v>
      </c>
      <c r="D897">
        <v>0</v>
      </c>
      <c r="E897">
        <v>633</v>
      </c>
      <c r="F897">
        <v>1</v>
      </c>
      <c r="G897">
        <v>1</v>
      </c>
      <c r="H897" s="35">
        <f>IF(D897=0,2,IF(VLOOKUP($E897,Weights!$A$2:$AH$829,Recodes!$B897-1986,FALSE)&gt;0,1,0))</f>
        <v>2</v>
      </c>
    </row>
    <row r="898" spans="1:8" x14ac:dyDescent="0.25">
      <c r="A898" t="s">
        <v>338</v>
      </c>
      <c r="B898">
        <v>1991</v>
      </c>
      <c r="C898">
        <v>635</v>
      </c>
      <c r="D898">
        <v>0</v>
      </c>
      <c r="E898">
        <v>635</v>
      </c>
      <c r="F898">
        <v>1</v>
      </c>
      <c r="G898">
        <v>1</v>
      </c>
      <c r="H898" s="35">
        <f>IF(D898=0,2,IF(VLOOKUP($E898,Weights!$A$2:$AH$829,Recodes!$B898-1986,FALSE)&gt;0,1,0))</f>
        <v>2</v>
      </c>
    </row>
    <row r="899" spans="1:8" x14ac:dyDescent="0.25">
      <c r="A899" t="s">
        <v>331</v>
      </c>
      <c r="B899">
        <v>1991</v>
      </c>
      <c r="C899">
        <v>636</v>
      </c>
      <c r="D899">
        <v>0</v>
      </c>
      <c r="E899">
        <v>636</v>
      </c>
      <c r="F899">
        <v>1</v>
      </c>
      <c r="G899">
        <v>1</v>
      </c>
      <c r="H899" s="35">
        <f>IF(D899=0,2,IF(VLOOKUP($E899,Weights!$A$2:$AH$829,Recodes!$B899-1986,FALSE)&gt;0,1,0))</f>
        <v>2</v>
      </c>
    </row>
    <row r="900" spans="1:8" x14ac:dyDescent="0.25">
      <c r="A900" t="s">
        <v>318</v>
      </c>
      <c r="B900">
        <v>1991</v>
      </c>
      <c r="C900">
        <v>886</v>
      </c>
      <c r="D900">
        <v>0</v>
      </c>
      <c r="E900">
        <v>886</v>
      </c>
      <c r="F900">
        <v>1</v>
      </c>
      <c r="G900">
        <v>1</v>
      </c>
      <c r="H900" s="35">
        <f>IF(D900=0,2,IF(VLOOKUP($E900,Weights!$A$2:$AH$829,Recodes!$B900-1986,FALSE)&gt;0,1,0))</f>
        <v>2</v>
      </c>
    </row>
    <row r="901" spans="1:8" x14ac:dyDescent="0.25">
      <c r="A901" t="s">
        <v>302</v>
      </c>
      <c r="B901">
        <v>1991</v>
      </c>
      <c r="C901">
        <v>887</v>
      </c>
      <c r="D901">
        <v>0</v>
      </c>
      <c r="E901">
        <v>887</v>
      </c>
      <c r="F901">
        <v>1</v>
      </c>
      <c r="G901">
        <v>1</v>
      </c>
      <c r="H901" s="35">
        <f>IF(D901=0,2,IF(VLOOKUP($E901,Weights!$A$2:$AH$829,Recodes!$B901-1986,FALSE)&gt;0,1,0))</f>
        <v>2</v>
      </c>
    </row>
    <row r="902" spans="1:8" x14ac:dyDescent="0.25">
      <c r="A902" t="s">
        <v>316</v>
      </c>
      <c r="B902">
        <v>1991</v>
      </c>
      <c r="C902">
        <v>909</v>
      </c>
      <c r="D902">
        <v>0</v>
      </c>
      <c r="E902">
        <v>909</v>
      </c>
      <c r="F902">
        <v>1</v>
      </c>
      <c r="G902">
        <v>1</v>
      </c>
      <c r="H902" s="35">
        <f>IF(D902=0,2,IF(VLOOKUP($E902,Weights!$A$2:$AH$829,Recodes!$B902-1986,FALSE)&gt;0,1,0))</f>
        <v>2</v>
      </c>
    </row>
    <row r="903" spans="1:8" x14ac:dyDescent="0.25">
      <c r="A903" t="s">
        <v>303</v>
      </c>
      <c r="B903">
        <v>1991</v>
      </c>
      <c r="C903">
        <v>915</v>
      </c>
      <c r="D903">
        <v>0</v>
      </c>
      <c r="E903">
        <v>915</v>
      </c>
      <c r="F903">
        <v>1</v>
      </c>
      <c r="G903">
        <v>1</v>
      </c>
      <c r="H903" s="35">
        <f>IF(D903=0,2,IF(VLOOKUP($E903,Weights!$A$2:$AH$829,Recodes!$B903-1986,FALSE)&gt;0,1,0))</f>
        <v>2</v>
      </c>
    </row>
    <row r="904" spans="1:8" x14ac:dyDescent="0.25">
      <c r="A904" t="s">
        <v>312</v>
      </c>
      <c r="B904">
        <v>1991</v>
      </c>
      <c r="C904">
        <v>919</v>
      </c>
      <c r="D904">
        <v>0</v>
      </c>
      <c r="E904">
        <v>919</v>
      </c>
      <c r="F904">
        <v>1</v>
      </c>
      <c r="G904">
        <v>1</v>
      </c>
      <c r="H904" s="35">
        <f>IF(D904=0,2,IF(VLOOKUP($E904,Weights!$A$2:$AH$829,Recodes!$B904-1986,FALSE)&gt;0,1,0))</f>
        <v>2</v>
      </c>
    </row>
    <row r="905" spans="1:8" x14ac:dyDescent="0.25">
      <c r="A905" t="s">
        <v>317</v>
      </c>
      <c r="B905">
        <v>1991</v>
      </c>
      <c r="C905">
        <v>922</v>
      </c>
      <c r="D905">
        <v>0</v>
      </c>
      <c r="E905">
        <v>922</v>
      </c>
      <c r="F905">
        <v>1</v>
      </c>
      <c r="G905">
        <v>1</v>
      </c>
      <c r="H905" s="35">
        <f>IF(D905=0,2,IF(VLOOKUP($E905,Weights!$A$2:$AH$829,Recodes!$B905-1986,FALSE)&gt;0,1,0))</f>
        <v>2</v>
      </c>
    </row>
    <row r="906" spans="1:8" x14ac:dyDescent="0.25">
      <c r="A906" t="s">
        <v>305</v>
      </c>
      <c r="B906">
        <v>1991</v>
      </c>
      <c r="C906">
        <v>932</v>
      </c>
      <c r="D906">
        <v>0</v>
      </c>
      <c r="E906">
        <v>932</v>
      </c>
      <c r="F906">
        <v>1</v>
      </c>
      <c r="G906">
        <v>1</v>
      </c>
      <c r="H906" s="35">
        <f>IF(D906=0,2,IF(VLOOKUP($E906,Weights!$A$2:$AH$829,Recodes!$B906-1986,FALSE)&gt;0,1,0))</f>
        <v>2</v>
      </c>
    </row>
    <row r="907" spans="1:8" x14ac:dyDescent="0.25">
      <c r="A907" t="s">
        <v>306</v>
      </c>
      <c r="B907">
        <v>1991</v>
      </c>
      <c r="C907">
        <v>943</v>
      </c>
      <c r="D907">
        <v>0</v>
      </c>
      <c r="E907">
        <v>943</v>
      </c>
      <c r="F907">
        <v>1</v>
      </c>
      <c r="G907">
        <v>1</v>
      </c>
      <c r="H907" s="35">
        <f>IF(D907=0,2,IF(VLOOKUP($E907,Weights!$A$2:$AH$829,Recodes!$B907-1986,FALSE)&gt;0,1,0))</f>
        <v>2</v>
      </c>
    </row>
    <row r="908" spans="1:8" x14ac:dyDescent="0.25">
      <c r="A908" t="s">
        <v>311</v>
      </c>
      <c r="B908">
        <v>1991</v>
      </c>
      <c r="C908">
        <v>947</v>
      </c>
      <c r="D908">
        <v>0</v>
      </c>
      <c r="E908">
        <v>947</v>
      </c>
      <c r="F908">
        <v>1</v>
      </c>
      <c r="G908">
        <v>1</v>
      </c>
      <c r="H908" s="35">
        <f>IF(D908=0,2,IF(VLOOKUP($E908,Weights!$A$2:$AH$829,Recodes!$B908-1986,FALSE)&gt;0,1,0))</f>
        <v>2</v>
      </c>
    </row>
    <row r="909" spans="1:8" x14ac:dyDescent="0.25">
      <c r="A909" t="s">
        <v>313</v>
      </c>
      <c r="B909">
        <v>1991</v>
      </c>
      <c r="C909">
        <v>953</v>
      </c>
      <c r="D909">
        <v>0</v>
      </c>
      <c r="E909">
        <v>953</v>
      </c>
      <c r="F909">
        <v>1</v>
      </c>
      <c r="G909">
        <v>1</v>
      </c>
      <c r="H909" s="35">
        <f>IF(D909=0,2,IF(VLOOKUP($E909,Weights!$A$2:$AH$829,Recodes!$B909-1986,FALSE)&gt;0,1,0))</f>
        <v>2</v>
      </c>
    </row>
    <row r="910" spans="1:8" x14ac:dyDescent="0.25">
      <c r="A910" t="s">
        <v>307</v>
      </c>
      <c r="B910">
        <v>1991</v>
      </c>
      <c r="C910">
        <v>956</v>
      </c>
      <c r="D910">
        <v>0</v>
      </c>
      <c r="E910">
        <v>956</v>
      </c>
      <c r="F910">
        <v>1</v>
      </c>
      <c r="G910">
        <v>1</v>
      </c>
      <c r="H910" s="35">
        <f>IF(D910=0,2,IF(VLOOKUP($E910,Weights!$A$2:$AH$829,Recodes!$B910-1986,FALSE)&gt;0,1,0))</f>
        <v>2</v>
      </c>
    </row>
    <row r="911" spans="1:8" x14ac:dyDescent="0.25">
      <c r="A911" t="s">
        <v>308</v>
      </c>
      <c r="B911">
        <v>1991</v>
      </c>
      <c r="C911">
        <v>967</v>
      </c>
      <c r="D911">
        <v>0</v>
      </c>
      <c r="E911">
        <v>967</v>
      </c>
      <c r="F911">
        <v>1</v>
      </c>
      <c r="G911">
        <v>1</v>
      </c>
      <c r="H911" s="35">
        <f>IF(D911=0,2,IF(VLOOKUP($E911,Weights!$A$2:$AH$829,Recodes!$B911-1986,FALSE)&gt;0,1,0))</f>
        <v>2</v>
      </c>
    </row>
    <row r="912" spans="1:8" x14ac:dyDescent="0.25">
      <c r="A912" t="s">
        <v>310</v>
      </c>
      <c r="B912">
        <v>1991</v>
      </c>
      <c r="C912">
        <v>972</v>
      </c>
      <c r="D912">
        <v>0</v>
      </c>
      <c r="E912">
        <v>972</v>
      </c>
      <c r="F912">
        <v>1</v>
      </c>
      <c r="G912">
        <v>1</v>
      </c>
      <c r="H912" s="35">
        <f>IF(D912=0,2,IF(VLOOKUP($E912,Weights!$A$2:$AH$829,Recodes!$B912-1986,FALSE)&gt;0,1,0))</f>
        <v>2</v>
      </c>
    </row>
    <row r="913" spans="1:8" x14ac:dyDescent="0.25">
      <c r="A913" t="s">
        <v>309</v>
      </c>
      <c r="B913">
        <v>1991</v>
      </c>
      <c r="C913">
        <v>985</v>
      </c>
      <c r="D913">
        <v>0</v>
      </c>
      <c r="E913">
        <v>985</v>
      </c>
      <c r="F913">
        <v>1</v>
      </c>
      <c r="G913">
        <v>1</v>
      </c>
      <c r="H913" s="35">
        <f>IF(D913=0,2,IF(VLOOKUP($E913,Weights!$A$2:$AH$829,Recodes!$B913-1986,FALSE)&gt;0,1,0))</f>
        <v>2</v>
      </c>
    </row>
    <row r="914" spans="1:8" x14ac:dyDescent="0.25">
      <c r="A914" t="s">
        <v>304</v>
      </c>
      <c r="B914">
        <v>1991</v>
      </c>
      <c r="C914">
        <v>989</v>
      </c>
      <c r="D914">
        <v>0</v>
      </c>
      <c r="E914">
        <v>989</v>
      </c>
      <c r="F914">
        <v>1</v>
      </c>
      <c r="G914">
        <v>1</v>
      </c>
      <c r="H914" s="35">
        <f>IF(D914=0,2,IF(VLOOKUP($E914,Weights!$A$2:$AH$829,Recodes!$B914-1986,FALSE)&gt;0,1,0))</f>
        <v>2</v>
      </c>
    </row>
    <row r="915" spans="1:8" x14ac:dyDescent="0.25">
      <c r="A915" t="s">
        <v>320</v>
      </c>
      <c r="B915">
        <v>1991</v>
      </c>
      <c r="C915">
        <v>439</v>
      </c>
      <c r="D915">
        <v>3.0000000000000001E-3</v>
      </c>
      <c r="E915">
        <v>880</v>
      </c>
      <c r="F915">
        <v>1</v>
      </c>
      <c r="G915">
        <v>1</v>
      </c>
      <c r="H915" s="35">
        <f>IF(D915=0,2,IF(VLOOKUP($E915,Weights!$A$2:$AH$829,Recodes!$B915-1986,FALSE)&gt;0,1,0))</f>
        <v>0</v>
      </c>
    </row>
    <row r="916" spans="1:8" x14ac:dyDescent="0.25">
      <c r="A916" t="s">
        <v>339</v>
      </c>
      <c r="B916">
        <v>1991</v>
      </c>
      <c r="C916">
        <v>149</v>
      </c>
      <c r="D916">
        <v>6.0000000000000001E-3</v>
      </c>
      <c r="E916">
        <v>176</v>
      </c>
      <c r="F916">
        <v>1</v>
      </c>
      <c r="G916">
        <v>1</v>
      </c>
      <c r="H916" s="35">
        <f>IF(D916=0,2,IF(VLOOKUP($E916,Weights!$A$2:$AH$829,Recodes!$B916-1986,FALSE)&gt;0,1,0))</f>
        <v>1</v>
      </c>
    </row>
    <row r="917" spans="1:8" x14ac:dyDescent="0.25">
      <c r="A917" t="s">
        <v>323</v>
      </c>
      <c r="B917">
        <v>1991</v>
      </c>
      <c r="C917">
        <v>408</v>
      </c>
      <c r="D917">
        <v>1.2999999999999999E-2</v>
      </c>
      <c r="E917">
        <v>365</v>
      </c>
      <c r="F917">
        <v>1</v>
      </c>
      <c r="G917">
        <v>1</v>
      </c>
      <c r="H917" s="35">
        <f>IF(D917=0,2,IF(VLOOKUP($E917,Weights!$A$2:$AH$829,Recodes!$B917-1986,FALSE)&gt;0,1,0))</f>
        <v>1</v>
      </c>
    </row>
    <row r="918" spans="1:8" x14ac:dyDescent="0.25">
      <c r="A918" t="s">
        <v>337</v>
      </c>
      <c r="B918">
        <v>1991</v>
      </c>
      <c r="C918">
        <v>633</v>
      </c>
      <c r="D918">
        <v>1.2999999999999999E-2</v>
      </c>
      <c r="E918">
        <v>483</v>
      </c>
      <c r="F918">
        <v>1</v>
      </c>
      <c r="G918">
        <v>1</v>
      </c>
      <c r="H918" s="35">
        <f>IF(D918=0,2,IF(VLOOKUP($E918,Weights!$A$2:$AH$829,Recodes!$B918-1986,FALSE)&gt;0,1,0))</f>
        <v>1</v>
      </c>
    </row>
    <row r="919" spans="1:8" x14ac:dyDescent="0.25">
      <c r="A919" t="s">
        <v>319</v>
      </c>
      <c r="B919">
        <v>1991</v>
      </c>
      <c r="C919">
        <v>914</v>
      </c>
      <c r="D919">
        <v>1.2999999999999999E-2</v>
      </c>
      <c r="E919">
        <v>920</v>
      </c>
      <c r="F919">
        <v>1</v>
      </c>
      <c r="G919">
        <v>1</v>
      </c>
      <c r="H919" s="35">
        <f>IF(D919=0,2,IF(VLOOKUP($E919,Weights!$A$2:$AH$829,Recodes!$B919-1986,FALSE)&gt;0,1,0))</f>
        <v>1</v>
      </c>
    </row>
    <row r="920" spans="1:8" x14ac:dyDescent="0.25">
      <c r="A920" t="s">
        <v>305</v>
      </c>
      <c r="B920">
        <v>1991</v>
      </c>
      <c r="C920">
        <v>932</v>
      </c>
      <c r="D920">
        <v>1.4E-2</v>
      </c>
      <c r="E920">
        <v>1679</v>
      </c>
      <c r="F920">
        <v>1</v>
      </c>
      <c r="G920">
        <v>1</v>
      </c>
      <c r="H920" s="35">
        <f>IF(D920=0,2,IF(VLOOKUP($E920,Weights!$A$2:$AH$829,Recodes!$B920-1986,FALSE)&gt;0,1,0))</f>
        <v>0</v>
      </c>
    </row>
    <row r="921" spans="1:8" x14ac:dyDescent="0.25">
      <c r="A921" t="s">
        <v>316</v>
      </c>
      <c r="B921">
        <v>1991</v>
      </c>
      <c r="C921">
        <v>909</v>
      </c>
      <c r="D921">
        <v>2.1999999999999999E-2</v>
      </c>
      <c r="E921">
        <v>925</v>
      </c>
      <c r="F921">
        <v>1</v>
      </c>
      <c r="G921">
        <v>1</v>
      </c>
      <c r="H921" s="35">
        <f>IF(D921=0,2,IF(VLOOKUP($E921,Weights!$A$2:$AH$829,Recodes!$B921-1986,FALSE)&gt;0,1,0))</f>
        <v>1</v>
      </c>
    </row>
    <row r="922" spans="1:8" x14ac:dyDescent="0.25">
      <c r="A922" t="s">
        <v>335</v>
      </c>
      <c r="B922">
        <v>1991</v>
      </c>
      <c r="C922">
        <v>549</v>
      </c>
      <c r="D922">
        <v>2.4E-2</v>
      </c>
      <c r="E922">
        <v>480</v>
      </c>
      <c r="F922">
        <v>1</v>
      </c>
      <c r="G922">
        <v>1</v>
      </c>
      <c r="H922" s="35">
        <f>IF(D922=0,2,IF(VLOOKUP($E922,Weights!$A$2:$AH$829,Recodes!$B922-1986,FALSE)&gt;0,1,0))</f>
        <v>1</v>
      </c>
    </row>
    <row r="923" spans="1:8" x14ac:dyDescent="0.25">
      <c r="A923" t="s">
        <v>335</v>
      </c>
      <c r="B923">
        <v>1991</v>
      </c>
      <c r="C923">
        <v>549</v>
      </c>
      <c r="D923">
        <v>3.4000000000000002E-2</v>
      </c>
      <c r="E923">
        <v>573</v>
      </c>
      <c r="F923">
        <v>1</v>
      </c>
      <c r="G923">
        <v>1</v>
      </c>
      <c r="H923" s="35">
        <f>IF(D923=0,2,IF(VLOOKUP($E923,Weights!$A$2:$AH$829,Recodes!$B923-1986,FALSE)&gt;0,1,0))</f>
        <v>1</v>
      </c>
    </row>
    <row r="924" spans="1:8" x14ac:dyDescent="0.25">
      <c r="A924" t="s">
        <v>314</v>
      </c>
      <c r="B924">
        <v>1991</v>
      </c>
      <c r="C924">
        <v>920</v>
      </c>
      <c r="D924">
        <v>3.6999999999999998E-2</v>
      </c>
      <c r="E924">
        <v>946</v>
      </c>
      <c r="F924">
        <v>1</v>
      </c>
      <c r="G924">
        <v>1</v>
      </c>
      <c r="H924" s="35">
        <f>IF(D924=0,2,IF(VLOOKUP($E924,Weights!$A$2:$AH$829,Recodes!$B924-1986,FALSE)&gt;0,1,0))</f>
        <v>1</v>
      </c>
    </row>
    <row r="925" spans="1:8" x14ac:dyDescent="0.25">
      <c r="A925" t="s">
        <v>327</v>
      </c>
      <c r="B925">
        <v>1991</v>
      </c>
      <c r="C925">
        <v>415</v>
      </c>
      <c r="D925">
        <v>0.05</v>
      </c>
      <c r="E925">
        <v>852</v>
      </c>
      <c r="F925">
        <v>1</v>
      </c>
      <c r="G925">
        <v>1</v>
      </c>
      <c r="H925" s="35">
        <f>IF(D925=0,2,IF(VLOOKUP($E925,Weights!$A$2:$AH$829,Recodes!$B925-1986,FALSE)&gt;0,1,0))</f>
        <v>0</v>
      </c>
    </row>
    <row r="926" spans="1:8" x14ac:dyDescent="0.25">
      <c r="A926" t="s">
        <v>315</v>
      </c>
      <c r="B926">
        <v>1991</v>
      </c>
      <c r="C926">
        <v>933</v>
      </c>
      <c r="D926">
        <v>0.10299999999999999</v>
      </c>
      <c r="E926">
        <v>902</v>
      </c>
      <c r="F926">
        <v>1</v>
      </c>
      <c r="G926">
        <v>1</v>
      </c>
      <c r="H926" s="35">
        <f>IF(D926=0,2,IF(VLOOKUP($E926,Weights!$A$2:$AH$829,Recodes!$B926-1986,FALSE)&gt;0,1,0))</f>
        <v>1</v>
      </c>
    </row>
    <row r="927" spans="1:8" x14ac:dyDescent="0.25">
      <c r="A927" t="s">
        <v>324</v>
      </c>
      <c r="B927">
        <v>1991</v>
      </c>
      <c r="C927">
        <v>407</v>
      </c>
      <c r="D927">
        <v>0.432</v>
      </c>
      <c r="E927">
        <v>415</v>
      </c>
      <c r="F927">
        <v>1</v>
      </c>
      <c r="G927">
        <v>1</v>
      </c>
      <c r="H927" s="35">
        <f>IF(D927=0,2,IF(VLOOKUP($E927,Weights!$A$2:$AH$829,Recodes!$B927-1986,FALSE)&gt;0,1,0))</f>
        <v>1</v>
      </c>
    </row>
    <row r="928" spans="1:8" x14ac:dyDescent="0.25">
      <c r="A928" t="s">
        <v>324</v>
      </c>
      <c r="B928">
        <v>1991</v>
      </c>
      <c r="C928">
        <v>407</v>
      </c>
      <c r="D928">
        <v>0.56799999999999995</v>
      </c>
      <c r="E928">
        <v>852</v>
      </c>
      <c r="F928">
        <v>1</v>
      </c>
      <c r="G928">
        <v>1</v>
      </c>
      <c r="H928" s="35">
        <f>IF(D928=0,2,IF(VLOOKUP($E928,Weights!$A$2:$AH$829,Recodes!$B928-1986,FALSE)&gt;0,1,0))</f>
        <v>0</v>
      </c>
    </row>
    <row r="929" spans="1:8" x14ac:dyDescent="0.25">
      <c r="A929" t="s">
        <v>315</v>
      </c>
      <c r="B929">
        <v>1991</v>
      </c>
      <c r="C929">
        <v>933</v>
      </c>
      <c r="D929">
        <v>0.89700000000000002</v>
      </c>
      <c r="E929">
        <v>933</v>
      </c>
      <c r="F929">
        <v>1</v>
      </c>
      <c r="G929">
        <v>1</v>
      </c>
      <c r="H929" s="35">
        <f>IF(D929=0,2,IF(VLOOKUP($E929,Weights!$A$2:$AH$829,Recodes!$B929-1986,FALSE)&gt;0,1,0))</f>
        <v>1</v>
      </c>
    </row>
    <row r="930" spans="1:8" x14ac:dyDescent="0.25">
      <c r="A930" t="s">
        <v>335</v>
      </c>
      <c r="B930">
        <v>1991</v>
      </c>
      <c r="C930">
        <v>549</v>
      </c>
      <c r="D930">
        <v>0.94199999999999995</v>
      </c>
      <c r="E930">
        <v>645</v>
      </c>
      <c r="F930">
        <v>1</v>
      </c>
      <c r="G930">
        <v>1</v>
      </c>
      <c r="H930" s="35">
        <f>IF(D930=0,2,IF(VLOOKUP($E930,Weights!$A$2:$AH$829,Recodes!$B930-1986,FALSE)&gt;0,1,0))</f>
        <v>0</v>
      </c>
    </row>
    <row r="931" spans="1:8" x14ac:dyDescent="0.25">
      <c r="A931" t="s">
        <v>327</v>
      </c>
      <c r="B931">
        <v>1991</v>
      </c>
      <c r="C931">
        <v>415</v>
      </c>
      <c r="D931">
        <v>0.95</v>
      </c>
      <c r="E931">
        <v>415</v>
      </c>
      <c r="F931">
        <v>1</v>
      </c>
      <c r="G931">
        <v>1</v>
      </c>
      <c r="H931" s="35">
        <f>IF(D931=0,2,IF(VLOOKUP($E931,Weights!$A$2:$AH$829,Recodes!$B931-1986,FALSE)&gt;0,1,0))</f>
        <v>1</v>
      </c>
    </row>
    <row r="932" spans="1:8" x14ac:dyDescent="0.25">
      <c r="A932" t="s">
        <v>314</v>
      </c>
      <c r="B932">
        <v>1991</v>
      </c>
      <c r="C932">
        <v>920</v>
      </c>
      <c r="D932">
        <v>0.96299999999999997</v>
      </c>
      <c r="E932">
        <v>920</v>
      </c>
      <c r="F932">
        <v>1</v>
      </c>
      <c r="G932">
        <v>1</v>
      </c>
      <c r="H932" s="35">
        <f>IF(D932=0,2,IF(VLOOKUP($E932,Weights!$A$2:$AH$829,Recodes!$B932-1986,FALSE)&gt;0,1,0))</f>
        <v>1</v>
      </c>
    </row>
    <row r="933" spans="1:8" x14ac:dyDescent="0.25">
      <c r="A933" t="s">
        <v>316</v>
      </c>
      <c r="B933">
        <v>1991</v>
      </c>
      <c r="C933">
        <v>909</v>
      </c>
      <c r="D933">
        <v>0.97799999999999998</v>
      </c>
      <c r="E933">
        <v>920</v>
      </c>
      <c r="F933">
        <v>1</v>
      </c>
      <c r="G933">
        <v>1</v>
      </c>
      <c r="H933" s="35">
        <f>IF(D933=0,2,IF(VLOOKUP($E933,Weights!$A$2:$AH$829,Recodes!$B933-1986,FALSE)&gt;0,1,0))</f>
        <v>1</v>
      </c>
    </row>
    <row r="934" spans="1:8" x14ac:dyDescent="0.25">
      <c r="A934" t="s">
        <v>305</v>
      </c>
      <c r="B934">
        <v>1991</v>
      </c>
      <c r="C934">
        <v>932</v>
      </c>
      <c r="D934">
        <v>0.98599999999999999</v>
      </c>
      <c r="E934">
        <v>933</v>
      </c>
      <c r="F934">
        <v>1</v>
      </c>
      <c r="G934">
        <v>1</v>
      </c>
      <c r="H934" s="35">
        <f>IF(D934=0,2,IF(VLOOKUP($E934,Weights!$A$2:$AH$829,Recodes!$B934-1986,FALSE)&gt;0,1,0))</f>
        <v>1</v>
      </c>
    </row>
    <row r="935" spans="1:8" x14ac:dyDescent="0.25">
      <c r="A935" t="s">
        <v>323</v>
      </c>
      <c r="B935">
        <v>1991</v>
      </c>
      <c r="C935">
        <v>408</v>
      </c>
      <c r="D935">
        <v>0.98699999999999999</v>
      </c>
      <c r="E935">
        <v>880</v>
      </c>
      <c r="F935">
        <v>1</v>
      </c>
      <c r="G935">
        <v>1</v>
      </c>
      <c r="H935" s="35">
        <f>IF(D935=0,2,IF(VLOOKUP($E935,Weights!$A$2:$AH$829,Recodes!$B935-1986,FALSE)&gt;0,1,0))</f>
        <v>0</v>
      </c>
    </row>
    <row r="936" spans="1:8" x14ac:dyDescent="0.25">
      <c r="A936" t="s">
        <v>337</v>
      </c>
      <c r="B936">
        <v>1991</v>
      </c>
      <c r="C936">
        <v>633</v>
      </c>
      <c r="D936">
        <v>0.98699999999999999</v>
      </c>
      <c r="E936">
        <v>645</v>
      </c>
      <c r="F936">
        <v>1</v>
      </c>
      <c r="G936">
        <v>1</v>
      </c>
      <c r="H936" s="35">
        <f>IF(D936=0,2,IF(VLOOKUP($E936,Weights!$A$2:$AH$829,Recodes!$B936-1986,FALSE)&gt;0,1,0))</f>
        <v>0</v>
      </c>
    </row>
    <row r="937" spans="1:8" x14ac:dyDescent="0.25">
      <c r="A937" t="s">
        <v>319</v>
      </c>
      <c r="B937">
        <v>1991</v>
      </c>
      <c r="C937">
        <v>914</v>
      </c>
      <c r="D937">
        <v>0.98699999999999999</v>
      </c>
      <c r="E937">
        <v>914</v>
      </c>
      <c r="F937">
        <v>1</v>
      </c>
      <c r="G937">
        <v>1</v>
      </c>
      <c r="H937" s="35">
        <f>IF(D937=0,2,IF(VLOOKUP($E937,Weights!$A$2:$AH$829,Recodes!$B937-1986,FALSE)&gt;0,1,0))</f>
        <v>1</v>
      </c>
    </row>
    <row r="938" spans="1:8" x14ac:dyDescent="0.25">
      <c r="A938" t="s">
        <v>339</v>
      </c>
      <c r="B938">
        <v>1991</v>
      </c>
      <c r="C938">
        <v>149</v>
      </c>
      <c r="D938">
        <v>0.99399999999999999</v>
      </c>
      <c r="E938">
        <v>149</v>
      </c>
      <c r="F938">
        <v>1</v>
      </c>
      <c r="G938">
        <v>1</v>
      </c>
      <c r="H938" s="35">
        <f>IF(D938=0,2,IF(VLOOKUP($E938,Weights!$A$2:$AH$829,Recodes!$B938-1986,FALSE)&gt;0,1,0))</f>
        <v>1</v>
      </c>
    </row>
    <row r="939" spans="1:8" x14ac:dyDescent="0.25">
      <c r="A939" t="s">
        <v>320</v>
      </c>
      <c r="B939">
        <v>1991</v>
      </c>
      <c r="C939">
        <v>439</v>
      </c>
      <c r="D939">
        <v>0.997</v>
      </c>
      <c r="E939">
        <v>439</v>
      </c>
      <c r="F939">
        <v>1</v>
      </c>
      <c r="G939">
        <v>1</v>
      </c>
      <c r="H939" s="35">
        <f>IF(D939=0,2,IF(VLOOKUP($E939,Weights!$A$2:$AH$829,Recodes!$B939-1986,FALSE)&gt;0,1,0))</f>
        <v>1</v>
      </c>
    </row>
    <row r="940" spans="1:8" x14ac:dyDescent="0.25">
      <c r="A940" t="s">
        <v>325</v>
      </c>
      <c r="B940">
        <v>1991</v>
      </c>
      <c r="C940">
        <v>380</v>
      </c>
      <c r="D940">
        <v>1</v>
      </c>
      <c r="E940">
        <v>852</v>
      </c>
      <c r="F940">
        <v>1</v>
      </c>
      <c r="G940">
        <v>1</v>
      </c>
      <c r="H940" s="35">
        <f>IF(D940=0,2,IF(VLOOKUP($E940,Weights!$A$2:$AH$829,Recodes!$B940-1986,FALSE)&gt;0,1,0))</f>
        <v>0</v>
      </c>
    </row>
    <row r="941" spans="1:8" x14ac:dyDescent="0.25">
      <c r="A941" t="s">
        <v>326</v>
      </c>
      <c r="B941">
        <v>1991</v>
      </c>
      <c r="C941">
        <v>409</v>
      </c>
      <c r="D941">
        <v>1</v>
      </c>
      <c r="E941">
        <v>852</v>
      </c>
      <c r="F941">
        <v>1</v>
      </c>
      <c r="G941">
        <v>1</v>
      </c>
      <c r="H941" s="35">
        <f>IF(D941=0,2,IF(VLOOKUP($E941,Weights!$A$2:$AH$829,Recodes!$B941-1986,FALSE)&gt;0,1,0))</f>
        <v>0</v>
      </c>
    </row>
    <row r="942" spans="1:8" x14ac:dyDescent="0.25">
      <c r="A942" t="s">
        <v>328</v>
      </c>
      <c r="B942">
        <v>1991</v>
      </c>
      <c r="C942">
        <v>419</v>
      </c>
      <c r="D942">
        <v>1</v>
      </c>
      <c r="E942">
        <v>852</v>
      </c>
      <c r="F942">
        <v>1</v>
      </c>
      <c r="G942">
        <v>1</v>
      </c>
      <c r="H942" s="35">
        <f>IF(D942=0,2,IF(VLOOKUP($E942,Weights!$A$2:$AH$829,Recodes!$B942-1986,FALSE)&gt;0,1,0))</f>
        <v>0</v>
      </c>
    </row>
    <row r="943" spans="1:8" x14ac:dyDescent="0.25">
      <c r="A943" t="s">
        <v>329</v>
      </c>
      <c r="B943">
        <v>1991</v>
      </c>
      <c r="C943">
        <v>423</v>
      </c>
      <c r="D943">
        <v>1</v>
      </c>
      <c r="E943">
        <v>852</v>
      </c>
      <c r="F943">
        <v>1</v>
      </c>
      <c r="G943">
        <v>1</v>
      </c>
      <c r="H943" s="35">
        <f>IF(D943=0,2,IF(VLOOKUP($E943,Weights!$A$2:$AH$829,Recodes!$B943-1986,FALSE)&gt;0,1,0))</f>
        <v>0</v>
      </c>
    </row>
    <row r="944" spans="1:8" x14ac:dyDescent="0.25">
      <c r="A944" t="s">
        <v>321</v>
      </c>
      <c r="B944">
        <v>1991</v>
      </c>
      <c r="C944">
        <v>467</v>
      </c>
      <c r="D944">
        <v>1</v>
      </c>
      <c r="E944">
        <v>880</v>
      </c>
      <c r="F944">
        <v>1</v>
      </c>
      <c r="G944">
        <v>1</v>
      </c>
      <c r="H944" s="35">
        <f>IF(D944=0,2,IF(VLOOKUP($E944,Weights!$A$2:$AH$829,Recodes!$B944-1986,FALSE)&gt;0,1,0))</f>
        <v>0</v>
      </c>
    </row>
    <row r="945" spans="1:8" x14ac:dyDescent="0.25">
      <c r="A945" t="s">
        <v>322</v>
      </c>
      <c r="B945">
        <v>1991</v>
      </c>
      <c r="C945">
        <v>470</v>
      </c>
      <c r="D945">
        <v>1</v>
      </c>
      <c r="E945">
        <v>880</v>
      </c>
      <c r="F945">
        <v>1</v>
      </c>
      <c r="G945">
        <v>1</v>
      </c>
      <c r="H945" s="35">
        <f>IF(D945=0,2,IF(VLOOKUP($E945,Weights!$A$2:$AH$829,Recodes!$B945-1986,FALSE)&gt;0,1,0))</f>
        <v>0</v>
      </c>
    </row>
    <row r="946" spans="1:8" x14ac:dyDescent="0.25">
      <c r="A946" t="s">
        <v>332</v>
      </c>
      <c r="B946">
        <v>1991</v>
      </c>
      <c r="C946">
        <v>490</v>
      </c>
      <c r="D946">
        <v>1</v>
      </c>
      <c r="E946">
        <v>646</v>
      </c>
      <c r="F946">
        <v>1</v>
      </c>
      <c r="G946">
        <v>1</v>
      </c>
      <c r="H946" s="35">
        <f>IF(D946=0,2,IF(VLOOKUP($E946,Weights!$A$2:$AH$829,Recodes!$B946-1986,FALSE)&gt;0,1,0))</f>
        <v>0</v>
      </c>
    </row>
    <row r="947" spans="1:8" x14ac:dyDescent="0.25">
      <c r="A947" t="s">
        <v>333</v>
      </c>
      <c r="B947">
        <v>1991</v>
      </c>
      <c r="C947">
        <v>524</v>
      </c>
      <c r="D947">
        <v>1</v>
      </c>
      <c r="E947">
        <v>646</v>
      </c>
      <c r="F947">
        <v>1</v>
      </c>
      <c r="G947">
        <v>1</v>
      </c>
      <c r="H947" s="35">
        <f>IF(D947=0,2,IF(VLOOKUP($E947,Weights!$A$2:$AH$829,Recodes!$B947-1986,FALSE)&gt;0,1,0))</f>
        <v>0</v>
      </c>
    </row>
    <row r="948" spans="1:8" x14ac:dyDescent="0.25">
      <c r="A948" t="s">
        <v>334</v>
      </c>
      <c r="B948">
        <v>1991</v>
      </c>
      <c r="C948">
        <v>540</v>
      </c>
      <c r="D948">
        <v>1</v>
      </c>
      <c r="E948">
        <v>646</v>
      </c>
      <c r="F948">
        <v>1</v>
      </c>
      <c r="G948">
        <v>1</v>
      </c>
      <c r="H948" s="35">
        <f>IF(D948=0,2,IF(VLOOKUP($E948,Weights!$A$2:$AH$829,Recodes!$B948-1986,FALSE)&gt;0,1,0))</f>
        <v>0</v>
      </c>
    </row>
    <row r="949" spans="1:8" x14ac:dyDescent="0.25">
      <c r="A949" t="s">
        <v>330</v>
      </c>
      <c r="B949">
        <v>1991</v>
      </c>
      <c r="C949">
        <v>560</v>
      </c>
      <c r="D949">
        <v>1</v>
      </c>
      <c r="E949">
        <v>647</v>
      </c>
      <c r="F949">
        <v>1</v>
      </c>
      <c r="G949">
        <v>1</v>
      </c>
      <c r="H949" s="35">
        <f>IF(D949=0,2,IF(VLOOKUP($E949,Weights!$A$2:$AH$829,Recodes!$B949-1986,FALSE)&gt;0,1,0))</f>
        <v>0</v>
      </c>
    </row>
    <row r="950" spans="1:8" x14ac:dyDescent="0.25">
      <c r="A950" t="s">
        <v>336</v>
      </c>
      <c r="B950">
        <v>1991</v>
      </c>
      <c r="C950">
        <v>601</v>
      </c>
      <c r="D950">
        <v>1</v>
      </c>
      <c r="E950">
        <v>645</v>
      </c>
      <c r="F950">
        <v>1</v>
      </c>
      <c r="G950">
        <v>1</v>
      </c>
      <c r="H950" s="35">
        <f>IF(D950=0,2,IF(VLOOKUP($E950,Weights!$A$2:$AH$829,Recodes!$B950-1986,FALSE)&gt;0,1,0))</f>
        <v>0</v>
      </c>
    </row>
    <row r="951" spans="1:8" x14ac:dyDescent="0.25">
      <c r="A951" t="s">
        <v>338</v>
      </c>
      <c r="B951">
        <v>1991</v>
      </c>
      <c r="C951">
        <v>635</v>
      </c>
      <c r="D951">
        <v>1</v>
      </c>
      <c r="E951">
        <v>573</v>
      </c>
      <c r="F951">
        <v>1</v>
      </c>
      <c r="G951">
        <v>1</v>
      </c>
      <c r="H951" s="35">
        <f>IF(D951=0,2,IF(VLOOKUP($E951,Weights!$A$2:$AH$829,Recodes!$B951-1986,FALSE)&gt;0,1,0))</f>
        <v>1</v>
      </c>
    </row>
    <row r="952" spans="1:8" x14ac:dyDescent="0.25">
      <c r="A952" t="s">
        <v>331</v>
      </c>
      <c r="B952">
        <v>1991</v>
      </c>
      <c r="C952">
        <v>636</v>
      </c>
      <c r="D952">
        <v>1</v>
      </c>
      <c r="E952">
        <v>647</v>
      </c>
      <c r="F952">
        <v>1</v>
      </c>
      <c r="G952">
        <v>1</v>
      </c>
      <c r="H952" s="35">
        <f>IF(D952=0,2,IF(VLOOKUP($E952,Weights!$A$2:$AH$829,Recodes!$B952-1986,FALSE)&gt;0,1,0))</f>
        <v>0</v>
      </c>
    </row>
    <row r="953" spans="1:8" x14ac:dyDescent="0.25">
      <c r="A953" t="s">
        <v>318</v>
      </c>
      <c r="B953">
        <v>1991</v>
      </c>
      <c r="C953">
        <v>886</v>
      </c>
      <c r="D953">
        <v>1</v>
      </c>
      <c r="E953">
        <v>920</v>
      </c>
      <c r="F953">
        <v>1</v>
      </c>
      <c r="G953">
        <v>1</v>
      </c>
      <c r="H953" s="35">
        <f>IF(D953=0,2,IF(VLOOKUP($E953,Weights!$A$2:$AH$829,Recodes!$B953-1986,FALSE)&gt;0,1,0))</f>
        <v>1</v>
      </c>
    </row>
    <row r="954" spans="1:8" x14ac:dyDescent="0.25">
      <c r="A954" t="s">
        <v>302</v>
      </c>
      <c r="B954">
        <v>1991</v>
      </c>
      <c r="C954">
        <v>887</v>
      </c>
      <c r="D954">
        <v>1</v>
      </c>
      <c r="E954">
        <v>1937</v>
      </c>
      <c r="F954">
        <v>1</v>
      </c>
      <c r="G954">
        <v>1</v>
      </c>
      <c r="H954" s="35">
        <f>IF(D954=0,2,IF(VLOOKUP($E954,Weights!$A$2:$AH$829,Recodes!$B954-1986,FALSE)&gt;0,1,0))</f>
        <v>0</v>
      </c>
    </row>
    <row r="955" spans="1:8" x14ac:dyDescent="0.25">
      <c r="A955" t="s">
        <v>303</v>
      </c>
      <c r="B955">
        <v>1991</v>
      </c>
      <c r="C955">
        <v>915</v>
      </c>
      <c r="D955">
        <v>1</v>
      </c>
      <c r="E955">
        <v>1937</v>
      </c>
      <c r="F955">
        <v>1</v>
      </c>
      <c r="G955">
        <v>1</v>
      </c>
      <c r="H955" s="35">
        <f>IF(D955=0,2,IF(VLOOKUP($E955,Weights!$A$2:$AH$829,Recodes!$B955-1986,FALSE)&gt;0,1,0))</f>
        <v>0</v>
      </c>
    </row>
    <row r="956" spans="1:8" x14ac:dyDescent="0.25">
      <c r="A956" t="s">
        <v>312</v>
      </c>
      <c r="B956">
        <v>1991</v>
      </c>
      <c r="C956">
        <v>919</v>
      </c>
      <c r="D956">
        <v>1</v>
      </c>
      <c r="E956">
        <v>957</v>
      </c>
      <c r="F956">
        <v>1</v>
      </c>
      <c r="G956">
        <v>1</v>
      </c>
      <c r="H956" s="35">
        <f>IF(D956=0,2,IF(VLOOKUP($E956,Weights!$A$2:$AH$829,Recodes!$B956-1986,FALSE)&gt;0,1,0))</f>
        <v>1</v>
      </c>
    </row>
    <row r="957" spans="1:8" x14ac:dyDescent="0.25">
      <c r="A957" t="s">
        <v>317</v>
      </c>
      <c r="B957">
        <v>1991</v>
      </c>
      <c r="C957">
        <v>922</v>
      </c>
      <c r="D957">
        <v>1</v>
      </c>
      <c r="E957">
        <v>914</v>
      </c>
      <c r="F957">
        <v>1</v>
      </c>
      <c r="G957">
        <v>1</v>
      </c>
      <c r="H957" s="35">
        <f>IF(D957=0,2,IF(VLOOKUP($E957,Weights!$A$2:$AH$829,Recodes!$B957-1986,FALSE)&gt;0,1,0))</f>
        <v>1</v>
      </c>
    </row>
    <row r="958" spans="1:8" x14ac:dyDescent="0.25">
      <c r="A958" t="s">
        <v>306</v>
      </c>
      <c r="B958">
        <v>1991</v>
      </c>
      <c r="C958">
        <v>943</v>
      </c>
      <c r="D958">
        <v>1</v>
      </c>
      <c r="E958">
        <v>1679</v>
      </c>
      <c r="F958">
        <v>1</v>
      </c>
      <c r="G958">
        <v>1</v>
      </c>
      <c r="H958" s="35">
        <f>IF(D958=0,2,IF(VLOOKUP($E958,Weights!$A$2:$AH$829,Recodes!$B958-1986,FALSE)&gt;0,1,0))</f>
        <v>0</v>
      </c>
    </row>
    <row r="959" spans="1:8" x14ac:dyDescent="0.25">
      <c r="A959" t="s">
        <v>311</v>
      </c>
      <c r="B959">
        <v>1991</v>
      </c>
      <c r="C959">
        <v>947</v>
      </c>
      <c r="D959">
        <v>1</v>
      </c>
      <c r="E959">
        <v>958</v>
      </c>
      <c r="F959">
        <v>1</v>
      </c>
      <c r="G959">
        <v>1</v>
      </c>
      <c r="H959" s="35">
        <f>IF(D959=0,2,IF(VLOOKUP($E959,Weights!$A$2:$AH$829,Recodes!$B959-1986,FALSE)&gt;0,1,0))</f>
        <v>1</v>
      </c>
    </row>
    <row r="960" spans="1:8" x14ac:dyDescent="0.25">
      <c r="A960" t="s">
        <v>313</v>
      </c>
      <c r="B960">
        <v>1991</v>
      </c>
      <c r="C960">
        <v>953</v>
      </c>
      <c r="D960">
        <v>1</v>
      </c>
      <c r="E960">
        <v>933</v>
      </c>
      <c r="F960">
        <v>1</v>
      </c>
      <c r="G960">
        <v>1</v>
      </c>
      <c r="H960" s="35">
        <f>IF(D960=0,2,IF(VLOOKUP($E960,Weights!$A$2:$AH$829,Recodes!$B960-1986,FALSE)&gt;0,1,0))</f>
        <v>1</v>
      </c>
    </row>
    <row r="961" spans="1:8" x14ac:dyDescent="0.25">
      <c r="A961" t="s">
        <v>307</v>
      </c>
      <c r="B961">
        <v>1991</v>
      </c>
      <c r="C961">
        <v>956</v>
      </c>
      <c r="D961">
        <v>1</v>
      </c>
      <c r="E961">
        <v>1679</v>
      </c>
      <c r="F961">
        <v>1</v>
      </c>
      <c r="G961">
        <v>1</v>
      </c>
      <c r="H961" s="35">
        <f>IF(D961=0,2,IF(VLOOKUP($E961,Weights!$A$2:$AH$829,Recodes!$B961-1986,FALSE)&gt;0,1,0))</f>
        <v>0</v>
      </c>
    </row>
    <row r="962" spans="1:8" x14ac:dyDescent="0.25">
      <c r="A962" t="s">
        <v>308</v>
      </c>
      <c r="B962">
        <v>1991</v>
      </c>
      <c r="C962">
        <v>967</v>
      </c>
      <c r="D962">
        <v>1</v>
      </c>
      <c r="E962">
        <v>1679</v>
      </c>
      <c r="F962">
        <v>1</v>
      </c>
      <c r="G962">
        <v>1</v>
      </c>
      <c r="H962" s="35">
        <f>IF(D962=0,2,IF(VLOOKUP($E962,Weights!$A$2:$AH$829,Recodes!$B962-1986,FALSE)&gt;0,1,0))</f>
        <v>0</v>
      </c>
    </row>
    <row r="963" spans="1:8" x14ac:dyDescent="0.25">
      <c r="A963" t="s">
        <v>310</v>
      </c>
      <c r="B963">
        <v>1991</v>
      </c>
      <c r="C963">
        <v>972</v>
      </c>
      <c r="D963">
        <v>1</v>
      </c>
      <c r="E963">
        <v>933</v>
      </c>
      <c r="F963">
        <v>1</v>
      </c>
      <c r="G963">
        <v>1</v>
      </c>
      <c r="H963" s="35">
        <f>IF(D963=0,2,IF(VLOOKUP($E963,Weights!$A$2:$AH$829,Recodes!$B963-1986,FALSE)&gt;0,1,0))</f>
        <v>1</v>
      </c>
    </row>
    <row r="964" spans="1:8" x14ac:dyDescent="0.25">
      <c r="A964" t="s">
        <v>309</v>
      </c>
      <c r="B964">
        <v>1991</v>
      </c>
      <c r="C964">
        <v>985</v>
      </c>
      <c r="D964">
        <v>1</v>
      </c>
      <c r="E964">
        <v>939</v>
      </c>
      <c r="F964">
        <v>1</v>
      </c>
      <c r="G964">
        <v>1</v>
      </c>
      <c r="H964" s="35">
        <f>IF(D964=0,2,IF(VLOOKUP($E964,Weights!$A$2:$AH$829,Recodes!$B964-1986,FALSE)&gt;0,1,0))</f>
        <v>1</v>
      </c>
    </row>
    <row r="965" spans="1:8" x14ac:dyDescent="0.25">
      <c r="A965" t="s">
        <v>304</v>
      </c>
      <c r="B965">
        <v>1991</v>
      </c>
      <c r="C965">
        <v>989</v>
      </c>
      <c r="D965">
        <v>1</v>
      </c>
      <c r="E965">
        <v>1937</v>
      </c>
      <c r="F965">
        <v>1</v>
      </c>
      <c r="G965">
        <v>1</v>
      </c>
      <c r="H965" s="35">
        <f>IF(D965=0,2,IF(VLOOKUP($E965,Weights!$A$2:$AH$829,Recodes!$B965-1986,FALSE)&gt;0,1,0))</f>
        <v>0</v>
      </c>
    </row>
    <row r="966" spans="1:8" x14ac:dyDescent="0.25">
      <c r="A966" t="s">
        <v>352</v>
      </c>
      <c r="B966">
        <v>1990</v>
      </c>
      <c r="C966">
        <v>1</v>
      </c>
      <c r="D966">
        <v>0</v>
      </c>
      <c r="E966">
        <v>1</v>
      </c>
      <c r="F966">
        <v>1</v>
      </c>
      <c r="G966">
        <v>1</v>
      </c>
      <c r="H966" s="35">
        <f>IF(D966=0,2,IF(VLOOKUP($E966,Weights!$A$2:$AH$829,Recodes!$B966-1986,FALSE)&gt;0,1,0))</f>
        <v>2</v>
      </c>
    </row>
    <row r="967" spans="1:8" x14ac:dyDescent="0.25">
      <c r="A967" t="s">
        <v>348</v>
      </c>
      <c r="B967">
        <v>1990</v>
      </c>
      <c r="C967">
        <v>2</v>
      </c>
      <c r="D967">
        <v>0</v>
      </c>
      <c r="E967">
        <v>2</v>
      </c>
      <c r="F967">
        <v>1</v>
      </c>
      <c r="G967">
        <v>1</v>
      </c>
      <c r="H967" s="35">
        <f>IF(D967=0,2,IF(VLOOKUP($E967,Weights!$A$2:$AH$829,Recodes!$B967-1986,FALSE)&gt;0,1,0))</f>
        <v>2</v>
      </c>
    </row>
    <row r="968" spans="1:8" x14ac:dyDescent="0.25">
      <c r="A968" t="s">
        <v>353</v>
      </c>
      <c r="B968">
        <v>1990</v>
      </c>
      <c r="C968">
        <v>4</v>
      </c>
      <c r="D968">
        <v>0</v>
      </c>
      <c r="E968">
        <v>4</v>
      </c>
      <c r="F968">
        <v>1</v>
      </c>
      <c r="G968">
        <v>1</v>
      </c>
      <c r="H968" s="35">
        <f>IF(D968=0,2,IF(VLOOKUP($E968,Weights!$A$2:$AH$829,Recodes!$B968-1986,FALSE)&gt;0,1,0))</f>
        <v>2</v>
      </c>
    </row>
    <row r="969" spans="1:8" x14ac:dyDescent="0.25">
      <c r="A969" t="s">
        <v>372</v>
      </c>
      <c r="B969">
        <v>1990</v>
      </c>
      <c r="C969">
        <v>8</v>
      </c>
      <c r="D969">
        <v>0</v>
      </c>
      <c r="E969">
        <v>8</v>
      </c>
      <c r="F969">
        <v>1</v>
      </c>
      <c r="G969">
        <v>1</v>
      </c>
      <c r="H969" s="35">
        <f>IF(D969=0,2,IF(VLOOKUP($E969,Weights!$A$2:$AH$829,Recodes!$B969-1986,FALSE)&gt;0,1,0))</f>
        <v>2</v>
      </c>
    </row>
    <row r="970" spans="1:8" x14ac:dyDescent="0.25">
      <c r="A970" t="s">
        <v>357</v>
      </c>
      <c r="B970">
        <v>1990</v>
      </c>
      <c r="C970">
        <v>11</v>
      </c>
      <c r="D970">
        <v>0</v>
      </c>
      <c r="E970">
        <v>11</v>
      </c>
      <c r="F970">
        <v>1</v>
      </c>
      <c r="G970">
        <v>1</v>
      </c>
      <c r="H970" s="35">
        <f>IF(D970=0,2,IF(VLOOKUP($E970,Weights!$A$2:$AH$829,Recodes!$B970-1986,FALSE)&gt;0,1,0))</f>
        <v>2</v>
      </c>
    </row>
    <row r="971" spans="1:8" x14ac:dyDescent="0.25">
      <c r="A971" t="s">
        <v>354</v>
      </c>
      <c r="B971">
        <v>1990</v>
      </c>
      <c r="C971">
        <v>12</v>
      </c>
      <c r="D971">
        <v>0</v>
      </c>
      <c r="E971">
        <v>12</v>
      </c>
      <c r="F971">
        <v>1</v>
      </c>
      <c r="G971">
        <v>1</v>
      </c>
      <c r="H971" s="35">
        <f>IF(D971=0,2,IF(VLOOKUP($E971,Weights!$A$2:$AH$829,Recodes!$B971-1986,FALSE)&gt;0,1,0))</f>
        <v>2</v>
      </c>
    </row>
    <row r="972" spans="1:8" x14ac:dyDescent="0.25">
      <c r="A972" t="s">
        <v>371</v>
      </c>
      <c r="B972">
        <v>1990</v>
      </c>
      <c r="C972">
        <v>13</v>
      </c>
      <c r="D972">
        <v>0</v>
      </c>
      <c r="E972">
        <v>13</v>
      </c>
      <c r="F972">
        <v>1</v>
      </c>
      <c r="G972">
        <v>1</v>
      </c>
      <c r="H972" s="35">
        <f>IF(D972=0,2,IF(VLOOKUP($E972,Weights!$A$2:$AH$829,Recodes!$B972-1986,FALSE)&gt;0,1,0))</f>
        <v>2</v>
      </c>
    </row>
    <row r="973" spans="1:8" x14ac:dyDescent="0.25">
      <c r="A973" t="s">
        <v>349</v>
      </c>
      <c r="B973">
        <v>1990</v>
      </c>
      <c r="C973">
        <v>16</v>
      </c>
      <c r="D973">
        <v>0</v>
      </c>
      <c r="E973">
        <v>16</v>
      </c>
      <c r="F973">
        <v>1</v>
      </c>
      <c r="G973">
        <v>1</v>
      </c>
      <c r="H973" s="35">
        <f>IF(D973=0,2,IF(VLOOKUP($E973,Weights!$A$2:$AH$829,Recodes!$B973-1986,FALSE)&gt;0,1,0))</f>
        <v>2</v>
      </c>
    </row>
    <row r="974" spans="1:8" x14ac:dyDescent="0.25">
      <c r="A974" t="s">
        <v>370</v>
      </c>
      <c r="B974">
        <v>1990</v>
      </c>
      <c r="C974">
        <v>20</v>
      </c>
      <c r="D974">
        <v>0</v>
      </c>
      <c r="E974">
        <v>20</v>
      </c>
      <c r="F974">
        <v>1</v>
      </c>
      <c r="G974">
        <v>1</v>
      </c>
      <c r="H974" s="35">
        <f>IF(D974=0,2,IF(VLOOKUP($E974,Weights!$A$2:$AH$829,Recodes!$B974-1986,FALSE)&gt;0,1,0))</f>
        <v>2</v>
      </c>
    </row>
    <row r="975" spans="1:8" x14ac:dyDescent="0.25">
      <c r="A975" t="s">
        <v>358</v>
      </c>
      <c r="B975">
        <v>1990</v>
      </c>
      <c r="C975">
        <v>21</v>
      </c>
      <c r="D975">
        <v>0</v>
      </c>
      <c r="E975">
        <v>21</v>
      </c>
      <c r="F975">
        <v>1</v>
      </c>
      <c r="G975">
        <v>1</v>
      </c>
      <c r="H975" s="35">
        <f>IF(D975=0,2,IF(VLOOKUP($E975,Weights!$A$2:$AH$829,Recodes!$B975-1986,FALSE)&gt;0,1,0))</f>
        <v>2</v>
      </c>
    </row>
    <row r="976" spans="1:8" x14ac:dyDescent="0.25">
      <c r="A976" t="s">
        <v>359</v>
      </c>
      <c r="B976">
        <v>1990</v>
      </c>
      <c r="C976">
        <v>23</v>
      </c>
      <c r="D976">
        <v>0</v>
      </c>
      <c r="E976">
        <v>23</v>
      </c>
      <c r="F976">
        <v>1</v>
      </c>
      <c r="G976">
        <v>1</v>
      </c>
      <c r="H976" s="35">
        <f>IF(D976=0,2,IF(VLOOKUP($E976,Weights!$A$2:$AH$829,Recodes!$B976-1986,FALSE)&gt;0,1,0))</f>
        <v>2</v>
      </c>
    </row>
    <row r="977" spans="1:8" x14ac:dyDescent="0.25">
      <c r="A977" t="s">
        <v>365</v>
      </c>
      <c r="B977">
        <v>1990</v>
      </c>
      <c r="C977">
        <v>26</v>
      </c>
      <c r="D977">
        <v>0</v>
      </c>
      <c r="E977">
        <v>26</v>
      </c>
      <c r="F977">
        <v>1</v>
      </c>
      <c r="G977">
        <v>1</v>
      </c>
      <c r="H977" s="35">
        <f>IF(D977=0,2,IF(VLOOKUP($E977,Weights!$A$2:$AH$829,Recodes!$B977-1986,FALSE)&gt;0,1,0))</f>
        <v>2</v>
      </c>
    </row>
    <row r="978" spans="1:8" x14ac:dyDescent="0.25">
      <c r="A978" t="s">
        <v>368</v>
      </c>
      <c r="B978">
        <v>1990</v>
      </c>
      <c r="C978">
        <v>27</v>
      </c>
      <c r="D978">
        <v>0</v>
      </c>
      <c r="E978">
        <v>27</v>
      </c>
      <c r="F978">
        <v>1</v>
      </c>
      <c r="G978">
        <v>1</v>
      </c>
      <c r="H978" s="35">
        <f>IF(D978=0,2,IF(VLOOKUP($E978,Weights!$A$2:$AH$829,Recodes!$B978-1986,FALSE)&gt;0,1,0))</f>
        <v>2</v>
      </c>
    </row>
    <row r="979" spans="1:8" x14ac:dyDescent="0.25">
      <c r="A979" t="s">
        <v>362</v>
      </c>
      <c r="B979">
        <v>1990</v>
      </c>
      <c r="C979">
        <v>28</v>
      </c>
      <c r="D979">
        <v>0</v>
      </c>
      <c r="E979">
        <v>28</v>
      </c>
      <c r="F979">
        <v>1</v>
      </c>
      <c r="G979">
        <v>1</v>
      </c>
      <c r="H979" s="35">
        <f>IF(D979=0,2,IF(VLOOKUP($E979,Weights!$A$2:$AH$829,Recodes!$B979-1986,FALSE)&gt;0,1,0))</f>
        <v>2</v>
      </c>
    </row>
    <row r="980" spans="1:8" x14ac:dyDescent="0.25">
      <c r="A980" t="s">
        <v>366</v>
      </c>
      <c r="B980">
        <v>1990</v>
      </c>
      <c r="C980">
        <v>29</v>
      </c>
      <c r="D980">
        <v>0</v>
      </c>
      <c r="E980">
        <v>29</v>
      </c>
      <c r="F980">
        <v>1</v>
      </c>
      <c r="G980">
        <v>1</v>
      </c>
      <c r="H980" s="35">
        <f>IF(D980=0,2,IF(VLOOKUP($E980,Weights!$A$2:$AH$829,Recodes!$B980-1986,FALSE)&gt;0,1,0))</f>
        <v>2</v>
      </c>
    </row>
    <row r="981" spans="1:8" x14ac:dyDescent="0.25">
      <c r="A981" t="s">
        <v>340</v>
      </c>
      <c r="B981">
        <v>1990</v>
      </c>
      <c r="C981">
        <v>30</v>
      </c>
      <c r="D981">
        <v>0</v>
      </c>
      <c r="E981">
        <v>30</v>
      </c>
      <c r="F981">
        <v>1</v>
      </c>
      <c r="G981">
        <v>1</v>
      </c>
      <c r="H981" s="35">
        <f>IF(D981=0,2,IF(VLOOKUP($E981,Weights!$A$2:$AH$829,Recodes!$B981-1986,FALSE)&gt;0,1,0))</f>
        <v>2</v>
      </c>
    </row>
    <row r="982" spans="1:8" x14ac:dyDescent="0.25">
      <c r="A982" t="s">
        <v>367</v>
      </c>
      <c r="B982">
        <v>1990</v>
      </c>
      <c r="C982">
        <v>31</v>
      </c>
      <c r="D982">
        <v>0</v>
      </c>
      <c r="E982">
        <v>31</v>
      </c>
      <c r="F982">
        <v>1</v>
      </c>
      <c r="G982">
        <v>1</v>
      </c>
      <c r="H982" s="35">
        <f>IF(D982=0,2,IF(VLOOKUP($E982,Weights!$A$2:$AH$829,Recodes!$B982-1986,FALSE)&gt;0,1,0))</f>
        <v>2</v>
      </c>
    </row>
    <row r="983" spans="1:8" x14ac:dyDescent="0.25">
      <c r="A983" t="s">
        <v>363</v>
      </c>
      <c r="B983">
        <v>1990</v>
      </c>
      <c r="C983">
        <v>32</v>
      </c>
      <c r="D983">
        <v>0</v>
      </c>
      <c r="E983">
        <v>32</v>
      </c>
      <c r="F983">
        <v>1</v>
      </c>
      <c r="G983">
        <v>1</v>
      </c>
      <c r="H983" s="35">
        <f>IF(D983=0,2,IF(VLOOKUP($E983,Weights!$A$2:$AH$829,Recodes!$B983-1986,FALSE)&gt;0,1,0))</f>
        <v>2</v>
      </c>
    </row>
    <row r="984" spans="1:8" x14ac:dyDescent="0.25">
      <c r="A984" t="s">
        <v>350</v>
      </c>
      <c r="B984">
        <v>1990</v>
      </c>
      <c r="C984">
        <v>35</v>
      </c>
      <c r="D984">
        <v>0</v>
      </c>
      <c r="E984">
        <v>35</v>
      </c>
      <c r="F984">
        <v>1</v>
      </c>
      <c r="G984">
        <v>1</v>
      </c>
      <c r="H984" s="35">
        <f>IF(D984=0,2,IF(VLOOKUP($E984,Weights!$A$2:$AH$829,Recodes!$B984-1986,FALSE)&gt;0,1,0))</f>
        <v>2</v>
      </c>
    </row>
    <row r="985" spans="1:8" x14ac:dyDescent="0.25">
      <c r="A985" t="s">
        <v>364</v>
      </c>
      <c r="B985">
        <v>1990</v>
      </c>
      <c r="C985">
        <v>36</v>
      </c>
      <c r="D985">
        <v>0</v>
      </c>
      <c r="E985">
        <v>36</v>
      </c>
      <c r="F985">
        <v>1</v>
      </c>
      <c r="G985">
        <v>1</v>
      </c>
      <c r="H985" s="35">
        <f>IF(D985=0,2,IF(VLOOKUP($E985,Weights!$A$2:$AH$829,Recodes!$B985-1986,FALSE)&gt;0,1,0))</f>
        <v>2</v>
      </c>
    </row>
    <row r="986" spans="1:8" x14ac:dyDescent="0.25">
      <c r="A986" t="s">
        <v>341</v>
      </c>
      <c r="B986">
        <v>1990</v>
      </c>
      <c r="C986">
        <v>38</v>
      </c>
      <c r="D986">
        <v>0</v>
      </c>
      <c r="E986">
        <v>38</v>
      </c>
      <c r="F986">
        <v>1</v>
      </c>
      <c r="G986">
        <v>1</v>
      </c>
      <c r="H986" s="35">
        <f>IF(D986=0,2,IF(VLOOKUP($E986,Weights!$A$2:$AH$829,Recodes!$B986-1986,FALSE)&gt;0,1,0))</f>
        <v>2</v>
      </c>
    </row>
    <row r="987" spans="1:8" x14ac:dyDescent="0.25">
      <c r="A987" t="s">
        <v>361</v>
      </c>
      <c r="B987">
        <v>1990</v>
      </c>
      <c r="C987">
        <v>41</v>
      </c>
      <c r="D987">
        <v>0</v>
      </c>
      <c r="E987">
        <v>41</v>
      </c>
      <c r="F987">
        <v>1</v>
      </c>
      <c r="G987">
        <v>1</v>
      </c>
      <c r="H987" s="35">
        <f>IF(D987=0,2,IF(VLOOKUP($E987,Weights!$A$2:$AH$829,Recodes!$B987-1986,FALSE)&gt;0,1,0))</f>
        <v>2</v>
      </c>
    </row>
    <row r="988" spans="1:8" x14ac:dyDescent="0.25">
      <c r="A988" t="s">
        <v>360</v>
      </c>
      <c r="B988">
        <v>1990</v>
      </c>
      <c r="C988">
        <v>42</v>
      </c>
      <c r="D988">
        <v>0</v>
      </c>
      <c r="E988">
        <v>42</v>
      </c>
      <c r="F988">
        <v>1</v>
      </c>
      <c r="G988">
        <v>1</v>
      </c>
      <c r="H988" s="35">
        <f>IF(D988=0,2,IF(VLOOKUP($E988,Weights!$A$2:$AH$829,Recodes!$B988-1986,FALSE)&gt;0,1,0))</f>
        <v>2</v>
      </c>
    </row>
    <row r="989" spans="1:8" x14ac:dyDescent="0.25">
      <c r="A989" t="s">
        <v>356</v>
      </c>
      <c r="B989">
        <v>1990</v>
      </c>
      <c r="C989">
        <v>46</v>
      </c>
      <c r="D989">
        <v>0</v>
      </c>
      <c r="E989">
        <v>46</v>
      </c>
      <c r="F989">
        <v>1</v>
      </c>
      <c r="G989">
        <v>1</v>
      </c>
      <c r="H989" s="35">
        <f>IF(D989=0,2,IF(VLOOKUP($E989,Weights!$A$2:$AH$829,Recodes!$B989-1986,FALSE)&gt;0,1,0))</f>
        <v>2</v>
      </c>
    </row>
    <row r="990" spans="1:8" x14ac:dyDescent="0.25">
      <c r="A990" t="s">
        <v>355</v>
      </c>
      <c r="B990">
        <v>1990</v>
      </c>
      <c r="C990">
        <v>49</v>
      </c>
      <c r="D990">
        <v>0</v>
      </c>
      <c r="E990">
        <v>49</v>
      </c>
      <c r="F990">
        <v>1</v>
      </c>
      <c r="G990">
        <v>1</v>
      </c>
      <c r="H990" s="35">
        <f>IF(D990=0,2,IF(VLOOKUP($E990,Weights!$A$2:$AH$829,Recodes!$B990-1986,FALSE)&gt;0,1,0))</f>
        <v>2</v>
      </c>
    </row>
    <row r="991" spans="1:8" x14ac:dyDescent="0.25">
      <c r="A991" t="s">
        <v>351</v>
      </c>
      <c r="B991">
        <v>1990</v>
      </c>
      <c r="C991">
        <v>54</v>
      </c>
      <c r="D991">
        <v>0</v>
      </c>
      <c r="E991">
        <v>54</v>
      </c>
      <c r="F991">
        <v>1</v>
      </c>
      <c r="G991">
        <v>1</v>
      </c>
      <c r="H991" s="35">
        <f>IF(D991=0,2,IF(VLOOKUP($E991,Weights!$A$2:$AH$829,Recodes!$B991-1986,FALSE)&gt;0,1,0))</f>
        <v>2</v>
      </c>
    </row>
    <row r="992" spans="1:8" x14ac:dyDescent="0.25">
      <c r="A992" t="s">
        <v>346</v>
      </c>
      <c r="B992">
        <v>1990</v>
      </c>
      <c r="C992">
        <v>369</v>
      </c>
      <c r="D992">
        <v>0</v>
      </c>
      <c r="E992">
        <v>369</v>
      </c>
      <c r="F992">
        <v>1</v>
      </c>
      <c r="G992">
        <v>1</v>
      </c>
      <c r="H992" s="35">
        <f>IF(D992=0,2,IF(VLOOKUP($E992,Weights!$A$2:$AH$829,Recodes!$B992-1986,FALSE)&gt;0,1,0))</f>
        <v>2</v>
      </c>
    </row>
    <row r="993" spans="1:8" x14ac:dyDescent="0.25">
      <c r="A993" t="s">
        <v>342</v>
      </c>
      <c r="B993">
        <v>1990</v>
      </c>
      <c r="C993">
        <v>382</v>
      </c>
      <c r="D993">
        <v>0</v>
      </c>
      <c r="E993">
        <v>382</v>
      </c>
      <c r="F993">
        <v>1</v>
      </c>
      <c r="G993">
        <v>1</v>
      </c>
      <c r="H993" s="35">
        <f>IF(D993=0,2,IF(VLOOKUP($E993,Weights!$A$2:$AH$829,Recodes!$B993-1986,FALSE)&gt;0,1,0))</f>
        <v>2</v>
      </c>
    </row>
    <row r="994" spans="1:8" x14ac:dyDescent="0.25">
      <c r="A994" t="s">
        <v>345</v>
      </c>
      <c r="B994">
        <v>1990</v>
      </c>
      <c r="C994">
        <v>445</v>
      </c>
      <c r="D994">
        <v>0</v>
      </c>
      <c r="E994">
        <v>445</v>
      </c>
      <c r="F994">
        <v>1</v>
      </c>
      <c r="G994">
        <v>1</v>
      </c>
      <c r="H994" s="35">
        <f>IF(D994=0,2,IF(VLOOKUP($E994,Weights!$A$2:$AH$829,Recodes!$B994-1986,FALSE)&gt;0,1,0))</f>
        <v>2</v>
      </c>
    </row>
    <row r="995" spans="1:8" x14ac:dyDescent="0.25">
      <c r="A995" t="s">
        <v>344</v>
      </c>
      <c r="B995">
        <v>1990</v>
      </c>
      <c r="C995">
        <v>446</v>
      </c>
      <c r="D995">
        <v>0</v>
      </c>
      <c r="E995">
        <v>446</v>
      </c>
      <c r="F995">
        <v>1</v>
      </c>
      <c r="G995">
        <v>1</v>
      </c>
      <c r="H995" s="35">
        <f>IF(D995=0,2,IF(VLOOKUP($E995,Weights!$A$2:$AH$829,Recodes!$B995-1986,FALSE)&gt;0,1,0))</f>
        <v>2</v>
      </c>
    </row>
    <row r="996" spans="1:8" x14ac:dyDescent="0.25">
      <c r="A996" t="s">
        <v>343</v>
      </c>
      <c r="B996">
        <v>1990</v>
      </c>
      <c r="C996">
        <v>456</v>
      </c>
      <c r="D996">
        <v>0</v>
      </c>
      <c r="E996">
        <v>456</v>
      </c>
      <c r="F996">
        <v>1</v>
      </c>
      <c r="G996">
        <v>1</v>
      </c>
      <c r="H996" s="35">
        <f>IF(D996=0,2,IF(VLOOKUP($E996,Weights!$A$2:$AH$829,Recodes!$B996-1986,FALSE)&gt;0,1,0))</f>
        <v>2</v>
      </c>
    </row>
    <row r="997" spans="1:8" x14ac:dyDescent="0.25">
      <c r="A997" t="s">
        <v>368</v>
      </c>
      <c r="B997">
        <v>1990</v>
      </c>
      <c r="C997">
        <v>27</v>
      </c>
      <c r="D997">
        <v>1.2999999999999999E-2</v>
      </c>
      <c r="E997">
        <v>19</v>
      </c>
      <c r="F997">
        <v>1</v>
      </c>
      <c r="G997">
        <v>1</v>
      </c>
      <c r="H997" s="35">
        <f>IF(D997=0,2,IF(VLOOKUP($E997,Weights!$A$2:$AH$829,Recodes!$B997-1986,FALSE)&gt;0,1,0))</f>
        <v>1</v>
      </c>
    </row>
    <row r="998" spans="1:8" x14ac:dyDescent="0.25">
      <c r="A998" t="s">
        <v>369</v>
      </c>
      <c r="B998">
        <v>1990</v>
      </c>
      <c r="C998">
        <v>22</v>
      </c>
      <c r="D998">
        <v>1.9E-2</v>
      </c>
      <c r="E998">
        <v>25</v>
      </c>
      <c r="F998">
        <v>1</v>
      </c>
      <c r="G998">
        <v>1</v>
      </c>
      <c r="H998" s="35">
        <f>IF(D998=0,2,IF(VLOOKUP($E998,Weights!$A$2:$AH$829,Recodes!$B998-1986,FALSE)&gt;0,1,0))</f>
        <v>1</v>
      </c>
    </row>
    <row r="999" spans="1:8" x14ac:dyDescent="0.25">
      <c r="A999" t="s">
        <v>370</v>
      </c>
      <c r="B999">
        <v>1990</v>
      </c>
      <c r="C999">
        <v>20</v>
      </c>
      <c r="D999">
        <v>2.3E-2</v>
      </c>
      <c r="E999">
        <v>24</v>
      </c>
      <c r="F999">
        <v>1</v>
      </c>
      <c r="G999">
        <v>1</v>
      </c>
      <c r="H999" s="35">
        <f>IF(D999=0,2,IF(VLOOKUP($E999,Weights!$A$2:$AH$829,Recodes!$B999-1986,FALSE)&gt;0,1,0))</f>
        <v>1</v>
      </c>
    </row>
    <row r="1000" spans="1:8" x14ac:dyDescent="0.25">
      <c r="A1000" t="s">
        <v>347</v>
      </c>
      <c r="B1000">
        <v>1990</v>
      </c>
      <c r="C1000">
        <v>395</v>
      </c>
      <c r="D1000">
        <v>2.9000000000000001E-2</v>
      </c>
      <c r="E1000">
        <v>398</v>
      </c>
      <c r="F1000">
        <v>1</v>
      </c>
      <c r="G1000">
        <v>1</v>
      </c>
      <c r="H1000" s="35">
        <f>IF(D1000=0,2,IF(VLOOKUP($E1000,Weights!$A$2:$AH$829,Recodes!$B1000-1986,FALSE)&gt;0,1,0))</f>
        <v>1</v>
      </c>
    </row>
    <row r="1001" spans="1:8" x14ac:dyDescent="0.25">
      <c r="A1001" t="s">
        <v>344</v>
      </c>
      <c r="B1001">
        <v>1990</v>
      </c>
      <c r="C1001">
        <v>446</v>
      </c>
      <c r="D1001">
        <v>3.4000000000000002E-2</v>
      </c>
      <c r="E1001">
        <v>361</v>
      </c>
      <c r="F1001">
        <v>1</v>
      </c>
      <c r="G1001">
        <v>1</v>
      </c>
      <c r="H1001" s="35">
        <f>IF(D1001=0,2,IF(VLOOKUP($E1001,Weights!$A$2:$AH$829,Recodes!$B1001-1986,FALSE)&gt;0,1,0))</f>
        <v>1</v>
      </c>
    </row>
    <row r="1002" spans="1:8" x14ac:dyDescent="0.25">
      <c r="A1002" t="s">
        <v>346</v>
      </c>
      <c r="B1002">
        <v>1990</v>
      </c>
      <c r="C1002">
        <v>369</v>
      </c>
      <c r="D1002">
        <v>0.499</v>
      </c>
      <c r="E1002">
        <v>366</v>
      </c>
      <c r="F1002">
        <v>1</v>
      </c>
      <c r="G1002">
        <v>1</v>
      </c>
      <c r="H1002" s="35">
        <f>IF(D1002=0,2,IF(VLOOKUP($E1002,Weights!$A$2:$AH$829,Recodes!$B1002-1986,FALSE)&gt;0,1,0))</f>
        <v>1</v>
      </c>
    </row>
    <row r="1003" spans="1:8" x14ac:dyDescent="0.25">
      <c r="A1003" t="s">
        <v>346</v>
      </c>
      <c r="B1003">
        <v>1990</v>
      </c>
      <c r="C1003">
        <v>369</v>
      </c>
      <c r="D1003">
        <v>0.501</v>
      </c>
      <c r="E1003">
        <v>412</v>
      </c>
      <c r="F1003">
        <v>1</v>
      </c>
      <c r="G1003">
        <v>1</v>
      </c>
      <c r="H1003" s="35">
        <f>IF(D1003=0,2,IF(VLOOKUP($E1003,Weights!$A$2:$AH$829,Recodes!$B1003-1986,FALSE)&gt;0,1,0))</f>
        <v>1</v>
      </c>
    </row>
    <row r="1004" spans="1:8" x14ac:dyDescent="0.25">
      <c r="A1004" t="s">
        <v>344</v>
      </c>
      <c r="B1004">
        <v>1990</v>
      </c>
      <c r="C1004">
        <v>446</v>
      </c>
      <c r="D1004">
        <v>0.96599999999999997</v>
      </c>
      <c r="E1004">
        <v>416</v>
      </c>
      <c r="F1004">
        <v>1</v>
      </c>
      <c r="G1004">
        <v>1</v>
      </c>
      <c r="H1004" s="35">
        <f>IF(D1004=0,2,IF(VLOOKUP($E1004,Weights!$A$2:$AH$829,Recodes!$B1004-1986,FALSE)&gt;0,1,0))</f>
        <v>1</v>
      </c>
    </row>
    <row r="1005" spans="1:8" x14ac:dyDescent="0.25">
      <c r="A1005" t="s">
        <v>347</v>
      </c>
      <c r="B1005">
        <v>1990</v>
      </c>
      <c r="C1005">
        <v>395</v>
      </c>
      <c r="D1005">
        <v>0.97099999999999997</v>
      </c>
      <c r="E1005">
        <v>395</v>
      </c>
      <c r="F1005">
        <v>1</v>
      </c>
      <c r="G1005">
        <v>1</v>
      </c>
      <c r="H1005" s="35">
        <f>IF(D1005=0,2,IF(VLOOKUP($E1005,Weights!$A$2:$AH$829,Recodes!$B1005-1986,FALSE)&gt;0,1,0))</f>
        <v>1</v>
      </c>
    </row>
    <row r="1006" spans="1:8" x14ac:dyDescent="0.25">
      <c r="A1006" t="s">
        <v>370</v>
      </c>
      <c r="B1006">
        <v>1990</v>
      </c>
      <c r="C1006">
        <v>20</v>
      </c>
      <c r="D1006">
        <v>0.97699999999999998</v>
      </c>
      <c r="E1006">
        <v>19</v>
      </c>
      <c r="F1006">
        <v>1</v>
      </c>
      <c r="G1006">
        <v>1</v>
      </c>
      <c r="H1006" s="35">
        <f>IF(D1006=0,2,IF(VLOOKUP($E1006,Weights!$A$2:$AH$829,Recodes!$B1006-1986,FALSE)&gt;0,1,0))</f>
        <v>1</v>
      </c>
    </row>
    <row r="1007" spans="1:8" x14ac:dyDescent="0.25">
      <c r="A1007" t="s">
        <v>369</v>
      </c>
      <c r="B1007">
        <v>1990</v>
      </c>
      <c r="C1007">
        <v>22</v>
      </c>
      <c r="D1007">
        <v>0.98099999999999998</v>
      </c>
      <c r="E1007">
        <v>22</v>
      </c>
      <c r="F1007">
        <v>1</v>
      </c>
      <c r="G1007">
        <v>1</v>
      </c>
      <c r="H1007" s="35">
        <f>IF(D1007=0,2,IF(VLOOKUP($E1007,Weights!$A$2:$AH$829,Recodes!$B1007-1986,FALSE)&gt;0,1,0))</f>
        <v>1</v>
      </c>
    </row>
    <row r="1008" spans="1:8" x14ac:dyDescent="0.25">
      <c r="A1008" t="s">
        <v>368</v>
      </c>
      <c r="B1008">
        <v>1990</v>
      </c>
      <c r="C1008">
        <v>27</v>
      </c>
      <c r="D1008">
        <v>0.98699999999999999</v>
      </c>
      <c r="E1008">
        <v>24</v>
      </c>
      <c r="F1008">
        <v>1</v>
      </c>
      <c r="G1008">
        <v>1</v>
      </c>
      <c r="H1008" s="35">
        <f>IF(D1008=0,2,IF(VLOOKUP($E1008,Weights!$A$2:$AH$829,Recodes!$B1008-1986,FALSE)&gt;0,1,0))</f>
        <v>1</v>
      </c>
    </row>
    <row r="1009" spans="1:8" x14ac:dyDescent="0.25">
      <c r="A1009" t="s">
        <v>352</v>
      </c>
      <c r="B1009">
        <v>1990</v>
      </c>
      <c r="C1009">
        <v>1</v>
      </c>
      <c r="D1009">
        <v>1</v>
      </c>
      <c r="E1009">
        <v>53</v>
      </c>
      <c r="F1009">
        <v>1</v>
      </c>
      <c r="G1009">
        <v>1</v>
      </c>
      <c r="H1009" s="35">
        <f>IF(D1009=0,2,IF(VLOOKUP($E1009,Weights!$A$2:$AH$829,Recodes!$B1009-1986,FALSE)&gt;0,1,0))</f>
        <v>1</v>
      </c>
    </row>
    <row r="1010" spans="1:8" x14ac:dyDescent="0.25">
      <c r="A1010" t="s">
        <v>348</v>
      </c>
      <c r="B1010">
        <v>1990</v>
      </c>
      <c r="C1010">
        <v>2</v>
      </c>
      <c r="D1010">
        <v>1</v>
      </c>
      <c r="E1010">
        <v>56</v>
      </c>
      <c r="F1010">
        <v>1</v>
      </c>
      <c r="G1010">
        <v>1</v>
      </c>
      <c r="H1010" s="35">
        <f>IF(D1010=0,2,IF(VLOOKUP($E1010,Weights!$A$2:$AH$829,Recodes!$B1010-1986,FALSE)&gt;0,1,0))</f>
        <v>1</v>
      </c>
    </row>
    <row r="1011" spans="1:8" x14ac:dyDescent="0.25">
      <c r="A1011" t="s">
        <v>353</v>
      </c>
      <c r="B1011">
        <v>1990</v>
      </c>
      <c r="C1011">
        <v>4</v>
      </c>
      <c r="D1011">
        <v>1</v>
      </c>
      <c r="E1011">
        <v>53</v>
      </c>
      <c r="F1011">
        <v>1</v>
      </c>
      <c r="G1011">
        <v>1</v>
      </c>
      <c r="H1011" s="35">
        <f>IF(D1011=0,2,IF(VLOOKUP($E1011,Weights!$A$2:$AH$829,Recodes!$B1011-1986,FALSE)&gt;0,1,0))</f>
        <v>1</v>
      </c>
    </row>
    <row r="1012" spans="1:8" x14ac:dyDescent="0.25">
      <c r="A1012" t="s">
        <v>372</v>
      </c>
      <c r="B1012">
        <v>1990</v>
      </c>
      <c r="C1012">
        <v>8</v>
      </c>
      <c r="D1012">
        <v>1</v>
      </c>
      <c r="E1012">
        <v>10</v>
      </c>
      <c r="F1012">
        <v>1</v>
      </c>
      <c r="G1012">
        <v>1</v>
      </c>
      <c r="H1012" s="35">
        <f>IF(D1012=0,2,IF(VLOOKUP($E1012,Weights!$A$2:$AH$829,Recodes!$B1012-1986,FALSE)&gt;0,1,0))</f>
        <v>1</v>
      </c>
    </row>
    <row r="1013" spans="1:8" x14ac:dyDescent="0.25">
      <c r="A1013" t="s">
        <v>357</v>
      </c>
      <c r="B1013">
        <v>1990</v>
      </c>
      <c r="C1013">
        <v>11</v>
      </c>
      <c r="D1013">
        <v>1</v>
      </c>
      <c r="E1013">
        <v>45</v>
      </c>
      <c r="F1013">
        <v>1</v>
      </c>
      <c r="G1013">
        <v>1</v>
      </c>
      <c r="H1013" s="35">
        <f>IF(D1013=0,2,IF(VLOOKUP($E1013,Weights!$A$2:$AH$829,Recodes!$B1013-1986,FALSE)&gt;0,1,0))</f>
        <v>1</v>
      </c>
    </row>
    <row r="1014" spans="1:8" x14ac:dyDescent="0.25">
      <c r="A1014" t="s">
        <v>354</v>
      </c>
      <c r="B1014">
        <v>1990</v>
      </c>
      <c r="C1014">
        <v>12</v>
      </c>
      <c r="D1014">
        <v>1</v>
      </c>
      <c r="E1014">
        <v>53</v>
      </c>
      <c r="F1014">
        <v>1</v>
      </c>
      <c r="G1014">
        <v>1</v>
      </c>
      <c r="H1014" s="35">
        <f>IF(D1014=0,2,IF(VLOOKUP($E1014,Weights!$A$2:$AH$829,Recodes!$B1014-1986,FALSE)&gt;0,1,0))</f>
        <v>1</v>
      </c>
    </row>
    <row r="1015" spans="1:8" x14ac:dyDescent="0.25">
      <c r="A1015" t="s">
        <v>371</v>
      </c>
      <c r="B1015">
        <v>1990</v>
      </c>
      <c r="C1015">
        <v>13</v>
      </c>
      <c r="D1015">
        <v>1</v>
      </c>
      <c r="E1015">
        <v>6</v>
      </c>
      <c r="F1015">
        <v>1</v>
      </c>
      <c r="G1015">
        <v>1</v>
      </c>
      <c r="H1015" s="35">
        <f>IF(D1015=0,2,IF(VLOOKUP($E1015,Weights!$A$2:$AH$829,Recodes!$B1015-1986,FALSE)&gt;0,1,0))</f>
        <v>1</v>
      </c>
    </row>
    <row r="1016" spans="1:8" x14ac:dyDescent="0.25">
      <c r="A1016" t="s">
        <v>349</v>
      </c>
      <c r="B1016">
        <v>1990</v>
      </c>
      <c r="C1016">
        <v>16</v>
      </c>
      <c r="D1016">
        <v>1</v>
      </c>
      <c r="E1016">
        <v>56</v>
      </c>
      <c r="F1016">
        <v>1</v>
      </c>
      <c r="G1016">
        <v>1</v>
      </c>
      <c r="H1016" s="35">
        <f>IF(D1016=0,2,IF(VLOOKUP($E1016,Weights!$A$2:$AH$829,Recodes!$B1016-1986,FALSE)&gt;0,1,0))</f>
        <v>1</v>
      </c>
    </row>
    <row r="1017" spans="1:8" x14ac:dyDescent="0.25">
      <c r="A1017" t="s">
        <v>358</v>
      </c>
      <c r="B1017">
        <v>1990</v>
      </c>
      <c r="C1017">
        <v>21</v>
      </c>
      <c r="D1017">
        <v>1</v>
      </c>
      <c r="E1017">
        <v>45</v>
      </c>
      <c r="F1017">
        <v>1</v>
      </c>
      <c r="G1017">
        <v>1</v>
      </c>
      <c r="H1017" s="35">
        <f>IF(D1017=0,2,IF(VLOOKUP($E1017,Weights!$A$2:$AH$829,Recodes!$B1017-1986,FALSE)&gt;0,1,0))</f>
        <v>1</v>
      </c>
    </row>
    <row r="1018" spans="1:8" x14ac:dyDescent="0.25">
      <c r="A1018" t="s">
        <v>359</v>
      </c>
      <c r="B1018">
        <v>1990</v>
      </c>
      <c r="C1018">
        <v>23</v>
      </c>
      <c r="D1018">
        <v>1</v>
      </c>
      <c r="E1018">
        <v>45</v>
      </c>
      <c r="F1018">
        <v>1</v>
      </c>
      <c r="G1018">
        <v>1</v>
      </c>
      <c r="H1018" s="35">
        <f>IF(D1018=0,2,IF(VLOOKUP($E1018,Weights!$A$2:$AH$829,Recodes!$B1018-1986,FALSE)&gt;0,1,0))</f>
        <v>1</v>
      </c>
    </row>
    <row r="1019" spans="1:8" x14ac:dyDescent="0.25">
      <c r="A1019" t="s">
        <v>365</v>
      </c>
      <c r="B1019">
        <v>1990</v>
      </c>
      <c r="C1019">
        <v>26</v>
      </c>
      <c r="D1019">
        <v>1</v>
      </c>
      <c r="E1019">
        <v>33</v>
      </c>
      <c r="F1019">
        <v>1</v>
      </c>
      <c r="G1019">
        <v>1</v>
      </c>
      <c r="H1019" s="35">
        <f>IF(D1019=0,2,IF(VLOOKUP($E1019,Weights!$A$2:$AH$829,Recodes!$B1019-1986,FALSE)&gt;0,1,0))</f>
        <v>1</v>
      </c>
    </row>
    <row r="1020" spans="1:8" x14ac:dyDescent="0.25">
      <c r="A1020" t="s">
        <v>362</v>
      </c>
      <c r="B1020">
        <v>1990</v>
      </c>
      <c r="C1020">
        <v>28</v>
      </c>
      <c r="D1020">
        <v>1</v>
      </c>
      <c r="E1020">
        <v>39</v>
      </c>
      <c r="F1020">
        <v>1</v>
      </c>
      <c r="G1020">
        <v>1</v>
      </c>
      <c r="H1020" s="35">
        <f>IF(D1020=0,2,IF(VLOOKUP($E1020,Weights!$A$2:$AH$829,Recodes!$B1020-1986,FALSE)&gt;0,1,0))</f>
        <v>1</v>
      </c>
    </row>
    <row r="1021" spans="1:8" x14ac:dyDescent="0.25">
      <c r="A1021" t="s">
        <v>366</v>
      </c>
      <c r="B1021">
        <v>1990</v>
      </c>
      <c r="C1021">
        <v>29</v>
      </c>
      <c r="D1021">
        <v>1</v>
      </c>
      <c r="E1021">
        <v>33</v>
      </c>
      <c r="F1021">
        <v>1</v>
      </c>
      <c r="G1021">
        <v>1</v>
      </c>
      <c r="H1021" s="35">
        <f>IF(D1021=0,2,IF(VLOOKUP($E1021,Weights!$A$2:$AH$829,Recodes!$B1021-1986,FALSE)&gt;0,1,0))</f>
        <v>1</v>
      </c>
    </row>
    <row r="1022" spans="1:8" x14ac:dyDescent="0.25">
      <c r="A1022" t="s">
        <v>340</v>
      </c>
      <c r="B1022">
        <v>1990</v>
      </c>
      <c r="C1022">
        <v>30</v>
      </c>
      <c r="D1022">
        <v>1</v>
      </c>
      <c r="E1022">
        <v>765</v>
      </c>
      <c r="F1022">
        <v>1</v>
      </c>
      <c r="G1022">
        <v>1</v>
      </c>
      <c r="H1022" s="35">
        <f>IF(D1022=0,2,IF(VLOOKUP($E1022,Weights!$A$2:$AH$829,Recodes!$B1022-1986,FALSE)&gt;0,1,0))</f>
        <v>0</v>
      </c>
    </row>
    <row r="1023" spans="1:8" x14ac:dyDescent="0.25">
      <c r="A1023" t="s">
        <v>367</v>
      </c>
      <c r="B1023">
        <v>1990</v>
      </c>
      <c r="C1023">
        <v>31</v>
      </c>
      <c r="D1023">
        <v>1</v>
      </c>
      <c r="E1023">
        <v>6</v>
      </c>
      <c r="F1023">
        <v>1</v>
      </c>
      <c r="G1023">
        <v>1</v>
      </c>
      <c r="H1023" s="35">
        <f>IF(D1023=0,2,IF(VLOOKUP($E1023,Weights!$A$2:$AH$829,Recodes!$B1023-1986,FALSE)&gt;0,1,0))</f>
        <v>1</v>
      </c>
    </row>
    <row r="1024" spans="1:8" x14ac:dyDescent="0.25">
      <c r="A1024" t="s">
        <v>363</v>
      </c>
      <c r="B1024">
        <v>1990</v>
      </c>
      <c r="C1024">
        <v>32</v>
      </c>
      <c r="D1024">
        <v>1</v>
      </c>
      <c r="E1024">
        <v>39</v>
      </c>
      <c r="F1024">
        <v>1</v>
      </c>
      <c r="G1024">
        <v>1</v>
      </c>
      <c r="H1024" s="35">
        <f>IF(D1024=0,2,IF(VLOOKUP($E1024,Weights!$A$2:$AH$829,Recodes!$B1024-1986,FALSE)&gt;0,1,0))</f>
        <v>1</v>
      </c>
    </row>
    <row r="1025" spans="1:8" x14ac:dyDescent="0.25">
      <c r="A1025" t="s">
        <v>350</v>
      </c>
      <c r="B1025">
        <v>1990</v>
      </c>
      <c r="C1025">
        <v>35</v>
      </c>
      <c r="D1025">
        <v>1</v>
      </c>
      <c r="E1025">
        <v>56</v>
      </c>
      <c r="F1025">
        <v>1</v>
      </c>
      <c r="G1025">
        <v>1</v>
      </c>
      <c r="H1025" s="35">
        <f>IF(D1025=0,2,IF(VLOOKUP($E1025,Weights!$A$2:$AH$829,Recodes!$B1025-1986,FALSE)&gt;0,1,0))</f>
        <v>1</v>
      </c>
    </row>
    <row r="1026" spans="1:8" x14ac:dyDescent="0.25">
      <c r="A1026" t="s">
        <v>364</v>
      </c>
      <c r="B1026">
        <v>1990</v>
      </c>
      <c r="C1026">
        <v>36</v>
      </c>
      <c r="D1026">
        <v>1</v>
      </c>
      <c r="E1026">
        <v>15</v>
      </c>
      <c r="F1026">
        <v>1</v>
      </c>
      <c r="G1026">
        <v>1</v>
      </c>
      <c r="H1026" s="35">
        <f>IF(D1026=0,2,IF(VLOOKUP($E1026,Weights!$A$2:$AH$829,Recodes!$B1026-1986,FALSE)&gt;0,1,0))</f>
        <v>1</v>
      </c>
    </row>
    <row r="1027" spans="1:8" x14ac:dyDescent="0.25">
      <c r="A1027" t="s">
        <v>341</v>
      </c>
      <c r="B1027">
        <v>1990</v>
      </c>
      <c r="C1027">
        <v>38</v>
      </c>
      <c r="D1027">
        <v>1</v>
      </c>
      <c r="E1027">
        <v>765</v>
      </c>
      <c r="F1027">
        <v>1</v>
      </c>
      <c r="G1027">
        <v>1</v>
      </c>
      <c r="H1027" s="35">
        <f>IF(D1027=0,2,IF(VLOOKUP($E1027,Weights!$A$2:$AH$829,Recodes!$B1027-1986,FALSE)&gt;0,1,0))</f>
        <v>0</v>
      </c>
    </row>
    <row r="1028" spans="1:8" x14ac:dyDescent="0.25">
      <c r="A1028" t="s">
        <v>361</v>
      </c>
      <c r="B1028">
        <v>1990</v>
      </c>
      <c r="C1028">
        <v>41</v>
      </c>
      <c r="D1028">
        <v>1</v>
      </c>
      <c r="E1028">
        <v>24</v>
      </c>
      <c r="F1028">
        <v>1</v>
      </c>
      <c r="G1028">
        <v>1</v>
      </c>
      <c r="H1028" s="35">
        <f>IF(D1028=0,2,IF(VLOOKUP($E1028,Weights!$A$2:$AH$829,Recodes!$B1028-1986,FALSE)&gt;0,1,0))</f>
        <v>1</v>
      </c>
    </row>
    <row r="1029" spans="1:8" x14ac:dyDescent="0.25">
      <c r="A1029" t="s">
        <v>360</v>
      </c>
      <c r="B1029">
        <v>1990</v>
      </c>
      <c r="C1029">
        <v>42</v>
      </c>
      <c r="D1029">
        <v>1</v>
      </c>
      <c r="E1029">
        <v>10</v>
      </c>
      <c r="F1029">
        <v>1</v>
      </c>
      <c r="G1029">
        <v>1</v>
      </c>
      <c r="H1029" s="35">
        <f>IF(D1029=0,2,IF(VLOOKUP($E1029,Weights!$A$2:$AH$829,Recodes!$B1029-1986,FALSE)&gt;0,1,0))</f>
        <v>1</v>
      </c>
    </row>
    <row r="1030" spans="1:8" x14ac:dyDescent="0.25">
      <c r="A1030" t="s">
        <v>356</v>
      </c>
      <c r="B1030">
        <v>1990</v>
      </c>
      <c r="C1030">
        <v>46</v>
      </c>
      <c r="D1030">
        <v>1</v>
      </c>
      <c r="E1030">
        <v>19</v>
      </c>
      <c r="F1030">
        <v>1</v>
      </c>
      <c r="G1030">
        <v>1</v>
      </c>
      <c r="H1030" s="35">
        <f>IF(D1030=0,2,IF(VLOOKUP($E1030,Weights!$A$2:$AH$829,Recodes!$B1030-1986,FALSE)&gt;0,1,0))</f>
        <v>1</v>
      </c>
    </row>
    <row r="1031" spans="1:8" x14ac:dyDescent="0.25">
      <c r="A1031" t="s">
        <v>355</v>
      </c>
      <c r="B1031">
        <v>1990</v>
      </c>
      <c r="C1031">
        <v>49</v>
      </c>
      <c r="D1031">
        <v>1</v>
      </c>
      <c r="E1031">
        <v>19</v>
      </c>
      <c r="F1031">
        <v>1</v>
      </c>
      <c r="G1031">
        <v>1</v>
      </c>
      <c r="H1031" s="35">
        <f>IF(D1031=0,2,IF(VLOOKUP($E1031,Weights!$A$2:$AH$829,Recodes!$B1031-1986,FALSE)&gt;0,1,0))</f>
        <v>1</v>
      </c>
    </row>
    <row r="1032" spans="1:8" x14ac:dyDescent="0.25">
      <c r="A1032" t="s">
        <v>351</v>
      </c>
      <c r="B1032">
        <v>1990</v>
      </c>
      <c r="C1032">
        <v>54</v>
      </c>
      <c r="D1032">
        <v>1</v>
      </c>
      <c r="E1032">
        <v>24</v>
      </c>
      <c r="F1032">
        <v>1</v>
      </c>
      <c r="G1032">
        <v>1</v>
      </c>
      <c r="H1032" s="35">
        <f>IF(D1032=0,2,IF(VLOOKUP($E1032,Weights!$A$2:$AH$829,Recodes!$B1032-1986,FALSE)&gt;0,1,0))</f>
        <v>1</v>
      </c>
    </row>
    <row r="1033" spans="1:8" x14ac:dyDescent="0.25">
      <c r="A1033" t="s">
        <v>342</v>
      </c>
      <c r="B1033">
        <v>1990</v>
      </c>
      <c r="C1033">
        <v>382</v>
      </c>
      <c r="D1033">
        <v>1</v>
      </c>
      <c r="E1033">
        <v>476</v>
      </c>
      <c r="F1033">
        <v>1</v>
      </c>
      <c r="G1033">
        <v>1</v>
      </c>
      <c r="H1033" s="35">
        <f>IF(D1033=0,2,IF(VLOOKUP($E1033,Weights!$A$2:$AH$829,Recodes!$B1033-1986,FALSE)&gt;0,1,0))</f>
        <v>1</v>
      </c>
    </row>
    <row r="1034" spans="1:8" x14ac:dyDescent="0.25">
      <c r="A1034" t="s">
        <v>345</v>
      </c>
      <c r="B1034">
        <v>1990</v>
      </c>
      <c r="C1034">
        <v>445</v>
      </c>
      <c r="D1034">
        <v>1</v>
      </c>
      <c r="E1034">
        <v>395</v>
      </c>
      <c r="F1034">
        <v>1</v>
      </c>
      <c r="G1034">
        <v>1</v>
      </c>
      <c r="H1034" s="35">
        <f>IF(D1034=0,2,IF(VLOOKUP($E1034,Weights!$A$2:$AH$829,Recodes!$B1034-1986,FALSE)&gt;0,1,0))</f>
        <v>1</v>
      </c>
    </row>
    <row r="1035" spans="1:8" x14ac:dyDescent="0.25">
      <c r="A1035" t="s">
        <v>343</v>
      </c>
      <c r="B1035">
        <v>1990</v>
      </c>
      <c r="C1035">
        <v>456</v>
      </c>
      <c r="D1035">
        <v>1</v>
      </c>
      <c r="E1035">
        <v>395</v>
      </c>
      <c r="F1035">
        <v>1</v>
      </c>
      <c r="G1035">
        <v>1</v>
      </c>
      <c r="H1035" s="35">
        <f>IF(D1035=0,2,IF(VLOOKUP($E1035,Weights!$A$2:$AH$829,Recodes!$B1035-1986,FALSE)&gt;0,1,0))</f>
        <v>1</v>
      </c>
    </row>
    <row r="1036" spans="1:8" x14ac:dyDescent="0.25">
      <c r="A1036" t="s">
        <v>373</v>
      </c>
      <c r="B1036">
        <v>1989</v>
      </c>
      <c r="C1036">
        <v>94</v>
      </c>
      <c r="D1036">
        <v>0</v>
      </c>
      <c r="E1036">
        <v>94</v>
      </c>
      <c r="F1036">
        <v>1</v>
      </c>
      <c r="G1036">
        <v>1</v>
      </c>
      <c r="H1036" s="35">
        <f>IF(D1036=0,2,IF(VLOOKUP($E1036,Weights!$A$2:$AH$829,Recodes!$B1036-1986,FALSE)&gt;0,1,0))</f>
        <v>2</v>
      </c>
    </row>
    <row r="1037" spans="1:8" x14ac:dyDescent="0.25">
      <c r="A1037" t="s">
        <v>386</v>
      </c>
      <c r="B1037">
        <v>1989</v>
      </c>
      <c r="C1037">
        <v>309</v>
      </c>
      <c r="D1037">
        <v>0</v>
      </c>
      <c r="E1037">
        <v>309</v>
      </c>
      <c r="F1037">
        <v>1</v>
      </c>
      <c r="G1037">
        <v>1</v>
      </c>
      <c r="H1037" s="35">
        <f>IF(D1037=0,2,IF(VLOOKUP($E1037,Weights!$A$2:$AH$829,Recodes!$B1037-1986,FALSE)&gt;0,1,0))</f>
        <v>2</v>
      </c>
    </row>
    <row r="1038" spans="1:8" x14ac:dyDescent="0.25">
      <c r="A1038" t="s">
        <v>378</v>
      </c>
      <c r="B1038">
        <v>1989</v>
      </c>
      <c r="C1038">
        <v>323</v>
      </c>
      <c r="D1038">
        <v>0</v>
      </c>
      <c r="E1038">
        <v>323</v>
      </c>
      <c r="F1038">
        <v>1</v>
      </c>
      <c r="G1038">
        <v>1</v>
      </c>
      <c r="H1038" s="35">
        <f>IF(D1038=0,2,IF(VLOOKUP($E1038,Weights!$A$2:$AH$829,Recodes!$B1038-1986,FALSE)&gt;0,1,0))</f>
        <v>2</v>
      </c>
    </row>
    <row r="1039" spans="1:8" x14ac:dyDescent="0.25">
      <c r="A1039" t="s">
        <v>389</v>
      </c>
      <c r="B1039">
        <v>1989</v>
      </c>
      <c r="C1039">
        <v>324</v>
      </c>
      <c r="D1039">
        <v>0</v>
      </c>
      <c r="E1039">
        <v>324</v>
      </c>
      <c r="F1039">
        <v>1</v>
      </c>
      <c r="G1039">
        <v>1</v>
      </c>
      <c r="H1039" s="35">
        <f>IF(D1039=0,2,IF(VLOOKUP($E1039,Weights!$A$2:$AH$829,Recodes!$B1039-1986,FALSE)&gt;0,1,0))</f>
        <v>2</v>
      </c>
    </row>
    <row r="1040" spans="1:8" x14ac:dyDescent="0.25">
      <c r="A1040" t="s">
        <v>380</v>
      </c>
      <c r="B1040">
        <v>1989</v>
      </c>
      <c r="C1040">
        <v>328</v>
      </c>
      <c r="D1040">
        <v>0</v>
      </c>
      <c r="E1040">
        <v>328</v>
      </c>
      <c r="F1040">
        <v>1</v>
      </c>
      <c r="G1040">
        <v>1</v>
      </c>
      <c r="H1040" s="35">
        <f>IF(D1040=0,2,IF(VLOOKUP($E1040,Weights!$A$2:$AH$829,Recodes!$B1040-1986,FALSE)&gt;0,1,0))</f>
        <v>2</v>
      </c>
    </row>
    <row r="1041" spans="1:8" x14ac:dyDescent="0.25">
      <c r="A1041" t="s">
        <v>374</v>
      </c>
      <c r="B1041">
        <v>1989</v>
      </c>
      <c r="C1041">
        <v>336</v>
      </c>
      <c r="D1041">
        <v>0</v>
      </c>
      <c r="E1041">
        <v>336</v>
      </c>
      <c r="F1041">
        <v>1</v>
      </c>
      <c r="G1041">
        <v>1</v>
      </c>
      <c r="H1041" s="35">
        <f>IF(D1041=0,2,IF(VLOOKUP($E1041,Weights!$A$2:$AH$829,Recodes!$B1041-1986,FALSE)&gt;0,1,0))</f>
        <v>2</v>
      </c>
    </row>
    <row r="1042" spans="1:8" x14ac:dyDescent="0.25">
      <c r="A1042" t="s">
        <v>385</v>
      </c>
      <c r="B1042">
        <v>1989</v>
      </c>
      <c r="C1042">
        <v>337</v>
      </c>
      <c r="D1042">
        <v>0</v>
      </c>
      <c r="E1042">
        <v>337</v>
      </c>
      <c r="F1042">
        <v>1</v>
      </c>
      <c r="G1042">
        <v>1</v>
      </c>
      <c r="H1042" s="35">
        <f>IF(D1042=0,2,IF(VLOOKUP($E1042,Weights!$A$2:$AH$829,Recodes!$B1042-1986,FALSE)&gt;0,1,0))</f>
        <v>2</v>
      </c>
    </row>
    <row r="1043" spans="1:8" x14ac:dyDescent="0.25">
      <c r="A1043" t="s">
        <v>384</v>
      </c>
      <c r="B1043">
        <v>1989</v>
      </c>
      <c r="C1043">
        <v>338</v>
      </c>
      <c r="D1043">
        <v>0</v>
      </c>
      <c r="E1043">
        <v>338</v>
      </c>
      <c r="F1043">
        <v>1</v>
      </c>
      <c r="G1043">
        <v>1</v>
      </c>
      <c r="H1043" s="35">
        <f>IF(D1043=0,2,IF(VLOOKUP($E1043,Weights!$A$2:$AH$829,Recodes!$B1043-1986,FALSE)&gt;0,1,0))</f>
        <v>2</v>
      </c>
    </row>
    <row r="1044" spans="1:8" x14ac:dyDescent="0.25">
      <c r="A1044" t="s">
        <v>382</v>
      </c>
      <c r="B1044">
        <v>1989</v>
      </c>
      <c r="C1044">
        <v>341</v>
      </c>
      <c r="D1044">
        <v>0</v>
      </c>
      <c r="E1044">
        <v>341</v>
      </c>
      <c r="F1044">
        <v>1</v>
      </c>
      <c r="G1044">
        <v>1</v>
      </c>
      <c r="H1044" s="35">
        <f>IF(D1044=0,2,IF(VLOOKUP($E1044,Weights!$A$2:$AH$829,Recodes!$B1044-1986,FALSE)&gt;0,1,0))</f>
        <v>2</v>
      </c>
    </row>
    <row r="1045" spans="1:8" x14ac:dyDescent="0.25">
      <c r="A1045" t="s">
        <v>377</v>
      </c>
      <c r="B1045">
        <v>1989</v>
      </c>
      <c r="C1045">
        <v>346</v>
      </c>
      <c r="D1045">
        <v>0</v>
      </c>
      <c r="E1045">
        <v>346</v>
      </c>
      <c r="F1045">
        <v>1</v>
      </c>
      <c r="G1045">
        <v>1</v>
      </c>
      <c r="H1045" s="35">
        <f>IF(D1045=0,2,IF(VLOOKUP($E1045,Weights!$A$2:$AH$829,Recodes!$B1045-1986,FALSE)&gt;0,1,0))</f>
        <v>2</v>
      </c>
    </row>
    <row r="1046" spans="1:8" x14ac:dyDescent="0.25">
      <c r="A1046" t="s">
        <v>383</v>
      </c>
      <c r="B1046">
        <v>1989</v>
      </c>
      <c r="C1046">
        <v>349</v>
      </c>
      <c r="D1046">
        <v>0</v>
      </c>
      <c r="E1046">
        <v>349</v>
      </c>
      <c r="F1046">
        <v>1</v>
      </c>
      <c r="G1046">
        <v>1</v>
      </c>
      <c r="H1046" s="35">
        <f>IF(D1046=0,2,IF(VLOOKUP($E1046,Weights!$A$2:$AH$829,Recodes!$B1046-1986,FALSE)&gt;0,1,0))</f>
        <v>2</v>
      </c>
    </row>
    <row r="1047" spans="1:8" x14ac:dyDescent="0.25">
      <c r="A1047" t="s">
        <v>375</v>
      </c>
      <c r="B1047">
        <v>1989</v>
      </c>
      <c r="C1047">
        <v>350</v>
      </c>
      <c r="D1047">
        <v>0</v>
      </c>
      <c r="E1047">
        <v>350</v>
      </c>
      <c r="F1047">
        <v>1</v>
      </c>
      <c r="G1047">
        <v>1</v>
      </c>
      <c r="H1047" s="35">
        <f>IF(D1047=0,2,IF(VLOOKUP($E1047,Weights!$A$2:$AH$829,Recodes!$B1047-1986,FALSE)&gt;0,1,0))</f>
        <v>2</v>
      </c>
    </row>
    <row r="1048" spans="1:8" x14ac:dyDescent="0.25">
      <c r="A1048" t="s">
        <v>379</v>
      </c>
      <c r="B1048">
        <v>1989</v>
      </c>
      <c r="C1048">
        <v>354</v>
      </c>
      <c r="D1048">
        <v>0</v>
      </c>
      <c r="E1048">
        <v>354</v>
      </c>
      <c r="F1048">
        <v>1</v>
      </c>
      <c r="G1048">
        <v>1</v>
      </c>
      <c r="H1048" s="35">
        <f>IF(D1048=0,2,IF(VLOOKUP($E1048,Weights!$A$2:$AH$829,Recodes!$B1048-1986,FALSE)&gt;0,1,0))</f>
        <v>2</v>
      </c>
    </row>
    <row r="1049" spans="1:8" x14ac:dyDescent="0.25">
      <c r="A1049" t="s">
        <v>381</v>
      </c>
      <c r="B1049">
        <v>1989</v>
      </c>
      <c r="C1049">
        <v>506</v>
      </c>
      <c r="D1049">
        <v>0</v>
      </c>
      <c r="E1049">
        <v>506</v>
      </c>
      <c r="F1049">
        <v>1</v>
      </c>
      <c r="G1049">
        <v>1</v>
      </c>
      <c r="H1049" s="35">
        <f>IF(D1049=0,2,IF(VLOOKUP($E1049,Weights!$A$2:$AH$829,Recodes!$B1049-1986,FALSE)&gt;0,1,0))</f>
        <v>2</v>
      </c>
    </row>
    <row r="1050" spans="1:8" x14ac:dyDescent="0.25">
      <c r="A1050" t="s">
        <v>387</v>
      </c>
      <c r="B1050">
        <v>1989</v>
      </c>
      <c r="C1050">
        <v>329</v>
      </c>
      <c r="D1050">
        <v>5.0000000000000001E-3</v>
      </c>
      <c r="E1050">
        <v>311</v>
      </c>
      <c r="F1050">
        <v>1</v>
      </c>
      <c r="G1050">
        <v>1</v>
      </c>
      <c r="H1050" s="35">
        <f>IF(D1050=0,2,IF(VLOOKUP($E1050,Weights!$A$2:$AH$829,Recodes!$B1050-1986,FALSE)&gt;0,1,0))</f>
        <v>1</v>
      </c>
    </row>
    <row r="1051" spans="1:8" x14ac:dyDescent="0.25">
      <c r="A1051" t="s">
        <v>387</v>
      </c>
      <c r="B1051">
        <v>1989</v>
      </c>
      <c r="C1051">
        <v>329</v>
      </c>
      <c r="D1051">
        <v>5.0000000000000001E-3</v>
      </c>
      <c r="E1051">
        <v>330</v>
      </c>
      <c r="F1051">
        <v>1</v>
      </c>
      <c r="G1051">
        <v>1</v>
      </c>
      <c r="H1051" s="35">
        <f>IF(D1051=0,2,IF(VLOOKUP($E1051,Weights!$A$2:$AH$829,Recodes!$B1051-1986,FALSE)&gt;0,1,0))</f>
        <v>1</v>
      </c>
    </row>
    <row r="1052" spans="1:8" x14ac:dyDescent="0.25">
      <c r="A1052" t="s">
        <v>376</v>
      </c>
      <c r="B1052">
        <v>1989</v>
      </c>
      <c r="C1052">
        <v>305</v>
      </c>
      <c r="D1052">
        <v>6.0000000000000001E-3</v>
      </c>
      <c r="E1052">
        <v>736</v>
      </c>
      <c r="F1052">
        <v>1</v>
      </c>
      <c r="G1052">
        <v>1</v>
      </c>
      <c r="H1052" s="35">
        <f>IF(D1052=0,2,IF(VLOOKUP($E1052,Weights!$A$2:$AH$829,Recodes!$B1052-1986,FALSE)&gt;0,1,0))</f>
        <v>0</v>
      </c>
    </row>
    <row r="1053" spans="1:8" x14ac:dyDescent="0.25">
      <c r="A1053" t="s">
        <v>391</v>
      </c>
      <c r="B1053">
        <v>1989</v>
      </c>
      <c r="C1053">
        <v>125</v>
      </c>
      <c r="D1053">
        <v>8.0000000000000002E-3</v>
      </c>
      <c r="E1053">
        <v>22</v>
      </c>
      <c r="F1053">
        <v>1</v>
      </c>
      <c r="G1053">
        <v>1</v>
      </c>
      <c r="H1053" s="35">
        <f>IF(D1053=0,2,IF(VLOOKUP($E1053,Weights!$A$2:$AH$829,Recodes!$B1053-1986,FALSE)&gt;0,1,0))</f>
        <v>1</v>
      </c>
    </row>
    <row r="1054" spans="1:8" x14ac:dyDescent="0.25">
      <c r="A1054" t="s">
        <v>378</v>
      </c>
      <c r="B1054">
        <v>1989</v>
      </c>
      <c r="C1054">
        <v>323</v>
      </c>
      <c r="D1054">
        <v>8.9999999999999993E-3</v>
      </c>
      <c r="E1054">
        <v>569</v>
      </c>
      <c r="F1054">
        <v>1</v>
      </c>
      <c r="G1054">
        <v>1</v>
      </c>
      <c r="H1054" s="35">
        <f>IF(D1054=0,2,IF(VLOOKUP($E1054,Weights!$A$2:$AH$829,Recodes!$B1054-1986,FALSE)&gt;0,1,0))</f>
        <v>1</v>
      </c>
    </row>
    <row r="1055" spans="1:8" x14ac:dyDescent="0.25">
      <c r="A1055" t="s">
        <v>385</v>
      </c>
      <c r="B1055">
        <v>1989</v>
      </c>
      <c r="C1055">
        <v>337</v>
      </c>
      <c r="D1055">
        <v>1.4E-2</v>
      </c>
      <c r="E1055">
        <v>305</v>
      </c>
      <c r="F1055">
        <v>1</v>
      </c>
      <c r="G1055">
        <v>1</v>
      </c>
      <c r="H1055" s="35">
        <f>IF(D1055=0,2,IF(VLOOKUP($E1055,Weights!$A$2:$AH$829,Recodes!$B1055-1986,FALSE)&gt;0,1,0))</f>
        <v>1</v>
      </c>
    </row>
    <row r="1056" spans="1:8" x14ac:dyDescent="0.25">
      <c r="A1056" t="s">
        <v>388</v>
      </c>
      <c r="B1056">
        <v>1989</v>
      </c>
      <c r="C1056">
        <v>311</v>
      </c>
      <c r="D1056">
        <v>2.3E-2</v>
      </c>
      <c r="E1056">
        <v>330</v>
      </c>
      <c r="F1056">
        <v>1</v>
      </c>
      <c r="G1056">
        <v>1</v>
      </c>
      <c r="H1056" s="35">
        <f>IF(D1056=0,2,IF(VLOOKUP($E1056,Weights!$A$2:$AH$829,Recodes!$B1056-1986,FALSE)&gt;0,1,0))</f>
        <v>1</v>
      </c>
    </row>
    <row r="1057" spans="1:8" x14ac:dyDescent="0.25">
      <c r="A1057" t="s">
        <v>374</v>
      </c>
      <c r="B1057">
        <v>1989</v>
      </c>
      <c r="C1057">
        <v>336</v>
      </c>
      <c r="D1057">
        <v>2.3E-2</v>
      </c>
      <c r="E1057">
        <v>573</v>
      </c>
      <c r="F1057">
        <v>1</v>
      </c>
      <c r="G1057">
        <v>1</v>
      </c>
      <c r="H1057" s="35">
        <f>IF(D1057=0,2,IF(VLOOKUP($E1057,Weights!$A$2:$AH$829,Recodes!$B1057-1986,FALSE)&gt;0,1,0))</f>
        <v>1</v>
      </c>
    </row>
    <row r="1058" spans="1:8" x14ac:dyDescent="0.25">
      <c r="A1058" t="s">
        <v>380</v>
      </c>
      <c r="B1058">
        <v>1989</v>
      </c>
      <c r="C1058">
        <v>328</v>
      </c>
      <c r="D1058">
        <v>3.5999999999999997E-2</v>
      </c>
      <c r="E1058">
        <v>632</v>
      </c>
      <c r="F1058">
        <v>1</v>
      </c>
      <c r="G1058">
        <v>1</v>
      </c>
      <c r="H1058" s="35">
        <f>IF(D1058=0,2,IF(VLOOKUP($E1058,Weights!$A$2:$AH$829,Recodes!$B1058-1986,FALSE)&gt;0,1,0))</f>
        <v>1</v>
      </c>
    </row>
    <row r="1059" spans="1:8" x14ac:dyDescent="0.25">
      <c r="A1059" t="s">
        <v>390</v>
      </c>
      <c r="B1059">
        <v>1989</v>
      </c>
      <c r="C1059">
        <v>291</v>
      </c>
      <c r="D1059">
        <v>5.1999999999999998E-2</v>
      </c>
      <c r="E1059">
        <v>301</v>
      </c>
      <c r="F1059">
        <v>1</v>
      </c>
      <c r="G1059">
        <v>1</v>
      </c>
      <c r="H1059" s="35">
        <f>IF(D1059=0,2,IF(VLOOKUP($E1059,Weights!$A$2:$AH$829,Recodes!$B1059-1986,FALSE)&gt;0,1,0))</f>
        <v>1</v>
      </c>
    </row>
    <row r="1060" spans="1:8" x14ac:dyDescent="0.25">
      <c r="A1060" t="s">
        <v>382</v>
      </c>
      <c r="B1060">
        <v>1989</v>
      </c>
      <c r="C1060">
        <v>341</v>
      </c>
      <c r="D1060">
        <v>5.3999999999999999E-2</v>
      </c>
      <c r="E1060">
        <v>335</v>
      </c>
      <c r="F1060">
        <v>1</v>
      </c>
      <c r="G1060">
        <v>1</v>
      </c>
      <c r="H1060" s="35">
        <f>IF(D1060=0,2,IF(VLOOKUP($E1060,Weights!$A$2:$AH$829,Recodes!$B1060-1986,FALSE)&gt;0,1,0))</f>
        <v>1</v>
      </c>
    </row>
    <row r="1061" spans="1:8" x14ac:dyDescent="0.25">
      <c r="A1061" t="s">
        <v>375</v>
      </c>
      <c r="B1061">
        <v>1989</v>
      </c>
      <c r="C1061">
        <v>350</v>
      </c>
      <c r="D1061">
        <v>8.7999999999999995E-2</v>
      </c>
      <c r="E1061">
        <v>569</v>
      </c>
      <c r="F1061">
        <v>1</v>
      </c>
      <c r="G1061">
        <v>1</v>
      </c>
      <c r="H1061" s="35">
        <f>IF(D1061=0,2,IF(VLOOKUP($E1061,Weights!$A$2:$AH$829,Recodes!$B1061-1986,FALSE)&gt;0,1,0))</f>
        <v>1</v>
      </c>
    </row>
    <row r="1062" spans="1:8" x14ac:dyDescent="0.25">
      <c r="A1062" t="s">
        <v>390</v>
      </c>
      <c r="B1062">
        <v>1989</v>
      </c>
      <c r="C1062">
        <v>291</v>
      </c>
      <c r="D1062">
        <v>9.6000000000000002E-2</v>
      </c>
      <c r="E1062">
        <v>286</v>
      </c>
      <c r="F1062">
        <v>1</v>
      </c>
      <c r="G1062">
        <v>1</v>
      </c>
      <c r="H1062" s="35">
        <f>IF(D1062=0,2,IF(VLOOKUP($E1062,Weights!$A$2:$AH$829,Recodes!$B1062-1986,FALSE)&gt;0,1,0))</f>
        <v>1</v>
      </c>
    </row>
    <row r="1063" spans="1:8" x14ac:dyDescent="0.25">
      <c r="A1063" t="s">
        <v>383</v>
      </c>
      <c r="B1063">
        <v>1989</v>
      </c>
      <c r="C1063">
        <v>349</v>
      </c>
      <c r="D1063">
        <v>0.222</v>
      </c>
      <c r="E1063">
        <v>589</v>
      </c>
      <c r="F1063">
        <v>1</v>
      </c>
      <c r="G1063">
        <v>1</v>
      </c>
      <c r="H1063" s="35">
        <f>IF(D1063=0,2,IF(VLOOKUP($E1063,Weights!$A$2:$AH$829,Recodes!$B1063-1986,FALSE)&gt;0,1,0))</f>
        <v>1</v>
      </c>
    </row>
    <row r="1064" spans="1:8" x14ac:dyDescent="0.25">
      <c r="A1064" t="s">
        <v>381</v>
      </c>
      <c r="B1064">
        <v>1989</v>
      </c>
      <c r="C1064">
        <v>506</v>
      </c>
      <c r="D1064">
        <v>0.28299999999999997</v>
      </c>
      <c r="E1064">
        <v>589</v>
      </c>
      <c r="F1064">
        <v>1</v>
      </c>
      <c r="G1064">
        <v>1</v>
      </c>
      <c r="H1064" s="35">
        <f>IF(D1064=0,2,IF(VLOOKUP($E1064,Weights!$A$2:$AH$829,Recodes!$B1064-1986,FALSE)&gt;0,1,0))</f>
        <v>1</v>
      </c>
    </row>
    <row r="1065" spans="1:8" x14ac:dyDescent="0.25">
      <c r="A1065" t="s">
        <v>381</v>
      </c>
      <c r="B1065">
        <v>1989</v>
      </c>
      <c r="C1065">
        <v>506</v>
      </c>
      <c r="D1065">
        <v>0.71699999999999997</v>
      </c>
      <c r="E1065">
        <v>595</v>
      </c>
      <c r="F1065">
        <v>1</v>
      </c>
      <c r="G1065">
        <v>1</v>
      </c>
      <c r="H1065" s="35">
        <f>IF(D1065=0,2,IF(VLOOKUP($E1065,Weights!$A$2:$AH$829,Recodes!$B1065-1986,FALSE)&gt;0,1,0))</f>
        <v>1</v>
      </c>
    </row>
    <row r="1066" spans="1:8" x14ac:dyDescent="0.25">
      <c r="A1066" t="s">
        <v>383</v>
      </c>
      <c r="B1066">
        <v>1989</v>
      </c>
      <c r="C1066">
        <v>349</v>
      </c>
      <c r="D1066">
        <v>0.77800000000000002</v>
      </c>
      <c r="E1066">
        <v>335</v>
      </c>
      <c r="F1066">
        <v>1</v>
      </c>
      <c r="G1066">
        <v>1</v>
      </c>
      <c r="H1066" s="35">
        <f>IF(D1066=0,2,IF(VLOOKUP($E1066,Weights!$A$2:$AH$829,Recodes!$B1066-1986,FALSE)&gt;0,1,0))</f>
        <v>1</v>
      </c>
    </row>
    <row r="1067" spans="1:8" x14ac:dyDescent="0.25">
      <c r="A1067" t="s">
        <v>390</v>
      </c>
      <c r="B1067">
        <v>1989</v>
      </c>
      <c r="C1067">
        <v>291</v>
      </c>
      <c r="D1067">
        <v>0.85199999999999998</v>
      </c>
      <c r="E1067">
        <v>291</v>
      </c>
      <c r="F1067">
        <v>1</v>
      </c>
      <c r="G1067">
        <v>1</v>
      </c>
      <c r="H1067" s="35">
        <f>IF(D1067=0,2,IF(VLOOKUP($E1067,Weights!$A$2:$AH$829,Recodes!$B1067-1986,FALSE)&gt;0,1,0))</f>
        <v>1</v>
      </c>
    </row>
    <row r="1068" spans="1:8" x14ac:dyDescent="0.25">
      <c r="A1068" t="s">
        <v>375</v>
      </c>
      <c r="B1068">
        <v>1989</v>
      </c>
      <c r="C1068">
        <v>350</v>
      </c>
      <c r="D1068">
        <v>0.91200000000000003</v>
      </c>
      <c r="E1068">
        <v>736</v>
      </c>
      <c r="F1068">
        <v>1</v>
      </c>
      <c r="G1068">
        <v>1</v>
      </c>
      <c r="H1068" s="35">
        <f>IF(D1068=0,2,IF(VLOOKUP($E1068,Weights!$A$2:$AH$829,Recodes!$B1068-1986,FALSE)&gt;0,1,0))</f>
        <v>0</v>
      </c>
    </row>
    <row r="1069" spans="1:8" x14ac:dyDescent="0.25">
      <c r="A1069" t="s">
        <v>382</v>
      </c>
      <c r="B1069">
        <v>1989</v>
      </c>
      <c r="C1069">
        <v>341</v>
      </c>
      <c r="D1069">
        <v>0.94599999999999995</v>
      </c>
      <c r="E1069">
        <v>589</v>
      </c>
      <c r="F1069">
        <v>1</v>
      </c>
      <c r="G1069">
        <v>1</v>
      </c>
      <c r="H1069" s="35">
        <f>IF(D1069=0,2,IF(VLOOKUP($E1069,Weights!$A$2:$AH$829,Recodes!$B1069-1986,FALSE)&gt;0,1,0))</f>
        <v>1</v>
      </c>
    </row>
    <row r="1070" spans="1:8" x14ac:dyDescent="0.25">
      <c r="A1070" t="s">
        <v>380</v>
      </c>
      <c r="B1070">
        <v>1989</v>
      </c>
      <c r="C1070">
        <v>328</v>
      </c>
      <c r="D1070">
        <v>0.96399999999999997</v>
      </c>
      <c r="E1070">
        <v>335</v>
      </c>
      <c r="F1070">
        <v>1</v>
      </c>
      <c r="G1070">
        <v>1</v>
      </c>
      <c r="H1070" s="35">
        <f>IF(D1070=0,2,IF(VLOOKUP($E1070,Weights!$A$2:$AH$829,Recodes!$B1070-1986,FALSE)&gt;0,1,0))</f>
        <v>1</v>
      </c>
    </row>
    <row r="1071" spans="1:8" x14ac:dyDescent="0.25">
      <c r="A1071" t="s">
        <v>388</v>
      </c>
      <c r="B1071">
        <v>1989</v>
      </c>
      <c r="C1071">
        <v>311</v>
      </c>
      <c r="D1071">
        <v>0.97699999999999998</v>
      </c>
      <c r="E1071">
        <v>311</v>
      </c>
      <c r="F1071">
        <v>1</v>
      </c>
      <c r="G1071">
        <v>1</v>
      </c>
      <c r="H1071" s="35">
        <f>IF(D1071=0,2,IF(VLOOKUP($E1071,Weights!$A$2:$AH$829,Recodes!$B1071-1986,FALSE)&gt;0,1,0))</f>
        <v>1</v>
      </c>
    </row>
    <row r="1072" spans="1:8" x14ac:dyDescent="0.25">
      <c r="A1072" t="s">
        <v>374</v>
      </c>
      <c r="B1072">
        <v>1989</v>
      </c>
      <c r="C1072">
        <v>336</v>
      </c>
      <c r="D1072">
        <v>0.97699999999999998</v>
      </c>
      <c r="E1072">
        <v>736</v>
      </c>
      <c r="F1072">
        <v>1</v>
      </c>
      <c r="G1072">
        <v>1</v>
      </c>
      <c r="H1072" s="35">
        <f>IF(D1072=0,2,IF(VLOOKUP($E1072,Weights!$A$2:$AH$829,Recodes!$B1072-1986,FALSE)&gt;0,1,0))</f>
        <v>0</v>
      </c>
    </row>
    <row r="1073" spans="1:8" x14ac:dyDescent="0.25">
      <c r="A1073" t="s">
        <v>385</v>
      </c>
      <c r="B1073">
        <v>1989</v>
      </c>
      <c r="C1073">
        <v>337</v>
      </c>
      <c r="D1073">
        <v>0.98599999999999999</v>
      </c>
      <c r="E1073">
        <v>329</v>
      </c>
      <c r="F1073">
        <v>1</v>
      </c>
      <c r="G1073">
        <v>1</v>
      </c>
      <c r="H1073" s="35">
        <f>IF(D1073=0,2,IF(VLOOKUP($E1073,Weights!$A$2:$AH$829,Recodes!$B1073-1986,FALSE)&gt;0,1,0))</f>
        <v>1</v>
      </c>
    </row>
    <row r="1074" spans="1:8" x14ac:dyDescent="0.25">
      <c r="A1074" t="s">
        <v>387</v>
      </c>
      <c r="B1074">
        <v>1989</v>
      </c>
      <c r="C1074">
        <v>329</v>
      </c>
      <c r="D1074">
        <v>0.99</v>
      </c>
      <c r="E1074">
        <v>329</v>
      </c>
      <c r="F1074">
        <v>1</v>
      </c>
      <c r="G1074">
        <v>1</v>
      </c>
      <c r="H1074" s="35">
        <f>IF(D1074=0,2,IF(VLOOKUP($E1074,Weights!$A$2:$AH$829,Recodes!$B1074-1986,FALSE)&gt;0,1,0))</f>
        <v>1</v>
      </c>
    </row>
    <row r="1075" spans="1:8" x14ac:dyDescent="0.25">
      <c r="A1075" t="s">
        <v>378</v>
      </c>
      <c r="B1075">
        <v>1989</v>
      </c>
      <c r="C1075">
        <v>323</v>
      </c>
      <c r="D1075">
        <v>0.99099999999999999</v>
      </c>
      <c r="E1075">
        <v>632</v>
      </c>
      <c r="F1075">
        <v>1</v>
      </c>
      <c r="G1075">
        <v>1</v>
      </c>
      <c r="H1075" s="35">
        <f>IF(D1075=0,2,IF(VLOOKUP($E1075,Weights!$A$2:$AH$829,Recodes!$B1075-1986,FALSE)&gt;0,1,0))</f>
        <v>1</v>
      </c>
    </row>
    <row r="1076" spans="1:8" x14ac:dyDescent="0.25">
      <c r="A1076" t="s">
        <v>391</v>
      </c>
      <c r="B1076">
        <v>1989</v>
      </c>
      <c r="C1076">
        <v>125</v>
      </c>
      <c r="D1076">
        <v>0.99199999999999999</v>
      </c>
      <c r="E1076">
        <v>125</v>
      </c>
      <c r="F1076">
        <v>1</v>
      </c>
      <c r="G1076">
        <v>1</v>
      </c>
      <c r="H1076" s="35">
        <f>IF(D1076=0,2,IF(VLOOKUP($E1076,Weights!$A$2:$AH$829,Recodes!$B1076-1986,FALSE)&gt;0,1,0))</f>
        <v>1</v>
      </c>
    </row>
    <row r="1077" spans="1:8" x14ac:dyDescent="0.25">
      <c r="A1077" t="s">
        <v>376</v>
      </c>
      <c r="B1077">
        <v>1989</v>
      </c>
      <c r="C1077">
        <v>305</v>
      </c>
      <c r="D1077">
        <v>0.99399999999999999</v>
      </c>
      <c r="E1077">
        <v>305</v>
      </c>
      <c r="F1077">
        <v>1</v>
      </c>
      <c r="G1077">
        <v>1</v>
      </c>
      <c r="H1077" s="35">
        <f>IF(D1077=0,2,IF(VLOOKUP($E1077,Weights!$A$2:$AH$829,Recodes!$B1077-1986,FALSE)&gt;0,1,0))</f>
        <v>1</v>
      </c>
    </row>
    <row r="1078" spans="1:8" x14ac:dyDescent="0.25">
      <c r="A1078" t="s">
        <v>373</v>
      </c>
      <c r="B1078">
        <v>1989</v>
      </c>
      <c r="C1078">
        <v>94</v>
      </c>
      <c r="D1078">
        <v>1</v>
      </c>
      <c r="E1078">
        <v>737</v>
      </c>
      <c r="F1078">
        <v>1</v>
      </c>
      <c r="G1078">
        <v>1</v>
      </c>
      <c r="H1078" s="35">
        <f>IF(D1078=0,2,IF(VLOOKUP($E1078,Weights!$A$2:$AH$829,Recodes!$B1078-1986,FALSE)&gt;0,1,0))</f>
        <v>0</v>
      </c>
    </row>
    <row r="1079" spans="1:8" x14ac:dyDescent="0.25">
      <c r="A1079" t="s">
        <v>386</v>
      </c>
      <c r="B1079">
        <v>1989</v>
      </c>
      <c r="C1079">
        <v>309</v>
      </c>
      <c r="D1079">
        <v>1</v>
      </c>
      <c r="E1079">
        <v>331</v>
      </c>
      <c r="F1079">
        <v>1</v>
      </c>
      <c r="G1079">
        <v>1</v>
      </c>
      <c r="H1079" s="35">
        <f>IF(D1079=0,2,IF(VLOOKUP($E1079,Weights!$A$2:$AH$829,Recodes!$B1079-1986,FALSE)&gt;0,1,0))</f>
        <v>1</v>
      </c>
    </row>
    <row r="1080" spans="1:8" x14ac:dyDescent="0.25">
      <c r="A1080" t="s">
        <v>389</v>
      </c>
      <c r="B1080">
        <v>1989</v>
      </c>
      <c r="C1080">
        <v>324</v>
      </c>
      <c r="D1080">
        <v>1</v>
      </c>
      <c r="E1080">
        <v>311</v>
      </c>
      <c r="F1080">
        <v>1</v>
      </c>
      <c r="G1080">
        <v>1</v>
      </c>
      <c r="H1080" s="35">
        <f>IF(D1080=0,2,IF(VLOOKUP($E1080,Weights!$A$2:$AH$829,Recodes!$B1080-1986,FALSE)&gt;0,1,0))</f>
        <v>1</v>
      </c>
    </row>
    <row r="1081" spans="1:8" x14ac:dyDescent="0.25">
      <c r="A1081" t="s">
        <v>384</v>
      </c>
      <c r="B1081">
        <v>1989</v>
      </c>
      <c r="C1081">
        <v>338</v>
      </c>
      <c r="D1081">
        <v>1</v>
      </c>
      <c r="E1081">
        <v>331</v>
      </c>
      <c r="F1081">
        <v>1</v>
      </c>
      <c r="G1081">
        <v>1</v>
      </c>
      <c r="H1081" s="35">
        <f>IF(D1081=0,2,IF(VLOOKUP($E1081,Weights!$A$2:$AH$829,Recodes!$B1081-1986,FALSE)&gt;0,1,0))</f>
        <v>1</v>
      </c>
    </row>
    <row r="1082" spans="1:8" x14ac:dyDescent="0.25">
      <c r="A1082" t="s">
        <v>377</v>
      </c>
      <c r="B1082">
        <v>1989</v>
      </c>
      <c r="C1082">
        <v>346</v>
      </c>
      <c r="D1082">
        <v>1</v>
      </c>
      <c r="E1082">
        <v>736</v>
      </c>
      <c r="F1082">
        <v>1</v>
      </c>
      <c r="G1082">
        <v>1</v>
      </c>
      <c r="H1082" s="35">
        <f>IF(D1082=0,2,IF(VLOOKUP($E1082,Weights!$A$2:$AH$829,Recodes!$B1082-1986,FALSE)&gt;0,1,0))</f>
        <v>0</v>
      </c>
    </row>
    <row r="1083" spans="1:8" x14ac:dyDescent="0.25">
      <c r="A1083" t="s">
        <v>379</v>
      </c>
      <c r="B1083">
        <v>1989</v>
      </c>
      <c r="C1083">
        <v>354</v>
      </c>
      <c r="D1083">
        <v>1</v>
      </c>
      <c r="E1083">
        <v>632</v>
      </c>
      <c r="F1083">
        <v>1</v>
      </c>
      <c r="G1083">
        <v>1</v>
      </c>
      <c r="H1083" s="35">
        <f>IF(D1083=0,2,IF(VLOOKUP($E1083,Weights!$A$2:$AH$829,Recodes!$B1083-1986,FALSE)&gt;0,1,0))</f>
        <v>1</v>
      </c>
    </row>
    <row r="1084" spans="1:8" x14ac:dyDescent="0.25">
      <c r="A1084" t="s">
        <v>392</v>
      </c>
      <c r="B1084">
        <v>1988</v>
      </c>
      <c r="C1084">
        <v>466</v>
      </c>
      <c r="D1084">
        <v>4.7E-2</v>
      </c>
      <c r="E1084">
        <v>405</v>
      </c>
      <c r="F1084">
        <v>1</v>
      </c>
      <c r="G1084">
        <v>1</v>
      </c>
    </row>
    <row r="1085" spans="1:8" x14ac:dyDescent="0.25">
      <c r="A1085" t="s">
        <v>392</v>
      </c>
      <c r="B1085">
        <v>1988</v>
      </c>
      <c r="C1085">
        <v>466</v>
      </c>
      <c r="D1085">
        <v>0.95299999999999996</v>
      </c>
      <c r="E1085">
        <v>466</v>
      </c>
      <c r="F1085">
        <v>1</v>
      </c>
      <c r="G1085">
        <v>1</v>
      </c>
    </row>
    <row r="1086" spans="1:8" x14ac:dyDescent="0.25">
      <c r="A1086" t="s">
        <v>393</v>
      </c>
      <c r="B1086">
        <v>1987</v>
      </c>
      <c r="C1086">
        <v>287</v>
      </c>
      <c r="D1086">
        <v>0</v>
      </c>
      <c r="E1086">
        <v>287</v>
      </c>
      <c r="F1086">
        <v>1</v>
      </c>
      <c r="G1086">
        <v>3</v>
      </c>
    </row>
    <row r="1087" spans="1:8" x14ac:dyDescent="0.25">
      <c r="A1087" t="s">
        <v>393</v>
      </c>
      <c r="B1087">
        <v>1987</v>
      </c>
      <c r="C1087">
        <v>287</v>
      </c>
      <c r="D1087">
        <v>1</v>
      </c>
      <c r="E1087">
        <v>733</v>
      </c>
      <c r="F1087">
        <v>1</v>
      </c>
      <c r="G1087">
        <v>3</v>
      </c>
    </row>
    <row r="1088" spans="1:8" x14ac:dyDescent="0.25">
      <c r="A1088" t="s">
        <v>394</v>
      </c>
      <c r="B1088">
        <v>1987</v>
      </c>
      <c r="C1088">
        <v>99</v>
      </c>
      <c r="D1088">
        <v>0</v>
      </c>
      <c r="E1088">
        <v>99</v>
      </c>
      <c r="F1088">
        <v>1</v>
      </c>
      <c r="G1088">
        <v>1</v>
      </c>
    </row>
    <row r="1089" spans="1:7" x14ac:dyDescent="0.25">
      <c r="A1089" t="s">
        <v>394</v>
      </c>
      <c r="B1089">
        <v>1987</v>
      </c>
      <c r="C1089">
        <v>99</v>
      </c>
      <c r="D1089">
        <v>1</v>
      </c>
      <c r="E1089">
        <v>710</v>
      </c>
      <c r="F1089">
        <v>1</v>
      </c>
      <c r="G1089">
        <v>1</v>
      </c>
    </row>
    <row r="1090" spans="1:7" x14ac:dyDescent="0.25">
      <c r="A1090" t="s">
        <v>420</v>
      </c>
      <c r="B1090">
        <v>1986</v>
      </c>
      <c r="C1090">
        <v>101</v>
      </c>
      <c r="D1090">
        <v>0</v>
      </c>
      <c r="E1090">
        <v>101</v>
      </c>
      <c r="F1090">
        <v>1</v>
      </c>
      <c r="G1090">
        <v>1</v>
      </c>
    </row>
    <row r="1091" spans="1:7" x14ac:dyDescent="0.25">
      <c r="A1091" t="s">
        <v>427</v>
      </c>
      <c r="B1091">
        <v>1986</v>
      </c>
      <c r="C1091">
        <v>250</v>
      </c>
      <c r="D1091">
        <v>0</v>
      </c>
      <c r="E1091">
        <v>250</v>
      </c>
      <c r="F1091">
        <v>1</v>
      </c>
      <c r="G1091">
        <v>1</v>
      </c>
    </row>
    <row r="1092" spans="1:7" x14ac:dyDescent="0.25">
      <c r="A1092" t="s">
        <v>397</v>
      </c>
      <c r="B1092">
        <v>1986</v>
      </c>
      <c r="C1092">
        <v>485</v>
      </c>
      <c r="D1092">
        <v>0</v>
      </c>
      <c r="E1092">
        <v>485</v>
      </c>
      <c r="F1092">
        <v>1</v>
      </c>
      <c r="G1092">
        <v>1</v>
      </c>
    </row>
    <row r="1093" spans="1:7" x14ac:dyDescent="0.25">
      <c r="A1093" t="s">
        <v>414</v>
      </c>
      <c r="B1093">
        <v>1986</v>
      </c>
      <c r="C1093">
        <v>487</v>
      </c>
      <c r="D1093">
        <v>0</v>
      </c>
      <c r="E1093">
        <v>487</v>
      </c>
      <c r="F1093">
        <v>1</v>
      </c>
      <c r="G1093">
        <v>1</v>
      </c>
    </row>
    <row r="1094" spans="1:7" x14ac:dyDescent="0.25">
      <c r="A1094" t="s">
        <v>426</v>
      </c>
      <c r="B1094">
        <v>1986</v>
      </c>
      <c r="C1094">
        <v>488</v>
      </c>
      <c r="D1094">
        <v>0</v>
      </c>
      <c r="E1094">
        <v>488</v>
      </c>
      <c r="F1094">
        <v>1</v>
      </c>
      <c r="G1094">
        <v>1</v>
      </c>
    </row>
    <row r="1095" spans="1:7" x14ac:dyDescent="0.25">
      <c r="A1095" t="s">
        <v>407</v>
      </c>
      <c r="B1095">
        <v>1986</v>
      </c>
      <c r="C1095">
        <v>496</v>
      </c>
      <c r="D1095">
        <v>0</v>
      </c>
      <c r="E1095">
        <v>496</v>
      </c>
      <c r="F1095">
        <v>1</v>
      </c>
      <c r="G1095">
        <v>1</v>
      </c>
    </row>
    <row r="1096" spans="1:7" x14ac:dyDescent="0.25">
      <c r="A1096" t="s">
        <v>408</v>
      </c>
      <c r="B1096">
        <v>1986</v>
      </c>
      <c r="C1096">
        <v>500</v>
      </c>
      <c r="D1096">
        <v>0</v>
      </c>
      <c r="E1096">
        <v>500</v>
      </c>
      <c r="F1096">
        <v>1</v>
      </c>
      <c r="G1096">
        <v>1</v>
      </c>
    </row>
    <row r="1097" spans="1:7" x14ac:dyDescent="0.25">
      <c r="A1097" t="s">
        <v>421</v>
      </c>
      <c r="B1097">
        <v>1986</v>
      </c>
      <c r="C1097">
        <v>508</v>
      </c>
      <c r="D1097">
        <v>0</v>
      </c>
      <c r="E1097">
        <v>508</v>
      </c>
      <c r="F1097">
        <v>1</v>
      </c>
      <c r="G1097">
        <v>1</v>
      </c>
    </row>
    <row r="1098" spans="1:7" x14ac:dyDescent="0.25">
      <c r="A1098" t="s">
        <v>415</v>
      </c>
      <c r="B1098">
        <v>1986</v>
      </c>
      <c r="C1098">
        <v>510</v>
      </c>
      <c r="D1098">
        <v>0</v>
      </c>
      <c r="E1098">
        <v>510</v>
      </c>
      <c r="F1098">
        <v>1</v>
      </c>
      <c r="G1098">
        <v>1</v>
      </c>
    </row>
    <row r="1099" spans="1:7" x14ac:dyDescent="0.25">
      <c r="A1099" t="s">
        <v>409</v>
      </c>
      <c r="B1099">
        <v>1986</v>
      </c>
      <c r="C1099">
        <v>515</v>
      </c>
      <c r="D1099">
        <v>0</v>
      </c>
      <c r="E1099">
        <v>515</v>
      </c>
      <c r="F1099">
        <v>1</v>
      </c>
      <c r="G1099">
        <v>1</v>
      </c>
    </row>
    <row r="1100" spans="1:7" x14ac:dyDescent="0.25">
      <c r="A1100" t="s">
        <v>403</v>
      </c>
      <c r="B1100">
        <v>1986</v>
      </c>
      <c r="C1100">
        <v>520</v>
      </c>
      <c r="D1100">
        <v>0</v>
      </c>
      <c r="E1100">
        <v>520</v>
      </c>
      <c r="F1100">
        <v>1</v>
      </c>
      <c r="G1100">
        <v>1</v>
      </c>
    </row>
    <row r="1101" spans="1:7" x14ac:dyDescent="0.25">
      <c r="A1101" t="s">
        <v>422</v>
      </c>
      <c r="B1101">
        <v>1986</v>
      </c>
      <c r="C1101">
        <v>522</v>
      </c>
      <c r="D1101">
        <v>0</v>
      </c>
      <c r="E1101">
        <v>522</v>
      </c>
      <c r="F1101">
        <v>1</v>
      </c>
      <c r="G1101">
        <v>1</v>
      </c>
    </row>
    <row r="1102" spans="1:7" x14ac:dyDescent="0.25">
      <c r="A1102" t="s">
        <v>395</v>
      </c>
      <c r="B1102">
        <v>1986</v>
      </c>
      <c r="C1102">
        <v>527</v>
      </c>
      <c r="D1102">
        <v>0</v>
      </c>
      <c r="E1102">
        <v>527</v>
      </c>
      <c r="F1102">
        <v>1</v>
      </c>
      <c r="G1102">
        <v>1</v>
      </c>
    </row>
    <row r="1103" spans="1:7" x14ac:dyDescent="0.25">
      <c r="A1103" t="s">
        <v>424</v>
      </c>
      <c r="B1103">
        <v>1986</v>
      </c>
      <c r="C1103">
        <v>533</v>
      </c>
      <c r="D1103">
        <v>0</v>
      </c>
      <c r="E1103">
        <v>533</v>
      </c>
      <c r="F1103">
        <v>1</v>
      </c>
      <c r="G1103">
        <v>1</v>
      </c>
    </row>
    <row r="1104" spans="1:7" x14ac:dyDescent="0.25">
      <c r="A1104" t="s">
        <v>416</v>
      </c>
      <c r="B1104">
        <v>1986</v>
      </c>
      <c r="C1104">
        <v>535</v>
      </c>
      <c r="D1104">
        <v>0</v>
      </c>
      <c r="E1104">
        <v>535</v>
      </c>
      <c r="F1104">
        <v>1</v>
      </c>
      <c r="G1104">
        <v>1</v>
      </c>
    </row>
    <row r="1105" spans="1:7" x14ac:dyDescent="0.25">
      <c r="A1105" t="s">
        <v>417</v>
      </c>
      <c r="B1105">
        <v>1986</v>
      </c>
      <c r="C1105">
        <v>536</v>
      </c>
      <c r="D1105">
        <v>0</v>
      </c>
      <c r="E1105">
        <v>536</v>
      </c>
      <c r="F1105">
        <v>1</v>
      </c>
      <c r="G1105">
        <v>1</v>
      </c>
    </row>
    <row r="1106" spans="1:7" x14ac:dyDescent="0.25">
      <c r="A1106" t="s">
        <v>402</v>
      </c>
      <c r="B1106">
        <v>1986</v>
      </c>
      <c r="C1106">
        <v>538</v>
      </c>
      <c r="D1106">
        <v>0</v>
      </c>
      <c r="E1106">
        <v>538</v>
      </c>
      <c r="F1106">
        <v>1</v>
      </c>
      <c r="G1106">
        <v>1</v>
      </c>
    </row>
    <row r="1107" spans="1:7" x14ac:dyDescent="0.25">
      <c r="A1107" t="s">
        <v>404</v>
      </c>
      <c r="B1107">
        <v>1986</v>
      </c>
      <c r="C1107">
        <v>543</v>
      </c>
      <c r="D1107">
        <v>0</v>
      </c>
      <c r="E1107">
        <v>543</v>
      </c>
      <c r="F1107">
        <v>1</v>
      </c>
      <c r="G1107">
        <v>1</v>
      </c>
    </row>
    <row r="1108" spans="1:7" x14ac:dyDescent="0.25">
      <c r="A1108" t="s">
        <v>398</v>
      </c>
      <c r="B1108">
        <v>1986</v>
      </c>
      <c r="C1108">
        <v>544</v>
      </c>
      <c r="D1108">
        <v>0</v>
      </c>
      <c r="E1108">
        <v>544</v>
      </c>
      <c r="F1108">
        <v>1</v>
      </c>
      <c r="G1108">
        <v>1</v>
      </c>
    </row>
    <row r="1109" spans="1:7" x14ac:dyDescent="0.25">
      <c r="A1109" t="s">
        <v>399</v>
      </c>
      <c r="B1109">
        <v>1986</v>
      </c>
      <c r="C1109">
        <v>551</v>
      </c>
      <c r="D1109">
        <v>0</v>
      </c>
      <c r="E1109">
        <v>551</v>
      </c>
      <c r="F1109">
        <v>1</v>
      </c>
      <c r="G1109">
        <v>1</v>
      </c>
    </row>
    <row r="1110" spans="1:7" x14ac:dyDescent="0.25">
      <c r="A1110" t="s">
        <v>400</v>
      </c>
      <c r="B1110">
        <v>1986</v>
      </c>
      <c r="C1110">
        <v>557</v>
      </c>
      <c r="D1110">
        <v>0</v>
      </c>
      <c r="E1110">
        <v>557</v>
      </c>
      <c r="F1110">
        <v>1</v>
      </c>
      <c r="G1110">
        <v>1</v>
      </c>
    </row>
    <row r="1111" spans="1:7" x14ac:dyDescent="0.25">
      <c r="A1111" t="s">
        <v>410</v>
      </c>
      <c r="B1111">
        <v>1986</v>
      </c>
      <c r="C1111">
        <v>561</v>
      </c>
      <c r="D1111">
        <v>0</v>
      </c>
      <c r="E1111">
        <v>561</v>
      </c>
      <c r="F1111">
        <v>1</v>
      </c>
      <c r="G1111">
        <v>1</v>
      </c>
    </row>
    <row r="1112" spans="1:7" x14ac:dyDescent="0.25">
      <c r="A1112" t="s">
        <v>396</v>
      </c>
      <c r="B1112">
        <v>1986</v>
      </c>
      <c r="C1112">
        <v>570</v>
      </c>
      <c r="D1112">
        <v>0</v>
      </c>
      <c r="E1112">
        <v>570</v>
      </c>
      <c r="F1112">
        <v>1</v>
      </c>
      <c r="G1112">
        <v>1</v>
      </c>
    </row>
    <row r="1113" spans="1:7" x14ac:dyDescent="0.25">
      <c r="A1113" t="s">
        <v>405</v>
      </c>
      <c r="B1113">
        <v>1986</v>
      </c>
      <c r="C1113">
        <v>572</v>
      </c>
      <c r="D1113">
        <v>0</v>
      </c>
      <c r="E1113">
        <v>572</v>
      </c>
      <c r="F1113">
        <v>1</v>
      </c>
      <c r="G1113">
        <v>1</v>
      </c>
    </row>
    <row r="1114" spans="1:7" x14ac:dyDescent="0.25">
      <c r="A1114" t="s">
        <v>418</v>
      </c>
      <c r="B1114">
        <v>1986</v>
      </c>
      <c r="C1114">
        <v>574</v>
      </c>
      <c r="D1114">
        <v>0</v>
      </c>
      <c r="E1114">
        <v>574</v>
      </c>
      <c r="F1114">
        <v>1</v>
      </c>
      <c r="G1114">
        <v>1</v>
      </c>
    </row>
    <row r="1115" spans="1:7" x14ac:dyDescent="0.25">
      <c r="A1115" t="s">
        <v>411</v>
      </c>
      <c r="B1115">
        <v>1986</v>
      </c>
      <c r="C1115">
        <v>582</v>
      </c>
      <c r="D1115">
        <v>0</v>
      </c>
      <c r="E1115">
        <v>582</v>
      </c>
      <c r="F1115">
        <v>1</v>
      </c>
      <c r="G1115">
        <v>1</v>
      </c>
    </row>
    <row r="1116" spans="1:7" x14ac:dyDescent="0.25">
      <c r="A1116" t="s">
        <v>412</v>
      </c>
      <c r="B1116">
        <v>1986</v>
      </c>
      <c r="C1116">
        <v>583</v>
      </c>
      <c r="D1116">
        <v>0</v>
      </c>
      <c r="E1116">
        <v>583</v>
      </c>
      <c r="F1116">
        <v>1</v>
      </c>
      <c r="G1116">
        <v>1</v>
      </c>
    </row>
    <row r="1117" spans="1:7" x14ac:dyDescent="0.25">
      <c r="A1117" t="s">
        <v>419</v>
      </c>
      <c r="B1117">
        <v>1986</v>
      </c>
      <c r="C1117">
        <v>605</v>
      </c>
      <c r="D1117">
        <v>0</v>
      </c>
      <c r="E1117">
        <v>605</v>
      </c>
      <c r="F1117">
        <v>1</v>
      </c>
      <c r="G1117">
        <v>1</v>
      </c>
    </row>
    <row r="1118" spans="1:7" x14ac:dyDescent="0.25">
      <c r="A1118" t="s">
        <v>423</v>
      </c>
      <c r="B1118">
        <v>1986</v>
      </c>
      <c r="C1118">
        <v>609</v>
      </c>
      <c r="D1118">
        <v>0</v>
      </c>
      <c r="E1118">
        <v>609</v>
      </c>
      <c r="F1118">
        <v>1</v>
      </c>
      <c r="G1118">
        <v>1</v>
      </c>
    </row>
    <row r="1119" spans="1:7" x14ac:dyDescent="0.25">
      <c r="A1119" t="s">
        <v>406</v>
      </c>
      <c r="B1119">
        <v>1986</v>
      </c>
      <c r="C1119">
        <v>616</v>
      </c>
      <c r="D1119">
        <v>0</v>
      </c>
      <c r="E1119">
        <v>616</v>
      </c>
      <c r="F1119">
        <v>1</v>
      </c>
      <c r="G1119">
        <v>1</v>
      </c>
    </row>
    <row r="1120" spans="1:7" x14ac:dyDescent="0.25">
      <c r="A1120" t="s">
        <v>401</v>
      </c>
      <c r="B1120">
        <v>1986</v>
      </c>
      <c r="C1120">
        <v>618</v>
      </c>
      <c r="D1120">
        <v>0</v>
      </c>
      <c r="E1120">
        <v>618</v>
      </c>
      <c r="F1120">
        <v>1</v>
      </c>
      <c r="G1120">
        <v>1</v>
      </c>
    </row>
    <row r="1121" spans="1:7" x14ac:dyDescent="0.25">
      <c r="A1121" t="s">
        <v>413</v>
      </c>
      <c r="B1121">
        <v>1986</v>
      </c>
      <c r="C1121">
        <v>634</v>
      </c>
      <c r="D1121">
        <v>0</v>
      </c>
      <c r="E1121">
        <v>634</v>
      </c>
      <c r="F1121">
        <v>1</v>
      </c>
      <c r="G1121">
        <v>1</v>
      </c>
    </row>
    <row r="1122" spans="1:7" x14ac:dyDescent="0.25">
      <c r="A1122" t="s">
        <v>414</v>
      </c>
      <c r="B1122">
        <v>1986</v>
      </c>
      <c r="C1122">
        <v>487</v>
      </c>
      <c r="D1122">
        <v>1.6E-2</v>
      </c>
      <c r="E1122">
        <v>512</v>
      </c>
      <c r="F1122">
        <v>1</v>
      </c>
      <c r="G1122">
        <v>1</v>
      </c>
    </row>
    <row r="1123" spans="1:7" x14ac:dyDescent="0.25">
      <c r="A1123" t="s">
        <v>402</v>
      </c>
      <c r="B1123">
        <v>1986</v>
      </c>
      <c r="C1123">
        <v>538</v>
      </c>
      <c r="D1123">
        <v>1.9E-2</v>
      </c>
      <c r="E1123">
        <v>689</v>
      </c>
      <c r="F1123">
        <v>1</v>
      </c>
      <c r="G1123">
        <v>1</v>
      </c>
    </row>
    <row r="1124" spans="1:7" x14ac:dyDescent="0.25">
      <c r="A1124" t="s">
        <v>396</v>
      </c>
      <c r="B1124">
        <v>1986</v>
      </c>
      <c r="C1124">
        <v>570</v>
      </c>
      <c r="D1124">
        <v>6.3E-2</v>
      </c>
      <c r="E1124">
        <v>689</v>
      </c>
      <c r="F1124">
        <v>1</v>
      </c>
      <c r="G1124">
        <v>1</v>
      </c>
    </row>
    <row r="1125" spans="1:7" x14ac:dyDescent="0.25">
      <c r="A1125" t="s">
        <v>395</v>
      </c>
      <c r="B1125">
        <v>1986</v>
      </c>
      <c r="C1125">
        <v>527</v>
      </c>
      <c r="D1125">
        <v>6.9000000000000006E-2</v>
      </c>
      <c r="E1125">
        <v>620</v>
      </c>
      <c r="F1125">
        <v>1</v>
      </c>
      <c r="G1125">
        <v>1</v>
      </c>
    </row>
    <row r="1126" spans="1:7" x14ac:dyDescent="0.25">
      <c r="A1126" t="s">
        <v>402</v>
      </c>
      <c r="B1126">
        <v>1986</v>
      </c>
      <c r="C1126">
        <v>538</v>
      </c>
      <c r="D1126">
        <v>0.105</v>
      </c>
      <c r="E1126">
        <v>707</v>
      </c>
      <c r="F1126">
        <v>1</v>
      </c>
      <c r="G1126">
        <v>1</v>
      </c>
    </row>
    <row r="1127" spans="1:7" x14ac:dyDescent="0.25">
      <c r="A1127" t="s">
        <v>425</v>
      </c>
      <c r="B1127">
        <v>1986</v>
      </c>
      <c r="C1127">
        <v>287</v>
      </c>
      <c r="D1127">
        <v>0.255</v>
      </c>
      <c r="E1127">
        <v>512</v>
      </c>
      <c r="F1127">
        <v>1</v>
      </c>
      <c r="G1127">
        <v>1</v>
      </c>
    </row>
    <row r="1128" spans="1:7" x14ac:dyDescent="0.25">
      <c r="A1128" t="s">
        <v>425</v>
      </c>
      <c r="B1128">
        <v>1986</v>
      </c>
      <c r="C1128">
        <v>287</v>
      </c>
      <c r="D1128">
        <v>0.745</v>
      </c>
      <c r="E1128">
        <v>287</v>
      </c>
      <c r="F1128">
        <v>1</v>
      </c>
      <c r="G1128">
        <v>1</v>
      </c>
    </row>
    <row r="1129" spans="1:7" x14ac:dyDescent="0.25">
      <c r="A1129" t="s">
        <v>402</v>
      </c>
      <c r="B1129">
        <v>1986</v>
      </c>
      <c r="C1129">
        <v>538</v>
      </c>
      <c r="D1129">
        <v>0.876</v>
      </c>
      <c r="E1129">
        <v>545</v>
      </c>
      <c r="F1129">
        <v>1</v>
      </c>
      <c r="G1129">
        <v>1</v>
      </c>
    </row>
    <row r="1130" spans="1:7" x14ac:dyDescent="0.25">
      <c r="A1130" t="s">
        <v>395</v>
      </c>
      <c r="B1130">
        <v>1986</v>
      </c>
      <c r="C1130">
        <v>527</v>
      </c>
      <c r="D1130">
        <v>0.93100000000000005</v>
      </c>
      <c r="E1130">
        <v>707</v>
      </c>
      <c r="F1130">
        <v>1</v>
      </c>
      <c r="G1130">
        <v>1</v>
      </c>
    </row>
    <row r="1131" spans="1:7" x14ac:dyDescent="0.25">
      <c r="A1131" t="s">
        <v>396</v>
      </c>
      <c r="B1131">
        <v>1986</v>
      </c>
      <c r="C1131">
        <v>570</v>
      </c>
      <c r="D1131">
        <v>0.93700000000000006</v>
      </c>
      <c r="E1131">
        <v>707</v>
      </c>
      <c r="F1131">
        <v>1</v>
      </c>
      <c r="G1131">
        <v>1</v>
      </c>
    </row>
    <row r="1132" spans="1:7" x14ac:dyDescent="0.25">
      <c r="A1132" t="s">
        <v>414</v>
      </c>
      <c r="B1132">
        <v>1986</v>
      </c>
      <c r="C1132">
        <v>487</v>
      </c>
      <c r="D1132">
        <v>0.98399999999999999</v>
      </c>
      <c r="E1132">
        <v>689</v>
      </c>
      <c r="F1132">
        <v>1</v>
      </c>
      <c r="G1132">
        <v>1</v>
      </c>
    </row>
    <row r="1133" spans="1:7" x14ac:dyDescent="0.25">
      <c r="A1133" t="s">
        <v>420</v>
      </c>
      <c r="B1133">
        <v>1986</v>
      </c>
      <c r="C1133">
        <v>101</v>
      </c>
      <c r="D1133">
        <v>1</v>
      </c>
      <c r="E1133">
        <v>683</v>
      </c>
      <c r="F1133">
        <v>1</v>
      </c>
      <c r="G1133">
        <v>1</v>
      </c>
    </row>
    <row r="1134" spans="1:7" x14ac:dyDescent="0.25">
      <c r="A1134" t="s">
        <v>427</v>
      </c>
      <c r="B1134">
        <v>1986</v>
      </c>
      <c r="C1134">
        <v>250</v>
      </c>
      <c r="D1134">
        <v>1</v>
      </c>
      <c r="E1134">
        <v>287</v>
      </c>
      <c r="F1134">
        <v>1</v>
      </c>
      <c r="G1134">
        <v>1</v>
      </c>
    </row>
    <row r="1135" spans="1:7" x14ac:dyDescent="0.25">
      <c r="A1135" t="s">
        <v>397</v>
      </c>
      <c r="B1135">
        <v>1986</v>
      </c>
      <c r="C1135">
        <v>485</v>
      </c>
      <c r="D1135">
        <v>1</v>
      </c>
      <c r="E1135">
        <v>707</v>
      </c>
      <c r="F1135">
        <v>1</v>
      </c>
      <c r="G1135">
        <v>1</v>
      </c>
    </row>
    <row r="1136" spans="1:7" x14ac:dyDescent="0.25">
      <c r="A1136" t="s">
        <v>426</v>
      </c>
      <c r="B1136">
        <v>1986</v>
      </c>
      <c r="C1136">
        <v>488</v>
      </c>
      <c r="D1136">
        <v>1</v>
      </c>
      <c r="E1136">
        <v>287</v>
      </c>
      <c r="F1136">
        <v>1</v>
      </c>
      <c r="G1136">
        <v>1</v>
      </c>
    </row>
    <row r="1137" spans="1:7" x14ac:dyDescent="0.25">
      <c r="A1137" t="s">
        <v>407</v>
      </c>
      <c r="B1137">
        <v>1986</v>
      </c>
      <c r="C1137">
        <v>496</v>
      </c>
      <c r="D1137">
        <v>1</v>
      </c>
      <c r="E1137">
        <v>693</v>
      </c>
      <c r="F1137">
        <v>1</v>
      </c>
      <c r="G1137">
        <v>1</v>
      </c>
    </row>
    <row r="1138" spans="1:7" x14ac:dyDescent="0.25">
      <c r="A1138" t="s">
        <v>408</v>
      </c>
      <c r="B1138">
        <v>1986</v>
      </c>
      <c r="C1138">
        <v>500</v>
      </c>
      <c r="D1138">
        <v>1</v>
      </c>
      <c r="E1138">
        <v>693</v>
      </c>
      <c r="F1138">
        <v>1</v>
      </c>
      <c r="G1138">
        <v>1</v>
      </c>
    </row>
    <row r="1139" spans="1:7" x14ac:dyDescent="0.25">
      <c r="A1139" t="s">
        <v>421</v>
      </c>
      <c r="B1139">
        <v>1986</v>
      </c>
      <c r="C1139">
        <v>508</v>
      </c>
      <c r="D1139">
        <v>1</v>
      </c>
      <c r="E1139">
        <v>620</v>
      </c>
      <c r="F1139">
        <v>1</v>
      </c>
      <c r="G1139">
        <v>1</v>
      </c>
    </row>
    <row r="1140" spans="1:7" x14ac:dyDescent="0.25">
      <c r="A1140" t="s">
        <v>415</v>
      </c>
      <c r="B1140">
        <v>1986</v>
      </c>
      <c r="C1140">
        <v>510</v>
      </c>
      <c r="D1140">
        <v>1</v>
      </c>
      <c r="E1140">
        <v>689</v>
      </c>
      <c r="F1140">
        <v>1</v>
      </c>
      <c r="G1140">
        <v>1</v>
      </c>
    </row>
    <row r="1141" spans="1:7" x14ac:dyDescent="0.25">
      <c r="A1141" t="s">
        <v>409</v>
      </c>
      <c r="B1141">
        <v>1986</v>
      </c>
      <c r="C1141">
        <v>515</v>
      </c>
      <c r="D1141">
        <v>1</v>
      </c>
      <c r="E1141">
        <v>693</v>
      </c>
      <c r="F1141">
        <v>1</v>
      </c>
      <c r="G1141">
        <v>1</v>
      </c>
    </row>
    <row r="1142" spans="1:7" x14ac:dyDescent="0.25">
      <c r="A1142" t="s">
        <v>403</v>
      </c>
      <c r="B1142">
        <v>1986</v>
      </c>
      <c r="C1142">
        <v>520</v>
      </c>
      <c r="D1142">
        <v>1</v>
      </c>
      <c r="E1142">
        <v>694</v>
      </c>
      <c r="F1142">
        <v>1</v>
      </c>
      <c r="G1142">
        <v>1</v>
      </c>
    </row>
    <row r="1143" spans="1:7" x14ac:dyDescent="0.25">
      <c r="A1143" t="s">
        <v>422</v>
      </c>
      <c r="B1143">
        <v>1986</v>
      </c>
      <c r="C1143">
        <v>522</v>
      </c>
      <c r="D1143">
        <v>1</v>
      </c>
      <c r="E1143">
        <v>620</v>
      </c>
      <c r="F1143">
        <v>1</v>
      </c>
      <c r="G1143">
        <v>1</v>
      </c>
    </row>
    <row r="1144" spans="1:7" x14ac:dyDescent="0.25">
      <c r="A1144" t="s">
        <v>424</v>
      </c>
      <c r="B1144">
        <v>1986</v>
      </c>
      <c r="C1144">
        <v>533</v>
      </c>
      <c r="D1144">
        <v>1</v>
      </c>
      <c r="E1144">
        <v>287</v>
      </c>
      <c r="F1144">
        <v>1</v>
      </c>
      <c r="G1144">
        <v>1</v>
      </c>
    </row>
    <row r="1145" spans="1:7" x14ac:dyDescent="0.25">
      <c r="A1145" t="s">
        <v>416</v>
      </c>
      <c r="B1145">
        <v>1986</v>
      </c>
      <c r="C1145">
        <v>535</v>
      </c>
      <c r="D1145">
        <v>1</v>
      </c>
      <c r="E1145">
        <v>689</v>
      </c>
      <c r="F1145">
        <v>1</v>
      </c>
      <c r="G1145">
        <v>1</v>
      </c>
    </row>
    <row r="1146" spans="1:7" x14ac:dyDescent="0.25">
      <c r="A1146" t="s">
        <v>417</v>
      </c>
      <c r="B1146">
        <v>1986</v>
      </c>
      <c r="C1146">
        <v>536</v>
      </c>
      <c r="D1146">
        <v>1</v>
      </c>
      <c r="E1146">
        <v>689</v>
      </c>
      <c r="F1146">
        <v>1</v>
      </c>
      <c r="G1146">
        <v>1</v>
      </c>
    </row>
    <row r="1147" spans="1:7" x14ac:dyDescent="0.25">
      <c r="A1147" t="s">
        <v>404</v>
      </c>
      <c r="B1147">
        <v>1986</v>
      </c>
      <c r="C1147">
        <v>543</v>
      </c>
      <c r="D1147">
        <v>1</v>
      </c>
      <c r="E1147">
        <v>694</v>
      </c>
      <c r="F1147">
        <v>1</v>
      </c>
      <c r="G1147">
        <v>1</v>
      </c>
    </row>
    <row r="1148" spans="1:7" x14ac:dyDescent="0.25">
      <c r="A1148" t="s">
        <v>398</v>
      </c>
      <c r="B1148">
        <v>1986</v>
      </c>
      <c r="C1148">
        <v>544</v>
      </c>
      <c r="D1148">
        <v>1</v>
      </c>
      <c r="E1148">
        <v>707</v>
      </c>
      <c r="F1148">
        <v>1</v>
      </c>
      <c r="G1148">
        <v>1</v>
      </c>
    </row>
    <row r="1149" spans="1:7" x14ac:dyDescent="0.25">
      <c r="A1149" t="s">
        <v>399</v>
      </c>
      <c r="B1149">
        <v>1986</v>
      </c>
      <c r="C1149">
        <v>551</v>
      </c>
      <c r="D1149">
        <v>1</v>
      </c>
      <c r="E1149">
        <v>707</v>
      </c>
      <c r="F1149">
        <v>1</v>
      </c>
      <c r="G1149">
        <v>1</v>
      </c>
    </row>
    <row r="1150" spans="1:7" x14ac:dyDescent="0.25">
      <c r="A1150" t="s">
        <v>400</v>
      </c>
      <c r="B1150">
        <v>1986</v>
      </c>
      <c r="C1150">
        <v>557</v>
      </c>
      <c r="D1150">
        <v>1</v>
      </c>
      <c r="E1150">
        <v>707</v>
      </c>
      <c r="F1150">
        <v>1</v>
      </c>
      <c r="G1150">
        <v>1</v>
      </c>
    </row>
    <row r="1151" spans="1:7" x14ac:dyDescent="0.25">
      <c r="A1151" t="s">
        <v>410</v>
      </c>
      <c r="B1151">
        <v>1986</v>
      </c>
      <c r="C1151">
        <v>561</v>
      </c>
      <c r="D1151">
        <v>1</v>
      </c>
      <c r="E1151">
        <v>693</v>
      </c>
      <c r="F1151">
        <v>1</v>
      </c>
      <c r="G1151">
        <v>1</v>
      </c>
    </row>
    <row r="1152" spans="1:7" x14ac:dyDescent="0.25">
      <c r="A1152" t="s">
        <v>405</v>
      </c>
      <c r="B1152">
        <v>1986</v>
      </c>
      <c r="C1152">
        <v>572</v>
      </c>
      <c r="D1152">
        <v>1</v>
      </c>
      <c r="E1152">
        <v>694</v>
      </c>
      <c r="F1152">
        <v>1</v>
      </c>
      <c r="G1152">
        <v>1</v>
      </c>
    </row>
    <row r="1153" spans="1:7" x14ac:dyDescent="0.25">
      <c r="A1153" t="s">
        <v>418</v>
      </c>
      <c r="B1153">
        <v>1986</v>
      </c>
      <c r="C1153">
        <v>574</v>
      </c>
      <c r="D1153">
        <v>1</v>
      </c>
      <c r="E1153">
        <v>689</v>
      </c>
      <c r="F1153">
        <v>1</v>
      </c>
      <c r="G1153">
        <v>1</v>
      </c>
    </row>
    <row r="1154" spans="1:7" x14ac:dyDescent="0.25">
      <c r="A1154" t="s">
        <v>411</v>
      </c>
      <c r="B1154">
        <v>1986</v>
      </c>
      <c r="C1154">
        <v>582</v>
      </c>
      <c r="D1154">
        <v>1</v>
      </c>
      <c r="E1154">
        <v>693</v>
      </c>
      <c r="F1154">
        <v>1</v>
      </c>
      <c r="G1154">
        <v>1</v>
      </c>
    </row>
    <row r="1155" spans="1:7" x14ac:dyDescent="0.25">
      <c r="A1155" t="s">
        <v>412</v>
      </c>
      <c r="B1155">
        <v>1986</v>
      </c>
      <c r="C1155">
        <v>583</v>
      </c>
      <c r="D1155">
        <v>1</v>
      </c>
      <c r="E1155">
        <v>693</v>
      </c>
      <c r="F1155">
        <v>1</v>
      </c>
      <c r="G1155">
        <v>1</v>
      </c>
    </row>
    <row r="1156" spans="1:7" x14ac:dyDescent="0.25">
      <c r="A1156" t="s">
        <v>419</v>
      </c>
      <c r="B1156">
        <v>1986</v>
      </c>
      <c r="C1156">
        <v>605</v>
      </c>
      <c r="D1156">
        <v>1</v>
      </c>
      <c r="E1156">
        <v>689</v>
      </c>
      <c r="F1156">
        <v>1</v>
      </c>
      <c r="G1156">
        <v>1</v>
      </c>
    </row>
    <row r="1157" spans="1:7" x14ac:dyDescent="0.25">
      <c r="A1157" t="s">
        <v>423</v>
      </c>
      <c r="B1157">
        <v>1986</v>
      </c>
      <c r="C1157">
        <v>609</v>
      </c>
      <c r="D1157">
        <v>1</v>
      </c>
      <c r="E1157">
        <v>545</v>
      </c>
      <c r="F1157">
        <v>1</v>
      </c>
      <c r="G1157">
        <v>1</v>
      </c>
    </row>
    <row r="1158" spans="1:7" x14ac:dyDescent="0.25">
      <c r="A1158" t="s">
        <v>406</v>
      </c>
      <c r="B1158">
        <v>1986</v>
      </c>
      <c r="C1158">
        <v>616</v>
      </c>
      <c r="D1158">
        <v>1</v>
      </c>
      <c r="E1158">
        <v>694</v>
      </c>
      <c r="F1158">
        <v>1</v>
      </c>
      <c r="G1158">
        <v>1</v>
      </c>
    </row>
    <row r="1159" spans="1:7" x14ac:dyDescent="0.25">
      <c r="A1159" t="s">
        <v>401</v>
      </c>
      <c r="B1159">
        <v>1986</v>
      </c>
      <c r="C1159">
        <v>618</v>
      </c>
      <c r="D1159">
        <v>1</v>
      </c>
      <c r="E1159">
        <v>707</v>
      </c>
      <c r="F1159">
        <v>1</v>
      </c>
      <c r="G1159">
        <v>1</v>
      </c>
    </row>
    <row r="1160" spans="1:7" x14ac:dyDescent="0.25">
      <c r="A1160" t="s">
        <v>413</v>
      </c>
      <c r="B1160">
        <v>1986</v>
      </c>
      <c r="C1160">
        <v>634</v>
      </c>
      <c r="D1160">
        <v>1</v>
      </c>
      <c r="E1160">
        <v>693</v>
      </c>
      <c r="F1160">
        <v>1</v>
      </c>
      <c r="G1160">
        <v>1</v>
      </c>
    </row>
    <row r="1161" spans="1:7" x14ac:dyDescent="0.25">
      <c r="A1161" t="s">
        <v>428</v>
      </c>
      <c r="B1161">
        <v>1985</v>
      </c>
      <c r="C1161">
        <v>290</v>
      </c>
      <c r="D1161">
        <v>0</v>
      </c>
      <c r="E1161">
        <v>290</v>
      </c>
      <c r="F1161">
        <v>7</v>
      </c>
      <c r="G1161">
        <v>1</v>
      </c>
    </row>
    <row r="1162" spans="1:7" x14ac:dyDescent="0.25">
      <c r="A1162" t="s">
        <v>428</v>
      </c>
      <c r="B1162">
        <v>1985</v>
      </c>
      <c r="C1162">
        <v>290</v>
      </c>
      <c r="D1162">
        <v>1</v>
      </c>
      <c r="E1162">
        <v>668</v>
      </c>
      <c r="F1162">
        <v>7</v>
      </c>
      <c r="G1162">
        <v>1</v>
      </c>
    </row>
    <row r="1163" spans="1:7" x14ac:dyDescent="0.25">
      <c r="A1163" t="s">
        <v>429</v>
      </c>
      <c r="B1163">
        <v>1985</v>
      </c>
      <c r="C1163">
        <v>71</v>
      </c>
      <c r="D1163">
        <v>0</v>
      </c>
      <c r="E1163">
        <v>71</v>
      </c>
      <c r="F1163">
        <v>6</v>
      </c>
      <c r="G1163">
        <v>5</v>
      </c>
    </row>
    <row r="1164" spans="1:7" x14ac:dyDescent="0.25">
      <c r="A1164" t="s">
        <v>429</v>
      </c>
      <c r="B1164">
        <v>1985</v>
      </c>
      <c r="C1164">
        <v>71</v>
      </c>
      <c r="D1164">
        <v>1</v>
      </c>
      <c r="E1164">
        <v>653</v>
      </c>
      <c r="F1164">
        <v>6</v>
      </c>
      <c r="G1164">
        <v>5</v>
      </c>
    </row>
    <row r="1165" spans="1:7" x14ac:dyDescent="0.25">
      <c r="A1165" t="s">
        <v>445</v>
      </c>
      <c r="B1165">
        <v>1985</v>
      </c>
      <c r="C1165">
        <v>57</v>
      </c>
      <c r="D1165">
        <v>0</v>
      </c>
      <c r="E1165">
        <v>57</v>
      </c>
      <c r="F1165">
        <v>3</v>
      </c>
      <c r="G1165">
        <v>1</v>
      </c>
    </row>
    <row r="1166" spans="1:7" x14ac:dyDescent="0.25">
      <c r="A1166" t="s">
        <v>444</v>
      </c>
      <c r="B1166">
        <v>1985</v>
      </c>
      <c r="C1166">
        <v>139</v>
      </c>
      <c r="D1166">
        <v>0</v>
      </c>
      <c r="E1166">
        <v>139</v>
      </c>
      <c r="F1166">
        <v>3</v>
      </c>
      <c r="G1166">
        <v>1</v>
      </c>
    </row>
    <row r="1167" spans="1:7" x14ac:dyDescent="0.25">
      <c r="A1167" t="s">
        <v>445</v>
      </c>
      <c r="B1167">
        <v>1985</v>
      </c>
      <c r="C1167">
        <v>57</v>
      </c>
      <c r="D1167">
        <v>1</v>
      </c>
      <c r="E1167">
        <v>55</v>
      </c>
      <c r="F1167">
        <v>3</v>
      </c>
      <c r="G1167">
        <v>1</v>
      </c>
    </row>
    <row r="1168" spans="1:7" x14ac:dyDescent="0.25">
      <c r="A1168" t="s">
        <v>444</v>
      </c>
      <c r="B1168">
        <v>1985</v>
      </c>
      <c r="C1168">
        <v>139</v>
      </c>
      <c r="D1168">
        <v>1</v>
      </c>
      <c r="E1168">
        <v>51</v>
      </c>
      <c r="F1168">
        <v>3</v>
      </c>
      <c r="G1168">
        <v>1</v>
      </c>
    </row>
    <row r="1169" spans="1:7" x14ac:dyDescent="0.25">
      <c r="A1169" t="s">
        <v>443</v>
      </c>
      <c r="B1169">
        <v>1985</v>
      </c>
      <c r="C1169">
        <v>103</v>
      </c>
      <c r="D1169">
        <v>0</v>
      </c>
      <c r="E1169">
        <v>103</v>
      </c>
      <c r="F1169">
        <v>1</v>
      </c>
      <c r="G1169">
        <v>26</v>
      </c>
    </row>
    <row r="1170" spans="1:7" x14ac:dyDescent="0.25">
      <c r="A1170" t="s">
        <v>443</v>
      </c>
      <c r="B1170">
        <v>1985</v>
      </c>
      <c r="C1170">
        <v>103</v>
      </c>
      <c r="D1170">
        <v>1</v>
      </c>
      <c r="E1170">
        <v>140</v>
      </c>
      <c r="F1170">
        <v>1</v>
      </c>
      <c r="G1170">
        <v>26</v>
      </c>
    </row>
    <row r="1171" spans="1:7" x14ac:dyDescent="0.25">
      <c r="A1171" t="s">
        <v>442</v>
      </c>
      <c r="B1171">
        <v>1985</v>
      </c>
      <c r="C1171">
        <v>249</v>
      </c>
      <c r="D1171">
        <v>0</v>
      </c>
      <c r="E1171">
        <v>249</v>
      </c>
      <c r="F1171">
        <v>1</v>
      </c>
      <c r="G1171">
        <v>1</v>
      </c>
    </row>
    <row r="1172" spans="1:7" x14ac:dyDescent="0.25">
      <c r="A1172" t="s">
        <v>441</v>
      </c>
      <c r="B1172">
        <v>1985</v>
      </c>
      <c r="C1172">
        <v>272</v>
      </c>
      <c r="D1172">
        <v>0</v>
      </c>
      <c r="E1172">
        <v>272</v>
      </c>
      <c r="F1172">
        <v>1</v>
      </c>
      <c r="G1172">
        <v>1</v>
      </c>
    </row>
    <row r="1173" spans="1:7" x14ac:dyDescent="0.25">
      <c r="A1173" t="s">
        <v>439</v>
      </c>
      <c r="B1173">
        <v>1985</v>
      </c>
      <c r="C1173">
        <v>486</v>
      </c>
      <c r="D1173">
        <v>0</v>
      </c>
      <c r="E1173">
        <v>486</v>
      </c>
      <c r="F1173">
        <v>1</v>
      </c>
      <c r="G1173">
        <v>1</v>
      </c>
    </row>
    <row r="1174" spans="1:7" x14ac:dyDescent="0.25">
      <c r="A1174" t="s">
        <v>438</v>
      </c>
      <c r="B1174">
        <v>1985</v>
      </c>
      <c r="C1174">
        <v>494</v>
      </c>
      <c r="D1174">
        <v>0</v>
      </c>
      <c r="E1174">
        <v>494</v>
      </c>
      <c r="F1174">
        <v>1</v>
      </c>
      <c r="G1174">
        <v>1</v>
      </c>
    </row>
    <row r="1175" spans="1:7" x14ac:dyDescent="0.25">
      <c r="A1175" t="s">
        <v>430</v>
      </c>
      <c r="B1175">
        <v>1985</v>
      </c>
      <c r="C1175">
        <v>514</v>
      </c>
      <c r="D1175">
        <v>0</v>
      </c>
      <c r="E1175">
        <v>514</v>
      </c>
      <c r="F1175">
        <v>1</v>
      </c>
      <c r="G1175">
        <v>1</v>
      </c>
    </row>
    <row r="1176" spans="1:7" x14ac:dyDescent="0.25">
      <c r="A1176" t="s">
        <v>434</v>
      </c>
      <c r="B1176">
        <v>1985</v>
      </c>
      <c r="C1176">
        <v>521</v>
      </c>
      <c r="D1176">
        <v>0</v>
      </c>
      <c r="E1176">
        <v>521</v>
      </c>
      <c r="F1176">
        <v>1</v>
      </c>
      <c r="G1176">
        <v>1</v>
      </c>
    </row>
    <row r="1177" spans="1:7" x14ac:dyDescent="0.25">
      <c r="A1177" t="s">
        <v>432</v>
      </c>
      <c r="B1177">
        <v>1985</v>
      </c>
      <c r="C1177">
        <v>541</v>
      </c>
      <c r="D1177">
        <v>0</v>
      </c>
      <c r="E1177">
        <v>541</v>
      </c>
      <c r="F1177">
        <v>1</v>
      </c>
      <c r="G1177">
        <v>1</v>
      </c>
    </row>
    <row r="1178" spans="1:7" x14ac:dyDescent="0.25">
      <c r="A1178" t="s">
        <v>433</v>
      </c>
      <c r="B1178">
        <v>1985</v>
      </c>
      <c r="C1178">
        <v>550</v>
      </c>
      <c r="D1178">
        <v>0</v>
      </c>
      <c r="E1178">
        <v>550</v>
      </c>
      <c r="F1178">
        <v>1</v>
      </c>
      <c r="G1178">
        <v>1</v>
      </c>
    </row>
    <row r="1179" spans="1:7" x14ac:dyDescent="0.25">
      <c r="A1179" t="s">
        <v>431</v>
      </c>
      <c r="B1179">
        <v>1985</v>
      </c>
      <c r="C1179">
        <v>587</v>
      </c>
      <c r="D1179">
        <v>0</v>
      </c>
      <c r="E1179">
        <v>587</v>
      </c>
      <c r="F1179">
        <v>1</v>
      </c>
      <c r="G1179">
        <v>1</v>
      </c>
    </row>
    <row r="1180" spans="1:7" x14ac:dyDescent="0.25">
      <c r="A1180" t="s">
        <v>436</v>
      </c>
      <c r="B1180">
        <v>1985</v>
      </c>
      <c r="C1180">
        <v>592</v>
      </c>
      <c r="D1180">
        <v>0</v>
      </c>
      <c r="E1180">
        <v>592</v>
      </c>
      <c r="F1180">
        <v>1</v>
      </c>
      <c r="G1180">
        <v>1</v>
      </c>
    </row>
    <row r="1181" spans="1:7" x14ac:dyDescent="0.25">
      <c r="A1181" t="s">
        <v>437</v>
      </c>
      <c r="B1181">
        <v>1985</v>
      </c>
      <c r="C1181">
        <v>596</v>
      </c>
      <c r="D1181">
        <v>0</v>
      </c>
      <c r="E1181">
        <v>596</v>
      </c>
      <c r="F1181">
        <v>1</v>
      </c>
      <c r="G1181">
        <v>1</v>
      </c>
    </row>
    <row r="1182" spans="1:7" x14ac:dyDescent="0.25">
      <c r="A1182" t="s">
        <v>435</v>
      </c>
      <c r="B1182">
        <v>1985</v>
      </c>
      <c r="C1182">
        <v>615</v>
      </c>
      <c r="D1182">
        <v>0</v>
      </c>
      <c r="E1182">
        <v>615</v>
      </c>
      <c r="F1182">
        <v>1</v>
      </c>
      <c r="G1182">
        <v>1</v>
      </c>
    </row>
    <row r="1183" spans="1:7" x14ac:dyDescent="0.25">
      <c r="A1183" t="s">
        <v>440</v>
      </c>
      <c r="B1183">
        <v>1985</v>
      </c>
      <c r="C1183">
        <v>451</v>
      </c>
      <c r="D1183">
        <v>3.5999999999999997E-2</v>
      </c>
      <c r="E1183">
        <v>358</v>
      </c>
      <c r="F1183">
        <v>1</v>
      </c>
      <c r="G1183">
        <v>1</v>
      </c>
    </row>
    <row r="1184" spans="1:7" x14ac:dyDescent="0.25">
      <c r="A1184" t="s">
        <v>436</v>
      </c>
      <c r="B1184">
        <v>1985</v>
      </c>
      <c r="C1184">
        <v>592</v>
      </c>
      <c r="D1184">
        <v>0.23300000000000001</v>
      </c>
      <c r="E1184">
        <v>613</v>
      </c>
      <c r="F1184">
        <v>1</v>
      </c>
      <c r="G1184">
        <v>1</v>
      </c>
    </row>
    <row r="1185" spans="1:7" x14ac:dyDescent="0.25">
      <c r="A1185" t="s">
        <v>436</v>
      </c>
      <c r="B1185">
        <v>1985</v>
      </c>
      <c r="C1185">
        <v>592</v>
      </c>
      <c r="D1185">
        <v>0.76700000000000002</v>
      </c>
      <c r="E1185">
        <v>599</v>
      </c>
      <c r="F1185">
        <v>1</v>
      </c>
      <c r="G1185">
        <v>1</v>
      </c>
    </row>
    <row r="1186" spans="1:7" x14ac:dyDescent="0.25">
      <c r="A1186" t="s">
        <v>440</v>
      </c>
      <c r="B1186">
        <v>1985</v>
      </c>
      <c r="C1186">
        <v>451</v>
      </c>
      <c r="D1186">
        <v>0.96399999999999997</v>
      </c>
      <c r="E1186">
        <v>451</v>
      </c>
      <c r="F1186">
        <v>1</v>
      </c>
      <c r="G1186">
        <v>1</v>
      </c>
    </row>
    <row r="1187" spans="1:7" x14ac:dyDescent="0.25">
      <c r="A1187" t="s">
        <v>442</v>
      </c>
      <c r="B1187">
        <v>1985</v>
      </c>
      <c r="C1187">
        <v>249</v>
      </c>
      <c r="D1187">
        <v>1</v>
      </c>
      <c r="E1187">
        <v>196</v>
      </c>
      <c r="F1187">
        <v>1</v>
      </c>
      <c r="G1187">
        <v>1</v>
      </c>
    </row>
    <row r="1188" spans="1:7" x14ac:dyDescent="0.25">
      <c r="A1188" t="s">
        <v>441</v>
      </c>
      <c r="B1188">
        <v>1985</v>
      </c>
      <c r="C1188">
        <v>272</v>
      </c>
      <c r="D1188">
        <v>1</v>
      </c>
      <c r="E1188">
        <v>196</v>
      </c>
      <c r="F1188">
        <v>1</v>
      </c>
      <c r="G1188">
        <v>1</v>
      </c>
    </row>
    <row r="1189" spans="1:7" x14ac:dyDescent="0.25">
      <c r="A1189" t="s">
        <v>439</v>
      </c>
      <c r="B1189">
        <v>1985</v>
      </c>
      <c r="C1189">
        <v>486</v>
      </c>
      <c r="D1189">
        <v>1</v>
      </c>
      <c r="E1189">
        <v>491</v>
      </c>
      <c r="F1189">
        <v>1</v>
      </c>
      <c r="G1189">
        <v>1</v>
      </c>
    </row>
    <row r="1190" spans="1:7" x14ac:dyDescent="0.25">
      <c r="A1190" t="s">
        <v>438</v>
      </c>
      <c r="B1190">
        <v>1985</v>
      </c>
      <c r="C1190">
        <v>494</v>
      </c>
      <c r="D1190">
        <v>1</v>
      </c>
      <c r="E1190">
        <v>491</v>
      </c>
      <c r="F1190">
        <v>1</v>
      </c>
      <c r="G1190">
        <v>1</v>
      </c>
    </row>
    <row r="1191" spans="1:7" x14ac:dyDescent="0.25">
      <c r="A1191" t="s">
        <v>430</v>
      </c>
      <c r="B1191">
        <v>1985</v>
      </c>
      <c r="C1191">
        <v>514</v>
      </c>
      <c r="D1191">
        <v>1</v>
      </c>
      <c r="E1191">
        <v>644</v>
      </c>
      <c r="F1191">
        <v>1</v>
      </c>
      <c r="G1191">
        <v>1</v>
      </c>
    </row>
    <row r="1192" spans="1:7" x14ac:dyDescent="0.25">
      <c r="A1192" t="s">
        <v>434</v>
      </c>
      <c r="B1192">
        <v>1985</v>
      </c>
      <c r="C1192">
        <v>521</v>
      </c>
      <c r="D1192">
        <v>1</v>
      </c>
      <c r="E1192">
        <v>623</v>
      </c>
      <c r="F1192">
        <v>1</v>
      </c>
      <c r="G1192">
        <v>1</v>
      </c>
    </row>
    <row r="1193" spans="1:7" x14ac:dyDescent="0.25">
      <c r="A1193" t="s">
        <v>432</v>
      </c>
      <c r="B1193">
        <v>1985</v>
      </c>
      <c r="C1193">
        <v>541</v>
      </c>
      <c r="D1193">
        <v>1</v>
      </c>
      <c r="E1193">
        <v>643</v>
      </c>
      <c r="F1193">
        <v>1</v>
      </c>
      <c r="G1193">
        <v>1</v>
      </c>
    </row>
    <row r="1194" spans="1:7" x14ac:dyDescent="0.25">
      <c r="A1194" t="s">
        <v>433</v>
      </c>
      <c r="B1194">
        <v>1985</v>
      </c>
      <c r="C1194">
        <v>550</v>
      </c>
      <c r="D1194">
        <v>1</v>
      </c>
      <c r="E1194">
        <v>643</v>
      </c>
      <c r="F1194">
        <v>1</v>
      </c>
      <c r="G1194">
        <v>1</v>
      </c>
    </row>
    <row r="1195" spans="1:7" x14ac:dyDescent="0.25">
      <c r="A1195" t="s">
        <v>431</v>
      </c>
      <c r="B1195">
        <v>1985</v>
      </c>
      <c r="C1195">
        <v>587</v>
      </c>
      <c r="D1195">
        <v>1</v>
      </c>
      <c r="E1195">
        <v>644</v>
      </c>
      <c r="F1195">
        <v>1</v>
      </c>
      <c r="G1195">
        <v>1</v>
      </c>
    </row>
    <row r="1196" spans="1:7" x14ac:dyDescent="0.25">
      <c r="A1196" t="s">
        <v>437</v>
      </c>
      <c r="B1196">
        <v>1985</v>
      </c>
      <c r="C1196">
        <v>596</v>
      </c>
      <c r="D1196">
        <v>1</v>
      </c>
      <c r="E1196">
        <v>613</v>
      </c>
      <c r="F1196">
        <v>1</v>
      </c>
      <c r="G1196">
        <v>1</v>
      </c>
    </row>
    <row r="1197" spans="1:7" x14ac:dyDescent="0.25">
      <c r="A1197" t="s">
        <v>435</v>
      </c>
      <c r="B1197">
        <v>1985</v>
      </c>
      <c r="C1197">
        <v>615</v>
      </c>
      <c r="D1197">
        <v>1</v>
      </c>
      <c r="E1197">
        <v>623</v>
      </c>
      <c r="F1197">
        <v>1</v>
      </c>
      <c r="G1197">
        <v>1</v>
      </c>
    </row>
    <row r="1198" spans="1:7" x14ac:dyDescent="0.25">
      <c r="A1198" t="s">
        <v>476</v>
      </c>
      <c r="B1198">
        <v>1984</v>
      </c>
      <c r="C1198">
        <v>61</v>
      </c>
      <c r="D1198">
        <v>0</v>
      </c>
      <c r="E1198">
        <v>61</v>
      </c>
      <c r="F1198">
        <v>1</v>
      </c>
      <c r="G1198">
        <v>1</v>
      </c>
    </row>
    <row r="1199" spans="1:7" x14ac:dyDescent="0.25">
      <c r="A1199" t="s">
        <v>490</v>
      </c>
      <c r="B1199">
        <v>1984</v>
      </c>
      <c r="C1199">
        <v>62</v>
      </c>
      <c r="D1199">
        <v>0</v>
      </c>
      <c r="E1199">
        <v>62</v>
      </c>
      <c r="F1199">
        <v>1</v>
      </c>
      <c r="G1199">
        <v>1</v>
      </c>
    </row>
    <row r="1200" spans="1:7" x14ac:dyDescent="0.25">
      <c r="A1200" t="s">
        <v>493</v>
      </c>
      <c r="B1200">
        <v>1984</v>
      </c>
      <c r="C1200">
        <v>66</v>
      </c>
      <c r="D1200">
        <v>0</v>
      </c>
      <c r="E1200">
        <v>66</v>
      </c>
      <c r="F1200">
        <v>1</v>
      </c>
      <c r="G1200">
        <v>1</v>
      </c>
    </row>
    <row r="1201" spans="1:7" x14ac:dyDescent="0.25">
      <c r="A1201" t="s">
        <v>467</v>
      </c>
      <c r="B1201">
        <v>1984</v>
      </c>
      <c r="C1201">
        <v>67</v>
      </c>
      <c r="D1201">
        <v>0</v>
      </c>
      <c r="E1201">
        <v>67</v>
      </c>
      <c r="F1201">
        <v>1</v>
      </c>
      <c r="G1201">
        <v>1</v>
      </c>
    </row>
    <row r="1202" spans="1:7" x14ac:dyDescent="0.25">
      <c r="A1202" t="s">
        <v>491</v>
      </c>
      <c r="B1202">
        <v>1984</v>
      </c>
      <c r="C1202">
        <v>69</v>
      </c>
      <c r="D1202">
        <v>0</v>
      </c>
      <c r="E1202">
        <v>69</v>
      </c>
      <c r="F1202">
        <v>1</v>
      </c>
      <c r="G1202">
        <v>1</v>
      </c>
    </row>
    <row r="1203" spans="1:7" x14ac:dyDescent="0.25">
      <c r="A1203" t="s">
        <v>468</v>
      </c>
      <c r="B1203">
        <v>1984</v>
      </c>
      <c r="C1203">
        <v>73</v>
      </c>
      <c r="D1203">
        <v>0</v>
      </c>
      <c r="E1203">
        <v>73</v>
      </c>
      <c r="F1203">
        <v>1</v>
      </c>
      <c r="G1203">
        <v>1</v>
      </c>
    </row>
    <row r="1204" spans="1:7" x14ac:dyDescent="0.25">
      <c r="A1204" t="s">
        <v>475</v>
      </c>
      <c r="B1204">
        <v>1984</v>
      </c>
      <c r="C1204">
        <v>75</v>
      </c>
      <c r="D1204">
        <v>0</v>
      </c>
      <c r="E1204">
        <v>75</v>
      </c>
      <c r="F1204">
        <v>1</v>
      </c>
      <c r="G1204">
        <v>1</v>
      </c>
    </row>
    <row r="1205" spans="1:7" x14ac:dyDescent="0.25">
      <c r="A1205" t="s">
        <v>477</v>
      </c>
      <c r="B1205">
        <v>1984</v>
      </c>
      <c r="C1205">
        <v>76</v>
      </c>
      <c r="D1205">
        <v>0</v>
      </c>
      <c r="E1205">
        <v>76</v>
      </c>
      <c r="F1205">
        <v>1</v>
      </c>
      <c r="G1205">
        <v>1</v>
      </c>
    </row>
    <row r="1206" spans="1:7" x14ac:dyDescent="0.25">
      <c r="A1206" t="s">
        <v>472</v>
      </c>
      <c r="B1206">
        <v>1984</v>
      </c>
      <c r="C1206">
        <v>77</v>
      </c>
      <c r="D1206">
        <v>0</v>
      </c>
      <c r="E1206">
        <v>77</v>
      </c>
      <c r="F1206">
        <v>1</v>
      </c>
      <c r="G1206">
        <v>1</v>
      </c>
    </row>
    <row r="1207" spans="1:7" x14ac:dyDescent="0.25">
      <c r="A1207" t="s">
        <v>488</v>
      </c>
      <c r="B1207">
        <v>1984</v>
      </c>
      <c r="C1207">
        <v>78</v>
      </c>
      <c r="D1207">
        <v>0</v>
      </c>
      <c r="E1207">
        <v>78</v>
      </c>
      <c r="F1207">
        <v>1</v>
      </c>
      <c r="G1207">
        <v>1</v>
      </c>
    </row>
    <row r="1208" spans="1:7" x14ac:dyDescent="0.25">
      <c r="A1208" t="s">
        <v>486</v>
      </c>
      <c r="B1208">
        <v>1984</v>
      </c>
      <c r="C1208">
        <v>84</v>
      </c>
      <c r="D1208">
        <v>0</v>
      </c>
      <c r="E1208">
        <v>84</v>
      </c>
      <c r="F1208">
        <v>1</v>
      </c>
      <c r="G1208">
        <v>1</v>
      </c>
    </row>
    <row r="1209" spans="1:7" x14ac:dyDescent="0.25">
      <c r="A1209" t="s">
        <v>485</v>
      </c>
      <c r="B1209">
        <v>1984</v>
      </c>
      <c r="C1209">
        <v>87</v>
      </c>
      <c r="D1209">
        <v>0</v>
      </c>
      <c r="E1209">
        <v>87</v>
      </c>
      <c r="F1209">
        <v>1</v>
      </c>
      <c r="G1209">
        <v>1</v>
      </c>
    </row>
    <row r="1210" spans="1:7" x14ac:dyDescent="0.25">
      <c r="A1210" t="s">
        <v>484</v>
      </c>
      <c r="B1210">
        <v>1984</v>
      </c>
      <c r="C1210">
        <v>89</v>
      </c>
      <c r="D1210">
        <v>0</v>
      </c>
      <c r="E1210">
        <v>89</v>
      </c>
      <c r="F1210">
        <v>1</v>
      </c>
      <c r="G1210">
        <v>1</v>
      </c>
    </row>
    <row r="1211" spans="1:7" x14ac:dyDescent="0.25">
      <c r="A1211" t="s">
        <v>473</v>
      </c>
      <c r="B1211">
        <v>1984</v>
      </c>
      <c r="C1211">
        <v>92</v>
      </c>
      <c r="D1211">
        <v>0</v>
      </c>
      <c r="E1211">
        <v>92</v>
      </c>
      <c r="F1211">
        <v>1</v>
      </c>
      <c r="G1211">
        <v>1</v>
      </c>
    </row>
    <row r="1212" spans="1:7" x14ac:dyDescent="0.25">
      <c r="A1212" t="s">
        <v>469</v>
      </c>
      <c r="B1212">
        <v>1984</v>
      </c>
      <c r="C1212">
        <v>95</v>
      </c>
      <c r="D1212">
        <v>0</v>
      </c>
      <c r="E1212">
        <v>95</v>
      </c>
      <c r="F1212">
        <v>1</v>
      </c>
      <c r="G1212">
        <v>1</v>
      </c>
    </row>
    <row r="1213" spans="1:7" x14ac:dyDescent="0.25">
      <c r="A1213" t="s">
        <v>480</v>
      </c>
      <c r="B1213">
        <v>1984</v>
      </c>
      <c r="C1213">
        <v>97</v>
      </c>
      <c r="D1213">
        <v>0</v>
      </c>
      <c r="E1213">
        <v>97</v>
      </c>
      <c r="F1213">
        <v>1</v>
      </c>
      <c r="G1213">
        <v>1</v>
      </c>
    </row>
    <row r="1214" spans="1:7" x14ac:dyDescent="0.25">
      <c r="A1214" t="s">
        <v>474</v>
      </c>
      <c r="B1214">
        <v>1984</v>
      </c>
      <c r="C1214">
        <v>100</v>
      </c>
      <c r="D1214">
        <v>0</v>
      </c>
      <c r="E1214">
        <v>100</v>
      </c>
      <c r="F1214">
        <v>1</v>
      </c>
      <c r="G1214">
        <v>1</v>
      </c>
    </row>
    <row r="1215" spans="1:7" x14ac:dyDescent="0.25">
      <c r="A1215" t="s">
        <v>478</v>
      </c>
      <c r="B1215">
        <v>1984</v>
      </c>
      <c r="C1215">
        <v>102</v>
      </c>
      <c r="D1215">
        <v>0</v>
      </c>
      <c r="E1215">
        <v>102</v>
      </c>
      <c r="F1215">
        <v>1</v>
      </c>
      <c r="G1215">
        <v>1</v>
      </c>
    </row>
    <row r="1216" spans="1:7" x14ac:dyDescent="0.25">
      <c r="A1216" t="s">
        <v>463</v>
      </c>
      <c r="B1216">
        <v>1984</v>
      </c>
      <c r="C1216">
        <v>201</v>
      </c>
      <c r="D1216">
        <v>0</v>
      </c>
      <c r="E1216">
        <v>201</v>
      </c>
      <c r="F1216">
        <v>1</v>
      </c>
      <c r="G1216">
        <v>1</v>
      </c>
    </row>
    <row r="1217" spans="1:7" x14ac:dyDescent="0.25">
      <c r="A1217" t="s">
        <v>462</v>
      </c>
      <c r="B1217">
        <v>1984</v>
      </c>
      <c r="C1217">
        <v>204</v>
      </c>
      <c r="D1217">
        <v>0</v>
      </c>
      <c r="E1217">
        <v>204</v>
      </c>
      <c r="F1217">
        <v>1</v>
      </c>
      <c r="G1217">
        <v>1</v>
      </c>
    </row>
    <row r="1218" spans="1:7" x14ac:dyDescent="0.25">
      <c r="A1218" t="s">
        <v>461</v>
      </c>
      <c r="B1218">
        <v>1984</v>
      </c>
      <c r="C1218">
        <v>208</v>
      </c>
      <c r="D1218">
        <v>0</v>
      </c>
      <c r="E1218">
        <v>208</v>
      </c>
      <c r="F1218">
        <v>1</v>
      </c>
      <c r="G1218">
        <v>1</v>
      </c>
    </row>
    <row r="1219" spans="1:7" x14ac:dyDescent="0.25">
      <c r="A1219" t="s">
        <v>464</v>
      </c>
      <c r="B1219">
        <v>1984</v>
      </c>
      <c r="C1219">
        <v>224</v>
      </c>
      <c r="D1219">
        <v>0</v>
      </c>
      <c r="E1219">
        <v>224</v>
      </c>
      <c r="F1219">
        <v>1</v>
      </c>
      <c r="G1219">
        <v>1</v>
      </c>
    </row>
    <row r="1220" spans="1:7" x14ac:dyDescent="0.25">
      <c r="A1220" t="s">
        <v>465</v>
      </c>
      <c r="B1220">
        <v>1984</v>
      </c>
      <c r="C1220">
        <v>254</v>
      </c>
      <c r="D1220">
        <v>0</v>
      </c>
      <c r="E1220">
        <v>254</v>
      </c>
      <c r="F1220">
        <v>1</v>
      </c>
      <c r="G1220">
        <v>1</v>
      </c>
    </row>
    <row r="1221" spans="1:7" x14ac:dyDescent="0.25">
      <c r="A1221" t="s">
        <v>458</v>
      </c>
      <c r="B1221">
        <v>1984</v>
      </c>
      <c r="C1221">
        <v>516</v>
      </c>
      <c r="D1221">
        <v>0</v>
      </c>
      <c r="E1221">
        <v>516</v>
      </c>
      <c r="F1221">
        <v>1</v>
      </c>
      <c r="G1221">
        <v>1</v>
      </c>
    </row>
    <row r="1222" spans="1:7" x14ac:dyDescent="0.25">
      <c r="A1222" t="s">
        <v>460</v>
      </c>
      <c r="B1222">
        <v>1984</v>
      </c>
      <c r="C1222">
        <v>528</v>
      </c>
      <c r="D1222">
        <v>0</v>
      </c>
      <c r="E1222">
        <v>528</v>
      </c>
      <c r="F1222">
        <v>1</v>
      </c>
      <c r="G1222">
        <v>1</v>
      </c>
    </row>
    <row r="1223" spans="1:7" x14ac:dyDescent="0.25">
      <c r="A1223" t="s">
        <v>453</v>
      </c>
      <c r="B1223">
        <v>1984</v>
      </c>
      <c r="C1223">
        <v>539</v>
      </c>
      <c r="D1223">
        <v>0</v>
      </c>
      <c r="E1223">
        <v>539</v>
      </c>
      <c r="F1223">
        <v>1</v>
      </c>
      <c r="G1223">
        <v>1</v>
      </c>
    </row>
    <row r="1224" spans="1:7" x14ac:dyDescent="0.25">
      <c r="A1224" t="s">
        <v>451</v>
      </c>
      <c r="B1224">
        <v>1984</v>
      </c>
      <c r="C1224">
        <v>554</v>
      </c>
      <c r="D1224">
        <v>0</v>
      </c>
      <c r="E1224">
        <v>554</v>
      </c>
      <c r="F1224">
        <v>1</v>
      </c>
      <c r="G1224">
        <v>1</v>
      </c>
    </row>
    <row r="1225" spans="1:7" x14ac:dyDescent="0.25">
      <c r="A1225" t="s">
        <v>459</v>
      </c>
      <c r="B1225">
        <v>1984</v>
      </c>
      <c r="C1225">
        <v>564</v>
      </c>
      <c r="D1225">
        <v>0</v>
      </c>
      <c r="E1225">
        <v>564</v>
      </c>
      <c r="F1225">
        <v>1</v>
      </c>
      <c r="G1225">
        <v>1</v>
      </c>
    </row>
    <row r="1226" spans="1:7" x14ac:dyDescent="0.25">
      <c r="A1226" t="s">
        <v>457</v>
      </c>
      <c r="B1226">
        <v>1984</v>
      </c>
      <c r="C1226">
        <v>566</v>
      </c>
      <c r="D1226">
        <v>0</v>
      </c>
      <c r="E1226">
        <v>566</v>
      </c>
      <c r="F1226">
        <v>1</v>
      </c>
      <c r="G1226">
        <v>1</v>
      </c>
    </row>
    <row r="1227" spans="1:7" x14ac:dyDescent="0.25">
      <c r="A1227" t="s">
        <v>454</v>
      </c>
      <c r="B1227">
        <v>1984</v>
      </c>
      <c r="C1227">
        <v>578</v>
      </c>
      <c r="D1227">
        <v>0</v>
      </c>
      <c r="E1227">
        <v>578</v>
      </c>
      <c r="F1227">
        <v>1</v>
      </c>
      <c r="G1227">
        <v>1</v>
      </c>
    </row>
    <row r="1228" spans="1:7" x14ac:dyDescent="0.25">
      <c r="A1228" t="s">
        <v>456</v>
      </c>
      <c r="B1228">
        <v>1984</v>
      </c>
      <c r="C1228">
        <v>591</v>
      </c>
      <c r="D1228">
        <v>0</v>
      </c>
      <c r="E1228">
        <v>591</v>
      </c>
      <c r="F1228">
        <v>1</v>
      </c>
      <c r="G1228">
        <v>1</v>
      </c>
    </row>
    <row r="1229" spans="1:7" x14ac:dyDescent="0.25">
      <c r="A1229" t="s">
        <v>455</v>
      </c>
      <c r="B1229">
        <v>1984</v>
      </c>
      <c r="C1229">
        <v>593</v>
      </c>
      <c r="D1229">
        <v>0</v>
      </c>
      <c r="E1229">
        <v>593</v>
      </c>
      <c r="F1229">
        <v>1</v>
      </c>
      <c r="G1229">
        <v>1</v>
      </c>
    </row>
    <row r="1230" spans="1:7" x14ac:dyDescent="0.25">
      <c r="A1230" t="s">
        <v>449</v>
      </c>
      <c r="B1230">
        <v>1984</v>
      </c>
      <c r="C1230">
        <v>631</v>
      </c>
      <c r="D1230">
        <v>0</v>
      </c>
      <c r="E1230">
        <v>631</v>
      </c>
      <c r="F1230">
        <v>1</v>
      </c>
      <c r="G1230">
        <v>1</v>
      </c>
    </row>
    <row r="1231" spans="1:7" x14ac:dyDescent="0.25">
      <c r="A1231" t="s">
        <v>448</v>
      </c>
      <c r="B1231">
        <v>1984</v>
      </c>
      <c r="C1231">
        <v>639</v>
      </c>
      <c r="D1231">
        <v>0</v>
      </c>
      <c r="E1231">
        <v>639</v>
      </c>
      <c r="F1231">
        <v>1</v>
      </c>
      <c r="G1231">
        <v>1</v>
      </c>
    </row>
    <row r="1232" spans="1:7" x14ac:dyDescent="0.25">
      <c r="A1232" t="s">
        <v>446</v>
      </c>
      <c r="B1232">
        <v>1984</v>
      </c>
      <c r="C1232">
        <v>996</v>
      </c>
      <c r="D1232">
        <v>0</v>
      </c>
      <c r="E1232">
        <v>996</v>
      </c>
      <c r="F1232">
        <v>1</v>
      </c>
      <c r="G1232">
        <v>1</v>
      </c>
    </row>
    <row r="1233" spans="1:16" x14ac:dyDescent="0.25">
      <c r="A1233" t="s">
        <v>482</v>
      </c>
      <c r="B1233">
        <v>1984</v>
      </c>
      <c r="C1233">
        <v>94</v>
      </c>
      <c r="D1233">
        <v>1E-3</v>
      </c>
      <c r="E1233">
        <v>80</v>
      </c>
      <c r="F1233">
        <v>1</v>
      </c>
      <c r="G1233">
        <v>1</v>
      </c>
    </row>
    <row r="1234" spans="1:16" x14ac:dyDescent="0.25">
      <c r="A1234" t="s">
        <v>482</v>
      </c>
      <c r="B1234">
        <v>1984</v>
      </c>
      <c r="C1234">
        <v>94</v>
      </c>
      <c r="D1234">
        <v>2E-3</v>
      </c>
      <c r="E1234">
        <v>57</v>
      </c>
      <c r="F1234">
        <v>1</v>
      </c>
      <c r="G1234">
        <v>1</v>
      </c>
    </row>
    <row r="1235" spans="1:16" x14ac:dyDescent="0.25">
      <c r="A1235" t="s">
        <v>447</v>
      </c>
      <c r="B1235">
        <v>1984</v>
      </c>
      <c r="C1235">
        <v>995</v>
      </c>
      <c r="D1235">
        <v>2E-3</v>
      </c>
      <c r="E1235">
        <v>50</v>
      </c>
      <c r="F1235">
        <v>1</v>
      </c>
      <c r="G1235">
        <v>1</v>
      </c>
    </row>
    <row r="1236" spans="1:16" x14ac:dyDescent="0.25">
      <c r="A1236" t="s">
        <v>481</v>
      </c>
      <c r="B1236">
        <v>1984</v>
      </c>
      <c r="C1236">
        <v>68</v>
      </c>
      <c r="D1236">
        <v>3.0000000000000001E-3</v>
      </c>
      <c r="E1236">
        <v>94</v>
      </c>
      <c r="F1236">
        <v>1</v>
      </c>
      <c r="G1236">
        <v>1</v>
      </c>
      <c r="J1236" s="9"/>
      <c r="K1236" s="9"/>
      <c r="L1236" s="9"/>
      <c r="M1236" s="9"/>
      <c r="N1236" s="9"/>
      <c r="O1236" s="9"/>
      <c r="P1236" s="9"/>
    </row>
    <row r="1237" spans="1:16" x14ac:dyDescent="0.25">
      <c r="A1237" t="s">
        <v>446</v>
      </c>
      <c r="B1237">
        <v>1984</v>
      </c>
      <c r="C1237">
        <v>996</v>
      </c>
      <c r="D1237">
        <v>3.0000000000000001E-3</v>
      </c>
      <c r="E1237">
        <v>425</v>
      </c>
      <c r="F1237">
        <v>1</v>
      </c>
      <c r="G1237">
        <v>1</v>
      </c>
      <c r="J1237" s="9"/>
      <c r="K1237" s="9"/>
      <c r="L1237" s="9"/>
      <c r="M1237" s="9"/>
      <c r="N1237" s="9"/>
      <c r="O1237" s="9"/>
      <c r="P1237" s="9"/>
    </row>
    <row r="1238" spans="1:16" x14ac:dyDescent="0.25">
      <c r="A1238" t="s">
        <v>481</v>
      </c>
      <c r="B1238">
        <v>1984</v>
      </c>
      <c r="C1238">
        <v>68</v>
      </c>
      <c r="D1238">
        <v>4.0000000000000001E-3</v>
      </c>
      <c r="E1238">
        <v>63</v>
      </c>
      <c r="F1238">
        <v>1</v>
      </c>
      <c r="G1238">
        <v>1</v>
      </c>
      <c r="J1238" s="9"/>
      <c r="K1238" s="9"/>
      <c r="L1238" s="9"/>
      <c r="M1238" s="9"/>
      <c r="N1238" s="9"/>
      <c r="O1238" s="9"/>
      <c r="P1238" s="9"/>
    </row>
    <row r="1239" spans="1:16" x14ac:dyDescent="0.25">
      <c r="A1239" t="s">
        <v>470</v>
      </c>
      <c r="B1239">
        <v>1984</v>
      </c>
      <c r="C1239">
        <v>74</v>
      </c>
      <c r="D1239">
        <v>4.0000000000000001E-3</v>
      </c>
      <c r="E1239">
        <v>139</v>
      </c>
      <c r="F1239">
        <v>1</v>
      </c>
      <c r="G1239">
        <v>1</v>
      </c>
      <c r="J1239" s="9"/>
      <c r="K1239" s="9"/>
      <c r="L1239" s="9"/>
      <c r="M1239" s="9"/>
      <c r="N1239" s="9"/>
      <c r="O1239" s="9"/>
      <c r="P1239" s="9"/>
    </row>
    <row r="1240" spans="1:16" x14ac:dyDescent="0.25">
      <c r="A1240" t="s">
        <v>483</v>
      </c>
      <c r="B1240">
        <v>1984</v>
      </c>
      <c r="C1240">
        <v>86</v>
      </c>
      <c r="D1240">
        <v>4.0000000000000001E-3</v>
      </c>
      <c r="E1240">
        <v>90</v>
      </c>
      <c r="F1240">
        <v>1</v>
      </c>
      <c r="G1240">
        <v>1</v>
      </c>
      <c r="J1240" s="9"/>
      <c r="K1240" s="9"/>
      <c r="L1240" s="9"/>
      <c r="M1240" s="9"/>
      <c r="N1240" s="9"/>
      <c r="O1240" s="9"/>
      <c r="P1240" s="9"/>
    </row>
    <row r="1241" spans="1:16" x14ac:dyDescent="0.25">
      <c r="A1241" t="s">
        <v>471</v>
      </c>
      <c r="B1241">
        <v>1984</v>
      </c>
      <c r="C1241">
        <v>101</v>
      </c>
      <c r="D1241">
        <v>5.0000000000000001E-3</v>
      </c>
      <c r="E1241">
        <v>104</v>
      </c>
      <c r="F1241">
        <v>1</v>
      </c>
      <c r="G1241">
        <v>1</v>
      </c>
      <c r="J1241" s="9"/>
      <c r="K1241" s="9"/>
      <c r="L1241" s="9"/>
      <c r="M1241" s="9"/>
      <c r="N1241" s="9"/>
      <c r="O1241" s="9"/>
      <c r="P1241" s="9"/>
    </row>
    <row r="1242" spans="1:16" x14ac:dyDescent="0.25">
      <c r="A1242" t="s">
        <v>481</v>
      </c>
      <c r="B1242">
        <v>1984</v>
      </c>
      <c r="C1242">
        <v>68</v>
      </c>
      <c r="D1242">
        <v>8.0000000000000002E-3</v>
      </c>
      <c r="E1242">
        <v>81</v>
      </c>
      <c r="F1242">
        <v>1</v>
      </c>
      <c r="G1242">
        <v>1</v>
      </c>
      <c r="J1242" s="9"/>
      <c r="K1242" s="9"/>
      <c r="L1242" s="9"/>
      <c r="M1242" s="9"/>
      <c r="N1242" s="9"/>
      <c r="O1242" s="9"/>
      <c r="P1242" s="9"/>
    </row>
    <row r="1243" spans="1:16" x14ac:dyDescent="0.25">
      <c r="A1243" t="s">
        <v>479</v>
      </c>
      <c r="B1243">
        <v>1984</v>
      </c>
      <c r="C1243">
        <v>99</v>
      </c>
      <c r="D1243">
        <v>8.0000000000000002E-3</v>
      </c>
      <c r="E1243">
        <v>101</v>
      </c>
      <c r="F1243">
        <v>1</v>
      </c>
      <c r="G1243">
        <v>1</v>
      </c>
      <c r="J1243" s="9"/>
      <c r="K1243" s="9"/>
      <c r="L1243" s="9"/>
      <c r="M1243" s="9"/>
      <c r="N1243" s="9"/>
      <c r="O1243" s="9"/>
      <c r="P1243" s="9"/>
    </row>
    <row r="1244" spans="1:16" x14ac:dyDescent="0.25">
      <c r="A1244" t="s">
        <v>452</v>
      </c>
      <c r="B1244">
        <v>1984</v>
      </c>
      <c r="C1244">
        <v>617</v>
      </c>
      <c r="D1244">
        <v>0.01</v>
      </c>
      <c r="E1244">
        <v>585</v>
      </c>
      <c r="F1244">
        <v>1</v>
      </c>
      <c r="G1244">
        <v>1</v>
      </c>
      <c r="J1244" s="9"/>
      <c r="K1244" s="9"/>
      <c r="L1244" s="9"/>
      <c r="M1244" s="9"/>
      <c r="N1244" s="9"/>
      <c r="O1244" s="9"/>
      <c r="P1244" s="9"/>
    </row>
    <row r="1245" spans="1:16" x14ac:dyDescent="0.25">
      <c r="A1245" s="22" t="s">
        <v>466</v>
      </c>
      <c r="B1245" s="22">
        <v>1984</v>
      </c>
      <c r="C1245" s="22">
        <v>152</v>
      </c>
      <c r="D1245" s="22">
        <v>1.0999999999999999E-2</v>
      </c>
      <c r="E1245" s="22">
        <v>150</v>
      </c>
      <c r="F1245" s="22">
        <v>1</v>
      </c>
      <c r="G1245" s="22">
        <v>1</v>
      </c>
      <c r="J1245" s="9"/>
      <c r="K1245" s="9"/>
      <c r="L1245" s="9"/>
      <c r="M1245" s="9"/>
      <c r="N1245" s="9"/>
      <c r="O1245" s="9"/>
      <c r="P1245" s="9"/>
    </row>
    <row r="1246" spans="1:16" x14ac:dyDescent="0.25">
      <c r="A1246" t="s">
        <v>461</v>
      </c>
      <c r="B1246">
        <v>1984</v>
      </c>
      <c r="C1246">
        <v>208</v>
      </c>
      <c r="D1246">
        <v>1.4E-2</v>
      </c>
      <c r="E1246">
        <v>225</v>
      </c>
      <c r="F1246">
        <v>1</v>
      </c>
      <c r="G1246">
        <v>1</v>
      </c>
      <c r="J1246" s="9"/>
      <c r="K1246" s="9"/>
      <c r="L1246" s="9"/>
      <c r="M1246" s="9"/>
      <c r="N1246" s="9"/>
      <c r="O1246" s="9"/>
      <c r="P1246" s="9"/>
    </row>
    <row r="1247" spans="1:16" x14ac:dyDescent="0.25">
      <c r="A1247" t="s">
        <v>467</v>
      </c>
      <c r="B1247">
        <v>1984</v>
      </c>
      <c r="C1247">
        <v>67</v>
      </c>
      <c r="D1247">
        <v>0.02</v>
      </c>
      <c r="E1247">
        <v>51</v>
      </c>
      <c r="F1247">
        <v>1</v>
      </c>
      <c r="G1247">
        <v>1</v>
      </c>
      <c r="I1247" s="9"/>
      <c r="J1247" s="9"/>
      <c r="K1247" s="9"/>
      <c r="L1247" s="9"/>
      <c r="M1247" s="9"/>
      <c r="N1247" s="9"/>
      <c r="O1247" s="9"/>
      <c r="P1247" s="9"/>
    </row>
    <row r="1248" spans="1:16" x14ac:dyDescent="0.25">
      <c r="A1248" t="s">
        <v>457</v>
      </c>
      <c r="B1248">
        <v>1984</v>
      </c>
      <c r="C1248">
        <v>566</v>
      </c>
      <c r="D1248">
        <v>2.1000000000000001E-2</v>
      </c>
      <c r="E1248">
        <v>584</v>
      </c>
      <c r="F1248">
        <v>1</v>
      </c>
      <c r="G1248">
        <v>1</v>
      </c>
      <c r="I1248" s="9"/>
      <c r="J1248" s="9"/>
      <c r="K1248" s="9"/>
      <c r="L1248" s="9"/>
      <c r="M1248" s="9"/>
      <c r="N1248" s="9"/>
      <c r="O1248" s="9"/>
      <c r="P1248" s="9"/>
    </row>
    <row r="1249" spans="1:16" x14ac:dyDescent="0.25">
      <c r="A1249" t="s">
        <v>446</v>
      </c>
      <c r="B1249">
        <v>1984</v>
      </c>
      <c r="C1249">
        <v>996</v>
      </c>
      <c r="D1249">
        <v>2.1000000000000001E-2</v>
      </c>
      <c r="E1249">
        <v>50</v>
      </c>
      <c r="F1249">
        <v>1</v>
      </c>
      <c r="G1249">
        <v>1</v>
      </c>
      <c r="I1249" s="9"/>
      <c r="J1249" s="9"/>
      <c r="K1249" s="9"/>
      <c r="L1249" s="9"/>
      <c r="M1249" s="9"/>
      <c r="N1249" s="9"/>
      <c r="O1249" s="9"/>
      <c r="P1249" s="9"/>
    </row>
    <row r="1250" spans="1:16" x14ac:dyDescent="0.25">
      <c r="A1250" t="s">
        <v>487</v>
      </c>
      <c r="B1250">
        <v>1984</v>
      </c>
      <c r="C1250">
        <v>63</v>
      </c>
      <c r="D1250">
        <v>2.4E-2</v>
      </c>
      <c r="E1250">
        <v>83</v>
      </c>
      <c r="F1250">
        <v>1</v>
      </c>
      <c r="G1250">
        <v>1</v>
      </c>
      <c r="I1250" s="9"/>
      <c r="J1250" s="9"/>
      <c r="K1250" s="9"/>
      <c r="L1250" s="9"/>
      <c r="M1250" s="9"/>
      <c r="N1250" s="9"/>
      <c r="O1250" s="9"/>
      <c r="P1250" s="9"/>
    </row>
    <row r="1251" spans="1:16" x14ac:dyDescent="0.25">
      <c r="A1251" t="s">
        <v>468</v>
      </c>
      <c r="B1251">
        <v>1984</v>
      </c>
      <c r="C1251">
        <v>73</v>
      </c>
      <c r="D1251">
        <v>2.5000000000000001E-2</v>
      </c>
      <c r="E1251">
        <v>82</v>
      </c>
      <c r="F1251">
        <v>1</v>
      </c>
      <c r="G1251">
        <v>1</v>
      </c>
      <c r="I1251" s="9"/>
      <c r="J1251" s="9"/>
      <c r="K1251" s="9"/>
      <c r="L1251" s="9"/>
      <c r="M1251" s="9"/>
      <c r="N1251" s="9"/>
      <c r="O1251" s="9"/>
      <c r="P1251" s="9"/>
    </row>
    <row r="1252" spans="1:16" x14ac:dyDescent="0.25">
      <c r="A1252" t="s">
        <v>492</v>
      </c>
      <c r="B1252">
        <v>1984</v>
      </c>
      <c r="C1252">
        <v>65</v>
      </c>
      <c r="D1252">
        <v>0.03</v>
      </c>
      <c r="E1252">
        <v>68</v>
      </c>
      <c r="F1252">
        <v>1</v>
      </c>
      <c r="G1252">
        <v>1</v>
      </c>
      <c r="I1252" s="9"/>
      <c r="J1252" s="9"/>
      <c r="K1252" s="9"/>
      <c r="L1252" s="9"/>
      <c r="M1252" s="9"/>
      <c r="N1252" s="9"/>
      <c r="O1252" s="9"/>
      <c r="P1252" s="9"/>
    </row>
    <row r="1253" spans="1:16" x14ac:dyDescent="0.25">
      <c r="A1253" t="s">
        <v>459</v>
      </c>
      <c r="B1253">
        <v>1984</v>
      </c>
      <c r="C1253">
        <v>564</v>
      </c>
      <c r="D1253">
        <v>4.4999999999999998E-2</v>
      </c>
      <c r="E1253">
        <v>584</v>
      </c>
      <c r="F1253">
        <v>1</v>
      </c>
      <c r="G1253">
        <v>1</v>
      </c>
      <c r="I1253" s="9"/>
      <c r="J1253" s="9"/>
      <c r="K1253" s="9"/>
      <c r="L1253" s="9"/>
      <c r="M1253" s="9"/>
      <c r="N1253" s="23"/>
      <c r="O1253" s="9"/>
      <c r="P1253" s="9"/>
    </row>
    <row r="1254" spans="1:16" x14ac:dyDescent="0.25">
      <c r="A1254" t="s">
        <v>489</v>
      </c>
      <c r="B1254">
        <v>1984</v>
      </c>
      <c r="C1254">
        <v>70</v>
      </c>
      <c r="D1254">
        <v>4.5999999999999999E-2</v>
      </c>
      <c r="E1254">
        <v>72</v>
      </c>
      <c r="F1254">
        <v>1</v>
      </c>
      <c r="G1254">
        <v>1</v>
      </c>
      <c r="I1254" s="9"/>
      <c r="J1254" s="9"/>
      <c r="K1254" s="9"/>
      <c r="L1254" s="9"/>
      <c r="M1254" s="9"/>
      <c r="N1254" s="9"/>
      <c r="O1254" s="9"/>
      <c r="P1254" s="9"/>
    </row>
    <row r="1255" spans="1:16" x14ac:dyDescent="0.25">
      <c r="A1255" t="s">
        <v>450</v>
      </c>
      <c r="B1255">
        <v>1984</v>
      </c>
      <c r="C1255">
        <v>628</v>
      </c>
      <c r="D1255">
        <v>5.1999999999999998E-2</v>
      </c>
      <c r="E1255">
        <v>546</v>
      </c>
      <c r="F1255">
        <v>1</v>
      </c>
      <c r="G1255">
        <v>1</v>
      </c>
      <c r="J1255" s="9"/>
      <c r="K1255" s="9"/>
      <c r="L1255" s="9"/>
      <c r="M1255" s="9"/>
      <c r="N1255" s="9"/>
      <c r="O1255" s="9"/>
      <c r="P1255" s="9"/>
    </row>
    <row r="1256" spans="1:16" x14ac:dyDescent="0.25">
      <c r="A1256" t="s">
        <v>469</v>
      </c>
      <c r="B1256">
        <v>1984</v>
      </c>
      <c r="C1256">
        <v>95</v>
      </c>
      <c r="D1256">
        <v>6.0999999999999999E-2</v>
      </c>
      <c r="E1256">
        <v>139</v>
      </c>
      <c r="F1256">
        <v>1</v>
      </c>
      <c r="G1256">
        <v>1</v>
      </c>
      <c r="J1256" s="9"/>
      <c r="K1256" s="9"/>
      <c r="L1256" s="9"/>
      <c r="M1256" s="9"/>
      <c r="N1256" s="9"/>
      <c r="O1256" s="9"/>
      <c r="P1256" s="9"/>
    </row>
    <row r="1257" spans="1:16" x14ac:dyDescent="0.25">
      <c r="A1257" t="s">
        <v>490</v>
      </c>
      <c r="B1257">
        <v>1984</v>
      </c>
      <c r="C1257">
        <v>62</v>
      </c>
      <c r="D1257">
        <v>6.6000000000000003E-2</v>
      </c>
      <c r="E1257">
        <v>72</v>
      </c>
      <c r="F1257">
        <v>1</v>
      </c>
      <c r="G1257">
        <v>1</v>
      </c>
      <c r="J1257" s="9"/>
      <c r="K1257" s="9"/>
      <c r="L1257" s="9"/>
      <c r="M1257" s="9"/>
      <c r="N1257" s="9"/>
      <c r="O1257" s="9"/>
      <c r="P1257" s="9"/>
    </row>
    <row r="1258" spans="1:16" x14ac:dyDescent="0.25">
      <c r="A1258" t="s">
        <v>471</v>
      </c>
      <c r="B1258">
        <v>1984</v>
      </c>
      <c r="C1258">
        <v>101</v>
      </c>
      <c r="D1258">
        <v>7.1999999999999995E-2</v>
      </c>
      <c r="E1258">
        <v>91</v>
      </c>
      <c r="F1258">
        <v>1</v>
      </c>
      <c r="G1258">
        <v>1</v>
      </c>
      <c r="J1258" s="9"/>
      <c r="K1258" s="9"/>
      <c r="L1258" s="9"/>
      <c r="M1258" s="9"/>
      <c r="N1258" s="9"/>
      <c r="O1258" s="9"/>
      <c r="P1258" s="9"/>
    </row>
    <row r="1259" spans="1:16" x14ac:dyDescent="0.25">
      <c r="A1259" t="s">
        <v>451</v>
      </c>
      <c r="B1259">
        <v>1984</v>
      </c>
      <c r="C1259">
        <v>554</v>
      </c>
      <c r="D1259">
        <v>7.3999999999999996E-2</v>
      </c>
      <c r="E1259">
        <v>617</v>
      </c>
      <c r="F1259">
        <v>1</v>
      </c>
      <c r="G1259">
        <v>1</v>
      </c>
      <c r="J1259" s="9"/>
      <c r="K1259" s="9"/>
      <c r="L1259" s="9"/>
      <c r="M1259" s="9"/>
      <c r="N1259" s="9"/>
      <c r="O1259" s="9"/>
      <c r="P1259" s="9"/>
    </row>
    <row r="1260" spans="1:16" x14ac:dyDescent="0.25">
      <c r="A1260" t="s">
        <v>475</v>
      </c>
      <c r="B1260">
        <v>1984</v>
      </c>
      <c r="C1260">
        <v>75</v>
      </c>
      <c r="D1260">
        <v>0.125</v>
      </c>
      <c r="E1260">
        <v>71</v>
      </c>
      <c r="F1260">
        <v>1</v>
      </c>
      <c r="G1260">
        <v>1</v>
      </c>
      <c r="J1260" s="9"/>
      <c r="K1260" s="9"/>
      <c r="L1260" s="9"/>
      <c r="M1260" s="9"/>
      <c r="N1260" s="9"/>
      <c r="O1260" s="9"/>
      <c r="P1260" s="9"/>
    </row>
    <row r="1261" spans="1:16" x14ac:dyDescent="0.25">
      <c r="A1261" t="s">
        <v>490</v>
      </c>
      <c r="B1261">
        <v>1984</v>
      </c>
      <c r="C1261">
        <v>62</v>
      </c>
      <c r="D1261">
        <v>0.27800000000000002</v>
      </c>
      <c r="E1261">
        <v>63</v>
      </c>
      <c r="F1261">
        <v>1</v>
      </c>
      <c r="G1261">
        <v>1</v>
      </c>
      <c r="J1261" s="9"/>
      <c r="K1261" s="9"/>
      <c r="L1261" s="9"/>
      <c r="M1261" s="9"/>
      <c r="N1261" s="9"/>
      <c r="O1261" s="9"/>
      <c r="P1261" s="9"/>
    </row>
    <row r="1262" spans="1:16" x14ac:dyDescent="0.25">
      <c r="A1262" t="s">
        <v>490</v>
      </c>
      <c r="B1262">
        <v>1984</v>
      </c>
      <c r="C1262">
        <v>62</v>
      </c>
      <c r="D1262">
        <v>0.65600000000000003</v>
      </c>
      <c r="E1262">
        <v>70</v>
      </c>
      <c r="F1262">
        <v>1</v>
      </c>
      <c r="G1262">
        <v>1</v>
      </c>
      <c r="J1262" s="9"/>
      <c r="K1262" s="9"/>
      <c r="L1262" s="9"/>
      <c r="M1262" s="9"/>
      <c r="N1262" s="9"/>
      <c r="O1262" s="9"/>
      <c r="P1262" s="9"/>
    </row>
    <row r="1263" spans="1:16" x14ac:dyDescent="0.25">
      <c r="A1263" t="s">
        <v>475</v>
      </c>
      <c r="B1263">
        <v>1984</v>
      </c>
      <c r="C1263">
        <v>75</v>
      </c>
      <c r="D1263">
        <v>0.875</v>
      </c>
      <c r="E1263">
        <v>104</v>
      </c>
      <c r="F1263">
        <v>1</v>
      </c>
      <c r="G1263">
        <v>1</v>
      </c>
      <c r="J1263" s="9"/>
      <c r="K1263" s="9"/>
      <c r="L1263" s="9"/>
      <c r="M1263" s="9"/>
      <c r="N1263" s="9"/>
      <c r="O1263" s="9"/>
      <c r="P1263" s="9"/>
    </row>
    <row r="1264" spans="1:16" x14ac:dyDescent="0.25">
      <c r="A1264" t="s">
        <v>471</v>
      </c>
      <c r="B1264">
        <v>1984</v>
      </c>
      <c r="C1264">
        <v>101</v>
      </c>
      <c r="D1264">
        <v>0.92300000000000004</v>
      </c>
      <c r="E1264">
        <v>101</v>
      </c>
      <c r="F1264">
        <v>1</v>
      </c>
      <c r="G1264">
        <v>1</v>
      </c>
      <c r="J1264" s="9"/>
      <c r="K1264" s="9"/>
      <c r="L1264" s="9"/>
      <c r="M1264" s="9"/>
      <c r="N1264" s="9"/>
      <c r="O1264" s="9"/>
      <c r="P1264" s="9"/>
    </row>
    <row r="1265" spans="1:16" x14ac:dyDescent="0.25">
      <c r="A1265" t="s">
        <v>451</v>
      </c>
      <c r="B1265">
        <v>1984</v>
      </c>
      <c r="C1265">
        <v>554</v>
      </c>
      <c r="D1265">
        <v>0.92600000000000005</v>
      </c>
      <c r="E1265">
        <v>585</v>
      </c>
      <c r="F1265">
        <v>1</v>
      </c>
      <c r="G1265">
        <v>1</v>
      </c>
      <c r="J1265" s="9"/>
      <c r="K1265" s="9"/>
      <c r="L1265" s="9"/>
      <c r="M1265" s="9"/>
      <c r="N1265" s="9"/>
      <c r="O1265" s="9"/>
      <c r="P1265" s="9"/>
    </row>
    <row r="1266" spans="1:16" x14ac:dyDescent="0.25">
      <c r="A1266" t="s">
        <v>469</v>
      </c>
      <c r="B1266">
        <v>1984</v>
      </c>
      <c r="C1266">
        <v>95</v>
      </c>
      <c r="D1266">
        <v>0.93899999999999995</v>
      </c>
      <c r="E1266">
        <v>57</v>
      </c>
      <c r="F1266">
        <v>1</v>
      </c>
      <c r="G1266">
        <v>1</v>
      </c>
      <c r="J1266" s="9"/>
      <c r="K1266" s="9"/>
      <c r="L1266" s="9"/>
      <c r="M1266" s="9"/>
      <c r="N1266" s="9"/>
      <c r="O1266" s="9"/>
      <c r="P1266" s="9"/>
    </row>
    <row r="1267" spans="1:16" x14ac:dyDescent="0.25">
      <c r="A1267" t="s">
        <v>450</v>
      </c>
      <c r="B1267">
        <v>1984</v>
      </c>
      <c r="C1267">
        <v>628</v>
      </c>
      <c r="D1267">
        <v>0.94799999999999995</v>
      </c>
      <c r="E1267">
        <v>628</v>
      </c>
      <c r="F1267">
        <v>1</v>
      </c>
      <c r="G1267">
        <v>1</v>
      </c>
      <c r="J1267" s="9"/>
      <c r="K1267" s="9"/>
      <c r="L1267" s="9"/>
      <c r="M1267" s="9"/>
      <c r="N1267" s="9"/>
      <c r="O1267" s="9"/>
      <c r="P1267" s="9"/>
    </row>
    <row r="1268" spans="1:16" x14ac:dyDescent="0.25">
      <c r="A1268" t="s">
        <v>489</v>
      </c>
      <c r="B1268">
        <v>1984</v>
      </c>
      <c r="C1268">
        <v>70</v>
      </c>
      <c r="D1268">
        <v>0.95399999999999996</v>
      </c>
      <c r="E1268">
        <v>70</v>
      </c>
      <c r="F1268">
        <v>1</v>
      </c>
      <c r="G1268">
        <v>1</v>
      </c>
      <c r="J1268" s="9"/>
      <c r="K1268" s="9"/>
      <c r="L1268" s="9"/>
      <c r="M1268" s="9"/>
      <c r="N1268" s="9"/>
      <c r="O1268" s="9"/>
      <c r="P1268" s="9"/>
    </row>
    <row r="1269" spans="1:16" x14ac:dyDescent="0.25">
      <c r="A1269" t="s">
        <v>459</v>
      </c>
      <c r="B1269">
        <v>1984</v>
      </c>
      <c r="C1269">
        <v>564</v>
      </c>
      <c r="D1269">
        <v>0.95499999999999996</v>
      </c>
      <c r="E1269">
        <v>585</v>
      </c>
      <c r="F1269">
        <v>1</v>
      </c>
      <c r="G1269">
        <v>1</v>
      </c>
      <c r="J1269" s="9"/>
      <c r="K1269" s="9"/>
      <c r="L1269" s="9"/>
      <c r="M1269" s="9"/>
      <c r="N1269" s="9"/>
      <c r="O1269" s="9"/>
      <c r="P1269" s="9"/>
    </row>
    <row r="1270" spans="1:16" x14ac:dyDescent="0.25">
      <c r="A1270" t="s">
        <v>492</v>
      </c>
      <c r="B1270">
        <v>1984</v>
      </c>
      <c r="C1270">
        <v>65</v>
      </c>
      <c r="D1270">
        <v>0.97</v>
      </c>
      <c r="E1270">
        <v>65</v>
      </c>
      <c r="F1270">
        <v>1</v>
      </c>
      <c r="G1270">
        <v>1</v>
      </c>
      <c r="J1270" s="9"/>
      <c r="K1270" s="9"/>
      <c r="L1270" s="9"/>
      <c r="M1270" s="9"/>
      <c r="N1270" s="9"/>
      <c r="O1270" s="9"/>
      <c r="P1270" s="9"/>
    </row>
    <row r="1271" spans="1:16" x14ac:dyDescent="0.25">
      <c r="A1271" t="s">
        <v>468</v>
      </c>
      <c r="B1271">
        <v>1984</v>
      </c>
      <c r="C1271">
        <v>73</v>
      </c>
      <c r="D1271">
        <v>0.97499999999999998</v>
      </c>
      <c r="E1271">
        <v>139</v>
      </c>
      <c r="F1271">
        <v>1</v>
      </c>
      <c r="G1271">
        <v>1</v>
      </c>
      <c r="J1271" s="9"/>
      <c r="K1271" s="9"/>
      <c r="L1271" s="9"/>
      <c r="M1271" s="9"/>
      <c r="N1271" s="9"/>
      <c r="O1271" s="9"/>
      <c r="P1271" s="9"/>
    </row>
    <row r="1272" spans="1:16" x14ac:dyDescent="0.25">
      <c r="A1272" t="s">
        <v>487</v>
      </c>
      <c r="B1272">
        <v>1984</v>
      </c>
      <c r="C1272">
        <v>63</v>
      </c>
      <c r="D1272">
        <v>0.97599999999999998</v>
      </c>
      <c r="E1272">
        <v>63</v>
      </c>
      <c r="F1272">
        <v>1</v>
      </c>
      <c r="G1272">
        <v>1</v>
      </c>
      <c r="J1272" s="9"/>
      <c r="K1272" s="9"/>
      <c r="L1272" s="9"/>
      <c r="M1272" s="9"/>
      <c r="N1272" s="9"/>
      <c r="O1272" s="9"/>
      <c r="P1272" s="9"/>
    </row>
    <row r="1273" spans="1:16" x14ac:dyDescent="0.25">
      <c r="A1273" t="s">
        <v>446</v>
      </c>
      <c r="B1273">
        <v>1984</v>
      </c>
      <c r="C1273">
        <v>996</v>
      </c>
      <c r="D1273">
        <v>0.97599999999999998</v>
      </c>
      <c r="E1273">
        <v>34</v>
      </c>
      <c r="F1273">
        <v>1</v>
      </c>
      <c r="G1273">
        <v>1</v>
      </c>
      <c r="J1273" s="9"/>
      <c r="K1273" s="9"/>
      <c r="L1273" s="9"/>
      <c r="M1273" s="9"/>
      <c r="N1273" s="9"/>
      <c r="O1273" s="9"/>
      <c r="P1273" s="9"/>
    </row>
    <row r="1274" spans="1:16" x14ac:dyDescent="0.25">
      <c r="A1274" t="s">
        <v>457</v>
      </c>
      <c r="B1274">
        <v>1984</v>
      </c>
      <c r="C1274">
        <v>566</v>
      </c>
      <c r="D1274">
        <v>0.97899999999999998</v>
      </c>
      <c r="E1274">
        <v>588</v>
      </c>
      <c r="F1274">
        <v>1</v>
      </c>
      <c r="G1274">
        <v>1</v>
      </c>
      <c r="J1274" s="9"/>
      <c r="K1274" s="9"/>
      <c r="L1274" s="9"/>
      <c r="M1274" s="9"/>
      <c r="N1274" s="9"/>
      <c r="O1274" s="9"/>
      <c r="P1274" s="9"/>
    </row>
    <row r="1275" spans="1:16" x14ac:dyDescent="0.25">
      <c r="A1275" t="s">
        <v>467</v>
      </c>
      <c r="B1275">
        <v>1984</v>
      </c>
      <c r="C1275">
        <v>67</v>
      </c>
      <c r="D1275">
        <v>0.98</v>
      </c>
      <c r="E1275">
        <v>139</v>
      </c>
      <c r="F1275">
        <v>1</v>
      </c>
      <c r="G1275">
        <v>1</v>
      </c>
      <c r="J1275" s="9"/>
      <c r="K1275" s="9"/>
      <c r="L1275" s="9"/>
      <c r="M1275" s="9"/>
      <c r="N1275" s="9"/>
      <c r="O1275" s="9"/>
      <c r="P1275" s="9"/>
    </row>
    <row r="1276" spans="1:16" x14ac:dyDescent="0.25">
      <c r="A1276" t="s">
        <v>481</v>
      </c>
      <c r="B1276">
        <v>1984</v>
      </c>
      <c r="C1276">
        <v>68</v>
      </c>
      <c r="D1276">
        <v>0.98499999999999999</v>
      </c>
      <c r="E1276">
        <v>68</v>
      </c>
      <c r="F1276">
        <v>1</v>
      </c>
      <c r="G1276">
        <v>1</v>
      </c>
      <c r="J1276" s="9"/>
      <c r="K1276" s="9"/>
      <c r="L1276" s="9"/>
      <c r="M1276" s="9"/>
      <c r="N1276" s="9"/>
      <c r="O1276" s="9"/>
      <c r="P1276" s="9"/>
    </row>
    <row r="1277" spans="1:16" x14ac:dyDescent="0.25">
      <c r="A1277" t="s">
        <v>461</v>
      </c>
      <c r="B1277">
        <v>1984</v>
      </c>
      <c r="C1277">
        <v>208</v>
      </c>
      <c r="D1277">
        <v>0.98599999999999999</v>
      </c>
      <c r="E1277">
        <v>296</v>
      </c>
      <c r="F1277">
        <v>1</v>
      </c>
      <c r="G1277">
        <v>1</v>
      </c>
      <c r="J1277" s="9"/>
      <c r="K1277" s="9"/>
      <c r="L1277" s="9"/>
      <c r="M1277" s="9"/>
      <c r="N1277" s="9"/>
      <c r="O1277" s="9"/>
      <c r="P1277" s="9"/>
    </row>
    <row r="1278" spans="1:16" x14ac:dyDescent="0.25">
      <c r="A1278" s="22" t="s">
        <v>466</v>
      </c>
      <c r="B1278" s="22">
        <v>1984</v>
      </c>
      <c r="C1278" s="22">
        <v>152</v>
      </c>
      <c r="D1278" s="22">
        <v>0.98899999999999999</v>
      </c>
      <c r="E1278" s="22">
        <v>152</v>
      </c>
      <c r="F1278" s="22">
        <v>1</v>
      </c>
      <c r="G1278" s="22">
        <v>1</v>
      </c>
      <c r="J1278" s="9"/>
      <c r="K1278" s="9"/>
      <c r="L1278" s="9"/>
      <c r="M1278" s="9"/>
      <c r="N1278" s="9"/>
      <c r="O1278" s="9"/>
      <c r="P1278" s="9"/>
    </row>
    <row r="1279" spans="1:16" x14ac:dyDescent="0.25">
      <c r="A1279" t="s">
        <v>452</v>
      </c>
      <c r="B1279">
        <v>1984</v>
      </c>
      <c r="C1279">
        <v>617</v>
      </c>
      <c r="D1279">
        <v>0.99</v>
      </c>
      <c r="E1279">
        <v>617</v>
      </c>
      <c r="F1279">
        <v>1</v>
      </c>
      <c r="G1279">
        <v>1</v>
      </c>
      <c r="J1279" s="9"/>
      <c r="K1279" s="9"/>
      <c r="L1279" s="9"/>
      <c r="M1279" s="9"/>
      <c r="N1279" s="9"/>
      <c r="O1279" s="9"/>
      <c r="P1279" s="9"/>
    </row>
    <row r="1280" spans="1:16" x14ac:dyDescent="0.25">
      <c r="A1280" t="s">
        <v>479</v>
      </c>
      <c r="B1280">
        <v>1984</v>
      </c>
      <c r="C1280">
        <v>99</v>
      </c>
      <c r="D1280">
        <v>0.99199999999999999</v>
      </c>
      <c r="E1280">
        <v>99</v>
      </c>
      <c r="F1280">
        <v>1</v>
      </c>
      <c r="G1280">
        <v>1</v>
      </c>
      <c r="J1280" s="9"/>
      <c r="K1280" s="9"/>
      <c r="L1280" s="9"/>
      <c r="M1280" s="9"/>
      <c r="N1280" s="9"/>
      <c r="O1280" s="9"/>
      <c r="P1280" s="9"/>
    </row>
    <row r="1281" spans="1:16" x14ac:dyDescent="0.25">
      <c r="A1281" t="s">
        <v>470</v>
      </c>
      <c r="B1281">
        <v>1984</v>
      </c>
      <c r="C1281">
        <v>74</v>
      </c>
      <c r="D1281">
        <v>0.996</v>
      </c>
      <c r="E1281">
        <v>74</v>
      </c>
      <c r="F1281">
        <v>1</v>
      </c>
      <c r="G1281">
        <v>1</v>
      </c>
      <c r="J1281" s="9"/>
      <c r="K1281" s="9"/>
      <c r="L1281" s="9"/>
      <c r="M1281" s="9"/>
      <c r="N1281" s="9"/>
      <c r="O1281" s="9"/>
      <c r="P1281" s="9"/>
    </row>
    <row r="1282" spans="1:16" x14ac:dyDescent="0.25">
      <c r="A1282" t="s">
        <v>483</v>
      </c>
      <c r="B1282">
        <v>1984</v>
      </c>
      <c r="C1282">
        <v>86</v>
      </c>
      <c r="D1282">
        <v>0.996</v>
      </c>
      <c r="E1282">
        <v>86</v>
      </c>
      <c r="F1282">
        <v>1</v>
      </c>
      <c r="G1282">
        <v>1</v>
      </c>
      <c r="J1282" s="9"/>
      <c r="K1282" s="9"/>
      <c r="L1282" s="9"/>
      <c r="M1282" s="9"/>
      <c r="N1282" s="9"/>
      <c r="O1282" s="9"/>
      <c r="P1282" s="9"/>
    </row>
    <row r="1283" spans="1:16" x14ac:dyDescent="0.25">
      <c r="A1283" t="s">
        <v>482</v>
      </c>
      <c r="B1283">
        <v>1984</v>
      </c>
      <c r="C1283">
        <v>94</v>
      </c>
      <c r="D1283">
        <v>0.997</v>
      </c>
      <c r="E1283">
        <v>94</v>
      </c>
      <c r="F1283">
        <v>1</v>
      </c>
      <c r="G1283">
        <v>1</v>
      </c>
      <c r="J1283" s="9"/>
      <c r="K1283" s="9"/>
      <c r="L1283" s="9"/>
      <c r="M1283" s="9"/>
      <c r="N1283" s="9"/>
      <c r="O1283" s="9"/>
      <c r="P1283" s="9"/>
    </row>
    <row r="1284" spans="1:16" x14ac:dyDescent="0.25">
      <c r="A1284" t="s">
        <v>447</v>
      </c>
      <c r="B1284">
        <v>1984</v>
      </c>
      <c r="C1284">
        <v>995</v>
      </c>
      <c r="D1284">
        <v>0.998</v>
      </c>
      <c r="E1284">
        <v>995</v>
      </c>
      <c r="F1284">
        <v>1</v>
      </c>
      <c r="G1284">
        <v>1</v>
      </c>
      <c r="J1284" s="9"/>
      <c r="K1284" s="9"/>
      <c r="L1284" s="9"/>
      <c r="M1284" s="9"/>
      <c r="N1284" s="9"/>
      <c r="O1284" s="9"/>
      <c r="P1284" s="9"/>
    </row>
    <row r="1285" spans="1:16" x14ac:dyDescent="0.25">
      <c r="A1285" t="s">
        <v>476</v>
      </c>
      <c r="B1285">
        <v>1984</v>
      </c>
      <c r="C1285">
        <v>61</v>
      </c>
      <c r="D1285">
        <v>1</v>
      </c>
      <c r="E1285">
        <v>103</v>
      </c>
      <c r="F1285">
        <v>1</v>
      </c>
      <c r="G1285">
        <v>1</v>
      </c>
      <c r="J1285" s="9"/>
      <c r="K1285" s="9"/>
      <c r="L1285" s="9"/>
      <c r="M1285" s="9"/>
      <c r="N1285" s="9"/>
      <c r="O1285" s="9"/>
      <c r="P1285" s="9"/>
    </row>
    <row r="1286" spans="1:16" x14ac:dyDescent="0.25">
      <c r="A1286" t="s">
        <v>493</v>
      </c>
      <c r="B1286">
        <v>1984</v>
      </c>
      <c r="C1286">
        <v>66</v>
      </c>
      <c r="D1286">
        <v>1</v>
      </c>
      <c r="E1286">
        <v>58</v>
      </c>
      <c r="F1286">
        <v>1</v>
      </c>
      <c r="G1286">
        <v>1</v>
      </c>
      <c r="J1286" s="9"/>
      <c r="K1286" s="9"/>
      <c r="L1286" s="9"/>
      <c r="M1286" s="9"/>
      <c r="N1286" s="9"/>
      <c r="O1286" s="9"/>
      <c r="P1286" s="9"/>
    </row>
    <row r="1287" spans="1:16" x14ac:dyDescent="0.25">
      <c r="A1287" t="s">
        <v>491</v>
      </c>
      <c r="B1287">
        <v>1984</v>
      </c>
      <c r="C1287">
        <v>69</v>
      </c>
      <c r="D1287">
        <v>1</v>
      </c>
      <c r="E1287">
        <v>70</v>
      </c>
      <c r="F1287">
        <v>1</v>
      </c>
      <c r="G1287">
        <v>1</v>
      </c>
      <c r="J1287" s="9"/>
      <c r="K1287" s="9"/>
      <c r="L1287" s="9"/>
      <c r="M1287" s="9"/>
      <c r="N1287" s="9"/>
      <c r="O1287" s="9"/>
      <c r="P1287" s="9"/>
    </row>
    <row r="1288" spans="1:16" x14ac:dyDescent="0.25">
      <c r="A1288" t="s">
        <v>477</v>
      </c>
      <c r="B1288">
        <v>1984</v>
      </c>
      <c r="C1288">
        <v>76</v>
      </c>
      <c r="D1288">
        <v>1</v>
      </c>
      <c r="E1288">
        <v>103</v>
      </c>
      <c r="F1288">
        <v>1</v>
      </c>
      <c r="G1288">
        <v>1</v>
      </c>
      <c r="J1288" s="9"/>
      <c r="K1288" s="9"/>
      <c r="L1288" s="9"/>
      <c r="M1288" s="9"/>
      <c r="N1288" s="9"/>
      <c r="O1288" s="9"/>
      <c r="P1288" s="9"/>
    </row>
    <row r="1289" spans="1:16" x14ac:dyDescent="0.25">
      <c r="A1289" t="s">
        <v>472</v>
      </c>
      <c r="B1289">
        <v>1984</v>
      </c>
      <c r="C1289">
        <v>77</v>
      </c>
      <c r="D1289">
        <v>1</v>
      </c>
      <c r="E1289">
        <v>104</v>
      </c>
      <c r="F1289">
        <v>1</v>
      </c>
      <c r="G1289">
        <v>1</v>
      </c>
      <c r="J1289" s="9"/>
      <c r="K1289" s="9"/>
      <c r="L1289" s="9"/>
      <c r="M1289" s="9"/>
      <c r="N1289" s="9"/>
      <c r="O1289" s="9"/>
      <c r="P1289" s="9"/>
    </row>
    <row r="1290" spans="1:16" x14ac:dyDescent="0.25">
      <c r="A1290" t="s">
        <v>488</v>
      </c>
      <c r="B1290">
        <v>1984</v>
      </c>
      <c r="C1290">
        <v>78</v>
      </c>
      <c r="D1290">
        <v>1</v>
      </c>
      <c r="E1290">
        <v>57</v>
      </c>
      <c r="F1290">
        <v>1</v>
      </c>
      <c r="G1290">
        <v>1</v>
      </c>
      <c r="J1290" s="9"/>
      <c r="K1290" s="9"/>
      <c r="L1290" s="9"/>
      <c r="M1290" s="9"/>
      <c r="N1290" s="9"/>
      <c r="O1290" s="9"/>
      <c r="P1290" s="9"/>
    </row>
    <row r="1291" spans="1:16" x14ac:dyDescent="0.25">
      <c r="A1291" t="s">
        <v>486</v>
      </c>
      <c r="B1291">
        <v>1984</v>
      </c>
      <c r="C1291">
        <v>84</v>
      </c>
      <c r="D1291">
        <v>1</v>
      </c>
      <c r="E1291">
        <v>58</v>
      </c>
      <c r="F1291">
        <v>1</v>
      </c>
      <c r="G1291">
        <v>1</v>
      </c>
      <c r="J1291" s="9"/>
      <c r="K1291" s="9"/>
      <c r="L1291" s="9"/>
      <c r="M1291" s="9"/>
      <c r="N1291" s="9"/>
      <c r="O1291" s="9"/>
      <c r="P1291" s="9"/>
    </row>
    <row r="1292" spans="1:16" x14ac:dyDescent="0.25">
      <c r="A1292" t="s">
        <v>485</v>
      </c>
      <c r="B1292">
        <v>1984</v>
      </c>
      <c r="C1292">
        <v>87</v>
      </c>
      <c r="D1292">
        <v>1</v>
      </c>
      <c r="E1292">
        <v>57</v>
      </c>
      <c r="F1292">
        <v>1</v>
      </c>
      <c r="G1292">
        <v>1</v>
      </c>
      <c r="J1292" s="9"/>
      <c r="K1292" s="9"/>
      <c r="L1292" s="9"/>
      <c r="M1292" s="9"/>
      <c r="N1292" s="9"/>
      <c r="O1292" s="9"/>
      <c r="P1292" s="9"/>
    </row>
    <row r="1293" spans="1:16" x14ac:dyDescent="0.25">
      <c r="A1293" t="s">
        <v>484</v>
      </c>
      <c r="B1293">
        <v>1984</v>
      </c>
      <c r="C1293">
        <v>89</v>
      </c>
      <c r="D1293">
        <v>1</v>
      </c>
      <c r="E1293">
        <v>71</v>
      </c>
      <c r="F1293">
        <v>1</v>
      </c>
      <c r="G1293">
        <v>1</v>
      </c>
      <c r="J1293" s="9"/>
      <c r="K1293" s="9"/>
      <c r="L1293" s="9"/>
      <c r="M1293" s="9"/>
      <c r="N1293" s="9"/>
      <c r="O1293" s="9"/>
      <c r="P1293" s="9"/>
    </row>
    <row r="1294" spans="1:16" x14ac:dyDescent="0.25">
      <c r="A1294" t="s">
        <v>473</v>
      </c>
      <c r="B1294">
        <v>1984</v>
      </c>
      <c r="C1294">
        <v>92</v>
      </c>
      <c r="D1294">
        <v>1</v>
      </c>
      <c r="E1294">
        <v>104</v>
      </c>
      <c r="F1294">
        <v>1</v>
      </c>
      <c r="G1294">
        <v>1</v>
      </c>
      <c r="J1294" s="9"/>
      <c r="K1294" s="9"/>
      <c r="L1294" s="9"/>
      <c r="M1294" s="9"/>
      <c r="N1294" s="9"/>
      <c r="O1294" s="9"/>
      <c r="P1294" s="9"/>
    </row>
    <row r="1295" spans="1:16" x14ac:dyDescent="0.25">
      <c r="A1295" t="s">
        <v>480</v>
      </c>
      <c r="B1295">
        <v>1984</v>
      </c>
      <c r="C1295">
        <v>97</v>
      </c>
      <c r="D1295">
        <v>1</v>
      </c>
      <c r="E1295">
        <v>58</v>
      </c>
      <c r="F1295">
        <v>1</v>
      </c>
      <c r="G1295">
        <v>1</v>
      </c>
      <c r="J1295" s="9"/>
      <c r="K1295" s="9"/>
      <c r="L1295" s="9"/>
      <c r="M1295" s="9"/>
      <c r="N1295" s="9"/>
      <c r="O1295" s="9"/>
      <c r="P1295" s="9"/>
    </row>
    <row r="1296" spans="1:16" x14ac:dyDescent="0.25">
      <c r="A1296" t="s">
        <v>474</v>
      </c>
      <c r="B1296">
        <v>1984</v>
      </c>
      <c r="C1296">
        <v>100</v>
      </c>
      <c r="D1296">
        <v>1</v>
      </c>
      <c r="E1296">
        <v>104</v>
      </c>
      <c r="F1296">
        <v>1</v>
      </c>
      <c r="G1296">
        <v>1</v>
      </c>
      <c r="J1296" s="9"/>
      <c r="K1296" s="9"/>
      <c r="L1296" s="9"/>
      <c r="M1296" s="9"/>
      <c r="N1296" s="9"/>
      <c r="O1296" s="9"/>
      <c r="P1296" s="9"/>
    </row>
    <row r="1297" spans="1:16" x14ac:dyDescent="0.25">
      <c r="A1297" t="s">
        <v>478</v>
      </c>
      <c r="B1297">
        <v>1984</v>
      </c>
      <c r="C1297">
        <v>102</v>
      </c>
      <c r="D1297">
        <v>1</v>
      </c>
      <c r="E1297">
        <v>101</v>
      </c>
      <c r="F1297">
        <v>1</v>
      </c>
      <c r="G1297">
        <v>1</v>
      </c>
      <c r="J1297" s="9"/>
      <c r="K1297" s="9"/>
      <c r="L1297" s="9"/>
      <c r="M1297" s="9"/>
      <c r="N1297" s="9"/>
      <c r="O1297" s="9"/>
      <c r="P1297" s="9"/>
    </row>
    <row r="1298" spans="1:16" x14ac:dyDescent="0.25">
      <c r="A1298" t="s">
        <v>463</v>
      </c>
      <c r="B1298">
        <v>1984</v>
      </c>
      <c r="C1298">
        <v>201</v>
      </c>
      <c r="D1298">
        <v>1</v>
      </c>
      <c r="E1298">
        <v>290</v>
      </c>
      <c r="F1298">
        <v>1</v>
      </c>
      <c r="G1298">
        <v>1</v>
      </c>
      <c r="J1298" s="9"/>
      <c r="K1298" s="9"/>
      <c r="L1298" s="9"/>
      <c r="M1298" s="9"/>
      <c r="N1298" s="9"/>
      <c r="O1298" s="9"/>
      <c r="P1298" s="9"/>
    </row>
    <row r="1299" spans="1:16" x14ac:dyDescent="0.25">
      <c r="A1299" t="s">
        <v>462</v>
      </c>
      <c r="B1299">
        <v>1984</v>
      </c>
      <c r="C1299">
        <v>204</v>
      </c>
      <c r="D1299">
        <v>1</v>
      </c>
      <c r="E1299">
        <v>296</v>
      </c>
      <c r="F1299">
        <v>1</v>
      </c>
      <c r="G1299">
        <v>1</v>
      </c>
      <c r="J1299" s="9"/>
      <c r="K1299" s="9"/>
      <c r="L1299" s="9"/>
      <c r="M1299" s="9"/>
      <c r="N1299" s="9"/>
      <c r="O1299" s="9"/>
      <c r="P1299" s="9"/>
    </row>
    <row r="1300" spans="1:16" x14ac:dyDescent="0.25">
      <c r="A1300" t="s">
        <v>464</v>
      </c>
      <c r="B1300">
        <v>1984</v>
      </c>
      <c r="C1300">
        <v>224</v>
      </c>
      <c r="D1300">
        <v>1</v>
      </c>
      <c r="E1300">
        <v>290</v>
      </c>
      <c r="F1300">
        <v>1</v>
      </c>
      <c r="G1300">
        <v>1</v>
      </c>
      <c r="J1300" s="9"/>
      <c r="K1300" s="9"/>
      <c r="L1300" s="9"/>
      <c r="M1300" s="9"/>
      <c r="N1300" s="9"/>
      <c r="O1300" s="9"/>
      <c r="P1300" s="9"/>
    </row>
    <row r="1301" spans="1:16" x14ac:dyDescent="0.25">
      <c r="A1301" t="s">
        <v>465</v>
      </c>
      <c r="B1301">
        <v>1984</v>
      </c>
      <c r="C1301">
        <v>254</v>
      </c>
      <c r="D1301">
        <v>1</v>
      </c>
      <c r="E1301">
        <v>225</v>
      </c>
      <c r="F1301">
        <v>1</v>
      </c>
      <c r="G1301">
        <v>1</v>
      </c>
      <c r="J1301" s="9"/>
      <c r="K1301" s="9"/>
      <c r="L1301" s="9"/>
      <c r="M1301" s="9"/>
      <c r="N1301" s="9"/>
      <c r="O1301" s="9"/>
      <c r="P1301" s="9"/>
    </row>
    <row r="1302" spans="1:16" x14ac:dyDescent="0.25">
      <c r="A1302" t="s">
        <v>458</v>
      </c>
      <c r="B1302">
        <v>1984</v>
      </c>
      <c r="C1302">
        <v>516</v>
      </c>
      <c r="D1302">
        <v>1</v>
      </c>
      <c r="E1302">
        <v>588</v>
      </c>
      <c r="F1302">
        <v>1</v>
      </c>
      <c r="G1302">
        <v>1</v>
      </c>
      <c r="J1302" s="9"/>
      <c r="K1302" s="9"/>
      <c r="L1302" s="9"/>
      <c r="M1302" s="9"/>
      <c r="N1302" s="9"/>
      <c r="O1302" s="9"/>
      <c r="P1302" s="9"/>
    </row>
    <row r="1303" spans="1:16" x14ac:dyDescent="0.25">
      <c r="A1303" t="s">
        <v>460</v>
      </c>
      <c r="B1303">
        <v>1984</v>
      </c>
      <c r="C1303">
        <v>528</v>
      </c>
      <c r="D1303">
        <v>1</v>
      </c>
      <c r="E1303">
        <v>585</v>
      </c>
      <c r="F1303">
        <v>1</v>
      </c>
      <c r="G1303">
        <v>1</v>
      </c>
      <c r="J1303" s="9"/>
      <c r="K1303" s="9"/>
      <c r="L1303" s="9"/>
      <c r="M1303" s="9"/>
      <c r="N1303" s="9"/>
      <c r="O1303" s="9"/>
      <c r="P1303" s="9"/>
    </row>
    <row r="1304" spans="1:16" x14ac:dyDescent="0.25">
      <c r="A1304" t="s">
        <v>453</v>
      </c>
      <c r="B1304">
        <v>1984</v>
      </c>
      <c r="C1304">
        <v>539</v>
      </c>
      <c r="D1304">
        <v>1</v>
      </c>
      <c r="E1304">
        <v>611</v>
      </c>
      <c r="F1304">
        <v>1</v>
      </c>
      <c r="G1304">
        <v>1</v>
      </c>
      <c r="J1304" s="9"/>
      <c r="K1304" s="9"/>
      <c r="L1304" s="9"/>
      <c r="M1304" s="9"/>
      <c r="N1304" s="9"/>
      <c r="O1304" s="9"/>
      <c r="P1304" s="9"/>
    </row>
    <row r="1305" spans="1:16" x14ac:dyDescent="0.25">
      <c r="A1305" t="s">
        <v>454</v>
      </c>
      <c r="B1305">
        <v>1984</v>
      </c>
      <c r="C1305">
        <v>578</v>
      </c>
      <c r="D1305">
        <v>1</v>
      </c>
      <c r="E1305">
        <v>611</v>
      </c>
      <c r="F1305">
        <v>1</v>
      </c>
      <c r="G1305">
        <v>1</v>
      </c>
      <c r="J1305" s="9"/>
      <c r="K1305" s="9"/>
      <c r="L1305" s="9"/>
      <c r="M1305" s="9"/>
      <c r="N1305" s="9"/>
      <c r="O1305" s="9"/>
      <c r="P1305" s="9"/>
    </row>
    <row r="1306" spans="1:16" x14ac:dyDescent="0.25">
      <c r="A1306" t="s">
        <v>456</v>
      </c>
      <c r="B1306">
        <v>1984</v>
      </c>
      <c r="C1306">
        <v>591</v>
      </c>
      <c r="D1306">
        <v>1</v>
      </c>
      <c r="E1306">
        <v>588</v>
      </c>
      <c r="F1306">
        <v>1</v>
      </c>
      <c r="G1306">
        <v>1</v>
      </c>
      <c r="J1306" s="9"/>
      <c r="K1306" s="9"/>
      <c r="L1306" s="9"/>
      <c r="M1306" s="9"/>
      <c r="N1306" s="9"/>
      <c r="O1306" s="9"/>
      <c r="P1306" s="9"/>
    </row>
    <row r="1307" spans="1:16" x14ac:dyDescent="0.25">
      <c r="A1307" t="s">
        <v>455</v>
      </c>
      <c r="B1307">
        <v>1984</v>
      </c>
      <c r="C1307">
        <v>593</v>
      </c>
      <c r="D1307">
        <v>1</v>
      </c>
      <c r="E1307">
        <v>585</v>
      </c>
      <c r="F1307">
        <v>1</v>
      </c>
      <c r="G1307">
        <v>1</v>
      </c>
      <c r="J1307" s="9"/>
      <c r="K1307" s="9"/>
      <c r="L1307" s="9"/>
      <c r="M1307" s="9"/>
      <c r="N1307" s="9"/>
      <c r="O1307" s="9"/>
      <c r="P1307" s="9"/>
    </row>
    <row r="1308" spans="1:16" x14ac:dyDescent="0.25">
      <c r="A1308" t="s">
        <v>449</v>
      </c>
      <c r="B1308">
        <v>1984</v>
      </c>
      <c r="C1308">
        <v>631</v>
      </c>
      <c r="D1308">
        <v>1</v>
      </c>
      <c r="E1308">
        <v>585</v>
      </c>
      <c r="F1308">
        <v>1</v>
      </c>
      <c r="G1308">
        <v>1</v>
      </c>
      <c r="J1308" s="9"/>
      <c r="K1308" s="9"/>
      <c r="L1308" s="9"/>
      <c r="M1308" s="9"/>
      <c r="N1308" s="9"/>
      <c r="O1308" s="9"/>
      <c r="P1308" s="9"/>
    </row>
    <row r="1309" spans="1:16" x14ac:dyDescent="0.25">
      <c r="A1309" t="s">
        <v>448</v>
      </c>
      <c r="B1309">
        <v>1984</v>
      </c>
      <c r="C1309">
        <v>639</v>
      </c>
      <c r="D1309">
        <v>1</v>
      </c>
      <c r="E1309">
        <v>588</v>
      </c>
      <c r="F1309">
        <v>1</v>
      </c>
      <c r="G1309">
        <v>1</v>
      </c>
      <c r="J1309" s="9"/>
      <c r="K1309" s="9"/>
      <c r="L1309" s="9"/>
      <c r="M1309" s="9"/>
      <c r="N1309" s="9"/>
      <c r="O1309" s="9"/>
      <c r="P1309" s="9"/>
    </row>
    <row r="1310" spans="1:16" x14ac:dyDescent="0.25">
      <c r="A1310" t="s">
        <v>516</v>
      </c>
      <c r="B1310">
        <v>1982</v>
      </c>
      <c r="C1310">
        <v>884</v>
      </c>
      <c r="D1310">
        <v>0</v>
      </c>
      <c r="E1310">
        <v>884</v>
      </c>
      <c r="F1310">
        <v>1</v>
      </c>
      <c r="G1310">
        <v>1</v>
      </c>
      <c r="J1310" s="9"/>
      <c r="K1310" s="9"/>
      <c r="L1310" s="9"/>
      <c r="M1310" s="9"/>
      <c r="N1310" s="9"/>
      <c r="O1310" s="9"/>
      <c r="P1310" s="9"/>
    </row>
    <row r="1311" spans="1:16" x14ac:dyDescent="0.25">
      <c r="A1311" t="s">
        <v>525</v>
      </c>
      <c r="B1311">
        <v>1982</v>
      </c>
      <c r="C1311">
        <v>891</v>
      </c>
      <c r="D1311">
        <v>0</v>
      </c>
      <c r="E1311">
        <v>891</v>
      </c>
      <c r="F1311">
        <v>1</v>
      </c>
      <c r="G1311">
        <v>1</v>
      </c>
      <c r="J1311" s="9"/>
      <c r="K1311" s="9"/>
      <c r="L1311" s="9"/>
      <c r="M1311" s="9"/>
      <c r="N1311" s="9"/>
      <c r="O1311" s="9"/>
      <c r="P1311" s="9"/>
    </row>
    <row r="1312" spans="1:16" x14ac:dyDescent="0.25">
      <c r="A1312" t="s">
        <v>494</v>
      </c>
      <c r="B1312">
        <v>1982</v>
      </c>
      <c r="C1312">
        <v>892</v>
      </c>
      <c r="D1312">
        <v>0</v>
      </c>
      <c r="E1312">
        <v>892</v>
      </c>
      <c r="F1312">
        <v>1</v>
      </c>
      <c r="G1312">
        <v>1</v>
      </c>
    </row>
    <row r="1313" spans="1:7" x14ac:dyDescent="0.25">
      <c r="A1313" t="s">
        <v>533</v>
      </c>
      <c r="B1313">
        <v>1982</v>
      </c>
      <c r="C1313">
        <v>894</v>
      </c>
      <c r="D1313">
        <v>0</v>
      </c>
      <c r="E1313">
        <v>894</v>
      </c>
      <c r="F1313">
        <v>1</v>
      </c>
      <c r="G1313">
        <v>1</v>
      </c>
    </row>
    <row r="1314" spans="1:7" x14ac:dyDescent="0.25">
      <c r="A1314" t="s">
        <v>513</v>
      </c>
      <c r="B1314">
        <v>1982</v>
      </c>
      <c r="C1314">
        <v>895</v>
      </c>
      <c r="D1314">
        <v>0</v>
      </c>
      <c r="E1314">
        <v>895</v>
      </c>
      <c r="F1314">
        <v>1</v>
      </c>
      <c r="G1314">
        <v>1</v>
      </c>
    </row>
    <row r="1315" spans="1:7" x14ac:dyDescent="0.25">
      <c r="A1315" t="s">
        <v>523</v>
      </c>
      <c r="B1315">
        <v>1982</v>
      </c>
      <c r="C1315">
        <v>900</v>
      </c>
      <c r="D1315">
        <v>0</v>
      </c>
      <c r="E1315">
        <v>900</v>
      </c>
      <c r="F1315">
        <v>1</v>
      </c>
      <c r="G1315">
        <v>1</v>
      </c>
    </row>
    <row r="1316" spans="1:7" x14ac:dyDescent="0.25">
      <c r="A1316" t="s">
        <v>526</v>
      </c>
      <c r="B1316">
        <v>1982</v>
      </c>
      <c r="C1316">
        <v>901</v>
      </c>
      <c r="D1316">
        <v>0</v>
      </c>
      <c r="E1316">
        <v>901</v>
      </c>
      <c r="F1316">
        <v>1</v>
      </c>
      <c r="G1316">
        <v>1</v>
      </c>
    </row>
    <row r="1317" spans="1:7" x14ac:dyDescent="0.25">
      <c r="A1317" t="s">
        <v>507</v>
      </c>
      <c r="B1317">
        <v>1982</v>
      </c>
      <c r="C1317">
        <v>903</v>
      </c>
      <c r="D1317">
        <v>0</v>
      </c>
      <c r="E1317">
        <v>903</v>
      </c>
      <c r="F1317">
        <v>1</v>
      </c>
      <c r="G1317">
        <v>1</v>
      </c>
    </row>
    <row r="1318" spans="1:7" x14ac:dyDescent="0.25">
      <c r="A1318" t="s">
        <v>528</v>
      </c>
      <c r="B1318">
        <v>1982</v>
      </c>
      <c r="C1318">
        <v>904</v>
      </c>
      <c r="D1318">
        <v>0</v>
      </c>
      <c r="E1318">
        <v>904</v>
      </c>
      <c r="F1318">
        <v>1</v>
      </c>
      <c r="G1318">
        <v>1</v>
      </c>
    </row>
    <row r="1319" spans="1:7" x14ac:dyDescent="0.25">
      <c r="A1319" t="s">
        <v>524</v>
      </c>
      <c r="B1319">
        <v>1982</v>
      </c>
      <c r="C1319">
        <v>908</v>
      </c>
      <c r="D1319">
        <v>0</v>
      </c>
      <c r="E1319">
        <v>908</v>
      </c>
      <c r="F1319">
        <v>1</v>
      </c>
      <c r="G1319">
        <v>1</v>
      </c>
    </row>
    <row r="1320" spans="1:7" x14ac:dyDescent="0.25">
      <c r="A1320" t="s">
        <v>532</v>
      </c>
      <c r="B1320">
        <v>1982</v>
      </c>
      <c r="C1320">
        <v>910</v>
      </c>
      <c r="D1320">
        <v>0</v>
      </c>
      <c r="E1320">
        <v>910</v>
      </c>
      <c r="F1320">
        <v>1</v>
      </c>
      <c r="G1320">
        <v>1</v>
      </c>
    </row>
    <row r="1321" spans="1:7" x14ac:dyDescent="0.25">
      <c r="A1321" t="s">
        <v>527</v>
      </c>
      <c r="B1321">
        <v>1982</v>
      </c>
      <c r="C1321">
        <v>911</v>
      </c>
      <c r="D1321">
        <v>0</v>
      </c>
      <c r="E1321">
        <v>911</v>
      </c>
      <c r="F1321">
        <v>1</v>
      </c>
      <c r="G1321">
        <v>1</v>
      </c>
    </row>
    <row r="1322" spans="1:7" x14ac:dyDescent="0.25">
      <c r="A1322" t="s">
        <v>531</v>
      </c>
      <c r="B1322">
        <v>1982</v>
      </c>
      <c r="C1322">
        <v>921</v>
      </c>
      <c r="D1322">
        <v>0</v>
      </c>
      <c r="E1322">
        <v>921</v>
      </c>
      <c r="F1322">
        <v>1</v>
      </c>
      <c r="G1322">
        <v>1</v>
      </c>
    </row>
    <row r="1323" spans="1:7" x14ac:dyDescent="0.25">
      <c r="A1323" t="s">
        <v>496</v>
      </c>
      <c r="B1323">
        <v>1982</v>
      </c>
      <c r="C1323">
        <v>924</v>
      </c>
      <c r="D1323">
        <v>0</v>
      </c>
      <c r="E1323">
        <v>924</v>
      </c>
      <c r="F1323">
        <v>1</v>
      </c>
      <c r="G1323">
        <v>1</v>
      </c>
    </row>
    <row r="1324" spans="1:7" x14ac:dyDescent="0.25">
      <c r="A1324" t="s">
        <v>530</v>
      </c>
      <c r="B1324">
        <v>1982</v>
      </c>
      <c r="C1324">
        <v>927</v>
      </c>
      <c r="D1324">
        <v>0</v>
      </c>
      <c r="E1324">
        <v>927</v>
      </c>
      <c r="F1324">
        <v>1</v>
      </c>
      <c r="G1324">
        <v>1</v>
      </c>
    </row>
    <row r="1325" spans="1:7" x14ac:dyDescent="0.25">
      <c r="A1325" t="s">
        <v>500</v>
      </c>
      <c r="B1325">
        <v>1982</v>
      </c>
      <c r="C1325">
        <v>930</v>
      </c>
      <c r="D1325">
        <v>0</v>
      </c>
      <c r="E1325">
        <v>930</v>
      </c>
      <c r="F1325">
        <v>1</v>
      </c>
      <c r="G1325">
        <v>1</v>
      </c>
    </row>
    <row r="1326" spans="1:7" x14ac:dyDescent="0.25">
      <c r="A1326" t="s">
        <v>510</v>
      </c>
      <c r="B1326">
        <v>1982</v>
      </c>
      <c r="C1326">
        <v>931</v>
      </c>
      <c r="D1326">
        <v>0</v>
      </c>
      <c r="E1326">
        <v>931</v>
      </c>
      <c r="F1326">
        <v>1</v>
      </c>
      <c r="G1326">
        <v>1</v>
      </c>
    </row>
    <row r="1327" spans="1:7" x14ac:dyDescent="0.25">
      <c r="A1327" t="s">
        <v>522</v>
      </c>
      <c r="B1327">
        <v>1982</v>
      </c>
      <c r="C1327">
        <v>940</v>
      </c>
      <c r="D1327">
        <v>0</v>
      </c>
      <c r="E1327">
        <v>940</v>
      </c>
      <c r="F1327">
        <v>1</v>
      </c>
      <c r="G1327">
        <v>1</v>
      </c>
    </row>
    <row r="1328" spans="1:7" x14ac:dyDescent="0.25">
      <c r="A1328" t="s">
        <v>521</v>
      </c>
      <c r="B1328">
        <v>1982</v>
      </c>
      <c r="C1328">
        <v>942</v>
      </c>
      <c r="D1328">
        <v>0</v>
      </c>
      <c r="E1328">
        <v>942</v>
      </c>
      <c r="F1328">
        <v>1</v>
      </c>
      <c r="G1328">
        <v>1</v>
      </c>
    </row>
    <row r="1329" spans="1:7" x14ac:dyDescent="0.25">
      <c r="A1329" t="s">
        <v>511</v>
      </c>
      <c r="B1329">
        <v>1982</v>
      </c>
      <c r="C1329">
        <v>945</v>
      </c>
      <c r="D1329">
        <v>0</v>
      </c>
      <c r="E1329">
        <v>945</v>
      </c>
      <c r="F1329">
        <v>1</v>
      </c>
      <c r="G1329">
        <v>1</v>
      </c>
    </row>
    <row r="1330" spans="1:7" x14ac:dyDescent="0.25">
      <c r="A1330" t="s">
        <v>520</v>
      </c>
      <c r="B1330">
        <v>1982</v>
      </c>
      <c r="C1330">
        <v>948</v>
      </c>
      <c r="D1330">
        <v>0</v>
      </c>
      <c r="E1330">
        <v>948</v>
      </c>
      <c r="F1330">
        <v>1</v>
      </c>
      <c r="G1330">
        <v>1</v>
      </c>
    </row>
    <row r="1331" spans="1:7" x14ac:dyDescent="0.25">
      <c r="A1331" t="s">
        <v>505</v>
      </c>
      <c r="B1331">
        <v>1982</v>
      </c>
      <c r="C1331">
        <v>949</v>
      </c>
      <c r="D1331">
        <v>0</v>
      </c>
      <c r="E1331">
        <v>949</v>
      </c>
      <c r="F1331">
        <v>1</v>
      </c>
      <c r="G1331">
        <v>1</v>
      </c>
    </row>
    <row r="1332" spans="1:7" x14ac:dyDescent="0.25">
      <c r="A1332" t="s">
        <v>519</v>
      </c>
      <c r="B1332">
        <v>1982</v>
      </c>
      <c r="C1332">
        <v>950</v>
      </c>
      <c r="D1332">
        <v>0</v>
      </c>
      <c r="E1332">
        <v>950</v>
      </c>
      <c r="F1332">
        <v>1</v>
      </c>
      <c r="G1332">
        <v>1</v>
      </c>
    </row>
    <row r="1333" spans="1:7" x14ac:dyDescent="0.25">
      <c r="A1333" t="s">
        <v>508</v>
      </c>
      <c r="B1333">
        <v>1982</v>
      </c>
      <c r="C1333">
        <v>952</v>
      </c>
      <c r="D1333">
        <v>0</v>
      </c>
      <c r="E1333">
        <v>952</v>
      </c>
      <c r="F1333">
        <v>1</v>
      </c>
      <c r="G1333">
        <v>1</v>
      </c>
    </row>
    <row r="1334" spans="1:7" x14ac:dyDescent="0.25">
      <c r="A1334" t="s">
        <v>515</v>
      </c>
      <c r="B1334">
        <v>1982</v>
      </c>
      <c r="C1334">
        <v>954</v>
      </c>
      <c r="D1334">
        <v>0</v>
      </c>
      <c r="E1334">
        <v>954</v>
      </c>
      <c r="F1334">
        <v>1</v>
      </c>
      <c r="G1334">
        <v>1</v>
      </c>
    </row>
    <row r="1335" spans="1:7" x14ac:dyDescent="0.25">
      <c r="A1335" t="s">
        <v>506</v>
      </c>
      <c r="B1335">
        <v>1982</v>
      </c>
      <c r="C1335">
        <v>959</v>
      </c>
      <c r="D1335">
        <v>0</v>
      </c>
      <c r="E1335">
        <v>959</v>
      </c>
      <c r="F1335">
        <v>1</v>
      </c>
      <c r="G1335">
        <v>1</v>
      </c>
    </row>
    <row r="1336" spans="1:7" x14ac:dyDescent="0.25">
      <c r="A1336" t="s">
        <v>518</v>
      </c>
      <c r="B1336">
        <v>1982</v>
      </c>
      <c r="C1336">
        <v>960</v>
      </c>
      <c r="D1336">
        <v>0</v>
      </c>
      <c r="E1336">
        <v>960</v>
      </c>
      <c r="F1336">
        <v>1</v>
      </c>
      <c r="G1336">
        <v>1</v>
      </c>
    </row>
    <row r="1337" spans="1:7" x14ac:dyDescent="0.25">
      <c r="A1337" t="s">
        <v>517</v>
      </c>
      <c r="B1337">
        <v>1982</v>
      </c>
      <c r="C1337">
        <v>961</v>
      </c>
      <c r="D1337">
        <v>0</v>
      </c>
      <c r="E1337">
        <v>961</v>
      </c>
      <c r="F1337">
        <v>1</v>
      </c>
      <c r="G1337">
        <v>1</v>
      </c>
    </row>
    <row r="1338" spans="1:7" x14ac:dyDescent="0.25">
      <c r="A1338" t="s">
        <v>514</v>
      </c>
      <c r="B1338">
        <v>1982</v>
      </c>
      <c r="C1338">
        <v>963</v>
      </c>
      <c r="D1338">
        <v>0</v>
      </c>
      <c r="E1338">
        <v>963</v>
      </c>
      <c r="F1338">
        <v>1</v>
      </c>
      <c r="G1338">
        <v>1</v>
      </c>
    </row>
    <row r="1339" spans="1:7" x14ac:dyDescent="0.25">
      <c r="A1339" t="s">
        <v>512</v>
      </c>
      <c r="B1339">
        <v>1982</v>
      </c>
      <c r="C1339">
        <v>966</v>
      </c>
      <c r="D1339">
        <v>0</v>
      </c>
      <c r="E1339">
        <v>966</v>
      </c>
      <c r="F1339">
        <v>1</v>
      </c>
      <c r="G1339">
        <v>1</v>
      </c>
    </row>
    <row r="1340" spans="1:7" x14ac:dyDescent="0.25">
      <c r="A1340" t="s">
        <v>499</v>
      </c>
      <c r="B1340">
        <v>1982</v>
      </c>
      <c r="C1340">
        <v>969</v>
      </c>
      <c r="D1340">
        <v>0</v>
      </c>
      <c r="E1340">
        <v>969</v>
      </c>
      <c r="F1340">
        <v>1</v>
      </c>
      <c r="G1340">
        <v>1</v>
      </c>
    </row>
    <row r="1341" spans="1:7" x14ac:dyDescent="0.25">
      <c r="A1341" t="s">
        <v>509</v>
      </c>
      <c r="B1341">
        <v>1982</v>
      </c>
      <c r="C1341">
        <v>970</v>
      </c>
      <c r="D1341">
        <v>0</v>
      </c>
      <c r="E1341">
        <v>970</v>
      </c>
      <c r="F1341">
        <v>1</v>
      </c>
      <c r="G1341">
        <v>1</v>
      </c>
    </row>
    <row r="1342" spans="1:7" x14ac:dyDescent="0.25">
      <c r="A1342" t="s">
        <v>504</v>
      </c>
      <c r="B1342">
        <v>1982</v>
      </c>
      <c r="C1342">
        <v>978</v>
      </c>
      <c r="D1342">
        <v>0</v>
      </c>
      <c r="E1342">
        <v>978</v>
      </c>
      <c r="F1342">
        <v>1</v>
      </c>
      <c r="G1342">
        <v>1</v>
      </c>
    </row>
    <row r="1343" spans="1:7" x14ac:dyDescent="0.25">
      <c r="A1343" t="s">
        <v>503</v>
      </c>
      <c r="B1343">
        <v>1982</v>
      </c>
      <c r="C1343">
        <v>979</v>
      </c>
      <c r="D1343">
        <v>0</v>
      </c>
      <c r="E1343">
        <v>979</v>
      </c>
      <c r="F1343">
        <v>1</v>
      </c>
      <c r="G1343">
        <v>1</v>
      </c>
    </row>
    <row r="1344" spans="1:7" x14ac:dyDescent="0.25">
      <c r="A1344" t="s">
        <v>502</v>
      </c>
      <c r="B1344">
        <v>1982</v>
      </c>
      <c r="C1344">
        <v>980</v>
      </c>
      <c r="D1344">
        <v>0</v>
      </c>
      <c r="E1344">
        <v>980</v>
      </c>
      <c r="F1344">
        <v>1</v>
      </c>
      <c r="G1344">
        <v>1</v>
      </c>
    </row>
    <row r="1345" spans="1:7" x14ac:dyDescent="0.25">
      <c r="A1345" t="s">
        <v>495</v>
      </c>
      <c r="B1345">
        <v>1982</v>
      </c>
      <c r="C1345">
        <v>982</v>
      </c>
      <c r="D1345">
        <v>0</v>
      </c>
      <c r="E1345">
        <v>982</v>
      </c>
      <c r="F1345">
        <v>1</v>
      </c>
      <c r="G1345">
        <v>1</v>
      </c>
    </row>
    <row r="1346" spans="1:7" x14ac:dyDescent="0.25">
      <c r="A1346" t="s">
        <v>497</v>
      </c>
      <c r="B1346">
        <v>1982</v>
      </c>
      <c r="C1346">
        <v>991</v>
      </c>
      <c r="D1346">
        <v>0</v>
      </c>
      <c r="E1346">
        <v>991</v>
      </c>
      <c r="F1346">
        <v>1</v>
      </c>
      <c r="G1346">
        <v>1</v>
      </c>
    </row>
    <row r="1347" spans="1:7" x14ac:dyDescent="0.25">
      <c r="A1347" t="s">
        <v>498</v>
      </c>
      <c r="B1347">
        <v>1982</v>
      </c>
      <c r="C1347">
        <v>992</v>
      </c>
      <c r="D1347">
        <v>0</v>
      </c>
      <c r="E1347">
        <v>992</v>
      </c>
      <c r="F1347">
        <v>1</v>
      </c>
      <c r="G1347">
        <v>1</v>
      </c>
    </row>
    <row r="1348" spans="1:7" x14ac:dyDescent="0.25">
      <c r="A1348" t="s">
        <v>529</v>
      </c>
      <c r="B1348">
        <v>1982</v>
      </c>
      <c r="C1348">
        <v>917</v>
      </c>
      <c r="D1348">
        <v>2E-3</v>
      </c>
      <c r="E1348">
        <v>928</v>
      </c>
      <c r="F1348">
        <v>1</v>
      </c>
      <c r="G1348">
        <v>1</v>
      </c>
    </row>
    <row r="1349" spans="1:7" x14ac:dyDescent="0.25">
      <c r="A1349" t="s">
        <v>501</v>
      </c>
      <c r="B1349">
        <v>1982</v>
      </c>
      <c r="C1349">
        <v>986</v>
      </c>
      <c r="D1349">
        <v>4.0000000000000001E-3</v>
      </c>
      <c r="E1349">
        <v>965</v>
      </c>
      <c r="F1349">
        <v>1</v>
      </c>
      <c r="G1349">
        <v>1</v>
      </c>
    </row>
    <row r="1350" spans="1:7" x14ac:dyDescent="0.25">
      <c r="A1350" t="s">
        <v>501</v>
      </c>
      <c r="B1350">
        <v>1982</v>
      </c>
      <c r="C1350">
        <v>986</v>
      </c>
      <c r="D1350">
        <v>1.2999999999999999E-2</v>
      </c>
      <c r="E1350">
        <v>917</v>
      </c>
      <c r="F1350">
        <v>1</v>
      </c>
      <c r="G1350">
        <v>1</v>
      </c>
    </row>
    <row r="1351" spans="1:7" x14ac:dyDescent="0.25">
      <c r="A1351" t="s">
        <v>518</v>
      </c>
      <c r="B1351">
        <v>1982</v>
      </c>
      <c r="C1351">
        <v>960</v>
      </c>
      <c r="D1351">
        <v>2.3E-2</v>
      </c>
      <c r="E1351">
        <v>928</v>
      </c>
      <c r="F1351">
        <v>1</v>
      </c>
      <c r="G1351">
        <v>1</v>
      </c>
    </row>
    <row r="1352" spans="1:7" x14ac:dyDescent="0.25">
      <c r="A1352" t="s">
        <v>529</v>
      </c>
      <c r="B1352">
        <v>1982</v>
      </c>
      <c r="C1352">
        <v>917</v>
      </c>
      <c r="D1352">
        <v>4.2999999999999997E-2</v>
      </c>
      <c r="E1352">
        <v>899</v>
      </c>
      <c r="F1352">
        <v>1</v>
      </c>
      <c r="G1352">
        <v>1</v>
      </c>
    </row>
    <row r="1353" spans="1:7" x14ac:dyDescent="0.25">
      <c r="A1353" t="s">
        <v>509</v>
      </c>
      <c r="B1353">
        <v>1982</v>
      </c>
      <c r="C1353">
        <v>970</v>
      </c>
      <c r="D1353">
        <v>5.1999999999999998E-2</v>
      </c>
      <c r="E1353">
        <v>906</v>
      </c>
      <c r="F1353">
        <v>1</v>
      </c>
      <c r="G1353">
        <v>1</v>
      </c>
    </row>
    <row r="1354" spans="1:7" x14ac:dyDescent="0.25">
      <c r="A1354" t="s">
        <v>496</v>
      </c>
      <c r="B1354">
        <v>1982</v>
      </c>
      <c r="C1354">
        <v>924</v>
      </c>
      <c r="D1354">
        <v>6.7000000000000004E-2</v>
      </c>
      <c r="E1354">
        <v>994</v>
      </c>
      <c r="F1354">
        <v>1</v>
      </c>
      <c r="G1354">
        <v>1</v>
      </c>
    </row>
    <row r="1355" spans="1:7" x14ac:dyDescent="0.25">
      <c r="A1355" t="s">
        <v>508</v>
      </c>
      <c r="B1355">
        <v>1982</v>
      </c>
      <c r="C1355">
        <v>952</v>
      </c>
      <c r="D1355">
        <v>7.4999999999999997E-2</v>
      </c>
      <c r="E1355">
        <v>971</v>
      </c>
      <c r="F1355">
        <v>1</v>
      </c>
      <c r="G1355">
        <v>1</v>
      </c>
    </row>
    <row r="1356" spans="1:7" x14ac:dyDescent="0.25">
      <c r="A1356" t="s">
        <v>497</v>
      </c>
      <c r="B1356">
        <v>1982</v>
      </c>
      <c r="C1356">
        <v>991</v>
      </c>
      <c r="D1356">
        <v>7.4999999999999997E-2</v>
      </c>
      <c r="E1356">
        <v>986</v>
      </c>
      <c r="F1356">
        <v>1</v>
      </c>
      <c r="G1356">
        <v>1</v>
      </c>
    </row>
    <row r="1357" spans="1:7" x14ac:dyDescent="0.25">
      <c r="A1357" t="s">
        <v>516</v>
      </c>
      <c r="B1357">
        <v>1982</v>
      </c>
      <c r="C1357">
        <v>884</v>
      </c>
      <c r="D1357">
        <v>8.4000000000000005E-2</v>
      </c>
      <c r="E1357">
        <v>917</v>
      </c>
      <c r="F1357">
        <v>1</v>
      </c>
      <c r="G1357">
        <v>1</v>
      </c>
    </row>
    <row r="1358" spans="1:7" x14ac:dyDescent="0.25">
      <c r="A1358" t="s">
        <v>497</v>
      </c>
      <c r="B1358">
        <v>1982</v>
      </c>
      <c r="C1358">
        <v>991</v>
      </c>
      <c r="D1358">
        <v>0.09</v>
      </c>
      <c r="E1358">
        <v>994</v>
      </c>
      <c r="F1358">
        <v>1</v>
      </c>
      <c r="G1358">
        <v>1</v>
      </c>
    </row>
    <row r="1359" spans="1:7" x14ac:dyDescent="0.25">
      <c r="A1359" t="s">
        <v>522</v>
      </c>
      <c r="B1359">
        <v>1982</v>
      </c>
      <c r="C1359">
        <v>940</v>
      </c>
      <c r="D1359">
        <v>9.8000000000000004E-2</v>
      </c>
      <c r="E1359">
        <v>899</v>
      </c>
      <c r="F1359">
        <v>1</v>
      </c>
      <c r="G1359">
        <v>1</v>
      </c>
    </row>
    <row r="1360" spans="1:7" x14ac:dyDescent="0.25">
      <c r="A1360" t="s">
        <v>497</v>
      </c>
      <c r="B1360">
        <v>1982</v>
      </c>
      <c r="C1360">
        <v>991</v>
      </c>
      <c r="D1360">
        <v>0.10100000000000001</v>
      </c>
      <c r="E1360">
        <v>936</v>
      </c>
      <c r="F1360">
        <v>1</v>
      </c>
      <c r="G1360">
        <v>1</v>
      </c>
    </row>
    <row r="1361" spans="1:7" x14ac:dyDescent="0.25">
      <c r="A1361" t="s">
        <v>527</v>
      </c>
      <c r="B1361">
        <v>1982</v>
      </c>
      <c r="C1361">
        <v>911</v>
      </c>
      <c r="D1361">
        <v>0.13400000000000001</v>
      </c>
      <c r="E1361">
        <v>936</v>
      </c>
      <c r="F1361">
        <v>1</v>
      </c>
      <c r="G1361">
        <v>1</v>
      </c>
    </row>
    <row r="1362" spans="1:7" x14ac:dyDescent="0.25">
      <c r="A1362" t="s">
        <v>516</v>
      </c>
      <c r="B1362">
        <v>1982</v>
      </c>
      <c r="C1362">
        <v>884</v>
      </c>
      <c r="D1362">
        <v>0.23699999999999999</v>
      </c>
      <c r="E1362">
        <v>899</v>
      </c>
      <c r="F1362">
        <v>1</v>
      </c>
      <c r="G1362">
        <v>1</v>
      </c>
    </row>
    <row r="1363" spans="1:7" x14ac:dyDescent="0.25">
      <c r="A1363" t="s">
        <v>516</v>
      </c>
      <c r="B1363">
        <v>1982</v>
      </c>
      <c r="C1363">
        <v>884</v>
      </c>
      <c r="D1363">
        <v>0.67900000000000005</v>
      </c>
      <c r="E1363">
        <v>962</v>
      </c>
      <c r="F1363">
        <v>1</v>
      </c>
      <c r="G1363">
        <v>1</v>
      </c>
    </row>
    <row r="1364" spans="1:7" x14ac:dyDescent="0.25">
      <c r="A1364" t="s">
        <v>497</v>
      </c>
      <c r="B1364">
        <v>1982</v>
      </c>
      <c r="C1364">
        <v>991</v>
      </c>
      <c r="D1364">
        <v>0.73399999999999999</v>
      </c>
      <c r="E1364">
        <v>913</v>
      </c>
      <c r="F1364">
        <v>1</v>
      </c>
      <c r="G1364">
        <v>1</v>
      </c>
    </row>
    <row r="1365" spans="1:7" x14ac:dyDescent="0.25">
      <c r="A1365" t="s">
        <v>527</v>
      </c>
      <c r="B1365">
        <v>1982</v>
      </c>
      <c r="C1365">
        <v>911</v>
      </c>
      <c r="D1365">
        <v>0.86599999999999999</v>
      </c>
      <c r="E1365">
        <v>905</v>
      </c>
      <c r="F1365">
        <v>1</v>
      </c>
      <c r="G1365">
        <v>1</v>
      </c>
    </row>
    <row r="1366" spans="1:7" x14ac:dyDescent="0.25">
      <c r="A1366" t="s">
        <v>522</v>
      </c>
      <c r="B1366">
        <v>1982</v>
      </c>
      <c r="C1366">
        <v>940</v>
      </c>
      <c r="D1366">
        <v>0.90200000000000002</v>
      </c>
      <c r="E1366">
        <v>881</v>
      </c>
      <c r="F1366">
        <v>1</v>
      </c>
      <c r="G1366">
        <v>1</v>
      </c>
    </row>
    <row r="1367" spans="1:7" x14ac:dyDescent="0.25">
      <c r="A1367" t="s">
        <v>508</v>
      </c>
      <c r="B1367">
        <v>1982</v>
      </c>
      <c r="C1367">
        <v>952</v>
      </c>
      <c r="D1367">
        <v>0.92500000000000004</v>
      </c>
      <c r="E1367">
        <v>897</v>
      </c>
      <c r="F1367">
        <v>1</v>
      </c>
      <c r="G1367">
        <v>1</v>
      </c>
    </row>
    <row r="1368" spans="1:7" x14ac:dyDescent="0.25">
      <c r="A1368" t="s">
        <v>496</v>
      </c>
      <c r="B1368">
        <v>1982</v>
      </c>
      <c r="C1368">
        <v>924</v>
      </c>
      <c r="D1368">
        <v>0.93300000000000005</v>
      </c>
      <c r="E1368">
        <v>951</v>
      </c>
      <c r="F1368">
        <v>1</v>
      </c>
      <c r="G1368">
        <v>1</v>
      </c>
    </row>
    <row r="1369" spans="1:7" x14ac:dyDescent="0.25">
      <c r="A1369" t="s">
        <v>509</v>
      </c>
      <c r="B1369">
        <v>1982</v>
      </c>
      <c r="C1369">
        <v>970</v>
      </c>
      <c r="D1369">
        <v>0.94799999999999995</v>
      </c>
      <c r="E1369">
        <v>888</v>
      </c>
      <c r="F1369">
        <v>1</v>
      </c>
      <c r="G1369">
        <v>1</v>
      </c>
    </row>
    <row r="1370" spans="1:7" x14ac:dyDescent="0.25">
      <c r="A1370" t="s">
        <v>529</v>
      </c>
      <c r="B1370">
        <v>1982</v>
      </c>
      <c r="C1370">
        <v>917</v>
      </c>
      <c r="D1370">
        <v>0.95499999999999996</v>
      </c>
      <c r="E1370">
        <v>917</v>
      </c>
      <c r="F1370">
        <v>1</v>
      </c>
      <c r="G1370">
        <v>1</v>
      </c>
    </row>
    <row r="1371" spans="1:7" x14ac:dyDescent="0.25">
      <c r="A1371" t="s">
        <v>518</v>
      </c>
      <c r="B1371">
        <v>1982</v>
      </c>
      <c r="C1371">
        <v>960</v>
      </c>
      <c r="D1371">
        <v>0.97699999999999998</v>
      </c>
      <c r="E1371">
        <v>882</v>
      </c>
      <c r="F1371">
        <v>1</v>
      </c>
      <c r="G1371">
        <v>1</v>
      </c>
    </row>
    <row r="1372" spans="1:7" x14ac:dyDescent="0.25">
      <c r="A1372" t="s">
        <v>501</v>
      </c>
      <c r="B1372">
        <v>1982</v>
      </c>
      <c r="C1372">
        <v>986</v>
      </c>
      <c r="D1372">
        <v>0.98299999999999998</v>
      </c>
      <c r="E1372">
        <v>986</v>
      </c>
      <c r="F1372">
        <v>1</v>
      </c>
      <c r="G1372">
        <v>1</v>
      </c>
    </row>
    <row r="1373" spans="1:7" x14ac:dyDescent="0.25">
      <c r="A1373" t="s">
        <v>525</v>
      </c>
      <c r="B1373">
        <v>1982</v>
      </c>
      <c r="C1373">
        <v>891</v>
      </c>
      <c r="D1373">
        <v>1</v>
      </c>
      <c r="E1373">
        <v>936</v>
      </c>
      <c r="F1373">
        <v>1</v>
      </c>
      <c r="G1373">
        <v>1</v>
      </c>
    </row>
    <row r="1374" spans="1:7" x14ac:dyDescent="0.25">
      <c r="A1374" t="s">
        <v>494</v>
      </c>
      <c r="B1374">
        <v>1982</v>
      </c>
      <c r="C1374">
        <v>892</v>
      </c>
      <c r="D1374">
        <v>1</v>
      </c>
      <c r="E1374">
        <v>994</v>
      </c>
      <c r="F1374">
        <v>1</v>
      </c>
      <c r="G1374">
        <v>1</v>
      </c>
    </row>
    <row r="1375" spans="1:7" x14ac:dyDescent="0.25">
      <c r="A1375" t="s">
        <v>533</v>
      </c>
      <c r="B1375">
        <v>1982</v>
      </c>
      <c r="C1375">
        <v>894</v>
      </c>
      <c r="D1375">
        <v>1</v>
      </c>
      <c r="E1375">
        <v>881</v>
      </c>
      <c r="F1375">
        <v>1</v>
      </c>
      <c r="G1375">
        <v>1</v>
      </c>
    </row>
    <row r="1376" spans="1:7" x14ac:dyDescent="0.25">
      <c r="A1376" t="s">
        <v>513</v>
      </c>
      <c r="B1376">
        <v>1982</v>
      </c>
      <c r="C1376">
        <v>895</v>
      </c>
      <c r="D1376">
        <v>1</v>
      </c>
      <c r="E1376">
        <v>965</v>
      </c>
      <c r="F1376">
        <v>1</v>
      </c>
      <c r="G1376">
        <v>1</v>
      </c>
    </row>
    <row r="1377" spans="1:7" x14ac:dyDescent="0.25">
      <c r="A1377" t="s">
        <v>523</v>
      </c>
      <c r="B1377">
        <v>1982</v>
      </c>
      <c r="C1377">
        <v>900</v>
      </c>
      <c r="D1377">
        <v>1</v>
      </c>
      <c r="E1377">
        <v>938</v>
      </c>
      <c r="F1377">
        <v>1</v>
      </c>
      <c r="G1377">
        <v>1</v>
      </c>
    </row>
    <row r="1378" spans="1:7" x14ac:dyDescent="0.25">
      <c r="A1378" t="s">
        <v>526</v>
      </c>
      <c r="B1378">
        <v>1982</v>
      </c>
      <c r="C1378">
        <v>901</v>
      </c>
      <c r="D1378">
        <v>1</v>
      </c>
      <c r="E1378">
        <v>936</v>
      </c>
      <c r="F1378">
        <v>1</v>
      </c>
      <c r="G1378">
        <v>1</v>
      </c>
    </row>
    <row r="1379" spans="1:7" x14ac:dyDescent="0.25">
      <c r="A1379" t="s">
        <v>507</v>
      </c>
      <c r="B1379">
        <v>1982</v>
      </c>
      <c r="C1379">
        <v>903</v>
      </c>
      <c r="D1379">
        <v>1</v>
      </c>
      <c r="E1379">
        <v>971</v>
      </c>
      <c r="F1379">
        <v>1</v>
      </c>
      <c r="G1379">
        <v>1</v>
      </c>
    </row>
    <row r="1380" spans="1:7" x14ac:dyDescent="0.25">
      <c r="A1380" t="s">
        <v>528</v>
      </c>
      <c r="B1380">
        <v>1982</v>
      </c>
      <c r="C1380">
        <v>904</v>
      </c>
      <c r="D1380">
        <v>1</v>
      </c>
      <c r="E1380">
        <v>928</v>
      </c>
      <c r="F1380">
        <v>1</v>
      </c>
      <c r="G1380">
        <v>1</v>
      </c>
    </row>
    <row r="1381" spans="1:7" x14ac:dyDescent="0.25">
      <c r="A1381" t="s">
        <v>524</v>
      </c>
      <c r="B1381">
        <v>1982</v>
      </c>
      <c r="C1381">
        <v>908</v>
      </c>
      <c r="D1381">
        <v>1</v>
      </c>
      <c r="E1381">
        <v>938</v>
      </c>
      <c r="F1381">
        <v>1</v>
      </c>
      <c r="G1381">
        <v>1</v>
      </c>
    </row>
    <row r="1382" spans="1:7" x14ac:dyDescent="0.25">
      <c r="A1382" t="s">
        <v>532</v>
      </c>
      <c r="B1382">
        <v>1982</v>
      </c>
      <c r="C1382">
        <v>910</v>
      </c>
      <c r="D1382">
        <v>1</v>
      </c>
      <c r="E1382">
        <v>897</v>
      </c>
      <c r="F1382">
        <v>1</v>
      </c>
      <c r="G1382">
        <v>1</v>
      </c>
    </row>
    <row r="1383" spans="1:7" x14ac:dyDescent="0.25">
      <c r="A1383" t="s">
        <v>531</v>
      </c>
      <c r="B1383">
        <v>1982</v>
      </c>
      <c r="C1383">
        <v>921</v>
      </c>
      <c r="D1383">
        <v>1</v>
      </c>
      <c r="E1383">
        <v>917</v>
      </c>
      <c r="F1383">
        <v>1</v>
      </c>
      <c r="G1383">
        <v>1</v>
      </c>
    </row>
    <row r="1384" spans="1:7" x14ac:dyDescent="0.25">
      <c r="A1384" t="s">
        <v>530</v>
      </c>
      <c r="B1384">
        <v>1982</v>
      </c>
      <c r="C1384">
        <v>927</v>
      </c>
      <c r="D1384">
        <v>1</v>
      </c>
      <c r="E1384">
        <v>881</v>
      </c>
      <c r="F1384">
        <v>1</v>
      </c>
      <c r="G1384">
        <v>1</v>
      </c>
    </row>
    <row r="1385" spans="1:7" x14ac:dyDescent="0.25">
      <c r="A1385" t="s">
        <v>500</v>
      </c>
      <c r="B1385">
        <v>1982</v>
      </c>
      <c r="C1385">
        <v>930</v>
      </c>
      <c r="D1385">
        <v>1</v>
      </c>
      <c r="E1385">
        <v>986</v>
      </c>
      <c r="F1385">
        <v>1</v>
      </c>
      <c r="G1385">
        <v>1</v>
      </c>
    </row>
    <row r="1386" spans="1:7" x14ac:dyDescent="0.25">
      <c r="A1386" t="s">
        <v>510</v>
      </c>
      <c r="B1386">
        <v>1982</v>
      </c>
      <c r="C1386">
        <v>931</v>
      </c>
      <c r="D1386">
        <v>1</v>
      </c>
      <c r="E1386">
        <v>968</v>
      </c>
      <c r="F1386">
        <v>1</v>
      </c>
      <c r="G1386">
        <v>1</v>
      </c>
    </row>
    <row r="1387" spans="1:7" x14ac:dyDescent="0.25">
      <c r="A1387" t="s">
        <v>521</v>
      </c>
      <c r="B1387">
        <v>1982</v>
      </c>
      <c r="C1387">
        <v>942</v>
      </c>
      <c r="D1387">
        <v>1</v>
      </c>
      <c r="E1387">
        <v>936</v>
      </c>
      <c r="F1387">
        <v>1</v>
      </c>
      <c r="G1387">
        <v>1</v>
      </c>
    </row>
    <row r="1388" spans="1:7" x14ac:dyDescent="0.25">
      <c r="A1388" t="s">
        <v>511</v>
      </c>
      <c r="B1388">
        <v>1982</v>
      </c>
      <c r="C1388">
        <v>945</v>
      </c>
      <c r="D1388">
        <v>1</v>
      </c>
      <c r="E1388">
        <v>968</v>
      </c>
      <c r="F1388">
        <v>1</v>
      </c>
      <c r="G1388">
        <v>1</v>
      </c>
    </row>
    <row r="1389" spans="1:7" x14ac:dyDescent="0.25">
      <c r="A1389" t="s">
        <v>520</v>
      </c>
      <c r="B1389">
        <v>1982</v>
      </c>
      <c r="C1389">
        <v>948</v>
      </c>
      <c r="D1389">
        <v>1</v>
      </c>
      <c r="E1389">
        <v>882</v>
      </c>
      <c r="F1389">
        <v>1</v>
      </c>
      <c r="G1389">
        <v>1</v>
      </c>
    </row>
    <row r="1390" spans="1:7" x14ac:dyDescent="0.25">
      <c r="A1390" t="s">
        <v>505</v>
      </c>
      <c r="B1390">
        <v>1982</v>
      </c>
      <c r="C1390">
        <v>949</v>
      </c>
      <c r="D1390">
        <v>1</v>
      </c>
      <c r="E1390">
        <v>974</v>
      </c>
      <c r="F1390">
        <v>1</v>
      </c>
      <c r="G1390">
        <v>1</v>
      </c>
    </row>
    <row r="1391" spans="1:7" x14ac:dyDescent="0.25">
      <c r="A1391" t="s">
        <v>519</v>
      </c>
      <c r="B1391">
        <v>1982</v>
      </c>
      <c r="C1391">
        <v>950</v>
      </c>
      <c r="D1391">
        <v>1</v>
      </c>
      <c r="E1391">
        <v>936</v>
      </c>
      <c r="F1391">
        <v>1</v>
      </c>
      <c r="G1391">
        <v>1</v>
      </c>
    </row>
    <row r="1392" spans="1:7" x14ac:dyDescent="0.25">
      <c r="A1392" t="s">
        <v>515</v>
      </c>
      <c r="B1392">
        <v>1982</v>
      </c>
      <c r="C1392">
        <v>954</v>
      </c>
      <c r="D1392">
        <v>1</v>
      </c>
      <c r="E1392">
        <v>962</v>
      </c>
      <c r="F1392">
        <v>1</v>
      </c>
      <c r="G1392">
        <v>1</v>
      </c>
    </row>
    <row r="1393" spans="1:7" x14ac:dyDescent="0.25">
      <c r="A1393" t="s">
        <v>506</v>
      </c>
      <c r="B1393">
        <v>1982</v>
      </c>
      <c r="C1393">
        <v>959</v>
      </c>
      <c r="D1393">
        <v>1</v>
      </c>
      <c r="E1393">
        <v>974</v>
      </c>
      <c r="F1393">
        <v>1</v>
      </c>
      <c r="G1393">
        <v>1</v>
      </c>
    </row>
    <row r="1394" spans="1:7" x14ac:dyDescent="0.25">
      <c r="A1394" t="s">
        <v>517</v>
      </c>
      <c r="B1394">
        <v>1982</v>
      </c>
      <c r="C1394">
        <v>961</v>
      </c>
      <c r="D1394">
        <v>1</v>
      </c>
      <c r="E1394">
        <v>951</v>
      </c>
      <c r="F1394">
        <v>1</v>
      </c>
      <c r="G1394">
        <v>1</v>
      </c>
    </row>
    <row r="1395" spans="1:7" x14ac:dyDescent="0.25">
      <c r="A1395" t="s">
        <v>514</v>
      </c>
      <c r="B1395">
        <v>1982</v>
      </c>
      <c r="C1395">
        <v>963</v>
      </c>
      <c r="D1395">
        <v>1</v>
      </c>
      <c r="E1395">
        <v>881</v>
      </c>
      <c r="F1395">
        <v>1</v>
      </c>
      <c r="G1395">
        <v>1</v>
      </c>
    </row>
    <row r="1396" spans="1:7" x14ac:dyDescent="0.25">
      <c r="A1396" t="s">
        <v>512</v>
      </c>
      <c r="B1396">
        <v>1982</v>
      </c>
      <c r="C1396">
        <v>966</v>
      </c>
      <c r="D1396">
        <v>1</v>
      </c>
      <c r="E1396">
        <v>936</v>
      </c>
      <c r="F1396">
        <v>1</v>
      </c>
      <c r="G1396">
        <v>1</v>
      </c>
    </row>
    <row r="1397" spans="1:7" x14ac:dyDescent="0.25">
      <c r="A1397" t="s">
        <v>499</v>
      </c>
      <c r="B1397">
        <v>1982</v>
      </c>
      <c r="C1397">
        <v>969</v>
      </c>
      <c r="D1397">
        <v>1</v>
      </c>
      <c r="E1397">
        <v>990</v>
      </c>
      <c r="F1397">
        <v>1</v>
      </c>
      <c r="G1397">
        <v>1</v>
      </c>
    </row>
    <row r="1398" spans="1:7" x14ac:dyDescent="0.25">
      <c r="A1398" t="s">
        <v>504</v>
      </c>
      <c r="B1398">
        <v>1982</v>
      </c>
      <c r="C1398">
        <v>978</v>
      </c>
      <c r="D1398">
        <v>1</v>
      </c>
      <c r="E1398">
        <v>882</v>
      </c>
      <c r="F1398">
        <v>1</v>
      </c>
      <c r="G1398">
        <v>1</v>
      </c>
    </row>
    <row r="1399" spans="1:7" x14ac:dyDescent="0.25">
      <c r="A1399" t="s">
        <v>503</v>
      </c>
      <c r="B1399">
        <v>1982</v>
      </c>
      <c r="C1399">
        <v>979</v>
      </c>
      <c r="D1399">
        <v>1</v>
      </c>
      <c r="E1399">
        <v>938</v>
      </c>
      <c r="F1399">
        <v>1</v>
      </c>
      <c r="G1399">
        <v>1</v>
      </c>
    </row>
    <row r="1400" spans="1:7" x14ac:dyDescent="0.25">
      <c r="A1400" t="s">
        <v>502</v>
      </c>
      <c r="B1400">
        <v>1982</v>
      </c>
      <c r="C1400">
        <v>980</v>
      </c>
      <c r="D1400">
        <v>1</v>
      </c>
      <c r="E1400">
        <v>971</v>
      </c>
      <c r="F1400">
        <v>1</v>
      </c>
      <c r="G1400">
        <v>1</v>
      </c>
    </row>
    <row r="1401" spans="1:7" x14ac:dyDescent="0.25">
      <c r="A1401" t="s">
        <v>495</v>
      </c>
      <c r="B1401">
        <v>1982</v>
      </c>
      <c r="C1401">
        <v>982</v>
      </c>
      <c r="D1401">
        <v>1</v>
      </c>
      <c r="E1401">
        <v>994</v>
      </c>
      <c r="F1401">
        <v>1</v>
      </c>
      <c r="G1401">
        <v>1</v>
      </c>
    </row>
    <row r="1402" spans="1:7" x14ac:dyDescent="0.25">
      <c r="A1402" t="s">
        <v>498</v>
      </c>
      <c r="B1402">
        <v>1982</v>
      </c>
      <c r="C1402">
        <v>992</v>
      </c>
      <c r="D1402">
        <v>1</v>
      </c>
      <c r="E1402">
        <v>951</v>
      </c>
      <c r="F1402">
        <v>1</v>
      </c>
      <c r="G1402">
        <v>1</v>
      </c>
    </row>
    <row r="1403" spans="1:7" x14ac:dyDescent="0.25">
      <c r="A1403" t="s">
        <v>548</v>
      </c>
      <c r="B1403">
        <v>1980</v>
      </c>
      <c r="C1403">
        <v>235</v>
      </c>
      <c r="D1403">
        <v>0</v>
      </c>
      <c r="E1403">
        <v>235</v>
      </c>
      <c r="F1403">
        <v>7</v>
      </c>
      <c r="G1403">
        <v>1</v>
      </c>
    </row>
    <row r="1404" spans="1:7" x14ac:dyDescent="0.25">
      <c r="A1404" t="s">
        <v>547</v>
      </c>
      <c r="B1404">
        <v>1980</v>
      </c>
      <c r="C1404">
        <v>271</v>
      </c>
      <c r="D1404">
        <v>0</v>
      </c>
      <c r="E1404">
        <v>271</v>
      </c>
      <c r="F1404">
        <v>7</v>
      </c>
      <c r="G1404">
        <v>1</v>
      </c>
    </row>
    <row r="1405" spans="1:7" x14ac:dyDescent="0.25">
      <c r="A1405" t="s">
        <v>547</v>
      </c>
      <c r="B1405">
        <v>1980</v>
      </c>
      <c r="C1405">
        <v>271</v>
      </c>
      <c r="D1405">
        <v>0.155</v>
      </c>
      <c r="E1405">
        <v>296</v>
      </c>
      <c r="F1405">
        <v>7</v>
      </c>
      <c r="G1405">
        <v>1</v>
      </c>
    </row>
    <row r="1406" spans="1:7" x14ac:dyDescent="0.25">
      <c r="A1406" t="s">
        <v>547</v>
      </c>
      <c r="B1406">
        <v>1980</v>
      </c>
      <c r="C1406">
        <v>271</v>
      </c>
      <c r="D1406">
        <v>0.84499999999999997</v>
      </c>
      <c r="E1406">
        <v>252</v>
      </c>
      <c r="F1406">
        <v>7</v>
      </c>
      <c r="G1406">
        <v>1</v>
      </c>
    </row>
    <row r="1407" spans="1:7" x14ac:dyDescent="0.25">
      <c r="A1407" t="s">
        <v>548</v>
      </c>
      <c r="B1407">
        <v>1980</v>
      </c>
      <c r="C1407">
        <v>235</v>
      </c>
      <c r="D1407">
        <v>1</v>
      </c>
      <c r="E1407">
        <v>209</v>
      </c>
      <c r="F1407">
        <v>7</v>
      </c>
      <c r="G1407">
        <v>1</v>
      </c>
    </row>
    <row r="1408" spans="1:7" x14ac:dyDescent="0.25">
      <c r="A1408" t="s">
        <v>545</v>
      </c>
      <c r="B1408">
        <v>1980</v>
      </c>
      <c r="C1408">
        <v>481</v>
      </c>
      <c r="D1408">
        <v>0</v>
      </c>
      <c r="E1408">
        <v>481</v>
      </c>
      <c r="F1408">
        <v>1</v>
      </c>
      <c r="G1408">
        <v>1</v>
      </c>
    </row>
    <row r="1409" spans="1:18" x14ac:dyDescent="0.25">
      <c r="A1409" t="s">
        <v>541</v>
      </c>
      <c r="B1409">
        <v>1980</v>
      </c>
      <c r="C1409">
        <v>509</v>
      </c>
      <c r="D1409">
        <v>0</v>
      </c>
      <c r="E1409">
        <v>509</v>
      </c>
      <c r="F1409">
        <v>1</v>
      </c>
      <c r="G1409">
        <v>1</v>
      </c>
    </row>
    <row r="1410" spans="1:18" x14ac:dyDescent="0.25">
      <c r="A1410" t="s">
        <v>544</v>
      </c>
      <c r="B1410">
        <v>1980</v>
      </c>
      <c r="C1410">
        <v>525</v>
      </c>
      <c r="D1410">
        <v>0</v>
      </c>
      <c r="E1410">
        <v>525</v>
      </c>
      <c r="F1410">
        <v>1</v>
      </c>
      <c r="G1410">
        <v>1</v>
      </c>
    </row>
    <row r="1411" spans="1:18" x14ac:dyDescent="0.25">
      <c r="A1411" t="s">
        <v>539</v>
      </c>
      <c r="B1411">
        <v>1980</v>
      </c>
      <c r="C1411">
        <v>581</v>
      </c>
      <c r="D1411">
        <v>0</v>
      </c>
      <c r="E1411">
        <v>581</v>
      </c>
      <c r="F1411">
        <v>1</v>
      </c>
      <c r="G1411">
        <v>1</v>
      </c>
    </row>
    <row r="1412" spans="1:18" x14ac:dyDescent="0.25">
      <c r="A1412" t="s">
        <v>542</v>
      </c>
      <c r="B1412">
        <v>1980</v>
      </c>
      <c r="C1412">
        <v>586</v>
      </c>
      <c r="D1412">
        <v>0</v>
      </c>
      <c r="E1412">
        <v>586</v>
      </c>
      <c r="F1412">
        <v>1</v>
      </c>
      <c r="G1412">
        <v>1</v>
      </c>
    </row>
    <row r="1413" spans="1:18" x14ac:dyDescent="0.25">
      <c r="A1413" t="s">
        <v>540</v>
      </c>
      <c r="B1413">
        <v>1980</v>
      </c>
      <c r="C1413">
        <v>598</v>
      </c>
      <c r="D1413">
        <v>0</v>
      </c>
      <c r="E1413">
        <v>598</v>
      </c>
      <c r="F1413">
        <v>1</v>
      </c>
      <c r="G1413">
        <v>1</v>
      </c>
    </row>
    <row r="1414" spans="1:18" x14ac:dyDescent="0.25">
      <c r="A1414" t="s">
        <v>538</v>
      </c>
      <c r="B1414">
        <v>1980</v>
      </c>
      <c r="C1414">
        <v>621</v>
      </c>
      <c r="D1414">
        <v>0</v>
      </c>
      <c r="E1414">
        <v>621</v>
      </c>
      <c r="F1414">
        <v>1</v>
      </c>
      <c r="G1414">
        <v>1</v>
      </c>
    </row>
    <row r="1415" spans="1:18" x14ac:dyDescent="0.25">
      <c r="A1415" t="s">
        <v>537</v>
      </c>
      <c r="B1415">
        <v>1980</v>
      </c>
      <c r="C1415">
        <v>640</v>
      </c>
      <c r="D1415">
        <v>0</v>
      </c>
      <c r="E1415">
        <v>640</v>
      </c>
      <c r="F1415">
        <v>1</v>
      </c>
      <c r="G1415">
        <v>1</v>
      </c>
    </row>
    <row r="1416" spans="1:18" x14ac:dyDescent="0.25">
      <c r="A1416" t="s">
        <v>536</v>
      </c>
      <c r="B1416">
        <v>1980</v>
      </c>
      <c r="C1416">
        <v>641</v>
      </c>
      <c r="D1416">
        <v>0</v>
      </c>
      <c r="E1416">
        <v>641</v>
      </c>
      <c r="F1416">
        <v>1</v>
      </c>
      <c r="G1416">
        <v>1</v>
      </c>
    </row>
    <row r="1417" spans="1:18" x14ac:dyDescent="0.25">
      <c r="A1417" t="s">
        <v>534</v>
      </c>
      <c r="B1417">
        <v>1980</v>
      </c>
      <c r="C1417">
        <v>1246</v>
      </c>
      <c r="D1417">
        <v>0</v>
      </c>
      <c r="E1417">
        <v>1246</v>
      </c>
      <c r="F1417">
        <v>1</v>
      </c>
      <c r="G1417">
        <v>1</v>
      </c>
    </row>
    <row r="1418" spans="1:18" x14ac:dyDescent="0.25">
      <c r="A1418" t="s">
        <v>535</v>
      </c>
      <c r="B1418">
        <v>1980</v>
      </c>
      <c r="C1418">
        <v>996</v>
      </c>
      <c r="D1418">
        <v>6.0000000000000001E-3</v>
      </c>
      <c r="E1418">
        <v>303</v>
      </c>
      <c r="F1418">
        <v>1</v>
      </c>
      <c r="G1418">
        <v>1</v>
      </c>
    </row>
    <row r="1419" spans="1:18" x14ac:dyDescent="0.25">
      <c r="A1419" t="s">
        <v>541</v>
      </c>
      <c r="B1419">
        <v>1980</v>
      </c>
      <c r="C1419">
        <v>509</v>
      </c>
      <c r="D1419">
        <v>1.4999999999999999E-2</v>
      </c>
      <c r="E1419">
        <v>612</v>
      </c>
      <c r="F1419">
        <v>1</v>
      </c>
      <c r="G1419">
        <v>1</v>
      </c>
    </row>
    <row r="1420" spans="1:18" x14ac:dyDescent="0.25">
      <c r="A1420" t="s">
        <v>539</v>
      </c>
      <c r="B1420">
        <v>1980</v>
      </c>
      <c r="C1420">
        <v>581</v>
      </c>
      <c r="D1420">
        <v>2.1999999999999999E-2</v>
      </c>
      <c r="E1420">
        <v>501</v>
      </c>
      <c r="F1420">
        <v>1</v>
      </c>
      <c r="G1420">
        <v>1</v>
      </c>
    </row>
    <row r="1421" spans="1:18" x14ac:dyDescent="0.25">
      <c r="A1421" s="26" t="s">
        <v>543</v>
      </c>
      <c r="B1421" s="26">
        <v>1980</v>
      </c>
      <c r="C1421" s="26">
        <v>566</v>
      </c>
      <c r="D1421" s="26">
        <v>2.5000000000000001E-2</v>
      </c>
      <c r="E1421" s="26">
        <v>584</v>
      </c>
      <c r="F1421" s="26">
        <v>1</v>
      </c>
      <c r="G1421" s="26">
        <v>1</v>
      </c>
    </row>
    <row r="1422" spans="1:18" x14ac:dyDescent="0.25">
      <c r="A1422" t="s">
        <v>544</v>
      </c>
      <c r="B1422">
        <v>1980</v>
      </c>
      <c r="C1422">
        <v>525</v>
      </c>
      <c r="D1422">
        <v>6.8000000000000005E-2</v>
      </c>
      <c r="E1422">
        <v>501</v>
      </c>
      <c r="F1422">
        <v>1</v>
      </c>
      <c r="G1422">
        <v>1</v>
      </c>
    </row>
    <row r="1423" spans="1:18" x14ac:dyDescent="0.25">
      <c r="A1423" t="s">
        <v>535</v>
      </c>
      <c r="B1423">
        <v>1980</v>
      </c>
      <c r="C1423">
        <v>996</v>
      </c>
      <c r="D1423">
        <v>0.14899999999999999</v>
      </c>
      <c r="E1423">
        <v>996</v>
      </c>
      <c r="F1423">
        <v>1</v>
      </c>
      <c r="G1423">
        <v>1</v>
      </c>
      <c r="J1423" t="s">
        <v>548</v>
      </c>
      <c r="K1423">
        <v>1980</v>
      </c>
      <c r="L1423">
        <v>235</v>
      </c>
      <c r="M1423">
        <v>0</v>
      </c>
      <c r="N1423">
        <v>235</v>
      </c>
      <c r="O1423">
        <v>7</v>
      </c>
      <c r="P1423">
        <v>1</v>
      </c>
      <c r="R1423" t="s">
        <v>6377</v>
      </c>
    </row>
    <row r="1424" spans="1:18" x14ac:dyDescent="0.25">
      <c r="A1424" s="26" t="s">
        <v>546</v>
      </c>
      <c r="B1424" s="26">
        <v>1980</v>
      </c>
      <c r="C1424" s="26">
        <v>407</v>
      </c>
      <c r="D1424" s="26">
        <v>0.42</v>
      </c>
      <c r="E1424" s="26">
        <v>407</v>
      </c>
      <c r="F1424" s="26">
        <v>1</v>
      </c>
      <c r="G1424" s="26">
        <v>1</v>
      </c>
      <c r="J1424" t="s">
        <v>548</v>
      </c>
      <c r="K1424">
        <v>1980</v>
      </c>
      <c r="L1424">
        <v>235</v>
      </c>
      <c r="M1424">
        <v>1</v>
      </c>
      <c r="N1424">
        <v>209</v>
      </c>
      <c r="O1424">
        <v>7</v>
      </c>
      <c r="P1424">
        <v>1</v>
      </c>
      <c r="R1424" t="s">
        <v>6378</v>
      </c>
    </row>
    <row r="1425" spans="1:16" x14ac:dyDescent="0.25">
      <c r="A1425" s="26" t="s">
        <v>546</v>
      </c>
      <c r="B1425" s="26">
        <v>1980</v>
      </c>
      <c r="C1425" s="26">
        <v>407</v>
      </c>
      <c r="D1425" s="26">
        <v>0.57999999999999996</v>
      </c>
      <c r="E1425" s="26">
        <v>439</v>
      </c>
      <c r="F1425" s="26">
        <v>1</v>
      </c>
      <c r="G1425" s="26">
        <v>1</v>
      </c>
      <c r="J1425" t="s">
        <v>547</v>
      </c>
      <c r="K1425">
        <v>1980</v>
      </c>
      <c r="L1425">
        <v>271</v>
      </c>
      <c r="M1425">
        <v>0</v>
      </c>
      <c r="N1425">
        <v>271</v>
      </c>
      <c r="O1425">
        <v>7</v>
      </c>
      <c r="P1425">
        <v>1</v>
      </c>
    </row>
    <row r="1426" spans="1:16" x14ac:dyDescent="0.25">
      <c r="A1426" t="s">
        <v>535</v>
      </c>
      <c r="B1426">
        <v>1980</v>
      </c>
      <c r="C1426">
        <v>996</v>
      </c>
      <c r="D1426">
        <v>0.84499999999999997</v>
      </c>
      <c r="E1426">
        <v>995</v>
      </c>
      <c r="F1426">
        <v>1</v>
      </c>
      <c r="G1426">
        <v>1</v>
      </c>
      <c r="J1426" t="s">
        <v>547</v>
      </c>
      <c r="K1426">
        <v>1980</v>
      </c>
      <c r="L1426">
        <v>271</v>
      </c>
      <c r="M1426">
        <v>0.155</v>
      </c>
      <c r="N1426">
        <v>296</v>
      </c>
      <c r="O1426">
        <v>7</v>
      </c>
      <c r="P1426">
        <v>1</v>
      </c>
    </row>
    <row r="1427" spans="1:16" x14ac:dyDescent="0.25">
      <c r="A1427" t="s">
        <v>544</v>
      </c>
      <c r="B1427">
        <v>1980</v>
      </c>
      <c r="C1427">
        <v>525</v>
      </c>
      <c r="D1427">
        <v>0.93200000000000005</v>
      </c>
      <c r="E1427">
        <v>568</v>
      </c>
      <c r="F1427">
        <v>1</v>
      </c>
      <c r="G1427">
        <v>1</v>
      </c>
      <c r="J1427" t="s">
        <v>547</v>
      </c>
      <c r="K1427">
        <v>1980</v>
      </c>
      <c r="L1427">
        <v>271</v>
      </c>
      <c r="M1427">
        <v>0.84499999999999997</v>
      </c>
      <c r="N1427">
        <v>252</v>
      </c>
      <c r="O1427">
        <v>7</v>
      </c>
      <c r="P1427">
        <v>1</v>
      </c>
    </row>
    <row r="1428" spans="1:16" x14ac:dyDescent="0.25">
      <c r="A1428" s="26" t="s">
        <v>543</v>
      </c>
      <c r="B1428" s="26">
        <v>1980</v>
      </c>
      <c r="C1428" s="26">
        <v>566</v>
      </c>
      <c r="D1428" s="26">
        <v>0.97499999999999998</v>
      </c>
      <c r="E1428" s="26">
        <v>566</v>
      </c>
      <c r="F1428" s="26">
        <v>1</v>
      </c>
      <c r="G1428" s="26">
        <v>1</v>
      </c>
      <c r="J1428" t="s">
        <v>546</v>
      </c>
      <c r="K1428">
        <v>1980</v>
      </c>
      <c r="L1428">
        <v>407</v>
      </c>
      <c r="M1428">
        <v>0.42</v>
      </c>
      <c r="N1428">
        <v>407</v>
      </c>
      <c r="O1428" s="26">
        <v>7</v>
      </c>
      <c r="P1428">
        <v>1</v>
      </c>
    </row>
    <row r="1429" spans="1:16" x14ac:dyDescent="0.25">
      <c r="A1429" t="s">
        <v>539</v>
      </c>
      <c r="B1429">
        <v>1980</v>
      </c>
      <c r="C1429">
        <v>581</v>
      </c>
      <c r="D1429">
        <v>0.97799999999999998</v>
      </c>
      <c r="E1429">
        <v>614</v>
      </c>
      <c r="F1429">
        <v>1</v>
      </c>
      <c r="G1429">
        <v>1</v>
      </c>
      <c r="J1429" t="s">
        <v>546</v>
      </c>
      <c r="K1429">
        <v>1980</v>
      </c>
      <c r="L1429">
        <v>407</v>
      </c>
      <c r="M1429">
        <v>0.57999999999999996</v>
      </c>
      <c r="N1429">
        <v>439</v>
      </c>
      <c r="O1429" s="26">
        <v>7</v>
      </c>
      <c r="P1429">
        <v>1</v>
      </c>
    </row>
    <row r="1430" spans="1:16" x14ac:dyDescent="0.25">
      <c r="A1430" t="s">
        <v>541</v>
      </c>
      <c r="B1430">
        <v>1980</v>
      </c>
      <c r="C1430">
        <v>509</v>
      </c>
      <c r="D1430">
        <v>0.98499999999999999</v>
      </c>
      <c r="E1430">
        <v>568</v>
      </c>
      <c r="F1430">
        <v>1</v>
      </c>
      <c r="G1430">
        <v>1</v>
      </c>
      <c r="J1430" t="s">
        <v>543</v>
      </c>
      <c r="K1430">
        <v>1980</v>
      </c>
      <c r="L1430">
        <v>566</v>
      </c>
      <c r="M1430">
        <v>2.5000000000000001E-2</v>
      </c>
      <c r="N1430">
        <v>584</v>
      </c>
      <c r="O1430" s="26">
        <v>4</v>
      </c>
      <c r="P1430">
        <v>1</v>
      </c>
    </row>
    <row r="1431" spans="1:16" x14ac:dyDescent="0.25">
      <c r="A1431" t="s">
        <v>545</v>
      </c>
      <c r="B1431">
        <v>1980</v>
      </c>
      <c r="C1431">
        <v>481</v>
      </c>
      <c r="D1431">
        <v>1</v>
      </c>
      <c r="E1431">
        <v>568</v>
      </c>
      <c r="F1431">
        <v>1</v>
      </c>
      <c r="G1431">
        <v>1</v>
      </c>
      <c r="J1431" t="s">
        <v>543</v>
      </c>
      <c r="K1431">
        <v>1980</v>
      </c>
      <c r="L1431">
        <v>566</v>
      </c>
      <c r="M1431">
        <v>0.97499999999999998</v>
      </c>
      <c r="N1431">
        <v>566</v>
      </c>
      <c r="O1431" s="26">
        <v>4</v>
      </c>
      <c r="P1431">
        <v>1</v>
      </c>
    </row>
    <row r="1432" spans="1:16" x14ac:dyDescent="0.25">
      <c r="A1432" t="s">
        <v>542</v>
      </c>
      <c r="B1432">
        <v>1980</v>
      </c>
      <c r="C1432">
        <v>586</v>
      </c>
      <c r="D1432">
        <v>1</v>
      </c>
      <c r="E1432">
        <v>568</v>
      </c>
      <c r="F1432">
        <v>1</v>
      </c>
      <c r="G1432">
        <v>1</v>
      </c>
    </row>
    <row r="1433" spans="1:16" x14ac:dyDescent="0.25">
      <c r="A1433" t="s">
        <v>540</v>
      </c>
      <c r="B1433">
        <v>1980</v>
      </c>
      <c r="C1433">
        <v>598</v>
      </c>
      <c r="D1433">
        <v>1</v>
      </c>
      <c r="E1433">
        <v>614</v>
      </c>
      <c r="F1433">
        <v>1</v>
      </c>
      <c r="G1433">
        <v>1</v>
      </c>
    </row>
    <row r="1434" spans="1:16" x14ac:dyDescent="0.25">
      <c r="A1434" t="s">
        <v>538</v>
      </c>
      <c r="B1434">
        <v>1980</v>
      </c>
      <c r="C1434">
        <v>621</v>
      </c>
      <c r="D1434">
        <v>1</v>
      </c>
      <c r="E1434">
        <v>501</v>
      </c>
      <c r="F1434">
        <v>1</v>
      </c>
      <c r="G1434">
        <v>1</v>
      </c>
    </row>
    <row r="1435" spans="1:16" x14ac:dyDescent="0.25">
      <c r="A1435" t="s">
        <v>537</v>
      </c>
      <c r="B1435">
        <v>1980</v>
      </c>
      <c r="C1435">
        <v>640</v>
      </c>
      <c r="D1435">
        <v>1</v>
      </c>
      <c r="E1435">
        <v>568</v>
      </c>
      <c r="F1435">
        <v>1</v>
      </c>
      <c r="G1435">
        <v>1</v>
      </c>
    </row>
    <row r="1436" spans="1:16" x14ac:dyDescent="0.25">
      <c r="A1436" t="s">
        <v>536</v>
      </c>
      <c r="B1436">
        <v>1980</v>
      </c>
      <c r="C1436">
        <v>641</v>
      </c>
      <c r="D1436">
        <v>1</v>
      </c>
      <c r="E1436">
        <v>501</v>
      </c>
      <c r="F1436">
        <v>1</v>
      </c>
      <c r="G1436">
        <v>1</v>
      </c>
    </row>
    <row r="1437" spans="1:16" x14ac:dyDescent="0.25">
      <c r="A1437" t="s">
        <v>534</v>
      </c>
      <c r="B1437">
        <v>1980</v>
      </c>
      <c r="C1437">
        <v>1246</v>
      </c>
      <c r="D1437">
        <v>1</v>
      </c>
      <c r="E1437">
        <v>498</v>
      </c>
      <c r="F1437">
        <v>1</v>
      </c>
      <c r="G1437">
        <v>1</v>
      </c>
    </row>
    <row r="1438" spans="1:16" x14ac:dyDescent="0.25">
      <c r="A1438" t="s">
        <v>571</v>
      </c>
      <c r="B1438">
        <v>1979</v>
      </c>
      <c r="C1438">
        <v>43</v>
      </c>
      <c r="D1438">
        <v>0</v>
      </c>
      <c r="E1438">
        <v>43</v>
      </c>
      <c r="F1438">
        <v>1</v>
      </c>
      <c r="G1438">
        <v>1</v>
      </c>
    </row>
    <row r="1439" spans="1:16" x14ac:dyDescent="0.25">
      <c r="A1439" t="s">
        <v>570</v>
      </c>
      <c r="B1439">
        <v>1979</v>
      </c>
      <c r="C1439">
        <v>44</v>
      </c>
      <c r="D1439">
        <v>0</v>
      </c>
      <c r="E1439">
        <v>44</v>
      </c>
      <c r="F1439">
        <v>1</v>
      </c>
      <c r="G1439">
        <v>1</v>
      </c>
    </row>
    <row r="1440" spans="1:16" x14ac:dyDescent="0.25">
      <c r="A1440" t="s">
        <v>565</v>
      </c>
      <c r="B1440">
        <v>1979</v>
      </c>
      <c r="C1440">
        <v>359</v>
      </c>
      <c r="D1440">
        <v>0</v>
      </c>
      <c r="E1440">
        <v>359</v>
      </c>
      <c r="F1440">
        <v>1</v>
      </c>
      <c r="G1440">
        <v>1</v>
      </c>
    </row>
    <row r="1441" spans="1:7" x14ac:dyDescent="0.25">
      <c r="A1441" t="s">
        <v>553</v>
      </c>
      <c r="B1441">
        <v>1979</v>
      </c>
      <c r="C1441">
        <v>368</v>
      </c>
      <c r="D1441">
        <v>0</v>
      </c>
      <c r="E1441">
        <v>368</v>
      </c>
      <c r="F1441">
        <v>1</v>
      </c>
      <c r="G1441">
        <v>1</v>
      </c>
    </row>
    <row r="1442" spans="1:7" x14ac:dyDescent="0.25">
      <c r="A1442" t="s">
        <v>554</v>
      </c>
      <c r="B1442">
        <v>1979</v>
      </c>
      <c r="C1442">
        <v>374</v>
      </c>
      <c r="D1442">
        <v>0</v>
      </c>
      <c r="E1442">
        <v>374</v>
      </c>
      <c r="F1442">
        <v>1</v>
      </c>
      <c r="G1442">
        <v>1</v>
      </c>
    </row>
    <row r="1443" spans="1:7" x14ac:dyDescent="0.25">
      <c r="A1443" t="s">
        <v>549</v>
      </c>
      <c r="B1443">
        <v>1979</v>
      </c>
      <c r="C1443">
        <v>378</v>
      </c>
      <c r="D1443">
        <v>0</v>
      </c>
      <c r="E1443">
        <v>378</v>
      </c>
      <c r="F1443">
        <v>1</v>
      </c>
      <c r="G1443">
        <v>1</v>
      </c>
    </row>
    <row r="1444" spans="1:7" x14ac:dyDescent="0.25">
      <c r="A1444" t="s">
        <v>558</v>
      </c>
      <c r="B1444">
        <v>1979</v>
      </c>
      <c r="C1444">
        <v>379</v>
      </c>
      <c r="D1444">
        <v>0</v>
      </c>
      <c r="E1444">
        <v>379</v>
      </c>
      <c r="F1444">
        <v>1</v>
      </c>
      <c r="G1444">
        <v>1</v>
      </c>
    </row>
    <row r="1445" spans="1:7" x14ac:dyDescent="0.25">
      <c r="A1445" t="s">
        <v>559</v>
      </c>
      <c r="B1445">
        <v>1979</v>
      </c>
      <c r="C1445">
        <v>391</v>
      </c>
      <c r="D1445">
        <v>0</v>
      </c>
      <c r="E1445">
        <v>391</v>
      </c>
      <c r="F1445">
        <v>1</v>
      </c>
      <c r="G1445">
        <v>1</v>
      </c>
    </row>
    <row r="1446" spans="1:7" x14ac:dyDescent="0.25">
      <c r="A1446" t="s">
        <v>568</v>
      </c>
      <c r="B1446">
        <v>1979</v>
      </c>
      <c r="C1446">
        <v>401</v>
      </c>
      <c r="D1446">
        <v>0</v>
      </c>
      <c r="E1446">
        <v>401</v>
      </c>
      <c r="F1446">
        <v>1</v>
      </c>
      <c r="G1446">
        <v>1</v>
      </c>
    </row>
    <row r="1447" spans="1:7" x14ac:dyDescent="0.25">
      <c r="A1447" t="s">
        <v>550</v>
      </c>
      <c r="B1447">
        <v>1979</v>
      </c>
      <c r="C1447">
        <v>403</v>
      </c>
      <c r="D1447">
        <v>0</v>
      </c>
      <c r="E1447">
        <v>403</v>
      </c>
      <c r="F1447">
        <v>1</v>
      </c>
      <c r="G1447">
        <v>1</v>
      </c>
    </row>
    <row r="1448" spans="1:7" x14ac:dyDescent="0.25">
      <c r="A1448" t="s">
        <v>567</v>
      </c>
      <c r="B1448">
        <v>1979</v>
      </c>
      <c r="C1448">
        <v>404</v>
      </c>
      <c r="D1448">
        <v>0</v>
      </c>
      <c r="E1448">
        <v>404</v>
      </c>
      <c r="F1448">
        <v>1</v>
      </c>
      <c r="G1448">
        <v>1</v>
      </c>
    </row>
    <row r="1449" spans="1:7" x14ac:dyDescent="0.25">
      <c r="A1449" t="s">
        <v>560</v>
      </c>
      <c r="B1449">
        <v>1979</v>
      </c>
      <c r="C1449">
        <v>422</v>
      </c>
      <c r="D1449">
        <v>0</v>
      </c>
      <c r="E1449">
        <v>422</v>
      </c>
      <c r="F1449">
        <v>1</v>
      </c>
      <c r="G1449">
        <v>1</v>
      </c>
    </row>
    <row r="1450" spans="1:7" x14ac:dyDescent="0.25">
      <c r="A1450" t="s">
        <v>562</v>
      </c>
      <c r="B1450">
        <v>1979</v>
      </c>
      <c r="C1450">
        <v>427</v>
      </c>
      <c r="D1450">
        <v>0</v>
      </c>
      <c r="E1450">
        <v>427</v>
      </c>
      <c r="F1450">
        <v>1</v>
      </c>
      <c r="G1450">
        <v>1</v>
      </c>
    </row>
    <row r="1451" spans="1:7" x14ac:dyDescent="0.25">
      <c r="A1451" t="s">
        <v>563</v>
      </c>
      <c r="B1451">
        <v>1979</v>
      </c>
      <c r="C1451">
        <v>433</v>
      </c>
      <c r="D1451">
        <v>0</v>
      </c>
      <c r="E1451">
        <v>433</v>
      </c>
      <c r="F1451">
        <v>1</v>
      </c>
      <c r="G1451">
        <v>1</v>
      </c>
    </row>
    <row r="1452" spans="1:7" x14ac:dyDescent="0.25">
      <c r="A1452" t="s">
        <v>556</v>
      </c>
      <c r="B1452">
        <v>1979</v>
      </c>
      <c r="C1452">
        <v>435</v>
      </c>
      <c r="D1452">
        <v>0</v>
      </c>
      <c r="E1452">
        <v>435</v>
      </c>
      <c r="F1452">
        <v>1</v>
      </c>
      <c r="G1452">
        <v>1</v>
      </c>
    </row>
    <row r="1453" spans="1:7" x14ac:dyDescent="0.25">
      <c r="A1453" t="s">
        <v>561</v>
      </c>
      <c r="B1453">
        <v>1979</v>
      </c>
      <c r="C1453">
        <v>447</v>
      </c>
      <c r="D1453">
        <v>0</v>
      </c>
      <c r="E1453">
        <v>447</v>
      </c>
      <c r="F1453">
        <v>1</v>
      </c>
      <c r="G1453">
        <v>1</v>
      </c>
    </row>
    <row r="1454" spans="1:7" x14ac:dyDescent="0.25">
      <c r="A1454" t="s">
        <v>564</v>
      </c>
      <c r="B1454">
        <v>1979</v>
      </c>
      <c r="C1454">
        <v>449</v>
      </c>
      <c r="D1454">
        <v>0</v>
      </c>
      <c r="E1454">
        <v>449</v>
      </c>
      <c r="F1454">
        <v>1</v>
      </c>
      <c r="G1454">
        <v>1</v>
      </c>
    </row>
    <row r="1455" spans="1:7" x14ac:dyDescent="0.25">
      <c r="A1455" t="s">
        <v>552</v>
      </c>
      <c r="B1455">
        <v>1979</v>
      </c>
      <c r="C1455">
        <v>452</v>
      </c>
      <c r="D1455">
        <v>0</v>
      </c>
      <c r="E1455">
        <v>452</v>
      </c>
      <c r="F1455">
        <v>1</v>
      </c>
      <c r="G1455">
        <v>1</v>
      </c>
    </row>
    <row r="1456" spans="1:7" x14ac:dyDescent="0.25">
      <c r="A1456" t="s">
        <v>551</v>
      </c>
      <c r="B1456">
        <v>1979</v>
      </c>
      <c r="C1456">
        <v>460</v>
      </c>
      <c r="D1456">
        <v>0</v>
      </c>
      <c r="E1456">
        <v>460</v>
      </c>
      <c r="F1456">
        <v>1</v>
      </c>
      <c r="G1456">
        <v>1</v>
      </c>
    </row>
    <row r="1457" spans="1:7" x14ac:dyDescent="0.25">
      <c r="A1457" t="s">
        <v>566</v>
      </c>
      <c r="B1457">
        <v>1979</v>
      </c>
      <c r="C1457">
        <v>475</v>
      </c>
      <c r="D1457">
        <v>0</v>
      </c>
      <c r="E1457">
        <v>475</v>
      </c>
      <c r="F1457">
        <v>1</v>
      </c>
      <c r="G1457">
        <v>1</v>
      </c>
    </row>
    <row r="1458" spans="1:7" x14ac:dyDescent="0.25">
      <c r="A1458" t="s">
        <v>557</v>
      </c>
      <c r="B1458">
        <v>1979</v>
      </c>
      <c r="C1458">
        <v>432</v>
      </c>
      <c r="D1458">
        <v>8.0000000000000002E-3</v>
      </c>
      <c r="E1458">
        <v>429</v>
      </c>
      <c r="F1458">
        <v>1</v>
      </c>
      <c r="G1458">
        <v>1</v>
      </c>
    </row>
    <row r="1459" spans="1:7" x14ac:dyDescent="0.25">
      <c r="A1459" t="s">
        <v>551</v>
      </c>
      <c r="B1459">
        <v>1979</v>
      </c>
      <c r="C1459">
        <v>460</v>
      </c>
      <c r="D1459">
        <v>1.4999999999999999E-2</v>
      </c>
      <c r="E1459">
        <v>454</v>
      </c>
      <c r="F1459">
        <v>1</v>
      </c>
      <c r="G1459">
        <v>1</v>
      </c>
    </row>
    <row r="1460" spans="1:7" x14ac:dyDescent="0.25">
      <c r="A1460" t="s">
        <v>549</v>
      </c>
      <c r="B1460">
        <v>1979</v>
      </c>
      <c r="C1460">
        <v>378</v>
      </c>
      <c r="D1460">
        <v>1.9E-2</v>
      </c>
      <c r="E1460">
        <v>454</v>
      </c>
      <c r="F1460">
        <v>1</v>
      </c>
      <c r="G1460">
        <v>1</v>
      </c>
    </row>
    <row r="1461" spans="1:7" x14ac:dyDescent="0.25">
      <c r="A1461" t="s">
        <v>550</v>
      </c>
      <c r="B1461">
        <v>1979</v>
      </c>
      <c r="C1461">
        <v>403</v>
      </c>
      <c r="D1461">
        <v>1.9E-2</v>
      </c>
      <c r="E1461">
        <v>454</v>
      </c>
      <c r="F1461">
        <v>1</v>
      </c>
      <c r="G1461">
        <v>1</v>
      </c>
    </row>
    <row r="1462" spans="1:7" x14ac:dyDescent="0.25">
      <c r="A1462" t="s">
        <v>568</v>
      </c>
      <c r="B1462">
        <v>1979</v>
      </c>
      <c r="C1462">
        <v>401</v>
      </c>
      <c r="D1462">
        <v>0.02</v>
      </c>
      <c r="E1462">
        <v>398</v>
      </c>
      <c r="F1462">
        <v>1</v>
      </c>
      <c r="G1462">
        <v>1</v>
      </c>
    </row>
    <row r="1463" spans="1:7" x14ac:dyDescent="0.25">
      <c r="A1463" t="s">
        <v>392</v>
      </c>
      <c r="B1463">
        <v>1979</v>
      </c>
      <c r="C1463">
        <v>466</v>
      </c>
      <c r="D1463">
        <v>2.5999999999999999E-2</v>
      </c>
      <c r="E1463">
        <v>558</v>
      </c>
      <c r="F1463">
        <v>1</v>
      </c>
      <c r="G1463">
        <v>1</v>
      </c>
    </row>
    <row r="1464" spans="1:7" x14ac:dyDescent="0.25">
      <c r="A1464" t="s">
        <v>560</v>
      </c>
      <c r="B1464">
        <v>1979</v>
      </c>
      <c r="C1464">
        <v>422</v>
      </c>
      <c r="D1464">
        <v>2.8000000000000001E-2</v>
      </c>
      <c r="E1464">
        <v>466</v>
      </c>
      <c r="F1464">
        <v>1</v>
      </c>
      <c r="G1464">
        <v>1</v>
      </c>
    </row>
    <row r="1465" spans="1:7" x14ac:dyDescent="0.25">
      <c r="A1465" t="s">
        <v>392</v>
      </c>
      <c r="B1465">
        <v>1979</v>
      </c>
      <c r="C1465">
        <v>466</v>
      </c>
      <c r="D1465">
        <v>2.9000000000000001E-2</v>
      </c>
      <c r="E1465">
        <v>432</v>
      </c>
      <c r="F1465">
        <v>1</v>
      </c>
      <c r="G1465">
        <v>1</v>
      </c>
    </row>
    <row r="1466" spans="1:7" x14ac:dyDescent="0.25">
      <c r="A1466" t="s">
        <v>552</v>
      </c>
      <c r="B1466">
        <v>1979</v>
      </c>
      <c r="C1466">
        <v>452</v>
      </c>
      <c r="D1466">
        <v>3.7999999999999999E-2</v>
      </c>
      <c r="E1466">
        <v>458</v>
      </c>
      <c r="F1466">
        <v>1</v>
      </c>
      <c r="G1466">
        <v>1</v>
      </c>
    </row>
    <row r="1467" spans="1:7" x14ac:dyDescent="0.25">
      <c r="A1467" t="s">
        <v>550</v>
      </c>
      <c r="B1467">
        <v>1979</v>
      </c>
      <c r="C1467">
        <v>403</v>
      </c>
      <c r="D1467">
        <v>4.2000000000000003E-2</v>
      </c>
      <c r="E1467">
        <v>459</v>
      </c>
      <c r="F1467">
        <v>1</v>
      </c>
      <c r="G1467">
        <v>1</v>
      </c>
    </row>
    <row r="1468" spans="1:7" x14ac:dyDescent="0.25">
      <c r="A1468" t="s">
        <v>561</v>
      </c>
      <c r="B1468">
        <v>1979</v>
      </c>
      <c r="C1468">
        <v>447</v>
      </c>
      <c r="D1468">
        <v>4.8000000000000001E-2</v>
      </c>
      <c r="E1468">
        <v>432</v>
      </c>
      <c r="F1468">
        <v>1</v>
      </c>
      <c r="G1468">
        <v>1</v>
      </c>
    </row>
    <row r="1469" spans="1:7" x14ac:dyDescent="0.25">
      <c r="A1469" t="s">
        <v>566</v>
      </c>
      <c r="B1469">
        <v>1979</v>
      </c>
      <c r="C1469">
        <v>475</v>
      </c>
      <c r="D1469">
        <v>6.9000000000000006E-2</v>
      </c>
      <c r="E1469">
        <v>466</v>
      </c>
      <c r="F1469">
        <v>1</v>
      </c>
      <c r="G1469">
        <v>1</v>
      </c>
    </row>
    <row r="1470" spans="1:7" x14ac:dyDescent="0.25">
      <c r="A1470" t="s">
        <v>562</v>
      </c>
      <c r="B1470">
        <v>1979</v>
      </c>
      <c r="C1470">
        <v>427</v>
      </c>
      <c r="D1470">
        <v>8.5999999999999993E-2</v>
      </c>
      <c r="E1470">
        <v>459</v>
      </c>
      <c r="F1470">
        <v>1</v>
      </c>
      <c r="G1470">
        <v>1</v>
      </c>
    </row>
    <row r="1471" spans="1:7" x14ac:dyDescent="0.25">
      <c r="A1471" t="s">
        <v>557</v>
      </c>
      <c r="B1471">
        <v>1979</v>
      </c>
      <c r="C1471">
        <v>432</v>
      </c>
      <c r="D1471">
        <v>8.8999999999999996E-2</v>
      </c>
      <c r="E1471">
        <v>558</v>
      </c>
      <c r="F1471">
        <v>1</v>
      </c>
      <c r="G1471">
        <v>1</v>
      </c>
    </row>
    <row r="1472" spans="1:7" x14ac:dyDescent="0.25">
      <c r="A1472" t="s">
        <v>555</v>
      </c>
      <c r="B1472">
        <v>1979</v>
      </c>
      <c r="C1472">
        <v>429</v>
      </c>
      <c r="D1472">
        <v>9.4E-2</v>
      </c>
      <c r="E1472">
        <v>558</v>
      </c>
      <c r="F1472">
        <v>1</v>
      </c>
      <c r="G1472">
        <v>1</v>
      </c>
    </row>
    <row r="1473" spans="1:16" x14ac:dyDescent="0.25">
      <c r="A1473" t="s">
        <v>561</v>
      </c>
      <c r="B1473">
        <v>1979</v>
      </c>
      <c r="C1473">
        <v>447</v>
      </c>
      <c r="D1473">
        <v>9.9000000000000005E-2</v>
      </c>
      <c r="E1473">
        <v>466</v>
      </c>
      <c r="F1473">
        <v>1</v>
      </c>
      <c r="G1473">
        <v>1</v>
      </c>
    </row>
    <row r="1474" spans="1:16" x14ac:dyDescent="0.25">
      <c r="A1474" t="s">
        <v>565</v>
      </c>
      <c r="B1474">
        <v>1979</v>
      </c>
      <c r="C1474">
        <v>359</v>
      </c>
      <c r="D1474">
        <v>0.18</v>
      </c>
      <c r="E1474">
        <v>432</v>
      </c>
      <c r="F1474">
        <v>1</v>
      </c>
      <c r="G1474">
        <v>1</v>
      </c>
    </row>
    <row r="1475" spans="1:16" x14ac:dyDescent="0.25">
      <c r="A1475" t="s">
        <v>551</v>
      </c>
      <c r="B1475">
        <v>1979</v>
      </c>
      <c r="C1475">
        <v>460</v>
      </c>
      <c r="D1475">
        <v>0.20300000000000001</v>
      </c>
      <c r="E1475">
        <v>459</v>
      </c>
      <c r="F1475">
        <v>1</v>
      </c>
      <c r="G1475">
        <v>1</v>
      </c>
    </row>
    <row r="1476" spans="1:16" x14ac:dyDescent="0.25">
      <c r="A1476" t="s">
        <v>562</v>
      </c>
      <c r="B1476">
        <v>1979</v>
      </c>
      <c r="C1476">
        <v>427</v>
      </c>
      <c r="D1476">
        <v>0.21199999999999999</v>
      </c>
      <c r="E1476">
        <v>529</v>
      </c>
      <c r="F1476">
        <v>1</v>
      </c>
      <c r="G1476">
        <v>1</v>
      </c>
    </row>
    <row r="1477" spans="1:16" x14ac:dyDescent="0.25">
      <c r="A1477" t="s">
        <v>549</v>
      </c>
      <c r="B1477">
        <v>1979</v>
      </c>
      <c r="C1477">
        <v>378</v>
      </c>
      <c r="D1477">
        <v>0.314</v>
      </c>
      <c r="E1477">
        <v>1246</v>
      </c>
      <c r="F1477">
        <v>1</v>
      </c>
      <c r="G1477">
        <v>1</v>
      </c>
    </row>
    <row r="1478" spans="1:16" x14ac:dyDescent="0.25">
      <c r="A1478" t="s">
        <v>569</v>
      </c>
      <c r="B1478">
        <v>1979</v>
      </c>
      <c r="C1478">
        <v>328</v>
      </c>
      <c r="D1478">
        <v>0.34699999999999998</v>
      </c>
      <c r="E1478">
        <v>335</v>
      </c>
      <c r="F1478" s="26">
        <v>1</v>
      </c>
      <c r="G1478">
        <v>1</v>
      </c>
      <c r="J1478" t="s">
        <v>569</v>
      </c>
      <c r="K1478">
        <v>1979</v>
      </c>
      <c r="L1478">
        <v>328</v>
      </c>
      <c r="M1478">
        <v>0.34699999999999998</v>
      </c>
      <c r="N1478">
        <v>335</v>
      </c>
      <c r="O1478" s="26">
        <v>7</v>
      </c>
      <c r="P1478">
        <v>1</v>
      </c>
    </row>
    <row r="1479" spans="1:16" x14ac:dyDescent="0.25">
      <c r="A1479" t="s">
        <v>569</v>
      </c>
      <c r="B1479">
        <v>1979</v>
      </c>
      <c r="C1479">
        <v>328</v>
      </c>
      <c r="D1479">
        <v>0.65300000000000002</v>
      </c>
      <c r="E1479">
        <v>328</v>
      </c>
      <c r="F1479" s="26">
        <v>1</v>
      </c>
      <c r="G1479">
        <v>1</v>
      </c>
      <c r="J1479" t="s">
        <v>569</v>
      </c>
      <c r="K1479">
        <v>1979</v>
      </c>
      <c r="L1479">
        <v>328</v>
      </c>
      <c r="M1479">
        <v>0.65300000000000002</v>
      </c>
      <c r="N1479">
        <v>328</v>
      </c>
      <c r="O1479" s="26">
        <v>7</v>
      </c>
      <c r="P1479">
        <v>1</v>
      </c>
    </row>
    <row r="1480" spans="1:16" x14ac:dyDescent="0.25">
      <c r="A1480" t="s">
        <v>549</v>
      </c>
      <c r="B1480">
        <v>1979</v>
      </c>
      <c r="C1480">
        <v>378</v>
      </c>
      <c r="D1480">
        <v>0.66700000000000004</v>
      </c>
      <c r="E1480">
        <v>405</v>
      </c>
      <c r="F1480">
        <v>1</v>
      </c>
      <c r="G1480">
        <v>1</v>
      </c>
    </row>
    <row r="1481" spans="1:16" x14ac:dyDescent="0.25">
      <c r="A1481" t="s">
        <v>562</v>
      </c>
      <c r="B1481">
        <v>1979</v>
      </c>
      <c r="C1481">
        <v>427</v>
      </c>
      <c r="D1481">
        <v>0.70199999999999996</v>
      </c>
      <c r="E1481">
        <v>466</v>
      </c>
      <c r="F1481">
        <v>1</v>
      </c>
      <c r="G1481">
        <v>1</v>
      </c>
    </row>
    <row r="1482" spans="1:16" x14ac:dyDescent="0.25">
      <c r="A1482" t="s">
        <v>551</v>
      </c>
      <c r="B1482">
        <v>1979</v>
      </c>
      <c r="C1482">
        <v>460</v>
      </c>
      <c r="D1482">
        <v>0.78200000000000003</v>
      </c>
      <c r="E1482">
        <v>1246</v>
      </c>
      <c r="F1482">
        <v>1</v>
      </c>
      <c r="G1482">
        <v>1</v>
      </c>
    </row>
    <row r="1483" spans="1:16" x14ac:dyDescent="0.25">
      <c r="A1483" t="s">
        <v>565</v>
      </c>
      <c r="B1483">
        <v>1979</v>
      </c>
      <c r="C1483">
        <v>359</v>
      </c>
      <c r="D1483">
        <v>0.82</v>
      </c>
      <c r="E1483">
        <v>529</v>
      </c>
      <c r="F1483">
        <v>1</v>
      </c>
      <c r="G1483">
        <v>1</v>
      </c>
    </row>
    <row r="1484" spans="1:16" x14ac:dyDescent="0.25">
      <c r="A1484" t="s">
        <v>561</v>
      </c>
      <c r="B1484">
        <v>1979</v>
      </c>
      <c r="C1484">
        <v>447</v>
      </c>
      <c r="D1484">
        <v>0.85299999999999998</v>
      </c>
      <c r="E1484">
        <v>529</v>
      </c>
      <c r="F1484">
        <v>1</v>
      </c>
      <c r="G1484">
        <v>1</v>
      </c>
    </row>
    <row r="1485" spans="1:16" x14ac:dyDescent="0.25">
      <c r="A1485" t="s">
        <v>557</v>
      </c>
      <c r="B1485">
        <v>1979</v>
      </c>
      <c r="C1485">
        <v>432</v>
      </c>
      <c r="D1485">
        <v>0.90300000000000002</v>
      </c>
      <c r="E1485">
        <v>432</v>
      </c>
      <c r="F1485">
        <v>1</v>
      </c>
      <c r="G1485">
        <v>1</v>
      </c>
    </row>
    <row r="1486" spans="1:16" x14ac:dyDescent="0.25">
      <c r="A1486" t="s">
        <v>555</v>
      </c>
      <c r="B1486">
        <v>1979</v>
      </c>
      <c r="C1486">
        <v>429</v>
      </c>
      <c r="D1486">
        <v>0.90600000000000003</v>
      </c>
      <c r="E1486">
        <v>429</v>
      </c>
      <c r="F1486">
        <v>1</v>
      </c>
      <c r="G1486">
        <v>1</v>
      </c>
    </row>
    <row r="1487" spans="1:16" x14ac:dyDescent="0.25">
      <c r="A1487" t="s">
        <v>566</v>
      </c>
      <c r="B1487">
        <v>1979</v>
      </c>
      <c r="C1487">
        <v>475</v>
      </c>
      <c r="D1487">
        <v>0.93100000000000005</v>
      </c>
      <c r="E1487">
        <v>405</v>
      </c>
      <c r="F1487">
        <v>1</v>
      </c>
      <c r="G1487">
        <v>1</v>
      </c>
    </row>
    <row r="1488" spans="1:16" x14ac:dyDescent="0.25">
      <c r="A1488" t="s">
        <v>550</v>
      </c>
      <c r="B1488">
        <v>1979</v>
      </c>
      <c r="C1488">
        <v>403</v>
      </c>
      <c r="D1488">
        <v>0.93899999999999995</v>
      </c>
      <c r="E1488">
        <v>1246</v>
      </c>
      <c r="F1488">
        <v>1</v>
      </c>
      <c r="G1488">
        <v>1</v>
      </c>
    </row>
    <row r="1489" spans="1:7" x14ac:dyDescent="0.25">
      <c r="A1489" t="s">
        <v>392</v>
      </c>
      <c r="B1489">
        <v>1979</v>
      </c>
      <c r="C1489">
        <v>466</v>
      </c>
      <c r="D1489">
        <v>0.94499999999999995</v>
      </c>
      <c r="E1489">
        <v>466</v>
      </c>
      <c r="F1489">
        <v>1</v>
      </c>
      <c r="G1489">
        <v>1</v>
      </c>
    </row>
    <row r="1490" spans="1:7" x14ac:dyDescent="0.25">
      <c r="A1490" t="s">
        <v>552</v>
      </c>
      <c r="B1490">
        <v>1979</v>
      </c>
      <c r="C1490">
        <v>452</v>
      </c>
      <c r="D1490">
        <v>0.96199999999999997</v>
      </c>
      <c r="E1490">
        <v>558</v>
      </c>
      <c r="F1490">
        <v>1</v>
      </c>
      <c r="G1490">
        <v>1</v>
      </c>
    </row>
    <row r="1491" spans="1:7" x14ac:dyDescent="0.25">
      <c r="A1491" t="s">
        <v>560</v>
      </c>
      <c r="B1491">
        <v>1979</v>
      </c>
      <c r="C1491">
        <v>422</v>
      </c>
      <c r="D1491">
        <v>0.97199999999999998</v>
      </c>
      <c r="E1491">
        <v>529</v>
      </c>
      <c r="F1491">
        <v>1</v>
      </c>
      <c r="G1491">
        <v>1</v>
      </c>
    </row>
    <row r="1492" spans="1:7" x14ac:dyDescent="0.25">
      <c r="A1492" t="s">
        <v>568</v>
      </c>
      <c r="B1492">
        <v>1979</v>
      </c>
      <c r="C1492">
        <v>401</v>
      </c>
      <c r="D1492">
        <v>0.98</v>
      </c>
      <c r="E1492">
        <v>429</v>
      </c>
      <c r="F1492">
        <v>1</v>
      </c>
      <c r="G1492">
        <v>1</v>
      </c>
    </row>
    <row r="1493" spans="1:7" x14ac:dyDescent="0.25">
      <c r="A1493" t="s">
        <v>571</v>
      </c>
      <c r="B1493">
        <v>1979</v>
      </c>
      <c r="C1493">
        <v>43</v>
      </c>
      <c r="D1493">
        <v>1</v>
      </c>
      <c r="E1493">
        <v>19</v>
      </c>
      <c r="F1493">
        <v>1</v>
      </c>
      <c r="G1493">
        <v>1</v>
      </c>
    </row>
    <row r="1494" spans="1:7" x14ac:dyDescent="0.25">
      <c r="A1494" t="s">
        <v>570</v>
      </c>
      <c r="B1494">
        <v>1979</v>
      </c>
      <c r="C1494">
        <v>44</v>
      </c>
      <c r="D1494">
        <v>1</v>
      </c>
      <c r="E1494">
        <v>19</v>
      </c>
      <c r="F1494">
        <v>1</v>
      </c>
      <c r="G1494">
        <v>1</v>
      </c>
    </row>
    <row r="1495" spans="1:7" x14ac:dyDescent="0.25">
      <c r="A1495" t="s">
        <v>553</v>
      </c>
      <c r="B1495">
        <v>1979</v>
      </c>
      <c r="C1495">
        <v>368</v>
      </c>
      <c r="D1495">
        <v>1</v>
      </c>
      <c r="E1495">
        <v>558</v>
      </c>
      <c r="F1495">
        <v>1</v>
      </c>
      <c r="G1495">
        <v>1</v>
      </c>
    </row>
    <row r="1496" spans="1:7" x14ac:dyDescent="0.25">
      <c r="A1496" t="s">
        <v>554</v>
      </c>
      <c r="B1496">
        <v>1979</v>
      </c>
      <c r="C1496">
        <v>374</v>
      </c>
      <c r="D1496">
        <v>1</v>
      </c>
      <c r="E1496">
        <v>558</v>
      </c>
      <c r="F1496">
        <v>1</v>
      </c>
      <c r="G1496">
        <v>1</v>
      </c>
    </row>
    <row r="1497" spans="1:7" x14ac:dyDescent="0.25">
      <c r="A1497" t="s">
        <v>558</v>
      </c>
      <c r="B1497">
        <v>1979</v>
      </c>
      <c r="C1497">
        <v>379</v>
      </c>
      <c r="D1497">
        <v>1</v>
      </c>
      <c r="E1497">
        <v>532</v>
      </c>
      <c r="F1497">
        <v>1</v>
      </c>
      <c r="G1497">
        <v>1</v>
      </c>
    </row>
    <row r="1498" spans="1:7" x14ac:dyDescent="0.25">
      <c r="A1498" t="s">
        <v>559</v>
      </c>
      <c r="B1498">
        <v>1979</v>
      </c>
      <c r="C1498">
        <v>391</v>
      </c>
      <c r="D1498">
        <v>1</v>
      </c>
      <c r="E1498">
        <v>532</v>
      </c>
      <c r="F1498">
        <v>1</v>
      </c>
      <c r="G1498">
        <v>1</v>
      </c>
    </row>
    <row r="1499" spans="1:7" x14ac:dyDescent="0.25">
      <c r="A1499" t="s">
        <v>567</v>
      </c>
      <c r="B1499">
        <v>1979</v>
      </c>
      <c r="C1499">
        <v>404</v>
      </c>
      <c r="D1499">
        <v>1</v>
      </c>
      <c r="E1499">
        <v>432</v>
      </c>
      <c r="F1499">
        <v>1</v>
      </c>
      <c r="G1499">
        <v>1</v>
      </c>
    </row>
    <row r="1500" spans="1:7" x14ac:dyDescent="0.25">
      <c r="A1500" t="s">
        <v>563</v>
      </c>
      <c r="B1500">
        <v>1979</v>
      </c>
      <c r="C1500">
        <v>433</v>
      </c>
      <c r="D1500">
        <v>1</v>
      </c>
      <c r="E1500">
        <v>529</v>
      </c>
      <c r="F1500">
        <v>1</v>
      </c>
      <c r="G1500">
        <v>1</v>
      </c>
    </row>
    <row r="1501" spans="1:7" x14ac:dyDescent="0.25">
      <c r="A1501" t="s">
        <v>556</v>
      </c>
      <c r="B1501">
        <v>1979</v>
      </c>
      <c r="C1501">
        <v>435</v>
      </c>
      <c r="D1501">
        <v>1</v>
      </c>
      <c r="E1501">
        <v>558</v>
      </c>
      <c r="F1501">
        <v>1</v>
      </c>
      <c r="G1501">
        <v>1</v>
      </c>
    </row>
    <row r="1502" spans="1:7" x14ac:dyDescent="0.25">
      <c r="A1502" t="s">
        <v>564</v>
      </c>
      <c r="B1502">
        <v>1979</v>
      </c>
      <c r="C1502">
        <v>449</v>
      </c>
      <c r="D1502">
        <v>1</v>
      </c>
      <c r="E1502">
        <v>529</v>
      </c>
      <c r="F1502">
        <v>1</v>
      </c>
      <c r="G1502">
        <v>1</v>
      </c>
    </row>
    <row r="1503" spans="1:7" x14ac:dyDescent="0.25">
      <c r="A1503" t="s">
        <v>573</v>
      </c>
      <c r="B1503">
        <v>1978</v>
      </c>
      <c r="C1503">
        <v>386</v>
      </c>
      <c r="D1503">
        <v>0</v>
      </c>
      <c r="E1503">
        <v>386</v>
      </c>
      <c r="F1503">
        <v>7</v>
      </c>
      <c r="G1503">
        <v>1</v>
      </c>
    </row>
    <row r="1504" spans="1:7" x14ac:dyDescent="0.25">
      <c r="A1504" t="s">
        <v>572</v>
      </c>
      <c r="B1504">
        <v>1978</v>
      </c>
      <c r="C1504">
        <v>387</v>
      </c>
      <c r="D1504">
        <v>0</v>
      </c>
      <c r="E1504">
        <v>387</v>
      </c>
      <c r="F1504">
        <v>7</v>
      </c>
      <c r="G1504">
        <v>1</v>
      </c>
    </row>
    <row r="1505" spans="1:7" x14ac:dyDescent="0.25">
      <c r="A1505" t="s">
        <v>573</v>
      </c>
      <c r="B1505">
        <v>1978</v>
      </c>
      <c r="C1505">
        <v>386</v>
      </c>
      <c r="D1505">
        <v>1</v>
      </c>
      <c r="E1505">
        <v>357</v>
      </c>
      <c r="F1505">
        <v>7</v>
      </c>
      <c r="G1505">
        <v>1</v>
      </c>
    </row>
    <row r="1506" spans="1:7" x14ac:dyDescent="0.25">
      <c r="A1506" t="s">
        <v>572</v>
      </c>
      <c r="B1506">
        <v>1978</v>
      </c>
      <c r="C1506">
        <v>387</v>
      </c>
      <c r="D1506">
        <v>1</v>
      </c>
      <c r="E1506">
        <v>357</v>
      </c>
      <c r="F1506">
        <v>7</v>
      </c>
      <c r="G1506">
        <v>1</v>
      </c>
    </row>
    <row r="1507" spans="1:7" x14ac:dyDescent="0.25">
      <c r="A1507" t="s">
        <v>425</v>
      </c>
      <c r="B1507">
        <v>1978</v>
      </c>
      <c r="C1507">
        <v>287</v>
      </c>
      <c r="D1507">
        <v>0.06</v>
      </c>
      <c r="E1507">
        <v>512</v>
      </c>
      <c r="F1507">
        <v>3</v>
      </c>
      <c r="G1507">
        <v>1</v>
      </c>
    </row>
    <row r="1508" spans="1:7" x14ac:dyDescent="0.25">
      <c r="A1508" t="s">
        <v>425</v>
      </c>
      <c r="B1508">
        <v>1978</v>
      </c>
      <c r="C1508">
        <v>287</v>
      </c>
      <c r="D1508">
        <v>0.94</v>
      </c>
      <c r="E1508">
        <v>287</v>
      </c>
      <c r="F1508">
        <v>3</v>
      </c>
      <c r="G1508">
        <v>1</v>
      </c>
    </row>
    <row r="1509" spans="1:7" x14ac:dyDescent="0.25">
      <c r="A1509" t="s">
        <v>581</v>
      </c>
      <c r="B1509">
        <v>1978</v>
      </c>
      <c r="C1509">
        <v>205</v>
      </c>
      <c r="D1509">
        <v>0</v>
      </c>
      <c r="E1509">
        <v>205</v>
      </c>
      <c r="F1509">
        <v>1</v>
      </c>
      <c r="G1509">
        <v>1</v>
      </c>
    </row>
    <row r="1510" spans="1:7" x14ac:dyDescent="0.25">
      <c r="A1510" t="s">
        <v>583</v>
      </c>
      <c r="B1510">
        <v>1978</v>
      </c>
      <c r="C1510">
        <v>210</v>
      </c>
      <c r="D1510">
        <v>0</v>
      </c>
      <c r="E1510">
        <v>210</v>
      </c>
      <c r="F1510">
        <v>1</v>
      </c>
      <c r="G1510">
        <v>1</v>
      </c>
    </row>
    <row r="1511" spans="1:7" x14ac:dyDescent="0.25">
      <c r="A1511" t="s">
        <v>580</v>
      </c>
      <c r="B1511">
        <v>1978</v>
      </c>
      <c r="C1511">
        <v>215</v>
      </c>
      <c r="D1511">
        <v>0</v>
      </c>
      <c r="E1511">
        <v>215</v>
      </c>
      <c r="F1511">
        <v>1</v>
      </c>
      <c r="G1511">
        <v>1</v>
      </c>
    </row>
    <row r="1512" spans="1:7" x14ac:dyDescent="0.25">
      <c r="A1512" t="s">
        <v>582</v>
      </c>
      <c r="B1512">
        <v>1978</v>
      </c>
      <c r="C1512">
        <v>217</v>
      </c>
      <c r="D1512">
        <v>0</v>
      </c>
      <c r="E1512">
        <v>217</v>
      </c>
      <c r="F1512">
        <v>1</v>
      </c>
      <c r="G1512">
        <v>1</v>
      </c>
    </row>
    <row r="1513" spans="1:7" x14ac:dyDescent="0.25">
      <c r="A1513" t="s">
        <v>575</v>
      </c>
      <c r="B1513">
        <v>1978</v>
      </c>
      <c r="C1513">
        <v>234</v>
      </c>
      <c r="D1513">
        <v>0</v>
      </c>
      <c r="E1513">
        <v>234</v>
      </c>
      <c r="F1513">
        <v>1</v>
      </c>
      <c r="G1513">
        <v>1</v>
      </c>
    </row>
    <row r="1514" spans="1:7" x14ac:dyDescent="0.25">
      <c r="A1514" t="s">
        <v>576</v>
      </c>
      <c r="B1514">
        <v>1978</v>
      </c>
      <c r="C1514">
        <v>242</v>
      </c>
      <c r="D1514">
        <v>0</v>
      </c>
      <c r="E1514">
        <v>242</v>
      </c>
      <c r="F1514">
        <v>1</v>
      </c>
      <c r="G1514">
        <v>1</v>
      </c>
    </row>
    <row r="1515" spans="1:7" x14ac:dyDescent="0.25">
      <c r="A1515" t="s">
        <v>574</v>
      </c>
      <c r="B1515">
        <v>1978</v>
      </c>
      <c r="C1515">
        <v>270</v>
      </c>
      <c r="D1515">
        <v>0</v>
      </c>
      <c r="E1515">
        <v>270</v>
      </c>
      <c r="F1515">
        <v>1</v>
      </c>
      <c r="G1515">
        <v>1</v>
      </c>
    </row>
    <row r="1516" spans="1:7" x14ac:dyDescent="0.25">
      <c r="A1516" t="s">
        <v>577</v>
      </c>
      <c r="B1516">
        <v>1978</v>
      </c>
      <c r="C1516">
        <v>284</v>
      </c>
      <c r="D1516">
        <v>0</v>
      </c>
      <c r="E1516">
        <v>284</v>
      </c>
      <c r="F1516">
        <v>1</v>
      </c>
      <c r="G1516">
        <v>1</v>
      </c>
    </row>
    <row r="1517" spans="1:7" x14ac:dyDescent="0.25">
      <c r="A1517" t="s">
        <v>578</v>
      </c>
      <c r="B1517">
        <v>1978</v>
      </c>
      <c r="C1517">
        <v>288</v>
      </c>
      <c r="D1517">
        <v>0</v>
      </c>
      <c r="E1517">
        <v>288</v>
      </c>
      <c r="F1517">
        <v>1</v>
      </c>
      <c r="G1517">
        <v>1</v>
      </c>
    </row>
    <row r="1518" spans="1:7" x14ac:dyDescent="0.25">
      <c r="A1518" t="s">
        <v>579</v>
      </c>
      <c r="B1518">
        <v>1978</v>
      </c>
      <c r="C1518">
        <v>300</v>
      </c>
      <c r="D1518">
        <v>0</v>
      </c>
      <c r="E1518">
        <v>300</v>
      </c>
      <c r="F1518">
        <v>1</v>
      </c>
      <c r="G1518">
        <v>1</v>
      </c>
    </row>
    <row r="1519" spans="1:7" x14ac:dyDescent="0.25">
      <c r="A1519" t="s">
        <v>583</v>
      </c>
      <c r="B1519">
        <v>1978</v>
      </c>
      <c r="C1519">
        <v>210</v>
      </c>
      <c r="D1519">
        <v>2.1999999999999999E-2</v>
      </c>
      <c r="E1519">
        <v>216</v>
      </c>
      <c r="F1519">
        <v>1</v>
      </c>
      <c r="G1519">
        <v>1</v>
      </c>
    </row>
    <row r="1520" spans="1:7" x14ac:dyDescent="0.25">
      <c r="A1520" t="s">
        <v>580</v>
      </c>
      <c r="B1520">
        <v>1978</v>
      </c>
      <c r="C1520">
        <v>215</v>
      </c>
      <c r="D1520">
        <v>2.5999999999999999E-2</v>
      </c>
      <c r="E1520">
        <v>214</v>
      </c>
      <c r="F1520">
        <v>1</v>
      </c>
      <c r="G1520">
        <v>1</v>
      </c>
    </row>
    <row r="1521" spans="1:7" x14ac:dyDescent="0.25">
      <c r="A1521" t="s">
        <v>574</v>
      </c>
      <c r="B1521">
        <v>1978</v>
      </c>
      <c r="C1521">
        <v>270</v>
      </c>
      <c r="D1521">
        <v>8.6999999999999994E-2</v>
      </c>
      <c r="E1521">
        <v>281</v>
      </c>
      <c r="F1521">
        <v>1</v>
      </c>
      <c r="G1521">
        <v>1</v>
      </c>
    </row>
    <row r="1522" spans="1:7" x14ac:dyDescent="0.25">
      <c r="A1522" t="s">
        <v>579</v>
      </c>
      <c r="B1522">
        <v>1978</v>
      </c>
      <c r="C1522">
        <v>300</v>
      </c>
      <c r="D1522">
        <v>0.42</v>
      </c>
      <c r="E1522">
        <v>281</v>
      </c>
      <c r="F1522">
        <v>1</v>
      </c>
      <c r="G1522">
        <v>1</v>
      </c>
    </row>
    <row r="1523" spans="1:7" x14ac:dyDescent="0.25">
      <c r="A1523" t="s">
        <v>579</v>
      </c>
      <c r="B1523">
        <v>1978</v>
      </c>
      <c r="C1523">
        <v>300</v>
      </c>
      <c r="D1523">
        <v>0.57999999999999996</v>
      </c>
      <c r="E1523">
        <v>214</v>
      </c>
      <c r="F1523">
        <v>1</v>
      </c>
      <c r="G1523">
        <v>1</v>
      </c>
    </row>
    <row r="1524" spans="1:7" x14ac:dyDescent="0.25">
      <c r="A1524" t="s">
        <v>574</v>
      </c>
      <c r="B1524">
        <v>1978</v>
      </c>
      <c r="C1524">
        <v>270</v>
      </c>
      <c r="D1524">
        <v>0.91300000000000003</v>
      </c>
      <c r="E1524">
        <v>304</v>
      </c>
      <c r="F1524">
        <v>1</v>
      </c>
      <c r="G1524">
        <v>1</v>
      </c>
    </row>
    <row r="1525" spans="1:7" x14ac:dyDescent="0.25">
      <c r="A1525" t="s">
        <v>580</v>
      </c>
      <c r="B1525">
        <v>1978</v>
      </c>
      <c r="C1525">
        <v>215</v>
      </c>
      <c r="D1525">
        <v>0.97399999999999998</v>
      </c>
      <c r="E1525">
        <v>236</v>
      </c>
      <c r="F1525">
        <v>1</v>
      </c>
      <c r="G1525">
        <v>1</v>
      </c>
    </row>
    <row r="1526" spans="1:7" x14ac:dyDescent="0.25">
      <c r="A1526" t="s">
        <v>583</v>
      </c>
      <c r="B1526">
        <v>1978</v>
      </c>
      <c r="C1526">
        <v>210</v>
      </c>
      <c r="D1526">
        <v>0.97799999999999998</v>
      </c>
      <c r="E1526">
        <v>214</v>
      </c>
      <c r="F1526">
        <v>1</v>
      </c>
      <c r="G1526">
        <v>1</v>
      </c>
    </row>
    <row r="1527" spans="1:7" x14ac:dyDescent="0.25">
      <c r="A1527" t="s">
        <v>581</v>
      </c>
      <c r="B1527">
        <v>1978</v>
      </c>
      <c r="C1527">
        <v>205</v>
      </c>
      <c r="D1527">
        <v>1</v>
      </c>
      <c r="E1527">
        <v>236</v>
      </c>
      <c r="F1527">
        <v>1</v>
      </c>
      <c r="G1527">
        <v>1</v>
      </c>
    </row>
    <row r="1528" spans="1:7" x14ac:dyDescent="0.25">
      <c r="A1528" t="s">
        <v>582</v>
      </c>
      <c r="B1528">
        <v>1978</v>
      </c>
      <c r="C1528">
        <v>217</v>
      </c>
      <c r="D1528">
        <v>1</v>
      </c>
      <c r="E1528">
        <v>236</v>
      </c>
      <c r="F1528">
        <v>1</v>
      </c>
      <c r="G1528">
        <v>1</v>
      </c>
    </row>
    <row r="1529" spans="1:7" x14ac:dyDescent="0.25">
      <c r="A1529" t="s">
        <v>575</v>
      </c>
      <c r="B1529">
        <v>1978</v>
      </c>
      <c r="C1529">
        <v>234</v>
      </c>
      <c r="D1529">
        <v>1</v>
      </c>
      <c r="E1529">
        <v>304</v>
      </c>
      <c r="F1529">
        <v>1</v>
      </c>
      <c r="G1529">
        <v>1</v>
      </c>
    </row>
    <row r="1530" spans="1:7" x14ac:dyDescent="0.25">
      <c r="A1530" t="s">
        <v>576</v>
      </c>
      <c r="B1530">
        <v>1978</v>
      </c>
      <c r="C1530">
        <v>242</v>
      </c>
      <c r="D1530">
        <v>1</v>
      </c>
      <c r="E1530">
        <v>304</v>
      </c>
      <c r="F1530">
        <v>1</v>
      </c>
      <c r="G1530">
        <v>1</v>
      </c>
    </row>
    <row r="1531" spans="1:7" x14ac:dyDescent="0.25">
      <c r="A1531" t="s">
        <v>577</v>
      </c>
      <c r="B1531">
        <v>1978</v>
      </c>
      <c r="C1531">
        <v>284</v>
      </c>
      <c r="D1531">
        <v>1</v>
      </c>
      <c r="E1531">
        <v>304</v>
      </c>
      <c r="F1531">
        <v>1</v>
      </c>
      <c r="G1531">
        <v>1</v>
      </c>
    </row>
    <row r="1532" spans="1:7" x14ac:dyDescent="0.25">
      <c r="A1532" t="s">
        <v>578</v>
      </c>
      <c r="B1532">
        <v>1978</v>
      </c>
      <c r="C1532">
        <v>288</v>
      </c>
      <c r="D1532">
        <v>1</v>
      </c>
      <c r="E1532">
        <v>304</v>
      </c>
      <c r="F1532">
        <v>1</v>
      </c>
      <c r="G1532">
        <v>1</v>
      </c>
    </row>
    <row r="1533" spans="1:7" x14ac:dyDescent="0.25">
      <c r="A1533" t="s">
        <v>584</v>
      </c>
      <c r="B1533">
        <v>1977</v>
      </c>
      <c r="C1533">
        <v>384</v>
      </c>
      <c r="D1533">
        <v>5.0999999999999997E-2</v>
      </c>
      <c r="E1533">
        <v>363</v>
      </c>
      <c r="F1533">
        <v>4</v>
      </c>
      <c r="G1533">
        <v>1</v>
      </c>
    </row>
    <row r="1534" spans="1:7" x14ac:dyDescent="0.25">
      <c r="A1534" t="s">
        <v>584</v>
      </c>
      <c r="B1534">
        <v>1977</v>
      </c>
      <c r="C1534">
        <v>384</v>
      </c>
      <c r="D1534">
        <v>0.94899999999999995</v>
      </c>
      <c r="E1534">
        <v>384</v>
      </c>
      <c r="F1534">
        <v>4</v>
      </c>
      <c r="G1534">
        <v>1</v>
      </c>
    </row>
    <row r="1535" spans="1:7" x14ac:dyDescent="0.25">
      <c r="A1535" t="s">
        <v>585</v>
      </c>
      <c r="B1535">
        <v>1976</v>
      </c>
      <c r="C1535">
        <v>832</v>
      </c>
      <c r="D1535">
        <v>5.3999999999999999E-2</v>
      </c>
      <c r="E1535">
        <v>758</v>
      </c>
      <c r="F1535">
        <v>7</v>
      </c>
      <c r="G1535">
        <v>1</v>
      </c>
    </row>
    <row r="1536" spans="1:7" x14ac:dyDescent="0.25">
      <c r="A1536" t="s">
        <v>585</v>
      </c>
      <c r="B1536">
        <v>1976</v>
      </c>
      <c r="C1536">
        <v>832</v>
      </c>
      <c r="D1536">
        <v>0.94599999999999995</v>
      </c>
      <c r="E1536">
        <v>832</v>
      </c>
      <c r="F1536">
        <v>7</v>
      </c>
      <c r="G1536">
        <v>1</v>
      </c>
    </row>
    <row r="1537" spans="1:7" x14ac:dyDescent="0.25">
      <c r="A1537" t="s">
        <v>586</v>
      </c>
      <c r="B1537">
        <v>1975</v>
      </c>
      <c r="C1537">
        <v>1315</v>
      </c>
      <c r="D1537">
        <v>0</v>
      </c>
      <c r="E1537">
        <v>1315</v>
      </c>
      <c r="F1537">
        <v>1</v>
      </c>
      <c r="G1537">
        <v>1</v>
      </c>
    </row>
    <row r="1538" spans="1:7" x14ac:dyDescent="0.25">
      <c r="A1538" t="s">
        <v>586</v>
      </c>
      <c r="B1538">
        <v>1975</v>
      </c>
      <c r="C1538">
        <v>1315</v>
      </c>
      <c r="D1538">
        <v>1</v>
      </c>
      <c r="E1538">
        <v>385</v>
      </c>
      <c r="F1538">
        <v>1</v>
      </c>
      <c r="G1538">
        <v>1</v>
      </c>
    </row>
    <row r="1539" spans="1:7" x14ac:dyDescent="0.25">
      <c r="A1539" t="s">
        <v>596</v>
      </c>
      <c r="B1539">
        <v>1974</v>
      </c>
      <c r="C1539">
        <v>223</v>
      </c>
      <c r="D1539">
        <v>0</v>
      </c>
      <c r="E1539">
        <v>223</v>
      </c>
      <c r="F1539">
        <v>8</v>
      </c>
      <c r="G1539">
        <v>1</v>
      </c>
    </row>
    <row r="1540" spans="1:7" x14ac:dyDescent="0.25">
      <c r="A1540" t="s">
        <v>596</v>
      </c>
      <c r="B1540">
        <v>1974</v>
      </c>
      <c r="C1540">
        <v>223</v>
      </c>
      <c r="D1540">
        <v>6.0000000000000001E-3</v>
      </c>
      <c r="E1540">
        <v>302</v>
      </c>
      <c r="F1540">
        <v>8</v>
      </c>
      <c r="G1540">
        <v>1</v>
      </c>
    </row>
    <row r="1541" spans="1:7" x14ac:dyDescent="0.25">
      <c r="A1541" t="s">
        <v>597</v>
      </c>
      <c r="B1541">
        <v>1974</v>
      </c>
      <c r="C1541">
        <v>269</v>
      </c>
      <c r="D1541">
        <v>4.9000000000000002E-2</v>
      </c>
      <c r="E1541">
        <v>230</v>
      </c>
      <c r="F1541">
        <v>8</v>
      </c>
      <c r="G1541">
        <v>1</v>
      </c>
    </row>
    <row r="1542" spans="1:7" x14ac:dyDescent="0.25">
      <c r="A1542" t="s">
        <v>596</v>
      </c>
      <c r="B1542">
        <v>1974</v>
      </c>
      <c r="C1542">
        <v>223</v>
      </c>
      <c r="D1542">
        <v>0.121</v>
      </c>
      <c r="E1542">
        <v>269</v>
      </c>
      <c r="F1542">
        <v>8</v>
      </c>
      <c r="G1542">
        <v>1</v>
      </c>
    </row>
    <row r="1543" spans="1:7" x14ac:dyDescent="0.25">
      <c r="A1543" t="s">
        <v>596</v>
      </c>
      <c r="B1543">
        <v>1974</v>
      </c>
      <c r="C1543">
        <v>223</v>
      </c>
      <c r="D1543">
        <v>0.873</v>
      </c>
      <c r="E1543">
        <v>230</v>
      </c>
      <c r="F1543">
        <v>8</v>
      </c>
      <c r="G1543">
        <v>1</v>
      </c>
    </row>
    <row r="1544" spans="1:7" x14ac:dyDescent="0.25">
      <c r="A1544" t="s">
        <v>597</v>
      </c>
      <c r="B1544">
        <v>1974</v>
      </c>
      <c r="C1544">
        <v>269</v>
      </c>
      <c r="D1544">
        <v>0.95099999999999996</v>
      </c>
      <c r="E1544">
        <v>269</v>
      </c>
      <c r="F1544">
        <v>8</v>
      </c>
      <c r="G1544">
        <v>1</v>
      </c>
    </row>
    <row r="1545" spans="1:7" x14ac:dyDescent="0.25">
      <c r="A1545" t="s">
        <v>466</v>
      </c>
      <c r="B1545">
        <v>1974</v>
      </c>
      <c r="C1545">
        <v>152</v>
      </c>
      <c r="D1545">
        <v>0.182</v>
      </c>
      <c r="E1545">
        <v>150</v>
      </c>
      <c r="F1545">
        <v>7</v>
      </c>
      <c r="G1545">
        <v>1</v>
      </c>
    </row>
    <row r="1546" spans="1:7" x14ac:dyDescent="0.25">
      <c r="A1546" t="s">
        <v>466</v>
      </c>
      <c r="B1546">
        <v>1974</v>
      </c>
      <c r="C1546">
        <v>152</v>
      </c>
      <c r="D1546">
        <v>0.81799999999999995</v>
      </c>
      <c r="E1546">
        <v>152</v>
      </c>
      <c r="F1546">
        <v>7</v>
      </c>
      <c r="G1546">
        <v>1</v>
      </c>
    </row>
    <row r="1547" spans="1:7" x14ac:dyDescent="0.25">
      <c r="A1547" t="s">
        <v>587</v>
      </c>
      <c r="B1547">
        <v>1974</v>
      </c>
      <c r="C1547">
        <v>722</v>
      </c>
      <c r="D1547">
        <v>0</v>
      </c>
      <c r="E1547">
        <v>722</v>
      </c>
      <c r="F1547">
        <v>4</v>
      </c>
      <c r="G1547">
        <v>1</v>
      </c>
    </row>
    <row r="1548" spans="1:7" x14ac:dyDescent="0.25">
      <c r="A1548" t="s">
        <v>587</v>
      </c>
      <c r="B1548">
        <v>1974</v>
      </c>
      <c r="C1548">
        <v>722</v>
      </c>
      <c r="D1548">
        <v>1</v>
      </c>
      <c r="E1548">
        <v>692</v>
      </c>
      <c r="F1548">
        <v>4</v>
      </c>
      <c r="G1548">
        <v>1</v>
      </c>
    </row>
    <row r="1549" spans="1:7" x14ac:dyDescent="0.25">
      <c r="A1549" t="s">
        <v>595</v>
      </c>
      <c r="B1549">
        <v>1974</v>
      </c>
      <c r="C1549">
        <v>320</v>
      </c>
      <c r="D1549">
        <v>0</v>
      </c>
      <c r="E1549">
        <v>320</v>
      </c>
      <c r="F1549">
        <v>1</v>
      </c>
      <c r="G1549">
        <v>1</v>
      </c>
    </row>
    <row r="1550" spans="1:7" x14ac:dyDescent="0.25">
      <c r="A1550" t="s">
        <v>588</v>
      </c>
      <c r="B1550">
        <v>1974</v>
      </c>
      <c r="C1550">
        <v>367</v>
      </c>
      <c r="D1550">
        <v>0</v>
      </c>
      <c r="E1550">
        <v>367</v>
      </c>
      <c r="F1550">
        <v>1</v>
      </c>
      <c r="G1550">
        <v>1</v>
      </c>
    </row>
    <row r="1551" spans="1:7" x14ac:dyDescent="0.25">
      <c r="A1551" t="s">
        <v>589</v>
      </c>
      <c r="B1551">
        <v>1974</v>
      </c>
      <c r="C1551">
        <v>411</v>
      </c>
      <c r="D1551">
        <v>0</v>
      </c>
      <c r="E1551">
        <v>411</v>
      </c>
      <c r="F1551">
        <v>1</v>
      </c>
      <c r="G1551">
        <v>1</v>
      </c>
    </row>
    <row r="1552" spans="1:7" x14ac:dyDescent="0.25">
      <c r="A1552" t="s">
        <v>590</v>
      </c>
      <c r="B1552">
        <v>1974</v>
      </c>
      <c r="C1552">
        <v>413</v>
      </c>
      <c r="D1552">
        <v>0</v>
      </c>
      <c r="E1552">
        <v>413</v>
      </c>
      <c r="F1552">
        <v>1</v>
      </c>
      <c r="G1552">
        <v>1</v>
      </c>
    </row>
    <row r="1553" spans="1:7" x14ac:dyDescent="0.25">
      <c r="A1553" t="s">
        <v>591</v>
      </c>
      <c r="B1553">
        <v>1974</v>
      </c>
      <c r="C1553">
        <v>461</v>
      </c>
      <c r="D1553">
        <v>0</v>
      </c>
      <c r="E1553">
        <v>461</v>
      </c>
      <c r="F1553">
        <v>1</v>
      </c>
      <c r="G1553">
        <v>1</v>
      </c>
    </row>
    <row r="1554" spans="1:7" x14ac:dyDescent="0.25">
      <c r="A1554" t="s">
        <v>592</v>
      </c>
      <c r="B1554">
        <v>1974</v>
      </c>
      <c r="C1554">
        <v>468</v>
      </c>
      <c r="D1554">
        <v>0</v>
      </c>
      <c r="E1554">
        <v>468</v>
      </c>
      <c r="F1554">
        <v>1</v>
      </c>
      <c r="G1554">
        <v>1</v>
      </c>
    </row>
    <row r="1555" spans="1:7" x14ac:dyDescent="0.25">
      <c r="A1555" t="s">
        <v>593</v>
      </c>
      <c r="B1555">
        <v>1974</v>
      </c>
      <c r="C1555">
        <v>471</v>
      </c>
      <c r="D1555">
        <v>0</v>
      </c>
      <c r="E1555">
        <v>471</v>
      </c>
      <c r="F1555">
        <v>1</v>
      </c>
      <c r="G1555">
        <v>1</v>
      </c>
    </row>
    <row r="1556" spans="1:7" x14ac:dyDescent="0.25">
      <c r="A1556" t="s">
        <v>594</v>
      </c>
      <c r="B1556">
        <v>1974</v>
      </c>
      <c r="C1556">
        <v>472</v>
      </c>
      <c r="D1556">
        <v>0</v>
      </c>
      <c r="E1556">
        <v>472</v>
      </c>
      <c r="F1556">
        <v>1</v>
      </c>
      <c r="G1556">
        <v>1</v>
      </c>
    </row>
    <row r="1557" spans="1:7" x14ac:dyDescent="0.25">
      <c r="A1557" t="s">
        <v>598</v>
      </c>
      <c r="B1557">
        <v>1974</v>
      </c>
      <c r="C1557">
        <v>231</v>
      </c>
      <c r="D1557">
        <v>1.4E-2</v>
      </c>
      <c r="E1557">
        <v>202</v>
      </c>
      <c r="F1557">
        <v>1</v>
      </c>
      <c r="G1557">
        <v>1</v>
      </c>
    </row>
    <row r="1558" spans="1:7" x14ac:dyDescent="0.25">
      <c r="A1558" t="s">
        <v>595</v>
      </c>
      <c r="B1558">
        <v>1974</v>
      </c>
      <c r="C1558">
        <v>320</v>
      </c>
      <c r="D1558">
        <v>3.3000000000000002E-2</v>
      </c>
      <c r="E1558">
        <v>313</v>
      </c>
      <c r="F1558">
        <v>1</v>
      </c>
      <c r="G1558">
        <v>1</v>
      </c>
    </row>
    <row r="1559" spans="1:7" x14ac:dyDescent="0.25">
      <c r="A1559" t="s">
        <v>595</v>
      </c>
      <c r="B1559">
        <v>1974</v>
      </c>
      <c r="C1559">
        <v>320</v>
      </c>
      <c r="D1559">
        <v>0.96699999999999997</v>
      </c>
      <c r="E1559">
        <v>307</v>
      </c>
      <c r="F1559">
        <v>1</v>
      </c>
      <c r="G1559">
        <v>1</v>
      </c>
    </row>
    <row r="1560" spans="1:7" x14ac:dyDescent="0.25">
      <c r="A1560" t="s">
        <v>598</v>
      </c>
      <c r="B1560">
        <v>1974</v>
      </c>
      <c r="C1560">
        <v>231</v>
      </c>
      <c r="D1560">
        <v>0.98599999999999999</v>
      </c>
      <c r="E1560">
        <v>231</v>
      </c>
      <c r="F1560">
        <v>1</v>
      </c>
      <c r="G1560">
        <v>1</v>
      </c>
    </row>
    <row r="1561" spans="1:7" x14ac:dyDescent="0.25">
      <c r="A1561" t="s">
        <v>588</v>
      </c>
      <c r="B1561">
        <v>1974</v>
      </c>
      <c r="C1561">
        <v>367</v>
      </c>
      <c r="D1561">
        <v>1</v>
      </c>
      <c r="E1561">
        <v>479</v>
      </c>
      <c r="F1561">
        <v>1</v>
      </c>
      <c r="G1561">
        <v>1</v>
      </c>
    </row>
    <row r="1562" spans="1:7" x14ac:dyDescent="0.25">
      <c r="A1562" t="s">
        <v>589</v>
      </c>
      <c r="B1562">
        <v>1974</v>
      </c>
      <c r="C1562">
        <v>411</v>
      </c>
      <c r="D1562">
        <v>1</v>
      </c>
      <c r="E1562">
        <v>479</v>
      </c>
      <c r="F1562">
        <v>1</v>
      </c>
      <c r="G1562">
        <v>1</v>
      </c>
    </row>
    <row r="1563" spans="1:7" x14ac:dyDescent="0.25">
      <c r="A1563" t="s">
        <v>590</v>
      </c>
      <c r="B1563">
        <v>1974</v>
      </c>
      <c r="C1563">
        <v>413</v>
      </c>
      <c r="D1563">
        <v>1</v>
      </c>
      <c r="E1563">
        <v>479</v>
      </c>
      <c r="F1563">
        <v>1</v>
      </c>
      <c r="G1563">
        <v>1</v>
      </c>
    </row>
    <row r="1564" spans="1:7" x14ac:dyDescent="0.25">
      <c r="A1564" t="s">
        <v>591</v>
      </c>
      <c r="B1564">
        <v>1974</v>
      </c>
      <c r="C1564">
        <v>461</v>
      </c>
      <c r="D1564">
        <v>1</v>
      </c>
      <c r="E1564">
        <v>479</v>
      </c>
      <c r="F1564">
        <v>1</v>
      </c>
      <c r="G1564">
        <v>1</v>
      </c>
    </row>
    <row r="1565" spans="1:7" x14ac:dyDescent="0.25">
      <c r="A1565" t="s">
        <v>592</v>
      </c>
      <c r="B1565">
        <v>1974</v>
      </c>
      <c r="C1565">
        <v>468</v>
      </c>
      <c r="D1565">
        <v>1</v>
      </c>
      <c r="E1565">
        <v>479</v>
      </c>
      <c r="F1565">
        <v>1</v>
      </c>
      <c r="G1565">
        <v>1</v>
      </c>
    </row>
    <row r="1566" spans="1:7" x14ac:dyDescent="0.25">
      <c r="A1566" t="s">
        <v>593</v>
      </c>
      <c r="B1566">
        <v>1974</v>
      </c>
      <c r="C1566">
        <v>471</v>
      </c>
      <c r="D1566">
        <v>1</v>
      </c>
      <c r="E1566">
        <v>479</v>
      </c>
      <c r="F1566">
        <v>1</v>
      </c>
      <c r="G1566">
        <v>1</v>
      </c>
    </row>
    <row r="1567" spans="1:7" x14ac:dyDescent="0.25">
      <c r="A1567" t="s">
        <v>594</v>
      </c>
      <c r="B1567">
        <v>1974</v>
      </c>
      <c r="C1567">
        <v>472</v>
      </c>
      <c r="D1567">
        <v>1</v>
      </c>
      <c r="E1567">
        <v>479</v>
      </c>
      <c r="F1567">
        <v>1</v>
      </c>
      <c r="G1567">
        <v>1</v>
      </c>
    </row>
    <row r="1568" spans="1:7" x14ac:dyDescent="0.25">
      <c r="A1568" t="s">
        <v>609</v>
      </c>
      <c r="B1568">
        <v>1973</v>
      </c>
      <c r="C1568">
        <v>145</v>
      </c>
      <c r="D1568">
        <v>0</v>
      </c>
      <c r="E1568">
        <v>145</v>
      </c>
      <c r="F1568">
        <v>1</v>
      </c>
      <c r="G1568">
        <v>1</v>
      </c>
    </row>
    <row r="1569" spans="1:7" x14ac:dyDescent="0.25">
      <c r="A1569" t="s">
        <v>608</v>
      </c>
      <c r="B1569">
        <v>1973</v>
      </c>
      <c r="C1569">
        <v>146</v>
      </c>
      <c r="D1569">
        <v>0</v>
      </c>
      <c r="E1569">
        <v>146</v>
      </c>
      <c r="F1569">
        <v>1</v>
      </c>
      <c r="G1569">
        <v>1</v>
      </c>
    </row>
    <row r="1570" spans="1:7" x14ac:dyDescent="0.25">
      <c r="A1570" t="s">
        <v>613</v>
      </c>
      <c r="B1570">
        <v>1973</v>
      </c>
      <c r="C1570">
        <v>155</v>
      </c>
      <c r="D1570">
        <v>0</v>
      </c>
      <c r="E1570">
        <v>155</v>
      </c>
      <c r="F1570">
        <v>1</v>
      </c>
      <c r="G1570">
        <v>1</v>
      </c>
    </row>
    <row r="1571" spans="1:7" x14ac:dyDescent="0.25">
      <c r="A1571" t="s">
        <v>610</v>
      </c>
      <c r="B1571">
        <v>1973</v>
      </c>
      <c r="C1571">
        <v>167</v>
      </c>
      <c r="D1571">
        <v>0</v>
      </c>
      <c r="E1571">
        <v>167</v>
      </c>
      <c r="F1571">
        <v>1</v>
      </c>
      <c r="G1571">
        <v>1</v>
      </c>
    </row>
    <row r="1572" spans="1:7" x14ac:dyDescent="0.25">
      <c r="A1572" t="s">
        <v>611</v>
      </c>
      <c r="B1572">
        <v>1973</v>
      </c>
      <c r="C1572">
        <v>172</v>
      </c>
      <c r="D1572">
        <v>0</v>
      </c>
      <c r="E1572">
        <v>172</v>
      </c>
      <c r="F1572">
        <v>1</v>
      </c>
      <c r="G1572">
        <v>1</v>
      </c>
    </row>
    <row r="1573" spans="1:7" x14ac:dyDescent="0.25">
      <c r="A1573" t="s">
        <v>612</v>
      </c>
      <c r="B1573">
        <v>1973</v>
      </c>
      <c r="C1573">
        <v>182</v>
      </c>
      <c r="D1573">
        <v>0</v>
      </c>
      <c r="E1573">
        <v>182</v>
      </c>
      <c r="F1573">
        <v>1</v>
      </c>
      <c r="G1573">
        <v>1</v>
      </c>
    </row>
    <row r="1574" spans="1:7" x14ac:dyDescent="0.25">
      <c r="A1574" t="s">
        <v>614</v>
      </c>
      <c r="B1574">
        <v>1973</v>
      </c>
      <c r="C1574">
        <v>185</v>
      </c>
      <c r="D1574">
        <v>0</v>
      </c>
      <c r="E1574">
        <v>185</v>
      </c>
      <c r="F1574">
        <v>1</v>
      </c>
      <c r="G1574">
        <v>1</v>
      </c>
    </row>
    <row r="1575" spans="1:7" x14ac:dyDescent="0.25">
      <c r="A1575" t="s">
        <v>615</v>
      </c>
      <c r="B1575">
        <v>1973</v>
      </c>
      <c r="C1575">
        <v>187</v>
      </c>
      <c r="D1575">
        <v>0</v>
      </c>
      <c r="E1575">
        <v>187</v>
      </c>
      <c r="F1575">
        <v>1</v>
      </c>
      <c r="G1575">
        <v>1</v>
      </c>
    </row>
    <row r="1576" spans="1:7" x14ac:dyDescent="0.25">
      <c r="A1576" t="s">
        <v>605</v>
      </c>
      <c r="B1576">
        <v>1973</v>
      </c>
      <c r="C1576">
        <v>740</v>
      </c>
      <c r="D1576">
        <v>0</v>
      </c>
      <c r="E1576">
        <v>740</v>
      </c>
      <c r="F1576">
        <v>1</v>
      </c>
      <c r="G1576">
        <v>1</v>
      </c>
    </row>
    <row r="1577" spans="1:7" x14ac:dyDescent="0.25">
      <c r="A1577" t="s">
        <v>602</v>
      </c>
      <c r="B1577">
        <v>1973</v>
      </c>
      <c r="C1577">
        <v>742</v>
      </c>
      <c r="D1577">
        <v>0</v>
      </c>
      <c r="E1577">
        <v>742</v>
      </c>
      <c r="F1577">
        <v>1</v>
      </c>
      <c r="G1577">
        <v>1</v>
      </c>
    </row>
    <row r="1578" spans="1:7" x14ac:dyDescent="0.25">
      <c r="A1578" t="s">
        <v>607</v>
      </c>
      <c r="B1578">
        <v>1973</v>
      </c>
      <c r="C1578">
        <v>771</v>
      </c>
      <c r="D1578">
        <v>0</v>
      </c>
      <c r="E1578">
        <v>771</v>
      </c>
      <c r="F1578">
        <v>1</v>
      </c>
      <c r="G1578">
        <v>1</v>
      </c>
    </row>
    <row r="1579" spans="1:7" x14ac:dyDescent="0.25">
      <c r="A1579" t="s">
        <v>603</v>
      </c>
      <c r="B1579">
        <v>1973</v>
      </c>
      <c r="C1579">
        <v>783</v>
      </c>
      <c r="D1579">
        <v>0</v>
      </c>
      <c r="E1579">
        <v>783</v>
      </c>
      <c r="F1579">
        <v>1</v>
      </c>
      <c r="G1579">
        <v>1</v>
      </c>
    </row>
    <row r="1580" spans="1:7" x14ac:dyDescent="0.25">
      <c r="A1580" t="s">
        <v>604</v>
      </c>
      <c r="B1580">
        <v>1973</v>
      </c>
      <c r="C1580">
        <v>842</v>
      </c>
      <c r="D1580">
        <v>0</v>
      </c>
      <c r="E1580">
        <v>842</v>
      </c>
      <c r="F1580">
        <v>1</v>
      </c>
      <c r="G1580">
        <v>1</v>
      </c>
    </row>
    <row r="1581" spans="1:7" x14ac:dyDescent="0.25">
      <c r="A1581" t="s">
        <v>606</v>
      </c>
      <c r="B1581">
        <v>1973</v>
      </c>
      <c r="C1581">
        <v>859</v>
      </c>
      <c r="D1581">
        <v>0</v>
      </c>
      <c r="E1581">
        <v>859</v>
      </c>
      <c r="F1581">
        <v>1</v>
      </c>
      <c r="G1581">
        <v>1</v>
      </c>
    </row>
    <row r="1582" spans="1:7" x14ac:dyDescent="0.25">
      <c r="A1582" t="s">
        <v>601</v>
      </c>
      <c r="B1582">
        <v>1973</v>
      </c>
      <c r="C1582">
        <v>876</v>
      </c>
      <c r="D1582">
        <v>0</v>
      </c>
      <c r="E1582">
        <v>876</v>
      </c>
      <c r="F1582">
        <v>1</v>
      </c>
      <c r="G1582">
        <v>1</v>
      </c>
    </row>
    <row r="1583" spans="1:7" x14ac:dyDescent="0.25">
      <c r="A1583" t="s">
        <v>599</v>
      </c>
      <c r="B1583">
        <v>1973</v>
      </c>
      <c r="C1583">
        <v>955</v>
      </c>
      <c r="D1583">
        <v>0</v>
      </c>
      <c r="E1583">
        <v>955</v>
      </c>
      <c r="F1583">
        <v>1</v>
      </c>
      <c r="G1583">
        <v>1</v>
      </c>
    </row>
    <row r="1584" spans="1:7" x14ac:dyDescent="0.25">
      <c r="A1584" t="s">
        <v>608</v>
      </c>
      <c r="B1584">
        <v>1973</v>
      </c>
      <c r="C1584">
        <v>146</v>
      </c>
      <c r="D1584">
        <v>4.9000000000000002E-2</v>
      </c>
      <c r="E1584">
        <v>195</v>
      </c>
      <c r="F1584">
        <v>1</v>
      </c>
      <c r="G1584">
        <v>1</v>
      </c>
    </row>
    <row r="1585" spans="1:7" x14ac:dyDescent="0.25">
      <c r="A1585" t="s">
        <v>607</v>
      </c>
      <c r="B1585">
        <v>1973</v>
      </c>
      <c r="C1585">
        <v>771</v>
      </c>
      <c r="D1585">
        <v>0.06</v>
      </c>
      <c r="E1585">
        <v>797</v>
      </c>
      <c r="F1585">
        <v>1</v>
      </c>
      <c r="G1585">
        <v>1</v>
      </c>
    </row>
    <row r="1586" spans="1:7" x14ac:dyDescent="0.25">
      <c r="A1586" t="s">
        <v>612</v>
      </c>
      <c r="B1586">
        <v>1973</v>
      </c>
      <c r="C1586">
        <v>182</v>
      </c>
      <c r="D1586">
        <v>9.6000000000000002E-2</v>
      </c>
      <c r="E1586">
        <v>195</v>
      </c>
      <c r="F1586">
        <v>1</v>
      </c>
      <c r="G1586">
        <v>1</v>
      </c>
    </row>
    <row r="1587" spans="1:7" x14ac:dyDescent="0.25">
      <c r="A1587" t="s">
        <v>600</v>
      </c>
      <c r="B1587">
        <v>1973</v>
      </c>
      <c r="C1587">
        <v>893</v>
      </c>
      <c r="D1587">
        <v>0.129</v>
      </c>
      <c r="E1587">
        <v>907</v>
      </c>
      <c r="F1587">
        <v>1</v>
      </c>
      <c r="G1587">
        <v>1</v>
      </c>
    </row>
    <row r="1588" spans="1:7" x14ac:dyDescent="0.25">
      <c r="A1588" t="s">
        <v>605</v>
      </c>
      <c r="B1588">
        <v>1973</v>
      </c>
      <c r="C1588">
        <v>740</v>
      </c>
      <c r="D1588">
        <v>0.45200000000000001</v>
      </c>
      <c r="E1588">
        <v>870</v>
      </c>
      <c r="F1588">
        <v>1</v>
      </c>
      <c r="G1588">
        <v>1</v>
      </c>
    </row>
    <row r="1589" spans="1:7" x14ac:dyDescent="0.25">
      <c r="A1589" t="s">
        <v>605</v>
      </c>
      <c r="B1589">
        <v>1973</v>
      </c>
      <c r="C1589">
        <v>740</v>
      </c>
      <c r="D1589">
        <v>0.54800000000000004</v>
      </c>
      <c r="E1589">
        <v>874</v>
      </c>
      <c r="F1589">
        <v>1</v>
      </c>
      <c r="G1589">
        <v>1</v>
      </c>
    </row>
    <row r="1590" spans="1:7" x14ac:dyDescent="0.25">
      <c r="A1590" t="s">
        <v>600</v>
      </c>
      <c r="B1590">
        <v>1973</v>
      </c>
      <c r="C1590">
        <v>893</v>
      </c>
      <c r="D1590">
        <v>0.871</v>
      </c>
      <c r="E1590">
        <v>893</v>
      </c>
      <c r="F1590">
        <v>1</v>
      </c>
      <c r="G1590">
        <v>1</v>
      </c>
    </row>
    <row r="1591" spans="1:7" x14ac:dyDescent="0.25">
      <c r="A1591" t="s">
        <v>612</v>
      </c>
      <c r="B1591">
        <v>1973</v>
      </c>
      <c r="C1591">
        <v>182</v>
      </c>
      <c r="D1591">
        <v>0.90400000000000003</v>
      </c>
      <c r="E1591">
        <v>181</v>
      </c>
      <c r="F1591">
        <v>1</v>
      </c>
      <c r="G1591">
        <v>1</v>
      </c>
    </row>
    <row r="1592" spans="1:7" x14ac:dyDescent="0.25">
      <c r="A1592" t="s">
        <v>607</v>
      </c>
      <c r="B1592">
        <v>1973</v>
      </c>
      <c r="C1592">
        <v>771</v>
      </c>
      <c r="D1592">
        <v>0.94</v>
      </c>
      <c r="E1592">
        <v>738</v>
      </c>
      <c r="F1592">
        <v>1</v>
      </c>
      <c r="G1592">
        <v>1</v>
      </c>
    </row>
    <row r="1593" spans="1:7" x14ac:dyDescent="0.25">
      <c r="A1593" t="s">
        <v>608</v>
      </c>
      <c r="B1593">
        <v>1973</v>
      </c>
      <c r="C1593">
        <v>146</v>
      </c>
      <c r="D1593">
        <v>0.95099999999999996</v>
      </c>
      <c r="E1593">
        <v>194</v>
      </c>
      <c r="F1593">
        <v>1</v>
      </c>
      <c r="G1593">
        <v>1</v>
      </c>
    </row>
    <row r="1594" spans="1:7" x14ac:dyDescent="0.25">
      <c r="A1594" t="s">
        <v>609</v>
      </c>
      <c r="B1594">
        <v>1973</v>
      </c>
      <c r="C1594">
        <v>145</v>
      </c>
      <c r="D1594">
        <v>1</v>
      </c>
      <c r="E1594">
        <v>195</v>
      </c>
      <c r="F1594">
        <v>1</v>
      </c>
      <c r="G1594">
        <v>1</v>
      </c>
    </row>
    <row r="1595" spans="1:7" x14ac:dyDescent="0.25">
      <c r="A1595" t="s">
        <v>613</v>
      </c>
      <c r="B1595">
        <v>1973</v>
      </c>
      <c r="C1595">
        <v>155</v>
      </c>
      <c r="D1595">
        <v>1</v>
      </c>
      <c r="E1595">
        <v>194</v>
      </c>
      <c r="F1595">
        <v>1</v>
      </c>
      <c r="G1595">
        <v>1</v>
      </c>
    </row>
    <row r="1596" spans="1:7" x14ac:dyDescent="0.25">
      <c r="A1596" t="s">
        <v>610</v>
      </c>
      <c r="B1596">
        <v>1973</v>
      </c>
      <c r="C1596">
        <v>167</v>
      </c>
      <c r="D1596">
        <v>1</v>
      </c>
      <c r="E1596">
        <v>195</v>
      </c>
      <c r="F1596">
        <v>1</v>
      </c>
      <c r="G1596">
        <v>1</v>
      </c>
    </row>
    <row r="1597" spans="1:7" x14ac:dyDescent="0.25">
      <c r="A1597" t="s">
        <v>611</v>
      </c>
      <c r="B1597">
        <v>1973</v>
      </c>
      <c r="C1597">
        <v>172</v>
      </c>
      <c r="D1597">
        <v>1</v>
      </c>
      <c r="E1597">
        <v>195</v>
      </c>
      <c r="F1597">
        <v>1</v>
      </c>
      <c r="G1597">
        <v>1</v>
      </c>
    </row>
    <row r="1598" spans="1:7" x14ac:dyDescent="0.25">
      <c r="A1598" t="s">
        <v>614</v>
      </c>
      <c r="B1598">
        <v>1973</v>
      </c>
      <c r="C1598">
        <v>185</v>
      </c>
      <c r="D1598">
        <v>1</v>
      </c>
      <c r="E1598">
        <v>194</v>
      </c>
      <c r="F1598">
        <v>1</v>
      </c>
      <c r="G1598">
        <v>1</v>
      </c>
    </row>
    <row r="1599" spans="1:7" x14ac:dyDescent="0.25">
      <c r="A1599" t="s">
        <v>615</v>
      </c>
      <c r="B1599">
        <v>1973</v>
      </c>
      <c r="C1599">
        <v>187</v>
      </c>
      <c r="D1599">
        <v>1</v>
      </c>
      <c r="E1599">
        <v>194</v>
      </c>
      <c r="F1599">
        <v>1</v>
      </c>
      <c r="G1599">
        <v>1</v>
      </c>
    </row>
    <row r="1600" spans="1:7" x14ac:dyDescent="0.25">
      <c r="A1600" t="s">
        <v>602</v>
      </c>
      <c r="B1600">
        <v>1973</v>
      </c>
      <c r="C1600">
        <v>742</v>
      </c>
      <c r="D1600">
        <v>1</v>
      </c>
      <c r="E1600">
        <v>874</v>
      </c>
      <c r="F1600">
        <v>1</v>
      </c>
      <c r="G1600">
        <v>1</v>
      </c>
    </row>
    <row r="1601" spans="1:7" x14ac:dyDescent="0.25">
      <c r="A1601" t="s">
        <v>603</v>
      </c>
      <c r="B1601">
        <v>1973</v>
      </c>
      <c r="C1601">
        <v>783</v>
      </c>
      <c r="D1601">
        <v>1</v>
      </c>
      <c r="E1601">
        <v>874</v>
      </c>
      <c r="F1601">
        <v>1</v>
      </c>
      <c r="G1601">
        <v>1</v>
      </c>
    </row>
    <row r="1602" spans="1:7" x14ac:dyDescent="0.25">
      <c r="A1602" t="s">
        <v>604</v>
      </c>
      <c r="B1602">
        <v>1973</v>
      </c>
      <c r="C1602">
        <v>842</v>
      </c>
      <c r="D1602">
        <v>1</v>
      </c>
      <c r="E1602">
        <v>874</v>
      </c>
      <c r="F1602">
        <v>1</v>
      </c>
      <c r="G1602">
        <v>1</v>
      </c>
    </row>
    <row r="1603" spans="1:7" x14ac:dyDescent="0.25">
      <c r="A1603" t="s">
        <v>606</v>
      </c>
      <c r="B1603">
        <v>1973</v>
      </c>
      <c r="C1603">
        <v>859</v>
      </c>
      <c r="D1603">
        <v>1</v>
      </c>
      <c r="E1603">
        <v>738</v>
      </c>
      <c r="F1603">
        <v>1</v>
      </c>
      <c r="G1603">
        <v>1</v>
      </c>
    </row>
    <row r="1604" spans="1:7" x14ac:dyDescent="0.25">
      <c r="A1604" t="s">
        <v>601</v>
      </c>
      <c r="B1604">
        <v>1973</v>
      </c>
      <c r="C1604">
        <v>876</v>
      </c>
      <c r="D1604">
        <v>1</v>
      </c>
      <c r="E1604">
        <v>738</v>
      </c>
      <c r="F1604">
        <v>1</v>
      </c>
      <c r="G1604">
        <v>1</v>
      </c>
    </row>
    <row r="1605" spans="1:7" x14ac:dyDescent="0.25">
      <c r="A1605" t="s">
        <v>599</v>
      </c>
      <c r="B1605">
        <v>1973</v>
      </c>
      <c r="C1605">
        <v>955</v>
      </c>
      <c r="D1605">
        <v>1</v>
      </c>
      <c r="E1605">
        <v>907</v>
      </c>
      <c r="F1605">
        <v>1</v>
      </c>
      <c r="G1605">
        <v>1</v>
      </c>
    </row>
    <row r="1606" spans="1:7" x14ac:dyDescent="0.25">
      <c r="A1606" t="s">
        <v>618</v>
      </c>
      <c r="B1606">
        <v>1972</v>
      </c>
      <c r="C1606">
        <v>410</v>
      </c>
      <c r="D1606">
        <v>0</v>
      </c>
      <c r="E1606">
        <v>410</v>
      </c>
      <c r="F1606">
        <v>10</v>
      </c>
      <c r="G1606">
        <v>1</v>
      </c>
    </row>
    <row r="1607" spans="1:7" x14ac:dyDescent="0.25">
      <c r="A1607" t="s">
        <v>619</v>
      </c>
      <c r="B1607">
        <v>1972</v>
      </c>
      <c r="C1607">
        <v>438</v>
      </c>
      <c r="D1607">
        <v>0</v>
      </c>
      <c r="E1607">
        <v>438</v>
      </c>
      <c r="F1607">
        <v>10</v>
      </c>
      <c r="G1607">
        <v>1</v>
      </c>
    </row>
    <row r="1608" spans="1:7" x14ac:dyDescent="0.25">
      <c r="A1608" t="s">
        <v>621</v>
      </c>
      <c r="B1608">
        <v>1972</v>
      </c>
      <c r="C1608">
        <v>373</v>
      </c>
      <c r="D1608">
        <v>1.0999999999999999E-2</v>
      </c>
      <c r="E1608">
        <v>361</v>
      </c>
      <c r="F1608">
        <v>10</v>
      </c>
      <c r="G1608">
        <v>1</v>
      </c>
    </row>
    <row r="1609" spans="1:7" x14ac:dyDescent="0.25">
      <c r="A1609" t="s">
        <v>619</v>
      </c>
      <c r="B1609">
        <v>1972</v>
      </c>
      <c r="C1609">
        <v>438</v>
      </c>
      <c r="D1609">
        <v>1.6E-2</v>
      </c>
      <c r="E1609">
        <v>398</v>
      </c>
      <c r="F1609">
        <v>10</v>
      </c>
      <c r="G1609">
        <v>1</v>
      </c>
    </row>
    <row r="1610" spans="1:7" x14ac:dyDescent="0.25">
      <c r="A1610" t="s">
        <v>620</v>
      </c>
      <c r="B1610">
        <v>1972</v>
      </c>
      <c r="C1610">
        <v>399</v>
      </c>
      <c r="D1610">
        <v>0.03</v>
      </c>
      <c r="E1610">
        <v>361</v>
      </c>
      <c r="F1610">
        <v>10</v>
      </c>
      <c r="G1610">
        <v>1</v>
      </c>
    </row>
    <row r="1611" spans="1:7" x14ac:dyDescent="0.25">
      <c r="A1611" t="s">
        <v>618</v>
      </c>
      <c r="B1611">
        <v>1972</v>
      </c>
      <c r="C1611">
        <v>410</v>
      </c>
      <c r="D1611">
        <v>0.38900000000000001</v>
      </c>
      <c r="E1611">
        <v>361</v>
      </c>
      <c r="F1611">
        <v>10</v>
      </c>
      <c r="G1611">
        <v>1</v>
      </c>
    </row>
    <row r="1612" spans="1:7" x14ac:dyDescent="0.25">
      <c r="A1612" t="s">
        <v>618</v>
      </c>
      <c r="B1612">
        <v>1972</v>
      </c>
      <c r="C1612">
        <v>410</v>
      </c>
      <c r="D1612">
        <v>0.61099999999999999</v>
      </c>
      <c r="E1612">
        <v>446</v>
      </c>
      <c r="F1612">
        <v>10</v>
      </c>
      <c r="G1612">
        <v>1</v>
      </c>
    </row>
    <row r="1613" spans="1:7" x14ac:dyDescent="0.25">
      <c r="A1613" t="s">
        <v>620</v>
      </c>
      <c r="B1613">
        <v>1972</v>
      </c>
      <c r="C1613">
        <v>399</v>
      </c>
      <c r="D1613">
        <v>0.97</v>
      </c>
      <c r="E1613">
        <v>399</v>
      </c>
      <c r="F1613">
        <v>10</v>
      </c>
      <c r="G1613">
        <v>1</v>
      </c>
    </row>
    <row r="1614" spans="1:7" x14ac:dyDescent="0.25">
      <c r="A1614" t="s">
        <v>619</v>
      </c>
      <c r="B1614">
        <v>1972</v>
      </c>
      <c r="C1614">
        <v>438</v>
      </c>
      <c r="D1614">
        <v>0.98399999999999999</v>
      </c>
      <c r="E1614">
        <v>361</v>
      </c>
      <c r="F1614">
        <v>10</v>
      </c>
      <c r="G1614">
        <v>1</v>
      </c>
    </row>
    <row r="1615" spans="1:7" x14ac:dyDescent="0.25">
      <c r="A1615" t="s">
        <v>621</v>
      </c>
      <c r="B1615">
        <v>1972</v>
      </c>
      <c r="C1615">
        <v>373</v>
      </c>
      <c r="D1615">
        <v>0.98899999999999999</v>
      </c>
      <c r="E1615">
        <v>373</v>
      </c>
      <c r="F1615">
        <v>10</v>
      </c>
      <c r="G1615">
        <v>1</v>
      </c>
    </row>
    <row r="1616" spans="1:7" x14ac:dyDescent="0.25">
      <c r="A1616" t="s">
        <v>291</v>
      </c>
      <c r="B1616">
        <v>1972</v>
      </c>
      <c r="C1616">
        <v>861</v>
      </c>
      <c r="D1616">
        <v>1.2E-2</v>
      </c>
      <c r="E1616">
        <v>772</v>
      </c>
      <c r="F1616">
        <v>4</v>
      </c>
      <c r="G1616">
        <v>1</v>
      </c>
    </row>
    <row r="1617" spans="1:7" x14ac:dyDescent="0.25">
      <c r="A1617" t="s">
        <v>616</v>
      </c>
      <c r="B1617">
        <v>1972</v>
      </c>
      <c r="C1617">
        <v>848</v>
      </c>
      <c r="D1617">
        <v>9.4E-2</v>
      </c>
      <c r="E1617">
        <v>772</v>
      </c>
      <c r="F1617">
        <v>4</v>
      </c>
      <c r="G1617">
        <v>1</v>
      </c>
    </row>
    <row r="1618" spans="1:7" x14ac:dyDescent="0.25">
      <c r="A1618" t="s">
        <v>617</v>
      </c>
      <c r="B1618">
        <v>1972</v>
      </c>
      <c r="C1618">
        <v>781</v>
      </c>
      <c r="D1618">
        <v>0.14899999999999999</v>
      </c>
      <c r="E1618">
        <v>772</v>
      </c>
      <c r="F1618">
        <v>4</v>
      </c>
      <c r="G1618">
        <v>1</v>
      </c>
    </row>
    <row r="1619" spans="1:7" x14ac:dyDescent="0.25">
      <c r="A1619" t="s">
        <v>617</v>
      </c>
      <c r="B1619">
        <v>1972</v>
      </c>
      <c r="C1619">
        <v>781</v>
      </c>
      <c r="D1619">
        <v>0.85099999999999998</v>
      </c>
      <c r="E1619">
        <v>781</v>
      </c>
      <c r="F1619">
        <v>4</v>
      </c>
      <c r="G1619">
        <v>1</v>
      </c>
    </row>
    <row r="1620" spans="1:7" x14ac:dyDescent="0.25">
      <c r="A1620" t="s">
        <v>616</v>
      </c>
      <c r="B1620">
        <v>1972</v>
      </c>
      <c r="C1620">
        <v>848</v>
      </c>
      <c r="D1620">
        <v>0.90600000000000003</v>
      </c>
      <c r="E1620">
        <v>848</v>
      </c>
      <c r="F1620">
        <v>4</v>
      </c>
      <c r="G1620">
        <v>1</v>
      </c>
    </row>
    <row r="1621" spans="1:7" x14ac:dyDescent="0.25">
      <c r="A1621" t="s">
        <v>291</v>
      </c>
      <c r="B1621">
        <v>1972</v>
      </c>
      <c r="C1621">
        <v>861</v>
      </c>
      <c r="D1621">
        <v>0.98799999999999999</v>
      </c>
      <c r="E1621">
        <v>861</v>
      </c>
      <c r="F1621">
        <v>4</v>
      </c>
      <c r="G1621">
        <v>1</v>
      </c>
    </row>
    <row r="1622" spans="1:7" x14ac:dyDescent="0.25">
      <c r="A1622" t="s">
        <v>622</v>
      </c>
      <c r="B1622">
        <v>1972</v>
      </c>
      <c r="C1622">
        <v>233</v>
      </c>
      <c r="D1622">
        <v>6.0000000000000001E-3</v>
      </c>
      <c r="E1622">
        <v>243</v>
      </c>
      <c r="F1622">
        <v>1</v>
      </c>
      <c r="G1622">
        <v>1</v>
      </c>
    </row>
    <row r="1623" spans="1:7" x14ac:dyDescent="0.25">
      <c r="A1623" t="s">
        <v>623</v>
      </c>
      <c r="B1623">
        <v>1972</v>
      </c>
      <c r="C1623">
        <v>188</v>
      </c>
      <c r="D1623">
        <v>0.01</v>
      </c>
      <c r="E1623">
        <v>147</v>
      </c>
      <c r="F1623">
        <v>1</v>
      </c>
      <c r="G1623">
        <v>1</v>
      </c>
    </row>
    <row r="1624" spans="1:7" x14ac:dyDescent="0.25">
      <c r="A1624" t="s">
        <v>623</v>
      </c>
      <c r="B1624">
        <v>1972</v>
      </c>
      <c r="C1624">
        <v>188</v>
      </c>
      <c r="D1624">
        <v>0.111</v>
      </c>
      <c r="E1624">
        <v>164</v>
      </c>
      <c r="F1624">
        <v>1</v>
      </c>
      <c r="G1624">
        <v>1</v>
      </c>
    </row>
    <row r="1625" spans="1:7" x14ac:dyDescent="0.25">
      <c r="A1625" t="s">
        <v>535</v>
      </c>
      <c r="B1625">
        <v>1972</v>
      </c>
      <c r="C1625">
        <v>996</v>
      </c>
      <c r="D1625">
        <v>0.33400000000000002</v>
      </c>
      <c r="E1625">
        <v>996</v>
      </c>
      <c r="F1625">
        <v>1</v>
      </c>
      <c r="G1625">
        <v>1</v>
      </c>
    </row>
    <row r="1626" spans="1:7" x14ac:dyDescent="0.25">
      <c r="A1626" t="s">
        <v>622</v>
      </c>
      <c r="B1626">
        <v>1972</v>
      </c>
      <c r="C1626">
        <v>233</v>
      </c>
      <c r="D1626">
        <v>0.48399999999999999</v>
      </c>
      <c r="E1626">
        <v>302</v>
      </c>
      <c r="F1626">
        <v>1</v>
      </c>
      <c r="G1626">
        <v>1</v>
      </c>
    </row>
    <row r="1627" spans="1:7" x14ac:dyDescent="0.25">
      <c r="A1627" t="s">
        <v>622</v>
      </c>
      <c r="B1627">
        <v>1972</v>
      </c>
      <c r="C1627">
        <v>233</v>
      </c>
      <c r="D1627">
        <v>0.51</v>
      </c>
      <c r="E1627">
        <v>233</v>
      </c>
      <c r="F1627">
        <v>1</v>
      </c>
      <c r="G1627">
        <v>1</v>
      </c>
    </row>
    <row r="1628" spans="1:7" x14ac:dyDescent="0.25">
      <c r="A1628" t="s">
        <v>535</v>
      </c>
      <c r="B1628">
        <v>1972</v>
      </c>
      <c r="C1628">
        <v>996</v>
      </c>
      <c r="D1628">
        <v>0.66600000000000004</v>
      </c>
      <c r="E1628">
        <v>303</v>
      </c>
      <c r="F1628">
        <v>1</v>
      </c>
      <c r="G1628">
        <v>1</v>
      </c>
    </row>
    <row r="1629" spans="1:7" x14ac:dyDescent="0.25">
      <c r="A1629" t="s">
        <v>623</v>
      </c>
      <c r="B1629">
        <v>1972</v>
      </c>
      <c r="C1629">
        <v>188</v>
      </c>
      <c r="D1629">
        <v>0.879</v>
      </c>
      <c r="E1629">
        <v>188</v>
      </c>
      <c r="F1629">
        <v>1</v>
      </c>
      <c r="G1629">
        <v>1</v>
      </c>
    </row>
    <row r="1630" spans="1:7" x14ac:dyDescent="0.25">
      <c r="A1630" t="s">
        <v>636</v>
      </c>
      <c r="B1630">
        <v>1971</v>
      </c>
      <c r="C1630">
        <v>199</v>
      </c>
      <c r="D1630">
        <v>0.03</v>
      </c>
      <c r="E1630">
        <v>221</v>
      </c>
      <c r="F1630">
        <v>9</v>
      </c>
      <c r="G1630">
        <v>1</v>
      </c>
    </row>
    <row r="1631" spans="1:7" x14ac:dyDescent="0.25">
      <c r="A1631" t="s">
        <v>635</v>
      </c>
      <c r="B1631">
        <v>1971</v>
      </c>
      <c r="C1631">
        <v>256</v>
      </c>
      <c r="D1631">
        <v>3.7999999999999999E-2</v>
      </c>
      <c r="E1631">
        <v>221</v>
      </c>
      <c r="F1631">
        <v>9</v>
      </c>
      <c r="G1631">
        <v>1</v>
      </c>
    </row>
    <row r="1632" spans="1:7" x14ac:dyDescent="0.25">
      <c r="A1632" t="s">
        <v>635</v>
      </c>
      <c r="B1632">
        <v>1971</v>
      </c>
      <c r="C1632">
        <v>256</v>
      </c>
      <c r="D1632">
        <v>0.96199999999999997</v>
      </c>
      <c r="E1632">
        <v>256</v>
      </c>
      <c r="F1632">
        <v>9</v>
      </c>
      <c r="G1632">
        <v>1</v>
      </c>
    </row>
    <row r="1633" spans="1:7" x14ac:dyDescent="0.25">
      <c r="A1633" t="s">
        <v>636</v>
      </c>
      <c r="B1633">
        <v>1971</v>
      </c>
      <c r="C1633">
        <v>199</v>
      </c>
      <c r="D1633">
        <v>0.97</v>
      </c>
      <c r="E1633">
        <v>199</v>
      </c>
      <c r="F1633">
        <v>9</v>
      </c>
      <c r="G1633">
        <v>1</v>
      </c>
    </row>
    <row r="1634" spans="1:7" x14ac:dyDescent="0.25">
      <c r="A1634" t="s">
        <v>634</v>
      </c>
      <c r="B1634">
        <v>1971</v>
      </c>
      <c r="C1634">
        <v>259</v>
      </c>
      <c r="D1634">
        <v>0</v>
      </c>
      <c r="E1634">
        <v>259</v>
      </c>
      <c r="F1634">
        <v>8</v>
      </c>
      <c r="G1634">
        <v>1</v>
      </c>
    </row>
    <row r="1635" spans="1:7" x14ac:dyDescent="0.25">
      <c r="A1635" t="s">
        <v>634</v>
      </c>
      <c r="B1635">
        <v>1971</v>
      </c>
      <c r="C1635">
        <v>259</v>
      </c>
      <c r="D1635">
        <v>0.01</v>
      </c>
      <c r="E1635">
        <v>211</v>
      </c>
      <c r="F1635">
        <v>8</v>
      </c>
      <c r="G1635">
        <v>1</v>
      </c>
    </row>
    <row r="1636" spans="1:7" x14ac:dyDescent="0.25">
      <c r="A1636" t="s">
        <v>634</v>
      </c>
      <c r="B1636">
        <v>1971</v>
      </c>
      <c r="C1636">
        <v>259</v>
      </c>
      <c r="D1636">
        <v>0.99</v>
      </c>
      <c r="E1636">
        <v>262</v>
      </c>
      <c r="F1636">
        <v>8</v>
      </c>
      <c r="G1636">
        <v>1</v>
      </c>
    </row>
    <row r="1637" spans="1:7" x14ac:dyDescent="0.25">
      <c r="A1637" t="s">
        <v>632</v>
      </c>
      <c r="B1637">
        <v>1971</v>
      </c>
      <c r="C1637">
        <v>322</v>
      </c>
      <c r="D1637">
        <v>0</v>
      </c>
      <c r="E1637">
        <v>322</v>
      </c>
      <c r="F1637">
        <v>7</v>
      </c>
      <c r="G1637">
        <v>1</v>
      </c>
    </row>
    <row r="1638" spans="1:7" x14ac:dyDescent="0.25">
      <c r="A1638" t="s">
        <v>633</v>
      </c>
      <c r="B1638">
        <v>1971</v>
      </c>
      <c r="C1638">
        <v>348</v>
      </c>
      <c r="D1638">
        <v>0</v>
      </c>
      <c r="E1638">
        <v>348</v>
      </c>
      <c r="F1638">
        <v>7</v>
      </c>
      <c r="G1638">
        <v>1</v>
      </c>
    </row>
    <row r="1639" spans="1:7" x14ac:dyDescent="0.25">
      <c r="A1639" t="s">
        <v>626</v>
      </c>
      <c r="B1639">
        <v>1971</v>
      </c>
      <c r="C1639">
        <v>696</v>
      </c>
      <c r="D1639">
        <v>0</v>
      </c>
      <c r="E1639">
        <v>696</v>
      </c>
      <c r="F1639">
        <v>7</v>
      </c>
      <c r="G1639">
        <v>1</v>
      </c>
    </row>
    <row r="1640" spans="1:7" x14ac:dyDescent="0.25">
      <c r="A1640" t="s">
        <v>627</v>
      </c>
      <c r="B1640">
        <v>1971</v>
      </c>
      <c r="C1640">
        <v>700</v>
      </c>
      <c r="D1640">
        <v>0</v>
      </c>
      <c r="E1640">
        <v>700</v>
      </c>
      <c r="F1640">
        <v>7</v>
      </c>
      <c r="G1640">
        <v>1</v>
      </c>
    </row>
    <row r="1641" spans="1:7" x14ac:dyDescent="0.25">
      <c r="A1641" t="s">
        <v>628</v>
      </c>
      <c r="B1641">
        <v>1971</v>
      </c>
      <c r="C1641">
        <v>705</v>
      </c>
      <c r="D1641">
        <v>0</v>
      </c>
      <c r="E1641">
        <v>705</v>
      </c>
      <c r="F1641">
        <v>7</v>
      </c>
      <c r="G1641">
        <v>1</v>
      </c>
    </row>
    <row r="1642" spans="1:7" x14ac:dyDescent="0.25">
      <c r="A1642" t="s">
        <v>629</v>
      </c>
      <c r="B1642">
        <v>1971</v>
      </c>
      <c r="C1642">
        <v>708</v>
      </c>
      <c r="D1642">
        <v>0</v>
      </c>
      <c r="E1642">
        <v>708</v>
      </c>
      <c r="F1642">
        <v>7</v>
      </c>
      <c r="G1642">
        <v>1</v>
      </c>
    </row>
    <row r="1643" spans="1:7" x14ac:dyDescent="0.25">
      <c r="A1643" t="s">
        <v>630</v>
      </c>
      <c r="B1643">
        <v>1971</v>
      </c>
      <c r="C1643">
        <v>711</v>
      </c>
      <c r="D1643">
        <v>0</v>
      </c>
      <c r="E1643">
        <v>711</v>
      </c>
      <c r="F1643">
        <v>7</v>
      </c>
      <c r="G1643">
        <v>1</v>
      </c>
    </row>
    <row r="1644" spans="1:7" x14ac:dyDescent="0.25">
      <c r="A1644" t="s">
        <v>631</v>
      </c>
      <c r="B1644">
        <v>1971</v>
      </c>
      <c r="C1644">
        <v>714</v>
      </c>
      <c r="D1644">
        <v>0</v>
      </c>
      <c r="E1644">
        <v>714</v>
      </c>
      <c r="F1644">
        <v>7</v>
      </c>
      <c r="G1644">
        <v>1</v>
      </c>
    </row>
    <row r="1645" spans="1:7" x14ac:dyDescent="0.25">
      <c r="A1645" t="s">
        <v>637</v>
      </c>
      <c r="B1645">
        <v>1971</v>
      </c>
      <c r="C1645">
        <v>62</v>
      </c>
      <c r="D1645">
        <v>1.7999999999999999E-2</v>
      </c>
      <c r="E1645">
        <v>72</v>
      </c>
      <c r="F1645">
        <v>7</v>
      </c>
      <c r="G1645">
        <v>1</v>
      </c>
    </row>
    <row r="1646" spans="1:7" x14ac:dyDescent="0.25">
      <c r="A1646" t="s">
        <v>489</v>
      </c>
      <c r="B1646">
        <v>1971</v>
      </c>
      <c r="C1646">
        <v>70</v>
      </c>
      <c r="D1646">
        <v>0.13600000000000001</v>
      </c>
      <c r="E1646">
        <v>72</v>
      </c>
      <c r="F1646">
        <v>7</v>
      </c>
      <c r="G1646">
        <v>1</v>
      </c>
    </row>
    <row r="1647" spans="1:7" x14ac:dyDescent="0.25">
      <c r="A1647" t="s">
        <v>489</v>
      </c>
      <c r="B1647">
        <v>1971</v>
      </c>
      <c r="C1647">
        <v>70</v>
      </c>
      <c r="D1647">
        <v>0.86399999999999999</v>
      </c>
      <c r="E1647">
        <v>70</v>
      </c>
      <c r="F1647">
        <v>7</v>
      </c>
      <c r="G1647">
        <v>1</v>
      </c>
    </row>
    <row r="1648" spans="1:7" x14ac:dyDescent="0.25">
      <c r="A1648" t="s">
        <v>637</v>
      </c>
      <c r="B1648">
        <v>1971</v>
      </c>
      <c r="C1648">
        <v>62</v>
      </c>
      <c r="D1648">
        <v>0.98199999999999998</v>
      </c>
      <c r="E1648">
        <v>62</v>
      </c>
      <c r="F1648">
        <v>7</v>
      </c>
      <c r="G1648">
        <v>1</v>
      </c>
    </row>
    <row r="1649" spans="1:7" x14ac:dyDescent="0.25">
      <c r="A1649" t="s">
        <v>632</v>
      </c>
      <c r="B1649">
        <v>1971</v>
      </c>
      <c r="C1649">
        <v>322</v>
      </c>
      <c r="D1649">
        <v>1</v>
      </c>
      <c r="E1649">
        <v>356</v>
      </c>
      <c r="F1649">
        <v>7</v>
      </c>
      <c r="G1649">
        <v>1</v>
      </c>
    </row>
    <row r="1650" spans="1:7" x14ac:dyDescent="0.25">
      <c r="A1650" t="s">
        <v>633</v>
      </c>
      <c r="B1650">
        <v>1971</v>
      </c>
      <c r="C1650">
        <v>348</v>
      </c>
      <c r="D1650">
        <v>1</v>
      </c>
      <c r="E1650">
        <v>356</v>
      </c>
      <c r="F1650">
        <v>7</v>
      </c>
      <c r="G1650">
        <v>1</v>
      </c>
    </row>
    <row r="1651" spans="1:7" x14ac:dyDescent="0.25">
      <c r="A1651" t="s">
        <v>626</v>
      </c>
      <c r="B1651">
        <v>1971</v>
      </c>
      <c r="C1651">
        <v>696</v>
      </c>
      <c r="D1651">
        <v>1</v>
      </c>
      <c r="E1651">
        <v>716</v>
      </c>
      <c r="F1651">
        <v>7</v>
      </c>
      <c r="G1651">
        <v>1</v>
      </c>
    </row>
    <row r="1652" spans="1:7" x14ac:dyDescent="0.25">
      <c r="A1652" t="s">
        <v>627</v>
      </c>
      <c r="B1652">
        <v>1971</v>
      </c>
      <c r="C1652">
        <v>700</v>
      </c>
      <c r="D1652">
        <v>1</v>
      </c>
      <c r="E1652">
        <v>716</v>
      </c>
      <c r="F1652">
        <v>7</v>
      </c>
      <c r="G1652">
        <v>1</v>
      </c>
    </row>
    <row r="1653" spans="1:7" x14ac:dyDescent="0.25">
      <c r="A1653" t="s">
        <v>628</v>
      </c>
      <c r="B1653">
        <v>1971</v>
      </c>
      <c r="C1653">
        <v>705</v>
      </c>
      <c r="D1653">
        <v>1</v>
      </c>
      <c r="E1653">
        <v>716</v>
      </c>
      <c r="F1653">
        <v>7</v>
      </c>
      <c r="G1653">
        <v>1</v>
      </c>
    </row>
    <row r="1654" spans="1:7" x14ac:dyDescent="0.25">
      <c r="A1654" t="s">
        <v>629</v>
      </c>
      <c r="B1654">
        <v>1971</v>
      </c>
      <c r="C1654">
        <v>708</v>
      </c>
      <c r="D1654">
        <v>1</v>
      </c>
      <c r="E1654">
        <v>716</v>
      </c>
      <c r="F1654">
        <v>7</v>
      </c>
      <c r="G1654">
        <v>1</v>
      </c>
    </row>
    <row r="1655" spans="1:7" x14ac:dyDescent="0.25">
      <c r="A1655" t="s">
        <v>630</v>
      </c>
      <c r="B1655">
        <v>1971</v>
      </c>
      <c r="C1655">
        <v>711</v>
      </c>
      <c r="D1655">
        <v>1</v>
      </c>
      <c r="E1655">
        <v>716</v>
      </c>
      <c r="F1655">
        <v>7</v>
      </c>
      <c r="G1655">
        <v>1</v>
      </c>
    </row>
    <row r="1656" spans="1:7" x14ac:dyDescent="0.25">
      <c r="A1656" t="s">
        <v>631</v>
      </c>
      <c r="B1656">
        <v>1971</v>
      </c>
      <c r="C1656">
        <v>714</v>
      </c>
      <c r="D1656">
        <v>1</v>
      </c>
      <c r="E1656">
        <v>716</v>
      </c>
      <c r="F1656">
        <v>7</v>
      </c>
      <c r="G1656">
        <v>1</v>
      </c>
    </row>
    <row r="1657" spans="1:7" x14ac:dyDescent="0.25">
      <c r="A1657" t="s">
        <v>624</v>
      </c>
      <c r="B1657">
        <v>1971</v>
      </c>
      <c r="C1657">
        <v>773</v>
      </c>
      <c r="D1657">
        <v>0</v>
      </c>
      <c r="E1657">
        <v>773</v>
      </c>
      <c r="F1657">
        <v>4</v>
      </c>
      <c r="G1657">
        <v>1</v>
      </c>
    </row>
    <row r="1658" spans="1:7" x14ac:dyDescent="0.25">
      <c r="A1658" t="s">
        <v>625</v>
      </c>
      <c r="B1658">
        <v>1971</v>
      </c>
      <c r="C1658">
        <v>774</v>
      </c>
      <c r="D1658">
        <v>0</v>
      </c>
      <c r="E1658">
        <v>774</v>
      </c>
      <c r="F1658">
        <v>4</v>
      </c>
      <c r="G1658">
        <v>1</v>
      </c>
    </row>
    <row r="1659" spans="1:7" x14ac:dyDescent="0.25">
      <c r="A1659" t="s">
        <v>624</v>
      </c>
      <c r="B1659">
        <v>1971</v>
      </c>
      <c r="C1659">
        <v>773</v>
      </c>
      <c r="D1659">
        <v>1</v>
      </c>
      <c r="E1659">
        <v>796</v>
      </c>
      <c r="F1659">
        <v>4</v>
      </c>
      <c r="G1659">
        <v>1</v>
      </c>
    </row>
    <row r="1660" spans="1:7" x14ac:dyDescent="0.25">
      <c r="A1660" t="s">
        <v>625</v>
      </c>
      <c r="B1660">
        <v>1971</v>
      </c>
      <c r="C1660">
        <v>774</v>
      </c>
      <c r="D1660">
        <v>1</v>
      </c>
      <c r="E1660">
        <v>796</v>
      </c>
      <c r="F1660">
        <v>4</v>
      </c>
      <c r="G1660">
        <v>1</v>
      </c>
    </row>
    <row r="1661" spans="1:7" x14ac:dyDescent="0.25">
      <c r="A1661" t="s">
        <v>597</v>
      </c>
      <c r="B1661">
        <v>1971</v>
      </c>
      <c r="C1661">
        <v>269</v>
      </c>
      <c r="D1661">
        <v>7.3999999999999996E-2</v>
      </c>
      <c r="E1661">
        <v>244</v>
      </c>
      <c r="F1661">
        <v>1</v>
      </c>
      <c r="G1661">
        <v>1</v>
      </c>
    </row>
    <row r="1662" spans="1:7" x14ac:dyDescent="0.25">
      <c r="A1662" t="s">
        <v>597</v>
      </c>
      <c r="B1662">
        <v>1971</v>
      </c>
      <c r="C1662">
        <v>269</v>
      </c>
      <c r="D1662">
        <v>0.92600000000000005</v>
      </c>
      <c r="E1662">
        <v>269</v>
      </c>
      <c r="F1662">
        <v>1</v>
      </c>
      <c r="G1662">
        <v>1</v>
      </c>
    </row>
    <row r="1663" spans="1:7" x14ac:dyDescent="0.25">
      <c r="A1663" t="s">
        <v>710</v>
      </c>
      <c r="B1663">
        <v>1970</v>
      </c>
      <c r="C1663">
        <v>118</v>
      </c>
      <c r="D1663">
        <v>5.0000000000000001E-3</v>
      </c>
      <c r="E1663">
        <v>123</v>
      </c>
      <c r="F1663">
        <v>10</v>
      </c>
      <c r="G1663">
        <v>1</v>
      </c>
    </row>
    <row r="1664" spans="1:7" x14ac:dyDescent="0.25">
      <c r="A1664" t="s">
        <v>710</v>
      </c>
      <c r="B1664">
        <v>1970</v>
      </c>
      <c r="C1664">
        <v>118</v>
      </c>
      <c r="D1664">
        <v>5.0000000000000001E-3</v>
      </c>
      <c r="E1664">
        <v>134</v>
      </c>
      <c r="F1664">
        <v>10</v>
      </c>
      <c r="G1664">
        <v>1</v>
      </c>
    </row>
    <row r="1665" spans="1:7" x14ac:dyDescent="0.25">
      <c r="A1665" t="s">
        <v>710</v>
      </c>
      <c r="B1665">
        <v>1970</v>
      </c>
      <c r="C1665">
        <v>118</v>
      </c>
      <c r="D1665">
        <v>8.0000000000000002E-3</v>
      </c>
      <c r="E1665">
        <v>137</v>
      </c>
      <c r="F1665">
        <v>10</v>
      </c>
      <c r="G1665">
        <v>1</v>
      </c>
    </row>
    <row r="1666" spans="1:7" x14ac:dyDescent="0.25">
      <c r="A1666" t="s">
        <v>711</v>
      </c>
      <c r="B1666">
        <v>1970</v>
      </c>
      <c r="C1666">
        <v>127</v>
      </c>
      <c r="D1666">
        <v>3.4000000000000002E-2</v>
      </c>
      <c r="E1666">
        <v>118</v>
      </c>
      <c r="F1666">
        <v>10</v>
      </c>
      <c r="G1666">
        <v>1</v>
      </c>
    </row>
    <row r="1667" spans="1:7" x14ac:dyDescent="0.25">
      <c r="A1667" t="s">
        <v>709</v>
      </c>
      <c r="B1667">
        <v>1970</v>
      </c>
      <c r="C1667">
        <v>137</v>
      </c>
      <c r="D1667">
        <v>4.8000000000000001E-2</v>
      </c>
      <c r="E1667">
        <v>118</v>
      </c>
      <c r="F1667">
        <v>10</v>
      </c>
      <c r="G1667">
        <v>1</v>
      </c>
    </row>
    <row r="1668" spans="1:7" x14ac:dyDescent="0.25">
      <c r="A1668" t="s">
        <v>709</v>
      </c>
      <c r="B1668">
        <v>1970</v>
      </c>
      <c r="C1668">
        <v>137</v>
      </c>
      <c r="D1668">
        <v>0.95199999999999996</v>
      </c>
      <c r="E1668">
        <v>137</v>
      </c>
      <c r="F1668">
        <v>10</v>
      </c>
      <c r="G1668">
        <v>1</v>
      </c>
    </row>
    <row r="1669" spans="1:7" x14ac:dyDescent="0.25">
      <c r="A1669" t="s">
        <v>711</v>
      </c>
      <c r="B1669">
        <v>1970</v>
      </c>
      <c r="C1669">
        <v>127</v>
      </c>
      <c r="D1669">
        <v>0.96599999999999997</v>
      </c>
      <c r="E1669">
        <v>127</v>
      </c>
      <c r="F1669">
        <v>10</v>
      </c>
      <c r="G1669">
        <v>1</v>
      </c>
    </row>
    <row r="1670" spans="1:7" x14ac:dyDescent="0.25">
      <c r="A1670" t="s">
        <v>710</v>
      </c>
      <c r="B1670">
        <v>1970</v>
      </c>
      <c r="C1670">
        <v>118</v>
      </c>
      <c r="D1670">
        <v>0.98199999999999998</v>
      </c>
      <c r="E1670">
        <v>118</v>
      </c>
      <c r="F1670">
        <v>10</v>
      </c>
      <c r="G1670">
        <v>1</v>
      </c>
    </row>
    <row r="1671" spans="1:7" x14ac:dyDescent="0.25">
      <c r="A1671" t="s">
        <v>690</v>
      </c>
      <c r="B1671">
        <v>1970</v>
      </c>
      <c r="C1671">
        <v>319</v>
      </c>
      <c r="D1671">
        <v>0</v>
      </c>
      <c r="E1671">
        <v>319</v>
      </c>
      <c r="F1671">
        <v>9</v>
      </c>
      <c r="G1671">
        <v>1</v>
      </c>
    </row>
    <row r="1672" spans="1:7" x14ac:dyDescent="0.25">
      <c r="A1672" t="s">
        <v>688</v>
      </c>
      <c r="B1672">
        <v>1970</v>
      </c>
      <c r="C1672">
        <v>331</v>
      </c>
      <c r="D1672">
        <v>6.9000000000000006E-2</v>
      </c>
      <c r="E1672">
        <v>608</v>
      </c>
      <c r="F1672">
        <v>9</v>
      </c>
      <c r="G1672">
        <v>1</v>
      </c>
    </row>
    <row r="1673" spans="1:7" x14ac:dyDescent="0.25">
      <c r="A1673" t="s">
        <v>689</v>
      </c>
      <c r="B1673">
        <v>1970</v>
      </c>
      <c r="C1673">
        <v>491</v>
      </c>
      <c r="D1673">
        <v>8.2000000000000003E-2</v>
      </c>
      <c r="E1673">
        <v>608</v>
      </c>
      <c r="F1673">
        <v>9</v>
      </c>
      <c r="G1673">
        <v>1</v>
      </c>
    </row>
    <row r="1674" spans="1:7" x14ac:dyDescent="0.25">
      <c r="A1674" t="s">
        <v>689</v>
      </c>
      <c r="B1674">
        <v>1970</v>
      </c>
      <c r="C1674">
        <v>491</v>
      </c>
      <c r="D1674">
        <v>0.91800000000000004</v>
      </c>
      <c r="E1674">
        <v>491</v>
      </c>
      <c r="F1674">
        <v>9</v>
      </c>
      <c r="G1674">
        <v>1</v>
      </c>
    </row>
    <row r="1675" spans="1:7" x14ac:dyDescent="0.25">
      <c r="A1675" t="s">
        <v>688</v>
      </c>
      <c r="B1675">
        <v>1970</v>
      </c>
      <c r="C1675">
        <v>331</v>
      </c>
      <c r="D1675">
        <v>0.93100000000000005</v>
      </c>
      <c r="E1675">
        <v>331</v>
      </c>
      <c r="F1675">
        <v>9</v>
      </c>
      <c r="G1675">
        <v>1</v>
      </c>
    </row>
    <row r="1676" spans="1:7" x14ac:dyDescent="0.25">
      <c r="A1676" t="s">
        <v>690</v>
      </c>
      <c r="B1676">
        <v>1970</v>
      </c>
      <c r="C1676">
        <v>319</v>
      </c>
      <c r="D1676">
        <v>1</v>
      </c>
      <c r="E1676">
        <v>589</v>
      </c>
      <c r="F1676">
        <v>9</v>
      </c>
      <c r="G1676">
        <v>1</v>
      </c>
    </row>
    <row r="1677" spans="1:7" x14ac:dyDescent="0.25">
      <c r="A1677" t="s">
        <v>692</v>
      </c>
      <c r="B1677">
        <v>1970</v>
      </c>
      <c r="C1677">
        <v>371</v>
      </c>
      <c r="D1677">
        <v>0</v>
      </c>
      <c r="E1677">
        <v>371</v>
      </c>
      <c r="F1677">
        <v>8</v>
      </c>
      <c r="G1677">
        <v>1</v>
      </c>
    </row>
    <row r="1678" spans="1:7" x14ac:dyDescent="0.25">
      <c r="A1678" t="s">
        <v>707</v>
      </c>
      <c r="B1678">
        <v>1970</v>
      </c>
      <c r="C1678">
        <v>389</v>
      </c>
      <c r="D1678">
        <v>0</v>
      </c>
      <c r="E1678">
        <v>389</v>
      </c>
      <c r="F1678">
        <v>8</v>
      </c>
      <c r="G1678">
        <v>1</v>
      </c>
    </row>
    <row r="1679" spans="1:7" x14ac:dyDescent="0.25">
      <c r="A1679" t="s">
        <v>693</v>
      </c>
      <c r="B1679">
        <v>1970</v>
      </c>
      <c r="C1679">
        <v>414</v>
      </c>
      <c r="D1679">
        <v>0</v>
      </c>
      <c r="E1679">
        <v>414</v>
      </c>
      <c r="F1679">
        <v>8</v>
      </c>
      <c r="G1679">
        <v>1</v>
      </c>
    </row>
    <row r="1680" spans="1:7" x14ac:dyDescent="0.25">
      <c r="A1680" t="s">
        <v>694</v>
      </c>
      <c r="B1680">
        <v>1970</v>
      </c>
      <c r="C1680">
        <v>421</v>
      </c>
      <c r="D1680">
        <v>0</v>
      </c>
      <c r="E1680">
        <v>421</v>
      </c>
      <c r="F1680">
        <v>8</v>
      </c>
      <c r="G1680">
        <v>1</v>
      </c>
    </row>
    <row r="1681" spans="1:7" x14ac:dyDescent="0.25">
      <c r="A1681" t="s">
        <v>706</v>
      </c>
      <c r="B1681">
        <v>1970</v>
      </c>
      <c r="C1681">
        <v>428</v>
      </c>
      <c r="D1681">
        <v>0</v>
      </c>
      <c r="E1681">
        <v>428</v>
      </c>
      <c r="F1681">
        <v>8</v>
      </c>
      <c r="G1681">
        <v>1</v>
      </c>
    </row>
    <row r="1682" spans="1:7" x14ac:dyDescent="0.25">
      <c r="A1682" t="s">
        <v>695</v>
      </c>
      <c r="B1682">
        <v>1970</v>
      </c>
      <c r="C1682">
        <v>430</v>
      </c>
      <c r="D1682">
        <v>0</v>
      </c>
      <c r="E1682">
        <v>430</v>
      </c>
      <c r="F1682">
        <v>8</v>
      </c>
      <c r="G1682">
        <v>1</v>
      </c>
    </row>
    <row r="1683" spans="1:7" x14ac:dyDescent="0.25">
      <c r="A1683" t="s">
        <v>701</v>
      </c>
      <c r="B1683">
        <v>1970</v>
      </c>
      <c r="C1683">
        <v>434</v>
      </c>
      <c r="D1683">
        <v>0</v>
      </c>
      <c r="E1683">
        <v>434</v>
      </c>
      <c r="F1683">
        <v>8</v>
      </c>
      <c r="G1683">
        <v>1</v>
      </c>
    </row>
    <row r="1684" spans="1:7" x14ac:dyDescent="0.25">
      <c r="A1684" t="s">
        <v>705</v>
      </c>
      <c r="B1684">
        <v>1970</v>
      </c>
      <c r="C1684">
        <v>436</v>
      </c>
      <c r="D1684">
        <v>0</v>
      </c>
      <c r="E1684">
        <v>436</v>
      </c>
      <c r="F1684">
        <v>8</v>
      </c>
      <c r="G1684">
        <v>1</v>
      </c>
    </row>
    <row r="1685" spans="1:7" x14ac:dyDescent="0.25">
      <c r="A1685" t="s">
        <v>704</v>
      </c>
      <c r="B1685">
        <v>1970</v>
      </c>
      <c r="C1685">
        <v>440</v>
      </c>
      <c r="D1685">
        <v>0</v>
      </c>
      <c r="E1685">
        <v>440</v>
      </c>
      <c r="F1685">
        <v>8</v>
      </c>
      <c r="G1685">
        <v>1</v>
      </c>
    </row>
    <row r="1686" spans="1:7" x14ac:dyDescent="0.25">
      <c r="A1686" t="s">
        <v>703</v>
      </c>
      <c r="B1686">
        <v>1970</v>
      </c>
      <c r="C1686">
        <v>442</v>
      </c>
      <c r="D1686">
        <v>0</v>
      </c>
      <c r="E1686">
        <v>442</v>
      </c>
      <c r="F1686">
        <v>8</v>
      </c>
      <c r="G1686">
        <v>1</v>
      </c>
    </row>
    <row r="1687" spans="1:7" x14ac:dyDescent="0.25">
      <c r="A1687" t="s">
        <v>702</v>
      </c>
      <c r="B1687">
        <v>1970</v>
      </c>
      <c r="C1687">
        <v>443</v>
      </c>
      <c r="D1687">
        <v>0</v>
      </c>
      <c r="E1687">
        <v>443</v>
      </c>
      <c r="F1687">
        <v>8</v>
      </c>
      <c r="G1687">
        <v>1</v>
      </c>
    </row>
    <row r="1688" spans="1:7" x14ac:dyDescent="0.25">
      <c r="A1688" t="s">
        <v>696</v>
      </c>
      <c r="B1688">
        <v>1970</v>
      </c>
      <c r="C1688">
        <v>455</v>
      </c>
      <c r="D1688">
        <v>0</v>
      </c>
      <c r="E1688">
        <v>455</v>
      </c>
      <c r="F1688">
        <v>8</v>
      </c>
      <c r="G1688">
        <v>1</v>
      </c>
    </row>
    <row r="1689" spans="1:7" x14ac:dyDescent="0.25">
      <c r="A1689" t="s">
        <v>700</v>
      </c>
      <c r="B1689">
        <v>1970</v>
      </c>
      <c r="C1689">
        <v>464</v>
      </c>
      <c r="D1689">
        <v>0</v>
      </c>
      <c r="E1689">
        <v>464</v>
      </c>
      <c r="F1689">
        <v>8</v>
      </c>
      <c r="G1689">
        <v>1</v>
      </c>
    </row>
    <row r="1690" spans="1:7" x14ac:dyDescent="0.25">
      <c r="A1690" t="s">
        <v>699</v>
      </c>
      <c r="B1690">
        <v>1970</v>
      </c>
      <c r="C1690">
        <v>465</v>
      </c>
      <c r="D1690">
        <v>0</v>
      </c>
      <c r="E1690">
        <v>465</v>
      </c>
      <c r="F1690">
        <v>8</v>
      </c>
      <c r="G1690">
        <v>1</v>
      </c>
    </row>
    <row r="1691" spans="1:7" x14ac:dyDescent="0.25">
      <c r="A1691" t="s">
        <v>698</v>
      </c>
      <c r="B1691">
        <v>1970</v>
      </c>
      <c r="C1691">
        <v>469</v>
      </c>
      <c r="D1691">
        <v>0</v>
      </c>
      <c r="E1691">
        <v>469</v>
      </c>
      <c r="F1691">
        <v>8</v>
      </c>
      <c r="G1691">
        <v>1</v>
      </c>
    </row>
    <row r="1692" spans="1:7" x14ac:dyDescent="0.25">
      <c r="A1692" t="s">
        <v>697</v>
      </c>
      <c r="B1692">
        <v>1970</v>
      </c>
      <c r="C1692">
        <v>474</v>
      </c>
      <c r="D1692">
        <v>0</v>
      </c>
      <c r="E1692">
        <v>474</v>
      </c>
      <c r="F1692">
        <v>8</v>
      </c>
      <c r="G1692">
        <v>1</v>
      </c>
    </row>
    <row r="1693" spans="1:7" x14ac:dyDescent="0.25">
      <c r="A1693" t="s">
        <v>471</v>
      </c>
      <c r="B1693">
        <v>1970</v>
      </c>
      <c r="C1693">
        <v>101</v>
      </c>
      <c r="D1693">
        <v>1.4999999999999999E-2</v>
      </c>
      <c r="E1693">
        <v>91</v>
      </c>
      <c r="F1693">
        <v>8</v>
      </c>
      <c r="G1693">
        <v>1</v>
      </c>
    </row>
    <row r="1694" spans="1:7" x14ac:dyDescent="0.25">
      <c r="A1694" t="s">
        <v>471</v>
      </c>
      <c r="B1694">
        <v>1970</v>
      </c>
      <c r="C1694">
        <v>101</v>
      </c>
      <c r="D1694">
        <v>0.98499999999999999</v>
      </c>
      <c r="E1694">
        <v>101</v>
      </c>
      <c r="F1694">
        <v>8</v>
      </c>
      <c r="G1694">
        <v>1</v>
      </c>
    </row>
    <row r="1695" spans="1:7" x14ac:dyDescent="0.25">
      <c r="A1695" t="s">
        <v>692</v>
      </c>
      <c r="B1695">
        <v>1970</v>
      </c>
      <c r="C1695">
        <v>371</v>
      </c>
      <c r="D1695">
        <v>1</v>
      </c>
      <c r="E1695">
        <v>478</v>
      </c>
      <c r="F1695">
        <v>8</v>
      </c>
      <c r="G1695">
        <v>1</v>
      </c>
    </row>
    <row r="1696" spans="1:7" x14ac:dyDescent="0.25">
      <c r="A1696" t="s">
        <v>707</v>
      </c>
      <c r="B1696">
        <v>1970</v>
      </c>
      <c r="C1696">
        <v>389</v>
      </c>
      <c r="D1696">
        <v>1</v>
      </c>
      <c r="E1696">
        <v>365</v>
      </c>
      <c r="F1696">
        <v>8</v>
      </c>
      <c r="G1696">
        <v>1</v>
      </c>
    </row>
    <row r="1697" spans="1:7" x14ac:dyDescent="0.25">
      <c r="A1697" t="s">
        <v>693</v>
      </c>
      <c r="B1697">
        <v>1970</v>
      </c>
      <c r="C1697">
        <v>414</v>
      </c>
      <c r="D1697">
        <v>1</v>
      </c>
      <c r="E1697">
        <v>478</v>
      </c>
      <c r="F1697">
        <v>8</v>
      </c>
      <c r="G1697">
        <v>1</v>
      </c>
    </row>
    <row r="1698" spans="1:7" x14ac:dyDescent="0.25">
      <c r="A1698" t="s">
        <v>694</v>
      </c>
      <c r="B1698">
        <v>1970</v>
      </c>
      <c r="C1698">
        <v>421</v>
      </c>
      <c r="D1698">
        <v>1</v>
      </c>
      <c r="E1698">
        <v>478</v>
      </c>
      <c r="F1698">
        <v>8</v>
      </c>
      <c r="G1698">
        <v>1</v>
      </c>
    </row>
    <row r="1699" spans="1:7" x14ac:dyDescent="0.25">
      <c r="A1699" t="s">
        <v>706</v>
      </c>
      <c r="B1699">
        <v>1970</v>
      </c>
      <c r="C1699">
        <v>428</v>
      </c>
      <c r="D1699">
        <v>1</v>
      </c>
      <c r="E1699">
        <v>412</v>
      </c>
      <c r="F1699">
        <v>8</v>
      </c>
      <c r="G1699">
        <v>1</v>
      </c>
    </row>
    <row r="1700" spans="1:7" x14ac:dyDescent="0.25">
      <c r="A1700" t="s">
        <v>695</v>
      </c>
      <c r="B1700">
        <v>1970</v>
      </c>
      <c r="C1700">
        <v>430</v>
      </c>
      <c r="D1700">
        <v>1</v>
      </c>
      <c r="E1700">
        <v>478</v>
      </c>
      <c r="F1700">
        <v>8</v>
      </c>
      <c r="G1700">
        <v>1</v>
      </c>
    </row>
    <row r="1701" spans="1:7" x14ac:dyDescent="0.25">
      <c r="A1701" t="s">
        <v>701</v>
      </c>
      <c r="B1701">
        <v>1970</v>
      </c>
      <c r="C1701">
        <v>434</v>
      </c>
      <c r="D1701">
        <v>1</v>
      </c>
      <c r="E1701">
        <v>458</v>
      </c>
      <c r="F1701">
        <v>8</v>
      </c>
      <c r="G1701">
        <v>1</v>
      </c>
    </row>
    <row r="1702" spans="1:7" x14ac:dyDescent="0.25">
      <c r="A1702" t="s">
        <v>705</v>
      </c>
      <c r="B1702">
        <v>1970</v>
      </c>
      <c r="C1702">
        <v>436</v>
      </c>
      <c r="D1702">
        <v>1</v>
      </c>
      <c r="E1702">
        <v>412</v>
      </c>
      <c r="F1702">
        <v>8</v>
      </c>
      <c r="G1702">
        <v>1</v>
      </c>
    </row>
    <row r="1703" spans="1:7" x14ac:dyDescent="0.25">
      <c r="A1703" t="s">
        <v>704</v>
      </c>
      <c r="B1703">
        <v>1970</v>
      </c>
      <c r="C1703">
        <v>440</v>
      </c>
      <c r="D1703">
        <v>1</v>
      </c>
      <c r="E1703">
        <v>365</v>
      </c>
      <c r="F1703">
        <v>8</v>
      </c>
      <c r="G1703">
        <v>1</v>
      </c>
    </row>
    <row r="1704" spans="1:7" x14ac:dyDescent="0.25">
      <c r="A1704" t="s">
        <v>703</v>
      </c>
      <c r="B1704">
        <v>1970</v>
      </c>
      <c r="C1704">
        <v>442</v>
      </c>
      <c r="D1704">
        <v>1</v>
      </c>
      <c r="E1704">
        <v>454</v>
      </c>
      <c r="F1704">
        <v>8</v>
      </c>
      <c r="G1704">
        <v>1</v>
      </c>
    </row>
    <row r="1705" spans="1:7" x14ac:dyDescent="0.25">
      <c r="A1705" t="s">
        <v>702</v>
      </c>
      <c r="B1705">
        <v>1970</v>
      </c>
      <c r="C1705">
        <v>443</v>
      </c>
      <c r="D1705">
        <v>1</v>
      </c>
      <c r="E1705">
        <v>458</v>
      </c>
      <c r="F1705">
        <v>8</v>
      </c>
      <c r="G1705">
        <v>1</v>
      </c>
    </row>
    <row r="1706" spans="1:7" x14ac:dyDescent="0.25">
      <c r="A1706" t="s">
        <v>696</v>
      </c>
      <c r="B1706">
        <v>1970</v>
      </c>
      <c r="C1706">
        <v>455</v>
      </c>
      <c r="D1706">
        <v>1</v>
      </c>
      <c r="E1706">
        <v>478</v>
      </c>
      <c r="F1706">
        <v>8</v>
      </c>
      <c r="G1706">
        <v>1</v>
      </c>
    </row>
    <row r="1707" spans="1:7" x14ac:dyDescent="0.25">
      <c r="A1707" t="s">
        <v>700</v>
      </c>
      <c r="B1707">
        <v>1970</v>
      </c>
      <c r="C1707">
        <v>464</v>
      </c>
      <c r="D1707">
        <v>1</v>
      </c>
      <c r="E1707">
        <v>369</v>
      </c>
      <c r="F1707">
        <v>8</v>
      </c>
      <c r="G1707">
        <v>1</v>
      </c>
    </row>
    <row r="1708" spans="1:7" x14ac:dyDescent="0.25">
      <c r="A1708" t="s">
        <v>699</v>
      </c>
      <c r="B1708">
        <v>1970</v>
      </c>
      <c r="C1708">
        <v>465</v>
      </c>
      <c r="D1708">
        <v>1</v>
      </c>
      <c r="E1708">
        <v>412</v>
      </c>
      <c r="F1708">
        <v>8</v>
      </c>
      <c r="G1708">
        <v>1</v>
      </c>
    </row>
    <row r="1709" spans="1:7" x14ac:dyDescent="0.25">
      <c r="A1709" t="s">
        <v>698</v>
      </c>
      <c r="B1709">
        <v>1970</v>
      </c>
      <c r="C1709">
        <v>469</v>
      </c>
      <c r="D1709">
        <v>1</v>
      </c>
      <c r="E1709">
        <v>454</v>
      </c>
      <c r="F1709">
        <v>8</v>
      </c>
      <c r="G1709">
        <v>1</v>
      </c>
    </row>
    <row r="1710" spans="1:7" x14ac:dyDescent="0.25">
      <c r="A1710" t="s">
        <v>697</v>
      </c>
      <c r="B1710">
        <v>1970</v>
      </c>
      <c r="C1710">
        <v>474</v>
      </c>
      <c r="D1710">
        <v>1</v>
      </c>
      <c r="E1710">
        <v>458</v>
      </c>
      <c r="F1710">
        <v>8</v>
      </c>
      <c r="G1710">
        <v>1</v>
      </c>
    </row>
    <row r="1711" spans="1:7" x14ac:dyDescent="0.25">
      <c r="A1711" t="s">
        <v>691</v>
      </c>
      <c r="B1711">
        <v>1970</v>
      </c>
      <c r="C1711">
        <v>507</v>
      </c>
      <c r="D1711">
        <v>0</v>
      </c>
      <c r="E1711">
        <v>507</v>
      </c>
      <c r="F1711">
        <v>7</v>
      </c>
      <c r="G1711">
        <v>1</v>
      </c>
    </row>
    <row r="1712" spans="1:7" x14ac:dyDescent="0.25">
      <c r="A1712" t="s">
        <v>639</v>
      </c>
      <c r="B1712">
        <v>1970</v>
      </c>
      <c r="C1712">
        <v>883</v>
      </c>
      <c r="D1712">
        <v>0</v>
      </c>
      <c r="E1712">
        <v>883</v>
      </c>
      <c r="F1712">
        <v>7</v>
      </c>
      <c r="G1712">
        <v>1</v>
      </c>
    </row>
    <row r="1713" spans="1:7" x14ac:dyDescent="0.25">
      <c r="A1713" t="s">
        <v>641</v>
      </c>
      <c r="B1713">
        <v>1970</v>
      </c>
      <c r="C1713">
        <v>896</v>
      </c>
      <c r="D1713">
        <v>0</v>
      </c>
      <c r="E1713">
        <v>896</v>
      </c>
      <c r="F1713">
        <v>7</v>
      </c>
      <c r="G1713">
        <v>1</v>
      </c>
    </row>
    <row r="1714" spans="1:7" x14ac:dyDescent="0.25">
      <c r="A1714" t="s">
        <v>643</v>
      </c>
      <c r="B1714">
        <v>1970</v>
      </c>
      <c r="C1714">
        <v>916</v>
      </c>
      <c r="D1714">
        <v>0</v>
      </c>
      <c r="E1714">
        <v>916</v>
      </c>
      <c r="F1714">
        <v>7</v>
      </c>
      <c r="G1714">
        <v>1</v>
      </c>
    </row>
    <row r="1715" spans="1:7" x14ac:dyDescent="0.25">
      <c r="A1715" t="s">
        <v>642</v>
      </c>
      <c r="B1715">
        <v>1970</v>
      </c>
      <c r="C1715">
        <v>926</v>
      </c>
      <c r="D1715">
        <v>0</v>
      </c>
      <c r="E1715">
        <v>926</v>
      </c>
      <c r="F1715">
        <v>7</v>
      </c>
      <c r="G1715">
        <v>1</v>
      </c>
    </row>
    <row r="1716" spans="1:7" x14ac:dyDescent="0.25">
      <c r="A1716" t="s">
        <v>639</v>
      </c>
      <c r="B1716">
        <v>1970</v>
      </c>
      <c r="C1716">
        <v>883</v>
      </c>
      <c r="D1716">
        <v>2.9000000000000001E-2</v>
      </c>
      <c r="E1716">
        <v>938</v>
      </c>
      <c r="F1716">
        <v>7</v>
      </c>
      <c r="G1716">
        <v>1</v>
      </c>
    </row>
    <row r="1717" spans="1:7" x14ac:dyDescent="0.25">
      <c r="A1717" t="s">
        <v>643</v>
      </c>
      <c r="B1717">
        <v>1970</v>
      </c>
      <c r="C1717">
        <v>916</v>
      </c>
      <c r="D1717">
        <v>3.2000000000000001E-2</v>
      </c>
      <c r="E1717">
        <v>901</v>
      </c>
      <c r="F1717">
        <v>7</v>
      </c>
      <c r="G1717">
        <v>1</v>
      </c>
    </row>
    <row r="1718" spans="1:7" x14ac:dyDescent="0.25">
      <c r="A1718" t="s">
        <v>640</v>
      </c>
      <c r="B1718">
        <v>1970</v>
      </c>
      <c r="C1718">
        <v>938</v>
      </c>
      <c r="D1718">
        <v>4.2000000000000003E-2</v>
      </c>
      <c r="E1718">
        <v>935</v>
      </c>
      <c r="F1718">
        <v>7</v>
      </c>
      <c r="G1718">
        <v>1</v>
      </c>
    </row>
    <row r="1719" spans="1:7" x14ac:dyDescent="0.25">
      <c r="A1719" t="s">
        <v>640</v>
      </c>
      <c r="B1719">
        <v>1970</v>
      </c>
      <c r="C1719">
        <v>938</v>
      </c>
      <c r="D1719">
        <v>0.95799999999999996</v>
      </c>
      <c r="E1719">
        <v>938</v>
      </c>
      <c r="F1719">
        <v>7</v>
      </c>
      <c r="G1719">
        <v>1</v>
      </c>
    </row>
    <row r="1720" spans="1:7" x14ac:dyDescent="0.25">
      <c r="A1720" t="s">
        <v>643</v>
      </c>
      <c r="B1720">
        <v>1970</v>
      </c>
      <c r="C1720">
        <v>916</v>
      </c>
      <c r="D1720">
        <v>0.96799999999999997</v>
      </c>
      <c r="E1720">
        <v>935</v>
      </c>
      <c r="F1720">
        <v>7</v>
      </c>
      <c r="G1720">
        <v>1</v>
      </c>
    </row>
    <row r="1721" spans="1:7" x14ac:dyDescent="0.25">
      <c r="A1721" t="s">
        <v>639</v>
      </c>
      <c r="B1721">
        <v>1970</v>
      </c>
      <c r="C1721">
        <v>883</v>
      </c>
      <c r="D1721">
        <v>0.97099999999999997</v>
      </c>
      <c r="E1721">
        <v>935</v>
      </c>
      <c r="F1721">
        <v>7</v>
      </c>
      <c r="G1721">
        <v>1</v>
      </c>
    </row>
    <row r="1722" spans="1:7" x14ac:dyDescent="0.25">
      <c r="A1722" t="s">
        <v>691</v>
      </c>
      <c r="B1722">
        <v>1970</v>
      </c>
      <c r="C1722">
        <v>507</v>
      </c>
      <c r="D1722">
        <v>1</v>
      </c>
      <c r="E1722">
        <v>505</v>
      </c>
      <c r="F1722">
        <v>7</v>
      </c>
      <c r="G1722">
        <v>1</v>
      </c>
    </row>
    <row r="1723" spans="1:7" x14ac:dyDescent="0.25">
      <c r="A1723" t="s">
        <v>641</v>
      </c>
      <c r="B1723">
        <v>1970</v>
      </c>
      <c r="C1723">
        <v>896</v>
      </c>
      <c r="D1723">
        <v>1</v>
      </c>
      <c r="E1723">
        <v>935</v>
      </c>
      <c r="F1723">
        <v>7</v>
      </c>
      <c r="G1723">
        <v>1</v>
      </c>
    </row>
    <row r="1724" spans="1:7" x14ac:dyDescent="0.25">
      <c r="A1724" t="s">
        <v>642</v>
      </c>
      <c r="B1724">
        <v>1970</v>
      </c>
      <c r="C1724">
        <v>926</v>
      </c>
      <c r="D1724">
        <v>1</v>
      </c>
      <c r="E1724">
        <v>935</v>
      </c>
      <c r="F1724">
        <v>7</v>
      </c>
      <c r="G1724">
        <v>1</v>
      </c>
    </row>
    <row r="1725" spans="1:7" x14ac:dyDescent="0.25">
      <c r="A1725" t="s">
        <v>654</v>
      </c>
      <c r="B1725">
        <v>1970</v>
      </c>
      <c r="C1725">
        <v>652</v>
      </c>
      <c r="D1725">
        <v>0</v>
      </c>
      <c r="E1725">
        <v>652</v>
      </c>
      <c r="F1725">
        <v>4</v>
      </c>
      <c r="G1725">
        <v>1</v>
      </c>
    </row>
    <row r="1726" spans="1:7" x14ac:dyDescent="0.25">
      <c r="A1726" t="s">
        <v>667</v>
      </c>
      <c r="B1726">
        <v>1970</v>
      </c>
      <c r="C1726">
        <v>655</v>
      </c>
      <c r="D1726">
        <v>0</v>
      </c>
      <c r="E1726">
        <v>655</v>
      </c>
      <c r="F1726">
        <v>4</v>
      </c>
      <c r="G1726">
        <v>1</v>
      </c>
    </row>
    <row r="1727" spans="1:7" x14ac:dyDescent="0.25">
      <c r="A1727" t="s">
        <v>668</v>
      </c>
      <c r="B1727">
        <v>1970</v>
      </c>
      <c r="C1727">
        <v>658</v>
      </c>
      <c r="D1727">
        <v>0</v>
      </c>
      <c r="E1727">
        <v>658</v>
      </c>
      <c r="F1727">
        <v>4</v>
      </c>
      <c r="G1727">
        <v>1</v>
      </c>
    </row>
    <row r="1728" spans="1:7" x14ac:dyDescent="0.25">
      <c r="A1728" t="s">
        <v>676</v>
      </c>
      <c r="B1728">
        <v>1970</v>
      </c>
      <c r="C1728">
        <v>659</v>
      </c>
      <c r="D1728">
        <v>0</v>
      </c>
      <c r="E1728">
        <v>659</v>
      </c>
      <c r="F1728">
        <v>4</v>
      </c>
      <c r="G1728">
        <v>1</v>
      </c>
    </row>
    <row r="1729" spans="1:7" x14ac:dyDescent="0.25">
      <c r="A1729" t="s">
        <v>677</v>
      </c>
      <c r="B1729">
        <v>1970</v>
      </c>
      <c r="C1729">
        <v>665</v>
      </c>
      <c r="D1729">
        <v>0</v>
      </c>
      <c r="E1729">
        <v>665</v>
      </c>
      <c r="F1729">
        <v>4</v>
      </c>
      <c r="G1729">
        <v>1</v>
      </c>
    </row>
    <row r="1730" spans="1:7" x14ac:dyDescent="0.25">
      <c r="A1730" t="s">
        <v>669</v>
      </c>
      <c r="B1730">
        <v>1970</v>
      </c>
      <c r="C1730">
        <v>667</v>
      </c>
      <c r="D1730">
        <v>0</v>
      </c>
      <c r="E1730">
        <v>667</v>
      </c>
      <c r="F1730">
        <v>4</v>
      </c>
      <c r="G1730">
        <v>1</v>
      </c>
    </row>
    <row r="1731" spans="1:7" x14ac:dyDescent="0.25">
      <c r="A1731" t="s">
        <v>655</v>
      </c>
      <c r="B1731">
        <v>1970</v>
      </c>
      <c r="C1731">
        <v>674</v>
      </c>
      <c r="D1731">
        <v>0</v>
      </c>
      <c r="E1731">
        <v>674</v>
      </c>
      <c r="F1731">
        <v>4</v>
      </c>
      <c r="G1731">
        <v>1</v>
      </c>
    </row>
    <row r="1732" spans="1:7" x14ac:dyDescent="0.25">
      <c r="A1732" t="s">
        <v>670</v>
      </c>
      <c r="B1732">
        <v>1970</v>
      </c>
      <c r="C1732">
        <v>676</v>
      </c>
      <c r="D1732">
        <v>0</v>
      </c>
      <c r="E1732">
        <v>676</v>
      </c>
      <c r="F1732">
        <v>4</v>
      </c>
      <c r="G1732">
        <v>1</v>
      </c>
    </row>
    <row r="1733" spans="1:7" x14ac:dyDescent="0.25">
      <c r="A1733" t="s">
        <v>673</v>
      </c>
      <c r="B1733">
        <v>1970</v>
      </c>
      <c r="C1733">
        <v>681</v>
      </c>
      <c r="D1733">
        <v>0</v>
      </c>
      <c r="E1733">
        <v>681</v>
      </c>
      <c r="F1733">
        <v>4</v>
      </c>
      <c r="G1733">
        <v>1</v>
      </c>
    </row>
    <row r="1734" spans="1:7" x14ac:dyDescent="0.25">
      <c r="A1734" t="s">
        <v>671</v>
      </c>
      <c r="B1734">
        <v>1970</v>
      </c>
      <c r="C1734">
        <v>690</v>
      </c>
      <c r="D1734">
        <v>0</v>
      </c>
      <c r="E1734">
        <v>690</v>
      </c>
      <c r="F1734">
        <v>4</v>
      </c>
      <c r="G1734">
        <v>1</v>
      </c>
    </row>
    <row r="1735" spans="1:7" x14ac:dyDescent="0.25">
      <c r="A1735" t="s">
        <v>665</v>
      </c>
      <c r="B1735">
        <v>1970</v>
      </c>
      <c r="C1735">
        <v>697</v>
      </c>
      <c r="D1735">
        <v>0</v>
      </c>
      <c r="E1735">
        <v>697</v>
      </c>
      <c r="F1735">
        <v>4</v>
      </c>
      <c r="G1735">
        <v>1</v>
      </c>
    </row>
    <row r="1736" spans="1:7" x14ac:dyDescent="0.25">
      <c r="A1736" t="s">
        <v>660</v>
      </c>
      <c r="B1736">
        <v>1970</v>
      </c>
      <c r="C1736">
        <v>699</v>
      </c>
      <c r="D1736">
        <v>0</v>
      </c>
      <c r="E1736">
        <v>699</v>
      </c>
      <c r="F1736">
        <v>4</v>
      </c>
      <c r="G1736">
        <v>1</v>
      </c>
    </row>
    <row r="1737" spans="1:7" x14ac:dyDescent="0.25">
      <c r="A1737" t="s">
        <v>657</v>
      </c>
      <c r="B1737">
        <v>1970</v>
      </c>
      <c r="C1737">
        <v>701</v>
      </c>
      <c r="D1737">
        <v>0</v>
      </c>
      <c r="E1737">
        <v>701</v>
      </c>
      <c r="F1737">
        <v>4</v>
      </c>
      <c r="G1737">
        <v>1</v>
      </c>
    </row>
    <row r="1738" spans="1:7" x14ac:dyDescent="0.25">
      <c r="A1738" t="s">
        <v>659</v>
      </c>
      <c r="B1738">
        <v>1970</v>
      </c>
      <c r="C1738">
        <v>706</v>
      </c>
      <c r="D1738">
        <v>0</v>
      </c>
      <c r="E1738">
        <v>706</v>
      </c>
      <c r="F1738">
        <v>4</v>
      </c>
      <c r="G1738">
        <v>1</v>
      </c>
    </row>
    <row r="1739" spans="1:7" x14ac:dyDescent="0.25">
      <c r="A1739" t="s">
        <v>658</v>
      </c>
      <c r="B1739">
        <v>1970</v>
      </c>
      <c r="C1739">
        <v>709</v>
      </c>
      <c r="D1739">
        <v>0</v>
      </c>
      <c r="E1739">
        <v>709</v>
      </c>
      <c r="F1739">
        <v>4</v>
      </c>
      <c r="G1739">
        <v>1</v>
      </c>
    </row>
    <row r="1740" spans="1:7" x14ac:dyDescent="0.25">
      <c r="A1740" t="s">
        <v>653</v>
      </c>
      <c r="B1740">
        <v>1970</v>
      </c>
      <c r="C1740">
        <v>719</v>
      </c>
      <c r="D1740">
        <v>0</v>
      </c>
      <c r="E1740">
        <v>719</v>
      </c>
      <c r="F1740">
        <v>4</v>
      </c>
      <c r="G1740">
        <v>1</v>
      </c>
    </row>
    <row r="1741" spans="1:7" x14ac:dyDescent="0.25">
      <c r="A1741" t="s">
        <v>650</v>
      </c>
      <c r="B1741">
        <v>1970</v>
      </c>
      <c r="C1741">
        <v>724</v>
      </c>
      <c r="D1741">
        <v>0</v>
      </c>
      <c r="E1741">
        <v>724</v>
      </c>
      <c r="F1741">
        <v>4</v>
      </c>
      <c r="G1741">
        <v>1</v>
      </c>
    </row>
    <row r="1742" spans="1:7" x14ac:dyDescent="0.25">
      <c r="A1742" t="s">
        <v>647</v>
      </c>
      <c r="B1742">
        <v>1970</v>
      </c>
      <c r="C1742">
        <v>730</v>
      </c>
      <c r="D1742">
        <v>0</v>
      </c>
      <c r="E1742">
        <v>730</v>
      </c>
      <c r="F1742">
        <v>4</v>
      </c>
      <c r="G1742">
        <v>1</v>
      </c>
    </row>
    <row r="1743" spans="1:7" x14ac:dyDescent="0.25">
      <c r="A1743" t="s">
        <v>646</v>
      </c>
      <c r="B1743">
        <v>1970</v>
      </c>
      <c r="C1743">
        <v>731</v>
      </c>
      <c r="D1743">
        <v>0</v>
      </c>
      <c r="E1743">
        <v>731</v>
      </c>
      <c r="F1743">
        <v>4</v>
      </c>
      <c r="G1743">
        <v>1</v>
      </c>
    </row>
    <row r="1744" spans="1:7" x14ac:dyDescent="0.25">
      <c r="A1744" t="s">
        <v>645</v>
      </c>
      <c r="B1744">
        <v>1970</v>
      </c>
      <c r="C1744">
        <v>734</v>
      </c>
      <c r="D1744">
        <v>0</v>
      </c>
      <c r="E1744">
        <v>734</v>
      </c>
      <c r="F1744">
        <v>4</v>
      </c>
      <c r="G1744">
        <v>1</v>
      </c>
    </row>
    <row r="1745" spans="1:7" x14ac:dyDescent="0.25">
      <c r="A1745" t="s">
        <v>644</v>
      </c>
      <c r="B1745">
        <v>1970</v>
      </c>
      <c r="C1745">
        <v>735</v>
      </c>
      <c r="D1745">
        <v>0</v>
      </c>
      <c r="E1745">
        <v>735</v>
      </c>
      <c r="F1745">
        <v>4</v>
      </c>
      <c r="G1745">
        <v>1</v>
      </c>
    </row>
    <row r="1746" spans="1:7" x14ac:dyDescent="0.25">
      <c r="A1746" t="s">
        <v>655</v>
      </c>
      <c r="B1746">
        <v>1970</v>
      </c>
      <c r="C1746">
        <v>674</v>
      </c>
      <c r="D1746">
        <v>2.1999999999999999E-2</v>
      </c>
      <c r="E1746">
        <v>704</v>
      </c>
      <c r="F1746">
        <v>4</v>
      </c>
      <c r="G1746">
        <v>1</v>
      </c>
    </row>
    <row r="1747" spans="1:7" x14ac:dyDescent="0.25">
      <c r="A1747" t="s">
        <v>660</v>
      </c>
      <c r="B1747">
        <v>1970</v>
      </c>
      <c r="C1747">
        <v>699</v>
      </c>
      <c r="D1747">
        <v>2.5999999999999999E-2</v>
      </c>
      <c r="E1747">
        <v>692</v>
      </c>
      <c r="F1747">
        <v>4</v>
      </c>
      <c r="G1747">
        <v>1</v>
      </c>
    </row>
    <row r="1748" spans="1:7" x14ac:dyDescent="0.25">
      <c r="A1748" t="s">
        <v>653</v>
      </c>
      <c r="B1748">
        <v>1970</v>
      </c>
      <c r="C1748">
        <v>719</v>
      </c>
      <c r="D1748">
        <v>2.7E-2</v>
      </c>
      <c r="E1748">
        <v>677</v>
      </c>
      <c r="F1748">
        <v>4</v>
      </c>
      <c r="G1748">
        <v>1</v>
      </c>
    </row>
    <row r="1749" spans="1:7" x14ac:dyDescent="0.25">
      <c r="A1749" t="s">
        <v>653</v>
      </c>
      <c r="B1749">
        <v>1970</v>
      </c>
      <c r="C1749">
        <v>719</v>
      </c>
      <c r="D1749">
        <v>2.9000000000000001E-2</v>
      </c>
      <c r="E1749">
        <v>715</v>
      </c>
      <c r="F1749">
        <v>4</v>
      </c>
      <c r="G1749">
        <v>1</v>
      </c>
    </row>
    <row r="1750" spans="1:7" x14ac:dyDescent="0.25">
      <c r="A1750" t="s">
        <v>678</v>
      </c>
      <c r="B1750">
        <v>1970</v>
      </c>
      <c r="C1750">
        <v>675</v>
      </c>
      <c r="D1750">
        <v>3.7999999999999999E-2</v>
      </c>
      <c r="E1750">
        <v>677</v>
      </c>
      <c r="F1750">
        <v>4</v>
      </c>
      <c r="G1750">
        <v>1</v>
      </c>
    </row>
    <row r="1751" spans="1:7" x14ac:dyDescent="0.25">
      <c r="A1751" t="s">
        <v>656</v>
      </c>
      <c r="B1751">
        <v>1970</v>
      </c>
      <c r="C1751">
        <v>650</v>
      </c>
      <c r="D1751">
        <v>4.7E-2</v>
      </c>
      <c r="E1751">
        <v>715</v>
      </c>
      <c r="F1751">
        <v>4</v>
      </c>
      <c r="G1751">
        <v>1</v>
      </c>
    </row>
    <row r="1752" spans="1:7" x14ac:dyDescent="0.25">
      <c r="A1752" t="s">
        <v>708</v>
      </c>
      <c r="B1752">
        <v>1970</v>
      </c>
      <c r="C1752">
        <v>142</v>
      </c>
      <c r="D1752">
        <v>7.5999999999999998E-2</v>
      </c>
      <c r="E1752">
        <v>179</v>
      </c>
      <c r="F1752">
        <v>4</v>
      </c>
      <c r="G1752">
        <v>1</v>
      </c>
    </row>
    <row r="1753" spans="1:7" x14ac:dyDescent="0.25">
      <c r="A1753" t="s">
        <v>654</v>
      </c>
      <c r="B1753">
        <v>1970</v>
      </c>
      <c r="C1753">
        <v>652</v>
      </c>
      <c r="D1753">
        <v>0.14399999999999999</v>
      </c>
      <c r="E1753">
        <v>692</v>
      </c>
      <c r="F1753">
        <v>4</v>
      </c>
      <c r="G1753">
        <v>1</v>
      </c>
    </row>
    <row r="1754" spans="1:7" x14ac:dyDescent="0.25">
      <c r="A1754" t="s">
        <v>650</v>
      </c>
      <c r="B1754">
        <v>1970</v>
      </c>
      <c r="C1754">
        <v>724</v>
      </c>
      <c r="D1754">
        <v>0.18099999999999999</v>
      </c>
      <c r="E1754">
        <v>715</v>
      </c>
      <c r="F1754">
        <v>4</v>
      </c>
      <c r="G1754">
        <v>1</v>
      </c>
    </row>
    <row r="1755" spans="1:7" x14ac:dyDescent="0.25">
      <c r="A1755" t="s">
        <v>650</v>
      </c>
      <c r="B1755">
        <v>1970</v>
      </c>
      <c r="C1755">
        <v>724</v>
      </c>
      <c r="D1755">
        <v>0.81899999999999995</v>
      </c>
      <c r="E1755">
        <v>704</v>
      </c>
      <c r="F1755">
        <v>4</v>
      </c>
      <c r="G1755">
        <v>1</v>
      </c>
    </row>
    <row r="1756" spans="1:7" x14ac:dyDescent="0.25">
      <c r="A1756" t="s">
        <v>654</v>
      </c>
      <c r="B1756">
        <v>1970</v>
      </c>
      <c r="C1756">
        <v>652</v>
      </c>
      <c r="D1756">
        <v>0.85599999999999998</v>
      </c>
      <c r="E1756">
        <v>715</v>
      </c>
      <c r="F1756">
        <v>4</v>
      </c>
      <c r="G1756">
        <v>1</v>
      </c>
    </row>
    <row r="1757" spans="1:7" x14ac:dyDescent="0.25">
      <c r="A1757" t="s">
        <v>708</v>
      </c>
      <c r="B1757">
        <v>1970</v>
      </c>
      <c r="C1757">
        <v>142</v>
      </c>
      <c r="D1757">
        <v>0.92400000000000004</v>
      </c>
      <c r="E1757">
        <v>142</v>
      </c>
      <c r="F1757">
        <v>4</v>
      </c>
      <c r="G1757">
        <v>1</v>
      </c>
    </row>
    <row r="1758" spans="1:7" x14ac:dyDescent="0.25">
      <c r="A1758" t="s">
        <v>653</v>
      </c>
      <c r="B1758">
        <v>1970</v>
      </c>
      <c r="C1758">
        <v>719</v>
      </c>
      <c r="D1758">
        <v>0.94399999999999995</v>
      </c>
      <c r="E1758">
        <v>675</v>
      </c>
      <c r="F1758">
        <v>4</v>
      </c>
      <c r="G1758">
        <v>1</v>
      </c>
    </row>
    <row r="1759" spans="1:7" x14ac:dyDescent="0.25">
      <c r="A1759" t="s">
        <v>656</v>
      </c>
      <c r="B1759">
        <v>1970</v>
      </c>
      <c r="C1759">
        <v>650</v>
      </c>
      <c r="D1759">
        <v>0.95299999999999996</v>
      </c>
      <c r="E1759">
        <v>650</v>
      </c>
      <c r="F1759">
        <v>4</v>
      </c>
      <c r="G1759">
        <v>1</v>
      </c>
    </row>
    <row r="1760" spans="1:7" x14ac:dyDescent="0.25">
      <c r="A1760" t="s">
        <v>678</v>
      </c>
      <c r="B1760">
        <v>1970</v>
      </c>
      <c r="C1760">
        <v>675</v>
      </c>
      <c r="D1760">
        <v>0.96199999999999997</v>
      </c>
      <c r="E1760">
        <v>675</v>
      </c>
      <c r="F1760">
        <v>4</v>
      </c>
      <c r="G1760">
        <v>1</v>
      </c>
    </row>
    <row r="1761" spans="1:7" x14ac:dyDescent="0.25">
      <c r="A1761" t="s">
        <v>660</v>
      </c>
      <c r="B1761">
        <v>1970</v>
      </c>
      <c r="C1761">
        <v>699</v>
      </c>
      <c r="D1761">
        <v>0.97399999999999998</v>
      </c>
      <c r="E1761">
        <v>704</v>
      </c>
      <c r="F1761">
        <v>4</v>
      </c>
      <c r="G1761">
        <v>1</v>
      </c>
    </row>
    <row r="1762" spans="1:7" x14ac:dyDescent="0.25">
      <c r="A1762" t="s">
        <v>655</v>
      </c>
      <c r="B1762">
        <v>1970</v>
      </c>
      <c r="C1762">
        <v>674</v>
      </c>
      <c r="D1762">
        <v>0.97799999999999998</v>
      </c>
      <c r="E1762">
        <v>715</v>
      </c>
      <c r="F1762">
        <v>4</v>
      </c>
      <c r="G1762">
        <v>1</v>
      </c>
    </row>
    <row r="1763" spans="1:7" x14ac:dyDescent="0.25">
      <c r="A1763" t="s">
        <v>667</v>
      </c>
      <c r="B1763">
        <v>1970</v>
      </c>
      <c r="C1763">
        <v>655</v>
      </c>
      <c r="D1763">
        <v>1</v>
      </c>
      <c r="E1763">
        <v>692</v>
      </c>
      <c r="F1763">
        <v>4</v>
      </c>
      <c r="G1763">
        <v>1</v>
      </c>
    </row>
    <row r="1764" spans="1:7" x14ac:dyDescent="0.25">
      <c r="A1764" t="s">
        <v>668</v>
      </c>
      <c r="B1764">
        <v>1970</v>
      </c>
      <c r="C1764">
        <v>658</v>
      </c>
      <c r="D1764">
        <v>1</v>
      </c>
      <c r="E1764">
        <v>692</v>
      </c>
      <c r="F1764">
        <v>4</v>
      </c>
      <c r="G1764">
        <v>1</v>
      </c>
    </row>
    <row r="1765" spans="1:7" x14ac:dyDescent="0.25">
      <c r="A1765" t="s">
        <v>676</v>
      </c>
      <c r="B1765">
        <v>1970</v>
      </c>
      <c r="C1765">
        <v>659</v>
      </c>
      <c r="D1765">
        <v>1</v>
      </c>
      <c r="E1765">
        <v>677</v>
      </c>
      <c r="F1765">
        <v>4</v>
      </c>
      <c r="G1765">
        <v>1</v>
      </c>
    </row>
    <row r="1766" spans="1:7" x14ac:dyDescent="0.25">
      <c r="A1766" t="s">
        <v>677</v>
      </c>
      <c r="B1766">
        <v>1970</v>
      </c>
      <c r="C1766">
        <v>665</v>
      </c>
      <c r="D1766">
        <v>1</v>
      </c>
      <c r="E1766">
        <v>677</v>
      </c>
      <c r="F1766">
        <v>4</v>
      </c>
      <c r="G1766">
        <v>1</v>
      </c>
    </row>
    <row r="1767" spans="1:7" x14ac:dyDescent="0.25">
      <c r="A1767" t="s">
        <v>669</v>
      </c>
      <c r="B1767">
        <v>1970</v>
      </c>
      <c r="C1767">
        <v>667</v>
      </c>
      <c r="D1767">
        <v>1</v>
      </c>
      <c r="E1767">
        <v>692</v>
      </c>
      <c r="F1767">
        <v>4</v>
      </c>
      <c r="G1767">
        <v>1</v>
      </c>
    </row>
    <row r="1768" spans="1:7" x14ac:dyDescent="0.25">
      <c r="A1768" t="s">
        <v>670</v>
      </c>
      <c r="B1768">
        <v>1970</v>
      </c>
      <c r="C1768">
        <v>676</v>
      </c>
      <c r="D1768">
        <v>1</v>
      </c>
      <c r="E1768">
        <v>692</v>
      </c>
      <c r="F1768">
        <v>4</v>
      </c>
      <c r="G1768">
        <v>1</v>
      </c>
    </row>
    <row r="1769" spans="1:7" x14ac:dyDescent="0.25">
      <c r="A1769" t="s">
        <v>673</v>
      </c>
      <c r="B1769">
        <v>1970</v>
      </c>
      <c r="C1769">
        <v>681</v>
      </c>
      <c r="D1769">
        <v>1</v>
      </c>
      <c r="E1769">
        <v>650</v>
      </c>
      <c r="F1769">
        <v>4</v>
      </c>
      <c r="G1769">
        <v>1</v>
      </c>
    </row>
    <row r="1770" spans="1:7" x14ac:dyDescent="0.25">
      <c r="A1770" t="s">
        <v>671</v>
      </c>
      <c r="B1770">
        <v>1970</v>
      </c>
      <c r="C1770">
        <v>690</v>
      </c>
      <c r="D1770">
        <v>1</v>
      </c>
      <c r="E1770">
        <v>692</v>
      </c>
      <c r="F1770">
        <v>4</v>
      </c>
      <c r="G1770">
        <v>1</v>
      </c>
    </row>
    <row r="1771" spans="1:7" x14ac:dyDescent="0.25">
      <c r="A1771" t="s">
        <v>665</v>
      </c>
      <c r="B1771">
        <v>1970</v>
      </c>
      <c r="C1771">
        <v>697</v>
      </c>
      <c r="D1771">
        <v>1</v>
      </c>
      <c r="E1771">
        <v>650</v>
      </c>
      <c r="F1771">
        <v>4</v>
      </c>
      <c r="G1771">
        <v>1</v>
      </c>
    </row>
    <row r="1772" spans="1:7" x14ac:dyDescent="0.25">
      <c r="A1772" t="s">
        <v>657</v>
      </c>
      <c r="B1772">
        <v>1970</v>
      </c>
      <c r="C1772">
        <v>701</v>
      </c>
      <c r="D1772">
        <v>1</v>
      </c>
      <c r="E1772">
        <v>713</v>
      </c>
      <c r="F1772">
        <v>4</v>
      </c>
      <c r="G1772">
        <v>1</v>
      </c>
    </row>
    <row r="1773" spans="1:7" x14ac:dyDescent="0.25">
      <c r="A1773" t="s">
        <v>659</v>
      </c>
      <c r="B1773">
        <v>1970</v>
      </c>
      <c r="C1773">
        <v>706</v>
      </c>
      <c r="D1773">
        <v>1</v>
      </c>
      <c r="E1773">
        <v>692</v>
      </c>
      <c r="F1773">
        <v>4</v>
      </c>
      <c r="G1773">
        <v>1</v>
      </c>
    </row>
    <row r="1774" spans="1:7" x14ac:dyDescent="0.25">
      <c r="A1774" t="s">
        <v>658</v>
      </c>
      <c r="B1774">
        <v>1970</v>
      </c>
      <c r="C1774">
        <v>709</v>
      </c>
      <c r="D1774">
        <v>1</v>
      </c>
      <c r="E1774">
        <v>677</v>
      </c>
      <c r="F1774">
        <v>4</v>
      </c>
      <c r="G1774">
        <v>1</v>
      </c>
    </row>
    <row r="1775" spans="1:7" x14ac:dyDescent="0.25">
      <c r="A1775" t="s">
        <v>647</v>
      </c>
      <c r="B1775">
        <v>1970</v>
      </c>
      <c r="C1775">
        <v>730</v>
      </c>
      <c r="D1775">
        <v>1</v>
      </c>
      <c r="E1775">
        <v>692</v>
      </c>
      <c r="F1775">
        <v>4</v>
      </c>
      <c r="G1775">
        <v>1</v>
      </c>
    </row>
    <row r="1776" spans="1:7" x14ac:dyDescent="0.25">
      <c r="A1776" t="s">
        <v>646</v>
      </c>
      <c r="B1776">
        <v>1970</v>
      </c>
      <c r="C1776">
        <v>731</v>
      </c>
      <c r="D1776">
        <v>1</v>
      </c>
      <c r="E1776">
        <v>715</v>
      </c>
      <c r="F1776">
        <v>4</v>
      </c>
      <c r="G1776">
        <v>1</v>
      </c>
    </row>
    <row r="1777" spans="1:7" x14ac:dyDescent="0.25">
      <c r="A1777" t="s">
        <v>645</v>
      </c>
      <c r="B1777">
        <v>1970</v>
      </c>
      <c r="C1777">
        <v>734</v>
      </c>
      <c r="D1777">
        <v>1</v>
      </c>
      <c r="E1777">
        <v>650</v>
      </c>
      <c r="F1777">
        <v>4</v>
      </c>
      <c r="G1777">
        <v>1</v>
      </c>
    </row>
    <row r="1778" spans="1:7" x14ac:dyDescent="0.25">
      <c r="A1778" t="s">
        <v>644</v>
      </c>
      <c r="B1778">
        <v>1970</v>
      </c>
      <c r="C1778">
        <v>735</v>
      </c>
      <c r="D1778">
        <v>1</v>
      </c>
      <c r="E1778">
        <v>692</v>
      </c>
      <c r="F1778">
        <v>4</v>
      </c>
      <c r="G1778">
        <v>1</v>
      </c>
    </row>
    <row r="1779" spans="1:7" x14ac:dyDescent="0.25">
      <c r="A1779" t="s">
        <v>687</v>
      </c>
      <c r="B1779">
        <v>1970</v>
      </c>
      <c r="C1779">
        <v>651</v>
      </c>
      <c r="D1779">
        <v>0</v>
      </c>
      <c r="E1779">
        <v>651</v>
      </c>
      <c r="F1779">
        <v>1</v>
      </c>
      <c r="G1779">
        <v>1</v>
      </c>
    </row>
    <row r="1780" spans="1:7" x14ac:dyDescent="0.25">
      <c r="A1780" t="s">
        <v>686</v>
      </c>
      <c r="B1780">
        <v>1970</v>
      </c>
      <c r="C1780">
        <v>661</v>
      </c>
      <c r="D1780">
        <v>0</v>
      </c>
      <c r="E1780">
        <v>661</v>
      </c>
      <c r="F1780">
        <v>1</v>
      </c>
      <c r="G1780">
        <v>1</v>
      </c>
    </row>
    <row r="1781" spans="1:7" x14ac:dyDescent="0.25">
      <c r="A1781" t="s">
        <v>685</v>
      </c>
      <c r="B1781">
        <v>1970</v>
      </c>
      <c r="C1781">
        <v>663</v>
      </c>
      <c r="D1781">
        <v>0</v>
      </c>
      <c r="E1781">
        <v>663</v>
      </c>
      <c r="F1781">
        <v>1</v>
      </c>
      <c r="G1781">
        <v>1</v>
      </c>
    </row>
    <row r="1782" spans="1:7" x14ac:dyDescent="0.25">
      <c r="A1782" t="s">
        <v>684</v>
      </c>
      <c r="B1782">
        <v>1970</v>
      </c>
      <c r="C1782">
        <v>666</v>
      </c>
      <c r="D1782">
        <v>0</v>
      </c>
      <c r="E1782">
        <v>666</v>
      </c>
      <c r="F1782">
        <v>1</v>
      </c>
      <c r="G1782">
        <v>1</v>
      </c>
    </row>
    <row r="1783" spans="1:7" x14ac:dyDescent="0.25">
      <c r="A1783" t="s">
        <v>683</v>
      </c>
      <c r="B1783">
        <v>1970</v>
      </c>
      <c r="C1783">
        <v>669</v>
      </c>
      <c r="D1783">
        <v>0</v>
      </c>
      <c r="E1783">
        <v>669</v>
      </c>
      <c r="F1783">
        <v>1</v>
      </c>
      <c r="G1783">
        <v>1</v>
      </c>
    </row>
    <row r="1784" spans="1:7" x14ac:dyDescent="0.25">
      <c r="A1784" t="s">
        <v>682</v>
      </c>
      <c r="B1784">
        <v>1970</v>
      </c>
      <c r="C1784">
        <v>670</v>
      </c>
      <c r="D1784">
        <v>0</v>
      </c>
      <c r="E1784">
        <v>670</v>
      </c>
      <c r="F1784">
        <v>1</v>
      </c>
      <c r="G1784">
        <v>1</v>
      </c>
    </row>
    <row r="1785" spans="1:7" x14ac:dyDescent="0.25">
      <c r="A1785" t="s">
        <v>681</v>
      </c>
      <c r="B1785">
        <v>1970</v>
      </c>
      <c r="C1785">
        <v>671</v>
      </c>
      <c r="D1785">
        <v>0</v>
      </c>
      <c r="E1785">
        <v>671</v>
      </c>
      <c r="F1785">
        <v>1</v>
      </c>
      <c r="G1785">
        <v>1</v>
      </c>
    </row>
    <row r="1786" spans="1:7" x14ac:dyDescent="0.25">
      <c r="A1786" t="s">
        <v>680</v>
      </c>
      <c r="B1786">
        <v>1970</v>
      </c>
      <c r="C1786">
        <v>672</v>
      </c>
      <c r="D1786">
        <v>0</v>
      </c>
      <c r="E1786">
        <v>672</v>
      </c>
      <c r="F1786">
        <v>1</v>
      </c>
      <c r="G1786">
        <v>1</v>
      </c>
    </row>
    <row r="1787" spans="1:7" x14ac:dyDescent="0.25">
      <c r="A1787" t="s">
        <v>679</v>
      </c>
      <c r="B1787">
        <v>1970</v>
      </c>
      <c r="C1787">
        <v>673</v>
      </c>
      <c r="D1787">
        <v>0</v>
      </c>
      <c r="E1787">
        <v>673</v>
      </c>
      <c r="F1787">
        <v>1</v>
      </c>
      <c r="G1787">
        <v>1</v>
      </c>
    </row>
    <row r="1788" spans="1:7" x14ac:dyDescent="0.25">
      <c r="A1788" t="s">
        <v>675</v>
      </c>
      <c r="B1788">
        <v>1970</v>
      </c>
      <c r="C1788">
        <v>679</v>
      </c>
      <c r="D1788">
        <v>0</v>
      </c>
      <c r="E1788">
        <v>679</v>
      </c>
      <c r="F1788">
        <v>1</v>
      </c>
      <c r="G1788">
        <v>1</v>
      </c>
    </row>
    <row r="1789" spans="1:7" x14ac:dyDescent="0.25">
      <c r="A1789" t="s">
        <v>674</v>
      </c>
      <c r="B1789">
        <v>1970</v>
      </c>
      <c r="C1789">
        <v>680</v>
      </c>
      <c r="D1789">
        <v>0</v>
      </c>
      <c r="E1789">
        <v>680</v>
      </c>
      <c r="F1789">
        <v>1</v>
      </c>
      <c r="G1789">
        <v>1</v>
      </c>
    </row>
    <row r="1790" spans="1:7" x14ac:dyDescent="0.25">
      <c r="A1790" t="s">
        <v>661</v>
      </c>
      <c r="B1790">
        <v>1970</v>
      </c>
      <c r="C1790">
        <v>684</v>
      </c>
      <c r="D1790">
        <v>0</v>
      </c>
      <c r="E1790">
        <v>684</v>
      </c>
      <c r="F1790">
        <v>1</v>
      </c>
      <c r="G1790">
        <v>1</v>
      </c>
    </row>
    <row r="1791" spans="1:7" x14ac:dyDescent="0.25">
      <c r="A1791" t="s">
        <v>662</v>
      </c>
      <c r="B1791">
        <v>1970</v>
      </c>
      <c r="C1791">
        <v>685</v>
      </c>
      <c r="D1791">
        <v>0</v>
      </c>
      <c r="E1791">
        <v>685</v>
      </c>
      <c r="F1791">
        <v>1</v>
      </c>
      <c r="G1791">
        <v>1</v>
      </c>
    </row>
    <row r="1792" spans="1:7" x14ac:dyDescent="0.25">
      <c r="A1792" t="s">
        <v>672</v>
      </c>
      <c r="B1792">
        <v>1970</v>
      </c>
      <c r="C1792">
        <v>691</v>
      </c>
      <c r="D1792">
        <v>0</v>
      </c>
      <c r="E1792">
        <v>691</v>
      </c>
      <c r="F1792">
        <v>1</v>
      </c>
      <c r="G1792">
        <v>1</v>
      </c>
    </row>
    <row r="1793" spans="1:7" x14ac:dyDescent="0.25">
      <c r="A1793" t="s">
        <v>666</v>
      </c>
      <c r="B1793">
        <v>1970</v>
      </c>
      <c r="C1793">
        <v>695</v>
      </c>
      <c r="D1793">
        <v>0</v>
      </c>
      <c r="E1793">
        <v>695</v>
      </c>
      <c r="F1793">
        <v>1</v>
      </c>
      <c r="G1793">
        <v>1</v>
      </c>
    </row>
    <row r="1794" spans="1:7" x14ac:dyDescent="0.25">
      <c r="A1794" t="s">
        <v>664</v>
      </c>
      <c r="B1794">
        <v>1970</v>
      </c>
      <c r="C1794">
        <v>698</v>
      </c>
      <c r="D1794">
        <v>0</v>
      </c>
      <c r="E1794">
        <v>698</v>
      </c>
      <c r="F1794">
        <v>1</v>
      </c>
      <c r="G1794">
        <v>1</v>
      </c>
    </row>
    <row r="1795" spans="1:7" x14ac:dyDescent="0.25">
      <c r="A1795" t="s">
        <v>663</v>
      </c>
      <c r="B1795">
        <v>1970</v>
      </c>
      <c r="C1795">
        <v>702</v>
      </c>
      <c r="D1795">
        <v>0</v>
      </c>
      <c r="E1795">
        <v>702</v>
      </c>
      <c r="F1795">
        <v>1</v>
      </c>
      <c r="G1795">
        <v>1</v>
      </c>
    </row>
    <row r="1796" spans="1:7" x14ac:dyDescent="0.25">
      <c r="A1796" t="s">
        <v>652</v>
      </c>
      <c r="B1796">
        <v>1970</v>
      </c>
      <c r="C1796">
        <v>721</v>
      </c>
      <c r="D1796">
        <v>0</v>
      </c>
      <c r="E1796">
        <v>721</v>
      </c>
      <c r="F1796">
        <v>1</v>
      </c>
      <c r="G1796">
        <v>1</v>
      </c>
    </row>
    <row r="1797" spans="1:7" x14ac:dyDescent="0.25">
      <c r="A1797" t="s">
        <v>651</v>
      </c>
      <c r="B1797">
        <v>1970</v>
      </c>
      <c r="C1797">
        <v>723</v>
      </c>
      <c r="D1797">
        <v>0</v>
      </c>
      <c r="E1797">
        <v>723</v>
      </c>
      <c r="F1797">
        <v>1</v>
      </c>
      <c r="G1797">
        <v>1</v>
      </c>
    </row>
    <row r="1798" spans="1:7" x14ac:dyDescent="0.25">
      <c r="A1798" t="s">
        <v>649</v>
      </c>
      <c r="B1798">
        <v>1970</v>
      </c>
      <c r="C1798">
        <v>728</v>
      </c>
      <c r="D1798">
        <v>0</v>
      </c>
      <c r="E1798">
        <v>728</v>
      </c>
      <c r="F1798">
        <v>1</v>
      </c>
      <c r="G1798">
        <v>1</v>
      </c>
    </row>
    <row r="1799" spans="1:7" x14ac:dyDescent="0.25">
      <c r="A1799" t="s">
        <v>648</v>
      </c>
      <c r="B1799">
        <v>1970</v>
      </c>
      <c r="C1799">
        <v>729</v>
      </c>
      <c r="D1799">
        <v>0</v>
      </c>
      <c r="E1799">
        <v>729</v>
      </c>
      <c r="F1799">
        <v>1</v>
      </c>
      <c r="G1799">
        <v>1</v>
      </c>
    </row>
    <row r="1800" spans="1:7" x14ac:dyDescent="0.25">
      <c r="A1800" t="s">
        <v>638</v>
      </c>
      <c r="B1800">
        <v>1970</v>
      </c>
      <c r="C1800">
        <v>1254</v>
      </c>
      <c r="D1800">
        <v>0</v>
      </c>
      <c r="E1800">
        <v>1254</v>
      </c>
      <c r="F1800">
        <v>1</v>
      </c>
      <c r="G1800">
        <v>1</v>
      </c>
    </row>
    <row r="1801" spans="1:7" x14ac:dyDescent="0.25">
      <c r="A1801" t="s">
        <v>683</v>
      </c>
      <c r="B1801">
        <v>1970</v>
      </c>
      <c r="C1801">
        <v>669</v>
      </c>
      <c r="D1801">
        <v>9.5000000000000001E-2</v>
      </c>
      <c r="E1801">
        <v>664</v>
      </c>
      <c r="F1801">
        <v>1</v>
      </c>
      <c r="G1801">
        <v>1</v>
      </c>
    </row>
    <row r="1802" spans="1:7" x14ac:dyDescent="0.25">
      <c r="A1802" t="s">
        <v>682</v>
      </c>
      <c r="B1802">
        <v>1970</v>
      </c>
      <c r="C1802">
        <v>670</v>
      </c>
      <c r="D1802">
        <v>0.441</v>
      </c>
      <c r="E1802">
        <v>664</v>
      </c>
      <c r="F1802">
        <v>1</v>
      </c>
      <c r="G1802">
        <v>1</v>
      </c>
    </row>
    <row r="1803" spans="1:7" x14ac:dyDescent="0.25">
      <c r="A1803" t="s">
        <v>682</v>
      </c>
      <c r="B1803">
        <v>1970</v>
      </c>
      <c r="C1803">
        <v>670</v>
      </c>
      <c r="D1803">
        <v>0.55900000000000005</v>
      </c>
      <c r="E1803">
        <v>654</v>
      </c>
      <c r="F1803">
        <v>1</v>
      </c>
      <c r="G1803">
        <v>1</v>
      </c>
    </row>
    <row r="1804" spans="1:7" x14ac:dyDescent="0.25">
      <c r="A1804" t="s">
        <v>683</v>
      </c>
      <c r="B1804">
        <v>1970</v>
      </c>
      <c r="C1804">
        <v>669</v>
      </c>
      <c r="D1804">
        <v>0.90500000000000003</v>
      </c>
      <c r="E1804">
        <v>654</v>
      </c>
      <c r="F1804">
        <v>1</v>
      </c>
      <c r="G1804">
        <v>1</v>
      </c>
    </row>
    <row r="1805" spans="1:7" x14ac:dyDescent="0.25">
      <c r="A1805" t="s">
        <v>687</v>
      </c>
      <c r="B1805">
        <v>1970</v>
      </c>
      <c r="C1805">
        <v>651</v>
      </c>
      <c r="D1805">
        <v>1</v>
      </c>
      <c r="E1805">
        <v>654</v>
      </c>
      <c r="F1805">
        <v>1</v>
      </c>
      <c r="G1805">
        <v>1</v>
      </c>
    </row>
    <row r="1806" spans="1:7" x14ac:dyDescent="0.25">
      <c r="A1806" t="s">
        <v>686</v>
      </c>
      <c r="B1806">
        <v>1970</v>
      </c>
      <c r="C1806">
        <v>661</v>
      </c>
      <c r="D1806">
        <v>1</v>
      </c>
      <c r="E1806">
        <v>654</v>
      </c>
      <c r="F1806">
        <v>1</v>
      </c>
      <c r="G1806">
        <v>1</v>
      </c>
    </row>
    <row r="1807" spans="1:7" x14ac:dyDescent="0.25">
      <c r="A1807" t="s">
        <v>685</v>
      </c>
      <c r="B1807">
        <v>1970</v>
      </c>
      <c r="C1807">
        <v>663</v>
      </c>
      <c r="D1807">
        <v>1</v>
      </c>
      <c r="E1807">
        <v>654</v>
      </c>
      <c r="F1807">
        <v>1</v>
      </c>
      <c r="G1807">
        <v>1</v>
      </c>
    </row>
    <row r="1808" spans="1:7" x14ac:dyDescent="0.25">
      <c r="A1808" t="s">
        <v>684</v>
      </c>
      <c r="B1808">
        <v>1970</v>
      </c>
      <c r="C1808">
        <v>666</v>
      </c>
      <c r="D1808">
        <v>1</v>
      </c>
      <c r="E1808">
        <v>654</v>
      </c>
      <c r="F1808">
        <v>1</v>
      </c>
      <c r="G1808">
        <v>1</v>
      </c>
    </row>
    <row r="1809" spans="1:7" x14ac:dyDescent="0.25">
      <c r="A1809" t="s">
        <v>681</v>
      </c>
      <c r="B1809">
        <v>1970</v>
      </c>
      <c r="C1809">
        <v>671</v>
      </c>
      <c r="D1809">
        <v>1</v>
      </c>
      <c r="E1809">
        <v>654</v>
      </c>
      <c r="F1809">
        <v>1</v>
      </c>
      <c r="G1809">
        <v>1</v>
      </c>
    </row>
    <row r="1810" spans="1:7" x14ac:dyDescent="0.25">
      <c r="A1810" t="s">
        <v>680</v>
      </c>
      <c r="B1810">
        <v>1970</v>
      </c>
      <c r="C1810">
        <v>672</v>
      </c>
      <c r="D1810">
        <v>1</v>
      </c>
      <c r="E1810">
        <v>654</v>
      </c>
      <c r="F1810">
        <v>1</v>
      </c>
      <c r="G1810">
        <v>1</v>
      </c>
    </row>
    <row r="1811" spans="1:7" x14ac:dyDescent="0.25">
      <c r="A1811" t="s">
        <v>679</v>
      </c>
      <c r="B1811">
        <v>1970</v>
      </c>
      <c r="C1811">
        <v>673</v>
      </c>
      <c r="D1811">
        <v>1</v>
      </c>
      <c r="E1811">
        <v>654</v>
      </c>
      <c r="F1811">
        <v>1</v>
      </c>
      <c r="G1811">
        <v>1</v>
      </c>
    </row>
    <row r="1812" spans="1:7" x14ac:dyDescent="0.25">
      <c r="A1812" t="s">
        <v>675</v>
      </c>
      <c r="B1812">
        <v>1970</v>
      </c>
      <c r="C1812">
        <v>679</v>
      </c>
      <c r="D1812">
        <v>1</v>
      </c>
      <c r="E1812">
        <v>664</v>
      </c>
      <c r="F1812">
        <v>1</v>
      </c>
      <c r="G1812">
        <v>1</v>
      </c>
    </row>
    <row r="1813" spans="1:7" x14ac:dyDescent="0.25">
      <c r="A1813" t="s">
        <v>674</v>
      </c>
      <c r="B1813">
        <v>1970</v>
      </c>
      <c r="C1813">
        <v>680</v>
      </c>
      <c r="D1813">
        <v>1</v>
      </c>
      <c r="E1813">
        <v>664</v>
      </c>
      <c r="F1813">
        <v>1</v>
      </c>
      <c r="G1813">
        <v>1</v>
      </c>
    </row>
    <row r="1814" spans="1:7" x14ac:dyDescent="0.25">
      <c r="A1814" t="s">
        <v>661</v>
      </c>
      <c r="B1814">
        <v>1970</v>
      </c>
      <c r="C1814">
        <v>684</v>
      </c>
      <c r="D1814">
        <v>1</v>
      </c>
      <c r="E1814">
        <v>703</v>
      </c>
      <c r="F1814">
        <v>1</v>
      </c>
      <c r="G1814">
        <v>1</v>
      </c>
    </row>
    <row r="1815" spans="1:7" x14ac:dyDescent="0.25">
      <c r="A1815" t="s">
        <v>662</v>
      </c>
      <c r="B1815">
        <v>1970</v>
      </c>
      <c r="C1815">
        <v>685</v>
      </c>
      <c r="D1815">
        <v>1</v>
      </c>
      <c r="E1815">
        <v>703</v>
      </c>
      <c r="F1815">
        <v>1</v>
      </c>
      <c r="G1815">
        <v>1</v>
      </c>
    </row>
    <row r="1816" spans="1:7" x14ac:dyDescent="0.25">
      <c r="A1816" t="s">
        <v>672</v>
      </c>
      <c r="B1816">
        <v>1970</v>
      </c>
      <c r="C1816">
        <v>691</v>
      </c>
      <c r="D1816">
        <v>1</v>
      </c>
      <c r="E1816">
        <v>654</v>
      </c>
      <c r="F1816">
        <v>1</v>
      </c>
      <c r="G1816">
        <v>1</v>
      </c>
    </row>
    <row r="1817" spans="1:7" x14ac:dyDescent="0.25">
      <c r="A1817" t="s">
        <v>666</v>
      </c>
      <c r="B1817">
        <v>1970</v>
      </c>
      <c r="C1817">
        <v>695</v>
      </c>
      <c r="D1817">
        <v>1</v>
      </c>
      <c r="E1817">
        <v>654</v>
      </c>
      <c r="F1817">
        <v>1</v>
      </c>
      <c r="G1817">
        <v>1</v>
      </c>
    </row>
    <row r="1818" spans="1:7" x14ac:dyDescent="0.25">
      <c r="A1818" t="s">
        <v>664</v>
      </c>
      <c r="B1818">
        <v>1970</v>
      </c>
      <c r="C1818">
        <v>698</v>
      </c>
      <c r="D1818">
        <v>1</v>
      </c>
      <c r="E1818">
        <v>654</v>
      </c>
      <c r="F1818">
        <v>1</v>
      </c>
      <c r="G1818">
        <v>1</v>
      </c>
    </row>
    <row r="1819" spans="1:7" x14ac:dyDescent="0.25">
      <c r="A1819" t="s">
        <v>663</v>
      </c>
      <c r="B1819">
        <v>1970</v>
      </c>
      <c r="C1819">
        <v>702</v>
      </c>
      <c r="D1819">
        <v>1</v>
      </c>
      <c r="E1819">
        <v>703</v>
      </c>
      <c r="F1819">
        <v>1</v>
      </c>
      <c r="G1819">
        <v>1</v>
      </c>
    </row>
    <row r="1820" spans="1:7" x14ac:dyDescent="0.25">
      <c r="A1820" t="s">
        <v>652</v>
      </c>
      <c r="B1820">
        <v>1970</v>
      </c>
      <c r="C1820">
        <v>721</v>
      </c>
      <c r="D1820">
        <v>1</v>
      </c>
      <c r="E1820">
        <v>703</v>
      </c>
      <c r="F1820">
        <v>1</v>
      </c>
      <c r="G1820">
        <v>1</v>
      </c>
    </row>
    <row r="1821" spans="1:7" x14ac:dyDescent="0.25">
      <c r="A1821" t="s">
        <v>651</v>
      </c>
      <c r="B1821">
        <v>1970</v>
      </c>
      <c r="C1821">
        <v>723</v>
      </c>
      <c r="D1821">
        <v>1</v>
      </c>
      <c r="E1821">
        <v>678</v>
      </c>
      <c r="F1821">
        <v>1</v>
      </c>
      <c r="G1821">
        <v>1</v>
      </c>
    </row>
    <row r="1822" spans="1:7" x14ac:dyDescent="0.25">
      <c r="A1822" t="s">
        <v>649</v>
      </c>
      <c r="B1822">
        <v>1970</v>
      </c>
      <c r="C1822">
        <v>728</v>
      </c>
      <c r="D1822">
        <v>1</v>
      </c>
      <c r="E1822">
        <v>664</v>
      </c>
      <c r="F1822">
        <v>1</v>
      </c>
      <c r="G1822">
        <v>1</v>
      </c>
    </row>
    <row r="1823" spans="1:7" x14ac:dyDescent="0.25">
      <c r="A1823" t="s">
        <v>648</v>
      </c>
      <c r="B1823">
        <v>1970</v>
      </c>
      <c r="C1823">
        <v>729</v>
      </c>
      <c r="D1823">
        <v>1</v>
      </c>
      <c r="E1823">
        <v>703</v>
      </c>
      <c r="F1823">
        <v>1</v>
      </c>
      <c r="G1823">
        <v>1</v>
      </c>
    </row>
    <row r="1824" spans="1:7" x14ac:dyDescent="0.25">
      <c r="A1824" t="s">
        <v>638</v>
      </c>
      <c r="B1824">
        <v>1970</v>
      </c>
      <c r="C1824">
        <v>1254</v>
      </c>
      <c r="D1824">
        <v>1</v>
      </c>
      <c r="E1824">
        <v>654</v>
      </c>
      <c r="F1824">
        <v>1</v>
      </c>
      <c r="G1824">
        <v>1</v>
      </c>
    </row>
    <row r="1825" spans="1:7" x14ac:dyDescent="0.25">
      <c r="A1825" t="s">
        <v>718</v>
      </c>
      <c r="B1825">
        <v>1969</v>
      </c>
      <c r="C1825">
        <v>937</v>
      </c>
      <c r="D1825">
        <v>0</v>
      </c>
      <c r="E1825">
        <v>937</v>
      </c>
      <c r="F1825">
        <v>7</v>
      </c>
      <c r="G1825">
        <v>1</v>
      </c>
    </row>
    <row r="1826" spans="1:7" x14ac:dyDescent="0.25">
      <c r="A1826" t="s">
        <v>719</v>
      </c>
      <c r="B1826">
        <v>1969</v>
      </c>
      <c r="C1826">
        <v>987</v>
      </c>
      <c r="D1826">
        <v>0</v>
      </c>
      <c r="E1826">
        <v>987</v>
      </c>
      <c r="F1826">
        <v>7</v>
      </c>
      <c r="G1826">
        <v>1</v>
      </c>
    </row>
    <row r="1827" spans="1:7" x14ac:dyDescent="0.25">
      <c r="A1827" t="s">
        <v>718</v>
      </c>
      <c r="B1827">
        <v>1969</v>
      </c>
      <c r="C1827">
        <v>937</v>
      </c>
      <c r="D1827">
        <v>1</v>
      </c>
      <c r="E1827">
        <v>993</v>
      </c>
      <c r="F1827">
        <v>7</v>
      </c>
      <c r="G1827">
        <v>1</v>
      </c>
    </row>
    <row r="1828" spans="1:7" x14ac:dyDescent="0.25">
      <c r="A1828" t="s">
        <v>719</v>
      </c>
      <c r="B1828">
        <v>1969</v>
      </c>
      <c r="C1828">
        <v>987</v>
      </c>
      <c r="D1828">
        <v>1</v>
      </c>
      <c r="E1828">
        <v>993</v>
      </c>
      <c r="F1828">
        <v>7</v>
      </c>
      <c r="G1828">
        <v>1</v>
      </c>
    </row>
    <row r="1829" spans="1:7" x14ac:dyDescent="0.25">
      <c r="A1829" t="s">
        <v>721</v>
      </c>
      <c r="B1829">
        <v>1969</v>
      </c>
      <c r="C1829">
        <v>343</v>
      </c>
      <c r="D1829">
        <v>0</v>
      </c>
      <c r="E1829">
        <v>343</v>
      </c>
      <c r="F1829">
        <v>6</v>
      </c>
      <c r="G1829">
        <v>1</v>
      </c>
    </row>
    <row r="1830" spans="1:7" x14ac:dyDescent="0.25">
      <c r="A1830" t="s">
        <v>721</v>
      </c>
      <c r="B1830">
        <v>1969</v>
      </c>
      <c r="C1830">
        <v>343</v>
      </c>
      <c r="D1830">
        <v>1</v>
      </c>
      <c r="E1830">
        <v>327</v>
      </c>
      <c r="F1830">
        <v>6</v>
      </c>
      <c r="G1830">
        <v>1</v>
      </c>
    </row>
    <row r="1831" spans="1:7" x14ac:dyDescent="0.25">
      <c r="A1831" t="s">
        <v>720</v>
      </c>
      <c r="B1831">
        <v>1969</v>
      </c>
      <c r="C1831">
        <v>475</v>
      </c>
      <c r="D1831">
        <v>0.129</v>
      </c>
      <c r="E1831">
        <v>405</v>
      </c>
      <c r="F1831">
        <v>3</v>
      </c>
      <c r="G1831">
        <v>1</v>
      </c>
    </row>
    <row r="1832" spans="1:7" x14ac:dyDescent="0.25">
      <c r="A1832" t="s">
        <v>720</v>
      </c>
      <c r="B1832">
        <v>1969</v>
      </c>
      <c r="C1832">
        <v>475</v>
      </c>
      <c r="D1832">
        <v>0.871</v>
      </c>
      <c r="E1832">
        <v>475</v>
      </c>
      <c r="F1832">
        <v>3</v>
      </c>
      <c r="G1832">
        <v>1</v>
      </c>
    </row>
    <row r="1833" spans="1:7" x14ac:dyDescent="0.25">
      <c r="A1833" t="s">
        <v>717</v>
      </c>
      <c r="B1833">
        <v>1969</v>
      </c>
      <c r="C1833">
        <v>1044</v>
      </c>
      <c r="D1833">
        <v>0</v>
      </c>
      <c r="E1833">
        <v>1044</v>
      </c>
      <c r="F1833">
        <v>1</v>
      </c>
      <c r="G1833">
        <v>1</v>
      </c>
    </row>
    <row r="1834" spans="1:7" x14ac:dyDescent="0.25">
      <c r="A1834" t="s">
        <v>716</v>
      </c>
      <c r="B1834">
        <v>1969</v>
      </c>
      <c r="C1834">
        <v>1072</v>
      </c>
      <c r="D1834">
        <v>0</v>
      </c>
      <c r="E1834">
        <v>1072</v>
      </c>
      <c r="F1834">
        <v>1</v>
      </c>
      <c r="G1834">
        <v>1</v>
      </c>
    </row>
    <row r="1835" spans="1:7" x14ac:dyDescent="0.25">
      <c r="A1835" t="s">
        <v>715</v>
      </c>
      <c r="B1835">
        <v>1969</v>
      </c>
      <c r="C1835">
        <v>1084</v>
      </c>
      <c r="D1835">
        <v>0</v>
      </c>
      <c r="E1835">
        <v>1084</v>
      </c>
      <c r="F1835">
        <v>1</v>
      </c>
      <c r="G1835">
        <v>1</v>
      </c>
    </row>
    <row r="1836" spans="1:7" x14ac:dyDescent="0.25">
      <c r="A1836" t="s">
        <v>714</v>
      </c>
      <c r="B1836">
        <v>1969</v>
      </c>
      <c r="C1836">
        <v>1127</v>
      </c>
      <c r="D1836">
        <v>0</v>
      </c>
      <c r="E1836">
        <v>1127</v>
      </c>
      <c r="F1836">
        <v>1</v>
      </c>
      <c r="G1836">
        <v>1</v>
      </c>
    </row>
    <row r="1837" spans="1:7" x14ac:dyDescent="0.25">
      <c r="A1837" t="s">
        <v>713</v>
      </c>
      <c r="B1837">
        <v>1969</v>
      </c>
      <c r="C1837">
        <v>1225</v>
      </c>
      <c r="D1837">
        <v>0</v>
      </c>
      <c r="E1837">
        <v>1225</v>
      </c>
      <c r="F1837">
        <v>1</v>
      </c>
      <c r="G1837">
        <v>1</v>
      </c>
    </row>
    <row r="1838" spans="1:7" x14ac:dyDescent="0.25">
      <c r="A1838" t="s">
        <v>712</v>
      </c>
      <c r="B1838">
        <v>1969</v>
      </c>
      <c r="C1838">
        <v>1250</v>
      </c>
      <c r="D1838">
        <v>0</v>
      </c>
      <c r="E1838">
        <v>1250</v>
      </c>
      <c r="F1838">
        <v>1</v>
      </c>
      <c r="G1838">
        <v>1</v>
      </c>
    </row>
    <row r="1839" spans="1:7" x14ac:dyDescent="0.25">
      <c r="A1839" t="s">
        <v>722</v>
      </c>
      <c r="B1839">
        <v>1969</v>
      </c>
      <c r="C1839">
        <v>17</v>
      </c>
      <c r="D1839">
        <v>1.7000000000000001E-2</v>
      </c>
      <c r="E1839">
        <v>14</v>
      </c>
      <c r="F1839">
        <v>1</v>
      </c>
      <c r="G1839">
        <v>1</v>
      </c>
    </row>
    <row r="1840" spans="1:7" x14ac:dyDescent="0.25">
      <c r="A1840" t="s">
        <v>714</v>
      </c>
      <c r="B1840">
        <v>1969</v>
      </c>
      <c r="C1840">
        <v>1127</v>
      </c>
      <c r="D1840">
        <v>3.6999999999999998E-2</v>
      </c>
      <c r="E1840">
        <v>18</v>
      </c>
      <c r="F1840">
        <v>1</v>
      </c>
      <c r="G1840">
        <v>1</v>
      </c>
    </row>
    <row r="1841" spans="1:7" x14ac:dyDescent="0.25">
      <c r="A1841" t="s">
        <v>723</v>
      </c>
      <c r="B1841">
        <v>1969</v>
      </c>
      <c r="C1841">
        <v>5</v>
      </c>
      <c r="D1841">
        <v>5.3999999999999999E-2</v>
      </c>
      <c r="E1841">
        <v>14</v>
      </c>
      <c r="F1841">
        <v>1</v>
      </c>
      <c r="G1841">
        <v>1</v>
      </c>
    </row>
    <row r="1842" spans="1:7" x14ac:dyDescent="0.25">
      <c r="A1842" t="s">
        <v>713</v>
      </c>
      <c r="B1842">
        <v>1969</v>
      </c>
      <c r="C1842">
        <v>1225</v>
      </c>
      <c r="D1842">
        <v>0.44900000000000001</v>
      </c>
      <c r="E1842">
        <v>37</v>
      </c>
      <c r="F1842">
        <v>1</v>
      </c>
      <c r="G1842">
        <v>1</v>
      </c>
    </row>
    <row r="1843" spans="1:7" x14ac:dyDescent="0.25">
      <c r="A1843" t="s">
        <v>713</v>
      </c>
      <c r="B1843">
        <v>1969</v>
      </c>
      <c r="C1843">
        <v>1225</v>
      </c>
      <c r="D1843">
        <v>0.55100000000000005</v>
      </c>
      <c r="E1843">
        <v>47</v>
      </c>
      <c r="F1843">
        <v>1</v>
      </c>
      <c r="G1843">
        <v>1</v>
      </c>
    </row>
    <row r="1844" spans="1:7" x14ac:dyDescent="0.25">
      <c r="A1844" t="s">
        <v>723</v>
      </c>
      <c r="B1844">
        <v>1969</v>
      </c>
      <c r="C1844">
        <v>5</v>
      </c>
      <c r="D1844">
        <v>0.94599999999999995</v>
      </c>
      <c r="E1844">
        <v>5</v>
      </c>
      <c r="F1844">
        <v>1</v>
      </c>
      <c r="G1844">
        <v>1</v>
      </c>
    </row>
    <row r="1845" spans="1:7" x14ac:dyDescent="0.25">
      <c r="A1845" t="s">
        <v>714</v>
      </c>
      <c r="B1845">
        <v>1969</v>
      </c>
      <c r="C1845">
        <v>1127</v>
      </c>
      <c r="D1845">
        <v>0.96299999999999997</v>
      </c>
      <c r="E1845">
        <v>14</v>
      </c>
      <c r="F1845">
        <v>1</v>
      </c>
      <c r="G1845">
        <v>1</v>
      </c>
    </row>
    <row r="1846" spans="1:7" x14ac:dyDescent="0.25">
      <c r="A1846" t="s">
        <v>722</v>
      </c>
      <c r="B1846">
        <v>1969</v>
      </c>
      <c r="C1846">
        <v>17</v>
      </c>
      <c r="D1846">
        <v>0.98299999999999998</v>
      </c>
      <c r="E1846">
        <v>17</v>
      </c>
      <c r="F1846">
        <v>1</v>
      </c>
      <c r="G1846">
        <v>1</v>
      </c>
    </row>
    <row r="1847" spans="1:7" x14ac:dyDescent="0.25">
      <c r="A1847" t="s">
        <v>717</v>
      </c>
      <c r="B1847">
        <v>1969</v>
      </c>
      <c r="C1847">
        <v>1044</v>
      </c>
      <c r="D1847">
        <v>1</v>
      </c>
      <c r="E1847">
        <v>792</v>
      </c>
      <c r="F1847">
        <v>1</v>
      </c>
      <c r="G1847">
        <v>1</v>
      </c>
    </row>
    <row r="1848" spans="1:7" x14ac:dyDescent="0.25">
      <c r="A1848" t="s">
        <v>716</v>
      </c>
      <c r="B1848">
        <v>1969</v>
      </c>
      <c r="C1848">
        <v>1072</v>
      </c>
      <c r="D1848">
        <v>1</v>
      </c>
      <c r="E1848">
        <v>792</v>
      </c>
      <c r="F1848">
        <v>1</v>
      </c>
      <c r="G1848">
        <v>1</v>
      </c>
    </row>
    <row r="1849" spans="1:7" x14ac:dyDescent="0.25">
      <c r="A1849" t="s">
        <v>715</v>
      </c>
      <c r="B1849">
        <v>1969</v>
      </c>
      <c r="C1849">
        <v>1084</v>
      </c>
      <c r="D1849">
        <v>1</v>
      </c>
      <c r="E1849">
        <v>14</v>
      </c>
      <c r="F1849">
        <v>1</v>
      </c>
      <c r="G1849">
        <v>1</v>
      </c>
    </row>
    <row r="1850" spans="1:7" x14ac:dyDescent="0.25">
      <c r="A1850" t="s">
        <v>712</v>
      </c>
      <c r="B1850">
        <v>1969</v>
      </c>
      <c r="C1850">
        <v>1250</v>
      </c>
      <c r="D1850">
        <v>1</v>
      </c>
      <c r="E1850">
        <v>37</v>
      </c>
      <c r="F1850">
        <v>1</v>
      </c>
      <c r="G1850">
        <v>1</v>
      </c>
    </row>
    <row r="1851" spans="1:7" x14ac:dyDescent="0.25">
      <c r="A1851" t="s">
        <v>727</v>
      </c>
      <c r="B1851">
        <v>1968</v>
      </c>
      <c r="C1851">
        <v>1019</v>
      </c>
      <c r="D1851">
        <v>0</v>
      </c>
      <c r="E1851">
        <v>1019</v>
      </c>
      <c r="F1851">
        <v>9</v>
      </c>
      <c r="G1851">
        <v>1</v>
      </c>
    </row>
    <row r="1852" spans="1:7" x14ac:dyDescent="0.25">
      <c r="A1852" t="s">
        <v>725</v>
      </c>
      <c r="B1852">
        <v>1968</v>
      </c>
      <c r="C1852">
        <v>1220</v>
      </c>
      <c r="D1852">
        <v>0</v>
      </c>
      <c r="E1852">
        <v>1220</v>
      </c>
      <c r="F1852">
        <v>9</v>
      </c>
      <c r="G1852">
        <v>1</v>
      </c>
    </row>
    <row r="1853" spans="1:7" x14ac:dyDescent="0.25">
      <c r="A1853" t="s">
        <v>730</v>
      </c>
      <c r="B1853">
        <v>1968</v>
      </c>
      <c r="C1853">
        <v>48</v>
      </c>
      <c r="D1853">
        <v>2.1999999999999999E-2</v>
      </c>
      <c r="E1853">
        <v>7</v>
      </c>
      <c r="F1853">
        <v>9</v>
      </c>
      <c r="G1853">
        <v>1</v>
      </c>
    </row>
    <row r="1854" spans="1:7" x14ac:dyDescent="0.25">
      <c r="A1854" t="s">
        <v>727</v>
      </c>
      <c r="B1854">
        <v>1968</v>
      </c>
      <c r="C1854">
        <v>1019</v>
      </c>
      <c r="D1854">
        <v>0.03</v>
      </c>
      <c r="E1854">
        <v>48</v>
      </c>
      <c r="F1854">
        <v>9</v>
      </c>
      <c r="G1854">
        <v>1</v>
      </c>
    </row>
    <row r="1855" spans="1:7" x14ac:dyDescent="0.25">
      <c r="A1855" t="s">
        <v>727</v>
      </c>
      <c r="B1855">
        <v>1968</v>
      </c>
      <c r="C1855">
        <v>1019</v>
      </c>
      <c r="D1855">
        <v>0.97</v>
      </c>
      <c r="E1855">
        <v>7</v>
      </c>
      <c r="F1855">
        <v>9</v>
      </c>
      <c r="G1855">
        <v>1</v>
      </c>
    </row>
    <row r="1856" spans="1:7" x14ac:dyDescent="0.25">
      <c r="A1856" t="s">
        <v>730</v>
      </c>
      <c r="B1856">
        <v>1968</v>
      </c>
      <c r="C1856">
        <v>48</v>
      </c>
      <c r="D1856">
        <v>0.97799999999999998</v>
      </c>
      <c r="E1856">
        <v>48</v>
      </c>
      <c r="F1856">
        <v>9</v>
      </c>
      <c r="G1856">
        <v>1</v>
      </c>
    </row>
    <row r="1857" spans="1:7" x14ac:dyDescent="0.25">
      <c r="A1857" t="s">
        <v>725</v>
      </c>
      <c r="B1857">
        <v>1968</v>
      </c>
      <c r="C1857">
        <v>1220</v>
      </c>
      <c r="D1857">
        <v>1</v>
      </c>
      <c r="E1857">
        <v>7</v>
      </c>
      <c r="F1857">
        <v>9</v>
      </c>
      <c r="G1857">
        <v>1</v>
      </c>
    </row>
    <row r="1858" spans="1:7" x14ac:dyDescent="0.25">
      <c r="A1858" t="s">
        <v>726</v>
      </c>
      <c r="B1858">
        <v>1968</v>
      </c>
      <c r="C1858">
        <v>1196</v>
      </c>
      <c r="D1858">
        <v>0</v>
      </c>
      <c r="E1858">
        <v>1196</v>
      </c>
      <c r="F1858">
        <v>1</v>
      </c>
      <c r="G1858">
        <v>1</v>
      </c>
    </row>
    <row r="1859" spans="1:7" x14ac:dyDescent="0.25">
      <c r="A1859" t="s">
        <v>724</v>
      </c>
      <c r="B1859">
        <v>1968</v>
      </c>
      <c r="C1859">
        <v>1251</v>
      </c>
      <c r="D1859">
        <v>0</v>
      </c>
      <c r="E1859">
        <v>1251</v>
      </c>
      <c r="F1859">
        <v>1</v>
      </c>
      <c r="G1859">
        <v>1</v>
      </c>
    </row>
    <row r="1860" spans="1:7" x14ac:dyDescent="0.25">
      <c r="A1860" t="s">
        <v>265</v>
      </c>
      <c r="B1860">
        <v>1968</v>
      </c>
      <c r="C1860">
        <v>814</v>
      </c>
      <c r="D1860">
        <v>0.01</v>
      </c>
      <c r="E1860">
        <v>847</v>
      </c>
      <c r="F1860">
        <v>1</v>
      </c>
      <c r="G1860">
        <v>1</v>
      </c>
    </row>
    <row r="1861" spans="1:7" x14ac:dyDescent="0.25">
      <c r="A1861" t="s">
        <v>728</v>
      </c>
      <c r="B1861">
        <v>1968</v>
      </c>
      <c r="C1861">
        <v>739</v>
      </c>
      <c r="D1861">
        <v>3.5999999999999997E-2</v>
      </c>
      <c r="E1861">
        <v>794</v>
      </c>
      <c r="F1861">
        <v>1</v>
      </c>
      <c r="G1861">
        <v>1</v>
      </c>
    </row>
    <row r="1862" spans="1:7" x14ac:dyDescent="0.25">
      <c r="A1862" t="s">
        <v>726</v>
      </c>
      <c r="B1862">
        <v>1968</v>
      </c>
      <c r="C1862">
        <v>1196</v>
      </c>
      <c r="D1862">
        <v>6.5000000000000002E-2</v>
      </c>
      <c r="E1862">
        <v>739</v>
      </c>
      <c r="F1862">
        <v>1</v>
      </c>
      <c r="G1862">
        <v>1</v>
      </c>
    </row>
    <row r="1863" spans="1:7" x14ac:dyDescent="0.25">
      <c r="A1863" t="s">
        <v>729</v>
      </c>
      <c r="B1863">
        <v>1968</v>
      </c>
      <c r="C1863">
        <v>745</v>
      </c>
      <c r="D1863">
        <v>0.13700000000000001</v>
      </c>
      <c r="E1863">
        <v>794</v>
      </c>
      <c r="F1863">
        <v>1</v>
      </c>
      <c r="G1863">
        <v>1</v>
      </c>
    </row>
    <row r="1864" spans="1:7" x14ac:dyDescent="0.25">
      <c r="A1864" t="s">
        <v>265</v>
      </c>
      <c r="B1864">
        <v>1968</v>
      </c>
      <c r="C1864">
        <v>814</v>
      </c>
      <c r="D1864">
        <v>0.49</v>
      </c>
      <c r="E1864">
        <v>794</v>
      </c>
      <c r="F1864">
        <v>1</v>
      </c>
      <c r="G1864">
        <v>1</v>
      </c>
    </row>
    <row r="1865" spans="1:7" x14ac:dyDescent="0.25">
      <c r="A1865" t="s">
        <v>265</v>
      </c>
      <c r="B1865">
        <v>1968</v>
      </c>
      <c r="C1865">
        <v>814</v>
      </c>
      <c r="D1865">
        <v>0.5</v>
      </c>
      <c r="E1865">
        <v>814</v>
      </c>
      <c r="F1865">
        <v>1</v>
      </c>
      <c r="G1865">
        <v>1</v>
      </c>
    </row>
    <row r="1866" spans="1:7" x14ac:dyDescent="0.25">
      <c r="A1866" t="s">
        <v>729</v>
      </c>
      <c r="B1866">
        <v>1968</v>
      </c>
      <c r="C1866">
        <v>745</v>
      </c>
      <c r="D1866">
        <v>0.86299999999999999</v>
      </c>
      <c r="E1866">
        <v>745</v>
      </c>
      <c r="F1866">
        <v>1</v>
      </c>
      <c r="G1866">
        <v>1</v>
      </c>
    </row>
    <row r="1867" spans="1:7" x14ac:dyDescent="0.25">
      <c r="A1867" t="s">
        <v>726</v>
      </c>
      <c r="B1867">
        <v>1968</v>
      </c>
      <c r="C1867">
        <v>1196</v>
      </c>
      <c r="D1867">
        <v>0.93500000000000005</v>
      </c>
      <c r="E1867">
        <v>794</v>
      </c>
      <c r="F1867">
        <v>1</v>
      </c>
      <c r="G1867">
        <v>1</v>
      </c>
    </row>
    <row r="1868" spans="1:7" x14ac:dyDescent="0.25">
      <c r="A1868" t="s">
        <v>728</v>
      </c>
      <c r="B1868">
        <v>1968</v>
      </c>
      <c r="C1868">
        <v>739</v>
      </c>
      <c r="D1868">
        <v>0.96399999999999997</v>
      </c>
      <c r="E1868">
        <v>739</v>
      </c>
      <c r="F1868">
        <v>1</v>
      </c>
      <c r="G1868">
        <v>1</v>
      </c>
    </row>
    <row r="1869" spans="1:7" x14ac:dyDescent="0.25">
      <c r="A1869" t="s">
        <v>724</v>
      </c>
      <c r="B1869">
        <v>1968</v>
      </c>
      <c r="C1869">
        <v>1251</v>
      </c>
      <c r="D1869">
        <v>1</v>
      </c>
      <c r="E1869">
        <v>777</v>
      </c>
      <c r="F1869">
        <v>1</v>
      </c>
      <c r="G1869">
        <v>1</v>
      </c>
    </row>
    <row r="1870" spans="1:7" x14ac:dyDescent="0.25">
      <c r="A1870" t="s">
        <v>731</v>
      </c>
      <c r="B1870">
        <v>1967</v>
      </c>
      <c r="C1870">
        <v>1245</v>
      </c>
      <c r="D1870">
        <v>0</v>
      </c>
      <c r="E1870">
        <v>1245</v>
      </c>
      <c r="F1870">
        <v>8</v>
      </c>
      <c r="G1870">
        <v>1</v>
      </c>
    </row>
    <row r="1871" spans="1:7" x14ac:dyDescent="0.25">
      <c r="A1871" t="s">
        <v>731</v>
      </c>
      <c r="B1871">
        <v>1967</v>
      </c>
      <c r="C1871">
        <v>1245</v>
      </c>
      <c r="D1871">
        <v>2.8000000000000001E-2</v>
      </c>
      <c r="E1871">
        <v>191</v>
      </c>
      <c r="F1871">
        <v>8</v>
      </c>
      <c r="G1871">
        <v>1</v>
      </c>
    </row>
    <row r="1872" spans="1:7" x14ac:dyDescent="0.25">
      <c r="A1872" t="s">
        <v>731</v>
      </c>
      <c r="B1872">
        <v>1967</v>
      </c>
      <c r="C1872">
        <v>1245</v>
      </c>
      <c r="D1872">
        <v>7.3999999999999996E-2</v>
      </c>
      <c r="E1872">
        <v>161</v>
      </c>
      <c r="F1872">
        <v>8</v>
      </c>
      <c r="G1872">
        <v>1</v>
      </c>
    </row>
    <row r="1873" spans="1:7" x14ac:dyDescent="0.25">
      <c r="A1873" t="s">
        <v>731</v>
      </c>
      <c r="B1873">
        <v>1967</v>
      </c>
      <c r="C1873">
        <v>1245</v>
      </c>
      <c r="D1873">
        <v>0.89800000000000002</v>
      </c>
      <c r="E1873">
        <v>193</v>
      </c>
      <c r="F1873">
        <v>8</v>
      </c>
      <c r="G1873">
        <v>1</v>
      </c>
    </row>
    <row r="1874" spans="1:7" x14ac:dyDescent="0.25">
      <c r="A1874" t="s">
        <v>732</v>
      </c>
      <c r="B1874">
        <v>1967</v>
      </c>
      <c r="C1874">
        <v>169</v>
      </c>
      <c r="D1874">
        <v>4.8000000000000001E-2</v>
      </c>
      <c r="E1874">
        <v>156</v>
      </c>
      <c r="F1874">
        <v>6</v>
      </c>
      <c r="G1874">
        <v>1</v>
      </c>
    </row>
    <row r="1875" spans="1:7" x14ac:dyDescent="0.25">
      <c r="A1875" t="s">
        <v>732</v>
      </c>
      <c r="B1875">
        <v>1967</v>
      </c>
      <c r="C1875">
        <v>169</v>
      </c>
      <c r="D1875">
        <v>0.95199999999999996</v>
      </c>
      <c r="E1875">
        <v>169</v>
      </c>
      <c r="F1875">
        <v>6</v>
      </c>
      <c r="G1875">
        <v>1</v>
      </c>
    </row>
    <row r="1876" spans="1:7" x14ac:dyDescent="0.25">
      <c r="A1876" t="s">
        <v>763</v>
      </c>
      <c r="B1876">
        <v>1966</v>
      </c>
      <c r="C1876">
        <v>555</v>
      </c>
      <c r="D1876">
        <v>3.2000000000000001E-2</v>
      </c>
      <c r="E1876">
        <v>622</v>
      </c>
      <c r="F1876">
        <v>9</v>
      </c>
      <c r="G1876">
        <v>1</v>
      </c>
    </row>
    <row r="1877" spans="1:7" x14ac:dyDescent="0.25">
      <c r="A1877" t="s">
        <v>763</v>
      </c>
      <c r="B1877">
        <v>1966</v>
      </c>
      <c r="C1877">
        <v>555</v>
      </c>
      <c r="D1877">
        <v>4.7E-2</v>
      </c>
      <c r="E1877">
        <v>556</v>
      </c>
      <c r="F1877">
        <v>9</v>
      </c>
      <c r="G1877">
        <v>1</v>
      </c>
    </row>
    <row r="1878" spans="1:7" x14ac:dyDescent="0.25">
      <c r="A1878" t="s">
        <v>763</v>
      </c>
      <c r="B1878">
        <v>1966</v>
      </c>
      <c r="C1878">
        <v>555</v>
      </c>
      <c r="D1878">
        <v>0.92100000000000004</v>
      </c>
      <c r="E1878">
        <v>555</v>
      </c>
      <c r="F1878">
        <v>9</v>
      </c>
      <c r="G1878">
        <v>1</v>
      </c>
    </row>
    <row r="1879" spans="1:7" x14ac:dyDescent="0.25">
      <c r="A1879" t="s">
        <v>758</v>
      </c>
      <c r="B1879">
        <v>1966</v>
      </c>
      <c r="C1879">
        <v>1014</v>
      </c>
      <c r="D1879">
        <v>0</v>
      </c>
      <c r="E1879">
        <v>1014</v>
      </c>
      <c r="F1879">
        <v>8</v>
      </c>
      <c r="G1879">
        <v>1</v>
      </c>
    </row>
    <row r="1880" spans="1:7" x14ac:dyDescent="0.25">
      <c r="A1880" t="s">
        <v>752</v>
      </c>
      <c r="B1880">
        <v>1966</v>
      </c>
      <c r="C1880">
        <v>1097</v>
      </c>
      <c r="D1880">
        <v>0</v>
      </c>
      <c r="E1880">
        <v>1097</v>
      </c>
      <c r="F1880">
        <v>8</v>
      </c>
      <c r="G1880">
        <v>1</v>
      </c>
    </row>
    <row r="1881" spans="1:7" x14ac:dyDescent="0.25">
      <c r="A1881" t="s">
        <v>734</v>
      </c>
      <c r="B1881">
        <v>1966</v>
      </c>
      <c r="C1881">
        <v>1221</v>
      </c>
      <c r="D1881">
        <v>0</v>
      </c>
      <c r="E1881">
        <v>1221</v>
      </c>
      <c r="F1881">
        <v>8</v>
      </c>
      <c r="G1881">
        <v>1</v>
      </c>
    </row>
    <row r="1882" spans="1:7" x14ac:dyDescent="0.25">
      <c r="A1882" t="s">
        <v>767</v>
      </c>
      <c r="B1882">
        <v>1966</v>
      </c>
      <c r="C1882">
        <v>437</v>
      </c>
      <c r="D1882">
        <v>1.6E-2</v>
      </c>
      <c r="E1882">
        <v>363</v>
      </c>
      <c r="F1882">
        <v>8</v>
      </c>
      <c r="G1882">
        <v>1</v>
      </c>
    </row>
    <row r="1883" spans="1:7" x14ac:dyDescent="0.25">
      <c r="A1883" t="s">
        <v>734</v>
      </c>
      <c r="B1883">
        <v>1966</v>
      </c>
      <c r="C1883">
        <v>1221</v>
      </c>
      <c r="D1883">
        <v>0.13200000000000001</v>
      </c>
      <c r="E1883">
        <v>390</v>
      </c>
      <c r="F1883">
        <v>8</v>
      </c>
      <c r="G1883">
        <v>1</v>
      </c>
    </row>
    <row r="1884" spans="1:7" x14ac:dyDescent="0.25">
      <c r="A1884" t="s">
        <v>768</v>
      </c>
      <c r="B1884">
        <v>1966</v>
      </c>
      <c r="C1884">
        <v>431</v>
      </c>
      <c r="D1884">
        <v>0.26100000000000001</v>
      </c>
      <c r="E1884">
        <v>363</v>
      </c>
      <c r="F1884">
        <v>8</v>
      </c>
      <c r="G1884">
        <v>1</v>
      </c>
    </row>
    <row r="1885" spans="1:7" x14ac:dyDescent="0.25">
      <c r="A1885" t="s">
        <v>327</v>
      </c>
      <c r="B1885">
        <v>1966</v>
      </c>
      <c r="C1885">
        <v>415</v>
      </c>
      <c r="D1885">
        <v>0.34499999999999997</v>
      </c>
      <c r="E1885">
        <v>363</v>
      </c>
      <c r="F1885">
        <v>8</v>
      </c>
      <c r="G1885">
        <v>1</v>
      </c>
    </row>
    <row r="1886" spans="1:7" x14ac:dyDescent="0.25">
      <c r="A1886" t="s">
        <v>327</v>
      </c>
      <c r="B1886">
        <v>1966</v>
      </c>
      <c r="C1886">
        <v>415</v>
      </c>
      <c r="D1886">
        <v>0.65500000000000003</v>
      </c>
      <c r="E1886">
        <v>415</v>
      </c>
      <c r="F1886">
        <v>8</v>
      </c>
      <c r="G1886">
        <v>1</v>
      </c>
    </row>
    <row r="1887" spans="1:7" x14ac:dyDescent="0.25">
      <c r="A1887" t="s">
        <v>768</v>
      </c>
      <c r="B1887">
        <v>1966</v>
      </c>
      <c r="C1887">
        <v>431</v>
      </c>
      <c r="D1887">
        <v>0.73899999999999999</v>
      </c>
      <c r="E1887">
        <v>431</v>
      </c>
      <c r="F1887">
        <v>8</v>
      </c>
      <c r="G1887">
        <v>1</v>
      </c>
    </row>
    <row r="1888" spans="1:7" x14ac:dyDescent="0.25">
      <c r="A1888" t="s">
        <v>734</v>
      </c>
      <c r="B1888">
        <v>1966</v>
      </c>
      <c r="C1888">
        <v>1221</v>
      </c>
      <c r="D1888">
        <v>0.86799999999999999</v>
      </c>
      <c r="E1888">
        <v>457</v>
      </c>
      <c r="F1888">
        <v>8</v>
      </c>
      <c r="G1888">
        <v>1</v>
      </c>
    </row>
    <row r="1889" spans="1:7" x14ac:dyDescent="0.25">
      <c r="A1889" t="s">
        <v>767</v>
      </c>
      <c r="B1889">
        <v>1966</v>
      </c>
      <c r="C1889">
        <v>437</v>
      </c>
      <c r="D1889">
        <v>0.98399999999999999</v>
      </c>
      <c r="E1889">
        <v>437</v>
      </c>
      <c r="F1889">
        <v>8</v>
      </c>
      <c r="G1889">
        <v>1</v>
      </c>
    </row>
    <row r="1890" spans="1:7" x14ac:dyDescent="0.25">
      <c r="A1890" t="s">
        <v>758</v>
      </c>
      <c r="B1890">
        <v>1966</v>
      </c>
      <c r="C1890">
        <v>1014</v>
      </c>
      <c r="D1890">
        <v>1</v>
      </c>
      <c r="E1890">
        <v>390</v>
      </c>
      <c r="F1890">
        <v>8</v>
      </c>
      <c r="G1890">
        <v>1</v>
      </c>
    </row>
    <row r="1891" spans="1:7" x14ac:dyDescent="0.25">
      <c r="A1891" t="s">
        <v>752</v>
      </c>
      <c r="B1891">
        <v>1966</v>
      </c>
      <c r="C1891">
        <v>1097</v>
      </c>
      <c r="D1891">
        <v>1</v>
      </c>
      <c r="E1891">
        <v>390</v>
      </c>
      <c r="F1891">
        <v>8</v>
      </c>
      <c r="G1891">
        <v>1</v>
      </c>
    </row>
    <row r="1892" spans="1:7" x14ac:dyDescent="0.25">
      <c r="A1892" t="s">
        <v>759</v>
      </c>
      <c r="B1892">
        <v>1966</v>
      </c>
      <c r="C1892">
        <v>1000</v>
      </c>
      <c r="D1892">
        <v>0</v>
      </c>
      <c r="E1892">
        <v>1000</v>
      </c>
      <c r="F1892">
        <v>7</v>
      </c>
      <c r="G1892">
        <v>1</v>
      </c>
    </row>
    <row r="1893" spans="1:7" x14ac:dyDescent="0.25">
      <c r="A1893" t="s">
        <v>757</v>
      </c>
      <c r="B1893">
        <v>1966</v>
      </c>
      <c r="C1893">
        <v>1022</v>
      </c>
      <c r="D1893">
        <v>0</v>
      </c>
      <c r="E1893">
        <v>1022</v>
      </c>
      <c r="F1893">
        <v>7</v>
      </c>
      <c r="G1893">
        <v>1</v>
      </c>
    </row>
    <row r="1894" spans="1:7" x14ac:dyDescent="0.25">
      <c r="A1894" t="s">
        <v>755</v>
      </c>
      <c r="B1894">
        <v>1966</v>
      </c>
      <c r="C1894">
        <v>1067</v>
      </c>
      <c r="D1894">
        <v>0</v>
      </c>
      <c r="E1894">
        <v>1067</v>
      </c>
      <c r="F1894">
        <v>7</v>
      </c>
      <c r="G1894">
        <v>1</v>
      </c>
    </row>
    <row r="1895" spans="1:7" x14ac:dyDescent="0.25">
      <c r="A1895" t="s">
        <v>751</v>
      </c>
      <c r="B1895">
        <v>1966</v>
      </c>
      <c r="C1895">
        <v>1098</v>
      </c>
      <c r="D1895">
        <v>0</v>
      </c>
      <c r="E1895">
        <v>1098</v>
      </c>
      <c r="F1895">
        <v>7</v>
      </c>
      <c r="G1895">
        <v>1</v>
      </c>
    </row>
    <row r="1896" spans="1:7" x14ac:dyDescent="0.25">
      <c r="A1896" t="s">
        <v>750</v>
      </c>
      <c r="B1896">
        <v>1966</v>
      </c>
      <c r="C1896">
        <v>1112</v>
      </c>
      <c r="D1896">
        <v>0</v>
      </c>
      <c r="E1896">
        <v>1112</v>
      </c>
      <c r="F1896">
        <v>7</v>
      </c>
      <c r="G1896">
        <v>1</v>
      </c>
    </row>
    <row r="1897" spans="1:7" x14ac:dyDescent="0.25">
      <c r="A1897" t="s">
        <v>748</v>
      </c>
      <c r="B1897">
        <v>1966</v>
      </c>
      <c r="C1897">
        <v>1117</v>
      </c>
      <c r="D1897">
        <v>0</v>
      </c>
      <c r="E1897">
        <v>1117</v>
      </c>
      <c r="F1897">
        <v>7</v>
      </c>
      <c r="G1897">
        <v>1</v>
      </c>
    </row>
    <row r="1898" spans="1:7" x14ac:dyDescent="0.25">
      <c r="A1898" t="s">
        <v>745</v>
      </c>
      <c r="B1898">
        <v>1966</v>
      </c>
      <c r="C1898">
        <v>1135</v>
      </c>
      <c r="D1898">
        <v>0</v>
      </c>
      <c r="E1898">
        <v>1135</v>
      </c>
      <c r="F1898">
        <v>7</v>
      </c>
      <c r="G1898">
        <v>1</v>
      </c>
    </row>
    <row r="1899" spans="1:7" x14ac:dyDescent="0.25">
      <c r="A1899" t="s">
        <v>744</v>
      </c>
      <c r="B1899">
        <v>1966</v>
      </c>
      <c r="C1899">
        <v>1137</v>
      </c>
      <c r="D1899">
        <v>0</v>
      </c>
      <c r="E1899">
        <v>1137</v>
      </c>
      <c r="F1899">
        <v>7</v>
      </c>
      <c r="G1899">
        <v>1</v>
      </c>
    </row>
    <row r="1900" spans="1:7" x14ac:dyDescent="0.25">
      <c r="A1900" t="s">
        <v>741</v>
      </c>
      <c r="B1900">
        <v>1966</v>
      </c>
      <c r="C1900">
        <v>1163</v>
      </c>
      <c r="D1900">
        <v>0</v>
      </c>
      <c r="E1900">
        <v>1163</v>
      </c>
      <c r="F1900">
        <v>7</v>
      </c>
      <c r="G1900">
        <v>1</v>
      </c>
    </row>
    <row r="1901" spans="1:7" x14ac:dyDescent="0.25">
      <c r="A1901" t="s">
        <v>740</v>
      </c>
      <c r="B1901">
        <v>1966</v>
      </c>
      <c r="C1901">
        <v>1176</v>
      </c>
      <c r="D1901">
        <v>0</v>
      </c>
      <c r="E1901">
        <v>1176</v>
      </c>
      <c r="F1901">
        <v>7</v>
      </c>
      <c r="G1901">
        <v>1</v>
      </c>
    </row>
    <row r="1902" spans="1:7" x14ac:dyDescent="0.25">
      <c r="A1902" t="s">
        <v>739</v>
      </c>
      <c r="B1902">
        <v>1966</v>
      </c>
      <c r="C1902">
        <v>1179</v>
      </c>
      <c r="D1902">
        <v>0</v>
      </c>
      <c r="E1902">
        <v>1179</v>
      </c>
      <c r="F1902">
        <v>7</v>
      </c>
      <c r="G1902">
        <v>1</v>
      </c>
    </row>
    <row r="1903" spans="1:7" x14ac:dyDescent="0.25">
      <c r="A1903" t="s">
        <v>735</v>
      </c>
      <c r="B1903">
        <v>1966</v>
      </c>
      <c r="C1903">
        <v>1214</v>
      </c>
      <c r="D1903">
        <v>0</v>
      </c>
      <c r="E1903">
        <v>1214</v>
      </c>
      <c r="F1903">
        <v>7</v>
      </c>
      <c r="G1903">
        <v>1</v>
      </c>
    </row>
    <row r="1904" spans="1:7" x14ac:dyDescent="0.25">
      <c r="A1904" t="s">
        <v>733</v>
      </c>
      <c r="B1904">
        <v>1966</v>
      </c>
      <c r="C1904">
        <v>1237</v>
      </c>
      <c r="D1904">
        <v>0</v>
      </c>
      <c r="E1904">
        <v>1237</v>
      </c>
      <c r="F1904">
        <v>7</v>
      </c>
      <c r="G1904">
        <v>1</v>
      </c>
    </row>
    <row r="1905" spans="1:7" x14ac:dyDescent="0.25">
      <c r="A1905" t="s">
        <v>762</v>
      </c>
      <c r="B1905">
        <v>1966</v>
      </c>
      <c r="C1905">
        <v>626</v>
      </c>
      <c r="D1905">
        <v>7.0000000000000001E-3</v>
      </c>
      <c r="E1905">
        <v>619</v>
      </c>
      <c r="F1905">
        <v>7</v>
      </c>
      <c r="G1905">
        <v>1</v>
      </c>
    </row>
    <row r="1906" spans="1:7" x14ac:dyDescent="0.25">
      <c r="A1906" t="s">
        <v>748</v>
      </c>
      <c r="B1906">
        <v>1966</v>
      </c>
      <c r="C1906">
        <v>1117</v>
      </c>
      <c r="D1906">
        <v>2.3E-2</v>
      </c>
      <c r="E1906">
        <v>649</v>
      </c>
      <c r="F1906">
        <v>7</v>
      </c>
      <c r="G1906">
        <v>1</v>
      </c>
    </row>
    <row r="1907" spans="1:7" x14ac:dyDescent="0.25">
      <c r="A1907" t="s">
        <v>740</v>
      </c>
      <c r="B1907">
        <v>1966</v>
      </c>
      <c r="C1907">
        <v>1176</v>
      </c>
      <c r="D1907">
        <v>2.4E-2</v>
      </c>
      <c r="E1907">
        <v>660</v>
      </c>
      <c r="F1907">
        <v>7</v>
      </c>
      <c r="G1907">
        <v>1</v>
      </c>
    </row>
    <row r="1908" spans="1:7" x14ac:dyDescent="0.25">
      <c r="A1908" t="s">
        <v>751</v>
      </c>
      <c r="B1908">
        <v>1966</v>
      </c>
      <c r="C1908">
        <v>1098</v>
      </c>
      <c r="D1908">
        <v>2.7E-2</v>
      </c>
      <c r="E1908">
        <v>687</v>
      </c>
      <c r="F1908">
        <v>7</v>
      </c>
      <c r="G1908">
        <v>1</v>
      </c>
    </row>
    <row r="1909" spans="1:7" x14ac:dyDescent="0.25">
      <c r="A1909" t="s">
        <v>745</v>
      </c>
      <c r="B1909">
        <v>1966</v>
      </c>
      <c r="C1909">
        <v>1135</v>
      </c>
      <c r="D1909">
        <v>2.7E-2</v>
      </c>
      <c r="E1909">
        <v>687</v>
      </c>
      <c r="F1909">
        <v>7</v>
      </c>
      <c r="G1909">
        <v>1</v>
      </c>
    </row>
    <row r="1910" spans="1:7" x14ac:dyDescent="0.25">
      <c r="A1910" t="s">
        <v>748</v>
      </c>
      <c r="B1910">
        <v>1966</v>
      </c>
      <c r="C1910">
        <v>1117</v>
      </c>
      <c r="D1910">
        <v>3.2000000000000001E-2</v>
      </c>
      <c r="E1910">
        <v>718</v>
      </c>
      <c r="F1910">
        <v>7</v>
      </c>
      <c r="G1910">
        <v>1</v>
      </c>
    </row>
    <row r="1911" spans="1:7" x14ac:dyDescent="0.25">
      <c r="A1911" t="s">
        <v>762</v>
      </c>
      <c r="B1911">
        <v>1966</v>
      </c>
      <c r="C1911">
        <v>626</v>
      </c>
      <c r="D1911">
        <v>3.5000000000000003E-2</v>
      </c>
      <c r="E1911">
        <v>546</v>
      </c>
      <c r="F1911">
        <v>7</v>
      </c>
      <c r="G1911">
        <v>1</v>
      </c>
    </row>
    <row r="1912" spans="1:7" x14ac:dyDescent="0.25">
      <c r="A1912" t="s">
        <v>739</v>
      </c>
      <c r="B1912">
        <v>1966</v>
      </c>
      <c r="C1912">
        <v>1179</v>
      </c>
      <c r="D1912">
        <v>3.5000000000000003E-2</v>
      </c>
      <c r="E1912">
        <v>686</v>
      </c>
      <c r="F1912">
        <v>7</v>
      </c>
      <c r="G1912">
        <v>1</v>
      </c>
    </row>
    <row r="1913" spans="1:7" x14ac:dyDescent="0.25">
      <c r="A1913" t="s">
        <v>741</v>
      </c>
      <c r="B1913">
        <v>1966</v>
      </c>
      <c r="C1913">
        <v>1163</v>
      </c>
      <c r="D1913">
        <v>3.6999999999999998E-2</v>
      </c>
      <c r="E1913">
        <v>687</v>
      </c>
      <c r="F1913">
        <v>7</v>
      </c>
      <c r="G1913">
        <v>1</v>
      </c>
    </row>
    <row r="1914" spans="1:7" x14ac:dyDescent="0.25">
      <c r="A1914" t="s">
        <v>765</v>
      </c>
      <c r="B1914">
        <v>1966</v>
      </c>
      <c r="C1914">
        <v>579</v>
      </c>
      <c r="D1914">
        <v>4.1000000000000002E-2</v>
      </c>
      <c r="E1914">
        <v>602</v>
      </c>
      <c r="F1914">
        <v>7</v>
      </c>
      <c r="G1914">
        <v>1</v>
      </c>
    </row>
    <row r="1915" spans="1:7" x14ac:dyDescent="0.25">
      <c r="A1915" t="s">
        <v>765</v>
      </c>
      <c r="B1915">
        <v>1966</v>
      </c>
      <c r="C1915">
        <v>579</v>
      </c>
      <c r="D1915">
        <v>4.7E-2</v>
      </c>
      <c r="E1915">
        <v>546</v>
      </c>
      <c r="F1915">
        <v>7</v>
      </c>
      <c r="G1915">
        <v>1</v>
      </c>
    </row>
    <row r="1916" spans="1:7" x14ac:dyDescent="0.25">
      <c r="A1916" t="s">
        <v>755</v>
      </c>
      <c r="B1916">
        <v>1966</v>
      </c>
      <c r="C1916">
        <v>1067</v>
      </c>
      <c r="D1916">
        <v>4.8000000000000001E-2</v>
      </c>
      <c r="E1916">
        <v>687</v>
      </c>
      <c r="F1916">
        <v>7</v>
      </c>
      <c r="G1916">
        <v>1</v>
      </c>
    </row>
    <row r="1917" spans="1:7" x14ac:dyDescent="0.25">
      <c r="A1917" t="s">
        <v>739</v>
      </c>
      <c r="B1917">
        <v>1966</v>
      </c>
      <c r="C1917">
        <v>1179</v>
      </c>
      <c r="D1917">
        <v>6.2E-2</v>
      </c>
      <c r="E1917">
        <v>717</v>
      </c>
      <c r="F1917">
        <v>7</v>
      </c>
      <c r="G1917">
        <v>1</v>
      </c>
    </row>
    <row r="1918" spans="1:7" x14ac:dyDescent="0.25">
      <c r="A1918" t="s">
        <v>759</v>
      </c>
      <c r="B1918">
        <v>1966</v>
      </c>
      <c r="C1918">
        <v>1000</v>
      </c>
      <c r="D1918">
        <v>9.8000000000000004E-2</v>
      </c>
      <c r="E1918">
        <v>660</v>
      </c>
      <c r="F1918">
        <v>7</v>
      </c>
      <c r="G1918">
        <v>1</v>
      </c>
    </row>
    <row r="1919" spans="1:7" x14ac:dyDescent="0.25">
      <c r="A1919" t="s">
        <v>761</v>
      </c>
      <c r="B1919">
        <v>1966</v>
      </c>
      <c r="C1919">
        <v>638</v>
      </c>
      <c r="D1919">
        <v>0.14699999999999999</v>
      </c>
      <c r="E1919">
        <v>546</v>
      </c>
      <c r="F1919">
        <v>7</v>
      </c>
      <c r="G1919">
        <v>1</v>
      </c>
    </row>
    <row r="1920" spans="1:7" x14ac:dyDescent="0.25">
      <c r="A1920" t="s">
        <v>751</v>
      </c>
      <c r="B1920">
        <v>1966</v>
      </c>
      <c r="C1920">
        <v>1098</v>
      </c>
      <c r="D1920">
        <v>0.48299999999999998</v>
      </c>
      <c r="E1920">
        <v>720</v>
      </c>
      <c r="F1920">
        <v>7</v>
      </c>
      <c r="G1920">
        <v>1</v>
      </c>
    </row>
    <row r="1921" spans="1:7" x14ac:dyDescent="0.25">
      <c r="A1921" t="s">
        <v>751</v>
      </c>
      <c r="B1921">
        <v>1966</v>
      </c>
      <c r="C1921">
        <v>1098</v>
      </c>
      <c r="D1921">
        <v>0.49</v>
      </c>
      <c r="E1921">
        <v>718</v>
      </c>
      <c r="F1921">
        <v>7</v>
      </c>
      <c r="G1921">
        <v>1</v>
      </c>
    </row>
    <row r="1922" spans="1:7" x14ac:dyDescent="0.25">
      <c r="A1922" t="s">
        <v>761</v>
      </c>
      <c r="B1922">
        <v>1966</v>
      </c>
      <c r="C1922">
        <v>638</v>
      </c>
      <c r="D1922">
        <v>0.85299999999999998</v>
      </c>
      <c r="E1922">
        <v>638</v>
      </c>
      <c r="F1922">
        <v>7</v>
      </c>
      <c r="G1922">
        <v>1</v>
      </c>
    </row>
    <row r="1923" spans="1:7" x14ac:dyDescent="0.25">
      <c r="A1923" t="s">
        <v>759</v>
      </c>
      <c r="B1923">
        <v>1966</v>
      </c>
      <c r="C1923">
        <v>1000</v>
      </c>
      <c r="D1923">
        <v>0.90200000000000002</v>
      </c>
      <c r="E1923">
        <v>686</v>
      </c>
      <c r="F1923">
        <v>7</v>
      </c>
      <c r="G1923">
        <v>1</v>
      </c>
    </row>
    <row r="1924" spans="1:7" x14ac:dyDescent="0.25">
      <c r="A1924" t="s">
        <v>739</v>
      </c>
      <c r="B1924">
        <v>1966</v>
      </c>
      <c r="C1924">
        <v>1179</v>
      </c>
      <c r="D1924">
        <v>0.90300000000000002</v>
      </c>
      <c r="E1924">
        <v>687</v>
      </c>
      <c r="F1924">
        <v>7</v>
      </c>
      <c r="G1924">
        <v>1</v>
      </c>
    </row>
    <row r="1925" spans="1:7" x14ac:dyDescent="0.25">
      <c r="A1925" t="s">
        <v>765</v>
      </c>
      <c r="B1925">
        <v>1966</v>
      </c>
      <c r="C1925">
        <v>579</v>
      </c>
      <c r="D1925">
        <v>0.91200000000000003</v>
      </c>
      <c r="E1925">
        <v>579</v>
      </c>
      <c r="F1925">
        <v>7</v>
      </c>
      <c r="G1925">
        <v>1</v>
      </c>
    </row>
    <row r="1926" spans="1:7" x14ac:dyDescent="0.25">
      <c r="A1926" t="s">
        <v>748</v>
      </c>
      <c r="B1926">
        <v>1966</v>
      </c>
      <c r="C1926">
        <v>1117</v>
      </c>
      <c r="D1926">
        <v>0.94499999999999995</v>
      </c>
      <c r="E1926">
        <v>687</v>
      </c>
      <c r="F1926">
        <v>7</v>
      </c>
      <c r="G1926">
        <v>1</v>
      </c>
    </row>
    <row r="1927" spans="1:7" x14ac:dyDescent="0.25">
      <c r="A1927" t="s">
        <v>755</v>
      </c>
      <c r="B1927">
        <v>1966</v>
      </c>
      <c r="C1927">
        <v>1067</v>
      </c>
      <c r="D1927">
        <v>0.95199999999999996</v>
      </c>
      <c r="E1927">
        <v>686</v>
      </c>
      <c r="F1927">
        <v>7</v>
      </c>
      <c r="G1927">
        <v>1</v>
      </c>
    </row>
    <row r="1928" spans="1:7" x14ac:dyDescent="0.25">
      <c r="A1928" t="s">
        <v>762</v>
      </c>
      <c r="B1928">
        <v>1966</v>
      </c>
      <c r="C1928">
        <v>626</v>
      </c>
      <c r="D1928">
        <v>0.95799999999999996</v>
      </c>
      <c r="E1928">
        <v>626</v>
      </c>
      <c r="F1928">
        <v>7</v>
      </c>
      <c r="G1928">
        <v>1</v>
      </c>
    </row>
    <row r="1929" spans="1:7" x14ac:dyDescent="0.25">
      <c r="A1929" t="s">
        <v>741</v>
      </c>
      <c r="B1929">
        <v>1966</v>
      </c>
      <c r="C1929">
        <v>1163</v>
      </c>
      <c r="D1929">
        <v>0.96299999999999997</v>
      </c>
      <c r="E1929">
        <v>718</v>
      </c>
      <c r="F1929">
        <v>7</v>
      </c>
      <c r="G1929">
        <v>1</v>
      </c>
    </row>
    <row r="1930" spans="1:7" x14ac:dyDescent="0.25">
      <c r="A1930" t="s">
        <v>745</v>
      </c>
      <c r="B1930">
        <v>1966</v>
      </c>
      <c r="C1930">
        <v>1135</v>
      </c>
      <c r="D1930">
        <v>0.97299999999999998</v>
      </c>
      <c r="E1930">
        <v>718</v>
      </c>
      <c r="F1930">
        <v>7</v>
      </c>
      <c r="G1930">
        <v>1</v>
      </c>
    </row>
    <row r="1931" spans="1:7" x14ac:dyDescent="0.25">
      <c r="A1931" t="s">
        <v>740</v>
      </c>
      <c r="B1931">
        <v>1966</v>
      </c>
      <c r="C1931">
        <v>1176</v>
      </c>
      <c r="D1931">
        <v>0.97599999999999998</v>
      </c>
      <c r="E1931">
        <v>717</v>
      </c>
      <c r="F1931">
        <v>7</v>
      </c>
      <c r="G1931">
        <v>1</v>
      </c>
    </row>
    <row r="1932" spans="1:7" x14ac:dyDescent="0.25">
      <c r="A1932" t="s">
        <v>757</v>
      </c>
      <c r="B1932">
        <v>1966</v>
      </c>
      <c r="C1932">
        <v>1022</v>
      </c>
      <c r="D1932">
        <v>1</v>
      </c>
      <c r="E1932">
        <v>720</v>
      </c>
      <c r="F1932">
        <v>7</v>
      </c>
      <c r="G1932">
        <v>1</v>
      </c>
    </row>
    <row r="1933" spans="1:7" x14ac:dyDescent="0.25">
      <c r="A1933" t="s">
        <v>750</v>
      </c>
      <c r="B1933">
        <v>1966</v>
      </c>
      <c r="C1933">
        <v>1112</v>
      </c>
      <c r="D1933">
        <v>1</v>
      </c>
      <c r="E1933">
        <v>686</v>
      </c>
      <c r="F1933">
        <v>7</v>
      </c>
      <c r="G1933">
        <v>1</v>
      </c>
    </row>
    <row r="1934" spans="1:7" x14ac:dyDescent="0.25">
      <c r="A1934" t="s">
        <v>744</v>
      </c>
      <c r="B1934">
        <v>1966</v>
      </c>
      <c r="C1934">
        <v>1137</v>
      </c>
      <c r="D1934">
        <v>1</v>
      </c>
      <c r="E1934">
        <v>660</v>
      </c>
      <c r="F1934">
        <v>7</v>
      </c>
      <c r="G1934">
        <v>1</v>
      </c>
    </row>
    <row r="1935" spans="1:7" x14ac:dyDescent="0.25">
      <c r="A1935" t="s">
        <v>735</v>
      </c>
      <c r="B1935">
        <v>1966</v>
      </c>
      <c r="C1935">
        <v>1214</v>
      </c>
      <c r="D1935">
        <v>1</v>
      </c>
      <c r="E1935">
        <v>717</v>
      </c>
      <c r="F1935">
        <v>7</v>
      </c>
      <c r="G1935">
        <v>1</v>
      </c>
    </row>
    <row r="1936" spans="1:7" x14ac:dyDescent="0.25">
      <c r="A1936" t="s">
        <v>733</v>
      </c>
      <c r="B1936">
        <v>1966</v>
      </c>
      <c r="C1936">
        <v>1237</v>
      </c>
      <c r="D1936">
        <v>1</v>
      </c>
      <c r="E1936">
        <v>720</v>
      </c>
      <c r="F1936">
        <v>7</v>
      </c>
      <c r="G1936">
        <v>1</v>
      </c>
    </row>
    <row r="1937" spans="1:7" x14ac:dyDescent="0.25">
      <c r="A1937" t="s">
        <v>754</v>
      </c>
      <c r="B1937">
        <v>1966</v>
      </c>
      <c r="C1937">
        <v>1074</v>
      </c>
      <c r="D1937">
        <v>0</v>
      </c>
      <c r="E1937">
        <v>1074</v>
      </c>
      <c r="F1937">
        <v>5</v>
      </c>
      <c r="G1937">
        <v>1</v>
      </c>
    </row>
    <row r="1938" spans="1:7" x14ac:dyDescent="0.25">
      <c r="A1938" t="s">
        <v>760</v>
      </c>
      <c r="B1938">
        <v>1966</v>
      </c>
      <c r="C1938">
        <v>846</v>
      </c>
      <c r="D1938">
        <v>2.7E-2</v>
      </c>
      <c r="E1938">
        <v>860</v>
      </c>
      <c r="F1938">
        <v>5</v>
      </c>
      <c r="G1938">
        <v>1</v>
      </c>
    </row>
    <row r="1939" spans="1:7" x14ac:dyDescent="0.25">
      <c r="A1939" t="s">
        <v>760</v>
      </c>
      <c r="B1939">
        <v>1966</v>
      </c>
      <c r="C1939">
        <v>846</v>
      </c>
      <c r="D1939">
        <v>0.97299999999999998</v>
      </c>
      <c r="E1939">
        <v>846</v>
      </c>
      <c r="F1939">
        <v>5</v>
      </c>
      <c r="G1939">
        <v>1</v>
      </c>
    </row>
    <row r="1940" spans="1:7" x14ac:dyDescent="0.25">
      <c r="A1940" t="s">
        <v>754</v>
      </c>
      <c r="B1940">
        <v>1966</v>
      </c>
      <c r="C1940">
        <v>1074</v>
      </c>
      <c r="D1940">
        <v>1</v>
      </c>
      <c r="E1940">
        <v>612</v>
      </c>
      <c r="F1940">
        <v>5</v>
      </c>
      <c r="G1940">
        <v>1</v>
      </c>
    </row>
    <row r="1941" spans="1:7" x14ac:dyDescent="0.25">
      <c r="A1941" t="s">
        <v>764</v>
      </c>
      <c r="B1941">
        <v>1966</v>
      </c>
      <c r="C1941">
        <v>612</v>
      </c>
      <c r="D1941">
        <v>0.01</v>
      </c>
      <c r="E1941">
        <v>599</v>
      </c>
      <c r="F1941">
        <v>4</v>
      </c>
      <c r="G1941">
        <v>1</v>
      </c>
    </row>
    <row r="1942" spans="1:7" x14ac:dyDescent="0.25">
      <c r="A1942" t="s">
        <v>766</v>
      </c>
      <c r="B1942">
        <v>1966</v>
      </c>
      <c r="C1942">
        <v>252</v>
      </c>
      <c r="D1942">
        <v>0.20100000000000001</v>
      </c>
      <c r="E1942">
        <v>599</v>
      </c>
      <c r="F1942">
        <v>4</v>
      </c>
      <c r="G1942">
        <v>1</v>
      </c>
    </row>
    <row r="1943" spans="1:7" x14ac:dyDescent="0.25">
      <c r="A1943" t="s">
        <v>766</v>
      </c>
      <c r="B1943">
        <v>1966</v>
      </c>
      <c r="C1943">
        <v>252</v>
      </c>
      <c r="D1943">
        <v>0.79900000000000004</v>
      </c>
      <c r="E1943">
        <v>252</v>
      </c>
      <c r="F1943">
        <v>4</v>
      </c>
      <c r="G1943">
        <v>1</v>
      </c>
    </row>
    <row r="1944" spans="1:7" x14ac:dyDescent="0.25">
      <c r="A1944" t="s">
        <v>764</v>
      </c>
      <c r="B1944">
        <v>1966</v>
      </c>
      <c r="C1944">
        <v>612</v>
      </c>
      <c r="D1944">
        <v>0.99</v>
      </c>
      <c r="E1944">
        <v>612</v>
      </c>
      <c r="F1944">
        <v>4</v>
      </c>
      <c r="G1944">
        <v>1</v>
      </c>
    </row>
    <row r="1945" spans="1:7" x14ac:dyDescent="0.25">
      <c r="A1945" t="s">
        <v>173</v>
      </c>
      <c r="B1945">
        <v>1966</v>
      </c>
      <c r="C1945">
        <v>231</v>
      </c>
      <c r="D1945">
        <v>0.14099999999999999</v>
      </c>
      <c r="E1945">
        <v>202</v>
      </c>
      <c r="F1945">
        <v>3</v>
      </c>
      <c r="G1945">
        <v>1</v>
      </c>
    </row>
    <row r="1946" spans="1:7" x14ac:dyDescent="0.25">
      <c r="A1946" t="s">
        <v>173</v>
      </c>
      <c r="B1946">
        <v>1966</v>
      </c>
      <c r="C1946">
        <v>231</v>
      </c>
      <c r="D1946">
        <v>0.85899999999999999</v>
      </c>
      <c r="E1946">
        <v>231</v>
      </c>
      <c r="F1946">
        <v>3</v>
      </c>
      <c r="G1946">
        <v>1</v>
      </c>
    </row>
    <row r="1947" spans="1:7" x14ac:dyDescent="0.25">
      <c r="A1947" t="s">
        <v>756</v>
      </c>
      <c r="B1947">
        <v>1966</v>
      </c>
      <c r="C1947">
        <v>1024</v>
      </c>
      <c r="D1947">
        <v>0</v>
      </c>
      <c r="E1947">
        <v>1024</v>
      </c>
      <c r="F1947">
        <v>1</v>
      </c>
      <c r="G1947">
        <v>1</v>
      </c>
    </row>
    <row r="1948" spans="1:7" x14ac:dyDescent="0.25">
      <c r="A1948" t="s">
        <v>753</v>
      </c>
      <c r="B1948">
        <v>1966</v>
      </c>
      <c r="C1948">
        <v>1078</v>
      </c>
      <c r="D1948">
        <v>0</v>
      </c>
      <c r="E1948">
        <v>1078</v>
      </c>
      <c r="F1948">
        <v>1</v>
      </c>
      <c r="G1948">
        <v>1</v>
      </c>
    </row>
    <row r="1949" spans="1:7" x14ac:dyDescent="0.25">
      <c r="A1949" t="s">
        <v>749</v>
      </c>
      <c r="B1949">
        <v>1966</v>
      </c>
      <c r="C1949">
        <v>1113</v>
      </c>
      <c r="D1949">
        <v>0</v>
      </c>
      <c r="E1949">
        <v>1113</v>
      </c>
      <c r="F1949">
        <v>1</v>
      </c>
      <c r="G1949">
        <v>1</v>
      </c>
    </row>
    <row r="1950" spans="1:7" x14ac:dyDescent="0.25">
      <c r="A1950" t="s">
        <v>747</v>
      </c>
      <c r="B1950">
        <v>1966</v>
      </c>
      <c r="C1950">
        <v>1119</v>
      </c>
      <c r="D1950">
        <v>0</v>
      </c>
      <c r="E1950">
        <v>1119</v>
      </c>
      <c r="F1950">
        <v>1</v>
      </c>
      <c r="G1950">
        <v>1</v>
      </c>
    </row>
    <row r="1951" spans="1:7" x14ac:dyDescent="0.25">
      <c r="A1951" t="s">
        <v>746</v>
      </c>
      <c r="B1951">
        <v>1966</v>
      </c>
      <c r="C1951">
        <v>1133</v>
      </c>
      <c r="D1951">
        <v>0</v>
      </c>
      <c r="E1951">
        <v>1133</v>
      </c>
      <c r="F1951">
        <v>1</v>
      </c>
      <c r="G1951">
        <v>1</v>
      </c>
    </row>
    <row r="1952" spans="1:7" x14ac:dyDescent="0.25">
      <c r="A1952" t="s">
        <v>743</v>
      </c>
      <c r="B1952">
        <v>1966</v>
      </c>
      <c r="C1952">
        <v>1142</v>
      </c>
      <c r="D1952">
        <v>0</v>
      </c>
      <c r="E1952">
        <v>1142</v>
      </c>
      <c r="F1952">
        <v>1</v>
      </c>
      <c r="G1952">
        <v>1</v>
      </c>
    </row>
    <row r="1953" spans="1:7" x14ac:dyDescent="0.25">
      <c r="A1953" t="s">
        <v>742</v>
      </c>
      <c r="B1953">
        <v>1966</v>
      </c>
      <c r="C1953">
        <v>1143</v>
      </c>
      <c r="D1953">
        <v>0</v>
      </c>
      <c r="E1953">
        <v>1143</v>
      </c>
      <c r="F1953">
        <v>1</v>
      </c>
      <c r="G1953">
        <v>1</v>
      </c>
    </row>
    <row r="1954" spans="1:7" x14ac:dyDescent="0.25">
      <c r="A1954" t="s">
        <v>738</v>
      </c>
      <c r="B1954">
        <v>1966</v>
      </c>
      <c r="C1954">
        <v>1184</v>
      </c>
      <c r="D1954">
        <v>0</v>
      </c>
      <c r="E1954">
        <v>1184</v>
      </c>
      <c r="F1954">
        <v>1</v>
      </c>
      <c r="G1954">
        <v>1</v>
      </c>
    </row>
    <row r="1955" spans="1:7" x14ac:dyDescent="0.25">
      <c r="A1955" t="s">
        <v>737</v>
      </c>
      <c r="B1955">
        <v>1966</v>
      </c>
      <c r="C1955">
        <v>1188</v>
      </c>
      <c r="D1955">
        <v>0</v>
      </c>
      <c r="E1955">
        <v>1188</v>
      </c>
      <c r="F1955">
        <v>1</v>
      </c>
      <c r="G1955">
        <v>1</v>
      </c>
    </row>
    <row r="1956" spans="1:7" x14ac:dyDescent="0.25">
      <c r="A1956" t="s">
        <v>736</v>
      </c>
      <c r="B1956">
        <v>1966</v>
      </c>
      <c r="C1956">
        <v>1195</v>
      </c>
      <c r="D1956">
        <v>0</v>
      </c>
      <c r="E1956">
        <v>1195</v>
      </c>
      <c r="F1956">
        <v>1</v>
      </c>
      <c r="G1956">
        <v>1</v>
      </c>
    </row>
    <row r="1957" spans="1:7" x14ac:dyDescent="0.25">
      <c r="A1957" t="s">
        <v>492</v>
      </c>
      <c r="B1957">
        <v>1966</v>
      </c>
      <c r="C1957">
        <v>65</v>
      </c>
      <c r="D1957">
        <v>1.2E-2</v>
      </c>
      <c r="E1957">
        <v>66</v>
      </c>
      <c r="F1957">
        <v>1</v>
      </c>
      <c r="G1957">
        <v>1</v>
      </c>
    </row>
    <row r="1958" spans="1:7" x14ac:dyDescent="0.25">
      <c r="A1958" t="s">
        <v>769</v>
      </c>
      <c r="B1958">
        <v>1966</v>
      </c>
      <c r="C1958">
        <v>97</v>
      </c>
      <c r="D1958">
        <v>1.2E-2</v>
      </c>
      <c r="E1958">
        <v>66</v>
      </c>
      <c r="F1958">
        <v>1</v>
      </c>
      <c r="G1958">
        <v>1</v>
      </c>
    </row>
    <row r="1959" spans="1:7" x14ac:dyDescent="0.25">
      <c r="A1959" t="s">
        <v>753</v>
      </c>
      <c r="B1959">
        <v>1966</v>
      </c>
      <c r="C1959">
        <v>1078</v>
      </c>
      <c r="D1959">
        <v>0.02</v>
      </c>
      <c r="E1959">
        <v>559</v>
      </c>
      <c r="F1959">
        <v>1</v>
      </c>
      <c r="G1959">
        <v>1</v>
      </c>
    </row>
    <row r="1960" spans="1:7" x14ac:dyDescent="0.25">
      <c r="A1960" t="s">
        <v>770</v>
      </c>
      <c r="B1960">
        <v>1966</v>
      </c>
      <c r="C1960">
        <v>84</v>
      </c>
      <c r="D1960">
        <v>2.5999999999999999E-2</v>
      </c>
      <c r="E1960">
        <v>66</v>
      </c>
      <c r="F1960">
        <v>1</v>
      </c>
      <c r="G1960">
        <v>1</v>
      </c>
    </row>
    <row r="1961" spans="1:7" x14ac:dyDescent="0.25">
      <c r="A1961" t="s">
        <v>738</v>
      </c>
      <c r="B1961">
        <v>1966</v>
      </c>
      <c r="C1961">
        <v>1184</v>
      </c>
      <c r="D1961">
        <v>7.1999999999999995E-2</v>
      </c>
      <c r="E1961">
        <v>504</v>
      </c>
      <c r="F1961">
        <v>1</v>
      </c>
      <c r="G1961">
        <v>1</v>
      </c>
    </row>
    <row r="1962" spans="1:7" x14ac:dyDescent="0.25">
      <c r="A1962" t="s">
        <v>738</v>
      </c>
      <c r="B1962">
        <v>1966</v>
      </c>
      <c r="C1962">
        <v>1184</v>
      </c>
      <c r="D1962">
        <v>0.92800000000000005</v>
      </c>
      <c r="E1962">
        <v>559</v>
      </c>
      <c r="F1962">
        <v>1</v>
      </c>
      <c r="G1962">
        <v>1</v>
      </c>
    </row>
    <row r="1963" spans="1:7" x14ac:dyDescent="0.25">
      <c r="A1963" t="s">
        <v>770</v>
      </c>
      <c r="B1963">
        <v>1966</v>
      </c>
      <c r="C1963">
        <v>84</v>
      </c>
      <c r="D1963">
        <v>0.97399999999999998</v>
      </c>
      <c r="E1963">
        <v>84</v>
      </c>
      <c r="F1963">
        <v>1</v>
      </c>
      <c r="G1963">
        <v>1</v>
      </c>
    </row>
    <row r="1964" spans="1:7" x14ac:dyDescent="0.25">
      <c r="A1964" t="s">
        <v>753</v>
      </c>
      <c r="B1964">
        <v>1966</v>
      </c>
      <c r="C1964">
        <v>1078</v>
      </c>
      <c r="D1964">
        <v>0.98</v>
      </c>
      <c r="E1964">
        <v>504</v>
      </c>
      <c r="F1964">
        <v>1</v>
      </c>
      <c r="G1964">
        <v>1</v>
      </c>
    </row>
    <row r="1965" spans="1:7" x14ac:dyDescent="0.25">
      <c r="A1965" t="s">
        <v>492</v>
      </c>
      <c r="B1965">
        <v>1966</v>
      </c>
      <c r="C1965">
        <v>65</v>
      </c>
      <c r="D1965">
        <v>0.98799999999999999</v>
      </c>
      <c r="E1965">
        <v>65</v>
      </c>
      <c r="F1965">
        <v>1</v>
      </c>
      <c r="G1965">
        <v>1</v>
      </c>
    </row>
    <row r="1966" spans="1:7" x14ac:dyDescent="0.25">
      <c r="A1966" t="s">
        <v>769</v>
      </c>
      <c r="B1966">
        <v>1966</v>
      </c>
      <c r="C1966">
        <v>97</v>
      </c>
      <c r="D1966">
        <v>0.98799999999999999</v>
      </c>
      <c r="E1966">
        <v>97</v>
      </c>
      <c r="F1966">
        <v>1</v>
      </c>
      <c r="G1966">
        <v>1</v>
      </c>
    </row>
    <row r="1967" spans="1:7" x14ac:dyDescent="0.25">
      <c r="A1967" t="s">
        <v>756</v>
      </c>
      <c r="B1967">
        <v>1966</v>
      </c>
      <c r="C1967">
        <v>1024</v>
      </c>
      <c r="D1967">
        <v>1</v>
      </c>
      <c r="E1967">
        <v>580</v>
      </c>
      <c r="F1967">
        <v>1</v>
      </c>
      <c r="G1967">
        <v>1</v>
      </c>
    </row>
    <row r="1968" spans="1:7" x14ac:dyDescent="0.25">
      <c r="A1968" t="s">
        <v>749</v>
      </c>
      <c r="B1968">
        <v>1966</v>
      </c>
      <c r="C1968">
        <v>1113</v>
      </c>
      <c r="D1968">
        <v>1</v>
      </c>
      <c r="E1968">
        <v>504</v>
      </c>
      <c r="F1968">
        <v>1</v>
      </c>
      <c r="G1968">
        <v>1</v>
      </c>
    </row>
    <row r="1969" spans="1:7" x14ac:dyDescent="0.25">
      <c r="A1969" t="s">
        <v>747</v>
      </c>
      <c r="B1969">
        <v>1966</v>
      </c>
      <c r="C1969">
        <v>1119</v>
      </c>
      <c r="D1969">
        <v>1</v>
      </c>
      <c r="E1969">
        <v>559</v>
      </c>
      <c r="F1969">
        <v>1</v>
      </c>
      <c r="G1969">
        <v>1</v>
      </c>
    </row>
    <row r="1970" spans="1:7" x14ac:dyDescent="0.25">
      <c r="A1970" t="s">
        <v>746</v>
      </c>
      <c r="B1970">
        <v>1966</v>
      </c>
      <c r="C1970">
        <v>1133</v>
      </c>
      <c r="D1970">
        <v>1</v>
      </c>
      <c r="E1970">
        <v>580</v>
      </c>
      <c r="F1970">
        <v>1</v>
      </c>
      <c r="G1970">
        <v>1</v>
      </c>
    </row>
    <row r="1971" spans="1:7" x14ac:dyDescent="0.25">
      <c r="A1971" t="s">
        <v>743</v>
      </c>
      <c r="B1971">
        <v>1966</v>
      </c>
      <c r="C1971">
        <v>1142</v>
      </c>
      <c r="D1971">
        <v>1</v>
      </c>
      <c r="E1971">
        <v>511</v>
      </c>
      <c r="F1971">
        <v>1</v>
      </c>
      <c r="G1971">
        <v>1</v>
      </c>
    </row>
    <row r="1972" spans="1:7" x14ac:dyDescent="0.25">
      <c r="A1972" t="s">
        <v>742</v>
      </c>
      <c r="B1972">
        <v>1966</v>
      </c>
      <c r="C1972">
        <v>1143</v>
      </c>
      <c r="D1972">
        <v>1</v>
      </c>
      <c r="E1972">
        <v>580</v>
      </c>
      <c r="F1972">
        <v>1</v>
      </c>
      <c r="G1972">
        <v>1</v>
      </c>
    </row>
    <row r="1973" spans="1:7" x14ac:dyDescent="0.25">
      <c r="A1973" t="s">
        <v>737</v>
      </c>
      <c r="B1973">
        <v>1966</v>
      </c>
      <c r="C1973">
        <v>1188</v>
      </c>
      <c r="D1973">
        <v>1</v>
      </c>
      <c r="E1973">
        <v>559</v>
      </c>
      <c r="F1973">
        <v>1</v>
      </c>
      <c r="G1973">
        <v>1</v>
      </c>
    </row>
    <row r="1974" spans="1:7" x14ac:dyDescent="0.25">
      <c r="A1974" t="s">
        <v>736</v>
      </c>
      <c r="B1974">
        <v>1966</v>
      </c>
      <c r="C1974">
        <v>1195</v>
      </c>
      <c r="D1974">
        <v>1</v>
      </c>
      <c r="E1974">
        <v>511</v>
      </c>
      <c r="F1974">
        <v>1</v>
      </c>
      <c r="G1974">
        <v>1</v>
      </c>
    </row>
    <row r="1975" spans="1:7" x14ac:dyDescent="0.25">
      <c r="A1975" t="s">
        <v>772</v>
      </c>
      <c r="B1975">
        <v>1965</v>
      </c>
      <c r="C1975">
        <v>1126</v>
      </c>
      <c r="D1975">
        <v>0</v>
      </c>
      <c r="E1975">
        <v>1126</v>
      </c>
      <c r="F1975">
        <v>7</v>
      </c>
      <c r="G1975">
        <v>1</v>
      </c>
    </row>
    <row r="1976" spans="1:7" x14ac:dyDescent="0.25">
      <c r="A1976" t="s">
        <v>771</v>
      </c>
      <c r="B1976">
        <v>1965</v>
      </c>
      <c r="C1976">
        <v>1240</v>
      </c>
      <c r="D1976">
        <v>0</v>
      </c>
      <c r="E1976">
        <v>1240</v>
      </c>
      <c r="F1976">
        <v>7</v>
      </c>
      <c r="G1976">
        <v>1</v>
      </c>
    </row>
    <row r="1977" spans="1:7" x14ac:dyDescent="0.25">
      <c r="A1977" t="s">
        <v>773</v>
      </c>
      <c r="B1977">
        <v>1965</v>
      </c>
      <c r="C1977">
        <v>367</v>
      </c>
      <c r="D1977">
        <v>8.7999999999999995E-2</v>
      </c>
      <c r="E1977">
        <v>413</v>
      </c>
      <c r="F1977">
        <v>7</v>
      </c>
      <c r="G1977">
        <v>1</v>
      </c>
    </row>
    <row r="1978" spans="1:7" x14ac:dyDescent="0.25">
      <c r="A1978" t="s">
        <v>773</v>
      </c>
      <c r="B1978">
        <v>1965</v>
      </c>
      <c r="C1978">
        <v>367</v>
      </c>
      <c r="D1978">
        <v>0.91200000000000003</v>
      </c>
      <c r="E1978">
        <v>367</v>
      </c>
      <c r="F1978">
        <v>7</v>
      </c>
      <c r="G1978">
        <v>1</v>
      </c>
    </row>
    <row r="1979" spans="1:7" x14ac:dyDescent="0.25">
      <c r="A1979" t="s">
        <v>772</v>
      </c>
      <c r="B1979">
        <v>1965</v>
      </c>
      <c r="C1979">
        <v>1126</v>
      </c>
      <c r="D1979">
        <v>1</v>
      </c>
      <c r="E1979">
        <v>33</v>
      </c>
      <c r="F1979">
        <v>7</v>
      </c>
      <c r="G1979">
        <v>1</v>
      </c>
    </row>
    <row r="1980" spans="1:7" x14ac:dyDescent="0.25">
      <c r="A1980" t="s">
        <v>771</v>
      </c>
      <c r="B1980">
        <v>1965</v>
      </c>
      <c r="C1980">
        <v>1240</v>
      </c>
      <c r="D1980">
        <v>1</v>
      </c>
      <c r="E1980">
        <v>33</v>
      </c>
      <c r="F1980">
        <v>7</v>
      </c>
      <c r="G1980">
        <v>1</v>
      </c>
    </row>
    <row r="1981" spans="1:7" x14ac:dyDescent="0.25">
      <c r="A1981" t="s">
        <v>787</v>
      </c>
      <c r="B1981">
        <v>1964</v>
      </c>
      <c r="C1981">
        <v>826</v>
      </c>
      <c r="D1981">
        <v>4.3999999999999997E-2</v>
      </c>
      <c r="E1981">
        <v>812</v>
      </c>
      <c r="F1981">
        <v>10</v>
      </c>
      <c r="G1981">
        <v>1</v>
      </c>
    </row>
    <row r="1982" spans="1:7" x14ac:dyDescent="0.25">
      <c r="A1982" t="s">
        <v>787</v>
      </c>
      <c r="B1982">
        <v>1964</v>
      </c>
      <c r="C1982">
        <v>826</v>
      </c>
      <c r="D1982">
        <v>0.95599999999999996</v>
      </c>
      <c r="E1982">
        <v>826</v>
      </c>
      <c r="F1982">
        <v>10</v>
      </c>
      <c r="G1982">
        <v>1</v>
      </c>
    </row>
    <row r="1983" spans="1:7" x14ac:dyDescent="0.25">
      <c r="A1983" t="s">
        <v>782</v>
      </c>
      <c r="B1983">
        <v>1964</v>
      </c>
      <c r="C1983">
        <v>1131</v>
      </c>
      <c r="D1983">
        <v>0</v>
      </c>
      <c r="E1983">
        <v>1131</v>
      </c>
      <c r="F1983">
        <v>9</v>
      </c>
      <c r="G1983">
        <v>1</v>
      </c>
    </row>
    <row r="1984" spans="1:7" x14ac:dyDescent="0.25">
      <c r="A1984" t="s">
        <v>776</v>
      </c>
      <c r="B1984">
        <v>1964</v>
      </c>
      <c r="C1984">
        <v>1223</v>
      </c>
      <c r="D1984">
        <v>0</v>
      </c>
      <c r="E1984">
        <v>1223</v>
      </c>
      <c r="F1984">
        <v>9</v>
      </c>
      <c r="G1984">
        <v>1</v>
      </c>
    </row>
    <row r="1985" spans="1:7" x14ac:dyDescent="0.25">
      <c r="A1985" t="s">
        <v>782</v>
      </c>
      <c r="B1985">
        <v>1964</v>
      </c>
      <c r="C1985">
        <v>1131</v>
      </c>
      <c r="D1985">
        <v>1</v>
      </c>
      <c r="E1985">
        <v>312</v>
      </c>
      <c r="F1985">
        <v>9</v>
      </c>
      <c r="G1985">
        <v>1</v>
      </c>
    </row>
    <row r="1986" spans="1:7" x14ac:dyDescent="0.25">
      <c r="A1986" t="s">
        <v>776</v>
      </c>
      <c r="B1986">
        <v>1964</v>
      </c>
      <c r="C1986">
        <v>1223</v>
      </c>
      <c r="D1986">
        <v>1</v>
      </c>
      <c r="E1986">
        <v>312</v>
      </c>
      <c r="F1986">
        <v>9</v>
      </c>
      <c r="G1986">
        <v>1</v>
      </c>
    </row>
    <row r="1987" spans="1:7" x14ac:dyDescent="0.25">
      <c r="A1987" t="s">
        <v>783</v>
      </c>
      <c r="B1987">
        <v>1964</v>
      </c>
      <c r="C1987">
        <v>1105</v>
      </c>
      <c r="D1987">
        <v>0</v>
      </c>
      <c r="E1987">
        <v>1105</v>
      </c>
      <c r="F1987">
        <v>4</v>
      </c>
      <c r="G1987">
        <v>1</v>
      </c>
    </row>
    <row r="1988" spans="1:7" x14ac:dyDescent="0.25">
      <c r="A1988" t="s">
        <v>779</v>
      </c>
      <c r="B1988">
        <v>1964</v>
      </c>
      <c r="C1988">
        <v>1164</v>
      </c>
      <c r="D1988">
        <v>0</v>
      </c>
      <c r="E1988">
        <v>1164</v>
      </c>
      <c r="F1988">
        <v>4</v>
      </c>
      <c r="G1988">
        <v>1</v>
      </c>
    </row>
    <row r="1989" spans="1:7" x14ac:dyDescent="0.25">
      <c r="A1989" t="s">
        <v>778</v>
      </c>
      <c r="B1989">
        <v>1964</v>
      </c>
      <c r="C1989">
        <v>1213</v>
      </c>
      <c r="D1989">
        <v>0</v>
      </c>
      <c r="E1989">
        <v>1213</v>
      </c>
      <c r="F1989">
        <v>4</v>
      </c>
      <c r="G1989">
        <v>1</v>
      </c>
    </row>
    <row r="1990" spans="1:7" x14ac:dyDescent="0.25">
      <c r="A1990" t="s">
        <v>794</v>
      </c>
      <c r="B1990">
        <v>1964</v>
      </c>
      <c r="C1990">
        <v>346</v>
      </c>
      <c r="D1990">
        <v>8.9999999999999993E-3</v>
      </c>
      <c r="E1990">
        <v>311</v>
      </c>
      <c r="F1990">
        <v>4</v>
      </c>
      <c r="G1990">
        <v>1</v>
      </c>
    </row>
    <row r="1991" spans="1:7" x14ac:dyDescent="0.25">
      <c r="A1991" t="s">
        <v>388</v>
      </c>
      <c r="B1991">
        <v>1964</v>
      </c>
      <c r="C1991">
        <v>311</v>
      </c>
      <c r="D1991">
        <v>1.2E-2</v>
      </c>
      <c r="E1991">
        <v>324</v>
      </c>
      <c r="F1991">
        <v>4</v>
      </c>
      <c r="G1991">
        <v>1</v>
      </c>
    </row>
    <row r="1992" spans="1:7" x14ac:dyDescent="0.25">
      <c r="A1992" t="s">
        <v>795</v>
      </c>
      <c r="B1992">
        <v>1964</v>
      </c>
      <c r="C1992">
        <v>323</v>
      </c>
      <c r="D1992">
        <v>2.1999999999999999E-2</v>
      </c>
      <c r="E1992">
        <v>318</v>
      </c>
      <c r="F1992">
        <v>4</v>
      </c>
      <c r="G1992">
        <v>1</v>
      </c>
    </row>
    <row r="1993" spans="1:7" x14ac:dyDescent="0.25">
      <c r="A1993" t="s">
        <v>783</v>
      </c>
      <c r="B1993">
        <v>1964</v>
      </c>
      <c r="C1993">
        <v>1105</v>
      </c>
      <c r="D1993">
        <v>0.34499999999999997</v>
      </c>
      <c r="E1993">
        <v>311</v>
      </c>
      <c r="F1993">
        <v>4</v>
      </c>
      <c r="G1993">
        <v>1</v>
      </c>
    </row>
    <row r="1994" spans="1:7" x14ac:dyDescent="0.25">
      <c r="A1994" t="s">
        <v>779</v>
      </c>
      <c r="B1994">
        <v>1964</v>
      </c>
      <c r="C1994">
        <v>1164</v>
      </c>
      <c r="D1994">
        <v>0.43099999999999999</v>
      </c>
      <c r="E1994">
        <v>324</v>
      </c>
      <c r="F1994">
        <v>4</v>
      </c>
      <c r="G1994">
        <v>1</v>
      </c>
    </row>
    <row r="1995" spans="1:7" x14ac:dyDescent="0.25">
      <c r="A1995" t="s">
        <v>779</v>
      </c>
      <c r="B1995">
        <v>1964</v>
      </c>
      <c r="C1995">
        <v>1164</v>
      </c>
      <c r="D1995">
        <v>0.56899999999999995</v>
      </c>
      <c r="E1995">
        <v>311</v>
      </c>
      <c r="F1995">
        <v>4</v>
      </c>
      <c r="G1995">
        <v>1</v>
      </c>
    </row>
    <row r="1996" spans="1:7" x14ac:dyDescent="0.25">
      <c r="A1996" t="s">
        <v>783</v>
      </c>
      <c r="B1996">
        <v>1964</v>
      </c>
      <c r="C1996">
        <v>1105</v>
      </c>
      <c r="D1996">
        <v>0.65500000000000003</v>
      </c>
      <c r="E1996">
        <v>329</v>
      </c>
      <c r="F1996">
        <v>4</v>
      </c>
      <c r="G1996">
        <v>1</v>
      </c>
    </row>
    <row r="1997" spans="1:7" x14ac:dyDescent="0.25">
      <c r="A1997" t="s">
        <v>795</v>
      </c>
      <c r="B1997">
        <v>1964</v>
      </c>
      <c r="C1997">
        <v>323</v>
      </c>
      <c r="D1997">
        <v>0.97799999999999998</v>
      </c>
      <c r="E1997">
        <v>323</v>
      </c>
      <c r="F1997">
        <v>4</v>
      </c>
      <c r="G1997">
        <v>1</v>
      </c>
    </row>
    <row r="1998" spans="1:7" x14ac:dyDescent="0.25">
      <c r="A1998" t="s">
        <v>388</v>
      </c>
      <c r="B1998">
        <v>1964</v>
      </c>
      <c r="C1998">
        <v>311</v>
      </c>
      <c r="D1998">
        <v>0.98799999999999999</v>
      </c>
      <c r="E1998">
        <v>311</v>
      </c>
      <c r="F1998">
        <v>4</v>
      </c>
      <c r="G1998">
        <v>1</v>
      </c>
    </row>
    <row r="1999" spans="1:7" x14ac:dyDescent="0.25">
      <c r="A1999" t="s">
        <v>794</v>
      </c>
      <c r="B1999">
        <v>1964</v>
      </c>
      <c r="C1999">
        <v>346</v>
      </c>
      <c r="D1999">
        <v>0.99099999999999999</v>
      </c>
      <c r="E1999">
        <v>346</v>
      </c>
      <c r="F1999">
        <v>4</v>
      </c>
      <c r="G1999">
        <v>1</v>
      </c>
    </row>
    <row r="2000" spans="1:7" x14ac:dyDescent="0.25">
      <c r="A2000" t="s">
        <v>778</v>
      </c>
      <c r="B2000">
        <v>1964</v>
      </c>
      <c r="C2000">
        <v>1213</v>
      </c>
      <c r="D2000">
        <v>1</v>
      </c>
      <c r="E2000">
        <v>329</v>
      </c>
      <c r="F2000">
        <v>4</v>
      </c>
      <c r="G2000">
        <v>1</v>
      </c>
    </row>
    <row r="2001" spans="1:18" x14ac:dyDescent="0.25">
      <c r="A2001" t="s">
        <v>786</v>
      </c>
      <c r="B2001">
        <v>1964</v>
      </c>
      <c r="C2001">
        <v>1017</v>
      </c>
      <c r="D2001">
        <v>0</v>
      </c>
      <c r="E2001">
        <v>1017</v>
      </c>
      <c r="F2001">
        <v>2</v>
      </c>
      <c r="G2001">
        <v>1</v>
      </c>
    </row>
    <row r="2002" spans="1:18" x14ac:dyDescent="0.25">
      <c r="A2002" t="s">
        <v>785</v>
      </c>
      <c r="B2002">
        <v>1964</v>
      </c>
      <c r="C2002">
        <v>1075</v>
      </c>
      <c r="D2002">
        <v>0</v>
      </c>
      <c r="E2002">
        <v>1075</v>
      </c>
      <c r="F2002">
        <v>2</v>
      </c>
      <c r="G2002">
        <v>1</v>
      </c>
    </row>
    <row r="2003" spans="1:18" x14ac:dyDescent="0.25">
      <c r="A2003" t="s">
        <v>784</v>
      </c>
      <c r="B2003">
        <v>1964</v>
      </c>
      <c r="C2003">
        <v>1101</v>
      </c>
      <c r="D2003">
        <v>0</v>
      </c>
      <c r="E2003">
        <v>1101</v>
      </c>
      <c r="F2003">
        <v>2</v>
      </c>
      <c r="G2003">
        <v>1</v>
      </c>
    </row>
    <row r="2004" spans="1:18" x14ac:dyDescent="0.25">
      <c r="A2004" t="s">
        <v>781</v>
      </c>
      <c r="B2004">
        <v>1964</v>
      </c>
      <c r="C2004">
        <v>1151</v>
      </c>
      <c r="D2004">
        <v>0</v>
      </c>
      <c r="E2004">
        <v>1151</v>
      </c>
      <c r="F2004">
        <v>2</v>
      </c>
      <c r="G2004">
        <v>1</v>
      </c>
    </row>
    <row r="2005" spans="1:18" x14ac:dyDescent="0.25">
      <c r="A2005" t="s">
        <v>780</v>
      </c>
      <c r="B2005">
        <v>1964</v>
      </c>
      <c r="C2005">
        <v>1160</v>
      </c>
      <c r="D2005">
        <v>0</v>
      </c>
      <c r="E2005">
        <v>1160</v>
      </c>
      <c r="F2005">
        <v>2</v>
      </c>
      <c r="G2005">
        <v>1</v>
      </c>
    </row>
    <row r="2006" spans="1:18" x14ac:dyDescent="0.25">
      <c r="A2006" t="s">
        <v>777</v>
      </c>
      <c r="B2006">
        <v>1964</v>
      </c>
      <c r="C2006">
        <v>1217</v>
      </c>
      <c r="D2006">
        <v>0</v>
      </c>
      <c r="E2006">
        <v>1217</v>
      </c>
      <c r="F2006">
        <v>2</v>
      </c>
      <c r="G2006">
        <v>1</v>
      </c>
    </row>
    <row r="2007" spans="1:18" x14ac:dyDescent="0.25">
      <c r="A2007" t="s">
        <v>775</v>
      </c>
      <c r="B2007">
        <v>1964</v>
      </c>
      <c r="C2007">
        <v>1244</v>
      </c>
      <c r="D2007">
        <v>0</v>
      </c>
      <c r="E2007">
        <v>1244</v>
      </c>
      <c r="F2007">
        <v>2</v>
      </c>
      <c r="G2007">
        <v>1</v>
      </c>
    </row>
    <row r="2008" spans="1:18" x14ac:dyDescent="0.25">
      <c r="A2008" t="s">
        <v>793</v>
      </c>
      <c r="B2008">
        <v>1964</v>
      </c>
      <c r="C2008">
        <v>497</v>
      </c>
      <c r="D2008">
        <v>5.0000000000000001E-3</v>
      </c>
      <c r="E2008">
        <v>484</v>
      </c>
      <c r="F2008">
        <v>2</v>
      </c>
      <c r="G2008">
        <v>1</v>
      </c>
    </row>
    <row r="2009" spans="1:18" x14ac:dyDescent="0.25">
      <c r="A2009" t="s">
        <v>788</v>
      </c>
      <c r="B2009">
        <v>1964</v>
      </c>
      <c r="C2009">
        <v>627</v>
      </c>
      <c r="D2009">
        <v>6.0000000000000001E-3</v>
      </c>
      <c r="E2009">
        <v>595</v>
      </c>
      <c r="F2009">
        <v>2</v>
      </c>
      <c r="G2009">
        <v>1</v>
      </c>
    </row>
    <row r="2010" spans="1:18" x14ac:dyDescent="0.25">
      <c r="A2010" t="s">
        <v>789</v>
      </c>
      <c r="B2010">
        <v>1964</v>
      </c>
      <c r="C2010">
        <v>595</v>
      </c>
      <c r="D2010">
        <v>1.4999999999999999E-2</v>
      </c>
      <c r="E2010">
        <v>499</v>
      </c>
      <c r="F2010">
        <v>2</v>
      </c>
      <c r="G2010">
        <v>1</v>
      </c>
    </row>
    <row r="2011" spans="1:18" x14ac:dyDescent="0.25">
      <c r="A2011" t="s">
        <v>784</v>
      </c>
      <c r="B2011">
        <v>1964</v>
      </c>
      <c r="C2011">
        <v>1101</v>
      </c>
      <c r="D2011">
        <v>1.4999999999999999E-2</v>
      </c>
      <c r="E2011">
        <v>496</v>
      </c>
      <c r="F2011">
        <v>2</v>
      </c>
      <c r="G2011">
        <v>1</v>
      </c>
    </row>
    <row r="2012" spans="1:18" x14ac:dyDescent="0.25">
      <c r="A2012" t="s">
        <v>775</v>
      </c>
      <c r="B2012">
        <v>1964</v>
      </c>
      <c r="C2012">
        <v>1244</v>
      </c>
      <c r="D2012">
        <v>1.6E-2</v>
      </c>
      <c r="E2012">
        <v>499</v>
      </c>
      <c r="F2012">
        <v>2</v>
      </c>
      <c r="G2012">
        <v>1</v>
      </c>
      <c r="J2012" s="9"/>
      <c r="K2012" s="9"/>
      <c r="L2012" s="9"/>
      <c r="M2012" s="9"/>
      <c r="N2012" s="9"/>
      <c r="O2012" s="9"/>
      <c r="P2012" s="9"/>
      <c r="Q2012" s="9"/>
      <c r="R2012" s="9"/>
    </row>
    <row r="2013" spans="1:18" x14ac:dyDescent="0.25">
      <c r="A2013" s="22" t="s">
        <v>792</v>
      </c>
      <c r="B2013" s="22">
        <v>1964</v>
      </c>
      <c r="C2013" s="22">
        <v>484</v>
      </c>
      <c r="D2013" s="22">
        <v>1.7999999999999999E-2</v>
      </c>
      <c r="E2013" s="22">
        <v>499</v>
      </c>
      <c r="F2013" s="22">
        <v>2</v>
      </c>
      <c r="G2013" s="22">
        <v>1</v>
      </c>
      <c r="J2013" s="9"/>
      <c r="K2013" s="9"/>
      <c r="L2013" s="9"/>
      <c r="M2013" s="9"/>
      <c r="N2013" s="9"/>
      <c r="O2013" s="9"/>
      <c r="P2013" s="9"/>
      <c r="Q2013" s="9"/>
      <c r="R2013" s="9"/>
    </row>
    <row r="2014" spans="1:18" x14ac:dyDescent="0.25">
      <c r="A2014" t="s">
        <v>777</v>
      </c>
      <c r="B2014">
        <v>1964</v>
      </c>
      <c r="C2014">
        <v>1217</v>
      </c>
      <c r="D2014">
        <v>1.7999999999999999E-2</v>
      </c>
      <c r="E2014">
        <v>632</v>
      </c>
      <c r="F2014">
        <v>2</v>
      </c>
      <c r="G2014">
        <v>1</v>
      </c>
      <c r="J2014" s="9"/>
      <c r="K2014" s="9"/>
      <c r="L2014" s="9"/>
      <c r="M2014" s="9"/>
      <c r="N2014" s="9"/>
      <c r="O2014" s="9"/>
      <c r="P2014" s="9"/>
      <c r="Q2014" s="9"/>
      <c r="R2014" s="9"/>
    </row>
    <row r="2015" spans="1:18" x14ac:dyDescent="0.25">
      <c r="A2015" t="s">
        <v>781</v>
      </c>
      <c r="B2015">
        <v>1964</v>
      </c>
      <c r="C2015">
        <v>1151</v>
      </c>
      <c r="D2015">
        <v>2.8000000000000001E-2</v>
      </c>
      <c r="E2015">
        <v>589</v>
      </c>
      <c r="F2015">
        <v>2</v>
      </c>
      <c r="G2015">
        <v>1</v>
      </c>
      <c r="J2015" s="9"/>
      <c r="K2015" s="9"/>
      <c r="L2015" s="9"/>
      <c r="M2015" s="9"/>
      <c r="N2015" s="9"/>
      <c r="O2015" s="9"/>
      <c r="P2015" s="9"/>
      <c r="Q2015" s="9"/>
      <c r="R2015" s="9"/>
    </row>
    <row r="2016" spans="1:18" x14ac:dyDescent="0.25">
      <c r="A2016" t="s">
        <v>784</v>
      </c>
      <c r="B2016">
        <v>1964</v>
      </c>
      <c r="C2016">
        <v>1101</v>
      </c>
      <c r="D2016">
        <v>3.2000000000000001E-2</v>
      </c>
      <c r="E2016">
        <v>595</v>
      </c>
      <c r="F2016">
        <v>2</v>
      </c>
      <c r="G2016">
        <v>1</v>
      </c>
      <c r="J2016" s="9"/>
      <c r="K2016" s="9"/>
      <c r="L2016" s="9"/>
      <c r="M2016" s="9"/>
      <c r="N2016" s="9"/>
      <c r="O2016" s="9"/>
      <c r="P2016" s="9"/>
      <c r="Q2016" s="9"/>
      <c r="R2016" s="9"/>
    </row>
    <row r="2017" spans="1:18" x14ac:dyDescent="0.25">
      <c r="A2017" t="s">
        <v>790</v>
      </c>
      <c r="B2017">
        <v>1964</v>
      </c>
      <c r="C2017">
        <v>521</v>
      </c>
      <c r="D2017">
        <v>4.1000000000000002E-2</v>
      </c>
      <c r="E2017">
        <v>513</v>
      </c>
      <c r="F2017">
        <v>2</v>
      </c>
      <c r="G2017">
        <v>1</v>
      </c>
      <c r="J2017" s="9"/>
      <c r="K2017" s="9"/>
      <c r="L2017" s="9"/>
      <c r="M2017" s="9"/>
      <c r="N2017" s="9"/>
      <c r="O2017" s="9"/>
      <c r="P2017" s="9"/>
      <c r="Q2017" s="9"/>
      <c r="R2017" s="9"/>
    </row>
    <row r="2018" spans="1:18" x14ac:dyDescent="0.25">
      <c r="A2018" t="s">
        <v>788</v>
      </c>
      <c r="B2018">
        <v>1964</v>
      </c>
      <c r="C2018">
        <v>627</v>
      </c>
      <c r="D2018">
        <v>4.3999999999999997E-2</v>
      </c>
      <c r="E2018">
        <v>513</v>
      </c>
      <c r="F2018">
        <v>2</v>
      </c>
      <c r="G2018">
        <v>1</v>
      </c>
      <c r="J2018" s="9"/>
      <c r="K2018" s="9"/>
      <c r="L2018" s="9"/>
      <c r="M2018" s="9"/>
      <c r="N2018" s="9"/>
      <c r="O2018" s="9"/>
      <c r="P2018" s="9"/>
      <c r="Q2018" s="9"/>
      <c r="R2018" s="9"/>
    </row>
    <row r="2019" spans="1:18" x14ac:dyDescent="0.25">
      <c r="A2019" t="s">
        <v>789</v>
      </c>
      <c r="B2019">
        <v>1964</v>
      </c>
      <c r="C2019">
        <v>595</v>
      </c>
      <c r="D2019">
        <v>5.8000000000000003E-2</v>
      </c>
      <c r="E2019">
        <v>521</v>
      </c>
      <c r="F2019">
        <v>2</v>
      </c>
      <c r="G2019">
        <v>1</v>
      </c>
      <c r="J2019" s="9"/>
      <c r="K2019" s="9"/>
      <c r="L2019" s="9"/>
      <c r="M2019" s="9"/>
      <c r="N2019" s="9"/>
      <c r="O2019" s="9"/>
      <c r="P2019" s="9"/>
      <c r="Q2019" s="9"/>
      <c r="R2019" s="9"/>
    </row>
    <row r="2020" spans="1:18" x14ac:dyDescent="0.25">
      <c r="A2020" t="s">
        <v>785</v>
      </c>
      <c r="B2020">
        <v>1964</v>
      </c>
      <c r="C2020">
        <v>1075</v>
      </c>
      <c r="D2020">
        <v>8.1000000000000003E-2</v>
      </c>
      <c r="E2020">
        <v>589</v>
      </c>
      <c r="F2020">
        <v>2</v>
      </c>
      <c r="G2020">
        <v>1</v>
      </c>
      <c r="J2020" s="9"/>
      <c r="K2020" s="9"/>
      <c r="L2020" s="9"/>
      <c r="M2020" s="9"/>
      <c r="N2020" s="9"/>
      <c r="O2020" s="9"/>
      <c r="P2020" s="9"/>
      <c r="Q2020" s="9"/>
      <c r="R2020" s="9"/>
    </row>
    <row r="2021" spans="1:18" x14ac:dyDescent="0.25">
      <c r="A2021" t="s">
        <v>789</v>
      </c>
      <c r="B2021">
        <v>1964</v>
      </c>
      <c r="C2021">
        <v>595</v>
      </c>
      <c r="D2021">
        <v>0.115</v>
      </c>
      <c r="E2021">
        <v>513</v>
      </c>
      <c r="F2021">
        <v>2</v>
      </c>
      <c r="G2021">
        <v>1</v>
      </c>
      <c r="J2021" s="9"/>
      <c r="K2021" s="9"/>
      <c r="L2021" s="9"/>
      <c r="M2021" s="9"/>
      <c r="N2021" s="9"/>
      <c r="O2021" s="9"/>
      <c r="P2021" s="9"/>
      <c r="Q2021" s="9"/>
      <c r="R2021" s="9"/>
    </row>
    <row r="2022" spans="1:18" x14ac:dyDescent="0.25">
      <c r="A2022" t="s">
        <v>785</v>
      </c>
      <c r="B2022">
        <v>1964</v>
      </c>
      <c r="C2022">
        <v>1075</v>
      </c>
      <c r="D2022">
        <v>0.122</v>
      </c>
      <c r="E2022">
        <v>595</v>
      </c>
      <c r="F2022">
        <v>2</v>
      </c>
      <c r="G2022">
        <v>1</v>
      </c>
    </row>
    <row r="2023" spans="1:18" x14ac:dyDescent="0.25">
      <c r="A2023" t="s">
        <v>791</v>
      </c>
      <c r="B2023">
        <v>1964</v>
      </c>
      <c r="C2023">
        <v>514</v>
      </c>
      <c r="D2023">
        <v>0.13100000000000001</v>
      </c>
      <c r="E2023">
        <v>513</v>
      </c>
      <c r="F2023">
        <v>2</v>
      </c>
      <c r="G2023">
        <v>1</v>
      </c>
    </row>
    <row r="2024" spans="1:18" x14ac:dyDescent="0.25">
      <c r="A2024" t="s">
        <v>777</v>
      </c>
      <c r="B2024">
        <v>1964</v>
      </c>
      <c r="C2024">
        <v>1217</v>
      </c>
      <c r="D2024">
        <v>0.155</v>
      </c>
      <c r="E2024">
        <v>497</v>
      </c>
      <c r="F2024">
        <v>2</v>
      </c>
      <c r="G2024">
        <v>1</v>
      </c>
    </row>
    <row r="2025" spans="1:18" x14ac:dyDescent="0.25">
      <c r="A2025" t="s">
        <v>775</v>
      </c>
      <c r="B2025">
        <v>1964</v>
      </c>
      <c r="C2025">
        <v>1244</v>
      </c>
      <c r="D2025">
        <v>0.184</v>
      </c>
      <c r="E2025">
        <v>595</v>
      </c>
      <c r="F2025">
        <v>2</v>
      </c>
      <c r="G2025">
        <v>1</v>
      </c>
    </row>
    <row r="2026" spans="1:18" x14ac:dyDescent="0.25">
      <c r="A2026" t="s">
        <v>780</v>
      </c>
      <c r="B2026">
        <v>1964</v>
      </c>
      <c r="C2026">
        <v>1160</v>
      </c>
      <c r="D2026">
        <v>0.27100000000000002</v>
      </c>
      <c r="E2026">
        <v>497</v>
      </c>
      <c r="F2026">
        <v>2</v>
      </c>
      <c r="G2026">
        <v>1</v>
      </c>
    </row>
    <row r="2027" spans="1:18" x14ac:dyDescent="0.25">
      <c r="A2027" t="s">
        <v>775</v>
      </c>
      <c r="B2027">
        <v>1964</v>
      </c>
      <c r="C2027">
        <v>1244</v>
      </c>
      <c r="D2027">
        <v>0.33300000000000002</v>
      </c>
      <c r="E2027">
        <v>484</v>
      </c>
      <c r="F2027">
        <v>2</v>
      </c>
      <c r="G2027">
        <v>1</v>
      </c>
    </row>
    <row r="2028" spans="1:18" x14ac:dyDescent="0.25">
      <c r="A2028" t="s">
        <v>775</v>
      </c>
      <c r="B2028">
        <v>1964</v>
      </c>
      <c r="C2028">
        <v>1244</v>
      </c>
      <c r="D2028">
        <v>0.46700000000000003</v>
      </c>
      <c r="E2028">
        <v>497</v>
      </c>
      <c r="F2028">
        <v>2</v>
      </c>
      <c r="G2028">
        <v>1</v>
      </c>
    </row>
    <row r="2029" spans="1:18" x14ac:dyDescent="0.25">
      <c r="A2029" t="s">
        <v>786</v>
      </c>
      <c r="B2029">
        <v>1964</v>
      </c>
      <c r="C2029">
        <v>1017</v>
      </c>
      <c r="D2029">
        <v>0.49299999999999999</v>
      </c>
      <c r="E2029">
        <v>632</v>
      </c>
      <c r="F2029">
        <v>2</v>
      </c>
      <c r="G2029">
        <v>1</v>
      </c>
    </row>
    <row r="2030" spans="1:18" x14ac:dyDescent="0.25">
      <c r="A2030" t="s">
        <v>786</v>
      </c>
      <c r="B2030">
        <v>1964</v>
      </c>
      <c r="C2030">
        <v>1017</v>
      </c>
      <c r="D2030">
        <v>0.50700000000000001</v>
      </c>
      <c r="E2030">
        <v>497</v>
      </c>
      <c r="F2030">
        <v>2</v>
      </c>
      <c r="G2030">
        <v>1</v>
      </c>
    </row>
    <row r="2031" spans="1:18" x14ac:dyDescent="0.25">
      <c r="A2031" t="s">
        <v>780</v>
      </c>
      <c r="B2031">
        <v>1964</v>
      </c>
      <c r="C2031">
        <v>1160</v>
      </c>
      <c r="D2031">
        <v>0.72899999999999998</v>
      </c>
      <c r="E2031">
        <v>632</v>
      </c>
      <c r="F2031">
        <v>2</v>
      </c>
      <c r="G2031">
        <v>1</v>
      </c>
    </row>
    <row r="2032" spans="1:18" x14ac:dyDescent="0.25">
      <c r="A2032" t="s">
        <v>785</v>
      </c>
      <c r="B2032">
        <v>1964</v>
      </c>
      <c r="C2032">
        <v>1075</v>
      </c>
      <c r="D2032">
        <v>0.79700000000000004</v>
      </c>
      <c r="E2032">
        <v>506</v>
      </c>
      <c r="F2032">
        <v>2</v>
      </c>
      <c r="G2032">
        <v>1</v>
      </c>
    </row>
    <row r="2033" spans="1:7" x14ac:dyDescent="0.25">
      <c r="A2033" t="s">
        <v>789</v>
      </c>
      <c r="B2033">
        <v>1964</v>
      </c>
      <c r="C2033">
        <v>595</v>
      </c>
      <c r="D2033">
        <v>0.81200000000000006</v>
      </c>
      <c r="E2033">
        <v>595</v>
      </c>
      <c r="F2033">
        <v>2</v>
      </c>
      <c r="G2033">
        <v>1</v>
      </c>
    </row>
    <row r="2034" spans="1:7" x14ac:dyDescent="0.25">
      <c r="A2034" t="s">
        <v>777</v>
      </c>
      <c r="B2034">
        <v>1964</v>
      </c>
      <c r="C2034">
        <v>1217</v>
      </c>
      <c r="D2034">
        <v>0.82699999999999996</v>
      </c>
      <c r="E2034">
        <v>506</v>
      </c>
      <c r="F2034">
        <v>2</v>
      </c>
      <c r="G2034">
        <v>1</v>
      </c>
    </row>
    <row r="2035" spans="1:7" x14ac:dyDescent="0.25">
      <c r="A2035" t="s">
        <v>791</v>
      </c>
      <c r="B2035">
        <v>1964</v>
      </c>
      <c r="C2035">
        <v>514</v>
      </c>
      <c r="D2035">
        <v>0.86899999999999999</v>
      </c>
      <c r="E2035">
        <v>514</v>
      </c>
      <c r="F2035">
        <v>2</v>
      </c>
      <c r="G2035">
        <v>1</v>
      </c>
    </row>
    <row r="2036" spans="1:7" x14ac:dyDescent="0.25">
      <c r="A2036" t="s">
        <v>788</v>
      </c>
      <c r="B2036">
        <v>1964</v>
      </c>
      <c r="C2036">
        <v>627</v>
      </c>
      <c r="D2036">
        <v>0.95</v>
      </c>
      <c r="E2036">
        <v>627</v>
      </c>
      <c r="F2036">
        <v>2</v>
      </c>
      <c r="G2036">
        <v>1</v>
      </c>
    </row>
    <row r="2037" spans="1:7" x14ac:dyDescent="0.25">
      <c r="A2037" t="s">
        <v>784</v>
      </c>
      <c r="B2037">
        <v>1964</v>
      </c>
      <c r="C2037">
        <v>1101</v>
      </c>
      <c r="D2037">
        <v>0.95299999999999996</v>
      </c>
      <c r="E2037">
        <v>506</v>
      </c>
      <c r="F2037">
        <v>2</v>
      </c>
      <c r="G2037">
        <v>1</v>
      </c>
    </row>
    <row r="2038" spans="1:7" x14ac:dyDescent="0.25">
      <c r="A2038" t="s">
        <v>790</v>
      </c>
      <c r="B2038">
        <v>1964</v>
      </c>
      <c r="C2038">
        <v>521</v>
      </c>
      <c r="D2038">
        <v>0.95899999999999996</v>
      </c>
      <c r="E2038">
        <v>521</v>
      </c>
      <c r="F2038">
        <v>2</v>
      </c>
      <c r="G2038">
        <v>1</v>
      </c>
    </row>
    <row r="2039" spans="1:7" x14ac:dyDescent="0.25">
      <c r="A2039" t="s">
        <v>781</v>
      </c>
      <c r="B2039">
        <v>1964</v>
      </c>
      <c r="C2039">
        <v>1151</v>
      </c>
      <c r="D2039">
        <v>0.97199999999999998</v>
      </c>
      <c r="E2039">
        <v>506</v>
      </c>
      <c r="F2039">
        <v>2</v>
      </c>
      <c r="G2039">
        <v>1</v>
      </c>
    </row>
    <row r="2040" spans="1:7" x14ac:dyDescent="0.25">
      <c r="A2040" s="22" t="s">
        <v>792</v>
      </c>
      <c r="B2040" s="22">
        <v>1964</v>
      </c>
      <c r="C2040" s="22">
        <v>484</v>
      </c>
      <c r="D2040" s="22">
        <v>0.98199999999999998</v>
      </c>
      <c r="E2040" s="22">
        <v>484</v>
      </c>
      <c r="F2040" s="22">
        <v>2</v>
      </c>
      <c r="G2040" s="22">
        <v>1</v>
      </c>
    </row>
    <row r="2041" spans="1:7" x14ac:dyDescent="0.25">
      <c r="A2041" t="s">
        <v>793</v>
      </c>
      <c r="B2041">
        <v>1964</v>
      </c>
      <c r="C2041">
        <v>497</v>
      </c>
      <c r="D2041">
        <v>0.995</v>
      </c>
      <c r="E2041">
        <v>497</v>
      </c>
      <c r="F2041">
        <v>2</v>
      </c>
      <c r="G2041">
        <v>1</v>
      </c>
    </row>
    <row r="2042" spans="1:7" x14ac:dyDescent="0.25">
      <c r="A2042" t="s">
        <v>774</v>
      </c>
      <c r="B2042">
        <v>1964</v>
      </c>
      <c r="C2042">
        <v>1249</v>
      </c>
      <c r="D2042">
        <v>0</v>
      </c>
      <c r="E2042">
        <v>1249</v>
      </c>
      <c r="F2042">
        <v>1</v>
      </c>
      <c r="G2042">
        <v>1</v>
      </c>
    </row>
    <row r="2043" spans="1:7" x14ac:dyDescent="0.25">
      <c r="A2043" t="s">
        <v>774</v>
      </c>
      <c r="B2043">
        <v>1964</v>
      </c>
      <c r="C2043">
        <v>1249</v>
      </c>
      <c r="D2043">
        <v>1</v>
      </c>
      <c r="E2043">
        <v>362</v>
      </c>
      <c r="F2043">
        <v>1</v>
      </c>
      <c r="G2043">
        <v>1</v>
      </c>
    </row>
    <row r="2044" spans="1:7" x14ac:dyDescent="0.25">
      <c r="A2044" t="s">
        <v>798</v>
      </c>
      <c r="B2044">
        <v>1963</v>
      </c>
      <c r="C2044">
        <v>393</v>
      </c>
      <c r="D2044">
        <v>0.13700000000000001</v>
      </c>
      <c r="E2044">
        <v>392</v>
      </c>
      <c r="F2044">
        <v>10</v>
      </c>
      <c r="G2044">
        <v>1</v>
      </c>
    </row>
    <row r="2045" spans="1:7" x14ac:dyDescent="0.25">
      <c r="A2045" t="s">
        <v>798</v>
      </c>
      <c r="B2045">
        <v>1963</v>
      </c>
      <c r="C2045">
        <v>393</v>
      </c>
      <c r="D2045">
        <v>0.86299999999999999</v>
      </c>
      <c r="E2045">
        <v>393</v>
      </c>
      <c r="F2045">
        <v>10</v>
      </c>
      <c r="G2045">
        <v>1</v>
      </c>
    </row>
    <row r="2046" spans="1:7" x14ac:dyDescent="0.25">
      <c r="A2046" t="s">
        <v>797</v>
      </c>
      <c r="B2046">
        <v>1963</v>
      </c>
      <c r="C2046">
        <v>1055</v>
      </c>
      <c r="D2046">
        <v>0</v>
      </c>
      <c r="E2046">
        <v>1055</v>
      </c>
      <c r="F2046">
        <v>8</v>
      </c>
      <c r="G2046">
        <v>1</v>
      </c>
    </row>
    <row r="2047" spans="1:7" x14ac:dyDescent="0.25">
      <c r="A2047" t="s">
        <v>796</v>
      </c>
      <c r="B2047">
        <v>1963</v>
      </c>
      <c r="C2047">
        <v>1204</v>
      </c>
      <c r="D2047">
        <v>0</v>
      </c>
      <c r="E2047">
        <v>1204</v>
      </c>
      <c r="F2047">
        <v>8</v>
      </c>
      <c r="G2047">
        <v>1</v>
      </c>
    </row>
    <row r="2048" spans="1:7" x14ac:dyDescent="0.25">
      <c r="A2048" s="22" t="s">
        <v>800</v>
      </c>
      <c r="B2048" s="22">
        <v>1963</v>
      </c>
      <c r="C2048" s="22">
        <v>219</v>
      </c>
      <c r="D2048" s="22">
        <v>6.4000000000000001E-2</v>
      </c>
      <c r="E2048" s="22">
        <v>998</v>
      </c>
      <c r="F2048" s="22">
        <v>8</v>
      </c>
      <c r="G2048" s="22">
        <v>1</v>
      </c>
    </row>
    <row r="2049" spans="1:7" x14ac:dyDescent="0.25">
      <c r="A2049" s="22" t="s">
        <v>800</v>
      </c>
      <c r="B2049" s="22">
        <v>1963</v>
      </c>
      <c r="C2049" s="22">
        <v>219</v>
      </c>
      <c r="D2049" s="22">
        <v>0.93600000000000005</v>
      </c>
      <c r="E2049" s="22">
        <v>219</v>
      </c>
      <c r="F2049" s="22">
        <v>8</v>
      </c>
      <c r="G2049" s="22">
        <v>1</v>
      </c>
    </row>
    <row r="2050" spans="1:7" x14ac:dyDescent="0.25">
      <c r="A2050" t="s">
        <v>799</v>
      </c>
      <c r="B2050">
        <v>1963</v>
      </c>
      <c r="C2050">
        <v>252</v>
      </c>
      <c r="D2050">
        <v>4.4999999999999998E-2</v>
      </c>
      <c r="E2050">
        <v>268</v>
      </c>
      <c r="F2050">
        <v>1</v>
      </c>
      <c r="G2050">
        <v>1</v>
      </c>
    </row>
    <row r="2051" spans="1:7" x14ac:dyDescent="0.25">
      <c r="A2051" t="s">
        <v>799</v>
      </c>
      <c r="B2051">
        <v>1963</v>
      </c>
      <c r="C2051">
        <v>252</v>
      </c>
      <c r="D2051">
        <v>0.95499999999999996</v>
      </c>
      <c r="E2051">
        <v>252</v>
      </c>
      <c r="F2051">
        <v>1</v>
      </c>
      <c r="G2051">
        <v>1</v>
      </c>
    </row>
    <row r="2052" spans="1:7" x14ac:dyDescent="0.25">
      <c r="A2052" t="s">
        <v>807</v>
      </c>
      <c r="B2052">
        <v>1962</v>
      </c>
      <c r="C2052">
        <v>24</v>
      </c>
      <c r="D2052">
        <v>3.9E-2</v>
      </c>
      <c r="E2052">
        <v>40</v>
      </c>
      <c r="F2052">
        <v>8</v>
      </c>
      <c r="G2052">
        <v>1</v>
      </c>
    </row>
    <row r="2053" spans="1:7" x14ac:dyDescent="0.25">
      <c r="A2053" t="s">
        <v>806</v>
      </c>
      <c r="B2053">
        <v>1962</v>
      </c>
      <c r="C2053">
        <v>9</v>
      </c>
      <c r="D2053">
        <v>7.6999999999999999E-2</v>
      </c>
      <c r="E2053">
        <v>40</v>
      </c>
      <c r="F2053">
        <v>8</v>
      </c>
      <c r="G2053">
        <v>1</v>
      </c>
    </row>
    <row r="2054" spans="1:7" x14ac:dyDescent="0.25">
      <c r="A2054" t="s">
        <v>806</v>
      </c>
      <c r="B2054">
        <v>1962</v>
      </c>
      <c r="C2054">
        <v>9</v>
      </c>
      <c r="D2054">
        <v>0.92300000000000004</v>
      </c>
      <c r="E2054">
        <v>9</v>
      </c>
      <c r="F2054">
        <v>8</v>
      </c>
      <c r="G2054">
        <v>1</v>
      </c>
    </row>
    <row r="2055" spans="1:7" x14ac:dyDescent="0.25">
      <c r="A2055" t="s">
        <v>807</v>
      </c>
      <c r="B2055">
        <v>1962</v>
      </c>
      <c r="C2055">
        <v>24</v>
      </c>
      <c r="D2055">
        <v>0.96099999999999997</v>
      </c>
      <c r="E2055">
        <v>24</v>
      </c>
      <c r="F2055">
        <v>8</v>
      </c>
      <c r="G2055">
        <v>1</v>
      </c>
    </row>
    <row r="2056" spans="1:7" x14ac:dyDescent="0.25">
      <c r="A2056" t="s">
        <v>801</v>
      </c>
      <c r="B2056">
        <v>1962</v>
      </c>
      <c r="C2056">
        <v>1404</v>
      </c>
      <c r="D2056">
        <v>0</v>
      </c>
      <c r="E2056">
        <v>1404</v>
      </c>
      <c r="F2056">
        <v>7</v>
      </c>
      <c r="G2056">
        <v>1</v>
      </c>
    </row>
    <row r="2057" spans="1:7" x14ac:dyDescent="0.25">
      <c r="A2057" t="s">
        <v>801</v>
      </c>
      <c r="B2057">
        <v>1962</v>
      </c>
      <c r="C2057">
        <v>1404</v>
      </c>
      <c r="D2057">
        <v>1</v>
      </c>
      <c r="E2057">
        <v>171</v>
      </c>
      <c r="F2057">
        <v>7</v>
      </c>
      <c r="G2057">
        <v>1</v>
      </c>
    </row>
    <row r="2058" spans="1:7" x14ac:dyDescent="0.25">
      <c r="A2058" t="s">
        <v>802</v>
      </c>
      <c r="B2058">
        <v>1962</v>
      </c>
      <c r="C2058">
        <v>1376</v>
      </c>
      <c r="D2058">
        <v>0</v>
      </c>
      <c r="E2058">
        <v>1376</v>
      </c>
      <c r="F2058">
        <v>6</v>
      </c>
      <c r="G2058">
        <v>25</v>
      </c>
    </row>
    <row r="2059" spans="1:7" x14ac:dyDescent="0.25">
      <c r="A2059" t="s">
        <v>802</v>
      </c>
      <c r="B2059">
        <v>1962</v>
      </c>
      <c r="C2059">
        <v>1376</v>
      </c>
      <c r="D2059">
        <v>1</v>
      </c>
      <c r="E2059">
        <v>851</v>
      </c>
      <c r="F2059">
        <v>6</v>
      </c>
      <c r="G2059">
        <v>25</v>
      </c>
    </row>
    <row r="2060" spans="1:7" x14ac:dyDescent="0.25">
      <c r="A2060" t="s">
        <v>804</v>
      </c>
      <c r="B2060">
        <v>1962</v>
      </c>
      <c r="C2060">
        <v>1169</v>
      </c>
      <c r="D2060">
        <v>0</v>
      </c>
      <c r="E2060">
        <v>1169</v>
      </c>
      <c r="F2060">
        <v>1</v>
      </c>
      <c r="G2060">
        <v>1</v>
      </c>
    </row>
    <row r="2061" spans="1:7" x14ac:dyDescent="0.25">
      <c r="A2061" t="s">
        <v>803</v>
      </c>
      <c r="B2061">
        <v>1962</v>
      </c>
      <c r="C2061">
        <v>1205</v>
      </c>
      <c r="D2061">
        <v>0</v>
      </c>
      <c r="E2061">
        <v>1205</v>
      </c>
      <c r="F2061">
        <v>1</v>
      </c>
      <c r="G2061">
        <v>1</v>
      </c>
    </row>
    <row r="2062" spans="1:7" x14ac:dyDescent="0.25">
      <c r="A2062" t="s">
        <v>805</v>
      </c>
      <c r="B2062">
        <v>1962</v>
      </c>
      <c r="C2062">
        <v>789</v>
      </c>
      <c r="D2062">
        <v>7.3999999999999996E-2</v>
      </c>
      <c r="E2062">
        <v>748</v>
      </c>
      <c r="F2062">
        <v>1</v>
      </c>
      <c r="G2062">
        <v>1</v>
      </c>
    </row>
    <row r="2063" spans="1:7" x14ac:dyDescent="0.25">
      <c r="A2063" t="s">
        <v>805</v>
      </c>
      <c r="B2063">
        <v>1962</v>
      </c>
      <c r="C2063">
        <v>789</v>
      </c>
      <c r="D2063">
        <v>0.92600000000000005</v>
      </c>
      <c r="E2063">
        <v>789</v>
      </c>
      <c r="F2063">
        <v>1</v>
      </c>
      <c r="G2063">
        <v>1</v>
      </c>
    </row>
    <row r="2064" spans="1:7" x14ac:dyDescent="0.25">
      <c r="A2064" t="s">
        <v>804</v>
      </c>
      <c r="B2064">
        <v>1962</v>
      </c>
      <c r="C2064">
        <v>1169</v>
      </c>
      <c r="D2064">
        <v>1</v>
      </c>
      <c r="E2064">
        <v>321</v>
      </c>
      <c r="F2064">
        <v>1</v>
      </c>
      <c r="G2064">
        <v>1</v>
      </c>
    </row>
    <row r="2065" spans="1:7" x14ac:dyDescent="0.25">
      <c r="A2065" t="s">
        <v>803</v>
      </c>
      <c r="B2065">
        <v>1962</v>
      </c>
      <c r="C2065">
        <v>1205</v>
      </c>
      <c r="D2065">
        <v>1</v>
      </c>
      <c r="E2065">
        <v>321</v>
      </c>
      <c r="F2065">
        <v>1</v>
      </c>
      <c r="G2065">
        <v>1</v>
      </c>
    </row>
    <row r="2066" spans="1:7" x14ac:dyDescent="0.25">
      <c r="A2066" t="s">
        <v>678</v>
      </c>
      <c r="B2066">
        <v>1961</v>
      </c>
      <c r="C2066">
        <v>675</v>
      </c>
      <c r="D2066">
        <v>3.5000000000000003E-2</v>
      </c>
      <c r="E2066">
        <v>677</v>
      </c>
      <c r="F2066">
        <v>10</v>
      </c>
      <c r="G2066">
        <v>1</v>
      </c>
    </row>
    <row r="2067" spans="1:7" x14ac:dyDescent="0.25">
      <c r="A2067" t="s">
        <v>824</v>
      </c>
      <c r="B2067">
        <v>1961</v>
      </c>
      <c r="C2067">
        <v>709</v>
      </c>
      <c r="D2067">
        <v>9.2999999999999999E-2</v>
      </c>
      <c r="E2067">
        <v>677</v>
      </c>
      <c r="F2067">
        <v>10</v>
      </c>
      <c r="G2067">
        <v>1</v>
      </c>
    </row>
    <row r="2068" spans="1:7" x14ac:dyDescent="0.25">
      <c r="A2068" t="s">
        <v>824</v>
      </c>
      <c r="B2068">
        <v>1961</v>
      </c>
      <c r="C2068">
        <v>709</v>
      </c>
      <c r="D2068">
        <v>0.90700000000000003</v>
      </c>
      <c r="E2068">
        <v>709</v>
      </c>
      <c r="F2068">
        <v>10</v>
      </c>
      <c r="G2068">
        <v>1</v>
      </c>
    </row>
    <row r="2069" spans="1:7" x14ac:dyDescent="0.25">
      <c r="A2069" t="s">
        <v>678</v>
      </c>
      <c r="B2069">
        <v>1961</v>
      </c>
      <c r="C2069">
        <v>675</v>
      </c>
      <c r="D2069">
        <v>0.96499999999999997</v>
      </c>
      <c r="E2069">
        <v>675</v>
      </c>
      <c r="F2069">
        <v>10</v>
      </c>
      <c r="G2069">
        <v>1</v>
      </c>
    </row>
    <row r="2070" spans="1:7" x14ac:dyDescent="0.25">
      <c r="A2070" t="s">
        <v>825</v>
      </c>
      <c r="B2070">
        <v>1961</v>
      </c>
      <c r="C2070">
        <v>180</v>
      </c>
      <c r="D2070">
        <v>6.3E-2</v>
      </c>
      <c r="E2070">
        <v>119</v>
      </c>
      <c r="F2070">
        <v>7</v>
      </c>
      <c r="G2070">
        <v>1</v>
      </c>
    </row>
    <row r="2071" spans="1:7" x14ac:dyDescent="0.25">
      <c r="A2071" t="s">
        <v>823</v>
      </c>
      <c r="B2071">
        <v>1961</v>
      </c>
      <c r="C2071">
        <v>817</v>
      </c>
      <c r="D2071">
        <v>0.13200000000000001</v>
      </c>
      <c r="E2071">
        <v>758</v>
      </c>
      <c r="F2071">
        <v>7</v>
      </c>
      <c r="G2071">
        <v>1</v>
      </c>
    </row>
    <row r="2072" spans="1:7" x14ac:dyDescent="0.25">
      <c r="A2072" t="s">
        <v>823</v>
      </c>
      <c r="B2072">
        <v>1961</v>
      </c>
      <c r="C2072">
        <v>817</v>
      </c>
      <c r="D2072">
        <v>0.86799999999999999</v>
      </c>
      <c r="E2072">
        <v>817</v>
      </c>
      <c r="F2072">
        <v>7</v>
      </c>
      <c r="G2072">
        <v>1</v>
      </c>
    </row>
    <row r="2073" spans="1:7" x14ac:dyDescent="0.25">
      <c r="A2073" t="s">
        <v>825</v>
      </c>
      <c r="B2073">
        <v>1961</v>
      </c>
      <c r="C2073">
        <v>180</v>
      </c>
      <c r="D2073">
        <v>0.93700000000000006</v>
      </c>
      <c r="E2073">
        <v>180</v>
      </c>
      <c r="F2073">
        <v>7</v>
      </c>
      <c r="G2073">
        <v>1</v>
      </c>
    </row>
    <row r="2074" spans="1:7" x14ac:dyDescent="0.25">
      <c r="A2074" t="s">
        <v>822</v>
      </c>
      <c r="B2074">
        <v>1961</v>
      </c>
      <c r="C2074">
        <v>1035</v>
      </c>
      <c r="D2074">
        <v>0</v>
      </c>
      <c r="E2074">
        <v>1035</v>
      </c>
      <c r="F2074">
        <v>1</v>
      </c>
      <c r="G2074">
        <v>1</v>
      </c>
    </row>
    <row r="2075" spans="1:7" x14ac:dyDescent="0.25">
      <c r="A2075" t="s">
        <v>821</v>
      </c>
      <c r="B2075">
        <v>1961</v>
      </c>
      <c r="C2075">
        <v>1047</v>
      </c>
      <c r="D2075">
        <v>0</v>
      </c>
      <c r="E2075">
        <v>1047</v>
      </c>
      <c r="F2075">
        <v>1</v>
      </c>
      <c r="G2075">
        <v>1</v>
      </c>
    </row>
    <row r="2076" spans="1:7" x14ac:dyDescent="0.25">
      <c r="A2076" t="s">
        <v>820</v>
      </c>
      <c r="B2076">
        <v>1961</v>
      </c>
      <c r="C2076">
        <v>1050</v>
      </c>
      <c r="D2076">
        <v>0</v>
      </c>
      <c r="E2076">
        <v>1050</v>
      </c>
      <c r="F2076">
        <v>1</v>
      </c>
      <c r="G2076">
        <v>1</v>
      </c>
    </row>
    <row r="2077" spans="1:7" x14ac:dyDescent="0.25">
      <c r="A2077" t="s">
        <v>819</v>
      </c>
      <c r="B2077">
        <v>1961</v>
      </c>
      <c r="C2077">
        <v>1053</v>
      </c>
      <c r="D2077">
        <v>0</v>
      </c>
      <c r="E2077">
        <v>1053</v>
      </c>
      <c r="F2077">
        <v>1</v>
      </c>
      <c r="G2077">
        <v>1</v>
      </c>
    </row>
    <row r="2078" spans="1:7" x14ac:dyDescent="0.25">
      <c r="A2078" t="s">
        <v>818</v>
      </c>
      <c r="B2078">
        <v>1961</v>
      </c>
      <c r="C2078">
        <v>1054</v>
      </c>
      <c r="D2078">
        <v>0</v>
      </c>
      <c r="E2078">
        <v>1054</v>
      </c>
      <c r="F2078">
        <v>1</v>
      </c>
      <c r="G2078">
        <v>1</v>
      </c>
    </row>
    <row r="2079" spans="1:7" x14ac:dyDescent="0.25">
      <c r="A2079" t="s">
        <v>817</v>
      </c>
      <c r="B2079">
        <v>1961</v>
      </c>
      <c r="C2079">
        <v>1068</v>
      </c>
      <c r="D2079">
        <v>0</v>
      </c>
      <c r="E2079">
        <v>1068</v>
      </c>
      <c r="F2079">
        <v>1</v>
      </c>
      <c r="G2079">
        <v>1</v>
      </c>
    </row>
    <row r="2080" spans="1:7" x14ac:dyDescent="0.25">
      <c r="A2080" t="s">
        <v>816</v>
      </c>
      <c r="B2080">
        <v>1961</v>
      </c>
      <c r="C2080">
        <v>1095</v>
      </c>
      <c r="D2080">
        <v>0</v>
      </c>
      <c r="E2080">
        <v>1095</v>
      </c>
      <c r="F2080">
        <v>1</v>
      </c>
      <c r="G2080">
        <v>1</v>
      </c>
    </row>
    <row r="2081" spans="1:7" x14ac:dyDescent="0.25">
      <c r="A2081" t="s">
        <v>815</v>
      </c>
      <c r="B2081">
        <v>1961</v>
      </c>
      <c r="C2081">
        <v>1122</v>
      </c>
      <c r="D2081">
        <v>0</v>
      </c>
      <c r="E2081">
        <v>1122</v>
      </c>
      <c r="F2081">
        <v>1</v>
      </c>
      <c r="G2081">
        <v>1</v>
      </c>
    </row>
    <row r="2082" spans="1:7" x14ac:dyDescent="0.25">
      <c r="A2082" t="s">
        <v>814</v>
      </c>
      <c r="B2082">
        <v>1961</v>
      </c>
      <c r="C2082">
        <v>1128</v>
      </c>
      <c r="D2082">
        <v>0</v>
      </c>
      <c r="E2082">
        <v>1128</v>
      </c>
      <c r="F2082">
        <v>1</v>
      </c>
      <c r="G2082">
        <v>1</v>
      </c>
    </row>
    <row r="2083" spans="1:7" x14ac:dyDescent="0.25">
      <c r="A2083" t="s">
        <v>813</v>
      </c>
      <c r="B2083">
        <v>1961</v>
      </c>
      <c r="C2083">
        <v>1129</v>
      </c>
      <c r="D2083">
        <v>0</v>
      </c>
      <c r="E2083">
        <v>1129</v>
      </c>
      <c r="F2083">
        <v>1</v>
      </c>
      <c r="G2083">
        <v>1</v>
      </c>
    </row>
    <row r="2084" spans="1:7" x14ac:dyDescent="0.25">
      <c r="A2084" t="s">
        <v>812</v>
      </c>
      <c r="B2084">
        <v>1961</v>
      </c>
      <c r="C2084">
        <v>1136</v>
      </c>
      <c r="D2084">
        <v>0</v>
      </c>
      <c r="E2084">
        <v>1136</v>
      </c>
      <c r="F2084">
        <v>1</v>
      </c>
      <c r="G2084">
        <v>1</v>
      </c>
    </row>
    <row r="2085" spans="1:7" x14ac:dyDescent="0.25">
      <c r="A2085" t="s">
        <v>811</v>
      </c>
      <c r="B2085">
        <v>1961</v>
      </c>
      <c r="C2085">
        <v>1148</v>
      </c>
      <c r="D2085">
        <v>0</v>
      </c>
      <c r="E2085">
        <v>1148</v>
      </c>
      <c r="F2085">
        <v>1</v>
      </c>
      <c r="G2085">
        <v>1</v>
      </c>
    </row>
    <row r="2086" spans="1:7" x14ac:dyDescent="0.25">
      <c r="A2086" t="s">
        <v>810</v>
      </c>
      <c r="B2086">
        <v>1961</v>
      </c>
      <c r="C2086">
        <v>1159</v>
      </c>
      <c r="D2086">
        <v>0</v>
      </c>
      <c r="E2086">
        <v>1159</v>
      </c>
      <c r="F2086">
        <v>1</v>
      </c>
      <c r="G2086">
        <v>1</v>
      </c>
    </row>
    <row r="2087" spans="1:7" x14ac:dyDescent="0.25">
      <c r="A2087" t="s">
        <v>809</v>
      </c>
      <c r="B2087">
        <v>1961</v>
      </c>
      <c r="C2087">
        <v>1175</v>
      </c>
      <c r="D2087">
        <v>0</v>
      </c>
      <c r="E2087">
        <v>1175</v>
      </c>
      <c r="F2087">
        <v>1</v>
      </c>
      <c r="G2087">
        <v>1</v>
      </c>
    </row>
    <row r="2088" spans="1:7" x14ac:dyDescent="0.25">
      <c r="A2088" t="s">
        <v>808</v>
      </c>
      <c r="B2088">
        <v>1961</v>
      </c>
      <c r="C2088">
        <v>1236</v>
      </c>
      <c r="D2088">
        <v>0</v>
      </c>
      <c r="E2088">
        <v>1236</v>
      </c>
      <c r="F2088">
        <v>1</v>
      </c>
      <c r="G2088">
        <v>1</v>
      </c>
    </row>
    <row r="2089" spans="1:7" x14ac:dyDescent="0.25">
      <c r="A2089" t="s">
        <v>816</v>
      </c>
      <c r="B2089">
        <v>1961</v>
      </c>
      <c r="C2089">
        <v>1095</v>
      </c>
      <c r="D2089">
        <v>0.01</v>
      </c>
      <c r="E2089">
        <v>732</v>
      </c>
      <c r="F2089">
        <v>1</v>
      </c>
      <c r="G2089">
        <v>1</v>
      </c>
    </row>
    <row r="2090" spans="1:7" x14ac:dyDescent="0.25">
      <c r="A2090" t="s">
        <v>815</v>
      </c>
      <c r="B2090">
        <v>1961</v>
      </c>
      <c r="C2090">
        <v>1122</v>
      </c>
      <c r="D2090">
        <v>4.3999999999999997E-2</v>
      </c>
      <c r="E2090">
        <v>732</v>
      </c>
      <c r="F2090">
        <v>1</v>
      </c>
      <c r="G2090">
        <v>1</v>
      </c>
    </row>
    <row r="2091" spans="1:7" x14ac:dyDescent="0.25">
      <c r="A2091" t="s">
        <v>820</v>
      </c>
      <c r="B2091">
        <v>1961</v>
      </c>
      <c r="C2091">
        <v>1050</v>
      </c>
      <c r="D2091">
        <v>0.106</v>
      </c>
      <c r="E2091">
        <v>656</v>
      </c>
      <c r="F2091">
        <v>1</v>
      </c>
      <c r="G2091">
        <v>1</v>
      </c>
    </row>
    <row r="2092" spans="1:7" x14ac:dyDescent="0.25">
      <c r="A2092" t="s">
        <v>818</v>
      </c>
      <c r="B2092">
        <v>1961</v>
      </c>
      <c r="C2092">
        <v>1054</v>
      </c>
      <c r="D2092">
        <v>0.129</v>
      </c>
      <c r="E2092">
        <v>725</v>
      </c>
      <c r="F2092">
        <v>1</v>
      </c>
      <c r="G2092">
        <v>1</v>
      </c>
    </row>
    <row r="2093" spans="1:7" x14ac:dyDescent="0.25">
      <c r="A2093" t="s">
        <v>818</v>
      </c>
      <c r="B2093">
        <v>1961</v>
      </c>
      <c r="C2093">
        <v>1054</v>
      </c>
      <c r="D2093">
        <v>0.871</v>
      </c>
      <c r="E2093">
        <v>688</v>
      </c>
      <c r="F2093">
        <v>1</v>
      </c>
      <c r="G2093">
        <v>1</v>
      </c>
    </row>
    <row r="2094" spans="1:7" x14ac:dyDescent="0.25">
      <c r="A2094" t="s">
        <v>820</v>
      </c>
      <c r="B2094">
        <v>1961</v>
      </c>
      <c r="C2094">
        <v>1050</v>
      </c>
      <c r="D2094">
        <v>0.89400000000000002</v>
      </c>
      <c r="E2094">
        <v>688</v>
      </c>
      <c r="F2094">
        <v>1</v>
      </c>
      <c r="G2094">
        <v>1</v>
      </c>
    </row>
    <row r="2095" spans="1:7" x14ac:dyDescent="0.25">
      <c r="A2095" t="s">
        <v>815</v>
      </c>
      <c r="B2095">
        <v>1961</v>
      </c>
      <c r="C2095">
        <v>1122</v>
      </c>
      <c r="D2095">
        <v>0.95599999999999996</v>
      </c>
      <c r="E2095">
        <v>662</v>
      </c>
      <c r="F2095">
        <v>1</v>
      </c>
      <c r="G2095">
        <v>1</v>
      </c>
    </row>
    <row r="2096" spans="1:7" x14ac:dyDescent="0.25">
      <c r="A2096" t="s">
        <v>816</v>
      </c>
      <c r="B2096">
        <v>1961</v>
      </c>
      <c r="C2096">
        <v>1095</v>
      </c>
      <c r="D2096">
        <v>0.99</v>
      </c>
      <c r="E2096">
        <v>688</v>
      </c>
      <c r="F2096">
        <v>1</v>
      </c>
      <c r="G2096">
        <v>1</v>
      </c>
    </row>
    <row r="2097" spans="1:7" x14ac:dyDescent="0.25">
      <c r="A2097" t="s">
        <v>822</v>
      </c>
      <c r="B2097">
        <v>1961</v>
      </c>
      <c r="C2097">
        <v>1035</v>
      </c>
      <c r="D2097">
        <v>1</v>
      </c>
      <c r="E2097">
        <v>725</v>
      </c>
      <c r="F2097">
        <v>1</v>
      </c>
      <c r="G2097">
        <v>1</v>
      </c>
    </row>
    <row r="2098" spans="1:7" x14ac:dyDescent="0.25">
      <c r="A2098" t="s">
        <v>821</v>
      </c>
      <c r="B2098">
        <v>1961</v>
      </c>
      <c r="C2098">
        <v>1047</v>
      </c>
      <c r="D2098">
        <v>1</v>
      </c>
      <c r="E2098">
        <v>656</v>
      </c>
      <c r="F2098">
        <v>1</v>
      </c>
      <c r="G2098">
        <v>1</v>
      </c>
    </row>
    <row r="2099" spans="1:7" x14ac:dyDescent="0.25">
      <c r="A2099" t="s">
        <v>819</v>
      </c>
      <c r="B2099">
        <v>1961</v>
      </c>
      <c r="C2099">
        <v>1053</v>
      </c>
      <c r="D2099">
        <v>1</v>
      </c>
      <c r="E2099">
        <v>688</v>
      </c>
      <c r="F2099">
        <v>1</v>
      </c>
      <c r="G2099">
        <v>1</v>
      </c>
    </row>
    <row r="2100" spans="1:7" x14ac:dyDescent="0.25">
      <c r="A2100" t="s">
        <v>817</v>
      </c>
      <c r="B2100">
        <v>1961</v>
      </c>
      <c r="C2100">
        <v>1068</v>
      </c>
      <c r="D2100">
        <v>1</v>
      </c>
      <c r="E2100">
        <v>725</v>
      </c>
      <c r="F2100">
        <v>1</v>
      </c>
      <c r="G2100">
        <v>1</v>
      </c>
    </row>
    <row r="2101" spans="1:7" x14ac:dyDescent="0.25">
      <c r="A2101" t="s">
        <v>814</v>
      </c>
      <c r="B2101">
        <v>1961</v>
      </c>
      <c r="C2101">
        <v>1128</v>
      </c>
      <c r="D2101">
        <v>1</v>
      </c>
      <c r="E2101">
        <v>656</v>
      </c>
      <c r="F2101">
        <v>1</v>
      </c>
      <c r="G2101">
        <v>1</v>
      </c>
    </row>
    <row r="2102" spans="1:7" x14ac:dyDescent="0.25">
      <c r="A2102" t="s">
        <v>813</v>
      </c>
      <c r="B2102">
        <v>1961</v>
      </c>
      <c r="C2102">
        <v>1129</v>
      </c>
      <c r="D2102">
        <v>1</v>
      </c>
      <c r="E2102">
        <v>725</v>
      </c>
      <c r="F2102">
        <v>1</v>
      </c>
      <c r="G2102">
        <v>1</v>
      </c>
    </row>
    <row r="2103" spans="1:7" x14ac:dyDescent="0.25">
      <c r="A2103" t="s">
        <v>812</v>
      </c>
      <c r="B2103">
        <v>1961</v>
      </c>
      <c r="C2103">
        <v>1136</v>
      </c>
      <c r="D2103">
        <v>1</v>
      </c>
      <c r="E2103">
        <v>657</v>
      </c>
      <c r="F2103">
        <v>1</v>
      </c>
      <c r="G2103">
        <v>1</v>
      </c>
    </row>
    <row r="2104" spans="1:7" x14ac:dyDescent="0.25">
      <c r="A2104" t="s">
        <v>811</v>
      </c>
      <c r="B2104">
        <v>1961</v>
      </c>
      <c r="C2104">
        <v>1148</v>
      </c>
      <c r="D2104">
        <v>1</v>
      </c>
      <c r="E2104">
        <v>662</v>
      </c>
      <c r="F2104">
        <v>1</v>
      </c>
      <c r="G2104">
        <v>1</v>
      </c>
    </row>
    <row r="2105" spans="1:7" x14ac:dyDescent="0.25">
      <c r="A2105" t="s">
        <v>810</v>
      </c>
      <c r="B2105">
        <v>1961</v>
      </c>
      <c r="C2105">
        <v>1159</v>
      </c>
      <c r="D2105">
        <v>1</v>
      </c>
      <c r="E2105">
        <v>725</v>
      </c>
      <c r="F2105">
        <v>1</v>
      </c>
      <c r="G2105">
        <v>1</v>
      </c>
    </row>
    <row r="2106" spans="1:7" x14ac:dyDescent="0.25">
      <c r="A2106" t="s">
        <v>809</v>
      </c>
      <c r="B2106">
        <v>1961</v>
      </c>
      <c r="C2106">
        <v>1175</v>
      </c>
      <c r="D2106">
        <v>1</v>
      </c>
      <c r="E2106">
        <v>725</v>
      </c>
      <c r="F2106">
        <v>1</v>
      </c>
      <c r="G2106">
        <v>1</v>
      </c>
    </row>
    <row r="2107" spans="1:7" x14ac:dyDescent="0.25">
      <c r="A2107" t="s">
        <v>808</v>
      </c>
      <c r="B2107">
        <v>1961</v>
      </c>
      <c r="C2107">
        <v>1236</v>
      </c>
      <c r="D2107">
        <v>1</v>
      </c>
      <c r="E2107">
        <v>656</v>
      </c>
      <c r="F2107">
        <v>1</v>
      </c>
      <c r="G2107">
        <v>1</v>
      </c>
    </row>
    <row r="2108" spans="1:7" x14ac:dyDescent="0.25">
      <c r="A2108" t="s">
        <v>832</v>
      </c>
      <c r="B2108">
        <v>1960</v>
      </c>
      <c r="C2108">
        <v>507</v>
      </c>
      <c r="D2108">
        <v>0.129</v>
      </c>
      <c r="E2108">
        <v>505</v>
      </c>
      <c r="F2108">
        <v>10</v>
      </c>
      <c r="G2108">
        <v>1</v>
      </c>
    </row>
    <row r="2109" spans="1:7" x14ac:dyDescent="0.25">
      <c r="A2109" t="s">
        <v>832</v>
      </c>
      <c r="B2109">
        <v>1960</v>
      </c>
      <c r="C2109">
        <v>507</v>
      </c>
      <c r="D2109">
        <v>0.871</v>
      </c>
      <c r="E2109">
        <v>507</v>
      </c>
      <c r="F2109">
        <v>10</v>
      </c>
      <c r="G2109">
        <v>1</v>
      </c>
    </row>
    <row r="2110" spans="1:7" x14ac:dyDescent="0.25">
      <c r="A2110" t="s">
        <v>828</v>
      </c>
      <c r="B2110">
        <v>1960</v>
      </c>
      <c r="C2110">
        <v>607</v>
      </c>
      <c r="D2110">
        <v>6.4000000000000001E-2</v>
      </c>
      <c r="E2110">
        <v>503</v>
      </c>
      <c r="F2110">
        <v>2</v>
      </c>
      <c r="G2110">
        <v>1</v>
      </c>
    </row>
    <row r="2111" spans="1:7" x14ac:dyDescent="0.25">
      <c r="A2111" t="s">
        <v>829</v>
      </c>
      <c r="B2111">
        <v>1960</v>
      </c>
      <c r="C2111">
        <v>603</v>
      </c>
      <c r="D2111">
        <v>0.21299999999999999</v>
      </c>
      <c r="E2111">
        <v>503</v>
      </c>
      <c r="F2111">
        <v>2</v>
      </c>
      <c r="G2111">
        <v>1</v>
      </c>
    </row>
    <row r="2112" spans="1:7" x14ac:dyDescent="0.25">
      <c r="A2112" t="s">
        <v>829</v>
      </c>
      <c r="B2112">
        <v>1960</v>
      </c>
      <c r="C2112">
        <v>603</v>
      </c>
      <c r="D2112">
        <v>0.78700000000000003</v>
      </c>
      <c r="E2112">
        <v>603</v>
      </c>
      <c r="F2112">
        <v>2</v>
      </c>
      <c r="G2112">
        <v>1</v>
      </c>
    </row>
    <row r="2113" spans="1:7" x14ac:dyDescent="0.25">
      <c r="A2113" t="s">
        <v>828</v>
      </c>
      <c r="B2113">
        <v>1960</v>
      </c>
      <c r="C2113">
        <v>607</v>
      </c>
      <c r="D2113">
        <v>0.93600000000000005</v>
      </c>
      <c r="E2113">
        <v>607</v>
      </c>
      <c r="F2113">
        <v>2</v>
      </c>
      <c r="G2113">
        <v>1</v>
      </c>
    </row>
    <row r="2114" spans="1:7" x14ac:dyDescent="0.25">
      <c r="A2114" t="s">
        <v>827</v>
      </c>
      <c r="B2114">
        <v>1960</v>
      </c>
      <c r="C2114">
        <v>1118</v>
      </c>
      <c r="D2114">
        <v>0</v>
      </c>
      <c r="E2114">
        <v>1118</v>
      </c>
      <c r="F2114">
        <v>1</v>
      </c>
      <c r="G2114">
        <v>1</v>
      </c>
    </row>
    <row r="2115" spans="1:7" x14ac:dyDescent="0.25">
      <c r="A2115" t="s">
        <v>826</v>
      </c>
      <c r="B2115">
        <v>1960</v>
      </c>
      <c r="C2115">
        <v>1121</v>
      </c>
      <c r="D2115">
        <v>0</v>
      </c>
      <c r="E2115">
        <v>1121</v>
      </c>
      <c r="F2115">
        <v>1</v>
      </c>
      <c r="G2115">
        <v>1</v>
      </c>
    </row>
    <row r="2116" spans="1:7" x14ac:dyDescent="0.25">
      <c r="A2116" t="s">
        <v>826</v>
      </c>
      <c r="B2116">
        <v>1960</v>
      </c>
      <c r="C2116">
        <v>1121</v>
      </c>
      <c r="D2116">
        <v>7.0000000000000001E-3</v>
      </c>
      <c r="E2116">
        <v>586</v>
      </c>
      <c r="F2116">
        <v>1</v>
      </c>
      <c r="G2116">
        <v>1</v>
      </c>
    </row>
    <row r="2117" spans="1:7" x14ac:dyDescent="0.25">
      <c r="A2117" t="s">
        <v>837</v>
      </c>
      <c r="B2117">
        <v>1960</v>
      </c>
      <c r="C2117">
        <v>203</v>
      </c>
      <c r="D2117">
        <v>1.0999999999999999E-2</v>
      </c>
      <c r="E2117">
        <v>343</v>
      </c>
      <c r="F2117">
        <v>1</v>
      </c>
      <c r="G2117">
        <v>1</v>
      </c>
    </row>
    <row r="2118" spans="1:7" x14ac:dyDescent="0.25">
      <c r="A2118" t="s">
        <v>835</v>
      </c>
      <c r="B2118">
        <v>1960</v>
      </c>
      <c r="C2118">
        <v>340</v>
      </c>
      <c r="D2118">
        <v>1.2E-2</v>
      </c>
      <c r="E2118">
        <v>345</v>
      </c>
      <c r="F2118">
        <v>1</v>
      </c>
      <c r="G2118">
        <v>1</v>
      </c>
    </row>
    <row r="2119" spans="1:7" x14ac:dyDescent="0.25">
      <c r="A2119" t="s">
        <v>838</v>
      </c>
      <c r="B2119">
        <v>1960</v>
      </c>
      <c r="C2119">
        <v>320</v>
      </c>
      <c r="D2119">
        <v>1.6E-2</v>
      </c>
      <c r="E2119">
        <v>307</v>
      </c>
      <c r="F2119">
        <v>1</v>
      </c>
      <c r="G2119">
        <v>1</v>
      </c>
    </row>
    <row r="2120" spans="1:7" x14ac:dyDescent="0.25">
      <c r="A2120" t="s">
        <v>830</v>
      </c>
      <c r="B2120">
        <v>1960</v>
      </c>
      <c r="C2120">
        <v>598</v>
      </c>
      <c r="D2120">
        <v>2.5999999999999999E-2</v>
      </c>
      <c r="E2120">
        <v>581</v>
      </c>
      <c r="F2120">
        <v>1</v>
      </c>
      <c r="G2120">
        <v>1</v>
      </c>
    </row>
    <row r="2121" spans="1:7" x14ac:dyDescent="0.25">
      <c r="A2121" t="s">
        <v>826</v>
      </c>
      <c r="B2121">
        <v>1960</v>
      </c>
      <c r="C2121">
        <v>1121</v>
      </c>
      <c r="D2121">
        <v>3.2000000000000001E-2</v>
      </c>
      <c r="E2121">
        <v>501</v>
      </c>
      <c r="F2121">
        <v>1</v>
      </c>
      <c r="G2121">
        <v>1</v>
      </c>
    </row>
    <row r="2122" spans="1:7" x14ac:dyDescent="0.25">
      <c r="A2122" t="s">
        <v>831</v>
      </c>
      <c r="B2122">
        <v>1960</v>
      </c>
      <c r="C2122">
        <v>581</v>
      </c>
      <c r="D2122">
        <v>0.04</v>
      </c>
      <c r="E2122">
        <v>501</v>
      </c>
      <c r="F2122">
        <v>1</v>
      </c>
      <c r="G2122">
        <v>1</v>
      </c>
    </row>
    <row r="2123" spans="1:7" x14ac:dyDescent="0.25">
      <c r="A2123" t="s">
        <v>838</v>
      </c>
      <c r="B2123">
        <v>1960</v>
      </c>
      <c r="C2123">
        <v>320</v>
      </c>
      <c r="D2123">
        <v>5.6000000000000001E-2</v>
      </c>
      <c r="E2123">
        <v>253</v>
      </c>
      <c r="F2123">
        <v>1</v>
      </c>
      <c r="G2123">
        <v>1</v>
      </c>
    </row>
    <row r="2124" spans="1:7" x14ac:dyDescent="0.25">
      <c r="A2124" t="s">
        <v>836</v>
      </c>
      <c r="B2124">
        <v>1960</v>
      </c>
      <c r="C2124">
        <v>339</v>
      </c>
      <c r="D2124">
        <v>5.6000000000000001E-2</v>
      </c>
      <c r="E2124">
        <v>279</v>
      </c>
      <c r="F2124">
        <v>1</v>
      </c>
      <c r="G2124">
        <v>1</v>
      </c>
    </row>
    <row r="2125" spans="1:7" x14ac:dyDescent="0.25">
      <c r="A2125" t="s">
        <v>834</v>
      </c>
      <c r="B2125">
        <v>1960</v>
      </c>
      <c r="C2125">
        <v>228</v>
      </c>
      <c r="D2125">
        <v>7.0999999999999994E-2</v>
      </c>
      <c r="E2125">
        <v>345</v>
      </c>
      <c r="F2125">
        <v>1</v>
      </c>
      <c r="G2125">
        <v>1</v>
      </c>
    </row>
    <row r="2126" spans="1:7" x14ac:dyDescent="0.25">
      <c r="A2126" t="s">
        <v>466</v>
      </c>
      <c r="B2126">
        <v>1960</v>
      </c>
      <c r="C2126">
        <v>152</v>
      </c>
      <c r="D2126">
        <v>8.1000000000000003E-2</v>
      </c>
      <c r="E2126">
        <v>150</v>
      </c>
      <c r="F2126">
        <v>1</v>
      </c>
      <c r="G2126">
        <v>1</v>
      </c>
    </row>
    <row r="2127" spans="1:7" x14ac:dyDescent="0.25">
      <c r="A2127" s="22" t="s">
        <v>833</v>
      </c>
      <c r="B2127" s="22">
        <v>1960</v>
      </c>
      <c r="C2127" s="22">
        <v>351</v>
      </c>
      <c r="D2127" s="22">
        <v>0.14799999999999999</v>
      </c>
      <c r="E2127" s="22">
        <v>279</v>
      </c>
      <c r="F2127" s="22">
        <v>1</v>
      </c>
      <c r="G2127" s="22">
        <v>1</v>
      </c>
    </row>
    <row r="2128" spans="1:7" x14ac:dyDescent="0.25">
      <c r="A2128" t="s">
        <v>836</v>
      </c>
      <c r="B2128">
        <v>1960</v>
      </c>
      <c r="C2128">
        <v>339</v>
      </c>
      <c r="D2128">
        <v>0.19600000000000001</v>
      </c>
      <c r="E2128">
        <v>345</v>
      </c>
      <c r="F2128">
        <v>1</v>
      </c>
      <c r="G2128">
        <v>1</v>
      </c>
    </row>
    <row r="2129" spans="1:11" x14ac:dyDescent="0.25">
      <c r="A2129" t="s">
        <v>836</v>
      </c>
      <c r="B2129">
        <v>1960</v>
      </c>
      <c r="C2129">
        <v>339</v>
      </c>
      <c r="D2129">
        <v>0.748</v>
      </c>
      <c r="E2129">
        <v>339</v>
      </c>
      <c r="F2129">
        <v>1</v>
      </c>
      <c r="G2129">
        <v>1</v>
      </c>
    </row>
    <row r="2130" spans="1:11" x14ac:dyDescent="0.25">
      <c r="A2130" s="22" t="s">
        <v>833</v>
      </c>
      <c r="B2130" s="22">
        <v>1960</v>
      </c>
      <c r="C2130" s="22">
        <v>351</v>
      </c>
      <c r="D2130" s="22">
        <v>0.85199999999999998</v>
      </c>
      <c r="E2130" s="22">
        <v>351</v>
      </c>
      <c r="F2130" s="22">
        <v>1</v>
      </c>
      <c r="G2130" s="22">
        <v>1</v>
      </c>
    </row>
    <row r="2131" spans="1:11" x14ac:dyDescent="0.25">
      <c r="A2131" t="s">
        <v>466</v>
      </c>
      <c r="B2131">
        <v>1960</v>
      </c>
      <c r="C2131">
        <v>152</v>
      </c>
      <c r="D2131">
        <v>0.91900000000000004</v>
      </c>
      <c r="E2131">
        <v>152</v>
      </c>
      <c r="F2131">
        <v>1</v>
      </c>
      <c r="G2131">
        <v>1</v>
      </c>
    </row>
    <row r="2132" spans="1:11" x14ac:dyDescent="0.25">
      <c r="A2132" t="s">
        <v>838</v>
      </c>
      <c r="B2132">
        <v>1960</v>
      </c>
      <c r="C2132">
        <v>320</v>
      </c>
      <c r="D2132">
        <v>0.92800000000000005</v>
      </c>
      <c r="E2132">
        <v>320</v>
      </c>
      <c r="F2132">
        <v>1</v>
      </c>
      <c r="G2132">
        <v>1</v>
      </c>
    </row>
    <row r="2133" spans="1:11" x14ac:dyDescent="0.25">
      <c r="A2133" t="s">
        <v>834</v>
      </c>
      <c r="B2133">
        <v>1960</v>
      </c>
      <c r="C2133">
        <v>228</v>
      </c>
      <c r="D2133">
        <v>0.92900000000000005</v>
      </c>
      <c r="E2133">
        <v>228</v>
      </c>
      <c r="F2133">
        <v>1</v>
      </c>
      <c r="G2133">
        <v>1</v>
      </c>
    </row>
    <row r="2134" spans="1:11" x14ac:dyDescent="0.25">
      <c r="A2134" t="s">
        <v>831</v>
      </c>
      <c r="B2134">
        <v>1960</v>
      </c>
      <c r="C2134">
        <v>581</v>
      </c>
      <c r="D2134">
        <v>0.96</v>
      </c>
      <c r="E2134">
        <v>581</v>
      </c>
      <c r="F2134">
        <v>1</v>
      </c>
      <c r="G2134">
        <v>1</v>
      </c>
    </row>
    <row r="2135" spans="1:11" x14ac:dyDescent="0.25">
      <c r="A2135" t="s">
        <v>826</v>
      </c>
      <c r="B2135">
        <v>1960</v>
      </c>
      <c r="C2135">
        <v>1121</v>
      </c>
      <c r="D2135">
        <v>0.96099999999999997</v>
      </c>
      <c r="E2135">
        <v>530</v>
      </c>
      <c r="F2135">
        <v>1</v>
      </c>
      <c r="G2135">
        <v>1</v>
      </c>
    </row>
    <row r="2136" spans="1:11" x14ac:dyDescent="0.25">
      <c r="A2136" t="s">
        <v>830</v>
      </c>
      <c r="B2136">
        <v>1960</v>
      </c>
      <c r="C2136">
        <v>598</v>
      </c>
      <c r="D2136">
        <v>0.97399999999999998</v>
      </c>
      <c r="E2136">
        <v>598</v>
      </c>
      <c r="F2136">
        <v>1</v>
      </c>
      <c r="G2136">
        <v>1</v>
      </c>
    </row>
    <row r="2137" spans="1:11" x14ac:dyDescent="0.25">
      <c r="A2137" t="s">
        <v>835</v>
      </c>
      <c r="B2137">
        <v>1960</v>
      </c>
      <c r="C2137">
        <v>340</v>
      </c>
      <c r="D2137">
        <v>0.98799999999999999</v>
      </c>
      <c r="E2137">
        <v>340</v>
      </c>
      <c r="F2137">
        <v>1</v>
      </c>
      <c r="G2137">
        <v>1</v>
      </c>
    </row>
    <row r="2138" spans="1:11" x14ac:dyDescent="0.25">
      <c r="A2138" t="s">
        <v>837</v>
      </c>
      <c r="B2138">
        <v>1960</v>
      </c>
      <c r="C2138">
        <v>203</v>
      </c>
      <c r="D2138">
        <v>0.98899999999999999</v>
      </c>
      <c r="E2138">
        <v>203</v>
      </c>
      <c r="F2138">
        <v>1</v>
      </c>
      <c r="G2138">
        <v>1</v>
      </c>
      <c r="K2138" s="24"/>
    </row>
    <row r="2139" spans="1:11" x14ac:dyDescent="0.25">
      <c r="A2139" t="s">
        <v>827</v>
      </c>
      <c r="B2139">
        <v>1960</v>
      </c>
      <c r="C2139">
        <v>1118</v>
      </c>
      <c r="D2139">
        <v>1</v>
      </c>
      <c r="E2139">
        <v>530</v>
      </c>
      <c r="F2139">
        <v>1</v>
      </c>
      <c r="G2139">
        <v>1</v>
      </c>
      <c r="K2139" s="24"/>
    </row>
    <row r="2140" spans="1:11" x14ac:dyDescent="0.25">
      <c r="A2140" t="s">
        <v>840</v>
      </c>
      <c r="B2140">
        <v>1959</v>
      </c>
      <c r="C2140">
        <v>1110</v>
      </c>
      <c r="D2140">
        <v>0</v>
      </c>
      <c r="E2140">
        <v>1110</v>
      </c>
      <c r="F2140">
        <v>8</v>
      </c>
      <c r="G2140">
        <v>1</v>
      </c>
    </row>
    <row r="2141" spans="1:11" x14ac:dyDescent="0.25">
      <c r="A2141" t="s">
        <v>840</v>
      </c>
      <c r="B2141">
        <v>1959</v>
      </c>
      <c r="C2141">
        <v>1110</v>
      </c>
      <c r="D2141">
        <v>1</v>
      </c>
      <c r="E2141">
        <v>957</v>
      </c>
      <c r="F2141">
        <v>8</v>
      </c>
      <c r="G2141">
        <v>1</v>
      </c>
    </row>
    <row r="2142" spans="1:11" x14ac:dyDescent="0.25">
      <c r="A2142" t="s">
        <v>839</v>
      </c>
      <c r="B2142">
        <v>1959</v>
      </c>
      <c r="C2142">
        <v>1186</v>
      </c>
      <c r="D2142">
        <v>0</v>
      </c>
      <c r="E2142">
        <v>1186</v>
      </c>
      <c r="F2142">
        <v>7</v>
      </c>
      <c r="G2142">
        <v>1</v>
      </c>
    </row>
    <row r="2143" spans="1:11" x14ac:dyDescent="0.25">
      <c r="A2143" t="s">
        <v>839</v>
      </c>
      <c r="B2143">
        <v>1959</v>
      </c>
      <c r="C2143">
        <v>1186</v>
      </c>
      <c r="D2143">
        <v>1</v>
      </c>
      <c r="E2143">
        <v>432</v>
      </c>
      <c r="F2143">
        <v>7</v>
      </c>
      <c r="G2143">
        <v>1</v>
      </c>
    </row>
    <row r="2144" spans="1:11" x14ac:dyDescent="0.25">
      <c r="A2144" t="s">
        <v>841</v>
      </c>
      <c r="B2144">
        <v>1959</v>
      </c>
      <c r="C2144">
        <v>633</v>
      </c>
      <c r="D2144">
        <v>7.9000000000000001E-2</v>
      </c>
      <c r="E2144">
        <v>483</v>
      </c>
      <c r="F2144">
        <v>5</v>
      </c>
      <c r="G2144">
        <v>1</v>
      </c>
    </row>
    <row r="2145" spans="1:7" x14ac:dyDescent="0.25">
      <c r="A2145" t="s">
        <v>841</v>
      </c>
      <c r="B2145">
        <v>1959</v>
      </c>
      <c r="C2145">
        <v>633</v>
      </c>
      <c r="D2145">
        <v>0.92100000000000004</v>
      </c>
      <c r="E2145">
        <v>633</v>
      </c>
      <c r="F2145">
        <v>5</v>
      </c>
      <c r="G2145">
        <v>1</v>
      </c>
    </row>
    <row r="2146" spans="1:7" x14ac:dyDescent="0.25">
      <c r="A2146" t="s">
        <v>845</v>
      </c>
      <c r="B2146">
        <v>1958</v>
      </c>
      <c r="C2146">
        <v>960</v>
      </c>
      <c r="D2146">
        <v>9.7000000000000003E-2</v>
      </c>
      <c r="E2146">
        <v>917</v>
      </c>
      <c r="F2146">
        <v>7</v>
      </c>
      <c r="G2146">
        <v>1</v>
      </c>
    </row>
    <row r="2147" spans="1:7" x14ac:dyDescent="0.25">
      <c r="A2147" t="s">
        <v>845</v>
      </c>
      <c r="B2147">
        <v>1958</v>
      </c>
      <c r="C2147">
        <v>960</v>
      </c>
      <c r="D2147">
        <v>0.90300000000000002</v>
      </c>
      <c r="E2147">
        <v>960</v>
      </c>
      <c r="F2147">
        <v>7</v>
      </c>
      <c r="G2147">
        <v>1</v>
      </c>
    </row>
    <row r="2148" spans="1:7" x14ac:dyDescent="0.25">
      <c r="A2148" t="s">
        <v>843</v>
      </c>
      <c r="B2148">
        <v>1958</v>
      </c>
      <c r="C2148">
        <v>1007</v>
      </c>
      <c r="D2148">
        <v>0</v>
      </c>
      <c r="E2148">
        <v>1007</v>
      </c>
      <c r="F2148">
        <v>1</v>
      </c>
      <c r="G2148">
        <v>1</v>
      </c>
    </row>
    <row r="2149" spans="1:7" x14ac:dyDescent="0.25">
      <c r="A2149" t="s">
        <v>842</v>
      </c>
      <c r="B2149">
        <v>1958</v>
      </c>
      <c r="C2149">
        <v>1253</v>
      </c>
      <c r="D2149">
        <v>0</v>
      </c>
      <c r="E2149">
        <v>1253</v>
      </c>
      <c r="F2149">
        <v>1</v>
      </c>
      <c r="G2149">
        <v>1</v>
      </c>
    </row>
    <row r="2150" spans="1:7" x14ac:dyDescent="0.25">
      <c r="A2150" t="s">
        <v>844</v>
      </c>
      <c r="B2150">
        <v>1958</v>
      </c>
      <c r="C2150">
        <v>912</v>
      </c>
      <c r="D2150">
        <v>1.7999999999999999E-2</v>
      </c>
      <c r="E2150">
        <v>983</v>
      </c>
      <c r="F2150">
        <v>1</v>
      </c>
      <c r="G2150">
        <v>1</v>
      </c>
    </row>
    <row r="2151" spans="1:7" x14ac:dyDescent="0.25">
      <c r="A2151" t="s">
        <v>846</v>
      </c>
      <c r="B2151">
        <v>1958</v>
      </c>
      <c r="C2151">
        <v>271</v>
      </c>
      <c r="D2151">
        <v>4.2999999999999997E-2</v>
      </c>
      <c r="E2151">
        <v>835</v>
      </c>
      <c r="F2151">
        <v>1</v>
      </c>
      <c r="G2151">
        <v>1</v>
      </c>
    </row>
    <row r="2152" spans="1:7" x14ac:dyDescent="0.25">
      <c r="A2152" t="s">
        <v>843</v>
      </c>
      <c r="B2152">
        <v>1958</v>
      </c>
      <c r="C2152">
        <v>1007</v>
      </c>
      <c r="D2152">
        <v>4.7E-2</v>
      </c>
      <c r="E2152">
        <v>773</v>
      </c>
      <c r="F2152">
        <v>1</v>
      </c>
      <c r="G2152">
        <v>1</v>
      </c>
    </row>
    <row r="2153" spans="1:7" x14ac:dyDescent="0.25">
      <c r="A2153" t="s">
        <v>843</v>
      </c>
      <c r="B2153">
        <v>1958</v>
      </c>
      <c r="C2153">
        <v>1007</v>
      </c>
      <c r="D2153">
        <v>0.26700000000000002</v>
      </c>
      <c r="E2153">
        <v>263</v>
      </c>
      <c r="F2153">
        <v>1</v>
      </c>
      <c r="G2153">
        <v>1</v>
      </c>
    </row>
    <row r="2154" spans="1:7" x14ac:dyDescent="0.25">
      <c r="A2154" t="s">
        <v>843</v>
      </c>
      <c r="B2154">
        <v>1958</v>
      </c>
      <c r="C2154">
        <v>1007</v>
      </c>
      <c r="D2154">
        <v>0.68600000000000005</v>
      </c>
      <c r="E2154">
        <v>808</v>
      </c>
      <c r="F2154">
        <v>1</v>
      </c>
      <c r="G2154">
        <v>1</v>
      </c>
    </row>
    <row r="2155" spans="1:7" x14ac:dyDescent="0.25">
      <c r="A2155" t="s">
        <v>846</v>
      </c>
      <c r="B2155">
        <v>1958</v>
      </c>
      <c r="C2155">
        <v>271</v>
      </c>
      <c r="D2155">
        <v>0.95699999999999996</v>
      </c>
      <c r="E2155">
        <v>271</v>
      </c>
      <c r="F2155">
        <v>1</v>
      </c>
      <c r="G2155">
        <v>1</v>
      </c>
    </row>
    <row r="2156" spans="1:7" x14ac:dyDescent="0.25">
      <c r="A2156" t="s">
        <v>844</v>
      </c>
      <c r="B2156">
        <v>1958</v>
      </c>
      <c r="C2156">
        <v>912</v>
      </c>
      <c r="D2156">
        <v>0.98199999999999998</v>
      </c>
      <c r="E2156">
        <v>912</v>
      </c>
      <c r="F2156">
        <v>1</v>
      </c>
      <c r="G2156">
        <v>1</v>
      </c>
    </row>
    <row r="2157" spans="1:7" x14ac:dyDescent="0.25">
      <c r="A2157" t="s">
        <v>842</v>
      </c>
      <c r="B2157">
        <v>1958</v>
      </c>
      <c r="C2157">
        <v>1253</v>
      </c>
      <c r="D2157">
        <v>1</v>
      </c>
      <c r="E2157">
        <v>727</v>
      </c>
      <c r="F2157">
        <v>1</v>
      </c>
      <c r="G2157">
        <v>1</v>
      </c>
    </row>
    <row r="2158" spans="1:7" x14ac:dyDescent="0.25">
      <c r="A2158" t="s">
        <v>848</v>
      </c>
      <c r="B2158">
        <v>1957</v>
      </c>
      <c r="C2158">
        <v>1202</v>
      </c>
      <c r="D2158">
        <v>0</v>
      </c>
      <c r="E2158">
        <v>1202</v>
      </c>
      <c r="F2158">
        <v>7</v>
      </c>
      <c r="G2158">
        <v>1</v>
      </c>
    </row>
    <row r="2159" spans="1:7" x14ac:dyDescent="0.25">
      <c r="A2159" t="s">
        <v>847</v>
      </c>
      <c r="B2159">
        <v>1957</v>
      </c>
      <c r="C2159">
        <v>1224</v>
      </c>
      <c r="D2159">
        <v>0</v>
      </c>
      <c r="E2159">
        <v>1224</v>
      </c>
      <c r="F2159">
        <v>7</v>
      </c>
      <c r="G2159">
        <v>1</v>
      </c>
    </row>
    <row r="2160" spans="1:7" x14ac:dyDescent="0.25">
      <c r="A2160" t="s">
        <v>854</v>
      </c>
      <c r="B2160">
        <v>1957</v>
      </c>
      <c r="C2160">
        <v>565</v>
      </c>
      <c r="D2160">
        <v>0.02</v>
      </c>
      <c r="E2160">
        <v>630</v>
      </c>
      <c r="F2160">
        <v>7</v>
      </c>
      <c r="G2160">
        <v>1</v>
      </c>
    </row>
    <row r="2161" spans="1:7" x14ac:dyDescent="0.25">
      <c r="A2161" t="s">
        <v>848</v>
      </c>
      <c r="B2161">
        <v>1957</v>
      </c>
      <c r="C2161">
        <v>1202</v>
      </c>
      <c r="D2161">
        <v>3.4000000000000002E-2</v>
      </c>
      <c r="E2161">
        <v>334</v>
      </c>
      <c r="F2161">
        <v>7</v>
      </c>
      <c r="G2161">
        <v>1</v>
      </c>
    </row>
    <row r="2162" spans="1:7" x14ac:dyDescent="0.25">
      <c r="A2162" t="s">
        <v>853</v>
      </c>
      <c r="B2162">
        <v>1957</v>
      </c>
      <c r="C2162">
        <v>562</v>
      </c>
      <c r="D2162">
        <v>5.8000000000000003E-2</v>
      </c>
      <c r="E2162">
        <v>630</v>
      </c>
      <c r="F2162">
        <v>7</v>
      </c>
      <c r="G2162">
        <v>1</v>
      </c>
    </row>
    <row r="2163" spans="1:7" x14ac:dyDescent="0.25">
      <c r="A2163" t="s">
        <v>847</v>
      </c>
      <c r="B2163">
        <v>1957</v>
      </c>
      <c r="C2163">
        <v>1224</v>
      </c>
      <c r="D2163">
        <v>0.34100000000000003</v>
      </c>
      <c r="E2163">
        <v>333</v>
      </c>
      <c r="F2163">
        <v>7</v>
      </c>
      <c r="G2163">
        <v>1</v>
      </c>
    </row>
    <row r="2164" spans="1:7" x14ac:dyDescent="0.25">
      <c r="A2164" t="s">
        <v>847</v>
      </c>
      <c r="B2164">
        <v>1957</v>
      </c>
      <c r="C2164">
        <v>1224</v>
      </c>
      <c r="D2164">
        <v>0.65900000000000003</v>
      </c>
      <c r="E2164">
        <v>334</v>
      </c>
      <c r="F2164">
        <v>7</v>
      </c>
      <c r="G2164">
        <v>1</v>
      </c>
    </row>
    <row r="2165" spans="1:7" x14ac:dyDescent="0.25">
      <c r="A2165" t="s">
        <v>853</v>
      </c>
      <c r="B2165">
        <v>1957</v>
      </c>
      <c r="C2165">
        <v>562</v>
      </c>
      <c r="D2165">
        <v>0.94199999999999995</v>
      </c>
      <c r="E2165">
        <v>562</v>
      </c>
      <c r="F2165">
        <v>7</v>
      </c>
      <c r="G2165">
        <v>1</v>
      </c>
    </row>
    <row r="2166" spans="1:7" x14ac:dyDescent="0.25">
      <c r="A2166" t="s">
        <v>848</v>
      </c>
      <c r="B2166">
        <v>1957</v>
      </c>
      <c r="C2166">
        <v>1202</v>
      </c>
      <c r="D2166">
        <v>0.96599999999999997</v>
      </c>
      <c r="E2166">
        <v>333</v>
      </c>
      <c r="F2166">
        <v>7</v>
      </c>
      <c r="G2166">
        <v>1</v>
      </c>
    </row>
    <row r="2167" spans="1:7" x14ac:dyDescent="0.25">
      <c r="A2167" t="s">
        <v>854</v>
      </c>
      <c r="B2167">
        <v>1957</v>
      </c>
      <c r="C2167">
        <v>565</v>
      </c>
      <c r="D2167">
        <v>0.98</v>
      </c>
      <c r="E2167">
        <v>565</v>
      </c>
      <c r="F2167">
        <v>7</v>
      </c>
      <c r="G2167">
        <v>1</v>
      </c>
    </row>
    <row r="2168" spans="1:7" x14ac:dyDescent="0.25">
      <c r="A2168" t="s">
        <v>852</v>
      </c>
      <c r="B2168">
        <v>1957</v>
      </c>
      <c r="C2168">
        <v>1062</v>
      </c>
      <c r="D2168">
        <v>0</v>
      </c>
      <c r="E2168">
        <v>1062</v>
      </c>
      <c r="F2168">
        <v>1</v>
      </c>
      <c r="G2168">
        <v>1</v>
      </c>
    </row>
    <row r="2169" spans="1:7" x14ac:dyDescent="0.25">
      <c r="A2169" t="s">
        <v>851</v>
      </c>
      <c r="B2169">
        <v>1957</v>
      </c>
      <c r="C2169">
        <v>1063</v>
      </c>
      <c r="D2169">
        <v>0</v>
      </c>
      <c r="E2169">
        <v>1063</v>
      </c>
      <c r="F2169">
        <v>1</v>
      </c>
      <c r="G2169">
        <v>1</v>
      </c>
    </row>
    <row r="2170" spans="1:7" x14ac:dyDescent="0.25">
      <c r="A2170" t="s">
        <v>850</v>
      </c>
      <c r="B2170">
        <v>1957</v>
      </c>
      <c r="C2170">
        <v>1070</v>
      </c>
      <c r="D2170">
        <v>0</v>
      </c>
      <c r="E2170">
        <v>1070</v>
      </c>
      <c r="F2170">
        <v>1</v>
      </c>
      <c r="G2170">
        <v>1</v>
      </c>
    </row>
    <row r="2171" spans="1:7" x14ac:dyDescent="0.25">
      <c r="A2171" t="s">
        <v>849</v>
      </c>
      <c r="B2171">
        <v>1957</v>
      </c>
      <c r="C2171">
        <v>1154</v>
      </c>
      <c r="D2171">
        <v>0</v>
      </c>
      <c r="E2171">
        <v>1154</v>
      </c>
      <c r="F2171">
        <v>1</v>
      </c>
      <c r="G2171">
        <v>1</v>
      </c>
    </row>
    <row r="2172" spans="1:7" x14ac:dyDescent="0.25">
      <c r="A2172" t="s">
        <v>850</v>
      </c>
      <c r="B2172">
        <v>1957</v>
      </c>
      <c r="C2172">
        <v>1070</v>
      </c>
      <c r="D2172">
        <v>6.0000000000000001E-3</v>
      </c>
      <c r="E2172">
        <v>510</v>
      </c>
      <c r="F2172">
        <v>1</v>
      </c>
      <c r="G2172">
        <v>1</v>
      </c>
    </row>
    <row r="2173" spans="1:7" x14ac:dyDescent="0.25">
      <c r="A2173" t="s">
        <v>850</v>
      </c>
      <c r="B2173">
        <v>1957</v>
      </c>
      <c r="C2173">
        <v>1070</v>
      </c>
      <c r="D2173">
        <v>8.0000000000000002E-3</v>
      </c>
      <c r="E2173">
        <v>605</v>
      </c>
      <c r="F2173">
        <v>1</v>
      </c>
      <c r="G2173">
        <v>1</v>
      </c>
    </row>
    <row r="2174" spans="1:7" x14ac:dyDescent="0.25">
      <c r="A2174" t="s">
        <v>851</v>
      </c>
      <c r="B2174">
        <v>1957</v>
      </c>
      <c r="C2174">
        <v>1063</v>
      </c>
      <c r="D2174">
        <v>0.17399999999999999</v>
      </c>
      <c r="E2174">
        <v>510</v>
      </c>
      <c r="F2174">
        <v>1</v>
      </c>
      <c r="G2174">
        <v>1</v>
      </c>
    </row>
    <row r="2175" spans="1:7" x14ac:dyDescent="0.25">
      <c r="A2175" t="s">
        <v>851</v>
      </c>
      <c r="B2175">
        <v>1957</v>
      </c>
      <c r="C2175">
        <v>1063</v>
      </c>
      <c r="D2175">
        <v>0.82599999999999996</v>
      </c>
      <c r="E2175">
        <v>523</v>
      </c>
      <c r="F2175">
        <v>1</v>
      </c>
      <c r="G2175">
        <v>1</v>
      </c>
    </row>
    <row r="2176" spans="1:7" x14ac:dyDescent="0.25">
      <c r="A2176" t="s">
        <v>850</v>
      </c>
      <c r="B2176">
        <v>1957</v>
      </c>
      <c r="C2176">
        <v>1070</v>
      </c>
      <c r="D2176">
        <v>0.98599999999999999</v>
      </c>
      <c r="E2176">
        <v>523</v>
      </c>
      <c r="F2176">
        <v>1</v>
      </c>
      <c r="G2176">
        <v>1</v>
      </c>
    </row>
    <row r="2177" spans="1:7" x14ac:dyDescent="0.25">
      <c r="A2177" t="s">
        <v>852</v>
      </c>
      <c r="B2177">
        <v>1957</v>
      </c>
      <c r="C2177">
        <v>1062</v>
      </c>
      <c r="D2177">
        <v>1</v>
      </c>
      <c r="E2177">
        <v>510</v>
      </c>
      <c r="F2177">
        <v>1</v>
      </c>
      <c r="G2177">
        <v>1</v>
      </c>
    </row>
    <row r="2178" spans="1:7" x14ac:dyDescent="0.25">
      <c r="A2178" t="s">
        <v>849</v>
      </c>
      <c r="B2178">
        <v>1957</v>
      </c>
      <c r="C2178">
        <v>1154</v>
      </c>
      <c r="D2178">
        <v>1</v>
      </c>
      <c r="E2178">
        <v>510</v>
      </c>
      <c r="F2178">
        <v>1</v>
      </c>
      <c r="G2178">
        <v>1</v>
      </c>
    </row>
    <row r="2179" spans="1:7" x14ac:dyDescent="0.25">
      <c r="A2179" t="s">
        <v>856</v>
      </c>
      <c r="B2179">
        <v>1956</v>
      </c>
      <c r="C2179">
        <v>1218</v>
      </c>
      <c r="D2179">
        <v>0</v>
      </c>
      <c r="E2179">
        <v>1218</v>
      </c>
      <c r="F2179">
        <v>7</v>
      </c>
      <c r="G2179">
        <v>1</v>
      </c>
    </row>
    <row r="2180" spans="1:7" x14ac:dyDescent="0.25">
      <c r="A2180" t="s">
        <v>857</v>
      </c>
      <c r="B2180">
        <v>1956</v>
      </c>
      <c r="C2180">
        <v>227</v>
      </c>
      <c r="D2180">
        <v>1.9E-2</v>
      </c>
      <c r="E2180">
        <v>281</v>
      </c>
      <c r="F2180">
        <v>7</v>
      </c>
      <c r="G2180">
        <v>1</v>
      </c>
    </row>
    <row r="2181" spans="1:7" x14ac:dyDescent="0.25">
      <c r="A2181" t="s">
        <v>856</v>
      </c>
      <c r="B2181">
        <v>1956</v>
      </c>
      <c r="C2181">
        <v>1218</v>
      </c>
      <c r="D2181">
        <v>0.376</v>
      </c>
      <c r="E2181">
        <v>300</v>
      </c>
      <c r="F2181">
        <v>7</v>
      </c>
      <c r="G2181">
        <v>1</v>
      </c>
    </row>
    <row r="2182" spans="1:7" x14ac:dyDescent="0.25">
      <c r="A2182" t="s">
        <v>856</v>
      </c>
      <c r="B2182">
        <v>1956</v>
      </c>
      <c r="C2182">
        <v>1218</v>
      </c>
      <c r="D2182">
        <v>0.624</v>
      </c>
      <c r="E2182">
        <v>281</v>
      </c>
      <c r="F2182">
        <v>7</v>
      </c>
      <c r="G2182">
        <v>1</v>
      </c>
    </row>
    <row r="2183" spans="1:7" x14ac:dyDescent="0.25">
      <c r="A2183" t="s">
        <v>857</v>
      </c>
      <c r="B2183">
        <v>1956</v>
      </c>
      <c r="C2183">
        <v>227</v>
      </c>
      <c r="D2183">
        <v>0.98099999999999998</v>
      </c>
      <c r="E2183">
        <v>227</v>
      </c>
      <c r="F2183">
        <v>7</v>
      </c>
      <c r="G2183">
        <v>1</v>
      </c>
    </row>
    <row r="2184" spans="1:7" x14ac:dyDescent="0.25">
      <c r="A2184" t="s">
        <v>855</v>
      </c>
      <c r="B2184">
        <v>1956</v>
      </c>
      <c r="C2184">
        <v>1260</v>
      </c>
      <c r="D2184">
        <v>0</v>
      </c>
      <c r="E2184">
        <v>1260</v>
      </c>
      <c r="F2184">
        <v>1</v>
      </c>
      <c r="G2184">
        <v>1</v>
      </c>
    </row>
    <row r="2185" spans="1:7" x14ac:dyDescent="0.25">
      <c r="A2185" t="s">
        <v>855</v>
      </c>
      <c r="B2185">
        <v>1956</v>
      </c>
      <c r="C2185">
        <v>1260</v>
      </c>
      <c r="D2185">
        <v>1</v>
      </c>
      <c r="E2185">
        <v>75</v>
      </c>
      <c r="F2185">
        <v>1</v>
      </c>
      <c r="G2185">
        <v>1</v>
      </c>
    </row>
    <row r="2186" spans="1:7" x14ac:dyDescent="0.25">
      <c r="A2186" t="s">
        <v>801</v>
      </c>
      <c r="B2186">
        <v>1955</v>
      </c>
      <c r="C2186">
        <v>1404</v>
      </c>
      <c r="D2186">
        <v>1.2E-2</v>
      </c>
      <c r="E2186">
        <v>996</v>
      </c>
      <c r="F2186">
        <v>11</v>
      </c>
      <c r="G2186">
        <v>10</v>
      </c>
    </row>
    <row r="2187" spans="1:7" x14ac:dyDescent="0.25">
      <c r="A2187" t="s">
        <v>801</v>
      </c>
      <c r="B2187">
        <v>1955</v>
      </c>
      <c r="C2187">
        <v>1404</v>
      </c>
      <c r="D2187">
        <v>0.98799999999999999</v>
      </c>
      <c r="E2187">
        <v>1404</v>
      </c>
      <c r="F2187">
        <v>11</v>
      </c>
      <c r="G2187">
        <v>10</v>
      </c>
    </row>
    <row r="2188" spans="1:7" x14ac:dyDescent="0.25">
      <c r="A2188" t="s">
        <v>863</v>
      </c>
      <c r="B2188">
        <v>1955</v>
      </c>
      <c r="C2188">
        <v>1058</v>
      </c>
      <c r="D2188">
        <v>0</v>
      </c>
      <c r="E2188">
        <v>1058</v>
      </c>
      <c r="F2188">
        <v>7</v>
      </c>
      <c r="G2188">
        <v>1</v>
      </c>
    </row>
    <row r="2189" spans="1:7" x14ac:dyDescent="0.25">
      <c r="A2189" t="s">
        <v>862</v>
      </c>
      <c r="B2189">
        <v>1955</v>
      </c>
      <c r="C2189">
        <v>1076</v>
      </c>
      <c r="D2189">
        <v>0</v>
      </c>
      <c r="E2189">
        <v>1076</v>
      </c>
      <c r="F2189">
        <v>7</v>
      </c>
      <c r="G2189">
        <v>1</v>
      </c>
    </row>
    <row r="2190" spans="1:7" x14ac:dyDescent="0.25">
      <c r="A2190" t="s">
        <v>861</v>
      </c>
      <c r="B2190">
        <v>1955</v>
      </c>
      <c r="C2190">
        <v>1089</v>
      </c>
      <c r="D2190">
        <v>0</v>
      </c>
      <c r="E2190">
        <v>1089</v>
      </c>
      <c r="F2190">
        <v>7</v>
      </c>
      <c r="G2190">
        <v>1</v>
      </c>
    </row>
    <row r="2191" spans="1:7" x14ac:dyDescent="0.25">
      <c r="A2191" t="s">
        <v>860</v>
      </c>
      <c r="B2191">
        <v>1955</v>
      </c>
      <c r="C2191">
        <v>1115</v>
      </c>
      <c r="D2191">
        <v>0</v>
      </c>
      <c r="E2191">
        <v>1115</v>
      </c>
      <c r="F2191">
        <v>7</v>
      </c>
      <c r="G2191">
        <v>1</v>
      </c>
    </row>
    <row r="2192" spans="1:7" x14ac:dyDescent="0.25">
      <c r="A2192" t="s">
        <v>859</v>
      </c>
      <c r="B2192">
        <v>1955</v>
      </c>
      <c r="C2192">
        <v>1155</v>
      </c>
      <c r="D2192">
        <v>0</v>
      </c>
      <c r="E2192">
        <v>1155</v>
      </c>
      <c r="F2192">
        <v>7</v>
      </c>
      <c r="G2192">
        <v>1</v>
      </c>
    </row>
    <row r="2193" spans="1:7" x14ac:dyDescent="0.25">
      <c r="A2193" t="s">
        <v>858</v>
      </c>
      <c r="B2193">
        <v>1955</v>
      </c>
      <c r="C2193">
        <v>1243</v>
      </c>
      <c r="D2193">
        <v>0</v>
      </c>
      <c r="E2193">
        <v>1243</v>
      </c>
      <c r="F2193">
        <v>7</v>
      </c>
      <c r="G2193">
        <v>1</v>
      </c>
    </row>
    <row r="2194" spans="1:7" x14ac:dyDescent="0.25">
      <c r="A2194" t="s">
        <v>490</v>
      </c>
      <c r="B2194">
        <v>1955</v>
      </c>
      <c r="C2194">
        <v>62</v>
      </c>
      <c r="D2194">
        <v>3.0000000000000001E-3</v>
      </c>
      <c r="E2194">
        <v>70</v>
      </c>
      <c r="F2194">
        <v>7</v>
      </c>
      <c r="G2194">
        <v>1</v>
      </c>
    </row>
    <row r="2195" spans="1:7" x14ac:dyDescent="0.25">
      <c r="A2195" t="s">
        <v>490</v>
      </c>
      <c r="B2195">
        <v>1955</v>
      </c>
      <c r="C2195">
        <v>62</v>
      </c>
      <c r="D2195">
        <v>4.2000000000000003E-2</v>
      </c>
      <c r="E2195">
        <v>72</v>
      </c>
      <c r="F2195">
        <v>7</v>
      </c>
      <c r="G2195">
        <v>1</v>
      </c>
    </row>
    <row r="2196" spans="1:7" x14ac:dyDescent="0.25">
      <c r="A2196" t="s">
        <v>862</v>
      </c>
      <c r="B2196">
        <v>1955</v>
      </c>
      <c r="C2196">
        <v>1076</v>
      </c>
      <c r="D2196">
        <v>0.104</v>
      </c>
      <c r="E2196">
        <v>220</v>
      </c>
      <c r="F2196">
        <v>7</v>
      </c>
      <c r="G2196">
        <v>1</v>
      </c>
    </row>
    <row r="2197" spans="1:7" x14ac:dyDescent="0.25">
      <c r="A2197" t="s">
        <v>864</v>
      </c>
      <c r="B2197">
        <v>1955</v>
      </c>
      <c r="C2197">
        <v>189</v>
      </c>
      <c r="D2197">
        <v>0.14799999999999999</v>
      </c>
      <c r="E2197">
        <v>163</v>
      </c>
      <c r="F2197">
        <v>7</v>
      </c>
      <c r="G2197">
        <v>1</v>
      </c>
    </row>
    <row r="2198" spans="1:7" x14ac:dyDescent="0.25">
      <c r="A2198" t="s">
        <v>865</v>
      </c>
      <c r="B2198">
        <v>1955</v>
      </c>
      <c r="C2198">
        <v>168</v>
      </c>
      <c r="D2198">
        <v>0.20499999999999999</v>
      </c>
      <c r="E2198">
        <v>173</v>
      </c>
      <c r="F2198">
        <v>7</v>
      </c>
      <c r="G2198">
        <v>1</v>
      </c>
    </row>
    <row r="2199" spans="1:7" x14ac:dyDescent="0.25">
      <c r="A2199" t="s">
        <v>860</v>
      </c>
      <c r="B2199">
        <v>1955</v>
      </c>
      <c r="C2199">
        <v>1115</v>
      </c>
      <c r="D2199">
        <v>0.20899999999999999</v>
      </c>
      <c r="E2199">
        <v>212</v>
      </c>
      <c r="F2199">
        <v>7</v>
      </c>
      <c r="G2199">
        <v>1</v>
      </c>
    </row>
    <row r="2200" spans="1:7" x14ac:dyDescent="0.25">
      <c r="A2200" t="s">
        <v>860</v>
      </c>
      <c r="B2200">
        <v>1955</v>
      </c>
      <c r="C2200">
        <v>1115</v>
      </c>
      <c r="D2200">
        <v>0.79100000000000004</v>
      </c>
      <c r="E2200">
        <v>257</v>
      </c>
      <c r="F2200">
        <v>7</v>
      </c>
      <c r="G2200">
        <v>1</v>
      </c>
    </row>
    <row r="2201" spans="1:7" x14ac:dyDescent="0.25">
      <c r="A2201" t="s">
        <v>865</v>
      </c>
      <c r="B2201">
        <v>1955</v>
      </c>
      <c r="C2201">
        <v>168</v>
      </c>
      <c r="D2201">
        <v>0.79500000000000004</v>
      </c>
      <c r="E2201">
        <v>168</v>
      </c>
      <c r="F2201">
        <v>7</v>
      </c>
      <c r="G2201">
        <v>1</v>
      </c>
    </row>
    <row r="2202" spans="1:7" x14ac:dyDescent="0.25">
      <c r="A2202" t="s">
        <v>864</v>
      </c>
      <c r="B2202">
        <v>1955</v>
      </c>
      <c r="C2202">
        <v>189</v>
      </c>
      <c r="D2202">
        <v>0.85199999999999998</v>
      </c>
      <c r="E2202">
        <v>189</v>
      </c>
      <c r="F2202">
        <v>7</v>
      </c>
      <c r="G2202">
        <v>1</v>
      </c>
    </row>
    <row r="2203" spans="1:7" x14ac:dyDescent="0.25">
      <c r="A2203" t="s">
        <v>862</v>
      </c>
      <c r="B2203">
        <v>1955</v>
      </c>
      <c r="C2203">
        <v>1076</v>
      </c>
      <c r="D2203">
        <v>0.89600000000000002</v>
      </c>
      <c r="E2203">
        <v>283</v>
      </c>
      <c r="F2203">
        <v>7</v>
      </c>
      <c r="G2203">
        <v>1</v>
      </c>
    </row>
    <row r="2204" spans="1:7" x14ac:dyDescent="0.25">
      <c r="A2204" t="s">
        <v>490</v>
      </c>
      <c r="B2204">
        <v>1955</v>
      </c>
      <c r="C2204">
        <v>62</v>
      </c>
      <c r="D2204">
        <v>0.95499999999999996</v>
      </c>
      <c r="E2204">
        <v>62</v>
      </c>
      <c r="F2204">
        <v>7</v>
      </c>
      <c r="G2204">
        <v>1</v>
      </c>
    </row>
    <row r="2205" spans="1:7" x14ac:dyDescent="0.25">
      <c r="A2205" t="s">
        <v>863</v>
      </c>
      <c r="B2205">
        <v>1955</v>
      </c>
      <c r="C2205">
        <v>1058</v>
      </c>
      <c r="D2205">
        <v>1</v>
      </c>
      <c r="E2205">
        <v>257</v>
      </c>
      <c r="F2205">
        <v>7</v>
      </c>
      <c r="G2205">
        <v>1</v>
      </c>
    </row>
    <row r="2206" spans="1:7" x14ac:dyDescent="0.25">
      <c r="A2206" t="s">
        <v>861</v>
      </c>
      <c r="B2206">
        <v>1955</v>
      </c>
      <c r="C2206">
        <v>1089</v>
      </c>
      <c r="D2206">
        <v>1</v>
      </c>
      <c r="E2206">
        <v>267</v>
      </c>
      <c r="F2206">
        <v>7</v>
      </c>
      <c r="G2206">
        <v>1</v>
      </c>
    </row>
    <row r="2207" spans="1:7" x14ac:dyDescent="0.25">
      <c r="A2207" t="s">
        <v>859</v>
      </c>
      <c r="B2207">
        <v>1955</v>
      </c>
      <c r="C2207">
        <v>1155</v>
      </c>
      <c r="D2207">
        <v>1</v>
      </c>
      <c r="E2207">
        <v>212</v>
      </c>
      <c r="F2207">
        <v>7</v>
      </c>
      <c r="G2207">
        <v>1</v>
      </c>
    </row>
    <row r="2208" spans="1:7" x14ac:dyDescent="0.25">
      <c r="A2208" t="s">
        <v>858</v>
      </c>
      <c r="B2208">
        <v>1955</v>
      </c>
      <c r="C2208">
        <v>1243</v>
      </c>
      <c r="D2208">
        <v>1</v>
      </c>
      <c r="E2208">
        <v>212</v>
      </c>
      <c r="F2208">
        <v>7</v>
      </c>
      <c r="G2208">
        <v>1</v>
      </c>
    </row>
    <row r="2209" spans="1:7" x14ac:dyDescent="0.25">
      <c r="A2209" t="s">
        <v>868</v>
      </c>
      <c r="B2209">
        <v>1954</v>
      </c>
      <c r="C2209">
        <v>1005</v>
      </c>
      <c r="D2209">
        <v>0</v>
      </c>
      <c r="E2209">
        <v>1005</v>
      </c>
      <c r="F2209">
        <v>1</v>
      </c>
      <c r="G2209">
        <v>1</v>
      </c>
    </row>
    <row r="2210" spans="1:7" x14ac:dyDescent="0.25">
      <c r="A2210" t="s">
        <v>872</v>
      </c>
      <c r="B2210">
        <v>1954</v>
      </c>
      <c r="C2210">
        <v>1069</v>
      </c>
      <c r="D2210">
        <v>0</v>
      </c>
      <c r="E2210">
        <v>1069</v>
      </c>
      <c r="F2210">
        <v>1</v>
      </c>
      <c r="G2210">
        <v>1</v>
      </c>
    </row>
    <row r="2211" spans="1:7" x14ac:dyDescent="0.25">
      <c r="A2211" t="s">
        <v>871</v>
      </c>
      <c r="B2211">
        <v>1954</v>
      </c>
      <c r="C2211">
        <v>1144</v>
      </c>
      <c r="D2211">
        <v>0</v>
      </c>
      <c r="E2211">
        <v>1144</v>
      </c>
      <c r="F2211">
        <v>1</v>
      </c>
      <c r="G2211">
        <v>1</v>
      </c>
    </row>
    <row r="2212" spans="1:7" x14ac:dyDescent="0.25">
      <c r="A2212" t="s">
        <v>870</v>
      </c>
      <c r="B2212">
        <v>1954</v>
      </c>
      <c r="C2212">
        <v>1207</v>
      </c>
      <c r="D2212">
        <v>0</v>
      </c>
      <c r="E2212">
        <v>1207</v>
      </c>
      <c r="F2212">
        <v>1</v>
      </c>
      <c r="G2212">
        <v>1</v>
      </c>
    </row>
    <row r="2213" spans="1:7" x14ac:dyDescent="0.25">
      <c r="A2213" t="s">
        <v>869</v>
      </c>
      <c r="B2213">
        <v>1954</v>
      </c>
      <c r="C2213">
        <v>1211</v>
      </c>
      <c r="D2213">
        <v>0</v>
      </c>
      <c r="E2213">
        <v>1211</v>
      </c>
      <c r="F2213">
        <v>1</v>
      </c>
      <c r="G2213">
        <v>1</v>
      </c>
    </row>
    <row r="2214" spans="1:7" x14ac:dyDescent="0.25">
      <c r="A2214" t="s">
        <v>867</v>
      </c>
      <c r="B2214">
        <v>1954</v>
      </c>
      <c r="C2214">
        <v>1242</v>
      </c>
      <c r="D2214">
        <v>0</v>
      </c>
      <c r="E2214">
        <v>1242</v>
      </c>
      <c r="F2214">
        <v>1</v>
      </c>
      <c r="G2214">
        <v>1</v>
      </c>
    </row>
    <row r="2215" spans="1:7" x14ac:dyDescent="0.25">
      <c r="A2215" t="s">
        <v>866</v>
      </c>
      <c r="B2215">
        <v>1954</v>
      </c>
      <c r="C2215">
        <v>1259</v>
      </c>
      <c r="D2215">
        <v>0</v>
      </c>
      <c r="E2215">
        <v>1259</v>
      </c>
      <c r="F2215">
        <v>1</v>
      </c>
      <c r="G2215">
        <v>1</v>
      </c>
    </row>
    <row r="2216" spans="1:7" x14ac:dyDescent="0.25">
      <c r="A2216" t="s">
        <v>873</v>
      </c>
      <c r="B2216">
        <v>1954</v>
      </c>
      <c r="C2216">
        <v>310</v>
      </c>
      <c r="D2216">
        <v>6.0000000000000001E-3</v>
      </c>
      <c r="E2216">
        <v>344</v>
      </c>
      <c r="F2216">
        <v>1</v>
      </c>
      <c r="G2216">
        <v>1</v>
      </c>
    </row>
    <row r="2217" spans="1:7" x14ac:dyDescent="0.25">
      <c r="A2217" t="s">
        <v>867</v>
      </c>
      <c r="B2217">
        <v>1954</v>
      </c>
      <c r="C2217">
        <v>1242</v>
      </c>
      <c r="D2217">
        <v>1.9E-2</v>
      </c>
      <c r="E2217">
        <v>333</v>
      </c>
      <c r="F2217">
        <v>1</v>
      </c>
      <c r="G2217">
        <v>1</v>
      </c>
    </row>
    <row r="2218" spans="1:7" x14ac:dyDescent="0.25">
      <c r="A2218" t="s">
        <v>876</v>
      </c>
      <c r="B2218">
        <v>1954</v>
      </c>
      <c r="C2218">
        <v>334</v>
      </c>
      <c r="D2218">
        <v>2.9000000000000001E-2</v>
      </c>
      <c r="E2218">
        <v>310</v>
      </c>
      <c r="F2218">
        <v>1</v>
      </c>
      <c r="G2218">
        <v>1</v>
      </c>
    </row>
    <row r="2219" spans="1:7" x14ac:dyDescent="0.25">
      <c r="A2219" t="s">
        <v>875</v>
      </c>
      <c r="B2219">
        <v>1954</v>
      </c>
      <c r="C2219">
        <v>321</v>
      </c>
      <c r="D2219">
        <v>3.5000000000000003E-2</v>
      </c>
      <c r="E2219">
        <v>344</v>
      </c>
      <c r="F2219">
        <v>1</v>
      </c>
      <c r="G2219">
        <v>1</v>
      </c>
    </row>
    <row r="2220" spans="1:7" x14ac:dyDescent="0.25">
      <c r="A2220" t="s">
        <v>874</v>
      </c>
      <c r="B2220">
        <v>1954</v>
      </c>
      <c r="C2220">
        <v>312</v>
      </c>
      <c r="D2220">
        <v>5.6000000000000001E-2</v>
      </c>
      <c r="E2220">
        <v>344</v>
      </c>
      <c r="F2220">
        <v>1</v>
      </c>
      <c r="G2220">
        <v>1</v>
      </c>
    </row>
    <row r="2221" spans="1:7" x14ac:dyDescent="0.25">
      <c r="A2221" t="s">
        <v>871</v>
      </c>
      <c r="B2221">
        <v>1954</v>
      </c>
      <c r="C2221">
        <v>1144</v>
      </c>
      <c r="D2221">
        <v>7.8E-2</v>
      </c>
      <c r="E2221">
        <v>322</v>
      </c>
      <c r="F2221">
        <v>1</v>
      </c>
      <c r="G2221">
        <v>1</v>
      </c>
    </row>
    <row r="2222" spans="1:7" x14ac:dyDescent="0.25">
      <c r="A2222" t="s">
        <v>870</v>
      </c>
      <c r="B2222">
        <v>1954</v>
      </c>
      <c r="C2222">
        <v>1207</v>
      </c>
      <c r="D2222">
        <v>0.22700000000000001</v>
      </c>
      <c r="E2222">
        <v>318</v>
      </c>
      <c r="F2222">
        <v>1</v>
      </c>
      <c r="G2222">
        <v>1</v>
      </c>
    </row>
    <row r="2223" spans="1:7" x14ac:dyDescent="0.25">
      <c r="A2223" t="s">
        <v>632</v>
      </c>
      <c r="B2223">
        <v>1954</v>
      </c>
      <c r="C2223">
        <v>322</v>
      </c>
      <c r="D2223">
        <v>0.30399999999999999</v>
      </c>
      <c r="E2223">
        <v>322</v>
      </c>
      <c r="F2223">
        <v>1</v>
      </c>
      <c r="G2223">
        <v>1</v>
      </c>
    </row>
    <row r="2224" spans="1:7" x14ac:dyDescent="0.25">
      <c r="A2224" t="s">
        <v>876</v>
      </c>
      <c r="B2224">
        <v>1954</v>
      </c>
      <c r="C2224">
        <v>334</v>
      </c>
      <c r="D2224">
        <v>0.38100000000000001</v>
      </c>
      <c r="E2224">
        <v>334</v>
      </c>
      <c r="F2224">
        <v>1</v>
      </c>
      <c r="G2224">
        <v>1</v>
      </c>
    </row>
    <row r="2225" spans="1:7" x14ac:dyDescent="0.25">
      <c r="A2225" t="s">
        <v>871</v>
      </c>
      <c r="B2225">
        <v>1954</v>
      </c>
      <c r="C2225">
        <v>1144</v>
      </c>
      <c r="D2225">
        <v>0.42699999999999999</v>
      </c>
      <c r="E2225">
        <v>344</v>
      </c>
      <c r="F2225">
        <v>1</v>
      </c>
      <c r="G2225">
        <v>1</v>
      </c>
    </row>
    <row r="2226" spans="1:7" x14ac:dyDescent="0.25">
      <c r="A2226" t="s">
        <v>868</v>
      </c>
      <c r="B2226">
        <v>1954</v>
      </c>
      <c r="C2226">
        <v>1005</v>
      </c>
      <c r="D2226">
        <v>0.433</v>
      </c>
      <c r="E2226">
        <v>1224</v>
      </c>
      <c r="F2226">
        <v>1</v>
      </c>
      <c r="G2226">
        <v>1</v>
      </c>
    </row>
    <row r="2227" spans="1:7" x14ac:dyDescent="0.25">
      <c r="A2227" t="s">
        <v>871</v>
      </c>
      <c r="B2227">
        <v>1954</v>
      </c>
      <c r="C2227">
        <v>1144</v>
      </c>
      <c r="D2227">
        <v>0.495</v>
      </c>
      <c r="E2227">
        <v>347</v>
      </c>
      <c r="F2227">
        <v>1</v>
      </c>
      <c r="G2227">
        <v>1</v>
      </c>
    </row>
    <row r="2228" spans="1:7" x14ac:dyDescent="0.25">
      <c r="A2228" t="s">
        <v>868</v>
      </c>
      <c r="B2228">
        <v>1954</v>
      </c>
      <c r="C2228">
        <v>1005</v>
      </c>
      <c r="D2228">
        <v>0.56699999999999995</v>
      </c>
      <c r="E2228">
        <v>344</v>
      </c>
      <c r="F2228">
        <v>1</v>
      </c>
      <c r="G2228">
        <v>1</v>
      </c>
    </row>
    <row r="2229" spans="1:7" x14ac:dyDescent="0.25">
      <c r="A2229" t="s">
        <v>876</v>
      </c>
      <c r="B2229">
        <v>1954</v>
      </c>
      <c r="C2229">
        <v>334</v>
      </c>
      <c r="D2229">
        <v>0.59</v>
      </c>
      <c r="E2229">
        <v>344</v>
      </c>
      <c r="F2229">
        <v>1</v>
      </c>
      <c r="G2229">
        <v>1</v>
      </c>
    </row>
    <row r="2230" spans="1:7" x14ac:dyDescent="0.25">
      <c r="A2230" t="s">
        <v>632</v>
      </c>
      <c r="B2230">
        <v>1954</v>
      </c>
      <c r="C2230">
        <v>322</v>
      </c>
      <c r="D2230">
        <v>0.69599999999999995</v>
      </c>
      <c r="E2230">
        <v>344</v>
      </c>
      <c r="F2230">
        <v>1</v>
      </c>
      <c r="G2230">
        <v>1</v>
      </c>
    </row>
    <row r="2231" spans="1:7" x14ac:dyDescent="0.25">
      <c r="A2231" t="s">
        <v>870</v>
      </c>
      <c r="B2231">
        <v>1954</v>
      </c>
      <c r="C2231">
        <v>1207</v>
      </c>
      <c r="D2231">
        <v>0.77300000000000002</v>
      </c>
      <c r="E2231">
        <v>347</v>
      </c>
      <c r="F2231">
        <v>1</v>
      </c>
      <c r="G2231">
        <v>1</v>
      </c>
    </row>
    <row r="2232" spans="1:7" x14ac:dyDescent="0.25">
      <c r="A2232" t="s">
        <v>874</v>
      </c>
      <c r="B2232">
        <v>1954</v>
      </c>
      <c r="C2232">
        <v>312</v>
      </c>
      <c r="D2232">
        <v>0.94399999999999995</v>
      </c>
      <c r="E2232">
        <v>312</v>
      </c>
      <c r="F2232">
        <v>1</v>
      </c>
      <c r="G2232">
        <v>1</v>
      </c>
    </row>
    <row r="2233" spans="1:7" x14ac:dyDescent="0.25">
      <c r="A2233" t="s">
        <v>875</v>
      </c>
      <c r="B2233">
        <v>1954</v>
      </c>
      <c r="C2233">
        <v>321</v>
      </c>
      <c r="D2233">
        <v>0.96499999999999997</v>
      </c>
      <c r="E2233">
        <v>321</v>
      </c>
      <c r="F2233">
        <v>1</v>
      </c>
      <c r="G2233">
        <v>1</v>
      </c>
    </row>
    <row r="2234" spans="1:7" x14ac:dyDescent="0.25">
      <c r="A2234" t="s">
        <v>867</v>
      </c>
      <c r="B2234">
        <v>1954</v>
      </c>
      <c r="C2234">
        <v>1242</v>
      </c>
      <c r="D2234">
        <v>0.98099999999999998</v>
      </c>
      <c r="E2234">
        <v>344</v>
      </c>
      <c r="F2234">
        <v>1</v>
      </c>
      <c r="G2234">
        <v>1</v>
      </c>
    </row>
    <row r="2235" spans="1:7" x14ac:dyDescent="0.25">
      <c r="A2235" t="s">
        <v>873</v>
      </c>
      <c r="B2235">
        <v>1954</v>
      </c>
      <c r="C2235">
        <v>310</v>
      </c>
      <c r="D2235">
        <v>0.99399999999999999</v>
      </c>
      <c r="E2235">
        <v>310</v>
      </c>
      <c r="F2235">
        <v>1</v>
      </c>
      <c r="G2235">
        <v>1</v>
      </c>
    </row>
    <row r="2236" spans="1:7" x14ac:dyDescent="0.25">
      <c r="A2236" t="s">
        <v>872</v>
      </c>
      <c r="B2236">
        <v>1954</v>
      </c>
      <c r="C2236">
        <v>1069</v>
      </c>
      <c r="D2236">
        <v>1</v>
      </c>
      <c r="E2236">
        <v>347</v>
      </c>
      <c r="F2236">
        <v>1</v>
      </c>
      <c r="G2236">
        <v>1</v>
      </c>
    </row>
    <row r="2237" spans="1:7" x14ac:dyDescent="0.25">
      <c r="A2237" t="s">
        <v>869</v>
      </c>
      <c r="B2237">
        <v>1954</v>
      </c>
      <c r="C2237">
        <v>1211</v>
      </c>
      <c r="D2237">
        <v>1</v>
      </c>
      <c r="E2237">
        <v>347</v>
      </c>
      <c r="F2237">
        <v>1</v>
      </c>
      <c r="G2237">
        <v>1</v>
      </c>
    </row>
    <row r="2238" spans="1:7" x14ac:dyDescent="0.25">
      <c r="A2238" t="s">
        <v>866</v>
      </c>
      <c r="B2238">
        <v>1954</v>
      </c>
      <c r="C2238">
        <v>1259</v>
      </c>
      <c r="D2238">
        <v>1</v>
      </c>
      <c r="E2238">
        <v>265</v>
      </c>
      <c r="F2238">
        <v>1</v>
      </c>
      <c r="G2238">
        <v>1</v>
      </c>
    </row>
    <row r="2239" spans="1:7" x14ac:dyDescent="0.25">
      <c r="A2239" t="s">
        <v>877</v>
      </c>
      <c r="B2239">
        <v>1953</v>
      </c>
      <c r="C2239">
        <v>777</v>
      </c>
      <c r="D2239">
        <v>9.8000000000000004E-2</v>
      </c>
      <c r="E2239">
        <v>840</v>
      </c>
      <c r="F2239">
        <v>4</v>
      </c>
      <c r="G2239">
        <v>1</v>
      </c>
    </row>
    <row r="2240" spans="1:7" x14ac:dyDescent="0.25">
      <c r="A2240" t="s">
        <v>878</v>
      </c>
      <c r="B2240">
        <v>1953</v>
      </c>
      <c r="C2240">
        <v>799</v>
      </c>
      <c r="D2240">
        <v>0.11700000000000001</v>
      </c>
      <c r="E2240">
        <v>840</v>
      </c>
      <c r="F2240">
        <v>4</v>
      </c>
      <c r="G2240">
        <v>1</v>
      </c>
    </row>
    <row r="2241" spans="1:7" x14ac:dyDescent="0.25">
      <c r="A2241" t="s">
        <v>879</v>
      </c>
      <c r="B2241">
        <v>1953</v>
      </c>
      <c r="C2241">
        <v>277</v>
      </c>
      <c r="D2241">
        <v>0.28699999999999998</v>
      </c>
      <c r="E2241">
        <v>277</v>
      </c>
      <c r="F2241">
        <v>4</v>
      </c>
      <c r="G2241">
        <v>1</v>
      </c>
    </row>
    <row r="2242" spans="1:7" x14ac:dyDescent="0.25">
      <c r="A2242" t="s">
        <v>879</v>
      </c>
      <c r="B2242">
        <v>1953</v>
      </c>
      <c r="C2242">
        <v>277</v>
      </c>
      <c r="D2242">
        <v>0.71299999999999997</v>
      </c>
      <c r="E2242">
        <v>202</v>
      </c>
      <c r="F2242">
        <v>4</v>
      </c>
      <c r="G2242">
        <v>1</v>
      </c>
    </row>
    <row r="2243" spans="1:7" x14ac:dyDescent="0.25">
      <c r="A2243" t="s">
        <v>878</v>
      </c>
      <c r="B2243">
        <v>1953</v>
      </c>
      <c r="C2243">
        <v>799</v>
      </c>
      <c r="D2243">
        <v>0.88300000000000001</v>
      </c>
      <c r="E2243">
        <v>799</v>
      </c>
      <c r="F2243">
        <v>4</v>
      </c>
      <c r="G2243">
        <v>1</v>
      </c>
    </row>
    <row r="2244" spans="1:7" x14ac:dyDescent="0.25">
      <c r="A2244" t="s">
        <v>877</v>
      </c>
      <c r="B2244">
        <v>1953</v>
      </c>
      <c r="C2244">
        <v>777</v>
      </c>
      <c r="D2244">
        <v>0.90200000000000002</v>
      </c>
      <c r="E2244">
        <v>777</v>
      </c>
      <c r="F2244">
        <v>4</v>
      </c>
      <c r="G2244">
        <v>1</v>
      </c>
    </row>
    <row r="2245" spans="1:7" x14ac:dyDescent="0.25">
      <c r="A2245" t="s">
        <v>880</v>
      </c>
      <c r="B2245">
        <v>1953</v>
      </c>
      <c r="C2245">
        <v>259</v>
      </c>
      <c r="D2245">
        <v>2.9000000000000001E-2</v>
      </c>
      <c r="E2245">
        <v>262</v>
      </c>
      <c r="F2245">
        <v>1</v>
      </c>
      <c r="G2245">
        <v>1</v>
      </c>
    </row>
    <row r="2246" spans="1:7" x14ac:dyDescent="0.25">
      <c r="A2246" t="s">
        <v>880</v>
      </c>
      <c r="B2246">
        <v>1953</v>
      </c>
      <c r="C2246">
        <v>259</v>
      </c>
      <c r="D2246">
        <v>0.97099999999999997</v>
      </c>
      <c r="E2246">
        <v>259</v>
      </c>
      <c r="F2246">
        <v>1</v>
      </c>
      <c r="G2246">
        <v>1</v>
      </c>
    </row>
    <row r="2247" spans="1:7" x14ac:dyDescent="0.25">
      <c r="A2247" t="s">
        <v>881</v>
      </c>
      <c r="B2247">
        <v>1952</v>
      </c>
      <c r="C2247">
        <v>330</v>
      </c>
      <c r="D2247">
        <v>0.22500000000000001</v>
      </c>
      <c r="E2247">
        <v>329</v>
      </c>
      <c r="F2247">
        <v>1</v>
      </c>
      <c r="G2247">
        <v>1</v>
      </c>
    </row>
    <row r="2248" spans="1:7" x14ac:dyDescent="0.25">
      <c r="A2248" t="s">
        <v>881</v>
      </c>
      <c r="B2248">
        <v>1952</v>
      </c>
      <c r="C2248">
        <v>330</v>
      </c>
      <c r="D2248">
        <v>0.77500000000000002</v>
      </c>
      <c r="E2248">
        <v>330</v>
      </c>
      <c r="F2248">
        <v>1</v>
      </c>
      <c r="G2248">
        <v>1</v>
      </c>
    </row>
    <row r="2249" spans="1:7" x14ac:dyDescent="0.25">
      <c r="A2249" t="s">
        <v>882</v>
      </c>
      <c r="B2249">
        <v>1951</v>
      </c>
      <c r="C2249">
        <v>1247</v>
      </c>
      <c r="D2249">
        <v>0</v>
      </c>
      <c r="E2249">
        <v>1247</v>
      </c>
      <c r="F2249">
        <v>1</v>
      </c>
      <c r="G2249">
        <v>1</v>
      </c>
    </row>
    <row r="2250" spans="1:7" x14ac:dyDescent="0.25">
      <c r="A2250" t="s">
        <v>882</v>
      </c>
      <c r="B2250">
        <v>1951</v>
      </c>
      <c r="C2250">
        <v>1247</v>
      </c>
      <c r="D2250">
        <v>1</v>
      </c>
      <c r="E2250">
        <v>832</v>
      </c>
      <c r="F2250">
        <v>1</v>
      </c>
      <c r="G2250">
        <v>1</v>
      </c>
    </row>
    <row r="2251" spans="1:7" x14ac:dyDescent="0.25">
      <c r="A2251" t="s">
        <v>883</v>
      </c>
      <c r="B2251">
        <v>1950</v>
      </c>
      <c r="C2251">
        <v>1222</v>
      </c>
      <c r="D2251">
        <v>0</v>
      </c>
      <c r="E2251">
        <v>1222</v>
      </c>
      <c r="F2251">
        <v>10</v>
      </c>
      <c r="G2251">
        <v>1</v>
      </c>
    </row>
    <row r="2252" spans="1:7" x14ac:dyDescent="0.25">
      <c r="A2252" t="s">
        <v>883</v>
      </c>
      <c r="B2252">
        <v>1950</v>
      </c>
      <c r="C2252">
        <v>1222</v>
      </c>
      <c r="D2252">
        <v>1</v>
      </c>
      <c r="E2252">
        <v>870</v>
      </c>
      <c r="F2252">
        <v>10</v>
      </c>
      <c r="G2252">
        <v>1</v>
      </c>
    </row>
    <row r="2253" spans="1:7" x14ac:dyDescent="0.25">
      <c r="A2253" t="s">
        <v>884</v>
      </c>
      <c r="B2253">
        <v>1950</v>
      </c>
      <c r="C2253">
        <v>239</v>
      </c>
      <c r="D2253">
        <v>3.0000000000000001E-3</v>
      </c>
      <c r="E2253">
        <v>301</v>
      </c>
      <c r="F2253">
        <v>1</v>
      </c>
      <c r="G2253">
        <v>1</v>
      </c>
    </row>
    <row r="2254" spans="1:7" x14ac:dyDescent="0.25">
      <c r="A2254" t="s">
        <v>884</v>
      </c>
      <c r="B2254">
        <v>1950</v>
      </c>
      <c r="C2254">
        <v>239</v>
      </c>
      <c r="D2254">
        <v>0.997</v>
      </c>
      <c r="E2254">
        <v>239</v>
      </c>
      <c r="F2254">
        <v>1</v>
      </c>
      <c r="G2254">
        <v>1</v>
      </c>
    </row>
  </sheetData>
  <autoFilter ref="A1:G2230" xr:uid="{00000000-0009-0000-0000-000002000000}"/>
  <sortState ref="A2:G2254">
    <sortCondition descending="1" ref="B2:B2254"/>
    <sortCondition descending="1" ref="F2:F2254"/>
    <sortCondition descending="1" ref="G2:G2254"/>
    <sortCondition ref="D2:D2254"/>
  </sortState>
  <phoneticPr fontId="0" type="noConversion"/>
  <pageMargins left="0.7" right="0.7" top="0.75" bottom="0.75" header="0.3" footer="0.3"/>
  <pageSetup paperSize="9" orientation="portrait" r:id="rId1"/>
  <customProperties>
    <customPr name="EpmWorksheetKeyString_GU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AI835"/>
  <sheetViews>
    <sheetView zoomScaleNormal="100"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5.28515625" style="5" bestFit="1" customWidth="1"/>
    <col min="2" max="2" width="32.5703125" style="5" bestFit="1" customWidth="1"/>
    <col min="3" max="3" width="10.42578125" style="5" bestFit="1" customWidth="1"/>
    <col min="4" max="31" width="10.140625" style="5" bestFit="1" customWidth="1"/>
    <col min="32" max="34" width="10.140625" style="5" customWidth="1"/>
    <col min="35" max="16384" width="9.140625" style="5"/>
  </cols>
  <sheetData>
    <row r="1" spans="1:34" x14ac:dyDescent="0.25">
      <c r="A1" s="5" t="s">
        <v>1399</v>
      </c>
      <c r="B1" s="10" t="s">
        <v>922</v>
      </c>
      <c r="C1" s="10">
        <v>1988</v>
      </c>
      <c r="D1" s="10">
        <v>1989</v>
      </c>
      <c r="E1" s="10">
        <v>1990</v>
      </c>
      <c r="F1" s="10">
        <v>1991</v>
      </c>
      <c r="G1" s="10">
        <v>1992</v>
      </c>
      <c r="H1" s="10">
        <v>1993</v>
      </c>
      <c r="I1" s="10">
        <v>1994</v>
      </c>
      <c r="J1" s="10">
        <v>1995</v>
      </c>
      <c r="K1" s="10">
        <v>1996</v>
      </c>
      <c r="L1" s="10">
        <v>1997</v>
      </c>
      <c r="M1" s="10">
        <v>1998</v>
      </c>
      <c r="N1" s="10">
        <v>1999</v>
      </c>
      <c r="O1" s="10">
        <v>2000</v>
      </c>
      <c r="P1" s="10">
        <v>2001</v>
      </c>
      <c r="Q1" s="10">
        <v>2002</v>
      </c>
      <c r="R1" s="10">
        <v>2003</v>
      </c>
      <c r="S1" s="10">
        <v>2004</v>
      </c>
      <c r="T1" s="10">
        <v>2005</v>
      </c>
      <c r="U1" s="10">
        <v>2006</v>
      </c>
      <c r="V1" s="10">
        <v>2007</v>
      </c>
      <c r="W1" s="5">
        <v>2008</v>
      </c>
      <c r="X1" s="5">
        <v>2009</v>
      </c>
      <c r="Y1" s="5">
        <v>2010</v>
      </c>
      <c r="Z1" s="5">
        <v>2011</v>
      </c>
      <c r="AA1" s="5">
        <v>2012</v>
      </c>
      <c r="AB1" s="5">
        <v>2013</v>
      </c>
      <c r="AC1" s="5">
        <v>2014</v>
      </c>
      <c r="AD1" s="5">
        <v>2015</v>
      </c>
      <c r="AE1" s="5">
        <v>2016</v>
      </c>
      <c r="AF1" s="5">
        <v>2017</v>
      </c>
      <c r="AG1" s="5">
        <v>2018</v>
      </c>
      <c r="AH1" s="5">
        <v>2019</v>
      </c>
    </row>
    <row r="2" spans="1:34" x14ac:dyDescent="0.25">
      <c r="A2" s="5">
        <v>1</v>
      </c>
      <c r="B2" s="10" t="s">
        <v>352</v>
      </c>
      <c r="C2" s="10">
        <v>1848</v>
      </c>
      <c r="D2" s="10">
        <v>1847</v>
      </c>
      <c r="E2" s="10"/>
      <c r="F2" s="10"/>
      <c r="G2" s="10"/>
      <c r="H2" s="10"/>
      <c r="I2" s="10"/>
      <c r="J2" s="10"/>
      <c r="K2" s="10"/>
      <c r="L2" s="10"/>
      <c r="M2" s="10"/>
      <c r="N2" s="10"/>
      <c r="O2" s="10"/>
      <c r="P2" s="10"/>
      <c r="Q2" s="10"/>
      <c r="R2" s="10"/>
      <c r="S2" s="10"/>
      <c r="T2" s="10"/>
      <c r="U2" s="10"/>
      <c r="V2" s="10"/>
    </row>
    <row r="3" spans="1:34" x14ac:dyDescent="0.25">
      <c r="A3" s="5">
        <v>2</v>
      </c>
      <c r="B3" s="10" t="s">
        <v>348</v>
      </c>
      <c r="C3" s="10">
        <v>3024</v>
      </c>
      <c r="D3" s="10">
        <v>3010</v>
      </c>
      <c r="E3" s="10"/>
      <c r="F3" s="10"/>
      <c r="G3" s="10"/>
      <c r="H3" s="10"/>
      <c r="I3" s="10"/>
      <c r="J3" s="10"/>
      <c r="K3" s="10"/>
      <c r="L3" s="10"/>
      <c r="M3" s="10"/>
      <c r="N3" s="10"/>
      <c r="O3" s="10"/>
      <c r="P3" s="10"/>
      <c r="Q3" s="10"/>
      <c r="R3" s="10"/>
      <c r="S3" s="10"/>
      <c r="T3" s="10"/>
      <c r="U3" s="10"/>
      <c r="V3" s="10"/>
    </row>
    <row r="4" spans="1:34" x14ac:dyDescent="0.25">
      <c r="A4" s="5">
        <v>3</v>
      </c>
      <c r="B4" s="10" t="s">
        <v>923</v>
      </c>
      <c r="C4" s="10">
        <v>12728</v>
      </c>
      <c r="D4" s="10">
        <v>12668</v>
      </c>
      <c r="E4" s="10">
        <v>12487</v>
      </c>
      <c r="F4" s="10">
        <v>12508</v>
      </c>
      <c r="G4" s="10">
        <v>12549</v>
      </c>
      <c r="H4" s="10">
        <v>12436</v>
      </c>
      <c r="I4" s="10">
        <v>12364</v>
      </c>
      <c r="J4" s="10">
        <v>12401</v>
      </c>
      <c r="K4" s="10">
        <v>12389</v>
      </c>
      <c r="L4" s="10">
        <v>12316</v>
      </c>
      <c r="M4" s="10">
        <v>12267</v>
      </c>
      <c r="N4" s="10">
        <v>12235</v>
      </c>
      <c r="O4" s="10">
        <v>12307</v>
      </c>
      <c r="P4" s="10">
        <v>12434</v>
      </c>
      <c r="Q4" s="10">
        <v>12443</v>
      </c>
      <c r="R4" s="10">
        <v>12467</v>
      </c>
      <c r="S4" s="10">
        <v>12415</v>
      </c>
      <c r="T4" s="10">
        <v>12437</v>
      </c>
      <c r="U4" s="10">
        <v>12291</v>
      </c>
      <c r="V4" s="10">
        <v>12187</v>
      </c>
      <c r="W4" s="5">
        <v>12131</v>
      </c>
      <c r="X4" s="5">
        <v>12114</v>
      </c>
      <c r="Y4" s="5">
        <v>12032</v>
      </c>
      <c r="Z4" s="5">
        <v>12090</v>
      </c>
      <c r="AA4" s="5">
        <v>12053</v>
      </c>
      <c r="AB4" s="5">
        <v>12053</v>
      </c>
      <c r="AC4" s="5">
        <v>12064</v>
      </c>
      <c r="AD4" s="5">
        <v>12011</v>
      </c>
      <c r="AE4" s="5">
        <v>12001</v>
      </c>
      <c r="AF4" s="5">
        <v>11971</v>
      </c>
      <c r="AG4" s="5">
        <v>11801</v>
      </c>
    </row>
    <row r="5" spans="1:34" x14ac:dyDescent="0.25">
      <c r="A5" s="5">
        <v>4</v>
      </c>
      <c r="B5" s="10" t="s">
        <v>353</v>
      </c>
      <c r="C5" s="10">
        <v>2845</v>
      </c>
      <c r="D5" s="10">
        <v>2853</v>
      </c>
      <c r="E5" s="10"/>
      <c r="F5" s="10"/>
      <c r="G5" s="10"/>
      <c r="H5" s="10"/>
      <c r="I5" s="10"/>
      <c r="J5" s="10"/>
      <c r="K5" s="10"/>
      <c r="L5" s="10"/>
      <c r="M5" s="10"/>
      <c r="N5" s="10"/>
      <c r="O5" s="10"/>
      <c r="P5" s="10"/>
      <c r="Q5" s="10"/>
      <c r="R5" s="10"/>
      <c r="S5" s="10"/>
      <c r="T5" s="10"/>
      <c r="U5" s="10"/>
      <c r="V5" s="10"/>
    </row>
    <row r="6" spans="1:34" x14ac:dyDescent="0.25">
      <c r="A6" s="5">
        <v>5</v>
      </c>
      <c r="B6" s="10" t="s">
        <v>924</v>
      </c>
      <c r="C6" s="10">
        <v>9979</v>
      </c>
      <c r="D6" s="10">
        <v>9955</v>
      </c>
      <c r="E6" s="10">
        <v>10079</v>
      </c>
      <c r="F6" s="10">
        <v>10181</v>
      </c>
      <c r="G6" s="10">
        <v>10223</v>
      </c>
      <c r="H6" s="10">
        <v>10222</v>
      </c>
      <c r="I6" s="10">
        <v>10424</v>
      </c>
      <c r="J6" s="10">
        <v>10550</v>
      </c>
      <c r="K6" s="10">
        <v>10550</v>
      </c>
      <c r="L6" s="10">
        <v>10485</v>
      </c>
      <c r="M6" s="10">
        <v>10649</v>
      </c>
      <c r="N6" s="10">
        <v>10660</v>
      </c>
      <c r="O6" s="10">
        <v>10859</v>
      </c>
      <c r="P6" s="10">
        <v>10877</v>
      </c>
      <c r="Q6" s="10">
        <v>10916</v>
      </c>
      <c r="R6" s="10">
        <v>10883</v>
      </c>
      <c r="S6" s="10">
        <v>10816</v>
      </c>
      <c r="T6" s="10">
        <v>10733</v>
      </c>
      <c r="U6" s="10">
        <v>10675</v>
      </c>
      <c r="V6" s="10">
        <v>10601</v>
      </c>
      <c r="W6" s="5">
        <v>10550</v>
      </c>
      <c r="X6" s="5">
        <v>10462</v>
      </c>
      <c r="Y6" s="5">
        <v>10447</v>
      </c>
      <c r="Z6" s="5">
        <v>10495</v>
      </c>
      <c r="AA6" s="5">
        <v>10508</v>
      </c>
      <c r="AB6" s="5">
        <v>10553</v>
      </c>
      <c r="AC6" s="5">
        <v>10494</v>
      </c>
      <c r="AD6" s="5">
        <v>10441</v>
      </c>
      <c r="AE6" s="5">
        <v>10433</v>
      </c>
      <c r="AF6" s="5">
        <v>10479</v>
      </c>
      <c r="AG6" s="5">
        <v>10475</v>
      </c>
    </row>
    <row r="7" spans="1:34" x14ac:dyDescent="0.25">
      <c r="A7" s="5">
        <v>6</v>
      </c>
      <c r="B7" s="10" t="s">
        <v>300</v>
      </c>
      <c r="C7" s="10">
        <v>3058</v>
      </c>
      <c r="D7" s="10">
        <v>2986</v>
      </c>
      <c r="E7" s="10">
        <v>7174</v>
      </c>
      <c r="F7" s="10">
        <v>7127</v>
      </c>
      <c r="G7" s="10"/>
      <c r="H7" s="10"/>
      <c r="I7" s="10"/>
      <c r="J7" s="10"/>
      <c r="K7" s="10"/>
      <c r="L7" s="10"/>
      <c r="M7" s="10"/>
      <c r="N7" s="10"/>
      <c r="O7" s="10"/>
      <c r="P7" s="10"/>
      <c r="Q7" s="10"/>
      <c r="R7" s="10"/>
      <c r="S7" s="10"/>
      <c r="T7" s="10"/>
      <c r="U7" s="10"/>
      <c r="V7" s="10"/>
    </row>
    <row r="8" spans="1:34" x14ac:dyDescent="0.25">
      <c r="A8" s="5">
        <v>7</v>
      </c>
      <c r="B8" s="10" t="s">
        <v>925</v>
      </c>
      <c r="C8" s="10">
        <v>9461</v>
      </c>
      <c r="D8" s="10">
        <v>9481</v>
      </c>
      <c r="E8" s="10">
        <v>9416</v>
      </c>
      <c r="F8" s="10">
        <v>9418</v>
      </c>
      <c r="G8" s="10">
        <v>9316</v>
      </c>
      <c r="H8" s="10">
        <v>9375</v>
      </c>
      <c r="I8" s="10">
        <v>9424</v>
      </c>
      <c r="J8" s="10">
        <v>9476</v>
      </c>
      <c r="K8" s="10">
        <v>9475</v>
      </c>
      <c r="L8" s="10">
        <v>9491</v>
      </c>
      <c r="M8" s="10">
        <v>9500</v>
      </c>
      <c r="N8" s="10">
        <v>9500</v>
      </c>
      <c r="O8" s="10">
        <v>9549</v>
      </c>
      <c r="P8" s="10">
        <v>9748</v>
      </c>
      <c r="Q8" s="10">
        <v>9722</v>
      </c>
      <c r="R8" s="10">
        <v>9671</v>
      </c>
      <c r="S8" s="10">
        <v>9704</v>
      </c>
      <c r="T8" s="10">
        <v>9694</v>
      </c>
      <c r="U8" s="10">
        <v>9740</v>
      </c>
      <c r="V8" s="10">
        <v>9514</v>
      </c>
      <c r="W8" s="5">
        <v>9497</v>
      </c>
      <c r="X8" s="5">
        <v>9270</v>
      </c>
      <c r="Y8" s="5">
        <v>9261</v>
      </c>
      <c r="Z8" s="5">
        <v>9402</v>
      </c>
      <c r="AA8" s="5">
        <v>9283</v>
      </c>
      <c r="AB8" s="5">
        <v>8985</v>
      </c>
      <c r="AC8" s="5">
        <v>8920</v>
      </c>
      <c r="AD8" s="5">
        <v>9154</v>
      </c>
      <c r="AE8" s="5">
        <v>8971</v>
      </c>
      <c r="AF8" s="5">
        <v>8919</v>
      </c>
    </row>
    <row r="9" spans="1:34" x14ac:dyDescent="0.25">
      <c r="A9" s="5">
        <v>8</v>
      </c>
      <c r="B9" s="10" t="s">
        <v>372</v>
      </c>
      <c r="C9" s="10">
        <v>4298</v>
      </c>
      <c r="D9" s="10">
        <v>4341</v>
      </c>
      <c r="E9" s="10"/>
      <c r="F9" s="10"/>
      <c r="G9" s="10"/>
      <c r="H9" s="10"/>
      <c r="I9" s="10"/>
      <c r="J9" s="10"/>
      <c r="K9" s="10"/>
      <c r="L9" s="10"/>
      <c r="M9" s="10"/>
      <c r="N9" s="10"/>
      <c r="O9" s="10"/>
      <c r="P9" s="10"/>
      <c r="Q9" s="10"/>
      <c r="R9" s="10"/>
      <c r="S9" s="10"/>
      <c r="T9" s="10"/>
      <c r="U9" s="10"/>
      <c r="V9" s="10"/>
    </row>
    <row r="10" spans="1:34" x14ac:dyDescent="0.25">
      <c r="A10" s="5">
        <v>9</v>
      </c>
      <c r="B10" s="10" t="s">
        <v>926</v>
      </c>
      <c r="C10" s="10">
        <v>6788</v>
      </c>
      <c r="D10" s="10">
        <v>6758</v>
      </c>
      <c r="E10" s="10">
        <v>6777</v>
      </c>
      <c r="F10" s="10">
        <v>6790</v>
      </c>
      <c r="G10" s="10">
        <v>6859</v>
      </c>
      <c r="H10" s="10">
        <v>6884</v>
      </c>
      <c r="I10" s="10">
        <v>6892</v>
      </c>
      <c r="J10" s="10">
        <v>6953</v>
      </c>
      <c r="K10" s="10">
        <v>7093</v>
      </c>
      <c r="L10" s="10">
        <v>7193</v>
      </c>
      <c r="M10" s="10">
        <v>7237</v>
      </c>
      <c r="N10" s="10">
        <v>7228</v>
      </c>
      <c r="O10" s="10">
        <v>7233</v>
      </c>
      <c r="P10" s="10">
        <v>7465</v>
      </c>
      <c r="Q10" s="10">
        <v>7461</v>
      </c>
      <c r="R10" s="10">
        <v>7354</v>
      </c>
      <c r="S10" s="10">
        <v>7171</v>
      </c>
      <c r="T10" s="10">
        <v>7199</v>
      </c>
      <c r="U10" s="10">
        <v>7164</v>
      </c>
      <c r="V10" s="10">
        <v>7246</v>
      </c>
      <c r="W10" s="5">
        <v>7276</v>
      </c>
      <c r="X10" s="5">
        <v>7447</v>
      </c>
      <c r="Y10" s="5">
        <v>7427</v>
      </c>
      <c r="Z10" s="5">
        <v>7454</v>
      </c>
      <c r="AA10" s="5">
        <v>7477</v>
      </c>
      <c r="AB10" s="5">
        <v>7500</v>
      </c>
      <c r="AC10" s="5">
        <v>7479</v>
      </c>
      <c r="AD10" s="5">
        <v>7452</v>
      </c>
      <c r="AE10" s="5">
        <v>7352</v>
      </c>
      <c r="AF10" s="5">
        <v>7288</v>
      </c>
      <c r="AG10" s="5">
        <v>7292</v>
      </c>
    </row>
    <row r="11" spans="1:34" x14ac:dyDescent="0.25">
      <c r="A11" s="5">
        <v>10</v>
      </c>
      <c r="B11" s="10" t="s">
        <v>927</v>
      </c>
      <c r="C11" s="10">
        <v>23744</v>
      </c>
      <c r="D11" s="10">
        <v>23472</v>
      </c>
      <c r="E11" s="10">
        <v>31962</v>
      </c>
      <c r="F11" s="10">
        <v>31655</v>
      </c>
      <c r="G11" s="10">
        <v>31350</v>
      </c>
      <c r="H11" s="10">
        <v>31088</v>
      </c>
      <c r="I11" s="10">
        <v>30880</v>
      </c>
      <c r="J11" s="10">
        <v>30744</v>
      </c>
      <c r="K11" s="10">
        <v>30743</v>
      </c>
      <c r="L11" s="10">
        <v>30546</v>
      </c>
      <c r="M11" s="10">
        <v>30016</v>
      </c>
      <c r="N11" s="10">
        <v>29596</v>
      </c>
      <c r="O11" s="10">
        <v>29015</v>
      </c>
      <c r="P11" s="10">
        <v>28971</v>
      </c>
      <c r="Q11" s="10">
        <v>29018</v>
      </c>
      <c r="R11" s="10">
        <v>28972</v>
      </c>
      <c r="S11" s="10">
        <v>28809</v>
      </c>
      <c r="T11" s="10">
        <v>28446</v>
      </c>
      <c r="U11" s="10">
        <v>27989</v>
      </c>
      <c r="V11" s="10">
        <v>27653</v>
      </c>
      <c r="W11" s="5">
        <v>27314</v>
      </c>
      <c r="X11" s="5">
        <v>26744</v>
      </c>
      <c r="Y11" s="5">
        <v>26635</v>
      </c>
      <c r="Z11" s="5">
        <v>26567</v>
      </c>
      <c r="AA11" s="5">
        <v>26305</v>
      </c>
      <c r="AB11" s="5">
        <v>26025</v>
      </c>
      <c r="AC11" s="5">
        <v>25698</v>
      </c>
      <c r="AD11" s="5">
        <v>25409</v>
      </c>
      <c r="AE11" s="5">
        <v>25068</v>
      </c>
      <c r="AF11" s="5">
        <v>24965</v>
      </c>
      <c r="AG11" s="5">
        <v>24863</v>
      </c>
    </row>
    <row r="12" spans="1:34" x14ac:dyDescent="0.25">
      <c r="A12" s="5">
        <v>11</v>
      </c>
      <c r="B12" s="10" t="s">
        <v>357</v>
      </c>
      <c r="C12" s="10">
        <v>2417</v>
      </c>
      <c r="D12" s="10">
        <v>2385</v>
      </c>
      <c r="E12" s="10"/>
      <c r="F12" s="10"/>
      <c r="G12" s="10"/>
      <c r="H12" s="10"/>
      <c r="I12" s="10"/>
      <c r="J12" s="10"/>
      <c r="K12" s="10"/>
      <c r="L12" s="10"/>
      <c r="M12" s="10"/>
      <c r="N12" s="10"/>
      <c r="O12" s="10"/>
      <c r="P12" s="10"/>
      <c r="Q12" s="10"/>
      <c r="R12" s="10"/>
      <c r="S12" s="10"/>
      <c r="T12" s="10"/>
      <c r="U12" s="10"/>
      <c r="V12" s="10"/>
    </row>
    <row r="13" spans="1:34" x14ac:dyDescent="0.25">
      <c r="A13" s="5">
        <v>12</v>
      </c>
      <c r="B13" s="10" t="s">
        <v>354</v>
      </c>
      <c r="C13" s="10">
        <v>1857</v>
      </c>
      <c r="D13" s="10">
        <v>1860</v>
      </c>
      <c r="E13" s="10"/>
      <c r="F13" s="10"/>
      <c r="G13" s="10"/>
      <c r="H13" s="10"/>
      <c r="I13" s="10"/>
      <c r="J13" s="10"/>
      <c r="K13" s="10"/>
      <c r="L13" s="10"/>
      <c r="M13" s="10"/>
      <c r="N13" s="10"/>
      <c r="O13" s="10"/>
      <c r="P13" s="10"/>
      <c r="Q13" s="10"/>
      <c r="R13" s="10"/>
      <c r="S13" s="10"/>
      <c r="T13" s="10"/>
      <c r="U13" s="10"/>
      <c r="V13" s="10"/>
    </row>
    <row r="14" spans="1:34" x14ac:dyDescent="0.25">
      <c r="A14" s="5">
        <v>13</v>
      </c>
      <c r="B14" s="10" t="s">
        <v>371</v>
      </c>
      <c r="C14" s="10">
        <v>2592</v>
      </c>
      <c r="D14" s="10">
        <v>2547</v>
      </c>
      <c r="E14" s="10"/>
      <c r="F14" s="10"/>
      <c r="G14" s="10"/>
      <c r="H14" s="10"/>
      <c r="I14" s="10"/>
      <c r="J14" s="10"/>
      <c r="K14" s="10"/>
      <c r="L14" s="10"/>
      <c r="M14" s="10"/>
      <c r="N14" s="10"/>
      <c r="O14" s="10"/>
      <c r="P14" s="10"/>
      <c r="Q14" s="10"/>
      <c r="R14" s="10"/>
      <c r="S14" s="10"/>
      <c r="T14" s="10"/>
      <c r="U14" s="10"/>
      <c r="V14" s="10"/>
    </row>
    <row r="15" spans="1:34" x14ac:dyDescent="0.25">
      <c r="A15" s="5">
        <v>14</v>
      </c>
      <c r="B15" s="10" t="s">
        <v>928</v>
      </c>
      <c r="C15" s="10">
        <v>167929</v>
      </c>
      <c r="D15" s="10">
        <v>167788</v>
      </c>
      <c r="E15" s="10">
        <v>167872</v>
      </c>
      <c r="F15" s="10">
        <v>168702</v>
      </c>
      <c r="G15" s="10">
        <v>169387</v>
      </c>
      <c r="H15" s="10">
        <v>170038</v>
      </c>
      <c r="I15" s="10">
        <v>170535</v>
      </c>
      <c r="J15" s="10">
        <v>170658</v>
      </c>
      <c r="K15" s="10">
        <v>169627</v>
      </c>
      <c r="L15" s="10">
        <v>168688</v>
      </c>
      <c r="M15" s="10">
        <v>168752</v>
      </c>
      <c r="N15" s="10">
        <v>171193</v>
      </c>
      <c r="O15" s="10">
        <v>173139</v>
      </c>
      <c r="P15" s="10">
        <v>174250</v>
      </c>
      <c r="Q15" s="10">
        <v>175569</v>
      </c>
      <c r="R15" s="10">
        <v>177172</v>
      </c>
      <c r="S15" s="10">
        <v>179185</v>
      </c>
      <c r="T15" s="10">
        <v>180604</v>
      </c>
      <c r="U15" s="10">
        <v>180729</v>
      </c>
      <c r="V15" s="10">
        <v>181613</v>
      </c>
      <c r="W15" s="5">
        <v>182484</v>
      </c>
      <c r="X15" s="5">
        <v>184227</v>
      </c>
      <c r="Y15" s="5">
        <v>187298</v>
      </c>
      <c r="Z15" s="5">
        <v>189991</v>
      </c>
      <c r="AA15" s="5">
        <v>193127</v>
      </c>
      <c r="AB15" s="5">
        <v>195418</v>
      </c>
      <c r="AC15" s="5">
        <v>198317</v>
      </c>
      <c r="AD15" s="5">
        <v>200336</v>
      </c>
      <c r="AE15" s="5">
        <v>200952</v>
      </c>
      <c r="AF15" s="5">
        <v>202636</v>
      </c>
      <c r="AG15" s="5">
        <v>202810</v>
      </c>
    </row>
    <row r="16" spans="1:34" x14ac:dyDescent="0.25">
      <c r="A16" s="5">
        <v>15</v>
      </c>
      <c r="B16" s="10" t="s">
        <v>929</v>
      </c>
      <c r="C16" s="10">
        <v>8848</v>
      </c>
      <c r="D16" s="10">
        <v>8761</v>
      </c>
      <c r="E16" s="10">
        <v>11150</v>
      </c>
      <c r="F16" s="10">
        <v>11216</v>
      </c>
      <c r="G16" s="10">
        <v>11196</v>
      </c>
      <c r="H16" s="10">
        <v>11072</v>
      </c>
      <c r="I16" s="10">
        <v>11133</v>
      </c>
      <c r="J16" s="10">
        <v>11292</v>
      </c>
      <c r="K16" s="10">
        <v>11449</v>
      </c>
      <c r="L16" s="10">
        <v>11470</v>
      </c>
      <c r="M16" s="10">
        <v>11531</v>
      </c>
      <c r="N16" s="10">
        <v>11641</v>
      </c>
      <c r="O16" s="10">
        <v>11767</v>
      </c>
      <c r="P16" s="10">
        <v>11877</v>
      </c>
      <c r="Q16" s="10">
        <v>12261</v>
      </c>
      <c r="R16" s="10">
        <v>12277</v>
      </c>
      <c r="S16" s="10">
        <v>11934</v>
      </c>
      <c r="T16" s="10">
        <v>12048</v>
      </c>
      <c r="U16" s="10">
        <v>12102</v>
      </c>
      <c r="V16" s="10">
        <v>12148</v>
      </c>
      <c r="W16" s="5">
        <v>12208</v>
      </c>
      <c r="X16" s="5">
        <v>12191</v>
      </c>
      <c r="Y16" s="5">
        <v>12141</v>
      </c>
      <c r="Z16" s="5">
        <v>12209</v>
      </c>
      <c r="AA16" s="5">
        <v>12275</v>
      </c>
      <c r="AB16" s="5">
        <v>12222</v>
      </c>
      <c r="AC16" s="5">
        <v>12165</v>
      </c>
      <c r="AD16" s="5">
        <v>12123</v>
      </c>
      <c r="AE16" s="5">
        <v>12155</v>
      </c>
      <c r="AF16" s="5">
        <v>12166</v>
      </c>
      <c r="AG16" s="5">
        <v>12143</v>
      </c>
    </row>
    <row r="17" spans="1:33" x14ac:dyDescent="0.25">
      <c r="A17" s="5">
        <v>16</v>
      </c>
      <c r="B17" s="10" t="s">
        <v>349</v>
      </c>
      <c r="C17" s="10">
        <v>4267</v>
      </c>
      <c r="D17" s="10">
        <v>4302</v>
      </c>
      <c r="E17" s="10"/>
      <c r="F17" s="10"/>
      <c r="G17" s="10"/>
      <c r="H17" s="10"/>
      <c r="I17" s="10"/>
      <c r="J17" s="10"/>
      <c r="K17" s="10"/>
      <c r="L17" s="10"/>
      <c r="M17" s="10"/>
      <c r="N17" s="10"/>
      <c r="O17" s="10"/>
      <c r="P17" s="10"/>
      <c r="Q17" s="10"/>
      <c r="R17" s="10"/>
      <c r="S17" s="10"/>
      <c r="T17" s="10"/>
      <c r="U17" s="10"/>
      <c r="V17" s="10"/>
    </row>
    <row r="18" spans="1:33" x14ac:dyDescent="0.25">
      <c r="A18" s="5">
        <v>17</v>
      </c>
      <c r="B18" s="10" t="s">
        <v>930</v>
      </c>
      <c r="C18" s="10">
        <v>18340</v>
      </c>
      <c r="D18" s="10">
        <v>18228</v>
      </c>
      <c r="E18" s="10">
        <v>18247</v>
      </c>
      <c r="F18" s="10">
        <v>18287</v>
      </c>
      <c r="G18" s="10">
        <v>18362</v>
      </c>
      <c r="H18" s="10">
        <v>18442</v>
      </c>
      <c r="I18" s="10">
        <v>18578</v>
      </c>
      <c r="J18" s="10">
        <v>18728</v>
      </c>
      <c r="K18" s="10">
        <v>18580</v>
      </c>
      <c r="L18" s="10">
        <v>18670</v>
      </c>
      <c r="M18" s="10">
        <v>18725</v>
      </c>
      <c r="N18" s="10">
        <v>18589</v>
      </c>
      <c r="O18" s="10">
        <v>18583</v>
      </c>
      <c r="P18" s="10">
        <v>18698</v>
      </c>
      <c r="Q18" s="10">
        <v>18644</v>
      </c>
      <c r="R18" s="10">
        <v>19008</v>
      </c>
      <c r="S18" s="10">
        <v>19048</v>
      </c>
      <c r="T18" s="10">
        <v>19134</v>
      </c>
      <c r="U18" s="10">
        <v>19107</v>
      </c>
      <c r="V18" s="10">
        <v>18809</v>
      </c>
      <c r="W18" s="5">
        <v>18706</v>
      </c>
      <c r="X18" s="5">
        <v>18632</v>
      </c>
      <c r="Y18" s="5">
        <v>18516</v>
      </c>
      <c r="Z18" s="5">
        <v>18515</v>
      </c>
      <c r="AA18" s="5">
        <v>18457</v>
      </c>
      <c r="AB18" s="5">
        <v>18642</v>
      </c>
      <c r="AC18" s="5">
        <v>18782</v>
      </c>
      <c r="AD18" s="5">
        <v>18924</v>
      </c>
      <c r="AE18" s="5">
        <v>19076</v>
      </c>
      <c r="AF18" s="5">
        <v>19570</v>
      </c>
      <c r="AG18" s="5">
        <v>19860</v>
      </c>
    </row>
    <row r="19" spans="1:33" x14ac:dyDescent="0.25">
      <c r="A19" s="5">
        <v>18</v>
      </c>
      <c r="B19" s="10" t="s">
        <v>931</v>
      </c>
      <c r="C19" s="10">
        <v>34799</v>
      </c>
      <c r="D19" s="10">
        <v>34618</v>
      </c>
      <c r="E19" s="10">
        <v>34463</v>
      </c>
      <c r="F19" s="10">
        <v>34311</v>
      </c>
      <c r="G19" s="10">
        <v>34210</v>
      </c>
      <c r="H19" s="10">
        <v>34031</v>
      </c>
      <c r="I19" s="10">
        <v>33937</v>
      </c>
      <c r="J19" s="10">
        <v>33676</v>
      </c>
      <c r="K19" s="10">
        <v>33498</v>
      </c>
      <c r="L19" s="10">
        <v>33327</v>
      </c>
      <c r="M19" s="10">
        <v>33198</v>
      </c>
      <c r="N19" s="10">
        <v>33143</v>
      </c>
      <c r="O19" s="10">
        <v>33053</v>
      </c>
      <c r="P19" s="10">
        <v>33248</v>
      </c>
      <c r="Q19" s="10">
        <v>33576</v>
      </c>
      <c r="R19" s="10">
        <v>33639</v>
      </c>
      <c r="S19" s="10">
        <v>34003</v>
      </c>
      <c r="T19" s="10">
        <v>34363</v>
      </c>
      <c r="U19" s="10">
        <v>34513</v>
      </c>
      <c r="V19" s="10">
        <v>34392</v>
      </c>
      <c r="W19" s="5">
        <v>34417</v>
      </c>
      <c r="X19" s="5">
        <v>34557</v>
      </c>
      <c r="Y19" s="5">
        <v>34754</v>
      </c>
      <c r="Z19" s="5">
        <v>34814</v>
      </c>
      <c r="AA19" s="5">
        <v>34778</v>
      </c>
      <c r="AB19" s="5">
        <v>34523</v>
      </c>
      <c r="AC19" s="5">
        <v>34304</v>
      </c>
      <c r="AD19" s="5">
        <v>34334</v>
      </c>
      <c r="AE19" s="5">
        <v>34177</v>
      </c>
      <c r="AF19" s="5">
        <v>34232</v>
      </c>
    </row>
    <row r="20" spans="1:33" x14ac:dyDescent="0.25">
      <c r="A20" s="5">
        <v>19</v>
      </c>
      <c r="B20" s="10" t="s">
        <v>301</v>
      </c>
      <c r="C20" s="10">
        <v>10664</v>
      </c>
      <c r="D20" s="10">
        <v>10654</v>
      </c>
      <c r="E20" s="10">
        <v>16254</v>
      </c>
      <c r="F20" s="10">
        <v>16218</v>
      </c>
      <c r="G20" s="10"/>
      <c r="H20" s="10"/>
      <c r="I20" s="10"/>
      <c r="J20" s="10"/>
      <c r="K20" s="10"/>
      <c r="L20" s="10"/>
      <c r="M20" s="10"/>
      <c r="N20" s="10"/>
      <c r="O20" s="10"/>
      <c r="P20" s="10"/>
      <c r="Q20" s="10"/>
      <c r="R20" s="10"/>
      <c r="S20" s="10"/>
      <c r="T20" s="10"/>
      <c r="U20" s="10"/>
      <c r="V20" s="10"/>
    </row>
    <row r="21" spans="1:33" x14ac:dyDescent="0.25">
      <c r="A21" s="5">
        <v>20</v>
      </c>
      <c r="B21" s="10" t="s">
        <v>370</v>
      </c>
      <c r="C21" s="10">
        <v>1785</v>
      </c>
      <c r="D21" s="10">
        <v>1761</v>
      </c>
      <c r="E21" s="10"/>
      <c r="F21" s="10"/>
      <c r="G21" s="10"/>
      <c r="H21" s="10"/>
      <c r="I21" s="10"/>
      <c r="J21" s="10"/>
      <c r="K21" s="10"/>
      <c r="L21" s="10"/>
      <c r="M21" s="10"/>
      <c r="N21" s="10"/>
      <c r="O21" s="10"/>
      <c r="P21" s="10"/>
      <c r="Q21" s="10"/>
      <c r="R21" s="10"/>
      <c r="S21" s="10"/>
      <c r="T21" s="10"/>
      <c r="U21" s="10"/>
      <c r="V21" s="10"/>
    </row>
    <row r="22" spans="1:33" x14ac:dyDescent="0.25">
      <c r="A22" s="5">
        <v>21</v>
      </c>
      <c r="B22" s="10" t="s">
        <v>358</v>
      </c>
      <c r="C22" s="10">
        <v>1739</v>
      </c>
      <c r="D22" s="10">
        <v>1704</v>
      </c>
      <c r="E22" s="10"/>
      <c r="F22" s="10"/>
      <c r="G22" s="10"/>
      <c r="H22" s="10"/>
      <c r="I22" s="10"/>
      <c r="J22" s="10"/>
      <c r="K22" s="10"/>
      <c r="L22" s="10"/>
      <c r="M22" s="10"/>
      <c r="N22" s="10"/>
      <c r="O22" s="10"/>
      <c r="P22" s="10"/>
      <c r="Q22" s="10"/>
      <c r="R22" s="10"/>
      <c r="S22" s="10"/>
      <c r="T22" s="10"/>
      <c r="U22" s="10"/>
      <c r="V22" s="10"/>
    </row>
    <row r="23" spans="1:33" x14ac:dyDescent="0.25">
      <c r="A23" s="5">
        <v>22</v>
      </c>
      <c r="B23" s="10" t="s">
        <v>932</v>
      </c>
      <c r="C23" s="10">
        <v>17718</v>
      </c>
      <c r="D23" s="10">
        <v>17743</v>
      </c>
      <c r="E23" s="10">
        <v>17416</v>
      </c>
      <c r="F23" s="10">
        <v>17414</v>
      </c>
      <c r="G23" s="10">
        <v>17619</v>
      </c>
      <c r="H23" s="10">
        <v>17723</v>
      </c>
      <c r="I23" s="10">
        <v>18013</v>
      </c>
      <c r="J23" s="10">
        <v>18191</v>
      </c>
      <c r="K23" s="10">
        <v>18242</v>
      </c>
      <c r="L23" s="10">
        <v>18511</v>
      </c>
      <c r="M23" s="10">
        <v>18633</v>
      </c>
      <c r="N23" s="10">
        <v>18716</v>
      </c>
      <c r="O23" s="10">
        <v>18807</v>
      </c>
      <c r="P23" s="10">
        <v>19014</v>
      </c>
      <c r="Q23" s="10">
        <v>19349</v>
      </c>
      <c r="R23" s="10">
        <v>19319</v>
      </c>
      <c r="S23" s="10">
        <v>19485</v>
      </c>
      <c r="T23" s="10">
        <v>19510</v>
      </c>
      <c r="U23" s="10">
        <v>18936</v>
      </c>
      <c r="V23" s="10">
        <v>19190</v>
      </c>
      <c r="W23" s="5">
        <v>19289</v>
      </c>
      <c r="X23" s="5">
        <v>19450</v>
      </c>
      <c r="Y23" s="5">
        <v>19364</v>
      </c>
      <c r="Z23" s="5">
        <v>19333</v>
      </c>
      <c r="AA23" s="5">
        <v>19467</v>
      </c>
      <c r="AB23" s="5">
        <v>19611</v>
      </c>
      <c r="AC23" s="5">
        <v>19597</v>
      </c>
      <c r="AD23" s="5">
        <v>19478</v>
      </c>
      <c r="AE23" s="5">
        <v>19536</v>
      </c>
      <c r="AF23" s="5">
        <v>19643</v>
      </c>
      <c r="AG23" s="5">
        <v>19669</v>
      </c>
    </row>
    <row r="24" spans="1:33" x14ac:dyDescent="0.25">
      <c r="A24" s="5">
        <v>23</v>
      </c>
      <c r="B24" s="10" t="s">
        <v>359</v>
      </c>
      <c r="C24" s="10">
        <v>3570</v>
      </c>
      <c r="D24" s="10">
        <v>3501</v>
      </c>
      <c r="E24" s="10"/>
      <c r="F24" s="10"/>
      <c r="G24" s="10"/>
      <c r="H24" s="10"/>
      <c r="I24" s="10"/>
      <c r="J24" s="10"/>
      <c r="K24" s="10"/>
      <c r="L24" s="10"/>
      <c r="M24" s="10"/>
      <c r="N24" s="10"/>
      <c r="O24" s="10"/>
      <c r="P24" s="10"/>
      <c r="Q24" s="10"/>
      <c r="R24" s="10"/>
      <c r="S24" s="10"/>
      <c r="T24" s="10"/>
      <c r="U24" s="10"/>
      <c r="V24" s="10"/>
    </row>
    <row r="25" spans="1:33" x14ac:dyDescent="0.25">
      <c r="A25" s="5">
        <v>24</v>
      </c>
      <c r="B25" s="10" t="s">
        <v>933</v>
      </c>
      <c r="C25" s="10">
        <v>3890</v>
      </c>
      <c r="D25" s="10">
        <v>3925</v>
      </c>
      <c r="E25" s="10">
        <v>11238</v>
      </c>
      <c r="F25" s="10">
        <v>11238</v>
      </c>
      <c r="G25" s="10">
        <v>11168</v>
      </c>
      <c r="H25" s="10">
        <v>11185</v>
      </c>
      <c r="I25" s="10">
        <v>11141</v>
      </c>
      <c r="J25" s="10">
        <v>11094</v>
      </c>
      <c r="K25" s="10">
        <v>11125</v>
      </c>
      <c r="L25" s="10">
        <v>11076</v>
      </c>
      <c r="M25" s="10">
        <v>11040</v>
      </c>
      <c r="N25" s="10">
        <v>11068</v>
      </c>
      <c r="O25" s="10">
        <v>11024</v>
      </c>
      <c r="P25" s="10">
        <v>11038</v>
      </c>
      <c r="Q25" s="10">
        <v>11049</v>
      </c>
      <c r="R25" s="10">
        <v>11152</v>
      </c>
      <c r="S25" s="10">
        <v>11061</v>
      </c>
      <c r="T25" s="10">
        <v>11032</v>
      </c>
      <c r="U25" s="10">
        <v>10926</v>
      </c>
      <c r="V25" s="10">
        <v>10782</v>
      </c>
      <c r="W25" s="5">
        <v>10702</v>
      </c>
      <c r="X25" s="5">
        <v>10543</v>
      </c>
      <c r="Y25" s="5">
        <v>10452</v>
      </c>
      <c r="Z25" s="5">
        <v>10478</v>
      </c>
      <c r="AA25" s="5">
        <v>10366</v>
      </c>
      <c r="AB25" s="5">
        <v>10292</v>
      </c>
      <c r="AC25" s="5">
        <v>10196</v>
      </c>
      <c r="AD25" s="5">
        <v>10140</v>
      </c>
      <c r="AE25" s="5">
        <v>10042</v>
      </c>
      <c r="AF25" s="5">
        <v>9914</v>
      </c>
      <c r="AG25" s="5">
        <v>9732</v>
      </c>
    </row>
    <row r="26" spans="1:33" x14ac:dyDescent="0.25">
      <c r="A26" s="5">
        <v>25</v>
      </c>
      <c r="B26" s="10" t="s">
        <v>934</v>
      </c>
      <c r="C26" s="10">
        <v>8610</v>
      </c>
      <c r="D26" s="10">
        <v>8566</v>
      </c>
      <c r="E26" s="10">
        <v>8861</v>
      </c>
      <c r="F26" s="10">
        <v>8930</v>
      </c>
      <c r="G26" s="10">
        <v>8984</v>
      </c>
      <c r="H26" s="10">
        <v>9069</v>
      </c>
      <c r="I26" s="10">
        <v>9229</v>
      </c>
      <c r="J26" s="10">
        <v>9375</v>
      </c>
      <c r="K26" s="10">
        <v>9552</v>
      </c>
      <c r="L26" s="10">
        <v>9679</v>
      </c>
      <c r="M26" s="10">
        <v>9642</v>
      </c>
      <c r="N26" s="10">
        <v>9660</v>
      </c>
      <c r="O26" s="10">
        <v>9692</v>
      </c>
      <c r="P26" s="10">
        <v>9938</v>
      </c>
      <c r="Q26" s="10">
        <v>10140</v>
      </c>
      <c r="R26" s="10">
        <v>10310</v>
      </c>
      <c r="S26" s="10">
        <v>10396</v>
      </c>
      <c r="T26" s="10">
        <v>10086</v>
      </c>
      <c r="U26" s="10">
        <v>10081</v>
      </c>
      <c r="V26" s="10">
        <v>10066</v>
      </c>
      <c r="W26" s="5">
        <v>10218</v>
      </c>
      <c r="X26" s="5">
        <v>10326</v>
      </c>
      <c r="Y26" s="5">
        <v>10449</v>
      </c>
      <c r="Z26" s="5">
        <v>10471</v>
      </c>
      <c r="AA26" s="5">
        <v>10413</v>
      </c>
      <c r="AB26" s="5">
        <v>10382</v>
      </c>
      <c r="AC26" s="5">
        <v>10378</v>
      </c>
      <c r="AD26" s="5">
        <v>10311</v>
      </c>
      <c r="AE26" s="5">
        <v>10305</v>
      </c>
      <c r="AF26" s="5">
        <v>10388</v>
      </c>
      <c r="AG26" s="5">
        <v>10488</v>
      </c>
    </row>
    <row r="27" spans="1:33" x14ac:dyDescent="0.25">
      <c r="A27" s="5">
        <v>26</v>
      </c>
      <c r="B27" s="10" t="s">
        <v>365</v>
      </c>
      <c r="C27" s="10">
        <v>1778</v>
      </c>
      <c r="D27" s="10">
        <v>1767</v>
      </c>
      <c r="E27" s="10"/>
      <c r="F27" s="10"/>
      <c r="G27" s="10"/>
      <c r="H27" s="10"/>
      <c r="I27" s="10"/>
      <c r="J27" s="10"/>
      <c r="K27" s="10"/>
      <c r="L27" s="10"/>
      <c r="M27" s="10"/>
      <c r="N27" s="10"/>
      <c r="O27" s="10"/>
      <c r="P27" s="10"/>
      <c r="Q27" s="10"/>
      <c r="R27" s="10"/>
      <c r="S27" s="10"/>
      <c r="T27" s="10"/>
      <c r="U27" s="10"/>
      <c r="V27" s="10"/>
    </row>
    <row r="28" spans="1:33" x14ac:dyDescent="0.25">
      <c r="A28" s="5">
        <v>27</v>
      </c>
      <c r="B28" s="10" t="s">
        <v>368</v>
      </c>
      <c r="C28" s="10">
        <v>2891</v>
      </c>
      <c r="D28" s="10">
        <v>2849</v>
      </c>
      <c r="E28" s="10"/>
      <c r="F28" s="10"/>
      <c r="G28" s="10"/>
      <c r="H28" s="10"/>
      <c r="I28" s="10"/>
      <c r="J28" s="10"/>
      <c r="K28" s="10"/>
      <c r="L28" s="10"/>
      <c r="M28" s="10"/>
      <c r="N28" s="10"/>
      <c r="O28" s="10"/>
      <c r="P28" s="10"/>
      <c r="Q28" s="10"/>
      <c r="R28" s="10"/>
      <c r="S28" s="10"/>
      <c r="T28" s="10"/>
      <c r="U28" s="10"/>
      <c r="V28" s="10"/>
    </row>
    <row r="29" spans="1:33" x14ac:dyDescent="0.25">
      <c r="A29" s="5">
        <v>28</v>
      </c>
      <c r="B29" s="10" t="s">
        <v>362</v>
      </c>
      <c r="C29" s="10">
        <v>4049</v>
      </c>
      <c r="D29" s="10">
        <v>4028</v>
      </c>
      <c r="E29" s="10"/>
      <c r="F29" s="10"/>
      <c r="G29" s="10"/>
      <c r="H29" s="10"/>
      <c r="I29" s="10"/>
      <c r="J29" s="10"/>
      <c r="K29" s="10"/>
      <c r="L29" s="10"/>
      <c r="M29" s="10"/>
      <c r="N29" s="10"/>
      <c r="O29" s="10"/>
      <c r="P29" s="10"/>
      <c r="Q29" s="10"/>
      <c r="R29" s="10"/>
      <c r="S29" s="10"/>
      <c r="T29" s="10"/>
      <c r="U29" s="10"/>
      <c r="V29" s="10"/>
    </row>
    <row r="30" spans="1:33" x14ac:dyDescent="0.25">
      <c r="A30" s="5">
        <v>29</v>
      </c>
      <c r="B30" s="10" t="s">
        <v>366</v>
      </c>
      <c r="C30" s="10">
        <v>4953</v>
      </c>
      <c r="D30" s="10">
        <v>5022</v>
      </c>
      <c r="E30" s="10"/>
      <c r="F30" s="10"/>
      <c r="G30" s="10"/>
      <c r="H30" s="10"/>
      <c r="I30" s="10"/>
      <c r="J30" s="10"/>
      <c r="K30" s="10"/>
      <c r="L30" s="10"/>
      <c r="M30" s="10"/>
      <c r="N30" s="10"/>
      <c r="O30" s="10"/>
      <c r="P30" s="10"/>
      <c r="Q30" s="10"/>
      <c r="R30" s="10"/>
      <c r="S30" s="10"/>
      <c r="T30" s="10"/>
      <c r="U30" s="10"/>
      <c r="V30" s="10"/>
    </row>
    <row r="31" spans="1:33" x14ac:dyDescent="0.25">
      <c r="A31" s="5">
        <v>30</v>
      </c>
      <c r="B31" s="10" t="s">
        <v>340</v>
      </c>
      <c r="C31" s="10">
        <v>5032</v>
      </c>
      <c r="D31" s="10">
        <v>4960</v>
      </c>
      <c r="E31" s="10"/>
      <c r="F31" s="10"/>
      <c r="G31" s="10"/>
      <c r="H31" s="10"/>
      <c r="I31" s="10"/>
      <c r="J31" s="10"/>
      <c r="K31" s="10"/>
      <c r="L31" s="10"/>
      <c r="M31" s="10"/>
      <c r="N31" s="10"/>
      <c r="O31" s="10"/>
      <c r="P31" s="10"/>
      <c r="Q31" s="10"/>
      <c r="R31" s="10"/>
      <c r="S31" s="10"/>
      <c r="T31" s="10"/>
      <c r="U31" s="10"/>
      <c r="V31" s="10"/>
    </row>
    <row r="32" spans="1:33" x14ac:dyDescent="0.25">
      <c r="A32" s="5">
        <v>31</v>
      </c>
      <c r="B32" s="10" t="s">
        <v>367</v>
      </c>
      <c r="C32" s="10">
        <v>1715</v>
      </c>
      <c r="D32" s="10">
        <v>1711</v>
      </c>
      <c r="E32" s="10"/>
      <c r="F32" s="10"/>
      <c r="G32" s="10"/>
      <c r="H32" s="10"/>
      <c r="I32" s="10"/>
      <c r="J32" s="10"/>
      <c r="K32" s="10"/>
      <c r="L32" s="10"/>
      <c r="M32" s="10"/>
      <c r="N32" s="10"/>
      <c r="O32" s="10"/>
      <c r="P32" s="10"/>
      <c r="Q32" s="10"/>
      <c r="R32" s="10"/>
      <c r="S32" s="10"/>
      <c r="T32" s="10"/>
      <c r="U32" s="10"/>
      <c r="V32" s="10"/>
    </row>
    <row r="33" spans="1:33" x14ac:dyDescent="0.25">
      <c r="A33" s="5">
        <v>32</v>
      </c>
      <c r="B33" s="10" t="s">
        <v>363</v>
      </c>
      <c r="C33" s="10">
        <v>1581</v>
      </c>
      <c r="D33" s="10">
        <v>1561</v>
      </c>
      <c r="E33" s="10"/>
      <c r="F33" s="10"/>
      <c r="G33" s="10"/>
      <c r="H33" s="10"/>
      <c r="I33" s="10"/>
      <c r="J33" s="10"/>
      <c r="K33" s="10"/>
      <c r="L33" s="10"/>
      <c r="M33" s="10"/>
      <c r="N33" s="10"/>
      <c r="O33" s="10"/>
      <c r="P33" s="10"/>
      <c r="Q33" s="10"/>
      <c r="R33" s="10"/>
      <c r="S33" s="10"/>
      <c r="T33" s="10"/>
      <c r="U33" s="10"/>
      <c r="V33" s="10"/>
    </row>
    <row r="34" spans="1:33" x14ac:dyDescent="0.25">
      <c r="A34" s="5">
        <v>33</v>
      </c>
      <c r="B34" s="10" t="s">
        <v>298</v>
      </c>
      <c r="C34" s="10">
        <v>5142</v>
      </c>
      <c r="D34" s="10">
        <v>5148</v>
      </c>
      <c r="E34" s="10">
        <v>11914</v>
      </c>
      <c r="F34" s="10">
        <v>12076</v>
      </c>
      <c r="G34" s="10"/>
      <c r="H34" s="10"/>
      <c r="I34" s="10"/>
      <c r="J34" s="10"/>
      <c r="K34" s="10"/>
      <c r="L34" s="10"/>
      <c r="M34" s="10"/>
      <c r="N34" s="10"/>
      <c r="O34" s="10"/>
      <c r="P34" s="10"/>
      <c r="Q34" s="10"/>
      <c r="R34" s="10"/>
      <c r="S34" s="10"/>
      <c r="T34" s="10"/>
      <c r="U34" s="10"/>
      <c r="V34" s="10"/>
    </row>
    <row r="35" spans="1:33" x14ac:dyDescent="0.25">
      <c r="A35" s="5">
        <v>34</v>
      </c>
      <c r="B35" s="10" t="s">
        <v>935</v>
      </c>
      <c r="C35" s="10">
        <v>57195</v>
      </c>
      <c r="D35" s="10">
        <v>63785</v>
      </c>
      <c r="E35" s="10">
        <v>71086</v>
      </c>
      <c r="F35" s="10">
        <v>78100</v>
      </c>
      <c r="G35" s="10">
        <v>84909</v>
      </c>
      <c r="H35" s="10">
        <v>91689</v>
      </c>
      <c r="I35" s="10">
        <v>98444</v>
      </c>
      <c r="J35" s="10">
        <v>104541</v>
      </c>
      <c r="K35" s="10">
        <v>112704</v>
      </c>
      <c r="L35" s="10">
        <v>118913</v>
      </c>
      <c r="M35" s="10">
        <v>126720</v>
      </c>
      <c r="N35" s="10">
        <v>136157</v>
      </c>
      <c r="O35" s="10">
        <v>142765</v>
      </c>
      <c r="P35" s="10">
        <v>150398</v>
      </c>
      <c r="Q35" s="10">
        <v>158902</v>
      </c>
      <c r="R35" s="10">
        <v>165106</v>
      </c>
      <c r="S35" s="10">
        <v>170704</v>
      </c>
      <c r="T35" s="10">
        <v>175007</v>
      </c>
      <c r="U35" s="10">
        <v>178466</v>
      </c>
      <c r="V35" s="10">
        <v>180924</v>
      </c>
      <c r="W35" s="5">
        <v>183270</v>
      </c>
      <c r="X35" s="5">
        <v>185746</v>
      </c>
      <c r="Y35" s="5">
        <v>188160</v>
      </c>
      <c r="Z35" s="5">
        <v>190655</v>
      </c>
      <c r="AA35" s="5">
        <v>193163</v>
      </c>
      <c r="AB35" s="5">
        <v>195213</v>
      </c>
      <c r="AC35" s="5">
        <v>196013</v>
      </c>
      <c r="AD35" s="5">
        <v>196932</v>
      </c>
      <c r="AE35" s="5">
        <v>198145</v>
      </c>
      <c r="AF35" s="5">
        <v>200914</v>
      </c>
      <c r="AG35" s="5">
        <v>203990</v>
      </c>
    </row>
    <row r="36" spans="1:33" x14ac:dyDescent="0.25">
      <c r="A36" s="5">
        <v>35</v>
      </c>
      <c r="B36" s="10" t="s">
        <v>350</v>
      </c>
      <c r="C36" s="10">
        <v>2468</v>
      </c>
      <c r="D36" s="10">
        <v>2515</v>
      </c>
      <c r="E36" s="10"/>
      <c r="F36" s="10"/>
      <c r="G36" s="10"/>
      <c r="H36" s="10"/>
      <c r="I36" s="10"/>
      <c r="J36" s="10"/>
      <c r="K36" s="10"/>
      <c r="L36" s="10"/>
      <c r="M36" s="10"/>
      <c r="N36" s="10"/>
      <c r="O36" s="10"/>
      <c r="P36" s="10"/>
      <c r="Q36" s="10"/>
      <c r="R36" s="10"/>
      <c r="S36" s="10"/>
      <c r="T36" s="10"/>
      <c r="U36" s="10"/>
      <c r="V36" s="10"/>
    </row>
    <row r="37" spans="1:33" x14ac:dyDescent="0.25">
      <c r="A37" s="5">
        <v>36</v>
      </c>
      <c r="B37" s="10" t="s">
        <v>364</v>
      </c>
      <c r="C37" s="10">
        <v>2392</v>
      </c>
      <c r="D37" s="10">
        <v>2386</v>
      </c>
      <c r="E37" s="10"/>
      <c r="F37" s="10"/>
      <c r="G37" s="10"/>
      <c r="H37" s="10"/>
      <c r="I37" s="10"/>
      <c r="J37" s="10"/>
      <c r="K37" s="10"/>
      <c r="L37" s="10"/>
      <c r="M37" s="10"/>
      <c r="N37" s="10"/>
      <c r="O37" s="10"/>
      <c r="P37" s="10"/>
      <c r="Q37" s="10"/>
      <c r="R37" s="10"/>
      <c r="S37" s="10"/>
      <c r="T37" s="10"/>
      <c r="U37" s="10"/>
      <c r="V37" s="10"/>
    </row>
    <row r="38" spans="1:33" x14ac:dyDescent="0.25">
      <c r="A38" s="5">
        <v>37</v>
      </c>
      <c r="B38" s="10" t="s">
        <v>936</v>
      </c>
      <c r="C38" s="10">
        <v>33192</v>
      </c>
      <c r="D38" s="10">
        <v>33047</v>
      </c>
      <c r="E38" s="10">
        <v>32979</v>
      </c>
      <c r="F38" s="10">
        <v>32936</v>
      </c>
      <c r="G38" s="10">
        <v>32924</v>
      </c>
      <c r="H38" s="10">
        <v>32773</v>
      </c>
      <c r="I38" s="10">
        <v>32933</v>
      </c>
      <c r="J38" s="10">
        <v>32957</v>
      </c>
      <c r="K38" s="10">
        <v>33009</v>
      </c>
      <c r="L38" s="10">
        <v>33016</v>
      </c>
      <c r="M38" s="10">
        <v>32906</v>
      </c>
      <c r="N38" s="10">
        <v>32838</v>
      </c>
      <c r="O38" s="10">
        <v>33097</v>
      </c>
      <c r="P38" s="10">
        <v>33517</v>
      </c>
      <c r="Q38" s="10">
        <v>33632</v>
      </c>
      <c r="R38" s="10">
        <v>33695</v>
      </c>
      <c r="S38" s="10">
        <v>33708</v>
      </c>
      <c r="T38" s="10">
        <v>33804</v>
      </c>
      <c r="U38" s="10">
        <v>34146</v>
      </c>
      <c r="V38" s="10">
        <v>34123</v>
      </c>
      <c r="W38" s="5">
        <v>33817</v>
      </c>
      <c r="X38" s="5">
        <v>33430</v>
      </c>
      <c r="Y38" s="5">
        <v>33416</v>
      </c>
      <c r="Z38" s="5">
        <v>33122</v>
      </c>
      <c r="AA38" s="5">
        <v>32998</v>
      </c>
      <c r="AB38" s="5">
        <v>32885</v>
      </c>
      <c r="AC38" s="5">
        <v>32803</v>
      </c>
      <c r="AD38" s="5">
        <v>32610</v>
      </c>
      <c r="AE38" s="5">
        <v>32621</v>
      </c>
      <c r="AF38" s="5">
        <v>32252</v>
      </c>
      <c r="AG38" s="5">
        <v>32258</v>
      </c>
    </row>
    <row r="39" spans="1:33" x14ac:dyDescent="0.25">
      <c r="A39" s="5">
        <v>38</v>
      </c>
      <c r="B39" s="10" t="s">
        <v>341</v>
      </c>
      <c r="C39" s="10">
        <v>8023</v>
      </c>
      <c r="D39" s="10">
        <v>8028</v>
      </c>
      <c r="E39" s="10"/>
      <c r="F39" s="10"/>
      <c r="G39" s="10"/>
      <c r="H39" s="10"/>
      <c r="I39" s="10"/>
      <c r="J39" s="10"/>
      <c r="K39" s="10"/>
      <c r="L39" s="10"/>
      <c r="M39" s="10"/>
      <c r="N39" s="10"/>
      <c r="O39" s="10"/>
      <c r="P39" s="10"/>
      <c r="Q39" s="10"/>
      <c r="R39" s="10"/>
      <c r="S39" s="10"/>
      <c r="T39" s="10"/>
      <c r="U39" s="10"/>
      <c r="V39" s="10"/>
    </row>
    <row r="40" spans="1:33" x14ac:dyDescent="0.25">
      <c r="A40" s="5">
        <v>39</v>
      </c>
      <c r="B40" s="10" t="s">
        <v>937</v>
      </c>
      <c r="C40" s="10">
        <v>7783</v>
      </c>
      <c r="D40" s="10">
        <v>7799</v>
      </c>
      <c r="E40" s="10">
        <v>13397</v>
      </c>
      <c r="F40" s="10">
        <v>13486</v>
      </c>
      <c r="G40" s="10">
        <v>13532</v>
      </c>
      <c r="H40" s="10">
        <v>13713</v>
      </c>
      <c r="I40" s="10">
        <v>13745</v>
      </c>
      <c r="J40" s="10">
        <v>13901</v>
      </c>
      <c r="K40" s="10">
        <v>14021</v>
      </c>
      <c r="L40" s="10">
        <v>14198</v>
      </c>
      <c r="M40" s="10">
        <v>14337</v>
      </c>
      <c r="N40" s="10">
        <v>14307</v>
      </c>
      <c r="O40" s="10">
        <v>14273</v>
      </c>
      <c r="P40" s="10">
        <v>14368</v>
      </c>
      <c r="Q40" s="10">
        <v>14349</v>
      </c>
      <c r="R40" s="10">
        <v>14370</v>
      </c>
      <c r="S40" s="10">
        <v>14328</v>
      </c>
      <c r="T40" s="10">
        <v>14173</v>
      </c>
      <c r="U40" s="10">
        <v>14109</v>
      </c>
      <c r="V40" s="10">
        <v>14117</v>
      </c>
      <c r="W40" s="5">
        <v>14234</v>
      </c>
      <c r="X40" s="5">
        <v>14255</v>
      </c>
    </row>
    <row r="41" spans="1:33" x14ac:dyDescent="0.25">
      <c r="A41" s="5">
        <v>40</v>
      </c>
      <c r="B41" s="10" t="s">
        <v>938</v>
      </c>
      <c r="C41" s="10">
        <v>14037</v>
      </c>
      <c r="D41" s="10">
        <v>13958</v>
      </c>
      <c r="E41" s="10">
        <v>14017</v>
      </c>
      <c r="F41" s="10">
        <v>14080</v>
      </c>
      <c r="G41" s="10">
        <v>14094</v>
      </c>
      <c r="H41" s="10">
        <v>14130</v>
      </c>
      <c r="I41" s="10">
        <v>14155</v>
      </c>
      <c r="J41" s="10">
        <v>14198</v>
      </c>
      <c r="K41" s="10">
        <v>14430</v>
      </c>
      <c r="L41" s="10">
        <v>14599</v>
      </c>
      <c r="M41" s="10">
        <v>14643</v>
      </c>
      <c r="N41" s="10">
        <v>14658</v>
      </c>
      <c r="O41" s="10">
        <v>14830</v>
      </c>
      <c r="P41" s="10">
        <v>14873</v>
      </c>
      <c r="Q41" s="10">
        <v>15026</v>
      </c>
      <c r="R41" s="10">
        <v>15121</v>
      </c>
      <c r="S41" s="10">
        <v>14906</v>
      </c>
      <c r="T41" s="10">
        <v>14921</v>
      </c>
      <c r="U41" s="10">
        <v>14938</v>
      </c>
      <c r="V41" s="10">
        <v>15186</v>
      </c>
      <c r="W41" s="5">
        <v>15564</v>
      </c>
      <c r="X41" s="5">
        <v>15591</v>
      </c>
      <c r="Y41" s="5">
        <v>15555</v>
      </c>
      <c r="Z41" s="5">
        <v>15546</v>
      </c>
      <c r="AA41" s="5">
        <v>15536</v>
      </c>
      <c r="AB41" s="5">
        <v>15622</v>
      </c>
      <c r="AC41" s="5">
        <v>15548</v>
      </c>
      <c r="AD41" s="5">
        <v>15583</v>
      </c>
      <c r="AE41" s="5">
        <v>15698</v>
      </c>
      <c r="AF41" s="5">
        <v>14737</v>
      </c>
    </row>
    <row r="42" spans="1:33" x14ac:dyDescent="0.25">
      <c r="A42" s="5">
        <v>41</v>
      </c>
      <c r="B42" s="10" t="s">
        <v>361</v>
      </c>
      <c r="C42" s="10">
        <v>1985</v>
      </c>
      <c r="D42" s="10">
        <v>1979</v>
      </c>
      <c r="E42" s="10"/>
      <c r="F42" s="10"/>
      <c r="G42" s="10"/>
      <c r="H42" s="10"/>
      <c r="I42" s="10"/>
      <c r="J42" s="10"/>
      <c r="K42" s="10"/>
      <c r="L42" s="10"/>
      <c r="M42" s="10"/>
      <c r="N42" s="10"/>
      <c r="O42" s="10"/>
      <c r="P42" s="10"/>
      <c r="Q42" s="10"/>
      <c r="R42" s="10"/>
      <c r="S42" s="10"/>
      <c r="T42" s="10"/>
      <c r="U42" s="10"/>
      <c r="V42" s="10"/>
    </row>
    <row r="43" spans="1:33" x14ac:dyDescent="0.25">
      <c r="A43" s="5">
        <v>42</v>
      </c>
      <c r="B43" s="10" t="s">
        <v>360</v>
      </c>
      <c r="C43" s="10">
        <v>4373</v>
      </c>
      <c r="D43" s="10">
        <v>4378</v>
      </c>
      <c r="E43" s="10"/>
      <c r="F43" s="10"/>
      <c r="G43" s="10"/>
      <c r="H43" s="10"/>
      <c r="I43" s="10"/>
      <c r="J43" s="10"/>
      <c r="K43" s="10"/>
      <c r="L43" s="10"/>
      <c r="M43" s="10"/>
      <c r="N43" s="10"/>
      <c r="O43" s="10"/>
      <c r="P43" s="10"/>
      <c r="Q43" s="10"/>
      <c r="R43" s="10"/>
      <c r="S43" s="10"/>
      <c r="T43" s="10"/>
      <c r="U43" s="10"/>
      <c r="V43" s="10"/>
    </row>
    <row r="44" spans="1:33" x14ac:dyDescent="0.25">
      <c r="A44" s="5">
        <v>45</v>
      </c>
      <c r="B44" s="10" t="s">
        <v>299</v>
      </c>
      <c r="C44" s="10">
        <v>3697</v>
      </c>
      <c r="D44" s="10">
        <v>3657</v>
      </c>
      <c r="E44" s="10">
        <v>11222</v>
      </c>
      <c r="F44" s="10">
        <v>11212</v>
      </c>
      <c r="G44" s="10"/>
      <c r="H44" s="10"/>
      <c r="I44" s="10"/>
      <c r="J44" s="10"/>
      <c r="K44" s="10"/>
      <c r="L44" s="10"/>
      <c r="M44" s="10"/>
      <c r="N44" s="10"/>
      <c r="O44" s="10"/>
      <c r="P44" s="10"/>
      <c r="Q44" s="10"/>
      <c r="R44" s="10"/>
      <c r="S44" s="10"/>
      <c r="T44" s="10"/>
      <c r="U44" s="10"/>
      <c r="V44" s="10"/>
    </row>
    <row r="45" spans="1:33" x14ac:dyDescent="0.25">
      <c r="A45" s="5">
        <v>46</v>
      </c>
      <c r="B45" s="10" t="s">
        <v>356</v>
      </c>
      <c r="C45" s="10">
        <v>1585</v>
      </c>
      <c r="D45" s="10">
        <v>1564</v>
      </c>
      <c r="E45" s="10"/>
      <c r="F45" s="10"/>
      <c r="G45" s="10"/>
      <c r="H45" s="10"/>
      <c r="I45" s="10"/>
      <c r="J45" s="10"/>
      <c r="K45" s="10"/>
      <c r="L45" s="10"/>
      <c r="M45" s="10"/>
      <c r="N45" s="10"/>
      <c r="O45" s="10"/>
      <c r="P45" s="10"/>
      <c r="Q45" s="10"/>
      <c r="R45" s="10"/>
      <c r="S45" s="10"/>
      <c r="T45" s="10"/>
      <c r="U45" s="10"/>
      <c r="V45" s="10"/>
    </row>
    <row r="46" spans="1:33" x14ac:dyDescent="0.25">
      <c r="A46" s="5">
        <v>47</v>
      </c>
      <c r="B46" s="10" t="s">
        <v>939</v>
      </c>
      <c r="C46" s="10">
        <v>28245</v>
      </c>
      <c r="D46" s="10">
        <v>28234</v>
      </c>
      <c r="E46" s="10">
        <v>28271</v>
      </c>
      <c r="F46" s="10">
        <v>28292</v>
      </c>
      <c r="G46" s="10">
        <v>28267</v>
      </c>
      <c r="H46" s="10">
        <v>28260</v>
      </c>
      <c r="I46" s="10">
        <v>28232</v>
      </c>
      <c r="J46" s="10">
        <v>28315</v>
      </c>
      <c r="K46" s="10">
        <v>28540</v>
      </c>
      <c r="L46" s="10">
        <v>28639</v>
      </c>
      <c r="M46" s="10">
        <v>28476</v>
      </c>
      <c r="N46" s="10">
        <v>28217</v>
      </c>
      <c r="O46" s="10">
        <v>28218</v>
      </c>
      <c r="P46" s="10">
        <v>28328</v>
      </c>
      <c r="Q46" s="10">
        <v>28304</v>
      </c>
      <c r="R46" s="10">
        <v>28397</v>
      </c>
      <c r="S46" s="10">
        <v>28275</v>
      </c>
      <c r="T46" s="10">
        <v>28250</v>
      </c>
      <c r="U46" s="10">
        <v>28185</v>
      </c>
      <c r="V46" s="10">
        <v>28117</v>
      </c>
      <c r="W46" s="5">
        <v>28058</v>
      </c>
      <c r="X46" s="5">
        <v>27995</v>
      </c>
      <c r="Y46" s="5">
        <v>28024</v>
      </c>
      <c r="Z46" s="5">
        <v>27981</v>
      </c>
      <c r="AA46" s="5">
        <v>27920</v>
      </c>
      <c r="AB46" s="5">
        <v>27914</v>
      </c>
      <c r="AC46" s="5">
        <v>27792</v>
      </c>
      <c r="AD46" s="5">
        <v>27695</v>
      </c>
      <c r="AE46" s="5">
        <v>27467</v>
      </c>
      <c r="AF46" s="5">
        <v>27527</v>
      </c>
      <c r="AG46" s="5">
        <v>27508</v>
      </c>
    </row>
    <row r="47" spans="1:33" x14ac:dyDescent="0.25">
      <c r="A47" s="5">
        <v>48</v>
      </c>
      <c r="B47" s="10" t="s">
        <v>940</v>
      </c>
      <c r="C47" s="10">
        <v>16259</v>
      </c>
      <c r="D47" s="10">
        <v>16181</v>
      </c>
      <c r="E47" s="10">
        <v>16026</v>
      </c>
      <c r="F47" s="10">
        <v>16087</v>
      </c>
      <c r="G47" s="10">
        <v>16085</v>
      </c>
      <c r="H47" s="10">
        <v>15969</v>
      </c>
      <c r="I47" s="10">
        <v>15935</v>
      </c>
      <c r="J47" s="10">
        <v>15894</v>
      </c>
      <c r="K47" s="10">
        <v>15960</v>
      </c>
      <c r="L47" s="10">
        <v>15925</v>
      </c>
      <c r="M47" s="10">
        <v>16082</v>
      </c>
      <c r="N47" s="10">
        <v>16247</v>
      </c>
      <c r="O47" s="10">
        <v>16367</v>
      </c>
      <c r="P47" s="10">
        <v>16404</v>
      </c>
      <c r="Q47" s="10">
        <v>16558</v>
      </c>
      <c r="R47" s="10">
        <v>16663</v>
      </c>
      <c r="S47" s="10">
        <v>16973</v>
      </c>
      <c r="T47" s="10">
        <v>16525</v>
      </c>
      <c r="U47" s="10">
        <v>16614</v>
      </c>
      <c r="V47" s="10">
        <v>16600</v>
      </c>
      <c r="W47" s="5">
        <v>16325</v>
      </c>
      <c r="X47" s="5">
        <v>16268</v>
      </c>
      <c r="Y47" s="5">
        <v>16260</v>
      </c>
      <c r="Z47" s="5">
        <v>16290</v>
      </c>
      <c r="AA47" s="5">
        <v>16260</v>
      </c>
      <c r="AB47" s="5">
        <v>16132</v>
      </c>
      <c r="AC47" s="5">
        <v>15905</v>
      </c>
      <c r="AD47" s="5">
        <v>16212</v>
      </c>
      <c r="AE47" s="5">
        <v>16422</v>
      </c>
      <c r="AF47" s="5">
        <v>15908</v>
      </c>
    </row>
    <row r="48" spans="1:33" x14ac:dyDescent="0.25">
      <c r="A48" s="5">
        <v>49</v>
      </c>
      <c r="B48" s="10" t="s">
        <v>355</v>
      </c>
      <c r="C48" s="10">
        <v>2377</v>
      </c>
      <c r="D48" s="10">
        <v>2381</v>
      </c>
      <c r="E48" s="10"/>
      <c r="F48" s="10"/>
      <c r="G48" s="10"/>
      <c r="H48" s="10"/>
      <c r="I48" s="10"/>
      <c r="J48" s="10"/>
      <c r="K48" s="10"/>
      <c r="L48" s="10"/>
      <c r="M48" s="10"/>
      <c r="N48" s="10"/>
      <c r="O48" s="10"/>
      <c r="P48" s="10"/>
      <c r="Q48" s="10"/>
      <c r="R48" s="10"/>
      <c r="S48" s="10"/>
      <c r="T48" s="10"/>
      <c r="U48" s="10"/>
      <c r="V48" s="10"/>
    </row>
    <row r="49" spans="1:33" x14ac:dyDescent="0.25">
      <c r="A49" s="5">
        <v>50</v>
      </c>
      <c r="B49" s="10" t="s">
        <v>941</v>
      </c>
      <c r="C49" s="10">
        <v>4552</v>
      </c>
      <c r="D49" s="10">
        <v>5930</v>
      </c>
      <c r="E49" s="10">
        <v>6962</v>
      </c>
      <c r="F49" s="10">
        <v>8142</v>
      </c>
      <c r="G49" s="10">
        <v>9643</v>
      </c>
      <c r="H49" s="10">
        <v>10764</v>
      </c>
      <c r="I49" s="10">
        <v>11989</v>
      </c>
      <c r="J49" s="10">
        <v>12923</v>
      </c>
      <c r="K49" s="10">
        <v>13303</v>
      </c>
      <c r="L49" s="10">
        <v>14132</v>
      </c>
      <c r="M49" s="10">
        <v>15296</v>
      </c>
      <c r="N49" s="10">
        <v>16503</v>
      </c>
      <c r="O49" s="10">
        <v>17258</v>
      </c>
      <c r="P49" s="10">
        <v>18379</v>
      </c>
      <c r="Q49" s="10">
        <v>19249</v>
      </c>
      <c r="R49" s="10">
        <v>19398</v>
      </c>
      <c r="S49" s="10">
        <v>19180</v>
      </c>
      <c r="T49" s="10">
        <v>19120</v>
      </c>
      <c r="U49" s="10">
        <v>19421</v>
      </c>
      <c r="V49" s="10">
        <v>19704</v>
      </c>
      <c r="W49" s="5">
        <v>20286</v>
      </c>
      <c r="X49" s="5">
        <v>20773</v>
      </c>
      <c r="Y49" s="5">
        <v>20906</v>
      </c>
      <c r="Z49" s="5">
        <v>21106</v>
      </c>
      <c r="AA49" s="5">
        <v>21288</v>
      </c>
      <c r="AB49" s="5">
        <v>21262</v>
      </c>
      <c r="AC49" s="5">
        <v>21499</v>
      </c>
      <c r="AD49" s="5">
        <v>21894</v>
      </c>
      <c r="AE49" s="5">
        <v>22113</v>
      </c>
      <c r="AF49" s="5">
        <v>22457</v>
      </c>
      <c r="AG49" s="5">
        <v>22407</v>
      </c>
    </row>
    <row r="50" spans="1:33" x14ac:dyDescent="0.25">
      <c r="A50" s="5">
        <v>51</v>
      </c>
      <c r="B50" s="10" t="s">
        <v>942</v>
      </c>
      <c r="C50" s="10">
        <v>23649</v>
      </c>
      <c r="D50" s="10">
        <v>23809</v>
      </c>
      <c r="E50" s="10">
        <v>24017</v>
      </c>
      <c r="F50" s="10">
        <v>24386</v>
      </c>
      <c r="G50" s="10">
        <v>24685</v>
      </c>
      <c r="H50" s="10">
        <v>25001</v>
      </c>
      <c r="I50" s="10">
        <v>25386</v>
      </c>
      <c r="J50" s="10">
        <v>25734</v>
      </c>
      <c r="K50" s="10">
        <v>26024</v>
      </c>
      <c r="L50" s="10">
        <v>26353</v>
      </c>
      <c r="M50" s="10">
        <v>26415</v>
      </c>
      <c r="N50" s="10">
        <v>26429</v>
      </c>
      <c r="O50" s="10">
        <v>26637</v>
      </c>
      <c r="P50" s="10">
        <v>27019</v>
      </c>
      <c r="Q50" s="10">
        <v>27239</v>
      </c>
      <c r="R50" s="10">
        <v>27258</v>
      </c>
      <c r="S50" s="10">
        <v>27096</v>
      </c>
      <c r="T50" s="10">
        <v>27081</v>
      </c>
      <c r="U50" s="10">
        <v>27067</v>
      </c>
      <c r="V50" s="10">
        <v>27051</v>
      </c>
      <c r="W50" s="5">
        <v>27097</v>
      </c>
      <c r="X50" s="5">
        <v>27152</v>
      </c>
      <c r="Y50" s="5">
        <v>27289</v>
      </c>
      <c r="Z50" s="5">
        <v>27376</v>
      </c>
      <c r="AA50" s="5">
        <v>27520</v>
      </c>
      <c r="AB50" s="5">
        <v>27419</v>
      </c>
    </row>
    <row r="51" spans="1:33" x14ac:dyDescent="0.25">
      <c r="A51" s="5">
        <v>52</v>
      </c>
      <c r="B51" s="10" t="s">
        <v>943</v>
      </c>
      <c r="C51" s="10">
        <v>19895</v>
      </c>
      <c r="D51" s="10">
        <v>19680</v>
      </c>
      <c r="E51" s="10">
        <v>19380</v>
      </c>
      <c r="F51" s="10">
        <v>19162</v>
      </c>
      <c r="G51" s="10">
        <v>19067</v>
      </c>
      <c r="H51" s="10">
        <v>18874</v>
      </c>
      <c r="I51" s="10">
        <v>18771</v>
      </c>
      <c r="J51" s="10">
        <v>18741</v>
      </c>
      <c r="K51" s="10">
        <v>18636</v>
      </c>
      <c r="L51" s="10">
        <v>18742</v>
      </c>
      <c r="M51" s="10">
        <v>18766</v>
      </c>
      <c r="N51" s="10">
        <v>18695</v>
      </c>
      <c r="O51" s="10">
        <v>18596</v>
      </c>
      <c r="P51" s="10">
        <v>18791</v>
      </c>
      <c r="Q51" s="10">
        <v>18753</v>
      </c>
      <c r="R51" s="10">
        <v>18494</v>
      </c>
      <c r="S51" s="10">
        <v>18500</v>
      </c>
      <c r="T51" s="10">
        <v>18458</v>
      </c>
      <c r="U51" s="10">
        <v>18501</v>
      </c>
      <c r="V51" s="10">
        <v>18476</v>
      </c>
      <c r="W51" s="5">
        <v>18358</v>
      </c>
      <c r="X51" s="5">
        <v>18322</v>
      </c>
    </row>
    <row r="52" spans="1:33" x14ac:dyDescent="0.25">
      <c r="A52" s="5">
        <v>53</v>
      </c>
      <c r="B52" s="10" t="s">
        <v>944</v>
      </c>
      <c r="C52" s="10">
        <v>6485</v>
      </c>
      <c r="D52" s="10">
        <v>6583</v>
      </c>
      <c r="E52" s="10">
        <v>13078</v>
      </c>
      <c r="F52" s="10">
        <v>13080</v>
      </c>
      <c r="G52" s="10">
        <v>13135</v>
      </c>
      <c r="H52" s="10">
        <v>13136</v>
      </c>
      <c r="I52" s="10">
        <v>13208</v>
      </c>
      <c r="J52" s="10">
        <v>13430</v>
      </c>
      <c r="K52" s="10">
        <v>13676</v>
      </c>
      <c r="L52" s="10">
        <v>13913</v>
      </c>
      <c r="M52" s="10">
        <v>13974</v>
      </c>
      <c r="N52" s="10">
        <v>13852</v>
      </c>
      <c r="O52" s="10">
        <v>13914</v>
      </c>
      <c r="P52" s="10">
        <v>14009</v>
      </c>
      <c r="Q52" s="10">
        <v>14050</v>
      </c>
      <c r="R52" s="10">
        <v>14204</v>
      </c>
      <c r="S52" s="10">
        <v>14257</v>
      </c>
      <c r="T52" s="10">
        <v>14321</v>
      </c>
      <c r="U52" s="10">
        <v>14021</v>
      </c>
      <c r="V52" s="10">
        <v>14003</v>
      </c>
      <c r="W52" s="5">
        <v>13925</v>
      </c>
      <c r="X52" s="5">
        <v>14084</v>
      </c>
      <c r="Y52" s="5">
        <v>14073</v>
      </c>
      <c r="Z52" s="5">
        <v>14054</v>
      </c>
      <c r="AA52" s="5">
        <v>13987</v>
      </c>
      <c r="AB52" s="5">
        <v>13906</v>
      </c>
      <c r="AC52" s="5">
        <v>13850</v>
      </c>
      <c r="AD52" s="5">
        <v>13774</v>
      </c>
      <c r="AE52" s="5">
        <v>13633</v>
      </c>
      <c r="AF52" s="5">
        <v>13596</v>
      </c>
      <c r="AG52" s="5">
        <v>13560</v>
      </c>
    </row>
    <row r="53" spans="1:33" x14ac:dyDescent="0.25">
      <c r="A53" s="5">
        <v>54</v>
      </c>
      <c r="B53" s="10" t="s">
        <v>351</v>
      </c>
      <c r="C53" s="10">
        <v>2468</v>
      </c>
      <c r="D53" s="10">
        <v>2479</v>
      </c>
      <c r="E53" s="10"/>
      <c r="F53" s="10"/>
      <c r="G53" s="10"/>
      <c r="H53" s="10"/>
      <c r="I53" s="10"/>
      <c r="J53" s="10"/>
      <c r="K53" s="10"/>
      <c r="L53" s="10"/>
      <c r="M53" s="10"/>
      <c r="N53" s="10"/>
      <c r="O53" s="10"/>
      <c r="P53" s="10"/>
      <c r="Q53" s="10"/>
      <c r="R53" s="10"/>
      <c r="S53" s="10"/>
      <c r="T53" s="10"/>
      <c r="U53" s="10"/>
      <c r="V53" s="10"/>
    </row>
    <row r="54" spans="1:33" x14ac:dyDescent="0.25">
      <c r="A54" s="5">
        <v>55</v>
      </c>
      <c r="B54" s="10" t="s">
        <v>945</v>
      </c>
      <c r="C54" s="10">
        <v>17687</v>
      </c>
      <c r="D54" s="10">
        <v>17720</v>
      </c>
      <c r="E54" s="10">
        <v>17711</v>
      </c>
      <c r="F54" s="10">
        <v>17638</v>
      </c>
      <c r="G54" s="10">
        <v>17692</v>
      </c>
      <c r="H54" s="10">
        <v>17784</v>
      </c>
      <c r="I54" s="10">
        <v>17806</v>
      </c>
      <c r="J54" s="10">
        <v>17861</v>
      </c>
      <c r="K54" s="10">
        <v>17924</v>
      </c>
      <c r="L54" s="10">
        <v>18043</v>
      </c>
      <c r="M54" s="10">
        <v>18073</v>
      </c>
      <c r="N54" s="10">
        <v>18101</v>
      </c>
      <c r="O54" s="10">
        <v>18265</v>
      </c>
      <c r="P54" s="10">
        <v>18588</v>
      </c>
      <c r="Q54" s="10">
        <v>18738</v>
      </c>
      <c r="R54" s="10">
        <v>18980</v>
      </c>
      <c r="S54" s="10">
        <v>19108</v>
      </c>
      <c r="T54" s="10">
        <v>19227</v>
      </c>
      <c r="U54" s="10">
        <v>19212</v>
      </c>
      <c r="V54" s="10">
        <v>19314</v>
      </c>
      <c r="W54" s="5">
        <v>19270</v>
      </c>
      <c r="X54" s="5">
        <v>19306</v>
      </c>
      <c r="Y54" s="5">
        <v>19357</v>
      </c>
      <c r="Z54" s="5">
        <v>19298</v>
      </c>
      <c r="AA54" s="5">
        <v>19380</v>
      </c>
      <c r="AB54" s="5">
        <v>19505</v>
      </c>
    </row>
    <row r="55" spans="1:33" x14ac:dyDescent="0.25">
      <c r="A55" s="5">
        <v>56</v>
      </c>
      <c r="B55" s="10" t="s">
        <v>946</v>
      </c>
      <c r="C55" s="10">
        <v>7554</v>
      </c>
      <c r="D55" s="10">
        <v>7591</v>
      </c>
      <c r="E55" s="10">
        <v>17240</v>
      </c>
      <c r="F55" s="10">
        <v>17265</v>
      </c>
      <c r="G55" s="10">
        <v>17350</v>
      </c>
      <c r="H55" s="10">
        <v>17372</v>
      </c>
      <c r="I55" s="10">
        <v>17509</v>
      </c>
      <c r="J55" s="10">
        <v>17685</v>
      </c>
      <c r="K55" s="10">
        <v>17842</v>
      </c>
      <c r="L55" s="10">
        <v>17957</v>
      </c>
      <c r="M55" s="10">
        <v>17910</v>
      </c>
      <c r="N55" s="10">
        <v>17885</v>
      </c>
      <c r="O55" s="10">
        <v>18087</v>
      </c>
      <c r="P55" s="10">
        <v>18100</v>
      </c>
      <c r="Q55" s="10">
        <v>18167</v>
      </c>
      <c r="R55" s="10">
        <v>18109</v>
      </c>
      <c r="S55" s="10">
        <v>18150</v>
      </c>
      <c r="T55" s="10">
        <v>18287</v>
      </c>
      <c r="U55" s="10">
        <v>18459</v>
      </c>
      <c r="V55" s="10">
        <v>18465</v>
      </c>
      <c r="W55" s="5">
        <v>18374</v>
      </c>
      <c r="X55" s="5">
        <v>18478</v>
      </c>
      <c r="Y55" s="5">
        <v>18568</v>
      </c>
      <c r="Z55" s="5">
        <v>18631</v>
      </c>
      <c r="AA55" s="5">
        <v>18681</v>
      </c>
      <c r="AB55" s="5">
        <v>18699</v>
      </c>
      <c r="AC55" s="5">
        <v>18775</v>
      </c>
      <c r="AD55" s="5">
        <v>18733</v>
      </c>
      <c r="AE55" s="5">
        <v>18794</v>
      </c>
      <c r="AF55" s="5">
        <v>18859</v>
      </c>
      <c r="AG55" s="5">
        <v>18917</v>
      </c>
    </row>
    <row r="56" spans="1:33" x14ac:dyDescent="0.25">
      <c r="A56" s="5">
        <v>58</v>
      </c>
      <c r="B56" s="10" t="s">
        <v>947</v>
      </c>
      <c r="C56" s="10">
        <v>24654</v>
      </c>
      <c r="D56" s="10">
        <v>24572</v>
      </c>
      <c r="E56" s="10">
        <v>24430</v>
      </c>
      <c r="F56" s="10">
        <v>24288</v>
      </c>
      <c r="G56" s="10">
        <v>24232</v>
      </c>
      <c r="H56" s="10">
        <v>24322</v>
      </c>
      <c r="I56" s="10">
        <v>24335</v>
      </c>
      <c r="J56" s="10">
        <v>24381</v>
      </c>
      <c r="K56" s="10">
        <v>24315</v>
      </c>
      <c r="L56" s="10">
        <v>24451</v>
      </c>
      <c r="M56" s="10">
        <v>24369</v>
      </c>
      <c r="N56" s="10">
        <v>24372</v>
      </c>
      <c r="O56" s="10">
        <v>24255</v>
      </c>
      <c r="P56" s="10">
        <v>24726</v>
      </c>
      <c r="Q56" s="10">
        <v>24953</v>
      </c>
      <c r="R56" s="10">
        <v>24961</v>
      </c>
      <c r="S56" s="10">
        <v>25008</v>
      </c>
      <c r="T56" s="10">
        <v>25116</v>
      </c>
      <c r="U56" s="10">
        <v>25034</v>
      </c>
      <c r="V56" s="10">
        <v>24857</v>
      </c>
      <c r="W56" s="5">
        <v>24694</v>
      </c>
      <c r="X56" s="5">
        <v>24610</v>
      </c>
      <c r="Y56" s="5">
        <v>24409</v>
      </c>
      <c r="Z56" s="5">
        <v>24292</v>
      </c>
      <c r="AA56" s="5">
        <v>24284</v>
      </c>
      <c r="AB56" s="5">
        <v>24221</v>
      </c>
      <c r="AC56" s="5">
        <v>24160</v>
      </c>
      <c r="AD56" s="5">
        <v>23983</v>
      </c>
      <c r="AE56" s="5">
        <v>23932</v>
      </c>
      <c r="AF56" s="5">
        <v>23901</v>
      </c>
      <c r="AG56" s="5">
        <v>23789</v>
      </c>
    </row>
    <row r="57" spans="1:33" x14ac:dyDescent="0.25">
      <c r="A57" s="5">
        <v>59</v>
      </c>
      <c r="B57" s="10" t="s">
        <v>948</v>
      </c>
      <c r="C57" s="10">
        <v>27382</v>
      </c>
      <c r="D57" s="10">
        <v>27479</v>
      </c>
      <c r="E57" s="10">
        <v>27542</v>
      </c>
      <c r="F57" s="10">
        <v>27632</v>
      </c>
      <c r="G57" s="10">
        <v>27598</v>
      </c>
      <c r="H57" s="10">
        <v>27762</v>
      </c>
      <c r="I57" s="10">
        <v>27923</v>
      </c>
      <c r="J57" s="10">
        <v>27971</v>
      </c>
      <c r="K57" s="10">
        <v>27988</v>
      </c>
      <c r="L57" s="10">
        <v>28040</v>
      </c>
      <c r="M57" s="10">
        <v>28085</v>
      </c>
      <c r="N57" s="10">
        <v>28047</v>
      </c>
      <c r="O57" s="10">
        <v>28011</v>
      </c>
      <c r="P57" s="10">
        <v>28013</v>
      </c>
      <c r="Q57" s="10">
        <v>28045</v>
      </c>
      <c r="R57" s="10">
        <v>28102</v>
      </c>
      <c r="S57" s="10">
        <v>28156</v>
      </c>
      <c r="T57" s="10">
        <v>28134</v>
      </c>
      <c r="U57" s="10">
        <v>28223</v>
      </c>
      <c r="V57" s="10">
        <v>28143</v>
      </c>
      <c r="W57" s="5">
        <v>28088</v>
      </c>
      <c r="X57" s="5">
        <v>28139</v>
      </c>
      <c r="Y57" s="5">
        <v>28088</v>
      </c>
      <c r="Z57" s="5">
        <v>28123</v>
      </c>
      <c r="AA57" s="5">
        <v>28091</v>
      </c>
      <c r="AB57" s="5">
        <v>28110</v>
      </c>
      <c r="AC57" s="5">
        <v>28016</v>
      </c>
      <c r="AD57" s="5">
        <v>27983</v>
      </c>
      <c r="AE57" s="5">
        <v>28007</v>
      </c>
      <c r="AF57" s="5">
        <v>27893</v>
      </c>
      <c r="AG57" s="5">
        <v>27935</v>
      </c>
    </row>
    <row r="58" spans="1:33" x14ac:dyDescent="0.25">
      <c r="A58" s="5">
        <v>60</v>
      </c>
      <c r="B58" s="10" t="s">
        <v>949</v>
      </c>
      <c r="C58" s="10">
        <v>3171</v>
      </c>
      <c r="D58" s="10">
        <v>3148</v>
      </c>
      <c r="E58" s="10">
        <v>3173</v>
      </c>
      <c r="F58" s="10">
        <v>3227</v>
      </c>
      <c r="G58" s="10">
        <v>3243</v>
      </c>
      <c r="H58" s="10">
        <v>3289</v>
      </c>
      <c r="I58" s="10">
        <v>3331</v>
      </c>
      <c r="J58" s="10">
        <v>3374</v>
      </c>
      <c r="K58" s="10">
        <v>3413</v>
      </c>
      <c r="L58" s="10">
        <v>3422</v>
      </c>
      <c r="M58" s="10">
        <v>3446</v>
      </c>
      <c r="N58" s="10">
        <v>3477</v>
      </c>
      <c r="O58" s="10">
        <v>3488</v>
      </c>
      <c r="P58" s="10">
        <v>3545</v>
      </c>
      <c r="Q58" s="10">
        <v>3564</v>
      </c>
      <c r="R58" s="10">
        <v>3576</v>
      </c>
      <c r="S58" s="10">
        <v>3525</v>
      </c>
      <c r="T58" s="10">
        <v>3520</v>
      </c>
      <c r="U58" s="10">
        <v>3475</v>
      </c>
      <c r="V58" s="10">
        <v>3460</v>
      </c>
      <c r="W58" s="5">
        <v>3456</v>
      </c>
      <c r="X58" s="5">
        <v>3466</v>
      </c>
      <c r="Y58" s="5">
        <v>3501</v>
      </c>
      <c r="Z58" s="5">
        <v>3503</v>
      </c>
      <c r="AA58" s="5">
        <v>3526</v>
      </c>
      <c r="AB58" s="5">
        <v>3525</v>
      </c>
      <c r="AC58" s="5">
        <v>3578</v>
      </c>
      <c r="AD58" s="5">
        <v>3590</v>
      </c>
      <c r="AE58" s="5">
        <v>3611</v>
      </c>
      <c r="AF58" s="5">
        <v>3633</v>
      </c>
      <c r="AG58" s="5">
        <v>3654</v>
      </c>
    </row>
    <row r="59" spans="1:33" x14ac:dyDescent="0.25">
      <c r="A59" s="5">
        <v>63</v>
      </c>
      <c r="B59" s="10" t="s">
        <v>950</v>
      </c>
      <c r="C59" s="10">
        <v>10020</v>
      </c>
      <c r="D59" s="10">
        <v>10044</v>
      </c>
      <c r="E59" s="10">
        <v>9976</v>
      </c>
      <c r="F59" s="10">
        <v>9876</v>
      </c>
      <c r="G59" s="10">
        <v>9888</v>
      </c>
      <c r="H59" s="10">
        <v>9860</v>
      </c>
      <c r="I59" s="10">
        <v>9853</v>
      </c>
      <c r="J59" s="10">
        <v>9891</v>
      </c>
      <c r="K59" s="10">
        <v>10003</v>
      </c>
      <c r="L59" s="10">
        <v>10017</v>
      </c>
      <c r="M59" s="10">
        <v>10085</v>
      </c>
      <c r="N59" s="10">
        <v>10168</v>
      </c>
      <c r="O59" s="10">
        <v>10167</v>
      </c>
      <c r="P59" s="10">
        <v>10259</v>
      </c>
      <c r="Q59" s="10">
        <v>10437</v>
      </c>
      <c r="R59" s="10">
        <v>10545</v>
      </c>
      <c r="S59" s="10">
        <v>10949</v>
      </c>
      <c r="T59" s="10">
        <v>10968</v>
      </c>
      <c r="U59" s="10">
        <v>11013</v>
      </c>
      <c r="V59" s="10">
        <v>10963</v>
      </c>
      <c r="W59" s="5">
        <v>10933</v>
      </c>
      <c r="X59" s="5">
        <v>10887</v>
      </c>
      <c r="Y59" s="5">
        <v>10908</v>
      </c>
      <c r="Z59" s="5">
        <v>10937</v>
      </c>
      <c r="AA59" s="5">
        <v>10798</v>
      </c>
      <c r="AB59" s="5">
        <v>10646</v>
      </c>
      <c r="AC59" s="5">
        <v>10626</v>
      </c>
      <c r="AD59" s="5">
        <v>10592</v>
      </c>
      <c r="AE59" s="5">
        <v>10525</v>
      </c>
      <c r="AF59" s="5">
        <v>10493</v>
      </c>
    </row>
    <row r="60" spans="1:33" x14ac:dyDescent="0.25">
      <c r="A60" s="5">
        <v>64</v>
      </c>
      <c r="B60" s="10" t="s">
        <v>951</v>
      </c>
      <c r="C60" s="10">
        <v>9850</v>
      </c>
      <c r="D60" s="10">
        <v>9799</v>
      </c>
      <c r="E60" s="10">
        <v>9720</v>
      </c>
      <c r="F60" s="10">
        <v>9716</v>
      </c>
      <c r="G60" s="10">
        <v>9661</v>
      </c>
      <c r="H60" s="10">
        <v>9626</v>
      </c>
      <c r="I60" s="10">
        <v>9553</v>
      </c>
      <c r="J60" s="10">
        <v>9482</v>
      </c>
      <c r="K60" s="10">
        <v>9336</v>
      </c>
      <c r="L60" s="10">
        <v>9248</v>
      </c>
      <c r="M60" s="10">
        <v>9339</v>
      </c>
      <c r="N60" s="10">
        <v>9334</v>
      </c>
      <c r="O60" s="10">
        <v>9261</v>
      </c>
      <c r="P60" s="10">
        <v>9307</v>
      </c>
      <c r="Q60" s="10">
        <v>9378</v>
      </c>
      <c r="R60" s="10">
        <v>9446</v>
      </c>
      <c r="S60" s="10">
        <v>9388</v>
      </c>
      <c r="T60" s="10">
        <v>9412</v>
      </c>
      <c r="U60" s="10">
        <v>9503</v>
      </c>
      <c r="V60" s="10">
        <v>9599</v>
      </c>
      <c r="W60" s="5">
        <v>9730</v>
      </c>
      <c r="X60" s="5">
        <v>9823</v>
      </c>
      <c r="Y60" s="5">
        <v>9905</v>
      </c>
    </row>
    <row r="61" spans="1:33" x14ac:dyDescent="0.25">
      <c r="A61" s="5">
        <v>65</v>
      </c>
      <c r="B61" s="10" t="s">
        <v>888</v>
      </c>
      <c r="C61" s="10">
        <v>19187</v>
      </c>
      <c r="D61" s="10">
        <v>19248</v>
      </c>
      <c r="E61" s="10">
        <v>19269</v>
      </c>
      <c r="F61" s="10">
        <v>19346</v>
      </c>
      <c r="G61" s="10">
        <v>19476</v>
      </c>
      <c r="H61" s="10">
        <v>19485</v>
      </c>
      <c r="I61" s="10">
        <v>19626</v>
      </c>
      <c r="J61" s="10">
        <v>19641</v>
      </c>
      <c r="K61" s="10">
        <v>19722</v>
      </c>
      <c r="L61" s="10">
        <v>19817</v>
      </c>
      <c r="M61" s="10">
        <v>19930</v>
      </c>
      <c r="N61" s="10">
        <v>19854</v>
      </c>
      <c r="O61" s="10">
        <v>19833</v>
      </c>
      <c r="P61" s="10">
        <v>19843</v>
      </c>
      <c r="Q61" s="10">
        <v>19765</v>
      </c>
      <c r="R61" s="10">
        <v>19685</v>
      </c>
      <c r="S61" s="10">
        <v>19762</v>
      </c>
      <c r="T61" s="10">
        <v>19679</v>
      </c>
      <c r="U61" s="10">
        <v>19555</v>
      </c>
      <c r="V61" s="10">
        <v>19461</v>
      </c>
      <c r="W61" s="5">
        <v>19399</v>
      </c>
    </row>
    <row r="62" spans="1:33" x14ac:dyDescent="0.25">
      <c r="A62" s="5">
        <v>68</v>
      </c>
      <c r="B62" s="10" t="s">
        <v>952</v>
      </c>
      <c r="C62" s="10">
        <v>9098</v>
      </c>
      <c r="D62" s="10">
        <v>9185</v>
      </c>
      <c r="E62" s="10">
        <v>9019</v>
      </c>
      <c r="F62" s="10">
        <v>8938</v>
      </c>
      <c r="G62" s="10">
        <v>8897</v>
      </c>
      <c r="H62" s="10">
        <v>8883</v>
      </c>
      <c r="I62" s="10">
        <v>8938</v>
      </c>
      <c r="J62" s="10">
        <v>8886</v>
      </c>
      <c r="K62" s="10">
        <v>8854</v>
      </c>
      <c r="L62" s="10">
        <v>8804</v>
      </c>
      <c r="M62" s="10">
        <v>8739</v>
      </c>
      <c r="N62" s="10"/>
      <c r="O62" s="10"/>
      <c r="P62" s="10"/>
      <c r="Q62" s="10"/>
      <c r="R62" s="10"/>
      <c r="S62" s="10"/>
      <c r="T62" s="10"/>
      <c r="U62" s="10"/>
      <c r="V62" s="10"/>
    </row>
    <row r="63" spans="1:33" x14ac:dyDescent="0.25">
      <c r="A63" s="5">
        <v>70</v>
      </c>
      <c r="B63" s="10" t="s">
        <v>953</v>
      </c>
      <c r="C63" s="10">
        <v>20954</v>
      </c>
      <c r="D63" s="10">
        <v>20931</v>
      </c>
      <c r="E63" s="10">
        <v>20837</v>
      </c>
      <c r="F63" s="10">
        <v>20689</v>
      </c>
      <c r="G63" s="10">
        <v>20677</v>
      </c>
      <c r="H63" s="10">
        <v>20694</v>
      </c>
      <c r="I63" s="10">
        <v>20555</v>
      </c>
      <c r="J63" s="10">
        <v>20490</v>
      </c>
      <c r="K63" s="10">
        <v>20373</v>
      </c>
      <c r="L63" s="10">
        <v>20278</v>
      </c>
      <c r="M63" s="10">
        <v>20144</v>
      </c>
      <c r="N63" s="10">
        <v>20062</v>
      </c>
      <c r="O63" s="10">
        <v>20173</v>
      </c>
      <c r="P63" s="10">
        <v>20354</v>
      </c>
      <c r="Q63" s="10">
        <v>20743</v>
      </c>
      <c r="R63" s="10">
        <v>20955</v>
      </c>
      <c r="S63" s="10">
        <v>21048</v>
      </c>
      <c r="T63" s="10">
        <v>20972</v>
      </c>
      <c r="U63" s="10">
        <v>20887</v>
      </c>
      <c r="V63" s="10">
        <v>20571</v>
      </c>
      <c r="W63" s="5">
        <v>20542</v>
      </c>
      <c r="X63" s="5">
        <v>20579</v>
      </c>
      <c r="Y63" s="5">
        <v>20597</v>
      </c>
      <c r="Z63" s="5">
        <v>20755</v>
      </c>
      <c r="AA63" s="5">
        <v>20512</v>
      </c>
      <c r="AB63" s="5">
        <v>20476</v>
      </c>
      <c r="AC63" s="5">
        <v>20445</v>
      </c>
      <c r="AD63" s="5">
        <v>20328</v>
      </c>
      <c r="AE63" s="5">
        <v>20265</v>
      </c>
      <c r="AF63" s="5">
        <v>20215</v>
      </c>
    </row>
    <row r="64" spans="1:33" x14ac:dyDescent="0.25">
      <c r="A64" s="5">
        <v>72</v>
      </c>
      <c r="B64" s="10" t="s">
        <v>954</v>
      </c>
      <c r="C64" s="10">
        <v>15825</v>
      </c>
      <c r="D64" s="10">
        <v>15727</v>
      </c>
      <c r="E64" s="10">
        <v>15574</v>
      </c>
      <c r="F64" s="10">
        <v>15474</v>
      </c>
      <c r="G64" s="10">
        <v>15419</v>
      </c>
      <c r="H64" s="10">
        <v>15282</v>
      </c>
      <c r="I64" s="10">
        <v>15250</v>
      </c>
      <c r="J64" s="10">
        <v>15180</v>
      </c>
      <c r="K64" s="10">
        <v>15193</v>
      </c>
      <c r="L64" s="10">
        <v>15274</v>
      </c>
      <c r="M64" s="10">
        <v>15356</v>
      </c>
      <c r="N64" s="10">
        <v>15438</v>
      </c>
      <c r="O64" s="10">
        <v>15426</v>
      </c>
      <c r="P64" s="10">
        <v>15444</v>
      </c>
      <c r="Q64" s="10">
        <v>15533</v>
      </c>
      <c r="R64" s="10">
        <v>15561</v>
      </c>
      <c r="S64" s="10">
        <v>15839</v>
      </c>
      <c r="T64" s="10">
        <v>15959</v>
      </c>
      <c r="U64" s="10">
        <v>15642</v>
      </c>
      <c r="V64" s="10">
        <v>15465</v>
      </c>
      <c r="W64" s="5">
        <v>15567</v>
      </c>
      <c r="X64" s="5">
        <v>15689</v>
      </c>
      <c r="Y64" s="5">
        <v>15809</v>
      </c>
      <c r="Z64" s="5">
        <v>15878</v>
      </c>
      <c r="AA64" s="5">
        <v>15844</v>
      </c>
      <c r="AB64" s="5">
        <v>15854</v>
      </c>
      <c r="AC64" s="5">
        <v>15821</v>
      </c>
      <c r="AD64" s="5">
        <v>15779</v>
      </c>
      <c r="AE64" s="5">
        <v>15813</v>
      </c>
      <c r="AF64" s="5">
        <v>15860</v>
      </c>
      <c r="AG64" s="5">
        <v>15783</v>
      </c>
    </row>
    <row r="65" spans="1:33" x14ac:dyDescent="0.25">
      <c r="A65" s="5">
        <v>74</v>
      </c>
      <c r="B65" s="10" t="s">
        <v>955</v>
      </c>
      <c r="C65" s="10">
        <v>37505</v>
      </c>
      <c r="D65" s="10">
        <v>37700</v>
      </c>
      <c r="E65" s="10">
        <v>37930</v>
      </c>
      <c r="F65" s="10">
        <v>38270</v>
      </c>
      <c r="G65" s="10">
        <v>38649</v>
      </c>
      <c r="H65" s="10">
        <v>38728</v>
      </c>
      <c r="I65" s="10">
        <v>38936</v>
      </c>
      <c r="J65" s="10">
        <v>39258</v>
      </c>
      <c r="K65" s="10">
        <v>39351</v>
      </c>
      <c r="L65" s="10">
        <v>39491</v>
      </c>
      <c r="M65" s="10">
        <v>39869</v>
      </c>
      <c r="N65" s="10">
        <v>40329</v>
      </c>
      <c r="O65" s="10">
        <v>40437</v>
      </c>
      <c r="P65" s="10">
        <v>41250</v>
      </c>
      <c r="Q65" s="10">
        <v>41784</v>
      </c>
      <c r="R65" s="10">
        <v>42190</v>
      </c>
      <c r="S65" s="10">
        <v>42642</v>
      </c>
      <c r="T65" s="10">
        <v>42802</v>
      </c>
      <c r="U65" s="10">
        <v>42757</v>
      </c>
      <c r="V65" s="10">
        <v>42776</v>
      </c>
      <c r="W65" s="5">
        <v>43027</v>
      </c>
      <c r="X65" s="5">
        <v>43334</v>
      </c>
      <c r="Y65" s="5">
        <v>43418</v>
      </c>
      <c r="Z65" s="5">
        <v>43454</v>
      </c>
      <c r="AA65" s="5">
        <v>43514</v>
      </c>
      <c r="AB65" s="5">
        <v>43323</v>
      </c>
      <c r="AC65" s="5">
        <v>49899</v>
      </c>
      <c r="AD65" s="5">
        <v>50141</v>
      </c>
      <c r="AE65" s="5">
        <v>50290</v>
      </c>
      <c r="AF65" s="5">
        <v>50203</v>
      </c>
      <c r="AG65" s="5">
        <v>50192</v>
      </c>
    </row>
    <row r="66" spans="1:33" x14ac:dyDescent="0.25">
      <c r="A66" s="5">
        <v>79</v>
      </c>
      <c r="B66" s="10" t="s">
        <v>956</v>
      </c>
      <c r="C66" s="10">
        <v>12484</v>
      </c>
      <c r="D66" s="10">
        <v>12437</v>
      </c>
      <c r="E66" s="10">
        <v>12493</v>
      </c>
      <c r="F66" s="10">
        <v>12565</v>
      </c>
      <c r="G66" s="10">
        <v>12518</v>
      </c>
      <c r="H66" s="10">
        <v>12543</v>
      </c>
      <c r="I66" s="10">
        <v>12662</v>
      </c>
      <c r="J66" s="10">
        <v>12712</v>
      </c>
      <c r="K66" s="10">
        <v>12802</v>
      </c>
      <c r="L66" s="10">
        <v>12932</v>
      </c>
      <c r="M66" s="10">
        <v>12926</v>
      </c>
      <c r="N66" s="10">
        <v>13007</v>
      </c>
      <c r="O66" s="10">
        <v>13134</v>
      </c>
      <c r="P66" s="10">
        <v>13192</v>
      </c>
      <c r="Q66" s="10">
        <v>13264</v>
      </c>
      <c r="R66" s="10">
        <v>13356</v>
      </c>
      <c r="S66" s="10">
        <v>13128</v>
      </c>
      <c r="T66" s="10">
        <v>13112</v>
      </c>
      <c r="U66" s="10">
        <v>13116</v>
      </c>
      <c r="V66" s="10">
        <v>13131</v>
      </c>
      <c r="W66" s="5">
        <v>13085</v>
      </c>
      <c r="X66" s="5">
        <v>13048</v>
      </c>
      <c r="Y66" s="5">
        <v>13005</v>
      </c>
      <c r="Z66" s="5">
        <v>12930</v>
      </c>
      <c r="AA66" s="5">
        <v>12906</v>
      </c>
      <c r="AB66" s="5">
        <v>12829</v>
      </c>
      <c r="AC66" s="5">
        <v>12878</v>
      </c>
      <c r="AD66" s="5">
        <v>12835</v>
      </c>
      <c r="AE66" s="5">
        <v>12811</v>
      </c>
      <c r="AF66" s="5">
        <v>12872</v>
      </c>
      <c r="AG66" s="5">
        <v>12827</v>
      </c>
    </row>
    <row r="67" spans="1:33" x14ac:dyDescent="0.25">
      <c r="A67" s="5">
        <v>80</v>
      </c>
      <c r="B67" s="10" t="s">
        <v>957</v>
      </c>
      <c r="C67" s="10">
        <v>85173</v>
      </c>
      <c r="D67" s="10">
        <v>85296</v>
      </c>
      <c r="E67" s="10">
        <v>85570</v>
      </c>
      <c r="F67" s="10">
        <v>85693</v>
      </c>
      <c r="G67" s="10">
        <v>86405</v>
      </c>
      <c r="H67" s="10">
        <v>86783</v>
      </c>
      <c r="I67" s="10">
        <v>87464</v>
      </c>
      <c r="J67" s="10">
        <v>87945</v>
      </c>
      <c r="K67" s="10">
        <v>88239</v>
      </c>
      <c r="L67" s="10">
        <v>88525</v>
      </c>
      <c r="M67" s="10">
        <v>88551</v>
      </c>
      <c r="N67" s="10">
        <v>88762</v>
      </c>
      <c r="O67" s="10">
        <v>88887</v>
      </c>
      <c r="P67" s="10">
        <v>89453</v>
      </c>
      <c r="Q67" s="10">
        <v>90516</v>
      </c>
      <c r="R67" s="10">
        <v>91284</v>
      </c>
      <c r="S67" s="10">
        <v>91354</v>
      </c>
      <c r="T67" s="10">
        <v>91749</v>
      </c>
      <c r="U67" s="10">
        <v>91817</v>
      </c>
      <c r="V67" s="10">
        <v>92342</v>
      </c>
      <c r="W67" s="5">
        <v>92864</v>
      </c>
      <c r="X67" s="5">
        <v>93498</v>
      </c>
      <c r="Y67" s="5">
        <v>94073</v>
      </c>
      <c r="Z67" s="5">
        <v>94838</v>
      </c>
      <c r="AA67" s="5">
        <v>95321</v>
      </c>
      <c r="AB67" s="5">
        <v>95949</v>
      </c>
      <c r="AC67" s="5">
        <v>107342</v>
      </c>
      <c r="AD67" s="5">
        <v>107691</v>
      </c>
      <c r="AE67" s="5">
        <v>107897</v>
      </c>
      <c r="AF67" s="5">
        <v>108667</v>
      </c>
      <c r="AG67" s="5">
        <v>122415</v>
      </c>
    </row>
    <row r="68" spans="1:33" x14ac:dyDescent="0.25">
      <c r="A68" s="5">
        <v>81</v>
      </c>
      <c r="B68" s="10" t="s">
        <v>958</v>
      </c>
      <c r="C68" s="10">
        <v>9263</v>
      </c>
      <c r="D68" s="10">
        <v>9310</v>
      </c>
      <c r="E68" s="10">
        <v>9390</v>
      </c>
      <c r="F68" s="10">
        <v>9449</v>
      </c>
      <c r="G68" s="10">
        <v>9492</v>
      </c>
      <c r="H68" s="10">
        <v>9615</v>
      </c>
      <c r="I68" s="10">
        <v>9676</v>
      </c>
      <c r="J68" s="10">
        <v>9712</v>
      </c>
      <c r="K68" s="10">
        <v>10004</v>
      </c>
      <c r="L68" s="10">
        <v>10019</v>
      </c>
      <c r="M68" s="10">
        <v>10243</v>
      </c>
      <c r="N68" s="10">
        <v>10404</v>
      </c>
      <c r="O68" s="10">
        <v>10568</v>
      </c>
      <c r="P68" s="10">
        <v>10656</v>
      </c>
      <c r="Q68" s="10">
        <v>10650</v>
      </c>
      <c r="R68" s="10">
        <v>10636</v>
      </c>
      <c r="S68" s="10">
        <v>10600</v>
      </c>
      <c r="T68" s="10">
        <v>10543</v>
      </c>
      <c r="U68" s="10">
        <v>10493</v>
      </c>
      <c r="V68" s="10">
        <v>10412</v>
      </c>
      <c r="W68" s="5">
        <v>10383</v>
      </c>
      <c r="X68" s="5">
        <v>10358</v>
      </c>
      <c r="Y68" s="5">
        <v>10435</v>
      </c>
      <c r="Z68" s="5">
        <v>10377</v>
      </c>
      <c r="AA68" s="5">
        <v>10332</v>
      </c>
      <c r="AB68" s="5">
        <v>10314</v>
      </c>
      <c r="AC68" s="5">
        <v>10278</v>
      </c>
      <c r="AD68" s="5">
        <v>10221</v>
      </c>
      <c r="AE68" s="5">
        <v>10175</v>
      </c>
      <c r="AF68" s="5">
        <v>10108</v>
      </c>
    </row>
    <row r="69" spans="1:33" x14ac:dyDescent="0.25">
      <c r="A69" s="5">
        <v>82</v>
      </c>
      <c r="B69" s="10" t="s">
        <v>959</v>
      </c>
      <c r="C69" s="10">
        <v>11498</v>
      </c>
      <c r="D69" s="10">
        <v>11568</v>
      </c>
      <c r="E69" s="10">
        <v>11559</v>
      </c>
      <c r="F69" s="10">
        <v>11617</v>
      </c>
      <c r="G69" s="10">
        <v>11599</v>
      </c>
      <c r="H69" s="10">
        <v>11686</v>
      </c>
      <c r="I69" s="10">
        <v>11782</v>
      </c>
      <c r="J69" s="10">
        <v>11863</v>
      </c>
      <c r="K69" s="10">
        <v>11913</v>
      </c>
      <c r="L69" s="10">
        <v>11999</v>
      </c>
      <c r="M69" s="10">
        <v>12279</v>
      </c>
      <c r="N69" s="10">
        <v>12464</v>
      </c>
      <c r="O69" s="10">
        <v>12610</v>
      </c>
      <c r="P69" s="10">
        <v>12741</v>
      </c>
      <c r="Q69" s="10">
        <v>12957</v>
      </c>
      <c r="R69" s="10">
        <v>13241</v>
      </c>
      <c r="S69" s="10">
        <v>13342</v>
      </c>
      <c r="T69" s="10">
        <v>13406</v>
      </c>
      <c r="U69" s="10">
        <v>13405</v>
      </c>
      <c r="V69" s="10">
        <v>13434</v>
      </c>
      <c r="W69" s="5">
        <v>13430</v>
      </c>
      <c r="X69" s="5">
        <v>13584</v>
      </c>
      <c r="Y69" s="5">
        <v>13623</v>
      </c>
      <c r="Z69" s="5">
        <v>13621</v>
      </c>
      <c r="AA69" s="5">
        <v>13564</v>
      </c>
      <c r="AB69" s="5">
        <v>13566</v>
      </c>
    </row>
    <row r="70" spans="1:33" x14ac:dyDescent="0.25">
      <c r="A70" s="5">
        <v>83</v>
      </c>
      <c r="B70" s="10" t="s">
        <v>960</v>
      </c>
      <c r="C70" s="10">
        <v>13364</v>
      </c>
      <c r="D70" s="10">
        <v>13292</v>
      </c>
      <c r="E70" s="10">
        <v>13305</v>
      </c>
      <c r="F70" s="10">
        <v>13283</v>
      </c>
      <c r="G70" s="10">
        <v>13297</v>
      </c>
      <c r="H70" s="10">
        <v>13299</v>
      </c>
      <c r="I70" s="10">
        <v>13333</v>
      </c>
      <c r="J70" s="10">
        <v>13410</v>
      </c>
      <c r="K70" s="10">
        <v>13491</v>
      </c>
      <c r="L70" s="10">
        <v>13613</v>
      </c>
      <c r="M70" s="10">
        <v>13759</v>
      </c>
      <c r="N70" s="10">
        <v>13789</v>
      </c>
      <c r="O70" s="10">
        <v>13855</v>
      </c>
      <c r="P70" s="10">
        <v>14130</v>
      </c>
      <c r="Q70" s="10">
        <v>14230</v>
      </c>
      <c r="R70" s="10">
        <v>14089</v>
      </c>
      <c r="S70" s="10">
        <v>14017</v>
      </c>
      <c r="T70" s="10">
        <v>13967</v>
      </c>
      <c r="U70" s="10">
        <v>13884</v>
      </c>
      <c r="V70" s="10">
        <v>13809</v>
      </c>
      <c r="W70" s="5">
        <v>13710</v>
      </c>
      <c r="X70" s="5">
        <v>13708</v>
      </c>
      <c r="Y70" s="5">
        <v>13748</v>
      </c>
    </row>
    <row r="71" spans="1:33" x14ac:dyDescent="0.25">
      <c r="A71" s="5">
        <v>85</v>
      </c>
      <c r="B71" s="10" t="s">
        <v>961</v>
      </c>
      <c r="C71" s="10">
        <v>24920</v>
      </c>
      <c r="D71" s="10">
        <v>24837</v>
      </c>
      <c r="E71" s="10">
        <v>24799</v>
      </c>
      <c r="F71" s="10">
        <v>24934</v>
      </c>
      <c r="G71" s="10">
        <v>24898</v>
      </c>
      <c r="H71" s="10">
        <v>24968</v>
      </c>
      <c r="I71" s="10">
        <v>25045</v>
      </c>
      <c r="J71" s="10">
        <v>25070</v>
      </c>
      <c r="K71" s="10">
        <v>25070</v>
      </c>
      <c r="L71" s="10">
        <v>25088</v>
      </c>
      <c r="M71" s="10">
        <v>25423</v>
      </c>
      <c r="N71" s="10">
        <v>25602</v>
      </c>
      <c r="O71" s="10">
        <v>25790</v>
      </c>
      <c r="P71" s="10">
        <v>26238</v>
      </c>
      <c r="Q71" s="10">
        <v>26726</v>
      </c>
      <c r="R71" s="10">
        <v>26761</v>
      </c>
      <c r="S71" s="10">
        <v>26683</v>
      </c>
      <c r="T71" s="10">
        <v>26491</v>
      </c>
      <c r="U71" s="10">
        <v>26125</v>
      </c>
      <c r="V71" s="10">
        <v>26224</v>
      </c>
      <c r="W71" s="5">
        <v>26398</v>
      </c>
      <c r="X71" s="5">
        <v>26288</v>
      </c>
      <c r="Y71" s="5">
        <v>26235</v>
      </c>
      <c r="Z71" s="5">
        <v>26004</v>
      </c>
      <c r="AA71" s="5">
        <v>25858</v>
      </c>
      <c r="AB71" s="5">
        <v>25836</v>
      </c>
      <c r="AC71" s="5">
        <v>25672</v>
      </c>
      <c r="AD71" s="5">
        <v>25617</v>
      </c>
      <c r="AE71" s="5">
        <v>25571</v>
      </c>
      <c r="AF71" s="5">
        <v>25540</v>
      </c>
      <c r="AG71" s="5">
        <v>25459</v>
      </c>
    </row>
    <row r="72" spans="1:33" x14ac:dyDescent="0.25">
      <c r="A72" s="5">
        <v>86</v>
      </c>
      <c r="B72" s="10" t="s">
        <v>962</v>
      </c>
      <c r="C72" s="10">
        <v>26503</v>
      </c>
      <c r="D72" s="10">
        <v>26433</v>
      </c>
      <c r="E72" s="10">
        <v>26511</v>
      </c>
      <c r="F72" s="10">
        <v>26753</v>
      </c>
      <c r="G72" s="10">
        <v>27021</v>
      </c>
      <c r="H72" s="10">
        <v>27273</v>
      </c>
      <c r="I72" s="10">
        <v>27471</v>
      </c>
      <c r="J72" s="10">
        <v>27955</v>
      </c>
      <c r="K72" s="10">
        <v>28200</v>
      </c>
      <c r="L72" s="10">
        <v>28377</v>
      </c>
      <c r="M72" s="10">
        <v>28565</v>
      </c>
      <c r="N72" s="10">
        <v>28676</v>
      </c>
      <c r="O72" s="10">
        <v>28769</v>
      </c>
      <c r="P72" s="10">
        <v>28833</v>
      </c>
      <c r="Q72" s="10">
        <v>28828</v>
      </c>
      <c r="R72" s="10">
        <v>29000</v>
      </c>
      <c r="S72" s="10">
        <v>29436</v>
      </c>
      <c r="T72" s="10">
        <v>29472</v>
      </c>
      <c r="U72" s="10">
        <v>29565</v>
      </c>
      <c r="V72" s="10">
        <v>29583</v>
      </c>
      <c r="W72" s="5">
        <v>29703</v>
      </c>
      <c r="X72" s="5">
        <v>29777</v>
      </c>
      <c r="Y72" s="5">
        <v>30039</v>
      </c>
      <c r="Z72" s="5">
        <v>29991</v>
      </c>
      <c r="AA72" s="5">
        <v>29952</v>
      </c>
      <c r="AB72" s="5">
        <v>29896</v>
      </c>
      <c r="AC72" s="5">
        <v>29863</v>
      </c>
      <c r="AD72" s="5">
        <v>29859</v>
      </c>
      <c r="AE72" s="5">
        <v>29830</v>
      </c>
      <c r="AF72" s="5">
        <v>29718</v>
      </c>
      <c r="AG72" s="5">
        <v>29753</v>
      </c>
    </row>
    <row r="73" spans="1:33" x14ac:dyDescent="0.25">
      <c r="A73" s="5">
        <v>88</v>
      </c>
      <c r="B73" s="10" t="s">
        <v>963</v>
      </c>
      <c r="C73" s="10">
        <v>904</v>
      </c>
      <c r="D73" s="10">
        <v>927</v>
      </c>
      <c r="E73" s="10">
        <v>921</v>
      </c>
      <c r="F73" s="10">
        <v>933</v>
      </c>
      <c r="G73" s="10">
        <v>943</v>
      </c>
      <c r="H73" s="10">
        <v>941</v>
      </c>
      <c r="I73" s="10">
        <v>981</v>
      </c>
      <c r="J73" s="10">
        <v>1005</v>
      </c>
      <c r="K73" s="10">
        <v>972</v>
      </c>
      <c r="L73" s="10">
        <v>1005</v>
      </c>
      <c r="M73" s="10">
        <v>1003</v>
      </c>
      <c r="N73" s="10">
        <v>1004</v>
      </c>
      <c r="O73" s="10">
        <v>1000</v>
      </c>
      <c r="P73" s="10">
        <v>1017</v>
      </c>
      <c r="Q73" s="10">
        <v>1025</v>
      </c>
      <c r="R73" s="10">
        <v>1000</v>
      </c>
      <c r="S73" s="10">
        <v>992</v>
      </c>
      <c r="T73" s="10">
        <v>997</v>
      </c>
      <c r="U73" s="10">
        <v>986</v>
      </c>
      <c r="V73" s="10">
        <v>946</v>
      </c>
      <c r="W73" s="5">
        <v>951</v>
      </c>
      <c r="X73" s="5">
        <v>946</v>
      </c>
      <c r="Y73" s="5">
        <v>942</v>
      </c>
      <c r="Z73" s="5">
        <v>957</v>
      </c>
      <c r="AA73" s="5">
        <v>932</v>
      </c>
      <c r="AB73" s="5">
        <v>960</v>
      </c>
      <c r="AC73" s="5">
        <v>942</v>
      </c>
      <c r="AD73" s="5">
        <v>926</v>
      </c>
      <c r="AE73" s="5">
        <v>919</v>
      </c>
      <c r="AF73" s="5">
        <v>941</v>
      </c>
      <c r="AG73" s="5">
        <v>932</v>
      </c>
    </row>
    <row r="74" spans="1:33" x14ac:dyDescent="0.25">
      <c r="A74" s="5">
        <v>90</v>
      </c>
      <c r="B74" s="10" t="s">
        <v>964</v>
      </c>
      <c r="C74" s="10">
        <v>50547</v>
      </c>
      <c r="D74" s="10">
        <v>50434</v>
      </c>
      <c r="E74" s="10">
        <v>50229</v>
      </c>
      <c r="F74" s="10">
        <v>50072</v>
      </c>
      <c r="G74" s="10">
        <v>50289</v>
      </c>
      <c r="H74" s="10">
        <v>50446</v>
      </c>
      <c r="I74" s="10">
        <v>50440</v>
      </c>
      <c r="J74" s="10">
        <v>50258</v>
      </c>
      <c r="K74" s="10">
        <v>50199</v>
      </c>
      <c r="L74" s="10">
        <v>50618</v>
      </c>
      <c r="M74" s="10">
        <v>51092</v>
      </c>
      <c r="N74" s="10">
        <v>51693</v>
      </c>
      <c r="O74" s="10">
        <v>52437</v>
      </c>
      <c r="P74" s="10">
        <v>53010</v>
      </c>
      <c r="Q74" s="10">
        <v>53493</v>
      </c>
      <c r="R74" s="10">
        <v>53740</v>
      </c>
      <c r="S74" s="10">
        <v>54053</v>
      </c>
      <c r="T74" s="10">
        <v>54432</v>
      </c>
      <c r="U74" s="10">
        <v>54859</v>
      </c>
      <c r="V74" s="10">
        <v>54956</v>
      </c>
      <c r="W74" s="5">
        <v>54962</v>
      </c>
      <c r="X74" s="5">
        <v>55201</v>
      </c>
      <c r="Y74" s="5">
        <v>55271</v>
      </c>
      <c r="Z74" s="5">
        <v>55436</v>
      </c>
      <c r="AA74" s="5">
        <v>55456</v>
      </c>
      <c r="AB74" s="5">
        <v>55454</v>
      </c>
      <c r="AC74" s="5">
        <v>55467</v>
      </c>
      <c r="AD74" s="5">
        <v>55635</v>
      </c>
      <c r="AE74" s="5">
        <v>55439</v>
      </c>
      <c r="AF74" s="5">
        <v>55695</v>
      </c>
      <c r="AG74" s="5">
        <v>55889</v>
      </c>
    </row>
    <row r="75" spans="1:33" x14ac:dyDescent="0.25">
      <c r="A75" s="5">
        <v>91</v>
      </c>
      <c r="B75" s="10" t="s">
        <v>965</v>
      </c>
      <c r="C75" s="10">
        <v>29337</v>
      </c>
      <c r="D75" s="10">
        <v>29408</v>
      </c>
      <c r="E75" s="10">
        <v>29299</v>
      </c>
      <c r="F75" s="10">
        <v>29282</v>
      </c>
      <c r="G75" s="10">
        <v>29221</v>
      </c>
      <c r="H75" s="10">
        <v>29234</v>
      </c>
      <c r="I75" s="10">
        <v>29445</v>
      </c>
      <c r="J75" s="10">
        <v>29609</v>
      </c>
      <c r="K75" s="10">
        <v>29823</v>
      </c>
      <c r="L75" s="10">
        <v>30052</v>
      </c>
      <c r="M75" s="10">
        <v>30496</v>
      </c>
      <c r="N75" s="10">
        <v>31104</v>
      </c>
      <c r="O75" s="10">
        <v>31636</v>
      </c>
      <c r="P75" s="10">
        <v>32137</v>
      </c>
      <c r="Q75" s="10">
        <v>32504</v>
      </c>
      <c r="R75" s="10">
        <v>32862</v>
      </c>
      <c r="S75" s="10">
        <v>32836</v>
      </c>
      <c r="T75" s="10">
        <v>32910</v>
      </c>
      <c r="U75" s="10">
        <v>33029</v>
      </c>
      <c r="V75" s="10">
        <v>33106</v>
      </c>
      <c r="W75" s="5">
        <v>33216</v>
      </c>
      <c r="X75" s="5">
        <v>33260</v>
      </c>
      <c r="Y75" s="5">
        <v>33431</v>
      </c>
    </row>
    <row r="76" spans="1:33" x14ac:dyDescent="0.25">
      <c r="A76" s="5">
        <v>93</v>
      </c>
      <c r="B76" s="10" t="s">
        <v>966</v>
      </c>
      <c r="C76" s="10">
        <v>4601</v>
      </c>
      <c r="D76" s="10">
        <v>4572</v>
      </c>
      <c r="E76" s="10">
        <v>4547</v>
      </c>
      <c r="F76" s="10">
        <v>4552</v>
      </c>
      <c r="G76" s="10">
        <v>4554</v>
      </c>
      <c r="H76" s="10">
        <v>4591</v>
      </c>
      <c r="I76" s="10">
        <v>4667</v>
      </c>
      <c r="J76" s="10">
        <v>4669</v>
      </c>
      <c r="K76" s="10">
        <v>4708</v>
      </c>
      <c r="L76" s="10">
        <v>4801</v>
      </c>
      <c r="M76" s="10">
        <v>4776</v>
      </c>
      <c r="N76" s="10">
        <v>4761</v>
      </c>
      <c r="O76" s="10">
        <v>4723</v>
      </c>
      <c r="P76" s="10">
        <v>4768</v>
      </c>
      <c r="Q76" s="10">
        <v>4769</v>
      </c>
      <c r="R76" s="10">
        <v>4723</v>
      </c>
      <c r="S76" s="10">
        <v>4725</v>
      </c>
      <c r="T76" s="10">
        <v>4731</v>
      </c>
      <c r="U76" s="10">
        <v>4729</v>
      </c>
      <c r="V76" s="10">
        <v>4707</v>
      </c>
      <c r="W76" s="5">
        <v>4705</v>
      </c>
      <c r="X76" s="5">
        <v>4740</v>
      </c>
      <c r="Y76" s="5">
        <v>4733</v>
      </c>
      <c r="Z76" s="5">
        <v>4721</v>
      </c>
      <c r="AA76" s="5">
        <v>4748</v>
      </c>
      <c r="AB76" s="5">
        <v>4795</v>
      </c>
      <c r="AC76" s="5">
        <v>4780</v>
      </c>
      <c r="AD76" s="5">
        <v>4827</v>
      </c>
      <c r="AE76" s="5">
        <v>4870</v>
      </c>
      <c r="AF76" s="5">
        <v>4859</v>
      </c>
      <c r="AG76" s="5">
        <v>4906</v>
      </c>
    </row>
    <row r="77" spans="1:33" x14ac:dyDescent="0.25">
      <c r="A77" s="5">
        <v>94</v>
      </c>
      <c r="B77" s="10" t="s">
        <v>967</v>
      </c>
      <c r="C77" s="10">
        <v>30063</v>
      </c>
      <c r="D77" s="10"/>
      <c r="E77" s="10"/>
      <c r="F77" s="10"/>
      <c r="G77" s="10"/>
      <c r="H77" s="10"/>
      <c r="I77" s="10"/>
      <c r="J77" s="10"/>
      <c r="K77" s="10"/>
      <c r="L77" s="10"/>
      <c r="M77" s="10"/>
      <c r="N77" s="10"/>
      <c r="O77" s="10"/>
      <c r="P77" s="10"/>
      <c r="Q77" s="10"/>
      <c r="R77" s="10"/>
      <c r="S77" s="10"/>
      <c r="T77" s="10"/>
      <c r="U77" s="10"/>
      <c r="V77" s="10"/>
    </row>
    <row r="78" spans="1:33" x14ac:dyDescent="0.25">
      <c r="A78" s="5">
        <v>96</v>
      </c>
      <c r="B78" s="10" t="s">
        <v>968</v>
      </c>
      <c r="C78" s="10">
        <v>1050</v>
      </c>
      <c r="D78" s="10">
        <v>1066</v>
      </c>
      <c r="E78" s="10">
        <v>1078</v>
      </c>
      <c r="F78" s="10">
        <v>1064</v>
      </c>
      <c r="G78" s="10">
        <v>1093</v>
      </c>
      <c r="H78" s="10">
        <v>1090</v>
      </c>
      <c r="I78" s="10">
        <v>1117</v>
      </c>
      <c r="J78" s="10">
        <v>1119</v>
      </c>
      <c r="K78" s="10">
        <v>1142</v>
      </c>
      <c r="L78" s="10">
        <v>1160</v>
      </c>
      <c r="M78" s="10">
        <v>1150</v>
      </c>
      <c r="N78" s="10">
        <v>1150</v>
      </c>
      <c r="O78" s="10">
        <v>1201</v>
      </c>
      <c r="P78" s="10">
        <v>1215</v>
      </c>
      <c r="Q78" s="10">
        <v>1183</v>
      </c>
      <c r="R78" s="10">
        <v>1240</v>
      </c>
      <c r="S78" s="10">
        <v>1157</v>
      </c>
      <c r="T78" s="10">
        <v>1133</v>
      </c>
      <c r="U78" s="10">
        <v>1127</v>
      </c>
      <c r="V78" s="10">
        <v>1137</v>
      </c>
      <c r="W78" s="5">
        <v>1124</v>
      </c>
      <c r="X78" s="5">
        <v>1146</v>
      </c>
      <c r="Y78" s="5">
        <v>1160</v>
      </c>
      <c r="Z78" s="5">
        <v>1151</v>
      </c>
      <c r="AA78" s="5">
        <v>1105</v>
      </c>
      <c r="AB78" s="5">
        <v>1114</v>
      </c>
      <c r="AC78" s="5">
        <v>1110</v>
      </c>
      <c r="AD78" s="5">
        <v>1103</v>
      </c>
      <c r="AE78" s="5">
        <v>1083</v>
      </c>
      <c r="AF78" s="5">
        <v>1085</v>
      </c>
      <c r="AG78" s="5">
        <v>1132</v>
      </c>
    </row>
    <row r="79" spans="1:33" x14ac:dyDescent="0.25">
      <c r="A79" s="5">
        <v>98</v>
      </c>
      <c r="B79" s="10" t="s">
        <v>969</v>
      </c>
      <c r="C79" s="10">
        <v>24576</v>
      </c>
      <c r="D79" s="10">
        <v>24426</v>
      </c>
      <c r="E79" s="10">
        <v>24398</v>
      </c>
      <c r="F79" s="10">
        <v>24353</v>
      </c>
      <c r="G79" s="10">
        <v>24257</v>
      </c>
      <c r="H79" s="10">
        <v>24266</v>
      </c>
      <c r="I79" s="10">
        <v>24325</v>
      </c>
      <c r="J79" s="10">
        <v>24555</v>
      </c>
      <c r="K79" s="10">
        <v>24677</v>
      </c>
      <c r="L79" s="10">
        <v>24771</v>
      </c>
      <c r="M79" s="10">
        <v>24759</v>
      </c>
      <c r="N79" s="10">
        <v>24857</v>
      </c>
      <c r="O79" s="10">
        <v>24990</v>
      </c>
      <c r="P79" s="10">
        <v>25247</v>
      </c>
      <c r="Q79" s="10">
        <v>25403</v>
      </c>
      <c r="R79" s="10">
        <v>25802</v>
      </c>
      <c r="S79" s="10">
        <v>25990</v>
      </c>
      <c r="T79" s="10">
        <v>25958</v>
      </c>
      <c r="U79" s="10">
        <v>25507</v>
      </c>
      <c r="V79" s="10">
        <v>25500</v>
      </c>
      <c r="W79" s="5">
        <v>25674</v>
      </c>
      <c r="X79" s="5">
        <v>25802</v>
      </c>
      <c r="Y79" s="5">
        <v>25829</v>
      </c>
      <c r="Z79" s="5">
        <v>25846</v>
      </c>
      <c r="AA79" s="5">
        <v>25780</v>
      </c>
      <c r="AB79" s="5">
        <v>25595</v>
      </c>
      <c r="AC79" s="5">
        <v>25454</v>
      </c>
      <c r="AD79" s="5">
        <v>25525</v>
      </c>
      <c r="AE79" s="5">
        <v>25520</v>
      </c>
      <c r="AF79" s="5">
        <v>25608</v>
      </c>
      <c r="AG79" s="5">
        <v>25720</v>
      </c>
    </row>
    <row r="80" spans="1:33" x14ac:dyDescent="0.25">
      <c r="A80" s="5">
        <v>104</v>
      </c>
      <c r="B80" s="10" t="s">
        <v>970</v>
      </c>
      <c r="C80" s="10">
        <v>10544</v>
      </c>
      <c r="D80" s="10">
        <v>10486</v>
      </c>
      <c r="E80" s="10">
        <v>10401</v>
      </c>
      <c r="F80" s="10">
        <v>10447</v>
      </c>
      <c r="G80" s="10">
        <v>10381</v>
      </c>
      <c r="H80" s="10">
        <v>10323</v>
      </c>
      <c r="I80" s="10">
        <v>10310</v>
      </c>
      <c r="J80" s="10">
        <v>10332</v>
      </c>
      <c r="K80" s="10">
        <v>10415</v>
      </c>
      <c r="L80" s="10">
        <v>10458</v>
      </c>
      <c r="M80" s="10">
        <v>10605</v>
      </c>
      <c r="N80" s="10">
        <v>10673</v>
      </c>
      <c r="O80" s="10">
        <v>10869</v>
      </c>
      <c r="P80" s="10">
        <v>10891</v>
      </c>
      <c r="Q80" s="10">
        <v>10924</v>
      </c>
      <c r="R80" s="10">
        <v>10903</v>
      </c>
      <c r="S80" s="10">
        <v>10931</v>
      </c>
      <c r="T80" s="10">
        <v>10940</v>
      </c>
      <c r="U80" s="10">
        <v>10868</v>
      </c>
      <c r="V80" s="10">
        <v>10886</v>
      </c>
      <c r="W80" s="5">
        <v>11040</v>
      </c>
      <c r="X80" s="5">
        <v>10955</v>
      </c>
      <c r="Y80" s="5">
        <v>10947</v>
      </c>
    </row>
    <row r="81" spans="1:33" x14ac:dyDescent="0.25">
      <c r="A81" s="5">
        <v>105</v>
      </c>
      <c r="B81" s="10" t="s">
        <v>169</v>
      </c>
      <c r="C81" s="10">
        <v>7314</v>
      </c>
      <c r="D81" s="10">
        <v>7369</v>
      </c>
      <c r="E81" s="10">
        <v>7394</v>
      </c>
      <c r="F81" s="10">
        <v>7514</v>
      </c>
      <c r="G81" s="10">
        <v>7615</v>
      </c>
      <c r="H81" s="10">
        <v>7722</v>
      </c>
      <c r="I81" s="10">
        <v>7894</v>
      </c>
      <c r="J81" s="10">
        <v>7992</v>
      </c>
      <c r="K81" s="10">
        <v>8027</v>
      </c>
      <c r="L81" s="10">
        <v>8110</v>
      </c>
      <c r="M81" s="10"/>
      <c r="N81" s="10"/>
      <c r="O81" s="10"/>
      <c r="P81" s="10"/>
      <c r="Q81" s="10"/>
      <c r="R81" s="10"/>
      <c r="S81" s="10"/>
      <c r="T81" s="10"/>
      <c r="U81" s="10"/>
      <c r="V81" s="10"/>
    </row>
    <row r="82" spans="1:33" x14ac:dyDescent="0.25">
      <c r="A82" s="5">
        <v>106</v>
      </c>
      <c r="B82" s="10" t="s">
        <v>971</v>
      </c>
      <c r="C82" s="10">
        <v>48714</v>
      </c>
      <c r="D82" s="10">
        <v>49398</v>
      </c>
      <c r="E82" s="10">
        <v>49650</v>
      </c>
      <c r="F82" s="10">
        <v>50357</v>
      </c>
      <c r="G82" s="10">
        <v>50880</v>
      </c>
      <c r="H82" s="10">
        <v>51713</v>
      </c>
      <c r="I82" s="10">
        <v>52268</v>
      </c>
      <c r="J82" s="10">
        <v>52849</v>
      </c>
      <c r="K82" s="10">
        <v>53480</v>
      </c>
      <c r="L82" s="10">
        <v>54691</v>
      </c>
      <c r="M82" s="10">
        <v>56331</v>
      </c>
      <c r="N82" s="10">
        <v>57376</v>
      </c>
      <c r="O82" s="10">
        <v>58445</v>
      </c>
      <c r="P82" s="10">
        <v>59006</v>
      </c>
      <c r="Q82" s="10">
        <v>60230</v>
      </c>
      <c r="R82" s="10">
        <v>61577</v>
      </c>
      <c r="S82" s="10">
        <v>61925</v>
      </c>
      <c r="T82" s="10">
        <v>62755</v>
      </c>
      <c r="U82" s="10">
        <v>63383</v>
      </c>
      <c r="V82" s="10">
        <v>64391</v>
      </c>
      <c r="W82" s="5">
        <v>65487</v>
      </c>
      <c r="X82" s="5">
        <v>66369</v>
      </c>
      <c r="Y82" s="5">
        <v>66857</v>
      </c>
      <c r="Z82" s="5">
        <v>67177</v>
      </c>
      <c r="AA82" s="5">
        <v>67208</v>
      </c>
      <c r="AB82" s="5">
        <v>67204</v>
      </c>
      <c r="AC82" s="5">
        <v>67190</v>
      </c>
      <c r="AD82" s="5">
        <v>67165</v>
      </c>
      <c r="AE82" s="5">
        <v>67061</v>
      </c>
      <c r="AF82" s="5">
        <v>67551</v>
      </c>
      <c r="AG82" s="5">
        <v>67708</v>
      </c>
    </row>
    <row r="83" spans="1:33" x14ac:dyDescent="0.25">
      <c r="A83" s="5">
        <v>107</v>
      </c>
      <c r="B83" s="10" t="s">
        <v>158</v>
      </c>
      <c r="C83" s="10">
        <v>13832</v>
      </c>
      <c r="D83" s="10">
        <v>14057</v>
      </c>
      <c r="E83" s="10">
        <v>14119</v>
      </c>
      <c r="F83" s="10">
        <v>14089</v>
      </c>
      <c r="G83" s="10">
        <v>14193</v>
      </c>
      <c r="H83" s="10">
        <v>14348</v>
      </c>
      <c r="I83" s="10">
        <v>14532</v>
      </c>
      <c r="J83" s="10">
        <v>14808</v>
      </c>
      <c r="K83" s="10">
        <v>14952</v>
      </c>
      <c r="L83" s="10">
        <v>15194</v>
      </c>
      <c r="M83" s="10"/>
      <c r="N83" s="10"/>
      <c r="O83" s="10"/>
      <c r="P83" s="10"/>
      <c r="Q83" s="10"/>
      <c r="R83" s="10"/>
      <c r="S83" s="10"/>
      <c r="T83" s="10"/>
      <c r="U83" s="10"/>
      <c r="V83" s="10"/>
    </row>
    <row r="84" spans="1:33" x14ac:dyDescent="0.25">
      <c r="A84" s="5">
        <v>108</v>
      </c>
      <c r="B84" s="10" t="s">
        <v>164</v>
      </c>
      <c r="C84" s="10">
        <v>12583</v>
      </c>
      <c r="D84" s="10">
        <v>12730</v>
      </c>
      <c r="E84" s="10">
        <v>12774</v>
      </c>
      <c r="F84" s="10">
        <v>12871</v>
      </c>
      <c r="G84" s="10">
        <v>12867</v>
      </c>
      <c r="H84" s="10">
        <v>12993</v>
      </c>
      <c r="I84" s="10">
        <v>13012</v>
      </c>
      <c r="J84" s="10">
        <v>12982</v>
      </c>
      <c r="K84" s="10">
        <v>12989</v>
      </c>
      <c r="L84" s="10">
        <v>13147</v>
      </c>
      <c r="M84" s="10"/>
      <c r="N84" s="10"/>
      <c r="O84" s="10"/>
      <c r="P84" s="10"/>
      <c r="Q84" s="10"/>
      <c r="R84" s="10"/>
      <c r="S84" s="10"/>
      <c r="T84" s="10"/>
      <c r="U84" s="10"/>
      <c r="V84" s="10"/>
    </row>
    <row r="85" spans="1:33" x14ac:dyDescent="0.25">
      <c r="A85" s="5">
        <v>109</v>
      </c>
      <c r="B85" s="10" t="s">
        <v>972</v>
      </c>
      <c r="C85" s="10">
        <v>14335</v>
      </c>
      <c r="D85" s="10">
        <v>14344</v>
      </c>
      <c r="E85" s="10">
        <v>14349</v>
      </c>
      <c r="F85" s="10">
        <v>14369</v>
      </c>
      <c r="G85" s="10">
        <v>14351</v>
      </c>
      <c r="H85" s="10">
        <v>14413</v>
      </c>
      <c r="I85" s="10">
        <v>14571</v>
      </c>
      <c r="J85" s="10">
        <v>14964</v>
      </c>
      <c r="K85" s="10">
        <v>15014</v>
      </c>
      <c r="L85" s="10">
        <v>14946</v>
      </c>
      <c r="M85" s="10">
        <v>34497</v>
      </c>
      <c r="N85" s="10">
        <v>34522</v>
      </c>
      <c r="O85" s="10">
        <v>34821</v>
      </c>
      <c r="P85" s="10">
        <v>35502</v>
      </c>
      <c r="Q85" s="10">
        <v>35756</v>
      </c>
      <c r="R85" s="10">
        <v>36008</v>
      </c>
      <c r="S85" s="10">
        <v>36220</v>
      </c>
      <c r="T85" s="10">
        <v>36086</v>
      </c>
      <c r="U85" s="10">
        <v>36135</v>
      </c>
      <c r="V85" s="10">
        <v>36040</v>
      </c>
      <c r="W85" s="5">
        <v>35993</v>
      </c>
      <c r="X85" s="5">
        <v>35887</v>
      </c>
      <c r="Y85" s="5">
        <v>36121</v>
      </c>
      <c r="Z85" s="5">
        <v>36067</v>
      </c>
      <c r="AA85" s="5">
        <v>35881</v>
      </c>
      <c r="AB85" s="5">
        <v>35765</v>
      </c>
      <c r="AC85" s="5">
        <v>35769</v>
      </c>
      <c r="AD85" s="5">
        <v>35535</v>
      </c>
      <c r="AE85" s="5">
        <v>35381</v>
      </c>
      <c r="AF85" s="5">
        <v>35286</v>
      </c>
      <c r="AG85" s="5">
        <v>35299</v>
      </c>
    </row>
    <row r="86" spans="1:33" x14ac:dyDescent="0.25">
      <c r="A86" s="5">
        <v>110</v>
      </c>
      <c r="B86" s="10" t="s">
        <v>181</v>
      </c>
      <c r="C86" s="10">
        <v>5500</v>
      </c>
      <c r="D86" s="10">
        <v>5445</v>
      </c>
      <c r="E86" s="10">
        <v>5423</v>
      </c>
      <c r="F86" s="10">
        <v>5564</v>
      </c>
      <c r="G86" s="10">
        <v>5614</v>
      </c>
      <c r="H86" s="10">
        <v>5600</v>
      </c>
      <c r="I86" s="10">
        <v>5698</v>
      </c>
      <c r="J86" s="10">
        <v>5718</v>
      </c>
      <c r="K86" s="10">
        <v>5843</v>
      </c>
      <c r="L86" s="10">
        <v>5894</v>
      </c>
      <c r="M86" s="10"/>
      <c r="N86" s="10"/>
      <c r="O86" s="10"/>
      <c r="P86" s="10"/>
      <c r="Q86" s="10"/>
      <c r="R86" s="10"/>
      <c r="S86" s="10"/>
      <c r="T86" s="10"/>
      <c r="U86" s="10"/>
      <c r="V86" s="10"/>
    </row>
    <row r="87" spans="1:33" x14ac:dyDescent="0.25">
      <c r="A87" s="5">
        <v>111</v>
      </c>
      <c r="B87" s="10" t="s">
        <v>150</v>
      </c>
      <c r="C87" s="10">
        <v>3547</v>
      </c>
      <c r="D87" s="10">
        <v>3557</v>
      </c>
      <c r="E87" s="10">
        <v>3567</v>
      </c>
      <c r="F87" s="10">
        <v>3571</v>
      </c>
      <c r="G87" s="10">
        <v>3562</v>
      </c>
      <c r="H87" s="10">
        <v>3615</v>
      </c>
      <c r="I87" s="10">
        <v>3672</v>
      </c>
      <c r="J87" s="10">
        <v>3685</v>
      </c>
      <c r="K87" s="10">
        <v>3708</v>
      </c>
      <c r="L87" s="10">
        <v>3821</v>
      </c>
      <c r="M87" s="10"/>
      <c r="N87" s="10"/>
      <c r="O87" s="10"/>
      <c r="P87" s="10"/>
      <c r="Q87" s="10"/>
      <c r="R87" s="10"/>
      <c r="S87" s="10"/>
      <c r="T87" s="10"/>
      <c r="U87" s="10"/>
      <c r="V87" s="10"/>
    </row>
    <row r="88" spans="1:33" x14ac:dyDescent="0.25">
      <c r="A88" s="5">
        <v>112</v>
      </c>
      <c r="B88" s="10" t="s">
        <v>151</v>
      </c>
      <c r="C88" s="10">
        <v>3712</v>
      </c>
      <c r="D88" s="10">
        <v>3726</v>
      </c>
      <c r="E88" s="10">
        <v>3748</v>
      </c>
      <c r="F88" s="10">
        <v>3792</v>
      </c>
      <c r="G88" s="10">
        <v>3780</v>
      </c>
      <c r="H88" s="10">
        <v>3826</v>
      </c>
      <c r="I88" s="10">
        <v>3856</v>
      </c>
      <c r="J88" s="10">
        <v>3900</v>
      </c>
      <c r="K88" s="10">
        <v>3976</v>
      </c>
      <c r="L88" s="10">
        <v>4000</v>
      </c>
      <c r="M88" s="10"/>
      <c r="N88" s="10"/>
      <c r="O88" s="10"/>
      <c r="P88" s="10"/>
      <c r="Q88" s="10"/>
      <c r="R88" s="10"/>
      <c r="S88" s="10"/>
      <c r="T88" s="10"/>
      <c r="U88" s="10"/>
      <c r="V88" s="10"/>
    </row>
    <row r="89" spans="1:33" x14ac:dyDescent="0.25">
      <c r="A89" s="5">
        <v>113</v>
      </c>
      <c r="B89" s="10" t="s">
        <v>175</v>
      </c>
      <c r="C89" s="10">
        <v>10404</v>
      </c>
      <c r="D89" s="10">
        <v>10444</v>
      </c>
      <c r="E89" s="10">
        <v>10392</v>
      </c>
      <c r="F89" s="10">
        <v>10467</v>
      </c>
      <c r="G89" s="10">
        <v>10502</v>
      </c>
      <c r="H89" s="10">
        <v>10674</v>
      </c>
      <c r="I89" s="10">
        <v>10732</v>
      </c>
      <c r="J89" s="10">
        <v>10772</v>
      </c>
      <c r="K89" s="10">
        <v>10737</v>
      </c>
      <c r="L89" s="10">
        <v>10765</v>
      </c>
      <c r="M89" s="10"/>
      <c r="N89" s="10"/>
      <c r="O89" s="10"/>
      <c r="P89" s="10"/>
      <c r="Q89" s="10"/>
      <c r="R89" s="10"/>
      <c r="S89" s="10"/>
      <c r="T89" s="10"/>
      <c r="U89" s="10"/>
      <c r="V89" s="10"/>
    </row>
    <row r="90" spans="1:33" x14ac:dyDescent="0.25">
      <c r="A90" s="5">
        <v>114</v>
      </c>
      <c r="B90" s="10" t="s">
        <v>973</v>
      </c>
      <c r="C90" s="10">
        <v>92323</v>
      </c>
      <c r="D90" s="10">
        <v>92422</v>
      </c>
      <c r="E90" s="10">
        <v>92807</v>
      </c>
      <c r="F90" s="10">
        <v>92895</v>
      </c>
      <c r="G90" s="10">
        <v>93107</v>
      </c>
      <c r="H90" s="10">
        <v>93246</v>
      </c>
      <c r="I90" s="10">
        <v>93476</v>
      </c>
      <c r="J90" s="10">
        <v>93752</v>
      </c>
      <c r="K90" s="10">
        <v>94114</v>
      </c>
      <c r="L90" s="10">
        <v>94528</v>
      </c>
      <c r="M90" s="10">
        <v>105228</v>
      </c>
      <c r="N90" s="10">
        <v>105497</v>
      </c>
      <c r="O90" s="10">
        <v>105972</v>
      </c>
      <c r="P90" s="10">
        <v>107422</v>
      </c>
      <c r="Q90" s="10">
        <v>108367</v>
      </c>
      <c r="R90" s="10">
        <v>108198</v>
      </c>
      <c r="S90" s="10">
        <v>108354</v>
      </c>
      <c r="T90" s="10">
        <v>108617</v>
      </c>
      <c r="U90" s="10">
        <v>108589</v>
      </c>
      <c r="V90" s="10">
        <v>108832</v>
      </c>
      <c r="W90" s="5">
        <v>109151</v>
      </c>
      <c r="X90" s="5">
        <v>109441</v>
      </c>
      <c r="Y90" s="5">
        <v>109491</v>
      </c>
      <c r="Z90" s="5">
        <v>109259</v>
      </c>
      <c r="AA90" s="5">
        <v>108838</v>
      </c>
      <c r="AB90" s="5">
        <v>108392</v>
      </c>
      <c r="AC90" s="5">
        <v>108052</v>
      </c>
      <c r="AD90" s="5">
        <v>107775</v>
      </c>
      <c r="AE90" s="5">
        <v>107584</v>
      </c>
      <c r="AF90" s="5">
        <v>107490</v>
      </c>
      <c r="AG90" s="5">
        <v>107192</v>
      </c>
    </row>
    <row r="91" spans="1:33" x14ac:dyDescent="0.25">
      <c r="A91" s="5">
        <v>115</v>
      </c>
      <c r="B91" s="10" t="s">
        <v>166</v>
      </c>
      <c r="C91" s="10">
        <v>4185</v>
      </c>
      <c r="D91" s="10">
        <v>4221</v>
      </c>
      <c r="E91" s="10">
        <v>4215</v>
      </c>
      <c r="F91" s="10">
        <v>4227</v>
      </c>
      <c r="G91" s="10">
        <v>4215</v>
      </c>
      <c r="H91" s="10">
        <v>4232</v>
      </c>
      <c r="I91" s="10">
        <v>4250</v>
      </c>
      <c r="J91" s="10">
        <v>4286</v>
      </c>
      <c r="K91" s="10">
        <v>4287</v>
      </c>
      <c r="L91" s="10">
        <v>4260</v>
      </c>
      <c r="M91" s="10"/>
      <c r="N91" s="10"/>
      <c r="O91" s="10"/>
      <c r="P91" s="10"/>
      <c r="Q91" s="10"/>
      <c r="R91" s="10"/>
      <c r="S91" s="10"/>
      <c r="T91" s="10"/>
      <c r="U91" s="10"/>
      <c r="V91" s="10"/>
    </row>
    <row r="92" spans="1:33" x14ac:dyDescent="0.25">
      <c r="A92" s="5">
        <v>116</v>
      </c>
      <c r="B92" s="10" t="s">
        <v>167</v>
      </c>
      <c r="C92" s="10">
        <v>5865</v>
      </c>
      <c r="D92" s="10">
        <v>5918</v>
      </c>
      <c r="E92" s="10">
        <v>5909</v>
      </c>
      <c r="F92" s="10">
        <v>5877</v>
      </c>
      <c r="G92" s="10">
        <v>5873</v>
      </c>
      <c r="H92" s="10">
        <v>5944</v>
      </c>
      <c r="I92" s="10">
        <v>5949</v>
      </c>
      <c r="J92" s="10">
        <v>6011</v>
      </c>
      <c r="K92" s="10">
        <v>6068</v>
      </c>
      <c r="L92" s="10">
        <v>6062</v>
      </c>
      <c r="M92" s="10"/>
      <c r="N92" s="10"/>
      <c r="O92" s="10"/>
      <c r="P92" s="10"/>
      <c r="Q92" s="10"/>
      <c r="R92" s="10"/>
      <c r="S92" s="10"/>
      <c r="T92" s="10"/>
      <c r="U92" s="10"/>
      <c r="V92" s="10"/>
    </row>
    <row r="93" spans="1:33" x14ac:dyDescent="0.25">
      <c r="A93" s="5">
        <v>117</v>
      </c>
      <c r="B93" s="10" t="s">
        <v>152</v>
      </c>
      <c r="C93" s="10">
        <v>5724</v>
      </c>
      <c r="D93" s="10">
        <v>5828</v>
      </c>
      <c r="E93" s="10">
        <v>5863</v>
      </c>
      <c r="F93" s="10">
        <v>5858</v>
      </c>
      <c r="G93" s="10">
        <v>5919</v>
      </c>
      <c r="H93" s="10">
        <v>6015</v>
      </c>
      <c r="I93" s="10">
        <v>6142</v>
      </c>
      <c r="J93" s="10">
        <v>6189</v>
      </c>
      <c r="K93" s="10">
        <v>6266</v>
      </c>
      <c r="L93" s="10">
        <v>6409</v>
      </c>
      <c r="M93" s="10"/>
      <c r="N93" s="10"/>
      <c r="O93" s="10"/>
      <c r="P93" s="10"/>
      <c r="Q93" s="10"/>
      <c r="R93" s="10"/>
      <c r="S93" s="10"/>
      <c r="T93" s="10"/>
      <c r="U93" s="10"/>
      <c r="V93" s="10"/>
    </row>
    <row r="94" spans="1:33" x14ac:dyDescent="0.25">
      <c r="A94" s="5">
        <v>118</v>
      </c>
      <c r="B94" s="10" t="s">
        <v>974</v>
      </c>
      <c r="C94" s="10">
        <v>45413</v>
      </c>
      <c r="D94" s="10">
        <v>45601</v>
      </c>
      <c r="E94" s="10">
        <v>45764</v>
      </c>
      <c r="F94" s="10">
        <v>46207</v>
      </c>
      <c r="G94" s="10">
        <v>46456</v>
      </c>
      <c r="H94" s="10">
        <v>46524</v>
      </c>
      <c r="I94" s="10">
        <v>46598</v>
      </c>
      <c r="J94" s="10">
        <v>46591</v>
      </c>
      <c r="K94" s="10">
        <v>46515</v>
      </c>
      <c r="L94" s="10">
        <v>46654</v>
      </c>
      <c r="M94" s="10">
        <v>52722</v>
      </c>
      <c r="N94" s="10">
        <v>53019</v>
      </c>
      <c r="O94" s="10">
        <v>52790</v>
      </c>
      <c r="P94" s="10">
        <v>52782</v>
      </c>
      <c r="Q94" s="10">
        <v>53186</v>
      </c>
      <c r="R94" s="10">
        <v>53312</v>
      </c>
      <c r="S94" s="10">
        <v>53663</v>
      </c>
      <c r="T94" s="10">
        <v>53886</v>
      </c>
      <c r="U94" s="10">
        <v>54150</v>
      </c>
      <c r="V94" s="10">
        <v>54383</v>
      </c>
      <c r="W94" s="5">
        <v>54468</v>
      </c>
      <c r="X94" s="5">
        <v>54652</v>
      </c>
      <c r="Y94" s="5">
        <v>54805</v>
      </c>
      <c r="Z94" s="5">
        <v>54844</v>
      </c>
      <c r="AA94" s="5">
        <v>54889</v>
      </c>
      <c r="AB94" s="5">
        <v>54874</v>
      </c>
      <c r="AC94" s="5">
        <v>54664</v>
      </c>
      <c r="AD94" s="5">
        <v>54860</v>
      </c>
      <c r="AE94" s="5">
        <v>55240</v>
      </c>
      <c r="AF94" s="5">
        <v>55311</v>
      </c>
      <c r="AG94" s="5">
        <v>55677</v>
      </c>
    </row>
    <row r="95" spans="1:33" x14ac:dyDescent="0.25">
      <c r="A95" s="5">
        <v>119</v>
      </c>
      <c r="B95" s="10" t="s">
        <v>975</v>
      </c>
      <c r="C95" s="10">
        <v>23268</v>
      </c>
      <c r="D95" s="10">
        <v>23452</v>
      </c>
      <c r="E95" s="10">
        <v>23755</v>
      </c>
      <c r="F95" s="10">
        <v>23993</v>
      </c>
      <c r="G95" s="10">
        <v>24139</v>
      </c>
      <c r="H95" s="10">
        <v>24217</v>
      </c>
      <c r="I95" s="10">
        <v>24427</v>
      </c>
      <c r="J95" s="10">
        <v>24901</v>
      </c>
      <c r="K95" s="10">
        <v>25080</v>
      </c>
      <c r="L95" s="10">
        <v>25388</v>
      </c>
      <c r="M95" s="10">
        <v>29139</v>
      </c>
      <c r="N95" s="10">
        <v>29423</v>
      </c>
      <c r="O95" s="10">
        <v>29652</v>
      </c>
      <c r="P95" s="10">
        <v>30037</v>
      </c>
      <c r="Q95" s="10">
        <v>30221</v>
      </c>
      <c r="R95" s="10">
        <v>30588</v>
      </c>
      <c r="S95" s="10">
        <v>30651</v>
      </c>
      <c r="T95" s="10">
        <v>30397</v>
      </c>
      <c r="U95" s="10">
        <v>30539</v>
      </c>
      <c r="V95" s="10">
        <v>31087</v>
      </c>
      <c r="W95" s="5">
        <v>31536</v>
      </c>
      <c r="X95" s="5">
        <v>32026</v>
      </c>
      <c r="Y95" s="5">
        <v>32378</v>
      </c>
      <c r="Z95" s="5">
        <v>32511</v>
      </c>
      <c r="AA95" s="5">
        <v>32573</v>
      </c>
      <c r="AB95" s="5">
        <v>32726</v>
      </c>
      <c r="AC95" s="5">
        <v>32867</v>
      </c>
      <c r="AD95" s="5">
        <v>32799</v>
      </c>
      <c r="AE95" s="5">
        <v>32794</v>
      </c>
      <c r="AF95" s="5">
        <v>33025</v>
      </c>
      <c r="AG95" s="5">
        <v>33410</v>
      </c>
    </row>
    <row r="96" spans="1:33" x14ac:dyDescent="0.25">
      <c r="A96" s="5">
        <v>120</v>
      </c>
      <c r="B96" s="10" t="s">
        <v>154</v>
      </c>
      <c r="C96" s="10">
        <v>6595</v>
      </c>
      <c r="D96" s="10">
        <v>6595</v>
      </c>
      <c r="E96" s="10">
        <v>6708</v>
      </c>
      <c r="F96" s="10">
        <v>6726</v>
      </c>
      <c r="G96" s="10">
        <v>6903</v>
      </c>
      <c r="H96" s="10">
        <v>6967</v>
      </c>
      <c r="I96" s="10">
        <v>7049</v>
      </c>
      <c r="J96" s="10">
        <v>7084</v>
      </c>
      <c r="K96" s="10">
        <v>7194</v>
      </c>
      <c r="L96" s="10">
        <v>7287</v>
      </c>
      <c r="M96" s="10"/>
      <c r="N96" s="10"/>
      <c r="O96" s="10"/>
      <c r="P96" s="10"/>
      <c r="Q96" s="10"/>
      <c r="R96" s="10"/>
      <c r="S96" s="10"/>
      <c r="T96" s="10"/>
      <c r="U96" s="10"/>
      <c r="V96" s="10"/>
    </row>
    <row r="97" spans="1:22" x14ac:dyDescent="0.25">
      <c r="A97" s="5">
        <v>121</v>
      </c>
      <c r="B97" s="10" t="s">
        <v>180</v>
      </c>
      <c r="C97" s="10">
        <v>2898</v>
      </c>
      <c r="D97" s="10">
        <v>2876</v>
      </c>
      <c r="E97" s="10">
        <v>2882</v>
      </c>
      <c r="F97" s="10">
        <v>2842</v>
      </c>
      <c r="G97" s="10">
        <v>2839</v>
      </c>
      <c r="H97" s="10">
        <v>2878</v>
      </c>
      <c r="I97" s="10">
        <v>2913</v>
      </c>
      <c r="J97" s="10">
        <v>2983</v>
      </c>
      <c r="K97" s="10">
        <v>3030</v>
      </c>
      <c r="L97" s="10">
        <v>3109</v>
      </c>
      <c r="M97" s="10"/>
      <c r="N97" s="10"/>
      <c r="O97" s="10"/>
      <c r="P97" s="10"/>
      <c r="Q97" s="10"/>
      <c r="R97" s="10"/>
      <c r="S97" s="10"/>
      <c r="T97" s="10"/>
      <c r="U97" s="10"/>
      <c r="V97" s="10"/>
    </row>
    <row r="98" spans="1:22" x14ac:dyDescent="0.25">
      <c r="A98" s="5">
        <v>122</v>
      </c>
      <c r="B98" s="10" t="s">
        <v>165</v>
      </c>
      <c r="C98" s="10">
        <v>12208</v>
      </c>
      <c r="D98" s="10">
        <v>12225</v>
      </c>
      <c r="E98" s="10">
        <v>12269</v>
      </c>
      <c r="F98" s="10">
        <v>12314</v>
      </c>
      <c r="G98" s="10">
        <v>12348</v>
      </c>
      <c r="H98" s="10">
        <v>12391</v>
      </c>
      <c r="I98" s="10">
        <v>12530</v>
      </c>
      <c r="J98" s="10">
        <v>12608</v>
      </c>
      <c r="K98" s="10">
        <v>12580</v>
      </c>
      <c r="L98" s="10">
        <v>12557</v>
      </c>
      <c r="M98" s="10"/>
      <c r="N98" s="10"/>
      <c r="O98" s="10"/>
      <c r="P98" s="10"/>
      <c r="Q98" s="10"/>
      <c r="R98" s="10"/>
      <c r="S98" s="10"/>
      <c r="T98" s="10"/>
      <c r="U98" s="10"/>
      <c r="V98" s="10"/>
    </row>
    <row r="99" spans="1:22" x14ac:dyDescent="0.25">
      <c r="A99" s="5">
        <v>123</v>
      </c>
      <c r="B99" s="10" t="s">
        <v>179</v>
      </c>
      <c r="C99" s="10">
        <v>4898</v>
      </c>
      <c r="D99" s="10">
        <v>4896</v>
      </c>
      <c r="E99" s="10">
        <v>4867</v>
      </c>
      <c r="F99" s="10">
        <v>4901</v>
      </c>
      <c r="G99" s="10">
        <v>4913</v>
      </c>
      <c r="H99" s="10">
        <v>4945</v>
      </c>
      <c r="I99" s="10">
        <v>4945</v>
      </c>
      <c r="J99" s="10">
        <v>4986</v>
      </c>
      <c r="K99" s="10">
        <v>5002</v>
      </c>
      <c r="L99" s="10">
        <v>5023</v>
      </c>
      <c r="M99" s="10"/>
      <c r="N99" s="10"/>
      <c r="O99" s="10"/>
      <c r="P99" s="10"/>
      <c r="Q99" s="10"/>
      <c r="R99" s="10"/>
      <c r="S99" s="10"/>
      <c r="T99" s="10"/>
      <c r="U99" s="10"/>
      <c r="V99" s="10"/>
    </row>
    <row r="100" spans="1:22" x14ac:dyDescent="0.25">
      <c r="A100" s="5">
        <v>124</v>
      </c>
      <c r="B100" s="10" t="s">
        <v>155</v>
      </c>
      <c r="C100" s="10">
        <v>4857</v>
      </c>
      <c r="D100" s="10">
        <v>4951</v>
      </c>
      <c r="E100" s="10">
        <v>4981</v>
      </c>
      <c r="F100" s="10">
        <v>5005</v>
      </c>
      <c r="G100" s="10">
        <v>5056</v>
      </c>
      <c r="H100" s="10">
        <v>5029</v>
      </c>
      <c r="I100" s="10">
        <v>5019</v>
      </c>
      <c r="J100" s="10">
        <v>5038</v>
      </c>
      <c r="K100" s="10">
        <v>5010</v>
      </c>
      <c r="L100" s="10">
        <v>4983</v>
      </c>
      <c r="M100" s="10"/>
      <c r="N100" s="10"/>
      <c r="O100" s="10"/>
      <c r="P100" s="10"/>
      <c r="Q100" s="10"/>
      <c r="R100" s="10"/>
      <c r="S100" s="10"/>
      <c r="T100" s="10"/>
      <c r="U100" s="10"/>
      <c r="V100" s="10"/>
    </row>
    <row r="101" spans="1:22" x14ac:dyDescent="0.25">
      <c r="A101" s="5">
        <v>125</v>
      </c>
      <c r="B101" s="10" t="s">
        <v>156</v>
      </c>
      <c r="C101" s="10">
        <v>18065</v>
      </c>
      <c r="D101" s="10">
        <v>18331</v>
      </c>
      <c r="E101" s="10">
        <v>18676</v>
      </c>
      <c r="F101" s="10">
        <v>18642</v>
      </c>
      <c r="G101" s="10">
        <v>18484</v>
      </c>
      <c r="H101" s="10">
        <v>18379</v>
      </c>
      <c r="I101" s="10">
        <v>18533</v>
      </c>
      <c r="J101" s="10">
        <v>18726</v>
      </c>
      <c r="K101" s="10">
        <v>18853</v>
      </c>
      <c r="L101" s="10">
        <v>18717</v>
      </c>
      <c r="M101" s="10"/>
      <c r="N101" s="10"/>
      <c r="O101" s="10"/>
      <c r="P101" s="10"/>
      <c r="Q101" s="10"/>
      <c r="R101" s="10"/>
      <c r="S101" s="10"/>
      <c r="T101" s="10"/>
      <c r="U101" s="10"/>
      <c r="V101" s="10"/>
    </row>
    <row r="102" spans="1:22" x14ac:dyDescent="0.25">
      <c r="A102" s="5">
        <v>126</v>
      </c>
      <c r="B102" s="10" t="s">
        <v>168</v>
      </c>
      <c r="C102" s="10">
        <v>6063</v>
      </c>
      <c r="D102" s="10">
        <v>6059</v>
      </c>
      <c r="E102" s="10">
        <v>6153</v>
      </c>
      <c r="F102" s="10">
        <v>6131</v>
      </c>
      <c r="G102" s="10">
        <v>6165</v>
      </c>
      <c r="H102" s="10">
        <v>6257</v>
      </c>
      <c r="I102" s="10">
        <v>6342</v>
      </c>
      <c r="J102" s="10">
        <v>6316</v>
      </c>
      <c r="K102" s="10">
        <v>6288</v>
      </c>
      <c r="L102" s="10">
        <v>6199</v>
      </c>
      <c r="M102" s="10"/>
      <c r="N102" s="10"/>
      <c r="O102" s="10"/>
      <c r="P102" s="10"/>
      <c r="Q102" s="10"/>
      <c r="R102" s="10"/>
      <c r="S102" s="10"/>
      <c r="T102" s="10"/>
      <c r="U102" s="10"/>
      <c r="V102" s="10"/>
    </row>
    <row r="103" spans="1:22" x14ac:dyDescent="0.25">
      <c r="A103" s="5">
        <v>127</v>
      </c>
      <c r="B103" s="10" t="s">
        <v>161</v>
      </c>
      <c r="C103" s="10">
        <v>6813</v>
      </c>
      <c r="D103" s="10">
        <v>6806</v>
      </c>
      <c r="E103" s="10">
        <v>6878</v>
      </c>
      <c r="F103" s="10">
        <v>6974</v>
      </c>
      <c r="G103" s="10">
        <v>6984</v>
      </c>
      <c r="H103" s="10">
        <v>7051</v>
      </c>
      <c r="I103" s="10">
        <v>7109</v>
      </c>
      <c r="J103" s="10">
        <v>7075</v>
      </c>
      <c r="K103" s="10">
        <v>7156</v>
      </c>
      <c r="L103" s="10">
        <v>7262</v>
      </c>
      <c r="M103" s="10"/>
      <c r="N103" s="10"/>
      <c r="O103" s="10"/>
      <c r="P103" s="10"/>
      <c r="Q103" s="10"/>
      <c r="R103" s="10"/>
      <c r="S103" s="10"/>
      <c r="T103" s="10"/>
      <c r="U103" s="10"/>
      <c r="V103" s="10"/>
    </row>
    <row r="104" spans="1:22" x14ac:dyDescent="0.25">
      <c r="A104" s="5">
        <v>128</v>
      </c>
      <c r="B104" s="10" t="s">
        <v>162</v>
      </c>
      <c r="C104" s="10">
        <v>3491</v>
      </c>
      <c r="D104" s="10">
        <v>3473</v>
      </c>
      <c r="E104" s="10">
        <v>3481</v>
      </c>
      <c r="F104" s="10">
        <v>3513</v>
      </c>
      <c r="G104" s="10">
        <v>3503</v>
      </c>
      <c r="H104" s="10">
        <v>3489</v>
      </c>
      <c r="I104" s="10">
        <v>3505</v>
      </c>
      <c r="J104" s="10">
        <v>3602</v>
      </c>
      <c r="K104" s="10">
        <v>3680</v>
      </c>
      <c r="L104" s="10">
        <v>3714</v>
      </c>
      <c r="M104" s="10"/>
      <c r="N104" s="10"/>
      <c r="O104" s="10"/>
      <c r="P104" s="10"/>
      <c r="Q104" s="10"/>
      <c r="R104" s="10"/>
      <c r="S104" s="10"/>
      <c r="T104" s="10"/>
      <c r="U104" s="10"/>
      <c r="V104" s="10"/>
    </row>
    <row r="105" spans="1:22" x14ac:dyDescent="0.25">
      <c r="A105" s="5">
        <v>129</v>
      </c>
      <c r="B105" s="10" t="s">
        <v>178</v>
      </c>
      <c r="C105" s="10">
        <v>7685</v>
      </c>
      <c r="D105" s="10">
        <v>7740</v>
      </c>
      <c r="E105" s="10">
        <v>7754</v>
      </c>
      <c r="F105" s="10">
        <v>7747</v>
      </c>
      <c r="G105" s="10">
        <v>7666</v>
      </c>
      <c r="H105" s="10">
        <v>7629</v>
      </c>
      <c r="I105" s="10">
        <v>7711</v>
      </c>
      <c r="J105" s="10">
        <v>7836</v>
      </c>
      <c r="K105" s="10">
        <v>7886</v>
      </c>
      <c r="L105" s="10">
        <v>7985</v>
      </c>
      <c r="M105" s="10"/>
      <c r="N105" s="10"/>
      <c r="O105" s="10"/>
      <c r="P105" s="10"/>
      <c r="Q105" s="10"/>
      <c r="R105" s="10"/>
      <c r="S105" s="10"/>
      <c r="T105" s="10"/>
      <c r="U105" s="10"/>
      <c r="V105" s="10"/>
    </row>
    <row r="106" spans="1:22" x14ac:dyDescent="0.25">
      <c r="A106" s="5">
        <v>130</v>
      </c>
      <c r="B106" s="10" t="s">
        <v>177</v>
      </c>
      <c r="C106" s="10">
        <v>8585</v>
      </c>
      <c r="D106" s="10">
        <v>8608</v>
      </c>
      <c r="E106" s="10">
        <v>8555</v>
      </c>
      <c r="F106" s="10">
        <v>8581</v>
      </c>
      <c r="G106" s="10">
        <v>8553</v>
      </c>
      <c r="H106" s="10">
        <v>8604</v>
      </c>
      <c r="I106" s="10">
        <v>8608</v>
      </c>
      <c r="J106" s="10">
        <v>8739</v>
      </c>
      <c r="K106" s="10">
        <v>8756</v>
      </c>
      <c r="L106" s="10">
        <v>8797</v>
      </c>
      <c r="M106" s="10"/>
      <c r="N106" s="10"/>
      <c r="O106" s="10"/>
      <c r="P106" s="10"/>
      <c r="Q106" s="10"/>
      <c r="R106" s="10"/>
      <c r="S106" s="10"/>
      <c r="T106" s="10"/>
      <c r="U106" s="10"/>
      <c r="V106" s="10"/>
    </row>
    <row r="107" spans="1:22" x14ac:dyDescent="0.25">
      <c r="A107" s="5">
        <v>131</v>
      </c>
      <c r="B107" s="10" t="s">
        <v>157</v>
      </c>
      <c r="C107" s="10">
        <v>9188</v>
      </c>
      <c r="D107" s="10">
        <v>9212</v>
      </c>
      <c r="E107" s="10">
        <v>9142</v>
      </c>
      <c r="F107" s="10">
        <v>9222</v>
      </c>
      <c r="G107" s="10">
        <v>9328</v>
      </c>
      <c r="H107" s="10">
        <v>9356</v>
      </c>
      <c r="I107" s="10">
        <v>9445</v>
      </c>
      <c r="J107" s="10">
        <v>9607</v>
      </c>
      <c r="K107" s="10">
        <v>9664</v>
      </c>
      <c r="L107" s="10">
        <v>9671</v>
      </c>
      <c r="M107" s="10"/>
      <c r="N107" s="10"/>
      <c r="O107" s="10"/>
      <c r="P107" s="10"/>
      <c r="Q107" s="10"/>
      <c r="R107" s="10"/>
      <c r="S107" s="10"/>
      <c r="T107" s="10"/>
      <c r="U107" s="10"/>
      <c r="V107" s="10"/>
    </row>
    <row r="108" spans="1:22" x14ac:dyDescent="0.25">
      <c r="A108" s="5">
        <v>132</v>
      </c>
      <c r="B108" s="10" t="s">
        <v>153</v>
      </c>
      <c r="C108" s="10">
        <v>3506</v>
      </c>
      <c r="D108" s="10">
        <v>3531</v>
      </c>
      <c r="E108" s="10">
        <v>3600</v>
      </c>
      <c r="F108" s="10">
        <v>3590</v>
      </c>
      <c r="G108" s="10">
        <v>3596</v>
      </c>
      <c r="H108" s="10">
        <v>3724</v>
      </c>
      <c r="I108" s="10">
        <v>3746</v>
      </c>
      <c r="J108" s="10">
        <v>3804</v>
      </c>
      <c r="K108" s="10">
        <v>3965</v>
      </c>
      <c r="L108" s="10">
        <v>4061</v>
      </c>
      <c r="M108" s="10"/>
      <c r="N108" s="10"/>
      <c r="O108" s="10"/>
      <c r="P108" s="10"/>
      <c r="Q108" s="10"/>
      <c r="R108" s="10"/>
      <c r="S108" s="10"/>
      <c r="T108" s="10"/>
      <c r="U108" s="10"/>
      <c r="V108" s="10"/>
    </row>
    <row r="109" spans="1:22" x14ac:dyDescent="0.25">
      <c r="A109" s="5">
        <v>133</v>
      </c>
      <c r="B109" s="10" t="s">
        <v>176</v>
      </c>
      <c r="C109" s="10">
        <v>9716</v>
      </c>
      <c r="D109" s="10">
        <v>9682</v>
      </c>
      <c r="E109" s="10">
        <v>9662</v>
      </c>
      <c r="F109" s="10">
        <v>9646</v>
      </c>
      <c r="G109" s="10">
        <v>9781</v>
      </c>
      <c r="H109" s="10">
        <v>9840</v>
      </c>
      <c r="I109" s="10">
        <v>9884</v>
      </c>
      <c r="J109" s="10">
        <v>9790</v>
      </c>
      <c r="K109" s="10">
        <v>9764</v>
      </c>
      <c r="L109" s="10">
        <v>9816</v>
      </c>
      <c r="M109" s="10"/>
      <c r="N109" s="10"/>
      <c r="O109" s="10"/>
      <c r="P109" s="10"/>
      <c r="Q109" s="10"/>
      <c r="R109" s="10"/>
      <c r="S109" s="10"/>
      <c r="T109" s="10"/>
      <c r="U109" s="10"/>
      <c r="V109" s="10"/>
    </row>
    <row r="110" spans="1:22" x14ac:dyDescent="0.25">
      <c r="A110" s="5">
        <v>134</v>
      </c>
      <c r="B110" s="10" t="s">
        <v>159</v>
      </c>
      <c r="C110" s="10">
        <v>7669</v>
      </c>
      <c r="D110" s="10">
        <v>7654</v>
      </c>
      <c r="E110" s="10">
        <v>7650</v>
      </c>
      <c r="F110" s="10">
        <v>7721</v>
      </c>
      <c r="G110" s="10">
        <v>7775</v>
      </c>
      <c r="H110" s="10">
        <v>7803</v>
      </c>
      <c r="I110" s="10">
        <v>7915</v>
      </c>
      <c r="J110" s="10">
        <v>7969</v>
      </c>
      <c r="K110" s="10">
        <v>8062</v>
      </c>
      <c r="L110" s="10">
        <v>8328</v>
      </c>
      <c r="M110" s="10"/>
      <c r="N110" s="10"/>
      <c r="O110" s="10"/>
      <c r="P110" s="10"/>
      <c r="Q110" s="10"/>
      <c r="R110" s="10"/>
      <c r="S110" s="10"/>
      <c r="T110" s="10"/>
      <c r="U110" s="10"/>
      <c r="V110" s="10"/>
    </row>
    <row r="111" spans="1:22" x14ac:dyDescent="0.25">
      <c r="A111" s="5">
        <v>135</v>
      </c>
      <c r="B111" s="10" t="s">
        <v>163</v>
      </c>
      <c r="C111" s="10">
        <v>4781</v>
      </c>
      <c r="D111" s="10">
        <v>4900</v>
      </c>
      <c r="E111" s="10">
        <v>4876</v>
      </c>
      <c r="F111" s="10">
        <v>4897</v>
      </c>
      <c r="G111" s="10">
        <v>4957</v>
      </c>
      <c r="H111" s="10">
        <v>5004</v>
      </c>
      <c r="I111" s="10">
        <v>5116</v>
      </c>
      <c r="J111" s="10">
        <v>5128</v>
      </c>
      <c r="K111" s="10">
        <v>5126</v>
      </c>
      <c r="L111" s="10">
        <v>5221</v>
      </c>
      <c r="M111" s="10"/>
      <c r="N111" s="10"/>
      <c r="O111" s="10"/>
      <c r="P111" s="10"/>
      <c r="Q111" s="10"/>
      <c r="R111" s="10"/>
      <c r="S111" s="10"/>
      <c r="T111" s="10"/>
      <c r="U111" s="10"/>
      <c r="V111" s="10"/>
    </row>
    <row r="112" spans="1:22" x14ac:dyDescent="0.25">
      <c r="A112" s="5">
        <v>136</v>
      </c>
      <c r="B112" s="5" t="s">
        <v>133</v>
      </c>
      <c r="C112" s="5">
        <v>10648</v>
      </c>
      <c r="D112" s="5">
        <v>10833</v>
      </c>
      <c r="E112" s="5">
        <v>10861</v>
      </c>
      <c r="F112" s="5">
        <v>10945</v>
      </c>
      <c r="G112" s="5">
        <v>11115</v>
      </c>
      <c r="H112" s="5">
        <v>11149</v>
      </c>
      <c r="I112" s="5">
        <v>11192</v>
      </c>
      <c r="J112" s="5">
        <v>11177</v>
      </c>
      <c r="K112" s="5">
        <v>11170</v>
      </c>
      <c r="L112" s="5">
        <v>11005</v>
      </c>
      <c r="M112" s="5">
        <v>31385</v>
      </c>
      <c r="N112" s="5">
        <v>31456</v>
      </c>
    </row>
    <row r="113" spans="1:33" x14ac:dyDescent="0.25">
      <c r="A113" s="5">
        <v>137</v>
      </c>
      <c r="B113" s="5" t="s">
        <v>160</v>
      </c>
      <c r="C113" s="5">
        <v>9447</v>
      </c>
      <c r="D113" s="5">
        <v>9411</v>
      </c>
      <c r="E113" s="5">
        <v>9515</v>
      </c>
      <c r="F113" s="5">
        <v>9628</v>
      </c>
      <c r="G113" s="5">
        <v>9708</v>
      </c>
      <c r="H113" s="5">
        <v>9840</v>
      </c>
      <c r="I113" s="5">
        <v>9876</v>
      </c>
      <c r="J113" s="5">
        <v>10016</v>
      </c>
      <c r="K113" s="5">
        <v>10069</v>
      </c>
      <c r="L113" s="5">
        <v>10144</v>
      </c>
    </row>
    <row r="114" spans="1:33" x14ac:dyDescent="0.25">
      <c r="A114" s="5">
        <v>138</v>
      </c>
      <c r="B114" s="5" t="s">
        <v>976</v>
      </c>
      <c r="C114" s="5">
        <v>2754</v>
      </c>
      <c r="D114" s="5">
        <v>2771</v>
      </c>
      <c r="E114" s="5">
        <v>2789</v>
      </c>
      <c r="F114" s="5">
        <v>2834</v>
      </c>
      <c r="G114" s="5">
        <v>2849</v>
      </c>
      <c r="H114" s="5">
        <v>2839</v>
      </c>
      <c r="I114" s="5">
        <v>2894</v>
      </c>
      <c r="J114" s="5">
        <v>2980</v>
      </c>
      <c r="K114" s="5">
        <v>3005</v>
      </c>
      <c r="L114" s="5">
        <v>3069</v>
      </c>
    </row>
    <row r="115" spans="1:33" x14ac:dyDescent="0.25">
      <c r="A115" s="5">
        <v>140</v>
      </c>
      <c r="B115" s="10" t="s">
        <v>977</v>
      </c>
      <c r="C115" s="10">
        <v>10168</v>
      </c>
      <c r="D115" s="10">
        <v>10121</v>
      </c>
      <c r="E115" s="10">
        <v>10040</v>
      </c>
      <c r="F115" s="10">
        <v>10030</v>
      </c>
      <c r="G115" s="10">
        <v>10046</v>
      </c>
      <c r="H115" s="10">
        <v>10131</v>
      </c>
      <c r="I115" s="10">
        <v>10225</v>
      </c>
      <c r="J115" s="10">
        <v>10362</v>
      </c>
      <c r="K115" s="10">
        <v>10432</v>
      </c>
      <c r="L115" s="10">
        <v>10569</v>
      </c>
      <c r="M115" s="10">
        <v>10559</v>
      </c>
      <c r="N115" s="10">
        <v>10450</v>
      </c>
      <c r="O115" s="10">
        <v>10525</v>
      </c>
      <c r="P115" s="10">
        <v>10728</v>
      </c>
      <c r="Q115" s="10">
        <v>10821</v>
      </c>
      <c r="R115" s="10">
        <v>10840</v>
      </c>
      <c r="S115" s="10">
        <v>10859</v>
      </c>
      <c r="T115" s="10">
        <v>10840</v>
      </c>
      <c r="U115" s="10">
        <v>10825</v>
      </c>
      <c r="V115" s="10">
        <v>10850</v>
      </c>
      <c r="W115" s="5">
        <v>10885</v>
      </c>
      <c r="X115" s="5">
        <v>10932</v>
      </c>
      <c r="Y115" s="5">
        <v>10924</v>
      </c>
      <c r="Z115" s="5">
        <v>10998</v>
      </c>
      <c r="AA115" s="5">
        <v>10925</v>
      </c>
      <c r="AB115" s="5">
        <v>10948</v>
      </c>
      <c r="AC115" s="5">
        <v>10926</v>
      </c>
      <c r="AD115" s="5">
        <v>10879</v>
      </c>
      <c r="AE115" s="5">
        <v>10833</v>
      </c>
      <c r="AF115" s="5">
        <v>10746</v>
      </c>
    </row>
    <row r="116" spans="1:33" x14ac:dyDescent="0.25">
      <c r="A116" s="5">
        <v>141</v>
      </c>
      <c r="B116" s="10" t="s">
        <v>978</v>
      </c>
      <c r="C116" s="10">
        <v>62134</v>
      </c>
      <c r="D116" s="10">
        <v>62008</v>
      </c>
      <c r="E116" s="10">
        <v>62190</v>
      </c>
      <c r="F116" s="10">
        <v>62668</v>
      </c>
      <c r="G116" s="10">
        <v>63383</v>
      </c>
      <c r="H116" s="10">
        <v>63988</v>
      </c>
      <c r="I116" s="10">
        <v>64589</v>
      </c>
      <c r="J116" s="10">
        <v>65019</v>
      </c>
      <c r="K116" s="10">
        <v>65211</v>
      </c>
      <c r="L116" s="10">
        <v>65217</v>
      </c>
      <c r="M116" s="10">
        <v>65632</v>
      </c>
      <c r="N116" s="10">
        <v>66080</v>
      </c>
      <c r="O116" s="10">
        <v>66263</v>
      </c>
      <c r="P116" s="10">
        <v>70416</v>
      </c>
      <c r="Q116" s="10">
        <v>71026</v>
      </c>
      <c r="R116" s="10">
        <v>71729</v>
      </c>
      <c r="S116" s="10">
        <v>72227</v>
      </c>
      <c r="T116" s="10">
        <v>72293</v>
      </c>
      <c r="U116" s="10">
        <v>72048</v>
      </c>
      <c r="V116" s="10">
        <v>72096</v>
      </c>
      <c r="W116" s="5">
        <v>72287</v>
      </c>
      <c r="X116" s="5">
        <v>72428</v>
      </c>
      <c r="Y116" s="5">
        <v>72602</v>
      </c>
      <c r="Z116" s="5">
        <v>72599</v>
      </c>
      <c r="AA116" s="5">
        <v>72757</v>
      </c>
      <c r="AB116" s="5">
        <v>72729</v>
      </c>
      <c r="AC116" s="5">
        <v>72459</v>
      </c>
      <c r="AD116" s="5">
        <v>72291</v>
      </c>
      <c r="AE116" s="5">
        <v>72425</v>
      </c>
      <c r="AF116" s="5">
        <v>72479</v>
      </c>
      <c r="AG116" s="5">
        <v>72629</v>
      </c>
    </row>
    <row r="117" spans="1:33" x14ac:dyDescent="0.25">
      <c r="A117" s="5">
        <v>142</v>
      </c>
      <c r="B117" s="10" t="s">
        <v>99</v>
      </c>
      <c r="C117" s="10">
        <v>5647</v>
      </c>
      <c r="D117" s="10">
        <v>5631</v>
      </c>
      <c r="E117" s="10">
        <v>5621</v>
      </c>
      <c r="F117" s="10">
        <v>5578</v>
      </c>
      <c r="G117" s="10">
        <v>5539</v>
      </c>
      <c r="H117" s="10">
        <v>5454</v>
      </c>
      <c r="I117" s="10">
        <v>5417</v>
      </c>
      <c r="J117" s="10">
        <v>5356</v>
      </c>
      <c r="K117" s="10">
        <v>5387</v>
      </c>
      <c r="L117" s="10">
        <v>5417</v>
      </c>
      <c r="M117" s="10">
        <v>5444</v>
      </c>
      <c r="N117" s="10">
        <v>5444</v>
      </c>
      <c r="O117" s="10">
        <v>5489</v>
      </c>
      <c r="P117" s="10"/>
      <c r="Q117" s="10"/>
      <c r="R117" s="10"/>
      <c r="S117" s="10"/>
      <c r="T117" s="10"/>
      <c r="U117" s="10"/>
      <c r="V117" s="10"/>
    </row>
    <row r="118" spans="1:33" x14ac:dyDescent="0.25">
      <c r="A118" s="5">
        <v>143</v>
      </c>
      <c r="B118" s="10" t="s">
        <v>129</v>
      </c>
      <c r="C118" s="10">
        <v>14198</v>
      </c>
      <c r="D118" s="10">
        <v>14291</v>
      </c>
      <c r="E118" s="10">
        <v>14392</v>
      </c>
      <c r="F118" s="10">
        <v>14471</v>
      </c>
      <c r="G118" s="10">
        <v>14622</v>
      </c>
      <c r="H118" s="10">
        <v>14721</v>
      </c>
      <c r="I118" s="10">
        <v>14679</v>
      </c>
      <c r="J118" s="10">
        <v>14690</v>
      </c>
      <c r="K118" s="10">
        <v>14775</v>
      </c>
      <c r="L118" s="10">
        <v>14875</v>
      </c>
      <c r="M118" s="10">
        <v>14971</v>
      </c>
      <c r="N118" s="10">
        <v>15167</v>
      </c>
      <c r="O118" s="10">
        <v>15286</v>
      </c>
      <c r="P118" s="10"/>
      <c r="Q118" s="10"/>
      <c r="R118" s="10"/>
      <c r="S118" s="10"/>
      <c r="T118" s="10"/>
      <c r="U118" s="10"/>
      <c r="V118" s="10"/>
    </row>
    <row r="119" spans="1:33" x14ac:dyDescent="0.25">
      <c r="A119" s="5">
        <v>144</v>
      </c>
      <c r="B119" s="10" t="s">
        <v>56</v>
      </c>
      <c r="C119" s="10">
        <v>5209</v>
      </c>
      <c r="D119" s="10">
        <v>5202</v>
      </c>
      <c r="E119" s="10">
        <v>5215</v>
      </c>
      <c r="F119" s="10">
        <v>5215</v>
      </c>
      <c r="G119" s="10">
        <v>5246</v>
      </c>
      <c r="H119" s="10">
        <v>5237</v>
      </c>
      <c r="I119" s="10">
        <v>5158</v>
      </c>
      <c r="J119" s="10">
        <v>5208</v>
      </c>
      <c r="K119" s="10">
        <v>5236</v>
      </c>
      <c r="L119" s="10">
        <v>5272</v>
      </c>
      <c r="M119" s="10">
        <v>5241</v>
      </c>
      <c r="N119" s="10">
        <v>5160</v>
      </c>
      <c r="O119" s="10">
        <v>5193</v>
      </c>
      <c r="P119" s="10">
        <v>5224</v>
      </c>
      <c r="Q119" s="10">
        <v>5238</v>
      </c>
      <c r="R119" s="10">
        <v>5280</v>
      </c>
      <c r="S119" s="10">
        <v>5328</v>
      </c>
      <c r="T119" s="10"/>
      <c r="U119" s="10"/>
      <c r="V119" s="10"/>
    </row>
    <row r="120" spans="1:33" x14ac:dyDescent="0.25">
      <c r="A120" s="5">
        <v>147</v>
      </c>
      <c r="B120" s="10" t="s">
        <v>979</v>
      </c>
      <c r="C120" s="10">
        <v>21043</v>
      </c>
      <c r="D120" s="10">
        <v>21261</v>
      </c>
      <c r="E120" s="10">
        <v>21434</v>
      </c>
      <c r="F120" s="10">
        <v>21696</v>
      </c>
      <c r="G120" s="10">
        <v>21651</v>
      </c>
      <c r="H120" s="10">
        <v>21572</v>
      </c>
      <c r="I120" s="10">
        <v>21509</v>
      </c>
      <c r="J120" s="10">
        <v>21700</v>
      </c>
      <c r="K120" s="10">
        <v>21778</v>
      </c>
      <c r="L120" s="10">
        <v>22024</v>
      </c>
      <c r="M120" s="10">
        <v>22051</v>
      </c>
      <c r="N120" s="10">
        <v>22268</v>
      </c>
      <c r="O120" s="10">
        <v>22316</v>
      </c>
      <c r="P120" s="10">
        <v>20717</v>
      </c>
      <c r="Q120" s="10">
        <v>20729</v>
      </c>
      <c r="R120" s="10">
        <v>20651</v>
      </c>
      <c r="S120" s="10">
        <v>20600</v>
      </c>
      <c r="T120" s="10">
        <v>20503</v>
      </c>
      <c r="U120" s="10">
        <v>20547</v>
      </c>
      <c r="V120" s="10">
        <v>20521</v>
      </c>
      <c r="W120" s="5">
        <v>20764</v>
      </c>
      <c r="X120" s="5">
        <v>21106</v>
      </c>
      <c r="Y120" s="5">
        <v>21330</v>
      </c>
      <c r="Z120" s="5">
        <v>21557</v>
      </c>
      <c r="AA120" s="5">
        <v>21586</v>
      </c>
      <c r="AB120" s="5">
        <v>21770</v>
      </c>
      <c r="AC120" s="5">
        <v>21884</v>
      </c>
      <c r="AD120" s="5">
        <v>21992</v>
      </c>
      <c r="AE120" s="5">
        <v>22343</v>
      </c>
      <c r="AF120" s="5">
        <v>22795</v>
      </c>
      <c r="AG120" s="5">
        <v>23124</v>
      </c>
    </row>
    <row r="121" spans="1:33" x14ac:dyDescent="0.25">
      <c r="A121" s="5">
        <v>148</v>
      </c>
      <c r="B121" s="10" t="s">
        <v>980</v>
      </c>
      <c r="C121" s="10">
        <v>15279</v>
      </c>
      <c r="D121" s="10">
        <v>15338</v>
      </c>
      <c r="E121" s="10">
        <v>15336</v>
      </c>
      <c r="F121" s="10">
        <v>15448</v>
      </c>
      <c r="G121" s="10">
        <v>15510</v>
      </c>
      <c r="H121" s="10">
        <v>15673</v>
      </c>
      <c r="I121" s="10">
        <v>15762</v>
      </c>
      <c r="J121" s="10">
        <v>15839</v>
      </c>
      <c r="K121" s="10">
        <v>15902</v>
      </c>
      <c r="L121" s="10">
        <v>17425</v>
      </c>
      <c r="M121" s="10">
        <v>17376</v>
      </c>
      <c r="N121" s="10">
        <v>17434</v>
      </c>
      <c r="O121" s="10">
        <v>17499</v>
      </c>
      <c r="P121" s="10">
        <v>25842</v>
      </c>
      <c r="Q121" s="10">
        <v>26061</v>
      </c>
      <c r="R121" s="10">
        <v>26281</v>
      </c>
      <c r="S121" s="10">
        <v>26428</v>
      </c>
      <c r="T121" s="10">
        <v>26459</v>
      </c>
      <c r="U121" s="10">
        <v>26439</v>
      </c>
      <c r="V121" s="10">
        <v>26541</v>
      </c>
      <c r="W121" s="5">
        <v>26735</v>
      </c>
      <c r="X121" s="5">
        <v>27044</v>
      </c>
      <c r="Y121" s="5">
        <v>27259</v>
      </c>
      <c r="Z121" s="5">
        <v>27313</v>
      </c>
      <c r="AA121" s="5">
        <v>27432</v>
      </c>
      <c r="AB121" s="5">
        <v>27570</v>
      </c>
      <c r="AC121" s="5">
        <v>27674</v>
      </c>
      <c r="AD121" s="5">
        <v>27677</v>
      </c>
      <c r="AE121" s="5">
        <v>27916</v>
      </c>
      <c r="AF121" s="5">
        <v>28070</v>
      </c>
      <c r="AG121" s="5">
        <v>28242</v>
      </c>
    </row>
    <row r="122" spans="1:33" x14ac:dyDescent="0.25">
      <c r="A122" s="5">
        <v>149</v>
      </c>
      <c r="B122" s="10" t="s">
        <v>83</v>
      </c>
      <c r="C122" s="10">
        <v>12209</v>
      </c>
      <c r="D122" s="10">
        <v>12206</v>
      </c>
      <c r="E122" s="10">
        <v>12273</v>
      </c>
      <c r="F122" s="10">
        <v>12307</v>
      </c>
      <c r="G122" s="10">
        <v>12229</v>
      </c>
      <c r="H122" s="10">
        <v>12261</v>
      </c>
      <c r="I122" s="10">
        <v>12292</v>
      </c>
      <c r="J122" s="10">
        <v>12289</v>
      </c>
      <c r="K122" s="10">
        <v>12413</v>
      </c>
      <c r="L122" s="10">
        <v>12362</v>
      </c>
      <c r="M122" s="10">
        <v>12300</v>
      </c>
      <c r="N122" s="10">
        <v>12357</v>
      </c>
      <c r="O122" s="10">
        <v>12425</v>
      </c>
      <c r="P122" s="10">
        <v>25996</v>
      </c>
      <c r="Q122" s="10">
        <v>26064</v>
      </c>
      <c r="R122" s="10"/>
      <c r="S122" s="10"/>
      <c r="T122" s="10"/>
      <c r="U122" s="10"/>
      <c r="V122" s="10"/>
    </row>
    <row r="123" spans="1:33" x14ac:dyDescent="0.25">
      <c r="A123" s="5">
        <v>150</v>
      </c>
      <c r="B123" s="10" t="s">
        <v>981</v>
      </c>
      <c r="C123" s="10">
        <v>66062</v>
      </c>
      <c r="D123" s="10">
        <v>66398</v>
      </c>
      <c r="E123" s="10">
        <v>66888</v>
      </c>
      <c r="F123" s="10">
        <v>67471</v>
      </c>
      <c r="G123" s="10">
        <v>68004</v>
      </c>
      <c r="H123" s="10">
        <v>68529</v>
      </c>
      <c r="I123" s="10">
        <v>69079</v>
      </c>
      <c r="J123" s="10">
        <v>69054</v>
      </c>
      <c r="K123" s="10">
        <v>69023</v>
      </c>
      <c r="L123" s="10">
        <v>69131</v>
      </c>
      <c r="M123" s="10">
        <v>70665</v>
      </c>
      <c r="N123" s="10">
        <v>82621</v>
      </c>
      <c r="O123" s="10">
        <v>83956</v>
      </c>
      <c r="P123" s="10">
        <v>85008</v>
      </c>
      <c r="Q123" s="10">
        <v>86072</v>
      </c>
      <c r="R123" s="10">
        <v>87526</v>
      </c>
      <c r="S123" s="10">
        <v>89142</v>
      </c>
      <c r="T123" s="10">
        <v>95620</v>
      </c>
      <c r="U123" s="10">
        <v>96540</v>
      </c>
      <c r="V123" s="10">
        <v>96617</v>
      </c>
      <c r="W123" s="5">
        <v>97342</v>
      </c>
      <c r="X123" s="5">
        <v>97892</v>
      </c>
      <c r="Y123" s="5">
        <v>98523</v>
      </c>
      <c r="Z123" s="5">
        <v>98737</v>
      </c>
      <c r="AA123" s="5">
        <v>98672</v>
      </c>
      <c r="AB123" s="5">
        <v>98581</v>
      </c>
      <c r="AC123" s="5">
        <v>98322</v>
      </c>
      <c r="AD123" s="5">
        <v>98540</v>
      </c>
      <c r="AE123" s="5">
        <v>98869</v>
      </c>
      <c r="AF123" s="5">
        <v>99295</v>
      </c>
      <c r="AG123" s="5">
        <v>99653</v>
      </c>
    </row>
    <row r="124" spans="1:33" x14ac:dyDescent="0.25">
      <c r="A124" s="5">
        <v>151</v>
      </c>
      <c r="B124" s="10" t="s">
        <v>101</v>
      </c>
      <c r="C124" s="10">
        <v>2658</v>
      </c>
      <c r="D124" s="10">
        <v>2658</v>
      </c>
      <c r="E124" s="10">
        <v>2702</v>
      </c>
      <c r="F124" s="10">
        <v>2702</v>
      </c>
      <c r="G124" s="10">
        <v>2716</v>
      </c>
      <c r="H124" s="10">
        <v>2728</v>
      </c>
      <c r="I124" s="10">
        <v>2720</v>
      </c>
      <c r="J124" s="10">
        <v>2681</v>
      </c>
      <c r="K124" s="10">
        <v>2770</v>
      </c>
      <c r="L124" s="10">
        <v>2768</v>
      </c>
      <c r="M124" s="10">
        <v>2744</v>
      </c>
      <c r="N124" s="10">
        <v>2753</v>
      </c>
      <c r="O124" s="10">
        <v>2773</v>
      </c>
      <c r="P124" s="10"/>
      <c r="Q124" s="10"/>
      <c r="R124" s="10"/>
      <c r="S124" s="10"/>
      <c r="T124" s="10"/>
      <c r="U124" s="10"/>
      <c r="V124" s="10"/>
    </row>
    <row r="125" spans="1:33" x14ac:dyDescent="0.25">
      <c r="A125" s="5">
        <v>152</v>
      </c>
      <c r="B125" s="10" t="s">
        <v>145</v>
      </c>
      <c r="C125" s="10">
        <v>10329</v>
      </c>
      <c r="D125" s="10">
        <v>10310</v>
      </c>
      <c r="E125" s="10">
        <v>10285</v>
      </c>
      <c r="F125" s="10">
        <v>10298</v>
      </c>
      <c r="G125" s="10">
        <v>10329</v>
      </c>
      <c r="H125" s="10">
        <v>10514</v>
      </c>
      <c r="I125" s="10">
        <v>10605</v>
      </c>
      <c r="J125" s="10">
        <v>10535</v>
      </c>
      <c r="K125" s="10">
        <v>10543</v>
      </c>
      <c r="L125" s="10">
        <v>10437</v>
      </c>
      <c r="M125" s="10">
        <v>10530</v>
      </c>
      <c r="N125" s="10"/>
      <c r="O125" s="10"/>
      <c r="P125" s="10"/>
      <c r="Q125" s="10"/>
      <c r="R125" s="10"/>
      <c r="S125" s="10"/>
      <c r="T125" s="10"/>
      <c r="U125" s="10"/>
      <c r="V125" s="10"/>
    </row>
    <row r="126" spans="1:33" x14ac:dyDescent="0.25">
      <c r="A126" s="5">
        <v>153</v>
      </c>
      <c r="B126" s="10" t="s">
        <v>982</v>
      </c>
      <c r="C126" s="10">
        <v>144695</v>
      </c>
      <c r="D126" s="10">
        <v>145223</v>
      </c>
      <c r="E126" s="10">
        <v>146010</v>
      </c>
      <c r="F126" s="10">
        <v>146509</v>
      </c>
      <c r="G126" s="10">
        <v>147199</v>
      </c>
      <c r="H126" s="10">
        <v>147349</v>
      </c>
      <c r="I126" s="10">
        <v>147624</v>
      </c>
      <c r="J126" s="10">
        <v>148034</v>
      </c>
      <c r="K126" s="10">
        <v>147832</v>
      </c>
      <c r="L126" s="10">
        <v>147912</v>
      </c>
      <c r="M126" s="10">
        <v>148360</v>
      </c>
      <c r="N126" s="10">
        <v>148814</v>
      </c>
      <c r="O126" s="10">
        <v>149505</v>
      </c>
      <c r="P126" s="10">
        <v>150449</v>
      </c>
      <c r="Q126" s="10">
        <v>151346</v>
      </c>
      <c r="R126" s="10">
        <v>152321</v>
      </c>
      <c r="S126" s="10">
        <v>152989</v>
      </c>
      <c r="T126" s="10">
        <v>153679</v>
      </c>
      <c r="U126" s="10">
        <v>154377</v>
      </c>
      <c r="V126" s="10">
        <v>154476</v>
      </c>
      <c r="W126" s="5">
        <v>154753</v>
      </c>
      <c r="X126" s="5">
        <v>156071</v>
      </c>
      <c r="Y126" s="5">
        <v>157052</v>
      </c>
      <c r="Z126" s="5">
        <v>157838</v>
      </c>
      <c r="AA126" s="5">
        <v>158048</v>
      </c>
      <c r="AB126" s="5">
        <v>158627</v>
      </c>
      <c r="AC126" s="5">
        <v>158586</v>
      </c>
      <c r="AD126" s="5">
        <v>158553</v>
      </c>
      <c r="AE126" s="5">
        <v>158351</v>
      </c>
      <c r="AF126" s="5">
        <v>158140</v>
      </c>
      <c r="AG126" s="5">
        <v>158261</v>
      </c>
    </row>
    <row r="127" spans="1:33" x14ac:dyDescent="0.25">
      <c r="A127" s="5">
        <v>154</v>
      </c>
      <c r="B127" s="10" t="s">
        <v>93</v>
      </c>
      <c r="C127" s="10">
        <v>7455</v>
      </c>
      <c r="D127" s="10">
        <v>7545</v>
      </c>
      <c r="E127" s="10">
        <v>7684</v>
      </c>
      <c r="F127" s="10">
        <v>7836</v>
      </c>
      <c r="G127" s="10">
        <v>8003</v>
      </c>
      <c r="H127" s="10">
        <v>8096</v>
      </c>
      <c r="I127" s="10">
        <v>8222</v>
      </c>
      <c r="J127" s="10">
        <v>8356</v>
      </c>
      <c r="K127" s="10">
        <v>8487</v>
      </c>
      <c r="L127" s="10">
        <v>8610</v>
      </c>
      <c r="M127" s="10">
        <v>8747</v>
      </c>
      <c r="N127" s="10">
        <v>8920</v>
      </c>
      <c r="O127" s="10">
        <v>9176</v>
      </c>
      <c r="P127" s="10"/>
      <c r="Q127" s="10"/>
      <c r="R127" s="10"/>
      <c r="S127" s="10"/>
      <c r="T127" s="10"/>
      <c r="U127" s="10"/>
      <c r="V127" s="10"/>
    </row>
    <row r="128" spans="1:33" x14ac:dyDescent="0.25">
      <c r="A128" s="5">
        <v>156</v>
      </c>
      <c r="B128" s="10" t="s">
        <v>102</v>
      </c>
      <c r="C128" s="10">
        <v>11757</v>
      </c>
      <c r="D128" s="10">
        <v>11804</v>
      </c>
      <c r="E128" s="10">
        <v>11868</v>
      </c>
      <c r="F128" s="10">
        <v>11773</v>
      </c>
      <c r="G128" s="10">
        <v>11888</v>
      </c>
      <c r="H128" s="10">
        <v>11955</v>
      </c>
      <c r="I128" s="10">
        <v>12023</v>
      </c>
      <c r="J128" s="10">
        <v>12302</v>
      </c>
      <c r="K128" s="10">
        <v>12284</v>
      </c>
      <c r="L128" s="10">
        <v>12341</v>
      </c>
      <c r="M128" s="10">
        <v>12338</v>
      </c>
      <c r="N128" s="10">
        <v>12334</v>
      </c>
      <c r="O128" s="10">
        <v>12363</v>
      </c>
      <c r="P128" s="10"/>
      <c r="Q128" s="10"/>
      <c r="R128" s="10"/>
      <c r="S128" s="10"/>
      <c r="T128" s="10"/>
      <c r="U128" s="10"/>
      <c r="V128" s="10"/>
    </row>
    <row r="129" spans="1:33" x14ac:dyDescent="0.25">
      <c r="A129" s="5">
        <v>157</v>
      </c>
      <c r="B129" s="10" t="s">
        <v>130</v>
      </c>
      <c r="C129" s="10">
        <v>6059</v>
      </c>
      <c r="D129" s="10">
        <v>6080</v>
      </c>
      <c r="E129" s="10">
        <v>6075</v>
      </c>
      <c r="F129" s="10">
        <v>6009</v>
      </c>
      <c r="G129" s="10">
        <v>6006</v>
      </c>
      <c r="H129" s="10">
        <v>6065</v>
      </c>
      <c r="I129" s="10">
        <v>6170</v>
      </c>
      <c r="J129" s="10">
        <v>6274</v>
      </c>
      <c r="K129" s="10">
        <v>6289</v>
      </c>
      <c r="L129" s="10">
        <v>6317</v>
      </c>
      <c r="M129" s="10">
        <v>6413</v>
      </c>
      <c r="N129" s="10">
        <v>6505</v>
      </c>
      <c r="O129" s="10">
        <v>6483</v>
      </c>
      <c r="P129" s="10"/>
      <c r="Q129" s="10"/>
      <c r="R129" s="10"/>
      <c r="S129" s="10"/>
      <c r="T129" s="10"/>
      <c r="U129" s="10"/>
      <c r="V129" s="10"/>
    </row>
    <row r="130" spans="1:33" x14ac:dyDescent="0.25">
      <c r="A130" s="5">
        <v>158</v>
      </c>
      <c r="B130" s="10" t="s">
        <v>983</v>
      </c>
      <c r="C130" s="10">
        <v>22462</v>
      </c>
      <c r="D130" s="10">
        <v>22690</v>
      </c>
      <c r="E130" s="10">
        <v>22854</v>
      </c>
      <c r="F130" s="10">
        <v>22899</v>
      </c>
      <c r="G130" s="10">
        <v>22941</v>
      </c>
      <c r="H130" s="10">
        <v>23083</v>
      </c>
      <c r="I130" s="10">
        <v>23128</v>
      </c>
      <c r="J130" s="10">
        <v>23558</v>
      </c>
      <c r="K130" s="10">
        <v>23677</v>
      </c>
      <c r="L130" s="10">
        <v>23706</v>
      </c>
      <c r="M130" s="10">
        <v>23706</v>
      </c>
      <c r="N130" s="10">
        <v>23730</v>
      </c>
      <c r="O130" s="10">
        <v>23885</v>
      </c>
      <c r="P130" s="10">
        <v>24129</v>
      </c>
      <c r="Q130" s="10">
        <v>24193</v>
      </c>
      <c r="R130" s="10">
        <v>24109</v>
      </c>
      <c r="S130" s="10">
        <v>24123</v>
      </c>
      <c r="T130" s="10">
        <v>24267</v>
      </c>
      <c r="U130" s="10">
        <v>24344</v>
      </c>
      <c r="V130" s="10">
        <v>24348</v>
      </c>
      <c r="W130" s="5">
        <v>24378</v>
      </c>
      <c r="X130" s="5">
        <v>24495</v>
      </c>
      <c r="Y130" s="5">
        <v>24486</v>
      </c>
      <c r="Z130" s="5">
        <v>24448</v>
      </c>
      <c r="AA130" s="5">
        <v>24419</v>
      </c>
      <c r="AB130" s="5">
        <v>24322</v>
      </c>
      <c r="AC130" s="5">
        <v>24344</v>
      </c>
      <c r="AD130" s="5">
        <v>24307</v>
      </c>
      <c r="AE130" s="5">
        <v>24332</v>
      </c>
      <c r="AF130" s="5">
        <v>24272</v>
      </c>
      <c r="AG130" s="5">
        <v>24291</v>
      </c>
    </row>
    <row r="131" spans="1:33" x14ac:dyDescent="0.25">
      <c r="A131" s="5">
        <v>159</v>
      </c>
      <c r="B131" s="10" t="s">
        <v>125</v>
      </c>
      <c r="C131" s="10">
        <v>14568</v>
      </c>
      <c r="D131" s="10">
        <v>14566</v>
      </c>
      <c r="E131" s="10">
        <v>14615</v>
      </c>
      <c r="F131" s="10">
        <v>14556</v>
      </c>
      <c r="G131" s="10">
        <v>14551</v>
      </c>
      <c r="H131" s="10">
        <v>14594</v>
      </c>
      <c r="I131" s="10">
        <v>14717</v>
      </c>
      <c r="J131" s="10">
        <v>14837</v>
      </c>
      <c r="K131" s="10">
        <v>14787</v>
      </c>
      <c r="L131" s="10">
        <v>14811</v>
      </c>
      <c r="M131" s="10">
        <v>14847</v>
      </c>
      <c r="N131" s="10">
        <v>14942</v>
      </c>
      <c r="O131" s="10">
        <v>14939</v>
      </c>
      <c r="P131" s="10"/>
      <c r="Q131" s="10"/>
      <c r="R131" s="10"/>
      <c r="S131" s="10"/>
      <c r="T131" s="10"/>
      <c r="U131" s="10"/>
      <c r="V131" s="10"/>
    </row>
    <row r="132" spans="1:33" x14ac:dyDescent="0.25">
      <c r="A132" s="5">
        <v>160</v>
      </c>
      <c r="B132" s="10" t="s">
        <v>984</v>
      </c>
      <c r="C132" s="10">
        <v>32087</v>
      </c>
      <c r="D132" s="10">
        <v>32065</v>
      </c>
      <c r="E132" s="10">
        <v>32161</v>
      </c>
      <c r="F132" s="10">
        <v>32438</v>
      </c>
      <c r="G132" s="10">
        <v>32549</v>
      </c>
      <c r="H132" s="10">
        <v>32902</v>
      </c>
      <c r="I132" s="10">
        <v>33463</v>
      </c>
      <c r="J132" s="10">
        <v>33844</v>
      </c>
      <c r="K132" s="10">
        <v>34403</v>
      </c>
      <c r="L132" s="10">
        <v>34835</v>
      </c>
      <c r="M132" s="10">
        <v>34891</v>
      </c>
      <c r="N132" s="10">
        <v>35073</v>
      </c>
      <c r="O132" s="10">
        <v>35028</v>
      </c>
      <c r="P132" s="10">
        <v>57254</v>
      </c>
      <c r="Q132" s="10">
        <v>57483</v>
      </c>
      <c r="R132" s="10">
        <v>57731</v>
      </c>
      <c r="S132" s="10">
        <v>57820</v>
      </c>
      <c r="T132" s="10">
        <v>57855</v>
      </c>
      <c r="U132" s="10">
        <v>57909</v>
      </c>
      <c r="V132" s="10">
        <v>58105</v>
      </c>
      <c r="W132" s="5">
        <v>58207</v>
      </c>
      <c r="X132" s="5">
        <v>58650</v>
      </c>
      <c r="Y132" s="5">
        <v>59014</v>
      </c>
      <c r="Z132" s="5">
        <v>59283</v>
      </c>
      <c r="AA132" s="5">
        <v>59430</v>
      </c>
      <c r="AB132" s="5">
        <v>59585</v>
      </c>
      <c r="AC132" s="5">
        <v>59577</v>
      </c>
      <c r="AD132" s="5">
        <v>59577</v>
      </c>
      <c r="AE132" s="5">
        <v>59687</v>
      </c>
      <c r="AF132" s="5">
        <v>60211</v>
      </c>
      <c r="AG132" s="5">
        <v>60539</v>
      </c>
    </row>
    <row r="133" spans="1:33" x14ac:dyDescent="0.25">
      <c r="A133" s="5">
        <v>161</v>
      </c>
      <c r="B133" s="10" t="s">
        <v>94</v>
      </c>
      <c r="C133" s="10">
        <v>6781</v>
      </c>
      <c r="D133" s="10">
        <v>6871</v>
      </c>
      <c r="E133" s="10">
        <v>6948</v>
      </c>
      <c r="F133" s="10">
        <v>7100</v>
      </c>
      <c r="G133" s="10">
        <v>7103</v>
      </c>
      <c r="H133" s="10">
        <v>7108</v>
      </c>
      <c r="I133" s="10">
        <v>7153</v>
      </c>
      <c r="J133" s="10">
        <v>7419</v>
      </c>
      <c r="K133" s="10">
        <v>7408</v>
      </c>
      <c r="L133" s="10">
        <v>7388</v>
      </c>
      <c r="M133" s="10">
        <v>7525</v>
      </c>
      <c r="N133" s="10">
        <v>7543</v>
      </c>
      <c r="O133" s="10">
        <v>7631</v>
      </c>
      <c r="P133" s="10"/>
      <c r="Q133" s="10"/>
      <c r="R133" s="10"/>
      <c r="S133" s="10"/>
      <c r="T133" s="10"/>
      <c r="U133" s="10"/>
      <c r="V133" s="10"/>
    </row>
    <row r="134" spans="1:33" x14ac:dyDescent="0.25">
      <c r="A134" s="5">
        <v>162</v>
      </c>
      <c r="B134" s="10" t="s">
        <v>127</v>
      </c>
      <c r="C134" s="10">
        <v>7109</v>
      </c>
      <c r="D134" s="10">
        <v>7238</v>
      </c>
      <c r="E134" s="10">
        <v>7288</v>
      </c>
      <c r="F134" s="10">
        <v>7350</v>
      </c>
      <c r="G134" s="10">
        <v>7400</v>
      </c>
      <c r="H134" s="10">
        <v>7409</v>
      </c>
      <c r="I134" s="10">
        <v>7454</v>
      </c>
      <c r="J134" s="10">
        <v>7485</v>
      </c>
      <c r="K134" s="10">
        <v>7656</v>
      </c>
      <c r="L134" s="10">
        <v>7882</v>
      </c>
      <c r="M134" s="10">
        <v>7888</v>
      </c>
      <c r="N134" s="10">
        <v>7853</v>
      </c>
      <c r="O134" s="10">
        <v>7857</v>
      </c>
      <c r="P134" s="10"/>
      <c r="Q134" s="10"/>
      <c r="R134" s="10"/>
      <c r="S134" s="10"/>
      <c r="T134" s="10"/>
      <c r="U134" s="10"/>
      <c r="V134" s="10"/>
    </row>
    <row r="135" spans="1:33" x14ac:dyDescent="0.25">
      <c r="A135" s="5">
        <v>163</v>
      </c>
      <c r="B135" s="10" t="s">
        <v>985</v>
      </c>
      <c r="C135" s="10">
        <v>34097</v>
      </c>
      <c r="D135" s="10">
        <v>34287</v>
      </c>
      <c r="E135" s="10">
        <v>34526</v>
      </c>
      <c r="F135" s="10">
        <v>34628</v>
      </c>
      <c r="G135" s="10">
        <v>34833</v>
      </c>
      <c r="H135" s="10">
        <v>34998</v>
      </c>
      <c r="I135" s="10">
        <v>35272</v>
      </c>
      <c r="J135" s="10">
        <v>35523</v>
      </c>
      <c r="K135" s="10">
        <v>35628</v>
      </c>
      <c r="L135" s="10">
        <v>35621</v>
      </c>
      <c r="M135" s="10">
        <v>35544</v>
      </c>
      <c r="N135" s="10">
        <v>35578</v>
      </c>
      <c r="O135" s="10">
        <v>35674</v>
      </c>
      <c r="P135" s="10">
        <v>35789</v>
      </c>
      <c r="Q135" s="10">
        <v>36011</v>
      </c>
      <c r="R135" s="10">
        <v>36146</v>
      </c>
      <c r="S135" s="10">
        <v>36105</v>
      </c>
      <c r="T135" s="10">
        <v>36172</v>
      </c>
      <c r="U135" s="10">
        <v>36152</v>
      </c>
      <c r="V135" s="10">
        <v>36046</v>
      </c>
      <c r="W135" s="5">
        <v>36059</v>
      </c>
      <c r="X135" s="5">
        <v>35846</v>
      </c>
      <c r="Y135" s="5">
        <v>35791</v>
      </c>
      <c r="Z135" s="5">
        <v>35747</v>
      </c>
      <c r="AA135" s="5">
        <v>35796</v>
      </c>
      <c r="AB135" s="5">
        <v>35743</v>
      </c>
      <c r="AC135" s="5">
        <v>35711</v>
      </c>
      <c r="AD135" s="5">
        <v>35622</v>
      </c>
      <c r="AE135" s="5">
        <v>35651</v>
      </c>
      <c r="AF135" s="5">
        <v>35772</v>
      </c>
      <c r="AG135" s="5">
        <v>35796</v>
      </c>
    </row>
    <row r="136" spans="1:33" x14ac:dyDescent="0.25">
      <c r="A136" s="5">
        <v>164</v>
      </c>
      <c r="B136" s="10" t="s">
        <v>986</v>
      </c>
      <c r="C136" s="10">
        <v>76721</v>
      </c>
      <c r="D136" s="10">
        <v>76175</v>
      </c>
      <c r="E136" s="10">
        <v>75993</v>
      </c>
      <c r="F136" s="10">
        <v>76371</v>
      </c>
      <c r="G136" s="10">
        <v>76726</v>
      </c>
      <c r="H136" s="10">
        <v>77270</v>
      </c>
      <c r="I136" s="10">
        <v>77514</v>
      </c>
      <c r="J136" s="10">
        <v>77409</v>
      </c>
      <c r="K136" s="10">
        <v>77440</v>
      </c>
      <c r="L136" s="10">
        <v>77499</v>
      </c>
      <c r="M136" s="10">
        <v>78306</v>
      </c>
      <c r="N136" s="10">
        <v>78908</v>
      </c>
      <c r="O136" s="10">
        <v>79751</v>
      </c>
      <c r="P136" s="10">
        <v>80433</v>
      </c>
      <c r="Q136" s="10">
        <v>80910</v>
      </c>
      <c r="R136" s="10">
        <v>80962</v>
      </c>
      <c r="S136" s="10">
        <v>80961</v>
      </c>
      <c r="T136" s="10">
        <v>81156</v>
      </c>
      <c r="U136" s="10">
        <v>81299</v>
      </c>
      <c r="V136" s="10">
        <v>81429</v>
      </c>
      <c r="W136" s="5">
        <v>81088</v>
      </c>
      <c r="X136" s="5">
        <v>80925</v>
      </c>
      <c r="Y136" s="5">
        <v>80772</v>
      </c>
      <c r="Z136" s="5">
        <v>80747</v>
      </c>
      <c r="AA136" s="5">
        <v>80939</v>
      </c>
      <c r="AB136" s="5">
        <v>80952</v>
      </c>
      <c r="AC136" s="5">
        <v>80957</v>
      </c>
      <c r="AD136" s="5">
        <v>81059</v>
      </c>
      <c r="AE136" s="5">
        <v>81075</v>
      </c>
      <c r="AF136" s="5">
        <v>80802</v>
      </c>
      <c r="AG136" s="5">
        <v>80593</v>
      </c>
    </row>
    <row r="137" spans="1:33" x14ac:dyDescent="0.25">
      <c r="A137" s="5">
        <v>165</v>
      </c>
      <c r="B137" s="10" t="s">
        <v>126</v>
      </c>
      <c r="C137" s="10">
        <v>8623</v>
      </c>
      <c r="D137" s="10">
        <v>8670</v>
      </c>
      <c r="E137" s="10">
        <v>8671</v>
      </c>
      <c r="F137" s="10">
        <v>8714</v>
      </c>
      <c r="G137" s="10">
        <v>8704</v>
      </c>
      <c r="H137" s="10">
        <v>8689</v>
      </c>
      <c r="I137" s="10">
        <v>8652</v>
      </c>
      <c r="J137" s="10">
        <v>8650</v>
      </c>
      <c r="K137" s="10">
        <v>8731</v>
      </c>
      <c r="L137" s="10">
        <v>8769</v>
      </c>
      <c r="M137" s="10">
        <v>8761</v>
      </c>
      <c r="N137" s="10">
        <v>8826</v>
      </c>
      <c r="O137" s="10">
        <v>8832</v>
      </c>
      <c r="P137" s="10"/>
      <c r="Q137" s="10"/>
      <c r="R137" s="10"/>
      <c r="S137" s="10"/>
      <c r="T137" s="10"/>
      <c r="U137" s="10"/>
      <c r="V137" s="10"/>
    </row>
    <row r="138" spans="1:33" x14ac:dyDescent="0.25">
      <c r="A138" s="5">
        <v>166</v>
      </c>
      <c r="B138" s="10" t="s">
        <v>987</v>
      </c>
      <c r="C138" s="10">
        <v>32761</v>
      </c>
      <c r="D138" s="10">
        <v>32769</v>
      </c>
      <c r="E138" s="10">
        <v>32704</v>
      </c>
      <c r="F138" s="10">
        <v>32679</v>
      </c>
      <c r="G138" s="10">
        <v>32643</v>
      </c>
      <c r="H138" s="10">
        <v>32571</v>
      </c>
      <c r="I138" s="10">
        <v>32550</v>
      </c>
      <c r="J138" s="10">
        <v>32562</v>
      </c>
      <c r="K138" s="10">
        <v>32418</v>
      </c>
      <c r="L138" s="10">
        <v>32398</v>
      </c>
      <c r="M138" s="10">
        <v>32161</v>
      </c>
      <c r="N138" s="10">
        <v>32188</v>
      </c>
      <c r="O138" s="10">
        <v>32705</v>
      </c>
      <c r="P138" s="10">
        <v>47941</v>
      </c>
      <c r="Q138" s="10">
        <v>48394</v>
      </c>
      <c r="R138" s="10">
        <v>48919</v>
      </c>
      <c r="S138" s="10">
        <v>48949</v>
      </c>
      <c r="T138" s="10">
        <v>48980</v>
      </c>
      <c r="U138" s="10">
        <v>49295</v>
      </c>
      <c r="V138" s="10">
        <v>49359</v>
      </c>
      <c r="W138" s="5">
        <v>49385</v>
      </c>
      <c r="X138" s="5">
        <v>49860</v>
      </c>
      <c r="Y138" s="5">
        <v>50051</v>
      </c>
      <c r="Z138" s="5">
        <v>50403</v>
      </c>
      <c r="AA138" s="5">
        <v>50705</v>
      </c>
      <c r="AB138" s="5">
        <v>50924</v>
      </c>
      <c r="AC138" s="5">
        <v>51092</v>
      </c>
      <c r="AD138" s="5">
        <v>51432</v>
      </c>
      <c r="AE138" s="5">
        <v>51950</v>
      </c>
      <c r="AF138" s="5">
        <v>52511</v>
      </c>
      <c r="AG138" s="5">
        <v>53259</v>
      </c>
    </row>
    <row r="139" spans="1:33" x14ac:dyDescent="0.25">
      <c r="A139" s="5">
        <v>168</v>
      </c>
      <c r="B139" s="10" t="s">
        <v>865</v>
      </c>
      <c r="C139" s="10">
        <v>22429</v>
      </c>
      <c r="D139" s="10">
        <v>22526</v>
      </c>
      <c r="E139" s="10">
        <v>22562</v>
      </c>
      <c r="F139" s="10">
        <v>22625</v>
      </c>
      <c r="G139" s="10">
        <v>22687</v>
      </c>
      <c r="H139" s="10">
        <v>22702</v>
      </c>
      <c r="I139" s="10">
        <v>22740</v>
      </c>
      <c r="J139" s="10">
        <v>22808</v>
      </c>
      <c r="K139" s="10">
        <v>22830</v>
      </c>
      <c r="L139" s="10">
        <v>22775</v>
      </c>
      <c r="M139" s="10">
        <v>22722</v>
      </c>
      <c r="N139" s="10">
        <v>22461</v>
      </c>
      <c r="O139" s="10">
        <v>22595</v>
      </c>
      <c r="P139" s="10">
        <v>22757</v>
      </c>
      <c r="Q139" s="10">
        <v>22703</v>
      </c>
      <c r="R139" s="10">
        <v>22587</v>
      </c>
      <c r="S139" s="10">
        <v>22508</v>
      </c>
      <c r="T139" s="10">
        <v>22487</v>
      </c>
      <c r="U139" s="10">
        <v>22489</v>
      </c>
      <c r="V139" s="10">
        <v>22485</v>
      </c>
      <c r="W139" s="5">
        <v>22492</v>
      </c>
      <c r="X139" s="5">
        <v>22589</v>
      </c>
      <c r="Y139" s="5">
        <v>22647</v>
      </c>
      <c r="Z139" s="5">
        <v>22664</v>
      </c>
      <c r="AA139" s="5">
        <v>22673</v>
      </c>
      <c r="AB139" s="5">
        <v>22554</v>
      </c>
      <c r="AC139" s="5">
        <v>22612</v>
      </c>
      <c r="AD139" s="5">
        <v>22467</v>
      </c>
      <c r="AE139" s="5">
        <v>22444</v>
      </c>
      <c r="AF139" s="5">
        <v>22482</v>
      </c>
      <c r="AG139" s="5">
        <v>22547</v>
      </c>
    </row>
    <row r="140" spans="1:33" x14ac:dyDescent="0.25">
      <c r="A140" s="5">
        <v>169</v>
      </c>
      <c r="B140" s="10" t="s">
        <v>100</v>
      </c>
      <c r="C140" s="10">
        <v>6994</v>
      </c>
      <c r="D140" s="10">
        <v>6985</v>
      </c>
      <c r="E140" s="10">
        <v>6946</v>
      </c>
      <c r="F140" s="10">
        <v>6971</v>
      </c>
      <c r="G140" s="10">
        <v>7022</v>
      </c>
      <c r="H140" s="10">
        <v>7025</v>
      </c>
      <c r="I140" s="10">
        <v>7057</v>
      </c>
      <c r="J140" s="10">
        <v>6986</v>
      </c>
      <c r="K140" s="10">
        <v>6987</v>
      </c>
      <c r="L140" s="10">
        <v>7055</v>
      </c>
      <c r="M140" s="10">
        <v>7135</v>
      </c>
      <c r="N140" s="10">
        <v>7147</v>
      </c>
      <c r="O140" s="10">
        <v>7234</v>
      </c>
      <c r="P140" s="10"/>
      <c r="Q140" s="10"/>
      <c r="R140" s="10"/>
      <c r="S140" s="10"/>
      <c r="T140" s="10"/>
      <c r="U140" s="10"/>
      <c r="V140" s="10"/>
    </row>
    <row r="141" spans="1:33" x14ac:dyDescent="0.25">
      <c r="A141" s="5">
        <v>170</v>
      </c>
      <c r="B141" s="10" t="s">
        <v>121</v>
      </c>
      <c r="C141" s="10">
        <v>8231</v>
      </c>
      <c r="D141" s="10">
        <v>8268</v>
      </c>
      <c r="E141" s="10">
        <v>8253</v>
      </c>
      <c r="F141" s="10">
        <v>8237</v>
      </c>
      <c r="G141" s="10">
        <v>8213</v>
      </c>
      <c r="H141" s="10">
        <v>8194</v>
      </c>
      <c r="I141" s="10">
        <v>8241</v>
      </c>
      <c r="J141" s="10">
        <v>8238</v>
      </c>
      <c r="K141" s="10">
        <v>8358</v>
      </c>
      <c r="L141" s="10">
        <v>8278</v>
      </c>
      <c r="M141" s="10">
        <v>8270</v>
      </c>
      <c r="N141" s="10">
        <v>8296</v>
      </c>
      <c r="O141" s="10">
        <v>8361</v>
      </c>
      <c r="P141" s="10"/>
      <c r="Q141" s="10"/>
      <c r="R141" s="10"/>
      <c r="S141" s="10"/>
      <c r="T141" s="10"/>
      <c r="U141" s="10"/>
      <c r="V141" s="10"/>
    </row>
    <row r="142" spans="1:33" x14ac:dyDescent="0.25">
      <c r="A142" s="5">
        <v>171</v>
      </c>
      <c r="B142" s="10" t="s">
        <v>988</v>
      </c>
      <c r="C142" s="10">
        <v>37795</v>
      </c>
      <c r="D142" s="10">
        <v>37829</v>
      </c>
      <c r="E142" s="10">
        <v>38074</v>
      </c>
      <c r="F142" s="10">
        <v>38278</v>
      </c>
      <c r="G142" s="10">
        <v>38585</v>
      </c>
      <c r="H142" s="10">
        <v>39053</v>
      </c>
      <c r="I142" s="10">
        <v>39586</v>
      </c>
      <c r="J142" s="10">
        <v>39929</v>
      </c>
      <c r="K142" s="10">
        <v>40551</v>
      </c>
      <c r="L142" s="10">
        <v>41095</v>
      </c>
      <c r="M142" s="10">
        <v>41755</v>
      </c>
      <c r="N142" s="10">
        <v>42224</v>
      </c>
      <c r="O142" s="10">
        <v>43122</v>
      </c>
      <c r="P142" s="10">
        <v>43669</v>
      </c>
      <c r="Q142" s="10">
        <v>44252</v>
      </c>
      <c r="R142" s="10">
        <v>44741</v>
      </c>
      <c r="S142" s="10">
        <v>45568</v>
      </c>
      <c r="T142" s="10">
        <v>45600</v>
      </c>
      <c r="U142" s="10">
        <v>45739</v>
      </c>
      <c r="V142" s="10">
        <v>45777</v>
      </c>
      <c r="W142" s="5">
        <v>45716</v>
      </c>
      <c r="X142" s="5">
        <v>45814</v>
      </c>
      <c r="Y142" s="5">
        <v>46090</v>
      </c>
      <c r="Z142" s="5">
        <v>46253</v>
      </c>
      <c r="AA142" s="5">
        <v>46342</v>
      </c>
      <c r="AB142" s="5">
        <v>46284</v>
      </c>
      <c r="AC142" s="5">
        <v>46356</v>
      </c>
      <c r="AD142" s="5">
        <v>46479</v>
      </c>
      <c r="AE142" s="5">
        <v>46439</v>
      </c>
      <c r="AF142" s="5">
        <v>46544</v>
      </c>
      <c r="AG142" s="5">
        <v>46625</v>
      </c>
    </row>
    <row r="143" spans="1:33" x14ac:dyDescent="0.25">
      <c r="A143" s="5">
        <v>173</v>
      </c>
      <c r="B143" s="10" t="s">
        <v>989</v>
      </c>
      <c r="C143" s="10">
        <v>29547</v>
      </c>
      <c r="D143" s="10">
        <v>29680</v>
      </c>
      <c r="E143" s="10">
        <v>29803</v>
      </c>
      <c r="F143" s="10">
        <v>29835</v>
      </c>
      <c r="G143" s="10">
        <v>29994</v>
      </c>
      <c r="H143" s="10">
        <v>30349</v>
      </c>
      <c r="I143" s="10">
        <v>30420</v>
      </c>
      <c r="J143" s="10">
        <v>30673</v>
      </c>
      <c r="K143" s="10">
        <v>30698</v>
      </c>
      <c r="L143" s="10">
        <v>30693</v>
      </c>
      <c r="M143" s="10">
        <v>30670</v>
      </c>
      <c r="N143" s="10">
        <v>30754</v>
      </c>
      <c r="O143" s="10">
        <v>30746</v>
      </c>
      <c r="P143" s="10">
        <v>31111</v>
      </c>
      <c r="Q143" s="10">
        <v>31180</v>
      </c>
      <c r="R143" s="10">
        <v>31374</v>
      </c>
      <c r="S143" s="10">
        <v>31392</v>
      </c>
      <c r="T143" s="10">
        <v>31373</v>
      </c>
      <c r="U143" s="10">
        <v>31297</v>
      </c>
      <c r="V143" s="10">
        <v>31416</v>
      </c>
      <c r="W143" s="5">
        <v>31584</v>
      </c>
      <c r="X143" s="5">
        <v>31764</v>
      </c>
      <c r="Y143" s="5">
        <v>31974</v>
      </c>
      <c r="Z143" s="5">
        <v>32176</v>
      </c>
      <c r="AA143" s="5">
        <v>32176</v>
      </c>
      <c r="AB143" s="5">
        <v>32200</v>
      </c>
      <c r="AC143" s="5">
        <v>32137</v>
      </c>
      <c r="AD143" s="5">
        <v>32120</v>
      </c>
      <c r="AE143" s="5">
        <v>32110</v>
      </c>
      <c r="AF143" s="5">
        <v>32006</v>
      </c>
      <c r="AG143" s="5">
        <v>31915</v>
      </c>
    </row>
    <row r="144" spans="1:33" x14ac:dyDescent="0.25">
      <c r="A144" s="5">
        <v>174</v>
      </c>
      <c r="B144" s="10" t="s">
        <v>84</v>
      </c>
      <c r="C144" s="10">
        <v>9002</v>
      </c>
      <c r="D144" s="10">
        <v>9039</v>
      </c>
      <c r="E144" s="10">
        <v>9050</v>
      </c>
      <c r="F144" s="10">
        <v>9087</v>
      </c>
      <c r="G144" s="10">
        <v>9072</v>
      </c>
      <c r="H144" s="10">
        <v>9259</v>
      </c>
      <c r="I144" s="10">
        <v>9405</v>
      </c>
      <c r="J144" s="10">
        <v>9436</v>
      </c>
      <c r="K144" s="10">
        <v>9400</v>
      </c>
      <c r="L144" s="10">
        <v>9360</v>
      </c>
      <c r="M144" s="10">
        <v>9311</v>
      </c>
      <c r="N144" s="10">
        <v>9292</v>
      </c>
      <c r="O144" s="10">
        <v>9303</v>
      </c>
      <c r="P144" s="10">
        <v>17024</v>
      </c>
      <c r="Q144" s="10">
        <v>16979</v>
      </c>
      <c r="R144" s="10"/>
      <c r="S144" s="10"/>
      <c r="T144" s="10"/>
      <c r="U144" s="10"/>
      <c r="V144" s="10"/>
    </row>
    <row r="145" spans="1:33" x14ac:dyDescent="0.25">
      <c r="A145" s="5">
        <v>175</v>
      </c>
      <c r="B145" s="10" t="s">
        <v>990</v>
      </c>
      <c r="C145" s="10">
        <v>17790</v>
      </c>
      <c r="D145" s="10">
        <v>17957</v>
      </c>
      <c r="E145" s="10">
        <v>18057</v>
      </c>
      <c r="F145" s="10">
        <v>18074</v>
      </c>
      <c r="G145" s="10">
        <v>18147</v>
      </c>
      <c r="H145" s="10">
        <v>18262</v>
      </c>
      <c r="I145" s="10">
        <v>18283</v>
      </c>
      <c r="J145" s="10">
        <v>18312</v>
      </c>
      <c r="K145" s="10">
        <v>18355</v>
      </c>
      <c r="L145" s="10">
        <v>16521</v>
      </c>
      <c r="M145" s="10">
        <v>16493</v>
      </c>
      <c r="N145" s="10">
        <v>16478</v>
      </c>
      <c r="O145" s="10">
        <v>16686</v>
      </c>
      <c r="P145" s="10">
        <v>16772</v>
      </c>
      <c r="Q145" s="10">
        <v>16890</v>
      </c>
      <c r="R145" s="10">
        <v>16966</v>
      </c>
      <c r="S145" s="10">
        <v>16938</v>
      </c>
      <c r="T145" s="10">
        <v>17028</v>
      </c>
      <c r="U145" s="10">
        <v>17303</v>
      </c>
      <c r="V145" s="10">
        <v>17311</v>
      </c>
      <c r="W145" s="5">
        <v>17419</v>
      </c>
      <c r="X145" s="5">
        <v>17446</v>
      </c>
      <c r="Y145" s="5">
        <v>17404</v>
      </c>
      <c r="Z145" s="5">
        <v>17329</v>
      </c>
      <c r="AA145" s="5">
        <v>17380</v>
      </c>
      <c r="AB145" s="5">
        <v>17314</v>
      </c>
      <c r="AC145" s="5">
        <v>17361</v>
      </c>
      <c r="AD145" s="5">
        <v>17341</v>
      </c>
      <c r="AE145" s="5">
        <v>17696</v>
      </c>
      <c r="AF145" s="5">
        <v>17531</v>
      </c>
      <c r="AG145" s="5">
        <v>17630</v>
      </c>
    </row>
    <row r="146" spans="1:33" x14ac:dyDescent="0.25">
      <c r="A146" s="5">
        <v>176</v>
      </c>
      <c r="B146" s="10" t="s">
        <v>128</v>
      </c>
      <c r="C146" s="10">
        <v>4242</v>
      </c>
      <c r="D146" s="10">
        <v>4245</v>
      </c>
      <c r="E146" s="10">
        <v>4219</v>
      </c>
      <c r="F146" s="10">
        <v>4305</v>
      </c>
      <c r="G146" s="10">
        <v>4298</v>
      </c>
      <c r="H146" s="10">
        <v>4283</v>
      </c>
      <c r="I146" s="10">
        <v>4333</v>
      </c>
      <c r="J146" s="10">
        <v>4362</v>
      </c>
      <c r="K146" s="10">
        <v>4399</v>
      </c>
      <c r="L146" s="10">
        <v>4421</v>
      </c>
      <c r="M146" s="10">
        <v>4472</v>
      </c>
      <c r="N146" s="10">
        <v>4461</v>
      </c>
      <c r="O146" s="10">
        <v>4493</v>
      </c>
      <c r="P146" s="10"/>
      <c r="Q146" s="10"/>
      <c r="R146" s="10"/>
      <c r="S146" s="10"/>
      <c r="T146" s="10"/>
      <c r="U146" s="10"/>
      <c r="V146" s="10"/>
    </row>
    <row r="147" spans="1:33" x14ac:dyDescent="0.25">
      <c r="A147" s="5">
        <v>177</v>
      </c>
      <c r="B147" s="10" t="s">
        <v>991</v>
      </c>
      <c r="C147" s="10">
        <v>26624</v>
      </c>
      <c r="D147" s="10">
        <v>26883</v>
      </c>
      <c r="E147" s="10">
        <v>27102</v>
      </c>
      <c r="F147" s="10">
        <v>27440</v>
      </c>
      <c r="G147" s="10">
        <v>27545</v>
      </c>
      <c r="H147" s="10">
        <v>27765</v>
      </c>
      <c r="I147" s="10">
        <v>28065</v>
      </c>
      <c r="J147" s="10">
        <v>28382</v>
      </c>
      <c r="K147" s="10">
        <v>28311</v>
      </c>
      <c r="L147" s="10">
        <v>28286</v>
      </c>
      <c r="M147" s="10">
        <v>28281</v>
      </c>
      <c r="N147" s="10">
        <v>28246</v>
      </c>
      <c r="O147" s="10">
        <v>28294</v>
      </c>
      <c r="P147" s="10">
        <v>36403</v>
      </c>
      <c r="Q147" s="10">
        <v>36632</v>
      </c>
      <c r="R147" s="10">
        <v>36956</v>
      </c>
      <c r="S147" s="10">
        <v>37144</v>
      </c>
      <c r="T147" s="10">
        <v>37206</v>
      </c>
      <c r="U147" s="10">
        <v>37259</v>
      </c>
      <c r="V147" s="10">
        <v>37311</v>
      </c>
      <c r="W147" s="5">
        <v>37030</v>
      </c>
      <c r="X147" s="5">
        <v>36891</v>
      </c>
      <c r="Y147" s="5">
        <v>36796</v>
      </c>
      <c r="Z147" s="5">
        <v>36688</v>
      </c>
      <c r="AA147" s="5">
        <v>36603</v>
      </c>
      <c r="AB147" s="5">
        <v>36486</v>
      </c>
      <c r="AC147" s="5">
        <v>36519</v>
      </c>
      <c r="AD147" s="5">
        <v>36603</v>
      </c>
      <c r="AE147" s="5">
        <v>36700</v>
      </c>
      <c r="AF147" s="5">
        <v>36907</v>
      </c>
      <c r="AG147" s="5">
        <v>37158</v>
      </c>
    </row>
    <row r="148" spans="1:33" x14ac:dyDescent="0.25">
      <c r="A148" s="5">
        <v>178</v>
      </c>
      <c r="B148" s="10" t="s">
        <v>66</v>
      </c>
      <c r="C148" s="10">
        <v>23701</v>
      </c>
      <c r="D148" s="10">
        <v>23927</v>
      </c>
      <c r="E148" s="10">
        <v>24143</v>
      </c>
      <c r="F148" s="10">
        <v>24366</v>
      </c>
      <c r="G148" s="10">
        <v>24455</v>
      </c>
      <c r="H148" s="10">
        <v>24662</v>
      </c>
      <c r="I148" s="10">
        <v>24885</v>
      </c>
      <c r="J148" s="10">
        <v>25211</v>
      </c>
      <c r="K148" s="10">
        <v>25555</v>
      </c>
      <c r="L148" s="10">
        <v>25838</v>
      </c>
      <c r="M148" s="10">
        <v>26083</v>
      </c>
      <c r="N148" s="10">
        <v>26121</v>
      </c>
      <c r="O148" s="10">
        <v>26213</v>
      </c>
      <c r="P148" s="10">
        <v>35413</v>
      </c>
      <c r="Q148" s="10">
        <v>35637</v>
      </c>
      <c r="R148" s="10">
        <v>35885</v>
      </c>
      <c r="S148" s="10"/>
      <c r="T148" s="10"/>
      <c r="U148" s="10"/>
      <c r="V148" s="10"/>
    </row>
    <row r="149" spans="1:33" x14ac:dyDescent="0.25">
      <c r="A149" s="5">
        <v>179</v>
      </c>
      <c r="B149" s="10" t="s">
        <v>103</v>
      </c>
      <c r="C149" s="10">
        <v>7521</v>
      </c>
      <c r="D149" s="10">
        <v>7530</v>
      </c>
      <c r="E149" s="10">
        <v>7509</v>
      </c>
      <c r="F149" s="10">
        <v>7489</v>
      </c>
      <c r="G149" s="10">
        <v>7413</v>
      </c>
      <c r="H149" s="10">
        <v>7408</v>
      </c>
      <c r="I149" s="10">
        <v>7416</v>
      </c>
      <c r="J149" s="10">
        <v>7337</v>
      </c>
      <c r="K149" s="10">
        <v>7364</v>
      </c>
      <c r="L149" s="10">
        <v>7382</v>
      </c>
      <c r="M149" s="10">
        <v>7344</v>
      </c>
      <c r="N149" s="10">
        <v>7343</v>
      </c>
      <c r="O149" s="10">
        <v>7186</v>
      </c>
      <c r="P149" s="10"/>
      <c r="Q149" s="10"/>
      <c r="R149" s="10"/>
      <c r="S149" s="10"/>
      <c r="T149" s="10"/>
      <c r="U149" s="10"/>
      <c r="V149" s="10"/>
    </row>
    <row r="150" spans="1:33" x14ac:dyDescent="0.25">
      <c r="A150" s="5">
        <v>180</v>
      </c>
      <c r="B150" s="10" t="s">
        <v>992</v>
      </c>
      <c r="C150" s="10">
        <v>13486</v>
      </c>
      <c r="D150" s="10">
        <v>13580</v>
      </c>
      <c r="E150" s="10">
        <v>13747</v>
      </c>
      <c r="F150" s="10">
        <v>13837</v>
      </c>
      <c r="G150" s="10">
        <v>14020</v>
      </c>
      <c r="H150" s="10">
        <v>14160</v>
      </c>
      <c r="I150" s="10">
        <v>14331</v>
      </c>
      <c r="J150" s="10">
        <v>14589</v>
      </c>
      <c r="K150" s="10">
        <v>14816</v>
      </c>
      <c r="L150" s="10">
        <v>15022</v>
      </c>
      <c r="M150" s="10">
        <v>15178</v>
      </c>
      <c r="N150" s="10">
        <v>15227</v>
      </c>
      <c r="O150" s="10">
        <v>15245</v>
      </c>
      <c r="P150" s="10">
        <v>15329</v>
      </c>
      <c r="Q150" s="10">
        <v>15438</v>
      </c>
      <c r="R150" s="10">
        <v>15565</v>
      </c>
      <c r="S150" s="10">
        <v>15665</v>
      </c>
      <c r="T150" s="10">
        <v>15709</v>
      </c>
      <c r="U150" s="10">
        <v>15783</v>
      </c>
      <c r="V150" s="10">
        <v>15899</v>
      </c>
      <c r="W150" s="5">
        <v>15973</v>
      </c>
      <c r="X150" s="5">
        <v>16016</v>
      </c>
      <c r="Y150" s="5">
        <v>16153</v>
      </c>
      <c r="Z150" s="5">
        <v>16179</v>
      </c>
      <c r="AA150" s="5">
        <v>16224</v>
      </c>
      <c r="AB150" s="5">
        <v>16275</v>
      </c>
      <c r="AC150" s="5">
        <v>16367</v>
      </c>
      <c r="AD150" s="5">
        <v>16421</v>
      </c>
      <c r="AE150" s="5">
        <v>16544</v>
      </c>
      <c r="AF150" s="5">
        <v>16691</v>
      </c>
      <c r="AG150" s="5">
        <v>16797</v>
      </c>
    </row>
    <row r="151" spans="1:33" x14ac:dyDescent="0.25">
      <c r="A151" s="5">
        <v>181</v>
      </c>
      <c r="B151" s="10" t="s">
        <v>72</v>
      </c>
      <c r="C151" s="10">
        <v>20917</v>
      </c>
      <c r="D151" s="10">
        <v>20907</v>
      </c>
      <c r="E151" s="10">
        <v>20979</v>
      </c>
      <c r="F151" s="10">
        <v>20960</v>
      </c>
      <c r="G151" s="10">
        <v>21085</v>
      </c>
      <c r="H151" s="10">
        <v>21301</v>
      </c>
      <c r="I151" s="10">
        <v>21391</v>
      </c>
      <c r="J151" s="10">
        <v>21478</v>
      </c>
      <c r="K151" s="10">
        <v>21685</v>
      </c>
      <c r="L151" s="10">
        <v>22106</v>
      </c>
      <c r="M151" s="10">
        <v>22396</v>
      </c>
      <c r="N151" s="10">
        <v>22740</v>
      </c>
      <c r="O151" s="10">
        <v>22656</v>
      </c>
      <c r="P151" s="10">
        <v>41186</v>
      </c>
      <c r="Q151" s="10">
        <v>41870</v>
      </c>
      <c r="R151" s="10"/>
      <c r="S151" s="10"/>
      <c r="T151" s="10"/>
      <c r="U151" s="10"/>
      <c r="V151" s="10"/>
    </row>
    <row r="152" spans="1:33" x14ac:dyDescent="0.25">
      <c r="A152" s="5">
        <v>183</v>
      </c>
      <c r="B152" s="10" t="s">
        <v>993</v>
      </c>
      <c r="C152" s="10">
        <v>18251</v>
      </c>
      <c r="D152" s="10">
        <v>18443</v>
      </c>
      <c r="E152" s="10">
        <v>18629</v>
      </c>
      <c r="F152" s="10">
        <v>18724</v>
      </c>
      <c r="G152" s="10">
        <v>18859</v>
      </c>
      <c r="H152" s="10">
        <v>18979</v>
      </c>
      <c r="I152" s="10">
        <v>19182</v>
      </c>
      <c r="J152" s="10">
        <v>19407</v>
      </c>
      <c r="K152" s="10">
        <v>19519</v>
      </c>
      <c r="L152" s="10">
        <v>19648</v>
      </c>
      <c r="M152" s="10">
        <v>19793</v>
      </c>
      <c r="N152" s="10">
        <v>19879</v>
      </c>
      <c r="O152" s="10">
        <v>19938</v>
      </c>
      <c r="P152" s="10">
        <v>20022</v>
      </c>
      <c r="Q152" s="10">
        <v>20161</v>
      </c>
      <c r="R152" s="10">
        <v>20262</v>
      </c>
      <c r="S152" s="10">
        <v>20298</v>
      </c>
      <c r="T152" s="10">
        <v>20508</v>
      </c>
      <c r="U152" s="10">
        <v>20601</v>
      </c>
      <c r="V152" s="10">
        <v>20724</v>
      </c>
      <c r="W152" s="5">
        <v>20797</v>
      </c>
      <c r="X152" s="5">
        <v>20992</v>
      </c>
      <c r="Y152" s="5">
        <v>21145</v>
      </c>
      <c r="Z152" s="5">
        <v>21171</v>
      </c>
      <c r="AA152" s="5">
        <v>21206</v>
      </c>
      <c r="AB152" s="5">
        <v>21172</v>
      </c>
      <c r="AC152" s="5">
        <v>21206</v>
      </c>
      <c r="AD152" s="5">
        <v>21142</v>
      </c>
      <c r="AE152" s="5">
        <v>21120</v>
      </c>
      <c r="AF152" s="5">
        <v>21153</v>
      </c>
      <c r="AG152" s="5">
        <v>21213</v>
      </c>
    </row>
    <row r="153" spans="1:33" x14ac:dyDescent="0.25">
      <c r="A153" s="5">
        <v>184</v>
      </c>
      <c r="B153" s="10" t="s">
        <v>994</v>
      </c>
      <c r="C153" s="10">
        <v>12231</v>
      </c>
      <c r="D153" s="10">
        <v>12728</v>
      </c>
      <c r="E153" s="10">
        <v>13014</v>
      </c>
      <c r="F153" s="10">
        <v>13346</v>
      </c>
      <c r="G153" s="10">
        <v>13677</v>
      </c>
      <c r="H153" s="10">
        <v>13870</v>
      </c>
      <c r="I153" s="10">
        <v>14142</v>
      </c>
      <c r="J153" s="10">
        <v>14466</v>
      </c>
      <c r="K153" s="10">
        <v>14661</v>
      </c>
      <c r="L153" s="10">
        <v>14935</v>
      </c>
      <c r="M153" s="10">
        <v>15185</v>
      </c>
      <c r="N153" s="10">
        <v>15451</v>
      </c>
      <c r="O153" s="10">
        <v>15719</v>
      </c>
      <c r="P153" s="10">
        <v>16231</v>
      </c>
      <c r="Q153" s="10">
        <v>16489</v>
      </c>
      <c r="R153" s="10">
        <v>16748</v>
      </c>
      <c r="S153" s="10">
        <v>17044</v>
      </c>
      <c r="T153" s="10">
        <v>17262</v>
      </c>
      <c r="U153" s="10">
        <v>17458</v>
      </c>
      <c r="V153" s="10">
        <v>17585</v>
      </c>
      <c r="W153" s="5">
        <v>17825</v>
      </c>
      <c r="X153" s="5">
        <v>18062</v>
      </c>
      <c r="Y153" s="5">
        <v>18310</v>
      </c>
      <c r="Z153" s="5">
        <v>18678</v>
      </c>
      <c r="AA153" s="5">
        <v>18950</v>
      </c>
      <c r="AB153" s="5">
        <v>19225</v>
      </c>
      <c r="AC153" s="5">
        <v>19470</v>
      </c>
      <c r="AD153" s="5">
        <v>19705</v>
      </c>
      <c r="AE153" s="5">
        <v>19987</v>
      </c>
      <c r="AF153" s="5">
        <v>20220</v>
      </c>
      <c r="AG153" s="5">
        <v>20524</v>
      </c>
    </row>
    <row r="154" spans="1:33" x14ac:dyDescent="0.25">
      <c r="A154" s="5">
        <v>186</v>
      </c>
      <c r="B154" s="10" t="s">
        <v>995</v>
      </c>
      <c r="C154" s="10">
        <v>18484</v>
      </c>
      <c r="D154" s="10">
        <v>18601</v>
      </c>
      <c r="E154" s="10">
        <v>18712</v>
      </c>
      <c r="F154" s="10">
        <v>18753</v>
      </c>
      <c r="G154" s="10">
        <v>18796</v>
      </c>
      <c r="H154" s="10">
        <v>18921</v>
      </c>
      <c r="I154" s="10">
        <v>18942</v>
      </c>
      <c r="J154" s="10">
        <v>19244</v>
      </c>
      <c r="K154" s="10">
        <v>19365</v>
      </c>
      <c r="L154" s="10">
        <v>19760</v>
      </c>
      <c r="M154" s="10">
        <v>19744</v>
      </c>
      <c r="N154" s="10">
        <v>19867</v>
      </c>
      <c r="O154" s="10">
        <v>19944</v>
      </c>
      <c r="P154" s="10">
        <v>33325</v>
      </c>
      <c r="Q154" s="10">
        <v>33367</v>
      </c>
      <c r="R154" s="10"/>
      <c r="S154" s="10"/>
      <c r="T154" s="10"/>
      <c r="U154" s="10"/>
      <c r="V154" s="10"/>
    </row>
    <row r="155" spans="1:33" x14ac:dyDescent="0.25">
      <c r="A155" s="5">
        <v>188</v>
      </c>
      <c r="B155" s="10" t="s">
        <v>124</v>
      </c>
      <c r="C155" s="10">
        <v>8527</v>
      </c>
      <c r="D155" s="10">
        <v>8611</v>
      </c>
      <c r="E155" s="10">
        <v>8683</v>
      </c>
      <c r="F155" s="10">
        <v>8767</v>
      </c>
      <c r="G155" s="10">
        <v>8891</v>
      </c>
      <c r="H155" s="10">
        <v>8965</v>
      </c>
      <c r="I155" s="10">
        <v>9022</v>
      </c>
      <c r="J155" s="10">
        <v>9077</v>
      </c>
      <c r="K155" s="10">
        <v>9189</v>
      </c>
      <c r="L155" s="10">
        <v>9271</v>
      </c>
      <c r="M155" s="10">
        <v>9305</v>
      </c>
      <c r="N155" s="10">
        <v>9313</v>
      </c>
      <c r="O155" s="10">
        <v>9270</v>
      </c>
      <c r="P155" s="10"/>
      <c r="Q155" s="10"/>
      <c r="R155" s="10"/>
      <c r="S155" s="10"/>
      <c r="T155" s="10"/>
      <c r="U155" s="10"/>
      <c r="V155" s="10"/>
    </row>
    <row r="156" spans="1:33" x14ac:dyDescent="0.25">
      <c r="A156" s="5">
        <v>189</v>
      </c>
      <c r="B156" s="10" t="s">
        <v>864</v>
      </c>
      <c r="C156" s="10">
        <v>22017</v>
      </c>
      <c r="D156" s="10">
        <v>22200</v>
      </c>
      <c r="E156" s="10">
        <v>22343</v>
      </c>
      <c r="F156" s="10">
        <v>22411</v>
      </c>
      <c r="G156" s="10">
        <v>22548</v>
      </c>
      <c r="H156" s="10">
        <v>22811</v>
      </c>
      <c r="I156" s="10">
        <v>22880</v>
      </c>
      <c r="J156" s="10">
        <v>22907</v>
      </c>
      <c r="K156" s="10">
        <v>22784</v>
      </c>
      <c r="L156" s="10">
        <v>22784</v>
      </c>
      <c r="M156" s="10">
        <v>22946</v>
      </c>
      <c r="N156" s="10">
        <v>23197</v>
      </c>
      <c r="O156" s="10">
        <v>23392</v>
      </c>
      <c r="P156" s="10">
        <v>23415</v>
      </c>
      <c r="Q156" s="10">
        <v>23429</v>
      </c>
      <c r="R156" s="10">
        <v>23444</v>
      </c>
      <c r="S156" s="10">
        <v>23343</v>
      </c>
      <c r="T156" s="10">
        <v>23493</v>
      </c>
      <c r="U156" s="10">
        <v>23540</v>
      </c>
      <c r="V156" s="10">
        <v>23439</v>
      </c>
      <c r="W156" s="5">
        <v>23365</v>
      </c>
      <c r="X156" s="5">
        <v>23467</v>
      </c>
      <c r="Y156" s="5">
        <v>23447</v>
      </c>
      <c r="Z156" s="5">
        <v>23630</v>
      </c>
      <c r="AA156" s="5">
        <v>23824</v>
      </c>
      <c r="AB156" s="5">
        <v>23807</v>
      </c>
      <c r="AC156" s="5">
        <v>23909</v>
      </c>
      <c r="AD156" s="5">
        <v>23874</v>
      </c>
      <c r="AE156" s="5">
        <v>23952</v>
      </c>
      <c r="AF156" s="5">
        <v>24225</v>
      </c>
      <c r="AG156" s="5">
        <v>24258</v>
      </c>
    </row>
    <row r="157" spans="1:33" x14ac:dyDescent="0.25">
      <c r="A157" s="5">
        <v>190</v>
      </c>
      <c r="B157" s="10" t="s">
        <v>123</v>
      </c>
      <c r="C157" s="10">
        <v>7236</v>
      </c>
      <c r="D157" s="10">
        <v>7155</v>
      </c>
      <c r="E157" s="10">
        <v>7227</v>
      </c>
      <c r="F157" s="10">
        <v>7279</v>
      </c>
      <c r="G157" s="10">
        <v>7337</v>
      </c>
      <c r="H157" s="10">
        <v>7406</v>
      </c>
      <c r="I157" s="10">
        <v>7431</v>
      </c>
      <c r="J157" s="10">
        <v>7518</v>
      </c>
      <c r="K157" s="10">
        <v>7501</v>
      </c>
      <c r="L157" s="10">
        <v>7494</v>
      </c>
      <c r="M157" s="10">
        <v>7494</v>
      </c>
      <c r="N157" s="10">
        <v>7569</v>
      </c>
      <c r="O157" s="10">
        <v>7639</v>
      </c>
      <c r="P157" s="10"/>
      <c r="Q157" s="10"/>
      <c r="R157" s="10"/>
      <c r="S157" s="10"/>
      <c r="T157" s="10"/>
      <c r="U157" s="10"/>
      <c r="V157" s="10"/>
    </row>
    <row r="158" spans="1:33" x14ac:dyDescent="0.25">
      <c r="A158" s="5">
        <v>191</v>
      </c>
      <c r="B158" s="10" t="s">
        <v>996</v>
      </c>
      <c r="C158" s="10">
        <v>12744</v>
      </c>
      <c r="D158" s="10">
        <v>12926</v>
      </c>
      <c r="E158" s="10">
        <v>13038</v>
      </c>
      <c r="F158" s="10">
        <v>13214</v>
      </c>
      <c r="G158" s="10">
        <v>13404</v>
      </c>
      <c r="H158" s="10">
        <v>13650</v>
      </c>
      <c r="I158" s="10">
        <v>13784</v>
      </c>
      <c r="J158" s="10">
        <v>13787</v>
      </c>
      <c r="K158" s="10">
        <v>13985</v>
      </c>
      <c r="L158" s="10">
        <v>14235</v>
      </c>
      <c r="M158" s="10">
        <v>14536</v>
      </c>
      <c r="N158" s="10">
        <v>14706</v>
      </c>
      <c r="O158" s="10">
        <v>14845</v>
      </c>
      <c r="P158" s="10"/>
      <c r="Q158" s="10"/>
      <c r="R158" s="10"/>
      <c r="S158" s="10"/>
      <c r="T158" s="10"/>
      <c r="U158" s="10"/>
      <c r="V158" s="10"/>
    </row>
    <row r="159" spans="1:33" x14ac:dyDescent="0.25">
      <c r="A159" s="5">
        <v>192</v>
      </c>
      <c r="B159" s="5" t="s">
        <v>95</v>
      </c>
      <c r="C159" s="5">
        <v>4507</v>
      </c>
      <c r="D159" s="5">
        <v>4465</v>
      </c>
      <c r="E159" s="5">
        <v>4414</v>
      </c>
      <c r="F159" s="5">
        <v>4431</v>
      </c>
      <c r="G159" s="5">
        <v>4398</v>
      </c>
      <c r="H159" s="5">
        <v>4431</v>
      </c>
      <c r="I159" s="5">
        <v>4467</v>
      </c>
      <c r="J159" s="5">
        <v>4430</v>
      </c>
      <c r="K159" s="5">
        <v>4409</v>
      </c>
      <c r="L159" s="5">
        <v>4402</v>
      </c>
      <c r="M159" s="5">
        <v>4466</v>
      </c>
      <c r="N159" s="5">
        <v>4430</v>
      </c>
      <c r="O159" s="5">
        <v>4661</v>
      </c>
    </row>
    <row r="160" spans="1:33" x14ac:dyDescent="0.25">
      <c r="A160" s="5">
        <v>193</v>
      </c>
      <c r="B160" s="5" t="s">
        <v>997</v>
      </c>
      <c r="C160" s="5">
        <v>90570</v>
      </c>
      <c r="D160" s="5">
        <v>92517</v>
      </c>
      <c r="E160" s="5">
        <v>94131</v>
      </c>
      <c r="F160" s="5">
        <v>95572</v>
      </c>
      <c r="G160" s="5">
        <v>97131</v>
      </c>
      <c r="H160" s="5">
        <v>98318</v>
      </c>
      <c r="I160" s="5">
        <v>99139</v>
      </c>
      <c r="J160" s="5">
        <v>100160</v>
      </c>
      <c r="K160" s="5">
        <v>100835</v>
      </c>
      <c r="L160" s="5">
        <v>101902</v>
      </c>
      <c r="M160" s="5">
        <v>102622</v>
      </c>
      <c r="N160" s="5">
        <v>104431</v>
      </c>
      <c r="O160" s="5">
        <v>105801</v>
      </c>
      <c r="P160" s="5">
        <v>107373</v>
      </c>
      <c r="Q160" s="5">
        <v>109000</v>
      </c>
      <c r="R160" s="5">
        <v>109955</v>
      </c>
      <c r="S160" s="5">
        <v>110880</v>
      </c>
      <c r="T160" s="5">
        <v>111900</v>
      </c>
      <c r="U160" s="5">
        <v>113078</v>
      </c>
      <c r="V160" s="5">
        <v>114635</v>
      </c>
      <c r="W160" s="5">
        <v>116365</v>
      </c>
      <c r="X160" s="5">
        <v>117703</v>
      </c>
      <c r="Y160" s="5">
        <v>119030</v>
      </c>
      <c r="Z160" s="5">
        <v>120355</v>
      </c>
      <c r="AA160" s="5">
        <v>121527</v>
      </c>
      <c r="AB160" s="5">
        <v>122562</v>
      </c>
      <c r="AC160" s="5">
        <v>123159</v>
      </c>
      <c r="AD160" s="5">
        <v>123861</v>
      </c>
      <c r="AE160" s="5">
        <v>124896</v>
      </c>
      <c r="AF160" s="5">
        <v>125548</v>
      </c>
      <c r="AG160" s="5">
        <v>126116</v>
      </c>
    </row>
    <row r="161" spans="1:33" x14ac:dyDescent="0.25">
      <c r="A161" s="5">
        <v>194</v>
      </c>
      <c r="B161" s="10" t="s">
        <v>998</v>
      </c>
      <c r="C161" s="10">
        <v>11962</v>
      </c>
      <c r="D161" s="10">
        <v>11948</v>
      </c>
      <c r="E161" s="10">
        <v>11907</v>
      </c>
      <c r="F161" s="10">
        <v>11980</v>
      </c>
      <c r="G161" s="10">
        <v>12056</v>
      </c>
      <c r="H161" s="10">
        <v>12157</v>
      </c>
      <c r="I161" s="10">
        <v>12128</v>
      </c>
      <c r="J161" s="10">
        <v>12023</v>
      </c>
      <c r="K161" s="10">
        <v>12102</v>
      </c>
      <c r="L161" s="10">
        <v>12235</v>
      </c>
      <c r="M161" s="10">
        <v>12296</v>
      </c>
      <c r="N161" s="10">
        <v>12437</v>
      </c>
      <c r="O161" s="10">
        <v>12501</v>
      </c>
      <c r="P161" s="10"/>
      <c r="Q161" s="10"/>
      <c r="R161" s="10"/>
      <c r="S161" s="10"/>
      <c r="T161" s="10"/>
      <c r="U161" s="10"/>
      <c r="V161" s="10"/>
    </row>
    <row r="162" spans="1:33" x14ac:dyDescent="0.25">
      <c r="A162" s="5">
        <v>195</v>
      </c>
      <c r="B162" s="10" t="s">
        <v>999</v>
      </c>
      <c r="C162" s="10">
        <v>5272</v>
      </c>
      <c r="D162" s="10">
        <v>5270</v>
      </c>
      <c r="E162" s="10">
        <v>5237</v>
      </c>
      <c r="F162" s="10">
        <v>5252</v>
      </c>
      <c r="G162" s="10">
        <v>5272</v>
      </c>
      <c r="H162" s="10">
        <v>5309</v>
      </c>
      <c r="I162" s="10">
        <v>5354</v>
      </c>
      <c r="J162" s="10">
        <v>5400</v>
      </c>
      <c r="K162" s="10">
        <v>5441</v>
      </c>
      <c r="L162" s="10">
        <v>5459</v>
      </c>
      <c r="M162" s="10">
        <v>5529</v>
      </c>
      <c r="N162" s="10">
        <v>5551</v>
      </c>
      <c r="O162" s="10">
        <v>5593</v>
      </c>
      <c r="P162" s="10"/>
      <c r="Q162" s="10"/>
      <c r="R162" s="10"/>
      <c r="S162" s="10"/>
      <c r="T162" s="10"/>
      <c r="U162" s="10"/>
      <c r="V162" s="10"/>
    </row>
    <row r="163" spans="1:33" x14ac:dyDescent="0.25">
      <c r="A163" s="5">
        <v>196</v>
      </c>
      <c r="B163" s="10" t="s">
        <v>1000</v>
      </c>
      <c r="C163" s="10">
        <v>10269</v>
      </c>
      <c r="D163" s="10">
        <v>10257</v>
      </c>
      <c r="E163" s="10">
        <v>10270</v>
      </c>
      <c r="F163" s="10">
        <v>10309</v>
      </c>
      <c r="G163" s="10">
        <v>10341</v>
      </c>
      <c r="H163" s="10">
        <v>10352</v>
      </c>
      <c r="I163" s="10">
        <v>10441</v>
      </c>
      <c r="J163" s="10">
        <v>10609</v>
      </c>
      <c r="K163" s="10">
        <v>10797</v>
      </c>
      <c r="L163" s="10">
        <v>10898</v>
      </c>
      <c r="M163" s="10">
        <v>10976</v>
      </c>
      <c r="N163" s="10">
        <v>11011</v>
      </c>
      <c r="O163" s="10">
        <v>10958</v>
      </c>
      <c r="P163" s="10">
        <v>11063</v>
      </c>
      <c r="Q163" s="10">
        <v>11203</v>
      </c>
      <c r="R163" s="10">
        <v>11226</v>
      </c>
      <c r="S163" s="10">
        <v>11198</v>
      </c>
      <c r="T163" s="10">
        <v>11107</v>
      </c>
      <c r="U163" s="10">
        <v>11066</v>
      </c>
      <c r="V163" s="10">
        <v>10999</v>
      </c>
      <c r="W163" s="5">
        <v>11008</v>
      </c>
      <c r="X163" s="5">
        <v>10994</v>
      </c>
      <c r="Y163" s="5">
        <v>11080</v>
      </c>
      <c r="Z163" s="5">
        <v>11010</v>
      </c>
      <c r="AA163" s="5">
        <v>11008</v>
      </c>
      <c r="AB163" s="5">
        <v>10968</v>
      </c>
      <c r="AC163" s="5">
        <v>10917</v>
      </c>
      <c r="AD163" s="5">
        <v>10912</v>
      </c>
      <c r="AE163" s="5">
        <v>10866</v>
      </c>
      <c r="AF163" s="5">
        <v>10852</v>
      </c>
    </row>
    <row r="164" spans="1:33" x14ac:dyDescent="0.25">
      <c r="A164" s="5">
        <v>197</v>
      </c>
      <c r="B164" s="10" t="s">
        <v>1001</v>
      </c>
      <c r="C164" s="10">
        <v>18142</v>
      </c>
      <c r="D164" s="10">
        <v>18202</v>
      </c>
      <c r="E164" s="10">
        <v>18166</v>
      </c>
      <c r="F164" s="10">
        <v>18190</v>
      </c>
      <c r="G164" s="10">
        <v>18344</v>
      </c>
      <c r="H164" s="10">
        <v>18414</v>
      </c>
      <c r="I164" s="10">
        <v>18378</v>
      </c>
      <c r="J164" s="10">
        <v>18469</v>
      </c>
      <c r="K164" s="10">
        <v>18546</v>
      </c>
      <c r="L164" s="10">
        <v>18638</v>
      </c>
      <c r="M164" s="10">
        <v>18782</v>
      </c>
      <c r="N164" s="10">
        <v>18713</v>
      </c>
      <c r="O164" s="10">
        <v>18699</v>
      </c>
      <c r="P164" s="10">
        <v>18773</v>
      </c>
      <c r="Q164" s="10">
        <v>18811</v>
      </c>
      <c r="R164" s="10">
        <v>18855</v>
      </c>
      <c r="S164" s="10">
        <v>18998</v>
      </c>
      <c r="T164" s="10">
        <v>27446</v>
      </c>
      <c r="U164" s="10">
        <v>27476</v>
      </c>
      <c r="V164" s="10">
        <v>27570</v>
      </c>
      <c r="W164" s="5">
        <v>27568</v>
      </c>
      <c r="X164" s="5">
        <v>27447</v>
      </c>
      <c r="Y164" s="5">
        <v>27500</v>
      </c>
      <c r="Z164" s="5">
        <v>27439</v>
      </c>
      <c r="AA164" s="5">
        <v>27305</v>
      </c>
      <c r="AB164" s="5">
        <v>27082</v>
      </c>
      <c r="AC164" s="5">
        <v>27013</v>
      </c>
      <c r="AD164" s="5">
        <v>26904</v>
      </c>
      <c r="AE164" s="5">
        <v>26912</v>
      </c>
      <c r="AF164" s="5">
        <v>27047</v>
      </c>
      <c r="AG164" s="5">
        <v>26962</v>
      </c>
    </row>
    <row r="165" spans="1:33" x14ac:dyDescent="0.25">
      <c r="A165" s="5">
        <v>198</v>
      </c>
      <c r="B165" s="10" t="s">
        <v>141</v>
      </c>
      <c r="C165" s="10">
        <v>4183</v>
      </c>
      <c r="D165" s="10">
        <v>4166</v>
      </c>
      <c r="E165" s="10">
        <v>4257</v>
      </c>
      <c r="F165" s="10">
        <v>4318</v>
      </c>
      <c r="G165" s="10">
        <v>4352</v>
      </c>
      <c r="H165" s="10">
        <v>4410</v>
      </c>
      <c r="I165" s="10">
        <v>4420</v>
      </c>
      <c r="J165" s="10">
        <v>4395</v>
      </c>
      <c r="K165" s="10">
        <v>4439</v>
      </c>
      <c r="L165" s="10">
        <v>4453</v>
      </c>
      <c r="M165" s="10">
        <v>4466</v>
      </c>
      <c r="N165" s="10"/>
      <c r="O165" s="10"/>
      <c r="P165" s="10"/>
      <c r="Q165" s="10"/>
      <c r="R165" s="10"/>
      <c r="S165" s="10"/>
      <c r="T165" s="10"/>
      <c r="U165" s="10"/>
      <c r="V165" s="10"/>
    </row>
    <row r="166" spans="1:33" x14ac:dyDescent="0.25">
      <c r="A166" s="5">
        <v>199</v>
      </c>
      <c r="B166" s="10" t="s">
        <v>51</v>
      </c>
      <c r="C166" s="10">
        <v>4436</v>
      </c>
      <c r="D166" s="10">
        <v>4401</v>
      </c>
      <c r="E166" s="10">
        <v>4391</v>
      </c>
      <c r="F166" s="10">
        <v>4409</v>
      </c>
      <c r="G166" s="10">
        <v>4491</v>
      </c>
      <c r="H166" s="10">
        <v>4484</v>
      </c>
      <c r="I166" s="10">
        <v>4520</v>
      </c>
      <c r="J166" s="10">
        <v>4611</v>
      </c>
      <c r="K166" s="10">
        <v>4652</v>
      </c>
      <c r="L166" s="10">
        <v>4657</v>
      </c>
      <c r="M166" s="10">
        <v>4680</v>
      </c>
      <c r="N166" s="10">
        <v>4767</v>
      </c>
      <c r="O166" s="10">
        <v>4846</v>
      </c>
      <c r="P166" s="10">
        <v>4891</v>
      </c>
      <c r="Q166" s="10">
        <v>4921</v>
      </c>
      <c r="R166" s="10">
        <v>4994</v>
      </c>
      <c r="S166" s="10">
        <v>5136</v>
      </c>
      <c r="T166" s="10"/>
      <c r="U166" s="10"/>
      <c r="V166" s="10"/>
    </row>
    <row r="167" spans="1:33" x14ac:dyDescent="0.25">
      <c r="A167" s="5">
        <v>200</v>
      </c>
      <c r="B167" s="10" t="s">
        <v>1002</v>
      </c>
      <c r="C167" s="10">
        <v>146337</v>
      </c>
      <c r="D167" s="10">
        <v>147270</v>
      </c>
      <c r="E167" s="10">
        <v>147586</v>
      </c>
      <c r="F167" s="10">
        <v>148204</v>
      </c>
      <c r="G167" s="10">
        <v>148745</v>
      </c>
      <c r="H167" s="10">
        <v>149504</v>
      </c>
      <c r="I167" s="10">
        <v>149449</v>
      </c>
      <c r="J167" s="10">
        <v>149869</v>
      </c>
      <c r="K167" s="10">
        <v>150915</v>
      </c>
      <c r="L167" s="10">
        <v>151703</v>
      </c>
      <c r="M167" s="10">
        <v>152354</v>
      </c>
      <c r="N167" s="10">
        <v>152860</v>
      </c>
      <c r="O167" s="10">
        <v>153261</v>
      </c>
      <c r="P167" s="10">
        <v>153683</v>
      </c>
      <c r="Q167" s="10">
        <v>154859</v>
      </c>
      <c r="R167" s="10">
        <v>155741</v>
      </c>
      <c r="S167" s="10">
        <v>156000</v>
      </c>
      <c r="T167" s="10">
        <v>156064</v>
      </c>
      <c r="U167" s="10">
        <v>156051</v>
      </c>
      <c r="V167" s="10">
        <v>155564</v>
      </c>
      <c r="W167" s="5">
        <v>155108</v>
      </c>
      <c r="X167" s="5">
        <v>155332</v>
      </c>
      <c r="Y167" s="5">
        <v>155726</v>
      </c>
      <c r="Z167" s="5">
        <v>156199</v>
      </c>
      <c r="AA167" s="5">
        <v>156961</v>
      </c>
      <c r="AB167" s="5">
        <v>157315</v>
      </c>
      <c r="AC167" s="5">
        <v>157545</v>
      </c>
      <c r="AD167" s="5">
        <v>158099</v>
      </c>
      <c r="AE167" s="5">
        <v>159025</v>
      </c>
      <c r="AF167" s="5">
        <v>160047</v>
      </c>
      <c r="AG167" s="5">
        <v>161156</v>
      </c>
    </row>
    <row r="168" spans="1:33" x14ac:dyDescent="0.25">
      <c r="A168" s="5">
        <v>202</v>
      </c>
      <c r="B168" s="10" t="s">
        <v>1003</v>
      </c>
      <c r="C168" s="10">
        <v>128107</v>
      </c>
      <c r="D168" s="10">
        <v>128946</v>
      </c>
      <c r="E168" s="10">
        <v>130220</v>
      </c>
      <c r="F168" s="10">
        <v>131703</v>
      </c>
      <c r="G168" s="10">
        <v>132928</v>
      </c>
      <c r="H168" s="10">
        <v>133272</v>
      </c>
      <c r="I168" s="10">
        <v>133670</v>
      </c>
      <c r="J168" s="10">
        <v>134572</v>
      </c>
      <c r="K168" s="10">
        <v>135026</v>
      </c>
      <c r="L168" s="10">
        <v>134960</v>
      </c>
      <c r="M168" s="10">
        <v>136174</v>
      </c>
      <c r="N168" s="10">
        <v>137222</v>
      </c>
      <c r="O168" s="10">
        <v>138154</v>
      </c>
      <c r="P168" s="10">
        <v>139329</v>
      </c>
      <c r="Q168" s="10">
        <v>140736</v>
      </c>
      <c r="R168" s="10">
        <v>141528</v>
      </c>
      <c r="S168" s="10">
        <v>141601</v>
      </c>
      <c r="T168" s="10">
        <v>141321</v>
      </c>
      <c r="U168" s="10">
        <v>142195</v>
      </c>
      <c r="V168" s="10">
        <v>142569</v>
      </c>
      <c r="W168" s="5">
        <v>143582</v>
      </c>
      <c r="X168" s="5">
        <v>145574</v>
      </c>
      <c r="Y168" s="5">
        <v>147018</v>
      </c>
      <c r="Z168" s="5">
        <v>148070</v>
      </c>
      <c r="AA168" s="5">
        <v>149271</v>
      </c>
      <c r="AB168" s="5">
        <v>149827</v>
      </c>
      <c r="AC168" s="5">
        <v>150823</v>
      </c>
      <c r="AD168" s="5">
        <v>152293</v>
      </c>
      <c r="AE168" s="5">
        <v>153818</v>
      </c>
      <c r="AF168" s="5">
        <v>155699</v>
      </c>
      <c r="AG168" s="5">
        <v>157223</v>
      </c>
    </row>
    <row r="169" spans="1:33" x14ac:dyDescent="0.25">
      <c r="A169" s="5">
        <v>203</v>
      </c>
      <c r="B169" s="10" t="s">
        <v>1004</v>
      </c>
      <c r="C169" s="10">
        <v>40886</v>
      </c>
      <c r="D169" s="10">
        <v>41649</v>
      </c>
      <c r="E169" s="10">
        <v>42335</v>
      </c>
      <c r="F169" s="10">
        <v>42866</v>
      </c>
      <c r="G169" s="10">
        <v>43353</v>
      </c>
      <c r="H169" s="10">
        <v>44062</v>
      </c>
      <c r="I169" s="10">
        <v>44506</v>
      </c>
      <c r="J169" s="10">
        <v>45270</v>
      </c>
      <c r="K169" s="10">
        <v>45874</v>
      </c>
      <c r="L169" s="10">
        <v>46334</v>
      </c>
      <c r="M169" s="10">
        <v>46868</v>
      </c>
      <c r="N169" s="10">
        <v>47271</v>
      </c>
      <c r="O169" s="10">
        <v>47744</v>
      </c>
      <c r="P169" s="10">
        <v>48298</v>
      </c>
      <c r="Q169" s="10">
        <v>48958</v>
      </c>
      <c r="R169" s="10">
        <v>49423</v>
      </c>
      <c r="S169" s="10">
        <v>50019</v>
      </c>
      <c r="T169" s="10">
        <v>50026</v>
      </c>
      <c r="U169" s="10">
        <v>50448</v>
      </c>
      <c r="V169" s="10">
        <v>50953</v>
      </c>
      <c r="W169" s="5">
        <v>51486</v>
      </c>
      <c r="X169" s="5">
        <v>52066</v>
      </c>
      <c r="Y169" s="5">
        <v>52490</v>
      </c>
      <c r="Z169" s="5">
        <v>53026</v>
      </c>
      <c r="AA169" s="5">
        <v>53521</v>
      </c>
      <c r="AB169" s="5">
        <v>53751</v>
      </c>
      <c r="AC169" s="5">
        <v>54152</v>
      </c>
      <c r="AD169" s="5">
        <v>54703</v>
      </c>
      <c r="AE169" s="5">
        <v>55441</v>
      </c>
      <c r="AF169" s="5">
        <v>56376</v>
      </c>
      <c r="AG169" s="5">
        <v>57339</v>
      </c>
    </row>
    <row r="170" spans="1:33" x14ac:dyDescent="0.25">
      <c r="A170" s="5">
        <v>206</v>
      </c>
      <c r="B170" s="10" t="s">
        <v>73</v>
      </c>
      <c r="C170" s="10">
        <v>15742</v>
      </c>
      <c r="D170" s="10">
        <v>15842</v>
      </c>
      <c r="E170" s="10">
        <v>15889</v>
      </c>
      <c r="F170" s="10">
        <v>16007</v>
      </c>
      <c r="G170" s="10">
        <v>16000</v>
      </c>
      <c r="H170" s="10">
        <v>16164</v>
      </c>
      <c r="I170" s="10">
        <v>16343</v>
      </c>
      <c r="J170" s="10">
        <v>16391</v>
      </c>
      <c r="K170" s="10">
        <v>16551</v>
      </c>
      <c r="L170" s="10">
        <v>16577</v>
      </c>
      <c r="M170" s="10">
        <v>16741</v>
      </c>
      <c r="N170" s="10">
        <v>17279</v>
      </c>
      <c r="O170" s="10">
        <v>17715</v>
      </c>
      <c r="P170" s="10">
        <v>41172</v>
      </c>
      <c r="Q170" s="10">
        <v>41810</v>
      </c>
      <c r="R170" s="10"/>
      <c r="S170" s="10"/>
      <c r="T170" s="10"/>
      <c r="U170" s="10"/>
      <c r="V170" s="10"/>
    </row>
    <row r="171" spans="1:33" x14ac:dyDescent="0.25">
      <c r="A171" s="5">
        <v>207</v>
      </c>
      <c r="B171" s="10" t="s">
        <v>37</v>
      </c>
      <c r="C171" s="10">
        <v>17510</v>
      </c>
      <c r="D171" s="10">
        <v>17579</v>
      </c>
      <c r="E171" s="10">
        <v>17665</v>
      </c>
      <c r="F171" s="10">
        <v>17657</v>
      </c>
      <c r="G171" s="10">
        <v>17594</v>
      </c>
      <c r="H171" s="10">
        <v>17656</v>
      </c>
      <c r="I171" s="10">
        <v>17830</v>
      </c>
      <c r="J171" s="10">
        <v>17974</v>
      </c>
      <c r="K171" s="10">
        <v>18016</v>
      </c>
      <c r="L171" s="10">
        <v>18200</v>
      </c>
      <c r="M171" s="10">
        <v>18362</v>
      </c>
      <c r="N171" s="10">
        <v>18285</v>
      </c>
      <c r="O171" s="10">
        <v>18362</v>
      </c>
      <c r="P171" s="10">
        <v>18429</v>
      </c>
      <c r="Q171" s="10">
        <v>18373</v>
      </c>
      <c r="R171" s="10">
        <v>18416</v>
      </c>
      <c r="S171" s="10">
        <v>18390</v>
      </c>
      <c r="T171" s="10"/>
      <c r="U171" s="10"/>
      <c r="V171" s="10"/>
    </row>
    <row r="172" spans="1:33" x14ac:dyDescent="0.25">
      <c r="A172" s="5">
        <v>209</v>
      </c>
      <c r="B172" s="10" t="s">
        <v>1005</v>
      </c>
      <c r="C172" s="10">
        <v>20883</v>
      </c>
      <c r="D172" s="10">
        <v>21617</v>
      </c>
      <c r="E172" s="10">
        <v>22237</v>
      </c>
      <c r="F172" s="10">
        <v>22547</v>
      </c>
      <c r="G172" s="10">
        <v>22769</v>
      </c>
      <c r="H172" s="10">
        <v>23047</v>
      </c>
      <c r="I172" s="10">
        <v>23403</v>
      </c>
      <c r="J172" s="10">
        <v>23850</v>
      </c>
      <c r="K172" s="10">
        <v>24291</v>
      </c>
      <c r="L172" s="10">
        <v>24322</v>
      </c>
      <c r="M172" s="10">
        <v>24502</v>
      </c>
      <c r="N172" s="10">
        <v>24970</v>
      </c>
      <c r="O172" s="10">
        <v>25422</v>
      </c>
      <c r="P172" s="10">
        <v>25439</v>
      </c>
      <c r="Q172" s="10">
        <v>25429</v>
      </c>
      <c r="R172" s="10">
        <v>25361</v>
      </c>
      <c r="S172" s="10">
        <v>25459</v>
      </c>
      <c r="T172" s="10">
        <v>25291</v>
      </c>
      <c r="U172" s="10">
        <v>25078</v>
      </c>
      <c r="V172" s="10">
        <v>25231</v>
      </c>
      <c r="W172" s="5">
        <v>25321</v>
      </c>
      <c r="X172" s="5">
        <v>25304</v>
      </c>
      <c r="Y172" s="5">
        <v>25481</v>
      </c>
      <c r="Z172" s="5">
        <v>25507</v>
      </c>
      <c r="AA172" s="5">
        <v>25433</v>
      </c>
      <c r="AB172" s="5">
        <v>25324</v>
      </c>
      <c r="AC172" s="5">
        <v>25288</v>
      </c>
      <c r="AD172" s="5">
        <v>25282</v>
      </c>
      <c r="AE172" s="5">
        <v>25289</v>
      </c>
      <c r="AF172" s="5">
        <v>25424</v>
      </c>
      <c r="AG172" s="5">
        <v>25798</v>
      </c>
    </row>
    <row r="173" spans="1:33" x14ac:dyDescent="0.25">
      <c r="A173" s="5">
        <v>211</v>
      </c>
      <c r="B173" s="10" t="s">
        <v>46</v>
      </c>
      <c r="C173" s="10">
        <v>10073</v>
      </c>
      <c r="D173" s="10">
        <v>10057</v>
      </c>
      <c r="E173" s="10">
        <v>10056</v>
      </c>
      <c r="F173" s="10">
        <v>10040</v>
      </c>
      <c r="G173" s="10">
        <v>10031</v>
      </c>
      <c r="H173" s="10">
        <v>10005</v>
      </c>
      <c r="I173" s="10">
        <v>10023</v>
      </c>
      <c r="J173" s="10">
        <v>10131</v>
      </c>
      <c r="K173" s="10">
        <v>10204</v>
      </c>
      <c r="L173" s="10">
        <v>10282</v>
      </c>
      <c r="M173" s="10">
        <v>10259</v>
      </c>
      <c r="N173" s="10">
        <v>10274</v>
      </c>
      <c r="O173" s="10">
        <v>10379</v>
      </c>
      <c r="P173" s="10">
        <v>10498</v>
      </c>
      <c r="Q173" s="10">
        <v>10502</v>
      </c>
      <c r="R173" s="10">
        <v>10417</v>
      </c>
      <c r="S173" s="10">
        <v>10395</v>
      </c>
      <c r="T173" s="10"/>
      <c r="U173" s="10"/>
      <c r="V173" s="10"/>
    </row>
    <row r="174" spans="1:33" x14ac:dyDescent="0.25">
      <c r="A174" s="5">
        <v>212</v>
      </c>
      <c r="B174" s="10" t="s">
        <v>137</v>
      </c>
      <c r="C174" s="10">
        <v>6415</v>
      </c>
      <c r="D174" s="10">
        <v>6476</v>
      </c>
      <c r="E174" s="10">
        <v>6489</v>
      </c>
      <c r="F174" s="10">
        <v>6599</v>
      </c>
      <c r="G174" s="10">
        <v>6650</v>
      </c>
      <c r="H174" s="10">
        <v>6772</v>
      </c>
      <c r="I174" s="10">
        <v>6769</v>
      </c>
      <c r="J174" s="10">
        <v>6787</v>
      </c>
      <c r="K174" s="10">
        <v>6915</v>
      </c>
      <c r="L174" s="10">
        <v>6956</v>
      </c>
      <c r="M174" s="10">
        <v>7034</v>
      </c>
      <c r="N174" s="10"/>
      <c r="O174" s="10"/>
      <c r="P174" s="10"/>
      <c r="Q174" s="10"/>
      <c r="R174" s="10"/>
      <c r="S174" s="10"/>
      <c r="T174" s="10"/>
      <c r="U174" s="10"/>
      <c r="V174" s="10"/>
    </row>
    <row r="175" spans="1:33" x14ac:dyDescent="0.25">
      <c r="A175" s="5">
        <v>213</v>
      </c>
      <c r="B175" s="10" t="s">
        <v>1006</v>
      </c>
      <c r="C175" s="10">
        <v>20660</v>
      </c>
      <c r="D175" s="10">
        <v>20802</v>
      </c>
      <c r="E175" s="10">
        <v>20782</v>
      </c>
      <c r="F175" s="10">
        <v>20766</v>
      </c>
      <c r="G175" s="10">
        <v>20839</v>
      </c>
      <c r="H175" s="10">
        <v>20788</v>
      </c>
      <c r="I175" s="10">
        <v>20778</v>
      </c>
      <c r="J175" s="10">
        <v>20960</v>
      </c>
      <c r="K175" s="10">
        <v>21061</v>
      </c>
      <c r="L175" s="10">
        <v>21386</v>
      </c>
      <c r="M175" s="10">
        <v>21503</v>
      </c>
      <c r="N175" s="10">
        <v>21420</v>
      </c>
      <c r="O175" s="10">
        <v>21548</v>
      </c>
      <c r="P175" s="10">
        <v>21593</v>
      </c>
      <c r="Q175" s="10">
        <v>21613</v>
      </c>
      <c r="R175" s="10">
        <v>21604</v>
      </c>
      <c r="S175" s="10">
        <v>21473</v>
      </c>
      <c r="T175" s="10">
        <v>21403</v>
      </c>
      <c r="U175" s="10">
        <v>21385</v>
      </c>
      <c r="V175" s="10">
        <v>21229</v>
      </c>
      <c r="W175" s="5">
        <v>21200</v>
      </c>
      <c r="X175" s="5">
        <v>21159</v>
      </c>
      <c r="Y175" s="5">
        <v>21139</v>
      </c>
      <c r="Z175" s="5">
        <v>21219</v>
      </c>
      <c r="AA175" s="5">
        <v>21327</v>
      </c>
      <c r="AB175" s="5">
        <v>21245</v>
      </c>
      <c r="AC175" s="5">
        <v>21177</v>
      </c>
      <c r="AD175" s="5">
        <v>20983</v>
      </c>
      <c r="AE175" s="5">
        <v>20938</v>
      </c>
      <c r="AF175" s="5">
        <v>20843</v>
      </c>
      <c r="AG175" s="5">
        <v>20771</v>
      </c>
    </row>
    <row r="176" spans="1:33" x14ac:dyDescent="0.25">
      <c r="A176" s="5">
        <v>214</v>
      </c>
      <c r="B176" s="10" t="s">
        <v>1007</v>
      </c>
      <c r="C176" s="10">
        <v>9434</v>
      </c>
      <c r="D176" s="10">
        <v>9676</v>
      </c>
      <c r="E176" s="10">
        <v>9842</v>
      </c>
      <c r="F176" s="10">
        <v>9910</v>
      </c>
      <c r="G176" s="10">
        <v>9987</v>
      </c>
      <c r="H176" s="10">
        <v>10057</v>
      </c>
      <c r="I176" s="10">
        <v>10089</v>
      </c>
      <c r="J176" s="10">
        <v>10121</v>
      </c>
      <c r="K176" s="10">
        <v>10085</v>
      </c>
      <c r="L176" s="10">
        <v>10110</v>
      </c>
      <c r="M176" s="10">
        <v>10114</v>
      </c>
      <c r="N176" s="10">
        <v>24846</v>
      </c>
      <c r="O176" s="10">
        <v>24990</v>
      </c>
      <c r="P176" s="10">
        <v>25239</v>
      </c>
      <c r="Q176" s="10">
        <v>25609</v>
      </c>
      <c r="R176" s="10">
        <v>25689</v>
      </c>
      <c r="S176" s="10">
        <v>25756</v>
      </c>
      <c r="T176" s="10">
        <v>25648</v>
      </c>
      <c r="U176" s="10">
        <v>25584</v>
      </c>
      <c r="V176" s="10">
        <v>25647</v>
      </c>
      <c r="W176" s="5">
        <v>25727</v>
      </c>
      <c r="X176" s="5">
        <v>25667</v>
      </c>
      <c r="Y176" s="5">
        <v>25887</v>
      </c>
      <c r="Z176" s="5">
        <v>26013</v>
      </c>
      <c r="AA176" s="5">
        <v>25949</v>
      </c>
      <c r="AB176" s="5">
        <v>25939</v>
      </c>
      <c r="AC176" s="5">
        <v>26019</v>
      </c>
      <c r="AD176" s="5">
        <v>26117</v>
      </c>
      <c r="AE176" s="5">
        <v>26202</v>
      </c>
      <c r="AF176" s="5">
        <v>26348</v>
      </c>
      <c r="AG176" s="5">
        <v>26365</v>
      </c>
    </row>
    <row r="177" spans="1:33" x14ac:dyDescent="0.25">
      <c r="A177" s="5">
        <v>216</v>
      </c>
      <c r="B177" s="10" t="s">
        <v>1008</v>
      </c>
      <c r="C177" s="10">
        <v>20744</v>
      </c>
      <c r="D177" s="10">
        <v>21116</v>
      </c>
      <c r="E177" s="10">
        <v>21532</v>
      </c>
      <c r="F177" s="10">
        <v>22052</v>
      </c>
      <c r="G177" s="10">
        <v>22629</v>
      </c>
      <c r="H177" s="10">
        <v>22897</v>
      </c>
      <c r="I177" s="10">
        <v>23181</v>
      </c>
      <c r="J177" s="10">
        <v>23728</v>
      </c>
      <c r="K177" s="10">
        <v>24034</v>
      </c>
      <c r="L177" s="10">
        <v>24196</v>
      </c>
      <c r="M177" s="10">
        <v>24375</v>
      </c>
      <c r="N177" s="10">
        <v>24452</v>
      </c>
      <c r="O177" s="10">
        <v>24768</v>
      </c>
      <c r="P177" s="10">
        <v>25252</v>
      </c>
      <c r="Q177" s="10">
        <v>26203</v>
      </c>
      <c r="R177" s="10">
        <v>26362</v>
      </c>
      <c r="S177" s="10">
        <v>26594</v>
      </c>
      <c r="T177" s="10">
        <v>27143</v>
      </c>
      <c r="U177" s="10">
        <v>27157</v>
      </c>
      <c r="V177" s="10">
        <v>27178</v>
      </c>
      <c r="W177" s="5">
        <v>27298</v>
      </c>
      <c r="X177" s="5">
        <v>27414</v>
      </c>
      <c r="Y177" s="5">
        <v>27501</v>
      </c>
      <c r="Z177" s="5">
        <v>27584</v>
      </c>
      <c r="AA177" s="5">
        <v>27632</v>
      </c>
      <c r="AB177" s="5">
        <v>27681</v>
      </c>
      <c r="AC177" s="5">
        <v>27590</v>
      </c>
      <c r="AD177" s="5">
        <v>27560</v>
      </c>
      <c r="AE177" s="5">
        <v>27644</v>
      </c>
      <c r="AF177" s="5">
        <v>27864</v>
      </c>
      <c r="AG177" s="5">
        <v>28195</v>
      </c>
    </row>
    <row r="178" spans="1:33" x14ac:dyDescent="0.25">
      <c r="A178" s="5">
        <v>218</v>
      </c>
      <c r="B178" s="10" t="s">
        <v>38</v>
      </c>
      <c r="C178" s="10">
        <v>15888</v>
      </c>
      <c r="D178" s="10">
        <v>16036</v>
      </c>
      <c r="E178" s="10">
        <v>16206</v>
      </c>
      <c r="F178" s="10">
        <v>16211</v>
      </c>
      <c r="G178" s="10">
        <v>16308</v>
      </c>
      <c r="H178" s="10">
        <v>16302</v>
      </c>
      <c r="I178" s="10">
        <v>16361</v>
      </c>
      <c r="J178" s="10">
        <v>16468</v>
      </c>
      <c r="K178" s="10">
        <v>16564</v>
      </c>
      <c r="L178" s="10">
        <v>16591</v>
      </c>
      <c r="M178" s="10">
        <v>16584</v>
      </c>
      <c r="N178" s="10">
        <v>16600</v>
      </c>
      <c r="O178" s="10">
        <v>16601</v>
      </c>
      <c r="P178" s="10">
        <v>16603</v>
      </c>
      <c r="Q178" s="10">
        <v>16733</v>
      </c>
      <c r="R178" s="10">
        <v>16784</v>
      </c>
      <c r="S178" s="10">
        <v>16950</v>
      </c>
      <c r="T178" s="10"/>
      <c r="U178" s="10"/>
      <c r="V178" s="10"/>
    </row>
    <row r="179" spans="1:33" x14ac:dyDescent="0.25">
      <c r="A179" s="5">
        <v>219</v>
      </c>
      <c r="B179" s="10" t="s">
        <v>55</v>
      </c>
      <c r="C179" s="10">
        <v>8053</v>
      </c>
      <c r="D179" s="10">
        <v>8133</v>
      </c>
      <c r="E179" s="10">
        <v>8171</v>
      </c>
      <c r="F179" s="10">
        <v>8231</v>
      </c>
      <c r="G179" s="10">
        <v>8336</v>
      </c>
      <c r="H179" s="10">
        <v>8343</v>
      </c>
      <c r="I179" s="10">
        <v>8399</v>
      </c>
      <c r="J179" s="10">
        <v>8515</v>
      </c>
      <c r="K179" s="10">
        <v>8683</v>
      </c>
      <c r="L179" s="10">
        <v>8647</v>
      </c>
      <c r="M179" s="10">
        <v>8667</v>
      </c>
      <c r="N179" s="10">
        <v>8605</v>
      </c>
      <c r="O179" s="10">
        <v>8631</v>
      </c>
      <c r="P179" s="10">
        <v>8565</v>
      </c>
      <c r="Q179" s="10">
        <v>8572</v>
      </c>
      <c r="R179" s="10">
        <v>8582</v>
      </c>
      <c r="S179" s="10">
        <v>8569</v>
      </c>
      <c r="T179" s="10"/>
      <c r="U179" s="10"/>
      <c r="V179" s="10"/>
    </row>
    <row r="180" spans="1:33" x14ac:dyDescent="0.25">
      <c r="A180" s="5">
        <v>220</v>
      </c>
      <c r="B180" s="10" t="s">
        <v>91</v>
      </c>
      <c r="C180" s="10">
        <v>4011</v>
      </c>
      <c r="D180" s="10">
        <v>4010</v>
      </c>
      <c r="E180" s="10">
        <v>4027</v>
      </c>
      <c r="F180" s="10">
        <v>4010</v>
      </c>
      <c r="G180" s="10">
        <v>4000</v>
      </c>
      <c r="H180" s="10">
        <v>4035</v>
      </c>
      <c r="I180" s="10">
        <v>4051</v>
      </c>
      <c r="J180" s="10">
        <v>4123</v>
      </c>
      <c r="K180" s="10">
        <v>4163</v>
      </c>
      <c r="L180" s="10">
        <v>4151</v>
      </c>
      <c r="M180" s="10">
        <v>4306</v>
      </c>
      <c r="N180" s="10">
        <v>4402</v>
      </c>
      <c r="O180" s="10">
        <v>4445</v>
      </c>
      <c r="P180" s="10">
        <v>4528</v>
      </c>
      <c r="Q180" s="10"/>
      <c r="R180" s="10"/>
      <c r="S180" s="10"/>
      <c r="T180" s="10"/>
      <c r="U180" s="10"/>
      <c r="V180" s="10"/>
    </row>
    <row r="181" spans="1:33" x14ac:dyDescent="0.25">
      <c r="A181" s="5">
        <v>221</v>
      </c>
      <c r="B181" s="10" t="s">
        <v>1009</v>
      </c>
      <c r="C181" s="10">
        <v>10518</v>
      </c>
      <c r="D181" s="10">
        <v>10578</v>
      </c>
      <c r="E181" s="10">
        <v>10591</v>
      </c>
      <c r="F181" s="10">
        <v>10589</v>
      </c>
      <c r="G181" s="10">
        <v>10665</v>
      </c>
      <c r="H181" s="10">
        <v>10746</v>
      </c>
      <c r="I181" s="10">
        <v>10793</v>
      </c>
      <c r="J181" s="10">
        <v>10771</v>
      </c>
      <c r="K181" s="10">
        <v>10857</v>
      </c>
      <c r="L181" s="10">
        <v>10908</v>
      </c>
      <c r="M181" s="10">
        <v>11092</v>
      </c>
      <c r="N181" s="10">
        <v>11370</v>
      </c>
      <c r="O181" s="10">
        <v>11434</v>
      </c>
      <c r="P181" s="10">
        <v>11518</v>
      </c>
      <c r="Q181" s="10">
        <v>11476</v>
      </c>
      <c r="R181" s="10">
        <v>11412</v>
      </c>
      <c r="S181" s="10">
        <v>11446</v>
      </c>
      <c r="T181" s="10">
        <v>11381</v>
      </c>
      <c r="U181" s="10">
        <v>11539</v>
      </c>
      <c r="V181" s="10">
        <v>11593</v>
      </c>
      <c r="W181" s="5">
        <v>11567</v>
      </c>
      <c r="X181" s="5">
        <v>11503</v>
      </c>
      <c r="Y181" s="5">
        <v>11600</v>
      </c>
      <c r="Z181" s="5">
        <v>11636</v>
      </c>
      <c r="AA181" s="5">
        <v>11598</v>
      </c>
      <c r="AB181" s="5">
        <v>11539</v>
      </c>
      <c r="AC181" s="5">
        <v>11437</v>
      </c>
      <c r="AD181" s="5">
        <v>11355</v>
      </c>
      <c r="AE181" s="5">
        <v>11336</v>
      </c>
      <c r="AF181" s="5">
        <v>11341</v>
      </c>
      <c r="AG181" s="5">
        <v>11328</v>
      </c>
    </row>
    <row r="182" spans="1:33" x14ac:dyDescent="0.25">
      <c r="A182" s="5">
        <v>222</v>
      </c>
      <c r="B182" s="10" t="s">
        <v>1010</v>
      </c>
      <c r="C182" s="10">
        <v>40922</v>
      </c>
      <c r="D182" s="10">
        <v>41260</v>
      </c>
      <c r="E182" s="10">
        <v>41647</v>
      </c>
      <c r="F182" s="10">
        <v>42060</v>
      </c>
      <c r="G182" s="10">
        <v>42673</v>
      </c>
      <c r="H182" s="10">
        <v>43317</v>
      </c>
      <c r="I182" s="10">
        <v>43641</v>
      </c>
      <c r="J182" s="10">
        <v>43968</v>
      </c>
      <c r="K182" s="10">
        <v>44050</v>
      </c>
      <c r="L182" s="10">
        <v>44551</v>
      </c>
      <c r="M182" s="10">
        <v>45310</v>
      </c>
      <c r="N182" s="10">
        <v>46246</v>
      </c>
      <c r="O182" s="10">
        <v>46967</v>
      </c>
      <c r="P182" s="10">
        <v>47742</v>
      </c>
      <c r="Q182" s="10">
        <v>48701</v>
      </c>
      <c r="R182" s="10">
        <v>49099</v>
      </c>
      <c r="S182" s="10">
        <v>49503</v>
      </c>
      <c r="T182" s="10">
        <v>56754</v>
      </c>
      <c r="U182" s="10">
        <v>56755</v>
      </c>
      <c r="V182" s="10">
        <v>56238</v>
      </c>
      <c r="W182" s="5">
        <v>56253</v>
      </c>
      <c r="X182" s="5">
        <v>56136</v>
      </c>
      <c r="Y182" s="5">
        <v>56108</v>
      </c>
      <c r="Z182" s="5">
        <v>56037</v>
      </c>
      <c r="AA182" s="5">
        <v>56252</v>
      </c>
      <c r="AB182" s="5">
        <v>56414</v>
      </c>
      <c r="AC182" s="5">
        <v>56344</v>
      </c>
      <c r="AD182" s="5">
        <v>56484</v>
      </c>
      <c r="AE182" s="5">
        <v>56827</v>
      </c>
      <c r="AF182" s="5">
        <v>57068</v>
      </c>
      <c r="AG182" s="5">
        <v>57382</v>
      </c>
    </row>
    <row r="183" spans="1:33" x14ac:dyDescent="0.25">
      <c r="A183" s="5">
        <v>225</v>
      </c>
      <c r="B183" s="10" t="s">
        <v>1011</v>
      </c>
      <c r="C183" s="10">
        <v>14486</v>
      </c>
      <c r="D183" s="10">
        <v>14630</v>
      </c>
      <c r="E183" s="10">
        <v>14815</v>
      </c>
      <c r="F183" s="10">
        <v>15083</v>
      </c>
      <c r="G183" s="10">
        <v>15286</v>
      </c>
      <c r="H183" s="10">
        <v>15380</v>
      </c>
      <c r="I183" s="10">
        <v>15521</v>
      </c>
      <c r="J183" s="10">
        <v>15884</v>
      </c>
      <c r="K183" s="10">
        <v>15847</v>
      </c>
      <c r="L183" s="10">
        <v>15917</v>
      </c>
      <c r="M183" s="10">
        <v>16222</v>
      </c>
      <c r="N183" s="10">
        <v>16426</v>
      </c>
      <c r="O183" s="10">
        <v>16751</v>
      </c>
      <c r="P183" s="10">
        <v>17054</v>
      </c>
      <c r="Q183" s="10">
        <v>17461</v>
      </c>
      <c r="R183" s="10">
        <v>17570</v>
      </c>
      <c r="S183" s="10">
        <v>17786</v>
      </c>
      <c r="T183" s="10">
        <v>17889</v>
      </c>
      <c r="U183" s="10">
        <v>18022</v>
      </c>
      <c r="V183" s="10">
        <v>18114</v>
      </c>
      <c r="W183" s="5">
        <v>18082</v>
      </c>
      <c r="X183" s="5">
        <v>18102</v>
      </c>
      <c r="Y183" s="5">
        <v>18084</v>
      </c>
      <c r="Z183" s="5">
        <v>18097</v>
      </c>
      <c r="AA183" s="5">
        <v>18193</v>
      </c>
      <c r="AB183" s="5">
        <v>18203</v>
      </c>
      <c r="AC183" s="5">
        <v>18210</v>
      </c>
      <c r="AD183" s="5">
        <v>18294</v>
      </c>
      <c r="AE183" s="5">
        <v>18407</v>
      </c>
      <c r="AF183" s="5">
        <v>18563</v>
      </c>
      <c r="AG183" s="5">
        <v>18701</v>
      </c>
    </row>
    <row r="184" spans="1:33" x14ac:dyDescent="0.25">
      <c r="A184" s="5">
        <v>226</v>
      </c>
      <c r="B184" s="10" t="s">
        <v>1012</v>
      </c>
      <c r="C184" s="10">
        <v>13181</v>
      </c>
      <c r="D184" s="10">
        <v>13971</v>
      </c>
      <c r="E184" s="10">
        <v>14801</v>
      </c>
      <c r="F184" s="10">
        <v>15882</v>
      </c>
      <c r="G184" s="10">
        <v>17436</v>
      </c>
      <c r="H184" s="10">
        <v>19583</v>
      </c>
      <c r="I184" s="10">
        <v>22395</v>
      </c>
      <c r="J184" s="10">
        <v>23505</v>
      </c>
      <c r="K184" s="10">
        <v>23954</v>
      </c>
      <c r="L184" s="10">
        <v>24290</v>
      </c>
      <c r="M184" s="10">
        <v>24504</v>
      </c>
      <c r="N184" s="10">
        <v>24609</v>
      </c>
      <c r="O184" s="10">
        <v>25182</v>
      </c>
      <c r="P184" s="10">
        <v>25751</v>
      </c>
      <c r="Q184" s="10">
        <v>26051</v>
      </c>
      <c r="R184" s="10">
        <v>26163</v>
      </c>
      <c r="S184" s="10">
        <v>25812</v>
      </c>
      <c r="T184" s="10">
        <v>25714</v>
      </c>
      <c r="U184" s="10">
        <v>25577</v>
      </c>
      <c r="V184" s="10">
        <v>25605</v>
      </c>
      <c r="W184" s="5">
        <v>25560</v>
      </c>
      <c r="X184" s="5">
        <v>25510</v>
      </c>
      <c r="Y184" s="5">
        <v>25593</v>
      </c>
      <c r="Z184" s="5">
        <v>25550</v>
      </c>
      <c r="AA184" s="5">
        <v>25525</v>
      </c>
      <c r="AB184" s="5">
        <v>25554</v>
      </c>
      <c r="AC184" s="5">
        <v>25609</v>
      </c>
      <c r="AD184" s="5">
        <v>25548</v>
      </c>
      <c r="AE184" s="5">
        <v>25433</v>
      </c>
      <c r="AF184" s="5">
        <v>25398</v>
      </c>
      <c r="AG184" s="5">
        <v>25438</v>
      </c>
    </row>
    <row r="185" spans="1:33" x14ac:dyDescent="0.25">
      <c r="A185" s="5">
        <v>227</v>
      </c>
      <c r="B185" s="10" t="s">
        <v>92</v>
      </c>
      <c r="C185" s="10">
        <v>6442</v>
      </c>
      <c r="D185" s="10">
        <v>6496</v>
      </c>
      <c r="E185" s="10">
        <v>6521</v>
      </c>
      <c r="F185" s="10">
        <v>6557</v>
      </c>
      <c r="G185" s="10">
        <v>6610</v>
      </c>
      <c r="H185" s="10">
        <v>6685</v>
      </c>
      <c r="I185" s="10">
        <v>6770</v>
      </c>
      <c r="J185" s="10">
        <v>6788</v>
      </c>
      <c r="K185" s="10">
        <v>6688</v>
      </c>
      <c r="L185" s="10">
        <v>6697</v>
      </c>
      <c r="M185" s="10">
        <v>6689</v>
      </c>
      <c r="N185" s="10">
        <v>6731</v>
      </c>
      <c r="O185" s="10">
        <v>6705</v>
      </c>
      <c r="P185" s="10">
        <v>6747</v>
      </c>
      <c r="Q185" s="10"/>
      <c r="R185" s="10"/>
      <c r="S185" s="10"/>
      <c r="T185" s="10"/>
      <c r="U185" s="10"/>
      <c r="V185" s="10"/>
    </row>
    <row r="186" spans="1:33" x14ac:dyDescent="0.25">
      <c r="A186" s="5">
        <v>228</v>
      </c>
      <c r="B186" s="10" t="s">
        <v>1013</v>
      </c>
      <c r="C186" s="10">
        <v>91246</v>
      </c>
      <c r="D186" s="10">
        <v>92293</v>
      </c>
      <c r="E186" s="10">
        <v>93377</v>
      </c>
      <c r="F186" s="10">
        <v>94754</v>
      </c>
      <c r="G186" s="10">
        <v>96044</v>
      </c>
      <c r="H186" s="10">
        <v>97230</v>
      </c>
      <c r="I186" s="10">
        <v>98220</v>
      </c>
      <c r="J186" s="10">
        <v>99158</v>
      </c>
      <c r="K186" s="10">
        <v>99927</v>
      </c>
      <c r="L186" s="10">
        <v>100927</v>
      </c>
      <c r="M186" s="10">
        <v>101319</v>
      </c>
      <c r="N186" s="10">
        <v>101542</v>
      </c>
      <c r="O186" s="10">
        <v>101700</v>
      </c>
      <c r="P186" s="10">
        <v>102405</v>
      </c>
      <c r="Q186" s="10">
        <v>103708</v>
      </c>
      <c r="R186" s="10">
        <v>104771</v>
      </c>
      <c r="S186" s="10">
        <v>105495</v>
      </c>
      <c r="T186" s="10">
        <v>106416</v>
      </c>
      <c r="U186" s="10">
        <v>107048</v>
      </c>
      <c r="V186" s="10">
        <v>107500</v>
      </c>
      <c r="W186" s="5">
        <v>107686</v>
      </c>
      <c r="X186" s="5">
        <v>107623</v>
      </c>
      <c r="Y186" s="5">
        <v>107756</v>
      </c>
      <c r="Z186" s="5">
        <v>108285</v>
      </c>
      <c r="AA186" s="5">
        <v>108763</v>
      </c>
      <c r="AB186" s="5">
        <v>109823</v>
      </c>
      <c r="AC186" s="5">
        <v>110656</v>
      </c>
      <c r="AD186" s="5">
        <v>111575</v>
      </c>
      <c r="AE186" s="5">
        <v>112427</v>
      </c>
      <c r="AF186" s="5">
        <v>113421</v>
      </c>
      <c r="AG186" s="5">
        <v>114682</v>
      </c>
    </row>
    <row r="187" spans="1:33" x14ac:dyDescent="0.25">
      <c r="A187" s="5">
        <v>229</v>
      </c>
      <c r="B187" s="10" t="s">
        <v>44</v>
      </c>
      <c r="C187" s="10">
        <v>16179</v>
      </c>
      <c r="D187" s="10">
        <v>16260</v>
      </c>
      <c r="E187" s="10">
        <v>16278</v>
      </c>
      <c r="F187" s="10">
        <v>16307</v>
      </c>
      <c r="G187" s="10">
        <v>16303</v>
      </c>
      <c r="H187" s="10">
        <v>16331</v>
      </c>
      <c r="I187" s="10">
        <v>16268</v>
      </c>
      <c r="J187" s="10">
        <v>16341</v>
      </c>
      <c r="K187" s="10">
        <v>16430</v>
      </c>
      <c r="L187" s="10">
        <v>16450</v>
      </c>
      <c r="M187" s="10">
        <v>16491</v>
      </c>
      <c r="N187" s="10">
        <v>16527</v>
      </c>
      <c r="O187" s="10">
        <v>16580</v>
      </c>
      <c r="P187" s="10">
        <v>16695</v>
      </c>
      <c r="Q187" s="10">
        <v>16726</v>
      </c>
      <c r="R187" s="10">
        <v>16762</v>
      </c>
      <c r="S187" s="10">
        <v>16626</v>
      </c>
      <c r="T187" s="10"/>
      <c r="U187" s="10"/>
      <c r="V187" s="10"/>
    </row>
    <row r="188" spans="1:33" x14ac:dyDescent="0.25">
      <c r="A188" s="5">
        <v>230</v>
      </c>
      <c r="B188" s="10" t="s">
        <v>1014</v>
      </c>
      <c r="C188" s="10">
        <v>20439</v>
      </c>
      <c r="D188" s="10">
        <v>20537</v>
      </c>
      <c r="E188" s="10">
        <v>20657</v>
      </c>
      <c r="F188" s="10">
        <v>20733</v>
      </c>
      <c r="G188" s="10">
        <v>20859</v>
      </c>
      <c r="H188" s="10">
        <v>20887</v>
      </c>
      <c r="I188" s="10">
        <v>21089</v>
      </c>
      <c r="J188" s="10">
        <v>21074</v>
      </c>
      <c r="K188" s="10">
        <v>21115</v>
      </c>
      <c r="L188" s="10">
        <v>21433</v>
      </c>
      <c r="M188" s="10">
        <v>21621</v>
      </c>
      <c r="N188" s="10">
        <v>21504</v>
      </c>
      <c r="O188" s="10">
        <v>21624</v>
      </c>
      <c r="P188" s="10">
        <v>21689</v>
      </c>
      <c r="Q188" s="10">
        <v>21704</v>
      </c>
      <c r="R188" s="10">
        <v>21662</v>
      </c>
      <c r="S188" s="10">
        <v>21753</v>
      </c>
      <c r="T188" s="10">
        <v>22032</v>
      </c>
      <c r="U188" s="10">
        <v>22086</v>
      </c>
      <c r="V188" s="10">
        <v>22216</v>
      </c>
      <c r="W188" s="5">
        <v>22231</v>
      </c>
      <c r="X188" s="5">
        <v>22112</v>
      </c>
      <c r="Y188" s="5">
        <v>22176</v>
      </c>
      <c r="Z188" s="5">
        <v>22310</v>
      </c>
      <c r="AA188" s="5">
        <v>22416</v>
      </c>
      <c r="AB188" s="5">
        <v>22510</v>
      </c>
      <c r="AC188" s="5">
        <v>22645</v>
      </c>
      <c r="AD188" s="5">
        <v>22843</v>
      </c>
      <c r="AE188" s="5">
        <v>22929</v>
      </c>
      <c r="AF188" s="5">
        <v>23026</v>
      </c>
      <c r="AG188" s="5">
        <v>23107</v>
      </c>
    </row>
    <row r="189" spans="1:33" x14ac:dyDescent="0.25">
      <c r="A189" s="5">
        <v>231</v>
      </c>
      <c r="B189" s="10" t="s">
        <v>104</v>
      </c>
      <c r="C189" s="10">
        <v>17413</v>
      </c>
      <c r="D189" s="10">
        <v>17654</v>
      </c>
      <c r="E189" s="10">
        <v>17832</v>
      </c>
      <c r="F189" s="10">
        <v>18056</v>
      </c>
      <c r="G189" s="10">
        <v>18204</v>
      </c>
      <c r="H189" s="10">
        <v>18400</v>
      </c>
      <c r="I189" s="10">
        <v>18740</v>
      </c>
      <c r="J189" s="10">
        <v>19011</v>
      </c>
      <c r="K189" s="10">
        <v>19347</v>
      </c>
      <c r="L189" s="10">
        <v>19746</v>
      </c>
      <c r="M189" s="10">
        <v>16613</v>
      </c>
      <c r="N189" s="10">
        <v>16699</v>
      </c>
      <c r="O189" s="10">
        <v>16733</v>
      </c>
      <c r="P189" s="10"/>
      <c r="Q189" s="10"/>
      <c r="R189" s="10"/>
      <c r="S189" s="10"/>
      <c r="T189" s="10"/>
      <c r="U189" s="10"/>
      <c r="V189" s="10"/>
    </row>
    <row r="190" spans="1:33" x14ac:dyDescent="0.25">
      <c r="A190" s="5">
        <v>232</v>
      </c>
      <c r="B190" s="10" t="s">
        <v>1015</v>
      </c>
      <c r="C190" s="10">
        <v>33987</v>
      </c>
      <c r="D190" s="10">
        <v>33872</v>
      </c>
      <c r="E190" s="10">
        <v>34004</v>
      </c>
      <c r="F190" s="10">
        <v>33995</v>
      </c>
      <c r="G190" s="10">
        <v>33827</v>
      </c>
      <c r="H190" s="10">
        <v>33675</v>
      </c>
      <c r="I190" s="10">
        <v>33558</v>
      </c>
      <c r="J190" s="10">
        <v>33472</v>
      </c>
      <c r="K190" s="10">
        <v>33403</v>
      </c>
      <c r="L190" s="10">
        <v>33329</v>
      </c>
      <c r="M190" s="10">
        <v>33244</v>
      </c>
      <c r="N190" s="10">
        <v>33235</v>
      </c>
      <c r="O190" s="10">
        <v>33081</v>
      </c>
      <c r="P190" s="10">
        <v>33156</v>
      </c>
      <c r="Q190" s="10">
        <v>33224</v>
      </c>
      <c r="R190" s="10">
        <v>33233</v>
      </c>
      <c r="S190" s="10">
        <v>33309</v>
      </c>
      <c r="T190" s="10">
        <v>33108</v>
      </c>
      <c r="U190" s="10">
        <v>32978</v>
      </c>
      <c r="V190" s="10">
        <v>32989</v>
      </c>
      <c r="W190" s="5">
        <v>32970</v>
      </c>
      <c r="X190" s="5">
        <v>32954</v>
      </c>
      <c r="Y190" s="5">
        <v>32881</v>
      </c>
      <c r="Z190" s="5">
        <v>32875</v>
      </c>
      <c r="AA190" s="5">
        <v>32519</v>
      </c>
      <c r="AB190" s="5">
        <v>32385</v>
      </c>
      <c r="AC190" s="5">
        <v>32351</v>
      </c>
      <c r="AD190" s="5">
        <v>32214</v>
      </c>
      <c r="AE190" s="5">
        <v>32282</v>
      </c>
      <c r="AF190" s="5">
        <v>32537</v>
      </c>
      <c r="AG190" s="5">
        <v>32863</v>
      </c>
    </row>
    <row r="191" spans="1:33" x14ac:dyDescent="0.25">
      <c r="A191" s="5">
        <v>233</v>
      </c>
      <c r="B191" s="10" t="s">
        <v>1016</v>
      </c>
      <c r="C191" s="10">
        <v>25441</v>
      </c>
      <c r="D191" s="10">
        <v>25644</v>
      </c>
      <c r="E191" s="10">
        <v>25827</v>
      </c>
      <c r="F191" s="10">
        <v>26063</v>
      </c>
      <c r="G191" s="10">
        <v>26433</v>
      </c>
      <c r="H191" s="10">
        <v>26603</v>
      </c>
      <c r="I191" s="10">
        <v>26705</v>
      </c>
      <c r="J191" s="10">
        <v>26762</v>
      </c>
      <c r="K191" s="10">
        <v>26719</v>
      </c>
      <c r="L191" s="10">
        <v>27008</v>
      </c>
      <c r="M191" s="10">
        <v>27008</v>
      </c>
      <c r="N191" s="10">
        <v>26762</v>
      </c>
      <c r="O191" s="10">
        <v>26760</v>
      </c>
      <c r="P191" s="10">
        <v>26784</v>
      </c>
      <c r="Q191" s="10">
        <v>26760</v>
      </c>
      <c r="R191" s="10">
        <v>26755</v>
      </c>
      <c r="S191" s="10">
        <v>26590</v>
      </c>
      <c r="T191" s="10">
        <v>26414</v>
      </c>
      <c r="U191" s="10">
        <v>26251</v>
      </c>
      <c r="V191" s="10">
        <v>26305</v>
      </c>
      <c r="W191" s="5">
        <v>26270</v>
      </c>
      <c r="X191" s="5">
        <v>26306</v>
      </c>
      <c r="Y191" s="5">
        <v>26264</v>
      </c>
      <c r="Z191" s="5">
        <v>26133</v>
      </c>
      <c r="AA191" s="5">
        <v>26127</v>
      </c>
      <c r="AB191" s="5">
        <v>26120</v>
      </c>
      <c r="AC191" s="5">
        <v>26045</v>
      </c>
      <c r="AD191" s="5">
        <v>26190</v>
      </c>
      <c r="AE191" s="5">
        <v>26507</v>
      </c>
      <c r="AF191" s="5">
        <v>26590</v>
      </c>
      <c r="AG191" s="5">
        <v>26793</v>
      </c>
    </row>
    <row r="192" spans="1:33" x14ac:dyDescent="0.25">
      <c r="A192" s="5">
        <v>236</v>
      </c>
      <c r="B192" s="10" t="s">
        <v>1017</v>
      </c>
      <c r="C192" s="10">
        <v>21815</v>
      </c>
      <c r="D192" s="10">
        <v>22017</v>
      </c>
      <c r="E192" s="10">
        <v>22143</v>
      </c>
      <c r="F192" s="10">
        <v>22259</v>
      </c>
      <c r="G192" s="10">
        <v>22374</v>
      </c>
      <c r="H192" s="10">
        <v>22624</v>
      </c>
      <c r="I192" s="10">
        <v>22792</v>
      </c>
      <c r="J192" s="10">
        <v>22965</v>
      </c>
      <c r="K192" s="10">
        <v>23223</v>
      </c>
      <c r="L192" s="10">
        <v>23316</v>
      </c>
      <c r="M192" s="10">
        <v>23610</v>
      </c>
      <c r="N192" s="10">
        <v>23977</v>
      </c>
      <c r="O192" s="10">
        <v>24453</v>
      </c>
      <c r="P192" s="10">
        <v>24882</v>
      </c>
      <c r="Q192" s="10">
        <v>25055</v>
      </c>
      <c r="R192" s="10">
        <v>25600</v>
      </c>
      <c r="S192" s="10">
        <v>25667</v>
      </c>
      <c r="T192" s="10">
        <v>26184</v>
      </c>
      <c r="U192" s="10">
        <v>26258</v>
      </c>
      <c r="V192" s="10">
        <v>26234</v>
      </c>
      <c r="W192" s="5">
        <v>26285</v>
      </c>
      <c r="X192" s="5">
        <v>26289</v>
      </c>
      <c r="Y192" s="5">
        <v>26260</v>
      </c>
      <c r="Z192" s="5">
        <v>26224</v>
      </c>
      <c r="AA192" s="5">
        <v>26334</v>
      </c>
      <c r="AB192" s="5">
        <v>26240</v>
      </c>
      <c r="AC192" s="5">
        <v>26300</v>
      </c>
      <c r="AD192" s="5">
        <v>26323</v>
      </c>
      <c r="AE192" s="5">
        <v>26346</v>
      </c>
      <c r="AF192" s="5">
        <v>26587</v>
      </c>
      <c r="AG192" s="5">
        <v>26818</v>
      </c>
    </row>
    <row r="193" spans="1:33" x14ac:dyDescent="0.25">
      <c r="A193" s="5">
        <v>237</v>
      </c>
      <c r="B193" s="10" t="s">
        <v>48</v>
      </c>
      <c r="C193" s="10">
        <v>20101</v>
      </c>
      <c r="D193" s="10">
        <v>20186</v>
      </c>
      <c r="E193" s="10">
        <v>20271</v>
      </c>
      <c r="F193" s="10">
        <v>20393</v>
      </c>
      <c r="G193" s="10">
        <v>20501</v>
      </c>
      <c r="H193" s="10">
        <v>20536</v>
      </c>
      <c r="I193" s="10">
        <v>20574</v>
      </c>
      <c r="J193" s="10">
        <v>20733</v>
      </c>
      <c r="K193" s="10">
        <v>20741</v>
      </c>
      <c r="L193" s="10">
        <v>20639</v>
      </c>
      <c r="M193" s="10">
        <v>20638</v>
      </c>
      <c r="N193" s="10">
        <v>20764</v>
      </c>
      <c r="O193" s="10">
        <v>20869</v>
      </c>
      <c r="P193" s="10">
        <v>20934</v>
      </c>
      <c r="Q193" s="10">
        <v>21033</v>
      </c>
      <c r="R193" s="10">
        <v>20976</v>
      </c>
      <c r="S193" s="10">
        <v>20846</v>
      </c>
      <c r="T193" s="10"/>
      <c r="U193" s="10"/>
      <c r="V193" s="10"/>
    </row>
    <row r="194" spans="1:33" x14ac:dyDescent="0.25">
      <c r="A194" s="5">
        <v>238</v>
      </c>
      <c r="B194" s="10" t="s">
        <v>118</v>
      </c>
      <c r="C194" s="10">
        <v>6903</v>
      </c>
      <c r="D194" s="10">
        <v>6941</v>
      </c>
      <c r="E194" s="10">
        <v>6976</v>
      </c>
      <c r="F194" s="10">
        <v>6989</v>
      </c>
      <c r="G194" s="10">
        <v>7023</v>
      </c>
      <c r="H194" s="10">
        <v>6992</v>
      </c>
      <c r="I194" s="10">
        <v>7007</v>
      </c>
      <c r="J194" s="10">
        <v>7031</v>
      </c>
      <c r="K194" s="10">
        <v>7131</v>
      </c>
      <c r="L194" s="10">
        <v>7193</v>
      </c>
      <c r="M194" s="10">
        <v>7217</v>
      </c>
      <c r="N194" s="10">
        <v>7196</v>
      </c>
      <c r="O194" s="10">
        <v>7239</v>
      </c>
      <c r="P194" s="10"/>
      <c r="Q194" s="10"/>
      <c r="R194" s="10"/>
      <c r="S194" s="10"/>
      <c r="T194" s="10"/>
      <c r="U194" s="10"/>
      <c r="V194" s="10"/>
    </row>
    <row r="195" spans="1:33" x14ac:dyDescent="0.25">
      <c r="A195" s="5">
        <v>239</v>
      </c>
      <c r="B195" s="10" t="s">
        <v>53</v>
      </c>
      <c r="C195" s="10">
        <v>13557</v>
      </c>
      <c r="D195" s="10">
        <v>13461</v>
      </c>
      <c r="E195" s="10">
        <v>13317</v>
      </c>
      <c r="F195" s="10">
        <v>13290</v>
      </c>
      <c r="G195" s="10">
        <v>13347</v>
      </c>
      <c r="H195" s="10">
        <v>13366</v>
      </c>
      <c r="I195" s="10">
        <v>13194</v>
      </c>
      <c r="J195" s="10">
        <v>13382</v>
      </c>
      <c r="K195" s="10">
        <v>13470</v>
      </c>
      <c r="L195" s="10">
        <v>13334</v>
      </c>
      <c r="M195" s="10">
        <v>13248</v>
      </c>
      <c r="N195" s="10">
        <v>13189</v>
      </c>
      <c r="O195" s="10">
        <v>13260</v>
      </c>
      <c r="P195" s="10">
        <v>13369</v>
      </c>
      <c r="Q195" s="10">
        <v>13375</v>
      </c>
      <c r="R195" s="10">
        <v>13365</v>
      </c>
      <c r="S195" s="10">
        <v>13379</v>
      </c>
      <c r="T195" s="10"/>
      <c r="U195" s="10"/>
      <c r="V195" s="10"/>
    </row>
    <row r="196" spans="1:33" x14ac:dyDescent="0.25">
      <c r="A196" s="5">
        <v>240</v>
      </c>
      <c r="B196" s="10" t="s">
        <v>25</v>
      </c>
      <c r="C196" s="10">
        <v>8897</v>
      </c>
      <c r="D196" s="10">
        <v>8895</v>
      </c>
      <c r="E196" s="10">
        <v>8926</v>
      </c>
      <c r="F196" s="10">
        <v>8982</v>
      </c>
      <c r="G196" s="10">
        <v>8982</v>
      </c>
      <c r="H196" s="10">
        <v>8962</v>
      </c>
      <c r="I196" s="10">
        <v>8958</v>
      </c>
      <c r="J196" s="10">
        <v>9010</v>
      </c>
      <c r="K196" s="10">
        <v>9033</v>
      </c>
      <c r="L196" s="10">
        <v>9119</v>
      </c>
      <c r="M196" s="10">
        <v>9121</v>
      </c>
      <c r="N196" s="10">
        <v>9090</v>
      </c>
      <c r="O196" s="10">
        <v>9088</v>
      </c>
      <c r="P196" s="10">
        <v>9119</v>
      </c>
      <c r="Q196" s="10">
        <v>9415</v>
      </c>
      <c r="R196" s="10">
        <v>9565</v>
      </c>
      <c r="S196" s="10">
        <v>9484</v>
      </c>
      <c r="T196" s="10">
        <v>30416</v>
      </c>
      <c r="U196" s="10">
        <v>30021</v>
      </c>
      <c r="V196" s="10"/>
    </row>
    <row r="197" spans="1:33" x14ac:dyDescent="0.25">
      <c r="A197" s="5">
        <v>241</v>
      </c>
      <c r="B197" s="10" t="s">
        <v>1018</v>
      </c>
      <c r="C197" s="10">
        <v>18092</v>
      </c>
      <c r="D197" s="10">
        <v>18221</v>
      </c>
      <c r="E197" s="10">
        <v>18277</v>
      </c>
      <c r="F197" s="10">
        <v>18450</v>
      </c>
      <c r="G197" s="10">
        <v>18468</v>
      </c>
      <c r="H197" s="10">
        <v>18428</v>
      </c>
      <c r="I197" s="10">
        <v>18489</v>
      </c>
      <c r="J197" s="10">
        <v>18689</v>
      </c>
      <c r="K197" s="10">
        <v>18881</v>
      </c>
      <c r="L197" s="10">
        <v>19102</v>
      </c>
      <c r="M197" s="10">
        <v>19208</v>
      </c>
      <c r="N197" s="10">
        <v>19302</v>
      </c>
      <c r="O197" s="10">
        <v>19169</v>
      </c>
      <c r="P197" s="10">
        <v>19357</v>
      </c>
      <c r="Q197" s="10">
        <v>19050</v>
      </c>
      <c r="R197" s="10">
        <v>18939</v>
      </c>
      <c r="S197" s="10">
        <v>18839</v>
      </c>
      <c r="T197" s="10">
        <v>18773</v>
      </c>
      <c r="U197" s="10">
        <v>18826</v>
      </c>
      <c r="V197" s="10">
        <v>18907</v>
      </c>
      <c r="W197" s="5">
        <v>18976</v>
      </c>
      <c r="X197" s="5">
        <v>18981</v>
      </c>
      <c r="Y197" s="5">
        <v>18923</v>
      </c>
      <c r="Z197" s="5">
        <v>18870</v>
      </c>
      <c r="AA197" s="5">
        <v>18884</v>
      </c>
      <c r="AB197" s="5">
        <v>19009</v>
      </c>
      <c r="AC197" s="5">
        <v>18977</v>
      </c>
      <c r="AD197" s="5">
        <v>34258</v>
      </c>
    </row>
    <row r="198" spans="1:33" x14ac:dyDescent="0.25">
      <c r="A198" s="5">
        <v>243</v>
      </c>
      <c r="B198" s="10" t="s">
        <v>1019</v>
      </c>
      <c r="C198" s="10">
        <v>34255</v>
      </c>
      <c r="D198" s="10">
        <v>34600</v>
      </c>
      <c r="E198" s="10">
        <v>35389</v>
      </c>
      <c r="F198" s="10">
        <v>35804</v>
      </c>
      <c r="G198" s="10">
        <v>36282</v>
      </c>
      <c r="H198" s="10">
        <v>36636</v>
      </c>
      <c r="I198" s="10">
        <v>36776</v>
      </c>
      <c r="J198" s="10">
        <v>36909</v>
      </c>
      <c r="K198" s="10">
        <v>37484</v>
      </c>
      <c r="L198" s="10">
        <v>37975</v>
      </c>
      <c r="M198" s="10">
        <v>38441</v>
      </c>
      <c r="N198" s="10">
        <v>39204</v>
      </c>
      <c r="O198" s="10">
        <v>39745</v>
      </c>
      <c r="P198" s="10">
        <v>40186</v>
      </c>
      <c r="Q198" s="10">
        <v>40399</v>
      </c>
      <c r="R198" s="10">
        <v>40603</v>
      </c>
      <c r="S198" s="10">
        <v>40559</v>
      </c>
      <c r="T198" s="10">
        <v>40879</v>
      </c>
      <c r="U198" s="10">
        <v>41388</v>
      </c>
      <c r="V198" s="10">
        <v>42079</v>
      </c>
      <c r="W198" s="5">
        <v>42333</v>
      </c>
      <c r="X198" s="5">
        <v>43092</v>
      </c>
      <c r="Y198" s="5">
        <v>44010</v>
      </c>
      <c r="Z198" s="5">
        <v>44932</v>
      </c>
      <c r="AA198" s="5">
        <v>45429</v>
      </c>
      <c r="AB198" s="5">
        <v>45650</v>
      </c>
      <c r="AC198" s="5">
        <v>45732</v>
      </c>
      <c r="AD198" s="5">
        <v>45776</v>
      </c>
      <c r="AE198" s="5">
        <v>45966</v>
      </c>
      <c r="AF198" s="5">
        <v>46352</v>
      </c>
      <c r="AG198" s="5">
        <v>46832</v>
      </c>
    </row>
    <row r="199" spans="1:33" x14ac:dyDescent="0.25">
      <c r="A199" s="5">
        <v>244</v>
      </c>
      <c r="B199" s="10" t="s">
        <v>1020</v>
      </c>
      <c r="C199" s="10">
        <v>11587</v>
      </c>
      <c r="D199" s="10">
        <v>11571</v>
      </c>
      <c r="E199" s="10">
        <v>11573</v>
      </c>
      <c r="F199" s="10">
        <v>11572</v>
      </c>
      <c r="G199" s="10">
        <v>11535</v>
      </c>
      <c r="H199" s="10">
        <v>11540</v>
      </c>
      <c r="I199" s="10">
        <v>11521</v>
      </c>
      <c r="J199" s="10">
        <v>11587</v>
      </c>
      <c r="K199" s="10">
        <v>11674</v>
      </c>
      <c r="L199" s="10">
        <v>11689</v>
      </c>
      <c r="M199" s="10">
        <v>11725</v>
      </c>
      <c r="N199" s="10">
        <v>11623</v>
      </c>
      <c r="O199" s="10">
        <v>11637</v>
      </c>
      <c r="P199" s="10">
        <v>11672</v>
      </c>
      <c r="Q199" s="10">
        <v>11693</v>
      </c>
      <c r="R199" s="10">
        <v>11688</v>
      </c>
      <c r="S199" s="10">
        <v>11782</v>
      </c>
      <c r="T199" s="10">
        <v>11756</v>
      </c>
      <c r="U199" s="10">
        <v>11702</v>
      </c>
      <c r="V199" s="10">
        <v>11630</v>
      </c>
      <c r="W199" s="5">
        <v>11657</v>
      </c>
      <c r="X199" s="5">
        <v>11708</v>
      </c>
      <c r="Y199" s="5">
        <v>11792</v>
      </c>
      <c r="Z199" s="5">
        <v>11762</v>
      </c>
      <c r="AA199" s="5">
        <v>11805</v>
      </c>
      <c r="AB199" s="5">
        <v>11769</v>
      </c>
      <c r="AC199" s="5">
        <v>11732</v>
      </c>
      <c r="AD199" s="5">
        <v>11821</v>
      </c>
      <c r="AE199" s="5">
        <v>11890</v>
      </c>
      <c r="AF199" s="5">
        <v>12040</v>
      </c>
      <c r="AG199" s="5">
        <v>12154</v>
      </c>
    </row>
    <row r="200" spans="1:33" x14ac:dyDescent="0.25">
      <c r="A200" s="5">
        <v>245</v>
      </c>
      <c r="B200" s="10" t="s">
        <v>142</v>
      </c>
      <c r="C200" s="10">
        <v>3847</v>
      </c>
      <c r="D200" s="10">
        <v>3895</v>
      </c>
      <c r="E200" s="10">
        <v>3941</v>
      </c>
      <c r="F200" s="10">
        <v>4042</v>
      </c>
      <c r="G200" s="10">
        <v>4087</v>
      </c>
      <c r="H200" s="10">
        <v>4107</v>
      </c>
      <c r="I200" s="10">
        <v>4138</v>
      </c>
      <c r="J200" s="10">
        <v>4185</v>
      </c>
      <c r="K200" s="10">
        <v>4220</v>
      </c>
      <c r="L200" s="10">
        <v>4256</v>
      </c>
      <c r="M200" s="10">
        <v>4375</v>
      </c>
      <c r="N200" s="10"/>
      <c r="O200" s="10"/>
      <c r="P200" s="10"/>
      <c r="Q200" s="10"/>
      <c r="R200" s="10"/>
      <c r="S200" s="10"/>
      <c r="T200" s="10"/>
      <c r="U200" s="10"/>
      <c r="V200" s="10"/>
    </row>
    <row r="201" spans="1:33" x14ac:dyDescent="0.25">
      <c r="A201" s="5">
        <v>246</v>
      </c>
      <c r="B201" s="10" t="s">
        <v>1021</v>
      </c>
      <c r="C201" s="10">
        <v>18239</v>
      </c>
      <c r="D201" s="10">
        <v>18171</v>
      </c>
      <c r="E201" s="10">
        <v>18115</v>
      </c>
      <c r="F201" s="10">
        <v>18212</v>
      </c>
      <c r="G201" s="10">
        <v>18245</v>
      </c>
      <c r="H201" s="10">
        <v>18223</v>
      </c>
      <c r="I201" s="10">
        <v>18305</v>
      </c>
      <c r="J201" s="10">
        <v>18281</v>
      </c>
      <c r="K201" s="10">
        <v>18291</v>
      </c>
      <c r="L201" s="10">
        <v>18169</v>
      </c>
      <c r="M201" s="10">
        <v>18146</v>
      </c>
      <c r="N201" s="10">
        <v>18115</v>
      </c>
      <c r="O201" s="10">
        <v>18130</v>
      </c>
      <c r="P201" s="10">
        <v>18083</v>
      </c>
      <c r="Q201" s="10">
        <v>17997</v>
      </c>
      <c r="R201" s="10">
        <v>18270</v>
      </c>
      <c r="S201" s="10">
        <v>18349</v>
      </c>
      <c r="T201" s="10">
        <v>18334</v>
      </c>
      <c r="U201" s="10">
        <v>18330</v>
      </c>
      <c r="V201" s="10">
        <v>18013</v>
      </c>
      <c r="W201" s="5">
        <v>18212</v>
      </c>
      <c r="X201" s="5">
        <v>18313</v>
      </c>
      <c r="Y201" s="5">
        <v>18313</v>
      </c>
      <c r="Z201" s="5">
        <v>18300</v>
      </c>
      <c r="AA201" s="5">
        <v>18244</v>
      </c>
      <c r="AB201" s="5">
        <v>18399</v>
      </c>
      <c r="AC201" s="5">
        <v>18490</v>
      </c>
      <c r="AD201" s="5">
        <v>18512</v>
      </c>
      <c r="AE201" s="5">
        <v>18556</v>
      </c>
      <c r="AF201" s="5">
        <v>18561</v>
      </c>
      <c r="AG201" s="5">
        <v>18603</v>
      </c>
    </row>
    <row r="202" spans="1:33" x14ac:dyDescent="0.25">
      <c r="A202" s="5">
        <v>247</v>
      </c>
      <c r="B202" s="10" t="s">
        <v>143</v>
      </c>
      <c r="C202" s="10">
        <v>1132</v>
      </c>
      <c r="D202" s="10">
        <v>1129</v>
      </c>
      <c r="E202" s="10">
        <v>1121</v>
      </c>
      <c r="F202" s="10">
        <v>1128</v>
      </c>
      <c r="G202" s="10">
        <v>1170</v>
      </c>
      <c r="H202" s="10">
        <v>1191</v>
      </c>
      <c r="I202" s="10">
        <v>1239</v>
      </c>
      <c r="J202" s="10">
        <v>1262</v>
      </c>
      <c r="K202" s="10">
        <v>1258</v>
      </c>
      <c r="L202" s="10">
        <v>1267</v>
      </c>
      <c r="M202" s="10">
        <v>1335</v>
      </c>
      <c r="N202" s="10"/>
      <c r="O202" s="10"/>
      <c r="P202" s="10"/>
      <c r="Q202" s="10"/>
      <c r="R202" s="10"/>
      <c r="S202" s="10"/>
      <c r="T202" s="10"/>
      <c r="U202" s="10"/>
      <c r="V202" s="10"/>
    </row>
    <row r="203" spans="1:33" x14ac:dyDescent="0.25">
      <c r="A203" s="5">
        <v>248</v>
      </c>
      <c r="B203" s="10" t="s">
        <v>40</v>
      </c>
      <c r="C203" s="10">
        <v>8256</v>
      </c>
      <c r="D203" s="10">
        <v>8278</v>
      </c>
      <c r="E203" s="10">
        <v>8274</v>
      </c>
      <c r="F203" s="10">
        <v>8275</v>
      </c>
      <c r="G203" s="10">
        <v>8317</v>
      </c>
      <c r="H203" s="10">
        <v>8280</v>
      </c>
      <c r="I203" s="10">
        <v>8292</v>
      </c>
      <c r="J203" s="10">
        <v>8344</v>
      </c>
      <c r="K203" s="10">
        <v>8364</v>
      </c>
      <c r="L203" s="10">
        <v>8384</v>
      </c>
      <c r="M203" s="10">
        <v>8425</v>
      </c>
      <c r="N203" s="10">
        <v>8416</v>
      </c>
      <c r="O203" s="10">
        <v>8409</v>
      </c>
      <c r="P203" s="10">
        <v>8457</v>
      </c>
      <c r="Q203" s="10">
        <v>8537</v>
      </c>
      <c r="R203" s="10">
        <v>8501</v>
      </c>
      <c r="S203" s="10">
        <v>8471</v>
      </c>
      <c r="T203" s="10"/>
      <c r="U203" s="10"/>
      <c r="V203" s="10"/>
    </row>
    <row r="204" spans="1:33" x14ac:dyDescent="0.25">
      <c r="A204" s="5">
        <v>251</v>
      </c>
      <c r="B204" s="10" t="s">
        <v>105</v>
      </c>
      <c r="C204" s="10">
        <v>8474</v>
      </c>
      <c r="D204" s="10">
        <v>8530</v>
      </c>
      <c r="E204" s="10">
        <v>8480</v>
      </c>
      <c r="F204" s="10">
        <v>8553</v>
      </c>
      <c r="G204" s="10">
        <v>8569</v>
      </c>
      <c r="H204" s="10">
        <v>8654</v>
      </c>
      <c r="I204" s="10">
        <v>8669</v>
      </c>
      <c r="J204" s="10">
        <v>8572</v>
      </c>
      <c r="K204" s="10">
        <v>8626</v>
      </c>
      <c r="L204" s="10">
        <v>8590</v>
      </c>
      <c r="M204" s="10">
        <v>8573</v>
      </c>
      <c r="N204" s="10">
        <v>8729</v>
      </c>
      <c r="O204" s="10">
        <v>9176</v>
      </c>
      <c r="P204" s="10"/>
      <c r="Q204" s="10"/>
      <c r="R204" s="10"/>
      <c r="S204" s="10"/>
      <c r="T204" s="10"/>
      <c r="U204" s="10"/>
      <c r="V204" s="10"/>
    </row>
    <row r="205" spans="1:33" x14ac:dyDescent="0.25">
      <c r="A205" s="5">
        <v>252</v>
      </c>
      <c r="B205" s="10" t="s">
        <v>1022</v>
      </c>
      <c r="C205" s="10">
        <v>13452</v>
      </c>
      <c r="D205" s="10">
        <v>13578</v>
      </c>
      <c r="E205" s="10">
        <v>13576</v>
      </c>
      <c r="F205" s="10">
        <v>13584</v>
      </c>
      <c r="G205" s="10">
        <v>13643</v>
      </c>
      <c r="H205" s="10">
        <v>13664</v>
      </c>
      <c r="I205" s="10">
        <v>13882</v>
      </c>
      <c r="J205" s="10">
        <v>14039</v>
      </c>
      <c r="K205" s="10">
        <v>14157</v>
      </c>
      <c r="L205" s="10">
        <v>14803</v>
      </c>
      <c r="M205" s="10">
        <v>15361</v>
      </c>
      <c r="N205" s="10">
        <v>15899</v>
      </c>
      <c r="O205" s="10">
        <v>16237</v>
      </c>
      <c r="P205" s="10">
        <v>16503</v>
      </c>
      <c r="Q205" s="10">
        <v>16595</v>
      </c>
      <c r="R205" s="10">
        <v>16557</v>
      </c>
      <c r="S205" s="10">
        <v>16686</v>
      </c>
      <c r="T205" s="10">
        <v>16795</v>
      </c>
      <c r="U205" s="10">
        <v>16827</v>
      </c>
      <c r="V205" s="10">
        <v>16673</v>
      </c>
      <c r="W205" s="5">
        <v>16628</v>
      </c>
      <c r="X205" s="5">
        <v>16623</v>
      </c>
      <c r="Y205" s="5">
        <v>16632</v>
      </c>
      <c r="Z205" s="5">
        <v>16494</v>
      </c>
      <c r="AA205" s="5">
        <v>16413</v>
      </c>
      <c r="AB205" s="5">
        <v>16455</v>
      </c>
      <c r="AC205" s="5">
        <v>16334</v>
      </c>
      <c r="AD205" s="5">
        <v>16383</v>
      </c>
      <c r="AE205" s="5">
        <v>16360</v>
      </c>
      <c r="AF205" s="5">
        <v>16475</v>
      </c>
      <c r="AG205" s="5">
        <v>16462</v>
      </c>
    </row>
    <row r="206" spans="1:33" x14ac:dyDescent="0.25">
      <c r="A206" s="5">
        <v>253</v>
      </c>
      <c r="B206" s="10" t="s">
        <v>132</v>
      </c>
      <c r="C206" s="10">
        <v>8466</v>
      </c>
      <c r="D206" s="10">
        <v>8443</v>
      </c>
      <c r="E206" s="10">
        <v>8494</v>
      </c>
      <c r="F206" s="10">
        <v>8461</v>
      </c>
      <c r="G206" s="10">
        <v>8494</v>
      </c>
      <c r="H206" s="10">
        <v>8612</v>
      </c>
      <c r="I206" s="10">
        <v>8679</v>
      </c>
      <c r="J206" s="10">
        <v>8680</v>
      </c>
      <c r="K206" s="10">
        <v>8780</v>
      </c>
      <c r="L206" s="10">
        <v>8765</v>
      </c>
      <c r="M206" s="10">
        <v>8508</v>
      </c>
      <c r="N206" s="10">
        <v>8520</v>
      </c>
      <c r="O206" s="10"/>
      <c r="P206" s="10"/>
      <c r="Q206" s="10"/>
      <c r="R206" s="10"/>
      <c r="S206" s="10"/>
      <c r="T206" s="10"/>
      <c r="U206" s="10"/>
      <c r="V206" s="10"/>
    </row>
    <row r="207" spans="1:33" x14ac:dyDescent="0.25">
      <c r="A207" s="5">
        <v>255</v>
      </c>
      <c r="B207" s="10" t="s">
        <v>117</v>
      </c>
      <c r="C207" s="10">
        <v>15534</v>
      </c>
      <c r="D207" s="10">
        <v>15544</v>
      </c>
      <c r="E207" s="10">
        <v>15452</v>
      </c>
      <c r="F207" s="10">
        <v>15468</v>
      </c>
      <c r="G207" s="10">
        <v>15429</v>
      </c>
      <c r="H207" s="10">
        <v>15360</v>
      </c>
      <c r="I207" s="10">
        <v>15402</v>
      </c>
      <c r="J207" s="10">
        <v>15476</v>
      </c>
      <c r="K207" s="10">
        <v>15449</v>
      </c>
      <c r="L207" s="10">
        <v>15515</v>
      </c>
      <c r="M207" s="10">
        <v>15596</v>
      </c>
      <c r="N207" s="10">
        <v>15696</v>
      </c>
      <c r="O207" s="10">
        <v>15773</v>
      </c>
      <c r="P207" s="10"/>
      <c r="Q207" s="10"/>
      <c r="R207" s="10"/>
      <c r="S207" s="10"/>
      <c r="T207" s="10"/>
      <c r="U207" s="10"/>
      <c r="V207" s="10"/>
    </row>
    <row r="208" spans="1:33" x14ac:dyDescent="0.25">
      <c r="A208" s="5">
        <v>256</v>
      </c>
      <c r="B208" s="10" t="s">
        <v>41</v>
      </c>
      <c r="C208" s="10">
        <v>4397</v>
      </c>
      <c r="D208" s="10">
        <v>4400</v>
      </c>
      <c r="E208" s="10">
        <v>4391</v>
      </c>
      <c r="F208" s="10">
        <v>4400</v>
      </c>
      <c r="G208" s="10">
        <v>4378</v>
      </c>
      <c r="H208" s="10">
        <v>4382</v>
      </c>
      <c r="I208" s="10">
        <v>4365</v>
      </c>
      <c r="J208" s="10">
        <v>4423</v>
      </c>
      <c r="K208" s="10">
        <v>4436</v>
      </c>
      <c r="L208" s="10">
        <v>4411</v>
      </c>
      <c r="M208" s="10">
        <v>4514</v>
      </c>
      <c r="N208" s="10">
        <v>4501</v>
      </c>
      <c r="O208" s="10">
        <v>4496</v>
      </c>
      <c r="P208" s="10">
        <v>4524</v>
      </c>
      <c r="Q208" s="10">
        <v>4516</v>
      </c>
      <c r="R208" s="10">
        <v>4498</v>
      </c>
      <c r="S208" s="10">
        <v>4528</v>
      </c>
      <c r="T208" s="10"/>
      <c r="U208" s="10"/>
      <c r="V208" s="10"/>
    </row>
    <row r="209" spans="1:33" x14ac:dyDescent="0.25">
      <c r="A209" s="5">
        <v>257</v>
      </c>
      <c r="B209" s="10" t="s">
        <v>138</v>
      </c>
      <c r="C209" s="10">
        <v>6076</v>
      </c>
      <c r="D209" s="10">
        <v>6132</v>
      </c>
      <c r="E209" s="10">
        <v>6180</v>
      </c>
      <c r="F209" s="10">
        <v>6269</v>
      </c>
      <c r="G209" s="10">
        <v>6350</v>
      </c>
      <c r="H209" s="10">
        <v>6444</v>
      </c>
      <c r="I209" s="10">
        <v>6517</v>
      </c>
      <c r="J209" s="10">
        <v>6551</v>
      </c>
      <c r="K209" s="10">
        <v>6623</v>
      </c>
      <c r="L209" s="10">
        <v>6713</v>
      </c>
      <c r="M209" s="10">
        <v>6801</v>
      </c>
      <c r="N209" s="10"/>
      <c r="O209" s="10"/>
      <c r="P209" s="10"/>
      <c r="Q209" s="10"/>
      <c r="R209" s="10"/>
      <c r="S209" s="10"/>
      <c r="T209" s="10"/>
      <c r="U209" s="10"/>
      <c r="V209" s="10"/>
    </row>
    <row r="210" spans="1:33" x14ac:dyDescent="0.25">
      <c r="A210" s="5">
        <v>258</v>
      </c>
      <c r="B210" s="10" t="s">
        <v>67</v>
      </c>
      <c r="C210" s="10">
        <v>9210</v>
      </c>
      <c r="D210" s="10">
        <v>9389</v>
      </c>
      <c r="E210" s="10">
        <v>9571</v>
      </c>
      <c r="F210" s="10">
        <v>9711</v>
      </c>
      <c r="G210" s="10">
        <v>9896</v>
      </c>
      <c r="H210" s="10">
        <v>9995</v>
      </c>
      <c r="I210" s="10">
        <v>10187</v>
      </c>
      <c r="J210" s="10">
        <v>10399</v>
      </c>
      <c r="K210" s="10">
        <v>10563</v>
      </c>
      <c r="L210" s="10">
        <v>10610</v>
      </c>
      <c r="M210" s="10">
        <v>10698</v>
      </c>
      <c r="N210" s="10">
        <v>10673</v>
      </c>
      <c r="O210" s="10">
        <v>10800</v>
      </c>
      <c r="P210" s="10">
        <v>10871</v>
      </c>
      <c r="Q210" s="10">
        <v>22191</v>
      </c>
      <c r="R210" s="10">
        <v>22257</v>
      </c>
      <c r="S210" s="10"/>
      <c r="T210" s="10"/>
      <c r="U210" s="10"/>
      <c r="V210" s="10"/>
    </row>
    <row r="211" spans="1:33" x14ac:dyDescent="0.25">
      <c r="A211" s="5">
        <v>260</v>
      </c>
      <c r="B211" s="10" t="s">
        <v>54</v>
      </c>
      <c r="C211" s="10">
        <v>17616</v>
      </c>
      <c r="D211" s="10">
        <v>17823</v>
      </c>
      <c r="E211" s="10">
        <v>17967</v>
      </c>
      <c r="F211" s="10">
        <v>18157</v>
      </c>
      <c r="G211" s="10">
        <v>18262</v>
      </c>
      <c r="H211" s="10">
        <v>18369</v>
      </c>
      <c r="I211" s="10">
        <v>18448</v>
      </c>
      <c r="J211" s="10">
        <v>18483</v>
      </c>
      <c r="K211" s="10">
        <v>18774</v>
      </c>
      <c r="L211" s="10">
        <v>18793</v>
      </c>
      <c r="M211" s="10">
        <v>18823</v>
      </c>
      <c r="N211" s="10">
        <v>18979</v>
      </c>
      <c r="O211" s="10">
        <v>19108</v>
      </c>
      <c r="P211" s="10">
        <v>19224</v>
      </c>
      <c r="Q211" s="10">
        <v>19332</v>
      </c>
      <c r="R211" s="10">
        <v>19412</v>
      </c>
      <c r="S211" s="10">
        <v>19501</v>
      </c>
      <c r="T211" s="10"/>
      <c r="U211" s="10"/>
      <c r="V211" s="10"/>
    </row>
    <row r="212" spans="1:33" x14ac:dyDescent="0.25">
      <c r="A212" s="5">
        <v>261</v>
      </c>
      <c r="B212" s="10" t="s">
        <v>144</v>
      </c>
      <c r="C212" s="10">
        <v>6607</v>
      </c>
      <c r="D212" s="10">
        <v>6695</v>
      </c>
      <c r="E212" s="10">
        <v>6783</v>
      </c>
      <c r="F212" s="10">
        <v>6880</v>
      </c>
      <c r="G212" s="10">
        <v>6928</v>
      </c>
      <c r="H212" s="10">
        <v>7019</v>
      </c>
      <c r="I212" s="10">
        <v>7168</v>
      </c>
      <c r="J212" s="10">
        <v>7275</v>
      </c>
      <c r="K212" s="10">
        <v>7427</v>
      </c>
      <c r="L212" s="10">
        <v>7616</v>
      </c>
      <c r="M212" s="10">
        <v>7897</v>
      </c>
      <c r="N212" s="10"/>
      <c r="O212" s="10"/>
      <c r="P212" s="10"/>
      <c r="Q212" s="10"/>
      <c r="R212" s="10"/>
      <c r="S212" s="10"/>
      <c r="T212" s="10"/>
      <c r="U212" s="10"/>
      <c r="V212" s="10"/>
    </row>
    <row r="213" spans="1:33" x14ac:dyDescent="0.25">
      <c r="A213" s="5">
        <v>262</v>
      </c>
      <c r="B213" s="10" t="s">
        <v>1023</v>
      </c>
      <c r="C213" s="10">
        <v>18241</v>
      </c>
      <c r="D213" s="10">
        <v>18295</v>
      </c>
      <c r="E213" s="10">
        <v>18392</v>
      </c>
      <c r="F213" s="10">
        <v>18519</v>
      </c>
      <c r="G213" s="10">
        <v>18504</v>
      </c>
      <c r="H213" s="10">
        <v>18416</v>
      </c>
      <c r="I213" s="10">
        <v>18455</v>
      </c>
      <c r="J213" s="10">
        <v>18502</v>
      </c>
      <c r="K213" s="10">
        <v>18608</v>
      </c>
      <c r="L213" s="10">
        <v>18831</v>
      </c>
      <c r="M213" s="10">
        <v>18872</v>
      </c>
      <c r="N213" s="10">
        <v>19058</v>
      </c>
      <c r="O213" s="10">
        <v>19189</v>
      </c>
      <c r="P213" s="10">
        <v>19179</v>
      </c>
      <c r="Q213" s="10">
        <v>19413</v>
      </c>
      <c r="R213" s="10">
        <v>19370</v>
      </c>
      <c r="S213" s="10">
        <v>19388</v>
      </c>
      <c r="T213" s="10">
        <v>32816</v>
      </c>
      <c r="U213" s="10">
        <v>32861</v>
      </c>
      <c r="V213" s="10">
        <v>32832</v>
      </c>
      <c r="W213" s="5">
        <v>33045</v>
      </c>
      <c r="X213" s="5">
        <v>33313</v>
      </c>
      <c r="Y213" s="5">
        <v>33395</v>
      </c>
      <c r="Z213" s="5">
        <v>33278</v>
      </c>
      <c r="AA213" s="5">
        <v>33263</v>
      </c>
      <c r="AB213" s="5">
        <v>33308</v>
      </c>
      <c r="AC213" s="5">
        <v>33248</v>
      </c>
      <c r="AD213" s="5">
        <v>33244</v>
      </c>
      <c r="AE213" s="5">
        <v>33333</v>
      </c>
      <c r="AF213" s="5">
        <v>33545</v>
      </c>
      <c r="AG213" s="5">
        <v>33574</v>
      </c>
    </row>
    <row r="214" spans="1:33" x14ac:dyDescent="0.25">
      <c r="A214" s="5">
        <v>263</v>
      </c>
      <c r="B214" s="10" t="s">
        <v>1024</v>
      </c>
      <c r="C214" s="10">
        <v>8442</v>
      </c>
      <c r="D214" s="10">
        <v>8563</v>
      </c>
      <c r="E214" s="10">
        <v>8669</v>
      </c>
      <c r="F214" s="10">
        <v>8833</v>
      </c>
      <c r="G214" s="10">
        <v>8950</v>
      </c>
      <c r="H214" s="10">
        <v>9044</v>
      </c>
      <c r="I214" s="10">
        <v>9095</v>
      </c>
      <c r="J214" s="10">
        <v>9154</v>
      </c>
      <c r="K214" s="10">
        <v>9205</v>
      </c>
      <c r="L214" s="10">
        <v>9315</v>
      </c>
      <c r="M214" s="10">
        <v>9405</v>
      </c>
      <c r="N214" s="10">
        <v>22934</v>
      </c>
      <c r="O214" s="10">
        <v>23045</v>
      </c>
      <c r="P214" s="10">
        <v>23370</v>
      </c>
      <c r="Q214" s="10">
        <v>23576</v>
      </c>
      <c r="R214" s="10">
        <v>23519</v>
      </c>
      <c r="S214" s="10">
        <v>23521</v>
      </c>
      <c r="T214" s="10">
        <v>23554</v>
      </c>
      <c r="U214" s="10">
        <v>23565</v>
      </c>
      <c r="V214" s="10">
        <v>23514</v>
      </c>
      <c r="W214" s="5">
        <v>23631</v>
      </c>
      <c r="X214" s="5">
        <v>23798</v>
      </c>
      <c r="Y214" s="5">
        <v>23756</v>
      </c>
      <c r="Z214" s="5">
        <v>23970</v>
      </c>
      <c r="AA214" s="5">
        <v>24022</v>
      </c>
      <c r="AB214" s="5">
        <v>24092</v>
      </c>
      <c r="AC214" s="5">
        <v>24156</v>
      </c>
      <c r="AD214" s="5">
        <v>24185</v>
      </c>
      <c r="AE214" s="5">
        <v>24084</v>
      </c>
      <c r="AF214" s="5">
        <v>24250</v>
      </c>
      <c r="AG214" s="5">
        <v>24350</v>
      </c>
    </row>
    <row r="215" spans="1:33" x14ac:dyDescent="0.25">
      <c r="A215" s="5">
        <v>264</v>
      </c>
      <c r="B215" s="10" t="s">
        <v>140</v>
      </c>
      <c r="C215" s="10">
        <v>5856</v>
      </c>
      <c r="D215" s="10">
        <v>5853</v>
      </c>
      <c r="E215" s="10">
        <v>5825</v>
      </c>
      <c r="F215" s="10">
        <v>5865</v>
      </c>
      <c r="G215" s="10">
        <v>5885</v>
      </c>
      <c r="H215" s="10">
        <v>5990</v>
      </c>
      <c r="I215" s="10">
        <v>6239</v>
      </c>
      <c r="J215" s="10">
        <v>6464</v>
      </c>
      <c r="K215" s="10">
        <v>6523</v>
      </c>
      <c r="L215" s="10">
        <v>6594</v>
      </c>
      <c r="M215" s="10">
        <v>6642</v>
      </c>
      <c r="N215" s="10"/>
      <c r="O215" s="10"/>
      <c r="P215" s="10"/>
      <c r="Q215" s="10"/>
      <c r="R215" s="10"/>
      <c r="S215" s="10"/>
      <c r="T215" s="10"/>
      <c r="U215" s="10"/>
      <c r="V215" s="10"/>
    </row>
    <row r="216" spans="1:33" x14ac:dyDescent="0.25">
      <c r="A216" s="5">
        <v>265</v>
      </c>
      <c r="B216" s="10" t="s">
        <v>1025</v>
      </c>
      <c r="C216" s="10">
        <v>5264</v>
      </c>
      <c r="D216" s="10">
        <v>5287</v>
      </c>
      <c r="E216" s="10">
        <v>5334</v>
      </c>
      <c r="F216" s="10">
        <v>5419</v>
      </c>
      <c r="G216" s="10">
        <v>5456</v>
      </c>
      <c r="H216" s="10">
        <v>5514</v>
      </c>
      <c r="I216" s="10">
        <v>5603</v>
      </c>
      <c r="J216" s="10">
        <v>5678</v>
      </c>
      <c r="K216" s="10">
        <v>5671</v>
      </c>
      <c r="L216" s="10">
        <v>5771</v>
      </c>
      <c r="M216" s="10">
        <v>5889</v>
      </c>
      <c r="N216" s="10">
        <v>5915</v>
      </c>
      <c r="O216" s="10">
        <v>5875</v>
      </c>
      <c r="P216" s="10">
        <v>5871</v>
      </c>
      <c r="Q216" s="10">
        <v>5931</v>
      </c>
      <c r="R216" s="10">
        <v>5911</v>
      </c>
      <c r="S216" s="10">
        <v>5914</v>
      </c>
      <c r="T216" s="10">
        <v>5888</v>
      </c>
      <c r="U216" s="10">
        <v>5848</v>
      </c>
      <c r="V216" s="10">
        <v>5866</v>
      </c>
      <c r="W216" s="5">
        <v>5876</v>
      </c>
      <c r="X216" s="5">
        <v>5857</v>
      </c>
      <c r="Y216" s="5">
        <v>5914</v>
      </c>
      <c r="Z216" s="5">
        <v>5921</v>
      </c>
      <c r="AA216" s="5">
        <v>5903</v>
      </c>
      <c r="AB216" s="5">
        <v>5924</v>
      </c>
      <c r="AC216" s="5">
        <v>5876</v>
      </c>
    </row>
    <row r="217" spans="1:33" x14ac:dyDescent="0.25">
      <c r="A217" s="5">
        <v>266</v>
      </c>
      <c r="B217" s="10" t="s">
        <v>47</v>
      </c>
      <c r="C217" s="10">
        <v>10925</v>
      </c>
      <c r="D217" s="10">
        <v>10982</v>
      </c>
      <c r="E217" s="10">
        <v>11007</v>
      </c>
      <c r="F217" s="10">
        <v>10994</v>
      </c>
      <c r="G217" s="10">
        <v>10904</v>
      </c>
      <c r="H217" s="10">
        <v>10933</v>
      </c>
      <c r="I217" s="10">
        <v>10940</v>
      </c>
      <c r="J217" s="10">
        <v>10956</v>
      </c>
      <c r="K217" s="10">
        <v>11002</v>
      </c>
      <c r="L217" s="10">
        <v>11018</v>
      </c>
      <c r="M217" s="10">
        <v>11069</v>
      </c>
      <c r="N217" s="10">
        <v>11072</v>
      </c>
      <c r="O217" s="10">
        <v>11050</v>
      </c>
      <c r="P217" s="10">
        <v>11047</v>
      </c>
      <c r="Q217" s="10">
        <v>11021</v>
      </c>
      <c r="R217" s="10">
        <v>11057</v>
      </c>
      <c r="S217" s="10">
        <v>10971</v>
      </c>
      <c r="T217" s="10"/>
      <c r="U217" s="10"/>
      <c r="V217" s="10"/>
    </row>
    <row r="218" spans="1:33" x14ac:dyDescent="0.25">
      <c r="A218" s="5">
        <v>267</v>
      </c>
      <c r="B218" s="10" t="s">
        <v>1026</v>
      </c>
      <c r="C218" s="10">
        <v>25393</v>
      </c>
      <c r="D218" s="10">
        <v>25613</v>
      </c>
      <c r="E218" s="10">
        <v>25619</v>
      </c>
      <c r="F218" s="10">
        <v>25836</v>
      </c>
      <c r="G218" s="10">
        <v>26134</v>
      </c>
      <c r="H218" s="10">
        <v>26515</v>
      </c>
      <c r="I218" s="10">
        <v>26613</v>
      </c>
      <c r="J218" s="10">
        <v>26796</v>
      </c>
      <c r="K218" s="10">
        <v>26957</v>
      </c>
      <c r="L218" s="10">
        <v>27040</v>
      </c>
      <c r="M218" s="10">
        <v>27164</v>
      </c>
      <c r="N218" s="10">
        <v>27367</v>
      </c>
      <c r="O218" s="10">
        <v>36315</v>
      </c>
      <c r="P218" s="10">
        <v>36721</v>
      </c>
      <c r="Q218" s="10">
        <v>37327</v>
      </c>
      <c r="R218" s="10">
        <v>37631</v>
      </c>
      <c r="S218" s="10">
        <v>37983</v>
      </c>
      <c r="T218" s="10">
        <v>38419</v>
      </c>
      <c r="U218" s="10">
        <v>38695</v>
      </c>
      <c r="V218" s="10">
        <v>38879</v>
      </c>
      <c r="W218" s="5">
        <v>38982</v>
      </c>
      <c r="X218" s="5">
        <v>39080</v>
      </c>
      <c r="Y218" s="5">
        <v>39538</v>
      </c>
      <c r="Z218" s="5">
        <v>39788</v>
      </c>
      <c r="AA218" s="5">
        <v>40126</v>
      </c>
      <c r="AB218" s="5">
        <v>40355</v>
      </c>
      <c r="AC218" s="5">
        <v>40638</v>
      </c>
      <c r="AD218" s="5">
        <v>40870</v>
      </c>
      <c r="AE218" s="5">
        <v>41199</v>
      </c>
      <c r="AF218" s="5">
        <v>41775</v>
      </c>
      <c r="AG218" s="5">
        <v>42307</v>
      </c>
    </row>
    <row r="219" spans="1:33" x14ac:dyDescent="0.25">
      <c r="A219" s="5">
        <v>268</v>
      </c>
      <c r="B219" s="10" t="s">
        <v>1027</v>
      </c>
      <c r="C219" s="10">
        <v>145816</v>
      </c>
      <c r="D219" s="10">
        <v>145405</v>
      </c>
      <c r="E219" s="10">
        <v>144748</v>
      </c>
      <c r="F219" s="10">
        <v>145782</v>
      </c>
      <c r="G219" s="10">
        <v>146344</v>
      </c>
      <c r="H219" s="10">
        <v>146993</v>
      </c>
      <c r="I219" s="10">
        <v>147018</v>
      </c>
      <c r="J219" s="10">
        <v>147557</v>
      </c>
      <c r="K219" s="10">
        <v>147600</v>
      </c>
      <c r="L219" s="10">
        <v>147206</v>
      </c>
      <c r="M219" s="10">
        <v>150495</v>
      </c>
      <c r="N219" s="10">
        <v>151864</v>
      </c>
      <c r="O219" s="10">
        <v>152200</v>
      </c>
      <c r="P219" s="10">
        <v>153705</v>
      </c>
      <c r="Q219" s="10">
        <v>154616</v>
      </c>
      <c r="R219" s="10">
        <v>156198</v>
      </c>
      <c r="S219" s="10">
        <v>157466</v>
      </c>
      <c r="T219" s="10">
        <v>158215</v>
      </c>
      <c r="U219" s="10">
        <v>159522</v>
      </c>
      <c r="V219" s="10">
        <v>160907</v>
      </c>
      <c r="W219" s="5">
        <v>161251</v>
      </c>
      <c r="X219" s="5">
        <v>161817</v>
      </c>
      <c r="Y219" s="5">
        <v>162963</v>
      </c>
      <c r="Z219" s="5">
        <v>164223</v>
      </c>
      <c r="AA219" s="5">
        <v>165182</v>
      </c>
      <c r="AB219" s="5">
        <v>166382</v>
      </c>
      <c r="AC219" s="5">
        <v>168292</v>
      </c>
      <c r="AD219" s="5">
        <v>170681</v>
      </c>
      <c r="AE219" s="5">
        <v>172064</v>
      </c>
      <c r="AF219" s="5">
        <v>173556</v>
      </c>
      <c r="AG219" s="5">
        <v>175948</v>
      </c>
    </row>
    <row r="220" spans="1:33" x14ac:dyDescent="0.25">
      <c r="A220" s="5">
        <v>269</v>
      </c>
      <c r="B220" s="10" t="s">
        <v>1028</v>
      </c>
      <c r="C220" s="10">
        <v>21013</v>
      </c>
      <c r="D220" s="10">
        <v>21353</v>
      </c>
      <c r="E220" s="10">
        <v>21487</v>
      </c>
      <c r="F220" s="10">
        <v>21562</v>
      </c>
      <c r="G220" s="10">
        <v>21646</v>
      </c>
      <c r="H220" s="10">
        <v>21656</v>
      </c>
      <c r="I220" s="10">
        <v>21690</v>
      </c>
      <c r="J220" s="10">
        <v>21858</v>
      </c>
      <c r="K220" s="10">
        <v>21984</v>
      </c>
      <c r="L220" s="10">
        <v>22142</v>
      </c>
      <c r="M220" s="10">
        <v>22135</v>
      </c>
      <c r="N220" s="10">
        <v>22278</v>
      </c>
      <c r="O220" s="10">
        <v>22374</v>
      </c>
      <c r="P220" s="10">
        <v>22645</v>
      </c>
      <c r="Q220" s="10">
        <v>22680</v>
      </c>
      <c r="R220" s="10">
        <v>22892</v>
      </c>
      <c r="S220" s="10">
        <v>22951</v>
      </c>
      <c r="T220" s="10">
        <v>22966</v>
      </c>
      <c r="U220" s="10">
        <v>22880</v>
      </c>
      <c r="V220" s="10">
        <v>22800</v>
      </c>
      <c r="W220" s="5">
        <v>22771</v>
      </c>
      <c r="X220" s="5">
        <v>22622</v>
      </c>
      <c r="Y220" s="5">
        <v>22750</v>
      </c>
      <c r="Z220" s="5">
        <v>22659</v>
      </c>
      <c r="AA220" s="5">
        <v>22716</v>
      </c>
      <c r="AB220" s="5">
        <v>22774</v>
      </c>
      <c r="AC220" s="5">
        <v>22835</v>
      </c>
      <c r="AD220" s="5">
        <v>23001</v>
      </c>
      <c r="AE220" s="5">
        <v>23104</v>
      </c>
      <c r="AF220" s="5">
        <v>23256</v>
      </c>
      <c r="AG220" s="5">
        <v>23504</v>
      </c>
    </row>
    <row r="221" spans="1:33" x14ac:dyDescent="0.25">
      <c r="A221" s="5">
        <v>273</v>
      </c>
      <c r="B221" s="10" t="s">
        <v>1029</v>
      </c>
      <c r="C221" s="10">
        <v>20666</v>
      </c>
      <c r="D221" s="10">
        <v>20898</v>
      </c>
      <c r="E221" s="10">
        <v>20940</v>
      </c>
      <c r="F221" s="10">
        <v>21175</v>
      </c>
      <c r="G221" s="10">
        <v>21415</v>
      </c>
      <c r="H221" s="10">
        <v>21545</v>
      </c>
      <c r="I221" s="10">
        <v>21707</v>
      </c>
      <c r="J221" s="10">
        <v>21854</v>
      </c>
      <c r="K221" s="10">
        <v>22055</v>
      </c>
      <c r="L221" s="10">
        <v>22195</v>
      </c>
      <c r="M221" s="10">
        <v>22340</v>
      </c>
      <c r="N221" s="10">
        <v>22394</v>
      </c>
      <c r="O221" s="10">
        <v>22697</v>
      </c>
      <c r="P221" s="10">
        <v>22889</v>
      </c>
      <c r="Q221" s="10">
        <v>23161</v>
      </c>
      <c r="R221" s="10">
        <v>23192</v>
      </c>
      <c r="S221" s="10">
        <v>23180</v>
      </c>
      <c r="T221" s="10">
        <v>23183</v>
      </c>
      <c r="U221" s="10">
        <v>23173</v>
      </c>
      <c r="V221" s="10">
        <v>23041</v>
      </c>
      <c r="W221" s="5">
        <v>23183</v>
      </c>
      <c r="X221" s="5">
        <v>23458</v>
      </c>
      <c r="Y221" s="5">
        <v>23592</v>
      </c>
      <c r="Z221" s="5">
        <v>23746</v>
      </c>
      <c r="AA221" s="5">
        <v>23860</v>
      </c>
      <c r="AB221" s="5">
        <v>23971</v>
      </c>
      <c r="AC221" s="5">
        <v>23872</v>
      </c>
      <c r="AD221" s="5">
        <v>24377</v>
      </c>
      <c r="AE221" s="5">
        <v>24516</v>
      </c>
      <c r="AF221" s="5">
        <v>24428</v>
      </c>
      <c r="AG221" s="5">
        <v>24313</v>
      </c>
    </row>
    <row r="222" spans="1:33" x14ac:dyDescent="0.25">
      <c r="A222" s="5">
        <v>274</v>
      </c>
      <c r="B222" s="10" t="s">
        <v>1030</v>
      </c>
      <c r="C222" s="10">
        <v>34024</v>
      </c>
      <c r="D222" s="10">
        <v>33841</v>
      </c>
      <c r="E222" s="10">
        <v>33578</v>
      </c>
      <c r="F222" s="10">
        <v>33315</v>
      </c>
      <c r="G222" s="10">
        <v>33039</v>
      </c>
      <c r="H222" s="10">
        <v>32867</v>
      </c>
      <c r="I222" s="10">
        <v>32772</v>
      </c>
      <c r="J222" s="10">
        <v>32536</v>
      </c>
      <c r="K222" s="10">
        <v>32453</v>
      </c>
      <c r="L222" s="10">
        <v>32278</v>
      </c>
      <c r="M222" s="10">
        <v>32070</v>
      </c>
      <c r="N222" s="10">
        <v>32076</v>
      </c>
      <c r="O222" s="10">
        <v>32155</v>
      </c>
      <c r="P222" s="10">
        <v>32236</v>
      </c>
      <c r="Q222" s="10">
        <v>32250</v>
      </c>
      <c r="R222" s="10">
        <v>32098</v>
      </c>
      <c r="S222" s="10">
        <v>31908</v>
      </c>
      <c r="T222" s="10">
        <v>31903</v>
      </c>
      <c r="U222" s="10">
        <v>31603</v>
      </c>
      <c r="V222" s="10">
        <v>31640</v>
      </c>
      <c r="W222" s="5">
        <v>31719</v>
      </c>
      <c r="X222" s="5">
        <v>31752</v>
      </c>
      <c r="Y222" s="5">
        <v>31656</v>
      </c>
      <c r="Z222" s="5">
        <v>31559</v>
      </c>
      <c r="AA222" s="5">
        <v>31630</v>
      </c>
      <c r="AB222" s="5">
        <v>31565</v>
      </c>
      <c r="AC222" s="5">
        <v>31580</v>
      </c>
      <c r="AD222" s="5">
        <v>31408</v>
      </c>
      <c r="AE222" s="5">
        <v>31254</v>
      </c>
      <c r="AF222" s="5">
        <v>31391</v>
      </c>
      <c r="AG222" s="5">
        <v>31338</v>
      </c>
    </row>
    <row r="223" spans="1:33" x14ac:dyDescent="0.25">
      <c r="A223" s="5">
        <v>275</v>
      </c>
      <c r="B223" s="10" t="s">
        <v>1031</v>
      </c>
      <c r="C223" s="10">
        <v>46486</v>
      </c>
      <c r="D223" s="10">
        <v>46088</v>
      </c>
      <c r="E223" s="10">
        <v>45691</v>
      </c>
      <c r="F223" s="10">
        <v>45562</v>
      </c>
      <c r="G223" s="10">
        <v>45323</v>
      </c>
      <c r="H223" s="10">
        <v>44963</v>
      </c>
      <c r="I223" s="10">
        <v>45056</v>
      </c>
      <c r="J223" s="10">
        <v>45131</v>
      </c>
      <c r="K223" s="10">
        <v>44975</v>
      </c>
      <c r="L223" s="10">
        <v>44642</v>
      </c>
      <c r="M223" s="10">
        <v>44311</v>
      </c>
      <c r="N223" s="10">
        <v>44320</v>
      </c>
      <c r="O223" s="10">
        <v>44313</v>
      </c>
      <c r="P223" s="10">
        <v>44386</v>
      </c>
      <c r="Q223" s="10">
        <v>44831</v>
      </c>
      <c r="R223" s="10">
        <v>45012</v>
      </c>
      <c r="S223" s="10">
        <v>44886</v>
      </c>
      <c r="T223" s="10">
        <v>44773</v>
      </c>
      <c r="U223" s="10">
        <v>44189</v>
      </c>
      <c r="V223" s="10">
        <v>43950</v>
      </c>
      <c r="W223" s="5">
        <v>43763</v>
      </c>
      <c r="X223" s="5">
        <v>43679</v>
      </c>
      <c r="Y223" s="5">
        <v>43724</v>
      </c>
      <c r="Z223" s="5">
        <v>43982</v>
      </c>
      <c r="AA223" s="5">
        <v>43612</v>
      </c>
      <c r="AB223" s="5">
        <v>43679</v>
      </c>
      <c r="AC223" s="5">
        <v>43640</v>
      </c>
      <c r="AD223" s="5">
        <v>43625</v>
      </c>
      <c r="AE223" s="5">
        <v>43824</v>
      </c>
      <c r="AF223" s="5">
        <v>43645</v>
      </c>
      <c r="AG223" s="5">
        <v>43527</v>
      </c>
    </row>
    <row r="224" spans="1:33" x14ac:dyDescent="0.25">
      <c r="A224" s="5">
        <v>276</v>
      </c>
      <c r="B224" s="10" t="s">
        <v>139</v>
      </c>
      <c r="C224" s="10">
        <v>2948</v>
      </c>
      <c r="D224" s="10">
        <v>3005</v>
      </c>
      <c r="E224" s="10">
        <v>3084</v>
      </c>
      <c r="F224" s="10">
        <v>3102</v>
      </c>
      <c r="G224" s="10">
        <v>3115</v>
      </c>
      <c r="H224" s="10">
        <v>3153</v>
      </c>
      <c r="I224" s="10">
        <v>3142</v>
      </c>
      <c r="J224" s="10">
        <v>3167</v>
      </c>
      <c r="K224" s="10">
        <v>3178</v>
      </c>
      <c r="L224" s="10">
        <v>3162</v>
      </c>
      <c r="M224" s="10">
        <v>3186</v>
      </c>
      <c r="N224" s="10"/>
      <c r="O224" s="10"/>
      <c r="P224" s="10"/>
      <c r="Q224" s="10"/>
      <c r="R224" s="10"/>
      <c r="S224" s="10"/>
      <c r="T224" s="10"/>
      <c r="U224" s="10"/>
      <c r="V224" s="10"/>
    </row>
    <row r="225" spans="1:33" x14ac:dyDescent="0.25">
      <c r="A225" s="5">
        <v>277</v>
      </c>
      <c r="B225" s="10" t="s">
        <v>1032</v>
      </c>
      <c r="C225" s="10">
        <v>1278</v>
      </c>
      <c r="D225" s="10">
        <v>1259</v>
      </c>
      <c r="E225" s="10">
        <v>1217</v>
      </c>
      <c r="F225" s="10">
        <v>1200</v>
      </c>
      <c r="G225" s="10">
        <v>1188</v>
      </c>
      <c r="H225" s="10">
        <v>1161</v>
      </c>
      <c r="I225" s="10">
        <v>1189</v>
      </c>
      <c r="J225" s="10">
        <v>1160</v>
      </c>
      <c r="K225" s="10">
        <v>1162</v>
      </c>
      <c r="L225" s="10">
        <v>1170</v>
      </c>
      <c r="M225" s="10">
        <v>1181</v>
      </c>
      <c r="N225" s="10">
        <v>1266</v>
      </c>
      <c r="O225" s="10">
        <v>1422</v>
      </c>
      <c r="P225" s="10">
        <v>1506</v>
      </c>
      <c r="Q225" s="10">
        <v>1529</v>
      </c>
      <c r="R225" s="10">
        <v>1527</v>
      </c>
      <c r="S225" s="10">
        <v>1509</v>
      </c>
      <c r="T225" s="10">
        <v>1513</v>
      </c>
      <c r="U225" s="10">
        <v>1502</v>
      </c>
      <c r="V225" s="10">
        <v>1527</v>
      </c>
      <c r="W225" s="5">
        <v>1511</v>
      </c>
      <c r="X225" s="5">
        <v>1515</v>
      </c>
      <c r="Y225" s="5">
        <v>1495</v>
      </c>
      <c r="Z225" s="5">
        <v>1512</v>
      </c>
      <c r="AA225" s="5">
        <v>1514</v>
      </c>
      <c r="AB225" s="5">
        <v>1501</v>
      </c>
      <c r="AC225" s="5">
        <v>1503</v>
      </c>
      <c r="AD225" s="5">
        <v>1509</v>
      </c>
      <c r="AE225" s="5">
        <v>1498</v>
      </c>
      <c r="AF225" s="5">
        <v>1498</v>
      </c>
      <c r="AG225" s="5">
        <v>1575</v>
      </c>
    </row>
    <row r="226" spans="1:33" x14ac:dyDescent="0.25">
      <c r="A226" s="5">
        <v>278</v>
      </c>
      <c r="B226" s="10" t="s">
        <v>45</v>
      </c>
      <c r="C226" s="10">
        <v>7440</v>
      </c>
      <c r="D226" s="10">
        <v>7418</v>
      </c>
      <c r="E226" s="10">
        <v>7427</v>
      </c>
      <c r="F226" s="10">
        <v>7409</v>
      </c>
      <c r="G226" s="10">
        <v>7461</v>
      </c>
      <c r="H226" s="10">
        <v>7488</v>
      </c>
      <c r="I226" s="10">
        <v>7674</v>
      </c>
      <c r="J226" s="10">
        <v>7891</v>
      </c>
      <c r="K226" s="10">
        <v>7948</v>
      </c>
      <c r="L226" s="10">
        <v>8012</v>
      </c>
      <c r="M226" s="10">
        <v>7989</v>
      </c>
      <c r="N226" s="10">
        <v>7906</v>
      </c>
      <c r="O226" s="10">
        <v>7878</v>
      </c>
      <c r="P226" s="10">
        <v>8083</v>
      </c>
      <c r="Q226" s="10">
        <v>8336</v>
      </c>
      <c r="R226" s="10">
        <v>8584</v>
      </c>
      <c r="S226" s="10">
        <v>8676</v>
      </c>
      <c r="T226" s="10"/>
      <c r="U226" s="10"/>
      <c r="V226" s="10"/>
    </row>
    <row r="227" spans="1:33" x14ac:dyDescent="0.25">
      <c r="A227" s="5">
        <v>279</v>
      </c>
      <c r="B227" s="10" t="s">
        <v>1033</v>
      </c>
      <c r="C227" s="10">
        <v>8528</v>
      </c>
      <c r="D227" s="10">
        <v>8616</v>
      </c>
      <c r="E227" s="10">
        <v>8725</v>
      </c>
      <c r="F227" s="10">
        <v>8764</v>
      </c>
      <c r="G227" s="10">
        <v>8764</v>
      </c>
      <c r="H227" s="10">
        <v>8895</v>
      </c>
      <c r="I227" s="10">
        <v>8968</v>
      </c>
      <c r="J227" s="10">
        <v>9111</v>
      </c>
      <c r="K227" s="10">
        <v>9140</v>
      </c>
      <c r="L227" s="10">
        <v>9148</v>
      </c>
      <c r="M227" s="10">
        <v>9123</v>
      </c>
      <c r="N227" s="10">
        <v>9029</v>
      </c>
      <c r="O227" s="10">
        <v>9090</v>
      </c>
      <c r="P227" s="10">
        <v>9138</v>
      </c>
      <c r="Q227" s="10">
        <v>9073</v>
      </c>
      <c r="R227" s="10">
        <v>9039</v>
      </c>
      <c r="S227" s="10">
        <v>9033</v>
      </c>
      <c r="T227" s="10">
        <v>8961</v>
      </c>
      <c r="U227" s="10">
        <v>8933</v>
      </c>
      <c r="V227" s="10">
        <v>8926</v>
      </c>
      <c r="W227" s="5">
        <v>9037</v>
      </c>
      <c r="X227" s="5">
        <v>9141</v>
      </c>
      <c r="Y227" s="5">
        <v>9316</v>
      </c>
      <c r="Z227" s="5">
        <v>9327</v>
      </c>
      <c r="AA227" s="5">
        <v>9354</v>
      </c>
      <c r="AB227" s="5">
        <v>9403</v>
      </c>
      <c r="AC227" s="5">
        <v>9498</v>
      </c>
      <c r="AD227" s="5">
        <v>9522</v>
      </c>
      <c r="AE227" s="5">
        <v>9529</v>
      </c>
      <c r="AF227" s="5">
        <v>9704</v>
      </c>
      <c r="AG227" s="5">
        <v>9751</v>
      </c>
    </row>
    <row r="228" spans="1:33" x14ac:dyDescent="0.25">
      <c r="A228" s="5">
        <v>280</v>
      </c>
      <c r="B228" s="10" t="s">
        <v>42</v>
      </c>
      <c r="C228" s="10">
        <v>4577</v>
      </c>
      <c r="D228" s="10">
        <v>4620</v>
      </c>
      <c r="E228" s="10">
        <v>4610</v>
      </c>
      <c r="F228" s="10">
        <v>4630</v>
      </c>
      <c r="G228" s="10">
        <v>4599</v>
      </c>
      <c r="H228" s="10">
        <v>4586</v>
      </c>
      <c r="I228" s="10">
        <v>4596</v>
      </c>
      <c r="J228" s="10">
        <v>4674</v>
      </c>
      <c r="K228" s="10">
        <v>4771</v>
      </c>
      <c r="L228" s="10">
        <v>4812</v>
      </c>
      <c r="M228" s="10">
        <v>4855</v>
      </c>
      <c r="N228" s="10">
        <v>4888</v>
      </c>
      <c r="O228" s="10">
        <v>4920</v>
      </c>
      <c r="P228" s="10">
        <v>4990</v>
      </c>
      <c r="Q228" s="10">
        <v>5037</v>
      </c>
      <c r="R228" s="10">
        <v>5086</v>
      </c>
      <c r="S228" s="10">
        <v>5087</v>
      </c>
      <c r="T228" s="10"/>
      <c r="U228" s="10"/>
      <c r="V228" s="10"/>
    </row>
    <row r="229" spans="1:33" x14ac:dyDescent="0.25">
      <c r="A229" s="5">
        <v>281</v>
      </c>
      <c r="B229" s="10" t="s">
        <v>1034</v>
      </c>
      <c r="C229" s="10">
        <v>31000</v>
      </c>
      <c r="D229" s="10">
        <v>31394</v>
      </c>
      <c r="E229" s="10">
        <v>32016</v>
      </c>
      <c r="F229" s="10">
        <v>32395</v>
      </c>
      <c r="G229" s="10">
        <v>32643</v>
      </c>
      <c r="H229" s="10">
        <v>32928</v>
      </c>
      <c r="I229" s="10">
        <v>33571</v>
      </c>
      <c r="J229" s="10">
        <v>34171</v>
      </c>
      <c r="K229" s="10">
        <v>34944</v>
      </c>
      <c r="L229" s="10">
        <v>35690</v>
      </c>
      <c r="M229" s="10">
        <v>36413</v>
      </c>
      <c r="N229" s="10">
        <v>37436</v>
      </c>
      <c r="O229" s="10">
        <v>38326</v>
      </c>
      <c r="P229" s="10">
        <v>39608</v>
      </c>
      <c r="Q229" s="10">
        <v>40205</v>
      </c>
      <c r="R229" s="10">
        <v>40515</v>
      </c>
      <c r="S229" s="10">
        <v>40609</v>
      </c>
      <c r="T229" s="10">
        <v>40542</v>
      </c>
      <c r="U229" s="10">
        <v>40966</v>
      </c>
      <c r="V229" s="10">
        <v>41191</v>
      </c>
      <c r="W229" s="5">
        <v>41132</v>
      </c>
      <c r="X229" s="5">
        <v>41070</v>
      </c>
      <c r="Y229" s="5">
        <v>41192</v>
      </c>
      <c r="Z229" s="5">
        <v>41181</v>
      </c>
      <c r="AA229" s="5">
        <v>41527</v>
      </c>
      <c r="AB229" s="5">
        <v>41751</v>
      </c>
      <c r="AC229" s="5">
        <v>41775</v>
      </c>
      <c r="AD229" s="5">
        <v>41590</v>
      </c>
      <c r="AE229" s="5">
        <v>41510</v>
      </c>
      <c r="AF229" s="5">
        <v>41488</v>
      </c>
      <c r="AG229" s="5">
        <v>41465</v>
      </c>
    </row>
    <row r="230" spans="1:33" x14ac:dyDescent="0.25">
      <c r="A230" s="5">
        <v>282</v>
      </c>
      <c r="B230" s="10" t="s">
        <v>1035</v>
      </c>
      <c r="C230" s="10">
        <v>9574</v>
      </c>
      <c r="D230" s="10">
        <v>9554</v>
      </c>
      <c r="E230" s="10">
        <v>9493</v>
      </c>
      <c r="F230" s="10">
        <v>9509</v>
      </c>
      <c r="G230" s="10">
        <v>9453</v>
      </c>
      <c r="H230" s="10">
        <v>9425</v>
      </c>
      <c r="I230" s="10">
        <v>9429</v>
      </c>
      <c r="J230" s="10">
        <v>9349</v>
      </c>
      <c r="K230" s="10">
        <v>9391</v>
      </c>
      <c r="L230" s="10">
        <v>9335</v>
      </c>
      <c r="M230" s="10">
        <v>9257</v>
      </c>
      <c r="N230" s="10">
        <v>9288</v>
      </c>
      <c r="O230" s="10">
        <v>9264</v>
      </c>
      <c r="P230" s="10">
        <v>9275</v>
      </c>
      <c r="Q230" s="10">
        <v>9261</v>
      </c>
      <c r="R230" s="10">
        <v>9250</v>
      </c>
      <c r="S230" s="10">
        <v>9362</v>
      </c>
      <c r="T230" s="10">
        <v>9462</v>
      </c>
      <c r="U230" s="10">
        <v>9401</v>
      </c>
      <c r="V230" s="10">
        <v>9369</v>
      </c>
      <c r="W230" s="5">
        <v>9325</v>
      </c>
      <c r="X230" s="5">
        <v>9366</v>
      </c>
      <c r="Y230" s="5">
        <v>9333</v>
      </c>
      <c r="Z230" s="5">
        <v>9358</v>
      </c>
      <c r="AA230" s="5">
        <v>9387</v>
      </c>
      <c r="AB230" s="5">
        <v>9504</v>
      </c>
      <c r="AC230" s="5">
        <v>9451</v>
      </c>
    </row>
    <row r="231" spans="1:33" x14ac:dyDescent="0.25">
      <c r="A231" s="5">
        <v>283</v>
      </c>
      <c r="B231" s="10" t="s">
        <v>106</v>
      </c>
      <c r="C231" s="10">
        <v>12226</v>
      </c>
      <c r="D231" s="10">
        <v>12403</v>
      </c>
      <c r="E231" s="10">
        <v>12486</v>
      </c>
      <c r="F231" s="10">
        <v>12529</v>
      </c>
      <c r="G231" s="10">
        <v>12613</v>
      </c>
      <c r="H231" s="10">
        <v>12682</v>
      </c>
      <c r="I231" s="10">
        <v>12806</v>
      </c>
      <c r="J231" s="10">
        <v>13012</v>
      </c>
      <c r="K231" s="10">
        <v>12886</v>
      </c>
      <c r="L231" s="10">
        <v>12985</v>
      </c>
      <c r="M231" s="10">
        <v>12962</v>
      </c>
      <c r="N231" s="10">
        <v>13022</v>
      </c>
      <c r="O231" s="10">
        <v>13301</v>
      </c>
      <c r="P231" s="10"/>
      <c r="Q231" s="10"/>
      <c r="R231" s="10"/>
      <c r="S231" s="10"/>
      <c r="T231" s="10"/>
      <c r="U231" s="10"/>
      <c r="V231" s="10"/>
    </row>
    <row r="232" spans="1:33" x14ac:dyDescent="0.25">
      <c r="A232" s="5">
        <v>285</v>
      </c>
      <c r="B232" s="10" t="s">
        <v>1036</v>
      </c>
      <c r="C232" s="10">
        <v>23744</v>
      </c>
      <c r="D232" s="10">
        <v>23678</v>
      </c>
      <c r="E232" s="10">
        <v>23633</v>
      </c>
      <c r="F232" s="10">
        <v>23731</v>
      </c>
      <c r="G232" s="10">
        <v>23769</v>
      </c>
      <c r="H232" s="10">
        <v>23678</v>
      </c>
      <c r="I232" s="10">
        <v>23782</v>
      </c>
      <c r="J232" s="10">
        <v>23729</v>
      </c>
      <c r="K232" s="10">
        <v>23777</v>
      </c>
      <c r="L232" s="10">
        <v>23733</v>
      </c>
      <c r="M232" s="10">
        <v>23601</v>
      </c>
      <c r="N232" s="10">
        <v>23647</v>
      </c>
      <c r="O232" s="10">
        <v>23685</v>
      </c>
      <c r="P232" s="10">
        <v>23713</v>
      </c>
      <c r="Q232" s="10">
        <v>23736</v>
      </c>
      <c r="R232" s="10">
        <v>23602</v>
      </c>
      <c r="S232" s="10">
        <v>23639</v>
      </c>
      <c r="T232" s="10">
        <v>23557</v>
      </c>
      <c r="U232" s="10">
        <v>23522</v>
      </c>
      <c r="V232" s="10">
        <v>23510</v>
      </c>
      <c r="W232" s="5">
        <v>23660</v>
      </c>
      <c r="X232" s="5">
        <v>23706</v>
      </c>
      <c r="Y232" s="5">
        <v>23772</v>
      </c>
      <c r="Z232" s="5">
        <v>23703</v>
      </c>
      <c r="AA232" s="5">
        <v>23719</v>
      </c>
      <c r="AB232" s="5">
        <v>23724</v>
      </c>
      <c r="AC232" s="5">
        <v>23767</v>
      </c>
      <c r="AD232" s="5">
        <v>23913</v>
      </c>
      <c r="AE232" s="5">
        <v>23984</v>
      </c>
      <c r="AF232" s="5">
        <v>24199</v>
      </c>
      <c r="AG232" s="5">
        <v>24310</v>
      </c>
    </row>
    <row r="233" spans="1:33" x14ac:dyDescent="0.25">
      <c r="A233" s="5">
        <v>286</v>
      </c>
      <c r="B233" s="10" t="s">
        <v>43</v>
      </c>
      <c r="C233" s="10">
        <v>7260</v>
      </c>
      <c r="D233" s="10">
        <v>8282</v>
      </c>
      <c r="E233" s="10">
        <v>8334</v>
      </c>
      <c r="F233" s="10">
        <v>8315</v>
      </c>
      <c r="G233" s="10">
        <v>8367</v>
      </c>
      <c r="H233" s="10">
        <v>8391</v>
      </c>
      <c r="I233" s="10">
        <v>8404</v>
      </c>
      <c r="J233" s="10">
        <v>8364</v>
      </c>
      <c r="K233" s="10">
        <v>8426</v>
      </c>
      <c r="L233" s="10">
        <v>8462</v>
      </c>
      <c r="M233" s="10">
        <v>8407</v>
      </c>
      <c r="N233" s="10">
        <v>8358</v>
      </c>
      <c r="O233" s="10">
        <v>8466</v>
      </c>
      <c r="P233" s="10">
        <v>8491</v>
      </c>
      <c r="Q233" s="10">
        <v>8535</v>
      </c>
      <c r="R233" s="10">
        <v>8478</v>
      </c>
      <c r="S233" s="10">
        <v>8406</v>
      </c>
      <c r="T233" s="10"/>
      <c r="U233" s="10"/>
      <c r="V233" s="10"/>
    </row>
    <row r="234" spans="1:33" x14ac:dyDescent="0.25">
      <c r="A234" s="5">
        <v>289</v>
      </c>
      <c r="B234" s="10" t="s">
        <v>1037</v>
      </c>
      <c r="C234" s="10">
        <v>32721</v>
      </c>
      <c r="D234" s="10">
        <v>32370</v>
      </c>
      <c r="E234" s="10">
        <v>32492</v>
      </c>
      <c r="F234" s="10">
        <v>32818</v>
      </c>
      <c r="G234" s="10">
        <v>32854</v>
      </c>
      <c r="H234" s="10">
        <v>32591</v>
      </c>
      <c r="I234" s="10">
        <v>32567</v>
      </c>
      <c r="J234" s="10">
        <v>32671</v>
      </c>
      <c r="K234" s="10">
        <v>32780</v>
      </c>
      <c r="L234" s="10">
        <v>33027</v>
      </c>
      <c r="M234" s="10">
        <v>32852</v>
      </c>
      <c r="N234" s="10">
        <v>33340</v>
      </c>
      <c r="O234" s="10">
        <v>33440</v>
      </c>
      <c r="P234" s="10">
        <v>33826</v>
      </c>
      <c r="Q234" s="10">
        <v>33987</v>
      </c>
      <c r="R234" s="10">
        <v>34841</v>
      </c>
      <c r="S234" s="10">
        <v>35137</v>
      </c>
      <c r="T234" s="10">
        <v>35219</v>
      </c>
      <c r="U234" s="10">
        <v>35315</v>
      </c>
      <c r="V234" s="10">
        <v>35680</v>
      </c>
      <c r="W234" s="5">
        <v>36215</v>
      </c>
      <c r="X234" s="5">
        <v>36695</v>
      </c>
      <c r="Y234" s="5">
        <v>37359</v>
      </c>
      <c r="Z234" s="5">
        <v>36642</v>
      </c>
      <c r="AA234" s="5">
        <v>37049</v>
      </c>
      <c r="AB234" s="5">
        <v>37408</v>
      </c>
      <c r="AC234" s="5">
        <v>37429</v>
      </c>
      <c r="AD234" s="5">
        <v>37786</v>
      </c>
      <c r="AE234" s="5">
        <v>37837</v>
      </c>
      <c r="AF234" s="5">
        <v>38458</v>
      </c>
      <c r="AG234" s="5">
        <v>38412</v>
      </c>
    </row>
    <row r="235" spans="1:33" x14ac:dyDescent="0.25">
      <c r="A235" s="5">
        <v>291</v>
      </c>
      <c r="B235" s="10" t="s">
        <v>50</v>
      </c>
      <c r="C235" s="10">
        <v>10004</v>
      </c>
      <c r="D235" s="10">
        <v>8716</v>
      </c>
      <c r="E235" s="10">
        <v>8887</v>
      </c>
      <c r="F235" s="10">
        <v>8940</v>
      </c>
      <c r="G235" s="10">
        <v>9065</v>
      </c>
      <c r="H235" s="10">
        <v>9138</v>
      </c>
      <c r="I235" s="10">
        <v>9106</v>
      </c>
      <c r="J235" s="10">
        <v>9162</v>
      </c>
      <c r="K235" s="10">
        <v>9141</v>
      </c>
      <c r="L235" s="10">
        <v>9152</v>
      </c>
      <c r="M235" s="10">
        <v>9056</v>
      </c>
      <c r="N235" s="10">
        <v>9021</v>
      </c>
      <c r="O235" s="10">
        <v>8933</v>
      </c>
      <c r="P235" s="10">
        <v>9132</v>
      </c>
      <c r="Q235" s="10">
        <v>9121</v>
      </c>
      <c r="R235" s="10">
        <v>9037</v>
      </c>
      <c r="S235" s="10">
        <v>9223</v>
      </c>
      <c r="T235" s="10"/>
      <c r="U235" s="10"/>
      <c r="V235" s="10"/>
    </row>
    <row r="236" spans="1:33" x14ac:dyDescent="0.25">
      <c r="A236" s="5">
        <v>292</v>
      </c>
      <c r="B236" s="10" t="s">
        <v>52</v>
      </c>
      <c r="C236" s="10">
        <v>6411</v>
      </c>
      <c r="D236" s="10">
        <v>6455</v>
      </c>
      <c r="E236" s="10">
        <v>6475</v>
      </c>
      <c r="F236" s="10">
        <v>6466</v>
      </c>
      <c r="G236" s="10">
        <v>6487</v>
      </c>
      <c r="H236" s="10">
        <v>6552</v>
      </c>
      <c r="I236" s="10">
        <v>6609</v>
      </c>
      <c r="J236" s="10">
        <v>6695</v>
      </c>
      <c r="K236" s="10">
        <v>6738</v>
      </c>
      <c r="L236" s="10">
        <v>6729</v>
      </c>
      <c r="M236" s="10">
        <v>6689</v>
      </c>
      <c r="N236" s="10">
        <v>6706</v>
      </c>
      <c r="O236" s="10">
        <v>6683</v>
      </c>
      <c r="P236" s="10">
        <v>6707</v>
      </c>
      <c r="Q236" s="10">
        <v>6721</v>
      </c>
      <c r="R236" s="10">
        <v>6771</v>
      </c>
      <c r="S236" s="10">
        <v>6757</v>
      </c>
      <c r="T236" s="10"/>
      <c r="U236" s="10"/>
      <c r="V236" s="10"/>
    </row>
    <row r="237" spans="1:33" x14ac:dyDescent="0.25">
      <c r="A237" s="5">
        <v>293</v>
      </c>
      <c r="B237" s="10" t="s">
        <v>1038</v>
      </c>
      <c r="C237" s="10">
        <v>14827</v>
      </c>
      <c r="D237" s="10">
        <v>15159</v>
      </c>
      <c r="E237" s="10">
        <v>15252</v>
      </c>
      <c r="F237" s="10">
        <v>15318</v>
      </c>
      <c r="G237" s="10">
        <v>15510</v>
      </c>
      <c r="H237" s="10">
        <v>15631</v>
      </c>
      <c r="I237" s="10">
        <v>15686</v>
      </c>
      <c r="J237" s="10">
        <v>15878</v>
      </c>
      <c r="K237" s="10">
        <v>15979</v>
      </c>
      <c r="L237" s="10">
        <v>16079</v>
      </c>
      <c r="M237" s="10">
        <v>16037</v>
      </c>
      <c r="N237" s="10">
        <v>16141</v>
      </c>
      <c r="O237" s="10">
        <v>16225</v>
      </c>
      <c r="P237" s="10">
        <v>16153</v>
      </c>
      <c r="Q237" s="10">
        <v>16212</v>
      </c>
      <c r="R237" s="10">
        <v>16162</v>
      </c>
      <c r="S237" s="10">
        <v>16068</v>
      </c>
      <c r="T237" s="10">
        <v>15945</v>
      </c>
      <c r="U237" s="10">
        <v>15730</v>
      </c>
      <c r="V237" s="10">
        <v>15599</v>
      </c>
      <c r="W237" s="5">
        <v>15478</v>
      </c>
      <c r="X237" s="5">
        <v>15277</v>
      </c>
      <c r="Y237" s="5">
        <v>15237</v>
      </c>
      <c r="Z237" s="5">
        <v>15336</v>
      </c>
      <c r="AA237" s="5">
        <v>15294</v>
      </c>
      <c r="AB237" s="5">
        <v>15199</v>
      </c>
      <c r="AC237" s="5">
        <v>15138</v>
      </c>
      <c r="AD237" s="5">
        <v>14992</v>
      </c>
      <c r="AE237" s="5">
        <v>15001</v>
      </c>
      <c r="AF237" s="5">
        <v>14991</v>
      </c>
      <c r="AG237" s="5">
        <v>15015</v>
      </c>
    </row>
    <row r="238" spans="1:33" x14ac:dyDescent="0.25">
      <c r="A238" s="5">
        <v>294</v>
      </c>
      <c r="B238" s="10" t="s">
        <v>1039</v>
      </c>
      <c r="C238" s="10">
        <v>28011</v>
      </c>
      <c r="D238" s="10">
        <v>28024</v>
      </c>
      <c r="E238" s="10">
        <v>27919</v>
      </c>
      <c r="F238" s="10">
        <v>27954</v>
      </c>
      <c r="G238" s="10">
        <v>27972</v>
      </c>
      <c r="H238" s="10">
        <v>27969</v>
      </c>
      <c r="I238" s="10">
        <v>28073</v>
      </c>
      <c r="J238" s="10">
        <v>28077</v>
      </c>
      <c r="K238" s="10">
        <v>28192</v>
      </c>
      <c r="L238" s="10">
        <v>28500</v>
      </c>
      <c r="M238" s="10">
        <v>28516</v>
      </c>
      <c r="N238" s="10">
        <v>28481</v>
      </c>
      <c r="O238" s="10">
        <v>28561</v>
      </c>
      <c r="P238" s="10">
        <v>28672</v>
      </c>
      <c r="Q238" s="10">
        <v>28750</v>
      </c>
      <c r="R238" s="10">
        <v>28975</v>
      </c>
      <c r="S238" s="10">
        <v>29299</v>
      </c>
      <c r="T238" s="10">
        <v>29275</v>
      </c>
      <c r="U238" s="10">
        <v>29137</v>
      </c>
      <c r="V238" s="10">
        <v>29249</v>
      </c>
      <c r="W238" s="5">
        <v>29182</v>
      </c>
      <c r="X238" s="5">
        <v>29028</v>
      </c>
      <c r="Y238" s="5">
        <v>29051</v>
      </c>
      <c r="Z238" s="5">
        <v>29026</v>
      </c>
      <c r="AA238" s="5">
        <v>28946</v>
      </c>
      <c r="AB238" s="5">
        <v>28967</v>
      </c>
      <c r="AC238" s="5">
        <v>28881</v>
      </c>
      <c r="AD238" s="5">
        <v>28977</v>
      </c>
      <c r="AE238" s="5">
        <v>28939</v>
      </c>
      <c r="AF238" s="5">
        <v>28912</v>
      </c>
      <c r="AG238" s="5">
        <v>28987</v>
      </c>
    </row>
    <row r="239" spans="1:33" x14ac:dyDescent="0.25">
      <c r="A239" s="5">
        <v>295</v>
      </c>
      <c r="B239" s="10" t="s">
        <v>49</v>
      </c>
      <c r="C239" s="10">
        <v>19993</v>
      </c>
      <c r="D239" s="10">
        <v>19941</v>
      </c>
      <c r="E239" s="10">
        <v>19891</v>
      </c>
      <c r="F239" s="10">
        <v>19807</v>
      </c>
      <c r="G239" s="10">
        <v>19778</v>
      </c>
      <c r="H239" s="10">
        <v>19786</v>
      </c>
      <c r="I239" s="10">
        <v>19873</v>
      </c>
      <c r="J239" s="10">
        <v>19868</v>
      </c>
      <c r="K239" s="10">
        <v>19795</v>
      </c>
      <c r="L239" s="10">
        <v>19818</v>
      </c>
      <c r="M239" s="10">
        <v>19868</v>
      </c>
      <c r="N239" s="10">
        <v>19706</v>
      </c>
      <c r="O239" s="10">
        <v>19617</v>
      </c>
      <c r="P239" s="10">
        <v>19586</v>
      </c>
      <c r="Q239" s="10">
        <v>19599</v>
      </c>
      <c r="R239" s="10">
        <v>19573</v>
      </c>
      <c r="S239" s="10">
        <v>19534</v>
      </c>
      <c r="T239" s="10"/>
      <c r="U239" s="10"/>
      <c r="V239" s="10"/>
    </row>
    <row r="240" spans="1:33" x14ac:dyDescent="0.25">
      <c r="A240" s="5">
        <v>296</v>
      </c>
      <c r="B240" s="10" t="s">
        <v>1040</v>
      </c>
      <c r="C240" s="10">
        <v>32818</v>
      </c>
      <c r="D240" s="10">
        <v>33606</v>
      </c>
      <c r="E240" s="10">
        <v>34206</v>
      </c>
      <c r="F240" s="10">
        <v>34513</v>
      </c>
      <c r="G240" s="10">
        <v>34906</v>
      </c>
      <c r="H240" s="10">
        <v>35328</v>
      </c>
      <c r="I240" s="10">
        <v>35601</v>
      </c>
      <c r="J240" s="10">
        <v>36006</v>
      </c>
      <c r="K240" s="10">
        <v>36571</v>
      </c>
      <c r="L240" s="10">
        <v>36779</v>
      </c>
      <c r="M240" s="10">
        <v>37437</v>
      </c>
      <c r="N240" s="10">
        <v>37516</v>
      </c>
      <c r="O240" s="10">
        <v>38112</v>
      </c>
      <c r="P240" s="10">
        <v>38428</v>
      </c>
      <c r="Q240" s="10">
        <v>38830</v>
      </c>
      <c r="R240" s="10">
        <v>39564</v>
      </c>
      <c r="S240" s="10">
        <v>39878</v>
      </c>
      <c r="T240" s="10">
        <v>39912</v>
      </c>
      <c r="U240" s="10">
        <v>39509</v>
      </c>
      <c r="V240" s="10">
        <v>39479</v>
      </c>
      <c r="W240" s="5">
        <v>39660</v>
      </c>
      <c r="X240" s="5">
        <v>39948</v>
      </c>
      <c r="Y240" s="5">
        <v>40148</v>
      </c>
      <c r="Z240" s="5">
        <v>40507</v>
      </c>
      <c r="AA240" s="5">
        <v>40734</v>
      </c>
      <c r="AB240" s="5">
        <v>41004</v>
      </c>
      <c r="AC240" s="5">
        <v>41043</v>
      </c>
      <c r="AD240" s="5">
        <v>40886</v>
      </c>
      <c r="AE240" s="5">
        <v>40814</v>
      </c>
      <c r="AF240" s="5">
        <v>40876</v>
      </c>
      <c r="AG240" s="5">
        <v>40847</v>
      </c>
    </row>
    <row r="241" spans="1:33" x14ac:dyDescent="0.25">
      <c r="A241" s="5">
        <v>297</v>
      </c>
      <c r="B241" s="10" t="s">
        <v>1041</v>
      </c>
      <c r="C241" s="10">
        <v>9480</v>
      </c>
      <c r="D241" s="10">
        <v>9534</v>
      </c>
      <c r="E241" s="10">
        <v>9607</v>
      </c>
      <c r="F241" s="10">
        <v>9767</v>
      </c>
      <c r="G241" s="10">
        <v>9900</v>
      </c>
      <c r="H241" s="10">
        <v>10121</v>
      </c>
      <c r="I241" s="10">
        <v>10386</v>
      </c>
      <c r="J241" s="10">
        <v>10669</v>
      </c>
      <c r="K241" s="10">
        <v>10804</v>
      </c>
      <c r="L241" s="10">
        <v>11032</v>
      </c>
      <c r="M241" s="10">
        <v>11086</v>
      </c>
      <c r="N241" s="10">
        <v>25312</v>
      </c>
      <c r="O241" s="10">
        <v>25545</v>
      </c>
      <c r="P241" s="10">
        <v>25660</v>
      </c>
      <c r="Q241" s="10">
        <v>25759</v>
      </c>
      <c r="R241" s="10">
        <v>25999</v>
      </c>
      <c r="S241" s="10">
        <v>26191</v>
      </c>
      <c r="T241" s="10">
        <v>26145</v>
      </c>
      <c r="U241" s="10">
        <v>26191</v>
      </c>
      <c r="V241" s="10">
        <v>26194</v>
      </c>
      <c r="W241" s="5">
        <v>26185</v>
      </c>
      <c r="X241" s="5">
        <v>26218</v>
      </c>
      <c r="Y241" s="5">
        <v>26428</v>
      </c>
      <c r="Z241" s="5">
        <v>26643</v>
      </c>
      <c r="AA241" s="5">
        <v>26774</v>
      </c>
      <c r="AB241" s="5">
        <v>26953</v>
      </c>
      <c r="AC241" s="5">
        <v>27182</v>
      </c>
      <c r="AD241" s="5">
        <v>27358</v>
      </c>
      <c r="AE241" s="5">
        <v>27543</v>
      </c>
      <c r="AF241" s="5">
        <v>27728</v>
      </c>
      <c r="AG241" s="5">
        <v>28014</v>
      </c>
    </row>
    <row r="242" spans="1:33" x14ac:dyDescent="0.25">
      <c r="A242" s="5">
        <v>298</v>
      </c>
      <c r="B242" s="10" t="s">
        <v>39</v>
      </c>
      <c r="C242" s="10">
        <v>11255</v>
      </c>
      <c r="D242" s="10">
        <v>11220</v>
      </c>
      <c r="E242" s="10">
        <v>11218</v>
      </c>
      <c r="F242" s="10">
        <v>11154</v>
      </c>
      <c r="G242" s="10">
        <v>11095</v>
      </c>
      <c r="H242" s="10">
        <v>11155</v>
      </c>
      <c r="I242" s="10">
        <v>11120</v>
      </c>
      <c r="J242" s="10">
        <v>11177</v>
      </c>
      <c r="K242" s="10">
        <v>11228</v>
      </c>
      <c r="L242" s="10">
        <v>11257</v>
      </c>
      <c r="M242" s="10">
        <v>11319</v>
      </c>
      <c r="N242" s="10">
        <v>11301</v>
      </c>
      <c r="O242" s="10">
        <v>11252</v>
      </c>
      <c r="P242" s="10">
        <v>11203</v>
      </c>
      <c r="Q242" s="10">
        <v>11169</v>
      </c>
      <c r="R242" s="10">
        <v>11214</v>
      </c>
      <c r="S242" s="10">
        <v>11269</v>
      </c>
      <c r="T242" s="10"/>
      <c r="U242" s="10"/>
      <c r="V242" s="10"/>
    </row>
    <row r="243" spans="1:33" x14ac:dyDescent="0.25">
      <c r="A243" s="5">
        <v>299</v>
      </c>
      <c r="B243" s="10" t="s">
        <v>1042</v>
      </c>
      <c r="C243" s="10">
        <v>26495</v>
      </c>
      <c r="D243" s="10">
        <v>26848</v>
      </c>
      <c r="E243" s="10">
        <v>26955</v>
      </c>
      <c r="F243" s="10">
        <v>26920</v>
      </c>
      <c r="G243" s="10">
        <v>26849</v>
      </c>
      <c r="H243" s="10">
        <v>26806</v>
      </c>
      <c r="I243" s="10">
        <v>26845</v>
      </c>
      <c r="J243" s="10">
        <v>26890</v>
      </c>
      <c r="K243" s="10">
        <v>26976</v>
      </c>
      <c r="L243" s="10">
        <v>27030</v>
      </c>
      <c r="M243" s="10">
        <v>26781</v>
      </c>
      <c r="N243" s="10">
        <v>26506</v>
      </c>
      <c r="O243" s="10">
        <v>26299</v>
      </c>
      <c r="P243" s="10">
        <v>26191</v>
      </c>
      <c r="Q243" s="10">
        <v>26155</v>
      </c>
      <c r="R243" s="10">
        <v>25965</v>
      </c>
      <c r="S243" s="10">
        <v>26014</v>
      </c>
      <c r="T243" s="10">
        <v>31499</v>
      </c>
      <c r="U243" s="10">
        <v>31680</v>
      </c>
      <c r="V243" s="10">
        <v>31884</v>
      </c>
      <c r="W243" s="5">
        <v>31816</v>
      </c>
      <c r="X243" s="5">
        <v>31809</v>
      </c>
      <c r="Y243" s="5">
        <v>31907</v>
      </c>
      <c r="Z243" s="5">
        <v>32234</v>
      </c>
      <c r="AA243" s="5">
        <v>32429</v>
      </c>
      <c r="AB243" s="5">
        <v>32405</v>
      </c>
      <c r="AC243" s="5">
        <v>32283</v>
      </c>
      <c r="AD243" s="5">
        <v>32265</v>
      </c>
      <c r="AE243" s="5">
        <v>32269</v>
      </c>
      <c r="AF243" s="5">
        <v>32379</v>
      </c>
      <c r="AG243" s="5">
        <v>43402</v>
      </c>
    </row>
    <row r="244" spans="1:33" x14ac:dyDescent="0.25">
      <c r="A244" s="5">
        <v>301</v>
      </c>
      <c r="B244" s="5" t="s">
        <v>1043</v>
      </c>
      <c r="C244" s="5">
        <v>30942</v>
      </c>
      <c r="D244" s="5">
        <v>31144</v>
      </c>
      <c r="E244" s="5">
        <v>30996</v>
      </c>
      <c r="F244" s="5">
        <v>31064</v>
      </c>
      <c r="G244" s="5">
        <v>31040</v>
      </c>
      <c r="H244" s="5">
        <v>31117</v>
      </c>
      <c r="I244" s="5">
        <v>31309</v>
      </c>
      <c r="J244" s="5">
        <v>31790</v>
      </c>
      <c r="K244" s="5">
        <v>32636</v>
      </c>
      <c r="L244" s="5">
        <v>33323</v>
      </c>
      <c r="M244" s="5">
        <v>34024</v>
      </c>
      <c r="N244" s="5">
        <v>34447</v>
      </c>
      <c r="O244" s="5">
        <v>35165</v>
      </c>
      <c r="P244" s="5">
        <v>35694</v>
      </c>
      <c r="Q244" s="5">
        <v>36179</v>
      </c>
      <c r="R244" s="5">
        <v>36924</v>
      </c>
      <c r="S244" s="5">
        <v>36552</v>
      </c>
      <c r="T244" s="5">
        <v>46192</v>
      </c>
      <c r="U244" s="5">
        <v>46642</v>
      </c>
      <c r="V244" s="5">
        <v>46635</v>
      </c>
      <c r="W244" s="5">
        <v>46762</v>
      </c>
      <c r="X244" s="5">
        <v>46953</v>
      </c>
      <c r="Y244" s="5">
        <v>46870</v>
      </c>
      <c r="Z244" s="5">
        <v>47084</v>
      </c>
      <c r="AA244" s="5">
        <v>47144</v>
      </c>
      <c r="AB244" s="5">
        <v>47240</v>
      </c>
      <c r="AC244" s="5">
        <v>47164</v>
      </c>
      <c r="AD244" s="5">
        <v>46849</v>
      </c>
      <c r="AE244" s="5">
        <v>46997</v>
      </c>
      <c r="AF244" s="5">
        <v>47340</v>
      </c>
      <c r="AG244" s="5">
        <v>47537</v>
      </c>
    </row>
    <row r="245" spans="1:33" x14ac:dyDescent="0.25">
      <c r="A245" s="5">
        <v>302</v>
      </c>
      <c r="B245" s="10" t="s">
        <v>1044</v>
      </c>
      <c r="C245" s="10">
        <v>24169</v>
      </c>
      <c r="D245" s="10">
        <v>24573</v>
      </c>
      <c r="E245" s="10">
        <v>24853</v>
      </c>
      <c r="F245" s="10">
        <v>25064</v>
      </c>
      <c r="G245" s="10">
        <v>25514</v>
      </c>
      <c r="H245" s="10">
        <v>25716</v>
      </c>
      <c r="I245" s="10">
        <v>25828</v>
      </c>
      <c r="J245" s="10">
        <v>25841</v>
      </c>
      <c r="K245" s="10">
        <v>25957</v>
      </c>
      <c r="L245" s="10">
        <v>25936</v>
      </c>
      <c r="M245" s="10">
        <v>26025</v>
      </c>
      <c r="N245" s="10">
        <v>26085</v>
      </c>
      <c r="O245" s="10">
        <v>26149</v>
      </c>
      <c r="P245" s="10">
        <v>26139</v>
      </c>
      <c r="Q245" s="10">
        <v>26317</v>
      </c>
      <c r="R245" s="10">
        <v>26456</v>
      </c>
      <c r="S245" s="10">
        <v>26634</v>
      </c>
      <c r="T245" s="10">
        <v>26677</v>
      </c>
      <c r="U245" s="10">
        <v>26583</v>
      </c>
      <c r="V245" s="10">
        <v>26583</v>
      </c>
      <c r="W245" s="5">
        <v>26567</v>
      </c>
      <c r="X245" s="5">
        <v>26714</v>
      </c>
      <c r="Y245" s="5">
        <v>26728</v>
      </c>
      <c r="Z245" s="5">
        <v>26685</v>
      </c>
      <c r="AA245" s="5">
        <v>26609</v>
      </c>
      <c r="AB245" s="5">
        <v>26628</v>
      </c>
      <c r="AC245" s="5">
        <v>26680</v>
      </c>
      <c r="AD245" s="5">
        <v>26744</v>
      </c>
      <c r="AE245" s="5">
        <v>26835</v>
      </c>
      <c r="AF245" s="5">
        <v>26892</v>
      </c>
      <c r="AG245" s="5">
        <v>27114</v>
      </c>
    </row>
    <row r="246" spans="1:33" x14ac:dyDescent="0.25">
      <c r="A246" s="5">
        <v>303</v>
      </c>
      <c r="B246" s="10" t="s">
        <v>1045</v>
      </c>
      <c r="C246" s="10">
        <v>23517</v>
      </c>
      <c r="D246" s="10">
        <v>24281</v>
      </c>
      <c r="E246" s="10">
        <v>24733</v>
      </c>
      <c r="F246" s="10">
        <v>25577</v>
      </c>
      <c r="G246" s="10">
        <v>26724</v>
      </c>
      <c r="H246" s="10">
        <v>27893</v>
      </c>
      <c r="I246" s="10">
        <v>28754</v>
      </c>
      <c r="J246" s="10">
        <v>29744</v>
      </c>
      <c r="K246" s="10">
        <v>30917</v>
      </c>
      <c r="L246" s="10">
        <v>31840</v>
      </c>
      <c r="M246" s="10">
        <v>33448</v>
      </c>
      <c r="N246" s="10">
        <v>34588</v>
      </c>
      <c r="O246" s="10">
        <v>35244</v>
      </c>
      <c r="P246" s="10">
        <v>35591</v>
      </c>
      <c r="Q246" s="10">
        <v>36369</v>
      </c>
      <c r="R246" s="10">
        <v>37132</v>
      </c>
      <c r="S246" s="10">
        <v>37768</v>
      </c>
      <c r="T246" s="10">
        <v>38010</v>
      </c>
      <c r="U246" s="10">
        <v>38125</v>
      </c>
      <c r="V246" s="10">
        <v>38182</v>
      </c>
      <c r="W246" s="5">
        <v>38528</v>
      </c>
      <c r="X246" s="5">
        <v>39206</v>
      </c>
      <c r="Y246" s="5">
        <v>39787</v>
      </c>
      <c r="Z246" s="5">
        <v>40164</v>
      </c>
      <c r="AA246" s="5">
        <v>40470</v>
      </c>
      <c r="AB246" s="5">
        <v>40679</v>
      </c>
      <c r="AC246" s="5">
        <v>40413</v>
      </c>
      <c r="AD246" s="5">
        <v>40363</v>
      </c>
      <c r="AE246" s="5">
        <v>40592</v>
      </c>
      <c r="AF246" s="5">
        <v>40746</v>
      </c>
      <c r="AG246" s="5">
        <v>40735</v>
      </c>
    </row>
    <row r="247" spans="1:33" x14ac:dyDescent="0.25">
      <c r="A247" s="5">
        <v>304</v>
      </c>
      <c r="B247" s="10" t="s">
        <v>1046</v>
      </c>
      <c r="C247" s="10">
        <v>10369</v>
      </c>
      <c r="D247" s="10">
        <v>10383</v>
      </c>
      <c r="E247" s="10">
        <v>10504</v>
      </c>
      <c r="F247" s="10">
        <v>10532</v>
      </c>
      <c r="G247" s="10">
        <v>10606</v>
      </c>
      <c r="H247" s="10">
        <v>10690</v>
      </c>
      <c r="I247" s="10">
        <v>10806</v>
      </c>
      <c r="J247" s="10">
        <v>10855</v>
      </c>
      <c r="K247" s="10">
        <v>10748</v>
      </c>
      <c r="L247" s="10">
        <v>10793</v>
      </c>
      <c r="M247" s="10">
        <v>10895</v>
      </c>
      <c r="N247" s="10">
        <v>11021</v>
      </c>
      <c r="O247" s="10">
        <v>11257</v>
      </c>
      <c r="P247" s="10">
        <v>11389</v>
      </c>
      <c r="Q247" s="10">
        <v>11406</v>
      </c>
      <c r="R247" s="10">
        <v>11388</v>
      </c>
      <c r="S247" s="10">
        <v>11460</v>
      </c>
      <c r="T247" s="10">
        <v>11696</v>
      </c>
      <c r="U247" s="10">
        <v>11775</v>
      </c>
      <c r="V247" s="10">
        <v>11850</v>
      </c>
      <c r="W247" s="5">
        <v>11851</v>
      </c>
      <c r="X247" s="5">
        <v>11836</v>
      </c>
      <c r="Y247" s="5">
        <v>11880</v>
      </c>
      <c r="Z247" s="5">
        <v>11843</v>
      </c>
      <c r="AA247" s="5">
        <v>11930</v>
      </c>
      <c r="AB247" s="5">
        <v>12022</v>
      </c>
      <c r="AC247" s="5">
        <v>12020</v>
      </c>
      <c r="AD247" s="5">
        <v>12038</v>
      </c>
      <c r="AE247" s="5">
        <v>12122</v>
      </c>
      <c r="AF247" s="5">
        <v>12344</v>
      </c>
      <c r="AG247" s="5">
        <v>12397</v>
      </c>
    </row>
    <row r="248" spans="1:33" x14ac:dyDescent="0.25">
      <c r="A248" s="5">
        <v>305</v>
      </c>
      <c r="B248" s="10" t="s">
        <v>1047</v>
      </c>
      <c r="C248" s="10">
        <v>7549</v>
      </c>
      <c r="D248" s="10">
        <v>7704</v>
      </c>
      <c r="E248" s="10">
        <v>7801</v>
      </c>
      <c r="F248" s="10">
        <v>7967</v>
      </c>
      <c r="G248" s="10">
        <v>8048</v>
      </c>
      <c r="H248" s="10">
        <v>8017</v>
      </c>
      <c r="I248" s="10">
        <v>7992</v>
      </c>
      <c r="J248" s="10">
        <v>8038</v>
      </c>
      <c r="K248" s="10">
        <v>8001</v>
      </c>
      <c r="L248" s="10">
        <v>8067</v>
      </c>
      <c r="M248" s="10">
        <v>8410</v>
      </c>
      <c r="N248" s="10">
        <v>8535</v>
      </c>
      <c r="O248" s="10">
        <v>8482</v>
      </c>
      <c r="P248" s="10">
        <v>8487</v>
      </c>
      <c r="Q248" s="10">
        <v>8524</v>
      </c>
      <c r="R248" s="10">
        <v>8595</v>
      </c>
      <c r="S248" s="10">
        <v>8624</v>
      </c>
      <c r="T248" s="10">
        <v>8603</v>
      </c>
      <c r="U248" s="10">
        <v>8670</v>
      </c>
      <c r="V248" s="10">
        <v>8651</v>
      </c>
      <c r="W248" s="5">
        <v>8688</v>
      </c>
      <c r="X248" s="5">
        <v>8680</v>
      </c>
      <c r="Y248" s="5">
        <v>8764</v>
      </c>
    </row>
    <row r="249" spans="1:33" x14ac:dyDescent="0.25">
      <c r="A249" s="5">
        <v>306</v>
      </c>
      <c r="B249" s="10" t="s">
        <v>26</v>
      </c>
      <c r="C249" s="10">
        <v>6627</v>
      </c>
      <c r="D249" s="10">
        <v>6673</v>
      </c>
      <c r="E249" s="10">
        <v>6694</v>
      </c>
      <c r="F249" s="10">
        <v>6801</v>
      </c>
      <c r="G249" s="10">
        <v>6912</v>
      </c>
      <c r="H249" s="10">
        <v>7041</v>
      </c>
      <c r="I249" s="10">
        <v>7104</v>
      </c>
      <c r="J249" s="10">
        <v>7230</v>
      </c>
      <c r="K249" s="10">
        <v>7339</v>
      </c>
      <c r="L249" s="10">
        <v>7401</v>
      </c>
      <c r="M249" s="10">
        <v>7307</v>
      </c>
      <c r="N249" s="10">
        <v>7256</v>
      </c>
      <c r="O249" s="10">
        <v>7294</v>
      </c>
      <c r="P249" s="10">
        <v>7222</v>
      </c>
      <c r="Q249" s="10">
        <v>7220</v>
      </c>
      <c r="R249" s="10">
        <v>7194</v>
      </c>
      <c r="S249" s="10">
        <v>7231</v>
      </c>
      <c r="T249" s="10">
        <v>7272</v>
      </c>
      <c r="U249" s="10"/>
      <c r="V249" s="10"/>
    </row>
    <row r="250" spans="1:33" x14ac:dyDescent="0.25">
      <c r="A250" s="5">
        <v>307</v>
      </c>
      <c r="B250" s="10" t="s">
        <v>1048</v>
      </c>
      <c r="C250" s="10">
        <v>93516</v>
      </c>
      <c r="D250" s="10">
        <v>96072</v>
      </c>
      <c r="E250" s="10">
        <v>99403</v>
      </c>
      <c r="F250" s="10">
        <v>101974</v>
      </c>
      <c r="G250" s="10">
        <v>104390</v>
      </c>
      <c r="H250" s="10">
        <v>106923</v>
      </c>
      <c r="I250" s="10">
        <v>110117</v>
      </c>
      <c r="J250" s="10">
        <v>112389</v>
      </c>
      <c r="K250" s="10">
        <v>114884</v>
      </c>
      <c r="L250" s="10">
        <v>117933</v>
      </c>
      <c r="M250" s="10">
        <v>120512</v>
      </c>
      <c r="N250" s="10">
        <v>123367</v>
      </c>
      <c r="O250" s="10">
        <v>126143</v>
      </c>
      <c r="P250" s="10">
        <v>128035</v>
      </c>
      <c r="Q250" s="10">
        <v>129720</v>
      </c>
      <c r="R250" s="10">
        <v>131221</v>
      </c>
      <c r="S250" s="10">
        <v>132851</v>
      </c>
      <c r="T250" s="10">
        <v>134906</v>
      </c>
      <c r="U250" s="10">
        <v>136999</v>
      </c>
      <c r="V250" s="10">
        <v>139054</v>
      </c>
      <c r="W250" s="5">
        <v>141211</v>
      </c>
      <c r="X250" s="5">
        <v>143212</v>
      </c>
      <c r="Y250" s="5">
        <v>144862</v>
      </c>
      <c r="Z250" s="5">
        <v>146592</v>
      </c>
      <c r="AA250" s="5">
        <v>148250</v>
      </c>
      <c r="AB250" s="5">
        <v>149662</v>
      </c>
      <c r="AC250" s="5">
        <v>150897</v>
      </c>
      <c r="AD250" s="5">
        <v>152481</v>
      </c>
      <c r="AE250" s="5">
        <v>153602</v>
      </c>
      <c r="AF250" s="5">
        <v>154337</v>
      </c>
      <c r="AG250" s="5">
        <v>155226</v>
      </c>
    </row>
    <row r="251" spans="1:33" x14ac:dyDescent="0.25">
      <c r="A251" s="5">
        <v>308</v>
      </c>
      <c r="B251" s="10" t="s">
        <v>1049</v>
      </c>
      <c r="C251" s="10">
        <v>24835</v>
      </c>
      <c r="D251" s="10">
        <v>24897</v>
      </c>
      <c r="E251" s="10">
        <v>24773</v>
      </c>
      <c r="F251" s="10">
        <v>24847</v>
      </c>
      <c r="G251" s="10">
        <v>24913</v>
      </c>
      <c r="H251" s="10">
        <v>24906</v>
      </c>
      <c r="I251" s="10">
        <v>24626</v>
      </c>
      <c r="J251" s="10">
        <v>24696</v>
      </c>
      <c r="K251" s="10">
        <v>24701</v>
      </c>
      <c r="L251" s="10">
        <v>24539</v>
      </c>
      <c r="M251" s="10">
        <v>24398</v>
      </c>
      <c r="N251" s="10">
        <v>24370</v>
      </c>
      <c r="O251" s="10">
        <v>24508</v>
      </c>
      <c r="P251" s="10">
        <v>24526</v>
      </c>
      <c r="Q251" s="10">
        <v>24469</v>
      </c>
      <c r="R251" s="10">
        <v>24423</v>
      </c>
      <c r="S251" s="10">
        <v>24503</v>
      </c>
      <c r="T251" s="10">
        <v>24416</v>
      </c>
      <c r="U251" s="10">
        <v>24513</v>
      </c>
      <c r="V251" s="10">
        <v>24375</v>
      </c>
      <c r="W251" s="5">
        <v>24406</v>
      </c>
      <c r="X251" s="5">
        <v>24335</v>
      </c>
      <c r="Y251" s="5">
        <v>24317</v>
      </c>
      <c r="Z251" s="5">
        <v>24379</v>
      </c>
      <c r="AA251" s="5">
        <v>24352</v>
      </c>
      <c r="AB251" s="5">
        <v>24277</v>
      </c>
      <c r="AC251" s="5">
        <v>24314</v>
      </c>
      <c r="AD251" s="5">
        <v>24406</v>
      </c>
      <c r="AE251" s="5">
        <v>24521</v>
      </c>
      <c r="AF251" s="5">
        <v>24529</v>
      </c>
      <c r="AG251" s="5">
        <v>24630</v>
      </c>
    </row>
    <row r="252" spans="1:33" x14ac:dyDescent="0.25">
      <c r="A252" s="5">
        <v>309</v>
      </c>
      <c r="B252" s="10" t="s">
        <v>386</v>
      </c>
      <c r="C252" s="10">
        <v>3166</v>
      </c>
      <c r="D252" s="10"/>
      <c r="E252" s="10"/>
      <c r="F252" s="10"/>
      <c r="G252" s="10"/>
      <c r="H252" s="10"/>
      <c r="I252" s="10"/>
      <c r="J252" s="10"/>
      <c r="K252" s="10"/>
      <c r="L252" s="10"/>
      <c r="M252" s="10"/>
      <c r="N252" s="10"/>
      <c r="O252" s="10"/>
      <c r="P252" s="10"/>
      <c r="Q252" s="10"/>
      <c r="R252" s="10"/>
      <c r="S252" s="10"/>
      <c r="T252" s="10"/>
      <c r="U252" s="10"/>
      <c r="V252" s="10"/>
      <c r="AE252" s="5">
        <v>0</v>
      </c>
    </row>
    <row r="253" spans="1:33" x14ac:dyDescent="0.25">
      <c r="A253" s="5">
        <v>310</v>
      </c>
      <c r="B253" s="10" t="s">
        <v>1050</v>
      </c>
      <c r="C253" s="10">
        <v>31781</v>
      </c>
      <c r="D253" s="10">
        <v>31729</v>
      </c>
      <c r="E253" s="10">
        <v>32174</v>
      </c>
      <c r="F253" s="10">
        <v>32518</v>
      </c>
      <c r="G253" s="10">
        <v>32936</v>
      </c>
      <c r="H253" s="10">
        <v>33002</v>
      </c>
      <c r="I253" s="10">
        <v>32980</v>
      </c>
      <c r="J253" s="10">
        <v>32817</v>
      </c>
      <c r="K253" s="10">
        <v>32562</v>
      </c>
      <c r="L253" s="10">
        <v>32433</v>
      </c>
      <c r="M253" s="10">
        <v>32703</v>
      </c>
      <c r="N253" s="10">
        <v>32797</v>
      </c>
      <c r="O253" s="10">
        <v>32662</v>
      </c>
      <c r="P253" s="10">
        <v>42056</v>
      </c>
      <c r="Q253" s="10">
        <v>42309</v>
      </c>
      <c r="R253" s="10">
        <v>42308</v>
      </c>
      <c r="S253" s="10">
        <v>42208</v>
      </c>
      <c r="T253" s="10">
        <v>42195</v>
      </c>
      <c r="U253" s="10">
        <v>42037</v>
      </c>
      <c r="V253" s="10">
        <v>42016</v>
      </c>
      <c r="W253" s="5">
        <v>41998</v>
      </c>
      <c r="X253" s="5">
        <v>41984</v>
      </c>
      <c r="Y253" s="5">
        <v>42017</v>
      </c>
      <c r="Z253" s="5">
        <v>42049</v>
      </c>
      <c r="AA253" s="5">
        <v>42079</v>
      </c>
      <c r="AB253" s="5">
        <v>42032</v>
      </c>
      <c r="AC253" s="5">
        <v>42036</v>
      </c>
      <c r="AD253" s="5">
        <v>42169</v>
      </c>
      <c r="AE253" s="5">
        <v>42375</v>
      </c>
      <c r="AF253" s="5">
        <v>42754</v>
      </c>
      <c r="AG253" s="5">
        <v>42846</v>
      </c>
    </row>
    <row r="254" spans="1:33" x14ac:dyDescent="0.25">
      <c r="A254" s="5">
        <v>311</v>
      </c>
      <c r="B254" s="10" t="s">
        <v>1051</v>
      </c>
      <c r="C254" s="10">
        <v>10403</v>
      </c>
      <c r="D254" s="10">
        <v>13387</v>
      </c>
      <c r="E254" s="10">
        <v>13518</v>
      </c>
      <c r="F254" s="10">
        <v>13822</v>
      </c>
      <c r="G254" s="10">
        <v>13844</v>
      </c>
      <c r="H254" s="10">
        <v>13787</v>
      </c>
      <c r="I254" s="10">
        <v>13746</v>
      </c>
      <c r="J254" s="10">
        <v>13734</v>
      </c>
      <c r="K254" s="10">
        <v>13912</v>
      </c>
      <c r="L254" s="10">
        <v>13940</v>
      </c>
      <c r="M254" s="10">
        <v>14033</v>
      </c>
      <c r="N254" s="10">
        <v>14173</v>
      </c>
      <c r="O254" s="10">
        <v>14210</v>
      </c>
      <c r="P254" s="10">
        <v>14255</v>
      </c>
      <c r="Q254" s="10">
        <v>14256</v>
      </c>
      <c r="R254" s="10">
        <v>14416</v>
      </c>
      <c r="S254" s="10">
        <v>14457</v>
      </c>
      <c r="T254" s="10">
        <v>14416</v>
      </c>
      <c r="U254" s="10">
        <v>14571</v>
      </c>
      <c r="V254" s="10">
        <v>14630</v>
      </c>
      <c r="W254" s="5">
        <v>14674</v>
      </c>
      <c r="X254" s="5">
        <v>14657</v>
      </c>
      <c r="Y254" s="5">
        <v>14614</v>
      </c>
    </row>
    <row r="255" spans="1:33" x14ac:dyDescent="0.25">
      <c r="A255" s="5">
        <v>312</v>
      </c>
      <c r="B255" s="10" t="s">
        <v>1052</v>
      </c>
      <c r="C255" s="10">
        <v>13765</v>
      </c>
      <c r="D255" s="10">
        <v>13811</v>
      </c>
      <c r="E255" s="10">
        <v>13945</v>
      </c>
      <c r="F255" s="10">
        <v>13997</v>
      </c>
      <c r="G255" s="10">
        <v>14210</v>
      </c>
      <c r="H255" s="10">
        <v>14285</v>
      </c>
      <c r="I255" s="10">
        <v>14200</v>
      </c>
      <c r="J255" s="10">
        <v>14119</v>
      </c>
      <c r="K255" s="10">
        <v>14148</v>
      </c>
      <c r="L255" s="10">
        <v>14107</v>
      </c>
      <c r="M255" s="10">
        <v>14006</v>
      </c>
      <c r="N255" s="10">
        <v>13938</v>
      </c>
      <c r="O255" s="10">
        <v>13916</v>
      </c>
      <c r="P255" s="10">
        <v>13774</v>
      </c>
      <c r="Q255" s="10">
        <v>13845</v>
      </c>
      <c r="R255" s="10">
        <v>14111</v>
      </c>
      <c r="S255" s="10">
        <v>14087</v>
      </c>
      <c r="T255" s="10">
        <v>14137</v>
      </c>
      <c r="U255" s="10">
        <v>14234</v>
      </c>
      <c r="V255" s="10">
        <v>14160</v>
      </c>
      <c r="W255" s="5">
        <v>14258</v>
      </c>
      <c r="X255" s="5">
        <v>14407</v>
      </c>
      <c r="Y255" s="5">
        <v>14459</v>
      </c>
      <c r="Z255" s="5">
        <v>14437</v>
      </c>
      <c r="AA255" s="5">
        <v>14451</v>
      </c>
      <c r="AB255" s="5">
        <v>14563</v>
      </c>
      <c r="AC255" s="5">
        <v>14626</v>
      </c>
      <c r="AD255" s="5">
        <v>14662</v>
      </c>
      <c r="AE255" s="5">
        <v>14773</v>
      </c>
      <c r="AF255" s="5">
        <v>15156</v>
      </c>
      <c r="AG255" s="5">
        <v>15214</v>
      </c>
    </row>
    <row r="256" spans="1:33" x14ac:dyDescent="0.25">
      <c r="A256" s="5">
        <v>313</v>
      </c>
      <c r="B256" s="10" t="s">
        <v>1053</v>
      </c>
      <c r="C256" s="10">
        <v>18241</v>
      </c>
      <c r="D256" s="10">
        <v>18390</v>
      </c>
      <c r="E256" s="10">
        <v>18493</v>
      </c>
      <c r="F256" s="10">
        <v>18674</v>
      </c>
      <c r="G256" s="10">
        <v>18779</v>
      </c>
      <c r="H256" s="10">
        <v>18928</v>
      </c>
      <c r="I256" s="10">
        <v>18989</v>
      </c>
      <c r="J256" s="10">
        <v>19134</v>
      </c>
      <c r="K256" s="10">
        <v>19224</v>
      </c>
      <c r="L256" s="10">
        <v>19188</v>
      </c>
      <c r="M256" s="10">
        <v>19179</v>
      </c>
      <c r="N256" s="10">
        <v>19077</v>
      </c>
      <c r="O256" s="10">
        <v>19115</v>
      </c>
      <c r="P256" s="10">
        <v>19260</v>
      </c>
      <c r="Q256" s="10">
        <v>19327</v>
      </c>
      <c r="R256" s="10">
        <v>19396</v>
      </c>
      <c r="S256" s="10">
        <v>19450</v>
      </c>
      <c r="T256" s="10">
        <v>19487</v>
      </c>
      <c r="U256" s="10">
        <v>19468</v>
      </c>
      <c r="V256" s="10">
        <v>19475</v>
      </c>
      <c r="W256" s="5">
        <v>19611</v>
      </c>
      <c r="X256" s="5">
        <v>19753</v>
      </c>
      <c r="Y256" s="5">
        <v>20000</v>
      </c>
      <c r="Z256" s="5">
        <v>20111</v>
      </c>
      <c r="AA256" s="5">
        <v>20200</v>
      </c>
      <c r="AB256" s="5">
        <v>20316</v>
      </c>
      <c r="AC256" s="5">
        <v>20492</v>
      </c>
      <c r="AD256" s="5">
        <v>20647</v>
      </c>
      <c r="AE256" s="5">
        <v>20823</v>
      </c>
      <c r="AF256" s="5">
        <v>21020</v>
      </c>
      <c r="AG256" s="5">
        <v>21266</v>
      </c>
    </row>
    <row r="257" spans="1:33" x14ac:dyDescent="0.25">
      <c r="A257" s="5">
        <v>314</v>
      </c>
      <c r="B257" s="10" t="s">
        <v>258</v>
      </c>
      <c r="C257" s="10">
        <v>2429</v>
      </c>
      <c r="D257" s="10">
        <v>2437</v>
      </c>
      <c r="E257" s="10">
        <v>2458</v>
      </c>
      <c r="F257" s="10">
        <v>2458</v>
      </c>
      <c r="G257" s="10">
        <v>2465</v>
      </c>
      <c r="H257" s="10">
        <v>2493</v>
      </c>
      <c r="I257" s="10">
        <v>2583</v>
      </c>
      <c r="J257" s="10">
        <v>2608</v>
      </c>
      <c r="K257" s="10"/>
      <c r="L257" s="10"/>
      <c r="M257" s="10"/>
      <c r="N257" s="10"/>
      <c r="O257" s="10"/>
      <c r="P257" s="10"/>
      <c r="Q257" s="10"/>
      <c r="R257" s="10"/>
      <c r="S257" s="10"/>
      <c r="T257" s="10"/>
      <c r="U257" s="10"/>
      <c r="V257" s="10"/>
    </row>
    <row r="258" spans="1:33" x14ac:dyDescent="0.25">
      <c r="A258" s="5">
        <v>315</v>
      </c>
      <c r="B258" s="10" t="s">
        <v>27</v>
      </c>
      <c r="C258" s="10">
        <v>10433</v>
      </c>
      <c r="D258" s="10">
        <v>10419</v>
      </c>
      <c r="E258" s="10">
        <v>10388</v>
      </c>
      <c r="F258" s="10">
        <v>10439</v>
      </c>
      <c r="G258" s="10">
        <v>10459</v>
      </c>
      <c r="H258" s="10">
        <v>10320</v>
      </c>
      <c r="I258" s="10">
        <v>10353</v>
      </c>
      <c r="J258" s="10">
        <v>10321</v>
      </c>
      <c r="K258" s="10">
        <v>10225</v>
      </c>
      <c r="L258" s="10">
        <v>10117</v>
      </c>
      <c r="M258" s="10">
        <v>10080</v>
      </c>
      <c r="N258" s="10">
        <v>10018</v>
      </c>
      <c r="O258" s="10">
        <v>9968</v>
      </c>
      <c r="P258" s="10">
        <v>10124</v>
      </c>
      <c r="Q258" s="10">
        <v>10205</v>
      </c>
      <c r="R258" s="10">
        <v>10194</v>
      </c>
      <c r="S258" s="10">
        <v>10262</v>
      </c>
      <c r="T258" s="10">
        <v>10282</v>
      </c>
      <c r="U258" s="10"/>
      <c r="V258" s="10"/>
    </row>
    <row r="259" spans="1:33" x14ac:dyDescent="0.25">
      <c r="A259" s="5">
        <v>316</v>
      </c>
      <c r="B259" s="10" t="s">
        <v>28</v>
      </c>
      <c r="C259" s="10">
        <v>18122</v>
      </c>
      <c r="D259" s="10">
        <v>18294</v>
      </c>
      <c r="E259" s="10">
        <v>18426</v>
      </c>
      <c r="F259" s="10">
        <v>18463</v>
      </c>
      <c r="G259" s="10">
        <v>18432</v>
      </c>
      <c r="H259" s="10">
        <v>18501</v>
      </c>
      <c r="I259" s="10">
        <v>18504</v>
      </c>
      <c r="J259" s="10">
        <v>18554</v>
      </c>
      <c r="K259" s="10">
        <v>18420</v>
      </c>
      <c r="L259" s="10">
        <v>18417</v>
      </c>
      <c r="M259" s="10">
        <v>18487</v>
      </c>
      <c r="N259" s="10">
        <v>18345</v>
      </c>
      <c r="O259" s="10">
        <v>18333</v>
      </c>
      <c r="P259" s="10">
        <v>18327</v>
      </c>
      <c r="Q259" s="10">
        <v>18438</v>
      </c>
      <c r="R259" s="10">
        <v>18575</v>
      </c>
      <c r="S259" s="10">
        <v>18564</v>
      </c>
      <c r="T259" s="10">
        <v>18575</v>
      </c>
      <c r="U259" s="10"/>
      <c r="V259" s="10"/>
    </row>
    <row r="260" spans="1:33" x14ac:dyDescent="0.25">
      <c r="A260" s="5">
        <v>317</v>
      </c>
      <c r="B260" s="10" t="s">
        <v>1054</v>
      </c>
      <c r="C260" s="10">
        <v>7282</v>
      </c>
      <c r="D260" s="10">
        <v>7394</v>
      </c>
      <c r="E260" s="10">
        <v>7513</v>
      </c>
      <c r="F260" s="10">
        <v>7636</v>
      </c>
      <c r="G260" s="10">
        <v>7718</v>
      </c>
      <c r="H260" s="10">
        <v>7856</v>
      </c>
      <c r="I260" s="10">
        <v>8027</v>
      </c>
      <c r="J260" s="10">
        <v>8117</v>
      </c>
      <c r="K260" s="10">
        <v>8188</v>
      </c>
      <c r="L260" s="10">
        <v>8232</v>
      </c>
      <c r="M260" s="10">
        <v>8297</v>
      </c>
      <c r="N260" s="10">
        <v>8381</v>
      </c>
      <c r="O260" s="10">
        <v>8619</v>
      </c>
      <c r="P260" s="10">
        <v>8660</v>
      </c>
      <c r="Q260" s="10">
        <v>8609</v>
      </c>
      <c r="R260" s="10">
        <v>8630</v>
      </c>
      <c r="S260" s="10">
        <v>8670</v>
      </c>
      <c r="T260" s="10">
        <v>8785</v>
      </c>
      <c r="U260" s="10">
        <v>8859</v>
      </c>
      <c r="V260" s="10">
        <v>8891</v>
      </c>
      <c r="W260" s="5">
        <v>8964</v>
      </c>
      <c r="X260" s="5">
        <v>8880</v>
      </c>
      <c r="Y260" s="5">
        <v>8837</v>
      </c>
      <c r="Z260" s="5">
        <v>8845</v>
      </c>
      <c r="AA260" s="5">
        <v>8824</v>
      </c>
      <c r="AB260" s="5">
        <v>8795</v>
      </c>
      <c r="AC260" s="5">
        <v>8779</v>
      </c>
      <c r="AD260" s="5">
        <v>8807</v>
      </c>
      <c r="AE260" s="5">
        <v>8877</v>
      </c>
      <c r="AF260" s="5">
        <v>8999</v>
      </c>
      <c r="AG260" s="5">
        <v>9112</v>
      </c>
    </row>
    <row r="261" spans="1:33" x14ac:dyDescent="0.25">
      <c r="A261" s="5">
        <v>318</v>
      </c>
      <c r="B261" s="10" t="s">
        <v>112</v>
      </c>
      <c r="C261" s="10">
        <v>7632</v>
      </c>
      <c r="D261" s="10">
        <v>7746</v>
      </c>
      <c r="E261" s="10">
        <v>7728</v>
      </c>
      <c r="F261" s="10">
        <v>7777</v>
      </c>
      <c r="G261" s="10">
        <v>7883</v>
      </c>
      <c r="H261" s="10">
        <v>7973</v>
      </c>
      <c r="I261" s="10">
        <v>7982</v>
      </c>
      <c r="J261" s="10">
        <v>7987</v>
      </c>
      <c r="K261" s="10">
        <v>8077</v>
      </c>
      <c r="L261" s="10">
        <v>8045</v>
      </c>
      <c r="M261" s="10">
        <v>8032</v>
      </c>
      <c r="N261" s="10">
        <v>8018</v>
      </c>
      <c r="O261" s="10">
        <v>7989</v>
      </c>
      <c r="P261" s="10"/>
      <c r="Q261" s="10"/>
      <c r="R261" s="10"/>
      <c r="S261" s="10"/>
      <c r="T261" s="10"/>
      <c r="U261" s="10"/>
      <c r="V261" s="10"/>
    </row>
    <row r="262" spans="1:33" x14ac:dyDescent="0.25">
      <c r="A262" s="5">
        <v>321</v>
      </c>
      <c r="B262" s="10" t="s">
        <v>1055</v>
      </c>
      <c r="C262" s="10">
        <v>21985</v>
      </c>
      <c r="D262" s="10">
        <v>23644</v>
      </c>
      <c r="E262" s="10">
        <v>25502</v>
      </c>
      <c r="F262" s="10">
        <v>26880</v>
      </c>
      <c r="G262" s="10">
        <v>28478</v>
      </c>
      <c r="H262" s="10">
        <v>29508</v>
      </c>
      <c r="I262" s="10">
        <v>30339</v>
      </c>
      <c r="J262" s="10">
        <v>30743</v>
      </c>
      <c r="K262" s="10">
        <v>31093</v>
      </c>
      <c r="L262" s="10">
        <v>31480</v>
      </c>
      <c r="M262" s="10">
        <v>31925</v>
      </c>
      <c r="N262" s="10">
        <v>32959</v>
      </c>
      <c r="O262" s="10">
        <v>33313</v>
      </c>
      <c r="P262" s="10">
        <v>35978</v>
      </c>
      <c r="Q262" s="10">
        <v>38106</v>
      </c>
      <c r="R262" s="10">
        <v>41254</v>
      </c>
      <c r="S262" s="10">
        <v>42350</v>
      </c>
      <c r="T262" s="10">
        <v>43529</v>
      </c>
      <c r="U262" s="10">
        <v>44499</v>
      </c>
      <c r="V262" s="10">
        <v>45568</v>
      </c>
      <c r="W262" s="5">
        <v>46475</v>
      </c>
      <c r="X262" s="5">
        <v>47243</v>
      </c>
      <c r="Y262" s="5">
        <v>47622</v>
      </c>
      <c r="Z262" s="5">
        <v>47935</v>
      </c>
      <c r="AA262" s="5">
        <v>48309</v>
      </c>
      <c r="AB262" s="5">
        <v>48429</v>
      </c>
      <c r="AC262" s="5">
        <v>48421</v>
      </c>
      <c r="AD262" s="5">
        <v>48637</v>
      </c>
      <c r="AE262" s="5">
        <v>48765</v>
      </c>
      <c r="AF262" s="5">
        <v>49300</v>
      </c>
      <c r="AG262" s="5">
        <v>49579</v>
      </c>
    </row>
    <row r="263" spans="1:33" x14ac:dyDescent="0.25">
      <c r="A263" s="5">
        <v>323</v>
      </c>
      <c r="B263" s="10" t="s">
        <v>378</v>
      </c>
      <c r="C263" s="10">
        <v>3701</v>
      </c>
      <c r="D263" s="10"/>
      <c r="E263" s="10"/>
      <c r="F263" s="10"/>
      <c r="G263" s="10"/>
      <c r="H263" s="10"/>
      <c r="I263" s="10"/>
      <c r="J263" s="10"/>
      <c r="K263" s="10"/>
      <c r="L263" s="10"/>
      <c r="M263" s="10"/>
      <c r="N263" s="10"/>
      <c r="O263" s="10"/>
      <c r="P263" s="10"/>
      <c r="Q263" s="10"/>
      <c r="R263" s="10"/>
      <c r="S263" s="10"/>
      <c r="T263" s="10"/>
      <c r="U263" s="10"/>
      <c r="V263" s="10"/>
    </row>
    <row r="264" spans="1:33" x14ac:dyDescent="0.25">
      <c r="A264" s="5">
        <v>324</v>
      </c>
      <c r="B264" s="10" t="s">
        <v>389</v>
      </c>
      <c r="C264" s="10">
        <v>3090</v>
      </c>
      <c r="D264" s="10"/>
      <c r="E264" s="10"/>
      <c r="F264" s="10"/>
      <c r="G264" s="10"/>
      <c r="H264" s="10"/>
      <c r="I264" s="10"/>
      <c r="J264" s="10"/>
      <c r="K264" s="10"/>
      <c r="L264" s="10"/>
      <c r="M264" s="10"/>
      <c r="N264" s="10"/>
      <c r="O264" s="10"/>
      <c r="P264" s="10"/>
      <c r="Q264" s="10"/>
      <c r="R264" s="10"/>
      <c r="S264" s="10"/>
      <c r="T264" s="10"/>
      <c r="U264" s="10"/>
      <c r="V264" s="10"/>
    </row>
    <row r="265" spans="1:33" x14ac:dyDescent="0.25">
      <c r="A265" s="5">
        <v>325</v>
      </c>
      <c r="B265" s="10" t="s">
        <v>259</v>
      </c>
      <c r="C265" s="10">
        <v>2047</v>
      </c>
      <c r="D265" s="10">
        <v>2031</v>
      </c>
      <c r="E265" s="10">
        <v>2051</v>
      </c>
      <c r="F265" s="10">
        <v>2075</v>
      </c>
      <c r="G265" s="10">
        <v>2094</v>
      </c>
      <c r="H265" s="10">
        <v>2117</v>
      </c>
      <c r="I265" s="10">
        <v>2141</v>
      </c>
      <c r="J265" s="10">
        <v>2119</v>
      </c>
      <c r="K265" s="10"/>
      <c r="L265" s="10"/>
      <c r="M265" s="10"/>
      <c r="N265" s="10"/>
      <c r="O265" s="10"/>
      <c r="P265" s="10"/>
      <c r="Q265" s="10"/>
      <c r="R265" s="10"/>
      <c r="S265" s="10"/>
      <c r="T265" s="10"/>
      <c r="U265" s="10"/>
      <c r="V265" s="10"/>
    </row>
    <row r="266" spans="1:33" x14ac:dyDescent="0.25">
      <c r="A266" s="5">
        <v>326</v>
      </c>
      <c r="B266" s="10" t="s">
        <v>29</v>
      </c>
      <c r="C266" s="10">
        <v>6566</v>
      </c>
      <c r="D266" s="10">
        <v>6709</v>
      </c>
      <c r="E266" s="10">
        <v>6704</v>
      </c>
      <c r="F266" s="10">
        <v>6777</v>
      </c>
      <c r="G266" s="10">
        <v>6845</v>
      </c>
      <c r="H266" s="10">
        <v>6909</v>
      </c>
      <c r="I266" s="10">
        <v>6984</v>
      </c>
      <c r="J266" s="10">
        <v>7009</v>
      </c>
      <c r="K266" s="10">
        <v>7043</v>
      </c>
      <c r="L266" s="10">
        <v>7190</v>
      </c>
      <c r="M266" s="10">
        <v>7255</v>
      </c>
      <c r="N266" s="10">
        <v>7267</v>
      </c>
      <c r="O266" s="10">
        <v>7328</v>
      </c>
      <c r="P266" s="10">
        <v>7386</v>
      </c>
      <c r="Q266" s="10">
        <v>7424</v>
      </c>
      <c r="R266" s="10">
        <v>7453</v>
      </c>
      <c r="S266" s="10">
        <v>7510</v>
      </c>
      <c r="T266" s="10">
        <v>7684</v>
      </c>
      <c r="U266" s="10"/>
      <c r="V266" s="10"/>
    </row>
    <row r="267" spans="1:33" x14ac:dyDescent="0.25">
      <c r="A267" s="5">
        <v>327</v>
      </c>
      <c r="B267" s="10" t="s">
        <v>1056</v>
      </c>
      <c r="C267" s="10">
        <v>27001</v>
      </c>
      <c r="D267" s="10">
        <v>27302</v>
      </c>
      <c r="E267" s="10">
        <v>27272</v>
      </c>
      <c r="F267" s="10">
        <v>27462</v>
      </c>
      <c r="G267" s="10">
        <v>27643</v>
      </c>
      <c r="H267" s="10">
        <v>27675</v>
      </c>
      <c r="I267" s="10">
        <v>27722</v>
      </c>
      <c r="J267" s="10">
        <v>28119</v>
      </c>
      <c r="K267" s="10">
        <v>28341</v>
      </c>
      <c r="L267" s="10">
        <v>28003</v>
      </c>
      <c r="M267" s="10">
        <v>27993</v>
      </c>
      <c r="N267" s="10">
        <v>28488</v>
      </c>
      <c r="O267" s="10">
        <v>28747</v>
      </c>
      <c r="P267" s="10">
        <v>28833</v>
      </c>
      <c r="Q267" s="10">
        <v>29038</v>
      </c>
      <c r="R267" s="10">
        <v>28998</v>
      </c>
      <c r="S267" s="10">
        <v>29106</v>
      </c>
      <c r="T267" s="10">
        <v>28977</v>
      </c>
      <c r="U267" s="10">
        <v>28889</v>
      </c>
      <c r="V267" s="10">
        <v>28610</v>
      </c>
      <c r="W267" s="5">
        <v>28540</v>
      </c>
      <c r="X267" s="5">
        <v>28583</v>
      </c>
      <c r="Y267" s="5">
        <v>28812</v>
      </c>
      <c r="Z267" s="5">
        <v>28609</v>
      </c>
      <c r="AA267" s="5">
        <v>28905</v>
      </c>
      <c r="AB267" s="5">
        <v>28969</v>
      </c>
      <c r="AC267" s="5">
        <v>28997</v>
      </c>
      <c r="AD267" s="5">
        <v>29062</v>
      </c>
      <c r="AE267" s="5">
        <v>29309</v>
      </c>
      <c r="AF267" s="5">
        <v>29677</v>
      </c>
      <c r="AG267" s="5">
        <v>29755</v>
      </c>
    </row>
    <row r="268" spans="1:33" x14ac:dyDescent="0.25">
      <c r="A268" s="5">
        <v>328</v>
      </c>
      <c r="B268" s="10" t="s">
        <v>380</v>
      </c>
      <c r="C268" s="10">
        <v>4626</v>
      </c>
      <c r="D268" s="10"/>
      <c r="E268" s="10"/>
      <c r="F268" s="10"/>
      <c r="G268" s="10"/>
      <c r="H268" s="10"/>
      <c r="I268" s="10"/>
      <c r="J268" s="10"/>
      <c r="K268" s="10"/>
      <c r="L268" s="10"/>
      <c r="M268" s="10"/>
      <c r="N268" s="10"/>
      <c r="O268" s="10"/>
      <c r="P268" s="10"/>
      <c r="Q268" s="10"/>
      <c r="R268" s="10"/>
      <c r="S268" s="10"/>
      <c r="T268" s="10"/>
      <c r="U268" s="10"/>
      <c r="V268" s="10"/>
    </row>
    <row r="269" spans="1:33" x14ac:dyDescent="0.25">
      <c r="A269" s="5">
        <v>329</v>
      </c>
      <c r="B269" s="10" t="s">
        <v>1057</v>
      </c>
      <c r="C269" s="10">
        <v>6849</v>
      </c>
      <c r="D269" s="10">
        <v>8207</v>
      </c>
      <c r="E269" s="10">
        <v>8249</v>
      </c>
      <c r="F269" s="10">
        <v>8270</v>
      </c>
      <c r="G269" s="10">
        <v>8316</v>
      </c>
      <c r="H269" s="10">
        <v>8417</v>
      </c>
      <c r="I269" s="10">
        <v>8442</v>
      </c>
      <c r="J269" s="10">
        <v>8381</v>
      </c>
      <c r="K269" s="10">
        <v>8390</v>
      </c>
      <c r="L269" s="10">
        <v>8450</v>
      </c>
      <c r="M269" s="10">
        <v>8538</v>
      </c>
      <c r="N269" s="10">
        <v>8523</v>
      </c>
      <c r="O269" s="10">
        <v>8415</v>
      </c>
      <c r="P269" s="10">
        <v>8386</v>
      </c>
      <c r="Q269" s="10">
        <v>8408</v>
      </c>
      <c r="R269" s="10">
        <v>8324</v>
      </c>
      <c r="S269" s="10">
        <v>8343</v>
      </c>
      <c r="T269" s="10">
        <v>8338</v>
      </c>
      <c r="U269" s="10">
        <v>8296</v>
      </c>
      <c r="V269" s="10">
        <v>8212</v>
      </c>
      <c r="W269" s="5">
        <v>8280</v>
      </c>
      <c r="X269" s="5">
        <v>8447</v>
      </c>
      <c r="Y269" s="5">
        <v>8504</v>
      </c>
    </row>
    <row r="270" spans="1:33" x14ac:dyDescent="0.25">
      <c r="A270" s="5">
        <v>330</v>
      </c>
      <c r="B270" s="10" t="s">
        <v>86</v>
      </c>
      <c r="C270" s="10">
        <v>8225</v>
      </c>
      <c r="D270" s="10">
        <v>8463</v>
      </c>
      <c r="E270" s="10">
        <v>8401</v>
      </c>
      <c r="F270" s="10">
        <v>8497</v>
      </c>
      <c r="G270" s="10">
        <v>8689</v>
      </c>
      <c r="H270" s="10">
        <v>8789</v>
      </c>
      <c r="I270" s="10">
        <v>8885</v>
      </c>
      <c r="J270" s="10">
        <v>8893</v>
      </c>
      <c r="K270" s="10">
        <v>8971</v>
      </c>
      <c r="L270" s="10">
        <v>8923</v>
      </c>
      <c r="M270" s="10">
        <v>8854</v>
      </c>
      <c r="N270" s="10">
        <v>8819</v>
      </c>
      <c r="O270" s="10">
        <v>8808</v>
      </c>
      <c r="P270" s="10">
        <v>8737</v>
      </c>
      <c r="Q270" s="10"/>
      <c r="R270" s="10"/>
      <c r="S270" s="10"/>
      <c r="T270" s="10"/>
      <c r="U270" s="10"/>
      <c r="V270" s="10"/>
    </row>
    <row r="271" spans="1:33" x14ac:dyDescent="0.25">
      <c r="A271" s="5">
        <v>331</v>
      </c>
      <c r="B271" s="10" t="s">
        <v>688</v>
      </c>
      <c r="C271" s="10">
        <v>7939</v>
      </c>
      <c r="D271" s="10">
        <v>12281</v>
      </c>
      <c r="E271" s="10">
        <v>12436</v>
      </c>
      <c r="F271" s="10">
        <v>12574</v>
      </c>
      <c r="G271" s="10">
        <v>12702</v>
      </c>
      <c r="H271" s="10">
        <v>12890</v>
      </c>
      <c r="I271" s="10">
        <v>12985</v>
      </c>
      <c r="J271" s="10">
        <v>13035</v>
      </c>
      <c r="K271" s="10">
        <v>13072</v>
      </c>
      <c r="L271" s="10">
        <v>13237</v>
      </c>
      <c r="M271" s="10">
        <v>13241</v>
      </c>
      <c r="N271" s="10">
        <v>13332</v>
      </c>
      <c r="O271" s="10">
        <v>13374</v>
      </c>
      <c r="P271" s="10">
        <v>13514</v>
      </c>
      <c r="Q271" s="10">
        <v>13571</v>
      </c>
      <c r="R271" s="10">
        <v>13728</v>
      </c>
      <c r="S271" s="10">
        <v>13870</v>
      </c>
      <c r="T271" s="10">
        <v>13968</v>
      </c>
      <c r="U271" s="10">
        <v>13908</v>
      </c>
      <c r="V271" s="10">
        <v>13999</v>
      </c>
      <c r="W271" s="5">
        <v>14047</v>
      </c>
      <c r="X271" s="5">
        <v>14156</v>
      </c>
      <c r="Y271" s="5">
        <v>14174</v>
      </c>
      <c r="Z271" s="5">
        <v>14121</v>
      </c>
      <c r="AA271" s="5">
        <v>14050</v>
      </c>
      <c r="AB271" s="5">
        <v>13992</v>
      </c>
      <c r="AC271" s="5">
        <v>13999</v>
      </c>
      <c r="AD271" s="5">
        <v>14099</v>
      </c>
      <c r="AE271" s="5">
        <v>14156</v>
      </c>
      <c r="AF271" s="5">
        <v>14208</v>
      </c>
      <c r="AG271" s="5">
        <v>14395</v>
      </c>
    </row>
    <row r="272" spans="1:33" x14ac:dyDescent="0.25">
      <c r="A272" s="5">
        <v>332</v>
      </c>
      <c r="B272" s="10" t="s">
        <v>30</v>
      </c>
      <c r="C272" s="10">
        <v>5643</v>
      </c>
      <c r="D272" s="10">
        <v>5619</v>
      </c>
      <c r="E272" s="10">
        <v>5594</v>
      </c>
      <c r="F272" s="10">
        <v>5636</v>
      </c>
      <c r="G272" s="10">
        <v>5608</v>
      </c>
      <c r="H272" s="10">
        <v>5655</v>
      </c>
      <c r="I272" s="10">
        <v>5782</v>
      </c>
      <c r="J272" s="10">
        <v>5870</v>
      </c>
      <c r="K272" s="10">
        <v>5903</v>
      </c>
      <c r="L272" s="10">
        <v>5902</v>
      </c>
      <c r="M272" s="10">
        <v>5876</v>
      </c>
      <c r="N272" s="10">
        <v>5831</v>
      </c>
      <c r="O272" s="10">
        <v>5848</v>
      </c>
      <c r="P272" s="10">
        <v>5833</v>
      </c>
      <c r="Q272" s="10">
        <v>5800</v>
      </c>
      <c r="R272" s="10">
        <v>5822</v>
      </c>
      <c r="S272" s="10">
        <v>5903</v>
      </c>
      <c r="T272" s="10">
        <v>5945</v>
      </c>
      <c r="U272" s="10"/>
      <c r="V272" s="10"/>
    </row>
    <row r="273" spans="1:33" x14ac:dyDescent="0.25">
      <c r="A273" s="5">
        <v>333</v>
      </c>
      <c r="B273" s="10" t="s">
        <v>1058</v>
      </c>
      <c r="C273" s="10">
        <v>36620</v>
      </c>
      <c r="D273" s="10">
        <v>37629</v>
      </c>
      <c r="E273" s="10">
        <v>38701</v>
      </c>
      <c r="F273" s="10">
        <v>39423</v>
      </c>
      <c r="G273" s="10">
        <v>39904</v>
      </c>
      <c r="H273" s="10">
        <v>40648</v>
      </c>
      <c r="I273" s="10">
        <v>40929</v>
      </c>
      <c r="J273" s="10">
        <v>41055</v>
      </c>
      <c r="K273" s="10">
        <v>41172</v>
      </c>
      <c r="L273" s="10">
        <v>41241</v>
      </c>
      <c r="M273" s="10">
        <v>41052</v>
      </c>
      <c r="N273" s="10">
        <v>40814</v>
      </c>
      <c r="O273" s="10">
        <v>40687</v>
      </c>
      <c r="P273" s="10">
        <v>40305</v>
      </c>
      <c r="Q273" s="10">
        <v>40134</v>
      </c>
      <c r="R273" s="10">
        <v>40015</v>
      </c>
      <c r="S273" s="10">
        <v>39843</v>
      </c>
      <c r="T273" s="10">
        <v>39775</v>
      </c>
      <c r="U273" s="10">
        <v>39563</v>
      </c>
      <c r="V273" s="10">
        <v>39393</v>
      </c>
      <c r="W273" s="5">
        <v>39361</v>
      </c>
      <c r="X273" s="5">
        <v>39636</v>
      </c>
      <c r="Y273" s="5">
        <v>39663</v>
      </c>
    </row>
    <row r="274" spans="1:33" x14ac:dyDescent="0.25">
      <c r="A274" s="5">
        <v>334</v>
      </c>
      <c r="B274" s="10" t="s">
        <v>116</v>
      </c>
      <c r="C274" s="10">
        <v>9251</v>
      </c>
      <c r="D274" s="10">
        <v>9269</v>
      </c>
      <c r="E274" s="10">
        <v>9287</v>
      </c>
      <c r="F274" s="10">
        <v>9393</v>
      </c>
      <c r="G274" s="10">
        <v>9330</v>
      </c>
      <c r="H274" s="10">
        <v>9291</v>
      </c>
      <c r="I274" s="10">
        <v>9286</v>
      </c>
      <c r="J274" s="10">
        <v>9298</v>
      </c>
      <c r="K274" s="10">
        <v>9392</v>
      </c>
      <c r="L274" s="10">
        <v>9403</v>
      </c>
      <c r="M274" s="10">
        <v>9421</v>
      </c>
      <c r="N274" s="10">
        <v>9551</v>
      </c>
      <c r="O274" s="10">
        <v>9559</v>
      </c>
      <c r="P274" s="10"/>
      <c r="Q274" s="10"/>
      <c r="R274" s="10"/>
      <c r="S274" s="10"/>
      <c r="T274" s="10"/>
      <c r="U274" s="10"/>
      <c r="V274" s="10"/>
    </row>
    <row r="275" spans="1:33" x14ac:dyDescent="0.25">
      <c r="A275" s="5">
        <v>335</v>
      </c>
      <c r="B275" s="10" t="s">
        <v>1059</v>
      </c>
      <c r="C275" s="10">
        <v>6976</v>
      </c>
      <c r="D275" s="10">
        <v>12397</v>
      </c>
      <c r="E275" s="10">
        <v>12413</v>
      </c>
      <c r="F275" s="10">
        <v>12518</v>
      </c>
      <c r="G275" s="10">
        <v>12673</v>
      </c>
      <c r="H275" s="10">
        <v>12744</v>
      </c>
      <c r="I275" s="10">
        <v>12790</v>
      </c>
      <c r="J275" s="10">
        <v>13090</v>
      </c>
      <c r="K275" s="10">
        <v>13226</v>
      </c>
      <c r="L275" s="10">
        <v>13254</v>
      </c>
      <c r="M275" s="10">
        <v>13237</v>
      </c>
      <c r="N275" s="10">
        <v>13254</v>
      </c>
      <c r="O275" s="10">
        <v>13372</v>
      </c>
      <c r="P275" s="10">
        <v>13285</v>
      </c>
      <c r="Q275" s="10">
        <v>13298</v>
      </c>
      <c r="R275" s="10">
        <v>13339</v>
      </c>
      <c r="S275" s="10">
        <v>13367</v>
      </c>
      <c r="T275" s="10">
        <v>13438</v>
      </c>
      <c r="U275" s="10">
        <v>13506</v>
      </c>
      <c r="V275" s="10">
        <v>13474</v>
      </c>
      <c r="W275" s="5">
        <v>13493</v>
      </c>
      <c r="X275" s="5">
        <v>13484</v>
      </c>
      <c r="Y275" s="5">
        <v>13494</v>
      </c>
      <c r="Z275" s="5">
        <v>13500</v>
      </c>
      <c r="AA275" s="5">
        <v>13601</v>
      </c>
      <c r="AB275" s="5">
        <v>13621</v>
      </c>
      <c r="AC275" s="5">
        <v>13639</v>
      </c>
      <c r="AD275" s="5">
        <v>13672</v>
      </c>
      <c r="AE275" s="5">
        <v>13783</v>
      </c>
      <c r="AF275" s="5">
        <v>13866</v>
      </c>
      <c r="AG275" s="5">
        <v>13879</v>
      </c>
    </row>
    <row r="276" spans="1:33" x14ac:dyDescent="0.25">
      <c r="A276" s="5">
        <v>336</v>
      </c>
      <c r="B276" s="10" t="s">
        <v>374</v>
      </c>
      <c r="C276" s="10">
        <v>16414</v>
      </c>
      <c r="D276" s="10"/>
      <c r="E276" s="10"/>
      <c r="F276" s="10"/>
      <c r="G276" s="10"/>
      <c r="H276" s="10"/>
      <c r="I276" s="10"/>
      <c r="J276" s="10"/>
      <c r="K276" s="10"/>
      <c r="L276" s="10"/>
      <c r="M276" s="10"/>
      <c r="N276" s="10"/>
      <c r="O276" s="10"/>
      <c r="P276" s="10"/>
      <c r="Q276" s="10"/>
      <c r="R276" s="10"/>
      <c r="S276" s="10"/>
      <c r="T276" s="10"/>
      <c r="U276" s="10"/>
      <c r="V276" s="10"/>
    </row>
    <row r="277" spans="1:33" x14ac:dyDescent="0.25">
      <c r="A277" s="5">
        <v>337</v>
      </c>
      <c r="B277" s="10" t="s">
        <v>385</v>
      </c>
      <c r="C277" s="10">
        <v>1368</v>
      </c>
      <c r="D277" s="10"/>
      <c r="E277" s="10"/>
      <c r="F277" s="10"/>
      <c r="G277" s="10"/>
      <c r="H277" s="10"/>
      <c r="I277" s="10"/>
      <c r="J277" s="10"/>
      <c r="K277" s="10"/>
      <c r="L277" s="10"/>
      <c r="M277" s="10"/>
      <c r="N277" s="10"/>
      <c r="O277" s="10"/>
      <c r="P277" s="10"/>
      <c r="Q277" s="10"/>
      <c r="R277" s="10"/>
      <c r="S277" s="10"/>
      <c r="T277" s="10"/>
      <c r="U277" s="10"/>
      <c r="V277" s="10"/>
    </row>
    <row r="278" spans="1:33" x14ac:dyDescent="0.25">
      <c r="A278" s="5">
        <v>338</v>
      </c>
      <c r="B278" s="10" t="s">
        <v>384</v>
      </c>
      <c r="C278" s="10">
        <v>1180</v>
      </c>
      <c r="D278" s="10"/>
      <c r="E278" s="10"/>
      <c r="F278" s="10"/>
      <c r="G278" s="10"/>
      <c r="H278" s="10"/>
      <c r="I278" s="10"/>
      <c r="J278" s="10"/>
      <c r="K278" s="10"/>
      <c r="L278" s="10"/>
      <c r="M278" s="10"/>
      <c r="N278" s="10"/>
      <c r="O278" s="10"/>
      <c r="P278" s="10"/>
      <c r="Q278" s="10"/>
      <c r="R278" s="10"/>
      <c r="S278" s="10"/>
      <c r="T278" s="10"/>
      <c r="U278" s="10"/>
      <c r="V278" s="10"/>
    </row>
    <row r="279" spans="1:33" x14ac:dyDescent="0.25">
      <c r="A279" s="5">
        <v>339</v>
      </c>
      <c r="B279" s="10" t="s">
        <v>1060</v>
      </c>
      <c r="C279" s="10">
        <v>3650</v>
      </c>
      <c r="D279" s="10">
        <v>3695</v>
      </c>
      <c r="E279" s="10">
        <v>3678</v>
      </c>
      <c r="F279" s="10">
        <v>3694</v>
      </c>
      <c r="G279" s="10">
        <v>3676</v>
      </c>
      <c r="H279" s="10">
        <v>3666</v>
      </c>
      <c r="I279" s="10">
        <v>3726</v>
      </c>
      <c r="J279" s="10">
        <v>3729</v>
      </c>
      <c r="K279" s="10">
        <v>3958</v>
      </c>
      <c r="L279" s="10">
        <v>4001</v>
      </c>
      <c r="M279" s="10">
        <v>4008</v>
      </c>
      <c r="N279" s="10">
        <v>3979</v>
      </c>
      <c r="O279" s="10">
        <v>4005</v>
      </c>
      <c r="P279" s="10">
        <v>4055</v>
      </c>
      <c r="Q279" s="10">
        <v>4138</v>
      </c>
      <c r="R279" s="10">
        <v>4205</v>
      </c>
      <c r="S279" s="10">
        <v>4266</v>
      </c>
      <c r="T279" s="10">
        <v>4305</v>
      </c>
      <c r="U279" s="10">
        <v>4346</v>
      </c>
      <c r="V279" s="10">
        <v>4463</v>
      </c>
      <c r="W279" s="5">
        <v>4482</v>
      </c>
      <c r="X279" s="5">
        <v>4532</v>
      </c>
      <c r="Y279" s="5">
        <v>4602</v>
      </c>
      <c r="Z279" s="5">
        <v>4752</v>
      </c>
      <c r="AA279" s="5">
        <v>4822</v>
      </c>
      <c r="AB279" s="5">
        <v>4893</v>
      </c>
      <c r="AC279" s="5">
        <v>4924</v>
      </c>
      <c r="AD279" s="5">
        <v>4976</v>
      </c>
      <c r="AE279" s="5">
        <v>5051</v>
      </c>
      <c r="AF279" s="5">
        <v>5101</v>
      </c>
      <c r="AG279" s="5">
        <v>5175</v>
      </c>
    </row>
    <row r="280" spans="1:33" x14ac:dyDescent="0.25">
      <c r="A280" s="5">
        <v>340</v>
      </c>
      <c r="B280" s="10" t="s">
        <v>1061</v>
      </c>
      <c r="C280" s="10">
        <v>16514</v>
      </c>
      <c r="D280" s="10">
        <v>16613</v>
      </c>
      <c r="E280" s="10">
        <v>16619</v>
      </c>
      <c r="F280" s="10">
        <v>16639</v>
      </c>
      <c r="G280" s="10">
        <v>16748</v>
      </c>
      <c r="H280" s="10">
        <v>16860</v>
      </c>
      <c r="I280" s="10">
        <v>17086</v>
      </c>
      <c r="J280" s="10">
        <v>17029</v>
      </c>
      <c r="K280" s="10">
        <v>16993</v>
      </c>
      <c r="L280" s="10">
        <v>16987</v>
      </c>
      <c r="M280" s="10">
        <v>17050</v>
      </c>
      <c r="N280" s="10">
        <v>17111</v>
      </c>
      <c r="O280" s="10">
        <v>17272</v>
      </c>
      <c r="P280" s="10">
        <v>17344</v>
      </c>
      <c r="Q280" s="10">
        <v>17529</v>
      </c>
      <c r="R280" s="10">
        <v>17690</v>
      </c>
      <c r="S280" s="10">
        <v>17875</v>
      </c>
      <c r="T280" s="10">
        <v>17966</v>
      </c>
      <c r="U280" s="10">
        <v>18364</v>
      </c>
      <c r="V280" s="10">
        <v>18644</v>
      </c>
      <c r="W280" s="5">
        <v>18779</v>
      </c>
      <c r="X280" s="5">
        <v>18833</v>
      </c>
      <c r="Y280" s="5">
        <v>18860</v>
      </c>
      <c r="Z280" s="5">
        <v>18951</v>
      </c>
      <c r="AA280" s="5">
        <v>19064</v>
      </c>
      <c r="AB280" s="5">
        <v>19047</v>
      </c>
      <c r="AC280" s="5">
        <v>19116</v>
      </c>
      <c r="AD280" s="5">
        <v>19308</v>
      </c>
      <c r="AE280" s="5">
        <v>19400</v>
      </c>
      <c r="AF280" s="5">
        <v>19597</v>
      </c>
      <c r="AG280" s="5">
        <v>19816</v>
      </c>
    </row>
    <row r="281" spans="1:33" x14ac:dyDescent="0.25">
      <c r="A281" s="5">
        <v>341</v>
      </c>
      <c r="B281" s="10" t="s">
        <v>382</v>
      </c>
      <c r="C281" s="10">
        <v>881</v>
      </c>
      <c r="D281" s="10"/>
      <c r="E281" s="10"/>
      <c r="F281" s="10"/>
      <c r="G281" s="10"/>
      <c r="H281" s="10"/>
      <c r="I281" s="10"/>
      <c r="J281" s="10"/>
      <c r="K281" s="10"/>
      <c r="L281" s="10"/>
      <c r="M281" s="10"/>
      <c r="N281" s="10"/>
      <c r="O281" s="10"/>
      <c r="P281" s="10"/>
      <c r="Q281" s="10"/>
      <c r="R281" s="10"/>
      <c r="S281" s="10"/>
      <c r="T281" s="10"/>
      <c r="U281" s="10"/>
      <c r="V281" s="10"/>
    </row>
    <row r="282" spans="1:33" x14ac:dyDescent="0.25">
      <c r="A282" s="5">
        <v>342</v>
      </c>
      <c r="B282" s="10" t="s">
        <v>1062</v>
      </c>
      <c r="C282" s="10">
        <v>41491</v>
      </c>
      <c r="D282" s="10">
        <v>41598</v>
      </c>
      <c r="E282" s="10">
        <v>41469</v>
      </c>
      <c r="F282" s="10">
        <v>41420</v>
      </c>
      <c r="G282" s="10">
        <v>41639</v>
      </c>
      <c r="H282" s="10">
        <v>41785</v>
      </c>
      <c r="I282" s="10">
        <v>41987</v>
      </c>
      <c r="J282" s="10">
        <v>42502</v>
      </c>
      <c r="K282" s="10">
        <v>42801</v>
      </c>
      <c r="L282" s="10">
        <v>43185</v>
      </c>
      <c r="M282" s="10">
        <v>43760</v>
      </c>
      <c r="N282" s="10">
        <v>44139</v>
      </c>
      <c r="O282" s="10">
        <v>44251</v>
      </c>
      <c r="P282" s="10">
        <v>44622</v>
      </c>
      <c r="Q282" s="10">
        <v>44705</v>
      </c>
      <c r="R282" s="10">
        <v>44792</v>
      </c>
      <c r="S282" s="10">
        <v>44906</v>
      </c>
      <c r="T282" s="10">
        <v>45087</v>
      </c>
      <c r="U282" s="10">
        <v>45217</v>
      </c>
      <c r="V282" s="10">
        <v>45360</v>
      </c>
      <c r="W282" s="5">
        <v>45560</v>
      </c>
      <c r="X282" s="5">
        <v>45711</v>
      </c>
      <c r="Y282" s="5">
        <v>45680</v>
      </c>
      <c r="Z282" s="5">
        <v>45611</v>
      </c>
      <c r="AA282" s="5">
        <v>45612</v>
      </c>
      <c r="AB282" s="5">
        <v>45508</v>
      </c>
      <c r="AC282" s="5">
        <v>45493</v>
      </c>
      <c r="AD282" s="5">
        <v>45454</v>
      </c>
      <c r="AE282" s="5">
        <v>45487</v>
      </c>
      <c r="AF282" s="5">
        <v>45874</v>
      </c>
      <c r="AG282" s="5">
        <v>46089</v>
      </c>
    </row>
    <row r="283" spans="1:33" x14ac:dyDescent="0.25">
      <c r="A283" s="5">
        <v>344</v>
      </c>
      <c r="B283" s="10" t="s">
        <v>1063</v>
      </c>
      <c r="C283" s="10">
        <v>230373</v>
      </c>
      <c r="D283" s="10">
        <v>230634</v>
      </c>
      <c r="E283" s="10">
        <v>230358</v>
      </c>
      <c r="F283" s="10">
        <v>231231</v>
      </c>
      <c r="G283" s="10">
        <v>232705</v>
      </c>
      <c r="H283" s="10">
        <v>234170</v>
      </c>
      <c r="I283" s="10">
        <v>234106</v>
      </c>
      <c r="J283" s="10">
        <v>235625</v>
      </c>
      <c r="K283" s="10">
        <v>234254</v>
      </c>
      <c r="L283" s="10">
        <v>233951</v>
      </c>
      <c r="M283" s="10">
        <v>232744</v>
      </c>
      <c r="N283" s="10">
        <v>232718</v>
      </c>
      <c r="O283" s="10">
        <v>233667</v>
      </c>
      <c r="P283" s="10">
        <v>256420</v>
      </c>
      <c r="Q283" s="10">
        <v>260625</v>
      </c>
      <c r="R283" s="10">
        <v>265151</v>
      </c>
      <c r="S283" s="10">
        <v>270244</v>
      </c>
      <c r="T283" s="10">
        <v>275258</v>
      </c>
      <c r="U283" s="10">
        <v>280949</v>
      </c>
      <c r="V283" s="10">
        <v>288401</v>
      </c>
      <c r="W283" s="5">
        <v>294737</v>
      </c>
      <c r="X283" s="5">
        <v>299891</v>
      </c>
      <c r="Y283" s="5">
        <v>307081</v>
      </c>
      <c r="Z283" s="5">
        <v>311367</v>
      </c>
      <c r="AA283" s="5">
        <v>316275</v>
      </c>
      <c r="AB283" s="5">
        <v>321916</v>
      </c>
      <c r="AC283" s="5">
        <v>328164</v>
      </c>
      <c r="AD283" s="5">
        <v>334176</v>
      </c>
      <c r="AE283" s="5">
        <v>338967</v>
      </c>
      <c r="AF283" s="5">
        <v>343038</v>
      </c>
      <c r="AG283" s="5">
        <v>347483</v>
      </c>
    </row>
    <row r="284" spans="1:33" x14ac:dyDescent="0.25">
      <c r="A284" s="5">
        <v>345</v>
      </c>
      <c r="B284" s="10" t="s">
        <v>1064</v>
      </c>
      <c r="C284" s="10">
        <v>46283</v>
      </c>
      <c r="D284" s="10">
        <v>47258</v>
      </c>
      <c r="E284" s="10">
        <v>48343</v>
      </c>
      <c r="F284" s="10">
        <v>49687</v>
      </c>
      <c r="G284" s="10">
        <v>50791</v>
      </c>
      <c r="H284" s="10">
        <v>51951</v>
      </c>
      <c r="I284" s="10">
        <v>53045</v>
      </c>
      <c r="J284" s="10">
        <v>54027</v>
      </c>
      <c r="K284" s="10">
        <v>55325</v>
      </c>
      <c r="L284" s="10">
        <v>56688</v>
      </c>
      <c r="M284" s="10">
        <v>58139</v>
      </c>
      <c r="N284" s="10">
        <v>59149</v>
      </c>
      <c r="O284" s="10">
        <v>59875</v>
      </c>
      <c r="P284" s="10">
        <v>60392</v>
      </c>
      <c r="Q284" s="10">
        <v>60669</v>
      </c>
      <c r="R284" s="10">
        <v>60953</v>
      </c>
      <c r="S284" s="10">
        <v>61111</v>
      </c>
      <c r="T284" s="10">
        <v>61381</v>
      </c>
      <c r="U284" s="10">
        <v>61669</v>
      </c>
      <c r="V284" s="10">
        <v>61706</v>
      </c>
      <c r="W284" s="5">
        <v>61769</v>
      </c>
      <c r="X284" s="5">
        <v>62008</v>
      </c>
      <c r="Y284" s="5">
        <v>62053</v>
      </c>
      <c r="Z284" s="5">
        <v>62267</v>
      </c>
      <c r="AA284" s="5">
        <v>62870</v>
      </c>
      <c r="AB284" s="5">
        <v>63032</v>
      </c>
      <c r="AC284" s="5">
        <v>63252</v>
      </c>
      <c r="AD284" s="5">
        <v>63440</v>
      </c>
      <c r="AE284" s="5">
        <v>63816</v>
      </c>
      <c r="AF284" s="5">
        <v>64277</v>
      </c>
      <c r="AG284" s="5">
        <v>64918</v>
      </c>
    </row>
    <row r="285" spans="1:33" x14ac:dyDescent="0.25">
      <c r="A285" s="5">
        <v>346</v>
      </c>
      <c r="B285" s="10" t="s">
        <v>1065</v>
      </c>
      <c r="C285" s="10">
        <v>8580</v>
      </c>
      <c r="D285" s="10"/>
      <c r="E285" s="10"/>
      <c r="F285" s="10"/>
      <c r="G285" s="10"/>
      <c r="H285" s="10"/>
      <c r="I285" s="10"/>
      <c r="J285" s="10"/>
      <c r="K285" s="10"/>
      <c r="L285" s="10"/>
      <c r="M285" s="10"/>
      <c r="N285" s="10"/>
      <c r="O285" s="10"/>
      <c r="P285" s="10"/>
      <c r="Q285" s="10"/>
      <c r="R285" s="10"/>
      <c r="S285" s="10"/>
      <c r="T285" s="10"/>
      <c r="U285" s="10"/>
      <c r="V285" s="10"/>
    </row>
    <row r="286" spans="1:33" x14ac:dyDescent="0.25">
      <c r="A286" s="5">
        <v>347</v>
      </c>
      <c r="B286" s="10" t="s">
        <v>115</v>
      </c>
      <c r="C286" s="10">
        <v>15462</v>
      </c>
      <c r="D286" s="10">
        <v>15561</v>
      </c>
      <c r="E286" s="10">
        <v>15366</v>
      </c>
      <c r="F286" s="10">
        <v>15284</v>
      </c>
      <c r="G286" s="10">
        <v>15155</v>
      </c>
      <c r="H286" s="10">
        <v>15306</v>
      </c>
      <c r="I286" s="10">
        <v>16584</v>
      </c>
      <c r="J286" s="10">
        <v>16105</v>
      </c>
      <c r="K286" s="10">
        <v>16805</v>
      </c>
      <c r="L286" s="10">
        <v>18103</v>
      </c>
      <c r="M286" s="10">
        <v>19302</v>
      </c>
      <c r="N286" s="10">
        <v>19421</v>
      </c>
      <c r="O286" s="10">
        <v>20158</v>
      </c>
      <c r="P286" s="10"/>
      <c r="Q286" s="10"/>
      <c r="R286" s="10"/>
      <c r="S286" s="10"/>
      <c r="T286" s="10"/>
      <c r="U286" s="10"/>
      <c r="V286" s="10"/>
    </row>
    <row r="287" spans="1:33" x14ac:dyDescent="0.25">
      <c r="A287" s="5">
        <v>349</v>
      </c>
      <c r="B287" s="10" t="s">
        <v>383</v>
      </c>
      <c r="C287" s="10">
        <v>987</v>
      </c>
      <c r="D287" s="10"/>
      <c r="E287" s="10"/>
      <c r="F287" s="10"/>
      <c r="G287" s="10"/>
      <c r="H287" s="10"/>
      <c r="I287" s="10"/>
      <c r="J287" s="10"/>
      <c r="K287" s="10"/>
      <c r="L287" s="10"/>
      <c r="M287" s="10"/>
      <c r="N287" s="10"/>
      <c r="O287" s="10"/>
      <c r="P287" s="10"/>
      <c r="Q287" s="10"/>
      <c r="R287" s="10"/>
      <c r="S287" s="10"/>
      <c r="T287" s="10"/>
      <c r="U287" s="10"/>
      <c r="V287" s="10"/>
    </row>
    <row r="288" spans="1:33" x14ac:dyDescent="0.25">
      <c r="A288" s="5">
        <v>350</v>
      </c>
      <c r="B288" s="10" t="s">
        <v>375</v>
      </c>
      <c r="C288" s="10">
        <v>6020</v>
      </c>
      <c r="D288" s="10"/>
      <c r="E288" s="10"/>
      <c r="F288" s="10"/>
      <c r="G288" s="10"/>
      <c r="H288" s="10"/>
      <c r="I288" s="10"/>
      <c r="J288" s="10"/>
      <c r="K288" s="10"/>
      <c r="L288" s="10"/>
      <c r="M288" s="10"/>
      <c r="N288" s="10"/>
      <c r="O288" s="10"/>
      <c r="P288" s="10"/>
      <c r="Q288" s="10"/>
      <c r="R288" s="10"/>
      <c r="S288" s="10"/>
      <c r="T288" s="10"/>
      <c r="U288" s="10"/>
      <c r="V288" s="10"/>
    </row>
    <row r="289" spans="1:33" x14ac:dyDescent="0.25">
      <c r="A289" s="5">
        <v>351</v>
      </c>
      <c r="B289" s="10" t="s">
        <v>1066</v>
      </c>
      <c r="C289" s="10">
        <v>9694</v>
      </c>
      <c r="D289" s="10">
        <v>9855</v>
      </c>
      <c r="E289" s="10">
        <v>9931</v>
      </c>
      <c r="F289" s="10">
        <v>10035</v>
      </c>
      <c r="G289" s="10">
        <v>10110</v>
      </c>
      <c r="H289" s="10">
        <v>10233</v>
      </c>
      <c r="I289" s="10">
        <v>10381</v>
      </c>
      <c r="J289" s="10">
        <v>10463</v>
      </c>
      <c r="K289" s="10">
        <v>10616</v>
      </c>
      <c r="L289" s="10">
        <v>10826</v>
      </c>
      <c r="M289" s="10">
        <v>10872</v>
      </c>
      <c r="N289" s="10">
        <v>10832</v>
      </c>
      <c r="O289" s="10">
        <v>10914</v>
      </c>
      <c r="P289" s="10">
        <v>11025</v>
      </c>
      <c r="Q289" s="10">
        <v>11019</v>
      </c>
      <c r="R289" s="10">
        <v>11151</v>
      </c>
      <c r="S289" s="10">
        <v>11228</v>
      </c>
      <c r="T289" s="10">
        <v>11237</v>
      </c>
      <c r="U289" s="10">
        <v>11211</v>
      </c>
      <c r="V289" s="10">
        <v>11403</v>
      </c>
      <c r="W289" s="5">
        <v>11592</v>
      </c>
      <c r="X289" s="5">
        <v>11744</v>
      </c>
      <c r="Y289" s="5">
        <v>11905</v>
      </c>
      <c r="Z289" s="5">
        <v>12008</v>
      </c>
      <c r="AA289" s="5">
        <v>12034</v>
      </c>
      <c r="AB289" s="5">
        <v>12321</v>
      </c>
      <c r="AC289" s="5">
        <v>12422</v>
      </c>
      <c r="AD289" s="5">
        <v>12487</v>
      </c>
      <c r="AE289" s="5">
        <v>12550</v>
      </c>
      <c r="AF289" s="5">
        <v>12701</v>
      </c>
      <c r="AG289" s="5">
        <v>13021</v>
      </c>
    </row>
    <row r="290" spans="1:33" x14ac:dyDescent="0.25">
      <c r="A290" s="5">
        <v>352</v>
      </c>
      <c r="B290" s="10" t="s">
        <v>1067</v>
      </c>
      <c r="C290" s="10">
        <v>14974</v>
      </c>
      <c r="D290" s="10">
        <v>15401</v>
      </c>
      <c r="E290" s="10">
        <v>15961</v>
      </c>
      <c r="F290" s="10">
        <v>16419</v>
      </c>
      <c r="G290" s="10">
        <v>16659</v>
      </c>
      <c r="H290" s="10">
        <v>16818</v>
      </c>
      <c r="I290" s="10">
        <v>17022</v>
      </c>
      <c r="J290" s="10">
        <v>17175</v>
      </c>
      <c r="K290" s="10">
        <v>21942</v>
      </c>
      <c r="L290" s="10">
        <v>22452</v>
      </c>
      <c r="M290" s="10">
        <v>22876</v>
      </c>
      <c r="N290" s="10">
        <v>23094</v>
      </c>
      <c r="O290" s="10">
        <v>23079</v>
      </c>
      <c r="P290" s="10">
        <v>23155</v>
      </c>
      <c r="Q290" s="10">
        <v>23209</v>
      </c>
      <c r="R290" s="10">
        <v>23330</v>
      </c>
      <c r="S290" s="10">
        <v>23511</v>
      </c>
      <c r="T290" s="10">
        <v>23580</v>
      </c>
      <c r="U290" s="10">
        <v>23464</v>
      </c>
      <c r="V290" s="10">
        <v>23366</v>
      </c>
      <c r="W290" s="5">
        <v>23306</v>
      </c>
      <c r="X290" s="5">
        <v>23252</v>
      </c>
      <c r="Y290" s="5">
        <v>23157</v>
      </c>
      <c r="Z290" s="5">
        <v>23115</v>
      </c>
      <c r="AA290" s="5">
        <v>23064</v>
      </c>
      <c r="AB290" s="5">
        <v>23035</v>
      </c>
      <c r="AC290" s="5">
        <v>23043</v>
      </c>
      <c r="AD290" s="5">
        <v>23222</v>
      </c>
      <c r="AE290" s="5">
        <v>23384</v>
      </c>
      <c r="AF290" s="5">
        <v>23502</v>
      </c>
      <c r="AG290" s="5">
        <v>23678</v>
      </c>
    </row>
    <row r="291" spans="1:33" x14ac:dyDescent="0.25">
      <c r="A291" s="5">
        <v>353</v>
      </c>
      <c r="B291" s="10" t="s">
        <v>1068</v>
      </c>
      <c r="C291" s="10">
        <v>18611</v>
      </c>
      <c r="D291" s="10">
        <v>19515</v>
      </c>
      <c r="E291" s="10">
        <v>20225</v>
      </c>
      <c r="F291" s="10">
        <v>21017</v>
      </c>
      <c r="G291" s="10">
        <v>21563</v>
      </c>
      <c r="H291" s="10">
        <v>22011</v>
      </c>
      <c r="I291" s="10">
        <v>22527</v>
      </c>
      <c r="J291" s="10">
        <v>22907</v>
      </c>
      <c r="K291" s="10">
        <v>23256</v>
      </c>
      <c r="L291" s="10">
        <v>23560</v>
      </c>
      <c r="M291" s="10">
        <v>25133</v>
      </c>
      <c r="N291" s="10">
        <v>27127</v>
      </c>
      <c r="O291" s="10">
        <v>28714</v>
      </c>
      <c r="P291" s="10">
        <v>30923</v>
      </c>
      <c r="Q291" s="10">
        <v>32401</v>
      </c>
      <c r="R291" s="10">
        <v>33269</v>
      </c>
      <c r="S291" s="10">
        <v>33577</v>
      </c>
      <c r="T291" s="10">
        <v>33608</v>
      </c>
      <c r="U291" s="10">
        <v>33976</v>
      </c>
      <c r="V291" s="10">
        <v>33994</v>
      </c>
      <c r="W291" s="5">
        <v>34059</v>
      </c>
      <c r="X291" s="5">
        <v>34163</v>
      </c>
      <c r="Y291" s="5">
        <v>34226</v>
      </c>
      <c r="Z291" s="5">
        <v>34348</v>
      </c>
      <c r="AA291" s="5">
        <v>34271</v>
      </c>
      <c r="AB291" s="5">
        <v>34254</v>
      </c>
      <c r="AC291" s="5">
        <v>34275</v>
      </c>
      <c r="AD291" s="5">
        <v>34061</v>
      </c>
      <c r="AE291" s="5">
        <v>34101</v>
      </c>
      <c r="AF291" s="5">
        <v>34208</v>
      </c>
      <c r="AG291" s="5">
        <v>34302</v>
      </c>
    </row>
    <row r="292" spans="1:33" x14ac:dyDescent="0.25">
      <c r="A292" s="5">
        <v>354</v>
      </c>
      <c r="B292" s="10" t="s">
        <v>379</v>
      </c>
      <c r="C292" s="10">
        <v>2139</v>
      </c>
      <c r="D292" s="10"/>
      <c r="E292" s="10"/>
      <c r="F292" s="10"/>
      <c r="G292" s="10"/>
      <c r="H292" s="10"/>
      <c r="I292" s="10"/>
      <c r="J292" s="10"/>
      <c r="K292" s="10"/>
      <c r="L292" s="10"/>
      <c r="M292" s="10"/>
      <c r="N292" s="10"/>
      <c r="O292" s="10"/>
      <c r="P292" s="10"/>
      <c r="Q292" s="10"/>
      <c r="R292" s="10"/>
      <c r="S292" s="10"/>
      <c r="T292" s="10"/>
      <c r="U292" s="10"/>
      <c r="V292" s="10"/>
    </row>
    <row r="293" spans="1:33" x14ac:dyDescent="0.25">
      <c r="A293" s="5">
        <v>355</v>
      </c>
      <c r="B293" s="10" t="s">
        <v>1069</v>
      </c>
      <c r="C293" s="10">
        <v>59727</v>
      </c>
      <c r="D293" s="10">
        <v>59431</v>
      </c>
      <c r="E293" s="10">
        <v>59469</v>
      </c>
      <c r="F293" s="10">
        <v>59357</v>
      </c>
      <c r="G293" s="10">
        <v>59211</v>
      </c>
      <c r="H293" s="10">
        <v>59096</v>
      </c>
      <c r="I293" s="10">
        <v>59258</v>
      </c>
      <c r="J293" s="10">
        <v>59004</v>
      </c>
      <c r="K293" s="10">
        <v>59188</v>
      </c>
      <c r="L293" s="10">
        <v>59460</v>
      </c>
      <c r="M293" s="10">
        <v>59216</v>
      </c>
      <c r="N293" s="10">
        <v>59820</v>
      </c>
      <c r="O293" s="10">
        <v>60020</v>
      </c>
      <c r="P293" s="10">
        <v>59844</v>
      </c>
      <c r="Q293" s="10">
        <v>59682</v>
      </c>
      <c r="R293" s="10">
        <v>59799</v>
      </c>
      <c r="S293" s="10">
        <v>60373</v>
      </c>
      <c r="T293" s="10">
        <v>60408</v>
      </c>
      <c r="U293" s="10">
        <v>60369</v>
      </c>
      <c r="V293" s="10">
        <v>60326</v>
      </c>
      <c r="W293" s="5">
        <v>60488</v>
      </c>
      <c r="X293" s="5">
        <v>60383</v>
      </c>
      <c r="Y293" s="5">
        <v>60286</v>
      </c>
      <c r="Z293" s="5">
        <v>60824</v>
      </c>
      <c r="AA293" s="5">
        <v>61233</v>
      </c>
      <c r="AB293" s="5">
        <v>61420</v>
      </c>
      <c r="AC293" s="5">
        <v>61250</v>
      </c>
      <c r="AD293" s="5">
        <v>61641</v>
      </c>
      <c r="AE293" s="5">
        <v>62258</v>
      </c>
      <c r="AF293" s="5">
        <v>62830</v>
      </c>
      <c r="AG293" s="5">
        <v>63322</v>
      </c>
    </row>
    <row r="294" spans="1:33" x14ac:dyDescent="0.25">
      <c r="A294" s="5">
        <v>356</v>
      </c>
      <c r="B294" s="10" t="s">
        <v>1070</v>
      </c>
      <c r="C294" s="10">
        <v>57557</v>
      </c>
      <c r="D294" s="10">
        <v>58316</v>
      </c>
      <c r="E294" s="10">
        <v>58774</v>
      </c>
      <c r="F294" s="10">
        <v>58916</v>
      </c>
      <c r="G294" s="10">
        <v>58882</v>
      </c>
      <c r="H294" s="10">
        <v>58735</v>
      </c>
      <c r="I294" s="10">
        <v>58340</v>
      </c>
      <c r="J294" s="10">
        <v>58151</v>
      </c>
      <c r="K294" s="10">
        <v>59214</v>
      </c>
      <c r="L294" s="10">
        <v>60032</v>
      </c>
      <c r="M294" s="10">
        <v>61241</v>
      </c>
      <c r="N294" s="10">
        <v>62678</v>
      </c>
      <c r="O294" s="10">
        <v>63118</v>
      </c>
      <c r="P294" s="10">
        <v>62345</v>
      </c>
      <c r="Q294" s="10">
        <v>62140</v>
      </c>
      <c r="R294" s="10">
        <v>62124</v>
      </c>
      <c r="S294" s="10">
        <v>61803</v>
      </c>
      <c r="T294" s="10">
        <v>61449</v>
      </c>
      <c r="U294" s="10">
        <v>61605</v>
      </c>
      <c r="V294" s="10">
        <v>61365</v>
      </c>
      <c r="W294" s="5">
        <v>61087</v>
      </c>
      <c r="X294" s="5">
        <v>61007</v>
      </c>
      <c r="Y294" s="5">
        <v>60896</v>
      </c>
      <c r="Z294" s="5">
        <v>60947</v>
      </c>
      <c r="AA294" s="5">
        <v>60720</v>
      </c>
      <c r="AB294" s="5">
        <v>60895</v>
      </c>
      <c r="AC294" s="5">
        <v>61038</v>
      </c>
      <c r="AD294" s="5">
        <v>61264</v>
      </c>
      <c r="AE294" s="5">
        <v>61749</v>
      </c>
      <c r="AF294" s="5">
        <v>61868</v>
      </c>
      <c r="AG294" s="5">
        <v>62426</v>
      </c>
    </row>
    <row r="295" spans="1:33" x14ac:dyDescent="0.25">
      <c r="A295" s="5">
        <v>357</v>
      </c>
      <c r="B295" s="10" t="s">
        <v>114</v>
      </c>
      <c r="C295" s="10">
        <v>11081</v>
      </c>
      <c r="D295" s="10">
        <v>11163</v>
      </c>
      <c r="E295" s="10">
        <v>11293</v>
      </c>
      <c r="F295" s="10">
        <v>11299</v>
      </c>
      <c r="G295" s="10">
        <v>11481</v>
      </c>
      <c r="H295" s="10">
        <v>11453</v>
      </c>
      <c r="I295" s="10">
        <v>11518</v>
      </c>
      <c r="J295" s="10">
        <v>11557</v>
      </c>
      <c r="K295" s="10">
        <v>11556</v>
      </c>
      <c r="L295" s="10">
        <v>11490</v>
      </c>
      <c r="M295" s="10">
        <v>11435</v>
      </c>
      <c r="N295" s="10">
        <v>11341</v>
      </c>
      <c r="O295" s="10">
        <v>11377</v>
      </c>
      <c r="P295" s="10"/>
      <c r="Q295" s="10"/>
      <c r="R295" s="10"/>
      <c r="S295" s="10"/>
      <c r="T295" s="10"/>
      <c r="U295" s="10"/>
      <c r="V295" s="10"/>
    </row>
    <row r="296" spans="1:33" x14ac:dyDescent="0.25">
      <c r="A296" s="5">
        <v>358</v>
      </c>
      <c r="B296" s="10" t="s">
        <v>1071</v>
      </c>
      <c r="C296" s="10">
        <v>21740</v>
      </c>
      <c r="D296" s="10">
        <v>21954</v>
      </c>
      <c r="E296" s="10">
        <v>22167</v>
      </c>
      <c r="F296" s="10">
        <v>22196</v>
      </c>
      <c r="G296" s="10">
        <v>22118</v>
      </c>
      <c r="H296" s="10">
        <v>21999</v>
      </c>
      <c r="I296" s="10">
        <v>21902</v>
      </c>
      <c r="J296" s="10">
        <v>21990</v>
      </c>
      <c r="K296" s="10">
        <v>22186</v>
      </c>
      <c r="L296" s="10">
        <v>22284</v>
      </c>
      <c r="M296" s="10">
        <v>22600</v>
      </c>
      <c r="N296" s="10">
        <v>22513</v>
      </c>
      <c r="O296" s="10">
        <v>22461</v>
      </c>
      <c r="P296" s="10">
        <v>22662</v>
      </c>
      <c r="Q296" s="10">
        <v>22786</v>
      </c>
      <c r="R296" s="10">
        <v>22839</v>
      </c>
      <c r="S296" s="10">
        <v>22915</v>
      </c>
      <c r="T296" s="10">
        <v>23296</v>
      </c>
      <c r="U296" s="10">
        <v>24145</v>
      </c>
      <c r="V296" s="10">
        <v>25019</v>
      </c>
      <c r="W296" s="5">
        <v>26386</v>
      </c>
      <c r="X296" s="5">
        <v>28006</v>
      </c>
      <c r="Y296" s="5">
        <v>29187</v>
      </c>
      <c r="Z296" s="5">
        <v>30189</v>
      </c>
      <c r="AA296" s="5">
        <v>30364</v>
      </c>
      <c r="AB296" s="5">
        <v>30618</v>
      </c>
      <c r="AC296" s="5">
        <v>30759</v>
      </c>
      <c r="AD296" s="5">
        <v>31077</v>
      </c>
      <c r="AE296" s="5">
        <v>31299</v>
      </c>
      <c r="AF296" s="5">
        <v>31373</v>
      </c>
      <c r="AG296" s="5">
        <v>31499</v>
      </c>
    </row>
    <row r="297" spans="1:33" x14ac:dyDescent="0.25">
      <c r="A297" s="5">
        <v>360</v>
      </c>
      <c r="B297" s="10" t="s">
        <v>90</v>
      </c>
      <c r="C297" s="10">
        <v>5020</v>
      </c>
      <c r="D297" s="10">
        <v>5022</v>
      </c>
      <c r="E297" s="10">
        <v>5010</v>
      </c>
      <c r="F297" s="10">
        <v>5019</v>
      </c>
      <c r="G297" s="10">
        <v>5083</v>
      </c>
      <c r="H297" s="10">
        <v>4725</v>
      </c>
      <c r="I297" s="10">
        <v>4816</v>
      </c>
      <c r="J297" s="10">
        <v>4863</v>
      </c>
      <c r="K297" s="10">
        <v>4831</v>
      </c>
      <c r="L297" s="10">
        <v>4826</v>
      </c>
      <c r="M297" s="10">
        <v>4846</v>
      </c>
      <c r="N297" s="10">
        <v>4856</v>
      </c>
      <c r="O297" s="10">
        <v>4907</v>
      </c>
      <c r="P297" s="10">
        <v>5013</v>
      </c>
      <c r="Q297" s="10"/>
      <c r="R297" s="10"/>
      <c r="S297" s="10"/>
      <c r="T297" s="10"/>
      <c r="U297" s="10"/>
      <c r="V297" s="10"/>
    </row>
    <row r="298" spans="1:33" x14ac:dyDescent="0.25">
      <c r="A298" s="5">
        <v>361</v>
      </c>
      <c r="B298" s="10" t="s">
        <v>1072</v>
      </c>
      <c r="C298" s="10">
        <v>88085</v>
      </c>
      <c r="D298" s="10">
        <v>88571</v>
      </c>
      <c r="E298" s="10">
        <v>89649</v>
      </c>
      <c r="F298" s="10">
        <v>90778</v>
      </c>
      <c r="G298" s="10">
        <v>91817</v>
      </c>
      <c r="H298" s="10">
        <v>92421</v>
      </c>
      <c r="I298" s="10">
        <v>92962</v>
      </c>
      <c r="J298" s="10">
        <v>93011</v>
      </c>
      <c r="K298" s="10">
        <v>93052</v>
      </c>
      <c r="L298" s="10">
        <v>93004</v>
      </c>
      <c r="M298" s="10">
        <v>92960</v>
      </c>
      <c r="N298" s="10">
        <v>92902</v>
      </c>
      <c r="O298" s="10">
        <v>92836</v>
      </c>
      <c r="P298" s="10">
        <v>93022</v>
      </c>
      <c r="Q298" s="10">
        <v>92992</v>
      </c>
      <c r="R298" s="10">
        <v>93390</v>
      </c>
      <c r="S298" s="10">
        <v>94121</v>
      </c>
      <c r="T298" s="10">
        <v>94266</v>
      </c>
      <c r="U298" s="10">
        <v>94455</v>
      </c>
      <c r="V298" s="10">
        <v>94174</v>
      </c>
      <c r="W298" s="5">
        <v>93876</v>
      </c>
      <c r="X298" s="5">
        <v>93416</v>
      </c>
      <c r="Y298" s="5">
        <v>93861</v>
      </c>
      <c r="Z298" s="5">
        <v>93936</v>
      </c>
      <c r="AA298" s="5">
        <v>94269</v>
      </c>
      <c r="AB298" s="5">
        <v>94505</v>
      </c>
      <c r="AC298" s="5">
        <v>94866</v>
      </c>
      <c r="AD298" s="5">
        <v>107106</v>
      </c>
      <c r="AE298" s="5">
        <v>107615</v>
      </c>
      <c r="AF298" s="5">
        <v>108373</v>
      </c>
      <c r="AG298" s="5">
        <v>108470</v>
      </c>
    </row>
    <row r="299" spans="1:33" x14ac:dyDescent="0.25">
      <c r="A299" s="5">
        <v>362</v>
      </c>
      <c r="B299" s="10" t="s">
        <v>1073</v>
      </c>
      <c r="C299" s="10">
        <v>69413</v>
      </c>
      <c r="D299" s="10">
        <v>69505</v>
      </c>
      <c r="E299" s="10">
        <v>69982</v>
      </c>
      <c r="F299" s="10">
        <v>70340</v>
      </c>
      <c r="G299" s="10">
        <v>71939</v>
      </c>
      <c r="H299" s="10">
        <v>72923</v>
      </c>
      <c r="I299" s="10">
        <v>74059</v>
      </c>
      <c r="J299" s="10">
        <v>74359</v>
      </c>
      <c r="K299" s="10">
        <v>75869</v>
      </c>
      <c r="L299" s="10">
        <v>76822</v>
      </c>
      <c r="M299" s="10">
        <v>77725</v>
      </c>
      <c r="N299" s="10">
        <v>77737</v>
      </c>
      <c r="O299" s="10">
        <v>77623</v>
      </c>
      <c r="P299" s="10">
        <v>77370</v>
      </c>
      <c r="Q299" s="10">
        <v>77256</v>
      </c>
      <c r="R299" s="10">
        <v>78095</v>
      </c>
      <c r="S299" s="10">
        <v>78866</v>
      </c>
      <c r="T299" s="10">
        <v>79036</v>
      </c>
      <c r="U299" s="10">
        <v>78774</v>
      </c>
      <c r="V299" s="10">
        <v>78945</v>
      </c>
      <c r="W299" s="5">
        <v>78980</v>
      </c>
      <c r="X299" s="5">
        <v>79768</v>
      </c>
      <c r="Y299" s="5">
        <v>80695</v>
      </c>
      <c r="Z299" s="5">
        <v>81796</v>
      </c>
      <c r="AA299" s="5">
        <v>83363</v>
      </c>
      <c r="AB299" s="5">
        <v>84379</v>
      </c>
      <c r="AC299" s="5">
        <v>85015</v>
      </c>
      <c r="AD299" s="5">
        <v>87162</v>
      </c>
      <c r="AE299" s="5">
        <v>88602</v>
      </c>
      <c r="AF299" s="5">
        <v>89294</v>
      </c>
      <c r="AG299" s="5">
        <v>89870</v>
      </c>
    </row>
    <row r="300" spans="1:33" x14ac:dyDescent="0.25">
      <c r="A300" s="5">
        <v>363</v>
      </c>
      <c r="B300" s="10" t="s">
        <v>1074</v>
      </c>
      <c r="C300" s="10">
        <v>691738</v>
      </c>
      <c r="D300" s="10">
        <v>694680</v>
      </c>
      <c r="E300" s="10">
        <v>695162</v>
      </c>
      <c r="F300" s="10">
        <v>702444</v>
      </c>
      <c r="G300" s="10">
        <v>713407</v>
      </c>
      <c r="H300" s="10">
        <v>719856</v>
      </c>
      <c r="I300" s="10">
        <v>724096</v>
      </c>
      <c r="J300" s="10">
        <v>722230</v>
      </c>
      <c r="K300" s="10">
        <v>718119</v>
      </c>
      <c r="L300" s="10">
        <v>715148</v>
      </c>
      <c r="M300" s="10">
        <v>718151</v>
      </c>
      <c r="N300" s="10">
        <v>727053</v>
      </c>
      <c r="O300" s="10">
        <v>731288</v>
      </c>
      <c r="P300" s="10">
        <v>734594</v>
      </c>
      <c r="Q300" s="10">
        <v>735526</v>
      </c>
      <c r="R300" s="10">
        <v>736562</v>
      </c>
      <c r="S300" s="10">
        <v>739104</v>
      </c>
      <c r="T300" s="10">
        <v>742783</v>
      </c>
      <c r="U300" s="10">
        <v>743079</v>
      </c>
      <c r="V300" s="10">
        <v>742884</v>
      </c>
      <c r="W300" s="5">
        <v>747093</v>
      </c>
      <c r="X300" s="5">
        <v>755605</v>
      </c>
      <c r="Y300" s="5">
        <v>767457</v>
      </c>
      <c r="Z300" s="5">
        <v>779808</v>
      </c>
      <c r="AA300" s="5">
        <v>790110</v>
      </c>
      <c r="AB300" s="5">
        <v>799278</v>
      </c>
      <c r="AC300" s="5">
        <v>810937</v>
      </c>
      <c r="AD300" s="5">
        <v>821752</v>
      </c>
      <c r="AE300" s="5">
        <v>833624</v>
      </c>
      <c r="AF300" s="5">
        <v>844947</v>
      </c>
      <c r="AG300" s="5">
        <v>854047</v>
      </c>
    </row>
    <row r="301" spans="1:33" x14ac:dyDescent="0.25">
      <c r="A301" s="5">
        <v>364</v>
      </c>
      <c r="B301" s="10" t="s">
        <v>1075</v>
      </c>
      <c r="C301" s="10">
        <v>5842</v>
      </c>
      <c r="D301" s="10">
        <v>5830</v>
      </c>
      <c r="E301" s="10">
        <v>5899</v>
      </c>
      <c r="F301" s="10">
        <v>5935</v>
      </c>
      <c r="G301" s="10">
        <v>5946</v>
      </c>
      <c r="H301" s="10">
        <v>6026</v>
      </c>
      <c r="I301" s="10">
        <v>6165</v>
      </c>
      <c r="J301" s="10">
        <v>6200</v>
      </c>
      <c r="K301" s="10">
        <v>6252</v>
      </c>
      <c r="L301" s="10">
        <v>6259</v>
      </c>
      <c r="M301" s="10">
        <v>6338</v>
      </c>
      <c r="N301" s="10">
        <v>6401</v>
      </c>
      <c r="O301" s="10">
        <v>6368</v>
      </c>
      <c r="P301" s="10">
        <v>6377</v>
      </c>
      <c r="Q301" s="10">
        <v>6418</v>
      </c>
      <c r="R301" s="10">
        <v>6390</v>
      </c>
      <c r="S301" s="10">
        <v>6423</v>
      </c>
      <c r="T301" s="10">
        <v>6425</v>
      </c>
      <c r="U301" s="10">
        <v>6470</v>
      </c>
      <c r="V301" s="10">
        <v>6593</v>
      </c>
      <c r="W301" s="5">
        <v>6581</v>
      </c>
      <c r="X301" s="5">
        <v>6495</v>
      </c>
      <c r="Y301" s="5">
        <v>6504</v>
      </c>
    </row>
    <row r="302" spans="1:33" x14ac:dyDescent="0.25">
      <c r="A302" s="5">
        <v>365</v>
      </c>
      <c r="B302" s="10" t="s">
        <v>1076</v>
      </c>
      <c r="C302" s="10">
        <v>5411</v>
      </c>
      <c r="D302" s="10">
        <v>5455</v>
      </c>
      <c r="E302" s="10">
        <v>5488</v>
      </c>
      <c r="F302" s="10">
        <v>5500</v>
      </c>
      <c r="G302" s="10">
        <v>5481</v>
      </c>
      <c r="H302" s="10">
        <v>5968</v>
      </c>
      <c r="I302" s="10">
        <v>6004</v>
      </c>
      <c r="J302" s="10">
        <v>6071</v>
      </c>
      <c r="K302" s="10">
        <v>6107</v>
      </c>
      <c r="L302" s="10">
        <v>6112</v>
      </c>
      <c r="M302" s="10">
        <v>6188</v>
      </c>
      <c r="N302" s="10">
        <v>6246</v>
      </c>
      <c r="O302" s="10">
        <v>6301</v>
      </c>
      <c r="P302" s="10">
        <v>6402</v>
      </c>
      <c r="Q302" s="10">
        <v>6386</v>
      </c>
      <c r="R302" s="10">
        <v>6345</v>
      </c>
      <c r="S302" s="10">
        <v>6486</v>
      </c>
      <c r="T302" s="10">
        <v>6537</v>
      </c>
      <c r="U302" s="10">
        <v>6579</v>
      </c>
      <c r="V302" s="10">
        <v>6591</v>
      </c>
      <c r="W302" s="5">
        <v>6539</v>
      </c>
      <c r="X302" s="5">
        <v>6465</v>
      </c>
      <c r="Y302" s="5">
        <v>6489</v>
      </c>
      <c r="Z302" s="5">
        <v>6483</v>
      </c>
      <c r="AA302" s="5">
        <v>6436</v>
      </c>
      <c r="AB302" s="5">
        <v>6429</v>
      </c>
      <c r="AC302" s="5">
        <v>6452</v>
      </c>
    </row>
    <row r="303" spans="1:33" x14ac:dyDescent="0.25">
      <c r="A303" s="5">
        <v>366</v>
      </c>
      <c r="B303" s="10" t="s">
        <v>1077</v>
      </c>
      <c r="C303" s="10">
        <v>10435</v>
      </c>
      <c r="D303" s="10">
        <v>10562</v>
      </c>
      <c r="E303" s="10">
        <v>12480</v>
      </c>
      <c r="F303" s="10">
        <v>12537</v>
      </c>
      <c r="G303" s="10">
        <v>12613</v>
      </c>
      <c r="H303" s="10">
        <v>12660</v>
      </c>
      <c r="I303" s="10">
        <v>12706</v>
      </c>
      <c r="J303" s="10">
        <v>13062</v>
      </c>
      <c r="K303" s="10">
        <v>13361</v>
      </c>
      <c r="L303" s="10">
        <v>13527</v>
      </c>
      <c r="M303" s="10">
        <v>13483</v>
      </c>
      <c r="N303" s="10">
        <v>13670</v>
      </c>
      <c r="O303" s="10">
        <v>13851</v>
      </c>
      <c r="P303" s="10">
        <v>13930</v>
      </c>
      <c r="Q303" s="10">
        <v>13981</v>
      </c>
      <c r="R303" s="10">
        <v>13940</v>
      </c>
      <c r="S303" s="10">
        <v>13953</v>
      </c>
      <c r="T303" s="10">
        <v>13960</v>
      </c>
      <c r="U303" s="10">
        <v>14022</v>
      </c>
      <c r="V303" s="10">
        <v>14009</v>
      </c>
      <c r="W303" s="5">
        <v>14123</v>
      </c>
      <c r="X303" s="5">
        <v>14155</v>
      </c>
      <c r="Y303" s="5">
        <v>14234</v>
      </c>
      <c r="Z303" s="5">
        <v>14260</v>
      </c>
    </row>
    <row r="304" spans="1:33" x14ac:dyDescent="0.25">
      <c r="A304" s="5">
        <v>369</v>
      </c>
      <c r="B304" s="10" t="s">
        <v>346</v>
      </c>
      <c r="C304" s="10">
        <v>3977</v>
      </c>
      <c r="D304" s="10">
        <v>3995</v>
      </c>
      <c r="E304" s="10"/>
      <c r="F304" s="10"/>
      <c r="G304" s="10"/>
      <c r="H304" s="10"/>
      <c r="I304" s="10"/>
      <c r="J304" s="10"/>
      <c r="K304" s="10"/>
      <c r="L304" s="10"/>
      <c r="M304" s="10"/>
      <c r="N304" s="10"/>
      <c r="O304" s="10"/>
      <c r="P304" s="10"/>
      <c r="Q304" s="10"/>
      <c r="R304" s="10"/>
      <c r="S304" s="10"/>
      <c r="T304" s="10"/>
      <c r="U304" s="10"/>
      <c r="V304" s="10"/>
    </row>
    <row r="305" spans="1:33" x14ac:dyDescent="0.25">
      <c r="A305" s="5">
        <v>370</v>
      </c>
      <c r="B305" s="10" t="s">
        <v>1078</v>
      </c>
      <c r="C305" s="10">
        <v>7635</v>
      </c>
      <c r="D305" s="10">
        <v>7676</v>
      </c>
      <c r="E305" s="10">
        <v>7647</v>
      </c>
      <c r="F305" s="10">
        <v>7718</v>
      </c>
      <c r="G305" s="10">
        <v>7873</v>
      </c>
      <c r="H305" s="10">
        <v>7933</v>
      </c>
      <c r="I305" s="10">
        <v>7957</v>
      </c>
      <c r="J305" s="10">
        <v>8055</v>
      </c>
      <c r="K305" s="10">
        <v>8167</v>
      </c>
      <c r="L305" s="10">
        <v>8278</v>
      </c>
      <c r="M305" s="10">
        <v>8303</v>
      </c>
      <c r="N305" s="10">
        <v>8364</v>
      </c>
      <c r="O305" s="10">
        <v>8412</v>
      </c>
      <c r="P305" s="10">
        <v>8451</v>
      </c>
      <c r="Q305" s="10">
        <v>8583</v>
      </c>
      <c r="R305" s="10">
        <v>8536</v>
      </c>
      <c r="S305" s="10">
        <v>8541</v>
      </c>
      <c r="T305" s="10">
        <v>8524</v>
      </c>
      <c r="U305" s="10">
        <v>8515</v>
      </c>
      <c r="V305" s="10">
        <v>8476</v>
      </c>
      <c r="W305" s="5">
        <v>8474</v>
      </c>
      <c r="X305" s="5">
        <v>8564</v>
      </c>
      <c r="Y305" s="5">
        <v>8584</v>
      </c>
      <c r="Z305" s="5">
        <v>8573</v>
      </c>
      <c r="AA305" s="5">
        <v>8719</v>
      </c>
      <c r="AB305" s="5">
        <v>8785</v>
      </c>
      <c r="AC305" s="5">
        <v>8910</v>
      </c>
      <c r="AD305" s="5">
        <v>8903</v>
      </c>
      <c r="AE305" s="5">
        <v>8958</v>
      </c>
      <c r="AF305" s="5">
        <v>9205</v>
      </c>
      <c r="AG305" s="5">
        <v>9550</v>
      </c>
    </row>
    <row r="306" spans="1:33" x14ac:dyDescent="0.25">
      <c r="A306" s="5">
        <v>372</v>
      </c>
      <c r="B306" s="10" t="s">
        <v>887</v>
      </c>
      <c r="C306" s="10">
        <v>5615</v>
      </c>
      <c r="D306" s="10">
        <v>5617</v>
      </c>
      <c r="E306" s="10">
        <v>5507</v>
      </c>
      <c r="F306" s="10">
        <v>5452</v>
      </c>
      <c r="G306" s="10">
        <v>5333</v>
      </c>
      <c r="H306" s="10">
        <v>5246</v>
      </c>
      <c r="I306" s="10">
        <v>5246</v>
      </c>
      <c r="J306" s="10">
        <v>5138</v>
      </c>
      <c r="K306" s="10">
        <v>5098</v>
      </c>
      <c r="L306" s="10">
        <v>5084</v>
      </c>
      <c r="M306" s="10">
        <v>5131</v>
      </c>
      <c r="N306" s="10">
        <v>5083</v>
      </c>
      <c r="O306" s="10">
        <v>5108</v>
      </c>
      <c r="P306" s="10">
        <v>5226</v>
      </c>
      <c r="Q306" s="10">
        <v>5329</v>
      </c>
      <c r="R306" s="10">
        <v>5307</v>
      </c>
      <c r="S306" s="10">
        <v>5225</v>
      </c>
      <c r="T306" s="10">
        <v>5145</v>
      </c>
      <c r="U306" s="10">
        <v>5131</v>
      </c>
      <c r="V306" s="10">
        <v>5156</v>
      </c>
      <c r="W306" s="5">
        <v>5094</v>
      </c>
    </row>
    <row r="307" spans="1:33" x14ac:dyDescent="0.25">
      <c r="A307" s="5">
        <v>373</v>
      </c>
      <c r="B307" s="10" t="s">
        <v>1079</v>
      </c>
      <c r="C307" s="10">
        <v>14096</v>
      </c>
      <c r="D307" s="10">
        <v>14075</v>
      </c>
      <c r="E307" s="10">
        <v>14085</v>
      </c>
      <c r="F307" s="10">
        <v>14056</v>
      </c>
      <c r="G307" s="10">
        <v>14048</v>
      </c>
      <c r="H307" s="10">
        <v>14024</v>
      </c>
      <c r="I307" s="10">
        <v>14247</v>
      </c>
      <c r="J307" s="10">
        <v>14166</v>
      </c>
      <c r="K307" s="10">
        <v>14162</v>
      </c>
      <c r="L307" s="10">
        <v>14144</v>
      </c>
      <c r="M307" s="10">
        <v>14125</v>
      </c>
      <c r="N307" s="10">
        <v>13892</v>
      </c>
      <c r="O307" s="10">
        <v>13736</v>
      </c>
      <c r="P307" s="10">
        <v>31687</v>
      </c>
      <c r="Q307" s="10">
        <v>31926</v>
      </c>
      <c r="R307" s="10">
        <v>31742</v>
      </c>
      <c r="S307" s="10">
        <v>31738</v>
      </c>
      <c r="T307" s="10">
        <v>31694</v>
      </c>
      <c r="U307" s="10">
        <v>31505</v>
      </c>
      <c r="V307" s="10">
        <v>31332</v>
      </c>
      <c r="W307" s="5">
        <v>31220</v>
      </c>
      <c r="X307" s="5">
        <v>31154</v>
      </c>
      <c r="Y307" s="5">
        <v>30985</v>
      </c>
      <c r="Z307" s="5">
        <v>30868</v>
      </c>
      <c r="AA307" s="5">
        <v>30682</v>
      </c>
      <c r="AB307" s="5">
        <v>30333</v>
      </c>
      <c r="AC307" s="5">
        <v>30076</v>
      </c>
      <c r="AD307" s="5">
        <v>30005</v>
      </c>
      <c r="AE307" s="5">
        <v>29943</v>
      </c>
      <c r="AF307" s="5">
        <v>29844</v>
      </c>
      <c r="AG307" s="5">
        <v>29941</v>
      </c>
    </row>
    <row r="308" spans="1:33" x14ac:dyDescent="0.25">
      <c r="A308" s="5">
        <v>375</v>
      </c>
      <c r="B308" s="10" t="s">
        <v>1080</v>
      </c>
      <c r="C308" s="10">
        <v>34944</v>
      </c>
      <c r="D308" s="10">
        <v>35126</v>
      </c>
      <c r="E308" s="10">
        <v>35151</v>
      </c>
      <c r="F308" s="10">
        <v>35165</v>
      </c>
      <c r="G308" s="10">
        <v>35185</v>
      </c>
      <c r="H308" s="10">
        <v>35523</v>
      </c>
      <c r="I308" s="10">
        <v>35535</v>
      </c>
      <c r="J308" s="10">
        <v>35482</v>
      </c>
      <c r="K308" s="10">
        <v>35637</v>
      </c>
      <c r="L308" s="10">
        <v>35651</v>
      </c>
      <c r="M308" s="10">
        <v>35603</v>
      </c>
      <c r="N308" s="10">
        <v>35737</v>
      </c>
      <c r="O308" s="10">
        <v>35802</v>
      </c>
      <c r="P308" s="10">
        <v>35938</v>
      </c>
      <c r="Q308" s="10">
        <v>35780</v>
      </c>
      <c r="R308" s="10">
        <v>36409</v>
      </c>
      <c r="S308" s="10">
        <v>36995</v>
      </c>
      <c r="T308" s="10">
        <v>36860</v>
      </c>
      <c r="U308" s="10">
        <v>36546</v>
      </c>
      <c r="V308" s="10">
        <v>36835</v>
      </c>
      <c r="W308" s="5">
        <v>37347</v>
      </c>
      <c r="X308" s="5">
        <v>38284</v>
      </c>
      <c r="Y308" s="5">
        <v>38883</v>
      </c>
      <c r="Z308" s="5">
        <v>39329</v>
      </c>
      <c r="AA308" s="5">
        <v>39844</v>
      </c>
      <c r="AB308" s="5">
        <v>40070</v>
      </c>
      <c r="AC308" s="5">
        <v>40093</v>
      </c>
      <c r="AD308" s="5">
        <v>40182</v>
      </c>
      <c r="AE308" s="5">
        <v>40318</v>
      </c>
      <c r="AF308" s="5">
        <v>40709</v>
      </c>
      <c r="AG308" s="5">
        <v>41077</v>
      </c>
    </row>
    <row r="309" spans="1:33" x14ac:dyDescent="0.25">
      <c r="A309" s="5">
        <v>376</v>
      </c>
      <c r="B309" s="10" t="s">
        <v>1081</v>
      </c>
      <c r="C309" s="10">
        <v>10948</v>
      </c>
      <c r="D309" s="10">
        <v>10775</v>
      </c>
      <c r="E309" s="10">
        <v>10609</v>
      </c>
      <c r="F309" s="10">
        <v>10511</v>
      </c>
      <c r="G309" s="10">
        <v>10336</v>
      </c>
      <c r="H309" s="10">
        <v>10282</v>
      </c>
      <c r="I309" s="10">
        <v>10210</v>
      </c>
      <c r="J309" s="10">
        <v>10092</v>
      </c>
      <c r="K309" s="10">
        <v>10064</v>
      </c>
      <c r="L309" s="10">
        <v>9943</v>
      </c>
      <c r="M309" s="10">
        <v>9809</v>
      </c>
      <c r="N309" s="10">
        <v>9642</v>
      </c>
      <c r="O309" s="10">
        <v>9525</v>
      </c>
      <c r="P309" s="10">
        <v>9376</v>
      </c>
      <c r="Q309" s="10">
        <v>9343</v>
      </c>
      <c r="R309" s="10">
        <v>9309</v>
      </c>
      <c r="S309" s="10">
        <v>9257</v>
      </c>
      <c r="T309" s="10">
        <v>9179</v>
      </c>
      <c r="U309" s="10">
        <v>9114</v>
      </c>
      <c r="V309" s="10">
        <v>9112</v>
      </c>
      <c r="W309" s="5">
        <v>9036</v>
      </c>
      <c r="X309" s="5">
        <v>8987</v>
      </c>
      <c r="Y309" s="5">
        <v>8955</v>
      </c>
      <c r="Z309" s="5">
        <v>8959</v>
      </c>
      <c r="AA309" s="5">
        <v>9038</v>
      </c>
      <c r="AB309" s="5">
        <v>9107</v>
      </c>
      <c r="AC309" s="5">
        <v>9094</v>
      </c>
      <c r="AD309" s="5">
        <v>9312</v>
      </c>
      <c r="AE309" s="5">
        <v>9622</v>
      </c>
      <c r="AF309" s="5">
        <v>10201</v>
      </c>
      <c r="AG309" s="5">
        <v>10795</v>
      </c>
    </row>
    <row r="310" spans="1:33" x14ac:dyDescent="0.25">
      <c r="A310" s="5">
        <v>377</v>
      </c>
      <c r="B310" s="10" t="s">
        <v>1082</v>
      </c>
      <c r="C310" s="10">
        <v>17378</v>
      </c>
      <c r="D310" s="10">
        <v>17412</v>
      </c>
      <c r="E310" s="10">
        <v>17369</v>
      </c>
      <c r="F310" s="10">
        <v>17216</v>
      </c>
      <c r="G310" s="10">
        <v>16997</v>
      </c>
      <c r="H310" s="10">
        <v>17024</v>
      </c>
      <c r="I310" s="10">
        <v>16737</v>
      </c>
      <c r="J310" s="10">
        <v>16735</v>
      </c>
      <c r="K310" s="10">
        <v>16750</v>
      </c>
      <c r="L310" s="10">
        <v>16845</v>
      </c>
      <c r="M310" s="10">
        <v>16605</v>
      </c>
      <c r="N310" s="10">
        <v>16782</v>
      </c>
      <c r="O310" s="10">
        <v>16716</v>
      </c>
      <c r="P310" s="10">
        <v>16831</v>
      </c>
      <c r="Q310" s="10">
        <v>17097</v>
      </c>
      <c r="R310" s="10">
        <v>17045</v>
      </c>
      <c r="S310" s="10">
        <v>16922</v>
      </c>
      <c r="T310" s="10">
        <v>17005</v>
      </c>
      <c r="U310" s="10">
        <v>16974</v>
      </c>
      <c r="V310" s="10">
        <v>17028</v>
      </c>
      <c r="W310" s="5">
        <v>16873</v>
      </c>
      <c r="X310" s="5">
        <v>22069</v>
      </c>
      <c r="Y310" s="5">
        <v>22023</v>
      </c>
      <c r="Z310" s="5">
        <v>22039</v>
      </c>
      <c r="AA310" s="5">
        <v>22056</v>
      </c>
      <c r="AB310" s="5">
        <v>22195</v>
      </c>
      <c r="AC310" s="5">
        <v>22059</v>
      </c>
      <c r="AD310" s="5">
        <v>22256</v>
      </c>
      <c r="AE310" s="5">
        <v>22296</v>
      </c>
      <c r="AF310" s="5">
        <v>22826</v>
      </c>
      <c r="AG310" s="5">
        <v>23208</v>
      </c>
    </row>
    <row r="311" spans="1:33" x14ac:dyDescent="0.25">
      <c r="A311" s="5">
        <v>380</v>
      </c>
      <c r="B311" s="10" t="s">
        <v>325</v>
      </c>
      <c r="C311" s="10">
        <v>2727</v>
      </c>
      <c r="D311" s="10">
        <v>2738</v>
      </c>
      <c r="E311" s="10">
        <v>2745</v>
      </c>
      <c r="F311" s="10"/>
      <c r="G311" s="10"/>
      <c r="H311" s="10"/>
      <c r="I311" s="10"/>
      <c r="J311" s="10"/>
      <c r="K311" s="10"/>
      <c r="L311" s="10"/>
      <c r="M311" s="10"/>
      <c r="N311" s="10"/>
      <c r="O311" s="10"/>
      <c r="P311" s="10"/>
      <c r="Q311" s="10"/>
      <c r="R311" s="10"/>
      <c r="S311" s="10"/>
      <c r="T311" s="10"/>
      <c r="U311" s="10"/>
      <c r="V311" s="10"/>
    </row>
    <row r="312" spans="1:33" x14ac:dyDescent="0.25">
      <c r="A312" s="5">
        <v>381</v>
      </c>
      <c r="B312" s="10" t="s">
        <v>1083</v>
      </c>
      <c r="C312" s="10">
        <v>32039</v>
      </c>
      <c r="D312" s="10">
        <v>31988</v>
      </c>
      <c r="E312" s="10">
        <v>31740</v>
      </c>
      <c r="F312" s="10">
        <v>31572</v>
      </c>
      <c r="G312" s="10">
        <v>31421</v>
      </c>
      <c r="H312" s="10">
        <v>31328</v>
      </c>
      <c r="I312" s="10">
        <v>31440</v>
      </c>
      <c r="J312" s="10">
        <v>31233</v>
      </c>
      <c r="K312" s="10">
        <v>30893</v>
      </c>
      <c r="L312" s="10">
        <v>31036</v>
      </c>
      <c r="M312" s="10">
        <v>31027</v>
      </c>
      <c r="N312" s="10">
        <v>31012</v>
      </c>
      <c r="O312" s="10">
        <v>30938</v>
      </c>
      <c r="P312" s="10">
        <v>31050</v>
      </c>
      <c r="Q312" s="10">
        <v>31014</v>
      </c>
      <c r="R312" s="10">
        <v>31267</v>
      </c>
      <c r="S312" s="10">
        <v>31300</v>
      </c>
      <c r="T312" s="10">
        <v>31220</v>
      </c>
      <c r="U312" s="10">
        <v>31237</v>
      </c>
      <c r="V312" s="10">
        <v>31308</v>
      </c>
      <c r="W312" s="5">
        <v>31704</v>
      </c>
      <c r="X312" s="5">
        <v>31979</v>
      </c>
      <c r="Y312" s="5">
        <v>32112</v>
      </c>
      <c r="Z312" s="5">
        <v>32410</v>
      </c>
      <c r="AA312" s="5">
        <v>32585</v>
      </c>
      <c r="AB312" s="5">
        <v>32631</v>
      </c>
      <c r="AC312" s="5">
        <v>32631</v>
      </c>
      <c r="AD312" s="5">
        <v>32870</v>
      </c>
    </row>
    <row r="313" spans="1:33" x14ac:dyDescent="0.25">
      <c r="A313" s="5">
        <v>382</v>
      </c>
      <c r="B313" s="10" t="s">
        <v>342</v>
      </c>
      <c r="C313" s="10">
        <v>2607</v>
      </c>
      <c r="D313" s="10">
        <v>2546</v>
      </c>
      <c r="E313" s="10"/>
      <c r="F313" s="10"/>
      <c r="G313" s="10"/>
      <c r="H313" s="10"/>
      <c r="I313" s="10"/>
      <c r="J313" s="10"/>
      <c r="K313" s="10"/>
      <c r="L313" s="10"/>
      <c r="M313" s="10"/>
      <c r="N313" s="10"/>
      <c r="O313" s="10"/>
      <c r="P313" s="10"/>
      <c r="Q313" s="10"/>
      <c r="R313" s="10"/>
      <c r="S313" s="10"/>
      <c r="T313" s="10"/>
      <c r="U313" s="10"/>
      <c r="V313" s="10"/>
    </row>
    <row r="314" spans="1:33" x14ac:dyDescent="0.25">
      <c r="A314" s="5">
        <v>383</v>
      </c>
      <c r="B314" s="10" t="s">
        <v>1084</v>
      </c>
      <c r="C314" s="10">
        <v>22517</v>
      </c>
      <c r="D314" s="10">
        <v>22433</v>
      </c>
      <c r="E314" s="10">
        <v>22378</v>
      </c>
      <c r="F314" s="10">
        <v>22277</v>
      </c>
      <c r="G314" s="10">
        <v>22382</v>
      </c>
      <c r="H314" s="10">
        <v>22542</v>
      </c>
      <c r="I314" s="10">
        <v>22674</v>
      </c>
      <c r="J314" s="10">
        <v>22559</v>
      </c>
      <c r="K314" s="10">
        <v>22643</v>
      </c>
      <c r="L314" s="10">
        <v>22675</v>
      </c>
      <c r="M314" s="10">
        <v>22896</v>
      </c>
      <c r="N314" s="10">
        <v>22936</v>
      </c>
      <c r="O314" s="10">
        <v>22907</v>
      </c>
      <c r="P314" s="10">
        <v>23132</v>
      </c>
      <c r="Q314" s="10">
        <v>35177</v>
      </c>
      <c r="R314" s="10">
        <v>35327</v>
      </c>
      <c r="S314" s="10">
        <v>35291</v>
      </c>
      <c r="T314" s="10">
        <v>35091</v>
      </c>
      <c r="U314" s="10">
        <v>35020</v>
      </c>
      <c r="V314" s="10">
        <v>34863</v>
      </c>
      <c r="W314" s="5">
        <v>34705</v>
      </c>
      <c r="X314" s="5">
        <v>34739</v>
      </c>
      <c r="Y314" s="5">
        <v>34652</v>
      </c>
      <c r="Z314" s="5">
        <v>34593</v>
      </c>
      <c r="AA314" s="5">
        <v>34474</v>
      </c>
      <c r="AB314" s="5">
        <v>34402</v>
      </c>
      <c r="AC314" s="5">
        <v>34288</v>
      </c>
      <c r="AD314" s="5">
        <v>34361</v>
      </c>
      <c r="AE314" s="5">
        <v>34604</v>
      </c>
      <c r="AF314" s="5">
        <v>35216</v>
      </c>
      <c r="AG314" s="5">
        <v>35608</v>
      </c>
    </row>
    <row r="315" spans="1:33" x14ac:dyDescent="0.25">
      <c r="A315" s="5">
        <v>384</v>
      </c>
      <c r="B315" s="10" t="s">
        <v>1085</v>
      </c>
      <c r="C315" s="10">
        <v>18096</v>
      </c>
      <c r="D315" s="10">
        <v>18083</v>
      </c>
      <c r="E315" s="10">
        <v>18272</v>
      </c>
      <c r="F315" s="10">
        <v>19691</v>
      </c>
      <c r="G315" s="10">
        <v>20365</v>
      </c>
      <c r="H315" s="10">
        <v>20717</v>
      </c>
      <c r="I315" s="10">
        <v>22052</v>
      </c>
      <c r="J315" s="10">
        <v>23078</v>
      </c>
      <c r="K315" s="10">
        <v>23464</v>
      </c>
      <c r="L315" s="10">
        <v>23771</v>
      </c>
      <c r="M315" s="10">
        <v>23839</v>
      </c>
      <c r="N315" s="10">
        <v>23829</v>
      </c>
      <c r="O315" s="10">
        <v>23807</v>
      </c>
      <c r="P315" s="10">
        <v>23835</v>
      </c>
      <c r="Q315" s="10">
        <v>23971</v>
      </c>
      <c r="R315" s="10">
        <v>24046</v>
      </c>
      <c r="S315" s="10">
        <v>24049</v>
      </c>
      <c r="T315" s="10">
        <v>23932</v>
      </c>
      <c r="U315" s="10">
        <v>23834</v>
      </c>
      <c r="V315" s="10">
        <v>23888</v>
      </c>
      <c r="W315" s="5">
        <v>24046</v>
      </c>
      <c r="X315" s="5">
        <v>24361</v>
      </c>
      <c r="Y315" s="5">
        <v>24685</v>
      </c>
      <c r="Z315" s="5">
        <v>25012</v>
      </c>
      <c r="AA315" s="5">
        <v>24935</v>
      </c>
      <c r="AB315" s="5">
        <v>25218</v>
      </c>
      <c r="AC315" s="5">
        <v>25930</v>
      </c>
      <c r="AD315" s="5">
        <v>26666</v>
      </c>
      <c r="AE315" s="5">
        <v>26840</v>
      </c>
      <c r="AF315" s="5">
        <v>27272</v>
      </c>
      <c r="AG315" s="5">
        <v>28121</v>
      </c>
    </row>
    <row r="316" spans="1:33" x14ac:dyDescent="0.25">
      <c r="A316" s="5">
        <v>385</v>
      </c>
      <c r="B316" s="10" t="s">
        <v>1086</v>
      </c>
      <c r="C316" s="10">
        <v>24406</v>
      </c>
      <c r="D316" s="10">
        <v>24572</v>
      </c>
      <c r="E316" s="10">
        <v>24766</v>
      </c>
      <c r="F316" s="10">
        <v>24839</v>
      </c>
      <c r="G316" s="10">
        <v>24968</v>
      </c>
      <c r="H316" s="10">
        <v>25242</v>
      </c>
      <c r="I316" s="10">
        <v>25640</v>
      </c>
      <c r="J316" s="10">
        <v>25990</v>
      </c>
      <c r="K316" s="10">
        <v>26255</v>
      </c>
      <c r="L316" s="10">
        <v>26505</v>
      </c>
      <c r="M316" s="10">
        <v>26840</v>
      </c>
      <c r="N316" s="10">
        <v>27136</v>
      </c>
      <c r="O316" s="10">
        <v>27460</v>
      </c>
      <c r="P316" s="10">
        <v>27687</v>
      </c>
      <c r="Q316" s="10">
        <v>27833</v>
      </c>
      <c r="R316" s="10">
        <v>28063</v>
      </c>
      <c r="S316" s="10">
        <v>28194</v>
      </c>
      <c r="T316" s="10">
        <v>28333</v>
      </c>
      <c r="U316" s="10">
        <v>28459</v>
      </c>
      <c r="V316" s="10">
        <v>28494</v>
      </c>
      <c r="W316" s="5">
        <v>28448</v>
      </c>
      <c r="X316" s="5">
        <v>28483</v>
      </c>
      <c r="Y316" s="5">
        <v>28506</v>
      </c>
      <c r="Z316" s="5">
        <v>28583</v>
      </c>
      <c r="AA316" s="5">
        <v>28700</v>
      </c>
      <c r="AB316" s="5">
        <v>28754</v>
      </c>
      <c r="AC316" s="5">
        <v>28920</v>
      </c>
      <c r="AD316" s="5">
        <v>29087</v>
      </c>
      <c r="AE316" s="5">
        <v>35465</v>
      </c>
      <c r="AF316" s="5">
        <v>35800</v>
      </c>
      <c r="AG316" s="5">
        <v>35953</v>
      </c>
    </row>
    <row r="317" spans="1:33" x14ac:dyDescent="0.25">
      <c r="A317" s="5">
        <v>388</v>
      </c>
      <c r="B317" s="10" t="s">
        <v>1087</v>
      </c>
      <c r="C317" s="10">
        <v>15874</v>
      </c>
      <c r="D317" s="10">
        <v>15939</v>
      </c>
      <c r="E317" s="10">
        <v>16073</v>
      </c>
      <c r="F317" s="10">
        <v>16039</v>
      </c>
      <c r="G317" s="10">
        <v>16056</v>
      </c>
      <c r="H317" s="10">
        <v>16081</v>
      </c>
      <c r="I317" s="10">
        <v>16037</v>
      </c>
      <c r="J317" s="10">
        <v>16124</v>
      </c>
      <c r="K317" s="10">
        <v>16186</v>
      </c>
      <c r="L317" s="10">
        <v>16263</v>
      </c>
      <c r="M317" s="10">
        <v>16572</v>
      </c>
      <c r="N317" s="10">
        <v>16713</v>
      </c>
      <c r="O317" s="10">
        <v>16946</v>
      </c>
      <c r="P317" s="10">
        <v>17033</v>
      </c>
      <c r="Q317" s="10">
        <v>17076</v>
      </c>
      <c r="R317" s="10">
        <v>17117</v>
      </c>
      <c r="S317" s="10">
        <v>17241</v>
      </c>
      <c r="T317" s="10">
        <v>17308</v>
      </c>
      <c r="U317" s="10">
        <v>17715</v>
      </c>
      <c r="V317" s="10">
        <v>17826</v>
      </c>
      <c r="W317" s="5">
        <v>17804</v>
      </c>
      <c r="X317" s="5">
        <v>18104</v>
      </c>
      <c r="Y317" s="5">
        <v>18153</v>
      </c>
      <c r="Z317" s="5">
        <v>18173</v>
      </c>
      <c r="AA317" s="5">
        <v>18268</v>
      </c>
      <c r="AB317" s="5">
        <v>18315</v>
      </c>
      <c r="AC317" s="5">
        <v>18376</v>
      </c>
      <c r="AD317" s="5">
        <v>18345</v>
      </c>
      <c r="AE317" s="5">
        <v>18455</v>
      </c>
      <c r="AF317" s="5">
        <v>18479</v>
      </c>
      <c r="AG317" s="5">
        <v>18476</v>
      </c>
    </row>
    <row r="318" spans="1:33" x14ac:dyDescent="0.25">
      <c r="A318" s="5">
        <v>390</v>
      </c>
      <c r="B318" s="10" t="s">
        <v>1088</v>
      </c>
      <c r="C318" s="10">
        <v>9189</v>
      </c>
      <c r="D318" s="10">
        <v>9157</v>
      </c>
      <c r="E318" s="10">
        <v>9132</v>
      </c>
      <c r="F318" s="10">
        <v>9129</v>
      </c>
      <c r="G318" s="10">
        <v>9118</v>
      </c>
      <c r="H318" s="10">
        <v>9093</v>
      </c>
      <c r="I318" s="10">
        <v>9271</v>
      </c>
      <c r="J318" s="10">
        <v>9281</v>
      </c>
      <c r="K318" s="10">
        <v>9390</v>
      </c>
      <c r="L318" s="10">
        <v>9396</v>
      </c>
      <c r="M318" s="10">
        <v>9363</v>
      </c>
      <c r="N318" s="10">
        <v>9288</v>
      </c>
      <c r="O318" s="10">
        <v>9260</v>
      </c>
      <c r="P318" s="10">
        <v>9244</v>
      </c>
      <c r="Q318" s="10"/>
      <c r="R318" s="10"/>
      <c r="S318" s="10"/>
      <c r="T318" s="10"/>
      <c r="U318" s="10"/>
      <c r="V318" s="10"/>
    </row>
    <row r="319" spans="1:33" x14ac:dyDescent="0.25">
      <c r="A319" s="5">
        <v>392</v>
      </c>
      <c r="B319" s="10" t="s">
        <v>1089</v>
      </c>
      <c r="C319" s="10">
        <v>148740</v>
      </c>
      <c r="D319" s="10">
        <v>149198</v>
      </c>
      <c r="E319" s="10">
        <v>149269</v>
      </c>
      <c r="F319" s="10">
        <v>149474</v>
      </c>
      <c r="G319" s="10">
        <v>149788</v>
      </c>
      <c r="H319" s="10">
        <v>149315</v>
      </c>
      <c r="I319" s="10">
        <v>150213</v>
      </c>
      <c r="J319" s="10">
        <v>148908</v>
      </c>
      <c r="K319" s="10">
        <v>147617</v>
      </c>
      <c r="L319" s="10">
        <v>147437</v>
      </c>
      <c r="M319" s="10">
        <v>147839</v>
      </c>
      <c r="N319" s="10">
        <v>148262</v>
      </c>
      <c r="O319" s="10">
        <v>148484</v>
      </c>
      <c r="P319" s="10">
        <v>148377</v>
      </c>
      <c r="Q319" s="10">
        <v>147831</v>
      </c>
      <c r="R319" s="10">
        <v>147097</v>
      </c>
      <c r="S319" s="10">
        <v>147343</v>
      </c>
      <c r="T319" s="10">
        <v>146739</v>
      </c>
      <c r="U319" s="10">
        <v>147015</v>
      </c>
      <c r="V319" s="10">
        <v>146960</v>
      </c>
      <c r="W319" s="5">
        <v>147640</v>
      </c>
      <c r="X319" s="5">
        <v>148191</v>
      </c>
      <c r="Y319" s="5">
        <v>149579</v>
      </c>
      <c r="Z319" s="5">
        <v>150670</v>
      </c>
      <c r="AA319" s="5">
        <v>151818</v>
      </c>
      <c r="AB319" s="5">
        <v>153093</v>
      </c>
      <c r="AC319" s="5">
        <v>155147</v>
      </c>
      <c r="AD319" s="5">
        <v>156645</v>
      </c>
      <c r="AE319" s="5">
        <v>158140</v>
      </c>
      <c r="AF319" s="5">
        <v>159229</v>
      </c>
      <c r="AG319" s="5">
        <v>159709</v>
      </c>
    </row>
    <row r="320" spans="1:33" x14ac:dyDescent="0.25">
      <c r="A320" s="5">
        <v>393</v>
      </c>
      <c r="B320" s="10" t="s">
        <v>1090</v>
      </c>
      <c r="C320" s="10">
        <v>4900</v>
      </c>
      <c r="D320" s="10">
        <v>5031</v>
      </c>
      <c r="E320" s="10">
        <v>5145</v>
      </c>
      <c r="F320" s="10">
        <v>5143</v>
      </c>
      <c r="G320" s="10">
        <v>5194</v>
      </c>
      <c r="H320" s="10">
        <v>5279</v>
      </c>
      <c r="I320" s="10">
        <v>5355</v>
      </c>
      <c r="J320" s="10">
        <v>5379</v>
      </c>
      <c r="K320" s="10">
        <v>5342</v>
      </c>
      <c r="L320" s="10">
        <v>5230</v>
      </c>
      <c r="M320" s="10">
        <v>5236</v>
      </c>
      <c r="N320" s="10">
        <v>5203</v>
      </c>
      <c r="O320" s="10">
        <v>5370</v>
      </c>
      <c r="P320" s="10">
        <v>5578</v>
      </c>
      <c r="Q320" s="10">
        <v>5547</v>
      </c>
      <c r="R320" s="10">
        <v>5533</v>
      </c>
      <c r="S320" s="10">
        <v>5556</v>
      </c>
      <c r="T320" s="10">
        <v>5552</v>
      </c>
      <c r="U320" s="10">
        <v>5489</v>
      </c>
      <c r="V320" s="10">
        <v>5444</v>
      </c>
      <c r="W320" s="5">
        <v>5429</v>
      </c>
      <c r="X320" s="5">
        <v>5430</v>
      </c>
      <c r="Y320" s="5">
        <v>5398</v>
      </c>
      <c r="Z320" s="5">
        <v>5432</v>
      </c>
      <c r="AA320" s="5">
        <v>5474</v>
      </c>
      <c r="AB320" s="5">
        <v>5526</v>
      </c>
      <c r="AC320" s="5">
        <v>5535</v>
      </c>
      <c r="AD320" s="5">
        <v>5574</v>
      </c>
      <c r="AE320" s="5">
        <v>5578</v>
      </c>
      <c r="AF320" s="5">
        <v>5665</v>
      </c>
      <c r="AG320" s="5">
        <v>5867</v>
      </c>
    </row>
    <row r="321" spans="1:33" x14ac:dyDescent="0.25">
      <c r="A321" s="5">
        <v>394</v>
      </c>
      <c r="B321" s="10" t="s">
        <v>1091</v>
      </c>
      <c r="C321" s="10">
        <v>91369</v>
      </c>
      <c r="D321" s="10">
        <v>93427</v>
      </c>
      <c r="E321" s="10">
        <v>95782</v>
      </c>
      <c r="F321" s="10">
        <v>98073</v>
      </c>
      <c r="G321" s="10">
        <v>100659</v>
      </c>
      <c r="H321" s="10">
        <v>102781</v>
      </c>
      <c r="I321" s="10">
        <v>103684</v>
      </c>
      <c r="J321" s="10">
        <v>104275</v>
      </c>
      <c r="K321" s="10">
        <v>106095</v>
      </c>
      <c r="L321" s="10">
        <v>108224</v>
      </c>
      <c r="M321" s="10">
        <v>108909</v>
      </c>
      <c r="N321" s="10">
        <v>109377</v>
      </c>
      <c r="O321" s="10">
        <v>111155</v>
      </c>
      <c r="P321" s="10">
        <v>113553</v>
      </c>
      <c r="Q321" s="10">
        <v>118553</v>
      </c>
      <c r="R321" s="10">
        <v>122902</v>
      </c>
      <c r="S321" s="10">
        <v>127750</v>
      </c>
      <c r="T321" s="10">
        <v>131816</v>
      </c>
      <c r="U321" s="10">
        <v>135136</v>
      </c>
      <c r="V321" s="10">
        <v>138255</v>
      </c>
      <c r="W321" s="5">
        <v>140648</v>
      </c>
      <c r="X321" s="5">
        <v>142042</v>
      </c>
      <c r="Y321" s="5">
        <v>142788</v>
      </c>
      <c r="Z321" s="5">
        <v>143374</v>
      </c>
      <c r="AA321" s="5">
        <v>143943</v>
      </c>
      <c r="AB321" s="5">
        <v>144153</v>
      </c>
      <c r="AC321" s="5">
        <v>144061</v>
      </c>
      <c r="AD321" s="5">
        <v>144152</v>
      </c>
      <c r="AE321" s="5">
        <v>144518</v>
      </c>
      <c r="AF321" s="5">
        <v>146003</v>
      </c>
      <c r="AG321" s="5">
        <v>147282</v>
      </c>
    </row>
    <row r="322" spans="1:33" x14ac:dyDescent="0.25">
      <c r="A322" s="5">
        <v>395</v>
      </c>
      <c r="B322" s="10" t="s">
        <v>1092</v>
      </c>
      <c r="C322" s="10">
        <v>6191</v>
      </c>
      <c r="D322" s="10">
        <v>6394</v>
      </c>
      <c r="E322" s="10">
        <v>13380</v>
      </c>
      <c r="F322" s="10">
        <v>13648</v>
      </c>
      <c r="G322" s="10">
        <v>13864</v>
      </c>
      <c r="H322" s="10">
        <v>14119</v>
      </c>
      <c r="I322" s="10">
        <v>14407</v>
      </c>
      <c r="J322" s="10">
        <v>14624</v>
      </c>
      <c r="K322" s="10">
        <v>14645</v>
      </c>
      <c r="L322" s="10">
        <v>14708</v>
      </c>
      <c r="M322" s="10">
        <v>14771</v>
      </c>
      <c r="N322" s="10">
        <v>14863</v>
      </c>
      <c r="O322" s="10">
        <v>14931</v>
      </c>
      <c r="P322" s="10">
        <v>15144</v>
      </c>
      <c r="Q322" s="10">
        <v>15355</v>
      </c>
      <c r="R322" s="10">
        <v>15793</v>
      </c>
      <c r="S322" s="10">
        <v>15867</v>
      </c>
      <c r="T322" s="10">
        <v>15794</v>
      </c>
      <c r="U322" s="10">
        <v>15754</v>
      </c>
      <c r="V322" s="10">
        <v>15910</v>
      </c>
      <c r="W322" s="5">
        <v>15932</v>
      </c>
      <c r="X322" s="5">
        <v>15968</v>
      </c>
      <c r="Y322" s="5">
        <v>16086</v>
      </c>
      <c r="Z322" s="5">
        <v>16179</v>
      </c>
      <c r="AA322" s="5">
        <v>16194</v>
      </c>
    </row>
    <row r="323" spans="1:33" x14ac:dyDescent="0.25">
      <c r="A323" s="5">
        <v>396</v>
      </c>
      <c r="B323" s="10" t="s">
        <v>1093</v>
      </c>
      <c r="C323" s="10">
        <v>32804</v>
      </c>
      <c r="D323" s="10">
        <v>32910</v>
      </c>
      <c r="E323" s="10">
        <v>33362</v>
      </c>
      <c r="F323" s="10">
        <v>33739</v>
      </c>
      <c r="G323" s="10">
        <v>33937</v>
      </c>
      <c r="H323" s="10">
        <v>34128</v>
      </c>
      <c r="I323" s="10">
        <v>34555</v>
      </c>
      <c r="J323" s="10">
        <v>35001</v>
      </c>
      <c r="K323" s="10">
        <v>35151</v>
      </c>
      <c r="L323" s="10">
        <v>35007</v>
      </c>
      <c r="M323" s="10">
        <v>34968</v>
      </c>
      <c r="N323" s="10">
        <v>35734</v>
      </c>
      <c r="O323" s="10">
        <v>35921</v>
      </c>
      <c r="P323" s="10">
        <v>36074</v>
      </c>
      <c r="Q323" s="10">
        <v>36281</v>
      </c>
      <c r="R323" s="10">
        <v>36421</v>
      </c>
      <c r="S323" s="10">
        <v>36294</v>
      </c>
      <c r="T323" s="10">
        <v>36439</v>
      </c>
      <c r="U323" s="10">
        <v>37423</v>
      </c>
      <c r="V323" s="10">
        <v>38006</v>
      </c>
      <c r="W323" s="5">
        <v>38381</v>
      </c>
      <c r="X323" s="5">
        <v>38485</v>
      </c>
      <c r="Y323" s="5">
        <v>38848</v>
      </c>
      <c r="Z323" s="5">
        <v>39206</v>
      </c>
      <c r="AA323" s="5">
        <v>39268</v>
      </c>
      <c r="AB323" s="5">
        <v>39117</v>
      </c>
      <c r="AC323" s="5">
        <v>39088</v>
      </c>
      <c r="AD323" s="5">
        <v>39138</v>
      </c>
      <c r="AE323" s="5">
        <v>39299</v>
      </c>
      <c r="AF323" s="5">
        <v>39171</v>
      </c>
      <c r="AG323" s="5">
        <v>39146</v>
      </c>
    </row>
    <row r="324" spans="1:33" x14ac:dyDescent="0.25">
      <c r="A324" s="5">
        <v>397</v>
      </c>
      <c r="B324" s="10" t="s">
        <v>1094</v>
      </c>
      <c r="C324" s="10">
        <v>26254</v>
      </c>
      <c r="D324" s="10">
        <v>26308</v>
      </c>
      <c r="E324" s="10">
        <v>26334</v>
      </c>
      <c r="F324" s="10">
        <v>26660</v>
      </c>
      <c r="G324" s="10">
        <v>26598</v>
      </c>
      <c r="H324" s="10">
        <v>26412</v>
      </c>
      <c r="I324" s="10">
        <v>26303</v>
      </c>
      <c r="J324" s="10">
        <v>26195</v>
      </c>
      <c r="K324" s="10">
        <v>26208</v>
      </c>
      <c r="L324" s="10">
        <v>26277</v>
      </c>
      <c r="M324" s="10">
        <v>26024</v>
      </c>
      <c r="N324" s="10">
        <v>25875</v>
      </c>
      <c r="O324" s="10">
        <v>25879</v>
      </c>
      <c r="P324" s="10">
        <v>26003</v>
      </c>
      <c r="Q324" s="10">
        <v>25898</v>
      </c>
      <c r="R324" s="10">
        <v>25760</v>
      </c>
      <c r="S324" s="10">
        <v>25660</v>
      </c>
      <c r="T324" s="10">
        <v>25644</v>
      </c>
      <c r="U324" s="10">
        <v>25650</v>
      </c>
      <c r="V324" s="10">
        <v>25575</v>
      </c>
      <c r="W324" s="5">
        <v>25626</v>
      </c>
      <c r="X324" s="5">
        <v>25680</v>
      </c>
      <c r="Y324" s="5">
        <v>26058</v>
      </c>
      <c r="Z324" s="5">
        <v>26297</v>
      </c>
      <c r="AA324" s="5">
        <v>26242</v>
      </c>
      <c r="AB324" s="5">
        <v>26317</v>
      </c>
      <c r="AC324" s="5">
        <v>26364</v>
      </c>
      <c r="AD324" s="5">
        <v>26480</v>
      </c>
      <c r="AE324" s="5">
        <v>26766</v>
      </c>
      <c r="AF324" s="5">
        <v>26936</v>
      </c>
      <c r="AG324" s="5">
        <v>27080</v>
      </c>
    </row>
    <row r="325" spans="1:33" x14ac:dyDescent="0.25">
      <c r="A325" s="5">
        <v>398</v>
      </c>
      <c r="B325" s="10" t="s">
        <v>1095</v>
      </c>
      <c r="C325" s="10">
        <v>35450</v>
      </c>
      <c r="D325" s="10">
        <v>35522</v>
      </c>
      <c r="E325" s="10">
        <v>35799</v>
      </c>
      <c r="F325" s="10">
        <v>35822</v>
      </c>
      <c r="G325" s="10">
        <v>36118</v>
      </c>
      <c r="H325" s="10">
        <v>36798</v>
      </c>
      <c r="I325" s="10">
        <v>37548</v>
      </c>
      <c r="J325" s="10">
        <v>38456</v>
      </c>
      <c r="K325" s="10">
        <v>40029</v>
      </c>
      <c r="L325" s="10">
        <v>40996</v>
      </c>
      <c r="M325" s="10">
        <v>41720</v>
      </c>
      <c r="N325" s="10">
        <v>42943</v>
      </c>
      <c r="O325" s="10">
        <v>44246</v>
      </c>
      <c r="P325" s="10">
        <v>45569</v>
      </c>
      <c r="Q325" s="10">
        <v>46471</v>
      </c>
      <c r="R325" s="10">
        <v>46898</v>
      </c>
      <c r="S325" s="10">
        <v>47239</v>
      </c>
      <c r="T325" s="10">
        <v>48267</v>
      </c>
      <c r="U325" s="10">
        <v>49444</v>
      </c>
      <c r="V325" s="10">
        <v>49800</v>
      </c>
      <c r="W325" s="5">
        <v>50390</v>
      </c>
      <c r="X325" s="5">
        <v>50883</v>
      </c>
      <c r="Y325" s="5">
        <v>51178</v>
      </c>
      <c r="Z325" s="5">
        <v>51985</v>
      </c>
      <c r="AA325" s="5">
        <v>52483</v>
      </c>
      <c r="AB325" s="5">
        <v>52893</v>
      </c>
      <c r="AC325" s="5">
        <v>53307</v>
      </c>
      <c r="AD325" s="5">
        <v>53554</v>
      </c>
      <c r="AE325" s="5">
        <v>53927</v>
      </c>
      <c r="AF325" s="5">
        <v>54950</v>
      </c>
      <c r="AG325" s="5">
        <v>55850</v>
      </c>
    </row>
    <row r="326" spans="1:33" x14ac:dyDescent="0.25">
      <c r="A326" s="5">
        <v>399</v>
      </c>
      <c r="B326" s="10" t="s">
        <v>1096</v>
      </c>
      <c r="C326" s="10">
        <v>20428</v>
      </c>
      <c r="D326" s="10">
        <v>20467</v>
      </c>
      <c r="E326" s="10">
        <v>20386</v>
      </c>
      <c r="F326" s="10">
        <v>20523</v>
      </c>
      <c r="G326" s="10">
        <v>20605</v>
      </c>
      <c r="H326" s="10">
        <v>20792</v>
      </c>
      <c r="I326" s="10">
        <v>20823</v>
      </c>
      <c r="J326" s="10">
        <v>20982</v>
      </c>
      <c r="K326" s="10">
        <v>21133</v>
      </c>
      <c r="L326" s="10">
        <v>21240</v>
      </c>
      <c r="M326" s="10">
        <v>21375</v>
      </c>
      <c r="N326" s="10">
        <v>21580</v>
      </c>
      <c r="O326" s="10">
        <v>21751</v>
      </c>
      <c r="P326" s="10">
        <v>21897</v>
      </c>
      <c r="Q326" s="10">
        <v>21976</v>
      </c>
      <c r="R326" s="10">
        <v>22048</v>
      </c>
      <c r="S326" s="10">
        <v>22058</v>
      </c>
      <c r="T326" s="10">
        <v>22106</v>
      </c>
      <c r="U326" s="10">
        <v>22123</v>
      </c>
      <c r="V326" s="10">
        <v>21979</v>
      </c>
      <c r="W326" s="5">
        <v>22024</v>
      </c>
      <c r="X326" s="5">
        <v>22216</v>
      </c>
      <c r="Y326" s="5">
        <v>22451</v>
      </c>
      <c r="Z326" s="5">
        <v>22580</v>
      </c>
      <c r="AA326" s="5">
        <v>22650</v>
      </c>
      <c r="AB326" s="5">
        <v>22594</v>
      </c>
      <c r="AC326" s="5">
        <v>22636</v>
      </c>
      <c r="AD326" s="5">
        <v>22553</v>
      </c>
      <c r="AE326" s="5">
        <v>22689</v>
      </c>
      <c r="AF326" s="5">
        <v>22857</v>
      </c>
      <c r="AG326" s="5">
        <v>23099</v>
      </c>
    </row>
    <row r="327" spans="1:33" x14ac:dyDescent="0.25">
      <c r="A327" s="5">
        <v>400</v>
      </c>
      <c r="B327" s="10" t="s">
        <v>1097</v>
      </c>
      <c r="C327" s="10">
        <v>62372</v>
      </c>
      <c r="D327" s="10">
        <v>62094</v>
      </c>
      <c r="E327" s="10">
        <v>61647</v>
      </c>
      <c r="F327" s="10">
        <v>61468</v>
      </c>
      <c r="G327" s="10">
        <v>61225</v>
      </c>
      <c r="H327" s="10">
        <v>61149</v>
      </c>
      <c r="I327" s="10">
        <v>61024</v>
      </c>
      <c r="J327" s="10">
        <v>60844</v>
      </c>
      <c r="K327" s="10">
        <v>60573</v>
      </c>
      <c r="L327" s="10">
        <v>60387</v>
      </c>
      <c r="M327" s="10">
        <v>60286</v>
      </c>
      <c r="N327" s="10">
        <v>59590</v>
      </c>
      <c r="O327" s="10">
        <v>59441</v>
      </c>
      <c r="P327" s="10">
        <v>59822</v>
      </c>
      <c r="Q327" s="10">
        <v>60083</v>
      </c>
      <c r="R327" s="10">
        <v>60026</v>
      </c>
      <c r="S327" s="10">
        <v>59795</v>
      </c>
      <c r="T327" s="10">
        <v>59446</v>
      </c>
      <c r="U327" s="10">
        <v>58957</v>
      </c>
      <c r="V327" s="10">
        <v>58227</v>
      </c>
      <c r="W327" s="5">
        <v>57795</v>
      </c>
      <c r="X327" s="5">
        <v>57526</v>
      </c>
      <c r="Y327" s="5">
        <v>57403</v>
      </c>
      <c r="Z327" s="5">
        <v>57207</v>
      </c>
      <c r="AA327" s="5">
        <v>57065</v>
      </c>
      <c r="AB327" s="5">
        <v>56947</v>
      </c>
      <c r="AC327" s="5">
        <v>56597</v>
      </c>
      <c r="AD327" s="5">
        <v>56483</v>
      </c>
      <c r="AE327" s="5">
        <v>56275</v>
      </c>
      <c r="AF327" s="5">
        <v>56020</v>
      </c>
      <c r="AG327" s="5">
        <v>55760</v>
      </c>
    </row>
    <row r="328" spans="1:33" x14ac:dyDescent="0.25">
      <c r="A328" s="5">
        <v>402</v>
      </c>
      <c r="B328" s="10" t="s">
        <v>1098</v>
      </c>
      <c r="C328" s="10">
        <v>85150</v>
      </c>
      <c r="D328" s="10">
        <v>84983</v>
      </c>
      <c r="E328" s="10">
        <v>84608</v>
      </c>
      <c r="F328" s="10">
        <v>84606</v>
      </c>
      <c r="G328" s="10">
        <v>84674</v>
      </c>
      <c r="H328" s="10">
        <v>84545</v>
      </c>
      <c r="I328" s="10">
        <v>84213</v>
      </c>
      <c r="J328" s="10">
        <v>83849</v>
      </c>
      <c r="K328" s="10">
        <v>83272</v>
      </c>
      <c r="L328" s="10">
        <v>82607</v>
      </c>
      <c r="M328" s="10">
        <v>82297</v>
      </c>
      <c r="N328" s="10">
        <v>82308</v>
      </c>
      <c r="O328" s="10">
        <v>82177</v>
      </c>
      <c r="P328" s="10">
        <v>82773</v>
      </c>
      <c r="Q328" s="10">
        <v>83096</v>
      </c>
      <c r="R328" s="10">
        <v>83306</v>
      </c>
      <c r="S328" s="10">
        <v>83454</v>
      </c>
      <c r="T328" s="10">
        <v>83682</v>
      </c>
      <c r="U328" s="10">
        <v>83652</v>
      </c>
      <c r="V328" s="10">
        <v>83669</v>
      </c>
      <c r="W328" s="5">
        <v>83815</v>
      </c>
      <c r="X328" s="5">
        <v>84422</v>
      </c>
      <c r="Y328" s="5">
        <v>84573</v>
      </c>
      <c r="Z328" s="5">
        <v>84984</v>
      </c>
      <c r="AA328" s="5">
        <v>85537</v>
      </c>
      <c r="AB328" s="5">
        <v>86017</v>
      </c>
      <c r="AC328" s="5">
        <v>86426</v>
      </c>
      <c r="AD328" s="5">
        <v>87161</v>
      </c>
      <c r="AE328" s="5">
        <v>87830</v>
      </c>
      <c r="AF328" s="5">
        <v>88888</v>
      </c>
      <c r="AG328" s="5">
        <v>89521</v>
      </c>
    </row>
    <row r="329" spans="1:33" x14ac:dyDescent="0.25">
      <c r="A329" s="5">
        <v>405</v>
      </c>
      <c r="B329" s="10" t="s">
        <v>1099</v>
      </c>
      <c r="C329" s="10">
        <v>55345</v>
      </c>
      <c r="D329" s="10">
        <v>56474</v>
      </c>
      <c r="E329" s="10">
        <v>57384</v>
      </c>
      <c r="F329" s="10">
        <v>58225</v>
      </c>
      <c r="G329" s="10">
        <v>59028</v>
      </c>
      <c r="H329" s="10">
        <v>59959</v>
      </c>
      <c r="I329" s="10">
        <v>60979</v>
      </c>
      <c r="J329" s="10">
        <v>61374</v>
      </c>
      <c r="K329" s="10">
        <v>61800</v>
      </c>
      <c r="L329" s="10">
        <v>62313</v>
      </c>
      <c r="M329" s="10">
        <v>62905</v>
      </c>
      <c r="N329" s="10">
        <v>63405</v>
      </c>
      <c r="O329" s="10">
        <v>64604</v>
      </c>
      <c r="P329" s="10">
        <v>65764</v>
      </c>
      <c r="Q329" s="10">
        <v>66458</v>
      </c>
      <c r="R329" s="10">
        <v>67515</v>
      </c>
      <c r="S329" s="10">
        <v>67952</v>
      </c>
      <c r="T329" s="10">
        <v>68136</v>
      </c>
      <c r="U329" s="10">
        <v>67846</v>
      </c>
      <c r="V329" s="10">
        <v>68174</v>
      </c>
      <c r="W329" s="5">
        <v>68696</v>
      </c>
      <c r="X329" s="5">
        <v>69358</v>
      </c>
      <c r="Y329" s="5">
        <v>70252</v>
      </c>
      <c r="Z329" s="5">
        <v>70697</v>
      </c>
      <c r="AA329" s="5">
        <v>71254</v>
      </c>
      <c r="AB329" s="5">
        <v>71360</v>
      </c>
      <c r="AC329" s="5">
        <v>71703</v>
      </c>
      <c r="AD329" s="5">
        <v>71880</v>
      </c>
      <c r="AE329" s="5">
        <v>72172</v>
      </c>
      <c r="AF329" s="5">
        <v>72493</v>
      </c>
      <c r="AG329" s="5">
        <v>72806</v>
      </c>
    </row>
    <row r="330" spans="1:33" x14ac:dyDescent="0.25">
      <c r="A330" s="5">
        <v>406</v>
      </c>
      <c r="B330" s="10" t="s">
        <v>1100</v>
      </c>
      <c r="C330" s="10">
        <v>41401</v>
      </c>
      <c r="D330" s="10">
        <v>41823</v>
      </c>
      <c r="E330" s="10">
        <v>41966</v>
      </c>
      <c r="F330" s="10">
        <v>42001</v>
      </c>
      <c r="G330" s="10">
        <v>42031</v>
      </c>
      <c r="H330" s="10">
        <v>41989</v>
      </c>
      <c r="I330" s="10">
        <v>41775</v>
      </c>
      <c r="J330" s="10">
        <v>41611</v>
      </c>
      <c r="K330" s="10">
        <v>41351</v>
      </c>
      <c r="L330" s="10">
        <v>41317</v>
      </c>
      <c r="M330" s="10">
        <v>41692</v>
      </c>
      <c r="N330" s="10">
        <v>41942</v>
      </c>
      <c r="O330" s="10">
        <v>42141</v>
      </c>
      <c r="P330" s="10">
        <v>42099</v>
      </c>
      <c r="Q330" s="10">
        <v>42230</v>
      </c>
      <c r="R330" s="10">
        <v>42125</v>
      </c>
      <c r="S330" s="10">
        <v>41974</v>
      </c>
      <c r="T330" s="10">
        <v>42098</v>
      </c>
      <c r="U330" s="10">
        <v>42091</v>
      </c>
      <c r="V330" s="10">
        <v>41927</v>
      </c>
      <c r="W330" s="5">
        <v>41880</v>
      </c>
      <c r="X330" s="5">
        <v>42040</v>
      </c>
      <c r="Y330" s="5">
        <v>41934</v>
      </c>
      <c r="Z330" s="5">
        <v>41726</v>
      </c>
      <c r="AA330" s="5">
        <v>41574</v>
      </c>
      <c r="AB330" s="5">
        <v>41445</v>
      </c>
      <c r="AC330" s="5">
        <v>41245</v>
      </c>
      <c r="AD330" s="5">
        <v>41315</v>
      </c>
      <c r="AE330" s="5">
        <v>41373</v>
      </c>
      <c r="AF330" s="5">
        <v>41382</v>
      </c>
      <c r="AG330" s="5">
        <v>41369</v>
      </c>
    </row>
    <row r="331" spans="1:33" x14ac:dyDescent="0.25">
      <c r="A331" s="5">
        <v>407</v>
      </c>
      <c r="B331" s="10" t="s">
        <v>324</v>
      </c>
      <c r="C331" s="10">
        <v>3111</v>
      </c>
      <c r="D331" s="10">
        <v>3120</v>
      </c>
      <c r="E331" s="10">
        <v>3124</v>
      </c>
      <c r="F331" s="10"/>
      <c r="G331" s="10"/>
      <c r="H331" s="10"/>
      <c r="I331" s="10"/>
      <c r="J331" s="10"/>
      <c r="K331" s="10"/>
      <c r="L331" s="10"/>
      <c r="M331" s="10"/>
      <c r="N331" s="10"/>
      <c r="O331" s="10"/>
      <c r="P331" s="10"/>
      <c r="Q331" s="10"/>
      <c r="R331" s="10"/>
      <c r="S331" s="10"/>
      <c r="T331" s="10"/>
      <c r="U331" s="10"/>
      <c r="V331" s="10"/>
    </row>
    <row r="332" spans="1:33" x14ac:dyDescent="0.25">
      <c r="A332" s="5">
        <v>408</v>
      </c>
      <c r="B332" s="10" t="s">
        <v>323</v>
      </c>
      <c r="C332" s="10">
        <v>943</v>
      </c>
      <c r="D332" s="10">
        <v>953</v>
      </c>
      <c r="E332" s="10">
        <v>939</v>
      </c>
      <c r="F332" s="10"/>
      <c r="G332" s="10"/>
      <c r="H332" s="10"/>
      <c r="I332" s="10"/>
      <c r="J332" s="10"/>
      <c r="K332" s="10"/>
      <c r="L332" s="10"/>
      <c r="M332" s="10"/>
      <c r="N332" s="10"/>
      <c r="O332" s="10"/>
      <c r="P332" s="10"/>
      <c r="Q332" s="10"/>
      <c r="R332" s="10"/>
      <c r="S332" s="10"/>
      <c r="T332" s="10"/>
      <c r="U332" s="10"/>
      <c r="V332" s="10"/>
    </row>
    <row r="333" spans="1:33" x14ac:dyDescent="0.25">
      <c r="A333" s="5">
        <v>409</v>
      </c>
      <c r="B333" s="10" t="s">
        <v>326</v>
      </c>
      <c r="C333" s="10">
        <v>241</v>
      </c>
      <c r="D333" s="10">
        <v>232</v>
      </c>
      <c r="E333" s="10">
        <v>236</v>
      </c>
      <c r="F333" s="10"/>
      <c r="G333" s="10"/>
      <c r="H333" s="10"/>
      <c r="I333" s="10"/>
      <c r="J333" s="10"/>
      <c r="K333" s="10"/>
      <c r="L333" s="10"/>
      <c r="M333" s="10"/>
      <c r="N333" s="10"/>
      <c r="O333" s="10"/>
      <c r="P333" s="10"/>
      <c r="Q333" s="10"/>
      <c r="R333" s="10"/>
      <c r="S333" s="10"/>
      <c r="T333" s="10"/>
      <c r="U333" s="10"/>
      <c r="V333" s="10"/>
    </row>
    <row r="334" spans="1:33" x14ac:dyDescent="0.25">
      <c r="A334" s="5">
        <v>412</v>
      </c>
      <c r="B334" s="10" t="s">
        <v>1101</v>
      </c>
      <c r="C334" s="10">
        <v>8069</v>
      </c>
      <c r="D334" s="10">
        <v>8060</v>
      </c>
      <c r="E334" s="10">
        <v>10065</v>
      </c>
      <c r="F334" s="10">
        <v>10070</v>
      </c>
      <c r="G334" s="10">
        <v>10123</v>
      </c>
      <c r="H334" s="10">
        <v>10243</v>
      </c>
      <c r="I334" s="10">
        <v>10406</v>
      </c>
      <c r="J334" s="10">
        <v>10689</v>
      </c>
      <c r="K334" s="10">
        <v>10910</v>
      </c>
      <c r="L334" s="10">
        <v>11063</v>
      </c>
      <c r="M334" s="10">
        <v>11345</v>
      </c>
      <c r="N334" s="10">
        <v>11334</v>
      </c>
      <c r="O334" s="10">
        <v>11367</v>
      </c>
      <c r="P334" s="10">
        <v>11389</v>
      </c>
      <c r="Q334" s="10">
        <v>11501</v>
      </c>
      <c r="R334" s="10">
        <v>11554</v>
      </c>
      <c r="S334" s="10">
        <v>11617</v>
      </c>
      <c r="T334" s="10">
        <v>11757</v>
      </c>
      <c r="U334" s="10">
        <v>11793</v>
      </c>
      <c r="V334" s="10">
        <v>11974</v>
      </c>
      <c r="W334" s="5">
        <v>12046</v>
      </c>
      <c r="X334" s="5">
        <v>12136</v>
      </c>
      <c r="Y334" s="5">
        <v>12137</v>
      </c>
      <c r="Z334" s="5">
        <v>12222</v>
      </c>
    </row>
    <row r="335" spans="1:33" x14ac:dyDescent="0.25">
      <c r="A335" s="5">
        <v>415</v>
      </c>
      <c r="B335" s="10" t="s">
        <v>1102</v>
      </c>
      <c r="C335" s="10">
        <v>8871</v>
      </c>
      <c r="D335" s="10">
        <v>9121</v>
      </c>
      <c r="E335" s="10">
        <v>9302</v>
      </c>
      <c r="F335" s="10">
        <v>10415</v>
      </c>
      <c r="G335" s="10">
        <v>10423</v>
      </c>
      <c r="H335" s="10">
        <v>10434</v>
      </c>
      <c r="I335" s="10">
        <v>10445</v>
      </c>
      <c r="J335" s="10">
        <v>10383</v>
      </c>
      <c r="K335" s="10">
        <v>10425</v>
      </c>
      <c r="L335" s="10">
        <v>10397</v>
      </c>
      <c r="M335" s="10">
        <v>10361</v>
      </c>
      <c r="N335" s="10">
        <v>10321</v>
      </c>
      <c r="O335" s="10">
        <v>10265</v>
      </c>
      <c r="P335" s="10">
        <v>10243</v>
      </c>
      <c r="Q335" s="10">
        <v>10296</v>
      </c>
      <c r="R335" s="10">
        <v>10352</v>
      </c>
      <c r="S335" s="10">
        <v>10315</v>
      </c>
      <c r="T335" s="10">
        <v>10272</v>
      </c>
      <c r="U335" s="10">
        <v>10301</v>
      </c>
      <c r="V335" s="10">
        <v>10264</v>
      </c>
      <c r="W335" s="5">
        <v>10173</v>
      </c>
      <c r="X335" s="5">
        <v>10139</v>
      </c>
      <c r="Y335" s="5">
        <v>10233</v>
      </c>
      <c r="Z335" s="5">
        <v>10253</v>
      </c>
      <c r="AA335" s="5">
        <v>10334</v>
      </c>
      <c r="AB335" s="5">
        <v>10454</v>
      </c>
      <c r="AC335" s="5">
        <v>10444</v>
      </c>
      <c r="AD335" s="5">
        <v>10823</v>
      </c>
      <c r="AE335" s="5">
        <v>10977</v>
      </c>
      <c r="AF335" s="5">
        <v>11275</v>
      </c>
      <c r="AG335" s="5">
        <v>11435</v>
      </c>
    </row>
    <row r="336" spans="1:33" x14ac:dyDescent="0.25">
      <c r="A336" s="5">
        <v>416</v>
      </c>
      <c r="B336" s="10" t="s">
        <v>1103</v>
      </c>
      <c r="C336" s="10">
        <v>15316</v>
      </c>
      <c r="D336" s="10">
        <v>15712</v>
      </c>
      <c r="E336" s="10">
        <v>20968</v>
      </c>
      <c r="F336" s="10">
        <v>21305</v>
      </c>
      <c r="G336" s="10">
        <v>21630</v>
      </c>
      <c r="H336" s="10">
        <v>22030</v>
      </c>
      <c r="I336" s="10">
        <v>22236</v>
      </c>
      <c r="J336" s="10">
        <v>22591</v>
      </c>
      <c r="K336" s="10">
        <v>22635</v>
      </c>
      <c r="L336" s="10">
        <v>22681</v>
      </c>
      <c r="M336" s="10">
        <v>23208</v>
      </c>
      <c r="N336" s="10">
        <v>23591</v>
      </c>
      <c r="O336" s="10">
        <v>23705</v>
      </c>
      <c r="P336" s="10">
        <v>24205</v>
      </c>
      <c r="Q336" s="10">
        <v>24724</v>
      </c>
      <c r="R336" s="10">
        <v>25009</v>
      </c>
      <c r="S336" s="10">
        <v>25278</v>
      </c>
      <c r="T336" s="10">
        <v>25937</v>
      </c>
      <c r="U336" s="10">
        <v>25931</v>
      </c>
      <c r="V336" s="10">
        <v>25934</v>
      </c>
      <c r="W336" s="5">
        <v>26047</v>
      </c>
      <c r="X336" s="5">
        <v>26886</v>
      </c>
      <c r="Y336" s="5">
        <v>26955</v>
      </c>
      <c r="Z336" s="5">
        <v>26997</v>
      </c>
      <c r="AA336" s="5">
        <v>26991</v>
      </c>
      <c r="AB336" s="5">
        <v>26899</v>
      </c>
      <c r="AC336" s="5">
        <v>26935</v>
      </c>
      <c r="AD336" s="5">
        <v>27287</v>
      </c>
      <c r="AE336" s="5">
        <v>27447</v>
      </c>
      <c r="AF336" s="5">
        <v>27608</v>
      </c>
      <c r="AG336" s="5">
        <v>27836</v>
      </c>
    </row>
    <row r="337" spans="1:33" x14ac:dyDescent="0.25">
      <c r="A337" s="5">
        <v>417</v>
      </c>
      <c r="B337" s="10" t="s">
        <v>1104</v>
      </c>
      <c r="C337" s="10">
        <v>11927</v>
      </c>
      <c r="D337" s="10">
        <v>11643</v>
      </c>
      <c r="E337" s="10">
        <v>11529</v>
      </c>
      <c r="F337" s="10">
        <v>11377</v>
      </c>
      <c r="G337" s="10">
        <v>11365</v>
      </c>
      <c r="H337" s="10">
        <v>11395</v>
      </c>
      <c r="I337" s="10">
        <v>11916</v>
      </c>
      <c r="J337" s="10">
        <v>11636</v>
      </c>
      <c r="K337" s="10">
        <v>11659</v>
      </c>
      <c r="L337" s="10">
        <v>11890</v>
      </c>
      <c r="M337" s="10">
        <v>11664</v>
      </c>
      <c r="N337" s="10">
        <v>11540</v>
      </c>
      <c r="O337" s="10">
        <v>11580</v>
      </c>
      <c r="P337" s="10">
        <v>11532</v>
      </c>
      <c r="Q337" s="10">
        <v>11862</v>
      </c>
      <c r="R337" s="10">
        <v>11674</v>
      </c>
      <c r="S337" s="10">
        <v>11590</v>
      </c>
      <c r="T337" s="10">
        <v>11488</v>
      </c>
      <c r="U337" s="10">
        <v>11005</v>
      </c>
      <c r="V337" s="10">
        <v>10979</v>
      </c>
      <c r="W337" s="5">
        <v>10958</v>
      </c>
      <c r="X337" s="5">
        <v>11585</v>
      </c>
      <c r="Y337" s="5">
        <v>11323</v>
      </c>
      <c r="Z337" s="5">
        <v>11418</v>
      </c>
      <c r="AA337" s="5">
        <v>11360</v>
      </c>
      <c r="AB337" s="5">
        <v>10889</v>
      </c>
      <c r="AC337" s="5">
        <v>10862</v>
      </c>
      <c r="AD337" s="5">
        <v>10857</v>
      </c>
      <c r="AE337" s="5">
        <v>10956</v>
      </c>
      <c r="AF337" s="5">
        <v>11088</v>
      </c>
      <c r="AG337" s="5">
        <v>11146</v>
      </c>
    </row>
    <row r="338" spans="1:33" x14ac:dyDescent="0.25">
      <c r="A338" s="5">
        <v>418</v>
      </c>
      <c r="B338" s="10" t="s">
        <v>89</v>
      </c>
      <c r="C338" s="10">
        <v>5394</v>
      </c>
      <c r="D338" s="10">
        <v>5468</v>
      </c>
      <c r="E338" s="10">
        <v>5545</v>
      </c>
      <c r="F338" s="10">
        <v>5612</v>
      </c>
      <c r="G338" s="10">
        <v>5730</v>
      </c>
      <c r="H338" s="10">
        <v>5709</v>
      </c>
      <c r="I338" s="10">
        <v>5860</v>
      </c>
      <c r="J338" s="10">
        <v>6081</v>
      </c>
      <c r="K338" s="10">
        <v>6208</v>
      </c>
      <c r="L338" s="10">
        <v>6324</v>
      </c>
      <c r="M338" s="10">
        <v>6411</v>
      </c>
      <c r="N338" s="10">
        <v>6489</v>
      </c>
      <c r="O338" s="10">
        <v>6515</v>
      </c>
      <c r="P338" s="10">
        <v>6559</v>
      </c>
      <c r="Q338" s="10"/>
      <c r="R338" s="10"/>
      <c r="S338" s="10"/>
      <c r="T338" s="10"/>
      <c r="U338" s="10"/>
      <c r="V338" s="10"/>
    </row>
    <row r="339" spans="1:33" x14ac:dyDescent="0.25">
      <c r="A339" s="5">
        <v>419</v>
      </c>
      <c r="B339" s="10" t="s">
        <v>328</v>
      </c>
      <c r="C339" s="10">
        <v>2081</v>
      </c>
      <c r="D339" s="10">
        <v>2055</v>
      </c>
      <c r="E339" s="10">
        <v>2021</v>
      </c>
      <c r="F339" s="10"/>
      <c r="G339" s="10"/>
      <c r="H339" s="10"/>
      <c r="I339" s="10"/>
      <c r="J339" s="10"/>
      <c r="K339" s="10"/>
      <c r="L339" s="10"/>
      <c r="M339" s="10"/>
      <c r="N339" s="10"/>
      <c r="O339" s="10"/>
      <c r="P339" s="10"/>
      <c r="Q339" s="10"/>
      <c r="R339" s="10"/>
      <c r="S339" s="10"/>
      <c r="T339" s="10"/>
      <c r="U339" s="10"/>
      <c r="V339" s="10"/>
    </row>
    <row r="340" spans="1:33" x14ac:dyDescent="0.25">
      <c r="A340" s="5">
        <v>420</v>
      </c>
      <c r="B340" s="10" t="s">
        <v>1105</v>
      </c>
      <c r="C340" s="10">
        <v>6883</v>
      </c>
      <c r="D340" s="10">
        <v>6876</v>
      </c>
      <c r="E340" s="10">
        <v>6951</v>
      </c>
      <c r="F340" s="10">
        <v>7011</v>
      </c>
      <c r="G340" s="10">
        <v>7149</v>
      </c>
      <c r="H340" s="10">
        <v>7222</v>
      </c>
      <c r="I340" s="10">
        <v>7248</v>
      </c>
      <c r="J340" s="10">
        <v>7235</v>
      </c>
      <c r="K340" s="10">
        <v>7257</v>
      </c>
      <c r="L340" s="10">
        <v>7317</v>
      </c>
      <c r="M340" s="10">
        <v>7294</v>
      </c>
      <c r="N340" s="10">
        <v>7462</v>
      </c>
      <c r="O340" s="10">
        <v>7601</v>
      </c>
      <c r="P340" s="10">
        <v>7671</v>
      </c>
      <c r="Q340" s="10">
        <v>7671</v>
      </c>
      <c r="R340" s="10">
        <v>7902</v>
      </c>
      <c r="S340" s="10">
        <v>8037</v>
      </c>
      <c r="T340" s="10">
        <v>8047</v>
      </c>
      <c r="U340" s="10">
        <v>8096</v>
      </c>
      <c r="V340" s="10">
        <v>26569</v>
      </c>
      <c r="W340" s="5">
        <v>26682</v>
      </c>
      <c r="X340" s="5">
        <v>27017</v>
      </c>
      <c r="Y340" s="5">
        <v>27384</v>
      </c>
      <c r="Z340" s="5">
        <v>42891</v>
      </c>
      <c r="AA340" s="5">
        <v>43117</v>
      </c>
      <c r="AB340" s="5">
        <v>43248</v>
      </c>
      <c r="AC340" s="5">
        <v>43320</v>
      </c>
      <c r="AD340" s="5">
        <v>43604</v>
      </c>
      <c r="AE340" s="5">
        <v>43725</v>
      </c>
      <c r="AF340" s="5">
        <v>44058</v>
      </c>
      <c r="AG340" s="5">
        <v>44480</v>
      </c>
    </row>
    <row r="341" spans="1:33" x14ac:dyDescent="0.25">
      <c r="A341" s="5">
        <v>423</v>
      </c>
      <c r="B341" s="10" t="s">
        <v>329</v>
      </c>
      <c r="C341" s="10">
        <v>9956</v>
      </c>
      <c r="D341" s="10">
        <v>9953</v>
      </c>
      <c r="E341" s="10">
        <v>10039</v>
      </c>
      <c r="F341" s="10"/>
      <c r="G341" s="10"/>
      <c r="H341" s="10"/>
      <c r="I341" s="10"/>
      <c r="J341" s="10"/>
      <c r="K341" s="10"/>
      <c r="L341" s="10"/>
      <c r="M341" s="10"/>
      <c r="N341" s="10"/>
      <c r="O341" s="10"/>
      <c r="P341" s="10"/>
      <c r="Q341" s="10"/>
      <c r="R341" s="10"/>
      <c r="S341" s="10"/>
      <c r="T341" s="10"/>
      <c r="U341" s="10"/>
      <c r="V341" s="10"/>
    </row>
    <row r="342" spans="1:33" x14ac:dyDescent="0.25">
      <c r="A342" s="5">
        <v>424</v>
      </c>
      <c r="B342" s="10" t="s">
        <v>1106</v>
      </c>
      <c r="C342" s="10">
        <v>6809</v>
      </c>
      <c r="D342" s="10">
        <v>6772</v>
      </c>
      <c r="E342" s="10">
        <v>6694</v>
      </c>
      <c r="F342" s="10">
        <v>6745</v>
      </c>
      <c r="G342" s="10">
        <v>6818</v>
      </c>
      <c r="H342" s="10">
        <v>6811</v>
      </c>
      <c r="I342" s="10">
        <v>6840</v>
      </c>
      <c r="J342" s="10">
        <v>6812</v>
      </c>
      <c r="K342" s="10">
        <v>6804</v>
      </c>
      <c r="L342" s="10">
        <v>6854</v>
      </c>
      <c r="M342" s="10">
        <v>6876</v>
      </c>
      <c r="N342" s="10">
        <v>6848</v>
      </c>
      <c r="O342" s="10">
        <v>6808</v>
      </c>
      <c r="P342" s="10">
        <v>6770</v>
      </c>
      <c r="Q342" s="10">
        <v>6726</v>
      </c>
      <c r="R342" s="10">
        <v>6647</v>
      </c>
      <c r="S342" s="10">
        <v>6656</v>
      </c>
      <c r="T342" s="10">
        <v>6675</v>
      </c>
      <c r="U342" s="10">
        <v>6645</v>
      </c>
      <c r="V342" s="10">
        <v>6657</v>
      </c>
      <c r="W342" s="5">
        <v>6608</v>
      </c>
      <c r="X342" s="5">
        <v>6561</v>
      </c>
      <c r="Y342" s="5">
        <v>6500</v>
      </c>
      <c r="Z342" s="5">
        <v>6499</v>
      </c>
      <c r="AA342" s="5">
        <v>6466</v>
      </c>
      <c r="AB342" s="5">
        <v>6393</v>
      </c>
      <c r="AC342" s="5">
        <v>6287</v>
      </c>
      <c r="AD342" s="5">
        <v>6249</v>
      </c>
    </row>
    <row r="343" spans="1:33" x14ac:dyDescent="0.25">
      <c r="A343" s="5">
        <v>425</v>
      </c>
      <c r="B343" s="10" t="s">
        <v>1107</v>
      </c>
      <c r="C343" s="10">
        <v>16272</v>
      </c>
      <c r="D343" s="10">
        <v>16101</v>
      </c>
      <c r="E343" s="10">
        <v>16211</v>
      </c>
      <c r="F343" s="10">
        <v>16255</v>
      </c>
      <c r="G343" s="10">
        <v>16503</v>
      </c>
      <c r="H343" s="10">
        <v>16516</v>
      </c>
      <c r="I343" s="10">
        <v>16570</v>
      </c>
      <c r="J343" s="10">
        <v>16564</v>
      </c>
      <c r="K343" s="10">
        <v>16637</v>
      </c>
      <c r="L343" s="10">
        <v>16797</v>
      </c>
      <c r="M343" s="10">
        <v>16807</v>
      </c>
      <c r="N343" s="10">
        <v>16875</v>
      </c>
      <c r="O343" s="10">
        <v>17006</v>
      </c>
      <c r="P343" s="10">
        <v>16872</v>
      </c>
      <c r="Q343" s="10">
        <v>16960</v>
      </c>
      <c r="R343" s="10">
        <v>16947</v>
      </c>
      <c r="S343" s="10">
        <v>17031</v>
      </c>
      <c r="T343" s="10">
        <v>17110</v>
      </c>
      <c r="U343" s="10">
        <v>17104</v>
      </c>
      <c r="V343" s="10">
        <v>17168</v>
      </c>
      <c r="W343" s="5">
        <v>17140</v>
      </c>
      <c r="X343" s="5">
        <v>16998</v>
      </c>
      <c r="Y343" s="5">
        <v>17152</v>
      </c>
      <c r="Z343" s="5">
        <v>17185</v>
      </c>
      <c r="AA343" s="5">
        <v>17163</v>
      </c>
      <c r="AB343" s="5">
        <v>17263</v>
      </c>
      <c r="AC343" s="5">
        <v>17205</v>
      </c>
      <c r="AD343" s="5">
        <v>17209</v>
      </c>
    </row>
    <row r="344" spans="1:33" x14ac:dyDescent="0.25">
      <c r="A344" s="5">
        <v>426</v>
      </c>
      <c r="B344" s="10" t="s">
        <v>88</v>
      </c>
      <c r="C344" s="10">
        <v>4917</v>
      </c>
      <c r="D344" s="10">
        <v>5030</v>
      </c>
      <c r="E344" s="10">
        <v>5177</v>
      </c>
      <c r="F344" s="10">
        <v>5241</v>
      </c>
      <c r="G344" s="10">
        <v>5254</v>
      </c>
      <c r="H344" s="10">
        <v>5293</v>
      </c>
      <c r="I344" s="10">
        <v>5270</v>
      </c>
      <c r="J344" s="10">
        <v>5223</v>
      </c>
      <c r="K344" s="10">
        <v>5216</v>
      </c>
      <c r="L344" s="10">
        <v>5195</v>
      </c>
      <c r="M344" s="10">
        <v>5125</v>
      </c>
      <c r="N344" s="10">
        <v>5104</v>
      </c>
      <c r="O344" s="10">
        <v>5123</v>
      </c>
      <c r="P344" s="10">
        <v>5076</v>
      </c>
      <c r="Q344" s="10"/>
      <c r="R344" s="10"/>
      <c r="S344" s="10"/>
      <c r="T344" s="10"/>
      <c r="U344" s="10"/>
      <c r="V344" s="10"/>
    </row>
    <row r="345" spans="1:33" x14ac:dyDescent="0.25">
      <c r="A345" s="5">
        <v>429</v>
      </c>
      <c r="B345" s="10" t="s">
        <v>18</v>
      </c>
      <c r="C345" s="10">
        <v>5822</v>
      </c>
      <c r="D345" s="10">
        <v>5849</v>
      </c>
      <c r="E345" s="10">
        <v>5943</v>
      </c>
      <c r="F345" s="10">
        <v>6010</v>
      </c>
      <c r="G345" s="10">
        <v>6061</v>
      </c>
      <c r="H345" s="10">
        <v>6119</v>
      </c>
      <c r="I345" s="10">
        <v>6145</v>
      </c>
      <c r="J345" s="10">
        <v>6225</v>
      </c>
      <c r="K345" s="10">
        <v>6179</v>
      </c>
      <c r="L345" s="10">
        <v>6165</v>
      </c>
      <c r="M345" s="10">
        <v>6296</v>
      </c>
      <c r="N345" s="10">
        <v>6376</v>
      </c>
      <c r="O345" s="10">
        <v>6424</v>
      </c>
      <c r="P345" s="10">
        <v>6448</v>
      </c>
      <c r="Q345" s="10">
        <v>6503</v>
      </c>
      <c r="R345" s="10">
        <v>6629</v>
      </c>
      <c r="S345" s="10">
        <v>6766</v>
      </c>
      <c r="T345" s="10">
        <v>6789</v>
      </c>
      <c r="U345" s="10">
        <v>6770</v>
      </c>
      <c r="V345" s="10"/>
    </row>
    <row r="346" spans="1:33" x14ac:dyDescent="0.25">
      <c r="A346" s="5">
        <v>431</v>
      </c>
      <c r="B346" s="10" t="s">
        <v>1108</v>
      </c>
      <c r="C346" s="10">
        <v>7103</v>
      </c>
      <c r="D346" s="10">
        <v>7292</v>
      </c>
      <c r="E346" s="10">
        <v>7399</v>
      </c>
      <c r="F346" s="10">
        <v>7655</v>
      </c>
      <c r="G346" s="10">
        <v>7758</v>
      </c>
      <c r="H346" s="10">
        <v>7868</v>
      </c>
      <c r="I346" s="10">
        <v>8047</v>
      </c>
      <c r="J346" s="10">
        <v>8213</v>
      </c>
      <c r="K346" s="10">
        <v>8277</v>
      </c>
      <c r="L346" s="10">
        <v>8397</v>
      </c>
      <c r="M346" s="10">
        <v>8581</v>
      </c>
      <c r="N346" s="10">
        <v>8745</v>
      </c>
      <c r="O346" s="10">
        <v>8921</v>
      </c>
      <c r="P346" s="10">
        <v>8909</v>
      </c>
      <c r="Q346" s="10">
        <v>9062</v>
      </c>
      <c r="R346" s="10">
        <v>9118</v>
      </c>
      <c r="S346" s="10">
        <v>9176</v>
      </c>
      <c r="T346" s="10">
        <v>9182</v>
      </c>
      <c r="U346" s="10">
        <v>9200</v>
      </c>
      <c r="V346" s="10">
        <v>9248</v>
      </c>
      <c r="W346" s="5">
        <v>9205</v>
      </c>
      <c r="X346" s="5">
        <v>9201</v>
      </c>
      <c r="Y346" s="5">
        <v>9149</v>
      </c>
      <c r="Z346" s="5">
        <v>9114</v>
      </c>
      <c r="AA346" s="5">
        <v>9097</v>
      </c>
      <c r="AB346" s="5">
        <v>9141</v>
      </c>
      <c r="AC346" s="5">
        <v>9139</v>
      </c>
      <c r="AD346" s="5">
        <v>9187</v>
      </c>
      <c r="AE346" s="5">
        <v>9504</v>
      </c>
      <c r="AF346" s="5">
        <v>9652</v>
      </c>
      <c r="AG346" s="5">
        <v>9735</v>
      </c>
    </row>
    <row r="347" spans="1:33" x14ac:dyDescent="0.25">
      <c r="A347" s="5">
        <v>432</v>
      </c>
      <c r="B347" s="10" t="s">
        <v>1109</v>
      </c>
      <c r="C347" s="10">
        <v>10061</v>
      </c>
      <c r="D347" s="10">
        <v>10065</v>
      </c>
      <c r="E347" s="10">
        <v>10133</v>
      </c>
      <c r="F347" s="10">
        <v>10145</v>
      </c>
      <c r="G347" s="10">
        <v>10179</v>
      </c>
      <c r="H347" s="10">
        <v>10212</v>
      </c>
      <c r="I347" s="10">
        <v>10336</v>
      </c>
      <c r="J347" s="10">
        <v>10408</v>
      </c>
      <c r="K347" s="10">
        <v>10449</v>
      </c>
      <c r="L347" s="10">
        <v>10621</v>
      </c>
      <c r="M347" s="10">
        <v>10592</v>
      </c>
      <c r="N347" s="10">
        <v>10800</v>
      </c>
      <c r="O347" s="10">
        <v>10848</v>
      </c>
      <c r="P347" s="10">
        <v>11041</v>
      </c>
      <c r="Q347" s="10">
        <v>11165</v>
      </c>
      <c r="R347" s="10">
        <v>11220</v>
      </c>
      <c r="S347" s="10">
        <v>11201</v>
      </c>
      <c r="T347" s="10">
        <v>11252</v>
      </c>
      <c r="U347" s="10">
        <v>11268</v>
      </c>
      <c r="V347" s="10">
        <v>11212</v>
      </c>
      <c r="W347" s="5">
        <v>11244</v>
      </c>
      <c r="X347" s="5">
        <v>11289</v>
      </c>
      <c r="Y347" s="5">
        <v>11386</v>
      </c>
      <c r="Z347" s="5">
        <v>11420</v>
      </c>
      <c r="AA347" s="5">
        <v>11393</v>
      </c>
      <c r="AB347" s="5">
        <v>11379</v>
      </c>
      <c r="AC347" s="5">
        <v>11368</v>
      </c>
      <c r="AD347" s="5">
        <v>11301</v>
      </c>
      <c r="AE347" s="5">
        <v>11336</v>
      </c>
      <c r="AF347" s="5">
        <v>11420</v>
      </c>
      <c r="AG347" s="5">
        <v>11526</v>
      </c>
    </row>
    <row r="348" spans="1:33" x14ac:dyDescent="0.25">
      <c r="A348" s="5">
        <v>437</v>
      </c>
      <c r="B348" s="10" t="s">
        <v>1110</v>
      </c>
      <c r="C348" s="10">
        <v>11739</v>
      </c>
      <c r="D348" s="10">
        <v>11789</v>
      </c>
      <c r="E348" s="10">
        <v>11856</v>
      </c>
      <c r="F348" s="10">
        <v>11949</v>
      </c>
      <c r="G348" s="10">
        <v>11866</v>
      </c>
      <c r="H348" s="10">
        <v>11801</v>
      </c>
      <c r="I348" s="10">
        <v>11750</v>
      </c>
      <c r="J348" s="10">
        <v>11712</v>
      </c>
      <c r="K348" s="10">
        <v>11697</v>
      </c>
      <c r="L348" s="10">
        <v>11715</v>
      </c>
      <c r="M348" s="10">
        <v>12041</v>
      </c>
      <c r="N348" s="10">
        <v>12458</v>
      </c>
      <c r="O348" s="10">
        <v>12784</v>
      </c>
      <c r="P348" s="10">
        <v>12988</v>
      </c>
      <c r="Q348" s="10">
        <v>13029</v>
      </c>
      <c r="R348" s="10">
        <v>13054</v>
      </c>
      <c r="S348" s="10">
        <v>13055</v>
      </c>
      <c r="T348" s="10">
        <v>13177</v>
      </c>
      <c r="U348" s="10">
        <v>13142</v>
      </c>
      <c r="V348" s="10">
        <v>13038</v>
      </c>
      <c r="W348" s="5">
        <v>13046</v>
      </c>
      <c r="X348" s="5">
        <v>13107</v>
      </c>
      <c r="Y348" s="5">
        <v>13099</v>
      </c>
      <c r="Z348" s="5">
        <v>13146</v>
      </c>
      <c r="AA348" s="5">
        <v>13232</v>
      </c>
      <c r="AB348" s="5">
        <v>13249</v>
      </c>
      <c r="AC348" s="5">
        <v>13271</v>
      </c>
      <c r="AD348" s="5">
        <v>13289</v>
      </c>
      <c r="AE348" s="5">
        <v>13411</v>
      </c>
      <c r="AF348" s="5">
        <v>13419</v>
      </c>
      <c r="AG348" s="5">
        <v>13496</v>
      </c>
    </row>
    <row r="349" spans="1:33" x14ac:dyDescent="0.25">
      <c r="A349" s="5">
        <v>439</v>
      </c>
      <c r="B349" s="10" t="s">
        <v>1111</v>
      </c>
      <c r="C349" s="10">
        <v>54472</v>
      </c>
      <c r="D349" s="10">
        <v>56233</v>
      </c>
      <c r="E349" s="10">
        <v>58718</v>
      </c>
      <c r="F349" s="10">
        <v>60876</v>
      </c>
      <c r="G349" s="10">
        <v>62504</v>
      </c>
      <c r="H349" s="10">
        <v>63752</v>
      </c>
      <c r="I349" s="10">
        <v>64506</v>
      </c>
      <c r="J349" s="10">
        <v>65029</v>
      </c>
      <c r="K349" s="10">
        <v>65604</v>
      </c>
      <c r="L349" s="10">
        <v>65856</v>
      </c>
      <c r="M349" s="10">
        <v>66922</v>
      </c>
      <c r="N349" s="10">
        <v>68431</v>
      </c>
      <c r="O349" s="10">
        <v>70284</v>
      </c>
      <c r="P349" s="10">
        <v>72142</v>
      </c>
      <c r="Q349" s="10">
        <v>73476</v>
      </c>
      <c r="R349" s="10">
        <v>74921</v>
      </c>
      <c r="S349" s="10">
        <v>75831</v>
      </c>
      <c r="T349" s="10">
        <v>77068</v>
      </c>
      <c r="U349" s="10">
        <v>77922</v>
      </c>
      <c r="V349" s="10">
        <v>77955</v>
      </c>
      <c r="W349" s="5">
        <v>78434</v>
      </c>
      <c r="X349" s="5">
        <v>78862</v>
      </c>
      <c r="Y349" s="5">
        <v>79038</v>
      </c>
      <c r="Z349" s="5">
        <v>79193</v>
      </c>
      <c r="AA349" s="5">
        <v>79266</v>
      </c>
      <c r="AB349" s="5">
        <v>79482</v>
      </c>
      <c r="AC349" s="5">
        <v>79576</v>
      </c>
      <c r="AD349" s="5">
        <v>79611</v>
      </c>
      <c r="AE349" s="5">
        <v>79889</v>
      </c>
      <c r="AF349" s="5">
        <v>79928</v>
      </c>
      <c r="AG349" s="5">
        <v>79983</v>
      </c>
    </row>
    <row r="350" spans="1:33" x14ac:dyDescent="0.25">
      <c r="A350" s="5">
        <v>441</v>
      </c>
      <c r="B350" s="10" t="s">
        <v>1112</v>
      </c>
      <c r="C350" s="10">
        <v>16676</v>
      </c>
      <c r="D350" s="10">
        <v>16759</v>
      </c>
      <c r="E350" s="10">
        <v>16870</v>
      </c>
      <c r="F350" s="10">
        <v>16950</v>
      </c>
      <c r="G350" s="10">
        <v>17021</v>
      </c>
      <c r="H350" s="10">
        <v>17027</v>
      </c>
      <c r="I350" s="10">
        <v>16976</v>
      </c>
      <c r="J350" s="10">
        <v>17084</v>
      </c>
      <c r="K350" s="10">
        <v>17191</v>
      </c>
      <c r="L350" s="10">
        <v>17313</v>
      </c>
      <c r="M350" s="10">
        <v>17287</v>
      </c>
      <c r="N350" s="10">
        <v>17184</v>
      </c>
      <c r="O350" s="10">
        <v>17173</v>
      </c>
      <c r="P350" s="10">
        <v>17126</v>
      </c>
      <c r="Q350" s="10">
        <v>17214</v>
      </c>
      <c r="R350" s="10">
        <v>17488</v>
      </c>
      <c r="S350" s="10">
        <v>18198</v>
      </c>
      <c r="T350" s="10">
        <v>18602</v>
      </c>
      <c r="U350" s="10">
        <v>18749</v>
      </c>
      <c r="V350" s="10">
        <v>19083</v>
      </c>
      <c r="W350" s="5">
        <v>19064</v>
      </c>
      <c r="X350" s="5">
        <v>18759</v>
      </c>
      <c r="Y350" s="5">
        <v>18736</v>
      </c>
      <c r="Z350" s="5">
        <v>18671</v>
      </c>
      <c r="AA350" s="5">
        <v>18653</v>
      </c>
      <c r="AB350" s="5">
        <v>46207</v>
      </c>
      <c r="AC350" s="5">
        <v>45978</v>
      </c>
      <c r="AD350" s="5">
        <v>46137</v>
      </c>
      <c r="AE350" s="5">
        <v>46159</v>
      </c>
      <c r="AF350" s="5">
        <v>46193</v>
      </c>
      <c r="AG350" s="5">
        <v>46379</v>
      </c>
    </row>
    <row r="351" spans="1:33" x14ac:dyDescent="0.25">
      <c r="A351" s="5">
        <v>444</v>
      </c>
      <c r="B351" s="10" t="s">
        <v>113</v>
      </c>
      <c r="C351" s="10">
        <v>6670</v>
      </c>
      <c r="D351" s="10">
        <v>6700</v>
      </c>
      <c r="E351" s="10">
        <v>6698</v>
      </c>
      <c r="F351" s="10">
        <v>6710</v>
      </c>
      <c r="G351" s="10">
        <v>6690</v>
      </c>
      <c r="H351" s="10">
        <v>6666</v>
      </c>
      <c r="I351" s="10">
        <v>6674</v>
      </c>
      <c r="J351" s="10">
        <v>6664</v>
      </c>
      <c r="K351" s="10">
        <v>6640</v>
      </c>
      <c r="L351" s="10">
        <v>6614</v>
      </c>
      <c r="M351" s="10">
        <v>6569</v>
      </c>
      <c r="N351" s="10">
        <v>6591</v>
      </c>
      <c r="O351" s="10">
        <v>6623</v>
      </c>
      <c r="P351" s="10"/>
      <c r="Q351" s="10"/>
      <c r="R351" s="10"/>
      <c r="S351" s="10"/>
      <c r="T351" s="10"/>
      <c r="U351" s="10"/>
      <c r="V351" s="10"/>
    </row>
    <row r="352" spans="1:33" x14ac:dyDescent="0.25">
      <c r="A352" s="5">
        <v>445</v>
      </c>
      <c r="B352" s="10" t="s">
        <v>345</v>
      </c>
      <c r="C352" s="10">
        <v>2110</v>
      </c>
      <c r="D352" s="10">
        <v>2092</v>
      </c>
      <c r="E352" s="10"/>
      <c r="F352" s="10"/>
      <c r="G352" s="10"/>
      <c r="H352" s="10"/>
      <c r="I352" s="10"/>
      <c r="J352" s="10"/>
      <c r="K352" s="10"/>
      <c r="L352" s="10"/>
      <c r="M352" s="10"/>
      <c r="N352" s="10"/>
      <c r="O352" s="10"/>
      <c r="P352" s="10"/>
      <c r="Q352" s="10"/>
      <c r="R352" s="10"/>
      <c r="S352" s="10"/>
      <c r="T352" s="10"/>
      <c r="U352" s="10"/>
      <c r="V352" s="10"/>
    </row>
    <row r="353" spans="1:33" x14ac:dyDescent="0.25">
      <c r="A353" s="5">
        <v>446</v>
      </c>
      <c r="B353" s="10" t="s">
        <v>344</v>
      </c>
      <c r="C353" s="10">
        <v>5205</v>
      </c>
      <c r="D353" s="10">
        <v>5295</v>
      </c>
      <c r="E353" s="10"/>
      <c r="F353" s="10"/>
      <c r="G353" s="10"/>
      <c r="H353" s="10"/>
      <c r="I353" s="10"/>
      <c r="J353" s="10"/>
      <c r="K353" s="10"/>
      <c r="L353" s="10"/>
      <c r="M353" s="10"/>
      <c r="N353" s="10"/>
      <c r="O353" s="10"/>
      <c r="P353" s="10"/>
      <c r="Q353" s="10"/>
      <c r="R353" s="10"/>
      <c r="S353" s="10"/>
      <c r="T353" s="10"/>
      <c r="U353" s="10"/>
      <c r="V353" s="10"/>
    </row>
    <row r="354" spans="1:33" x14ac:dyDescent="0.25">
      <c r="A354" s="5">
        <v>448</v>
      </c>
      <c r="B354" s="10" t="s">
        <v>1113</v>
      </c>
      <c r="C354" s="10">
        <v>12690</v>
      </c>
      <c r="D354" s="10">
        <v>12722</v>
      </c>
      <c r="E354" s="10">
        <v>12652</v>
      </c>
      <c r="F354" s="10">
        <v>12726</v>
      </c>
      <c r="G354" s="10">
        <v>12836</v>
      </c>
      <c r="H354" s="10">
        <v>13006</v>
      </c>
      <c r="I354" s="10">
        <v>13022</v>
      </c>
      <c r="J354" s="10">
        <v>13129</v>
      </c>
      <c r="K354" s="10">
        <v>13132</v>
      </c>
      <c r="L354" s="10">
        <v>13345</v>
      </c>
      <c r="M354" s="10">
        <v>13378</v>
      </c>
      <c r="N354" s="10">
        <v>13343</v>
      </c>
      <c r="O354" s="10">
        <v>13425</v>
      </c>
      <c r="P354" s="10">
        <v>13535</v>
      </c>
      <c r="Q354" s="10">
        <v>13728</v>
      </c>
      <c r="R354" s="10">
        <v>13825</v>
      </c>
      <c r="S354" s="10">
        <v>13735</v>
      </c>
      <c r="T354" s="10">
        <v>13739</v>
      </c>
      <c r="U354" s="10">
        <v>13708</v>
      </c>
      <c r="V354" s="10">
        <v>13618</v>
      </c>
      <c r="W354" s="5">
        <v>13547</v>
      </c>
      <c r="X354" s="5">
        <v>13691</v>
      </c>
      <c r="Y354" s="5">
        <v>13779</v>
      </c>
      <c r="Z354" s="5">
        <v>13728</v>
      </c>
      <c r="AA354" s="5">
        <v>13668</v>
      </c>
      <c r="AB354" s="5">
        <v>13662</v>
      </c>
      <c r="AC354" s="5">
        <v>13552</v>
      </c>
      <c r="AD354" s="5">
        <v>13581</v>
      </c>
      <c r="AE354" s="5">
        <v>13574</v>
      </c>
      <c r="AF354" s="5">
        <v>13545</v>
      </c>
      <c r="AG354" s="5">
        <v>13584</v>
      </c>
    </row>
    <row r="355" spans="1:33" x14ac:dyDescent="0.25">
      <c r="A355" s="5">
        <v>450</v>
      </c>
      <c r="B355" s="10" t="s">
        <v>1114</v>
      </c>
      <c r="C355" s="10">
        <v>9688</v>
      </c>
      <c r="D355" s="10">
        <v>9731</v>
      </c>
      <c r="E355" s="10">
        <v>9692</v>
      </c>
      <c r="F355" s="10">
        <v>9652</v>
      </c>
      <c r="G355" s="10">
        <v>9859</v>
      </c>
      <c r="H355" s="10">
        <v>9746</v>
      </c>
      <c r="I355" s="10">
        <v>9994</v>
      </c>
      <c r="J355" s="10">
        <v>10107</v>
      </c>
      <c r="K355" s="10">
        <v>10297</v>
      </c>
      <c r="L355" s="10">
        <v>10725</v>
      </c>
      <c r="M355" s="10">
        <v>11052</v>
      </c>
      <c r="N355" s="10">
        <v>11104</v>
      </c>
      <c r="O355" s="10">
        <v>11312</v>
      </c>
      <c r="P355" s="10">
        <v>11669</v>
      </c>
      <c r="Q355" s="10">
        <v>11768</v>
      </c>
      <c r="R355" s="10">
        <v>11772</v>
      </c>
      <c r="S355" s="10">
        <v>11783</v>
      </c>
      <c r="T355" s="10">
        <v>11787</v>
      </c>
      <c r="U355" s="10">
        <v>11915</v>
      </c>
      <c r="V355" s="10">
        <v>12061</v>
      </c>
      <c r="W355" s="5">
        <v>12205</v>
      </c>
      <c r="X355" s="5">
        <v>12434</v>
      </c>
      <c r="Y355" s="5">
        <v>12664</v>
      </c>
      <c r="Z355" s="5">
        <v>12819</v>
      </c>
      <c r="AA355" s="5">
        <v>12897</v>
      </c>
      <c r="AB355" s="5">
        <v>13061</v>
      </c>
      <c r="AC355" s="5">
        <v>13234</v>
      </c>
      <c r="AD355" s="5">
        <v>13291</v>
      </c>
      <c r="AE355" s="5">
        <v>13360</v>
      </c>
      <c r="AF355" s="5">
        <v>13465</v>
      </c>
      <c r="AG355" s="5">
        <v>13520</v>
      </c>
    </row>
    <row r="356" spans="1:33" x14ac:dyDescent="0.25">
      <c r="A356" s="5">
        <v>451</v>
      </c>
      <c r="B356" s="10" t="s">
        <v>1115</v>
      </c>
      <c r="C356" s="10">
        <v>22040</v>
      </c>
      <c r="D356" s="10">
        <v>22205</v>
      </c>
      <c r="E356" s="10">
        <v>22563</v>
      </c>
      <c r="F356" s="10">
        <v>22908</v>
      </c>
      <c r="G356" s="10">
        <v>23145</v>
      </c>
      <c r="H356" s="10">
        <v>23589</v>
      </c>
      <c r="I356" s="10">
        <v>24078</v>
      </c>
      <c r="J356" s="10">
        <v>24581</v>
      </c>
      <c r="K356" s="10">
        <v>25007</v>
      </c>
      <c r="L356" s="10">
        <v>25289</v>
      </c>
      <c r="M356" s="10">
        <v>25673</v>
      </c>
      <c r="N356" s="10">
        <v>25945</v>
      </c>
      <c r="O356" s="10">
        <v>26090</v>
      </c>
      <c r="P356" s="10">
        <v>26237</v>
      </c>
      <c r="Q356" s="10">
        <v>26423</v>
      </c>
      <c r="R356" s="10">
        <v>26680</v>
      </c>
      <c r="S356" s="10">
        <v>26763</v>
      </c>
      <c r="T356" s="10">
        <v>26969</v>
      </c>
      <c r="U356" s="10">
        <v>26844</v>
      </c>
      <c r="V356" s="10">
        <v>26977</v>
      </c>
      <c r="W356" s="5">
        <v>27501</v>
      </c>
      <c r="X356" s="5">
        <v>27660</v>
      </c>
      <c r="Y356" s="5">
        <v>28053</v>
      </c>
      <c r="Z356" s="5">
        <v>28114</v>
      </c>
      <c r="AA356" s="5">
        <v>28307</v>
      </c>
      <c r="AB356" s="5">
        <v>28387</v>
      </c>
      <c r="AC356" s="5">
        <v>28418</v>
      </c>
      <c r="AD356" s="5">
        <v>28731</v>
      </c>
      <c r="AE356" s="5">
        <v>29181</v>
      </c>
      <c r="AF356" s="5">
        <v>29201</v>
      </c>
      <c r="AG356" s="5">
        <v>29445</v>
      </c>
    </row>
    <row r="357" spans="1:33" x14ac:dyDescent="0.25">
      <c r="A357" s="5">
        <v>453</v>
      </c>
      <c r="B357" s="10" t="s">
        <v>1116</v>
      </c>
      <c r="C357" s="10">
        <v>57147</v>
      </c>
      <c r="D357" s="10">
        <v>57608</v>
      </c>
      <c r="E357" s="10">
        <v>58520</v>
      </c>
      <c r="F357" s="10">
        <v>60135</v>
      </c>
      <c r="G357" s="10">
        <v>61506</v>
      </c>
      <c r="H357" s="10">
        <v>62828</v>
      </c>
      <c r="I357" s="10">
        <v>63617</v>
      </c>
      <c r="J357" s="10">
        <v>64490</v>
      </c>
      <c r="K357" s="10">
        <v>65509</v>
      </c>
      <c r="L357" s="10">
        <v>65982</v>
      </c>
      <c r="M357" s="10">
        <v>66157</v>
      </c>
      <c r="N357" s="10">
        <v>66077</v>
      </c>
      <c r="O357" s="10">
        <v>66553</v>
      </c>
      <c r="P357" s="10">
        <v>66977</v>
      </c>
      <c r="Q357" s="10">
        <v>67407</v>
      </c>
      <c r="R357" s="10">
        <v>67527</v>
      </c>
      <c r="S357" s="10">
        <v>67642</v>
      </c>
      <c r="T357" s="10">
        <v>67516</v>
      </c>
      <c r="U357" s="10">
        <v>67678</v>
      </c>
      <c r="V357" s="10">
        <v>67635</v>
      </c>
      <c r="W357" s="5">
        <v>67556</v>
      </c>
      <c r="X357" s="5">
        <v>67528</v>
      </c>
      <c r="Y357" s="5">
        <v>67281</v>
      </c>
      <c r="Z357" s="5">
        <v>67347</v>
      </c>
      <c r="AA357" s="5">
        <v>67286</v>
      </c>
      <c r="AB357" s="5">
        <v>67122</v>
      </c>
      <c r="AC357" s="5">
        <v>67220</v>
      </c>
      <c r="AD357" s="5">
        <v>67166</v>
      </c>
      <c r="AE357" s="5">
        <v>67448</v>
      </c>
      <c r="AF357" s="5">
        <v>67619</v>
      </c>
      <c r="AG357" s="5">
        <v>67831</v>
      </c>
    </row>
    <row r="358" spans="1:33" x14ac:dyDescent="0.25">
      <c r="A358" s="5">
        <v>454</v>
      </c>
      <c r="B358" s="10" t="s">
        <v>36</v>
      </c>
      <c r="C358" s="10">
        <v>7145</v>
      </c>
      <c r="D358" s="10">
        <v>7193</v>
      </c>
      <c r="E358" s="10">
        <v>7175</v>
      </c>
      <c r="F358" s="10">
        <v>7210</v>
      </c>
      <c r="G358" s="10">
        <v>7275</v>
      </c>
      <c r="H358" s="10">
        <v>7248</v>
      </c>
      <c r="I358" s="10">
        <v>7286</v>
      </c>
      <c r="J358" s="10">
        <v>7354</v>
      </c>
      <c r="K358" s="10">
        <v>7309</v>
      </c>
      <c r="L358" s="10">
        <v>7259</v>
      </c>
      <c r="M358" s="10">
        <v>7374</v>
      </c>
      <c r="N358" s="10">
        <v>7569</v>
      </c>
      <c r="O358" s="10">
        <v>7635</v>
      </c>
      <c r="P358" s="10">
        <v>7828</v>
      </c>
      <c r="Q358" s="10">
        <v>7863</v>
      </c>
      <c r="R358" s="10">
        <v>7879</v>
      </c>
      <c r="S358" s="10">
        <v>7812</v>
      </c>
      <c r="T358" s="10">
        <v>7796</v>
      </c>
      <c r="U358" s="10"/>
      <c r="V358" s="10"/>
    </row>
    <row r="359" spans="1:33" x14ac:dyDescent="0.25">
      <c r="A359" s="5">
        <v>456</v>
      </c>
      <c r="B359" s="10" t="s">
        <v>343</v>
      </c>
      <c r="C359" s="10">
        <v>4628</v>
      </c>
      <c r="D359" s="10">
        <v>4765</v>
      </c>
      <c r="E359" s="10"/>
      <c r="F359" s="10"/>
      <c r="G359" s="10"/>
      <c r="H359" s="10"/>
      <c r="I359" s="10"/>
      <c r="J359" s="10"/>
      <c r="K359" s="10"/>
      <c r="L359" s="10"/>
      <c r="M359" s="10"/>
      <c r="N359" s="10"/>
      <c r="O359" s="10"/>
      <c r="P359" s="10"/>
      <c r="Q359" s="10"/>
      <c r="R359" s="10"/>
      <c r="S359" s="10"/>
      <c r="T359" s="10"/>
      <c r="U359" s="10"/>
      <c r="V359" s="10"/>
    </row>
    <row r="360" spans="1:33" x14ac:dyDescent="0.25">
      <c r="A360" s="5">
        <v>457</v>
      </c>
      <c r="B360" s="10" t="s">
        <v>1117</v>
      </c>
      <c r="C360" s="10">
        <v>18484</v>
      </c>
      <c r="D360" s="10">
        <v>18362</v>
      </c>
      <c r="E360" s="10">
        <v>18211</v>
      </c>
      <c r="F360" s="10">
        <v>18053</v>
      </c>
      <c r="G360" s="10">
        <v>18010</v>
      </c>
      <c r="H360" s="10">
        <v>17948</v>
      </c>
      <c r="I360" s="10">
        <v>17796</v>
      </c>
      <c r="J360" s="10">
        <v>18045</v>
      </c>
      <c r="K360" s="10">
        <v>18073</v>
      </c>
      <c r="L360" s="10">
        <v>17999</v>
      </c>
      <c r="M360" s="10">
        <v>17964</v>
      </c>
      <c r="N360" s="10">
        <v>18196</v>
      </c>
      <c r="O360" s="10">
        <v>18111</v>
      </c>
      <c r="P360" s="10">
        <v>18092</v>
      </c>
      <c r="Q360" s="10">
        <v>17958</v>
      </c>
      <c r="R360" s="10">
        <v>17885</v>
      </c>
      <c r="S360" s="10">
        <v>17843</v>
      </c>
      <c r="T360" s="10">
        <v>17671</v>
      </c>
      <c r="U360" s="10">
        <v>17533</v>
      </c>
      <c r="V360" s="10">
        <v>17556</v>
      </c>
      <c r="W360" s="5">
        <v>17575</v>
      </c>
      <c r="X360" s="5">
        <v>17577</v>
      </c>
      <c r="Y360" s="5">
        <v>17636</v>
      </c>
      <c r="Z360" s="5">
        <v>17987</v>
      </c>
      <c r="AA360" s="5">
        <v>18022</v>
      </c>
      <c r="AB360" s="5">
        <v>18151</v>
      </c>
      <c r="AC360" s="5">
        <v>18172</v>
      </c>
      <c r="AD360" s="5">
        <v>18348</v>
      </c>
      <c r="AE360" s="5">
        <v>18572</v>
      </c>
      <c r="AF360" s="5">
        <v>18751</v>
      </c>
      <c r="AG360" s="5">
        <v>19147</v>
      </c>
    </row>
    <row r="361" spans="1:33" x14ac:dyDescent="0.25">
      <c r="A361" s="5">
        <v>458</v>
      </c>
      <c r="B361" s="10" t="s">
        <v>1118</v>
      </c>
      <c r="C361" s="10">
        <v>4137</v>
      </c>
      <c r="D361" s="10">
        <v>4194</v>
      </c>
      <c r="E361" s="10">
        <v>4202</v>
      </c>
      <c r="F361" s="10">
        <v>4241</v>
      </c>
      <c r="G361" s="10">
        <v>4234</v>
      </c>
      <c r="H361" s="10">
        <v>4831</v>
      </c>
      <c r="I361" s="10">
        <v>4901</v>
      </c>
      <c r="J361" s="10">
        <v>4927</v>
      </c>
      <c r="K361" s="10">
        <v>4954</v>
      </c>
      <c r="L361" s="10">
        <v>4943</v>
      </c>
      <c r="M361" s="10">
        <v>4959</v>
      </c>
      <c r="N361" s="10">
        <v>4905</v>
      </c>
      <c r="O361" s="10">
        <v>4913</v>
      </c>
      <c r="P361" s="10">
        <v>4902</v>
      </c>
      <c r="Q361" s="10">
        <v>4891</v>
      </c>
      <c r="R361" s="10">
        <v>4849</v>
      </c>
      <c r="S361" s="10">
        <v>4900</v>
      </c>
      <c r="T361" s="10">
        <v>4878</v>
      </c>
      <c r="U361" s="10">
        <v>4895</v>
      </c>
      <c r="V361" s="10">
        <v>5139</v>
      </c>
      <c r="W361" s="5">
        <v>5307</v>
      </c>
      <c r="X361" s="5">
        <v>5324</v>
      </c>
      <c r="Y361" s="5">
        <v>5360</v>
      </c>
      <c r="Z361" s="5">
        <v>5359</v>
      </c>
      <c r="AA361" s="5">
        <v>5456</v>
      </c>
      <c r="AB361" s="5">
        <v>5501</v>
      </c>
      <c r="AC361" s="5">
        <v>5539</v>
      </c>
    </row>
    <row r="362" spans="1:33" x14ac:dyDescent="0.25">
      <c r="A362" s="5">
        <v>459</v>
      </c>
      <c r="B362" s="10" t="s">
        <v>1119</v>
      </c>
      <c r="C362" s="10">
        <v>7319</v>
      </c>
      <c r="D362" s="10">
        <v>7348</v>
      </c>
      <c r="E362" s="10">
        <v>7324</v>
      </c>
      <c r="F362" s="10">
        <v>7347</v>
      </c>
      <c r="G362" s="10">
        <v>7417</v>
      </c>
      <c r="H362" s="10">
        <v>7477</v>
      </c>
      <c r="I362" s="10">
        <v>7666</v>
      </c>
      <c r="J362" s="10">
        <v>7901</v>
      </c>
      <c r="K362" s="10">
        <v>8107</v>
      </c>
      <c r="L362" s="10">
        <v>8299</v>
      </c>
      <c r="M362" s="10">
        <v>8400</v>
      </c>
      <c r="N362" s="10">
        <v>8359</v>
      </c>
      <c r="O362" s="10">
        <v>8457</v>
      </c>
      <c r="P362" s="10">
        <v>8481</v>
      </c>
      <c r="Q362" s="10">
        <v>8468</v>
      </c>
      <c r="R362" s="10">
        <v>8470</v>
      </c>
      <c r="S362" s="10">
        <v>8485</v>
      </c>
      <c r="T362" s="10">
        <v>8557</v>
      </c>
      <c r="U362" s="10">
        <v>8559</v>
      </c>
      <c r="V362" s="10">
        <v>8527</v>
      </c>
      <c r="W362" s="5">
        <v>8600</v>
      </c>
      <c r="X362" s="5">
        <v>8705</v>
      </c>
      <c r="Y362" s="5">
        <v>8780</v>
      </c>
    </row>
    <row r="363" spans="1:33" x14ac:dyDescent="0.25">
      <c r="A363" s="5">
        <v>462</v>
      </c>
      <c r="B363" s="10" t="s">
        <v>1120</v>
      </c>
      <c r="C363" s="10">
        <v>8078</v>
      </c>
      <c r="D363" s="10">
        <v>8069</v>
      </c>
      <c r="E363" s="10">
        <v>8127</v>
      </c>
      <c r="F363" s="10">
        <v>8187</v>
      </c>
      <c r="G363" s="10">
        <v>8167</v>
      </c>
      <c r="H363" s="10">
        <v>8207</v>
      </c>
      <c r="I363" s="10">
        <v>8353</v>
      </c>
      <c r="J363" s="10">
        <v>8423</v>
      </c>
      <c r="K363" s="10">
        <v>8467</v>
      </c>
      <c r="L363" s="10">
        <v>8431</v>
      </c>
      <c r="M363" s="10">
        <v>8398</v>
      </c>
      <c r="N363" s="10">
        <v>8343</v>
      </c>
      <c r="O363" s="10">
        <v>8297</v>
      </c>
      <c r="P363" s="10">
        <v>8359</v>
      </c>
      <c r="Q363" s="10">
        <v>8396</v>
      </c>
      <c r="R363" s="10">
        <v>8358</v>
      </c>
      <c r="S363" s="10">
        <v>8451</v>
      </c>
      <c r="T363" s="10">
        <v>8582</v>
      </c>
      <c r="U363" s="10">
        <v>8693</v>
      </c>
      <c r="V363" s="10">
        <v>8707</v>
      </c>
      <c r="W363" s="5">
        <v>8636</v>
      </c>
      <c r="X363" s="5">
        <v>8674</v>
      </c>
      <c r="Y363" s="5">
        <v>8644</v>
      </c>
      <c r="Z363" s="5">
        <v>8619</v>
      </c>
    </row>
    <row r="364" spans="1:33" x14ac:dyDescent="0.25">
      <c r="A364" s="5">
        <v>463</v>
      </c>
      <c r="B364" s="10" t="s">
        <v>1121</v>
      </c>
      <c r="C364" s="10">
        <v>11630</v>
      </c>
      <c r="D364" s="10">
        <v>11597</v>
      </c>
      <c r="E364" s="10">
        <v>11602</v>
      </c>
      <c r="F364" s="10">
        <v>11620</v>
      </c>
      <c r="G364" s="10">
        <v>11637</v>
      </c>
      <c r="H364" s="10">
        <v>11692</v>
      </c>
      <c r="I364" s="10">
        <v>11803</v>
      </c>
      <c r="J364" s="10">
        <v>12078</v>
      </c>
      <c r="K364" s="10">
        <v>12105</v>
      </c>
      <c r="L364" s="10">
        <v>12030</v>
      </c>
      <c r="M364" s="10">
        <v>12005</v>
      </c>
      <c r="N364" s="10">
        <v>12204</v>
      </c>
      <c r="O364" s="10">
        <v>12257</v>
      </c>
      <c r="P364" s="10">
        <v>12313</v>
      </c>
      <c r="Q364" s="10">
        <v>12625</v>
      </c>
      <c r="R364" s="10">
        <v>12626</v>
      </c>
      <c r="S364" s="10">
        <v>12583</v>
      </c>
      <c r="T364" s="10">
        <v>12496</v>
      </c>
      <c r="U364" s="10">
        <v>12555</v>
      </c>
      <c r="V364" s="10">
        <v>12668</v>
      </c>
      <c r="W364" s="5">
        <v>12614</v>
      </c>
      <c r="X364" s="5">
        <v>12559</v>
      </c>
      <c r="Y364" s="5">
        <v>12580</v>
      </c>
      <c r="Z364" s="5">
        <v>12576</v>
      </c>
    </row>
    <row r="365" spans="1:33" x14ac:dyDescent="0.25">
      <c r="A365" s="5">
        <v>466</v>
      </c>
      <c r="B365" s="10" t="s">
        <v>24</v>
      </c>
      <c r="C365" s="10">
        <v>7254</v>
      </c>
      <c r="D365" s="10">
        <v>7365</v>
      </c>
      <c r="E365" s="10">
        <v>7367</v>
      </c>
      <c r="F365" s="10">
        <v>7323</v>
      </c>
      <c r="G365" s="10">
        <v>7325</v>
      </c>
      <c r="H365" s="10">
        <v>7350</v>
      </c>
      <c r="I365" s="10">
        <v>7439</v>
      </c>
      <c r="J365" s="10">
        <v>7536</v>
      </c>
      <c r="K365" s="10">
        <v>7546</v>
      </c>
      <c r="L365" s="10">
        <v>7597</v>
      </c>
      <c r="M365" s="10">
        <v>7732</v>
      </c>
      <c r="N365" s="10">
        <v>7832</v>
      </c>
      <c r="O365" s="10">
        <v>7939</v>
      </c>
      <c r="P365" s="10">
        <v>8006</v>
      </c>
      <c r="Q365" s="10">
        <v>8039</v>
      </c>
      <c r="R365" s="10">
        <v>8132</v>
      </c>
      <c r="S365" s="10">
        <v>8081</v>
      </c>
      <c r="T365" s="10">
        <v>8130</v>
      </c>
      <c r="U365" s="10">
        <v>8192</v>
      </c>
      <c r="V365" s="10"/>
    </row>
    <row r="366" spans="1:33" x14ac:dyDescent="0.25">
      <c r="A366" s="5">
        <v>467</v>
      </c>
      <c r="B366" s="10" t="s">
        <v>321</v>
      </c>
      <c r="C366" s="10">
        <v>11240</v>
      </c>
      <c r="D366" s="10">
        <v>11228</v>
      </c>
      <c r="E366" s="10">
        <v>11391</v>
      </c>
      <c r="F366" s="10"/>
      <c r="G366" s="10"/>
      <c r="H366" s="10"/>
      <c r="I366" s="10"/>
      <c r="J366" s="10"/>
      <c r="K366" s="10"/>
      <c r="L366" s="10"/>
      <c r="M366" s="10"/>
      <c r="N366" s="10"/>
      <c r="O366" s="10"/>
      <c r="P366" s="10"/>
      <c r="Q366" s="10"/>
      <c r="R366" s="10"/>
      <c r="S366" s="10"/>
      <c r="T366" s="10"/>
      <c r="U366" s="10"/>
      <c r="V366" s="10"/>
    </row>
    <row r="367" spans="1:33" x14ac:dyDescent="0.25">
      <c r="A367" s="5">
        <v>470</v>
      </c>
      <c r="B367" s="10" t="s">
        <v>322</v>
      </c>
      <c r="C367" s="10">
        <v>1354</v>
      </c>
      <c r="D367" s="10">
        <v>1341</v>
      </c>
      <c r="E367" s="10">
        <v>1340</v>
      </c>
      <c r="F367" s="10"/>
      <c r="G367" s="10"/>
      <c r="H367" s="10"/>
      <c r="I367" s="10"/>
      <c r="J367" s="10"/>
      <c r="K367" s="10"/>
      <c r="L367" s="10"/>
      <c r="M367" s="10"/>
      <c r="N367" s="10"/>
      <c r="O367" s="10"/>
      <c r="P367" s="10"/>
      <c r="Q367" s="10"/>
      <c r="R367" s="10"/>
      <c r="S367" s="10"/>
      <c r="T367" s="10"/>
      <c r="U367" s="10"/>
      <c r="V367" s="10"/>
    </row>
    <row r="368" spans="1:33" x14ac:dyDescent="0.25">
      <c r="A368" s="5">
        <v>473</v>
      </c>
      <c r="B368" s="10" t="s">
        <v>1122</v>
      </c>
      <c r="C368" s="10">
        <v>15575</v>
      </c>
      <c r="D368" s="10">
        <v>15428</v>
      </c>
      <c r="E368" s="10">
        <v>15479</v>
      </c>
      <c r="F368" s="10">
        <v>15649</v>
      </c>
      <c r="G368" s="10">
        <v>15660</v>
      </c>
      <c r="H368" s="10">
        <v>15689</v>
      </c>
      <c r="I368" s="10">
        <v>15653</v>
      </c>
      <c r="J368" s="10">
        <v>15655</v>
      </c>
      <c r="K368" s="10">
        <v>15466</v>
      </c>
      <c r="L368" s="10">
        <v>15465</v>
      </c>
      <c r="M368" s="10">
        <v>15546</v>
      </c>
      <c r="N368" s="10">
        <v>15568</v>
      </c>
      <c r="O368" s="10">
        <v>15877</v>
      </c>
      <c r="P368" s="10">
        <v>16297</v>
      </c>
      <c r="Q368" s="10">
        <v>16809</v>
      </c>
      <c r="R368" s="10">
        <v>16864</v>
      </c>
      <c r="S368" s="10">
        <v>16866</v>
      </c>
      <c r="T368" s="10">
        <v>16709</v>
      </c>
      <c r="U368" s="10">
        <v>16651</v>
      </c>
      <c r="V368" s="10">
        <v>16599</v>
      </c>
      <c r="W368" s="5">
        <v>16665</v>
      </c>
      <c r="X368" s="5">
        <v>16607</v>
      </c>
      <c r="Y368" s="5">
        <v>16632</v>
      </c>
      <c r="Z368" s="5">
        <v>16632</v>
      </c>
      <c r="AA368" s="5">
        <v>16651</v>
      </c>
      <c r="AB368" s="5">
        <v>16593</v>
      </c>
      <c r="AC368" s="5">
        <v>16575</v>
      </c>
      <c r="AD368" s="5">
        <v>16692</v>
      </c>
      <c r="AE368" s="5">
        <v>16792</v>
      </c>
      <c r="AF368" s="5">
        <v>16899</v>
      </c>
      <c r="AG368" s="5">
        <v>16970</v>
      </c>
    </row>
    <row r="369" spans="1:33" x14ac:dyDescent="0.25">
      <c r="A369" s="5">
        <v>476</v>
      </c>
      <c r="B369" s="10" t="s">
        <v>1123</v>
      </c>
      <c r="C369" s="10">
        <v>8652</v>
      </c>
      <c r="D369" s="10">
        <v>8627</v>
      </c>
      <c r="E369" s="10">
        <v>11111</v>
      </c>
      <c r="F369" s="10">
        <v>11101</v>
      </c>
      <c r="G369" s="10">
        <v>11078</v>
      </c>
      <c r="H369" s="10">
        <v>11096</v>
      </c>
      <c r="I369" s="10">
        <v>11105</v>
      </c>
      <c r="J369" s="10">
        <v>11098</v>
      </c>
      <c r="K369" s="10">
        <v>11140</v>
      </c>
      <c r="L369" s="10">
        <v>11272</v>
      </c>
      <c r="M369" s="10">
        <v>11203</v>
      </c>
      <c r="N369" s="10">
        <v>11186</v>
      </c>
      <c r="O369" s="10">
        <v>11155</v>
      </c>
      <c r="P369" s="10">
        <v>11195</v>
      </c>
      <c r="Q369" s="10">
        <v>11316</v>
      </c>
      <c r="R369" s="10">
        <v>11314</v>
      </c>
      <c r="S369" s="10">
        <v>11381</v>
      </c>
      <c r="T369" s="10">
        <v>11484</v>
      </c>
      <c r="U369" s="10">
        <v>11558</v>
      </c>
      <c r="V369" s="10">
        <v>11558</v>
      </c>
      <c r="W369" s="5">
        <v>11512</v>
      </c>
      <c r="X369" s="5">
        <v>11566</v>
      </c>
      <c r="Y369" s="5">
        <v>11587</v>
      </c>
      <c r="Z369" s="5">
        <v>11577</v>
      </c>
      <c r="AA369" s="5">
        <v>11589</v>
      </c>
    </row>
    <row r="370" spans="1:33" x14ac:dyDescent="0.25">
      <c r="A370" s="5">
        <v>478</v>
      </c>
      <c r="B370" s="10" t="s">
        <v>1124</v>
      </c>
      <c r="C370" s="10">
        <v>5646</v>
      </c>
      <c r="D370" s="10">
        <v>5657</v>
      </c>
      <c r="E370" s="10">
        <v>5738</v>
      </c>
      <c r="F370" s="10">
        <v>5733</v>
      </c>
      <c r="G370" s="10">
        <v>5794</v>
      </c>
      <c r="H370" s="10">
        <v>5840</v>
      </c>
      <c r="I370" s="10">
        <v>5927</v>
      </c>
      <c r="J370" s="10">
        <v>5930</v>
      </c>
      <c r="K370" s="10">
        <v>5932</v>
      </c>
      <c r="L370" s="10">
        <v>6049</v>
      </c>
      <c r="M370" s="10">
        <v>6196</v>
      </c>
      <c r="N370" s="10">
        <v>6241</v>
      </c>
      <c r="O370" s="10">
        <v>6338</v>
      </c>
      <c r="P370" s="10">
        <v>6342</v>
      </c>
      <c r="Q370" s="10">
        <v>6330</v>
      </c>
      <c r="R370" s="10">
        <v>6324</v>
      </c>
      <c r="S370" s="10">
        <v>6323</v>
      </c>
      <c r="T370" s="10">
        <v>6268</v>
      </c>
      <c r="U370" s="10">
        <v>6274</v>
      </c>
      <c r="V370" s="10">
        <v>6318</v>
      </c>
      <c r="W370" s="5">
        <v>6306</v>
      </c>
      <c r="X370" s="5">
        <v>6297</v>
      </c>
      <c r="Y370" s="5">
        <v>6307</v>
      </c>
      <c r="Z370" s="5">
        <v>6350</v>
      </c>
      <c r="AA370" s="5">
        <v>6344</v>
      </c>
      <c r="AB370" s="5">
        <v>6317</v>
      </c>
      <c r="AC370" s="5">
        <v>6341</v>
      </c>
      <c r="AD370" s="5">
        <v>6306</v>
      </c>
    </row>
    <row r="371" spans="1:33" x14ac:dyDescent="0.25">
      <c r="A371" s="5">
        <v>479</v>
      </c>
      <c r="B371" s="10" t="s">
        <v>1125</v>
      </c>
      <c r="C371" s="10">
        <v>128833</v>
      </c>
      <c r="D371" s="10">
        <v>129653</v>
      </c>
      <c r="E371" s="10">
        <v>130007</v>
      </c>
      <c r="F371" s="10">
        <v>130705</v>
      </c>
      <c r="G371" s="10">
        <v>131273</v>
      </c>
      <c r="H371" s="10">
        <v>131785</v>
      </c>
      <c r="I371" s="10">
        <v>132508</v>
      </c>
      <c r="J371" s="10">
        <v>133504</v>
      </c>
      <c r="K371" s="10">
        <v>133817</v>
      </c>
      <c r="L371" s="10">
        <v>134397</v>
      </c>
      <c r="M371" s="10">
        <v>134627</v>
      </c>
      <c r="N371" s="10">
        <v>135126</v>
      </c>
      <c r="O371" s="10">
        <v>135762</v>
      </c>
      <c r="P371" s="10">
        <v>136115</v>
      </c>
      <c r="Q371" s="10">
        <v>137669</v>
      </c>
      <c r="R371" s="10">
        <v>139464</v>
      </c>
      <c r="S371" s="10">
        <v>139774</v>
      </c>
      <c r="T371" s="10">
        <v>139817</v>
      </c>
      <c r="U371" s="10">
        <v>140270</v>
      </c>
      <c r="V371" s="10">
        <v>141402</v>
      </c>
      <c r="W371" s="5">
        <v>142863</v>
      </c>
      <c r="X371" s="5">
        <v>144055</v>
      </c>
      <c r="Y371" s="5">
        <v>145332</v>
      </c>
      <c r="Z371" s="5">
        <v>146940</v>
      </c>
      <c r="AA371" s="5">
        <v>148281</v>
      </c>
      <c r="AB371" s="5">
        <v>149622</v>
      </c>
      <c r="AC371" s="5">
        <v>150598</v>
      </c>
      <c r="AD371" s="5">
        <v>151418</v>
      </c>
      <c r="AE371" s="5">
        <v>152466</v>
      </c>
      <c r="AF371" s="5">
        <v>153679</v>
      </c>
      <c r="AG371" s="5">
        <v>154865</v>
      </c>
    </row>
    <row r="372" spans="1:33" x14ac:dyDescent="0.25">
      <c r="A372" s="5">
        <v>480</v>
      </c>
      <c r="B372" s="10" t="s">
        <v>22</v>
      </c>
      <c r="C372" s="10">
        <v>9098</v>
      </c>
      <c r="D372" s="10">
        <v>9089</v>
      </c>
      <c r="E372" s="10">
        <v>9135</v>
      </c>
      <c r="F372" s="10">
        <v>9255</v>
      </c>
      <c r="G372" s="10">
        <v>9301</v>
      </c>
      <c r="H372" s="10">
        <v>9304</v>
      </c>
      <c r="I372" s="10">
        <v>9355</v>
      </c>
      <c r="J372" s="10">
        <v>9297</v>
      </c>
      <c r="K372" s="10">
        <v>9282</v>
      </c>
      <c r="L372" s="10">
        <v>9205</v>
      </c>
      <c r="M372" s="10">
        <v>9163</v>
      </c>
      <c r="N372" s="10">
        <v>9130</v>
      </c>
      <c r="O372" s="10">
        <v>9074</v>
      </c>
      <c r="P372" s="10">
        <v>9080</v>
      </c>
      <c r="Q372" s="10">
        <v>9083</v>
      </c>
      <c r="R372" s="10">
        <v>9080</v>
      </c>
      <c r="S372" s="10">
        <v>9010</v>
      </c>
      <c r="T372" s="10">
        <v>8999</v>
      </c>
      <c r="U372" s="10">
        <v>8988</v>
      </c>
      <c r="V372" s="10"/>
    </row>
    <row r="373" spans="1:33" x14ac:dyDescent="0.25">
      <c r="A373" s="5">
        <v>482</v>
      </c>
      <c r="B373" s="10" t="s">
        <v>1126</v>
      </c>
      <c r="C373" s="10">
        <v>17183</v>
      </c>
      <c r="D373" s="10">
        <v>17391</v>
      </c>
      <c r="E373" s="10">
        <v>17382</v>
      </c>
      <c r="F373" s="10">
        <v>17468</v>
      </c>
      <c r="G373" s="10">
        <v>17503</v>
      </c>
      <c r="H373" s="10">
        <v>17604</v>
      </c>
      <c r="I373" s="10">
        <v>17648</v>
      </c>
      <c r="J373" s="10">
        <v>17646</v>
      </c>
      <c r="K373" s="10">
        <v>17656</v>
      </c>
      <c r="L373" s="10">
        <v>17782</v>
      </c>
      <c r="M373" s="10">
        <v>17800</v>
      </c>
      <c r="N373" s="10">
        <v>18036</v>
      </c>
      <c r="O373" s="10">
        <v>18183</v>
      </c>
      <c r="P373" s="10">
        <v>18410</v>
      </c>
      <c r="Q373" s="10">
        <v>18388</v>
      </c>
      <c r="R373" s="10">
        <v>18425</v>
      </c>
      <c r="S373" s="10">
        <v>18386</v>
      </c>
      <c r="T373" s="10">
        <v>18356</v>
      </c>
      <c r="U373" s="10">
        <v>18426</v>
      </c>
      <c r="V373" s="10">
        <v>18666</v>
      </c>
      <c r="W373" s="5">
        <v>18718</v>
      </c>
      <c r="X373" s="5">
        <v>18839</v>
      </c>
      <c r="Y373" s="5">
        <v>19014</v>
      </c>
      <c r="Z373" s="5">
        <v>19208</v>
      </c>
      <c r="AA373" s="5">
        <v>19467</v>
      </c>
      <c r="AB373" s="5">
        <v>19643</v>
      </c>
      <c r="AC373" s="5">
        <v>19801</v>
      </c>
      <c r="AD373" s="5">
        <v>19845</v>
      </c>
      <c r="AE373" s="5">
        <v>19955</v>
      </c>
      <c r="AF373" s="5">
        <v>20008</v>
      </c>
      <c r="AG373" s="5">
        <v>20014</v>
      </c>
    </row>
    <row r="374" spans="1:33" x14ac:dyDescent="0.25">
      <c r="A374" s="5">
        <v>483</v>
      </c>
      <c r="B374" s="10" t="s">
        <v>885</v>
      </c>
      <c r="C374" s="10">
        <v>13703</v>
      </c>
      <c r="D374" s="10">
        <v>13745</v>
      </c>
      <c r="E374" s="10">
        <v>13903</v>
      </c>
      <c r="F374" s="10">
        <v>14047</v>
      </c>
      <c r="G374" s="10">
        <v>14178</v>
      </c>
      <c r="H374" s="10">
        <v>14254</v>
      </c>
      <c r="I374" s="10">
        <v>14326</v>
      </c>
      <c r="J374" s="10">
        <v>14379</v>
      </c>
      <c r="K374" s="10">
        <v>14390</v>
      </c>
      <c r="L374" s="10">
        <v>14430</v>
      </c>
      <c r="M374" s="10">
        <v>14433</v>
      </c>
      <c r="N374" s="10">
        <v>14466</v>
      </c>
      <c r="O374" s="10">
        <v>14433</v>
      </c>
      <c r="P374" s="10">
        <v>14395</v>
      </c>
      <c r="Q374" s="10">
        <v>14409</v>
      </c>
      <c r="R374" s="10">
        <v>14428</v>
      </c>
      <c r="S374" s="10">
        <v>14481</v>
      </c>
      <c r="T374" s="10">
        <v>14501</v>
      </c>
      <c r="U374" s="10">
        <v>14512</v>
      </c>
      <c r="V374" s="10">
        <v>14536</v>
      </c>
      <c r="W374" s="5">
        <v>14481</v>
      </c>
    </row>
    <row r="375" spans="1:33" x14ac:dyDescent="0.25">
      <c r="A375" s="5">
        <v>484</v>
      </c>
      <c r="B375" s="10" t="s">
        <v>1127</v>
      </c>
      <c r="C375" s="10">
        <v>58154</v>
      </c>
      <c r="D375" s="10">
        <v>59586</v>
      </c>
      <c r="E375" s="10">
        <v>61132</v>
      </c>
      <c r="F375" s="10">
        <v>62401</v>
      </c>
      <c r="G375" s="10">
        <v>63573</v>
      </c>
      <c r="H375" s="10">
        <v>65051</v>
      </c>
      <c r="I375" s="10">
        <v>66143</v>
      </c>
      <c r="J375" s="10">
        <v>67113</v>
      </c>
      <c r="K375" s="10">
        <v>67583</v>
      </c>
      <c r="L375" s="10">
        <v>67805</v>
      </c>
      <c r="M375" s="10">
        <v>68652</v>
      </c>
      <c r="N375" s="10">
        <v>69322</v>
      </c>
      <c r="O375" s="10">
        <v>69928</v>
      </c>
      <c r="P375" s="10">
        <v>70162</v>
      </c>
      <c r="Q375" s="10">
        <v>70649</v>
      </c>
      <c r="R375" s="10">
        <v>70706</v>
      </c>
      <c r="S375" s="10">
        <v>70477</v>
      </c>
      <c r="T375" s="10">
        <v>70591</v>
      </c>
      <c r="U375" s="10">
        <v>70955</v>
      </c>
      <c r="V375" s="10">
        <v>71100</v>
      </c>
      <c r="W375" s="5">
        <v>71658</v>
      </c>
      <c r="X375" s="5">
        <v>72178</v>
      </c>
      <c r="Y375" s="5">
        <v>72534</v>
      </c>
      <c r="Z375" s="5">
        <v>72680</v>
      </c>
      <c r="AA375" s="5">
        <v>72853</v>
      </c>
      <c r="AB375" s="5">
        <v>72913</v>
      </c>
      <c r="AC375" s="5">
        <v>106785</v>
      </c>
      <c r="AD375" s="5">
        <v>107396</v>
      </c>
      <c r="AE375" s="5">
        <v>107960</v>
      </c>
      <c r="AF375" s="5">
        <v>108915</v>
      </c>
      <c r="AG375" s="5">
        <v>109682</v>
      </c>
    </row>
    <row r="376" spans="1:33" x14ac:dyDescent="0.25">
      <c r="A376" s="5">
        <v>489</v>
      </c>
      <c r="B376" s="10" t="s">
        <v>1128</v>
      </c>
      <c r="C376" s="10">
        <v>19788</v>
      </c>
      <c r="D376" s="10">
        <v>19949</v>
      </c>
      <c r="E376" s="10">
        <v>19937</v>
      </c>
      <c r="F376" s="10">
        <v>20202</v>
      </c>
      <c r="G376" s="10">
        <v>20498</v>
      </c>
      <c r="H376" s="10">
        <v>20768</v>
      </c>
      <c r="I376" s="10">
        <v>21317</v>
      </c>
      <c r="J376" s="10">
        <v>22074</v>
      </c>
      <c r="K376" s="10">
        <v>23077</v>
      </c>
      <c r="L376" s="10">
        <v>23894</v>
      </c>
      <c r="M376" s="10">
        <v>24796</v>
      </c>
      <c r="N376" s="10">
        <v>26355</v>
      </c>
      <c r="O376" s="10">
        <v>28848</v>
      </c>
      <c r="P376" s="10">
        <v>30976</v>
      </c>
      <c r="Q376" s="10">
        <v>33894</v>
      </c>
      <c r="R376" s="10">
        <v>35880</v>
      </c>
      <c r="S376" s="10">
        <v>37257</v>
      </c>
      <c r="T376" s="10">
        <v>39294</v>
      </c>
      <c r="U376" s="10">
        <v>41249</v>
      </c>
      <c r="V376" s="10">
        <v>43044</v>
      </c>
      <c r="W376" s="5">
        <v>44962</v>
      </c>
      <c r="X376" s="5">
        <v>45861</v>
      </c>
      <c r="Y376" s="5">
        <v>46449</v>
      </c>
      <c r="Z376" s="5">
        <v>46831</v>
      </c>
      <c r="AA376" s="5">
        <v>47053</v>
      </c>
      <c r="AB376" s="5">
        <v>47371</v>
      </c>
      <c r="AC376" s="5">
        <v>47377</v>
      </c>
      <c r="AD376" s="5">
        <v>47521</v>
      </c>
      <c r="AE376" s="5">
        <v>47861</v>
      </c>
      <c r="AF376" s="5">
        <v>48344</v>
      </c>
      <c r="AG376" s="5">
        <v>48477</v>
      </c>
    </row>
    <row r="377" spans="1:33" x14ac:dyDescent="0.25">
      <c r="A377" s="5">
        <v>490</v>
      </c>
      <c r="B377" s="10" t="s">
        <v>332</v>
      </c>
      <c r="C377" s="10">
        <v>3621</v>
      </c>
      <c r="D377" s="10">
        <v>3653</v>
      </c>
      <c r="E377" s="10">
        <v>3667</v>
      </c>
      <c r="F377" s="10"/>
      <c r="G377" s="10"/>
      <c r="H377" s="10"/>
      <c r="I377" s="10"/>
      <c r="J377" s="10"/>
      <c r="K377" s="10"/>
      <c r="L377" s="10"/>
      <c r="M377" s="10"/>
      <c r="N377" s="10"/>
      <c r="O377" s="10"/>
      <c r="P377" s="10"/>
      <c r="Q377" s="10"/>
      <c r="R377" s="10"/>
      <c r="S377" s="10"/>
      <c r="T377" s="10"/>
      <c r="U377" s="10"/>
      <c r="V377" s="10"/>
    </row>
    <row r="378" spans="1:33" x14ac:dyDescent="0.25">
      <c r="A378" s="5">
        <v>491</v>
      </c>
      <c r="B378" s="10" t="s">
        <v>689</v>
      </c>
      <c r="C378" s="10">
        <v>9066</v>
      </c>
      <c r="D378" s="10">
        <v>9146</v>
      </c>
      <c r="E378" s="10">
        <v>9136</v>
      </c>
      <c r="F378" s="10">
        <v>9144</v>
      </c>
      <c r="G378" s="10">
        <v>9211</v>
      </c>
      <c r="H378" s="10">
        <v>9212</v>
      </c>
      <c r="I378" s="10">
        <v>9235</v>
      </c>
      <c r="J378" s="10">
        <v>9313</v>
      </c>
      <c r="K378" s="10">
        <v>9275</v>
      </c>
      <c r="L378" s="10">
        <v>9244</v>
      </c>
      <c r="M378" s="10">
        <v>9173</v>
      </c>
      <c r="N378" s="10">
        <v>9208</v>
      </c>
      <c r="O378" s="10">
        <v>9209</v>
      </c>
      <c r="P378" s="10">
        <v>9269</v>
      </c>
      <c r="Q378" s="10">
        <v>9225</v>
      </c>
      <c r="R378" s="10">
        <v>9227</v>
      </c>
      <c r="S378" s="10">
        <v>9280</v>
      </c>
      <c r="T378" s="10">
        <v>9269</v>
      </c>
      <c r="U378" s="10">
        <v>9398</v>
      </c>
      <c r="V378" s="10">
        <v>9482</v>
      </c>
      <c r="W378" s="5">
        <v>9517</v>
      </c>
      <c r="X378" s="5">
        <v>9649</v>
      </c>
      <c r="Y378" s="5">
        <v>9729</v>
      </c>
      <c r="Z378" s="5">
        <v>9801</v>
      </c>
      <c r="AA378" s="5">
        <v>9908</v>
      </c>
      <c r="AB378" s="5">
        <v>9938</v>
      </c>
      <c r="AC378" s="5">
        <v>9970</v>
      </c>
    </row>
    <row r="379" spans="1:33" x14ac:dyDescent="0.25">
      <c r="A379" s="5">
        <v>492</v>
      </c>
      <c r="B379" s="10" t="s">
        <v>15</v>
      </c>
      <c r="C379" s="10">
        <v>7583</v>
      </c>
      <c r="D379" s="10">
        <v>7658</v>
      </c>
      <c r="E379" s="10">
        <v>7697</v>
      </c>
      <c r="F379" s="10">
        <v>7745</v>
      </c>
      <c r="G379" s="10">
        <v>7788</v>
      </c>
      <c r="H379" s="10">
        <v>7946</v>
      </c>
      <c r="I379" s="10">
        <v>8058</v>
      </c>
      <c r="J379" s="10">
        <v>8291</v>
      </c>
      <c r="K379" s="10">
        <v>8716</v>
      </c>
      <c r="L379" s="10">
        <v>9196</v>
      </c>
      <c r="M379" s="10">
        <v>9989</v>
      </c>
      <c r="N379" s="10">
        <v>11555</v>
      </c>
      <c r="O379" s="10">
        <v>12540</v>
      </c>
      <c r="P379" s="10">
        <v>13206</v>
      </c>
      <c r="Q379" s="10">
        <v>13674</v>
      </c>
      <c r="R379" s="10">
        <v>15185</v>
      </c>
      <c r="S379" s="10">
        <v>15870</v>
      </c>
      <c r="T379" s="10">
        <v>16181</v>
      </c>
      <c r="U379" s="10">
        <v>16606</v>
      </c>
      <c r="V379" s="10"/>
    </row>
    <row r="380" spans="1:33" x14ac:dyDescent="0.25">
      <c r="A380" s="5">
        <v>493</v>
      </c>
      <c r="B380" s="10" t="s">
        <v>16</v>
      </c>
      <c r="C380" s="10">
        <v>15575</v>
      </c>
      <c r="D380" s="10">
        <v>15690</v>
      </c>
      <c r="E380" s="10">
        <v>15614</v>
      </c>
      <c r="F380" s="10">
        <v>15579</v>
      </c>
      <c r="G380" s="10">
        <v>15488</v>
      </c>
      <c r="H380" s="10">
        <v>15494</v>
      </c>
      <c r="I380" s="10">
        <v>15563</v>
      </c>
      <c r="J380" s="10">
        <v>15832</v>
      </c>
      <c r="K380" s="10">
        <v>15931</v>
      </c>
      <c r="L380" s="10">
        <v>16019</v>
      </c>
      <c r="M380" s="10">
        <v>16076</v>
      </c>
      <c r="N380" s="10">
        <v>16543</v>
      </c>
      <c r="O380" s="10">
        <v>16879</v>
      </c>
      <c r="P380" s="10">
        <v>16978</v>
      </c>
      <c r="Q380" s="10">
        <v>16943</v>
      </c>
      <c r="R380" s="10">
        <v>17212</v>
      </c>
      <c r="S380" s="10">
        <v>17535</v>
      </c>
      <c r="T380" s="10">
        <v>18083</v>
      </c>
      <c r="U380" s="10">
        <v>19184</v>
      </c>
      <c r="V380" s="10"/>
    </row>
    <row r="381" spans="1:33" x14ac:dyDescent="0.25">
      <c r="A381" s="5">
        <v>495</v>
      </c>
      <c r="B381" s="10" t="s">
        <v>17</v>
      </c>
      <c r="C381" s="10">
        <v>8881</v>
      </c>
      <c r="D381" s="10">
        <v>8977</v>
      </c>
      <c r="E381" s="10">
        <v>9081</v>
      </c>
      <c r="F381" s="10">
        <v>9187</v>
      </c>
      <c r="G381" s="10">
        <v>9307</v>
      </c>
      <c r="H381" s="10">
        <v>9510</v>
      </c>
      <c r="I381" s="10">
        <v>9617</v>
      </c>
      <c r="J381" s="10">
        <v>9679</v>
      </c>
      <c r="K381" s="10">
        <v>9833</v>
      </c>
      <c r="L381" s="10">
        <v>9878</v>
      </c>
      <c r="M381" s="10">
        <v>9822</v>
      </c>
      <c r="N381" s="10">
        <v>9995</v>
      </c>
      <c r="O381" s="10">
        <v>10153</v>
      </c>
      <c r="P381" s="10">
        <v>10258</v>
      </c>
      <c r="Q381" s="10">
        <v>10392</v>
      </c>
      <c r="R381" s="10">
        <v>10349</v>
      </c>
      <c r="S381" s="10">
        <v>10449</v>
      </c>
      <c r="T381" s="10">
        <v>10317</v>
      </c>
      <c r="U381" s="10">
        <v>10231</v>
      </c>
      <c r="V381" s="10"/>
    </row>
    <row r="382" spans="1:33" x14ac:dyDescent="0.25">
      <c r="A382" s="5">
        <v>497</v>
      </c>
      <c r="B382" s="10" t="s">
        <v>1129</v>
      </c>
      <c r="C382" s="10">
        <v>18030</v>
      </c>
      <c r="D382" s="10">
        <v>18115</v>
      </c>
      <c r="E382" s="10">
        <v>18343</v>
      </c>
      <c r="F382" s="10">
        <v>18505</v>
      </c>
      <c r="G382" s="10">
        <v>18811</v>
      </c>
      <c r="H382" s="10">
        <v>19007</v>
      </c>
      <c r="I382" s="10">
        <v>19041</v>
      </c>
      <c r="J382" s="10">
        <v>19046</v>
      </c>
      <c r="K382" s="10">
        <v>19131</v>
      </c>
      <c r="L382" s="10">
        <v>19250</v>
      </c>
      <c r="M382" s="10">
        <v>19264</v>
      </c>
      <c r="N382" s="10">
        <v>19495</v>
      </c>
      <c r="O382" s="10">
        <v>19571</v>
      </c>
      <c r="P382" s="10">
        <v>19633</v>
      </c>
      <c r="Q382" s="10">
        <v>19605</v>
      </c>
      <c r="R382" s="10">
        <v>19562</v>
      </c>
      <c r="S382" s="10">
        <v>19478</v>
      </c>
      <c r="T382" s="10">
        <v>19415</v>
      </c>
      <c r="U382" s="10">
        <v>19361</v>
      </c>
      <c r="V382" s="10">
        <v>19366</v>
      </c>
      <c r="W382" s="5">
        <v>19423</v>
      </c>
      <c r="X382" s="5">
        <v>19470</v>
      </c>
      <c r="Y382" s="5">
        <v>19447</v>
      </c>
    </row>
    <row r="383" spans="1:33" x14ac:dyDescent="0.25">
      <c r="A383" s="5">
        <v>498</v>
      </c>
      <c r="B383" s="10" t="s">
        <v>1130</v>
      </c>
      <c r="C383" s="10">
        <v>8834</v>
      </c>
      <c r="D383" s="10">
        <v>8790</v>
      </c>
      <c r="E383" s="10">
        <v>8817</v>
      </c>
      <c r="F383" s="10">
        <v>8782</v>
      </c>
      <c r="G383" s="10">
        <v>8902</v>
      </c>
      <c r="H383" s="10">
        <v>8965</v>
      </c>
      <c r="I383" s="10">
        <v>8934</v>
      </c>
      <c r="J383" s="10">
        <v>9003</v>
      </c>
      <c r="K383" s="10">
        <v>9250</v>
      </c>
      <c r="L383" s="10">
        <v>9435</v>
      </c>
      <c r="M383" s="10">
        <v>9583</v>
      </c>
      <c r="N383" s="10">
        <v>9756</v>
      </c>
      <c r="O383" s="10">
        <v>9878</v>
      </c>
      <c r="P383" s="10">
        <v>10049</v>
      </c>
      <c r="Q383" s="10">
        <v>10078</v>
      </c>
      <c r="R383" s="10">
        <v>10194</v>
      </c>
      <c r="S383" s="10">
        <v>10378</v>
      </c>
      <c r="T383" s="10">
        <v>10505</v>
      </c>
      <c r="U383" s="10">
        <v>18539</v>
      </c>
      <c r="V383" s="10">
        <v>18596</v>
      </c>
      <c r="W383" s="5">
        <v>18818</v>
      </c>
      <c r="X383" s="5">
        <v>19091</v>
      </c>
      <c r="Y383" s="5">
        <v>19291</v>
      </c>
      <c r="Z383" s="5">
        <v>19335</v>
      </c>
      <c r="AA383" s="5">
        <v>19300</v>
      </c>
      <c r="AB383" s="5">
        <v>19298</v>
      </c>
      <c r="AC383" s="5">
        <v>19250</v>
      </c>
      <c r="AD383" s="5">
        <v>19294</v>
      </c>
      <c r="AE383" s="5">
        <v>19400</v>
      </c>
      <c r="AF383" s="5">
        <v>19384</v>
      </c>
      <c r="AG383" s="5">
        <v>19440</v>
      </c>
    </row>
    <row r="384" spans="1:33" x14ac:dyDescent="0.25">
      <c r="A384" s="5">
        <v>499</v>
      </c>
      <c r="B384" s="10" t="s">
        <v>1131</v>
      </c>
      <c r="C384" s="10">
        <v>14540</v>
      </c>
      <c r="D384" s="10">
        <v>14524</v>
      </c>
      <c r="E384" s="10">
        <v>14506</v>
      </c>
      <c r="F384" s="10">
        <v>14700</v>
      </c>
      <c r="G384" s="10">
        <v>14834</v>
      </c>
      <c r="H384" s="10">
        <v>14887</v>
      </c>
      <c r="I384" s="10">
        <v>14814</v>
      </c>
      <c r="J384" s="10">
        <v>14792</v>
      </c>
      <c r="K384" s="10">
        <v>14835</v>
      </c>
      <c r="L384" s="10">
        <v>14853</v>
      </c>
      <c r="M384" s="10">
        <v>14916</v>
      </c>
      <c r="N384" s="10">
        <v>15082</v>
      </c>
      <c r="O384" s="10">
        <v>15106</v>
      </c>
      <c r="P384" s="10">
        <v>15084</v>
      </c>
      <c r="Q384" s="10">
        <v>15226</v>
      </c>
      <c r="R384" s="10">
        <v>15228</v>
      </c>
      <c r="S384" s="10">
        <v>15225</v>
      </c>
      <c r="T384" s="10">
        <v>15299</v>
      </c>
      <c r="U384" s="10">
        <v>15311</v>
      </c>
      <c r="V384" s="10">
        <v>15223</v>
      </c>
      <c r="W384" s="5">
        <v>15217</v>
      </c>
      <c r="X384" s="5">
        <v>15133</v>
      </c>
      <c r="Y384" s="5">
        <v>15090</v>
      </c>
      <c r="Z384" s="5">
        <v>15045</v>
      </c>
      <c r="AA384" s="5">
        <v>15087</v>
      </c>
      <c r="AB384" s="5">
        <v>15195</v>
      </c>
    </row>
    <row r="385" spans="1:33" x14ac:dyDescent="0.25">
      <c r="A385" s="5">
        <v>501</v>
      </c>
      <c r="B385" s="10" t="s">
        <v>1132</v>
      </c>
      <c r="C385" s="10">
        <v>14977</v>
      </c>
      <c r="D385" s="10">
        <v>14973</v>
      </c>
      <c r="E385" s="10">
        <v>15040</v>
      </c>
      <c r="F385" s="10">
        <v>14916</v>
      </c>
      <c r="G385" s="10">
        <v>14903</v>
      </c>
      <c r="H385" s="10">
        <v>15170</v>
      </c>
      <c r="I385" s="10">
        <v>15514</v>
      </c>
      <c r="J385" s="10">
        <v>15614</v>
      </c>
      <c r="K385" s="10">
        <v>15819</v>
      </c>
      <c r="L385" s="10">
        <v>15745</v>
      </c>
      <c r="M385" s="10">
        <v>15842</v>
      </c>
      <c r="N385" s="10">
        <v>15795</v>
      </c>
      <c r="O385" s="10">
        <v>15869</v>
      </c>
      <c r="P385" s="10">
        <v>15965</v>
      </c>
      <c r="Q385" s="10">
        <v>16001</v>
      </c>
      <c r="R385" s="10">
        <v>15999</v>
      </c>
      <c r="S385" s="10">
        <v>15948</v>
      </c>
      <c r="T385" s="10">
        <v>16031</v>
      </c>
      <c r="U385" s="10">
        <v>15990</v>
      </c>
      <c r="V385" s="10">
        <v>15918</v>
      </c>
      <c r="W385" s="5">
        <v>15762</v>
      </c>
      <c r="X385" s="5">
        <v>15597</v>
      </c>
      <c r="Y385" s="5">
        <v>15759</v>
      </c>
      <c r="Z385" s="5">
        <v>15978</v>
      </c>
      <c r="AA385" s="5">
        <v>16072</v>
      </c>
      <c r="AB385" s="5">
        <v>16320</v>
      </c>
      <c r="AC385" s="5">
        <v>16312</v>
      </c>
      <c r="AD385" s="5">
        <v>16467</v>
      </c>
      <c r="AE385" s="5">
        <v>16640</v>
      </c>
      <c r="AF385" s="5">
        <v>16833</v>
      </c>
      <c r="AG385" s="5">
        <v>17040</v>
      </c>
    </row>
    <row r="386" spans="1:33" x14ac:dyDescent="0.25">
      <c r="A386" s="5">
        <v>502</v>
      </c>
      <c r="B386" s="10" t="s">
        <v>1133</v>
      </c>
      <c r="C386" s="10">
        <v>56973</v>
      </c>
      <c r="D386" s="10">
        <v>57423</v>
      </c>
      <c r="E386" s="10">
        <v>57574</v>
      </c>
      <c r="F386" s="10">
        <v>58307</v>
      </c>
      <c r="G386" s="10">
        <v>58541</v>
      </c>
      <c r="H386" s="10">
        <v>59057</v>
      </c>
      <c r="I386" s="10">
        <v>59364</v>
      </c>
      <c r="J386" s="10">
        <v>60500</v>
      </c>
      <c r="K386" s="10">
        <v>61421</v>
      </c>
      <c r="L386" s="10">
        <v>62366</v>
      </c>
      <c r="M386" s="10">
        <v>63228</v>
      </c>
      <c r="N386" s="10">
        <v>63877</v>
      </c>
      <c r="O386" s="10">
        <v>64251</v>
      </c>
      <c r="P386" s="10">
        <v>65018</v>
      </c>
      <c r="Q386" s="10">
        <v>65226</v>
      </c>
      <c r="R386" s="10">
        <v>65318</v>
      </c>
      <c r="S386" s="10">
        <v>65354</v>
      </c>
      <c r="T386" s="10">
        <v>65480</v>
      </c>
      <c r="U386" s="10">
        <v>65602</v>
      </c>
      <c r="V386" s="10">
        <v>65374</v>
      </c>
      <c r="W386" s="5">
        <v>65022</v>
      </c>
      <c r="X386" s="5">
        <v>65273</v>
      </c>
      <c r="Y386" s="5">
        <v>65345</v>
      </c>
      <c r="Z386" s="5">
        <v>66104</v>
      </c>
      <c r="AA386" s="5">
        <v>66122</v>
      </c>
      <c r="AB386" s="5">
        <v>66024</v>
      </c>
      <c r="AC386" s="5">
        <v>66178</v>
      </c>
      <c r="AD386" s="5">
        <v>66478</v>
      </c>
      <c r="AE386" s="5">
        <v>66486</v>
      </c>
      <c r="AF386" s="5">
        <v>66421</v>
      </c>
      <c r="AG386" s="5">
        <v>66854</v>
      </c>
    </row>
    <row r="387" spans="1:33" x14ac:dyDescent="0.25">
      <c r="A387" s="5">
        <v>503</v>
      </c>
      <c r="B387" s="10" t="s">
        <v>1134</v>
      </c>
      <c r="C387" s="10">
        <v>88074</v>
      </c>
      <c r="D387" s="10">
        <v>88135</v>
      </c>
      <c r="E387" s="10">
        <v>88739</v>
      </c>
      <c r="F387" s="10">
        <v>89365</v>
      </c>
      <c r="G387" s="10">
        <v>90066</v>
      </c>
      <c r="H387" s="10">
        <v>91013</v>
      </c>
      <c r="I387" s="10">
        <v>91941</v>
      </c>
      <c r="J387" s="10">
        <v>92457</v>
      </c>
      <c r="K387" s="10">
        <v>93229</v>
      </c>
      <c r="L387" s="10">
        <v>94030</v>
      </c>
      <c r="M387" s="10">
        <v>94706</v>
      </c>
      <c r="N387" s="10">
        <v>95268</v>
      </c>
      <c r="O387" s="10">
        <v>96095</v>
      </c>
      <c r="P387" s="10">
        <v>96180</v>
      </c>
      <c r="Q387" s="10">
        <v>96936</v>
      </c>
      <c r="R387" s="10">
        <v>96588</v>
      </c>
      <c r="S387" s="10">
        <v>95817</v>
      </c>
      <c r="T387" s="10">
        <v>95031</v>
      </c>
      <c r="U387" s="10">
        <v>95090</v>
      </c>
      <c r="V387" s="10">
        <v>95379</v>
      </c>
      <c r="W387" s="5">
        <v>96168</v>
      </c>
      <c r="X387" s="5">
        <v>96517</v>
      </c>
      <c r="Y387" s="5">
        <v>96760</v>
      </c>
      <c r="Z387" s="5">
        <v>97690</v>
      </c>
      <c r="AA387" s="5">
        <v>98675</v>
      </c>
      <c r="AB387" s="5">
        <v>99097</v>
      </c>
      <c r="AC387" s="5">
        <v>100046</v>
      </c>
      <c r="AD387" s="5">
        <v>101030</v>
      </c>
      <c r="AE387" s="5">
        <v>101034</v>
      </c>
      <c r="AF387" s="5">
        <v>101381</v>
      </c>
      <c r="AG387" s="5">
        <v>102253</v>
      </c>
    </row>
    <row r="388" spans="1:33" x14ac:dyDescent="0.25">
      <c r="A388" s="5">
        <v>504</v>
      </c>
      <c r="B388" s="10" t="s">
        <v>1135</v>
      </c>
      <c r="C388" s="10">
        <v>7269</v>
      </c>
      <c r="D388" s="10">
        <v>7341</v>
      </c>
      <c r="E388" s="10">
        <v>7407</v>
      </c>
      <c r="F388" s="10">
        <v>7400</v>
      </c>
      <c r="G388" s="10">
        <v>7454</v>
      </c>
      <c r="H388" s="10">
        <v>7577</v>
      </c>
      <c r="I388" s="10">
        <v>7609</v>
      </c>
      <c r="J388" s="10">
        <v>7721</v>
      </c>
      <c r="K388" s="10">
        <v>7891</v>
      </c>
      <c r="L388" s="10">
        <v>7860</v>
      </c>
      <c r="M388" s="10">
        <v>7968</v>
      </c>
      <c r="N388" s="10">
        <v>8142</v>
      </c>
      <c r="O388" s="10">
        <v>8171</v>
      </c>
      <c r="P388" s="10">
        <v>8199</v>
      </c>
      <c r="Q388" s="10">
        <v>8263</v>
      </c>
      <c r="R388" s="10">
        <v>8256</v>
      </c>
      <c r="S388" s="10">
        <v>8269</v>
      </c>
      <c r="T388" s="10">
        <v>8298</v>
      </c>
      <c r="U388" s="10">
        <v>8316</v>
      </c>
      <c r="V388" s="10">
        <v>8321</v>
      </c>
      <c r="W388" s="5">
        <v>8324</v>
      </c>
      <c r="X388" s="5">
        <v>8347</v>
      </c>
      <c r="Y388" s="5">
        <v>8439</v>
      </c>
      <c r="Z388" s="5">
        <v>8408</v>
      </c>
      <c r="AA388" s="5">
        <v>8476</v>
      </c>
    </row>
    <row r="389" spans="1:33" x14ac:dyDescent="0.25">
      <c r="A389" s="5">
        <v>505</v>
      </c>
      <c r="B389" s="10" t="s">
        <v>1136</v>
      </c>
      <c r="C389" s="10">
        <v>107871</v>
      </c>
      <c r="D389" s="10">
        <v>108519</v>
      </c>
      <c r="E389" s="10">
        <v>109285</v>
      </c>
      <c r="F389" s="10">
        <v>110473</v>
      </c>
      <c r="G389" s="10">
        <v>111791</v>
      </c>
      <c r="H389" s="10">
        <v>112687</v>
      </c>
      <c r="I389" s="10">
        <v>113394</v>
      </c>
      <c r="J389" s="10">
        <v>114089</v>
      </c>
      <c r="K389" s="10">
        <v>116196</v>
      </c>
      <c r="L389" s="10">
        <v>117258</v>
      </c>
      <c r="M389" s="10">
        <v>118118</v>
      </c>
      <c r="N389" s="10">
        <v>119462</v>
      </c>
      <c r="O389" s="10">
        <v>119821</v>
      </c>
      <c r="P389" s="10">
        <v>120021</v>
      </c>
      <c r="Q389" s="10">
        <v>120222</v>
      </c>
      <c r="R389" s="10">
        <v>120043</v>
      </c>
      <c r="S389" s="10">
        <v>119649</v>
      </c>
      <c r="T389" s="10">
        <v>119263</v>
      </c>
      <c r="U389" s="10">
        <v>118821</v>
      </c>
      <c r="V389" s="10">
        <v>118541</v>
      </c>
      <c r="W389" s="5">
        <v>118182</v>
      </c>
      <c r="X389" s="5">
        <v>118408</v>
      </c>
      <c r="Y389" s="5">
        <v>118480</v>
      </c>
      <c r="Z389" s="5">
        <v>118810</v>
      </c>
      <c r="AA389" s="5">
        <v>118862</v>
      </c>
      <c r="AB389" s="5">
        <v>118466</v>
      </c>
      <c r="AC389" s="5">
        <v>118691</v>
      </c>
      <c r="AD389" s="5">
        <v>118899</v>
      </c>
      <c r="AE389" s="5">
        <v>118801</v>
      </c>
      <c r="AF389" s="5">
        <v>118731</v>
      </c>
      <c r="AG389" s="5">
        <v>118426</v>
      </c>
    </row>
    <row r="390" spans="1:33" x14ac:dyDescent="0.25">
      <c r="A390" s="5">
        <v>506</v>
      </c>
      <c r="B390" s="10" t="s">
        <v>381</v>
      </c>
      <c r="C390" s="10">
        <v>4458</v>
      </c>
      <c r="D390" s="10"/>
      <c r="E390" s="10"/>
      <c r="F390" s="10"/>
      <c r="G390" s="10"/>
      <c r="H390" s="10"/>
      <c r="I390" s="10"/>
      <c r="J390" s="10"/>
      <c r="K390" s="10"/>
      <c r="L390" s="10"/>
      <c r="M390" s="10"/>
      <c r="N390" s="10"/>
      <c r="O390" s="10"/>
      <c r="P390" s="10"/>
      <c r="Q390" s="10"/>
      <c r="R390" s="10"/>
      <c r="S390" s="10"/>
      <c r="T390" s="10"/>
      <c r="U390" s="10"/>
      <c r="V390" s="10"/>
    </row>
    <row r="391" spans="1:33" x14ac:dyDescent="0.25">
      <c r="A391" s="5">
        <v>511</v>
      </c>
      <c r="B391" s="10" t="s">
        <v>1137</v>
      </c>
      <c r="C391" s="10">
        <v>10639</v>
      </c>
      <c r="D391" s="10">
        <v>10668</v>
      </c>
      <c r="E391" s="10">
        <v>10689</v>
      </c>
      <c r="F391" s="10">
        <v>10734</v>
      </c>
      <c r="G391" s="10">
        <v>10701</v>
      </c>
      <c r="H391" s="10">
        <v>10781</v>
      </c>
      <c r="I391" s="10">
        <v>10848</v>
      </c>
      <c r="J391" s="10">
        <v>10899</v>
      </c>
      <c r="K391" s="10">
        <v>10947</v>
      </c>
      <c r="L391" s="10">
        <v>10992</v>
      </c>
      <c r="M391" s="10">
        <v>11114</v>
      </c>
      <c r="N391" s="10">
        <v>11169</v>
      </c>
      <c r="O391" s="10">
        <v>11214</v>
      </c>
      <c r="P391" s="10">
        <v>11268</v>
      </c>
      <c r="Q391" s="10">
        <v>11363</v>
      </c>
      <c r="R391" s="10">
        <v>11491</v>
      </c>
      <c r="S391" s="10">
        <v>11544</v>
      </c>
      <c r="T391" s="10">
        <v>11591</v>
      </c>
      <c r="U391" s="10">
        <v>11631</v>
      </c>
      <c r="V391" s="10">
        <v>11646</v>
      </c>
      <c r="W391" s="5">
        <v>11589</v>
      </c>
      <c r="X391" s="5">
        <v>11505</v>
      </c>
      <c r="Y391" s="5">
        <v>11420</v>
      </c>
      <c r="Z391" s="5">
        <v>11409</v>
      </c>
      <c r="AA391" s="5">
        <v>11380</v>
      </c>
    </row>
    <row r="392" spans="1:33" x14ac:dyDescent="0.25">
      <c r="A392" s="5">
        <v>512</v>
      </c>
      <c r="B392" s="10" t="s">
        <v>1138</v>
      </c>
      <c r="C392" s="10">
        <v>27942</v>
      </c>
      <c r="D392" s="10">
        <v>28222</v>
      </c>
      <c r="E392" s="10">
        <v>28700</v>
      </c>
      <c r="F392" s="10">
        <v>28911</v>
      </c>
      <c r="G392" s="10">
        <v>29505</v>
      </c>
      <c r="H392" s="10">
        <v>30106</v>
      </c>
      <c r="I392" s="10">
        <v>31090</v>
      </c>
      <c r="J392" s="10">
        <v>31689</v>
      </c>
      <c r="K392" s="10">
        <v>32066</v>
      </c>
      <c r="L392" s="10">
        <v>32573</v>
      </c>
      <c r="M392" s="10">
        <v>32654</v>
      </c>
      <c r="N392" s="10">
        <v>33248</v>
      </c>
      <c r="O392" s="10">
        <v>33602</v>
      </c>
      <c r="P392" s="10">
        <v>33994</v>
      </c>
      <c r="Q392" s="10">
        <v>34324</v>
      </c>
      <c r="R392" s="10">
        <v>34509</v>
      </c>
      <c r="S392" s="10">
        <v>34623</v>
      </c>
      <c r="T392" s="10">
        <v>34352</v>
      </c>
      <c r="U392" s="10">
        <v>34250</v>
      </c>
      <c r="V392" s="10">
        <v>34288</v>
      </c>
      <c r="W392" s="5">
        <v>34472</v>
      </c>
      <c r="X392" s="5">
        <v>34554</v>
      </c>
      <c r="Y392" s="5">
        <v>34663</v>
      </c>
      <c r="Z392" s="5">
        <v>34895</v>
      </c>
      <c r="AA392" s="5">
        <v>35083</v>
      </c>
      <c r="AB392" s="5">
        <v>35128</v>
      </c>
      <c r="AC392" s="5">
        <v>35242</v>
      </c>
      <c r="AD392" s="5">
        <v>35338</v>
      </c>
      <c r="AE392" s="5">
        <v>35260</v>
      </c>
      <c r="AF392" s="5">
        <v>35755</v>
      </c>
      <c r="AG392" s="5">
        <v>36284</v>
      </c>
    </row>
    <row r="393" spans="1:33" x14ac:dyDescent="0.25">
      <c r="A393" s="5">
        <v>513</v>
      </c>
      <c r="B393" s="10" t="s">
        <v>1139</v>
      </c>
      <c r="C393" s="10">
        <v>62321</v>
      </c>
      <c r="D393" s="10">
        <v>63232</v>
      </c>
      <c r="E393" s="10">
        <v>64611</v>
      </c>
      <c r="F393" s="10">
        <v>65926</v>
      </c>
      <c r="G393" s="10">
        <v>67416</v>
      </c>
      <c r="H393" s="10">
        <v>68617</v>
      </c>
      <c r="I393" s="10">
        <v>69917</v>
      </c>
      <c r="J393" s="10">
        <v>70440</v>
      </c>
      <c r="K393" s="10">
        <v>70935</v>
      </c>
      <c r="L393" s="10">
        <v>71486</v>
      </c>
      <c r="M393" s="10">
        <v>71544</v>
      </c>
      <c r="N393" s="10">
        <v>71576</v>
      </c>
      <c r="O393" s="10">
        <v>71918</v>
      </c>
      <c r="P393" s="10">
        <v>71782</v>
      </c>
      <c r="Q393" s="10">
        <v>71688</v>
      </c>
      <c r="R393" s="10">
        <v>71641</v>
      </c>
      <c r="S393" s="10">
        <v>71797</v>
      </c>
      <c r="T393" s="10">
        <v>71781</v>
      </c>
      <c r="U393" s="10">
        <v>71386</v>
      </c>
      <c r="V393" s="10">
        <v>70953</v>
      </c>
      <c r="W393" s="5">
        <v>70857</v>
      </c>
      <c r="X393" s="5">
        <v>70828</v>
      </c>
      <c r="Y393" s="5">
        <v>71122</v>
      </c>
      <c r="Z393" s="5">
        <v>71047</v>
      </c>
      <c r="AA393" s="5">
        <v>71235</v>
      </c>
      <c r="AB393" s="5">
        <v>70904</v>
      </c>
      <c r="AC393" s="5">
        <v>70941</v>
      </c>
      <c r="AD393" s="5">
        <v>71105</v>
      </c>
      <c r="AE393" s="5">
        <v>71189</v>
      </c>
      <c r="AF393" s="5">
        <v>71752</v>
      </c>
      <c r="AG393" s="5">
        <v>72700</v>
      </c>
    </row>
    <row r="394" spans="1:33" x14ac:dyDescent="0.25">
      <c r="A394" s="5">
        <v>517</v>
      </c>
      <c r="B394" s="10" t="s">
        <v>21</v>
      </c>
      <c r="C394" s="10">
        <v>8400</v>
      </c>
      <c r="D394" s="10">
        <v>8424</v>
      </c>
      <c r="E394" s="10">
        <v>8487</v>
      </c>
      <c r="F394" s="10">
        <v>8537</v>
      </c>
      <c r="G394" s="10">
        <v>8550</v>
      </c>
      <c r="H394" s="10">
        <v>8618</v>
      </c>
      <c r="I394" s="10">
        <v>8661</v>
      </c>
      <c r="J394" s="10">
        <v>8642</v>
      </c>
      <c r="K394" s="10">
        <v>8648</v>
      </c>
      <c r="L394" s="10">
        <v>8711</v>
      </c>
      <c r="M394" s="10">
        <v>8672</v>
      </c>
      <c r="N394" s="10">
        <v>8692</v>
      </c>
      <c r="O394" s="10">
        <v>8725</v>
      </c>
      <c r="P394" s="10">
        <v>8740</v>
      </c>
      <c r="Q394" s="10">
        <v>8772</v>
      </c>
      <c r="R394" s="10">
        <v>8902</v>
      </c>
      <c r="S394" s="10">
        <v>8875</v>
      </c>
      <c r="T394" s="10">
        <v>8921</v>
      </c>
      <c r="U394" s="10">
        <v>8944</v>
      </c>
      <c r="V394" s="10"/>
    </row>
    <row r="395" spans="1:33" x14ac:dyDescent="0.25">
      <c r="A395" s="5">
        <v>518</v>
      </c>
      <c r="B395" s="10" t="s">
        <v>1140</v>
      </c>
      <c r="C395" s="10">
        <v>444313</v>
      </c>
      <c r="D395" s="10">
        <v>443845</v>
      </c>
      <c r="E395" s="10">
        <v>441506</v>
      </c>
      <c r="F395" s="10">
        <v>444242</v>
      </c>
      <c r="G395" s="10">
        <v>445287</v>
      </c>
      <c r="H395" s="10">
        <v>444661</v>
      </c>
      <c r="I395" s="10">
        <v>445279</v>
      </c>
      <c r="J395" s="10">
        <v>442937</v>
      </c>
      <c r="K395" s="10">
        <v>442503</v>
      </c>
      <c r="L395" s="10">
        <v>442159</v>
      </c>
      <c r="M395" s="10">
        <v>442799</v>
      </c>
      <c r="N395" s="10">
        <v>440743</v>
      </c>
      <c r="O395" s="10">
        <v>441094</v>
      </c>
      <c r="P395" s="10">
        <v>442356</v>
      </c>
      <c r="Q395" s="10">
        <v>457726</v>
      </c>
      <c r="R395" s="10">
        <v>463826</v>
      </c>
      <c r="S395" s="10">
        <v>469059</v>
      </c>
      <c r="T395" s="10">
        <v>472096</v>
      </c>
      <c r="U395" s="10">
        <v>475627</v>
      </c>
      <c r="V395" s="10">
        <v>473941</v>
      </c>
      <c r="W395" s="5">
        <v>475681</v>
      </c>
      <c r="X395" s="5">
        <v>481864</v>
      </c>
      <c r="Y395" s="5">
        <v>488553</v>
      </c>
      <c r="Z395" s="5">
        <v>495083</v>
      </c>
      <c r="AA395" s="5">
        <v>502055</v>
      </c>
      <c r="AB395" s="5">
        <v>505856</v>
      </c>
      <c r="AC395" s="5">
        <v>508940</v>
      </c>
      <c r="AD395" s="5">
        <v>514861</v>
      </c>
      <c r="AE395" s="5">
        <v>519988</v>
      </c>
      <c r="AF395" s="5">
        <v>524882</v>
      </c>
      <c r="AG395" s="5">
        <v>532561</v>
      </c>
    </row>
    <row r="396" spans="1:33" x14ac:dyDescent="0.25">
      <c r="A396" s="5">
        <v>519</v>
      </c>
      <c r="B396" s="10" t="s">
        <v>60</v>
      </c>
      <c r="C396" s="10">
        <v>18259</v>
      </c>
      <c r="D396" s="10">
        <v>18453</v>
      </c>
      <c r="E396" s="10">
        <v>18517</v>
      </c>
      <c r="F396" s="10">
        <v>18641</v>
      </c>
      <c r="G396" s="10">
        <v>18836</v>
      </c>
      <c r="H396" s="10">
        <v>18845</v>
      </c>
      <c r="I396" s="10">
        <v>18948</v>
      </c>
      <c r="J396" s="10">
        <v>18975</v>
      </c>
      <c r="K396" s="10">
        <v>18878</v>
      </c>
      <c r="L396" s="10">
        <v>18856</v>
      </c>
      <c r="M396" s="10">
        <v>18777</v>
      </c>
      <c r="N396" s="10">
        <v>18990</v>
      </c>
      <c r="O396" s="10">
        <v>19155</v>
      </c>
      <c r="P396" s="10">
        <v>19173</v>
      </c>
      <c r="Q396" s="10">
        <v>19417</v>
      </c>
      <c r="R396" s="10">
        <v>19474</v>
      </c>
      <c r="S396" s="10"/>
      <c r="T396" s="10"/>
      <c r="U396" s="10"/>
      <c r="V396" s="10"/>
    </row>
    <row r="397" spans="1:33" x14ac:dyDescent="0.25">
      <c r="A397" s="5">
        <v>523</v>
      </c>
      <c r="B397" s="10" t="s">
        <v>1141</v>
      </c>
      <c r="C397" s="10">
        <v>16591</v>
      </c>
      <c r="D397" s="10">
        <v>16722</v>
      </c>
      <c r="E397" s="10">
        <v>16930</v>
      </c>
      <c r="F397" s="10">
        <v>17037</v>
      </c>
      <c r="G397" s="10">
        <v>17297</v>
      </c>
      <c r="H397" s="10">
        <v>17423</v>
      </c>
      <c r="I397" s="10">
        <v>17508</v>
      </c>
      <c r="J397" s="10">
        <v>17555</v>
      </c>
      <c r="K397" s="10">
        <v>17601</v>
      </c>
      <c r="L397" s="10">
        <v>17562</v>
      </c>
      <c r="M397" s="10">
        <v>17594</v>
      </c>
      <c r="N397" s="10">
        <v>17687</v>
      </c>
      <c r="O397" s="10">
        <v>17760</v>
      </c>
      <c r="P397" s="10">
        <v>17811</v>
      </c>
      <c r="Q397" s="10">
        <v>17741</v>
      </c>
      <c r="R397" s="10">
        <v>17841</v>
      </c>
      <c r="S397" s="10">
        <v>17828</v>
      </c>
      <c r="T397" s="10">
        <v>17799</v>
      </c>
      <c r="U397" s="10">
        <v>17775</v>
      </c>
      <c r="V397" s="10">
        <v>17693</v>
      </c>
      <c r="W397" s="5">
        <v>17604</v>
      </c>
      <c r="X397" s="5">
        <v>17538</v>
      </c>
      <c r="Y397" s="5">
        <v>17497</v>
      </c>
      <c r="Z397" s="5">
        <v>17535</v>
      </c>
      <c r="AA397" s="5">
        <v>17654</v>
      </c>
      <c r="AB397" s="5">
        <v>17722</v>
      </c>
      <c r="AC397" s="5">
        <v>17758</v>
      </c>
      <c r="AD397" s="5">
        <v>17802</v>
      </c>
      <c r="AE397" s="5">
        <v>17774</v>
      </c>
      <c r="AF397" s="5">
        <v>17872</v>
      </c>
      <c r="AG397" s="5">
        <v>17958</v>
      </c>
    </row>
    <row r="398" spans="1:33" x14ac:dyDescent="0.25">
      <c r="A398" s="5">
        <v>524</v>
      </c>
      <c r="B398" s="10" t="s">
        <v>333</v>
      </c>
      <c r="C398" s="10">
        <v>11448</v>
      </c>
      <c r="D398" s="10">
        <v>11448</v>
      </c>
      <c r="E398" s="10">
        <v>11400</v>
      </c>
      <c r="F398" s="10"/>
      <c r="G398" s="10"/>
      <c r="H398" s="10"/>
      <c r="I398" s="10"/>
      <c r="J398" s="10"/>
      <c r="K398" s="10"/>
      <c r="L398" s="10"/>
      <c r="M398" s="10"/>
      <c r="N398" s="10"/>
      <c r="O398" s="10"/>
      <c r="P398" s="10"/>
      <c r="Q398" s="10"/>
      <c r="R398" s="10"/>
      <c r="S398" s="10"/>
      <c r="T398" s="10"/>
      <c r="U398" s="10"/>
      <c r="V398" s="10"/>
    </row>
    <row r="399" spans="1:33" x14ac:dyDescent="0.25">
      <c r="A399" s="5">
        <v>526</v>
      </c>
      <c r="B399" s="10" t="s">
        <v>78</v>
      </c>
      <c r="C399" s="10">
        <v>3293</v>
      </c>
      <c r="D399" s="10">
        <v>3320</v>
      </c>
      <c r="E399" s="10">
        <v>3295</v>
      </c>
      <c r="F399" s="10">
        <v>3311</v>
      </c>
      <c r="G399" s="10">
        <v>3368</v>
      </c>
      <c r="H399" s="10">
        <v>3361</v>
      </c>
      <c r="I399" s="10">
        <v>3330</v>
      </c>
      <c r="J399" s="10">
        <v>3353</v>
      </c>
      <c r="K399" s="10">
        <v>3398</v>
      </c>
      <c r="L399" s="10">
        <v>3469</v>
      </c>
      <c r="M399" s="10">
        <v>3548</v>
      </c>
      <c r="N399" s="10">
        <v>3528</v>
      </c>
      <c r="O399" s="10">
        <v>3509</v>
      </c>
      <c r="P399" s="10">
        <v>3539</v>
      </c>
      <c r="Q399" s="10">
        <v>3593</v>
      </c>
      <c r="R399" s="10"/>
      <c r="S399" s="10"/>
      <c r="T399" s="10"/>
      <c r="U399" s="10"/>
      <c r="V399" s="10"/>
    </row>
    <row r="400" spans="1:33" x14ac:dyDescent="0.25">
      <c r="A400" s="5">
        <v>529</v>
      </c>
      <c r="B400" s="10" t="s">
        <v>23</v>
      </c>
      <c r="C400" s="10">
        <v>9473</v>
      </c>
      <c r="D400" s="10">
        <v>9465</v>
      </c>
      <c r="E400" s="10">
        <v>9547</v>
      </c>
      <c r="F400" s="10">
        <v>9661</v>
      </c>
      <c r="G400" s="10">
        <v>9684</v>
      </c>
      <c r="H400" s="10">
        <v>9705</v>
      </c>
      <c r="I400" s="10">
        <v>9759</v>
      </c>
      <c r="J400" s="10">
        <v>9759</v>
      </c>
      <c r="K400" s="10">
        <v>9938</v>
      </c>
      <c r="L400" s="10">
        <v>10253</v>
      </c>
      <c r="M400" s="10">
        <v>10291</v>
      </c>
      <c r="N400" s="10">
        <v>10289</v>
      </c>
      <c r="O400" s="10">
        <v>10415</v>
      </c>
      <c r="P400" s="10">
        <v>10456</v>
      </c>
      <c r="Q400" s="10">
        <v>10517</v>
      </c>
      <c r="R400" s="10">
        <v>10456</v>
      </c>
      <c r="S400" s="10">
        <v>10500</v>
      </c>
      <c r="T400" s="10">
        <v>10530</v>
      </c>
      <c r="U400" s="10">
        <v>10553</v>
      </c>
      <c r="V400" s="10"/>
    </row>
    <row r="401" spans="1:33" x14ac:dyDescent="0.25">
      <c r="A401" s="5">
        <v>530</v>
      </c>
      <c r="B401" s="10" t="s">
        <v>1142</v>
      </c>
      <c r="C401" s="10">
        <v>33250</v>
      </c>
      <c r="D401" s="10">
        <v>34276</v>
      </c>
      <c r="E401" s="10">
        <v>34728</v>
      </c>
      <c r="F401" s="10">
        <v>35388</v>
      </c>
      <c r="G401" s="10">
        <v>35837</v>
      </c>
      <c r="H401" s="10">
        <v>36223</v>
      </c>
      <c r="I401" s="10">
        <v>36617</v>
      </c>
      <c r="J401" s="10">
        <v>36688</v>
      </c>
      <c r="K401" s="10">
        <v>36632</v>
      </c>
      <c r="L401" s="10">
        <v>36900</v>
      </c>
      <c r="M401" s="10">
        <v>37356</v>
      </c>
      <c r="N401" s="10">
        <v>37753</v>
      </c>
      <c r="O401" s="10">
        <v>38358</v>
      </c>
      <c r="P401" s="10">
        <v>38861</v>
      </c>
      <c r="Q401" s="10">
        <v>39017</v>
      </c>
      <c r="R401" s="10">
        <v>39692</v>
      </c>
      <c r="S401" s="10">
        <v>40164</v>
      </c>
      <c r="T401" s="10">
        <v>40125</v>
      </c>
      <c r="U401" s="10">
        <v>40004</v>
      </c>
      <c r="V401" s="10">
        <v>39633</v>
      </c>
      <c r="W401" s="5">
        <v>39620</v>
      </c>
      <c r="X401" s="5">
        <v>39629</v>
      </c>
      <c r="Y401" s="5">
        <v>39756</v>
      </c>
      <c r="Z401" s="5">
        <v>39739</v>
      </c>
      <c r="AA401" s="5">
        <v>39442</v>
      </c>
      <c r="AB401" s="5">
        <v>39086</v>
      </c>
      <c r="AC401" s="5">
        <v>38953</v>
      </c>
      <c r="AD401" s="5">
        <v>38882</v>
      </c>
      <c r="AE401" s="5">
        <v>38634</v>
      </c>
      <c r="AF401" s="5">
        <v>38722</v>
      </c>
      <c r="AG401" s="5">
        <v>39992</v>
      </c>
    </row>
    <row r="402" spans="1:33" x14ac:dyDescent="0.25">
      <c r="A402" s="5">
        <v>531</v>
      </c>
      <c r="B402" s="10" t="s">
        <v>1143</v>
      </c>
      <c r="C402" s="10">
        <v>18920</v>
      </c>
      <c r="D402" s="10">
        <v>19073</v>
      </c>
      <c r="E402" s="10">
        <v>19316</v>
      </c>
      <c r="F402" s="10">
        <v>19545</v>
      </c>
      <c r="G402" s="10">
        <v>19591</v>
      </c>
      <c r="H402" s="10">
        <v>19694</v>
      </c>
      <c r="I402" s="10">
        <v>19797</v>
      </c>
      <c r="J402" s="10">
        <v>19966</v>
      </c>
      <c r="K402" s="10">
        <v>20239</v>
      </c>
      <c r="L402" s="10">
        <v>20565</v>
      </c>
      <c r="M402" s="10">
        <v>20786</v>
      </c>
      <c r="N402" s="10">
        <v>20816</v>
      </c>
      <c r="O402" s="10">
        <v>20986</v>
      </c>
      <c r="P402" s="10">
        <v>21179</v>
      </c>
      <c r="Q402" s="10">
        <v>21495</v>
      </c>
      <c r="R402" s="10">
        <v>22096</v>
      </c>
      <c r="S402" s="10">
        <v>22966</v>
      </c>
      <c r="T402" s="10">
        <v>23690</v>
      </c>
      <c r="U402" s="10">
        <v>24458</v>
      </c>
      <c r="V402" s="10">
        <v>24825</v>
      </c>
      <c r="W402" s="5">
        <v>24854</v>
      </c>
      <c r="X402" s="5">
        <v>25881</v>
      </c>
      <c r="Y402" s="5">
        <v>26897</v>
      </c>
      <c r="Z402" s="5">
        <v>27616</v>
      </c>
      <c r="AA402" s="5">
        <v>28257</v>
      </c>
      <c r="AB402" s="5">
        <v>28641</v>
      </c>
      <c r="AC402" s="5">
        <v>28911</v>
      </c>
      <c r="AD402" s="5">
        <v>29156</v>
      </c>
      <c r="AE402" s="5">
        <v>29408</v>
      </c>
      <c r="AF402" s="5">
        <v>29731</v>
      </c>
      <c r="AG402" s="5">
        <v>30677</v>
      </c>
    </row>
    <row r="403" spans="1:33" x14ac:dyDescent="0.25">
      <c r="A403" s="5">
        <v>532</v>
      </c>
      <c r="B403" s="10" t="s">
        <v>1144</v>
      </c>
      <c r="C403" s="10">
        <v>18487</v>
      </c>
      <c r="D403" s="10">
        <v>18424</v>
      </c>
      <c r="E403" s="10">
        <v>18328</v>
      </c>
      <c r="F403" s="10">
        <v>18412</v>
      </c>
      <c r="G403" s="10">
        <v>18520</v>
      </c>
      <c r="H403" s="10">
        <v>18743</v>
      </c>
      <c r="I403" s="10">
        <v>19079</v>
      </c>
      <c r="J403" s="10">
        <v>19453</v>
      </c>
      <c r="K403" s="10">
        <v>19926</v>
      </c>
      <c r="L403" s="10">
        <v>20361</v>
      </c>
      <c r="M403" s="10">
        <v>20673</v>
      </c>
      <c r="N403" s="10">
        <v>21126</v>
      </c>
      <c r="O403" s="10">
        <v>21179</v>
      </c>
      <c r="P403" s="10">
        <v>21081</v>
      </c>
      <c r="Q403" s="10">
        <v>21128</v>
      </c>
      <c r="R403" s="10">
        <v>21171</v>
      </c>
      <c r="S403" s="10">
        <v>21386</v>
      </c>
      <c r="T403" s="10">
        <v>21480</v>
      </c>
      <c r="U403" s="10">
        <v>21400</v>
      </c>
      <c r="V403" s="10">
        <v>21345</v>
      </c>
      <c r="W403" s="5">
        <v>21372</v>
      </c>
      <c r="X403" s="5">
        <v>21289</v>
      </c>
      <c r="Y403" s="5">
        <v>21274</v>
      </c>
      <c r="Z403" s="5">
        <v>21402</v>
      </c>
      <c r="AA403" s="5">
        <v>21468</v>
      </c>
      <c r="AB403" s="5">
        <v>21430</v>
      </c>
      <c r="AC403" s="5">
        <v>21485</v>
      </c>
      <c r="AD403" s="5">
        <v>21498</v>
      </c>
      <c r="AE403" s="5">
        <v>21493</v>
      </c>
      <c r="AF403" s="5">
        <v>21552</v>
      </c>
      <c r="AG403" s="5">
        <v>21670</v>
      </c>
    </row>
    <row r="404" spans="1:33" x14ac:dyDescent="0.25">
      <c r="A404" s="5">
        <v>534</v>
      </c>
      <c r="B404" s="10" t="s">
        <v>1145</v>
      </c>
      <c r="C404" s="10">
        <v>20038</v>
      </c>
      <c r="D404" s="10">
        <v>20001</v>
      </c>
      <c r="E404" s="10">
        <v>19885</v>
      </c>
      <c r="F404" s="10">
        <v>19884</v>
      </c>
      <c r="G404" s="10">
        <v>19784</v>
      </c>
      <c r="H404" s="10">
        <v>19834</v>
      </c>
      <c r="I404" s="10">
        <v>20028</v>
      </c>
      <c r="J404" s="10">
        <v>20059</v>
      </c>
      <c r="K404" s="10">
        <v>20189</v>
      </c>
      <c r="L404" s="10">
        <v>20328</v>
      </c>
      <c r="M404" s="10">
        <v>20480</v>
      </c>
      <c r="N404" s="10">
        <v>20674</v>
      </c>
      <c r="O404" s="10">
        <v>20664</v>
      </c>
      <c r="P404" s="10">
        <v>20855</v>
      </c>
      <c r="Q404" s="10">
        <v>20845</v>
      </c>
      <c r="R404" s="10">
        <v>20670</v>
      </c>
      <c r="S404" s="10">
        <v>20588</v>
      </c>
      <c r="T404" s="10">
        <v>20451</v>
      </c>
      <c r="U404" s="10">
        <v>20317</v>
      </c>
      <c r="V404" s="10">
        <v>20295</v>
      </c>
      <c r="W404" s="5">
        <v>20348</v>
      </c>
      <c r="X404" s="5">
        <v>20487</v>
      </c>
      <c r="Y404" s="5">
        <v>20484</v>
      </c>
      <c r="Z404" s="5">
        <v>20627</v>
      </c>
      <c r="AA404" s="5">
        <v>20831</v>
      </c>
      <c r="AB404" s="5">
        <v>20868</v>
      </c>
      <c r="AC404" s="5">
        <v>20944</v>
      </c>
      <c r="AD404" s="5">
        <v>21101</v>
      </c>
      <c r="AE404" s="5">
        <v>21089</v>
      </c>
      <c r="AF404" s="5">
        <v>21316</v>
      </c>
      <c r="AG404" s="5">
        <v>21812</v>
      </c>
    </row>
    <row r="405" spans="1:33" x14ac:dyDescent="0.25">
      <c r="A405" s="5">
        <v>537</v>
      </c>
      <c r="B405" s="10" t="s">
        <v>1146</v>
      </c>
      <c r="C405" s="10">
        <v>39218</v>
      </c>
      <c r="D405" s="10">
        <v>39441</v>
      </c>
      <c r="E405" s="10">
        <v>39857</v>
      </c>
      <c r="F405" s="10">
        <v>40096</v>
      </c>
      <c r="G405" s="10">
        <v>40498</v>
      </c>
      <c r="H405" s="10">
        <v>40682</v>
      </c>
      <c r="I405" s="10">
        <v>40690</v>
      </c>
      <c r="J405" s="10">
        <v>40661</v>
      </c>
      <c r="K405" s="10">
        <v>40664</v>
      </c>
      <c r="L405" s="10">
        <v>40598</v>
      </c>
      <c r="M405" s="10">
        <v>40582</v>
      </c>
      <c r="N405" s="10">
        <v>40585</v>
      </c>
      <c r="O405" s="10">
        <v>40753</v>
      </c>
      <c r="P405" s="10">
        <v>41005</v>
      </c>
      <c r="Q405" s="10">
        <v>41307</v>
      </c>
      <c r="R405" s="10">
        <v>41535</v>
      </c>
      <c r="S405" s="10">
        <v>41822</v>
      </c>
      <c r="T405" s="10">
        <v>42024</v>
      </c>
      <c r="U405" s="10">
        <v>60932</v>
      </c>
      <c r="V405" s="10">
        <v>61111</v>
      </c>
      <c r="W405" s="5">
        <v>61180</v>
      </c>
      <c r="X405" s="5">
        <v>61337</v>
      </c>
      <c r="Y405" s="5">
        <v>61828</v>
      </c>
      <c r="Z405" s="5">
        <v>62044</v>
      </c>
      <c r="AA405" s="5">
        <v>62476</v>
      </c>
      <c r="AB405" s="5">
        <v>62688</v>
      </c>
      <c r="AC405" s="5">
        <v>62782</v>
      </c>
      <c r="AD405" s="5">
        <v>63633</v>
      </c>
      <c r="AE405" s="5">
        <v>64239</v>
      </c>
      <c r="AF405" s="5">
        <v>64532</v>
      </c>
      <c r="AG405" s="5">
        <v>64956</v>
      </c>
    </row>
    <row r="406" spans="1:33" x14ac:dyDescent="0.25">
      <c r="A406" s="5">
        <v>540</v>
      </c>
      <c r="B406" s="10" t="s">
        <v>1147</v>
      </c>
      <c r="C406" s="10">
        <v>4414</v>
      </c>
      <c r="D406" s="10">
        <v>4468</v>
      </c>
      <c r="E406" s="10">
        <v>4590</v>
      </c>
      <c r="F406" s="10"/>
      <c r="G406" s="10"/>
      <c r="H406" s="10"/>
      <c r="I406" s="10"/>
      <c r="J406" s="10"/>
      <c r="K406" s="10"/>
      <c r="L406" s="10"/>
      <c r="M406" s="10"/>
      <c r="N406" s="10"/>
      <c r="O406" s="10"/>
      <c r="P406" s="10"/>
      <c r="Q406" s="10"/>
      <c r="R406" s="10"/>
      <c r="S406" s="10"/>
      <c r="T406" s="10"/>
      <c r="U406" s="10"/>
      <c r="V406" s="10"/>
    </row>
    <row r="407" spans="1:33" x14ac:dyDescent="0.25">
      <c r="A407" s="5">
        <v>542</v>
      </c>
      <c r="B407" s="10" t="s">
        <v>1148</v>
      </c>
      <c r="C407" s="10">
        <v>27702</v>
      </c>
      <c r="D407" s="10">
        <v>27638</v>
      </c>
      <c r="E407" s="10">
        <v>27477</v>
      </c>
      <c r="F407" s="10">
        <v>27476</v>
      </c>
      <c r="G407" s="10">
        <v>27539</v>
      </c>
      <c r="H407" s="10">
        <v>27661</v>
      </c>
      <c r="I407" s="10">
        <v>27627</v>
      </c>
      <c r="J407" s="10">
        <v>27698</v>
      </c>
      <c r="K407" s="10">
        <v>27685</v>
      </c>
      <c r="L407" s="10">
        <v>27954</v>
      </c>
      <c r="M407" s="10">
        <v>28198</v>
      </c>
      <c r="N407" s="10">
        <v>28373</v>
      </c>
      <c r="O407" s="10">
        <v>28705</v>
      </c>
      <c r="P407" s="10">
        <v>28698</v>
      </c>
      <c r="Q407" s="10">
        <v>28944</v>
      </c>
      <c r="R407" s="10">
        <v>29075</v>
      </c>
      <c r="S407" s="10">
        <v>29046</v>
      </c>
      <c r="T407" s="10">
        <v>28983</v>
      </c>
      <c r="U407" s="10">
        <v>28783</v>
      </c>
      <c r="V407" s="10">
        <v>28719</v>
      </c>
      <c r="W407" s="5">
        <v>28807</v>
      </c>
      <c r="X407" s="5">
        <v>28907</v>
      </c>
      <c r="Y407" s="5">
        <v>28812</v>
      </c>
      <c r="Z407" s="5">
        <v>28626</v>
      </c>
      <c r="AA407" s="5">
        <v>28692</v>
      </c>
      <c r="AB407" s="5">
        <v>28855</v>
      </c>
      <c r="AC407" s="5">
        <v>28825</v>
      </c>
      <c r="AD407" s="5">
        <v>28970</v>
      </c>
      <c r="AE407" s="5">
        <v>29054</v>
      </c>
      <c r="AF407" s="5">
        <v>29123</v>
      </c>
      <c r="AG407" s="5">
        <v>29306</v>
      </c>
    </row>
    <row r="408" spans="1:33" x14ac:dyDescent="0.25">
      <c r="A408" s="5">
        <v>545</v>
      </c>
      <c r="B408" s="10" t="s">
        <v>1149</v>
      </c>
      <c r="C408" s="10">
        <v>18677</v>
      </c>
      <c r="D408" s="10">
        <v>19015</v>
      </c>
      <c r="E408" s="10">
        <v>19187</v>
      </c>
      <c r="F408" s="10">
        <v>19381</v>
      </c>
      <c r="G408" s="10">
        <v>19689</v>
      </c>
      <c r="H408" s="10">
        <v>19872</v>
      </c>
      <c r="I408" s="10">
        <v>20235</v>
      </c>
      <c r="J408" s="10">
        <v>20565</v>
      </c>
      <c r="K408" s="10">
        <v>20697</v>
      </c>
      <c r="L408" s="10">
        <v>20715</v>
      </c>
      <c r="M408" s="10">
        <v>20768</v>
      </c>
      <c r="N408" s="10">
        <v>20763</v>
      </c>
      <c r="O408" s="10">
        <v>20704</v>
      </c>
      <c r="P408" s="10">
        <v>20878</v>
      </c>
      <c r="Q408" s="10">
        <v>21026</v>
      </c>
      <c r="R408" s="10">
        <v>21074</v>
      </c>
      <c r="S408" s="10">
        <v>21050</v>
      </c>
      <c r="T408" s="10">
        <v>20956</v>
      </c>
      <c r="U408" s="10">
        <v>20809</v>
      </c>
      <c r="V408" s="10">
        <v>20688</v>
      </c>
      <c r="W408" s="5">
        <v>20624</v>
      </c>
      <c r="X408" s="5">
        <v>20732</v>
      </c>
      <c r="Y408" s="5">
        <v>20745</v>
      </c>
      <c r="Z408" s="5">
        <v>20692</v>
      </c>
      <c r="AA408" s="5">
        <v>20664</v>
      </c>
      <c r="AB408" s="5">
        <v>20718</v>
      </c>
      <c r="AC408" s="5">
        <v>20590</v>
      </c>
      <c r="AD408" s="5">
        <v>20568</v>
      </c>
      <c r="AE408" s="5">
        <v>20711</v>
      </c>
      <c r="AF408" s="5">
        <v>20905</v>
      </c>
      <c r="AG408" s="5">
        <v>21030</v>
      </c>
    </row>
    <row r="409" spans="1:33" x14ac:dyDescent="0.25">
      <c r="A409" s="5">
        <v>546</v>
      </c>
      <c r="B409" s="10" t="s">
        <v>1150</v>
      </c>
      <c r="C409" s="10">
        <v>107893</v>
      </c>
      <c r="D409" s="10">
        <v>109254</v>
      </c>
      <c r="E409" s="10">
        <v>110423</v>
      </c>
      <c r="F409" s="10">
        <v>111949</v>
      </c>
      <c r="G409" s="10">
        <v>112976</v>
      </c>
      <c r="H409" s="10">
        <v>113838</v>
      </c>
      <c r="I409" s="10">
        <v>114892</v>
      </c>
      <c r="J409" s="10">
        <v>115442</v>
      </c>
      <c r="K409" s="10">
        <v>116224</v>
      </c>
      <c r="L409" s="10">
        <v>117041</v>
      </c>
      <c r="M409" s="10">
        <v>116972</v>
      </c>
      <c r="N409" s="10">
        <v>117389</v>
      </c>
      <c r="O409" s="10">
        <v>117191</v>
      </c>
      <c r="P409" s="10">
        <v>117022</v>
      </c>
      <c r="Q409" s="10">
        <v>117170</v>
      </c>
      <c r="R409" s="10">
        <v>117689</v>
      </c>
      <c r="S409" s="10">
        <v>118702</v>
      </c>
      <c r="T409" s="10">
        <v>118563</v>
      </c>
      <c r="U409" s="10">
        <v>118069</v>
      </c>
      <c r="V409" s="10">
        <v>117485</v>
      </c>
      <c r="W409" s="5">
        <v>116878</v>
      </c>
      <c r="X409" s="5">
        <v>116787</v>
      </c>
      <c r="Y409" s="5">
        <v>117123</v>
      </c>
      <c r="Z409" s="5">
        <v>117915</v>
      </c>
      <c r="AA409" s="5">
        <v>118748</v>
      </c>
      <c r="AB409" s="5">
        <v>119800</v>
      </c>
      <c r="AC409" s="5">
        <v>121163</v>
      </c>
      <c r="AD409" s="5">
        <v>121562</v>
      </c>
      <c r="AE409" s="5">
        <v>122561</v>
      </c>
      <c r="AF409" s="5">
        <v>123661</v>
      </c>
      <c r="AG409" s="5">
        <v>124306</v>
      </c>
    </row>
    <row r="410" spans="1:33" x14ac:dyDescent="0.25">
      <c r="A410" s="5">
        <v>547</v>
      </c>
      <c r="B410" s="10" t="s">
        <v>1151</v>
      </c>
      <c r="C410" s="10">
        <v>21890</v>
      </c>
      <c r="D410" s="10">
        <v>22303</v>
      </c>
      <c r="E410" s="10">
        <v>22577</v>
      </c>
      <c r="F410" s="10">
        <v>22630</v>
      </c>
      <c r="G410" s="10">
        <v>22964</v>
      </c>
      <c r="H410" s="10">
        <v>23267</v>
      </c>
      <c r="I410" s="10">
        <v>23571</v>
      </c>
      <c r="J410" s="10">
        <v>23758</v>
      </c>
      <c r="K410" s="10">
        <v>23550</v>
      </c>
      <c r="L410" s="10">
        <v>23610</v>
      </c>
      <c r="M410" s="10">
        <v>24086</v>
      </c>
      <c r="N410" s="10">
        <v>24819</v>
      </c>
      <c r="O410" s="10">
        <v>25279</v>
      </c>
      <c r="P410" s="10">
        <v>26179</v>
      </c>
      <c r="Q410" s="10">
        <v>26709</v>
      </c>
      <c r="R410" s="10">
        <v>26402</v>
      </c>
      <c r="S410" s="10">
        <v>26182</v>
      </c>
      <c r="T410" s="10">
        <v>26154</v>
      </c>
      <c r="U410" s="10">
        <v>25990</v>
      </c>
      <c r="V410" s="10">
        <v>26077</v>
      </c>
      <c r="W410" s="5">
        <v>26376</v>
      </c>
      <c r="X410" s="5">
        <v>26470</v>
      </c>
      <c r="Y410" s="5">
        <v>26426</v>
      </c>
      <c r="Z410" s="5">
        <v>26609</v>
      </c>
      <c r="AA410" s="5">
        <v>26706</v>
      </c>
      <c r="AB410" s="5">
        <v>26743</v>
      </c>
      <c r="AC410" s="5">
        <v>26813</v>
      </c>
      <c r="AD410" s="5">
        <v>26853</v>
      </c>
      <c r="AE410" s="5">
        <v>26968</v>
      </c>
      <c r="AF410" s="5">
        <v>27128</v>
      </c>
      <c r="AG410" s="5">
        <v>27197</v>
      </c>
    </row>
    <row r="411" spans="1:33" x14ac:dyDescent="0.25">
      <c r="A411" s="5">
        <v>548</v>
      </c>
      <c r="B411" s="10" t="s">
        <v>81</v>
      </c>
      <c r="C411" s="10">
        <v>32229</v>
      </c>
      <c r="D411" s="10">
        <v>32628</v>
      </c>
      <c r="E411" s="10">
        <v>32992</v>
      </c>
      <c r="F411" s="10">
        <v>33192</v>
      </c>
      <c r="G411" s="10">
        <v>33365</v>
      </c>
      <c r="H411" s="10">
        <v>33808</v>
      </c>
      <c r="I411" s="10">
        <v>34038</v>
      </c>
      <c r="J411" s="10">
        <v>34387</v>
      </c>
      <c r="K411" s="10">
        <v>34532</v>
      </c>
      <c r="L411" s="10">
        <v>34547</v>
      </c>
      <c r="M411" s="10">
        <v>34698</v>
      </c>
      <c r="N411" s="10">
        <v>36299</v>
      </c>
      <c r="O411" s="10">
        <v>37472</v>
      </c>
      <c r="P411" s="10">
        <v>39567</v>
      </c>
      <c r="Q411" s="10"/>
      <c r="R411" s="10"/>
      <c r="S411" s="10"/>
      <c r="T411" s="10"/>
      <c r="U411" s="10"/>
      <c r="V411" s="10"/>
    </row>
    <row r="412" spans="1:33" x14ac:dyDescent="0.25">
      <c r="A412" s="5">
        <v>549</v>
      </c>
      <c r="B412" s="10" t="s">
        <v>335</v>
      </c>
      <c r="C412" s="10">
        <v>4695</v>
      </c>
      <c r="D412" s="10">
        <v>4722</v>
      </c>
      <c r="E412" s="10">
        <v>4730</v>
      </c>
      <c r="F412" s="10"/>
      <c r="G412" s="10"/>
      <c r="H412" s="10"/>
      <c r="I412" s="10"/>
      <c r="J412" s="10"/>
      <c r="K412" s="10"/>
      <c r="L412" s="10"/>
      <c r="M412" s="10"/>
      <c r="N412" s="10"/>
      <c r="O412" s="10"/>
      <c r="P412" s="10"/>
      <c r="Q412" s="10"/>
      <c r="R412" s="10"/>
      <c r="S412" s="10"/>
      <c r="T412" s="10"/>
      <c r="U412" s="10"/>
      <c r="V412" s="10"/>
    </row>
    <row r="413" spans="1:33" x14ac:dyDescent="0.25">
      <c r="A413" s="5">
        <v>552</v>
      </c>
      <c r="B413" s="10" t="s">
        <v>61</v>
      </c>
      <c r="C413" s="10">
        <v>10058</v>
      </c>
      <c r="D413" s="10">
        <v>10163</v>
      </c>
      <c r="E413" s="10">
        <v>10254</v>
      </c>
      <c r="F413" s="10">
        <v>10267</v>
      </c>
      <c r="G413" s="10">
        <v>10350</v>
      </c>
      <c r="H413" s="10">
        <v>10377</v>
      </c>
      <c r="I413" s="10">
        <v>10333</v>
      </c>
      <c r="J413" s="10">
        <v>10370</v>
      </c>
      <c r="K413" s="10">
        <v>10479</v>
      </c>
      <c r="L413" s="10">
        <v>10904</v>
      </c>
      <c r="M413" s="10">
        <v>11118</v>
      </c>
      <c r="N413" s="10">
        <v>11152</v>
      </c>
      <c r="O413" s="10">
        <v>11190</v>
      </c>
      <c r="P413" s="10">
        <v>11189</v>
      </c>
      <c r="Q413" s="10">
        <v>11338</v>
      </c>
      <c r="R413" s="10">
        <v>11375</v>
      </c>
      <c r="S413" s="10"/>
      <c r="T413" s="10"/>
      <c r="U413" s="10"/>
      <c r="V413" s="10"/>
    </row>
    <row r="414" spans="1:33" x14ac:dyDescent="0.25">
      <c r="A414" s="5">
        <v>553</v>
      </c>
      <c r="B414" s="10" t="s">
        <v>1152</v>
      </c>
      <c r="C414" s="10">
        <v>20677</v>
      </c>
      <c r="D414" s="10">
        <v>20826</v>
      </c>
      <c r="E414" s="10">
        <v>21124</v>
      </c>
      <c r="F414" s="10">
        <v>21312</v>
      </c>
      <c r="G414" s="10">
        <v>21372</v>
      </c>
      <c r="H414" s="10">
        <v>21536</v>
      </c>
      <c r="I414" s="10">
        <v>21697</v>
      </c>
      <c r="J414" s="10">
        <v>21724</v>
      </c>
      <c r="K414" s="10">
        <v>21830</v>
      </c>
      <c r="L414" s="10">
        <v>21873</v>
      </c>
      <c r="M414" s="10">
        <v>21942</v>
      </c>
      <c r="N414" s="10">
        <v>21967</v>
      </c>
      <c r="O414" s="10">
        <v>21942</v>
      </c>
      <c r="P414" s="10">
        <v>22002</v>
      </c>
      <c r="Q414" s="10">
        <v>22051</v>
      </c>
      <c r="R414" s="10">
        <v>22026</v>
      </c>
      <c r="S414" s="10">
        <v>22061</v>
      </c>
      <c r="T414" s="10">
        <v>21909</v>
      </c>
      <c r="U414" s="10">
        <v>21877</v>
      </c>
      <c r="V414" s="10">
        <v>21975</v>
      </c>
      <c r="W414" s="5">
        <v>22131</v>
      </c>
      <c r="X414" s="5">
        <v>22301</v>
      </c>
      <c r="Y414" s="5">
        <v>22335</v>
      </c>
      <c r="Z414" s="5">
        <v>22685</v>
      </c>
      <c r="AA414" s="5">
        <v>22511</v>
      </c>
      <c r="AB414" s="5">
        <v>22393</v>
      </c>
      <c r="AC414" s="5">
        <v>22336</v>
      </c>
      <c r="AD414" s="5">
        <v>22539</v>
      </c>
      <c r="AE414" s="5">
        <v>22606</v>
      </c>
      <c r="AF414" s="5">
        <v>22717</v>
      </c>
      <c r="AG414" s="5">
        <v>22746</v>
      </c>
    </row>
    <row r="415" spans="1:33" x14ac:dyDescent="0.25">
      <c r="A415" s="5">
        <v>555</v>
      </c>
      <c r="B415" s="10" t="s">
        <v>57</v>
      </c>
      <c r="C415" s="10">
        <v>6138</v>
      </c>
      <c r="D415" s="10">
        <v>6196</v>
      </c>
      <c r="E415" s="10">
        <v>6255</v>
      </c>
      <c r="F415" s="10">
        <v>6335</v>
      </c>
      <c r="G415" s="10">
        <v>6412</v>
      </c>
      <c r="H415" s="10">
        <v>6511</v>
      </c>
      <c r="I415" s="10">
        <v>6602</v>
      </c>
      <c r="J415" s="10">
        <v>6613</v>
      </c>
      <c r="K415" s="10">
        <v>6668</v>
      </c>
      <c r="L415" s="10">
        <v>6703</v>
      </c>
      <c r="M415" s="10">
        <v>6730</v>
      </c>
      <c r="N415" s="10">
        <v>6738</v>
      </c>
      <c r="O415" s="10">
        <v>6819</v>
      </c>
      <c r="P415" s="10">
        <v>6821</v>
      </c>
      <c r="Q415" s="10">
        <v>6845</v>
      </c>
      <c r="R415" s="10">
        <v>6832</v>
      </c>
      <c r="S415" s="10"/>
      <c r="T415" s="10"/>
      <c r="U415" s="10"/>
      <c r="V415" s="10"/>
    </row>
    <row r="416" spans="1:33" x14ac:dyDescent="0.25">
      <c r="A416" s="5">
        <v>556</v>
      </c>
      <c r="B416" s="10" t="s">
        <v>1153</v>
      </c>
      <c r="C416" s="10">
        <v>33116</v>
      </c>
      <c r="D416" s="10">
        <v>33155</v>
      </c>
      <c r="E416" s="10">
        <v>33249</v>
      </c>
      <c r="F416" s="10">
        <v>33272</v>
      </c>
      <c r="G416" s="10">
        <v>33232</v>
      </c>
      <c r="H416" s="10">
        <v>33295</v>
      </c>
      <c r="I416" s="10">
        <v>33055</v>
      </c>
      <c r="J416" s="10">
        <v>33063</v>
      </c>
      <c r="K416" s="10">
        <v>33035</v>
      </c>
      <c r="L416" s="10">
        <v>33102</v>
      </c>
      <c r="M416" s="10">
        <v>33046</v>
      </c>
      <c r="N416" s="10">
        <v>33060</v>
      </c>
      <c r="O416" s="10">
        <v>33110</v>
      </c>
      <c r="P416" s="10">
        <v>32981</v>
      </c>
      <c r="Q416" s="10">
        <v>32876</v>
      </c>
      <c r="R416" s="10">
        <v>32915</v>
      </c>
      <c r="S416" s="10">
        <v>32847</v>
      </c>
      <c r="T416" s="10">
        <v>32451</v>
      </c>
      <c r="U416" s="10">
        <v>31956</v>
      </c>
      <c r="V416" s="10">
        <v>31567</v>
      </c>
      <c r="W416" s="5">
        <v>31394</v>
      </c>
      <c r="X416" s="5">
        <v>31389</v>
      </c>
      <c r="Y416" s="5">
        <v>31591</v>
      </c>
      <c r="Z416" s="5">
        <v>31910</v>
      </c>
      <c r="AA416" s="5">
        <v>31849</v>
      </c>
      <c r="AB416" s="5">
        <v>31985</v>
      </c>
      <c r="AC416" s="5">
        <v>32080</v>
      </c>
      <c r="AD416" s="5">
        <v>32201</v>
      </c>
      <c r="AE416" s="5">
        <v>32292</v>
      </c>
      <c r="AF416" s="5">
        <v>32450</v>
      </c>
      <c r="AG416" s="5">
        <v>32518</v>
      </c>
    </row>
    <row r="417" spans="1:33" x14ac:dyDescent="0.25">
      <c r="A417" s="5">
        <v>558</v>
      </c>
      <c r="B417" s="10" t="s">
        <v>19</v>
      </c>
      <c r="C417" s="10">
        <v>12689</v>
      </c>
      <c r="D417" s="10">
        <v>12713</v>
      </c>
      <c r="E417" s="10">
        <v>12738</v>
      </c>
      <c r="F417" s="10">
        <v>12776</v>
      </c>
      <c r="G417" s="10">
        <v>12827</v>
      </c>
      <c r="H417" s="10">
        <v>12875</v>
      </c>
      <c r="I417" s="10">
        <v>12873</v>
      </c>
      <c r="J417" s="10">
        <v>13038</v>
      </c>
      <c r="K417" s="10">
        <v>13102</v>
      </c>
      <c r="L417" s="10">
        <v>13203</v>
      </c>
      <c r="M417" s="10">
        <v>13222</v>
      </c>
      <c r="N417" s="10">
        <v>13256</v>
      </c>
      <c r="O417" s="10">
        <v>13414</v>
      </c>
      <c r="P417" s="10">
        <v>13574</v>
      </c>
      <c r="Q417" s="10">
        <v>13652</v>
      </c>
      <c r="R417" s="10">
        <v>13765</v>
      </c>
      <c r="S417" s="10">
        <v>13901</v>
      </c>
      <c r="T417" s="10">
        <v>14043</v>
      </c>
      <c r="U417" s="10">
        <v>14189</v>
      </c>
      <c r="V417" s="10"/>
    </row>
    <row r="418" spans="1:33" x14ac:dyDescent="0.25">
      <c r="A418" s="5">
        <v>559</v>
      </c>
      <c r="B418" s="10" t="s">
        <v>1154</v>
      </c>
      <c r="C418" s="10">
        <v>15290</v>
      </c>
      <c r="D418" s="10">
        <v>15480</v>
      </c>
      <c r="E418" s="10">
        <v>15566</v>
      </c>
      <c r="F418" s="10">
        <v>15715</v>
      </c>
      <c r="G418" s="10">
        <v>15830</v>
      </c>
      <c r="H418" s="10">
        <v>16010</v>
      </c>
      <c r="I418" s="10">
        <v>16269</v>
      </c>
      <c r="J418" s="10">
        <v>16523</v>
      </c>
      <c r="K418" s="10">
        <v>16499</v>
      </c>
      <c r="L418" s="10">
        <v>16482</v>
      </c>
      <c r="M418" s="10">
        <v>16417</v>
      </c>
      <c r="N418" s="10">
        <v>16449</v>
      </c>
      <c r="O418" s="10">
        <v>16759</v>
      </c>
      <c r="P418" s="10">
        <v>17039</v>
      </c>
      <c r="Q418" s="10">
        <v>17224</v>
      </c>
      <c r="R418" s="10">
        <v>17346</v>
      </c>
      <c r="S418" s="10">
        <v>17450</v>
      </c>
      <c r="T418" s="10">
        <v>17485</v>
      </c>
      <c r="U418" s="10">
        <v>17681</v>
      </c>
      <c r="V418" s="10">
        <v>17792</v>
      </c>
      <c r="W418" s="5">
        <v>17689</v>
      </c>
      <c r="X418" s="5">
        <v>17985</v>
      </c>
      <c r="Y418" s="5">
        <v>17950</v>
      </c>
      <c r="Z418" s="5">
        <v>18050</v>
      </c>
      <c r="AA418" s="5">
        <v>18049</v>
      </c>
    </row>
    <row r="419" spans="1:33" x14ac:dyDescent="0.25">
      <c r="A419" s="5">
        <v>560</v>
      </c>
      <c r="B419" s="10" t="s">
        <v>330</v>
      </c>
      <c r="C419" s="10">
        <v>3206</v>
      </c>
      <c r="D419" s="10">
        <v>3274</v>
      </c>
      <c r="E419" s="10">
        <v>3335</v>
      </c>
      <c r="F419" s="10"/>
      <c r="G419" s="10"/>
      <c r="H419" s="10"/>
      <c r="I419" s="10"/>
      <c r="J419" s="10"/>
      <c r="K419" s="10"/>
      <c r="L419" s="10"/>
      <c r="M419" s="10"/>
      <c r="N419" s="10"/>
      <c r="O419" s="10"/>
      <c r="P419" s="10"/>
      <c r="Q419" s="10"/>
      <c r="R419" s="10"/>
      <c r="S419" s="10"/>
      <c r="T419" s="10"/>
      <c r="U419" s="10"/>
      <c r="V419" s="10"/>
    </row>
    <row r="420" spans="1:33" x14ac:dyDescent="0.25">
      <c r="A420" s="5">
        <v>562</v>
      </c>
      <c r="B420" s="10" t="s">
        <v>59</v>
      </c>
      <c r="C420" s="10">
        <v>19126</v>
      </c>
      <c r="D420" s="10">
        <v>19194</v>
      </c>
      <c r="E420" s="10">
        <v>19276</v>
      </c>
      <c r="F420" s="10">
        <v>19302</v>
      </c>
      <c r="G420" s="10">
        <v>19393</v>
      </c>
      <c r="H420" s="10">
        <v>19376</v>
      </c>
      <c r="I420" s="10">
        <v>19477</v>
      </c>
      <c r="J420" s="10">
        <v>19637</v>
      </c>
      <c r="K420" s="10">
        <v>19682</v>
      </c>
      <c r="L420" s="10">
        <v>19806</v>
      </c>
      <c r="M420" s="10">
        <v>20012</v>
      </c>
      <c r="N420" s="10">
        <v>20234</v>
      </c>
      <c r="O420" s="10">
        <v>20228</v>
      </c>
      <c r="P420" s="10">
        <v>20196</v>
      </c>
      <c r="Q420" s="10">
        <v>20239</v>
      </c>
      <c r="R420" s="10">
        <v>20446</v>
      </c>
      <c r="S420" s="10"/>
      <c r="T420" s="10"/>
      <c r="U420" s="10"/>
      <c r="V420" s="10"/>
    </row>
    <row r="421" spans="1:33" x14ac:dyDescent="0.25">
      <c r="A421" s="5">
        <v>563</v>
      </c>
      <c r="B421" s="10" t="s">
        <v>1155</v>
      </c>
      <c r="C421" s="10">
        <v>6861</v>
      </c>
      <c r="D421" s="10">
        <v>6964</v>
      </c>
      <c r="E421" s="10">
        <v>7042</v>
      </c>
      <c r="F421" s="10">
        <v>7139</v>
      </c>
      <c r="G421" s="10">
        <v>7173</v>
      </c>
      <c r="H421" s="10">
        <v>7182</v>
      </c>
      <c r="I421" s="10">
        <v>7277</v>
      </c>
      <c r="J421" s="10">
        <v>7364</v>
      </c>
      <c r="K421" s="10">
        <v>7433</v>
      </c>
      <c r="L421" s="10">
        <v>7492</v>
      </c>
      <c r="M421" s="10">
        <v>7498</v>
      </c>
      <c r="N421" s="10">
        <v>7676</v>
      </c>
      <c r="O421" s="10">
        <v>7692</v>
      </c>
      <c r="P421" s="10">
        <v>7932</v>
      </c>
      <c r="Q421" s="10">
        <v>8118</v>
      </c>
      <c r="R421" s="10">
        <v>8079</v>
      </c>
      <c r="S421" s="10">
        <v>8110</v>
      </c>
      <c r="T421" s="10">
        <v>8081</v>
      </c>
      <c r="U421" s="10">
        <v>8095</v>
      </c>
      <c r="V421" s="10">
        <v>8121</v>
      </c>
      <c r="W421" s="5">
        <v>8155</v>
      </c>
      <c r="X421" s="5">
        <v>8138</v>
      </c>
    </row>
    <row r="422" spans="1:33" x14ac:dyDescent="0.25">
      <c r="A422" s="5">
        <v>565</v>
      </c>
      <c r="B422" s="10" t="s">
        <v>62</v>
      </c>
      <c r="C422" s="10">
        <v>27396</v>
      </c>
      <c r="D422" s="10">
        <v>27683</v>
      </c>
      <c r="E422" s="10">
        <v>27898</v>
      </c>
      <c r="F422" s="10">
        <v>27987</v>
      </c>
      <c r="G422" s="10">
        <v>28100</v>
      </c>
      <c r="H422" s="10">
        <v>28259</v>
      </c>
      <c r="I422" s="10">
        <v>28394</v>
      </c>
      <c r="J422" s="10">
        <v>28513</v>
      </c>
      <c r="K422" s="10">
        <v>28614</v>
      </c>
      <c r="L422" s="10">
        <v>28548</v>
      </c>
      <c r="M422" s="10">
        <v>28722</v>
      </c>
      <c r="N422" s="10">
        <v>28856</v>
      </c>
      <c r="O422" s="10">
        <v>29092</v>
      </c>
      <c r="P422" s="10">
        <v>29061</v>
      </c>
      <c r="Q422" s="10">
        <v>28928</v>
      </c>
      <c r="R422" s="10">
        <v>28774</v>
      </c>
      <c r="S422" s="10"/>
      <c r="T422" s="10"/>
      <c r="U422" s="10"/>
      <c r="V422" s="10"/>
    </row>
    <row r="423" spans="1:33" x14ac:dyDescent="0.25">
      <c r="A423" s="5">
        <v>567</v>
      </c>
      <c r="B423" s="10" t="s">
        <v>1156</v>
      </c>
      <c r="C423" s="10">
        <v>18425</v>
      </c>
      <c r="D423" s="10">
        <v>18556</v>
      </c>
      <c r="E423" s="10">
        <v>18642</v>
      </c>
      <c r="F423" s="10">
        <v>18634</v>
      </c>
      <c r="G423" s="10">
        <v>18690</v>
      </c>
      <c r="H423" s="10">
        <v>18576</v>
      </c>
      <c r="I423" s="10">
        <v>18534</v>
      </c>
      <c r="J423" s="10">
        <v>18897</v>
      </c>
      <c r="K423" s="10">
        <v>19359</v>
      </c>
      <c r="L423" s="10">
        <v>19828</v>
      </c>
      <c r="M423" s="10">
        <v>20249</v>
      </c>
      <c r="N423" s="10">
        <v>20747</v>
      </c>
      <c r="O423" s="10">
        <v>21162</v>
      </c>
      <c r="P423" s="10">
        <v>21649</v>
      </c>
      <c r="Q423" s="10">
        <v>22131</v>
      </c>
      <c r="R423" s="10">
        <v>22380</v>
      </c>
      <c r="S423" s="10">
        <v>22344</v>
      </c>
      <c r="T423" s="10">
        <v>22216</v>
      </c>
      <c r="U423" s="10">
        <v>22140</v>
      </c>
      <c r="V423" s="10">
        <v>21933</v>
      </c>
      <c r="W423" s="5">
        <v>21741</v>
      </c>
      <c r="X423" s="5">
        <v>21651</v>
      </c>
    </row>
    <row r="424" spans="1:33" x14ac:dyDescent="0.25">
      <c r="A424" s="5">
        <v>568</v>
      </c>
      <c r="B424" s="10" t="s">
        <v>1157</v>
      </c>
      <c r="C424" s="10">
        <v>12339</v>
      </c>
      <c r="D424" s="10">
        <v>12400</v>
      </c>
      <c r="E424" s="10">
        <v>12380</v>
      </c>
      <c r="F424" s="10">
        <v>12375</v>
      </c>
      <c r="G424" s="10">
        <v>12358</v>
      </c>
      <c r="H424" s="10">
        <v>12251</v>
      </c>
      <c r="I424" s="10">
        <v>12267</v>
      </c>
      <c r="J424" s="10">
        <v>12371</v>
      </c>
      <c r="K424" s="10">
        <v>12495</v>
      </c>
      <c r="L424" s="10">
        <v>12534</v>
      </c>
      <c r="M424" s="10">
        <v>12502</v>
      </c>
      <c r="N424" s="10">
        <v>12785</v>
      </c>
      <c r="O424" s="10">
        <v>12754</v>
      </c>
      <c r="P424" s="10">
        <v>12739</v>
      </c>
      <c r="Q424" s="10">
        <v>12760</v>
      </c>
      <c r="R424" s="10">
        <v>12712</v>
      </c>
      <c r="S424" s="10">
        <v>12684</v>
      </c>
      <c r="T424" s="10">
        <v>12650</v>
      </c>
      <c r="U424" s="10">
        <v>12673</v>
      </c>
      <c r="V424" s="10">
        <v>12669</v>
      </c>
      <c r="W424" s="5">
        <v>12540</v>
      </c>
      <c r="X424" s="5">
        <v>12545</v>
      </c>
      <c r="Y424" s="5">
        <v>12455</v>
      </c>
      <c r="Z424" s="5">
        <v>12404</v>
      </c>
      <c r="AA424" s="5">
        <v>12426</v>
      </c>
      <c r="AB424" s="5">
        <v>12398</v>
      </c>
      <c r="AC424" s="5">
        <v>12368</v>
      </c>
    </row>
    <row r="425" spans="1:33" x14ac:dyDescent="0.25">
      <c r="A425" s="5">
        <v>569</v>
      </c>
      <c r="B425" s="10" t="s">
        <v>1158</v>
      </c>
      <c r="C425" s="10">
        <v>10100</v>
      </c>
      <c r="D425" s="10">
        <v>10723</v>
      </c>
      <c r="E425" s="10">
        <v>10810</v>
      </c>
      <c r="F425" s="10">
        <v>10914</v>
      </c>
      <c r="G425" s="10">
        <v>10990</v>
      </c>
      <c r="H425" s="10">
        <v>11042</v>
      </c>
      <c r="I425" s="10">
        <v>11054</v>
      </c>
      <c r="J425" s="10">
        <v>11096</v>
      </c>
      <c r="K425" s="10">
        <v>11090</v>
      </c>
      <c r="L425" s="10">
        <v>11072</v>
      </c>
      <c r="M425" s="10">
        <v>11051</v>
      </c>
      <c r="N425" s="10">
        <v>11067</v>
      </c>
      <c r="O425" s="10">
        <v>11070</v>
      </c>
      <c r="P425" s="10">
        <v>11019</v>
      </c>
      <c r="Q425" s="10">
        <v>11005</v>
      </c>
      <c r="R425" s="10">
        <v>11056</v>
      </c>
      <c r="S425" s="10">
        <v>11092</v>
      </c>
      <c r="T425" s="10">
        <v>11122</v>
      </c>
      <c r="U425" s="10">
        <v>11122</v>
      </c>
      <c r="V425" s="10">
        <v>26987</v>
      </c>
      <c r="W425" s="5">
        <v>26777</v>
      </c>
      <c r="X425" s="5">
        <v>26757</v>
      </c>
      <c r="Y425" s="5">
        <v>26929</v>
      </c>
      <c r="Z425" s="5">
        <v>26988</v>
      </c>
      <c r="AA425" s="5">
        <v>26974</v>
      </c>
      <c r="AB425" s="5">
        <v>27082</v>
      </c>
      <c r="AC425" s="5">
        <v>27104</v>
      </c>
      <c r="AD425" s="5">
        <v>27114</v>
      </c>
      <c r="AE425" s="5">
        <v>27433</v>
      </c>
      <c r="AF425" s="5">
        <v>27914</v>
      </c>
      <c r="AG425" s="5">
        <v>28269</v>
      </c>
    </row>
    <row r="426" spans="1:33" x14ac:dyDescent="0.25">
      <c r="A426" s="5">
        <v>571</v>
      </c>
      <c r="B426" s="10" t="s">
        <v>1159</v>
      </c>
      <c r="C426" s="10">
        <v>8566</v>
      </c>
      <c r="D426" s="10">
        <v>8592</v>
      </c>
      <c r="E426" s="10">
        <v>8760</v>
      </c>
      <c r="F426" s="10">
        <v>8863</v>
      </c>
      <c r="G426" s="10">
        <v>9017</v>
      </c>
      <c r="H426" s="10">
        <v>9125</v>
      </c>
      <c r="I426" s="10">
        <v>9098</v>
      </c>
      <c r="J426" s="10">
        <v>9149</v>
      </c>
      <c r="K426" s="10">
        <v>9262</v>
      </c>
      <c r="L426" s="10">
        <v>9401</v>
      </c>
      <c r="M426" s="10">
        <v>9398</v>
      </c>
      <c r="N426" s="10">
        <v>9386</v>
      </c>
      <c r="O426" s="10">
        <v>9369</v>
      </c>
      <c r="P426" s="10">
        <v>9361</v>
      </c>
      <c r="Q426" s="10">
        <v>9397</v>
      </c>
      <c r="R426" s="10">
        <v>9425</v>
      </c>
      <c r="S426" s="10">
        <v>9539</v>
      </c>
      <c r="T426" s="10">
        <v>9577</v>
      </c>
      <c r="U426" s="10">
        <v>9457</v>
      </c>
      <c r="V426" s="10">
        <v>9444</v>
      </c>
      <c r="W426" s="5">
        <v>9503</v>
      </c>
      <c r="X426" s="5">
        <v>9525</v>
      </c>
      <c r="Y426" s="5">
        <v>9530</v>
      </c>
      <c r="Z426" s="5">
        <v>9541</v>
      </c>
      <c r="AA426" s="5">
        <v>9520</v>
      </c>
    </row>
    <row r="427" spans="1:33" x14ac:dyDescent="0.25">
      <c r="A427" s="5">
        <v>573</v>
      </c>
      <c r="B427" s="10" t="s">
        <v>1160</v>
      </c>
      <c r="C427" s="10">
        <v>3224</v>
      </c>
      <c r="D427" s="10">
        <v>3640</v>
      </c>
      <c r="E427" s="10">
        <v>3690</v>
      </c>
      <c r="F427" s="10">
        <v>6745</v>
      </c>
      <c r="G427" s="10">
        <v>6826</v>
      </c>
      <c r="H427" s="10">
        <v>6839</v>
      </c>
      <c r="I427" s="10"/>
      <c r="J427" s="10"/>
      <c r="K427" s="10"/>
      <c r="L427" s="10"/>
      <c r="M427" s="10"/>
      <c r="N427" s="10"/>
      <c r="O427" s="10"/>
      <c r="P427" s="10"/>
      <c r="Q427" s="10"/>
      <c r="R427" s="10"/>
      <c r="S427" s="10"/>
      <c r="T427" s="10"/>
      <c r="U427" s="10"/>
      <c r="V427" s="10"/>
    </row>
    <row r="428" spans="1:33" x14ac:dyDescent="0.25">
      <c r="A428" s="5">
        <v>575</v>
      </c>
      <c r="B428" s="10" t="s">
        <v>1161</v>
      </c>
      <c r="C428" s="10">
        <v>24894</v>
      </c>
      <c r="D428" s="10">
        <v>24996</v>
      </c>
      <c r="E428" s="10">
        <v>25210</v>
      </c>
      <c r="F428" s="10">
        <v>25256</v>
      </c>
      <c r="G428" s="10">
        <v>25386</v>
      </c>
      <c r="H428" s="10">
        <v>25545</v>
      </c>
      <c r="I428" s="10">
        <v>25601</v>
      </c>
      <c r="J428" s="10">
        <v>25502</v>
      </c>
      <c r="K428" s="10">
        <v>25463</v>
      </c>
      <c r="L428" s="10">
        <v>25230</v>
      </c>
      <c r="M428" s="10">
        <v>25241</v>
      </c>
      <c r="N428" s="10">
        <v>25115</v>
      </c>
      <c r="O428" s="10">
        <v>24879</v>
      </c>
      <c r="P428" s="10">
        <v>24656</v>
      </c>
      <c r="Q428" s="10">
        <v>24548</v>
      </c>
      <c r="R428" s="10">
        <v>24542</v>
      </c>
      <c r="S428" s="10">
        <v>24452</v>
      </c>
      <c r="T428" s="10">
        <v>24561</v>
      </c>
      <c r="U428" s="10">
        <v>24673</v>
      </c>
      <c r="V428" s="10">
        <v>24700</v>
      </c>
      <c r="W428" s="5">
        <v>24906</v>
      </c>
      <c r="X428" s="5">
        <v>25335</v>
      </c>
      <c r="Y428" s="5">
        <v>25407</v>
      </c>
      <c r="Z428" s="5">
        <v>25438</v>
      </c>
      <c r="AA428" s="5">
        <v>25517</v>
      </c>
      <c r="AB428" s="5">
        <v>25671</v>
      </c>
      <c r="AC428" s="5">
        <v>25691</v>
      </c>
      <c r="AD428" s="5">
        <v>25604</v>
      </c>
      <c r="AE428" s="5">
        <v>25760</v>
      </c>
      <c r="AF428" s="5">
        <v>25867</v>
      </c>
      <c r="AG428" s="5">
        <v>26056</v>
      </c>
    </row>
    <row r="429" spans="1:33" x14ac:dyDescent="0.25">
      <c r="A429" s="5">
        <v>576</v>
      </c>
      <c r="B429" s="10" t="s">
        <v>1162</v>
      </c>
      <c r="C429" s="10">
        <v>15069</v>
      </c>
      <c r="D429" s="10">
        <v>15066</v>
      </c>
      <c r="E429" s="10">
        <v>15022</v>
      </c>
      <c r="F429" s="10">
        <v>15003</v>
      </c>
      <c r="G429" s="10">
        <v>15060</v>
      </c>
      <c r="H429" s="10">
        <v>15057</v>
      </c>
      <c r="I429" s="10">
        <v>15058</v>
      </c>
      <c r="J429" s="10">
        <v>15243</v>
      </c>
      <c r="K429" s="10">
        <v>15195</v>
      </c>
      <c r="L429" s="10">
        <v>15269</v>
      </c>
      <c r="M429" s="10">
        <v>15475</v>
      </c>
      <c r="N429" s="10">
        <v>15409</v>
      </c>
      <c r="O429" s="10">
        <v>15313</v>
      </c>
      <c r="P429" s="10">
        <v>15362</v>
      </c>
      <c r="Q429" s="10">
        <v>15253</v>
      </c>
      <c r="R429" s="10">
        <v>15113</v>
      </c>
      <c r="S429" s="10">
        <v>15092</v>
      </c>
      <c r="T429" s="10">
        <v>15123</v>
      </c>
      <c r="U429" s="10">
        <v>15166</v>
      </c>
      <c r="V429" s="10">
        <v>15294</v>
      </c>
      <c r="W429" s="5">
        <v>15399</v>
      </c>
      <c r="X429" s="5">
        <v>15355</v>
      </c>
      <c r="Y429" s="5">
        <v>15555</v>
      </c>
      <c r="Z429" s="5">
        <v>15601</v>
      </c>
      <c r="AA429" s="5">
        <v>15648</v>
      </c>
      <c r="AB429" s="5">
        <v>15740</v>
      </c>
      <c r="AC429" s="5">
        <v>15956</v>
      </c>
      <c r="AD429" s="5">
        <v>16063</v>
      </c>
      <c r="AE429" s="5">
        <v>16140</v>
      </c>
      <c r="AF429" s="5">
        <v>16318</v>
      </c>
      <c r="AG429" s="5">
        <v>16605</v>
      </c>
    </row>
    <row r="430" spans="1:33" x14ac:dyDescent="0.25">
      <c r="A430" s="5">
        <v>577</v>
      </c>
      <c r="B430" s="10" t="s">
        <v>79</v>
      </c>
      <c r="C430" s="10">
        <v>6741</v>
      </c>
      <c r="D430" s="10">
        <v>6719</v>
      </c>
      <c r="E430" s="10">
        <v>6797</v>
      </c>
      <c r="F430" s="10">
        <v>7329</v>
      </c>
      <c r="G430" s="10">
        <v>7631</v>
      </c>
      <c r="H430" s="10">
        <v>7698</v>
      </c>
      <c r="I430" s="10">
        <v>8176</v>
      </c>
      <c r="J430" s="10">
        <v>8467</v>
      </c>
      <c r="K430" s="10">
        <v>8748</v>
      </c>
      <c r="L430" s="10">
        <v>9094</v>
      </c>
      <c r="M430" s="10">
        <v>9632</v>
      </c>
      <c r="N430" s="10">
        <v>9977</v>
      </c>
      <c r="O430" s="10">
        <v>10376</v>
      </c>
      <c r="P430" s="10">
        <v>12492</v>
      </c>
      <c r="Q430" s="10"/>
      <c r="R430" s="10"/>
      <c r="S430" s="10"/>
      <c r="T430" s="10"/>
      <c r="U430" s="10"/>
      <c r="V430" s="10"/>
    </row>
    <row r="431" spans="1:33" x14ac:dyDescent="0.25">
      <c r="A431" s="5">
        <v>579</v>
      </c>
      <c r="B431" s="10" t="s">
        <v>1163</v>
      </c>
      <c r="C431" s="10">
        <v>17909</v>
      </c>
      <c r="D431" s="10">
        <v>18167</v>
      </c>
      <c r="E431" s="10">
        <v>18508</v>
      </c>
      <c r="F431" s="10">
        <v>18748</v>
      </c>
      <c r="G431" s="10">
        <v>18838</v>
      </c>
      <c r="H431" s="10">
        <v>19046</v>
      </c>
      <c r="I431" s="10">
        <v>19282</v>
      </c>
      <c r="J431" s="10">
        <v>19445</v>
      </c>
      <c r="K431" s="10">
        <v>19793</v>
      </c>
      <c r="L431" s="10">
        <v>20114</v>
      </c>
      <c r="M431" s="10">
        <v>20178</v>
      </c>
      <c r="N431" s="10">
        <v>20183</v>
      </c>
      <c r="O431" s="10">
        <v>20785</v>
      </c>
      <c r="P431" s="10">
        <v>21117</v>
      </c>
      <c r="Q431" s="10">
        <v>21252</v>
      </c>
      <c r="R431" s="10">
        <v>21228</v>
      </c>
      <c r="S431" s="10">
        <v>21188</v>
      </c>
      <c r="T431" s="10">
        <v>21309</v>
      </c>
      <c r="U431" s="10">
        <v>21891</v>
      </c>
      <c r="V431" s="10">
        <v>22022</v>
      </c>
      <c r="W431" s="5">
        <v>22367</v>
      </c>
      <c r="X431" s="5">
        <v>22564</v>
      </c>
      <c r="Y431" s="5">
        <v>22597</v>
      </c>
      <c r="Z431" s="5">
        <v>22767</v>
      </c>
      <c r="AA431" s="5">
        <v>22788</v>
      </c>
      <c r="AB431" s="5">
        <v>23153</v>
      </c>
      <c r="AC431" s="5">
        <v>22910</v>
      </c>
      <c r="AD431" s="5">
        <v>22997</v>
      </c>
      <c r="AE431" s="5">
        <v>23209</v>
      </c>
      <c r="AF431" s="5">
        <v>23608</v>
      </c>
      <c r="AG431" s="5">
        <v>23887</v>
      </c>
    </row>
    <row r="432" spans="1:33" x14ac:dyDescent="0.25">
      <c r="A432" s="5">
        <v>580</v>
      </c>
      <c r="B432" s="10" t="s">
        <v>1164</v>
      </c>
      <c r="C432" s="10">
        <v>9404</v>
      </c>
      <c r="D432" s="10">
        <v>9469</v>
      </c>
      <c r="E432" s="10">
        <v>9485</v>
      </c>
      <c r="F432" s="10">
        <v>9516</v>
      </c>
      <c r="G432" s="10">
        <v>9570</v>
      </c>
      <c r="H432" s="10">
        <v>9569</v>
      </c>
      <c r="I432" s="10">
        <v>9784</v>
      </c>
      <c r="J432" s="10">
        <v>9881</v>
      </c>
      <c r="K432" s="10">
        <v>9939</v>
      </c>
      <c r="L432" s="10">
        <v>10076</v>
      </c>
      <c r="M432" s="10">
        <v>10026</v>
      </c>
      <c r="N432" s="10">
        <v>10049</v>
      </c>
      <c r="O432" s="10">
        <v>10077</v>
      </c>
      <c r="P432" s="10">
        <v>10140</v>
      </c>
      <c r="Q432" s="10">
        <v>10170</v>
      </c>
      <c r="R432" s="10">
        <v>10163</v>
      </c>
      <c r="S432" s="10">
        <v>10126</v>
      </c>
      <c r="T432" s="10">
        <v>10131</v>
      </c>
      <c r="U432" s="10">
        <v>10233</v>
      </c>
      <c r="V432" s="10">
        <v>10154</v>
      </c>
      <c r="W432" s="5">
        <v>10178</v>
      </c>
      <c r="X432" s="5">
        <v>10101</v>
      </c>
      <c r="Y432" s="5">
        <v>10365</v>
      </c>
      <c r="Z432" s="5">
        <v>10406</v>
      </c>
      <c r="AA432" s="5">
        <v>10407</v>
      </c>
    </row>
    <row r="433" spans="1:33" x14ac:dyDescent="0.25">
      <c r="A433" s="5">
        <v>584</v>
      </c>
      <c r="B433" s="10" t="s">
        <v>1165</v>
      </c>
      <c r="C433" s="10">
        <v>20158</v>
      </c>
      <c r="D433" s="10">
        <v>20385</v>
      </c>
      <c r="E433" s="10">
        <v>20526</v>
      </c>
      <c r="F433" s="10">
        <v>20681</v>
      </c>
      <c r="G433" s="10">
        <v>20886</v>
      </c>
      <c r="H433" s="10">
        <v>21084</v>
      </c>
      <c r="I433" s="10">
        <v>21219</v>
      </c>
      <c r="J433" s="10">
        <v>21418</v>
      </c>
      <c r="K433" s="10">
        <v>21507</v>
      </c>
      <c r="L433" s="10">
        <v>21465</v>
      </c>
      <c r="M433" s="10">
        <v>21812</v>
      </c>
      <c r="N433" s="10">
        <v>22410</v>
      </c>
      <c r="O433" s="10">
        <v>22466</v>
      </c>
      <c r="P433" s="10">
        <v>22392</v>
      </c>
      <c r="Q433" s="10">
        <v>22597</v>
      </c>
      <c r="R433" s="10">
        <v>23163</v>
      </c>
      <c r="S433" s="10">
        <v>23366</v>
      </c>
      <c r="T433" s="10">
        <v>23784</v>
      </c>
      <c r="U433" s="10">
        <v>23899</v>
      </c>
      <c r="V433" s="10">
        <v>24019</v>
      </c>
      <c r="W433" s="5">
        <v>23824</v>
      </c>
      <c r="X433" s="5">
        <v>23732</v>
      </c>
      <c r="Y433" s="5">
        <v>23555</v>
      </c>
      <c r="Z433" s="5">
        <v>23536</v>
      </c>
      <c r="AA433" s="5">
        <v>23415</v>
      </c>
      <c r="AB433" s="5">
        <v>23441</v>
      </c>
      <c r="AC433" s="5">
        <v>23715</v>
      </c>
      <c r="AD433" s="5">
        <v>23702</v>
      </c>
      <c r="AE433" s="5">
        <v>23851</v>
      </c>
      <c r="AF433" s="5">
        <v>24015</v>
      </c>
      <c r="AG433" s="5">
        <v>24301</v>
      </c>
    </row>
    <row r="434" spans="1:33" x14ac:dyDescent="0.25">
      <c r="A434" s="5">
        <v>585</v>
      </c>
      <c r="B434" s="10" t="s">
        <v>1166</v>
      </c>
      <c r="C434" s="10">
        <v>18601</v>
      </c>
      <c r="D434" s="10">
        <v>18599</v>
      </c>
      <c r="E434" s="10">
        <v>18525</v>
      </c>
      <c r="F434" s="10">
        <v>18541</v>
      </c>
      <c r="G434" s="10">
        <v>18688</v>
      </c>
      <c r="H434" s="10">
        <v>18700</v>
      </c>
      <c r="I434" s="10">
        <v>18755</v>
      </c>
      <c r="J434" s="10">
        <v>18753</v>
      </c>
      <c r="K434" s="10">
        <v>18879</v>
      </c>
      <c r="L434" s="10">
        <v>18938</v>
      </c>
      <c r="M434" s="10">
        <v>18982</v>
      </c>
      <c r="N434" s="10">
        <v>18970</v>
      </c>
      <c r="O434" s="10">
        <v>19080</v>
      </c>
      <c r="P434" s="10">
        <v>19232</v>
      </c>
      <c r="Q434" s="10">
        <v>19213</v>
      </c>
      <c r="R434" s="10">
        <v>19211</v>
      </c>
      <c r="S434" s="10">
        <v>19245</v>
      </c>
      <c r="T434" s="10">
        <v>19481</v>
      </c>
      <c r="U434" s="10">
        <v>19636</v>
      </c>
      <c r="V434" s="10">
        <v>28649</v>
      </c>
      <c r="W434" s="5">
        <v>28797</v>
      </c>
      <c r="X434" s="5">
        <v>28862</v>
      </c>
      <c r="Y434" s="5">
        <v>28926</v>
      </c>
      <c r="Z434" s="5">
        <v>28967</v>
      </c>
      <c r="AA434" s="5">
        <v>28962</v>
      </c>
      <c r="AB434" s="5">
        <v>28964</v>
      </c>
      <c r="AC434" s="5">
        <v>28710</v>
      </c>
      <c r="AD434" s="5">
        <v>28656</v>
      </c>
      <c r="AE434" s="5">
        <v>28771</v>
      </c>
      <c r="AF434" s="5">
        <v>29122</v>
      </c>
      <c r="AG434" s="5">
        <v>29098</v>
      </c>
    </row>
    <row r="435" spans="1:33" x14ac:dyDescent="0.25">
      <c r="A435" s="5">
        <v>588</v>
      </c>
      <c r="B435" s="10" t="s">
        <v>1167</v>
      </c>
      <c r="C435" s="10">
        <v>9764</v>
      </c>
      <c r="D435" s="10">
        <v>9837</v>
      </c>
      <c r="E435" s="10">
        <v>9898</v>
      </c>
      <c r="F435" s="10">
        <v>9995</v>
      </c>
      <c r="G435" s="10">
        <v>10006</v>
      </c>
      <c r="H435" s="10">
        <v>10103</v>
      </c>
      <c r="I435" s="10">
        <v>10103</v>
      </c>
      <c r="J435" s="10">
        <v>10100</v>
      </c>
      <c r="K435" s="10">
        <v>10220</v>
      </c>
      <c r="L435" s="10">
        <v>10307</v>
      </c>
      <c r="M435" s="10">
        <v>10383</v>
      </c>
      <c r="N435" s="10">
        <v>10458</v>
      </c>
      <c r="O435" s="10">
        <v>10609</v>
      </c>
      <c r="P435" s="10">
        <v>10752</v>
      </c>
      <c r="Q435" s="10">
        <v>10812</v>
      </c>
      <c r="R435" s="10">
        <v>10858</v>
      </c>
      <c r="S435" s="10">
        <v>11019</v>
      </c>
      <c r="T435" s="10">
        <v>10971</v>
      </c>
      <c r="U435" s="10">
        <v>10886</v>
      </c>
      <c r="V435" s="10">
        <v>10850</v>
      </c>
      <c r="W435" s="5">
        <v>10934</v>
      </c>
      <c r="X435" s="5">
        <v>10925</v>
      </c>
      <c r="Y435" s="5">
        <v>10891</v>
      </c>
      <c r="Z435" s="5">
        <v>10848</v>
      </c>
      <c r="AA435" s="5">
        <v>10801</v>
      </c>
      <c r="AB435" s="5">
        <v>10774</v>
      </c>
      <c r="AC435" s="5">
        <v>10702</v>
      </c>
      <c r="AD435" s="5">
        <v>10778</v>
      </c>
      <c r="AE435" s="5">
        <v>10825</v>
      </c>
      <c r="AF435" s="5">
        <v>10959</v>
      </c>
      <c r="AG435" s="5">
        <v>11097</v>
      </c>
    </row>
    <row r="436" spans="1:33" x14ac:dyDescent="0.25">
      <c r="A436" s="5">
        <v>589</v>
      </c>
      <c r="B436" s="10" t="s">
        <v>1168</v>
      </c>
      <c r="C436" s="10">
        <v>7024</v>
      </c>
      <c r="D436" s="10">
        <v>9410</v>
      </c>
      <c r="E436" s="10">
        <v>9462</v>
      </c>
      <c r="F436" s="10">
        <v>9462</v>
      </c>
      <c r="G436" s="10">
        <v>9445</v>
      </c>
      <c r="H436" s="10">
        <v>9525</v>
      </c>
      <c r="I436" s="10">
        <v>9543</v>
      </c>
      <c r="J436" s="10">
        <v>9666</v>
      </c>
      <c r="K436" s="10">
        <v>9752</v>
      </c>
      <c r="L436" s="10">
        <v>9773</v>
      </c>
      <c r="M436" s="10">
        <v>9847</v>
      </c>
      <c r="N436" s="10">
        <v>9840</v>
      </c>
      <c r="O436" s="10">
        <v>9789</v>
      </c>
      <c r="P436" s="10">
        <v>9742</v>
      </c>
      <c r="Q436" s="10">
        <v>9699</v>
      </c>
      <c r="R436" s="10">
        <v>9754</v>
      </c>
      <c r="S436" s="10">
        <v>9795</v>
      </c>
      <c r="T436" s="10">
        <v>9947</v>
      </c>
      <c r="U436" s="10">
        <v>9941</v>
      </c>
      <c r="V436" s="10">
        <v>9953</v>
      </c>
      <c r="W436" s="5">
        <v>9917</v>
      </c>
      <c r="X436" s="5">
        <v>9898</v>
      </c>
      <c r="Y436" s="5">
        <v>9843</v>
      </c>
      <c r="Z436" s="5">
        <v>9815</v>
      </c>
      <c r="AA436" s="5">
        <v>9850</v>
      </c>
      <c r="AB436" s="5">
        <v>9872</v>
      </c>
      <c r="AC436" s="5">
        <v>9873</v>
      </c>
      <c r="AD436" s="5">
        <v>9924</v>
      </c>
      <c r="AE436" s="5">
        <v>10049</v>
      </c>
      <c r="AF436" s="5">
        <v>10187</v>
      </c>
      <c r="AG436" s="5">
        <v>10180</v>
      </c>
    </row>
    <row r="437" spans="1:33" x14ac:dyDescent="0.25">
      <c r="A437" s="5">
        <v>590</v>
      </c>
      <c r="B437" s="10" t="s">
        <v>1169</v>
      </c>
      <c r="C437" s="10">
        <v>26827</v>
      </c>
      <c r="D437" s="10">
        <v>27056</v>
      </c>
      <c r="E437" s="10">
        <v>27347</v>
      </c>
      <c r="F437" s="10">
        <v>27677</v>
      </c>
      <c r="G437" s="10">
        <v>28079</v>
      </c>
      <c r="H437" s="10">
        <v>28481</v>
      </c>
      <c r="I437" s="10">
        <v>28532</v>
      </c>
      <c r="J437" s="10">
        <v>28670</v>
      </c>
      <c r="K437" s="10">
        <v>28576</v>
      </c>
      <c r="L437" s="10">
        <v>28504</v>
      </c>
      <c r="M437" s="10">
        <v>28827</v>
      </c>
      <c r="N437" s="10">
        <v>29204</v>
      </c>
      <c r="O437" s="10">
        <v>29694</v>
      </c>
      <c r="P437" s="10">
        <v>30088</v>
      </c>
      <c r="Q437" s="10">
        <v>30276</v>
      </c>
      <c r="R437" s="10">
        <v>30510</v>
      </c>
      <c r="S437" s="10">
        <v>30914</v>
      </c>
      <c r="T437" s="10">
        <v>31224</v>
      </c>
      <c r="U437" s="10">
        <v>31553</v>
      </c>
      <c r="V437" s="10">
        <v>31403</v>
      </c>
      <c r="W437" s="5">
        <v>31573</v>
      </c>
      <c r="X437" s="5">
        <v>31730</v>
      </c>
      <c r="Y437" s="5">
        <v>31853</v>
      </c>
      <c r="Z437" s="5">
        <v>31883</v>
      </c>
      <c r="AA437" s="5">
        <v>32032</v>
      </c>
      <c r="AB437" s="5">
        <v>32082</v>
      </c>
      <c r="AC437" s="5">
        <v>32117</v>
      </c>
      <c r="AD437" s="5">
        <v>32188</v>
      </c>
      <c r="AE437" s="5">
        <v>32248</v>
      </c>
      <c r="AF437" s="5">
        <v>32292</v>
      </c>
      <c r="AG437" s="5">
        <v>32264</v>
      </c>
    </row>
    <row r="438" spans="1:33" x14ac:dyDescent="0.25">
      <c r="A438" s="5">
        <v>594</v>
      </c>
      <c r="B438" s="10" t="s">
        <v>80</v>
      </c>
      <c r="C438" s="10">
        <v>16659</v>
      </c>
      <c r="D438" s="10">
        <v>16768</v>
      </c>
      <c r="E438" s="10">
        <v>17327</v>
      </c>
      <c r="F438" s="10">
        <v>17818</v>
      </c>
      <c r="G438" s="10">
        <v>18183</v>
      </c>
      <c r="H438" s="10">
        <v>18682</v>
      </c>
      <c r="I438" s="10">
        <v>19125</v>
      </c>
      <c r="J438" s="10">
        <v>19514</v>
      </c>
      <c r="K438" s="10">
        <v>19832</v>
      </c>
      <c r="L438" s="10">
        <v>19894</v>
      </c>
      <c r="M438" s="10">
        <v>20090</v>
      </c>
      <c r="N438" s="10">
        <v>21519</v>
      </c>
      <c r="O438" s="10">
        <v>22404</v>
      </c>
      <c r="P438" s="10">
        <v>23472</v>
      </c>
      <c r="Q438" s="10"/>
      <c r="R438" s="10"/>
      <c r="S438" s="10"/>
      <c r="T438" s="10"/>
      <c r="U438" s="10"/>
      <c r="V438" s="10"/>
    </row>
    <row r="439" spans="1:33" x14ac:dyDescent="0.25">
      <c r="A439" s="5">
        <v>595</v>
      </c>
      <c r="B439" s="10" t="s">
        <v>1170</v>
      </c>
      <c r="C439" s="10">
        <v>9374</v>
      </c>
      <c r="D439" s="10">
        <v>12568</v>
      </c>
      <c r="E439" s="10">
        <v>12690</v>
      </c>
      <c r="F439" s="10">
        <v>12650</v>
      </c>
      <c r="G439" s="10">
        <v>12740</v>
      </c>
      <c r="H439" s="10">
        <v>12795</v>
      </c>
      <c r="I439" s="10">
        <v>12722</v>
      </c>
      <c r="J439" s="10">
        <v>12819</v>
      </c>
      <c r="K439" s="10">
        <v>12837</v>
      </c>
      <c r="L439" s="10">
        <v>12791</v>
      </c>
      <c r="M439" s="10">
        <v>12867</v>
      </c>
      <c r="N439" s="10">
        <v>12905</v>
      </c>
      <c r="O439" s="10">
        <v>12899</v>
      </c>
      <c r="P439" s="10">
        <v>12855</v>
      </c>
      <c r="Q439" s="10">
        <v>12898</v>
      </c>
      <c r="R439" s="10">
        <v>12904</v>
      </c>
      <c r="S439" s="10">
        <v>12860</v>
      </c>
      <c r="T439" s="10">
        <v>12829</v>
      </c>
      <c r="U439" s="10">
        <v>12756</v>
      </c>
      <c r="V439" s="10">
        <v>12662</v>
      </c>
      <c r="W439" s="5">
        <v>12803</v>
      </c>
      <c r="X439" s="5">
        <v>12960</v>
      </c>
      <c r="Y439" s="5">
        <v>13060</v>
      </c>
    </row>
    <row r="440" spans="1:33" x14ac:dyDescent="0.25">
      <c r="A440" s="5">
        <v>597</v>
      </c>
      <c r="B440" s="10" t="s">
        <v>1171</v>
      </c>
      <c r="C440" s="10">
        <v>46199</v>
      </c>
      <c r="D440" s="10">
        <v>46163</v>
      </c>
      <c r="E440" s="10">
        <v>45999</v>
      </c>
      <c r="F440" s="10">
        <v>45989</v>
      </c>
      <c r="G440" s="10">
        <v>45834</v>
      </c>
      <c r="H440" s="10">
        <v>46279</v>
      </c>
      <c r="I440" s="10">
        <v>46425</v>
      </c>
      <c r="J440" s="10">
        <v>46687</v>
      </c>
      <c r="K440" s="10">
        <v>46650</v>
      </c>
      <c r="L440" s="10">
        <v>46657</v>
      </c>
      <c r="M440" s="10">
        <v>46725</v>
      </c>
      <c r="N440" s="10">
        <v>46794</v>
      </c>
      <c r="O440" s="10">
        <v>46839</v>
      </c>
      <c r="P440" s="10">
        <v>46542</v>
      </c>
      <c r="Q440" s="10">
        <v>46196</v>
      </c>
      <c r="R440" s="10">
        <v>45873</v>
      </c>
      <c r="S440" s="10">
        <v>45528</v>
      </c>
      <c r="T440" s="10">
        <v>45106</v>
      </c>
      <c r="U440" s="10">
        <v>44757</v>
      </c>
      <c r="V440" s="10">
        <v>44679</v>
      </c>
      <c r="W440" s="5">
        <v>44689</v>
      </c>
      <c r="X440" s="5">
        <v>44646</v>
      </c>
      <c r="Y440" s="5">
        <v>44746</v>
      </c>
      <c r="Z440" s="5">
        <v>44889</v>
      </c>
      <c r="AA440" s="5">
        <v>45208</v>
      </c>
      <c r="AB440" s="5">
        <v>45330</v>
      </c>
      <c r="AC440" s="5">
        <v>45253</v>
      </c>
      <c r="AD440" s="5">
        <v>45149</v>
      </c>
      <c r="AE440" s="5">
        <v>45097</v>
      </c>
      <c r="AF440" s="5">
        <v>45408</v>
      </c>
      <c r="AG440" s="5">
        <v>45789</v>
      </c>
    </row>
    <row r="441" spans="1:33" x14ac:dyDescent="0.25">
      <c r="A441" s="5">
        <v>599</v>
      </c>
      <c r="B441" s="10" t="s">
        <v>1172</v>
      </c>
      <c r="C441" s="10">
        <v>574299</v>
      </c>
      <c r="D441" s="10">
        <v>576232</v>
      </c>
      <c r="E441" s="10">
        <v>579179</v>
      </c>
      <c r="F441" s="10">
        <v>582266</v>
      </c>
      <c r="G441" s="10">
        <v>589707</v>
      </c>
      <c r="H441" s="10">
        <v>596023</v>
      </c>
      <c r="I441" s="10">
        <v>598521</v>
      </c>
      <c r="J441" s="10">
        <v>598239</v>
      </c>
      <c r="K441" s="10">
        <v>592745</v>
      </c>
      <c r="L441" s="10">
        <v>589987</v>
      </c>
      <c r="M441" s="10">
        <v>590478</v>
      </c>
      <c r="N441" s="10">
        <v>592665</v>
      </c>
      <c r="O441" s="10">
        <v>592673</v>
      </c>
      <c r="P441" s="10">
        <v>595255</v>
      </c>
      <c r="Q441" s="10">
        <v>598660</v>
      </c>
      <c r="R441" s="10">
        <v>599651</v>
      </c>
      <c r="S441" s="10">
        <v>598923</v>
      </c>
      <c r="T441" s="10">
        <v>596407</v>
      </c>
      <c r="U441" s="10">
        <v>588697</v>
      </c>
      <c r="V441" s="10">
        <v>584058</v>
      </c>
      <c r="W441" s="5">
        <v>582951</v>
      </c>
      <c r="X441" s="5">
        <v>587134</v>
      </c>
      <c r="Y441" s="5">
        <v>593049</v>
      </c>
      <c r="Z441" s="5">
        <v>610386</v>
      </c>
      <c r="AA441" s="5">
        <v>616260</v>
      </c>
      <c r="AB441" s="5">
        <v>616294</v>
      </c>
      <c r="AC441" s="5">
        <v>618357</v>
      </c>
      <c r="AD441" s="5">
        <v>623652</v>
      </c>
      <c r="AE441" s="5">
        <v>629606</v>
      </c>
      <c r="AF441" s="5">
        <v>634660</v>
      </c>
      <c r="AG441" s="5">
        <v>638712</v>
      </c>
    </row>
    <row r="442" spans="1:33" x14ac:dyDescent="0.25">
      <c r="A442" s="5">
        <v>600</v>
      </c>
      <c r="B442" s="10" t="s">
        <v>892</v>
      </c>
      <c r="C442" s="10">
        <v>14167</v>
      </c>
      <c r="D442" s="10">
        <v>14191</v>
      </c>
      <c r="E442" s="10">
        <v>14160</v>
      </c>
      <c r="F442" s="10">
        <v>14212</v>
      </c>
      <c r="G442" s="10">
        <v>14216</v>
      </c>
      <c r="H442" s="10">
        <v>14156</v>
      </c>
      <c r="I442" s="10">
        <v>14204</v>
      </c>
      <c r="J442" s="10">
        <v>14102</v>
      </c>
      <c r="K442" s="10">
        <v>13986</v>
      </c>
      <c r="L442" s="10">
        <v>13892</v>
      </c>
      <c r="M442" s="10">
        <v>13767</v>
      </c>
      <c r="N442" s="10">
        <v>13477</v>
      </c>
      <c r="O442" s="10">
        <v>13348</v>
      </c>
      <c r="P442" s="10">
        <v>13225</v>
      </c>
      <c r="Q442" s="10">
        <v>13291</v>
      </c>
      <c r="R442" s="10">
        <v>13241</v>
      </c>
      <c r="S442" s="10">
        <v>13173</v>
      </c>
      <c r="T442" s="10">
        <v>13095</v>
      </c>
      <c r="U442" s="10">
        <v>12843</v>
      </c>
      <c r="V442" s="10">
        <v>12680</v>
      </c>
      <c r="W442" s="5">
        <v>12553</v>
      </c>
      <c r="X442" s="5">
        <v>12475</v>
      </c>
      <c r="Y442" s="5">
        <v>12494</v>
      </c>
    </row>
    <row r="443" spans="1:33" x14ac:dyDescent="0.25">
      <c r="A443" s="5">
        <v>601</v>
      </c>
      <c r="B443" s="10" t="s">
        <v>336</v>
      </c>
      <c r="C443" s="10">
        <v>1312</v>
      </c>
      <c r="D443" s="10">
        <v>1324</v>
      </c>
      <c r="E443" s="10">
        <v>1296</v>
      </c>
      <c r="F443" s="10"/>
      <c r="G443" s="10"/>
      <c r="H443" s="10"/>
      <c r="I443" s="10"/>
      <c r="J443" s="10"/>
      <c r="K443" s="10"/>
      <c r="L443" s="10"/>
      <c r="M443" s="10"/>
      <c r="N443" s="10"/>
      <c r="O443" s="10"/>
      <c r="P443" s="10"/>
      <c r="Q443" s="10"/>
      <c r="R443" s="10"/>
      <c r="S443" s="10"/>
      <c r="T443" s="10"/>
      <c r="U443" s="10"/>
      <c r="V443" s="10"/>
    </row>
    <row r="444" spans="1:33" x14ac:dyDescent="0.25">
      <c r="A444" s="5">
        <v>602</v>
      </c>
      <c r="B444" s="10" t="s">
        <v>35</v>
      </c>
      <c r="C444" s="10">
        <v>13260</v>
      </c>
      <c r="D444" s="10">
        <v>13412</v>
      </c>
      <c r="E444" s="10">
        <v>13441</v>
      </c>
      <c r="F444" s="10">
        <v>13514</v>
      </c>
      <c r="G444" s="10">
        <v>13597</v>
      </c>
      <c r="H444" s="10">
        <v>13664</v>
      </c>
      <c r="I444" s="10">
        <v>13829</v>
      </c>
      <c r="J444" s="10">
        <v>14042</v>
      </c>
      <c r="K444" s="10">
        <v>14106</v>
      </c>
      <c r="L444" s="10">
        <v>14425</v>
      </c>
      <c r="M444" s="10">
        <v>14441</v>
      </c>
      <c r="N444" s="10">
        <v>14661</v>
      </c>
      <c r="O444" s="10">
        <v>14787</v>
      </c>
      <c r="P444" s="10">
        <v>14818</v>
      </c>
      <c r="Q444" s="10">
        <v>14891</v>
      </c>
      <c r="R444" s="10">
        <v>14957</v>
      </c>
      <c r="S444" s="10">
        <v>14941</v>
      </c>
      <c r="T444" s="10">
        <v>14843</v>
      </c>
      <c r="U444" s="10"/>
      <c r="V444" s="10"/>
    </row>
    <row r="445" spans="1:33" x14ac:dyDescent="0.25">
      <c r="A445" s="5">
        <v>603</v>
      </c>
      <c r="B445" s="10" t="s">
        <v>1173</v>
      </c>
      <c r="C445" s="10">
        <v>48657</v>
      </c>
      <c r="D445" s="10">
        <v>48189</v>
      </c>
      <c r="E445" s="10">
        <v>48010</v>
      </c>
      <c r="F445" s="10">
        <v>47705</v>
      </c>
      <c r="G445" s="10">
        <v>47456</v>
      </c>
      <c r="H445" s="10">
        <v>47121</v>
      </c>
      <c r="I445" s="10">
        <v>46807</v>
      </c>
      <c r="J445" s="10">
        <v>46415</v>
      </c>
      <c r="K445" s="10">
        <v>46059</v>
      </c>
      <c r="L445" s="10">
        <v>46879</v>
      </c>
      <c r="M445" s="10">
        <v>48488</v>
      </c>
      <c r="N445" s="10">
        <v>50658</v>
      </c>
      <c r="O445" s="10">
        <v>51922</v>
      </c>
      <c r="P445" s="10">
        <v>53167</v>
      </c>
      <c r="Q445" s="10">
        <v>48803</v>
      </c>
      <c r="R445" s="10">
        <v>48094</v>
      </c>
      <c r="S445" s="10">
        <v>47693</v>
      </c>
      <c r="T445" s="10">
        <v>47379</v>
      </c>
      <c r="U445" s="10">
        <v>47152</v>
      </c>
      <c r="V445" s="10">
        <v>47041</v>
      </c>
      <c r="W445" s="5">
        <v>46833</v>
      </c>
      <c r="X445" s="5">
        <v>46758</v>
      </c>
      <c r="Y445" s="5">
        <v>46672</v>
      </c>
      <c r="Z445" s="5">
        <v>46671</v>
      </c>
      <c r="AA445" s="5">
        <v>46990</v>
      </c>
      <c r="AB445" s="5">
        <v>47372</v>
      </c>
      <c r="AC445" s="5">
        <v>47634</v>
      </c>
      <c r="AD445" s="5">
        <v>48216</v>
      </c>
      <c r="AE445" s="5">
        <v>49328</v>
      </c>
      <c r="AF445" s="5">
        <v>51027</v>
      </c>
      <c r="AG445" s="5">
        <v>52208</v>
      </c>
    </row>
    <row r="446" spans="1:33" x14ac:dyDescent="0.25">
      <c r="A446" s="5">
        <v>604</v>
      </c>
      <c r="B446" s="10" t="s">
        <v>31</v>
      </c>
      <c r="C446" s="10">
        <v>14249</v>
      </c>
      <c r="D446" s="10">
        <v>14404</v>
      </c>
      <c r="E446" s="10">
        <v>14325</v>
      </c>
      <c r="F446" s="10">
        <v>14422</v>
      </c>
      <c r="G446" s="10">
        <v>14521</v>
      </c>
      <c r="H446" s="10">
        <v>14616</v>
      </c>
      <c r="I446" s="10">
        <v>14584</v>
      </c>
      <c r="J446" s="10">
        <v>14621</v>
      </c>
      <c r="K446" s="10">
        <v>14663</v>
      </c>
      <c r="L446" s="10">
        <v>14663</v>
      </c>
      <c r="M446" s="10">
        <v>14592</v>
      </c>
      <c r="N446" s="10">
        <v>14591</v>
      </c>
      <c r="O446" s="10">
        <v>14819</v>
      </c>
      <c r="P446" s="10">
        <v>14886</v>
      </c>
      <c r="Q446" s="10">
        <v>14766</v>
      </c>
      <c r="R446" s="10">
        <v>14841</v>
      </c>
      <c r="S446" s="10">
        <v>14829</v>
      </c>
      <c r="T446" s="10">
        <v>14844</v>
      </c>
      <c r="U446" s="10"/>
      <c r="V446" s="10"/>
    </row>
    <row r="447" spans="1:33" x14ac:dyDescent="0.25">
      <c r="A447" s="5">
        <v>606</v>
      </c>
      <c r="B447" s="10" t="s">
        <v>1174</v>
      </c>
      <c r="C447" s="10">
        <v>69276</v>
      </c>
      <c r="D447" s="10">
        <v>69438</v>
      </c>
      <c r="E447" s="10">
        <v>69417</v>
      </c>
      <c r="F447" s="10">
        <v>70207</v>
      </c>
      <c r="G447" s="10">
        <v>71117</v>
      </c>
      <c r="H447" s="10">
        <v>71875</v>
      </c>
      <c r="I447" s="10">
        <v>72515</v>
      </c>
      <c r="J447" s="10">
        <v>73480</v>
      </c>
      <c r="K447" s="10">
        <v>74162</v>
      </c>
      <c r="L447" s="10">
        <v>74889</v>
      </c>
      <c r="M447" s="10">
        <v>74910</v>
      </c>
      <c r="N447" s="10">
        <v>75169</v>
      </c>
      <c r="O447" s="10">
        <v>75589</v>
      </c>
      <c r="P447" s="10">
        <v>76102</v>
      </c>
      <c r="Q447" s="10">
        <v>76576</v>
      </c>
      <c r="R447" s="10">
        <v>75802</v>
      </c>
      <c r="S447" s="10">
        <v>75619</v>
      </c>
      <c r="T447" s="10">
        <v>75487</v>
      </c>
      <c r="U447" s="10">
        <v>75389</v>
      </c>
      <c r="V447" s="10">
        <v>75162</v>
      </c>
      <c r="W447" s="5">
        <v>74947</v>
      </c>
      <c r="X447" s="5">
        <v>75326</v>
      </c>
      <c r="Y447" s="5">
        <v>75565</v>
      </c>
      <c r="Z447" s="5">
        <v>75718</v>
      </c>
      <c r="AA447" s="5">
        <v>76244</v>
      </c>
      <c r="AB447" s="5">
        <v>76216</v>
      </c>
      <c r="AC447" s="5">
        <v>76450</v>
      </c>
      <c r="AD447" s="5">
        <v>76869</v>
      </c>
      <c r="AE447" s="5">
        <v>77108</v>
      </c>
      <c r="AF447" s="5">
        <v>77838</v>
      </c>
      <c r="AG447" s="5">
        <v>77907</v>
      </c>
    </row>
    <row r="448" spans="1:33" x14ac:dyDescent="0.25">
      <c r="A448" s="5">
        <v>607</v>
      </c>
      <c r="B448" s="10" t="s">
        <v>58</v>
      </c>
      <c r="C448" s="10">
        <v>8106</v>
      </c>
      <c r="D448" s="10">
        <v>8249</v>
      </c>
      <c r="E448" s="10">
        <v>8243</v>
      </c>
      <c r="F448" s="10">
        <v>8282</v>
      </c>
      <c r="G448" s="10">
        <v>8461</v>
      </c>
      <c r="H448" s="10">
        <v>8504</v>
      </c>
      <c r="I448" s="10">
        <v>8795</v>
      </c>
      <c r="J448" s="10">
        <v>9302</v>
      </c>
      <c r="K448" s="10">
        <v>9621</v>
      </c>
      <c r="L448" s="10">
        <v>9797</v>
      </c>
      <c r="M448" s="10">
        <v>10284</v>
      </c>
      <c r="N448" s="10">
        <v>10592</v>
      </c>
      <c r="O448" s="10">
        <v>10817</v>
      </c>
      <c r="P448" s="10">
        <v>11113</v>
      </c>
      <c r="Q448" s="10">
        <v>11170</v>
      </c>
      <c r="R448" s="10">
        <v>11175</v>
      </c>
      <c r="S448" s="10"/>
      <c r="T448" s="10"/>
      <c r="U448" s="10"/>
      <c r="V448" s="10"/>
    </row>
    <row r="449" spans="1:33" x14ac:dyDescent="0.25">
      <c r="A449" s="5">
        <v>608</v>
      </c>
      <c r="B449" s="10" t="s">
        <v>1175</v>
      </c>
      <c r="C449" s="10">
        <v>10944</v>
      </c>
      <c r="D449" s="10">
        <v>11231</v>
      </c>
      <c r="E449" s="10">
        <v>11244</v>
      </c>
      <c r="F449" s="10">
        <v>11487</v>
      </c>
      <c r="G449" s="10">
        <v>11734</v>
      </c>
      <c r="H449" s="10">
        <v>11977</v>
      </c>
      <c r="I449" s="10">
        <v>12023</v>
      </c>
      <c r="J449" s="10">
        <v>11938</v>
      </c>
      <c r="K449" s="10">
        <v>11861</v>
      </c>
      <c r="L449" s="10">
        <v>11852</v>
      </c>
      <c r="M449" s="10">
        <v>11804</v>
      </c>
      <c r="N449" s="10">
        <v>11779</v>
      </c>
      <c r="O449" s="10">
        <v>11758</v>
      </c>
      <c r="P449" s="10">
        <v>11783</v>
      </c>
      <c r="Q449" s="10">
        <v>12109</v>
      </c>
      <c r="R449" s="10">
        <v>12254</v>
      </c>
      <c r="S449" s="10">
        <v>12303</v>
      </c>
      <c r="T449" s="10">
        <v>12284</v>
      </c>
      <c r="U449" s="10">
        <v>12215</v>
      </c>
      <c r="V449" s="10">
        <v>12189</v>
      </c>
      <c r="W449" s="5">
        <v>12132</v>
      </c>
      <c r="X449" s="5">
        <v>12001</v>
      </c>
      <c r="Y449" s="5">
        <v>11985</v>
      </c>
      <c r="Z449" s="5">
        <v>11922</v>
      </c>
      <c r="AA449" s="5">
        <v>11814</v>
      </c>
      <c r="AB449" s="5">
        <v>11864</v>
      </c>
      <c r="AC449" s="5">
        <v>11903</v>
      </c>
    </row>
    <row r="450" spans="1:33" x14ac:dyDescent="0.25">
      <c r="A450" s="5">
        <v>610</v>
      </c>
      <c r="B450" s="10" t="s">
        <v>1176</v>
      </c>
      <c r="C450" s="10">
        <v>22866</v>
      </c>
      <c r="D450" s="10">
        <v>22833</v>
      </c>
      <c r="E450" s="10">
        <v>23039</v>
      </c>
      <c r="F450" s="10">
        <v>23213</v>
      </c>
      <c r="G450" s="10">
        <v>23175</v>
      </c>
      <c r="H450" s="10">
        <v>23282</v>
      </c>
      <c r="I450" s="10">
        <v>23561</v>
      </c>
      <c r="J450" s="10">
        <v>23915</v>
      </c>
      <c r="K450" s="10">
        <v>23832</v>
      </c>
      <c r="L450" s="10">
        <v>23841</v>
      </c>
      <c r="M450" s="10">
        <v>23955</v>
      </c>
      <c r="N450" s="10">
        <v>23785</v>
      </c>
      <c r="O450" s="10">
        <v>23703</v>
      </c>
      <c r="P450" s="10">
        <v>23664</v>
      </c>
      <c r="Q450" s="10">
        <v>23807</v>
      </c>
      <c r="R450" s="10">
        <v>23820</v>
      </c>
      <c r="S450" s="10">
        <v>23837</v>
      </c>
      <c r="T450" s="10">
        <v>23902</v>
      </c>
      <c r="U450" s="10">
        <v>23801</v>
      </c>
      <c r="V450" s="10">
        <v>23774</v>
      </c>
      <c r="W450" s="5">
        <v>23765</v>
      </c>
      <c r="X450" s="5">
        <v>23895</v>
      </c>
      <c r="Y450" s="5">
        <v>24051</v>
      </c>
      <c r="Z450" s="5">
        <v>24061</v>
      </c>
      <c r="AA450" s="5">
        <v>24232</v>
      </c>
      <c r="AB450" s="5">
        <v>24389</v>
      </c>
      <c r="AC450" s="5">
        <v>24528</v>
      </c>
      <c r="AD450" s="5">
        <v>24758</v>
      </c>
      <c r="AE450" s="5">
        <v>24968</v>
      </c>
      <c r="AF450" s="5">
        <v>25012</v>
      </c>
      <c r="AG450" s="5">
        <v>25020</v>
      </c>
    </row>
    <row r="451" spans="1:33" x14ac:dyDescent="0.25">
      <c r="A451" s="5">
        <v>611</v>
      </c>
      <c r="B451" s="10" t="s">
        <v>1177</v>
      </c>
      <c r="C451" s="10">
        <v>11811</v>
      </c>
      <c r="D451" s="10">
        <v>11850</v>
      </c>
      <c r="E451" s="10">
        <v>11939</v>
      </c>
      <c r="F451" s="10">
        <v>12012</v>
      </c>
      <c r="G451" s="10">
        <v>12191</v>
      </c>
      <c r="H451" s="10">
        <v>12252</v>
      </c>
      <c r="I451" s="10">
        <v>12315</v>
      </c>
      <c r="J451" s="10">
        <v>12392</v>
      </c>
      <c r="K451" s="10">
        <v>12478</v>
      </c>
      <c r="L451" s="10">
        <v>12601</v>
      </c>
      <c r="M451" s="10">
        <v>12622</v>
      </c>
      <c r="N451" s="10">
        <v>12722</v>
      </c>
      <c r="O451" s="10">
        <v>12778</v>
      </c>
      <c r="P451" s="10">
        <v>12791</v>
      </c>
      <c r="Q451" s="10">
        <v>12834</v>
      </c>
      <c r="R451" s="10">
        <v>12980</v>
      </c>
      <c r="S451" s="10">
        <v>13027</v>
      </c>
      <c r="T451" s="10">
        <v>13048</v>
      </c>
      <c r="U451" s="10">
        <v>13049</v>
      </c>
      <c r="V451" s="10">
        <v>12980</v>
      </c>
      <c r="W451" s="5">
        <v>12853</v>
      </c>
      <c r="X451" s="5">
        <v>12837</v>
      </c>
      <c r="Y451" s="5">
        <v>12818</v>
      </c>
      <c r="Z451" s="5">
        <v>12789</v>
      </c>
      <c r="AA451" s="5">
        <v>12780</v>
      </c>
      <c r="AB451" s="5">
        <v>12762</v>
      </c>
      <c r="AC451" s="5">
        <v>12738</v>
      </c>
      <c r="AD451" s="5">
        <v>12784</v>
      </c>
      <c r="AE451" s="5">
        <v>12755</v>
      </c>
      <c r="AF451" s="5">
        <v>12797</v>
      </c>
      <c r="AG451" s="5">
        <v>12826</v>
      </c>
    </row>
    <row r="452" spans="1:33" x14ac:dyDescent="0.25">
      <c r="A452" s="5">
        <v>612</v>
      </c>
      <c r="B452" s="10" t="s">
        <v>1178</v>
      </c>
      <c r="C452" s="10">
        <v>63605</v>
      </c>
      <c r="D452" s="10">
        <v>65208</v>
      </c>
      <c r="E452" s="10">
        <v>67229</v>
      </c>
      <c r="F452" s="10">
        <v>69104</v>
      </c>
      <c r="G452" s="10">
        <v>69655</v>
      </c>
      <c r="H452" s="10">
        <v>70102</v>
      </c>
      <c r="I452" s="10">
        <v>70464</v>
      </c>
      <c r="J452" s="10">
        <v>70751</v>
      </c>
      <c r="K452" s="10">
        <v>70515</v>
      </c>
      <c r="L452" s="10">
        <v>71372</v>
      </c>
      <c r="M452" s="10">
        <v>71513</v>
      </c>
      <c r="N452" s="10">
        <v>71831</v>
      </c>
      <c r="O452" s="10">
        <v>73078</v>
      </c>
      <c r="P452" s="10">
        <v>73853</v>
      </c>
      <c r="Q452" s="10">
        <v>75147</v>
      </c>
      <c r="R452" s="10">
        <v>75354</v>
      </c>
      <c r="S452" s="10">
        <v>75170</v>
      </c>
      <c r="T452" s="10">
        <v>74756</v>
      </c>
      <c r="U452" s="10">
        <v>74506</v>
      </c>
      <c r="V452" s="10">
        <v>73885</v>
      </c>
      <c r="W452" s="5">
        <v>73107</v>
      </c>
      <c r="X452" s="5">
        <v>72521</v>
      </c>
      <c r="Y452" s="5">
        <v>72345</v>
      </c>
      <c r="Z452" s="5">
        <v>72244</v>
      </c>
      <c r="AA452" s="5">
        <v>72171</v>
      </c>
      <c r="AB452" s="5">
        <v>72375</v>
      </c>
      <c r="AC452" s="5">
        <v>72561</v>
      </c>
    </row>
    <row r="453" spans="1:33" x14ac:dyDescent="0.25">
      <c r="A453" s="5">
        <v>613</v>
      </c>
      <c r="B453" s="10" t="s">
        <v>1179</v>
      </c>
      <c r="C453" s="10">
        <v>13799</v>
      </c>
      <c r="D453" s="10">
        <v>13785</v>
      </c>
      <c r="E453" s="10">
        <v>13913</v>
      </c>
      <c r="F453" s="10">
        <v>14121</v>
      </c>
      <c r="G453" s="10">
        <v>14181</v>
      </c>
      <c r="H453" s="10">
        <v>14350</v>
      </c>
      <c r="I453" s="10">
        <v>14920</v>
      </c>
      <c r="J453" s="10">
        <v>15141</v>
      </c>
      <c r="K453" s="10">
        <v>15325</v>
      </c>
      <c r="L453" s="10">
        <v>15249</v>
      </c>
      <c r="M453" s="10">
        <v>15395</v>
      </c>
      <c r="N453" s="10">
        <v>15805</v>
      </c>
      <c r="O453" s="10">
        <v>16420</v>
      </c>
      <c r="P453" s="10">
        <v>17721</v>
      </c>
      <c r="Q453" s="10">
        <v>18092</v>
      </c>
      <c r="R453" s="10">
        <v>18737</v>
      </c>
      <c r="S453" s="10">
        <v>19607</v>
      </c>
      <c r="T453" s="10">
        <v>20606</v>
      </c>
      <c r="U453" s="10">
        <v>21059</v>
      </c>
      <c r="V453" s="10">
        <v>21523</v>
      </c>
      <c r="W453" s="5">
        <v>22453</v>
      </c>
      <c r="X453" s="5">
        <v>22974</v>
      </c>
      <c r="Y453" s="5">
        <v>24191</v>
      </c>
      <c r="Z453" s="5">
        <v>24674</v>
      </c>
      <c r="AA453" s="5">
        <v>25003</v>
      </c>
      <c r="AB453" s="5">
        <v>25101</v>
      </c>
      <c r="AC453" s="5">
        <v>25069</v>
      </c>
      <c r="AD453" s="5">
        <v>25148</v>
      </c>
      <c r="AE453" s="5">
        <v>24985</v>
      </c>
      <c r="AF453" s="5">
        <v>25105</v>
      </c>
      <c r="AG453" s="5">
        <v>25218</v>
      </c>
    </row>
    <row r="454" spans="1:33" x14ac:dyDescent="0.25">
      <c r="A454" s="5">
        <v>614</v>
      </c>
      <c r="B454" s="10" t="s">
        <v>1180</v>
      </c>
      <c r="C454" s="10">
        <v>13311</v>
      </c>
      <c r="D454" s="10">
        <v>13531</v>
      </c>
      <c r="E454" s="10">
        <v>13583</v>
      </c>
      <c r="F454" s="10">
        <v>13639</v>
      </c>
      <c r="G454" s="10">
        <v>13772</v>
      </c>
      <c r="H454" s="10">
        <v>13749</v>
      </c>
      <c r="I454" s="10">
        <v>13780</v>
      </c>
      <c r="J454" s="10">
        <v>13643</v>
      </c>
      <c r="K454" s="10">
        <v>13810</v>
      </c>
      <c r="L454" s="10">
        <v>13936</v>
      </c>
      <c r="M454" s="10">
        <v>13921</v>
      </c>
      <c r="N454" s="10">
        <v>13924</v>
      </c>
      <c r="O454" s="10">
        <v>13857</v>
      </c>
      <c r="P454" s="10">
        <v>13899</v>
      </c>
      <c r="Q454" s="10">
        <v>14195</v>
      </c>
      <c r="R454" s="10">
        <v>14243</v>
      </c>
      <c r="S454" s="10">
        <v>14265</v>
      </c>
      <c r="T454" s="10">
        <v>14243</v>
      </c>
      <c r="U454" s="10">
        <v>14224</v>
      </c>
      <c r="V454" s="10">
        <v>14128</v>
      </c>
      <c r="W454" s="5">
        <v>14084</v>
      </c>
      <c r="X454" s="5">
        <v>14031</v>
      </c>
      <c r="Y454" s="5">
        <v>14057</v>
      </c>
      <c r="Z454" s="5">
        <v>13992</v>
      </c>
      <c r="AA454" s="5">
        <v>13901</v>
      </c>
      <c r="AB454" s="5">
        <v>13890</v>
      </c>
      <c r="AC454" s="5">
        <v>13964</v>
      </c>
      <c r="AD454" s="5">
        <v>14083</v>
      </c>
      <c r="AE454" s="5">
        <v>14197</v>
      </c>
      <c r="AF454" s="5">
        <v>14257</v>
      </c>
      <c r="AG454" s="5">
        <v>14508</v>
      </c>
    </row>
    <row r="455" spans="1:33" x14ac:dyDescent="0.25">
      <c r="A455" s="5">
        <v>617</v>
      </c>
      <c r="B455" s="10" t="s">
        <v>1181</v>
      </c>
      <c r="C455" s="10">
        <v>8627</v>
      </c>
      <c r="D455" s="10">
        <v>8633</v>
      </c>
      <c r="E455" s="10">
        <v>8606</v>
      </c>
      <c r="F455" s="10">
        <v>8672</v>
      </c>
      <c r="G455" s="10">
        <v>8644</v>
      </c>
      <c r="H455" s="10">
        <v>8670</v>
      </c>
      <c r="I455" s="10">
        <v>8738</v>
      </c>
      <c r="J455" s="10">
        <v>8792</v>
      </c>
      <c r="K455" s="10">
        <v>8801</v>
      </c>
      <c r="L455" s="10">
        <v>9010</v>
      </c>
      <c r="M455" s="10">
        <v>9318</v>
      </c>
      <c r="N455" s="10">
        <v>9452</v>
      </c>
      <c r="O455" s="10">
        <v>9501</v>
      </c>
      <c r="P455" s="10">
        <v>9389</v>
      </c>
      <c r="Q455" s="10">
        <v>9314</v>
      </c>
      <c r="R455" s="10">
        <v>9253</v>
      </c>
      <c r="S455" s="10">
        <v>9312</v>
      </c>
      <c r="T455" s="10">
        <v>9259</v>
      </c>
      <c r="U455" s="10">
        <v>9195</v>
      </c>
      <c r="V455" s="10">
        <v>9129</v>
      </c>
      <c r="W455" s="5">
        <v>9055</v>
      </c>
      <c r="X455" s="5">
        <v>8972</v>
      </c>
      <c r="Y455" s="5">
        <v>8916</v>
      </c>
      <c r="Z455" s="5">
        <v>8868</v>
      </c>
      <c r="AA455" s="5">
        <v>8848</v>
      </c>
      <c r="AB455" s="5">
        <v>8777</v>
      </c>
      <c r="AC455" s="5">
        <v>8683</v>
      </c>
      <c r="AD455" s="5">
        <v>8716</v>
      </c>
      <c r="AE455" s="5">
        <v>8766</v>
      </c>
      <c r="AF455" s="5">
        <v>8785</v>
      </c>
      <c r="AG455" s="5">
        <v>8793</v>
      </c>
    </row>
    <row r="456" spans="1:33" x14ac:dyDescent="0.25">
      <c r="A456" s="5">
        <v>619</v>
      </c>
      <c r="B456" s="10" t="s">
        <v>34</v>
      </c>
      <c r="C456" s="10">
        <v>3202</v>
      </c>
      <c r="D456" s="10">
        <v>3240</v>
      </c>
      <c r="E456" s="10">
        <v>3220</v>
      </c>
      <c r="F456" s="10">
        <v>3245</v>
      </c>
      <c r="G456" s="10">
        <v>3254</v>
      </c>
      <c r="H456" s="10">
        <v>3314</v>
      </c>
      <c r="I456" s="10">
        <v>3344</v>
      </c>
      <c r="J456" s="10">
        <v>3383</v>
      </c>
      <c r="K456" s="10">
        <v>3530</v>
      </c>
      <c r="L456" s="10">
        <v>3553</v>
      </c>
      <c r="M456" s="10">
        <v>3566</v>
      </c>
      <c r="N456" s="10">
        <v>3581</v>
      </c>
      <c r="O456" s="10">
        <v>3607</v>
      </c>
      <c r="P456" s="10">
        <v>3748</v>
      </c>
      <c r="Q456" s="10">
        <v>3763</v>
      </c>
      <c r="R456" s="10">
        <v>3768</v>
      </c>
      <c r="S456" s="10">
        <v>3813</v>
      </c>
      <c r="T456" s="10">
        <v>3881</v>
      </c>
      <c r="U456" s="10"/>
      <c r="V456" s="10"/>
    </row>
    <row r="457" spans="1:33" x14ac:dyDescent="0.25">
      <c r="A457" s="5">
        <v>620</v>
      </c>
      <c r="B457" s="10" t="s">
        <v>1182</v>
      </c>
      <c r="C457" s="10">
        <v>18731</v>
      </c>
      <c r="D457" s="10">
        <v>18704</v>
      </c>
      <c r="E457" s="10">
        <v>18919</v>
      </c>
      <c r="F457" s="10">
        <v>19174</v>
      </c>
      <c r="G457" s="10">
        <v>19214</v>
      </c>
      <c r="H457" s="10">
        <v>19347</v>
      </c>
      <c r="I457" s="10">
        <v>19265</v>
      </c>
      <c r="J457" s="10">
        <v>19259</v>
      </c>
      <c r="K457" s="10">
        <v>19303</v>
      </c>
      <c r="L457" s="10">
        <v>19266</v>
      </c>
      <c r="M457" s="10">
        <v>19239</v>
      </c>
      <c r="N457" s="10">
        <v>19213</v>
      </c>
      <c r="O457" s="10">
        <v>19230</v>
      </c>
      <c r="P457" s="10">
        <v>19261</v>
      </c>
      <c r="Q457" s="10">
        <v>19443</v>
      </c>
      <c r="R457" s="10">
        <v>19743</v>
      </c>
      <c r="S457" s="10">
        <v>19837</v>
      </c>
      <c r="T457" s="10">
        <v>19781</v>
      </c>
      <c r="U457" s="10">
        <v>19694</v>
      </c>
      <c r="V457" s="10">
        <v>19688</v>
      </c>
      <c r="W457" s="5">
        <v>19637</v>
      </c>
      <c r="X457" s="5">
        <v>19684</v>
      </c>
      <c r="Y457" s="5">
        <v>19647</v>
      </c>
      <c r="Z457" s="5">
        <v>19683</v>
      </c>
      <c r="AA457" s="5">
        <v>19670</v>
      </c>
      <c r="AB457" s="5">
        <v>19670</v>
      </c>
      <c r="AC457" s="5">
        <v>19596</v>
      </c>
      <c r="AD457" s="5">
        <v>19632</v>
      </c>
      <c r="AE457" s="5">
        <v>19513</v>
      </c>
      <c r="AF457" s="5">
        <v>19714</v>
      </c>
      <c r="AG457" s="5">
        <v>19967</v>
      </c>
    </row>
    <row r="458" spans="1:33" x14ac:dyDescent="0.25">
      <c r="A458" s="5">
        <v>622</v>
      </c>
      <c r="B458" s="10" t="s">
        <v>1183</v>
      </c>
      <c r="C458" s="10">
        <v>75023</v>
      </c>
      <c r="D458" s="10">
        <v>74480</v>
      </c>
      <c r="E458" s="10">
        <v>73852</v>
      </c>
      <c r="F458" s="10">
        <v>73719</v>
      </c>
      <c r="G458" s="10">
        <v>73893</v>
      </c>
      <c r="H458" s="10">
        <v>73774</v>
      </c>
      <c r="I458" s="10">
        <v>73820</v>
      </c>
      <c r="J458" s="10">
        <v>73992</v>
      </c>
      <c r="K458" s="10">
        <v>74271</v>
      </c>
      <c r="L458" s="10">
        <v>74352</v>
      </c>
      <c r="M458" s="10">
        <v>74250</v>
      </c>
      <c r="N458" s="10">
        <v>73728</v>
      </c>
      <c r="O458" s="10">
        <v>73535</v>
      </c>
      <c r="P458" s="10">
        <v>73675</v>
      </c>
      <c r="Q458" s="10">
        <v>73935</v>
      </c>
      <c r="R458" s="10">
        <v>74322</v>
      </c>
      <c r="S458" s="10">
        <v>74058</v>
      </c>
      <c r="T458" s="10">
        <v>73394</v>
      </c>
      <c r="U458" s="10">
        <v>72553</v>
      </c>
      <c r="V458" s="10">
        <v>71461</v>
      </c>
      <c r="W458" s="5">
        <v>70860</v>
      </c>
      <c r="X458" s="5">
        <v>70433</v>
      </c>
      <c r="Y458" s="5">
        <v>70533</v>
      </c>
      <c r="Z458" s="5">
        <v>71269</v>
      </c>
      <c r="AA458" s="5">
        <v>71042</v>
      </c>
      <c r="AB458" s="5">
        <v>70905</v>
      </c>
      <c r="AC458" s="5">
        <v>70981</v>
      </c>
      <c r="AD458" s="5">
        <v>71645</v>
      </c>
      <c r="AE458" s="5">
        <v>71808</v>
      </c>
      <c r="AF458" s="5">
        <v>71999</v>
      </c>
      <c r="AG458" s="5">
        <v>72050</v>
      </c>
    </row>
    <row r="459" spans="1:33" x14ac:dyDescent="0.25">
      <c r="A459" s="5">
        <v>623</v>
      </c>
      <c r="B459" s="10" t="s">
        <v>1184</v>
      </c>
      <c r="C459" s="10">
        <v>9549</v>
      </c>
      <c r="D459" s="10">
        <v>9503</v>
      </c>
      <c r="E459" s="10">
        <v>9424</v>
      </c>
      <c r="F459" s="10">
        <v>9385</v>
      </c>
      <c r="G459" s="10">
        <v>9460</v>
      </c>
      <c r="H459" s="10">
        <v>9564</v>
      </c>
      <c r="I459" s="10">
        <v>9626</v>
      </c>
      <c r="J459" s="10">
        <v>9652</v>
      </c>
      <c r="K459" s="10">
        <v>9771</v>
      </c>
      <c r="L459" s="10">
        <v>9792</v>
      </c>
      <c r="M459" s="10">
        <v>9843</v>
      </c>
      <c r="N459" s="10">
        <v>9840</v>
      </c>
      <c r="O459" s="10">
        <v>9772</v>
      </c>
      <c r="P459" s="10">
        <v>9814</v>
      </c>
      <c r="Q459" s="10">
        <v>9779</v>
      </c>
      <c r="R459" s="10">
        <v>9800</v>
      </c>
      <c r="S459" s="10">
        <v>9803</v>
      </c>
      <c r="T459" s="10">
        <v>9793</v>
      </c>
      <c r="U459" s="10">
        <v>9819</v>
      </c>
      <c r="V459" s="10">
        <v>9803</v>
      </c>
      <c r="W459" s="5">
        <v>9853</v>
      </c>
      <c r="X459" s="5">
        <v>9808</v>
      </c>
      <c r="Y459" s="5">
        <v>9753</v>
      </c>
      <c r="Z459" s="5">
        <v>9806</v>
      </c>
      <c r="AA459" s="5">
        <v>9773</v>
      </c>
      <c r="AB459" s="5">
        <v>9730</v>
      </c>
      <c r="AC459" s="5">
        <v>9694</v>
      </c>
    </row>
    <row r="460" spans="1:33" x14ac:dyDescent="0.25">
      <c r="A460" s="5">
        <v>624</v>
      </c>
      <c r="B460" s="10" t="s">
        <v>82</v>
      </c>
      <c r="C460" s="10">
        <v>40907</v>
      </c>
      <c r="D460" s="10">
        <v>40455</v>
      </c>
      <c r="E460" s="10">
        <v>40116</v>
      </c>
      <c r="F460" s="10">
        <v>39813</v>
      </c>
      <c r="G460" s="10">
        <v>39785</v>
      </c>
      <c r="H460" s="10">
        <v>39734</v>
      </c>
      <c r="I460" s="10">
        <v>39919</v>
      </c>
      <c r="J460" s="10">
        <v>39671</v>
      </c>
      <c r="K460" s="10">
        <v>39380</v>
      </c>
      <c r="L460" s="10">
        <v>39357</v>
      </c>
      <c r="M460" s="10">
        <v>39099</v>
      </c>
      <c r="N460" s="10">
        <v>38549</v>
      </c>
      <c r="O460" s="10">
        <v>38496</v>
      </c>
      <c r="P460" s="10">
        <v>38657</v>
      </c>
      <c r="Q460" s="10"/>
      <c r="R460" s="10"/>
      <c r="S460" s="10"/>
      <c r="T460" s="10"/>
      <c r="U460" s="10"/>
      <c r="V460" s="10"/>
    </row>
    <row r="461" spans="1:33" x14ac:dyDescent="0.25">
      <c r="A461" s="5">
        <v>625</v>
      </c>
      <c r="B461" s="10" t="s">
        <v>32</v>
      </c>
      <c r="C461" s="10">
        <v>9211</v>
      </c>
      <c r="D461" s="10">
        <v>9621</v>
      </c>
      <c r="E461" s="10">
        <v>9887</v>
      </c>
      <c r="F461" s="10">
        <v>10439</v>
      </c>
      <c r="G461" s="10">
        <v>10810</v>
      </c>
      <c r="H461" s="10">
        <v>11120</v>
      </c>
      <c r="I461" s="10">
        <v>11185</v>
      </c>
      <c r="J461" s="10">
        <v>11274</v>
      </c>
      <c r="K461" s="10">
        <v>11615</v>
      </c>
      <c r="L461" s="10">
        <v>11883</v>
      </c>
      <c r="M461" s="10">
        <v>12097</v>
      </c>
      <c r="N461" s="10">
        <v>12757</v>
      </c>
      <c r="O461" s="10">
        <v>13557</v>
      </c>
      <c r="P461" s="10">
        <v>13898</v>
      </c>
      <c r="Q461" s="10">
        <v>14315</v>
      </c>
      <c r="R461" s="10">
        <v>14444</v>
      </c>
      <c r="S461" s="10">
        <v>14792</v>
      </c>
      <c r="T461" s="10">
        <v>14918</v>
      </c>
      <c r="U461" s="10"/>
      <c r="V461" s="10"/>
    </row>
    <row r="462" spans="1:33" x14ac:dyDescent="0.25">
      <c r="A462" s="5">
        <v>626</v>
      </c>
      <c r="B462" s="10" t="s">
        <v>1185</v>
      </c>
      <c r="C462" s="10">
        <v>22315</v>
      </c>
      <c r="D462" s="10">
        <v>22267</v>
      </c>
      <c r="E462" s="10">
        <v>22325</v>
      </c>
      <c r="F462" s="10">
        <v>22207</v>
      </c>
      <c r="G462" s="10">
        <v>22200</v>
      </c>
      <c r="H462" s="10">
        <v>22435</v>
      </c>
      <c r="I462" s="10">
        <v>22614</v>
      </c>
      <c r="J462" s="10">
        <v>22683</v>
      </c>
      <c r="K462" s="10">
        <v>22727</v>
      </c>
      <c r="L462" s="10">
        <v>22906</v>
      </c>
      <c r="M462" s="10">
        <v>22913</v>
      </c>
      <c r="N462" s="10">
        <v>22801</v>
      </c>
      <c r="O462" s="10">
        <v>22662</v>
      </c>
      <c r="P462" s="10">
        <v>22621</v>
      </c>
      <c r="Q462" s="10">
        <v>22558</v>
      </c>
      <c r="R462" s="10">
        <v>22542</v>
      </c>
      <c r="S462" s="10">
        <v>22505</v>
      </c>
      <c r="T462" s="10">
        <v>22712</v>
      </c>
      <c r="U462" s="10">
        <v>22887</v>
      </c>
      <c r="V462" s="10">
        <v>22785</v>
      </c>
      <c r="W462" s="5">
        <v>22861</v>
      </c>
      <c r="X462" s="5">
        <v>22996</v>
      </c>
      <c r="Y462" s="5">
        <v>23462</v>
      </c>
      <c r="Z462" s="5">
        <v>23865</v>
      </c>
      <c r="AA462" s="5">
        <v>24310</v>
      </c>
      <c r="AB462" s="5">
        <v>24658</v>
      </c>
      <c r="AC462" s="5">
        <v>24951</v>
      </c>
      <c r="AD462" s="5">
        <v>25150</v>
      </c>
      <c r="AE462" s="5">
        <v>25211</v>
      </c>
      <c r="AF462" s="5">
        <v>25315</v>
      </c>
      <c r="AG462" s="5">
        <v>25453</v>
      </c>
    </row>
    <row r="463" spans="1:33" x14ac:dyDescent="0.25">
      <c r="A463" s="5">
        <v>627</v>
      </c>
      <c r="B463" s="10" t="s">
        <v>1186</v>
      </c>
      <c r="C463" s="10">
        <v>24326</v>
      </c>
      <c r="D463" s="10">
        <v>24652</v>
      </c>
      <c r="E463" s="10">
        <v>25088</v>
      </c>
      <c r="F463" s="10">
        <v>25172</v>
      </c>
      <c r="G463" s="10">
        <v>25409</v>
      </c>
      <c r="H463" s="10">
        <v>25653</v>
      </c>
      <c r="I463" s="10">
        <v>25963</v>
      </c>
      <c r="J463" s="10">
        <v>25937</v>
      </c>
      <c r="K463" s="10">
        <v>25876</v>
      </c>
      <c r="L463" s="10">
        <v>26129</v>
      </c>
      <c r="M463" s="10">
        <v>26678</v>
      </c>
      <c r="N463" s="10">
        <v>26803</v>
      </c>
      <c r="O463" s="10">
        <v>26644</v>
      </c>
      <c r="P463" s="10">
        <v>26843</v>
      </c>
      <c r="Q463" s="10">
        <v>26884</v>
      </c>
      <c r="R463" s="10">
        <v>26797</v>
      </c>
      <c r="S463" s="10">
        <v>26304</v>
      </c>
      <c r="T463" s="10">
        <v>26217</v>
      </c>
      <c r="U463" s="10">
        <v>26062</v>
      </c>
      <c r="V463" s="10">
        <v>25896</v>
      </c>
      <c r="W463" s="5">
        <v>25638</v>
      </c>
      <c r="X463" s="5">
        <v>25436</v>
      </c>
      <c r="Y463" s="5">
        <v>25400</v>
      </c>
      <c r="Z463" s="5">
        <v>25337</v>
      </c>
      <c r="AA463" s="5">
        <v>25280</v>
      </c>
      <c r="AB463" s="5">
        <v>25217</v>
      </c>
      <c r="AC463" s="5">
        <v>25508</v>
      </c>
      <c r="AD463" s="5">
        <v>25657</v>
      </c>
      <c r="AE463" s="5">
        <v>26072</v>
      </c>
      <c r="AF463" s="5">
        <v>26536</v>
      </c>
      <c r="AG463" s="5">
        <v>27578</v>
      </c>
    </row>
    <row r="464" spans="1:33" x14ac:dyDescent="0.25">
      <c r="A464" s="5">
        <v>628</v>
      </c>
      <c r="B464" s="10" t="s">
        <v>33</v>
      </c>
      <c r="C464" s="10">
        <v>5105</v>
      </c>
      <c r="D464" s="10">
        <v>5115</v>
      </c>
      <c r="E464" s="10">
        <v>5141</v>
      </c>
      <c r="F464" s="10">
        <v>5118</v>
      </c>
      <c r="G464" s="10">
        <v>5102</v>
      </c>
      <c r="H464" s="10">
        <v>5140</v>
      </c>
      <c r="I464" s="10">
        <v>5148</v>
      </c>
      <c r="J464" s="10">
        <v>5100</v>
      </c>
      <c r="K464" s="10">
        <v>5230</v>
      </c>
      <c r="L464" s="10">
        <v>5317</v>
      </c>
      <c r="M464" s="10">
        <v>5327</v>
      </c>
      <c r="N464" s="10">
        <v>5302</v>
      </c>
      <c r="O464" s="10">
        <v>5238</v>
      </c>
      <c r="P464" s="10">
        <v>5159</v>
      </c>
      <c r="Q464" s="10">
        <v>5058</v>
      </c>
      <c r="R464" s="10">
        <v>4985</v>
      </c>
      <c r="S464" s="10">
        <v>4977</v>
      </c>
      <c r="T464" s="10">
        <v>4901</v>
      </c>
      <c r="U464" s="10"/>
      <c r="V464" s="10"/>
    </row>
    <row r="465" spans="1:33" x14ac:dyDescent="0.25">
      <c r="A465" s="5">
        <v>629</v>
      </c>
      <c r="B465" s="10" t="s">
        <v>1187</v>
      </c>
      <c r="C465" s="10">
        <v>26044</v>
      </c>
      <c r="D465" s="10">
        <v>25972</v>
      </c>
      <c r="E465" s="10">
        <v>26159</v>
      </c>
      <c r="F465" s="10">
        <v>26218</v>
      </c>
      <c r="G465" s="10">
        <v>26065</v>
      </c>
      <c r="H465" s="10">
        <v>26058</v>
      </c>
      <c r="I465" s="10">
        <v>25754</v>
      </c>
      <c r="J465" s="10">
        <v>25830</v>
      </c>
      <c r="K465" s="10">
        <v>25840</v>
      </c>
      <c r="L465" s="10">
        <v>26195</v>
      </c>
      <c r="M465" s="10">
        <v>26144</v>
      </c>
      <c r="N465" s="10">
        <v>26063</v>
      </c>
      <c r="O465" s="10">
        <v>25999</v>
      </c>
      <c r="P465" s="10">
        <v>26019</v>
      </c>
      <c r="Q465" s="10">
        <v>25801</v>
      </c>
      <c r="R465" s="10">
        <v>25662</v>
      </c>
      <c r="S465" s="10">
        <v>25506</v>
      </c>
      <c r="T465" s="10">
        <v>25557</v>
      </c>
      <c r="U465" s="10">
        <v>25622</v>
      </c>
      <c r="V465" s="10">
        <v>25608</v>
      </c>
      <c r="W465" s="5">
        <v>25763</v>
      </c>
      <c r="X465" s="5">
        <v>25909</v>
      </c>
      <c r="Y465" s="5">
        <v>25816</v>
      </c>
      <c r="Z465" s="5">
        <v>25830</v>
      </c>
      <c r="AA465" s="5">
        <v>25762</v>
      </c>
      <c r="AB465" s="5">
        <v>25656</v>
      </c>
      <c r="AC465" s="5">
        <v>25675</v>
      </c>
      <c r="AD465" s="5">
        <v>25731</v>
      </c>
      <c r="AE465" s="5">
        <v>25885</v>
      </c>
      <c r="AF465" s="5">
        <v>26055</v>
      </c>
      <c r="AG465" s="5">
        <v>26084</v>
      </c>
    </row>
    <row r="466" spans="1:33" x14ac:dyDescent="0.25">
      <c r="A466" s="5">
        <v>630</v>
      </c>
      <c r="B466" s="10" t="s">
        <v>63</v>
      </c>
      <c r="C466" s="10">
        <v>15061</v>
      </c>
      <c r="D466" s="10">
        <v>15295</v>
      </c>
      <c r="E466" s="10">
        <v>15481</v>
      </c>
      <c r="F466" s="10">
        <v>15674</v>
      </c>
      <c r="G466" s="10">
        <v>15773</v>
      </c>
      <c r="H466" s="10">
        <v>15963</v>
      </c>
      <c r="I466" s="10">
        <v>15018</v>
      </c>
      <c r="J466" s="10">
        <v>15075</v>
      </c>
      <c r="K466" s="10">
        <v>15135</v>
      </c>
      <c r="L466" s="10">
        <v>15207</v>
      </c>
      <c r="M466" s="10">
        <v>15168</v>
      </c>
      <c r="N466" s="10">
        <v>15167</v>
      </c>
      <c r="O466" s="10">
        <v>15262</v>
      </c>
      <c r="P466" s="10">
        <v>15651</v>
      </c>
      <c r="Q466" s="10">
        <v>15989</v>
      </c>
      <c r="R466" s="10">
        <v>16316</v>
      </c>
      <c r="S466" s="10"/>
      <c r="T466" s="10"/>
      <c r="U466" s="10"/>
      <c r="V466" s="10"/>
    </row>
    <row r="467" spans="1:33" x14ac:dyDescent="0.25">
      <c r="A467" s="5">
        <v>632</v>
      </c>
      <c r="B467" s="10" t="s">
        <v>1188</v>
      </c>
      <c r="C467" s="10">
        <v>27781</v>
      </c>
      <c r="D467" s="10">
        <v>34166</v>
      </c>
      <c r="E467" s="10">
        <v>34713</v>
      </c>
      <c r="F467" s="10">
        <v>35003</v>
      </c>
      <c r="G467" s="10">
        <v>35211</v>
      </c>
      <c r="H467" s="10">
        <v>35361</v>
      </c>
      <c r="I467" s="10">
        <v>35776</v>
      </c>
      <c r="J467" s="10">
        <v>36290</v>
      </c>
      <c r="K467" s="10">
        <v>36606</v>
      </c>
      <c r="L467" s="10">
        <v>37068</v>
      </c>
      <c r="M467" s="10">
        <v>37640</v>
      </c>
      <c r="N467" s="10">
        <v>37629</v>
      </c>
      <c r="O467" s="10">
        <v>38095</v>
      </c>
      <c r="P467" s="10">
        <v>46921</v>
      </c>
      <c r="Q467" s="10">
        <v>47549</v>
      </c>
      <c r="R467" s="10">
        <v>47762</v>
      </c>
      <c r="S467" s="10">
        <v>48096</v>
      </c>
      <c r="T467" s="10">
        <v>48118</v>
      </c>
      <c r="U467" s="10">
        <v>47912</v>
      </c>
      <c r="V467" s="10">
        <v>48016</v>
      </c>
      <c r="W467" s="5">
        <v>48383</v>
      </c>
      <c r="X467" s="5">
        <v>48885</v>
      </c>
      <c r="Y467" s="5">
        <v>49334</v>
      </c>
      <c r="Z467" s="5">
        <v>49748</v>
      </c>
      <c r="AA467" s="5">
        <v>50052</v>
      </c>
      <c r="AB467" s="5">
        <v>50346</v>
      </c>
      <c r="AC467" s="5">
        <v>50577</v>
      </c>
      <c r="AD467" s="5">
        <v>50631</v>
      </c>
      <c r="AE467" s="5">
        <v>51161</v>
      </c>
      <c r="AF467" s="5">
        <v>51513</v>
      </c>
      <c r="AG467" s="5">
        <v>51758</v>
      </c>
    </row>
    <row r="468" spans="1:33" x14ac:dyDescent="0.25">
      <c r="A468" s="5">
        <v>633</v>
      </c>
      <c r="B468" s="10" t="s">
        <v>337</v>
      </c>
      <c r="C468" s="10">
        <v>5142</v>
      </c>
      <c r="D468" s="10">
        <v>5119</v>
      </c>
      <c r="E468" s="10">
        <v>5142</v>
      </c>
      <c r="F468" s="10"/>
      <c r="G468" s="10"/>
      <c r="H468" s="10"/>
      <c r="I468" s="10"/>
      <c r="J468" s="10"/>
      <c r="K468" s="10"/>
      <c r="L468" s="10"/>
      <c r="M468" s="10"/>
      <c r="N468" s="10"/>
      <c r="O468" s="10"/>
      <c r="P468" s="10"/>
      <c r="Q468" s="10"/>
      <c r="R468" s="10"/>
      <c r="S468" s="10"/>
      <c r="T468" s="10"/>
      <c r="U468" s="10"/>
      <c r="V468" s="10"/>
    </row>
    <row r="469" spans="1:33" x14ac:dyDescent="0.25">
      <c r="A469" s="5">
        <v>635</v>
      </c>
      <c r="B469" s="10" t="s">
        <v>338</v>
      </c>
      <c r="C469" s="10">
        <v>2790</v>
      </c>
      <c r="D469" s="10">
        <v>2854</v>
      </c>
      <c r="E469" s="10">
        <v>2872</v>
      </c>
      <c r="F469" s="10"/>
      <c r="G469" s="10"/>
      <c r="H469" s="10"/>
      <c r="I469" s="10"/>
      <c r="J469" s="10"/>
      <c r="K469" s="10"/>
      <c r="L469" s="10"/>
      <c r="M469" s="10"/>
      <c r="N469" s="10"/>
      <c r="O469" s="10"/>
      <c r="P469" s="10"/>
      <c r="Q469" s="10"/>
      <c r="R469" s="10"/>
      <c r="S469" s="10"/>
      <c r="T469" s="10"/>
      <c r="U469" s="10"/>
      <c r="V469" s="10"/>
    </row>
    <row r="470" spans="1:33" x14ac:dyDescent="0.25">
      <c r="A470" s="5">
        <v>636</v>
      </c>
      <c r="B470" s="10" t="s">
        <v>331</v>
      </c>
      <c r="C470" s="10">
        <v>6388</v>
      </c>
      <c r="D470" s="10">
        <v>6424</v>
      </c>
      <c r="E470" s="10">
        <v>6419</v>
      </c>
      <c r="F470" s="10"/>
      <c r="G470" s="10"/>
      <c r="H470" s="10"/>
      <c r="I470" s="10"/>
      <c r="J470" s="10"/>
      <c r="K470" s="10"/>
      <c r="L470" s="10"/>
      <c r="M470" s="10"/>
      <c r="N470" s="10"/>
      <c r="O470" s="10"/>
      <c r="P470" s="10"/>
      <c r="Q470" s="10"/>
      <c r="R470" s="10"/>
      <c r="S470" s="10"/>
      <c r="T470" s="10"/>
      <c r="U470" s="10"/>
      <c r="V470" s="10"/>
    </row>
    <row r="471" spans="1:33" x14ac:dyDescent="0.25">
      <c r="A471" s="5">
        <v>637</v>
      </c>
      <c r="B471" s="10" t="s">
        <v>1189</v>
      </c>
      <c r="C471" s="10">
        <v>88241</v>
      </c>
      <c r="D471" s="10">
        <v>92542</v>
      </c>
      <c r="E471" s="10">
        <v>96292</v>
      </c>
      <c r="F471" s="10">
        <v>99092</v>
      </c>
      <c r="G471" s="10">
        <v>100623</v>
      </c>
      <c r="H471" s="10">
        <v>102937</v>
      </c>
      <c r="I471" s="10">
        <v>103420</v>
      </c>
      <c r="J471" s="10">
        <v>105009</v>
      </c>
      <c r="K471" s="10">
        <v>106581</v>
      </c>
      <c r="L471" s="10">
        <v>107597</v>
      </c>
      <c r="M471" s="10">
        <v>108199</v>
      </c>
      <c r="N471" s="10">
        <v>108899</v>
      </c>
      <c r="O471" s="10">
        <v>109941</v>
      </c>
      <c r="P471" s="10">
        <v>110129</v>
      </c>
      <c r="Q471" s="10">
        <v>110500</v>
      </c>
      <c r="R471" s="10">
        <v>112594</v>
      </c>
      <c r="S471" s="10">
        <v>114216</v>
      </c>
      <c r="T471" s="10">
        <v>115792</v>
      </c>
      <c r="U471" s="10">
        <v>116979</v>
      </c>
      <c r="V471" s="10">
        <v>118024</v>
      </c>
      <c r="W471" s="5">
        <v>119504</v>
      </c>
      <c r="X471" s="5">
        <v>120881</v>
      </c>
      <c r="Y471" s="5">
        <v>121532</v>
      </c>
      <c r="Z471" s="5">
        <v>121911</v>
      </c>
      <c r="AA471" s="5">
        <v>122331</v>
      </c>
      <c r="AB471" s="5">
        <v>123092</v>
      </c>
      <c r="AC471" s="5">
        <v>123561</v>
      </c>
      <c r="AD471" s="5">
        <v>124025</v>
      </c>
      <c r="AE471" s="5">
        <v>124107</v>
      </c>
      <c r="AF471" s="5">
        <v>124763</v>
      </c>
      <c r="AG471" s="5">
        <v>124695</v>
      </c>
    </row>
    <row r="472" spans="1:33" x14ac:dyDescent="0.25">
      <c r="A472" s="5">
        <v>638</v>
      </c>
      <c r="B472" s="10" t="s">
        <v>1190</v>
      </c>
      <c r="C472" s="10">
        <v>8282</v>
      </c>
      <c r="D472" s="10">
        <v>8372</v>
      </c>
      <c r="E472" s="10">
        <v>8457</v>
      </c>
      <c r="F472" s="10">
        <v>8423</v>
      </c>
      <c r="G472" s="10">
        <v>8485</v>
      </c>
      <c r="H472" s="10">
        <v>8500</v>
      </c>
      <c r="I472" s="10">
        <v>8544</v>
      </c>
      <c r="J472" s="10">
        <v>8507</v>
      </c>
      <c r="K472" s="10">
        <v>8542</v>
      </c>
      <c r="L472" s="10">
        <v>8602</v>
      </c>
      <c r="M472" s="10">
        <v>8616</v>
      </c>
      <c r="N472" s="10">
        <v>8601</v>
      </c>
      <c r="O472" s="10">
        <v>8679</v>
      </c>
      <c r="P472" s="10">
        <v>8683</v>
      </c>
      <c r="Q472" s="10">
        <v>8659</v>
      </c>
      <c r="R472" s="10">
        <v>8593</v>
      </c>
      <c r="S472" s="10">
        <v>8526</v>
      </c>
      <c r="T472" s="10">
        <v>8509</v>
      </c>
      <c r="U472" s="10">
        <v>8501</v>
      </c>
      <c r="V472" s="10">
        <v>8400</v>
      </c>
      <c r="W472" s="5">
        <v>8303</v>
      </c>
      <c r="X472" s="5">
        <v>8193</v>
      </c>
      <c r="Y472" s="5">
        <v>8118</v>
      </c>
      <c r="Z472" s="5">
        <v>8130</v>
      </c>
      <c r="AA472" s="5">
        <v>8171</v>
      </c>
      <c r="AB472" s="5">
        <v>8122</v>
      </c>
      <c r="AC472" s="5">
        <v>8075</v>
      </c>
      <c r="AD472" s="5">
        <v>8114</v>
      </c>
      <c r="AE472" s="5">
        <v>8119</v>
      </c>
      <c r="AF472" s="5">
        <v>8367</v>
      </c>
      <c r="AG472" s="5">
        <v>8430</v>
      </c>
    </row>
    <row r="473" spans="1:33" x14ac:dyDescent="0.25">
      <c r="A473" s="5">
        <v>642</v>
      </c>
      <c r="B473" s="5" t="s">
        <v>1191</v>
      </c>
      <c r="C473" s="5">
        <v>41114</v>
      </c>
      <c r="D473" s="5">
        <v>41357</v>
      </c>
      <c r="E473" s="5">
        <v>41884</v>
      </c>
      <c r="F473" s="5">
        <v>42046</v>
      </c>
      <c r="G473" s="5">
        <v>42429</v>
      </c>
      <c r="H473" s="5">
        <v>42684</v>
      </c>
      <c r="I473" s="5">
        <v>42690</v>
      </c>
      <c r="J473" s="5">
        <v>42596</v>
      </c>
      <c r="K473" s="5">
        <v>42348</v>
      </c>
      <c r="L473" s="5">
        <v>42129</v>
      </c>
      <c r="M473" s="5">
        <v>41992</v>
      </c>
      <c r="N473" s="5">
        <v>41609</v>
      </c>
      <c r="O473" s="5">
        <v>41515</v>
      </c>
      <c r="P473" s="5">
        <v>41409</v>
      </c>
      <c r="Q473" s="5">
        <v>41473</v>
      </c>
      <c r="R473" s="5">
        <v>45071</v>
      </c>
      <c r="S473" s="5">
        <v>45384</v>
      </c>
      <c r="T473" s="5">
        <v>45209</v>
      </c>
      <c r="U473" s="5">
        <v>44588</v>
      </c>
      <c r="V473" s="5">
        <v>44400</v>
      </c>
      <c r="W473" s="5">
        <v>44472</v>
      </c>
      <c r="X473" s="5">
        <v>44312</v>
      </c>
      <c r="Y473" s="5">
        <v>44404</v>
      </c>
      <c r="Z473" s="5">
        <v>44445</v>
      </c>
      <c r="AA473" s="5">
        <v>44499</v>
      </c>
      <c r="AB473" s="5">
        <v>44610</v>
      </c>
      <c r="AC473" s="5">
        <v>44547</v>
      </c>
      <c r="AD473" s="5">
        <v>44501</v>
      </c>
      <c r="AE473" s="5">
        <v>44454</v>
      </c>
      <c r="AF473" s="5">
        <v>44417</v>
      </c>
      <c r="AG473" s="5">
        <v>44586</v>
      </c>
    </row>
    <row r="474" spans="1:33" x14ac:dyDescent="0.25">
      <c r="A474" s="5">
        <v>643</v>
      </c>
      <c r="B474" s="10" t="s">
        <v>1192</v>
      </c>
      <c r="C474" s="10">
        <v>14394</v>
      </c>
      <c r="D474" s="10">
        <v>14491</v>
      </c>
      <c r="E474" s="10">
        <v>14604</v>
      </c>
      <c r="F474" s="10">
        <v>14567</v>
      </c>
      <c r="G474" s="10">
        <v>14658</v>
      </c>
      <c r="H474" s="10">
        <v>14673</v>
      </c>
      <c r="I474" s="10">
        <v>14652</v>
      </c>
      <c r="J474" s="10">
        <v>14683</v>
      </c>
      <c r="K474" s="10">
        <v>14833</v>
      </c>
      <c r="L474" s="10">
        <v>14860</v>
      </c>
      <c r="M474" s="10">
        <v>14843</v>
      </c>
      <c r="N474" s="10">
        <v>14870</v>
      </c>
      <c r="O474" s="10">
        <v>14809</v>
      </c>
      <c r="P474" s="10">
        <v>14894</v>
      </c>
      <c r="Q474" s="10">
        <v>14910</v>
      </c>
      <c r="R474" s="10">
        <v>14860</v>
      </c>
      <c r="S474" s="10">
        <v>14831</v>
      </c>
      <c r="T474" s="10">
        <v>14768</v>
      </c>
      <c r="U474" s="10">
        <v>14690</v>
      </c>
      <c r="V474" s="10">
        <v>14521</v>
      </c>
      <c r="W474" s="5">
        <v>14308</v>
      </c>
      <c r="X474" s="5">
        <v>14191</v>
      </c>
      <c r="Y474" s="5">
        <v>14087</v>
      </c>
      <c r="Z474" s="5">
        <v>13994</v>
      </c>
      <c r="AA474" s="5">
        <v>13992</v>
      </c>
      <c r="AB474" s="5">
        <v>14131</v>
      </c>
      <c r="AC474" s="5">
        <v>14075</v>
      </c>
    </row>
    <row r="475" spans="1:33" x14ac:dyDescent="0.25">
      <c r="A475" s="5">
        <v>644</v>
      </c>
      <c r="B475" s="10" t="s">
        <v>1193</v>
      </c>
      <c r="C475" s="10">
        <v>8039</v>
      </c>
      <c r="D475" s="10">
        <v>8122</v>
      </c>
      <c r="E475" s="10">
        <v>8120</v>
      </c>
      <c r="F475" s="10">
        <v>8191</v>
      </c>
      <c r="G475" s="10">
        <v>8244</v>
      </c>
      <c r="H475" s="10">
        <v>8237</v>
      </c>
      <c r="I475" s="10">
        <v>8285</v>
      </c>
      <c r="J475" s="10">
        <v>8346</v>
      </c>
      <c r="K475" s="10">
        <v>8283</v>
      </c>
      <c r="L475" s="10">
        <v>8277</v>
      </c>
      <c r="M475" s="10">
        <v>8214</v>
      </c>
      <c r="N475" s="10">
        <v>8138</v>
      </c>
      <c r="O475" s="10">
        <v>8098</v>
      </c>
      <c r="P475" s="10">
        <v>8103</v>
      </c>
      <c r="Q475" s="10">
        <v>8150</v>
      </c>
      <c r="R475" s="10">
        <v>8119</v>
      </c>
      <c r="S475" s="10">
        <v>8095</v>
      </c>
      <c r="T475" s="10">
        <v>8069</v>
      </c>
      <c r="U475" s="10">
        <v>8105</v>
      </c>
      <c r="V475" s="10">
        <v>8187</v>
      </c>
      <c r="W475" s="5">
        <v>8156</v>
      </c>
      <c r="X475" s="5">
        <v>8144</v>
      </c>
      <c r="Y475" s="5">
        <v>8151</v>
      </c>
      <c r="Z475" s="5">
        <v>8141</v>
      </c>
      <c r="AA475" s="5">
        <v>8049</v>
      </c>
      <c r="AB475" s="5">
        <v>8147</v>
      </c>
      <c r="AC475" s="5">
        <v>8211</v>
      </c>
    </row>
    <row r="476" spans="1:33" x14ac:dyDescent="0.25">
      <c r="A476" s="5">
        <v>645</v>
      </c>
      <c r="B476" s="10" t="s">
        <v>886</v>
      </c>
      <c r="C476" s="10"/>
      <c r="D476" s="10"/>
      <c r="E476" s="10"/>
      <c r="F476" s="10">
        <v>10844</v>
      </c>
      <c r="G476" s="10">
        <v>10856</v>
      </c>
      <c r="H476" s="10">
        <v>10832</v>
      </c>
      <c r="I476" s="10">
        <v>10844</v>
      </c>
      <c r="J476" s="10">
        <v>10788</v>
      </c>
      <c r="K476" s="10">
        <v>10808</v>
      </c>
      <c r="L476" s="10">
        <v>10836</v>
      </c>
      <c r="M476" s="10">
        <v>10845</v>
      </c>
      <c r="N476" s="10">
        <v>10762</v>
      </c>
      <c r="O476" s="10">
        <v>10747</v>
      </c>
      <c r="P476" s="10">
        <v>10680</v>
      </c>
      <c r="Q476" s="10">
        <v>10643</v>
      </c>
      <c r="R476" s="10">
        <v>10653</v>
      </c>
      <c r="S476" s="10">
        <v>10692</v>
      </c>
      <c r="T476" s="10">
        <v>10747</v>
      </c>
      <c r="U476" s="10">
        <v>10797</v>
      </c>
      <c r="V476" s="10">
        <v>10689</v>
      </c>
      <c r="W476" s="5">
        <v>10771</v>
      </c>
    </row>
    <row r="477" spans="1:33" x14ac:dyDescent="0.25">
      <c r="A477" s="5">
        <v>646</v>
      </c>
      <c r="B477" s="10" t="s">
        <v>1194</v>
      </c>
      <c r="C477" s="10"/>
      <c r="D477" s="10"/>
      <c r="E477" s="10"/>
      <c r="F477" s="10">
        <v>19713</v>
      </c>
      <c r="G477" s="10">
        <v>19620</v>
      </c>
      <c r="H477" s="10"/>
      <c r="I477" s="10"/>
      <c r="J477" s="10"/>
      <c r="K477" s="10"/>
      <c r="L477" s="10"/>
      <c r="M477" s="10"/>
      <c r="N477" s="10"/>
      <c r="O477" s="10"/>
      <c r="P477" s="10"/>
      <c r="Q477" s="10"/>
      <c r="R477" s="10"/>
      <c r="S477" s="10"/>
      <c r="T477" s="10"/>
      <c r="U477" s="10"/>
      <c r="V477" s="10"/>
    </row>
    <row r="478" spans="1:33" x14ac:dyDescent="0.25">
      <c r="A478" s="5">
        <v>647</v>
      </c>
      <c r="B478" s="10" t="s">
        <v>1195</v>
      </c>
      <c r="C478" s="10"/>
      <c r="D478" s="10"/>
      <c r="E478" s="10"/>
      <c r="F478" s="10">
        <v>9871</v>
      </c>
      <c r="G478" s="10">
        <v>9987</v>
      </c>
      <c r="H478" s="10"/>
      <c r="I478" s="10"/>
      <c r="J478" s="10"/>
      <c r="K478" s="10"/>
      <c r="L478" s="10"/>
      <c r="M478" s="10"/>
      <c r="N478" s="10"/>
      <c r="O478" s="10"/>
      <c r="P478" s="10"/>
      <c r="Q478" s="10"/>
      <c r="R478" s="10"/>
      <c r="S478" s="10"/>
      <c r="T478" s="10"/>
      <c r="U478" s="10"/>
      <c r="V478" s="10"/>
    </row>
    <row r="479" spans="1:33" x14ac:dyDescent="0.25">
      <c r="A479" s="5">
        <v>648</v>
      </c>
      <c r="B479" s="10" t="s">
        <v>260</v>
      </c>
      <c r="C479" s="10">
        <v>3821</v>
      </c>
      <c r="D479" s="10">
        <v>3784</v>
      </c>
      <c r="E479" s="10">
        <v>3736</v>
      </c>
      <c r="F479" s="10">
        <v>3710</v>
      </c>
      <c r="G479" s="10">
        <v>3720</v>
      </c>
      <c r="H479" s="10">
        <v>3658</v>
      </c>
      <c r="I479" s="10">
        <v>3646</v>
      </c>
      <c r="J479" s="10"/>
      <c r="K479" s="10"/>
      <c r="L479" s="10"/>
      <c r="M479" s="10"/>
      <c r="N479" s="10"/>
      <c r="O479" s="10"/>
      <c r="P479" s="10"/>
      <c r="Q479" s="10"/>
      <c r="R479" s="10"/>
      <c r="S479" s="10"/>
      <c r="T479" s="10"/>
      <c r="U479" s="10"/>
      <c r="V479" s="10"/>
    </row>
    <row r="480" spans="1:33" x14ac:dyDescent="0.25">
      <c r="A480" s="5">
        <v>649</v>
      </c>
      <c r="B480" s="10" t="s">
        <v>246</v>
      </c>
      <c r="C480" s="10">
        <v>4459</v>
      </c>
      <c r="D480" s="10">
        <v>4570</v>
      </c>
      <c r="E480" s="10">
        <v>4629</v>
      </c>
      <c r="F480" s="10">
        <v>4734</v>
      </c>
      <c r="G480" s="10">
        <v>4779</v>
      </c>
      <c r="H480" s="10">
        <v>4810</v>
      </c>
      <c r="I480" s="10">
        <v>4921</v>
      </c>
      <c r="J480" s="10">
        <v>4957</v>
      </c>
      <c r="K480" s="10">
        <v>5024</v>
      </c>
      <c r="L480" s="10"/>
      <c r="M480" s="10"/>
      <c r="N480" s="10"/>
      <c r="O480" s="10"/>
      <c r="P480" s="10"/>
      <c r="Q480" s="10"/>
      <c r="R480" s="10"/>
      <c r="S480" s="10"/>
      <c r="T480" s="10"/>
      <c r="U480" s="10"/>
      <c r="V480" s="10"/>
    </row>
    <row r="481" spans="1:33" x14ac:dyDescent="0.25">
      <c r="A481" s="5">
        <v>650</v>
      </c>
      <c r="B481" s="10" t="s">
        <v>75</v>
      </c>
      <c r="C481" s="10">
        <v>12274</v>
      </c>
      <c r="D481" s="10">
        <v>12219</v>
      </c>
      <c r="E481" s="10">
        <v>12126</v>
      </c>
      <c r="F481" s="10">
        <v>12171</v>
      </c>
      <c r="G481" s="10">
        <v>12219</v>
      </c>
      <c r="H481" s="10">
        <v>12158</v>
      </c>
      <c r="I481" s="10">
        <v>12154</v>
      </c>
      <c r="J481" s="10">
        <v>12094</v>
      </c>
      <c r="K481" s="10">
        <v>12145</v>
      </c>
      <c r="L481" s="10">
        <v>12225</v>
      </c>
      <c r="M481" s="10">
        <v>12111</v>
      </c>
      <c r="N481" s="10">
        <v>12017</v>
      </c>
      <c r="O481" s="10">
        <v>12165</v>
      </c>
      <c r="P481" s="10">
        <v>12280</v>
      </c>
      <c r="Q481" s="10">
        <v>12316</v>
      </c>
      <c r="R481" s="10"/>
      <c r="S481" s="10"/>
      <c r="T481" s="10"/>
      <c r="U481" s="10"/>
      <c r="V481" s="10"/>
    </row>
    <row r="482" spans="1:33" x14ac:dyDescent="0.25">
      <c r="A482" s="5">
        <v>653</v>
      </c>
      <c r="B482" s="10" t="s">
        <v>1196</v>
      </c>
      <c r="C482" s="10">
        <v>9130</v>
      </c>
      <c r="D482" s="10">
        <v>9211</v>
      </c>
      <c r="E482" s="10">
        <v>9229</v>
      </c>
      <c r="F482" s="10">
        <v>9257</v>
      </c>
      <c r="G482" s="10">
        <v>9307</v>
      </c>
      <c r="H482" s="10">
        <v>9380</v>
      </c>
      <c r="I482" s="10">
        <v>9462</v>
      </c>
      <c r="J482" s="10">
        <v>9501</v>
      </c>
      <c r="K482" s="10">
        <v>9532</v>
      </c>
      <c r="L482" s="10">
        <v>9635</v>
      </c>
      <c r="M482" s="10">
        <v>9698</v>
      </c>
      <c r="N482" s="10">
        <v>9961</v>
      </c>
      <c r="O482" s="10">
        <v>10113</v>
      </c>
      <c r="P482" s="10">
        <v>10186</v>
      </c>
      <c r="Q482" s="10">
        <v>10259</v>
      </c>
      <c r="R482" s="10">
        <v>10263</v>
      </c>
      <c r="S482" s="10">
        <v>10220</v>
      </c>
      <c r="T482" s="10">
        <v>10208</v>
      </c>
      <c r="U482" s="10">
        <v>10305</v>
      </c>
      <c r="V482" s="10">
        <v>10250</v>
      </c>
      <c r="W482" s="5">
        <v>10215</v>
      </c>
      <c r="X482" s="5">
        <v>10280</v>
      </c>
      <c r="Y482" s="5">
        <v>10303</v>
      </c>
      <c r="Z482" s="5">
        <v>10225</v>
      </c>
      <c r="AA482" s="5">
        <v>10194</v>
      </c>
      <c r="AB482" s="5">
        <v>10196</v>
      </c>
    </row>
    <row r="483" spans="1:33" x14ac:dyDescent="0.25">
      <c r="A483" s="5">
        <v>654</v>
      </c>
      <c r="B483" s="10" t="s">
        <v>638</v>
      </c>
      <c r="C483" s="10">
        <v>19951</v>
      </c>
      <c r="D483" s="10">
        <v>20144</v>
      </c>
      <c r="E483" s="10">
        <v>20242</v>
      </c>
      <c r="F483" s="10">
        <v>20397</v>
      </c>
      <c r="G483" s="10">
        <v>20537</v>
      </c>
      <c r="H483" s="10">
        <v>20717</v>
      </c>
      <c r="I483" s="10">
        <v>20959</v>
      </c>
      <c r="J483" s="10">
        <v>21311</v>
      </c>
      <c r="K483" s="10">
        <v>21562</v>
      </c>
      <c r="L483" s="10">
        <v>21693</v>
      </c>
      <c r="M483" s="10">
        <v>21757</v>
      </c>
      <c r="N483" s="10">
        <v>21816</v>
      </c>
      <c r="O483" s="10">
        <v>21867</v>
      </c>
      <c r="P483" s="10">
        <v>22009</v>
      </c>
      <c r="Q483" s="10">
        <v>22251</v>
      </c>
      <c r="R483" s="10">
        <v>22351</v>
      </c>
      <c r="S483" s="10">
        <v>22318</v>
      </c>
      <c r="T483" s="10">
        <v>22397</v>
      </c>
      <c r="U483" s="10">
        <v>22415</v>
      </c>
      <c r="V483" s="10">
        <v>22387</v>
      </c>
      <c r="W483" s="5">
        <v>22531</v>
      </c>
      <c r="X483" s="5">
        <v>22551</v>
      </c>
      <c r="Y483" s="5">
        <v>22618</v>
      </c>
      <c r="Z483" s="5">
        <v>22707</v>
      </c>
      <c r="AA483" s="5">
        <v>22676</v>
      </c>
      <c r="AB483" s="5">
        <v>22683</v>
      </c>
      <c r="AC483" s="5">
        <v>22579</v>
      </c>
      <c r="AD483" s="5">
        <v>22568</v>
      </c>
      <c r="AE483" s="5">
        <v>22612</v>
      </c>
      <c r="AF483" s="5">
        <v>22688</v>
      </c>
      <c r="AG483" s="5">
        <v>22716</v>
      </c>
    </row>
    <row r="484" spans="1:33" x14ac:dyDescent="0.25">
      <c r="A484" s="5">
        <v>656</v>
      </c>
      <c r="B484" s="10" t="s">
        <v>187</v>
      </c>
      <c r="C484" s="10">
        <v>3545</v>
      </c>
      <c r="D484" s="10">
        <v>3534</v>
      </c>
      <c r="E484" s="10">
        <v>3617</v>
      </c>
      <c r="F484" s="10">
        <v>3650</v>
      </c>
      <c r="G484" s="10">
        <v>3708</v>
      </c>
      <c r="H484" s="10">
        <v>3747</v>
      </c>
      <c r="I484" s="10">
        <v>3768</v>
      </c>
      <c r="J484" s="10">
        <v>3826</v>
      </c>
      <c r="K484" s="10">
        <v>3891</v>
      </c>
      <c r="L484" s="10"/>
      <c r="M484" s="10"/>
      <c r="N484" s="10"/>
      <c r="O484" s="10"/>
      <c r="P484" s="10"/>
      <c r="Q484" s="10"/>
      <c r="R484" s="10"/>
      <c r="S484" s="10"/>
      <c r="T484" s="10"/>
      <c r="U484" s="10"/>
      <c r="V484" s="10"/>
    </row>
    <row r="485" spans="1:33" x14ac:dyDescent="0.25">
      <c r="A485" s="5">
        <v>657</v>
      </c>
      <c r="B485" s="10" t="s">
        <v>188</v>
      </c>
      <c r="C485" s="10">
        <v>3118</v>
      </c>
      <c r="D485" s="10">
        <v>3096</v>
      </c>
      <c r="E485" s="10">
        <v>3139</v>
      </c>
      <c r="F485" s="10">
        <v>3167</v>
      </c>
      <c r="G485" s="10">
        <v>3215</v>
      </c>
      <c r="H485" s="10">
        <v>3279</v>
      </c>
      <c r="I485" s="10">
        <v>3357</v>
      </c>
      <c r="J485" s="10">
        <v>3568</v>
      </c>
      <c r="K485" s="10">
        <v>3690</v>
      </c>
      <c r="L485" s="10"/>
      <c r="M485" s="10"/>
      <c r="N485" s="10"/>
      <c r="O485" s="10"/>
      <c r="P485" s="10"/>
      <c r="Q485" s="10"/>
      <c r="R485" s="10"/>
      <c r="S485" s="10"/>
      <c r="T485" s="10"/>
      <c r="U485" s="10"/>
      <c r="V485" s="10"/>
    </row>
    <row r="486" spans="1:33" x14ac:dyDescent="0.25">
      <c r="A486" s="5">
        <v>660</v>
      </c>
      <c r="B486" s="10" t="s">
        <v>243</v>
      </c>
      <c r="C486" s="10">
        <v>3920</v>
      </c>
      <c r="D486" s="10">
        <v>3977</v>
      </c>
      <c r="E486" s="10">
        <v>3971</v>
      </c>
      <c r="F486" s="10">
        <v>4021</v>
      </c>
      <c r="G486" s="10">
        <v>3971</v>
      </c>
      <c r="H486" s="10">
        <v>3943</v>
      </c>
      <c r="I486" s="10">
        <v>3971</v>
      </c>
      <c r="J486" s="10">
        <v>3943</v>
      </c>
      <c r="K486" s="10">
        <v>3905</v>
      </c>
      <c r="L486" s="10"/>
      <c r="M486" s="10"/>
      <c r="N486" s="10"/>
      <c r="O486" s="10"/>
      <c r="P486" s="10"/>
      <c r="Q486" s="10"/>
      <c r="R486" s="10"/>
      <c r="S486" s="10"/>
      <c r="T486" s="10"/>
      <c r="U486" s="10"/>
      <c r="V486" s="10"/>
    </row>
    <row r="487" spans="1:33" x14ac:dyDescent="0.25">
      <c r="A487" s="5">
        <v>662</v>
      </c>
      <c r="B487" s="10" t="s">
        <v>189</v>
      </c>
      <c r="C487" s="10">
        <v>5432</v>
      </c>
      <c r="D487" s="10">
        <v>5435</v>
      </c>
      <c r="E487" s="10">
        <v>5485</v>
      </c>
      <c r="F487" s="10">
        <v>5488</v>
      </c>
      <c r="G487" s="10">
        <v>5549</v>
      </c>
      <c r="H487" s="10">
        <v>5586</v>
      </c>
      <c r="I487" s="10">
        <v>5736</v>
      </c>
      <c r="J487" s="10">
        <v>5787</v>
      </c>
      <c r="K487" s="10">
        <v>5802</v>
      </c>
      <c r="L487" s="10"/>
      <c r="M487" s="10"/>
      <c r="N487" s="10"/>
      <c r="O487" s="10"/>
      <c r="P487" s="10"/>
      <c r="Q487" s="10"/>
      <c r="R487" s="10"/>
      <c r="S487" s="10"/>
      <c r="T487" s="10"/>
      <c r="U487" s="10"/>
      <c r="V487" s="10"/>
    </row>
    <row r="488" spans="1:33" x14ac:dyDescent="0.25">
      <c r="A488" s="5">
        <v>664</v>
      </c>
      <c r="B488" s="10" t="s">
        <v>1197</v>
      </c>
      <c r="C488" s="10">
        <v>31731</v>
      </c>
      <c r="D488" s="10">
        <v>31815</v>
      </c>
      <c r="E488" s="10">
        <v>32034</v>
      </c>
      <c r="F488" s="10">
        <v>32244</v>
      </c>
      <c r="G488" s="10">
        <v>32590</v>
      </c>
      <c r="H488" s="10">
        <v>33023</v>
      </c>
      <c r="I488" s="10">
        <v>33281</v>
      </c>
      <c r="J488" s="10">
        <v>33564</v>
      </c>
      <c r="K488" s="10">
        <v>33998</v>
      </c>
      <c r="L488" s="10">
        <v>34328</v>
      </c>
      <c r="M488" s="10">
        <v>34959</v>
      </c>
      <c r="N488" s="10">
        <v>35381</v>
      </c>
      <c r="O488" s="10">
        <v>35768</v>
      </c>
      <c r="P488" s="10">
        <v>35953</v>
      </c>
      <c r="Q488" s="10">
        <v>36047</v>
      </c>
      <c r="R488" s="10">
        <v>36251</v>
      </c>
      <c r="S488" s="10">
        <v>36591</v>
      </c>
      <c r="T488" s="10">
        <v>36783</v>
      </c>
      <c r="U488" s="10">
        <v>36690</v>
      </c>
      <c r="V488" s="10">
        <v>36600</v>
      </c>
      <c r="W488" s="5">
        <v>36706</v>
      </c>
      <c r="X488" s="5">
        <v>36754</v>
      </c>
      <c r="Y488" s="5">
        <v>36605</v>
      </c>
      <c r="Z488" s="5">
        <v>36665</v>
      </c>
      <c r="AA488" s="5">
        <v>36921</v>
      </c>
      <c r="AB488" s="5">
        <v>36971</v>
      </c>
      <c r="AC488" s="5">
        <v>36954</v>
      </c>
      <c r="AD488" s="5">
        <v>37153</v>
      </c>
      <c r="AE488" s="5">
        <v>37207</v>
      </c>
      <c r="AF488" s="5">
        <v>37274</v>
      </c>
      <c r="AG488" s="5">
        <v>37636</v>
      </c>
    </row>
    <row r="489" spans="1:33" x14ac:dyDescent="0.25">
      <c r="A489" s="5">
        <v>668</v>
      </c>
      <c r="B489" s="10" t="s">
        <v>1198</v>
      </c>
      <c r="C489" s="10">
        <v>16711</v>
      </c>
      <c r="D489" s="10">
        <v>16765</v>
      </c>
      <c r="E489" s="10">
        <v>16782</v>
      </c>
      <c r="F489" s="10">
        <v>16884</v>
      </c>
      <c r="G489" s="10">
        <v>16989</v>
      </c>
      <c r="H489" s="10">
        <v>17218</v>
      </c>
      <c r="I489" s="10">
        <v>17467</v>
      </c>
      <c r="J489" s="10">
        <v>17631</v>
      </c>
      <c r="K489" s="10">
        <v>17729</v>
      </c>
      <c r="L489" s="10">
        <v>17866</v>
      </c>
      <c r="M489" s="10">
        <v>17918</v>
      </c>
      <c r="N489" s="10">
        <v>17928</v>
      </c>
      <c r="O489" s="10">
        <v>18092</v>
      </c>
      <c r="P489" s="10">
        <v>18181</v>
      </c>
      <c r="Q489" s="10">
        <v>18241</v>
      </c>
      <c r="R489" s="10">
        <v>18202</v>
      </c>
      <c r="S489" s="10">
        <v>18232</v>
      </c>
      <c r="T489" s="10">
        <v>18315</v>
      </c>
      <c r="U489" s="10">
        <v>18376</v>
      </c>
      <c r="V489" s="10">
        <v>18261</v>
      </c>
      <c r="W489" s="5">
        <v>18320</v>
      </c>
      <c r="X489" s="5">
        <v>18374</v>
      </c>
      <c r="Y489" s="5">
        <v>18413</v>
      </c>
      <c r="Z489" s="5">
        <v>18301</v>
      </c>
      <c r="AA489" s="5">
        <v>18325</v>
      </c>
      <c r="AB489" s="5">
        <v>18410</v>
      </c>
      <c r="AC489" s="5">
        <v>18419</v>
      </c>
      <c r="AD489" s="5">
        <v>18570</v>
      </c>
      <c r="AE489" s="5">
        <v>18693</v>
      </c>
      <c r="AF489" s="5">
        <v>18820</v>
      </c>
      <c r="AG489" s="5">
        <v>18891</v>
      </c>
    </row>
    <row r="490" spans="1:33" x14ac:dyDescent="0.25">
      <c r="A490" s="5">
        <v>675</v>
      </c>
      <c r="B490" s="10" t="s">
        <v>77</v>
      </c>
      <c r="C490" s="10">
        <v>7468</v>
      </c>
      <c r="D490" s="10">
        <v>7615</v>
      </c>
      <c r="E490" s="10">
        <v>7621</v>
      </c>
      <c r="F490" s="10">
        <v>7660</v>
      </c>
      <c r="G490" s="10">
        <v>7688</v>
      </c>
      <c r="H490" s="10">
        <v>7687</v>
      </c>
      <c r="I490" s="10">
        <v>7739</v>
      </c>
      <c r="J490" s="10">
        <v>7787</v>
      </c>
      <c r="K490" s="10">
        <v>7725</v>
      </c>
      <c r="L490" s="10">
        <v>7797</v>
      </c>
      <c r="M490" s="10">
        <v>7912</v>
      </c>
      <c r="N490" s="10">
        <v>7908</v>
      </c>
      <c r="O490" s="10">
        <v>7923</v>
      </c>
      <c r="P490" s="10">
        <v>7971</v>
      </c>
      <c r="Q490" s="10">
        <v>8014</v>
      </c>
      <c r="R490" s="10"/>
      <c r="S490" s="10"/>
      <c r="T490" s="10"/>
      <c r="U490" s="10"/>
      <c r="V490" s="10"/>
    </row>
    <row r="491" spans="1:33" x14ac:dyDescent="0.25">
      <c r="A491" s="5">
        <v>677</v>
      </c>
      <c r="B491" s="10" t="s">
        <v>1199</v>
      </c>
      <c r="C491" s="10">
        <v>18624</v>
      </c>
      <c r="D491" s="10">
        <v>18575</v>
      </c>
      <c r="E491" s="10">
        <v>18518</v>
      </c>
      <c r="F491" s="10">
        <v>18540</v>
      </c>
      <c r="G491" s="10">
        <v>18660</v>
      </c>
      <c r="H491" s="10">
        <v>18699</v>
      </c>
      <c r="I491" s="10">
        <v>18770</v>
      </c>
      <c r="J491" s="10">
        <v>18865</v>
      </c>
      <c r="K491" s="10">
        <v>19061</v>
      </c>
      <c r="L491" s="10">
        <v>19341</v>
      </c>
      <c r="M491" s="10">
        <v>19517</v>
      </c>
      <c r="N491" s="10">
        <v>19568</v>
      </c>
      <c r="O491" s="10">
        <v>19547</v>
      </c>
      <c r="P491" s="10">
        <v>19691</v>
      </c>
      <c r="Q491" s="10">
        <v>19836</v>
      </c>
      <c r="R491" s="10">
        <v>27890</v>
      </c>
      <c r="S491" s="10">
        <v>27877</v>
      </c>
      <c r="T491" s="10">
        <v>27883</v>
      </c>
      <c r="U491" s="10">
        <v>27893</v>
      </c>
      <c r="V491" s="10">
        <v>28013</v>
      </c>
      <c r="W491" s="5">
        <v>27944</v>
      </c>
      <c r="X491" s="5">
        <v>27886</v>
      </c>
      <c r="Y491" s="5">
        <v>27860</v>
      </c>
      <c r="Z491" s="5">
        <v>27719</v>
      </c>
      <c r="AA491" s="5">
        <v>27632</v>
      </c>
      <c r="AB491" s="5">
        <v>27514</v>
      </c>
      <c r="AC491" s="5">
        <v>27388</v>
      </c>
      <c r="AD491" s="5">
        <v>27360</v>
      </c>
      <c r="AE491" s="5">
        <v>27372</v>
      </c>
      <c r="AF491" s="5">
        <v>27395</v>
      </c>
      <c r="AG491" s="5">
        <v>27472</v>
      </c>
    </row>
    <row r="492" spans="1:33" x14ac:dyDescent="0.25">
      <c r="A492" s="5">
        <v>678</v>
      </c>
      <c r="B492" s="10" t="s">
        <v>1200</v>
      </c>
      <c r="C492" s="10">
        <v>10083</v>
      </c>
      <c r="D492" s="10">
        <v>10182</v>
      </c>
      <c r="E492" s="10">
        <v>10289</v>
      </c>
      <c r="F492" s="10">
        <v>10360</v>
      </c>
      <c r="G492" s="10">
        <v>10433</v>
      </c>
      <c r="H492" s="10">
        <v>10461</v>
      </c>
      <c r="I492" s="10">
        <v>10587</v>
      </c>
      <c r="J492" s="10">
        <v>10799</v>
      </c>
      <c r="K492" s="10">
        <v>10877</v>
      </c>
      <c r="L492" s="10">
        <v>10968</v>
      </c>
      <c r="M492" s="10">
        <v>10948</v>
      </c>
      <c r="N492" s="10">
        <v>11102</v>
      </c>
      <c r="O492" s="10">
        <v>11174</v>
      </c>
      <c r="P492" s="10">
        <v>11442</v>
      </c>
      <c r="Q492" s="10">
        <v>11575</v>
      </c>
      <c r="R492" s="10">
        <v>11568</v>
      </c>
      <c r="S492" s="10">
        <v>11627</v>
      </c>
      <c r="T492" s="10">
        <v>11609</v>
      </c>
      <c r="U492" s="10">
        <v>11755</v>
      </c>
      <c r="V492" s="10">
        <v>12001</v>
      </c>
      <c r="W492" s="5">
        <v>12047</v>
      </c>
      <c r="X492" s="5">
        <v>12288</v>
      </c>
      <c r="Y492" s="5">
        <v>12402</v>
      </c>
      <c r="Z492" s="5">
        <v>12365</v>
      </c>
      <c r="AA492" s="5">
        <v>12398</v>
      </c>
      <c r="AB492" s="5">
        <v>12495</v>
      </c>
      <c r="AC492" s="5">
        <v>12500</v>
      </c>
      <c r="AD492" s="5">
        <v>12545</v>
      </c>
      <c r="AE492" s="5">
        <v>12639</v>
      </c>
      <c r="AF492" s="5">
        <v>12622</v>
      </c>
      <c r="AG492" s="5">
        <v>12720</v>
      </c>
    </row>
    <row r="493" spans="1:33" x14ac:dyDescent="0.25">
      <c r="A493" s="5">
        <v>682</v>
      </c>
      <c r="B493" s="10" t="s">
        <v>262</v>
      </c>
      <c r="C493" s="10">
        <v>3604</v>
      </c>
      <c r="D493" s="10">
        <v>3575</v>
      </c>
      <c r="E493" s="10">
        <v>3582</v>
      </c>
      <c r="F493" s="10">
        <v>3581</v>
      </c>
      <c r="G493" s="10">
        <v>3557</v>
      </c>
      <c r="H493" s="10">
        <v>3485</v>
      </c>
      <c r="I493" s="10">
        <v>3516</v>
      </c>
      <c r="J493" s="10"/>
      <c r="K493" s="10"/>
      <c r="L493" s="10"/>
      <c r="M493" s="10"/>
      <c r="N493" s="10"/>
      <c r="O493" s="10"/>
      <c r="P493" s="10"/>
      <c r="Q493" s="10"/>
      <c r="R493" s="10"/>
      <c r="S493" s="10"/>
      <c r="T493" s="10"/>
      <c r="U493" s="10"/>
      <c r="V493" s="10"/>
    </row>
    <row r="494" spans="1:33" x14ac:dyDescent="0.25">
      <c r="A494" s="5">
        <v>683</v>
      </c>
      <c r="B494" s="10" t="s">
        <v>1201</v>
      </c>
      <c r="C494" s="10">
        <v>14481</v>
      </c>
      <c r="D494" s="10">
        <v>14454</v>
      </c>
      <c r="E494" s="10">
        <v>14560</v>
      </c>
      <c r="F494" s="10">
        <v>14607</v>
      </c>
      <c r="G494" s="10">
        <v>14634</v>
      </c>
      <c r="H494" s="10">
        <v>14737</v>
      </c>
      <c r="I494" s="10">
        <v>14873</v>
      </c>
      <c r="J494" s="10">
        <v>14993</v>
      </c>
      <c r="K494" s="10">
        <v>15256</v>
      </c>
      <c r="L494" s="10">
        <v>15369</v>
      </c>
      <c r="M494" s="10">
        <v>15573</v>
      </c>
      <c r="N494" s="10">
        <v>15677</v>
      </c>
      <c r="O494" s="10">
        <v>15846</v>
      </c>
      <c r="P494" s="10">
        <v>15937</v>
      </c>
      <c r="Q494" s="10">
        <v>16174</v>
      </c>
      <c r="R494" s="10">
        <v>16204</v>
      </c>
      <c r="S494" s="10">
        <v>16312</v>
      </c>
      <c r="T494" s="10">
        <v>16354</v>
      </c>
      <c r="U494" s="10">
        <v>16213</v>
      </c>
      <c r="V494" s="10">
        <v>16163</v>
      </c>
      <c r="W494" s="5">
        <v>16078</v>
      </c>
      <c r="X494" s="5">
        <v>16051</v>
      </c>
      <c r="Y494" s="5">
        <v>16138</v>
      </c>
    </row>
    <row r="495" spans="1:33" x14ac:dyDescent="0.25">
      <c r="A495" s="5">
        <v>686</v>
      </c>
      <c r="B495" s="10" t="s">
        <v>244</v>
      </c>
      <c r="C495" s="10">
        <v>3562</v>
      </c>
      <c r="D495" s="10">
        <v>3623</v>
      </c>
      <c r="E495" s="10">
        <v>3674</v>
      </c>
      <c r="F495" s="10">
        <v>3681</v>
      </c>
      <c r="G495" s="10">
        <v>3742</v>
      </c>
      <c r="H495" s="10">
        <v>3817</v>
      </c>
      <c r="I495" s="10">
        <v>3946</v>
      </c>
      <c r="J495" s="10">
        <v>4070</v>
      </c>
      <c r="K495" s="10">
        <v>4180</v>
      </c>
      <c r="L495" s="10"/>
      <c r="M495" s="10"/>
      <c r="N495" s="10"/>
      <c r="O495" s="10"/>
      <c r="P495" s="10"/>
      <c r="Q495" s="10"/>
      <c r="R495" s="10"/>
      <c r="S495" s="10"/>
      <c r="T495" s="10"/>
      <c r="U495" s="10"/>
      <c r="V495" s="10"/>
    </row>
    <row r="496" spans="1:33" x14ac:dyDescent="0.25">
      <c r="A496" s="5">
        <v>687</v>
      </c>
      <c r="B496" s="10" t="s">
        <v>1202</v>
      </c>
      <c r="C496" s="10">
        <v>39152</v>
      </c>
      <c r="D496" s="10">
        <v>39462</v>
      </c>
      <c r="E496" s="10">
        <v>39343</v>
      </c>
      <c r="F496" s="10">
        <v>39617</v>
      </c>
      <c r="G496" s="10">
        <v>39828</v>
      </c>
      <c r="H496" s="10">
        <v>40105</v>
      </c>
      <c r="I496" s="10">
        <v>40118</v>
      </c>
      <c r="J496" s="10">
        <v>39965</v>
      </c>
      <c r="K496" s="10">
        <v>39905</v>
      </c>
      <c r="L496" s="10">
        <v>44668</v>
      </c>
      <c r="M496" s="10">
        <v>44440</v>
      </c>
      <c r="N496" s="10">
        <v>44481</v>
      </c>
      <c r="O496" s="10">
        <v>44920</v>
      </c>
      <c r="P496" s="10">
        <v>45427</v>
      </c>
      <c r="Q496" s="10">
        <v>45608</v>
      </c>
      <c r="R496" s="10">
        <v>46214</v>
      </c>
      <c r="S496" s="10">
        <v>46350</v>
      </c>
      <c r="T496" s="10">
        <v>46548</v>
      </c>
      <c r="U496" s="10">
        <v>46974</v>
      </c>
      <c r="V496" s="10">
        <v>47267</v>
      </c>
      <c r="W496" s="5">
        <v>47325</v>
      </c>
      <c r="X496" s="5">
        <v>47559</v>
      </c>
      <c r="Y496" s="5">
        <v>47997</v>
      </c>
      <c r="Z496" s="5">
        <v>48030</v>
      </c>
      <c r="AA496" s="5">
        <v>47768</v>
      </c>
      <c r="AB496" s="5">
        <v>47523</v>
      </c>
      <c r="AC496" s="5">
        <v>47642</v>
      </c>
      <c r="AD496" s="5">
        <v>47613</v>
      </c>
      <c r="AE496" s="5">
        <v>47873</v>
      </c>
      <c r="AF496" s="5">
        <v>48019</v>
      </c>
      <c r="AG496" s="5">
        <v>48303</v>
      </c>
    </row>
    <row r="497" spans="1:33" x14ac:dyDescent="0.25">
      <c r="A497" s="5">
        <v>688</v>
      </c>
      <c r="B497" s="10" t="s">
        <v>190</v>
      </c>
      <c r="C497" s="10">
        <v>2467</v>
      </c>
      <c r="D497" s="10">
        <v>2461</v>
      </c>
      <c r="E497" s="10">
        <v>2467</v>
      </c>
      <c r="F497" s="10">
        <v>2486</v>
      </c>
      <c r="G497" s="10">
        <v>2498</v>
      </c>
      <c r="H497" s="10">
        <v>2483</v>
      </c>
      <c r="I497" s="10">
        <v>2599</v>
      </c>
      <c r="J497" s="10">
        <v>2645</v>
      </c>
      <c r="K497" s="10">
        <v>2706</v>
      </c>
      <c r="L497" s="10"/>
      <c r="M497" s="10"/>
      <c r="N497" s="10"/>
      <c r="O497" s="10"/>
      <c r="P497" s="10"/>
      <c r="Q497" s="10"/>
      <c r="R497" s="10"/>
      <c r="S497" s="10"/>
      <c r="T497" s="10"/>
      <c r="U497" s="10"/>
      <c r="V497" s="10"/>
    </row>
    <row r="498" spans="1:33" x14ac:dyDescent="0.25">
      <c r="A498" s="5">
        <v>689</v>
      </c>
      <c r="B498" s="10" t="s">
        <v>1203</v>
      </c>
      <c r="C498" s="10">
        <v>14181</v>
      </c>
      <c r="D498" s="10">
        <v>14283</v>
      </c>
      <c r="E498" s="10">
        <v>14268</v>
      </c>
      <c r="F498" s="10">
        <v>14262</v>
      </c>
      <c r="G498" s="10">
        <v>14268</v>
      </c>
      <c r="H498" s="10">
        <v>14239</v>
      </c>
      <c r="I498" s="10">
        <v>14215</v>
      </c>
      <c r="J498" s="10">
        <v>14109</v>
      </c>
      <c r="K498" s="10">
        <v>14127</v>
      </c>
      <c r="L498" s="10">
        <v>14110</v>
      </c>
      <c r="M498" s="10">
        <v>14105</v>
      </c>
      <c r="N498" s="10">
        <v>14062</v>
      </c>
      <c r="O498" s="10">
        <v>14178</v>
      </c>
      <c r="P498" s="10">
        <v>14178</v>
      </c>
      <c r="Q498" s="10">
        <v>14257</v>
      </c>
      <c r="R498" s="10">
        <v>14341</v>
      </c>
      <c r="S498" s="10">
        <v>14359</v>
      </c>
      <c r="T498" s="10">
        <v>14436</v>
      </c>
      <c r="U498" s="10">
        <v>14497</v>
      </c>
      <c r="V498" s="10">
        <v>14456</v>
      </c>
      <c r="W498" s="5">
        <v>14422</v>
      </c>
      <c r="X498" s="5">
        <v>14411</v>
      </c>
      <c r="Y498" s="5">
        <v>14451</v>
      </c>
      <c r="Z498" s="5">
        <v>14427</v>
      </c>
      <c r="AA498" s="5">
        <v>14508</v>
      </c>
      <c r="AB498" s="5">
        <v>14466</v>
      </c>
      <c r="AC498" s="5">
        <v>14442</v>
      </c>
      <c r="AD498" s="5">
        <v>14464</v>
      </c>
      <c r="AE498" s="5">
        <v>14544</v>
      </c>
      <c r="AF498" s="5">
        <v>14596</v>
      </c>
      <c r="AG498" s="5">
        <v>14551</v>
      </c>
    </row>
    <row r="499" spans="1:33" x14ac:dyDescent="0.25">
      <c r="A499" s="5">
        <v>692</v>
      </c>
      <c r="B499" s="10" t="s">
        <v>68</v>
      </c>
      <c r="C499" s="10">
        <v>18226</v>
      </c>
      <c r="D499" s="10">
        <v>18145</v>
      </c>
      <c r="E499" s="10">
        <v>18023</v>
      </c>
      <c r="F499" s="10">
        <v>17915</v>
      </c>
      <c r="G499" s="10">
        <v>17881</v>
      </c>
      <c r="H499" s="10">
        <v>17869</v>
      </c>
      <c r="I499" s="10">
        <v>17876</v>
      </c>
      <c r="J499" s="10">
        <v>17812</v>
      </c>
      <c r="K499" s="10">
        <v>17780</v>
      </c>
      <c r="L499" s="10">
        <v>17871</v>
      </c>
      <c r="M499" s="10">
        <v>17819</v>
      </c>
      <c r="N499" s="10">
        <v>17732</v>
      </c>
      <c r="O499" s="10">
        <v>17744</v>
      </c>
      <c r="P499" s="10">
        <v>18034</v>
      </c>
      <c r="Q499" s="10">
        <v>18188</v>
      </c>
      <c r="R499" s="10"/>
      <c r="S499" s="10"/>
      <c r="T499" s="10"/>
      <c r="U499" s="10"/>
      <c r="V499" s="10"/>
    </row>
    <row r="500" spans="1:33" x14ac:dyDescent="0.25">
      <c r="A500" s="5">
        <v>693</v>
      </c>
      <c r="B500" s="10" t="s">
        <v>1204</v>
      </c>
      <c r="C500" s="10">
        <v>9102</v>
      </c>
      <c r="D500" s="10">
        <v>9142</v>
      </c>
      <c r="E500" s="10">
        <v>9157</v>
      </c>
      <c r="F500" s="10">
        <v>9252</v>
      </c>
      <c r="G500" s="10">
        <v>9245</v>
      </c>
      <c r="H500" s="10">
        <v>9297</v>
      </c>
      <c r="I500" s="10">
        <v>9468</v>
      </c>
      <c r="J500" s="10">
        <v>9508</v>
      </c>
      <c r="K500" s="10">
        <v>9531</v>
      </c>
      <c r="L500" s="10">
        <v>9557</v>
      </c>
      <c r="M500" s="10">
        <v>9503</v>
      </c>
      <c r="N500" s="10">
        <v>9536</v>
      </c>
      <c r="O500" s="10">
        <v>9539</v>
      </c>
      <c r="P500" s="10">
        <v>9598</v>
      </c>
      <c r="Q500" s="10">
        <v>9632</v>
      </c>
      <c r="R500" s="10">
        <v>9669</v>
      </c>
      <c r="S500" s="10">
        <v>9697</v>
      </c>
      <c r="T500" s="10">
        <v>9685</v>
      </c>
      <c r="U500" s="10">
        <v>9730</v>
      </c>
      <c r="V500" s="10">
        <v>9755</v>
      </c>
      <c r="W500" s="5">
        <v>9796</v>
      </c>
      <c r="X500" s="5">
        <v>9808</v>
      </c>
      <c r="Y500" s="5">
        <v>9804</v>
      </c>
      <c r="Z500" s="5">
        <v>9807</v>
      </c>
      <c r="AA500" s="5">
        <v>9795</v>
      </c>
    </row>
    <row r="501" spans="1:33" x14ac:dyDescent="0.25">
      <c r="A501" s="5">
        <v>694</v>
      </c>
      <c r="B501" s="10" t="s">
        <v>1205</v>
      </c>
      <c r="C501" s="10">
        <v>9164</v>
      </c>
      <c r="D501" s="10">
        <v>9140</v>
      </c>
      <c r="E501" s="10">
        <v>9151</v>
      </c>
      <c r="F501" s="10">
        <v>9266</v>
      </c>
      <c r="G501" s="10">
        <v>9249</v>
      </c>
      <c r="H501" s="10">
        <v>9320</v>
      </c>
      <c r="I501" s="10">
        <v>9391</v>
      </c>
      <c r="J501" s="10">
        <v>9394</v>
      </c>
      <c r="K501" s="10">
        <v>9383</v>
      </c>
      <c r="L501" s="10">
        <v>9473</v>
      </c>
      <c r="M501" s="10">
        <v>9574</v>
      </c>
      <c r="N501" s="10">
        <v>9585</v>
      </c>
      <c r="O501" s="10">
        <v>9561</v>
      </c>
      <c r="P501" s="10">
        <v>9577</v>
      </c>
      <c r="Q501" s="10">
        <v>9697</v>
      </c>
      <c r="R501" s="10">
        <v>9681</v>
      </c>
      <c r="S501" s="10">
        <v>9724</v>
      </c>
      <c r="T501" s="10">
        <v>9718</v>
      </c>
      <c r="U501" s="10">
        <v>9738</v>
      </c>
      <c r="V501" s="10">
        <v>9799</v>
      </c>
      <c r="W501" s="5">
        <v>9771</v>
      </c>
      <c r="X501" s="5">
        <v>9728</v>
      </c>
      <c r="Y501" s="5">
        <v>9740</v>
      </c>
      <c r="Z501" s="5">
        <v>9746</v>
      </c>
      <c r="AA501" s="5">
        <v>9787</v>
      </c>
    </row>
    <row r="502" spans="1:33" x14ac:dyDescent="0.25">
      <c r="A502" s="5">
        <v>703</v>
      </c>
      <c r="B502" s="10" t="s">
        <v>1206</v>
      </c>
      <c r="C502" s="10">
        <v>19374</v>
      </c>
      <c r="D502" s="10">
        <v>19345</v>
      </c>
      <c r="E502" s="10">
        <v>19434</v>
      </c>
      <c r="F502" s="10">
        <v>19633</v>
      </c>
      <c r="G502" s="10">
        <v>19737</v>
      </c>
      <c r="H502" s="10">
        <v>19896</v>
      </c>
      <c r="I502" s="10">
        <v>20125</v>
      </c>
      <c r="J502" s="10">
        <v>20341</v>
      </c>
      <c r="K502" s="10">
        <v>20417</v>
      </c>
      <c r="L502" s="10">
        <v>20499</v>
      </c>
      <c r="M502" s="10">
        <v>20360</v>
      </c>
      <c r="N502" s="10">
        <v>20426</v>
      </c>
      <c r="O502" s="10">
        <v>20524</v>
      </c>
      <c r="P502" s="10">
        <v>20726</v>
      </c>
      <c r="Q502" s="10">
        <v>20831</v>
      </c>
      <c r="R502" s="10">
        <v>20839</v>
      </c>
      <c r="S502" s="10">
        <v>20966</v>
      </c>
      <c r="T502" s="10">
        <v>21019</v>
      </c>
      <c r="U502" s="10">
        <v>21142</v>
      </c>
      <c r="V502" s="10">
        <v>21109</v>
      </c>
      <c r="W502" s="5">
        <v>21296</v>
      </c>
      <c r="X502" s="5">
        <v>21345</v>
      </c>
      <c r="Y502" s="5">
        <v>21476</v>
      </c>
      <c r="Z502" s="5">
        <v>21614</v>
      </c>
      <c r="AA502" s="5">
        <v>21704</v>
      </c>
      <c r="AB502" s="5">
        <v>21859</v>
      </c>
      <c r="AC502" s="5">
        <v>21927</v>
      </c>
      <c r="AD502" s="5">
        <v>22058</v>
      </c>
      <c r="AE502" s="5">
        <v>22265</v>
      </c>
      <c r="AF502" s="5">
        <v>22356</v>
      </c>
      <c r="AG502" s="5">
        <v>22555</v>
      </c>
    </row>
    <row r="503" spans="1:33" x14ac:dyDescent="0.25">
      <c r="A503" s="5">
        <v>704</v>
      </c>
      <c r="B503" s="10" t="s">
        <v>76</v>
      </c>
      <c r="C503" s="10">
        <v>8865</v>
      </c>
      <c r="D503" s="10">
        <v>8790</v>
      </c>
      <c r="E503" s="10">
        <v>8794</v>
      </c>
      <c r="F503" s="10">
        <v>8793</v>
      </c>
      <c r="G503" s="10">
        <v>8761</v>
      </c>
      <c r="H503" s="10">
        <v>8687</v>
      </c>
      <c r="I503" s="10">
        <v>8704</v>
      </c>
      <c r="J503" s="10">
        <v>8720</v>
      </c>
      <c r="K503" s="10">
        <v>8707</v>
      </c>
      <c r="L503" s="10">
        <v>8631</v>
      </c>
      <c r="M503" s="10">
        <v>8691</v>
      </c>
      <c r="N503" s="10">
        <v>8669</v>
      </c>
      <c r="O503" s="10">
        <v>8655</v>
      </c>
      <c r="P503" s="10">
        <v>8594</v>
      </c>
      <c r="Q503" s="10">
        <v>8590</v>
      </c>
      <c r="R503" s="10"/>
      <c r="S503" s="10"/>
      <c r="T503" s="10"/>
      <c r="U503" s="10"/>
      <c r="V503" s="10"/>
    </row>
    <row r="504" spans="1:33" x14ac:dyDescent="0.25">
      <c r="A504" s="5">
        <v>707</v>
      </c>
      <c r="B504" s="10" t="s">
        <v>1207</v>
      </c>
      <c r="C504" s="10">
        <v>12936</v>
      </c>
      <c r="D504" s="10">
        <v>13042</v>
      </c>
      <c r="E504" s="10">
        <v>13147</v>
      </c>
      <c r="F504" s="10">
        <v>13263</v>
      </c>
      <c r="G504" s="10">
        <v>13357</v>
      </c>
      <c r="H504" s="10">
        <v>13468</v>
      </c>
      <c r="I504" s="10">
        <v>13534</v>
      </c>
      <c r="J504" s="10">
        <v>13543</v>
      </c>
      <c r="K504" s="10">
        <v>13540</v>
      </c>
      <c r="L504" s="10">
        <v>13474</v>
      </c>
      <c r="M504" s="10">
        <v>13546</v>
      </c>
      <c r="N504" s="10">
        <v>13629</v>
      </c>
      <c r="O504" s="10">
        <v>13697</v>
      </c>
      <c r="P504" s="10">
        <v>13609</v>
      </c>
      <c r="Q504" s="10">
        <v>13574</v>
      </c>
      <c r="R504" s="10">
        <v>13556</v>
      </c>
      <c r="S504" s="10">
        <v>13546</v>
      </c>
      <c r="T504" s="10">
        <v>13553</v>
      </c>
      <c r="U504" s="10">
        <v>13499</v>
      </c>
      <c r="V504" s="10">
        <v>13467</v>
      </c>
      <c r="W504" s="5">
        <v>13389</v>
      </c>
      <c r="X504" s="5">
        <v>13399</v>
      </c>
      <c r="Y504" s="5">
        <v>13397</v>
      </c>
      <c r="Z504" s="5">
        <v>13342</v>
      </c>
      <c r="AA504" s="5">
        <v>13434</v>
      </c>
      <c r="AB504" s="5">
        <v>13538</v>
      </c>
      <c r="AC504" s="5">
        <v>13656</v>
      </c>
      <c r="AD504" s="5">
        <v>13717</v>
      </c>
      <c r="AE504" s="5">
        <v>13718</v>
      </c>
      <c r="AF504" s="5">
        <v>13842</v>
      </c>
      <c r="AG504" s="5">
        <v>14004</v>
      </c>
    </row>
    <row r="505" spans="1:33" x14ac:dyDescent="0.25">
      <c r="A505" s="5">
        <v>710</v>
      </c>
      <c r="B505" s="10" t="s">
        <v>1208</v>
      </c>
      <c r="C505" s="10">
        <v>11516</v>
      </c>
      <c r="D505" s="10">
        <v>11468</v>
      </c>
      <c r="E505" s="10">
        <v>11404</v>
      </c>
      <c r="F505" s="10">
        <v>11351</v>
      </c>
      <c r="G505" s="10">
        <v>11439</v>
      </c>
      <c r="H505" s="10">
        <v>11444</v>
      </c>
      <c r="I505" s="10">
        <v>11444</v>
      </c>
      <c r="J505" s="10">
        <v>11498</v>
      </c>
      <c r="K505" s="10">
        <v>11628</v>
      </c>
      <c r="L505" s="10">
        <v>11639</v>
      </c>
      <c r="M505" s="10">
        <v>11746</v>
      </c>
      <c r="N505" s="10">
        <v>11741</v>
      </c>
      <c r="O505" s="10">
        <v>11804</v>
      </c>
      <c r="P505" s="10">
        <v>11945</v>
      </c>
      <c r="Q505" s="10">
        <v>11972</v>
      </c>
      <c r="R505" s="10">
        <v>11935</v>
      </c>
      <c r="S505" s="10">
        <v>11939</v>
      </c>
      <c r="T505" s="10">
        <v>11881</v>
      </c>
      <c r="U505" s="10">
        <v>11891</v>
      </c>
      <c r="V505" s="10">
        <v>11897</v>
      </c>
      <c r="W505" s="5">
        <v>11855</v>
      </c>
      <c r="X505" s="5">
        <v>11849</v>
      </c>
      <c r="Y505" s="5">
        <v>11829</v>
      </c>
    </row>
    <row r="506" spans="1:33" x14ac:dyDescent="0.25">
      <c r="A506" s="5">
        <v>712</v>
      </c>
      <c r="B506" s="10" t="s">
        <v>266</v>
      </c>
      <c r="C506" s="10">
        <v>2300</v>
      </c>
      <c r="D506" s="10">
        <v>2281</v>
      </c>
      <c r="E506" s="10">
        <v>2288</v>
      </c>
      <c r="F506" s="10">
        <v>2326</v>
      </c>
      <c r="G506" s="10">
        <v>2343</v>
      </c>
      <c r="H506" s="10">
        <v>2366</v>
      </c>
      <c r="I506" s="10">
        <v>2400</v>
      </c>
      <c r="J506" s="10"/>
      <c r="K506" s="10"/>
      <c r="L506" s="10"/>
      <c r="M506" s="10"/>
      <c r="N506" s="10"/>
      <c r="O506" s="10"/>
      <c r="P506" s="10"/>
      <c r="Q506" s="10"/>
      <c r="R506" s="10"/>
      <c r="S506" s="10"/>
      <c r="T506" s="10"/>
      <c r="U506" s="10"/>
      <c r="V506" s="10"/>
    </row>
    <row r="507" spans="1:33" x14ac:dyDescent="0.25">
      <c r="A507" s="5">
        <v>713</v>
      </c>
      <c r="B507" s="10" t="s">
        <v>1209</v>
      </c>
      <c r="C507" s="10">
        <v>2876</v>
      </c>
      <c r="D507" s="10">
        <v>2882</v>
      </c>
      <c r="E507" s="10">
        <v>2877</v>
      </c>
      <c r="F507" s="10">
        <v>2876</v>
      </c>
      <c r="G507" s="10">
        <v>2831</v>
      </c>
      <c r="H507" s="10">
        <v>2819</v>
      </c>
      <c r="I507" s="10">
        <v>2866</v>
      </c>
      <c r="J507" s="10"/>
      <c r="K507" s="10"/>
      <c r="L507" s="10"/>
      <c r="M507" s="10"/>
      <c r="N507" s="10"/>
      <c r="O507" s="10"/>
      <c r="P507" s="10"/>
      <c r="Q507" s="10"/>
      <c r="R507" s="10"/>
      <c r="S507" s="10"/>
      <c r="T507" s="10"/>
      <c r="U507" s="10"/>
      <c r="V507" s="10"/>
    </row>
    <row r="508" spans="1:33" x14ac:dyDescent="0.25">
      <c r="A508" s="5">
        <v>715</v>
      </c>
      <c r="B508" s="10" t="s">
        <v>1210</v>
      </c>
      <c r="C508" s="10">
        <v>35173</v>
      </c>
      <c r="D508" s="10">
        <v>35043</v>
      </c>
      <c r="E508" s="10">
        <v>34983</v>
      </c>
      <c r="F508" s="10">
        <v>35065</v>
      </c>
      <c r="G508" s="10">
        <v>35176</v>
      </c>
      <c r="H508" s="10">
        <v>35429</v>
      </c>
      <c r="I508" s="10">
        <v>35570</v>
      </c>
      <c r="J508" s="10">
        <v>35392</v>
      </c>
      <c r="K508" s="10">
        <v>35092</v>
      </c>
      <c r="L508" s="10">
        <v>34711</v>
      </c>
      <c r="M508" s="10">
        <v>34712</v>
      </c>
      <c r="N508" s="10">
        <v>34687</v>
      </c>
      <c r="O508" s="10">
        <v>34539</v>
      </c>
      <c r="P508" s="10">
        <v>34498</v>
      </c>
      <c r="Q508" s="10">
        <v>34572</v>
      </c>
      <c r="R508" s="10">
        <v>55520</v>
      </c>
      <c r="S508" s="10">
        <v>55412</v>
      </c>
      <c r="T508" s="10">
        <v>55361</v>
      </c>
      <c r="U508" s="10">
        <v>55414</v>
      </c>
      <c r="V508" s="10">
        <v>55268</v>
      </c>
      <c r="W508" s="5">
        <v>55155</v>
      </c>
      <c r="X508" s="5">
        <v>55149</v>
      </c>
      <c r="Y508" s="5">
        <v>54878</v>
      </c>
      <c r="Z508" s="5">
        <v>54823</v>
      </c>
      <c r="AA508" s="5">
        <v>54742</v>
      </c>
      <c r="AB508" s="5">
        <v>54729</v>
      </c>
      <c r="AC508" s="5">
        <v>54709</v>
      </c>
      <c r="AD508" s="5">
        <v>54577</v>
      </c>
      <c r="AE508" s="5">
        <v>54657</v>
      </c>
      <c r="AF508" s="5">
        <v>54588</v>
      </c>
      <c r="AG508" s="5">
        <v>54440</v>
      </c>
    </row>
    <row r="509" spans="1:33" x14ac:dyDescent="0.25">
      <c r="A509" s="5">
        <v>716</v>
      </c>
      <c r="B509" s="10" t="s">
        <v>1211</v>
      </c>
      <c r="C509" s="10">
        <v>18993</v>
      </c>
      <c r="D509" s="10">
        <v>19019</v>
      </c>
      <c r="E509" s="10">
        <v>19092</v>
      </c>
      <c r="F509" s="10">
        <v>19292</v>
      </c>
      <c r="G509" s="10">
        <v>19397</v>
      </c>
      <c r="H509" s="10">
        <v>19605</v>
      </c>
      <c r="I509" s="10">
        <v>19892</v>
      </c>
      <c r="J509" s="10">
        <v>22605</v>
      </c>
      <c r="K509" s="10">
        <v>22922</v>
      </c>
      <c r="L509" s="10">
        <v>23164</v>
      </c>
      <c r="M509" s="10">
        <v>23431</v>
      </c>
      <c r="N509" s="10">
        <v>23595</v>
      </c>
      <c r="O509" s="10">
        <v>23618</v>
      </c>
      <c r="P509" s="10">
        <v>23763</v>
      </c>
      <c r="Q509" s="10">
        <v>23884</v>
      </c>
      <c r="R509" s="10">
        <v>23990</v>
      </c>
      <c r="S509" s="10">
        <v>24386</v>
      </c>
      <c r="T509" s="10">
        <v>24676</v>
      </c>
      <c r="U509" s="10">
        <v>24892</v>
      </c>
      <c r="V509" s="10">
        <v>25155</v>
      </c>
      <c r="W509" s="5">
        <v>25264</v>
      </c>
      <c r="X509" s="5">
        <v>25368</v>
      </c>
      <c r="Y509" s="5">
        <v>25410</v>
      </c>
      <c r="Z509" s="5">
        <v>25489</v>
      </c>
      <c r="AA509" s="5">
        <v>25540</v>
      </c>
      <c r="AB509" s="5">
        <v>25514</v>
      </c>
      <c r="AC509" s="5">
        <v>25408</v>
      </c>
      <c r="AD509" s="5">
        <v>25440</v>
      </c>
      <c r="AE509" s="5">
        <v>25421</v>
      </c>
      <c r="AF509" s="5">
        <v>25527</v>
      </c>
      <c r="AG509" s="5">
        <v>25583</v>
      </c>
    </row>
    <row r="510" spans="1:33" x14ac:dyDescent="0.25">
      <c r="A510" s="5">
        <v>717</v>
      </c>
      <c r="B510" s="10" t="s">
        <v>1212</v>
      </c>
      <c r="C510" s="10">
        <v>4882</v>
      </c>
      <c r="D510" s="10">
        <v>4836</v>
      </c>
      <c r="E510" s="10">
        <v>4891</v>
      </c>
      <c r="F510" s="10">
        <v>4910</v>
      </c>
      <c r="G510" s="10">
        <v>4964</v>
      </c>
      <c r="H510" s="10">
        <v>4977</v>
      </c>
      <c r="I510" s="10">
        <v>5006</v>
      </c>
      <c r="J510" s="10">
        <v>5040</v>
      </c>
      <c r="K510" s="10">
        <v>5089</v>
      </c>
      <c r="L510" s="10">
        <v>22100</v>
      </c>
      <c r="M510" s="10">
        <v>22183</v>
      </c>
      <c r="N510" s="10">
        <v>22096</v>
      </c>
      <c r="O510" s="10">
        <v>22069</v>
      </c>
      <c r="P510" s="10">
        <v>22031</v>
      </c>
      <c r="Q510" s="10">
        <v>21985</v>
      </c>
      <c r="R510" s="10">
        <v>22087</v>
      </c>
      <c r="S510" s="10">
        <v>22130</v>
      </c>
      <c r="T510" s="10">
        <v>22039</v>
      </c>
      <c r="U510" s="10">
        <v>21946</v>
      </c>
      <c r="V510" s="10">
        <v>21950</v>
      </c>
      <c r="W510" s="5">
        <v>21998</v>
      </c>
      <c r="X510" s="5">
        <v>21960</v>
      </c>
      <c r="Y510" s="5">
        <v>21914</v>
      </c>
      <c r="Z510" s="5">
        <v>21926</v>
      </c>
      <c r="AA510" s="5">
        <v>21959</v>
      </c>
      <c r="AB510" s="5">
        <v>21903</v>
      </c>
      <c r="AC510" s="5">
        <v>21868</v>
      </c>
      <c r="AD510" s="5">
        <v>21926</v>
      </c>
      <c r="AE510" s="5">
        <v>21960</v>
      </c>
      <c r="AF510" s="5">
        <v>21900</v>
      </c>
      <c r="AG510" s="5">
        <v>21867</v>
      </c>
    </row>
    <row r="511" spans="1:33" x14ac:dyDescent="0.25">
      <c r="A511" s="5">
        <v>718</v>
      </c>
      <c r="B511" s="10" t="s">
        <v>1213</v>
      </c>
      <c r="C511" s="10">
        <v>44496</v>
      </c>
      <c r="D511" s="10">
        <v>44022</v>
      </c>
      <c r="E511" s="10">
        <v>43949</v>
      </c>
      <c r="F511" s="10">
        <v>43800</v>
      </c>
      <c r="G511" s="10">
        <v>43913</v>
      </c>
      <c r="H511" s="10">
        <v>44179</v>
      </c>
      <c r="I511" s="10">
        <v>44211</v>
      </c>
      <c r="J511" s="10">
        <v>44474</v>
      </c>
      <c r="K511" s="10">
        <v>44397</v>
      </c>
      <c r="L511" s="10">
        <v>44568</v>
      </c>
      <c r="M511" s="10">
        <v>44754</v>
      </c>
      <c r="N511" s="10">
        <v>44530</v>
      </c>
      <c r="O511" s="10">
        <v>44342</v>
      </c>
      <c r="P511" s="10">
        <v>44776</v>
      </c>
      <c r="Q511" s="10">
        <v>45416</v>
      </c>
      <c r="R511" s="10">
        <v>45199</v>
      </c>
      <c r="S511" s="10">
        <v>45236</v>
      </c>
      <c r="T511" s="10">
        <v>45372</v>
      </c>
      <c r="U511" s="10">
        <v>45073</v>
      </c>
      <c r="V511" s="10">
        <v>45023</v>
      </c>
      <c r="W511" s="5">
        <v>44798</v>
      </c>
      <c r="X511" s="5">
        <v>44712</v>
      </c>
      <c r="Y511" s="5">
        <v>44645</v>
      </c>
      <c r="Z511" s="5">
        <v>44536</v>
      </c>
      <c r="AA511" s="5">
        <v>44502</v>
      </c>
      <c r="AB511" s="5">
        <v>44451</v>
      </c>
      <c r="AC511" s="5">
        <v>44444</v>
      </c>
      <c r="AD511" s="5">
        <v>44485</v>
      </c>
      <c r="AE511" s="5">
        <v>44451</v>
      </c>
      <c r="AF511" s="5">
        <v>44394</v>
      </c>
      <c r="AG511" s="5">
        <v>44485</v>
      </c>
    </row>
    <row r="512" spans="1:33" x14ac:dyDescent="0.25">
      <c r="A512" s="5">
        <v>720</v>
      </c>
      <c r="B512" s="10" t="s">
        <v>242</v>
      </c>
      <c r="C512" s="10">
        <v>6143</v>
      </c>
      <c r="D512" s="10">
        <v>6129</v>
      </c>
      <c r="E512" s="10">
        <v>6069</v>
      </c>
      <c r="F512" s="10">
        <v>6124</v>
      </c>
      <c r="G512" s="10">
        <v>6091</v>
      </c>
      <c r="H512" s="10">
        <v>6042</v>
      </c>
      <c r="I512" s="10">
        <v>6116</v>
      </c>
      <c r="J512" s="10">
        <v>6202</v>
      </c>
      <c r="K512" s="10">
        <v>6168</v>
      </c>
      <c r="L512" s="10"/>
      <c r="M512" s="10"/>
      <c r="N512" s="10"/>
      <c r="O512" s="10"/>
      <c r="P512" s="10"/>
      <c r="Q512" s="10"/>
      <c r="R512" s="10"/>
      <c r="S512" s="10"/>
      <c r="T512" s="10"/>
      <c r="U512" s="10"/>
      <c r="V512" s="10"/>
    </row>
    <row r="513" spans="1:33" x14ac:dyDescent="0.25">
      <c r="A513" s="5">
        <v>725</v>
      </c>
      <c r="B513" s="10" t="s">
        <v>191</v>
      </c>
      <c r="C513" s="10">
        <v>5350</v>
      </c>
      <c r="D513" s="10">
        <v>5420</v>
      </c>
      <c r="E513" s="10">
        <v>5490</v>
      </c>
      <c r="F513" s="10">
        <v>5540</v>
      </c>
      <c r="G513" s="10">
        <v>5597</v>
      </c>
      <c r="H513" s="10">
        <v>5737</v>
      </c>
      <c r="I513" s="10">
        <v>6047</v>
      </c>
      <c r="J513" s="10">
        <v>6024</v>
      </c>
      <c r="K513" s="10">
        <v>6100</v>
      </c>
      <c r="L513" s="10"/>
      <c r="M513" s="10"/>
      <c r="N513" s="10"/>
      <c r="O513" s="10"/>
      <c r="P513" s="10"/>
      <c r="Q513" s="10"/>
      <c r="R513" s="10"/>
      <c r="S513" s="10"/>
      <c r="T513" s="10"/>
      <c r="U513" s="10"/>
      <c r="V513" s="10"/>
    </row>
    <row r="514" spans="1:33" x14ac:dyDescent="0.25">
      <c r="A514" s="5">
        <v>726</v>
      </c>
      <c r="B514" s="10" t="s">
        <v>241</v>
      </c>
      <c r="C514" s="10">
        <v>2668</v>
      </c>
      <c r="D514" s="10">
        <v>2666</v>
      </c>
      <c r="E514" s="10">
        <v>2680</v>
      </c>
      <c r="F514" s="10">
        <v>2705</v>
      </c>
      <c r="G514" s="10">
        <v>2699</v>
      </c>
      <c r="H514" s="10">
        <v>2690</v>
      </c>
      <c r="I514" s="10">
        <v>2706</v>
      </c>
      <c r="J514" s="10">
        <v>2714</v>
      </c>
      <c r="K514" s="10">
        <v>2731</v>
      </c>
      <c r="L514" s="10"/>
      <c r="M514" s="10"/>
      <c r="N514" s="10"/>
      <c r="O514" s="10"/>
      <c r="P514" s="10"/>
      <c r="Q514" s="10"/>
      <c r="R514" s="10"/>
      <c r="S514" s="10"/>
      <c r="T514" s="10"/>
      <c r="U514" s="10"/>
      <c r="V514" s="10"/>
    </row>
    <row r="515" spans="1:33" x14ac:dyDescent="0.25">
      <c r="A515" s="5">
        <v>727</v>
      </c>
      <c r="B515" s="10" t="s">
        <v>263</v>
      </c>
      <c r="C515" s="10">
        <v>3126</v>
      </c>
      <c r="D515" s="10">
        <v>3136</v>
      </c>
      <c r="E515" s="10">
        <v>3132</v>
      </c>
      <c r="F515" s="10">
        <v>3155</v>
      </c>
      <c r="G515" s="10">
        <v>3226</v>
      </c>
      <c r="H515" s="10">
        <v>3223</v>
      </c>
      <c r="I515" s="10">
        <v>3221</v>
      </c>
      <c r="J515" s="10"/>
      <c r="K515" s="10"/>
      <c r="L515" s="10"/>
      <c r="M515" s="10"/>
      <c r="N515" s="10"/>
      <c r="O515" s="10"/>
      <c r="P515" s="10"/>
      <c r="Q515" s="10"/>
      <c r="R515" s="10"/>
      <c r="S515" s="10"/>
      <c r="T515" s="10"/>
      <c r="U515" s="10"/>
      <c r="V515" s="10"/>
    </row>
    <row r="516" spans="1:33" x14ac:dyDescent="0.25">
      <c r="A516" s="5">
        <v>732</v>
      </c>
      <c r="B516" s="10" t="s">
        <v>192</v>
      </c>
      <c r="C516" s="10">
        <v>9818</v>
      </c>
      <c r="D516" s="10">
        <v>9804</v>
      </c>
      <c r="E516" s="10">
        <v>9772</v>
      </c>
      <c r="F516" s="10">
        <v>9813</v>
      </c>
      <c r="G516" s="10">
        <v>9895</v>
      </c>
      <c r="H516" s="10">
        <v>10018</v>
      </c>
      <c r="I516" s="10">
        <v>10059</v>
      </c>
      <c r="J516" s="10">
        <v>10087</v>
      </c>
      <c r="K516" s="10">
        <v>10150</v>
      </c>
      <c r="L516" s="10"/>
      <c r="M516" s="10"/>
      <c r="N516" s="10"/>
      <c r="O516" s="10"/>
      <c r="P516" s="10"/>
      <c r="Q516" s="10"/>
      <c r="R516" s="10"/>
      <c r="S516" s="10"/>
      <c r="T516" s="10"/>
      <c r="U516" s="10"/>
      <c r="V516" s="10"/>
    </row>
    <row r="517" spans="1:33" x14ac:dyDescent="0.25">
      <c r="A517" s="5">
        <v>733</v>
      </c>
      <c r="B517" s="10" t="s">
        <v>1214</v>
      </c>
      <c r="C517" s="10">
        <v>10163</v>
      </c>
      <c r="D517" s="10">
        <v>10204</v>
      </c>
      <c r="E517" s="10">
        <v>10169</v>
      </c>
      <c r="F517" s="10">
        <v>10301</v>
      </c>
      <c r="G517" s="10">
        <v>10354</v>
      </c>
      <c r="H517" s="10">
        <v>10457</v>
      </c>
      <c r="I517" s="10">
        <v>10464</v>
      </c>
      <c r="J517" s="10">
        <v>10555</v>
      </c>
      <c r="K517" s="10">
        <v>10611</v>
      </c>
      <c r="L517" s="10">
        <v>10671</v>
      </c>
      <c r="M517" s="10">
        <v>10667</v>
      </c>
      <c r="N517" s="10">
        <v>10648</v>
      </c>
      <c r="O517" s="10">
        <v>10634</v>
      </c>
      <c r="P517" s="10">
        <v>10692</v>
      </c>
      <c r="Q517" s="10">
        <v>10654</v>
      </c>
      <c r="R517" s="10">
        <v>10679</v>
      </c>
      <c r="S517" s="10">
        <v>10759</v>
      </c>
      <c r="T517" s="10">
        <v>10799</v>
      </c>
      <c r="U517" s="10">
        <v>10826</v>
      </c>
      <c r="V517" s="10">
        <v>10867</v>
      </c>
      <c r="W517" s="5">
        <v>10916</v>
      </c>
      <c r="X517" s="5">
        <v>10921</v>
      </c>
      <c r="Y517" s="5">
        <v>10899</v>
      </c>
      <c r="Z517" s="5">
        <v>10878</v>
      </c>
      <c r="AA517" s="5">
        <v>10895</v>
      </c>
      <c r="AB517" s="5">
        <v>11007</v>
      </c>
      <c r="AC517" s="5">
        <v>11060</v>
      </c>
      <c r="AD517" s="5">
        <v>11079</v>
      </c>
      <c r="AE517" s="5">
        <v>11112</v>
      </c>
      <c r="AF517" s="5">
        <v>11158</v>
      </c>
      <c r="AG517" s="5">
        <v>11134</v>
      </c>
    </row>
    <row r="518" spans="1:33" x14ac:dyDescent="0.25">
      <c r="A518" s="5">
        <v>736</v>
      </c>
      <c r="B518" s="10" t="s">
        <v>1215</v>
      </c>
      <c r="C518" s="10"/>
      <c r="D518" s="10">
        <v>30675</v>
      </c>
      <c r="E518" s="10">
        <v>31223</v>
      </c>
      <c r="F518" s="10">
        <v>31799</v>
      </c>
      <c r="G518" s="10">
        <v>32228</v>
      </c>
      <c r="H518" s="10">
        <v>32843</v>
      </c>
      <c r="I518" s="10">
        <v>33164</v>
      </c>
      <c r="J518" s="10">
        <v>33431</v>
      </c>
      <c r="K518" s="10">
        <v>33591</v>
      </c>
      <c r="L518" s="10">
        <v>33840</v>
      </c>
      <c r="M518" s="10">
        <v>33957</v>
      </c>
      <c r="N518" s="10">
        <v>34072</v>
      </c>
      <c r="O518" s="10">
        <v>34202</v>
      </c>
      <c r="P518" s="10">
        <v>34226</v>
      </c>
      <c r="Q518" s="10">
        <v>34416</v>
      </c>
      <c r="R518" s="10">
        <v>34499</v>
      </c>
      <c r="S518" s="10">
        <v>34437</v>
      </c>
      <c r="T518" s="10">
        <v>34438</v>
      </c>
      <c r="U518" s="10">
        <v>34353</v>
      </c>
      <c r="V518" s="10">
        <v>34565</v>
      </c>
      <c r="W518" s="5">
        <v>34569</v>
      </c>
      <c r="X518" s="5">
        <v>34528</v>
      </c>
      <c r="Y518" s="5">
        <v>34400</v>
      </c>
      <c r="Z518" s="5">
        <v>43004</v>
      </c>
      <c r="AA518" s="5">
        <v>42977</v>
      </c>
      <c r="AB518" s="5">
        <v>42846</v>
      </c>
      <c r="AC518" s="5">
        <v>42642</v>
      </c>
      <c r="AD518" s="5">
        <v>42588</v>
      </c>
      <c r="AE518" s="5">
        <v>42576</v>
      </c>
      <c r="AF518" s="5">
        <v>42763</v>
      </c>
      <c r="AG518" s="5">
        <v>43620</v>
      </c>
    </row>
    <row r="519" spans="1:33" x14ac:dyDescent="0.25">
      <c r="A519" s="5">
        <v>737</v>
      </c>
      <c r="B519" s="10" t="s">
        <v>1216</v>
      </c>
      <c r="C519" s="10"/>
      <c r="D519" s="10">
        <v>30082</v>
      </c>
      <c r="E519" s="10">
        <v>30220</v>
      </c>
      <c r="F519" s="10">
        <v>30291</v>
      </c>
      <c r="G519" s="10">
        <v>30328</v>
      </c>
      <c r="H519" s="10">
        <v>30532</v>
      </c>
      <c r="I519" s="10">
        <v>30802</v>
      </c>
      <c r="J519" s="10">
        <v>30862</v>
      </c>
      <c r="K519" s="10">
        <v>31029</v>
      </c>
      <c r="L519" s="10">
        <v>31177</v>
      </c>
      <c r="M519" s="10">
        <v>31062</v>
      </c>
      <c r="N519" s="10">
        <v>31111</v>
      </c>
      <c r="O519" s="10">
        <v>31037</v>
      </c>
      <c r="P519" s="10">
        <v>31049</v>
      </c>
      <c r="Q519" s="10">
        <v>31413</v>
      </c>
      <c r="R519" s="10">
        <v>31696</v>
      </c>
      <c r="S519" s="10">
        <v>31963</v>
      </c>
      <c r="T519" s="10">
        <v>32016</v>
      </c>
      <c r="U519" s="10">
        <v>32142</v>
      </c>
      <c r="V519" s="10">
        <v>32322</v>
      </c>
      <c r="W519" s="5">
        <v>32243</v>
      </c>
      <c r="X519" s="5">
        <v>32211</v>
      </c>
      <c r="Y519" s="5">
        <v>32237</v>
      </c>
      <c r="Z519" s="5">
        <v>32178</v>
      </c>
      <c r="AA519" s="5">
        <v>32164</v>
      </c>
      <c r="AB519" s="5">
        <v>31979</v>
      </c>
      <c r="AC519" s="5">
        <v>31973</v>
      </c>
      <c r="AD519" s="5">
        <v>31957</v>
      </c>
      <c r="AE519" s="5">
        <v>32077</v>
      </c>
      <c r="AF519" s="5">
        <v>31963</v>
      </c>
      <c r="AG519" s="5">
        <v>31870</v>
      </c>
    </row>
    <row r="520" spans="1:33" x14ac:dyDescent="0.25">
      <c r="A520" s="5">
        <v>738</v>
      </c>
      <c r="B520" s="10" t="s">
        <v>1217</v>
      </c>
      <c r="C520" s="10">
        <v>10597</v>
      </c>
      <c r="D520" s="10">
        <v>10687</v>
      </c>
      <c r="E520" s="10">
        <v>10793</v>
      </c>
      <c r="F520" s="10">
        <v>10883</v>
      </c>
      <c r="G520" s="10">
        <v>10952</v>
      </c>
      <c r="H520" s="10">
        <v>11041</v>
      </c>
      <c r="I520" s="10">
        <v>11081</v>
      </c>
      <c r="J520" s="10">
        <v>11188</v>
      </c>
      <c r="K520" s="10">
        <v>11201</v>
      </c>
      <c r="L520" s="10">
        <v>11349</v>
      </c>
      <c r="M520" s="10">
        <v>11529</v>
      </c>
      <c r="N520" s="10">
        <v>11691</v>
      </c>
      <c r="O520" s="10">
        <v>11774</v>
      </c>
      <c r="P520" s="10">
        <v>11928</v>
      </c>
      <c r="Q520" s="10">
        <v>12006</v>
      </c>
      <c r="R520" s="10">
        <v>12087</v>
      </c>
      <c r="S520" s="10">
        <v>12204</v>
      </c>
      <c r="T520" s="10">
        <v>12164</v>
      </c>
      <c r="U520" s="10">
        <v>12222</v>
      </c>
      <c r="V520" s="10">
        <v>12293</v>
      </c>
      <c r="W520" s="5">
        <v>12386</v>
      </c>
      <c r="X520" s="5">
        <v>12556</v>
      </c>
      <c r="Y520" s="5">
        <v>12614</v>
      </c>
      <c r="Z520" s="5">
        <v>12685</v>
      </c>
      <c r="AA520" s="5">
        <v>12749</v>
      </c>
      <c r="AB520" s="5">
        <v>12774</v>
      </c>
      <c r="AC520" s="5">
        <v>12846</v>
      </c>
      <c r="AD520" s="5">
        <v>12922</v>
      </c>
      <c r="AE520" s="5">
        <v>13038</v>
      </c>
      <c r="AF520" s="5">
        <v>13067</v>
      </c>
      <c r="AG520" s="5">
        <v>13153</v>
      </c>
    </row>
    <row r="521" spans="1:33" x14ac:dyDescent="0.25">
      <c r="A521" s="5">
        <v>739</v>
      </c>
      <c r="B521" s="10" t="s">
        <v>202</v>
      </c>
      <c r="C521" s="10">
        <v>5602</v>
      </c>
      <c r="D521" s="10">
        <v>5676</v>
      </c>
      <c r="E521" s="10">
        <v>5780</v>
      </c>
      <c r="F521" s="10">
        <v>5860</v>
      </c>
      <c r="G521" s="10">
        <v>5841</v>
      </c>
      <c r="H521" s="10">
        <v>5878</v>
      </c>
      <c r="I521" s="10">
        <v>5923</v>
      </c>
      <c r="J521" s="10">
        <v>5905</v>
      </c>
      <c r="K521" s="10">
        <v>5888</v>
      </c>
      <c r="L521" s="10"/>
      <c r="M521" s="10"/>
      <c r="N521" s="10"/>
      <c r="O521" s="10"/>
      <c r="P521" s="10"/>
      <c r="Q521" s="10"/>
      <c r="R521" s="10"/>
      <c r="S521" s="10"/>
      <c r="T521" s="10"/>
      <c r="U521" s="10"/>
      <c r="V521" s="10"/>
    </row>
    <row r="522" spans="1:33" x14ac:dyDescent="0.25">
      <c r="A522" s="5">
        <v>741</v>
      </c>
      <c r="B522" s="10" t="s">
        <v>185</v>
      </c>
      <c r="C522" s="10">
        <v>6085</v>
      </c>
      <c r="D522" s="10">
        <v>6070</v>
      </c>
      <c r="E522" s="10">
        <v>6107</v>
      </c>
      <c r="F522" s="10">
        <v>6132</v>
      </c>
      <c r="G522" s="10">
        <v>6173</v>
      </c>
      <c r="H522" s="10">
        <v>6193</v>
      </c>
      <c r="I522" s="10">
        <v>6234</v>
      </c>
      <c r="J522" s="10">
        <v>6263</v>
      </c>
      <c r="K522" s="10">
        <v>6244</v>
      </c>
      <c r="L522" s="10"/>
      <c r="M522" s="10"/>
      <c r="N522" s="10"/>
      <c r="O522" s="10"/>
      <c r="P522" s="10"/>
      <c r="Q522" s="10"/>
      <c r="R522" s="10"/>
      <c r="S522" s="10"/>
      <c r="T522" s="10"/>
      <c r="U522" s="10"/>
      <c r="V522" s="10"/>
    </row>
    <row r="523" spans="1:33" x14ac:dyDescent="0.25">
      <c r="A523" s="5">
        <v>743</v>
      </c>
      <c r="B523" s="10" t="s">
        <v>1218</v>
      </c>
      <c r="C523" s="10">
        <v>14762</v>
      </c>
      <c r="D523" s="10">
        <v>14965</v>
      </c>
      <c r="E523" s="10">
        <v>15093</v>
      </c>
      <c r="F523" s="10">
        <v>15307</v>
      </c>
      <c r="G523" s="10">
        <v>15491</v>
      </c>
      <c r="H523" s="10">
        <v>15611</v>
      </c>
      <c r="I523" s="10">
        <v>15772</v>
      </c>
      <c r="J523" s="10">
        <v>15965</v>
      </c>
      <c r="K523" s="10">
        <v>16032</v>
      </c>
      <c r="L523" s="10">
        <v>15932</v>
      </c>
      <c r="M523" s="10">
        <v>15894</v>
      </c>
      <c r="N523" s="10">
        <v>15872</v>
      </c>
      <c r="O523" s="10">
        <v>15779</v>
      </c>
      <c r="P523" s="10">
        <v>15789</v>
      </c>
      <c r="Q523" s="10">
        <v>15936</v>
      </c>
      <c r="R523" s="10">
        <v>16091</v>
      </c>
      <c r="S523" s="10">
        <v>16138</v>
      </c>
      <c r="T523" s="10">
        <v>16261</v>
      </c>
      <c r="U523" s="10">
        <v>16299</v>
      </c>
      <c r="V523" s="10">
        <v>16374</v>
      </c>
      <c r="W523" s="5">
        <v>16392</v>
      </c>
      <c r="X523" s="5">
        <v>16363</v>
      </c>
      <c r="Y523" s="5">
        <v>16335</v>
      </c>
      <c r="Z523" s="5">
        <v>16296</v>
      </c>
      <c r="AA523" s="5">
        <v>16404</v>
      </c>
      <c r="AB523" s="5">
        <v>16392</v>
      </c>
      <c r="AC523" s="5">
        <v>16440</v>
      </c>
      <c r="AD523" s="5">
        <v>16559</v>
      </c>
      <c r="AE523" s="5">
        <v>16580</v>
      </c>
      <c r="AF523" s="5">
        <v>16714</v>
      </c>
      <c r="AG523" s="5">
        <v>16719</v>
      </c>
    </row>
    <row r="524" spans="1:33" x14ac:dyDescent="0.25">
      <c r="A524" s="5">
        <v>744</v>
      </c>
      <c r="B524" s="10" t="s">
        <v>1219</v>
      </c>
      <c r="C524" s="10">
        <v>5877</v>
      </c>
      <c r="D524" s="10">
        <v>5876</v>
      </c>
      <c r="E524" s="10">
        <v>5901</v>
      </c>
      <c r="F524" s="10">
        <v>5888</v>
      </c>
      <c r="G524" s="10">
        <v>5915</v>
      </c>
      <c r="H524" s="10">
        <v>5911</v>
      </c>
      <c r="I524" s="10">
        <v>5909</v>
      </c>
      <c r="J524" s="10">
        <v>6010</v>
      </c>
      <c r="K524" s="10">
        <v>6063</v>
      </c>
      <c r="L524" s="10">
        <v>6028</v>
      </c>
      <c r="M524" s="10">
        <v>6079</v>
      </c>
      <c r="N524" s="10">
        <v>6092</v>
      </c>
      <c r="O524" s="10">
        <v>6192</v>
      </c>
      <c r="P524" s="10">
        <v>6312</v>
      </c>
      <c r="Q524" s="10">
        <v>6468</v>
      </c>
      <c r="R524" s="10">
        <v>6507</v>
      </c>
      <c r="S524" s="10">
        <v>6545</v>
      </c>
      <c r="T524" s="10">
        <v>6581</v>
      </c>
      <c r="U524" s="10">
        <v>6648</v>
      </c>
      <c r="V524" s="10">
        <v>6674</v>
      </c>
      <c r="W524" s="5">
        <v>6664</v>
      </c>
      <c r="X524" s="5">
        <v>6682</v>
      </c>
      <c r="Y524" s="5">
        <v>6703</v>
      </c>
      <c r="Z524" s="5">
        <v>6704</v>
      </c>
      <c r="AA524" s="5">
        <v>6722</v>
      </c>
      <c r="AB524" s="5">
        <v>6699</v>
      </c>
      <c r="AC524" s="5">
        <v>6612</v>
      </c>
      <c r="AD524" s="5">
        <v>6599</v>
      </c>
      <c r="AE524" s="5">
        <v>6611</v>
      </c>
      <c r="AF524" s="5">
        <v>6657</v>
      </c>
      <c r="AG524" s="5">
        <v>6799</v>
      </c>
    </row>
    <row r="525" spans="1:33" x14ac:dyDescent="0.25">
      <c r="A525" s="5">
        <v>745</v>
      </c>
      <c r="B525" s="10" t="s">
        <v>1220</v>
      </c>
      <c r="C525" s="10">
        <v>7566</v>
      </c>
      <c r="D525" s="10">
        <v>7593</v>
      </c>
      <c r="E525" s="10">
        <v>7708</v>
      </c>
      <c r="F525" s="10">
        <v>7754</v>
      </c>
      <c r="G525" s="10">
        <v>7819</v>
      </c>
      <c r="H525" s="10">
        <v>7885</v>
      </c>
      <c r="I525" s="10">
        <v>7942</v>
      </c>
      <c r="J525" s="10">
        <v>8083</v>
      </c>
      <c r="K525" s="10">
        <v>8158</v>
      </c>
      <c r="L525" s="10"/>
      <c r="M525" s="10"/>
      <c r="N525" s="10"/>
      <c r="O525" s="10"/>
      <c r="P525" s="10"/>
      <c r="Q525" s="10"/>
      <c r="R525" s="10"/>
      <c r="S525" s="10"/>
      <c r="T525" s="10"/>
      <c r="U525" s="10"/>
      <c r="V525" s="10"/>
    </row>
    <row r="526" spans="1:33" x14ac:dyDescent="0.25">
      <c r="A526" s="5">
        <v>746</v>
      </c>
      <c r="B526" s="10" t="s">
        <v>200</v>
      </c>
      <c r="C526" s="10">
        <v>9261</v>
      </c>
      <c r="D526" s="10">
        <v>9280</v>
      </c>
      <c r="E526" s="10">
        <v>9304</v>
      </c>
      <c r="F526" s="10">
        <v>9300</v>
      </c>
      <c r="G526" s="10">
        <v>9392</v>
      </c>
      <c r="H526" s="10">
        <v>9432</v>
      </c>
      <c r="I526" s="10">
        <v>9536</v>
      </c>
      <c r="J526" s="10">
        <v>9582</v>
      </c>
      <c r="K526" s="10">
        <v>9655</v>
      </c>
      <c r="L526" s="10"/>
      <c r="M526" s="10"/>
      <c r="N526" s="10"/>
      <c r="O526" s="10"/>
      <c r="P526" s="10"/>
      <c r="Q526" s="10"/>
      <c r="R526" s="10"/>
      <c r="S526" s="10"/>
      <c r="T526" s="10"/>
      <c r="U526" s="10"/>
      <c r="V526" s="10"/>
    </row>
    <row r="527" spans="1:33" x14ac:dyDescent="0.25">
      <c r="A527" s="5">
        <v>747</v>
      </c>
      <c r="B527" s="10" t="s">
        <v>274</v>
      </c>
      <c r="C527" s="10">
        <v>3103</v>
      </c>
      <c r="D527" s="10">
        <v>3129</v>
      </c>
      <c r="E527" s="10">
        <v>3131</v>
      </c>
      <c r="F527" s="10">
        <v>3154</v>
      </c>
      <c r="G527" s="10">
        <v>3129</v>
      </c>
      <c r="H527" s="10">
        <v>3117</v>
      </c>
      <c r="I527" s="10"/>
      <c r="J527" s="10"/>
      <c r="K527" s="10"/>
      <c r="L527" s="10"/>
      <c r="M527" s="10"/>
      <c r="N527" s="10"/>
      <c r="O527" s="10"/>
      <c r="P527" s="10"/>
      <c r="Q527" s="10"/>
      <c r="R527" s="10"/>
      <c r="S527" s="10"/>
      <c r="T527" s="10"/>
      <c r="U527" s="10"/>
      <c r="V527" s="10"/>
    </row>
    <row r="528" spans="1:33" x14ac:dyDescent="0.25">
      <c r="A528" s="5">
        <v>748</v>
      </c>
      <c r="B528" s="10" t="s">
        <v>1221</v>
      </c>
      <c r="C528" s="10">
        <v>46609</v>
      </c>
      <c r="D528" s="10">
        <v>46842</v>
      </c>
      <c r="E528" s="10">
        <v>46870</v>
      </c>
      <c r="F528" s="10">
        <v>46900</v>
      </c>
      <c r="G528" s="10">
        <v>47259</v>
      </c>
      <c r="H528" s="10">
        <v>47546</v>
      </c>
      <c r="I528" s="10">
        <v>47483</v>
      </c>
      <c r="J528" s="10">
        <v>47915</v>
      </c>
      <c r="K528" s="10">
        <v>48735</v>
      </c>
      <c r="L528" s="10">
        <v>63233</v>
      </c>
      <c r="M528" s="10">
        <v>63983</v>
      </c>
      <c r="N528" s="10">
        <v>64663</v>
      </c>
      <c r="O528" s="10">
        <v>65104</v>
      </c>
      <c r="P528" s="10">
        <v>65363</v>
      </c>
      <c r="Q528" s="10">
        <v>65793</v>
      </c>
      <c r="R528" s="10">
        <v>66024</v>
      </c>
      <c r="S528" s="10">
        <v>66140</v>
      </c>
      <c r="T528" s="10">
        <v>66298</v>
      </c>
      <c r="U528" s="10">
        <v>65767</v>
      </c>
      <c r="V528" s="10">
        <v>65440</v>
      </c>
      <c r="W528" s="5">
        <v>65242</v>
      </c>
      <c r="X528" s="5">
        <v>65582</v>
      </c>
      <c r="Y528" s="5">
        <v>65845</v>
      </c>
      <c r="Z528" s="5">
        <v>66074</v>
      </c>
      <c r="AA528" s="5">
        <v>66130</v>
      </c>
      <c r="AB528" s="5">
        <v>66287</v>
      </c>
      <c r="AC528" s="5">
        <v>66419</v>
      </c>
      <c r="AD528" s="5">
        <v>66320</v>
      </c>
      <c r="AE528" s="5">
        <v>66237</v>
      </c>
      <c r="AF528" s="5">
        <v>66164</v>
      </c>
      <c r="AG528" s="5">
        <v>66354</v>
      </c>
    </row>
    <row r="529" spans="1:33" x14ac:dyDescent="0.25">
      <c r="A529" s="5">
        <v>749</v>
      </c>
      <c r="B529" s="10" t="s">
        <v>146</v>
      </c>
      <c r="C529" s="10">
        <v>9970</v>
      </c>
      <c r="D529" s="10">
        <v>10041</v>
      </c>
      <c r="E529" s="10">
        <v>10126</v>
      </c>
      <c r="F529" s="10">
        <v>10243</v>
      </c>
      <c r="G529" s="10">
        <v>10351</v>
      </c>
      <c r="H529" s="10">
        <v>10453</v>
      </c>
      <c r="I529" s="10">
        <v>10522</v>
      </c>
      <c r="J529" s="10">
        <v>10640</v>
      </c>
      <c r="K529" s="10">
        <v>10722</v>
      </c>
      <c r="L529" s="10">
        <v>17769</v>
      </c>
      <c r="M529" s="10">
        <v>17733</v>
      </c>
      <c r="N529" s="10"/>
      <c r="O529" s="10"/>
      <c r="P529" s="10"/>
      <c r="Q529" s="10"/>
      <c r="R529" s="10"/>
      <c r="S529" s="10"/>
      <c r="T529" s="10"/>
      <c r="U529" s="10"/>
      <c r="V529" s="10"/>
    </row>
    <row r="530" spans="1:33" x14ac:dyDescent="0.25">
      <c r="A530" s="5">
        <v>750</v>
      </c>
      <c r="B530" s="10" t="s">
        <v>279</v>
      </c>
      <c r="C530" s="10">
        <v>5552</v>
      </c>
      <c r="D530" s="10">
        <v>5572</v>
      </c>
      <c r="E530" s="10">
        <v>5644</v>
      </c>
      <c r="F530" s="10">
        <v>5700</v>
      </c>
      <c r="G530" s="10">
        <v>5728</v>
      </c>
      <c r="H530" s="10">
        <v>5745</v>
      </c>
      <c r="I530" s="10"/>
      <c r="J530" s="10"/>
      <c r="K530" s="10"/>
      <c r="L530" s="10"/>
      <c r="M530" s="10"/>
      <c r="N530" s="10"/>
      <c r="O530" s="10"/>
      <c r="P530" s="10"/>
      <c r="Q530" s="10"/>
      <c r="R530" s="10"/>
      <c r="S530" s="10"/>
      <c r="T530" s="10"/>
      <c r="U530" s="10"/>
      <c r="V530" s="10"/>
    </row>
    <row r="531" spans="1:33" x14ac:dyDescent="0.25">
      <c r="A531" s="5">
        <v>751</v>
      </c>
      <c r="B531" s="10" t="s">
        <v>227</v>
      </c>
      <c r="C531" s="10">
        <v>10429</v>
      </c>
      <c r="D531" s="10">
        <v>10440</v>
      </c>
      <c r="E531" s="10">
        <v>10389</v>
      </c>
      <c r="F531" s="10">
        <v>10325</v>
      </c>
      <c r="G531" s="10">
        <v>10338</v>
      </c>
      <c r="H531" s="10">
        <v>10322</v>
      </c>
      <c r="I531" s="10">
        <v>10415</v>
      </c>
      <c r="J531" s="10">
        <v>10478</v>
      </c>
      <c r="K531" s="10">
        <v>10594</v>
      </c>
      <c r="L531" s="10"/>
      <c r="M531" s="10"/>
      <c r="N531" s="10"/>
      <c r="O531" s="10"/>
      <c r="P531" s="10"/>
      <c r="Q531" s="10"/>
      <c r="R531" s="10"/>
      <c r="S531" s="10"/>
      <c r="T531" s="10"/>
      <c r="U531" s="10"/>
      <c r="V531" s="10"/>
    </row>
    <row r="532" spans="1:33" x14ac:dyDescent="0.25">
      <c r="A532" s="5">
        <v>752</v>
      </c>
      <c r="B532" s="10" t="s">
        <v>251</v>
      </c>
      <c r="C532" s="10">
        <v>8656</v>
      </c>
      <c r="D532" s="10">
        <v>8734</v>
      </c>
      <c r="E532" s="10">
        <v>8746</v>
      </c>
      <c r="F532" s="10">
        <v>8774</v>
      </c>
      <c r="G532" s="10">
        <v>8814</v>
      </c>
      <c r="H532" s="10">
        <v>8838</v>
      </c>
      <c r="I532" s="10">
        <v>8847</v>
      </c>
      <c r="J532" s="10">
        <v>8879</v>
      </c>
      <c r="K532" s="10"/>
      <c r="L532" s="10"/>
      <c r="M532" s="10"/>
      <c r="N532" s="10"/>
      <c r="O532" s="10"/>
      <c r="P532" s="10"/>
      <c r="Q532" s="10"/>
      <c r="R532" s="10"/>
      <c r="S532" s="10"/>
      <c r="T532" s="10"/>
      <c r="U532" s="10"/>
      <c r="V532" s="10"/>
    </row>
    <row r="533" spans="1:33" x14ac:dyDescent="0.25">
      <c r="A533" s="5">
        <v>753</v>
      </c>
      <c r="B533" s="10" t="s">
        <v>1222</v>
      </c>
      <c r="C533" s="10">
        <v>21338</v>
      </c>
      <c r="D533" s="10">
        <v>21857</v>
      </c>
      <c r="E533" s="10">
        <v>22125</v>
      </c>
      <c r="F533" s="10">
        <v>22361</v>
      </c>
      <c r="G533" s="10">
        <v>22422</v>
      </c>
      <c r="H533" s="10">
        <v>22454</v>
      </c>
      <c r="I533" s="10">
        <v>22706</v>
      </c>
      <c r="J533" s="10">
        <v>23035</v>
      </c>
      <c r="K533" s="10">
        <v>23891</v>
      </c>
      <c r="L533" s="10">
        <v>24556</v>
      </c>
      <c r="M533" s="10">
        <v>24890</v>
      </c>
      <c r="N533" s="10">
        <v>25448</v>
      </c>
      <c r="O533" s="10">
        <v>25944</v>
      </c>
      <c r="P533" s="10">
        <v>26825</v>
      </c>
      <c r="Q533" s="10">
        <v>27450</v>
      </c>
      <c r="R533" s="10">
        <v>28244</v>
      </c>
      <c r="S533" s="10">
        <v>28658</v>
      </c>
      <c r="T533" s="10">
        <v>28925</v>
      </c>
      <c r="U533" s="10">
        <v>29026</v>
      </c>
      <c r="V533" s="10">
        <v>29006</v>
      </c>
      <c r="W533" s="5">
        <v>29089</v>
      </c>
      <c r="X533" s="5">
        <v>29017</v>
      </c>
      <c r="Y533" s="5">
        <v>28953</v>
      </c>
      <c r="Z533" s="5">
        <v>28810</v>
      </c>
      <c r="AA533" s="5">
        <v>28696</v>
      </c>
      <c r="AB533" s="5">
        <v>28637</v>
      </c>
      <c r="AC533" s="5">
        <v>28617</v>
      </c>
      <c r="AD533" s="5">
        <v>28737</v>
      </c>
      <c r="AE533" s="5">
        <v>28976</v>
      </c>
      <c r="AF533" s="5">
        <v>29180</v>
      </c>
      <c r="AG533" s="5">
        <v>29497</v>
      </c>
    </row>
    <row r="534" spans="1:33" x14ac:dyDescent="0.25">
      <c r="A534" s="5">
        <v>754</v>
      </c>
      <c r="B534" s="10" t="s">
        <v>182</v>
      </c>
      <c r="C534" s="10">
        <v>9829</v>
      </c>
      <c r="D534" s="10">
        <v>9932</v>
      </c>
      <c r="E534" s="10">
        <v>9968</v>
      </c>
      <c r="F534" s="10">
        <v>10095</v>
      </c>
      <c r="G534" s="10">
        <v>10164</v>
      </c>
      <c r="H534" s="10">
        <v>10279</v>
      </c>
      <c r="I534" s="10">
        <v>10361</v>
      </c>
      <c r="J534" s="10">
        <v>10498</v>
      </c>
      <c r="K534" s="10">
        <v>10575</v>
      </c>
      <c r="L534" s="10"/>
      <c r="M534" s="10"/>
      <c r="N534" s="10"/>
      <c r="O534" s="10"/>
      <c r="P534" s="10"/>
      <c r="Q534" s="10"/>
      <c r="R534" s="10"/>
      <c r="S534" s="10"/>
      <c r="T534" s="10"/>
      <c r="U534" s="10"/>
      <c r="V534" s="10"/>
    </row>
    <row r="535" spans="1:33" x14ac:dyDescent="0.25">
      <c r="A535" s="5">
        <v>755</v>
      </c>
      <c r="B535" s="10" t="s">
        <v>1223</v>
      </c>
      <c r="C535" s="10">
        <v>8539</v>
      </c>
      <c r="D535" s="10">
        <v>8585</v>
      </c>
      <c r="E535" s="10">
        <v>8623</v>
      </c>
      <c r="F535" s="10">
        <v>8717</v>
      </c>
      <c r="G535" s="10">
        <v>8787</v>
      </c>
      <c r="H535" s="10">
        <v>8893</v>
      </c>
      <c r="I535" s="10">
        <v>8911</v>
      </c>
      <c r="J535" s="10">
        <v>8991</v>
      </c>
      <c r="K535" s="10">
        <v>9022</v>
      </c>
      <c r="L535" s="10">
        <v>9048</v>
      </c>
      <c r="M535" s="10">
        <v>9057</v>
      </c>
      <c r="N535" s="10">
        <v>9109</v>
      </c>
      <c r="O535" s="10">
        <v>9184</v>
      </c>
      <c r="P535" s="10">
        <v>9230</v>
      </c>
      <c r="Q535" s="10">
        <v>9295</v>
      </c>
      <c r="R535" s="10">
        <v>9372</v>
      </c>
      <c r="S535" s="10">
        <v>9396</v>
      </c>
      <c r="T535" s="10">
        <v>9412</v>
      </c>
      <c r="U535" s="10">
        <v>9407</v>
      </c>
      <c r="V535" s="10">
        <v>9503</v>
      </c>
      <c r="W535" s="5">
        <v>9646</v>
      </c>
      <c r="X535" s="5">
        <v>9692</v>
      </c>
      <c r="Y535" s="5">
        <v>9772</v>
      </c>
      <c r="Z535" s="5">
        <v>9865</v>
      </c>
      <c r="AA535" s="5">
        <v>9967</v>
      </c>
      <c r="AB535" s="5">
        <v>10062</v>
      </c>
      <c r="AC535" s="5">
        <v>10089</v>
      </c>
      <c r="AD535" s="5">
        <v>10119</v>
      </c>
      <c r="AE535" s="5">
        <v>10254</v>
      </c>
      <c r="AF535" s="5">
        <v>10414</v>
      </c>
      <c r="AG535" s="5">
        <v>10502</v>
      </c>
    </row>
    <row r="536" spans="1:33" x14ac:dyDescent="0.25">
      <c r="A536" s="5">
        <v>756</v>
      </c>
      <c r="B536" s="10" t="s">
        <v>1224</v>
      </c>
      <c r="C536" s="10">
        <v>14258</v>
      </c>
      <c r="D536" s="10">
        <v>14363</v>
      </c>
      <c r="E536" s="10">
        <v>14492</v>
      </c>
      <c r="F536" s="10">
        <v>14619</v>
      </c>
      <c r="G536" s="10">
        <v>14670</v>
      </c>
      <c r="H536" s="10">
        <v>14908</v>
      </c>
      <c r="I536" s="10">
        <v>19795</v>
      </c>
      <c r="J536" s="10">
        <v>20224</v>
      </c>
      <c r="K536" s="10">
        <v>20503</v>
      </c>
      <c r="L536" s="10">
        <v>20708</v>
      </c>
      <c r="M536" s="10">
        <v>28494</v>
      </c>
      <c r="N536" s="10">
        <v>28606</v>
      </c>
      <c r="O536" s="10">
        <v>28655</v>
      </c>
      <c r="P536" s="10">
        <v>28907</v>
      </c>
      <c r="Q536" s="10">
        <v>29282</v>
      </c>
      <c r="R536" s="10">
        <v>29352</v>
      </c>
      <c r="S536" s="10">
        <v>29395</v>
      </c>
      <c r="T536" s="10">
        <v>29158</v>
      </c>
      <c r="U536" s="10">
        <v>28950</v>
      </c>
      <c r="V536" s="10">
        <v>28726</v>
      </c>
      <c r="W536" s="5">
        <v>28635</v>
      </c>
      <c r="X536" s="5">
        <v>28609</v>
      </c>
      <c r="Y536" s="5">
        <v>28575</v>
      </c>
      <c r="Z536" s="5">
        <v>28582</v>
      </c>
      <c r="AA536" s="5">
        <v>28397</v>
      </c>
      <c r="AB536" s="5">
        <v>28227</v>
      </c>
      <c r="AC536" s="5">
        <v>28147</v>
      </c>
      <c r="AD536" s="5">
        <v>28342</v>
      </c>
      <c r="AE536" s="5">
        <v>28465</v>
      </c>
      <c r="AF536" s="5">
        <v>28709</v>
      </c>
      <c r="AG536" s="5">
        <v>28853</v>
      </c>
    </row>
    <row r="537" spans="1:33" x14ac:dyDescent="0.25">
      <c r="A537" s="5">
        <v>757</v>
      </c>
      <c r="B537" s="10" t="s">
        <v>1225</v>
      </c>
      <c r="C537" s="10">
        <v>24781</v>
      </c>
      <c r="D537" s="10">
        <v>24951</v>
      </c>
      <c r="E537" s="10">
        <v>25144</v>
      </c>
      <c r="F537" s="10">
        <v>25385</v>
      </c>
      <c r="G537" s="10">
        <v>25511</v>
      </c>
      <c r="H537" s="10">
        <v>25521</v>
      </c>
      <c r="I537" s="10">
        <v>25566</v>
      </c>
      <c r="J537" s="10">
        <v>25628</v>
      </c>
      <c r="K537" s="10">
        <v>29035</v>
      </c>
      <c r="L537" s="10">
        <v>29073</v>
      </c>
      <c r="M537" s="10">
        <v>29309</v>
      </c>
      <c r="N537" s="10">
        <v>29204</v>
      </c>
      <c r="O537" s="10">
        <v>29250</v>
      </c>
      <c r="P537" s="10">
        <v>29265</v>
      </c>
      <c r="Q537" s="10">
        <v>29371</v>
      </c>
      <c r="R537" s="10">
        <v>29513</v>
      </c>
      <c r="S537" s="10">
        <v>29512</v>
      </c>
      <c r="T537" s="10">
        <v>29520</v>
      </c>
      <c r="U537" s="10">
        <v>29676</v>
      </c>
      <c r="V537" s="10">
        <v>30001</v>
      </c>
      <c r="W537" s="5">
        <v>30241</v>
      </c>
      <c r="X537" s="5">
        <v>30281</v>
      </c>
      <c r="Y537" s="5">
        <v>30276</v>
      </c>
      <c r="Z537" s="5">
        <v>30280</v>
      </c>
      <c r="AA537" s="5">
        <v>30284</v>
      </c>
      <c r="AB537" s="5">
        <v>30436</v>
      </c>
      <c r="AC537" s="5">
        <v>30320</v>
      </c>
      <c r="AD537" s="5">
        <v>30337</v>
      </c>
      <c r="AE537" s="5">
        <v>30406</v>
      </c>
      <c r="AF537" s="5">
        <v>30655</v>
      </c>
      <c r="AG537" s="5">
        <v>30672</v>
      </c>
    </row>
    <row r="538" spans="1:33" x14ac:dyDescent="0.25">
      <c r="A538" s="5">
        <v>758</v>
      </c>
      <c r="B538" s="10" t="s">
        <v>1226</v>
      </c>
      <c r="C538" s="10">
        <v>120212</v>
      </c>
      <c r="D538" s="10">
        <v>121362</v>
      </c>
      <c r="E538" s="10">
        <v>123025</v>
      </c>
      <c r="F538" s="10">
        <v>124794</v>
      </c>
      <c r="G538" s="10">
        <v>126709</v>
      </c>
      <c r="H538" s="10">
        <v>128185</v>
      </c>
      <c r="I538" s="10">
        <v>129125</v>
      </c>
      <c r="J538" s="10">
        <v>129911</v>
      </c>
      <c r="K538" s="10">
        <v>130033</v>
      </c>
      <c r="L538" s="10">
        <v>156364</v>
      </c>
      <c r="M538" s="10">
        <v>157057</v>
      </c>
      <c r="N538" s="10">
        <v>159042</v>
      </c>
      <c r="O538" s="10">
        <v>160615</v>
      </c>
      <c r="P538" s="10">
        <v>162308</v>
      </c>
      <c r="Q538" s="10">
        <v>163427</v>
      </c>
      <c r="R538" s="10">
        <v>164397</v>
      </c>
      <c r="S538" s="10">
        <v>166035</v>
      </c>
      <c r="T538" s="10">
        <v>168054</v>
      </c>
      <c r="U538" s="10">
        <v>169709</v>
      </c>
      <c r="V538" s="10">
        <v>170349</v>
      </c>
      <c r="W538" s="5">
        <v>170960</v>
      </c>
      <c r="X538" s="5">
        <v>171916</v>
      </c>
      <c r="Y538" s="5">
        <v>173299</v>
      </c>
      <c r="Z538" s="5">
        <v>174599</v>
      </c>
      <c r="AA538" s="5">
        <v>176401</v>
      </c>
      <c r="AB538" s="5">
        <v>178140</v>
      </c>
      <c r="AC538" s="5">
        <v>179623</v>
      </c>
      <c r="AD538" s="5">
        <v>180937</v>
      </c>
      <c r="AE538" s="5">
        <v>181611</v>
      </c>
      <c r="AF538" s="5">
        <v>182304</v>
      </c>
      <c r="AG538" s="5">
        <v>183448</v>
      </c>
    </row>
    <row r="539" spans="1:33" x14ac:dyDescent="0.25">
      <c r="A539" s="5">
        <v>759</v>
      </c>
      <c r="B539" s="10" t="s">
        <v>149</v>
      </c>
      <c r="C539" s="10">
        <v>11727</v>
      </c>
      <c r="D539" s="10">
        <v>11739</v>
      </c>
      <c r="E539" s="10">
        <v>11825</v>
      </c>
      <c r="F539" s="10">
        <v>11926</v>
      </c>
      <c r="G539" s="10">
        <v>12025</v>
      </c>
      <c r="H539" s="10">
        <v>12237</v>
      </c>
      <c r="I539" s="10">
        <v>12375</v>
      </c>
      <c r="J539" s="10">
        <v>12387</v>
      </c>
      <c r="K539" s="10">
        <v>12401</v>
      </c>
      <c r="L539" s="10">
        <v>20144</v>
      </c>
      <c r="M539" s="10">
        <v>20174</v>
      </c>
      <c r="N539" s="10"/>
      <c r="O539" s="10"/>
      <c r="P539" s="10"/>
      <c r="Q539" s="10"/>
      <c r="R539" s="10"/>
      <c r="S539" s="10"/>
      <c r="T539" s="10"/>
      <c r="U539" s="10"/>
      <c r="V539" s="10"/>
    </row>
    <row r="540" spans="1:33" x14ac:dyDescent="0.25">
      <c r="A540" s="5">
        <v>760</v>
      </c>
      <c r="B540" s="10" t="s">
        <v>184</v>
      </c>
      <c r="C540" s="10">
        <v>3619</v>
      </c>
      <c r="D540" s="10">
        <v>3610</v>
      </c>
      <c r="E540" s="10">
        <v>3599</v>
      </c>
      <c r="F540" s="10">
        <v>3630</v>
      </c>
      <c r="G540" s="10">
        <v>3620</v>
      </c>
      <c r="H540" s="10">
        <v>3639</v>
      </c>
      <c r="I540" s="10">
        <v>3677</v>
      </c>
      <c r="J540" s="10">
        <v>3771</v>
      </c>
      <c r="K540" s="10">
        <v>3798</v>
      </c>
      <c r="L540" s="10"/>
      <c r="M540" s="10"/>
      <c r="N540" s="10"/>
      <c r="O540" s="10"/>
      <c r="P540" s="10"/>
      <c r="Q540" s="10"/>
      <c r="R540" s="10"/>
      <c r="S540" s="10"/>
      <c r="T540" s="10"/>
      <c r="U540" s="10"/>
      <c r="V540" s="10"/>
    </row>
    <row r="541" spans="1:33" x14ac:dyDescent="0.25">
      <c r="A541" s="5">
        <v>761</v>
      </c>
      <c r="B541" s="10" t="s">
        <v>1227</v>
      </c>
      <c r="C541" s="10">
        <v>17112</v>
      </c>
      <c r="D541" s="10">
        <v>17157</v>
      </c>
      <c r="E541" s="10">
        <v>17332</v>
      </c>
      <c r="F541" s="10">
        <v>17551</v>
      </c>
      <c r="G541" s="10">
        <v>17700</v>
      </c>
      <c r="H541" s="10">
        <v>17861</v>
      </c>
      <c r="I541" s="10"/>
      <c r="J541" s="10"/>
      <c r="K541" s="10"/>
      <c r="L541" s="10"/>
      <c r="M541" s="10"/>
      <c r="N541" s="10"/>
      <c r="O541" s="10"/>
      <c r="P541" s="10"/>
      <c r="Q541" s="10"/>
      <c r="R541" s="10"/>
      <c r="S541" s="10"/>
      <c r="T541" s="10"/>
      <c r="U541" s="10"/>
      <c r="V541" s="10"/>
    </row>
    <row r="542" spans="1:33" x14ac:dyDescent="0.25">
      <c r="A542" s="5">
        <v>762</v>
      </c>
      <c r="B542" s="10" t="s">
        <v>1228</v>
      </c>
      <c r="C542" s="10">
        <v>29251</v>
      </c>
      <c r="D542" s="10">
        <v>29308</v>
      </c>
      <c r="E542" s="10">
        <v>29518</v>
      </c>
      <c r="F542" s="10">
        <v>29681</v>
      </c>
      <c r="G542" s="10">
        <v>29939</v>
      </c>
      <c r="H542" s="10">
        <v>30136</v>
      </c>
      <c r="I542" s="10">
        <v>30611</v>
      </c>
      <c r="J542" s="10">
        <v>31221</v>
      </c>
      <c r="K542" s="10">
        <v>31574</v>
      </c>
      <c r="L542" s="10">
        <v>31912</v>
      </c>
      <c r="M542" s="10">
        <v>32034</v>
      </c>
      <c r="N542" s="10">
        <v>31924</v>
      </c>
      <c r="O542" s="10">
        <v>32028</v>
      </c>
      <c r="P542" s="10">
        <v>32045</v>
      </c>
      <c r="Q542" s="10">
        <v>32124</v>
      </c>
      <c r="R542" s="10">
        <v>32130</v>
      </c>
      <c r="S542" s="10">
        <v>32083</v>
      </c>
      <c r="T542" s="10">
        <v>32003</v>
      </c>
      <c r="U542" s="10">
        <v>31853</v>
      </c>
      <c r="V542" s="10">
        <v>31841</v>
      </c>
      <c r="W542" s="5">
        <v>31643</v>
      </c>
      <c r="X542" s="5">
        <v>31466</v>
      </c>
      <c r="Y542" s="5">
        <v>31526</v>
      </c>
      <c r="Z542" s="5">
        <v>31676</v>
      </c>
      <c r="AA542" s="5">
        <v>31762</v>
      </c>
      <c r="AB542" s="5">
        <v>31733</v>
      </c>
      <c r="AC542" s="5">
        <v>31659</v>
      </c>
      <c r="AD542" s="5">
        <v>31765</v>
      </c>
      <c r="AE542" s="5">
        <v>31878</v>
      </c>
      <c r="AF542" s="5">
        <v>31933</v>
      </c>
      <c r="AG542" s="5">
        <v>32137</v>
      </c>
    </row>
    <row r="543" spans="1:33" x14ac:dyDescent="0.25">
      <c r="A543" s="5">
        <v>763</v>
      </c>
      <c r="B543" s="10" t="s">
        <v>237</v>
      </c>
      <c r="C543" s="10">
        <v>3833</v>
      </c>
      <c r="D543" s="10">
        <v>3922</v>
      </c>
      <c r="E543" s="10">
        <v>3980</v>
      </c>
      <c r="F543" s="10">
        <v>4020</v>
      </c>
      <c r="G543" s="10">
        <v>4047</v>
      </c>
      <c r="H543" s="10">
        <v>4079</v>
      </c>
      <c r="I543" s="10">
        <v>4120</v>
      </c>
      <c r="J543" s="10">
        <v>4166</v>
      </c>
      <c r="K543" s="10">
        <v>4168</v>
      </c>
      <c r="L543" s="10"/>
      <c r="M543" s="10"/>
      <c r="N543" s="10"/>
      <c r="O543" s="10"/>
      <c r="P543" s="10"/>
      <c r="Q543" s="10"/>
      <c r="R543" s="10"/>
      <c r="S543" s="10"/>
      <c r="T543" s="10"/>
      <c r="U543" s="10"/>
      <c r="V543" s="10"/>
    </row>
    <row r="544" spans="1:33" x14ac:dyDescent="0.25">
      <c r="A544" s="5">
        <v>764</v>
      </c>
      <c r="B544" s="10" t="s">
        <v>1229</v>
      </c>
      <c r="C544" s="10">
        <v>5524</v>
      </c>
      <c r="D544" s="10">
        <v>5507</v>
      </c>
      <c r="E544" s="10">
        <v>5477</v>
      </c>
      <c r="F544" s="10">
        <v>5444</v>
      </c>
      <c r="G544" s="10">
        <v>5470</v>
      </c>
      <c r="H544" s="10">
        <v>5535</v>
      </c>
      <c r="I544" s="10">
        <v>5603</v>
      </c>
      <c r="J544" s="10">
        <v>5673</v>
      </c>
      <c r="K544" s="10">
        <v>5761</v>
      </c>
      <c r="L544" s="10"/>
      <c r="M544" s="10"/>
      <c r="N544" s="10"/>
      <c r="O544" s="10"/>
      <c r="P544" s="10"/>
      <c r="Q544" s="10"/>
      <c r="R544" s="10"/>
      <c r="S544" s="10"/>
      <c r="T544" s="10"/>
      <c r="U544" s="10"/>
      <c r="V544" s="10"/>
    </row>
    <row r="545" spans="1:33" x14ac:dyDescent="0.25">
      <c r="A545" s="5">
        <v>765</v>
      </c>
      <c r="B545" s="10" t="s">
        <v>1230</v>
      </c>
      <c r="C545" s="10"/>
      <c r="D545" s="10"/>
      <c r="E545" s="10">
        <v>12942</v>
      </c>
      <c r="F545" s="10">
        <v>12933</v>
      </c>
      <c r="G545" s="10">
        <v>13000</v>
      </c>
      <c r="H545" s="10">
        <v>12985</v>
      </c>
      <c r="I545" s="10">
        <v>13041</v>
      </c>
      <c r="J545" s="10">
        <v>13096</v>
      </c>
      <c r="K545" s="10">
        <v>13205</v>
      </c>
      <c r="L545" s="10">
        <v>13181</v>
      </c>
      <c r="M545" s="10">
        <v>13233</v>
      </c>
      <c r="N545" s="10">
        <v>13281</v>
      </c>
      <c r="O545" s="10">
        <v>13408</v>
      </c>
      <c r="P545" s="10">
        <v>13359</v>
      </c>
      <c r="Q545" s="10">
        <v>13599</v>
      </c>
      <c r="R545" s="10">
        <v>13580</v>
      </c>
      <c r="S545" s="10">
        <v>13482</v>
      </c>
      <c r="T545" s="10">
        <v>13449</v>
      </c>
      <c r="U545" s="10">
        <v>13395</v>
      </c>
      <c r="V545" s="10">
        <v>13304</v>
      </c>
      <c r="W545" s="5">
        <v>13262</v>
      </c>
      <c r="X545" s="5">
        <v>13130</v>
      </c>
      <c r="Y545" s="5">
        <v>13054</v>
      </c>
      <c r="Z545" s="5">
        <v>12954</v>
      </c>
      <c r="AA545" s="5">
        <v>12868</v>
      </c>
      <c r="AB545" s="5">
        <v>12804</v>
      </c>
      <c r="AC545" s="5">
        <v>12706</v>
      </c>
      <c r="AD545" s="5">
        <v>12678</v>
      </c>
      <c r="AE545" s="5">
        <v>12641</v>
      </c>
      <c r="AF545" s="5">
        <v>12517</v>
      </c>
      <c r="AG545" s="5">
        <v>12245</v>
      </c>
    </row>
    <row r="546" spans="1:33" x14ac:dyDescent="0.25">
      <c r="A546" s="5">
        <v>766</v>
      </c>
      <c r="B546" s="10" t="s">
        <v>1231</v>
      </c>
      <c r="C546" s="10">
        <v>21005</v>
      </c>
      <c r="D546" s="10">
        <v>21124</v>
      </c>
      <c r="E546" s="10">
        <v>21244</v>
      </c>
      <c r="F546" s="10">
        <v>21214</v>
      </c>
      <c r="G546" s="10">
        <v>21212</v>
      </c>
      <c r="H546" s="10">
        <v>21387</v>
      </c>
      <c r="I546" s="10">
        <v>21479</v>
      </c>
      <c r="J546" s="10">
        <v>21537</v>
      </c>
      <c r="K546" s="10">
        <v>21651</v>
      </c>
      <c r="L546" s="10">
        <v>24118</v>
      </c>
      <c r="M546" s="10">
        <v>24295</v>
      </c>
      <c r="N546" s="10">
        <v>24613</v>
      </c>
      <c r="O546" s="10">
        <v>24812</v>
      </c>
      <c r="P546" s="10">
        <v>24856</v>
      </c>
      <c r="Q546" s="10">
        <v>25143</v>
      </c>
      <c r="R546" s="10">
        <v>25148</v>
      </c>
      <c r="S546" s="10">
        <v>25306</v>
      </c>
      <c r="T546" s="10">
        <v>25533</v>
      </c>
      <c r="U546" s="10">
        <v>25558</v>
      </c>
      <c r="V546" s="10">
        <v>25475</v>
      </c>
      <c r="W546" s="5">
        <v>25442</v>
      </c>
      <c r="X546" s="5">
        <v>25411</v>
      </c>
      <c r="Y546" s="5">
        <v>25061</v>
      </c>
      <c r="Z546" s="5">
        <v>25101</v>
      </c>
      <c r="AA546" s="5">
        <v>25205</v>
      </c>
      <c r="AB546" s="5">
        <v>25382</v>
      </c>
      <c r="AC546" s="5">
        <v>25358</v>
      </c>
      <c r="AD546" s="5">
        <v>25395</v>
      </c>
      <c r="AE546" s="5">
        <v>25413</v>
      </c>
      <c r="AF546" s="5">
        <v>25509</v>
      </c>
      <c r="AG546" s="5">
        <v>25777</v>
      </c>
    </row>
    <row r="547" spans="1:33" x14ac:dyDescent="0.25">
      <c r="A547" s="5">
        <v>767</v>
      </c>
      <c r="B547" s="10" t="s">
        <v>238</v>
      </c>
      <c r="C547" s="10">
        <v>17508</v>
      </c>
      <c r="D547" s="10">
        <v>17858</v>
      </c>
      <c r="E547" s="10">
        <v>18100</v>
      </c>
      <c r="F547" s="10">
        <v>18355</v>
      </c>
      <c r="G547" s="10">
        <v>18462</v>
      </c>
      <c r="H547" s="10">
        <v>18536</v>
      </c>
      <c r="I547" s="10">
        <v>18722</v>
      </c>
      <c r="J547" s="10">
        <v>18990</v>
      </c>
      <c r="K547" s="10">
        <v>19013</v>
      </c>
      <c r="L547" s="10"/>
      <c r="M547" s="10"/>
      <c r="N547" s="10"/>
      <c r="O547" s="10"/>
      <c r="P547" s="10"/>
      <c r="Q547" s="10"/>
      <c r="R547" s="10"/>
      <c r="S547" s="10"/>
      <c r="T547" s="10"/>
      <c r="U547" s="10"/>
      <c r="V547" s="10"/>
    </row>
    <row r="548" spans="1:33" x14ac:dyDescent="0.25">
      <c r="A548" s="5">
        <v>768</v>
      </c>
      <c r="B548" s="10" t="s">
        <v>253</v>
      </c>
      <c r="C548" s="10">
        <v>4165</v>
      </c>
      <c r="D548" s="10">
        <v>4189</v>
      </c>
      <c r="E548" s="10">
        <v>4244</v>
      </c>
      <c r="F548" s="10">
        <v>4297</v>
      </c>
      <c r="G548" s="10">
        <v>4305</v>
      </c>
      <c r="H548" s="10">
        <v>4278</v>
      </c>
      <c r="I548" s="10">
        <v>4240</v>
      </c>
      <c r="J548" s="10">
        <v>4263</v>
      </c>
      <c r="K548" s="10"/>
      <c r="L548" s="10"/>
      <c r="M548" s="10"/>
      <c r="N548" s="10"/>
      <c r="O548" s="10"/>
      <c r="P548" s="10"/>
      <c r="Q548" s="10"/>
      <c r="R548" s="10"/>
      <c r="S548" s="10"/>
      <c r="T548" s="10"/>
      <c r="U548" s="10"/>
      <c r="V548" s="10"/>
    </row>
    <row r="549" spans="1:33" x14ac:dyDescent="0.25">
      <c r="A549" s="5">
        <v>769</v>
      </c>
      <c r="B549" s="10" t="s">
        <v>221</v>
      </c>
      <c r="C549" s="10">
        <v>6038</v>
      </c>
      <c r="D549" s="10">
        <v>6043</v>
      </c>
      <c r="E549" s="10">
        <v>6091</v>
      </c>
      <c r="F549" s="10">
        <v>6127</v>
      </c>
      <c r="G549" s="10">
        <v>6116</v>
      </c>
      <c r="H549" s="10">
        <v>6169</v>
      </c>
      <c r="I549" s="10">
        <v>6205</v>
      </c>
      <c r="J549" s="10">
        <v>6217</v>
      </c>
      <c r="K549" s="10">
        <v>6161</v>
      </c>
      <c r="L549" s="10"/>
      <c r="M549" s="10"/>
      <c r="N549" s="10"/>
      <c r="O549" s="10"/>
      <c r="P549" s="10"/>
      <c r="Q549" s="10"/>
      <c r="R549" s="10"/>
      <c r="S549" s="10"/>
      <c r="T549" s="10"/>
      <c r="U549" s="10"/>
      <c r="V549" s="10"/>
    </row>
    <row r="550" spans="1:33" x14ac:dyDescent="0.25">
      <c r="A550" s="5">
        <v>770</v>
      </c>
      <c r="B550" s="10" t="s">
        <v>1232</v>
      </c>
      <c r="C550" s="10">
        <v>12241</v>
      </c>
      <c r="D550" s="10">
        <v>12350</v>
      </c>
      <c r="E550" s="10">
        <v>12328</v>
      </c>
      <c r="F550" s="10">
        <v>12428</v>
      </c>
      <c r="G550" s="10">
        <v>12489</v>
      </c>
      <c r="H550" s="10">
        <v>12471</v>
      </c>
      <c r="I550" s="10">
        <v>12516</v>
      </c>
      <c r="J550" s="10">
        <v>12672</v>
      </c>
      <c r="K550" s="10">
        <v>12768</v>
      </c>
      <c r="L550" s="10">
        <v>18236</v>
      </c>
      <c r="M550" s="10">
        <v>18282</v>
      </c>
      <c r="N550" s="10">
        <v>18224</v>
      </c>
      <c r="O550" s="10">
        <v>18301</v>
      </c>
      <c r="P550" s="10">
        <v>18315</v>
      </c>
      <c r="Q550" s="10">
        <v>18386</v>
      </c>
      <c r="R550" s="10">
        <v>18389</v>
      </c>
      <c r="S550" s="10">
        <v>18286</v>
      </c>
      <c r="T550" s="10">
        <v>18295</v>
      </c>
      <c r="U550" s="10">
        <v>18183</v>
      </c>
      <c r="V550" s="10">
        <v>18041</v>
      </c>
      <c r="W550" s="5">
        <v>18072</v>
      </c>
      <c r="X550" s="5">
        <v>18104</v>
      </c>
      <c r="Y550" s="5">
        <v>18157</v>
      </c>
      <c r="Z550" s="5">
        <v>18166</v>
      </c>
      <c r="AA550" s="5">
        <v>18166</v>
      </c>
      <c r="AB550" s="5">
        <v>18196</v>
      </c>
      <c r="AC550" s="5">
        <v>18183</v>
      </c>
      <c r="AD550" s="5">
        <v>18347</v>
      </c>
      <c r="AE550" s="5">
        <v>18551</v>
      </c>
      <c r="AF550" s="5">
        <v>18554</v>
      </c>
      <c r="AG550" s="5">
        <v>18778</v>
      </c>
    </row>
    <row r="551" spans="1:33" x14ac:dyDescent="0.25">
      <c r="A551" s="5">
        <v>772</v>
      </c>
      <c r="B551" s="10" t="s">
        <v>1233</v>
      </c>
      <c r="C551" s="10">
        <v>191002</v>
      </c>
      <c r="D551" s="10">
        <v>190736</v>
      </c>
      <c r="E551" s="10">
        <v>191467</v>
      </c>
      <c r="F551" s="10">
        <v>192895</v>
      </c>
      <c r="G551" s="10">
        <v>193966</v>
      </c>
      <c r="H551" s="10">
        <v>195267</v>
      </c>
      <c r="I551" s="10">
        <v>196130</v>
      </c>
      <c r="J551" s="10">
        <v>196963</v>
      </c>
      <c r="K551" s="10">
        <v>197374</v>
      </c>
      <c r="L551" s="10">
        <v>197766</v>
      </c>
      <c r="M551" s="10">
        <v>198339</v>
      </c>
      <c r="N551" s="10">
        <v>199877</v>
      </c>
      <c r="O551" s="10">
        <v>201728</v>
      </c>
      <c r="P551" s="10">
        <v>203397</v>
      </c>
      <c r="Q551" s="10">
        <v>204776</v>
      </c>
      <c r="R551" s="10">
        <v>206118</v>
      </c>
      <c r="S551" s="10">
        <v>207870</v>
      </c>
      <c r="T551" s="10">
        <v>208455</v>
      </c>
      <c r="U551" s="10">
        <v>209172</v>
      </c>
      <c r="V551" s="10">
        <v>209699</v>
      </c>
      <c r="W551" s="5">
        <v>210333</v>
      </c>
      <c r="X551" s="5">
        <v>212269</v>
      </c>
      <c r="Y551" s="5">
        <v>213809</v>
      </c>
      <c r="Z551" s="5">
        <v>216036</v>
      </c>
      <c r="AA551" s="5">
        <v>217225</v>
      </c>
      <c r="AB551" s="5">
        <v>218433</v>
      </c>
      <c r="AC551" s="5">
        <v>220920</v>
      </c>
      <c r="AD551" s="5">
        <v>223209</v>
      </c>
      <c r="AE551" s="5">
        <v>224755</v>
      </c>
      <c r="AF551" s="5">
        <v>226868</v>
      </c>
      <c r="AG551" s="5">
        <v>229126</v>
      </c>
    </row>
    <row r="552" spans="1:33" x14ac:dyDescent="0.25">
      <c r="A552" s="5">
        <v>775</v>
      </c>
      <c r="B552" s="10" t="s">
        <v>278</v>
      </c>
      <c r="C552" s="10">
        <v>6144</v>
      </c>
      <c r="D552" s="10">
        <v>6221</v>
      </c>
      <c r="E552" s="10">
        <v>6299</v>
      </c>
      <c r="F552" s="10">
        <v>6422</v>
      </c>
      <c r="G552" s="10">
        <v>6463</v>
      </c>
      <c r="H552" s="10">
        <v>6504</v>
      </c>
      <c r="I552" s="10"/>
      <c r="J552" s="10"/>
      <c r="K552" s="10"/>
      <c r="L552" s="10"/>
      <c r="M552" s="10"/>
      <c r="N552" s="10"/>
      <c r="O552" s="10"/>
      <c r="P552" s="10"/>
      <c r="Q552" s="10"/>
      <c r="R552" s="10"/>
      <c r="S552" s="10"/>
      <c r="T552" s="10"/>
      <c r="U552" s="10"/>
      <c r="V552" s="10"/>
    </row>
    <row r="553" spans="1:33" x14ac:dyDescent="0.25">
      <c r="A553" s="5">
        <v>776</v>
      </c>
      <c r="B553" s="10" t="s">
        <v>257</v>
      </c>
      <c r="C553" s="10">
        <v>1856</v>
      </c>
      <c r="D553" s="10">
        <v>1843</v>
      </c>
      <c r="E553" s="10">
        <v>1903</v>
      </c>
      <c r="F553" s="10">
        <v>1937</v>
      </c>
      <c r="G553" s="10">
        <v>1987</v>
      </c>
      <c r="H553" s="10">
        <v>1980</v>
      </c>
      <c r="I553" s="10">
        <v>1959</v>
      </c>
      <c r="J553" s="10">
        <v>1940</v>
      </c>
      <c r="K553" s="10"/>
      <c r="L553" s="10"/>
      <c r="M553" s="10"/>
      <c r="N553" s="10"/>
      <c r="O553" s="10"/>
      <c r="P553" s="10"/>
      <c r="Q553" s="10"/>
      <c r="R553" s="10"/>
      <c r="S553" s="10"/>
      <c r="T553" s="10"/>
      <c r="U553" s="10"/>
      <c r="V553" s="10"/>
    </row>
    <row r="554" spans="1:33" x14ac:dyDescent="0.25">
      <c r="A554" s="5">
        <v>777</v>
      </c>
      <c r="B554" s="10" t="s">
        <v>1234</v>
      </c>
      <c r="C554" s="10">
        <v>31989</v>
      </c>
      <c r="D554" s="10">
        <v>32010</v>
      </c>
      <c r="E554" s="10">
        <v>32304</v>
      </c>
      <c r="F554" s="10">
        <v>32651</v>
      </c>
      <c r="G554" s="10">
        <v>32926</v>
      </c>
      <c r="H554" s="10">
        <v>33193</v>
      </c>
      <c r="I554" s="10">
        <v>33863</v>
      </c>
      <c r="J554" s="10">
        <v>34410</v>
      </c>
      <c r="K554" s="10">
        <v>34839</v>
      </c>
      <c r="L554" s="10">
        <v>35089</v>
      </c>
      <c r="M554" s="10">
        <v>35700</v>
      </c>
      <c r="N554" s="10">
        <v>36106</v>
      </c>
      <c r="O554" s="10">
        <v>37023</v>
      </c>
      <c r="P554" s="10">
        <v>37784</v>
      </c>
      <c r="Q554" s="10">
        <v>38613</v>
      </c>
      <c r="R554" s="10">
        <v>39352</v>
      </c>
      <c r="S554" s="10">
        <v>39657</v>
      </c>
      <c r="T554" s="10">
        <v>39860</v>
      </c>
      <c r="U554" s="10">
        <v>40322</v>
      </c>
      <c r="V554" s="10">
        <v>40591</v>
      </c>
      <c r="W554" s="5">
        <v>40435</v>
      </c>
      <c r="X554" s="5">
        <v>40997</v>
      </c>
      <c r="Y554" s="5">
        <v>41524</v>
      </c>
      <c r="Z554" s="5">
        <v>41800</v>
      </c>
      <c r="AA554" s="5">
        <v>42048</v>
      </c>
      <c r="AB554" s="5">
        <v>42274</v>
      </c>
      <c r="AC554" s="5">
        <v>42357</v>
      </c>
      <c r="AD554" s="5">
        <v>42503</v>
      </c>
      <c r="AE554" s="5">
        <v>42832</v>
      </c>
      <c r="AF554" s="5">
        <v>43027</v>
      </c>
      <c r="AG554" s="5">
        <v>43532</v>
      </c>
    </row>
    <row r="555" spans="1:33" x14ac:dyDescent="0.25">
      <c r="A555" s="5">
        <v>778</v>
      </c>
      <c r="B555" s="10" t="s">
        <v>212</v>
      </c>
      <c r="C555" s="10">
        <v>6126</v>
      </c>
      <c r="D555" s="10">
        <v>6167</v>
      </c>
      <c r="E555" s="10">
        <v>6163</v>
      </c>
      <c r="F555" s="10">
        <v>6152</v>
      </c>
      <c r="G555" s="10">
        <v>6143</v>
      </c>
      <c r="H555" s="10">
        <v>6153</v>
      </c>
      <c r="I555" s="10">
        <v>6194</v>
      </c>
      <c r="J555" s="10">
        <v>6199</v>
      </c>
      <c r="K555" s="10">
        <v>6132</v>
      </c>
      <c r="L555" s="10"/>
      <c r="M555" s="10"/>
      <c r="N555" s="10"/>
      <c r="O555" s="10"/>
      <c r="P555" s="10"/>
      <c r="Q555" s="10"/>
      <c r="R555" s="10"/>
      <c r="S555" s="10"/>
      <c r="T555" s="10"/>
      <c r="U555" s="10"/>
      <c r="V555" s="10"/>
    </row>
    <row r="556" spans="1:33" x14ac:dyDescent="0.25">
      <c r="A556" s="5">
        <v>779</v>
      </c>
      <c r="B556" s="10" t="s">
        <v>1235</v>
      </c>
      <c r="C556" s="10">
        <v>6631</v>
      </c>
      <c r="D556" s="10">
        <v>6645</v>
      </c>
      <c r="E556" s="10">
        <v>6641</v>
      </c>
      <c r="F556" s="10">
        <v>6592</v>
      </c>
      <c r="G556" s="10">
        <v>6564</v>
      </c>
      <c r="H556" s="10">
        <v>6561</v>
      </c>
      <c r="I556" s="10">
        <v>6614</v>
      </c>
      <c r="J556" s="10">
        <v>6680</v>
      </c>
      <c r="K556" s="10">
        <v>6687</v>
      </c>
      <c r="L556" s="10">
        <v>20902</v>
      </c>
      <c r="M556" s="10">
        <v>21035</v>
      </c>
      <c r="N556" s="10">
        <v>21069</v>
      </c>
      <c r="O556" s="10">
        <v>21139</v>
      </c>
      <c r="P556" s="10">
        <v>20989</v>
      </c>
      <c r="Q556" s="10">
        <v>20988</v>
      </c>
      <c r="R556" s="10">
        <v>20939</v>
      </c>
      <c r="S556" s="10">
        <v>20940</v>
      </c>
      <c r="T556" s="10">
        <v>20856</v>
      </c>
      <c r="U556" s="10">
        <v>20855</v>
      </c>
      <c r="V556" s="10">
        <v>20724</v>
      </c>
      <c r="W556" s="5">
        <v>20742</v>
      </c>
      <c r="X556" s="5">
        <v>20794</v>
      </c>
      <c r="Y556" s="5">
        <v>21087</v>
      </c>
      <c r="Z556" s="5">
        <v>21307</v>
      </c>
      <c r="AA556" s="5">
        <v>21471</v>
      </c>
      <c r="AB556" s="5">
        <v>21513</v>
      </c>
      <c r="AC556" s="5">
        <v>21571</v>
      </c>
      <c r="AD556" s="5">
        <v>21574</v>
      </c>
      <c r="AE556" s="5">
        <v>21630</v>
      </c>
      <c r="AF556" s="5">
        <v>21504</v>
      </c>
      <c r="AG556" s="5">
        <v>21517</v>
      </c>
    </row>
    <row r="557" spans="1:33" x14ac:dyDescent="0.25">
      <c r="A557" s="5">
        <v>780</v>
      </c>
      <c r="B557" s="10" t="s">
        <v>285</v>
      </c>
      <c r="C557" s="10">
        <v>4914</v>
      </c>
      <c r="D557" s="10">
        <v>4929</v>
      </c>
      <c r="E557" s="10">
        <v>4892</v>
      </c>
      <c r="F557" s="10">
        <v>4976</v>
      </c>
      <c r="G557" s="10">
        <v>5033</v>
      </c>
      <c r="H557" s="10"/>
      <c r="I557" s="10"/>
      <c r="J557" s="10"/>
      <c r="K557" s="10"/>
      <c r="L557" s="10"/>
      <c r="M557" s="10"/>
      <c r="N557" s="10"/>
      <c r="O557" s="10"/>
      <c r="P557" s="10"/>
      <c r="Q557" s="10"/>
      <c r="R557" s="10"/>
      <c r="S557" s="10"/>
      <c r="T557" s="10"/>
      <c r="U557" s="10"/>
      <c r="V557" s="10"/>
    </row>
    <row r="558" spans="1:33" x14ac:dyDescent="0.25">
      <c r="A558" s="5">
        <v>781</v>
      </c>
      <c r="B558" s="10" t="s">
        <v>64</v>
      </c>
      <c r="C558" s="10">
        <v>25742</v>
      </c>
      <c r="D558" s="10">
        <v>25817</v>
      </c>
      <c r="E558" s="10">
        <v>25719</v>
      </c>
      <c r="F558" s="10">
        <v>25967</v>
      </c>
      <c r="G558" s="10">
        <v>26421</v>
      </c>
      <c r="H558" s="10">
        <v>26555</v>
      </c>
      <c r="I558" s="10">
        <v>26784</v>
      </c>
      <c r="J558" s="10">
        <v>26954</v>
      </c>
      <c r="K558" s="10">
        <v>27015</v>
      </c>
      <c r="L558" s="10">
        <v>27118</v>
      </c>
      <c r="M558" s="10">
        <v>27194</v>
      </c>
      <c r="N558" s="10">
        <v>27318</v>
      </c>
      <c r="O558" s="10">
        <v>27566</v>
      </c>
      <c r="P558" s="10">
        <v>28001</v>
      </c>
      <c r="Q558" s="10">
        <v>28180</v>
      </c>
      <c r="R558" s="10">
        <v>27944</v>
      </c>
      <c r="S558" s="10"/>
      <c r="T558" s="10"/>
      <c r="U558" s="10"/>
      <c r="V558" s="10"/>
    </row>
    <row r="559" spans="1:33" x14ac:dyDescent="0.25">
      <c r="A559" s="5">
        <v>782</v>
      </c>
      <c r="B559" s="10" t="s">
        <v>210</v>
      </c>
      <c r="C559" s="10">
        <v>17298</v>
      </c>
      <c r="D559" s="10">
        <v>17613</v>
      </c>
      <c r="E559" s="10">
        <v>17784</v>
      </c>
      <c r="F559" s="10">
        <v>18065</v>
      </c>
      <c r="G559" s="10">
        <v>18237</v>
      </c>
      <c r="H559" s="10">
        <v>18394</v>
      </c>
      <c r="I559" s="10">
        <v>18467</v>
      </c>
      <c r="J559" s="10">
        <v>18561</v>
      </c>
      <c r="K559" s="10">
        <v>18677</v>
      </c>
      <c r="L559" s="10"/>
      <c r="M559" s="10"/>
      <c r="N559" s="10"/>
      <c r="O559" s="10"/>
      <c r="P559" s="10"/>
      <c r="Q559" s="10"/>
      <c r="R559" s="10"/>
      <c r="S559" s="10"/>
      <c r="T559" s="10"/>
      <c r="U559" s="10"/>
      <c r="V559" s="10"/>
    </row>
    <row r="560" spans="1:33" x14ac:dyDescent="0.25">
      <c r="A560" s="5">
        <v>784</v>
      </c>
      <c r="B560" s="10" t="s">
        <v>1236</v>
      </c>
      <c r="C560" s="10">
        <v>22031</v>
      </c>
      <c r="D560" s="10">
        <v>22577</v>
      </c>
      <c r="E560" s="10">
        <v>22872</v>
      </c>
      <c r="F560" s="10">
        <v>22937</v>
      </c>
      <c r="G560" s="10">
        <v>23082</v>
      </c>
      <c r="H560" s="10">
        <v>23296</v>
      </c>
      <c r="I560" s="10">
        <v>23494</v>
      </c>
      <c r="J560" s="10">
        <v>23653</v>
      </c>
      <c r="K560" s="10">
        <v>23843</v>
      </c>
      <c r="L560" s="10">
        <v>23803</v>
      </c>
      <c r="M560" s="10">
        <v>23850</v>
      </c>
      <c r="N560" s="10">
        <v>24026</v>
      </c>
      <c r="O560" s="10">
        <v>24241</v>
      </c>
      <c r="P560" s="10">
        <v>24544</v>
      </c>
      <c r="Q560" s="10">
        <v>24737</v>
      </c>
      <c r="R560" s="10">
        <v>24894</v>
      </c>
      <c r="S560" s="10">
        <v>25093</v>
      </c>
      <c r="T560" s="10">
        <v>25196</v>
      </c>
      <c r="U560" s="10">
        <v>25266</v>
      </c>
      <c r="V560" s="10">
        <v>25376</v>
      </c>
      <c r="W560" s="5">
        <v>25644</v>
      </c>
      <c r="X560" s="5">
        <v>25789</v>
      </c>
      <c r="Y560" s="5">
        <v>25975</v>
      </c>
      <c r="Z560" s="5">
        <v>25764</v>
      </c>
      <c r="AA560" s="5">
        <v>25589</v>
      </c>
      <c r="AB560" s="5">
        <v>25858</v>
      </c>
      <c r="AC560" s="5">
        <v>26069</v>
      </c>
      <c r="AD560" s="5">
        <v>26065</v>
      </c>
      <c r="AE560" s="5">
        <v>26152</v>
      </c>
      <c r="AF560" s="5">
        <v>26220</v>
      </c>
      <c r="AG560" s="5">
        <v>26313</v>
      </c>
    </row>
    <row r="561" spans="1:33" x14ac:dyDescent="0.25">
      <c r="A561" s="5">
        <v>785</v>
      </c>
      <c r="B561" s="10" t="s">
        <v>1237</v>
      </c>
      <c r="C561" s="10">
        <v>18670</v>
      </c>
      <c r="D561" s="10">
        <v>18852</v>
      </c>
      <c r="E561" s="10">
        <v>18945</v>
      </c>
      <c r="F561" s="10">
        <v>19056</v>
      </c>
      <c r="G561" s="10">
        <v>19100</v>
      </c>
      <c r="H561" s="10">
        <v>19097</v>
      </c>
      <c r="I561" s="10">
        <v>19091</v>
      </c>
      <c r="J561" s="10">
        <v>19208</v>
      </c>
      <c r="K561" s="10">
        <v>19568</v>
      </c>
      <c r="L561" s="10">
        <v>22096</v>
      </c>
      <c r="M561" s="10">
        <v>22132</v>
      </c>
      <c r="N561" s="10">
        <v>22307</v>
      </c>
      <c r="O561" s="10">
        <v>22303</v>
      </c>
      <c r="P561" s="10">
        <v>22389</v>
      </c>
      <c r="Q561" s="10">
        <v>22517</v>
      </c>
      <c r="R561" s="10">
        <v>22510</v>
      </c>
      <c r="S561" s="10">
        <v>22578</v>
      </c>
      <c r="T561" s="10">
        <v>22392</v>
      </c>
      <c r="U561" s="10">
        <v>22146</v>
      </c>
      <c r="V561" s="10">
        <v>22084</v>
      </c>
      <c r="W561" s="5">
        <v>22319</v>
      </c>
      <c r="X561" s="5">
        <v>22466</v>
      </c>
      <c r="Y561" s="5">
        <v>22761</v>
      </c>
      <c r="Z561" s="5">
        <v>22807</v>
      </c>
      <c r="AA561" s="5">
        <v>22805</v>
      </c>
      <c r="AB561" s="5">
        <v>22933</v>
      </c>
      <c r="AC561" s="5">
        <v>23098</v>
      </c>
      <c r="AD561" s="5">
        <v>23014</v>
      </c>
      <c r="AE561" s="5">
        <v>23111</v>
      </c>
      <c r="AF561" s="5">
        <v>23317</v>
      </c>
      <c r="AG561" s="5">
        <v>23621</v>
      </c>
    </row>
    <row r="562" spans="1:33" x14ac:dyDescent="0.25">
      <c r="A562" s="5">
        <v>786</v>
      </c>
      <c r="B562" s="10" t="s">
        <v>1238</v>
      </c>
      <c r="C562" s="10">
        <v>10398</v>
      </c>
      <c r="D562" s="10">
        <v>10447</v>
      </c>
      <c r="E562" s="10">
        <v>10514</v>
      </c>
      <c r="F562" s="10">
        <v>10575</v>
      </c>
      <c r="G562" s="10">
        <v>10625</v>
      </c>
      <c r="H562" s="10">
        <v>10819</v>
      </c>
      <c r="I562" s="10">
        <v>11976</v>
      </c>
      <c r="J562" s="10">
        <v>12075</v>
      </c>
      <c r="K562" s="10">
        <v>12127</v>
      </c>
      <c r="L562" s="10">
        <v>12265</v>
      </c>
      <c r="M562" s="10">
        <v>12492</v>
      </c>
      <c r="N562" s="10">
        <v>12608</v>
      </c>
      <c r="O562" s="10">
        <v>12580</v>
      </c>
      <c r="P562" s="10">
        <v>12635</v>
      </c>
      <c r="Q562" s="10">
        <v>12752</v>
      </c>
      <c r="R562" s="10">
        <v>12723</v>
      </c>
      <c r="S562" s="10">
        <v>12861</v>
      </c>
      <c r="T562" s="10">
        <v>12858</v>
      </c>
      <c r="U562" s="10">
        <v>12868</v>
      </c>
      <c r="V562" s="10">
        <v>12820</v>
      </c>
      <c r="W562" s="5">
        <v>12717</v>
      </c>
      <c r="X562" s="5">
        <v>12673</v>
      </c>
      <c r="Y562" s="5">
        <v>12917</v>
      </c>
      <c r="Z562" s="5">
        <v>13031</v>
      </c>
      <c r="AA562" s="5">
        <v>12799</v>
      </c>
      <c r="AB562" s="5">
        <v>12731</v>
      </c>
      <c r="AC562" s="5">
        <v>12695</v>
      </c>
      <c r="AD562" s="5">
        <v>12840</v>
      </c>
      <c r="AE562" s="5">
        <v>12643</v>
      </c>
      <c r="AF562" s="5">
        <v>12370</v>
      </c>
      <c r="AG562" s="5">
        <v>12419</v>
      </c>
    </row>
    <row r="563" spans="1:33" x14ac:dyDescent="0.25">
      <c r="A563" s="5">
        <v>787</v>
      </c>
      <c r="B563" s="10" t="s">
        <v>240</v>
      </c>
      <c r="C563" s="10">
        <v>2129</v>
      </c>
      <c r="D563" s="10">
        <v>2151</v>
      </c>
      <c r="E563" s="10">
        <v>2150</v>
      </c>
      <c r="F563" s="10">
        <v>2145</v>
      </c>
      <c r="G563" s="10">
        <v>2162</v>
      </c>
      <c r="H563" s="10">
        <v>2190</v>
      </c>
      <c r="I563" s="10">
        <v>2182</v>
      </c>
      <c r="J563" s="10">
        <v>2183</v>
      </c>
      <c r="K563" s="10">
        <v>2195</v>
      </c>
      <c r="L563" s="10"/>
      <c r="M563" s="10"/>
      <c r="N563" s="10"/>
      <c r="O563" s="10"/>
      <c r="P563" s="10"/>
      <c r="Q563" s="10"/>
      <c r="R563" s="10"/>
      <c r="S563" s="10"/>
      <c r="T563" s="10"/>
      <c r="U563" s="10"/>
      <c r="V563" s="10"/>
    </row>
    <row r="564" spans="1:33" x14ac:dyDescent="0.25">
      <c r="A564" s="5">
        <v>788</v>
      </c>
      <c r="B564" s="10" t="s">
        <v>1239</v>
      </c>
      <c r="C564" s="10">
        <v>5151</v>
      </c>
      <c r="D564" s="10">
        <v>5254</v>
      </c>
      <c r="E564" s="10">
        <v>5271</v>
      </c>
      <c r="F564" s="10">
        <v>5296</v>
      </c>
      <c r="G564" s="10">
        <v>5327</v>
      </c>
      <c r="H564" s="10">
        <v>5360</v>
      </c>
      <c r="I564" s="10">
        <v>5393</v>
      </c>
      <c r="J564" s="10">
        <v>5469</v>
      </c>
      <c r="K564" s="10">
        <v>12292</v>
      </c>
      <c r="L564" s="10">
        <v>13980</v>
      </c>
      <c r="M564" s="10">
        <v>14000</v>
      </c>
      <c r="N564" s="10">
        <v>13968</v>
      </c>
      <c r="O564" s="10">
        <v>13982</v>
      </c>
      <c r="P564" s="10">
        <v>14085</v>
      </c>
      <c r="Q564" s="10">
        <v>14137</v>
      </c>
      <c r="R564" s="10">
        <v>14043</v>
      </c>
      <c r="S564" s="10">
        <v>14037</v>
      </c>
      <c r="T564" s="10">
        <v>13914</v>
      </c>
      <c r="U564" s="10">
        <v>13833</v>
      </c>
      <c r="V564" s="10">
        <v>13772</v>
      </c>
      <c r="W564" s="5">
        <v>13769</v>
      </c>
      <c r="X564" s="5">
        <v>13711</v>
      </c>
      <c r="Y564" s="5">
        <v>13625</v>
      </c>
      <c r="Z564" s="5">
        <v>13630</v>
      </c>
      <c r="AA564" s="5">
        <v>13621</v>
      </c>
      <c r="AB564" s="5">
        <v>13572</v>
      </c>
      <c r="AC564" s="5">
        <v>13587</v>
      </c>
      <c r="AD564" s="5">
        <v>13523</v>
      </c>
      <c r="AE564" s="5">
        <v>13570</v>
      </c>
      <c r="AF564" s="5">
        <v>13912</v>
      </c>
      <c r="AG564" s="5">
        <v>14103</v>
      </c>
    </row>
    <row r="565" spans="1:33" x14ac:dyDescent="0.25">
      <c r="A565" s="5">
        <v>789</v>
      </c>
      <c r="B565" s="10" t="s">
        <v>239</v>
      </c>
      <c r="C565" s="10">
        <v>12550</v>
      </c>
      <c r="D565" s="10">
        <v>12556</v>
      </c>
      <c r="E565" s="10">
        <v>12641</v>
      </c>
      <c r="F565" s="10">
        <v>12725</v>
      </c>
      <c r="G565" s="10">
        <v>12841</v>
      </c>
      <c r="H565" s="10">
        <v>12986</v>
      </c>
      <c r="I565" s="10">
        <v>13026</v>
      </c>
      <c r="J565" s="10">
        <v>13157</v>
      </c>
      <c r="K565" s="10">
        <v>13089</v>
      </c>
      <c r="L565" s="10"/>
      <c r="M565" s="10"/>
      <c r="N565" s="10"/>
      <c r="O565" s="10"/>
      <c r="P565" s="10"/>
      <c r="Q565" s="10"/>
      <c r="R565" s="10"/>
      <c r="S565" s="10"/>
      <c r="T565" s="10"/>
      <c r="U565" s="10"/>
      <c r="V565" s="10"/>
    </row>
    <row r="566" spans="1:33" x14ac:dyDescent="0.25">
      <c r="A566" s="5">
        <v>790</v>
      </c>
      <c r="B566" s="10" t="s">
        <v>273</v>
      </c>
      <c r="C566" s="10">
        <v>2727</v>
      </c>
      <c r="D566" s="10">
        <v>2690</v>
      </c>
      <c r="E566" s="10">
        <v>2705</v>
      </c>
      <c r="F566" s="10">
        <v>2696</v>
      </c>
      <c r="G566" s="10">
        <v>2705</v>
      </c>
      <c r="H566" s="10">
        <v>2756</v>
      </c>
      <c r="I566" s="10"/>
      <c r="J566" s="10"/>
      <c r="K566" s="10"/>
      <c r="L566" s="10"/>
      <c r="M566" s="10"/>
      <c r="N566" s="10"/>
      <c r="O566" s="10"/>
      <c r="P566" s="10"/>
      <c r="Q566" s="10"/>
      <c r="R566" s="10"/>
      <c r="S566" s="10"/>
      <c r="T566" s="10"/>
      <c r="U566" s="10"/>
      <c r="V566" s="10"/>
    </row>
    <row r="567" spans="1:33" x14ac:dyDescent="0.25">
      <c r="A567" s="5">
        <v>791</v>
      </c>
      <c r="B567" s="10" t="s">
        <v>1240</v>
      </c>
      <c r="C567" s="10">
        <v>11035</v>
      </c>
      <c r="D567" s="10">
        <v>11309</v>
      </c>
      <c r="E567" s="10">
        <v>11584</v>
      </c>
      <c r="F567" s="10">
        <v>11701</v>
      </c>
      <c r="G567" s="10">
        <v>11798</v>
      </c>
      <c r="H567" s="10">
        <v>11805</v>
      </c>
      <c r="I567" s="10">
        <v>27529</v>
      </c>
      <c r="J567" s="10">
        <v>27692</v>
      </c>
      <c r="K567" s="10"/>
      <c r="L567" s="10"/>
      <c r="M567" s="10"/>
      <c r="N567" s="10"/>
      <c r="O567" s="10"/>
      <c r="P567" s="10"/>
      <c r="Q567" s="10"/>
      <c r="R567" s="10"/>
      <c r="S567" s="10"/>
      <c r="T567" s="10"/>
      <c r="U567" s="10"/>
      <c r="V567" s="10"/>
    </row>
    <row r="568" spans="1:33" x14ac:dyDescent="0.25">
      <c r="A568" s="5">
        <v>792</v>
      </c>
      <c r="B568" s="10" t="s">
        <v>283</v>
      </c>
      <c r="C568" s="10">
        <v>8272</v>
      </c>
      <c r="D568" s="10">
        <v>8395</v>
      </c>
      <c r="E568" s="10">
        <v>8547</v>
      </c>
      <c r="F568" s="10">
        <v>8581</v>
      </c>
      <c r="G568" s="10">
        <v>8643</v>
      </c>
      <c r="H568" s="10">
        <v>8643</v>
      </c>
      <c r="I568" s="10"/>
      <c r="J568" s="10"/>
      <c r="K568" s="10"/>
      <c r="L568" s="10"/>
      <c r="M568" s="10"/>
      <c r="N568" s="10"/>
      <c r="O568" s="10"/>
      <c r="P568" s="10"/>
      <c r="Q568" s="10"/>
      <c r="R568" s="10"/>
      <c r="S568" s="10"/>
      <c r="T568" s="10"/>
      <c r="U568" s="10"/>
      <c r="V568" s="10"/>
    </row>
    <row r="569" spans="1:33" x14ac:dyDescent="0.25">
      <c r="A569" s="5">
        <v>793</v>
      </c>
      <c r="B569" s="10" t="s">
        <v>203</v>
      </c>
      <c r="C569" s="10">
        <v>9047</v>
      </c>
      <c r="D569" s="10">
        <v>9216</v>
      </c>
      <c r="E569" s="10">
        <v>9298</v>
      </c>
      <c r="F569" s="10">
        <v>9377</v>
      </c>
      <c r="G569" s="10">
        <v>9371</v>
      </c>
      <c r="H569" s="10">
        <v>9430</v>
      </c>
      <c r="I569" s="10">
        <v>9480</v>
      </c>
      <c r="J569" s="10">
        <v>9571</v>
      </c>
      <c r="K569" s="10">
        <v>9611</v>
      </c>
      <c r="L569" s="10"/>
      <c r="M569" s="10"/>
      <c r="N569" s="10"/>
      <c r="O569" s="10"/>
      <c r="P569" s="10"/>
      <c r="Q569" s="10"/>
      <c r="R569" s="10"/>
      <c r="S569" s="10"/>
      <c r="T569" s="10"/>
      <c r="U569" s="10"/>
      <c r="V569" s="10"/>
    </row>
    <row r="570" spans="1:33" x14ac:dyDescent="0.25">
      <c r="A570" s="5">
        <v>794</v>
      </c>
      <c r="B570" s="10" t="s">
        <v>1241</v>
      </c>
      <c r="C570" s="10">
        <v>65307</v>
      </c>
      <c r="D570" s="10">
        <v>66791</v>
      </c>
      <c r="E570" s="10">
        <v>68159</v>
      </c>
      <c r="F570" s="10">
        <v>69967</v>
      </c>
      <c r="G570" s="10">
        <v>70574</v>
      </c>
      <c r="H570" s="10">
        <v>71528</v>
      </c>
      <c r="I570" s="10">
        <v>72293</v>
      </c>
      <c r="J570" s="10">
        <v>73607</v>
      </c>
      <c r="K570" s="10">
        <v>74918</v>
      </c>
      <c r="L570" s="10">
        <v>75984</v>
      </c>
      <c r="M570" s="10">
        <v>77616</v>
      </c>
      <c r="N570" s="10">
        <v>79340</v>
      </c>
      <c r="O570" s="10">
        <v>80098</v>
      </c>
      <c r="P570" s="10">
        <v>80932</v>
      </c>
      <c r="Q570" s="10">
        <v>82853</v>
      </c>
      <c r="R570" s="10">
        <v>84233</v>
      </c>
      <c r="S570" s="10">
        <v>85127</v>
      </c>
      <c r="T570" s="10">
        <v>85829</v>
      </c>
      <c r="U570" s="10">
        <v>85682</v>
      </c>
      <c r="V570" s="10">
        <v>86061</v>
      </c>
      <c r="W570" s="5">
        <v>86767</v>
      </c>
      <c r="X570" s="5">
        <v>87757</v>
      </c>
      <c r="Y570" s="5">
        <v>88291</v>
      </c>
      <c r="Z570" s="5">
        <v>88560</v>
      </c>
      <c r="AA570" s="5">
        <v>88801</v>
      </c>
      <c r="AB570" s="5">
        <v>89023</v>
      </c>
      <c r="AC570" s="5">
        <v>89256</v>
      </c>
      <c r="AD570" s="5">
        <v>89718</v>
      </c>
      <c r="AE570" s="5">
        <v>90127</v>
      </c>
      <c r="AF570" s="5">
        <v>90602</v>
      </c>
      <c r="AG570" s="5">
        <v>90903</v>
      </c>
    </row>
    <row r="571" spans="1:33" x14ac:dyDescent="0.25">
      <c r="A571" s="5">
        <v>795</v>
      </c>
      <c r="B571" s="10" t="s">
        <v>256</v>
      </c>
      <c r="C571" s="10">
        <v>4546</v>
      </c>
      <c r="D571" s="10">
        <v>4587</v>
      </c>
      <c r="E571" s="10">
        <v>4591</v>
      </c>
      <c r="F571" s="10">
        <v>4619</v>
      </c>
      <c r="G571" s="10">
        <v>4672</v>
      </c>
      <c r="H571" s="10">
        <v>4711</v>
      </c>
      <c r="I571" s="10">
        <v>4741</v>
      </c>
      <c r="J571" s="10">
        <v>4744</v>
      </c>
      <c r="K571" s="10"/>
      <c r="L571" s="10"/>
      <c r="M571" s="10"/>
      <c r="N571" s="10"/>
      <c r="O571" s="10"/>
      <c r="P571" s="10"/>
      <c r="Q571" s="10"/>
      <c r="R571" s="10"/>
      <c r="S571" s="10"/>
      <c r="T571" s="10"/>
      <c r="U571" s="10"/>
      <c r="V571" s="10"/>
    </row>
    <row r="572" spans="1:33" x14ac:dyDescent="0.25">
      <c r="A572" s="5">
        <v>796</v>
      </c>
      <c r="B572" s="10" t="s">
        <v>1242</v>
      </c>
      <c r="C572" s="10">
        <v>89988</v>
      </c>
      <c r="D572" s="10">
        <v>90584</v>
      </c>
      <c r="E572" s="10">
        <v>91113</v>
      </c>
      <c r="F572" s="10">
        <v>92057</v>
      </c>
      <c r="G572" s="10">
        <v>93171</v>
      </c>
      <c r="H572" s="10">
        <v>94337</v>
      </c>
      <c r="I572" s="10">
        <v>95448</v>
      </c>
      <c r="J572" s="10">
        <v>96389</v>
      </c>
      <c r="K572" s="10">
        <v>125044</v>
      </c>
      <c r="L572" s="10">
        <v>126516</v>
      </c>
      <c r="M572" s="10">
        <v>127352</v>
      </c>
      <c r="N572" s="10">
        <v>128009</v>
      </c>
      <c r="O572" s="10">
        <v>129034</v>
      </c>
      <c r="P572" s="10">
        <v>130477</v>
      </c>
      <c r="Q572" s="10">
        <v>131697</v>
      </c>
      <c r="R572" s="10">
        <v>132501</v>
      </c>
      <c r="S572" s="10">
        <v>133511</v>
      </c>
      <c r="T572" s="10">
        <v>133978</v>
      </c>
      <c r="U572" s="10">
        <v>134717</v>
      </c>
      <c r="V572" s="10">
        <v>135648</v>
      </c>
      <c r="W572" s="5">
        <v>136481</v>
      </c>
      <c r="X572" s="5">
        <v>137775</v>
      </c>
      <c r="Y572" s="5">
        <v>139607</v>
      </c>
      <c r="Z572" s="5">
        <v>140786</v>
      </c>
      <c r="AA572" s="5">
        <v>141893</v>
      </c>
      <c r="AB572" s="5">
        <v>142817</v>
      </c>
      <c r="AC572" s="5">
        <v>143733</v>
      </c>
      <c r="AD572" s="5">
        <v>150889</v>
      </c>
      <c r="AE572" s="5">
        <v>151608</v>
      </c>
      <c r="AF572" s="5">
        <v>152411</v>
      </c>
      <c r="AG572" s="5">
        <v>153434</v>
      </c>
    </row>
    <row r="573" spans="1:33" x14ac:dyDescent="0.25">
      <c r="A573" s="5">
        <v>797</v>
      </c>
      <c r="B573" s="10" t="s">
        <v>1243</v>
      </c>
      <c r="C573" s="10">
        <v>5736</v>
      </c>
      <c r="D573" s="10">
        <v>5761</v>
      </c>
      <c r="E573" s="10">
        <v>5769</v>
      </c>
      <c r="F573" s="10">
        <v>5858</v>
      </c>
      <c r="G573" s="10">
        <v>5918</v>
      </c>
      <c r="H573" s="10">
        <v>6039</v>
      </c>
      <c r="I573" s="10">
        <v>6087</v>
      </c>
      <c r="J573" s="10">
        <v>6061</v>
      </c>
      <c r="K573" s="10">
        <v>6124</v>
      </c>
      <c r="L573" s="10">
        <v>41825</v>
      </c>
      <c r="M573" s="10">
        <v>41940</v>
      </c>
      <c r="N573" s="10">
        <v>42402</v>
      </c>
      <c r="O573" s="10">
        <v>42779</v>
      </c>
      <c r="P573" s="10">
        <v>42935</v>
      </c>
      <c r="Q573" s="10">
        <v>43138</v>
      </c>
      <c r="R573" s="10">
        <v>43161</v>
      </c>
      <c r="S573" s="10">
        <v>43108</v>
      </c>
      <c r="T573" s="10">
        <v>43051</v>
      </c>
      <c r="U573" s="10">
        <v>43103</v>
      </c>
      <c r="V573" s="10">
        <v>42883</v>
      </c>
      <c r="W573" s="5">
        <v>42942</v>
      </c>
      <c r="X573" s="5">
        <v>43060</v>
      </c>
      <c r="Y573" s="5">
        <v>42995</v>
      </c>
      <c r="Z573" s="5">
        <v>43119</v>
      </c>
      <c r="AA573" s="5">
        <v>43112</v>
      </c>
      <c r="AB573" s="5">
        <v>43244</v>
      </c>
      <c r="AC573" s="5">
        <v>43165</v>
      </c>
      <c r="AD573" s="5">
        <v>43132</v>
      </c>
      <c r="AE573" s="5">
        <v>43274</v>
      </c>
      <c r="AF573" s="5">
        <v>43516</v>
      </c>
      <c r="AG573" s="5">
        <v>43723</v>
      </c>
    </row>
    <row r="574" spans="1:33" x14ac:dyDescent="0.25">
      <c r="A574" s="5">
        <v>798</v>
      </c>
      <c r="B574" s="10" t="s">
        <v>1244</v>
      </c>
      <c r="C574" s="10">
        <v>9761</v>
      </c>
      <c r="D574" s="10">
        <v>9795</v>
      </c>
      <c r="E574" s="10">
        <v>9834</v>
      </c>
      <c r="F574" s="10">
        <v>9864</v>
      </c>
      <c r="G574" s="10">
        <v>9900</v>
      </c>
      <c r="H574" s="10">
        <v>9959</v>
      </c>
      <c r="I574" s="10">
        <v>10019</v>
      </c>
      <c r="J574" s="10">
        <v>10046</v>
      </c>
      <c r="K574" s="10">
        <v>10136</v>
      </c>
      <c r="L574" s="10">
        <v>14393</v>
      </c>
      <c r="M574" s="10">
        <v>14452</v>
      </c>
      <c r="N574" s="10">
        <v>14496</v>
      </c>
      <c r="O574" s="10">
        <v>14629</v>
      </c>
      <c r="P574" s="10">
        <v>14804</v>
      </c>
      <c r="Q574" s="10">
        <v>14851</v>
      </c>
      <c r="R574" s="10">
        <v>14852</v>
      </c>
      <c r="S574" s="10">
        <v>15016</v>
      </c>
      <c r="T574" s="10">
        <v>15072</v>
      </c>
      <c r="U574" s="10">
        <v>15069</v>
      </c>
      <c r="V574" s="10">
        <v>15107</v>
      </c>
      <c r="W574" s="5">
        <v>15107</v>
      </c>
      <c r="X574" s="5">
        <v>15041</v>
      </c>
      <c r="Y574" s="5">
        <v>14978</v>
      </c>
      <c r="Z574" s="5">
        <v>15035</v>
      </c>
      <c r="AA574" s="5">
        <v>15047</v>
      </c>
      <c r="AB574" s="5">
        <v>15086</v>
      </c>
      <c r="AC574" s="5">
        <v>15092</v>
      </c>
      <c r="AD574" s="5">
        <v>15042</v>
      </c>
      <c r="AE574" s="5">
        <v>15164</v>
      </c>
      <c r="AF574" s="5">
        <v>15283</v>
      </c>
      <c r="AG574" s="5">
        <v>15366</v>
      </c>
    </row>
    <row r="575" spans="1:33" x14ac:dyDescent="0.25">
      <c r="A575" s="5">
        <v>799</v>
      </c>
      <c r="B575" s="10" t="s">
        <v>208</v>
      </c>
      <c r="C575" s="10">
        <v>8033</v>
      </c>
      <c r="D575" s="10">
        <v>8106</v>
      </c>
      <c r="E575" s="10">
        <v>8152</v>
      </c>
      <c r="F575" s="10">
        <v>8235</v>
      </c>
      <c r="G575" s="10">
        <v>8273</v>
      </c>
      <c r="H575" s="10">
        <v>8280</v>
      </c>
      <c r="I575" s="10">
        <v>8243</v>
      </c>
      <c r="J575" s="10">
        <v>8244</v>
      </c>
      <c r="K575" s="10">
        <v>8232</v>
      </c>
      <c r="L575" s="10"/>
      <c r="M575" s="10"/>
      <c r="N575" s="10"/>
      <c r="O575" s="10"/>
      <c r="P575" s="10"/>
      <c r="Q575" s="10"/>
      <c r="R575" s="10"/>
      <c r="S575" s="10"/>
      <c r="T575" s="10"/>
      <c r="U575" s="10"/>
      <c r="V575" s="10"/>
    </row>
    <row r="576" spans="1:33" x14ac:dyDescent="0.25">
      <c r="A576" s="5">
        <v>800</v>
      </c>
      <c r="B576" s="10" t="s">
        <v>1245</v>
      </c>
      <c r="C576" s="10">
        <v>8118</v>
      </c>
      <c r="D576" s="10">
        <v>8205</v>
      </c>
      <c r="E576" s="10">
        <v>8268</v>
      </c>
      <c r="F576" s="10">
        <v>8244</v>
      </c>
      <c r="G576" s="10">
        <v>8236</v>
      </c>
      <c r="H576" s="10">
        <v>8239</v>
      </c>
      <c r="I576" s="10">
        <v>8299</v>
      </c>
      <c r="J576" s="10">
        <v>8322</v>
      </c>
      <c r="K576" s="10">
        <v>8280</v>
      </c>
      <c r="L576" s="10"/>
      <c r="M576" s="10"/>
      <c r="N576" s="10"/>
      <c r="O576" s="10"/>
      <c r="P576" s="10"/>
      <c r="Q576" s="10"/>
      <c r="R576" s="10"/>
      <c r="S576" s="10"/>
      <c r="T576" s="10"/>
      <c r="U576" s="10"/>
      <c r="V576" s="10"/>
    </row>
    <row r="577" spans="1:33" x14ac:dyDescent="0.25">
      <c r="A577" s="5">
        <v>801</v>
      </c>
      <c r="B577" s="10" t="s">
        <v>1246</v>
      </c>
      <c r="C577" s="10">
        <v>3840</v>
      </c>
      <c r="D577" s="10">
        <v>3881</v>
      </c>
      <c r="E577" s="10">
        <v>3935</v>
      </c>
      <c r="F577" s="10">
        <v>4036</v>
      </c>
      <c r="G577" s="10">
        <v>4063</v>
      </c>
      <c r="H577" s="10">
        <v>4129</v>
      </c>
      <c r="I577" s="10">
        <v>4166</v>
      </c>
      <c r="J577" s="10">
        <v>4205</v>
      </c>
      <c r="K577" s="10">
        <v>4226</v>
      </c>
      <c r="L577" s="10"/>
      <c r="M577" s="10"/>
      <c r="N577" s="10"/>
      <c r="O577" s="10"/>
      <c r="P577" s="10"/>
      <c r="Q577" s="10"/>
      <c r="R577" s="10"/>
      <c r="S577" s="10"/>
      <c r="T577" s="10"/>
      <c r="U577" s="10"/>
      <c r="V577" s="10"/>
    </row>
    <row r="578" spans="1:33" x14ac:dyDescent="0.25">
      <c r="A578" s="5">
        <v>802</v>
      </c>
      <c r="B578" s="10" t="s">
        <v>1247</v>
      </c>
      <c r="C578" s="10">
        <v>5943</v>
      </c>
      <c r="D578" s="10">
        <v>5970</v>
      </c>
      <c r="E578" s="10">
        <v>5961</v>
      </c>
      <c r="F578" s="10">
        <v>6014</v>
      </c>
      <c r="G578" s="10">
        <v>6013</v>
      </c>
      <c r="H578" s="10">
        <v>6003</v>
      </c>
      <c r="I578" s="10">
        <v>6009</v>
      </c>
      <c r="J578" s="10">
        <v>6076</v>
      </c>
      <c r="K578" s="10">
        <v>6135</v>
      </c>
      <c r="L578" s="10"/>
      <c r="M578" s="10"/>
      <c r="N578" s="10"/>
      <c r="O578" s="10"/>
      <c r="P578" s="10"/>
      <c r="Q578" s="10"/>
      <c r="R578" s="10"/>
      <c r="S578" s="10"/>
      <c r="T578" s="10"/>
      <c r="U578" s="10"/>
      <c r="V578" s="10"/>
    </row>
    <row r="579" spans="1:33" x14ac:dyDescent="0.25">
      <c r="A579" s="5">
        <v>803</v>
      </c>
      <c r="B579" s="10" t="s">
        <v>216</v>
      </c>
      <c r="C579" s="10">
        <v>2033</v>
      </c>
      <c r="D579" s="10">
        <v>1996</v>
      </c>
      <c r="E579" s="10">
        <v>2006</v>
      </c>
      <c r="F579" s="10">
        <v>1992</v>
      </c>
      <c r="G579" s="10">
        <v>1979</v>
      </c>
      <c r="H579" s="10">
        <v>1955</v>
      </c>
      <c r="I579" s="10">
        <v>1950</v>
      </c>
      <c r="J579" s="10">
        <v>1960</v>
      </c>
      <c r="K579" s="10">
        <v>1946</v>
      </c>
      <c r="L579" s="10"/>
      <c r="M579" s="10"/>
      <c r="N579" s="10"/>
      <c r="O579" s="10"/>
      <c r="P579" s="10"/>
      <c r="Q579" s="10"/>
      <c r="R579" s="10"/>
      <c r="S579" s="10"/>
      <c r="T579" s="10"/>
      <c r="U579" s="10"/>
      <c r="V579" s="10"/>
    </row>
    <row r="580" spans="1:33" x14ac:dyDescent="0.25">
      <c r="A580" s="5">
        <v>804</v>
      </c>
      <c r="B580" s="10" t="s">
        <v>213</v>
      </c>
      <c r="C580" s="10">
        <v>6531</v>
      </c>
      <c r="D580" s="10">
        <v>6528</v>
      </c>
      <c r="E580" s="10">
        <v>6553</v>
      </c>
      <c r="F580" s="10">
        <v>6601</v>
      </c>
      <c r="G580" s="10">
        <v>6629</v>
      </c>
      <c r="H580" s="10">
        <v>6648</v>
      </c>
      <c r="I580" s="10">
        <v>6681</v>
      </c>
      <c r="J580" s="10">
        <v>6719</v>
      </c>
      <c r="K580" s="10">
        <v>6779</v>
      </c>
      <c r="L580" s="10"/>
      <c r="M580" s="10"/>
      <c r="N580" s="10"/>
      <c r="O580" s="10"/>
      <c r="P580" s="10"/>
      <c r="Q580" s="10"/>
      <c r="R580" s="10"/>
      <c r="S580" s="10"/>
      <c r="T580" s="10"/>
      <c r="U580" s="10"/>
      <c r="V580" s="10"/>
    </row>
    <row r="581" spans="1:33" x14ac:dyDescent="0.25">
      <c r="A581" s="5">
        <v>805</v>
      </c>
      <c r="B581" s="10" t="s">
        <v>204</v>
      </c>
      <c r="C581" s="10">
        <v>4032</v>
      </c>
      <c r="D581" s="10">
        <v>4042</v>
      </c>
      <c r="E581" s="10">
        <v>4042</v>
      </c>
      <c r="F581" s="10">
        <v>4051</v>
      </c>
      <c r="G581" s="10">
        <v>4052</v>
      </c>
      <c r="H581" s="10">
        <v>4070</v>
      </c>
      <c r="I581" s="10">
        <v>4130</v>
      </c>
      <c r="J581" s="10">
        <v>4148</v>
      </c>
      <c r="K581" s="10">
        <v>4171</v>
      </c>
      <c r="L581" s="10"/>
      <c r="M581" s="10"/>
      <c r="N581" s="10"/>
      <c r="O581" s="10"/>
      <c r="P581" s="10"/>
      <c r="Q581" s="10"/>
      <c r="R581" s="10"/>
      <c r="S581" s="10"/>
      <c r="T581" s="10"/>
      <c r="U581" s="10"/>
      <c r="V581" s="10"/>
    </row>
    <row r="582" spans="1:33" x14ac:dyDescent="0.25">
      <c r="A582" s="5">
        <v>806</v>
      </c>
      <c r="B582" s="10" t="s">
        <v>255</v>
      </c>
      <c r="C582" s="10">
        <v>4217</v>
      </c>
      <c r="D582" s="10">
        <v>4297</v>
      </c>
      <c r="E582" s="10">
        <v>4339</v>
      </c>
      <c r="F582" s="10">
        <v>4424</v>
      </c>
      <c r="G582" s="10">
        <v>4449</v>
      </c>
      <c r="H582" s="10">
        <v>4516</v>
      </c>
      <c r="I582" s="10">
        <v>4556</v>
      </c>
      <c r="J582" s="10">
        <v>4590</v>
      </c>
      <c r="K582" s="10"/>
      <c r="L582" s="10"/>
      <c r="M582" s="10"/>
      <c r="N582" s="10"/>
      <c r="O582" s="10"/>
      <c r="P582" s="10"/>
      <c r="Q582" s="10"/>
      <c r="R582" s="10"/>
      <c r="S582" s="10"/>
      <c r="T582" s="10"/>
      <c r="U582" s="10"/>
      <c r="V582" s="10"/>
    </row>
    <row r="583" spans="1:33" x14ac:dyDescent="0.25">
      <c r="A583" s="5">
        <v>807</v>
      </c>
      <c r="B583" s="10" t="s">
        <v>201</v>
      </c>
      <c r="C583" s="10">
        <v>5921</v>
      </c>
      <c r="D583" s="10">
        <v>5953</v>
      </c>
      <c r="E583" s="10">
        <v>6022</v>
      </c>
      <c r="F583" s="10">
        <v>6060</v>
      </c>
      <c r="G583" s="10">
        <v>6099</v>
      </c>
      <c r="H583" s="10">
        <v>6094</v>
      </c>
      <c r="I583" s="10">
        <v>6137</v>
      </c>
      <c r="J583" s="10">
        <v>6186</v>
      </c>
      <c r="K583" s="10">
        <v>6205</v>
      </c>
      <c r="L583" s="10"/>
      <c r="M583" s="10"/>
      <c r="N583" s="10"/>
      <c r="O583" s="10"/>
      <c r="P583" s="10"/>
      <c r="Q583" s="10"/>
      <c r="R583" s="10"/>
      <c r="S583" s="10"/>
      <c r="T583" s="10"/>
      <c r="U583" s="10"/>
      <c r="V583" s="10"/>
    </row>
    <row r="584" spans="1:33" x14ac:dyDescent="0.25">
      <c r="A584" s="5">
        <v>808</v>
      </c>
      <c r="B584" s="10" t="s">
        <v>1248</v>
      </c>
      <c r="C584" s="10">
        <v>6074</v>
      </c>
      <c r="D584" s="10">
        <v>6115</v>
      </c>
      <c r="E584" s="10">
        <v>6113</v>
      </c>
      <c r="F584" s="10">
        <v>6192</v>
      </c>
      <c r="G584" s="10">
        <v>6255</v>
      </c>
      <c r="H584" s="10">
        <v>6302</v>
      </c>
      <c r="I584" s="10">
        <v>6470</v>
      </c>
      <c r="J584" s="10">
        <v>6486</v>
      </c>
      <c r="K584" s="10">
        <v>6537</v>
      </c>
      <c r="L584" s="10">
        <v>6549</v>
      </c>
      <c r="M584" s="10">
        <v>6553</v>
      </c>
      <c r="N584" s="10">
        <v>6604</v>
      </c>
      <c r="O584" s="10">
        <v>6691</v>
      </c>
      <c r="P584" s="10">
        <v>6722</v>
      </c>
      <c r="Q584" s="10">
        <v>6757</v>
      </c>
      <c r="R584" s="10">
        <v>6750</v>
      </c>
      <c r="S584" s="10">
        <v>6724</v>
      </c>
      <c r="T584" s="10">
        <v>6723</v>
      </c>
      <c r="U584" s="10">
        <v>6702</v>
      </c>
      <c r="V584" s="10">
        <v>6716</v>
      </c>
      <c r="W584" s="5">
        <v>6716</v>
      </c>
      <c r="X584" s="5">
        <v>6667</v>
      </c>
      <c r="Y584" s="5">
        <v>6651</v>
      </c>
    </row>
    <row r="585" spans="1:33" x14ac:dyDescent="0.25">
      <c r="A585" s="5">
        <v>809</v>
      </c>
      <c r="B585" s="10" t="s">
        <v>1249</v>
      </c>
      <c r="C585" s="10">
        <v>20999</v>
      </c>
      <c r="D585" s="10">
        <v>21372</v>
      </c>
      <c r="E585" s="10">
        <v>21727</v>
      </c>
      <c r="F585" s="10">
        <v>22139</v>
      </c>
      <c r="G585" s="10">
        <v>22306</v>
      </c>
      <c r="H585" s="10">
        <v>22366</v>
      </c>
      <c r="I585" s="10">
        <v>22411</v>
      </c>
      <c r="J585" s="10">
        <v>22470</v>
      </c>
      <c r="K585" s="10">
        <v>22508</v>
      </c>
      <c r="L585" s="10">
        <v>22501</v>
      </c>
      <c r="M585" s="10">
        <v>22494</v>
      </c>
      <c r="N585" s="10">
        <v>22629</v>
      </c>
      <c r="O585" s="10">
        <v>22817</v>
      </c>
      <c r="P585" s="10">
        <v>22911</v>
      </c>
      <c r="Q585" s="10">
        <v>23058</v>
      </c>
      <c r="R585" s="10">
        <v>22952</v>
      </c>
      <c r="S585" s="10">
        <v>22976</v>
      </c>
      <c r="T585" s="10">
        <v>22918</v>
      </c>
      <c r="U585" s="10">
        <v>22807</v>
      </c>
      <c r="V585" s="10">
        <v>22870</v>
      </c>
      <c r="W585" s="5">
        <v>22885</v>
      </c>
      <c r="X585" s="5">
        <v>22934</v>
      </c>
      <c r="Y585" s="5">
        <v>23016</v>
      </c>
      <c r="Z585" s="5">
        <v>22973</v>
      </c>
      <c r="AA585" s="5">
        <v>23071</v>
      </c>
      <c r="AB585" s="5">
        <v>23083</v>
      </c>
      <c r="AC585" s="5">
        <v>23080</v>
      </c>
      <c r="AD585" s="5">
        <v>22960</v>
      </c>
      <c r="AE585" s="5">
        <v>22929</v>
      </c>
      <c r="AF585" s="5">
        <v>23093</v>
      </c>
      <c r="AG585" s="5">
        <v>23120</v>
      </c>
    </row>
    <row r="586" spans="1:33" x14ac:dyDescent="0.25">
      <c r="A586" s="5">
        <v>810</v>
      </c>
      <c r="B586" s="10" t="s">
        <v>236</v>
      </c>
      <c r="C586" s="10">
        <v>2817</v>
      </c>
      <c r="D586" s="10">
        <v>2856</v>
      </c>
      <c r="E586" s="10">
        <v>2834</v>
      </c>
      <c r="F586" s="10">
        <v>2872</v>
      </c>
      <c r="G586" s="10">
        <v>2861</v>
      </c>
      <c r="H586" s="10">
        <v>2840</v>
      </c>
      <c r="I586" s="10">
        <v>2861</v>
      </c>
      <c r="J586" s="10">
        <v>2893</v>
      </c>
      <c r="K586" s="10">
        <v>2877</v>
      </c>
      <c r="L586" s="10"/>
      <c r="M586" s="10"/>
      <c r="N586" s="10"/>
      <c r="O586" s="10"/>
      <c r="P586" s="10"/>
      <c r="Q586" s="10"/>
      <c r="R586" s="10"/>
      <c r="S586" s="10"/>
      <c r="T586" s="10"/>
      <c r="U586" s="10"/>
      <c r="V586" s="10"/>
    </row>
    <row r="587" spans="1:33" x14ac:dyDescent="0.25">
      <c r="A587" s="5">
        <v>811</v>
      </c>
      <c r="B587" s="10" t="s">
        <v>1250</v>
      </c>
      <c r="C587" s="10">
        <v>8709</v>
      </c>
      <c r="D587" s="10">
        <v>8826</v>
      </c>
      <c r="E587" s="10">
        <v>8884</v>
      </c>
      <c r="F587" s="10">
        <v>8933</v>
      </c>
      <c r="G587" s="10">
        <v>8925</v>
      </c>
      <c r="H587" s="10">
        <v>9032</v>
      </c>
      <c r="I587" s="10">
        <v>9119</v>
      </c>
      <c r="J587" s="10">
        <v>9104</v>
      </c>
      <c r="K587" s="10">
        <v>9140</v>
      </c>
      <c r="L587" s="10"/>
      <c r="M587" s="10"/>
      <c r="N587" s="10"/>
      <c r="O587" s="10"/>
      <c r="P587" s="10"/>
      <c r="Q587" s="10"/>
      <c r="R587" s="10"/>
      <c r="S587" s="10"/>
      <c r="T587" s="10"/>
      <c r="U587" s="10"/>
      <c r="V587" s="10"/>
    </row>
    <row r="588" spans="1:33" x14ac:dyDescent="0.25">
      <c r="A588" s="5">
        <v>812</v>
      </c>
      <c r="B588" s="10" t="s">
        <v>198</v>
      </c>
      <c r="C588" s="10">
        <v>11877</v>
      </c>
      <c r="D588" s="10">
        <v>11987</v>
      </c>
      <c r="E588" s="10">
        <v>12072</v>
      </c>
      <c r="F588" s="10">
        <v>12125</v>
      </c>
      <c r="G588" s="10">
        <v>12198</v>
      </c>
      <c r="H588" s="10">
        <v>12195</v>
      </c>
      <c r="I588" s="10">
        <v>12195</v>
      </c>
      <c r="J588" s="10">
        <v>12170</v>
      </c>
      <c r="K588" s="10">
        <v>12140</v>
      </c>
      <c r="L588" s="10"/>
      <c r="M588" s="10"/>
      <c r="N588" s="10"/>
      <c r="O588" s="10"/>
      <c r="P588" s="10"/>
      <c r="Q588" s="10"/>
      <c r="R588" s="10"/>
      <c r="S588" s="10"/>
      <c r="T588" s="10"/>
      <c r="U588" s="10"/>
      <c r="V588" s="10"/>
    </row>
    <row r="589" spans="1:33" x14ac:dyDescent="0.25">
      <c r="A589" s="5">
        <v>813</v>
      </c>
      <c r="B589" s="10" t="s">
        <v>1251</v>
      </c>
      <c r="C589" s="10">
        <v>2975</v>
      </c>
      <c r="D589" s="10">
        <v>3033</v>
      </c>
      <c r="E589" s="10">
        <v>3090</v>
      </c>
      <c r="F589" s="10">
        <v>3100</v>
      </c>
      <c r="G589" s="10">
        <v>3144</v>
      </c>
      <c r="H589" s="10">
        <v>3156</v>
      </c>
      <c r="I589" s="10"/>
      <c r="J589" s="10"/>
      <c r="K589" s="10"/>
      <c r="L589" s="10"/>
      <c r="M589" s="10"/>
      <c r="N589" s="10"/>
      <c r="O589" s="10"/>
      <c r="P589" s="10"/>
      <c r="Q589" s="10"/>
      <c r="R589" s="10"/>
      <c r="S589" s="10"/>
      <c r="T589" s="10"/>
      <c r="U589" s="10"/>
      <c r="V589" s="10"/>
    </row>
    <row r="590" spans="1:33" x14ac:dyDescent="0.25">
      <c r="A590" s="5">
        <v>814</v>
      </c>
      <c r="B590" s="10" t="s">
        <v>65</v>
      </c>
      <c r="C590" s="10">
        <v>9952</v>
      </c>
      <c r="D590" s="10">
        <v>10037</v>
      </c>
      <c r="E590" s="10">
        <v>10016</v>
      </c>
      <c r="F590" s="10">
        <v>10077</v>
      </c>
      <c r="G590" s="10">
        <v>10110</v>
      </c>
      <c r="H590" s="10">
        <v>10220</v>
      </c>
      <c r="I590" s="10">
        <v>10275</v>
      </c>
      <c r="J590" s="10">
        <v>9985</v>
      </c>
      <c r="K590" s="10">
        <v>10053</v>
      </c>
      <c r="L590" s="10">
        <v>10070</v>
      </c>
      <c r="M590" s="10">
        <v>10158</v>
      </c>
      <c r="N590" s="10">
        <v>10173</v>
      </c>
      <c r="O590" s="10">
        <v>10180</v>
      </c>
      <c r="P590" s="10">
        <v>10219</v>
      </c>
      <c r="Q590" s="10">
        <v>10267</v>
      </c>
      <c r="R590" s="10">
        <v>10168</v>
      </c>
      <c r="S590" s="10"/>
      <c r="T590" s="10"/>
      <c r="U590" s="10"/>
      <c r="V590" s="10"/>
    </row>
    <row r="591" spans="1:33" x14ac:dyDescent="0.25">
      <c r="A591" s="5">
        <v>815</v>
      </c>
      <c r="B591" s="10" t="s">
        <v>1252</v>
      </c>
      <c r="C591" s="10">
        <v>10223</v>
      </c>
      <c r="D591" s="10">
        <v>10268</v>
      </c>
      <c r="E591" s="10">
        <v>10420</v>
      </c>
      <c r="F591" s="10">
        <v>10482</v>
      </c>
      <c r="G591" s="10">
        <v>10569</v>
      </c>
      <c r="H591" s="10">
        <v>10621</v>
      </c>
      <c r="I591" s="10">
        <v>10756</v>
      </c>
      <c r="J591" s="10">
        <v>10842</v>
      </c>
      <c r="K591" s="10">
        <v>10911</v>
      </c>
      <c r="L591" s="10">
        <v>10938</v>
      </c>
      <c r="M591" s="10">
        <v>10989</v>
      </c>
      <c r="N591" s="10">
        <v>10998</v>
      </c>
      <c r="O591" s="10">
        <v>11097</v>
      </c>
      <c r="P591" s="10">
        <v>11091</v>
      </c>
      <c r="Q591" s="10">
        <v>11103</v>
      </c>
      <c r="R591" s="10">
        <v>11108</v>
      </c>
      <c r="S591" s="10">
        <v>11044</v>
      </c>
      <c r="T591" s="10">
        <v>11047</v>
      </c>
      <c r="U591" s="10">
        <v>11057</v>
      </c>
      <c r="V591" s="10">
        <v>11007</v>
      </c>
      <c r="W591" s="5">
        <v>10996</v>
      </c>
      <c r="X591" s="5">
        <v>11027</v>
      </c>
      <c r="Y591" s="5">
        <v>11031</v>
      </c>
      <c r="Z591" s="5">
        <v>11000</v>
      </c>
      <c r="AA591" s="5">
        <v>10926</v>
      </c>
      <c r="AB591" s="5">
        <v>10906</v>
      </c>
      <c r="AC591" s="5">
        <v>10850</v>
      </c>
      <c r="AD591" s="5">
        <v>10831</v>
      </c>
      <c r="AE591" s="5">
        <v>10801</v>
      </c>
      <c r="AF591" s="5">
        <v>10807</v>
      </c>
      <c r="AG591" s="5">
        <v>10831</v>
      </c>
    </row>
    <row r="592" spans="1:33" x14ac:dyDescent="0.25">
      <c r="A592" s="5">
        <v>816</v>
      </c>
      <c r="B592" s="10" t="s">
        <v>235</v>
      </c>
      <c r="C592" s="10">
        <v>5710</v>
      </c>
      <c r="D592" s="10">
        <v>5777</v>
      </c>
      <c r="E592" s="10">
        <v>5820</v>
      </c>
      <c r="F592" s="10">
        <v>5835</v>
      </c>
      <c r="G592" s="10">
        <v>5807</v>
      </c>
      <c r="H592" s="10">
        <v>5837</v>
      </c>
      <c r="I592" s="10">
        <v>5827</v>
      </c>
      <c r="J592" s="10">
        <v>5826</v>
      </c>
      <c r="K592" s="10">
        <v>5841</v>
      </c>
      <c r="L592" s="10"/>
      <c r="M592" s="10"/>
      <c r="N592" s="10"/>
      <c r="O592" s="10"/>
      <c r="P592" s="10"/>
      <c r="Q592" s="10"/>
      <c r="R592" s="10"/>
      <c r="S592" s="10"/>
      <c r="T592" s="10"/>
      <c r="U592" s="10"/>
      <c r="V592" s="10"/>
    </row>
    <row r="593" spans="1:33" x14ac:dyDescent="0.25">
      <c r="A593" s="5">
        <v>817</v>
      </c>
      <c r="B593" s="10" t="s">
        <v>186</v>
      </c>
      <c r="C593" s="10">
        <v>11608</v>
      </c>
      <c r="D593" s="10">
        <v>11638</v>
      </c>
      <c r="E593" s="10">
        <v>11696</v>
      </c>
      <c r="F593" s="10">
        <v>11672</v>
      </c>
      <c r="G593" s="10">
        <v>11734</v>
      </c>
      <c r="H593" s="10">
        <v>11783</v>
      </c>
      <c r="I593" s="10">
        <v>11879</v>
      </c>
      <c r="J593" s="10">
        <v>11922</v>
      </c>
      <c r="K593" s="10">
        <v>12020</v>
      </c>
      <c r="L593" s="10"/>
      <c r="M593" s="10"/>
      <c r="N593" s="10"/>
      <c r="O593" s="10"/>
      <c r="P593" s="10"/>
      <c r="Q593" s="10"/>
      <c r="R593" s="10"/>
      <c r="S593" s="10"/>
      <c r="T593" s="10"/>
      <c r="U593" s="10"/>
      <c r="V593" s="10"/>
    </row>
    <row r="594" spans="1:33" x14ac:dyDescent="0.25">
      <c r="A594" s="5">
        <v>818</v>
      </c>
      <c r="B594" s="10" t="s">
        <v>230</v>
      </c>
      <c r="C594" s="10">
        <v>2241</v>
      </c>
      <c r="D594" s="10">
        <v>2208</v>
      </c>
      <c r="E594" s="10">
        <v>2208</v>
      </c>
      <c r="F594" s="10">
        <v>2178</v>
      </c>
      <c r="G594" s="10">
        <v>2195</v>
      </c>
      <c r="H594" s="10">
        <v>2239</v>
      </c>
      <c r="I594" s="10">
        <v>2284</v>
      </c>
      <c r="J594" s="10">
        <v>2308</v>
      </c>
      <c r="K594" s="10">
        <v>2360</v>
      </c>
      <c r="L594" s="10"/>
      <c r="M594" s="10"/>
      <c r="N594" s="10"/>
      <c r="O594" s="10"/>
      <c r="P594" s="10"/>
      <c r="Q594" s="10"/>
      <c r="R594" s="10"/>
      <c r="S594" s="10"/>
      <c r="T594" s="10"/>
      <c r="U594" s="10"/>
      <c r="V594" s="10"/>
    </row>
    <row r="595" spans="1:33" x14ac:dyDescent="0.25">
      <c r="A595" s="5">
        <v>819</v>
      </c>
      <c r="B595" s="10" t="s">
        <v>282</v>
      </c>
      <c r="C595" s="10">
        <v>6955</v>
      </c>
      <c r="D595" s="10">
        <v>7013</v>
      </c>
      <c r="E595" s="10">
        <v>7083</v>
      </c>
      <c r="F595" s="10">
        <v>7145</v>
      </c>
      <c r="G595" s="10">
        <v>7136</v>
      </c>
      <c r="H595" s="10">
        <v>7166</v>
      </c>
      <c r="I595" s="10"/>
      <c r="J595" s="10"/>
      <c r="K595" s="10"/>
      <c r="L595" s="10"/>
      <c r="M595" s="10"/>
      <c r="N595" s="10"/>
      <c r="O595" s="10"/>
      <c r="P595" s="10"/>
      <c r="Q595" s="10"/>
      <c r="R595" s="10"/>
      <c r="S595" s="10"/>
      <c r="T595" s="10"/>
      <c r="U595" s="10"/>
      <c r="V595" s="10"/>
    </row>
    <row r="596" spans="1:33" x14ac:dyDescent="0.25">
      <c r="A596" s="5">
        <v>820</v>
      </c>
      <c r="B596" s="10" t="s">
        <v>1253</v>
      </c>
      <c r="C596" s="10">
        <v>20869</v>
      </c>
      <c r="D596" s="10">
        <v>20859</v>
      </c>
      <c r="E596" s="10">
        <v>21055</v>
      </c>
      <c r="F596" s="10">
        <v>21110</v>
      </c>
      <c r="G596" s="10">
        <v>21099</v>
      </c>
      <c r="H596" s="10">
        <v>21334</v>
      </c>
      <c r="I596" s="10">
        <v>21833</v>
      </c>
      <c r="J596" s="10">
        <v>22210</v>
      </c>
      <c r="K596" s="10">
        <v>22781</v>
      </c>
      <c r="L596" s="10">
        <v>23215</v>
      </c>
      <c r="M596" s="10">
        <v>23382</v>
      </c>
      <c r="N596" s="10">
        <v>23584</v>
      </c>
      <c r="O596" s="10">
        <v>23783</v>
      </c>
      <c r="P596" s="10">
        <v>23679</v>
      </c>
      <c r="Q596" s="10">
        <v>23645</v>
      </c>
      <c r="R596" s="10">
        <v>23514</v>
      </c>
      <c r="S596" s="10">
        <v>23367</v>
      </c>
      <c r="T596" s="10">
        <v>23182</v>
      </c>
      <c r="U596" s="10">
        <v>22873</v>
      </c>
      <c r="V596" s="10">
        <v>22692</v>
      </c>
      <c r="W596" s="5">
        <v>22598</v>
      </c>
      <c r="X596" s="5">
        <v>22437</v>
      </c>
      <c r="Y596" s="5">
        <v>22213</v>
      </c>
      <c r="Z596" s="5">
        <v>22242</v>
      </c>
      <c r="AA596" s="5">
        <v>22548</v>
      </c>
      <c r="AB596" s="5">
        <v>22645</v>
      </c>
      <c r="AC596" s="5">
        <v>22620</v>
      </c>
      <c r="AD596" s="5">
        <v>22620</v>
      </c>
      <c r="AE596" s="5">
        <v>22763</v>
      </c>
      <c r="AF596" s="5">
        <v>22866</v>
      </c>
      <c r="AG596" s="5">
        <v>23019</v>
      </c>
    </row>
    <row r="597" spans="1:33" x14ac:dyDescent="0.25">
      <c r="A597" s="5">
        <v>821</v>
      </c>
      <c r="B597" s="10" t="s">
        <v>286</v>
      </c>
      <c r="C597" s="10">
        <v>4207</v>
      </c>
      <c r="D597" s="10">
        <v>4305</v>
      </c>
      <c r="E597" s="10">
        <v>4473</v>
      </c>
      <c r="F597" s="10">
        <v>4540</v>
      </c>
      <c r="G597" s="10">
        <v>4638</v>
      </c>
      <c r="H597" s="10"/>
      <c r="I597" s="10"/>
      <c r="J597" s="10"/>
      <c r="K597" s="10"/>
      <c r="L597" s="10"/>
      <c r="M597" s="10"/>
      <c r="N597" s="10"/>
      <c r="O597" s="10"/>
      <c r="P597" s="10"/>
      <c r="Q597" s="10"/>
      <c r="R597" s="10"/>
      <c r="S597" s="10"/>
      <c r="T597" s="10"/>
      <c r="U597" s="10"/>
      <c r="V597" s="10"/>
    </row>
    <row r="598" spans="1:33" x14ac:dyDescent="0.25">
      <c r="A598" s="5">
        <v>822</v>
      </c>
      <c r="B598" s="10" t="s">
        <v>281</v>
      </c>
      <c r="C598" s="10">
        <v>2249</v>
      </c>
      <c r="D598" s="10">
        <v>2249</v>
      </c>
      <c r="E598" s="10">
        <v>2261</v>
      </c>
      <c r="F598" s="10">
        <v>2242</v>
      </c>
      <c r="G598" s="10">
        <v>2253</v>
      </c>
      <c r="H598" s="10">
        <v>2286</v>
      </c>
      <c r="I598" s="10"/>
      <c r="J598" s="10"/>
      <c r="K598" s="10"/>
      <c r="L598" s="10"/>
      <c r="M598" s="10"/>
      <c r="N598" s="10"/>
      <c r="O598" s="10"/>
      <c r="P598" s="10"/>
      <c r="Q598" s="10"/>
      <c r="R598" s="10"/>
      <c r="S598" s="10"/>
      <c r="T598" s="10"/>
      <c r="U598" s="10"/>
      <c r="V598" s="10"/>
    </row>
    <row r="599" spans="1:33" x14ac:dyDescent="0.25">
      <c r="A599" s="5">
        <v>823</v>
      </c>
      <c r="B599" s="10" t="s">
        <v>1254</v>
      </c>
      <c r="C599" s="10">
        <v>11155</v>
      </c>
      <c r="D599" s="10">
        <v>11191</v>
      </c>
      <c r="E599" s="10">
        <v>11228</v>
      </c>
      <c r="F599" s="10">
        <v>11293</v>
      </c>
      <c r="G599" s="10">
        <v>11410</v>
      </c>
      <c r="H599" s="10">
        <v>11484</v>
      </c>
      <c r="I599" s="10">
        <v>11546</v>
      </c>
      <c r="J599" s="10">
        <v>11636</v>
      </c>
      <c r="K599" s="10">
        <v>11725</v>
      </c>
      <c r="L599" s="10">
        <v>17404</v>
      </c>
      <c r="M599" s="10">
        <v>17482</v>
      </c>
      <c r="N599" s="10">
        <v>17591</v>
      </c>
      <c r="O599" s="10">
        <v>17683</v>
      </c>
      <c r="P599" s="10">
        <v>17703</v>
      </c>
      <c r="Q599" s="10">
        <v>17808</v>
      </c>
      <c r="R599" s="10">
        <v>17838</v>
      </c>
      <c r="S599" s="10">
        <v>17839</v>
      </c>
      <c r="T599" s="10">
        <v>17904</v>
      </c>
      <c r="U599" s="10">
        <v>17812</v>
      </c>
      <c r="V599" s="10">
        <v>17852</v>
      </c>
      <c r="W599" s="5">
        <v>17855</v>
      </c>
      <c r="X599" s="5">
        <v>17806</v>
      </c>
      <c r="Y599" s="5">
        <v>17750</v>
      </c>
      <c r="Z599" s="5">
        <v>17845</v>
      </c>
      <c r="AA599" s="5">
        <v>17861</v>
      </c>
      <c r="AB599" s="5">
        <v>17926</v>
      </c>
      <c r="AC599" s="5">
        <v>17980</v>
      </c>
      <c r="AD599" s="5">
        <v>18079</v>
      </c>
      <c r="AE599" s="5">
        <v>18199</v>
      </c>
      <c r="AF599" s="5">
        <v>18499</v>
      </c>
      <c r="AG599" s="5">
        <v>18558</v>
      </c>
    </row>
    <row r="600" spans="1:33" x14ac:dyDescent="0.25">
      <c r="A600" s="5">
        <v>824</v>
      </c>
      <c r="B600" s="10" t="s">
        <v>1255</v>
      </c>
      <c r="C600" s="10">
        <v>17970</v>
      </c>
      <c r="D600" s="10">
        <v>18177</v>
      </c>
      <c r="E600" s="10">
        <v>18410</v>
      </c>
      <c r="F600" s="10">
        <v>18619</v>
      </c>
      <c r="G600" s="10">
        <v>18830</v>
      </c>
      <c r="H600" s="10">
        <v>18927</v>
      </c>
      <c r="I600" s="10">
        <v>18997</v>
      </c>
      <c r="J600" s="10">
        <v>18995</v>
      </c>
      <c r="K600" s="10">
        <v>19096</v>
      </c>
      <c r="L600" s="10">
        <v>25264</v>
      </c>
      <c r="M600" s="10">
        <v>25275</v>
      </c>
      <c r="N600" s="10">
        <v>25270</v>
      </c>
      <c r="O600" s="10">
        <v>25365</v>
      </c>
      <c r="P600" s="10">
        <v>25281</v>
      </c>
      <c r="Q600" s="10">
        <v>25327</v>
      </c>
      <c r="R600" s="10">
        <v>25588</v>
      </c>
      <c r="S600" s="10">
        <v>25784</v>
      </c>
      <c r="T600" s="10">
        <v>25917</v>
      </c>
      <c r="U600" s="10">
        <v>25908</v>
      </c>
      <c r="V600" s="10">
        <v>25743</v>
      </c>
      <c r="W600" s="5">
        <v>25743</v>
      </c>
      <c r="X600" s="5">
        <v>25738</v>
      </c>
      <c r="Y600" s="5">
        <v>25827</v>
      </c>
      <c r="Z600" s="5">
        <v>25721</v>
      </c>
      <c r="AA600" s="5">
        <v>25775</v>
      </c>
      <c r="AB600" s="5">
        <v>25770</v>
      </c>
      <c r="AC600" s="5">
        <v>25802</v>
      </c>
      <c r="AD600" s="5">
        <v>25732</v>
      </c>
      <c r="AE600" s="5">
        <v>25835</v>
      </c>
      <c r="AF600" s="5">
        <v>25936</v>
      </c>
      <c r="AG600" s="5">
        <v>26132</v>
      </c>
    </row>
    <row r="601" spans="1:33" x14ac:dyDescent="0.25">
      <c r="A601" s="5">
        <v>825</v>
      </c>
      <c r="B601" s="10" t="s">
        <v>1256</v>
      </c>
      <c r="C601" s="10">
        <v>4835</v>
      </c>
      <c r="D601" s="10">
        <v>4929</v>
      </c>
      <c r="E601" s="10">
        <v>4994</v>
      </c>
      <c r="F601" s="10">
        <v>5078</v>
      </c>
      <c r="G601" s="10">
        <v>5161</v>
      </c>
      <c r="H601" s="10">
        <v>5211</v>
      </c>
      <c r="I601" s="10">
        <v>5299</v>
      </c>
      <c r="J601" s="10">
        <v>5383</v>
      </c>
      <c r="K601" s="10">
        <v>5511</v>
      </c>
      <c r="L601" s="10"/>
      <c r="M601" s="10"/>
      <c r="N601" s="10"/>
      <c r="O601" s="10"/>
      <c r="P601" s="10"/>
      <c r="Q601" s="10"/>
      <c r="R601" s="10"/>
      <c r="S601" s="10"/>
      <c r="T601" s="10"/>
      <c r="U601" s="10"/>
      <c r="V601" s="10"/>
    </row>
    <row r="602" spans="1:33" x14ac:dyDescent="0.25">
      <c r="A602" s="5">
        <v>826</v>
      </c>
      <c r="B602" s="10" t="s">
        <v>1257</v>
      </c>
      <c r="C602" s="10">
        <v>47697</v>
      </c>
      <c r="D602" s="10">
        <v>48157</v>
      </c>
      <c r="E602" s="10">
        <v>48395</v>
      </c>
      <c r="F602" s="10">
        <v>48673</v>
      </c>
      <c r="G602" s="10">
        <v>49036</v>
      </c>
      <c r="H602" s="10">
        <v>49655</v>
      </c>
      <c r="I602" s="10">
        <v>50038</v>
      </c>
      <c r="J602" s="10">
        <v>50642</v>
      </c>
      <c r="K602" s="10">
        <v>51046</v>
      </c>
      <c r="L602" s="10">
        <v>51286</v>
      </c>
      <c r="M602" s="10">
        <v>51623</v>
      </c>
      <c r="N602" s="10">
        <v>51723</v>
      </c>
      <c r="O602" s="10">
        <v>52291</v>
      </c>
      <c r="P602" s="10">
        <v>52749</v>
      </c>
      <c r="Q602" s="10">
        <v>52968</v>
      </c>
      <c r="R602" s="10">
        <v>53136</v>
      </c>
      <c r="S602" s="10">
        <v>53121</v>
      </c>
      <c r="T602" s="10">
        <v>52921</v>
      </c>
      <c r="U602" s="10">
        <v>52853</v>
      </c>
      <c r="V602" s="10">
        <v>53295</v>
      </c>
      <c r="W602" s="5">
        <v>53785</v>
      </c>
      <c r="X602" s="5">
        <v>54198</v>
      </c>
      <c r="Y602" s="5">
        <v>54136</v>
      </c>
      <c r="Z602" s="5">
        <v>54072</v>
      </c>
      <c r="AA602" s="5">
        <v>54006</v>
      </c>
      <c r="AB602" s="5">
        <v>53686</v>
      </c>
      <c r="AC602" s="5">
        <v>53717</v>
      </c>
      <c r="AD602" s="5">
        <v>53793</v>
      </c>
      <c r="AE602" s="5">
        <v>54018</v>
      </c>
      <c r="AF602" s="5">
        <v>54604</v>
      </c>
      <c r="AG602" s="5">
        <v>55147</v>
      </c>
    </row>
    <row r="603" spans="1:33" x14ac:dyDescent="0.25">
      <c r="A603" s="5">
        <v>827</v>
      </c>
      <c r="B603" s="10" t="s">
        <v>1258</v>
      </c>
      <c r="C603" s="10">
        <v>7148</v>
      </c>
      <c r="D603" s="10">
        <v>7216</v>
      </c>
      <c r="E603" s="10">
        <v>7307</v>
      </c>
      <c r="F603" s="10">
        <v>7312</v>
      </c>
      <c r="G603" s="10">
        <v>7380</v>
      </c>
      <c r="H603" s="10">
        <v>7468</v>
      </c>
      <c r="I603" s="10"/>
      <c r="J603" s="10"/>
      <c r="K603" s="10"/>
      <c r="L603" s="10"/>
      <c r="M603" s="10"/>
      <c r="N603" s="10"/>
      <c r="O603" s="10"/>
      <c r="P603" s="10"/>
      <c r="Q603" s="10"/>
      <c r="R603" s="10"/>
      <c r="S603" s="10"/>
      <c r="T603" s="10"/>
      <c r="U603" s="10"/>
      <c r="V603" s="10"/>
    </row>
    <row r="604" spans="1:33" x14ac:dyDescent="0.25">
      <c r="A604" s="5">
        <v>828</v>
      </c>
      <c r="B604" s="10" t="s">
        <v>1259</v>
      </c>
      <c r="C604" s="10">
        <v>50680</v>
      </c>
      <c r="D604" s="10">
        <v>50987</v>
      </c>
      <c r="E604" s="10">
        <v>51218</v>
      </c>
      <c r="F604" s="10">
        <v>51685</v>
      </c>
      <c r="G604" s="10">
        <v>52132</v>
      </c>
      <c r="H604" s="10">
        <v>52647</v>
      </c>
      <c r="I604" s="10">
        <v>62141</v>
      </c>
      <c r="J604" s="10">
        <v>62449</v>
      </c>
      <c r="K604" s="10">
        <v>63199</v>
      </c>
      <c r="L604" s="10">
        <v>63861</v>
      </c>
      <c r="M604" s="10">
        <v>64582</v>
      </c>
      <c r="N604" s="10">
        <v>65168</v>
      </c>
      <c r="O604" s="10">
        <v>65763</v>
      </c>
      <c r="P604" s="10">
        <v>66887</v>
      </c>
      <c r="Q604" s="10">
        <v>67383</v>
      </c>
      <c r="R604" s="10">
        <v>76184</v>
      </c>
      <c r="S604" s="10">
        <v>76307</v>
      </c>
      <c r="T604" s="10">
        <v>76300</v>
      </c>
      <c r="U604" s="10">
        <v>76416</v>
      </c>
      <c r="V604" s="10">
        <v>76652</v>
      </c>
      <c r="W604" s="5">
        <v>76732</v>
      </c>
      <c r="X604" s="5">
        <v>77097</v>
      </c>
      <c r="Y604" s="5">
        <v>77392</v>
      </c>
      <c r="Z604" s="5">
        <v>84201</v>
      </c>
      <c r="AA604" s="5">
        <v>84639</v>
      </c>
      <c r="AB604" s="5">
        <v>84861</v>
      </c>
      <c r="AC604" s="5">
        <v>84954</v>
      </c>
      <c r="AD604" s="5">
        <v>89799</v>
      </c>
      <c r="AE604" s="5">
        <v>90003</v>
      </c>
      <c r="AF604" s="5">
        <v>90376</v>
      </c>
      <c r="AG604" s="5">
        <v>90951</v>
      </c>
    </row>
    <row r="605" spans="1:33" x14ac:dyDescent="0.25">
      <c r="A605" s="5">
        <v>829</v>
      </c>
      <c r="B605" s="10" t="s">
        <v>217</v>
      </c>
      <c r="C605" s="10">
        <v>4902</v>
      </c>
      <c r="D605" s="10">
        <v>4914</v>
      </c>
      <c r="E605" s="10">
        <v>4960</v>
      </c>
      <c r="F605" s="10">
        <v>5014</v>
      </c>
      <c r="G605" s="10">
        <v>5016</v>
      </c>
      <c r="H605" s="10">
        <v>5037</v>
      </c>
      <c r="I605" s="10">
        <v>5047</v>
      </c>
      <c r="J605" s="10">
        <v>5072</v>
      </c>
      <c r="K605" s="10">
        <v>5163</v>
      </c>
      <c r="L605" s="10"/>
      <c r="M605" s="10"/>
      <c r="N605" s="10"/>
      <c r="O605" s="10"/>
      <c r="P605" s="10"/>
      <c r="Q605" s="10"/>
      <c r="R605" s="10"/>
      <c r="S605" s="10"/>
      <c r="T605" s="10"/>
      <c r="U605" s="10"/>
      <c r="V605" s="10"/>
    </row>
    <row r="606" spans="1:33" x14ac:dyDescent="0.25">
      <c r="A606" s="5">
        <v>830</v>
      </c>
      <c r="B606" s="10" t="s">
        <v>206</v>
      </c>
      <c r="C606" s="10">
        <v>12487</v>
      </c>
      <c r="D606" s="10">
        <v>12576</v>
      </c>
      <c r="E606" s="10">
        <v>12575</v>
      </c>
      <c r="F606" s="10">
        <v>12717</v>
      </c>
      <c r="G606" s="10">
        <v>12628</v>
      </c>
      <c r="H606" s="10">
        <v>12707</v>
      </c>
      <c r="I606" s="10">
        <v>12804</v>
      </c>
      <c r="J606" s="10">
        <v>12864</v>
      </c>
      <c r="K606" s="10">
        <v>12797</v>
      </c>
      <c r="L606" s="10"/>
      <c r="M606" s="10"/>
      <c r="N606" s="10"/>
      <c r="O606" s="10"/>
      <c r="P606" s="10"/>
      <c r="Q606" s="10"/>
      <c r="R606" s="10"/>
      <c r="S606" s="10"/>
      <c r="T606" s="10"/>
      <c r="U606" s="10"/>
      <c r="V606" s="10"/>
    </row>
    <row r="607" spans="1:33" x14ac:dyDescent="0.25">
      <c r="A607" s="5">
        <v>831</v>
      </c>
      <c r="B607" s="10" t="s">
        <v>207</v>
      </c>
      <c r="C607" s="10">
        <v>7826</v>
      </c>
      <c r="D607" s="10">
        <v>7837</v>
      </c>
      <c r="E607" s="10">
        <v>7939</v>
      </c>
      <c r="F607" s="10">
        <v>7977</v>
      </c>
      <c r="G607" s="10">
        <v>8034</v>
      </c>
      <c r="H607" s="10">
        <v>8066</v>
      </c>
      <c r="I607" s="10">
        <v>8177</v>
      </c>
      <c r="J607" s="10">
        <v>8199</v>
      </c>
      <c r="K607" s="10">
        <v>8238</v>
      </c>
      <c r="L607" s="10"/>
      <c r="M607" s="10"/>
      <c r="N607" s="10"/>
      <c r="O607" s="10"/>
      <c r="P607" s="10"/>
      <c r="Q607" s="10"/>
      <c r="R607" s="10"/>
      <c r="S607" s="10"/>
      <c r="T607" s="10"/>
      <c r="U607" s="10"/>
      <c r="V607" s="10"/>
    </row>
    <row r="608" spans="1:33" x14ac:dyDescent="0.25">
      <c r="A608" s="5">
        <v>832</v>
      </c>
      <c r="B608" s="10" t="s">
        <v>233</v>
      </c>
      <c r="C608" s="10">
        <v>10272</v>
      </c>
      <c r="D608" s="10">
        <v>10211</v>
      </c>
      <c r="E608" s="10">
        <v>10171</v>
      </c>
      <c r="F608" s="10">
        <v>10168</v>
      </c>
      <c r="G608" s="10">
        <v>10149</v>
      </c>
      <c r="H608" s="10">
        <v>10142</v>
      </c>
      <c r="I608" s="10">
        <v>10199</v>
      </c>
      <c r="J608" s="10">
        <v>10231</v>
      </c>
      <c r="K608" s="10">
        <v>10279</v>
      </c>
      <c r="L608" s="10"/>
      <c r="M608" s="10"/>
      <c r="N608" s="10"/>
      <c r="O608" s="10"/>
      <c r="P608" s="10"/>
      <c r="Q608" s="10"/>
      <c r="R608" s="10"/>
      <c r="S608" s="10"/>
      <c r="T608" s="10"/>
      <c r="U608" s="10"/>
      <c r="V608" s="10"/>
    </row>
    <row r="609" spans="1:33" x14ac:dyDescent="0.25">
      <c r="A609" s="5">
        <v>833</v>
      </c>
      <c r="B609" s="10" t="s">
        <v>218</v>
      </c>
      <c r="C609" s="10">
        <v>3606</v>
      </c>
      <c r="D609" s="10">
        <v>3584</v>
      </c>
      <c r="E609" s="10">
        <v>3572</v>
      </c>
      <c r="F609" s="10">
        <v>3601</v>
      </c>
      <c r="G609" s="10">
        <v>3617</v>
      </c>
      <c r="H609" s="10">
        <v>3596</v>
      </c>
      <c r="I609" s="10">
        <v>3666</v>
      </c>
      <c r="J609" s="10">
        <v>3687</v>
      </c>
      <c r="K609" s="10">
        <v>3689</v>
      </c>
      <c r="L609" s="10"/>
      <c r="M609" s="10"/>
      <c r="N609" s="10"/>
      <c r="O609" s="10"/>
      <c r="P609" s="10"/>
      <c r="Q609" s="10"/>
      <c r="R609" s="10"/>
      <c r="S609" s="10"/>
      <c r="T609" s="10"/>
      <c r="U609" s="10"/>
      <c r="V609" s="10"/>
    </row>
    <row r="610" spans="1:33" x14ac:dyDescent="0.25">
      <c r="A610" s="5">
        <v>834</v>
      </c>
      <c r="B610" s="10" t="s">
        <v>232</v>
      </c>
      <c r="C610" s="10">
        <v>13276</v>
      </c>
      <c r="D610" s="10">
        <v>13498</v>
      </c>
      <c r="E610" s="10">
        <v>13611</v>
      </c>
      <c r="F610" s="10">
        <v>13658</v>
      </c>
      <c r="G610" s="10">
        <v>13802</v>
      </c>
      <c r="H610" s="10">
        <v>13859</v>
      </c>
      <c r="I610" s="10">
        <v>13945</v>
      </c>
      <c r="J610" s="10">
        <v>14066</v>
      </c>
      <c r="K610" s="10">
        <v>14130</v>
      </c>
      <c r="L610" s="10"/>
      <c r="M610" s="10"/>
      <c r="N610" s="10"/>
      <c r="O610" s="10"/>
      <c r="P610" s="10"/>
      <c r="Q610" s="10"/>
      <c r="R610" s="10"/>
      <c r="S610" s="10"/>
      <c r="T610" s="10"/>
      <c r="U610" s="10"/>
      <c r="V610" s="10"/>
    </row>
    <row r="611" spans="1:33" x14ac:dyDescent="0.25">
      <c r="A611" s="5">
        <v>835</v>
      </c>
      <c r="B611" s="10" t="s">
        <v>74</v>
      </c>
      <c r="C611" s="10">
        <v>7804</v>
      </c>
      <c r="D611" s="10">
        <v>7843</v>
      </c>
      <c r="E611" s="10">
        <v>8013</v>
      </c>
      <c r="F611" s="10">
        <v>8104</v>
      </c>
      <c r="G611" s="10">
        <v>8169</v>
      </c>
      <c r="H611" s="10">
        <v>8212</v>
      </c>
      <c r="I611" s="10">
        <v>8250</v>
      </c>
      <c r="J611" s="10">
        <v>8336</v>
      </c>
      <c r="K611" s="10">
        <v>8456</v>
      </c>
      <c r="L611" s="10">
        <v>8541</v>
      </c>
      <c r="M611" s="10">
        <v>8509</v>
      </c>
      <c r="N611" s="10">
        <v>8492</v>
      </c>
      <c r="O611" s="10">
        <v>8488</v>
      </c>
      <c r="P611" s="10">
        <v>8519</v>
      </c>
      <c r="Q611" s="10">
        <v>8466</v>
      </c>
      <c r="R611" s="10"/>
      <c r="S611" s="10"/>
      <c r="T611" s="10"/>
      <c r="U611" s="10"/>
      <c r="V611" s="10"/>
    </row>
    <row r="612" spans="1:33" x14ac:dyDescent="0.25">
      <c r="A612" s="5">
        <v>836</v>
      </c>
      <c r="B612" s="10" t="s">
        <v>196</v>
      </c>
      <c r="C612" s="10">
        <v>7730</v>
      </c>
      <c r="D612" s="10">
        <v>7813</v>
      </c>
      <c r="E612" s="10">
        <v>7915</v>
      </c>
      <c r="F612" s="10">
        <v>8030</v>
      </c>
      <c r="G612" s="10">
        <v>8028</v>
      </c>
      <c r="H612" s="10">
        <v>8068</v>
      </c>
      <c r="I612" s="10">
        <v>8063</v>
      </c>
      <c r="J612" s="10">
        <v>8066</v>
      </c>
      <c r="K612" s="10">
        <v>8163</v>
      </c>
      <c r="L612" s="10"/>
      <c r="M612" s="10"/>
      <c r="N612" s="10"/>
      <c r="O612" s="10"/>
      <c r="P612" s="10"/>
      <c r="Q612" s="10"/>
      <c r="R612" s="10"/>
      <c r="S612" s="10"/>
      <c r="T612" s="10"/>
      <c r="U612" s="10"/>
      <c r="V612" s="10"/>
    </row>
    <row r="613" spans="1:33" x14ac:dyDescent="0.25">
      <c r="A613" s="5">
        <v>837</v>
      </c>
      <c r="B613" s="10" t="s">
        <v>231</v>
      </c>
      <c r="C613" s="10">
        <v>2261</v>
      </c>
      <c r="D613" s="10">
        <v>2260</v>
      </c>
      <c r="E613" s="10">
        <v>2276</v>
      </c>
      <c r="F613" s="10">
        <v>2312</v>
      </c>
      <c r="G613" s="10">
        <v>2305</v>
      </c>
      <c r="H613" s="10">
        <v>2271</v>
      </c>
      <c r="I613" s="10">
        <v>2278</v>
      </c>
      <c r="J613" s="10">
        <v>2307</v>
      </c>
      <c r="K613" s="10">
        <v>2315</v>
      </c>
      <c r="L613" s="10"/>
      <c r="M613" s="10"/>
      <c r="N613" s="10"/>
      <c r="O613" s="10"/>
      <c r="P613" s="10"/>
      <c r="Q613" s="10"/>
      <c r="R613" s="10"/>
      <c r="S613" s="10"/>
      <c r="T613" s="10"/>
      <c r="U613" s="10"/>
      <c r="V613" s="10"/>
    </row>
    <row r="614" spans="1:33" x14ac:dyDescent="0.25">
      <c r="A614" s="5">
        <v>838</v>
      </c>
      <c r="B614" s="10" t="s">
        <v>1260</v>
      </c>
      <c r="C614" s="10">
        <v>58651</v>
      </c>
      <c r="D614" s="10">
        <v>59237</v>
      </c>
      <c r="E614" s="10">
        <v>60206</v>
      </c>
      <c r="F614" s="10">
        <v>60725</v>
      </c>
      <c r="G614" s="10">
        <v>61354</v>
      </c>
      <c r="H614" s="10">
        <v>62115</v>
      </c>
      <c r="I614" s="10">
        <v>62784</v>
      </c>
      <c r="J614" s="10">
        <v>63250</v>
      </c>
      <c r="K614" s="10">
        <v>63854</v>
      </c>
      <c r="L614" s="10"/>
      <c r="M614" s="10"/>
      <c r="N614" s="10"/>
      <c r="O614" s="10"/>
      <c r="P614" s="10"/>
      <c r="Q614" s="10"/>
      <c r="R614" s="10"/>
      <c r="S614" s="10"/>
      <c r="T614" s="10"/>
      <c r="U614" s="10"/>
      <c r="V614" s="10"/>
    </row>
    <row r="615" spans="1:33" x14ac:dyDescent="0.25">
      <c r="A615" s="5">
        <v>839</v>
      </c>
      <c r="B615" s="10" t="s">
        <v>254</v>
      </c>
      <c r="C615" s="10">
        <v>26377</v>
      </c>
      <c r="D615" s="10">
        <v>27040</v>
      </c>
      <c r="E615" s="10">
        <v>27256</v>
      </c>
      <c r="F615" s="10">
        <v>27631</v>
      </c>
      <c r="G615" s="10">
        <v>27907</v>
      </c>
      <c r="H615" s="10">
        <v>27197</v>
      </c>
      <c r="I615" s="10">
        <v>27482</v>
      </c>
      <c r="J615" s="10">
        <v>27630</v>
      </c>
      <c r="K615" s="10"/>
      <c r="L615" s="10"/>
      <c r="M615" s="10"/>
      <c r="N615" s="10"/>
      <c r="O615" s="10"/>
      <c r="P615" s="10"/>
      <c r="Q615" s="10"/>
      <c r="R615" s="10"/>
      <c r="S615" s="10"/>
      <c r="T615" s="10"/>
      <c r="U615" s="10"/>
      <c r="V615" s="10"/>
    </row>
    <row r="616" spans="1:33" x14ac:dyDescent="0.25">
      <c r="A616" s="5">
        <v>840</v>
      </c>
      <c r="B616" s="10" t="s">
        <v>1261</v>
      </c>
      <c r="C616" s="10">
        <v>20790</v>
      </c>
      <c r="D616" s="10">
        <v>21085</v>
      </c>
      <c r="E616" s="10">
        <v>21378</v>
      </c>
      <c r="F616" s="10">
        <v>21505</v>
      </c>
      <c r="G616" s="10">
        <v>21717</v>
      </c>
      <c r="H616" s="10">
        <v>21907</v>
      </c>
      <c r="I616" s="10">
        <v>21956</v>
      </c>
      <c r="J616" s="10">
        <v>22066</v>
      </c>
      <c r="K616" s="10">
        <v>22080</v>
      </c>
      <c r="L616" s="10">
        <v>22319</v>
      </c>
      <c r="M616" s="10">
        <v>22308</v>
      </c>
      <c r="N616" s="10">
        <v>22368</v>
      </c>
      <c r="O616" s="10">
        <v>22477</v>
      </c>
      <c r="P616" s="10">
        <v>22586</v>
      </c>
      <c r="Q616" s="10">
        <v>22601</v>
      </c>
      <c r="R616" s="10">
        <v>22607</v>
      </c>
      <c r="S616" s="10">
        <v>22624</v>
      </c>
      <c r="T616" s="10">
        <v>22527</v>
      </c>
      <c r="U616" s="10">
        <v>22412</v>
      </c>
      <c r="V616" s="10">
        <v>22408</v>
      </c>
      <c r="W616" s="5">
        <v>22473</v>
      </c>
      <c r="X616" s="5">
        <v>22549</v>
      </c>
      <c r="Y616" s="5">
        <v>22484</v>
      </c>
      <c r="Z616" s="5">
        <v>22430</v>
      </c>
      <c r="AA616" s="5">
        <v>22320</v>
      </c>
      <c r="AB616" s="5">
        <v>22268</v>
      </c>
      <c r="AC616" s="5">
        <v>22180</v>
      </c>
      <c r="AD616" s="5">
        <v>22233</v>
      </c>
      <c r="AE616" s="5">
        <v>22276</v>
      </c>
      <c r="AF616" s="5">
        <v>22345</v>
      </c>
      <c r="AG616" s="5">
        <v>22401</v>
      </c>
    </row>
    <row r="617" spans="1:33" x14ac:dyDescent="0.25">
      <c r="A617" s="5">
        <v>841</v>
      </c>
      <c r="B617" s="10" t="s">
        <v>211</v>
      </c>
      <c r="C617" s="10">
        <v>5594</v>
      </c>
      <c r="D617" s="10">
        <v>5620</v>
      </c>
      <c r="E617" s="10">
        <v>5615</v>
      </c>
      <c r="F617" s="10">
        <v>5665</v>
      </c>
      <c r="G617" s="10">
        <v>5650</v>
      </c>
      <c r="H617" s="10">
        <v>5642</v>
      </c>
      <c r="I617" s="10">
        <v>5671</v>
      </c>
      <c r="J617" s="10">
        <v>5913</v>
      </c>
      <c r="K617" s="10">
        <v>5980</v>
      </c>
      <c r="L617" s="10"/>
      <c r="M617" s="10"/>
      <c r="N617" s="10"/>
      <c r="O617" s="10"/>
      <c r="P617" s="10"/>
      <c r="Q617" s="10"/>
      <c r="R617" s="10"/>
      <c r="S617" s="10"/>
      <c r="T617" s="10"/>
      <c r="U617" s="10"/>
      <c r="V617" s="10"/>
    </row>
    <row r="618" spans="1:33" x14ac:dyDescent="0.25">
      <c r="A618" s="5">
        <v>843</v>
      </c>
      <c r="B618" s="10" t="s">
        <v>270</v>
      </c>
      <c r="C618" s="10">
        <v>7674</v>
      </c>
      <c r="D618" s="10">
        <v>7708</v>
      </c>
      <c r="E618" s="10">
        <v>7777</v>
      </c>
      <c r="F618" s="10">
        <v>7792</v>
      </c>
      <c r="G618" s="10">
        <v>7865</v>
      </c>
      <c r="H618" s="10">
        <v>7924</v>
      </c>
      <c r="I618" s="10"/>
      <c r="J618" s="10"/>
      <c r="K618" s="10"/>
      <c r="L618" s="10"/>
      <c r="M618" s="10"/>
      <c r="N618" s="10"/>
      <c r="O618" s="10"/>
      <c r="P618" s="10"/>
      <c r="Q618" s="10"/>
      <c r="R618" s="10"/>
      <c r="S618" s="10"/>
      <c r="T618" s="10"/>
      <c r="U618" s="10"/>
      <c r="V618" s="10"/>
    </row>
    <row r="619" spans="1:33" x14ac:dyDescent="0.25">
      <c r="A619" s="5">
        <v>844</v>
      </c>
      <c r="B619" s="10" t="s">
        <v>1262</v>
      </c>
      <c r="C619" s="10">
        <v>21181</v>
      </c>
      <c r="D619" s="10">
        <v>21397</v>
      </c>
      <c r="E619" s="10">
        <v>21509</v>
      </c>
      <c r="F619" s="10">
        <v>21585</v>
      </c>
      <c r="G619" s="10">
        <v>21689</v>
      </c>
      <c r="H619" s="10">
        <v>21922</v>
      </c>
      <c r="I619" s="10">
        <v>22164</v>
      </c>
      <c r="J619" s="10">
        <v>22563</v>
      </c>
      <c r="K619" s="10">
        <v>22280</v>
      </c>
      <c r="L619" s="10">
        <v>22249</v>
      </c>
      <c r="M619" s="10">
        <v>22307</v>
      </c>
      <c r="N619" s="10">
        <v>22434</v>
      </c>
      <c r="O619" s="10">
        <v>22658</v>
      </c>
      <c r="P619" s="10">
        <v>22967</v>
      </c>
      <c r="Q619" s="10">
        <v>23441</v>
      </c>
      <c r="R619" s="10">
        <v>23400</v>
      </c>
      <c r="S619" s="10">
        <v>23319</v>
      </c>
      <c r="T619" s="10">
        <v>22990</v>
      </c>
      <c r="U619" s="10">
        <v>22935</v>
      </c>
      <c r="V619" s="10">
        <v>22912</v>
      </c>
      <c r="W619" s="5">
        <v>22878</v>
      </c>
      <c r="X619" s="5">
        <v>22889</v>
      </c>
      <c r="Y619" s="5">
        <v>22991</v>
      </c>
      <c r="Z619" s="5">
        <v>23044</v>
      </c>
      <c r="AA619" s="5">
        <v>23016</v>
      </c>
      <c r="AB619" s="5">
        <v>23262</v>
      </c>
      <c r="AC619" s="5">
        <v>23360</v>
      </c>
      <c r="AD619" s="5">
        <v>23543</v>
      </c>
      <c r="AE619" s="5">
        <v>23625</v>
      </c>
    </row>
    <row r="620" spans="1:33" x14ac:dyDescent="0.25">
      <c r="A620" s="5">
        <v>845</v>
      </c>
      <c r="B620" s="10" t="s">
        <v>1263</v>
      </c>
      <c r="C620" s="10">
        <v>12270</v>
      </c>
      <c r="D620" s="10">
        <v>12473</v>
      </c>
      <c r="E620" s="10">
        <v>12465</v>
      </c>
      <c r="F620" s="10">
        <v>12507</v>
      </c>
      <c r="G620" s="10">
        <v>12535</v>
      </c>
      <c r="H620" s="10">
        <v>12596</v>
      </c>
      <c r="I620" s="10">
        <v>12571</v>
      </c>
      <c r="J620" s="10">
        <v>12514</v>
      </c>
      <c r="K620" s="10">
        <v>27223</v>
      </c>
      <c r="L620" s="10">
        <v>27468</v>
      </c>
      <c r="M620" s="10">
        <v>27387</v>
      </c>
      <c r="N620" s="10">
        <v>27472</v>
      </c>
      <c r="O620" s="10">
        <v>27684</v>
      </c>
      <c r="P620" s="10">
        <v>27830</v>
      </c>
      <c r="Q620" s="10">
        <v>27975</v>
      </c>
      <c r="R620" s="10">
        <v>27961</v>
      </c>
      <c r="S620" s="10">
        <v>27886</v>
      </c>
      <c r="T620" s="10">
        <v>27902</v>
      </c>
      <c r="U620" s="10">
        <v>28013</v>
      </c>
      <c r="V620" s="10">
        <v>27921</v>
      </c>
      <c r="W620" s="5">
        <v>28100</v>
      </c>
      <c r="X620" s="5">
        <v>28267</v>
      </c>
      <c r="Y620" s="5">
        <v>28138</v>
      </c>
      <c r="Z620" s="5">
        <v>28114</v>
      </c>
      <c r="AA620" s="5">
        <v>28128</v>
      </c>
      <c r="AB620" s="5">
        <v>28040</v>
      </c>
      <c r="AC620" s="5">
        <v>28121</v>
      </c>
      <c r="AD620" s="5">
        <v>28395</v>
      </c>
      <c r="AE620" s="5">
        <v>28403</v>
      </c>
      <c r="AF620" s="5">
        <v>28584</v>
      </c>
      <c r="AG620" s="5">
        <v>28673</v>
      </c>
    </row>
    <row r="621" spans="1:33" x14ac:dyDescent="0.25">
      <c r="A621" s="5">
        <v>846</v>
      </c>
      <c r="B621" s="10" t="s">
        <v>1264</v>
      </c>
      <c r="C621" s="10">
        <v>16507</v>
      </c>
      <c r="D621" s="10">
        <v>16539</v>
      </c>
      <c r="E621" s="10">
        <v>16573</v>
      </c>
      <c r="F621" s="10">
        <v>16533</v>
      </c>
      <c r="G621" s="10">
        <v>16661</v>
      </c>
      <c r="H621" s="10">
        <v>16785</v>
      </c>
      <c r="I621" s="10">
        <v>16890</v>
      </c>
      <c r="J621" s="10">
        <v>17001</v>
      </c>
      <c r="K621" s="10">
        <v>16850</v>
      </c>
      <c r="L621" s="10">
        <v>17032</v>
      </c>
      <c r="M621" s="10">
        <v>17023</v>
      </c>
      <c r="N621" s="10">
        <v>16970</v>
      </c>
      <c r="O621" s="10">
        <v>16985</v>
      </c>
      <c r="P621" s="10">
        <v>17084</v>
      </c>
      <c r="Q621" s="10">
        <v>17113</v>
      </c>
      <c r="R621" s="10">
        <v>17034</v>
      </c>
      <c r="S621" s="10">
        <v>16982</v>
      </c>
      <c r="T621" s="10">
        <v>16928</v>
      </c>
      <c r="U621" s="10">
        <v>17047</v>
      </c>
      <c r="V621" s="10">
        <v>17171</v>
      </c>
      <c r="W621" s="5">
        <v>17220</v>
      </c>
      <c r="X621" s="5">
        <v>17427</v>
      </c>
      <c r="Y621" s="5">
        <v>17680</v>
      </c>
      <c r="Z621" s="5">
        <v>17818</v>
      </c>
      <c r="AA621" s="5">
        <v>17910</v>
      </c>
      <c r="AB621" s="5">
        <v>17921</v>
      </c>
      <c r="AC621" s="5">
        <v>17934</v>
      </c>
      <c r="AD621" s="5">
        <v>17937</v>
      </c>
      <c r="AE621" s="5">
        <v>17896</v>
      </c>
    </row>
    <row r="622" spans="1:33" x14ac:dyDescent="0.25">
      <c r="A622" s="5">
        <v>847</v>
      </c>
      <c r="B622" s="10" t="s">
        <v>1265</v>
      </c>
      <c r="C622" s="10">
        <v>16930</v>
      </c>
      <c r="D622" s="10">
        <v>17033</v>
      </c>
      <c r="E622" s="10">
        <v>17158</v>
      </c>
      <c r="F622" s="10">
        <v>17200</v>
      </c>
      <c r="G622" s="10">
        <v>17286</v>
      </c>
      <c r="H622" s="10">
        <v>17492</v>
      </c>
      <c r="I622" s="10">
        <v>17660</v>
      </c>
      <c r="J622" s="10">
        <v>17788</v>
      </c>
      <c r="K622" s="10">
        <v>17913</v>
      </c>
      <c r="L622" s="10">
        <v>18021</v>
      </c>
      <c r="M622" s="10">
        <v>18091</v>
      </c>
      <c r="N622" s="10">
        <v>18069</v>
      </c>
      <c r="O622" s="10">
        <v>18277</v>
      </c>
      <c r="P622" s="10">
        <v>18452</v>
      </c>
      <c r="Q622" s="10">
        <v>18480</v>
      </c>
      <c r="R622" s="10">
        <v>18413</v>
      </c>
      <c r="S622" s="10">
        <v>18223</v>
      </c>
      <c r="T622" s="10">
        <v>18113</v>
      </c>
      <c r="U622" s="10">
        <v>18118</v>
      </c>
      <c r="V622" s="10">
        <v>18134</v>
      </c>
      <c r="W622" s="5">
        <v>18211</v>
      </c>
      <c r="X622" s="5">
        <v>18229</v>
      </c>
      <c r="Y622" s="5">
        <v>18229</v>
      </c>
      <c r="Z622" s="5">
        <v>18317</v>
      </c>
      <c r="AA622" s="5">
        <v>18580</v>
      </c>
      <c r="AB622" s="5">
        <v>18628</v>
      </c>
      <c r="AC622" s="5">
        <v>18690</v>
      </c>
      <c r="AD622" s="5">
        <v>18695</v>
      </c>
      <c r="AE622" s="5">
        <v>18914</v>
      </c>
      <c r="AF622" s="5">
        <v>19036</v>
      </c>
      <c r="AG622" s="5">
        <v>19120</v>
      </c>
    </row>
    <row r="623" spans="1:33" x14ac:dyDescent="0.25">
      <c r="A623" s="5">
        <v>848</v>
      </c>
      <c r="B623" s="10" t="s">
        <v>1266</v>
      </c>
      <c r="C623" s="10">
        <v>14547</v>
      </c>
      <c r="D623" s="10">
        <v>14489</v>
      </c>
      <c r="E623" s="10">
        <v>14526</v>
      </c>
      <c r="F623" s="10">
        <v>14518</v>
      </c>
      <c r="G623" s="10">
        <v>14422</v>
      </c>
      <c r="H623" s="10">
        <v>14457</v>
      </c>
      <c r="I623" s="10">
        <v>14599</v>
      </c>
      <c r="J623" s="10">
        <v>14571</v>
      </c>
      <c r="K623" s="10">
        <v>14627</v>
      </c>
      <c r="L623" s="10">
        <v>14630</v>
      </c>
      <c r="M623" s="10">
        <v>14493</v>
      </c>
      <c r="N623" s="10">
        <v>14543</v>
      </c>
      <c r="O623" s="10">
        <v>14717</v>
      </c>
      <c r="P623" s="10">
        <v>14819</v>
      </c>
      <c r="Q623" s="10">
        <v>14805</v>
      </c>
      <c r="R623" s="10">
        <v>15017</v>
      </c>
      <c r="S623" s="10">
        <v>15070</v>
      </c>
      <c r="T623" s="10">
        <v>15136</v>
      </c>
      <c r="U623" s="10">
        <v>15297</v>
      </c>
      <c r="V623" s="10">
        <v>15306</v>
      </c>
      <c r="W623" s="5">
        <v>15448</v>
      </c>
      <c r="X623" s="5">
        <v>15527</v>
      </c>
      <c r="Y623" s="5">
        <v>15543</v>
      </c>
      <c r="Z623" s="5">
        <v>15653</v>
      </c>
      <c r="AA623" s="5">
        <v>15822</v>
      </c>
      <c r="AB623" s="5">
        <v>16138</v>
      </c>
      <c r="AC623" s="5">
        <v>16235</v>
      </c>
      <c r="AD623" s="5">
        <v>16344</v>
      </c>
      <c r="AE623" s="5">
        <v>16425</v>
      </c>
      <c r="AF623" s="5">
        <v>16626</v>
      </c>
      <c r="AG623" s="5">
        <v>16753</v>
      </c>
    </row>
    <row r="624" spans="1:33" x14ac:dyDescent="0.25">
      <c r="A624" s="5">
        <v>849</v>
      </c>
      <c r="B624" s="10" t="s">
        <v>223</v>
      </c>
      <c r="C624" s="10">
        <v>9333</v>
      </c>
      <c r="D624" s="10">
        <v>9519</v>
      </c>
      <c r="E624" s="10">
        <v>9643</v>
      </c>
      <c r="F624" s="10">
        <v>9709</v>
      </c>
      <c r="G624" s="10">
        <v>9759</v>
      </c>
      <c r="H624" s="10">
        <v>9817</v>
      </c>
      <c r="I624" s="10">
        <v>9958</v>
      </c>
      <c r="J624" s="10">
        <v>10020</v>
      </c>
      <c r="K624" s="10">
        <v>10110</v>
      </c>
      <c r="L624" s="10"/>
      <c r="M624" s="10"/>
      <c r="N624" s="10"/>
      <c r="O624" s="10"/>
      <c r="P624" s="10"/>
      <c r="Q624" s="10"/>
      <c r="R624" s="10"/>
      <c r="S624" s="10"/>
      <c r="T624" s="10"/>
      <c r="U624" s="10"/>
      <c r="V624" s="10"/>
    </row>
    <row r="625" spans="1:33" x14ac:dyDescent="0.25">
      <c r="A625" s="5">
        <v>850</v>
      </c>
      <c r="B625" s="10" t="s">
        <v>1267</v>
      </c>
      <c r="C625" s="10">
        <v>2796</v>
      </c>
      <c r="D625" s="10">
        <v>2780</v>
      </c>
      <c r="E625" s="10">
        <v>2809</v>
      </c>
      <c r="F625" s="10">
        <v>2839</v>
      </c>
      <c r="G625" s="10">
        <v>2903</v>
      </c>
      <c r="H625" s="10">
        <v>2927</v>
      </c>
      <c r="I625" s="10">
        <v>2935</v>
      </c>
      <c r="J625" s="10">
        <v>2927</v>
      </c>
      <c r="K625" s="10">
        <v>2974</v>
      </c>
      <c r="L625" s="10"/>
      <c r="M625" s="10"/>
      <c r="N625" s="10"/>
      <c r="O625" s="10"/>
      <c r="P625" s="10"/>
      <c r="Q625" s="10"/>
      <c r="R625" s="10"/>
      <c r="S625" s="10"/>
      <c r="T625" s="10"/>
      <c r="U625" s="10"/>
      <c r="V625" s="10"/>
    </row>
    <row r="626" spans="1:33" x14ac:dyDescent="0.25">
      <c r="A626" s="5">
        <v>851</v>
      </c>
      <c r="B626" s="10" t="s">
        <v>1268</v>
      </c>
      <c r="C626" s="10">
        <v>13707</v>
      </c>
      <c r="D626" s="10">
        <v>13826</v>
      </c>
      <c r="E626" s="10">
        <v>13935</v>
      </c>
      <c r="F626" s="10">
        <v>14037</v>
      </c>
      <c r="G626" s="10">
        <v>14115</v>
      </c>
      <c r="H626" s="10">
        <v>14380</v>
      </c>
      <c r="I626" s="10">
        <v>14574</v>
      </c>
      <c r="J626" s="10">
        <v>14684</v>
      </c>
      <c r="K626" s="10">
        <v>14856</v>
      </c>
      <c r="L626" s="10">
        <v>22864</v>
      </c>
      <c r="M626" s="10">
        <v>22978</v>
      </c>
      <c r="N626" s="10">
        <v>23152</v>
      </c>
      <c r="O626" s="10">
        <v>23338</v>
      </c>
      <c r="P626" s="10">
        <v>23354</v>
      </c>
      <c r="Q626" s="10">
        <v>23390</v>
      </c>
      <c r="R626" s="10">
        <v>23386</v>
      </c>
      <c r="S626" s="10">
        <v>23484</v>
      </c>
      <c r="T626" s="10">
        <v>23435</v>
      </c>
      <c r="U626" s="10">
        <v>23356</v>
      </c>
      <c r="V626" s="10">
        <v>23301</v>
      </c>
      <c r="W626" s="5">
        <v>23211</v>
      </c>
      <c r="X626" s="5">
        <v>23229</v>
      </c>
      <c r="Y626" s="5">
        <v>23224</v>
      </c>
      <c r="Z626" s="5">
        <v>23273</v>
      </c>
      <c r="AA626" s="5">
        <v>23354</v>
      </c>
      <c r="AB626" s="5">
        <v>23400</v>
      </c>
      <c r="AC626" s="5">
        <v>23374</v>
      </c>
      <c r="AD626" s="5">
        <v>23638</v>
      </c>
      <c r="AE626" s="5">
        <v>23477</v>
      </c>
      <c r="AF626" s="5">
        <v>23970</v>
      </c>
      <c r="AG626" s="5">
        <v>24781</v>
      </c>
    </row>
    <row r="627" spans="1:33" x14ac:dyDescent="0.25">
      <c r="A627" s="5">
        <v>852</v>
      </c>
      <c r="B627" s="10" t="s">
        <v>1269</v>
      </c>
      <c r="C627" s="10"/>
      <c r="D627" s="10"/>
      <c r="E627" s="10"/>
      <c r="F627" s="10">
        <v>17576</v>
      </c>
      <c r="G627" s="10">
        <v>17743</v>
      </c>
      <c r="H627" s="10">
        <v>17909</v>
      </c>
      <c r="I627" s="10">
        <v>17858</v>
      </c>
      <c r="J627" s="10">
        <v>17864</v>
      </c>
      <c r="K627" s="10">
        <v>17825</v>
      </c>
      <c r="L627" s="10">
        <v>17811</v>
      </c>
      <c r="M627" s="10">
        <v>17647</v>
      </c>
      <c r="N627" s="10">
        <v>17434</v>
      </c>
      <c r="O627" s="10">
        <v>17389</v>
      </c>
      <c r="P627" s="10">
        <v>17224</v>
      </c>
      <c r="Q627" s="10">
        <v>17172</v>
      </c>
      <c r="R627" s="10">
        <v>17150</v>
      </c>
      <c r="S627" s="10">
        <v>17266</v>
      </c>
      <c r="T627" s="10">
        <v>17343</v>
      </c>
      <c r="U627" s="10">
        <v>17267</v>
      </c>
      <c r="V627" s="10">
        <v>17183</v>
      </c>
      <c r="W627" s="5">
        <v>17026</v>
      </c>
      <c r="X627" s="5">
        <v>16954</v>
      </c>
      <c r="Y627" s="5">
        <v>17057</v>
      </c>
      <c r="Z627" s="5">
        <v>17140</v>
      </c>
      <c r="AA627" s="5">
        <v>17010</v>
      </c>
      <c r="AB627" s="5">
        <v>17091</v>
      </c>
      <c r="AC627" s="5">
        <v>17134</v>
      </c>
      <c r="AD627" s="5">
        <v>17143</v>
      </c>
      <c r="AE627" s="5">
        <v>17304</v>
      </c>
      <c r="AF627" s="5">
        <v>17290</v>
      </c>
      <c r="AG627" s="5">
        <v>17259</v>
      </c>
    </row>
    <row r="628" spans="1:33" x14ac:dyDescent="0.25">
      <c r="A628" s="5">
        <v>853</v>
      </c>
      <c r="B628" s="10" t="s">
        <v>197</v>
      </c>
      <c r="C628" s="10">
        <v>8616</v>
      </c>
      <c r="D628" s="10">
        <v>8637</v>
      </c>
      <c r="E628" s="10">
        <v>8687</v>
      </c>
      <c r="F628" s="10">
        <v>8789</v>
      </c>
      <c r="G628" s="10">
        <v>8852</v>
      </c>
      <c r="H628" s="10">
        <v>8882</v>
      </c>
      <c r="I628" s="10">
        <v>8944</v>
      </c>
      <c r="J628" s="10">
        <v>8957</v>
      </c>
      <c r="K628" s="10">
        <v>8944</v>
      </c>
      <c r="L628" s="10"/>
      <c r="M628" s="10"/>
      <c r="N628" s="10"/>
      <c r="O628" s="10"/>
      <c r="P628" s="10"/>
      <c r="Q628" s="10"/>
      <c r="R628" s="10"/>
      <c r="S628" s="10"/>
      <c r="T628" s="10"/>
      <c r="U628" s="10"/>
      <c r="V628" s="10"/>
    </row>
    <row r="629" spans="1:33" x14ac:dyDescent="0.25">
      <c r="A629" s="5">
        <v>854</v>
      </c>
      <c r="B629" s="10" t="s">
        <v>228</v>
      </c>
      <c r="C629" s="10">
        <v>5465</v>
      </c>
      <c r="D629" s="10">
        <v>5483</v>
      </c>
      <c r="E629" s="10">
        <v>5469</v>
      </c>
      <c r="F629" s="10">
        <v>5482</v>
      </c>
      <c r="G629" s="10">
        <v>5507</v>
      </c>
      <c r="H629" s="10">
        <v>5520</v>
      </c>
      <c r="I629" s="10">
        <v>5582</v>
      </c>
      <c r="J629" s="10">
        <v>5595</v>
      </c>
      <c r="K629" s="10">
        <v>5623</v>
      </c>
      <c r="L629" s="10"/>
      <c r="M629" s="10"/>
      <c r="N629" s="10"/>
      <c r="O629" s="10"/>
      <c r="P629" s="10"/>
      <c r="Q629" s="10"/>
      <c r="R629" s="10"/>
      <c r="S629" s="10"/>
      <c r="T629" s="10"/>
      <c r="U629" s="10"/>
      <c r="V629" s="10"/>
    </row>
    <row r="630" spans="1:33" x14ac:dyDescent="0.25">
      <c r="A630" s="5">
        <v>855</v>
      </c>
      <c r="B630" s="10" t="s">
        <v>1270</v>
      </c>
      <c r="C630" s="10">
        <v>154425</v>
      </c>
      <c r="D630" s="10">
        <v>155110</v>
      </c>
      <c r="E630" s="10">
        <v>156421</v>
      </c>
      <c r="F630" s="10">
        <v>158846</v>
      </c>
      <c r="G630" s="10">
        <v>160618</v>
      </c>
      <c r="H630" s="10">
        <v>162398</v>
      </c>
      <c r="I630" s="10">
        <v>163383</v>
      </c>
      <c r="J630" s="10">
        <v>164368</v>
      </c>
      <c r="K630" s="10">
        <v>164380</v>
      </c>
      <c r="L630" s="10">
        <v>183002</v>
      </c>
      <c r="M630" s="10">
        <v>185714</v>
      </c>
      <c r="N630" s="10">
        <v>190559</v>
      </c>
      <c r="O630" s="10">
        <v>193116</v>
      </c>
      <c r="P630" s="10">
        <v>195819</v>
      </c>
      <c r="Q630" s="10">
        <v>197358</v>
      </c>
      <c r="R630" s="10">
        <v>197917</v>
      </c>
      <c r="S630" s="10">
        <v>198767</v>
      </c>
      <c r="T630" s="10">
        <v>199068</v>
      </c>
      <c r="U630" s="10">
        <v>200380</v>
      </c>
      <c r="V630" s="10">
        <v>201259</v>
      </c>
      <c r="W630" s="5">
        <v>202091</v>
      </c>
      <c r="X630" s="5">
        <v>203464</v>
      </c>
      <c r="Y630" s="5">
        <v>204853</v>
      </c>
      <c r="Z630" s="5">
        <v>206240</v>
      </c>
      <c r="AA630" s="5">
        <v>207580</v>
      </c>
      <c r="AB630" s="5">
        <v>208527</v>
      </c>
      <c r="AC630" s="5">
        <v>210270</v>
      </c>
      <c r="AD630" s="5">
        <v>211648</v>
      </c>
      <c r="AE630" s="5">
        <v>212941</v>
      </c>
      <c r="AF630" s="5">
        <v>213804</v>
      </c>
      <c r="AG630" s="5">
        <v>215521</v>
      </c>
    </row>
    <row r="631" spans="1:33" x14ac:dyDescent="0.25">
      <c r="A631" s="5">
        <v>856</v>
      </c>
      <c r="B631" s="10" t="s">
        <v>1271</v>
      </c>
      <c r="C631" s="10">
        <v>34790</v>
      </c>
      <c r="D631" s="10">
        <v>35057</v>
      </c>
      <c r="E631" s="10">
        <v>35512</v>
      </c>
      <c r="F631" s="10">
        <v>36013</v>
      </c>
      <c r="G631" s="10">
        <v>36329</v>
      </c>
      <c r="H631" s="10">
        <v>36690</v>
      </c>
      <c r="I631" s="10">
        <v>36948</v>
      </c>
      <c r="J631" s="10">
        <v>37325</v>
      </c>
      <c r="K631" s="10">
        <v>37784</v>
      </c>
      <c r="L631" s="10">
        <v>38144</v>
      </c>
      <c r="M631" s="10">
        <v>38649</v>
      </c>
      <c r="N631" s="10">
        <v>39384</v>
      </c>
      <c r="O631" s="10">
        <v>39607</v>
      </c>
      <c r="P631" s="10">
        <v>39922</v>
      </c>
      <c r="Q631" s="10">
        <v>40014</v>
      </c>
      <c r="R631" s="10">
        <v>40113</v>
      </c>
      <c r="S631" s="10">
        <v>40064</v>
      </c>
      <c r="T631" s="10">
        <v>40183</v>
      </c>
      <c r="U631" s="10">
        <v>40201</v>
      </c>
      <c r="V631" s="10">
        <v>40203</v>
      </c>
      <c r="W631" s="5">
        <v>40126</v>
      </c>
      <c r="X631" s="5">
        <v>40360</v>
      </c>
      <c r="Y631" s="5">
        <v>40536</v>
      </c>
      <c r="Z631" s="5">
        <v>40721</v>
      </c>
      <c r="AA631" s="5">
        <v>40805</v>
      </c>
      <c r="AB631" s="5">
        <v>40948</v>
      </c>
      <c r="AC631" s="5">
        <v>40913</v>
      </c>
      <c r="AD631" s="5">
        <v>41089</v>
      </c>
      <c r="AE631" s="5">
        <v>41247</v>
      </c>
      <c r="AF631" s="5">
        <v>41384</v>
      </c>
      <c r="AG631" s="5">
        <v>41725</v>
      </c>
    </row>
    <row r="632" spans="1:33" x14ac:dyDescent="0.25">
      <c r="A632" s="5">
        <v>857</v>
      </c>
      <c r="B632" s="10" t="s">
        <v>226</v>
      </c>
      <c r="C632" s="10">
        <v>8854</v>
      </c>
      <c r="D632" s="10">
        <v>8899</v>
      </c>
      <c r="E632" s="10">
        <v>9070</v>
      </c>
      <c r="F632" s="10">
        <v>9075</v>
      </c>
      <c r="G632" s="10">
        <v>9100</v>
      </c>
      <c r="H632" s="10">
        <v>9141</v>
      </c>
      <c r="I632" s="10">
        <v>9106</v>
      </c>
      <c r="J632" s="10">
        <v>9037</v>
      </c>
      <c r="K632" s="10">
        <v>9028</v>
      </c>
      <c r="L632" s="10"/>
      <c r="M632" s="10"/>
      <c r="N632" s="10"/>
      <c r="O632" s="10"/>
      <c r="P632" s="10"/>
      <c r="Q632" s="10"/>
      <c r="R632" s="10"/>
      <c r="S632" s="10"/>
      <c r="T632" s="10"/>
      <c r="U632" s="10"/>
      <c r="V632" s="10"/>
    </row>
    <row r="633" spans="1:33" x14ac:dyDescent="0.25">
      <c r="A633" s="5">
        <v>858</v>
      </c>
      <c r="B633" s="10" t="s">
        <v>1272</v>
      </c>
      <c r="C633" s="10">
        <v>29715</v>
      </c>
      <c r="D633" s="10">
        <v>29811</v>
      </c>
      <c r="E633" s="10">
        <v>29991</v>
      </c>
      <c r="F633" s="10">
        <v>30220</v>
      </c>
      <c r="G633" s="10">
        <v>30495</v>
      </c>
      <c r="H633" s="10">
        <v>30586</v>
      </c>
      <c r="I633" s="10">
        <v>30638</v>
      </c>
      <c r="J633" s="10">
        <v>30780</v>
      </c>
      <c r="K633" s="10">
        <v>31020</v>
      </c>
      <c r="L633" s="10">
        <v>31284</v>
      </c>
      <c r="M633" s="10">
        <v>31182</v>
      </c>
      <c r="N633" s="10">
        <v>31090</v>
      </c>
      <c r="O633" s="10">
        <v>31089</v>
      </c>
      <c r="P633" s="10">
        <v>31008</v>
      </c>
      <c r="Q633" s="10">
        <v>31163</v>
      </c>
      <c r="R633" s="10">
        <v>31111</v>
      </c>
      <c r="S633" s="10">
        <v>31091</v>
      </c>
      <c r="T633" s="10">
        <v>31057</v>
      </c>
      <c r="U633" s="10">
        <v>30924</v>
      </c>
      <c r="V633" s="10">
        <v>30908</v>
      </c>
      <c r="W633" s="5">
        <v>30867</v>
      </c>
      <c r="X633" s="5">
        <v>30871</v>
      </c>
      <c r="Y633" s="5">
        <v>30725</v>
      </c>
      <c r="Z633" s="5">
        <v>30622</v>
      </c>
      <c r="AA633" s="5">
        <v>30666</v>
      </c>
      <c r="AB633" s="5">
        <v>30584</v>
      </c>
      <c r="AC633" s="5">
        <v>30335</v>
      </c>
      <c r="AD633" s="5">
        <v>30234</v>
      </c>
      <c r="AE633" s="5">
        <v>30262</v>
      </c>
      <c r="AF633" s="5">
        <v>30516</v>
      </c>
      <c r="AG633" s="5">
        <v>30654</v>
      </c>
    </row>
    <row r="634" spans="1:33" x14ac:dyDescent="0.25">
      <c r="A634" s="5">
        <v>860</v>
      </c>
      <c r="B634" s="10" t="s">
        <v>1273</v>
      </c>
      <c r="C634" s="10">
        <v>25506</v>
      </c>
      <c r="D634" s="10">
        <v>25701</v>
      </c>
      <c r="E634" s="10">
        <v>25904</v>
      </c>
      <c r="F634" s="10">
        <v>26230</v>
      </c>
      <c r="G634" s="10">
        <v>26508</v>
      </c>
      <c r="H634" s="10">
        <v>27037</v>
      </c>
      <c r="I634" s="10">
        <v>34010</v>
      </c>
      <c r="J634" s="10">
        <v>34252</v>
      </c>
      <c r="K634" s="10">
        <v>34596</v>
      </c>
      <c r="L634" s="10">
        <v>34886</v>
      </c>
      <c r="M634" s="10">
        <v>35355</v>
      </c>
      <c r="N634" s="10">
        <v>35729</v>
      </c>
      <c r="O634" s="10">
        <v>36143</v>
      </c>
      <c r="P634" s="10">
        <v>36386</v>
      </c>
      <c r="Q634" s="10">
        <v>36428</v>
      </c>
      <c r="R634" s="10">
        <v>36467</v>
      </c>
      <c r="S634" s="10">
        <v>36810</v>
      </c>
      <c r="T634" s="10">
        <v>36893</v>
      </c>
      <c r="U634" s="10">
        <v>36777</v>
      </c>
      <c r="V634" s="10">
        <v>36732</v>
      </c>
      <c r="W634" s="5">
        <v>36913</v>
      </c>
      <c r="X634" s="5">
        <v>37125</v>
      </c>
      <c r="Y634" s="5">
        <v>37303</v>
      </c>
      <c r="Z634" s="5">
        <v>37476</v>
      </c>
      <c r="AA634" s="5">
        <v>37553</v>
      </c>
      <c r="AB634" s="5">
        <v>37437</v>
      </c>
      <c r="AC634" s="5">
        <v>37464</v>
      </c>
      <c r="AD634" s="5">
        <v>37754</v>
      </c>
      <c r="AE634" s="5">
        <v>38078</v>
      </c>
    </row>
    <row r="635" spans="1:33" x14ac:dyDescent="0.25">
      <c r="A635" s="5">
        <v>861</v>
      </c>
      <c r="B635" s="10" t="s">
        <v>1274</v>
      </c>
      <c r="C635" s="10">
        <v>38002</v>
      </c>
      <c r="D635" s="10">
        <v>38644</v>
      </c>
      <c r="E635" s="10">
        <v>39035</v>
      </c>
      <c r="F635" s="10">
        <v>39093</v>
      </c>
      <c r="G635" s="10">
        <v>39316</v>
      </c>
      <c r="H635" s="10">
        <v>39663</v>
      </c>
      <c r="I635" s="10">
        <v>39817</v>
      </c>
      <c r="J635" s="10">
        <v>40043</v>
      </c>
      <c r="K635" s="10">
        <v>40313</v>
      </c>
      <c r="L635" s="10">
        <v>40828</v>
      </c>
      <c r="M635" s="10">
        <v>41439</v>
      </c>
      <c r="N635" s="10">
        <v>41767</v>
      </c>
      <c r="O635" s="10">
        <v>42003</v>
      </c>
      <c r="P635" s="10">
        <v>42489</v>
      </c>
      <c r="Q635" s="10">
        <v>42718</v>
      </c>
      <c r="R635" s="10">
        <v>42795</v>
      </c>
      <c r="S635" s="10">
        <v>42545</v>
      </c>
      <c r="T635" s="10">
        <v>42763</v>
      </c>
      <c r="U635" s="10">
        <v>43716</v>
      </c>
      <c r="V635" s="10">
        <v>43284</v>
      </c>
      <c r="W635" s="5">
        <v>43056</v>
      </c>
      <c r="X635" s="5">
        <v>43007</v>
      </c>
      <c r="Y635" s="5">
        <v>43243</v>
      </c>
      <c r="Z635" s="5">
        <v>43592</v>
      </c>
      <c r="AA635" s="5">
        <v>43880</v>
      </c>
      <c r="AB635" s="5">
        <v>44092</v>
      </c>
      <c r="AC635" s="5">
        <v>44155</v>
      </c>
      <c r="AD635" s="5">
        <v>44166</v>
      </c>
      <c r="AE635" s="5">
        <v>44317</v>
      </c>
      <c r="AF635" s="5">
        <v>44724</v>
      </c>
      <c r="AG635" s="5">
        <v>44925</v>
      </c>
    </row>
    <row r="636" spans="1:33" x14ac:dyDescent="0.25">
      <c r="A636" s="5">
        <v>862</v>
      </c>
      <c r="B636" s="10" t="s">
        <v>1275</v>
      </c>
      <c r="C636" s="10">
        <v>4847</v>
      </c>
      <c r="D636" s="10">
        <v>4909</v>
      </c>
      <c r="E636" s="10">
        <v>4982</v>
      </c>
      <c r="F636" s="10">
        <v>5047</v>
      </c>
      <c r="G636" s="10">
        <v>5151</v>
      </c>
      <c r="H636" s="10">
        <v>5241</v>
      </c>
      <c r="I636" s="10">
        <v>5281</v>
      </c>
      <c r="J636" s="10">
        <v>5306</v>
      </c>
      <c r="K636" s="10">
        <v>5328</v>
      </c>
      <c r="L636" s="10"/>
      <c r="M636" s="10"/>
      <c r="N636" s="10"/>
      <c r="O636" s="10"/>
      <c r="P636" s="10"/>
      <c r="Q636" s="10"/>
      <c r="R636" s="10"/>
      <c r="S636" s="10"/>
      <c r="T636" s="10"/>
      <c r="U636" s="10"/>
      <c r="V636" s="10"/>
    </row>
    <row r="637" spans="1:33" x14ac:dyDescent="0.25">
      <c r="A637" s="5">
        <v>863</v>
      </c>
      <c r="B637" s="10" t="s">
        <v>171</v>
      </c>
      <c r="C637" s="10">
        <v>7933</v>
      </c>
      <c r="D637" s="10">
        <v>7947</v>
      </c>
      <c r="E637" s="10">
        <v>7986</v>
      </c>
      <c r="F637" s="10">
        <v>8033</v>
      </c>
      <c r="G637" s="10">
        <v>8039</v>
      </c>
      <c r="H637" s="10">
        <v>8115</v>
      </c>
      <c r="I637" s="10">
        <v>7500</v>
      </c>
      <c r="J637" s="10">
        <v>7546</v>
      </c>
      <c r="K637" s="10">
        <v>7616</v>
      </c>
      <c r="L637" s="10">
        <v>7703</v>
      </c>
      <c r="M637" s="10"/>
      <c r="N637" s="10"/>
      <c r="O637" s="10"/>
      <c r="P637" s="10"/>
      <c r="Q637" s="10"/>
      <c r="R637" s="10"/>
      <c r="S637" s="10"/>
      <c r="T637" s="10"/>
      <c r="U637" s="10"/>
      <c r="V637" s="10"/>
    </row>
    <row r="638" spans="1:33" x14ac:dyDescent="0.25">
      <c r="A638" s="5">
        <v>864</v>
      </c>
      <c r="B638" s="10" t="s">
        <v>224</v>
      </c>
      <c r="C638" s="10">
        <v>15507</v>
      </c>
      <c r="D638" s="10">
        <v>15655</v>
      </c>
      <c r="E638" s="10">
        <v>15762</v>
      </c>
      <c r="F638" s="10">
        <v>15899</v>
      </c>
      <c r="G638" s="10">
        <v>15897</v>
      </c>
      <c r="H638" s="10">
        <v>16007</v>
      </c>
      <c r="I638" s="10">
        <v>16166</v>
      </c>
      <c r="J638" s="10">
        <v>16336</v>
      </c>
      <c r="K638" s="10">
        <v>16515</v>
      </c>
      <c r="L638" s="10"/>
      <c r="M638" s="10"/>
      <c r="N638" s="10"/>
      <c r="O638" s="10"/>
      <c r="P638" s="10"/>
      <c r="Q638" s="10"/>
      <c r="R638" s="10"/>
      <c r="S638" s="10"/>
      <c r="T638" s="10"/>
      <c r="U638" s="10"/>
      <c r="V638" s="10"/>
    </row>
    <row r="639" spans="1:33" x14ac:dyDescent="0.25">
      <c r="A639" s="5">
        <v>865</v>
      </c>
      <c r="B639" s="10" t="s">
        <v>1276</v>
      </c>
      <c r="C639" s="10">
        <v>23585</v>
      </c>
      <c r="D639" s="10">
        <v>23718</v>
      </c>
      <c r="E639" s="10">
        <v>23882</v>
      </c>
      <c r="F639" s="10">
        <v>24141</v>
      </c>
      <c r="G639" s="10">
        <v>24218</v>
      </c>
      <c r="H639" s="10">
        <v>24432</v>
      </c>
      <c r="I639" s="10">
        <v>24576</v>
      </c>
      <c r="J639" s="10">
        <v>24536</v>
      </c>
      <c r="K639" s="10">
        <v>24732</v>
      </c>
      <c r="L639" s="10">
        <v>25102</v>
      </c>
      <c r="M639" s="10">
        <v>25023</v>
      </c>
      <c r="N639" s="10">
        <v>25106</v>
      </c>
      <c r="O639" s="10">
        <v>25334</v>
      </c>
      <c r="P639" s="10">
        <v>25469</v>
      </c>
      <c r="Q639" s="10">
        <v>25610</v>
      </c>
      <c r="R639" s="10">
        <v>25273</v>
      </c>
      <c r="S639" s="10">
        <v>25157</v>
      </c>
      <c r="T639" s="10">
        <v>25239</v>
      </c>
      <c r="U639" s="10">
        <v>25235</v>
      </c>
      <c r="V639" s="10">
        <v>25239</v>
      </c>
      <c r="W639" s="5">
        <v>25337</v>
      </c>
      <c r="X639" s="5">
        <v>25288</v>
      </c>
      <c r="Y639" s="5">
        <v>25400</v>
      </c>
      <c r="Z639" s="5">
        <v>25654</v>
      </c>
      <c r="AA639" s="5">
        <v>25789</v>
      </c>
      <c r="AB639" s="5">
        <v>25564</v>
      </c>
      <c r="AC639" s="5">
        <v>25638</v>
      </c>
      <c r="AD639" s="5">
        <v>25853</v>
      </c>
      <c r="AE639" s="5">
        <v>25973</v>
      </c>
      <c r="AF639" s="5">
        <v>26183</v>
      </c>
      <c r="AG639" s="5">
        <v>26418</v>
      </c>
    </row>
    <row r="640" spans="1:33" x14ac:dyDescent="0.25">
      <c r="A640" s="5">
        <v>866</v>
      </c>
      <c r="B640" s="10" t="s">
        <v>1277</v>
      </c>
      <c r="C640" s="10">
        <v>15059</v>
      </c>
      <c r="D640" s="10">
        <v>15126</v>
      </c>
      <c r="E640" s="10">
        <v>15174</v>
      </c>
      <c r="F640" s="10">
        <v>15347</v>
      </c>
      <c r="G640" s="10">
        <v>15381</v>
      </c>
      <c r="H640" s="10">
        <v>15513</v>
      </c>
      <c r="I640" s="10">
        <v>15663</v>
      </c>
      <c r="J640" s="10">
        <v>15701</v>
      </c>
      <c r="K640" s="10">
        <v>15831</v>
      </c>
      <c r="L640" s="10">
        <v>15902</v>
      </c>
      <c r="M640" s="10">
        <v>16045</v>
      </c>
      <c r="N640" s="10">
        <v>16183</v>
      </c>
      <c r="O640" s="10">
        <v>16260</v>
      </c>
      <c r="P640" s="10">
        <v>16266</v>
      </c>
      <c r="Q640" s="10">
        <v>16193</v>
      </c>
      <c r="R640" s="10">
        <v>16339</v>
      </c>
      <c r="S640" s="10">
        <v>16502</v>
      </c>
      <c r="T640" s="10">
        <v>16477</v>
      </c>
      <c r="U640" s="10">
        <v>16487</v>
      </c>
      <c r="V640" s="10">
        <v>16521</v>
      </c>
      <c r="W640" s="5">
        <v>16695</v>
      </c>
      <c r="X640" s="5">
        <v>16543</v>
      </c>
      <c r="Y640" s="5">
        <v>16533</v>
      </c>
      <c r="Z640" s="5">
        <v>16482</v>
      </c>
      <c r="AA640" s="5">
        <v>16503</v>
      </c>
      <c r="AB640" s="5">
        <v>16725</v>
      </c>
      <c r="AC640" s="5">
        <v>16765</v>
      </c>
      <c r="AD640" s="5">
        <v>16874</v>
      </c>
      <c r="AE640" s="5">
        <v>17023</v>
      </c>
      <c r="AF640" s="5">
        <v>16898</v>
      </c>
      <c r="AG640" s="5">
        <v>17075</v>
      </c>
    </row>
    <row r="641" spans="1:33" x14ac:dyDescent="0.25">
      <c r="A641" s="5">
        <v>867</v>
      </c>
      <c r="B641" s="10" t="s">
        <v>1278</v>
      </c>
      <c r="C641" s="10">
        <v>28542</v>
      </c>
      <c r="D641" s="10">
        <v>28674</v>
      </c>
      <c r="E641" s="10">
        <v>28708</v>
      </c>
      <c r="F641" s="10">
        <v>28821</v>
      </c>
      <c r="G641" s="10">
        <v>29091</v>
      </c>
      <c r="H641" s="10">
        <v>29412</v>
      </c>
      <c r="I641" s="10">
        <v>29538</v>
      </c>
      <c r="J641" s="10">
        <v>29726</v>
      </c>
      <c r="K641" s="10">
        <v>29725</v>
      </c>
      <c r="L641" s="10">
        <v>44500</v>
      </c>
      <c r="M641" s="10">
        <v>44823</v>
      </c>
      <c r="N641" s="10">
        <v>45198</v>
      </c>
      <c r="O641" s="10">
        <v>45333</v>
      </c>
      <c r="P641" s="10">
        <v>45278</v>
      </c>
      <c r="Q641" s="10">
        <v>45453</v>
      </c>
      <c r="R641" s="10">
        <v>45584</v>
      </c>
      <c r="S641" s="10">
        <v>45597</v>
      </c>
      <c r="T641" s="10">
        <v>45708</v>
      </c>
      <c r="U641" s="10">
        <v>45762</v>
      </c>
      <c r="V641" s="10">
        <v>45667</v>
      </c>
      <c r="W641" s="5">
        <v>45641</v>
      </c>
      <c r="X641" s="5">
        <v>45744</v>
      </c>
      <c r="Y641" s="5">
        <v>45751</v>
      </c>
      <c r="Z641" s="5">
        <v>46211</v>
      </c>
      <c r="AA641" s="5">
        <v>46422</v>
      </c>
      <c r="AB641" s="5">
        <v>46438</v>
      </c>
      <c r="AC641" s="5">
        <v>46498</v>
      </c>
      <c r="AD641" s="5">
        <v>46713</v>
      </c>
      <c r="AE641" s="5">
        <v>47021</v>
      </c>
      <c r="AF641" s="5">
        <v>47410</v>
      </c>
      <c r="AG641" s="5">
        <v>47725</v>
      </c>
    </row>
    <row r="642" spans="1:33" x14ac:dyDescent="0.25">
      <c r="A642" s="5">
        <v>868</v>
      </c>
      <c r="B642" s="10" t="s">
        <v>269</v>
      </c>
      <c r="C642" s="10">
        <v>4928</v>
      </c>
      <c r="D642" s="10">
        <v>5008</v>
      </c>
      <c r="E642" s="10">
        <v>5047</v>
      </c>
      <c r="F642" s="10">
        <v>5044</v>
      </c>
      <c r="G642" s="10">
        <v>5108</v>
      </c>
      <c r="H642" s="10">
        <v>5119</v>
      </c>
      <c r="I642" s="10"/>
      <c r="J642" s="10"/>
      <c r="K642" s="10"/>
      <c r="L642" s="10"/>
      <c r="M642" s="10"/>
      <c r="N642" s="10"/>
      <c r="O642" s="10"/>
      <c r="P642" s="10"/>
      <c r="Q642" s="10"/>
      <c r="R642" s="10"/>
      <c r="S642" s="10"/>
      <c r="T642" s="10"/>
      <c r="U642" s="10"/>
      <c r="V642" s="10"/>
    </row>
    <row r="643" spans="1:33" x14ac:dyDescent="0.25">
      <c r="A643" s="5">
        <v>869</v>
      </c>
      <c r="B643" s="10" t="s">
        <v>222</v>
      </c>
      <c r="C643" s="10">
        <v>4773</v>
      </c>
      <c r="D643" s="10">
        <v>4823</v>
      </c>
      <c r="E643" s="10">
        <v>4839</v>
      </c>
      <c r="F643" s="10">
        <v>4871</v>
      </c>
      <c r="G643" s="10">
        <v>4894</v>
      </c>
      <c r="H643" s="10">
        <v>4918</v>
      </c>
      <c r="I643" s="10">
        <v>4930</v>
      </c>
      <c r="J643" s="10">
        <v>4928</v>
      </c>
      <c r="K643" s="10">
        <v>4972</v>
      </c>
      <c r="L643" s="10"/>
      <c r="M643" s="10"/>
      <c r="N643" s="10"/>
      <c r="O643" s="10"/>
      <c r="P643" s="10"/>
      <c r="Q643" s="10"/>
      <c r="R643" s="10"/>
      <c r="S643" s="10"/>
      <c r="T643" s="10"/>
      <c r="U643" s="10"/>
      <c r="V643" s="10"/>
    </row>
    <row r="644" spans="1:33" x14ac:dyDescent="0.25">
      <c r="A644" s="5">
        <v>870</v>
      </c>
      <c r="B644" s="10" t="s">
        <v>1279</v>
      </c>
      <c r="C644" s="10">
        <v>18344</v>
      </c>
      <c r="D644" s="10">
        <v>18470</v>
      </c>
      <c r="E644" s="10">
        <v>18528</v>
      </c>
      <c r="F644" s="10">
        <v>18621</v>
      </c>
      <c r="G644" s="10">
        <v>18765</v>
      </c>
      <c r="H644" s="10">
        <v>18894</v>
      </c>
      <c r="I644" s="10">
        <v>18994</v>
      </c>
      <c r="J644" s="10">
        <v>19094</v>
      </c>
      <c r="K644" s="10">
        <v>19249</v>
      </c>
      <c r="L644" s="10">
        <v>25575</v>
      </c>
      <c r="M644" s="10">
        <v>25673</v>
      </c>
      <c r="N644" s="10">
        <v>25884</v>
      </c>
      <c r="O644" s="10">
        <v>25958</v>
      </c>
      <c r="P644" s="10">
        <v>26120</v>
      </c>
      <c r="Q644" s="10">
        <v>26239</v>
      </c>
      <c r="R644" s="10">
        <v>26384</v>
      </c>
      <c r="S644" s="10">
        <v>26373</v>
      </c>
      <c r="T644" s="10">
        <v>26518</v>
      </c>
      <c r="U644" s="10">
        <v>26521</v>
      </c>
      <c r="V644" s="10">
        <v>26519</v>
      </c>
      <c r="W644" s="5">
        <v>26415</v>
      </c>
      <c r="X644" s="5">
        <v>26409</v>
      </c>
      <c r="Y644" s="5">
        <v>26371</v>
      </c>
      <c r="Z644" s="5">
        <v>26353</v>
      </c>
      <c r="AA644" s="5">
        <v>26423</v>
      </c>
      <c r="AB644" s="5">
        <v>26405</v>
      </c>
      <c r="AC644" s="5">
        <v>26387</v>
      </c>
      <c r="AD644" s="5">
        <v>26452</v>
      </c>
      <c r="AE644" s="5">
        <v>26527</v>
      </c>
      <c r="AF644" s="5">
        <v>26844</v>
      </c>
      <c r="AG644" s="5">
        <v>26979</v>
      </c>
    </row>
    <row r="645" spans="1:33" x14ac:dyDescent="0.25">
      <c r="A645" s="5">
        <v>871</v>
      </c>
      <c r="B645" s="10" t="s">
        <v>220</v>
      </c>
      <c r="C645" s="10">
        <v>1738</v>
      </c>
      <c r="D645" s="10">
        <v>1759</v>
      </c>
      <c r="E645" s="10">
        <v>1770</v>
      </c>
      <c r="F645" s="10">
        <v>1768</v>
      </c>
      <c r="G645" s="10">
        <v>1768</v>
      </c>
      <c r="H645" s="10">
        <v>1790</v>
      </c>
      <c r="I645" s="10">
        <v>1822</v>
      </c>
      <c r="J645" s="10">
        <v>1839</v>
      </c>
      <c r="K645" s="10">
        <v>1822</v>
      </c>
      <c r="L645" s="10"/>
      <c r="M645" s="10"/>
      <c r="N645" s="10"/>
      <c r="O645" s="10"/>
      <c r="P645" s="10"/>
      <c r="Q645" s="10"/>
      <c r="R645" s="10"/>
      <c r="S645" s="10"/>
      <c r="T645" s="10"/>
      <c r="U645" s="10"/>
      <c r="V645" s="10"/>
    </row>
    <row r="646" spans="1:33" x14ac:dyDescent="0.25">
      <c r="A646" s="5">
        <v>872</v>
      </c>
      <c r="B646" s="10" t="s">
        <v>215</v>
      </c>
      <c r="C646" s="10">
        <v>3349</v>
      </c>
      <c r="D646" s="10">
        <v>3357</v>
      </c>
      <c r="E646" s="10">
        <v>3372</v>
      </c>
      <c r="F646" s="10">
        <v>3370</v>
      </c>
      <c r="G646" s="10">
        <v>3363</v>
      </c>
      <c r="H646" s="10">
        <v>3377</v>
      </c>
      <c r="I646" s="10">
        <v>3395</v>
      </c>
      <c r="J646" s="10">
        <v>3438</v>
      </c>
      <c r="K646" s="10">
        <v>3485</v>
      </c>
      <c r="L646" s="10"/>
      <c r="M646" s="10"/>
      <c r="N646" s="10"/>
      <c r="O646" s="10"/>
      <c r="P646" s="10"/>
      <c r="Q646" s="10"/>
      <c r="R646" s="10"/>
      <c r="S646" s="10"/>
      <c r="T646" s="10"/>
      <c r="U646" s="10"/>
      <c r="V646" s="10"/>
    </row>
    <row r="647" spans="1:33" x14ac:dyDescent="0.25">
      <c r="A647" s="5">
        <v>873</v>
      </c>
      <c r="B647" s="10" t="s">
        <v>1280</v>
      </c>
      <c r="C647" s="10">
        <v>9955</v>
      </c>
      <c r="D647" s="10">
        <v>10077</v>
      </c>
      <c r="E647" s="10">
        <v>10115</v>
      </c>
      <c r="F647" s="10">
        <v>10205</v>
      </c>
      <c r="G647" s="10">
        <v>10120</v>
      </c>
      <c r="H647" s="10">
        <v>10046</v>
      </c>
      <c r="I647" s="10">
        <v>10068</v>
      </c>
      <c r="J647" s="10">
        <v>10128</v>
      </c>
      <c r="K647" s="10">
        <v>10048</v>
      </c>
      <c r="L647" s="10">
        <v>20668</v>
      </c>
      <c r="M647" s="10">
        <v>20870</v>
      </c>
      <c r="N647" s="10">
        <v>20879</v>
      </c>
      <c r="O647" s="10">
        <v>20995</v>
      </c>
      <c r="P647" s="10">
        <v>21456</v>
      </c>
      <c r="Q647" s="10">
        <v>21548</v>
      </c>
      <c r="R647" s="10">
        <v>21557</v>
      </c>
      <c r="S647" s="10">
        <v>21415</v>
      </c>
      <c r="T647" s="10">
        <v>21217</v>
      </c>
      <c r="U647" s="10">
        <v>21141</v>
      </c>
      <c r="V647" s="10">
        <v>21497</v>
      </c>
      <c r="W647" s="5">
        <v>21637</v>
      </c>
      <c r="X647" s="5">
        <v>21700</v>
      </c>
      <c r="Y647" s="5">
        <v>21635</v>
      </c>
      <c r="Z647" s="5">
        <v>21682</v>
      </c>
      <c r="AA647" s="5">
        <v>21675</v>
      </c>
      <c r="AB647" s="5">
        <v>21648</v>
      </c>
      <c r="AC647" s="5">
        <v>21621</v>
      </c>
      <c r="AD647" s="5">
        <v>21644</v>
      </c>
      <c r="AE647" s="5">
        <v>21682</v>
      </c>
      <c r="AF647" s="5">
        <v>21837</v>
      </c>
      <c r="AG647" s="5">
        <v>21800</v>
      </c>
    </row>
    <row r="648" spans="1:33" x14ac:dyDescent="0.25">
      <c r="A648" s="5">
        <v>874</v>
      </c>
      <c r="B648" s="10" t="s">
        <v>1281</v>
      </c>
      <c r="C648" s="10">
        <v>13277</v>
      </c>
      <c r="D648" s="10">
        <v>13466</v>
      </c>
      <c r="E648" s="10">
        <v>13521</v>
      </c>
      <c r="F648" s="10">
        <v>13581</v>
      </c>
      <c r="G648" s="10">
        <v>13628</v>
      </c>
      <c r="H648" s="10">
        <v>13707</v>
      </c>
      <c r="I648" s="10">
        <v>13765</v>
      </c>
      <c r="J648" s="10">
        <v>13872</v>
      </c>
      <c r="K648" s="10">
        <v>13838</v>
      </c>
      <c r="L648" s="10">
        <v>13901</v>
      </c>
      <c r="M648" s="10">
        <v>13907</v>
      </c>
      <c r="N648" s="10">
        <v>13974</v>
      </c>
      <c r="O648" s="10">
        <v>14050</v>
      </c>
      <c r="P648" s="10">
        <v>14264</v>
      </c>
      <c r="Q648" s="10">
        <v>14386</v>
      </c>
      <c r="R648" s="10">
        <v>14408</v>
      </c>
      <c r="S648" s="10">
        <v>14307</v>
      </c>
      <c r="T648" s="10">
        <v>14404</v>
      </c>
      <c r="U648" s="10">
        <v>14390</v>
      </c>
      <c r="V648" s="10">
        <v>14328</v>
      </c>
      <c r="W648" s="5">
        <v>14421</v>
      </c>
      <c r="X648" s="5">
        <v>14378</v>
      </c>
      <c r="Y648" s="5">
        <v>14430</v>
      </c>
      <c r="Z648" s="5">
        <v>14423</v>
      </c>
      <c r="AA648" s="5">
        <v>14416</v>
      </c>
      <c r="AB648" s="5">
        <v>14443</v>
      </c>
      <c r="AC648" s="5">
        <v>14425</v>
      </c>
      <c r="AD648" s="5">
        <v>14388</v>
      </c>
      <c r="AE648" s="5">
        <v>14518</v>
      </c>
      <c r="AF648" s="5">
        <v>14539</v>
      </c>
      <c r="AG648" s="5">
        <v>14634</v>
      </c>
    </row>
    <row r="649" spans="1:33" x14ac:dyDescent="0.25">
      <c r="A649" s="5">
        <v>875</v>
      </c>
      <c r="B649" s="10" t="s">
        <v>194</v>
      </c>
      <c r="C649" s="10">
        <v>8392</v>
      </c>
      <c r="D649" s="10">
        <v>8492</v>
      </c>
      <c r="E649" s="10">
        <v>8481</v>
      </c>
      <c r="F649" s="10">
        <v>8539</v>
      </c>
      <c r="G649" s="10">
        <v>8500</v>
      </c>
      <c r="H649" s="10">
        <v>8461</v>
      </c>
      <c r="I649" s="10">
        <v>8427</v>
      </c>
      <c r="J649" s="10">
        <v>8474</v>
      </c>
      <c r="K649" s="10">
        <v>8489</v>
      </c>
      <c r="L649" s="10"/>
      <c r="M649" s="10"/>
      <c r="N649" s="10"/>
      <c r="O649" s="10"/>
      <c r="P649" s="10"/>
      <c r="Q649" s="10"/>
      <c r="R649" s="10"/>
      <c r="S649" s="10"/>
      <c r="T649" s="10"/>
      <c r="U649" s="10"/>
      <c r="V649" s="10"/>
    </row>
    <row r="650" spans="1:33" x14ac:dyDescent="0.25">
      <c r="A650" s="5">
        <v>877</v>
      </c>
      <c r="B650" s="10" t="s">
        <v>271</v>
      </c>
      <c r="C650" s="10">
        <v>5644</v>
      </c>
      <c r="D650" s="10">
        <v>5666</v>
      </c>
      <c r="E650" s="10">
        <v>5730</v>
      </c>
      <c r="F650" s="10">
        <v>5788</v>
      </c>
      <c r="G650" s="10">
        <v>5858</v>
      </c>
      <c r="H650" s="10">
        <v>5874</v>
      </c>
      <c r="I650" s="10"/>
      <c r="J650" s="10"/>
      <c r="K650" s="10"/>
      <c r="L650" s="10"/>
      <c r="M650" s="10"/>
      <c r="N650" s="10"/>
      <c r="O650" s="10"/>
      <c r="P650" s="10"/>
      <c r="Q650" s="10"/>
      <c r="R650" s="10"/>
      <c r="S650" s="10"/>
      <c r="T650" s="10"/>
      <c r="U650" s="10"/>
      <c r="V650" s="10"/>
    </row>
    <row r="651" spans="1:33" x14ac:dyDescent="0.25">
      <c r="A651" s="5">
        <v>878</v>
      </c>
      <c r="B651" s="10" t="s">
        <v>148</v>
      </c>
      <c r="C651" s="10">
        <v>15463</v>
      </c>
      <c r="D651" s="10">
        <v>15562</v>
      </c>
      <c r="E651" s="10">
        <v>15660</v>
      </c>
      <c r="F651" s="10">
        <v>15859</v>
      </c>
      <c r="G651" s="10">
        <v>16035</v>
      </c>
      <c r="H651" s="10">
        <v>16187</v>
      </c>
      <c r="I651" s="10">
        <v>16212</v>
      </c>
      <c r="J651" s="10">
        <v>16186</v>
      </c>
      <c r="K651" s="10">
        <v>16193</v>
      </c>
      <c r="L651" s="10">
        <v>36428</v>
      </c>
      <c r="M651" s="10">
        <v>36532</v>
      </c>
      <c r="N651" s="10"/>
      <c r="O651" s="10"/>
      <c r="P651" s="10"/>
      <c r="Q651" s="10"/>
      <c r="R651" s="10"/>
      <c r="S651" s="10"/>
      <c r="T651" s="10"/>
      <c r="U651" s="10"/>
      <c r="V651" s="10"/>
    </row>
    <row r="652" spans="1:33" x14ac:dyDescent="0.25">
      <c r="A652" s="5">
        <v>879</v>
      </c>
      <c r="B652" s="5" t="s">
        <v>1282</v>
      </c>
      <c r="C652" s="5">
        <v>13333</v>
      </c>
      <c r="D652" s="5">
        <v>13385</v>
      </c>
      <c r="E652" s="5">
        <v>13499</v>
      </c>
      <c r="F652" s="5">
        <v>13604</v>
      </c>
      <c r="G652" s="5">
        <v>13728</v>
      </c>
      <c r="H652" s="5">
        <v>13843</v>
      </c>
      <c r="I652" s="5">
        <v>14021</v>
      </c>
      <c r="J652" s="5">
        <v>14164</v>
      </c>
      <c r="K652" s="5">
        <v>14157</v>
      </c>
      <c r="L652" s="5">
        <v>19946</v>
      </c>
      <c r="M652" s="5">
        <v>20014</v>
      </c>
      <c r="N652" s="5">
        <v>20075</v>
      </c>
      <c r="O652" s="5">
        <v>20155</v>
      </c>
      <c r="P652" s="5">
        <v>20272</v>
      </c>
      <c r="Q652" s="5">
        <v>20341</v>
      </c>
      <c r="R652" s="5">
        <v>20386</v>
      </c>
      <c r="S652" s="5">
        <v>20431</v>
      </c>
      <c r="T652" s="5">
        <v>20554</v>
      </c>
      <c r="U652" s="5">
        <v>20797</v>
      </c>
      <c r="V652" s="5">
        <v>20849</v>
      </c>
      <c r="W652" s="5">
        <v>20947</v>
      </c>
      <c r="X652" s="5">
        <v>21083</v>
      </c>
      <c r="Y652" s="5">
        <v>21025</v>
      </c>
      <c r="Z652" s="5">
        <v>21163</v>
      </c>
      <c r="AA652" s="5">
        <v>21221</v>
      </c>
      <c r="AB652" s="5">
        <v>21241</v>
      </c>
      <c r="AC652" s="5">
        <v>21399</v>
      </c>
      <c r="AD652" s="5">
        <v>21363</v>
      </c>
      <c r="AE652" s="5">
        <v>21488</v>
      </c>
      <c r="AF652" s="5">
        <v>21657</v>
      </c>
      <c r="AG652" s="5">
        <v>21525</v>
      </c>
    </row>
    <row r="653" spans="1:33" x14ac:dyDescent="0.25">
      <c r="A653" s="5">
        <v>880</v>
      </c>
      <c r="B653" s="10" t="s">
        <v>1283</v>
      </c>
      <c r="C653" s="10"/>
      <c r="D653" s="10"/>
      <c r="E653" s="10"/>
      <c r="F653" s="10">
        <v>13870</v>
      </c>
      <c r="G653" s="10">
        <v>14011</v>
      </c>
      <c r="H653" s="10">
        <v>14206</v>
      </c>
      <c r="I653" s="10">
        <v>14300</v>
      </c>
      <c r="J653" s="10">
        <v>14413</v>
      </c>
      <c r="K653" s="10">
        <v>14484</v>
      </c>
      <c r="L653" s="10">
        <v>14604</v>
      </c>
      <c r="M653" s="10">
        <v>14785</v>
      </c>
      <c r="N653" s="10">
        <v>14935</v>
      </c>
      <c r="O653" s="10">
        <v>15202</v>
      </c>
      <c r="P653" s="10">
        <v>15383</v>
      </c>
      <c r="Q653" s="10">
        <v>15467</v>
      </c>
      <c r="R653" s="10">
        <v>15510</v>
      </c>
      <c r="S653" s="10">
        <v>15765</v>
      </c>
      <c r="T653" s="10">
        <v>15836</v>
      </c>
      <c r="U653" s="10">
        <v>15796</v>
      </c>
      <c r="V653" s="10">
        <v>15856</v>
      </c>
      <c r="W653" s="5">
        <v>15901</v>
      </c>
      <c r="X653" s="5">
        <v>15900</v>
      </c>
      <c r="Y653" s="5">
        <v>15862</v>
      </c>
      <c r="Z653" s="5">
        <v>15801</v>
      </c>
      <c r="AA653" s="5">
        <v>15781</v>
      </c>
      <c r="AB653" s="5">
        <v>15740</v>
      </c>
      <c r="AC653" s="5">
        <v>15777</v>
      </c>
      <c r="AD653" s="5">
        <v>15740</v>
      </c>
      <c r="AE653" s="5">
        <v>15664</v>
      </c>
      <c r="AF653" s="5">
        <v>15820</v>
      </c>
      <c r="AG653" s="5">
        <v>15995</v>
      </c>
    </row>
    <row r="654" spans="1:33" x14ac:dyDescent="0.25">
      <c r="A654" s="5">
        <v>881</v>
      </c>
      <c r="B654" s="10" t="s">
        <v>1284</v>
      </c>
      <c r="C654" s="10">
        <v>7997</v>
      </c>
      <c r="D654" s="10">
        <v>8034</v>
      </c>
      <c r="E654" s="10">
        <v>8103</v>
      </c>
      <c r="F654" s="10">
        <v>8230</v>
      </c>
      <c r="G654" s="10">
        <v>8222</v>
      </c>
      <c r="H654" s="10">
        <v>8248</v>
      </c>
      <c r="I654" s="10">
        <v>8399</v>
      </c>
      <c r="J654" s="10">
        <v>8463</v>
      </c>
      <c r="K654" s="10">
        <v>8494</v>
      </c>
      <c r="L654" s="10">
        <v>8559</v>
      </c>
      <c r="M654" s="10">
        <v>8536</v>
      </c>
      <c r="N654" s="10">
        <v>8506</v>
      </c>
      <c r="O654" s="10">
        <v>8485</v>
      </c>
      <c r="P654" s="10">
        <v>8468</v>
      </c>
      <c r="Q654" s="10">
        <v>8462</v>
      </c>
      <c r="R654" s="10">
        <v>8420</v>
      </c>
      <c r="S654" s="10">
        <v>8412</v>
      </c>
      <c r="T654" s="10">
        <v>8396</v>
      </c>
      <c r="U654" s="10">
        <v>8366</v>
      </c>
      <c r="V654" s="10">
        <v>8391</v>
      </c>
      <c r="W654" s="5">
        <v>8240</v>
      </c>
      <c r="X654" s="5">
        <v>8147</v>
      </c>
      <c r="Y654" s="5">
        <v>8109</v>
      </c>
      <c r="Z654" s="5">
        <v>8016</v>
      </c>
      <c r="AA654" s="5">
        <v>7966</v>
      </c>
      <c r="AB654" s="5">
        <v>7905</v>
      </c>
      <c r="AC654" s="5">
        <v>7881</v>
      </c>
      <c r="AD654" s="5">
        <v>7866</v>
      </c>
      <c r="AE654" s="5">
        <v>7869</v>
      </c>
      <c r="AF654" s="5">
        <v>7865</v>
      </c>
      <c r="AG654" s="5">
        <v>7857</v>
      </c>
    </row>
    <row r="655" spans="1:33" x14ac:dyDescent="0.25">
      <c r="A655" s="5">
        <v>882</v>
      </c>
      <c r="B655" s="10" t="s">
        <v>1285</v>
      </c>
      <c r="C655" s="10">
        <v>39945</v>
      </c>
      <c r="D655" s="10">
        <v>40131</v>
      </c>
      <c r="E655" s="10">
        <v>40187</v>
      </c>
      <c r="F655" s="10">
        <v>40352</v>
      </c>
      <c r="G655" s="10">
        <v>40542</v>
      </c>
      <c r="H655" s="10">
        <v>40975</v>
      </c>
      <c r="I655" s="10">
        <v>40989</v>
      </c>
      <c r="J655" s="10">
        <v>41165</v>
      </c>
      <c r="K655" s="10">
        <v>41592</v>
      </c>
      <c r="L655" s="10">
        <v>41566</v>
      </c>
      <c r="M655" s="10">
        <v>41645</v>
      </c>
      <c r="N655" s="10">
        <v>41411</v>
      </c>
      <c r="O655" s="10">
        <v>41009</v>
      </c>
      <c r="P655" s="10">
        <v>40769</v>
      </c>
      <c r="Q655" s="10">
        <v>40345</v>
      </c>
      <c r="R655" s="10">
        <v>40055</v>
      </c>
      <c r="S655" s="10">
        <v>39778</v>
      </c>
      <c r="T655" s="10">
        <v>39477</v>
      </c>
      <c r="U655" s="10">
        <v>39189</v>
      </c>
      <c r="V655" s="10">
        <v>38866</v>
      </c>
      <c r="W655" s="5">
        <v>38748</v>
      </c>
      <c r="X655" s="5">
        <v>38713</v>
      </c>
      <c r="Y655" s="5">
        <v>38457</v>
      </c>
      <c r="Z655" s="5">
        <v>38186</v>
      </c>
      <c r="AA655" s="5">
        <v>38067</v>
      </c>
      <c r="AB655" s="5">
        <v>37911</v>
      </c>
      <c r="AC655" s="5">
        <v>37573</v>
      </c>
      <c r="AD655" s="5">
        <v>37456</v>
      </c>
      <c r="AE655" s="5">
        <v>37465</v>
      </c>
      <c r="AF655" s="5">
        <v>37458</v>
      </c>
      <c r="AG655" s="5">
        <v>37612</v>
      </c>
    </row>
    <row r="656" spans="1:33" x14ac:dyDescent="0.25">
      <c r="A656" s="5">
        <v>885</v>
      </c>
      <c r="B656" s="10" t="s">
        <v>1286</v>
      </c>
      <c r="C656" s="10">
        <v>8649</v>
      </c>
      <c r="D656" s="10">
        <v>8710</v>
      </c>
      <c r="E656" s="10">
        <v>8750</v>
      </c>
      <c r="F656" s="10">
        <v>8793</v>
      </c>
      <c r="G656" s="10">
        <v>8887</v>
      </c>
      <c r="H656" s="10">
        <v>8902</v>
      </c>
      <c r="I656" s="10">
        <v>8894</v>
      </c>
      <c r="J656" s="10">
        <v>8973</v>
      </c>
      <c r="K656" s="10">
        <v>9012</v>
      </c>
      <c r="L656" s="10">
        <v>9017</v>
      </c>
      <c r="M656" s="10">
        <v>9058</v>
      </c>
      <c r="N656" s="10">
        <v>9071</v>
      </c>
      <c r="O656" s="10">
        <v>9118</v>
      </c>
      <c r="P656" s="10">
        <v>8990</v>
      </c>
      <c r="Q656" s="10">
        <v>8962</v>
      </c>
      <c r="R656" s="10">
        <v>8948</v>
      </c>
      <c r="S656" s="10">
        <v>8870</v>
      </c>
      <c r="T656" s="10">
        <v>8892</v>
      </c>
      <c r="U656" s="10">
        <v>8864</v>
      </c>
      <c r="V656" s="10">
        <v>8780</v>
      </c>
      <c r="W656" s="5">
        <v>8743</v>
      </c>
      <c r="X656" s="5">
        <v>8711</v>
      </c>
    </row>
    <row r="657" spans="1:33" x14ac:dyDescent="0.25">
      <c r="A657" s="5">
        <v>886</v>
      </c>
      <c r="B657" s="10" t="s">
        <v>318</v>
      </c>
      <c r="C657" s="10">
        <v>2424</v>
      </c>
      <c r="D657" s="10">
        <v>2445</v>
      </c>
      <c r="E657" s="10">
        <v>2463</v>
      </c>
      <c r="F657" s="10"/>
      <c r="G657" s="10"/>
      <c r="H657" s="10"/>
      <c r="I657" s="10"/>
      <c r="J657" s="10"/>
      <c r="K657" s="10"/>
      <c r="L657" s="10"/>
      <c r="M657" s="10"/>
      <c r="N657" s="10"/>
      <c r="O657" s="10"/>
      <c r="P657" s="10"/>
      <c r="Q657" s="10"/>
      <c r="R657" s="10"/>
      <c r="S657" s="10"/>
      <c r="T657" s="10"/>
      <c r="U657" s="10"/>
      <c r="V657" s="10"/>
    </row>
    <row r="658" spans="1:33" x14ac:dyDescent="0.25">
      <c r="A658" s="5">
        <v>887</v>
      </c>
      <c r="B658" s="10" t="s">
        <v>302</v>
      </c>
      <c r="C658" s="10">
        <v>1774</v>
      </c>
      <c r="D658" s="10">
        <v>1769</v>
      </c>
      <c r="E658" s="10">
        <v>1790</v>
      </c>
      <c r="F658" s="10"/>
      <c r="G658" s="10"/>
      <c r="H658" s="10"/>
      <c r="I658" s="10"/>
      <c r="J658" s="10"/>
      <c r="K658" s="10"/>
      <c r="L658" s="10"/>
      <c r="M658" s="10"/>
      <c r="N658" s="10"/>
      <c r="O658" s="10"/>
      <c r="P658" s="10"/>
      <c r="Q658" s="10"/>
      <c r="R658" s="10"/>
      <c r="S658" s="10"/>
      <c r="T658" s="10"/>
      <c r="U658" s="10"/>
      <c r="V658" s="10"/>
    </row>
    <row r="659" spans="1:33" x14ac:dyDescent="0.25">
      <c r="A659" s="5">
        <v>888</v>
      </c>
      <c r="B659" s="10" t="s">
        <v>1287</v>
      </c>
      <c r="C659" s="10">
        <v>16377</v>
      </c>
      <c r="D659" s="10">
        <v>16480</v>
      </c>
      <c r="E659" s="10">
        <v>16482</v>
      </c>
      <c r="F659" s="10">
        <v>16584</v>
      </c>
      <c r="G659" s="10">
        <v>16751</v>
      </c>
      <c r="H659" s="10">
        <v>16789</v>
      </c>
      <c r="I659" s="10">
        <v>17023</v>
      </c>
      <c r="J659" s="10">
        <v>17178</v>
      </c>
      <c r="K659" s="10">
        <v>17229</v>
      </c>
      <c r="L659" s="10">
        <v>17295</v>
      </c>
      <c r="M659" s="10">
        <v>17283</v>
      </c>
      <c r="N659" s="10">
        <v>17145</v>
      </c>
      <c r="O659" s="10">
        <v>17150</v>
      </c>
      <c r="P659" s="10">
        <v>17174</v>
      </c>
      <c r="Q659" s="10">
        <v>17120</v>
      </c>
      <c r="R659" s="10">
        <v>17065</v>
      </c>
      <c r="S659" s="10">
        <v>17105</v>
      </c>
      <c r="T659" s="10">
        <v>17020</v>
      </c>
      <c r="U659" s="10">
        <v>16926</v>
      </c>
      <c r="V659" s="10">
        <v>16717</v>
      </c>
      <c r="W659" s="5">
        <v>16696</v>
      </c>
      <c r="X659" s="5">
        <v>16607</v>
      </c>
      <c r="Y659" s="5">
        <v>16579</v>
      </c>
      <c r="Z659" s="5">
        <v>16548</v>
      </c>
      <c r="AA659" s="5">
        <v>16457</v>
      </c>
      <c r="AB659" s="5">
        <v>16367</v>
      </c>
      <c r="AC659" s="5">
        <v>16271</v>
      </c>
      <c r="AD659" s="5">
        <v>16214</v>
      </c>
      <c r="AE659" s="5">
        <v>16068</v>
      </c>
      <c r="AF659" s="5">
        <v>15951</v>
      </c>
      <c r="AG659" s="5">
        <v>15895</v>
      </c>
    </row>
    <row r="660" spans="1:33" x14ac:dyDescent="0.25">
      <c r="A660" s="5">
        <v>889</v>
      </c>
      <c r="B660" s="10" t="s">
        <v>1288</v>
      </c>
      <c r="C660" s="10">
        <v>12444</v>
      </c>
      <c r="D660" s="10">
        <v>12548</v>
      </c>
      <c r="E660" s="10">
        <v>12619</v>
      </c>
      <c r="F660" s="10">
        <v>12754</v>
      </c>
      <c r="G660" s="10">
        <v>12838</v>
      </c>
      <c r="H660" s="10">
        <v>12968</v>
      </c>
      <c r="I660" s="10">
        <v>13038</v>
      </c>
      <c r="J660" s="10">
        <v>13110</v>
      </c>
      <c r="K660" s="10">
        <v>13134</v>
      </c>
      <c r="L660" s="10">
        <v>13259</v>
      </c>
      <c r="M660" s="10">
        <v>13175</v>
      </c>
      <c r="N660" s="10">
        <v>13163</v>
      </c>
      <c r="O660" s="10">
        <v>13158</v>
      </c>
      <c r="P660" s="10">
        <v>13189</v>
      </c>
      <c r="Q660" s="10">
        <v>13403</v>
      </c>
      <c r="R660" s="10">
        <v>13466</v>
      </c>
      <c r="S660" s="10">
        <v>13341</v>
      </c>
      <c r="T660" s="10">
        <v>13401</v>
      </c>
      <c r="U660" s="10">
        <v>13521</v>
      </c>
      <c r="V660" s="10">
        <v>13646</v>
      </c>
      <c r="W660" s="5">
        <v>13643</v>
      </c>
      <c r="X660" s="5">
        <v>13795</v>
      </c>
      <c r="Y660" s="5">
        <v>13902</v>
      </c>
      <c r="Z660" s="5">
        <v>13844</v>
      </c>
      <c r="AA660" s="5">
        <v>13742</v>
      </c>
      <c r="AB660" s="5">
        <v>13688</v>
      </c>
      <c r="AC660" s="5">
        <v>13617</v>
      </c>
      <c r="AD660" s="5">
        <v>13511</v>
      </c>
      <c r="AE660" s="5">
        <v>13388</v>
      </c>
      <c r="AF660" s="5">
        <v>13405</v>
      </c>
      <c r="AG660" s="5">
        <v>13444</v>
      </c>
    </row>
    <row r="661" spans="1:33" x14ac:dyDescent="0.25">
      <c r="A661" s="5">
        <v>890</v>
      </c>
      <c r="B661" s="10" t="s">
        <v>110</v>
      </c>
      <c r="C661" s="10">
        <v>5123</v>
      </c>
      <c r="D661" s="10">
        <v>5176</v>
      </c>
      <c r="E661" s="10">
        <v>5207</v>
      </c>
      <c r="F661" s="10">
        <v>5223</v>
      </c>
      <c r="G661" s="10">
        <v>5212</v>
      </c>
      <c r="H661" s="10">
        <v>5233</v>
      </c>
      <c r="I661" s="10">
        <v>5312</v>
      </c>
      <c r="J661" s="10">
        <v>5383</v>
      </c>
      <c r="K661" s="10">
        <v>5356</v>
      </c>
      <c r="L661" s="10">
        <v>5375</v>
      </c>
      <c r="M661" s="10">
        <v>5406</v>
      </c>
      <c r="N661" s="10">
        <v>5417</v>
      </c>
      <c r="O661" s="10">
        <v>5408</v>
      </c>
      <c r="P661" s="10"/>
      <c r="Q661" s="10"/>
      <c r="R661" s="10"/>
      <c r="S661" s="10"/>
      <c r="T661" s="10"/>
      <c r="U661" s="10"/>
      <c r="V661" s="10"/>
    </row>
    <row r="662" spans="1:33" x14ac:dyDescent="0.25">
      <c r="A662" s="5">
        <v>893</v>
      </c>
      <c r="B662" s="10" t="s">
        <v>1289</v>
      </c>
      <c r="C662" s="10">
        <v>12874</v>
      </c>
      <c r="D662" s="10">
        <v>12894</v>
      </c>
      <c r="E662" s="10">
        <v>12945</v>
      </c>
      <c r="F662" s="10">
        <v>12937</v>
      </c>
      <c r="G662" s="10">
        <v>12943</v>
      </c>
      <c r="H662" s="10">
        <v>13047</v>
      </c>
      <c r="I662" s="10">
        <v>13089</v>
      </c>
      <c r="J662" s="10">
        <v>13231</v>
      </c>
      <c r="K662" s="10">
        <v>13243</v>
      </c>
      <c r="L662" s="10">
        <v>13357</v>
      </c>
      <c r="M662" s="10">
        <v>13382</v>
      </c>
      <c r="N662" s="10">
        <v>13364</v>
      </c>
      <c r="O662" s="10">
        <v>13362</v>
      </c>
      <c r="P662" s="10">
        <v>13444</v>
      </c>
      <c r="Q662" s="10">
        <v>13539</v>
      </c>
      <c r="R662" s="10">
        <v>13463</v>
      </c>
      <c r="S662" s="10">
        <v>13477</v>
      </c>
      <c r="T662" s="10">
        <v>13576</v>
      </c>
      <c r="U662" s="10">
        <v>13612</v>
      </c>
      <c r="V662" s="10">
        <v>13561</v>
      </c>
      <c r="W662" s="5">
        <v>13499</v>
      </c>
      <c r="X662" s="5">
        <v>13402</v>
      </c>
      <c r="Y662" s="5">
        <v>13391</v>
      </c>
      <c r="Z662" s="5">
        <v>13350</v>
      </c>
      <c r="AA662" s="5">
        <v>13286</v>
      </c>
      <c r="AB662" s="5">
        <v>13275</v>
      </c>
      <c r="AC662" s="5">
        <v>13237</v>
      </c>
      <c r="AD662" s="5">
        <v>13152</v>
      </c>
      <c r="AE662" s="5">
        <v>13090</v>
      </c>
      <c r="AF662" s="5">
        <v>13095</v>
      </c>
      <c r="AG662" s="5">
        <v>13106</v>
      </c>
    </row>
    <row r="663" spans="1:33" x14ac:dyDescent="0.25">
      <c r="A663" s="5">
        <v>897</v>
      </c>
      <c r="B663" s="10" t="s">
        <v>96</v>
      </c>
      <c r="C663" s="10">
        <v>13694</v>
      </c>
      <c r="D663" s="10">
        <v>13892</v>
      </c>
      <c r="E663" s="10">
        <v>14033</v>
      </c>
      <c r="F663" s="10">
        <v>14144</v>
      </c>
      <c r="G663" s="10">
        <v>14236</v>
      </c>
      <c r="H663" s="10">
        <v>14300</v>
      </c>
      <c r="I663" s="10">
        <v>14476</v>
      </c>
      <c r="J663" s="10">
        <v>14617</v>
      </c>
      <c r="K663" s="10">
        <v>14749</v>
      </c>
      <c r="L663" s="10">
        <v>14783</v>
      </c>
      <c r="M663" s="10">
        <v>14737</v>
      </c>
      <c r="N663" s="10">
        <v>14630</v>
      </c>
      <c r="O663" s="10">
        <v>14552</v>
      </c>
      <c r="P663" s="10"/>
      <c r="Q663" s="10"/>
      <c r="R663" s="10"/>
      <c r="S663" s="10"/>
      <c r="T663" s="10"/>
      <c r="U663" s="10"/>
      <c r="V663" s="10"/>
    </row>
    <row r="664" spans="1:33" x14ac:dyDescent="0.25">
      <c r="A664" s="5">
        <v>898</v>
      </c>
      <c r="B664" s="10" t="s">
        <v>108</v>
      </c>
      <c r="C664" s="10">
        <v>1796</v>
      </c>
      <c r="D664" s="10">
        <v>1829</v>
      </c>
      <c r="E664" s="10">
        <v>1832</v>
      </c>
      <c r="F664" s="10">
        <v>1857</v>
      </c>
      <c r="G664" s="10">
        <v>1870</v>
      </c>
      <c r="H664" s="10">
        <v>1876</v>
      </c>
      <c r="I664" s="10">
        <v>1879</v>
      </c>
      <c r="J664" s="10">
        <v>1896</v>
      </c>
      <c r="K664" s="10">
        <v>1897</v>
      </c>
      <c r="L664" s="10">
        <v>1930</v>
      </c>
      <c r="M664" s="10">
        <v>1928</v>
      </c>
      <c r="N664" s="10">
        <v>1921</v>
      </c>
      <c r="O664" s="10">
        <v>1919</v>
      </c>
      <c r="P664" s="10"/>
      <c r="Q664" s="10"/>
      <c r="R664" s="10"/>
      <c r="S664" s="10"/>
      <c r="T664" s="10"/>
      <c r="U664" s="10"/>
      <c r="V664" s="10"/>
    </row>
    <row r="665" spans="1:33" x14ac:dyDescent="0.25">
      <c r="A665" s="5">
        <v>899</v>
      </c>
      <c r="B665" s="10" t="s">
        <v>1290</v>
      </c>
      <c r="C665" s="10">
        <v>29719</v>
      </c>
      <c r="D665" s="10">
        <v>29799</v>
      </c>
      <c r="E665" s="10">
        <v>29804</v>
      </c>
      <c r="F665" s="10">
        <v>29901</v>
      </c>
      <c r="G665" s="10">
        <v>29853</v>
      </c>
      <c r="H665" s="10">
        <v>29833</v>
      </c>
      <c r="I665" s="10">
        <v>30139</v>
      </c>
      <c r="J665" s="10">
        <v>30464</v>
      </c>
      <c r="K665" s="10">
        <v>30741</v>
      </c>
      <c r="L665" s="10">
        <v>30860</v>
      </c>
      <c r="M665" s="10">
        <v>30258</v>
      </c>
      <c r="N665" s="10">
        <v>30277</v>
      </c>
      <c r="O665" s="10">
        <v>30464</v>
      </c>
      <c r="P665" s="10">
        <v>30395</v>
      </c>
      <c r="Q665" s="10">
        <v>30158</v>
      </c>
      <c r="R665" s="10">
        <v>29942</v>
      </c>
      <c r="S665" s="10">
        <v>29595</v>
      </c>
      <c r="T665" s="10">
        <v>29777</v>
      </c>
      <c r="U665" s="10">
        <v>29623</v>
      </c>
      <c r="V665" s="10">
        <v>29590</v>
      </c>
      <c r="W665" s="5">
        <v>29742</v>
      </c>
      <c r="X665" s="5">
        <v>29532</v>
      </c>
      <c r="Y665" s="5">
        <v>29448</v>
      </c>
      <c r="Z665" s="5">
        <v>29375</v>
      </c>
      <c r="AA665" s="5">
        <v>29199</v>
      </c>
      <c r="AB665" s="5">
        <v>29081</v>
      </c>
      <c r="AC665" s="5">
        <v>28958</v>
      </c>
      <c r="AD665" s="5">
        <v>28656</v>
      </c>
      <c r="AE665" s="5">
        <v>28448</v>
      </c>
      <c r="AF665" s="5">
        <v>28358</v>
      </c>
      <c r="AG665" s="5">
        <v>28241</v>
      </c>
    </row>
    <row r="666" spans="1:33" x14ac:dyDescent="0.25">
      <c r="A666" s="5">
        <v>902</v>
      </c>
      <c r="B666" s="10" t="s">
        <v>70</v>
      </c>
      <c r="C666" s="10">
        <v>16852</v>
      </c>
      <c r="D666" s="10">
        <v>16927</v>
      </c>
      <c r="E666" s="10">
        <v>17007</v>
      </c>
      <c r="F666" s="10">
        <v>18064</v>
      </c>
      <c r="G666" s="10">
        <v>18215</v>
      </c>
      <c r="H666" s="10">
        <v>18388</v>
      </c>
      <c r="I666" s="10">
        <v>18608</v>
      </c>
      <c r="J666" s="10">
        <v>18708</v>
      </c>
      <c r="K666" s="10">
        <v>18803</v>
      </c>
      <c r="L666" s="10">
        <v>18837</v>
      </c>
      <c r="M666" s="10">
        <v>19039</v>
      </c>
      <c r="N666" s="10">
        <v>19008</v>
      </c>
      <c r="O666" s="10">
        <v>19026</v>
      </c>
      <c r="P666" s="10">
        <v>19237</v>
      </c>
      <c r="Q666" s="10">
        <v>19152</v>
      </c>
      <c r="R666" s="10"/>
      <c r="S666" s="10"/>
      <c r="T666" s="10"/>
      <c r="U666" s="10"/>
      <c r="V666" s="10"/>
    </row>
    <row r="667" spans="1:33" x14ac:dyDescent="0.25">
      <c r="A667" s="5">
        <v>905</v>
      </c>
      <c r="B667" s="10" t="s">
        <v>1291</v>
      </c>
      <c r="C667" s="10">
        <v>10996</v>
      </c>
      <c r="D667" s="10">
        <v>11074</v>
      </c>
      <c r="E667" s="10">
        <v>11199</v>
      </c>
      <c r="F667" s="10">
        <v>11386</v>
      </c>
      <c r="G667" s="10">
        <v>11452</v>
      </c>
      <c r="H667" s="10">
        <v>11551</v>
      </c>
      <c r="I667" s="10">
        <v>11649</v>
      </c>
      <c r="J667" s="10">
        <v>11722</v>
      </c>
      <c r="K667" s="10">
        <v>11829</v>
      </c>
      <c r="L667" s="10">
        <v>11860</v>
      </c>
      <c r="M667" s="10">
        <v>11873</v>
      </c>
      <c r="N667" s="10">
        <v>12038</v>
      </c>
      <c r="O667" s="10">
        <v>12137</v>
      </c>
      <c r="P667" s="10">
        <v>12067</v>
      </c>
      <c r="Q667" s="10">
        <v>12029</v>
      </c>
      <c r="R667" s="10">
        <v>11938</v>
      </c>
      <c r="S667" s="10">
        <v>11866</v>
      </c>
      <c r="T667" s="10">
        <v>11751</v>
      </c>
      <c r="U667" s="10">
        <v>11723</v>
      </c>
      <c r="V667" s="10">
        <v>11653</v>
      </c>
      <c r="W667" s="5">
        <v>11495</v>
      </c>
      <c r="X667" s="5">
        <v>11418</v>
      </c>
      <c r="Y667" s="5">
        <v>11439</v>
      </c>
    </row>
    <row r="668" spans="1:33" x14ac:dyDescent="0.25">
      <c r="A668" s="5">
        <v>906</v>
      </c>
      <c r="B668" s="10" t="s">
        <v>97</v>
      </c>
      <c r="C668" s="10">
        <v>33777</v>
      </c>
      <c r="D668" s="10">
        <v>33756</v>
      </c>
      <c r="E668" s="10">
        <v>33666</v>
      </c>
      <c r="F668" s="10">
        <v>33827</v>
      </c>
      <c r="G668" s="10">
        <v>33922</v>
      </c>
      <c r="H668" s="10">
        <v>34123</v>
      </c>
      <c r="I668" s="10">
        <v>34090</v>
      </c>
      <c r="J668" s="10">
        <v>34123</v>
      </c>
      <c r="K668" s="10">
        <v>34070</v>
      </c>
      <c r="L668" s="10">
        <v>33947</v>
      </c>
      <c r="M668" s="10">
        <v>33973</v>
      </c>
      <c r="N668" s="10">
        <v>34117</v>
      </c>
      <c r="O668" s="10">
        <v>34052</v>
      </c>
      <c r="P668" s="10"/>
      <c r="Q668" s="10"/>
      <c r="R668" s="10"/>
      <c r="S668" s="10"/>
      <c r="T668" s="10"/>
      <c r="U668" s="10"/>
      <c r="V668" s="10"/>
    </row>
    <row r="669" spans="1:33" x14ac:dyDescent="0.25">
      <c r="A669" s="5">
        <v>907</v>
      </c>
      <c r="B669" s="10" t="s">
        <v>1292</v>
      </c>
      <c r="C669" s="10">
        <v>16234</v>
      </c>
      <c r="D669" s="10">
        <v>16264</v>
      </c>
      <c r="E669" s="10">
        <v>16305</v>
      </c>
      <c r="F669" s="10">
        <v>16406</v>
      </c>
      <c r="G669" s="10">
        <v>16466</v>
      </c>
      <c r="H669" s="10">
        <v>16558</v>
      </c>
      <c r="I669" s="10">
        <v>16727</v>
      </c>
      <c r="J669" s="10">
        <v>16781</v>
      </c>
      <c r="K669" s="10">
        <v>16810</v>
      </c>
      <c r="L669" s="10">
        <v>16868</v>
      </c>
      <c r="M669" s="10">
        <v>16868</v>
      </c>
      <c r="N669" s="10">
        <v>16769</v>
      </c>
      <c r="O669" s="10">
        <v>16811</v>
      </c>
      <c r="P669" s="10">
        <v>16822</v>
      </c>
      <c r="Q669" s="10">
        <v>16847</v>
      </c>
      <c r="R669" s="10">
        <v>16867</v>
      </c>
      <c r="S669" s="10">
        <v>16754</v>
      </c>
      <c r="T669" s="10">
        <v>16823</v>
      </c>
      <c r="U669" s="10">
        <v>16742</v>
      </c>
      <c r="V669" s="10">
        <v>16863</v>
      </c>
      <c r="W669" s="5">
        <v>16890</v>
      </c>
      <c r="X669" s="5">
        <v>17101</v>
      </c>
      <c r="Y669" s="5">
        <v>17153</v>
      </c>
      <c r="Z669" s="5">
        <v>17383</v>
      </c>
      <c r="AA669" s="5">
        <v>17367</v>
      </c>
      <c r="AB669" s="5">
        <v>17319</v>
      </c>
      <c r="AC669" s="5">
        <v>17286</v>
      </c>
      <c r="AD669" s="5">
        <v>17280</v>
      </c>
      <c r="AE669" s="5">
        <v>17085</v>
      </c>
      <c r="AF669" s="5">
        <v>17129</v>
      </c>
      <c r="AG669" s="5">
        <v>17052</v>
      </c>
    </row>
    <row r="670" spans="1:33" x14ac:dyDescent="0.25">
      <c r="A670" s="5">
        <v>909</v>
      </c>
      <c r="B670" s="10" t="s">
        <v>316</v>
      </c>
      <c r="C670" s="10">
        <v>2861</v>
      </c>
      <c r="D670" s="10">
        <v>2895</v>
      </c>
      <c r="E670" s="10">
        <v>2856</v>
      </c>
      <c r="F670" s="10"/>
      <c r="G670" s="10"/>
      <c r="H670" s="10"/>
      <c r="I670" s="10"/>
      <c r="J670" s="10"/>
      <c r="K670" s="10"/>
      <c r="L670" s="10"/>
      <c r="M670" s="10"/>
      <c r="N670" s="10"/>
      <c r="O670" s="10"/>
      <c r="P670" s="10"/>
      <c r="Q670" s="10"/>
      <c r="R670" s="10"/>
      <c r="S670" s="10"/>
      <c r="T670" s="10"/>
      <c r="U670" s="10"/>
      <c r="V670" s="10"/>
    </row>
    <row r="671" spans="1:33" x14ac:dyDescent="0.25">
      <c r="A671" s="5">
        <v>912</v>
      </c>
      <c r="B671" s="10" t="s">
        <v>107</v>
      </c>
      <c r="C671" s="10">
        <v>6679</v>
      </c>
      <c r="D671" s="10">
        <v>6718</v>
      </c>
      <c r="E671" s="10">
        <v>6709</v>
      </c>
      <c r="F671" s="10">
        <v>6676</v>
      </c>
      <c r="G671" s="10">
        <v>6676</v>
      </c>
      <c r="H671" s="10">
        <v>6776</v>
      </c>
      <c r="I671" s="10">
        <v>6790</v>
      </c>
      <c r="J671" s="10">
        <v>6739</v>
      </c>
      <c r="K671" s="10">
        <v>6764</v>
      </c>
      <c r="L671" s="10">
        <v>6711</v>
      </c>
      <c r="M671" s="10">
        <v>6764</v>
      </c>
      <c r="N671" s="10">
        <v>6837</v>
      </c>
      <c r="O671" s="10">
        <v>6866</v>
      </c>
      <c r="P671" s="10"/>
      <c r="Q671" s="10"/>
      <c r="R671" s="10"/>
      <c r="S671" s="10"/>
      <c r="T671" s="10"/>
      <c r="U671" s="10"/>
      <c r="V671" s="10"/>
    </row>
    <row r="672" spans="1:33" x14ac:dyDescent="0.25">
      <c r="A672" s="5">
        <v>913</v>
      </c>
      <c r="B672" s="10" t="s">
        <v>134</v>
      </c>
      <c r="C672" s="10">
        <v>7118</v>
      </c>
      <c r="D672" s="10">
        <v>7261</v>
      </c>
      <c r="E672" s="10">
        <v>7319</v>
      </c>
      <c r="F672" s="10">
        <v>7334</v>
      </c>
      <c r="G672" s="10">
        <v>7384</v>
      </c>
      <c r="H672" s="10">
        <v>7541</v>
      </c>
      <c r="I672" s="10">
        <v>7669</v>
      </c>
      <c r="J672" s="10">
        <v>7794</v>
      </c>
      <c r="K672" s="10">
        <v>7803</v>
      </c>
      <c r="L672" s="10">
        <v>7900</v>
      </c>
      <c r="M672" s="10">
        <v>7862</v>
      </c>
      <c r="N672" s="10"/>
      <c r="O672" s="10"/>
      <c r="P672" s="10"/>
      <c r="Q672" s="10"/>
      <c r="R672" s="10"/>
      <c r="S672" s="10"/>
      <c r="T672" s="10"/>
      <c r="U672" s="10"/>
      <c r="V672" s="10"/>
    </row>
    <row r="673" spans="1:33" x14ac:dyDescent="0.25">
      <c r="A673" s="5">
        <v>914</v>
      </c>
      <c r="B673" s="10" t="s">
        <v>12</v>
      </c>
      <c r="C673" s="10">
        <v>5868</v>
      </c>
      <c r="D673" s="10">
        <v>5894</v>
      </c>
      <c r="E673" s="10">
        <v>5956</v>
      </c>
      <c r="F673" s="10">
        <v>9729</v>
      </c>
      <c r="G673" s="10">
        <v>9836</v>
      </c>
      <c r="H673" s="10">
        <v>9870</v>
      </c>
      <c r="I673" s="10">
        <v>9898</v>
      </c>
      <c r="J673" s="10">
        <v>9939</v>
      </c>
      <c r="K673" s="10">
        <v>9902</v>
      </c>
      <c r="L673" s="10">
        <v>9846</v>
      </c>
      <c r="M673" s="10">
        <v>9873</v>
      </c>
      <c r="N673" s="10">
        <v>9875</v>
      </c>
      <c r="O673" s="10">
        <v>10023</v>
      </c>
      <c r="P673" s="10">
        <v>10051</v>
      </c>
      <c r="Q673" s="10">
        <v>10105</v>
      </c>
      <c r="R673" s="10">
        <v>10104</v>
      </c>
      <c r="S673" s="10">
        <v>10019</v>
      </c>
      <c r="T673" s="10">
        <v>9952</v>
      </c>
      <c r="U673" s="10">
        <v>9980</v>
      </c>
      <c r="V673" s="10"/>
    </row>
    <row r="674" spans="1:33" x14ac:dyDescent="0.25">
      <c r="A674" s="5">
        <v>915</v>
      </c>
      <c r="B674" s="10" t="s">
        <v>303</v>
      </c>
      <c r="C674" s="10">
        <v>4373</v>
      </c>
      <c r="D674" s="10">
        <v>4321</v>
      </c>
      <c r="E674" s="10">
        <v>4339</v>
      </c>
      <c r="F674" s="10"/>
      <c r="G674" s="10"/>
      <c r="H674" s="10"/>
      <c r="I674" s="10"/>
      <c r="J674" s="10"/>
      <c r="K674" s="10"/>
      <c r="L674" s="10"/>
      <c r="M674" s="10"/>
      <c r="N674" s="10"/>
      <c r="O674" s="10"/>
      <c r="P674" s="10"/>
      <c r="Q674" s="10"/>
      <c r="R674" s="10"/>
      <c r="S674" s="10"/>
      <c r="T674" s="10"/>
      <c r="U674" s="10"/>
      <c r="V674" s="10"/>
    </row>
    <row r="675" spans="1:33" x14ac:dyDescent="0.25">
      <c r="A675" s="5">
        <v>917</v>
      </c>
      <c r="B675" s="10" t="s">
        <v>1293</v>
      </c>
      <c r="C675" s="10">
        <v>94321</v>
      </c>
      <c r="D675" s="10">
        <v>94149</v>
      </c>
      <c r="E675" s="10">
        <v>94046</v>
      </c>
      <c r="F675" s="10">
        <v>94344</v>
      </c>
      <c r="G675" s="10">
        <v>95001</v>
      </c>
      <c r="H675" s="10">
        <v>95347</v>
      </c>
      <c r="I675" s="10">
        <v>95794</v>
      </c>
      <c r="J675" s="10">
        <v>96274</v>
      </c>
      <c r="K675" s="10">
        <v>96015</v>
      </c>
      <c r="L675" s="10">
        <v>96143</v>
      </c>
      <c r="M675" s="10">
        <v>95685</v>
      </c>
      <c r="N675" s="10">
        <v>95367</v>
      </c>
      <c r="O675" s="10">
        <v>95147</v>
      </c>
      <c r="P675" s="10">
        <v>95149</v>
      </c>
      <c r="Q675" s="10">
        <v>95004</v>
      </c>
      <c r="R675" s="10">
        <v>93969</v>
      </c>
      <c r="S675" s="10">
        <v>93523</v>
      </c>
      <c r="T675" s="10">
        <v>92542</v>
      </c>
      <c r="U675" s="10">
        <v>91499</v>
      </c>
      <c r="V675" s="10">
        <v>90537</v>
      </c>
      <c r="W675" s="5">
        <v>89671</v>
      </c>
      <c r="X675" s="5">
        <v>89356</v>
      </c>
      <c r="Y675" s="5">
        <v>89236</v>
      </c>
      <c r="Z675" s="5">
        <v>89212</v>
      </c>
      <c r="AA675" s="5">
        <v>89016</v>
      </c>
      <c r="AB675" s="5">
        <v>88747</v>
      </c>
      <c r="AC675" s="5">
        <v>88259</v>
      </c>
      <c r="AD675" s="5">
        <v>87500</v>
      </c>
      <c r="AE675" s="5">
        <v>87406</v>
      </c>
      <c r="AF675" s="5">
        <v>87189</v>
      </c>
      <c r="AG675" s="5">
        <v>86762</v>
      </c>
    </row>
    <row r="676" spans="1:33" x14ac:dyDescent="0.25">
      <c r="A676" s="5">
        <v>918</v>
      </c>
      <c r="B676" s="10" t="s">
        <v>1294</v>
      </c>
      <c r="C676" s="10">
        <v>17452</v>
      </c>
      <c r="D676" s="10">
        <v>17643</v>
      </c>
      <c r="E676" s="10">
        <v>17869</v>
      </c>
      <c r="F676" s="10">
        <v>18053</v>
      </c>
      <c r="G676" s="10">
        <v>18308</v>
      </c>
      <c r="H676" s="10">
        <v>18529</v>
      </c>
      <c r="I676" s="10">
        <v>18648</v>
      </c>
      <c r="J676" s="10">
        <v>18789</v>
      </c>
      <c r="K676" s="10">
        <v>18970</v>
      </c>
      <c r="L676" s="10">
        <v>18985</v>
      </c>
      <c r="M676" s="10">
        <v>19140</v>
      </c>
      <c r="N676" s="10">
        <v>19258</v>
      </c>
      <c r="O676" s="10">
        <v>19390</v>
      </c>
      <c r="P676" s="10">
        <v>19502</v>
      </c>
      <c r="Q676" s="10">
        <v>19510</v>
      </c>
      <c r="R676" s="10">
        <v>19507</v>
      </c>
      <c r="S676" s="10">
        <v>19555</v>
      </c>
      <c r="T676" s="10">
        <v>19588</v>
      </c>
      <c r="U676" s="10">
        <v>19589</v>
      </c>
      <c r="V676" s="10">
        <v>19546</v>
      </c>
      <c r="W676" s="5">
        <v>19527</v>
      </c>
      <c r="X676" s="5">
        <v>19567</v>
      </c>
    </row>
    <row r="677" spans="1:33" x14ac:dyDescent="0.25">
      <c r="A677" s="5">
        <v>919</v>
      </c>
      <c r="B677" s="10" t="s">
        <v>312</v>
      </c>
      <c r="C677" s="10">
        <v>3446</v>
      </c>
      <c r="D677" s="10">
        <v>3465</v>
      </c>
      <c r="E677" s="10">
        <v>3486</v>
      </c>
      <c r="F677" s="10"/>
      <c r="G677" s="10"/>
      <c r="H677" s="10"/>
      <c r="I677" s="10"/>
      <c r="J677" s="10"/>
      <c r="K677" s="10"/>
      <c r="L677" s="10"/>
      <c r="M677" s="10"/>
      <c r="N677" s="10"/>
      <c r="O677" s="10"/>
      <c r="P677" s="10"/>
      <c r="Q677" s="10"/>
      <c r="R677" s="10"/>
      <c r="S677" s="10"/>
      <c r="T677" s="10"/>
      <c r="U677" s="10"/>
      <c r="V677" s="10"/>
    </row>
    <row r="678" spans="1:33" x14ac:dyDescent="0.25">
      <c r="A678" s="5">
        <v>920</v>
      </c>
      <c r="B678" s="10" t="s">
        <v>13</v>
      </c>
      <c r="C678" s="10">
        <v>5828</v>
      </c>
      <c r="D678" s="10">
        <v>5867</v>
      </c>
      <c r="E678" s="10">
        <v>5926</v>
      </c>
      <c r="F678" s="10">
        <v>11183</v>
      </c>
      <c r="G678" s="10">
        <v>11300</v>
      </c>
      <c r="H678" s="10">
        <v>11315</v>
      </c>
      <c r="I678" s="10">
        <v>11552</v>
      </c>
      <c r="J678" s="10">
        <v>11595</v>
      </c>
      <c r="K678" s="10">
        <v>11653</v>
      </c>
      <c r="L678" s="10">
        <v>11770</v>
      </c>
      <c r="M678" s="10">
        <v>11993</v>
      </c>
      <c r="N678" s="10">
        <v>12013</v>
      </c>
      <c r="O678" s="10">
        <v>12029</v>
      </c>
      <c r="P678" s="10">
        <v>12106</v>
      </c>
      <c r="Q678" s="10">
        <v>12080</v>
      </c>
      <c r="R678" s="10">
        <v>12125</v>
      </c>
      <c r="S678" s="10">
        <v>12261</v>
      </c>
      <c r="T678" s="10">
        <v>12283</v>
      </c>
      <c r="U678" s="10">
        <v>12220</v>
      </c>
      <c r="V678" s="10"/>
    </row>
    <row r="679" spans="1:33" x14ac:dyDescent="0.25">
      <c r="A679" s="5">
        <v>922</v>
      </c>
      <c r="B679" s="10" t="s">
        <v>317</v>
      </c>
      <c r="C679" s="10">
        <v>3807</v>
      </c>
      <c r="D679" s="10">
        <v>3824</v>
      </c>
      <c r="E679" s="10">
        <v>3804</v>
      </c>
      <c r="F679" s="10"/>
      <c r="G679" s="10"/>
      <c r="H679" s="10"/>
      <c r="I679" s="10"/>
      <c r="J679" s="10"/>
      <c r="K679" s="10"/>
      <c r="L679" s="10"/>
      <c r="M679" s="10"/>
      <c r="N679" s="10"/>
      <c r="O679" s="10"/>
      <c r="P679" s="10"/>
      <c r="Q679" s="10"/>
      <c r="R679" s="10"/>
      <c r="S679" s="10"/>
      <c r="T679" s="10"/>
      <c r="U679" s="10"/>
      <c r="V679" s="10"/>
    </row>
    <row r="680" spans="1:33" x14ac:dyDescent="0.25">
      <c r="A680" s="5">
        <v>923</v>
      </c>
      <c r="B680" s="10" t="s">
        <v>109</v>
      </c>
      <c r="C680" s="10">
        <v>17458</v>
      </c>
      <c r="D680" s="10">
        <v>17614</v>
      </c>
      <c r="E680" s="10">
        <v>17830</v>
      </c>
      <c r="F680" s="10">
        <v>17936</v>
      </c>
      <c r="G680" s="10">
        <v>18112</v>
      </c>
      <c r="H680" s="10">
        <v>18287</v>
      </c>
      <c r="I680" s="10">
        <v>18500</v>
      </c>
      <c r="J680" s="10">
        <v>18793</v>
      </c>
      <c r="K680" s="10">
        <v>19194</v>
      </c>
      <c r="L680" s="10">
        <v>19431</v>
      </c>
      <c r="M680" s="10">
        <v>19447</v>
      </c>
      <c r="N680" s="10">
        <v>19468</v>
      </c>
      <c r="O680" s="10">
        <v>19584</v>
      </c>
      <c r="P680" s="10"/>
      <c r="Q680" s="10"/>
      <c r="R680" s="10"/>
      <c r="S680" s="10"/>
      <c r="T680" s="10"/>
      <c r="U680" s="10"/>
      <c r="V680" s="10"/>
    </row>
    <row r="681" spans="1:33" x14ac:dyDescent="0.25">
      <c r="A681" s="5">
        <v>925</v>
      </c>
      <c r="B681" s="10" t="s">
        <v>14</v>
      </c>
      <c r="C681" s="10">
        <v>5395</v>
      </c>
      <c r="D681" s="10">
        <v>5471</v>
      </c>
      <c r="E681" s="10">
        <v>5610</v>
      </c>
      <c r="F681" s="10">
        <v>5709</v>
      </c>
      <c r="G681" s="10">
        <v>5762</v>
      </c>
      <c r="H681" s="10">
        <v>5822</v>
      </c>
      <c r="I681" s="10">
        <v>5911</v>
      </c>
      <c r="J681" s="10">
        <v>5932</v>
      </c>
      <c r="K681" s="10">
        <v>5994</v>
      </c>
      <c r="L681" s="10">
        <v>5980</v>
      </c>
      <c r="M681" s="10">
        <v>5980</v>
      </c>
      <c r="N681" s="10">
        <v>6069</v>
      </c>
      <c r="O681" s="10">
        <v>6070</v>
      </c>
      <c r="P681" s="10">
        <v>6102</v>
      </c>
      <c r="Q681" s="10">
        <v>6177</v>
      </c>
      <c r="R681" s="10">
        <v>6207</v>
      </c>
      <c r="S681" s="10">
        <v>6205</v>
      </c>
      <c r="T681" s="10">
        <v>6231</v>
      </c>
      <c r="U681" s="10">
        <v>6203</v>
      </c>
      <c r="V681" s="10"/>
    </row>
    <row r="682" spans="1:33" x14ac:dyDescent="0.25">
      <c r="A682" s="5">
        <v>928</v>
      </c>
      <c r="B682" s="10" t="s">
        <v>1295</v>
      </c>
      <c r="C682" s="10">
        <v>52984</v>
      </c>
      <c r="D682" s="10">
        <v>52994</v>
      </c>
      <c r="E682" s="10">
        <v>53127</v>
      </c>
      <c r="F682" s="10">
        <v>53282</v>
      </c>
      <c r="G682" s="10">
        <v>53364</v>
      </c>
      <c r="H682" s="10">
        <v>53185</v>
      </c>
      <c r="I682" s="10">
        <v>52848</v>
      </c>
      <c r="J682" s="10">
        <v>52647</v>
      </c>
      <c r="K682" s="10">
        <v>52617</v>
      </c>
      <c r="L682" s="10">
        <v>52445</v>
      </c>
      <c r="M682" s="10">
        <v>52150</v>
      </c>
      <c r="N682" s="10">
        <v>51762</v>
      </c>
      <c r="O682" s="10">
        <v>51458</v>
      </c>
      <c r="P682" s="10">
        <v>51066</v>
      </c>
      <c r="Q682" s="10">
        <v>50680</v>
      </c>
      <c r="R682" s="10">
        <v>50295</v>
      </c>
      <c r="S682" s="10">
        <v>50035</v>
      </c>
      <c r="T682" s="10">
        <v>49563</v>
      </c>
      <c r="U682" s="10">
        <v>49323</v>
      </c>
      <c r="V682" s="10">
        <v>48769</v>
      </c>
      <c r="W682" s="5">
        <v>48334</v>
      </c>
      <c r="X682" s="5">
        <v>48076</v>
      </c>
      <c r="Y682" s="5">
        <v>47684</v>
      </c>
      <c r="Z682" s="5">
        <v>47409</v>
      </c>
      <c r="AA682" s="5">
        <v>47280</v>
      </c>
      <c r="AB682" s="5">
        <v>47194</v>
      </c>
      <c r="AC682" s="5">
        <v>46784</v>
      </c>
      <c r="AD682" s="5">
        <v>46524</v>
      </c>
      <c r="AE682" s="5">
        <v>46023</v>
      </c>
      <c r="AF682" s="5">
        <v>45937</v>
      </c>
      <c r="AG682" s="5">
        <v>45823</v>
      </c>
    </row>
    <row r="683" spans="1:33" x14ac:dyDescent="0.25">
      <c r="A683" s="5">
        <v>929</v>
      </c>
      <c r="B683" s="10" t="s">
        <v>1296</v>
      </c>
      <c r="C683" s="10">
        <v>3807</v>
      </c>
      <c r="D683" s="10">
        <v>3843</v>
      </c>
      <c r="E683" s="10">
        <v>3880</v>
      </c>
      <c r="F683" s="10">
        <v>3863</v>
      </c>
      <c r="G683" s="10">
        <v>3875</v>
      </c>
      <c r="H683" s="10">
        <v>3915</v>
      </c>
      <c r="I683" s="10">
        <v>3958</v>
      </c>
      <c r="J683" s="10">
        <v>4029</v>
      </c>
      <c r="K683" s="10">
        <v>4118</v>
      </c>
      <c r="L683" s="10">
        <v>4123</v>
      </c>
      <c r="M683" s="10">
        <v>4135</v>
      </c>
      <c r="N683" s="10">
        <v>4179</v>
      </c>
      <c r="O683" s="10">
        <v>4173</v>
      </c>
      <c r="P683" s="10">
        <v>4189</v>
      </c>
      <c r="Q683" s="10">
        <v>4194</v>
      </c>
      <c r="R683" s="10">
        <v>4182</v>
      </c>
      <c r="S683" s="10">
        <v>4214</v>
      </c>
      <c r="T683" s="10">
        <v>4229</v>
      </c>
      <c r="U683" s="10">
        <v>4255</v>
      </c>
      <c r="V683" s="10">
        <v>4267</v>
      </c>
      <c r="W683" s="5">
        <v>4266</v>
      </c>
      <c r="X683" s="5">
        <v>4252</v>
      </c>
    </row>
    <row r="684" spans="1:33" x14ac:dyDescent="0.25">
      <c r="A684" s="5">
        <v>932</v>
      </c>
      <c r="B684" s="10" t="s">
        <v>305</v>
      </c>
      <c r="C684" s="10">
        <v>3817</v>
      </c>
      <c r="D684" s="10">
        <v>3835</v>
      </c>
      <c r="E684" s="10">
        <v>3815</v>
      </c>
      <c r="F684" s="10"/>
      <c r="G684" s="10"/>
      <c r="H684" s="10"/>
      <c r="I684" s="10"/>
      <c r="J684" s="10"/>
      <c r="K684" s="10"/>
      <c r="L684" s="10"/>
      <c r="M684" s="10"/>
      <c r="N684" s="10"/>
      <c r="O684" s="10"/>
      <c r="P684" s="10"/>
      <c r="Q684" s="10"/>
      <c r="R684" s="10"/>
      <c r="S684" s="10"/>
      <c r="T684" s="10"/>
      <c r="U684" s="10"/>
      <c r="V684" s="10"/>
    </row>
    <row r="685" spans="1:33" x14ac:dyDescent="0.25">
      <c r="A685" s="5">
        <v>933</v>
      </c>
      <c r="B685" s="10" t="s">
        <v>10</v>
      </c>
      <c r="C685" s="10">
        <v>8065</v>
      </c>
      <c r="D685" s="10">
        <v>8133</v>
      </c>
      <c r="E685" s="10">
        <v>8182</v>
      </c>
      <c r="F685" s="10">
        <v>13520</v>
      </c>
      <c r="G685" s="10">
        <v>13569</v>
      </c>
      <c r="H685" s="10">
        <v>13627</v>
      </c>
      <c r="I685" s="10">
        <v>13670</v>
      </c>
      <c r="J685" s="10">
        <v>13721</v>
      </c>
      <c r="K685" s="10">
        <v>13781</v>
      </c>
      <c r="L685" s="10">
        <v>13765</v>
      </c>
      <c r="M685" s="10">
        <v>13623</v>
      </c>
      <c r="N685" s="10">
        <v>13603</v>
      </c>
      <c r="O685" s="10">
        <v>13660</v>
      </c>
      <c r="P685" s="10">
        <v>13700</v>
      </c>
      <c r="Q685" s="10">
        <v>13697</v>
      </c>
      <c r="R685" s="10">
        <v>13727</v>
      </c>
      <c r="S685" s="10">
        <v>13722</v>
      </c>
      <c r="T685" s="10">
        <v>13661</v>
      </c>
      <c r="U685" s="10">
        <v>13624</v>
      </c>
      <c r="V685" s="10"/>
    </row>
    <row r="686" spans="1:33" x14ac:dyDescent="0.25">
      <c r="A686" s="5">
        <v>934</v>
      </c>
      <c r="B686" s="10" t="s">
        <v>1297</v>
      </c>
      <c r="C686" s="10">
        <v>11644</v>
      </c>
      <c r="D686" s="10">
        <v>11752</v>
      </c>
      <c r="E686" s="10">
        <v>11883</v>
      </c>
      <c r="F686" s="10">
        <v>11986</v>
      </c>
      <c r="G686" s="10">
        <v>12080</v>
      </c>
      <c r="H686" s="10">
        <v>12192</v>
      </c>
      <c r="I686" s="10">
        <v>12369</v>
      </c>
      <c r="J686" s="10">
        <v>12384</v>
      </c>
      <c r="K686" s="10">
        <v>12361</v>
      </c>
      <c r="L686" s="10">
        <v>12597</v>
      </c>
      <c r="M686" s="10">
        <v>12800</v>
      </c>
      <c r="N686" s="10">
        <v>12799</v>
      </c>
      <c r="O686" s="10">
        <v>12799</v>
      </c>
      <c r="P686" s="10">
        <v>12823</v>
      </c>
      <c r="Q686" s="10">
        <v>12836</v>
      </c>
      <c r="R686" s="10">
        <v>12875</v>
      </c>
      <c r="S686" s="10">
        <v>12855</v>
      </c>
      <c r="T686" s="10">
        <v>12840</v>
      </c>
      <c r="U686" s="10">
        <v>12849</v>
      </c>
      <c r="V686" s="10">
        <v>12852</v>
      </c>
      <c r="W686" s="5">
        <v>12939</v>
      </c>
      <c r="X686" s="5">
        <v>13065</v>
      </c>
    </row>
    <row r="687" spans="1:33" x14ac:dyDescent="0.25">
      <c r="A687" s="5">
        <v>935</v>
      </c>
      <c r="B687" s="10" t="s">
        <v>1298</v>
      </c>
      <c r="C687" s="10">
        <v>115782</v>
      </c>
      <c r="D687" s="10">
        <v>116380</v>
      </c>
      <c r="E687" s="10">
        <v>117008</v>
      </c>
      <c r="F687" s="10">
        <v>117417</v>
      </c>
      <c r="G687" s="10">
        <v>118152</v>
      </c>
      <c r="H687" s="10">
        <v>118285</v>
      </c>
      <c r="I687" s="10">
        <v>118102</v>
      </c>
      <c r="J687" s="10">
        <v>118454</v>
      </c>
      <c r="K687" s="10">
        <v>118518</v>
      </c>
      <c r="L687" s="10">
        <v>118933</v>
      </c>
      <c r="M687" s="10">
        <v>120179</v>
      </c>
      <c r="N687" s="10">
        <v>121479</v>
      </c>
      <c r="O687" s="10">
        <v>122070</v>
      </c>
      <c r="P687" s="10">
        <v>122163</v>
      </c>
      <c r="Q687" s="10">
        <v>122005</v>
      </c>
      <c r="R687" s="10">
        <v>121982</v>
      </c>
      <c r="S687" s="10">
        <v>122183</v>
      </c>
      <c r="T687" s="10">
        <v>121456</v>
      </c>
      <c r="U687" s="10">
        <v>120175</v>
      </c>
      <c r="V687" s="10">
        <v>119038</v>
      </c>
      <c r="W687" s="5">
        <v>118004</v>
      </c>
      <c r="X687" s="5">
        <v>118286</v>
      </c>
      <c r="Y687" s="5">
        <v>118533</v>
      </c>
      <c r="Z687" s="5">
        <v>119664</v>
      </c>
      <c r="AA687" s="5">
        <v>121050</v>
      </c>
      <c r="AB687" s="5">
        <v>121819</v>
      </c>
      <c r="AC687" s="5">
        <v>122488</v>
      </c>
      <c r="AD687" s="5">
        <v>122397</v>
      </c>
      <c r="AE687" s="5">
        <v>122533</v>
      </c>
      <c r="AF687" s="5">
        <v>122753</v>
      </c>
      <c r="AG687" s="5">
        <v>122723</v>
      </c>
    </row>
    <row r="688" spans="1:33" x14ac:dyDescent="0.25">
      <c r="A688" s="5">
        <v>936</v>
      </c>
      <c r="B688" s="10" t="s">
        <v>1299</v>
      </c>
      <c r="C688" s="10">
        <v>13286</v>
      </c>
      <c r="D688" s="10">
        <v>13365</v>
      </c>
      <c r="E688" s="10">
        <v>13350</v>
      </c>
      <c r="F688" s="10">
        <v>13463</v>
      </c>
      <c r="G688" s="10">
        <v>13580</v>
      </c>
      <c r="H688" s="10">
        <v>13593</v>
      </c>
      <c r="I688" s="10">
        <v>13751</v>
      </c>
      <c r="J688" s="10">
        <v>13827</v>
      </c>
      <c r="K688" s="10">
        <v>13875</v>
      </c>
      <c r="L688" s="10">
        <v>13806</v>
      </c>
      <c r="M688" s="10">
        <v>13814</v>
      </c>
      <c r="N688" s="10">
        <v>13780</v>
      </c>
      <c r="O688" s="10">
        <v>13785</v>
      </c>
      <c r="P688" s="10">
        <v>13748</v>
      </c>
      <c r="Q688" s="10">
        <v>13678</v>
      </c>
      <c r="R688" s="10">
        <v>13592</v>
      </c>
      <c r="S688" s="10">
        <v>13551</v>
      </c>
      <c r="T688" s="10">
        <v>13497</v>
      </c>
      <c r="U688" s="10">
        <v>13524</v>
      </c>
      <c r="V688" s="10">
        <v>13521</v>
      </c>
      <c r="W688" s="5">
        <v>13531</v>
      </c>
      <c r="X688" s="5">
        <v>13345</v>
      </c>
      <c r="Y688" s="5">
        <v>13404</v>
      </c>
    </row>
    <row r="689" spans="1:33" x14ac:dyDescent="0.25">
      <c r="A689" s="5">
        <v>938</v>
      </c>
      <c r="B689" s="10" t="s">
        <v>640</v>
      </c>
      <c r="C689" s="10">
        <v>20356</v>
      </c>
      <c r="D689" s="10">
        <v>20462</v>
      </c>
      <c r="E689" s="10">
        <v>20541</v>
      </c>
      <c r="F689" s="10">
        <v>20556</v>
      </c>
      <c r="G689" s="10">
        <v>20634</v>
      </c>
      <c r="H689" s="10">
        <v>20651</v>
      </c>
      <c r="I689" s="10">
        <v>20651</v>
      </c>
      <c r="J689" s="10">
        <v>20698</v>
      </c>
      <c r="K689" s="10">
        <v>20591</v>
      </c>
      <c r="L689" s="10">
        <v>20542</v>
      </c>
      <c r="M689" s="10">
        <v>20482</v>
      </c>
      <c r="N689" s="10">
        <v>20308</v>
      </c>
      <c r="O689" s="10">
        <v>20267</v>
      </c>
      <c r="P689" s="10">
        <v>20246</v>
      </c>
      <c r="Q689" s="10">
        <v>20223</v>
      </c>
      <c r="R689" s="10">
        <v>20039</v>
      </c>
      <c r="S689" s="10">
        <v>19986</v>
      </c>
      <c r="T689" s="10">
        <v>19857</v>
      </c>
      <c r="U689" s="10">
        <v>19762</v>
      </c>
      <c r="V689" s="10">
        <v>19739</v>
      </c>
      <c r="W689" s="5">
        <v>19744</v>
      </c>
      <c r="X689" s="5">
        <v>19695</v>
      </c>
      <c r="Y689" s="5">
        <v>19565</v>
      </c>
      <c r="Z689" s="5">
        <v>19495</v>
      </c>
      <c r="AA689" s="5">
        <v>19430</v>
      </c>
      <c r="AB689" s="5">
        <v>19362</v>
      </c>
      <c r="AC689" s="5">
        <v>19254</v>
      </c>
      <c r="AD689" s="5">
        <v>19063</v>
      </c>
      <c r="AE689" s="5">
        <v>19040</v>
      </c>
      <c r="AF689" s="5">
        <v>19072</v>
      </c>
      <c r="AG689" s="5">
        <v>19039</v>
      </c>
    </row>
    <row r="690" spans="1:33" x14ac:dyDescent="0.25">
      <c r="A690" s="5">
        <v>939</v>
      </c>
      <c r="B690" s="10" t="s">
        <v>1300</v>
      </c>
      <c r="C690" s="10">
        <v>7478</v>
      </c>
      <c r="D690" s="10">
        <v>7535</v>
      </c>
      <c r="E690" s="10">
        <v>7554</v>
      </c>
      <c r="F690" s="10">
        <v>10163</v>
      </c>
      <c r="G690" s="10">
        <v>10117</v>
      </c>
      <c r="H690" s="10"/>
      <c r="I690" s="10"/>
      <c r="J690" s="10"/>
      <c r="K690" s="10"/>
      <c r="L690" s="10"/>
      <c r="M690" s="10"/>
      <c r="N690" s="10"/>
      <c r="O690" s="10"/>
      <c r="P690" s="10"/>
      <c r="Q690" s="10"/>
      <c r="R690" s="10"/>
      <c r="S690" s="10"/>
      <c r="T690" s="10"/>
      <c r="U690" s="10"/>
      <c r="V690" s="10"/>
    </row>
    <row r="691" spans="1:33" x14ac:dyDescent="0.25">
      <c r="A691" s="5">
        <v>941</v>
      </c>
      <c r="B691" s="10" t="s">
        <v>1301</v>
      </c>
      <c r="C691" s="10">
        <v>5287</v>
      </c>
      <c r="D691" s="10">
        <v>5294</v>
      </c>
      <c r="E691" s="10">
        <v>5268</v>
      </c>
      <c r="F691" s="10">
        <v>5286</v>
      </c>
      <c r="G691" s="10">
        <v>5348</v>
      </c>
      <c r="H691" s="10">
        <v>5426</v>
      </c>
      <c r="I691" s="10">
        <v>5484</v>
      </c>
      <c r="J691" s="10">
        <v>5620</v>
      </c>
      <c r="K691" s="10">
        <v>5649</v>
      </c>
      <c r="L691" s="10">
        <v>5660</v>
      </c>
      <c r="M691" s="10">
        <v>5649</v>
      </c>
      <c r="N691" s="10">
        <v>5693</v>
      </c>
      <c r="O691" s="10">
        <v>5734</v>
      </c>
      <c r="P691" s="10">
        <v>5789</v>
      </c>
      <c r="Q691" s="10">
        <v>5823</v>
      </c>
      <c r="R691" s="10">
        <v>5828</v>
      </c>
      <c r="S691" s="10">
        <v>5830</v>
      </c>
      <c r="T691" s="10">
        <v>5851</v>
      </c>
      <c r="U691" s="10">
        <v>5857</v>
      </c>
      <c r="V691" s="10">
        <v>5871</v>
      </c>
      <c r="W691" s="5">
        <v>5956</v>
      </c>
      <c r="X691" s="5">
        <v>5985</v>
      </c>
    </row>
    <row r="692" spans="1:33" x14ac:dyDescent="0.25">
      <c r="A692" s="5">
        <v>943</v>
      </c>
      <c r="B692" s="10" t="s">
        <v>306</v>
      </c>
      <c r="C692" s="10">
        <v>3077</v>
      </c>
      <c r="D692" s="10">
        <v>3108</v>
      </c>
      <c r="E692" s="10">
        <v>3097</v>
      </c>
      <c r="F692" s="10"/>
      <c r="G692" s="10"/>
      <c r="H692" s="10"/>
      <c r="I692" s="10"/>
      <c r="J692" s="10"/>
      <c r="K692" s="10"/>
      <c r="L692" s="10"/>
      <c r="M692" s="10"/>
      <c r="N692" s="10"/>
      <c r="O692" s="10"/>
      <c r="P692" s="10"/>
      <c r="Q692" s="10"/>
      <c r="R692" s="10"/>
      <c r="S692" s="10"/>
      <c r="T692" s="10"/>
      <c r="U692" s="10"/>
      <c r="V692" s="10"/>
    </row>
    <row r="693" spans="1:33" x14ac:dyDescent="0.25">
      <c r="A693" s="5">
        <v>944</v>
      </c>
      <c r="B693" s="10" t="s">
        <v>1302</v>
      </c>
      <c r="C693" s="10">
        <v>7116</v>
      </c>
      <c r="D693" s="10">
        <v>7193</v>
      </c>
      <c r="E693" s="10">
        <v>7227</v>
      </c>
      <c r="F693" s="10">
        <v>7235</v>
      </c>
      <c r="G693" s="10">
        <v>7260</v>
      </c>
      <c r="H693" s="10">
        <v>7379</v>
      </c>
      <c r="I693" s="10">
        <v>7458</v>
      </c>
      <c r="J693" s="10">
        <v>7463</v>
      </c>
      <c r="K693" s="10">
        <v>7434</v>
      </c>
      <c r="L693" s="10">
        <v>7449</v>
      </c>
      <c r="M693" s="10">
        <v>7472</v>
      </c>
      <c r="N693" s="10">
        <v>7597</v>
      </c>
      <c r="O693" s="10">
        <v>7833</v>
      </c>
      <c r="P693" s="10">
        <v>7978</v>
      </c>
      <c r="Q693" s="10">
        <v>7947</v>
      </c>
      <c r="R693" s="10">
        <v>8011</v>
      </c>
      <c r="S693" s="10">
        <v>7977</v>
      </c>
      <c r="T693" s="10">
        <v>8010</v>
      </c>
      <c r="U693" s="10">
        <v>8016</v>
      </c>
      <c r="V693" s="10">
        <v>8029</v>
      </c>
      <c r="W693" s="5">
        <v>8084</v>
      </c>
      <c r="X693" s="5">
        <v>8040</v>
      </c>
      <c r="Y693" s="5">
        <v>8049</v>
      </c>
      <c r="Z693" s="5">
        <v>7947</v>
      </c>
      <c r="AA693" s="5">
        <v>7874</v>
      </c>
      <c r="AB693" s="5">
        <v>7827</v>
      </c>
      <c r="AC693" s="5">
        <v>7796</v>
      </c>
      <c r="AD693" s="5">
        <v>7762</v>
      </c>
      <c r="AE693" s="5">
        <v>7755</v>
      </c>
      <c r="AF693" s="5">
        <v>7775</v>
      </c>
      <c r="AG693" s="5">
        <v>7768</v>
      </c>
    </row>
    <row r="694" spans="1:33" x14ac:dyDescent="0.25">
      <c r="A694" s="5">
        <v>946</v>
      </c>
      <c r="B694" s="10" t="s">
        <v>1303</v>
      </c>
      <c r="C694" s="10">
        <v>15033</v>
      </c>
      <c r="D694" s="10">
        <v>15081</v>
      </c>
      <c r="E694" s="10">
        <v>15162</v>
      </c>
      <c r="F694" s="10">
        <v>15396</v>
      </c>
      <c r="G694" s="10">
        <v>15506</v>
      </c>
      <c r="H694" s="10">
        <v>15610</v>
      </c>
      <c r="I694" s="10">
        <v>15673</v>
      </c>
      <c r="J694" s="10">
        <v>15776</v>
      </c>
      <c r="K694" s="10">
        <v>15865</v>
      </c>
      <c r="L694" s="10">
        <v>15930</v>
      </c>
      <c r="M694" s="10">
        <v>15978</v>
      </c>
      <c r="N694" s="10">
        <v>16065</v>
      </c>
      <c r="O694" s="10">
        <v>16129</v>
      </c>
      <c r="P694" s="10">
        <v>16171</v>
      </c>
      <c r="Q694" s="10">
        <v>16136</v>
      </c>
      <c r="R694" s="10">
        <v>16104</v>
      </c>
      <c r="S694" s="10">
        <v>16100</v>
      </c>
      <c r="T694" s="10">
        <v>16265</v>
      </c>
      <c r="U694" s="10">
        <v>16446</v>
      </c>
      <c r="V694" s="10">
        <v>16539</v>
      </c>
      <c r="W694" s="5">
        <v>16665</v>
      </c>
      <c r="X694" s="5">
        <v>16695</v>
      </c>
      <c r="Y694" s="5">
        <v>16607</v>
      </c>
      <c r="Z694" s="5">
        <v>16678</v>
      </c>
      <c r="AA694" s="5">
        <v>16771</v>
      </c>
      <c r="AB694" s="5">
        <v>16785</v>
      </c>
      <c r="AC694" s="5">
        <v>16751</v>
      </c>
      <c r="AD694" s="5">
        <v>16776</v>
      </c>
      <c r="AE694" s="5">
        <v>16793</v>
      </c>
      <c r="AF694" s="5">
        <v>16864</v>
      </c>
      <c r="AG694" s="5">
        <v>17038</v>
      </c>
    </row>
    <row r="695" spans="1:33" x14ac:dyDescent="0.25">
      <c r="A695" s="5">
        <v>947</v>
      </c>
      <c r="B695" s="10" t="s">
        <v>311</v>
      </c>
      <c r="C695" s="10">
        <v>3418</v>
      </c>
      <c r="D695" s="10">
        <v>3388</v>
      </c>
      <c r="E695" s="10">
        <v>3378</v>
      </c>
      <c r="F695" s="10"/>
      <c r="G695" s="10"/>
      <c r="H695" s="10"/>
      <c r="I695" s="10"/>
      <c r="J695" s="10"/>
      <c r="K695" s="10"/>
      <c r="L695" s="10"/>
      <c r="M695" s="10"/>
      <c r="N695" s="10"/>
      <c r="O695" s="10"/>
      <c r="P695" s="10"/>
      <c r="Q695" s="10"/>
      <c r="R695" s="10"/>
      <c r="S695" s="10"/>
      <c r="T695" s="10"/>
      <c r="U695" s="10"/>
      <c r="V695" s="10"/>
    </row>
    <row r="696" spans="1:33" x14ac:dyDescent="0.25">
      <c r="A696" s="5">
        <v>951</v>
      </c>
      <c r="B696" s="10" t="s">
        <v>1304</v>
      </c>
      <c r="C696" s="10">
        <v>17003</v>
      </c>
      <c r="D696" s="10">
        <v>16908</v>
      </c>
      <c r="E696" s="10">
        <v>16880</v>
      </c>
      <c r="F696" s="10">
        <v>16909</v>
      </c>
      <c r="G696" s="10">
        <v>16983</v>
      </c>
      <c r="H696" s="10">
        <v>16799</v>
      </c>
      <c r="I696" s="10">
        <v>16904</v>
      </c>
      <c r="J696" s="10">
        <v>16807</v>
      </c>
      <c r="K696" s="10">
        <v>16714</v>
      </c>
      <c r="L696" s="10">
        <v>16679</v>
      </c>
      <c r="M696" s="10">
        <v>16744</v>
      </c>
      <c r="N696" s="10">
        <v>16642</v>
      </c>
      <c r="O696" s="10">
        <v>16563</v>
      </c>
      <c r="P696" s="10">
        <v>16687</v>
      </c>
      <c r="Q696" s="10">
        <v>16609</v>
      </c>
      <c r="R696" s="10">
        <v>16371</v>
      </c>
      <c r="S696" s="10">
        <v>16055</v>
      </c>
      <c r="T696" s="10">
        <v>16014</v>
      </c>
      <c r="U696" s="10">
        <v>15920</v>
      </c>
      <c r="V696" s="10">
        <v>15844</v>
      </c>
      <c r="W696" s="5">
        <v>15851</v>
      </c>
      <c r="X696" s="5">
        <v>15720</v>
      </c>
      <c r="Y696" s="5">
        <v>15667</v>
      </c>
      <c r="Z696" s="5">
        <v>15595</v>
      </c>
      <c r="AA696" s="5">
        <v>15644</v>
      </c>
      <c r="AB696" s="5">
        <v>15494</v>
      </c>
      <c r="AC696" s="5">
        <v>15583</v>
      </c>
      <c r="AD696" s="5">
        <v>15495</v>
      </c>
      <c r="AE696" s="5">
        <v>15425</v>
      </c>
      <c r="AF696" s="5">
        <v>15305</v>
      </c>
      <c r="AG696" s="5">
        <v>15201</v>
      </c>
    </row>
    <row r="697" spans="1:33" x14ac:dyDescent="0.25">
      <c r="A697" s="5">
        <v>953</v>
      </c>
      <c r="B697" s="10" t="s">
        <v>1305</v>
      </c>
      <c r="C697" s="10">
        <v>865</v>
      </c>
      <c r="D697" s="10">
        <v>863</v>
      </c>
      <c r="E697" s="10">
        <v>851</v>
      </c>
      <c r="F697" s="10"/>
      <c r="G697" s="10"/>
      <c r="H697" s="10"/>
      <c r="I697" s="10"/>
      <c r="J697" s="10"/>
      <c r="K697" s="10"/>
      <c r="L697" s="10"/>
      <c r="M697" s="10"/>
      <c r="N697" s="10"/>
      <c r="O697" s="10"/>
      <c r="P697" s="10"/>
      <c r="Q697" s="10"/>
      <c r="R697" s="10"/>
      <c r="S697" s="10"/>
      <c r="T697" s="10"/>
      <c r="U697" s="10"/>
      <c r="V697" s="10"/>
    </row>
    <row r="698" spans="1:33" x14ac:dyDescent="0.25">
      <c r="A698" s="5">
        <v>956</v>
      </c>
      <c r="B698" s="10" t="s">
        <v>307</v>
      </c>
      <c r="C698" s="10">
        <v>4245</v>
      </c>
      <c r="D698" s="10">
        <v>4287</v>
      </c>
      <c r="E698" s="10">
        <v>4236</v>
      </c>
      <c r="F698" s="10">
        <v>11006</v>
      </c>
      <c r="G698" s="10">
        <v>11059</v>
      </c>
      <c r="H698" s="10">
        <v>11123</v>
      </c>
      <c r="I698" s="10">
        <v>11158</v>
      </c>
      <c r="J698" s="10"/>
      <c r="K698" s="10"/>
      <c r="L698" s="10"/>
      <c r="M698" s="10"/>
      <c r="N698" s="10"/>
      <c r="O698" s="10"/>
      <c r="P698" s="10"/>
      <c r="Q698" s="10"/>
      <c r="R698" s="10"/>
      <c r="S698" s="10"/>
      <c r="T698" s="10"/>
      <c r="U698" s="10"/>
      <c r="V698" s="10"/>
    </row>
    <row r="699" spans="1:33" x14ac:dyDescent="0.25">
      <c r="A699" s="5">
        <v>957</v>
      </c>
      <c r="B699" s="10" t="s">
        <v>1306</v>
      </c>
      <c r="C699" s="10">
        <v>38349</v>
      </c>
      <c r="D699" s="10">
        <v>38486</v>
      </c>
      <c r="E699" s="10">
        <v>38721</v>
      </c>
      <c r="F699" s="10">
        <v>42556</v>
      </c>
      <c r="G699" s="10">
        <v>42782</v>
      </c>
      <c r="H699" s="10">
        <v>42744</v>
      </c>
      <c r="I699" s="10">
        <v>43110</v>
      </c>
      <c r="J699" s="10">
        <v>43084</v>
      </c>
      <c r="K699" s="10">
        <v>43851</v>
      </c>
      <c r="L699" s="10">
        <v>43936</v>
      </c>
      <c r="M699" s="10">
        <v>44128</v>
      </c>
      <c r="N699" s="10">
        <v>44708</v>
      </c>
      <c r="O699" s="10">
        <v>44952</v>
      </c>
      <c r="P699" s="10">
        <v>45159</v>
      </c>
      <c r="Q699" s="10">
        <v>45332</v>
      </c>
      <c r="R699" s="10">
        <v>45344</v>
      </c>
      <c r="S699" s="10">
        <v>45159</v>
      </c>
      <c r="T699" s="10">
        <v>45348</v>
      </c>
      <c r="U699" s="10">
        <v>45457</v>
      </c>
      <c r="V699" s="10">
        <v>54248</v>
      </c>
      <c r="W699" s="5">
        <v>54446</v>
      </c>
      <c r="X699" s="5">
        <v>54731</v>
      </c>
      <c r="Y699" s="5">
        <v>55212</v>
      </c>
      <c r="Z699" s="5">
        <v>55595</v>
      </c>
      <c r="AA699" s="5">
        <v>56165</v>
      </c>
      <c r="AB699" s="5">
        <v>56690</v>
      </c>
      <c r="AC699" s="5">
        <v>56929</v>
      </c>
      <c r="AD699" s="5">
        <v>57005</v>
      </c>
      <c r="AE699" s="5">
        <v>57010</v>
      </c>
      <c r="AF699" s="5">
        <v>57390</v>
      </c>
      <c r="AG699" s="5">
        <v>57761</v>
      </c>
    </row>
    <row r="700" spans="1:33" x14ac:dyDescent="0.25">
      <c r="A700" s="5">
        <v>958</v>
      </c>
      <c r="B700" s="10" t="s">
        <v>1307</v>
      </c>
      <c r="C700" s="10">
        <v>4331</v>
      </c>
      <c r="D700" s="10">
        <v>4450</v>
      </c>
      <c r="E700" s="10">
        <v>4447</v>
      </c>
      <c r="F700" s="10">
        <v>7848</v>
      </c>
      <c r="G700" s="10">
        <v>7818</v>
      </c>
      <c r="H700" s="10"/>
      <c r="I700" s="10"/>
      <c r="J700" s="10"/>
      <c r="K700" s="10"/>
      <c r="L700" s="10"/>
      <c r="M700" s="10"/>
      <c r="N700" s="10"/>
      <c r="O700" s="10"/>
      <c r="P700" s="10"/>
      <c r="Q700" s="10"/>
      <c r="R700" s="10"/>
      <c r="S700" s="10"/>
      <c r="T700" s="10"/>
      <c r="U700" s="10"/>
      <c r="V700" s="10"/>
    </row>
    <row r="701" spans="1:33" x14ac:dyDescent="0.25">
      <c r="A701" s="5">
        <v>962</v>
      </c>
      <c r="B701" s="10" t="s">
        <v>1308</v>
      </c>
      <c r="C701" s="10">
        <v>13166</v>
      </c>
      <c r="D701" s="10">
        <v>13405</v>
      </c>
      <c r="E701" s="10">
        <v>13536</v>
      </c>
      <c r="F701" s="10">
        <v>13756</v>
      </c>
      <c r="G701" s="10">
        <v>13949</v>
      </c>
      <c r="H701" s="10">
        <v>13955</v>
      </c>
      <c r="I701" s="10">
        <v>14021</v>
      </c>
      <c r="J701" s="10">
        <v>14066</v>
      </c>
      <c r="K701" s="10">
        <v>14036</v>
      </c>
      <c r="L701" s="10">
        <v>13981</v>
      </c>
      <c r="M701" s="10">
        <v>14029</v>
      </c>
      <c r="N701" s="10">
        <v>13759</v>
      </c>
      <c r="O701" s="10">
        <v>13727</v>
      </c>
      <c r="P701" s="10">
        <v>13656</v>
      </c>
      <c r="Q701" s="10">
        <v>13680</v>
      </c>
      <c r="R701" s="10">
        <v>13598</v>
      </c>
      <c r="S701" s="10">
        <v>13634</v>
      </c>
      <c r="T701" s="10">
        <v>13535</v>
      </c>
      <c r="U701" s="10">
        <v>13439</v>
      </c>
      <c r="V701" s="10">
        <v>13448</v>
      </c>
      <c r="W701" s="5">
        <v>13418</v>
      </c>
      <c r="X701" s="5">
        <v>13478</v>
      </c>
      <c r="Y701" s="5">
        <v>13494</v>
      </c>
      <c r="Z701" s="5">
        <v>13408</v>
      </c>
      <c r="AA701" s="5">
        <v>13202</v>
      </c>
      <c r="AB701" s="5">
        <v>12950</v>
      </c>
      <c r="AC701" s="5">
        <v>12901</v>
      </c>
      <c r="AD701" s="5">
        <v>12992</v>
      </c>
      <c r="AE701" s="5">
        <v>12960</v>
      </c>
      <c r="AF701" s="5">
        <v>12954</v>
      </c>
      <c r="AG701" s="5">
        <v>12911</v>
      </c>
    </row>
    <row r="702" spans="1:33" x14ac:dyDescent="0.25">
      <c r="A702" s="5">
        <v>964</v>
      </c>
      <c r="B702" s="10" t="s">
        <v>1309</v>
      </c>
      <c r="C702" s="10">
        <v>6841</v>
      </c>
      <c r="D702" s="10">
        <v>6812</v>
      </c>
      <c r="E702" s="10">
        <v>6838</v>
      </c>
      <c r="F702" s="10">
        <v>6861</v>
      </c>
      <c r="G702" s="10">
        <v>6901</v>
      </c>
      <c r="H702" s="10">
        <v>6951</v>
      </c>
      <c r="I702" s="10">
        <v>6923</v>
      </c>
      <c r="J702" s="10">
        <v>6919</v>
      </c>
      <c r="K702" s="10">
        <v>6920</v>
      </c>
      <c r="L702" s="10">
        <v>7060</v>
      </c>
      <c r="M702" s="10">
        <v>7225</v>
      </c>
      <c r="N702" s="10">
        <v>7253</v>
      </c>
      <c r="O702" s="10">
        <v>7241</v>
      </c>
      <c r="P702" s="10">
        <v>7234</v>
      </c>
      <c r="Q702" s="10">
        <v>7246</v>
      </c>
      <c r="R702" s="10">
        <v>7312</v>
      </c>
      <c r="S702" s="10">
        <v>7373</v>
      </c>
      <c r="T702" s="10">
        <v>7469</v>
      </c>
      <c r="U702" s="10">
        <v>7543</v>
      </c>
      <c r="V702" s="10">
        <v>7625</v>
      </c>
      <c r="W702" s="5">
        <v>7652</v>
      </c>
      <c r="X702" s="5">
        <v>7693</v>
      </c>
    </row>
    <row r="703" spans="1:33" x14ac:dyDescent="0.25">
      <c r="A703" s="5">
        <v>965</v>
      </c>
      <c r="B703" s="10" t="s">
        <v>1310</v>
      </c>
      <c r="C703" s="10">
        <v>11850</v>
      </c>
      <c r="D703" s="10">
        <v>11882</v>
      </c>
      <c r="E703" s="10">
        <v>11877</v>
      </c>
      <c r="F703" s="10">
        <v>11867</v>
      </c>
      <c r="G703" s="10">
        <v>11960</v>
      </c>
      <c r="H703" s="10">
        <v>11881</v>
      </c>
      <c r="I703" s="10">
        <v>11867</v>
      </c>
      <c r="J703" s="10">
        <v>11935</v>
      </c>
      <c r="K703" s="10">
        <v>11840</v>
      </c>
      <c r="L703" s="10">
        <v>11807</v>
      </c>
      <c r="M703" s="10">
        <v>11684</v>
      </c>
      <c r="N703" s="10">
        <v>11617</v>
      </c>
      <c r="O703" s="10">
        <v>11589</v>
      </c>
      <c r="P703" s="10">
        <v>11500</v>
      </c>
      <c r="Q703" s="10">
        <v>11418</v>
      </c>
      <c r="R703" s="10">
        <v>11448</v>
      </c>
      <c r="S703" s="10">
        <v>11436</v>
      </c>
      <c r="T703" s="10">
        <v>11430</v>
      </c>
      <c r="U703" s="10">
        <v>11317</v>
      </c>
      <c r="V703" s="10">
        <v>11319</v>
      </c>
      <c r="W703" s="5">
        <v>11206</v>
      </c>
      <c r="X703" s="5">
        <v>11090</v>
      </c>
      <c r="Y703" s="5">
        <v>10996</v>
      </c>
      <c r="Z703" s="5">
        <v>10953</v>
      </c>
      <c r="AA703" s="5">
        <v>10914</v>
      </c>
      <c r="AB703" s="5">
        <v>10920</v>
      </c>
      <c r="AC703" s="5">
        <v>10844</v>
      </c>
      <c r="AD703" s="5">
        <v>10844</v>
      </c>
      <c r="AE703" s="5">
        <v>10741</v>
      </c>
      <c r="AF703" s="5">
        <v>10571</v>
      </c>
      <c r="AG703" s="5">
        <v>10561</v>
      </c>
    </row>
    <row r="704" spans="1:33" x14ac:dyDescent="0.25">
      <c r="A704" s="5">
        <v>967</v>
      </c>
      <c r="B704" s="10" t="s">
        <v>1311</v>
      </c>
      <c r="C704" s="10">
        <v>3488</v>
      </c>
      <c r="D704" s="10">
        <v>3532</v>
      </c>
      <c r="E704" s="10">
        <v>3542</v>
      </c>
      <c r="F704" s="10"/>
      <c r="G704" s="10"/>
      <c r="H704" s="10"/>
      <c r="I704" s="10"/>
      <c r="J704" s="10"/>
      <c r="K704" s="10"/>
      <c r="L704" s="10"/>
      <c r="M704" s="10"/>
      <c r="N704" s="10"/>
      <c r="O704" s="10"/>
      <c r="P704" s="10"/>
      <c r="Q704" s="10"/>
      <c r="R704" s="10"/>
      <c r="S704" s="10"/>
      <c r="T704" s="10"/>
      <c r="U704" s="10"/>
      <c r="V704" s="10"/>
    </row>
    <row r="705" spans="1:33" x14ac:dyDescent="0.25">
      <c r="A705" s="5">
        <v>968</v>
      </c>
      <c r="B705" s="10" t="s">
        <v>98</v>
      </c>
      <c r="C705" s="10">
        <v>44588</v>
      </c>
      <c r="D705" s="10">
        <v>44894</v>
      </c>
      <c r="E705" s="10">
        <v>45401</v>
      </c>
      <c r="F705" s="10">
        <v>45883</v>
      </c>
      <c r="G705" s="10">
        <v>46314</v>
      </c>
      <c r="H705" s="10">
        <v>46578</v>
      </c>
      <c r="I705" s="10">
        <v>47054</v>
      </c>
      <c r="J705" s="10">
        <v>47349</v>
      </c>
      <c r="K705" s="10">
        <v>48056</v>
      </c>
      <c r="L705" s="10">
        <v>48825</v>
      </c>
      <c r="M705" s="10">
        <v>49271</v>
      </c>
      <c r="N705" s="10">
        <v>49524</v>
      </c>
      <c r="O705" s="10">
        <v>49800</v>
      </c>
      <c r="P705" s="10"/>
      <c r="Q705" s="10"/>
      <c r="R705" s="10"/>
      <c r="S705" s="10"/>
      <c r="T705" s="10"/>
      <c r="U705" s="10"/>
      <c r="V705" s="10"/>
    </row>
    <row r="706" spans="1:33" x14ac:dyDescent="0.25">
      <c r="A706" s="5">
        <v>971</v>
      </c>
      <c r="B706" s="10" t="s">
        <v>1312</v>
      </c>
      <c r="C706" s="10">
        <v>26470</v>
      </c>
      <c r="D706" s="10">
        <v>26569</v>
      </c>
      <c r="E706" s="10">
        <v>26583</v>
      </c>
      <c r="F706" s="10">
        <v>26687</v>
      </c>
      <c r="G706" s="10">
        <v>26740</v>
      </c>
      <c r="H706" s="10">
        <v>26781</v>
      </c>
      <c r="I706" s="10">
        <v>26819</v>
      </c>
      <c r="J706" s="10">
        <v>26776</v>
      </c>
      <c r="K706" s="10">
        <v>26612</v>
      </c>
      <c r="L706" s="10">
        <v>26507</v>
      </c>
      <c r="M706" s="10">
        <v>26389</v>
      </c>
      <c r="N706" s="10">
        <v>26303</v>
      </c>
      <c r="O706" s="10">
        <v>26320</v>
      </c>
      <c r="P706" s="10">
        <v>26432</v>
      </c>
      <c r="Q706" s="10">
        <v>26520</v>
      </c>
      <c r="R706" s="10">
        <v>26596</v>
      </c>
      <c r="S706" s="10">
        <v>26608</v>
      </c>
      <c r="T706" s="10">
        <v>26772</v>
      </c>
      <c r="U706" s="10">
        <v>26656</v>
      </c>
      <c r="V706" s="10">
        <v>26331</v>
      </c>
      <c r="W706" s="5">
        <v>26091</v>
      </c>
      <c r="X706" s="5">
        <v>25865</v>
      </c>
      <c r="Y706" s="5">
        <v>25673</v>
      </c>
      <c r="Z706" s="5">
        <v>25709</v>
      </c>
      <c r="AA706" s="5">
        <v>25623</v>
      </c>
      <c r="AB706" s="5">
        <v>25431</v>
      </c>
      <c r="AC706" s="5">
        <v>25390</v>
      </c>
      <c r="AD706" s="5">
        <v>25134</v>
      </c>
      <c r="AE706" s="5">
        <v>25064</v>
      </c>
      <c r="AF706" s="5">
        <v>25059</v>
      </c>
      <c r="AG706" s="5">
        <v>24987</v>
      </c>
    </row>
    <row r="707" spans="1:33" x14ac:dyDescent="0.25">
      <c r="A707" s="5">
        <v>972</v>
      </c>
      <c r="B707" s="10" t="s">
        <v>310</v>
      </c>
      <c r="C707" s="10">
        <v>1557</v>
      </c>
      <c r="D707" s="10">
        <v>1531</v>
      </c>
      <c r="E707" s="10">
        <v>1567</v>
      </c>
      <c r="F707" s="10"/>
      <c r="G707" s="10"/>
      <c r="H707" s="10"/>
      <c r="I707" s="10"/>
      <c r="J707" s="10"/>
      <c r="K707" s="10"/>
      <c r="L707" s="10"/>
      <c r="M707" s="10"/>
      <c r="N707" s="10"/>
      <c r="O707" s="10"/>
      <c r="P707" s="10"/>
      <c r="Q707" s="10"/>
      <c r="R707" s="10"/>
      <c r="S707" s="10"/>
      <c r="T707" s="10"/>
      <c r="U707" s="10"/>
      <c r="V707" s="10"/>
    </row>
    <row r="708" spans="1:33" x14ac:dyDescent="0.25">
      <c r="A708" s="5">
        <v>973</v>
      </c>
      <c r="B708" s="10" t="s">
        <v>170</v>
      </c>
      <c r="C708" s="10">
        <v>4855</v>
      </c>
      <c r="D708" s="10">
        <v>4871</v>
      </c>
      <c r="E708" s="10">
        <v>4929</v>
      </c>
      <c r="F708" s="10">
        <v>4916</v>
      </c>
      <c r="G708" s="10">
        <v>4961</v>
      </c>
      <c r="H708" s="10">
        <v>4978</v>
      </c>
      <c r="I708" s="10">
        <v>5045</v>
      </c>
      <c r="J708" s="10">
        <v>5086</v>
      </c>
      <c r="K708" s="10">
        <v>5084</v>
      </c>
      <c r="L708" s="10">
        <v>5087</v>
      </c>
      <c r="M708" s="10"/>
      <c r="N708" s="10"/>
      <c r="O708" s="10"/>
      <c r="P708" s="10"/>
      <c r="Q708" s="10"/>
      <c r="R708" s="10"/>
      <c r="S708" s="10"/>
      <c r="T708" s="10"/>
      <c r="U708" s="10"/>
      <c r="V708" s="10"/>
    </row>
    <row r="709" spans="1:33" x14ac:dyDescent="0.25">
      <c r="A709" s="5">
        <v>974</v>
      </c>
      <c r="B709" s="10" t="s">
        <v>71</v>
      </c>
      <c r="C709" s="10">
        <v>12864</v>
      </c>
      <c r="D709" s="10">
        <v>12919</v>
      </c>
      <c r="E709" s="10">
        <v>12991</v>
      </c>
      <c r="F709" s="10">
        <v>13089</v>
      </c>
      <c r="G709" s="10">
        <v>13129</v>
      </c>
      <c r="H709" s="10">
        <v>13183</v>
      </c>
      <c r="I709" s="10">
        <v>13187</v>
      </c>
      <c r="J709" s="10">
        <v>13194</v>
      </c>
      <c r="K709" s="10">
        <v>13140</v>
      </c>
      <c r="L709" s="10">
        <v>13074</v>
      </c>
      <c r="M709" s="10">
        <v>13056</v>
      </c>
      <c r="N709" s="10">
        <v>13033</v>
      </c>
      <c r="O709" s="10">
        <v>13081</v>
      </c>
      <c r="P709" s="10">
        <v>13034</v>
      </c>
      <c r="Q709" s="10">
        <v>13035</v>
      </c>
      <c r="R709" s="10"/>
      <c r="S709" s="10"/>
      <c r="T709" s="10"/>
      <c r="U709" s="10"/>
      <c r="V709" s="10"/>
    </row>
    <row r="710" spans="1:33" x14ac:dyDescent="0.25">
      <c r="A710" s="5">
        <v>975</v>
      </c>
      <c r="B710" s="10" t="s">
        <v>20</v>
      </c>
      <c r="C710" s="10">
        <v>8410</v>
      </c>
      <c r="D710" s="10">
        <v>8423</v>
      </c>
      <c r="E710" s="10">
        <v>8459</v>
      </c>
      <c r="F710" s="10">
        <v>8524</v>
      </c>
      <c r="G710" s="10">
        <v>8613</v>
      </c>
      <c r="H710" s="10">
        <v>8661</v>
      </c>
      <c r="I710" s="10">
        <v>8603</v>
      </c>
      <c r="J710" s="10">
        <v>8582</v>
      </c>
      <c r="K710" s="10">
        <v>8564</v>
      </c>
      <c r="L710" s="10">
        <v>8535</v>
      </c>
      <c r="M710" s="10">
        <v>8523</v>
      </c>
      <c r="N710" s="10">
        <v>8540</v>
      </c>
      <c r="O710" s="10">
        <v>8590</v>
      </c>
      <c r="P710" s="10">
        <v>8612</v>
      </c>
      <c r="Q710" s="10">
        <v>8627</v>
      </c>
      <c r="R710" s="10">
        <v>8687</v>
      </c>
      <c r="S710" s="10">
        <v>8764</v>
      </c>
      <c r="T710" s="10">
        <v>8812</v>
      </c>
      <c r="U710" s="10">
        <v>8844</v>
      </c>
      <c r="V710" s="10"/>
    </row>
    <row r="711" spans="1:33" x14ac:dyDescent="0.25">
      <c r="A711" s="5">
        <v>976</v>
      </c>
      <c r="B711" s="10" t="s">
        <v>111</v>
      </c>
      <c r="C711" s="10">
        <v>18841</v>
      </c>
      <c r="D711" s="10">
        <v>18991</v>
      </c>
      <c r="E711" s="10">
        <v>19050</v>
      </c>
      <c r="F711" s="10">
        <v>19101</v>
      </c>
      <c r="G711" s="10">
        <v>19166</v>
      </c>
      <c r="H711" s="10">
        <v>19223</v>
      </c>
      <c r="I711" s="10">
        <v>19145</v>
      </c>
      <c r="J711" s="10">
        <v>19284</v>
      </c>
      <c r="K711" s="10">
        <v>19485</v>
      </c>
      <c r="L711" s="10">
        <v>19532</v>
      </c>
      <c r="M711" s="10">
        <v>19451</v>
      </c>
      <c r="N711" s="10">
        <v>19324</v>
      </c>
      <c r="O711" s="10">
        <v>19326</v>
      </c>
      <c r="P711" s="10"/>
      <c r="Q711" s="10"/>
      <c r="R711" s="10"/>
      <c r="S711" s="10"/>
      <c r="T711" s="10"/>
      <c r="U711" s="10"/>
      <c r="V711" s="10"/>
    </row>
    <row r="712" spans="1:33" x14ac:dyDescent="0.25">
      <c r="A712" s="5">
        <v>977</v>
      </c>
      <c r="B712" s="10" t="s">
        <v>11</v>
      </c>
      <c r="C712" s="10">
        <v>2625</v>
      </c>
      <c r="D712" s="10">
        <v>2686</v>
      </c>
      <c r="E712" s="10">
        <v>2670</v>
      </c>
      <c r="F712" s="10">
        <v>2660</v>
      </c>
      <c r="G712" s="10">
        <v>2645</v>
      </c>
      <c r="H712" s="10">
        <v>2635</v>
      </c>
      <c r="I712" s="10">
        <v>2633</v>
      </c>
      <c r="J712" s="10">
        <v>2603</v>
      </c>
      <c r="K712" s="10">
        <v>2589</v>
      </c>
      <c r="L712" s="10">
        <v>2634</v>
      </c>
      <c r="M712" s="10">
        <v>2651</v>
      </c>
      <c r="N712" s="10">
        <v>2659</v>
      </c>
      <c r="O712" s="10">
        <v>2591</v>
      </c>
      <c r="P712" s="10">
        <v>2602</v>
      </c>
      <c r="Q712" s="10">
        <v>2584</v>
      </c>
      <c r="R712" s="10">
        <v>2543</v>
      </c>
      <c r="S712" s="10">
        <v>2528</v>
      </c>
      <c r="T712" s="10">
        <v>2598</v>
      </c>
      <c r="U712" s="10">
        <v>2583</v>
      </c>
      <c r="V712" s="10"/>
    </row>
    <row r="713" spans="1:33" x14ac:dyDescent="0.25">
      <c r="A713" s="5">
        <v>981</v>
      </c>
      <c r="B713" s="10" t="s">
        <v>1313</v>
      </c>
      <c r="C713" s="10">
        <v>10650</v>
      </c>
      <c r="D713" s="10">
        <v>10639</v>
      </c>
      <c r="E713" s="10">
        <v>10742</v>
      </c>
      <c r="F713" s="10">
        <v>10781</v>
      </c>
      <c r="G713" s="10">
        <v>10794</v>
      </c>
      <c r="H713" s="10">
        <v>10945</v>
      </c>
      <c r="I713" s="10">
        <v>10952</v>
      </c>
      <c r="J713" s="10">
        <v>10997</v>
      </c>
      <c r="K713" s="10">
        <v>10922</v>
      </c>
      <c r="L713" s="10">
        <v>10865</v>
      </c>
      <c r="M713" s="10">
        <v>10864</v>
      </c>
      <c r="N713" s="10">
        <v>10981</v>
      </c>
      <c r="O713" s="10">
        <v>10821</v>
      </c>
      <c r="P713" s="10">
        <v>10838</v>
      </c>
      <c r="Q713" s="10">
        <v>10732</v>
      </c>
      <c r="R713" s="10">
        <v>10628</v>
      </c>
      <c r="S713" s="10">
        <v>10423</v>
      </c>
      <c r="T713" s="10">
        <v>10229</v>
      </c>
      <c r="U713" s="10">
        <v>10068</v>
      </c>
      <c r="V713" s="10">
        <v>9959</v>
      </c>
      <c r="W713" s="5">
        <v>9838</v>
      </c>
      <c r="X713" s="5">
        <v>9825</v>
      </c>
      <c r="Y713" s="5">
        <v>9870</v>
      </c>
      <c r="Z713" s="5">
        <v>9805</v>
      </c>
      <c r="AA713" s="5">
        <v>9749</v>
      </c>
      <c r="AB713" s="5">
        <v>9771</v>
      </c>
      <c r="AC713" s="5">
        <v>9685</v>
      </c>
      <c r="AD713" s="5">
        <v>9694</v>
      </c>
      <c r="AE713" s="5">
        <v>9632</v>
      </c>
      <c r="AF713" s="5">
        <v>9710</v>
      </c>
      <c r="AG713" s="5">
        <v>9874</v>
      </c>
    </row>
    <row r="714" spans="1:33" x14ac:dyDescent="0.25">
      <c r="A714" s="5">
        <v>983</v>
      </c>
      <c r="B714" s="10" t="s">
        <v>1314</v>
      </c>
      <c r="C714" s="10">
        <v>63820</v>
      </c>
      <c r="D714" s="10">
        <v>63607</v>
      </c>
      <c r="E714" s="10">
        <v>63918</v>
      </c>
      <c r="F714" s="10">
        <v>64392</v>
      </c>
      <c r="G714" s="10">
        <v>64890</v>
      </c>
      <c r="H714" s="10">
        <v>65172</v>
      </c>
      <c r="I714" s="10">
        <v>65367</v>
      </c>
      <c r="J714" s="10">
        <v>65152</v>
      </c>
      <c r="K714" s="10">
        <v>64781</v>
      </c>
      <c r="L714" s="10">
        <v>64417</v>
      </c>
      <c r="M714" s="10">
        <v>64411</v>
      </c>
      <c r="N714" s="10">
        <v>64580</v>
      </c>
      <c r="O714" s="10">
        <v>64864</v>
      </c>
      <c r="P714" s="10">
        <v>90500</v>
      </c>
      <c r="Q714" s="10">
        <v>91400</v>
      </c>
      <c r="R714" s="10">
        <v>91780</v>
      </c>
      <c r="S714" s="10">
        <v>92094</v>
      </c>
      <c r="T714" s="10">
        <v>92263</v>
      </c>
      <c r="U714" s="10">
        <v>92052</v>
      </c>
      <c r="V714" s="10">
        <v>92091</v>
      </c>
      <c r="W714" s="5">
        <v>91872</v>
      </c>
      <c r="X714" s="5">
        <v>91467</v>
      </c>
      <c r="Y714" s="5">
        <v>100301</v>
      </c>
      <c r="Z714" s="5">
        <v>99793</v>
      </c>
      <c r="AA714" s="5">
        <v>100027</v>
      </c>
      <c r="AB714" s="5">
        <v>100159</v>
      </c>
      <c r="AC714" s="5">
        <v>100428</v>
      </c>
      <c r="AD714" s="5">
        <v>100536</v>
      </c>
      <c r="AE714" s="5">
        <v>100371</v>
      </c>
      <c r="AF714" s="5">
        <v>101059</v>
      </c>
      <c r="AG714" s="5">
        <v>101192</v>
      </c>
    </row>
    <row r="715" spans="1:33" x14ac:dyDescent="0.25">
      <c r="A715" s="5">
        <v>984</v>
      </c>
      <c r="B715" s="10" t="s">
        <v>1315</v>
      </c>
      <c r="C715" s="10">
        <v>34126</v>
      </c>
      <c r="D715" s="10">
        <v>34172</v>
      </c>
      <c r="E715" s="10">
        <v>34292</v>
      </c>
      <c r="F715" s="10">
        <v>34414</v>
      </c>
      <c r="G715" s="10">
        <v>34486</v>
      </c>
      <c r="H715" s="10">
        <v>34857</v>
      </c>
      <c r="I715" s="10">
        <v>35239</v>
      </c>
      <c r="J715" s="10">
        <v>35962</v>
      </c>
      <c r="K715" s="10">
        <v>36430</v>
      </c>
      <c r="L715" s="10">
        <v>36690</v>
      </c>
      <c r="M715" s="10">
        <v>37143</v>
      </c>
      <c r="N715" s="10">
        <v>37571</v>
      </c>
      <c r="O715" s="10">
        <v>37868</v>
      </c>
      <c r="P715" s="10">
        <v>38139</v>
      </c>
      <c r="Q715" s="10">
        <v>38630</v>
      </c>
      <c r="R715" s="10">
        <v>39122</v>
      </c>
      <c r="S715" s="10">
        <v>39085</v>
      </c>
      <c r="T715" s="10">
        <v>39114</v>
      </c>
      <c r="U715" s="10">
        <v>39043</v>
      </c>
      <c r="V715" s="10">
        <v>39069</v>
      </c>
      <c r="W715" s="5">
        <v>39100</v>
      </c>
      <c r="X715" s="5">
        <v>39224</v>
      </c>
      <c r="Y715" s="5">
        <v>42718</v>
      </c>
      <c r="Z715" s="5">
        <v>42784</v>
      </c>
      <c r="AA715" s="5">
        <v>42959</v>
      </c>
      <c r="AB715" s="5">
        <v>43038</v>
      </c>
      <c r="AC715" s="5">
        <v>43112</v>
      </c>
      <c r="AD715" s="5">
        <v>43202</v>
      </c>
      <c r="AE715" s="5">
        <v>43291</v>
      </c>
      <c r="AF715" s="5">
        <v>43565</v>
      </c>
      <c r="AG715" s="5">
        <v>43341</v>
      </c>
    </row>
    <row r="716" spans="1:33" x14ac:dyDescent="0.25">
      <c r="A716" s="5">
        <v>985</v>
      </c>
      <c r="B716" s="10" t="s">
        <v>1316</v>
      </c>
      <c r="C716" s="10">
        <v>2520</v>
      </c>
      <c r="D716" s="10">
        <v>2531</v>
      </c>
      <c r="E716" s="10">
        <v>2514</v>
      </c>
      <c r="F716" s="10"/>
      <c r="G716" s="10"/>
      <c r="H716" s="10"/>
      <c r="I716" s="10"/>
      <c r="J716" s="10"/>
      <c r="K716" s="10"/>
      <c r="L716" s="10"/>
      <c r="M716" s="10"/>
      <c r="N716" s="10"/>
      <c r="O716" s="10"/>
      <c r="P716" s="10"/>
      <c r="Q716" s="10"/>
      <c r="R716" s="10"/>
      <c r="S716" s="10"/>
      <c r="T716" s="10"/>
      <c r="U716" s="10"/>
      <c r="V716" s="10"/>
    </row>
    <row r="717" spans="1:33" x14ac:dyDescent="0.25">
      <c r="A717" s="5">
        <v>986</v>
      </c>
      <c r="B717" s="10" t="s">
        <v>1317</v>
      </c>
      <c r="C717" s="10">
        <v>13215</v>
      </c>
      <c r="D717" s="10">
        <v>13259</v>
      </c>
      <c r="E717" s="10">
        <v>13228</v>
      </c>
      <c r="F717" s="10">
        <v>13104</v>
      </c>
      <c r="G717" s="10">
        <v>13145</v>
      </c>
      <c r="H717" s="10">
        <v>13154</v>
      </c>
      <c r="I717" s="10">
        <v>13178</v>
      </c>
      <c r="J717" s="10">
        <v>13197</v>
      </c>
      <c r="K717" s="10">
        <v>13121</v>
      </c>
      <c r="L717" s="10">
        <v>13118</v>
      </c>
      <c r="M717" s="10">
        <v>13127</v>
      </c>
      <c r="N717" s="10">
        <v>13049</v>
      </c>
      <c r="O717" s="10">
        <v>13066</v>
      </c>
      <c r="P717" s="10">
        <v>13142</v>
      </c>
      <c r="Q717" s="10">
        <v>13163</v>
      </c>
      <c r="R717" s="10">
        <v>13087</v>
      </c>
      <c r="S717" s="10">
        <v>12996</v>
      </c>
      <c r="T717" s="10">
        <v>12953</v>
      </c>
      <c r="U717" s="10">
        <v>12959</v>
      </c>
      <c r="V717" s="10">
        <v>12848</v>
      </c>
      <c r="W717" s="5">
        <v>12757</v>
      </c>
      <c r="X717" s="5">
        <v>12749</v>
      </c>
      <c r="Y717" s="5">
        <v>12703</v>
      </c>
      <c r="Z717" s="5">
        <v>12664</v>
      </c>
      <c r="AA717" s="5">
        <v>12664</v>
      </c>
      <c r="AB717" s="5">
        <v>12617</v>
      </c>
      <c r="AC717" s="5">
        <v>12454</v>
      </c>
      <c r="AD717" s="5">
        <v>12397</v>
      </c>
      <c r="AE717" s="5">
        <v>12482</v>
      </c>
      <c r="AF717" s="5">
        <v>12462</v>
      </c>
      <c r="AG717" s="5">
        <v>12390</v>
      </c>
    </row>
    <row r="718" spans="1:33" x14ac:dyDescent="0.25">
      <c r="A718" s="5">
        <v>988</v>
      </c>
      <c r="B718" s="10" t="s">
        <v>1318</v>
      </c>
      <c r="C718" s="10">
        <v>39827</v>
      </c>
      <c r="D718" s="10">
        <v>40068</v>
      </c>
      <c r="E718" s="10">
        <v>40262</v>
      </c>
      <c r="F718" s="10">
        <v>40560</v>
      </c>
      <c r="G718" s="10">
        <v>40695</v>
      </c>
      <c r="H718" s="10">
        <v>41053</v>
      </c>
      <c r="I718" s="10">
        <v>41370</v>
      </c>
      <c r="J718" s="10">
        <v>41683</v>
      </c>
      <c r="K718" s="10">
        <v>42023</v>
      </c>
      <c r="L718" s="10">
        <v>42328</v>
      </c>
      <c r="M718" s="10">
        <v>47590</v>
      </c>
      <c r="N718" s="10">
        <v>47711</v>
      </c>
      <c r="O718" s="10">
        <v>47959</v>
      </c>
      <c r="P718" s="10">
        <v>48151</v>
      </c>
      <c r="Q718" s="10">
        <v>48479</v>
      </c>
      <c r="R718" s="10">
        <v>48785</v>
      </c>
      <c r="S718" s="10">
        <v>48724</v>
      </c>
      <c r="T718" s="10">
        <v>48707</v>
      </c>
      <c r="U718" s="10">
        <v>48575</v>
      </c>
      <c r="V718" s="10">
        <v>48484</v>
      </c>
      <c r="W718" s="5">
        <v>48305</v>
      </c>
      <c r="X718" s="5">
        <v>48332</v>
      </c>
      <c r="Y718" s="5">
        <v>48456</v>
      </c>
      <c r="Z718" s="5">
        <v>48563</v>
      </c>
      <c r="AA718" s="5">
        <v>48668</v>
      </c>
      <c r="AB718" s="5">
        <v>48587</v>
      </c>
      <c r="AC718" s="5">
        <v>48721</v>
      </c>
      <c r="AD718" s="5">
        <v>48914</v>
      </c>
      <c r="AE718" s="5">
        <v>49100</v>
      </c>
      <c r="AF718" s="5">
        <v>49574</v>
      </c>
      <c r="AG718" s="5">
        <v>49855</v>
      </c>
    </row>
    <row r="719" spans="1:33" x14ac:dyDescent="0.25">
      <c r="A719" s="5">
        <v>989</v>
      </c>
      <c r="B719" s="10" t="s">
        <v>304</v>
      </c>
      <c r="C719" s="10">
        <v>2147</v>
      </c>
      <c r="D719" s="10">
        <v>2170</v>
      </c>
      <c r="E719" s="10">
        <v>2154</v>
      </c>
      <c r="F719" s="10"/>
      <c r="G719" s="10"/>
      <c r="H719" s="10"/>
      <c r="I719" s="10"/>
      <c r="J719" s="10"/>
      <c r="K719" s="10"/>
      <c r="L719" s="10"/>
      <c r="M719" s="10"/>
      <c r="N719" s="10"/>
      <c r="O719" s="10"/>
      <c r="P719" s="10"/>
      <c r="Q719" s="10"/>
      <c r="R719" s="10"/>
      <c r="S719" s="10"/>
      <c r="T719" s="10"/>
      <c r="U719" s="10"/>
      <c r="V719" s="10"/>
    </row>
    <row r="720" spans="1:33" x14ac:dyDescent="0.25">
      <c r="A720" s="5">
        <v>990</v>
      </c>
      <c r="B720" s="10" t="s">
        <v>135</v>
      </c>
      <c r="C720" s="10">
        <v>7630</v>
      </c>
      <c r="D720" s="10">
        <v>7714</v>
      </c>
      <c r="E720" s="10">
        <v>7750</v>
      </c>
      <c r="F720" s="10">
        <v>7769</v>
      </c>
      <c r="G720" s="10">
        <v>7769</v>
      </c>
      <c r="H720" s="10">
        <v>7780</v>
      </c>
      <c r="I720" s="10">
        <v>7787</v>
      </c>
      <c r="J720" s="10">
        <v>7823</v>
      </c>
      <c r="K720" s="10">
        <v>7807</v>
      </c>
      <c r="L720" s="10">
        <v>7853</v>
      </c>
      <c r="M720" s="10">
        <v>7807</v>
      </c>
      <c r="N720" s="10"/>
      <c r="O720" s="10"/>
      <c r="P720" s="10"/>
      <c r="Q720" s="10"/>
      <c r="R720" s="10"/>
      <c r="S720" s="10"/>
      <c r="T720" s="10"/>
      <c r="U720" s="10"/>
      <c r="V720" s="10"/>
    </row>
    <row r="721" spans="1:33" x14ac:dyDescent="0.25">
      <c r="A721" s="5">
        <v>993</v>
      </c>
      <c r="B721" s="10" t="s">
        <v>891</v>
      </c>
      <c r="C721" s="10">
        <v>7034</v>
      </c>
      <c r="D721" s="10">
        <v>7043</v>
      </c>
      <c r="E721" s="10">
        <v>7066</v>
      </c>
      <c r="F721" s="10">
        <v>7131</v>
      </c>
      <c r="G721" s="10">
        <v>7093</v>
      </c>
      <c r="H721" s="10">
        <v>7084</v>
      </c>
      <c r="I721" s="10">
        <v>7120</v>
      </c>
      <c r="J721" s="10">
        <v>7210</v>
      </c>
      <c r="K721" s="10">
        <v>7284</v>
      </c>
      <c r="L721" s="10">
        <v>7327</v>
      </c>
      <c r="M721" s="10">
        <v>7366</v>
      </c>
      <c r="N721" s="10">
        <v>7453</v>
      </c>
      <c r="O721" s="10">
        <v>7546</v>
      </c>
      <c r="P721" s="10">
        <v>7670</v>
      </c>
      <c r="Q721" s="10">
        <v>7675</v>
      </c>
      <c r="R721" s="10">
        <v>7732</v>
      </c>
      <c r="S721" s="10">
        <v>7728</v>
      </c>
      <c r="T721" s="10">
        <v>7748</v>
      </c>
      <c r="U721" s="10">
        <v>7692</v>
      </c>
      <c r="V721" s="10">
        <v>7660</v>
      </c>
      <c r="W721" s="5">
        <v>7672</v>
      </c>
      <c r="X721" s="5">
        <v>7767</v>
      </c>
    </row>
    <row r="722" spans="1:33" x14ac:dyDescent="0.25">
      <c r="A722" s="5">
        <v>994</v>
      </c>
      <c r="B722" s="10" t="s">
        <v>1319</v>
      </c>
      <c r="C722" s="10">
        <v>17676</v>
      </c>
      <c r="D722" s="10">
        <v>17697</v>
      </c>
      <c r="E722" s="10">
        <v>17842</v>
      </c>
      <c r="F722" s="10">
        <v>18116</v>
      </c>
      <c r="G722" s="10">
        <v>18000</v>
      </c>
      <c r="H722" s="10">
        <v>17904</v>
      </c>
      <c r="I722" s="10">
        <v>18062</v>
      </c>
      <c r="J722" s="10">
        <v>18074</v>
      </c>
      <c r="K722" s="10">
        <v>18151</v>
      </c>
      <c r="L722" s="10">
        <v>18170</v>
      </c>
      <c r="M722" s="10">
        <v>18044</v>
      </c>
      <c r="N722" s="10">
        <v>17908</v>
      </c>
      <c r="O722" s="10">
        <v>17879</v>
      </c>
      <c r="P722" s="10">
        <v>17885</v>
      </c>
      <c r="Q722" s="10">
        <v>17834</v>
      </c>
      <c r="R722" s="10">
        <v>17896</v>
      </c>
      <c r="S722" s="10">
        <v>17768</v>
      </c>
      <c r="T722" s="10">
        <v>17561</v>
      </c>
      <c r="U722" s="10">
        <v>17280</v>
      </c>
      <c r="V722" s="10">
        <v>17186</v>
      </c>
      <c r="W722" s="5">
        <v>17099</v>
      </c>
      <c r="X722" s="5">
        <v>17071</v>
      </c>
      <c r="Y722" s="5">
        <v>17090</v>
      </c>
      <c r="Z722" s="5">
        <v>17024</v>
      </c>
      <c r="AA722" s="5">
        <v>16945</v>
      </c>
      <c r="AB722" s="5">
        <v>16814</v>
      </c>
      <c r="AC722" s="5">
        <v>16675</v>
      </c>
      <c r="AD722" s="5">
        <v>16618</v>
      </c>
      <c r="AE722" s="5">
        <v>16518</v>
      </c>
      <c r="AF722" s="5">
        <v>16440</v>
      </c>
      <c r="AG722" s="5">
        <v>16431</v>
      </c>
    </row>
    <row r="723" spans="1:33" x14ac:dyDescent="0.25">
      <c r="A723" s="5">
        <v>995</v>
      </c>
      <c r="B723" s="10" t="s">
        <v>1320</v>
      </c>
      <c r="C723" s="10">
        <v>58449</v>
      </c>
      <c r="D723" s="10">
        <v>58125</v>
      </c>
      <c r="E723" s="10">
        <v>57638</v>
      </c>
      <c r="F723" s="10">
        <v>58062</v>
      </c>
      <c r="G723" s="10">
        <v>59285</v>
      </c>
      <c r="H723" s="10">
        <v>60172</v>
      </c>
      <c r="I723" s="10">
        <v>60784</v>
      </c>
      <c r="J723" s="10">
        <v>60722</v>
      </c>
      <c r="K723" s="10">
        <v>60707</v>
      </c>
      <c r="L723" s="10">
        <v>60557</v>
      </c>
      <c r="M723" s="10">
        <v>60882</v>
      </c>
      <c r="N723" s="10">
        <v>61545</v>
      </c>
      <c r="O723" s="10">
        <v>63098</v>
      </c>
      <c r="P723" s="10">
        <v>64668</v>
      </c>
      <c r="Q723" s="10">
        <v>66460</v>
      </c>
      <c r="R723" s="10">
        <v>68555</v>
      </c>
      <c r="S723" s="10">
        <v>69640</v>
      </c>
      <c r="T723" s="10">
        <v>70860</v>
      </c>
      <c r="U723" s="10">
        <v>71447</v>
      </c>
      <c r="V723" s="10">
        <v>72252</v>
      </c>
      <c r="W723" s="5">
        <v>73063</v>
      </c>
      <c r="X723" s="5">
        <v>73848</v>
      </c>
      <c r="Y723" s="5">
        <v>74628</v>
      </c>
      <c r="Z723" s="5">
        <v>75111</v>
      </c>
      <c r="AA723" s="5">
        <v>75312</v>
      </c>
      <c r="AB723" s="5">
        <v>75778</v>
      </c>
      <c r="AC723" s="5">
        <v>76142</v>
      </c>
      <c r="AD723" s="5">
        <v>76418</v>
      </c>
      <c r="AE723" s="5">
        <v>76792</v>
      </c>
      <c r="AF723" s="5">
        <v>76937</v>
      </c>
      <c r="AG723" s="5">
        <v>77389</v>
      </c>
    </row>
    <row r="724" spans="1:33" x14ac:dyDescent="0.25">
      <c r="A724" s="5">
        <v>1507</v>
      </c>
      <c r="B724" s="10" t="s">
        <v>1321</v>
      </c>
      <c r="C724" s="10"/>
      <c r="D724" s="10"/>
      <c r="E724" s="10"/>
      <c r="F724" s="10"/>
      <c r="G724" s="10"/>
      <c r="H724" s="10"/>
      <c r="I724" s="10"/>
      <c r="J724" s="10"/>
      <c r="K724" s="10"/>
      <c r="L724" s="10"/>
      <c r="M724" s="10"/>
      <c r="N724" s="10"/>
      <c r="O724" s="10"/>
      <c r="P724" s="10">
        <v>28334</v>
      </c>
      <c r="Q724" s="10">
        <v>28476</v>
      </c>
      <c r="R724" s="10">
        <v>28655</v>
      </c>
      <c r="S724" s="10">
        <v>28813</v>
      </c>
      <c r="T724" s="10">
        <v>28722</v>
      </c>
      <c r="U724" s="10">
        <v>28750</v>
      </c>
      <c r="V724" s="10">
        <v>28852</v>
      </c>
      <c r="W724" s="5">
        <v>28975</v>
      </c>
      <c r="X724" s="5">
        <v>29286</v>
      </c>
      <c r="Y724" s="5">
        <v>41465</v>
      </c>
      <c r="Z724" s="5">
        <v>41814</v>
      </c>
      <c r="AA724" s="5">
        <v>41917</v>
      </c>
      <c r="AB724" s="5">
        <v>41810</v>
      </c>
      <c r="AC724" s="5">
        <v>41727</v>
      </c>
      <c r="AD724" s="5">
        <v>41661</v>
      </c>
      <c r="AE724" s="5">
        <v>41675</v>
      </c>
      <c r="AF724" s="5">
        <v>42139</v>
      </c>
      <c r="AG724" s="5">
        <v>42271</v>
      </c>
    </row>
    <row r="725" spans="1:33" x14ac:dyDescent="0.25">
      <c r="A725" s="5">
        <v>1509</v>
      </c>
      <c r="B725" s="10" t="s">
        <v>1322</v>
      </c>
      <c r="C725" s="10"/>
      <c r="D725" s="10"/>
      <c r="E725" s="10"/>
      <c r="F725" s="10"/>
      <c r="G725" s="10"/>
      <c r="H725" s="10"/>
      <c r="I725" s="10"/>
      <c r="J725" s="10"/>
      <c r="K725" s="10"/>
      <c r="L725" s="10"/>
      <c r="M725" s="10"/>
      <c r="N725" s="10"/>
      <c r="O725" s="10"/>
      <c r="P725" s="10"/>
      <c r="Q725" s="10"/>
      <c r="R725" s="10"/>
      <c r="S725" s="10"/>
      <c r="T725" s="10">
        <v>40377</v>
      </c>
      <c r="U725" s="10">
        <v>40214</v>
      </c>
      <c r="V725" s="10">
        <v>40068</v>
      </c>
      <c r="W725" s="5">
        <v>39905</v>
      </c>
      <c r="X725" s="5">
        <v>40010</v>
      </c>
      <c r="Y725" s="5">
        <v>39897</v>
      </c>
      <c r="Z725" s="5">
        <v>39922</v>
      </c>
      <c r="AA725" s="5">
        <v>39839</v>
      </c>
      <c r="AB725" s="5">
        <v>39779</v>
      </c>
      <c r="AC725" s="5">
        <v>39595</v>
      </c>
      <c r="AD725" s="5">
        <v>39558</v>
      </c>
      <c r="AE725" s="5">
        <v>39657</v>
      </c>
      <c r="AF725" s="5">
        <v>39568</v>
      </c>
      <c r="AG725" s="5">
        <v>39520</v>
      </c>
    </row>
    <row r="726" spans="1:33" x14ac:dyDescent="0.25">
      <c r="A726" s="5">
        <v>1525</v>
      </c>
      <c r="B726" s="10" t="s">
        <v>1323</v>
      </c>
      <c r="C726" s="10"/>
      <c r="D726" s="10"/>
      <c r="E726" s="10"/>
      <c r="F726" s="10"/>
      <c r="G726" s="10"/>
      <c r="H726" s="10"/>
      <c r="I726" s="10"/>
      <c r="J726" s="10"/>
      <c r="K726" s="10"/>
      <c r="L726" s="10"/>
      <c r="M726" s="10"/>
      <c r="N726" s="10"/>
      <c r="O726" s="10"/>
      <c r="P726" s="10"/>
      <c r="Q726" s="10"/>
      <c r="R726" s="10"/>
      <c r="S726" s="10"/>
      <c r="T726" s="10"/>
      <c r="U726" s="10">
        <v>34683</v>
      </c>
      <c r="V726" s="10">
        <v>35008</v>
      </c>
      <c r="W726" s="5">
        <v>35308</v>
      </c>
      <c r="X726" s="5">
        <v>35533</v>
      </c>
      <c r="Y726" s="5">
        <v>35759</v>
      </c>
      <c r="Z726" s="5">
        <v>35812</v>
      </c>
      <c r="AA726" s="5">
        <v>35686</v>
      </c>
      <c r="AB726" s="5">
        <v>35800</v>
      </c>
      <c r="AC726" s="5">
        <v>35735</v>
      </c>
      <c r="AD726" s="5">
        <v>35646</v>
      </c>
      <c r="AE726" s="5">
        <v>36013</v>
      </c>
      <c r="AF726" s="5">
        <v>36093</v>
      </c>
      <c r="AG726" s="5">
        <v>36584</v>
      </c>
    </row>
    <row r="727" spans="1:33" x14ac:dyDescent="0.25">
      <c r="A727" s="5">
        <v>1581</v>
      </c>
      <c r="B727" s="10" t="s">
        <v>1324</v>
      </c>
      <c r="C727" s="10"/>
      <c r="D727" s="10"/>
      <c r="E727" s="10"/>
      <c r="F727" s="10"/>
      <c r="G727" s="10"/>
      <c r="H727" s="10"/>
      <c r="I727" s="10"/>
      <c r="J727" s="10"/>
      <c r="K727" s="10"/>
      <c r="L727" s="10"/>
      <c r="M727" s="10"/>
      <c r="N727" s="10"/>
      <c r="O727" s="10"/>
      <c r="P727" s="10"/>
      <c r="Q727" s="10"/>
      <c r="R727" s="10"/>
      <c r="S727" s="10"/>
      <c r="T727" s="10"/>
      <c r="U727" s="10">
        <v>48957</v>
      </c>
      <c r="V727" s="10">
        <v>48846</v>
      </c>
      <c r="W727" s="5">
        <v>48979</v>
      </c>
      <c r="X727" s="5">
        <v>48893</v>
      </c>
      <c r="Y727" s="5">
        <v>48801</v>
      </c>
      <c r="Z727" s="5">
        <v>48726</v>
      </c>
      <c r="AA727" s="5">
        <v>48267</v>
      </c>
      <c r="AB727" s="5">
        <v>48092</v>
      </c>
      <c r="AC727" s="5">
        <v>47951</v>
      </c>
      <c r="AD727" s="5">
        <v>48183</v>
      </c>
      <c r="AE727" s="5">
        <v>48506</v>
      </c>
      <c r="AF727" s="5">
        <v>49035</v>
      </c>
      <c r="AG727" s="5">
        <v>49314</v>
      </c>
    </row>
    <row r="728" spans="1:33" x14ac:dyDescent="0.25">
      <c r="A728" s="5">
        <v>1586</v>
      </c>
      <c r="B728" s="10" t="s">
        <v>1325</v>
      </c>
      <c r="C728" s="10"/>
      <c r="D728" s="10"/>
      <c r="E728" s="10"/>
      <c r="F728" s="10"/>
      <c r="G728" s="10"/>
      <c r="H728" s="10"/>
      <c r="I728" s="10"/>
      <c r="J728" s="10"/>
      <c r="K728" s="10"/>
      <c r="L728" s="10"/>
      <c r="M728" s="10"/>
      <c r="N728" s="10"/>
      <c r="O728" s="10"/>
      <c r="P728" s="10"/>
      <c r="Q728" s="10"/>
      <c r="R728" s="10"/>
      <c r="S728" s="10"/>
      <c r="T728" s="10"/>
      <c r="U728" s="10"/>
      <c r="V728" s="10">
        <v>29853</v>
      </c>
      <c r="W728" s="5">
        <v>29873</v>
      </c>
      <c r="X728" s="5">
        <v>30012</v>
      </c>
      <c r="Y728" s="5">
        <v>30026</v>
      </c>
      <c r="Z728" s="5">
        <v>30113</v>
      </c>
      <c r="AA728" s="5">
        <v>30005</v>
      </c>
      <c r="AB728" s="5">
        <v>29873</v>
      </c>
      <c r="AC728" s="5">
        <v>29700</v>
      </c>
      <c r="AD728" s="5">
        <v>29533</v>
      </c>
      <c r="AE728" s="5">
        <v>29537</v>
      </c>
      <c r="AF728" s="5">
        <v>29634</v>
      </c>
      <c r="AG728" s="5">
        <v>29672</v>
      </c>
    </row>
    <row r="729" spans="1:33" x14ac:dyDescent="0.25">
      <c r="A729" s="5">
        <v>1598</v>
      </c>
      <c r="B729" s="10" t="s">
        <v>1326</v>
      </c>
      <c r="C729" s="10"/>
      <c r="D729" s="10"/>
      <c r="E729" s="10"/>
      <c r="F729" s="10"/>
      <c r="G729" s="10"/>
      <c r="H729" s="10"/>
      <c r="I729" s="10"/>
      <c r="J729" s="10"/>
      <c r="K729" s="10"/>
      <c r="L729" s="10"/>
      <c r="M729" s="10"/>
      <c r="N729" s="10"/>
      <c r="O729" s="10"/>
      <c r="P729" s="10"/>
      <c r="Q729" s="10"/>
      <c r="R729" s="10"/>
      <c r="S729" s="10"/>
      <c r="T729" s="10"/>
      <c r="U729" s="10"/>
      <c r="V729" s="10">
        <v>21214</v>
      </c>
      <c r="W729" s="5">
        <v>21495</v>
      </c>
      <c r="X729" s="5">
        <v>21792</v>
      </c>
      <c r="Y729" s="5">
        <v>21969</v>
      </c>
      <c r="Z729" s="5">
        <v>22082</v>
      </c>
      <c r="AA729" s="5">
        <v>22345</v>
      </c>
      <c r="AB729" s="5">
        <v>22376</v>
      </c>
      <c r="AC729" s="5">
        <v>22485</v>
      </c>
      <c r="AD729" s="5">
        <v>22426</v>
      </c>
      <c r="AE729" s="5">
        <v>22471</v>
      </c>
      <c r="AF729" s="5">
        <v>22522</v>
      </c>
      <c r="AG729" s="5">
        <v>22659</v>
      </c>
    </row>
    <row r="730" spans="1:33" x14ac:dyDescent="0.25">
      <c r="A730" s="5">
        <v>1621</v>
      </c>
      <c r="B730" s="10" t="s">
        <v>1327</v>
      </c>
      <c r="C730" s="10"/>
      <c r="D730" s="10"/>
      <c r="E730" s="10"/>
      <c r="F730" s="10"/>
      <c r="G730" s="10"/>
      <c r="H730" s="10"/>
      <c r="I730" s="10"/>
      <c r="J730" s="10"/>
      <c r="K730" s="10"/>
      <c r="L730" s="10"/>
      <c r="M730" s="10"/>
      <c r="N730" s="10"/>
      <c r="O730" s="10"/>
      <c r="P730" s="10"/>
      <c r="Q730" s="10"/>
      <c r="R730" s="10"/>
      <c r="S730" s="10"/>
      <c r="T730" s="10"/>
      <c r="U730" s="10"/>
      <c r="V730" s="10">
        <v>47927</v>
      </c>
      <c r="W730" s="5">
        <v>49411</v>
      </c>
      <c r="X730" s="5">
        <v>51019</v>
      </c>
      <c r="Y730" s="5">
        <v>52565</v>
      </c>
      <c r="Z730" s="5">
        <v>54090</v>
      </c>
      <c r="AA730" s="5">
        <v>55265</v>
      </c>
      <c r="AB730" s="5">
        <v>56506</v>
      </c>
      <c r="AC730" s="5">
        <v>57122</v>
      </c>
      <c r="AD730" s="5">
        <v>58133</v>
      </c>
      <c r="AE730" s="5">
        <v>59035</v>
      </c>
      <c r="AF730" s="5">
        <v>60105</v>
      </c>
      <c r="AG730" s="5">
        <v>61155</v>
      </c>
    </row>
    <row r="731" spans="1:33" x14ac:dyDescent="0.25">
      <c r="A731" s="5">
        <v>1640</v>
      </c>
      <c r="B731" s="10" t="s">
        <v>1328</v>
      </c>
      <c r="C731" s="10"/>
      <c r="D731" s="10"/>
      <c r="E731" s="10"/>
      <c r="F731" s="10"/>
      <c r="G731" s="10"/>
      <c r="H731" s="10"/>
      <c r="I731" s="10"/>
      <c r="J731" s="10"/>
      <c r="K731" s="10"/>
      <c r="L731" s="10"/>
      <c r="M731" s="10"/>
      <c r="N731" s="10"/>
      <c r="O731" s="10"/>
      <c r="P731" s="10"/>
      <c r="Q731" s="10"/>
      <c r="R731" s="10"/>
      <c r="S731" s="10"/>
      <c r="T731" s="10"/>
      <c r="U731" s="10"/>
      <c r="V731" s="10">
        <v>36818</v>
      </c>
      <c r="W731" s="5">
        <v>36744</v>
      </c>
      <c r="X731" s="5">
        <v>36751</v>
      </c>
      <c r="Y731" s="5">
        <v>36741</v>
      </c>
      <c r="Z731" s="5">
        <v>36600</v>
      </c>
      <c r="AA731" s="5">
        <v>36462</v>
      </c>
      <c r="AB731" s="5">
        <v>36426</v>
      </c>
      <c r="AC731" s="5">
        <v>36219</v>
      </c>
      <c r="AD731" s="5">
        <v>36244</v>
      </c>
      <c r="AE731" s="5">
        <v>36140</v>
      </c>
      <c r="AF731" s="5">
        <v>35878</v>
      </c>
      <c r="AG731" s="5">
        <v>35857</v>
      </c>
    </row>
    <row r="732" spans="1:33" x14ac:dyDescent="0.25">
      <c r="A732" s="5">
        <v>1641</v>
      </c>
      <c r="B732" s="10" t="s">
        <v>1329</v>
      </c>
      <c r="C732" s="10"/>
      <c r="D732" s="10"/>
      <c r="E732" s="10"/>
      <c r="F732" s="10"/>
      <c r="G732" s="10"/>
      <c r="H732" s="10"/>
      <c r="I732" s="10"/>
      <c r="J732" s="10"/>
      <c r="K732" s="10"/>
      <c r="L732" s="10"/>
      <c r="M732" s="10"/>
      <c r="N732" s="10"/>
      <c r="O732" s="10"/>
      <c r="P732" s="10"/>
      <c r="Q732" s="10"/>
      <c r="R732" s="10"/>
      <c r="S732" s="10"/>
      <c r="T732" s="10"/>
      <c r="U732" s="10"/>
      <c r="V732" s="10">
        <v>24497</v>
      </c>
      <c r="W732" s="5">
        <v>24545</v>
      </c>
      <c r="X732" s="5">
        <v>24473</v>
      </c>
      <c r="Y732" s="5">
        <v>24275</v>
      </c>
      <c r="Z732" s="5">
        <v>24272</v>
      </c>
      <c r="AA732" s="5">
        <v>24095</v>
      </c>
      <c r="AB732" s="5">
        <v>24017</v>
      </c>
      <c r="AC732" s="5">
        <v>23907</v>
      </c>
      <c r="AD732" s="5">
        <v>23766</v>
      </c>
      <c r="AE732" s="5">
        <v>23757</v>
      </c>
      <c r="AF732" s="5">
        <v>23774</v>
      </c>
      <c r="AG732" s="5">
        <v>23697</v>
      </c>
    </row>
    <row r="733" spans="1:33" x14ac:dyDescent="0.25">
      <c r="A733" s="5">
        <v>1651</v>
      </c>
      <c r="B733" s="10" t="s">
        <v>1330</v>
      </c>
      <c r="C733" s="10"/>
      <c r="D733" s="10"/>
      <c r="E733" s="10"/>
      <c r="F733" s="10"/>
      <c r="G733" s="10">
        <v>16184</v>
      </c>
      <c r="H733" s="10">
        <v>16119</v>
      </c>
      <c r="I733" s="10">
        <v>16149</v>
      </c>
      <c r="J733" s="10">
        <v>16236</v>
      </c>
      <c r="K733" s="10">
        <v>16237</v>
      </c>
      <c r="L733" s="10">
        <v>16228</v>
      </c>
      <c r="M733" s="10">
        <v>16316</v>
      </c>
      <c r="N733" s="10">
        <v>16368</v>
      </c>
      <c r="O733" s="10">
        <v>16432</v>
      </c>
      <c r="P733" s="10">
        <v>16727</v>
      </c>
      <c r="Q733" s="10">
        <v>17048</v>
      </c>
      <c r="R733" s="10">
        <v>17196</v>
      </c>
      <c r="S733" s="10">
        <v>16927</v>
      </c>
      <c r="T733" s="10">
        <v>16745</v>
      </c>
      <c r="U733" s="10">
        <v>16695</v>
      </c>
      <c r="V733" s="10">
        <v>16710</v>
      </c>
      <c r="W733" s="5">
        <v>16542</v>
      </c>
      <c r="X733" s="5">
        <v>16487</v>
      </c>
      <c r="Y733" s="5">
        <v>16426</v>
      </c>
      <c r="Z733" s="5">
        <v>16357</v>
      </c>
      <c r="AA733" s="5">
        <v>16235</v>
      </c>
      <c r="AB733" s="5">
        <v>16083</v>
      </c>
      <c r="AC733" s="5">
        <v>15928</v>
      </c>
      <c r="AD733" s="5">
        <v>15770</v>
      </c>
      <c r="AE733" s="5">
        <v>15815</v>
      </c>
      <c r="AF733" s="5">
        <v>15656</v>
      </c>
      <c r="AG733" s="5">
        <v>15553</v>
      </c>
    </row>
    <row r="734" spans="1:33" x14ac:dyDescent="0.25">
      <c r="A734" s="5">
        <v>1652</v>
      </c>
      <c r="B734" s="10" t="s">
        <v>1331</v>
      </c>
      <c r="C734" s="10"/>
      <c r="D734" s="10"/>
      <c r="E734" s="10"/>
      <c r="F734" s="10"/>
      <c r="G734" s="10"/>
      <c r="H734" s="10"/>
      <c r="I734" s="10"/>
      <c r="J734" s="10"/>
      <c r="K734" s="10"/>
      <c r="L734" s="10">
        <v>27026</v>
      </c>
      <c r="M734" s="10">
        <v>27255</v>
      </c>
      <c r="N734" s="10">
        <v>27363</v>
      </c>
      <c r="O734" s="10">
        <v>27499</v>
      </c>
      <c r="P734" s="10">
        <v>27683</v>
      </c>
      <c r="Q734" s="10">
        <v>27729</v>
      </c>
      <c r="R734" s="10">
        <v>27816</v>
      </c>
      <c r="S734" s="10">
        <v>27841</v>
      </c>
      <c r="T734" s="10">
        <v>27882</v>
      </c>
      <c r="U734" s="10">
        <v>27913</v>
      </c>
      <c r="V734" s="10">
        <v>27890</v>
      </c>
      <c r="W734" s="5">
        <v>28103</v>
      </c>
      <c r="X734" s="5">
        <v>28508</v>
      </c>
      <c r="Y734" s="5">
        <v>28763</v>
      </c>
      <c r="Z734" s="5">
        <v>28906</v>
      </c>
      <c r="AA734" s="5">
        <v>29041</v>
      </c>
      <c r="AB734" s="5">
        <v>29101</v>
      </c>
      <c r="AC734" s="5">
        <v>29315</v>
      </c>
      <c r="AD734" s="5">
        <v>29513</v>
      </c>
      <c r="AE734" s="5">
        <v>29647</v>
      </c>
      <c r="AF734" s="5">
        <v>30024</v>
      </c>
      <c r="AG734" s="5">
        <v>30340</v>
      </c>
    </row>
    <row r="735" spans="1:33" x14ac:dyDescent="0.25">
      <c r="A735" s="5">
        <v>1655</v>
      </c>
      <c r="B735" s="10" t="s">
        <v>1332</v>
      </c>
      <c r="C735" s="10"/>
      <c r="D735" s="10"/>
      <c r="E735" s="10"/>
      <c r="F735" s="10"/>
      <c r="G735" s="10"/>
      <c r="H735" s="10"/>
      <c r="I735" s="10"/>
      <c r="J735" s="10"/>
      <c r="K735" s="10"/>
      <c r="L735" s="10">
        <v>29348</v>
      </c>
      <c r="M735" s="10">
        <v>29367</v>
      </c>
      <c r="N735" s="10">
        <v>29593</v>
      </c>
      <c r="O735" s="10">
        <v>29645</v>
      </c>
      <c r="P735" s="10">
        <v>29502</v>
      </c>
      <c r="Q735" s="10">
        <v>29625</v>
      </c>
      <c r="R735" s="10">
        <v>29746</v>
      </c>
      <c r="S735" s="10">
        <v>29679</v>
      </c>
      <c r="T735" s="10">
        <v>29537</v>
      </c>
      <c r="U735" s="10">
        <v>29482</v>
      </c>
      <c r="V735" s="10">
        <v>29331</v>
      </c>
      <c r="W735" s="5">
        <v>29488</v>
      </c>
      <c r="X735" s="5">
        <v>29271</v>
      </c>
      <c r="Y735" s="5">
        <v>29291</v>
      </c>
      <c r="Z735" s="5">
        <v>29292</v>
      </c>
      <c r="AA735" s="5">
        <v>29325</v>
      </c>
      <c r="AB735" s="5">
        <v>29231</v>
      </c>
      <c r="AC735" s="5">
        <v>29340</v>
      </c>
      <c r="AD735" s="5">
        <v>29484</v>
      </c>
      <c r="AE735" s="5">
        <v>29531</v>
      </c>
      <c r="AF735" s="5">
        <v>29579</v>
      </c>
      <c r="AG735" s="5">
        <v>29888</v>
      </c>
    </row>
    <row r="736" spans="1:33" x14ac:dyDescent="0.25">
      <c r="A736" s="5">
        <v>1658</v>
      </c>
      <c r="B736" s="10" t="s">
        <v>1333</v>
      </c>
      <c r="C736" s="10"/>
      <c r="D736" s="10"/>
      <c r="E736" s="10"/>
      <c r="F736" s="10"/>
      <c r="G736" s="10"/>
      <c r="H736" s="10"/>
      <c r="I736" s="10"/>
      <c r="J736" s="10"/>
      <c r="K736" s="10"/>
      <c r="L736" s="10">
        <v>15335</v>
      </c>
      <c r="M736" s="10">
        <v>15304</v>
      </c>
      <c r="N736" s="10">
        <v>15306</v>
      </c>
      <c r="O736" s="10">
        <v>15324</v>
      </c>
      <c r="P736" s="10">
        <v>15285</v>
      </c>
      <c r="Q736" s="10">
        <v>15333</v>
      </c>
      <c r="R736" s="10">
        <v>15353</v>
      </c>
      <c r="S736" s="10">
        <v>15258</v>
      </c>
      <c r="T736" s="10">
        <v>15207</v>
      </c>
      <c r="U736" s="10">
        <v>15150</v>
      </c>
      <c r="V736" s="10">
        <v>15153</v>
      </c>
      <c r="W736" s="5">
        <v>15133</v>
      </c>
      <c r="X736" s="5">
        <v>15194</v>
      </c>
      <c r="Y736" s="5">
        <v>15260</v>
      </c>
      <c r="Z736" s="5">
        <v>15295</v>
      </c>
      <c r="AA736" s="5">
        <v>15352</v>
      </c>
      <c r="AB736" s="5">
        <v>15405</v>
      </c>
      <c r="AC736" s="5">
        <v>15353</v>
      </c>
      <c r="AD736" s="5">
        <v>15477</v>
      </c>
      <c r="AE736" s="5">
        <v>15650</v>
      </c>
      <c r="AF736" s="5">
        <v>15714</v>
      </c>
      <c r="AG736" s="5">
        <v>15886</v>
      </c>
    </row>
    <row r="737" spans="1:33" x14ac:dyDescent="0.25">
      <c r="A737" s="5">
        <v>1659</v>
      </c>
      <c r="B737" s="10" t="s">
        <v>1334</v>
      </c>
      <c r="C737" s="10"/>
      <c r="D737" s="10"/>
      <c r="E737" s="10"/>
      <c r="F737" s="10"/>
      <c r="G737" s="10"/>
      <c r="H737" s="10"/>
      <c r="I737" s="10"/>
      <c r="J737" s="10"/>
      <c r="K737" s="10"/>
      <c r="L737" s="10">
        <v>21661</v>
      </c>
      <c r="M737" s="10">
        <v>21635</v>
      </c>
      <c r="N737" s="10">
        <v>21508</v>
      </c>
      <c r="O737" s="10">
        <v>21536</v>
      </c>
      <c r="P737" s="10">
        <v>21540</v>
      </c>
      <c r="Q737" s="10">
        <v>21543</v>
      </c>
      <c r="R737" s="10">
        <v>21590</v>
      </c>
      <c r="S737" s="10">
        <v>21583</v>
      </c>
      <c r="T737" s="10">
        <v>21642</v>
      </c>
      <c r="U737" s="10">
        <v>21771</v>
      </c>
      <c r="V737" s="10">
        <v>21748</v>
      </c>
      <c r="W737" s="5">
        <v>21783</v>
      </c>
      <c r="X737" s="5">
        <v>21717</v>
      </c>
      <c r="Y737" s="5">
        <v>21581</v>
      </c>
      <c r="Z737" s="5">
        <v>21532</v>
      </c>
      <c r="AA737" s="5">
        <v>21608</v>
      </c>
      <c r="AB737" s="5">
        <v>21767</v>
      </c>
      <c r="AC737" s="5">
        <v>21802</v>
      </c>
      <c r="AD737" s="5">
        <v>21913</v>
      </c>
      <c r="AE737" s="5">
        <v>21965</v>
      </c>
      <c r="AF737" s="5">
        <v>21942</v>
      </c>
      <c r="AG737" s="5">
        <v>22158</v>
      </c>
    </row>
    <row r="738" spans="1:33" x14ac:dyDescent="0.25">
      <c r="A738" s="5">
        <v>1661</v>
      </c>
      <c r="B738" s="10" t="s">
        <v>1335</v>
      </c>
      <c r="C738" s="10"/>
      <c r="D738" s="10"/>
      <c r="E738" s="10"/>
      <c r="F738" s="10"/>
      <c r="G738" s="10">
        <v>7097</v>
      </c>
      <c r="H738" s="10">
        <v>7089</v>
      </c>
      <c r="I738" s="10">
        <v>7085</v>
      </c>
      <c r="J738" s="10">
        <v>7131</v>
      </c>
      <c r="K738" s="10">
        <v>7066</v>
      </c>
      <c r="L738" s="10">
        <v>7054</v>
      </c>
      <c r="M738" s="10">
        <v>6888</v>
      </c>
      <c r="N738" s="10">
        <v>6996</v>
      </c>
      <c r="O738" s="10">
        <v>6979</v>
      </c>
      <c r="P738" s="10">
        <v>7011</v>
      </c>
      <c r="Q738" s="10">
        <v>7025</v>
      </c>
      <c r="R738" s="10">
        <v>7070</v>
      </c>
      <c r="S738" s="10">
        <v>7020</v>
      </c>
      <c r="T738" s="10">
        <v>6970</v>
      </c>
      <c r="U738" s="10">
        <v>6994</v>
      </c>
      <c r="V738" s="10">
        <v>7003</v>
      </c>
      <c r="W738" s="5">
        <v>7014</v>
      </c>
      <c r="X738" s="5">
        <v>6988</v>
      </c>
    </row>
    <row r="739" spans="1:33" x14ac:dyDescent="0.25">
      <c r="A739" s="5">
        <v>1663</v>
      </c>
      <c r="B739" s="10" t="s">
        <v>1336</v>
      </c>
      <c r="C739" s="10"/>
      <c r="D739" s="10"/>
      <c r="E739" s="10"/>
      <c r="F739" s="10"/>
      <c r="G739" s="10">
        <v>11202</v>
      </c>
      <c r="H739" s="10">
        <v>11245</v>
      </c>
      <c r="I739" s="10">
        <v>11173</v>
      </c>
      <c r="J739" s="10">
        <v>11088</v>
      </c>
      <c r="K739" s="10">
        <v>11022</v>
      </c>
      <c r="L739" s="10">
        <v>10949</v>
      </c>
      <c r="M739" s="10">
        <v>10934</v>
      </c>
      <c r="N739" s="10">
        <v>10845</v>
      </c>
      <c r="O739" s="10">
        <v>10870</v>
      </c>
      <c r="P739" s="10">
        <v>10881</v>
      </c>
      <c r="Q739" s="10">
        <v>11186</v>
      </c>
      <c r="R739" s="10">
        <v>11180</v>
      </c>
      <c r="S739" s="10">
        <v>11210</v>
      </c>
      <c r="T739" s="10">
        <v>11294</v>
      </c>
      <c r="U739" s="10">
        <v>11114</v>
      </c>
      <c r="V739" s="10">
        <v>10754</v>
      </c>
      <c r="W739" s="5">
        <v>10696</v>
      </c>
      <c r="X739" s="5">
        <v>10587</v>
      </c>
      <c r="Y739" s="5">
        <v>10527</v>
      </c>
      <c r="Z739" s="5">
        <v>10501</v>
      </c>
      <c r="AA739" s="5">
        <v>10428</v>
      </c>
      <c r="AB739" s="5">
        <v>10336</v>
      </c>
      <c r="AC739" s="5">
        <v>10209</v>
      </c>
      <c r="AD739" s="5">
        <v>10157</v>
      </c>
      <c r="AE739" s="5">
        <v>10101</v>
      </c>
      <c r="AF739" s="5">
        <v>10088</v>
      </c>
      <c r="AG739" s="5">
        <v>10058</v>
      </c>
    </row>
    <row r="740" spans="1:33" x14ac:dyDescent="0.25">
      <c r="A740" s="5">
        <v>1665</v>
      </c>
      <c r="B740" s="10" t="s">
        <v>147</v>
      </c>
      <c r="C740" s="10"/>
      <c r="D740" s="10"/>
      <c r="E740" s="10"/>
      <c r="F740" s="10"/>
      <c r="G740" s="10"/>
      <c r="H740" s="10"/>
      <c r="I740" s="10"/>
      <c r="J740" s="10"/>
      <c r="K740" s="10"/>
      <c r="L740" s="10">
        <v>26467</v>
      </c>
      <c r="M740" s="10">
        <v>26484</v>
      </c>
      <c r="N740" s="10"/>
      <c r="O740" s="10"/>
      <c r="P740" s="10"/>
      <c r="Q740" s="10"/>
      <c r="R740" s="10"/>
      <c r="S740" s="10"/>
      <c r="T740" s="10"/>
      <c r="U740" s="10"/>
      <c r="V740" s="10"/>
    </row>
    <row r="741" spans="1:33" x14ac:dyDescent="0.25">
      <c r="A741" s="5">
        <v>1666</v>
      </c>
      <c r="B741" s="10" t="s">
        <v>1337</v>
      </c>
      <c r="C741" s="10"/>
      <c r="D741" s="10"/>
      <c r="E741" s="10"/>
      <c r="F741" s="10"/>
      <c r="G741" s="10"/>
      <c r="H741" s="10">
        <v>10075</v>
      </c>
      <c r="I741" s="10">
        <v>10134</v>
      </c>
      <c r="J741" s="10">
        <v>10049</v>
      </c>
      <c r="K741" s="10">
        <v>10022</v>
      </c>
      <c r="L741" s="10">
        <v>10017</v>
      </c>
      <c r="M741" s="10">
        <v>9968</v>
      </c>
      <c r="N741" s="10">
        <v>9919</v>
      </c>
      <c r="O741" s="10">
        <v>9924</v>
      </c>
      <c r="P741" s="10">
        <v>9982</v>
      </c>
      <c r="Q741" s="10">
        <v>10058</v>
      </c>
      <c r="R741" s="10">
        <v>10150</v>
      </c>
      <c r="S741" s="10">
        <v>10198</v>
      </c>
      <c r="T741" s="10">
        <v>10270</v>
      </c>
      <c r="U741" s="10">
        <v>10325</v>
      </c>
      <c r="V741" s="10">
        <v>10369</v>
      </c>
      <c r="W741" s="5">
        <v>10314</v>
      </c>
      <c r="X741" s="5">
        <v>10402</v>
      </c>
    </row>
    <row r="742" spans="1:33" x14ac:dyDescent="0.25">
      <c r="A742" s="5">
        <v>1667</v>
      </c>
      <c r="B742" s="10" t="s">
        <v>1338</v>
      </c>
      <c r="C742" s="10"/>
      <c r="D742" s="10"/>
      <c r="E742" s="10"/>
      <c r="F742" s="10"/>
      <c r="G742" s="10"/>
      <c r="H742" s="10"/>
      <c r="I742" s="10"/>
      <c r="J742" s="10"/>
      <c r="K742" s="10"/>
      <c r="L742" s="10">
        <v>12390</v>
      </c>
      <c r="M742" s="10">
        <v>12347</v>
      </c>
      <c r="N742" s="10">
        <v>12384</v>
      </c>
      <c r="O742" s="10">
        <v>12434</v>
      </c>
      <c r="P742" s="10">
        <v>12457</v>
      </c>
      <c r="Q742" s="10">
        <v>12429</v>
      </c>
      <c r="R742" s="10">
        <v>12353</v>
      </c>
      <c r="S742" s="10">
        <v>12371</v>
      </c>
      <c r="T742" s="10">
        <v>12301</v>
      </c>
      <c r="U742" s="10">
        <v>12314</v>
      </c>
      <c r="V742" s="10">
        <v>12367</v>
      </c>
      <c r="W742" s="5">
        <v>12384</v>
      </c>
      <c r="X742" s="5">
        <v>12432</v>
      </c>
      <c r="Y742" s="5">
        <v>12555</v>
      </c>
      <c r="Z742" s="5">
        <v>12606</v>
      </c>
      <c r="AA742" s="5">
        <v>12654</v>
      </c>
      <c r="AB742" s="5">
        <v>12670</v>
      </c>
      <c r="AC742" s="5">
        <v>12713</v>
      </c>
      <c r="AD742" s="5">
        <v>12774</v>
      </c>
      <c r="AE742" s="5">
        <v>12811</v>
      </c>
      <c r="AF742" s="5">
        <v>12908</v>
      </c>
      <c r="AG742" s="5">
        <v>13040</v>
      </c>
    </row>
    <row r="743" spans="1:33" x14ac:dyDescent="0.25">
      <c r="A743" s="5">
        <v>1669</v>
      </c>
      <c r="B743" s="10" t="s">
        <v>1339</v>
      </c>
      <c r="C743" s="10"/>
      <c r="D743" s="10"/>
      <c r="E743" s="10"/>
      <c r="F743" s="10"/>
      <c r="G743" s="10"/>
      <c r="H743" s="10">
        <v>10145</v>
      </c>
      <c r="I743" s="10">
        <v>10205</v>
      </c>
      <c r="J743" s="10">
        <v>10251</v>
      </c>
      <c r="K743" s="10">
        <v>10340</v>
      </c>
      <c r="L743" s="10">
        <v>10449</v>
      </c>
      <c r="M743" s="10">
        <v>10463</v>
      </c>
      <c r="N743" s="10">
        <v>10412</v>
      </c>
      <c r="O743" s="10">
        <v>10495</v>
      </c>
      <c r="P743" s="10">
        <v>10528</v>
      </c>
      <c r="Q743" s="10">
        <v>10512</v>
      </c>
      <c r="R743" s="10">
        <v>10557</v>
      </c>
      <c r="S743" s="10">
        <v>10418</v>
      </c>
      <c r="T743" s="10">
        <v>10331</v>
      </c>
      <c r="U743" s="10">
        <v>10288</v>
      </c>
      <c r="V743" s="10">
        <v>21320</v>
      </c>
      <c r="W743" s="5">
        <v>21142</v>
      </c>
      <c r="X743" s="5">
        <v>21333</v>
      </c>
      <c r="Y743" s="5">
        <v>21307</v>
      </c>
      <c r="Z743" s="5">
        <v>21239</v>
      </c>
      <c r="AA743" s="5">
        <v>21092</v>
      </c>
      <c r="AB743" s="5">
        <v>20996</v>
      </c>
      <c r="AC743" s="5">
        <v>20832</v>
      </c>
      <c r="AD743" s="5">
        <v>20699</v>
      </c>
      <c r="AE743" s="5">
        <v>20686</v>
      </c>
      <c r="AF743" s="5">
        <v>20700</v>
      </c>
      <c r="AG743" s="5">
        <v>20728</v>
      </c>
    </row>
    <row r="744" spans="1:33" x14ac:dyDescent="0.25">
      <c r="A744" s="5">
        <v>1670</v>
      </c>
      <c r="B744" s="10" t="s">
        <v>9</v>
      </c>
      <c r="C744" s="10"/>
      <c r="D744" s="10"/>
      <c r="E744" s="10"/>
      <c r="F744" s="10"/>
      <c r="G744" s="10"/>
      <c r="H744" s="10">
        <v>7852</v>
      </c>
      <c r="I744" s="10">
        <v>7967</v>
      </c>
      <c r="J744" s="10">
        <v>8092</v>
      </c>
      <c r="K744" s="10">
        <v>8227</v>
      </c>
      <c r="L744" s="10">
        <v>8264</v>
      </c>
      <c r="M744" s="10">
        <v>8308</v>
      </c>
      <c r="N744" s="10">
        <v>8319</v>
      </c>
      <c r="O744" s="10">
        <v>8387</v>
      </c>
      <c r="P744" s="10">
        <v>8430</v>
      </c>
      <c r="Q744" s="10">
        <v>8470</v>
      </c>
      <c r="R744" s="10">
        <v>8415</v>
      </c>
      <c r="S744" s="10">
        <v>8375</v>
      </c>
      <c r="T744" s="10">
        <v>8479</v>
      </c>
      <c r="U744" s="10">
        <v>8412</v>
      </c>
      <c r="V744" s="10"/>
    </row>
    <row r="745" spans="1:33" x14ac:dyDescent="0.25">
      <c r="A745" s="5">
        <v>1671</v>
      </c>
      <c r="B745" s="10" t="s">
        <v>1340</v>
      </c>
      <c r="C745" s="10"/>
      <c r="D745" s="10"/>
      <c r="E745" s="10"/>
      <c r="F745" s="10"/>
      <c r="G745" s="10"/>
      <c r="H745" s="10">
        <v>10768</v>
      </c>
      <c r="I745" s="10">
        <v>10979</v>
      </c>
      <c r="J745" s="10">
        <v>11137</v>
      </c>
      <c r="K745" s="10">
        <v>11176</v>
      </c>
      <c r="L745" s="10">
        <v>11280</v>
      </c>
      <c r="M745" s="10">
        <v>11372</v>
      </c>
      <c r="N745" s="10">
        <v>11392</v>
      </c>
      <c r="O745" s="10">
        <v>11411</v>
      </c>
      <c r="P745" s="10">
        <v>11409</v>
      </c>
      <c r="Q745" s="10">
        <v>11415</v>
      </c>
      <c r="R745" s="10">
        <v>11406</v>
      </c>
      <c r="S745" s="10">
        <v>11375</v>
      </c>
      <c r="T745" s="10">
        <v>11360</v>
      </c>
      <c r="U745" s="10">
        <v>11283</v>
      </c>
      <c r="V745" s="10">
        <v>11292</v>
      </c>
      <c r="W745" s="5">
        <v>11260</v>
      </c>
      <c r="X745" s="5">
        <v>11260</v>
      </c>
      <c r="Y745" s="5">
        <v>11268</v>
      </c>
      <c r="Z745" s="5">
        <v>11254</v>
      </c>
      <c r="AA745" s="5">
        <v>11259</v>
      </c>
      <c r="AB745" s="5">
        <v>11220</v>
      </c>
      <c r="AC745" s="5">
        <v>11242</v>
      </c>
    </row>
    <row r="746" spans="1:33" x14ac:dyDescent="0.25">
      <c r="A746" s="5">
        <v>1672</v>
      </c>
      <c r="B746" s="10" t="s">
        <v>1341</v>
      </c>
      <c r="C746" s="10"/>
      <c r="D746" s="10"/>
      <c r="E746" s="10"/>
      <c r="F746" s="10"/>
      <c r="G746" s="10"/>
      <c r="H746" s="10">
        <v>19567</v>
      </c>
      <c r="I746" s="10">
        <v>19522</v>
      </c>
      <c r="J746" s="10">
        <v>19530</v>
      </c>
      <c r="K746" s="10">
        <v>19500</v>
      </c>
      <c r="L746" s="10">
        <v>19487</v>
      </c>
      <c r="M746" s="10">
        <v>19379</v>
      </c>
      <c r="N746" s="10">
        <v>19377</v>
      </c>
      <c r="O746" s="10">
        <v>19318</v>
      </c>
      <c r="P746" s="10">
        <v>19222</v>
      </c>
      <c r="Q746" s="10">
        <v>19147</v>
      </c>
      <c r="R746" s="10">
        <v>19013</v>
      </c>
      <c r="S746" s="10">
        <v>18986</v>
      </c>
      <c r="T746" s="10">
        <v>18883</v>
      </c>
      <c r="U746" s="10">
        <v>18863</v>
      </c>
      <c r="V746" s="10">
        <v>18771</v>
      </c>
      <c r="W746" s="5">
        <v>18704</v>
      </c>
      <c r="X746" s="5">
        <v>18696</v>
      </c>
      <c r="Y746" s="5">
        <v>18547</v>
      </c>
      <c r="Z746" s="5">
        <v>18465</v>
      </c>
      <c r="AA746" s="5">
        <v>18618</v>
      </c>
      <c r="AB746" s="5">
        <v>18577</v>
      </c>
    </row>
    <row r="747" spans="1:33" x14ac:dyDescent="0.25">
      <c r="A747" s="5">
        <v>1673</v>
      </c>
      <c r="B747" s="10" t="s">
        <v>8</v>
      </c>
      <c r="C747" s="10"/>
      <c r="D747" s="10"/>
      <c r="E747" s="10"/>
      <c r="F747" s="10"/>
      <c r="G747" s="10"/>
      <c r="H747" s="10"/>
      <c r="I747" s="10">
        <v>6928</v>
      </c>
      <c r="J747" s="10">
        <v>6997</v>
      </c>
      <c r="K747" s="10">
        <v>6982</v>
      </c>
      <c r="L747" s="10">
        <v>6961</v>
      </c>
      <c r="M747" s="10">
        <v>6954</v>
      </c>
      <c r="N747" s="10">
        <v>6923</v>
      </c>
      <c r="O747" s="10">
        <v>6858</v>
      </c>
      <c r="P747" s="10">
        <v>6794</v>
      </c>
      <c r="Q747" s="10">
        <v>6735</v>
      </c>
      <c r="R747" s="10">
        <v>6708</v>
      </c>
      <c r="S747" s="10">
        <v>6713</v>
      </c>
      <c r="T747" s="10">
        <v>6725</v>
      </c>
      <c r="U747" s="10">
        <v>6772</v>
      </c>
      <c r="V747" s="10"/>
    </row>
    <row r="748" spans="1:33" x14ac:dyDescent="0.25">
      <c r="A748" s="5">
        <v>1674</v>
      </c>
      <c r="B748" s="10" t="s">
        <v>1342</v>
      </c>
      <c r="C748" s="10"/>
      <c r="D748" s="10"/>
      <c r="E748" s="10"/>
      <c r="F748" s="10"/>
      <c r="G748" s="10"/>
      <c r="H748" s="10"/>
      <c r="I748" s="10"/>
      <c r="J748" s="10"/>
      <c r="K748" s="10"/>
      <c r="L748" s="10">
        <v>72953</v>
      </c>
      <c r="M748" s="10">
        <v>73813</v>
      </c>
      <c r="N748" s="10">
        <v>74069</v>
      </c>
      <c r="O748" s="10">
        <v>75157</v>
      </c>
      <c r="P748" s="10">
        <v>76769</v>
      </c>
      <c r="Q748" s="10">
        <v>77640</v>
      </c>
      <c r="R748" s="10">
        <v>78110</v>
      </c>
      <c r="S748" s="10">
        <v>77916</v>
      </c>
      <c r="T748" s="10">
        <v>77734</v>
      </c>
      <c r="U748" s="10">
        <v>77703</v>
      </c>
      <c r="V748" s="10">
        <v>77450</v>
      </c>
      <c r="W748" s="5">
        <v>77277</v>
      </c>
      <c r="X748" s="5">
        <v>77482</v>
      </c>
      <c r="Y748" s="5">
        <v>77566</v>
      </c>
      <c r="Z748" s="5">
        <v>77541</v>
      </c>
      <c r="AA748" s="5">
        <v>77426</v>
      </c>
      <c r="AB748" s="5">
        <v>77155</v>
      </c>
      <c r="AC748" s="5">
        <v>77027</v>
      </c>
      <c r="AD748" s="5">
        <v>76874</v>
      </c>
      <c r="AE748" s="5">
        <v>76960</v>
      </c>
      <c r="AF748" s="5">
        <v>77163</v>
      </c>
      <c r="AG748" s="5">
        <v>77000</v>
      </c>
    </row>
    <row r="749" spans="1:33" x14ac:dyDescent="0.25">
      <c r="A749" s="5">
        <v>1676</v>
      </c>
      <c r="B749" s="10" t="s">
        <v>1343</v>
      </c>
      <c r="C749" s="10"/>
      <c r="D749" s="10"/>
      <c r="E749" s="10"/>
      <c r="F749" s="10"/>
      <c r="G749" s="10"/>
      <c r="H749" s="10"/>
      <c r="I749" s="10"/>
      <c r="J749" s="10"/>
      <c r="K749" s="10"/>
      <c r="L749" s="10">
        <v>32493</v>
      </c>
      <c r="M749" s="10">
        <v>32954</v>
      </c>
      <c r="N749" s="10">
        <v>33222</v>
      </c>
      <c r="O749" s="10">
        <v>33601</v>
      </c>
      <c r="P749" s="10">
        <v>34194</v>
      </c>
      <c r="Q749" s="10">
        <v>34503</v>
      </c>
      <c r="R749" s="10">
        <v>34484</v>
      </c>
      <c r="S749" s="10">
        <v>34415</v>
      </c>
      <c r="T749" s="10">
        <v>34491</v>
      </c>
      <c r="U749" s="10">
        <v>34435</v>
      </c>
      <c r="V749" s="10">
        <v>34132</v>
      </c>
      <c r="W749" s="5">
        <v>33994</v>
      </c>
      <c r="X749" s="5">
        <v>33929</v>
      </c>
      <c r="Y749" s="5">
        <v>34118</v>
      </c>
      <c r="Z749" s="5">
        <v>34203</v>
      </c>
      <c r="AA749" s="5">
        <v>34151</v>
      </c>
      <c r="AB749" s="5">
        <v>34040</v>
      </c>
      <c r="AC749" s="5">
        <v>33852</v>
      </c>
      <c r="AD749" s="5">
        <v>33821</v>
      </c>
      <c r="AE749" s="5">
        <v>33735</v>
      </c>
      <c r="AF749" s="5">
        <v>33765</v>
      </c>
      <c r="AG749" s="5">
        <v>33687</v>
      </c>
    </row>
    <row r="750" spans="1:33" x14ac:dyDescent="0.25">
      <c r="A750" s="5">
        <v>1679</v>
      </c>
      <c r="B750" s="10" t="s">
        <v>7</v>
      </c>
      <c r="C750" s="10"/>
      <c r="D750" s="10"/>
      <c r="E750" s="10"/>
      <c r="F750" s="10"/>
      <c r="G750" s="10"/>
      <c r="H750" s="10"/>
      <c r="I750" s="10"/>
      <c r="J750" s="10">
        <v>11136</v>
      </c>
      <c r="K750" s="10">
        <v>11152</v>
      </c>
      <c r="L750" s="10">
        <v>11114</v>
      </c>
      <c r="M750" s="10">
        <v>11090</v>
      </c>
      <c r="N750" s="10">
        <v>11054</v>
      </c>
      <c r="O750" s="10">
        <v>11053</v>
      </c>
      <c r="P750" s="10">
        <v>11038</v>
      </c>
      <c r="Q750" s="10">
        <v>11037</v>
      </c>
      <c r="R750" s="10">
        <v>10994</v>
      </c>
      <c r="S750" s="10">
        <v>10989</v>
      </c>
      <c r="T750" s="10">
        <v>10918</v>
      </c>
      <c r="U750" s="10">
        <v>10998</v>
      </c>
      <c r="V750" s="10"/>
    </row>
    <row r="751" spans="1:33" x14ac:dyDescent="0.25">
      <c r="A751" s="5">
        <v>1680</v>
      </c>
      <c r="B751" s="10" t="s">
        <v>1344</v>
      </c>
      <c r="C751" s="10"/>
      <c r="D751" s="10"/>
      <c r="E751" s="10"/>
      <c r="F751" s="10"/>
      <c r="G751" s="10"/>
      <c r="H751" s="10"/>
      <c r="I751" s="10"/>
      <c r="J751" s="10"/>
      <c r="K751" s="10"/>
      <c r="L751" s="10"/>
      <c r="M751" s="10">
        <v>24806</v>
      </c>
      <c r="N751" s="10">
        <v>24751</v>
      </c>
      <c r="O751" s="10">
        <v>24824</v>
      </c>
      <c r="P751" s="10">
        <v>25208</v>
      </c>
      <c r="Q751" s="10">
        <v>25552</v>
      </c>
      <c r="R751" s="10">
        <v>25305</v>
      </c>
      <c r="S751" s="10">
        <v>25218</v>
      </c>
      <c r="T751" s="10">
        <v>25329</v>
      </c>
      <c r="U751" s="10">
        <v>25507</v>
      </c>
      <c r="V751" s="10">
        <v>25563</v>
      </c>
      <c r="W751" s="5">
        <v>25598</v>
      </c>
      <c r="X751" s="5">
        <v>25675</v>
      </c>
      <c r="Y751" s="5">
        <v>25563</v>
      </c>
      <c r="Z751" s="5">
        <v>25785</v>
      </c>
      <c r="AA751" s="5">
        <v>25738</v>
      </c>
      <c r="AB751" s="5">
        <v>25541</v>
      </c>
      <c r="AC751" s="5">
        <v>25357</v>
      </c>
      <c r="AD751" s="5">
        <v>25203</v>
      </c>
      <c r="AE751" s="5">
        <v>25243</v>
      </c>
      <c r="AF751" s="5">
        <v>25286</v>
      </c>
      <c r="AG751" s="5">
        <v>25390</v>
      </c>
    </row>
    <row r="752" spans="1:33" x14ac:dyDescent="0.25">
      <c r="A752" s="5">
        <v>1681</v>
      </c>
      <c r="B752" s="10" t="s">
        <v>1345</v>
      </c>
      <c r="C752" s="10"/>
      <c r="D752" s="10"/>
      <c r="E752" s="10"/>
      <c r="F752" s="10"/>
      <c r="G752" s="10"/>
      <c r="H752" s="10"/>
      <c r="I752" s="10"/>
      <c r="J752" s="10"/>
      <c r="K752" s="10"/>
      <c r="L752" s="10"/>
      <c r="M752" s="10">
        <v>25857</v>
      </c>
      <c r="N752" s="10">
        <v>26084</v>
      </c>
      <c r="O752" s="10">
        <v>26201</v>
      </c>
      <c r="P752" s="10">
        <v>26298</v>
      </c>
      <c r="Q752" s="10">
        <v>26333</v>
      </c>
      <c r="R752" s="10">
        <v>26440</v>
      </c>
      <c r="S752" s="10">
        <v>26360</v>
      </c>
      <c r="T752" s="10">
        <v>26327</v>
      </c>
      <c r="U752" s="10">
        <v>26303</v>
      </c>
      <c r="V752" s="10">
        <v>26297</v>
      </c>
      <c r="W752" s="5">
        <v>26201</v>
      </c>
      <c r="X752" s="5">
        <v>26151</v>
      </c>
      <c r="Y752" s="5">
        <v>26072</v>
      </c>
      <c r="Z752" s="5">
        <v>25941</v>
      </c>
      <c r="AA752" s="5">
        <v>25859</v>
      </c>
      <c r="AB752" s="5">
        <v>25662</v>
      </c>
      <c r="AC752" s="5">
        <v>25627</v>
      </c>
      <c r="AD752" s="5">
        <v>25502</v>
      </c>
      <c r="AE752" s="5">
        <v>25371</v>
      </c>
      <c r="AF752" s="5">
        <v>25355</v>
      </c>
      <c r="AG752" s="5">
        <v>25351</v>
      </c>
    </row>
    <row r="753" spans="1:33" x14ac:dyDescent="0.25">
      <c r="A753" s="5">
        <v>1684</v>
      </c>
      <c r="B753" s="10" t="s">
        <v>1346</v>
      </c>
      <c r="C753" s="10"/>
      <c r="D753" s="10"/>
      <c r="E753" s="10"/>
      <c r="F753" s="10"/>
      <c r="G753" s="10"/>
      <c r="H753" s="10"/>
      <c r="I753" s="10">
        <v>22866</v>
      </c>
      <c r="J753" s="10">
        <v>23010</v>
      </c>
      <c r="K753" s="10">
        <v>23251</v>
      </c>
      <c r="L753" s="10">
        <v>23543</v>
      </c>
      <c r="M753" s="10">
        <v>23547</v>
      </c>
      <c r="N753" s="10">
        <v>23624</v>
      </c>
      <c r="O753" s="10">
        <v>23904</v>
      </c>
      <c r="P753" s="10">
        <v>24235</v>
      </c>
      <c r="Q753" s="10">
        <v>24415</v>
      </c>
      <c r="R753" s="10">
        <v>24325</v>
      </c>
      <c r="S753" s="10">
        <v>24177</v>
      </c>
      <c r="T753" s="10">
        <v>24223</v>
      </c>
      <c r="U753" s="10">
        <v>24221</v>
      </c>
      <c r="V753" s="10">
        <v>24249</v>
      </c>
      <c r="W753" s="5">
        <v>24226</v>
      </c>
      <c r="X753" s="5">
        <v>24309</v>
      </c>
      <c r="Y753" s="5">
        <v>24433</v>
      </c>
      <c r="Z753" s="5">
        <v>24580</v>
      </c>
      <c r="AA753" s="5">
        <v>24648</v>
      </c>
      <c r="AB753" s="5">
        <v>24743</v>
      </c>
      <c r="AC753" s="5">
        <v>24783</v>
      </c>
      <c r="AD753" s="5">
        <v>24649</v>
      </c>
      <c r="AE753" s="5">
        <v>24608</v>
      </c>
      <c r="AF753" s="5">
        <v>24696</v>
      </c>
      <c r="AG753" s="5">
        <v>24911</v>
      </c>
    </row>
    <row r="754" spans="1:33" x14ac:dyDescent="0.25">
      <c r="A754" s="5">
        <v>1685</v>
      </c>
      <c r="B754" s="10" t="s">
        <v>1347</v>
      </c>
      <c r="C754" s="10"/>
      <c r="D754" s="10"/>
      <c r="E754" s="10"/>
      <c r="F754" s="10"/>
      <c r="G754" s="10"/>
      <c r="H754" s="10"/>
      <c r="I754" s="10">
        <v>13894</v>
      </c>
      <c r="J754" s="10">
        <v>14101</v>
      </c>
      <c r="K754" s="10">
        <v>14154</v>
      </c>
      <c r="L754" s="10">
        <v>14141</v>
      </c>
      <c r="M754" s="10">
        <v>14192</v>
      </c>
      <c r="N754" s="10">
        <v>14261</v>
      </c>
      <c r="O754" s="10">
        <v>14303</v>
      </c>
      <c r="P754" s="10">
        <v>14366</v>
      </c>
      <c r="Q754" s="10">
        <v>14516</v>
      </c>
      <c r="R754" s="10">
        <v>14704</v>
      </c>
      <c r="S754" s="10">
        <v>14807</v>
      </c>
      <c r="T754" s="10">
        <v>14821</v>
      </c>
      <c r="U754" s="10">
        <v>14744</v>
      </c>
      <c r="V754" s="10">
        <v>14741</v>
      </c>
      <c r="W754" s="5">
        <v>14796</v>
      </c>
      <c r="X754" s="5">
        <v>14805</v>
      </c>
      <c r="Y754" s="5">
        <v>14888</v>
      </c>
      <c r="Z754" s="5">
        <v>14941</v>
      </c>
      <c r="AA754" s="5">
        <v>15066</v>
      </c>
      <c r="AB754" s="5">
        <v>15223</v>
      </c>
      <c r="AC754" s="5">
        <v>15266</v>
      </c>
      <c r="AD754" s="5">
        <v>15290</v>
      </c>
      <c r="AE754" s="5">
        <v>15303</v>
      </c>
      <c r="AF754" s="5">
        <v>15332</v>
      </c>
      <c r="AG754" s="5">
        <v>15332</v>
      </c>
    </row>
    <row r="755" spans="1:33" x14ac:dyDescent="0.25">
      <c r="A755" s="5">
        <v>1690</v>
      </c>
      <c r="B755" s="10" t="s">
        <v>1348</v>
      </c>
      <c r="C755" s="10"/>
      <c r="D755" s="10"/>
      <c r="E755" s="10"/>
      <c r="F755" s="10"/>
      <c r="G755" s="10"/>
      <c r="H755" s="10"/>
      <c r="I755" s="10"/>
      <c r="J755" s="10"/>
      <c r="K755" s="10"/>
      <c r="L755" s="10"/>
      <c r="M755" s="10">
        <v>23310</v>
      </c>
      <c r="N755" s="10">
        <v>23344</v>
      </c>
      <c r="O755" s="10">
        <v>23571</v>
      </c>
      <c r="P755" s="10">
        <v>23784</v>
      </c>
      <c r="Q755" s="10">
        <v>23875</v>
      </c>
      <c r="R755" s="10">
        <v>23969</v>
      </c>
      <c r="S755" s="10">
        <v>23850</v>
      </c>
      <c r="T755" s="10">
        <v>23844</v>
      </c>
      <c r="U755" s="10">
        <v>23787</v>
      </c>
      <c r="V755" s="10">
        <v>23602</v>
      </c>
      <c r="W755" s="5">
        <v>23554</v>
      </c>
      <c r="X755" s="5">
        <v>23544</v>
      </c>
      <c r="Y755" s="5">
        <v>23576</v>
      </c>
      <c r="Z755" s="5">
        <v>23637</v>
      </c>
      <c r="AA755" s="5">
        <v>23753</v>
      </c>
      <c r="AB755" s="5">
        <v>23761</v>
      </c>
      <c r="AC755" s="5">
        <v>23583</v>
      </c>
      <c r="AD755" s="5">
        <v>23661</v>
      </c>
      <c r="AE755" s="5">
        <v>23722</v>
      </c>
      <c r="AF755" s="5">
        <v>23744</v>
      </c>
      <c r="AG755" s="5">
        <v>23917</v>
      </c>
    </row>
    <row r="756" spans="1:33" x14ac:dyDescent="0.25">
      <c r="A756" s="5">
        <v>1691</v>
      </c>
      <c r="B756" s="10" t="s">
        <v>1349</v>
      </c>
      <c r="C756" s="10"/>
      <c r="D756" s="10"/>
      <c r="E756" s="10"/>
      <c r="F756" s="10"/>
      <c r="G756" s="10"/>
      <c r="H756" s="10"/>
      <c r="I756" s="10">
        <v>11033</v>
      </c>
      <c r="J756" s="10">
        <v>11148</v>
      </c>
      <c r="K756" s="10"/>
      <c r="L756" s="10"/>
      <c r="M756" s="10"/>
      <c r="N756" s="10"/>
      <c r="O756" s="10"/>
      <c r="P756" s="10"/>
      <c r="Q756" s="10"/>
      <c r="R756" s="10"/>
      <c r="S756" s="10"/>
      <c r="T756" s="10"/>
      <c r="U756" s="10"/>
      <c r="V756" s="10"/>
    </row>
    <row r="757" spans="1:33" x14ac:dyDescent="0.25">
      <c r="A757" s="5">
        <v>1695</v>
      </c>
      <c r="B757" s="10" t="s">
        <v>1350</v>
      </c>
      <c r="C757" s="10"/>
      <c r="D757" s="10"/>
      <c r="E757" s="10"/>
      <c r="F757" s="10"/>
      <c r="G757" s="10"/>
      <c r="H757" s="10"/>
      <c r="I757" s="10"/>
      <c r="J757" s="10">
        <v>6764</v>
      </c>
      <c r="K757" s="10">
        <v>6852</v>
      </c>
      <c r="L757" s="10">
        <v>6914</v>
      </c>
      <c r="M757" s="10">
        <v>6889</v>
      </c>
      <c r="N757" s="10">
        <v>6864</v>
      </c>
      <c r="O757" s="10">
        <v>6901</v>
      </c>
      <c r="P757" s="10">
        <v>6971</v>
      </c>
      <c r="Q757" s="10">
        <v>7052</v>
      </c>
      <c r="R757" s="10">
        <v>7127</v>
      </c>
      <c r="S757" s="10">
        <v>7124</v>
      </c>
      <c r="T757" s="10">
        <v>7195</v>
      </c>
      <c r="U757" s="10">
        <v>7200</v>
      </c>
      <c r="V757" s="10">
        <v>7267</v>
      </c>
      <c r="W757" s="5">
        <v>7289</v>
      </c>
      <c r="X757" s="5">
        <v>7327</v>
      </c>
      <c r="Y757" s="5">
        <v>7397</v>
      </c>
      <c r="Z757" s="5">
        <v>7474</v>
      </c>
      <c r="AA757" s="5">
        <v>7522</v>
      </c>
      <c r="AB757" s="5">
        <v>7509</v>
      </c>
      <c r="AC757" s="5">
        <v>7530</v>
      </c>
      <c r="AD757" s="5">
        <v>7433</v>
      </c>
      <c r="AE757" s="5">
        <v>7421</v>
      </c>
      <c r="AF757" s="5">
        <v>7382</v>
      </c>
      <c r="AG757" s="5">
        <v>7314</v>
      </c>
    </row>
    <row r="758" spans="1:33" x14ac:dyDescent="0.25">
      <c r="A758" s="5">
        <v>1696</v>
      </c>
      <c r="B758" s="10" t="s">
        <v>1351</v>
      </c>
      <c r="C758" s="10"/>
      <c r="D758" s="10"/>
      <c r="E758" s="10"/>
      <c r="F758" s="10"/>
      <c r="G758" s="10"/>
      <c r="H758" s="10"/>
      <c r="I758" s="10"/>
      <c r="J758" s="10"/>
      <c r="K758" s="10"/>
      <c r="L758" s="10"/>
      <c r="M758" s="10"/>
      <c r="N758" s="10"/>
      <c r="O758" s="10"/>
      <c r="P758" s="10"/>
      <c r="Q758" s="10">
        <v>23331</v>
      </c>
      <c r="R758" s="10">
        <v>23237</v>
      </c>
      <c r="S758" s="10">
        <v>23333</v>
      </c>
      <c r="T758" s="10">
        <v>23298</v>
      </c>
      <c r="U758" s="10">
        <v>23435</v>
      </c>
      <c r="V758" s="10">
        <v>23571</v>
      </c>
      <c r="W758" s="5">
        <v>23432</v>
      </c>
      <c r="X758" s="5">
        <v>23327</v>
      </c>
      <c r="Y758" s="5">
        <v>23391</v>
      </c>
      <c r="Z758" s="5">
        <v>23312</v>
      </c>
      <c r="AA758" s="5">
        <v>23297</v>
      </c>
      <c r="AB758" s="5">
        <v>23221</v>
      </c>
      <c r="AC758" s="5">
        <v>23187</v>
      </c>
      <c r="AD758" s="5">
        <v>23176</v>
      </c>
      <c r="AE758" s="5">
        <v>23275</v>
      </c>
      <c r="AF758" s="5">
        <v>23447</v>
      </c>
      <c r="AG758" s="5">
        <v>23659</v>
      </c>
    </row>
    <row r="759" spans="1:33" x14ac:dyDescent="0.25">
      <c r="A759" s="5">
        <v>1697</v>
      </c>
      <c r="B759" s="10" t="s">
        <v>1352</v>
      </c>
      <c r="C759" s="10"/>
      <c r="D759" s="10"/>
      <c r="E759" s="10"/>
      <c r="F759" s="10"/>
      <c r="G759" s="10"/>
      <c r="H759" s="10"/>
      <c r="I759" s="10"/>
      <c r="J759" s="10"/>
      <c r="K759" s="10"/>
      <c r="L759" s="10"/>
      <c r="M759" s="10">
        <v>32024</v>
      </c>
      <c r="N759" s="10">
        <v>32130</v>
      </c>
      <c r="O759" s="10"/>
      <c r="P759" s="10"/>
      <c r="Q759" s="10"/>
      <c r="R759" s="10"/>
      <c r="S759" s="10"/>
      <c r="T759" s="10"/>
      <c r="U759" s="10"/>
      <c r="V759" s="10"/>
    </row>
    <row r="760" spans="1:33" x14ac:dyDescent="0.25">
      <c r="A760" s="5">
        <v>1698</v>
      </c>
      <c r="B760" s="10" t="s">
        <v>69</v>
      </c>
      <c r="C760" s="10"/>
      <c r="D760" s="10"/>
      <c r="E760" s="10"/>
      <c r="F760" s="10"/>
      <c r="G760" s="10"/>
      <c r="H760" s="10"/>
      <c r="I760" s="10"/>
      <c r="J760" s="10">
        <v>6490</v>
      </c>
      <c r="K760" s="10">
        <v>6478</v>
      </c>
      <c r="L760" s="10">
        <v>6455</v>
      </c>
      <c r="M760" s="10">
        <v>6512</v>
      </c>
      <c r="N760" s="10">
        <v>6477</v>
      </c>
      <c r="O760" s="10">
        <v>6509</v>
      </c>
      <c r="P760" s="10">
        <v>6560</v>
      </c>
      <c r="Q760" s="10">
        <v>6567</v>
      </c>
      <c r="R760" s="10"/>
      <c r="S760" s="10"/>
      <c r="T760" s="10"/>
      <c r="U760" s="10"/>
      <c r="V760" s="10"/>
    </row>
    <row r="761" spans="1:33" x14ac:dyDescent="0.25">
      <c r="A761" s="5">
        <v>1699</v>
      </c>
      <c r="B761" s="10" t="s">
        <v>1353</v>
      </c>
      <c r="C761" s="10"/>
      <c r="D761" s="10"/>
      <c r="E761" s="10"/>
      <c r="F761" s="10"/>
      <c r="G761" s="10"/>
      <c r="H761" s="10"/>
      <c r="I761" s="10"/>
      <c r="J761" s="10"/>
      <c r="K761" s="10"/>
      <c r="L761" s="10"/>
      <c r="M761" s="10">
        <v>30876</v>
      </c>
      <c r="N761" s="10">
        <v>30802</v>
      </c>
      <c r="O761" s="10">
        <v>30740</v>
      </c>
      <c r="P761" s="10">
        <v>30959</v>
      </c>
      <c r="Q761" s="10">
        <v>31565</v>
      </c>
      <c r="R761" s="10">
        <v>31936</v>
      </c>
      <c r="S761" s="10">
        <v>32129</v>
      </c>
      <c r="T761" s="10">
        <v>31712</v>
      </c>
      <c r="U761" s="10">
        <v>31573</v>
      </c>
      <c r="V761" s="10">
        <v>31439</v>
      </c>
      <c r="W761" s="5">
        <v>31253</v>
      </c>
      <c r="X761" s="5">
        <v>31075</v>
      </c>
      <c r="Y761" s="5">
        <v>30808</v>
      </c>
      <c r="Z761" s="5">
        <v>30794</v>
      </c>
      <c r="AA761" s="5">
        <v>30955</v>
      </c>
      <c r="AB761" s="5">
        <v>31024</v>
      </c>
      <c r="AC761" s="5">
        <v>31087</v>
      </c>
      <c r="AD761" s="5">
        <v>31137</v>
      </c>
      <c r="AE761" s="5">
        <v>31039</v>
      </c>
      <c r="AF761" s="5">
        <v>32981</v>
      </c>
      <c r="AG761" s="5">
        <v>32370</v>
      </c>
    </row>
    <row r="762" spans="1:33" x14ac:dyDescent="0.25">
      <c r="A762" s="5">
        <v>1700</v>
      </c>
      <c r="B762" s="10" t="s">
        <v>1354</v>
      </c>
      <c r="C762" s="10"/>
      <c r="D762" s="10"/>
      <c r="E762" s="10"/>
      <c r="F762" s="10"/>
      <c r="G762" s="10"/>
      <c r="H762" s="10"/>
      <c r="I762" s="10"/>
      <c r="J762" s="10"/>
      <c r="K762" s="10"/>
      <c r="L762" s="10"/>
      <c r="M762" s="10"/>
      <c r="N762" s="10"/>
      <c r="O762" s="10"/>
      <c r="P762" s="10"/>
      <c r="Q762" s="10"/>
      <c r="R762" s="10">
        <v>33427</v>
      </c>
      <c r="S762" s="10">
        <v>33493</v>
      </c>
      <c r="T762" s="10">
        <v>33549</v>
      </c>
      <c r="U762" s="10">
        <v>33438</v>
      </c>
      <c r="V762" s="10">
        <v>33461</v>
      </c>
      <c r="W762" s="5">
        <v>33461</v>
      </c>
      <c r="X762" s="5">
        <v>33605</v>
      </c>
      <c r="Y762" s="5">
        <v>33580</v>
      </c>
      <c r="Z762" s="5">
        <v>33727</v>
      </c>
      <c r="AA762" s="5">
        <v>33929</v>
      </c>
      <c r="AB762" s="5">
        <v>33971</v>
      </c>
      <c r="AC762" s="5">
        <v>33929</v>
      </c>
      <c r="AD762" s="5">
        <v>33874</v>
      </c>
      <c r="AE762" s="5">
        <v>33846</v>
      </c>
      <c r="AF762" s="5">
        <v>33845</v>
      </c>
      <c r="AG762" s="5">
        <v>33903</v>
      </c>
    </row>
    <row r="763" spans="1:33" x14ac:dyDescent="0.25">
      <c r="A763" s="5">
        <v>1701</v>
      </c>
      <c r="B763" s="10" t="s">
        <v>1355</v>
      </c>
      <c r="C763" s="10"/>
      <c r="D763" s="10"/>
      <c r="E763" s="10"/>
      <c r="F763" s="10"/>
      <c r="G763" s="10"/>
      <c r="H763" s="10"/>
      <c r="I763" s="10"/>
      <c r="J763" s="10"/>
      <c r="K763" s="10"/>
      <c r="L763" s="10"/>
      <c r="M763" s="10">
        <v>18497</v>
      </c>
      <c r="N763" s="10">
        <v>18689</v>
      </c>
      <c r="O763" s="10">
        <v>18888</v>
      </c>
      <c r="P763" s="10">
        <v>18943</v>
      </c>
      <c r="Q763" s="10">
        <v>19158</v>
      </c>
      <c r="R763" s="10">
        <v>19097</v>
      </c>
      <c r="S763" s="10">
        <v>19036</v>
      </c>
      <c r="T763" s="10">
        <v>19131</v>
      </c>
      <c r="U763" s="10">
        <v>19256</v>
      </c>
      <c r="V763" s="10">
        <v>19287</v>
      </c>
      <c r="W763" s="5">
        <v>19333</v>
      </c>
      <c r="X763" s="5">
        <v>19302</v>
      </c>
      <c r="Y763" s="5">
        <v>19342</v>
      </c>
      <c r="Z763" s="5">
        <v>19365</v>
      </c>
      <c r="AA763" s="5">
        <v>19198</v>
      </c>
      <c r="AB763" s="5">
        <v>19091</v>
      </c>
      <c r="AC763" s="5">
        <v>18933</v>
      </c>
      <c r="AD763" s="5">
        <v>19085</v>
      </c>
      <c r="AE763" s="5">
        <v>18940</v>
      </c>
      <c r="AF763" s="5">
        <v>19084</v>
      </c>
      <c r="AG763" s="5">
        <v>19152</v>
      </c>
    </row>
    <row r="764" spans="1:33" x14ac:dyDescent="0.25">
      <c r="A764" s="5">
        <v>1702</v>
      </c>
      <c r="B764" s="10" t="s">
        <v>1356</v>
      </c>
      <c r="C764" s="10"/>
      <c r="D764" s="10"/>
      <c r="E764" s="10"/>
      <c r="F764" s="10"/>
      <c r="G764" s="10"/>
      <c r="H764" s="10"/>
      <c r="I764" s="10"/>
      <c r="J764" s="10"/>
      <c r="K764" s="10">
        <v>11224</v>
      </c>
      <c r="L764" s="10">
        <v>11372</v>
      </c>
      <c r="M764" s="10">
        <v>11535</v>
      </c>
      <c r="N764" s="10">
        <v>11475</v>
      </c>
      <c r="O764" s="10">
        <v>11539</v>
      </c>
      <c r="P764" s="10">
        <v>11670</v>
      </c>
      <c r="Q764" s="10">
        <v>11748</v>
      </c>
      <c r="R764" s="10">
        <v>11799</v>
      </c>
      <c r="S764" s="10">
        <v>11843</v>
      </c>
      <c r="T764" s="10">
        <v>11671</v>
      </c>
      <c r="U764" s="10">
        <v>11676</v>
      </c>
      <c r="V764" s="10">
        <v>11766</v>
      </c>
      <c r="W764" s="5">
        <v>11789</v>
      </c>
      <c r="X764" s="5">
        <v>11786</v>
      </c>
      <c r="Y764" s="5">
        <v>11842</v>
      </c>
      <c r="Z764" s="5">
        <v>11796</v>
      </c>
      <c r="AA764" s="5">
        <v>11803</v>
      </c>
      <c r="AB764" s="5">
        <v>11760</v>
      </c>
      <c r="AC764" s="5">
        <v>11691</v>
      </c>
      <c r="AD764" s="5">
        <v>11612</v>
      </c>
      <c r="AE764" s="5">
        <v>11594</v>
      </c>
      <c r="AF764" s="5">
        <v>11594</v>
      </c>
      <c r="AG764" s="5">
        <v>11577</v>
      </c>
    </row>
    <row r="765" spans="1:33" x14ac:dyDescent="0.25">
      <c r="A765" s="5">
        <v>1705</v>
      </c>
      <c r="B765" s="10" t="s">
        <v>1357</v>
      </c>
      <c r="C765" s="10"/>
      <c r="D765" s="10"/>
      <c r="E765" s="10"/>
      <c r="F765" s="10"/>
      <c r="G765" s="10"/>
      <c r="H765" s="10"/>
      <c r="I765" s="10"/>
      <c r="J765" s="10"/>
      <c r="K765" s="10"/>
      <c r="L765" s="10"/>
      <c r="M765" s="10"/>
      <c r="N765" s="10"/>
      <c r="O765" s="10"/>
      <c r="P765" s="10"/>
      <c r="Q765" s="10"/>
      <c r="R765" s="10">
        <v>42467</v>
      </c>
      <c r="S765" s="10">
        <v>43019</v>
      </c>
      <c r="T765" s="10">
        <v>43176</v>
      </c>
      <c r="U765" s="10">
        <v>43719</v>
      </c>
      <c r="V765" s="10">
        <v>44344</v>
      </c>
      <c r="W765" s="5">
        <v>44617</v>
      </c>
      <c r="X765" s="5">
        <v>45084</v>
      </c>
      <c r="Y765" s="5">
        <v>45445</v>
      </c>
      <c r="Z765" s="5">
        <v>45589</v>
      </c>
      <c r="AA765" s="5">
        <v>45770</v>
      </c>
      <c r="AB765" s="5">
        <v>45818</v>
      </c>
      <c r="AC765" s="5">
        <v>45776</v>
      </c>
      <c r="AD765" s="5">
        <v>45788</v>
      </c>
      <c r="AE765" s="5">
        <v>45950</v>
      </c>
      <c r="AF765" s="5">
        <v>46182</v>
      </c>
      <c r="AG765" s="5">
        <v>46372</v>
      </c>
    </row>
    <row r="766" spans="1:33" x14ac:dyDescent="0.25">
      <c r="A766" s="5">
        <v>1706</v>
      </c>
      <c r="B766" s="10" t="s">
        <v>1358</v>
      </c>
      <c r="C766" s="10"/>
      <c r="D766" s="10"/>
      <c r="E766" s="10"/>
      <c r="F766" s="10"/>
      <c r="G766" s="10"/>
      <c r="H766" s="10"/>
      <c r="I766" s="10"/>
      <c r="J766" s="10"/>
      <c r="K766" s="10"/>
      <c r="L766" s="10"/>
      <c r="M766" s="10"/>
      <c r="N766" s="10">
        <v>20269</v>
      </c>
      <c r="O766" s="10">
        <v>20278</v>
      </c>
      <c r="P766" s="10">
        <v>20295</v>
      </c>
      <c r="Q766" s="10">
        <v>20320</v>
      </c>
      <c r="R766" s="10">
        <v>20336</v>
      </c>
      <c r="S766" s="10">
        <v>20149</v>
      </c>
      <c r="T766" s="10">
        <v>20039</v>
      </c>
      <c r="U766" s="10">
        <v>20133</v>
      </c>
      <c r="V766" s="10">
        <v>20281</v>
      </c>
      <c r="W766" s="5">
        <v>20263</v>
      </c>
      <c r="X766" s="5">
        <v>20272</v>
      </c>
      <c r="Y766" s="5">
        <v>20343</v>
      </c>
      <c r="Z766" s="5">
        <v>20371</v>
      </c>
      <c r="AA766" s="5">
        <v>20432</v>
      </c>
      <c r="AB766" s="5">
        <v>20330</v>
      </c>
      <c r="AC766" s="5">
        <v>20344</v>
      </c>
      <c r="AD766" s="5">
        <v>20542</v>
      </c>
      <c r="AE766" s="5">
        <v>20660</v>
      </c>
      <c r="AF766" s="5">
        <v>20676</v>
      </c>
      <c r="AG766" s="5">
        <v>20336</v>
      </c>
    </row>
    <row r="767" spans="1:33" x14ac:dyDescent="0.25">
      <c r="A767" s="5">
        <v>1708</v>
      </c>
      <c r="B767" s="10" t="s">
        <v>1359</v>
      </c>
      <c r="C767" s="10"/>
      <c r="D767" s="10"/>
      <c r="E767" s="10"/>
      <c r="F767" s="10"/>
      <c r="G767" s="10"/>
      <c r="H767" s="10"/>
      <c r="I767" s="10"/>
      <c r="J767" s="10"/>
      <c r="K767" s="10"/>
      <c r="L767" s="10"/>
      <c r="M767" s="10"/>
      <c r="N767" s="10"/>
      <c r="O767" s="10"/>
      <c r="P767" s="10"/>
      <c r="Q767" s="10"/>
      <c r="R767" s="10">
        <v>42358</v>
      </c>
      <c r="S767" s="10">
        <v>42846</v>
      </c>
      <c r="T767" s="10">
        <v>42833</v>
      </c>
      <c r="U767" s="10">
        <v>43122</v>
      </c>
      <c r="V767" s="10">
        <v>43127</v>
      </c>
      <c r="W767" s="5">
        <v>43282</v>
      </c>
      <c r="X767" s="5">
        <v>43215</v>
      </c>
      <c r="Y767" s="5">
        <v>43208</v>
      </c>
      <c r="Z767" s="5">
        <v>43281</v>
      </c>
      <c r="AA767" s="5">
        <v>43402</v>
      </c>
      <c r="AB767" s="5">
        <v>43437</v>
      </c>
      <c r="AC767" s="5">
        <v>43350</v>
      </c>
      <c r="AD767" s="5">
        <v>43219</v>
      </c>
      <c r="AE767" s="5">
        <v>43333</v>
      </c>
      <c r="AF767" s="5">
        <v>43448</v>
      </c>
      <c r="AG767" s="5">
        <v>43768</v>
      </c>
    </row>
    <row r="768" spans="1:33" x14ac:dyDescent="0.25">
      <c r="A768" s="5">
        <v>1709</v>
      </c>
      <c r="B768" s="10" t="s">
        <v>1360</v>
      </c>
      <c r="C768" s="10"/>
      <c r="D768" s="10"/>
      <c r="E768" s="10"/>
      <c r="F768" s="10"/>
      <c r="G768" s="10"/>
      <c r="H768" s="10"/>
      <c r="I768" s="10"/>
      <c r="J768" s="10"/>
      <c r="K768" s="10"/>
      <c r="L768" s="10"/>
      <c r="M768" s="10"/>
      <c r="N768" s="10">
        <v>36342</v>
      </c>
      <c r="O768" s="10">
        <v>36312</v>
      </c>
      <c r="P768" s="10">
        <v>36456</v>
      </c>
      <c r="Q768" s="10">
        <v>36433</v>
      </c>
      <c r="R768" s="10">
        <v>36553</v>
      </c>
      <c r="S768" s="10">
        <v>36775</v>
      </c>
      <c r="T768" s="10">
        <v>36785</v>
      </c>
      <c r="U768" s="10">
        <v>36676</v>
      </c>
      <c r="V768" s="10">
        <v>36645</v>
      </c>
      <c r="W768" s="5">
        <v>36724</v>
      </c>
      <c r="X768" s="5">
        <v>36648</v>
      </c>
      <c r="Y768" s="5">
        <v>36536</v>
      </c>
      <c r="Z768" s="5">
        <v>36547</v>
      </c>
      <c r="AA768" s="5">
        <v>36522</v>
      </c>
      <c r="AB768" s="5">
        <v>36625</v>
      </c>
      <c r="AC768" s="5">
        <v>36729</v>
      </c>
      <c r="AD768" s="5">
        <v>36816</v>
      </c>
      <c r="AE768" s="5">
        <v>36762</v>
      </c>
      <c r="AF768" s="5">
        <v>36944</v>
      </c>
      <c r="AG768" s="5">
        <v>36967</v>
      </c>
    </row>
    <row r="769" spans="1:33" x14ac:dyDescent="0.25">
      <c r="A769" s="5">
        <v>1711</v>
      </c>
      <c r="B769" s="10" t="s">
        <v>1361</v>
      </c>
      <c r="C769" s="10"/>
      <c r="D769" s="10"/>
      <c r="E769" s="10"/>
      <c r="F769" s="10"/>
      <c r="G769" s="10"/>
      <c r="H769" s="10"/>
      <c r="I769" s="10"/>
      <c r="J769" s="10"/>
      <c r="K769" s="10"/>
      <c r="L769" s="10"/>
      <c r="M769" s="10"/>
      <c r="N769" s="10"/>
      <c r="O769" s="10"/>
      <c r="P769" s="10"/>
      <c r="Q769" s="10"/>
      <c r="R769" s="10">
        <v>32107</v>
      </c>
      <c r="S769" s="10">
        <v>32194</v>
      </c>
      <c r="T769" s="10">
        <v>32322</v>
      </c>
      <c r="U769" s="10">
        <v>32295</v>
      </c>
      <c r="V769" s="10">
        <v>32345</v>
      </c>
      <c r="W769" s="5">
        <v>32172</v>
      </c>
      <c r="X769" s="5">
        <v>32049</v>
      </c>
      <c r="Y769" s="5">
        <v>32282</v>
      </c>
      <c r="Z769" s="5">
        <v>32264</v>
      </c>
      <c r="AA769" s="5">
        <v>32165</v>
      </c>
      <c r="AB769" s="5">
        <v>32072</v>
      </c>
      <c r="AC769" s="5">
        <v>31976</v>
      </c>
      <c r="AD769" s="5">
        <v>31947</v>
      </c>
      <c r="AE769" s="5">
        <v>31943</v>
      </c>
      <c r="AF769" s="5">
        <v>31815</v>
      </c>
      <c r="AG769" s="5">
        <v>31751</v>
      </c>
    </row>
    <row r="770" spans="1:33" x14ac:dyDescent="0.25">
      <c r="A770" s="5">
        <v>1714</v>
      </c>
      <c r="B770" s="10" t="s">
        <v>261</v>
      </c>
      <c r="C770" s="10"/>
      <c r="D770" s="10"/>
      <c r="E770" s="10"/>
      <c r="F770" s="10"/>
      <c r="G770" s="10"/>
      <c r="H770" s="10"/>
      <c r="I770" s="10"/>
      <c r="J770" s="10"/>
      <c r="K770" s="10"/>
      <c r="L770" s="10"/>
      <c r="M770" s="10"/>
      <c r="N770" s="10"/>
      <c r="O770" s="10"/>
      <c r="P770" s="10"/>
      <c r="Q770" s="10"/>
      <c r="R770" s="10">
        <v>24828</v>
      </c>
      <c r="S770" s="10">
        <v>24596</v>
      </c>
      <c r="T770" s="10">
        <v>24605</v>
      </c>
      <c r="U770" s="10">
        <v>24357</v>
      </c>
      <c r="V770" s="10">
        <v>24325</v>
      </c>
      <c r="W770" s="5">
        <v>24238</v>
      </c>
      <c r="X770" s="5">
        <v>24156</v>
      </c>
      <c r="Y770" s="5">
        <v>24089</v>
      </c>
      <c r="Z770" s="5">
        <v>23979</v>
      </c>
      <c r="AA770" s="5">
        <v>23892</v>
      </c>
      <c r="AB770" s="5">
        <v>23886</v>
      </c>
      <c r="AC770" s="5">
        <v>23820</v>
      </c>
      <c r="AD770" s="5">
        <v>23747</v>
      </c>
      <c r="AE770" s="5">
        <v>23639</v>
      </c>
      <c r="AF770" s="5">
        <v>23658</v>
      </c>
      <c r="AG770" s="5">
        <v>23526</v>
      </c>
    </row>
    <row r="771" spans="1:33" x14ac:dyDescent="0.25">
      <c r="A771" s="5">
        <v>1719</v>
      </c>
      <c r="B771" s="10" t="s">
        <v>1362</v>
      </c>
      <c r="C771" s="10"/>
      <c r="D771" s="10"/>
      <c r="E771" s="10"/>
      <c r="F771" s="10"/>
      <c r="G771" s="10"/>
      <c r="H771" s="10"/>
      <c r="I771" s="10"/>
      <c r="J771" s="10"/>
      <c r="K771" s="10"/>
      <c r="L771" s="10"/>
      <c r="M771" s="10"/>
      <c r="N771" s="10">
        <v>26582</v>
      </c>
      <c r="O771" s="10">
        <v>26643</v>
      </c>
      <c r="P771" s="10">
        <v>26624</v>
      </c>
      <c r="Q771" s="10">
        <v>26772</v>
      </c>
      <c r="R771" s="10">
        <v>26747</v>
      </c>
      <c r="S771" s="10">
        <v>26663</v>
      </c>
      <c r="T771" s="10">
        <v>26658</v>
      </c>
      <c r="U771" s="10">
        <v>26649</v>
      </c>
      <c r="V771" s="10">
        <v>26575</v>
      </c>
      <c r="W771" s="5">
        <v>26623</v>
      </c>
      <c r="X771" s="5">
        <v>26624</v>
      </c>
      <c r="Y771" s="5">
        <v>26591</v>
      </c>
      <c r="Z771" s="5">
        <v>26477</v>
      </c>
      <c r="AA771" s="5">
        <v>26664</v>
      </c>
      <c r="AB771" s="5">
        <v>26737</v>
      </c>
      <c r="AC771" s="5">
        <v>26695</v>
      </c>
      <c r="AD771" s="5">
        <v>26703</v>
      </c>
      <c r="AE771" s="5">
        <v>26815</v>
      </c>
      <c r="AF771" s="5">
        <v>26869</v>
      </c>
      <c r="AG771" s="5">
        <v>27063</v>
      </c>
    </row>
    <row r="772" spans="1:33" x14ac:dyDescent="0.25">
      <c r="A772" s="5">
        <v>1721</v>
      </c>
      <c r="B772" s="10" t="s">
        <v>1363</v>
      </c>
      <c r="C772" s="10"/>
      <c r="D772" s="10"/>
      <c r="E772" s="10"/>
      <c r="F772" s="10"/>
      <c r="G772" s="10"/>
      <c r="H772" s="10"/>
      <c r="I772" s="10"/>
      <c r="J772" s="10"/>
      <c r="K772" s="10">
        <v>27918</v>
      </c>
      <c r="L772" s="10">
        <v>28096</v>
      </c>
      <c r="M772" s="10">
        <v>28291</v>
      </c>
      <c r="N772" s="10">
        <v>28345</v>
      </c>
      <c r="O772" s="10">
        <v>28579</v>
      </c>
      <c r="P772" s="10">
        <v>28664</v>
      </c>
      <c r="Q772" s="10">
        <v>28780</v>
      </c>
      <c r="R772" s="10">
        <v>28848</v>
      </c>
      <c r="S772" s="10">
        <v>28868</v>
      </c>
      <c r="T772" s="10">
        <v>29216</v>
      </c>
      <c r="U772" s="10">
        <v>29544</v>
      </c>
      <c r="V772" s="10">
        <v>29644</v>
      </c>
      <c r="W772" s="5">
        <v>29663</v>
      </c>
      <c r="X772" s="5">
        <v>29615</v>
      </c>
      <c r="Y772" s="5">
        <v>29655</v>
      </c>
      <c r="Z772" s="5">
        <v>29728</v>
      </c>
      <c r="AA772" s="5">
        <v>29802</v>
      </c>
      <c r="AB772" s="5">
        <v>29775</v>
      </c>
      <c r="AC772" s="5">
        <v>29690</v>
      </c>
      <c r="AD772" s="5">
        <v>29729</v>
      </c>
      <c r="AE772" s="5">
        <v>29880</v>
      </c>
      <c r="AF772" s="5">
        <v>30252</v>
      </c>
      <c r="AG772" s="5">
        <v>30550</v>
      </c>
    </row>
    <row r="773" spans="1:33" x14ac:dyDescent="0.25">
      <c r="A773" s="5">
        <v>1722</v>
      </c>
      <c r="B773" s="10" t="s">
        <v>1364</v>
      </c>
      <c r="C773" s="10"/>
      <c r="D773" s="10"/>
      <c r="E773" s="10"/>
      <c r="F773" s="10"/>
      <c r="G773" s="10"/>
      <c r="H773" s="10"/>
      <c r="I773" s="10"/>
      <c r="J773" s="10"/>
      <c r="K773" s="10"/>
      <c r="L773" s="10"/>
      <c r="M773" s="10"/>
      <c r="N773" s="10">
        <v>8725</v>
      </c>
      <c r="O773" s="10">
        <v>8753</v>
      </c>
      <c r="P773" s="10">
        <v>8818</v>
      </c>
      <c r="Q773" s="10">
        <v>8894</v>
      </c>
      <c r="R773" s="10">
        <v>8953</v>
      </c>
      <c r="S773" s="10">
        <v>9008</v>
      </c>
      <c r="T773" s="10">
        <v>8967</v>
      </c>
      <c r="U773" s="10">
        <v>8976</v>
      </c>
      <c r="V773" s="10">
        <v>8894</v>
      </c>
      <c r="W773" s="5">
        <v>8865</v>
      </c>
      <c r="X773" s="5">
        <v>8825</v>
      </c>
      <c r="Y773" s="5">
        <v>8839</v>
      </c>
      <c r="Z773" s="5">
        <v>8864</v>
      </c>
      <c r="AA773" s="5">
        <v>8837</v>
      </c>
      <c r="AB773" s="5">
        <v>8856</v>
      </c>
      <c r="AC773" s="5">
        <v>8790</v>
      </c>
      <c r="AD773" s="5">
        <v>8738</v>
      </c>
      <c r="AE773" s="5">
        <v>8701</v>
      </c>
      <c r="AF773" s="5">
        <v>8735</v>
      </c>
      <c r="AG773" s="5">
        <v>8671</v>
      </c>
    </row>
    <row r="774" spans="1:33" x14ac:dyDescent="0.25">
      <c r="A774" s="5">
        <v>1723</v>
      </c>
      <c r="B774" s="10" t="s">
        <v>1365</v>
      </c>
      <c r="C774" s="10"/>
      <c r="D774" s="10"/>
      <c r="E774" s="10"/>
      <c r="F774" s="10"/>
      <c r="G774" s="10"/>
      <c r="H774" s="10"/>
      <c r="I774" s="10"/>
      <c r="J774" s="10"/>
      <c r="K774" s="10"/>
      <c r="L774" s="10">
        <v>9343</v>
      </c>
      <c r="M774" s="10">
        <v>9385</v>
      </c>
      <c r="N774" s="10">
        <v>9385</v>
      </c>
      <c r="O774" s="10">
        <v>9460</v>
      </c>
      <c r="P774" s="10">
        <v>9486</v>
      </c>
      <c r="Q774" s="10">
        <v>9447</v>
      </c>
      <c r="R774" s="10">
        <v>9413</v>
      </c>
      <c r="S774" s="10">
        <v>9414</v>
      </c>
      <c r="T774" s="10">
        <v>9513</v>
      </c>
      <c r="U774" s="10">
        <v>9491</v>
      </c>
      <c r="V774" s="10">
        <v>9461</v>
      </c>
      <c r="W774" s="5">
        <v>9455</v>
      </c>
      <c r="X774" s="5">
        <v>9421</v>
      </c>
      <c r="Y774" s="5">
        <v>9436</v>
      </c>
      <c r="Z774" s="5">
        <v>9466</v>
      </c>
      <c r="AA774" s="5">
        <v>9525</v>
      </c>
      <c r="AB774" s="5">
        <v>9640</v>
      </c>
      <c r="AC774" s="5">
        <v>9717</v>
      </c>
      <c r="AD774" s="5">
        <v>9753</v>
      </c>
      <c r="AE774" s="5">
        <v>9924</v>
      </c>
      <c r="AF774" s="5">
        <v>10058</v>
      </c>
      <c r="AG774" s="5">
        <v>10083</v>
      </c>
    </row>
    <row r="775" spans="1:33" x14ac:dyDescent="0.25">
      <c r="A775" s="5">
        <v>1724</v>
      </c>
      <c r="B775" s="10" t="s">
        <v>1366</v>
      </c>
      <c r="C775" s="10"/>
      <c r="D775" s="10"/>
      <c r="E775" s="10"/>
      <c r="F775" s="10"/>
      <c r="G775" s="10"/>
      <c r="H775" s="10"/>
      <c r="I775" s="10"/>
      <c r="J775" s="10"/>
      <c r="K775" s="10"/>
      <c r="L775" s="10"/>
      <c r="M775" s="10"/>
      <c r="N775" s="10">
        <v>17771</v>
      </c>
      <c r="O775" s="10">
        <v>17906</v>
      </c>
      <c r="P775" s="10">
        <v>17966</v>
      </c>
      <c r="Q775" s="10">
        <v>17974</v>
      </c>
      <c r="R775" s="10">
        <v>18093</v>
      </c>
      <c r="S775" s="10">
        <v>18137</v>
      </c>
      <c r="T775" s="10">
        <v>18100</v>
      </c>
      <c r="U775" s="10">
        <v>18060</v>
      </c>
      <c r="V775" s="10">
        <v>18094</v>
      </c>
      <c r="W775" s="5">
        <v>18099</v>
      </c>
      <c r="X775" s="5">
        <v>18087</v>
      </c>
      <c r="Y775" s="5">
        <v>18061</v>
      </c>
      <c r="Z775" s="5">
        <v>18073</v>
      </c>
      <c r="AA775" s="5">
        <v>18123</v>
      </c>
      <c r="AB775" s="5">
        <v>18191</v>
      </c>
      <c r="AC775" s="5">
        <v>18256</v>
      </c>
      <c r="AD775" s="5">
        <v>18209</v>
      </c>
      <c r="AE775" s="5">
        <v>18253</v>
      </c>
      <c r="AF775" s="5">
        <v>18342</v>
      </c>
      <c r="AG775" s="5">
        <v>18398</v>
      </c>
    </row>
    <row r="776" spans="1:33" x14ac:dyDescent="0.25">
      <c r="A776" s="5">
        <v>1728</v>
      </c>
      <c r="B776" s="10" t="s">
        <v>1367</v>
      </c>
      <c r="C776" s="10"/>
      <c r="D776" s="10"/>
      <c r="E776" s="10"/>
      <c r="F776" s="10"/>
      <c r="G776" s="10"/>
      <c r="H776" s="10"/>
      <c r="I776" s="10"/>
      <c r="J776" s="10"/>
      <c r="K776" s="10"/>
      <c r="L776" s="10">
        <v>18851</v>
      </c>
      <c r="M776" s="10">
        <v>18963</v>
      </c>
      <c r="N776" s="10">
        <v>18958</v>
      </c>
      <c r="O776" s="10">
        <v>18997</v>
      </c>
      <c r="P776" s="10">
        <v>18992</v>
      </c>
      <c r="Q776" s="10">
        <v>19046</v>
      </c>
      <c r="R776" s="10">
        <v>19092</v>
      </c>
      <c r="S776" s="10">
        <v>19153</v>
      </c>
      <c r="T776" s="10">
        <v>19135</v>
      </c>
      <c r="U776" s="10">
        <v>19130</v>
      </c>
      <c r="V776" s="10">
        <v>19058</v>
      </c>
      <c r="W776" s="5">
        <v>19114</v>
      </c>
      <c r="X776" s="5">
        <v>19129</v>
      </c>
      <c r="Y776" s="5">
        <v>19177</v>
      </c>
      <c r="Z776" s="5">
        <v>19386</v>
      </c>
      <c r="AA776" s="5">
        <v>19582</v>
      </c>
      <c r="AB776" s="5">
        <v>19635</v>
      </c>
      <c r="AC776" s="5">
        <v>19834</v>
      </c>
      <c r="AD776" s="5">
        <v>19869</v>
      </c>
      <c r="AE776" s="5">
        <v>19966</v>
      </c>
      <c r="AF776" s="5">
        <v>20063</v>
      </c>
      <c r="AG776" s="5">
        <v>20144</v>
      </c>
    </row>
    <row r="777" spans="1:33" x14ac:dyDescent="0.25">
      <c r="A777" s="5">
        <v>1729</v>
      </c>
      <c r="B777" s="10" t="s">
        <v>1368</v>
      </c>
      <c r="C777" s="10"/>
      <c r="D777" s="10"/>
      <c r="E777" s="10"/>
      <c r="F777" s="10"/>
      <c r="G777" s="10"/>
      <c r="H777" s="10"/>
      <c r="I777" s="10"/>
      <c r="J777" s="10"/>
      <c r="K777" s="10"/>
      <c r="L777" s="10"/>
      <c r="M777" s="10"/>
      <c r="N777" s="10">
        <v>15537</v>
      </c>
      <c r="O777" s="10">
        <v>15460</v>
      </c>
      <c r="P777" s="10">
        <v>15525</v>
      </c>
      <c r="Q777" s="10">
        <v>15435</v>
      </c>
      <c r="R777" s="10">
        <v>15340</v>
      </c>
      <c r="S777" s="10">
        <v>15135</v>
      </c>
      <c r="T777" s="10">
        <v>15044</v>
      </c>
      <c r="U777" s="10">
        <v>14954</v>
      </c>
      <c r="V777" s="10">
        <v>14841</v>
      </c>
      <c r="W777" s="5">
        <v>14712</v>
      </c>
      <c r="X777" s="5">
        <v>14585</v>
      </c>
      <c r="Y777" s="5">
        <v>14594</v>
      </c>
      <c r="Z777" s="5">
        <v>14496</v>
      </c>
      <c r="AA777" s="5">
        <v>14479</v>
      </c>
      <c r="AB777" s="5">
        <v>14444</v>
      </c>
      <c r="AC777" s="5">
        <v>14484</v>
      </c>
      <c r="AD777" s="5">
        <v>14497</v>
      </c>
      <c r="AE777" s="5">
        <v>14508</v>
      </c>
      <c r="AF777" s="5">
        <v>14337</v>
      </c>
      <c r="AG777" s="5">
        <v>14196</v>
      </c>
    </row>
    <row r="778" spans="1:33" x14ac:dyDescent="0.25">
      <c r="A778" s="5">
        <v>1730</v>
      </c>
      <c r="B778" s="10" t="s">
        <v>1369</v>
      </c>
      <c r="C778" s="10"/>
      <c r="D778" s="10"/>
      <c r="E778" s="10"/>
      <c r="F778" s="10"/>
      <c r="G778" s="10"/>
      <c r="H778" s="10"/>
      <c r="I778" s="10"/>
      <c r="J778" s="10"/>
      <c r="K778" s="10"/>
      <c r="L778" s="10"/>
      <c r="M778" s="10"/>
      <c r="N778" s="10"/>
      <c r="O778" s="10">
        <v>31508</v>
      </c>
      <c r="P778" s="10">
        <v>31752</v>
      </c>
      <c r="Q778" s="10">
        <v>31865</v>
      </c>
      <c r="R778" s="10">
        <v>31998</v>
      </c>
      <c r="S778" s="10">
        <v>32203</v>
      </c>
      <c r="T778" s="10">
        <v>32301</v>
      </c>
      <c r="U778" s="10">
        <v>31977</v>
      </c>
      <c r="V778" s="10">
        <v>31731</v>
      </c>
      <c r="W778" s="5">
        <v>31974</v>
      </c>
      <c r="X778" s="5">
        <v>32236</v>
      </c>
      <c r="Y778" s="5">
        <v>32408</v>
      </c>
      <c r="Z778" s="5">
        <v>32450</v>
      </c>
      <c r="AA778" s="5">
        <v>32357</v>
      </c>
      <c r="AB778" s="5">
        <v>32456</v>
      </c>
      <c r="AC778" s="5">
        <v>32493</v>
      </c>
      <c r="AD778" s="5">
        <v>32570</v>
      </c>
      <c r="AE778" s="5">
        <v>32804</v>
      </c>
      <c r="AF778" s="5">
        <v>33280</v>
      </c>
      <c r="AG778" s="5">
        <v>33462</v>
      </c>
    </row>
    <row r="779" spans="1:33" x14ac:dyDescent="0.25">
      <c r="A779" s="5">
        <v>1731</v>
      </c>
      <c r="B779" s="10" t="s">
        <v>1370</v>
      </c>
      <c r="C779" s="10"/>
      <c r="D779" s="10"/>
      <c r="E779" s="10"/>
      <c r="F779" s="10"/>
      <c r="G779" s="10"/>
      <c r="H779" s="10"/>
      <c r="I779" s="10"/>
      <c r="J779" s="10"/>
      <c r="K779" s="10"/>
      <c r="L779" s="10"/>
      <c r="M779" s="10"/>
      <c r="N779" s="10"/>
      <c r="O779" s="10">
        <v>32394</v>
      </c>
      <c r="P779" s="10">
        <v>32813</v>
      </c>
      <c r="Q779" s="10">
        <v>32691</v>
      </c>
      <c r="R779" s="10">
        <v>32826</v>
      </c>
      <c r="S779" s="10">
        <v>32806</v>
      </c>
      <c r="T779" s="10">
        <v>32984</v>
      </c>
      <c r="U779" s="10">
        <v>33282</v>
      </c>
      <c r="V779" s="10">
        <v>33545</v>
      </c>
      <c r="W779" s="5">
        <v>33587</v>
      </c>
      <c r="X779" s="5">
        <v>33560</v>
      </c>
      <c r="Y779" s="5">
        <v>33560</v>
      </c>
      <c r="Z779" s="5">
        <v>33581</v>
      </c>
      <c r="AA779" s="5">
        <v>33558</v>
      </c>
      <c r="AB779" s="5">
        <v>33422</v>
      </c>
      <c r="AC779" s="5">
        <v>33366</v>
      </c>
      <c r="AD779" s="5">
        <v>33284</v>
      </c>
      <c r="AE779" s="5">
        <v>33450</v>
      </c>
      <c r="AF779" s="5">
        <v>33399</v>
      </c>
      <c r="AG779" s="5">
        <v>33172</v>
      </c>
    </row>
    <row r="780" spans="1:33" x14ac:dyDescent="0.25">
      <c r="A780" s="5">
        <v>1734</v>
      </c>
      <c r="B780" s="10" t="s">
        <v>1371</v>
      </c>
      <c r="C780" s="10"/>
      <c r="D780" s="10"/>
      <c r="E780" s="10"/>
      <c r="F780" s="10"/>
      <c r="G780" s="10"/>
      <c r="H780" s="10"/>
      <c r="I780" s="10"/>
      <c r="J780" s="10"/>
      <c r="K780" s="10"/>
      <c r="L780" s="10"/>
      <c r="M780" s="10"/>
      <c r="N780" s="10"/>
      <c r="O780" s="10"/>
      <c r="P780" s="10">
        <v>39731</v>
      </c>
      <c r="Q780" s="10">
        <v>40284</v>
      </c>
      <c r="R780" s="10">
        <v>40604</v>
      </c>
      <c r="S780" s="10">
        <v>41176</v>
      </c>
      <c r="T780" s="10">
        <v>42272</v>
      </c>
      <c r="U780" s="10">
        <v>42737</v>
      </c>
      <c r="V780" s="10">
        <v>43161</v>
      </c>
      <c r="W780" s="5">
        <v>44226</v>
      </c>
      <c r="X780" s="5">
        <v>45097</v>
      </c>
      <c r="Y780" s="5">
        <v>45577</v>
      </c>
      <c r="Z780" s="5">
        <v>45953</v>
      </c>
      <c r="AA780" s="5">
        <v>46269</v>
      </c>
      <c r="AB780" s="5">
        <v>46531</v>
      </c>
      <c r="AC780" s="5">
        <v>46665</v>
      </c>
      <c r="AD780" s="5">
        <v>46833</v>
      </c>
      <c r="AE780" s="5">
        <v>47002</v>
      </c>
      <c r="AF780" s="5">
        <v>47394</v>
      </c>
      <c r="AG780" s="5">
        <v>47481</v>
      </c>
    </row>
    <row r="781" spans="1:33" x14ac:dyDescent="0.25">
      <c r="A781" s="5">
        <v>1735</v>
      </c>
      <c r="B781" s="10" t="s">
        <v>1372</v>
      </c>
      <c r="C781" s="10"/>
      <c r="D781" s="10"/>
      <c r="E781" s="10"/>
      <c r="F781" s="10"/>
      <c r="G781" s="10"/>
      <c r="H781" s="10"/>
      <c r="I781" s="10"/>
      <c r="J781" s="10"/>
      <c r="K781" s="10"/>
      <c r="L781" s="10"/>
      <c r="M781" s="10"/>
      <c r="N781" s="10"/>
      <c r="O781" s="10"/>
      <c r="P781" s="10">
        <v>34855</v>
      </c>
      <c r="Q781" s="10">
        <v>35041</v>
      </c>
      <c r="R781" s="10">
        <v>35038</v>
      </c>
      <c r="S781" s="10">
        <v>35000</v>
      </c>
      <c r="T781" s="10">
        <v>34941</v>
      </c>
      <c r="U781" s="10">
        <v>35041</v>
      </c>
      <c r="V781" s="10">
        <v>35137</v>
      </c>
      <c r="W781" s="5">
        <v>35181</v>
      </c>
      <c r="X781" s="5">
        <v>35151</v>
      </c>
      <c r="Y781" s="5">
        <v>35468</v>
      </c>
      <c r="Z781" s="5">
        <v>35573</v>
      </c>
      <c r="AA781" s="5">
        <v>35599</v>
      </c>
      <c r="AB781" s="5">
        <v>35215</v>
      </c>
      <c r="AC781" s="5">
        <v>34997</v>
      </c>
      <c r="AD781" s="5">
        <v>34917</v>
      </c>
      <c r="AE781" s="5">
        <v>34881</v>
      </c>
      <c r="AF781" s="5">
        <v>35011</v>
      </c>
      <c r="AG781" s="5">
        <v>34930</v>
      </c>
    </row>
    <row r="782" spans="1:33" x14ac:dyDescent="0.25">
      <c r="A782" s="5">
        <v>1740</v>
      </c>
      <c r="B782" s="10" t="s">
        <v>1373</v>
      </c>
      <c r="C782" s="10"/>
      <c r="D782" s="10"/>
      <c r="E782" s="10"/>
      <c r="F782" s="10"/>
      <c r="G782" s="10"/>
      <c r="H782" s="10"/>
      <c r="I782" s="10"/>
      <c r="J782" s="10"/>
      <c r="K782" s="10"/>
      <c r="L782" s="10"/>
      <c r="M782" s="10"/>
      <c r="N782" s="10"/>
      <c r="O782" s="10"/>
      <c r="P782" s="10"/>
      <c r="Q782" s="10"/>
      <c r="R782" s="10"/>
      <c r="S782" s="10">
        <v>22289</v>
      </c>
      <c r="T782" s="10">
        <v>22359</v>
      </c>
      <c r="U782" s="10">
        <v>22378</v>
      </c>
      <c r="V782" s="10">
        <v>22309</v>
      </c>
      <c r="W782" s="5">
        <v>22424</v>
      </c>
      <c r="X782" s="5">
        <v>22561</v>
      </c>
      <c r="Y782" s="5">
        <v>22553</v>
      </c>
      <c r="Z782" s="5">
        <v>22620</v>
      </c>
      <c r="AA782" s="5">
        <v>22614</v>
      </c>
      <c r="AB782" s="5">
        <v>22593</v>
      </c>
      <c r="AC782" s="5">
        <v>22555</v>
      </c>
      <c r="AD782" s="5">
        <v>22728</v>
      </c>
      <c r="AE782" s="5">
        <v>23049</v>
      </c>
      <c r="AF782" s="5">
        <v>23303</v>
      </c>
      <c r="AG782" s="5">
        <v>23615</v>
      </c>
    </row>
    <row r="783" spans="1:33" x14ac:dyDescent="0.25">
      <c r="A783" s="5">
        <v>1742</v>
      </c>
      <c r="B783" s="10" t="s">
        <v>1374</v>
      </c>
      <c r="C783" s="10"/>
      <c r="D783" s="10"/>
      <c r="E783" s="10"/>
      <c r="F783" s="10"/>
      <c r="G783" s="10"/>
      <c r="H783" s="10"/>
      <c r="I783" s="10"/>
      <c r="J783" s="10"/>
      <c r="K783" s="10"/>
      <c r="L783" s="10"/>
      <c r="M783" s="10"/>
      <c r="N783" s="10"/>
      <c r="O783" s="10"/>
      <c r="P783" s="10"/>
      <c r="Q783" s="10"/>
      <c r="R783" s="10"/>
      <c r="S783" s="10">
        <v>36170</v>
      </c>
      <c r="T783" s="10">
        <v>36362</v>
      </c>
      <c r="U783" s="10">
        <v>36417</v>
      </c>
      <c r="V783" s="10">
        <v>36584</v>
      </c>
      <c r="W783" s="5">
        <v>36667</v>
      </c>
      <c r="X783" s="5">
        <v>36787</v>
      </c>
      <c r="Y783" s="5">
        <v>37080</v>
      </c>
      <c r="Z783" s="5">
        <v>37433</v>
      </c>
      <c r="AA783" s="5">
        <v>37561</v>
      </c>
      <c r="AB783" s="5">
        <v>37608</v>
      </c>
      <c r="AC783" s="5">
        <v>37661</v>
      </c>
      <c r="AD783" s="5">
        <v>37830</v>
      </c>
      <c r="AE783" s="5">
        <v>37875</v>
      </c>
      <c r="AF783" s="5">
        <v>37983</v>
      </c>
      <c r="AG783" s="5">
        <v>38097</v>
      </c>
    </row>
    <row r="784" spans="1:33" x14ac:dyDescent="0.25">
      <c r="A784" s="5">
        <v>1771</v>
      </c>
      <c r="B784" s="10" t="s">
        <v>1375</v>
      </c>
      <c r="C784" s="10"/>
      <c r="D784" s="10"/>
      <c r="E784" s="10"/>
      <c r="F784" s="10"/>
      <c r="G784" s="10"/>
      <c r="H784" s="10"/>
      <c r="I784" s="10"/>
      <c r="J784" s="10"/>
      <c r="K784" s="10"/>
      <c r="L784" s="10"/>
      <c r="M784" s="10"/>
      <c r="N784" s="10"/>
      <c r="O784" s="10"/>
      <c r="P784" s="10"/>
      <c r="Q784" s="10"/>
      <c r="R784" s="10"/>
      <c r="S784" s="10">
        <v>37680</v>
      </c>
      <c r="T784" s="10">
        <v>37846</v>
      </c>
      <c r="U784" s="10">
        <v>37738</v>
      </c>
      <c r="V784" s="10">
        <v>37823</v>
      </c>
      <c r="W784" s="5">
        <v>37982</v>
      </c>
      <c r="X784" s="5">
        <v>37996</v>
      </c>
      <c r="Y784" s="5">
        <v>38117</v>
      </c>
      <c r="Z784" s="5">
        <v>38389</v>
      </c>
      <c r="AA784" s="5">
        <v>38671</v>
      </c>
      <c r="AB784" s="5">
        <v>38768</v>
      </c>
      <c r="AC784" s="5">
        <v>38854</v>
      </c>
      <c r="AD784" s="5">
        <v>38879</v>
      </c>
      <c r="AE784" s="5">
        <v>38893</v>
      </c>
      <c r="AF784" s="5">
        <v>39078</v>
      </c>
      <c r="AG784" s="5">
        <v>39252</v>
      </c>
    </row>
    <row r="785" spans="1:33" x14ac:dyDescent="0.25">
      <c r="A785" s="5">
        <v>1773</v>
      </c>
      <c r="B785" s="10" t="s">
        <v>1376</v>
      </c>
      <c r="C785" s="10"/>
      <c r="D785" s="10"/>
      <c r="E785" s="10"/>
      <c r="F785" s="10"/>
      <c r="G785" s="10"/>
      <c r="H785" s="10"/>
      <c r="I785" s="10"/>
      <c r="J785" s="10"/>
      <c r="K785" s="10"/>
      <c r="L785" s="10"/>
      <c r="M785" s="10"/>
      <c r="N785" s="10"/>
      <c r="O785" s="10"/>
      <c r="P785" s="10"/>
      <c r="Q785" s="10"/>
      <c r="R785" s="10">
        <v>17002</v>
      </c>
      <c r="S785" s="10">
        <v>17035</v>
      </c>
      <c r="T785" s="10">
        <v>17079</v>
      </c>
      <c r="U785" s="10">
        <v>17247</v>
      </c>
      <c r="V785" s="10">
        <v>17327</v>
      </c>
      <c r="W785" s="5">
        <v>17334</v>
      </c>
      <c r="X785" s="5">
        <v>17482</v>
      </c>
      <c r="Y785" s="5">
        <v>17540</v>
      </c>
      <c r="Z785" s="5">
        <v>17502</v>
      </c>
      <c r="AA785" s="5">
        <v>17659</v>
      </c>
      <c r="AB785" s="5">
        <v>17751</v>
      </c>
      <c r="AC785" s="5">
        <v>17770</v>
      </c>
      <c r="AD785" s="5">
        <v>17839</v>
      </c>
      <c r="AE785" s="5">
        <v>17886</v>
      </c>
      <c r="AF785" s="5">
        <v>17957</v>
      </c>
      <c r="AG785" s="5">
        <v>18023</v>
      </c>
    </row>
    <row r="786" spans="1:33" x14ac:dyDescent="0.25">
      <c r="A786" s="5">
        <v>1774</v>
      </c>
      <c r="B786" s="10" t="s">
        <v>1377</v>
      </c>
      <c r="C786" s="10"/>
      <c r="D786" s="10"/>
      <c r="E786" s="10"/>
      <c r="F786" s="10"/>
      <c r="G786" s="10"/>
      <c r="H786" s="10"/>
      <c r="I786" s="10"/>
      <c r="J786" s="10"/>
      <c r="K786" s="10"/>
      <c r="L786" s="10"/>
      <c r="M786" s="10"/>
      <c r="N786" s="10"/>
      <c r="O786" s="10"/>
      <c r="P786" s="10"/>
      <c r="Q786" s="10"/>
      <c r="R786" s="10">
        <v>25997</v>
      </c>
      <c r="S786" s="10">
        <v>26094</v>
      </c>
      <c r="T786" s="10">
        <v>26103</v>
      </c>
      <c r="U786" s="10">
        <v>26092</v>
      </c>
      <c r="V786" s="10">
        <v>26061</v>
      </c>
      <c r="W786" s="5">
        <v>26116</v>
      </c>
      <c r="X786" s="5">
        <v>26066</v>
      </c>
      <c r="Y786" s="5">
        <v>26058</v>
      </c>
      <c r="Z786" s="5">
        <v>26067</v>
      </c>
      <c r="AA786" s="5">
        <v>26073</v>
      </c>
      <c r="AB786" s="5">
        <v>26056</v>
      </c>
      <c r="AC786" s="5">
        <v>25947</v>
      </c>
      <c r="AD786" s="5">
        <v>25928</v>
      </c>
      <c r="AE786" s="5">
        <v>26120</v>
      </c>
      <c r="AF786" s="5">
        <v>26244</v>
      </c>
      <c r="AG786" s="5">
        <v>26291</v>
      </c>
    </row>
    <row r="787" spans="1:33" x14ac:dyDescent="0.25">
      <c r="A787" s="5">
        <v>1783</v>
      </c>
      <c r="B787" s="10" t="s">
        <v>1378</v>
      </c>
      <c r="C787" s="10"/>
      <c r="D787" s="10"/>
      <c r="E787" s="10"/>
      <c r="F787" s="10"/>
      <c r="G787" s="10"/>
      <c r="H787" s="10"/>
      <c r="I787" s="10"/>
      <c r="J787" s="10"/>
      <c r="K787" s="10"/>
      <c r="L787" s="10"/>
      <c r="M787" s="10"/>
      <c r="N787" s="10"/>
      <c r="O787" s="10"/>
      <c r="P787" s="10"/>
      <c r="Q787" s="10"/>
      <c r="R787" s="10"/>
      <c r="S787" s="10">
        <v>97270</v>
      </c>
      <c r="T787" s="10">
        <v>97858</v>
      </c>
      <c r="U787" s="10">
        <v>98328</v>
      </c>
      <c r="V787" s="10">
        <v>98869</v>
      </c>
      <c r="W787" s="5">
        <v>99299</v>
      </c>
      <c r="X787" s="5">
        <v>99436</v>
      </c>
      <c r="Y787" s="5">
        <v>99717</v>
      </c>
      <c r="Z787" s="5">
        <v>99776</v>
      </c>
      <c r="AA787" s="5">
        <v>101980</v>
      </c>
      <c r="AB787" s="5">
        <v>102698</v>
      </c>
      <c r="AC787" s="5">
        <v>103241</v>
      </c>
      <c r="AD787" s="5">
        <v>104302</v>
      </c>
      <c r="AE787" s="5">
        <v>104960</v>
      </c>
      <c r="AF787" s="5">
        <v>105632</v>
      </c>
      <c r="AG787" s="5">
        <v>107492</v>
      </c>
    </row>
    <row r="788" spans="1:33" x14ac:dyDescent="0.25">
      <c r="A788" s="5">
        <v>1842</v>
      </c>
      <c r="B788" s="10" t="s">
        <v>1379</v>
      </c>
      <c r="C788" s="10"/>
      <c r="D788" s="10"/>
      <c r="E788" s="10"/>
      <c r="F788" s="10"/>
      <c r="G788" s="10"/>
      <c r="H788" s="10"/>
      <c r="I788" s="10"/>
      <c r="J788" s="10"/>
      <c r="K788" s="10"/>
      <c r="L788" s="10"/>
      <c r="M788" s="10"/>
      <c r="N788" s="10"/>
      <c r="O788" s="10"/>
      <c r="P788" s="10"/>
      <c r="Q788" s="10"/>
      <c r="R788" s="10"/>
      <c r="S788" s="10">
        <v>17072</v>
      </c>
      <c r="T788" s="10">
        <v>17054</v>
      </c>
      <c r="U788" s="10">
        <v>17435</v>
      </c>
      <c r="V788" s="10">
        <v>17536</v>
      </c>
      <c r="W788" s="5">
        <v>17451</v>
      </c>
      <c r="X788" s="5">
        <v>17598</v>
      </c>
      <c r="Y788" s="5">
        <v>17890</v>
      </c>
      <c r="Z788" s="5">
        <v>18154</v>
      </c>
      <c r="AA788" s="5">
        <v>18225</v>
      </c>
      <c r="AB788" s="5">
        <v>18251</v>
      </c>
      <c r="AC788" s="5">
        <v>18456</v>
      </c>
      <c r="AD788" s="5">
        <v>18709</v>
      </c>
      <c r="AE788" s="5">
        <v>18873</v>
      </c>
      <c r="AF788" s="5">
        <v>19034</v>
      </c>
      <c r="AG788" s="5">
        <v>19338</v>
      </c>
    </row>
    <row r="789" spans="1:33" x14ac:dyDescent="0.25">
      <c r="A789" s="5">
        <v>1859</v>
      </c>
      <c r="B789" s="10" t="s">
        <v>1380</v>
      </c>
      <c r="C789" s="10"/>
      <c r="D789" s="10"/>
      <c r="E789" s="10"/>
      <c r="F789" s="10"/>
      <c r="G789" s="10"/>
      <c r="H789" s="10"/>
      <c r="I789" s="10"/>
      <c r="J789" s="10"/>
      <c r="K789" s="10"/>
      <c r="L789" s="10"/>
      <c r="M789" s="10"/>
      <c r="N789" s="10"/>
      <c r="O789" s="10"/>
      <c r="P789" s="10"/>
      <c r="Q789" s="10"/>
      <c r="R789" s="10"/>
      <c r="S789" s="10"/>
      <c r="T789" s="10">
        <v>45227</v>
      </c>
      <c r="U789" s="10">
        <v>45294</v>
      </c>
      <c r="V789" s="10">
        <v>45213</v>
      </c>
      <c r="W789" s="5">
        <v>45150</v>
      </c>
      <c r="X789" s="5">
        <v>45142</v>
      </c>
      <c r="Y789" s="5">
        <v>44978</v>
      </c>
      <c r="Z789" s="5">
        <v>44863</v>
      </c>
      <c r="AA789" s="5">
        <v>44911</v>
      </c>
      <c r="AB789" s="5">
        <v>44769</v>
      </c>
      <c r="AC789" s="5">
        <v>44666</v>
      </c>
      <c r="AD789" s="5">
        <v>44364</v>
      </c>
      <c r="AE789" s="5">
        <v>44437</v>
      </c>
      <c r="AF789" s="5">
        <v>44238</v>
      </c>
      <c r="AG789" s="5">
        <v>44032</v>
      </c>
    </row>
    <row r="790" spans="1:33" x14ac:dyDescent="0.25">
      <c r="A790" s="5">
        <v>1876</v>
      </c>
      <c r="B790" s="10" t="s">
        <v>1381</v>
      </c>
      <c r="C790" s="10"/>
      <c r="D790" s="10"/>
      <c r="E790" s="10"/>
      <c r="F790" s="10"/>
      <c r="G790" s="10"/>
      <c r="H790" s="10"/>
      <c r="I790" s="10"/>
      <c r="J790" s="10"/>
      <c r="K790" s="10"/>
      <c r="L790" s="10"/>
      <c r="M790" s="10"/>
      <c r="N790" s="10"/>
      <c r="O790" s="10"/>
      <c r="P790" s="10"/>
      <c r="Q790" s="10"/>
      <c r="R790" s="10"/>
      <c r="S790" s="10"/>
      <c r="T790" s="10">
        <v>37616</v>
      </c>
      <c r="U790" s="10">
        <v>37700</v>
      </c>
      <c r="V790" s="10">
        <v>37788</v>
      </c>
      <c r="W790" s="5">
        <v>37833</v>
      </c>
      <c r="X790" s="5">
        <v>37897</v>
      </c>
      <c r="Y790" s="5">
        <v>37751</v>
      </c>
      <c r="Z790" s="5">
        <v>37677</v>
      </c>
      <c r="AA790" s="5">
        <v>37441</v>
      </c>
      <c r="AB790" s="5">
        <v>37216</v>
      </c>
      <c r="AC790" s="5">
        <v>36932</v>
      </c>
      <c r="AD790" s="5">
        <v>36726</v>
      </c>
      <c r="AE790" s="5">
        <v>36510</v>
      </c>
      <c r="AF790" s="5">
        <v>36410</v>
      </c>
      <c r="AG790" s="5">
        <v>36352</v>
      </c>
    </row>
    <row r="791" spans="1:33" x14ac:dyDescent="0.25">
      <c r="A791" s="5">
        <v>1883</v>
      </c>
      <c r="B791" s="10" t="s">
        <v>1382</v>
      </c>
      <c r="C791" s="10"/>
      <c r="D791" s="10"/>
      <c r="E791" s="10"/>
      <c r="F791" s="10"/>
      <c r="G791" s="10"/>
      <c r="H791" s="10"/>
      <c r="I791" s="10"/>
      <c r="J791" s="10"/>
      <c r="K791" s="10"/>
      <c r="L791" s="10"/>
      <c r="M791" s="10"/>
      <c r="N791" s="10"/>
      <c r="O791" s="10"/>
      <c r="P791" s="10">
        <v>97950</v>
      </c>
      <c r="Q791" s="10">
        <v>97953</v>
      </c>
      <c r="R791" s="10">
        <v>97806</v>
      </c>
      <c r="S791" s="10">
        <v>97487</v>
      </c>
      <c r="T791" s="10">
        <v>97055</v>
      </c>
      <c r="U791" s="10">
        <v>96648</v>
      </c>
      <c r="V791" s="10">
        <v>96245</v>
      </c>
      <c r="W791" s="5">
        <v>95691</v>
      </c>
      <c r="X791" s="5">
        <v>95327</v>
      </c>
      <c r="Y791" s="5">
        <v>95243</v>
      </c>
      <c r="Z791" s="5">
        <v>94814</v>
      </c>
      <c r="AA791" s="5">
        <v>94535</v>
      </c>
      <c r="AB791" s="5">
        <v>94024</v>
      </c>
      <c r="AC791" s="5">
        <v>93691</v>
      </c>
      <c r="AD791" s="5">
        <v>93724</v>
      </c>
      <c r="AE791" s="5">
        <v>93555</v>
      </c>
      <c r="AF791" s="5">
        <v>93319</v>
      </c>
      <c r="AG791" s="5">
        <v>92956</v>
      </c>
    </row>
    <row r="792" spans="1:33" x14ac:dyDescent="0.25">
      <c r="A792" s="5">
        <v>1884</v>
      </c>
      <c r="B792" s="10" t="s">
        <v>1383</v>
      </c>
      <c r="C792" s="10"/>
      <c r="D792" s="10"/>
      <c r="E792" s="10"/>
      <c r="F792" s="10"/>
      <c r="G792" s="10"/>
      <c r="H792" s="10"/>
      <c r="I792" s="10"/>
      <c r="J792" s="10"/>
      <c r="K792" s="10"/>
      <c r="L792" s="10"/>
      <c r="M792" s="10"/>
      <c r="N792" s="10"/>
      <c r="O792" s="10"/>
      <c r="P792" s="10"/>
      <c r="Q792" s="10"/>
      <c r="R792" s="10"/>
      <c r="S792" s="10"/>
      <c r="T792" s="10"/>
      <c r="U792" s="10"/>
      <c r="V792" s="10"/>
      <c r="X792" s="5">
        <v>25412</v>
      </c>
      <c r="Y792" s="5">
        <v>25642</v>
      </c>
      <c r="Z792" s="5">
        <v>25744</v>
      </c>
      <c r="AA792" s="5">
        <v>25737</v>
      </c>
      <c r="AB792" s="5">
        <v>25715</v>
      </c>
      <c r="AC792" s="5">
        <v>25745</v>
      </c>
      <c r="AD792" s="5">
        <v>25844</v>
      </c>
      <c r="AE792" s="5">
        <v>26108</v>
      </c>
      <c r="AF792" s="5">
        <v>26374</v>
      </c>
      <c r="AG792" s="5">
        <v>26625</v>
      </c>
    </row>
    <row r="793" spans="1:33" x14ac:dyDescent="0.25">
      <c r="A793" s="5">
        <v>1891</v>
      </c>
      <c r="B793" s="10" t="s">
        <v>889</v>
      </c>
      <c r="C793" s="10"/>
      <c r="D793" s="10"/>
      <c r="E793" s="10"/>
      <c r="F793" s="10"/>
      <c r="G793" s="10"/>
      <c r="H793" s="10"/>
      <c r="I793" s="10"/>
      <c r="J793" s="10"/>
      <c r="K793" s="10"/>
      <c r="L793" s="10"/>
      <c r="M793" s="10"/>
      <c r="N793" s="10"/>
      <c r="O793" s="10"/>
      <c r="P793" s="10"/>
      <c r="Q793" s="10"/>
      <c r="R793" s="10"/>
      <c r="S793" s="10"/>
      <c r="T793" s="10"/>
      <c r="U793" s="10"/>
      <c r="V793" s="10"/>
      <c r="X793" s="5">
        <v>19367</v>
      </c>
      <c r="Y793" s="5">
        <v>19283</v>
      </c>
      <c r="Z793" s="5">
        <v>19310</v>
      </c>
      <c r="AA793" s="5">
        <v>19264</v>
      </c>
      <c r="AB793" s="5">
        <v>19130</v>
      </c>
      <c r="AC793" s="5">
        <v>19030</v>
      </c>
      <c r="AD793" s="5">
        <v>19059</v>
      </c>
      <c r="AE793" s="5">
        <v>19015</v>
      </c>
      <c r="AF793" s="5">
        <v>18942</v>
      </c>
      <c r="AG793" s="5">
        <v>18904</v>
      </c>
    </row>
    <row r="794" spans="1:33" x14ac:dyDescent="0.25">
      <c r="A794" s="5">
        <v>1892</v>
      </c>
      <c r="B794" s="5" t="s">
        <v>1384</v>
      </c>
      <c r="Y794" s="5">
        <v>40410</v>
      </c>
      <c r="Z794" s="5">
        <v>40521</v>
      </c>
      <c r="AA794" s="5">
        <v>40673</v>
      </c>
      <c r="AB794" s="5">
        <v>40779</v>
      </c>
      <c r="AC794" s="5">
        <v>40892</v>
      </c>
      <c r="AD794" s="5">
        <v>40771</v>
      </c>
      <c r="AE794" s="5">
        <v>40937</v>
      </c>
      <c r="AF794" s="5">
        <v>41468</v>
      </c>
      <c r="AG794" s="5">
        <v>41882</v>
      </c>
    </row>
    <row r="795" spans="1:33" x14ac:dyDescent="0.25">
      <c r="A795" s="5">
        <v>1894</v>
      </c>
      <c r="B795" s="10" t="s">
        <v>1385</v>
      </c>
      <c r="C795" s="10"/>
      <c r="D795" s="10"/>
      <c r="E795" s="10"/>
      <c r="F795" s="10"/>
      <c r="G795" s="10"/>
      <c r="H795" s="10"/>
      <c r="I795" s="10"/>
      <c r="J795" s="10"/>
      <c r="K795" s="10"/>
      <c r="L795" s="10"/>
      <c r="M795" s="10"/>
      <c r="N795" s="10"/>
      <c r="O795" s="10"/>
      <c r="P795" s="10"/>
      <c r="Q795" s="10"/>
      <c r="R795" s="10"/>
      <c r="S795" s="10"/>
      <c r="T795" s="10"/>
      <c r="U795" s="10"/>
      <c r="V795" s="10"/>
      <c r="Y795" s="5">
        <v>43058</v>
      </c>
      <c r="Z795" s="5">
        <v>43188</v>
      </c>
      <c r="AA795" s="5">
        <v>43271</v>
      </c>
      <c r="AB795" s="5">
        <v>43302</v>
      </c>
      <c r="AC795" s="5">
        <v>43314</v>
      </c>
      <c r="AD795" s="5">
        <v>43448</v>
      </c>
      <c r="AE795" s="5">
        <v>43316</v>
      </c>
      <c r="AF795" s="5">
        <v>43347</v>
      </c>
      <c r="AG795" s="5">
        <v>43312</v>
      </c>
    </row>
    <row r="796" spans="1:33" x14ac:dyDescent="0.25">
      <c r="A796" s="5">
        <v>1895</v>
      </c>
      <c r="B796" s="10" t="s">
        <v>1386</v>
      </c>
      <c r="C796" s="10"/>
      <c r="D796" s="10"/>
      <c r="E796" s="10"/>
      <c r="F796" s="10"/>
      <c r="G796" s="10"/>
      <c r="H796" s="10"/>
      <c r="I796" s="10"/>
      <c r="J796" s="10"/>
      <c r="K796" s="10"/>
      <c r="L796" s="10"/>
      <c r="M796" s="10"/>
      <c r="N796" s="10"/>
      <c r="O796" s="10"/>
      <c r="P796" s="10"/>
      <c r="Q796" s="10"/>
      <c r="R796" s="10"/>
      <c r="S796" s="10"/>
      <c r="T796" s="10"/>
      <c r="U796" s="10"/>
      <c r="V796" s="10"/>
      <c r="Y796" s="5">
        <v>39486</v>
      </c>
      <c r="Z796" s="5">
        <v>39396</v>
      </c>
      <c r="AA796" s="5">
        <v>39095</v>
      </c>
      <c r="AB796" s="5">
        <v>38748</v>
      </c>
      <c r="AC796" s="5">
        <v>38560</v>
      </c>
      <c r="AD796" s="5">
        <v>38420</v>
      </c>
      <c r="AE796" s="5">
        <v>38228</v>
      </c>
      <c r="AF796" s="5">
        <v>38108</v>
      </c>
      <c r="AG796" s="5">
        <v>38075</v>
      </c>
    </row>
    <row r="797" spans="1:33" x14ac:dyDescent="0.25">
      <c r="A797" s="5">
        <v>1896</v>
      </c>
      <c r="B797" s="5" t="s">
        <v>1387</v>
      </c>
      <c r="P797" s="5">
        <v>22097</v>
      </c>
      <c r="Q797" s="5">
        <v>22178</v>
      </c>
      <c r="R797" s="5">
        <v>22206</v>
      </c>
      <c r="S797" s="5">
        <v>22034</v>
      </c>
      <c r="T797" s="5">
        <v>21877</v>
      </c>
      <c r="U797" s="5">
        <v>21872</v>
      </c>
      <c r="V797" s="5">
        <v>21919</v>
      </c>
      <c r="W797" s="5">
        <v>21930</v>
      </c>
      <c r="X797" s="5">
        <v>21944</v>
      </c>
      <c r="Y797" s="5">
        <v>21935</v>
      </c>
      <c r="Z797" s="5">
        <v>22018</v>
      </c>
      <c r="AA797" s="5">
        <v>22048</v>
      </c>
      <c r="AB797" s="5">
        <v>22139</v>
      </c>
      <c r="AC797" s="5">
        <v>22167</v>
      </c>
      <c r="AD797" s="5">
        <v>22166</v>
      </c>
      <c r="AE797" s="5">
        <v>22278</v>
      </c>
      <c r="AF797" s="5">
        <v>22309</v>
      </c>
      <c r="AG797" s="5">
        <v>22468</v>
      </c>
    </row>
    <row r="798" spans="1:33" x14ac:dyDescent="0.25">
      <c r="A798" s="5">
        <v>1900</v>
      </c>
      <c r="B798" s="10" t="s">
        <v>1404</v>
      </c>
      <c r="C798" s="10"/>
      <c r="D798" s="10"/>
      <c r="E798" s="10"/>
      <c r="F798" s="10"/>
      <c r="G798" s="10"/>
      <c r="H798" s="10"/>
      <c r="I798" s="10"/>
      <c r="J798" s="10"/>
      <c r="K798" s="10"/>
      <c r="L798" s="10"/>
      <c r="M798" s="10"/>
      <c r="N798" s="10"/>
      <c r="O798" s="10"/>
      <c r="P798" s="10"/>
      <c r="Q798" s="10"/>
      <c r="R798" s="10"/>
      <c r="S798" s="10"/>
      <c r="T798" s="10"/>
      <c r="U798" s="10"/>
      <c r="V798" s="10"/>
      <c r="Z798" s="5">
        <v>82445</v>
      </c>
      <c r="AA798" s="5">
        <v>82634</v>
      </c>
      <c r="AB798" s="5">
        <v>82639</v>
      </c>
      <c r="AC798" s="5">
        <v>84180</v>
      </c>
      <c r="AD798" s="5">
        <v>84164</v>
      </c>
      <c r="AE798" s="5">
        <v>84048</v>
      </c>
      <c r="AF798" s="5">
        <v>84158</v>
      </c>
      <c r="AG798" s="5">
        <v>89594</v>
      </c>
    </row>
    <row r="799" spans="1:33" x14ac:dyDescent="0.25">
      <c r="A799" s="5">
        <v>1901</v>
      </c>
      <c r="B799" s="10" t="s">
        <v>1400</v>
      </c>
      <c r="C799" s="10"/>
      <c r="D799" s="10"/>
      <c r="E799" s="10"/>
      <c r="F799" s="10"/>
      <c r="G799" s="10"/>
      <c r="H799" s="10"/>
      <c r="I799" s="10"/>
      <c r="J799" s="10"/>
      <c r="K799" s="10"/>
      <c r="L799" s="10"/>
      <c r="M799" s="10"/>
      <c r="N799" s="10"/>
      <c r="O799" s="10"/>
      <c r="P799" s="10"/>
      <c r="Q799" s="10"/>
      <c r="R799" s="10"/>
      <c r="S799" s="10"/>
      <c r="T799" s="10"/>
      <c r="U799" s="10"/>
      <c r="V799" s="10"/>
      <c r="Z799" s="5">
        <v>32728</v>
      </c>
      <c r="AA799" s="5">
        <v>32834</v>
      </c>
      <c r="AB799" s="5">
        <v>32817</v>
      </c>
      <c r="AC799" s="5">
        <v>32910</v>
      </c>
      <c r="AD799" s="5">
        <v>33208</v>
      </c>
      <c r="AE799" s="5">
        <v>33451</v>
      </c>
      <c r="AF799" s="5">
        <v>33733</v>
      </c>
      <c r="AG799" s="5">
        <v>33948</v>
      </c>
    </row>
    <row r="800" spans="1:33" x14ac:dyDescent="0.25">
      <c r="A800" s="5">
        <v>1903</v>
      </c>
      <c r="B800" s="10" t="s">
        <v>1401</v>
      </c>
      <c r="C800" s="10"/>
      <c r="D800" s="10"/>
      <c r="E800" s="10"/>
      <c r="F800" s="10"/>
      <c r="G800" s="10"/>
      <c r="H800" s="10"/>
      <c r="I800" s="10"/>
      <c r="J800" s="10"/>
      <c r="K800" s="10"/>
      <c r="L800" s="10"/>
      <c r="M800" s="10"/>
      <c r="N800" s="10"/>
      <c r="O800" s="10"/>
      <c r="P800" s="10"/>
      <c r="Q800" s="10"/>
      <c r="R800" s="10"/>
      <c r="S800" s="10"/>
      <c r="T800" s="10"/>
      <c r="U800" s="10"/>
      <c r="V800" s="10"/>
      <c r="Z800" s="5">
        <v>24940</v>
      </c>
      <c r="AA800" s="5">
        <v>24994</v>
      </c>
      <c r="AB800" s="5">
        <v>25049</v>
      </c>
      <c r="AC800" s="5">
        <v>24979</v>
      </c>
      <c r="AD800" s="5">
        <v>24967</v>
      </c>
      <c r="AE800" s="5">
        <v>25123</v>
      </c>
      <c r="AF800" s="5">
        <v>25297</v>
      </c>
      <c r="AG800" s="5">
        <v>25566</v>
      </c>
    </row>
    <row r="801" spans="1:33" x14ac:dyDescent="0.25">
      <c r="A801" s="5">
        <v>1904</v>
      </c>
      <c r="B801" s="10" t="s">
        <v>1403</v>
      </c>
      <c r="C801" s="10"/>
      <c r="D801" s="10"/>
      <c r="E801" s="10"/>
      <c r="F801" s="10"/>
      <c r="G801" s="10"/>
      <c r="H801" s="10"/>
      <c r="I801" s="10"/>
      <c r="J801" s="10"/>
      <c r="K801" s="10"/>
      <c r="L801" s="10"/>
      <c r="M801" s="10"/>
      <c r="N801" s="10"/>
      <c r="O801" s="10"/>
      <c r="P801" s="10"/>
      <c r="Q801" s="10"/>
      <c r="R801" s="10"/>
      <c r="S801" s="10"/>
      <c r="T801" s="10"/>
      <c r="U801" s="10"/>
      <c r="V801" s="10"/>
      <c r="Z801" s="5">
        <v>63050</v>
      </c>
      <c r="AA801" s="5">
        <v>63315</v>
      </c>
      <c r="AB801" s="5">
        <v>63491</v>
      </c>
      <c r="AC801" s="5">
        <v>63856</v>
      </c>
      <c r="AD801" s="5">
        <v>63943</v>
      </c>
      <c r="AE801" s="5">
        <v>64061</v>
      </c>
      <c r="AF801" s="5">
        <v>64450</v>
      </c>
      <c r="AG801" s="5">
        <v>64513</v>
      </c>
    </row>
    <row r="802" spans="1:33" x14ac:dyDescent="0.25">
      <c r="A802" s="5">
        <v>1908</v>
      </c>
      <c r="B802" s="10" t="s">
        <v>1402</v>
      </c>
      <c r="C802" s="10"/>
      <c r="D802" s="10"/>
      <c r="E802" s="10"/>
      <c r="F802" s="10"/>
      <c r="G802" s="10"/>
      <c r="H802" s="10"/>
      <c r="I802" s="10"/>
      <c r="J802" s="10"/>
      <c r="K802" s="10"/>
      <c r="L802" s="10"/>
      <c r="M802" s="10"/>
      <c r="N802" s="10"/>
      <c r="O802" s="10"/>
      <c r="P802" s="10"/>
      <c r="Q802" s="10"/>
      <c r="R802" s="10"/>
      <c r="S802" s="10"/>
      <c r="T802" s="10"/>
      <c r="U802" s="10"/>
      <c r="V802" s="10"/>
      <c r="Z802" s="5">
        <v>13774</v>
      </c>
      <c r="AA802" s="5">
        <v>13773</v>
      </c>
      <c r="AB802" s="5">
        <v>13727</v>
      </c>
      <c r="AC802" s="5">
        <v>13673</v>
      </c>
      <c r="AD802" s="5">
        <v>13612</v>
      </c>
      <c r="AE802" s="5">
        <v>13543</v>
      </c>
      <c r="AF802" s="5">
        <v>13454</v>
      </c>
    </row>
    <row r="803" spans="1:33" x14ac:dyDescent="0.25">
      <c r="A803" s="5">
        <v>1911</v>
      </c>
      <c r="B803" s="10" t="s">
        <v>1414</v>
      </c>
      <c r="C803" s="10"/>
      <c r="D803" s="10"/>
      <c r="E803" s="10"/>
      <c r="F803" s="10"/>
      <c r="G803" s="10"/>
      <c r="H803" s="10"/>
      <c r="I803" s="10"/>
      <c r="J803" s="10"/>
      <c r="K803" s="10"/>
      <c r="L803" s="10"/>
      <c r="M803" s="10"/>
      <c r="N803" s="10"/>
      <c r="O803" s="10"/>
      <c r="P803" s="10"/>
      <c r="Q803" s="10"/>
      <c r="R803" s="10"/>
      <c r="S803" s="10"/>
      <c r="T803" s="10"/>
      <c r="U803" s="10"/>
      <c r="V803" s="10"/>
      <c r="AA803" s="5">
        <v>47703</v>
      </c>
      <c r="AB803" s="5">
        <v>47643</v>
      </c>
      <c r="AC803" s="5">
        <v>47502</v>
      </c>
      <c r="AD803" s="5">
        <v>47546</v>
      </c>
      <c r="AE803" s="5">
        <v>47546</v>
      </c>
      <c r="AF803" s="5">
        <v>47600</v>
      </c>
      <c r="AG803" s="5">
        <v>47681</v>
      </c>
    </row>
    <row r="804" spans="1:33" x14ac:dyDescent="0.25">
      <c r="A804" s="5">
        <v>1916</v>
      </c>
      <c r="B804" s="10" t="s">
        <v>1388</v>
      </c>
      <c r="C804" s="10"/>
      <c r="D804" s="10"/>
      <c r="E804" s="10"/>
      <c r="F804" s="10"/>
      <c r="G804" s="10"/>
      <c r="H804" s="10"/>
      <c r="I804" s="10"/>
      <c r="J804" s="10"/>
      <c r="K804" s="10"/>
      <c r="L804" s="10"/>
      <c r="M804" s="10"/>
      <c r="N804" s="10"/>
      <c r="O804" s="10"/>
      <c r="P804" s="10"/>
      <c r="Q804" s="10">
        <v>74085</v>
      </c>
      <c r="R804" s="10">
        <v>73747</v>
      </c>
      <c r="S804" s="10">
        <v>73832</v>
      </c>
      <c r="T804" s="10">
        <v>73793</v>
      </c>
      <c r="U804" s="10">
        <v>73111</v>
      </c>
      <c r="V804" s="10">
        <v>72824</v>
      </c>
      <c r="W804" s="5">
        <v>72862</v>
      </c>
      <c r="X804" s="5">
        <v>72697</v>
      </c>
      <c r="Y804" s="5">
        <v>72160</v>
      </c>
      <c r="Z804" s="5">
        <v>72068</v>
      </c>
      <c r="AA804" s="5">
        <v>72405</v>
      </c>
      <c r="AB804" s="5">
        <v>72588</v>
      </c>
      <c r="AC804" s="5">
        <v>73356</v>
      </c>
      <c r="AD804" s="5">
        <v>73979</v>
      </c>
      <c r="AE804" s="5">
        <v>74223</v>
      </c>
      <c r="AF804" s="5">
        <v>74604</v>
      </c>
      <c r="AG804" s="5">
        <v>74947</v>
      </c>
    </row>
    <row r="805" spans="1:33" x14ac:dyDescent="0.25">
      <c r="A805" s="5">
        <v>1921</v>
      </c>
      <c r="B805" s="10" t="s">
        <v>1415</v>
      </c>
      <c r="C805" s="10"/>
      <c r="D805" s="10"/>
      <c r="E805" s="10"/>
      <c r="F805" s="10"/>
      <c r="G805" s="10"/>
      <c r="H805" s="10"/>
      <c r="I805" s="10"/>
      <c r="J805" s="10"/>
      <c r="K805" s="10"/>
      <c r="L805" s="10"/>
      <c r="M805" s="10"/>
      <c r="N805" s="10"/>
      <c r="O805" s="10"/>
      <c r="P805" s="10"/>
      <c r="Q805" s="10"/>
      <c r="R805" s="10"/>
      <c r="S805" s="10"/>
      <c r="T805" s="10"/>
      <c r="U805" s="10"/>
      <c r="V805" s="10"/>
      <c r="AC805" s="5">
        <v>51414</v>
      </c>
      <c r="AD805" s="5">
        <v>51213</v>
      </c>
    </row>
    <row r="806" spans="1:33" x14ac:dyDescent="0.25">
      <c r="A806" s="5">
        <v>1924</v>
      </c>
      <c r="B806" s="10" t="s">
        <v>1416</v>
      </c>
      <c r="C806" s="10"/>
      <c r="D806" s="10"/>
      <c r="E806" s="10"/>
      <c r="F806" s="10"/>
      <c r="G806" s="10"/>
      <c r="H806" s="10"/>
      <c r="I806" s="10"/>
      <c r="J806" s="10"/>
      <c r="K806" s="10"/>
      <c r="L806" s="10"/>
      <c r="M806" s="10"/>
      <c r="N806" s="10"/>
      <c r="O806" s="10"/>
      <c r="P806" s="10"/>
      <c r="Q806" s="10"/>
      <c r="R806" s="10"/>
      <c r="S806" s="10"/>
      <c r="T806" s="10"/>
      <c r="U806" s="10"/>
      <c r="V806" s="10"/>
      <c r="AB806" s="5">
        <v>48259</v>
      </c>
      <c r="AC806" s="5">
        <v>48245</v>
      </c>
      <c r="AD806" s="5">
        <v>48206</v>
      </c>
      <c r="AE806" s="5">
        <v>48321</v>
      </c>
      <c r="AF806" s="5">
        <v>48653</v>
      </c>
      <c r="AG806" s="5">
        <v>49129</v>
      </c>
    </row>
    <row r="807" spans="1:33" x14ac:dyDescent="0.25">
      <c r="A807" s="5">
        <v>1926</v>
      </c>
      <c r="B807" s="10" t="s">
        <v>1389</v>
      </c>
      <c r="C807" s="10"/>
      <c r="D807" s="10"/>
      <c r="E807" s="10"/>
      <c r="F807" s="10"/>
      <c r="G807" s="10"/>
      <c r="H807" s="10"/>
      <c r="I807" s="10"/>
      <c r="J807" s="10"/>
      <c r="K807" s="10"/>
      <c r="L807" s="10"/>
      <c r="M807" s="10"/>
      <c r="N807" s="10"/>
      <c r="O807" s="10"/>
      <c r="P807" s="10"/>
      <c r="Q807" s="10">
        <v>35123</v>
      </c>
      <c r="R807" s="10">
        <v>35855</v>
      </c>
      <c r="S807" s="10">
        <v>37696</v>
      </c>
      <c r="T807" s="10">
        <v>39882</v>
      </c>
      <c r="U807" s="10">
        <v>41695</v>
      </c>
      <c r="V807" s="10">
        <v>42769</v>
      </c>
      <c r="W807" s="5">
        <v>43762</v>
      </c>
      <c r="X807" s="5">
        <v>45900</v>
      </c>
      <c r="Y807" s="5">
        <v>48013</v>
      </c>
      <c r="Z807" s="5">
        <v>49286</v>
      </c>
      <c r="AA807" s="5">
        <v>50103</v>
      </c>
      <c r="AB807" s="5">
        <v>50454</v>
      </c>
      <c r="AC807" s="5">
        <v>51071</v>
      </c>
      <c r="AD807" s="5">
        <v>51203</v>
      </c>
      <c r="AE807" s="5">
        <v>51894</v>
      </c>
      <c r="AF807" s="5">
        <v>52656</v>
      </c>
      <c r="AG807" s="5">
        <v>53634</v>
      </c>
    </row>
    <row r="808" spans="1:33" x14ac:dyDescent="0.25">
      <c r="A808" s="5">
        <v>1927</v>
      </c>
      <c r="B808" s="10" t="s">
        <v>1417</v>
      </c>
      <c r="C808" s="10"/>
      <c r="D808" s="10"/>
      <c r="E808" s="10"/>
      <c r="F808" s="10"/>
      <c r="G808" s="10"/>
      <c r="H808" s="10"/>
      <c r="I808" s="10"/>
      <c r="J808" s="10"/>
      <c r="K808" s="10"/>
      <c r="L808" s="10"/>
      <c r="M808" s="10"/>
      <c r="N808" s="10"/>
      <c r="O808" s="10"/>
      <c r="P808" s="10"/>
      <c r="Q808" s="10"/>
      <c r="R808" s="10"/>
      <c r="S808" s="10"/>
      <c r="T808" s="10"/>
      <c r="U808" s="10"/>
      <c r="V808" s="10"/>
      <c r="AB808" s="5">
        <v>29190</v>
      </c>
      <c r="AC808" s="5">
        <v>29032</v>
      </c>
      <c r="AD808" s="5">
        <v>28993</v>
      </c>
      <c r="AE808" s="5">
        <v>29067</v>
      </c>
      <c r="AF808" s="5">
        <v>29212</v>
      </c>
      <c r="AG808" s="5">
        <v>29295</v>
      </c>
    </row>
    <row r="809" spans="1:33" x14ac:dyDescent="0.25">
      <c r="A809" s="5">
        <v>1930</v>
      </c>
      <c r="B809" s="10" t="s">
        <v>1753</v>
      </c>
      <c r="C809" s="10"/>
      <c r="D809" s="10"/>
      <c r="E809" s="10"/>
      <c r="F809" s="10"/>
      <c r="G809" s="10"/>
      <c r="H809" s="10"/>
      <c r="I809" s="10"/>
      <c r="J809" s="10"/>
      <c r="K809" s="10"/>
      <c r="L809" s="10"/>
      <c r="M809" s="10"/>
      <c r="N809" s="10"/>
      <c r="O809" s="10"/>
      <c r="P809" s="10"/>
      <c r="Q809" s="10"/>
      <c r="R809" s="10"/>
      <c r="S809" s="10"/>
      <c r="T809" s="10"/>
      <c r="U809" s="10"/>
      <c r="V809" s="10"/>
      <c r="AD809" s="5">
        <v>85121</v>
      </c>
      <c r="AE809" s="5">
        <v>85293</v>
      </c>
      <c r="AF809" s="5">
        <v>85401</v>
      </c>
      <c r="AG809" s="5">
        <v>84593</v>
      </c>
    </row>
    <row r="810" spans="1:33" x14ac:dyDescent="0.25">
      <c r="A810" s="5">
        <v>1931</v>
      </c>
      <c r="B810" s="10" t="s">
        <v>1709</v>
      </c>
      <c r="C810" s="10"/>
      <c r="D810" s="10"/>
      <c r="E810" s="10"/>
      <c r="F810" s="10"/>
      <c r="G810" s="10"/>
      <c r="H810" s="10"/>
      <c r="I810" s="10"/>
      <c r="J810" s="10"/>
      <c r="K810" s="10"/>
      <c r="L810" s="10"/>
      <c r="M810" s="10"/>
      <c r="N810" s="10"/>
      <c r="O810" s="10"/>
      <c r="P810" s="10"/>
      <c r="Q810" s="10"/>
      <c r="R810" s="10"/>
      <c r="S810" s="10"/>
      <c r="T810" s="10"/>
      <c r="U810" s="10"/>
      <c r="V810" s="10"/>
      <c r="AD810" s="5">
        <v>54208</v>
      </c>
      <c r="AE810" s="5">
        <v>54653</v>
      </c>
      <c r="AF810" s="5">
        <v>55204</v>
      </c>
      <c r="AG810" s="5">
        <v>55644</v>
      </c>
    </row>
    <row r="811" spans="1:33" x14ac:dyDescent="0.25">
      <c r="A811" s="5">
        <v>1937</v>
      </c>
      <c r="B811" s="10" t="s">
        <v>6</v>
      </c>
      <c r="C811" s="10"/>
      <c r="D811" s="10"/>
      <c r="E811" s="10"/>
      <c r="F811" s="10">
        <v>8322</v>
      </c>
      <c r="G811" s="10">
        <v>8320</v>
      </c>
      <c r="H811" s="10">
        <v>8363</v>
      </c>
      <c r="I811" s="10">
        <v>8433</v>
      </c>
      <c r="J811" s="10">
        <v>8500</v>
      </c>
      <c r="K811" s="10">
        <v>8477</v>
      </c>
      <c r="L811" s="10">
        <v>8418</v>
      </c>
      <c r="M811" s="10">
        <v>8384</v>
      </c>
      <c r="N811" s="10">
        <v>8376</v>
      </c>
      <c r="O811" s="10">
        <v>8346</v>
      </c>
      <c r="P811" s="10">
        <v>8295</v>
      </c>
      <c r="Q811" s="10">
        <v>8337</v>
      </c>
      <c r="R811" s="10">
        <v>8375</v>
      </c>
      <c r="S811" s="10">
        <v>8335</v>
      </c>
      <c r="T811" s="10">
        <v>8333</v>
      </c>
      <c r="U811" s="10">
        <v>8277</v>
      </c>
      <c r="V811" s="10"/>
    </row>
    <row r="812" spans="1:33" x14ac:dyDescent="0.25">
      <c r="A812" s="5">
        <v>1940</v>
      </c>
      <c r="B812" s="10" t="s">
        <v>6385</v>
      </c>
      <c r="C812" s="10"/>
      <c r="D812" s="10"/>
      <c r="E812" s="10"/>
      <c r="F812" s="10"/>
      <c r="G812" s="10"/>
      <c r="H812" s="10"/>
      <c r="I812" s="10"/>
      <c r="J812" s="10"/>
      <c r="K812" s="10"/>
      <c r="L812" s="10"/>
      <c r="M812" s="10"/>
      <c r="N812" s="10"/>
      <c r="O812" s="10"/>
      <c r="P812" s="10"/>
      <c r="Q812" s="10"/>
      <c r="R812" s="10"/>
      <c r="S812" s="10"/>
      <c r="T812" s="10"/>
      <c r="U812" s="10"/>
      <c r="V812" s="10"/>
      <c r="AE812" s="5">
        <v>51265</v>
      </c>
      <c r="AF812" s="5">
        <v>51585</v>
      </c>
      <c r="AG812" s="5">
        <v>51742</v>
      </c>
    </row>
    <row r="813" spans="1:33" x14ac:dyDescent="0.25">
      <c r="A813" s="5">
        <v>1942</v>
      </c>
      <c r="B813" s="10" t="s">
        <v>6386</v>
      </c>
      <c r="C813" s="10"/>
      <c r="D813" s="10"/>
      <c r="E813" s="10"/>
      <c r="F813" s="10"/>
      <c r="G813" s="10"/>
      <c r="H813" s="10"/>
      <c r="I813" s="10"/>
      <c r="J813" s="10"/>
      <c r="K813" s="10"/>
      <c r="L813" s="10"/>
      <c r="M813" s="10"/>
      <c r="N813" s="10"/>
      <c r="O813" s="10"/>
      <c r="P813" s="10"/>
      <c r="Q813" s="10"/>
      <c r="R813" s="10"/>
      <c r="S813" s="10"/>
      <c r="T813" s="10"/>
      <c r="U813" s="10"/>
      <c r="V813" s="10"/>
      <c r="AE813" s="5">
        <v>56696</v>
      </c>
      <c r="AF813" s="5">
        <v>56935</v>
      </c>
      <c r="AG813" s="5">
        <v>57337</v>
      </c>
    </row>
    <row r="814" spans="1:33" x14ac:dyDescent="0.25">
      <c r="A814" s="5">
        <v>1945</v>
      </c>
      <c r="B814" s="10" t="s">
        <v>6387</v>
      </c>
      <c r="C814" s="10"/>
      <c r="D814" s="10"/>
      <c r="E814" s="10"/>
      <c r="F814" s="10"/>
      <c r="G814" s="10"/>
      <c r="H814" s="10"/>
      <c r="I814" s="10"/>
      <c r="J814" s="10"/>
      <c r="K814" s="10"/>
      <c r="L814" s="10"/>
      <c r="M814" s="10"/>
      <c r="N814" s="10"/>
      <c r="O814" s="10"/>
      <c r="P814" s="10"/>
      <c r="Q814" s="10"/>
      <c r="R814" s="10"/>
      <c r="S814" s="10"/>
      <c r="T814" s="10"/>
      <c r="U814" s="10"/>
      <c r="V814" s="10"/>
      <c r="AE814" s="5">
        <v>34574</v>
      </c>
      <c r="AF814" s="5">
        <v>34764</v>
      </c>
      <c r="AG814" s="5">
        <v>34748</v>
      </c>
    </row>
    <row r="815" spans="1:33" x14ac:dyDescent="0.25">
      <c r="A815" s="5">
        <v>1948</v>
      </c>
      <c r="B815" s="10" t="s">
        <v>6391</v>
      </c>
      <c r="C815" s="10"/>
      <c r="D815" s="10"/>
      <c r="E815" s="10"/>
      <c r="F815" s="10"/>
      <c r="G815" s="10"/>
      <c r="H815" s="10"/>
      <c r="I815" s="10"/>
      <c r="J815" s="10"/>
      <c r="K815" s="10"/>
      <c r="L815" s="10"/>
      <c r="M815" s="10"/>
      <c r="N815" s="10"/>
      <c r="O815" s="10"/>
      <c r="P815" s="10"/>
      <c r="Q815" s="10"/>
      <c r="R815" s="10"/>
      <c r="S815" s="10"/>
      <c r="T815" s="10"/>
      <c r="U815" s="10"/>
      <c r="V815" s="10"/>
      <c r="AF815" s="5">
        <v>79869</v>
      </c>
      <c r="AG815" s="5">
        <v>80148</v>
      </c>
    </row>
    <row r="816" spans="1:33" x14ac:dyDescent="0.25">
      <c r="A816" s="5">
        <v>1949</v>
      </c>
      <c r="B816" s="10" t="s">
        <v>6508</v>
      </c>
      <c r="C816" s="10"/>
      <c r="D816" s="10"/>
      <c r="E816" s="10"/>
      <c r="F816" s="10"/>
      <c r="G816" s="10"/>
      <c r="H816" s="10"/>
      <c r="I816" s="10"/>
      <c r="J816" s="10"/>
      <c r="K816" s="10"/>
      <c r="L816" s="10"/>
      <c r="M816" s="10"/>
      <c r="N816" s="10"/>
      <c r="O816" s="10"/>
      <c r="P816" s="10"/>
      <c r="Q816" s="10"/>
      <c r="R816" s="10"/>
      <c r="S816" s="10"/>
      <c r="T816" s="10"/>
      <c r="U816" s="10"/>
      <c r="V816" s="10"/>
      <c r="AG816" s="5">
        <v>46101</v>
      </c>
    </row>
    <row r="817" spans="1:35" x14ac:dyDescent="0.25">
      <c r="A817" s="5">
        <v>1950</v>
      </c>
      <c r="B817" s="10" t="s">
        <v>6509</v>
      </c>
      <c r="C817" s="10"/>
      <c r="D817" s="10"/>
      <c r="E817" s="10"/>
      <c r="F817" s="10"/>
      <c r="G817" s="10"/>
      <c r="H817" s="10"/>
      <c r="I817" s="10"/>
      <c r="J817" s="10"/>
      <c r="K817" s="10"/>
      <c r="L817" s="10"/>
      <c r="M817" s="10"/>
      <c r="N817" s="10"/>
      <c r="O817" s="10"/>
      <c r="P817" s="10"/>
      <c r="Q817" s="10"/>
      <c r="R817" s="10"/>
      <c r="S817" s="10"/>
      <c r="T817" s="10"/>
      <c r="U817" s="10"/>
      <c r="V817" s="10"/>
      <c r="AG817" s="5">
        <v>24684</v>
      </c>
    </row>
    <row r="818" spans="1:35" x14ac:dyDescent="0.25">
      <c r="A818" s="5">
        <v>1952</v>
      </c>
      <c r="B818" s="10" t="s">
        <v>6510</v>
      </c>
      <c r="C818" s="10"/>
      <c r="D818" s="10"/>
      <c r="E818" s="10"/>
      <c r="F818" s="10"/>
      <c r="G818" s="10"/>
      <c r="H818" s="10"/>
      <c r="I818" s="10"/>
      <c r="J818" s="10"/>
      <c r="K818" s="10"/>
      <c r="L818" s="10"/>
      <c r="M818" s="10"/>
      <c r="N818" s="10"/>
      <c r="O818" s="10"/>
      <c r="P818" s="10"/>
      <c r="Q818" s="10"/>
      <c r="R818" s="10"/>
      <c r="S818" s="10"/>
      <c r="T818" s="10"/>
      <c r="U818" s="10"/>
      <c r="V818" s="10"/>
      <c r="AG818" s="5">
        <v>60953</v>
      </c>
    </row>
    <row r="819" spans="1:35" x14ac:dyDescent="0.25">
      <c r="A819" s="5">
        <v>1954</v>
      </c>
      <c r="B819" s="10" t="s">
        <v>6547</v>
      </c>
      <c r="C819" s="10"/>
      <c r="D819" s="10"/>
      <c r="E819" s="10"/>
      <c r="F819" s="10"/>
      <c r="G819" s="10"/>
      <c r="H819" s="10"/>
      <c r="I819" s="10"/>
      <c r="J819" s="10"/>
      <c r="K819" s="10"/>
      <c r="L819" s="10"/>
      <c r="M819" s="10"/>
      <c r="N819" s="10"/>
      <c r="O819" s="10"/>
      <c r="P819" s="10"/>
      <c r="Q819" s="10"/>
      <c r="R819" s="10"/>
      <c r="S819" s="10"/>
      <c r="T819" s="10"/>
      <c r="U819" s="10"/>
      <c r="V819" s="10"/>
    </row>
    <row r="820" spans="1:35" x14ac:dyDescent="0.25">
      <c r="A820" s="5">
        <v>1955</v>
      </c>
      <c r="B820" s="10" t="s">
        <v>1390</v>
      </c>
      <c r="C820" s="10"/>
      <c r="D820" s="10"/>
      <c r="E820" s="10"/>
      <c r="F820" s="10"/>
      <c r="G820" s="10"/>
      <c r="H820" s="10"/>
      <c r="I820" s="10"/>
      <c r="J820" s="10"/>
      <c r="K820" s="10"/>
      <c r="L820" s="10"/>
      <c r="M820" s="10"/>
      <c r="N820" s="10"/>
      <c r="O820" s="10"/>
      <c r="P820" s="10"/>
      <c r="Q820" s="10"/>
      <c r="R820" s="10"/>
      <c r="S820" s="10"/>
      <c r="T820" s="10">
        <v>35263</v>
      </c>
      <c r="U820" s="10">
        <v>35190</v>
      </c>
      <c r="V820" s="10">
        <v>35054</v>
      </c>
      <c r="W820" s="5">
        <v>34995</v>
      </c>
      <c r="X820" s="5">
        <v>35103</v>
      </c>
      <c r="Y820" s="5">
        <v>35179</v>
      </c>
      <c r="Z820" s="5">
        <v>34976</v>
      </c>
      <c r="AA820" s="5">
        <v>35043</v>
      </c>
      <c r="AB820" s="5">
        <v>34834</v>
      </c>
      <c r="AC820" s="5">
        <v>34987</v>
      </c>
      <c r="AD820" s="5">
        <v>35150</v>
      </c>
      <c r="AE820" s="5">
        <v>35173</v>
      </c>
      <c r="AF820" s="5">
        <v>35316</v>
      </c>
      <c r="AG820" s="5">
        <v>35627</v>
      </c>
    </row>
    <row r="821" spans="1:35" x14ac:dyDescent="0.25">
      <c r="A821" s="5">
        <v>1959</v>
      </c>
      <c r="B821" s="10" t="s">
        <v>6546</v>
      </c>
      <c r="C821" s="10"/>
      <c r="D821" s="10"/>
      <c r="E821" s="10"/>
      <c r="F821" s="10"/>
      <c r="G821" s="10"/>
      <c r="H821" s="10"/>
      <c r="I821" s="10"/>
      <c r="J821" s="10"/>
      <c r="K821" s="10"/>
      <c r="L821" s="10"/>
      <c r="M821" s="10"/>
      <c r="N821" s="10"/>
      <c r="O821" s="10"/>
      <c r="P821" s="10"/>
      <c r="Q821" s="10"/>
      <c r="R821" s="10"/>
      <c r="S821" s="10"/>
      <c r="T821" s="10"/>
      <c r="U821" s="10"/>
      <c r="V821" s="10"/>
    </row>
    <row r="822" spans="1:35" x14ac:dyDescent="0.25">
      <c r="A822" s="5">
        <v>1960</v>
      </c>
      <c r="B822" s="10" t="s">
        <v>6553</v>
      </c>
      <c r="C822" s="10"/>
      <c r="D822" s="10"/>
      <c r="E822" s="10"/>
      <c r="F822" s="10"/>
      <c r="G822" s="10"/>
      <c r="H822" s="10"/>
      <c r="I822" s="10"/>
      <c r="J822" s="10"/>
      <c r="K822" s="10"/>
      <c r="L822" s="10"/>
      <c r="M822" s="10"/>
      <c r="N822" s="10"/>
      <c r="O822" s="10"/>
      <c r="P822" s="10"/>
      <c r="Q822" s="10"/>
      <c r="R822" s="10"/>
      <c r="S822" s="10"/>
      <c r="T822" s="10"/>
      <c r="U822" s="10"/>
      <c r="V822" s="10"/>
    </row>
    <row r="823" spans="1:35" x14ac:dyDescent="0.25">
      <c r="A823" s="5">
        <v>1961</v>
      </c>
      <c r="B823" s="10" t="s">
        <v>6552</v>
      </c>
      <c r="C823" s="10"/>
      <c r="D823" s="10"/>
      <c r="E823" s="10"/>
      <c r="F823" s="10"/>
      <c r="G823" s="10"/>
      <c r="H823" s="10"/>
      <c r="I823" s="10"/>
      <c r="J823" s="10"/>
      <c r="K823" s="10"/>
      <c r="L823" s="10"/>
      <c r="M823" s="10"/>
      <c r="N823" s="10"/>
      <c r="O823" s="10"/>
      <c r="P823" s="10"/>
      <c r="Q823" s="10"/>
      <c r="R823" s="10"/>
      <c r="S823" s="10"/>
      <c r="T823" s="10"/>
      <c r="U823" s="10"/>
      <c r="V823" s="10"/>
    </row>
    <row r="824" spans="1:35" x14ac:dyDescent="0.25">
      <c r="A824" s="5">
        <v>1963</v>
      </c>
      <c r="B824" s="10" t="s">
        <v>6548</v>
      </c>
      <c r="C824" s="10"/>
      <c r="D824" s="10"/>
      <c r="E824" s="10"/>
      <c r="F824" s="10"/>
      <c r="G824" s="10"/>
      <c r="H824" s="10"/>
      <c r="I824" s="10"/>
      <c r="J824" s="10"/>
      <c r="K824" s="10"/>
      <c r="L824" s="10"/>
      <c r="M824" s="10"/>
      <c r="N824" s="10"/>
      <c r="O824" s="10"/>
      <c r="P824" s="10"/>
      <c r="Q824" s="10"/>
      <c r="R824" s="10"/>
      <c r="S824" s="10"/>
      <c r="T824" s="10"/>
      <c r="U824" s="10"/>
      <c r="V824" s="10"/>
    </row>
    <row r="825" spans="1:35" x14ac:dyDescent="0.25">
      <c r="A825" s="5">
        <v>1966</v>
      </c>
      <c r="B825" s="10" t="s">
        <v>6549</v>
      </c>
      <c r="C825" s="10"/>
      <c r="D825" s="10"/>
      <c r="E825" s="10"/>
      <c r="F825" s="10"/>
      <c r="G825" s="10"/>
      <c r="H825" s="10"/>
      <c r="I825" s="10"/>
      <c r="J825" s="10"/>
      <c r="K825" s="10"/>
      <c r="L825" s="10"/>
      <c r="M825" s="10"/>
      <c r="N825" s="10"/>
      <c r="O825" s="10"/>
      <c r="P825" s="10"/>
      <c r="Q825" s="10"/>
      <c r="R825" s="10"/>
      <c r="S825" s="10"/>
      <c r="T825" s="10"/>
      <c r="U825" s="10"/>
      <c r="V825" s="10"/>
    </row>
    <row r="826" spans="1:35" x14ac:dyDescent="0.25">
      <c r="A826" s="5">
        <v>1969</v>
      </c>
      <c r="B826" s="10" t="s">
        <v>6554</v>
      </c>
      <c r="C826" s="10"/>
      <c r="D826" s="10"/>
      <c r="E826" s="10"/>
      <c r="F826" s="10"/>
      <c r="G826" s="10"/>
      <c r="H826" s="10"/>
      <c r="I826" s="10"/>
      <c r="J826" s="10"/>
      <c r="K826" s="10"/>
      <c r="L826" s="10"/>
      <c r="M826" s="10"/>
      <c r="N826" s="10"/>
      <c r="O826" s="10"/>
      <c r="P826" s="10"/>
      <c r="Q826" s="10"/>
      <c r="R826" s="10"/>
      <c r="S826" s="10"/>
      <c r="T826" s="10"/>
      <c r="U826" s="10"/>
      <c r="V826" s="10"/>
    </row>
    <row r="827" spans="1:35" x14ac:dyDescent="0.25">
      <c r="A827" s="5">
        <v>1970</v>
      </c>
      <c r="B827" s="10" t="s">
        <v>6551</v>
      </c>
      <c r="C827" s="10"/>
      <c r="D827" s="10"/>
      <c r="E827" s="10"/>
      <c r="F827" s="10"/>
      <c r="G827" s="10"/>
      <c r="H827" s="10"/>
      <c r="I827" s="10"/>
      <c r="J827" s="10"/>
      <c r="K827" s="10"/>
      <c r="L827" s="10"/>
      <c r="M827" s="10"/>
      <c r="N827" s="10"/>
      <c r="O827" s="10"/>
      <c r="P827" s="10"/>
      <c r="Q827" s="10"/>
      <c r="R827" s="10"/>
      <c r="S827" s="10"/>
      <c r="T827" s="10"/>
      <c r="U827" s="10"/>
      <c r="V827" s="10"/>
    </row>
    <row r="828" spans="1:35" x14ac:dyDescent="0.25">
      <c r="A828" s="5">
        <v>1978</v>
      </c>
      <c r="B828" s="10" t="s">
        <v>6550</v>
      </c>
      <c r="C828" s="10"/>
      <c r="D828" s="10"/>
      <c r="E828" s="10"/>
      <c r="F828" s="10"/>
      <c r="G828" s="10"/>
      <c r="H828" s="10"/>
      <c r="I828" s="10"/>
      <c r="J828" s="10"/>
      <c r="K828" s="10"/>
      <c r="L828" s="10"/>
      <c r="M828" s="10"/>
      <c r="N828" s="10"/>
      <c r="O828" s="10"/>
      <c r="P828" s="10"/>
      <c r="Q828" s="10"/>
      <c r="R828" s="10"/>
      <c r="S828" s="10"/>
      <c r="T828" s="10"/>
      <c r="U828" s="10"/>
      <c r="V828" s="10"/>
    </row>
    <row r="829" spans="1:35" x14ac:dyDescent="0.25">
      <c r="A829" s="5">
        <v>1987</v>
      </c>
      <c r="B829" s="10" t="s">
        <v>1391</v>
      </c>
      <c r="C829" s="10"/>
      <c r="D829" s="10"/>
      <c r="E829" s="10"/>
      <c r="F829" s="10"/>
      <c r="G829" s="10">
        <v>12066</v>
      </c>
      <c r="H829" s="10">
        <v>12167</v>
      </c>
      <c r="I829" s="10">
        <v>12121</v>
      </c>
      <c r="J829" s="10">
        <v>12185</v>
      </c>
      <c r="K829" s="10">
        <v>12146</v>
      </c>
      <c r="L829" s="10">
        <v>12271</v>
      </c>
      <c r="M829" s="10">
        <v>12362</v>
      </c>
      <c r="N829" s="10">
        <v>12570</v>
      </c>
      <c r="O829" s="10">
        <v>12547</v>
      </c>
      <c r="P829" s="10">
        <v>12563</v>
      </c>
      <c r="Q829" s="10">
        <v>12635</v>
      </c>
      <c r="R829" s="10">
        <v>12694</v>
      </c>
      <c r="S829" s="10">
        <v>12621</v>
      </c>
      <c r="T829" s="10">
        <v>12589</v>
      </c>
      <c r="U829" s="10">
        <v>12618</v>
      </c>
      <c r="V829" s="10">
        <v>12555</v>
      </c>
      <c r="W829" s="5">
        <v>12498</v>
      </c>
      <c r="X829" s="5">
        <v>12514</v>
      </c>
      <c r="Y829" s="5">
        <v>12503</v>
      </c>
      <c r="Z829" s="5">
        <v>12385</v>
      </c>
      <c r="AA829" s="5">
        <v>12358</v>
      </c>
      <c r="AB829" s="5">
        <v>12370</v>
      </c>
      <c r="AC829" s="5">
        <v>12258</v>
      </c>
      <c r="AD829" s="5">
        <v>12197</v>
      </c>
      <c r="AE829" s="5">
        <v>12233</v>
      </c>
      <c r="AF829" s="5">
        <v>12162</v>
      </c>
    </row>
    <row r="831" spans="1:35" x14ac:dyDescent="0.25">
      <c r="B831" s="10" t="s">
        <v>6388</v>
      </c>
      <c r="C831" s="11">
        <f t="shared" ref="C831:AC831" si="0">SUM(C2:C829)</f>
        <v>14713529</v>
      </c>
      <c r="D831" s="11">
        <f t="shared" si="0"/>
        <v>14803772</v>
      </c>
      <c r="E831" s="11">
        <f t="shared" si="0"/>
        <v>14890938</v>
      </c>
      <c r="F831" s="11">
        <f t="shared" si="0"/>
        <v>15008610</v>
      </c>
      <c r="G831" s="11">
        <f t="shared" si="0"/>
        <v>15127197</v>
      </c>
      <c r="H831" s="11">
        <f t="shared" si="0"/>
        <v>15237463</v>
      </c>
      <c r="I831" s="11">
        <f t="shared" si="0"/>
        <v>15340169</v>
      </c>
      <c r="J831" s="11">
        <f t="shared" si="0"/>
        <v>15424122</v>
      </c>
      <c r="K831" s="11">
        <f t="shared" si="0"/>
        <v>15493889</v>
      </c>
      <c r="L831" s="11">
        <f t="shared" si="0"/>
        <v>15567107</v>
      </c>
      <c r="M831" s="11">
        <f t="shared" si="0"/>
        <v>15654192</v>
      </c>
      <c r="N831" s="11">
        <f t="shared" si="0"/>
        <v>15760225</v>
      </c>
      <c r="O831" s="11">
        <f t="shared" si="0"/>
        <v>15863950</v>
      </c>
      <c r="P831" s="11">
        <f t="shared" si="0"/>
        <v>15987075</v>
      </c>
      <c r="Q831" s="11">
        <f t="shared" si="0"/>
        <v>16105285</v>
      </c>
      <c r="R831" s="11">
        <f t="shared" si="0"/>
        <v>16192572</v>
      </c>
      <c r="S831" s="11">
        <f t="shared" si="0"/>
        <v>16258032</v>
      </c>
      <c r="T831" s="11">
        <f t="shared" si="0"/>
        <v>16305526</v>
      </c>
      <c r="U831" s="11">
        <f t="shared" si="0"/>
        <v>16334210</v>
      </c>
      <c r="V831" s="11">
        <f t="shared" si="0"/>
        <v>16357992</v>
      </c>
      <c r="W831" s="11">
        <f t="shared" si="0"/>
        <v>16405399</v>
      </c>
      <c r="X831" s="11">
        <f t="shared" si="0"/>
        <v>16485787</v>
      </c>
      <c r="Y831" s="11">
        <f t="shared" si="0"/>
        <v>16574989</v>
      </c>
      <c r="Z831" s="11">
        <f t="shared" si="0"/>
        <v>16655799</v>
      </c>
      <c r="AA831" s="11">
        <f t="shared" si="0"/>
        <v>16730348</v>
      </c>
      <c r="AB831" s="11">
        <f t="shared" si="0"/>
        <v>16779575</v>
      </c>
      <c r="AC831" s="11">
        <f t="shared" si="0"/>
        <v>16829289</v>
      </c>
      <c r="AD831" s="11">
        <f t="shared" ref="AD831:AE831" si="1">SUM(AD2:AD829)</f>
        <v>16900726</v>
      </c>
      <c r="AE831" s="11">
        <f t="shared" si="1"/>
        <v>16979120</v>
      </c>
      <c r="AF831" s="11">
        <f t="shared" ref="AF831:AG831" si="2">SUM(AF2:AF829)</f>
        <v>17081507</v>
      </c>
      <c r="AG831" s="11">
        <f t="shared" si="2"/>
        <v>17181084</v>
      </c>
      <c r="AH831" s="11">
        <f t="shared" ref="AH831" si="3">SUM(AH2:AH829)</f>
        <v>0</v>
      </c>
      <c r="AI831" s="11"/>
    </row>
    <row r="832" spans="1:35" x14ac:dyDescent="0.25">
      <c r="B832" s="10" t="s">
        <v>6389</v>
      </c>
      <c r="C832" s="5">
        <f t="shared" ref="C832:AC832" si="4">COUNTIF(C2:C829,"&gt;0")</f>
        <v>714</v>
      </c>
      <c r="D832" s="5">
        <f t="shared" si="4"/>
        <v>702</v>
      </c>
      <c r="E832" s="5">
        <f t="shared" si="4"/>
        <v>672</v>
      </c>
      <c r="F832" s="5">
        <f t="shared" si="4"/>
        <v>647</v>
      </c>
      <c r="G832" s="5">
        <f t="shared" si="4"/>
        <v>647</v>
      </c>
      <c r="H832" s="5">
        <f t="shared" si="4"/>
        <v>646</v>
      </c>
      <c r="I832" s="5">
        <f t="shared" si="4"/>
        <v>636</v>
      </c>
      <c r="J832" s="5">
        <f t="shared" si="4"/>
        <v>633</v>
      </c>
      <c r="K832" s="5">
        <f t="shared" si="4"/>
        <v>625</v>
      </c>
      <c r="L832" s="5">
        <f t="shared" si="4"/>
        <v>572</v>
      </c>
      <c r="M832" s="5">
        <f t="shared" si="4"/>
        <v>548</v>
      </c>
      <c r="N832" s="5">
        <f t="shared" si="4"/>
        <v>538</v>
      </c>
      <c r="O832" s="5">
        <f t="shared" si="4"/>
        <v>537</v>
      </c>
      <c r="P832" s="5">
        <f t="shared" si="4"/>
        <v>504</v>
      </c>
      <c r="Q832" s="5">
        <f t="shared" si="4"/>
        <v>496</v>
      </c>
      <c r="R832" s="5">
        <f t="shared" si="4"/>
        <v>489</v>
      </c>
      <c r="S832" s="5">
        <f t="shared" si="4"/>
        <v>483</v>
      </c>
      <c r="T832" s="5">
        <f t="shared" si="4"/>
        <v>467</v>
      </c>
      <c r="U832" s="5">
        <f t="shared" si="4"/>
        <v>458</v>
      </c>
      <c r="V832" s="5">
        <f t="shared" si="4"/>
        <v>443</v>
      </c>
      <c r="W832" s="5">
        <f t="shared" si="4"/>
        <v>443</v>
      </c>
      <c r="X832" s="5">
        <f t="shared" si="4"/>
        <v>441</v>
      </c>
      <c r="Y832" s="5">
        <f t="shared" si="4"/>
        <v>431</v>
      </c>
      <c r="Z832" s="5">
        <f t="shared" si="4"/>
        <v>418</v>
      </c>
      <c r="AA832" s="5">
        <f t="shared" si="4"/>
        <v>415</v>
      </c>
      <c r="AB832" s="5">
        <f t="shared" si="4"/>
        <v>408</v>
      </c>
      <c r="AC832" s="5">
        <f t="shared" si="4"/>
        <v>403</v>
      </c>
      <c r="AD832" s="5">
        <f t="shared" ref="AD832:AE832" si="5">COUNTIF(AD2:AD829,"&gt;0")</f>
        <v>393</v>
      </c>
      <c r="AE832" s="5">
        <f t="shared" si="5"/>
        <v>390</v>
      </c>
      <c r="AF832" s="5">
        <f t="shared" ref="AF832:AG832" si="6">COUNTIF(AF2:AF829,"&gt;0")</f>
        <v>388</v>
      </c>
      <c r="AG832" s="5">
        <f t="shared" si="6"/>
        <v>380</v>
      </c>
      <c r="AH832" s="5">
        <f t="shared" ref="AH832" si="7">COUNTIF(AH2:AH829,"&gt;0")</f>
        <v>0</v>
      </c>
    </row>
    <row r="834" spans="1:34" x14ac:dyDescent="0.25">
      <c r="A834" s="5">
        <v>1</v>
      </c>
      <c r="B834" s="5">
        <v>2</v>
      </c>
      <c r="C834" s="5">
        <v>3</v>
      </c>
      <c r="D834" s="5">
        <f>+C834+1</f>
        <v>4</v>
      </c>
      <c r="E834" s="5">
        <f t="shared" ref="E834:AH834" si="8">+D834+1</f>
        <v>5</v>
      </c>
      <c r="F834" s="5">
        <f t="shared" si="8"/>
        <v>6</v>
      </c>
      <c r="G834" s="5">
        <f t="shared" si="8"/>
        <v>7</v>
      </c>
      <c r="H834" s="5">
        <f t="shared" si="8"/>
        <v>8</v>
      </c>
      <c r="I834" s="5">
        <f t="shared" si="8"/>
        <v>9</v>
      </c>
      <c r="J834" s="5">
        <f t="shared" si="8"/>
        <v>10</v>
      </c>
      <c r="K834" s="5">
        <f t="shared" si="8"/>
        <v>11</v>
      </c>
      <c r="L834" s="5">
        <f t="shared" si="8"/>
        <v>12</v>
      </c>
      <c r="M834" s="5">
        <f t="shared" si="8"/>
        <v>13</v>
      </c>
      <c r="N834" s="5">
        <f t="shared" si="8"/>
        <v>14</v>
      </c>
      <c r="O834" s="5">
        <f t="shared" si="8"/>
        <v>15</v>
      </c>
      <c r="P834" s="5">
        <f t="shared" si="8"/>
        <v>16</v>
      </c>
      <c r="Q834" s="5">
        <f t="shared" si="8"/>
        <v>17</v>
      </c>
      <c r="R834" s="5">
        <f t="shared" si="8"/>
        <v>18</v>
      </c>
      <c r="S834" s="5">
        <f t="shared" si="8"/>
        <v>19</v>
      </c>
      <c r="T834" s="5">
        <f t="shared" si="8"/>
        <v>20</v>
      </c>
      <c r="U834" s="5">
        <f t="shared" si="8"/>
        <v>21</v>
      </c>
      <c r="V834" s="5">
        <f t="shared" si="8"/>
        <v>22</v>
      </c>
      <c r="W834" s="5">
        <f t="shared" si="8"/>
        <v>23</v>
      </c>
      <c r="X834" s="5">
        <f t="shared" si="8"/>
        <v>24</v>
      </c>
      <c r="Y834" s="5">
        <f t="shared" si="8"/>
        <v>25</v>
      </c>
      <c r="Z834" s="5">
        <f t="shared" si="8"/>
        <v>26</v>
      </c>
      <c r="AA834" s="5">
        <f t="shared" si="8"/>
        <v>27</v>
      </c>
      <c r="AB834" s="5">
        <f t="shared" si="8"/>
        <v>28</v>
      </c>
      <c r="AC834" s="5">
        <f t="shared" si="8"/>
        <v>29</v>
      </c>
      <c r="AD834" s="5">
        <f t="shared" si="8"/>
        <v>30</v>
      </c>
      <c r="AE834" s="5">
        <f t="shared" si="8"/>
        <v>31</v>
      </c>
      <c r="AF834" s="5">
        <f t="shared" si="8"/>
        <v>32</v>
      </c>
      <c r="AG834" s="5">
        <f>+AF834+1</f>
        <v>33</v>
      </c>
      <c r="AH834" s="5">
        <f t="shared" si="8"/>
        <v>34</v>
      </c>
    </row>
    <row r="835" spans="1:34" x14ac:dyDescent="0.25">
      <c r="AG835" s="5">
        <f>2019-AG834</f>
        <v>1986</v>
      </c>
    </row>
  </sheetData>
  <sortState ref="A2:Z807">
    <sortCondition ref="A4"/>
  </sortState>
  <phoneticPr fontId="0" type="noConversion"/>
  <pageMargins left="0.7" right="0.7" top="0.75" bottom="0.75" header="0.3" footer="0.3"/>
  <pageSetup paperSize="9" orientation="portrait" r:id="rId1"/>
  <customProperties>
    <customPr name="EpmWorksheetKeyString_GU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C23884"/>
  <sheetViews>
    <sheetView topLeftCell="P45" workbookViewId="0">
      <selection activeCell="AC71" sqref="AC71"/>
    </sheetView>
  </sheetViews>
  <sheetFormatPr defaultRowHeight="15" x14ac:dyDescent="0.25"/>
  <cols>
    <col min="3" max="3" width="9.28515625" bestFit="1" customWidth="1"/>
    <col min="7" max="8" width="10.140625" bestFit="1" customWidth="1"/>
  </cols>
  <sheetData>
    <row r="1" spans="1:29" x14ac:dyDescent="0.25">
      <c r="A1" s="12" t="s">
        <v>1418</v>
      </c>
      <c r="E1" t="s">
        <v>6544</v>
      </c>
      <c r="L1" s="19" t="s">
        <v>1418</v>
      </c>
      <c r="S1" t="s">
        <v>9623</v>
      </c>
    </row>
    <row r="2" spans="1:29" x14ac:dyDescent="0.25">
      <c r="A2" s="13" t="s">
        <v>1419</v>
      </c>
      <c r="B2" s="13" t="s">
        <v>1420</v>
      </c>
      <c r="C2" s="13"/>
      <c r="D2" s="13" t="s">
        <v>1421</v>
      </c>
      <c r="E2" s="13" t="s">
        <v>1422</v>
      </c>
      <c r="G2" s="13" t="s">
        <v>1423</v>
      </c>
      <c r="H2" s="13" t="s">
        <v>1424</v>
      </c>
      <c r="L2" s="16" t="s">
        <v>1961</v>
      </c>
      <c r="S2" t="s">
        <v>6558</v>
      </c>
      <c r="T2" t="s">
        <v>6559</v>
      </c>
      <c r="U2" t="s">
        <v>6560</v>
      </c>
      <c r="V2" t="s">
        <v>6561</v>
      </c>
      <c r="W2" t="s">
        <v>6562</v>
      </c>
      <c r="X2" t="s">
        <v>6563</v>
      </c>
      <c r="Y2" t="s">
        <v>6564</v>
      </c>
      <c r="Z2" t="s">
        <v>6565</v>
      </c>
      <c r="AA2" t="s">
        <v>6566</v>
      </c>
      <c r="AB2" t="s">
        <v>6567</v>
      </c>
      <c r="AC2" t="s">
        <v>6568</v>
      </c>
    </row>
    <row r="3" spans="1:29" x14ac:dyDescent="0.25">
      <c r="A3" s="13" t="s">
        <v>1425</v>
      </c>
      <c r="B3" s="13" t="s">
        <v>1426</v>
      </c>
      <c r="C3" s="13"/>
      <c r="D3" s="13" t="s">
        <v>1426</v>
      </c>
      <c r="E3" s="13" t="s">
        <v>1426</v>
      </c>
      <c r="G3" s="13" t="s">
        <v>1426</v>
      </c>
      <c r="H3" s="13" t="s">
        <v>1426</v>
      </c>
      <c r="L3" s="16" t="s">
        <v>1426</v>
      </c>
      <c r="S3">
        <v>0</v>
      </c>
      <c r="T3" t="s">
        <v>6569</v>
      </c>
      <c r="U3" t="s">
        <v>6570</v>
      </c>
      <c r="V3" t="s">
        <v>6571</v>
      </c>
      <c r="W3" t="s">
        <v>6572</v>
      </c>
      <c r="X3" t="s">
        <v>6569</v>
      </c>
      <c r="Y3" t="s">
        <v>6573</v>
      </c>
      <c r="Z3" t="s">
        <v>6574</v>
      </c>
      <c r="AA3">
        <v>18300101</v>
      </c>
      <c r="AB3" t="s">
        <v>6572</v>
      </c>
      <c r="AC3" t="s">
        <v>6575</v>
      </c>
    </row>
    <row r="4" spans="1:29" x14ac:dyDescent="0.25">
      <c r="A4" s="20" t="s">
        <v>1344</v>
      </c>
      <c r="B4" s="14" t="s">
        <v>1427</v>
      </c>
      <c r="C4" s="16">
        <v>1680</v>
      </c>
      <c r="D4" s="16" t="s">
        <v>1428</v>
      </c>
      <c r="E4" s="16" t="s">
        <v>1426</v>
      </c>
      <c r="G4" s="16">
        <v>19980101</v>
      </c>
      <c r="H4" s="16" t="s">
        <v>1426</v>
      </c>
      <c r="L4" s="16" t="s">
        <v>1962</v>
      </c>
      <c r="S4">
        <v>1</v>
      </c>
      <c r="T4" t="s">
        <v>6576</v>
      </c>
      <c r="U4" t="s">
        <v>6577</v>
      </c>
      <c r="V4" t="s">
        <v>6571</v>
      </c>
      <c r="W4" t="s">
        <v>6572</v>
      </c>
      <c r="X4" t="s">
        <v>6576</v>
      </c>
      <c r="Y4" t="s">
        <v>6573</v>
      </c>
      <c r="Z4" t="s">
        <v>6574</v>
      </c>
      <c r="AA4">
        <v>18300101</v>
      </c>
      <c r="AB4" t="s">
        <v>6572</v>
      </c>
      <c r="AC4" t="s">
        <v>6578</v>
      </c>
    </row>
    <row r="5" spans="1:29" x14ac:dyDescent="0.25">
      <c r="A5" s="20" t="s">
        <v>759</v>
      </c>
      <c r="B5" s="14" t="s">
        <v>1427</v>
      </c>
      <c r="C5" s="16">
        <v>1000</v>
      </c>
      <c r="D5" s="16" t="s">
        <v>1429</v>
      </c>
      <c r="E5" s="16" t="s">
        <v>1430</v>
      </c>
      <c r="G5" s="16">
        <v>18300101</v>
      </c>
      <c r="H5" s="16">
        <v>19660701</v>
      </c>
      <c r="L5" s="16" t="s">
        <v>1963</v>
      </c>
      <c r="S5">
        <v>2</v>
      </c>
      <c r="T5" t="s">
        <v>6579</v>
      </c>
      <c r="U5" t="s">
        <v>6580</v>
      </c>
      <c r="V5" t="s">
        <v>6571</v>
      </c>
      <c r="W5" t="s">
        <v>6572</v>
      </c>
      <c r="X5" t="s">
        <v>6579</v>
      </c>
      <c r="Y5" t="s">
        <v>6573</v>
      </c>
      <c r="Z5" t="s">
        <v>6574</v>
      </c>
      <c r="AA5">
        <v>18300101</v>
      </c>
      <c r="AB5" t="s">
        <v>6572</v>
      </c>
      <c r="AC5" t="s">
        <v>6581</v>
      </c>
    </row>
    <row r="6" spans="1:29" x14ac:dyDescent="0.25">
      <c r="A6" s="20" t="s">
        <v>1217</v>
      </c>
      <c r="B6" s="14" t="s">
        <v>1427</v>
      </c>
      <c r="C6" s="16">
        <v>738</v>
      </c>
      <c r="D6" s="16" t="s">
        <v>1431</v>
      </c>
      <c r="E6" s="16" t="s">
        <v>1426</v>
      </c>
      <c r="G6" s="16">
        <v>19730101</v>
      </c>
      <c r="H6" s="16" t="s">
        <v>1426</v>
      </c>
      <c r="L6" s="16" t="s">
        <v>1964</v>
      </c>
      <c r="S6">
        <v>3</v>
      </c>
      <c r="T6" t="s">
        <v>6582</v>
      </c>
      <c r="U6" t="s">
        <v>6583</v>
      </c>
      <c r="V6" t="s">
        <v>6571</v>
      </c>
      <c r="W6" t="s">
        <v>6572</v>
      </c>
      <c r="X6" t="s">
        <v>6582</v>
      </c>
      <c r="Y6" t="s">
        <v>6573</v>
      </c>
      <c r="Z6" t="s">
        <v>6574</v>
      </c>
      <c r="AA6">
        <v>18300101</v>
      </c>
      <c r="AB6" t="s">
        <v>6572</v>
      </c>
      <c r="AC6" t="s">
        <v>6584</v>
      </c>
    </row>
    <row r="7" spans="1:29" x14ac:dyDescent="0.25">
      <c r="A7" s="20" t="s">
        <v>1071</v>
      </c>
      <c r="B7" s="14" t="s">
        <v>1427</v>
      </c>
      <c r="C7" s="16">
        <v>358</v>
      </c>
      <c r="D7" s="16" t="s">
        <v>1429</v>
      </c>
      <c r="E7" s="16" t="s">
        <v>1426</v>
      </c>
      <c r="G7" s="16">
        <v>18300101</v>
      </c>
      <c r="H7" s="16" t="s">
        <v>1426</v>
      </c>
      <c r="L7" s="16" t="s">
        <v>1965</v>
      </c>
      <c r="S7">
        <v>4</v>
      </c>
      <c r="T7" t="s">
        <v>6585</v>
      </c>
      <c r="U7" t="s">
        <v>6586</v>
      </c>
      <c r="V7" t="s">
        <v>6571</v>
      </c>
      <c r="W7" s="37">
        <v>31413</v>
      </c>
      <c r="X7" t="s">
        <v>6585</v>
      </c>
      <c r="Y7" t="s">
        <v>6573</v>
      </c>
      <c r="Z7" t="s">
        <v>6574</v>
      </c>
      <c r="AA7">
        <v>18300101</v>
      </c>
      <c r="AB7">
        <v>19860101</v>
      </c>
      <c r="AC7" t="s">
        <v>6587</v>
      </c>
    </row>
    <row r="8" spans="1:29" x14ac:dyDescent="0.25">
      <c r="A8" s="20" t="s">
        <v>1432</v>
      </c>
      <c r="B8" s="14" t="s">
        <v>1427</v>
      </c>
      <c r="C8" s="16">
        <v>1001</v>
      </c>
      <c r="D8" s="16" t="s">
        <v>1429</v>
      </c>
      <c r="E8" s="16" t="s">
        <v>1433</v>
      </c>
      <c r="G8" s="16">
        <v>18300101</v>
      </c>
      <c r="H8" s="16">
        <v>19230101</v>
      </c>
      <c r="L8" s="16" t="s">
        <v>1966</v>
      </c>
      <c r="S8">
        <v>5</v>
      </c>
      <c r="T8" t="s">
        <v>6588</v>
      </c>
      <c r="U8" t="s">
        <v>6589</v>
      </c>
      <c r="V8" t="s">
        <v>6571</v>
      </c>
      <c r="W8" t="s">
        <v>6572</v>
      </c>
      <c r="X8" t="s">
        <v>6588</v>
      </c>
      <c r="Y8" t="s">
        <v>6590</v>
      </c>
      <c r="Z8" t="s">
        <v>6591</v>
      </c>
      <c r="AA8">
        <v>18300101</v>
      </c>
      <c r="AB8" t="s">
        <v>6572</v>
      </c>
      <c r="AC8" t="s">
        <v>6592</v>
      </c>
    </row>
    <row r="9" spans="1:29" x14ac:dyDescent="0.25">
      <c r="A9" s="20" t="s">
        <v>1001</v>
      </c>
      <c r="B9" s="14" t="s">
        <v>1427</v>
      </c>
      <c r="C9" s="16">
        <v>197</v>
      </c>
      <c r="D9" s="16" t="s">
        <v>1429</v>
      </c>
      <c r="E9" s="16" t="s">
        <v>1426</v>
      </c>
      <c r="G9" s="16">
        <v>18300101</v>
      </c>
      <c r="H9" s="16" t="s">
        <v>1426</v>
      </c>
      <c r="L9" s="16" t="s">
        <v>1426</v>
      </c>
      <c r="S9">
        <v>6</v>
      </c>
      <c r="T9" t="s">
        <v>6593</v>
      </c>
      <c r="U9" t="s">
        <v>6594</v>
      </c>
      <c r="V9" t="s">
        <v>6571</v>
      </c>
      <c r="W9" t="s">
        <v>6572</v>
      </c>
      <c r="X9" t="s">
        <v>6593</v>
      </c>
      <c r="Y9" t="s">
        <v>6595</v>
      </c>
      <c r="Z9" t="s">
        <v>6596</v>
      </c>
      <c r="AA9">
        <v>18300101</v>
      </c>
      <c r="AB9" t="s">
        <v>6572</v>
      </c>
      <c r="AC9" t="s">
        <v>6597</v>
      </c>
    </row>
    <row r="10" spans="1:29" x14ac:dyDescent="0.25">
      <c r="A10" s="20" t="s">
        <v>22</v>
      </c>
      <c r="B10" s="14" t="s">
        <v>1427</v>
      </c>
      <c r="C10" s="16">
        <v>480</v>
      </c>
      <c r="D10" s="16" t="s">
        <v>1429</v>
      </c>
      <c r="E10" s="16" t="s">
        <v>1434</v>
      </c>
      <c r="G10" s="16">
        <v>18300101</v>
      </c>
      <c r="H10" s="16">
        <v>20070101</v>
      </c>
      <c r="L10" s="16" t="s">
        <v>1426</v>
      </c>
      <c r="S10">
        <v>7</v>
      </c>
      <c r="T10" t="s">
        <v>6598</v>
      </c>
      <c r="U10" t="s">
        <v>6599</v>
      </c>
      <c r="V10" t="s">
        <v>6571</v>
      </c>
      <c r="W10" t="s">
        <v>6572</v>
      </c>
      <c r="X10" t="s">
        <v>6598</v>
      </c>
      <c r="Y10" t="s">
        <v>6600</v>
      </c>
      <c r="Z10" t="s">
        <v>6601</v>
      </c>
      <c r="AA10">
        <v>18300101</v>
      </c>
      <c r="AB10" t="s">
        <v>6572</v>
      </c>
      <c r="AC10" t="s">
        <v>6602</v>
      </c>
    </row>
    <row r="11" spans="1:29" x14ac:dyDescent="0.25">
      <c r="A11" s="20" t="s">
        <v>260</v>
      </c>
      <c r="B11" s="14" t="s">
        <v>1427</v>
      </c>
      <c r="C11" s="16">
        <v>648</v>
      </c>
      <c r="D11" s="16" t="s">
        <v>1429</v>
      </c>
      <c r="E11" s="16" t="s">
        <v>1435</v>
      </c>
      <c r="G11" s="16">
        <v>18300101</v>
      </c>
      <c r="H11" s="16">
        <v>19950101</v>
      </c>
      <c r="L11" s="16" t="s">
        <v>1967</v>
      </c>
      <c r="S11">
        <v>8</v>
      </c>
      <c r="T11" t="s">
        <v>6603</v>
      </c>
      <c r="U11" t="s">
        <v>6604</v>
      </c>
      <c r="V11" t="s">
        <v>6571</v>
      </c>
      <c r="W11" t="s">
        <v>6572</v>
      </c>
      <c r="X11" t="s">
        <v>6603</v>
      </c>
      <c r="Y11" t="s">
        <v>6605</v>
      </c>
      <c r="Z11" t="s">
        <v>6606</v>
      </c>
      <c r="AA11">
        <v>18300101</v>
      </c>
      <c r="AB11" t="s">
        <v>6572</v>
      </c>
      <c r="AC11" t="s">
        <v>6607</v>
      </c>
    </row>
    <row r="12" spans="1:29" x14ac:dyDescent="0.25">
      <c r="A12" s="20" t="s">
        <v>1436</v>
      </c>
      <c r="B12" s="14" t="s">
        <v>1427</v>
      </c>
      <c r="C12" s="16">
        <v>1002</v>
      </c>
      <c r="D12" s="16" t="s">
        <v>1429</v>
      </c>
      <c r="E12" s="16" t="s">
        <v>1437</v>
      </c>
      <c r="G12" s="16">
        <v>18300101</v>
      </c>
      <c r="H12" s="16">
        <v>19180101</v>
      </c>
      <c r="L12" s="16" t="s">
        <v>1426</v>
      </c>
      <c r="S12">
        <v>9</v>
      </c>
      <c r="T12" t="s">
        <v>6608</v>
      </c>
      <c r="U12" t="s">
        <v>6609</v>
      </c>
      <c r="V12" s="37">
        <v>31413</v>
      </c>
      <c r="W12" t="s">
        <v>6572</v>
      </c>
      <c r="X12" t="s">
        <v>6608</v>
      </c>
      <c r="Y12" t="s">
        <v>6610</v>
      </c>
      <c r="Z12" t="s">
        <v>6611</v>
      </c>
      <c r="AA12">
        <v>19860101</v>
      </c>
      <c r="AB12" t="s">
        <v>6572</v>
      </c>
      <c r="AC12" t="s">
        <v>6612</v>
      </c>
    </row>
    <row r="13" spans="1:29" x14ac:dyDescent="0.25">
      <c r="A13" s="20" t="s">
        <v>202</v>
      </c>
      <c r="B13" s="14" t="s">
        <v>1427</v>
      </c>
      <c r="C13" s="16">
        <v>739</v>
      </c>
      <c r="D13" s="16" t="s">
        <v>1429</v>
      </c>
      <c r="E13" s="16" t="s">
        <v>1438</v>
      </c>
      <c r="G13" s="16">
        <v>18300101</v>
      </c>
      <c r="H13" s="16">
        <v>19970101</v>
      </c>
      <c r="L13" s="16" t="s">
        <v>6395</v>
      </c>
      <c r="S13">
        <v>10</v>
      </c>
      <c r="T13" t="s">
        <v>6613</v>
      </c>
      <c r="U13" t="s">
        <v>6614</v>
      </c>
      <c r="V13" t="s">
        <v>6571</v>
      </c>
      <c r="W13" t="s">
        <v>6572</v>
      </c>
      <c r="X13" t="s">
        <v>6613</v>
      </c>
      <c r="Y13" t="s">
        <v>6615</v>
      </c>
      <c r="Z13" t="s">
        <v>6616</v>
      </c>
      <c r="AA13">
        <v>18300101</v>
      </c>
      <c r="AB13" t="s">
        <v>6572</v>
      </c>
      <c r="AC13" t="s">
        <v>6617</v>
      </c>
    </row>
    <row r="14" spans="1:29" x14ac:dyDescent="0.25">
      <c r="A14" s="20" t="s">
        <v>565</v>
      </c>
      <c r="B14" s="14" t="s">
        <v>1427</v>
      </c>
      <c r="C14" s="16">
        <v>359</v>
      </c>
      <c r="D14" s="16" t="s">
        <v>1429</v>
      </c>
      <c r="E14" s="16" t="s">
        <v>1439</v>
      </c>
      <c r="G14" s="16">
        <v>18300101</v>
      </c>
      <c r="H14" s="16">
        <v>19790101</v>
      </c>
      <c r="L14" s="16" t="s">
        <v>1426</v>
      </c>
      <c r="S14">
        <v>11</v>
      </c>
      <c r="T14" t="s">
        <v>6618</v>
      </c>
      <c r="U14" t="s">
        <v>6619</v>
      </c>
      <c r="V14" t="s">
        <v>6571</v>
      </c>
      <c r="W14" t="s">
        <v>6572</v>
      </c>
      <c r="X14" t="s">
        <v>6618</v>
      </c>
      <c r="Y14" t="s">
        <v>6620</v>
      </c>
      <c r="Z14" t="s">
        <v>6621</v>
      </c>
      <c r="AA14">
        <v>18300101</v>
      </c>
      <c r="AB14" t="s">
        <v>6572</v>
      </c>
      <c r="AC14" t="s">
        <v>6622</v>
      </c>
    </row>
    <row r="15" spans="1:29" x14ac:dyDescent="0.25">
      <c r="A15" s="20" t="s">
        <v>545</v>
      </c>
      <c r="B15" s="14" t="s">
        <v>1427</v>
      </c>
      <c r="C15" s="16">
        <v>481</v>
      </c>
      <c r="D15" s="16" t="s">
        <v>1429</v>
      </c>
      <c r="E15" s="16" t="s">
        <v>1440</v>
      </c>
      <c r="G15" s="16">
        <v>18300101</v>
      </c>
      <c r="H15" s="16">
        <v>19800101</v>
      </c>
      <c r="L15" s="16" t="s">
        <v>1968</v>
      </c>
      <c r="S15">
        <v>12</v>
      </c>
      <c r="T15" t="s">
        <v>6623</v>
      </c>
      <c r="U15" t="s">
        <v>6624</v>
      </c>
      <c r="V15" t="s">
        <v>6571</v>
      </c>
      <c r="W15" t="s">
        <v>6572</v>
      </c>
      <c r="X15" t="s">
        <v>6623</v>
      </c>
      <c r="Y15" t="s">
        <v>6625</v>
      </c>
      <c r="Z15" t="s">
        <v>6626</v>
      </c>
      <c r="AA15">
        <v>18300101</v>
      </c>
      <c r="AB15" t="s">
        <v>6572</v>
      </c>
      <c r="AC15" t="s">
        <v>6627</v>
      </c>
    </row>
    <row r="16" spans="1:29" x14ac:dyDescent="0.25">
      <c r="A16" s="20" t="s">
        <v>1047</v>
      </c>
      <c r="B16" s="14" t="s">
        <v>1427</v>
      </c>
      <c r="C16" s="16">
        <v>305</v>
      </c>
      <c r="D16" s="16" t="s">
        <v>1441</v>
      </c>
      <c r="E16" s="16" t="s">
        <v>1442</v>
      </c>
      <c r="G16" s="16">
        <v>19410501</v>
      </c>
      <c r="H16" s="16">
        <v>20110101</v>
      </c>
      <c r="L16" s="16" t="s">
        <v>1426</v>
      </c>
      <c r="S16">
        <v>13</v>
      </c>
      <c r="T16" t="s">
        <v>6628</v>
      </c>
      <c r="U16" t="s">
        <v>6629</v>
      </c>
      <c r="V16" t="s">
        <v>6571</v>
      </c>
      <c r="W16" t="s">
        <v>6572</v>
      </c>
      <c r="X16" t="s">
        <v>6628</v>
      </c>
      <c r="Y16" t="s">
        <v>6630</v>
      </c>
      <c r="Z16" t="s">
        <v>6631</v>
      </c>
      <c r="AA16">
        <v>18300101</v>
      </c>
      <c r="AB16" t="s">
        <v>6572</v>
      </c>
      <c r="AC16" t="s">
        <v>6632</v>
      </c>
    </row>
    <row r="17" spans="1:29" x14ac:dyDescent="0.25">
      <c r="A17" s="20" t="s">
        <v>1443</v>
      </c>
      <c r="B17" s="14" t="s">
        <v>1427</v>
      </c>
      <c r="C17" s="16">
        <v>1003</v>
      </c>
      <c r="D17" s="16" t="s">
        <v>1429</v>
      </c>
      <c r="E17" s="16" t="s">
        <v>1441</v>
      </c>
      <c r="G17" s="16">
        <v>18300101</v>
      </c>
      <c r="H17" s="16">
        <v>19410501</v>
      </c>
      <c r="L17" s="16" t="s">
        <v>6512</v>
      </c>
      <c r="S17">
        <v>14</v>
      </c>
      <c r="T17" t="s">
        <v>6633</v>
      </c>
      <c r="U17" t="s">
        <v>6634</v>
      </c>
      <c r="V17" t="s">
        <v>6571</v>
      </c>
      <c r="W17" t="s">
        <v>6572</v>
      </c>
      <c r="X17" t="s">
        <v>6633</v>
      </c>
      <c r="Y17" t="s">
        <v>6635</v>
      </c>
      <c r="Z17" t="s">
        <v>6636</v>
      </c>
      <c r="AA17">
        <v>18300101</v>
      </c>
      <c r="AB17" t="s">
        <v>6572</v>
      </c>
      <c r="AC17" t="s">
        <v>6637</v>
      </c>
    </row>
    <row r="18" spans="1:29" x14ac:dyDescent="0.25">
      <c r="A18" s="20" t="s">
        <v>1444</v>
      </c>
      <c r="B18" s="14" t="s">
        <v>1427</v>
      </c>
      <c r="C18" s="16">
        <v>1004</v>
      </c>
      <c r="D18" s="16" t="s">
        <v>1429</v>
      </c>
      <c r="E18" s="16" t="s">
        <v>1441</v>
      </c>
      <c r="G18" s="16">
        <v>18300101</v>
      </c>
      <c r="H18" s="16">
        <v>19410501</v>
      </c>
      <c r="L18" s="16" t="s">
        <v>6513</v>
      </c>
      <c r="S18">
        <v>15</v>
      </c>
      <c r="T18" t="s">
        <v>6638</v>
      </c>
      <c r="U18" t="s">
        <v>6639</v>
      </c>
      <c r="V18" t="s">
        <v>6571</v>
      </c>
      <c r="W18" t="s">
        <v>6572</v>
      </c>
      <c r="X18" t="s">
        <v>6638</v>
      </c>
      <c r="Y18" t="s">
        <v>6640</v>
      </c>
      <c r="Z18" t="s">
        <v>6641</v>
      </c>
      <c r="AA18">
        <v>18300101</v>
      </c>
      <c r="AB18" t="s">
        <v>6572</v>
      </c>
      <c r="AC18" t="s">
        <v>6642</v>
      </c>
    </row>
    <row r="19" spans="1:29" x14ac:dyDescent="0.25">
      <c r="A19" s="20" t="s">
        <v>1445</v>
      </c>
      <c r="B19" s="14" t="s">
        <v>1427</v>
      </c>
      <c r="C19" s="16">
        <v>1301</v>
      </c>
      <c r="D19" s="16" t="s">
        <v>1429</v>
      </c>
      <c r="E19" s="16" t="s">
        <v>1446</v>
      </c>
      <c r="G19" s="16">
        <v>18300101</v>
      </c>
      <c r="H19" s="16">
        <v>18550901</v>
      </c>
      <c r="L19" s="16" t="s">
        <v>1426</v>
      </c>
      <c r="S19">
        <v>16</v>
      </c>
      <c r="T19" t="s">
        <v>6643</v>
      </c>
      <c r="U19" t="s">
        <v>6644</v>
      </c>
      <c r="V19" t="s">
        <v>6571</v>
      </c>
      <c r="W19" t="s">
        <v>6572</v>
      </c>
      <c r="X19" t="s">
        <v>6643</v>
      </c>
      <c r="Y19" t="s">
        <v>6645</v>
      </c>
      <c r="Z19" t="s">
        <v>6646</v>
      </c>
      <c r="AA19">
        <v>18300101</v>
      </c>
      <c r="AB19" t="s">
        <v>6572</v>
      </c>
      <c r="AC19" t="s">
        <v>6647</v>
      </c>
    </row>
    <row r="20" spans="1:29" x14ac:dyDescent="0.25">
      <c r="A20" s="20" t="s">
        <v>1447</v>
      </c>
      <c r="B20" s="14" t="s">
        <v>1427</v>
      </c>
      <c r="C20" s="16">
        <v>1302</v>
      </c>
      <c r="D20" s="16" t="s">
        <v>1429</v>
      </c>
      <c r="E20" s="16" t="s">
        <v>1448</v>
      </c>
      <c r="G20" s="16">
        <v>18300101</v>
      </c>
      <c r="H20" s="16">
        <v>18570613</v>
      </c>
      <c r="L20" s="16" t="s">
        <v>6514</v>
      </c>
      <c r="S20">
        <v>17</v>
      </c>
      <c r="T20" t="s">
        <v>6648</v>
      </c>
      <c r="U20" t="s">
        <v>6649</v>
      </c>
      <c r="V20" s="37">
        <v>25569</v>
      </c>
      <c r="W20" t="s">
        <v>6572</v>
      </c>
      <c r="X20" t="s">
        <v>6648</v>
      </c>
      <c r="Y20" t="s">
        <v>6590</v>
      </c>
      <c r="Z20" t="s">
        <v>6591</v>
      </c>
      <c r="AA20">
        <v>19700101</v>
      </c>
      <c r="AB20" t="s">
        <v>6572</v>
      </c>
      <c r="AC20" t="s">
        <v>6650</v>
      </c>
    </row>
    <row r="21" spans="1:29" x14ac:dyDescent="0.25">
      <c r="A21" s="20" t="s">
        <v>948</v>
      </c>
      <c r="B21" s="14" t="s">
        <v>1427</v>
      </c>
      <c r="C21" s="16">
        <v>59</v>
      </c>
      <c r="D21" s="16" t="s">
        <v>1429</v>
      </c>
      <c r="E21" s="16" t="s">
        <v>1426</v>
      </c>
      <c r="G21" s="16">
        <v>18300101</v>
      </c>
      <c r="H21" s="16" t="s">
        <v>1426</v>
      </c>
      <c r="L21" s="16" t="s">
        <v>1426</v>
      </c>
      <c r="S21">
        <v>18</v>
      </c>
      <c r="T21" t="s">
        <v>6651</v>
      </c>
      <c r="U21" t="s">
        <v>6652</v>
      </c>
      <c r="V21" s="37">
        <v>25569</v>
      </c>
      <c r="W21" t="s">
        <v>6572</v>
      </c>
      <c r="X21" t="s">
        <v>6651</v>
      </c>
      <c r="Y21" t="s">
        <v>6590</v>
      </c>
      <c r="Z21" t="s">
        <v>6591</v>
      </c>
      <c r="AA21">
        <v>19700101</v>
      </c>
      <c r="AB21" t="s">
        <v>6572</v>
      </c>
      <c r="AC21" t="s">
        <v>6653</v>
      </c>
    </row>
    <row r="22" spans="1:29" x14ac:dyDescent="0.25">
      <c r="A22" s="20" t="s">
        <v>1449</v>
      </c>
      <c r="B22" s="14" t="s">
        <v>1427</v>
      </c>
      <c r="C22" s="16">
        <v>1005</v>
      </c>
      <c r="D22" s="16" t="s">
        <v>1429</v>
      </c>
      <c r="E22" s="16" t="s">
        <v>1450</v>
      </c>
      <c r="G22" s="16">
        <v>18300101</v>
      </c>
      <c r="H22" s="16">
        <v>19540101</v>
      </c>
      <c r="L22" s="16" t="s">
        <v>1969</v>
      </c>
      <c r="S22">
        <v>19</v>
      </c>
      <c r="T22" t="s">
        <v>6654</v>
      </c>
      <c r="U22" t="s">
        <v>6655</v>
      </c>
      <c r="V22" s="37">
        <v>25569</v>
      </c>
      <c r="W22" t="s">
        <v>6572</v>
      </c>
      <c r="X22" t="s">
        <v>6654</v>
      </c>
      <c r="Y22" t="s">
        <v>6590</v>
      </c>
      <c r="Z22" t="s">
        <v>6591</v>
      </c>
      <c r="AA22">
        <v>19700101</v>
      </c>
      <c r="AB22" t="s">
        <v>6572</v>
      </c>
      <c r="AC22" t="s">
        <v>6656</v>
      </c>
    </row>
    <row r="23" spans="1:29" x14ac:dyDescent="0.25">
      <c r="A23" s="20" t="s">
        <v>1451</v>
      </c>
      <c r="B23" s="14" t="s">
        <v>1427</v>
      </c>
      <c r="C23" s="16">
        <v>1303</v>
      </c>
      <c r="D23" s="16" t="s">
        <v>1429</v>
      </c>
      <c r="E23" s="16" t="s">
        <v>1452</v>
      </c>
      <c r="G23" s="16">
        <v>18300101</v>
      </c>
      <c r="H23" s="16">
        <v>18550711</v>
      </c>
      <c r="L23" s="16" t="s">
        <v>1970</v>
      </c>
      <c r="S23">
        <v>20</v>
      </c>
      <c r="T23" t="s">
        <v>6657</v>
      </c>
      <c r="U23" t="s">
        <v>6658</v>
      </c>
      <c r="V23" s="37">
        <v>25569</v>
      </c>
      <c r="W23" t="s">
        <v>6572</v>
      </c>
      <c r="X23" t="s">
        <v>6657</v>
      </c>
      <c r="Y23" t="s">
        <v>6595</v>
      </c>
      <c r="Z23" t="s">
        <v>6596</v>
      </c>
      <c r="AA23">
        <v>19700101</v>
      </c>
      <c r="AB23" t="s">
        <v>6572</v>
      </c>
      <c r="AC23" t="s">
        <v>6659</v>
      </c>
    </row>
    <row r="24" spans="1:29" x14ac:dyDescent="0.25">
      <c r="A24" s="20" t="s">
        <v>1453</v>
      </c>
      <c r="B24" s="14" t="s">
        <v>1427</v>
      </c>
      <c r="C24" s="16">
        <v>1304</v>
      </c>
      <c r="D24" s="16" t="s">
        <v>1429</v>
      </c>
      <c r="E24" s="16" t="s">
        <v>1446</v>
      </c>
      <c r="G24" s="16">
        <v>18300101</v>
      </c>
      <c r="H24" s="16">
        <v>18550901</v>
      </c>
      <c r="L24" s="16" t="s">
        <v>1426</v>
      </c>
      <c r="S24">
        <v>21</v>
      </c>
      <c r="T24" t="s">
        <v>6660</v>
      </c>
      <c r="U24" t="s">
        <v>6661</v>
      </c>
      <c r="V24" s="37">
        <v>25569</v>
      </c>
      <c r="W24" t="s">
        <v>6572</v>
      </c>
      <c r="X24" t="s">
        <v>6660</v>
      </c>
      <c r="Y24" t="s">
        <v>6595</v>
      </c>
      <c r="Z24" t="s">
        <v>6596</v>
      </c>
      <c r="AA24">
        <v>19700101</v>
      </c>
      <c r="AB24" t="s">
        <v>6572</v>
      </c>
      <c r="AC24" t="s">
        <v>6662</v>
      </c>
    </row>
    <row r="25" spans="1:29" x14ac:dyDescent="0.25">
      <c r="A25" s="20" t="s">
        <v>352</v>
      </c>
      <c r="B25" s="14" t="s">
        <v>1427</v>
      </c>
      <c r="C25" s="16">
        <v>1</v>
      </c>
      <c r="D25" s="16" t="s">
        <v>1429</v>
      </c>
      <c r="E25" s="16" t="s">
        <v>1454</v>
      </c>
      <c r="G25" s="16">
        <v>18300101</v>
      </c>
      <c r="H25" s="16">
        <v>19900101</v>
      </c>
      <c r="L25" s="16" t="s">
        <v>1971</v>
      </c>
      <c r="S25">
        <v>22</v>
      </c>
      <c r="T25" t="s">
        <v>6663</v>
      </c>
      <c r="U25" t="s">
        <v>6664</v>
      </c>
      <c r="V25" s="37">
        <v>25569</v>
      </c>
      <c r="W25" t="s">
        <v>6572</v>
      </c>
      <c r="X25" t="s">
        <v>6663</v>
      </c>
      <c r="Y25" t="s">
        <v>6595</v>
      </c>
      <c r="Z25" t="s">
        <v>6596</v>
      </c>
      <c r="AA25">
        <v>19700101</v>
      </c>
      <c r="AB25" t="s">
        <v>6572</v>
      </c>
      <c r="AC25" t="s">
        <v>6665</v>
      </c>
    </row>
    <row r="26" spans="1:29" x14ac:dyDescent="0.25">
      <c r="A26" s="20" t="s">
        <v>348</v>
      </c>
      <c r="B26" s="14" t="s">
        <v>1427</v>
      </c>
      <c r="C26" s="16">
        <v>2</v>
      </c>
      <c r="D26" s="16" t="s">
        <v>1429</v>
      </c>
      <c r="E26" s="16" t="s">
        <v>1454</v>
      </c>
      <c r="G26" s="16">
        <v>18300101</v>
      </c>
      <c r="H26" s="16">
        <v>19900101</v>
      </c>
      <c r="L26" s="16" t="s">
        <v>6515</v>
      </c>
      <c r="S26">
        <v>23</v>
      </c>
      <c r="T26" t="s">
        <v>6666</v>
      </c>
      <c r="U26" t="s">
        <v>6667</v>
      </c>
      <c r="V26" s="37">
        <v>25569</v>
      </c>
      <c r="W26" t="s">
        <v>6572</v>
      </c>
      <c r="X26" t="s">
        <v>6666</v>
      </c>
      <c r="Y26" t="s">
        <v>6600</v>
      </c>
      <c r="Z26" t="s">
        <v>6601</v>
      </c>
      <c r="AA26">
        <v>19700101</v>
      </c>
      <c r="AB26" t="s">
        <v>6572</v>
      </c>
      <c r="AC26" t="s">
        <v>6668</v>
      </c>
    </row>
    <row r="27" spans="1:29" x14ac:dyDescent="0.25">
      <c r="A27" s="20" t="s">
        <v>1455</v>
      </c>
      <c r="B27" s="14" t="s">
        <v>1427</v>
      </c>
      <c r="C27" s="16">
        <v>1006</v>
      </c>
      <c r="D27" s="16" t="s">
        <v>1429</v>
      </c>
      <c r="E27" s="16" t="s">
        <v>1456</v>
      </c>
      <c r="G27" s="16">
        <v>18300101</v>
      </c>
      <c r="H27" s="16">
        <v>19340701</v>
      </c>
      <c r="L27" s="16" t="s">
        <v>1426</v>
      </c>
      <c r="S27">
        <v>24</v>
      </c>
      <c r="T27" t="s">
        <v>6669</v>
      </c>
      <c r="U27" t="s">
        <v>6670</v>
      </c>
      <c r="V27" s="37">
        <v>25569</v>
      </c>
      <c r="W27" t="s">
        <v>6572</v>
      </c>
      <c r="X27" t="s">
        <v>6669</v>
      </c>
      <c r="Y27" t="s">
        <v>6600</v>
      </c>
      <c r="Z27" t="s">
        <v>6601</v>
      </c>
      <c r="AA27">
        <v>19700101</v>
      </c>
      <c r="AB27" t="s">
        <v>6572</v>
      </c>
      <c r="AC27" t="s">
        <v>6671</v>
      </c>
    </row>
    <row r="28" spans="1:29" x14ac:dyDescent="0.25">
      <c r="A28" s="20" t="s">
        <v>90</v>
      </c>
      <c r="B28" s="14" t="s">
        <v>1427</v>
      </c>
      <c r="C28" s="16">
        <v>360</v>
      </c>
      <c r="D28" s="16" t="s">
        <v>1429</v>
      </c>
      <c r="E28" s="16" t="s">
        <v>1457</v>
      </c>
      <c r="G28" s="16">
        <v>18300101</v>
      </c>
      <c r="H28" s="16">
        <v>20020101</v>
      </c>
      <c r="L28" s="16" t="s">
        <v>1426</v>
      </c>
      <c r="S28">
        <v>25</v>
      </c>
      <c r="T28" t="s">
        <v>6672</v>
      </c>
      <c r="U28" t="s">
        <v>6673</v>
      </c>
      <c r="V28" s="37">
        <v>25569</v>
      </c>
      <c r="W28" t="s">
        <v>6572</v>
      </c>
      <c r="X28" t="s">
        <v>6672</v>
      </c>
      <c r="Y28" t="s">
        <v>6600</v>
      </c>
      <c r="Z28" t="s">
        <v>6601</v>
      </c>
      <c r="AA28">
        <v>19700101</v>
      </c>
      <c r="AB28" t="s">
        <v>6572</v>
      </c>
      <c r="AC28" t="s">
        <v>6674</v>
      </c>
    </row>
    <row r="29" spans="1:29" x14ac:dyDescent="0.25">
      <c r="A29" s="20" t="s">
        <v>1126</v>
      </c>
      <c r="B29" s="14" t="s">
        <v>1427</v>
      </c>
      <c r="C29" s="16">
        <v>482</v>
      </c>
      <c r="D29" s="16" t="s">
        <v>1429</v>
      </c>
      <c r="E29" s="16" t="s">
        <v>1426</v>
      </c>
      <c r="G29" s="16">
        <v>18300101</v>
      </c>
      <c r="H29" s="16" t="s">
        <v>1426</v>
      </c>
      <c r="L29" s="16" t="s">
        <v>1972</v>
      </c>
      <c r="S29">
        <v>26</v>
      </c>
      <c r="T29" t="s">
        <v>6675</v>
      </c>
      <c r="U29" t="s">
        <v>6676</v>
      </c>
      <c r="V29" s="37">
        <v>25569</v>
      </c>
      <c r="W29" t="s">
        <v>6572</v>
      </c>
      <c r="X29" t="s">
        <v>6675</v>
      </c>
      <c r="Y29" t="s">
        <v>6605</v>
      </c>
      <c r="Z29" t="s">
        <v>6606</v>
      </c>
      <c r="AA29">
        <v>19700101</v>
      </c>
      <c r="AB29" t="s">
        <v>6572</v>
      </c>
      <c r="AC29" t="s">
        <v>6677</v>
      </c>
    </row>
    <row r="30" spans="1:29" x14ac:dyDescent="0.25">
      <c r="A30" s="20" t="s">
        <v>1179</v>
      </c>
      <c r="B30" s="14" t="s">
        <v>1427</v>
      </c>
      <c r="C30" s="16">
        <v>613</v>
      </c>
      <c r="D30" s="16" t="s">
        <v>1458</v>
      </c>
      <c r="E30" s="16" t="s">
        <v>1426</v>
      </c>
      <c r="G30" s="16">
        <v>19850101</v>
      </c>
      <c r="H30" s="16" t="s">
        <v>1426</v>
      </c>
      <c r="L30" s="16" t="s">
        <v>1426</v>
      </c>
      <c r="S30">
        <v>27</v>
      </c>
      <c r="T30" t="s">
        <v>6678</v>
      </c>
      <c r="U30" t="s">
        <v>6679</v>
      </c>
      <c r="V30" s="37">
        <v>25569</v>
      </c>
      <c r="W30" t="s">
        <v>6572</v>
      </c>
      <c r="X30" t="s">
        <v>6678</v>
      </c>
      <c r="Y30" t="s">
        <v>6605</v>
      </c>
      <c r="Z30" t="s">
        <v>6606</v>
      </c>
      <c r="AA30">
        <v>19700101</v>
      </c>
      <c r="AB30" t="s">
        <v>6572</v>
      </c>
      <c r="AC30" t="s">
        <v>6680</v>
      </c>
    </row>
    <row r="31" spans="1:29" x14ac:dyDescent="0.25">
      <c r="A31" s="20" t="s">
        <v>1459</v>
      </c>
      <c r="B31" s="14" t="s">
        <v>1427</v>
      </c>
      <c r="C31" s="16">
        <v>477</v>
      </c>
      <c r="D31" s="16" t="s">
        <v>1429</v>
      </c>
      <c r="E31" s="16" t="s">
        <v>1460</v>
      </c>
      <c r="G31" s="16">
        <v>18300101</v>
      </c>
      <c r="H31" s="16">
        <v>18410821</v>
      </c>
      <c r="L31" s="16" t="s">
        <v>6396</v>
      </c>
      <c r="S31">
        <v>28</v>
      </c>
      <c r="T31" t="s">
        <v>6681</v>
      </c>
      <c r="U31" t="s">
        <v>6682</v>
      </c>
      <c r="V31" s="37">
        <v>25569</v>
      </c>
      <c r="W31" t="s">
        <v>6572</v>
      </c>
      <c r="X31" t="s">
        <v>6681</v>
      </c>
      <c r="Y31" t="s">
        <v>6605</v>
      </c>
      <c r="Z31" t="s">
        <v>6606</v>
      </c>
      <c r="AA31">
        <v>19700101</v>
      </c>
      <c r="AB31" t="s">
        <v>6572</v>
      </c>
      <c r="AC31" t="s">
        <v>6683</v>
      </c>
    </row>
    <row r="32" spans="1:29" x14ac:dyDescent="0.25">
      <c r="A32" s="20" t="s">
        <v>1461</v>
      </c>
      <c r="B32" s="14" t="s">
        <v>1427</v>
      </c>
      <c r="C32" s="16">
        <v>1007</v>
      </c>
      <c r="D32" s="16" t="s">
        <v>1429</v>
      </c>
      <c r="E32" s="16" t="s">
        <v>1462</v>
      </c>
      <c r="G32" s="16">
        <v>18300101</v>
      </c>
      <c r="H32" s="16">
        <v>19580101</v>
      </c>
      <c r="L32" s="16" t="s">
        <v>1426</v>
      </c>
      <c r="S32">
        <v>29</v>
      </c>
      <c r="T32" t="s">
        <v>6684</v>
      </c>
      <c r="U32" t="s">
        <v>6685</v>
      </c>
      <c r="V32" s="37">
        <v>25569</v>
      </c>
      <c r="W32" t="s">
        <v>6572</v>
      </c>
      <c r="X32" t="s">
        <v>6684</v>
      </c>
      <c r="Y32" t="s">
        <v>6615</v>
      </c>
      <c r="Z32" t="s">
        <v>6616</v>
      </c>
      <c r="AA32">
        <v>19700101</v>
      </c>
      <c r="AB32" t="s">
        <v>6572</v>
      </c>
      <c r="AC32" t="s">
        <v>6686</v>
      </c>
    </row>
    <row r="33" spans="1:29" x14ac:dyDescent="0.25">
      <c r="A33" s="20" t="s">
        <v>885</v>
      </c>
      <c r="B33" s="14" t="s">
        <v>1427</v>
      </c>
      <c r="C33" s="16">
        <v>483</v>
      </c>
      <c r="D33" s="16" t="s">
        <v>1429</v>
      </c>
      <c r="E33" s="16" t="s">
        <v>1463</v>
      </c>
      <c r="G33" s="16">
        <v>18300101</v>
      </c>
      <c r="H33" s="16">
        <v>20090101</v>
      </c>
      <c r="L33" s="16" t="s">
        <v>6397</v>
      </c>
      <c r="S33">
        <v>30</v>
      </c>
      <c r="T33" t="s">
        <v>6687</v>
      </c>
      <c r="U33" t="s">
        <v>6688</v>
      </c>
      <c r="V33" s="37">
        <v>25569</v>
      </c>
      <c r="W33" t="s">
        <v>6572</v>
      </c>
      <c r="X33" t="s">
        <v>6687</v>
      </c>
      <c r="Y33" t="s">
        <v>6615</v>
      </c>
      <c r="Z33" t="s">
        <v>6616</v>
      </c>
      <c r="AA33">
        <v>19700101</v>
      </c>
      <c r="AB33" t="s">
        <v>6572</v>
      </c>
      <c r="AC33" t="s">
        <v>6689</v>
      </c>
    </row>
    <row r="34" spans="1:29" x14ac:dyDescent="0.25">
      <c r="A34" s="20" t="s">
        <v>1072</v>
      </c>
      <c r="B34" s="14" t="s">
        <v>1427</v>
      </c>
      <c r="C34" s="16">
        <v>361</v>
      </c>
      <c r="D34" s="16" t="s">
        <v>1429</v>
      </c>
      <c r="E34" s="16" t="s">
        <v>1426</v>
      </c>
      <c r="G34" s="16">
        <v>18300101</v>
      </c>
      <c r="H34" s="16" t="s">
        <v>1426</v>
      </c>
      <c r="L34" s="16" t="s">
        <v>6398</v>
      </c>
      <c r="S34">
        <v>31</v>
      </c>
      <c r="T34" t="s">
        <v>6690</v>
      </c>
      <c r="U34" t="s">
        <v>6691</v>
      </c>
      <c r="V34" s="37">
        <v>25569</v>
      </c>
      <c r="W34" t="s">
        <v>6572</v>
      </c>
      <c r="X34" t="s">
        <v>6690</v>
      </c>
      <c r="Y34" t="s">
        <v>6615</v>
      </c>
      <c r="Z34" t="s">
        <v>6616</v>
      </c>
      <c r="AA34">
        <v>19700101</v>
      </c>
      <c r="AB34" t="s">
        <v>6572</v>
      </c>
      <c r="AC34" t="s">
        <v>6692</v>
      </c>
    </row>
    <row r="35" spans="1:29" x14ac:dyDescent="0.25">
      <c r="A35" s="20" t="s">
        <v>978</v>
      </c>
      <c r="B35" s="14" t="s">
        <v>1427</v>
      </c>
      <c r="C35" s="16">
        <v>141</v>
      </c>
      <c r="D35" s="16" t="s">
        <v>1464</v>
      </c>
      <c r="E35" s="16" t="s">
        <v>1426</v>
      </c>
      <c r="G35" s="16">
        <v>19131201</v>
      </c>
      <c r="H35" s="16" t="s">
        <v>1426</v>
      </c>
      <c r="L35" s="16" t="s">
        <v>6399</v>
      </c>
      <c r="S35">
        <v>32</v>
      </c>
      <c r="T35" t="s">
        <v>6693</v>
      </c>
      <c r="U35" t="s">
        <v>6694</v>
      </c>
      <c r="V35" s="37">
        <v>25569</v>
      </c>
      <c r="W35" t="s">
        <v>6572</v>
      </c>
      <c r="X35" t="s">
        <v>6693</v>
      </c>
      <c r="Y35" t="s">
        <v>6615</v>
      </c>
      <c r="Z35" t="s">
        <v>6616</v>
      </c>
      <c r="AA35">
        <v>19700101</v>
      </c>
      <c r="AB35" t="s">
        <v>6572</v>
      </c>
      <c r="AC35" t="s">
        <v>6653</v>
      </c>
    </row>
    <row r="36" spans="1:29" x14ac:dyDescent="0.25">
      <c r="A36" s="20" t="s">
        <v>935</v>
      </c>
      <c r="B36" s="14" t="s">
        <v>1427</v>
      </c>
      <c r="C36" s="16">
        <v>34</v>
      </c>
      <c r="D36" s="16" t="s">
        <v>1465</v>
      </c>
      <c r="E36" s="16" t="s">
        <v>1426</v>
      </c>
      <c r="G36" s="16">
        <v>19840101</v>
      </c>
      <c r="H36" s="16" t="s">
        <v>1426</v>
      </c>
      <c r="L36" s="16" t="s">
        <v>6400</v>
      </c>
      <c r="S36">
        <v>33</v>
      </c>
      <c r="T36" t="s">
        <v>6695</v>
      </c>
      <c r="U36" t="s">
        <v>6696</v>
      </c>
      <c r="V36" s="37">
        <v>25569</v>
      </c>
      <c r="W36" t="s">
        <v>6572</v>
      </c>
      <c r="X36" t="s">
        <v>6695</v>
      </c>
      <c r="Y36" t="s">
        <v>6620</v>
      </c>
      <c r="Z36" t="s">
        <v>6621</v>
      </c>
      <c r="AA36">
        <v>19700101</v>
      </c>
      <c r="AB36" t="s">
        <v>6572</v>
      </c>
      <c r="AC36" t="s">
        <v>6697</v>
      </c>
    </row>
    <row r="37" spans="1:29" x14ac:dyDescent="0.25">
      <c r="A37" s="20" t="s">
        <v>605</v>
      </c>
      <c r="B37" s="14" t="s">
        <v>1427</v>
      </c>
      <c r="C37" s="16">
        <v>740</v>
      </c>
      <c r="D37" s="16" t="s">
        <v>1429</v>
      </c>
      <c r="E37" s="16" t="s">
        <v>1431</v>
      </c>
      <c r="G37" s="16">
        <v>18300101</v>
      </c>
      <c r="H37" s="16">
        <v>19730101</v>
      </c>
      <c r="L37" s="16" t="s">
        <v>1426</v>
      </c>
      <c r="S37">
        <v>34</v>
      </c>
      <c r="T37" t="s">
        <v>6698</v>
      </c>
      <c r="U37" t="s">
        <v>6699</v>
      </c>
      <c r="V37" s="37">
        <v>25569</v>
      </c>
      <c r="W37" t="s">
        <v>6572</v>
      </c>
      <c r="X37" t="s">
        <v>6698</v>
      </c>
      <c r="Y37" t="s">
        <v>6625</v>
      </c>
      <c r="Z37" t="s">
        <v>6626</v>
      </c>
      <c r="AA37">
        <v>19700101</v>
      </c>
      <c r="AB37" t="s">
        <v>6572</v>
      </c>
      <c r="AC37" t="s">
        <v>6653</v>
      </c>
    </row>
    <row r="38" spans="1:29" x14ac:dyDescent="0.25">
      <c r="A38" s="20" t="s">
        <v>1466</v>
      </c>
      <c r="B38" s="14" t="s">
        <v>1427</v>
      </c>
      <c r="C38" s="16">
        <v>1008</v>
      </c>
      <c r="D38" s="16" t="s">
        <v>1429</v>
      </c>
      <c r="E38" s="16" t="s">
        <v>1437</v>
      </c>
      <c r="G38" s="16">
        <v>18300101</v>
      </c>
      <c r="H38" s="16">
        <v>19180101</v>
      </c>
      <c r="L38" s="16" t="s">
        <v>1426</v>
      </c>
      <c r="S38">
        <v>35</v>
      </c>
      <c r="T38" t="s">
        <v>6700</v>
      </c>
      <c r="U38" t="s">
        <v>6701</v>
      </c>
      <c r="V38" s="37">
        <v>25569</v>
      </c>
      <c r="W38" t="s">
        <v>6572</v>
      </c>
      <c r="X38" t="s">
        <v>6700</v>
      </c>
      <c r="Y38" t="s">
        <v>6625</v>
      </c>
      <c r="Z38" t="s">
        <v>6626</v>
      </c>
      <c r="AA38">
        <v>19700101</v>
      </c>
      <c r="AB38" t="s">
        <v>6572</v>
      </c>
      <c r="AC38" t="s">
        <v>6702</v>
      </c>
    </row>
    <row r="39" spans="1:29" x14ac:dyDescent="0.25">
      <c r="A39" s="20" t="s">
        <v>1127</v>
      </c>
      <c r="B39" s="14" t="s">
        <v>1427</v>
      </c>
      <c r="C39" s="16">
        <v>484</v>
      </c>
      <c r="D39" s="16" t="s">
        <v>1437</v>
      </c>
      <c r="E39" s="16" t="s">
        <v>1426</v>
      </c>
      <c r="G39" s="16">
        <v>19180101</v>
      </c>
      <c r="H39" s="16" t="s">
        <v>1426</v>
      </c>
      <c r="L39" s="16" t="s">
        <v>1973</v>
      </c>
      <c r="S39">
        <v>36</v>
      </c>
      <c r="T39" t="s">
        <v>6703</v>
      </c>
      <c r="U39" t="s">
        <v>6704</v>
      </c>
      <c r="V39" s="37">
        <v>25569</v>
      </c>
      <c r="W39" t="s">
        <v>6572</v>
      </c>
      <c r="X39" t="s">
        <v>6703</v>
      </c>
      <c r="Y39" t="s">
        <v>6625</v>
      </c>
      <c r="Z39" t="s">
        <v>6626</v>
      </c>
      <c r="AA39">
        <v>19700101</v>
      </c>
      <c r="AB39" t="s">
        <v>6572</v>
      </c>
      <c r="AC39" t="s">
        <v>6705</v>
      </c>
    </row>
    <row r="40" spans="1:29" x14ac:dyDescent="0.25">
      <c r="A40" s="20" t="s">
        <v>185</v>
      </c>
      <c r="B40" s="14" t="s">
        <v>1427</v>
      </c>
      <c r="C40" s="16">
        <v>741</v>
      </c>
      <c r="D40" s="16" t="s">
        <v>1429</v>
      </c>
      <c r="E40" s="16" t="s">
        <v>1438</v>
      </c>
      <c r="G40" s="16">
        <v>18300101</v>
      </c>
      <c r="H40" s="16">
        <v>19970101</v>
      </c>
      <c r="L40" s="16" t="s">
        <v>1426</v>
      </c>
      <c r="S40">
        <v>37</v>
      </c>
      <c r="T40" t="s">
        <v>6706</v>
      </c>
      <c r="U40" t="s">
        <v>6707</v>
      </c>
      <c r="V40" s="37">
        <v>25569</v>
      </c>
      <c r="W40" t="s">
        <v>6572</v>
      </c>
      <c r="X40" t="s">
        <v>6706</v>
      </c>
      <c r="Y40" t="s">
        <v>6625</v>
      </c>
      <c r="Z40" t="s">
        <v>6626</v>
      </c>
      <c r="AA40">
        <v>19700101</v>
      </c>
      <c r="AB40" t="s">
        <v>6572</v>
      </c>
      <c r="AC40" t="s">
        <v>6708</v>
      </c>
    </row>
    <row r="41" spans="1:29" x14ac:dyDescent="0.25">
      <c r="A41" s="20" t="s">
        <v>1365</v>
      </c>
      <c r="B41" s="14" t="s">
        <v>1427</v>
      </c>
      <c r="C41" s="16">
        <v>1723</v>
      </c>
      <c r="D41" s="16" t="s">
        <v>1438</v>
      </c>
      <c r="E41" s="16" t="s">
        <v>1426</v>
      </c>
      <c r="G41" s="16">
        <v>19970101</v>
      </c>
      <c r="H41" s="16" t="s">
        <v>1426</v>
      </c>
      <c r="L41" s="15" t="s">
        <v>6401</v>
      </c>
      <c r="S41">
        <v>38</v>
      </c>
      <c r="T41" t="s">
        <v>6709</v>
      </c>
      <c r="U41" t="s">
        <v>6710</v>
      </c>
      <c r="V41" s="37">
        <v>25569</v>
      </c>
      <c r="W41" t="s">
        <v>6572</v>
      </c>
      <c r="X41" t="s">
        <v>6709</v>
      </c>
      <c r="Y41" t="s">
        <v>6625</v>
      </c>
      <c r="Z41" t="s">
        <v>6626</v>
      </c>
      <c r="AA41">
        <v>19700101</v>
      </c>
      <c r="AB41" t="s">
        <v>6572</v>
      </c>
      <c r="AC41" t="s">
        <v>6653</v>
      </c>
    </row>
    <row r="42" spans="1:29" x14ac:dyDescent="0.25">
      <c r="A42" s="20" t="s">
        <v>99</v>
      </c>
      <c r="B42" s="14" t="s">
        <v>1427</v>
      </c>
      <c r="C42" s="16">
        <v>142</v>
      </c>
      <c r="D42" s="16" t="s">
        <v>1429</v>
      </c>
      <c r="E42" s="16" t="s">
        <v>1467</v>
      </c>
      <c r="G42" s="16">
        <v>18300101</v>
      </c>
      <c r="H42" s="16">
        <v>20010101</v>
      </c>
      <c r="L42" s="16" t="s">
        <v>1426</v>
      </c>
      <c r="M42" s="16" t="s">
        <v>1974</v>
      </c>
      <c r="S42">
        <v>39</v>
      </c>
      <c r="T42" t="s">
        <v>6711</v>
      </c>
      <c r="U42" t="s">
        <v>6712</v>
      </c>
      <c r="V42" s="37">
        <v>25569</v>
      </c>
      <c r="W42" t="s">
        <v>6572</v>
      </c>
      <c r="X42" t="s">
        <v>6711</v>
      </c>
      <c r="Y42" t="s">
        <v>6625</v>
      </c>
      <c r="Z42" t="s">
        <v>6626</v>
      </c>
      <c r="AA42">
        <v>19700101</v>
      </c>
      <c r="AB42" t="s">
        <v>6572</v>
      </c>
      <c r="AC42" t="s">
        <v>6713</v>
      </c>
    </row>
    <row r="43" spans="1:29" x14ac:dyDescent="0.25">
      <c r="A43" s="20" t="s">
        <v>7</v>
      </c>
      <c r="B43" s="14" t="s">
        <v>1427</v>
      </c>
      <c r="C43" s="16">
        <v>1679</v>
      </c>
      <c r="D43" s="16" t="s">
        <v>1468</v>
      </c>
      <c r="E43" s="16" t="s">
        <v>1434</v>
      </c>
      <c r="G43" s="16">
        <v>19940201</v>
      </c>
      <c r="H43" s="16">
        <v>20070101</v>
      </c>
      <c r="L43" s="16" t="s">
        <v>1975</v>
      </c>
      <c r="S43">
        <v>40</v>
      </c>
      <c r="T43" t="s">
        <v>6714</v>
      </c>
      <c r="U43" t="s">
        <v>6715</v>
      </c>
      <c r="V43" s="37">
        <v>25569</v>
      </c>
      <c r="W43" t="s">
        <v>6572</v>
      </c>
      <c r="X43" t="s">
        <v>6714</v>
      </c>
      <c r="Y43" t="s">
        <v>6625</v>
      </c>
      <c r="Z43" t="s">
        <v>6626</v>
      </c>
      <c r="AA43">
        <v>19700101</v>
      </c>
      <c r="AB43" t="s">
        <v>6572</v>
      </c>
      <c r="AC43" t="s">
        <v>6716</v>
      </c>
    </row>
    <row r="44" spans="1:29" x14ac:dyDescent="0.25">
      <c r="A44" s="20" t="s">
        <v>1469</v>
      </c>
      <c r="B44" s="14" t="s">
        <v>1427</v>
      </c>
      <c r="C44" s="16">
        <v>1009</v>
      </c>
      <c r="D44" s="16" t="s">
        <v>1429</v>
      </c>
      <c r="E44" s="16" t="s">
        <v>1464</v>
      </c>
      <c r="G44" s="16">
        <v>18300101</v>
      </c>
      <c r="H44" s="16">
        <v>19131201</v>
      </c>
      <c r="L44" s="16" t="s">
        <v>1426</v>
      </c>
      <c r="S44">
        <v>41</v>
      </c>
      <c r="T44" t="s">
        <v>6717</v>
      </c>
      <c r="U44" t="s">
        <v>6718</v>
      </c>
      <c r="V44" s="37">
        <v>25569</v>
      </c>
      <c r="W44" t="s">
        <v>6572</v>
      </c>
      <c r="X44" t="s">
        <v>6717</v>
      </c>
      <c r="Y44" t="s">
        <v>6630</v>
      </c>
      <c r="Z44" t="s">
        <v>6631</v>
      </c>
      <c r="AA44">
        <v>19700101</v>
      </c>
      <c r="AB44" t="s">
        <v>6572</v>
      </c>
      <c r="AC44" t="s">
        <v>6719</v>
      </c>
    </row>
    <row r="45" spans="1:29" x14ac:dyDescent="0.25">
      <c r="A45" s="20" t="s">
        <v>1470</v>
      </c>
      <c r="B45" s="14" t="s">
        <v>1427</v>
      </c>
      <c r="C45" s="16">
        <v>1010</v>
      </c>
      <c r="D45" s="16" t="s">
        <v>1429</v>
      </c>
      <c r="E45" s="16" t="s">
        <v>1471</v>
      </c>
      <c r="G45" s="16">
        <v>18300101</v>
      </c>
      <c r="H45" s="16">
        <v>19200101</v>
      </c>
      <c r="L45" s="16" t="s">
        <v>1976</v>
      </c>
      <c r="S45">
        <v>42</v>
      </c>
      <c r="T45" t="s">
        <v>6720</v>
      </c>
      <c r="U45" t="s">
        <v>6721</v>
      </c>
      <c r="V45" s="37">
        <v>25569</v>
      </c>
      <c r="W45" t="s">
        <v>6572</v>
      </c>
      <c r="X45" t="s">
        <v>6720</v>
      </c>
      <c r="Y45" t="s">
        <v>6630</v>
      </c>
      <c r="Z45" t="s">
        <v>6631</v>
      </c>
      <c r="AA45">
        <v>19700101</v>
      </c>
      <c r="AB45" t="s">
        <v>6572</v>
      </c>
      <c r="AC45" t="s">
        <v>6722</v>
      </c>
    </row>
    <row r="46" spans="1:29" x14ac:dyDescent="0.25">
      <c r="A46" s="20" t="s">
        <v>1472</v>
      </c>
      <c r="B46" s="14" t="s">
        <v>1427</v>
      </c>
      <c r="C46" s="16">
        <v>1011</v>
      </c>
      <c r="D46" s="16" t="s">
        <v>1429</v>
      </c>
      <c r="E46" s="16" t="s">
        <v>1441</v>
      </c>
      <c r="G46" s="16">
        <v>18300101</v>
      </c>
      <c r="H46" s="16">
        <v>19410501</v>
      </c>
      <c r="L46" s="16" t="s">
        <v>1426</v>
      </c>
      <c r="M46" s="15" t="s">
        <v>1418</v>
      </c>
      <c r="N46" s="16" t="s">
        <v>1977</v>
      </c>
      <c r="S46">
        <v>43</v>
      </c>
      <c r="T46" t="s">
        <v>6723</v>
      </c>
      <c r="U46" t="s">
        <v>6724</v>
      </c>
      <c r="V46" s="37">
        <v>25569</v>
      </c>
      <c r="W46" t="s">
        <v>6572</v>
      </c>
      <c r="X46" t="s">
        <v>6723</v>
      </c>
      <c r="Y46" t="s">
        <v>6630</v>
      </c>
      <c r="Z46" t="s">
        <v>6631</v>
      </c>
      <c r="AA46">
        <v>19700101</v>
      </c>
      <c r="AB46" t="s">
        <v>6572</v>
      </c>
      <c r="AC46" t="s">
        <v>6725</v>
      </c>
    </row>
    <row r="47" spans="1:29" x14ac:dyDescent="0.25">
      <c r="A47" s="20" t="s">
        <v>1473</v>
      </c>
      <c r="B47" s="14" t="s">
        <v>1427</v>
      </c>
      <c r="C47" s="16">
        <v>1012</v>
      </c>
      <c r="D47" s="16" t="s">
        <v>1429</v>
      </c>
      <c r="E47" s="16" t="s">
        <v>1474</v>
      </c>
      <c r="G47" s="16">
        <v>18300101</v>
      </c>
      <c r="H47" s="16">
        <v>19230428</v>
      </c>
      <c r="L47" s="16" t="s">
        <v>1426</v>
      </c>
      <c r="S47">
        <v>44</v>
      </c>
      <c r="T47" t="s">
        <v>6726</v>
      </c>
      <c r="U47" t="s">
        <v>6727</v>
      </c>
      <c r="V47" s="37">
        <v>25569</v>
      </c>
      <c r="W47" t="s">
        <v>6572</v>
      </c>
      <c r="X47" t="s">
        <v>6726</v>
      </c>
      <c r="Y47" t="s">
        <v>6630</v>
      </c>
      <c r="Z47" t="s">
        <v>6631</v>
      </c>
      <c r="AA47">
        <v>19700101</v>
      </c>
      <c r="AB47" t="s">
        <v>6572</v>
      </c>
      <c r="AC47" t="s">
        <v>6728</v>
      </c>
    </row>
    <row r="48" spans="1:29" x14ac:dyDescent="0.25">
      <c r="A48" s="20" t="s">
        <v>1475</v>
      </c>
      <c r="B48" s="14" t="s">
        <v>1427</v>
      </c>
      <c r="C48" s="16">
        <v>1013</v>
      </c>
      <c r="D48" s="16" t="s">
        <v>1429</v>
      </c>
      <c r="E48" s="16" t="s">
        <v>1476</v>
      </c>
      <c r="G48" s="16">
        <v>18300101</v>
      </c>
      <c r="H48" s="16">
        <v>19420201</v>
      </c>
      <c r="L48" s="16" t="s">
        <v>1978</v>
      </c>
      <c r="S48">
        <v>45</v>
      </c>
      <c r="T48" t="s">
        <v>6729</v>
      </c>
      <c r="U48" t="s">
        <v>6730</v>
      </c>
      <c r="V48" s="37">
        <v>25569</v>
      </c>
      <c r="W48" t="s">
        <v>6572</v>
      </c>
      <c r="X48" t="s">
        <v>6729</v>
      </c>
      <c r="Y48" t="s">
        <v>6630</v>
      </c>
      <c r="Z48" t="s">
        <v>6631</v>
      </c>
      <c r="AA48">
        <v>19700101</v>
      </c>
      <c r="AB48" t="s">
        <v>6572</v>
      </c>
      <c r="AC48" t="s">
        <v>6731</v>
      </c>
    </row>
    <row r="49" spans="1:29" x14ac:dyDescent="0.25">
      <c r="A49" s="20" t="s">
        <v>1477</v>
      </c>
      <c r="B49" s="14" t="s">
        <v>1427</v>
      </c>
      <c r="C49" s="16">
        <v>883</v>
      </c>
      <c r="D49" s="16" t="s">
        <v>1478</v>
      </c>
      <c r="E49" s="16" t="s">
        <v>1479</v>
      </c>
      <c r="G49" s="16">
        <v>18390102</v>
      </c>
      <c r="H49" s="16">
        <v>19700701</v>
      </c>
      <c r="L49" s="16" t="s">
        <v>1426</v>
      </c>
      <c r="S49">
        <v>46</v>
      </c>
      <c r="T49" t="s">
        <v>6732</v>
      </c>
      <c r="U49" t="s">
        <v>6733</v>
      </c>
      <c r="V49" s="37">
        <v>25569</v>
      </c>
      <c r="W49" t="s">
        <v>6572</v>
      </c>
      <c r="X49" t="s">
        <v>6732</v>
      </c>
      <c r="Y49" t="s">
        <v>6630</v>
      </c>
      <c r="Z49" t="s">
        <v>6631</v>
      </c>
      <c r="AA49">
        <v>19700101</v>
      </c>
      <c r="AB49" t="s">
        <v>6572</v>
      </c>
      <c r="AC49" t="s">
        <v>6734</v>
      </c>
    </row>
    <row r="50" spans="1:29" x14ac:dyDescent="0.25">
      <c r="A50" s="20" t="s">
        <v>397</v>
      </c>
      <c r="B50" s="14" t="s">
        <v>1427</v>
      </c>
      <c r="C50" s="16">
        <v>485</v>
      </c>
      <c r="D50" s="16" t="s">
        <v>1429</v>
      </c>
      <c r="E50" s="16" t="s">
        <v>1480</v>
      </c>
      <c r="G50" s="16">
        <v>18300101</v>
      </c>
      <c r="H50" s="16">
        <v>19860101</v>
      </c>
      <c r="L50" s="16" t="s">
        <v>1979</v>
      </c>
      <c r="S50">
        <v>47</v>
      </c>
      <c r="T50" t="s">
        <v>6735</v>
      </c>
      <c r="U50" t="s">
        <v>6736</v>
      </c>
      <c r="V50" s="37">
        <v>25569</v>
      </c>
      <c r="W50" t="s">
        <v>6572</v>
      </c>
      <c r="X50" t="s">
        <v>6735</v>
      </c>
      <c r="Y50" t="s">
        <v>6635</v>
      </c>
      <c r="Z50" t="s">
        <v>6636</v>
      </c>
      <c r="AA50">
        <v>19700101</v>
      </c>
      <c r="AB50" t="s">
        <v>6572</v>
      </c>
      <c r="AC50" t="s">
        <v>6653</v>
      </c>
    </row>
    <row r="51" spans="1:29" x14ac:dyDescent="0.25">
      <c r="A51" s="20" t="s">
        <v>949</v>
      </c>
      <c r="B51" s="14" t="s">
        <v>1427</v>
      </c>
      <c r="C51" s="16">
        <v>60</v>
      </c>
      <c r="D51" s="16" t="s">
        <v>1429</v>
      </c>
      <c r="E51" s="16" t="s">
        <v>1426</v>
      </c>
      <c r="G51" s="16">
        <v>18300101</v>
      </c>
      <c r="H51" s="16" t="s">
        <v>1426</v>
      </c>
      <c r="L51" s="16" t="s">
        <v>1426</v>
      </c>
      <c r="S51">
        <v>48</v>
      </c>
      <c r="T51" t="s">
        <v>6737</v>
      </c>
      <c r="U51" t="s">
        <v>6738</v>
      </c>
      <c r="V51" s="37">
        <v>25569</v>
      </c>
      <c r="W51" t="s">
        <v>6572</v>
      </c>
      <c r="X51" t="s">
        <v>6737</v>
      </c>
      <c r="Y51" t="s">
        <v>6635</v>
      </c>
      <c r="Z51" t="s">
        <v>6636</v>
      </c>
      <c r="AA51">
        <v>19700101</v>
      </c>
      <c r="AB51" t="s">
        <v>6572</v>
      </c>
      <c r="AC51" t="s">
        <v>6653</v>
      </c>
    </row>
    <row r="52" spans="1:29" x14ac:dyDescent="0.25">
      <c r="A52" s="20" t="s">
        <v>26</v>
      </c>
      <c r="B52" s="14" t="s">
        <v>1427</v>
      </c>
      <c r="C52" s="16">
        <v>306</v>
      </c>
      <c r="D52" s="16" t="s">
        <v>1429</v>
      </c>
      <c r="E52" s="16" t="s">
        <v>1481</v>
      </c>
      <c r="G52" s="16">
        <v>18300101</v>
      </c>
      <c r="H52" s="16">
        <v>20060101</v>
      </c>
      <c r="L52" s="16" t="s">
        <v>1980</v>
      </c>
      <c r="S52">
        <v>49</v>
      </c>
      <c r="T52" t="s">
        <v>6739</v>
      </c>
      <c r="U52" t="s">
        <v>6740</v>
      </c>
      <c r="V52" s="37">
        <v>25569</v>
      </c>
      <c r="W52" t="s">
        <v>6572</v>
      </c>
      <c r="X52" t="s">
        <v>6739</v>
      </c>
      <c r="Y52" t="s">
        <v>6640</v>
      </c>
      <c r="Z52" t="s">
        <v>6641</v>
      </c>
      <c r="AA52">
        <v>19700101</v>
      </c>
      <c r="AB52" t="s">
        <v>6572</v>
      </c>
      <c r="AC52" t="s">
        <v>6741</v>
      </c>
    </row>
    <row r="53" spans="1:29" x14ac:dyDescent="0.25">
      <c r="A53" s="20" t="s">
        <v>1048</v>
      </c>
      <c r="B53" s="14" t="s">
        <v>1427</v>
      </c>
      <c r="C53" s="16">
        <v>307</v>
      </c>
      <c r="D53" s="16" t="s">
        <v>1429</v>
      </c>
      <c r="E53" s="16" t="s">
        <v>1426</v>
      </c>
      <c r="G53" s="16">
        <v>18300101</v>
      </c>
      <c r="H53" s="16" t="s">
        <v>1426</v>
      </c>
      <c r="L53" s="16" t="s">
        <v>1981</v>
      </c>
      <c r="S53">
        <v>50</v>
      </c>
      <c r="T53" t="s">
        <v>6742</v>
      </c>
      <c r="U53" t="s">
        <v>6743</v>
      </c>
      <c r="V53" s="37">
        <v>25569</v>
      </c>
      <c r="W53" t="s">
        <v>6572</v>
      </c>
      <c r="X53" t="s">
        <v>6742</v>
      </c>
      <c r="Y53" t="s">
        <v>6640</v>
      </c>
      <c r="Z53" t="s">
        <v>6641</v>
      </c>
      <c r="AA53">
        <v>19700101</v>
      </c>
      <c r="AB53" t="s">
        <v>6572</v>
      </c>
      <c r="AC53" t="s">
        <v>6744</v>
      </c>
    </row>
    <row r="54" spans="1:29" x14ac:dyDescent="0.25">
      <c r="A54" s="20" t="s">
        <v>439</v>
      </c>
      <c r="B54" s="14" t="s">
        <v>1427</v>
      </c>
      <c r="C54" s="16">
        <v>486</v>
      </c>
      <c r="D54" s="16" t="s">
        <v>1429</v>
      </c>
      <c r="E54" s="16" t="s">
        <v>1458</v>
      </c>
      <c r="G54" s="16">
        <v>18300101</v>
      </c>
      <c r="H54" s="16">
        <v>19850101</v>
      </c>
      <c r="L54" s="16" t="s">
        <v>1426</v>
      </c>
      <c r="S54">
        <v>51</v>
      </c>
      <c r="T54" t="s">
        <v>6745</v>
      </c>
      <c r="U54" t="s">
        <v>6746</v>
      </c>
      <c r="V54" s="37">
        <v>25569</v>
      </c>
      <c r="W54" t="s">
        <v>6572</v>
      </c>
      <c r="X54" t="s">
        <v>6745</v>
      </c>
      <c r="Y54" t="s">
        <v>6640</v>
      </c>
      <c r="Z54" t="s">
        <v>6641</v>
      </c>
      <c r="AA54">
        <v>19700101</v>
      </c>
      <c r="AB54" t="s">
        <v>6572</v>
      </c>
      <c r="AC54" t="s">
        <v>6747</v>
      </c>
    </row>
    <row r="55" spans="1:29" x14ac:dyDescent="0.25">
      <c r="A55" s="20" t="s">
        <v>141</v>
      </c>
      <c r="B55" s="14" t="s">
        <v>1427</v>
      </c>
      <c r="C55" s="16">
        <v>198</v>
      </c>
      <c r="D55" s="16" t="s">
        <v>1429</v>
      </c>
      <c r="E55" s="16" t="s">
        <v>1482</v>
      </c>
      <c r="G55" s="16">
        <v>18300101</v>
      </c>
      <c r="H55" s="16">
        <v>19990101</v>
      </c>
      <c r="L55" s="16" t="s">
        <v>1426</v>
      </c>
      <c r="S55">
        <v>52</v>
      </c>
      <c r="T55" t="s">
        <v>6748</v>
      </c>
      <c r="U55" t="s">
        <v>6749</v>
      </c>
      <c r="V55" s="37">
        <v>25569</v>
      </c>
      <c r="W55" t="s">
        <v>6572</v>
      </c>
      <c r="X55" t="s">
        <v>6748</v>
      </c>
      <c r="Y55" t="s">
        <v>6640</v>
      </c>
      <c r="Z55" t="s">
        <v>6641</v>
      </c>
      <c r="AA55">
        <v>19700101</v>
      </c>
      <c r="AB55" t="s">
        <v>6572</v>
      </c>
      <c r="AC55" t="s">
        <v>6750</v>
      </c>
    </row>
    <row r="56" spans="1:29" x14ac:dyDescent="0.25">
      <c r="A56" s="20" t="s">
        <v>1073</v>
      </c>
      <c r="B56" s="14" t="s">
        <v>1427</v>
      </c>
      <c r="C56" s="16">
        <v>362</v>
      </c>
      <c r="D56" s="16" t="s">
        <v>1483</v>
      </c>
      <c r="E56" s="16" t="s">
        <v>1426</v>
      </c>
      <c r="G56" s="16">
        <v>19640101</v>
      </c>
      <c r="H56" s="16" t="s">
        <v>1426</v>
      </c>
      <c r="L56" s="16" t="s">
        <v>1426</v>
      </c>
      <c r="S56">
        <v>53</v>
      </c>
      <c r="T56" t="s">
        <v>6751</v>
      </c>
      <c r="U56" t="s">
        <v>6752</v>
      </c>
      <c r="V56" s="37">
        <v>25569</v>
      </c>
      <c r="W56" t="s">
        <v>6572</v>
      </c>
      <c r="X56" t="s">
        <v>6751</v>
      </c>
      <c r="Y56" t="s">
        <v>6645</v>
      </c>
      <c r="Z56" t="s">
        <v>6646</v>
      </c>
      <c r="AA56">
        <v>19700101</v>
      </c>
      <c r="AB56" t="s">
        <v>6572</v>
      </c>
      <c r="AC56" t="s">
        <v>6753</v>
      </c>
    </row>
    <row r="57" spans="1:29" x14ac:dyDescent="0.25">
      <c r="A57" s="20" t="s">
        <v>516</v>
      </c>
      <c r="B57" s="14" t="s">
        <v>1427</v>
      </c>
      <c r="C57" s="16">
        <v>884</v>
      </c>
      <c r="D57" s="16" t="s">
        <v>1478</v>
      </c>
      <c r="E57" s="16" t="s">
        <v>1484</v>
      </c>
      <c r="G57" s="16">
        <v>18390102</v>
      </c>
      <c r="H57" s="16">
        <v>19820101</v>
      </c>
      <c r="L57" s="16" t="s">
        <v>1426</v>
      </c>
      <c r="S57">
        <v>54</v>
      </c>
      <c r="T57" t="s">
        <v>6754</v>
      </c>
      <c r="U57" t="s">
        <v>6755</v>
      </c>
      <c r="V57" s="37">
        <v>25569</v>
      </c>
      <c r="W57" t="s">
        <v>6572</v>
      </c>
      <c r="X57" t="s">
        <v>6754</v>
      </c>
      <c r="Y57" t="s">
        <v>6645</v>
      </c>
      <c r="Z57" t="s">
        <v>6646</v>
      </c>
      <c r="AA57">
        <v>19700101</v>
      </c>
      <c r="AB57" t="s">
        <v>6572</v>
      </c>
      <c r="AC57" t="s">
        <v>6756</v>
      </c>
    </row>
    <row r="58" spans="1:29" x14ac:dyDescent="0.25">
      <c r="A58" s="20" t="s">
        <v>1074</v>
      </c>
      <c r="B58" s="14" t="s">
        <v>1427</v>
      </c>
      <c r="C58" s="16">
        <v>363</v>
      </c>
      <c r="D58" s="16" t="s">
        <v>1429</v>
      </c>
      <c r="E58" s="16" t="s">
        <v>1426</v>
      </c>
      <c r="G58" s="16">
        <v>18300101</v>
      </c>
      <c r="H58" s="16" t="s">
        <v>1426</v>
      </c>
      <c r="L58" s="20" t="s">
        <v>1421</v>
      </c>
      <c r="S58">
        <v>55</v>
      </c>
      <c r="T58" t="s">
        <v>6757</v>
      </c>
      <c r="U58" t="s">
        <v>6758</v>
      </c>
      <c r="V58" s="37">
        <v>25569</v>
      </c>
      <c r="W58" t="s">
        <v>6572</v>
      </c>
      <c r="X58" t="s">
        <v>6757</v>
      </c>
      <c r="Y58" t="s">
        <v>6645</v>
      </c>
      <c r="Z58" t="s">
        <v>6646</v>
      </c>
      <c r="AA58">
        <v>19700101</v>
      </c>
      <c r="AB58" t="s">
        <v>6572</v>
      </c>
      <c r="AC58" t="s">
        <v>6759</v>
      </c>
    </row>
    <row r="59" spans="1:29" x14ac:dyDescent="0.25">
      <c r="A59" s="20" t="s">
        <v>602</v>
      </c>
      <c r="B59" s="14" t="s">
        <v>1427</v>
      </c>
      <c r="C59" s="16">
        <v>742</v>
      </c>
      <c r="D59" s="16" t="s">
        <v>1429</v>
      </c>
      <c r="E59" s="16" t="s">
        <v>1431</v>
      </c>
      <c r="G59" s="16">
        <v>18300101</v>
      </c>
      <c r="H59" s="16">
        <v>19730101</v>
      </c>
      <c r="L59" s="16" t="s">
        <v>1982</v>
      </c>
      <c r="S59">
        <v>56</v>
      </c>
      <c r="T59" t="s">
        <v>6760</v>
      </c>
      <c r="U59" t="s">
        <v>6761</v>
      </c>
      <c r="V59" s="37">
        <v>25569</v>
      </c>
      <c r="W59" t="s">
        <v>6572</v>
      </c>
      <c r="X59" t="s">
        <v>6760</v>
      </c>
      <c r="Y59" t="s">
        <v>6610</v>
      </c>
      <c r="Z59" t="s">
        <v>6611</v>
      </c>
      <c r="AA59">
        <v>19700101</v>
      </c>
      <c r="AB59" t="s">
        <v>6572</v>
      </c>
      <c r="AC59" t="s">
        <v>6762</v>
      </c>
    </row>
    <row r="60" spans="1:29" x14ac:dyDescent="0.25">
      <c r="A60" s="20" t="s">
        <v>1075</v>
      </c>
      <c r="B60" s="14" t="s">
        <v>1427</v>
      </c>
      <c r="C60" s="16">
        <v>364</v>
      </c>
      <c r="D60" s="16" t="s">
        <v>1429</v>
      </c>
      <c r="E60" s="16" t="s">
        <v>1442</v>
      </c>
      <c r="G60" s="16">
        <v>18300101</v>
      </c>
      <c r="H60" s="16">
        <v>20110101</v>
      </c>
      <c r="L60" s="20" t="s">
        <v>1422</v>
      </c>
      <c r="V60" s="37"/>
    </row>
    <row r="61" spans="1:29" x14ac:dyDescent="0.25">
      <c r="A61" s="20" t="s">
        <v>51</v>
      </c>
      <c r="B61" s="14" t="s">
        <v>1427</v>
      </c>
      <c r="C61" s="16">
        <v>199</v>
      </c>
      <c r="D61" s="16" t="s">
        <v>1429</v>
      </c>
      <c r="E61" s="16" t="s">
        <v>1485</v>
      </c>
      <c r="G61" s="16">
        <v>18300101</v>
      </c>
      <c r="H61" s="16">
        <v>20050101</v>
      </c>
      <c r="L61" s="16" t="s">
        <v>1983</v>
      </c>
      <c r="S61">
        <v>57</v>
      </c>
      <c r="T61" t="s">
        <v>6763</v>
      </c>
      <c r="U61" t="s">
        <v>1344</v>
      </c>
      <c r="V61" s="37">
        <v>35796</v>
      </c>
      <c r="W61" t="s">
        <v>6572</v>
      </c>
      <c r="X61" t="s">
        <v>6763</v>
      </c>
      <c r="Y61" t="s">
        <v>6600</v>
      </c>
      <c r="Z61" t="s">
        <v>6601</v>
      </c>
      <c r="AA61">
        <v>19980101</v>
      </c>
      <c r="AB61" t="s">
        <v>6572</v>
      </c>
      <c r="AC61" t="s">
        <v>6764</v>
      </c>
    </row>
    <row r="62" spans="1:29" x14ac:dyDescent="0.25">
      <c r="A62" s="20" t="s">
        <v>758</v>
      </c>
      <c r="B62" s="14" t="s">
        <v>1427</v>
      </c>
      <c r="C62" s="16">
        <v>1014</v>
      </c>
      <c r="D62" s="16" t="s">
        <v>1429</v>
      </c>
      <c r="E62" s="16" t="s">
        <v>1486</v>
      </c>
      <c r="G62" s="16">
        <v>18300101</v>
      </c>
      <c r="H62" s="16">
        <v>19660801</v>
      </c>
      <c r="L62" s="20" t="s">
        <v>1420</v>
      </c>
      <c r="S62">
        <v>58</v>
      </c>
      <c r="T62" t="s">
        <v>6765</v>
      </c>
      <c r="U62" t="s">
        <v>759</v>
      </c>
      <c r="V62" t="s">
        <v>6571</v>
      </c>
      <c r="W62" s="37">
        <v>24289</v>
      </c>
      <c r="X62" t="s">
        <v>6765</v>
      </c>
      <c r="Y62" t="s">
        <v>6635</v>
      </c>
      <c r="Z62" t="s">
        <v>6636</v>
      </c>
      <c r="AA62">
        <v>18300101</v>
      </c>
      <c r="AB62">
        <v>19660701</v>
      </c>
      <c r="AC62" t="s">
        <v>6766</v>
      </c>
    </row>
    <row r="63" spans="1:29" x14ac:dyDescent="0.25">
      <c r="A63" s="20" t="s">
        <v>169</v>
      </c>
      <c r="B63" s="14" t="s">
        <v>1427</v>
      </c>
      <c r="C63" s="16">
        <v>105</v>
      </c>
      <c r="D63" s="16" t="s">
        <v>1429</v>
      </c>
      <c r="E63" s="16" t="s">
        <v>1428</v>
      </c>
      <c r="G63" s="16">
        <v>18300101</v>
      </c>
      <c r="H63" s="16">
        <v>19980101</v>
      </c>
      <c r="L63" s="16" t="s">
        <v>6402</v>
      </c>
      <c r="S63" s="38">
        <v>59</v>
      </c>
      <c r="T63" s="38" t="s">
        <v>6767</v>
      </c>
      <c r="U63" s="38" t="s">
        <v>1217</v>
      </c>
      <c r="V63" s="39">
        <v>26665</v>
      </c>
      <c r="W63" s="39">
        <v>43466</v>
      </c>
      <c r="X63" s="38" t="s">
        <v>6767</v>
      </c>
      <c r="Y63" s="38" t="s">
        <v>6640</v>
      </c>
      <c r="Z63" s="38" t="s">
        <v>6641</v>
      </c>
      <c r="AA63" s="38">
        <v>19730101</v>
      </c>
      <c r="AB63" s="38">
        <v>20190101</v>
      </c>
      <c r="AC63" s="38" t="s">
        <v>6768</v>
      </c>
    </row>
    <row r="64" spans="1:29" x14ac:dyDescent="0.25">
      <c r="A64" s="20" t="s">
        <v>1077</v>
      </c>
      <c r="B64" s="14" t="s">
        <v>1427</v>
      </c>
      <c r="C64" s="16">
        <v>366</v>
      </c>
      <c r="D64" s="16" t="s">
        <v>1487</v>
      </c>
      <c r="E64" s="16" t="s">
        <v>1488</v>
      </c>
      <c r="G64" s="16">
        <v>18700718</v>
      </c>
      <c r="H64" s="16">
        <v>20120101</v>
      </c>
      <c r="L64" s="16" t="s">
        <v>1426</v>
      </c>
      <c r="S64">
        <v>60</v>
      </c>
      <c r="T64" t="s">
        <v>6769</v>
      </c>
      <c r="U64" t="s">
        <v>1071</v>
      </c>
      <c r="V64" t="s">
        <v>6571</v>
      </c>
      <c r="W64" t="s">
        <v>6572</v>
      </c>
      <c r="X64" t="s">
        <v>6769</v>
      </c>
      <c r="Y64" t="s">
        <v>6625</v>
      </c>
      <c r="Z64" t="s">
        <v>6626</v>
      </c>
      <c r="AA64">
        <v>18300101</v>
      </c>
      <c r="AB64" t="s">
        <v>6572</v>
      </c>
      <c r="AC64" t="s">
        <v>6770</v>
      </c>
    </row>
    <row r="65" spans="1:29" x14ac:dyDescent="0.25">
      <c r="A65" s="20" t="s">
        <v>1002</v>
      </c>
      <c r="B65" s="14" t="s">
        <v>1427</v>
      </c>
      <c r="C65" s="16">
        <v>200</v>
      </c>
      <c r="D65" s="16" t="s">
        <v>1429</v>
      </c>
      <c r="E65" s="16" t="s">
        <v>1426</v>
      </c>
      <c r="G65" s="16">
        <v>18300101</v>
      </c>
      <c r="H65" s="16" t="s">
        <v>1426</v>
      </c>
      <c r="L65" s="16" t="s">
        <v>1984</v>
      </c>
      <c r="S65">
        <v>61</v>
      </c>
      <c r="T65" t="s">
        <v>6771</v>
      </c>
      <c r="U65" t="s">
        <v>1432</v>
      </c>
      <c r="V65" t="s">
        <v>6571</v>
      </c>
      <c r="W65" s="37">
        <v>8402</v>
      </c>
      <c r="X65" t="s">
        <v>6771</v>
      </c>
      <c r="Y65" t="s">
        <v>6640</v>
      </c>
      <c r="Z65" t="s">
        <v>6641</v>
      </c>
      <c r="AA65">
        <v>18300101</v>
      </c>
      <c r="AB65">
        <v>19230101</v>
      </c>
      <c r="AC65" t="s">
        <v>6772</v>
      </c>
    </row>
    <row r="66" spans="1:29" x14ac:dyDescent="0.25">
      <c r="A66" s="20" t="s">
        <v>463</v>
      </c>
      <c r="B66" s="14" t="s">
        <v>1427</v>
      </c>
      <c r="C66" s="16">
        <v>201</v>
      </c>
      <c r="D66" s="16" t="s">
        <v>1429</v>
      </c>
      <c r="E66" s="16" t="s">
        <v>1465</v>
      </c>
      <c r="G66" s="16">
        <v>18300101</v>
      </c>
      <c r="H66" s="16">
        <v>19840101</v>
      </c>
      <c r="L66" s="16" t="s">
        <v>1985</v>
      </c>
      <c r="S66">
        <v>62</v>
      </c>
      <c r="T66" t="s">
        <v>6773</v>
      </c>
      <c r="U66" t="s">
        <v>1001</v>
      </c>
      <c r="V66" t="s">
        <v>6571</v>
      </c>
      <c r="W66" t="s">
        <v>6572</v>
      </c>
      <c r="X66" t="s">
        <v>6773</v>
      </c>
      <c r="Y66" t="s">
        <v>6615</v>
      </c>
      <c r="Z66" t="s">
        <v>6616</v>
      </c>
      <c r="AA66">
        <v>18300101</v>
      </c>
      <c r="AB66" t="s">
        <v>6572</v>
      </c>
      <c r="AC66" t="s">
        <v>6774</v>
      </c>
    </row>
    <row r="67" spans="1:29" x14ac:dyDescent="0.25">
      <c r="A67" s="20" t="s">
        <v>923</v>
      </c>
      <c r="B67" s="14" t="s">
        <v>1427</v>
      </c>
      <c r="C67" s="16">
        <v>3</v>
      </c>
      <c r="D67" s="16" t="s">
        <v>1429</v>
      </c>
      <c r="E67" s="16" t="s">
        <v>1426</v>
      </c>
      <c r="G67" s="16">
        <v>18300101</v>
      </c>
      <c r="H67" s="16" t="s">
        <v>1426</v>
      </c>
      <c r="L67" s="16" t="s">
        <v>1426</v>
      </c>
      <c r="S67">
        <v>63</v>
      </c>
      <c r="T67" t="s">
        <v>6775</v>
      </c>
      <c r="U67" t="s">
        <v>22</v>
      </c>
      <c r="V67" t="s">
        <v>6571</v>
      </c>
      <c r="W67" s="37">
        <v>39083</v>
      </c>
      <c r="X67" t="s">
        <v>6775</v>
      </c>
      <c r="Y67" t="s">
        <v>6630</v>
      </c>
      <c r="Z67" t="s">
        <v>6631</v>
      </c>
      <c r="AA67">
        <v>18300101</v>
      </c>
      <c r="AB67">
        <v>20070101</v>
      </c>
      <c r="AC67" t="s">
        <v>6776</v>
      </c>
    </row>
    <row r="68" spans="1:29" x14ac:dyDescent="0.25">
      <c r="A68" s="20" t="s">
        <v>1286</v>
      </c>
      <c r="B68" s="14" t="s">
        <v>1427</v>
      </c>
      <c r="C68" s="16">
        <v>885</v>
      </c>
      <c r="D68" s="16" t="s">
        <v>1478</v>
      </c>
      <c r="E68" s="16" t="s">
        <v>1489</v>
      </c>
      <c r="G68" s="16">
        <v>18390102</v>
      </c>
      <c r="H68" s="16">
        <v>20100101</v>
      </c>
      <c r="L68" s="20" t="s">
        <v>1423</v>
      </c>
      <c r="S68">
        <v>64</v>
      </c>
      <c r="T68" t="s">
        <v>6777</v>
      </c>
      <c r="U68" t="s">
        <v>260</v>
      </c>
      <c r="V68" t="s">
        <v>6571</v>
      </c>
      <c r="W68" s="37">
        <v>34700</v>
      </c>
      <c r="X68" t="s">
        <v>6777</v>
      </c>
      <c r="Y68" t="s">
        <v>6635</v>
      </c>
      <c r="Z68" t="s">
        <v>6636</v>
      </c>
      <c r="AA68">
        <v>18300101</v>
      </c>
      <c r="AB68">
        <v>19950101</v>
      </c>
      <c r="AC68" t="s">
        <v>6778</v>
      </c>
    </row>
    <row r="69" spans="1:29" x14ac:dyDescent="0.25">
      <c r="A69" s="20" t="s">
        <v>414</v>
      </c>
      <c r="B69" s="14" t="s">
        <v>1427</v>
      </c>
      <c r="C69" s="16">
        <v>487</v>
      </c>
      <c r="D69" s="16" t="s">
        <v>1429</v>
      </c>
      <c r="E69" s="16" t="s">
        <v>1480</v>
      </c>
      <c r="G69" s="16">
        <v>18300101</v>
      </c>
      <c r="H69" s="16">
        <v>19860101</v>
      </c>
      <c r="L69" s="16" t="s">
        <v>1986</v>
      </c>
      <c r="S69">
        <v>65</v>
      </c>
      <c r="T69" t="s">
        <v>6779</v>
      </c>
      <c r="U69" t="s">
        <v>1436</v>
      </c>
      <c r="V69" t="s">
        <v>6571</v>
      </c>
      <c r="W69" s="37">
        <v>6576</v>
      </c>
      <c r="X69" t="s">
        <v>6779</v>
      </c>
      <c r="Y69" t="s">
        <v>6630</v>
      </c>
      <c r="Z69" t="s">
        <v>6631</v>
      </c>
      <c r="AA69">
        <v>18300101</v>
      </c>
      <c r="AB69">
        <v>19180101</v>
      </c>
      <c r="AC69" t="s">
        <v>6780</v>
      </c>
    </row>
    <row r="70" spans="1:29" x14ac:dyDescent="0.25">
      <c r="A70" s="20" t="s">
        <v>246</v>
      </c>
      <c r="B70" s="14" t="s">
        <v>1427</v>
      </c>
      <c r="C70" s="16">
        <v>649</v>
      </c>
      <c r="D70" s="16" t="s">
        <v>1429</v>
      </c>
      <c r="E70" s="16" t="s">
        <v>1438</v>
      </c>
      <c r="G70" s="16">
        <v>18300101</v>
      </c>
      <c r="H70" s="16">
        <v>19970101</v>
      </c>
      <c r="L70" s="20" t="s">
        <v>1424</v>
      </c>
      <c r="S70">
        <v>66</v>
      </c>
      <c r="T70" t="s">
        <v>6781</v>
      </c>
      <c r="U70" t="s">
        <v>202</v>
      </c>
      <c r="V70" t="s">
        <v>6571</v>
      </c>
      <c r="W70" s="37">
        <v>35431</v>
      </c>
      <c r="X70" t="s">
        <v>6781</v>
      </c>
      <c r="Y70" t="s">
        <v>6640</v>
      </c>
      <c r="Z70" t="s">
        <v>6641</v>
      </c>
      <c r="AA70">
        <v>18300101</v>
      </c>
      <c r="AB70">
        <v>19970101</v>
      </c>
      <c r="AC70" t="s">
        <v>6782</v>
      </c>
    </row>
    <row r="71" spans="1:29" x14ac:dyDescent="0.25">
      <c r="A71" s="20" t="s">
        <v>1003</v>
      </c>
      <c r="B71" s="14" t="s">
        <v>1427</v>
      </c>
      <c r="C71" s="16">
        <v>202</v>
      </c>
      <c r="D71" s="16" t="s">
        <v>1429</v>
      </c>
      <c r="E71" s="16" t="s">
        <v>1426</v>
      </c>
      <c r="G71" s="16">
        <v>18300101</v>
      </c>
      <c r="H71" s="16" t="s">
        <v>1426</v>
      </c>
      <c r="L71" s="16" t="s">
        <v>1987</v>
      </c>
      <c r="S71">
        <v>67</v>
      </c>
      <c r="T71" t="s">
        <v>6783</v>
      </c>
      <c r="U71" t="s">
        <v>565</v>
      </c>
      <c r="V71" t="s">
        <v>6571</v>
      </c>
      <c r="W71" s="37">
        <v>28856</v>
      </c>
      <c r="X71" t="s">
        <v>6783</v>
      </c>
      <c r="Y71" t="s">
        <v>6625</v>
      </c>
      <c r="Z71" t="s">
        <v>6626</v>
      </c>
      <c r="AA71">
        <v>18300101</v>
      </c>
      <c r="AB71">
        <v>19790101</v>
      </c>
      <c r="AC71" t="s">
        <v>6784</v>
      </c>
    </row>
    <row r="72" spans="1:29" x14ac:dyDescent="0.25">
      <c r="A72" s="20" t="s">
        <v>426</v>
      </c>
      <c r="B72" s="14" t="s">
        <v>1427</v>
      </c>
      <c r="C72" s="16">
        <v>488</v>
      </c>
      <c r="D72" s="16" t="s">
        <v>1429</v>
      </c>
      <c r="E72" s="16" t="s">
        <v>1480</v>
      </c>
      <c r="G72" s="16">
        <v>18300101</v>
      </c>
      <c r="H72" s="16">
        <v>19860101</v>
      </c>
      <c r="L72" s="20" t="s">
        <v>1344</v>
      </c>
      <c r="S72">
        <v>68</v>
      </c>
      <c r="T72" t="s">
        <v>6785</v>
      </c>
      <c r="U72" t="s">
        <v>545</v>
      </c>
      <c r="V72" t="s">
        <v>6571</v>
      </c>
      <c r="W72" s="37">
        <v>29221</v>
      </c>
      <c r="X72" t="s">
        <v>6785</v>
      </c>
      <c r="Y72" t="s">
        <v>6630</v>
      </c>
      <c r="Z72" t="s">
        <v>6631</v>
      </c>
      <c r="AA72">
        <v>18300101</v>
      </c>
      <c r="AB72">
        <v>19800101</v>
      </c>
      <c r="AC72" t="s">
        <v>6786</v>
      </c>
    </row>
    <row r="73" spans="1:29" x14ac:dyDescent="0.25">
      <c r="A73" s="20" t="s">
        <v>971</v>
      </c>
      <c r="B73" s="14" t="s">
        <v>1427</v>
      </c>
      <c r="C73" s="16">
        <v>106</v>
      </c>
      <c r="D73" s="16" t="s">
        <v>1429</v>
      </c>
      <c r="E73" s="16" t="s">
        <v>1426</v>
      </c>
      <c r="G73" s="16">
        <v>18300101</v>
      </c>
      <c r="H73" s="16" t="s">
        <v>1426</v>
      </c>
      <c r="L73" s="16" t="s">
        <v>1988</v>
      </c>
      <c r="S73">
        <v>69</v>
      </c>
      <c r="T73" t="s">
        <v>6787</v>
      </c>
      <c r="U73" t="s">
        <v>1047</v>
      </c>
      <c r="V73" s="37">
        <v>15097</v>
      </c>
      <c r="W73" s="37">
        <v>40544</v>
      </c>
      <c r="X73" t="s">
        <v>6787</v>
      </c>
      <c r="Y73" t="s">
        <v>6620</v>
      </c>
      <c r="Z73" t="s">
        <v>6621</v>
      </c>
      <c r="AA73">
        <v>19410501</v>
      </c>
      <c r="AB73">
        <v>20110101</v>
      </c>
      <c r="AC73" t="s">
        <v>6788</v>
      </c>
    </row>
    <row r="74" spans="1:29" x14ac:dyDescent="0.25">
      <c r="A74" s="20" t="s">
        <v>588</v>
      </c>
      <c r="B74" s="14" t="s">
        <v>1427</v>
      </c>
      <c r="C74" s="16">
        <v>367</v>
      </c>
      <c r="D74" s="16" t="s">
        <v>1429</v>
      </c>
      <c r="E74" s="16" t="s">
        <v>1490</v>
      </c>
      <c r="G74" s="16">
        <v>18300101</v>
      </c>
      <c r="H74" s="16">
        <v>19740101</v>
      </c>
      <c r="L74" s="16" t="s">
        <v>1989</v>
      </c>
      <c r="S74">
        <v>70</v>
      </c>
      <c r="T74" t="s">
        <v>6789</v>
      </c>
      <c r="U74" t="s">
        <v>1443</v>
      </c>
      <c r="V74" t="s">
        <v>6571</v>
      </c>
      <c r="W74" s="37">
        <v>15097</v>
      </c>
      <c r="X74" t="s">
        <v>6789</v>
      </c>
      <c r="Y74" t="s">
        <v>6620</v>
      </c>
      <c r="Z74" t="s">
        <v>6621</v>
      </c>
      <c r="AA74">
        <v>18300101</v>
      </c>
      <c r="AB74">
        <v>19410501</v>
      </c>
      <c r="AC74" t="s">
        <v>6790</v>
      </c>
    </row>
    <row r="75" spans="1:29" x14ac:dyDescent="0.25">
      <c r="A75" s="20" t="s">
        <v>1218</v>
      </c>
      <c r="B75" s="14" t="s">
        <v>1427</v>
      </c>
      <c r="C75" s="16">
        <v>743</v>
      </c>
      <c r="D75" s="16" t="s">
        <v>1429</v>
      </c>
      <c r="E75" s="16" t="s">
        <v>1426</v>
      </c>
      <c r="G75" s="16">
        <v>18300101</v>
      </c>
      <c r="H75" s="16" t="s">
        <v>1426</v>
      </c>
      <c r="L75" s="16" t="s">
        <v>1990</v>
      </c>
      <c r="S75">
        <v>71</v>
      </c>
      <c r="T75" t="s">
        <v>6791</v>
      </c>
      <c r="U75" t="s">
        <v>1444</v>
      </c>
      <c r="V75" t="s">
        <v>6571</v>
      </c>
      <c r="W75" s="37">
        <v>15097</v>
      </c>
      <c r="X75" t="s">
        <v>6791</v>
      </c>
      <c r="Y75" t="s">
        <v>6620</v>
      </c>
      <c r="Z75" t="s">
        <v>6621</v>
      </c>
      <c r="AA75">
        <v>18300101</v>
      </c>
      <c r="AB75">
        <v>19410501</v>
      </c>
      <c r="AC75" t="s">
        <v>6792</v>
      </c>
    </row>
    <row r="76" spans="1:29" x14ac:dyDescent="0.25">
      <c r="A76" s="20" t="s">
        <v>553</v>
      </c>
      <c r="B76" s="14" t="s">
        <v>1427</v>
      </c>
      <c r="C76" s="16">
        <v>368</v>
      </c>
      <c r="D76" s="16" t="s">
        <v>1429</v>
      </c>
      <c r="E76" s="16" t="s">
        <v>1439</v>
      </c>
      <c r="G76" s="16">
        <v>18300101</v>
      </c>
      <c r="H76" s="16">
        <v>19790101</v>
      </c>
      <c r="L76" s="16" t="s">
        <v>1991</v>
      </c>
      <c r="S76">
        <v>72</v>
      </c>
      <c r="T76" t="s">
        <v>6793</v>
      </c>
      <c r="U76" t="s">
        <v>1445</v>
      </c>
      <c r="V76" t="s">
        <v>6571</v>
      </c>
      <c r="W76" t="s">
        <v>6794</v>
      </c>
      <c r="X76" t="s">
        <v>6793</v>
      </c>
      <c r="Y76" t="s">
        <v>6630</v>
      </c>
      <c r="Z76" t="s">
        <v>6631</v>
      </c>
      <c r="AA76">
        <v>18300101</v>
      </c>
      <c r="AB76">
        <v>18550901</v>
      </c>
      <c r="AC76" t="s">
        <v>6795</v>
      </c>
    </row>
    <row r="77" spans="1:29" x14ac:dyDescent="0.25">
      <c r="A77" s="20" t="s">
        <v>129</v>
      </c>
      <c r="B77" s="14" t="s">
        <v>1427</v>
      </c>
      <c r="C77" s="16">
        <v>143</v>
      </c>
      <c r="D77" s="16" t="s">
        <v>1429</v>
      </c>
      <c r="E77" s="16" t="s">
        <v>1467</v>
      </c>
      <c r="G77" s="16">
        <v>18300101</v>
      </c>
      <c r="H77" s="16">
        <v>20010101</v>
      </c>
      <c r="L77" s="16" t="s">
        <v>1992</v>
      </c>
      <c r="S77">
        <v>73</v>
      </c>
      <c r="T77" t="s">
        <v>6796</v>
      </c>
      <c r="U77" t="s">
        <v>1447</v>
      </c>
      <c r="V77" t="s">
        <v>6571</v>
      </c>
      <c r="W77" t="s">
        <v>6797</v>
      </c>
      <c r="X77" t="s">
        <v>6796</v>
      </c>
      <c r="Y77" t="s">
        <v>6620</v>
      </c>
      <c r="Z77" t="s">
        <v>6621</v>
      </c>
      <c r="AA77">
        <v>18300101</v>
      </c>
      <c r="AB77">
        <v>18570613</v>
      </c>
      <c r="AC77" t="s">
        <v>6798</v>
      </c>
    </row>
    <row r="78" spans="1:29" x14ac:dyDescent="0.25">
      <c r="A78" s="20" t="s">
        <v>75</v>
      </c>
      <c r="B78" s="14" t="s">
        <v>1427</v>
      </c>
      <c r="C78" s="16">
        <v>650</v>
      </c>
      <c r="D78" s="16" t="s">
        <v>1429</v>
      </c>
      <c r="E78" s="16" t="s">
        <v>1491</v>
      </c>
      <c r="G78" s="16">
        <v>18300101</v>
      </c>
      <c r="H78" s="16">
        <v>20030101</v>
      </c>
      <c r="L78" s="16" t="s">
        <v>1993</v>
      </c>
      <c r="S78">
        <v>74</v>
      </c>
      <c r="T78" t="s">
        <v>6799</v>
      </c>
      <c r="U78" t="s">
        <v>948</v>
      </c>
      <c r="V78" t="s">
        <v>6571</v>
      </c>
      <c r="W78" t="s">
        <v>6572</v>
      </c>
      <c r="X78" t="s">
        <v>6799</v>
      </c>
      <c r="Y78" t="s">
        <v>6595</v>
      </c>
      <c r="Z78" t="s">
        <v>6596</v>
      </c>
      <c r="AA78">
        <v>18300101</v>
      </c>
      <c r="AB78" t="s">
        <v>6572</v>
      </c>
      <c r="AC78" t="s">
        <v>6800</v>
      </c>
    </row>
    <row r="79" spans="1:29" x14ac:dyDescent="0.25">
      <c r="A79" s="20" t="s">
        <v>476</v>
      </c>
      <c r="B79" s="14" t="s">
        <v>1427</v>
      </c>
      <c r="C79" s="16">
        <v>61</v>
      </c>
      <c r="D79" s="16" t="s">
        <v>1429</v>
      </c>
      <c r="E79" s="16" t="s">
        <v>1465</v>
      </c>
      <c r="G79" s="16">
        <v>18300101</v>
      </c>
      <c r="H79" s="16">
        <v>19840101</v>
      </c>
      <c r="L79" s="16" t="s">
        <v>1994</v>
      </c>
      <c r="S79">
        <v>75</v>
      </c>
      <c r="T79" t="s">
        <v>6801</v>
      </c>
      <c r="U79" t="s">
        <v>1449</v>
      </c>
      <c r="V79" t="s">
        <v>6571</v>
      </c>
      <c r="W79" s="37">
        <v>19725</v>
      </c>
      <c r="X79" t="s">
        <v>6801</v>
      </c>
      <c r="Y79" t="s">
        <v>6620</v>
      </c>
      <c r="Z79" t="s">
        <v>6621</v>
      </c>
      <c r="AA79">
        <v>18300101</v>
      </c>
      <c r="AB79">
        <v>19540101</v>
      </c>
      <c r="AC79" t="s">
        <v>6802</v>
      </c>
    </row>
    <row r="80" spans="1:29" x14ac:dyDescent="0.25">
      <c r="A80" s="20" t="s">
        <v>1492</v>
      </c>
      <c r="B80" s="14" t="s">
        <v>1427</v>
      </c>
      <c r="C80" s="16">
        <v>1015</v>
      </c>
      <c r="D80" s="16" t="s">
        <v>1429</v>
      </c>
      <c r="E80" s="16" t="s">
        <v>1493</v>
      </c>
      <c r="G80" s="16">
        <v>18300101</v>
      </c>
      <c r="H80" s="16">
        <v>19220101</v>
      </c>
      <c r="L80" s="16" t="s">
        <v>1995</v>
      </c>
      <c r="S80">
        <v>76</v>
      </c>
      <c r="T80" t="s">
        <v>6803</v>
      </c>
      <c r="U80" t="s">
        <v>1451</v>
      </c>
      <c r="V80" t="s">
        <v>6571</v>
      </c>
      <c r="W80" t="s">
        <v>6804</v>
      </c>
      <c r="X80" t="s">
        <v>6803</v>
      </c>
      <c r="Y80" t="s">
        <v>6630</v>
      </c>
      <c r="Z80" t="s">
        <v>6631</v>
      </c>
      <c r="AA80">
        <v>18300101</v>
      </c>
      <c r="AB80">
        <v>18550711</v>
      </c>
      <c r="AC80" t="s">
        <v>6805</v>
      </c>
    </row>
    <row r="81" spans="1:29" x14ac:dyDescent="0.25">
      <c r="A81" s="20" t="s">
        <v>687</v>
      </c>
      <c r="B81" s="14" t="s">
        <v>1427</v>
      </c>
      <c r="C81" s="16">
        <v>651</v>
      </c>
      <c r="D81" s="16" t="s">
        <v>1429</v>
      </c>
      <c r="E81" s="16" t="s">
        <v>1494</v>
      </c>
      <c r="G81" s="16">
        <v>18300101</v>
      </c>
      <c r="H81" s="16">
        <v>19700101</v>
      </c>
      <c r="L81" s="16" t="s">
        <v>1996</v>
      </c>
      <c r="S81">
        <v>77</v>
      </c>
      <c r="T81" t="s">
        <v>6806</v>
      </c>
      <c r="U81" t="s">
        <v>1453</v>
      </c>
      <c r="V81" t="s">
        <v>6571</v>
      </c>
      <c r="W81" t="s">
        <v>6794</v>
      </c>
      <c r="X81" t="s">
        <v>6806</v>
      </c>
      <c r="Y81" t="s">
        <v>6630</v>
      </c>
      <c r="Z81" t="s">
        <v>6631</v>
      </c>
      <c r="AA81">
        <v>18300101</v>
      </c>
      <c r="AB81">
        <v>18550901</v>
      </c>
      <c r="AC81" t="s">
        <v>6795</v>
      </c>
    </row>
    <row r="82" spans="1:29" x14ac:dyDescent="0.25">
      <c r="A82" s="20" t="s">
        <v>1219</v>
      </c>
      <c r="B82" s="14" t="s">
        <v>1427</v>
      </c>
      <c r="C82" s="16">
        <v>744</v>
      </c>
      <c r="D82" s="16" t="s">
        <v>1429</v>
      </c>
      <c r="E82" s="16" t="s">
        <v>1426</v>
      </c>
      <c r="G82" s="16">
        <v>18300101</v>
      </c>
      <c r="H82" s="16" t="s">
        <v>1426</v>
      </c>
      <c r="L82" s="16" t="s">
        <v>1997</v>
      </c>
      <c r="S82">
        <v>78</v>
      </c>
      <c r="T82" t="s">
        <v>6807</v>
      </c>
      <c r="U82" t="s">
        <v>352</v>
      </c>
      <c r="V82" t="s">
        <v>6571</v>
      </c>
      <c r="W82" s="37">
        <v>32874</v>
      </c>
      <c r="X82" t="s">
        <v>6807</v>
      </c>
      <c r="Y82" t="s">
        <v>6590</v>
      </c>
      <c r="Z82" t="s">
        <v>6591</v>
      </c>
      <c r="AA82">
        <v>18300101</v>
      </c>
      <c r="AB82">
        <v>19900101</v>
      </c>
      <c r="AC82" t="s">
        <v>6808</v>
      </c>
    </row>
    <row r="83" spans="1:29" x14ac:dyDescent="0.25">
      <c r="A83" s="20" t="s">
        <v>1049</v>
      </c>
      <c r="B83" s="14" t="s">
        <v>1427</v>
      </c>
      <c r="C83" s="16">
        <v>308</v>
      </c>
      <c r="D83" s="16" t="s">
        <v>1429</v>
      </c>
      <c r="E83" s="16" t="s">
        <v>1426</v>
      </c>
      <c r="G83" s="16">
        <v>18300101</v>
      </c>
      <c r="H83" s="16" t="s">
        <v>1426</v>
      </c>
      <c r="L83" s="16" t="s">
        <v>1998</v>
      </c>
      <c r="S83">
        <v>79</v>
      </c>
      <c r="T83" t="s">
        <v>6809</v>
      </c>
      <c r="U83" t="s">
        <v>348</v>
      </c>
      <c r="V83" t="s">
        <v>6571</v>
      </c>
      <c r="W83" s="37">
        <v>32874</v>
      </c>
      <c r="X83" t="s">
        <v>6809</v>
      </c>
      <c r="Y83" t="s">
        <v>6590</v>
      </c>
      <c r="Z83" t="s">
        <v>6591</v>
      </c>
      <c r="AA83">
        <v>18300101</v>
      </c>
      <c r="AB83">
        <v>19900101</v>
      </c>
      <c r="AC83" t="s">
        <v>6810</v>
      </c>
    </row>
    <row r="84" spans="1:29" x14ac:dyDescent="0.25">
      <c r="A84" s="20" t="s">
        <v>318</v>
      </c>
      <c r="B84" s="14" t="s">
        <v>1427</v>
      </c>
      <c r="C84" s="16">
        <v>886</v>
      </c>
      <c r="D84" s="16" t="s">
        <v>1478</v>
      </c>
      <c r="E84" s="16" t="s">
        <v>1495</v>
      </c>
      <c r="G84" s="16">
        <v>18390102</v>
      </c>
      <c r="H84" s="16">
        <v>19910101</v>
      </c>
      <c r="L84" s="16" t="s">
        <v>1999</v>
      </c>
      <c r="S84">
        <v>80</v>
      </c>
      <c r="T84" t="s">
        <v>6811</v>
      </c>
      <c r="U84" t="s">
        <v>1455</v>
      </c>
      <c r="V84" t="s">
        <v>6571</v>
      </c>
      <c r="W84" s="37">
        <v>12601</v>
      </c>
      <c r="X84" t="s">
        <v>6811</v>
      </c>
      <c r="Y84" t="s">
        <v>6595</v>
      </c>
      <c r="Z84" t="s">
        <v>6596</v>
      </c>
      <c r="AA84">
        <v>18300101</v>
      </c>
      <c r="AB84">
        <v>19340701</v>
      </c>
      <c r="AC84" t="s">
        <v>6812</v>
      </c>
    </row>
    <row r="85" spans="1:29" x14ac:dyDescent="0.25">
      <c r="A85" s="20" t="s">
        <v>353</v>
      </c>
      <c r="B85" s="14" t="s">
        <v>1427</v>
      </c>
      <c r="C85" s="16">
        <v>4</v>
      </c>
      <c r="D85" s="16" t="s">
        <v>1429</v>
      </c>
      <c r="E85" s="16" t="s">
        <v>1454</v>
      </c>
      <c r="G85" s="16">
        <v>18300101</v>
      </c>
      <c r="H85" s="16">
        <v>19900101</v>
      </c>
      <c r="L85" s="16" t="s">
        <v>2000</v>
      </c>
      <c r="S85">
        <v>81</v>
      </c>
      <c r="T85" t="s">
        <v>6813</v>
      </c>
      <c r="U85" t="s">
        <v>90</v>
      </c>
      <c r="V85" t="s">
        <v>6571</v>
      </c>
      <c r="W85" s="37">
        <v>37257</v>
      </c>
      <c r="X85" t="s">
        <v>6813</v>
      </c>
      <c r="Y85" t="s">
        <v>6625</v>
      </c>
      <c r="Z85" t="s">
        <v>6626</v>
      </c>
      <c r="AA85">
        <v>18300101</v>
      </c>
      <c r="AB85">
        <v>20020101</v>
      </c>
      <c r="AC85" t="s">
        <v>6814</v>
      </c>
    </row>
    <row r="86" spans="1:29" x14ac:dyDescent="0.25">
      <c r="A86" s="20" t="s">
        <v>1220</v>
      </c>
      <c r="B86" s="14" t="s">
        <v>1427</v>
      </c>
      <c r="C86" s="16">
        <v>745</v>
      </c>
      <c r="D86" s="16" t="s">
        <v>1429</v>
      </c>
      <c r="E86" s="16" t="s">
        <v>1438</v>
      </c>
      <c r="G86" s="16">
        <v>18300101</v>
      </c>
      <c r="H86" s="16">
        <v>19970101</v>
      </c>
      <c r="L86" s="16" t="s">
        <v>2001</v>
      </c>
      <c r="S86">
        <v>82</v>
      </c>
      <c r="T86" t="s">
        <v>6815</v>
      </c>
      <c r="U86" t="s">
        <v>1126</v>
      </c>
      <c r="V86" t="s">
        <v>6571</v>
      </c>
      <c r="W86" t="s">
        <v>6572</v>
      </c>
      <c r="X86" t="s">
        <v>6815</v>
      </c>
      <c r="Y86" t="s">
        <v>6630</v>
      </c>
      <c r="Z86" t="s">
        <v>6631</v>
      </c>
      <c r="AA86">
        <v>18300101</v>
      </c>
      <c r="AB86" t="s">
        <v>6572</v>
      </c>
      <c r="AC86" t="s">
        <v>6816</v>
      </c>
    </row>
    <row r="87" spans="1:29" x14ac:dyDescent="0.25">
      <c r="A87" s="20" t="s">
        <v>1496</v>
      </c>
      <c r="B87" s="14" t="s">
        <v>1427</v>
      </c>
      <c r="C87" s="16">
        <v>1016</v>
      </c>
      <c r="D87" s="16" t="s">
        <v>1429</v>
      </c>
      <c r="E87" s="16" t="s">
        <v>1497</v>
      </c>
      <c r="G87" s="16">
        <v>18300101</v>
      </c>
      <c r="H87" s="16">
        <v>19230501</v>
      </c>
      <c r="L87" s="16" t="s">
        <v>2002</v>
      </c>
      <c r="S87">
        <v>83</v>
      </c>
      <c r="T87" t="s">
        <v>6817</v>
      </c>
      <c r="U87" t="s">
        <v>1179</v>
      </c>
      <c r="V87" s="37">
        <v>31048</v>
      </c>
      <c r="W87" t="s">
        <v>6572</v>
      </c>
      <c r="X87" t="s">
        <v>6817</v>
      </c>
      <c r="Y87" t="s">
        <v>6630</v>
      </c>
      <c r="Z87" t="s">
        <v>6631</v>
      </c>
      <c r="AA87">
        <v>19850101</v>
      </c>
      <c r="AB87" t="s">
        <v>6572</v>
      </c>
      <c r="AC87" t="s">
        <v>6818</v>
      </c>
    </row>
    <row r="88" spans="1:29" x14ac:dyDescent="0.25">
      <c r="A88" s="20" t="s">
        <v>1498</v>
      </c>
      <c r="B88" s="14" t="s">
        <v>1427</v>
      </c>
      <c r="C88" s="16">
        <v>1246</v>
      </c>
      <c r="D88" s="16" t="s">
        <v>1439</v>
      </c>
      <c r="E88" s="16" t="s">
        <v>1440</v>
      </c>
      <c r="G88" s="16">
        <v>19790101</v>
      </c>
      <c r="H88" s="16">
        <v>19800101</v>
      </c>
      <c r="L88" s="16" t="s">
        <v>2003</v>
      </c>
      <c r="S88">
        <v>84</v>
      </c>
      <c r="T88" t="s">
        <v>6819</v>
      </c>
      <c r="U88" t="s">
        <v>1459</v>
      </c>
      <c r="V88" t="s">
        <v>6571</v>
      </c>
      <c r="W88" t="s">
        <v>6820</v>
      </c>
      <c r="X88" t="s">
        <v>6819</v>
      </c>
      <c r="Y88" t="s">
        <v>6630</v>
      </c>
      <c r="Z88" t="s">
        <v>6631</v>
      </c>
      <c r="AA88">
        <v>18300101</v>
      </c>
      <c r="AB88">
        <v>18410821</v>
      </c>
      <c r="AC88" t="s">
        <v>6821</v>
      </c>
    </row>
    <row r="89" spans="1:29" x14ac:dyDescent="0.25">
      <c r="A89" s="20" t="s">
        <v>1128</v>
      </c>
      <c r="B89" s="14" t="s">
        <v>1427</v>
      </c>
      <c r="C89" s="16">
        <v>489</v>
      </c>
      <c r="D89" s="16" t="s">
        <v>1499</v>
      </c>
      <c r="E89" s="16" t="s">
        <v>1426</v>
      </c>
      <c r="G89" s="16">
        <v>18861210</v>
      </c>
      <c r="H89" s="16" t="s">
        <v>1426</v>
      </c>
      <c r="L89" s="16" t="s">
        <v>2004</v>
      </c>
      <c r="S89">
        <v>85</v>
      </c>
      <c r="T89" t="s">
        <v>6822</v>
      </c>
      <c r="U89" t="s">
        <v>1461</v>
      </c>
      <c r="V89" t="s">
        <v>6571</v>
      </c>
      <c r="W89" s="37">
        <v>21186</v>
      </c>
      <c r="X89" t="s">
        <v>6822</v>
      </c>
      <c r="Y89" t="s">
        <v>6640</v>
      </c>
      <c r="Z89" t="s">
        <v>6641</v>
      </c>
      <c r="AA89">
        <v>18300101</v>
      </c>
      <c r="AB89">
        <v>19580101</v>
      </c>
      <c r="AC89" t="s">
        <v>6823</v>
      </c>
    </row>
    <row r="90" spans="1:29" x14ac:dyDescent="0.25">
      <c r="A90" s="20" t="s">
        <v>1004</v>
      </c>
      <c r="B90" s="14" t="s">
        <v>1427</v>
      </c>
      <c r="C90" s="16">
        <v>203</v>
      </c>
      <c r="D90" s="16" t="s">
        <v>1429</v>
      </c>
      <c r="E90" s="16" t="s">
        <v>1426</v>
      </c>
      <c r="G90" s="16">
        <v>18300101</v>
      </c>
      <c r="H90" s="16" t="s">
        <v>1426</v>
      </c>
      <c r="L90" s="16" t="s">
        <v>2005</v>
      </c>
      <c r="S90">
        <v>86</v>
      </c>
      <c r="T90" t="s">
        <v>6824</v>
      </c>
      <c r="U90" t="s">
        <v>885</v>
      </c>
      <c r="V90" t="s">
        <v>6571</v>
      </c>
      <c r="W90" s="37">
        <v>39814</v>
      </c>
      <c r="X90" t="s">
        <v>6824</v>
      </c>
      <c r="Y90" t="s">
        <v>6630</v>
      </c>
      <c r="Z90" t="s">
        <v>6631</v>
      </c>
      <c r="AA90">
        <v>18300101</v>
      </c>
      <c r="AB90">
        <v>20090101</v>
      </c>
      <c r="AC90" t="s">
        <v>6825</v>
      </c>
    </row>
    <row r="91" spans="1:29" x14ac:dyDescent="0.25">
      <c r="A91" s="20" t="s">
        <v>490</v>
      </c>
      <c r="B91" s="14" t="s">
        <v>1427</v>
      </c>
      <c r="C91" s="16">
        <v>62</v>
      </c>
      <c r="D91" s="16" t="s">
        <v>1429</v>
      </c>
      <c r="E91" s="16" t="s">
        <v>1465</v>
      </c>
      <c r="G91" s="16">
        <v>18300101</v>
      </c>
      <c r="H91" s="16">
        <v>19840101</v>
      </c>
      <c r="L91" s="16" t="s">
        <v>2006</v>
      </c>
      <c r="S91">
        <v>87</v>
      </c>
      <c r="T91" t="s">
        <v>6826</v>
      </c>
      <c r="U91" t="s">
        <v>1072</v>
      </c>
      <c r="V91" t="s">
        <v>6571</v>
      </c>
      <c r="W91" t="s">
        <v>6572</v>
      </c>
      <c r="X91" t="s">
        <v>6826</v>
      </c>
      <c r="Y91" t="s">
        <v>6625</v>
      </c>
      <c r="Z91" t="s">
        <v>6626</v>
      </c>
      <c r="AA91">
        <v>18300101</v>
      </c>
      <c r="AB91" t="s">
        <v>6572</v>
      </c>
      <c r="AC91" t="s">
        <v>6827</v>
      </c>
    </row>
    <row r="92" spans="1:29" x14ac:dyDescent="0.25">
      <c r="A92" s="20" t="s">
        <v>346</v>
      </c>
      <c r="B92" s="14" t="s">
        <v>1427</v>
      </c>
      <c r="C92" s="16">
        <v>369</v>
      </c>
      <c r="D92" s="16" t="s">
        <v>1429</v>
      </c>
      <c r="E92" s="16" t="s">
        <v>1454</v>
      </c>
      <c r="G92" s="16">
        <v>18300101</v>
      </c>
      <c r="H92" s="16">
        <v>19900101</v>
      </c>
      <c r="L92" s="16" t="s">
        <v>1426</v>
      </c>
      <c r="S92">
        <v>88</v>
      </c>
      <c r="T92" t="s">
        <v>6828</v>
      </c>
      <c r="U92" t="s">
        <v>978</v>
      </c>
      <c r="V92" s="37">
        <v>5084</v>
      </c>
      <c r="W92" t="s">
        <v>6572</v>
      </c>
      <c r="X92" t="s">
        <v>6828</v>
      </c>
      <c r="Y92" t="s">
        <v>6605</v>
      </c>
      <c r="Z92" t="s">
        <v>6606</v>
      </c>
      <c r="AA92">
        <v>19131201</v>
      </c>
      <c r="AB92" t="s">
        <v>6572</v>
      </c>
      <c r="AC92" t="s">
        <v>6829</v>
      </c>
    </row>
    <row r="93" spans="1:29" x14ac:dyDescent="0.25">
      <c r="A93" s="20" t="s">
        <v>786</v>
      </c>
      <c r="B93" s="14" t="s">
        <v>1427</v>
      </c>
      <c r="C93" s="16">
        <v>1017</v>
      </c>
      <c r="D93" s="16" t="s">
        <v>1429</v>
      </c>
      <c r="E93" s="16" t="s">
        <v>1500</v>
      </c>
      <c r="G93" s="16">
        <v>18300101</v>
      </c>
      <c r="H93" s="16">
        <v>19640201</v>
      </c>
      <c r="L93" s="16" t="s">
        <v>1426</v>
      </c>
      <c r="S93">
        <v>89</v>
      </c>
      <c r="T93" t="s">
        <v>6830</v>
      </c>
      <c r="U93" t="s">
        <v>935</v>
      </c>
      <c r="V93" s="37">
        <v>30682</v>
      </c>
      <c r="W93" t="s">
        <v>6572</v>
      </c>
      <c r="X93" t="s">
        <v>6830</v>
      </c>
      <c r="Y93" t="s">
        <v>6610</v>
      </c>
      <c r="Z93" t="s">
        <v>6611</v>
      </c>
      <c r="AA93">
        <v>19840101</v>
      </c>
      <c r="AB93" t="s">
        <v>6572</v>
      </c>
      <c r="AC93" t="s">
        <v>6831</v>
      </c>
    </row>
    <row r="94" spans="1:29" x14ac:dyDescent="0.25">
      <c r="A94" s="20" t="s">
        <v>462</v>
      </c>
      <c r="B94" s="14" t="s">
        <v>1427</v>
      </c>
      <c r="C94" s="16">
        <v>204</v>
      </c>
      <c r="D94" s="16" t="s">
        <v>1429</v>
      </c>
      <c r="E94" s="16" t="s">
        <v>1465</v>
      </c>
      <c r="G94" s="16">
        <v>18300101</v>
      </c>
      <c r="H94" s="16">
        <v>19840101</v>
      </c>
      <c r="L94" s="20" t="s">
        <v>759</v>
      </c>
      <c r="S94">
        <v>90</v>
      </c>
      <c r="T94" t="s">
        <v>6832</v>
      </c>
      <c r="U94" t="s">
        <v>605</v>
      </c>
      <c r="V94" t="s">
        <v>6571</v>
      </c>
      <c r="W94" s="37">
        <v>26665</v>
      </c>
      <c r="X94" t="s">
        <v>6832</v>
      </c>
      <c r="Y94" t="s">
        <v>6640</v>
      </c>
      <c r="Z94" t="s">
        <v>6641</v>
      </c>
      <c r="AA94">
        <v>18300101</v>
      </c>
      <c r="AB94">
        <v>19730101</v>
      </c>
      <c r="AC94" t="s">
        <v>6833</v>
      </c>
    </row>
    <row r="95" spans="1:29" x14ac:dyDescent="0.25">
      <c r="A95" s="20" t="s">
        <v>1501</v>
      </c>
      <c r="B95" s="14" t="s">
        <v>1427</v>
      </c>
      <c r="C95" s="16">
        <v>1018</v>
      </c>
      <c r="D95" s="16" t="s">
        <v>1429</v>
      </c>
      <c r="E95" s="16" t="s">
        <v>1502</v>
      </c>
      <c r="G95" s="16">
        <v>18300101</v>
      </c>
      <c r="H95" s="16">
        <v>18771009</v>
      </c>
      <c r="L95" s="16" t="s">
        <v>2007</v>
      </c>
      <c r="S95">
        <v>91</v>
      </c>
      <c r="T95" t="s">
        <v>6834</v>
      </c>
      <c r="U95" t="s">
        <v>1466</v>
      </c>
      <c r="V95" t="s">
        <v>6571</v>
      </c>
      <c r="W95" s="37">
        <v>6576</v>
      </c>
      <c r="X95" t="s">
        <v>6834</v>
      </c>
      <c r="Y95" t="s">
        <v>6630</v>
      </c>
      <c r="Z95" t="s">
        <v>6631</v>
      </c>
      <c r="AA95">
        <v>18300101</v>
      </c>
      <c r="AB95">
        <v>19180101</v>
      </c>
      <c r="AC95" t="s">
        <v>6835</v>
      </c>
    </row>
    <row r="96" spans="1:29" x14ac:dyDescent="0.25">
      <c r="A96" s="20" t="s">
        <v>56</v>
      </c>
      <c r="B96" s="14" t="s">
        <v>1427</v>
      </c>
      <c r="C96" s="16">
        <v>144</v>
      </c>
      <c r="D96" s="16" t="s">
        <v>1429</v>
      </c>
      <c r="E96" s="16" t="s">
        <v>1485</v>
      </c>
      <c r="G96" s="16">
        <v>18300101</v>
      </c>
      <c r="H96" s="16">
        <v>20050101</v>
      </c>
      <c r="L96" s="16" t="s">
        <v>2008</v>
      </c>
      <c r="S96">
        <v>92</v>
      </c>
      <c r="T96" t="s">
        <v>6836</v>
      </c>
      <c r="U96" t="s">
        <v>1127</v>
      </c>
      <c r="V96" s="37">
        <v>6576</v>
      </c>
      <c r="W96" t="s">
        <v>6572</v>
      </c>
      <c r="X96" t="s">
        <v>6836</v>
      </c>
      <c r="Y96" t="s">
        <v>6630</v>
      </c>
      <c r="Z96" t="s">
        <v>6631</v>
      </c>
      <c r="AA96">
        <v>19180101</v>
      </c>
      <c r="AB96" t="s">
        <v>6572</v>
      </c>
      <c r="AC96" t="s">
        <v>6837</v>
      </c>
    </row>
    <row r="97" spans="1:29" x14ac:dyDescent="0.25">
      <c r="A97" s="20" t="s">
        <v>924</v>
      </c>
      <c r="B97" s="14" t="s">
        <v>1427</v>
      </c>
      <c r="C97" s="16">
        <v>5</v>
      </c>
      <c r="D97" s="16" t="s">
        <v>1429</v>
      </c>
      <c r="E97" s="16" t="s">
        <v>1426</v>
      </c>
      <c r="G97" s="16">
        <v>18300101</v>
      </c>
      <c r="H97" s="16" t="s">
        <v>1426</v>
      </c>
      <c r="L97" s="16" t="s">
        <v>2009</v>
      </c>
      <c r="S97">
        <v>93</v>
      </c>
      <c r="T97" t="s">
        <v>6838</v>
      </c>
      <c r="U97" t="s">
        <v>185</v>
      </c>
      <c r="V97" t="s">
        <v>6571</v>
      </c>
      <c r="W97" s="37">
        <v>35431</v>
      </c>
      <c r="X97" t="s">
        <v>6838</v>
      </c>
      <c r="Y97" t="s">
        <v>6640</v>
      </c>
      <c r="Z97" t="s">
        <v>6641</v>
      </c>
      <c r="AA97">
        <v>18300101</v>
      </c>
      <c r="AB97">
        <v>19970101</v>
      </c>
      <c r="AC97" t="s">
        <v>6839</v>
      </c>
    </row>
    <row r="98" spans="1:29" x14ac:dyDescent="0.25">
      <c r="A98" s="20" t="s">
        <v>302</v>
      </c>
      <c r="B98" s="14" t="s">
        <v>1427</v>
      </c>
      <c r="C98" s="16">
        <v>887</v>
      </c>
      <c r="D98" s="16" t="s">
        <v>1478</v>
      </c>
      <c r="E98" s="16" t="s">
        <v>1495</v>
      </c>
      <c r="G98" s="16">
        <v>18390102</v>
      </c>
      <c r="H98" s="16">
        <v>19910101</v>
      </c>
      <c r="L98" s="16" t="s">
        <v>2010</v>
      </c>
      <c r="S98">
        <v>94</v>
      </c>
      <c r="T98" t="s">
        <v>6840</v>
      </c>
      <c r="U98" t="s">
        <v>1365</v>
      </c>
      <c r="V98" s="37">
        <v>35431</v>
      </c>
      <c r="W98" t="s">
        <v>6572</v>
      </c>
      <c r="X98" t="s">
        <v>6840</v>
      </c>
      <c r="Y98" t="s">
        <v>6640</v>
      </c>
      <c r="Z98" t="s">
        <v>6641</v>
      </c>
      <c r="AA98">
        <v>19970101</v>
      </c>
      <c r="AB98" t="s">
        <v>6572</v>
      </c>
      <c r="AC98" t="s">
        <v>6841</v>
      </c>
    </row>
    <row r="99" spans="1:29" x14ac:dyDescent="0.25">
      <c r="A99" s="20" t="s">
        <v>1287</v>
      </c>
      <c r="B99" s="14" t="s">
        <v>1427</v>
      </c>
      <c r="C99" s="16">
        <v>888</v>
      </c>
      <c r="D99" s="16" t="s">
        <v>1478</v>
      </c>
      <c r="E99" s="16" t="s">
        <v>1426</v>
      </c>
      <c r="G99" s="16">
        <v>18390102</v>
      </c>
      <c r="H99" s="16" t="s">
        <v>1426</v>
      </c>
      <c r="L99" s="16" t="s">
        <v>2011</v>
      </c>
      <c r="S99" s="22">
        <v>95</v>
      </c>
      <c r="T99" s="22" t="s">
        <v>6842</v>
      </c>
      <c r="U99" s="22" t="s">
        <v>6546</v>
      </c>
      <c r="V99" s="40">
        <v>43466</v>
      </c>
      <c r="W99" s="22" t="s">
        <v>6572</v>
      </c>
      <c r="X99" s="22" t="s">
        <v>6842</v>
      </c>
      <c r="Y99" s="22" t="s">
        <v>6640</v>
      </c>
      <c r="Z99" s="22" t="s">
        <v>6641</v>
      </c>
      <c r="AA99" s="22">
        <v>20190101</v>
      </c>
      <c r="AB99" s="22" t="s">
        <v>6572</v>
      </c>
      <c r="AC99" s="22" t="s">
        <v>6843</v>
      </c>
    </row>
    <row r="100" spans="1:29" x14ac:dyDescent="0.25">
      <c r="A100" s="20" t="s">
        <v>1503</v>
      </c>
      <c r="B100" s="14" t="s">
        <v>1427</v>
      </c>
      <c r="C100" s="16">
        <v>1247</v>
      </c>
      <c r="D100" s="16" t="s">
        <v>1504</v>
      </c>
      <c r="E100" s="16" t="s">
        <v>1505</v>
      </c>
      <c r="G100" s="16">
        <v>19420101</v>
      </c>
      <c r="H100" s="16">
        <v>19510101</v>
      </c>
      <c r="L100" s="16" t="s">
        <v>2012</v>
      </c>
      <c r="S100">
        <v>96</v>
      </c>
      <c r="T100" t="s">
        <v>6844</v>
      </c>
      <c r="U100" t="s">
        <v>99</v>
      </c>
      <c r="V100" t="s">
        <v>6571</v>
      </c>
      <c r="W100" s="37">
        <v>36892</v>
      </c>
      <c r="X100" t="s">
        <v>6844</v>
      </c>
      <c r="Y100" t="s">
        <v>6605</v>
      </c>
      <c r="Z100" t="s">
        <v>6606</v>
      </c>
      <c r="AA100">
        <v>18300101</v>
      </c>
      <c r="AB100">
        <v>20010101</v>
      </c>
      <c r="AC100" t="s">
        <v>6845</v>
      </c>
    </row>
    <row r="101" spans="1:29" x14ac:dyDescent="0.25">
      <c r="A101" s="20" t="s">
        <v>200</v>
      </c>
      <c r="B101" s="14" t="s">
        <v>1427</v>
      </c>
      <c r="C101" s="16">
        <v>746</v>
      </c>
      <c r="D101" s="16" t="s">
        <v>1429</v>
      </c>
      <c r="E101" s="16" t="s">
        <v>1438</v>
      </c>
      <c r="G101" s="16">
        <v>18300101</v>
      </c>
      <c r="H101" s="16">
        <v>19970101</v>
      </c>
      <c r="L101" s="16" t="s">
        <v>1426</v>
      </c>
      <c r="S101">
        <v>97</v>
      </c>
      <c r="T101" t="s">
        <v>6846</v>
      </c>
      <c r="U101" t="s">
        <v>7</v>
      </c>
      <c r="V101" s="37">
        <v>34366</v>
      </c>
      <c r="W101" s="37">
        <v>39083</v>
      </c>
      <c r="X101" t="s">
        <v>6846</v>
      </c>
      <c r="Y101" t="s">
        <v>6645</v>
      </c>
      <c r="Z101" t="s">
        <v>6646</v>
      </c>
      <c r="AA101">
        <v>19940201</v>
      </c>
      <c r="AB101">
        <v>20070101</v>
      </c>
      <c r="AC101" t="s">
        <v>6847</v>
      </c>
    </row>
    <row r="102" spans="1:29" x14ac:dyDescent="0.25">
      <c r="A102" s="20" t="s">
        <v>1078</v>
      </c>
      <c r="B102" s="14" t="s">
        <v>1427</v>
      </c>
      <c r="C102" s="16">
        <v>370</v>
      </c>
      <c r="D102" s="16" t="s">
        <v>1429</v>
      </c>
      <c r="E102" s="16" t="s">
        <v>1426</v>
      </c>
      <c r="G102" s="16">
        <v>18300101</v>
      </c>
      <c r="H102" s="16" t="s">
        <v>1426</v>
      </c>
      <c r="L102" s="16" t="s">
        <v>1426</v>
      </c>
      <c r="S102">
        <v>98</v>
      </c>
      <c r="T102" t="s">
        <v>6848</v>
      </c>
      <c r="U102" t="s">
        <v>1469</v>
      </c>
      <c r="V102" t="s">
        <v>6571</v>
      </c>
      <c r="W102" s="37">
        <v>5084</v>
      </c>
      <c r="X102" t="s">
        <v>6848</v>
      </c>
      <c r="Y102" t="s">
        <v>6605</v>
      </c>
      <c r="Z102" t="s">
        <v>6606</v>
      </c>
      <c r="AA102">
        <v>18300101</v>
      </c>
      <c r="AB102">
        <v>19131201</v>
      </c>
      <c r="AC102" t="s">
        <v>6849</v>
      </c>
    </row>
    <row r="103" spans="1:29" x14ac:dyDescent="0.25">
      <c r="A103" s="20" t="s">
        <v>274</v>
      </c>
      <c r="B103" s="14" t="s">
        <v>1427</v>
      </c>
      <c r="C103" s="16">
        <v>747</v>
      </c>
      <c r="D103" s="16" t="s">
        <v>1429</v>
      </c>
      <c r="E103" s="16" t="s">
        <v>1506</v>
      </c>
      <c r="G103" s="16">
        <v>18300101</v>
      </c>
      <c r="H103" s="16">
        <v>19940101</v>
      </c>
      <c r="L103" s="20" t="s">
        <v>1217</v>
      </c>
      <c r="S103">
        <v>99</v>
      </c>
      <c r="T103" t="s">
        <v>6850</v>
      </c>
      <c r="U103" t="s">
        <v>1470</v>
      </c>
      <c r="V103" t="s">
        <v>6571</v>
      </c>
      <c r="W103" s="37">
        <v>7306</v>
      </c>
      <c r="X103" t="s">
        <v>6850</v>
      </c>
      <c r="Y103" t="s">
        <v>6615</v>
      </c>
      <c r="Z103" t="s">
        <v>6616</v>
      </c>
      <c r="AA103">
        <v>18300101</v>
      </c>
      <c r="AB103">
        <v>19200101</v>
      </c>
      <c r="AC103" t="s">
        <v>6851</v>
      </c>
    </row>
    <row r="104" spans="1:29" x14ac:dyDescent="0.25">
      <c r="A104" s="20" t="s">
        <v>300</v>
      </c>
      <c r="B104" s="14" t="s">
        <v>1427</v>
      </c>
      <c r="C104" s="16">
        <v>6</v>
      </c>
      <c r="D104" s="16" t="s">
        <v>1429</v>
      </c>
      <c r="E104" s="16" t="s">
        <v>1507</v>
      </c>
      <c r="G104" s="16">
        <v>18300101</v>
      </c>
      <c r="H104" s="16">
        <v>19910701</v>
      </c>
      <c r="L104" s="16" t="s">
        <v>2013</v>
      </c>
      <c r="S104">
        <v>100</v>
      </c>
      <c r="T104" t="s">
        <v>6852</v>
      </c>
      <c r="U104" t="s">
        <v>1472</v>
      </c>
      <c r="V104" t="s">
        <v>6571</v>
      </c>
      <c r="W104" s="37">
        <v>15097</v>
      </c>
      <c r="X104" t="s">
        <v>6852</v>
      </c>
      <c r="Y104" t="s">
        <v>6605</v>
      </c>
      <c r="Z104" t="s">
        <v>6606</v>
      </c>
      <c r="AA104">
        <v>18300101</v>
      </c>
      <c r="AB104">
        <v>19410501</v>
      </c>
      <c r="AC104" t="s">
        <v>6853</v>
      </c>
    </row>
    <row r="105" spans="1:29" x14ac:dyDescent="0.25">
      <c r="A105" s="20" t="s">
        <v>581</v>
      </c>
      <c r="B105" s="14" t="s">
        <v>1427</v>
      </c>
      <c r="C105" s="16">
        <v>205</v>
      </c>
      <c r="D105" s="16" t="s">
        <v>1429</v>
      </c>
      <c r="E105" s="16" t="s">
        <v>1508</v>
      </c>
      <c r="G105" s="16">
        <v>18300101</v>
      </c>
      <c r="H105" s="16">
        <v>19780101</v>
      </c>
      <c r="L105" s="16" t="s">
        <v>2014</v>
      </c>
      <c r="S105">
        <v>101</v>
      </c>
      <c r="T105" t="s">
        <v>6854</v>
      </c>
      <c r="U105" t="s">
        <v>1473</v>
      </c>
      <c r="V105" t="s">
        <v>6571</v>
      </c>
      <c r="W105" s="37">
        <v>8519</v>
      </c>
      <c r="X105" t="s">
        <v>6854</v>
      </c>
      <c r="Y105" t="s">
        <v>6605</v>
      </c>
      <c r="Z105" t="s">
        <v>6606</v>
      </c>
      <c r="AA105">
        <v>18300101</v>
      </c>
      <c r="AB105">
        <v>19230428</v>
      </c>
      <c r="AC105" t="s">
        <v>6855</v>
      </c>
    </row>
    <row r="106" spans="1:29" x14ac:dyDescent="0.25">
      <c r="A106" s="20" t="s">
        <v>1288</v>
      </c>
      <c r="B106" s="14" t="s">
        <v>1427</v>
      </c>
      <c r="C106" s="16">
        <v>889</v>
      </c>
      <c r="D106" s="16" t="s">
        <v>1478</v>
      </c>
      <c r="E106" s="16" t="s">
        <v>1426</v>
      </c>
      <c r="G106" s="16">
        <v>18390102</v>
      </c>
      <c r="H106" s="16" t="s">
        <v>1426</v>
      </c>
      <c r="L106" s="16" t="s">
        <v>2015</v>
      </c>
      <c r="S106">
        <v>102</v>
      </c>
      <c r="T106" t="s">
        <v>6856</v>
      </c>
      <c r="U106" t="s">
        <v>1475</v>
      </c>
      <c r="V106" t="s">
        <v>6571</v>
      </c>
      <c r="W106" s="37">
        <v>15373</v>
      </c>
      <c r="X106" t="s">
        <v>6856</v>
      </c>
      <c r="Y106" t="s">
        <v>6605</v>
      </c>
      <c r="Z106" t="s">
        <v>6606</v>
      </c>
      <c r="AA106">
        <v>18300101</v>
      </c>
      <c r="AB106">
        <v>19420201</v>
      </c>
      <c r="AC106" t="s">
        <v>6857</v>
      </c>
    </row>
    <row r="107" spans="1:29" x14ac:dyDescent="0.25">
      <c r="A107" s="20" t="s">
        <v>692</v>
      </c>
      <c r="B107" s="14" t="s">
        <v>1427</v>
      </c>
      <c r="C107" s="16">
        <v>371</v>
      </c>
      <c r="D107" s="16" t="s">
        <v>1429</v>
      </c>
      <c r="E107" s="16" t="s">
        <v>1509</v>
      </c>
      <c r="G107" s="16">
        <v>18300101</v>
      </c>
      <c r="H107" s="16">
        <v>19700801</v>
      </c>
      <c r="L107" s="16" t="s">
        <v>2016</v>
      </c>
      <c r="S107">
        <v>103</v>
      </c>
      <c r="T107" t="s">
        <v>6858</v>
      </c>
      <c r="U107" t="s">
        <v>1477</v>
      </c>
      <c r="V107" t="s">
        <v>6859</v>
      </c>
      <c r="W107" s="37">
        <v>25750</v>
      </c>
      <c r="X107" t="s">
        <v>6858</v>
      </c>
      <c r="Y107" t="s">
        <v>6645</v>
      </c>
      <c r="Z107" t="s">
        <v>6646</v>
      </c>
      <c r="AA107">
        <v>18390102</v>
      </c>
      <c r="AB107">
        <v>19700701</v>
      </c>
      <c r="AC107" t="s">
        <v>6860</v>
      </c>
    </row>
    <row r="108" spans="1:29" x14ac:dyDescent="0.25">
      <c r="A108" s="20" t="s">
        <v>158</v>
      </c>
      <c r="B108" s="14" t="s">
        <v>1427</v>
      </c>
      <c r="C108" s="16">
        <v>107</v>
      </c>
      <c r="D108" s="16" t="s">
        <v>1429</v>
      </c>
      <c r="E108" s="16" t="s">
        <v>1428</v>
      </c>
      <c r="G108" s="16">
        <v>18300101</v>
      </c>
      <c r="H108" s="16">
        <v>19980101</v>
      </c>
      <c r="L108" s="16" t="s">
        <v>2017</v>
      </c>
      <c r="S108">
        <v>104</v>
      </c>
      <c r="T108" t="s">
        <v>6861</v>
      </c>
      <c r="U108" t="s">
        <v>397</v>
      </c>
      <c r="V108" t="s">
        <v>6571</v>
      </c>
      <c r="W108" s="37">
        <v>31413</v>
      </c>
      <c r="X108" t="s">
        <v>6861</v>
      </c>
      <c r="Y108" t="s">
        <v>6630</v>
      </c>
      <c r="Z108" t="s">
        <v>6631</v>
      </c>
      <c r="AA108">
        <v>18300101</v>
      </c>
      <c r="AB108">
        <v>19860101</v>
      </c>
      <c r="AC108" t="s">
        <v>6862</v>
      </c>
    </row>
    <row r="109" spans="1:29" x14ac:dyDescent="0.25">
      <c r="A109" s="20" t="s">
        <v>110</v>
      </c>
      <c r="B109" s="14" t="s">
        <v>1427</v>
      </c>
      <c r="C109" s="16">
        <v>890</v>
      </c>
      <c r="D109" s="16" t="s">
        <v>1478</v>
      </c>
      <c r="E109" s="16" t="s">
        <v>1467</v>
      </c>
      <c r="G109" s="16">
        <v>18390102</v>
      </c>
      <c r="H109" s="16">
        <v>20010101</v>
      </c>
      <c r="L109" s="16" t="s">
        <v>2015</v>
      </c>
      <c r="S109">
        <v>105</v>
      </c>
      <c r="T109" t="s">
        <v>6863</v>
      </c>
      <c r="U109" t="s">
        <v>949</v>
      </c>
      <c r="V109" t="s">
        <v>6571</v>
      </c>
      <c r="W109" t="s">
        <v>6572</v>
      </c>
      <c r="X109" t="s">
        <v>6863</v>
      </c>
      <c r="Y109" t="s">
        <v>6595</v>
      </c>
      <c r="Z109" t="s">
        <v>6596</v>
      </c>
      <c r="AA109">
        <v>18300101</v>
      </c>
      <c r="AB109" t="s">
        <v>6572</v>
      </c>
      <c r="AC109" t="s">
        <v>6864</v>
      </c>
    </row>
    <row r="110" spans="1:29" x14ac:dyDescent="0.25">
      <c r="A110" s="20" t="s">
        <v>925</v>
      </c>
      <c r="B110" s="14" t="s">
        <v>1427</v>
      </c>
      <c r="C110" s="16">
        <v>7</v>
      </c>
      <c r="D110" s="16" t="s">
        <v>1510</v>
      </c>
      <c r="E110" s="16" t="s">
        <v>6511</v>
      </c>
      <c r="G110" s="16">
        <v>19680901</v>
      </c>
      <c r="H110" s="16">
        <v>20180101</v>
      </c>
      <c r="L110" s="16" t="s">
        <v>1426</v>
      </c>
      <c r="S110">
        <v>106</v>
      </c>
      <c r="T110" t="s">
        <v>6865</v>
      </c>
      <c r="U110" t="s">
        <v>26</v>
      </c>
      <c r="V110" t="s">
        <v>6571</v>
      </c>
      <c r="W110" s="37">
        <v>38718</v>
      </c>
      <c r="X110" t="s">
        <v>6865</v>
      </c>
      <c r="Y110" t="s">
        <v>6620</v>
      </c>
      <c r="Z110" t="s">
        <v>6621</v>
      </c>
      <c r="AA110">
        <v>18300101</v>
      </c>
      <c r="AB110">
        <v>20060101</v>
      </c>
      <c r="AC110" t="s">
        <v>6866</v>
      </c>
    </row>
    <row r="111" spans="1:29" x14ac:dyDescent="0.25">
      <c r="A111" s="20" t="s">
        <v>727</v>
      </c>
      <c r="B111" s="14" t="s">
        <v>1427</v>
      </c>
      <c r="C111" s="16">
        <v>1019</v>
      </c>
      <c r="D111" s="16" t="s">
        <v>1429</v>
      </c>
      <c r="E111" s="16" t="s">
        <v>1510</v>
      </c>
      <c r="G111" s="16">
        <v>18300101</v>
      </c>
      <c r="H111" s="16">
        <v>19680901</v>
      </c>
      <c r="L111" s="16" t="s">
        <v>2018</v>
      </c>
      <c r="S111">
        <v>107</v>
      </c>
      <c r="T111" t="s">
        <v>6867</v>
      </c>
      <c r="U111" t="s">
        <v>1048</v>
      </c>
      <c r="V111" t="s">
        <v>6571</v>
      </c>
      <c r="W111" t="s">
        <v>6572</v>
      </c>
      <c r="X111" t="s">
        <v>6867</v>
      </c>
      <c r="Y111" t="s">
        <v>6620</v>
      </c>
      <c r="Z111" t="s">
        <v>6621</v>
      </c>
      <c r="AA111">
        <v>18300101</v>
      </c>
      <c r="AB111" t="s">
        <v>6572</v>
      </c>
      <c r="AC111" t="s">
        <v>6868</v>
      </c>
    </row>
    <row r="112" spans="1:29" x14ac:dyDescent="0.25">
      <c r="A112" s="20" t="s">
        <v>525</v>
      </c>
      <c r="B112" s="14" t="s">
        <v>1427</v>
      </c>
      <c r="C112" s="16">
        <v>891</v>
      </c>
      <c r="D112" s="16" t="s">
        <v>1478</v>
      </c>
      <c r="E112" s="16" t="s">
        <v>1484</v>
      </c>
      <c r="G112" s="16">
        <v>18390102</v>
      </c>
      <c r="H112" s="16">
        <v>19820101</v>
      </c>
      <c r="L112" s="16" t="s">
        <v>2019</v>
      </c>
      <c r="S112">
        <v>108</v>
      </c>
      <c r="T112" t="s">
        <v>6869</v>
      </c>
      <c r="U112" t="s">
        <v>439</v>
      </c>
      <c r="V112" t="s">
        <v>6571</v>
      </c>
      <c r="W112" s="37">
        <v>31048</v>
      </c>
      <c r="X112" t="s">
        <v>6869</v>
      </c>
      <c r="Y112" t="s">
        <v>6630</v>
      </c>
      <c r="Z112" t="s">
        <v>6631</v>
      </c>
      <c r="AA112">
        <v>18300101</v>
      </c>
      <c r="AB112">
        <v>19850101</v>
      </c>
      <c r="AC112" t="s">
        <v>6870</v>
      </c>
    </row>
    <row r="113" spans="1:29" x14ac:dyDescent="0.25">
      <c r="A113" s="20" t="s">
        <v>73</v>
      </c>
      <c r="B113" s="14" t="s">
        <v>1427</v>
      </c>
      <c r="C113" s="16">
        <v>206</v>
      </c>
      <c r="D113" s="16" t="s">
        <v>1429</v>
      </c>
      <c r="E113" s="16" t="s">
        <v>1491</v>
      </c>
      <c r="G113" s="16">
        <v>18300101</v>
      </c>
      <c r="H113" s="16">
        <v>20030101</v>
      </c>
      <c r="L113" s="16" t="s">
        <v>2020</v>
      </c>
      <c r="S113">
        <v>109</v>
      </c>
      <c r="T113" t="s">
        <v>6871</v>
      </c>
      <c r="U113" t="s">
        <v>141</v>
      </c>
      <c r="V113" t="s">
        <v>6571</v>
      </c>
      <c r="W113" s="37">
        <v>36161</v>
      </c>
      <c r="X113" t="s">
        <v>6871</v>
      </c>
      <c r="Y113" t="s">
        <v>6615</v>
      </c>
      <c r="Z113" t="s">
        <v>6616</v>
      </c>
      <c r="AA113">
        <v>18300101</v>
      </c>
      <c r="AB113">
        <v>19990101</v>
      </c>
      <c r="AC113" t="s">
        <v>6872</v>
      </c>
    </row>
    <row r="114" spans="1:29" x14ac:dyDescent="0.25">
      <c r="A114" s="20" t="s">
        <v>887</v>
      </c>
      <c r="B114" s="14" t="s">
        <v>1427</v>
      </c>
      <c r="C114" s="16">
        <v>372</v>
      </c>
      <c r="D114" s="16" t="s">
        <v>1429</v>
      </c>
      <c r="E114" s="16" t="s">
        <v>1463</v>
      </c>
      <c r="G114" s="16">
        <v>18300101</v>
      </c>
      <c r="H114" s="16">
        <v>20090101</v>
      </c>
      <c r="L114" s="16" t="s">
        <v>2021</v>
      </c>
      <c r="S114">
        <v>110</v>
      </c>
      <c r="T114" t="s">
        <v>6873</v>
      </c>
      <c r="U114" t="s">
        <v>1073</v>
      </c>
      <c r="V114" s="37">
        <v>23377</v>
      </c>
      <c r="W114" t="s">
        <v>6572</v>
      </c>
      <c r="X114" t="s">
        <v>6873</v>
      </c>
      <c r="Y114" t="s">
        <v>6625</v>
      </c>
      <c r="Z114" t="s">
        <v>6626</v>
      </c>
      <c r="AA114">
        <v>19640101</v>
      </c>
      <c r="AB114" t="s">
        <v>6572</v>
      </c>
      <c r="AC114" t="s">
        <v>6874</v>
      </c>
    </row>
    <row r="115" spans="1:29" x14ac:dyDescent="0.25">
      <c r="A115" s="20" t="s">
        <v>386</v>
      </c>
      <c r="B115" s="14" t="s">
        <v>1427</v>
      </c>
      <c r="C115" s="16">
        <v>309</v>
      </c>
      <c r="D115" s="16" t="s">
        <v>1429</v>
      </c>
      <c r="E115" s="16" t="s">
        <v>1511</v>
      </c>
      <c r="G115" s="16">
        <v>18300101</v>
      </c>
      <c r="H115" s="16">
        <v>19890101</v>
      </c>
      <c r="L115" s="16" t="s">
        <v>2022</v>
      </c>
      <c r="S115">
        <v>111</v>
      </c>
      <c r="T115" t="s">
        <v>6875</v>
      </c>
      <c r="U115" t="s">
        <v>516</v>
      </c>
      <c r="V115" t="s">
        <v>6859</v>
      </c>
      <c r="W115" s="37">
        <v>29952</v>
      </c>
      <c r="X115" t="s">
        <v>6875</v>
      </c>
      <c r="Y115" t="s">
        <v>6645</v>
      </c>
      <c r="Z115" t="s">
        <v>6646</v>
      </c>
      <c r="AA115">
        <v>18390102</v>
      </c>
      <c r="AB115">
        <v>19820101</v>
      </c>
      <c r="AC115" t="s">
        <v>6876</v>
      </c>
    </row>
    <row r="116" spans="1:29" x14ac:dyDescent="0.25">
      <c r="A116" s="20" t="s">
        <v>1512</v>
      </c>
      <c r="B116" s="14" t="s">
        <v>1427</v>
      </c>
      <c r="C116" s="16">
        <v>1305</v>
      </c>
      <c r="D116" s="16" t="s">
        <v>1429</v>
      </c>
      <c r="E116" s="16" t="s">
        <v>1513</v>
      </c>
      <c r="G116" s="16">
        <v>18300101</v>
      </c>
      <c r="H116" s="16">
        <v>18450209</v>
      </c>
      <c r="L116" s="16" t="s">
        <v>2023</v>
      </c>
      <c r="S116">
        <v>112</v>
      </c>
      <c r="T116" t="s">
        <v>6877</v>
      </c>
      <c r="U116" t="s">
        <v>1074</v>
      </c>
      <c r="V116" t="s">
        <v>6571</v>
      </c>
      <c r="W116" t="s">
        <v>6572</v>
      </c>
      <c r="X116" t="s">
        <v>6877</v>
      </c>
      <c r="Y116" t="s">
        <v>6625</v>
      </c>
      <c r="Z116" t="s">
        <v>6626</v>
      </c>
      <c r="AA116">
        <v>18300101</v>
      </c>
      <c r="AB116" t="s">
        <v>6572</v>
      </c>
      <c r="AC116" t="s">
        <v>6878</v>
      </c>
    </row>
    <row r="117" spans="1:29" x14ac:dyDescent="0.25">
      <c r="A117" s="20" t="s">
        <v>332</v>
      </c>
      <c r="B117" s="14" t="s">
        <v>1427</v>
      </c>
      <c r="C117" s="16">
        <v>490</v>
      </c>
      <c r="D117" s="16" t="s">
        <v>1429</v>
      </c>
      <c r="E117" s="16" t="s">
        <v>1495</v>
      </c>
      <c r="G117" s="16">
        <v>18300101</v>
      </c>
      <c r="H117" s="16">
        <v>19910101</v>
      </c>
      <c r="L117" s="16" t="s">
        <v>2024</v>
      </c>
      <c r="S117">
        <v>113</v>
      </c>
      <c r="T117" t="s">
        <v>6879</v>
      </c>
      <c r="U117" t="s">
        <v>602</v>
      </c>
      <c r="V117" t="s">
        <v>6571</v>
      </c>
      <c r="W117" s="37">
        <v>26665</v>
      </c>
      <c r="X117" t="s">
        <v>6879</v>
      </c>
      <c r="Y117" t="s">
        <v>6640</v>
      </c>
      <c r="Z117" t="s">
        <v>6641</v>
      </c>
      <c r="AA117">
        <v>18300101</v>
      </c>
      <c r="AB117">
        <v>19730101</v>
      </c>
      <c r="AC117" t="s">
        <v>6880</v>
      </c>
    </row>
    <row r="118" spans="1:29" x14ac:dyDescent="0.25">
      <c r="A118" s="20" t="s">
        <v>6387</v>
      </c>
      <c r="B118" s="14" t="s">
        <v>1427</v>
      </c>
      <c r="C118" s="16">
        <v>1945</v>
      </c>
      <c r="D118" s="16" t="s">
        <v>6392</v>
      </c>
      <c r="E118" s="16" t="s">
        <v>1426</v>
      </c>
      <c r="G118" s="16">
        <v>20160101</v>
      </c>
      <c r="H118" s="16" t="s">
        <v>1426</v>
      </c>
      <c r="L118" s="16" t="s">
        <v>2025</v>
      </c>
      <c r="S118">
        <v>114</v>
      </c>
      <c r="T118" t="s">
        <v>6881</v>
      </c>
      <c r="U118" t="s">
        <v>1075</v>
      </c>
      <c r="V118" t="s">
        <v>6571</v>
      </c>
      <c r="W118" s="37">
        <v>40544</v>
      </c>
      <c r="X118" t="s">
        <v>6881</v>
      </c>
      <c r="Y118" t="s">
        <v>6625</v>
      </c>
      <c r="Z118" t="s">
        <v>6626</v>
      </c>
      <c r="AA118">
        <v>18300101</v>
      </c>
      <c r="AB118">
        <v>20110101</v>
      </c>
      <c r="AC118" t="s">
        <v>6882</v>
      </c>
    </row>
    <row r="119" spans="1:29" x14ac:dyDescent="0.25">
      <c r="A119" s="20" t="s">
        <v>494</v>
      </c>
      <c r="B119" s="14" t="s">
        <v>1427</v>
      </c>
      <c r="C119" s="16">
        <v>892</v>
      </c>
      <c r="D119" s="16" t="s">
        <v>1478</v>
      </c>
      <c r="E119" s="16" t="s">
        <v>1484</v>
      </c>
      <c r="G119" s="16">
        <v>18390102</v>
      </c>
      <c r="H119" s="16">
        <v>19820101</v>
      </c>
      <c r="L119" s="16" t="s">
        <v>2026</v>
      </c>
      <c r="S119">
        <v>115</v>
      </c>
      <c r="T119" t="s">
        <v>6883</v>
      </c>
      <c r="U119" t="s">
        <v>51</v>
      </c>
      <c r="V119" t="s">
        <v>6571</v>
      </c>
      <c r="W119" s="37">
        <v>38353</v>
      </c>
      <c r="X119" t="s">
        <v>6883</v>
      </c>
      <c r="Y119" t="s">
        <v>6615</v>
      </c>
      <c r="Z119" t="s">
        <v>6616</v>
      </c>
      <c r="AA119">
        <v>18300101</v>
      </c>
      <c r="AB119">
        <v>20050101</v>
      </c>
      <c r="AC119" t="s">
        <v>6884</v>
      </c>
    </row>
    <row r="120" spans="1:29" x14ac:dyDescent="0.25">
      <c r="A120" s="20" t="s">
        <v>689</v>
      </c>
      <c r="B120" s="14" t="s">
        <v>1427</v>
      </c>
      <c r="C120" s="16">
        <v>491</v>
      </c>
      <c r="D120" s="16" t="s">
        <v>1429</v>
      </c>
      <c r="E120" s="16" t="s">
        <v>1514</v>
      </c>
      <c r="G120" s="16">
        <v>18300101</v>
      </c>
      <c r="H120" s="16">
        <v>20150101</v>
      </c>
      <c r="L120" s="16" t="s">
        <v>2027</v>
      </c>
      <c r="S120">
        <v>116</v>
      </c>
      <c r="T120" t="s">
        <v>6885</v>
      </c>
      <c r="U120" t="s">
        <v>758</v>
      </c>
      <c r="V120" t="s">
        <v>6571</v>
      </c>
      <c r="W120" s="37">
        <v>24320</v>
      </c>
      <c r="X120" t="s">
        <v>6885</v>
      </c>
      <c r="Y120" t="s">
        <v>6625</v>
      </c>
      <c r="Z120" t="s">
        <v>6626</v>
      </c>
      <c r="AA120">
        <v>18300101</v>
      </c>
      <c r="AB120">
        <v>19660801</v>
      </c>
      <c r="AC120" t="s">
        <v>6886</v>
      </c>
    </row>
    <row r="121" spans="1:29" x14ac:dyDescent="0.25">
      <c r="A121" s="20" t="s">
        <v>1366</v>
      </c>
      <c r="B121" s="14" t="s">
        <v>1427</v>
      </c>
      <c r="C121" s="16">
        <v>1724</v>
      </c>
      <c r="D121" s="16" t="s">
        <v>1515</v>
      </c>
      <c r="E121" s="16" t="s">
        <v>1426</v>
      </c>
      <c r="G121" s="16">
        <v>19980925</v>
      </c>
      <c r="H121" s="16" t="s">
        <v>1426</v>
      </c>
      <c r="L121" s="16" t="s">
        <v>2028</v>
      </c>
      <c r="S121">
        <v>117</v>
      </c>
      <c r="T121" t="s">
        <v>6887</v>
      </c>
      <c r="U121" t="s">
        <v>169</v>
      </c>
      <c r="V121" t="s">
        <v>6571</v>
      </c>
      <c r="W121" s="37">
        <v>35796</v>
      </c>
      <c r="X121" t="s">
        <v>6887</v>
      </c>
      <c r="Y121" t="s">
        <v>6600</v>
      </c>
      <c r="Z121" t="s">
        <v>6601</v>
      </c>
      <c r="AA121">
        <v>18300101</v>
      </c>
      <c r="AB121">
        <v>19980101</v>
      </c>
      <c r="AC121" t="s">
        <v>6888</v>
      </c>
    </row>
    <row r="122" spans="1:29" x14ac:dyDescent="0.25">
      <c r="A122" s="20" t="s">
        <v>1289</v>
      </c>
      <c r="B122" s="14" t="s">
        <v>1427</v>
      </c>
      <c r="C122" s="16">
        <v>893</v>
      </c>
      <c r="D122" s="16" t="s">
        <v>1478</v>
      </c>
      <c r="E122" s="16" t="s">
        <v>1426</v>
      </c>
      <c r="G122" s="16">
        <v>18390102</v>
      </c>
      <c r="H122" s="16" t="s">
        <v>1426</v>
      </c>
      <c r="L122" s="16" t="s">
        <v>2029</v>
      </c>
      <c r="S122">
        <v>118</v>
      </c>
      <c r="T122" t="s">
        <v>6889</v>
      </c>
      <c r="U122" t="s">
        <v>1077</v>
      </c>
      <c r="V122" t="s">
        <v>6890</v>
      </c>
      <c r="W122" s="37">
        <v>40909</v>
      </c>
      <c r="X122" t="s">
        <v>6889</v>
      </c>
      <c r="Y122" t="s">
        <v>6625</v>
      </c>
      <c r="Z122" t="s">
        <v>6626</v>
      </c>
      <c r="AA122">
        <v>18700718</v>
      </c>
      <c r="AB122">
        <v>20120101</v>
      </c>
      <c r="AC122" t="s">
        <v>6891</v>
      </c>
    </row>
    <row r="123" spans="1:29" x14ac:dyDescent="0.25">
      <c r="A123" s="20" t="s">
        <v>1079</v>
      </c>
      <c r="B123" s="14" t="s">
        <v>1427</v>
      </c>
      <c r="C123" s="16">
        <v>373</v>
      </c>
      <c r="D123" s="16" t="s">
        <v>1429</v>
      </c>
      <c r="E123" s="16" t="s">
        <v>1426</v>
      </c>
      <c r="G123" s="16">
        <v>18300101</v>
      </c>
      <c r="H123" s="16" t="s">
        <v>1426</v>
      </c>
      <c r="L123" s="16" t="s">
        <v>1426</v>
      </c>
      <c r="S123">
        <v>119</v>
      </c>
      <c r="T123" t="s">
        <v>6892</v>
      </c>
      <c r="U123" t="s">
        <v>1002</v>
      </c>
      <c r="V123" t="s">
        <v>6571</v>
      </c>
      <c r="W123" t="s">
        <v>6572</v>
      </c>
      <c r="X123" t="s">
        <v>6892</v>
      </c>
      <c r="Y123" t="s">
        <v>6615</v>
      </c>
      <c r="Z123" t="s">
        <v>6616</v>
      </c>
      <c r="AA123">
        <v>18300101</v>
      </c>
      <c r="AB123" t="s">
        <v>6572</v>
      </c>
      <c r="AC123" t="s">
        <v>6893</v>
      </c>
    </row>
    <row r="124" spans="1:29" x14ac:dyDescent="0.25">
      <c r="A124" s="20" t="s">
        <v>1221</v>
      </c>
      <c r="B124" s="14" t="s">
        <v>1427</v>
      </c>
      <c r="C124" s="16">
        <v>748</v>
      </c>
      <c r="D124" s="16" t="s">
        <v>1429</v>
      </c>
      <c r="E124" s="16" t="s">
        <v>1426</v>
      </c>
      <c r="G124" s="16">
        <v>18300101</v>
      </c>
      <c r="H124" s="16" t="s">
        <v>1426</v>
      </c>
      <c r="L124" s="16" t="s">
        <v>1426</v>
      </c>
      <c r="S124">
        <v>120</v>
      </c>
      <c r="T124" t="s">
        <v>6894</v>
      </c>
      <c r="U124" t="s">
        <v>463</v>
      </c>
      <c r="V124" t="s">
        <v>6571</v>
      </c>
      <c r="W124" s="37">
        <v>30682</v>
      </c>
      <c r="X124" t="s">
        <v>6894</v>
      </c>
      <c r="Y124" t="s">
        <v>6615</v>
      </c>
      <c r="Z124" t="s">
        <v>6616</v>
      </c>
      <c r="AA124">
        <v>18300101</v>
      </c>
      <c r="AB124">
        <v>19840101</v>
      </c>
      <c r="AC124" t="s">
        <v>6895</v>
      </c>
    </row>
    <row r="125" spans="1:29" x14ac:dyDescent="0.25">
      <c r="A125" s="20" t="s">
        <v>146</v>
      </c>
      <c r="B125" s="14" t="s">
        <v>1427</v>
      </c>
      <c r="C125" s="16">
        <v>749</v>
      </c>
      <c r="D125" s="16" t="s">
        <v>1429</v>
      </c>
      <c r="E125" s="16" t="s">
        <v>1515</v>
      </c>
      <c r="G125" s="16">
        <v>18300101</v>
      </c>
      <c r="H125" s="16">
        <v>19980925</v>
      </c>
      <c r="L125" s="20" t="s">
        <v>1071</v>
      </c>
      <c r="S125">
        <v>121</v>
      </c>
      <c r="T125" t="s">
        <v>6896</v>
      </c>
      <c r="U125" t="s">
        <v>923</v>
      </c>
      <c r="V125" t="s">
        <v>6571</v>
      </c>
      <c r="W125" t="s">
        <v>6572</v>
      </c>
      <c r="X125" t="s">
        <v>6896</v>
      </c>
      <c r="Y125" t="s">
        <v>6590</v>
      </c>
      <c r="Z125" t="s">
        <v>6591</v>
      </c>
      <c r="AA125">
        <v>18300101</v>
      </c>
      <c r="AB125" t="s">
        <v>6572</v>
      </c>
      <c r="AC125" t="s">
        <v>6897</v>
      </c>
    </row>
    <row r="126" spans="1:29" x14ac:dyDescent="0.25">
      <c r="A126" s="20" t="s">
        <v>37</v>
      </c>
      <c r="B126" s="14" t="s">
        <v>1427</v>
      </c>
      <c r="C126" s="16">
        <v>207</v>
      </c>
      <c r="D126" s="16" t="s">
        <v>1429</v>
      </c>
      <c r="E126" s="16" t="s">
        <v>1485</v>
      </c>
      <c r="G126" s="16">
        <v>18300101</v>
      </c>
      <c r="H126" s="16">
        <v>20050101</v>
      </c>
      <c r="L126" s="16" t="s">
        <v>2030</v>
      </c>
      <c r="S126">
        <v>122</v>
      </c>
      <c r="T126" t="s">
        <v>6898</v>
      </c>
      <c r="U126" t="s">
        <v>1286</v>
      </c>
      <c r="V126" t="s">
        <v>6859</v>
      </c>
      <c r="W126" s="37">
        <v>40179</v>
      </c>
      <c r="X126" t="s">
        <v>6898</v>
      </c>
      <c r="Y126" t="s">
        <v>6645</v>
      </c>
      <c r="Z126" t="s">
        <v>6646</v>
      </c>
      <c r="AA126">
        <v>18390102</v>
      </c>
      <c r="AB126">
        <v>20100101</v>
      </c>
      <c r="AC126" t="s">
        <v>6899</v>
      </c>
    </row>
    <row r="127" spans="1:29" x14ac:dyDescent="0.25">
      <c r="A127" s="20" t="s">
        <v>461</v>
      </c>
      <c r="B127" s="14" t="s">
        <v>1427</v>
      </c>
      <c r="C127" s="16">
        <v>208</v>
      </c>
      <c r="D127" s="16" t="s">
        <v>1429</v>
      </c>
      <c r="E127" s="16" t="s">
        <v>1465</v>
      </c>
      <c r="G127" s="16">
        <v>18300101</v>
      </c>
      <c r="H127" s="16">
        <v>19840101</v>
      </c>
      <c r="L127" s="16" t="s">
        <v>2031</v>
      </c>
      <c r="S127">
        <v>123</v>
      </c>
      <c r="T127" t="s">
        <v>6900</v>
      </c>
      <c r="U127" t="s">
        <v>414</v>
      </c>
      <c r="V127" t="s">
        <v>6571</v>
      </c>
      <c r="W127" s="37">
        <v>31413</v>
      </c>
      <c r="X127" t="s">
        <v>6900</v>
      </c>
      <c r="Y127" t="s">
        <v>6630</v>
      </c>
      <c r="Z127" t="s">
        <v>6631</v>
      </c>
      <c r="AA127">
        <v>18300101</v>
      </c>
      <c r="AB127">
        <v>19860101</v>
      </c>
      <c r="AC127" t="s">
        <v>6901</v>
      </c>
    </row>
    <row r="128" spans="1:29" x14ac:dyDescent="0.25">
      <c r="A128" s="20" t="s">
        <v>279</v>
      </c>
      <c r="B128" s="14" t="s">
        <v>1427</v>
      </c>
      <c r="C128" s="16">
        <v>750</v>
      </c>
      <c r="D128" s="16" t="s">
        <v>1429</v>
      </c>
      <c r="E128" s="16" t="s">
        <v>1506</v>
      </c>
      <c r="G128" s="16">
        <v>18300101</v>
      </c>
      <c r="H128" s="16">
        <v>19940101</v>
      </c>
      <c r="L128" s="16" t="s">
        <v>2032</v>
      </c>
      <c r="S128">
        <v>124</v>
      </c>
      <c r="T128" t="s">
        <v>6902</v>
      </c>
      <c r="U128" t="s">
        <v>246</v>
      </c>
      <c r="V128" t="s">
        <v>6571</v>
      </c>
      <c r="W128" s="37">
        <v>35431</v>
      </c>
      <c r="X128" t="s">
        <v>6902</v>
      </c>
      <c r="Y128" t="s">
        <v>6635</v>
      </c>
      <c r="Z128" t="s">
        <v>6636</v>
      </c>
      <c r="AA128">
        <v>18300101</v>
      </c>
      <c r="AB128">
        <v>19970101</v>
      </c>
      <c r="AC128" t="s">
        <v>6903</v>
      </c>
    </row>
    <row r="129" spans="1:29" x14ac:dyDescent="0.25">
      <c r="A129" s="20" t="s">
        <v>15</v>
      </c>
      <c r="B129" s="14" t="s">
        <v>1427</v>
      </c>
      <c r="C129" s="16">
        <v>492</v>
      </c>
      <c r="D129" s="16" t="s">
        <v>1429</v>
      </c>
      <c r="E129" s="16" t="s">
        <v>1434</v>
      </c>
      <c r="G129" s="16">
        <v>18300101</v>
      </c>
      <c r="H129" s="16">
        <v>20070101</v>
      </c>
      <c r="L129" s="16" t="s">
        <v>2033</v>
      </c>
      <c r="S129">
        <v>125</v>
      </c>
      <c r="T129" t="s">
        <v>6904</v>
      </c>
      <c r="U129" t="s">
        <v>1003</v>
      </c>
      <c r="V129" t="s">
        <v>6571</v>
      </c>
      <c r="W129" t="s">
        <v>6572</v>
      </c>
      <c r="X129" t="s">
        <v>6904</v>
      </c>
      <c r="Y129" t="s">
        <v>6615</v>
      </c>
      <c r="Z129" t="s">
        <v>6616</v>
      </c>
      <c r="AA129">
        <v>18300101</v>
      </c>
      <c r="AB129" t="s">
        <v>6572</v>
      </c>
      <c r="AC129" t="s">
        <v>6905</v>
      </c>
    </row>
    <row r="130" spans="1:29" x14ac:dyDescent="0.25">
      <c r="A130" s="20" t="s">
        <v>16</v>
      </c>
      <c r="B130" s="14" t="s">
        <v>1427</v>
      </c>
      <c r="C130" s="16">
        <v>493</v>
      </c>
      <c r="D130" s="16" t="s">
        <v>1429</v>
      </c>
      <c r="E130" s="16" t="s">
        <v>1434</v>
      </c>
      <c r="G130" s="16">
        <v>18300101</v>
      </c>
      <c r="H130" s="16">
        <v>20070101</v>
      </c>
      <c r="L130" s="16" t="s">
        <v>2031</v>
      </c>
      <c r="S130">
        <v>126</v>
      </c>
      <c r="T130" t="s">
        <v>6906</v>
      </c>
      <c r="U130" t="s">
        <v>426</v>
      </c>
      <c r="V130" t="s">
        <v>6571</v>
      </c>
      <c r="W130" s="37">
        <v>31413</v>
      </c>
      <c r="X130" t="s">
        <v>6906</v>
      </c>
      <c r="Y130" t="s">
        <v>6630</v>
      </c>
      <c r="Z130" t="s">
        <v>6631</v>
      </c>
      <c r="AA130">
        <v>18300101</v>
      </c>
      <c r="AB130">
        <v>19860101</v>
      </c>
      <c r="AC130" t="s">
        <v>6907</v>
      </c>
    </row>
    <row r="131" spans="1:29" x14ac:dyDescent="0.25">
      <c r="A131" s="20" t="s">
        <v>227</v>
      </c>
      <c r="B131" s="14" t="s">
        <v>1427</v>
      </c>
      <c r="C131" s="16">
        <v>751</v>
      </c>
      <c r="D131" s="16" t="s">
        <v>1429</v>
      </c>
      <c r="E131" s="16" t="s">
        <v>1438</v>
      </c>
      <c r="G131" s="16">
        <v>18300101</v>
      </c>
      <c r="H131" s="16">
        <v>19970101</v>
      </c>
      <c r="L131" s="16" t="s">
        <v>2034</v>
      </c>
      <c r="S131">
        <v>127</v>
      </c>
      <c r="T131" t="s">
        <v>6908</v>
      </c>
      <c r="U131" t="s">
        <v>971</v>
      </c>
      <c r="V131" t="s">
        <v>6571</v>
      </c>
      <c r="W131" t="s">
        <v>6572</v>
      </c>
      <c r="X131" t="s">
        <v>6908</v>
      </c>
      <c r="Y131" t="s">
        <v>6600</v>
      </c>
      <c r="Z131" t="s">
        <v>6601</v>
      </c>
      <c r="AA131">
        <v>18300101</v>
      </c>
      <c r="AB131" t="s">
        <v>6572</v>
      </c>
      <c r="AC131" t="s">
        <v>6909</v>
      </c>
    </row>
    <row r="132" spans="1:29" x14ac:dyDescent="0.25">
      <c r="A132" s="20" t="s">
        <v>1380</v>
      </c>
      <c r="B132" s="14" t="s">
        <v>1427</v>
      </c>
      <c r="C132" s="16">
        <v>1859</v>
      </c>
      <c r="D132" s="16" t="s">
        <v>1485</v>
      </c>
      <c r="E132" s="16" t="s">
        <v>1426</v>
      </c>
      <c r="G132" s="16">
        <v>20050101</v>
      </c>
      <c r="H132" s="16" t="s">
        <v>1426</v>
      </c>
      <c r="L132" s="16" t="s">
        <v>2039</v>
      </c>
      <c r="S132">
        <v>128</v>
      </c>
      <c r="T132" t="s">
        <v>6910</v>
      </c>
      <c r="U132" t="s">
        <v>588</v>
      </c>
      <c r="V132" t="s">
        <v>6571</v>
      </c>
      <c r="W132" s="37">
        <v>27030</v>
      </c>
      <c r="X132" t="s">
        <v>6910</v>
      </c>
      <c r="Y132" t="s">
        <v>6625</v>
      </c>
      <c r="Z132" t="s">
        <v>6626</v>
      </c>
      <c r="AA132">
        <v>18300101</v>
      </c>
      <c r="AB132">
        <v>19740101</v>
      </c>
      <c r="AC132" t="s">
        <v>6911</v>
      </c>
    </row>
    <row r="133" spans="1:29" x14ac:dyDescent="0.25">
      <c r="A133" s="20" t="s">
        <v>1516</v>
      </c>
      <c r="B133" s="14" t="s">
        <v>1427</v>
      </c>
      <c r="C133" s="16">
        <v>1306</v>
      </c>
      <c r="D133" s="16" t="s">
        <v>1429</v>
      </c>
      <c r="E133" s="16" t="s">
        <v>1517</v>
      </c>
      <c r="G133" s="16">
        <v>18300101</v>
      </c>
      <c r="H133" s="16">
        <v>18580101</v>
      </c>
      <c r="L133" s="16" t="s">
        <v>2003</v>
      </c>
      <c r="S133">
        <v>129</v>
      </c>
      <c r="T133" t="s">
        <v>6912</v>
      </c>
      <c r="U133" t="s">
        <v>1218</v>
      </c>
      <c r="V133" t="s">
        <v>6571</v>
      </c>
      <c r="W133" t="s">
        <v>6572</v>
      </c>
      <c r="X133" t="s">
        <v>6912</v>
      </c>
      <c r="Y133" t="s">
        <v>6640</v>
      </c>
      <c r="Z133" t="s">
        <v>6641</v>
      </c>
      <c r="AA133">
        <v>18300101</v>
      </c>
      <c r="AB133" t="s">
        <v>6572</v>
      </c>
      <c r="AC133" t="s">
        <v>6913</v>
      </c>
    </row>
    <row r="134" spans="1:29" x14ac:dyDescent="0.25">
      <c r="A134" s="20" t="s">
        <v>438</v>
      </c>
      <c r="B134" s="14" t="s">
        <v>1427</v>
      </c>
      <c r="C134" s="16">
        <v>494</v>
      </c>
      <c r="D134" s="16" t="s">
        <v>1429</v>
      </c>
      <c r="E134" s="16" t="s">
        <v>1458</v>
      </c>
      <c r="G134" s="16">
        <v>18300101</v>
      </c>
      <c r="H134" s="16">
        <v>19850101</v>
      </c>
      <c r="L134" s="16" t="s">
        <v>1426</v>
      </c>
      <c r="S134">
        <v>130</v>
      </c>
      <c r="T134" t="s">
        <v>6914</v>
      </c>
      <c r="U134" t="s">
        <v>553</v>
      </c>
      <c r="V134" t="s">
        <v>6571</v>
      </c>
      <c r="W134" s="37">
        <v>28856</v>
      </c>
      <c r="X134" t="s">
        <v>6914</v>
      </c>
      <c r="Y134" t="s">
        <v>6625</v>
      </c>
      <c r="Z134" t="s">
        <v>6626</v>
      </c>
      <c r="AA134">
        <v>18300101</v>
      </c>
      <c r="AB134">
        <v>19790101</v>
      </c>
      <c r="AC134" t="s">
        <v>6915</v>
      </c>
    </row>
    <row r="135" spans="1:29" x14ac:dyDescent="0.25">
      <c r="A135" s="20" t="s">
        <v>554</v>
      </c>
      <c r="B135" s="14" t="s">
        <v>1427</v>
      </c>
      <c r="C135" s="16">
        <v>374</v>
      </c>
      <c r="D135" s="16" t="s">
        <v>1429</v>
      </c>
      <c r="E135" s="16" t="s">
        <v>1439</v>
      </c>
      <c r="G135" s="16">
        <v>18300101</v>
      </c>
      <c r="H135" s="16">
        <v>19790101</v>
      </c>
      <c r="L135" s="16" t="s">
        <v>2035</v>
      </c>
      <c r="S135">
        <v>131</v>
      </c>
      <c r="T135" t="s">
        <v>6916</v>
      </c>
      <c r="U135" t="s">
        <v>129</v>
      </c>
      <c r="V135" t="s">
        <v>6571</v>
      </c>
      <c r="W135" s="37">
        <v>36892</v>
      </c>
      <c r="X135" t="s">
        <v>6916</v>
      </c>
      <c r="Y135" t="s">
        <v>6605</v>
      </c>
      <c r="Z135" t="s">
        <v>6606</v>
      </c>
      <c r="AA135">
        <v>18300101</v>
      </c>
      <c r="AB135">
        <v>20010101</v>
      </c>
      <c r="AC135" t="s">
        <v>6917</v>
      </c>
    </row>
    <row r="136" spans="1:29" x14ac:dyDescent="0.25">
      <c r="A136" s="20" t="s">
        <v>251</v>
      </c>
      <c r="B136" s="14" t="s">
        <v>1427</v>
      </c>
      <c r="C136" s="16">
        <v>752</v>
      </c>
      <c r="D136" s="16" t="s">
        <v>1429</v>
      </c>
      <c r="E136" s="16" t="s">
        <v>1518</v>
      </c>
      <c r="G136" s="16">
        <v>18300101</v>
      </c>
      <c r="H136" s="16">
        <v>19960101</v>
      </c>
      <c r="L136" s="16" t="s">
        <v>2036</v>
      </c>
      <c r="S136">
        <v>132</v>
      </c>
      <c r="T136" t="s">
        <v>6918</v>
      </c>
      <c r="U136" t="s">
        <v>75</v>
      </c>
      <c r="V136" t="s">
        <v>6571</v>
      </c>
      <c r="W136" s="37">
        <v>37622</v>
      </c>
      <c r="X136" t="s">
        <v>6918</v>
      </c>
      <c r="Y136" t="s">
        <v>6635</v>
      </c>
      <c r="Z136" t="s">
        <v>6636</v>
      </c>
      <c r="AA136">
        <v>18300101</v>
      </c>
      <c r="AB136">
        <v>20030101</v>
      </c>
      <c r="AC136" t="s">
        <v>6919</v>
      </c>
    </row>
    <row r="137" spans="1:29" x14ac:dyDescent="0.25">
      <c r="A137" s="20" t="s">
        <v>1363</v>
      </c>
      <c r="B137" s="14" t="s">
        <v>1427</v>
      </c>
      <c r="C137" s="16">
        <v>1721</v>
      </c>
      <c r="D137" s="16" t="s">
        <v>1519</v>
      </c>
      <c r="E137" s="16" t="s">
        <v>1426</v>
      </c>
      <c r="G137" s="16">
        <v>19950128</v>
      </c>
      <c r="H137" s="16" t="s">
        <v>1426</v>
      </c>
      <c r="L137" s="16" t="s">
        <v>2037</v>
      </c>
      <c r="S137">
        <v>133</v>
      </c>
      <c r="T137" t="s">
        <v>6920</v>
      </c>
      <c r="U137" t="s">
        <v>476</v>
      </c>
      <c r="V137" t="s">
        <v>6571</v>
      </c>
      <c r="W137" s="37">
        <v>30682</v>
      </c>
      <c r="X137" t="s">
        <v>6920</v>
      </c>
      <c r="Y137" t="s">
        <v>6595</v>
      </c>
      <c r="Z137" t="s">
        <v>6596</v>
      </c>
      <c r="AA137">
        <v>18300101</v>
      </c>
      <c r="AB137">
        <v>19840101</v>
      </c>
      <c r="AC137" t="s">
        <v>6921</v>
      </c>
    </row>
    <row r="138" spans="1:29" x14ac:dyDescent="0.25">
      <c r="A138" s="20" t="s">
        <v>1157</v>
      </c>
      <c r="B138" s="14" t="s">
        <v>1427</v>
      </c>
      <c r="C138" s="16">
        <v>568</v>
      </c>
      <c r="D138" s="16" t="s">
        <v>1440</v>
      </c>
      <c r="E138" s="16" t="s">
        <v>1514</v>
      </c>
      <c r="G138" s="16">
        <v>19800101</v>
      </c>
      <c r="H138" s="16">
        <v>20150101</v>
      </c>
      <c r="L138" s="16" t="s">
        <v>1426</v>
      </c>
      <c r="S138">
        <v>134</v>
      </c>
      <c r="T138" t="s">
        <v>6922</v>
      </c>
      <c r="U138" t="s">
        <v>1492</v>
      </c>
      <c r="V138" t="s">
        <v>6571</v>
      </c>
      <c r="W138" s="37">
        <v>8037</v>
      </c>
      <c r="X138" t="s">
        <v>6922</v>
      </c>
      <c r="Y138" t="s">
        <v>6640</v>
      </c>
      <c r="Z138" t="s">
        <v>6641</v>
      </c>
      <c r="AA138">
        <v>18300101</v>
      </c>
      <c r="AB138">
        <v>19220101</v>
      </c>
      <c r="AC138" t="s">
        <v>6923</v>
      </c>
    </row>
    <row r="139" spans="1:29" x14ac:dyDescent="0.25">
      <c r="A139" s="20" t="s">
        <v>1520</v>
      </c>
      <c r="B139" s="14" t="s">
        <v>1427</v>
      </c>
      <c r="C139" s="16">
        <v>1020</v>
      </c>
      <c r="D139" s="16" t="s">
        <v>1429</v>
      </c>
      <c r="E139" s="16" t="s">
        <v>1493</v>
      </c>
      <c r="G139" s="16">
        <v>18300101</v>
      </c>
      <c r="H139" s="16">
        <v>19220101</v>
      </c>
      <c r="L139" s="16" t="s">
        <v>2038</v>
      </c>
      <c r="S139">
        <v>135</v>
      </c>
      <c r="T139" t="s">
        <v>6924</v>
      </c>
      <c r="U139" t="s">
        <v>687</v>
      </c>
      <c r="V139" t="s">
        <v>6571</v>
      </c>
      <c r="W139" s="37">
        <v>25569</v>
      </c>
      <c r="X139" t="s">
        <v>6924</v>
      </c>
      <c r="Y139" t="s">
        <v>6635</v>
      </c>
      <c r="Z139" t="s">
        <v>6636</v>
      </c>
      <c r="AA139">
        <v>18300101</v>
      </c>
      <c r="AB139">
        <v>19700101</v>
      </c>
      <c r="AC139" t="s">
        <v>6925</v>
      </c>
    </row>
    <row r="140" spans="1:29" x14ac:dyDescent="0.25">
      <c r="A140" s="20" t="s">
        <v>1222</v>
      </c>
      <c r="B140" s="14" t="s">
        <v>1427</v>
      </c>
      <c r="C140" s="16">
        <v>753</v>
      </c>
      <c r="D140" s="16" t="s">
        <v>1429</v>
      </c>
      <c r="E140" s="16" t="s">
        <v>1426</v>
      </c>
      <c r="G140" s="16">
        <v>18300101</v>
      </c>
      <c r="H140" s="16" t="s">
        <v>1426</v>
      </c>
      <c r="L140" s="16" t="s">
        <v>2039</v>
      </c>
      <c r="S140">
        <v>136</v>
      </c>
      <c r="T140" t="s">
        <v>6926</v>
      </c>
      <c r="U140" t="s">
        <v>1219</v>
      </c>
      <c r="V140" t="s">
        <v>6571</v>
      </c>
      <c r="W140" t="s">
        <v>6572</v>
      </c>
      <c r="X140" t="s">
        <v>6926</v>
      </c>
      <c r="Y140" t="s">
        <v>6640</v>
      </c>
      <c r="Z140" t="s">
        <v>6641</v>
      </c>
      <c r="AA140">
        <v>18300101</v>
      </c>
      <c r="AB140" t="s">
        <v>6572</v>
      </c>
      <c r="AC140" t="s">
        <v>6864</v>
      </c>
    </row>
    <row r="141" spans="1:29" x14ac:dyDescent="0.25">
      <c r="A141" s="20" t="s">
        <v>1521</v>
      </c>
      <c r="B141" s="14" t="s">
        <v>1427</v>
      </c>
      <c r="C141" s="16">
        <v>1021</v>
      </c>
      <c r="D141" s="16" t="s">
        <v>1429</v>
      </c>
      <c r="E141" s="16" t="s">
        <v>1522</v>
      </c>
      <c r="G141" s="16">
        <v>18300101</v>
      </c>
      <c r="H141" s="16">
        <v>19420501</v>
      </c>
      <c r="L141" s="16" t="s">
        <v>2040</v>
      </c>
      <c r="S141">
        <v>137</v>
      </c>
      <c r="T141" t="s">
        <v>6927</v>
      </c>
      <c r="U141" t="s">
        <v>1049</v>
      </c>
      <c r="V141" t="s">
        <v>6571</v>
      </c>
      <c r="W141" t="s">
        <v>6572</v>
      </c>
      <c r="X141" t="s">
        <v>6927</v>
      </c>
      <c r="Y141" t="s">
        <v>6620</v>
      </c>
      <c r="Z141" t="s">
        <v>6621</v>
      </c>
      <c r="AA141">
        <v>18300101</v>
      </c>
      <c r="AB141" t="s">
        <v>6572</v>
      </c>
      <c r="AC141" t="s">
        <v>6928</v>
      </c>
    </row>
    <row r="142" spans="1:29" x14ac:dyDescent="0.25">
      <c r="A142" s="20" t="s">
        <v>1005</v>
      </c>
      <c r="B142" s="14" t="s">
        <v>1427</v>
      </c>
      <c r="C142" s="16">
        <v>209</v>
      </c>
      <c r="D142" s="16" t="s">
        <v>1429</v>
      </c>
      <c r="E142" s="16" t="s">
        <v>1426</v>
      </c>
      <c r="G142" s="16">
        <v>18300101</v>
      </c>
      <c r="H142" s="16" t="s">
        <v>1426</v>
      </c>
      <c r="L142" s="16" t="s">
        <v>2041</v>
      </c>
      <c r="S142">
        <v>138</v>
      </c>
      <c r="T142" t="s">
        <v>6929</v>
      </c>
      <c r="U142" t="s">
        <v>318</v>
      </c>
      <c r="V142" t="s">
        <v>6859</v>
      </c>
      <c r="W142" s="37">
        <v>33239</v>
      </c>
      <c r="X142" t="s">
        <v>6929</v>
      </c>
      <c r="Y142" t="s">
        <v>6645</v>
      </c>
      <c r="Z142" t="s">
        <v>6646</v>
      </c>
      <c r="AA142">
        <v>18390102</v>
      </c>
      <c r="AB142">
        <v>19910101</v>
      </c>
      <c r="AC142" t="s">
        <v>6930</v>
      </c>
    </row>
    <row r="143" spans="1:29" x14ac:dyDescent="0.25">
      <c r="A143" s="20" t="s">
        <v>583</v>
      </c>
      <c r="B143" s="14" t="s">
        <v>1427</v>
      </c>
      <c r="C143" s="16">
        <v>210</v>
      </c>
      <c r="D143" s="16" t="s">
        <v>1429</v>
      </c>
      <c r="E143" s="16" t="s">
        <v>1508</v>
      </c>
      <c r="G143" s="16">
        <v>18300101</v>
      </c>
      <c r="H143" s="16">
        <v>19780101</v>
      </c>
      <c r="L143" s="16" t="s">
        <v>2039</v>
      </c>
      <c r="S143">
        <v>139</v>
      </c>
      <c r="T143" t="s">
        <v>6931</v>
      </c>
      <c r="U143" t="s">
        <v>353</v>
      </c>
      <c r="V143" t="s">
        <v>6571</v>
      </c>
      <c r="W143" s="37">
        <v>32874</v>
      </c>
      <c r="X143" t="s">
        <v>6931</v>
      </c>
      <c r="Y143" t="s">
        <v>6590</v>
      </c>
      <c r="Z143" t="s">
        <v>6591</v>
      </c>
      <c r="AA143">
        <v>18300101</v>
      </c>
      <c r="AB143">
        <v>19900101</v>
      </c>
      <c r="AC143" t="s">
        <v>6932</v>
      </c>
    </row>
    <row r="144" spans="1:29" x14ac:dyDescent="0.25">
      <c r="A144" s="20" t="s">
        <v>1080</v>
      </c>
      <c r="B144" s="14" t="s">
        <v>1427</v>
      </c>
      <c r="C144" s="16">
        <v>375</v>
      </c>
      <c r="D144" s="16" t="s">
        <v>1429</v>
      </c>
      <c r="E144" s="16" t="s">
        <v>1426</v>
      </c>
      <c r="G144" s="16">
        <v>18300101</v>
      </c>
      <c r="H144" s="16" t="s">
        <v>1426</v>
      </c>
      <c r="L144" s="16" t="s">
        <v>2042</v>
      </c>
      <c r="S144">
        <v>140</v>
      </c>
      <c r="T144" t="s">
        <v>6933</v>
      </c>
      <c r="U144" t="s">
        <v>1220</v>
      </c>
      <c r="V144" t="s">
        <v>6571</v>
      </c>
      <c r="W144" s="37">
        <v>35431</v>
      </c>
      <c r="X144" t="s">
        <v>6933</v>
      </c>
      <c r="Y144" t="s">
        <v>6640</v>
      </c>
      <c r="Z144" t="s">
        <v>6641</v>
      </c>
      <c r="AA144">
        <v>18300101</v>
      </c>
      <c r="AB144">
        <v>19970101</v>
      </c>
      <c r="AC144" t="s">
        <v>6934</v>
      </c>
    </row>
    <row r="145" spans="1:29" x14ac:dyDescent="0.25">
      <c r="A145" s="20" t="s">
        <v>1523</v>
      </c>
      <c r="B145" s="14" t="s">
        <v>1427</v>
      </c>
      <c r="C145" s="16">
        <v>1307</v>
      </c>
      <c r="D145" s="16" t="s">
        <v>1429</v>
      </c>
      <c r="E145" s="16" t="s">
        <v>1446</v>
      </c>
      <c r="G145" s="16">
        <v>18300101</v>
      </c>
      <c r="H145" s="16">
        <v>18550901</v>
      </c>
      <c r="L145" s="16" t="s">
        <v>2012</v>
      </c>
      <c r="S145">
        <v>141</v>
      </c>
      <c r="T145" t="s">
        <v>6935</v>
      </c>
      <c r="U145" t="s">
        <v>1496</v>
      </c>
      <c r="V145" t="s">
        <v>6571</v>
      </c>
      <c r="W145" s="37">
        <v>8522</v>
      </c>
      <c r="X145" t="s">
        <v>6935</v>
      </c>
      <c r="Y145" t="s">
        <v>6615</v>
      </c>
      <c r="Z145" t="s">
        <v>6616</v>
      </c>
      <c r="AA145">
        <v>18300101</v>
      </c>
      <c r="AB145">
        <v>19230501</v>
      </c>
      <c r="AC145" t="s">
        <v>6936</v>
      </c>
    </row>
    <row r="146" spans="1:29" x14ac:dyDescent="0.25">
      <c r="A146" s="20" t="s">
        <v>372</v>
      </c>
      <c r="B146" s="14" t="s">
        <v>1427</v>
      </c>
      <c r="C146" s="16">
        <v>8</v>
      </c>
      <c r="D146" s="16" t="s">
        <v>1429</v>
      </c>
      <c r="E146" s="16" t="s">
        <v>1454</v>
      </c>
      <c r="G146" s="16">
        <v>18300101</v>
      </c>
      <c r="H146" s="16">
        <v>19900101</v>
      </c>
      <c r="L146" s="16" t="s">
        <v>1426</v>
      </c>
      <c r="S146">
        <v>142</v>
      </c>
      <c r="T146" t="s">
        <v>6937</v>
      </c>
      <c r="U146" t="s">
        <v>1498</v>
      </c>
      <c r="V146" s="37">
        <v>28856</v>
      </c>
      <c r="W146" s="37">
        <v>29221</v>
      </c>
      <c r="X146" t="s">
        <v>6937</v>
      </c>
      <c r="Y146" t="s">
        <v>6625</v>
      </c>
      <c r="Z146" t="s">
        <v>6626</v>
      </c>
      <c r="AA146">
        <v>19790101</v>
      </c>
      <c r="AB146">
        <v>19800101</v>
      </c>
      <c r="AC146" t="s">
        <v>6938</v>
      </c>
    </row>
    <row r="147" spans="1:29" x14ac:dyDescent="0.25">
      <c r="A147" s="20" t="s">
        <v>654</v>
      </c>
      <c r="B147" s="14" t="s">
        <v>1427</v>
      </c>
      <c r="C147" s="16">
        <v>652</v>
      </c>
      <c r="D147" s="16" t="s">
        <v>1429</v>
      </c>
      <c r="E147" s="16" t="s">
        <v>1524</v>
      </c>
      <c r="G147" s="16">
        <v>18300101</v>
      </c>
      <c r="H147" s="16">
        <v>19700401</v>
      </c>
      <c r="L147" s="20" t="s">
        <v>1432</v>
      </c>
      <c r="S147">
        <v>143</v>
      </c>
      <c r="T147" t="s">
        <v>6939</v>
      </c>
      <c r="U147" t="s">
        <v>1128</v>
      </c>
      <c r="V147" t="s">
        <v>6940</v>
      </c>
      <c r="W147" t="s">
        <v>6572</v>
      </c>
      <c r="X147" t="s">
        <v>6939</v>
      </c>
      <c r="Y147" t="s">
        <v>6630</v>
      </c>
      <c r="Z147" t="s">
        <v>6631</v>
      </c>
      <c r="AA147">
        <v>18861210</v>
      </c>
      <c r="AB147" t="s">
        <v>6572</v>
      </c>
      <c r="AC147" t="s">
        <v>6941</v>
      </c>
    </row>
    <row r="148" spans="1:29" x14ac:dyDescent="0.25">
      <c r="A148" s="20" t="s">
        <v>1525</v>
      </c>
      <c r="B148" s="14" t="s">
        <v>1427</v>
      </c>
      <c r="C148" s="16">
        <v>1308</v>
      </c>
      <c r="D148" s="16" t="s">
        <v>1429</v>
      </c>
      <c r="E148" s="16" t="s">
        <v>1526</v>
      </c>
      <c r="G148" s="16">
        <v>18300101</v>
      </c>
      <c r="H148" s="16">
        <v>18330101</v>
      </c>
      <c r="L148" s="16" t="s">
        <v>2043</v>
      </c>
      <c r="S148">
        <v>144</v>
      </c>
      <c r="T148" t="s">
        <v>6942</v>
      </c>
      <c r="U148" t="s">
        <v>1004</v>
      </c>
      <c r="V148" t="s">
        <v>6571</v>
      </c>
      <c r="W148" t="s">
        <v>6572</v>
      </c>
      <c r="X148" t="s">
        <v>6942</v>
      </c>
      <c r="Y148" t="s">
        <v>6615</v>
      </c>
      <c r="Z148" t="s">
        <v>6616</v>
      </c>
      <c r="AA148">
        <v>18300101</v>
      </c>
      <c r="AB148" t="s">
        <v>6572</v>
      </c>
      <c r="AC148" t="s">
        <v>6943</v>
      </c>
    </row>
    <row r="149" spans="1:29" x14ac:dyDescent="0.25">
      <c r="A149" s="20" t="s">
        <v>757</v>
      </c>
      <c r="B149" s="14" t="s">
        <v>1427</v>
      </c>
      <c r="C149" s="16">
        <v>1022</v>
      </c>
      <c r="D149" s="16" t="s">
        <v>1429</v>
      </c>
      <c r="E149" s="16" t="s">
        <v>1430</v>
      </c>
      <c r="G149" s="16">
        <v>18300101</v>
      </c>
      <c r="H149" s="16">
        <v>19660701</v>
      </c>
      <c r="L149" s="16" t="s">
        <v>2012</v>
      </c>
      <c r="S149">
        <v>145</v>
      </c>
      <c r="T149" t="s">
        <v>6944</v>
      </c>
      <c r="U149" t="s">
        <v>490</v>
      </c>
      <c r="V149" t="s">
        <v>6571</v>
      </c>
      <c r="W149" s="37">
        <v>30682</v>
      </c>
      <c r="X149" t="s">
        <v>6944</v>
      </c>
      <c r="Y149" t="s">
        <v>6595</v>
      </c>
      <c r="Z149" t="s">
        <v>6596</v>
      </c>
      <c r="AA149">
        <v>18300101</v>
      </c>
      <c r="AB149">
        <v>19840101</v>
      </c>
      <c r="AC149" t="s">
        <v>6945</v>
      </c>
    </row>
    <row r="150" spans="1:29" x14ac:dyDescent="0.25">
      <c r="A150" s="20" t="s">
        <v>1527</v>
      </c>
      <c r="B150" s="14" t="s">
        <v>1427</v>
      </c>
      <c r="C150" s="16">
        <v>1309</v>
      </c>
      <c r="D150" s="16" t="s">
        <v>1429</v>
      </c>
      <c r="E150" s="16" t="s">
        <v>1528</v>
      </c>
      <c r="G150" s="16">
        <v>18300101</v>
      </c>
      <c r="H150" s="16">
        <v>18461220</v>
      </c>
      <c r="L150" s="16" t="s">
        <v>1426</v>
      </c>
      <c r="S150">
        <v>146</v>
      </c>
      <c r="T150" t="s">
        <v>6946</v>
      </c>
      <c r="U150" t="s">
        <v>346</v>
      </c>
      <c r="V150" t="s">
        <v>6571</v>
      </c>
      <c r="W150" s="37">
        <v>32874</v>
      </c>
      <c r="X150" t="s">
        <v>6946</v>
      </c>
      <c r="Y150" t="s">
        <v>6625</v>
      </c>
      <c r="Z150" t="s">
        <v>6626</v>
      </c>
      <c r="AA150">
        <v>18300101</v>
      </c>
      <c r="AB150">
        <v>19900101</v>
      </c>
      <c r="AC150" t="s">
        <v>6947</v>
      </c>
    </row>
    <row r="151" spans="1:29" x14ac:dyDescent="0.25">
      <c r="A151" s="20" t="s">
        <v>950</v>
      </c>
      <c r="B151" s="14" t="s">
        <v>1427</v>
      </c>
      <c r="C151" s="16">
        <v>63</v>
      </c>
      <c r="D151" s="16" t="s">
        <v>1429</v>
      </c>
      <c r="E151" s="16" t="s">
        <v>6511</v>
      </c>
      <c r="G151" s="16">
        <v>18300101</v>
      </c>
      <c r="H151" s="16">
        <v>20180101</v>
      </c>
      <c r="L151" s="16" t="s">
        <v>1426</v>
      </c>
      <c r="S151">
        <v>147</v>
      </c>
      <c r="T151" t="s">
        <v>6948</v>
      </c>
      <c r="U151" t="s">
        <v>786</v>
      </c>
      <c r="V151" t="s">
        <v>6571</v>
      </c>
      <c r="W151" s="37">
        <v>23408</v>
      </c>
      <c r="X151" t="s">
        <v>6948</v>
      </c>
      <c r="Y151" t="s">
        <v>6630</v>
      </c>
      <c r="Z151" t="s">
        <v>6631</v>
      </c>
      <c r="AA151">
        <v>18300101</v>
      </c>
      <c r="AB151">
        <v>19640201</v>
      </c>
      <c r="AC151" t="s">
        <v>6949</v>
      </c>
    </row>
    <row r="152" spans="1:29" x14ac:dyDescent="0.25">
      <c r="A152" s="20" t="s">
        <v>1050</v>
      </c>
      <c r="B152" s="14" t="s">
        <v>1427</v>
      </c>
      <c r="C152" s="16">
        <v>310</v>
      </c>
      <c r="D152" s="16" t="s">
        <v>1429</v>
      </c>
      <c r="E152" s="16" t="s">
        <v>1426</v>
      </c>
      <c r="G152" s="16">
        <v>18300101</v>
      </c>
      <c r="H152" s="16" t="s">
        <v>1426</v>
      </c>
      <c r="L152" s="20" t="s">
        <v>1001</v>
      </c>
      <c r="S152">
        <v>148</v>
      </c>
      <c r="T152" t="s">
        <v>6950</v>
      </c>
      <c r="U152" t="s">
        <v>462</v>
      </c>
      <c r="V152" t="s">
        <v>6571</v>
      </c>
      <c r="W152" s="37">
        <v>30682</v>
      </c>
      <c r="X152" t="s">
        <v>6950</v>
      </c>
      <c r="Y152" t="s">
        <v>6615</v>
      </c>
      <c r="Z152" t="s">
        <v>6616</v>
      </c>
      <c r="AA152">
        <v>18300101</v>
      </c>
      <c r="AB152">
        <v>19840101</v>
      </c>
      <c r="AC152" t="s">
        <v>6951</v>
      </c>
    </row>
    <row r="153" spans="1:29" x14ac:dyDescent="0.25">
      <c r="A153" s="20" t="s">
        <v>533</v>
      </c>
      <c r="B153" s="14" t="s">
        <v>1427</v>
      </c>
      <c r="C153" s="16">
        <v>894</v>
      </c>
      <c r="D153" s="16" t="s">
        <v>1478</v>
      </c>
      <c r="E153" s="16" t="s">
        <v>1484</v>
      </c>
      <c r="G153" s="16">
        <v>18390102</v>
      </c>
      <c r="H153" s="16">
        <v>19820101</v>
      </c>
      <c r="L153" s="16" t="s">
        <v>2044</v>
      </c>
      <c r="S153">
        <v>149</v>
      </c>
      <c r="T153" t="s">
        <v>6952</v>
      </c>
      <c r="U153" t="s">
        <v>1501</v>
      </c>
      <c r="V153" t="s">
        <v>6571</v>
      </c>
      <c r="W153" t="s">
        <v>6953</v>
      </c>
      <c r="X153" t="s">
        <v>6952</v>
      </c>
      <c r="Y153" t="s">
        <v>6635</v>
      </c>
      <c r="Z153" t="s">
        <v>6636</v>
      </c>
      <c r="AA153">
        <v>18300101</v>
      </c>
      <c r="AB153">
        <v>18771009</v>
      </c>
      <c r="AC153" t="s">
        <v>6954</v>
      </c>
    </row>
    <row r="154" spans="1:29" x14ac:dyDescent="0.25">
      <c r="A154" s="20" t="s">
        <v>1166</v>
      </c>
      <c r="B154" s="14" t="s">
        <v>1427</v>
      </c>
      <c r="C154" s="16">
        <v>585</v>
      </c>
      <c r="D154" s="16" t="s">
        <v>1465</v>
      </c>
      <c r="E154" s="16" t="s">
        <v>1426</v>
      </c>
      <c r="G154" s="16">
        <v>19840101</v>
      </c>
      <c r="H154" s="16" t="s">
        <v>1426</v>
      </c>
      <c r="L154" s="16" t="s">
        <v>2045</v>
      </c>
      <c r="S154">
        <v>150</v>
      </c>
      <c r="T154" t="s">
        <v>6955</v>
      </c>
      <c r="U154" t="s">
        <v>56</v>
      </c>
      <c r="V154" t="s">
        <v>6571</v>
      </c>
      <c r="W154" s="37">
        <v>38353</v>
      </c>
      <c r="X154" t="s">
        <v>6955</v>
      </c>
      <c r="Y154" t="s">
        <v>6605</v>
      </c>
      <c r="Z154" t="s">
        <v>6606</v>
      </c>
      <c r="AA154">
        <v>18300101</v>
      </c>
      <c r="AB154">
        <v>20050101</v>
      </c>
      <c r="AC154" t="s">
        <v>6956</v>
      </c>
    </row>
    <row r="155" spans="1:29" x14ac:dyDescent="0.25">
      <c r="A155" s="20" t="s">
        <v>1367</v>
      </c>
      <c r="B155" s="14" t="s">
        <v>1427</v>
      </c>
      <c r="C155" s="16">
        <v>1728</v>
      </c>
      <c r="D155" s="16" t="s">
        <v>1438</v>
      </c>
      <c r="E155" s="16" t="s">
        <v>1426</v>
      </c>
      <c r="G155" s="16">
        <v>19970101</v>
      </c>
      <c r="H155" s="16" t="s">
        <v>1426</v>
      </c>
      <c r="L155" s="16" t="s">
        <v>2046</v>
      </c>
      <c r="S155" s="38">
        <v>151</v>
      </c>
      <c r="T155" s="38" t="s">
        <v>6957</v>
      </c>
      <c r="U155" s="38" t="s">
        <v>924</v>
      </c>
      <c r="V155" s="38" t="s">
        <v>6571</v>
      </c>
      <c r="W155" s="39">
        <v>43466</v>
      </c>
      <c r="X155" s="38" t="s">
        <v>6957</v>
      </c>
      <c r="Y155" s="38" t="s">
        <v>6590</v>
      </c>
      <c r="Z155" s="38" t="s">
        <v>6591</v>
      </c>
      <c r="AA155" s="38">
        <v>18300101</v>
      </c>
      <c r="AB155" s="38">
        <v>20190101</v>
      </c>
      <c r="AC155" s="38" t="s">
        <v>6958</v>
      </c>
    </row>
    <row r="156" spans="1:29" x14ac:dyDescent="0.25">
      <c r="A156" s="20" t="s">
        <v>182</v>
      </c>
      <c r="B156" s="14" t="s">
        <v>1427</v>
      </c>
      <c r="C156" s="16">
        <v>754</v>
      </c>
      <c r="D156" s="16" t="s">
        <v>1429</v>
      </c>
      <c r="E156" s="16" t="s">
        <v>1438</v>
      </c>
      <c r="G156" s="16">
        <v>18300101</v>
      </c>
      <c r="H156" s="16">
        <v>19970101</v>
      </c>
      <c r="L156" s="16" t="s">
        <v>2047</v>
      </c>
      <c r="S156">
        <v>152</v>
      </c>
      <c r="T156" t="s">
        <v>6959</v>
      </c>
      <c r="U156" t="s">
        <v>302</v>
      </c>
      <c r="V156" t="s">
        <v>6859</v>
      </c>
      <c r="W156" s="37">
        <v>33239</v>
      </c>
      <c r="X156" t="s">
        <v>6959</v>
      </c>
      <c r="Y156" t="s">
        <v>6645</v>
      </c>
      <c r="Z156" t="s">
        <v>6646</v>
      </c>
      <c r="AA156">
        <v>18390102</v>
      </c>
      <c r="AB156">
        <v>19910101</v>
      </c>
      <c r="AC156" t="s">
        <v>6960</v>
      </c>
    </row>
    <row r="157" spans="1:29" x14ac:dyDescent="0.25">
      <c r="A157" s="20" t="s">
        <v>609</v>
      </c>
      <c r="B157" s="14" t="s">
        <v>1427</v>
      </c>
      <c r="C157" s="16">
        <v>145</v>
      </c>
      <c r="D157" s="16" t="s">
        <v>1429</v>
      </c>
      <c r="E157" s="16" t="s">
        <v>1431</v>
      </c>
      <c r="G157" s="16">
        <v>18300101</v>
      </c>
      <c r="H157" s="16">
        <v>19730101</v>
      </c>
      <c r="L157" s="16" t="s">
        <v>2048</v>
      </c>
      <c r="S157">
        <v>153</v>
      </c>
      <c r="T157" t="s">
        <v>6961</v>
      </c>
      <c r="U157" t="s">
        <v>1287</v>
      </c>
      <c r="V157" t="s">
        <v>6859</v>
      </c>
      <c r="W157" t="s">
        <v>6572</v>
      </c>
      <c r="X157" t="s">
        <v>6961</v>
      </c>
      <c r="Y157" t="s">
        <v>6645</v>
      </c>
      <c r="Z157" t="s">
        <v>6646</v>
      </c>
      <c r="AA157">
        <v>18390102</v>
      </c>
      <c r="AB157" t="s">
        <v>6572</v>
      </c>
      <c r="AC157" t="s">
        <v>6962</v>
      </c>
    </row>
    <row r="158" spans="1:29" x14ac:dyDescent="0.25">
      <c r="A158" s="20" t="s">
        <v>1081</v>
      </c>
      <c r="B158" s="14" t="s">
        <v>1427</v>
      </c>
      <c r="C158" s="16">
        <v>376</v>
      </c>
      <c r="D158" s="16" t="s">
        <v>1429</v>
      </c>
      <c r="E158" s="16" t="s">
        <v>1426</v>
      </c>
      <c r="G158" s="16">
        <v>18300101</v>
      </c>
      <c r="H158" s="16" t="s">
        <v>1426</v>
      </c>
      <c r="L158" s="16" t="s">
        <v>2012</v>
      </c>
      <c r="S158">
        <v>154</v>
      </c>
      <c r="T158" t="s">
        <v>6963</v>
      </c>
      <c r="U158" t="s">
        <v>1503</v>
      </c>
      <c r="V158" s="37">
        <v>15342</v>
      </c>
      <c r="W158" s="37">
        <v>18629</v>
      </c>
      <c r="X158" t="s">
        <v>6963</v>
      </c>
      <c r="Y158" t="s">
        <v>6640</v>
      </c>
      <c r="Z158" t="s">
        <v>6641</v>
      </c>
      <c r="AA158">
        <v>19420101</v>
      </c>
      <c r="AB158">
        <v>19510101</v>
      </c>
      <c r="AC158" t="s">
        <v>6964</v>
      </c>
    </row>
    <row r="159" spans="1:29" x14ac:dyDescent="0.25">
      <c r="A159" s="20" t="s">
        <v>17</v>
      </c>
      <c r="B159" s="14" t="s">
        <v>1427</v>
      </c>
      <c r="C159" s="16">
        <v>495</v>
      </c>
      <c r="D159" s="16" t="s">
        <v>1429</v>
      </c>
      <c r="E159" s="16" t="s">
        <v>1434</v>
      </c>
      <c r="G159" s="16">
        <v>18300101</v>
      </c>
      <c r="H159" s="16">
        <v>20070101</v>
      </c>
      <c r="L159" s="16" t="s">
        <v>1426</v>
      </c>
      <c r="S159">
        <v>155</v>
      </c>
      <c r="T159" t="s">
        <v>6965</v>
      </c>
      <c r="U159" t="s">
        <v>200</v>
      </c>
      <c r="V159" t="s">
        <v>6571</v>
      </c>
      <c r="W159" s="37">
        <v>35431</v>
      </c>
      <c r="X159" t="s">
        <v>6965</v>
      </c>
      <c r="Y159" t="s">
        <v>6640</v>
      </c>
      <c r="Z159" t="s">
        <v>6641</v>
      </c>
      <c r="AA159">
        <v>18300101</v>
      </c>
      <c r="AB159">
        <v>19970101</v>
      </c>
      <c r="AC159" t="s">
        <v>6966</v>
      </c>
    </row>
    <row r="160" spans="1:29" x14ac:dyDescent="0.25">
      <c r="A160" s="20" t="s">
        <v>1529</v>
      </c>
      <c r="B160" s="14" t="s">
        <v>1427</v>
      </c>
      <c r="C160" s="16">
        <v>1262</v>
      </c>
      <c r="D160" s="16" t="s">
        <v>1429</v>
      </c>
      <c r="E160" s="16" t="s">
        <v>1446</v>
      </c>
      <c r="G160" s="16">
        <v>18300101</v>
      </c>
      <c r="H160" s="16">
        <v>18550901</v>
      </c>
      <c r="L160" s="16" t="s">
        <v>1426</v>
      </c>
      <c r="S160" s="22">
        <v>156</v>
      </c>
      <c r="T160" s="22" t="s">
        <v>6967</v>
      </c>
      <c r="U160" s="22" t="s">
        <v>6547</v>
      </c>
      <c r="V160" s="40">
        <v>43466</v>
      </c>
      <c r="W160" s="22" t="s">
        <v>6572</v>
      </c>
      <c r="X160" s="22" t="s">
        <v>6967</v>
      </c>
      <c r="Y160" s="22" t="s">
        <v>6645</v>
      </c>
      <c r="Z160" s="22" t="s">
        <v>6646</v>
      </c>
      <c r="AA160" s="22">
        <v>20190101</v>
      </c>
      <c r="AB160" s="22" t="s">
        <v>6572</v>
      </c>
      <c r="AC160" s="22" t="s">
        <v>6968</v>
      </c>
    </row>
    <row r="161" spans="1:29" x14ac:dyDescent="0.25">
      <c r="A161" s="20" t="s">
        <v>1530</v>
      </c>
      <c r="B161" s="14" t="s">
        <v>1427</v>
      </c>
      <c r="C161" s="16">
        <v>496</v>
      </c>
      <c r="D161" s="16" t="s">
        <v>1446</v>
      </c>
      <c r="E161" s="16" t="s">
        <v>1480</v>
      </c>
      <c r="G161" s="16">
        <v>18550901</v>
      </c>
      <c r="H161" s="16">
        <v>19860101</v>
      </c>
      <c r="L161" s="20" t="s">
        <v>22</v>
      </c>
      <c r="S161">
        <v>157</v>
      </c>
      <c r="T161" t="s">
        <v>6969</v>
      </c>
      <c r="U161" t="s">
        <v>1078</v>
      </c>
      <c r="V161" t="s">
        <v>6571</v>
      </c>
      <c r="W161" t="s">
        <v>6572</v>
      </c>
      <c r="X161" t="s">
        <v>6969</v>
      </c>
      <c r="Y161" t="s">
        <v>6625</v>
      </c>
      <c r="Z161" t="s">
        <v>6626</v>
      </c>
      <c r="AA161">
        <v>18300101</v>
      </c>
      <c r="AB161" t="s">
        <v>6572</v>
      </c>
      <c r="AC161" t="s">
        <v>6970</v>
      </c>
    </row>
    <row r="162" spans="1:29" x14ac:dyDescent="0.25">
      <c r="A162" s="20" t="s">
        <v>1082</v>
      </c>
      <c r="B162" s="14" t="s">
        <v>1427</v>
      </c>
      <c r="C162" s="16">
        <v>377</v>
      </c>
      <c r="D162" s="16" t="s">
        <v>1429</v>
      </c>
      <c r="E162" s="16" t="s">
        <v>1426</v>
      </c>
      <c r="G162" s="16">
        <v>18300101</v>
      </c>
      <c r="H162" s="16" t="s">
        <v>1426</v>
      </c>
      <c r="L162" s="16" t="s">
        <v>2049</v>
      </c>
      <c r="S162">
        <v>158</v>
      </c>
      <c r="T162" t="s">
        <v>6971</v>
      </c>
      <c r="U162" t="s">
        <v>274</v>
      </c>
      <c r="V162" t="s">
        <v>6571</v>
      </c>
      <c r="W162" s="37">
        <v>34335</v>
      </c>
      <c r="X162" t="s">
        <v>6971</v>
      </c>
      <c r="Y162" t="s">
        <v>6640</v>
      </c>
      <c r="Z162" t="s">
        <v>6641</v>
      </c>
      <c r="AA162">
        <v>18300101</v>
      </c>
      <c r="AB162">
        <v>19940101</v>
      </c>
      <c r="AC162" t="s">
        <v>6972</v>
      </c>
    </row>
    <row r="163" spans="1:29" x14ac:dyDescent="0.25">
      <c r="A163" s="20" t="s">
        <v>549</v>
      </c>
      <c r="B163" s="14" t="s">
        <v>1427</v>
      </c>
      <c r="C163" s="16">
        <v>378</v>
      </c>
      <c r="D163" s="16" t="s">
        <v>1429</v>
      </c>
      <c r="E163" s="16" t="s">
        <v>1439</v>
      </c>
      <c r="G163" s="16">
        <v>18300101</v>
      </c>
      <c r="H163" s="16">
        <v>19790101</v>
      </c>
      <c r="L163" s="16" t="s">
        <v>2050</v>
      </c>
      <c r="S163">
        <v>159</v>
      </c>
      <c r="T163" t="s">
        <v>6973</v>
      </c>
      <c r="U163" t="s">
        <v>300</v>
      </c>
      <c r="V163" t="s">
        <v>6571</v>
      </c>
      <c r="W163" s="37">
        <v>33420</v>
      </c>
      <c r="X163" t="s">
        <v>6973</v>
      </c>
      <c r="Y163" t="s">
        <v>6590</v>
      </c>
      <c r="Z163" t="s">
        <v>6591</v>
      </c>
      <c r="AA163">
        <v>18300101</v>
      </c>
      <c r="AB163">
        <v>19910701</v>
      </c>
      <c r="AC163" t="s">
        <v>6974</v>
      </c>
    </row>
    <row r="164" spans="1:29" x14ac:dyDescent="0.25">
      <c r="A164" s="20" t="s">
        <v>608</v>
      </c>
      <c r="B164" s="14" t="s">
        <v>1427</v>
      </c>
      <c r="C164" s="16">
        <v>146</v>
      </c>
      <c r="D164" s="16" t="s">
        <v>1429</v>
      </c>
      <c r="E164" s="16" t="s">
        <v>1431</v>
      </c>
      <c r="G164" s="16">
        <v>18300101</v>
      </c>
      <c r="H164" s="16">
        <v>19730101</v>
      </c>
      <c r="L164" s="16" t="s">
        <v>2051</v>
      </c>
      <c r="S164">
        <v>160</v>
      </c>
      <c r="T164" t="s">
        <v>6975</v>
      </c>
      <c r="U164" t="s">
        <v>581</v>
      </c>
      <c r="V164" t="s">
        <v>6571</v>
      </c>
      <c r="W164" s="37">
        <v>28491</v>
      </c>
      <c r="X164" t="s">
        <v>6975</v>
      </c>
      <c r="Y164" t="s">
        <v>6615</v>
      </c>
      <c r="Z164" t="s">
        <v>6616</v>
      </c>
      <c r="AA164">
        <v>18300101</v>
      </c>
      <c r="AB164">
        <v>19780101</v>
      </c>
      <c r="AC164" t="s">
        <v>6976</v>
      </c>
    </row>
    <row r="165" spans="1:29" x14ac:dyDescent="0.25">
      <c r="A165" s="20" t="s">
        <v>945</v>
      </c>
      <c r="B165" s="14" t="s">
        <v>1427</v>
      </c>
      <c r="C165" s="16">
        <v>55</v>
      </c>
      <c r="D165" s="16" t="s">
        <v>1531</v>
      </c>
      <c r="E165" s="16" t="s">
        <v>1532</v>
      </c>
      <c r="G165" s="16">
        <v>19850103</v>
      </c>
      <c r="H165" s="16">
        <v>20140101</v>
      </c>
      <c r="L165" s="16" t="s">
        <v>1426</v>
      </c>
      <c r="S165">
        <v>161</v>
      </c>
      <c r="T165" t="s">
        <v>6977</v>
      </c>
      <c r="U165" t="s">
        <v>1288</v>
      </c>
      <c r="V165" t="s">
        <v>6859</v>
      </c>
      <c r="W165" t="s">
        <v>6572</v>
      </c>
      <c r="X165" t="s">
        <v>6977</v>
      </c>
      <c r="Y165" t="s">
        <v>6645</v>
      </c>
      <c r="Z165" t="s">
        <v>6646</v>
      </c>
      <c r="AA165">
        <v>18390102</v>
      </c>
      <c r="AB165" t="s">
        <v>6572</v>
      </c>
      <c r="AC165" t="s">
        <v>6978</v>
      </c>
    </row>
    <row r="166" spans="1:29" x14ac:dyDescent="0.25">
      <c r="A166" s="20" t="s">
        <v>513</v>
      </c>
      <c r="B166" s="14" t="s">
        <v>1427</v>
      </c>
      <c r="C166" s="16">
        <v>895</v>
      </c>
      <c r="D166" s="16" t="s">
        <v>1478</v>
      </c>
      <c r="E166" s="16" t="s">
        <v>1484</v>
      </c>
      <c r="G166" s="16">
        <v>18390102</v>
      </c>
      <c r="H166" s="16">
        <v>19820101</v>
      </c>
      <c r="L166" s="16" t="s">
        <v>2052</v>
      </c>
      <c r="S166">
        <v>162</v>
      </c>
      <c r="T166" t="s">
        <v>6979</v>
      </c>
      <c r="U166" t="s">
        <v>692</v>
      </c>
      <c r="V166" t="s">
        <v>6571</v>
      </c>
      <c r="W166" s="37">
        <v>25781</v>
      </c>
      <c r="X166" t="s">
        <v>6979</v>
      </c>
      <c r="Y166" t="s">
        <v>6625</v>
      </c>
      <c r="Z166" t="s">
        <v>6626</v>
      </c>
      <c r="AA166">
        <v>18300101</v>
      </c>
      <c r="AB166">
        <v>19700801</v>
      </c>
      <c r="AC166" t="s">
        <v>6980</v>
      </c>
    </row>
    <row r="167" spans="1:29" x14ac:dyDescent="0.25">
      <c r="A167" s="20" t="s">
        <v>1129</v>
      </c>
      <c r="B167" s="14" t="s">
        <v>1427</v>
      </c>
      <c r="C167" s="16">
        <v>497</v>
      </c>
      <c r="D167" s="16" t="s">
        <v>1429</v>
      </c>
      <c r="E167" s="16" t="s">
        <v>1442</v>
      </c>
      <c r="G167" s="16">
        <v>18300101</v>
      </c>
      <c r="H167" s="16">
        <v>20110101</v>
      </c>
      <c r="L167" s="16" t="s">
        <v>2036</v>
      </c>
      <c r="S167">
        <v>163</v>
      </c>
      <c r="T167" t="s">
        <v>6981</v>
      </c>
      <c r="U167" t="s">
        <v>158</v>
      </c>
      <c r="V167" t="s">
        <v>6571</v>
      </c>
      <c r="W167" s="37">
        <v>35796</v>
      </c>
      <c r="X167" t="s">
        <v>6981</v>
      </c>
      <c r="Y167" t="s">
        <v>6600</v>
      </c>
      <c r="Z167" t="s">
        <v>6601</v>
      </c>
      <c r="AA167">
        <v>18300101</v>
      </c>
      <c r="AB167">
        <v>19980101</v>
      </c>
      <c r="AC167" t="s">
        <v>6982</v>
      </c>
    </row>
    <row r="168" spans="1:29" x14ac:dyDescent="0.25">
      <c r="A168" s="20" t="s">
        <v>1400</v>
      </c>
      <c r="B168" s="14" t="s">
        <v>1427</v>
      </c>
      <c r="C168" s="16">
        <v>1901</v>
      </c>
      <c r="D168" s="16" t="s">
        <v>1442</v>
      </c>
      <c r="E168" s="16" t="s">
        <v>1426</v>
      </c>
      <c r="G168" s="16">
        <v>20110101</v>
      </c>
      <c r="H168" s="16" t="s">
        <v>1426</v>
      </c>
      <c r="L168" s="16" t="s">
        <v>2053</v>
      </c>
      <c r="S168">
        <v>164</v>
      </c>
      <c r="T168" t="s">
        <v>6983</v>
      </c>
      <c r="U168" t="s">
        <v>110</v>
      </c>
      <c r="V168" t="s">
        <v>6859</v>
      </c>
      <c r="W168" s="37">
        <v>36892</v>
      </c>
      <c r="X168" t="s">
        <v>6983</v>
      </c>
      <c r="Y168" t="s">
        <v>6645</v>
      </c>
      <c r="Z168" t="s">
        <v>6646</v>
      </c>
      <c r="AA168">
        <v>18390102</v>
      </c>
      <c r="AB168">
        <v>20010101</v>
      </c>
      <c r="AC168" t="s">
        <v>6984</v>
      </c>
    </row>
    <row r="169" spans="1:29" x14ac:dyDescent="0.25">
      <c r="A169" s="20" t="s">
        <v>1223</v>
      </c>
      <c r="B169" s="14" t="s">
        <v>1427</v>
      </c>
      <c r="C169" s="16">
        <v>755</v>
      </c>
      <c r="D169" s="16" t="s">
        <v>1429</v>
      </c>
      <c r="E169" s="16" t="s">
        <v>1426</v>
      </c>
      <c r="G169" s="16">
        <v>18300101</v>
      </c>
      <c r="H169" s="16" t="s">
        <v>1426</v>
      </c>
      <c r="L169" s="16" t="s">
        <v>2054</v>
      </c>
      <c r="S169">
        <v>165</v>
      </c>
      <c r="T169" t="s">
        <v>6985</v>
      </c>
      <c r="U169" t="s">
        <v>925</v>
      </c>
      <c r="V169" s="37">
        <v>25082</v>
      </c>
      <c r="W169" s="37">
        <v>43101</v>
      </c>
      <c r="X169" t="s">
        <v>6985</v>
      </c>
      <c r="Y169" t="s">
        <v>6590</v>
      </c>
      <c r="Z169" t="s">
        <v>6591</v>
      </c>
      <c r="AA169">
        <v>19680901</v>
      </c>
      <c r="AB169">
        <v>20180101</v>
      </c>
      <c r="AC169" t="s">
        <v>6986</v>
      </c>
    </row>
    <row r="170" spans="1:29" x14ac:dyDescent="0.25">
      <c r="A170" s="20" t="s">
        <v>926</v>
      </c>
      <c r="B170" s="14" t="s">
        <v>1427</v>
      </c>
      <c r="C170" s="16">
        <v>9</v>
      </c>
      <c r="D170" s="16" t="s">
        <v>1429</v>
      </c>
      <c r="E170" s="16" t="s">
        <v>1426</v>
      </c>
      <c r="G170" s="16">
        <v>18300101</v>
      </c>
      <c r="H170" s="16" t="s">
        <v>1426</v>
      </c>
      <c r="L170" s="16" t="s">
        <v>2055</v>
      </c>
      <c r="S170">
        <v>166</v>
      </c>
      <c r="T170" t="s">
        <v>6987</v>
      </c>
      <c r="U170" t="s">
        <v>727</v>
      </c>
      <c r="V170" t="s">
        <v>6571</v>
      </c>
      <c r="W170" s="37">
        <v>25082</v>
      </c>
      <c r="X170" t="s">
        <v>6987</v>
      </c>
      <c r="Y170" t="s">
        <v>6590</v>
      </c>
      <c r="Z170" t="s">
        <v>6591</v>
      </c>
      <c r="AA170">
        <v>18300101</v>
      </c>
      <c r="AB170">
        <v>19680901</v>
      </c>
      <c r="AC170" t="s">
        <v>6988</v>
      </c>
    </row>
    <row r="171" spans="1:29" x14ac:dyDescent="0.25">
      <c r="A171" s="20" t="s">
        <v>1533</v>
      </c>
      <c r="B171" s="14" t="s">
        <v>1427</v>
      </c>
      <c r="C171" s="16">
        <v>1023</v>
      </c>
      <c r="D171" s="16" t="s">
        <v>1429</v>
      </c>
      <c r="E171" s="16" t="s">
        <v>1493</v>
      </c>
      <c r="G171" s="16">
        <v>18300101</v>
      </c>
      <c r="H171" s="16">
        <v>19220101</v>
      </c>
      <c r="L171" s="16" t="s">
        <v>2012</v>
      </c>
      <c r="S171">
        <v>167</v>
      </c>
      <c r="T171" t="s">
        <v>6989</v>
      </c>
      <c r="U171" t="s">
        <v>525</v>
      </c>
      <c r="V171" t="s">
        <v>6859</v>
      </c>
      <c r="W171" s="37">
        <v>29952</v>
      </c>
      <c r="X171" t="s">
        <v>6989</v>
      </c>
      <c r="Y171" t="s">
        <v>6645</v>
      </c>
      <c r="Z171" t="s">
        <v>6646</v>
      </c>
      <c r="AA171">
        <v>18390102</v>
      </c>
      <c r="AB171">
        <v>19820101</v>
      </c>
      <c r="AC171" t="s">
        <v>6990</v>
      </c>
    </row>
    <row r="172" spans="1:29" x14ac:dyDescent="0.25">
      <c r="A172" s="20" t="s">
        <v>951</v>
      </c>
      <c r="B172" s="14" t="s">
        <v>1427</v>
      </c>
      <c r="C172" s="16">
        <v>64</v>
      </c>
      <c r="D172" s="16" t="s">
        <v>1429</v>
      </c>
      <c r="E172" s="16" t="s">
        <v>1442</v>
      </c>
      <c r="G172" s="16">
        <v>18300101</v>
      </c>
      <c r="H172" s="16">
        <v>20110101</v>
      </c>
      <c r="L172" s="16" t="s">
        <v>1426</v>
      </c>
      <c r="S172">
        <v>168</v>
      </c>
      <c r="T172" t="s">
        <v>6991</v>
      </c>
      <c r="U172" t="s">
        <v>73</v>
      </c>
      <c r="V172" t="s">
        <v>6571</v>
      </c>
      <c r="W172" s="37">
        <v>37622</v>
      </c>
      <c r="X172" t="s">
        <v>6991</v>
      </c>
      <c r="Y172" t="s">
        <v>6615</v>
      </c>
      <c r="Z172" t="s">
        <v>6616</v>
      </c>
      <c r="AA172">
        <v>18300101</v>
      </c>
      <c r="AB172">
        <v>20030101</v>
      </c>
      <c r="AC172" t="s">
        <v>6992</v>
      </c>
    </row>
    <row r="173" spans="1:29" x14ac:dyDescent="0.25">
      <c r="A173" s="20" t="s">
        <v>756</v>
      </c>
      <c r="B173" s="14" t="s">
        <v>1427</v>
      </c>
      <c r="C173" s="16">
        <v>1024</v>
      </c>
      <c r="D173" s="16" t="s">
        <v>1429</v>
      </c>
      <c r="E173" s="16" t="s">
        <v>1534</v>
      </c>
      <c r="G173" s="16">
        <v>18300101</v>
      </c>
      <c r="H173" s="16">
        <v>19660101</v>
      </c>
      <c r="L173" s="16" t="s">
        <v>1426</v>
      </c>
      <c r="S173">
        <v>169</v>
      </c>
      <c r="T173" t="s">
        <v>6993</v>
      </c>
      <c r="U173" t="s">
        <v>887</v>
      </c>
      <c r="V173" t="s">
        <v>6571</v>
      </c>
      <c r="W173" s="37">
        <v>39814</v>
      </c>
      <c r="X173" t="s">
        <v>6993</v>
      </c>
      <c r="Y173" t="s">
        <v>6625</v>
      </c>
      <c r="Z173" t="s">
        <v>6626</v>
      </c>
      <c r="AA173">
        <v>18300101</v>
      </c>
      <c r="AB173">
        <v>20090101</v>
      </c>
      <c r="AC173" t="s">
        <v>6994</v>
      </c>
    </row>
    <row r="174" spans="1:29" x14ac:dyDescent="0.25">
      <c r="A174" s="20" t="s">
        <v>1535</v>
      </c>
      <c r="B174" s="14" t="s">
        <v>1427</v>
      </c>
      <c r="C174" s="16">
        <v>1025</v>
      </c>
      <c r="D174" s="16" t="s">
        <v>1429</v>
      </c>
      <c r="E174" s="16" t="s">
        <v>1536</v>
      </c>
      <c r="G174" s="16">
        <v>18300101</v>
      </c>
      <c r="H174" s="16">
        <v>18651230</v>
      </c>
      <c r="L174" s="20" t="s">
        <v>260</v>
      </c>
      <c r="S174">
        <v>170</v>
      </c>
      <c r="T174" t="s">
        <v>6995</v>
      </c>
      <c r="U174" t="s">
        <v>386</v>
      </c>
      <c r="V174" t="s">
        <v>6571</v>
      </c>
      <c r="W174" s="37">
        <v>32509</v>
      </c>
      <c r="X174" t="s">
        <v>6995</v>
      </c>
      <c r="Y174" t="s">
        <v>6620</v>
      </c>
      <c r="Z174" t="s">
        <v>6621</v>
      </c>
      <c r="AA174">
        <v>18300101</v>
      </c>
      <c r="AB174">
        <v>19890101</v>
      </c>
      <c r="AC174" t="s">
        <v>6996</v>
      </c>
    </row>
    <row r="175" spans="1:29" x14ac:dyDescent="0.25">
      <c r="A175" s="20" t="s">
        <v>1537</v>
      </c>
      <c r="B175" s="14" t="s">
        <v>1427</v>
      </c>
      <c r="C175" s="16">
        <v>57</v>
      </c>
      <c r="D175" s="16" t="s">
        <v>1465</v>
      </c>
      <c r="E175" s="16" t="s">
        <v>1531</v>
      </c>
      <c r="G175" s="16">
        <v>19840101</v>
      </c>
      <c r="H175" s="16">
        <v>19850103</v>
      </c>
      <c r="L175" s="16" t="s">
        <v>2056</v>
      </c>
      <c r="S175">
        <v>171</v>
      </c>
      <c r="T175" t="s">
        <v>6997</v>
      </c>
      <c r="U175" t="s">
        <v>1512</v>
      </c>
      <c r="V175" t="s">
        <v>6571</v>
      </c>
      <c r="W175" t="s">
        <v>6998</v>
      </c>
      <c r="X175" t="s">
        <v>6997</v>
      </c>
      <c r="Y175" t="s">
        <v>6630</v>
      </c>
      <c r="Z175" t="s">
        <v>6631</v>
      </c>
      <c r="AA175">
        <v>18300101</v>
      </c>
      <c r="AB175">
        <v>18450209</v>
      </c>
      <c r="AC175" t="s">
        <v>6999</v>
      </c>
    </row>
    <row r="176" spans="1:29" x14ac:dyDescent="0.25">
      <c r="A176" s="20" t="s">
        <v>46</v>
      </c>
      <c r="B176" s="14" t="s">
        <v>1427</v>
      </c>
      <c r="C176" s="16">
        <v>211</v>
      </c>
      <c r="D176" s="16" t="s">
        <v>1429</v>
      </c>
      <c r="E176" s="16" t="s">
        <v>1485</v>
      </c>
      <c r="G176" s="16">
        <v>18300101</v>
      </c>
      <c r="H176" s="16">
        <v>20050101</v>
      </c>
      <c r="L176" s="16" t="s">
        <v>2057</v>
      </c>
      <c r="S176">
        <v>172</v>
      </c>
      <c r="T176" t="s">
        <v>7000</v>
      </c>
      <c r="U176" t="s">
        <v>332</v>
      </c>
      <c r="V176" t="s">
        <v>6571</v>
      </c>
      <c r="W176" s="37">
        <v>33239</v>
      </c>
      <c r="X176" t="s">
        <v>7000</v>
      </c>
      <c r="Y176" t="s">
        <v>6630</v>
      </c>
      <c r="Z176" t="s">
        <v>6631</v>
      </c>
      <c r="AA176">
        <v>18300101</v>
      </c>
      <c r="AB176">
        <v>19910101</v>
      </c>
      <c r="AC176" t="s">
        <v>7001</v>
      </c>
    </row>
    <row r="177" spans="1:29" x14ac:dyDescent="0.25">
      <c r="A177" s="20" t="s">
        <v>164</v>
      </c>
      <c r="B177" s="14" t="s">
        <v>1427</v>
      </c>
      <c r="C177" s="16">
        <v>108</v>
      </c>
      <c r="D177" s="16" t="s">
        <v>1429</v>
      </c>
      <c r="E177" s="16" t="s">
        <v>1428</v>
      </c>
      <c r="G177" s="16">
        <v>18300101</v>
      </c>
      <c r="H177" s="16">
        <v>19980101</v>
      </c>
      <c r="L177" s="16" t="s">
        <v>2058</v>
      </c>
      <c r="S177">
        <v>173</v>
      </c>
      <c r="T177" t="s">
        <v>7002</v>
      </c>
      <c r="U177" t="s">
        <v>6387</v>
      </c>
      <c r="V177" s="37">
        <v>42370</v>
      </c>
      <c r="W177" t="s">
        <v>6572</v>
      </c>
      <c r="X177" t="s">
        <v>7002</v>
      </c>
      <c r="Y177" t="s">
        <v>6615</v>
      </c>
      <c r="Z177" t="s">
        <v>6616</v>
      </c>
      <c r="AA177">
        <v>20160101</v>
      </c>
      <c r="AB177" t="s">
        <v>6572</v>
      </c>
      <c r="AC177" t="s">
        <v>7003</v>
      </c>
    </row>
    <row r="178" spans="1:29" x14ac:dyDescent="0.25">
      <c r="A178" s="20" t="s">
        <v>1345</v>
      </c>
      <c r="B178" s="14" t="s">
        <v>1427</v>
      </c>
      <c r="C178" s="16">
        <v>1681</v>
      </c>
      <c r="D178" s="16" t="s">
        <v>1428</v>
      </c>
      <c r="E178" s="16" t="s">
        <v>1426</v>
      </c>
      <c r="G178" s="16">
        <v>19980101</v>
      </c>
      <c r="H178" s="16" t="s">
        <v>1426</v>
      </c>
      <c r="L178" s="16" t="s">
        <v>1426</v>
      </c>
      <c r="S178">
        <v>174</v>
      </c>
      <c r="T178" t="s">
        <v>7004</v>
      </c>
      <c r="U178" t="s">
        <v>494</v>
      </c>
      <c r="V178" t="s">
        <v>6859</v>
      </c>
      <c r="W178" s="37">
        <v>29952</v>
      </c>
      <c r="X178" t="s">
        <v>7004</v>
      </c>
      <c r="Y178" t="s">
        <v>6645</v>
      </c>
      <c r="Z178" t="s">
        <v>6646</v>
      </c>
      <c r="AA178">
        <v>18390102</v>
      </c>
      <c r="AB178">
        <v>19820101</v>
      </c>
      <c r="AC178" t="s">
        <v>7005</v>
      </c>
    </row>
    <row r="179" spans="1:29" x14ac:dyDescent="0.25">
      <c r="A179" s="20" t="s">
        <v>641</v>
      </c>
      <c r="B179" s="14" t="s">
        <v>1427</v>
      </c>
      <c r="C179" s="16">
        <v>896</v>
      </c>
      <c r="D179" s="16" t="s">
        <v>1478</v>
      </c>
      <c r="E179" s="16" t="s">
        <v>1479</v>
      </c>
      <c r="G179" s="16">
        <v>18390102</v>
      </c>
      <c r="H179" s="16">
        <v>19700701</v>
      </c>
      <c r="L179" s="16" t="s">
        <v>2059</v>
      </c>
      <c r="S179">
        <v>175</v>
      </c>
      <c r="T179" t="s">
        <v>7006</v>
      </c>
      <c r="U179" t="s">
        <v>689</v>
      </c>
      <c r="V179" t="s">
        <v>6571</v>
      </c>
      <c r="W179" s="37">
        <v>42005</v>
      </c>
      <c r="X179" t="s">
        <v>7006</v>
      </c>
      <c r="Y179" t="s">
        <v>6630</v>
      </c>
      <c r="Z179" t="s">
        <v>6631</v>
      </c>
      <c r="AA179">
        <v>18300101</v>
      </c>
      <c r="AB179">
        <v>20150101</v>
      </c>
      <c r="AC179" t="s">
        <v>7007</v>
      </c>
    </row>
    <row r="180" spans="1:29" x14ac:dyDescent="0.25">
      <c r="A180" s="20" t="s">
        <v>1538</v>
      </c>
      <c r="B180" s="14" t="s">
        <v>1427</v>
      </c>
      <c r="C180" s="16">
        <v>1026</v>
      </c>
      <c r="D180" s="16" t="s">
        <v>1429</v>
      </c>
      <c r="E180" s="16" t="s">
        <v>1539</v>
      </c>
      <c r="G180" s="16">
        <v>18300101</v>
      </c>
      <c r="H180" s="16">
        <v>19340501</v>
      </c>
      <c r="L180" s="16" t="s">
        <v>2060</v>
      </c>
      <c r="S180">
        <v>176</v>
      </c>
      <c r="T180" t="s">
        <v>7008</v>
      </c>
      <c r="U180" t="s">
        <v>1366</v>
      </c>
      <c r="V180" s="37">
        <v>36063</v>
      </c>
      <c r="W180" t="s">
        <v>6572</v>
      </c>
      <c r="X180" t="s">
        <v>7008</v>
      </c>
      <c r="Y180" t="s">
        <v>6640</v>
      </c>
      <c r="Z180" t="s">
        <v>6641</v>
      </c>
      <c r="AA180">
        <v>19980925</v>
      </c>
      <c r="AB180" t="s">
        <v>6572</v>
      </c>
      <c r="AC180" t="s">
        <v>7009</v>
      </c>
    </row>
    <row r="181" spans="1:29" x14ac:dyDescent="0.25">
      <c r="A181" s="20" t="s">
        <v>96</v>
      </c>
      <c r="B181" s="14" t="s">
        <v>1427</v>
      </c>
      <c r="C181" s="16">
        <v>897</v>
      </c>
      <c r="D181" s="16" t="s">
        <v>1478</v>
      </c>
      <c r="E181" s="16" t="s">
        <v>1467</v>
      </c>
      <c r="G181" s="16">
        <v>18390102</v>
      </c>
      <c r="H181" s="16">
        <v>20010101</v>
      </c>
      <c r="L181" s="16" t="s">
        <v>2061</v>
      </c>
      <c r="S181">
        <v>177</v>
      </c>
      <c r="T181" t="s">
        <v>7010</v>
      </c>
      <c r="U181" t="s">
        <v>1289</v>
      </c>
      <c r="V181" t="s">
        <v>6859</v>
      </c>
      <c r="W181" t="s">
        <v>6572</v>
      </c>
      <c r="X181" t="s">
        <v>7010</v>
      </c>
      <c r="Y181" t="s">
        <v>6645</v>
      </c>
      <c r="Z181" t="s">
        <v>6646</v>
      </c>
      <c r="AA181">
        <v>18390102</v>
      </c>
      <c r="AB181" t="s">
        <v>6572</v>
      </c>
      <c r="AC181" t="s">
        <v>7011</v>
      </c>
    </row>
    <row r="182" spans="1:29" x14ac:dyDescent="0.25">
      <c r="A182" s="20" t="s">
        <v>979</v>
      </c>
      <c r="B182" s="14" t="s">
        <v>1427</v>
      </c>
      <c r="C182" s="16">
        <v>147</v>
      </c>
      <c r="D182" s="16" t="s">
        <v>1429</v>
      </c>
      <c r="E182" s="16" t="s">
        <v>1426</v>
      </c>
      <c r="G182" s="16">
        <v>18300101</v>
      </c>
      <c r="H182" s="16" t="s">
        <v>1426</v>
      </c>
      <c r="L182" s="16" t="s">
        <v>3436</v>
      </c>
      <c r="S182">
        <v>178</v>
      </c>
      <c r="T182" t="s">
        <v>7012</v>
      </c>
      <c r="U182" t="s">
        <v>1079</v>
      </c>
      <c r="V182" t="s">
        <v>6571</v>
      </c>
      <c r="W182" t="s">
        <v>6572</v>
      </c>
      <c r="X182" t="s">
        <v>7012</v>
      </c>
      <c r="Y182" t="s">
        <v>6625</v>
      </c>
      <c r="Z182" t="s">
        <v>6626</v>
      </c>
      <c r="AA182">
        <v>18300101</v>
      </c>
      <c r="AB182" t="s">
        <v>6572</v>
      </c>
      <c r="AC182" t="s">
        <v>7013</v>
      </c>
    </row>
    <row r="183" spans="1:29" x14ac:dyDescent="0.25">
      <c r="A183" s="20" t="s">
        <v>638</v>
      </c>
      <c r="B183" s="14" t="s">
        <v>1427</v>
      </c>
      <c r="C183" s="16">
        <v>654</v>
      </c>
      <c r="D183" s="16" t="s">
        <v>1494</v>
      </c>
      <c r="E183" s="16" t="s">
        <v>1426</v>
      </c>
      <c r="G183" s="16">
        <v>19700101</v>
      </c>
      <c r="H183" s="16" t="s">
        <v>1426</v>
      </c>
      <c r="L183" s="16" t="s">
        <v>2062</v>
      </c>
      <c r="S183">
        <v>179</v>
      </c>
      <c r="T183" t="s">
        <v>7014</v>
      </c>
      <c r="U183" t="s">
        <v>1221</v>
      </c>
      <c r="V183" t="s">
        <v>6571</v>
      </c>
      <c r="W183" t="s">
        <v>6572</v>
      </c>
      <c r="X183" t="s">
        <v>7014</v>
      </c>
      <c r="Y183" t="s">
        <v>6640</v>
      </c>
      <c r="Z183" t="s">
        <v>6641</v>
      </c>
      <c r="AA183">
        <v>18300101</v>
      </c>
      <c r="AB183" t="s">
        <v>6572</v>
      </c>
      <c r="AC183" t="s">
        <v>7015</v>
      </c>
    </row>
    <row r="184" spans="1:29" x14ac:dyDescent="0.25">
      <c r="A184" s="20" t="s">
        <v>1540</v>
      </c>
      <c r="B184" s="14" t="s">
        <v>1427</v>
      </c>
      <c r="C184" s="16">
        <v>1254</v>
      </c>
      <c r="D184" s="16" t="s">
        <v>1429</v>
      </c>
      <c r="E184" s="16" t="s">
        <v>1494</v>
      </c>
      <c r="G184" s="16">
        <v>18300101</v>
      </c>
      <c r="H184" s="16">
        <v>19700101</v>
      </c>
      <c r="L184" s="16" t="s">
        <v>2063</v>
      </c>
      <c r="S184">
        <v>180</v>
      </c>
      <c r="T184" t="s">
        <v>7016</v>
      </c>
      <c r="U184" t="s">
        <v>146</v>
      </c>
      <c r="V184" t="s">
        <v>6571</v>
      </c>
      <c r="W184" s="37">
        <v>36063</v>
      </c>
      <c r="X184" t="s">
        <v>7016</v>
      </c>
      <c r="Y184" t="s">
        <v>6640</v>
      </c>
      <c r="Z184" t="s">
        <v>6641</v>
      </c>
      <c r="AA184">
        <v>18300101</v>
      </c>
      <c r="AB184">
        <v>19980925</v>
      </c>
      <c r="AC184" t="s">
        <v>7017</v>
      </c>
    </row>
    <row r="185" spans="1:29" x14ac:dyDescent="0.25">
      <c r="A185" s="20" t="s">
        <v>1541</v>
      </c>
      <c r="B185" s="14" t="s">
        <v>1427</v>
      </c>
      <c r="C185" s="16">
        <v>1027</v>
      </c>
      <c r="D185" s="16" t="s">
        <v>1429</v>
      </c>
      <c r="E185" s="16" t="s">
        <v>1542</v>
      </c>
      <c r="G185" s="16">
        <v>18300101</v>
      </c>
      <c r="H185" s="16">
        <v>19360701</v>
      </c>
      <c r="L185" s="16" t="s">
        <v>2060</v>
      </c>
      <c r="S185">
        <v>181</v>
      </c>
      <c r="T185" t="s">
        <v>7018</v>
      </c>
      <c r="U185" t="s">
        <v>37</v>
      </c>
      <c r="V185" t="s">
        <v>6571</v>
      </c>
      <c r="W185" s="37">
        <v>38353</v>
      </c>
      <c r="X185" t="s">
        <v>7018</v>
      </c>
      <c r="Y185" t="s">
        <v>6615</v>
      </c>
      <c r="Z185" t="s">
        <v>6616</v>
      </c>
      <c r="AA185">
        <v>18300101</v>
      </c>
      <c r="AB185">
        <v>20050101</v>
      </c>
      <c r="AC185" t="s">
        <v>7019</v>
      </c>
    </row>
    <row r="186" spans="1:29" x14ac:dyDescent="0.25">
      <c r="A186" s="20" t="s">
        <v>1131</v>
      </c>
      <c r="B186" s="14" t="s">
        <v>1427</v>
      </c>
      <c r="C186" s="16">
        <v>499</v>
      </c>
      <c r="D186" s="16" t="s">
        <v>1429</v>
      </c>
      <c r="E186" s="16" t="s">
        <v>1532</v>
      </c>
      <c r="G186" s="16">
        <v>18300101</v>
      </c>
      <c r="H186" s="16">
        <v>20140101</v>
      </c>
      <c r="L186" s="16" t="s">
        <v>2064</v>
      </c>
      <c r="S186">
        <v>182</v>
      </c>
      <c r="T186" t="s">
        <v>7020</v>
      </c>
      <c r="U186" t="s">
        <v>461</v>
      </c>
      <c r="V186" t="s">
        <v>6571</v>
      </c>
      <c r="W186" s="37">
        <v>30682</v>
      </c>
      <c r="X186" t="s">
        <v>7020</v>
      </c>
      <c r="Y186" t="s">
        <v>6615</v>
      </c>
      <c r="Z186" t="s">
        <v>6616</v>
      </c>
      <c r="AA186">
        <v>18300101</v>
      </c>
      <c r="AB186">
        <v>19840101</v>
      </c>
      <c r="AC186" t="s">
        <v>7021</v>
      </c>
    </row>
    <row r="187" spans="1:29" x14ac:dyDescent="0.25">
      <c r="A187" s="20" t="s">
        <v>558</v>
      </c>
      <c r="B187" s="14" t="s">
        <v>1427</v>
      </c>
      <c r="C187" s="16">
        <v>379</v>
      </c>
      <c r="D187" s="16" t="s">
        <v>1429</v>
      </c>
      <c r="E187" s="16" t="s">
        <v>1439</v>
      </c>
      <c r="G187" s="16">
        <v>18300101</v>
      </c>
      <c r="H187" s="16">
        <v>19790101</v>
      </c>
      <c r="L187" s="16" t="s">
        <v>3436</v>
      </c>
      <c r="S187">
        <v>183</v>
      </c>
      <c r="T187" t="s">
        <v>7022</v>
      </c>
      <c r="U187" t="s">
        <v>279</v>
      </c>
      <c r="V187" t="s">
        <v>6571</v>
      </c>
      <c r="W187" s="37">
        <v>34335</v>
      </c>
      <c r="X187" t="s">
        <v>7022</v>
      </c>
      <c r="Y187" t="s">
        <v>6640</v>
      </c>
      <c r="Z187" t="s">
        <v>6641</v>
      </c>
      <c r="AA187">
        <v>18300101</v>
      </c>
      <c r="AB187">
        <v>19940101</v>
      </c>
      <c r="AC187" t="s">
        <v>7023</v>
      </c>
    </row>
    <row r="188" spans="1:29" x14ac:dyDescent="0.25">
      <c r="A188" s="20" t="s">
        <v>1224</v>
      </c>
      <c r="B188" s="14" t="s">
        <v>1427</v>
      </c>
      <c r="C188" s="16">
        <v>756</v>
      </c>
      <c r="D188" s="16" t="s">
        <v>1429</v>
      </c>
      <c r="E188" s="16" t="s">
        <v>1426</v>
      </c>
      <c r="G188" s="16">
        <v>18300101</v>
      </c>
      <c r="H188" s="16" t="s">
        <v>1426</v>
      </c>
      <c r="L188" s="16" t="s">
        <v>2065</v>
      </c>
      <c r="S188">
        <v>184</v>
      </c>
      <c r="T188" t="s">
        <v>7024</v>
      </c>
      <c r="U188" t="s">
        <v>15</v>
      </c>
      <c r="V188" t="s">
        <v>6571</v>
      </c>
      <c r="W188" s="37">
        <v>39083</v>
      </c>
      <c r="X188" t="s">
        <v>7024</v>
      </c>
      <c r="Y188" t="s">
        <v>6630</v>
      </c>
      <c r="Z188" t="s">
        <v>6631</v>
      </c>
      <c r="AA188">
        <v>18300101</v>
      </c>
      <c r="AB188">
        <v>20070101</v>
      </c>
      <c r="AC188" t="s">
        <v>7025</v>
      </c>
    </row>
    <row r="189" spans="1:29" x14ac:dyDescent="0.25">
      <c r="A189" s="20" t="s">
        <v>1225</v>
      </c>
      <c r="B189" s="14" t="s">
        <v>1427</v>
      </c>
      <c r="C189" s="16">
        <v>757</v>
      </c>
      <c r="D189" s="16" t="s">
        <v>1429</v>
      </c>
      <c r="E189" s="16" t="s">
        <v>1426</v>
      </c>
      <c r="G189" s="16">
        <v>18300101</v>
      </c>
      <c r="H189" s="16" t="s">
        <v>1426</v>
      </c>
      <c r="L189" s="16" t="s">
        <v>1426</v>
      </c>
      <c r="S189">
        <v>185</v>
      </c>
      <c r="T189" t="s">
        <v>7026</v>
      </c>
      <c r="U189" t="s">
        <v>16</v>
      </c>
      <c r="V189" t="s">
        <v>6571</v>
      </c>
      <c r="W189" s="37">
        <v>39083</v>
      </c>
      <c r="X189" t="s">
        <v>7026</v>
      </c>
      <c r="Y189" t="s">
        <v>6630</v>
      </c>
      <c r="Z189" t="s">
        <v>6631</v>
      </c>
      <c r="AA189">
        <v>18300101</v>
      </c>
      <c r="AB189">
        <v>20070101</v>
      </c>
      <c r="AC189" t="s">
        <v>7027</v>
      </c>
    </row>
    <row r="190" spans="1:29" x14ac:dyDescent="0.25">
      <c r="A190" s="20" t="s">
        <v>137</v>
      </c>
      <c r="B190" s="14" t="s">
        <v>1427</v>
      </c>
      <c r="C190" s="16">
        <v>212</v>
      </c>
      <c r="D190" s="16" t="s">
        <v>1429</v>
      </c>
      <c r="E190" s="16" t="s">
        <v>1482</v>
      </c>
      <c r="G190" s="16">
        <v>18300101</v>
      </c>
      <c r="H190" s="16">
        <v>19990101</v>
      </c>
      <c r="L190" s="16" t="s">
        <v>2066</v>
      </c>
      <c r="S190">
        <v>186</v>
      </c>
      <c r="T190" t="s">
        <v>7028</v>
      </c>
      <c r="U190" t="s">
        <v>227</v>
      </c>
      <c r="V190" t="s">
        <v>6571</v>
      </c>
      <c r="W190" s="37">
        <v>35431</v>
      </c>
      <c r="X190" t="s">
        <v>7028</v>
      </c>
      <c r="Y190" t="s">
        <v>6640</v>
      </c>
      <c r="Z190" t="s">
        <v>6641</v>
      </c>
      <c r="AA190">
        <v>18300101</v>
      </c>
      <c r="AB190">
        <v>19970101</v>
      </c>
      <c r="AC190" t="s">
        <v>7029</v>
      </c>
    </row>
    <row r="191" spans="1:29" x14ac:dyDescent="0.25">
      <c r="A191" s="20" t="s">
        <v>408</v>
      </c>
      <c r="B191" s="14" t="s">
        <v>1427</v>
      </c>
      <c r="C191" s="16">
        <v>500</v>
      </c>
      <c r="D191" s="16" t="s">
        <v>1429</v>
      </c>
      <c r="E191" s="16" t="s">
        <v>1480</v>
      </c>
      <c r="G191" s="16">
        <v>18300101</v>
      </c>
      <c r="H191" s="16">
        <v>19860101</v>
      </c>
      <c r="L191" s="16" t="s">
        <v>2067</v>
      </c>
      <c r="S191">
        <v>187</v>
      </c>
      <c r="T191" t="s">
        <v>7030</v>
      </c>
      <c r="U191" t="s">
        <v>1380</v>
      </c>
      <c r="V191" s="37">
        <v>38353</v>
      </c>
      <c r="W191" t="s">
        <v>6572</v>
      </c>
      <c r="X191" t="s">
        <v>7030</v>
      </c>
      <c r="Y191" t="s">
        <v>6615</v>
      </c>
      <c r="Z191" t="s">
        <v>6616</v>
      </c>
      <c r="AA191">
        <v>20050101</v>
      </c>
      <c r="AB191" t="s">
        <v>6572</v>
      </c>
      <c r="AC191" t="s">
        <v>7031</v>
      </c>
    </row>
    <row r="192" spans="1:29" x14ac:dyDescent="0.25">
      <c r="A192" s="20" t="s">
        <v>1226</v>
      </c>
      <c r="B192" s="14" t="s">
        <v>1427</v>
      </c>
      <c r="C192" s="16">
        <v>758</v>
      </c>
      <c r="D192" s="16" t="s">
        <v>1429</v>
      </c>
      <c r="E192" s="16" t="s">
        <v>1426</v>
      </c>
      <c r="G192" s="16">
        <v>18300101</v>
      </c>
      <c r="H192" s="16" t="s">
        <v>1426</v>
      </c>
      <c r="L192" s="16" t="s">
        <v>2068</v>
      </c>
      <c r="S192">
        <v>188</v>
      </c>
      <c r="T192" t="s">
        <v>7032</v>
      </c>
      <c r="U192" t="s">
        <v>1516</v>
      </c>
      <c r="V192" t="s">
        <v>6571</v>
      </c>
      <c r="W192" t="s">
        <v>7033</v>
      </c>
      <c r="X192" t="s">
        <v>7032</v>
      </c>
      <c r="Y192" t="s">
        <v>6625</v>
      </c>
      <c r="Z192" t="s">
        <v>6626</v>
      </c>
      <c r="AA192">
        <v>18300101</v>
      </c>
      <c r="AB192">
        <v>18580101</v>
      </c>
      <c r="AC192" t="s">
        <v>7034</v>
      </c>
    </row>
    <row r="193" spans="1:29" x14ac:dyDescent="0.25">
      <c r="A193" s="20" t="s">
        <v>998</v>
      </c>
      <c r="B193" s="14" t="s">
        <v>1427</v>
      </c>
      <c r="C193" s="16">
        <v>194</v>
      </c>
      <c r="D193" s="16" t="s">
        <v>1431</v>
      </c>
      <c r="E193" s="16" t="s">
        <v>1467</v>
      </c>
      <c r="G193" s="16">
        <v>19730101</v>
      </c>
      <c r="H193" s="16">
        <v>20010101</v>
      </c>
      <c r="L193" s="16" t="s">
        <v>2069</v>
      </c>
      <c r="S193">
        <v>189</v>
      </c>
      <c r="T193" t="s">
        <v>7035</v>
      </c>
      <c r="U193" t="s">
        <v>438</v>
      </c>
      <c r="V193" t="s">
        <v>6571</v>
      </c>
      <c r="W193" s="37">
        <v>31048</v>
      </c>
      <c r="X193" t="s">
        <v>7035</v>
      </c>
      <c r="Y193" t="s">
        <v>6630</v>
      </c>
      <c r="Z193" t="s">
        <v>6631</v>
      </c>
      <c r="AA193">
        <v>18300101</v>
      </c>
      <c r="AB193">
        <v>19850101</v>
      </c>
      <c r="AC193" t="s">
        <v>7036</v>
      </c>
    </row>
    <row r="194" spans="1:29" x14ac:dyDescent="0.25">
      <c r="A194" s="20" t="s">
        <v>667</v>
      </c>
      <c r="B194" s="14" t="s">
        <v>1427</v>
      </c>
      <c r="C194" s="16">
        <v>655</v>
      </c>
      <c r="D194" s="16" t="s">
        <v>1429</v>
      </c>
      <c r="E194" s="16" t="s">
        <v>1524</v>
      </c>
      <c r="G194" s="16">
        <v>18300101</v>
      </c>
      <c r="H194" s="16">
        <v>19700401</v>
      </c>
      <c r="L194" s="16" t="s">
        <v>2070</v>
      </c>
      <c r="S194">
        <v>190</v>
      </c>
      <c r="T194" t="s">
        <v>7037</v>
      </c>
      <c r="U194" t="s">
        <v>554</v>
      </c>
      <c r="V194" t="s">
        <v>6571</v>
      </c>
      <c r="W194" s="37">
        <v>28856</v>
      </c>
      <c r="X194" t="s">
        <v>7037</v>
      </c>
      <c r="Y194" t="s">
        <v>6625</v>
      </c>
      <c r="Z194" t="s">
        <v>6626</v>
      </c>
      <c r="AA194">
        <v>18300101</v>
      </c>
      <c r="AB194">
        <v>19790101</v>
      </c>
      <c r="AC194" t="s">
        <v>7038</v>
      </c>
    </row>
    <row r="195" spans="1:29" x14ac:dyDescent="0.25">
      <c r="A195" s="20" t="s">
        <v>1051</v>
      </c>
      <c r="B195" s="14" t="s">
        <v>1427</v>
      </c>
      <c r="C195" s="16">
        <v>311</v>
      </c>
      <c r="D195" s="16" t="s">
        <v>1543</v>
      </c>
      <c r="E195" s="16" t="s">
        <v>1442</v>
      </c>
      <c r="G195" s="16">
        <v>19490101</v>
      </c>
      <c r="H195" s="16">
        <v>20110101</v>
      </c>
      <c r="L195" s="16" t="s">
        <v>2012</v>
      </c>
      <c r="S195">
        <v>191</v>
      </c>
      <c r="T195" t="s">
        <v>7039</v>
      </c>
      <c r="U195" t="s">
        <v>251</v>
      </c>
      <c r="V195" t="s">
        <v>6571</v>
      </c>
      <c r="W195" s="37">
        <v>35065</v>
      </c>
      <c r="X195" t="s">
        <v>7039</v>
      </c>
      <c r="Y195" t="s">
        <v>6640</v>
      </c>
      <c r="Z195" t="s">
        <v>6641</v>
      </c>
      <c r="AA195">
        <v>18300101</v>
      </c>
      <c r="AB195">
        <v>19960101</v>
      </c>
      <c r="AC195" t="s">
        <v>7040</v>
      </c>
    </row>
    <row r="196" spans="1:29" x14ac:dyDescent="0.25">
      <c r="A196" s="20" t="s">
        <v>1544</v>
      </c>
      <c r="B196" s="14" t="s">
        <v>1427</v>
      </c>
      <c r="C196" s="16">
        <v>1028</v>
      </c>
      <c r="D196" s="16" t="s">
        <v>1429</v>
      </c>
      <c r="E196" s="16" t="s">
        <v>1543</v>
      </c>
      <c r="G196" s="16">
        <v>18300101</v>
      </c>
      <c r="H196" s="16">
        <v>19490101</v>
      </c>
      <c r="L196" s="16" t="s">
        <v>1426</v>
      </c>
      <c r="S196">
        <v>192</v>
      </c>
      <c r="T196" t="s">
        <v>7041</v>
      </c>
      <c r="U196" t="s">
        <v>1363</v>
      </c>
      <c r="V196" s="37">
        <v>34727</v>
      </c>
      <c r="W196" t="s">
        <v>6572</v>
      </c>
      <c r="X196" t="s">
        <v>7041</v>
      </c>
      <c r="Y196" t="s">
        <v>6640</v>
      </c>
      <c r="Z196" t="s">
        <v>6641</v>
      </c>
      <c r="AA196">
        <v>19950128</v>
      </c>
      <c r="AB196" t="s">
        <v>6572</v>
      </c>
      <c r="AC196" t="s">
        <v>7042</v>
      </c>
    </row>
    <row r="197" spans="1:29" x14ac:dyDescent="0.25">
      <c r="A197" s="20" t="s">
        <v>1545</v>
      </c>
      <c r="B197" s="14" t="s">
        <v>1427</v>
      </c>
      <c r="C197" s="16">
        <v>1029</v>
      </c>
      <c r="D197" s="16" t="s">
        <v>1429</v>
      </c>
      <c r="E197" s="16" t="s">
        <v>1543</v>
      </c>
      <c r="G197" s="16">
        <v>18300101</v>
      </c>
      <c r="H197" s="16">
        <v>19490101</v>
      </c>
      <c r="L197" s="20" t="s">
        <v>1436</v>
      </c>
      <c r="S197">
        <v>193</v>
      </c>
      <c r="T197" t="s">
        <v>7043</v>
      </c>
      <c r="U197" t="s">
        <v>1157</v>
      </c>
      <c r="V197" s="37">
        <v>29221</v>
      </c>
      <c r="W197" s="37">
        <v>42005</v>
      </c>
      <c r="X197" t="s">
        <v>7043</v>
      </c>
      <c r="Y197" t="s">
        <v>6630</v>
      </c>
      <c r="Z197" t="s">
        <v>6631</v>
      </c>
      <c r="AA197">
        <v>19800101</v>
      </c>
      <c r="AB197">
        <v>20150101</v>
      </c>
      <c r="AC197" t="s">
        <v>7044</v>
      </c>
    </row>
    <row r="198" spans="1:29" x14ac:dyDescent="0.25">
      <c r="A198" s="20" t="s">
        <v>1132</v>
      </c>
      <c r="B198" s="14" t="s">
        <v>1427</v>
      </c>
      <c r="C198" s="16">
        <v>501</v>
      </c>
      <c r="D198" s="16" t="s">
        <v>1429</v>
      </c>
      <c r="E198" s="16" t="s">
        <v>1426</v>
      </c>
      <c r="G198" s="16">
        <v>18300101</v>
      </c>
      <c r="H198" s="16" t="s">
        <v>1426</v>
      </c>
      <c r="L198" s="16" t="s">
        <v>2071</v>
      </c>
      <c r="S198">
        <v>194</v>
      </c>
      <c r="T198" t="s">
        <v>7045</v>
      </c>
      <c r="U198" t="s">
        <v>1520</v>
      </c>
      <c r="V198" t="s">
        <v>6571</v>
      </c>
      <c r="W198" s="37">
        <v>8037</v>
      </c>
      <c r="X198" t="s">
        <v>7045</v>
      </c>
      <c r="Y198" t="s">
        <v>6640</v>
      </c>
      <c r="Z198" t="s">
        <v>6641</v>
      </c>
      <c r="AA198">
        <v>18300101</v>
      </c>
      <c r="AB198">
        <v>19220101</v>
      </c>
      <c r="AC198" t="s">
        <v>6923</v>
      </c>
    </row>
    <row r="199" spans="1:29" x14ac:dyDescent="0.25">
      <c r="A199" s="20" t="s">
        <v>1546</v>
      </c>
      <c r="B199" s="14" t="s">
        <v>1427</v>
      </c>
      <c r="C199" s="16">
        <v>1030</v>
      </c>
      <c r="D199" s="16" t="s">
        <v>1429</v>
      </c>
      <c r="E199" s="16" t="s">
        <v>1547</v>
      </c>
      <c r="G199" s="16">
        <v>18300101</v>
      </c>
      <c r="H199" s="16">
        <v>18700601</v>
      </c>
      <c r="L199" s="16" t="s">
        <v>2012</v>
      </c>
      <c r="S199">
        <v>195</v>
      </c>
      <c r="T199" t="s">
        <v>7046</v>
      </c>
      <c r="U199" t="s">
        <v>1222</v>
      </c>
      <c r="V199" t="s">
        <v>6571</v>
      </c>
      <c r="W199" t="s">
        <v>6572</v>
      </c>
      <c r="X199" t="s">
        <v>7046</v>
      </c>
      <c r="Y199" t="s">
        <v>6640</v>
      </c>
      <c r="Z199" t="s">
        <v>6641</v>
      </c>
      <c r="AA199">
        <v>18300101</v>
      </c>
      <c r="AB199" t="s">
        <v>6572</v>
      </c>
      <c r="AC199" t="s">
        <v>7047</v>
      </c>
    </row>
    <row r="200" spans="1:29" x14ac:dyDescent="0.25">
      <c r="A200" s="20" t="s">
        <v>325</v>
      </c>
      <c r="B200" s="14" t="s">
        <v>1427</v>
      </c>
      <c r="C200" s="16">
        <v>380</v>
      </c>
      <c r="D200" s="16" t="s">
        <v>1429</v>
      </c>
      <c r="E200" s="16" t="s">
        <v>1495</v>
      </c>
      <c r="G200" s="16">
        <v>18300101</v>
      </c>
      <c r="H200" s="16">
        <v>19910101</v>
      </c>
      <c r="L200" s="16" t="s">
        <v>1426</v>
      </c>
      <c r="S200">
        <v>196</v>
      </c>
      <c r="T200" t="s">
        <v>7048</v>
      </c>
      <c r="U200" t="s">
        <v>1521</v>
      </c>
      <c r="V200" t="s">
        <v>6571</v>
      </c>
      <c r="W200" s="37">
        <v>15462</v>
      </c>
      <c r="X200" t="s">
        <v>7048</v>
      </c>
      <c r="Y200" t="s">
        <v>6640</v>
      </c>
      <c r="Z200" t="s">
        <v>6641</v>
      </c>
      <c r="AA200">
        <v>18300101</v>
      </c>
      <c r="AB200">
        <v>19420501</v>
      </c>
      <c r="AC200" t="s">
        <v>7049</v>
      </c>
    </row>
    <row r="201" spans="1:29" x14ac:dyDescent="0.25">
      <c r="A201" s="20" t="s">
        <v>1548</v>
      </c>
      <c r="B201" s="14" t="s">
        <v>1427</v>
      </c>
      <c r="C201" s="16">
        <v>1031</v>
      </c>
      <c r="D201" s="16" t="s">
        <v>1429</v>
      </c>
      <c r="E201" s="16" t="s">
        <v>1549</v>
      </c>
      <c r="G201" s="16">
        <v>18300101</v>
      </c>
      <c r="H201" s="16">
        <v>19410801</v>
      </c>
      <c r="L201" s="16" t="s">
        <v>1426</v>
      </c>
      <c r="S201">
        <v>197</v>
      </c>
      <c r="T201" t="s">
        <v>7050</v>
      </c>
      <c r="U201" t="s">
        <v>1005</v>
      </c>
      <c r="V201" t="s">
        <v>6571</v>
      </c>
      <c r="W201" t="s">
        <v>6572</v>
      </c>
      <c r="X201" t="s">
        <v>7050</v>
      </c>
      <c r="Y201" t="s">
        <v>6615</v>
      </c>
      <c r="Z201" t="s">
        <v>6616</v>
      </c>
      <c r="AA201">
        <v>18300101</v>
      </c>
      <c r="AB201" t="s">
        <v>6572</v>
      </c>
      <c r="AC201" t="s">
        <v>7051</v>
      </c>
    </row>
    <row r="202" spans="1:29" x14ac:dyDescent="0.25">
      <c r="A202" s="20" t="s">
        <v>108</v>
      </c>
      <c r="B202" s="14" t="s">
        <v>1427</v>
      </c>
      <c r="C202" s="16">
        <v>898</v>
      </c>
      <c r="D202" s="16" t="s">
        <v>1478</v>
      </c>
      <c r="E202" s="16" t="s">
        <v>1467</v>
      </c>
      <c r="G202" s="16">
        <v>18390102</v>
      </c>
      <c r="H202" s="16">
        <v>20010101</v>
      </c>
      <c r="L202" s="20" t="s">
        <v>202</v>
      </c>
      <c r="S202">
        <v>198</v>
      </c>
      <c r="T202" t="s">
        <v>7052</v>
      </c>
      <c r="U202" t="s">
        <v>583</v>
      </c>
      <c r="V202" t="s">
        <v>6571</v>
      </c>
      <c r="W202" s="37">
        <v>28491</v>
      </c>
      <c r="X202" t="s">
        <v>7052</v>
      </c>
      <c r="Y202" t="s">
        <v>6615</v>
      </c>
      <c r="Z202" t="s">
        <v>6616</v>
      </c>
      <c r="AA202">
        <v>18300101</v>
      </c>
      <c r="AB202">
        <v>19780101</v>
      </c>
      <c r="AC202" t="s">
        <v>7053</v>
      </c>
    </row>
    <row r="203" spans="1:29" x14ac:dyDescent="0.25">
      <c r="A203" s="20" t="s">
        <v>1550</v>
      </c>
      <c r="B203" s="14" t="s">
        <v>1427</v>
      </c>
      <c r="C203" s="16">
        <v>1032</v>
      </c>
      <c r="D203" s="16" t="s">
        <v>1478</v>
      </c>
      <c r="E203" s="16" t="s">
        <v>1551</v>
      </c>
      <c r="G203" s="16">
        <v>18390102</v>
      </c>
      <c r="H203" s="16">
        <v>19421001</v>
      </c>
      <c r="L203" s="16" t="s">
        <v>2072</v>
      </c>
      <c r="S203">
        <v>199</v>
      </c>
      <c r="T203" t="s">
        <v>7054</v>
      </c>
      <c r="U203" t="s">
        <v>1080</v>
      </c>
      <c r="V203" t="s">
        <v>6571</v>
      </c>
      <c r="W203" t="s">
        <v>6572</v>
      </c>
      <c r="X203" t="s">
        <v>7054</v>
      </c>
      <c r="Y203" t="s">
        <v>6625</v>
      </c>
      <c r="Z203" t="s">
        <v>6626</v>
      </c>
      <c r="AA203">
        <v>18300101</v>
      </c>
      <c r="AB203" t="s">
        <v>6572</v>
      </c>
      <c r="AC203" t="s">
        <v>7055</v>
      </c>
    </row>
    <row r="204" spans="1:29" x14ac:dyDescent="0.25">
      <c r="A204" s="20" t="s">
        <v>1381</v>
      </c>
      <c r="B204" s="14" t="s">
        <v>1427</v>
      </c>
      <c r="C204" s="16">
        <v>1876</v>
      </c>
      <c r="D204" s="16" t="s">
        <v>1485</v>
      </c>
      <c r="E204" s="16" t="s">
        <v>1426</v>
      </c>
      <c r="G204" s="16">
        <v>20050101</v>
      </c>
      <c r="H204" s="16" t="s">
        <v>1426</v>
      </c>
      <c r="L204" s="16" t="s">
        <v>2073</v>
      </c>
      <c r="S204">
        <v>200</v>
      </c>
      <c r="T204" t="s">
        <v>7056</v>
      </c>
      <c r="U204" t="s">
        <v>1523</v>
      </c>
      <c r="V204" t="s">
        <v>6571</v>
      </c>
      <c r="W204" t="s">
        <v>6794</v>
      </c>
      <c r="X204" t="s">
        <v>7056</v>
      </c>
      <c r="Y204" t="s">
        <v>6630</v>
      </c>
      <c r="Z204" t="s">
        <v>6631</v>
      </c>
      <c r="AA204">
        <v>18300101</v>
      </c>
      <c r="AB204">
        <v>18550901</v>
      </c>
      <c r="AC204" t="s">
        <v>6795</v>
      </c>
    </row>
    <row r="205" spans="1:29" x14ac:dyDescent="0.25">
      <c r="A205" s="20" t="s">
        <v>187</v>
      </c>
      <c r="B205" s="14" t="s">
        <v>1427</v>
      </c>
      <c r="C205" s="16">
        <v>656</v>
      </c>
      <c r="D205" s="16" t="s">
        <v>1429</v>
      </c>
      <c r="E205" s="16" t="s">
        <v>1438</v>
      </c>
      <c r="G205" s="16">
        <v>18300101</v>
      </c>
      <c r="H205" s="16">
        <v>19970101</v>
      </c>
      <c r="L205" s="16" t="s">
        <v>2074</v>
      </c>
      <c r="S205">
        <v>201</v>
      </c>
      <c r="T205" t="s">
        <v>7057</v>
      </c>
      <c r="U205" t="s">
        <v>372</v>
      </c>
      <c r="V205" t="s">
        <v>6571</v>
      </c>
      <c r="W205" s="37">
        <v>32874</v>
      </c>
      <c r="X205" t="s">
        <v>7057</v>
      </c>
      <c r="Y205" t="s">
        <v>6590</v>
      </c>
      <c r="Z205" t="s">
        <v>6591</v>
      </c>
      <c r="AA205">
        <v>18300101</v>
      </c>
      <c r="AB205">
        <v>19900101</v>
      </c>
      <c r="AC205" t="s">
        <v>7058</v>
      </c>
    </row>
    <row r="206" spans="1:29" x14ac:dyDescent="0.25">
      <c r="A206" s="20" t="s">
        <v>188</v>
      </c>
      <c r="B206" s="14" t="s">
        <v>1427</v>
      </c>
      <c r="C206" s="16">
        <v>657</v>
      </c>
      <c r="D206" s="16" t="s">
        <v>1429</v>
      </c>
      <c r="E206" s="16" t="s">
        <v>1438</v>
      </c>
      <c r="G206" s="16">
        <v>18300101</v>
      </c>
      <c r="H206" s="16">
        <v>19970101</v>
      </c>
      <c r="L206" s="16" t="s">
        <v>2075</v>
      </c>
      <c r="S206">
        <v>202</v>
      </c>
      <c r="T206" t="s">
        <v>7059</v>
      </c>
      <c r="U206" t="s">
        <v>654</v>
      </c>
      <c r="V206" t="s">
        <v>6571</v>
      </c>
      <c r="W206" s="37">
        <v>25659</v>
      </c>
      <c r="X206" t="s">
        <v>7059</v>
      </c>
      <c r="Y206" t="s">
        <v>6635</v>
      </c>
      <c r="Z206" t="s">
        <v>6636</v>
      </c>
      <c r="AA206">
        <v>18300101</v>
      </c>
      <c r="AB206">
        <v>19700401</v>
      </c>
      <c r="AC206" t="s">
        <v>7060</v>
      </c>
    </row>
    <row r="207" spans="1:29" x14ac:dyDescent="0.25">
      <c r="A207" s="20" t="s">
        <v>1006</v>
      </c>
      <c r="B207" s="14" t="s">
        <v>1427</v>
      </c>
      <c r="C207" s="16">
        <v>213</v>
      </c>
      <c r="D207" s="16" t="s">
        <v>1429</v>
      </c>
      <c r="E207" s="16" t="s">
        <v>1426</v>
      </c>
      <c r="G207" s="16">
        <v>18300101</v>
      </c>
      <c r="H207" s="16" t="s">
        <v>1426</v>
      </c>
      <c r="L207" s="16" t="s">
        <v>2076</v>
      </c>
      <c r="S207">
        <v>203</v>
      </c>
      <c r="T207" t="s">
        <v>7061</v>
      </c>
      <c r="U207" t="s">
        <v>1525</v>
      </c>
      <c r="V207" t="s">
        <v>6571</v>
      </c>
      <c r="W207" t="s">
        <v>7062</v>
      </c>
      <c r="X207" t="s">
        <v>7061</v>
      </c>
      <c r="Y207" t="s">
        <v>6630</v>
      </c>
      <c r="Z207" t="s">
        <v>6631</v>
      </c>
      <c r="AA207">
        <v>18300101</v>
      </c>
      <c r="AB207">
        <v>18330101</v>
      </c>
      <c r="AC207" t="s">
        <v>7063</v>
      </c>
    </row>
    <row r="208" spans="1:29" x14ac:dyDescent="0.25">
      <c r="A208" s="20" t="s">
        <v>1290</v>
      </c>
      <c r="B208" s="14" t="s">
        <v>1427</v>
      </c>
      <c r="C208" s="16">
        <v>899</v>
      </c>
      <c r="D208" s="16" t="s">
        <v>1478</v>
      </c>
      <c r="E208" s="16" t="s">
        <v>1426</v>
      </c>
      <c r="G208" s="16">
        <v>18390102</v>
      </c>
      <c r="H208" s="16" t="s">
        <v>1426</v>
      </c>
      <c r="L208" s="16" t="s">
        <v>1426</v>
      </c>
      <c r="S208">
        <v>204</v>
      </c>
      <c r="T208" t="s">
        <v>7064</v>
      </c>
      <c r="U208" t="s">
        <v>757</v>
      </c>
      <c r="V208" t="s">
        <v>6571</v>
      </c>
      <c r="W208" s="37">
        <v>24289</v>
      </c>
      <c r="X208" t="s">
        <v>7064</v>
      </c>
      <c r="Y208" t="s">
        <v>6635</v>
      </c>
      <c r="Z208" t="s">
        <v>6636</v>
      </c>
      <c r="AA208">
        <v>18300101</v>
      </c>
      <c r="AB208">
        <v>19660701</v>
      </c>
      <c r="AC208" t="s">
        <v>7065</v>
      </c>
    </row>
    <row r="209" spans="1:29" x14ac:dyDescent="0.25">
      <c r="A209" s="20" t="s">
        <v>149</v>
      </c>
      <c r="B209" s="14" t="s">
        <v>1427</v>
      </c>
      <c r="C209" s="16">
        <v>759</v>
      </c>
      <c r="D209" s="16" t="s">
        <v>1429</v>
      </c>
      <c r="E209" s="16" t="s">
        <v>1552</v>
      </c>
      <c r="G209" s="16">
        <v>18300101</v>
      </c>
      <c r="H209" s="16">
        <v>19980128</v>
      </c>
      <c r="L209" s="16" t="s">
        <v>2077</v>
      </c>
      <c r="S209">
        <v>205</v>
      </c>
      <c r="T209" t="s">
        <v>7066</v>
      </c>
      <c r="U209" t="s">
        <v>1527</v>
      </c>
      <c r="V209" t="s">
        <v>6571</v>
      </c>
      <c r="W209" t="s">
        <v>7067</v>
      </c>
      <c r="X209" t="s">
        <v>7066</v>
      </c>
      <c r="Y209" t="s">
        <v>6625</v>
      </c>
      <c r="Z209" t="s">
        <v>6626</v>
      </c>
      <c r="AA209">
        <v>18300101</v>
      </c>
      <c r="AB209">
        <v>18461220</v>
      </c>
      <c r="AC209" t="s">
        <v>7068</v>
      </c>
    </row>
    <row r="210" spans="1:29" x14ac:dyDescent="0.25">
      <c r="A210" s="20" t="s">
        <v>1553</v>
      </c>
      <c r="B210" s="14" t="s">
        <v>1427</v>
      </c>
      <c r="C210" s="16">
        <v>1033</v>
      </c>
      <c r="D210" s="16" t="s">
        <v>1478</v>
      </c>
      <c r="E210" s="16" t="s">
        <v>1551</v>
      </c>
      <c r="G210" s="16">
        <v>18390102</v>
      </c>
      <c r="H210" s="16">
        <v>19421001</v>
      </c>
      <c r="L210" s="16" t="s">
        <v>2073</v>
      </c>
      <c r="S210">
        <v>206</v>
      </c>
      <c r="T210" t="s">
        <v>7069</v>
      </c>
      <c r="U210" t="s">
        <v>950</v>
      </c>
      <c r="V210" t="s">
        <v>6571</v>
      </c>
      <c r="W210" s="37">
        <v>43101</v>
      </c>
      <c r="X210" t="s">
        <v>7069</v>
      </c>
      <c r="Y210" t="s">
        <v>6595</v>
      </c>
      <c r="Z210" t="s">
        <v>6596</v>
      </c>
      <c r="AA210">
        <v>18300101</v>
      </c>
      <c r="AB210">
        <v>20180101</v>
      </c>
      <c r="AC210" t="s">
        <v>7070</v>
      </c>
    </row>
    <row r="211" spans="1:29" x14ac:dyDescent="0.25">
      <c r="A211" s="20" t="s">
        <v>1554</v>
      </c>
      <c r="B211" s="14" t="s">
        <v>1427</v>
      </c>
      <c r="C211" s="16">
        <v>1034</v>
      </c>
      <c r="D211" s="16" t="s">
        <v>1429</v>
      </c>
      <c r="E211" s="16" t="s">
        <v>1555</v>
      </c>
      <c r="G211" s="16">
        <v>18300101</v>
      </c>
      <c r="H211" s="16">
        <v>19210101</v>
      </c>
      <c r="L211" s="16" t="s">
        <v>2078</v>
      </c>
      <c r="S211">
        <v>207</v>
      </c>
      <c r="T211" t="s">
        <v>7071</v>
      </c>
      <c r="U211" t="s">
        <v>1050</v>
      </c>
      <c r="V211" t="s">
        <v>6571</v>
      </c>
      <c r="W211" t="s">
        <v>6572</v>
      </c>
      <c r="X211" t="s">
        <v>7071</v>
      </c>
      <c r="Y211" t="s">
        <v>6620</v>
      </c>
      <c r="Z211" t="s">
        <v>6621</v>
      </c>
      <c r="AA211">
        <v>18300101</v>
      </c>
      <c r="AB211" t="s">
        <v>6572</v>
      </c>
      <c r="AC211" t="s">
        <v>7072</v>
      </c>
    </row>
    <row r="212" spans="1:29" x14ac:dyDescent="0.25">
      <c r="A212" s="20" t="s">
        <v>523</v>
      </c>
      <c r="B212" s="14" t="s">
        <v>1427</v>
      </c>
      <c r="C212" s="16">
        <v>900</v>
      </c>
      <c r="D212" s="16" t="s">
        <v>1478</v>
      </c>
      <c r="E212" s="16" t="s">
        <v>1484</v>
      </c>
      <c r="G212" s="16">
        <v>18390102</v>
      </c>
      <c r="H212" s="16">
        <v>19820101</v>
      </c>
      <c r="L212" s="16" t="s">
        <v>2079</v>
      </c>
      <c r="S212">
        <v>208</v>
      </c>
      <c r="T212" t="s">
        <v>7073</v>
      </c>
      <c r="U212" t="s">
        <v>533</v>
      </c>
      <c r="V212" t="s">
        <v>6859</v>
      </c>
      <c r="W212" s="37">
        <v>29952</v>
      </c>
      <c r="X212" t="s">
        <v>7073</v>
      </c>
      <c r="Y212" t="s">
        <v>6645</v>
      </c>
      <c r="Z212" t="s">
        <v>6646</v>
      </c>
      <c r="AA212">
        <v>18390102</v>
      </c>
      <c r="AB212">
        <v>19820101</v>
      </c>
      <c r="AC212" t="s">
        <v>7074</v>
      </c>
    </row>
    <row r="213" spans="1:29" x14ac:dyDescent="0.25">
      <c r="A213" s="20" t="s">
        <v>1052</v>
      </c>
      <c r="B213" s="14" t="s">
        <v>1427</v>
      </c>
      <c r="C213" s="16">
        <v>312</v>
      </c>
      <c r="D213" s="16" t="s">
        <v>1429</v>
      </c>
      <c r="E213" s="16" t="s">
        <v>1426</v>
      </c>
      <c r="G213" s="16">
        <v>18300101</v>
      </c>
      <c r="H213" s="16" t="s">
        <v>1426</v>
      </c>
      <c r="L213" s="16" t="s">
        <v>2080</v>
      </c>
      <c r="S213" s="38">
        <v>209</v>
      </c>
      <c r="T213" s="38" t="s">
        <v>7075</v>
      </c>
      <c r="U213" s="38" t="s">
        <v>1166</v>
      </c>
      <c r="V213" s="39">
        <v>30682</v>
      </c>
      <c r="W213" s="39">
        <v>43466</v>
      </c>
      <c r="X213" s="38" t="s">
        <v>7075</v>
      </c>
      <c r="Y213" s="38" t="s">
        <v>6630</v>
      </c>
      <c r="Z213" s="38" t="s">
        <v>6631</v>
      </c>
      <c r="AA213" s="38">
        <v>19840101</v>
      </c>
      <c r="AB213" s="38">
        <v>20190101</v>
      </c>
      <c r="AC213" s="38" t="s">
        <v>7076</v>
      </c>
    </row>
    <row r="214" spans="1:29" x14ac:dyDescent="0.25">
      <c r="A214" s="20" t="s">
        <v>1053</v>
      </c>
      <c r="B214" s="14" t="s">
        <v>1427</v>
      </c>
      <c r="C214" s="16">
        <v>313</v>
      </c>
      <c r="D214" s="16" t="s">
        <v>1429</v>
      </c>
      <c r="E214" s="16" t="s">
        <v>1426</v>
      </c>
      <c r="G214" s="16">
        <v>18300101</v>
      </c>
      <c r="H214" s="16" t="s">
        <v>1426</v>
      </c>
      <c r="L214" s="16" t="s">
        <v>2081</v>
      </c>
      <c r="S214">
        <v>210</v>
      </c>
      <c r="T214" t="s">
        <v>7077</v>
      </c>
      <c r="U214" t="s">
        <v>1367</v>
      </c>
      <c r="V214" s="37">
        <v>35431</v>
      </c>
      <c r="W214" t="s">
        <v>6572</v>
      </c>
      <c r="X214" t="s">
        <v>7077</v>
      </c>
      <c r="Y214" t="s">
        <v>6640</v>
      </c>
      <c r="Z214" t="s">
        <v>6641</v>
      </c>
      <c r="AA214">
        <v>19970101</v>
      </c>
      <c r="AB214" t="s">
        <v>6572</v>
      </c>
      <c r="AC214" t="s">
        <v>7078</v>
      </c>
    </row>
    <row r="215" spans="1:29" x14ac:dyDescent="0.25">
      <c r="A215" s="20" t="s">
        <v>1007</v>
      </c>
      <c r="B215" s="14" t="s">
        <v>1427</v>
      </c>
      <c r="C215" s="16">
        <v>214</v>
      </c>
      <c r="D215" s="16" t="s">
        <v>1429</v>
      </c>
      <c r="E215" s="16" t="s">
        <v>1426</v>
      </c>
      <c r="G215" s="16">
        <v>18300101</v>
      </c>
      <c r="H215" s="16" t="s">
        <v>1426</v>
      </c>
      <c r="L215" s="16" t="s">
        <v>2073</v>
      </c>
      <c r="S215">
        <v>211</v>
      </c>
      <c r="T215" t="s">
        <v>7079</v>
      </c>
      <c r="U215" t="s">
        <v>182</v>
      </c>
      <c r="V215" t="s">
        <v>6571</v>
      </c>
      <c r="W215" s="37">
        <v>35431</v>
      </c>
      <c r="X215" t="s">
        <v>7079</v>
      </c>
      <c r="Y215" t="s">
        <v>6640</v>
      </c>
      <c r="Z215" t="s">
        <v>6641</v>
      </c>
      <c r="AA215">
        <v>18300101</v>
      </c>
      <c r="AB215">
        <v>19970101</v>
      </c>
      <c r="AC215" t="s">
        <v>7080</v>
      </c>
    </row>
    <row r="216" spans="1:29" x14ac:dyDescent="0.25">
      <c r="A216" s="20" t="s">
        <v>822</v>
      </c>
      <c r="B216" s="14" t="s">
        <v>1427</v>
      </c>
      <c r="C216" s="16">
        <v>1035</v>
      </c>
      <c r="D216" s="16" t="s">
        <v>1429</v>
      </c>
      <c r="E216" s="16" t="s">
        <v>1556</v>
      </c>
      <c r="G216" s="16">
        <v>18300101</v>
      </c>
      <c r="H216" s="16">
        <v>19610101</v>
      </c>
      <c r="L216" s="16" t="s">
        <v>2082</v>
      </c>
      <c r="S216">
        <v>212</v>
      </c>
      <c r="T216" t="s">
        <v>7081</v>
      </c>
      <c r="U216" t="s">
        <v>609</v>
      </c>
      <c r="V216" t="s">
        <v>6571</v>
      </c>
      <c r="W216" s="37">
        <v>26665</v>
      </c>
      <c r="X216" t="s">
        <v>7081</v>
      </c>
      <c r="Y216" t="s">
        <v>6605</v>
      </c>
      <c r="Z216" t="s">
        <v>6606</v>
      </c>
      <c r="AA216">
        <v>18300101</v>
      </c>
      <c r="AB216">
        <v>19730101</v>
      </c>
      <c r="AC216" t="s">
        <v>7082</v>
      </c>
    </row>
    <row r="217" spans="1:29" x14ac:dyDescent="0.25">
      <c r="A217" s="20" t="s">
        <v>1083</v>
      </c>
      <c r="B217" s="14" t="s">
        <v>1427</v>
      </c>
      <c r="C217" s="16">
        <v>381</v>
      </c>
      <c r="D217" s="16" t="s">
        <v>1429</v>
      </c>
      <c r="E217" s="16" t="s">
        <v>6392</v>
      </c>
      <c r="G217" s="16">
        <v>18300101</v>
      </c>
      <c r="H217" s="16">
        <v>20160101</v>
      </c>
      <c r="L217" s="16" t="s">
        <v>2012</v>
      </c>
      <c r="S217">
        <v>213</v>
      </c>
      <c r="T217" t="s">
        <v>7083</v>
      </c>
      <c r="U217" t="s">
        <v>1081</v>
      </c>
      <c r="V217" t="s">
        <v>6571</v>
      </c>
      <c r="W217" t="s">
        <v>6572</v>
      </c>
      <c r="X217" t="s">
        <v>7083</v>
      </c>
      <c r="Y217" t="s">
        <v>6625</v>
      </c>
      <c r="Z217" t="s">
        <v>6626</v>
      </c>
      <c r="AA217">
        <v>18300101</v>
      </c>
      <c r="AB217" t="s">
        <v>6572</v>
      </c>
      <c r="AC217" t="s">
        <v>6864</v>
      </c>
    </row>
    <row r="218" spans="1:29" x14ac:dyDescent="0.25">
      <c r="A218" s="20" t="s">
        <v>580</v>
      </c>
      <c r="B218" s="14" t="s">
        <v>1427</v>
      </c>
      <c r="C218" s="16">
        <v>215</v>
      </c>
      <c r="D218" s="16" t="s">
        <v>1429</v>
      </c>
      <c r="E218" s="16" t="s">
        <v>1508</v>
      </c>
      <c r="G218" s="16">
        <v>18300101</v>
      </c>
      <c r="H218" s="16">
        <v>19780101</v>
      </c>
      <c r="L218" s="16" t="s">
        <v>1426</v>
      </c>
      <c r="S218">
        <v>214</v>
      </c>
      <c r="T218" t="s">
        <v>7084</v>
      </c>
      <c r="U218" t="s">
        <v>17</v>
      </c>
      <c r="V218" t="s">
        <v>6571</v>
      </c>
      <c r="W218" s="37">
        <v>39083</v>
      </c>
      <c r="X218" t="s">
        <v>7084</v>
      </c>
      <c r="Y218" t="s">
        <v>6630</v>
      </c>
      <c r="Z218" t="s">
        <v>6631</v>
      </c>
      <c r="AA218">
        <v>18300101</v>
      </c>
      <c r="AB218">
        <v>20070101</v>
      </c>
      <c r="AC218" t="s">
        <v>7085</v>
      </c>
    </row>
    <row r="219" spans="1:29" x14ac:dyDescent="0.25">
      <c r="A219" s="20" t="s">
        <v>1557</v>
      </c>
      <c r="B219" s="14" t="s">
        <v>1427</v>
      </c>
      <c r="C219" s="16">
        <v>1310</v>
      </c>
      <c r="D219" s="16" t="s">
        <v>1429</v>
      </c>
      <c r="E219" s="16" t="s">
        <v>1448</v>
      </c>
      <c r="G219" s="16">
        <v>18300101</v>
      </c>
      <c r="H219" s="16">
        <v>18570613</v>
      </c>
      <c r="L219" s="16" t="s">
        <v>1426</v>
      </c>
      <c r="S219">
        <v>215</v>
      </c>
      <c r="T219" t="s">
        <v>7086</v>
      </c>
      <c r="U219" t="s">
        <v>1529</v>
      </c>
      <c r="V219" t="s">
        <v>6571</v>
      </c>
      <c r="W219" t="s">
        <v>6794</v>
      </c>
      <c r="X219" t="s">
        <v>7086</v>
      </c>
      <c r="Y219" t="s">
        <v>6630</v>
      </c>
      <c r="Z219" t="s">
        <v>6631</v>
      </c>
      <c r="AA219">
        <v>18300101</v>
      </c>
      <c r="AB219">
        <v>18550901</v>
      </c>
      <c r="AC219" t="s">
        <v>6795</v>
      </c>
    </row>
    <row r="220" spans="1:29" x14ac:dyDescent="0.25">
      <c r="A220" s="20" t="s">
        <v>526</v>
      </c>
      <c r="B220" s="14" t="s">
        <v>1427</v>
      </c>
      <c r="C220" s="16">
        <v>901</v>
      </c>
      <c r="D220" s="16" t="s">
        <v>1478</v>
      </c>
      <c r="E220" s="16" t="s">
        <v>1484</v>
      </c>
      <c r="G220" s="16">
        <v>18390102</v>
      </c>
      <c r="H220" s="16">
        <v>19820101</v>
      </c>
      <c r="L220" s="20" t="s">
        <v>565</v>
      </c>
      <c r="S220">
        <v>216</v>
      </c>
      <c r="T220" t="s">
        <v>7087</v>
      </c>
      <c r="U220" t="s">
        <v>1530</v>
      </c>
      <c r="V220" t="s">
        <v>6794</v>
      </c>
      <c r="W220" s="37">
        <v>31413</v>
      </c>
      <c r="X220" t="s">
        <v>7087</v>
      </c>
      <c r="Y220" t="s">
        <v>6630</v>
      </c>
      <c r="Z220" t="s">
        <v>6631</v>
      </c>
      <c r="AA220">
        <v>18550901</v>
      </c>
      <c r="AB220">
        <v>19860101</v>
      </c>
      <c r="AC220" t="s">
        <v>7088</v>
      </c>
    </row>
    <row r="221" spans="1:29" x14ac:dyDescent="0.25">
      <c r="A221" s="20" t="s">
        <v>668</v>
      </c>
      <c r="B221" s="14" t="s">
        <v>1427</v>
      </c>
      <c r="C221" s="16">
        <v>658</v>
      </c>
      <c r="D221" s="16" t="s">
        <v>1429</v>
      </c>
      <c r="E221" s="16" t="s">
        <v>1524</v>
      </c>
      <c r="G221" s="16">
        <v>18300101</v>
      </c>
      <c r="H221" s="16">
        <v>19700401</v>
      </c>
      <c r="L221" s="16" t="s">
        <v>2083</v>
      </c>
      <c r="S221">
        <v>217</v>
      </c>
      <c r="T221" t="s">
        <v>7089</v>
      </c>
      <c r="U221" t="s">
        <v>1082</v>
      </c>
      <c r="V221" t="s">
        <v>6571</v>
      </c>
      <c r="W221" t="s">
        <v>6572</v>
      </c>
      <c r="X221" t="s">
        <v>7089</v>
      </c>
      <c r="Y221" t="s">
        <v>6625</v>
      </c>
      <c r="Z221" t="s">
        <v>6626</v>
      </c>
      <c r="AA221">
        <v>18300101</v>
      </c>
      <c r="AB221" t="s">
        <v>6572</v>
      </c>
      <c r="AC221" t="s">
        <v>7090</v>
      </c>
    </row>
    <row r="222" spans="1:29" x14ac:dyDescent="0.25">
      <c r="A222" s="20" t="s">
        <v>342</v>
      </c>
      <c r="B222" s="14" t="s">
        <v>1427</v>
      </c>
      <c r="C222" s="16">
        <v>382</v>
      </c>
      <c r="D222" s="16" t="s">
        <v>1429</v>
      </c>
      <c r="E222" s="16" t="s">
        <v>1454</v>
      </c>
      <c r="G222" s="16">
        <v>18300101</v>
      </c>
      <c r="H222" s="16">
        <v>19900101</v>
      </c>
      <c r="L222" s="16" t="s">
        <v>2084</v>
      </c>
      <c r="S222">
        <v>218</v>
      </c>
      <c r="T222" t="s">
        <v>7091</v>
      </c>
      <c r="U222" t="s">
        <v>549</v>
      </c>
      <c r="V222" t="s">
        <v>6571</v>
      </c>
      <c r="W222" s="37">
        <v>28856</v>
      </c>
      <c r="X222" t="s">
        <v>7091</v>
      </c>
      <c r="Y222" t="s">
        <v>6625</v>
      </c>
      <c r="Z222" t="s">
        <v>6626</v>
      </c>
      <c r="AA222">
        <v>18300101</v>
      </c>
      <c r="AB222">
        <v>19790101</v>
      </c>
      <c r="AC222" t="s">
        <v>7092</v>
      </c>
    </row>
    <row r="223" spans="1:29" x14ac:dyDescent="0.25">
      <c r="A223" s="20" t="s">
        <v>1558</v>
      </c>
      <c r="B223" s="14" t="s">
        <v>1427</v>
      </c>
      <c r="C223" s="16">
        <v>1036</v>
      </c>
      <c r="D223" s="16" t="s">
        <v>1429</v>
      </c>
      <c r="E223" s="16" t="s">
        <v>1433</v>
      </c>
      <c r="G223" s="16">
        <v>18300101</v>
      </c>
      <c r="H223" s="16">
        <v>19230101</v>
      </c>
      <c r="L223" s="16" t="s">
        <v>2085</v>
      </c>
      <c r="S223">
        <v>219</v>
      </c>
      <c r="T223" t="s">
        <v>7093</v>
      </c>
      <c r="U223" t="s">
        <v>608</v>
      </c>
      <c r="V223" t="s">
        <v>6571</v>
      </c>
      <c r="W223" s="37">
        <v>26665</v>
      </c>
      <c r="X223" t="s">
        <v>7093</v>
      </c>
      <c r="Y223" t="s">
        <v>6605</v>
      </c>
      <c r="Z223" t="s">
        <v>6606</v>
      </c>
      <c r="AA223">
        <v>18300101</v>
      </c>
      <c r="AB223">
        <v>19730101</v>
      </c>
      <c r="AC223" t="s">
        <v>7094</v>
      </c>
    </row>
    <row r="224" spans="1:29" x14ac:dyDescent="0.25">
      <c r="A224" s="20" t="s">
        <v>1133</v>
      </c>
      <c r="B224" s="14" t="s">
        <v>1427</v>
      </c>
      <c r="C224" s="16">
        <v>502</v>
      </c>
      <c r="D224" s="16" t="s">
        <v>1429</v>
      </c>
      <c r="E224" s="16" t="s">
        <v>1426</v>
      </c>
      <c r="G224" s="16">
        <v>18300101</v>
      </c>
      <c r="H224" s="16" t="s">
        <v>1426</v>
      </c>
      <c r="L224" s="16" t="s">
        <v>2086</v>
      </c>
      <c r="S224">
        <v>220</v>
      </c>
      <c r="T224" t="s">
        <v>7095</v>
      </c>
      <c r="U224" t="s">
        <v>945</v>
      </c>
      <c r="V224" s="37">
        <v>31050</v>
      </c>
      <c r="W224" s="37">
        <v>41640</v>
      </c>
      <c r="X224" t="s">
        <v>7095</v>
      </c>
      <c r="Y224" t="s">
        <v>6595</v>
      </c>
      <c r="Z224" t="s">
        <v>6596</v>
      </c>
      <c r="AA224">
        <v>19850103</v>
      </c>
      <c r="AB224">
        <v>20140101</v>
      </c>
      <c r="AC224" t="s">
        <v>7096</v>
      </c>
    </row>
    <row r="225" spans="1:29" x14ac:dyDescent="0.25">
      <c r="A225" s="20" t="s">
        <v>1084</v>
      </c>
      <c r="B225" s="14" t="s">
        <v>1427</v>
      </c>
      <c r="C225" s="16">
        <v>383</v>
      </c>
      <c r="D225" s="16" t="s">
        <v>1429</v>
      </c>
      <c r="E225" s="16" t="s">
        <v>1426</v>
      </c>
      <c r="G225" s="16">
        <v>18300101</v>
      </c>
      <c r="H225" s="16" t="s">
        <v>1426</v>
      </c>
      <c r="L225" s="16" t="s">
        <v>2087</v>
      </c>
      <c r="S225">
        <v>221</v>
      </c>
      <c r="T225" t="s">
        <v>7097</v>
      </c>
      <c r="U225" t="s">
        <v>513</v>
      </c>
      <c r="V225" t="s">
        <v>6859</v>
      </c>
      <c r="W225" s="37">
        <v>29952</v>
      </c>
      <c r="X225" t="s">
        <v>7097</v>
      </c>
      <c r="Y225" t="s">
        <v>6645</v>
      </c>
      <c r="Z225" t="s">
        <v>6646</v>
      </c>
      <c r="AA225">
        <v>18390102</v>
      </c>
      <c r="AB225">
        <v>19820101</v>
      </c>
      <c r="AC225" t="s">
        <v>7098</v>
      </c>
    </row>
    <row r="226" spans="1:29" x14ac:dyDescent="0.25">
      <c r="A226" s="20" t="s">
        <v>184</v>
      </c>
      <c r="B226" s="14" t="s">
        <v>1427</v>
      </c>
      <c r="C226" s="16">
        <v>760</v>
      </c>
      <c r="D226" s="16" t="s">
        <v>1429</v>
      </c>
      <c r="E226" s="16" t="s">
        <v>1438</v>
      </c>
      <c r="G226" s="16">
        <v>18300101</v>
      </c>
      <c r="H226" s="16">
        <v>19970101</v>
      </c>
      <c r="L226" s="16" t="s">
        <v>2012</v>
      </c>
      <c r="S226">
        <v>222</v>
      </c>
      <c r="T226" t="s">
        <v>7099</v>
      </c>
      <c r="U226" t="s">
        <v>1129</v>
      </c>
      <c r="V226" t="s">
        <v>6571</v>
      </c>
      <c r="W226" s="37">
        <v>40544</v>
      </c>
      <c r="X226" t="s">
        <v>7099</v>
      </c>
      <c r="Y226" t="s">
        <v>6630</v>
      </c>
      <c r="Z226" t="s">
        <v>6631</v>
      </c>
      <c r="AA226">
        <v>18300101</v>
      </c>
      <c r="AB226">
        <v>20110101</v>
      </c>
      <c r="AC226" t="s">
        <v>7100</v>
      </c>
    </row>
    <row r="227" spans="1:29" x14ac:dyDescent="0.25">
      <c r="A227" s="20" t="s">
        <v>1559</v>
      </c>
      <c r="B227" s="14" t="s">
        <v>1427</v>
      </c>
      <c r="C227" s="16">
        <v>1037</v>
      </c>
      <c r="D227" s="16" t="s">
        <v>1429</v>
      </c>
      <c r="E227" s="16" t="s">
        <v>1560</v>
      </c>
      <c r="G227" s="16">
        <v>18300101</v>
      </c>
      <c r="H227" s="16">
        <v>18950228</v>
      </c>
      <c r="L227" s="16" t="s">
        <v>1426</v>
      </c>
      <c r="S227">
        <v>223</v>
      </c>
      <c r="T227" t="s">
        <v>7101</v>
      </c>
      <c r="U227" t="s">
        <v>1400</v>
      </c>
      <c r="V227" s="37">
        <v>40544</v>
      </c>
      <c r="W227" t="s">
        <v>6572</v>
      </c>
      <c r="X227" t="s">
        <v>7101</v>
      </c>
      <c r="Y227" t="s">
        <v>6630</v>
      </c>
      <c r="Z227" t="s">
        <v>6631</v>
      </c>
      <c r="AA227">
        <v>20110101</v>
      </c>
      <c r="AB227" t="s">
        <v>6572</v>
      </c>
      <c r="AC227" t="s">
        <v>7102</v>
      </c>
    </row>
    <row r="228" spans="1:29" x14ac:dyDescent="0.25">
      <c r="A228" s="20" t="s">
        <v>1561</v>
      </c>
      <c r="B228" s="14" t="s">
        <v>1427</v>
      </c>
      <c r="C228" s="16">
        <v>1311</v>
      </c>
      <c r="D228" s="16" t="s">
        <v>1429</v>
      </c>
      <c r="E228" s="16" t="s">
        <v>1562</v>
      </c>
      <c r="G228" s="16">
        <v>18300101</v>
      </c>
      <c r="H228" s="16">
        <v>18320101</v>
      </c>
      <c r="L228" s="16" t="s">
        <v>1426</v>
      </c>
      <c r="S228">
        <v>224</v>
      </c>
      <c r="T228" t="s">
        <v>7103</v>
      </c>
      <c r="U228" t="s">
        <v>1223</v>
      </c>
      <c r="V228" t="s">
        <v>6571</v>
      </c>
      <c r="W228" t="s">
        <v>6572</v>
      </c>
      <c r="X228" t="s">
        <v>7103</v>
      </c>
      <c r="Y228" t="s">
        <v>6640</v>
      </c>
      <c r="Z228" t="s">
        <v>6641</v>
      </c>
      <c r="AA228">
        <v>18300101</v>
      </c>
      <c r="AB228" t="s">
        <v>6572</v>
      </c>
      <c r="AC228" t="s">
        <v>7104</v>
      </c>
    </row>
    <row r="229" spans="1:29" x14ac:dyDescent="0.25">
      <c r="A229" s="20" t="s">
        <v>676</v>
      </c>
      <c r="B229" s="14" t="s">
        <v>1427</v>
      </c>
      <c r="C229" s="16">
        <v>659</v>
      </c>
      <c r="D229" s="16" t="s">
        <v>1429</v>
      </c>
      <c r="E229" s="16" t="s">
        <v>1524</v>
      </c>
      <c r="G229" s="16">
        <v>18300101</v>
      </c>
      <c r="H229" s="16">
        <v>19700401</v>
      </c>
      <c r="L229" s="20" t="s">
        <v>545</v>
      </c>
      <c r="S229" s="38">
        <v>225</v>
      </c>
      <c r="T229" s="38" t="s">
        <v>7105</v>
      </c>
      <c r="U229" s="38" t="s">
        <v>926</v>
      </c>
      <c r="V229" s="38" t="s">
        <v>6571</v>
      </c>
      <c r="W229" s="39">
        <v>43466</v>
      </c>
      <c r="X229" s="38" t="s">
        <v>7105</v>
      </c>
      <c r="Y229" s="38" t="s">
        <v>6590</v>
      </c>
      <c r="Z229" s="38" t="s">
        <v>6591</v>
      </c>
      <c r="AA229" s="38">
        <v>18300101</v>
      </c>
      <c r="AB229" s="38">
        <v>20190101</v>
      </c>
      <c r="AC229" s="38" t="s">
        <v>7106</v>
      </c>
    </row>
    <row r="230" spans="1:29" x14ac:dyDescent="0.25">
      <c r="A230" s="20" t="s">
        <v>972</v>
      </c>
      <c r="B230" s="14" t="s">
        <v>1427</v>
      </c>
      <c r="C230" s="16">
        <v>109</v>
      </c>
      <c r="D230" s="16" t="s">
        <v>1429</v>
      </c>
      <c r="E230" s="16" t="s">
        <v>1426</v>
      </c>
      <c r="G230" s="16">
        <v>18300101</v>
      </c>
      <c r="H230" s="16" t="s">
        <v>1426</v>
      </c>
      <c r="L230" s="16" t="s">
        <v>2088</v>
      </c>
      <c r="S230">
        <v>226</v>
      </c>
      <c r="T230" t="s">
        <v>7107</v>
      </c>
      <c r="U230" t="s">
        <v>1533</v>
      </c>
      <c r="V230" t="s">
        <v>6571</v>
      </c>
      <c r="W230" s="37">
        <v>8037</v>
      </c>
      <c r="X230" t="s">
        <v>7107</v>
      </c>
      <c r="Y230" t="s">
        <v>6640</v>
      </c>
      <c r="Z230" t="s">
        <v>6641</v>
      </c>
      <c r="AA230">
        <v>18300101</v>
      </c>
      <c r="AB230">
        <v>19220101</v>
      </c>
      <c r="AC230" t="s">
        <v>6923</v>
      </c>
    </row>
    <row r="231" spans="1:29" x14ac:dyDescent="0.25">
      <c r="A231" s="20" t="s">
        <v>1563</v>
      </c>
      <c r="B231" s="14" t="s">
        <v>1427</v>
      </c>
      <c r="C231" s="16">
        <v>1038</v>
      </c>
      <c r="D231" s="16" t="s">
        <v>1429</v>
      </c>
      <c r="E231" s="16" t="s">
        <v>1564</v>
      </c>
      <c r="G231" s="16">
        <v>18300101</v>
      </c>
      <c r="H231" s="16">
        <v>19410401</v>
      </c>
      <c r="L231" s="16" t="s">
        <v>2089</v>
      </c>
      <c r="S231">
        <v>227</v>
      </c>
      <c r="T231" t="s">
        <v>7108</v>
      </c>
      <c r="U231" t="s">
        <v>951</v>
      </c>
      <c r="V231" t="s">
        <v>6571</v>
      </c>
      <c r="W231" s="37">
        <v>40544</v>
      </c>
      <c r="X231" t="s">
        <v>7108</v>
      </c>
      <c r="Y231" t="s">
        <v>6595</v>
      </c>
      <c r="Z231" t="s">
        <v>6596</v>
      </c>
      <c r="AA231">
        <v>18300101</v>
      </c>
      <c r="AB231">
        <v>20110101</v>
      </c>
      <c r="AC231" t="s">
        <v>7109</v>
      </c>
    </row>
    <row r="232" spans="1:29" x14ac:dyDescent="0.25">
      <c r="A232" s="20" t="s">
        <v>258</v>
      </c>
      <c r="B232" s="14" t="s">
        <v>1427</v>
      </c>
      <c r="C232" s="16">
        <v>314</v>
      </c>
      <c r="D232" s="16" t="s">
        <v>1429</v>
      </c>
      <c r="E232" s="16" t="s">
        <v>1518</v>
      </c>
      <c r="G232" s="16">
        <v>18300101</v>
      </c>
      <c r="H232" s="16">
        <v>19960101</v>
      </c>
      <c r="L232" s="16" t="s">
        <v>2090</v>
      </c>
      <c r="S232">
        <v>228</v>
      </c>
      <c r="T232" t="s">
        <v>7110</v>
      </c>
      <c r="U232" t="s">
        <v>756</v>
      </c>
      <c r="V232" t="s">
        <v>6571</v>
      </c>
      <c r="W232" s="37">
        <v>24108</v>
      </c>
      <c r="X232" t="s">
        <v>7110</v>
      </c>
      <c r="Y232" t="s">
        <v>6630</v>
      </c>
      <c r="Z232" t="s">
        <v>6631</v>
      </c>
      <c r="AA232">
        <v>18300101</v>
      </c>
      <c r="AB232">
        <v>19660101</v>
      </c>
      <c r="AC232" t="s">
        <v>7111</v>
      </c>
    </row>
    <row r="233" spans="1:29" x14ac:dyDescent="0.25">
      <c r="A233" s="20" t="s">
        <v>1358</v>
      </c>
      <c r="B233" s="14" t="s">
        <v>1427</v>
      </c>
      <c r="C233" s="16">
        <v>1706</v>
      </c>
      <c r="D233" s="16" t="s">
        <v>1552</v>
      </c>
      <c r="E233" s="16" t="s">
        <v>1426</v>
      </c>
      <c r="G233" s="16">
        <v>19980128</v>
      </c>
      <c r="H233" s="16" t="s">
        <v>1426</v>
      </c>
      <c r="L233" s="16" t="s">
        <v>2012</v>
      </c>
      <c r="S233">
        <v>229</v>
      </c>
      <c r="T233" t="s">
        <v>7112</v>
      </c>
      <c r="U233" t="s">
        <v>1535</v>
      </c>
      <c r="V233" t="s">
        <v>6571</v>
      </c>
      <c r="W233" t="s">
        <v>7113</v>
      </c>
      <c r="X233" t="s">
        <v>7112</v>
      </c>
      <c r="Y233" t="s">
        <v>6635</v>
      </c>
      <c r="Z233" t="s">
        <v>6636</v>
      </c>
      <c r="AA233">
        <v>18300101</v>
      </c>
      <c r="AB233">
        <v>18651230</v>
      </c>
      <c r="AC233" t="s">
        <v>7114</v>
      </c>
    </row>
    <row r="234" spans="1:29" x14ac:dyDescent="0.25">
      <c r="A234" s="20" t="s">
        <v>1177</v>
      </c>
      <c r="B234" s="14" t="s">
        <v>1427</v>
      </c>
      <c r="C234" s="16">
        <v>611</v>
      </c>
      <c r="D234" s="16" t="s">
        <v>1465</v>
      </c>
      <c r="E234" s="16" t="s">
        <v>1426</v>
      </c>
      <c r="G234" s="16">
        <v>19840101</v>
      </c>
      <c r="H234" s="16" t="s">
        <v>1426</v>
      </c>
      <c r="L234" s="16" t="s">
        <v>1426</v>
      </c>
      <c r="S234">
        <v>230</v>
      </c>
      <c r="T234" t="s">
        <v>7115</v>
      </c>
      <c r="U234" t="s">
        <v>1537</v>
      </c>
      <c r="V234" s="37">
        <v>30682</v>
      </c>
      <c r="W234" s="37">
        <v>31050</v>
      </c>
      <c r="X234" t="s">
        <v>7115</v>
      </c>
      <c r="Y234" t="s">
        <v>6595</v>
      </c>
      <c r="Z234" t="s">
        <v>6596</v>
      </c>
      <c r="AA234">
        <v>19840101</v>
      </c>
      <c r="AB234">
        <v>19850103</v>
      </c>
      <c r="AC234" t="s">
        <v>7116</v>
      </c>
    </row>
    <row r="235" spans="1:29" x14ac:dyDescent="0.25">
      <c r="A235" s="20" t="s">
        <v>1565</v>
      </c>
      <c r="B235" s="14" t="s">
        <v>1427</v>
      </c>
      <c r="C235" s="16">
        <v>1039</v>
      </c>
      <c r="D235" s="16" t="s">
        <v>1429</v>
      </c>
      <c r="E235" s="16" t="s">
        <v>1566</v>
      </c>
      <c r="G235" s="16">
        <v>18300101</v>
      </c>
      <c r="H235" s="16">
        <v>19330101</v>
      </c>
      <c r="L235" s="16" t="s">
        <v>1426</v>
      </c>
      <c r="S235">
        <v>231</v>
      </c>
      <c r="T235" t="s">
        <v>7117</v>
      </c>
      <c r="U235" t="s">
        <v>46</v>
      </c>
      <c r="V235" t="s">
        <v>6571</v>
      </c>
      <c r="W235" s="37">
        <v>38353</v>
      </c>
      <c r="X235" t="s">
        <v>7117</v>
      </c>
      <c r="Y235" t="s">
        <v>6615</v>
      </c>
      <c r="Z235" t="s">
        <v>6616</v>
      </c>
      <c r="AA235">
        <v>18300101</v>
      </c>
      <c r="AB235">
        <v>20050101</v>
      </c>
      <c r="AC235" t="s">
        <v>7118</v>
      </c>
    </row>
    <row r="236" spans="1:29" x14ac:dyDescent="0.25">
      <c r="A236" s="20" t="s">
        <v>1346</v>
      </c>
      <c r="B236" s="14" t="s">
        <v>1427</v>
      </c>
      <c r="C236" s="16">
        <v>1684</v>
      </c>
      <c r="D236" s="16" t="s">
        <v>1506</v>
      </c>
      <c r="E236" s="16" t="s">
        <v>1426</v>
      </c>
      <c r="G236" s="16">
        <v>19940101</v>
      </c>
      <c r="H236" s="16" t="s">
        <v>1426</v>
      </c>
      <c r="L236" s="20" t="s">
        <v>1047</v>
      </c>
      <c r="S236">
        <v>232</v>
      </c>
      <c r="T236" t="s">
        <v>7119</v>
      </c>
      <c r="U236" t="s">
        <v>164</v>
      </c>
      <c r="V236" t="s">
        <v>6571</v>
      </c>
      <c r="W236" s="37">
        <v>35796</v>
      </c>
      <c r="X236" t="s">
        <v>7119</v>
      </c>
      <c r="Y236" t="s">
        <v>6600</v>
      </c>
      <c r="Z236" t="s">
        <v>6601</v>
      </c>
      <c r="AA236">
        <v>18300101</v>
      </c>
      <c r="AB236">
        <v>19980101</v>
      </c>
      <c r="AC236" t="s">
        <v>7120</v>
      </c>
    </row>
    <row r="237" spans="1:29" x14ac:dyDescent="0.25">
      <c r="A237" s="20" t="s">
        <v>1227</v>
      </c>
      <c r="B237" s="14" t="s">
        <v>1427</v>
      </c>
      <c r="C237" s="16">
        <v>761</v>
      </c>
      <c r="D237" s="16" t="s">
        <v>1429</v>
      </c>
      <c r="E237" s="16" t="s">
        <v>1506</v>
      </c>
      <c r="G237" s="16">
        <v>18300101</v>
      </c>
      <c r="H237" s="16">
        <v>19940101</v>
      </c>
      <c r="L237" s="16" t="s">
        <v>2091</v>
      </c>
      <c r="S237">
        <v>233</v>
      </c>
      <c r="T237" t="s">
        <v>7121</v>
      </c>
      <c r="U237" t="s">
        <v>1345</v>
      </c>
      <c r="V237" s="37">
        <v>35796</v>
      </c>
      <c r="W237" t="s">
        <v>6572</v>
      </c>
      <c r="X237" t="s">
        <v>7121</v>
      </c>
      <c r="Y237" t="s">
        <v>6600</v>
      </c>
      <c r="Z237" t="s">
        <v>6601</v>
      </c>
      <c r="AA237">
        <v>19980101</v>
      </c>
      <c r="AB237" t="s">
        <v>6572</v>
      </c>
      <c r="AC237" t="s">
        <v>7122</v>
      </c>
    </row>
    <row r="238" spans="1:29" x14ac:dyDescent="0.25">
      <c r="A238" s="20" t="s">
        <v>1008</v>
      </c>
      <c r="B238" s="14" t="s">
        <v>1427</v>
      </c>
      <c r="C238" s="16">
        <v>216</v>
      </c>
      <c r="D238" s="16" t="s">
        <v>1429</v>
      </c>
      <c r="E238" s="16" t="s">
        <v>1426</v>
      </c>
      <c r="G238" s="16">
        <v>18300101</v>
      </c>
      <c r="H238" s="16" t="s">
        <v>1426</v>
      </c>
      <c r="L238" s="16" t="s">
        <v>2092</v>
      </c>
      <c r="S238">
        <v>234</v>
      </c>
      <c r="T238" t="s">
        <v>7123</v>
      </c>
      <c r="U238" t="s">
        <v>641</v>
      </c>
      <c r="V238" t="s">
        <v>6859</v>
      </c>
      <c r="W238" s="37">
        <v>25750</v>
      </c>
      <c r="X238" t="s">
        <v>7123</v>
      </c>
      <c r="Y238" t="s">
        <v>6645</v>
      </c>
      <c r="Z238" t="s">
        <v>6646</v>
      </c>
      <c r="AA238">
        <v>18390102</v>
      </c>
      <c r="AB238">
        <v>19700701</v>
      </c>
      <c r="AC238" t="s">
        <v>7124</v>
      </c>
    </row>
    <row r="239" spans="1:29" x14ac:dyDescent="0.25">
      <c r="A239" s="20" t="s">
        <v>181</v>
      </c>
      <c r="B239" s="14" t="s">
        <v>1427</v>
      </c>
      <c r="C239" s="16">
        <v>110</v>
      </c>
      <c r="D239" s="16" t="s">
        <v>1429</v>
      </c>
      <c r="E239" s="16" t="s">
        <v>1428</v>
      </c>
      <c r="G239" s="16">
        <v>18300101</v>
      </c>
      <c r="H239" s="16">
        <v>19980101</v>
      </c>
      <c r="L239" s="16" t="s">
        <v>2093</v>
      </c>
      <c r="S239">
        <v>235</v>
      </c>
      <c r="T239" t="s">
        <v>7125</v>
      </c>
      <c r="U239" t="s">
        <v>1538</v>
      </c>
      <c r="V239" t="s">
        <v>6571</v>
      </c>
      <c r="W239" s="37">
        <v>12540</v>
      </c>
      <c r="X239" t="s">
        <v>7125</v>
      </c>
      <c r="Y239" t="s">
        <v>6640</v>
      </c>
      <c r="Z239" t="s">
        <v>6641</v>
      </c>
      <c r="AA239">
        <v>18300101</v>
      </c>
      <c r="AB239">
        <v>19340501</v>
      </c>
      <c r="AC239" t="s">
        <v>7126</v>
      </c>
    </row>
    <row r="240" spans="1:29" x14ac:dyDescent="0.25">
      <c r="A240" s="20" t="s">
        <v>980</v>
      </c>
      <c r="B240" s="14" t="s">
        <v>1427</v>
      </c>
      <c r="C240" s="16">
        <v>148</v>
      </c>
      <c r="D240" s="16" t="s">
        <v>1429</v>
      </c>
      <c r="E240" s="16" t="s">
        <v>1426</v>
      </c>
      <c r="G240" s="16">
        <v>18300101</v>
      </c>
      <c r="H240" s="16" t="s">
        <v>1426</v>
      </c>
      <c r="L240" s="16" t="s">
        <v>1426</v>
      </c>
      <c r="S240">
        <v>236</v>
      </c>
      <c r="T240" t="s">
        <v>7127</v>
      </c>
      <c r="U240" t="s">
        <v>96</v>
      </c>
      <c r="V240" t="s">
        <v>6859</v>
      </c>
      <c r="W240" s="37">
        <v>36892</v>
      </c>
      <c r="X240" t="s">
        <v>7127</v>
      </c>
      <c r="Y240" t="s">
        <v>6645</v>
      </c>
      <c r="Z240" t="s">
        <v>6646</v>
      </c>
      <c r="AA240">
        <v>18390102</v>
      </c>
      <c r="AB240">
        <v>20010101</v>
      </c>
      <c r="AC240" t="s">
        <v>7128</v>
      </c>
    </row>
    <row r="241" spans="1:29" x14ac:dyDescent="0.25">
      <c r="A241" s="20" t="s">
        <v>888</v>
      </c>
      <c r="B241" s="14" t="s">
        <v>1427</v>
      </c>
      <c r="C241" s="16">
        <v>65</v>
      </c>
      <c r="D241" s="16" t="s">
        <v>1429</v>
      </c>
      <c r="E241" s="16" t="s">
        <v>1463</v>
      </c>
      <c r="G241" s="16">
        <v>18300101</v>
      </c>
      <c r="H241" s="16">
        <v>20090101</v>
      </c>
      <c r="L241" s="16" t="s">
        <v>2094</v>
      </c>
      <c r="S241">
        <v>237</v>
      </c>
      <c r="T241" t="s">
        <v>7129</v>
      </c>
      <c r="U241" t="s">
        <v>979</v>
      </c>
      <c r="V241" t="s">
        <v>6571</v>
      </c>
      <c r="W241" t="s">
        <v>6572</v>
      </c>
      <c r="X241" t="s">
        <v>7129</v>
      </c>
      <c r="Y241" t="s">
        <v>6605</v>
      </c>
      <c r="Z241" t="s">
        <v>6606</v>
      </c>
      <c r="AA241">
        <v>18300101</v>
      </c>
      <c r="AB241" t="s">
        <v>6572</v>
      </c>
      <c r="AC241" t="s">
        <v>7130</v>
      </c>
    </row>
    <row r="242" spans="1:29" x14ac:dyDescent="0.25">
      <c r="A242" s="20" t="s">
        <v>889</v>
      </c>
      <c r="B242" s="14" t="s">
        <v>1427</v>
      </c>
      <c r="C242" s="16">
        <v>1891</v>
      </c>
      <c r="D242" s="16" t="s">
        <v>1463</v>
      </c>
      <c r="E242" s="16" t="s">
        <v>1426</v>
      </c>
      <c r="G242" s="16">
        <v>20090101</v>
      </c>
      <c r="H242" s="16" t="s">
        <v>1426</v>
      </c>
      <c r="L242" s="16" t="s">
        <v>2095</v>
      </c>
      <c r="S242">
        <v>238</v>
      </c>
      <c r="T242" t="s">
        <v>7131</v>
      </c>
      <c r="U242" t="s">
        <v>638</v>
      </c>
      <c r="V242" s="37">
        <v>25569</v>
      </c>
      <c r="W242" t="s">
        <v>6572</v>
      </c>
      <c r="X242" t="s">
        <v>7131</v>
      </c>
      <c r="Y242" t="s">
        <v>6635</v>
      </c>
      <c r="Z242" t="s">
        <v>6636</v>
      </c>
      <c r="AA242">
        <v>19700101</v>
      </c>
      <c r="AB242" t="s">
        <v>6572</v>
      </c>
      <c r="AC242" t="s">
        <v>7132</v>
      </c>
    </row>
    <row r="243" spans="1:29" x14ac:dyDescent="0.25">
      <c r="A243" s="20" t="s">
        <v>1567</v>
      </c>
      <c r="B243" s="14" t="s">
        <v>1427</v>
      </c>
      <c r="C243" s="16">
        <v>1312</v>
      </c>
      <c r="D243" s="16" t="s">
        <v>1429</v>
      </c>
      <c r="E243" s="16" t="s">
        <v>1448</v>
      </c>
      <c r="G243" s="16">
        <v>18300101</v>
      </c>
      <c r="H243" s="16">
        <v>18570613</v>
      </c>
      <c r="L243" s="16" t="s">
        <v>2096</v>
      </c>
      <c r="S243">
        <v>239</v>
      </c>
      <c r="T243" t="s">
        <v>7133</v>
      </c>
      <c r="U243" t="s">
        <v>1540</v>
      </c>
      <c r="V243" t="s">
        <v>6571</v>
      </c>
      <c r="W243" s="37">
        <v>25569</v>
      </c>
      <c r="X243" t="s">
        <v>7133</v>
      </c>
      <c r="Y243" t="s">
        <v>6635</v>
      </c>
      <c r="Z243" t="s">
        <v>6636</v>
      </c>
      <c r="AA243">
        <v>18300101</v>
      </c>
      <c r="AB243">
        <v>19700101</v>
      </c>
      <c r="AC243" t="s">
        <v>7134</v>
      </c>
    </row>
    <row r="244" spans="1:29" x14ac:dyDescent="0.25">
      <c r="A244" s="20" t="s">
        <v>582</v>
      </c>
      <c r="B244" s="14" t="s">
        <v>1427</v>
      </c>
      <c r="C244" s="16">
        <v>217</v>
      </c>
      <c r="D244" s="16" t="s">
        <v>1429</v>
      </c>
      <c r="E244" s="16" t="s">
        <v>1508</v>
      </c>
      <c r="G244" s="16">
        <v>18300101</v>
      </c>
      <c r="H244" s="16">
        <v>19780101</v>
      </c>
      <c r="L244" s="16" t="s">
        <v>2097</v>
      </c>
      <c r="S244">
        <v>240</v>
      </c>
      <c r="T244" t="s">
        <v>7135</v>
      </c>
      <c r="U244" t="s">
        <v>1541</v>
      </c>
      <c r="V244" t="s">
        <v>6571</v>
      </c>
      <c r="W244" s="37">
        <v>13332</v>
      </c>
      <c r="X244" t="s">
        <v>7135</v>
      </c>
      <c r="Y244" t="s">
        <v>6635</v>
      </c>
      <c r="Z244" t="s">
        <v>6636</v>
      </c>
      <c r="AA244">
        <v>18300101</v>
      </c>
      <c r="AB244">
        <v>19360701</v>
      </c>
      <c r="AC244" t="s">
        <v>7136</v>
      </c>
    </row>
    <row r="245" spans="1:29" x14ac:dyDescent="0.25">
      <c r="A245" s="20" t="s">
        <v>1568</v>
      </c>
      <c r="B245" s="14" t="s">
        <v>1427</v>
      </c>
      <c r="C245" s="16">
        <v>1040</v>
      </c>
      <c r="D245" s="16" t="s">
        <v>1429</v>
      </c>
      <c r="E245" s="16" t="s">
        <v>1569</v>
      </c>
      <c r="G245" s="16">
        <v>18300101</v>
      </c>
      <c r="H245" s="16">
        <v>18860101</v>
      </c>
      <c r="L245" s="16" t="s">
        <v>2098</v>
      </c>
      <c r="S245">
        <v>241</v>
      </c>
      <c r="T245" t="s">
        <v>7137</v>
      </c>
      <c r="U245" t="s">
        <v>1131</v>
      </c>
      <c r="V245" t="s">
        <v>6571</v>
      </c>
      <c r="W245" s="37">
        <v>41640</v>
      </c>
      <c r="X245" t="s">
        <v>7137</v>
      </c>
      <c r="Y245" t="s">
        <v>6630</v>
      </c>
      <c r="Z245" t="s">
        <v>6631</v>
      </c>
      <c r="AA245">
        <v>18300101</v>
      </c>
      <c r="AB245">
        <v>20140101</v>
      </c>
      <c r="AC245" t="s">
        <v>7138</v>
      </c>
    </row>
    <row r="246" spans="1:29" x14ac:dyDescent="0.25">
      <c r="A246" s="20" t="s">
        <v>1134</v>
      </c>
      <c r="B246" s="14" t="s">
        <v>1427</v>
      </c>
      <c r="C246" s="16">
        <v>503</v>
      </c>
      <c r="D246" s="16" t="s">
        <v>1429</v>
      </c>
      <c r="E246" s="16" t="s">
        <v>1426</v>
      </c>
      <c r="G246" s="16">
        <v>18300101</v>
      </c>
      <c r="H246" s="16" t="s">
        <v>1426</v>
      </c>
      <c r="L246" s="16" t="s">
        <v>2099</v>
      </c>
      <c r="S246">
        <v>242</v>
      </c>
      <c r="T246" t="s">
        <v>7139</v>
      </c>
      <c r="U246" t="s">
        <v>558</v>
      </c>
      <c r="V246" t="s">
        <v>6571</v>
      </c>
      <c r="W246" s="37">
        <v>28856</v>
      </c>
      <c r="X246" t="s">
        <v>7139</v>
      </c>
      <c r="Y246" t="s">
        <v>6625</v>
      </c>
      <c r="Z246" t="s">
        <v>6626</v>
      </c>
      <c r="AA246">
        <v>18300101</v>
      </c>
      <c r="AB246">
        <v>19790101</v>
      </c>
      <c r="AC246" t="s">
        <v>7140</v>
      </c>
    </row>
    <row r="247" spans="1:29" x14ac:dyDescent="0.25">
      <c r="A247" s="20" t="s">
        <v>927</v>
      </c>
      <c r="B247" s="14" t="s">
        <v>1427</v>
      </c>
      <c r="C247" s="16">
        <v>10</v>
      </c>
      <c r="D247" s="16" t="s">
        <v>1429</v>
      </c>
      <c r="E247" s="16" t="s">
        <v>1426</v>
      </c>
      <c r="G247" s="16">
        <v>18300101</v>
      </c>
      <c r="H247" s="16" t="s">
        <v>1426</v>
      </c>
      <c r="L247" s="16" t="s">
        <v>2100</v>
      </c>
      <c r="S247">
        <v>243</v>
      </c>
      <c r="T247" t="s">
        <v>7141</v>
      </c>
      <c r="U247" t="s">
        <v>1224</v>
      </c>
      <c r="V247" t="s">
        <v>6571</v>
      </c>
      <c r="W247" t="s">
        <v>6572</v>
      </c>
      <c r="X247" t="s">
        <v>7141</v>
      </c>
      <c r="Y247" t="s">
        <v>6640</v>
      </c>
      <c r="Z247" t="s">
        <v>6641</v>
      </c>
      <c r="AA247">
        <v>18300101</v>
      </c>
      <c r="AB247" t="s">
        <v>6572</v>
      </c>
      <c r="AC247" t="s">
        <v>7142</v>
      </c>
    </row>
    <row r="248" spans="1:29" x14ac:dyDescent="0.25">
      <c r="A248" s="20" t="s">
        <v>83</v>
      </c>
      <c r="B248" s="14" t="s">
        <v>1427</v>
      </c>
      <c r="C248" s="16">
        <v>149</v>
      </c>
      <c r="D248" s="16" t="s">
        <v>1429</v>
      </c>
      <c r="E248" s="16" t="s">
        <v>1570</v>
      </c>
      <c r="G248" s="16">
        <v>18300101</v>
      </c>
      <c r="H248" s="16">
        <v>20020601</v>
      </c>
      <c r="L248" s="16" t="s">
        <v>2101</v>
      </c>
      <c r="S248">
        <v>244</v>
      </c>
      <c r="T248" t="s">
        <v>7143</v>
      </c>
      <c r="U248" t="s">
        <v>1225</v>
      </c>
      <c r="V248" t="s">
        <v>6571</v>
      </c>
      <c r="W248" t="s">
        <v>6572</v>
      </c>
      <c r="X248" t="s">
        <v>7143</v>
      </c>
      <c r="Y248" t="s">
        <v>6640</v>
      </c>
      <c r="Z248" t="s">
        <v>6641</v>
      </c>
      <c r="AA248">
        <v>18300101</v>
      </c>
      <c r="AB248" t="s">
        <v>6572</v>
      </c>
      <c r="AC248" t="s">
        <v>7144</v>
      </c>
    </row>
    <row r="249" spans="1:29" x14ac:dyDescent="0.25">
      <c r="A249" s="20" t="s">
        <v>1228</v>
      </c>
      <c r="B249" s="14" t="s">
        <v>1427</v>
      </c>
      <c r="C249" s="16">
        <v>762</v>
      </c>
      <c r="D249" s="16" t="s">
        <v>1571</v>
      </c>
      <c r="E249" s="16" t="s">
        <v>1426</v>
      </c>
      <c r="G249" s="16">
        <v>19260101</v>
      </c>
      <c r="H249" s="16" t="s">
        <v>1426</v>
      </c>
      <c r="L249" s="16" t="s">
        <v>2092</v>
      </c>
      <c r="S249">
        <v>245</v>
      </c>
      <c r="T249" t="s">
        <v>7145</v>
      </c>
      <c r="U249" t="s">
        <v>137</v>
      </c>
      <c r="V249" t="s">
        <v>6571</v>
      </c>
      <c r="W249" s="37">
        <v>36161</v>
      </c>
      <c r="X249" t="s">
        <v>7145</v>
      </c>
      <c r="Y249" t="s">
        <v>6615</v>
      </c>
      <c r="Z249" t="s">
        <v>6616</v>
      </c>
      <c r="AA249">
        <v>18300101</v>
      </c>
      <c r="AB249">
        <v>19990101</v>
      </c>
      <c r="AC249" t="s">
        <v>7146</v>
      </c>
    </row>
    <row r="250" spans="1:29" x14ac:dyDescent="0.25">
      <c r="A250" s="20" t="s">
        <v>1572</v>
      </c>
      <c r="B250" s="14" t="s">
        <v>1427</v>
      </c>
      <c r="C250" s="16">
        <v>1041</v>
      </c>
      <c r="D250" s="16" t="s">
        <v>1429</v>
      </c>
      <c r="E250" s="16" t="s">
        <v>1571</v>
      </c>
      <c r="G250" s="16">
        <v>18300101</v>
      </c>
      <c r="H250" s="16">
        <v>19260101</v>
      </c>
      <c r="L250" s="16" t="s">
        <v>2102</v>
      </c>
      <c r="S250">
        <v>246</v>
      </c>
      <c r="T250" t="s">
        <v>7147</v>
      </c>
      <c r="U250" t="s">
        <v>408</v>
      </c>
      <c r="V250" t="s">
        <v>6571</v>
      </c>
      <c r="W250" s="37">
        <v>31413</v>
      </c>
      <c r="X250" t="s">
        <v>7147</v>
      </c>
      <c r="Y250" t="s">
        <v>6630</v>
      </c>
      <c r="Z250" t="s">
        <v>6631</v>
      </c>
      <c r="AA250">
        <v>18300101</v>
      </c>
      <c r="AB250">
        <v>19860101</v>
      </c>
      <c r="AC250" t="s">
        <v>7148</v>
      </c>
    </row>
    <row r="251" spans="1:29" x14ac:dyDescent="0.25">
      <c r="A251" s="20" t="s">
        <v>1573</v>
      </c>
      <c r="B251" s="14" t="s">
        <v>1427</v>
      </c>
      <c r="C251" s="16">
        <v>1042</v>
      </c>
      <c r="D251" s="16" t="s">
        <v>1429</v>
      </c>
      <c r="E251" s="16" t="s">
        <v>1497</v>
      </c>
      <c r="G251" s="16">
        <v>18300101</v>
      </c>
      <c r="H251" s="16">
        <v>19230501</v>
      </c>
      <c r="L251" s="16" t="s">
        <v>1426</v>
      </c>
      <c r="S251">
        <v>247</v>
      </c>
      <c r="T251" t="s">
        <v>7149</v>
      </c>
      <c r="U251" t="s">
        <v>1226</v>
      </c>
      <c r="V251" t="s">
        <v>6571</v>
      </c>
      <c r="W251" t="s">
        <v>6572</v>
      </c>
      <c r="X251" t="s">
        <v>7149</v>
      </c>
      <c r="Y251" t="s">
        <v>6640</v>
      </c>
      <c r="Z251" t="s">
        <v>6641</v>
      </c>
      <c r="AA251">
        <v>18300101</v>
      </c>
      <c r="AB251" t="s">
        <v>6572</v>
      </c>
      <c r="AC251" t="s">
        <v>7150</v>
      </c>
    </row>
    <row r="252" spans="1:29" x14ac:dyDescent="0.25">
      <c r="A252" s="20" t="s">
        <v>981</v>
      </c>
      <c r="B252" s="14" t="s">
        <v>1427</v>
      </c>
      <c r="C252" s="16">
        <v>150</v>
      </c>
      <c r="D252" s="16" t="s">
        <v>1429</v>
      </c>
      <c r="E252" s="16" t="s">
        <v>1426</v>
      </c>
      <c r="G252" s="16">
        <v>18300101</v>
      </c>
      <c r="H252" s="16" t="s">
        <v>1426</v>
      </c>
      <c r="L252" s="16" t="s">
        <v>2103</v>
      </c>
      <c r="S252">
        <v>248</v>
      </c>
      <c r="T252" t="s">
        <v>7151</v>
      </c>
      <c r="U252" t="s">
        <v>998</v>
      </c>
      <c r="V252" s="37">
        <v>26665</v>
      </c>
      <c r="W252" s="37">
        <v>36892</v>
      </c>
      <c r="X252" t="s">
        <v>7151</v>
      </c>
      <c r="Y252" t="s">
        <v>6605</v>
      </c>
      <c r="Z252" t="s">
        <v>6606</v>
      </c>
      <c r="AA252">
        <v>19730101</v>
      </c>
      <c r="AB252">
        <v>20010101</v>
      </c>
      <c r="AC252" t="s">
        <v>7152</v>
      </c>
    </row>
    <row r="253" spans="1:29" x14ac:dyDescent="0.25">
      <c r="A253" s="20" t="s">
        <v>38</v>
      </c>
      <c r="B253" s="14" t="s">
        <v>1427</v>
      </c>
      <c r="C253" s="16">
        <v>218</v>
      </c>
      <c r="D253" s="16" t="s">
        <v>1429</v>
      </c>
      <c r="E253" s="16" t="s">
        <v>1485</v>
      </c>
      <c r="G253" s="16">
        <v>18300101</v>
      </c>
      <c r="H253" s="16">
        <v>20050101</v>
      </c>
      <c r="L253" s="16" t="s">
        <v>2100</v>
      </c>
      <c r="S253">
        <v>249</v>
      </c>
      <c r="T253" t="s">
        <v>7153</v>
      </c>
      <c r="U253" t="s">
        <v>667</v>
      </c>
      <c r="V253" t="s">
        <v>6571</v>
      </c>
      <c r="W253" s="37">
        <v>25659</v>
      </c>
      <c r="X253" t="s">
        <v>7153</v>
      </c>
      <c r="Y253" t="s">
        <v>6635</v>
      </c>
      <c r="Z253" t="s">
        <v>6636</v>
      </c>
      <c r="AA253">
        <v>18300101</v>
      </c>
      <c r="AB253">
        <v>19700401</v>
      </c>
      <c r="AC253" t="s">
        <v>7154</v>
      </c>
    </row>
    <row r="254" spans="1:29" x14ac:dyDescent="0.25">
      <c r="A254" s="20" t="s">
        <v>1574</v>
      </c>
      <c r="B254" s="14" t="s">
        <v>1427</v>
      </c>
      <c r="C254" s="16">
        <v>1043</v>
      </c>
      <c r="D254" s="16" t="s">
        <v>1429</v>
      </c>
      <c r="E254" s="16" t="s">
        <v>1497</v>
      </c>
      <c r="G254" s="16">
        <v>18300101</v>
      </c>
      <c r="H254" s="16">
        <v>19230501</v>
      </c>
      <c r="L254" s="16" t="s">
        <v>2104</v>
      </c>
      <c r="S254">
        <v>250</v>
      </c>
      <c r="T254" t="s">
        <v>7155</v>
      </c>
      <c r="U254" t="s">
        <v>1051</v>
      </c>
      <c r="V254" s="37">
        <v>17899</v>
      </c>
      <c r="W254" s="37">
        <v>40544</v>
      </c>
      <c r="X254" t="s">
        <v>7155</v>
      </c>
      <c r="Y254" t="s">
        <v>6620</v>
      </c>
      <c r="Z254" t="s">
        <v>6621</v>
      </c>
      <c r="AA254">
        <v>19490101</v>
      </c>
      <c r="AB254">
        <v>20110101</v>
      </c>
      <c r="AC254" t="s">
        <v>7156</v>
      </c>
    </row>
    <row r="255" spans="1:29" x14ac:dyDescent="0.25">
      <c r="A255" s="20" t="s">
        <v>1085</v>
      </c>
      <c r="B255" s="14" t="s">
        <v>1427</v>
      </c>
      <c r="C255" s="16">
        <v>384</v>
      </c>
      <c r="D255" s="16" t="s">
        <v>1429</v>
      </c>
      <c r="E255" s="16" t="s">
        <v>1426</v>
      </c>
      <c r="G255" s="16">
        <v>18300101</v>
      </c>
      <c r="H255" s="16" t="s">
        <v>1426</v>
      </c>
      <c r="L255" s="16" t="s">
        <v>2105</v>
      </c>
      <c r="S255">
        <v>251</v>
      </c>
      <c r="T255" t="s">
        <v>7157</v>
      </c>
      <c r="U255" t="s">
        <v>1544</v>
      </c>
      <c r="V255" t="s">
        <v>6571</v>
      </c>
      <c r="W255" s="37">
        <v>17899</v>
      </c>
      <c r="X255" t="s">
        <v>7157</v>
      </c>
      <c r="Y255" t="s">
        <v>6620</v>
      </c>
      <c r="Z255" t="s">
        <v>6621</v>
      </c>
      <c r="AA255">
        <v>18300101</v>
      </c>
      <c r="AB255">
        <v>19490101</v>
      </c>
      <c r="AC255" t="s">
        <v>7158</v>
      </c>
    </row>
    <row r="256" spans="1:29" x14ac:dyDescent="0.25">
      <c r="A256" s="20" t="s">
        <v>101</v>
      </c>
      <c r="B256" s="14" t="s">
        <v>1427</v>
      </c>
      <c r="C256" s="16">
        <v>151</v>
      </c>
      <c r="D256" s="16" t="s">
        <v>1429</v>
      </c>
      <c r="E256" s="16" t="s">
        <v>1467</v>
      </c>
      <c r="G256" s="16">
        <v>18300101</v>
      </c>
      <c r="H256" s="16">
        <v>20010101</v>
      </c>
      <c r="L256" s="16" t="s">
        <v>2106</v>
      </c>
      <c r="S256">
        <v>252</v>
      </c>
      <c r="T256" t="s">
        <v>7159</v>
      </c>
      <c r="U256" t="s">
        <v>1545</v>
      </c>
      <c r="V256" t="s">
        <v>6571</v>
      </c>
      <c r="W256" s="37">
        <v>17899</v>
      </c>
      <c r="X256" t="s">
        <v>7159</v>
      </c>
      <c r="Y256" t="s">
        <v>6620</v>
      </c>
      <c r="Z256" t="s">
        <v>6621</v>
      </c>
      <c r="AA256">
        <v>18300101</v>
      </c>
      <c r="AB256">
        <v>19490101</v>
      </c>
      <c r="AC256" t="s">
        <v>7160</v>
      </c>
    </row>
    <row r="257" spans="1:29" x14ac:dyDescent="0.25">
      <c r="A257" s="20" t="s">
        <v>145</v>
      </c>
      <c r="B257" s="14" t="s">
        <v>1427</v>
      </c>
      <c r="C257" s="16">
        <v>152</v>
      </c>
      <c r="D257" s="16" t="s">
        <v>1429</v>
      </c>
      <c r="E257" s="16" t="s">
        <v>1482</v>
      </c>
      <c r="G257" s="16">
        <v>18300101</v>
      </c>
      <c r="H257" s="16">
        <v>19990101</v>
      </c>
      <c r="L257" s="16" t="s">
        <v>1426</v>
      </c>
      <c r="S257">
        <v>253</v>
      </c>
      <c r="T257" t="s">
        <v>7161</v>
      </c>
      <c r="U257" t="s">
        <v>1132</v>
      </c>
      <c r="V257" t="s">
        <v>6571</v>
      </c>
      <c r="W257" t="s">
        <v>6572</v>
      </c>
      <c r="X257" t="s">
        <v>7161</v>
      </c>
      <c r="Y257" t="s">
        <v>6630</v>
      </c>
      <c r="Z257" t="s">
        <v>6631</v>
      </c>
      <c r="AA257">
        <v>18300101</v>
      </c>
      <c r="AB257" t="s">
        <v>6572</v>
      </c>
      <c r="AC257" t="s">
        <v>7162</v>
      </c>
    </row>
    <row r="258" spans="1:29" x14ac:dyDescent="0.25">
      <c r="A258" s="20" t="s">
        <v>237</v>
      </c>
      <c r="B258" s="14" t="s">
        <v>1427</v>
      </c>
      <c r="C258" s="16">
        <v>763</v>
      </c>
      <c r="D258" s="16" t="s">
        <v>1429</v>
      </c>
      <c r="E258" s="16" t="s">
        <v>1438</v>
      </c>
      <c r="G258" s="16">
        <v>18300101</v>
      </c>
      <c r="H258" s="16">
        <v>19970101</v>
      </c>
      <c r="L258" s="16" t="s">
        <v>2107</v>
      </c>
      <c r="S258">
        <v>254</v>
      </c>
      <c r="T258" t="s">
        <v>7163</v>
      </c>
      <c r="U258" t="s">
        <v>1546</v>
      </c>
      <c r="V258" t="s">
        <v>6571</v>
      </c>
      <c r="W258" t="s">
        <v>7164</v>
      </c>
      <c r="X258" t="s">
        <v>7163</v>
      </c>
      <c r="Y258" t="s">
        <v>6630</v>
      </c>
      <c r="Z258" t="s">
        <v>6631</v>
      </c>
      <c r="AA258">
        <v>18300101</v>
      </c>
      <c r="AB258">
        <v>18700601</v>
      </c>
      <c r="AC258" t="s">
        <v>7165</v>
      </c>
    </row>
    <row r="259" spans="1:29" x14ac:dyDescent="0.25">
      <c r="A259" s="20" t="s">
        <v>150</v>
      </c>
      <c r="B259" s="14" t="s">
        <v>1427</v>
      </c>
      <c r="C259" s="16">
        <v>111</v>
      </c>
      <c r="D259" s="16" t="s">
        <v>1429</v>
      </c>
      <c r="E259" s="16" t="s">
        <v>1428</v>
      </c>
      <c r="G259" s="16">
        <v>18300101</v>
      </c>
      <c r="H259" s="16">
        <v>19980101</v>
      </c>
      <c r="L259" s="16" t="s">
        <v>2108</v>
      </c>
      <c r="S259">
        <v>255</v>
      </c>
      <c r="T259" t="s">
        <v>7166</v>
      </c>
      <c r="U259" t="s">
        <v>325</v>
      </c>
      <c r="V259" t="s">
        <v>6571</v>
      </c>
      <c r="W259" s="37">
        <v>33239</v>
      </c>
      <c r="X259" t="s">
        <v>7166</v>
      </c>
      <c r="Y259" t="s">
        <v>6625</v>
      </c>
      <c r="Z259" t="s">
        <v>6626</v>
      </c>
      <c r="AA259">
        <v>18300101</v>
      </c>
      <c r="AB259">
        <v>19910101</v>
      </c>
      <c r="AC259" t="s">
        <v>7167</v>
      </c>
    </row>
    <row r="260" spans="1:29" x14ac:dyDescent="0.25">
      <c r="A260" s="20" t="s">
        <v>1377</v>
      </c>
      <c r="B260" s="14" t="s">
        <v>1427</v>
      </c>
      <c r="C260" s="16">
        <v>1774</v>
      </c>
      <c r="D260" s="16" t="s">
        <v>1570</v>
      </c>
      <c r="E260" s="16" t="s">
        <v>1426</v>
      </c>
      <c r="G260" s="16">
        <v>20020601</v>
      </c>
      <c r="H260" s="16" t="s">
        <v>1426</v>
      </c>
      <c r="L260" s="16" t="s">
        <v>2109</v>
      </c>
      <c r="S260">
        <v>256</v>
      </c>
      <c r="T260" t="s">
        <v>7168</v>
      </c>
      <c r="U260" t="s">
        <v>1548</v>
      </c>
      <c r="V260" t="s">
        <v>6571</v>
      </c>
      <c r="W260" s="37">
        <v>15189</v>
      </c>
      <c r="X260" t="s">
        <v>7168</v>
      </c>
      <c r="Y260" t="s">
        <v>6625</v>
      </c>
      <c r="Z260" t="s">
        <v>6626</v>
      </c>
      <c r="AA260">
        <v>18300101</v>
      </c>
      <c r="AB260">
        <v>19410801</v>
      </c>
      <c r="AC260" t="s">
        <v>7169</v>
      </c>
    </row>
    <row r="261" spans="1:29" x14ac:dyDescent="0.25">
      <c r="A261" s="20" t="s">
        <v>1229</v>
      </c>
      <c r="B261" s="14" t="s">
        <v>1427</v>
      </c>
      <c r="C261" s="16">
        <v>764</v>
      </c>
      <c r="D261" s="16" t="s">
        <v>1429</v>
      </c>
      <c r="E261" s="16" t="s">
        <v>1438</v>
      </c>
      <c r="G261" s="16">
        <v>18300101</v>
      </c>
      <c r="H261" s="16">
        <v>19970101</v>
      </c>
      <c r="L261" s="16" t="s">
        <v>2110</v>
      </c>
      <c r="S261">
        <v>257</v>
      </c>
      <c r="T261" t="s">
        <v>7170</v>
      </c>
      <c r="U261" t="s">
        <v>108</v>
      </c>
      <c r="V261" t="s">
        <v>6859</v>
      </c>
      <c r="W261" s="37">
        <v>36892</v>
      </c>
      <c r="X261" t="s">
        <v>7170</v>
      </c>
      <c r="Y261" t="s">
        <v>6645</v>
      </c>
      <c r="Z261" t="s">
        <v>6646</v>
      </c>
      <c r="AA261">
        <v>18390102</v>
      </c>
      <c r="AB261">
        <v>20010101</v>
      </c>
      <c r="AC261" t="s">
        <v>7171</v>
      </c>
    </row>
    <row r="262" spans="1:29" x14ac:dyDescent="0.25">
      <c r="A262" s="20" t="s">
        <v>717</v>
      </c>
      <c r="B262" s="14" t="s">
        <v>1427</v>
      </c>
      <c r="C262" s="16">
        <v>1044</v>
      </c>
      <c r="D262" s="16" t="s">
        <v>1429</v>
      </c>
      <c r="E262" s="16" t="s">
        <v>1575</v>
      </c>
      <c r="G262" s="16">
        <v>18300101</v>
      </c>
      <c r="H262" s="16">
        <v>19690101</v>
      </c>
      <c r="L262" s="16" t="s">
        <v>2111</v>
      </c>
      <c r="S262">
        <v>258</v>
      </c>
      <c r="T262" t="s">
        <v>7172</v>
      </c>
      <c r="U262" t="s">
        <v>1550</v>
      </c>
      <c r="V262" t="s">
        <v>6859</v>
      </c>
      <c r="W262" s="37">
        <v>15615</v>
      </c>
      <c r="X262" t="s">
        <v>7172</v>
      </c>
      <c r="Y262" t="s">
        <v>6645</v>
      </c>
      <c r="Z262" t="s">
        <v>6646</v>
      </c>
      <c r="AA262">
        <v>18390102</v>
      </c>
      <c r="AB262">
        <v>19421001</v>
      </c>
      <c r="AC262" t="s">
        <v>7173</v>
      </c>
    </row>
    <row r="263" spans="1:29" x14ac:dyDescent="0.25">
      <c r="A263" s="20" t="s">
        <v>55</v>
      </c>
      <c r="B263" s="14" t="s">
        <v>1427</v>
      </c>
      <c r="C263" s="16">
        <v>219</v>
      </c>
      <c r="D263" s="16" t="s">
        <v>1429</v>
      </c>
      <c r="E263" s="16" t="s">
        <v>1485</v>
      </c>
      <c r="G263" s="16">
        <v>18300101</v>
      </c>
      <c r="H263" s="16">
        <v>20050101</v>
      </c>
      <c r="L263" s="16" t="s">
        <v>2112</v>
      </c>
      <c r="S263">
        <v>259</v>
      </c>
      <c r="T263" t="s">
        <v>7174</v>
      </c>
      <c r="U263" t="s">
        <v>1381</v>
      </c>
      <c r="V263" s="37">
        <v>38353</v>
      </c>
      <c r="W263" t="s">
        <v>6572</v>
      </c>
      <c r="X263" t="s">
        <v>7174</v>
      </c>
      <c r="Y263" t="s">
        <v>6615</v>
      </c>
      <c r="Z263" t="s">
        <v>6616</v>
      </c>
      <c r="AA263">
        <v>20050101</v>
      </c>
      <c r="AB263" t="s">
        <v>6572</v>
      </c>
      <c r="AC263" t="s">
        <v>7175</v>
      </c>
    </row>
    <row r="264" spans="1:29" x14ac:dyDescent="0.25">
      <c r="A264" s="20" t="s">
        <v>1135</v>
      </c>
      <c r="B264" s="14" t="s">
        <v>1427</v>
      </c>
      <c r="C264" s="16">
        <v>504</v>
      </c>
      <c r="D264" s="16" t="s">
        <v>1429</v>
      </c>
      <c r="E264" s="16" t="s">
        <v>1576</v>
      </c>
      <c r="G264" s="16">
        <v>18300101</v>
      </c>
      <c r="H264" s="16">
        <v>20130101</v>
      </c>
      <c r="L264" s="16" t="s">
        <v>1426</v>
      </c>
      <c r="S264">
        <v>260</v>
      </c>
      <c r="T264" t="s">
        <v>7176</v>
      </c>
      <c r="U264" t="s">
        <v>187</v>
      </c>
      <c r="V264" t="s">
        <v>6571</v>
      </c>
      <c r="W264" s="37">
        <v>35431</v>
      </c>
      <c r="X264" t="s">
        <v>7176</v>
      </c>
      <c r="Y264" t="s">
        <v>6635</v>
      </c>
      <c r="Z264" t="s">
        <v>6636</v>
      </c>
      <c r="AA264">
        <v>18300101</v>
      </c>
      <c r="AB264">
        <v>19970101</v>
      </c>
      <c r="AC264" t="s">
        <v>7177</v>
      </c>
    </row>
    <row r="265" spans="1:29" x14ac:dyDescent="0.25">
      <c r="A265" s="20" t="s">
        <v>91</v>
      </c>
      <c r="B265" s="14" t="s">
        <v>1427</v>
      </c>
      <c r="C265" s="16">
        <v>220</v>
      </c>
      <c r="D265" s="16" t="s">
        <v>1429</v>
      </c>
      <c r="E265" s="16" t="s">
        <v>1457</v>
      </c>
      <c r="G265" s="16">
        <v>18300101</v>
      </c>
      <c r="H265" s="16">
        <v>20020101</v>
      </c>
      <c r="L265" s="16" t="s">
        <v>1426</v>
      </c>
      <c r="S265">
        <v>261</v>
      </c>
      <c r="T265" t="s">
        <v>7178</v>
      </c>
      <c r="U265" t="s">
        <v>188</v>
      </c>
      <c r="V265" t="s">
        <v>6571</v>
      </c>
      <c r="W265" s="37">
        <v>35431</v>
      </c>
      <c r="X265" t="s">
        <v>7178</v>
      </c>
      <c r="Y265" t="s">
        <v>6635</v>
      </c>
      <c r="Z265" t="s">
        <v>6636</v>
      </c>
      <c r="AA265">
        <v>18300101</v>
      </c>
      <c r="AB265">
        <v>19970101</v>
      </c>
      <c r="AC265" t="s">
        <v>7179</v>
      </c>
    </row>
    <row r="266" spans="1:29" x14ac:dyDescent="0.25">
      <c r="A266" s="20" t="s">
        <v>1009</v>
      </c>
      <c r="B266" s="14" t="s">
        <v>1427</v>
      </c>
      <c r="C266" s="16">
        <v>221</v>
      </c>
      <c r="D266" s="16" t="s">
        <v>1429</v>
      </c>
      <c r="E266" s="16" t="s">
        <v>1426</v>
      </c>
      <c r="G266" s="16">
        <v>18300101</v>
      </c>
      <c r="H266" s="16" t="s">
        <v>1426</v>
      </c>
      <c r="L266" s="20" t="s">
        <v>1443</v>
      </c>
      <c r="S266">
        <v>262</v>
      </c>
      <c r="T266" t="s">
        <v>7180</v>
      </c>
      <c r="U266" t="s">
        <v>1006</v>
      </c>
      <c r="V266" t="s">
        <v>6571</v>
      </c>
      <c r="W266" t="s">
        <v>6572</v>
      </c>
      <c r="X266" t="s">
        <v>7180</v>
      </c>
      <c r="Y266" t="s">
        <v>6615</v>
      </c>
      <c r="Z266" t="s">
        <v>6616</v>
      </c>
      <c r="AA266">
        <v>18300101</v>
      </c>
      <c r="AB266" t="s">
        <v>6572</v>
      </c>
      <c r="AC266" t="s">
        <v>6864</v>
      </c>
    </row>
    <row r="267" spans="1:29" x14ac:dyDescent="0.25">
      <c r="A267" s="20" t="s">
        <v>1010</v>
      </c>
      <c r="B267" s="14" t="s">
        <v>1427</v>
      </c>
      <c r="C267" s="16">
        <v>222</v>
      </c>
      <c r="D267" s="16" t="s">
        <v>1471</v>
      </c>
      <c r="E267" s="16" t="s">
        <v>1426</v>
      </c>
      <c r="G267" s="16">
        <v>19200101</v>
      </c>
      <c r="H267" s="16" t="s">
        <v>1426</v>
      </c>
      <c r="L267" s="16" t="s">
        <v>2113</v>
      </c>
      <c r="S267">
        <v>263</v>
      </c>
      <c r="T267" t="s">
        <v>7181</v>
      </c>
      <c r="U267" t="s">
        <v>1290</v>
      </c>
      <c r="V267" t="s">
        <v>6859</v>
      </c>
      <c r="W267" t="s">
        <v>6572</v>
      </c>
      <c r="X267" t="s">
        <v>7181</v>
      </c>
      <c r="Y267" t="s">
        <v>6645</v>
      </c>
      <c r="Z267" t="s">
        <v>6646</v>
      </c>
      <c r="AA267">
        <v>18390102</v>
      </c>
      <c r="AB267" t="s">
        <v>6572</v>
      </c>
      <c r="AC267" t="s">
        <v>7182</v>
      </c>
    </row>
    <row r="268" spans="1:29" x14ac:dyDescent="0.25">
      <c r="A268" s="20" t="s">
        <v>493</v>
      </c>
      <c r="B268" s="14" t="s">
        <v>1427</v>
      </c>
      <c r="C268" s="16">
        <v>66</v>
      </c>
      <c r="D268" s="16" t="s">
        <v>1429</v>
      </c>
      <c r="E268" s="16" t="s">
        <v>1465</v>
      </c>
      <c r="G268" s="16">
        <v>18300101</v>
      </c>
      <c r="H268" s="16">
        <v>19840101</v>
      </c>
      <c r="L268" s="16" t="s">
        <v>2114</v>
      </c>
      <c r="S268">
        <v>264</v>
      </c>
      <c r="T268" t="s">
        <v>7183</v>
      </c>
      <c r="U268" t="s">
        <v>149</v>
      </c>
      <c r="V268" t="s">
        <v>6571</v>
      </c>
      <c r="W268" s="37">
        <v>35823</v>
      </c>
      <c r="X268" t="s">
        <v>7183</v>
      </c>
      <c r="Y268" t="s">
        <v>6640</v>
      </c>
      <c r="Z268" t="s">
        <v>6641</v>
      </c>
      <c r="AA268">
        <v>18300101</v>
      </c>
      <c r="AB268">
        <v>19980128</v>
      </c>
      <c r="AC268" t="s">
        <v>7184</v>
      </c>
    </row>
    <row r="269" spans="1:29" x14ac:dyDescent="0.25">
      <c r="A269" s="20" t="s">
        <v>243</v>
      </c>
      <c r="B269" s="14" t="s">
        <v>1427</v>
      </c>
      <c r="C269" s="16">
        <v>660</v>
      </c>
      <c r="D269" s="16" t="s">
        <v>1429</v>
      </c>
      <c r="E269" s="16" t="s">
        <v>1438</v>
      </c>
      <c r="G269" s="16">
        <v>18300101</v>
      </c>
      <c r="H269" s="16">
        <v>19970101</v>
      </c>
      <c r="L269" s="16" t="s">
        <v>2109</v>
      </c>
      <c r="S269">
        <v>265</v>
      </c>
      <c r="T269" t="s">
        <v>7185</v>
      </c>
      <c r="U269" t="s">
        <v>1553</v>
      </c>
      <c r="V269" t="s">
        <v>6859</v>
      </c>
      <c r="W269" s="37">
        <v>15615</v>
      </c>
      <c r="X269" t="s">
        <v>7185</v>
      </c>
      <c r="Y269" t="s">
        <v>6645</v>
      </c>
      <c r="Z269" t="s">
        <v>6646</v>
      </c>
      <c r="AA269">
        <v>18390102</v>
      </c>
      <c r="AB269">
        <v>19421001</v>
      </c>
      <c r="AC269" t="s">
        <v>7186</v>
      </c>
    </row>
    <row r="270" spans="1:29" x14ac:dyDescent="0.25">
      <c r="A270" s="20" t="s">
        <v>1577</v>
      </c>
      <c r="B270" s="14" t="s">
        <v>1427</v>
      </c>
      <c r="C270" s="16">
        <v>1045</v>
      </c>
      <c r="D270" s="16" t="s">
        <v>1429</v>
      </c>
      <c r="E270" s="16" t="s">
        <v>1539</v>
      </c>
      <c r="G270" s="16">
        <v>18300101</v>
      </c>
      <c r="H270" s="16">
        <v>19340501</v>
      </c>
      <c r="L270" s="16" t="s">
        <v>2012</v>
      </c>
      <c r="S270">
        <v>266</v>
      </c>
      <c r="T270" t="s">
        <v>7187</v>
      </c>
      <c r="U270" t="s">
        <v>1554</v>
      </c>
      <c r="V270" t="s">
        <v>6571</v>
      </c>
      <c r="W270" s="37">
        <v>7672</v>
      </c>
      <c r="X270" t="s">
        <v>7187</v>
      </c>
      <c r="Y270" t="s">
        <v>6625</v>
      </c>
      <c r="Z270" t="s">
        <v>6626</v>
      </c>
      <c r="AA270">
        <v>18300101</v>
      </c>
      <c r="AB270">
        <v>19210101</v>
      </c>
      <c r="AC270" t="s">
        <v>7188</v>
      </c>
    </row>
    <row r="271" spans="1:29" x14ac:dyDescent="0.25">
      <c r="A271" s="20" t="s">
        <v>1231</v>
      </c>
      <c r="B271" s="14" t="s">
        <v>1427</v>
      </c>
      <c r="C271" s="16">
        <v>766</v>
      </c>
      <c r="D271" s="16" t="s">
        <v>1429</v>
      </c>
      <c r="E271" s="16" t="s">
        <v>1426</v>
      </c>
      <c r="G271" s="16">
        <v>18300101</v>
      </c>
      <c r="H271" s="16" t="s">
        <v>1426</v>
      </c>
      <c r="L271" s="16" t="s">
        <v>1426</v>
      </c>
      <c r="S271">
        <v>267</v>
      </c>
      <c r="T271" t="s">
        <v>7189</v>
      </c>
      <c r="U271" t="s">
        <v>523</v>
      </c>
      <c r="V271" t="s">
        <v>6859</v>
      </c>
      <c r="W271" s="37">
        <v>29952</v>
      </c>
      <c r="X271" t="s">
        <v>7189</v>
      </c>
      <c r="Y271" t="s">
        <v>6645</v>
      </c>
      <c r="Z271" t="s">
        <v>6646</v>
      </c>
      <c r="AA271">
        <v>18390102</v>
      </c>
      <c r="AB271">
        <v>19820101</v>
      </c>
      <c r="AC271" t="s">
        <v>7190</v>
      </c>
    </row>
    <row r="272" spans="1:29" x14ac:dyDescent="0.25">
      <c r="A272" s="20" t="s">
        <v>947</v>
      </c>
      <c r="B272" s="14" t="s">
        <v>1427</v>
      </c>
      <c r="C272" s="16">
        <v>58</v>
      </c>
      <c r="D272" s="16" t="s">
        <v>1465</v>
      </c>
      <c r="E272" s="16" t="s">
        <v>1426</v>
      </c>
      <c r="G272" s="16">
        <v>19840101</v>
      </c>
      <c r="H272" s="16" t="s">
        <v>1426</v>
      </c>
      <c r="L272" s="16" t="s">
        <v>1426</v>
      </c>
      <c r="S272">
        <v>268</v>
      </c>
      <c r="T272" t="s">
        <v>7191</v>
      </c>
      <c r="U272" t="s">
        <v>1052</v>
      </c>
      <c r="V272" t="s">
        <v>6571</v>
      </c>
      <c r="W272" t="s">
        <v>6572</v>
      </c>
      <c r="X272" t="s">
        <v>7191</v>
      </c>
      <c r="Y272" t="s">
        <v>6620</v>
      </c>
      <c r="Z272" t="s">
        <v>6621</v>
      </c>
      <c r="AA272">
        <v>18300101</v>
      </c>
      <c r="AB272" t="s">
        <v>6572</v>
      </c>
      <c r="AC272" t="s">
        <v>7192</v>
      </c>
    </row>
    <row r="273" spans="1:29" x14ac:dyDescent="0.25">
      <c r="A273" s="20" t="s">
        <v>467</v>
      </c>
      <c r="B273" s="14" t="s">
        <v>1427</v>
      </c>
      <c r="C273" s="16">
        <v>67</v>
      </c>
      <c r="D273" s="16" t="s">
        <v>1429</v>
      </c>
      <c r="E273" s="16" t="s">
        <v>1465</v>
      </c>
      <c r="G273" s="16">
        <v>18300101</v>
      </c>
      <c r="H273" s="16">
        <v>19840101</v>
      </c>
      <c r="L273" s="20" t="s">
        <v>1444</v>
      </c>
      <c r="S273">
        <v>269</v>
      </c>
      <c r="T273" t="s">
        <v>7193</v>
      </c>
      <c r="U273" t="s">
        <v>1053</v>
      </c>
      <c r="V273" t="s">
        <v>6571</v>
      </c>
      <c r="W273" t="s">
        <v>6572</v>
      </c>
      <c r="X273" t="s">
        <v>7193</v>
      </c>
      <c r="Y273" t="s">
        <v>6620</v>
      </c>
      <c r="Z273" t="s">
        <v>6621</v>
      </c>
      <c r="AA273">
        <v>18300101</v>
      </c>
      <c r="AB273" t="s">
        <v>6572</v>
      </c>
      <c r="AC273" t="s">
        <v>7194</v>
      </c>
    </row>
    <row r="274" spans="1:29" x14ac:dyDescent="0.25">
      <c r="A274" s="20" t="s">
        <v>27</v>
      </c>
      <c r="B274" s="14" t="s">
        <v>1427</v>
      </c>
      <c r="C274" s="16">
        <v>315</v>
      </c>
      <c r="D274" s="16" t="s">
        <v>1429</v>
      </c>
      <c r="E274" s="16" t="s">
        <v>1481</v>
      </c>
      <c r="G274" s="16">
        <v>18300101</v>
      </c>
      <c r="H274" s="16">
        <v>20060101</v>
      </c>
      <c r="L274" s="16" t="s">
        <v>2113</v>
      </c>
      <c r="S274">
        <v>270</v>
      </c>
      <c r="T274" t="s">
        <v>7195</v>
      </c>
      <c r="U274" t="s">
        <v>1007</v>
      </c>
      <c r="V274" t="s">
        <v>6571</v>
      </c>
      <c r="W274" t="s">
        <v>6572</v>
      </c>
      <c r="X274" t="s">
        <v>7195</v>
      </c>
      <c r="Y274" t="s">
        <v>6615</v>
      </c>
      <c r="Z274" t="s">
        <v>6616</v>
      </c>
      <c r="AA274">
        <v>18300101</v>
      </c>
      <c r="AB274" t="s">
        <v>6572</v>
      </c>
      <c r="AC274" t="s">
        <v>7196</v>
      </c>
    </row>
    <row r="275" spans="1:29" x14ac:dyDescent="0.25">
      <c r="A275" s="20" t="s">
        <v>596</v>
      </c>
      <c r="B275" s="14" t="s">
        <v>1427</v>
      </c>
      <c r="C275" s="16">
        <v>223</v>
      </c>
      <c r="D275" s="16" t="s">
        <v>1429</v>
      </c>
      <c r="E275" s="16" t="s">
        <v>1578</v>
      </c>
      <c r="G275" s="16">
        <v>18300101</v>
      </c>
      <c r="H275" s="16">
        <v>19740801</v>
      </c>
      <c r="L275" s="16" t="s">
        <v>2114</v>
      </c>
      <c r="S275">
        <v>271</v>
      </c>
      <c r="T275" t="s">
        <v>7197</v>
      </c>
      <c r="U275" t="s">
        <v>822</v>
      </c>
      <c r="V275" t="s">
        <v>6571</v>
      </c>
      <c r="W275" s="37">
        <v>22282</v>
      </c>
      <c r="X275" t="s">
        <v>7197</v>
      </c>
      <c r="Y275" t="s">
        <v>6635</v>
      </c>
      <c r="Z275" t="s">
        <v>6636</v>
      </c>
      <c r="AA275">
        <v>18300101</v>
      </c>
      <c r="AB275">
        <v>19610101</v>
      </c>
      <c r="AC275" t="s">
        <v>7198</v>
      </c>
    </row>
    <row r="276" spans="1:29" x14ac:dyDescent="0.25">
      <c r="A276" s="20" t="s">
        <v>1579</v>
      </c>
      <c r="B276" s="14" t="s">
        <v>1427</v>
      </c>
      <c r="C276" s="16">
        <v>1046</v>
      </c>
      <c r="D276" s="16" t="s">
        <v>1429</v>
      </c>
      <c r="E276" s="16" t="s">
        <v>1497</v>
      </c>
      <c r="G276" s="16">
        <v>18300101</v>
      </c>
      <c r="H276" s="16">
        <v>19230501</v>
      </c>
      <c r="L276" s="16" t="s">
        <v>2111</v>
      </c>
      <c r="S276">
        <v>272</v>
      </c>
      <c r="T276" t="s">
        <v>7199</v>
      </c>
      <c r="U276" t="s">
        <v>1083</v>
      </c>
      <c r="V276" t="s">
        <v>6571</v>
      </c>
      <c r="W276" s="37">
        <v>42370</v>
      </c>
      <c r="X276" t="s">
        <v>7199</v>
      </c>
      <c r="Y276" t="s">
        <v>6625</v>
      </c>
      <c r="Z276" t="s">
        <v>6626</v>
      </c>
      <c r="AA276">
        <v>18300101</v>
      </c>
      <c r="AB276">
        <v>20160101</v>
      </c>
      <c r="AC276" t="s">
        <v>7200</v>
      </c>
    </row>
    <row r="277" spans="1:29" x14ac:dyDescent="0.25">
      <c r="A277" s="20" t="s">
        <v>1136</v>
      </c>
      <c r="B277" s="14" t="s">
        <v>1427</v>
      </c>
      <c r="C277" s="16">
        <v>505</v>
      </c>
      <c r="D277" s="16" t="s">
        <v>1429</v>
      </c>
      <c r="E277" s="16" t="s">
        <v>1426</v>
      </c>
      <c r="G277" s="16">
        <v>18300101</v>
      </c>
      <c r="H277" s="16" t="s">
        <v>1426</v>
      </c>
      <c r="L277" s="16" t="s">
        <v>2012</v>
      </c>
      <c r="S277">
        <v>273</v>
      </c>
      <c r="T277" t="s">
        <v>7201</v>
      </c>
      <c r="U277" t="s">
        <v>580</v>
      </c>
      <c r="V277" t="s">
        <v>6571</v>
      </c>
      <c r="W277" s="37">
        <v>28491</v>
      </c>
      <c r="X277" t="s">
        <v>7201</v>
      </c>
      <c r="Y277" t="s">
        <v>6615</v>
      </c>
      <c r="Z277" t="s">
        <v>6616</v>
      </c>
      <c r="AA277">
        <v>18300101</v>
      </c>
      <c r="AB277">
        <v>19780101</v>
      </c>
      <c r="AC277" t="s">
        <v>7202</v>
      </c>
    </row>
    <row r="278" spans="1:29" x14ac:dyDescent="0.25">
      <c r="A278" s="20" t="s">
        <v>1580</v>
      </c>
      <c r="B278" s="14" t="s">
        <v>1427</v>
      </c>
      <c r="C278" s="16">
        <v>1313</v>
      </c>
      <c r="D278" s="16" t="s">
        <v>1429</v>
      </c>
      <c r="E278" s="16" t="s">
        <v>1581</v>
      </c>
      <c r="G278" s="16">
        <v>18300101</v>
      </c>
      <c r="H278" s="16">
        <v>18310701</v>
      </c>
      <c r="L278" s="16" t="s">
        <v>1426</v>
      </c>
      <c r="S278">
        <v>274</v>
      </c>
      <c r="T278" t="s">
        <v>7203</v>
      </c>
      <c r="U278" t="s">
        <v>1557</v>
      </c>
      <c r="V278" t="s">
        <v>6571</v>
      </c>
      <c r="W278" t="s">
        <v>6797</v>
      </c>
      <c r="X278" t="s">
        <v>7203</v>
      </c>
      <c r="Y278" t="s">
        <v>6620</v>
      </c>
      <c r="Z278" t="s">
        <v>6621</v>
      </c>
      <c r="AA278">
        <v>18300101</v>
      </c>
      <c r="AB278">
        <v>18570613</v>
      </c>
      <c r="AC278" t="s">
        <v>6798</v>
      </c>
    </row>
    <row r="279" spans="1:29" x14ac:dyDescent="0.25">
      <c r="A279" s="20" t="s">
        <v>1130</v>
      </c>
      <c r="B279" s="14" t="s">
        <v>1427</v>
      </c>
      <c r="C279" s="16">
        <v>498</v>
      </c>
      <c r="D279" s="16" t="s">
        <v>1440</v>
      </c>
      <c r="E279" s="16" t="s">
        <v>1426</v>
      </c>
      <c r="G279" s="16">
        <v>19800101</v>
      </c>
      <c r="H279" s="16" t="s">
        <v>1426</v>
      </c>
      <c r="L279" s="16" t="s">
        <v>1426</v>
      </c>
      <c r="S279">
        <v>275</v>
      </c>
      <c r="T279" t="s">
        <v>7204</v>
      </c>
      <c r="U279" t="s">
        <v>526</v>
      </c>
      <c r="V279" t="s">
        <v>6859</v>
      </c>
      <c r="W279" s="37">
        <v>29952</v>
      </c>
      <c r="X279" t="s">
        <v>7204</v>
      </c>
      <c r="Y279" t="s">
        <v>6645</v>
      </c>
      <c r="Z279" t="s">
        <v>6646</v>
      </c>
      <c r="AA279">
        <v>18390102</v>
      </c>
      <c r="AB279">
        <v>19820101</v>
      </c>
      <c r="AC279" t="s">
        <v>7205</v>
      </c>
    </row>
    <row r="280" spans="1:29" x14ac:dyDescent="0.25">
      <c r="A280" s="20" t="s">
        <v>821</v>
      </c>
      <c r="B280" s="14" t="s">
        <v>1427</v>
      </c>
      <c r="C280" s="16">
        <v>1047</v>
      </c>
      <c r="D280" s="16" t="s">
        <v>1429</v>
      </c>
      <c r="E280" s="16" t="s">
        <v>1556</v>
      </c>
      <c r="G280" s="16">
        <v>18300101</v>
      </c>
      <c r="H280" s="16">
        <v>19610101</v>
      </c>
      <c r="L280" s="20" t="s">
        <v>1445</v>
      </c>
      <c r="S280">
        <v>276</v>
      </c>
      <c r="T280" t="s">
        <v>7206</v>
      </c>
      <c r="U280" t="s">
        <v>668</v>
      </c>
      <c r="V280" t="s">
        <v>6571</v>
      </c>
      <c r="W280" s="37">
        <v>25659</v>
      </c>
      <c r="X280" t="s">
        <v>7206</v>
      </c>
      <c r="Y280" t="s">
        <v>6635</v>
      </c>
      <c r="Z280" t="s">
        <v>6636</v>
      </c>
      <c r="AA280">
        <v>18300101</v>
      </c>
      <c r="AB280">
        <v>19700401</v>
      </c>
      <c r="AC280" t="s">
        <v>7207</v>
      </c>
    </row>
    <row r="281" spans="1:29" x14ac:dyDescent="0.25">
      <c r="A281" s="20" t="s">
        <v>464</v>
      </c>
      <c r="B281" s="14" t="s">
        <v>1427</v>
      </c>
      <c r="C281" s="16">
        <v>224</v>
      </c>
      <c r="D281" s="16" t="s">
        <v>1429</v>
      </c>
      <c r="E281" s="16" t="s">
        <v>1465</v>
      </c>
      <c r="G281" s="16">
        <v>18300101</v>
      </c>
      <c r="H281" s="16">
        <v>19840101</v>
      </c>
      <c r="L281" s="16" t="s">
        <v>2115</v>
      </c>
      <c r="S281">
        <v>277</v>
      </c>
      <c r="T281" t="s">
        <v>7208</v>
      </c>
      <c r="U281" t="s">
        <v>342</v>
      </c>
      <c r="V281" t="s">
        <v>6571</v>
      </c>
      <c r="W281" s="37">
        <v>32874</v>
      </c>
      <c r="X281" t="s">
        <v>7208</v>
      </c>
      <c r="Y281" t="s">
        <v>6625</v>
      </c>
      <c r="Z281" t="s">
        <v>6626</v>
      </c>
      <c r="AA281">
        <v>18300101</v>
      </c>
      <c r="AB281">
        <v>19900101</v>
      </c>
      <c r="AC281" t="s">
        <v>7209</v>
      </c>
    </row>
    <row r="282" spans="1:29" x14ac:dyDescent="0.25">
      <c r="A282" s="20" t="s">
        <v>1582</v>
      </c>
      <c r="B282" s="14" t="s">
        <v>1427</v>
      </c>
      <c r="C282" s="16">
        <v>1048</v>
      </c>
      <c r="D282" s="16" t="s">
        <v>1429</v>
      </c>
      <c r="E282" s="16" t="s">
        <v>1583</v>
      </c>
      <c r="G282" s="16">
        <v>18300101</v>
      </c>
      <c r="H282" s="16">
        <v>19310501</v>
      </c>
      <c r="L282" s="16" t="s">
        <v>2012</v>
      </c>
      <c r="S282">
        <v>278</v>
      </c>
      <c r="T282" t="s">
        <v>7210</v>
      </c>
      <c r="U282" t="s">
        <v>1558</v>
      </c>
      <c r="V282" t="s">
        <v>6571</v>
      </c>
      <c r="W282" s="37">
        <v>8402</v>
      </c>
      <c r="X282" t="s">
        <v>7210</v>
      </c>
      <c r="Y282" t="s">
        <v>6640</v>
      </c>
      <c r="Z282" t="s">
        <v>6641</v>
      </c>
      <c r="AA282">
        <v>18300101</v>
      </c>
      <c r="AB282">
        <v>19230101</v>
      </c>
      <c r="AC282" t="s">
        <v>6772</v>
      </c>
    </row>
    <row r="283" spans="1:29" x14ac:dyDescent="0.25">
      <c r="A283" s="20" t="s">
        <v>28</v>
      </c>
      <c r="B283" s="14" t="s">
        <v>1427</v>
      </c>
      <c r="C283" s="16">
        <v>316</v>
      </c>
      <c r="D283" s="16" t="s">
        <v>1583</v>
      </c>
      <c r="E283" s="16" t="s">
        <v>1481</v>
      </c>
      <c r="G283" s="16">
        <v>19310501</v>
      </c>
      <c r="H283" s="16">
        <v>20060101</v>
      </c>
      <c r="L283" s="16" t="s">
        <v>1426</v>
      </c>
      <c r="S283">
        <v>279</v>
      </c>
      <c r="T283" t="s">
        <v>7211</v>
      </c>
      <c r="U283" t="s">
        <v>1133</v>
      </c>
      <c r="V283" t="s">
        <v>6571</v>
      </c>
      <c r="W283" t="s">
        <v>6572</v>
      </c>
      <c r="X283" t="s">
        <v>7211</v>
      </c>
      <c r="Y283" t="s">
        <v>6630</v>
      </c>
      <c r="Z283" t="s">
        <v>6631</v>
      </c>
      <c r="AA283">
        <v>18300101</v>
      </c>
      <c r="AB283" t="s">
        <v>6572</v>
      </c>
      <c r="AC283" t="s">
        <v>7212</v>
      </c>
    </row>
    <row r="284" spans="1:29" x14ac:dyDescent="0.25">
      <c r="A284" s="20" t="s">
        <v>381</v>
      </c>
      <c r="B284" s="14" t="s">
        <v>1427</v>
      </c>
      <c r="C284" s="16">
        <v>506</v>
      </c>
      <c r="D284" s="16" t="s">
        <v>1500</v>
      </c>
      <c r="E284" s="16" t="s">
        <v>1511</v>
      </c>
      <c r="G284" s="16">
        <v>19640201</v>
      </c>
      <c r="H284" s="16">
        <v>19890101</v>
      </c>
      <c r="L284" s="16" t="s">
        <v>1426</v>
      </c>
      <c r="S284">
        <v>280</v>
      </c>
      <c r="T284" t="s">
        <v>7213</v>
      </c>
      <c r="U284" t="s">
        <v>1084</v>
      </c>
      <c r="V284" t="s">
        <v>6571</v>
      </c>
      <c r="W284" t="s">
        <v>6572</v>
      </c>
      <c r="X284" t="s">
        <v>7213</v>
      </c>
      <c r="Y284" t="s">
        <v>6625</v>
      </c>
      <c r="Z284" t="s">
        <v>6626</v>
      </c>
      <c r="AA284">
        <v>18300101</v>
      </c>
      <c r="AB284" t="s">
        <v>6572</v>
      </c>
      <c r="AC284" t="s">
        <v>7214</v>
      </c>
    </row>
    <row r="285" spans="1:29" x14ac:dyDescent="0.25">
      <c r="A285" s="20" t="s">
        <v>1584</v>
      </c>
      <c r="B285" s="14" t="s">
        <v>1427</v>
      </c>
      <c r="C285" s="16">
        <v>1248</v>
      </c>
      <c r="D285" s="16" t="s">
        <v>1429</v>
      </c>
      <c r="E285" s="16" t="s">
        <v>1585</v>
      </c>
      <c r="G285" s="16">
        <v>18300101</v>
      </c>
      <c r="H285" s="16">
        <v>19440801</v>
      </c>
      <c r="L285" s="20" t="s">
        <v>1447</v>
      </c>
      <c r="S285">
        <v>281</v>
      </c>
      <c r="T285" t="s">
        <v>7215</v>
      </c>
      <c r="U285" t="s">
        <v>184</v>
      </c>
      <c r="V285" t="s">
        <v>6571</v>
      </c>
      <c r="W285" s="37">
        <v>35431</v>
      </c>
      <c r="X285" t="s">
        <v>7215</v>
      </c>
      <c r="Y285" t="s">
        <v>6640</v>
      </c>
      <c r="Z285" t="s">
        <v>6641</v>
      </c>
      <c r="AA285">
        <v>18300101</v>
      </c>
      <c r="AB285">
        <v>19970101</v>
      </c>
      <c r="AC285" t="s">
        <v>7216</v>
      </c>
    </row>
    <row r="286" spans="1:29" x14ac:dyDescent="0.25">
      <c r="A286" s="20" t="s">
        <v>686</v>
      </c>
      <c r="B286" s="14" t="s">
        <v>1427</v>
      </c>
      <c r="C286" s="16">
        <v>661</v>
      </c>
      <c r="D286" s="16" t="s">
        <v>1429</v>
      </c>
      <c r="E286" s="16" t="s">
        <v>1494</v>
      </c>
      <c r="G286" s="16">
        <v>18300101</v>
      </c>
      <c r="H286" s="16">
        <v>19700101</v>
      </c>
      <c r="L286" s="16" t="s">
        <v>2116</v>
      </c>
      <c r="S286">
        <v>282</v>
      </c>
      <c r="T286" t="s">
        <v>7217</v>
      </c>
      <c r="U286" t="s">
        <v>1559</v>
      </c>
      <c r="V286" t="s">
        <v>6571</v>
      </c>
      <c r="W286" t="s">
        <v>7218</v>
      </c>
      <c r="X286" t="s">
        <v>7217</v>
      </c>
      <c r="Y286" t="s">
        <v>6630</v>
      </c>
      <c r="Z286" t="s">
        <v>6631</v>
      </c>
      <c r="AA286">
        <v>18300101</v>
      </c>
      <c r="AB286">
        <v>18950228</v>
      </c>
      <c r="AC286" t="s">
        <v>7219</v>
      </c>
    </row>
    <row r="287" spans="1:29" x14ac:dyDescent="0.25">
      <c r="A287" s="20" t="s">
        <v>1362</v>
      </c>
      <c r="B287" s="14" t="s">
        <v>1427</v>
      </c>
      <c r="C287" s="16">
        <v>1719</v>
      </c>
      <c r="D287" s="16" t="s">
        <v>1586</v>
      </c>
      <c r="E287" s="16" t="s">
        <v>1426</v>
      </c>
      <c r="G287" s="16">
        <v>19980425</v>
      </c>
      <c r="H287" s="16" t="s">
        <v>1426</v>
      </c>
      <c r="L287" s="16" t="s">
        <v>2012</v>
      </c>
      <c r="S287">
        <v>283</v>
      </c>
      <c r="T287" t="s">
        <v>7220</v>
      </c>
      <c r="U287" t="s">
        <v>1561</v>
      </c>
      <c r="V287" t="s">
        <v>6571</v>
      </c>
      <c r="W287" t="s">
        <v>7221</v>
      </c>
      <c r="X287" t="s">
        <v>7220</v>
      </c>
      <c r="Y287" t="s">
        <v>6630</v>
      </c>
      <c r="Z287" t="s">
        <v>6631</v>
      </c>
      <c r="AA287">
        <v>18300101</v>
      </c>
      <c r="AB287">
        <v>18320101</v>
      </c>
      <c r="AC287" t="s">
        <v>7222</v>
      </c>
    </row>
    <row r="288" spans="1:29" x14ac:dyDescent="0.25">
      <c r="A288" s="20" t="s">
        <v>1587</v>
      </c>
      <c r="B288" s="14" t="s">
        <v>1427</v>
      </c>
      <c r="C288" s="16">
        <v>1049</v>
      </c>
      <c r="D288" s="16" t="s">
        <v>1588</v>
      </c>
      <c r="E288" s="16" t="s">
        <v>1497</v>
      </c>
      <c r="G288" s="16">
        <v>19080108</v>
      </c>
      <c r="H288" s="16">
        <v>19230501</v>
      </c>
      <c r="L288" s="16" t="s">
        <v>1426</v>
      </c>
      <c r="S288">
        <v>284</v>
      </c>
      <c r="T288" t="s">
        <v>7223</v>
      </c>
      <c r="U288" t="s">
        <v>676</v>
      </c>
      <c r="V288" t="s">
        <v>6571</v>
      </c>
      <c r="W288" s="37">
        <v>25659</v>
      </c>
      <c r="X288" t="s">
        <v>7223</v>
      </c>
      <c r="Y288" t="s">
        <v>6635</v>
      </c>
      <c r="Z288" t="s">
        <v>6636</v>
      </c>
      <c r="AA288">
        <v>18300101</v>
      </c>
      <c r="AB288">
        <v>19700401</v>
      </c>
      <c r="AC288" t="s">
        <v>7224</v>
      </c>
    </row>
    <row r="289" spans="1:29" x14ac:dyDescent="0.25">
      <c r="A289" s="20" t="s">
        <v>1589</v>
      </c>
      <c r="B289" s="14" t="s">
        <v>1427</v>
      </c>
      <c r="C289" s="16">
        <v>1263</v>
      </c>
      <c r="D289" s="16" t="s">
        <v>1429</v>
      </c>
      <c r="E289" s="16" t="s">
        <v>1588</v>
      </c>
      <c r="G289" s="16">
        <v>18300101</v>
      </c>
      <c r="H289" s="16">
        <v>19080108</v>
      </c>
      <c r="L289" s="16" t="s">
        <v>1426</v>
      </c>
      <c r="S289">
        <v>285</v>
      </c>
      <c r="T289" t="s">
        <v>7225</v>
      </c>
      <c r="U289" t="s">
        <v>972</v>
      </c>
      <c r="V289" t="s">
        <v>6571</v>
      </c>
      <c r="W289" t="s">
        <v>6572</v>
      </c>
      <c r="X289" t="s">
        <v>7225</v>
      </c>
      <c r="Y289" t="s">
        <v>6600</v>
      </c>
      <c r="Z289" t="s">
        <v>6601</v>
      </c>
      <c r="AA289">
        <v>18300101</v>
      </c>
      <c r="AB289" t="s">
        <v>6572</v>
      </c>
      <c r="AC289" t="s">
        <v>7226</v>
      </c>
    </row>
    <row r="290" spans="1:29" x14ac:dyDescent="0.25">
      <c r="A290" s="20" t="s">
        <v>1045</v>
      </c>
      <c r="B290" s="14" t="s">
        <v>1427</v>
      </c>
      <c r="C290" s="16">
        <v>303</v>
      </c>
      <c r="D290" s="16" t="s">
        <v>1590</v>
      </c>
      <c r="E290" s="16" t="s">
        <v>1426</v>
      </c>
      <c r="G290" s="16">
        <v>19720101</v>
      </c>
      <c r="H290" s="16" t="s">
        <v>1426</v>
      </c>
      <c r="L290" s="20" t="s">
        <v>948</v>
      </c>
      <c r="S290">
        <v>286</v>
      </c>
      <c r="T290" t="s">
        <v>7227</v>
      </c>
      <c r="U290" t="s">
        <v>1563</v>
      </c>
      <c r="V290" t="s">
        <v>6571</v>
      </c>
      <c r="W290" s="37">
        <v>15067</v>
      </c>
      <c r="X290" t="s">
        <v>7227</v>
      </c>
      <c r="Y290" t="s">
        <v>6635</v>
      </c>
      <c r="Z290" t="s">
        <v>6636</v>
      </c>
      <c r="AA290">
        <v>18300101</v>
      </c>
      <c r="AB290">
        <v>19410401</v>
      </c>
      <c r="AC290" t="s">
        <v>7228</v>
      </c>
    </row>
    <row r="291" spans="1:29" x14ac:dyDescent="0.25">
      <c r="A291" s="20" t="s">
        <v>238</v>
      </c>
      <c r="B291" s="14" t="s">
        <v>1427</v>
      </c>
      <c r="C291" s="16">
        <v>767</v>
      </c>
      <c r="D291" s="16" t="s">
        <v>1429</v>
      </c>
      <c r="E291" s="16" t="s">
        <v>1438</v>
      </c>
      <c r="G291" s="16">
        <v>18300101</v>
      </c>
      <c r="H291" s="16">
        <v>19970101</v>
      </c>
      <c r="L291" s="16" t="s">
        <v>2117</v>
      </c>
      <c r="S291">
        <v>287</v>
      </c>
      <c r="T291" t="s">
        <v>7229</v>
      </c>
      <c r="U291" t="s">
        <v>258</v>
      </c>
      <c r="V291" t="s">
        <v>6571</v>
      </c>
      <c r="W291" s="37">
        <v>35065</v>
      </c>
      <c r="X291" t="s">
        <v>7229</v>
      </c>
      <c r="Y291" t="s">
        <v>6620</v>
      </c>
      <c r="Z291" t="s">
        <v>6621</v>
      </c>
      <c r="AA291">
        <v>18300101</v>
      </c>
      <c r="AB291">
        <v>19960101</v>
      </c>
      <c r="AC291" t="s">
        <v>7230</v>
      </c>
    </row>
    <row r="292" spans="1:29" x14ac:dyDescent="0.25">
      <c r="A292" s="20" t="s">
        <v>1011</v>
      </c>
      <c r="B292" s="14" t="s">
        <v>1427</v>
      </c>
      <c r="C292" s="16">
        <v>225</v>
      </c>
      <c r="D292" s="16" t="s">
        <v>1429</v>
      </c>
      <c r="E292" s="16" t="s">
        <v>1426</v>
      </c>
      <c r="G292" s="16">
        <v>18300101</v>
      </c>
      <c r="H292" s="16" t="s">
        <v>1426</v>
      </c>
      <c r="L292" s="16" t="s">
        <v>2118</v>
      </c>
      <c r="S292">
        <v>288</v>
      </c>
      <c r="T292" t="s">
        <v>7231</v>
      </c>
      <c r="U292" t="s">
        <v>1358</v>
      </c>
      <c r="V292" s="37">
        <v>35823</v>
      </c>
      <c r="W292" t="s">
        <v>6572</v>
      </c>
      <c r="X292" t="s">
        <v>7231</v>
      </c>
      <c r="Y292" t="s">
        <v>6640</v>
      </c>
      <c r="Z292" t="s">
        <v>6641</v>
      </c>
      <c r="AA292">
        <v>19980128</v>
      </c>
      <c r="AB292" t="s">
        <v>6572</v>
      </c>
      <c r="AC292" t="s">
        <v>7232</v>
      </c>
    </row>
    <row r="293" spans="1:29" x14ac:dyDescent="0.25">
      <c r="A293" s="20" t="s">
        <v>691</v>
      </c>
      <c r="B293" s="14" t="s">
        <v>1427</v>
      </c>
      <c r="C293" s="16">
        <v>507</v>
      </c>
      <c r="D293" s="16" t="s">
        <v>1429</v>
      </c>
      <c r="E293" s="16" t="s">
        <v>1479</v>
      </c>
      <c r="G293" s="16">
        <v>18300101</v>
      </c>
      <c r="H293" s="16">
        <v>19700701</v>
      </c>
      <c r="L293" s="16" t="s">
        <v>2119</v>
      </c>
      <c r="S293" s="38">
        <v>289</v>
      </c>
      <c r="T293" s="38" t="s">
        <v>7233</v>
      </c>
      <c r="U293" s="38" t="s">
        <v>1177</v>
      </c>
      <c r="V293" s="39">
        <v>30682</v>
      </c>
      <c r="W293" s="39">
        <v>43466</v>
      </c>
      <c r="X293" s="38" t="s">
        <v>7233</v>
      </c>
      <c r="Y293" s="38" t="s">
        <v>6630</v>
      </c>
      <c r="Z293" s="38" t="s">
        <v>6631</v>
      </c>
      <c r="AA293" s="38">
        <v>19840101</v>
      </c>
      <c r="AB293" s="38">
        <v>20190101</v>
      </c>
      <c r="AC293" s="38" t="s">
        <v>7234</v>
      </c>
    </row>
    <row r="294" spans="1:29" x14ac:dyDescent="0.25">
      <c r="A294" s="20" t="s">
        <v>1591</v>
      </c>
      <c r="B294" s="14" t="s">
        <v>1427</v>
      </c>
      <c r="C294" s="16">
        <v>1314</v>
      </c>
      <c r="D294" s="16" t="s">
        <v>1429</v>
      </c>
      <c r="E294" s="16" t="s">
        <v>1448</v>
      </c>
      <c r="G294" s="16">
        <v>18300101</v>
      </c>
      <c r="H294" s="16">
        <v>18570613</v>
      </c>
      <c r="L294" s="16" t="s">
        <v>1426</v>
      </c>
      <c r="S294">
        <v>290</v>
      </c>
      <c r="T294" t="s">
        <v>7235</v>
      </c>
      <c r="U294" t="s">
        <v>1565</v>
      </c>
      <c r="V294" t="s">
        <v>6571</v>
      </c>
      <c r="W294" s="37">
        <v>12055</v>
      </c>
      <c r="X294" t="s">
        <v>7235</v>
      </c>
      <c r="Y294" t="s">
        <v>6640</v>
      </c>
      <c r="Z294" t="s">
        <v>6641</v>
      </c>
      <c r="AA294">
        <v>18300101</v>
      </c>
      <c r="AB294">
        <v>19330101</v>
      </c>
      <c r="AC294" t="s">
        <v>7236</v>
      </c>
    </row>
    <row r="295" spans="1:29" x14ac:dyDescent="0.25">
      <c r="A295" s="20" t="s">
        <v>189</v>
      </c>
      <c r="B295" s="14" t="s">
        <v>1427</v>
      </c>
      <c r="C295" s="16">
        <v>662</v>
      </c>
      <c r="D295" s="16" t="s">
        <v>1556</v>
      </c>
      <c r="E295" s="16" t="s">
        <v>1438</v>
      </c>
      <c r="G295" s="16">
        <v>19610101</v>
      </c>
      <c r="H295" s="16">
        <v>19970101</v>
      </c>
      <c r="L295" s="16" t="s">
        <v>2120</v>
      </c>
      <c r="S295">
        <v>291</v>
      </c>
      <c r="T295" t="s">
        <v>7237</v>
      </c>
      <c r="U295" t="s">
        <v>1346</v>
      </c>
      <c r="V295" s="37">
        <v>34335</v>
      </c>
      <c r="W295" t="s">
        <v>6572</v>
      </c>
      <c r="X295" t="s">
        <v>7237</v>
      </c>
      <c r="Y295" t="s">
        <v>6640</v>
      </c>
      <c r="Z295" t="s">
        <v>6641</v>
      </c>
      <c r="AA295">
        <v>19940101</v>
      </c>
      <c r="AB295" t="s">
        <v>6572</v>
      </c>
      <c r="AC295" t="s">
        <v>7238</v>
      </c>
    </row>
    <row r="296" spans="1:29" x14ac:dyDescent="0.25">
      <c r="A296" s="20" t="s">
        <v>1012</v>
      </c>
      <c r="B296" s="14" t="s">
        <v>1427</v>
      </c>
      <c r="C296" s="16">
        <v>226</v>
      </c>
      <c r="D296" s="16" t="s">
        <v>1429</v>
      </c>
      <c r="E296" s="16" t="s">
        <v>1426</v>
      </c>
      <c r="G296" s="16">
        <v>18300101</v>
      </c>
      <c r="H296" s="16" t="s">
        <v>1426</v>
      </c>
      <c r="L296" s="16" t="s">
        <v>2121</v>
      </c>
      <c r="S296">
        <v>292</v>
      </c>
      <c r="T296" t="s">
        <v>7239</v>
      </c>
      <c r="U296" t="s">
        <v>1227</v>
      </c>
      <c r="V296" t="s">
        <v>6571</v>
      </c>
      <c r="W296" s="37">
        <v>34335</v>
      </c>
      <c r="X296" t="s">
        <v>7239</v>
      </c>
      <c r="Y296" t="s">
        <v>6640</v>
      </c>
      <c r="Z296" t="s">
        <v>6641</v>
      </c>
      <c r="AA296">
        <v>18300101</v>
      </c>
      <c r="AB296">
        <v>19940101</v>
      </c>
      <c r="AC296" t="s">
        <v>7240</v>
      </c>
    </row>
    <row r="297" spans="1:29" x14ac:dyDescent="0.25">
      <c r="A297" s="20" t="s">
        <v>820</v>
      </c>
      <c r="B297" s="14" t="s">
        <v>1427</v>
      </c>
      <c r="C297" s="16">
        <v>1050</v>
      </c>
      <c r="D297" s="16" t="s">
        <v>1429</v>
      </c>
      <c r="E297" s="16" t="s">
        <v>1556</v>
      </c>
      <c r="G297" s="16">
        <v>18300101</v>
      </c>
      <c r="H297" s="16">
        <v>19610101</v>
      </c>
      <c r="L297" s="16" t="s">
        <v>2122</v>
      </c>
      <c r="S297">
        <v>293</v>
      </c>
      <c r="T297" t="s">
        <v>7241</v>
      </c>
      <c r="U297" t="s">
        <v>1008</v>
      </c>
      <c r="V297" t="s">
        <v>6571</v>
      </c>
      <c r="W297" t="s">
        <v>6572</v>
      </c>
      <c r="X297" t="s">
        <v>7241</v>
      </c>
      <c r="Y297" t="s">
        <v>6615</v>
      </c>
      <c r="Z297" t="s">
        <v>6616</v>
      </c>
      <c r="AA297">
        <v>18300101</v>
      </c>
      <c r="AB297" t="s">
        <v>6572</v>
      </c>
      <c r="AC297" t="s">
        <v>7242</v>
      </c>
    </row>
    <row r="298" spans="1:29" x14ac:dyDescent="0.25">
      <c r="A298" s="20" t="s">
        <v>1592</v>
      </c>
      <c r="B298" s="14" t="s">
        <v>1427</v>
      </c>
      <c r="C298" s="16">
        <v>1051</v>
      </c>
      <c r="D298" s="16" t="s">
        <v>1429</v>
      </c>
      <c r="E298" s="16" t="s">
        <v>1433</v>
      </c>
      <c r="G298" s="16">
        <v>18300101</v>
      </c>
      <c r="H298" s="16">
        <v>19230101</v>
      </c>
      <c r="L298" s="16" t="s">
        <v>2012</v>
      </c>
      <c r="S298">
        <v>294</v>
      </c>
      <c r="T298" t="s">
        <v>7243</v>
      </c>
      <c r="U298" t="s">
        <v>181</v>
      </c>
      <c r="V298" t="s">
        <v>6571</v>
      </c>
      <c r="W298" s="37">
        <v>35796</v>
      </c>
      <c r="X298" t="s">
        <v>7243</v>
      </c>
      <c r="Y298" t="s">
        <v>6600</v>
      </c>
      <c r="Z298" t="s">
        <v>6601</v>
      </c>
      <c r="AA298">
        <v>18300101</v>
      </c>
      <c r="AB298">
        <v>19980101</v>
      </c>
      <c r="AC298" t="s">
        <v>7244</v>
      </c>
    </row>
    <row r="299" spans="1:29" x14ac:dyDescent="0.25">
      <c r="A299" s="20" t="s">
        <v>253</v>
      </c>
      <c r="B299" s="14" t="s">
        <v>1427</v>
      </c>
      <c r="C299" s="16">
        <v>768</v>
      </c>
      <c r="D299" s="16" t="s">
        <v>1429</v>
      </c>
      <c r="E299" s="16" t="s">
        <v>1518</v>
      </c>
      <c r="G299" s="16">
        <v>18300101</v>
      </c>
      <c r="H299" s="16">
        <v>19960101</v>
      </c>
      <c r="L299" s="16" t="s">
        <v>1426</v>
      </c>
      <c r="S299">
        <v>295</v>
      </c>
      <c r="T299" t="s">
        <v>7245</v>
      </c>
      <c r="U299" t="s">
        <v>980</v>
      </c>
      <c r="V299" t="s">
        <v>6571</v>
      </c>
      <c r="W299" t="s">
        <v>6572</v>
      </c>
      <c r="X299" t="s">
        <v>7245</v>
      </c>
      <c r="Y299" t="s">
        <v>6605</v>
      </c>
      <c r="Z299" t="s">
        <v>6606</v>
      </c>
      <c r="AA299">
        <v>18300101</v>
      </c>
      <c r="AB299" t="s">
        <v>6572</v>
      </c>
      <c r="AC299" t="s">
        <v>7246</v>
      </c>
    </row>
    <row r="300" spans="1:29" x14ac:dyDescent="0.25">
      <c r="A300" s="20" t="s">
        <v>221</v>
      </c>
      <c r="B300" s="14" t="s">
        <v>1427</v>
      </c>
      <c r="C300" s="16">
        <v>769</v>
      </c>
      <c r="D300" s="16" t="s">
        <v>1588</v>
      </c>
      <c r="E300" s="16" t="s">
        <v>1438</v>
      </c>
      <c r="G300" s="16">
        <v>19080108</v>
      </c>
      <c r="H300" s="16">
        <v>19970101</v>
      </c>
      <c r="L300" s="16" t="s">
        <v>1426</v>
      </c>
      <c r="S300">
        <v>296</v>
      </c>
      <c r="T300" t="s">
        <v>7247</v>
      </c>
      <c r="U300" t="s">
        <v>888</v>
      </c>
      <c r="V300" t="s">
        <v>6571</v>
      </c>
      <c r="W300" s="37">
        <v>39814</v>
      </c>
      <c r="X300" t="s">
        <v>7247</v>
      </c>
      <c r="Y300" t="s">
        <v>6595</v>
      </c>
      <c r="Z300" t="s">
        <v>6596</v>
      </c>
      <c r="AA300">
        <v>18300101</v>
      </c>
      <c r="AB300">
        <v>20090101</v>
      </c>
      <c r="AC300" t="s">
        <v>7248</v>
      </c>
    </row>
    <row r="301" spans="1:29" x14ac:dyDescent="0.25">
      <c r="A301" s="20" t="s">
        <v>1593</v>
      </c>
      <c r="B301" s="14" t="s">
        <v>1427</v>
      </c>
      <c r="C301" s="16">
        <v>1265</v>
      </c>
      <c r="D301" s="16" t="s">
        <v>1429</v>
      </c>
      <c r="E301" s="16" t="s">
        <v>1588</v>
      </c>
      <c r="G301" s="16">
        <v>18300101</v>
      </c>
      <c r="H301" s="16">
        <v>19080108</v>
      </c>
      <c r="L301" s="20" t="s">
        <v>1449</v>
      </c>
      <c r="S301">
        <v>297</v>
      </c>
      <c r="T301" t="s">
        <v>7249</v>
      </c>
      <c r="U301" t="s">
        <v>889</v>
      </c>
      <c r="V301" s="37">
        <v>39814</v>
      </c>
      <c r="W301" t="s">
        <v>6572</v>
      </c>
      <c r="X301" t="s">
        <v>7249</v>
      </c>
      <c r="Y301" t="s">
        <v>6595</v>
      </c>
      <c r="Z301" t="s">
        <v>6596</v>
      </c>
      <c r="AA301">
        <v>20090101</v>
      </c>
      <c r="AB301" t="s">
        <v>6572</v>
      </c>
      <c r="AC301" t="s">
        <v>7250</v>
      </c>
    </row>
    <row r="302" spans="1:29" x14ac:dyDescent="0.25">
      <c r="A302" s="20" t="s">
        <v>151</v>
      </c>
      <c r="B302" s="14" t="s">
        <v>1427</v>
      </c>
      <c r="C302" s="16">
        <v>112</v>
      </c>
      <c r="D302" s="16" t="s">
        <v>1429</v>
      </c>
      <c r="E302" s="16" t="s">
        <v>1428</v>
      </c>
      <c r="G302" s="16">
        <v>18300101</v>
      </c>
      <c r="H302" s="16">
        <v>19980101</v>
      </c>
      <c r="L302" s="16" t="s">
        <v>2123</v>
      </c>
      <c r="S302">
        <v>298</v>
      </c>
      <c r="T302" t="s">
        <v>7251</v>
      </c>
      <c r="U302" t="s">
        <v>1567</v>
      </c>
      <c r="V302" t="s">
        <v>6571</v>
      </c>
      <c r="W302" t="s">
        <v>6797</v>
      </c>
      <c r="X302" t="s">
        <v>7251</v>
      </c>
      <c r="Y302" t="s">
        <v>6620</v>
      </c>
      <c r="Z302" t="s">
        <v>6621</v>
      </c>
      <c r="AA302">
        <v>18300101</v>
      </c>
      <c r="AB302">
        <v>18570613</v>
      </c>
      <c r="AC302" t="s">
        <v>6798</v>
      </c>
    </row>
    <row r="303" spans="1:29" x14ac:dyDescent="0.25">
      <c r="A303" s="20" t="s">
        <v>70</v>
      </c>
      <c r="B303" s="14" t="s">
        <v>1427</v>
      </c>
      <c r="C303" s="16">
        <v>902</v>
      </c>
      <c r="D303" s="16" t="s">
        <v>1478</v>
      </c>
      <c r="E303" s="16" t="s">
        <v>1491</v>
      </c>
      <c r="G303" s="16">
        <v>18390102</v>
      </c>
      <c r="H303" s="16">
        <v>20030101</v>
      </c>
      <c r="L303" s="16" t="s">
        <v>2124</v>
      </c>
      <c r="S303">
        <v>299</v>
      </c>
      <c r="T303" t="s">
        <v>7252</v>
      </c>
      <c r="U303" t="s">
        <v>582</v>
      </c>
      <c r="V303" t="s">
        <v>6571</v>
      </c>
      <c r="W303" s="37">
        <v>28491</v>
      </c>
      <c r="X303" t="s">
        <v>7252</v>
      </c>
      <c r="Y303" t="s">
        <v>6615</v>
      </c>
      <c r="Z303" t="s">
        <v>6616</v>
      </c>
      <c r="AA303">
        <v>18300101</v>
      </c>
      <c r="AB303">
        <v>19780101</v>
      </c>
      <c r="AC303" t="s">
        <v>7253</v>
      </c>
    </row>
    <row r="304" spans="1:29" x14ac:dyDescent="0.25">
      <c r="A304" s="20" t="s">
        <v>92</v>
      </c>
      <c r="B304" s="14" t="s">
        <v>1427</v>
      </c>
      <c r="C304" s="16">
        <v>227</v>
      </c>
      <c r="D304" s="16" t="s">
        <v>1429</v>
      </c>
      <c r="E304" s="16" t="s">
        <v>1457</v>
      </c>
      <c r="G304" s="16">
        <v>18300101</v>
      </c>
      <c r="H304" s="16">
        <v>20020101</v>
      </c>
      <c r="L304" s="16" t="s">
        <v>2125</v>
      </c>
      <c r="S304">
        <v>300</v>
      </c>
      <c r="T304" t="s">
        <v>7254</v>
      </c>
      <c r="U304" t="s">
        <v>1568</v>
      </c>
      <c r="V304" t="s">
        <v>6571</v>
      </c>
      <c r="W304" t="s">
        <v>7255</v>
      </c>
      <c r="X304" t="s">
        <v>7254</v>
      </c>
      <c r="Y304" t="s">
        <v>6630</v>
      </c>
      <c r="Z304" t="s">
        <v>6631</v>
      </c>
      <c r="AA304">
        <v>18300101</v>
      </c>
      <c r="AB304">
        <v>18860101</v>
      </c>
      <c r="AC304" t="s">
        <v>7256</v>
      </c>
    </row>
    <row r="305" spans="1:29" x14ac:dyDescent="0.25">
      <c r="A305" s="20" t="s">
        <v>1361</v>
      </c>
      <c r="B305" s="14" t="s">
        <v>1427</v>
      </c>
      <c r="C305" s="16">
        <v>1711</v>
      </c>
      <c r="D305" s="16" t="s">
        <v>1491</v>
      </c>
      <c r="E305" s="16" t="s">
        <v>1426</v>
      </c>
      <c r="G305" s="16">
        <v>20030101</v>
      </c>
      <c r="H305" s="16" t="s">
        <v>1426</v>
      </c>
      <c r="L305" s="16" t="s">
        <v>2126</v>
      </c>
      <c r="S305">
        <v>301</v>
      </c>
      <c r="T305" t="s">
        <v>7257</v>
      </c>
      <c r="U305" t="s">
        <v>1134</v>
      </c>
      <c r="V305" t="s">
        <v>6571</v>
      </c>
      <c r="W305" t="s">
        <v>6572</v>
      </c>
      <c r="X305" t="s">
        <v>7257</v>
      </c>
      <c r="Y305" t="s">
        <v>6630</v>
      </c>
      <c r="Z305" t="s">
        <v>6631</v>
      </c>
      <c r="AA305">
        <v>18300101</v>
      </c>
      <c r="AB305" t="s">
        <v>6572</v>
      </c>
      <c r="AC305" t="s">
        <v>7258</v>
      </c>
    </row>
    <row r="306" spans="1:29" x14ac:dyDescent="0.25">
      <c r="A306" s="20" t="s">
        <v>1594</v>
      </c>
      <c r="B306" s="14" t="s">
        <v>1427</v>
      </c>
      <c r="C306" s="16">
        <v>1315</v>
      </c>
      <c r="D306" s="16" t="s">
        <v>1429</v>
      </c>
      <c r="E306" s="16" t="s">
        <v>1595</v>
      </c>
      <c r="G306" s="16">
        <v>18300101</v>
      </c>
      <c r="H306" s="16">
        <v>19750101</v>
      </c>
      <c r="L306" s="16" t="s">
        <v>2127</v>
      </c>
      <c r="S306">
        <v>302</v>
      </c>
      <c r="T306" t="s">
        <v>7259</v>
      </c>
      <c r="U306" t="s">
        <v>927</v>
      </c>
      <c r="V306" t="s">
        <v>6571</v>
      </c>
      <c r="W306" t="s">
        <v>6572</v>
      </c>
      <c r="X306" t="s">
        <v>7259</v>
      </c>
      <c r="Y306" t="s">
        <v>6590</v>
      </c>
      <c r="Z306" t="s">
        <v>6591</v>
      </c>
      <c r="AA306">
        <v>18300101</v>
      </c>
      <c r="AB306" t="s">
        <v>6572</v>
      </c>
      <c r="AC306" t="s">
        <v>7260</v>
      </c>
    </row>
    <row r="307" spans="1:29" x14ac:dyDescent="0.25">
      <c r="A307" s="20" t="s">
        <v>1086</v>
      </c>
      <c r="B307" s="14" t="s">
        <v>1427</v>
      </c>
      <c r="C307" s="16">
        <v>385</v>
      </c>
      <c r="D307" s="16" t="s">
        <v>1595</v>
      </c>
      <c r="E307" s="16" t="s">
        <v>1426</v>
      </c>
      <c r="G307" s="16">
        <v>19750101</v>
      </c>
      <c r="H307" s="16" t="s">
        <v>1426</v>
      </c>
      <c r="L307" s="16" t="s">
        <v>2012</v>
      </c>
      <c r="S307">
        <v>303</v>
      </c>
      <c r="T307" t="s">
        <v>7261</v>
      </c>
      <c r="U307" t="s">
        <v>83</v>
      </c>
      <c r="V307" t="s">
        <v>6571</v>
      </c>
      <c r="W307" s="37">
        <v>37408</v>
      </c>
      <c r="X307" t="s">
        <v>7261</v>
      </c>
      <c r="Y307" t="s">
        <v>6605</v>
      </c>
      <c r="Z307" t="s">
        <v>6606</v>
      </c>
      <c r="AA307">
        <v>18300101</v>
      </c>
      <c r="AB307">
        <v>20020601</v>
      </c>
      <c r="AC307" t="s">
        <v>7262</v>
      </c>
    </row>
    <row r="308" spans="1:29" x14ac:dyDescent="0.25">
      <c r="A308" s="20" t="s">
        <v>1013</v>
      </c>
      <c r="B308" s="14" t="s">
        <v>1427</v>
      </c>
      <c r="C308" s="16">
        <v>228</v>
      </c>
      <c r="D308" s="16" t="s">
        <v>1429</v>
      </c>
      <c r="E308" s="16" t="s">
        <v>1426</v>
      </c>
      <c r="G308" s="16">
        <v>18300101</v>
      </c>
      <c r="H308" s="16" t="s">
        <v>1426</v>
      </c>
      <c r="L308" s="16" t="s">
        <v>1426</v>
      </c>
      <c r="S308">
        <v>304</v>
      </c>
      <c r="T308" t="s">
        <v>7263</v>
      </c>
      <c r="U308" t="s">
        <v>1228</v>
      </c>
      <c r="V308" s="37">
        <v>9498</v>
      </c>
      <c r="W308" t="s">
        <v>6572</v>
      </c>
      <c r="X308" t="s">
        <v>7263</v>
      </c>
      <c r="Y308" t="s">
        <v>6640</v>
      </c>
      <c r="Z308" t="s">
        <v>6641</v>
      </c>
      <c r="AA308">
        <v>19260101</v>
      </c>
      <c r="AB308" t="s">
        <v>6572</v>
      </c>
      <c r="AC308" t="s">
        <v>7264</v>
      </c>
    </row>
    <row r="309" spans="1:29" x14ac:dyDescent="0.25">
      <c r="A309" s="20" t="s">
        <v>1596</v>
      </c>
      <c r="B309" s="14" t="s">
        <v>1427</v>
      </c>
      <c r="C309" s="16">
        <v>1052</v>
      </c>
      <c r="D309" s="16" t="s">
        <v>1429</v>
      </c>
      <c r="E309" s="16" t="s">
        <v>1564</v>
      </c>
      <c r="G309" s="16">
        <v>18300101</v>
      </c>
      <c r="H309" s="16">
        <v>19410401</v>
      </c>
      <c r="L309" s="16" t="s">
        <v>1426</v>
      </c>
      <c r="S309">
        <v>305</v>
      </c>
      <c r="T309" t="s">
        <v>7265</v>
      </c>
      <c r="U309" t="s">
        <v>1572</v>
      </c>
      <c r="V309" t="s">
        <v>6571</v>
      </c>
      <c r="W309" s="37">
        <v>9498</v>
      </c>
      <c r="X309" t="s">
        <v>7265</v>
      </c>
      <c r="Y309" t="s">
        <v>6640</v>
      </c>
      <c r="Z309" t="s">
        <v>6641</v>
      </c>
      <c r="AA309">
        <v>18300101</v>
      </c>
      <c r="AB309">
        <v>19260101</v>
      </c>
      <c r="AC309" t="s">
        <v>7266</v>
      </c>
    </row>
    <row r="310" spans="1:29" x14ac:dyDescent="0.25">
      <c r="A310" s="20" t="s">
        <v>175</v>
      </c>
      <c r="B310" s="14" t="s">
        <v>1427</v>
      </c>
      <c r="C310" s="16">
        <v>113</v>
      </c>
      <c r="D310" s="16" t="s">
        <v>1429</v>
      </c>
      <c r="E310" s="16" t="s">
        <v>1428</v>
      </c>
      <c r="G310" s="16">
        <v>18300101</v>
      </c>
      <c r="H310" s="16">
        <v>19980101</v>
      </c>
      <c r="L310" s="20" t="s">
        <v>1451</v>
      </c>
      <c r="S310">
        <v>306</v>
      </c>
      <c r="T310" t="s">
        <v>7267</v>
      </c>
      <c r="U310" t="s">
        <v>1573</v>
      </c>
      <c r="V310" t="s">
        <v>6571</v>
      </c>
      <c r="W310" s="37">
        <v>8522</v>
      </c>
      <c r="X310" t="s">
        <v>7267</v>
      </c>
      <c r="Y310" t="s">
        <v>6640</v>
      </c>
      <c r="Z310" t="s">
        <v>6641</v>
      </c>
      <c r="AA310">
        <v>18300101</v>
      </c>
      <c r="AB310">
        <v>19230501</v>
      </c>
      <c r="AC310" t="s">
        <v>6936</v>
      </c>
    </row>
    <row r="311" spans="1:29" x14ac:dyDescent="0.25">
      <c r="A311" s="20" t="s">
        <v>1054</v>
      </c>
      <c r="B311" s="14" t="s">
        <v>1427</v>
      </c>
      <c r="C311" s="16">
        <v>317</v>
      </c>
      <c r="D311" s="16" t="s">
        <v>1429</v>
      </c>
      <c r="E311" s="16" t="s">
        <v>1426</v>
      </c>
      <c r="G311" s="16">
        <v>18300101</v>
      </c>
      <c r="H311" s="16" t="s">
        <v>1426</v>
      </c>
      <c r="L311" s="16" t="s">
        <v>2128</v>
      </c>
      <c r="S311">
        <v>307</v>
      </c>
      <c r="T311" t="s">
        <v>7268</v>
      </c>
      <c r="U311" t="s">
        <v>981</v>
      </c>
      <c r="V311" t="s">
        <v>6571</v>
      </c>
      <c r="W311" t="s">
        <v>6572</v>
      </c>
      <c r="X311" t="s">
        <v>7268</v>
      </c>
      <c r="Y311" t="s">
        <v>6605</v>
      </c>
      <c r="Z311" t="s">
        <v>6606</v>
      </c>
      <c r="AA311">
        <v>18300101</v>
      </c>
      <c r="AB311" t="s">
        <v>6572</v>
      </c>
      <c r="AC311" t="s">
        <v>7269</v>
      </c>
    </row>
    <row r="312" spans="1:29" x14ac:dyDescent="0.25">
      <c r="A312" s="20" t="s">
        <v>1330</v>
      </c>
      <c r="B312" s="14" t="s">
        <v>1427</v>
      </c>
      <c r="C312" s="16">
        <v>1651</v>
      </c>
      <c r="D312" s="16" t="s">
        <v>1597</v>
      </c>
      <c r="E312" s="16" t="s">
        <v>1426</v>
      </c>
      <c r="G312" s="16">
        <v>19920101</v>
      </c>
      <c r="H312" s="16" t="s">
        <v>1426</v>
      </c>
      <c r="L312" s="16" t="s">
        <v>2012</v>
      </c>
      <c r="S312">
        <v>308</v>
      </c>
      <c r="T312" t="s">
        <v>7270</v>
      </c>
      <c r="U312" t="s">
        <v>38</v>
      </c>
      <c r="V312" t="s">
        <v>6571</v>
      </c>
      <c r="W312" s="37">
        <v>38353</v>
      </c>
      <c r="X312" t="s">
        <v>7270</v>
      </c>
      <c r="Y312" t="s">
        <v>6615</v>
      </c>
      <c r="Z312" t="s">
        <v>6616</v>
      </c>
      <c r="AA312">
        <v>18300101</v>
      </c>
      <c r="AB312">
        <v>20050101</v>
      </c>
      <c r="AC312" t="s">
        <v>7271</v>
      </c>
    </row>
    <row r="313" spans="1:29" x14ac:dyDescent="0.25">
      <c r="A313" s="20" t="s">
        <v>357</v>
      </c>
      <c r="B313" s="14" t="s">
        <v>1427</v>
      </c>
      <c r="C313" s="16">
        <v>11</v>
      </c>
      <c r="D313" s="16" t="s">
        <v>1429</v>
      </c>
      <c r="E313" s="16" t="s">
        <v>1454</v>
      </c>
      <c r="G313" s="16">
        <v>18300101</v>
      </c>
      <c r="H313" s="16">
        <v>19900101</v>
      </c>
      <c r="L313" s="16" t="s">
        <v>1426</v>
      </c>
      <c r="S313">
        <v>309</v>
      </c>
      <c r="T313" t="s">
        <v>7272</v>
      </c>
      <c r="U313" t="s">
        <v>1574</v>
      </c>
      <c r="V313" t="s">
        <v>6571</v>
      </c>
      <c r="W313" s="37">
        <v>8522</v>
      </c>
      <c r="X313" t="s">
        <v>7272</v>
      </c>
      <c r="Y313" t="s">
        <v>6640</v>
      </c>
      <c r="Z313" t="s">
        <v>6641</v>
      </c>
      <c r="AA313">
        <v>18300101</v>
      </c>
      <c r="AB313">
        <v>19230501</v>
      </c>
      <c r="AC313" t="s">
        <v>6936</v>
      </c>
    </row>
    <row r="314" spans="1:29" x14ac:dyDescent="0.25">
      <c r="A314" s="20" t="s">
        <v>1232</v>
      </c>
      <c r="B314" s="14" t="s">
        <v>1427</v>
      </c>
      <c r="C314" s="16">
        <v>770</v>
      </c>
      <c r="D314" s="16" t="s">
        <v>1429</v>
      </c>
      <c r="E314" s="16" t="s">
        <v>1426</v>
      </c>
      <c r="G314" s="16">
        <v>18300101</v>
      </c>
      <c r="H314" s="16" t="s">
        <v>1426</v>
      </c>
      <c r="L314" s="16" t="s">
        <v>1426</v>
      </c>
      <c r="S314">
        <v>310</v>
      </c>
      <c r="T314" t="s">
        <v>7273</v>
      </c>
      <c r="U314" t="s">
        <v>1085</v>
      </c>
      <c r="V314" t="s">
        <v>6571</v>
      </c>
      <c r="W314" t="s">
        <v>6572</v>
      </c>
      <c r="X314" t="s">
        <v>7273</v>
      </c>
      <c r="Y314" t="s">
        <v>6625</v>
      </c>
      <c r="Z314" t="s">
        <v>6626</v>
      </c>
      <c r="AA314">
        <v>18300101</v>
      </c>
      <c r="AB314" t="s">
        <v>6572</v>
      </c>
      <c r="AC314" t="s">
        <v>7274</v>
      </c>
    </row>
    <row r="315" spans="1:29" x14ac:dyDescent="0.25">
      <c r="A315" s="20" t="s">
        <v>1598</v>
      </c>
      <c r="B315" s="14" t="s">
        <v>1427</v>
      </c>
      <c r="C315" s="16">
        <v>771</v>
      </c>
      <c r="D315" s="16" t="s">
        <v>1497</v>
      </c>
      <c r="E315" s="16" t="s">
        <v>1431</v>
      </c>
      <c r="G315" s="16">
        <v>19230501</v>
      </c>
      <c r="H315" s="16">
        <v>19730101</v>
      </c>
      <c r="L315" s="20" t="s">
        <v>1453</v>
      </c>
      <c r="S315">
        <v>311</v>
      </c>
      <c r="T315" t="s">
        <v>7275</v>
      </c>
      <c r="U315" t="s">
        <v>101</v>
      </c>
      <c r="V315" t="s">
        <v>6571</v>
      </c>
      <c r="W315" s="37">
        <v>36892</v>
      </c>
      <c r="X315" t="s">
        <v>7275</v>
      </c>
      <c r="Y315" t="s">
        <v>6605</v>
      </c>
      <c r="Z315" t="s">
        <v>6606</v>
      </c>
      <c r="AA315">
        <v>18300101</v>
      </c>
      <c r="AB315">
        <v>20010101</v>
      </c>
      <c r="AC315" t="s">
        <v>7276</v>
      </c>
    </row>
    <row r="316" spans="1:29" x14ac:dyDescent="0.25">
      <c r="A316" s="20" t="s">
        <v>1599</v>
      </c>
      <c r="B316" s="14" t="s">
        <v>1427</v>
      </c>
      <c r="C316" s="16">
        <v>1255</v>
      </c>
      <c r="D316" s="16" t="s">
        <v>1429</v>
      </c>
      <c r="E316" s="16" t="s">
        <v>1600</v>
      </c>
      <c r="G316" s="16">
        <v>18300101</v>
      </c>
      <c r="H316" s="16">
        <v>19080801</v>
      </c>
      <c r="L316" s="16" t="s">
        <v>2115</v>
      </c>
      <c r="S316">
        <v>312</v>
      </c>
      <c r="T316" t="s">
        <v>7277</v>
      </c>
      <c r="U316" t="s">
        <v>145</v>
      </c>
      <c r="V316" t="s">
        <v>6571</v>
      </c>
      <c r="W316" s="37">
        <v>36161</v>
      </c>
      <c r="X316" t="s">
        <v>7277</v>
      </c>
      <c r="Y316" t="s">
        <v>6605</v>
      </c>
      <c r="Z316" t="s">
        <v>6606</v>
      </c>
      <c r="AA316">
        <v>18300101</v>
      </c>
      <c r="AB316">
        <v>19990101</v>
      </c>
      <c r="AC316" t="s">
        <v>7278</v>
      </c>
    </row>
    <row r="317" spans="1:29" x14ac:dyDescent="0.25">
      <c r="A317" s="20" t="s">
        <v>114</v>
      </c>
      <c r="B317" s="14" t="s">
        <v>1427</v>
      </c>
      <c r="C317" s="16">
        <v>357</v>
      </c>
      <c r="D317" s="16" t="s">
        <v>1601</v>
      </c>
      <c r="E317" s="16" t="s">
        <v>1467</v>
      </c>
      <c r="G317" s="16">
        <v>19780701</v>
      </c>
      <c r="H317" s="16">
        <v>20010101</v>
      </c>
      <c r="L317" s="16" t="s">
        <v>2012</v>
      </c>
      <c r="S317">
        <v>313</v>
      </c>
      <c r="T317" t="s">
        <v>7279</v>
      </c>
      <c r="U317" t="s">
        <v>237</v>
      </c>
      <c r="V317" t="s">
        <v>6571</v>
      </c>
      <c r="W317" s="37">
        <v>35431</v>
      </c>
      <c r="X317" t="s">
        <v>7279</v>
      </c>
      <c r="Y317" t="s">
        <v>6640</v>
      </c>
      <c r="Z317" t="s">
        <v>6641</v>
      </c>
      <c r="AA317">
        <v>18300101</v>
      </c>
      <c r="AB317">
        <v>19970101</v>
      </c>
      <c r="AC317" t="s">
        <v>7280</v>
      </c>
    </row>
    <row r="318" spans="1:29" x14ac:dyDescent="0.25">
      <c r="A318" s="20" t="s">
        <v>573</v>
      </c>
      <c r="B318" s="14" t="s">
        <v>1427</v>
      </c>
      <c r="C318" s="16">
        <v>386</v>
      </c>
      <c r="D318" s="16" t="s">
        <v>1429</v>
      </c>
      <c r="E318" s="16" t="s">
        <v>1601</v>
      </c>
      <c r="G318" s="16">
        <v>18300101</v>
      </c>
      <c r="H318" s="16">
        <v>19780701</v>
      </c>
      <c r="L318" s="16" t="s">
        <v>1426</v>
      </c>
      <c r="S318">
        <v>314</v>
      </c>
      <c r="T318" t="s">
        <v>7281</v>
      </c>
      <c r="U318" t="s">
        <v>150</v>
      </c>
      <c r="V318" t="s">
        <v>6571</v>
      </c>
      <c r="W318" s="37">
        <v>35796</v>
      </c>
      <c r="X318" t="s">
        <v>7281</v>
      </c>
      <c r="Y318" t="s">
        <v>6600</v>
      </c>
      <c r="Z318" t="s">
        <v>6601</v>
      </c>
      <c r="AA318">
        <v>18300101</v>
      </c>
      <c r="AB318">
        <v>19980101</v>
      </c>
      <c r="AC318" t="s">
        <v>7282</v>
      </c>
    </row>
    <row r="319" spans="1:29" x14ac:dyDescent="0.25">
      <c r="A319" s="20" t="s">
        <v>572</v>
      </c>
      <c r="B319" s="14" t="s">
        <v>1427</v>
      </c>
      <c r="C319" s="16">
        <v>387</v>
      </c>
      <c r="D319" s="16" t="s">
        <v>1429</v>
      </c>
      <c r="E319" s="16" t="s">
        <v>1601</v>
      </c>
      <c r="G319" s="16">
        <v>18300101</v>
      </c>
      <c r="H319" s="16">
        <v>19780701</v>
      </c>
      <c r="L319" s="16" t="s">
        <v>1426</v>
      </c>
      <c r="S319">
        <v>315</v>
      </c>
      <c r="T319" t="s">
        <v>7283</v>
      </c>
      <c r="U319" t="s">
        <v>1377</v>
      </c>
      <c r="V319" s="37">
        <v>37408</v>
      </c>
      <c r="W319" t="s">
        <v>6572</v>
      </c>
      <c r="X319" t="s">
        <v>7283</v>
      </c>
      <c r="Y319" t="s">
        <v>6605</v>
      </c>
      <c r="Z319" t="s">
        <v>6606</v>
      </c>
      <c r="AA319">
        <v>20020601</v>
      </c>
      <c r="AB319" t="s">
        <v>6572</v>
      </c>
      <c r="AC319" t="s">
        <v>7284</v>
      </c>
    </row>
    <row r="320" spans="1:29" x14ac:dyDescent="0.25">
      <c r="A320" s="20" t="s">
        <v>44</v>
      </c>
      <c r="B320" s="14" t="s">
        <v>1427</v>
      </c>
      <c r="C320" s="16">
        <v>229</v>
      </c>
      <c r="D320" s="16" t="s">
        <v>1429</v>
      </c>
      <c r="E320" s="16" t="s">
        <v>1485</v>
      </c>
      <c r="G320" s="16">
        <v>18300101</v>
      </c>
      <c r="H320" s="16">
        <v>20050101</v>
      </c>
      <c r="L320" s="20" t="s">
        <v>352</v>
      </c>
      <c r="S320">
        <v>316</v>
      </c>
      <c r="T320" t="s">
        <v>7285</v>
      </c>
      <c r="U320" t="s">
        <v>1229</v>
      </c>
      <c r="V320" t="s">
        <v>6571</v>
      </c>
      <c r="W320" s="37">
        <v>35431</v>
      </c>
      <c r="X320" t="s">
        <v>7285</v>
      </c>
      <c r="Y320" t="s">
        <v>6640</v>
      </c>
      <c r="Z320" t="s">
        <v>6641</v>
      </c>
      <c r="AA320">
        <v>18300101</v>
      </c>
      <c r="AB320">
        <v>19970101</v>
      </c>
      <c r="AC320" t="s">
        <v>7286</v>
      </c>
    </row>
    <row r="321" spans="1:29" x14ac:dyDescent="0.25">
      <c r="A321" s="20" t="s">
        <v>528</v>
      </c>
      <c r="B321" s="14" t="s">
        <v>1427</v>
      </c>
      <c r="C321" s="16">
        <v>904</v>
      </c>
      <c r="D321" s="16" t="s">
        <v>1478</v>
      </c>
      <c r="E321" s="16" t="s">
        <v>1484</v>
      </c>
      <c r="G321" s="16">
        <v>18390102</v>
      </c>
      <c r="H321" s="16">
        <v>19820101</v>
      </c>
      <c r="L321" s="16" t="s">
        <v>2129</v>
      </c>
      <c r="S321">
        <v>317</v>
      </c>
      <c r="T321" t="s">
        <v>7287</v>
      </c>
      <c r="U321" t="s">
        <v>717</v>
      </c>
      <c r="V321" t="s">
        <v>6571</v>
      </c>
      <c r="W321" s="37">
        <v>25204</v>
      </c>
      <c r="X321" t="s">
        <v>7287</v>
      </c>
      <c r="Y321" t="s">
        <v>6640</v>
      </c>
      <c r="Z321" t="s">
        <v>6641</v>
      </c>
      <c r="AA321">
        <v>18300101</v>
      </c>
      <c r="AB321">
        <v>19690101</v>
      </c>
      <c r="AC321" t="s">
        <v>7288</v>
      </c>
    </row>
    <row r="322" spans="1:29" x14ac:dyDescent="0.25">
      <c r="A322" s="20" t="s">
        <v>1291</v>
      </c>
      <c r="B322" s="14" t="s">
        <v>1427</v>
      </c>
      <c r="C322" s="16">
        <v>905</v>
      </c>
      <c r="D322" s="16" t="s">
        <v>1478</v>
      </c>
      <c r="E322" s="16" t="s">
        <v>1442</v>
      </c>
      <c r="G322" s="16">
        <v>18390102</v>
      </c>
      <c r="H322" s="16">
        <v>20110101</v>
      </c>
      <c r="L322" s="16" t="s">
        <v>2130</v>
      </c>
      <c r="S322">
        <v>318</v>
      </c>
      <c r="T322" t="s">
        <v>7289</v>
      </c>
      <c r="U322" t="s">
        <v>55</v>
      </c>
      <c r="V322" t="s">
        <v>6571</v>
      </c>
      <c r="W322" s="37">
        <v>38353</v>
      </c>
      <c r="X322" t="s">
        <v>7289</v>
      </c>
      <c r="Y322" t="s">
        <v>6615</v>
      </c>
      <c r="Z322" t="s">
        <v>6616</v>
      </c>
      <c r="AA322">
        <v>18300101</v>
      </c>
      <c r="AB322">
        <v>20050101</v>
      </c>
      <c r="AC322" t="s">
        <v>7290</v>
      </c>
    </row>
    <row r="323" spans="1:29" x14ac:dyDescent="0.25">
      <c r="A323" s="20" t="s">
        <v>1401</v>
      </c>
      <c r="B323" s="14" t="s">
        <v>1427</v>
      </c>
      <c r="C323" s="16">
        <v>1903</v>
      </c>
      <c r="D323" s="16" t="s">
        <v>1442</v>
      </c>
      <c r="E323" s="16" t="s">
        <v>1426</v>
      </c>
      <c r="G323" s="16">
        <v>20110101</v>
      </c>
      <c r="H323" s="16" t="s">
        <v>1426</v>
      </c>
      <c r="L323" s="16" t="s">
        <v>2131</v>
      </c>
      <c r="S323">
        <v>319</v>
      </c>
      <c r="T323" t="s">
        <v>7291</v>
      </c>
      <c r="U323" t="s">
        <v>1135</v>
      </c>
      <c r="V323" t="s">
        <v>6571</v>
      </c>
      <c r="W323" s="37">
        <v>41275</v>
      </c>
      <c r="X323" t="s">
        <v>7291</v>
      </c>
      <c r="Y323" t="s">
        <v>6630</v>
      </c>
      <c r="Z323" t="s">
        <v>6631</v>
      </c>
      <c r="AA323">
        <v>18300101</v>
      </c>
      <c r="AB323">
        <v>20130101</v>
      </c>
      <c r="AC323" t="s">
        <v>7292</v>
      </c>
    </row>
    <row r="324" spans="1:29" x14ac:dyDescent="0.25">
      <c r="A324" s="20" t="s">
        <v>1233</v>
      </c>
      <c r="B324" s="14" t="s">
        <v>1427</v>
      </c>
      <c r="C324" s="16">
        <v>772</v>
      </c>
      <c r="D324" s="16" t="s">
        <v>1429</v>
      </c>
      <c r="E324" s="16" t="s">
        <v>1426</v>
      </c>
      <c r="G324" s="16">
        <v>18300101</v>
      </c>
      <c r="H324" s="16" t="s">
        <v>1426</v>
      </c>
      <c r="L324" s="16" t="s">
        <v>1426</v>
      </c>
      <c r="S324">
        <v>320</v>
      </c>
      <c r="T324" t="s">
        <v>7293</v>
      </c>
      <c r="U324" t="s">
        <v>91</v>
      </c>
      <c r="V324" t="s">
        <v>6571</v>
      </c>
      <c r="W324" s="37">
        <v>37257</v>
      </c>
      <c r="X324" t="s">
        <v>7293</v>
      </c>
      <c r="Y324" t="s">
        <v>6615</v>
      </c>
      <c r="Z324" t="s">
        <v>6616</v>
      </c>
      <c r="AA324">
        <v>18300101</v>
      </c>
      <c r="AB324">
        <v>20020101</v>
      </c>
      <c r="AC324" t="s">
        <v>7294</v>
      </c>
    </row>
    <row r="325" spans="1:29" x14ac:dyDescent="0.25">
      <c r="A325" s="20" t="s">
        <v>1014</v>
      </c>
      <c r="B325" s="14" t="s">
        <v>1427</v>
      </c>
      <c r="C325" s="16">
        <v>230</v>
      </c>
      <c r="D325" s="16" t="s">
        <v>1429</v>
      </c>
      <c r="E325" s="16" t="s">
        <v>1426</v>
      </c>
      <c r="G325" s="16">
        <v>18300101</v>
      </c>
      <c r="H325" s="16" t="s">
        <v>1426</v>
      </c>
      <c r="L325" s="16" t="s">
        <v>2132</v>
      </c>
      <c r="S325">
        <v>321</v>
      </c>
      <c r="T325" t="s">
        <v>7295</v>
      </c>
      <c r="U325" t="s">
        <v>1009</v>
      </c>
      <c r="V325" t="s">
        <v>6571</v>
      </c>
      <c r="W325" t="s">
        <v>6572</v>
      </c>
      <c r="X325" t="s">
        <v>7295</v>
      </c>
      <c r="Y325" t="s">
        <v>6615</v>
      </c>
      <c r="Z325" t="s">
        <v>6616</v>
      </c>
      <c r="AA325">
        <v>18300101</v>
      </c>
      <c r="AB325" t="s">
        <v>6572</v>
      </c>
      <c r="AC325" t="s">
        <v>7296</v>
      </c>
    </row>
    <row r="326" spans="1:29" x14ac:dyDescent="0.25">
      <c r="A326" s="20" t="s">
        <v>819</v>
      </c>
      <c r="B326" s="14" t="s">
        <v>1427</v>
      </c>
      <c r="C326" s="16">
        <v>1053</v>
      </c>
      <c r="D326" s="16" t="s">
        <v>1429</v>
      </c>
      <c r="E326" s="16" t="s">
        <v>1556</v>
      </c>
      <c r="G326" s="16">
        <v>18300101</v>
      </c>
      <c r="H326" s="16">
        <v>19610101</v>
      </c>
      <c r="L326" s="16" t="s">
        <v>2133</v>
      </c>
      <c r="S326">
        <v>322</v>
      </c>
      <c r="T326" t="s">
        <v>7297</v>
      </c>
      <c r="U326" t="s">
        <v>1010</v>
      </c>
      <c r="V326" s="37">
        <v>7306</v>
      </c>
      <c r="W326" t="s">
        <v>6572</v>
      </c>
      <c r="X326" t="s">
        <v>7297</v>
      </c>
      <c r="Y326" t="s">
        <v>6615</v>
      </c>
      <c r="Z326" t="s">
        <v>6616</v>
      </c>
      <c r="AA326">
        <v>19200101</v>
      </c>
      <c r="AB326" t="s">
        <v>6572</v>
      </c>
      <c r="AC326" t="s">
        <v>7298</v>
      </c>
    </row>
    <row r="327" spans="1:29" x14ac:dyDescent="0.25">
      <c r="A327" s="20" t="s">
        <v>818</v>
      </c>
      <c r="B327" s="14" t="s">
        <v>1427</v>
      </c>
      <c r="C327" s="16">
        <v>1054</v>
      </c>
      <c r="D327" s="16" t="s">
        <v>1429</v>
      </c>
      <c r="E327" s="16" t="s">
        <v>1556</v>
      </c>
      <c r="G327" s="16">
        <v>18300101</v>
      </c>
      <c r="H327" s="16">
        <v>19610101</v>
      </c>
      <c r="L327" s="16" t="s">
        <v>2134</v>
      </c>
      <c r="S327">
        <v>323</v>
      </c>
      <c r="T327" t="s">
        <v>7299</v>
      </c>
      <c r="U327" t="s">
        <v>493</v>
      </c>
      <c r="V327" t="s">
        <v>6571</v>
      </c>
      <c r="W327" s="37">
        <v>30682</v>
      </c>
      <c r="X327" t="s">
        <v>7299</v>
      </c>
      <c r="Y327" t="s">
        <v>6595</v>
      </c>
      <c r="Z327" t="s">
        <v>6596</v>
      </c>
      <c r="AA327">
        <v>18300101</v>
      </c>
      <c r="AB327">
        <v>19840101</v>
      </c>
      <c r="AC327" t="s">
        <v>7300</v>
      </c>
    </row>
    <row r="328" spans="1:29" x14ac:dyDescent="0.25">
      <c r="A328" s="20" t="s">
        <v>685</v>
      </c>
      <c r="B328" s="14" t="s">
        <v>1427</v>
      </c>
      <c r="C328" s="16">
        <v>663</v>
      </c>
      <c r="D328" s="16" t="s">
        <v>1429</v>
      </c>
      <c r="E328" s="16" t="s">
        <v>1494</v>
      </c>
      <c r="G328" s="16">
        <v>18300101</v>
      </c>
      <c r="H328" s="16">
        <v>19700101</v>
      </c>
      <c r="L328" s="16" t="s">
        <v>2012</v>
      </c>
      <c r="S328">
        <v>324</v>
      </c>
      <c r="T328" t="s">
        <v>7301</v>
      </c>
      <c r="U328" t="s">
        <v>243</v>
      </c>
      <c r="V328" t="s">
        <v>6571</v>
      </c>
      <c r="W328" s="37">
        <v>35431</v>
      </c>
      <c r="X328" t="s">
        <v>7301</v>
      </c>
      <c r="Y328" t="s">
        <v>6635</v>
      </c>
      <c r="Z328" t="s">
        <v>6636</v>
      </c>
      <c r="AA328">
        <v>18300101</v>
      </c>
      <c r="AB328">
        <v>19970101</v>
      </c>
      <c r="AC328" t="s">
        <v>7302</v>
      </c>
    </row>
    <row r="329" spans="1:29" x14ac:dyDescent="0.25">
      <c r="A329" s="20" t="s">
        <v>507</v>
      </c>
      <c r="B329" s="14" t="s">
        <v>1427</v>
      </c>
      <c r="C329" s="16">
        <v>903</v>
      </c>
      <c r="D329" s="16" t="s">
        <v>1478</v>
      </c>
      <c r="E329" s="16" t="s">
        <v>1484</v>
      </c>
      <c r="G329" s="16">
        <v>18390102</v>
      </c>
      <c r="H329" s="16">
        <v>19820101</v>
      </c>
      <c r="L329" s="16" t="s">
        <v>1426</v>
      </c>
      <c r="S329">
        <v>325</v>
      </c>
      <c r="T329" t="s">
        <v>7303</v>
      </c>
      <c r="U329" t="s">
        <v>1577</v>
      </c>
      <c r="V329" t="s">
        <v>6571</v>
      </c>
      <c r="W329" s="37">
        <v>12540</v>
      </c>
      <c r="X329" t="s">
        <v>7303</v>
      </c>
      <c r="Y329" t="s">
        <v>6640</v>
      </c>
      <c r="Z329" t="s">
        <v>6641</v>
      </c>
      <c r="AA329">
        <v>18300101</v>
      </c>
      <c r="AB329">
        <v>19340501</v>
      </c>
      <c r="AC329" t="s">
        <v>7126</v>
      </c>
    </row>
    <row r="330" spans="1:29" x14ac:dyDescent="0.25">
      <c r="A330" s="20" t="s">
        <v>104</v>
      </c>
      <c r="B330" s="14" t="s">
        <v>1427</v>
      </c>
      <c r="C330" s="16">
        <v>231</v>
      </c>
      <c r="D330" s="16" t="s">
        <v>1429</v>
      </c>
      <c r="E330" s="16" t="s">
        <v>1467</v>
      </c>
      <c r="G330" s="16">
        <v>18300101</v>
      </c>
      <c r="H330" s="16">
        <v>20010101</v>
      </c>
      <c r="L330" s="16" t="s">
        <v>1426</v>
      </c>
      <c r="S330">
        <v>326</v>
      </c>
      <c r="T330" t="s">
        <v>7304</v>
      </c>
      <c r="U330" t="s">
        <v>1231</v>
      </c>
      <c r="V330" t="s">
        <v>6571</v>
      </c>
      <c r="W330" t="s">
        <v>6572</v>
      </c>
      <c r="X330" t="s">
        <v>7304</v>
      </c>
      <c r="Y330" t="s">
        <v>6640</v>
      </c>
      <c r="Z330" t="s">
        <v>6641</v>
      </c>
      <c r="AA330">
        <v>18300101</v>
      </c>
      <c r="AB330" t="s">
        <v>6572</v>
      </c>
      <c r="AC330" t="s">
        <v>7305</v>
      </c>
    </row>
    <row r="331" spans="1:29" x14ac:dyDescent="0.25">
      <c r="A331" s="20" t="s">
        <v>797</v>
      </c>
      <c r="B331" s="14" t="s">
        <v>1427</v>
      </c>
      <c r="C331" s="16">
        <v>1055</v>
      </c>
      <c r="D331" s="16" t="s">
        <v>1602</v>
      </c>
      <c r="E331" s="16" t="s">
        <v>1603</v>
      </c>
      <c r="G331" s="16">
        <v>19490423</v>
      </c>
      <c r="H331" s="16">
        <v>19630801</v>
      </c>
      <c r="L331" s="20" t="s">
        <v>348</v>
      </c>
      <c r="S331" s="38">
        <v>327</v>
      </c>
      <c r="T331" s="38" t="s">
        <v>7306</v>
      </c>
      <c r="U331" s="38" t="s">
        <v>947</v>
      </c>
      <c r="V331" s="39">
        <v>30682</v>
      </c>
      <c r="W331" s="39">
        <v>43466</v>
      </c>
      <c r="X331" s="38" t="s">
        <v>7306</v>
      </c>
      <c r="Y331" s="38" t="s">
        <v>6595</v>
      </c>
      <c r="Z331" s="38" t="s">
        <v>6596</v>
      </c>
      <c r="AA331" s="38">
        <v>19840101</v>
      </c>
      <c r="AB331" s="38">
        <v>20190101</v>
      </c>
      <c r="AC331" s="38" t="s">
        <v>7307</v>
      </c>
    </row>
    <row r="332" spans="1:29" x14ac:dyDescent="0.25">
      <c r="A332" s="20" t="s">
        <v>973</v>
      </c>
      <c r="B332" s="14" t="s">
        <v>1427</v>
      </c>
      <c r="C332" s="16">
        <v>114</v>
      </c>
      <c r="D332" s="16" t="s">
        <v>1429</v>
      </c>
      <c r="E332" s="16" t="s">
        <v>1426</v>
      </c>
      <c r="G332" s="16">
        <v>18300101</v>
      </c>
      <c r="H332" s="16" t="s">
        <v>1426</v>
      </c>
      <c r="L332" s="16" t="s">
        <v>2129</v>
      </c>
      <c r="S332">
        <v>328</v>
      </c>
      <c r="T332" t="s">
        <v>7308</v>
      </c>
      <c r="U332" t="s">
        <v>467</v>
      </c>
      <c r="V332" t="s">
        <v>6571</v>
      </c>
      <c r="W332" s="37">
        <v>30682</v>
      </c>
      <c r="X332" t="s">
        <v>7308</v>
      </c>
      <c r="Y332" t="s">
        <v>6595</v>
      </c>
      <c r="Z332" t="s">
        <v>6596</v>
      </c>
      <c r="AA332">
        <v>18300101</v>
      </c>
      <c r="AB332">
        <v>19840101</v>
      </c>
      <c r="AC332" t="s">
        <v>7309</v>
      </c>
    </row>
    <row r="333" spans="1:29" x14ac:dyDescent="0.25">
      <c r="A333" s="20" t="s">
        <v>1604</v>
      </c>
      <c r="B333" s="14" t="s">
        <v>1427</v>
      </c>
      <c r="C333" s="16">
        <v>1056</v>
      </c>
      <c r="D333" s="16" t="s">
        <v>1429</v>
      </c>
      <c r="E333" s="16" t="s">
        <v>1605</v>
      </c>
      <c r="G333" s="16">
        <v>18300101</v>
      </c>
      <c r="H333" s="16">
        <v>18790422</v>
      </c>
      <c r="L333" s="16" t="s">
        <v>2130</v>
      </c>
      <c r="S333">
        <v>329</v>
      </c>
      <c r="T333" t="s">
        <v>7310</v>
      </c>
      <c r="U333" t="s">
        <v>27</v>
      </c>
      <c r="V333" t="s">
        <v>6571</v>
      </c>
      <c r="W333" s="37">
        <v>38718</v>
      </c>
      <c r="X333" t="s">
        <v>7310</v>
      </c>
      <c r="Y333" t="s">
        <v>6620</v>
      </c>
      <c r="Z333" t="s">
        <v>6621</v>
      </c>
      <c r="AA333">
        <v>18300101</v>
      </c>
      <c r="AB333">
        <v>20060101</v>
      </c>
      <c r="AC333" t="s">
        <v>7311</v>
      </c>
    </row>
    <row r="334" spans="1:29" x14ac:dyDescent="0.25">
      <c r="A334" s="20" t="s">
        <v>1606</v>
      </c>
      <c r="B334" s="14" t="s">
        <v>1427</v>
      </c>
      <c r="C334" s="16">
        <v>773</v>
      </c>
      <c r="D334" s="16" t="s">
        <v>1429</v>
      </c>
      <c r="E334" s="16" t="s">
        <v>1607</v>
      </c>
      <c r="G334" s="16">
        <v>18300101</v>
      </c>
      <c r="H334" s="16">
        <v>19710401</v>
      </c>
      <c r="L334" s="16" t="s">
        <v>2135</v>
      </c>
      <c r="S334">
        <v>330</v>
      </c>
      <c r="T334" t="s">
        <v>7312</v>
      </c>
      <c r="U334" t="s">
        <v>596</v>
      </c>
      <c r="V334" t="s">
        <v>6571</v>
      </c>
      <c r="W334" s="37">
        <v>27242</v>
      </c>
      <c r="X334" t="s">
        <v>7312</v>
      </c>
      <c r="Y334" t="s">
        <v>6615</v>
      </c>
      <c r="Z334" t="s">
        <v>6616</v>
      </c>
      <c r="AA334">
        <v>18300101</v>
      </c>
      <c r="AB334">
        <v>19740801</v>
      </c>
      <c r="AC334" t="s">
        <v>7313</v>
      </c>
    </row>
    <row r="335" spans="1:29" x14ac:dyDescent="0.25">
      <c r="A335" s="20" t="s">
        <v>625</v>
      </c>
      <c r="B335" s="14" t="s">
        <v>1427</v>
      </c>
      <c r="C335" s="16">
        <v>774</v>
      </c>
      <c r="D335" s="16" t="s">
        <v>1429</v>
      </c>
      <c r="E335" s="16" t="s">
        <v>1607</v>
      </c>
      <c r="G335" s="16">
        <v>18300101</v>
      </c>
      <c r="H335" s="16">
        <v>19710401</v>
      </c>
      <c r="L335" s="16" t="s">
        <v>2136</v>
      </c>
      <c r="S335">
        <v>331</v>
      </c>
      <c r="T335" t="s">
        <v>7314</v>
      </c>
      <c r="U335" t="s">
        <v>1579</v>
      </c>
      <c r="V335" t="s">
        <v>6571</v>
      </c>
      <c r="W335" s="37">
        <v>8522</v>
      </c>
      <c r="X335" t="s">
        <v>7314</v>
      </c>
      <c r="Y335" t="s">
        <v>6615</v>
      </c>
      <c r="Z335" t="s">
        <v>6616</v>
      </c>
      <c r="AA335">
        <v>18300101</v>
      </c>
      <c r="AB335">
        <v>19230501</v>
      </c>
      <c r="AC335" t="s">
        <v>6936</v>
      </c>
    </row>
    <row r="336" spans="1:29" x14ac:dyDescent="0.25">
      <c r="A336" s="20" t="s">
        <v>1087</v>
      </c>
      <c r="B336" s="14" t="s">
        <v>1427</v>
      </c>
      <c r="C336" s="16">
        <v>388</v>
      </c>
      <c r="D336" s="16" t="s">
        <v>1429</v>
      </c>
      <c r="E336" s="16" t="s">
        <v>1426</v>
      </c>
      <c r="G336" s="16">
        <v>18300101</v>
      </c>
      <c r="H336" s="16" t="s">
        <v>1426</v>
      </c>
      <c r="L336" s="16" t="s">
        <v>2137</v>
      </c>
      <c r="S336">
        <v>332</v>
      </c>
      <c r="T336" t="s">
        <v>7315</v>
      </c>
      <c r="U336" t="s">
        <v>1136</v>
      </c>
      <c r="V336" t="s">
        <v>6571</v>
      </c>
      <c r="W336" t="s">
        <v>6572</v>
      </c>
      <c r="X336" t="s">
        <v>7315</v>
      </c>
      <c r="Y336" t="s">
        <v>6630</v>
      </c>
      <c r="Z336" t="s">
        <v>6631</v>
      </c>
      <c r="AA336">
        <v>18300101</v>
      </c>
      <c r="AB336" t="s">
        <v>6572</v>
      </c>
      <c r="AC336" t="s">
        <v>7316</v>
      </c>
    </row>
    <row r="337" spans="1:29" x14ac:dyDescent="0.25">
      <c r="A337" s="20" t="s">
        <v>982</v>
      </c>
      <c r="B337" s="14" t="s">
        <v>1427</v>
      </c>
      <c r="C337" s="16">
        <v>153</v>
      </c>
      <c r="D337" s="16" t="s">
        <v>1429</v>
      </c>
      <c r="E337" s="16" t="s">
        <v>1426</v>
      </c>
      <c r="G337" s="16">
        <v>18300101</v>
      </c>
      <c r="H337" s="16" t="s">
        <v>1426</v>
      </c>
      <c r="L337" s="16" t="s">
        <v>2012</v>
      </c>
      <c r="S337">
        <v>333</v>
      </c>
      <c r="T337" t="s">
        <v>7317</v>
      </c>
      <c r="U337" t="s">
        <v>1580</v>
      </c>
      <c r="V337" t="s">
        <v>6571</v>
      </c>
      <c r="W337" t="s">
        <v>7318</v>
      </c>
      <c r="X337" t="s">
        <v>7317</v>
      </c>
      <c r="Y337" t="s">
        <v>6615</v>
      </c>
      <c r="Z337" t="s">
        <v>6616</v>
      </c>
      <c r="AA337">
        <v>18300101</v>
      </c>
      <c r="AB337">
        <v>18310701</v>
      </c>
      <c r="AC337" t="s">
        <v>7319</v>
      </c>
    </row>
    <row r="338" spans="1:29" x14ac:dyDescent="0.25">
      <c r="A338" s="20" t="s">
        <v>1015</v>
      </c>
      <c r="B338" s="14" t="s">
        <v>1427</v>
      </c>
      <c r="C338" s="16">
        <v>232</v>
      </c>
      <c r="D338" s="16" t="s">
        <v>1429</v>
      </c>
      <c r="E338" s="16" t="s">
        <v>1426</v>
      </c>
      <c r="G338" s="16">
        <v>18300101</v>
      </c>
      <c r="H338" s="16" t="s">
        <v>1426</v>
      </c>
      <c r="L338" s="16" t="s">
        <v>1426</v>
      </c>
      <c r="S338">
        <v>334</v>
      </c>
      <c r="T338" t="s">
        <v>7320</v>
      </c>
      <c r="U338" t="s">
        <v>1130</v>
      </c>
      <c r="V338" s="37">
        <v>29221</v>
      </c>
      <c r="W338" t="s">
        <v>6572</v>
      </c>
      <c r="X338" t="s">
        <v>7320</v>
      </c>
      <c r="Y338" t="s">
        <v>6625</v>
      </c>
      <c r="Z338" t="s">
        <v>6626</v>
      </c>
      <c r="AA338">
        <v>19800101</v>
      </c>
      <c r="AB338" t="s">
        <v>6572</v>
      </c>
      <c r="AC338" t="s">
        <v>7321</v>
      </c>
    </row>
    <row r="339" spans="1:29" x14ac:dyDescent="0.25">
      <c r="A339" s="20" t="s">
        <v>1016</v>
      </c>
      <c r="B339" s="14" t="s">
        <v>1427</v>
      </c>
      <c r="C339" s="16">
        <v>233</v>
      </c>
      <c r="D339" s="16" t="s">
        <v>1429</v>
      </c>
      <c r="E339" s="16" t="s">
        <v>1426</v>
      </c>
      <c r="G339" s="16">
        <v>18300101</v>
      </c>
      <c r="H339" s="16" t="s">
        <v>1426</v>
      </c>
      <c r="L339" s="16" t="s">
        <v>1426</v>
      </c>
      <c r="S339">
        <v>335</v>
      </c>
      <c r="T339" t="s">
        <v>7322</v>
      </c>
      <c r="U339" t="s">
        <v>821</v>
      </c>
      <c r="V339" t="s">
        <v>6571</v>
      </c>
      <c r="W339" s="37">
        <v>22282</v>
      </c>
      <c r="X339" t="s">
        <v>7322</v>
      </c>
      <c r="Y339" t="s">
        <v>6635</v>
      </c>
      <c r="Z339" t="s">
        <v>6636</v>
      </c>
      <c r="AA339">
        <v>18300101</v>
      </c>
      <c r="AB339">
        <v>19610101</v>
      </c>
      <c r="AC339" t="s">
        <v>7323</v>
      </c>
    </row>
    <row r="340" spans="1:29" x14ac:dyDescent="0.25">
      <c r="A340" s="20" t="s">
        <v>278</v>
      </c>
      <c r="B340" s="14" t="s">
        <v>1427</v>
      </c>
      <c r="C340" s="16">
        <v>775</v>
      </c>
      <c r="D340" s="16" t="s">
        <v>1429</v>
      </c>
      <c r="E340" s="16" t="s">
        <v>1506</v>
      </c>
      <c r="G340" s="16">
        <v>18300101</v>
      </c>
      <c r="H340" s="16">
        <v>19940101</v>
      </c>
      <c r="L340" s="20" t="s">
        <v>1455</v>
      </c>
      <c r="S340">
        <v>336</v>
      </c>
      <c r="T340" t="s">
        <v>7324</v>
      </c>
      <c r="U340" t="s">
        <v>464</v>
      </c>
      <c r="V340" t="s">
        <v>6571</v>
      </c>
      <c r="W340" s="37">
        <v>30682</v>
      </c>
      <c r="X340" t="s">
        <v>7324</v>
      </c>
      <c r="Y340" t="s">
        <v>6615</v>
      </c>
      <c r="Z340" t="s">
        <v>6616</v>
      </c>
      <c r="AA340">
        <v>18300101</v>
      </c>
      <c r="AB340">
        <v>19840101</v>
      </c>
      <c r="AC340" t="s">
        <v>7325</v>
      </c>
    </row>
    <row r="341" spans="1:29" x14ac:dyDescent="0.25">
      <c r="A341" s="20" t="s">
        <v>257</v>
      </c>
      <c r="B341" s="14" t="s">
        <v>1427</v>
      </c>
      <c r="C341" s="16">
        <v>776</v>
      </c>
      <c r="D341" s="16" t="s">
        <v>1429</v>
      </c>
      <c r="E341" s="16" t="s">
        <v>1518</v>
      </c>
      <c r="G341" s="16">
        <v>18300101</v>
      </c>
      <c r="H341" s="16">
        <v>19960101</v>
      </c>
      <c r="L341" s="16" t="s">
        <v>2138</v>
      </c>
      <c r="S341">
        <v>337</v>
      </c>
      <c r="T341" t="s">
        <v>7326</v>
      </c>
      <c r="U341" t="s">
        <v>1582</v>
      </c>
      <c r="V341" t="s">
        <v>6571</v>
      </c>
      <c r="W341" s="37">
        <v>11444</v>
      </c>
      <c r="X341" t="s">
        <v>7326</v>
      </c>
      <c r="Y341" t="s">
        <v>6620</v>
      </c>
      <c r="Z341" t="s">
        <v>6621</v>
      </c>
      <c r="AA341">
        <v>18300101</v>
      </c>
      <c r="AB341">
        <v>19310501</v>
      </c>
      <c r="AC341" t="s">
        <v>7327</v>
      </c>
    </row>
    <row r="342" spans="1:29" x14ac:dyDescent="0.25">
      <c r="A342" s="20" t="s">
        <v>1608</v>
      </c>
      <c r="B342" s="14" t="s">
        <v>1427</v>
      </c>
      <c r="C342" s="16">
        <v>1057</v>
      </c>
      <c r="D342" s="16" t="s">
        <v>1429</v>
      </c>
      <c r="E342" s="16" t="s">
        <v>1609</v>
      </c>
      <c r="G342" s="16">
        <v>18300101</v>
      </c>
      <c r="H342" s="16">
        <v>19420701</v>
      </c>
      <c r="L342" s="16" t="s">
        <v>2012</v>
      </c>
      <c r="S342">
        <v>338</v>
      </c>
      <c r="T342" t="s">
        <v>7328</v>
      </c>
      <c r="U342" t="s">
        <v>28</v>
      </c>
      <c r="V342" s="37">
        <v>11444</v>
      </c>
      <c r="W342" s="37">
        <v>38718</v>
      </c>
      <c r="X342" t="s">
        <v>7328</v>
      </c>
      <c r="Y342" t="s">
        <v>6620</v>
      </c>
      <c r="Z342" t="s">
        <v>6621</v>
      </c>
      <c r="AA342">
        <v>19310501</v>
      </c>
      <c r="AB342">
        <v>20060101</v>
      </c>
      <c r="AC342" t="s">
        <v>7329</v>
      </c>
    </row>
    <row r="343" spans="1:29" x14ac:dyDescent="0.25">
      <c r="A343" s="20" t="s">
        <v>575</v>
      </c>
      <c r="B343" s="14" t="s">
        <v>1427</v>
      </c>
      <c r="C343" s="16">
        <v>234</v>
      </c>
      <c r="D343" s="16" t="s">
        <v>1429</v>
      </c>
      <c r="E343" s="16" t="s">
        <v>1508</v>
      </c>
      <c r="G343" s="16">
        <v>18300101</v>
      </c>
      <c r="H343" s="16">
        <v>19780101</v>
      </c>
      <c r="L343" s="16" t="s">
        <v>1426</v>
      </c>
      <c r="S343">
        <v>339</v>
      </c>
      <c r="T343" t="s">
        <v>7330</v>
      </c>
      <c r="U343" t="s">
        <v>381</v>
      </c>
      <c r="V343" s="37">
        <v>23408</v>
      </c>
      <c r="W343" s="37">
        <v>32509</v>
      </c>
      <c r="X343" t="s">
        <v>7330</v>
      </c>
      <c r="Y343" t="s">
        <v>6630</v>
      </c>
      <c r="Z343" t="s">
        <v>6631</v>
      </c>
      <c r="AA343">
        <v>19640201</v>
      </c>
      <c r="AB343">
        <v>19890101</v>
      </c>
      <c r="AC343" t="s">
        <v>7331</v>
      </c>
    </row>
    <row r="344" spans="1:29" x14ac:dyDescent="0.25">
      <c r="A344" s="20" t="s">
        <v>1610</v>
      </c>
      <c r="B344" s="14" t="s">
        <v>1427</v>
      </c>
      <c r="C344" s="16">
        <v>1316</v>
      </c>
      <c r="D344" s="16" t="s">
        <v>1429</v>
      </c>
      <c r="E344" s="16" t="s">
        <v>1528</v>
      </c>
      <c r="G344" s="16">
        <v>18300101</v>
      </c>
      <c r="H344" s="16">
        <v>18461220</v>
      </c>
      <c r="L344" s="16" t="s">
        <v>1426</v>
      </c>
      <c r="S344">
        <v>340</v>
      </c>
      <c r="T344" t="s">
        <v>7332</v>
      </c>
      <c r="U344" t="s">
        <v>1584</v>
      </c>
      <c r="V344" t="s">
        <v>6571</v>
      </c>
      <c r="W344" s="37">
        <v>16285</v>
      </c>
      <c r="X344" t="s">
        <v>7332</v>
      </c>
      <c r="Y344" t="s">
        <v>6615</v>
      </c>
      <c r="Z344" t="s">
        <v>6616</v>
      </c>
      <c r="AA344">
        <v>18300101</v>
      </c>
      <c r="AB344">
        <v>19440801</v>
      </c>
      <c r="AC344" t="s">
        <v>7333</v>
      </c>
    </row>
    <row r="345" spans="1:29" x14ac:dyDescent="0.25">
      <c r="A345" s="20" t="s">
        <v>724</v>
      </c>
      <c r="B345" s="14" t="s">
        <v>1427</v>
      </c>
      <c r="C345" s="16">
        <v>1251</v>
      </c>
      <c r="D345" s="16" t="s">
        <v>1429</v>
      </c>
      <c r="E345" s="16" t="s">
        <v>1611</v>
      </c>
      <c r="G345" s="16">
        <v>18300101</v>
      </c>
      <c r="H345" s="16">
        <v>19680101</v>
      </c>
      <c r="L345" s="20" t="s">
        <v>90</v>
      </c>
      <c r="S345">
        <v>341</v>
      </c>
      <c r="T345" t="s">
        <v>7334</v>
      </c>
      <c r="U345" t="s">
        <v>686</v>
      </c>
      <c r="V345" t="s">
        <v>6571</v>
      </c>
      <c r="W345" s="37">
        <v>25569</v>
      </c>
      <c r="X345" t="s">
        <v>7334</v>
      </c>
      <c r="Y345" t="s">
        <v>6635</v>
      </c>
      <c r="Z345" t="s">
        <v>6636</v>
      </c>
      <c r="AA345">
        <v>18300101</v>
      </c>
      <c r="AB345">
        <v>19700101</v>
      </c>
      <c r="AC345" t="s">
        <v>7335</v>
      </c>
    </row>
    <row r="346" spans="1:29" x14ac:dyDescent="0.25">
      <c r="A346" s="20" t="s">
        <v>1234</v>
      </c>
      <c r="B346" s="14" t="s">
        <v>1427</v>
      </c>
      <c r="C346" s="16">
        <v>777</v>
      </c>
      <c r="D346" s="16" t="s">
        <v>1611</v>
      </c>
      <c r="E346" s="16" t="s">
        <v>1426</v>
      </c>
      <c r="G346" s="16">
        <v>19680101</v>
      </c>
      <c r="H346" s="16" t="s">
        <v>1426</v>
      </c>
      <c r="L346" s="16" t="s">
        <v>2139</v>
      </c>
      <c r="S346">
        <v>342</v>
      </c>
      <c r="T346" t="s">
        <v>7336</v>
      </c>
      <c r="U346" t="s">
        <v>1362</v>
      </c>
      <c r="V346" s="37">
        <v>35910</v>
      </c>
      <c r="W346" t="s">
        <v>6572</v>
      </c>
      <c r="X346" t="s">
        <v>7336</v>
      </c>
      <c r="Y346" t="s">
        <v>6640</v>
      </c>
      <c r="Z346" t="s">
        <v>6641</v>
      </c>
      <c r="AA346">
        <v>19980425</v>
      </c>
      <c r="AB346" t="s">
        <v>6572</v>
      </c>
      <c r="AC346" t="s">
        <v>7337</v>
      </c>
    </row>
    <row r="347" spans="1:29" x14ac:dyDescent="0.25">
      <c r="A347" s="20" t="s">
        <v>421</v>
      </c>
      <c r="B347" s="14" t="s">
        <v>1427</v>
      </c>
      <c r="C347" s="16">
        <v>508</v>
      </c>
      <c r="D347" s="16" t="s">
        <v>1429</v>
      </c>
      <c r="E347" s="16" t="s">
        <v>1480</v>
      </c>
      <c r="G347" s="16">
        <v>18300101</v>
      </c>
      <c r="H347" s="16">
        <v>19860101</v>
      </c>
      <c r="L347" s="16" t="s">
        <v>2140</v>
      </c>
      <c r="S347">
        <v>343</v>
      </c>
      <c r="T347" t="s">
        <v>7338</v>
      </c>
      <c r="U347" t="s">
        <v>1587</v>
      </c>
      <c r="V347" s="37">
        <v>2930</v>
      </c>
      <c r="W347" s="37">
        <v>8522</v>
      </c>
      <c r="X347" t="s">
        <v>7338</v>
      </c>
      <c r="Y347" t="s">
        <v>6640</v>
      </c>
      <c r="Z347" t="s">
        <v>6641</v>
      </c>
      <c r="AA347">
        <v>19080108</v>
      </c>
      <c r="AB347">
        <v>19230501</v>
      </c>
      <c r="AC347" t="s">
        <v>7339</v>
      </c>
    </row>
    <row r="348" spans="1:29" x14ac:dyDescent="0.25">
      <c r="A348" s="20" t="s">
        <v>548</v>
      </c>
      <c r="B348" s="14" t="s">
        <v>1427</v>
      </c>
      <c r="C348" s="16">
        <v>235</v>
      </c>
      <c r="D348" s="16" t="s">
        <v>1429</v>
      </c>
      <c r="E348" s="16" t="s">
        <v>1612</v>
      </c>
      <c r="G348" s="16">
        <v>18300101</v>
      </c>
      <c r="H348" s="16">
        <v>19800701</v>
      </c>
      <c r="L348" s="16" t="s">
        <v>2141</v>
      </c>
      <c r="S348">
        <v>344</v>
      </c>
      <c r="T348" t="s">
        <v>7340</v>
      </c>
      <c r="U348" t="s">
        <v>1589</v>
      </c>
      <c r="V348" t="s">
        <v>6571</v>
      </c>
      <c r="W348" s="37">
        <v>2930</v>
      </c>
      <c r="X348" t="s">
        <v>7340</v>
      </c>
      <c r="Y348" t="s">
        <v>6640</v>
      </c>
      <c r="Z348" t="s">
        <v>6641</v>
      </c>
      <c r="AA348">
        <v>18300101</v>
      </c>
      <c r="AB348">
        <v>19080108</v>
      </c>
      <c r="AC348" t="s">
        <v>7341</v>
      </c>
    </row>
    <row r="349" spans="1:29" x14ac:dyDescent="0.25">
      <c r="A349" s="20" t="s">
        <v>354</v>
      </c>
      <c r="B349" s="14" t="s">
        <v>1427</v>
      </c>
      <c r="C349" s="16">
        <v>12</v>
      </c>
      <c r="D349" s="16" t="s">
        <v>1429</v>
      </c>
      <c r="E349" s="16" t="s">
        <v>1454</v>
      </c>
      <c r="G349" s="16">
        <v>18300101</v>
      </c>
      <c r="H349" s="16">
        <v>19900101</v>
      </c>
      <c r="L349" s="16" t="s">
        <v>1426</v>
      </c>
      <c r="S349">
        <v>345</v>
      </c>
      <c r="T349" t="s">
        <v>7342</v>
      </c>
      <c r="U349" t="s">
        <v>1045</v>
      </c>
      <c r="V349" s="37">
        <v>26299</v>
      </c>
      <c r="W349" t="s">
        <v>6572</v>
      </c>
      <c r="X349" t="s">
        <v>7342</v>
      </c>
      <c r="Y349" t="s">
        <v>6610</v>
      </c>
      <c r="Z349" t="s">
        <v>6611</v>
      </c>
      <c r="AA349">
        <v>19720101</v>
      </c>
      <c r="AB349" t="s">
        <v>6572</v>
      </c>
      <c r="AC349" t="s">
        <v>7343</v>
      </c>
    </row>
    <row r="350" spans="1:29" x14ac:dyDescent="0.25">
      <c r="A350" s="20" t="s">
        <v>952</v>
      </c>
      <c r="B350" s="14" t="s">
        <v>1427</v>
      </c>
      <c r="C350" s="16">
        <v>68</v>
      </c>
      <c r="D350" s="16" t="s">
        <v>1429</v>
      </c>
      <c r="E350" s="16" t="s">
        <v>1482</v>
      </c>
      <c r="G350" s="16">
        <v>18300101</v>
      </c>
      <c r="H350" s="16">
        <v>19990101</v>
      </c>
      <c r="L350" s="16" t="s">
        <v>2142</v>
      </c>
      <c r="S350">
        <v>346</v>
      </c>
      <c r="T350" t="s">
        <v>7344</v>
      </c>
      <c r="U350" t="s">
        <v>238</v>
      </c>
      <c r="V350" t="s">
        <v>6571</v>
      </c>
      <c r="W350" s="37">
        <v>35431</v>
      </c>
      <c r="X350" t="s">
        <v>7344</v>
      </c>
      <c r="Y350" t="s">
        <v>6640</v>
      </c>
      <c r="Z350" t="s">
        <v>6641</v>
      </c>
      <c r="AA350">
        <v>18300101</v>
      </c>
      <c r="AB350">
        <v>19970101</v>
      </c>
      <c r="AC350" t="s">
        <v>7345</v>
      </c>
    </row>
    <row r="351" spans="1:29" x14ac:dyDescent="0.25">
      <c r="A351" s="20" t="s">
        <v>1364</v>
      </c>
      <c r="B351" s="14" t="s">
        <v>1427</v>
      </c>
      <c r="C351" s="16">
        <v>1722</v>
      </c>
      <c r="D351" s="16" t="s">
        <v>1482</v>
      </c>
      <c r="E351" s="16" t="s">
        <v>1426</v>
      </c>
      <c r="G351" s="16">
        <v>19990101</v>
      </c>
      <c r="H351" s="16" t="s">
        <v>1426</v>
      </c>
      <c r="L351" s="16" t="s">
        <v>2143</v>
      </c>
      <c r="S351">
        <v>347</v>
      </c>
      <c r="T351" t="s">
        <v>7346</v>
      </c>
      <c r="U351" t="s">
        <v>1011</v>
      </c>
      <c r="V351" t="s">
        <v>6571</v>
      </c>
      <c r="W351" t="s">
        <v>6572</v>
      </c>
      <c r="X351" t="s">
        <v>7346</v>
      </c>
      <c r="Y351" t="s">
        <v>6615</v>
      </c>
      <c r="Z351" t="s">
        <v>6616</v>
      </c>
      <c r="AA351">
        <v>18300101</v>
      </c>
      <c r="AB351" t="s">
        <v>6572</v>
      </c>
      <c r="AC351" t="s">
        <v>7347</v>
      </c>
    </row>
    <row r="352" spans="1:29" x14ac:dyDescent="0.25">
      <c r="A352" s="20" t="s">
        <v>212</v>
      </c>
      <c r="B352" s="14" t="s">
        <v>1427</v>
      </c>
      <c r="C352" s="16">
        <v>778</v>
      </c>
      <c r="D352" s="16" t="s">
        <v>1429</v>
      </c>
      <c r="E352" s="16" t="s">
        <v>1438</v>
      </c>
      <c r="G352" s="16">
        <v>18300101</v>
      </c>
      <c r="H352" s="16">
        <v>19970101</v>
      </c>
      <c r="L352" s="16" t="s">
        <v>2144</v>
      </c>
      <c r="S352">
        <v>348</v>
      </c>
      <c r="T352" t="s">
        <v>7348</v>
      </c>
      <c r="U352" t="s">
        <v>691</v>
      </c>
      <c r="V352" t="s">
        <v>6571</v>
      </c>
      <c r="W352" s="37">
        <v>25750</v>
      </c>
      <c r="X352" t="s">
        <v>7348</v>
      </c>
      <c r="Y352" t="s">
        <v>6630</v>
      </c>
      <c r="Z352" t="s">
        <v>6631</v>
      </c>
      <c r="AA352">
        <v>18300101</v>
      </c>
      <c r="AB352">
        <v>19700701</v>
      </c>
      <c r="AC352" t="s">
        <v>7349</v>
      </c>
    </row>
    <row r="353" spans="1:29" x14ac:dyDescent="0.25">
      <c r="A353" s="20" t="s">
        <v>371</v>
      </c>
      <c r="B353" s="14" t="s">
        <v>1427</v>
      </c>
      <c r="C353" s="16">
        <v>13</v>
      </c>
      <c r="D353" s="16" t="s">
        <v>1429</v>
      </c>
      <c r="E353" s="16" t="s">
        <v>1454</v>
      </c>
      <c r="G353" s="16">
        <v>18300101</v>
      </c>
      <c r="H353" s="16">
        <v>19900101</v>
      </c>
      <c r="L353" s="16" t="s">
        <v>2145</v>
      </c>
      <c r="S353">
        <v>349</v>
      </c>
      <c r="T353" t="s">
        <v>7350</v>
      </c>
      <c r="U353" t="s">
        <v>1591</v>
      </c>
      <c r="V353" t="s">
        <v>6571</v>
      </c>
      <c r="W353" t="s">
        <v>6797</v>
      </c>
      <c r="X353" t="s">
        <v>7350</v>
      </c>
      <c r="Y353" t="s">
        <v>6620</v>
      </c>
      <c r="Z353" t="s">
        <v>6621</v>
      </c>
      <c r="AA353">
        <v>18300101</v>
      </c>
      <c r="AB353">
        <v>18570613</v>
      </c>
      <c r="AC353" t="s">
        <v>6798</v>
      </c>
    </row>
    <row r="354" spans="1:29" x14ac:dyDescent="0.25">
      <c r="A354" s="20" t="s">
        <v>491</v>
      </c>
      <c r="B354" s="14" t="s">
        <v>1427</v>
      </c>
      <c r="C354" s="16">
        <v>69</v>
      </c>
      <c r="D354" s="16" t="s">
        <v>1429</v>
      </c>
      <c r="E354" s="16" t="s">
        <v>1465</v>
      </c>
      <c r="G354" s="16">
        <v>18300101</v>
      </c>
      <c r="H354" s="16">
        <v>19840101</v>
      </c>
      <c r="L354" s="16" t="s">
        <v>2146</v>
      </c>
      <c r="S354">
        <v>350</v>
      </c>
      <c r="T354" t="s">
        <v>7351</v>
      </c>
      <c r="U354" t="s">
        <v>189</v>
      </c>
      <c r="V354" s="37">
        <v>22282</v>
      </c>
      <c r="W354" s="37">
        <v>35431</v>
      </c>
      <c r="X354" t="s">
        <v>7351</v>
      </c>
      <c r="Y354" t="s">
        <v>6635</v>
      </c>
      <c r="Z354" t="s">
        <v>6636</v>
      </c>
      <c r="AA354">
        <v>19610101</v>
      </c>
      <c r="AB354">
        <v>19970101</v>
      </c>
      <c r="AC354" t="s">
        <v>7352</v>
      </c>
    </row>
    <row r="355" spans="1:29" x14ac:dyDescent="0.25">
      <c r="A355" s="20" t="s">
        <v>953</v>
      </c>
      <c r="B355" s="14" t="s">
        <v>1427</v>
      </c>
      <c r="C355" s="16">
        <v>70</v>
      </c>
      <c r="D355" s="16" t="s">
        <v>1429</v>
      </c>
      <c r="E355" s="16" t="s">
        <v>6511</v>
      </c>
      <c r="G355" s="16">
        <v>18300101</v>
      </c>
      <c r="H355" s="16">
        <v>20180101</v>
      </c>
      <c r="L355" s="16" t="s">
        <v>1426</v>
      </c>
      <c r="S355">
        <v>351</v>
      </c>
      <c r="T355" t="s">
        <v>7353</v>
      </c>
      <c r="U355" t="s">
        <v>1012</v>
      </c>
      <c r="V355" t="s">
        <v>6571</v>
      </c>
      <c r="W355" t="s">
        <v>6572</v>
      </c>
      <c r="X355" t="s">
        <v>7353</v>
      </c>
      <c r="Y355" t="s">
        <v>6615</v>
      </c>
      <c r="Z355" t="s">
        <v>6616</v>
      </c>
      <c r="AA355">
        <v>18300101</v>
      </c>
      <c r="AB355" t="s">
        <v>6572</v>
      </c>
      <c r="AC355" t="s">
        <v>6864</v>
      </c>
    </row>
    <row r="356" spans="1:29" x14ac:dyDescent="0.25">
      <c r="A356" s="20" t="s">
        <v>1415</v>
      </c>
      <c r="B356" s="14" t="s">
        <v>1427</v>
      </c>
      <c r="C356" s="16">
        <v>1921</v>
      </c>
      <c r="D356" s="16" t="s">
        <v>1532</v>
      </c>
      <c r="E356" s="16" t="s">
        <v>6393</v>
      </c>
      <c r="G356" s="16">
        <v>20140101</v>
      </c>
      <c r="H356" s="16">
        <v>20150701</v>
      </c>
      <c r="L356" s="16" t="s">
        <v>2117</v>
      </c>
      <c r="S356">
        <v>352</v>
      </c>
      <c r="T356" t="s">
        <v>7354</v>
      </c>
      <c r="U356" t="s">
        <v>820</v>
      </c>
      <c r="V356" t="s">
        <v>6571</v>
      </c>
      <c r="W356" s="37">
        <v>22282</v>
      </c>
      <c r="X356" t="s">
        <v>7354</v>
      </c>
      <c r="Y356" t="s">
        <v>6635</v>
      </c>
      <c r="Z356" t="s">
        <v>6636</v>
      </c>
      <c r="AA356">
        <v>18300101</v>
      </c>
      <c r="AB356">
        <v>19610101</v>
      </c>
      <c r="AC356" t="s">
        <v>7355</v>
      </c>
    </row>
    <row r="357" spans="1:29" x14ac:dyDescent="0.25">
      <c r="A357" s="20" t="s">
        <v>6385</v>
      </c>
      <c r="B357" s="14" t="s">
        <v>1427</v>
      </c>
      <c r="C357" s="16">
        <v>1940</v>
      </c>
      <c r="D357" s="16" t="s">
        <v>6393</v>
      </c>
      <c r="E357" s="16" t="s">
        <v>1426</v>
      </c>
      <c r="G357" s="16">
        <v>20150701</v>
      </c>
      <c r="H357" s="16" t="s">
        <v>1426</v>
      </c>
      <c r="L357" s="16" t="s">
        <v>2147</v>
      </c>
      <c r="S357">
        <v>353</v>
      </c>
      <c r="T357" t="s">
        <v>7356</v>
      </c>
      <c r="U357" t="s">
        <v>1592</v>
      </c>
      <c r="V357" t="s">
        <v>6571</v>
      </c>
      <c r="W357" s="37">
        <v>8402</v>
      </c>
      <c r="X357" t="s">
        <v>7356</v>
      </c>
      <c r="Y357" t="s">
        <v>6640</v>
      </c>
      <c r="Z357" t="s">
        <v>6641</v>
      </c>
      <c r="AA357">
        <v>18300101</v>
      </c>
      <c r="AB357">
        <v>19230101</v>
      </c>
      <c r="AC357" t="s">
        <v>6772</v>
      </c>
    </row>
    <row r="358" spans="1:29" x14ac:dyDescent="0.25">
      <c r="A358" s="20" t="s">
        <v>1613</v>
      </c>
      <c r="B358" s="14" t="s">
        <v>1427</v>
      </c>
      <c r="C358" s="16">
        <v>71</v>
      </c>
      <c r="D358" s="16" t="s">
        <v>1429</v>
      </c>
      <c r="E358" s="16" t="s">
        <v>1614</v>
      </c>
      <c r="G358" s="16">
        <v>18300101</v>
      </c>
      <c r="H358" s="16">
        <v>19850605</v>
      </c>
      <c r="L358" s="16" t="s">
        <v>2148</v>
      </c>
      <c r="S358">
        <v>354</v>
      </c>
      <c r="T358" t="s">
        <v>7357</v>
      </c>
      <c r="U358" t="s">
        <v>253</v>
      </c>
      <c r="V358" t="s">
        <v>6571</v>
      </c>
      <c r="W358" s="37">
        <v>35065</v>
      </c>
      <c r="X358" t="s">
        <v>7357</v>
      </c>
      <c r="Y358" t="s">
        <v>6640</v>
      </c>
      <c r="Z358" t="s">
        <v>6641</v>
      </c>
      <c r="AA358">
        <v>18300101</v>
      </c>
      <c r="AB358">
        <v>19960101</v>
      </c>
      <c r="AC358" t="s">
        <v>7358</v>
      </c>
    </row>
    <row r="359" spans="1:29" x14ac:dyDescent="0.25">
      <c r="A359" s="20" t="s">
        <v>1196</v>
      </c>
      <c r="B359" s="14" t="s">
        <v>1427</v>
      </c>
      <c r="C359" s="16">
        <v>653</v>
      </c>
      <c r="D359" s="16" t="s">
        <v>1614</v>
      </c>
      <c r="E359" s="16" t="s">
        <v>1532</v>
      </c>
      <c r="G359" s="16">
        <v>19850605</v>
      </c>
      <c r="H359" s="16">
        <v>20140101</v>
      </c>
      <c r="L359" s="16" t="s">
        <v>2149</v>
      </c>
      <c r="S359">
        <v>355</v>
      </c>
      <c r="T359" t="s">
        <v>7359</v>
      </c>
      <c r="U359" t="s">
        <v>221</v>
      </c>
      <c r="V359" s="37">
        <v>2930</v>
      </c>
      <c r="W359" s="37">
        <v>35431</v>
      </c>
      <c r="X359" t="s">
        <v>7359</v>
      </c>
      <c r="Y359" t="s">
        <v>6640</v>
      </c>
      <c r="Z359" t="s">
        <v>6641</v>
      </c>
      <c r="AA359">
        <v>19080108</v>
      </c>
      <c r="AB359">
        <v>19970101</v>
      </c>
      <c r="AC359" t="s">
        <v>7360</v>
      </c>
    </row>
    <row r="360" spans="1:29" x14ac:dyDescent="0.25">
      <c r="A360" s="20" t="s">
        <v>863</v>
      </c>
      <c r="B360" s="14" t="s">
        <v>1427</v>
      </c>
      <c r="C360" s="16">
        <v>1058</v>
      </c>
      <c r="D360" s="16" t="s">
        <v>1429</v>
      </c>
      <c r="E360" s="16" t="s">
        <v>1615</v>
      </c>
      <c r="G360" s="16">
        <v>18300101</v>
      </c>
      <c r="H360" s="16">
        <v>19550701</v>
      </c>
      <c r="L360" s="16" t="s">
        <v>2150</v>
      </c>
      <c r="S360">
        <v>356</v>
      </c>
      <c r="T360" t="s">
        <v>7361</v>
      </c>
      <c r="U360" t="s">
        <v>1593</v>
      </c>
      <c r="V360" t="s">
        <v>6571</v>
      </c>
      <c r="W360" s="37">
        <v>2930</v>
      </c>
      <c r="X360" t="s">
        <v>7361</v>
      </c>
      <c r="Y360" t="s">
        <v>6640</v>
      </c>
      <c r="Z360" t="s">
        <v>6641</v>
      </c>
      <c r="AA360">
        <v>18300101</v>
      </c>
      <c r="AB360">
        <v>19080108</v>
      </c>
      <c r="AC360" t="s">
        <v>7362</v>
      </c>
    </row>
    <row r="361" spans="1:29" x14ac:dyDescent="0.25">
      <c r="A361" s="20" t="s">
        <v>1616</v>
      </c>
      <c r="B361" s="14" t="s">
        <v>1427</v>
      </c>
      <c r="C361" s="16">
        <v>1317</v>
      </c>
      <c r="D361" s="16" t="s">
        <v>1429</v>
      </c>
      <c r="E361" s="16" t="s">
        <v>1448</v>
      </c>
      <c r="G361" s="16">
        <v>18300101</v>
      </c>
      <c r="H361" s="16">
        <v>18570613</v>
      </c>
      <c r="L361" s="16" t="s">
        <v>2151</v>
      </c>
      <c r="S361">
        <v>357</v>
      </c>
      <c r="T361" t="s">
        <v>7363</v>
      </c>
      <c r="U361" t="s">
        <v>151</v>
      </c>
      <c r="V361" t="s">
        <v>6571</v>
      </c>
      <c r="W361" s="37">
        <v>35796</v>
      </c>
      <c r="X361" t="s">
        <v>7363</v>
      </c>
      <c r="Y361" t="s">
        <v>6600</v>
      </c>
      <c r="Z361" t="s">
        <v>6601</v>
      </c>
      <c r="AA361">
        <v>18300101</v>
      </c>
      <c r="AB361">
        <v>19980101</v>
      </c>
      <c r="AC361" t="s">
        <v>7364</v>
      </c>
    </row>
    <row r="362" spans="1:29" x14ac:dyDescent="0.25">
      <c r="A362" s="20" t="s">
        <v>1617</v>
      </c>
      <c r="B362" s="14" t="s">
        <v>1427</v>
      </c>
      <c r="C362" s="16">
        <v>1059</v>
      </c>
      <c r="D362" s="16" t="s">
        <v>1429</v>
      </c>
      <c r="E362" s="16" t="s">
        <v>1618</v>
      </c>
      <c r="G362" s="16">
        <v>18300101</v>
      </c>
      <c r="H362" s="16">
        <v>19420801</v>
      </c>
      <c r="L362" s="16" t="s">
        <v>2152</v>
      </c>
      <c r="S362">
        <v>358</v>
      </c>
      <c r="T362" t="s">
        <v>7365</v>
      </c>
      <c r="U362" t="s">
        <v>70</v>
      </c>
      <c r="V362" t="s">
        <v>6859</v>
      </c>
      <c r="W362" s="37">
        <v>37622</v>
      </c>
      <c r="X362" t="s">
        <v>7365</v>
      </c>
      <c r="Y362" t="s">
        <v>6645</v>
      </c>
      <c r="Z362" t="s">
        <v>6646</v>
      </c>
      <c r="AA362">
        <v>18390102</v>
      </c>
      <c r="AB362">
        <v>20030101</v>
      </c>
      <c r="AC362" t="s">
        <v>7366</v>
      </c>
    </row>
    <row r="363" spans="1:29" x14ac:dyDescent="0.25">
      <c r="A363" s="20" t="s">
        <v>166</v>
      </c>
      <c r="B363" s="14" t="s">
        <v>1427</v>
      </c>
      <c r="C363" s="16">
        <v>115</v>
      </c>
      <c r="D363" s="16" t="s">
        <v>1429</v>
      </c>
      <c r="E363" s="16" t="s">
        <v>1428</v>
      </c>
      <c r="G363" s="16">
        <v>18300101</v>
      </c>
      <c r="H363" s="16">
        <v>19980101</v>
      </c>
      <c r="L363" s="16" t="s">
        <v>2153</v>
      </c>
      <c r="S363">
        <v>359</v>
      </c>
      <c r="T363" t="s">
        <v>7367</v>
      </c>
      <c r="U363" t="s">
        <v>92</v>
      </c>
      <c r="V363" t="s">
        <v>6571</v>
      </c>
      <c r="W363" s="37">
        <v>37257</v>
      </c>
      <c r="X363" t="s">
        <v>7367</v>
      </c>
      <c r="Y363" t="s">
        <v>6615</v>
      </c>
      <c r="Z363" t="s">
        <v>6616</v>
      </c>
      <c r="AA363">
        <v>18300101</v>
      </c>
      <c r="AB363">
        <v>20020101</v>
      </c>
      <c r="AC363" t="s">
        <v>7368</v>
      </c>
    </row>
    <row r="364" spans="1:29" x14ac:dyDescent="0.25">
      <c r="A364" s="20" t="s">
        <v>1235</v>
      </c>
      <c r="B364" s="14" t="s">
        <v>1427</v>
      </c>
      <c r="C364" s="16">
        <v>779</v>
      </c>
      <c r="D364" s="16" t="s">
        <v>1429</v>
      </c>
      <c r="E364" s="16" t="s">
        <v>1426</v>
      </c>
      <c r="G364" s="16">
        <v>18300101</v>
      </c>
      <c r="H364" s="16" t="s">
        <v>1426</v>
      </c>
      <c r="L364" s="16" t="s">
        <v>2145</v>
      </c>
      <c r="S364">
        <v>360</v>
      </c>
      <c r="T364" t="s">
        <v>7369</v>
      </c>
      <c r="U364" t="s">
        <v>1361</v>
      </c>
      <c r="V364" s="37">
        <v>37622</v>
      </c>
      <c r="W364" t="s">
        <v>6572</v>
      </c>
      <c r="X364" t="s">
        <v>7369</v>
      </c>
      <c r="Y364" t="s">
        <v>6645</v>
      </c>
      <c r="Z364" t="s">
        <v>6646</v>
      </c>
      <c r="AA364">
        <v>20030101</v>
      </c>
      <c r="AB364" t="s">
        <v>6572</v>
      </c>
      <c r="AC364" t="s">
        <v>7370</v>
      </c>
    </row>
    <row r="365" spans="1:29" x14ac:dyDescent="0.25">
      <c r="A365" s="20" t="s">
        <v>541</v>
      </c>
      <c r="B365" s="14" t="s">
        <v>1427</v>
      </c>
      <c r="C365" s="16">
        <v>509</v>
      </c>
      <c r="D365" s="16" t="s">
        <v>1429</v>
      </c>
      <c r="E365" s="16" t="s">
        <v>1440</v>
      </c>
      <c r="G365" s="16">
        <v>18300101</v>
      </c>
      <c r="H365" s="16">
        <v>19800101</v>
      </c>
      <c r="L365" s="16" t="s">
        <v>2154</v>
      </c>
      <c r="S365">
        <v>361</v>
      </c>
      <c r="T365" t="s">
        <v>7371</v>
      </c>
      <c r="U365" t="s">
        <v>1594</v>
      </c>
      <c r="V365" t="s">
        <v>6571</v>
      </c>
      <c r="W365" s="37">
        <v>27395</v>
      </c>
      <c r="X365" t="s">
        <v>7371</v>
      </c>
      <c r="Y365" t="s">
        <v>6625</v>
      </c>
      <c r="Z365" t="s">
        <v>6626</v>
      </c>
      <c r="AA365">
        <v>18300101</v>
      </c>
      <c r="AB365">
        <v>19750101</v>
      </c>
      <c r="AC365" t="s">
        <v>7372</v>
      </c>
    </row>
    <row r="366" spans="1:29" x14ac:dyDescent="0.25">
      <c r="A366" s="20" t="s">
        <v>285</v>
      </c>
      <c r="B366" s="14" t="s">
        <v>1427</v>
      </c>
      <c r="C366" s="16">
        <v>780</v>
      </c>
      <c r="D366" s="16" t="s">
        <v>1429</v>
      </c>
      <c r="E366" s="16" t="s">
        <v>1619</v>
      </c>
      <c r="G366" s="16">
        <v>18300101</v>
      </c>
      <c r="H366" s="16">
        <v>19930101</v>
      </c>
      <c r="L366" s="16" t="s">
        <v>2147</v>
      </c>
      <c r="S366">
        <v>362</v>
      </c>
      <c r="T366" t="s">
        <v>7373</v>
      </c>
      <c r="U366" t="s">
        <v>1086</v>
      </c>
      <c r="V366" s="37">
        <v>27395</v>
      </c>
      <c r="W366" t="s">
        <v>6572</v>
      </c>
      <c r="X366" t="s">
        <v>7373</v>
      </c>
      <c r="Y366" t="s">
        <v>6625</v>
      </c>
      <c r="Z366" t="s">
        <v>6626</v>
      </c>
      <c r="AA366">
        <v>19750101</v>
      </c>
      <c r="AB366" t="s">
        <v>6572</v>
      </c>
      <c r="AC366" t="s">
        <v>7374</v>
      </c>
    </row>
    <row r="367" spans="1:29" x14ac:dyDescent="0.25">
      <c r="A367" s="20" t="s">
        <v>1017</v>
      </c>
      <c r="B367" s="14" t="s">
        <v>1427</v>
      </c>
      <c r="C367" s="16">
        <v>236</v>
      </c>
      <c r="D367" s="16" t="s">
        <v>1429</v>
      </c>
      <c r="E367" s="16" t="s">
        <v>1426</v>
      </c>
      <c r="G367" s="16">
        <v>18300101</v>
      </c>
      <c r="H367" s="16" t="s">
        <v>1426</v>
      </c>
      <c r="L367" s="16" t="s">
        <v>2003</v>
      </c>
      <c r="S367">
        <v>363</v>
      </c>
      <c r="T367" t="s">
        <v>7375</v>
      </c>
      <c r="U367" t="s">
        <v>1013</v>
      </c>
      <c r="V367" t="s">
        <v>6571</v>
      </c>
      <c r="W367" t="s">
        <v>6572</v>
      </c>
      <c r="X367" t="s">
        <v>7375</v>
      </c>
      <c r="Y367" t="s">
        <v>6615</v>
      </c>
      <c r="Z367" t="s">
        <v>6616</v>
      </c>
      <c r="AA367">
        <v>18300101</v>
      </c>
      <c r="AB367" t="s">
        <v>6572</v>
      </c>
      <c r="AC367" t="s">
        <v>7376</v>
      </c>
    </row>
    <row r="368" spans="1:29" x14ac:dyDescent="0.25">
      <c r="A368" s="20" t="s">
        <v>64</v>
      </c>
      <c r="B368" s="14" t="s">
        <v>1427</v>
      </c>
      <c r="C368" s="16">
        <v>781</v>
      </c>
      <c r="D368" s="16" t="s">
        <v>1429</v>
      </c>
      <c r="E368" s="16" t="s">
        <v>1620</v>
      </c>
      <c r="G368" s="16">
        <v>18300101</v>
      </c>
      <c r="H368" s="16">
        <v>20040101</v>
      </c>
      <c r="L368" s="16" t="s">
        <v>2155</v>
      </c>
      <c r="S368">
        <v>364</v>
      </c>
      <c r="T368" t="s">
        <v>7377</v>
      </c>
      <c r="U368" t="s">
        <v>1596</v>
      </c>
      <c r="V368" t="s">
        <v>6571</v>
      </c>
      <c r="W368" s="37">
        <v>15067</v>
      </c>
      <c r="X368" t="s">
        <v>7377</v>
      </c>
      <c r="Y368" t="s">
        <v>6635</v>
      </c>
      <c r="Z368" t="s">
        <v>6636</v>
      </c>
      <c r="AA368">
        <v>18300101</v>
      </c>
      <c r="AB368">
        <v>19410401</v>
      </c>
      <c r="AC368" t="s">
        <v>7378</v>
      </c>
    </row>
    <row r="369" spans="1:29" x14ac:dyDescent="0.25">
      <c r="A369" s="20" t="s">
        <v>1375</v>
      </c>
      <c r="B369" s="14" t="s">
        <v>1427</v>
      </c>
      <c r="C369" s="16">
        <v>1771</v>
      </c>
      <c r="D369" s="16" t="s">
        <v>1620</v>
      </c>
      <c r="E369" s="16" t="s">
        <v>1426</v>
      </c>
      <c r="G369" s="16">
        <v>20040101</v>
      </c>
      <c r="H369" s="16" t="s">
        <v>1426</v>
      </c>
      <c r="L369" s="16" t="s">
        <v>2156</v>
      </c>
      <c r="S369">
        <v>365</v>
      </c>
      <c r="T369" t="s">
        <v>7379</v>
      </c>
      <c r="U369" t="s">
        <v>175</v>
      </c>
      <c r="V369" t="s">
        <v>6571</v>
      </c>
      <c r="W369" s="37">
        <v>35796</v>
      </c>
      <c r="X369" t="s">
        <v>7379</v>
      </c>
      <c r="Y369" t="s">
        <v>6600</v>
      </c>
      <c r="Z369" t="s">
        <v>6601</v>
      </c>
      <c r="AA369">
        <v>18300101</v>
      </c>
      <c r="AB369">
        <v>19980101</v>
      </c>
      <c r="AC369" t="s">
        <v>7380</v>
      </c>
    </row>
    <row r="370" spans="1:29" x14ac:dyDescent="0.25">
      <c r="A370" s="20" t="s">
        <v>97</v>
      </c>
      <c r="B370" s="14" t="s">
        <v>1427</v>
      </c>
      <c r="C370" s="16">
        <v>906</v>
      </c>
      <c r="D370" s="16" t="s">
        <v>1478</v>
      </c>
      <c r="E370" s="16" t="s">
        <v>1467</v>
      </c>
      <c r="G370" s="16">
        <v>18390102</v>
      </c>
      <c r="H370" s="16">
        <v>20010101</v>
      </c>
      <c r="L370" s="16" t="s">
        <v>2149</v>
      </c>
      <c r="S370">
        <v>366</v>
      </c>
      <c r="T370" t="s">
        <v>7381</v>
      </c>
      <c r="U370" t="s">
        <v>1054</v>
      </c>
      <c r="V370" t="s">
        <v>6571</v>
      </c>
      <c r="W370" t="s">
        <v>6572</v>
      </c>
      <c r="X370" t="s">
        <v>7381</v>
      </c>
      <c r="Y370" t="s">
        <v>6620</v>
      </c>
      <c r="Z370" t="s">
        <v>6621</v>
      </c>
      <c r="AA370">
        <v>18300101</v>
      </c>
      <c r="AB370" t="s">
        <v>6572</v>
      </c>
      <c r="AC370" t="s">
        <v>6864</v>
      </c>
    </row>
    <row r="371" spans="1:29" x14ac:dyDescent="0.25">
      <c r="A371" s="20" t="s">
        <v>210</v>
      </c>
      <c r="B371" s="14" t="s">
        <v>1427</v>
      </c>
      <c r="C371" s="16">
        <v>782</v>
      </c>
      <c r="D371" s="16" t="s">
        <v>1429</v>
      </c>
      <c r="E371" s="16" t="s">
        <v>1438</v>
      </c>
      <c r="G371" s="16">
        <v>18300101</v>
      </c>
      <c r="H371" s="16">
        <v>19970101</v>
      </c>
      <c r="L371" s="16" t="s">
        <v>2157</v>
      </c>
      <c r="S371" s="38">
        <v>367</v>
      </c>
      <c r="T371" s="38" t="s">
        <v>7382</v>
      </c>
      <c r="U371" s="38" t="s">
        <v>1330</v>
      </c>
      <c r="V371" s="39">
        <v>33604</v>
      </c>
      <c r="W371" s="39">
        <v>43466</v>
      </c>
      <c r="X371" s="38" t="s">
        <v>7382</v>
      </c>
      <c r="Y371" s="38" t="s">
        <v>6590</v>
      </c>
      <c r="Z371" s="38" t="s">
        <v>6591</v>
      </c>
      <c r="AA371" s="38">
        <v>19920101</v>
      </c>
      <c r="AB371" s="38">
        <v>20190101</v>
      </c>
      <c r="AC371" s="38" t="s">
        <v>7383</v>
      </c>
    </row>
    <row r="372" spans="1:29" x14ac:dyDescent="0.25">
      <c r="A372" s="20" t="s">
        <v>1331</v>
      </c>
      <c r="B372" s="14" t="s">
        <v>1427</v>
      </c>
      <c r="C372" s="16">
        <v>1652</v>
      </c>
      <c r="D372" s="16" t="s">
        <v>1438</v>
      </c>
      <c r="E372" s="16" t="s">
        <v>1426</v>
      </c>
      <c r="G372" s="16">
        <v>19970101</v>
      </c>
      <c r="H372" s="16" t="s">
        <v>1426</v>
      </c>
      <c r="L372" s="16" t="s">
        <v>2012</v>
      </c>
      <c r="S372">
        <v>368</v>
      </c>
      <c r="T372" t="s">
        <v>7384</v>
      </c>
      <c r="U372" t="s">
        <v>357</v>
      </c>
      <c r="V372" t="s">
        <v>6571</v>
      </c>
      <c r="W372" s="37">
        <v>32874</v>
      </c>
      <c r="X372" t="s">
        <v>7384</v>
      </c>
      <c r="Y372" t="s">
        <v>6590</v>
      </c>
      <c r="Z372" t="s">
        <v>6591</v>
      </c>
      <c r="AA372">
        <v>18300101</v>
      </c>
      <c r="AB372">
        <v>19900101</v>
      </c>
      <c r="AC372" t="s">
        <v>7385</v>
      </c>
    </row>
    <row r="373" spans="1:29" x14ac:dyDescent="0.25">
      <c r="A373" s="20" t="s">
        <v>1621</v>
      </c>
      <c r="B373" s="14" t="s">
        <v>1427</v>
      </c>
      <c r="C373" s="16">
        <v>1060</v>
      </c>
      <c r="D373" s="16" t="s">
        <v>1600</v>
      </c>
      <c r="E373" s="16" t="s">
        <v>1497</v>
      </c>
      <c r="G373" s="16">
        <v>19080801</v>
      </c>
      <c r="H373" s="16">
        <v>19230501</v>
      </c>
      <c r="L373" s="16" t="s">
        <v>1426</v>
      </c>
      <c r="S373">
        <v>369</v>
      </c>
      <c r="T373" t="s">
        <v>7386</v>
      </c>
      <c r="U373" t="s">
        <v>1232</v>
      </c>
      <c r="V373" t="s">
        <v>6571</v>
      </c>
      <c r="W373" t="s">
        <v>6572</v>
      </c>
      <c r="X373" t="s">
        <v>7386</v>
      </c>
      <c r="Y373" t="s">
        <v>6640</v>
      </c>
      <c r="Z373" t="s">
        <v>6641</v>
      </c>
      <c r="AA373">
        <v>18300101</v>
      </c>
      <c r="AB373" t="s">
        <v>6572</v>
      </c>
      <c r="AC373" t="s">
        <v>7387</v>
      </c>
    </row>
    <row r="374" spans="1:29" x14ac:dyDescent="0.25">
      <c r="A374" s="20" t="s">
        <v>48</v>
      </c>
      <c r="B374" s="14" t="s">
        <v>1427</v>
      </c>
      <c r="C374" s="16">
        <v>237</v>
      </c>
      <c r="D374" s="16" t="s">
        <v>1429</v>
      </c>
      <c r="E374" s="16" t="s">
        <v>1485</v>
      </c>
      <c r="G374" s="16">
        <v>18300101</v>
      </c>
      <c r="H374" s="16">
        <v>20050101</v>
      </c>
      <c r="L374" s="16" t="s">
        <v>1426</v>
      </c>
      <c r="S374">
        <v>370</v>
      </c>
      <c r="T374" t="s">
        <v>7388</v>
      </c>
      <c r="U374" t="s">
        <v>1598</v>
      </c>
      <c r="V374" s="37">
        <v>8522</v>
      </c>
      <c r="W374" s="37">
        <v>26665</v>
      </c>
      <c r="X374" t="s">
        <v>7388</v>
      </c>
      <c r="Y374" t="s">
        <v>6640</v>
      </c>
      <c r="Z374" t="s">
        <v>6641</v>
      </c>
      <c r="AA374">
        <v>19230501</v>
      </c>
      <c r="AB374">
        <v>19730101</v>
      </c>
      <c r="AC374" t="s">
        <v>7389</v>
      </c>
    </row>
    <row r="375" spans="1:29" x14ac:dyDescent="0.25">
      <c r="A375" s="20" t="s">
        <v>118</v>
      </c>
      <c r="B375" s="14" t="s">
        <v>1427</v>
      </c>
      <c r="C375" s="16">
        <v>238</v>
      </c>
      <c r="D375" s="16" t="s">
        <v>1429</v>
      </c>
      <c r="E375" s="16" t="s">
        <v>1467</v>
      </c>
      <c r="G375" s="16">
        <v>18300101</v>
      </c>
      <c r="H375" s="16">
        <v>20010101</v>
      </c>
      <c r="L375" s="20" t="s">
        <v>1126</v>
      </c>
      <c r="S375">
        <v>371</v>
      </c>
      <c r="T375" t="s">
        <v>7390</v>
      </c>
      <c r="U375" t="s">
        <v>1599</v>
      </c>
      <c r="V375" t="s">
        <v>6571</v>
      </c>
      <c r="W375" s="37">
        <v>3136</v>
      </c>
      <c r="X375" t="s">
        <v>7390</v>
      </c>
      <c r="Y375" t="s">
        <v>6640</v>
      </c>
      <c r="Z375" t="s">
        <v>6641</v>
      </c>
      <c r="AA375">
        <v>18300101</v>
      </c>
      <c r="AB375">
        <v>19080801</v>
      </c>
      <c r="AC375" t="s">
        <v>7391</v>
      </c>
    </row>
    <row r="376" spans="1:29" x14ac:dyDescent="0.25">
      <c r="A376" s="20" t="s">
        <v>93</v>
      </c>
      <c r="B376" s="14" t="s">
        <v>1427</v>
      </c>
      <c r="C376" s="16">
        <v>154</v>
      </c>
      <c r="D376" s="16" t="s">
        <v>1429</v>
      </c>
      <c r="E376" s="16" t="s">
        <v>1467</v>
      </c>
      <c r="G376" s="16">
        <v>18300101</v>
      </c>
      <c r="H376" s="16">
        <v>20010101</v>
      </c>
      <c r="L376" s="16" t="s">
        <v>2158</v>
      </c>
      <c r="S376">
        <v>372</v>
      </c>
      <c r="T376" t="s">
        <v>7392</v>
      </c>
      <c r="U376" t="s">
        <v>114</v>
      </c>
      <c r="V376" s="37">
        <v>28672</v>
      </c>
      <c r="W376" s="37">
        <v>36892</v>
      </c>
      <c r="X376" t="s">
        <v>7392</v>
      </c>
      <c r="Y376" t="s">
        <v>6625</v>
      </c>
      <c r="Z376" t="s">
        <v>6626</v>
      </c>
      <c r="AA376">
        <v>19780701</v>
      </c>
      <c r="AB376">
        <v>20010101</v>
      </c>
      <c r="AC376" t="s">
        <v>7393</v>
      </c>
    </row>
    <row r="377" spans="1:29" x14ac:dyDescent="0.25">
      <c r="A377" s="20" t="s">
        <v>1292</v>
      </c>
      <c r="B377" s="14" t="s">
        <v>1427</v>
      </c>
      <c r="C377" s="16">
        <v>907</v>
      </c>
      <c r="D377" s="16" t="s">
        <v>1478</v>
      </c>
      <c r="E377" s="16" t="s">
        <v>1426</v>
      </c>
      <c r="G377" s="16">
        <v>18390102</v>
      </c>
      <c r="H377" s="16" t="s">
        <v>1426</v>
      </c>
      <c r="L377" s="16" t="s">
        <v>2159</v>
      </c>
      <c r="S377">
        <v>373</v>
      </c>
      <c r="T377" t="s">
        <v>7394</v>
      </c>
      <c r="U377" t="s">
        <v>573</v>
      </c>
      <c r="V377" t="s">
        <v>6571</v>
      </c>
      <c r="W377" s="37">
        <v>28672</v>
      </c>
      <c r="X377" t="s">
        <v>7394</v>
      </c>
      <c r="Y377" t="s">
        <v>6625</v>
      </c>
      <c r="Z377" t="s">
        <v>6626</v>
      </c>
      <c r="AA377">
        <v>18300101</v>
      </c>
      <c r="AB377">
        <v>19780701</v>
      </c>
      <c r="AC377" t="s">
        <v>7395</v>
      </c>
    </row>
    <row r="378" spans="1:29" x14ac:dyDescent="0.25">
      <c r="A378" s="20" t="s">
        <v>1622</v>
      </c>
      <c r="B378" s="14" t="s">
        <v>1427</v>
      </c>
      <c r="C378" s="16">
        <v>1318</v>
      </c>
      <c r="D378" s="16" t="s">
        <v>1429</v>
      </c>
      <c r="E378" s="16" t="s">
        <v>1448</v>
      </c>
      <c r="G378" s="16">
        <v>18300101</v>
      </c>
      <c r="H378" s="16">
        <v>18570613</v>
      </c>
      <c r="L378" s="16" t="s">
        <v>2160</v>
      </c>
      <c r="S378">
        <v>374</v>
      </c>
      <c r="T378" t="s">
        <v>7396</v>
      </c>
      <c r="U378" t="s">
        <v>572</v>
      </c>
      <c r="V378" t="s">
        <v>6571</v>
      </c>
      <c r="W378" s="37">
        <v>28672</v>
      </c>
      <c r="X378" t="s">
        <v>7396</v>
      </c>
      <c r="Y378" t="s">
        <v>6625</v>
      </c>
      <c r="Z378" t="s">
        <v>6626</v>
      </c>
      <c r="AA378">
        <v>18300101</v>
      </c>
      <c r="AB378">
        <v>19780701</v>
      </c>
      <c r="AC378" t="s">
        <v>7397</v>
      </c>
    </row>
    <row r="379" spans="1:29" x14ac:dyDescent="0.25">
      <c r="A379" s="20" t="s">
        <v>1623</v>
      </c>
      <c r="B379" s="14" t="s">
        <v>1427</v>
      </c>
      <c r="C379" s="16">
        <v>1061</v>
      </c>
      <c r="D379" s="16" t="s">
        <v>1429</v>
      </c>
      <c r="E379" s="16" t="s">
        <v>1471</v>
      </c>
      <c r="G379" s="16">
        <v>18300101</v>
      </c>
      <c r="H379" s="16">
        <v>19200101</v>
      </c>
      <c r="L379" s="16" t="s">
        <v>2161</v>
      </c>
      <c r="S379">
        <v>375</v>
      </c>
      <c r="T379" t="s">
        <v>7398</v>
      </c>
      <c r="U379" t="s">
        <v>44</v>
      </c>
      <c r="V379" t="s">
        <v>6571</v>
      </c>
      <c r="W379" s="37">
        <v>38353</v>
      </c>
      <c r="X379" t="s">
        <v>7398</v>
      </c>
      <c r="Y379" t="s">
        <v>6615</v>
      </c>
      <c r="Z379" t="s">
        <v>6616</v>
      </c>
      <c r="AA379">
        <v>18300101</v>
      </c>
      <c r="AB379">
        <v>20050101</v>
      </c>
      <c r="AC379" t="s">
        <v>7399</v>
      </c>
    </row>
    <row r="380" spans="1:29" x14ac:dyDescent="0.25">
      <c r="A380" s="20" t="s">
        <v>524</v>
      </c>
      <c r="B380" s="14" t="s">
        <v>1427</v>
      </c>
      <c r="C380" s="16">
        <v>908</v>
      </c>
      <c r="D380" s="16" t="s">
        <v>1478</v>
      </c>
      <c r="E380" s="16" t="s">
        <v>1484</v>
      </c>
      <c r="G380" s="16">
        <v>18390102</v>
      </c>
      <c r="H380" s="16">
        <v>19820101</v>
      </c>
      <c r="L380" s="16" t="s">
        <v>2162</v>
      </c>
      <c r="S380">
        <v>376</v>
      </c>
      <c r="T380" t="s">
        <v>7400</v>
      </c>
      <c r="U380" t="s">
        <v>528</v>
      </c>
      <c r="V380" t="s">
        <v>6859</v>
      </c>
      <c r="W380" s="37">
        <v>29952</v>
      </c>
      <c r="X380" t="s">
        <v>7400</v>
      </c>
      <c r="Y380" t="s">
        <v>6645</v>
      </c>
      <c r="Z380" t="s">
        <v>6646</v>
      </c>
      <c r="AA380">
        <v>18390102</v>
      </c>
      <c r="AB380">
        <v>19820101</v>
      </c>
      <c r="AC380" t="s">
        <v>7401</v>
      </c>
    </row>
    <row r="381" spans="1:29" x14ac:dyDescent="0.25">
      <c r="A381" s="20" t="s">
        <v>603</v>
      </c>
      <c r="B381" s="14" t="s">
        <v>1427</v>
      </c>
      <c r="C381" s="16">
        <v>783</v>
      </c>
      <c r="D381" s="16" t="s">
        <v>1429</v>
      </c>
      <c r="E381" s="16" t="s">
        <v>1431</v>
      </c>
      <c r="G381" s="16">
        <v>18300101</v>
      </c>
      <c r="H381" s="16">
        <v>19730101</v>
      </c>
      <c r="L381" s="16" t="s">
        <v>2163</v>
      </c>
      <c r="S381">
        <v>377</v>
      </c>
      <c r="T381" t="s">
        <v>7402</v>
      </c>
      <c r="U381" t="s">
        <v>1291</v>
      </c>
      <c r="V381" t="s">
        <v>6859</v>
      </c>
      <c r="W381" s="37">
        <v>40544</v>
      </c>
      <c r="X381" t="s">
        <v>7402</v>
      </c>
      <c r="Y381" t="s">
        <v>6645</v>
      </c>
      <c r="Z381" t="s">
        <v>6646</v>
      </c>
      <c r="AA381">
        <v>18390102</v>
      </c>
      <c r="AB381">
        <v>20110101</v>
      </c>
      <c r="AC381" t="s">
        <v>7403</v>
      </c>
    </row>
    <row r="382" spans="1:29" x14ac:dyDescent="0.25">
      <c r="A382" s="20" t="s">
        <v>415</v>
      </c>
      <c r="B382" s="14" t="s">
        <v>1427</v>
      </c>
      <c r="C382" s="16">
        <v>510</v>
      </c>
      <c r="D382" s="16" t="s">
        <v>1624</v>
      </c>
      <c r="E382" s="16" t="s">
        <v>1480</v>
      </c>
      <c r="G382" s="16">
        <v>19570101</v>
      </c>
      <c r="H382" s="16">
        <v>19860101</v>
      </c>
      <c r="L382" s="16" t="s">
        <v>2159</v>
      </c>
      <c r="S382">
        <v>378</v>
      </c>
      <c r="T382" t="s">
        <v>7404</v>
      </c>
      <c r="U382" t="s">
        <v>1401</v>
      </c>
      <c r="V382" s="37">
        <v>40544</v>
      </c>
      <c r="W382" t="s">
        <v>6572</v>
      </c>
      <c r="X382" t="s">
        <v>7404</v>
      </c>
      <c r="Y382" t="s">
        <v>6645</v>
      </c>
      <c r="Z382" t="s">
        <v>6646</v>
      </c>
      <c r="AA382">
        <v>20110101</v>
      </c>
      <c r="AB382" t="s">
        <v>6572</v>
      </c>
      <c r="AC382" t="s">
        <v>7405</v>
      </c>
    </row>
    <row r="383" spans="1:29" x14ac:dyDescent="0.25">
      <c r="A383" s="20" t="s">
        <v>851</v>
      </c>
      <c r="B383" s="14" t="s">
        <v>1427</v>
      </c>
      <c r="C383" s="16">
        <v>1063</v>
      </c>
      <c r="D383" s="16" t="s">
        <v>1429</v>
      </c>
      <c r="E383" s="16" t="s">
        <v>1624</v>
      </c>
      <c r="G383" s="16">
        <v>18300101</v>
      </c>
      <c r="H383" s="16">
        <v>19570101</v>
      </c>
      <c r="L383" s="16" t="s">
        <v>2164</v>
      </c>
      <c r="S383">
        <v>379</v>
      </c>
      <c r="T383" t="s">
        <v>7406</v>
      </c>
      <c r="U383" t="s">
        <v>1233</v>
      </c>
      <c r="V383" t="s">
        <v>6571</v>
      </c>
      <c r="W383" t="s">
        <v>6572</v>
      </c>
      <c r="X383" t="s">
        <v>7406</v>
      </c>
      <c r="Y383" t="s">
        <v>6640</v>
      </c>
      <c r="Z383" t="s">
        <v>6641</v>
      </c>
      <c r="AA383">
        <v>18300101</v>
      </c>
      <c r="AB383" t="s">
        <v>6572</v>
      </c>
      <c r="AC383" t="s">
        <v>7407</v>
      </c>
    </row>
    <row r="384" spans="1:29" x14ac:dyDescent="0.25">
      <c r="A384" s="20" t="s">
        <v>1203</v>
      </c>
      <c r="B384" s="14" t="s">
        <v>1427</v>
      </c>
      <c r="C384" s="16">
        <v>689</v>
      </c>
      <c r="D384" s="16" t="s">
        <v>1480</v>
      </c>
      <c r="E384" s="16" t="s">
        <v>1426</v>
      </c>
      <c r="G384" s="16">
        <v>19860101</v>
      </c>
      <c r="H384" s="16" t="s">
        <v>1426</v>
      </c>
      <c r="L384" s="16" t="s">
        <v>2012</v>
      </c>
      <c r="S384">
        <v>380</v>
      </c>
      <c r="T384" t="s">
        <v>7408</v>
      </c>
      <c r="U384" t="s">
        <v>1014</v>
      </c>
      <c r="V384" t="s">
        <v>6571</v>
      </c>
      <c r="W384" t="s">
        <v>6572</v>
      </c>
      <c r="X384" t="s">
        <v>7408</v>
      </c>
      <c r="Y384" t="s">
        <v>6615</v>
      </c>
      <c r="Z384" t="s">
        <v>6616</v>
      </c>
      <c r="AA384">
        <v>18300101</v>
      </c>
      <c r="AB384" t="s">
        <v>6572</v>
      </c>
      <c r="AC384" t="s">
        <v>7409</v>
      </c>
    </row>
    <row r="385" spans="1:29" x14ac:dyDescent="0.25">
      <c r="A385" s="20" t="s">
        <v>852</v>
      </c>
      <c r="B385" s="14" t="s">
        <v>1427</v>
      </c>
      <c r="C385" s="16">
        <v>1062</v>
      </c>
      <c r="D385" s="16" t="s">
        <v>1429</v>
      </c>
      <c r="E385" s="16" t="s">
        <v>1624</v>
      </c>
      <c r="G385" s="16">
        <v>18300101</v>
      </c>
      <c r="H385" s="16">
        <v>19570101</v>
      </c>
      <c r="L385" s="16" t="s">
        <v>1426</v>
      </c>
      <c r="S385">
        <v>381</v>
      </c>
      <c r="T385" t="s">
        <v>7410</v>
      </c>
      <c r="U385" t="s">
        <v>819</v>
      </c>
      <c r="V385" t="s">
        <v>6571</v>
      </c>
      <c r="W385" s="37">
        <v>22282</v>
      </c>
      <c r="X385" t="s">
        <v>7410</v>
      </c>
      <c r="Y385" t="s">
        <v>6635</v>
      </c>
      <c r="Z385" t="s">
        <v>6636</v>
      </c>
      <c r="AA385">
        <v>18300101</v>
      </c>
      <c r="AB385">
        <v>19610101</v>
      </c>
      <c r="AC385" t="s">
        <v>7411</v>
      </c>
    </row>
    <row r="386" spans="1:29" x14ac:dyDescent="0.25">
      <c r="A386" s="20" t="s">
        <v>167</v>
      </c>
      <c r="B386" s="14" t="s">
        <v>1427</v>
      </c>
      <c r="C386" s="16">
        <v>116</v>
      </c>
      <c r="D386" s="16" t="s">
        <v>1429</v>
      </c>
      <c r="E386" s="16" t="s">
        <v>1428</v>
      </c>
      <c r="G386" s="16">
        <v>18300101</v>
      </c>
      <c r="H386" s="16">
        <v>19980101</v>
      </c>
      <c r="L386" s="16" t="s">
        <v>1426</v>
      </c>
      <c r="S386">
        <v>382</v>
      </c>
      <c r="T386" t="s">
        <v>7412</v>
      </c>
      <c r="U386" t="s">
        <v>818</v>
      </c>
      <c r="V386" t="s">
        <v>6571</v>
      </c>
      <c r="W386" s="37">
        <v>22282</v>
      </c>
      <c r="X386" t="s">
        <v>7412</v>
      </c>
      <c r="Y386" t="s">
        <v>6635</v>
      </c>
      <c r="Z386" t="s">
        <v>6636</v>
      </c>
      <c r="AA386">
        <v>18300101</v>
      </c>
      <c r="AB386">
        <v>19610101</v>
      </c>
      <c r="AC386" t="s">
        <v>7413</v>
      </c>
    </row>
    <row r="387" spans="1:29" x14ac:dyDescent="0.25">
      <c r="A387" s="20" t="s">
        <v>613</v>
      </c>
      <c r="B387" s="14" t="s">
        <v>1427</v>
      </c>
      <c r="C387" s="16">
        <v>155</v>
      </c>
      <c r="D387" s="16" t="s">
        <v>1429</v>
      </c>
      <c r="E387" s="16" t="s">
        <v>1431</v>
      </c>
      <c r="G387" s="16">
        <v>18300101</v>
      </c>
      <c r="H387" s="16">
        <v>19730101</v>
      </c>
      <c r="L387" s="20" t="s">
        <v>1179</v>
      </c>
      <c r="S387">
        <v>383</v>
      </c>
      <c r="T387" t="s">
        <v>7414</v>
      </c>
      <c r="U387" t="s">
        <v>685</v>
      </c>
      <c r="V387" t="s">
        <v>6571</v>
      </c>
      <c r="W387" s="37">
        <v>25569</v>
      </c>
      <c r="X387" t="s">
        <v>7414</v>
      </c>
      <c r="Y387" t="s">
        <v>6635</v>
      </c>
      <c r="Z387" t="s">
        <v>6636</v>
      </c>
      <c r="AA387">
        <v>18300101</v>
      </c>
      <c r="AB387">
        <v>19700101</v>
      </c>
      <c r="AC387" t="s">
        <v>7415</v>
      </c>
    </row>
    <row r="388" spans="1:29" x14ac:dyDescent="0.25">
      <c r="A388" s="20" t="s">
        <v>1236</v>
      </c>
      <c r="B388" s="14" t="s">
        <v>1427</v>
      </c>
      <c r="C388" s="16">
        <v>784</v>
      </c>
      <c r="D388" s="16" t="s">
        <v>1429</v>
      </c>
      <c r="E388" s="16" t="s">
        <v>1426</v>
      </c>
      <c r="G388" s="16">
        <v>18300101</v>
      </c>
      <c r="H388" s="16" t="s">
        <v>1426</v>
      </c>
      <c r="L388" s="16" t="s">
        <v>2165</v>
      </c>
      <c r="S388">
        <v>384</v>
      </c>
      <c r="T388" t="s">
        <v>7416</v>
      </c>
      <c r="U388" t="s">
        <v>507</v>
      </c>
      <c r="V388" t="s">
        <v>6859</v>
      </c>
      <c r="W388" s="37">
        <v>29952</v>
      </c>
      <c r="X388" t="s">
        <v>7416</v>
      </c>
      <c r="Y388" t="s">
        <v>6645</v>
      </c>
      <c r="Z388" t="s">
        <v>6646</v>
      </c>
      <c r="AA388">
        <v>18390102</v>
      </c>
      <c r="AB388">
        <v>19820101</v>
      </c>
      <c r="AC388" t="s">
        <v>7417</v>
      </c>
    </row>
    <row r="389" spans="1:29" x14ac:dyDescent="0.25">
      <c r="A389" s="20" t="s">
        <v>1625</v>
      </c>
      <c r="B389" s="14" t="s">
        <v>1427</v>
      </c>
      <c r="C389" s="16">
        <v>1064</v>
      </c>
      <c r="D389" s="16" t="s">
        <v>1429</v>
      </c>
      <c r="E389" s="16" t="s">
        <v>1504</v>
      </c>
      <c r="G389" s="16">
        <v>18300101</v>
      </c>
      <c r="H389" s="16">
        <v>19420101</v>
      </c>
      <c r="L389" s="16" t="s">
        <v>2166</v>
      </c>
      <c r="S389">
        <v>385</v>
      </c>
      <c r="T389" t="s">
        <v>7418</v>
      </c>
      <c r="U389" t="s">
        <v>104</v>
      </c>
      <c r="V389" t="s">
        <v>6571</v>
      </c>
      <c r="W389" s="37">
        <v>36892</v>
      </c>
      <c r="X389" t="s">
        <v>7418</v>
      </c>
      <c r="Y389" t="s">
        <v>6615</v>
      </c>
      <c r="Z389" t="s">
        <v>6616</v>
      </c>
      <c r="AA389">
        <v>18300101</v>
      </c>
      <c r="AB389">
        <v>20010101</v>
      </c>
      <c r="AC389" t="s">
        <v>7419</v>
      </c>
    </row>
    <row r="390" spans="1:29" x14ac:dyDescent="0.25">
      <c r="A390" s="20" t="s">
        <v>1137</v>
      </c>
      <c r="B390" s="14" t="s">
        <v>1427</v>
      </c>
      <c r="C390" s="16">
        <v>511</v>
      </c>
      <c r="D390" s="16" t="s">
        <v>1429</v>
      </c>
      <c r="E390" s="16" t="s">
        <v>1576</v>
      </c>
      <c r="G390" s="16">
        <v>18300101</v>
      </c>
      <c r="H390" s="16">
        <v>20130101</v>
      </c>
      <c r="L390" s="16" t="s">
        <v>2167</v>
      </c>
      <c r="S390">
        <v>386</v>
      </c>
      <c r="T390" t="s">
        <v>7420</v>
      </c>
      <c r="U390" t="s">
        <v>797</v>
      </c>
      <c r="V390" s="37">
        <v>18011</v>
      </c>
      <c r="W390" s="37">
        <v>23224</v>
      </c>
      <c r="X390" t="s">
        <v>7420</v>
      </c>
      <c r="Y390" t="s">
        <v>6615</v>
      </c>
      <c r="Z390" t="s">
        <v>6616</v>
      </c>
      <c r="AA390">
        <v>19490423</v>
      </c>
      <c r="AB390">
        <v>19630801</v>
      </c>
      <c r="AC390" t="s">
        <v>7421</v>
      </c>
    </row>
    <row r="391" spans="1:29" x14ac:dyDescent="0.25">
      <c r="A391" s="20" t="s">
        <v>1416</v>
      </c>
      <c r="B391" s="14" t="s">
        <v>1427</v>
      </c>
      <c r="C391" s="16">
        <v>1924</v>
      </c>
      <c r="D391" s="16" t="s">
        <v>1576</v>
      </c>
      <c r="E391" s="16" t="s">
        <v>1426</v>
      </c>
      <c r="G391" s="16">
        <v>20130101</v>
      </c>
      <c r="H391" s="16" t="s">
        <v>1426</v>
      </c>
      <c r="L391" s="16" t="s">
        <v>2168</v>
      </c>
      <c r="S391">
        <v>387</v>
      </c>
      <c r="T391" t="s">
        <v>7422</v>
      </c>
      <c r="U391" t="s">
        <v>973</v>
      </c>
      <c r="V391" t="s">
        <v>6571</v>
      </c>
      <c r="W391" t="s">
        <v>6572</v>
      </c>
      <c r="X391" t="s">
        <v>7422</v>
      </c>
      <c r="Y391" t="s">
        <v>6600</v>
      </c>
      <c r="Z391" t="s">
        <v>6601</v>
      </c>
      <c r="AA391">
        <v>18300101</v>
      </c>
      <c r="AB391" t="s">
        <v>6572</v>
      </c>
      <c r="AC391" t="s">
        <v>7423</v>
      </c>
    </row>
    <row r="392" spans="1:29" x14ac:dyDescent="0.25">
      <c r="A392" s="20" t="s">
        <v>1197</v>
      </c>
      <c r="B392" s="14" t="s">
        <v>1427</v>
      </c>
      <c r="C392" s="16">
        <v>664</v>
      </c>
      <c r="D392" s="16" t="s">
        <v>1429</v>
      </c>
      <c r="E392" s="16" t="s">
        <v>1426</v>
      </c>
      <c r="G392" s="16">
        <v>18300101</v>
      </c>
      <c r="H392" s="16" t="s">
        <v>1426</v>
      </c>
      <c r="L392" s="16" t="s">
        <v>2169</v>
      </c>
      <c r="S392">
        <v>388</v>
      </c>
      <c r="T392" t="s">
        <v>7424</v>
      </c>
      <c r="U392" t="s">
        <v>1604</v>
      </c>
      <c r="V392" t="s">
        <v>6571</v>
      </c>
      <c r="W392" t="s">
        <v>7425</v>
      </c>
      <c r="X392" t="s">
        <v>7424</v>
      </c>
      <c r="Y392" t="s">
        <v>6640</v>
      </c>
      <c r="Z392" t="s">
        <v>6641</v>
      </c>
      <c r="AA392">
        <v>18300101</v>
      </c>
      <c r="AB392">
        <v>18790422</v>
      </c>
      <c r="AC392" t="s">
        <v>7426</v>
      </c>
    </row>
    <row r="393" spans="1:29" x14ac:dyDescent="0.25">
      <c r="A393" s="20" t="s">
        <v>1626</v>
      </c>
      <c r="B393" s="14" t="s">
        <v>1427</v>
      </c>
      <c r="C393" s="16">
        <v>1319</v>
      </c>
      <c r="D393" s="16" t="s">
        <v>1429</v>
      </c>
      <c r="E393" s="16" t="s">
        <v>1446</v>
      </c>
      <c r="G393" s="16">
        <v>18300101</v>
      </c>
      <c r="H393" s="16">
        <v>18550901</v>
      </c>
      <c r="L393" s="16" t="s">
        <v>2170</v>
      </c>
      <c r="S393">
        <v>389</v>
      </c>
      <c r="T393" t="s">
        <v>7427</v>
      </c>
      <c r="U393" t="s">
        <v>1606</v>
      </c>
      <c r="V393" t="s">
        <v>6571</v>
      </c>
      <c r="W393" s="37">
        <v>26024</v>
      </c>
      <c r="X393" t="s">
        <v>7427</v>
      </c>
      <c r="Y393" t="s">
        <v>6640</v>
      </c>
      <c r="Z393" t="s">
        <v>6641</v>
      </c>
      <c r="AA393">
        <v>18300101</v>
      </c>
      <c r="AB393">
        <v>19710401</v>
      </c>
      <c r="AC393" t="s">
        <v>7428</v>
      </c>
    </row>
    <row r="394" spans="1:29" x14ac:dyDescent="0.25">
      <c r="A394" s="20" t="s">
        <v>1237</v>
      </c>
      <c r="B394" s="14" t="s">
        <v>1427</v>
      </c>
      <c r="C394" s="16">
        <v>785</v>
      </c>
      <c r="D394" s="16" t="s">
        <v>1429</v>
      </c>
      <c r="E394" s="16" t="s">
        <v>1426</v>
      </c>
      <c r="G394" s="16">
        <v>18300101</v>
      </c>
      <c r="H394" s="16" t="s">
        <v>1426</v>
      </c>
      <c r="L394" s="16" t="s">
        <v>2171</v>
      </c>
      <c r="S394">
        <v>390</v>
      </c>
      <c r="T394" t="s">
        <v>7429</v>
      </c>
      <c r="U394" t="s">
        <v>625</v>
      </c>
      <c r="V394" t="s">
        <v>6571</v>
      </c>
      <c r="W394" s="37">
        <v>26024</v>
      </c>
      <c r="X394" t="s">
        <v>7429</v>
      </c>
      <c r="Y394" t="s">
        <v>6640</v>
      </c>
      <c r="Z394" t="s">
        <v>6641</v>
      </c>
      <c r="AA394">
        <v>18300101</v>
      </c>
      <c r="AB394">
        <v>19710401</v>
      </c>
      <c r="AC394" t="s">
        <v>7430</v>
      </c>
    </row>
    <row r="395" spans="1:29" x14ac:dyDescent="0.25">
      <c r="A395" s="20" t="s">
        <v>6386</v>
      </c>
      <c r="B395" s="14" t="s">
        <v>1427</v>
      </c>
      <c r="C395" s="16">
        <v>1942</v>
      </c>
      <c r="D395" s="16" t="s">
        <v>6392</v>
      </c>
      <c r="E395" s="16" t="s">
        <v>1426</v>
      </c>
      <c r="G395" s="16">
        <v>20160101</v>
      </c>
      <c r="H395" s="16" t="s">
        <v>1426</v>
      </c>
      <c r="L395" s="16" t="s">
        <v>2172</v>
      </c>
      <c r="S395">
        <v>391</v>
      </c>
      <c r="T395" t="s">
        <v>7431</v>
      </c>
      <c r="U395" t="s">
        <v>1087</v>
      </c>
      <c r="V395" t="s">
        <v>6571</v>
      </c>
      <c r="W395" t="s">
        <v>6572</v>
      </c>
      <c r="X395" t="s">
        <v>7431</v>
      </c>
      <c r="Y395" t="s">
        <v>6625</v>
      </c>
      <c r="Z395" t="s">
        <v>6626</v>
      </c>
      <c r="AA395">
        <v>18300101</v>
      </c>
      <c r="AB395" t="s">
        <v>6572</v>
      </c>
      <c r="AC395" t="s">
        <v>7432</v>
      </c>
    </row>
    <row r="396" spans="1:29" x14ac:dyDescent="0.25">
      <c r="A396" s="20" t="s">
        <v>102</v>
      </c>
      <c r="B396" s="14" t="s">
        <v>1427</v>
      </c>
      <c r="C396" s="16">
        <v>156</v>
      </c>
      <c r="D396" s="16" t="s">
        <v>1429</v>
      </c>
      <c r="E396" s="16" t="s">
        <v>1467</v>
      </c>
      <c r="G396" s="16">
        <v>18300101</v>
      </c>
      <c r="H396" s="16">
        <v>20010101</v>
      </c>
      <c r="L396" s="16" t="s">
        <v>1426</v>
      </c>
      <c r="S396">
        <v>392</v>
      </c>
      <c r="T396" t="s">
        <v>7433</v>
      </c>
      <c r="U396" t="s">
        <v>982</v>
      </c>
      <c r="V396" t="s">
        <v>6571</v>
      </c>
      <c r="W396" t="s">
        <v>6572</v>
      </c>
      <c r="X396" t="s">
        <v>7433</v>
      </c>
      <c r="Y396" t="s">
        <v>6605</v>
      </c>
      <c r="Z396" t="s">
        <v>6606</v>
      </c>
      <c r="AA396">
        <v>18300101</v>
      </c>
      <c r="AB396" t="s">
        <v>6572</v>
      </c>
      <c r="AC396" t="s">
        <v>7434</v>
      </c>
    </row>
    <row r="397" spans="1:29" x14ac:dyDescent="0.25">
      <c r="A397" s="20" t="s">
        <v>1138</v>
      </c>
      <c r="B397" s="14" t="s">
        <v>1427</v>
      </c>
      <c r="C397" s="16">
        <v>512</v>
      </c>
      <c r="D397" s="16" t="s">
        <v>1429</v>
      </c>
      <c r="E397" s="16" t="s">
        <v>1426</v>
      </c>
      <c r="G397" s="16">
        <v>18300101</v>
      </c>
      <c r="H397" s="16" t="s">
        <v>1426</v>
      </c>
      <c r="L397" s="16" t="s">
        <v>1426</v>
      </c>
      <c r="S397">
        <v>393</v>
      </c>
      <c r="T397" t="s">
        <v>7435</v>
      </c>
      <c r="U397" t="s">
        <v>1015</v>
      </c>
      <c r="V397" t="s">
        <v>6571</v>
      </c>
      <c r="W397" t="s">
        <v>6572</v>
      </c>
      <c r="X397" t="s">
        <v>7435</v>
      </c>
      <c r="Y397" t="s">
        <v>6615</v>
      </c>
      <c r="Z397" t="s">
        <v>6616</v>
      </c>
      <c r="AA397">
        <v>18300101</v>
      </c>
      <c r="AB397" t="s">
        <v>6572</v>
      </c>
      <c r="AC397" t="s">
        <v>6864</v>
      </c>
    </row>
    <row r="398" spans="1:29" x14ac:dyDescent="0.25">
      <c r="A398" s="20" t="s">
        <v>53</v>
      </c>
      <c r="B398" s="14" t="s">
        <v>1427</v>
      </c>
      <c r="C398" s="16">
        <v>239</v>
      </c>
      <c r="D398" s="16" t="s">
        <v>1429</v>
      </c>
      <c r="E398" s="16" t="s">
        <v>1485</v>
      </c>
      <c r="G398" s="16">
        <v>18300101</v>
      </c>
      <c r="H398" s="16">
        <v>20050101</v>
      </c>
      <c r="L398" s="20" t="s">
        <v>1459</v>
      </c>
      <c r="S398">
        <v>394</v>
      </c>
      <c r="T398" t="s">
        <v>7436</v>
      </c>
      <c r="U398" t="s">
        <v>1016</v>
      </c>
      <c r="V398" t="s">
        <v>6571</v>
      </c>
      <c r="W398" t="s">
        <v>6572</v>
      </c>
      <c r="X398" t="s">
        <v>7436</v>
      </c>
      <c r="Y398" t="s">
        <v>6615</v>
      </c>
      <c r="Z398" t="s">
        <v>6616</v>
      </c>
      <c r="AA398">
        <v>18300101</v>
      </c>
      <c r="AB398" t="s">
        <v>6572</v>
      </c>
      <c r="AC398" t="s">
        <v>7437</v>
      </c>
    </row>
    <row r="399" spans="1:29" x14ac:dyDescent="0.25">
      <c r="A399" s="20" t="s">
        <v>1139</v>
      </c>
      <c r="B399" s="14" t="s">
        <v>1427</v>
      </c>
      <c r="C399" s="16">
        <v>513</v>
      </c>
      <c r="D399" s="16" t="s">
        <v>1429</v>
      </c>
      <c r="E399" s="16" t="s">
        <v>1426</v>
      </c>
      <c r="G399" s="16">
        <v>18300101</v>
      </c>
      <c r="H399" s="16" t="s">
        <v>1426</v>
      </c>
      <c r="L399" s="16" t="s">
        <v>2173</v>
      </c>
      <c r="S399">
        <v>395</v>
      </c>
      <c r="T399" t="s">
        <v>7438</v>
      </c>
      <c r="U399" t="s">
        <v>278</v>
      </c>
      <c r="V399" t="s">
        <v>6571</v>
      </c>
      <c r="W399" s="37">
        <v>34335</v>
      </c>
      <c r="X399" t="s">
        <v>7438</v>
      </c>
      <c r="Y399" t="s">
        <v>6640</v>
      </c>
      <c r="Z399" t="s">
        <v>6641</v>
      </c>
      <c r="AA399">
        <v>18300101</v>
      </c>
      <c r="AB399">
        <v>19940101</v>
      </c>
      <c r="AC399" t="s">
        <v>7439</v>
      </c>
    </row>
    <row r="400" spans="1:29" x14ac:dyDescent="0.25">
      <c r="A400" s="20" t="s">
        <v>430</v>
      </c>
      <c r="B400" s="14" t="s">
        <v>1427</v>
      </c>
      <c r="C400" s="16">
        <v>514</v>
      </c>
      <c r="D400" s="16" t="s">
        <v>1429</v>
      </c>
      <c r="E400" s="16" t="s">
        <v>1458</v>
      </c>
      <c r="G400" s="16">
        <v>18300101</v>
      </c>
      <c r="H400" s="16">
        <v>19850101</v>
      </c>
      <c r="L400" s="16" t="s">
        <v>2012</v>
      </c>
      <c r="S400">
        <v>396</v>
      </c>
      <c r="T400" t="s">
        <v>7440</v>
      </c>
      <c r="U400" t="s">
        <v>257</v>
      </c>
      <c r="V400" t="s">
        <v>6571</v>
      </c>
      <c r="W400" s="37">
        <v>35065</v>
      </c>
      <c r="X400" t="s">
        <v>7440</v>
      </c>
      <c r="Y400" t="s">
        <v>6640</v>
      </c>
      <c r="Z400" t="s">
        <v>6641</v>
      </c>
      <c r="AA400">
        <v>18300101</v>
      </c>
      <c r="AB400">
        <v>19960101</v>
      </c>
      <c r="AC400" t="s">
        <v>7441</v>
      </c>
    </row>
    <row r="401" spans="1:29" x14ac:dyDescent="0.25">
      <c r="A401" s="20" t="s">
        <v>409</v>
      </c>
      <c r="B401" s="14" t="s">
        <v>1427</v>
      </c>
      <c r="C401" s="16">
        <v>515</v>
      </c>
      <c r="D401" s="16" t="s">
        <v>1429</v>
      </c>
      <c r="E401" s="16" t="s">
        <v>1480</v>
      </c>
      <c r="G401" s="16">
        <v>18300101</v>
      </c>
      <c r="H401" s="16">
        <v>19860101</v>
      </c>
      <c r="L401" s="16" t="s">
        <v>1426</v>
      </c>
      <c r="S401">
        <v>397</v>
      </c>
      <c r="T401" t="s">
        <v>7442</v>
      </c>
      <c r="U401" t="s">
        <v>1608</v>
      </c>
      <c r="V401" t="s">
        <v>6571</v>
      </c>
      <c r="W401" s="37">
        <v>15523</v>
      </c>
      <c r="X401" t="s">
        <v>7442</v>
      </c>
      <c r="Y401" t="s">
        <v>6640</v>
      </c>
      <c r="Z401" t="s">
        <v>6641</v>
      </c>
      <c r="AA401">
        <v>18300101</v>
      </c>
      <c r="AB401">
        <v>19420701</v>
      </c>
      <c r="AC401" t="s">
        <v>7443</v>
      </c>
    </row>
    <row r="402" spans="1:29" x14ac:dyDescent="0.25">
      <c r="A402" s="20" t="s">
        <v>458</v>
      </c>
      <c r="B402" s="14" t="s">
        <v>1427</v>
      </c>
      <c r="C402" s="16">
        <v>516</v>
      </c>
      <c r="D402" s="16" t="s">
        <v>1429</v>
      </c>
      <c r="E402" s="16" t="s">
        <v>1465</v>
      </c>
      <c r="G402" s="16">
        <v>18300101</v>
      </c>
      <c r="H402" s="16">
        <v>19840101</v>
      </c>
      <c r="L402" s="16" t="s">
        <v>1426</v>
      </c>
      <c r="S402">
        <v>398</v>
      </c>
      <c r="T402" t="s">
        <v>7444</v>
      </c>
      <c r="U402" t="s">
        <v>575</v>
      </c>
      <c r="V402" t="s">
        <v>6571</v>
      </c>
      <c r="W402" s="37">
        <v>28491</v>
      </c>
      <c r="X402" t="s">
        <v>7444</v>
      </c>
      <c r="Y402" t="s">
        <v>6615</v>
      </c>
      <c r="Z402" t="s">
        <v>6616</v>
      </c>
      <c r="AA402">
        <v>18300101</v>
      </c>
      <c r="AB402">
        <v>19780101</v>
      </c>
      <c r="AC402" t="s">
        <v>7445</v>
      </c>
    </row>
    <row r="403" spans="1:29" x14ac:dyDescent="0.25">
      <c r="A403" s="20" t="s">
        <v>1204</v>
      </c>
      <c r="B403" s="14" t="s">
        <v>1427</v>
      </c>
      <c r="C403" s="16">
        <v>693</v>
      </c>
      <c r="D403" s="16" t="s">
        <v>1480</v>
      </c>
      <c r="E403" s="16" t="s">
        <v>1576</v>
      </c>
      <c r="G403" s="16">
        <v>19860101</v>
      </c>
      <c r="H403" s="16">
        <v>20130101</v>
      </c>
      <c r="L403" s="20" t="s">
        <v>1461</v>
      </c>
      <c r="S403">
        <v>399</v>
      </c>
      <c r="T403" t="s">
        <v>7446</v>
      </c>
      <c r="U403" t="s">
        <v>1610</v>
      </c>
      <c r="V403" t="s">
        <v>6571</v>
      </c>
      <c r="W403" t="s">
        <v>7067</v>
      </c>
      <c r="X403" t="s">
        <v>7446</v>
      </c>
      <c r="Y403" t="s">
        <v>6625</v>
      </c>
      <c r="Z403" t="s">
        <v>6626</v>
      </c>
      <c r="AA403">
        <v>18300101</v>
      </c>
      <c r="AB403">
        <v>18461220</v>
      </c>
      <c r="AC403" t="s">
        <v>7068</v>
      </c>
    </row>
    <row r="404" spans="1:29" x14ac:dyDescent="0.25">
      <c r="A404" s="20" t="s">
        <v>1627</v>
      </c>
      <c r="B404" s="14" t="s">
        <v>1427</v>
      </c>
      <c r="C404" s="16">
        <v>665</v>
      </c>
      <c r="D404" s="16" t="s">
        <v>1429</v>
      </c>
      <c r="E404" s="16" t="s">
        <v>1524</v>
      </c>
      <c r="G404" s="16">
        <v>18300101</v>
      </c>
      <c r="H404" s="16">
        <v>19700401</v>
      </c>
      <c r="L404" s="16" t="s">
        <v>2174</v>
      </c>
      <c r="S404">
        <v>400</v>
      </c>
      <c r="T404" t="s">
        <v>7447</v>
      </c>
      <c r="U404" t="s">
        <v>724</v>
      </c>
      <c r="V404" t="s">
        <v>6571</v>
      </c>
      <c r="W404" s="37">
        <v>24838</v>
      </c>
      <c r="X404" t="s">
        <v>7447</v>
      </c>
      <c r="Y404" t="s">
        <v>6640</v>
      </c>
      <c r="Z404" t="s">
        <v>6641</v>
      </c>
      <c r="AA404">
        <v>18300101</v>
      </c>
      <c r="AB404">
        <v>19680101</v>
      </c>
      <c r="AC404" t="s">
        <v>7448</v>
      </c>
    </row>
    <row r="405" spans="1:29" x14ac:dyDescent="0.25">
      <c r="A405" s="20" t="s">
        <v>1628</v>
      </c>
      <c r="B405" s="14" t="s">
        <v>1427</v>
      </c>
      <c r="C405" s="16">
        <v>1065</v>
      </c>
      <c r="D405" s="16" t="s">
        <v>1429</v>
      </c>
      <c r="E405" s="16" t="s">
        <v>1629</v>
      </c>
      <c r="G405" s="16">
        <v>18300101</v>
      </c>
      <c r="H405" s="16">
        <v>19370101</v>
      </c>
      <c r="L405" s="16" t="s">
        <v>2175</v>
      </c>
      <c r="S405">
        <v>401</v>
      </c>
      <c r="T405" t="s">
        <v>7449</v>
      </c>
      <c r="U405" t="s">
        <v>1234</v>
      </c>
      <c r="V405" s="37">
        <v>24838</v>
      </c>
      <c r="W405" t="s">
        <v>6572</v>
      </c>
      <c r="X405" t="s">
        <v>7449</v>
      </c>
      <c r="Y405" t="s">
        <v>6640</v>
      </c>
      <c r="Z405" t="s">
        <v>6641</v>
      </c>
      <c r="AA405">
        <v>19680101</v>
      </c>
      <c r="AB405" t="s">
        <v>6572</v>
      </c>
      <c r="AC405" t="s">
        <v>7450</v>
      </c>
    </row>
    <row r="406" spans="1:29" x14ac:dyDescent="0.25">
      <c r="A406" s="20" t="s">
        <v>707</v>
      </c>
      <c r="B406" s="14" t="s">
        <v>1427</v>
      </c>
      <c r="C406" s="16">
        <v>389</v>
      </c>
      <c r="D406" s="16" t="s">
        <v>1429</v>
      </c>
      <c r="E406" s="16" t="s">
        <v>1509</v>
      </c>
      <c r="G406" s="16">
        <v>18300101</v>
      </c>
      <c r="H406" s="16">
        <v>19700801</v>
      </c>
      <c r="L406" s="16" t="s">
        <v>2176</v>
      </c>
      <c r="S406">
        <v>402</v>
      </c>
      <c r="T406" t="s">
        <v>7451</v>
      </c>
      <c r="U406" t="s">
        <v>421</v>
      </c>
      <c r="V406" t="s">
        <v>6571</v>
      </c>
      <c r="W406" s="37">
        <v>31413</v>
      </c>
      <c r="X406" t="s">
        <v>7451</v>
      </c>
      <c r="Y406" t="s">
        <v>6630</v>
      </c>
      <c r="Z406" t="s">
        <v>6631</v>
      </c>
      <c r="AA406">
        <v>18300101</v>
      </c>
      <c r="AB406">
        <v>19860101</v>
      </c>
      <c r="AC406" t="s">
        <v>7452</v>
      </c>
    </row>
    <row r="407" spans="1:29" x14ac:dyDescent="0.25">
      <c r="A407" s="20" t="s">
        <v>1076</v>
      </c>
      <c r="B407" s="14" t="s">
        <v>1427</v>
      </c>
      <c r="C407" s="16">
        <v>365</v>
      </c>
      <c r="D407" s="16" t="s">
        <v>1509</v>
      </c>
      <c r="E407" s="16" t="s">
        <v>1514</v>
      </c>
      <c r="G407" s="16">
        <v>19700801</v>
      </c>
      <c r="H407" s="16">
        <v>20150101</v>
      </c>
      <c r="L407" s="16" t="s">
        <v>2177</v>
      </c>
      <c r="S407">
        <v>403</v>
      </c>
      <c r="T407" t="s">
        <v>7453</v>
      </c>
      <c r="U407" t="s">
        <v>548</v>
      </c>
      <c r="V407" t="s">
        <v>6571</v>
      </c>
      <c r="W407" s="37">
        <v>29403</v>
      </c>
      <c r="X407" t="s">
        <v>7453</v>
      </c>
      <c r="Y407" t="s">
        <v>6615</v>
      </c>
      <c r="Z407" t="s">
        <v>6616</v>
      </c>
      <c r="AA407">
        <v>18300101</v>
      </c>
      <c r="AB407">
        <v>19800701</v>
      </c>
      <c r="AC407" t="s">
        <v>7454</v>
      </c>
    </row>
    <row r="408" spans="1:29" x14ac:dyDescent="0.25">
      <c r="A408" s="20" t="s">
        <v>130</v>
      </c>
      <c r="B408" s="14" t="s">
        <v>1427</v>
      </c>
      <c r="C408" s="16">
        <v>157</v>
      </c>
      <c r="D408" s="16" t="s">
        <v>1429</v>
      </c>
      <c r="E408" s="16" t="s">
        <v>1467</v>
      </c>
      <c r="G408" s="16">
        <v>18300101</v>
      </c>
      <c r="H408" s="16">
        <v>20010101</v>
      </c>
      <c r="L408" s="16" t="s">
        <v>2178</v>
      </c>
      <c r="S408">
        <v>404</v>
      </c>
      <c r="T408" t="s">
        <v>7455</v>
      </c>
      <c r="U408" t="s">
        <v>354</v>
      </c>
      <c r="V408" t="s">
        <v>6571</v>
      </c>
      <c r="W408" s="37">
        <v>32874</v>
      </c>
      <c r="X408" t="s">
        <v>7455</v>
      </c>
      <c r="Y408" t="s">
        <v>6590</v>
      </c>
      <c r="Z408" t="s">
        <v>6591</v>
      </c>
      <c r="AA408">
        <v>18300101</v>
      </c>
      <c r="AB408">
        <v>19900101</v>
      </c>
      <c r="AC408" t="s">
        <v>7456</v>
      </c>
    </row>
    <row r="409" spans="1:29" x14ac:dyDescent="0.25">
      <c r="A409" s="20" t="s">
        <v>316</v>
      </c>
      <c r="B409" s="14" t="s">
        <v>1427</v>
      </c>
      <c r="C409" s="16">
        <v>909</v>
      </c>
      <c r="D409" s="16" t="s">
        <v>1478</v>
      </c>
      <c r="E409" s="16" t="s">
        <v>1495</v>
      </c>
      <c r="G409" s="16">
        <v>18390102</v>
      </c>
      <c r="H409" s="16">
        <v>19910101</v>
      </c>
      <c r="L409" s="16" t="s">
        <v>2179</v>
      </c>
      <c r="S409">
        <v>405</v>
      </c>
      <c r="T409" t="s">
        <v>7457</v>
      </c>
      <c r="U409" t="s">
        <v>952</v>
      </c>
      <c r="V409" t="s">
        <v>6571</v>
      </c>
      <c r="W409" s="37">
        <v>36161</v>
      </c>
      <c r="X409" t="s">
        <v>7457</v>
      </c>
      <c r="Y409" t="s">
        <v>6595</v>
      </c>
      <c r="Z409" t="s">
        <v>6596</v>
      </c>
      <c r="AA409">
        <v>18300101</v>
      </c>
      <c r="AB409">
        <v>19990101</v>
      </c>
      <c r="AC409" t="s">
        <v>7458</v>
      </c>
    </row>
    <row r="410" spans="1:29" x14ac:dyDescent="0.25">
      <c r="A410" s="20" t="s">
        <v>1238</v>
      </c>
      <c r="B410" s="14" t="s">
        <v>1427</v>
      </c>
      <c r="C410" s="16">
        <v>786</v>
      </c>
      <c r="D410" s="16" t="s">
        <v>1429</v>
      </c>
      <c r="E410" s="16" t="s">
        <v>1426</v>
      </c>
      <c r="G410" s="16">
        <v>18300101</v>
      </c>
      <c r="H410" s="16" t="s">
        <v>1426</v>
      </c>
      <c r="L410" s="16" t="s">
        <v>2180</v>
      </c>
      <c r="S410" s="38">
        <v>406</v>
      </c>
      <c r="T410" s="38" t="s">
        <v>7459</v>
      </c>
      <c r="U410" s="38" t="s">
        <v>1364</v>
      </c>
      <c r="V410" s="39">
        <v>36161</v>
      </c>
      <c r="W410" s="39">
        <v>43466</v>
      </c>
      <c r="X410" s="38" t="s">
        <v>7459</v>
      </c>
      <c r="Y410" s="38" t="s">
        <v>6595</v>
      </c>
      <c r="Z410" s="38" t="s">
        <v>6596</v>
      </c>
      <c r="AA410" s="38">
        <v>19990101</v>
      </c>
      <c r="AB410" s="38">
        <v>20190101</v>
      </c>
      <c r="AC410" s="38" t="s">
        <v>7460</v>
      </c>
    </row>
    <row r="411" spans="1:29" x14ac:dyDescent="0.25">
      <c r="A411" s="20" t="s">
        <v>1088</v>
      </c>
      <c r="B411" s="14" t="s">
        <v>1427</v>
      </c>
      <c r="C411" s="16">
        <v>390</v>
      </c>
      <c r="D411" s="16" t="s">
        <v>1429</v>
      </c>
      <c r="E411" s="16" t="s">
        <v>1457</v>
      </c>
      <c r="G411" s="16">
        <v>18300101</v>
      </c>
      <c r="H411" s="16">
        <v>20020101</v>
      </c>
      <c r="L411" s="16" t="s">
        <v>2181</v>
      </c>
      <c r="S411">
        <v>407</v>
      </c>
      <c r="T411" t="s">
        <v>7461</v>
      </c>
      <c r="U411" t="s">
        <v>212</v>
      </c>
      <c r="V411" t="s">
        <v>6571</v>
      </c>
      <c r="W411" s="37">
        <v>35431</v>
      </c>
      <c r="X411" t="s">
        <v>7461</v>
      </c>
      <c r="Y411" t="s">
        <v>6640</v>
      </c>
      <c r="Z411" t="s">
        <v>6641</v>
      </c>
      <c r="AA411">
        <v>18300101</v>
      </c>
      <c r="AB411">
        <v>19970101</v>
      </c>
      <c r="AC411" t="s">
        <v>7462</v>
      </c>
    </row>
    <row r="412" spans="1:29" x14ac:dyDescent="0.25">
      <c r="A412" s="20" t="s">
        <v>1630</v>
      </c>
      <c r="B412" s="14" t="s">
        <v>1427</v>
      </c>
      <c r="C412" s="16">
        <v>1320</v>
      </c>
      <c r="D412" s="16" t="s">
        <v>1429</v>
      </c>
      <c r="E412" s="16" t="s">
        <v>1562</v>
      </c>
      <c r="G412" s="16">
        <v>18300101</v>
      </c>
      <c r="H412" s="16">
        <v>18320101</v>
      </c>
      <c r="L412" s="16" t="s">
        <v>2182</v>
      </c>
      <c r="S412">
        <v>408</v>
      </c>
      <c r="T412" t="s">
        <v>7463</v>
      </c>
      <c r="U412" t="s">
        <v>371</v>
      </c>
      <c r="V412" t="s">
        <v>6571</v>
      </c>
      <c r="W412" s="37">
        <v>32874</v>
      </c>
      <c r="X412" t="s">
        <v>7463</v>
      </c>
      <c r="Y412" t="s">
        <v>6590</v>
      </c>
      <c r="Z412" t="s">
        <v>6591</v>
      </c>
      <c r="AA412">
        <v>18300101</v>
      </c>
      <c r="AB412">
        <v>19900101</v>
      </c>
      <c r="AC412" t="s">
        <v>7464</v>
      </c>
    </row>
    <row r="413" spans="1:29" x14ac:dyDescent="0.25">
      <c r="A413" s="20" t="s">
        <v>21</v>
      </c>
      <c r="B413" s="14" t="s">
        <v>1427</v>
      </c>
      <c r="C413" s="16">
        <v>517</v>
      </c>
      <c r="D413" s="16" t="s">
        <v>1429</v>
      </c>
      <c r="E413" s="16" t="s">
        <v>1434</v>
      </c>
      <c r="G413" s="16">
        <v>18300101</v>
      </c>
      <c r="H413" s="16">
        <v>20070101</v>
      </c>
      <c r="L413" s="16" t="s">
        <v>2012</v>
      </c>
      <c r="S413">
        <v>409</v>
      </c>
      <c r="T413" t="s">
        <v>7465</v>
      </c>
      <c r="U413" t="s">
        <v>491</v>
      </c>
      <c r="V413" t="s">
        <v>6571</v>
      </c>
      <c r="W413" s="37">
        <v>30682</v>
      </c>
      <c r="X413" t="s">
        <v>7465</v>
      </c>
      <c r="Y413" t="s">
        <v>6595</v>
      </c>
      <c r="Z413" t="s">
        <v>6596</v>
      </c>
      <c r="AA413">
        <v>18300101</v>
      </c>
      <c r="AB413">
        <v>19840101</v>
      </c>
      <c r="AC413" t="s">
        <v>7466</v>
      </c>
    </row>
    <row r="414" spans="1:29" x14ac:dyDescent="0.25">
      <c r="A414" s="20" t="s">
        <v>1140</v>
      </c>
      <c r="B414" s="14" t="s">
        <v>1427</v>
      </c>
      <c r="C414" s="16">
        <v>518</v>
      </c>
      <c r="D414" s="16" t="s">
        <v>1429</v>
      </c>
      <c r="E414" s="16" t="s">
        <v>1426</v>
      </c>
      <c r="G414" s="16">
        <v>18300101</v>
      </c>
      <c r="H414" s="16" t="s">
        <v>1426</v>
      </c>
      <c r="L414" s="16" t="s">
        <v>1426</v>
      </c>
      <c r="S414">
        <v>410</v>
      </c>
      <c r="T414" t="s">
        <v>7467</v>
      </c>
      <c r="U414" t="s">
        <v>953</v>
      </c>
      <c r="V414" t="s">
        <v>6571</v>
      </c>
      <c r="W414" s="37">
        <v>43101</v>
      </c>
      <c r="X414" t="s">
        <v>7467</v>
      </c>
      <c r="Y414" t="s">
        <v>6595</v>
      </c>
      <c r="Z414" t="s">
        <v>6596</v>
      </c>
      <c r="AA414">
        <v>18300101</v>
      </c>
      <c r="AB414">
        <v>20180101</v>
      </c>
      <c r="AC414" t="s">
        <v>7468</v>
      </c>
    </row>
    <row r="415" spans="1:29" x14ac:dyDescent="0.25">
      <c r="A415" s="20" t="s">
        <v>240</v>
      </c>
      <c r="B415" s="14" t="s">
        <v>1427</v>
      </c>
      <c r="C415" s="16">
        <v>787</v>
      </c>
      <c r="D415" s="16" t="s">
        <v>1429</v>
      </c>
      <c r="E415" s="16" t="s">
        <v>1438</v>
      </c>
      <c r="G415" s="16">
        <v>18300101</v>
      </c>
      <c r="H415" s="16">
        <v>19970101</v>
      </c>
      <c r="L415" s="16" t="s">
        <v>1426</v>
      </c>
      <c r="S415">
        <v>411</v>
      </c>
      <c r="T415" t="s">
        <v>7469</v>
      </c>
      <c r="U415" t="s">
        <v>1415</v>
      </c>
      <c r="V415" s="37">
        <v>41640</v>
      </c>
      <c r="W415" s="37">
        <v>42186</v>
      </c>
      <c r="X415" t="s">
        <v>7469</v>
      </c>
      <c r="Y415" t="s">
        <v>6595</v>
      </c>
      <c r="Z415" t="s">
        <v>6596</v>
      </c>
      <c r="AA415">
        <v>20140101</v>
      </c>
      <c r="AB415">
        <v>20150701</v>
      </c>
      <c r="AC415" t="s">
        <v>7470</v>
      </c>
    </row>
    <row r="416" spans="1:29" x14ac:dyDescent="0.25">
      <c r="A416" s="20" t="s">
        <v>1631</v>
      </c>
      <c r="B416" s="14" t="s">
        <v>1427</v>
      </c>
      <c r="C416" s="16">
        <v>666</v>
      </c>
      <c r="D416" s="16" t="s">
        <v>1429</v>
      </c>
      <c r="E416" s="16" t="s">
        <v>1494</v>
      </c>
      <c r="G416" s="16">
        <v>18300101</v>
      </c>
      <c r="H416" s="16">
        <v>19700101</v>
      </c>
      <c r="L416" s="20" t="s">
        <v>885</v>
      </c>
      <c r="S416">
        <v>412</v>
      </c>
      <c r="T416" t="s">
        <v>7471</v>
      </c>
      <c r="U416" t="s">
        <v>6385</v>
      </c>
      <c r="V416" s="37">
        <v>42186</v>
      </c>
      <c r="W416" t="s">
        <v>6572</v>
      </c>
      <c r="X416" t="s">
        <v>7471</v>
      </c>
      <c r="Y416" t="s">
        <v>6595</v>
      </c>
      <c r="Z416" t="s">
        <v>6596</v>
      </c>
      <c r="AA416">
        <v>20150701</v>
      </c>
      <c r="AB416" t="s">
        <v>6572</v>
      </c>
      <c r="AC416" t="s">
        <v>7472</v>
      </c>
    </row>
    <row r="417" spans="1:29" x14ac:dyDescent="0.25">
      <c r="A417" s="20" t="s">
        <v>60</v>
      </c>
      <c r="B417" s="14" t="s">
        <v>1427</v>
      </c>
      <c r="C417" s="16">
        <v>519</v>
      </c>
      <c r="D417" s="16" t="s">
        <v>1429</v>
      </c>
      <c r="E417" s="16" t="s">
        <v>1620</v>
      </c>
      <c r="G417" s="16">
        <v>18300101</v>
      </c>
      <c r="H417" s="16">
        <v>20040101</v>
      </c>
      <c r="L417" s="16" t="s">
        <v>2183</v>
      </c>
      <c r="S417">
        <v>413</v>
      </c>
      <c r="T417" t="s">
        <v>7473</v>
      </c>
      <c r="U417" t="s">
        <v>1613</v>
      </c>
      <c r="V417" t="s">
        <v>6571</v>
      </c>
      <c r="W417" s="37">
        <v>31203</v>
      </c>
      <c r="X417" t="s">
        <v>7473</v>
      </c>
      <c r="Y417" t="s">
        <v>6595</v>
      </c>
      <c r="Z417" t="s">
        <v>6596</v>
      </c>
      <c r="AA417">
        <v>18300101</v>
      </c>
      <c r="AB417">
        <v>19850605</v>
      </c>
      <c r="AC417" t="s">
        <v>7474</v>
      </c>
    </row>
    <row r="418" spans="1:29" x14ac:dyDescent="0.25">
      <c r="A418" s="20" t="s">
        <v>1632</v>
      </c>
      <c r="B418" s="14" t="s">
        <v>1427</v>
      </c>
      <c r="C418" s="16">
        <v>1321</v>
      </c>
      <c r="D418" s="16" t="s">
        <v>1429</v>
      </c>
      <c r="E418" s="16" t="s">
        <v>1633</v>
      </c>
      <c r="G418" s="16">
        <v>18300101</v>
      </c>
      <c r="H418" s="16">
        <v>18570908</v>
      </c>
      <c r="L418" s="16" t="s">
        <v>2184</v>
      </c>
      <c r="S418">
        <v>414</v>
      </c>
      <c r="T418" t="s">
        <v>7475</v>
      </c>
      <c r="U418" t="s">
        <v>1196</v>
      </c>
      <c r="V418" s="37">
        <v>31203</v>
      </c>
      <c r="W418" s="37">
        <v>41640</v>
      </c>
      <c r="X418" t="s">
        <v>7475</v>
      </c>
      <c r="Y418" t="s">
        <v>6595</v>
      </c>
      <c r="Z418" t="s">
        <v>6596</v>
      </c>
      <c r="AA418">
        <v>19850605</v>
      </c>
      <c r="AB418">
        <v>20140101</v>
      </c>
      <c r="AC418" t="s">
        <v>7476</v>
      </c>
    </row>
    <row r="419" spans="1:29" x14ac:dyDescent="0.25">
      <c r="A419" s="20" t="s">
        <v>532</v>
      </c>
      <c r="B419" s="14" t="s">
        <v>1427</v>
      </c>
      <c r="C419" s="16">
        <v>910</v>
      </c>
      <c r="D419" s="16" t="s">
        <v>1478</v>
      </c>
      <c r="E419" s="16" t="s">
        <v>1484</v>
      </c>
      <c r="G419" s="16">
        <v>18390102</v>
      </c>
      <c r="H419" s="16">
        <v>19820101</v>
      </c>
      <c r="L419" s="16" t="s">
        <v>2185</v>
      </c>
      <c r="S419">
        <v>415</v>
      </c>
      <c r="T419" t="s">
        <v>7477</v>
      </c>
      <c r="U419" t="s">
        <v>863</v>
      </c>
      <c r="V419" t="s">
        <v>6571</v>
      </c>
      <c r="W419" s="37">
        <v>20271</v>
      </c>
      <c r="X419" t="s">
        <v>7477</v>
      </c>
      <c r="Y419" t="s">
        <v>6615</v>
      </c>
      <c r="Z419" t="s">
        <v>6616</v>
      </c>
      <c r="AA419">
        <v>18300101</v>
      </c>
      <c r="AB419">
        <v>19550701</v>
      </c>
      <c r="AC419" t="s">
        <v>7478</v>
      </c>
    </row>
    <row r="420" spans="1:29" x14ac:dyDescent="0.25">
      <c r="A420" s="20" t="s">
        <v>349</v>
      </c>
      <c r="B420" s="14" t="s">
        <v>1427</v>
      </c>
      <c r="C420" s="16">
        <v>16</v>
      </c>
      <c r="D420" s="16" t="s">
        <v>1429</v>
      </c>
      <c r="E420" s="16" t="s">
        <v>1454</v>
      </c>
      <c r="G420" s="16">
        <v>18300101</v>
      </c>
      <c r="H420" s="16">
        <v>19900101</v>
      </c>
      <c r="L420" s="16" t="s">
        <v>1426</v>
      </c>
      <c r="S420">
        <v>416</v>
      </c>
      <c r="T420" t="s">
        <v>7479</v>
      </c>
      <c r="U420" t="s">
        <v>1616</v>
      </c>
      <c r="V420" t="s">
        <v>6571</v>
      </c>
      <c r="W420" t="s">
        <v>6797</v>
      </c>
      <c r="X420" t="s">
        <v>7479</v>
      </c>
      <c r="Y420" t="s">
        <v>6635</v>
      </c>
      <c r="Z420" t="s">
        <v>6636</v>
      </c>
      <c r="AA420">
        <v>18300101</v>
      </c>
      <c r="AB420">
        <v>18570613</v>
      </c>
      <c r="AC420" t="s">
        <v>6798</v>
      </c>
    </row>
    <row r="421" spans="1:29" x14ac:dyDescent="0.25">
      <c r="A421" s="20" t="s">
        <v>755</v>
      </c>
      <c r="B421" s="14" t="s">
        <v>1427</v>
      </c>
      <c r="C421" s="16">
        <v>1067</v>
      </c>
      <c r="D421" s="16" t="s">
        <v>1429</v>
      </c>
      <c r="E421" s="16" t="s">
        <v>1430</v>
      </c>
      <c r="G421" s="16">
        <v>18300101</v>
      </c>
      <c r="H421" s="16">
        <v>19660701</v>
      </c>
      <c r="L421" s="16" t="s">
        <v>2186</v>
      </c>
      <c r="S421">
        <v>417</v>
      </c>
      <c r="T421" t="s">
        <v>7480</v>
      </c>
      <c r="U421" t="s">
        <v>1617</v>
      </c>
      <c r="V421" t="s">
        <v>6571</v>
      </c>
      <c r="W421" s="37">
        <v>15554</v>
      </c>
      <c r="X421" t="s">
        <v>7480</v>
      </c>
      <c r="Y421" t="s">
        <v>6640</v>
      </c>
      <c r="Z421" t="s">
        <v>6641</v>
      </c>
      <c r="AA421">
        <v>18300101</v>
      </c>
      <c r="AB421">
        <v>19420801</v>
      </c>
      <c r="AC421" t="s">
        <v>7481</v>
      </c>
    </row>
    <row r="422" spans="1:29" x14ac:dyDescent="0.25">
      <c r="A422" s="20" t="s">
        <v>669</v>
      </c>
      <c r="B422" s="14" t="s">
        <v>1427</v>
      </c>
      <c r="C422" s="16">
        <v>667</v>
      </c>
      <c r="D422" s="16" t="s">
        <v>1429</v>
      </c>
      <c r="E422" s="16" t="s">
        <v>1524</v>
      </c>
      <c r="G422" s="16">
        <v>18300101</v>
      </c>
      <c r="H422" s="16">
        <v>19700401</v>
      </c>
      <c r="L422" s="16" t="s">
        <v>2187</v>
      </c>
      <c r="S422">
        <v>418</v>
      </c>
      <c r="T422" t="s">
        <v>7482</v>
      </c>
      <c r="U422" t="s">
        <v>166</v>
      </c>
      <c r="V422" t="s">
        <v>6571</v>
      </c>
      <c r="W422" s="37">
        <v>35796</v>
      </c>
      <c r="X422" t="s">
        <v>7482</v>
      </c>
      <c r="Y422" t="s">
        <v>6600</v>
      </c>
      <c r="Z422" t="s">
        <v>6601</v>
      </c>
      <c r="AA422">
        <v>18300101</v>
      </c>
      <c r="AB422">
        <v>19980101</v>
      </c>
      <c r="AC422" t="s">
        <v>7483</v>
      </c>
    </row>
    <row r="423" spans="1:29" x14ac:dyDescent="0.25">
      <c r="A423" s="20" t="s">
        <v>1634</v>
      </c>
      <c r="B423" s="14" t="s">
        <v>1427</v>
      </c>
      <c r="C423" s="16">
        <v>1322</v>
      </c>
      <c r="D423" s="16" t="s">
        <v>1429</v>
      </c>
      <c r="E423" s="16" t="s">
        <v>1446</v>
      </c>
      <c r="G423" s="16">
        <v>18300101</v>
      </c>
      <c r="H423" s="16">
        <v>18550901</v>
      </c>
      <c r="L423" s="16" t="s">
        <v>2188</v>
      </c>
      <c r="S423">
        <v>419</v>
      </c>
      <c r="T423" t="s">
        <v>7484</v>
      </c>
      <c r="U423" t="s">
        <v>1235</v>
      </c>
      <c r="V423" t="s">
        <v>6571</v>
      </c>
      <c r="W423" t="s">
        <v>6572</v>
      </c>
      <c r="X423" t="s">
        <v>7484</v>
      </c>
      <c r="Y423" t="s">
        <v>6640</v>
      </c>
      <c r="Z423" t="s">
        <v>6641</v>
      </c>
      <c r="AA423">
        <v>18300101</v>
      </c>
      <c r="AB423" t="s">
        <v>6572</v>
      </c>
      <c r="AC423" t="s">
        <v>7485</v>
      </c>
    </row>
    <row r="424" spans="1:29" x14ac:dyDescent="0.25">
      <c r="A424" s="20" t="s">
        <v>25</v>
      </c>
      <c r="B424" s="14" t="s">
        <v>1427</v>
      </c>
      <c r="C424" s="16">
        <v>240</v>
      </c>
      <c r="D424" s="16" t="s">
        <v>1429</v>
      </c>
      <c r="E424" s="16" t="s">
        <v>1635</v>
      </c>
      <c r="G424" s="16">
        <v>18300101</v>
      </c>
      <c r="H424" s="16">
        <v>20060519</v>
      </c>
      <c r="L424" s="16" t="s">
        <v>2189</v>
      </c>
      <c r="S424">
        <v>420</v>
      </c>
      <c r="T424" t="s">
        <v>7486</v>
      </c>
      <c r="U424" t="s">
        <v>541</v>
      </c>
      <c r="V424" t="s">
        <v>6571</v>
      </c>
      <c r="W424" s="37">
        <v>29221</v>
      </c>
      <c r="X424" t="s">
        <v>7486</v>
      </c>
      <c r="Y424" t="s">
        <v>6630</v>
      </c>
      <c r="Z424" t="s">
        <v>6631</v>
      </c>
      <c r="AA424">
        <v>18300101</v>
      </c>
      <c r="AB424">
        <v>19800101</v>
      </c>
      <c r="AC424" t="s">
        <v>7487</v>
      </c>
    </row>
    <row r="425" spans="1:29" x14ac:dyDescent="0.25">
      <c r="A425" s="20" t="s">
        <v>1018</v>
      </c>
      <c r="B425" s="14" t="s">
        <v>1427</v>
      </c>
      <c r="C425" s="16">
        <v>241</v>
      </c>
      <c r="D425" s="16" t="s">
        <v>1429</v>
      </c>
      <c r="E425" s="16" t="s">
        <v>6392</v>
      </c>
      <c r="G425" s="16">
        <v>18300101</v>
      </c>
      <c r="H425" s="16">
        <v>20160101</v>
      </c>
      <c r="L425" s="16" t="s">
        <v>2190</v>
      </c>
      <c r="S425">
        <v>421</v>
      </c>
      <c r="T425" t="s">
        <v>7488</v>
      </c>
      <c r="U425" t="s">
        <v>285</v>
      </c>
      <c r="V425" t="s">
        <v>6571</v>
      </c>
      <c r="W425" s="37">
        <v>33970</v>
      </c>
      <c r="X425" t="s">
        <v>7488</v>
      </c>
      <c r="Y425" t="s">
        <v>6640</v>
      </c>
      <c r="Z425" t="s">
        <v>6641</v>
      </c>
      <c r="AA425">
        <v>18300101</v>
      </c>
      <c r="AB425">
        <v>19930101</v>
      </c>
      <c r="AC425" t="s">
        <v>7489</v>
      </c>
    </row>
    <row r="426" spans="1:29" x14ac:dyDescent="0.25">
      <c r="A426" s="20" t="s">
        <v>1636</v>
      </c>
      <c r="B426" s="14" t="s">
        <v>1427</v>
      </c>
      <c r="C426" s="16">
        <v>1323</v>
      </c>
      <c r="D426" s="16" t="s">
        <v>1429</v>
      </c>
      <c r="E426" s="16" t="s">
        <v>1637</v>
      </c>
      <c r="G426" s="16">
        <v>18300101</v>
      </c>
      <c r="H426" s="16">
        <v>18340101</v>
      </c>
      <c r="L426" s="16" t="s">
        <v>1999</v>
      </c>
      <c r="S426" s="38">
        <v>422</v>
      </c>
      <c r="T426" s="38" t="s">
        <v>7490</v>
      </c>
      <c r="U426" s="38" t="s">
        <v>1017</v>
      </c>
      <c r="V426" s="38" t="s">
        <v>6571</v>
      </c>
      <c r="W426" s="39">
        <v>43466</v>
      </c>
      <c r="X426" s="38" t="s">
        <v>7490</v>
      </c>
      <c r="Y426" s="38" t="s">
        <v>6615</v>
      </c>
      <c r="Z426" s="38" t="s">
        <v>6616</v>
      </c>
      <c r="AA426" s="38">
        <v>18300101</v>
      </c>
      <c r="AB426" s="38">
        <v>20190101</v>
      </c>
      <c r="AC426" s="38" t="s">
        <v>7491</v>
      </c>
    </row>
    <row r="427" spans="1:29" x14ac:dyDescent="0.25">
      <c r="A427" s="20" t="s">
        <v>928</v>
      </c>
      <c r="B427" s="14" t="s">
        <v>1427</v>
      </c>
      <c r="C427" s="16">
        <v>14</v>
      </c>
      <c r="D427" s="16" t="s">
        <v>1429</v>
      </c>
      <c r="E427" s="16" t="s">
        <v>1426</v>
      </c>
      <c r="G427" s="16">
        <v>18300101</v>
      </c>
      <c r="H427" s="16" t="s">
        <v>1426</v>
      </c>
      <c r="L427" s="16" t="s">
        <v>1426</v>
      </c>
      <c r="S427">
        <v>423</v>
      </c>
      <c r="T427" t="s">
        <v>7492</v>
      </c>
      <c r="U427" t="s">
        <v>64</v>
      </c>
      <c r="V427" t="s">
        <v>6571</v>
      </c>
      <c r="W427" s="37">
        <v>37987</v>
      </c>
      <c r="X427" t="s">
        <v>7492</v>
      </c>
      <c r="Y427" t="s">
        <v>6640</v>
      </c>
      <c r="Z427" t="s">
        <v>6641</v>
      </c>
      <c r="AA427">
        <v>18300101</v>
      </c>
      <c r="AB427">
        <v>20040101</v>
      </c>
      <c r="AC427" t="s">
        <v>7493</v>
      </c>
    </row>
    <row r="428" spans="1:29" x14ac:dyDescent="0.25">
      <c r="A428" s="20" t="s">
        <v>527</v>
      </c>
      <c r="B428" s="14" t="s">
        <v>1427</v>
      </c>
      <c r="C428" s="16">
        <v>911</v>
      </c>
      <c r="D428" s="16" t="s">
        <v>1478</v>
      </c>
      <c r="E428" s="16" t="s">
        <v>1484</v>
      </c>
      <c r="G428" s="16">
        <v>18390102</v>
      </c>
      <c r="H428" s="16">
        <v>19820101</v>
      </c>
      <c r="L428" s="16" t="s">
        <v>2052</v>
      </c>
      <c r="S428">
        <v>424</v>
      </c>
      <c r="T428" t="s">
        <v>7494</v>
      </c>
      <c r="U428" t="s">
        <v>1375</v>
      </c>
      <c r="V428" s="37">
        <v>37987</v>
      </c>
      <c r="W428" t="s">
        <v>6572</v>
      </c>
      <c r="X428" t="s">
        <v>7494</v>
      </c>
      <c r="Y428" t="s">
        <v>6640</v>
      </c>
      <c r="Z428" t="s">
        <v>6641</v>
      </c>
      <c r="AA428">
        <v>20040101</v>
      </c>
      <c r="AB428" t="s">
        <v>6572</v>
      </c>
      <c r="AC428" t="s">
        <v>7495</v>
      </c>
    </row>
    <row r="429" spans="1:29" x14ac:dyDescent="0.25">
      <c r="A429" s="20" t="s">
        <v>403</v>
      </c>
      <c r="B429" s="14" t="s">
        <v>1427</v>
      </c>
      <c r="C429" s="16">
        <v>520</v>
      </c>
      <c r="D429" s="16" t="s">
        <v>1429</v>
      </c>
      <c r="E429" s="16" t="s">
        <v>1480</v>
      </c>
      <c r="G429" s="16">
        <v>18300101</v>
      </c>
      <c r="H429" s="16">
        <v>19860101</v>
      </c>
      <c r="L429" s="16" t="s">
        <v>2191</v>
      </c>
      <c r="S429">
        <v>425</v>
      </c>
      <c r="T429" t="s">
        <v>7496</v>
      </c>
      <c r="U429" t="s">
        <v>97</v>
      </c>
      <c r="V429" t="s">
        <v>6859</v>
      </c>
      <c r="W429" s="37">
        <v>36892</v>
      </c>
      <c r="X429" t="s">
        <v>7496</v>
      </c>
      <c r="Y429" t="s">
        <v>6645</v>
      </c>
      <c r="Z429" t="s">
        <v>6646</v>
      </c>
      <c r="AA429">
        <v>18390102</v>
      </c>
      <c r="AB429">
        <v>20010101</v>
      </c>
      <c r="AC429" t="s">
        <v>7497</v>
      </c>
    </row>
    <row r="430" spans="1:29" x14ac:dyDescent="0.25">
      <c r="A430" s="20" t="s">
        <v>1638</v>
      </c>
      <c r="B430" s="14" t="s">
        <v>1427</v>
      </c>
      <c r="C430" s="16">
        <v>1066</v>
      </c>
      <c r="D430" s="16" t="s">
        <v>1429</v>
      </c>
      <c r="E430" s="16" t="s">
        <v>1639</v>
      </c>
      <c r="G430" s="16">
        <v>18300101</v>
      </c>
      <c r="H430" s="16">
        <v>18810628</v>
      </c>
      <c r="L430" s="16" t="s">
        <v>2154</v>
      </c>
      <c r="S430">
        <v>426</v>
      </c>
      <c r="T430" t="s">
        <v>7498</v>
      </c>
      <c r="U430" t="s">
        <v>210</v>
      </c>
      <c r="V430" t="s">
        <v>6571</v>
      </c>
      <c r="W430" s="37">
        <v>35431</v>
      </c>
      <c r="X430" t="s">
        <v>7498</v>
      </c>
      <c r="Y430" t="s">
        <v>6640</v>
      </c>
      <c r="Z430" t="s">
        <v>6641</v>
      </c>
      <c r="AA430">
        <v>18300101</v>
      </c>
      <c r="AB430">
        <v>19970101</v>
      </c>
      <c r="AC430" t="s">
        <v>7499</v>
      </c>
    </row>
    <row r="431" spans="1:29" x14ac:dyDescent="0.25">
      <c r="A431" s="20" t="s">
        <v>559</v>
      </c>
      <c r="B431" s="14" t="s">
        <v>1427</v>
      </c>
      <c r="C431" s="16">
        <v>391</v>
      </c>
      <c r="D431" s="16" t="s">
        <v>1429</v>
      </c>
      <c r="E431" s="16" t="s">
        <v>1439</v>
      </c>
      <c r="G431" s="16">
        <v>18300101</v>
      </c>
      <c r="H431" s="16">
        <v>19790101</v>
      </c>
      <c r="L431" s="16" t="s">
        <v>2192</v>
      </c>
      <c r="S431">
        <v>427</v>
      </c>
      <c r="T431" t="s">
        <v>7500</v>
      </c>
      <c r="U431" t="s">
        <v>1331</v>
      </c>
      <c r="V431" s="37">
        <v>35431</v>
      </c>
      <c r="W431" t="s">
        <v>6572</v>
      </c>
      <c r="X431" t="s">
        <v>7500</v>
      </c>
      <c r="Y431" t="s">
        <v>6640</v>
      </c>
      <c r="Z431" t="s">
        <v>6641</v>
      </c>
      <c r="AA431">
        <v>19970101</v>
      </c>
      <c r="AB431" t="s">
        <v>6572</v>
      </c>
      <c r="AC431" t="s">
        <v>7501</v>
      </c>
    </row>
    <row r="432" spans="1:29" x14ac:dyDescent="0.25">
      <c r="A432" s="20" t="s">
        <v>929</v>
      </c>
      <c r="B432" s="14" t="s">
        <v>1427</v>
      </c>
      <c r="C432" s="16">
        <v>15</v>
      </c>
      <c r="D432" s="16" t="s">
        <v>1429</v>
      </c>
      <c r="E432" s="16" t="s">
        <v>1426</v>
      </c>
      <c r="G432" s="16">
        <v>18300101</v>
      </c>
      <c r="H432" s="16" t="s">
        <v>1426</v>
      </c>
      <c r="L432" s="16" t="s">
        <v>2193</v>
      </c>
      <c r="S432">
        <v>428</v>
      </c>
      <c r="T432" t="s">
        <v>7502</v>
      </c>
      <c r="U432" t="s">
        <v>1621</v>
      </c>
      <c r="V432" s="37">
        <v>3136</v>
      </c>
      <c r="W432" s="37">
        <v>8522</v>
      </c>
      <c r="X432" t="s">
        <v>7502</v>
      </c>
      <c r="Y432" t="s">
        <v>6640</v>
      </c>
      <c r="Z432" t="s">
        <v>6641</v>
      </c>
      <c r="AA432">
        <v>19080801</v>
      </c>
      <c r="AB432">
        <v>19230501</v>
      </c>
      <c r="AC432" t="s">
        <v>7503</v>
      </c>
    </row>
    <row r="433" spans="1:29" x14ac:dyDescent="0.25">
      <c r="A433" s="20" t="s">
        <v>1640</v>
      </c>
      <c r="B433" s="14" t="s">
        <v>1427</v>
      </c>
      <c r="C433" s="16">
        <v>1324</v>
      </c>
      <c r="D433" s="16" t="s">
        <v>1429</v>
      </c>
      <c r="E433" s="16" t="s">
        <v>1641</v>
      </c>
      <c r="G433" s="16">
        <v>18300101</v>
      </c>
      <c r="H433" s="16">
        <v>18540413</v>
      </c>
      <c r="L433" s="16" t="s">
        <v>2194</v>
      </c>
      <c r="S433">
        <v>429</v>
      </c>
      <c r="T433" t="s">
        <v>7504</v>
      </c>
      <c r="U433" t="s">
        <v>48</v>
      </c>
      <c r="V433" t="s">
        <v>6571</v>
      </c>
      <c r="W433" s="37">
        <v>38353</v>
      </c>
      <c r="X433" t="s">
        <v>7504</v>
      </c>
      <c r="Y433" t="s">
        <v>6615</v>
      </c>
      <c r="Z433" t="s">
        <v>6616</v>
      </c>
      <c r="AA433">
        <v>18300101</v>
      </c>
      <c r="AB433">
        <v>20050101</v>
      </c>
      <c r="AC433" t="s">
        <v>7505</v>
      </c>
    </row>
    <row r="434" spans="1:29" x14ac:dyDescent="0.25">
      <c r="A434" s="20" t="s">
        <v>107</v>
      </c>
      <c r="B434" s="14" t="s">
        <v>1427</v>
      </c>
      <c r="C434" s="16">
        <v>912</v>
      </c>
      <c r="D434" s="16" t="s">
        <v>1478</v>
      </c>
      <c r="E434" s="16" t="s">
        <v>1467</v>
      </c>
      <c r="G434" s="16">
        <v>18390102</v>
      </c>
      <c r="H434" s="16">
        <v>20010101</v>
      </c>
      <c r="L434" s="16" t="s">
        <v>2190</v>
      </c>
      <c r="S434">
        <v>430</v>
      </c>
      <c r="T434" t="s">
        <v>7506</v>
      </c>
      <c r="U434" t="s">
        <v>118</v>
      </c>
      <c r="V434" t="s">
        <v>6571</v>
      </c>
      <c r="W434" s="37">
        <v>36892</v>
      </c>
      <c r="X434" t="s">
        <v>7506</v>
      </c>
      <c r="Y434" t="s">
        <v>6615</v>
      </c>
      <c r="Z434" t="s">
        <v>6616</v>
      </c>
      <c r="AA434">
        <v>18300101</v>
      </c>
      <c r="AB434">
        <v>20010101</v>
      </c>
      <c r="AC434" t="s">
        <v>7507</v>
      </c>
    </row>
    <row r="435" spans="1:29" x14ac:dyDescent="0.25">
      <c r="A435" s="20" t="s">
        <v>134</v>
      </c>
      <c r="B435" s="14" t="s">
        <v>1427</v>
      </c>
      <c r="C435" s="16">
        <v>913</v>
      </c>
      <c r="D435" s="16" t="s">
        <v>1478</v>
      </c>
      <c r="E435" s="16" t="s">
        <v>1482</v>
      </c>
      <c r="G435" s="16">
        <v>18390102</v>
      </c>
      <c r="H435" s="16">
        <v>19990101</v>
      </c>
      <c r="L435" s="16" t="s">
        <v>2003</v>
      </c>
      <c r="S435">
        <v>431</v>
      </c>
      <c r="T435" t="s">
        <v>7508</v>
      </c>
      <c r="U435" t="s">
        <v>93</v>
      </c>
      <c r="V435" t="s">
        <v>6571</v>
      </c>
      <c r="W435" s="37">
        <v>36892</v>
      </c>
      <c r="X435" t="s">
        <v>7508</v>
      </c>
      <c r="Y435" t="s">
        <v>6605</v>
      </c>
      <c r="Z435" t="s">
        <v>6606</v>
      </c>
      <c r="AA435">
        <v>18300101</v>
      </c>
      <c r="AB435">
        <v>20010101</v>
      </c>
      <c r="AC435" t="s">
        <v>7509</v>
      </c>
    </row>
    <row r="436" spans="1:29" x14ac:dyDescent="0.25">
      <c r="A436" s="20" t="s">
        <v>1368</v>
      </c>
      <c r="B436" s="14" t="s">
        <v>1427</v>
      </c>
      <c r="C436" s="16">
        <v>1729</v>
      </c>
      <c r="D436" s="16" t="s">
        <v>1482</v>
      </c>
      <c r="E436" s="16" t="s">
        <v>1426</v>
      </c>
      <c r="G436" s="16">
        <v>19990101</v>
      </c>
      <c r="H436" s="16" t="s">
        <v>1426</v>
      </c>
      <c r="L436" s="16" t="s">
        <v>1426</v>
      </c>
      <c r="S436">
        <v>432</v>
      </c>
      <c r="T436" t="s">
        <v>7510</v>
      </c>
      <c r="U436" t="s">
        <v>1292</v>
      </c>
      <c r="V436" t="s">
        <v>6859</v>
      </c>
      <c r="W436" t="s">
        <v>6572</v>
      </c>
      <c r="X436" t="s">
        <v>7510</v>
      </c>
      <c r="Y436" t="s">
        <v>6645</v>
      </c>
      <c r="Z436" t="s">
        <v>6646</v>
      </c>
      <c r="AA436">
        <v>18390102</v>
      </c>
      <c r="AB436" t="s">
        <v>6572</v>
      </c>
      <c r="AC436" t="s">
        <v>7511</v>
      </c>
    </row>
    <row r="437" spans="1:29" x14ac:dyDescent="0.25">
      <c r="A437" s="20" t="s">
        <v>576</v>
      </c>
      <c r="B437" s="14" t="s">
        <v>1427</v>
      </c>
      <c r="C437" s="16">
        <v>242</v>
      </c>
      <c r="D437" s="16" t="s">
        <v>1429</v>
      </c>
      <c r="E437" s="16" t="s">
        <v>1508</v>
      </c>
      <c r="G437" s="16">
        <v>18300101</v>
      </c>
      <c r="H437" s="16">
        <v>19780101</v>
      </c>
      <c r="L437" s="16" t="s">
        <v>2195</v>
      </c>
      <c r="S437">
        <v>433</v>
      </c>
      <c r="T437" t="s">
        <v>7512</v>
      </c>
      <c r="U437" t="s">
        <v>1622</v>
      </c>
      <c r="V437" t="s">
        <v>6571</v>
      </c>
      <c r="W437" t="s">
        <v>6797</v>
      </c>
      <c r="X437" t="s">
        <v>7512</v>
      </c>
      <c r="Y437" t="s">
        <v>6620</v>
      </c>
      <c r="Z437" t="s">
        <v>6621</v>
      </c>
      <c r="AA437">
        <v>18300101</v>
      </c>
      <c r="AB437">
        <v>18570613</v>
      </c>
      <c r="AC437" t="s">
        <v>6798</v>
      </c>
    </row>
    <row r="438" spans="1:29" x14ac:dyDescent="0.25">
      <c r="A438" s="20" t="s">
        <v>983</v>
      </c>
      <c r="B438" s="14" t="s">
        <v>1427</v>
      </c>
      <c r="C438" s="16">
        <v>158</v>
      </c>
      <c r="D438" s="16" t="s">
        <v>1429</v>
      </c>
      <c r="E438" s="16" t="s">
        <v>1426</v>
      </c>
      <c r="G438" s="16">
        <v>18300101</v>
      </c>
      <c r="H438" s="16" t="s">
        <v>1426</v>
      </c>
      <c r="L438" s="16" t="s">
        <v>2192</v>
      </c>
      <c r="S438">
        <v>434</v>
      </c>
      <c r="T438" t="s">
        <v>7513</v>
      </c>
      <c r="U438" t="s">
        <v>1623</v>
      </c>
      <c r="V438" t="s">
        <v>6571</v>
      </c>
      <c r="W438" s="37">
        <v>7306</v>
      </c>
      <c r="X438" t="s">
        <v>7513</v>
      </c>
      <c r="Y438" t="s">
        <v>6640</v>
      </c>
      <c r="Z438" t="s">
        <v>6641</v>
      </c>
      <c r="AA438">
        <v>18300101</v>
      </c>
      <c r="AB438">
        <v>19200101</v>
      </c>
      <c r="AC438" t="s">
        <v>6851</v>
      </c>
    </row>
    <row r="439" spans="1:29" x14ac:dyDescent="0.25">
      <c r="A439" s="20" t="s">
        <v>817</v>
      </c>
      <c r="B439" s="14" t="s">
        <v>1427</v>
      </c>
      <c r="C439" s="16">
        <v>1068</v>
      </c>
      <c r="D439" s="16" t="s">
        <v>1429</v>
      </c>
      <c r="E439" s="16" t="s">
        <v>1556</v>
      </c>
      <c r="G439" s="16">
        <v>18300101</v>
      </c>
      <c r="H439" s="16">
        <v>19610101</v>
      </c>
      <c r="L439" s="16" t="s">
        <v>2196</v>
      </c>
      <c r="S439">
        <v>435</v>
      </c>
      <c r="T439" t="s">
        <v>7514</v>
      </c>
      <c r="U439" t="s">
        <v>524</v>
      </c>
      <c r="V439" t="s">
        <v>6859</v>
      </c>
      <c r="W439" s="37">
        <v>29952</v>
      </c>
      <c r="X439" t="s">
        <v>7514</v>
      </c>
      <c r="Y439" t="s">
        <v>6645</v>
      </c>
      <c r="Z439" t="s">
        <v>6646</v>
      </c>
      <c r="AA439">
        <v>18390102</v>
      </c>
      <c r="AB439">
        <v>19820101</v>
      </c>
      <c r="AC439" t="s">
        <v>7515</v>
      </c>
    </row>
    <row r="440" spans="1:29" x14ac:dyDescent="0.25">
      <c r="A440" s="20" t="s">
        <v>1239</v>
      </c>
      <c r="B440" s="14" t="s">
        <v>1427</v>
      </c>
      <c r="C440" s="16">
        <v>788</v>
      </c>
      <c r="D440" s="16" t="s">
        <v>1429</v>
      </c>
      <c r="E440" s="16" t="s">
        <v>1426</v>
      </c>
      <c r="G440" s="16">
        <v>18300101</v>
      </c>
      <c r="H440" s="16" t="s">
        <v>1426</v>
      </c>
      <c r="L440" s="16" t="s">
        <v>2012</v>
      </c>
      <c r="S440">
        <v>436</v>
      </c>
      <c r="T440" t="s">
        <v>7516</v>
      </c>
      <c r="U440" t="s">
        <v>603</v>
      </c>
      <c r="V440" t="s">
        <v>6571</v>
      </c>
      <c r="W440" s="37">
        <v>26665</v>
      </c>
      <c r="X440" t="s">
        <v>7516</v>
      </c>
      <c r="Y440" t="s">
        <v>6640</v>
      </c>
      <c r="Z440" t="s">
        <v>6641</v>
      </c>
      <c r="AA440">
        <v>18300101</v>
      </c>
      <c r="AB440">
        <v>19730101</v>
      </c>
      <c r="AC440" t="s">
        <v>7517</v>
      </c>
    </row>
    <row r="441" spans="1:29" x14ac:dyDescent="0.25">
      <c r="A441" s="20" t="s">
        <v>1089</v>
      </c>
      <c r="B441" s="14" t="s">
        <v>1427</v>
      </c>
      <c r="C441" s="16">
        <v>392</v>
      </c>
      <c r="D441" s="16" t="s">
        <v>1429</v>
      </c>
      <c r="E441" s="16" t="s">
        <v>1426</v>
      </c>
      <c r="G441" s="16">
        <v>18300101</v>
      </c>
      <c r="H441" s="16" t="s">
        <v>1426</v>
      </c>
      <c r="L441" s="16" t="s">
        <v>1426</v>
      </c>
      <c r="S441">
        <v>437</v>
      </c>
      <c r="T441" t="s">
        <v>7518</v>
      </c>
      <c r="U441" t="s">
        <v>415</v>
      </c>
      <c r="V441" s="37">
        <v>20821</v>
      </c>
      <c r="W441" s="37">
        <v>31413</v>
      </c>
      <c r="X441" t="s">
        <v>7518</v>
      </c>
      <c r="Y441" t="s">
        <v>6630</v>
      </c>
      <c r="Z441" t="s">
        <v>6631</v>
      </c>
      <c r="AA441">
        <v>19570101</v>
      </c>
      <c r="AB441">
        <v>19860101</v>
      </c>
      <c r="AC441" t="s">
        <v>7519</v>
      </c>
    </row>
    <row r="442" spans="1:29" x14ac:dyDescent="0.25">
      <c r="A442" s="20" t="s">
        <v>1642</v>
      </c>
      <c r="B442" s="14" t="s">
        <v>1427</v>
      </c>
      <c r="C442" s="16">
        <v>1325</v>
      </c>
      <c r="D442" s="16" t="s">
        <v>1429</v>
      </c>
      <c r="E442" s="16" t="s">
        <v>1448</v>
      </c>
      <c r="G442" s="16">
        <v>18300101</v>
      </c>
      <c r="H442" s="16">
        <v>18570613</v>
      </c>
      <c r="L442" s="16" t="s">
        <v>1426</v>
      </c>
      <c r="S442">
        <v>438</v>
      </c>
      <c r="T442" t="s">
        <v>7520</v>
      </c>
      <c r="U442" t="s">
        <v>851</v>
      </c>
      <c r="V442" t="s">
        <v>6571</v>
      </c>
      <c r="W442" s="37">
        <v>20821</v>
      </c>
      <c r="X442" t="s">
        <v>7520</v>
      </c>
      <c r="Y442" t="s">
        <v>6630</v>
      </c>
      <c r="Z442" t="s">
        <v>6631</v>
      </c>
      <c r="AA442">
        <v>18300101</v>
      </c>
      <c r="AB442">
        <v>19570101</v>
      </c>
      <c r="AC442" t="s">
        <v>7521</v>
      </c>
    </row>
    <row r="443" spans="1:29" x14ac:dyDescent="0.25">
      <c r="A443" s="20" t="s">
        <v>1090</v>
      </c>
      <c r="B443" s="14" t="s">
        <v>1427</v>
      </c>
      <c r="C443" s="16">
        <v>393</v>
      </c>
      <c r="D443" s="16" t="s">
        <v>1448</v>
      </c>
      <c r="E443" s="16" t="s">
        <v>1426</v>
      </c>
      <c r="G443" s="16">
        <v>18570613</v>
      </c>
      <c r="H443" s="16" t="s">
        <v>1426</v>
      </c>
      <c r="L443" s="20" t="s">
        <v>1072</v>
      </c>
      <c r="S443" s="38">
        <v>439</v>
      </c>
      <c r="T443" s="38" t="s">
        <v>7522</v>
      </c>
      <c r="U443" s="38" t="s">
        <v>1203</v>
      </c>
      <c r="V443" s="39">
        <v>31413</v>
      </c>
      <c r="W443" s="39">
        <v>43466</v>
      </c>
      <c r="X443" s="38" t="s">
        <v>7522</v>
      </c>
      <c r="Y443" s="38" t="s">
        <v>6630</v>
      </c>
      <c r="Z443" s="38" t="s">
        <v>6631</v>
      </c>
      <c r="AA443" s="38">
        <v>19860101</v>
      </c>
      <c r="AB443" s="38">
        <v>20190101</v>
      </c>
      <c r="AC443" s="38" t="s">
        <v>7523</v>
      </c>
    </row>
    <row r="444" spans="1:29" x14ac:dyDescent="0.25">
      <c r="A444" s="20" t="s">
        <v>1091</v>
      </c>
      <c r="B444" s="14" t="s">
        <v>1427</v>
      </c>
      <c r="C444" s="16">
        <v>394</v>
      </c>
      <c r="D444" s="16" t="s">
        <v>1643</v>
      </c>
      <c r="E444" s="16" t="s">
        <v>1426</v>
      </c>
      <c r="G444" s="16">
        <v>18551116</v>
      </c>
      <c r="H444" s="16" t="s">
        <v>1426</v>
      </c>
      <c r="L444" s="16" t="s">
        <v>2197</v>
      </c>
      <c r="S444">
        <v>440</v>
      </c>
      <c r="T444" t="s">
        <v>7524</v>
      </c>
      <c r="U444" t="s">
        <v>852</v>
      </c>
      <c r="V444" t="s">
        <v>6571</v>
      </c>
      <c r="W444" s="37">
        <v>20821</v>
      </c>
      <c r="X444" t="s">
        <v>7524</v>
      </c>
      <c r="Y444" t="s">
        <v>6630</v>
      </c>
      <c r="Z444" t="s">
        <v>6631</v>
      </c>
      <c r="AA444">
        <v>18300101</v>
      </c>
      <c r="AB444">
        <v>19570101</v>
      </c>
      <c r="AC444" t="s">
        <v>7525</v>
      </c>
    </row>
    <row r="445" spans="1:29" x14ac:dyDescent="0.25">
      <c r="A445" s="20" t="s">
        <v>872</v>
      </c>
      <c r="B445" s="14" t="s">
        <v>1427</v>
      </c>
      <c r="C445" s="16">
        <v>1069</v>
      </c>
      <c r="D445" s="16" t="s">
        <v>1429</v>
      </c>
      <c r="E445" s="16" t="s">
        <v>1450</v>
      </c>
      <c r="G445" s="16">
        <v>18300101</v>
      </c>
      <c r="H445" s="16">
        <v>19540101</v>
      </c>
      <c r="L445" s="16" t="s">
        <v>2143</v>
      </c>
      <c r="S445">
        <v>441</v>
      </c>
      <c r="T445" t="s">
        <v>7526</v>
      </c>
      <c r="U445" t="s">
        <v>167</v>
      </c>
      <c r="V445" t="s">
        <v>6571</v>
      </c>
      <c r="W445" s="37">
        <v>35796</v>
      </c>
      <c r="X445" t="s">
        <v>7526</v>
      </c>
      <c r="Y445" t="s">
        <v>6600</v>
      </c>
      <c r="Z445" t="s">
        <v>6601</v>
      </c>
      <c r="AA445">
        <v>18300101</v>
      </c>
      <c r="AB445">
        <v>19980101</v>
      </c>
      <c r="AC445" t="s">
        <v>7527</v>
      </c>
    </row>
    <row r="446" spans="1:29" x14ac:dyDescent="0.25">
      <c r="A446" s="20" t="s">
        <v>434</v>
      </c>
      <c r="B446" s="14" t="s">
        <v>1427</v>
      </c>
      <c r="C446" s="16">
        <v>521</v>
      </c>
      <c r="D446" s="16" t="s">
        <v>1429</v>
      </c>
      <c r="E446" s="16" t="s">
        <v>1458</v>
      </c>
      <c r="G446" s="16">
        <v>18300101</v>
      </c>
      <c r="H446" s="16">
        <v>19850101</v>
      </c>
      <c r="L446" s="16" t="s">
        <v>6403</v>
      </c>
      <c r="S446">
        <v>442</v>
      </c>
      <c r="T446" t="s">
        <v>7528</v>
      </c>
      <c r="U446" t="s">
        <v>613</v>
      </c>
      <c r="V446" t="s">
        <v>6571</v>
      </c>
      <c r="W446" s="37">
        <v>26665</v>
      </c>
      <c r="X446" t="s">
        <v>7528</v>
      </c>
      <c r="Y446" t="s">
        <v>6605</v>
      </c>
      <c r="Z446" t="s">
        <v>6606</v>
      </c>
      <c r="AA446">
        <v>18300101</v>
      </c>
      <c r="AB446">
        <v>19730101</v>
      </c>
      <c r="AC446" t="s">
        <v>7529</v>
      </c>
    </row>
    <row r="447" spans="1:29" x14ac:dyDescent="0.25">
      <c r="A447" s="20" t="s">
        <v>12</v>
      </c>
      <c r="B447" s="14" t="s">
        <v>1427</v>
      </c>
      <c r="C447" s="16">
        <v>914</v>
      </c>
      <c r="D447" s="16" t="s">
        <v>1478</v>
      </c>
      <c r="E447" s="16" t="s">
        <v>1434</v>
      </c>
      <c r="G447" s="16">
        <v>18390102</v>
      </c>
      <c r="H447" s="16">
        <v>20070101</v>
      </c>
      <c r="L447" s="16" t="s">
        <v>2152</v>
      </c>
      <c r="S447">
        <v>443</v>
      </c>
      <c r="T447" t="s">
        <v>7530</v>
      </c>
      <c r="U447" t="s">
        <v>1236</v>
      </c>
      <c r="V447" t="s">
        <v>6571</v>
      </c>
      <c r="W447" t="s">
        <v>6572</v>
      </c>
      <c r="X447" t="s">
        <v>7530</v>
      </c>
      <c r="Y447" t="s">
        <v>6640</v>
      </c>
      <c r="Z447" t="s">
        <v>6641</v>
      </c>
      <c r="AA447">
        <v>18300101</v>
      </c>
      <c r="AB447" t="s">
        <v>6572</v>
      </c>
      <c r="AC447" t="s">
        <v>7531</v>
      </c>
    </row>
    <row r="448" spans="1:29" x14ac:dyDescent="0.25">
      <c r="A448" s="20" t="s">
        <v>422</v>
      </c>
      <c r="B448" s="14" t="s">
        <v>1427</v>
      </c>
      <c r="C448" s="16">
        <v>522</v>
      </c>
      <c r="D448" s="16" t="s">
        <v>1429</v>
      </c>
      <c r="E448" s="16" t="s">
        <v>1480</v>
      </c>
      <c r="G448" s="16">
        <v>18300101</v>
      </c>
      <c r="H448" s="16">
        <v>19860101</v>
      </c>
      <c r="L448" s="16" t="s">
        <v>6404</v>
      </c>
      <c r="S448">
        <v>444</v>
      </c>
      <c r="T448" t="s">
        <v>7532</v>
      </c>
      <c r="U448" t="s">
        <v>1625</v>
      </c>
      <c r="V448" t="s">
        <v>6571</v>
      </c>
      <c r="W448" s="37">
        <v>15342</v>
      </c>
      <c r="X448" t="s">
        <v>7532</v>
      </c>
      <c r="Y448" t="s">
        <v>6640</v>
      </c>
      <c r="Z448" t="s">
        <v>6641</v>
      </c>
      <c r="AA448">
        <v>18300101</v>
      </c>
      <c r="AB448">
        <v>19420101</v>
      </c>
      <c r="AC448" t="s">
        <v>7533</v>
      </c>
    </row>
    <row r="449" spans="1:29" x14ac:dyDescent="0.25">
      <c r="A449" s="20" t="s">
        <v>1332</v>
      </c>
      <c r="B449" s="14" t="s">
        <v>1427</v>
      </c>
      <c r="C449" s="16">
        <v>1655</v>
      </c>
      <c r="D449" s="16" t="s">
        <v>1438</v>
      </c>
      <c r="E449" s="16" t="s">
        <v>1426</v>
      </c>
      <c r="G449" s="16">
        <v>19970101</v>
      </c>
      <c r="H449" s="16" t="s">
        <v>1426</v>
      </c>
      <c r="L449" s="16" t="s">
        <v>2155</v>
      </c>
      <c r="S449">
        <v>445</v>
      </c>
      <c r="T449" t="s">
        <v>7534</v>
      </c>
      <c r="U449" t="s">
        <v>1137</v>
      </c>
      <c r="V449" t="s">
        <v>6571</v>
      </c>
      <c r="W449" s="37">
        <v>41275</v>
      </c>
      <c r="X449" t="s">
        <v>7534</v>
      </c>
      <c r="Y449" t="s">
        <v>6630</v>
      </c>
      <c r="Z449" t="s">
        <v>6631</v>
      </c>
      <c r="AA449">
        <v>18300101</v>
      </c>
      <c r="AB449">
        <v>20130101</v>
      </c>
      <c r="AC449" t="s">
        <v>7535</v>
      </c>
    </row>
    <row r="450" spans="1:29" x14ac:dyDescent="0.25">
      <c r="A450" s="20" t="s">
        <v>239</v>
      </c>
      <c r="B450" s="14" t="s">
        <v>1427</v>
      </c>
      <c r="C450" s="16">
        <v>789</v>
      </c>
      <c r="D450" s="16" t="s">
        <v>1429</v>
      </c>
      <c r="E450" s="16" t="s">
        <v>1438</v>
      </c>
      <c r="G450" s="16">
        <v>18300101</v>
      </c>
      <c r="H450" s="16">
        <v>19970101</v>
      </c>
      <c r="L450" s="16" t="s">
        <v>6405</v>
      </c>
      <c r="S450">
        <v>446</v>
      </c>
      <c r="T450" t="s">
        <v>7536</v>
      </c>
      <c r="U450" t="s">
        <v>1416</v>
      </c>
      <c r="V450" s="37">
        <v>41275</v>
      </c>
      <c r="W450" t="s">
        <v>6572</v>
      </c>
      <c r="X450" t="s">
        <v>7536</v>
      </c>
      <c r="Y450" t="s">
        <v>6630</v>
      </c>
      <c r="Z450" t="s">
        <v>6631</v>
      </c>
      <c r="AA450">
        <v>20130101</v>
      </c>
      <c r="AB450" t="s">
        <v>6572</v>
      </c>
      <c r="AC450" t="s">
        <v>7537</v>
      </c>
    </row>
    <row r="451" spans="1:29" x14ac:dyDescent="0.25">
      <c r="A451" s="20" t="s">
        <v>125</v>
      </c>
      <c r="B451" s="14" t="s">
        <v>1427</v>
      </c>
      <c r="C451" s="16">
        <v>159</v>
      </c>
      <c r="D451" s="16" t="s">
        <v>1429</v>
      </c>
      <c r="E451" s="16" t="s">
        <v>1467</v>
      </c>
      <c r="G451" s="16">
        <v>18300101</v>
      </c>
      <c r="H451" s="16">
        <v>20010101</v>
      </c>
      <c r="L451" s="16" t="s">
        <v>1426</v>
      </c>
      <c r="S451">
        <v>447</v>
      </c>
      <c r="T451" t="s">
        <v>7538</v>
      </c>
      <c r="U451" t="s">
        <v>1197</v>
      </c>
      <c r="V451" t="s">
        <v>6571</v>
      </c>
      <c r="W451" t="s">
        <v>6572</v>
      </c>
      <c r="X451" t="s">
        <v>7538</v>
      </c>
      <c r="Y451" t="s">
        <v>6635</v>
      </c>
      <c r="Z451" t="s">
        <v>6636</v>
      </c>
      <c r="AA451">
        <v>18300101</v>
      </c>
      <c r="AB451" t="s">
        <v>6572</v>
      </c>
      <c r="AC451" t="s">
        <v>7539</v>
      </c>
    </row>
    <row r="452" spans="1:29" x14ac:dyDescent="0.25">
      <c r="A452" s="20" t="s">
        <v>273</v>
      </c>
      <c r="B452" s="14" t="s">
        <v>1427</v>
      </c>
      <c r="C452" s="16">
        <v>790</v>
      </c>
      <c r="D452" s="16" t="s">
        <v>1429</v>
      </c>
      <c r="E452" s="16" t="s">
        <v>1506</v>
      </c>
      <c r="G452" s="16">
        <v>18300101</v>
      </c>
      <c r="H452" s="16">
        <v>19940101</v>
      </c>
      <c r="L452" s="16" t="s">
        <v>1997</v>
      </c>
      <c r="S452">
        <v>448</v>
      </c>
      <c r="T452" t="s">
        <v>7540</v>
      </c>
      <c r="U452" t="s">
        <v>1626</v>
      </c>
      <c r="V452" t="s">
        <v>6571</v>
      </c>
      <c r="W452" t="s">
        <v>6794</v>
      </c>
      <c r="X452" t="s">
        <v>7540</v>
      </c>
      <c r="Y452" t="s">
        <v>6630</v>
      </c>
      <c r="Z452" t="s">
        <v>6631</v>
      </c>
      <c r="AA452">
        <v>18300101</v>
      </c>
      <c r="AB452">
        <v>18550901</v>
      </c>
      <c r="AC452" t="s">
        <v>6795</v>
      </c>
    </row>
    <row r="453" spans="1:29" x14ac:dyDescent="0.25">
      <c r="A453" s="20" t="s">
        <v>984</v>
      </c>
      <c r="B453" s="14" t="s">
        <v>1427</v>
      </c>
      <c r="C453" s="16">
        <v>160</v>
      </c>
      <c r="D453" s="16" t="s">
        <v>1441</v>
      </c>
      <c r="E453" s="16" t="s">
        <v>1426</v>
      </c>
      <c r="G453" s="16">
        <v>19410501</v>
      </c>
      <c r="H453" s="16" t="s">
        <v>1426</v>
      </c>
      <c r="L453" s="16" t="s">
        <v>2198</v>
      </c>
      <c r="S453">
        <v>449</v>
      </c>
      <c r="T453" t="s">
        <v>7541</v>
      </c>
      <c r="U453" t="s">
        <v>1237</v>
      </c>
      <c r="V453" t="s">
        <v>6571</v>
      </c>
      <c r="W453" t="s">
        <v>6572</v>
      </c>
      <c r="X453" t="s">
        <v>7541</v>
      </c>
      <c r="Y453" t="s">
        <v>6640</v>
      </c>
      <c r="Z453" t="s">
        <v>6641</v>
      </c>
      <c r="AA453">
        <v>18300101</v>
      </c>
      <c r="AB453" t="s">
        <v>6572</v>
      </c>
      <c r="AC453" t="s">
        <v>7542</v>
      </c>
    </row>
    <row r="454" spans="1:29" x14ac:dyDescent="0.25">
      <c r="A454" s="20" t="s">
        <v>1019</v>
      </c>
      <c r="B454" s="14" t="s">
        <v>1427</v>
      </c>
      <c r="C454" s="16">
        <v>243</v>
      </c>
      <c r="D454" s="16" t="s">
        <v>1429</v>
      </c>
      <c r="E454" s="16" t="s">
        <v>1426</v>
      </c>
      <c r="G454" s="16">
        <v>18300101</v>
      </c>
      <c r="H454" s="16" t="s">
        <v>1426</v>
      </c>
      <c r="L454" s="16" t="s">
        <v>2144</v>
      </c>
      <c r="S454">
        <v>450</v>
      </c>
      <c r="T454" t="s">
        <v>7543</v>
      </c>
      <c r="U454" t="s">
        <v>6386</v>
      </c>
      <c r="V454" s="37">
        <v>42370</v>
      </c>
      <c r="W454" t="s">
        <v>6572</v>
      </c>
      <c r="X454" t="s">
        <v>7543</v>
      </c>
      <c r="Y454" t="s">
        <v>6625</v>
      </c>
      <c r="Z454" t="s">
        <v>6626</v>
      </c>
      <c r="AA454">
        <v>20160101</v>
      </c>
      <c r="AB454" t="s">
        <v>6572</v>
      </c>
      <c r="AC454" t="s">
        <v>7544</v>
      </c>
    </row>
    <row r="455" spans="1:29" x14ac:dyDescent="0.25">
      <c r="A455" s="20" t="s">
        <v>850</v>
      </c>
      <c r="B455" s="14" t="s">
        <v>1427</v>
      </c>
      <c r="C455" s="16">
        <v>1070</v>
      </c>
      <c r="D455" s="16" t="s">
        <v>1429</v>
      </c>
      <c r="E455" s="16" t="s">
        <v>1624</v>
      </c>
      <c r="G455" s="16">
        <v>18300101</v>
      </c>
      <c r="H455" s="16">
        <v>19570101</v>
      </c>
      <c r="L455" s="16" t="s">
        <v>2145</v>
      </c>
      <c r="S455">
        <v>451</v>
      </c>
      <c r="T455" t="s">
        <v>7545</v>
      </c>
      <c r="U455" t="s">
        <v>102</v>
      </c>
      <c r="V455" t="s">
        <v>6571</v>
      </c>
      <c r="W455" s="37">
        <v>36892</v>
      </c>
      <c r="X455" t="s">
        <v>7545</v>
      </c>
      <c r="Y455" t="s">
        <v>6605</v>
      </c>
      <c r="Z455" t="s">
        <v>6606</v>
      </c>
      <c r="AA455">
        <v>18300101</v>
      </c>
      <c r="AB455">
        <v>20010101</v>
      </c>
      <c r="AC455" t="s">
        <v>7546</v>
      </c>
    </row>
    <row r="456" spans="1:29" x14ac:dyDescent="0.25">
      <c r="A456" s="20" t="s">
        <v>1141</v>
      </c>
      <c r="B456" s="14" t="s">
        <v>1427</v>
      </c>
      <c r="C456" s="16">
        <v>523</v>
      </c>
      <c r="D456" s="16" t="s">
        <v>1624</v>
      </c>
      <c r="E456" s="16" t="s">
        <v>1426</v>
      </c>
      <c r="G456" s="16">
        <v>19570101</v>
      </c>
      <c r="H456" s="16" t="s">
        <v>1426</v>
      </c>
      <c r="L456" s="16" t="s">
        <v>4500</v>
      </c>
      <c r="S456">
        <v>452</v>
      </c>
      <c r="T456" t="s">
        <v>7547</v>
      </c>
      <c r="U456" t="s">
        <v>1138</v>
      </c>
      <c r="V456" t="s">
        <v>6571</v>
      </c>
      <c r="W456" t="s">
        <v>6572</v>
      </c>
      <c r="X456" t="s">
        <v>7547</v>
      </c>
      <c r="Y456" t="s">
        <v>6630</v>
      </c>
      <c r="Z456" t="s">
        <v>6631</v>
      </c>
      <c r="AA456">
        <v>18300101</v>
      </c>
      <c r="AB456" t="s">
        <v>6572</v>
      </c>
      <c r="AC456" t="s">
        <v>7548</v>
      </c>
    </row>
    <row r="457" spans="1:29" x14ac:dyDescent="0.25">
      <c r="A457" s="20" t="s">
        <v>930</v>
      </c>
      <c r="B457" s="14" t="s">
        <v>1427</v>
      </c>
      <c r="C457" s="16">
        <v>17</v>
      </c>
      <c r="D457" s="16" t="s">
        <v>1429</v>
      </c>
      <c r="E457" s="16" t="s">
        <v>1426</v>
      </c>
      <c r="G457" s="16">
        <v>18300101</v>
      </c>
      <c r="H457" s="16" t="s">
        <v>1426</v>
      </c>
      <c r="L457" s="16" t="s">
        <v>2199</v>
      </c>
      <c r="S457">
        <v>453</v>
      </c>
      <c r="T457" t="s">
        <v>7549</v>
      </c>
      <c r="U457" t="s">
        <v>53</v>
      </c>
      <c r="V457" t="s">
        <v>6571</v>
      </c>
      <c r="W457" s="37">
        <v>38353</v>
      </c>
      <c r="X457" t="s">
        <v>7549</v>
      </c>
      <c r="Y457" t="s">
        <v>6615</v>
      </c>
      <c r="Z457" t="s">
        <v>6616</v>
      </c>
      <c r="AA457">
        <v>18300101</v>
      </c>
      <c r="AB457">
        <v>20050101</v>
      </c>
      <c r="AC457" t="s">
        <v>7550</v>
      </c>
    </row>
    <row r="458" spans="1:29" x14ac:dyDescent="0.25">
      <c r="A458" s="20" t="s">
        <v>1092</v>
      </c>
      <c r="B458" s="14" t="s">
        <v>1427</v>
      </c>
      <c r="C458" s="16">
        <v>395</v>
      </c>
      <c r="D458" s="16" t="s">
        <v>1429</v>
      </c>
      <c r="E458" s="16" t="s">
        <v>1576</v>
      </c>
      <c r="G458" s="16">
        <v>18300101</v>
      </c>
      <c r="H458" s="16">
        <v>20130101</v>
      </c>
      <c r="L458" s="16" t="s">
        <v>4937</v>
      </c>
      <c r="S458">
        <v>454</v>
      </c>
      <c r="T458" t="s">
        <v>7551</v>
      </c>
      <c r="U458" t="s">
        <v>1139</v>
      </c>
      <c r="V458" t="s">
        <v>6571</v>
      </c>
      <c r="W458" t="s">
        <v>6572</v>
      </c>
      <c r="X458" t="s">
        <v>7551</v>
      </c>
      <c r="Y458" t="s">
        <v>6630</v>
      </c>
      <c r="Z458" t="s">
        <v>6631</v>
      </c>
      <c r="AA458">
        <v>18300101</v>
      </c>
      <c r="AB458" t="s">
        <v>6572</v>
      </c>
      <c r="AC458" t="s">
        <v>7552</v>
      </c>
    </row>
    <row r="459" spans="1:29" x14ac:dyDescent="0.25">
      <c r="A459" s="20" t="s">
        <v>954</v>
      </c>
      <c r="B459" s="14" t="s">
        <v>1427</v>
      </c>
      <c r="C459" s="16">
        <v>72</v>
      </c>
      <c r="D459" s="16" t="s">
        <v>1429</v>
      </c>
      <c r="E459" s="16" t="s">
        <v>1426</v>
      </c>
      <c r="G459" s="16">
        <v>18300101</v>
      </c>
      <c r="H459" s="16" t="s">
        <v>1426</v>
      </c>
      <c r="L459" s="16" t="s">
        <v>2142</v>
      </c>
      <c r="S459">
        <v>455</v>
      </c>
      <c r="T459" t="s">
        <v>7553</v>
      </c>
      <c r="U459" t="s">
        <v>430</v>
      </c>
      <c r="V459" t="s">
        <v>6571</v>
      </c>
      <c r="W459" s="37">
        <v>31048</v>
      </c>
      <c r="X459" t="s">
        <v>7553</v>
      </c>
      <c r="Y459" t="s">
        <v>6630</v>
      </c>
      <c r="Z459" t="s">
        <v>6631</v>
      </c>
      <c r="AA459">
        <v>18300101</v>
      </c>
      <c r="AB459">
        <v>19850101</v>
      </c>
      <c r="AC459" t="s">
        <v>7554</v>
      </c>
    </row>
    <row r="460" spans="1:29" x14ac:dyDescent="0.25">
      <c r="A460" s="20" t="s">
        <v>112</v>
      </c>
      <c r="B460" s="14" t="s">
        <v>1427</v>
      </c>
      <c r="C460" s="16">
        <v>318</v>
      </c>
      <c r="D460" s="16" t="s">
        <v>1429</v>
      </c>
      <c r="E460" s="16" t="s">
        <v>1467</v>
      </c>
      <c r="G460" s="16">
        <v>18300101</v>
      </c>
      <c r="H460" s="16">
        <v>20010101</v>
      </c>
      <c r="L460" s="16" t="s">
        <v>2200</v>
      </c>
      <c r="S460">
        <v>456</v>
      </c>
      <c r="T460" t="s">
        <v>7555</v>
      </c>
      <c r="U460" t="s">
        <v>409</v>
      </c>
      <c r="V460" t="s">
        <v>6571</v>
      </c>
      <c r="W460" s="37">
        <v>31413</v>
      </c>
      <c r="X460" t="s">
        <v>7555</v>
      </c>
      <c r="Y460" t="s">
        <v>6630</v>
      </c>
      <c r="Z460" t="s">
        <v>6631</v>
      </c>
      <c r="AA460">
        <v>18300101</v>
      </c>
      <c r="AB460">
        <v>19860101</v>
      </c>
      <c r="AC460" t="s">
        <v>7556</v>
      </c>
    </row>
    <row r="461" spans="1:29" x14ac:dyDescent="0.25">
      <c r="A461" s="20" t="s">
        <v>468</v>
      </c>
      <c r="B461" s="14" t="s">
        <v>1427</v>
      </c>
      <c r="C461" s="16">
        <v>73</v>
      </c>
      <c r="D461" s="16" t="s">
        <v>1429</v>
      </c>
      <c r="E461" s="16" t="s">
        <v>1465</v>
      </c>
      <c r="G461" s="16">
        <v>18300101</v>
      </c>
      <c r="H461" s="16">
        <v>19840101</v>
      </c>
      <c r="L461" s="16" t="s">
        <v>2003</v>
      </c>
      <c r="S461">
        <v>457</v>
      </c>
      <c r="T461" t="s">
        <v>7557</v>
      </c>
      <c r="U461" t="s">
        <v>458</v>
      </c>
      <c r="V461" t="s">
        <v>6571</v>
      </c>
      <c r="W461" s="37">
        <v>30682</v>
      </c>
      <c r="X461" t="s">
        <v>7557</v>
      </c>
      <c r="Y461" t="s">
        <v>6630</v>
      </c>
      <c r="Z461" t="s">
        <v>6631</v>
      </c>
      <c r="AA461">
        <v>18300101</v>
      </c>
      <c r="AB461">
        <v>19840101</v>
      </c>
      <c r="AC461" t="s">
        <v>7558</v>
      </c>
    </row>
    <row r="462" spans="1:29" x14ac:dyDescent="0.25">
      <c r="A462" s="20" t="s">
        <v>94</v>
      </c>
      <c r="B462" s="14" t="s">
        <v>1427</v>
      </c>
      <c r="C462" s="16">
        <v>161</v>
      </c>
      <c r="D462" s="16" t="s">
        <v>1429</v>
      </c>
      <c r="E462" s="16" t="s">
        <v>1467</v>
      </c>
      <c r="G462" s="16">
        <v>18300101</v>
      </c>
      <c r="H462" s="16">
        <v>20010101</v>
      </c>
      <c r="L462" s="16" t="s">
        <v>2145</v>
      </c>
      <c r="S462">
        <v>458</v>
      </c>
      <c r="T462" t="s">
        <v>7559</v>
      </c>
      <c r="U462" t="s">
        <v>1204</v>
      </c>
      <c r="V462" s="37">
        <v>31413</v>
      </c>
      <c r="W462" s="37">
        <v>41275</v>
      </c>
      <c r="X462" t="s">
        <v>7559</v>
      </c>
      <c r="Y462" t="s">
        <v>6630</v>
      </c>
      <c r="Z462" t="s">
        <v>6631</v>
      </c>
      <c r="AA462">
        <v>19860101</v>
      </c>
      <c r="AB462">
        <v>20130101</v>
      </c>
      <c r="AC462" t="s">
        <v>7560</v>
      </c>
    </row>
    <row r="463" spans="1:29" x14ac:dyDescent="0.25">
      <c r="A463" s="20" t="s">
        <v>1020</v>
      </c>
      <c r="B463" s="14" t="s">
        <v>1427</v>
      </c>
      <c r="C463" s="16">
        <v>244</v>
      </c>
      <c r="D463" s="16" t="s">
        <v>1429</v>
      </c>
      <c r="E463" s="16" t="s">
        <v>1426</v>
      </c>
      <c r="G463" s="16">
        <v>18300101</v>
      </c>
      <c r="H463" s="16" t="s">
        <v>1426</v>
      </c>
      <c r="L463" s="16" t="s">
        <v>4499</v>
      </c>
      <c r="S463">
        <v>459</v>
      </c>
      <c r="T463" t="s">
        <v>7561</v>
      </c>
      <c r="U463" t="s">
        <v>1627</v>
      </c>
      <c r="V463" t="s">
        <v>6571</v>
      </c>
      <c r="W463" s="37">
        <v>25659</v>
      </c>
      <c r="X463" t="s">
        <v>7561</v>
      </c>
      <c r="Y463" t="s">
        <v>6635</v>
      </c>
      <c r="Z463" t="s">
        <v>6636</v>
      </c>
      <c r="AA463">
        <v>18300101</v>
      </c>
      <c r="AB463">
        <v>19700401</v>
      </c>
      <c r="AC463" t="s">
        <v>7562</v>
      </c>
    </row>
    <row r="464" spans="1:29" x14ac:dyDescent="0.25">
      <c r="A464" s="20" t="s">
        <v>152</v>
      </c>
      <c r="B464" s="14" t="s">
        <v>1427</v>
      </c>
      <c r="C464" s="16">
        <v>117</v>
      </c>
      <c r="D464" s="16" t="s">
        <v>1429</v>
      </c>
      <c r="E464" s="16" t="s">
        <v>1428</v>
      </c>
      <c r="G464" s="16">
        <v>18300101</v>
      </c>
      <c r="H464" s="16">
        <v>19980101</v>
      </c>
      <c r="L464" s="16" t="s">
        <v>2199</v>
      </c>
      <c r="S464">
        <v>460</v>
      </c>
      <c r="T464" t="s">
        <v>7563</v>
      </c>
      <c r="U464" t="s">
        <v>1628</v>
      </c>
      <c r="V464" t="s">
        <v>6571</v>
      </c>
      <c r="W464" s="37">
        <v>13516</v>
      </c>
      <c r="X464" t="s">
        <v>7563</v>
      </c>
      <c r="Y464" t="s">
        <v>6605</v>
      </c>
      <c r="Z464" t="s">
        <v>6606</v>
      </c>
      <c r="AA464">
        <v>18300101</v>
      </c>
      <c r="AB464">
        <v>19370101</v>
      </c>
      <c r="AC464" t="s">
        <v>7564</v>
      </c>
    </row>
    <row r="465" spans="1:29" x14ac:dyDescent="0.25">
      <c r="A465" s="20" t="s">
        <v>333</v>
      </c>
      <c r="B465" s="14" t="s">
        <v>1427</v>
      </c>
      <c r="C465" s="16">
        <v>524</v>
      </c>
      <c r="D465" s="16" t="s">
        <v>1429</v>
      </c>
      <c r="E465" s="16" t="s">
        <v>1495</v>
      </c>
      <c r="G465" s="16">
        <v>18300101</v>
      </c>
      <c r="H465" s="16">
        <v>19910101</v>
      </c>
      <c r="L465" s="16" t="s">
        <v>2154</v>
      </c>
      <c r="S465">
        <v>461</v>
      </c>
      <c r="T465" t="s">
        <v>7565</v>
      </c>
      <c r="U465" t="s">
        <v>707</v>
      </c>
      <c r="V465" t="s">
        <v>6571</v>
      </c>
      <c r="W465" s="37">
        <v>25781</v>
      </c>
      <c r="X465" t="s">
        <v>7565</v>
      </c>
      <c r="Y465" t="s">
        <v>6625</v>
      </c>
      <c r="Z465" t="s">
        <v>6626</v>
      </c>
      <c r="AA465">
        <v>18300101</v>
      </c>
      <c r="AB465">
        <v>19700801</v>
      </c>
      <c r="AC465" t="s">
        <v>7566</v>
      </c>
    </row>
    <row r="466" spans="1:29" x14ac:dyDescent="0.25">
      <c r="A466" s="20" t="s">
        <v>142</v>
      </c>
      <c r="B466" s="14" t="s">
        <v>1427</v>
      </c>
      <c r="C466" s="16">
        <v>245</v>
      </c>
      <c r="D466" s="16" t="s">
        <v>1429</v>
      </c>
      <c r="E466" s="16" t="s">
        <v>1482</v>
      </c>
      <c r="G466" s="16">
        <v>18300101</v>
      </c>
      <c r="H466" s="16">
        <v>19990101</v>
      </c>
      <c r="L466" s="16" t="s">
        <v>1426</v>
      </c>
      <c r="S466">
        <v>462</v>
      </c>
      <c r="T466" t="s">
        <v>7567</v>
      </c>
      <c r="U466" t="s">
        <v>1076</v>
      </c>
      <c r="V466" s="37">
        <v>25781</v>
      </c>
      <c r="W466" s="37">
        <v>42005</v>
      </c>
      <c r="X466" t="s">
        <v>7567</v>
      </c>
      <c r="Y466" t="s">
        <v>6625</v>
      </c>
      <c r="Z466" t="s">
        <v>6626</v>
      </c>
      <c r="AA466">
        <v>19700801</v>
      </c>
      <c r="AB466">
        <v>20150101</v>
      </c>
      <c r="AC466" t="s">
        <v>7568</v>
      </c>
    </row>
    <row r="467" spans="1:29" x14ac:dyDescent="0.25">
      <c r="A467" s="20" t="s">
        <v>1644</v>
      </c>
      <c r="B467" s="14" t="s">
        <v>1427</v>
      </c>
      <c r="C467" s="16">
        <v>1071</v>
      </c>
      <c r="D467" s="16" t="s">
        <v>1429</v>
      </c>
      <c r="E467" s="16" t="s">
        <v>1645</v>
      </c>
      <c r="G467" s="16">
        <v>18300101</v>
      </c>
      <c r="H467" s="16">
        <v>19350501</v>
      </c>
      <c r="L467" s="16" t="s">
        <v>2151</v>
      </c>
      <c r="S467">
        <v>463</v>
      </c>
      <c r="T467" t="s">
        <v>7569</v>
      </c>
      <c r="U467" t="s">
        <v>130</v>
      </c>
      <c r="V467" t="s">
        <v>6571</v>
      </c>
      <c r="W467" s="37">
        <v>36892</v>
      </c>
      <c r="X467" t="s">
        <v>7569</v>
      </c>
      <c r="Y467" t="s">
        <v>6605</v>
      </c>
      <c r="Z467" t="s">
        <v>6606</v>
      </c>
      <c r="AA467">
        <v>18300101</v>
      </c>
      <c r="AB467">
        <v>20010101</v>
      </c>
      <c r="AC467" t="s">
        <v>7570</v>
      </c>
    </row>
    <row r="468" spans="1:29" x14ac:dyDescent="0.25">
      <c r="A468" s="20" t="s">
        <v>6</v>
      </c>
      <c r="B468" s="14" t="s">
        <v>1427</v>
      </c>
      <c r="C468" s="16">
        <v>1937</v>
      </c>
      <c r="D468" s="16" t="s">
        <v>1495</v>
      </c>
      <c r="E468" s="16" t="s">
        <v>1434</v>
      </c>
      <c r="G468" s="16">
        <v>19910101</v>
      </c>
      <c r="H468" s="16">
        <v>20070101</v>
      </c>
      <c r="L468" s="16" t="s">
        <v>2155</v>
      </c>
      <c r="S468">
        <v>464</v>
      </c>
      <c r="T468" t="s">
        <v>7571</v>
      </c>
      <c r="U468" t="s">
        <v>316</v>
      </c>
      <c r="V468" t="s">
        <v>6859</v>
      </c>
      <c r="W468" s="37">
        <v>33239</v>
      </c>
      <c r="X468" t="s">
        <v>7571</v>
      </c>
      <c r="Y468" t="s">
        <v>6645</v>
      </c>
      <c r="Z468" t="s">
        <v>6646</v>
      </c>
      <c r="AA468">
        <v>18390102</v>
      </c>
      <c r="AB468">
        <v>19910101</v>
      </c>
      <c r="AC468" t="s">
        <v>7572</v>
      </c>
    </row>
    <row r="469" spans="1:29" x14ac:dyDescent="0.25">
      <c r="A469" s="20" t="s">
        <v>303</v>
      </c>
      <c r="B469" s="14" t="s">
        <v>1427</v>
      </c>
      <c r="C469" s="16">
        <v>915</v>
      </c>
      <c r="D469" s="16" t="s">
        <v>1478</v>
      </c>
      <c r="E469" s="16" t="s">
        <v>1495</v>
      </c>
      <c r="G469" s="16">
        <v>18390102</v>
      </c>
      <c r="H469" s="16">
        <v>19910101</v>
      </c>
      <c r="L469" s="16" t="s">
        <v>6406</v>
      </c>
      <c r="S469">
        <v>465</v>
      </c>
      <c r="T469" t="s">
        <v>7573</v>
      </c>
      <c r="U469" t="s">
        <v>1238</v>
      </c>
      <c r="V469" t="s">
        <v>6571</v>
      </c>
      <c r="W469" t="s">
        <v>6572</v>
      </c>
      <c r="X469" t="s">
        <v>7573</v>
      </c>
      <c r="Y469" t="s">
        <v>6640</v>
      </c>
      <c r="Z469" t="s">
        <v>6641</v>
      </c>
      <c r="AA469">
        <v>18300101</v>
      </c>
      <c r="AB469" t="s">
        <v>6572</v>
      </c>
      <c r="AC469" t="s">
        <v>7574</v>
      </c>
    </row>
    <row r="470" spans="1:29" x14ac:dyDescent="0.25">
      <c r="A470" s="20" t="s">
        <v>1093</v>
      </c>
      <c r="B470" s="14" t="s">
        <v>1427</v>
      </c>
      <c r="C470" s="16">
        <v>396</v>
      </c>
      <c r="D470" s="16" t="s">
        <v>1429</v>
      </c>
      <c r="E470" s="16" t="s">
        <v>1426</v>
      </c>
      <c r="G470" s="16">
        <v>18300101</v>
      </c>
      <c r="H470" s="16" t="s">
        <v>1426</v>
      </c>
      <c r="L470" s="16" t="s">
        <v>1426</v>
      </c>
      <c r="S470">
        <v>466</v>
      </c>
      <c r="T470" t="s">
        <v>7575</v>
      </c>
      <c r="U470" t="s">
        <v>1088</v>
      </c>
      <c r="V470" t="s">
        <v>6571</v>
      </c>
      <c r="W470" s="37">
        <v>37257</v>
      </c>
      <c r="X470" t="s">
        <v>7575</v>
      </c>
      <c r="Y470" t="s">
        <v>6625</v>
      </c>
      <c r="Z470" t="s">
        <v>6626</v>
      </c>
      <c r="AA470">
        <v>18300101</v>
      </c>
      <c r="AB470">
        <v>20020101</v>
      </c>
      <c r="AC470" t="s">
        <v>7576</v>
      </c>
    </row>
    <row r="471" spans="1:29" x14ac:dyDescent="0.25">
      <c r="A471" s="20" t="s">
        <v>1094</v>
      </c>
      <c r="B471" s="14" t="s">
        <v>1427</v>
      </c>
      <c r="C471" s="16">
        <v>397</v>
      </c>
      <c r="D471" s="16" t="s">
        <v>1429</v>
      </c>
      <c r="E471" s="16" t="s">
        <v>1426</v>
      </c>
      <c r="G471" s="16">
        <v>18300101</v>
      </c>
      <c r="H471" s="16" t="s">
        <v>1426</v>
      </c>
      <c r="L471" s="16" t="s">
        <v>2201</v>
      </c>
      <c r="S471">
        <v>467</v>
      </c>
      <c r="T471" t="s">
        <v>7577</v>
      </c>
      <c r="U471" t="s">
        <v>1630</v>
      </c>
      <c r="V471" t="s">
        <v>6571</v>
      </c>
      <c r="W471" t="s">
        <v>7221</v>
      </c>
      <c r="X471" t="s">
        <v>7577</v>
      </c>
      <c r="Y471" t="s">
        <v>6630</v>
      </c>
      <c r="Z471" t="s">
        <v>6631</v>
      </c>
      <c r="AA471">
        <v>18300101</v>
      </c>
      <c r="AB471">
        <v>18320101</v>
      </c>
      <c r="AC471" t="s">
        <v>7222</v>
      </c>
    </row>
    <row r="472" spans="1:29" x14ac:dyDescent="0.25">
      <c r="A472" s="20" t="s">
        <v>544</v>
      </c>
      <c r="B472" s="14" t="s">
        <v>1427</v>
      </c>
      <c r="C472" s="16">
        <v>525</v>
      </c>
      <c r="D472" s="16" t="s">
        <v>1429</v>
      </c>
      <c r="E472" s="16" t="s">
        <v>1440</v>
      </c>
      <c r="G472" s="16">
        <v>18300101</v>
      </c>
      <c r="H472" s="16">
        <v>19800101</v>
      </c>
      <c r="L472" s="16" t="s">
        <v>2202</v>
      </c>
      <c r="S472">
        <v>468</v>
      </c>
      <c r="T472" t="s">
        <v>7578</v>
      </c>
      <c r="U472" t="s">
        <v>21</v>
      </c>
      <c r="V472" t="s">
        <v>6571</v>
      </c>
      <c r="W472" s="37">
        <v>39083</v>
      </c>
      <c r="X472" t="s">
        <v>7578</v>
      </c>
      <c r="Y472" t="s">
        <v>6630</v>
      </c>
      <c r="Z472" t="s">
        <v>6631</v>
      </c>
      <c r="AA472">
        <v>18300101</v>
      </c>
      <c r="AB472">
        <v>20070101</v>
      </c>
      <c r="AC472" t="s">
        <v>7579</v>
      </c>
    </row>
    <row r="473" spans="1:29" x14ac:dyDescent="0.25">
      <c r="A473" s="20" t="s">
        <v>643</v>
      </c>
      <c r="B473" s="14" t="s">
        <v>1427</v>
      </c>
      <c r="C473" s="16">
        <v>916</v>
      </c>
      <c r="D473" s="16" t="s">
        <v>1478</v>
      </c>
      <c r="E473" s="16" t="s">
        <v>1479</v>
      </c>
      <c r="G473" s="16">
        <v>18390102</v>
      </c>
      <c r="H473" s="16">
        <v>19700701</v>
      </c>
      <c r="L473" s="16" t="s">
        <v>2736</v>
      </c>
      <c r="S473">
        <v>469</v>
      </c>
      <c r="T473" t="s">
        <v>7580</v>
      </c>
      <c r="U473" t="s">
        <v>1140</v>
      </c>
      <c r="V473" t="s">
        <v>6571</v>
      </c>
      <c r="W473" t="s">
        <v>6572</v>
      </c>
      <c r="X473" t="s">
        <v>7580</v>
      </c>
      <c r="Y473" t="s">
        <v>6630</v>
      </c>
      <c r="Z473" t="s">
        <v>6631</v>
      </c>
      <c r="AA473">
        <v>18300101</v>
      </c>
      <c r="AB473" t="s">
        <v>6572</v>
      </c>
      <c r="AC473" t="s">
        <v>7581</v>
      </c>
    </row>
    <row r="474" spans="1:29" x14ac:dyDescent="0.25">
      <c r="A474" s="20" t="s">
        <v>1646</v>
      </c>
      <c r="B474" s="14" t="s">
        <v>1427</v>
      </c>
      <c r="C474" s="16">
        <v>1326</v>
      </c>
      <c r="D474" s="16" t="s">
        <v>1429</v>
      </c>
      <c r="E474" s="16" t="s">
        <v>1448</v>
      </c>
      <c r="G474" s="16">
        <v>18300101</v>
      </c>
      <c r="H474" s="16">
        <v>18570613</v>
      </c>
      <c r="L474" s="16" t="s">
        <v>2199</v>
      </c>
      <c r="S474">
        <v>470</v>
      </c>
      <c r="T474" t="s">
        <v>7582</v>
      </c>
      <c r="U474" t="s">
        <v>240</v>
      </c>
      <c r="V474" t="s">
        <v>6571</v>
      </c>
      <c r="W474" s="37">
        <v>35431</v>
      </c>
      <c r="X474" t="s">
        <v>7582</v>
      </c>
      <c r="Y474" t="s">
        <v>6640</v>
      </c>
      <c r="Z474" t="s">
        <v>6641</v>
      </c>
      <c r="AA474">
        <v>18300101</v>
      </c>
      <c r="AB474">
        <v>19970101</v>
      </c>
      <c r="AC474" t="s">
        <v>7583</v>
      </c>
    </row>
    <row r="475" spans="1:29" x14ac:dyDescent="0.25">
      <c r="A475" s="20" t="s">
        <v>1647</v>
      </c>
      <c r="B475" s="14" t="s">
        <v>1427</v>
      </c>
      <c r="C475" s="16">
        <v>1327</v>
      </c>
      <c r="D475" s="16" t="s">
        <v>1429</v>
      </c>
      <c r="E475" s="16" t="s">
        <v>1648</v>
      </c>
      <c r="G475" s="16">
        <v>18300101</v>
      </c>
      <c r="H475" s="16">
        <v>18570819</v>
      </c>
      <c r="L475" s="16" t="s">
        <v>4941</v>
      </c>
      <c r="S475">
        <v>471</v>
      </c>
      <c r="T475" t="s">
        <v>7584</v>
      </c>
      <c r="U475" t="s">
        <v>1631</v>
      </c>
      <c r="V475" t="s">
        <v>6571</v>
      </c>
      <c r="W475" s="37">
        <v>25569</v>
      </c>
      <c r="X475" t="s">
        <v>7584</v>
      </c>
      <c r="Y475" t="s">
        <v>6635</v>
      </c>
      <c r="Z475" t="s">
        <v>6636</v>
      </c>
      <c r="AA475">
        <v>18300101</v>
      </c>
      <c r="AB475">
        <v>19700101</v>
      </c>
      <c r="AC475" t="s">
        <v>7585</v>
      </c>
    </row>
    <row r="476" spans="1:29" x14ac:dyDescent="0.25">
      <c r="A476" s="20" t="s">
        <v>1649</v>
      </c>
      <c r="B476" s="14" t="s">
        <v>1427</v>
      </c>
      <c r="C476" s="16">
        <v>669</v>
      </c>
      <c r="D476" s="16" t="s">
        <v>1429</v>
      </c>
      <c r="E476" s="16" t="s">
        <v>1494</v>
      </c>
      <c r="G476" s="16">
        <v>18300101</v>
      </c>
      <c r="H476" s="16">
        <v>19700101</v>
      </c>
      <c r="L476" s="16" t="s">
        <v>2203</v>
      </c>
      <c r="S476">
        <v>472</v>
      </c>
      <c r="T476" t="s">
        <v>7586</v>
      </c>
      <c r="U476" t="s">
        <v>60</v>
      </c>
      <c r="V476" t="s">
        <v>6571</v>
      </c>
      <c r="W476" s="37">
        <v>37987</v>
      </c>
      <c r="X476" t="s">
        <v>7586</v>
      </c>
      <c r="Y476" t="s">
        <v>6630</v>
      </c>
      <c r="Z476" t="s">
        <v>6631</v>
      </c>
      <c r="AA476">
        <v>18300101</v>
      </c>
      <c r="AB476">
        <v>20040101</v>
      </c>
      <c r="AC476" t="s">
        <v>7587</v>
      </c>
    </row>
    <row r="477" spans="1:29" x14ac:dyDescent="0.25">
      <c r="A477" s="20" t="s">
        <v>1650</v>
      </c>
      <c r="B477" s="14" t="s">
        <v>1427</v>
      </c>
      <c r="C477" s="16">
        <v>670</v>
      </c>
      <c r="D477" s="16" t="s">
        <v>1429</v>
      </c>
      <c r="E477" s="16" t="s">
        <v>1494</v>
      </c>
      <c r="G477" s="16">
        <v>18300101</v>
      </c>
      <c r="H477" s="16">
        <v>19700101</v>
      </c>
      <c r="L477" s="16" t="s">
        <v>5902</v>
      </c>
      <c r="S477">
        <v>473</v>
      </c>
      <c r="T477" t="s">
        <v>7588</v>
      </c>
      <c r="U477" t="s">
        <v>1632</v>
      </c>
      <c r="V477" t="s">
        <v>6571</v>
      </c>
      <c r="W477" t="s">
        <v>7589</v>
      </c>
      <c r="X477" t="s">
        <v>7588</v>
      </c>
      <c r="Y477" t="s">
        <v>6620</v>
      </c>
      <c r="Z477" t="s">
        <v>6621</v>
      </c>
      <c r="AA477">
        <v>18300101</v>
      </c>
      <c r="AB477">
        <v>18570908</v>
      </c>
      <c r="AC477" t="s">
        <v>7590</v>
      </c>
    </row>
    <row r="478" spans="1:29" x14ac:dyDescent="0.25">
      <c r="A478" s="20" t="s">
        <v>1021</v>
      </c>
      <c r="B478" s="14" t="s">
        <v>1427</v>
      </c>
      <c r="C478" s="16">
        <v>246</v>
      </c>
      <c r="D478" s="16" t="s">
        <v>1429</v>
      </c>
      <c r="E478" s="16" t="s">
        <v>1426</v>
      </c>
      <c r="G478" s="16">
        <v>18300101</v>
      </c>
      <c r="H478" s="16" t="s">
        <v>1426</v>
      </c>
      <c r="L478" s="16" t="s">
        <v>2035</v>
      </c>
      <c r="S478">
        <v>474</v>
      </c>
      <c r="T478" t="s">
        <v>7591</v>
      </c>
      <c r="U478" t="s">
        <v>532</v>
      </c>
      <c r="V478" t="s">
        <v>6859</v>
      </c>
      <c r="W478" s="37">
        <v>29952</v>
      </c>
      <c r="X478" t="s">
        <v>7591</v>
      </c>
      <c r="Y478" t="s">
        <v>6645</v>
      </c>
      <c r="Z478" t="s">
        <v>6646</v>
      </c>
      <c r="AA478">
        <v>18390102</v>
      </c>
      <c r="AB478">
        <v>19820101</v>
      </c>
      <c r="AC478" t="s">
        <v>7592</v>
      </c>
    </row>
    <row r="479" spans="1:29" x14ac:dyDescent="0.25">
      <c r="A479" s="20" t="s">
        <v>1651</v>
      </c>
      <c r="B479" s="14" t="s">
        <v>1427</v>
      </c>
      <c r="C479" s="16">
        <v>671</v>
      </c>
      <c r="D479" s="16" t="s">
        <v>1429</v>
      </c>
      <c r="E479" s="16" t="s">
        <v>1494</v>
      </c>
      <c r="G479" s="16">
        <v>18300101</v>
      </c>
      <c r="H479" s="16">
        <v>19700101</v>
      </c>
      <c r="L479" s="16" t="s">
        <v>2199</v>
      </c>
      <c r="S479">
        <v>475</v>
      </c>
      <c r="T479" t="s">
        <v>7593</v>
      </c>
      <c r="U479" t="s">
        <v>349</v>
      </c>
      <c r="V479" t="s">
        <v>6571</v>
      </c>
      <c r="W479" s="37">
        <v>32874</v>
      </c>
      <c r="X479" t="s">
        <v>7593</v>
      </c>
      <c r="Y479" t="s">
        <v>6590</v>
      </c>
      <c r="Z479" t="s">
        <v>6591</v>
      </c>
      <c r="AA479">
        <v>18300101</v>
      </c>
      <c r="AB479">
        <v>19900101</v>
      </c>
      <c r="AC479" t="s">
        <v>7594</v>
      </c>
    </row>
    <row r="480" spans="1:29" x14ac:dyDescent="0.25">
      <c r="A480" s="20" t="s">
        <v>955</v>
      </c>
      <c r="B480" s="14" t="s">
        <v>1427</v>
      </c>
      <c r="C480" s="16">
        <v>74</v>
      </c>
      <c r="D480" s="16" t="s">
        <v>1456</v>
      </c>
      <c r="E480" s="16" t="s">
        <v>1426</v>
      </c>
      <c r="G480" s="16">
        <v>19340701</v>
      </c>
      <c r="H480" s="16" t="s">
        <v>1426</v>
      </c>
      <c r="L480" s="16" t="s">
        <v>2154</v>
      </c>
      <c r="S480">
        <v>476</v>
      </c>
      <c r="T480" t="s">
        <v>7595</v>
      </c>
      <c r="U480" t="s">
        <v>755</v>
      </c>
      <c r="V480" t="s">
        <v>6571</v>
      </c>
      <c r="W480" s="37">
        <v>24289</v>
      </c>
      <c r="X480" t="s">
        <v>7595</v>
      </c>
      <c r="Y480" t="s">
        <v>6635</v>
      </c>
      <c r="Z480" t="s">
        <v>6636</v>
      </c>
      <c r="AA480">
        <v>18300101</v>
      </c>
      <c r="AB480">
        <v>19660701</v>
      </c>
      <c r="AC480" t="s">
        <v>7596</v>
      </c>
    </row>
    <row r="481" spans="1:29" x14ac:dyDescent="0.25">
      <c r="A481" s="20" t="s">
        <v>143</v>
      </c>
      <c r="B481" s="14" t="s">
        <v>1427</v>
      </c>
      <c r="C481" s="16">
        <v>247</v>
      </c>
      <c r="D481" s="16" t="s">
        <v>1429</v>
      </c>
      <c r="E481" s="16" t="s">
        <v>1482</v>
      </c>
      <c r="G481" s="16">
        <v>18300101</v>
      </c>
      <c r="H481" s="16">
        <v>19990101</v>
      </c>
      <c r="L481" s="16" t="s">
        <v>1426</v>
      </c>
      <c r="S481">
        <v>477</v>
      </c>
      <c r="T481" t="s">
        <v>7597</v>
      </c>
      <c r="U481" t="s">
        <v>669</v>
      </c>
      <c r="V481" t="s">
        <v>6571</v>
      </c>
      <c r="W481" s="37">
        <v>25659</v>
      </c>
      <c r="X481" t="s">
        <v>7597</v>
      </c>
      <c r="Y481" t="s">
        <v>6635</v>
      </c>
      <c r="Z481" t="s">
        <v>6636</v>
      </c>
      <c r="AA481">
        <v>18300101</v>
      </c>
      <c r="AB481">
        <v>19700401</v>
      </c>
      <c r="AC481" t="s">
        <v>7598</v>
      </c>
    </row>
    <row r="482" spans="1:29" x14ac:dyDescent="0.25">
      <c r="A482" s="20" t="s">
        <v>1095</v>
      </c>
      <c r="B482" s="14" t="s">
        <v>1427</v>
      </c>
      <c r="C482" s="16">
        <v>398</v>
      </c>
      <c r="D482" s="16" t="s">
        <v>1429</v>
      </c>
      <c r="E482" s="16" t="s">
        <v>1426</v>
      </c>
      <c r="G482" s="16">
        <v>18300101</v>
      </c>
      <c r="H482" s="16" t="s">
        <v>1426</v>
      </c>
      <c r="L482" s="16" t="s">
        <v>2204</v>
      </c>
      <c r="S482">
        <v>478</v>
      </c>
      <c r="T482" t="s">
        <v>7599</v>
      </c>
      <c r="U482" t="s">
        <v>1634</v>
      </c>
      <c r="V482" t="s">
        <v>6571</v>
      </c>
      <c r="W482" t="s">
        <v>6794</v>
      </c>
      <c r="X482" t="s">
        <v>7599</v>
      </c>
      <c r="Y482" t="s">
        <v>6630</v>
      </c>
      <c r="Z482" t="s">
        <v>6631</v>
      </c>
      <c r="AA482">
        <v>18300101</v>
      </c>
      <c r="AB482">
        <v>18550901</v>
      </c>
      <c r="AC482" t="s">
        <v>6795</v>
      </c>
    </row>
    <row r="483" spans="1:29" x14ac:dyDescent="0.25">
      <c r="A483" s="20" t="s">
        <v>78</v>
      </c>
      <c r="B483" s="14" t="s">
        <v>1427</v>
      </c>
      <c r="C483" s="16">
        <v>526</v>
      </c>
      <c r="D483" s="16" t="s">
        <v>1429</v>
      </c>
      <c r="E483" s="16" t="s">
        <v>1491</v>
      </c>
      <c r="G483" s="16">
        <v>18300101</v>
      </c>
      <c r="H483" s="16">
        <v>20030101</v>
      </c>
      <c r="L483" s="16" t="s">
        <v>2203</v>
      </c>
      <c r="S483">
        <v>479</v>
      </c>
      <c r="T483" t="s">
        <v>7600</v>
      </c>
      <c r="U483" t="s">
        <v>25</v>
      </c>
      <c r="V483" t="s">
        <v>6571</v>
      </c>
      <c r="W483" s="37">
        <v>38856</v>
      </c>
      <c r="X483" t="s">
        <v>7600</v>
      </c>
      <c r="Y483" t="s">
        <v>6615</v>
      </c>
      <c r="Z483" t="s">
        <v>6616</v>
      </c>
      <c r="AA483">
        <v>18300101</v>
      </c>
      <c r="AB483">
        <v>20060519</v>
      </c>
      <c r="AC483" t="s">
        <v>7601</v>
      </c>
    </row>
    <row r="484" spans="1:29" x14ac:dyDescent="0.25">
      <c r="A484" s="20" t="s">
        <v>1293</v>
      </c>
      <c r="B484" s="14" t="s">
        <v>1427</v>
      </c>
      <c r="C484" s="16">
        <v>917</v>
      </c>
      <c r="D484" s="16" t="s">
        <v>1478</v>
      </c>
      <c r="E484" s="16" t="s">
        <v>1426</v>
      </c>
      <c r="G484" s="16">
        <v>18390102</v>
      </c>
      <c r="H484" s="16" t="s">
        <v>1426</v>
      </c>
      <c r="L484" s="16" t="s">
        <v>5904</v>
      </c>
      <c r="S484">
        <v>480</v>
      </c>
      <c r="T484" t="s">
        <v>7602</v>
      </c>
      <c r="U484" t="s">
        <v>1018</v>
      </c>
      <c r="V484" t="s">
        <v>6571</v>
      </c>
      <c r="W484" s="37">
        <v>42370</v>
      </c>
      <c r="X484" t="s">
        <v>7602</v>
      </c>
      <c r="Y484" t="s">
        <v>6615</v>
      </c>
      <c r="Z484" t="s">
        <v>6616</v>
      </c>
      <c r="AA484">
        <v>18300101</v>
      </c>
      <c r="AB484">
        <v>20160101</v>
      </c>
      <c r="AC484" t="s">
        <v>7603</v>
      </c>
    </row>
    <row r="485" spans="1:29" x14ac:dyDescent="0.25">
      <c r="A485" s="20" t="s">
        <v>1240</v>
      </c>
      <c r="B485" s="14" t="s">
        <v>1427</v>
      </c>
      <c r="C485" s="16">
        <v>791</v>
      </c>
      <c r="D485" s="16" t="s">
        <v>1429</v>
      </c>
      <c r="E485" s="16" t="s">
        <v>1519</v>
      </c>
      <c r="G485" s="16">
        <v>18300101</v>
      </c>
      <c r="H485" s="16">
        <v>19950128</v>
      </c>
      <c r="L485" s="16" t="s">
        <v>1426</v>
      </c>
      <c r="S485">
        <v>481</v>
      </c>
      <c r="T485" t="s">
        <v>7604</v>
      </c>
      <c r="U485" t="s">
        <v>1636</v>
      </c>
      <c r="V485" t="s">
        <v>6571</v>
      </c>
      <c r="W485" t="s">
        <v>7605</v>
      </c>
      <c r="X485" t="s">
        <v>7604</v>
      </c>
      <c r="Y485" t="s">
        <v>6625</v>
      </c>
      <c r="Z485" t="s">
        <v>6626</v>
      </c>
      <c r="AA485">
        <v>18300101</v>
      </c>
      <c r="AB485">
        <v>18340101</v>
      </c>
      <c r="AC485" t="s">
        <v>7606</v>
      </c>
    </row>
    <row r="486" spans="1:29" x14ac:dyDescent="0.25">
      <c r="A486" s="20" t="s">
        <v>716</v>
      </c>
      <c r="B486" s="14" t="s">
        <v>1427</v>
      </c>
      <c r="C486" s="16">
        <v>1072</v>
      </c>
      <c r="D486" s="16" t="s">
        <v>1429</v>
      </c>
      <c r="E486" s="16" t="s">
        <v>1575</v>
      </c>
      <c r="G486" s="16">
        <v>18300101</v>
      </c>
      <c r="H486" s="16">
        <v>19690101</v>
      </c>
      <c r="L486" s="16" t="s">
        <v>2205</v>
      </c>
      <c r="S486" s="41">
        <v>482</v>
      </c>
      <c r="T486" s="41" t="s">
        <v>7607</v>
      </c>
      <c r="U486" s="41" t="s">
        <v>928</v>
      </c>
      <c r="V486" s="41" t="s">
        <v>6571</v>
      </c>
      <c r="W486" s="41" t="s">
        <v>6572</v>
      </c>
      <c r="X486" s="41" t="s">
        <v>7607</v>
      </c>
      <c r="Y486" s="41" t="s">
        <v>6590</v>
      </c>
      <c r="Z486" s="41" t="s">
        <v>6591</v>
      </c>
      <c r="AA486" s="41">
        <v>18300101</v>
      </c>
      <c r="AB486" s="41" t="s">
        <v>6572</v>
      </c>
      <c r="AC486" s="41" t="s">
        <v>7608</v>
      </c>
    </row>
    <row r="487" spans="1:29" x14ac:dyDescent="0.25">
      <c r="A487" s="20" t="s">
        <v>283</v>
      </c>
      <c r="B487" s="14" t="s">
        <v>1427</v>
      </c>
      <c r="C487" s="16">
        <v>792</v>
      </c>
      <c r="D487" s="16" t="s">
        <v>1575</v>
      </c>
      <c r="E487" s="16" t="s">
        <v>1506</v>
      </c>
      <c r="G487" s="16">
        <v>19690101</v>
      </c>
      <c r="H487" s="16">
        <v>19940101</v>
      </c>
      <c r="L487" s="16" t="s">
        <v>2202</v>
      </c>
      <c r="S487">
        <v>483</v>
      </c>
      <c r="T487" t="s">
        <v>7609</v>
      </c>
      <c r="U487" t="s">
        <v>527</v>
      </c>
      <c r="V487" t="s">
        <v>6859</v>
      </c>
      <c r="W487" s="37">
        <v>29952</v>
      </c>
      <c r="X487" t="s">
        <v>7609</v>
      </c>
      <c r="Y487" t="s">
        <v>6645</v>
      </c>
      <c r="Z487" t="s">
        <v>6646</v>
      </c>
      <c r="AA487">
        <v>18390102</v>
      </c>
      <c r="AB487">
        <v>19820101</v>
      </c>
      <c r="AC487" t="s">
        <v>7610</v>
      </c>
    </row>
    <row r="488" spans="1:29" x14ac:dyDescent="0.25">
      <c r="A488" s="20" t="s">
        <v>203</v>
      </c>
      <c r="B488" s="14" t="s">
        <v>1427</v>
      </c>
      <c r="C488" s="16">
        <v>793</v>
      </c>
      <c r="D488" s="16" t="s">
        <v>1429</v>
      </c>
      <c r="E488" s="16" t="s">
        <v>1438</v>
      </c>
      <c r="G488" s="16">
        <v>18300101</v>
      </c>
      <c r="H488" s="16">
        <v>19970101</v>
      </c>
      <c r="L488" s="16" t="s">
        <v>2811</v>
      </c>
      <c r="S488">
        <v>484</v>
      </c>
      <c r="T488" t="s">
        <v>7611</v>
      </c>
      <c r="U488" t="s">
        <v>403</v>
      </c>
      <c r="V488" t="s">
        <v>6571</v>
      </c>
      <c r="W488" s="37">
        <v>31413</v>
      </c>
      <c r="X488" t="s">
        <v>7611</v>
      </c>
      <c r="Y488" t="s">
        <v>6630</v>
      </c>
      <c r="Z488" t="s">
        <v>6631</v>
      </c>
      <c r="AA488">
        <v>18300101</v>
      </c>
      <c r="AB488">
        <v>19860101</v>
      </c>
      <c r="AC488" t="s">
        <v>7612</v>
      </c>
    </row>
    <row r="489" spans="1:29" x14ac:dyDescent="0.25">
      <c r="A489" s="20" t="s">
        <v>1333</v>
      </c>
      <c r="B489" s="14" t="s">
        <v>1427</v>
      </c>
      <c r="C489" s="16">
        <v>1658</v>
      </c>
      <c r="D489" s="16" t="s">
        <v>1438</v>
      </c>
      <c r="E489" s="16" t="s">
        <v>1426</v>
      </c>
      <c r="G489" s="16">
        <v>19970101</v>
      </c>
      <c r="H489" s="16" t="s">
        <v>1426</v>
      </c>
      <c r="L489" s="16" t="s">
        <v>2145</v>
      </c>
      <c r="S489">
        <v>485</v>
      </c>
      <c r="T489" t="s">
        <v>7613</v>
      </c>
      <c r="U489" t="s">
        <v>1638</v>
      </c>
      <c r="V489" t="s">
        <v>6571</v>
      </c>
      <c r="W489" t="s">
        <v>7614</v>
      </c>
      <c r="X489" t="s">
        <v>7613</v>
      </c>
      <c r="Y489" t="s">
        <v>6630</v>
      </c>
      <c r="Z489" t="s">
        <v>6631</v>
      </c>
      <c r="AA489">
        <v>18300101</v>
      </c>
      <c r="AB489">
        <v>18810628</v>
      </c>
      <c r="AC489" t="s">
        <v>7615</v>
      </c>
    </row>
    <row r="490" spans="1:29" x14ac:dyDescent="0.25">
      <c r="A490" s="20" t="s">
        <v>301</v>
      </c>
      <c r="B490" s="14" t="s">
        <v>1427</v>
      </c>
      <c r="C490" s="16">
        <v>19</v>
      </c>
      <c r="D490" s="16" t="s">
        <v>1439</v>
      </c>
      <c r="E490" s="16" t="s">
        <v>1597</v>
      </c>
      <c r="G490" s="16">
        <v>19790101</v>
      </c>
      <c r="H490" s="16">
        <v>19920101</v>
      </c>
      <c r="L490" s="16" t="s">
        <v>4501</v>
      </c>
      <c r="S490">
        <v>486</v>
      </c>
      <c r="T490" t="s">
        <v>7616</v>
      </c>
      <c r="U490" t="s">
        <v>559</v>
      </c>
      <c r="V490" t="s">
        <v>6571</v>
      </c>
      <c r="W490" s="37">
        <v>28856</v>
      </c>
      <c r="X490" t="s">
        <v>7616</v>
      </c>
      <c r="Y490" t="s">
        <v>6625</v>
      </c>
      <c r="Z490" t="s">
        <v>6626</v>
      </c>
      <c r="AA490">
        <v>18300101</v>
      </c>
      <c r="AB490">
        <v>19790101</v>
      </c>
      <c r="AC490" t="s">
        <v>7617</v>
      </c>
    </row>
    <row r="491" spans="1:29" x14ac:dyDescent="0.25">
      <c r="A491" s="20" t="s">
        <v>395</v>
      </c>
      <c r="B491" s="14" t="s">
        <v>1427</v>
      </c>
      <c r="C491" s="16">
        <v>527</v>
      </c>
      <c r="D491" s="16" t="s">
        <v>1429</v>
      </c>
      <c r="E491" s="16" t="s">
        <v>1480</v>
      </c>
      <c r="G491" s="16">
        <v>18300101</v>
      </c>
      <c r="H491" s="16">
        <v>19860101</v>
      </c>
      <c r="L491" s="16" t="s">
        <v>2206</v>
      </c>
      <c r="S491" s="38">
        <v>487</v>
      </c>
      <c r="T491" s="38" t="s">
        <v>7618</v>
      </c>
      <c r="U491" s="38" t="s">
        <v>929</v>
      </c>
      <c r="V491" s="38" t="s">
        <v>6571</v>
      </c>
      <c r="W491" s="39">
        <v>43466</v>
      </c>
      <c r="X491" s="38" t="s">
        <v>7618</v>
      </c>
      <c r="Y491" s="38" t="s">
        <v>6590</v>
      </c>
      <c r="Z491" s="38" t="s">
        <v>6591</v>
      </c>
      <c r="AA491" s="38">
        <v>18300101</v>
      </c>
      <c r="AB491" s="38">
        <v>20190101</v>
      </c>
      <c r="AC491" s="38" t="s">
        <v>7619</v>
      </c>
    </row>
    <row r="492" spans="1:29" x14ac:dyDescent="0.25">
      <c r="A492" s="20" t="s">
        <v>1652</v>
      </c>
      <c r="B492" s="14" t="s">
        <v>1427</v>
      </c>
      <c r="C492" s="16">
        <v>1073</v>
      </c>
      <c r="D492" s="16" t="s">
        <v>1429</v>
      </c>
      <c r="E492" s="16" t="s">
        <v>1653</v>
      </c>
      <c r="G492" s="16">
        <v>18300101</v>
      </c>
      <c r="H492" s="16">
        <v>18800423</v>
      </c>
      <c r="L492" s="16" t="s">
        <v>4858</v>
      </c>
      <c r="S492">
        <v>488</v>
      </c>
      <c r="T492" t="s">
        <v>7620</v>
      </c>
      <c r="U492" t="s">
        <v>1640</v>
      </c>
      <c r="V492" t="s">
        <v>6571</v>
      </c>
      <c r="W492" t="s">
        <v>7621</v>
      </c>
      <c r="X492" t="s">
        <v>7620</v>
      </c>
      <c r="Y492" t="s">
        <v>6625</v>
      </c>
      <c r="Z492" t="s">
        <v>6626</v>
      </c>
      <c r="AA492">
        <v>18300101</v>
      </c>
      <c r="AB492">
        <v>18540413</v>
      </c>
      <c r="AC492" t="s">
        <v>7622</v>
      </c>
    </row>
    <row r="493" spans="1:29" x14ac:dyDescent="0.25">
      <c r="A493" s="20" t="s">
        <v>1096</v>
      </c>
      <c r="B493" s="14" t="s">
        <v>1427</v>
      </c>
      <c r="C493" s="16">
        <v>399</v>
      </c>
      <c r="D493" s="16" t="s">
        <v>1429</v>
      </c>
      <c r="E493" s="16" t="s">
        <v>1426</v>
      </c>
      <c r="G493" s="16">
        <v>18300101</v>
      </c>
      <c r="H493" s="16" t="s">
        <v>1426</v>
      </c>
      <c r="L493" s="16" t="s">
        <v>2207</v>
      </c>
      <c r="S493">
        <v>489</v>
      </c>
      <c r="T493" t="s">
        <v>7623</v>
      </c>
      <c r="U493" t="s">
        <v>107</v>
      </c>
      <c r="V493" t="s">
        <v>6859</v>
      </c>
      <c r="W493" s="37">
        <v>36892</v>
      </c>
      <c r="X493" t="s">
        <v>7623</v>
      </c>
      <c r="Y493" t="s">
        <v>6645</v>
      </c>
      <c r="Z493" t="s">
        <v>6646</v>
      </c>
      <c r="AA493">
        <v>18390102</v>
      </c>
      <c r="AB493">
        <v>20010101</v>
      </c>
      <c r="AC493" t="s">
        <v>7624</v>
      </c>
    </row>
    <row r="494" spans="1:29" x14ac:dyDescent="0.25">
      <c r="A494" s="20" t="s">
        <v>460</v>
      </c>
      <c r="B494" s="14" t="s">
        <v>1427</v>
      </c>
      <c r="C494" s="16">
        <v>528</v>
      </c>
      <c r="D494" s="16" t="s">
        <v>1429</v>
      </c>
      <c r="E494" s="16" t="s">
        <v>1465</v>
      </c>
      <c r="G494" s="16">
        <v>18300101</v>
      </c>
      <c r="H494" s="16">
        <v>19840101</v>
      </c>
      <c r="L494" s="16" t="s">
        <v>5662</v>
      </c>
      <c r="S494">
        <v>490</v>
      </c>
      <c r="T494" t="s">
        <v>7625</v>
      </c>
      <c r="U494" t="s">
        <v>134</v>
      </c>
      <c r="V494" t="s">
        <v>6859</v>
      </c>
      <c r="W494" s="37">
        <v>36161</v>
      </c>
      <c r="X494" t="s">
        <v>7625</v>
      </c>
      <c r="Y494" t="s">
        <v>6645</v>
      </c>
      <c r="Z494" t="s">
        <v>6646</v>
      </c>
      <c r="AA494">
        <v>18390102</v>
      </c>
      <c r="AB494">
        <v>19990101</v>
      </c>
      <c r="AC494" t="s">
        <v>7626</v>
      </c>
    </row>
    <row r="495" spans="1:29" x14ac:dyDescent="0.25">
      <c r="A495" s="20" t="s">
        <v>1654</v>
      </c>
      <c r="B495" s="14" t="s">
        <v>1427</v>
      </c>
      <c r="C495" s="16">
        <v>672</v>
      </c>
      <c r="D495" s="16" t="s">
        <v>1429</v>
      </c>
      <c r="E495" s="16" t="s">
        <v>1494</v>
      </c>
      <c r="G495" s="16">
        <v>18300101</v>
      </c>
      <c r="H495" s="16">
        <v>19700101</v>
      </c>
      <c r="L495" s="16" t="s">
        <v>2203</v>
      </c>
      <c r="S495">
        <v>491</v>
      </c>
      <c r="T495" t="s">
        <v>7627</v>
      </c>
      <c r="U495" t="s">
        <v>1368</v>
      </c>
      <c r="V495" s="37">
        <v>36161</v>
      </c>
      <c r="W495" t="s">
        <v>6572</v>
      </c>
      <c r="X495" t="s">
        <v>7627</v>
      </c>
      <c r="Y495" t="s">
        <v>6645</v>
      </c>
      <c r="Z495" t="s">
        <v>6646</v>
      </c>
      <c r="AA495">
        <v>19990101</v>
      </c>
      <c r="AB495" t="s">
        <v>6572</v>
      </c>
      <c r="AC495" t="s">
        <v>7628</v>
      </c>
    </row>
    <row r="496" spans="1:29" x14ac:dyDescent="0.25">
      <c r="A496" s="20" t="s">
        <v>127</v>
      </c>
      <c r="B496" s="14" t="s">
        <v>1427</v>
      </c>
      <c r="C496" s="16">
        <v>162</v>
      </c>
      <c r="D496" s="16" t="s">
        <v>1429</v>
      </c>
      <c r="E496" s="16" t="s">
        <v>1467</v>
      </c>
      <c r="G496" s="16">
        <v>18300101</v>
      </c>
      <c r="H496" s="16">
        <v>20010101</v>
      </c>
      <c r="L496" s="16" t="s">
        <v>5906</v>
      </c>
      <c r="S496">
        <v>492</v>
      </c>
      <c r="T496" t="s">
        <v>7629</v>
      </c>
      <c r="U496" t="s">
        <v>576</v>
      </c>
      <c r="V496" t="s">
        <v>6571</v>
      </c>
      <c r="W496" s="37">
        <v>28491</v>
      </c>
      <c r="X496" t="s">
        <v>7629</v>
      </c>
      <c r="Y496" t="s">
        <v>6615</v>
      </c>
      <c r="Z496" t="s">
        <v>6616</v>
      </c>
      <c r="AA496">
        <v>18300101</v>
      </c>
      <c r="AB496">
        <v>19780101</v>
      </c>
      <c r="AC496" t="s">
        <v>7630</v>
      </c>
    </row>
    <row r="497" spans="1:29" x14ac:dyDescent="0.25">
      <c r="A497" s="20" t="s">
        <v>754</v>
      </c>
      <c r="B497" s="14" t="s">
        <v>1427</v>
      </c>
      <c r="C497" s="16">
        <v>1074</v>
      </c>
      <c r="D497" s="16" t="s">
        <v>1429</v>
      </c>
      <c r="E497" s="16" t="s">
        <v>1655</v>
      </c>
      <c r="G497" s="16">
        <v>18300101</v>
      </c>
      <c r="H497" s="16">
        <v>19660501</v>
      </c>
      <c r="L497" s="16" t="s">
        <v>2208</v>
      </c>
      <c r="S497">
        <v>493</v>
      </c>
      <c r="T497" t="s">
        <v>7631</v>
      </c>
      <c r="U497" t="s">
        <v>983</v>
      </c>
      <c r="V497" t="s">
        <v>6571</v>
      </c>
      <c r="W497" t="s">
        <v>6572</v>
      </c>
      <c r="X497" t="s">
        <v>7631</v>
      </c>
      <c r="Y497" t="s">
        <v>6605</v>
      </c>
      <c r="Z497" t="s">
        <v>6606</v>
      </c>
      <c r="AA497">
        <v>18300101</v>
      </c>
      <c r="AB497" t="s">
        <v>6572</v>
      </c>
      <c r="AC497" t="s">
        <v>6864</v>
      </c>
    </row>
    <row r="498" spans="1:29" x14ac:dyDescent="0.25">
      <c r="A498" s="20" t="s">
        <v>785</v>
      </c>
      <c r="B498" s="14" t="s">
        <v>1427</v>
      </c>
      <c r="C498" s="16">
        <v>1075</v>
      </c>
      <c r="D498" s="16" t="s">
        <v>1429</v>
      </c>
      <c r="E498" s="16" t="s">
        <v>1500</v>
      </c>
      <c r="G498" s="16">
        <v>18300101</v>
      </c>
      <c r="H498" s="16">
        <v>19640201</v>
      </c>
      <c r="L498" s="16" t="s">
        <v>2209</v>
      </c>
      <c r="S498">
        <v>494</v>
      </c>
      <c r="T498" t="s">
        <v>7632</v>
      </c>
      <c r="U498" t="s">
        <v>817</v>
      </c>
      <c r="V498" t="s">
        <v>6571</v>
      </c>
      <c r="W498" s="37">
        <v>22282</v>
      </c>
      <c r="X498" t="s">
        <v>7632</v>
      </c>
      <c r="Y498" t="s">
        <v>6635</v>
      </c>
      <c r="Z498" t="s">
        <v>6636</v>
      </c>
      <c r="AA498">
        <v>18300101</v>
      </c>
      <c r="AB498">
        <v>19610101</v>
      </c>
      <c r="AC498" t="s">
        <v>7633</v>
      </c>
    </row>
    <row r="499" spans="1:29" x14ac:dyDescent="0.25">
      <c r="A499" s="20" t="s">
        <v>1294</v>
      </c>
      <c r="B499" s="14" t="s">
        <v>1427</v>
      </c>
      <c r="C499" s="16">
        <v>918</v>
      </c>
      <c r="D499" s="16" t="s">
        <v>1478</v>
      </c>
      <c r="E499" s="16" t="s">
        <v>1489</v>
      </c>
      <c r="G499" s="16">
        <v>18390102</v>
      </c>
      <c r="H499" s="16">
        <v>20100101</v>
      </c>
      <c r="L499" s="16" t="s">
        <v>3849</v>
      </c>
      <c r="S499">
        <v>495</v>
      </c>
      <c r="T499" t="s">
        <v>7634</v>
      </c>
      <c r="U499" t="s">
        <v>1239</v>
      </c>
      <c r="V499" t="s">
        <v>6571</v>
      </c>
      <c r="W499" t="s">
        <v>6572</v>
      </c>
      <c r="X499" t="s">
        <v>7634</v>
      </c>
      <c r="Y499" t="s">
        <v>6640</v>
      </c>
      <c r="Z499" t="s">
        <v>6641</v>
      </c>
      <c r="AA499">
        <v>18300101</v>
      </c>
      <c r="AB499" t="s">
        <v>6572</v>
      </c>
      <c r="AC499" t="s">
        <v>7635</v>
      </c>
    </row>
    <row r="500" spans="1:29" x14ac:dyDescent="0.25">
      <c r="A500" s="20" t="s">
        <v>1097</v>
      </c>
      <c r="B500" s="14" t="s">
        <v>1427</v>
      </c>
      <c r="C500" s="16">
        <v>400</v>
      </c>
      <c r="D500" s="16" t="s">
        <v>1429</v>
      </c>
      <c r="E500" s="16" t="s">
        <v>1426</v>
      </c>
      <c r="G500" s="16">
        <v>18300101</v>
      </c>
      <c r="H500" s="16" t="s">
        <v>1426</v>
      </c>
      <c r="L500" s="16" t="s">
        <v>2155</v>
      </c>
      <c r="S500">
        <v>496</v>
      </c>
      <c r="T500" t="s">
        <v>7636</v>
      </c>
      <c r="U500" t="s">
        <v>1089</v>
      </c>
      <c r="V500" t="s">
        <v>6571</v>
      </c>
      <c r="W500" t="s">
        <v>6572</v>
      </c>
      <c r="X500" t="s">
        <v>7636</v>
      </c>
      <c r="Y500" t="s">
        <v>6625</v>
      </c>
      <c r="Z500" t="s">
        <v>6626</v>
      </c>
      <c r="AA500">
        <v>18300101</v>
      </c>
      <c r="AB500" t="s">
        <v>6572</v>
      </c>
      <c r="AC500" t="s">
        <v>7637</v>
      </c>
    </row>
    <row r="501" spans="1:29" x14ac:dyDescent="0.25">
      <c r="A501" s="20" t="s">
        <v>985</v>
      </c>
      <c r="B501" s="14" t="s">
        <v>1427</v>
      </c>
      <c r="C501" s="16">
        <v>163</v>
      </c>
      <c r="D501" s="16" t="s">
        <v>1429</v>
      </c>
      <c r="E501" s="16" t="s">
        <v>1426</v>
      </c>
      <c r="G501" s="16">
        <v>18300101</v>
      </c>
      <c r="H501" s="16" t="s">
        <v>1426</v>
      </c>
      <c r="L501" s="16" t="s">
        <v>6407</v>
      </c>
      <c r="S501">
        <v>497</v>
      </c>
      <c r="T501" t="s">
        <v>7638</v>
      </c>
      <c r="U501" t="s">
        <v>1642</v>
      </c>
      <c r="V501" t="s">
        <v>6571</v>
      </c>
      <c r="W501" t="s">
        <v>6797</v>
      </c>
      <c r="X501" t="s">
        <v>7638</v>
      </c>
      <c r="Y501" t="s">
        <v>6625</v>
      </c>
      <c r="Z501" t="s">
        <v>6626</v>
      </c>
      <c r="AA501">
        <v>18300101</v>
      </c>
      <c r="AB501">
        <v>18570613</v>
      </c>
      <c r="AC501" t="s">
        <v>6798</v>
      </c>
    </row>
    <row r="502" spans="1:29" x14ac:dyDescent="0.25">
      <c r="A502" s="20" t="s">
        <v>1142</v>
      </c>
      <c r="B502" s="14" t="s">
        <v>1427</v>
      </c>
      <c r="C502" s="16">
        <v>530</v>
      </c>
      <c r="D502" s="16" t="s">
        <v>1429</v>
      </c>
      <c r="E502" s="16" t="s">
        <v>1426</v>
      </c>
      <c r="G502" s="16">
        <v>18300101</v>
      </c>
      <c r="H502" s="16" t="s">
        <v>1426</v>
      </c>
      <c r="L502" s="16" t="s">
        <v>2012</v>
      </c>
      <c r="S502" s="38">
        <v>498</v>
      </c>
      <c r="T502" s="38" t="s">
        <v>7639</v>
      </c>
      <c r="U502" s="38" t="s">
        <v>1090</v>
      </c>
      <c r="V502" s="38" t="s">
        <v>6797</v>
      </c>
      <c r="W502" s="39">
        <v>43466</v>
      </c>
      <c r="X502" s="38" t="s">
        <v>7639</v>
      </c>
      <c r="Y502" s="38" t="s">
        <v>6625</v>
      </c>
      <c r="Z502" s="38" t="s">
        <v>6626</v>
      </c>
      <c r="AA502" s="38">
        <v>18570613</v>
      </c>
      <c r="AB502" s="38">
        <v>20190101</v>
      </c>
      <c r="AC502" s="38" t="s">
        <v>7640</v>
      </c>
    </row>
    <row r="503" spans="1:29" x14ac:dyDescent="0.25">
      <c r="A503" s="20" t="s">
        <v>1241</v>
      </c>
      <c r="B503" s="14" t="s">
        <v>1427</v>
      </c>
      <c r="C503" s="16">
        <v>794</v>
      </c>
      <c r="D503" s="16" t="s">
        <v>1429</v>
      </c>
      <c r="E503" s="16" t="s">
        <v>1426</v>
      </c>
      <c r="G503" s="16">
        <v>18300101</v>
      </c>
      <c r="H503" s="16" t="s">
        <v>1426</v>
      </c>
      <c r="L503" s="16" t="s">
        <v>1426</v>
      </c>
      <c r="S503" s="41">
        <v>499</v>
      </c>
      <c r="T503" s="41" t="s">
        <v>7641</v>
      </c>
      <c r="U503" s="41" t="s">
        <v>1091</v>
      </c>
      <c r="V503" s="41" t="s">
        <v>7642</v>
      </c>
      <c r="W503" s="41" t="s">
        <v>6572</v>
      </c>
      <c r="X503" s="41" t="s">
        <v>7641</v>
      </c>
      <c r="Y503" s="41" t="s">
        <v>6625</v>
      </c>
      <c r="Z503" s="41" t="s">
        <v>6626</v>
      </c>
      <c r="AA503" s="41">
        <v>18551116</v>
      </c>
      <c r="AB503" s="41" t="s">
        <v>6572</v>
      </c>
      <c r="AC503" s="41" t="s">
        <v>7643</v>
      </c>
    </row>
    <row r="504" spans="1:29" x14ac:dyDescent="0.25">
      <c r="A504" s="20" t="s">
        <v>256</v>
      </c>
      <c r="B504" s="14" t="s">
        <v>1427</v>
      </c>
      <c r="C504" s="16">
        <v>795</v>
      </c>
      <c r="D504" s="16" t="s">
        <v>1429</v>
      </c>
      <c r="E504" s="16" t="s">
        <v>1518</v>
      </c>
      <c r="G504" s="16">
        <v>18300101</v>
      </c>
      <c r="H504" s="16">
        <v>19960101</v>
      </c>
      <c r="L504" s="16" t="s">
        <v>1426</v>
      </c>
      <c r="S504">
        <v>500</v>
      </c>
      <c r="T504" t="s">
        <v>7644</v>
      </c>
      <c r="U504" t="s">
        <v>872</v>
      </c>
      <c r="V504" t="s">
        <v>6571</v>
      </c>
      <c r="W504" s="37">
        <v>19725</v>
      </c>
      <c r="X504" t="s">
        <v>7644</v>
      </c>
      <c r="Y504" t="s">
        <v>6620</v>
      </c>
      <c r="Z504" t="s">
        <v>6621</v>
      </c>
      <c r="AA504">
        <v>18300101</v>
      </c>
      <c r="AB504">
        <v>19540101</v>
      </c>
      <c r="AC504" t="s">
        <v>7645</v>
      </c>
    </row>
    <row r="505" spans="1:29" x14ac:dyDescent="0.25">
      <c r="A505" s="20" t="s">
        <v>475</v>
      </c>
      <c r="B505" s="14" t="s">
        <v>1427</v>
      </c>
      <c r="C505" s="16">
        <v>75</v>
      </c>
      <c r="D505" s="16" t="s">
        <v>1656</v>
      </c>
      <c r="E505" s="16" t="s">
        <v>1465</v>
      </c>
      <c r="G505" s="16">
        <v>19560101</v>
      </c>
      <c r="H505" s="16">
        <v>19840101</v>
      </c>
      <c r="L505" s="20" t="s">
        <v>978</v>
      </c>
      <c r="S505">
        <v>501</v>
      </c>
      <c r="T505" t="s">
        <v>7646</v>
      </c>
      <c r="U505" t="s">
        <v>434</v>
      </c>
      <c r="V505" t="s">
        <v>6571</v>
      </c>
      <c r="W505" s="37">
        <v>31048</v>
      </c>
      <c r="X505" t="s">
        <v>7646</v>
      </c>
      <c r="Y505" t="s">
        <v>6630</v>
      </c>
      <c r="Z505" t="s">
        <v>6631</v>
      </c>
      <c r="AA505">
        <v>18300101</v>
      </c>
      <c r="AB505">
        <v>19850101</v>
      </c>
      <c r="AC505" t="s">
        <v>7647</v>
      </c>
    </row>
    <row r="506" spans="1:29" x14ac:dyDescent="0.25">
      <c r="A506" s="20" t="s">
        <v>1657</v>
      </c>
      <c r="B506" s="14" t="s">
        <v>1427</v>
      </c>
      <c r="C506" s="16">
        <v>1260</v>
      </c>
      <c r="D506" s="16" t="s">
        <v>1429</v>
      </c>
      <c r="E506" s="16" t="s">
        <v>1656</v>
      </c>
      <c r="G506" s="16">
        <v>18300101</v>
      </c>
      <c r="H506" s="16">
        <v>19560101</v>
      </c>
      <c r="L506" s="16" t="s">
        <v>2210</v>
      </c>
      <c r="S506">
        <v>502</v>
      </c>
      <c r="T506" t="s">
        <v>7648</v>
      </c>
      <c r="U506" t="s">
        <v>12</v>
      </c>
      <c r="V506" t="s">
        <v>6859</v>
      </c>
      <c r="W506" s="37">
        <v>39083</v>
      </c>
      <c r="X506" t="s">
        <v>7648</v>
      </c>
      <c r="Y506" t="s">
        <v>6645</v>
      </c>
      <c r="Z506" t="s">
        <v>6646</v>
      </c>
      <c r="AA506">
        <v>18390102</v>
      </c>
      <c r="AB506">
        <v>20070101</v>
      </c>
      <c r="AC506" t="s">
        <v>7649</v>
      </c>
    </row>
    <row r="507" spans="1:29" x14ac:dyDescent="0.25">
      <c r="A507" s="20" t="s">
        <v>862</v>
      </c>
      <c r="B507" s="14" t="s">
        <v>1427</v>
      </c>
      <c r="C507" s="16">
        <v>1076</v>
      </c>
      <c r="D507" s="16" t="s">
        <v>1429</v>
      </c>
      <c r="E507" s="16" t="s">
        <v>1615</v>
      </c>
      <c r="G507" s="16">
        <v>18300101</v>
      </c>
      <c r="H507" s="16">
        <v>19550701</v>
      </c>
      <c r="L507" s="16" t="s">
        <v>2211</v>
      </c>
      <c r="S507">
        <v>503</v>
      </c>
      <c r="T507" t="s">
        <v>7650</v>
      </c>
      <c r="U507" t="s">
        <v>422</v>
      </c>
      <c r="V507" t="s">
        <v>6571</v>
      </c>
      <c r="W507" s="37">
        <v>31413</v>
      </c>
      <c r="X507" t="s">
        <v>7650</v>
      </c>
      <c r="Y507" t="s">
        <v>6630</v>
      </c>
      <c r="Z507" t="s">
        <v>6631</v>
      </c>
      <c r="AA507">
        <v>18300101</v>
      </c>
      <c r="AB507">
        <v>19860101</v>
      </c>
      <c r="AC507" t="s">
        <v>7651</v>
      </c>
    </row>
    <row r="508" spans="1:29" x14ac:dyDescent="0.25">
      <c r="A508" s="20" t="s">
        <v>1143</v>
      </c>
      <c r="B508" s="14" t="s">
        <v>1427</v>
      </c>
      <c r="C508" s="16">
        <v>531</v>
      </c>
      <c r="D508" s="16" t="s">
        <v>1429</v>
      </c>
      <c r="E508" s="16" t="s">
        <v>1426</v>
      </c>
      <c r="G508" s="16">
        <v>18300101</v>
      </c>
      <c r="H508" s="16" t="s">
        <v>1426</v>
      </c>
      <c r="L508" s="16" t="s">
        <v>2212</v>
      </c>
      <c r="S508">
        <v>504</v>
      </c>
      <c r="T508" t="s">
        <v>7652</v>
      </c>
      <c r="U508" t="s">
        <v>1332</v>
      </c>
      <c r="V508" s="37">
        <v>35431</v>
      </c>
      <c r="W508" t="s">
        <v>6572</v>
      </c>
      <c r="X508" t="s">
        <v>7652</v>
      </c>
      <c r="Y508" t="s">
        <v>6640</v>
      </c>
      <c r="Z508" t="s">
        <v>6641</v>
      </c>
      <c r="AA508">
        <v>19970101</v>
      </c>
      <c r="AB508" t="s">
        <v>6572</v>
      </c>
      <c r="AC508" t="s">
        <v>7653</v>
      </c>
    </row>
    <row r="509" spans="1:29" x14ac:dyDescent="0.25">
      <c r="A509" s="20" t="s">
        <v>40</v>
      </c>
      <c r="B509" s="14" t="s">
        <v>1427</v>
      </c>
      <c r="C509" s="16">
        <v>248</v>
      </c>
      <c r="D509" s="16" t="s">
        <v>1429</v>
      </c>
      <c r="E509" s="16" t="s">
        <v>1485</v>
      </c>
      <c r="G509" s="16">
        <v>18300101</v>
      </c>
      <c r="H509" s="16">
        <v>20050101</v>
      </c>
      <c r="L509" s="16" t="s">
        <v>2213</v>
      </c>
      <c r="S509">
        <v>505</v>
      </c>
      <c r="T509" t="s">
        <v>7654</v>
      </c>
      <c r="U509" t="s">
        <v>239</v>
      </c>
      <c r="V509" t="s">
        <v>6571</v>
      </c>
      <c r="W509" s="37">
        <v>35431</v>
      </c>
      <c r="X509" t="s">
        <v>7654</v>
      </c>
      <c r="Y509" t="s">
        <v>6640</v>
      </c>
      <c r="Z509" t="s">
        <v>6641</v>
      </c>
      <c r="AA509">
        <v>18300101</v>
      </c>
      <c r="AB509">
        <v>19970101</v>
      </c>
      <c r="AC509" t="s">
        <v>7655</v>
      </c>
    </row>
    <row r="510" spans="1:29" x14ac:dyDescent="0.25">
      <c r="A510" s="20" t="s">
        <v>986</v>
      </c>
      <c r="B510" s="14" t="s">
        <v>1427</v>
      </c>
      <c r="C510" s="16">
        <v>164</v>
      </c>
      <c r="D510" s="16" t="s">
        <v>1429</v>
      </c>
      <c r="E510" s="16" t="s">
        <v>1426</v>
      </c>
      <c r="G510" s="16">
        <v>18300101</v>
      </c>
      <c r="H510" s="16" t="s">
        <v>1426</v>
      </c>
      <c r="L510" s="16" t="s">
        <v>2214</v>
      </c>
      <c r="S510">
        <v>506</v>
      </c>
      <c r="T510" t="s">
        <v>7656</v>
      </c>
      <c r="U510" t="s">
        <v>125</v>
      </c>
      <c r="V510" t="s">
        <v>6571</v>
      </c>
      <c r="W510" s="37">
        <v>36892</v>
      </c>
      <c r="X510" t="s">
        <v>7656</v>
      </c>
      <c r="Y510" t="s">
        <v>6605</v>
      </c>
      <c r="Z510" t="s">
        <v>6606</v>
      </c>
      <c r="AA510">
        <v>18300101</v>
      </c>
      <c r="AB510">
        <v>20010101</v>
      </c>
      <c r="AC510" t="s">
        <v>7657</v>
      </c>
    </row>
    <row r="511" spans="1:29" x14ac:dyDescent="0.25">
      <c r="A511" s="20" t="s">
        <v>1658</v>
      </c>
      <c r="B511" s="14" t="s">
        <v>1427</v>
      </c>
      <c r="C511" s="16">
        <v>1077</v>
      </c>
      <c r="D511" s="16" t="s">
        <v>1429</v>
      </c>
      <c r="E511" s="16" t="s">
        <v>1542</v>
      </c>
      <c r="G511" s="16">
        <v>18300101</v>
      </c>
      <c r="H511" s="16">
        <v>19360701</v>
      </c>
      <c r="L511" s="16" t="s">
        <v>2215</v>
      </c>
      <c r="S511">
        <v>507</v>
      </c>
      <c r="T511" t="s">
        <v>7658</v>
      </c>
      <c r="U511" t="s">
        <v>273</v>
      </c>
      <c r="V511" t="s">
        <v>6571</v>
      </c>
      <c r="W511" s="37">
        <v>34335</v>
      </c>
      <c r="X511" t="s">
        <v>7658</v>
      </c>
      <c r="Y511" t="s">
        <v>6640</v>
      </c>
      <c r="Z511" t="s">
        <v>6641</v>
      </c>
      <c r="AA511">
        <v>18300101</v>
      </c>
      <c r="AB511">
        <v>19940101</v>
      </c>
      <c r="AC511" t="s">
        <v>7659</v>
      </c>
    </row>
    <row r="512" spans="1:29" x14ac:dyDescent="0.25">
      <c r="A512" s="20" t="s">
        <v>477</v>
      </c>
      <c r="B512" s="14" t="s">
        <v>1427</v>
      </c>
      <c r="C512" s="16">
        <v>76</v>
      </c>
      <c r="D512" s="16" t="s">
        <v>1429</v>
      </c>
      <c r="E512" s="16" t="s">
        <v>1465</v>
      </c>
      <c r="G512" s="16">
        <v>18300101</v>
      </c>
      <c r="H512" s="16">
        <v>19840101</v>
      </c>
      <c r="L512" s="16" t="s">
        <v>2216</v>
      </c>
      <c r="S512">
        <v>508</v>
      </c>
      <c r="T512" t="s">
        <v>7660</v>
      </c>
      <c r="U512" t="s">
        <v>984</v>
      </c>
      <c r="V512" s="37">
        <v>15097</v>
      </c>
      <c r="W512" t="s">
        <v>6572</v>
      </c>
      <c r="X512" t="s">
        <v>7660</v>
      </c>
      <c r="Y512" t="s">
        <v>6605</v>
      </c>
      <c r="Z512" t="s">
        <v>6606</v>
      </c>
      <c r="AA512">
        <v>19410501</v>
      </c>
      <c r="AB512" t="s">
        <v>6572</v>
      </c>
      <c r="AC512" t="s">
        <v>7661</v>
      </c>
    </row>
    <row r="513" spans="1:29" x14ac:dyDescent="0.25">
      <c r="A513" s="20" t="s">
        <v>568</v>
      </c>
      <c r="B513" s="14" t="s">
        <v>1427</v>
      </c>
      <c r="C513" s="16">
        <v>401</v>
      </c>
      <c r="D513" s="16" t="s">
        <v>1429</v>
      </c>
      <c r="E513" s="16" t="s">
        <v>1439</v>
      </c>
      <c r="G513" s="16">
        <v>18300101</v>
      </c>
      <c r="H513" s="16">
        <v>19790101</v>
      </c>
      <c r="L513" s="16" t="s">
        <v>2217</v>
      </c>
      <c r="S513">
        <v>509</v>
      </c>
      <c r="T513" t="s">
        <v>7662</v>
      </c>
      <c r="U513" t="s">
        <v>1019</v>
      </c>
      <c r="V513" t="s">
        <v>6571</v>
      </c>
      <c r="W513" t="s">
        <v>6572</v>
      </c>
      <c r="X513" t="s">
        <v>7662</v>
      </c>
      <c r="Y513" t="s">
        <v>6615</v>
      </c>
      <c r="Z513" t="s">
        <v>6616</v>
      </c>
      <c r="AA513">
        <v>18300101</v>
      </c>
      <c r="AB513" t="s">
        <v>6572</v>
      </c>
      <c r="AC513" t="s">
        <v>7663</v>
      </c>
    </row>
    <row r="514" spans="1:29" x14ac:dyDescent="0.25">
      <c r="A514" s="20" t="s">
        <v>753</v>
      </c>
      <c r="B514" s="14" t="s">
        <v>1427</v>
      </c>
      <c r="C514" s="16">
        <v>1078</v>
      </c>
      <c r="D514" s="16" t="s">
        <v>1429</v>
      </c>
      <c r="E514" s="16" t="s">
        <v>1534</v>
      </c>
      <c r="G514" s="16">
        <v>18300101</v>
      </c>
      <c r="H514" s="16">
        <v>19660101</v>
      </c>
      <c r="L514" s="16" t="s">
        <v>2218</v>
      </c>
      <c r="S514">
        <v>510</v>
      </c>
      <c r="T514" t="s">
        <v>7664</v>
      </c>
      <c r="U514" t="s">
        <v>850</v>
      </c>
      <c r="V514" t="s">
        <v>6571</v>
      </c>
      <c r="W514" s="37">
        <v>20821</v>
      </c>
      <c r="X514" t="s">
        <v>7664</v>
      </c>
      <c r="Y514" t="s">
        <v>6630</v>
      </c>
      <c r="Z514" t="s">
        <v>6631</v>
      </c>
      <c r="AA514">
        <v>18300101</v>
      </c>
      <c r="AB514">
        <v>19570101</v>
      </c>
      <c r="AC514" t="s">
        <v>7665</v>
      </c>
    </row>
    <row r="515" spans="1:29" x14ac:dyDescent="0.25">
      <c r="A515" s="20" t="s">
        <v>1659</v>
      </c>
      <c r="B515" s="14" t="s">
        <v>1427</v>
      </c>
      <c r="C515" s="16">
        <v>1079</v>
      </c>
      <c r="D515" s="16" t="s">
        <v>1429</v>
      </c>
      <c r="E515" s="16" t="s">
        <v>1564</v>
      </c>
      <c r="G515" s="16">
        <v>18300101</v>
      </c>
      <c r="H515" s="16">
        <v>19410401</v>
      </c>
      <c r="L515" s="16" t="s">
        <v>1426</v>
      </c>
      <c r="S515">
        <v>511</v>
      </c>
      <c r="T515" t="s">
        <v>7666</v>
      </c>
      <c r="U515" t="s">
        <v>1141</v>
      </c>
      <c r="V515" s="37">
        <v>20821</v>
      </c>
      <c r="W515" t="s">
        <v>6572</v>
      </c>
      <c r="X515" t="s">
        <v>7666</v>
      </c>
      <c r="Y515" t="s">
        <v>6630</v>
      </c>
      <c r="Z515" t="s">
        <v>6631</v>
      </c>
      <c r="AA515">
        <v>19570101</v>
      </c>
      <c r="AB515" t="s">
        <v>6572</v>
      </c>
      <c r="AC515" t="s">
        <v>7667</v>
      </c>
    </row>
    <row r="516" spans="1:29" x14ac:dyDescent="0.25">
      <c r="A516" s="20" t="s">
        <v>1660</v>
      </c>
      <c r="B516" s="14" t="s">
        <v>1427</v>
      </c>
      <c r="C516" s="16">
        <v>1080</v>
      </c>
      <c r="D516" s="16" t="s">
        <v>1429</v>
      </c>
      <c r="E516" s="16" t="s">
        <v>1645</v>
      </c>
      <c r="G516" s="16">
        <v>18300101</v>
      </c>
      <c r="H516" s="16">
        <v>19350501</v>
      </c>
      <c r="L516" s="16" t="s">
        <v>2219</v>
      </c>
      <c r="S516" s="38">
        <v>512</v>
      </c>
      <c r="T516" s="38" t="s">
        <v>7668</v>
      </c>
      <c r="U516" s="38" t="s">
        <v>930</v>
      </c>
      <c r="V516" s="38" t="s">
        <v>6571</v>
      </c>
      <c r="W516" s="39">
        <v>43466</v>
      </c>
      <c r="X516" s="38" t="s">
        <v>7668</v>
      </c>
      <c r="Y516" s="38" t="s">
        <v>6590</v>
      </c>
      <c r="Z516" s="38" t="s">
        <v>6591</v>
      </c>
      <c r="AA516" s="38">
        <v>18300101</v>
      </c>
      <c r="AB516" s="38">
        <v>20190101</v>
      </c>
      <c r="AC516" s="38" t="s">
        <v>7669</v>
      </c>
    </row>
    <row r="517" spans="1:29" x14ac:dyDescent="0.25">
      <c r="A517" s="20" t="s">
        <v>312</v>
      </c>
      <c r="B517" s="14" t="s">
        <v>1427</v>
      </c>
      <c r="C517" s="16">
        <v>919</v>
      </c>
      <c r="D517" s="16" t="s">
        <v>1478</v>
      </c>
      <c r="E517" s="16" t="s">
        <v>1495</v>
      </c>
      <c r="G517" s="16">
        <v>18390102</v>
      </c>
      <c r="H517" s="16">
        <v>19910101</v>
      </c>
      <c r="L517" s="16" t="s">
        <v>2213</v>
      </c>
      <c r="S517">
        <v>513</v>
      </c>
      <c r="T517" t="s">
        <v>7670</v>
      </c>
      <c r="U517" t="s">
        <v>1092</v>
      </c>
      <c r="V517" t="s">
        <v>6571</v>
      </c>
      <c r="W517" s="37">
        <v>41275</v>
      </c>
      <c r="X517" t="s">
        <v>7670</v>
      </c>
      <c r="Y517" t="s">
        <v>6625</v>
      </c>
      <c r="Z517" t="s">
        <v>6626</v>
      </c>
      <c r="AA517">
        <v>18300101</v>
      </c>
      <c r="AB517">
        <v>20130101</v>
      </c>
      <c r="AC517" t="s">
        <v>7671</v>
      </c>
    </row>
    <row r="518" spans="1:29" x14ac:dyDescent="0.25">
      <c r="A518" s="20" t="s">
        <v>1242</v>
      </c>
      <c r="B518" s="14" t="s">
        <v>1427</v>
      </c>
      <c r="C518" s="16">
        <v>796</v>
      </c>
      <c r="D518" s="16" t="s">
        <v>1429</v>
      </c>
      <c r="E518" s="16" t="s">
        <v>1426</v>
      </c>
      <c r="G518" s="16">
        <v>18300101</v>
      </c>
      <c r="H518" s="16" t="s">
        <v>1426</v>
      </c>
      <c r="L518" s="16" t="s">
        <v>2220</v>
      </c>
      <c r="S518">
        <v>514</v>
      </c>
      <c r="T518" t="s">
        <v>7672</v>
      </c>
      <c r="U518" t="s">
        <v>954</v>
      </c>
      <c r="V518" t="s">
        <v>6571</v>
      </c>
      <c r="W518" t="s">
        <v>6572</v>
      </c>
      <c r="X518" t="s">
        <v>7672</v>
      </c>
      <c r="Y518" t="s">
        <v>6595</v>
      </c>
      <c r="Z518" t="s">
        <v>6596</v>
      </c>
      <c r="AA518">
        <v>18300101</v>
      </c>
      <c r="AB518" t="s">
        <v>6572</v>
      </c>
      <c r="AC518" t="s">
        <v>7673</v>
      </c>
    </row>
    <row r="519" spans="1:29" x14ac:dyDescent="0.25">
      <c r="A519" s="20" t="s">
        <v>442</v>
      </c>
      <c r="B519" s="14" t="s">
        <v>1427</v>
      </c>
      <c r="C519" s="16">
        <v>249</v>
      </c>
      <c r="D519" s="16" t="s">
        <v>1429</v>
      </c>
      <c r="E519" s="16" t="s">
        <v>1458</v>
      </c>
      <c r="G519" s="16">
        <v>18300101</v>
      </c>
      <c r="H519" s="16">
        <v>19850101</v>
      </c>
      <c r="L519" s="16" t="s">
        <v>2221</v>
      </c>
      <c r="S519">
        <v>515</v>
      </c>
      <c r="T519" t="s">
        <v>7674</v>
      </c>
      <c r="U519" t="s">
        <v>112</v>
      </c>
      <c r="V519" t="s">
        <v>6571</v>
      </c>
      <c r="W519" s="37">
        <v>36892</v>
      </c>
      <c r="X519" t="s">
        <v>7674</v>
      </c>
      <c r="Y519" t="s">
        <v>6620</v>
      </c>
      <c r="Z519" t="s">
        <v>6621</v>
      </c>
      <c r="AA519">
        <v>18300101</v>
      </c>
      <c r="AB519">
        <v>20010101</v>
      </c>
      <c r="AC519" t="s">
        <v>7675</v>
      </c>
    </row>
    <row r="520" spans="1:29" x14ac:dyDescent="0.25">
      <c r="A520" s="20" t="s">
        <v>427</v>
      </c>
      <c r="B520" s="14" t="s">
        <v>1427</v>
      </c>
      <c r="C520" s="16">
        <v>250</v>
      </c>
      <c r="D520" s="16" t="s">
        <v>1429</v>
      </c>
      <c r="E520" s="16" t="s">
        <v>1480</v>
      </c>
      <c r="G520" s="16">
        <v>18300101</v>
      </c>
      <c r="H520" s="16">
        <v>19860101</v>
      </c>
      <c r="L520" s="16" t="s">
        <v>1426</v>
      </c>
      <c r="S520">
        <v>516</v>
      </c>
      <c r="T520" t="s">
        <v>7676</v>
      </c>
      <c r="U520" t="s">
        <v>468</v>
      </c>
      <c r="V520" t="s">
        <v>6571</v>
      </c>
      <c r="W520" s="37">
        <v>30682</v>
      </c>
      <c r="X520" t="s">
        <v>7676</v>
      </c>
      <c r="Y520" t="s">
        <v>6595</v>
      </c>
      <c r="Z520" t="s">
        <v>6596</v>
      </c>
      <c r="AA520">
        <v>18300101</v>
      </c>
      <c r="AB520">
        <v>19840101</v>
      </c>
      <c r="AC520" t="s">
        <v>7677</v>
      </c>
    </row>
    <row r="521" spans="1:29" x14ac:dyDescent="0.25">
      <c r="A521" s="20" t="s">
        <v>105</v>
      </c>
      <c r="B521" s="14" t="s">
        <v>1427</v>
      </c>
      <c r="C521" s="16">
        <v>251</v>
      </c>
      <c r="D521" s="16" t="s">
        <v>1429</v>
      </c>
      <c r="E521" s="16" t="s">
        <v>1467</v>
      </c>
      <c r="G521" s="16">
        <v>18300101</v>
      </c>
      <c r="H521" s="16">
        <v>20010101</v>
      </c>
      <c r="L521" s="16" t="s">
        <v>1426</v>
      </c>
      <c r="S521">
        <v>517</v>
      </c>
      <c r="T521" t="s">
        <v>7678</v>
      </c>
      <c r="U521" t="s">
        <v>94</v>
      </c>
      <c r="V521" t="s">
        <v>6571</v>
      </c>
      <c r="W521" s="37">
        <v>36892</v>
      </c>
      <c r="X521" t="s">
        <v>7678</v>
      </c>
      <c r="Y521" t="s">
        <v>6605</v>
      </c>
      <c r="Z521" t="s">
        <v>6606</v>
      </c>
      <c r="AA521">
        <v>18300101</v>
      </c>
      <c r="AB521">
        <v>20010101</v>
      </c>
      <c r="AC521" t="s">
        <v>7679</v>
      </c>
    </row>
    <row r="522" spans="1:29" x14ac:dyDescent="0.25">
      <c r="A522" s="20" t="s">
        <v>424</v>
      </c>
      <c r="B522" s="14" t="s">
        <v>1427</v>
      </c>
      <c r="C522" s="16">
        <v>533</v>
      </c>
      <c r="D522" s="16" t="s">
        <v>1429</v>
      </c>
      <c r="E522" s="16" t="s">
        <v>1480</v>
      </c>
      <c r="G522" s="16">
        <v>18300101</v>
      </c>
      <c r="H522" s="16">
        <v>19860101</v>
      </c>
      <c r="L522" s="20" t="s">
        <v>935</v>
      </c>
      <c r="S522">
        <v>518</v>
      </c>
      <c r="T522" t="s">
        <v>7680</v>
      </c>
      <c r="U522" t="s">
        <v>1020</v>
      </c>
      <c r="V522" t="s">
        <v>6571</v>
      </c>
      <c r="W522" t="s">
        <v>6572</v>
      </c>
      <c r="X522" t="s">
        <v>7680</v>
      </c>
      <c r="Y522" t="s">
        <v>6615</v>
      </c>
      <c r="Z522" t="s">
        <v>6616</v>
      </c>
      <c r="AA522">
        <v>18300101</v>
      </c>
      <c r="AB522" t="s">
        <v>6572</v>
      </c>
      <c r="AC522" t="s">
        <v>7681</v>
      </c>
    </row>
    <row r="523" spans="1:29" x14ac:dyDescent="0.25">
      <c r="A523" s="20" t="s">
        <v>1022</v>
      </c>
      <c r="B523" s="14" t="s">
        <v>1427</v>
      </c>
      <c r="C523" s="16">
        <v>252</v>
      </c>
      <c r="D523" s="16" t="s">
        <v>1429</v>
      </c>
      <c r="E523" s="16" t="s">
        <v>1426</v>
      </c>
      <c r="G523" s="16">
        <v>18300101</v>
      </c>
      <c r="H523" s="16" t="s">
        <v>1426</v>
      </c>
      <c r="L523" s="16" t="s">
        <v>2222</v>
      </c>
      <c r="S523">
        <v>519</v>
      </c>
      <c r="T523" t="s">
        <v>7682</v>
      </c>
      <c r="U523" t="s">
        <v>152</v>
      </c>
      <c r="V523" t="s">
        <v>6571</v>
      </c>
      <c r="W523" s="37">
        <v>35796</v>
      </c>
      <c r="X523" t="s">
        <v>7682</v>
      </c>
      <c r="Y523" t="s">
        <v>6600</v>
      </c>
      <c r="Z523" t="s">
        <v>6601</v>
      </c>
      <c r="AA523">
        <v>18300101</v>
      </c>
      <c r="AB523">
        <v>19980101</v>
      </c>
      <c r="AC523" t="s">
        <v>7683</v>
      </c>
    </row>
    <row r="524" spans="1:29" x14ac:dyDescent="0.25">
      <c r="A524" s="20" t="s">
        <v>1243</v>
      </c>
      <c r="B524" s="14" t="s">
        <v>1427</v>
      </c>
      <c r="C524" s="16">
        <v>797</v>
      </c>
      <c r="D524" s="16" t="s">
        <v>1429</v>
      </c>
      <c r="E524" s="16" t="s">
        <v>1426</v>
      </c>
      <c r="G524" s="16">
        <v>18300101</v>
      </c>
      <c r="H524" s="16" t="s">
        <v>1426</v>
      </c>
      <c r="L524" s="16" t="s">
        <v>2223</v>
      </c>
      <c r="S524">
        <v>520</v>
      </c>
      <c r="T524" t="s">
        <v>7684</v>
      </c>
      <c r="U524" t="s">
        <v>333</v>
      </c>
      <c r="V524" t="s">
        <v>6571</v>
      </c>
      <c r="W524" s="37">
        <v>33239</v>
      </c>
      <c r="X524" t="s">
        <v>7684</v>
      </c>
      <c r="Y524" t="s">
        <v>6630</v>
      </c>
      <c r="Z524" t="s">
        <v>6631</v>
      </c>
      <c r="AA524">
        <v>18300101</v>
      </c>
      <c r="AB524">
        <v>19910101</v>
      </c>
      <c r="AC524" t="s">
        <v>7685</v>
      </c>
    </row>
    <row r="525" spans="1:29" x14ac:dyDescent="0.25">
      <c r="A525" s="20" t="s">
        <v>13</v>
      </c>
      <c r="B525" s="14" t="s">
        <v>1427</v>
      </c>
      <c r="C525" s="16">
        <v>920</v>
      </c>
      <c r="D525" s="16" t="s">
        <v>1478</v>
      </c>
      <c r="E525" s="16" t="s">
        <v>1434</v>
      </c>
      <c r="G525" s="16">
        <v>18390102</v>
      </c>
      <c r="H525" s="16">
        <v>20070101</v>
      </c>
      <c r="L525" s="16" t="s">
        <v>2224</v>
      </c>
      <c r="S525">
        <v>521</v>
      </c>
      <c r="T525" t="s">
        <v>7686</v>
      </c>
      <c r="U525" t="s">
        <v>142</v>
      </c>
      <c r="V525" t="s">
        <v>6571</v>
      </c>
      <c r="W525" s="37">
        <v>36161</v>
      </c>
      <c r="X525" t="s">
        <v>7686</v>
      </c>
      <c r="Y525" t="s">
        <v>6615</v>
      </c>
      <c r="Z525" t="s">
        <v>6616</v>
      </c>
      <c r="AA525">
        <v>18300101</v>
      </c>
      <c r="AB525">
        <v>19990101</v>
      </c>
      <c r="AC525" t="s">
        <v>7687</v>
      </c>
    </row>
    <row r="526" spans="1:29" x14ac:dyDescent="0.25">
      <c r="A526" s="20" t="s">
        <v>1661</v>
      </c>
      <c r="B526" s="14" t="s">
        <v>1427</v>
      </c>
      <c r="C526" s="16">
        <v>1081</v>
      </c>
      <c r="D526" s="16" t="s">
        <v>1429</v>
      </c>
      <c r="E526" s="16" t="s">
        <v>1549</v>
      </c>
      <c r="G526" s="16">
        <v>18300101</v>
      </c>
      <c r="H526" s="16">
        <v>19410801</v>
      </c>
      <c r="L526" s="16" t="s">
        <v>2225</v>
      </c>
      <c r="S526">
        <v>522</v>
      </c>
      <c r="T526" t="s">
        <v>7688</v>
      </c>
      <c r="U526" t="s">
        <v>1644</v>
      </c>
      <c r="V526" t="s">
        <v>6571</v>
      </c>
      <c r="W526" s="37">
        <v>12905</v>
      </c>
      <c r="X526" t="s">
        <v>7688</v>
      </c>
      <c r="Y526" t="s">
        <v>6640</v>
      </c>
      <c r="Z526" t="s">
        <v>6641</v>
      </c>
      <c r="AA526">
        <v>18300101</v>
      </c>
      <c r="AB526">
        <v>19350501</v>
      </c>
      <c r="AC526" t="s">
        <v>7689</v>
      </c>
    </row>
    <row r="527" spans="1:29" x14ac:dyDescent="0.25">
      <c r="A527" s="20" t="s">
        <v>1145</v>
      </c>
      <c r="B527" s="14" t="s">
        <v>1427</v>
      </c>
      <c r="C527" s="16">
        <v>534</v>
      </c>
      <c r="D527" s="16" t="s">
        <v>1429</v>
      </c>
      <c r="E527" s="16" t="s">
        <v>1426</v>
      </c>
      <c r="G527" s="16">
        <v>18300101</v>
      </c>
      <c r="H527" s="16" t="s">
        <v>1426</v>
      </c>
      <c r="L527" s="16" t="s">
        <v>1426</v>
      </c>
      <c r="S527">
        <v>523</v>
      </c>
      <c r="T527" t="s">
        <v>7690</v>
      </c>
      <c r="U527" t="s">
        <v>6</v>
      </c>
      <c r="V527" s="37">
        <v>33239</v>
      </c>
      <c r="W527" s="37">
        <v>39083</v>
      </c>
      <c r="X527" t="s">
        <v>7690</v>
      </c>
      <c r="Y527" t="s">
        <v>6645</v>
      </c>
      <c r="Z527" t="s">
        <v>6646</v>
      </c>
      <c r="AA527">
        <v>19910101</v>
      </c>
      <c r="AB527">
        <v>20070101</v>
      </c>
      <c r="AC527" t="s">
        <v>7691</v>
      </c>
    </row>
    <row r="528" spans="1:29" x14ac:dyDescent="0.25">
      <c r="A528" s="20" t="s">
        <v>1244</v>
      </c>
      <c r="B528" s="14" t="s">
        <v>1427</v>
      </c>
      <c r="C528" s="16">
        <v>798</v>
      </c>
      <c r="D528" s="16" t="s">
        <v>1429</v>
      </c>
      <c r="E528" s="16" t="s">
        <v>1426</v>
      </c>
      <c r="G528" s="16">
        <v>18300101</v>
      </c>
      <c r="H528" s="16" t="s">
        <v>1426</v>
      </c>
      <c r="L528" s="16" t="s">
        <v>1426</v>
      </c>
      <c r="S528">
        <v>524</v>
      </c>
      <c r="T528" t="s">
        <v>7692</v>
      </c>
      <c r="U528" t="s">
        <v>303</v>
      </c>
      <c r="V528" t="s">
        <v>6859</v>
      </c>
      <c r="W528" s="37">
        <v>33239</v>
      </c>
      <c r="X528" t="s">
        <v>7692</v>
      </c>
      <c r="Y528" t="s">
        <v>6645</v>
      </c>
      <c r="Z528" t="s">
        <v>6646</v>
      </c>
      <c r="AA528">
        <v>18390102</v>
      </c>
      <c r="AB528">
        <v>19910101</v>
      </c>
      <c r="AC528" t="s">
        <v>7693</v>
      </c>
    </row>
    <row r="529" spans="1:29" x14ac:dyDescent="0.25">
      <c r="A529" s="20" t="s">
        <v>1098</v>
      </c>
      <c r="B529" s="14" t="s">
        <v>1427</v>
      </c>
      <c r="C529" s="16">
        <v>402</v>
      </c>
      <c r="D529" s="16" t="s">
        <v>1429</v>
      </c>
      <c r="E529" s="16" t="s">
        <v>1426</v>
      </c>
      <c r="G529" s="16">
        <v>18300101</v>
      </c>
      <c r="H529" s="16" t="s">
        <v>1426</v>
      </c>
      <c r="L529" s="20" t="s">
        <v>605</v>
      </c>
      <c r="S529">
        <v>525</v>
      </c>
      <c r="T529" t="s">
        <v>7694</v>
      </c>
      <c r="U529" t="s">
        <v>1093</v>
      </c>
      <c r="V529" t="s">
        <v>6571</v>
      </c>
      <c r="W529" t="s">
        <v>6572</v>
      </c>
      <c r="X529" t="s">
        <v>7694</v>
      </c>
      <c r="Y529" t="s">
        <v>6625</v>
      </c>
      <c r="Z529" t="s">
        <v>6626</v>
      </c>
      <c r="AA529">
        <v>18300101</v>
      </c>
      <c r="AB529" t="s">
        <v>6572</v>
      </c>
      <c r="AC529" t="s">
        <v>7695</v>
      </c>
    </row>
    <row r="530" spans="1:29" x14ac:dyDescent="0.25">
      <c r="A530" s="20" t="s">
        <v>1662</v>
      </c>
      <c r="B530" s="14" t="s">
        <v>1427</v>
      </c>
      <c r="C530" s="16">
        <v>77</v>
      </c>
      <c r="D530" s="16" t="s">
        <v>1429</v>
      </c>
      <c r="E530" s="16" t="s">
        <v>1465</v>
      </c>
      <c r="G530" s="16">
        <v>18300101</v>
      </c>
      <c r="H530" s="16">
        <v>19840101</v>
      </c>
      <c r="L530" s="16" t="s">
        <v>2226</v>
      </c>
      <c r="S530">
        <v>526</v>
      </c>
      <c r="T530" t="s">
        <v>7696</v>
      </c>
      <c r="U530" t="s">
        <v>1094</v>
      </c>
      <c r="V530" t="s">
        <v>6571</v>
      </c>
      <c r="W530" t="s">
        <v>6572</v>
      </c>
      <c r="X530" t="s">
        <v>7696</v>
      </c>
      <c r="Y530" t="s">
        <v>6625</v>
      </c>
      <c r="Z530" t="s">
        <v>6626</v>
      </c>
      <c r="AA530">
        <v>18300101</v>
      </c>
      <c r="AB530" t="s">
        <v>6572</v>
      </c>
      <c r="AC530" t="s">
        <v>7697</v>
      </c>
    </row>
    <row r="531" spans="1:29" x14ac:dyDescent="0.25">
      <c r="A531" s="20" t="s">
        <v>1663</v>
      </c>
      <c r="B531" s="14" t="s">
        <v>1427</v>
      </c>
      <c r="C531" s="16">
        <v>1328</v>
      </c>
      <c r="D531" s="16" t="s">
        <v>1429</v>
      </c>
      <c r="E531" s="16" t="s">
        <v>1446</v>
      </c>
      <c r="G531" s="16">
        <v>18300101</v>
      </c>
      <c r="H531" s="16">
        <v>18550901</v>
      </c>
      <c r="L531" s="16" t="s">
        <v>2021</v>
      </c>
      <c r="S531">
        <v>527</v>
      </c>
      <c r="T531" t="s">
        <v>7698</v>
      </c>
      <c r="U531" t="s">
        <v>544</v>
      </c>
      <c r="V531" t="s">
        <v>6571</v>
      </c>
      <c r="W531" s="37">
        <v>29221</v>
      </c>
      <c r="X531" t="s">
        <v>7698</v>
      </c>
      <c r="Y531" t="s">
        <v>6630</v>
      </c>
      <c r="Z531" t="s">
        <v>6631</v>
      </c>
      <c r="AA531">
        <v>18300101</v>
      </c>
      <c r="AB531">
        <v>19800101</v>
      </c>
      <c r="AC531" t="s">
        <v>7699</v>
      </c>
    </row>
    <row r="532" spans="1:29" x14ac:dyDescent="0.25">
      <c r="A532" s="20" t="s">
        <v>1664</v>
      </c>
      <c r="B532" s="14" t="s">
        <v>1427</v>
      </c>
      <c r="C532" s="16">
        <v>673</v>
      </c>
      <c r="D532" s="16" t="s">
        <v>1429</v>
      </c>
      <c r="E532" s="16" t="s">
        <v>1494</v>
      </c>
      <c r="G532" s="16">
        <v>18300101</v>
      </c>
      <c r="H532" s="16">
        <v>19700101</v>
      </c>
      <c r="L532" s="16" t="s">
        <v>2227</v>
      </c>
      <c r="S532">
        <v>528</v>
      </c>
      <c r="T532" t="s">
        <v>7700</v>
      </c>
      <c r="U532" t="s">
        <v>643</v>
      </c>
      <c r="V532" t="s">
        <v>6859</v>
      </c>
      <c r="W532" s="37">
        <v>25750</v>
      </c>
      <c r="X532" t="s">
        <v>7700</v>
      </c>
      <c r="Y532" t="s">
        <v>6645</v>
      </c>
      <c r="Z532" t="s">
        <v>6646</v>
      </c>
      <c r="AA532">
        <v>18390102</v>
      </c>
      <c r="AB532">
        <v>19700701</v>
      </c>
      <c r="AC532" t="s">
        <v>7701</v>
      </c>
    </row>
    <row r="533" spans="1:29" x14ac:dyDescent="0.25">
      <c r="A533" s="20" t="s">
        <v>655</v>
      </c>
      <c r="B533" s="14" t="s">
        <v>1427</v>
      </c>
      <c r="C533" s="16">
        <v>674</v>
      </c>
      <c r="D533" s="16" t="s">
        <v>1429</v>
      </c>
      <c r="E533" s="16" t="s">
        <v>1524</v>
      </c>
      <c r="G533" s="16">
        <v>18300101</v>
      </c>
      <c r="H533" s="16">
        <v>19700401</v>
      </c>
      <c r="L533" s="16" t="s">
        <v>2228</v>
      </c>
      <c r="S533">
        <v>529</v>
      </c>
      <c r="T533" t="s">
        <v>7702</v>
      </c>
      <c r="U533" t="s">
        <v>1646</v>
      </c>
      <c r="V533" t="s">
        <v>6571</v>
      </c>
      <c r="W533" t="s">
        <v>6797</v>
      </c>
      <c r="X533" t="s">
        <v>7702</v>
      </c>
      <c r="Y533" t="s">
        <v>6635</v>
      </c>
      <c r="Z533" t="s">
        <v>6636</v>
      </c>
      <c r="AA533">
        <v>18300101</v>
      </c>
      <c r="AB533">
        <v>18570613</v>
      </c>
      <c r="AC533" t="s">
        <v>6798</v>
      </c>
    </row>
    <row r="534" spans="1:29" x14ac:dyDescent="0.25">
      <c r="A534" s="20" t="s">
        <v>690</v>
      </c>
      <c r="B534" s="14" t="s">
        <v>1427</v>
      </c>
      <c r="C534" s="16">
        <v>319</v>
      </c>
      <c r="D534" s="16" t="s">
        <v>1429</v>
      </c>
      <c r="E534" s="16" t="s">
        <v>1665</v>
      </c>
      <c r="G534" s="16">
        <v>18300101</v>
      </c>
      <c r="H534" s="16">
        <v>19700901</v>
      </c>
      <c r="L534" s="16" t="s">
        <v>2229</v>
      </c>
      <c r="S534">
        <v>530</v>
      </c>
      <c r="T534" t="s">
        <v>7703</v>
      </c>
      <c r="U534" t="s">
        <v>1647</v>
      </c>
      <c r="V534" t="s">
        <v>6571</v>
      </c>
      <c r="W534" t="s">
        <v>7704</v>
      </c>
      <c r="X534" t="s">
        <v>7703</v>
      </c>
      <c r="Y534" t="s">
        <v>6630</v>
      </c>
      <c r="Z534" t="s">
        <v>6631</v>
      </c>
      <c r="AA534">
        <v>18300101</v>
      </c>
      <c r="AB534">
        <v>18570819</v>
      </c>
      <c r="AC534" t="s">
        <v>7705</v>
      </c>
    </row>
    <row r="535" spans="1:29" x14ac:dyDescent="0.25">
      <c r="A535" s="20" t="s">
        <v>531</v>
      </c>
      <c r="B535" s="14" t="s">
        <v>1427</v>
      </c>
      <c r="C535" s="16">
        <v>921</v>
      </c>
      <c r="D535" s="16" t="s">
        <v>1478</v>
      </c>
      <c r="E535" s="16" t="s">
        <v>1484</v>
      </c>
      <c r="G535" s="16">
        <v>18390102</v>
      </c>
      <c r="H535" s="16">
        <v>19820101</v>
      </c>
      <c r="L535" s="16" t="s">
        <v>2230</v>
      </c>
      <c r="S535">
        <v>531</v>
      </c>
      <c r="T535" t="s">
        <v>7706</v>
      </c>
      <c r="U535" t="s">
        <v>1649</v>
      </c>
      <c r="V535" t="s">
        <v>6571</v>
      </c>
      <c r="W535" s="37">
        <v>25569</v>
      </c>
      <c r="X535" t="s">
        <v>7706</v>
      </c>
      <c r="Y535" t="s">
        <v>6635</v>
      </c>
      <c r="Z535" t="s">
        <v>6636</v>
      </c>
      <c r="AA535">
        <v>18300101</v>
      </c>
      <c r="AB535">
        <v>19700101</v>
      </c>
      <c r="AC535" t="s">
        <v>7707</v>
      </c>
    </row>
    <row r="536" spans="1:29" x14ac:dyDescent="0.25">
      <c r="A536" s="20" t="s">
        <v>132</v>
      </c>
      <c r="B536" s="14" t="s">
        <v>1427</v>
      </c>
      <c r="C536" s="16">
        <v>253</v>
      </c>
      <c r="D536" s="16" t="s">
        <v>1429</v>
      </c>
      <c r="E536" s="16" t="s">
        <v>1666</v>
      </c>
      <c r="G536" s="16">
        <v>18300101</v>
      </c>
      <c r="H536" s="16">
        <v>20000101</v>
      </c>
      <c r="L536" s="16" t="s">
        <v>2231</v>
      </c>
      <c r="S536">
        <v>532</v>
      </c>
      <c r="T536" t="s">
        <v>7708</v>
      </c>
      <c r="U536" t="s">
        <v>1650</v>
      </c>
      <c r="V536" t="s">
        <v>6571</v>
      </c>
      <c r="W536" s="37">
        <v>25569</v>
      </c>
      <c r="X536" t="s">
        <v>7708</v>
      </c>
      <c r="Y536" t="s">
        <v>6635</v>
      </c>
      <c r="Z536" t="s">
        <v>6636</v>
      </c>
      <c r="AA536">
        <v>18300101</v>
      </c>
      <c r="AB536">
        <v>19700101</v>
      </c>
      <c r="AC536" t="s">
        <v>7709</v>
      </c>
    </row>
    <row r="537" spans="1:29" x14ac:dyDescent="0.25">
      <c r="A537" s="20" t="s">
        <v>208</v>
      </c>
      <c r="B537" s="14" t="s">
        <v>1427</v>
      </c>
      <c r="C537" s="16">
        <v>799</v>
      </c>
      <c r="D537" s="16" t="s">
        <v>1429</v>
      </c>
      <c r="E537" s="16" t="s">
        <v>1438</v>
      </c>
      <c r="G537" s="16">
        <v>18300101</v>
      </c>
      <c r="H537" s="16">
        <v>19970101</v>
      </c>
      <c r="L537" s="16" t="s">
        <v>2012</v>
      </c>
      <c r="S537">
        <v>533</v>
      </c>
      <c r="T537" t="s">
        <v>7710</v>
      </c>
      <c r="U537" t="s">
        <v>1021</v>
      </c>
      <c r="V537" t="s">
        <v>6571</v>
      </c>
      <c r="W537" t="s">
        <v>6572</v>
      </c>
      <c r="X537" t="s">
        <v>7710</v>
      </c>
      <c r="Y537" t="s">
        <v>6615</v>
      </c>
      <c r="Z537" t="s">
        <v>6616</v>
      </c>
      <c r="AA537">
        <v>18300101</v>
      </c>
      <c r="AB537" t="s">
        <v>6572</v>
      </c>
      <c r="AC537" t="s">
        <v>6864</v>
      </c>
    </row>
    <row r="538" spans="1:29" x14ac:dyDescent="0.25">
      <c r="A538" s="20" t="s">
        <v>1667</v>
      </c>
      <c r="B538" s="14" t="s">
        <v>1427</v>
      </c>
      <c r="C538" s="16">
        <v>1082</v>
      </c>
      <c r="D538" s="16" t="s">
        <v>1429</v>
      </c>
      <c r="E538" s="16" t="s">
        <v>1555</v>
      </c>
      <c r="G538" s="16">
        <v>18300101</v>
      </c>
      <c r="H538" s="16">
        <v>19210101</v>
      </c>
      <c r="L538" s="16" t="s">
        <v>1426</v>
      </c>
      <c r="S538">
        <v>534</v>
      </c>
      <c r="T538" t="s">
        <v>7711</v>
      </c>
      <c r="U538" t="s">
        <v>1651</v>
      </c>
      <c r="V538" t="s">
        <v>6571</v>
      </c>
      <c r="W538" s="37">
        <v>25569</v>
      </c>
      <c r="X538" t="s">
        <v>7711</v>
      </c>
      <c r="Y538" t="s">
        <v>6635</v>
      </c>
      <c r="Z538" t="s">
        <v>6636</v>
      </c>
      <c r="AA538">
        <v>18300101</v>
      </c>
      <c r="AB538">
        <v>19700101</v>
      </c>
      <c r="AC538" t="s">
        <v>7712</v>
      </c>
    </row>
    <row r="539" spans="1:29" x14ac:dyDescent="0.25">
      <c r="A539" s="20" t="s">
        <v>1372</v>
      </c>
      <c r="B539" s="14" t="s">
        <v>1427</v>
      </c>
      <c r="C539" s="16">
        <v>1735</v>
      </c>
      <c r="D539" s="16" t="s">
        <v>1467</v>
      </c>
      <c r="E539" s="16" t="s">
        <v>1426</v>
      </c>
      <c r="G539" s="16">
        <v>20010101</v>
      </c>
      <c r="H539" s="16" t="s">
        <v>1426</v>
      </c>
      <c r="L539" s="16" t="s">
        <v>1426</v>
      </c>
      <c r="S539">
        <v>535</v>
      </c>
      <c r="T539" t="s">
        <v>7713</v>
      </c>
      <c r="U539" t="s">
        <v>955</v>
      </c>
      <c r="V539" s="37">
        <v>12601</v>
      </c>
      <c r="W539" t="s">
        <v>6572</v>
      </c>
      <c r="X539" t="s">
        <v>7713</v>
      </c>
      <c r="Y539" t="s">
        <v>6595</v>
      </c>
      <c r="Z539" t="s">
        <v>6596</v>
      </c>
      <c r="AA539">
        <v>19340701</v>
      </c>
      <c r="AB539" t="s">
        <v>6572</v>
      </c>
      <c r="AC539" t="s">
        <v>7714</v>
      </c>
    </row>
    <row r="540" spans="1:29" x14ac:dyDescent="0.25">
      <c r="A540" s="20" t="s">
        <v>1668</v>
      </c>
      <c r="B540" s="14" t="s">
        <v>1427</v>
      </c>
      <c r="C540" s="16">
        <v>1329</v>
      </c>
      <c r="D540" s="16" t="s">
        <v>1429</v>
      </c>
      <c r="E540" s="16" t="s">
        <v>1446</v>
      </c>
      <c r="G540" s="16">
        <v>18300101</v>
      </c>
      <c r="H540" s="16">
        <v>18550901</v>
      </c>
      <c r="L540" s="20" t="s">
        <v>1466</v>
      </c>
      <c r="S540">
        <v>536</v>
      </c>
      <c r="T540" t="s">
        <v>7715</v>
      </c>
      <c r="U540" t="s">
        <v>143</v>
      </c>
      <c r="V540" t="s">
        <v>6571</v>
      </c>
      <c r="W540" s="37">
        <v>36161</v>
      </c>
      <c r="X540" t="s">
        <v>7715</v>
      </c>
      <c r="Y540" t="s">
        <v>6615</v>
      </c>
      <c r="Z540" t="s">
        <v>6616</v>
      </c>
      <c r="AA540">
        <v>18300101</v>
      </c>
      <c r="AB540">
        <v>19990101</v>
      </c>
      <c r="AC540" t="s">
        <v>7716</v>
      </c>
    </row>
    <row r="541" spans="1:29" x14ac:dyDescent="0.25">
      <c r="A541" s="20" t="s">
        <v>1414</v>
      </c>
      <c r="B541" s="14" t="s">
        <v>1427</v>
      </c>
      <c r="C541" s="16">
        <v>1911</v>
      </c>
      <c r="D541" s="16" t="s">
        <v>1488</v>
      </c>
      <c r="E541" s="16" t="s">
        <v>1426</v>
      </c>
      <c r="G541" s="16">
        <v>20120101</v>
      </c>
      <c r="H541" s="16" t="s">
        <v>1426</v>
      </c>
      <c r="L541" s="16" t="s">
        <v>2232</v>
      </c>
      <c r="S541">
        <v>537</v>
      </c>
      <c r="T541" t="s">
        <v>7717</v>
      </c>
      <c r="U541" t="s">
        <v>1095</v>
      </c>
      <c r="V541" t="s">
        <v>6571</v>
      </c>
      <c r="W541" t="s">
        <v>6572</v>
      </c>
      <c r="X541" t="s">
        <v>7717</v>
      </c>
      <c r="Y541" t="s">
        <v>6625</v>
      </c>
      <c r="Z541" t="s">
        <v>6626</v>
      </c>
      <c r="AA541">
        <v>18300101</v>
      </c>
      <c r="AB541" t="s">
        <v>6572</v>
      </c>
      <c r="AC541" t="s">
        <v>7718</v>
      </c>
    </row>
    <row r="542" spans="1:29" x14ac:dyDescent="0.25">
      <c r="A542" s="20" t="s">
        <v>126</v>
      </c>
      <c r="B542" s="14" t="s">
        <v>1427</v>
      </c>
      <c r="C542" s="16">
        <v>165</v>
      </c>
      <c r="D542" s="16" t="s">
        <v>1429</v>
      </c>
      <c r="E542" s="16" t="s">
        <v>1467</v>
      </c>
      <c r="G542" s="16">
        <v>18300101</v>
      </c>
      <c r="H542" s="16">
        <v>20010101</v>
      </c>
      <c r="L542" s="16" t="s">
        <v>2233</v>
      </c>
      <c r="S542">
        <v>538</v>
      </c>
      <c r="T542" t="s">
        <v>7719</v>
      </c>
      <c r="U542" t="s">
        <v>78</v>
      </c>
      <c r="V542" t="s">
        <v>6571</v>
      </c>
      <c r="W542" s="37">
        <v>37622</v>
      </c>
      <c r="X542" t="s">
        <v>7719</v>
      </c>
      <c r="Y542" t="s">
        <v>6630</v>
      </c>
      <c r="Z542" t="s">
        <v>6631</v>
      </c>
      <c r="AA542">
        <v>18300101</v>
      </c>
      <c r="AB542">
        <v>20030101</v>
      </c>
      <c r="AC542" t="s">
        <v>7720</v>
      </c>
    </row>
    <row r="543" spans="1:29" x14ac:dyDescent="0.25">
      <c r="A543" s="20" t="s">
        <v>77</v>
      </c>
      <c r="B543" s="14" t="s">
        <v>1427</v>
      </c>
      <c r="C543" s="16">
        <v>675</v>
      </c>
      <c r="D543" s="16" t="s">
        <v>1429</v>
      </c>
      <c r="E543" s="16" t="s">
        <v>1491</v>
      </c>
      <c r="G543" s="16">
        <v>18300101</v>
      </c>
      <c r="H543" s="16">
        <v>20030101</v>
      </c>
      <c r="L543" s="16" t="s">
        <v>2012</v>
      </c>
      <c r="S543">
        <v>539</v>
      </c>
      <c r="T543" t="s">
        <v>7721</v>
      </c>
      <c r="U543" t="s">
        <v>1293</v>
      </c>
      <c r="V543" t="s">
        <v>6859</v>
      </c>
      <c r="W543" t="s">
        <v>6572</v>
      </c>
      <c r="X543" t="s">
        <v>7721</v>
      </c>
      <c r="Y543" t="s">
        <v>6645</v>
      </c>
      <c r="Z543" t="s">
        <v>6646</v>
      </c>
      <c r="AA543">
        <v>18390102</v>
      </c>
      <c r="AB543" t="s">
        <v>6572</v>
      </c>
      <c r="AC543" t="s">
        <v>7722</v>
      </c>
    </row>
    <row r="544" spans="1:29" x14ac:dyDescent="0.25">
      <c r="A544" s="20" t="s">
        <v>670</v>
      </c>
      <c r="B544" s="14" t="s">
        <v>1427</v>
      </c>
      <c r="C544" s="16">
        <v>676</v>
      </c>
      <c r="D544" s="16" t="s">
        <v>1429</v>
      </c>
      <c r="E544" s="16" t="s">
        <v>1524</v>
      </c>
      <c r="G544" s="16">
        <v>18300101</v>
      </c>
      <c r="H544" s="16">
        <v>19700401</v>
      </c>
      <c r="L544" s="16" t="s">
        <v>1426</v>
      </c>
      <c r="S544">
        <v>540</v>
      </c>
      <c r="T544" t="s">
        <v>7723</v>
      </c>
      <c r="U544" t="s">
        <v>1240</v>
      </c>
      <c r="V544" t="s">
        <v>6571</v>
      </c>
      <c r="W544" s="37">
        <v>34727</v>
      </c>
      <c r="X544" t="s">
        <v>7723</v>
      </c>
      <c r="Y544" t="s">
        <v>6640</v>
      </c>
      <c r="Z544" t="s">
        <v>6641</v>
      </c>
      <c r="AA544">
        <v>18300101</v>
      </c>
      <c r="AB544">
        <v>19950128</v>
      </c>
      <c r="AC544" t="s">
        <v>7724</v>
      </c>
    </row>
    <row r="545" spans="1:29" x14ac:dyDescent="0.25">
      <c r="A545" s="20" t="s">
        <v>1669</v>
      </c>
      <c r="B545" s="14" t="s">
        <v>1427</v>
      </c>
      <c r="C545" s="16">
        <v>1330</v>
      </c>
      <c r="D545" s="16" t="s">
        <v>1429</v>
      </c>
      <c r="E545" s="16" t="s">
        <v>1526</v>
      </c>
      <c r="G545" s="16">
        <v>18300101</v>
      </c>
      <c r="H545" s="16">
        <v>18330101</v>
      </c>
      <c r="L545" s="16" t="s">
        <v>1426</v>
      </c>
      <c r="S545">
        <v>541</v>
      </c>
      <c r="T545" t="s">
        <v>7725</v>
      </c>
      <c r="U545" t="s">
        <v>716</v>
      </c>
      <c r="V545" t="s">
        <v>6571</v>
      </c>
      <c r="W545" s="37">
        <v>25204</v>
      </c>
      <c r="X545" t="s">
        <v>7725</v>
      </c>
      <c r="Y545" t="s">
        <v>6640</v>
      </c>
      <c r="Z545" t="s">
        <v>6641</v>
      </c>
      <c r="AA545">
        <v>18300101</v>
      </c>
      <c r="AB545">
        <v>19690101</v>
      </c>
      <c r="AC545" t="s">
        <v>7726</v>
      </c>
    </row>
    <row r="546" spans="1:29" x14ac:dyDescent="0.25">
      <c r="A546" s="20" t="s">
        <v>416</v>
      </c>
      <c r="B546" s="14" t="s">
        <v>1427</v>
      </c>
      <c r="C546" s="16">
        <v>535</v>
      </c>
      <c r="D546" s="16" t="s">
        <v>1429</v>
      </c>
      <c r="E546" s="16" t="s">
        <v>1480</v>
      </c>
      <c r="G546" s="16">
        <v>18300101</v>
      </c>
      <c r="H546" s="16">
        <v>19860101</v>
      </c>
      <c r="L546" s="20" t="s">
        <v>1127</v>
      </c>
      <c r="S546">
        <v>542</v>
      </c>
      <c r="T546" t="s">
        <v>7727</v>
      </c>
      <c r="U546" t="s">
        <v>283</v>
      </c>
      <c r="V546" s="37">
        <v>25204</v>
      </c>
      <c r="W546" s="37">
        <v>34335</v>
      </c>
      <c r="X546" t="s">
        <v>7727</v>
      </c>
      <c r="Y546" t="s">
        <v>6640</v>
      </c>
      <c r="Z546" t="s">
        <v>6641</v>
      </c>
      <c r="AA546">
        <v>19690101</v>
      </c>
      <c r="AB546">
        <v>19940101</v>
      </c>
      <c r="AC546" t="s">
        <v>7728</v>
      </c>
    </row>
    <row r="547" spans="1:29" x14ac:dyDescent="0.25">
      <c r="A547" s="20" t="s">
        <v>1246</v>
      </c>
      <c r="B547" s="14" t="s">
        <v>1427</v>
      </c>
      <c r="C547" s="16">
        <v>801</v>
      </c>
      <c r="D547" s="16" t="s">
        <v>1429</v>
      </c>
      <c r="E547" s="16" t="s">
        <v>1438</v>
      </c>
      <c r="G547" s="16">
        <v>18300101</v>
      </c>
      <c r="H547" s="16">
        <v>19970101</v>
      </c>
      <c r="L547" s="16" t="s">
        <v>2234</v>
      </c>
      <c r="S547">
        <v>543</v>
      </c>
      <c r="T547" t="s">
        <v>7729</v>
      </c>
      <c r="U547" t="s">
        <v>203</v>
      </c>
      <c r="V547" t="s">
        <v>6571</v>
      </c>
      <c r="W547" s="37">
        <v>35431</v>
      </c>
      <c r="X547" t="s">
        <v>7729</v>
      </c>
      <c r="Y547" t="s">
        <v>6640</v>
      </c>
      <c r="Z547" t="s">
        <v>6641</v>
      </c>
      <c r="AA547">
        <v>18300101</v>
      </c>
      <c r="AB547">
        <v>19970101</v>
      </c>
      <c r="AC547" t="s">
        <v>7730</v>
      </c>
    </row>
    <row r="548" spans="1:29" x14ac:dyDescent="0.25">
      <c r="A548" s="20" t="s">
        <v>1247</v>
      </c>
      <c r="B548" s="14" t="s">
        <v>1427</v>
      </c>
      <c r="C548" s="16">
        <v>802</v>
      </c>
      <c r="D548" s="16" t="s">
        <v>1429</v>
      </c>
      <c r="E548" s="16" t="s">
        <v>1438</v>
      </c>
      <c r="G548" s="16">
        <v>18300101</v>
      </c>
      <c r="H548" s="16">
        <v>19970101</v>
      </c>
      <c r="L548" s="16" t="s">
        <v>2235</v>
      </c>
      <c r="S548">
        <v>544</v>
      </c>
      <c r="T548" t="s">
        <v>7731</v>
      </c>
      <c r="U548" t="s">
        <v>1333</v>
      </c>
      <c r="V548" s="37">
        <v>35431</v>
      </c>
      <c r="W548" t="s">
        <v>6572</v>
      </c>
      <c r="X548" t="s">
        <v>7731</v>
      </c>
      <c r="Y548" t="s">
        <v>6640</v>
      </c>
      <c r="Z548" t="s">
        <v>6641</v>
      </c>
      <c r="AA548">
        <v>19970101</v>
      </c>
      <c r="AB548" t="s">
        <v>6572</v>
      </c>
      <c r="AC548" t="s">
        <v>7732</v>
      </c>
    </row>
    <row r="549" spans="1:29" x14ac:dyDescent="0.25">
      <c r="A549" s="20" t="s">
        <v>1245</v>
      </c>
      <c r="B549" s="14" t="s">
        <v>1427</v>
      </c>
      <c r="C549" s="16">
        <v>800</v>
      </c>
      <c r="D549" s="16" t="s">
        <v>1429</v>
      </c>
      <c r="E549" s="16" t="s">
        <v>1438</v>
      </c>
      <c r="G549" s="16">
        <v>18300101</v>
      </c>
      <c r="H549" s="16">
        <v>19970101</v>
      </c>
      <c r="L549" s="16" t="s">
        <v>2236</v>
      </c>
      <c r="S549">
        <v>545</v>
      </c>
      <c r="T549" t="s">
        <v>7733</v>
      </c>
      <c r="U549" t="s">
        <v>301</v>
      </c>
      <c r="V549" s="37">
        <v>28856</v>
      </c>
      <c r="W549" s="37">
        <v>33604</v>
      </c>
      <c r="X549" t="s">
        <v>7733</v>
      </c>
      <c r="Y549" t="s">
        <v>6590</v>
      </c>
      <c r="Z549" t="s">
        <v>6591</v>
      </c>
      <c r="AA549">
        <v>19790101</v>
      </c>
      <c r="AB549">
        <v>19920101</v>
      </c>
      <c r="AC549" t="s">
        <v>7734</v>
      </c>
    </row>
    <row r="550" spans="1:29" x14ac:dyDescent="0.25">
      <c r="A550" s="20" t="s">
        <v>974</v>
      </c>
      <c r="B550" s="14" t="s">
        <v>1427</v>
      </c>
      <c r="C550" s="16">
        <v>118</v>
      </c>
      <c r="D550" s="16" t="s">
        <v>1429</v>
      </c>
      <c r="E550" s="16" t="s">
        <v>1426</v>
      </c>
      <c r="G550" s="16">
        <v>18300101</v>
      </c>
      <c r="H550" s="16" t="s">
        <v>1426</v>
      </c>
      <c r="L550" s="16" t="s">
        <v>2237</v>
      </c>
      <c r="S550">
        <v>546</v>
      </c>
      <c r="T550" t="s">
        <v>7735</v>
      </c>
      <c r="U550" t="s">
        <v>395</v>
      </c>
      <c r="V550" t="s">
        <v>6571</v>
      </c>
      <c r="W550" s="37">
        <v>31413</v>
      </c>
      <c r="X550" t="s">
        <v>7735</v>
      </c>
      <c r="Y550" t="s">
        <v>6630</v>
      </c>
      <c r="Z550" t="s">
        <v>6631</v>
      </c>
      <c r="AA550">
        <v>18300101</v>
      </c>
      <c r="AB550">
        <v>19860101</v>
      </c>
      <c r="AC550" t="s">
        <v>7736</v>
      </c>
    </row>
    <row r="551" spans="1:29" x14ac:dyDescent="0.25">
      <c r="A551" s="20" t="s">
        <v>1670</v>
      </c>
      <c r="B551" s="14" t="s">
        <v>1427</v>
      </c>
      <c r="C551" s="16">
        <v>1331</v>
      </c>
      <c r="D551" s="16" t="s">
        <v>1429</v>
      </c>
      <c r="E551" s="16" t="s">
        <v>1671</v>
      </c>
      <c r="G551" s="16">
        <v>18300101</v>
      </c>
      <c r="H551" s="16">
        <v>18321119</v>
      </c>
      <c r="L551" s="16" t="s">
        <v>2238</v>
      </c>
      <c r="S551">
        <v>547</v>
      </c>
      <c r="T551" t="s">
        <v>7737</v>
      </c>
      <c r="U551" t="s">
        <v>1652</v>
      </c>
      <c r="V551" t="s">
        <v>6571</v>
      </c>
      <c r="W551" t="s">
        <v>7738</v>
      </c>
      <c r="X551" t="s">
        <v>7737</v>
      </c>
      <c r="Y551" t="s">
        <v>6635</v>
      </c>
      <c r="Z551" t="s">
        <v>6636</v>
      </c>
      <c r="AA551">
        <v>18300101</v>
      </c>
      <c r="AB551">
        <v>18800423</v>
      </c>
      <c r="AC551" t="s">
        <v>7739</v>
      </c>
    </row>
    <row r="552" spans="1:29" x14ac:dyDescent="0.25">
      <c r="A552" s="20" t="s">
        <v>1672</v>
      </c>
      <c r="B552" s="14" t="s">
        <v>1427</v>
      </c>
      <c r="C552" s="16">
        <v>1332</v>
      </c>
      <c r="D552" s="16" t="s">
        <v>1429</v>
      </c>
      <c r="E552" s="16" t="s">
        <v>1452</v>
      </c>
      <c r="G552" s="16">
        <v>18300101</v>
      </c>
      <c r="H552" s="16">
        <v>18550711</v>
      </c>
      <c r="L552" s="16" t="s">
        <v>2239</v>
      </c>
      <c r="S552">
        <v>548</v>
      </c>
      <c r="T552" t="s">
        <v>7740</v>
      </c>
      <c r="U552" t="s">
        <v>1096</v>
      </c>
      <c r="V552" t="s">
        <v>6571</v>
      </c>
      <c r="W552" t="s">
        <v>6572</v>
      </c>
      <c r="X552" t="s">
        <v>7740</v>
      </c>
      <c r="Y552" t="s">
        <v>6625</v>
      </c>
      <c r="Z552" t="s">
        <v>6626</v>
      </c>
      <c r="AA552">
        <v>18300101</v>
      </c>
      <c r="AB552" t="s">
        <v>6572</v>
      </c>
      <c r="AC552" t="s">
        <v>7741</v>
      </c>
    </row>
    <row r="553" spans="1:29" x14ac:dyDescent="0.25">
      <c r="A553" s="20" t="s">
        <v>1673</v>
      </c>
      <c r="B553" s="14" t="s">
        <v>1427</v>
      </c>
      <c r="C553" s="16">
        <v>1083</v>
      </c>
      <c r="D553" s="16" t="s">
        <v>1429</v>
      </c>
      <c r="E553" s="16" t="s">
        <v>1674</v>
      </c>
      <c r="G553" s="16">
        <v>18300101</v>
      </c>
      <c r="H553" s="16">
        <v>19490401</v>
      </c>
      <c r="L553" s="16" t="s">
        <v>2240</v>
      </c>
      <c r="S553">
        <v>549</v>
      </c>
      <c r="T553" t="s">
        <v>7742</v>
      </c>
      <c r="U553" t="s">
        <v>460</v>
      </c>
      <c r="V553" t="s">
        <v>6571</v>
      </c>
      <c r="W553" s="37">
        <v>30682</v>
      </c>
      <c r="X553" t="s">
        <v>7742</v>
      </c>
      <c r="Y553" t="s">
        <v>6630</v>
      </c>
      <c r="Z553" t="s">
        <v>6631</v>
      </c>
      <c r="AA553">
        <v>18300101</v>
      </c>
      <c r="AB553">
        <v>19840101</v>
      </c>
      <c r="AC553" t="s">
        <v>7743</v>
      </c>
    </row>
    <row r="554" spans="1:29" x14ac:dyDescent="0.25">
      <c r="A554" s="20" t="s">
        <v>931</v>
      </c>
      <c r="B554" s="14" t="s">
        <v>1427</v>
      </c>
      <c r="C554" s="16">
        <v>18</v>
      </c>
      <c r="D554" s="16" t="s">
        <v>1674</v>
      </c>
      <c r="E554" s="16" t="s">
        <v>6511</v>
      </c>
      <c r="G554" s="16">
        <v>19490401</v>
      </c>
      <c r="H554" s="16">
        <v>20180101</v>
      </c>
      <c r="L554" s="16" t="s">
        <v>1426</v>
      </c>
      <c r="S554">
        <v>550</v>
      </c>
      <c r="T554" t="s">
        <v>7744</v>
      </c>
      <c r="U554" t="s">
        <v>1654</v>
      </c>
      <c r="V554" t="s">
        <v>6571</v>
      </c>
      <c r="W554" s="37">
        <v>25569</v>
      </c>
      <c r="X554" t="s">
        <v>7744</v>
      </c>
      <c r="Y554" t="s">
        <v>6635</v>
      </c>
      <c r="Z554" t="s">
        <v>6636</v>
      </c>
      <c r="AA554">
        <v>18300101</v>
      </c>
      <c r="AB554">
        <v>19700101</v>
      </c>
      <c r="AC554" t="s">
        <v>7745</v>
      </c>
    </row>
    <row r="555" spans="1:29" x14ac:dyDescent="0.25">
      <c r="A555" s="20" t="s">
        <v>550</v>
      </c>
      <c r="B555" s="14" t="s">
        <v>1427</v>
      </c>
      <c r="C555" s="16">
        <v>403</v>
      </c>
      <c r="D555" s="16" t="s">
        <v>1429</v>
      </c>
      <c r="E555" s="16" t="s">
        <v>1439</v>
      </c>
      <c r="G555" s="16">
        <v>18300101</v>
      </c>
      <c r="H555" s="16">
        <v>19790101</v>
      </c>
      <c r="L555" s="16" t="s">
        <v>2194</v>
      </c>
      <c r="S555">
        <v>551</v>
      </c>
      <c r="T555" t="s">
        <v>7746</v>
      </c>
      <c r="U555" t="s">
        <v>127</v>
      </c>
      <c r="V555" t="s">
        <v>6571</v>
      </c>
      <c r="W555" s="37">
        <v>36892</v>
      </c>
      <c r="X555" t="s">
        <v>7746</v>
      </c>
      <c r="Y555" t="s">
        <v>6605</v>
      </c>
      <c r="Z555" t="s">
        <v>6606</v>
      </c>
      <c r="AA555">
        <v>18300101</v>
      </c>
      <c r="AB555">
        <v>20010101</v>
      </c>
      <c r="AC555" t="s">
        <v>7747</v>
      </c>
    </row>
    <row r="556" spans="1:29" x14ac:dyDescent="0.25">
      <c r="A556" s="20" t="s">
        <v>715</v>
      </c>
      <c r="B556" s="14" t="s">
        <v>1427</v>
      </c>
      <c r="C556" s="16">
        <v>1084</v>
      </c>
      <c r="D556" s="16" t="s">
        <v>1429</v>
      </c>
      <c r="E556" s="16" t="s">
        <v>1575</v>
      </c>
      <c r="G556" s="16">
        <v>18300101</v>
      </c>
      <c r="H556" s="16">
        <v>19690101</v>
      </c>
      <c r="L556" s="16" t="s">
        <v>2050</v>
      </c>
      <c r="S556">
        <v>552</v>
      </c>
      <c r="T556" t="s">
        <v>7748</v>
      </c>
      <c r="U556" t="s">
        <v>754</v>
      </c>
      <c r="V556" t="s">
        <v>6571</v>
      </c>
      <c r="W556" s="37">
        <v>24228</v>
      </c>
      <c r="X556" t="s">
        <v>7748</v>
      </c>
      <c r="Y556" t="s">
        <v>6630</v>
      </c>
      <c r="Z556" t="s">
        <v>6631</v>
      </c>
      <c r="AA556">
        <v>18300101</v>
      </c>
      <c r="AB556">
        <v>19660501</v>
      </c>
      <c r="AC556" t="s">
        <v>7749</v>
      </c>
    </row>
    <row r="557" spans="1:29" x14ac:dyDescent="0.25">
      <c r="A557" s="20" t="s">
        <v>595</v>
      </c>
      <c r="B557" s="14" t="s">
        <v>1427</v>
      </c>
      <c r="C557" s="16">
        <v>320</v>
      </c>
      <c r="D557" s="16" t="s">
        <v>1429</v>
      </c>
      <c r="E557" s="16" t="s">
        <v>1490</v>
      </c>
      <c r="G557" s="16">
        <v>18300101</v>
      </c>
      <c r="H557" s="16">
        <v>19740101</v>
      </c>
      <c r="L557" s="16" t="s">
        <v>3704</v>
      </c>
      <c r="S557">
        <v>553</v>
      </c>
      <c r="T557" t="s">
        <v>7750</v>
      </c>
      <c r="U557" t="s">
        <v>785</v>
      </c>
      <c r="V557" t="s">
        <v>6571</v>
      </c>
      <c r="W557" s="37">
        <v>23408</v>
      </c>
      <c r="X557" t="s">
        <v>7750</v>
      </c>
      <c r="Y557" t="s">
        <v>6630</v>
      </c>
      <c r="Z557" t="s">
        <v>6631</v>
      </c>
      <c r="AA557">
        <v>18300101</v>
      </c>
      <c r="AB557">
        <v>19640201</v>
      </c>
      <c r="AC557" t="s">
        <v>7751</v>
      </c>
    </row>
    <row r="558" spans="1:29" x14ac:dyDescent="0.25">
      <c r="A558" s="20" t="s">
        <v>1675</v>
      </c>
      <c r="B558" s="14" t="s">
        <v>1427</v>
      </c>
      <c r="C558" s="16">
        <v>1333</v>
      </c>
      <c r="D558" s="16" t="s">
        <v>1429</v>
      </c>
      <c r="E558" s="16" t="s">
        <v>1676</v>
      </c>
      <c r="G558" s="16">
        <v>18300101</v>
      </c>
      <c r="H558" s="16">
        <v>18550917</v>
      </c>
      <c r="L558" s="16" t="s">
        <v>2241</v>
      </c>
      <c r="S558">
        <v>554</v>
      </c>
      <c r="T558" t="s">
        <v>7752</v>
      </c>
      <c r="U558" t="s">
        <v>1294</v>
      </c>
      <c r="V558" t="s">
        <v>6859</v>
      </c>
      <c r="W558" s="37">
        <v>40179</v>
      </c>
      <c r="X558" t="s">
        <v>7752</v>
      </c>
      <c r="Y558" t="s">
        <v>6645</v>
      </c>
      <c r="Z558" t="s">
        <v>6646</v>
      </c>
      <c r="AA558">
        <v>18390102</v>
      </c>
      <c r="AB558">
        <v>20100101</v>
      </c>
      <c r="AC558" t="s">
        <v>7753</v>
      </c>
    </row>
    <row r="559" spans="1:29" x14ac:dyDescent="0.25">
      <c r="A559" s="20" t="s">
        <v>1677</v>
      </c>
      <c r="B559" s="14" t="s">
        <v>1427</v>
      </c>
      <c r="C559" s="16">
        <v>1085</v>
      </c>
      <c r="D559" s="16" t="s">
        <v>1429</v>
      </c>
      <c r="E559" s="16" t="s">
        <v>1539</v>
      </c>
      <c r="G559" s="16">
        <v>18300101</v>
      </c>
      <c r="H559" s="16">
        <v>19340501</v>
      </c>
      <c r="L559" s="16" t="s">
        <v>2296</v>
      </c>
      <c r="S559">
        <v>555</v>
      </c>
      <c r="T559" t="s">
        <v>7754</v>
      </c>
      <c r="U559" t="s">
        <v>1097</v>
      </c>
      <c r="V559" t="s">
        <v>6571</v>
      </c>
      <c r="W559" t="s">
        <v>6572</v>
      </c>
      <c r="X559" t="s">
        <v>7754</v>
      </c>
      <c r="Y559" t="s">
        <v>6625</v>
      </c>
      <c r="Z559" t="s">
        <v>6626</v>
      </c>
      <c r="AA559">
        <v>18300101</v>
      </c>
      <c r="AB559" t="s">
        <v>6572</v>
      </c>
      <c r="AC559" t="s">
        <v>7755</v>
      </c>
    </row>
    <row r="560" spans="1:29" x14ac:dyDescent="0.25">
      <c r="A560" s="20" t="s">
        <v>567</v>
      </c>
      <c r="B560" s="14" t="s">
        <v>1427</v>
      </c>
      <c r="C560" s="16">
        <v>404</v>
      </c>
      <c r="D560" s="16" t="s">
        <v>1429</v>
      </c>
      <c r="E560" s="16" t="s">
        <v>1439</v>
      </c>
      <c r="G560" s="16">
        <v>18300101</v>
      </c>
      <c r="H560" s="16">
        <v>19790101</v>
      </c>
      <c r="L560" s="16" t="s">
        <v>1426</v>
      </c>
      <c r="S560">
        <v>556</v>
      </c>
      <c r="T560" t="s">
        <v>7756</v>
      </c>
      <c r="U560" t="s">
        <v>985</v>
      </c>
      <c r="V560" t="s">
        <v>6571</v>
      </c>
      <c r="W560" t="s">
        <v>6572</v>
      </c>
      <c r="X560" t="s">
        <v>7756</v>
      </c>
      <c r="Y560" t="s">
        <v>6605</v>
      </c>
      <c r="Z560" t="s">
        <v>6606</v>
      </c>
      <c r="AA560">
        <v>18300101</v>
      </c>
      <c r="AB560" t="s">
        <v>6572</v>
      </c>
      <c r="AC560" t="s">
        <v>7757</v>
      </c>
    </row>
    <row r="561" spans="1:29" x14ac:dyDescent="0.25">
      <c r="A561" s="20" t="s">
        <v>1099</v>
      </c>
      <c r="B561" s="14" t="s">
        <v>1427</v>
      </c>
      <c r="C561" s="16">
        <v>405</v>
      </c>
      <c r="D561" s="16" t="s">
        <v>1429</v>
      </c>
      <c r="E561" s="16" t="s">
        <v>1426</v>
      </c>
      <c r="G561" s="16">
        <v>18300101</v>
      </c>
      <c r="H561" s="16" t="s">
        <v>1426</v>
      </c>
      <c r="L561" s="16" t="s">
        <v>2242</v>
      </c>
      <c r="S561">
        <v>557</v>
      </c>
      <c r="T561" t="s">
        <v>7758</v>
      </c>
      <c r="U561" t="s">
        <v>1142</v>
      </c>
      <c r="V561" t="s">
        <v>6571</v>
      </c>
      <c r="W561" t="s">
        <v>6572</v>
      </c>
      <c r="X561" t="s">
        <v>7758</v>
      </c>
      <c r="Y561" t="s">
        <v>6630</v>
      </c>
      <c r="Z561" t="s">
        <v>6631</v>
      </c>
      <c r="AA561">
        <v>18300101</v>
      </c>
      <c r="AB561" t="s">
        <v>6572</v>
      </c>
      <c r="AC561" t="s">
        <v>7759</v>
      </c>
    </row>
    <row r="562" spans="1:29" x14ac:dyDescent="0.25">
      <c r="A562" s="20" t="s">
        <v>417</v>
      </c>
      <c r="B562" s="14" t="s">
        <v>1427</v>
      </c>
      <c r="C562" s="16">
        <v>536</v>
      </c>
      <c r="D562" s="16" t="s">
        <v>1429</v>
      </c>
      <c r="E562" s="16" t="s">
        <v>1480</v>
      </c>
      <c r="G562" s="16">
        <v>18300101</v>
      </c>
      <c r="H562" s="16">
        <v>19860101</v>
      </c>
      <c r="L562" s="16" t="s">
        <v>2243</v>
      </c>
      <c r="S562">
        <v>558</v>
      </c>
      <c r="T562" t="s">
        <v>7760</v>
      </c>
      <c r="U562" t="s">
        <v>1241</v>
      </c>
      <c r="V562" t="s">
        <v>6571</v>
      </c>
      <c r="W562" t="s">
        <v>6572</v>
      </c>
      <c r="X562" t="s">
        <v>7760</v>
      </c>
      <c r="Y562" t="s">
        <v>6640</v>
      </c>
      <c r="Z562" t="s">
        <v>6641</v>
      </c>
      <c r="AA562">
        <v>18300101</v>
      </c>
      <c r="AB562" t="s">
        <v>6572</v>
      </c>
      <c r="AC562" t="s">
        <v>7761</v>
      </c>
    </row>
    <row r="563" spans="1:29" x14ac:dyDescent="0.25">
      <c r="A563" s="20" t="s">
        <v>317</v>
      </c>
      <c r="B563" s="14" t="s">
        <v>1427</v>
      </c>
      <c r="C563" s="16">
        <v>922</v>
      </c>
      <c r="D563" s="16" t="s">
        <v>1478</v>
      </c>
      <c r="E563" s="16" t="s">
        <v>1495</v>
      </c>
      <c r="G563" s="16">
        <v>18390102</v>
      </c>
      <c r="H563" s="16">
        <v>19910101</v>
      </c>
      <c r="L563" s="16" t="s">
        <v>3082</v>
      </c>
      <c r="S563">
        <v>559</v>
      </c>
      <c r="T563" t="s">
        <v>7762</v>
      </c>
      <c r="U563" t="s">
        <v>256</v>
      </c>
      <c r="V563" t="s">
        <v>6571</v>
      </c>
      <c r="W563" s="37">
        <v>35065</v>
      </c>
      <c r="X563" t="s">
        <v>7762</v>
      </c>
      <c r="Y563" t="s">
        <v>6640</v>
      </c>
      <c r="Z563" t="s">
        <v>6641</v>
      </c>
      <c r="AA563">
        <v>18300101</v>
      </c>
      <c r="AB563">
        <v>19960101</v>
      </c>
      <c r="AC563" t="s">
        <v>7763</v>
      </c>
    </row>
    <row r="564" spans="1:29" x14ac:dyDescent="0.25">
      <c r="A564" s="20" t="s">
        <v>465</v>
      </c>
      <c r="B564" s="14" t="s">
        <v>1427</v>
      </c>
      <c r="C564" s="16">
        <v>254</v>
      </c>
      <c r="D564" s="16" t="s">
        <v>1429</v>
      </c>
      <c r="E564" s="16" t="s">
        <v>1465</v>
      </c>
      <c r="G564" s="16">
        <v>18300101</v>
      </c>
      <c r="H564" s="16">
        <v>19840101</v>
      </c>
      <c r="L564" s="16" t="s">
        <v>2244</v>
      </c>
      <c r="S564">
        <v>560</v>
      </c>
      <c r="T564" t="s">
        <v>7764</v>
      </c>
      <c r="U564" t="s">
        <v>475</v>
      </c>
      <c r="V564" s="37">
        <v>20455</v>
      </c>
      <c r="W564" s="37">
        <v>30682</v>
      </c>
      <c r="X564" t="s">
        <v>7764</v>
      </c>
      <c r="Y564" t="s">
        <v>6595</v>
      </c>
      <c r="Z564" t="s">
        <v>6596</v>
      </c>
      <c r="AA564">
        <v>19560101</v>
      </c>
      <c r="AB564">
        <v>19840101</v>
      </c>
      <c r="AC564" t="s">
        <v>7765</v>
      </c>
    </row>
    <row r="565" spans="1:29" x14ac:dyDescent="0.25">
      <c r="A565" s="20" t="s">
        <v>109</v>
      </c>
      <c r="B565" s="14" t="s">
        <v>1427</v>
      </c>
      <c r="C565" s="16">
        <v>923</v>
      </c>
      <c r="D565" s="16" t="s">
        <v>1478</v>
      </c>
      <c r="E565" s="16" t="s">
        <v>1467</v>
      </c>
      <c r="G565" s="16">
        <v>18390102</v>
      </c>
      <c r="H565" s="16">
        <v>20010101</v>
      </c>
      <c r="L565" s="16" t="s">
        <v>6292</v>
      </c>
      <c r="S565">
        <v>561</v>
      </c>
      <c r="T565" t="s">
        <v>7766</v>
      </c>
      <c r="U565" t="s">
        <v>1657</v>
      </c>
      <c r="V565" t="s">
        <v>6571</v>
      </c>
      <c r="W565" s="37">
        <v>20455</v>
      </c>
      <c r="X565" t="s">
        <v>7766</v>
      </c>
      <c r="Y565" t="s">
        <v>6595</v>
      </c>
      <c r="Z565" t="s">
        <v>6596</v>
      </c>
      <c r="AA565">
        <v>18300101</v>
      </c>
      <c r="AB565">
        <v>19560101</v>
      </c>
      <c r="AC565" t="s">
        <v>7767</v>
      </c>
    </row>
    <row r="566" spans="1:29" x14ac:dyDescent="0.25">
      <c r="A566" s="20" t="s">
        <v>1321</v>
      </c>
      <c r="B566" s="14" t="s">
        <v>1427</v>
      </c>
      <c r="C566" s="16">
        <v>1507</v>
      </c>
      <c r="D566" s="16" t="s">
        <v>1467</v>
      </c>
      <c r="E566" s="16" t="s">
        <v>1426</v>
      </c>
      <c r="G566" s="16">
        <v>20010101</v>
      </c>
      <c r="H566" s="16" t="s">
        <v>1426</v>
      </c>
      <c r="L566" s="16" t="s">
        <v>2245</v>
      </c>
      <c r="S566">
        <v>562</v>
      </c>
      <c r="T566" t="s">
        <v>7768</v>
      </c>
      <c r="U566" t="s">
        <v>862</v>
      </c>
      <c r="V566" t="s">
        <v>6571</v>
      </c>
      <c r="W566" s="37">
        <v>20271</v>
      </c>
      <c r="X566" t="s">
        <v>7768</v>
      </c>
      <c r="Y566" t="s">
        <v>6615</v>
      </c>
      <c r="Z566" t="s">
        <v>6616</v>
      </c>
      <c r="AA566">
        <v>18300101</v>
      </c>
      <c r="AB566">
        <v>19550701</v>
      </c>
      <c r="AC566" t="s">
        <v>7769</v>
      </c>
    </row>
    <row r="567" spans="1:29" x14ac:dyDescent="0.25">
      <c r="A567" s="20" t="s">
        <v>1055</v>
      </c>
      <c r="B567" s="14" t="s">
        <v>1427</v>
      </c>
      <c r="C567" s="16">
        <v>321</v>
      </c>
      <c r="D567" s="16" t="s">
        <v>1429</v>
      </c>
      <c r="E567" s="16" t="s">
        <v>1426</v>
      </c>
      <c r="G567" s="16">
        <v>18300101</v>
      </c>
      <c r="H567" s="16" t="s">
        <v>1426</v>
      </c>
      <c r="L567" s="16" t="s">
        <v>2237</v>
      </c>
      <c r="S567">
        <v>563</v>
      </c>
      <c r="T567" t="s">
        <v>7770</v>
      </c>
      <c r="U567" t="s">
        <v>1143</v>
      </c>
      <c r="V567" t="s">
        <v>6571</v>
      </c>
      <c r="W567" t="s">
        <v>6572</v>
      </c>
      <c r="X567" t="s">
        <v>7770</v>
      </c>
      <c r="Y567" t="s">
        <v>6630</v>
      </c>
      <c r="Z567" t="s">
        <v>6631</v>
      </c>
      <c r="AA567">
        <v>18300101</v>
      </c>
      <c r="AB567" t="s">
        <v>6572</v>
      </c>
      <c r="AC567" t="s">
        <v>7771</v>
      </c>
    </row>
    <row r="568" spans="1:29" x14ac:dyDescent="0.25">
      <c r="A568" s="20" t="s">
        <v>1678</v>
      </c>
      <c r="B568" s="14" t="s">
        <v>1427</v>
      </c>
      <c r="C568" s="16">
        <v>1086</v>
      </c>
      <c r="D568" s="16" t="s">
        <v>1478</v>
      </c>
      <c r="E568" s="16" t="s">
        <v>1679</v>
      </c>
      <c r="G568" s="16">
        <v>18390102</v>
      </c>
      <c r="H568" s="16">
        <v>19401001</v>
      </c>
      <c r="L568" s="16" t="s">
        <v>6408</v>
      </c>
      <c r="S568">
        <v>564</v>
      </c>
      <c r="T568" t="s">
        <v>7772</v>
      </c>
      <c r="U568" t="s">
        <v>40</v>
      </c>
      <c r="V568" t="s">
        <v>6571</v>
      </c>
      <c r="W568" s="37">
        <v>38353</v>
      </c>
      <c r="X568" t="s">
        <v>7772</v>
      </c>
      <c r="Y568" t="s">
        <v>6615</v>
      </c>
      <c r="Z568" t="s">
        <v>6616</v>
      </c>
      <c r="AA568">
        <v>18300101</v>
      </c>
      <c r="AB568">
        <v>20050101</v>
      </c>
      <c r="AC568" t="s">
        <v>7773</v>
      </c>
    </row>
    <row r="569" spans="1:29" x14ac:dyDescent="0.25">
      <c r="A569" s="20" t="s">
        <v>1680</v>
      </c>
      <c r="B569" s="14" t="s">
        <v>1427</v>
      </c>
      <c r="C569" s="16">
        <v>1087</v>
      </c>
      <c r="D569" s="16" t="s">
        <v>1429</v>
      </c>
      <c r="E569" s="16" t="s">
        <v>1681</v>
      </c>
      <c r="G569" s="16">
        <v>18300101</v>
      </c>
      <c r="H569" s="16">
        <v>18630627</v>
      </c>
      <c r="L569" s="16" t="s">
        <v>1426</v>
      </c>
      <c r="S569">
        <v>565</v>
      </c>
      <c r="T569" t="s">
        <v>7774</v>
      </c>
      <c r="U569" t="s">
        <v>986</v>
      </c>
      <c r="V569" t="s">
        <v>6571</v>
      </c>
      <c r="W569" t="s">
        <v>6572</v>
      </c>
      <c r="X569" t="s">
        <v>7774</v>
      </c>
      <c r="Y569" t="s">
        <v>6605</v>
      </c>
      <c r="Z569" t="s">
        <v>6606</v>
      </c>
      <c r="AA569">
        <v>18300101</v>
      </c>
      <c r="AB569" t="s">
        <v>6572</v>
      </c>
      <c r="AC569" t="s">
        <v>7775</v>
      </c>
    </row>
    <row r="570" spans="1:29" x14ac:dyDescent="0.25">
      <c r="A570" s="20" t="s">
        <v>216</v>
      </c>
      <c r="B570" s="14" t="s">
        <v>1427</v>
      </c>
      <c r="C570" s="16">
        <v>803</v>
      </c>
      <c r="D570" s="16" t="s">
        <v>1429</v>
      </c>
      <c r="E570" s="16" t="s">
        <v>1438</v>
      </c>
      <c r="G570" s="16">
        <v>18300101</v>
      </c>
      <c r="H570" s="16">
        <v>19970101</v>
      </c>
      <c r="L570" s="16" t="s">
        <v>2232</v>
      </c>
      <c r="S570">
        <v>566</v>
      </c>
      <c r="T570" t="s">
        <v>7776</v>
      </c>
      <c r="U570" t="s">
        <v>1658</v>
      </c>
      <c r="V570" t="s">
        <v>6571</v>
      </c>
      <c r="W570" s="37">
        <v>13332</v>
      </c>
      <c r="X570" t="s">
        <v>7776</v>
      </c>
      <c r="Y570" t="s">
        <v>6635</v>
      </c>
      <c r="Z570" t="s">
        <v>6636</v>
      </c>
      <c r="AA570">
        <v>18300101</v>
      </c>
      <c r="AB570">
        <v>19360701</v>
      </c>
      <c r="AC570" t="s">
        <v>7777</v>
      </c>
    </row>
    <row r="571" spans="1:29" x14ac:dyDescent="0.25">
      <c r="A571" s="20" t="s">
        <v>1682</v>
      </c>
      <c r="B571" s="14" t="s">
        <v>1427</v>
      </c>
      <c r="C571" s="16">
        <v>1088</v>
      </c>
      <c r="D571" s="16" t="s">
        <v>1429</v>
      </c>
      <c r="E571" s="16" t="s">
        <v>1497</v>
      </c>
      <c r="G571" s="16">
        <v>18300101</v>
      </c>
      <c r="H571" s="16">
        <v>19230501</v>
      </c>
      <c r="L571" s="16" t="s">
        <v>2246</v>
      </c>
      <c r="S571">
        <v>567</v>
      </c>
      <c r="T571" t="s">
        <v>7778</v>
      </c>
      <c r="U571" t="s">
        <v>477</v>
      </c>
      <c r="V571" t="s">
        <v>6571</v>
      </c>
      <c r="W571" s="37">
        <v>30682</v>
      </c>
      <c r="X571" t="s">
        <v>7778</v>
      </c>
      <c r="Y571" t="s">
        <v>6595</v>
      </c>
      <c r="Z571" t="s">
        <v>6596</v>
      </c>
      <c r="AA571">
        <v>18300101</v>
      </c>
      <c r="AB571">
        <v>19840101</v>
      </c>
      <c r="AC571" t="s">
        <v>7779</v>
      </c>
    </row>
    <row r="572" spans="1:29" x14ac:dyDescent="0.25">
      <c r="A572" s="20" t="s">
        <v>117</v>
      </c>
      <c r="B572" s="14" t="s">
        <v>1427</v>
      </c>
      <c r="C572" s="16">
        <v>255</v>
      </c>
      <c r="D572" s="16" t="s">
        <v>1429</v>
      </c>
      <c r="E572" s="16" t="s">
        <v>1467</v>
      </c>
      <c r="G572" s="16">
        <v>18300101</v>
      </c>
      <c r="H572" s="16">
        <v>20010101</v>
      </c>
      <c r="L572" s="16" t="s">
        <v>2247</v>
      </c>
      <c r="S572">
        <v>568</v>
      </c>
      <c r="T572" t="s">
        <v>7780</v>
      </c>
      <c r="U572" t="s">
        <v>568</v>
      </c>
      <c r="V572" t="s">
        <v>6571</v>
      </c>
      <c r="W572" s="37">
        <v>28856</v>
      </c>
      <c r="X572" t="s">
        <v>7780</v>
      </c>
      <c r="Y572" t="s">
        <v>6625</v>
      </c>
      <c r="Z572" t="s">
        <v>6626</v>
      </c>
      <c r="AA572">
        <v>18300101</v>
      </c>
      <c r="AB572">
        <v>19790101</v>
      </c>
      <c r="AC572" t="s">
        <v>7781</v>
      </c>
    </row>
    <row r="573" spans="1:29" x14ac:dyDescent="0.25">
      <c r="A573" s="20" t="s">
        <v>1100</v>
      </c>
      <c r="B573" s="14" t="s">
        <v>1427</v>
      </c>
      <c r="C573" s="16">
        <v>406</v>
      </c>
      <c r="D573" s="16" t="s">
        <v>1429</v>
      </c>
      <c r="E573" s="16" t="s">
        <v>1426</v>
      </c>
      <c r="G573" s="16">
        <v>18300101</v>
      </c>
      <c r="H573" s="16" t="s">
        <v>1426</v>
      </c>
      <c r="L573" s="16" t="s">
        <v>1426</v>
      </c>
      <c r="S573">
        <v>569</v>
      </c>
      <c r="T573" t="s">
        <v>7782</v>
      </c>
      <c r="U573" t="s">
        <v>753</v>
      </c>
      <c r="V573" t="s">
        <v>6571</v>
      </c>
      <c r="W573" s="37">
        <v>24108</v>
      </c>
      <c r="X573" t="s">
        <v>7782</v>
      </c>
      <c r="Y573" t="s">
        <v>6630</v>
      </c>
      <c r="Z573" t="s">
        <v>6631</v>
      </c>
      <c r="AA573">
        <v>18300101</v>
      </c>
      <c r="AB573">
        <v>19660101</v>
      </c>
      <c r="AC573" t="s">
        <v>7783</v>
      </c>
    </row>
    <row r="574" spans="1:29" x14ac:dyDescent="0.25">
      <c r="A574" s="20" t="s">
        <v>496</v>
      </c>
      <c r="B574" s="14" t="s">
        <v>1427</v>
      </c>
      <c r="C574" s="16">
        <v>924</v>
      </c>
      <c r="D574" s="16" t="s">
        <v>1478</v>
      </c>
      <c r="E574" s="16" t="s">
        <v>1484</v>
      </c>
      <c r="G574" s="16">
        <v>18390102</v>
      </c>
      <c r="H574" s="16">
        <v>19820101</v>
      </c>
      <c r="L574" s="16" t="s">
        <v>1426</v>
      </c>
      <c r="S574">
        <v>570</v>
      </c>
      <c r="T574" t="s">
        <v>7784</v>
      </c>
      <c r="U574" t="s">
        <v>1659</v>
      </c>
      <c r="V574" t="s">
        <v>6571</v>
      </c>
      <c r="W574" s="37">
        <v>15067</v>
      </c>
      <c r="X574" t="s">
        <v>7784</v>
      </c>
      <c r="Y574" t="s">
        <v>6640</v>
      </c>
      <c r="Z574" t="s">
        <v>6641</v>
      </c>
      <c r="AA574">
        <v>18300101</v>
      </c>
      <c r="AB574">
        <v>19410401</v>
      </c>
      <c r="AC574" t="s">
        <v>7785</v>
      </c>
    </row>
    <row r="575" spans="1:29" x14ac:dyDescent="0.25">
      <c r="A575" s="20" t="s">
        <v>1199</v>
      </c>
      <c r="B575" s="14" t="s">
        <v>1427</v>
      </c>
      <c r="C575" s="16">
        <v>677</v>
      </c>
      <c r="D575" s="16" t="s">
        <v>1429</v>
      </c>
      <c r="E575" s="16" t="s">
        <v>1426</v>
      </c>
      <c r="G575" s="16">
        <v>18300101</v>
      </c>
      <c r="H575" s="16" t="s">
        <v>1426</v>
      </c>
      <c r="L575" s="20" t="s">
        <v>185</v>
      </c>
      <c r="S575">
        <v>571</v>
      </c>
      <c r="T575" t="s">
        <v>7786</v>
      </c>
      <c r="U575" t="s">
        <v>1660</v>
      </c>
      <c r="V575" t="s">
        <v>6571</v>
      </c>
      <c r="W575" s="37">
        <v>12905</v>
      </c>
      <c r="X575" t="s">
        <v>7786</v>
      </c>
      <c r="Y575" t="s">
        <v>6640</v>
      </c>
      <c r="Z575" t="s">
        <v>6641</v>
      </c>
      <c r="AA575">
        <v>18300101</v>
      </c>
      <c r="AB575">
        <v>19350501</v>
      </c>
      <c r="AC575" t="s">
        <v>7689</v>
      </c>
    </row>
    <row r="576" spans="1:29" x14ac:dyDescent="0.25">
      <c r="A576" s="20" t="s">
        <v>41</v>
      </c>
      <c r="B576" s="14" t="s">
        <v>1427</v>
      </c>
      <c r="C576" s="16">
        <v>256</v>
      </c>
      <c r="D576" s="16" t="s">
        <v>1429</v>
      </c>
      <c r="E576" s="16" t="s">
        <v>1485</v>
      </c>
      <c r="G576" s="16">
        <v>18300101</v>
      </c>
      <c r="H576" s="16">
        <v>20050101</v>
      </c>
      <c r="L576" s="16" t="s">
        <v>2072</v>
      </c>
      <c r="S576">
        <v>572</v>
      </c>
      <c r="T576" t="s">
        <v>7787</v>
      </c>
      <c r="U576" t="s">
        <v>312</v>
      </c>
      <c r="V576" t="s">
        <v>6859</v>
      </c>
      <c r="W576" s="37">
        <v>33239</v>
      </c>
      <c r="X576" t="s">
        <v>7787</v>
      </c>
      <c r="Y576" t="s">
        <v>6645</v>
      </c>
      <c r="Z576" t="s">
        <v>6646</v>
      </c>
      <c r="AA576">
        <v>18390102</v>
      </c>
      <c r="AB576">
        <v>19910101</v>
      </c>
      <c r="AC576" t="s">
        <v>7788</v>
      </c>
    </row>
    <row r="577" spans="1:29" x14ac:dyDescent="0.25">
      <c r="A577" s="20" t="s">
        <v>14</v>
      </c>
      <c r="B577" s="14" t="s">
        <v>1427</v>
      </c>
      <c r="C577" s="16">
        <v>925</v>
      </c>
      <c r="D577" s="16" t="s">
        <v>1478</v>
      </c>
      <c r="E577" s="16" t="s">
        <v>1434</v>
      </c>
      <c r="G577" s="16">
        <v>18390102</v>
      </c>
      <c r="H577" s="16">
        <v>20070101</v>
      </c>
      <c r="L577" s="16" t="s">
        <v>2248</v>
      </c>
      <c r="S577">
        <v>573</v>
      </c>
      <c r="T577" t="s">
        <v>7789</v>
      </c>
      <c r="U577" t="s">
        <v>1242</v>
      </c>
      <c r="V577" t="s">
        <v>6571</v>
      </c>
      <c r="W577" t="s">
        <v>6572</v>
      </c>
      <c r="X577" t="s">
        <v>7789</v>
      </c>
      <c r="Y577" t="s">
        <v>6640</v>
      </c>
      <c r="Z577" t="s">
        <v>6641</v>
      </c>
      <c r="AA577">
        <v>18300101</v>
      </c>
      <c r="AB577" t="s">
        <v>6572</v>
      </c>
      <c r="AC577" t="s">
        <v>7790</v>
      </c>
    </row>
    <row r="578" spans="1:29" x14ac:dyDescent="0.25">
      <c r="A578" s="20" t="s">
        <v>861</v>
      </c>
      <c r="B578" s="14" t="s">
        <v>1427</v>
      </c>
      <c r="C578" s="16">
        <v>1089</v>
      </c>
      <c r="D578" s="16" t="s">
        <v>1429</v>
      </c>
      <c r="E578" s="16" t="s">
        <v>1615</v>
      </c>
      <c r="G578" s="16">
        <v>18300101</v>
      </c>
      <c r="H578" s="16">
        <v>19550701</v>
      </c>
      <c r="L578" s="16" t="s">
        <v>2249</v>
      </c>
      <c r="S578">
        <v>574</v>
      </c>
      <c r="T578" t="s">
        <v>7791</v>
      </c>
      <c r="U578" t="s">
        <v>442</v>
      </c>
      <c r="V578" t="s">
        <v>6571</v>
      </c>
      <c r="W578" s="37">
        <v>31048</v>
      </c>
      <c r="X578" t="s">
        <v>7791</v>
      </c>
      <c r="Y578" t="s">
        <v>6615</v>
      </c>
      <c r="Z578" t="s">
        <v>6616</v>
      </c>
      <c r="AA578">
        <v>18300101</v>
      </c>
      <c r="AB578">
        <v>19850101</v>
      </c>
      <c r="AC578" t="s">
        <v>7792</v>
      </c>
    </row>
    <row r="579" spans="1:29" x14ac:dyDescent="0.25">
      <c r="A579" s="20" t="s">
        <v>488</v>
      </c>
      <c r="B579" s="14" t="s">
        <v>1427</v>
      </c>
      <c r="C579" s="16">
        <v>78</v>
      </c>
      <c r="D579" s="16" t="s">
        <v>1429</v>
      </c>
      <c r="E579" s="16" t="s">
        <v>1465</v>
      </c>
      <c r="G579" s="16">
        <v>18300101</v>
      </c>
      <c r="H579" s="16">
        <v>19840101</v>
      </c>
      <c r="L579" s="16" t="s">
        <v>2250</v>
      </c>
      <c r="S579">
        <v>575</v>
      </c>
      <c r="T579" t="s">
        <v>7793</v>
      </c>
      <c r="U579" t="s">
        <v>427</v>
      </c>
      <c r="V579" t="s">
        <v>6571</v>
      </c>
      <c r="W579" s="37">
        <v>31413</v>
      </c>
      <c r="X579" t="s">
        <v>7793</v>
      </c>
      <c r="Y579" t="s">
        <v>6615</v>
      </c>
      <c r="Z579" t="s">
        <v>6616</v>
      </c>
      <c r="AA579">
        <v>18300101</v>
      </c>
      <c r="AB579">
        <v>19860101</v>
      </c>
      <c r="AC579" t="s">
        <v>7794</v>
      </c>
    </row>
    <row r="580" spans="1:29" x14ac:dyDescent="0.25">
      <c r="A580" s="20" t="s">
        <v>478</v>
      </c>
      <c r="B580" s="14" t="s">
        <v>1427</v>
      </c>
      <c r="C580" s="16">
        <v>102</v>
      </c>
      <c r="D580" s="16" t="s">
        <v>1429</v>
      </c>
      <c r="E580" s="16" t="s">
        <v>1465</v>
      </c>
      <c r="G580" s="16">
        <v>18300101</v>
      </c>
      <c r="H580" s="16">
        <v>19840101</v>
      </c>
      <c r="L580" s="16" t="s">
        <v>2251</v>
      </c>
      <c r="S580">
        <v>576</v>
      </c>
      <c r="T580" t="s">
        <v>7795</v>
      </c>
      <c r="U580" t="s">
        <v>105</v>
      </c>
      <c r="V580" t="s">
        <v>6571</v>
      </c>
      <c r="W580" s="37">
        <v>36892</v>
      </c>
      <c r="X580" t="s">
        <v>7795</v>
      </c>
      <c r="Y580" t="s">
        <v>6615</v>
      </c>
      <c r="Z580" t="s">
        <v>6616</v>
      </c>
      <c r="AA580">
        <v>18300101</v>
      </c>
      <c r="AB580">
        <v>20010101</v>
      </c>
      <c r="AC580" t="s">
        <v>7796</v>
      </c>
    </row>
    <row r="581" spans="1:29" x14ac:dyDescent="0.25">
      <c r="A581" s="20" t="s">
        <v>999</v>
      </c>
      <c r="B581" s="14" t="s">
        <v>1427</v>
      </c>
      <c r="C581" s="16">
        <v>195</v>
      </c>
      <c r="D581" s="16" t="s">
        <v>1431</v>
      </c>
      <c r="E581" s="16" t="s">
        <v>1467</v>
      </c>
      <c r="G581" s="16">
        <v>19730101</v>
      </c>
      <c r="H581" s="16">
        <v>20010101</v>
      </c>
      <c r="L581" s="16" t="s">
        <v>2252</v>
      </c>
      <c r="S581">
        <v>577</v>
      </c>
      <c r="T581" t="s">
        <v>7797</v>
      </c>
      <c r="U581" t="s">
        <v>424</v>
      </c>
      <c r="V581" t="s">
        <v>6571</v>
      </c>
      <c r="W581" s="37">
        <v>31413</v>
      </c>
      <c r="X581" t="s">
        <v>7797</v>
      </c>
      <c r="Y581" t="s">
        <v>6630</v>
      </c>
      <c r="Z581" t="s">
        <v>6631</v>
      </c>
      <c r="AA581">
        <v>18300101</v>
      </c>
      <c r="AB581">
        <v>19860101</v>
      </c>
      <c r="AC581" t="s">
        <v>7798</v>
      </c>
    </row>
    <row r="582" spans="1:29" x14ac:dyDescent="0.25">
      <c r="A582" s="20" t="s">
        <v>1683</v>
      </c>
      <c r="B582" s="14" t="s">
        <v>1427</v>
      </c>
      <c r="C582" s="16">
        <v>1230</v>
      </c>
      <c r="D582" s="16" t="s">
        <v>1429</v>
      </c>
      <c r="E582" s="16" t="s">
        <v>1549</v>
      </c>
      <c r="G582" s="16">
        <v>18300101</v>
      </c>
      <c r="H582" s="16">
        <v>19410801</v>
      </c>
      <c r="L582" s="16" t="s">
        <v>2253</v>
      </c>
      <c r="S582">
        <v>578</v>
      </c>
      <c r="T582" t="s">
        <v>7799</v>
      </c>
      <c r="U582" t="s">
        <v>1022</v>
      </c>
      <c r="V582" t="s">
        <v>6571</v>
      </c>
      <c r="W582" t="s">
        <v>6572</v>
      </c>
      <c r="X582" t="s">
        <v>7799</v>
      </c>
      <c r="Y582" t="s">
        <v>6615</v>
      </c>
      <c r="Z582" t="s">
        <v>6616</v>
      </c>
      <c r="AA582">
        <v>18300101</v>
      </c>
      <c r="AB582" t="s">
        <v>6572</v>
      </c>
      <c r="AC582" t="s">
        <v>7800</v>
      </c>
    </row>
    <row r="583" spans="1:29" x14ac:dyDescent="0.25">
      <c r="A583" s="20" t="s">
        <v>996</v>
      </c>
      <c r="B583" s="14" t="s">
        <v>1427</v>
      </c>
      <c r="C583" s="16">
        <v>191</v>
      </c>
      <c r="D583" s="16" t="s">
        <v>1429</v>
      </c>
      <c r="E583" s="16" t="s">
        <v>1467</v>
      </c>
      <c r="G583" s="16">
        <v>18300101</v>
      </c>
      <c r="H583" s="16">
        <v>20010101</v>
      </c>
      <c r="L583" s="16" t="s">
        <v>2012</v>
      </c>
      <c r="S583">
        <v>579</v>
      </c>
      <c r="T583" t="s">
        <v>7801</v>
      </c>
      <c r="U583" t="s">
        <v>1243</v>
      </c>
      <c r="V583" t="s">
        <v>6571</v>
      </c>
      <c r="W583" t="s">
        <v>6572</v>
      </c>
      <c r="X583" t="s">
        <v>7801</v>
      </c>
      <c r="Y583" t="s">
        <v>6640</v>
      </c>
      <c r="Z583" t="s">
        <v>6641</v>
      </c>
      <c r="AA583">
        <v>18300101</v>
      </c>
      <c r="AB583" t="s">
        <v>6572</v>
      </c>
      <c r="AC583" t="s">
        <v>7802</v>
      </c>
    </row>
    <row r="584" spans="1:29" x14ac:dyDescent="0.25">
      <c r="A584" s="20" t="s">
        <v>1068</v>
      </c>
      <c r="B584" s="14" t="s">
        <v>1427</v>
      </c>
      <c r="C584" s="16">
        <v>353</v>
      </c>
      <c r="D584" s="16" t="s">
        <v>1429</v>
      </c>
      <c r="E584" s="16" t="s">
        <v>1426</v>
      </c>
      <c r="G584" s="16">
        <v>18300101</v>
      </c>
      <c r="H584" s="16" t="s">
        <v>1426</v>
      </c>
      <c r="L584" s="16" t="s">
        <v>1426</v>
      </c>
      <c r="S584">
        <v>580</v>
      </c>
      <c r="T584" t="s">
        <v>7803</v>
      </c>
      <c r="U584" t="s">
        <v>13</v>
      </c>
      <c r="V584" t="s">
        <v>6859</v>
      </c>
      <c r="W584" s="37">
        <v>39083</v>
      </c>
      <c r="X584" t="s">
        <v>7803</v>
      </c>
      <c r="Y584" t="s">
        <v>6645</v>
      </c>
      <c r="Z584" t="s">
        <v>6646</v>
      </c>
      <c r="AA584">
        <v>18390102</v>
      </c>
      <c r="AB584">
        <v>20070101</v>
      </c>
      <c r="AC584" t="s">
        <v>7804</v>
      </c>
    </row>
    <row r="585" spans="1:29" x14ac:dyDescent="0.25">
      <c r="A585" s="20" t="s">
        <v>647</v>
      </c>
      <c r="B585" s="14" t="s">
        <v>1427</v>
      </c>
      <c r="C585" s="16">
        <v>730</v>
      </c>
      <c r="D585" s="16" t="s">
        <v>1429</v>
      </c>
      <c r="E585" s="16" t="s">
        <v>1524</v>
      </c>
      <c r="G585" s="16">
        <v>18300101</v>
      </c>
      <c r="H585" s="16">
        <v>19700401</v>
      </c>
      <c r="L585" s="16" t="s">
        <v>1426</v>
      </c>
      <c r="S585">
        <v>581</v>
      </c>
      <c r="T585" t="s">
        <v>7805</v>
      </c>
      <c r="U585" t="s">
        <v>1661</v>
      </c>
      <c r="V585" t="s">
        <v>6571</v>
      </c>
      <c r="W585" s="37">
        <v>15189</v>
      </c>
      <c r="X585" t="s">
        <v>7805</v>
      </c>
      <c r="Y585" t="s">
        <v>6630</v>
      </c>
      <c r="Z585" t="s">
        <v>6631</v>
      </c>
      <c r="AA585">
        <v>18300101</v>
      </c>
      <c r="AB585">
        <v>19410801</v>
      </c>
      <c r="AC585" t="s">
        <v>7806</v>
      </c>
    </row>
    <row r="586" spans="1:29" x14ac:dyDescent="0.25">
      <c r="A586" s="20" t="s">
        <v>1684</v>
      </c>
      <c r="B586" s="14" t="s">
        <v>1427</v>
      </c>
      <c r="C586" s="16">
        <v>1231</v>
      </c>
      <c r="D586" s="16" t="s">
        <v>1429</v>
      </c>
      <c r="E586" s="16" t="s">
        <v>1685</v>
      </c>
      <c r="G586" s="16">
        <v>18300101</v>
      </c>
      <c r="H586" s="16">
        <v>19230414</v>
      </c>
      <c r="L586" s="20" t="s">
        <v>1365</v>
      </c>
      <c r="S586">
        <v>582</v>
      </c>
      <c r="T586" t="s">
        <v>7807</v>
      </c>
      <c r="U586" t="s">
        <v>1145</v>
      </c>
      <c r="V586" t="s">
        <v>6571</v>
      </c>
      <c r="W586" t="s">
        <v>6572</v>
      </c>
      <c r="X586" t="s">
        <v>7807</v>
      </c>
      <c r="Y586" t="s">
        <v>6630</v>
      </c>
      <c r="Z586" t="s">
        <v>6631</v>
      </c>
      <c r="AA586">
        <v>18300101</v>
      </c>
      <c r="AB586" t="s">
        <v>6572</v>
      </c>
      <c r="AC586" t="s">
        <v>7808</v>
      </c>
    </row>
    <row r="587" spans="1:29" x14ac:dyDescent="0.25">
      <c r="A587" s="20" t="s">
        <v>324</v>
      </c>
      <c r="B587" s="14" t="s">
        <v>1427</v>
      </c>
      <c r="C587" s="16">
        <v>407</v>
      </c>
      <c r="D587" s="16" t="s">
        <v>1429</v>
      </c>
      <c r="E587" s="16" t="s">
        <v>1495</v>
      </c>
      <c r="G587" s="16">
        <v>18300101</v>
      </c>
      <c r="H587" s="16">
        <v>19910101</v>
      </c>
      <c r="L587" s="16" t="s">
        <v>1997</v>
      </c>
      <c r="S587">
        <v>583</v>
      </c>
      <c r="T587" t="s">
        <v>7809</v>
      </c>
      <c r="U587" t="s">
        <v>1244</v>
      </c>
      <c r="V587" t="s">
        <v>6571</v>
      </c>
      <c r="W587" t="s">
        <v>6572</v>
      </c>
      <c r="X587" t="s">
        <v>7809</v>
      </c>
      <c r="Y587" t="s">
        <v>6640</v>
      </c>
      <c r="Z587" t="s">
        <v>6641</v>
      </c>
      <c r="AA587">
        <v>18300101</v>
      </c>
      <c r="AB587" t="s">
        <v>6572</v>
      </c>
      <c r="AC587" t="s">
        <v>7810</v>
      </c>
    </row>
    <row r="588" spans="1:29" x14ac:dyDescent="0.25">
      <c r="A588" s="20" t="s">
        <v>642</v>
      </c>
      <c r="B588" s="14" t="s">
        <v>1427</v>
      </c>
      <c r="C588" s="16">
        <v>926</v>
      </c>
      <c r="D588" s="16" t="s">
        <v>1478</v>
      </c>
      <c r="E588" s="16" t="s">
        <v>1479</v>
      </c>
      <c r="G588" s="16">
        <v>18390102</v>
      </c>
      <c r="H588" s="16">
        <v>19700701</v>
      </c>
      <c r="L588" s="16" t="s">
        <v>2250</v>
      </c>
      <c r="S588">
        <v>584</v>
      </c>
      <c r="T588" t="s">
        <v>7811</v>
      </c>
      <c r="U588" t="s">
        <v>1098</v>
      </c>
      <c r="V588" t="s">
        <v>6571</v>
      </c>
      <c r="W588" t="s">
        <v>6572</v>
      </c>
      <c r="X588" t="s">
        <v>7811</v>
      </c>
      <c r="Y588" t="s">
        <v>6625</v>
      </c>
      <c r="Z588" t="s">
        <v>6626</v>
      </c>
      <c r="AA588">
        <v>18300101</v>
      </c>
      <c r="AB588" t="s">
        <v>6572</v>
      </c>
      <c r="AC588" t="s">
        <v>7812</v>
      </c>
    </row>
    <row r="589" spans="1:29" x14ac:dyDescent="0.25">
      <c r="A589" s="20" t="s">
        <v>1686</v>
      </c>
      <c r="B589" s="14" t="s">
        <v>1427</v>
      </c>
      <c r="C589" s="16">
        <v>1090</v>
      </c>
      <c r="D589" s="16" t="s">
        <v>1478</v>
      </c>
      <c r="E589" s="16" t="s">
        <v>1609</v>
      </c>
      <c r="G589" s="16">
        <v>18390102</v>
      </c>
      <c r="H589" s="16">
        <v>19420701</v>
      </c>
      <c r="L589" s="16" t="s">
        <v>2003</v>
      </c>
      <c r="S589">
        <v>585</v>
      </c>
      <c r="T589" t="s">
        <v>7813</v>
      </c>
      <c r="U589" t="s">
        <v>1662</v>
      </c>
      <c r="V589" t="s">
        <v>6571</v>
      </c>
      <c r="W589" s="37">
        <v>30682</v>
      </c>
      <c r="X589" t="s">
        <v>7813</v>
      </c>
      <c r="Y589" t="s">
        <v>6595</v>
      </c>
      <c r="Z589" t="s">
        <v>6596</v>
      </c>
      <c r="AA589">
        <v>18300101</v>
      </c>
      <c r="AB589">
        <v>19840101</v>
      </c>
      <c r="AC589" t="s">
        <v>7814</v>
      </c>
    </row>
    <row r="590" spans="1:29" x14ac:dyDescent="0.25">
      <c r="A590" s="20" t="s">
        <v>1687</v>
      </c>
      <c r="B590" s="14" t="s">
        <v>1427</v>
      </c>
      <c r="C590" s="16">
        <v>1091</v>
      </c>
      <c r="D590" s="16" t="s">
        <v>1429</v>
      </c>
      <c r="E590" s="16" t="s">
        <v>1688</v>
      </c>
      <c r="G590" s="16">
        <v>18300101</v>
      </c>
      <c r="H590" s="16">
        <v>19430101</v>
      </c>
      <c r="L590" s="16" t="s">
        <v>1426</v>
      </c>
      <c r="S590">
        <v>586</v>
      </c>
      <c r="T590" t="s">
        <v>7815</v>
      </c>
      <c r="U590" t="s">
        <v>1663</v>
      </c>
      <c r="V590" t="s">
        <v>6571</v>
      </c>
      <c r="W590" t="s">
        <v>6794</v>
      </c>
      <c r="X590" t="s">
        <v>7815</v>
      </c>
      <c r="Y590" t="s">
        <v>6630</v>
      </c>
      <c r="Z590" t="s">
        <v>6631</v>
      </c>
      <c r="AA590">
        <v>18300101</v>
      </c>
      <c r="AB590">
        <v>18550901</v>
      </c>
      <c r="AC590" t="s">
        <v>6795</v>
      </c>
    </row>
    <row r="591" spans="1:29" x14ac:dyDescent="0.25">
      <c r="A591" s="20" t="s">
        <v>530</v>
      </c>
      <c r="B591" s="14" t="s">
        <v>1427</v>
      </c>
      <c r="C591" s="16">
        <v>927</v>
      </c>
      <c r="D591" s="16" t="s">
        <v>1478</v>
      </c>
      <c r="E591" s="16" t="s">
        <v>1484</v>
      </c>
      <c r="G591" s="16">
        <v>18390102</v>
      </c>
      <c r="H591" s="16">
        <v>19820101</v>
      </c>
      <c r="L591" s="16" t="s">
        <v>2254</v>
      </c>
      <c r="S591">
        <v>587</v>
      </c>
      <c r="T591" t="s">
        <v>7816</v>
      </c>
      <c r="U591" t="s">
        <v>1664</v>
      </c>
      <c r="V591" t="s">
        <v>6571</v>
      </c>
      <c r="W591" s="37">
        <v>25569</v>
      </c>
      <c r="X591" t="s">
        <v>7816</v>
      </c>
      <c r="Y591" t="s">
        <v>6635</v>
      </c>
      <c r="Z591" t="s">
        <v>6636</v>
      </c>
      <c r="AA591">
        <v>18300101</v>
      </c>
      <c r="AB591">
        <v>19700101</v>
      </c>
      <c r="AC591" t="s">
        <v>7817</v>
      </c>
    </row>
    <row r="592" spans="1:29" x14ac:dyDescent="0.25">
      <c r="A592" s="20" t="s">
        <v>886</v>
      </c>
      <c r="B592" s="14" t="s">
        <v>1427</v>
      </c>
      <c r="C592" s="16">
        <v>645</v>
      </c>
      <c r="D592" s="16" t="s">
        <v>1495</v>
      </c>
      <c r="E592" s="16" t="s">
        <v>1463</v>
      </c>
      <c r="G592" s="16">
        <v>19910101</v>
      </c>
      <c r="H592" s="16">
        <v>20090101</v>
      </c>
      <c r="L592" s="16" t="s">
        <v>2255</v>
      </c>
      <c r="S592">
        <v>588</v>
      </c>
      <c r="T592" t="s">
        <v>7818</v>
      </c>
      <c r="U592" t="s">
        <v>655</v>
      </c>
      <c r="V592" t="s">
        <v>6571</v>
      </c>
      <c r="W592" s="37">
        <v>25659</v>
      </c>
      <c r="X592" t="s">
        <v>7818</v>
      </c>
      <c r="Y592" t="s">
        <v>6635</v>
      </c>
      <c r="Z592" t="s">
        <v>6636</v>
      </c>
      <c r="AA592">
        <v>18300101</v>
      </c>
      <c r="AB592">
        <v>19700401</v>
      </c>
      <c r="AC592" t="s">
        <v>7819</v>
      </c>
    </row>
    <row r="593" spans="1:29" x14ac:dyDescent="0.25">
      <c r="A593" s="20" t="s">
        <v>323</v>
      </c>
      <c r="B593" s="14" t="s">
        <v>1427</v>
      </c>
      <c r="C593" s="16">
        <v>408</v>
      </c>
      <c r="D593" s="16" t="s">
        <v>1429</v>
      </c>
      <c r="E593" s="16" t="s">
        <v>1495</v>
      </c>
      <c r="G593" s="16">
        <v>18300101</v>
      </c>
      <c r="H593" s="16">
        <v>19910101</v>
      </c>
      <c r="L593" s="16" t="s">
        <v>2249</v>
      </c>
      <c r="S593" s="22">
        <v>589</v>
      </c>
      <c r="T593" s="22" t="s">
        <v>7820</v>
      </c>
      <c r="U593" s="22" t="s">
        <v>6548</v>
      </c>
      <c r="V593" s="40">
        <v>43466</v>
      </c>
      <c r="W593" s="22" t="s">
        <v>6572</v>
      </c>
      <c r="X593" s="22" t="s">
        <v>7820</v>
      </c>
      <c r="Y593" s="22" t="s">
        <v>6630</v>
      </c>
      <c r="Z593" s="22" t="s">
        <v>6631</v>
      </c>
      <c r="AA593" s="22">
        <v>20190101</v>
      </c>
      <c r="AB593" s="22" t="s">
        <v>6572</v>
      </c>
      <c r="AC593" s="22" t="s">
        <v>7821</v>
      </c>
    </row>
    <row r="594" spans="1:29" x14ac:dyDescent="0.25">
      <c r="A594" s="20" t="s">
        <v>1689</v>
      </c>
      <c r="B594" s="14" t="s">
        <v>1427</v>
      </c>
      <c r="C594" s="16">
        <v>322</v>
      </c>
      <c r="D594" s="16" t="s">
        <v>1429</v>
      </c>
      <c r="E594" s="16" t="s">
        <v>1690</v>
      </c>
      <c r="G594" s="16">
        <v>18300101</v>
      </c>
      <c r="H594" s="16">
        <v>19710701</v>
      </c>
      <c r="L594" s="16" t="s">
        <v>2256</v>
      </c>
      <c r="S594">
        <v>590</v>
      </c>
      <c r="T594" t="s">
        <v>7822</v>
      </c>
      <c r="U594" t="s">
        <v>690</v>
      </c>
      <c r="V594" t="s">
        <v>6571</v>
      </c>
      <c r="W594" s="37">
        <v>25812</v>
      </c>
      <c r="X594" t="s">
        <v>7822</v>
      </c>
      <c r="Y594" t="s">
        <v>6620</v>
      </c>
      <c r="Z594" t="s">
        <v>6621</v>
      </c>
      <c r="AA594">
        <v>18300101</v>
      </c>
      <c r="AB594">
        <v>19700901</v>
      </c>
      <c r="AC594" t="s">
        <v>7823</v>
      </c>
    </row>
    <row r="595" spans="1:29" x14ac:dyDescent="0.25">
      <c r="A595" s="20" t="s">
        <v>1383</v>
      </c>
      <c r="B595" s="14" t="s">
        <v>1427</v>
      </c>
      <c r="C595" s="16">
        <v>1884</v>
      </c>
      <c r="D595" s="16" t="s">
        <v>1463</v>
      </c>
      <c r="E595" s="16" t="s">
        <v>1426</v>
      </c>
      <c r="G595" s="16">
        <v>20090101</v>
      </c>
      <c r="H595" s="16" t="s">
        <v>1426</v>
      </c>
      <c r="L595" s="16" t="s">
        <v>2257</v>
      </c>
      <c r="S595">
        <v>591</v>
      </c>
      <c r="T595" t="s">
        <v>7824</v>
      </c>
      <c r="U595" t="s">
        <v>531</v>
      </c>
      <c r="V595" t="s">
        <v>6859</v>
      </c>
      <c r="W595" s="37">
        <v>29952</v>
      </c>
      <c r="X595" t="s">
        <v>7824</v>
      </c>
      <c r="Y595" t="s">
        <v>6645</v>
      </c>
      <c r="Z595" t="s">
        <v>6646</v>
      </c>
      <c r="AA595">
        <v>18390102</v>
      </c>
      <c r="AB595">
        <v>19820101</v>
      </c>
      <c r="AC595" t="s">
        <v>7825</v>
      </c>
    </row>
    <row r="596" spans="1:29" x14ac:dyDescent="0.25">
      <c r="A596" s="20" t="s">
        <v>1691</v>
      </c>
      <c r="B596" s="14" t="s">
        <v>1427</v>
      </c>
      <c r="C596" s="16">
        <v>1334</v>
      </c>
      <c r="D596" s="16" t="s">
        <v>1429</v>
      </c>
      <c r="E596" s="16" t="s">
        <v>1641</v>
      </c>
      <c r="G596" s="16">
        <v>18300101</v>
      </c>
      <c r="H596" s="16">
        <v>18540413</v>
      </c>
      <c r="L596" s="16" t="s">
        <v>2219</v>
      </c>
      <c r="S596">
        <v>592</v>
      </c>
      <c r="T596" t="s">
        <v>7826</v>
      </c>
      <c r="U596" t="s">
        <v>132</v>
      </c>
      <c r="V596" t="s">
        <v>6571</v>
      </c>
      <c r="W596" s="37">
        <v>36526</v>
      </c>
      <c r="X596" t="s">
        <v>7826</v>
      </c>
      <c r="Y596" t="s">
        <v>6615</v>
      </c>
      <c r="Z596" t="s">
        <v>6616</v>
      </c>
      <c r="AA596">
        <v>18300101</v>
      </c>
      <c r="AB596">
        <v>20000101</v>
      </c>
      <c r="AC596" t="s">
        <v>7827</v>
      </c>
    </row>
    <row r="597" spans="1:29" x14ac:dyDescent="0.25">
      <c r="A597" s="20" t="s">
        <v>378</v>
      </c>
      <c r="B597" s="14" t="s">
        <v>1427</v>
      </c>
      <c r="C597" s="16">
        <v>323</v>
      </c>
      <c r="D597" s="16" t="s">
        <v>1633</v>
      </c>
      <c r="E597" s="16" t="s">
        <v>1511</v>
      </c>
      <c r="G597" s="16">
        <v>18570908</v>
      </c>
      <c r="H597" s="16">
        <v>19890101</v>
      </c>
      <c r="L597" s="16" t="s">
        <v>2258</v>
      </c>
      <c r="S597">
        <v>593</v>
      </c>
      <c r="T597" t="s">
        <v>7828</v>
      </c>
      <c r="U597" t="s">
        <v>208</v>
      </c>
      <c r="V597" t="s">
        <v>6571</v>
      </c>
      <c r="W597" s="37">
        <v>35431</v>
      </c>
      <c r="X597" t="s">
        <v>7828</v>
      </c>
      <c r="Y597" t="s">
        <v>6640</v>
      </c>
      <c r="Z597" t="s">
        <v>6641</v>
      </c>
      <c r="AA597">
        <v>18300101</v>
      </c>
      <c r="AB597">
        <v>19970101</v>
      </c>
      <c r="AC597" t="s">
        <v>7829</v>
      </c>
    </row>
    <row r="598" spans="1:29" x14ac:dyDescent="0.25">
      <c r="A598" s="20" t="s">
        <v>1692</v>
      </c>
      <c r="B598" s="14" t="s">
        <v>1427</v>
      </c>
      <c r="C598" s="16">
        <v>1335</v>
      </c>
      <c r="D598" s="16" t="s">
        <v>1429</v>
      </c>
      <c r="E598" s="16" t="s">
        <v>1633</v>
      </c>
      <c r="G598" s="16">
        <v>18300101</v>
      </c>
      <c r="H598" s="16">
        <v>18570908</v>
      </c>
      <c r="L598" s="16" t="s">
        <v>2259</v>
      </c>
      <c r="S598">
        <v>594</v>
      </c>
      <c r="T598" t="s">
        <v>7830</v>
      </c>
      <c r="U598" t="s">
        <v>1667</v>
      </c>
      <c r="V598" t="s">
        <v>6571</v>
      </c>
      <c r="W598" s="37">
        <v>7672</v>
      </c>
      <c r="X598" t="s">
        <v>7830</v>
      </c>
      <c r="Y598" t="s">
        <v>6630</v>
      </c>
      <c r="Z598" t="s">
        <v>6631</v>
      </c>
      <c r="AA598">
        <v>18300101</v>
      </c>
      <c r="AB598">
        <v>19210101</v>
      </c>
      <c r="AC598" t="s">
        <v>7188</v>
      </c>
    </row>
    <row r="599" spans="1:29" x14ac:dyDescent="0.25">
      <c r="A599" s="20" t="s">
        <v>1693</v>
      </c>
      <c r="B599" s="14" t="s">
        <v>1427</v>
      </c>
      <c r="C599" s="16">
        <v>1336</v>
      </c>
      <c r="D599" s="16" t="s">
        <v>1429</v>
      </c>
      <c r="E599" s="16" t="s">
        <v>1633</v>
      </c>
      <c r="G599" s="16">
        <v>18300101</v>
      </c>
      <c r="H599" s="16">
        <v>18570908</v>
      </c>
      <c r="L599" s="16" t="s">
        <v>2260</v>
      </c>
      <c r="S599">
        <v>595</v>
      </c>
      <c r="T599" t="s">
        <v>7831</v>
      </c>
      <c r="U599" t="s">
        <v>1372</v>
      </c>
      <c r="V599" s="37">
        <v>36892</v>
      </c>
      <c r="W599" t="s">
        <v>6572</v>
      </c>
      <c r="X599" t="s">
        <v>7831</v>
      </c>
      <c r="Y599" t="s">
        <v>6605</v>
      </c>
      <c r="Z599" t="s">
        <v>6606</v>
      </c>
      <c r="AA599">
        <v>20010101</v>
      </c>
      <c r="AB599" t="s">
        <v>6572</v>
      </c>
      <c r="AC599" t="s">
        <v>7832</v>
      </c>
    </row>
    <row r="600" spans="1:29" x14ac:dyDescent="0.25">
      <c r="A600" s="20" t="s">
        <v>987</v>
      </c>
      <c r="B600" s="14" t="s">
        <v>1427</v>
      </c>
      <c r="C600" s="16">
        <v>166</v>
      </c>
      <c r="D600" s="16" t="s">
        <v>1429</v>
      </c>
      <c r="E600" s="16" t="s">
        <v>1426</v>
      </c>
      <c r="G600" s="16">
        <v>18300101</v>
      </c>
      <c r="H600" s="16" t="s">
        <v>1426</v>
      </c>
      <c r="L600" s="16" t="s">
        <v>2261</v>
      </c>
      <c r="S600">
        <v>596</v>
      </c>
      <c r="T600" t="s">
        <v>7833</v>
      </c>
      <c r="U600" t="s">
        <v>1668</v>
      </c>
      <c r="V600" t="s">
        <v>6571</v>
      </c>
      <c r="W600" t="s">
        <v>6794</v>
      </c>
      <c r="X600" t="s">
        <v>7833</v>
      </c>
      <c r="Y600" t="s">
        <v>6630</v>
      </c>
      <c r="Z600" t="s">
        <v>6631</v>
      </c>
      <c r="AA600">
        <v>18300101</v>
      </c>
      <c r="AB600">
        <v>18550901</v>
      </c>
      <c r="AC600" t="s">
        <v>6795</v>
      </c>
    </row>
    <row r="601" spans="1:29" x14ac:dyDescent="0.25">
      <c r="A601" s="20" t="s">
        <v>1694</v>
      </c>
      <c r="B601" s="14" t="s">
        <v>1427</v>
      </c>
      <c r="C601" s="16">
        <v>1092</v>
      </c>
      <c r="D601" s="16" t="s">
        <v>1429</v>
      </c>
      <c r="E601" s="16" t="s">
        <v>1629</v>
      </c>
      <c r="G601" s="16">
        <v>18300101</v>
      </c>
      <c r="H601" s="16">
        <v>19370101</v>
      </c>
      <c r="L601" s="16" t="s">
        <v>2262</v>
      </c>
      <c r="S601" s="42">
        <v>597</v>
      </c>
      <c r="T601" s="42" t="s">
        <v>7834</v>
      </c>
      <c r="U601" s="42" t="s">
        <v>6549</v>
      </c>
      <c r="V601" s="43">
        <v>43466</v>
      </c>
      <c r="W601" s="42" t="s">
        <v>6572</v>
      </c>
      <c r="X601" s="42" t="s">
        <v>7834</v>
      </c>
      <c r="Y601" s="42" t="s">
        <v>6590</v>
      </c>
      <c r="Z601" s="42" t="s">
        <v>6591</v>
      </c>
      <c r="AA601" s="42">
        <v>20190101</v>
      </c>
      <c r="AB601" s="42" t="s">
        <v>6572</v>
      </c>
      <c r="AC601" s="42" t="s">
        <v>7835</v>
      </c>
    </row>
    <row r="602" spans="1:29" x14ac:dyDescent="0.25">
      <c r="A602" s="20" t="s">
        <v>370</v>
      </c>
      <c r="B602" s="14" t="s">
        <v>1427</v>
      </c>
      <c r="C602" s="16">
        <v>20</v>
      </c>
      <c r="D602" s="16" t="s">
        <v>1429</v>
      </c>
      <c r="E602" s="16" t="s">
        <v>1454</v>
      </c>
      <c r="G602" s="16">
        <v>18300101</v>
      </c>
      <c r="H602" s="16">
        <v>19900101</v>
      </c>
      <c r="L602" s="16" t="s">
        <v>1426</v>
      </c>
      <c r="S602">
        <v>598</v>
      </c>
      <c r="T602" t="s">
        <v>7836</v>
      </c>
      <c r="U602" t="s">
        <v>1414</v>
      </c>
      <c r="V602" s="37">
        <v>40909</v>
      </c>
      <c r="W602" t="s">
        <v>6572</v>
      </c>
      <c r="X602" t="s">
        <v>7836</v>
      </c>
      <c r="Y602" t="s">
        <v>6625</v>
      </c>
      <c r="Z602" t="s">
        <v>6626</v>
      </c>
      <c r="AA602">
        <v>20120101</v>
      </c>
      <c r="AB602" t="s">
        <v>6572</v>
      </c>
      <c r="AC602" t="s">
        <v>7837</v>
      </c>
    </row>
    <row r="603" spans="1:29" x14ac:dyDescent="0.25">
      <c r="A603" s="20" t="s">
        <v>1200</v>
      </c>
      <c r="B603" s="14" t="s">
        <v>1427</v>
      </c>
      <c r="C603" s="16">
        <v>678</v>
      </c>
      <c r="D603" s="16" t="s">
        <v>1429</v>
      </c>
      <c r="E603" s="16" t="s">
        <v>1426</v>
      </c>
      <c r="G603" s="16">
        <v>18300101</v>
      </c>
      <c r="H603" s="16" t="s">
        <v>1426</v>
      </c>
      <c r="L603" s="16" t="s">
        <v>1426</v>
      </c>
      <c r="S603">
        <v>599</v>
      </c>
      <c r="T603" t="s">
        <v>7838</v>
      </c>
      <c r="U603" t="s">
        <v>126</v>
      </c>
      <c r="V603" t="s">
        <v>6571</v>
      </c>
      <c r="W603" s="37">
        <v>36892</v>
      </c>
      <c r="X603" t="s">
        <v>7838</v>
      </c>
      <c r="Y603" t="s">
        <v>6605</v>
      </c>
      <c r="Z603" t="s">
        <v>6606</v>
      </c>
      <c r="AA603">
        <v>18300101</v>
      </c>
      <c r="AB603">
        <v>20010101</v>
      </c>
      <c r="AC603" t="s">
        <v>7839</v>
      </c>
    </row>
    <row r="604" spans="1:29" x14ac:dyDescent="0.25">
      <c r="A604" s="20" t="s">
        <v>1695</v>
      </c>
      <c r="B604" s="14" t="s">
        <v>1427</v>
      </c>
      <c r="C604" s="16">
        <v>1093</v>
      </c>
      <c r="D604" s="16" t="s">
        <v>1429</v>
      </c>
      <c r="E604" s="16" t="s">
        <v>1696</v>
      </c>
      <c r="G604" s="16">
        <v>18300101</v>
      </c>
      <c r="H604" s="16">
        <v>18730701</v>
      </c>
      <c r="L604" s="20" t="s">
        <v>99</v>
      </c>
      <c r="S604">
        <v>600</v>
      </c>
      <c r="T604" t="s">
        <v>7840</v>
      </c>
      <c r="U604" t="s">
        <v>77</v>
      </c>
      <c r="V604" t="s">
        <v>6571</v>
      </c>
      <c r="W604" s="37">
        <v>37622</v>
      </c>
      <c r="X604" t="s">
        <v>7840</v>
      </c>
      <c r="Y604" t="s">
        <v>6635</v>
      </c>
      <c r="Z604" t="s">
        <v>6636</v>
      </c>
      <c r="AA604">
        <v>18300101</v>
      </c>
      <c r="AB604">
        <v>20030101</v>
      </c>
      <c r="AC604" t="s">
        <v>7841</v>
      </c>
    </row>
    <row r="605" spans="1:29" x14ac:dyDescent="0.25">
      <c r="A605" s="20" t="s">
        <v>1697</v>
      </c>
      <c r="B605" s="14" t="s">
        <v>1427</v>
      </c>
      <c r="C605" s="16">
        <v>1094</v>
      </c>
      <c r="D605" s="16" t="s">
        <v>1429</v>
      </c>
      <c r="E605" s="16" t="s">
        <v>1564</v>
      </c>
      <c r="G605" s="16">
        <v>18300101</v>
      </c>
      <c r="H605" s="16">
        <v>19410401</v>
      </c>
      <c r="L605" s="16" t="s">
        <v>2263</v>
      </c>
      <c r="S605">
        <v>601</v>
      </c>
      <c r="T605" t="s">
        <v>7842</v>
      </c>
      <c r="U605" t="s">
        <v>670</v>
      </c>
      <c r="V605" t="s">
        <v>6571</v>
      </c>
      <c r="W605" s="37">
        <v>25659</v>
      </c>
      <c r="X605" t="s">
        <v>7842</v>
      </c>
      <c r="Y605" t="s">
        <v>6635</v>
      </c>
      <c r="Z605" t="s">
        <v>6636</v>
      </c>
      <c r="AA605">
        <v>18300101</v>
      </c>
      <c r="AB605">
        <v>19700401</v>
      </c>
      <c r="AC605" t="s">
        <v>7843</v>
      </c>
    </row>
    <row r="606" spans="1:29" x14ac:dyDescent="0.25">
      <c r="A606" s="20" t="s">
        <v>675</v>
      </c>
      <c r="B606" s="14" t="s">
        <v>1427</v>
      </c>
      <c r="C606" s="16">
        <v>679</v>
      </c>
      <c r="D606" s="16" t="s">
        <v>1429</v>
      </c>
      <c r="E606" s="16" t="s">
        <v>1494</v>
      </c>
      <c r="G606" s="16">
        <v>18300101</v>
      </c>
      <c r="H606" s="16">
        <v>19700101</v>
      </c>
      <c r="L606" s="16" t="s">
        <v>2264</v>
      </c>
      <c r="S606">
        <v>602</v>
      </c>
      <c r="T606" t="s">
        <v>7844</v>
      </c>
      <c r="U606" t="s">
        <v>1669</v>
      </c>
      <c r="V606" t="s">
        <v>6571</v>
      </c>
      <c r="W606" t="s">
        <v>7062</v>
      </c>
      <c r="X606" t="s">
        <v>7844</v>
      </c>
      <c r="Y606" t="s">
        <v>6630</v>
      </c>
      <c r="Z606" t="s">
        <v>6631</v>
      </c>
      <c r="AA606">
        <v>18300101</v>
      </c>
      <c r="AB606">
        <v>18330101</v>
      </c>
      <c r="AC606" t="s">
        <v>7063</v>
      </c>
    </row>
    <row r="607" spans="1:29" x14ac:dyDescent="0.25">
      <c r="A607" s="20" t="s">
        <v>1146</v>
      </c>
      <c r="B607" s="14" t="s">
        <v>1427</v>
      </c>
      <c r="C607" s="16">
        <v>537</v>
      </c>
      <c r="D607" s="16" t="s">
        <v>1429</v>
      </c>
      <c r="E607" s="16" t="s">
        <v>1426</v>
      </c>
      <c r="G607" s="16">
        <v>18300101</v>
      </c>
      <c r="H607" s="16" t="s">
        <v>1426</v>
      </c>
      <c r="L607" s="16" t="s">
        <v>2212</v>
      </c>
      <c r="S607">
        <v>603</v>
      </c>
      <c r="T607" t="s">
        <v>7845</v>
      </c>
      <c r="U607" t="s">
        <v>416</v>
      </c>
      <c r="V607" t="s">
        <v>6571</v>
      </c>
      <c r="W607" s="37">
        <v>31413</v>
      </c>
      <c r="X607" t="s">
        <v>7845</v>
      </c>
      <c r="Y607" t="s">
        <v>6630</v>
      </c>
      <c r="Z607" t="s">
        <v>6631</v>
      </c>
      <c r="AA607">
        <v>18300101</v>
      </c>
      <c r="AB607">
        <v>19860101</v>
      </c>
      <c r="AC607" t="s">
        <v>7846</v>
      </c>
    </row>
    <row r="608" spans="1:29" x14ac:dyDescent="0.25">
      <c r="A608" s="20" t="s">
        <v>326</v>
      </c>
      <c r="B608" s="14" t="s">
        <v>1427</v>
      </c>
      <c r="C608" s="16">
        <v>409</v>
      </c>
      <c r="D608" s="16" t="s">
        <v>1429</v>
      </c>
      <c r="E608" s="16" t="s">
        <v>1495</v>
      </c>
      <c r="G608" s="16">
        <v>18300101</v>
      </c>
      <c r="H608" s="16">
        <v>19910101</v>
      </c>
      <c r="L608" s="16" t="s">
        <v>2213</v>
      </c>
      <c r="S608">
        <v>604</v>
      </c>
      <c r="T608" t="s">
        <v>7847</v>
      </c>
      <c r="U608" t="s">
        <v>1246</v>
      </c>
      <c r="V608" t="s">
        <v>6571</v>
      </c>
      <c r="W608" s="37">
        <v>35431</v>
      </c>
      <c r="X608" t="s">
        <v>7847</v>
      </c>
      <c r="Y608" t="s">
        <v>6640</v>
      </c>
      <c r="Z608" t="s">
        <v>6641</v>
      </c>
      <c r="AA608">
        <v>18300101</v>
      </c>
      <c r="AB608">
        <v>19970101</v>
      </c>
      <c r="AC608" t="s">
        <v>7848</v>
      </c>
    </row>
    <row r="609" spans="1:29" x14ac:dyDescent="0.25">
      <c r="A609" s="20" t="s">
        <v>402</v>
      </c>
      <c r="B609" s="14" t="s">
        <v>1427</v>
      </c>
      <c r="C609" s="16">
        <v>538</v>
      </c>
      <c r="D609" s="16" t="s">
        <v>1429</v>
      </c>
      <c r="E609" s="16" t="s">
        <v>1480</v>
      </c>
      <c r="G609" s="16">
        <v>18300101</v>
      </c>
      <c r="H609" s="16">
        <v>19860101</v>
      </c>
      <c r="L609" s="16" t="s">
        <v>2265</v>
      </c>
      <c r="S609">
        <v>605</v>
      </c>
      <c r="T609" t="s">
        <v>7849</v>
      </c>
      <c r="U609" t="s">
        <v>1247</v>
      </c>
      <c r="V609" t="s">
        <v>6571</v>
      </c>
      <c r="W609" s="37">
        <v>35431</v>
      </c>
      <c r="X609" t="s">
        <v>7849</v>
      </c>
      <c r="Y609" t="s">
        <v>6640</v>
      </c>
      <c r="Z609" t="s">
        <v>6641</v>
      </c>
      <c r="AA609">
        <v>18300101</v>
      </c>
      <c r="AB609">
        <v>19970101</v>
      </c>
      <c r="AC609" t="s">
        <v>7850</v>
      </c>
    </row>
    <row r="610" spans="1:29" x14ac:dyDescent="0.25">
      <c r="A610" s="20" t="s">
        <v>1295</v>
      </c>
      <c r="B610" s="14" t="s">
        <v>1427</v>
      </c>
      <c r="C610" s="16">
        <v>928</v>
      </c>
      <c r="D610" s="16" t="s">
        <v>1478</v>
      </c>
      <c r="E610" s="16" t="s">
        <v>1426</v>
      </c>
      <c r="G610" s="16">
        <v>18390102</v>
      </c>
      <c r="H610" s="16" t="s">
        <v>1426</v>
      </c>
      <c r="L610" s="16" t="s">
        <v>2266</v>
      </c>
      <c r="S610">
        <v>606</v>
      </c>
      <c r="T610" t="s">
        <v>7851</v>
      </c>
      <c r="U610" t="s">
        <v>1245</v>
      </c>
      <c r="V610" t="s">
        <v>6571</v>
      </c>
      <c r="W610" s="37">
        <v>35431</v>
      </c>
      <c r="X610" t="s">
        <v>7851</v>
      </c>
      <c r="Y610" t="s">
        <v>6640</v>
      </c>
      <c r="Z610" t="s">
        <v>6641</v>
      </c>
      <c r="AA610">
        <v>18300101</v>
      </c>
      <c r="AB610">
        <v>19970101</v>
      </c>
      <c r="AC610" t="s">
        <v>7852</v>
      </c>
    </row>
    <row r="611" spans="1:29" x14ac:dyDescent="0.25">
      <c r="A611" s="20" t="s">
        <v>816</v>
      </c>
      <c r="B611" s="14" t="s">
        <v>1427</v>
      </c>
      <c r="C611" s="16">
        <v>1095</v>
      </c>
      <c r="D611" s="16" t="s">
        <v>1429</v>
      </c>
      <c r="E611" s="16" t="s">
        <v>1556</v>
      </c>
      <c r="G611" s="16">
        <v>18300101</v>
      </c>
      <c r="H611" s="16">
        <v>19610101</v>
      </c>
      <c r="L611" s="16" t="s">
        <v>2267</v>
      </c>
      <c r="S611">
        <v>607</v>
      </c>
      <c r="T611" t="s">
        <v>7853</v>
      </c>
      <c r="U611" t="s">
        <v>974</v>
      </c>
      <c r="V611" t="s">
        <v>6571</v>
      </c>
      <c r="W611" t="s">
        <v>6572</v>
      </c>
      <c r="X611" t="s">
        <v>7853</v>
      </c>
      <c r="Y611" t="s">
        <v>6600</v>
      </c>
      <c r="Z611" t="s">
        <v>6601</v>
      </c>
      <c r="AA611">
        <v>18300101</v>
      </c>
      <c r="AB611" t="s">
        <v>6572</v>
      </c>
      <c r="AC611" t="s">
        <v>7854</v>
      </c>
    </row>
    <row r="612" spans="1:29" x14ac:dyDescent="0.25">
      <c r="A612" s="20" t="s">
        <v>138</v>
      </c>
      <c r="B612" s="14" t="s">
        <v>1427</v>
      </c>
      <c r="C612" s="16">
        <v>257</v>
      </c>
      <c r="D612" s="16" t="s">
        <v>1429</v>
      </c>
      <c r="E612" s="16" t="s">
        <v>1482</v>
      </c>
      <c r="G612" s="16">
        <v>18300101</v>
      </c>
      <c r="H612" s="16">
        <v>19990101</v>
      </c>
      <c r="L612" s="16" t="s">
        <v>1426</v>
      </c>
      <c r="S612">
        <v>608</v>
      </c>
      <c r="T612" t="s">
        <v>7855</v>
      </c>
      <c r="U612" t="s">
        <v>1670</v>
      </c>
      <c r="V612" t="s">
        <v>6571</v>
      </c>
      <c r="W612" t="s">
        <v>7856</v>
      </c>
      <c r="X612" t="s">
        <v>7855</v>
      </c>
      <c r="Y612" t="s">
        <v>6630</v>
      </c>
      <c r="Z612" t="s">
        <v>6631</v>
      </c>
      <c r="AA612">
        <v>18300101</v>
      </c>
      <c r="AB612">
        <v>18321119</v>
      </c>
      <c r="AC612" t="s">
        <v>7857</v>
      </c>
    </row>
    <row r="613" spans="1:29" x14ac:dyDescent="0.25">
      <c r="A613" s="20" t="s">
        <v>1296</v>
      </c>
      <c r="B613" s="14" t="s">
        <v>1427</v>
      </c>
      <c r="C613" s="16">
        <v>929</v>
      </c>
      <c r="D613" s="16" t="s">
        <v>1478</v>
      </c>
      <c r="E613" s="16" t="s">
        <v>1489</v>
      </c>
      <c r="G613" s="16">
        <v>18390102</v>
      </c>
      <c r="H613" s="16">
        <v>20100101</v>
      </c>
      <c r="L613" s="16" t="s">
        <v>2268</v>
      </c>
      <c r="S613">
        <v>609</v>
      </c>
      <c r="T613" t="s">
        <v>7858</v>
      </c>
      <c r="U613" t="s">
        <v>1672</v>
      </c>
      <c r="V613" t="s">
        <v>6571</v>
      </c>
      <c r="W613" t="s">
        <v>6804</v>
      </c>
      <c r="X613" t="s">
        <v>7858</v>
      </c>
      <c r="Y613" t="s">
        <v>6630</v>
      </c>
      <c r="Z613" t="s">
        <v>6631</v>
      </c>
      <c r="AA613">
        <v>18300101</v>
      </c>
      <c r="AB613">
        <v>18550711</v>
      </c>
      <c r="AC613" t="s">
        <v>6805</v>
      </c>
    </row>
    <row r="614" spans="1:29" x14ac:dyDescent="0.25">
      <c r="A614" s="20" t="s">
        <v>67</v>
      </c>
      <c r="B614" s="14" t="s">
        <v>1427</v>
      </c>
      <c r="C614" s="16">
        <v>258</v>
      </c>
      <c r="D614" s="16" t="s">
        <v>1429</v>
      </c>
      <c r="E614" s="16" t="s">
        <v>1698</v>
      </c>
      <c r="G614" s="16">
        <v>18300101</v>
      </c>
      <c r="H614" s="16">
        <v>20030401</v>
      </c>
      <c r="L614" s="16" t="s">
        <v>2269</v>
      </c>
      <c r="S614">
        <v>610</v>
      </c>
      <c r="T614" t="s">
        <v>7859</v>
      </c>
      <c r="U614" t="s">
        <v>1673</v>
      </c>
      <c r="V614" t="s">
        <v>6571</v>
      </c>
      <c r="W614" s="37">
        <v>17989</v>
      </c>
      <c r="X614" t="s">
        <v>7859</v>
      </c>
      <c r="Y614" t="s">
        <v>6590</v>
      </c>
      <c r="Z614" t="s">
        <v>6591</v>
      </c>
      <c r="AA614">
        <v>18300101</v>
      </c>
      <c r="AB614">
        <v>19490401</v>
      </c>
      <c r="AC614" t="s">
        <v>7860</v>
      </c>
    </row>
    <row r="615" spans="1:29" x14ac:dyDescent="0.25">
      <c r="A615" s="20" t="s">
        <v>1699</v>
      </c>
      <c r="B615" s="14" t="s">
        <v>1427</v>
      </c>
      <c r="C615" s="16">
        <v>1096</v>
      </c>
      <c r="D615" s="16" t="s">
        <v>1429</v>
      </c>
      <c r="E615" s="16" t="s">
        <v>1549</v>
      </c>
      <c r="G615" s="16">
        <v>18300101</v>
      </c>
      <c r="H615" s="16">
        <v>19410801</v>
      </c>
      <c r="L615" s="16" t="s">
        <v>2270</v>
      </c>
      <c r="S615">
        <v>611</v>
      </c>
      <c r="T615" t="s">
        <v>7861</v>
      </c>
      <c r="U615" t="s">
        <v>931</v>
      </c>
      <c r="V615" s="37">
        <v>17989</v>
      </c>
      <c r="W615" s="37">
        <v>43101</v>
      </c>
      <c r="X615" t="s">
        <v>7861</v>
      </c>
      <c r="Y615" t="s">
        <v>6590</v>
      </c>
      <c r="Z615" t="s">
        <v>6591</v>
      </c>
      <c r="AA615">
        <v>19490401</v>
      </c>
      <c r="AB615">
        <v>20180101</v>
      </c>
      <c r="AC615" t="s">
        <v>7862</v>
      </c>
    </row>
    <row r="616" spans="1:29" x14ac:dyDescent="0.25">
      <c r="A616" s="20" t="s">
        <v>1700</v>
      </c>
      <c r="B616" s="14" t="s">
        <v>1427</v>
      </c>
      <c r="C616" s="16">
        <v>1337</v>
      </c>
      <c r="D616" s="16" t="s">
        <v>1429</v>
      </c>
      <c r="E616" s="16" t="s">
        <v>1648</v>
      </c>
      <c r="G616" s="16">
        <v>18300101</v>
      </c>
      <c r="H616" s="16">
        <v>18570819</v>
      </c>
      <c r="L616" s="16" t="s">
        <v>1426</v>
      </c>
      <c r="S616">
        <v>612</v>
      </c>
      <c r="T616" t="s">
        <v>7863</v>
      </c>
      <c r="U616" t="s">
        <v>550</v>
      </c>
      <c r="V616" t="s">
        <v>6571</v>
      </c>
      <c r="W616" s="37">
        <v>28856</v>
      </c>
      <c r="X616" t="s">
        <v>7863</v>
      </c>
      <c r="Y616" t="s">
        <v>6625</v>
      </c>
      <c r="Z616" t="s">
        <v>6626</v>
      </c>
      <c r="AA616">
        <v>18300101</v>
      </c>
      <c r="AB616">
        <v>19790101</v>
      </c>
      <c r="AC616" t="s">
        <v>7864</v>
      </c>
    </row>
    <row r="617" spans="1:29" x14ac:dyDescent="0.25">
      <c r="A617" s="20" t="s">
        <v>453</v>
      </c>
      <c r="B617" s="14" t="s">
        <v>1427</v>
      </c>
      <c r="C617" s="16">
        <v>539</v>
      </c>
      <c r="D617" s="16" t="s">
        <v>1429</v>
      </c>
      <c r="E617" s="16" t="s">
        <v>1465</v>
      </c>
      <c r="G617" s="16">
        <v>18300101</v>
      </c>
      <c r="H617" s="16">
        <v>19840101</v>
      </c>
      <c r="L617" s="16" t="s">
        <v>2063</v>
      </c>
      <c r="S617">
        <v>613</v>
      </c>
      <c r="T617" t="s">
        <v>7865</v>
      </c>
      <c r="U617" t="s">
        <v>715</v>
      </c>
      <c r="V617" t="s">
        <v>6571</v>
      </c>
      <c r="W617" s="37">
        <v>25204</v>
      </c>
      <c r="X617" t="s">
        <v>7865</v>
      </c>
      <c r="Y617" t="s">
        <v>6590</v>
      </c>
      <c r="Z617" t="s">
        <v>6591</v>
      </c>
      <c r="AA617">
        <v>18300101</v>
      </c>
      <c r="AB617">
        <v>19690101</v>
      </c>
      <c r="AC617" t="s">
        <v>7866</v>
      </c>
    </row>
    <row r="618" spans="1:29" x14ac:dyDescent="0.25">
      <c r="A618" s="20" t="s">
        <v>1701</v>
      </c>
      <c r="B618" s="14" t="s">
        <v>1427</v>
      </c>
      <c r="C618" s="16">
        <v>1338</v>
      </c>
      <c r="D618" s="16" t="s">
        <v>1429</v>
      </c>
      <c r="E618" s="16" t="s">
        <v>1448</v>
      </c>
      <c r="G618" s="16">
        <v>18300101</v>
      </c>
      <c r="H618" s="16">
        <v>18570613</v>
      </c>
      <c r="L618" s="16" t="s">
        <v>2271</v>
      </c>
      <c r="S618">
        <v>614</v>
      </c>
      <c r="T618" t="s">
        <v>7867</v>
      </c>
      <c r="U618" t="s">
        <v>595</v>
      </c>
      <c r="V618" t="s">
        <v>6571</v>
      </c>
      <c r="W618" s="37">
        <v>27030</v>
      </c>
      <c r="X618" t="s">
        <v>7867</v>
      </c>
      <c r="Y618" t="s">
        <v>6620</v>
      </c>
      <c r="Z618" t="s">
        <v>6621</v>
      </c>
      <c r="AA618">
        <v>18300101</v>
      </c>
      <c r="AB618">
        <v>19740101</v>
      </c>
      <c r="AC618" t="s">
        <v>7868</v>
      </c>
    </row>
    <row r="619" spans="1:29" x14ac:dyDescent="0.25">
      <c r="A619" s="20" t="s">
        <v>1702</v>
      </c>
      <c r="B619" s="14" t="s">
        <v>1427</v>
      </c>
      <c r="C619" s="16">
        <v>1339</v>
      </c>
      <c r="D619" s="16" t="s">
        <v>1429</v>
      </c>
      <c r="E619" s="16" t="s">
        <v>1703</v>
      </c>
      <c r="G619" s="16">
        <v>18300101</v>
      </c>
      <c r="H619" s="16">
        <v>18571002</v>
      </c>
      <c r="L619" s="16" t="s">
        <v>2272</v>
      </c>
      <c r="S619">
        <v>615</v>
      </c>
      <c r="T619" t="s">
        <v>7869</v>
      </c>
      <c r="U619" t="s">
        <v>1675</v>
      </c>
      <c r="V619" t="s">
        <v>6571</v>
      </c>
      <c r="W619" t="s">
        <v>7870</v>
      </c>
      <c r="X619" t="s">
        <v>7869</v>
      </c>
      <c r="Y619" t="s">
        <v>6630</v>
      </c>
      <c r="Z619" t="s">
        <v>6631</v>
      </c>
      <c r="AA619">
        <v>18300101</v>
      </c>
      <c r="AB619">
        <v>18550917</v>
      </c>
      <c r="AC619" t="s">
        <v>7871</v>
      </c>
    </row>
    <row r="620" spans="1:29" x14ac:dyDescent="0.25">
      <c r="A620" s="20" t="s">
        <v>500</v>
      </c>
      <c r="B620" s="14" t="s">
        <v>1427</v>
      </c>
      <c r="C620" s="16">
        <v>930</v>
      </c>
      <c r="D620" s="16" t="s">
        <v>1478</v>
      </c>
      <c r="E620" s="16" t="s">
        <v>1484</v>
      </c>
      <c r="G620" s="16">
        <v>18390102</v>
      </c>
      <c r="H620" s="16">
        <v>19820101</v>
      </c>
      <c r="L620" s="16" t="s">
        <v>2012</v>
      </c>
      <c r="S620">
        <v>616</v>
      </c>
      <c r="T620" t="s">
        <v>7872</v>
      </c>
      <c r="U620" t="s">
        <v>1677</v>
      </c>
      <c r="V620" t="s">
        <v>6571</v>
      </c>
      <c r="W620" s="37">
        <v>12540</v>
      </c>
      <c r="X620" t="s">
        <v>7872</v>
      </c>
      <c r="Y620" t="s">
        <v>6630</v>
      </c>
      <c r="Z620" t="s">
        <v>6631</v>
      </c>
      <c r="AA620">
        <v>18300101</v>
      </c>
      <c r="AB620">
        <v>19340501</v>
      </c>
      <c r="AC620" t="s">
        <v>7126</v>
      </c>
    </row>
    <row r="621" spans="1:29" x14ac:dyDescent="0.25">
      <c r="A621" s="20" t="s">
        <v>674</v>
      </c>
      <c r="B621" s="14" t="s">
        <v>1427</v>
      </c>
      <c r="C621" s="16">
        <v>680</v>
      </c>
      <c r="D621" s="16" t="s">
        <v>1429</v>
      </c>
      <c r="E621" s="16" t="s">
        <v>1494</v>
      </c>
      <c r="G621" s="16">
        <v>18300101</v>
      </c>
      <c r="H621" s="16">
        <v>19700101</v>
      </c>
      <c r="L621" s="16" t="s">
        <v>1426</v>
      </c>
      <c r="S621">
        <v>617</v>
      </c>
      <c r="T621" t="s">
        <v>7873</v>
      </c>
      <c r="U621" t="s">
        <v>567</v>
      </c>
      <c r="V621" t="s">
        <v>6571</v>
      </c>
      <c r="W621" s="37">
        <v>28856</v>
      </c>
      <c r="X621" t="s">
        <v>7873</v>
      </c>
      <c r="Y621" t="s">
        <v>6625</v>
      </c>
      <c r="Z621" t="s">
        <v>6626</v>
      </c>
      <c r="AA621">
        <v>18300101</v>
      </c>
      <c r="AB621">
        <v>19790101</v>
      </c>
      <c r="AC621" t="s">
        <v>7874</v>
      </c>
    </row>
    <row r="622" spans="1:29" x14ac:dyDescent="0.25">
      <c r="A622" s="20" t="s">
        <v>358</v>
      </c>
      <c r="B622" s="14" t="s">
        <v>1427</v>
      </c>
      <c r="C622" s="16">
        <v>21</v>
      </c>
      <c r="D622" s="16" t="s">
        <v>1429</v>
      </c>
      <c r="E622" s="16" t="s">
        <v>1454</v>
      </c>
      <c r="G622" s="16">
        <v>18300101</v>
      </c>
      <c r="H622" s="16">
        <v>19900101</v>
      </c>
      <c r="L622" s="16" t="s">
        <v>1426</v>
      </c>
      <c r="S622">
        <v>618</v>
      </c>
      <c r="T622" t="s">
        <v>7875</v>
      </c>
      <c r="U622" t="s">
        <v>1099</v>
      </c>
      <c r="V622" t="s">
        <v>6571</v>
      </c>
      <c r="W622" t="s">
        <v>6572</v>
      </c>
      <c r="X622" t="s">
        <v>7875</v>
      </c>
      <c r="Y622" t="s">
        <v>6625</v>
      </c>
      <c r="Z622" t="s">
        <v>6626</v>
      </c>
      <c r="AA622">
        <v>18300101</v>
      </c>
      <c r="AB622" t="s">
        <v>6572</v>
      </c>
      <c r="AC622" t="s">
        <v>7876</v>
      </c>
    </row>
    <row r="623" spans="1:29" x14ac:dyDescent="0.25">
      <c r="A623" s="20" t="s">
        <v>213</v>
      </c>
      <c r="B623" s="14" t="s">
        <v>1427</v>
      </c>
      <c r="C623" s="16">
        <v>804</v>
      </c>
      <c r="D623" s="16" t="s">
        <v>1429</v>
      </c>
      <c r="E623" s="16" t="s">
        <v>1438</v>
      </c>
      <c r="G623" s="16">
        <v>18300101</v>
      </c>
      <c r="H623" s="16">
        <v>19970101</v>
      </c>
      <c r="L623" s="20" t="s">
        <v>7</v>
      </c>
      <c r="S623">
        <v>619</v>
      </c>
      <c r="T623" t="s">
        <v>7877</v>
      </c>
      <c r="U623" t="s">
        <v>417</v>
      </c>
      <c r="V623" t="s">
        <v>6571</v>
      </c>
      <c r="W623" s="37">
        <v>31413</v>
      </c>
      <c r="X623" t="s">
        <v>7877</v>
      </c>
      <c r="Y623" t="s">
        <v>6630</v>
      </c>
      <c r="Z623" t="s">
        <v>6631</v>
      </c>
      <c r="AA623">
        <v>18300101</v>
      </c>
      <c r="AB623">
        <v>19860101</v>
      </c>
      <c r="AC623" t="s">
        <v>7878</v>
      </c>
    </row>
    <row r="624" spans="1:29" x14ac:dyDescent="0.25">
      <c r="A624" s="20" t="s">
        <v>389</v>
      </c>
      <c r="B624" s="14" t="s">
        <v>1427</v>
      </c>
      <c r="C624" s="16">
        <v>324</v>
      </c>
      <c r="D624" s="16" t="s">
        <v>1429</v>
      </c>
      <c r="E624" s="16" t="s">
        <v>1511</v>
      </c>
      <c r="G624" s="16">
        <v>18300101</v>
      </c>
      <c r="H624" s="16">
        <v>19890101</v>
      </c>
      <c r="L624" s="16" t="s">
        <v>2049</v>
      </c>
      <c r="S624">
        <v>620</v>
      </c>
      <c r="T624" t="s">
        <v>7879</v>
      </c>
      <c r="U624" t="s">
        <v>317</v>
      </c>
      <c r="V624" t="s">
        <v>6859</v>
      </c>
      <c r="W624" s="37">
        <v>33239</v>
      </c>
      <c r="X624" t="s">
        <v>7879</v>
      </c>
      <c r="Y624" t="s">
        <v>6645</v>
      </c>
      <c r="Z624" t="s">
        <v>6646</v>
      </c>
      <c r="AA624">
        <v>18390102</v>
      </c>
      <c r="AB624">
        <v>19910101</v>
      </c>
      <c r="AC624" t="s">
        <v>7880</v>
      </c>
    </row>
    <row r="625" spans="1:29" x14ac:dyDescent="0.25">
      <c r="A625" s="20" t="s">
        <v>618</v>
      </c>
      <c r="B625" s="14" t="s">
        <v>1427</v>
      </c>
      <c r="C625" s="16">
        <v>410</v>
      </c>
      <c r="D625" s="16" t="s">
        <v>1429</v>
      </c>
      <c r="E625" s="16" t="s">
        <v>1704</v>
      </c>
      <c r="G625" s="16">
        <v>18300101</v>
      </c>
      <c r="H625" s="16">
        <v>19721001</v>
      </c>
      <c r="L625" s="16" t="s">
        <v>2273</v>
      </c>
      <c r="S625">
        <v>621</v>
      </c>
      <c r="T625" t="s">
        <v>7881</v>
      </c>
      <c r="U625" t="s">
        <v>465</v>
      </c>
      <c r="V625" t="s">
        <v>6571</v>
      </c>
      <c r="W625" s="37">
        <v>30682</v>
      </c>
      <c r="X625" t="s">
        <v>7881</v>
      </c>
      <c r="Y625" t="s">
        <v>6615</v>
      </c>
      <c r="Z625" t="s">
        <v>6616</v>
      </c>
      <c r="AA625">
        <v>18300101</v>
      </c>
      <c r="AB625">
        <v>19840101</v>
      </c>
      <c r="AC625" t="s">
        <v>7882</v>
      </c>
    </row>
    <row r="626" spans="1:29" x14ac:dyDescent="0.25">
      <c r="A626" s="20" t="s">
        <v>673</v>
      </c>
      <c r="B626" s="14" t="s">
        <v>1427</v>
      </c>
      <c r="C626" s="16">
        <v>681</v>
      </c>
      <c r="D626" s="16" t="s">
        <v>1429</v>
      </c>
      <c r="E626" s="16" t="s">
        <v>1524</v>
      </c>
      <c r="G626" s="16">
        <v>18300101</v>
      </c>
      <c r="H626" s="16">
        <v>19700401</v>
      </c>
      <c r="L626" s="16" t="s">
        <v>2274</v>
      </c>
      <c r="S626">
        <v>622</v>
      </c>
      <c r="T626" t="s">
        <v>7883</v>
      </c>
      <c r="U626" t="s">
        <v>109</v>
      </c>
      <c r="V626" t="s">
        <v>6859</v>
      </c>
      <c r="W626" s="37">
        <v>36892</v>
      </c>
      <c r="X626" t="s">
        <v>7883</v>
      </c>
      <c r="Y626" t="s">
        <v>6645</v>
      </c>
      <c r="Z626" t="s">
        <v>6646</v>
      </c>
      <c r="AA626">
        <v>18390102</v>
      </c>
      <c r="AB626">
        <v>20010101</v>
      </c>
      <c r="AC626" t="s">
        <v>7884</v>
      </c>
    </row>
    <row r="627" spans="1:29" x14ac:dyDescent="0.25">
      <c r="A627" s="20" t="s">
        <v>1326</v>
      </c>
      <c r="B627" s="14" t="s">
        <v>1427</v>
      </c>
      <c r="C627" s="16">
        <v>1598</v>
      </c>
      <c r="D627" s="16" t="s">
        <v>1434</v>
      </c>
      <c r="E627" s="16" t="s">
        <v>1426</v>
      </c>
      <c r="G627" s="16">
        <v>20070101</v>
      </c>
      <c r="H627" s="16" t="s">
        <v>1426</v>
      </c>
      <c r="L627" s="16" t="s">
        <v>1426</v>
      </c>
      <c r="S627">
        <v>623</v>
      </c>
      <c r="T627" t="s">
        <v>7885</v>
      </c>
      <c r="U627" t="s">
        <v>1321</v>
      </c>
      <c r="V627" s="37">
        <v>36892</v>
      </c>
      <c r="W627" t="s">
        <v>6572</v>
      </c>
      <c r="X627" t="s">
        <v>7885</v>
      </c>
      <c r="Y627" t="s">
        <v>6645</v>
      </c>
      <c r="Z627" t="s">
        <v>6646</v>
      </c>
      <c r="AA627">
        <v>20010101</v>
      </c>
      <c r="AB627" t="s">
        <v>6572</v>
      </c>
      <c r="AC627" t="s">
        <v>7886</v>
      </c>
    </row>
    <row r="628" spans="1:29" x14ac:dyDescent="0.25">
      <c r="A628" s="20" t="s">
        <v>956</v>
      </c>
      <c r="B628" s="14" t="s">
        <v>1427</v>
      </c>
      <c r="C628" s="16">
        <v>79</v>
      </c>
      <c r="D628" s="16" t="s">
        <v>1429</v>
      </c>
      <c r="E628" s="16" t="s">
        <v>1426</v>
      </c>
      <c r="G628" s="16">
        <v>18300101</v>
      </c>
      <c r="H628" s="16" t="s">
        <v>1426</v>
      </c>
      <c r="L628" s="16" t="s">
        <v>2275</v>
      </c>
      <c r="S628">
        <v>624</v>
      </c>
      <c r="T628" t="s">
        <v>7887</v>
      </c>
      <c r="U628" t="s">
        <v>1055</v>
      </c>
      <c r="V628" t="s">
        <v>6571</v>
      </c>
      <c r="W628" t="s">
        <v>6572</v>
      </c>
      <c r="X628" t="s">
        <v>7887</v>
      </c>
      <c r="Y628" t="s">
        <v>6620</v>
      </c>
      <c r="Z628" t="s">
        <v>6621</v>
      </c>
      <c r="AA628">
        <v>18300101</v>
      </c>
      <c r="AB628" t="s">
        <v>6572</v>
      </c>
      <c r="AC628" t="s">
        <v>7888</v>
      </c>
    </row>
    <row r="629" spans="1:29" x14ac:dyDescent="0.25">
      <c r="A629" s="20" t="s">
        <v>589</v>
      </c>
      <c r="B629" s="14" t="s">
        <v>1427</v>
      </c>
      <c r="C629" s="16">
        <v>411</v>
      </c>
      <c r="D629" s="16" t="s">
        <v>1429</v>
      </c>
      <c r="E629" s="16" t="s">
        <v>1490</v>
      </c>
      <c r="G629" s="16">
        <v>18300101</v>
      </c>
      <c r="H629" s="16">
        <v>19740101</v>
      </c>
      <c r="L629" s="16" t="s">
        <v>2276</v>
      </c>
      <c r="S629">
        <v>625</v>
      </c>
      <c r="T629" t="s">
        <v>7889</v>
      </c>
      <c r="U629" t="s">
        <v>1678</v>
      </c>
      <c r="V629" t="s">
        <v>6859</v>
      </c>
      <c r="W629" s="37">
        <v>14885</v>
      </c>
      <c r="X629" t="s">
        <v>7889</v>
      </c>
      <c r="Y629" t="s">
        <v>6645</v>
      </c>
      <c r="Z629" t="s">
        <v>6646</v>
      </c>
      <c r="AA629">
        <v>18390102</v>
      </c>
      <c r="AB629">
        <v>19401001</v>
      </c>
      <c r="AC629" t="s">
        <v>7890</v>
      </c>
    </row>
    <row r="630" spans="1:29" x14ac:dyDescent="0.25">
      <c r="A630" s="20" t="s">
        <v>1167</v>
      </c>
      <c r="B630" s="14" t="s">
        <v>1427</v>
      </c>
      <c r="C630" s="16">
        <v>588</v>
      </c>
      <c r="D630" s="16" t="s">
        <v>1465</v>
      </c>
      <c r="E630" s="16" t="s">
        <v>1426</v>
      </c>
      <c r="G630" s="16">
        <v>19840101</v>
      </c>
      <c r="H630" s="16" t="s">
        <v>1426</v>
      </c>
      <c r="L630" s="16" t="s">
        <v>2277</v>
      </c>
      <c r="S630">
        <v>626</v>
      </c>
      <c r="T630" t="s">
        <v>7891</v>
      </c>
      <c r="U630" t="s">
        <v>1680</v>
      </c>
      <c r="V630" t="s">
        <v>6571</v>
      </c>
      <c r="W630" t="s">
        <v>7892</v>
      </c>
      <c r="X630" t="s">
        <v>7891</v>
      </c>
      <c r="Y630" t="s">
        <v>6625</v>
      </c>
      <c r="Z630" t="s">
        <v>6626</v>
      </c>
      <c r="AA630">
        <v>18300101</v>
      </c>
      <c r="AB630">
        <v>18630627</v>
      </c>
      <c r="AC630" t="s">
        <v>7893</v>
      </c>
    </row>
    <row r="631" spans="1:29" x14ac:dyDescent="0.25">
      <c r="A631" s="20" t="s">
        <v>752</v>
      </c>
      <c r="B631" s="14" t="s">
        <v>1427</v>
      </c>
      <c r="C631" s="16">
        <v>1097</v>
      </c>
      <c r="D631" s="16" t="s">
        <v>1429</v>
      </c>
      <c r="E631" s="16" t="s">
        <v>1486</v>
      </c>
      <c r="G631" s="16">
        <v>18300101</v>
      </c>
      <c r="H631" s="16">
        <v>19660801</v>
      </c>
      <c r="L631" s="16" t="s">
        <v>1426</v>
      </c>
      <c r="S631">
        <v>627</v>
      </c>
      <c r="T631" t="s">
        <v>7894</v>
      </c>
      <c r="U631" t="s">
        <v>216</v>
      </c>
      <c r="V631" t="s">
        <v>6571</v>
      </c>
      <c r="W631" s="37">
        <v>35431</v>
      </c>
      <c r="X631" t="s">
        <v>7894</v>
      </c>
      <c r="Y631" t="s">
        <v>6640</v>
      </c>
      <c r="Z631" t="s">
        <v>6641</v>
      </c>
      <c r="AA631">
        <v>18300101</v>
      </c>
      <c r="AB631">
        <v>19970101</v>
      </c>
      <c r="AC631" t="s">
        <v>7895</v>
      </c>
    </row>
    <row r="632" spans="1:29" x14ac:dyDescent="0.25">
      <c r="A632" s="20" t="s">
        <v>262</v>
      </c>
      <c r="B632" s="14" t="s">
        <v>1427</v>
      </c>
      <c r="C632" s="16">
        <v>682</v>
      </c>
      <c r="D632" s="16" t="s">
        <v>1429</v>
      </c>
      <c r="E632" s="16" t="s">
        <v>1435</v>
      </c>
      <c r="G632" s="16">
        <v>18300101</v>
      </c>
      <c r="H632" s="16">
        <v>19950101</v>
      </c>
      <c r="L632" s="16" t="s">
        <v>1426</v>
      </c>
      <c r="S632">
        <v>628</v>
      </c>
      <c r="T632" t="s">
        <v>7896</v>
      </c>
      <c r="U632" t="s">
        <v>1682</v>
      </c>
      <c r="V632" t="s">
        <v>6571</v>
      </c>
      <c r="W632" s="37">
        <v>8522</v>
      </c>
      <c r="X632" t="s">
        <v>7896</v>
      </c>
      <c r="Y632" t="s">
        <v>6640</v>
      </c>
      <c r="Z632" t="s">
        <v>6641</v>
      </c>
      <c r="AA632">
        <v>18300101</v>
      </c>
      <c r="AB632">
        <v>19230501</v>
      </c>
      <c r="AC632" t="s">
        <v>6936</v>
      </c>
    </row>
    <row r="633" spans="1:29" x14ac:dyDescent="0.25">
      <c r="A633" s="20" t="s">
        <v>1705</v>
      </c>
      <c r="B633" s="14" t="s">
        <v>1427</v>
      </c>
      <c r="C633" s="16">
        <v>1256</v>
      </c>
      <c r="D633" s="16" t="s">
        <v>1429</v>
      </c>
      <c r="E633" s="16" t="s">
        <v>1706</v>
      </c>
      <c r="G633" s="16">
        <v>18300101</v>
      </c>
      <c r="H633" s="16">
        <v>19380101</v>
      </c>
      <c r="L633" s="20" t="s">
        <v>1469</v>
      </c>
      <c r="S633">
        <v>629</v>
      </c>
      <c r="T633" t="s">
        <v>7897</v>
      </c>
      <c r="U633" t="s">
        <v>117</v>
      </c>
      <c r="V633" t="s">
        <v>6571</v>
      </c>
      <c r="W633" s="37">
        <v>36892</v>
      </c>
      <c r="X633" t="s">
        <v>7897</v>
      </c>
      <c r="Y633" t="s">
        <v>6615</v>
      </c>
      <c r="Z633" t="s">
        <v>6616</v>
      </c>
      <c r="AA633">
        <v>18300101</v>
      </c>
      <c r="AB633">
        <v>20010101</v>
      </c>
      <c r="AC633" t="s">
        <v>7898</v>
      </c>
    </row>
    <row r="634" spans="1:29" x14ac:dyDescent="0.25">
      <c r="A634" s="20" t="s">
        <v>1147</v>
      </c>
      <c r="B634" s="14" t="s">
        <v>1427</v>
      </c>
      <c r="C634" s="16">
        <v>540</v>
      </c>
      <c r="D634" s="16" t="s">
        <v>1706</v>
      </c>
      <c r="E634" s="16" t="s">
        <v>1495</v>
      </c>
      <c r="G634" s="16">
        <v>19380101</v>
      </c>
      <c r="H634" s="16">
        <v>19910101</v>
      </c>
      <c r="L634" s="16" t="s">
        <v>2278</v>
      </c>
      <c r="S634">
        <v>630</v>
      </c>
      <c r="T634" t="s">
        <v>7899</v>
      </c>
      <c r="U634" t="s">
        <v>1100</v>
      </c>
      <c r="V634" t="s">
        <v>6571</v>
      </c>
      <c r="W634" t="s">
        <v>6572</v>
      </c>
      <c r="X634" t="s">
        <v>7899</v>
      </c>
      <c r="Y634" t="s">
        <v>6625</v>
      </c>
      <c r="Z634" t="s">
        <v>6626</v>
      </c>
      <c r="AA634">
        <v>18300101</v>
      </c>
      <c r="AB634" t="s">
        <v>6572</v>
      </c>
      <c r="AC634" t="s">
        <v>6864</v>
      </c>
    </row>
    <row r="635" spans="1:29" x14ac:dyDescent="0.25">
      <c r="A635" s="20" t="s">
        <v>751</v>
      </c>
      <c r="B635" s="14" t="s">
        <v>1427</v>
      </c>
      <c r="C635" s="16">
        <v>1098</v>
      </c>
      <c r="D635" s="16" t="s">
        <v>1429</v>
      </c>
      <c r="E635" s="16" t="s">
        <v>1430</v>
      </c>
      <c r="G635" s="16">
        <v>18300101</v>
      </c>
      <c r="H635" s="16">
        <v>19660701</v>
      </c>
      <c r="L635" s="16" t="s">
        <v>2012</v>
      </c>
      <c r="S635">
        <v>631</v>
      </c>
      <c r="T635" t="s">
        <v>7900</v>
      </c>
      <c r="U635" t="s">
        <v>496</v>
      </c>
      <c r="V635" t="s">
        <v>6859</v>
      </c>
      <c r="W635" s="37">
        <v>29952</v>
      </c>
      <c r="X635" t="s">
        <v>7900</v>
      </c>
      <c r="Y635" t="s">
        <v>6645</v>
      </c>
      <c r="Z635" t="s">
        <v>6646</v>
      </c>
      <c r="AA635">
        <v>18390102</v>
      </c>
      <c r="AB635">
        <v>19820101</v>
      </c>
      <c r="AC635" t="s">
        <v>7901</v>
      </c>
    </row>
    <row r="636" spans="1:29" x14ac:dyDescent="0.25">
      <c r="A636" s="20" t="s">
        <v>661</v>
      </c>
      <c r="B636" s="14" t="s">
        <v>1427</v>
      </c>
      <c r="C636" s="16">
        <v>684</v>
      </c>
      <c r="D636" s="16" t="s">
        <v>1429</v>
      </c>
      <c r="E636" s="16" t="s">
        <v>1494</v>
      </c>
      <c r="G636" s="16">
        <v>18300101</v>
      </c>
      <c r="H636" s="16">
        <v>19700101</v>
      </c>
      <c r="L636" s="16" t="s">
        <v>1426</v>
      </c>
      <c r="S636">
        <v>632</v>
      </c>
      <c r="T636" t="s">
        <v>7902</v>
      </c>
      <c r="U636" t="s">
        <v>1199</v>
      </c>
      <c r="V636" t="s">
        <v>6571</v>
      </c>
      <c r="W636" t="s">
        <v>6572</v>
      </c>
      <c r="X636" t="s">
        <v>7902</v>
      </c>
      <c r="Y636" t="s">
        <v>6635</v>
      </c>
      <c r="Z636" t="s">
        <v>6636</v>
      </c>
      <c r="AA636">
        <v>18300101</v>
      </c>
      <c r="AB636" t="s">
        <v>6572</v>
      </c>
      <c r="AC636" t="s">
        <v>7903</v>
      </c>
    </row>
    <row r="637" spans="1:29" x14ac:dyDescent="0.25">
      <c r="A637" s="20" t="s">
        <v>1707</v>
      </c>
      <c r="B637" s="14" t="s">
        <v>1427</v>
      </c>
      <c r="C637" s="16">
        <v>1099</v>
      </c>
      <c r="D637" s="16" t="s">
        <v>1429</v>
      </c>
      <c r="E637" s="16" t="s">
        <v>1560</v>
      </c>
      <c r="G637" s="16">
        <v>18300101</v>
      </c>
      <c r="H637" s="16">
        <v>18950228</v>
      </c>
      <c r="L637" s="16" t="s">
        <v>1426</v>
      </c>
      <c r="S637">
        <v>633</v>
      </c>
      <c r="T637" t="s">
        <v>7904</v>
      </c>
      <c r="U637" t="s">
        <v>41</v>
      </c>
      <c r="V637" t="s">
        <v>6571</v>
      </c>
      <c r="W637" s="37">
        <v>38353</v>
      </c>
      <c r="X637" t="s">
        <v>7904</v>
      </c>
      <c r="Y637" t="s">
        <v>6615</v>
      </c>
      <c r="Z637" t="s">
        <v>6616</v>
      </c>
      <c r="AA637">
        <v>18300101</v>
      </c>
      <c r="AB637">
        <v>20050101</v>
      </c>
      <c r="AC637" t="s">
        <v>7905</v>
      </c>
    </row>
    <row r="638" spans="1:29" x14ac:dyDescent="0.25">
      <c r="A638" s="20" t="s">
        <v>1708</v>
      </c>
      <c r="B638" s="14" t="s">
        <v>1427</v>
      </c>
      <c r="C638" s="16">
        <v>541</v>
      </c>
      <c r="D638" s="16" t="s">
        <v>1429</v>
      </c>
      <c r="E638" s="16" t="s">
        <v>1458</v>
      </c>
      <c r="G638" s="16">
        <v>18300101</v>
      </c>
      <c r="H638" s="16">
        <v>19850101</v>
      </c>
      <c r="L638" s="20" t="s">
        <v>1470</v>
      </c>
      <c r="S638">
        <v>634</v>
      </c>
      <c r="T638" t="s">
        <v>7906</v>
      </c>
      <c r="U638" t="s">
        <v>14</v>
      </c>
      <c r="V638" t="s">
        <v>6859</v>
      </c>
      <c r="W638" s="37">
        <v>39083</v>
      </c>
      <c r="X638" t="s">
        <v>7906</v>
      </c>
      <c r="Y638" t="s">
        <v>6645</v>
      </c>
      <c r="Z638" t="s">
        <v>6646</v>
      </c>
      <c r="AA638">
        <v>18390102</v>
      </c>
      <c r="AB638">
        <v>20070101</v>
      </c>
      <c r="AC638" t="s">
        <v>7907</v>
      </c>
    </row>
    <row r="639" spans="1:29" x14ac:dyDescent="0.25">
      <c r="A639" s="20" t="s">
        <v>1148</v>
      </c>
      <c r="B639" s="14" t="s">
        <v>1427</v>
      </c>
      <c r="C639" s="16">
        <v>542</v>
      </c>
      <c r="D639" s="16" t="s">
        <v>1429</v>
      </c>
      <c r="E639" s="16" t="s">
        <v>1426</v>
      </c>
      <c r="G639" s="16">
        <v>18300101</v>
      </c>
      <c r="H639" s="16" t="s">
        <v>1426</v>
      </c>
      <c r="L639" s="16" t="s">
        <v>2279</v>
      </c>
      <c r="S639">
        <v>635</v>
      </c>
      <c r="T639" t="s">
        <v>7908</v>
      </c>
      <c r="U639" t="s">
        <v>861</v>
      </c>
      <c r="V639" t="s">
        <v>6571</v>
      </c>
      <c r="W639" s="37">
        <v>20271</v>
      </c>
      <c r="X639" t="s">
        <v>7908</v>
      </c>
      <c r="Y639" t="s">
        <v>6615</v>
      </c>
      <c r="Z639" t="s">
        <v>6616</v>
      </c>
      <c r="AA639">
        <v>18300101</v>
      </c>
      <c r="AB639">
        <v>19550701</v>
      </c>
      <c r="AC639" t="s">
        <v>7909</v>
      </c>
    </row>
    <row r="640" spans="1:29" x14ac:dyDescent="0.25">
      <c r="A640" s="20" t="s">
        <v>1709</v>
      </c>
      <c r="B640" s="14" t="s">
        <v>1427</v>
      </c>
      <c r="C640" s="16">
        <v>1931</v>
      </c>
      <c r="D640" s="16" t="s">
        <v>1514</v>
      </c>
      <c r="E640" s="16" t="s">
        <v>1426</v>
      </c>
      <c r="G640" s="16">
        <v>20150101</v>
      </c>
      <c r="H640" s="16" t="s">
        <v>1426</v>
      </c>
      <c r="L640" s="16" t="s">
        <v>2012</v>
      </c>
      <c r="S640">
        <v>636</v>
      </c>
      <c r="T640" t="s">
        <v>7910</v>
      </c>
      <c r="U640" t="s">
        <v>488</v>
      </c>
      <c r="V640" t="s">
        <v>6571</v>
      </c>
      <c r="W640" s="37">
        <v>30682</v>
      </c>
      <c r="X640" t="s">
        <v>7910</v>
      </c>
      <c r="Y640" t="s">
        <v>6595</v>
      </c>
      <c r="Z640" t="s">
        <v>6596</v>
      </c>
      <c r="AA640">
        <v>18300101</v>
      </c>
      <c r="AB640">
        <v>19840101</v>
      </c>
      <c r="AC640" t="s">
        <v>7911</v>
      </c>
    </row>
    <row r="641" spans="1:29" x14ac:dyDescent="0.25">
      <c r="A641" s="20" t="s">
        <v>590</v>
      </c>
      <c r="B641" s="14" t="s">
        <v>1427</v>
      </c>
      <c r="C641" s="16">
        <v>413</v>
      </c>
      <c r="D641" s="16" t="s">
        <v>1429</v>
      </c>
      <c r="E641" s="16" t="s">
        <v>1490</v>
      </c>
      <c r="G641" s="16">
        <v>18300101</v>
      </c>
      <c r="H641" s="16">
        <v>19740101</v>
      </c>
      <c r="L641" s="16" t="s">
        <v>1426</v>
      </c>
      <c r="S641">
        <v>637</v>
      </c>
      <c r="T641" t="s">
        <v>7912</v>
      </c>
      <c r="U641" t="s">
        <v>478</v>
      </c>
      <c r="V641" t="s">
        <v>6571</v>
      </c>
      <c r="W641" s="37">
        <v>30682</v>
      </c>
      <c r="X641" t="s">
        <v>7912</v>
      </c>
      <c r="Y641" t="s">
        <v>6595</v>
      </c>
      <c r="Z641" t="s">
        <v>6596</v>
      </c>
      <c r="AA641">
        <v>18300101</v>
      </c>
      <c r="AB641">
        <v>19840101</v>
      </c>
      <c r="AC641" t="s">
        <v>7913</v>
      </c>
    </row>
    <row r="642" spans="1:29" x14ac:dyDescent="0.25">
      <c r="A642" s="20" t="s">
        <v>662</v>
      </c>
      <c r="B642" s="14" t="s">
        <v>1427</v>
      </c>
      <c r="C642" s="16">
        <v>685</v>
      </c>
      <c r="D642" s="16" t="s">
        <v>1429</v>
      </c>
      <c r="E642" s="16" t="s">
        <v>1494</v>
      </c>
      <c r="G642" s="16">
        <v>18300101</v>
      </c>
      <c r="H642" s="16">
        <v>19700101</v>
      </c>
      <c r="L642" s="16" t="s">
        <v>1426</v>
      </c>
      <c r="S642">
        <v>638</v>
      </c>
      <c r="T642" t="s">
        <v>7914</v>
      </c>
      <c r="U642" t="s">
        <v>999</v>
      </c>
      <c r="V642" s="37">
        <v>26665</v>
      </c>
      <c r="W642" s="37">
        <v>36892</v>
      </c>
      <c r="X642" t="s">
        <v>7914</v>
      </c>
      <c r="Y642" t="s">
        <v>6605</v>
      </c>
      <c r="Z642" t="s">
        <v>6606</v>
      </c>
      <c r="AA642">
        <v>19730101</v>
      </c>
      <c r="AB642">
        <v>20010101</v>
      </c>
      <c r="AC642" t="s">
        <v>7915</v>
      </c>
    </row>
    <row r="643" spans="1:29" x14ac:dyDescent="0.25">
      <c r="A643" s="20" t="s">
        <v>610</v>
      </c>
      <c r="B643" s="14" t="s">
        <v>1427</v>
      </c>
      <c r="C643" s="16">
        <v>167</v>
      </c>
      <c r="D643" s="16" t="s">
        <v>1429</v>
      </c>
      <c r="E643" s="16" t="s">
        <v>1431</v>
      </c>
      <c r="G643" s="16">
        <v>18300101</v>
      </c>
      <c r="H643" s="16">
        <v>19730101</v>
      </c>
      <c r="L643" s="20" t="s">
        <v>1472</v>
      </c>
      <c r="S643">
        <v>639</v>
      </c>
      <c r="T643" t="s">
        <v>7916</v>
      </c>
      <c r="U643" t="s">
        <v>1683</v>
      </c>
      <c r="V643" t="s">
        <v>6571</v>
      </c>
      <c r="W643" s="37">
        <v>15189</v>
      </c>
      <c r="X643" t="s">
        <v>7916</v>
      </c>
      <c r="Y643" t="s">
        <v>6630</v>
      </c>
      <c r="Z643" t="s">
        <v>6631</v>
      </c>
      <c r="AA643">
        <v>18300101</v>
      </c>
      <c r="AB643">
        <v>19410801</v>
      </c>
      <c r="AC643" t="s">
        <v>7917</v>
      </c>
    </row>
    <row r="644" spans="1:29" x14ac:dyDescent="0.25">
      <c r="A644" s="20" t="s">
        <v>693</v>
      </c>
      <c r="B644" s="14" t="s">
        <v>1427</v>
      </c>
      <c r="C644" s="16">
        <v>414</v>
      </c>
      <c r="D644" s="16" t="s">
        <v>1429</v>
      </c>
      <c r="E644" s="16" t="s">
        <v>1509</v>
      </c>
      <c r="G644" s="16">
        <v>18300101</v>
      </c>
      <c r="H644" s="16">
        <v>19700801</v>
      </c>
      <c r="L644" s="16" t="s">
        <v>2113</v>
      </c>
      <c r="S644">
        <v>640</v>
      </c>
      <c r="T644" t="s">
        <v>7918</v>
      </c>
      <c r="U644" t="s">
        <v>996</v>
      </c>
      <c r="V644" t="s">
        <v>6571</v>
      </c>
      <c r="W644" s="37">
        <v>36892</v>
      </c>
      <c r="X644" t="s">
        <v>7918</v>
      </c>
      <c r="Y644" t="s">
        <v>6605</v>
      </c>
      <c r="Z644" t="s">
        <v>6606</v>
      </c>
      <c r="AA644">
        <v>18300101</v>
      </c>
      <c r="AB644">
        <v>20010101</v>
      </c>
      <c r="AC644" t="s">
        <v>7919</v>
      </c>
    </row>
    <row r="645" spans="1:29" x14ac:dyDescent="0.25">
      <c r="A645" s="20" t="s">
        <v>1710</v>
      </c>
      <c r="B645" s="14" t="s">
        <v>1427</v>
      </c>
      <c r="C645" s="16">
        <v>1340</v>
      </c>
      <c r="D645" s="16" t="s">
        <v>1429</v>
      </c>
      <c r="E645" s="16" t="s">
        <v>1517</v>
      </c>
      <c r="G645" s="16">
        <v>18300101</v>
      </c>
      <c r="H645" s="16">
        <v>18580101</v>
      </c>
      <c r="L645" s="16" t="s">
        <v>2280</v>
      </c>
      <c r="S645">
        <v>641</v>
      </c>
      <c r="T645" t="s">
        <v>7920</v>
      </c>
      <c r="U645" t="s">
        <v>1068</v>
      </c>
      <c r="V645" t="s">
        <v>6571</v>
      </c>
      <c r="W645" t="s">
        <v>6572</v>
      </c>
      <c r="X645" t="s">
        <v>7920</v>
      </c>
      <c r="Y645" t="s">
        <v>6620</v>
      </c>
      <c r="Z645" t="s">
        <v>6621</v>
      </c>
      <c r="AA645">
        <v>18300101</v>
      </c>
      <c r="AB645" t="s">
        <v>6572</v>
      </c>
      <c r="AC645" t="s">
        <v>7921</v>
      </c>
    </row>
    <row r="646" spans="1:29" x14ac:dyDescent="0.25">
      <c r="A646" s="20" t="s">
        <v>1711</v>
      </c>
      <c r="B646" s="14" t="s">
        <v>1427</v>
      </c>
      <c r="C646" s="16">
        <v>1100</v>
      </c>
      <c r="D646" s="16" t="s">
        <v>1429</v>
      </c>
      <c r="E646" s="16" t="s">
        <v>1522</v>
      </c>
      <c r="G646" s="16">
        <v>18300101</v>
      </c>
      <c r="H646" s="16">
        <v>19420501</v>
      </c>
      <c r="L646" s="16" t="s">
        <v>2281</v>
      </c>
      <c r="S646">
        <v>642</v>
      </c>
      <c r="T646" t="s">
        <v>7922</v>
      </c>
      <c r="U646" t="s">
        <v>647</v>
      </c>
      <c r="V646" t="s">
        <v>6571</v>
      </c>
      <c r="W646" s="37">
        <v>25659</v>
      </c>
      <c r="X646" t="s">
        <v>7922</v>
      </c>
      <c r="Y646" t="s">
        <v>6635</v>
      </c>
      <c r="Z646" t="s">
        <v>6636</v>
      </c>
      <c r="AA646">
        <v>18300101</v>
      </c>
      <c r="AB646">
        <v>19700401</v>
      </c>
      <c r="AC646" t="s">
        <v>7923</v>
      </c>
    </row>
    <row r="647" spans="1:29" x14ac:dyDescent="0.25">
      <c r="A647" s="20" t="s">
        <v>1334</v>
      </c>
      <c r="B647" s="14" t="s">
        <v>1427</v>
      </c>
      <c r="C647" s="16">
        <v>1659</v>
      </c>
      <c r="D647" s="16" t="s">
        <v>1438</v>
      </c>
      <c r="E647" s="16" t="s">
        <v>1426</v>
      </c>
      <c r="G647" s="16">
        <v>19970101</v>
      </c>
      <c r="H647" s="16" t="s">
        <v>1426</v>
      </c>
      <c r="L647" s="16" t="s">
        <v>1426</v>
      </c>
      <c r="S647">
        <v>643</v>
      </c>
      <c r="T647" t="s">
        <v>7924</v>
      </c>
      <c r="U647" t="s">
        <v>1684</v>
      </c>
      <c r="V647" t="s">
        <v>6571</v>
      </c>
      <c r="W647" s="37">
        <v>8505</v>
      </c>
      <c r="X647" t="s">
        <v>7924</v>
      </c>
      <c r="Y647" t="s">
        <v>6615</v>
      </c>
      <c r="Z647" t="s">
        <v>6616</v>
      </c>
      <c r="AA647">
        <v>18300101</v>
      </c>
      <c r="AB647">
        <v>19230414</v>
      </c>
      <c r="AC647" t="s">
        <v>7925</v>
      </c>
    </row>
    <row r="648" spans="1:29" x14ac:dyDescent="0.25">
      <c r="A648" s="20" t="s">
        <v>1347</v>
      </c>
      <c r="B648" s="14" t="s">
        <v>1427</v>
      </c>
      <c r="C648" s="16">
        <v>1685</v>
      </c>
      <c r="D648" s="16" t="s">
        <v>1506</v>
      </c>
      <c r="E648" s="16" t="s">
        <v>1426</v>
      </c>
      <c r="G648" s="16">
        <v>19940101</v>
      </c>
      <c r="H648" s="16" t="s">
        <v>1426</v>
      </c>
      <c r="L648" s="16" t="s">
        <v>2282</v>
      </c>
      <c r="S648">
        <v>644</v>
      </c>
      <c r="T648" t="s">
        <v>7926</v>
      </c>
      <c r="U648" t="s">
        <v>324</v>
      </c>
      <c r="V648" t="s">
        <v>6571</v>
      </c>
      <c r="W648" s="37">
        <v>33239</v>
      </c>
      <c r="X648" t="s">
        <v>7926</v>
      </c>
      <c r="Y648" t="s">
        <v>6625</v>
      </c>
      <c r="Z648" t="s">
        <v>6626</v>
      </c>
      <c r="AA648">
        <v>18300101</v>
      </c>
      <c r="AB648">
        <v>19910101</v>
      </c>
      <c r="AC648" t="s">
        <v>7927</v>
      </c>
    </row>
    <row r="649" spans="1:29" x14ac:dyDescent="0.25">
      <c r="A649" s="20" t="s">
        <v>1285</v>
      </c>
      <c r="B649" s="14" t="s">
        <v>1427</v>
      </c>
      <c r="C649" s="16">
        <v>882</v>
      </c>
      <c r="D649" s="16" t="s">
        <v>1484</v>
      </c>
      <c r="E649" s="16" t="s">
        <v>1426</v>
      </c>
      <c r="G649" s="16">
        <v>19820101</v>
      </c>
      <c r="H649" s="16" t="s">
        <v>1426</v>
      </c>
      <c r="L649" s="16" t="s">
        <v>2215</v>
      </c>
      <c r="S649">
        <v>645</v>
      </c>
      <c r="T649" t="s">
        <v>7928</v>
      </c>
      <c r="U649" t="s">
        <v>642</v>
      </c>
      <c r="V649" t="s">
        <v>6859</v>
      </c>
      <c r="W649" s="37">
        <v>25750</v>
      </c>
      <c r="X649" t="s">
        <v>7928</v>
      </c>
      <c r="Y649" t="s">
        <v>6645</v>
      </c>
      <c r="Z649" t="s">
        <v>6646</v>
      </c>
      <c r="AA649">
        <v>18390102</v>
      </c>
      <c r="AB649">
        <v>19700701</v>
      </c>
      <c r="AC649" t="s">
        <v>7929</v>
      </c>
    </row>
    <row r="650" spans="1:29" x14ac:dyDescent="0.25">
      <c r="A650" s="20" t="s">
        <v>1102</v>
      </c>
      <c r="B650" s="14" t="s">
        <v>1427</v>
      </c>
      <c r="C650" s="16">
        <v>415</v>
      </c>
      <c r="D650" s="16" t="s">
        <v>1429</v>
      </c>
      <c r="E650" s="16" t="s">
        <v>1426</v>
      </c>
      <c r="G650" s="16">
        <v>18300101</v>
      </c>
      <c r="H650" s="16" t="s">
        <v>1426</v>
      </c>
      <c r="L650" s="16" t="s">
        <v>2283</v>
      </c>
      <c r="S650">
        <v>646</v>
      </c>
      <c r="T650" t="s">
        <v>7930</v>
      </c>
      <c r="U650" t="s">
        <v>1686</v>
      </c>
      <c r="V650" t="s">
        <v>6859</v>
      </c>
      <c r="W650" s="37">
        <v>15523</v>
      </c>
      <c r="X650" t="s">
        <v>7930</v>
      </c>
      <c r="Y650" t="s">
        <v>6645</v>
      </c>
      <c r="Z650" t="s">
        <v>6646</v>
      </c>
      <c r="AA650">
        <v>18390102</v>
      </c>
      <c r="AB650">
        <v>19420701</v>
      </c>
      <c r="AC650" t="s">
        <v>7931</v>
      </c>
    </row>
    <row r="651" spans="1:29" x14ac:dyDescent="0.25">
      <c r="A651" s="20" t="s">
        <v>259</v>
      </c>
      <c r="B651" s="14" t="s">
        <v>1427</v>
      </c>
      <c r="C651" s="16">
        <v>325</v>
      </c>
      <c r="D651" s="16" t="s">
        <v>1429</v>
      </c>
      <c r="E651" s="16" t="s">
        <v>1518</v>
      </c>
      <c r="G651" s="16">
        <v>18300101</v>
      </c>
      <c r="H651" s="16">
        <v>19960101</v>
      </c>
      <c r="L651" s="16" t="s">
        <v>2012</v>
      </c>
      <c r="S651">
        <v>647</v>
      </c>
      <c r="T651" t="s">
        <v>7932</v>
      </c>
      <c r="U651" t="s">
        <v>1687</v>
      </c>
      <c r="V651" t="s">
        <v>6571</v>
      </c>
      <c r="W651" s="37">
        <v>15707</v>
      </c>
      <c r="X651" t="s">
        <v>7932</v>
      </c>
      <c r="Y651" t="s">
        <v>6620</v>
      </c>
      <c r="Z651" t="s">
        <v>6621</v>
      </c>
      <c r="AA651">
        <v>18300101</v>
      </c>
      <c r="AB651">
        <v>19430101</v>
      </c>
      <c r="AC651" t="s">
        <v>7933</v>
      </c>
    </row>
    <row r="652" spans="1:29" x14ac:dyDescent="0.25">
      <c r="A652" s="20" t="s">
        <v>784</v>
      </c>
      <c r="B652" s="14" t="s">
        <v>1427</v>
      </c>
      <c r="C652" s="16">
        <v>1101</v>
      </c>
      <c r="D652" s="16" t="s">
        <v>1429</v>
      </c>
      <c r="E652" s="16" t="s">
        <v>1500</v>
      </c>
      <c r="G652" s="16">
        <v>18300101</v>
      </c>
      <c r="H652" s="16">
        <v>19640201</v>
      </c>
      <c r="L652" s="16" t="s">
        <v>1426</v>
      </c>
      <c r="S652">
        <v>648</v>
      </c>
      <c r="T652" t="s">
        <v>7934</v>
      </c>
      <c r="U652" t="s">
        <v>530</v>
      </c>
      <c r="V652" t="s">
        <v>6859</v>
      </c>
      <c r="W652" s="37">
        <v>29952</v>
      </c>
      <c r="X652" t="s">
        <v>7934</v>
      </c>
      <c r="Y652" t="s">
        <v>6645</v>
      </c>
      <c r="Z652" t="s">
        <v>6646</v>
      </c>
      <c r="AA652">
        <v>18390102</v>
      </c>
      <c r="AB652">
        <v>19820101</v>
      </c>
      <c r="AC652" t="s">
        <v>7935</v>
      </c>
    </row>
    <row r="653" spans="1:29" x14ac:dyDescent="0.25">
      <c r="A653" s="20" t="s">
        <v>1103</v>
      </c>
      <c r="B653" s="14" t="s">
        <v>1427</v>
      </c>
      <c r="C653" s="16">
        <v>416</v>
      </c>
      <c r="D653" s="16" t="s">
        <v>1549</v>
      </c>
      <c r="E653" s="16" t="s">
        <v>1426</v>
      </c>
      <c r="G653" s="16">
        <v>19410801</v>
      </c>
      <c r="H653" s="16" t="s">
        <v>1426</v>
      </c>
      <c r="L653" s="16" t="s">
        <v>1426</v>
      </c>
      <c r="S653">
        <v>649</v>
      </c>
      <c r="T653" t="s">
        <v>7936</v>
      </c>
      <c r="U653" t="s">
        <v>886</v>
      </c>
      <c r="V653" s="37">
        <v>33239</v>
      </c>
      <c r="W653" s="37">
        <v>39814</v>
      </c>
      <c r="X653" t="s">
        <v>7936</v>
      </c>
      <c r="Y653" t="s">
        <v>6630</v>
      </c>
      <c r="Z653" t="s">
        <v>6631</v>
      </c>
      <c r="AA653">
        <v>19910101</v>
      </c>
      <c r="AB653">
        <v>20090101</v>
      </c>
      <c r="AC653" t="s">
        <v>7937</v>
      </c>
    </row>
    <row r="654" spans="1:29" x14ac:dyDescent="0.25">
      <c r="A654" s="20" t="s">
        <v>404</v>
      </c>
      <c r="B654" s="14" t="s">
        <v>1427</v>
      </c>
      <c r="C654" s="16">
        <v>543</v>
      </c>
      <c r="D654" s="16" t="s">
        <v>1429</v>
      </c>
      <c r="E654" s="16" t="s">
        <v>1480</v>
      </c>
      <c r="G654" s="16">
        <v>18300101</v>
      </c>
      <c r="H654" s="16">
        <v>19860101</v>
      </c>
      <c r="L654" s="20" t="s">
        <v>1473</v>
      </c>
      <c r="S654">
        <v>650</v>
      </c>
      <c r="T654" t="s">
        <v>7938</v>
      </c>
      <c r="U654" t="s">
        <v>323</v>
      </c>
      <c r="V654" t="s">
        <v>6571</v>
      </c>
      <c r="W654" s="37">
        <v>33239</v>
      </c>
      <c r="X654" t="s">
        <v>7938</v>
      </c>
      <c r="Y654" t="s">
        <v>6625</v>
      </c>
      <c r="Z654" t="s">
        <v>6626</v>
      </c>
      <c r="AA654">
        <v>18300101</v>
      </c>
      <c r="AB654">
        <v>19910101</v>
      </c>
      <c r="AC654" t="s">
        <v>7939</v>
      </c>
    </row>
    <row r="655" spans="1:29" x14ac:dyDescent="0.25">
      <c r="A655" s="20" t="s">
        <v>1327</v>
      </c>
      <c r="B655" s="14" t="s">
        <v>1427</v>
      </c>
      <c r="C655" s="16">
        <v>1621</v>
      </c>
      <c r="D655" s="16" t="s">
        <v>1434</v>
      </c>
      <c r="E655" s="16" t="s">
        <v>1426</v>
      </c>
      <c r="G655" s="16">
        <v>20070101</v>
      </c>
      <c r="H655" s="16" t="s">
        <v>1426</v>
      </c>
      <c r="L655" s="16" t="s">
        <v>2284</v>
      </c>
      <c r="S655">
        <v>651</v>
      </c>
      <c r="T655" t="s">
        <v>7940</v>
      </c>
      <c r="U655" t="s">
        <v>1689</v>
      </c>
      <c r="V655" t="s">
        <v>6571</v>
      </c>
      <c r="W655" s="37">
        <v>26115</v>
      </c>
      <c r="X655" t="s">
        <v>7940</v>
      </c>
      <c r="Y655" t="s">
        <v>6620</v>
      </c>
      <c r="Z655" t="s">
        <v>6621</v>
      </c>
      <c r="AA655">
        <v>18300101</v>
      </c>
      <c r="AB655">
        <v>19710701</v>
      </c>
      <c r="AC655" t="s">
        <v>7941</v>
      </c>
    </row>
    <row r="656" spans="1:29" x14ac:dyDescent="0.25">
      <c r="A656" s="20" t="s">
        <v>634</v>
      </c>
      <c r="B656" s="14" t="s">
        <v>1427</v>
      </c>
      <c r="C656" s="16">
        <v>259</v>
      </c>
      <c r="D656" s="16" t="s">
        <v>1429</v>
      </c>
      <c r="E656" s="16" t="s">
        <v>1712</v>
      </c>
      <c r="G656" s="16">
        <v>18300101</v>
      </c>
      <c r="H656" s="16">
        <v>19710801</v>
      </c>
      <c r="L656" s="16" t="s">
        <v>2012</v>
      </c>
      <c r="S656">
        <v>652</v>
      </c>
      <c r="T656" t="s">
        <v>7942</v>
      </c>
      <c r="U656" t="s">
        <v>1383</v>
      </c>
      <c r="V656" s="37">
        <v>39814</v>
      </c>
      <c r="W656" t="s">
        <v>6572</v>
      </c>
      <c r="X656" t="s">
        <v>7942</v>
      </c>
      <c r="Y656" t="s">
        <v>6630</v>
      </c>
      <c r="Z656" t="s">
        <v>6631</v>
      </c>
      <c r="AA656">
        <v>20090101</v>
      </c>
      <c r="AB656" t="s">
        <v>6572</v>
      </c>
      <c r="AC656" t="s">
        <v>7943</v>
      </c>
    </row>
    <row r="657" spans="1:29" x14ac:dyDescent="0.25">
      <c r="A657" s="20" t="s">
        <v>1104</v>
      </c>
      <c r="B657" s="14" t="s">
        <v>1427</v>
      </c>
      <c r="C657" s="16">
        <v>417</v>
      </c>
      <c r="D657" s="16" t="s">
        <v>1429</v>
      </c>
      <c r="E657" s="16" t="s">
        <v>1426</v>
      </c>
      <c r="G657" s="16">
        <v>18300101</v>
      </c>
      <c r="H657" s="16" t="s">
        <v>1426</v>
      </c>
      <c r="L657" s="16" t="s">
        <v>1426</v>
      </c>
      <c r="S657">
        <v>653</v>
      </c>
      <c r="T657" t="s">
        <v>7944</v>
      </c>
      <c r="U657" t="s">
        <v>1691</v>
      </c>
      <c r="V657" t="s">
        <v>6571</v>
      </c>
      <c r="W657" t="s">
        <v>7621</v>
      </c>
      <c r="X657" t="s">
        <v>7944</v>
      </c>
      <c r="Y657" t="s">
        <v>6625</v>
      </c>
      <c r="Z657" t="s">
        <v>6626</v>
      </c>
      <c r="AA657">
        <v>18300101</v>
      </c>
      <c r="AB657">
        <v>18540413</v>
      </c>
      <c r="AC657" t="s">
        <v>7622</v>
      </c>
    </row>
    <row r="658" spans="1:29" x14ac:dyDescent="0.25">
      <c r="A658" s="20" t="s">
        <v>932</v>
      </c>
      <c r="B658" s="14" t="s">
        <v>1427</v>
      </c>
      <c r="C658" s="16">
        <v>22</v>
      </c>
      <c r="D658" s="16" t="s">
        <v>1429</v>
      </c>
      <c r="E658" s="16" t="s">
        <v>1426</v>
      </c>
      <c r="G658" s="16">
        <v>18300101</v>
      </c>
      <c r="H658" s="16" t="s">
        <v>1426</v>
      </c>
      <c r="L658" s="16" t="s">
        <v>1426</v>
      </c>
      <c r="S658">
        <v>654</v>
      </c>
      <c r="T658" t="s">
        <v>7945</v>
      </c>
      <c r="U658" t="s">
        <v>378</v>
      </c>
      <c r="V658" t="s">
        <v>7589</v>
      </c>
      <c r="W658" s="37">
        <v>32509</v>
      </c>
      <c r="X658" t="s">
        <v>7945</v>
      </c>
      <c r="Y658" t="s">
        <v>6620</v>
      </c>
      <c r="Z658" t="s">
        <v>6621</v>
      </c>
      <c r="AA658">
        <v>18570908</v>
      </c>
      <c r="AB658">
        <v>19890101</v>
      </c>
      <c r="AC658" t="s">
        <v>7946</v>
      </c>
    </row>
    <row r="659" spans="1:29" x14ac:dyDescent="0.25">
      <c r="A659" s="20" t="s">
        <v>204</v>
      </c>
      <c r="B659" s="14" t="s">
        <v>1427</v>
      </c>
      <c r="C659" s="16">
        <v>805</v>
      </c>
      <c r="D659" s="16" t="s">
        <v>1429</v>
      </c>
      <c r="E659" s="16" t="s">
        <v>1438</v>
      </c>
      <c r="G659" s="16">
        <v>18300101</v>
      </c>
      <c r="H659" s="16">
        <v>19970101</v>
      </c>
      <c r="L659" s="20" t="s">
        <v>1475</v>
      </c>
      <c r="S659">
        <v>655</v>
      </c>
      <c r="T659" t="s">
        <v>7947</v>
      </c>
      <c r="U659" t="s">
        <v>1692</v>
      </c>
      <c r="V659" t="s">
        <v>6571</v>
      </c>
      <c r="W659" t="s">
        <v>7589</v>
      </c>
      <c r="X659" t="s">
        <v>7947</v>
      </c>
      <c r="Y659" t="s">
        <v>6620</v>
      </c>
      <c r="Z659" t="s">
        <v>6621</v>
      </c>
      <c r="AA659">
        <v>18300101</v>
      </c>
      <c r="AB659">
        <v>18570908</v>
      </c>
      <c r="AC659" t="s">
        <v>7590</v>
      </c>
    </row>
    <row r="660" spans="1:29" x14ac:dyDescent="0.25">
      <c r="A660" s="20" t="s">
        <v>359</v>
      </c>
      <c r="B660" s="14" t="s">
        <v>1427</v>
      </c>
      <c r="C660" s="16">
        <v>23</v>
      </c>
      <c r="D660" s="16" t="s">
        <v>1429</v>
      </c>
      <c r="E660" s="16" t="s">
        <v>1454</v>
      </c>
      <c r="G660" s="16">
        <v>18300101</v>
      </c>
      <c r="H660" s="16">
        <v>19900101</v>
      </c>
      <c r="L660" s="16" t="s">
        <v>2285</v>
      </c>
      <c r="S660">
        <v>656</v>
      </c>
      <c r="T660" t="s">
        <v>7948</v>
      </c>
      <c r="U660" t="s">
        <v>1693</v>
      </c>
      <c r="V660" t="s">
        <v>6571</v>
      </c>
      <c r="W660" t="s">
        <v>7589</v>
      </c>
      <c r="X660" t="s">
        <v>7948</v>
      </c>
      <c r="Y660" t="s">
        <v>6620</v>
      </c>
      <c r="Z660" t="s">
        <v>6621</v>
      </c>
      <c r="AA660">
        <v>18300101</v>
      </c>
      <c r="AB660">
        <v>18570908</v>
      </c>
      <c r="AC660" t="s">
        <v>7590</v>
      </c>
    </row>
    <row r="661" spans="1:29" x14ac:dyDescent="0.25">
      <c r="A661" s="20" t="s">
        <v>398</v>
      </c>
      <c r="B661" s="14" t="s">
        <v>1427</v>
      </c>
      <c r="C661" s="16">
        <v>544</v>
      </c>
      <c r="D661" s="16" t="s">
        <v>1429</v>
      </c>
      <c r="E661" s="16" t="s">
        <v>1480</v>
      </c>
      <c r="G661" s="16">
        <v>18300101</v>
      </c>
      <c r="H661" s="16">
        <v>19860101</v>
      </c>
      <c r="L661" s="16" t="s">
        <v>3281</v>
      </c>
      <c r="S661">
        <v>657</v>
      </c>
      <c r="T661" t="s">
        <v>7949</v>
      </c>
      <c r="U661" t="s">
        <v>987</v>
      </c>
      <c r="V661" t="s">
        <v>6571</v>
      </c>
      <c r="W661" t="s">
        <v>6572</v>
      </c>
      <c r="X661" t="s">
        <v>7949</v>
      </c>
      <c r="Y661" t="s">
        <v>6605</v>
      </c>
      <c r="Z661" t="s">
        <v>6606</v>
      </c>
      <c r="AA661">
        <v>18300101</v>
      </c>
      <c r="AB661" t="s">
        <v>6572</v>
      </c>
      <c r="AC661" t="s">
        <v>7950</v>
      </c>
    </row>
    <row r="662" spans="1:29" x14ac:dyDescent="0.25">
      <c r="A662" s="20" t="s">
        <v>1149</v>
      </c>
      <c r="B662" s="14" t="s">
        <v>1427</v>
      </c>
      <c r="C662" s="16">
        <v>545</v>
      </c>
      <c r="D662" s="16" t="s">
        <v>1429</v>
      </c>
      <c r="E662" s="16" t="s">
        <v>1426</v>
      </c>
      <c r="G662" s="16">
        <v>18300101</v>
      </c>
      <c r="H662" s="16" t="s">
        <v>1426</v>
      </c>
      <c r="L662" s="16" t="s">
        <v>3052</v>
      </c>
      <c r="S662">
        <v>658</v>
      </c>
      <c r="T662" t="s">
        <v>7951</v>
      </c>
      <c r="U662" t="s">
        <v>1694</v>
      </c>
      <c r="V662" t="s">
        <v>6571</v>
      </c>
      <c r="W662" s="37">
        <v>13516</v>
      </c>
      <c r="X662" t="s">
        <v>7951</v>
      </c>
      <c r="Y662" t="s">
        <v>6605</v>
      </c>
      <c r="Z662" t="s">
        <v>6606</v>
      </c>
      <c r="AA662">
        <v>18300101</v>
      </c>
      <c r="AB662">
        <v>19370101</v>
      </c>
      <c r="AC662" t="s">
        <v>7952</v>
      </c>
    </row>
    <row r="663" spans="1:29" x14ac:dyDescent="0.25">
      <c r="A663" s="20" t="s">
        <v>29</v>
      </c>
      <c r="B663" s="14" t="s">
        <v>1427</v>
      </c>
      <c r="C663" s="16">
        <v>326</v>
      </c>
      <c r="D663" s="16" t="s">
        <v>1429</v>
      </c>
      <c r="E663" s="16" t="s">
        <v>1481</v>
      </c>
      <c r="G663" s="16">
        <v>18300101</v>
      </c>
      <c r="H663" s="16">
        <v>20060101</v>
      </c>
      <c r="L663" s="16" t="s">
        <v>2286</v>
      </c>
      <c r="S663">
        <v>659</v>
      </c>
      <c r="T663" t="s">
        <v>7953</v>
      </c>
      <c r="U663" t="s">
        <v>370</v>
      </c>
      <c r="V663" t="s">
        <v>6571</v>
      </c>
      <c r="W663" s="37">
        <v>32874</v>
      </c>
      <c r="X663" t="s">
        <v>7953</v>
      </c>
      <c r="Y663" t="s">
        <v>6590</v>
      </c>
      <c r="Z663" t="s">
        <v>6591</v>
      </c>
      <c r="AA663">
        <v>18300101</v>
      </c>
      <c r="AB663">
        <v>19900101</v>
      </c>
      <c r="AC663" t="s">
        <v>7954</v>
      </c>
    </row>
    <row r="664" spans="1:29" x14ac:dyDescent="0.25">
      <c r="A664" s="20" t="s">
        <v>957</v>
      </c>
      <c r="B664" s="14" t="s">
        <v>1427</v>
      </c>
      <c r="C664" s="16">
        <v>80</v>
      </c>
      <c r="D664" s="16" t="s">
        <v>1429</v>
      </c>
      <c r="E664" s="16" t="s">
        <v>1426</v>
      </c>
      <c r="G664" s="16">
        <v>18300101</v>
      </c>
      <c r="H664" s="16" t="s">
        <v>1426</v>
      </c>
      <c r="L664" s="16" t="s">
        <v>2287</v>
      </c>
      <c r="S664">
        <v>660</v>
      </c>
      <c r="T664" t="s">
        <v>7955</v>
      </c>
      <c r="U664" t="s">
        <v>1200</v>
      </c>
      <c r="V664" t="s">
        <v>6571</v>
      </c>
      <c r="W664" t="s">
        <v>6572</v>
      </c>
      <c r="X664" t="s">
        <v>7955</v>
      </c>
      <c r="Y664" t="s">
        <v>6635</v>
      </c>
      <c r="Z664" t="s">
        <v>6636</v>
      </c>
      <c r="AA664">
        <v>18300101</v>
      </c>
      <c r="AB664" t="s">
        <v>6572</v>
      </c>
      <c r="AC664" t="s">
        <v>7956</v>
      </c>
    </row>
    <row r="665" spans="1:29" x14ac:dyDescent="0.25">
      <c r="A665" s="20" t="s">
        <v>958</v>
      </c>
      <c r="B665" s="14" t="s">
        <v>1427</v>
      </c>
      <c r="C665" s="16">
        <v>81</v>
      </c>
      <c r="D665" s="16" t="s">
        <v>1429</v>
      </c>
      <c r="E665" s="16" t="s">
        <v>6511</v>
      </c>
      <c r="G665" s="16">
        <v>18300101</v>
      </c>
      <c r="H665" s="16">
        <v>20180101</v>
      </c>
      <c r="L665" s="16" t="s">
        <v>2012</v>
      </c>
      <c r="S665">
        <v>661</v>
      </c>
      <c r="T665" t="s">
        <v>7957</v>
      </c>
      <c r="U665" t="s">
        <v>1695</v>
      </c>
      <c r="V665" t="s">
        <v>6571</v>
      </c>
      <c r="W665" t="s">
        <v>7958</v>
      </c>
      <c r="X665" t="s">
        <v>7957</v>
      </c>
      <c r="Y665" t="s">
        <v>6630</v>
      </c>
      <c r="Z665" t="s">
        <v>6631</v>
      </c>
      <c r="AA665">
        <v>18300101</v>
      </c>
      <c r="AB665">
        <v>18730701</v>
      </c>
      <c r="AC665" t="s">
        <v>7959</v>
      </c>
    </row>
    <row r="666" spans="1:29" x14ac:dyDescent="0.25">
      <c r="A666" s="20" t="s">
        <v>1150</v>
      </c>
      <c r="B666" s="14" t="s">
        <v>1427</v>
      </c>
      <c r="C666" s="16">
        <v>546</v>
      </c>
      <c r="D666" s="16" t="s">
        <v>1429</v>
      </c>
      <c r="E666" s="16" t="s">
        <v>1426</v>
      </c>
      <c r="G666" s="16">
        <v>18300101</v>
      </c>
      <c r="H666" s="16" t="s">
        <v>1426</v>
      </c>
      <c r="L666" s="16" t="s">
        <v>1426</v>
      </c>
      <c r="S666">
        <v>662</v>
      </c>
      <c r="T666" t="s">
        <v>7960</v>
      </c>
      <c r="U666" t="s">
        <v>1697</v>
      </c>
      <c r="V666" t="s">
        <v>6571</v>
      </c>
      <c r="W666" s="37">
        <v>15067</v>
      </c>
      <c r="X666" t="s">
        <v>7960</v>
      </c>
      <c r="Y666" t="s">
        <v>6635</v>
      </c>
      <c r="Z666" t="s">
        <v>6636</v>
      </c>
      <c r="AA666">
        <v>18300101</v>
      </c>
      <c r="AB666">
        <v>19410401</v>
      </c>
      <c r="AC666" t="s">
        <v>7961</v>
      </c>
    </row>
    <row r="667" spans="1:29" x14ac:dyDescent="0.25">
      <c r="A667" s="20" t="s">
        <v>1151</v>
      </c>
      <c r="B667" s="14" t="s">
        <v>1427</v>
      </c>
      <c r="C667" s="16">
        <v>547</v>
      </c>
      <c r="D667" s="16" t="s">
        <v>1429</v>
      </c>
      <c r="E667" s="16" t="s">
        <v>1426</v>
      </c>
      <c r="G667" s="16">
        <v>18300101</v>
      </c>
      <c r="H667" s="16" t="s">
        <v>1426</v>
      </c>
      <c r="L667" s="20" t="s">
        <v>1477</v>
      </c>
      <c r="S667">
        <v>663</v>
      </c>
      <c r="T667" t="s">
        <v>7962</v>
      </c>
      <c r="U667" t="s">
        <v>675</v>
      </c>
      <c r="V667" t="s">
        <v>6571</v>
      </c>
      <c r="W667" s="37">
        <v>25569</v>
      </c>
      <c r="X667" t="s">
        <v>7962</v>
      </c>
      <c r="Y667" t="s">
        <v>6635</v>
      </c>
      <c r="Z667" t="s">
        <v>6636</v>
      </c>
      <c r="AA667">
        <v>18300101</v>
      </c>
      <c r="AB667">
        <v>19700101</v>
      </c>
      <c r="AC667" t="s">
        <v>7963</v>
      </c>
    </row>
    <row r="668" spans="1:29" x14ac:dyDescent="0.25">
      <c r="A668" s="20" t="s">
        <v>81</v>
      </c>
      <c r="B668" s="14" t="s">
        <v>1427</v>
      </c>
      <c r="C668" s="16">
        <v>548</v>
      </c>
      <c r="D668" s="16" t="s">
        <v>1706</v>
      </c>
      <c r="E668" s="16" t="s">
        <v>1457</v>
      </c>
      <c r="G668" s="16">
        <v>19380101</v>
      </c>
      <c r="H668" s="16">
        <v>20020101</v>
      </c>
      <c r="L668" s="16" t="s">
        <v>2288</v>
      </c>
      <c r="S668">
        <v>664</v>
      </c>
      <c r="T668" t="s">
        <v>7964</v>
      </c>
      <c r="U668" t="s">
        <v>1146</v>
      </c>
      <c r="V668" t="s">
        <v>6571</v>
      </c>
      <c r="W668" t="s">
        <v>6572</v>
      </c>
      <c r="X668" t="s">
        <v>7964</v>
      </c>
      <c r="Y668" t="s">
        <v>6630</v>
      </c>
      <c r="Z668" t="s">
        <v>6631</v>
      </c>
      <c r="AA668">
        <v>18300101</v>
      </c>
      <c r="AB668" t="s">
        <v>6572</v>
      </c>
      <c r="AC668" t="s">
        <v>7965</v>
      </c>
    </row>
    <row r="669" spans="1:29" x14ac:dyDescent="0.25">
      <c r="A669" s="20" t="s">
        <v>1388</v>
      </c>
      <c r="B669" s="14" t="s">
        <v>1427</v>
      </c>
      <c r="C669" s="16">
        <v>1916</v>
      </c>
      <c r="D669" s="16" t="s">
        <v>1457</v>
      </c>
      <c r="E669" s="16" t="s">
        <v>1426</v>
      </c>
      <c r="G669" s="16">
        <v>20020101</v>
      </c>
      <c r="H669" s="16" t="s">
        <v>1426</v>
      </c>
      <c r="L669" s="16" t="s">
        <v>2289</v>
      </c>
      <c r="S669">
        <v>665</v>
      </c>
      <c r="T669" t="s">
        <v>7966</v>
      </c>
      <c r="U669" t="s">
        <v>326</v>
      </c>
      <c r="V669" t="s">
        <v>6571</v>
      </c>
      <c r="W669" s="37">
        <v>33239</v>
      </c>
      <c r="X669" t="s">
        <v>7966</v>
      </c>
      <c r="Y669" t="s">
        <v>6625</v>
      </c>
      <c r="Z669" t="s">
        <v>6626</v>
      </c>
      <c r="AA669">
        <v>18300101</v>
      </c>
      <c r="AB669">
        <v>19910101</v>
      </c>
      <c r="AC669" t="s">
        <v>7967</v>
      </c>
    </row>
    <row r="670" spans="1:29" x14ac:dyDescent="0.25">
      <c r="A670" s="20" t="s">
        <v>335</v>
      </c>
      <c r="B670" s="14" t="s">
        <v>1427</v>
      </c>
      <c r="C670" s="16">
        <v>549</v>
      </c>
      <c r="D670" s="16" t="s">
        <v>1429</v>
      </c>
      <c r="E670" s="16" t="s">
        <v>1495</v>
      </c>
      <c r="G670" s="16">
        <v>18300101</v>
      </c>
      <c r="H670" s="16">
        <v>19910101</v>
      </c>
      <c r="L670" s="16" t="s">
        <v>2290</v>
      </c>
      <c r="S670">
        <v>666</v>
      </c>
      <c r="T670" t="s">
        <v>7968</v>
      </c>
      <c r="U670" t="s">
        <v>402</v>
      </c>
      <c r="V670" t="s">
        <v>6571</v>
      </c>
      <c r="W670" s="37">
        <v>31413</v>
      </c>
      <c r="X670" t="s">
        <v>7968</v>
      </c>
      <c r="Y670" t="s">
        <v>6630</v>
      </c>
      <c r="Z670" t="s">
        <v>6631</v>
      </c>
      <c r="AA670">
        <v>18300101</v>
      </c>
      <c r="AB670">
        <v>19860101</v>
      </c>
      <c r="AC670" t="s">
        <v>7969</v>
      </c>
    </row>
    <row r="671" spans="1:29" x14ac:dyDescent="0.25">
      <c r="A671" s="20" t="s">
        <v>433</v>
      </c>
      <c r="B671" s="14" t="s">
        <v>1427</v>
      </c>
      <c r="C671" s="16">
        <v>550</v>
      </c>
      <c r="D671" s="16" t="s">
        <v>1429</v>
      </c>
      <c r="E671" s="16" t="s">
        <v>1458</v>
      </c>
      <c r="G671" s="16">
        <v>18300101</v>
      </c>
      <c r="H671" s="16">
        <v>19850101</v>
      </c>
      <c r="L671" s="16" t="s">
        <v>2291</v>
      </c>
      <c r="S671">
        <v>667</v>
      </c>
      <c r="T671" t="s">
        <v>7970</v>
      </c>
      <c r="U671" t="s">
        <v>1295</v>
      </c>
      <c r="V671" t="s">
        <v>6859</v>
      </c>
      <c r="W671" t="s">
        <v>6572</v>
      </c>
      <c r="X671" t="s">
        <v>7970</v>
      </c>
      <c r="Y671" t="s">
        <v>6645</v>
      </c>
      <c r="Z671" t="s">
        <v>6646</v>
      </c>
      <c r="AA671">
        <v>18390102</v>
      </c>
      <c r="AB671" t="s">
        <v>6572</v>
      </c>
      <c r="AC671" t="s">
        <v>7971</v>
      </c>
    </row>
    <row r="672" spans="1:29" x14ac:dyDescent="0.25">
      <c r="A672" s="20" t="s">
        <v>1320</v>
      </c>
      <c r="B672" s="14" t="s">
        <v>1427</v>
      </c>
      <c r="C672" s="16">
        <v>995</v>
      </c>
      <c r="D672" s="16" t="s">
        <v>1440</v>
      </c>
      <c r="E672" s="16" t="s">
        <v>1426</v>
      </c>
      <c r="G672" s="16">
        <v>19800101</v>
      </c>
      <c r="H672" s="16" t="s">
        <v>1426</v>
      </c>
      <c r="L672" s="16" t="s">
        <v>2292</v>
      </c>
      <c r="S672">
        <v>668</v>
      </c>
      <c r="T672" t="s">
        <v>7972</v>
      </c>
      <c r="U672" t="s">
        <v>816</v>
      </c>
      <c r="V672" t="s">
        <v>6571</v>
      </c>
      <c r="W672" s="37">
        <v>22282</v>
      </c>
      <c r="X672" t="s">
        <v>7972</v>
      </c>
      <c r="Y672" t="s">
        <v>6635</v>
      </c>
      <c r="Z672" t="s">
        <v>6636</v>
      </c>
      <c r="AA672">
        <v>18300101</v>
      </c>
      <c r="AB672">
        <v>19610101</v>
      </c>
      <c r="AC672" t="s">
        <v>7973</v>
      </c>
    </row>
    <row r="673" spans="1:29" x14ac:dyDescent="0.25">
      <c r="A673" s="20" t="s">
        <v>959</v>
      </c>
      <c r="B673" s="14" t="s">
        <v>1427</v>
      </c>
      <c r="C673" s="16">
        <v>82</v>
      </c>
      <c r="D673" s="16" t="s">
        <v>1429</v>
      </c>
      <c r="E673" s="16" t="s">
        <v>1532</v>
      </c>
      <c r="G673" s="16">
        <v>18300101</v>
      </c>
      <c r="H673" s="16">
        <v>20140101</v>
      </c>
      <c r="L673" s="16" t="s">
        <v>2293</v>
      </c>
      <c r="S673">
        <v>669</v>
      </c>
      <c r="T673" t="s">
        <v>7974</v>
      </c>
      <c r="U673" t="s">
        <v>138</v>
      </c>
      <c r="V673" t="s">
        <v>6571</v>
      </c>
      <c r="W673" s="37">
        <v>36161</v>
      </c>
      <c r="X673" t="s">
        <v>7974</v>
      </c>
      <c r="Y673" t="s">
        <v>6615</v>
      </c>
      <c r="Z673" t="s">
        <v>6616</v>
      </c>
      <c r="AA673">
        <v>18300101</v>
      </c>
      <c r="AB673">
        <v>19990101</v>
      </c>
      <c r="AC673" t="s">
        <v>7975</v>
      </c>
    </row>
    <row r="674" spans="1:29" x14ac:dyDescent="0.25">
      <c r="A674" s="20" t="s">
        <v>1328</v>
      </c>
      <c r="B674" s="14" t="s">
        <v>1427</v>
      </c>
      <c r="C674" s="16">
        <v>1640</v>
      </c>
      <c r="D674" s="16" t="s">
        <v>1434</v>
      </c>
      <c r="E674" s="16" t="s">
        <v>1426</v>
      </c>
      <c r="G674" s="16">
        <v>20070101</v>
      </c>
      <c r="H674" s="16" t="s">
        <v>1426</v>
      </c>
      <c r="L674" s="16" t="s">
        <v>1426</v>
      </c>
      <c r="S674">
        <v>670</v>
      </c>
      <c r="T674" t="s">
        <v>7976</v>
      </c>
      <c r="U674" t="s">
        <v>1296</v>
      </c>
      <c r="V674" t="s">
        <v>6859</v>
      </c>
      <c r="W674" s="37">
        <v>40179</v>
      </c>
      <c r="X674" t="s">
        <v>7976</v>
      </c>
      <c r="Y674" t="s">
        <v>6645</v>
      </c>
      <c r="Z674" t="s">
        <v>6646</v>
      </c>
      <c r="AA674">
        <v>18390102</v>
      </c>
      <c r="AB674">
        <v>20100101</v>
      </c>
      <c r="AC674" t="s">
        <v>7977</v>
      </c>
    </row>
    <row r="675" spans="1:29" x14ac:dyDescent="0.25">
      <c r="A675" s="20" t="s">
        <v>1056</v>
      </c>
      <c r="B675" s="14" t="s">
        <v>1427</v>
      </c>
      <c r="C675" s="16">
        <v>327</v>
      </c>
      <c r="D675" s="16" t="s">
        <v>1429</v>
      </c>
      <c r="E675" s="16" t="s">
        <v>1426</v>
      </c>
      <c r="G675" s="16">
        <v>18300101</v>
      </c>
      <c r="H675" s="16" t="s">
        <v>1426</v>
      </c>
      <c r="L675" s="16" t="s">
        <v>1426</v>
      </c>
      <c r="S675">
        <v>671</v>
      </c>
      <c r="T675" t="s">
        <v>7978</v>
      </c>
      <c r="U675" t="s">
        <v>67</v>
      </c>
      <c r="V675" t="s">
        <v>6571</v>
      </c>
      <c r="W675" s="37">
        <v>37712</v>
      </c>
      <c r="X675" t="s">
        <v>7978</v>
      </c>
      <c r="Y675" t="s">
        <v>6615</v>
      </c>
      <c r="Z675" t="s">
        <v>6616</v>
      </c>
      <c r="AA675">
        <v>18300101</v>
      </c>
      <c r="AB675">
        <v>20030401</v>
      </c>
      <c r="AC675" t="s">
        <v>7979</v>
      </c>
    </row>
    <row r="676" spans="1:29" x14ac:dyDescent="0.25">
      <c r="A676" s="20" t="s">
        <v>399</v>
      </c>
      <c r="B676" s="14" t="s">
        <v>1427</v>
      </c>
      <c r="C676" s="16">
        <v>551</v>
      </c>
      <c r="D676" s="16" t="s">
        <v>1429</v>
      </c>
      <c r="E676" s="16" t="s">
        <v>1480</v>
      </c>
      <c r="G676" s="16">
        <v>18300101</v>
      </c>
      <c r="H676" s="16">
        <v>19860101</v>
      </c>
      <c r="L676" s="20" t="s">
        <v>397</v>
      </c>
      <c r="S676">
        <v>672</v>
      </c>
      <c r="T676" t="s">
        <v>7980</v>
      </c>
      <c r="U676" t="s">
        <v>1699</v>
      </c>
      <c r="V676" t="s">
        <v>6571</v>
      </c>
      <c r="W676" s="37">
        <v>15189</v>
      </c>
      <c r="X676" t="s">
        <v>7980</v>
      </c>
      <c r="Y676" t="s">
        <v>6630</v>
      </c>
      <c r="Z676" t="s">
        <v>6631</v>
      </c>
      <c r="AA676">
        <v>18300101</v>
      </c>
      <c r="AB676">
        <v>19410801</v>
      </c>
      <c r="AC676" t="s">
        <v>7981</v>
      </c>
    </row>
    <row r="677" spans="1:29" x14ac:dyDescent="0.25">
      <c r="A677" s="20" t="s">
        <v>54</v>
      </c>
      <c r="B677" s="14" t="s">
        <v>1427</v>
      </c>
      <c r="C677" s="16">
        <v>260</v>
      </c>
      <c r="D677" s="16" t="s">
        <v>1429</v>
      </c>
      <c r="E677" s="16" t="s">
        <v>1485</v>
      </c>
      <c r="G677" s="16">
        <v>18300101</v>
      </c>
      <c r="H677" s="16">
        <v>20050101</v>
      </c>
      <c r="L677" s="16" t="s">
        <v>2294</v>
      </c>
      <c r="S677">
        <v>673</v>
      </c>
      <c r="T677" t="s">
        <v>7982</v>
      </c>
      <c r="U677" t="s">
        <v>1700</v>
      </c>
      <c r="V677" t="s">
        <v>6571</v>
      </c>
      <c r="W677" t="s">
        <v>7704</v>
      </c>
      <c r="X677" t="s">
        <v>7982</v>
      </c>
      <c r="Y677" t="s">
        <v>6630</v>
      </c>
      <c r="Z677" t="s">
        <v>6631</v>
      </c>
      <c r="AA677">
        <v>18300101</v>
      </c>
      <c r="AB677">
        <v>18570819</v>
      </c>
      <c r="AC677" t="s">
        <v>7705</v>
      </c>
    </row>
    <row r="678" spans="1:29" x14ac:dyDescent="0.25">
      <c r="A678" s="20" t="s">
        <v>8</v>
      </c>
      <c r="B678" s="14" t="s">
        <v>1427</v>
      </c>
      <c r="C678" s="16">
        <v>1673</v>
      </c>
      <c r="D678" s="16" t="s">
        <v>1506</v>
      </c>
      <c r="E678" s="16" t="s">
        <v>1434</v>
      </c>
      <c r="G678" s="16">
        <v>19940101</v>
      </c>
      <c r="H678" s="16">
        <v>20070101</v>
      </c>
      <c r="L678" s="16" t="s">
        <v>2295</v>
      </c>
      <c r="S678">
        <v>674</v>
      </c>
      <c r="T678" t="s">
        <v>7983</v>
      </c>
      <c r="U678" t="s">
        <v>453</v>
      </c>
      <c r="V678" t="s">
        <v>6571</v>
      </c>
      <c r="W678" s="37">
        <v>30682</v>
      </c>
      <c r="X678" t="s">
        <v>7983</v>
      </c>
      <c r="Y678" t="s">
        <v>6630</v>
      </c>
      <c r="Z678" t="s">
        <v>6631</v>
      </c>
      <c r="AA678">
        <v>18300101</v>
      </c>
      <c r="AB678">
        <v>19840101</v>
      </c>
      <c r="AC678" t="s">
        <v>7984</v>
      </c>
    </row>
    <row r="679" spans="1:29" x14ac:dyDescent="0.25">
      <c r="A679" s="20" t="s">
        <v>255</v>
      </c>
      <c r="B679" s="14" t="s">
        <v>1427</v>
      </c>
      <c r="C679" s="16">
        <v>806</v>
      </c>
      <c r="D679" s="16" t="s">
        <v>1429</v>
      </c>
      <c r="E679" s="16" t="s">
        <v>1518</v>
      </c>
      <c r="G679" s="16">
        <v>18300101</v>
      </c>
      <c r="H679" s="16">
        <v>19960101</v>
      </c>
      <c r="L679" s="16" t="s">
        <v>2296</v>
      </c>
      <c r="S679">
        <v>675</v>
      </c>
      <c r="T679" t="s">
        <v>7985</v>
      </c>
      <c r="U679" t="s">
        <v>1701</v>
      </c>
      <c r="V679" t="s">
        <v>6571</v>
      </c>
      <c r="W679" t="s">
        <v>6797</v>
      </c>
      <c r="X679" t="s">
        <v>7985</v>
      </c>
      <c r="Y679" t="s">
        <v>6630</v>
      </c>
      <c r="Z679" t="s">
        <v>6631</v>
      </c>
      <c r="AA679">
        <v>18300101</v>
      </c>
      <c r="AB679">
        <v>18570613</v>
      </c>
      <c r="AC679" t="s">
        <v>6798</v>
      </c>
    </row>
    <row r="680" spans="1:29" x14ac:dyDescent="0.25">
      <c r="A680" s="20" t="s">
        <v>144</v>
      </c>
      <c r="B680" s="14" t="s">
        <v>1427</v>
      </c>
      <c r="C680" s="16">
        <v>261</v>
      </c>
      <c r="D680" s="16" t="s">
        <v>1429</v>
      </c>
      <c r="E680" s="16" t="s">
        <v>1482</v>
      </c>
      <c r="G680" s="16">
        <v>18300101</v>
      </c>
      <c r="H680" s="16">
        <v>19990101</v>
      </c>
      <c r="L680" s="16" t="s">
        <v>2297</v>
      </c>
      <c r="S680">
        <v>676</v>
      </c>
      <c r="T680" t="s">
        <v>7986</v>
      </c>
      <c r="U680" t="s">
        <v>1702</v>
      </c>
      <c r="V680" t="s">
        <v>6571</v>
      </c>
      <c r="W680" t="s">
        <v>7987</v>
      </c>
      <c r="X680" t="s">
        <v>7986</v>
      </c>
      <c r="Y680" t="s">
        <v>6635</v>
      </c>
      <c r="Z680" t="s">
        <v>6636</v>
      </c>
      <c r="AA680">
        <v>18300101</v>
      </c>
      <c r="AB680">
        <v>18571002</v>
      </c>
      <c r="AC680" t="s">
        <v>7988</v>
      </c>
    </row>
    <row r="681" spans="1:29" x14ac:dyDescent="0.25">
      <c r="A681" s="20" t="s">
        <v>61</v>
      </c>
      <c r="B681" s="14" t="s">
        <v>1427</v>
      </c>
      <c r="C681" s="16">
        <v>552</v>
      </c>
      <c r="D681" s="16" t="s">
        <v>1429</v>
      </c>
      <c r="E681" s="16" t="s">
        <v>1620</v>
      </c>
      <c r="G681" s="16">
        <v>18300101</v>
      </c>
      <c r="H681" s="16">
        <v>20040101</v>
      </c>
      <c r="L681" s="16" t="s">
        <v>2298</v>
      </c>
      <c r="S681">
        <v>677</v>
      </c>
      <c r="T681" t="s">
        <v>7989</v>
      </c>
      <c r="U681" t="s">
        <v>500</v>
      </c>
      <c r="V681" t="s">
        <v>6859</v>
      </c>
      <c r="W681" s="37">
        <v>29952</v>
      </c>
      <c r="X681" t="s">
        <v>7989</v>
      </c>
      <c r="Y681" t="s">
        <v>6645</v>
      </c>
      <c r="Z681" t="s">
        <v>6646</v>
      </c>
      <c r="AA681">
        <v>18390102</v>
      </c>
      <c r="AB681">
        <v>19820101</v>
      </c>
      <c r="AC681" t="s">
        <v>7990</v>
      </c>
    </row>
    <row r="682" spans="1:29" x14ac:dyDescent="0.25">
      <c r="A682" s="20" t="s">
        <v>1713</v>
      </c>
      <c r="B682" s="14" t="s">
        <v>1427</v>
      </c>
      <c r="C682" s="16">
        <v>1102</v>
      </c>
      <c r="D682" s="16" t="s">
        <v>1429</v>
      </c>
      <c r="E682" s="16" t="s">
        <v>1645</v>
      </c>
      <c r="G682" s="16">
        <v>18300101</v>
      </c>
      <c r="H682" s="16">
        <v>19350501</v>
      </c>
      <c r="L682" s="16" t="s">
        <v>2012</v>
      </c>
      <c r="S682">
        <v>678</v>
      </c>
      <c r="T682" t="s">
        <v>7991</v>
      </c>
      <c r="U682" t="s">
        <v>674</v>
      </c>
      <c r="V682" t="s">
        <v>6571</v>
      </c>
      <c r="W682" s="37">
        <v>25569</v>
      </c>
      <c r="X682" t="s">
        <v>7991</v>
      </c>
      <c r="Y682" t="s">
        <v>6635</v>
      </c>
      <c r="Z682" t="s">
        <v>6636</v>
      </c>
      <c r="AA682">
        <v>18300101</v>
      </c>
      <c r="AB682">
        <v>19700101</v>
      </c>
      <c r="AC682" t="s">
        <v>7992</v>
      </c>
    </row>
    <row r="683" spans="1:29" x14ac:dyDescent="0.25">
      <c r="A683" s="20" t="s">
        <v>201</v>
      </c>
      <c r="B683" s="14" t="s">
        <v>1427</v>
      </c>
      <c r="C683" s="16">
        <v>807</v>
      </c>
      <c r="D683" s="16" t="s">
        <v>1429</v>
      </c>
      <c r="E683" s="16" t="s">
        <v>1438</v>
      </c>
      <c r="G683" s="16">
        <v>18300101</v>
      </c>
      <c r="H683" s="16">
        <v>19970101</v>
      </c>
      <c r="L683" s="16" t="s">
        <v>1426</v>
      </c>
      <c r="S683">
        <v>679</v>
      </c>
      <c r="T683" t="s">
        <v>7993</v>
      </c>
      <c r="U683" t="s">
        <v>358</v>
      </c>
      <c r="V683" t="s">
        <v>6571</v>
      </c>
      <c r="W683" s="37">
        <v>32874</v>
      </c>
      <c r="X683" t="s">
        <v>7993</v>
      </c>
      <c r="Y683" t="s">
        <v>6590</v>
      </c>
      <c r="Z683" t="s">
        <v>6591</v>
      </c>
      <c r="AA683">
        <v>18300101</v>
      </c>
      <c r="AB683">
        <v>19900101</v>
      </c>
      <c r="AC683" t="s">
        <v>7994</v>
      </c>
    </row>
    <row r="684" spans="1:29" x14ac:dyDescent="0.25">
      <c r="A684" s="20" t="s">
        <v>1205</v>
      </c>
      <c r="B684" s="14" t="s">
        <v>1427</v>
      </c>
      <c r="C684" s="16">
        <v>694</v>
      </c>
      <c r="D684" s="16" t="s">
        <v>1480</v>
      </c>
      <c r="E684" s="16" t="s">
        <v>1576</v>
      </c>
      <c r="G684" s="16">
        <v>19860101</v>
      </c>
      <c r="H684" s="16">
        <v>20130101</v>
      </c>
      <c r="L684" s="20" t="s">
        <v>949</v>
      </c>
      <c r="S684">
        <v>680</v>
      </c>
      <c r="T684" t="s">
        <v>7995</v>
      </c>
      <c r="U684" t="s">
        <v>213</v>
      </c>
      <c r="V684" t="s">
        <v>6571</v>
      </c>
      <c r="W684" s="37">
        <v>35431</v>
      </c>
      <c r="X684" t="s">
        <v>7995</v>
      </c>
      <c r="Y684" t="s">
        <v>6640</v>
      </c>
      <c r="Z684" t="s">
        <v>6641</v>
      </c>
      <c r="AA684">
        <v>18300101</v>
      </c>
      <c r="AB684">
        <v>19970101</v>
      </c>
      <c r="AC684" t="s">
        <v>7996</v>
      </c>
    </row>
    <row r="685" spans="1:29" x14ac:dyDescent="0.25">
      <c r="A685" s="20" t="s">
        <v>510</v>
      </c>
      <c r="B685" s="14" t="s">
        <v>1427</v>
      </c>
      <c r="C685" s="16">
        <v>931</v>
      </c>
      <c r="D685" s="16" t="s">
        <v>1478</v>
      </c>
      <c r="E685" s="16" t="s">
        <v>1484</v>
      </c>
      <c r="G685" s="16">
        <v>18390102</v>
      </c>
      <c r="H685" s="16">
        <v>19820101</v>
      </c>
      <c r="L685" s="16" t="s">
        <v>2012</v>
      </c>
      <c r="S685">
        <v>681</v>
      </c>
      <c r="T685" t="s">
        <v>7997</v>
      </c>
      <c r="U685" t="s">
        <v>389</v>
      </c>
      <c r="V685" t="s">
        <v>6571</v>
      </c>
      <c r="W685" s="37">
        <v>32509</v>
      </c>
      <c r="X685" t="s">
        <v>7997</v>
      </c>
      <c r="Y685" t="s">
        <v>6620</v>
      </c>
      <c r="Z685" t="s">
        <v>6621</v>
      </c>
      <c r="AA685">
        <v>18300101</v>
      </c>
      <c r="AB685">
        <v>19890101</v>
      </c>
      <c r="AC685" t="s">
        <v>7998</v>
      </c>
    </row>
    <row r="686" spans="1:29" x14ac:dyDescent="0.25">
      <c r="A686" s="20" t="s">
        <v>89</v>
      </c>
      <c r="B686" s="14" t="s">
        <v>1427</v>
      </c>
      <c r="C686" s="16">
        <v>418</v>
      </c>
      <c r="D686" s="16" t="s">
        <v>1429</v>
      </c>
      <c r="E686" s="16" t="s">
        <v>1457</v>
      </c>
      <c r="G686" s="16">
        <v>18300101</v>
      </c>
      <c r="H686" s="16">
        <v>20020101</v>
      </c>
      <c r="L686" s="16" t="s">
        <v>1426</v>
      </c>
      <c r="S686">
        <v>682</v>
      </c>
      <c r="T686" t="s">
        <v>7999</v>
      </c>
      <c r="U686" t="s">
        <v>618</v>
      </c>
      <c r="V686" t="s">
        <v>6571</v>
      </c>
      <c r="W686" s="37">
        <v>26573</v>
      </c>
      <c r="X686" t="s">
        <v>7999</v>
      </c>
      <c r="Y686" t="s">
        <v>6625</v>
      </c>
      <c r="Z686" t="s">
        <v>6626</v>
      </c>
      <c r="AA686">
        <v>18300101</v>
      </c>
      <c r="AB686">
        <v>19721001</v>
      </c>
      <c r="AC686" t="s">
        <v>8000</v>
      </c>
    </row>
    <row r="687" spans="1:29" x14ac:dyDescent="0.25">
      <c r="A687" s="20" t="s">
        <v>1714</v>
      </c>
      <c r="B687" s="14" t="s">
        <v>1427</v>
      </c>
      <c r="C687" s="16">
        <v>1103</v>
      </c>
      <c r="D687" s="16" t="s">
        <v>1429</v>
      </c>
      <c r="E687" s="16" t="s">
        <v>1618</v>
      </c>
      <c r="G687" s="16">
        <v>18300101</v>
      </c>
      <c r="H687" s="16">
        <v>19420801</v>
      </c>
      <c r="L687" s="16" t="s">
        <v>1426</v>
      </c>
      <c r="S687">
        <v>683</v>
      </c>
      <c r="T687" t="s">
        <v>8001</v>
      </c>
      <c r="U687" t="s">
        <v>673</v>
      </c>
      <c r="V687" t="s">
        <v>6571</v>
      </c>
      <c r="W687" s="37">
        <v>25659</v>
      </c>
      <c r="X687" t="s">
        <v>8001</v>
      </c>
      <c r="Y687" t="s">
        <v>6635</v>
      </c>
      <c r="Z687" t="s">
        <v>6636</v>
      </c>
      <c r="AA687">
        <v>18300101</v>
      </c>
      <c r="AB687">
        <v>19700401</v>
      </c>
      <c r="AC687" t="s">
        <v>8002</v>
      </c>
    </row>
    <row r="688" spans="1:29" x14ac:dyDescent="0.25">
      <c r="A688" s="20" t="s">
        <v>1214</v>
      </c>
      <c r="B688" s="14" t="s">
        <v>1427</v>
      </c>
      <c r="C688" s="16">
        <v>733</v>
      </c>
      <c r="D688" s="16" t="s">
        <v>1715</v>
      </c>
      <c r="E688" s="16" t="s">
        <v>1426</v>
      </c>
      <c r="G688" s="16">
        <v>19870103</v>
      </c>
      <c r="H688" s="16" t="s">
        <v>1426</v>
      </c>
      <c r="L688" s="20" t="s">
        <v>26</v>
      </c>
      <c r="S688">
        <v>684</v>
      </c>
      <c r="T688" t="s">
        <v>8003</v>
      </c>
      <c r="U688" t="s">
        <v>1326</v>
      </c>
      <c r="V688" s="37">
        <v>39083</v>
      </c>
      <c r="W688" t="s">
        <v>6572</v>
      </c>
      <c r="X688" t="s">
        <v>8003</v>
      </c>
      <c r="Y688" t="s">
        <v>6625</v>
      </c>
      <c r="Z688" t="s">
        <v>6626</v>
      </c>
      <c r="AA688">
        <v>20070101</v>
      </c>
      <c r="AB688" t="s">
        <v>6572</v>
      </c>
      <c r="AC688" t="s">
        <v>8004</v>
      </c>
    </row>
    <row r="689" spans="1:29" x14ac:dyDescent="0.25">
      <c r="A689" s="20" t="s">
        <v>1357</v>
      </c>
      <c r="B689" s="14" t="s">
        <v>1427</v>
      </c>
      <c r="C689" s="16">
        <v>1705</v>
      </c>
      <c r="D689" s="16" t="s">
        <v>1491</v>
      </c>
      <c r="E689" s="16" t="s">
        <v>1426</v>
      </c>
      <c r="G689" s="16">
        <v>20030101</v>
      </c>
      <c r="H689" s="16" t="s">
        <v>1426</v>
      </c>
      <c r="L689" s="16" t="s">
        <v>2299</v>
      </c>
      <c r="S689" s="38">
        <v>685</v>
      </c>
      <c r="T689" s="38" t="s">
        <v>8005</v>
      </c>
      <c r="U689" s="38" t="s">
        <v>956</v>
      </c>
      <c r="V689" s="38" t="s">
        <v>6571</v>
      </c>
      <c r="W689" s="39">
        <v>43466</v>
      </c>
      <c r="X689" s="38" t="s">
        <v>8005</v>
      </c>
      <c r="Y689" s="38" t="s">
        <v>6595</v>
      </c>
      <c r="Z689" s="38" t="s">
        <v>6596</v>
      </c>
      <c r="AA689" s="38">
        <v>18300101</v>
      </c>
      <c r="AB689" s="38">
        <v>20190101</v>
      </c>
      <c r="AC689" s="38" t="s">
        <v>8006</v>
      </c>
    </row>
    <row r="690" spans="1:29" x14ac:dyDescent="0.25">
      <c r="A690" s="20" t="s">
        <v>305</v>
      </c>
      <c r="B690" s="14" t="s">
        <v>1427</v>
      </c>
      <c r="C690" s="16">
        <v>932</v>
      </c>
      <c r="D690" s="16" t="s">
        <v>1478</v>
      </c>
      <c r="E690" s="16" t="s">
        <v>1495</v>
      </c>
      <c r="G690" s="16">
        <v>18390102</v>
      </c>
      <c r="H690" s="16">
        <v>19910101</v>
      </c>
      <c r="L690" s="16" t="s">
        <v>2300</v>
      </c>
      <c r="S690">
        <v>686</v>
      </c>
      <c r="T690" t="s">
        <v>8007</v>
      </c>
      <c r="U690" t="s">
        <v>589</v>
      </c>
      <c r="V690" t="s">
        <v>6571</v>
      </c>
      <c r="W690" s="37">
        <v>27030</v>
      </c>
      <c r="X690" t="s">
        <v>8007</v>
      </c>
      <c r="Y690" t="s">
        <v>6625</v>
      </c>
      <c r="Z690" t="s">
        <v>6626</v>
      </c>
      <c r="AA690">
        <v>18300101</v>
      </c>
      <c r="AB690">
        <v>19740101</v>
      </c>
      <c r="AC690" t="s">
        <v>8008</v>
      </c>
    </row>
    <row r="691" spans="1:29" x14ac:dyDescent="0.25">
      <c r="A691" s="20" t="s">
        <v>380</v>
      </c>
      <c r="B691" s="14" t="s">
        <v>1427</v>
      </c>
      <c r="C691" s="16">
        <v>328</v>
      </c>
      <c r="D691" s="16" t="s">
        <v>1429</v>
      </c>
      <c r="E691" s="16" t="s">
        <v>1511</v>
      </c>
      <c r="G691" s="16">
        <v>18300101</v>
      </c>
      <c r="H691" s="16">
        <v>19890101</v>
      </c>
      <c r="L691" s="16" t="s">
        <v>2301</v>
      </c>
      <c r="S691" s="38">
        <v>687</v>
      </c>
      <c r="T691" s="38" t="s">
        <v>8009</v>
      </c>
      <c r="U691" s="38" t="s">
        <v>1167</v>
      </c>
      <c r="V691" s="39">
        <v>30682</v>
      </c>
      <c r="W691" s="39">
        <v>43466</v>
      </c>
      <c r="X691" s="38" t="s">
        <v>8009</v>
      </c>
      <c r="Y691" s="38" t="s">
        <v>6630</v>
      </c>
      <c r="Z691" s="38" t="s">
        <v>6631</v>
      </c>
      <c r="AA691" s="38">
        <v>19840101</v>
      </c>
      <c r="AB691" s="38">
        <v>20190101</v>
      </c>
      <c r="AC691" s="38" t="s">
        <v>8010</v>
      </c>
    </row>
    <row r="692" spans="1:29" x14ac:dyDescent="0.25">
      <c r="A692" s="20" t="s">
        <v>1152</v>
      </c>
      <c r="B692" s="14" t="s">
        <v>1427</v>
      </c>
      <c r="C692" s="16">
        <v>553</v>
      </c>
      <c r="D692" s="16" t="s">
        <v>1429</v>
      </c>
      <c r="E692" s="16" t="s">
        <v>1426</v>
      </c>
      <c r="G692" s="16">
        <v>18300101</v>
      </c>
      <c r="H692" s="16" t="s">
        <v>1426</v>
      </c>
      <c r="L692" s="16" t="s">
        <v>2302</v>
      </c>
      <c r="S692">
        <v>688</v>
      </c>
      <c r="T692" t="s">
        <v>8011</v>
      </c>
      <c r="U692" t="s">
        <v>752</v>
      </c>
      <c r="V692" t="s">
        <v>6571</v>
      </c>
      <c r="W692" s="37">
        <v>24320</v>
      </c>
      <c r="X692" t="s">
        <v>8011</v>
      </c>
      <c r="Y692" t="s">
        <v>6625</v>
      </c>
      <c r="Z692" t="s">
        <v>6626</v>
      </c>
      <c r="AA692">
        <v>18300101</v>
      </c>
      <c r="AB692">
        <v>19660801</v>
      </c>
      <c r="AC692" t="s">
        <v>8012</v>
      </c>
    </row>
    <row r="693" spans="1:29" x14ac:dyDescent="0.25">
      <c r="A693" s="20" t="s">
        <v>1248</v>
      </c>
      <c r="B693" s="14" t="s">
        <v>1427</v>
      </c>
      <c r="C693" s="16">
        <v>808</v>
      </c>
      <c r="D693" s="16" t="s">
        <v>1429</v>
      </c>
      <c r="E693" s="16" t="s">
        <v>1442</v>
      </c>
      <c r="G693" s="16">
        <v>18300101</v>
      </c>
      <c r="H693" s="16">
        <v>20110101</v>
      </c>
      <c r="L693" s="16" t="s">
        <v>2303</v>
      </c>
      <c r="S693">
        <v>689</v>
      </c>
      <c r="T693" t="s">
        <v>8013</v>
      </c>
      <c r="U693" t="s">
        <v>262</v>
      </c>
      <c r="V693" t="s">
        <v>6571</v>
      </c>
      <c r="W693" s="37">
        <v>34700</v>
      </c>
      <c r="X693" t="s">
        <v>8013</v>
      </c>
      <c r="Y693" t="s">
        <v>6635</v>
      </c>
      <c r="Z693" t="s">
        <v>6636</v>
      </c>
      <c r="AA693">
        <v>18300101</v>
      </c>
      <c r="AB693">
        <v>19950101</v>
      </c>
      <c r="AC693" t="s">
        <v>8014</v>
      </c>
    </row>
    <row r="694" spans="1:29" x14ac:dyDescent="0.25">
      <c r="A694" s="20" t="s">
        <v>1716</v>
      </c>
      <c r="B694" s="14" t="s">
        <v>1427</v>
      </c>
      <c r="C694" s="16">
        <v>1104</v>
      </c>
      <c r="D694" s="16" t="s">
        <v>1429</v>
      </c>
      <c r="E694" s="16" t="s">
        <v>1717</v>
      </c>
      <c r="G694" s="16">
        <v>18300101</v>
      </c>
      <c r="H694" s="16">
        <v>19390101</v>
      </c>
      <c r="L694" s="16" t="s">
        <v>1426</v>
      </c>
      <c r="S694">
        <v>690</v>
      </c>
      <c r="T694" t="s">
        <v>8015</v>
      </c>
      <c r="U694" t="s">
        <v>1705</v>
      </c>
      <c r="V694" t="s">
        <v>6571</v>
      </c>
      <c r="W694" s="37">
        <v>13881</v>
      </c>
      <c r="X694" t="s">
        <v>8015</v>
      </c>
      <c r="Y694" t="s">
        <v>6630</v>
      </c>
      <c r="Z694" t="s">
        <v>6631</v>
      </c>
      <c r="AA694">
        <v>18300101</v>
      </c>
      <c r="AB694">
        <v>19380101</v>
      </c>
      <c r="AC694" t="s">
        <v>8016</v>
      </c>
    </row>
    <row r="695" spans="1:29" x14ac:dyDescent="0.25">
      <c r="A695" s="20" t="s">
        <v>1718</v>
      </c>
      <c r="B695" s="14" t="s">
        <v>1427</v>
      </c>
      <c r="C695" s="16">
        <v>103</v>
      </c>
      <c r="D695" s="16" t="s">
        <v>1465</v>
      </c>
      <c r="E695" s="16" t="s">
        <v>1719</v>
      </c>
      <c r="G695" s="16">
        <v>19840101</v>
      </c>
      <c r="H695" s="16">
        <v>19850126</v>
      </c>
      <c r="L695" s="16" t="s">
        <v>2304</v>
      </c>
      <c r="S695">
        <v>691</v>
      </c>
      <c r="T695" t="s">
        <v>8017</v>
      </c>
      <c r="U695" t="s">
        <v>1147</v>
      </c>
      <c r="V695" s="37">
        <v>13881</v>
      </c>
      <c r="W695" s="37">
        <v>33239</v>
      </c>
      <c r="X695" t="s">
        <v>8017</v>
      </c>
      <c r="Y695" t="s">
        <v>6630</v>
      </c>
      <c r="Z695" t="s">
        <v>6631</v>
      </c>
      <c r="AA695">
        <v>19380101</v>
      </c>
      <c r="AB695">
        <v>19910101</v>
      </c>
      <c r="AC695" t="s">
        <v>8018</v>
      </c>
    </row>
    <row r="696" spans="1:29" x14ac:dyDescent="0.25">
      <c r="A696" s="20" t="s">
        <v>977</v>
      </c>
      <c r="B696" s="14" t="s">
        <v>1427</v>
      </c>
      <c r="C696" s="16">
        <v>140</v>
      </c>
      <c r="D696" s="16" t="s">
        <v>1719</v>
      </c>
      <c r="E696" s="16" t="s">
        <v>6511</v>
      </c>
      <c r="G696" s="16">
        <v>19850126</v>
      </c>
      <c r="H696" s="16">
        <v>20180101</v>
      </c>
      <c r="L696" s="16" t="s">
        <v>2305</v>
      </c>
      <c r="S696">
        <v>692</v>
      </c>
      <c r="T696" t="s">
        <v>8019</v>
      </c>
      <c r="U696" t="s">
        <v>751</v>
      </c>
      <c r="V696" t="s">
        <v>6571</v>
      </c>
      <c r="W696" s="37">
        <v>24289</v>
      </c>
      <c r="X696" t="s">
        <v>8019</v>
      </c>
      <c r="Y696" t="s">
        <v>6635</v>
      </c>
      <c r="Z696" t="s">
        <v>6636</v>
      </c>
      <c r="AA696">
        <v>18300101</v>
      </c>
      <c r="AB696">
        <v>19660701</v>
      </c>
      <c r="AC696" t="s">
        <v>8020</v>
      </c>
    </row>
    <row r="697" spans="1:29" x14ac:dyDescent="0.25">
      <c r="A697" s="20" t="s">
        <v>1023</v>
      </c>
      <c r="B697" s="14" t="s">
        <v>1427</v>
      </c>
      <c r="C697" s="16">
        <v>262</v>
      </c>
      <c r="D697" s="16" t="s">
        <v>1429</v>
      </c>
      <c r="E697" s="16" t="s">
        <v>1426</v>
      </c>
      <c r="G697" s="16">
        <v>18300101</v>
      </c>
      <c r="H697" s="16" t="s">
        <v>1426</v>
      </c>
      <c r="L697" s="16" t="s">
        <v>2306</v>
      </c>
      <c r="S697">
        <v>693</v>
      </c>
      <c r="T697" t="s">
        <v>8021</v>
      </c>
      <c r="U697" t="s">
        <v>661</v>
      </c>
      <c r="V697" t="s">
        <v>6571</v>
      </c>
      <c r="W697" s="37">
        <v>25569</v>
      </c>
      <c r="X697" t="s">
        <v>8021</v>
      </c>
      <c r="Y697" t="s">
        <v>6635</v>
      </c>
      <c r="Z697" t="s">
        <v>6636</v>
      </c>
      <c r="AA697">
        <v>18300101</v>
      </c>
      <c r="AB697">
        <v>19700101</v>
      </c>
      <c r="AC697" t="s">
        <v>8022</v>
      </c>
    </row>
    <row r="698" spans="1:29" x14ac:dyDescent="0.25">
      <c r="A698" s="20" t="s">
        <v>1057</v>
      </c>
      <c r="B698" s="14" t="s">
        <v>1427</v>
      </c>
      <c r="C698" s="16">
        <v>329</v>
      </c>
      <c r="D698" s="16" t="s">
        <v>1429</v>
      </c>
      <c r="E698" s="16" t="s">
        <v>1442</v>
      </c>
      <c r="G698" s="16">
        <v>18300101</v>
      </c>
      <c r="H698" s="16">
        <v>20110101</v>
      </c>
      <c r="L698" s="16" t="s">
        <v>2307</v>
      </c>
      <c r="S698">
        <v>694</v>
      </c>
      <c r="T698" t="s">
        <v>8023</v>
      </c>
      <c r="U698" t="s">
        <v>1707</v>
      </c>
      <c r="V698" t="s">
        <v>6571</v>
      </c>
      <c r="W698" t="s">
        <v>7218</v>
      </c>
      <c r="X698" t="s">
        <v>8023</v>
      </c>
      <c r="Y698" t="s">
        <v>6630</v>
      </c>
      <c r="Z698" t="s">
        <v>6631</v>
      </c>
      <c r="AA698">
        <v>18300101</v>
      </c>
      <c r="AB698">
        <v>18950228</v>
      </c>
      <c r="AC698" t="s">
        <v>7219</v>
      </c>
    </row>
    <row r="699" spans="1:29" x14ac:dyDescent="0.25">
      <c r="A699" s="20" t="s">
        <v>1720</v>
      </c>
      <c r="B699" s="14" t="s">
        <v>1427</v>
      </c>
      <c r="C699" s="16">
        <v>1341</v>
      </c>
      <c r="D699" s="16" t="s">
        <v>1429</v>
      </c>
      <c r="E699" s="16" t="s">
        <v>1641</v>
      </c>
      <c r="G699" s="16">
        <v>18300101</v>
      </c>
      <c r="H699" s="16">
        <v>18540413</v>
      </c>
      <c r="L699" s="16" t="s">
        <v>2305</v>
      </c>
      <c r="S699">
        <v>695</v>
      </c>
      <c r="T699" t="s">
        <v>8024</v>
      </c>
      <c r="U699" t="s">
        <v>1708</v>
      </c>
      <c r="V699" t="s">
        <v>6571</v>
      </c>
      <c r="W699" s="37">
        <v>31048</v>
      </c>
      <c r="X699" t="s">
        <v>8024</v>
      </c>
      <c r="Y699" t="s">
        <v>6630</v>
      </c>
      <c r="Z699" t="s">
        <v>6631</v>
      </c>
      <c r="AA699">
        <v>18300101</v>
      </c>
      <c r="AB699">
        <v>19850101</v>
      </c>
      <c r="AC699" t="s">
        <v>8025</v>
      </c>
    </row>
    <row r="700" spans="1:29" x14ac:dyDescent="0.25">
      <c r="A700" s="20" t="s">
        <v>783</v>
      </c>
      <c r="B700" s="14" t="s">
        <v>1427</v>
      </c>
      <c r="C700" s="16">
        <v>1105</v>
      </c>
      <c r="D700" s="16" t="s">
        <v>1429</v>
      </c>
      <c r="E700" s="16" t="s">
        <v>1721</v>
      </c>
      <c r="G700" s="16">
        <v>18300101</v>
      </c>
      <c r="H700" s="16">
        <v>19640401</v>
      </c>
      <c r="L700" s="16" t="s">
        <v>2308</v>
      </c>
      <c r="S700">
        <v>696</v>
      </c>
      <c r="T700" t="s">
        <v>8026</v>
      </c>
      <c r="U700" t="s">
        <v>1148</v>
      </c>
      <c r="V700" t="s">
        <v>6571</v>
      </c>
      <c r="W700" t="s">
        <v>6572</v>
      </c>
      <c r="X700" t="s">
        <v>8026</v>
      </c>
      <c r="Y700" t="s">
        <v>6630</v>
      </c>
      <c r="Z700" t="s">
        <v>6631</v>
      </c>
      <c r="AA700">
        <v>18300101</v>
      </c>
      <c r="AB700" t="s">
        <v>6572</v>
      </c>
      <c r="AC700" t="s">
        <v>8027</v>
      </c>
    </row>
    <row r="701" spans="1:29" x14ac:dyDescent="0.25">
      <c r="A701" s="20" t="s">
        <v>1722</v>
      </c>
      <c r="B701" s="14" t="s">
        <v>1427</v>
      </c>
      <c r="C701" s="16">
        <v>1106</v>
      </c>
      <c r="D701" s="16" t="s">
        <v>1429</v>
      </c>
      <c r="E701" s="16" t="s">
        <v>1539</v>
      </c>
      <c r="G701" s="16">
        <v>18300101</v>
      </c>
      <c r="H701" s="16">
        <v>19340501</v>
      </c>
      <c r="L701" s="16" t="s">
        <v>2012</v>
      </c>
      <c r="S701">
        <v>697</v>
      </c>
      <c r="T701" t="s">
        <v>8028</v>
      </c>
      <c r="U701" t="s">
        <v>1709</v>
      </c>
      <c r="V701" s="37">
        <v>42005</v>
      </c>
      <c r="W701" t="s">
        <v>6572</v>
      </c>
      <c r="X701" t="s">
        <v>8028</v>
      </c>
      <c r="Y701" t="s">
        <v>6630</v>
      </c>
      <c r="Z701" t="s">
        <v>6631</v>
      </c>
      <c r="AA701">
        <v>20150101</v>
      </c>
      <c r="AB701" t="s">
        <v>6572</v>
      </c>
      <c r="AC701" t="s">
        <v>8029</v>
      </c>
    </row>
    <row r="702" spans="1:29" x14ac:dyDescent="0.25">
      <c r="A702" s="20" t="s">
        <v>1249</v>
      </c>
      <c r="B702" s="14" t="s">
        <v>1427</v>
      </c>
      <c r="C702" s="16">
        <v>809</v>
      </c>
      <c r="D702" s="16" t="s">
        <v>1429</v>
      </c>
      <c r="E702" s="16" t="s">
        <v>1426</v>
      </c>
      <c r="G702" s="16">
        <v>18300101</v>
      </c>
      <c r="H702" s="16" t="s">
        <v>1426</v>
      </c>
      <c r="L702" s="16" t="s">
        <v>1426</v>
      </c>
      <c r="S702">
        <v>698</v>
      </c>
      <c r="T702" t="s">
        <v>8030</v>
      </c>
      <c r="U702" t="s">
        <v>590</v>
      </c>
      <c r="V702" t="s">
        <v>6571</v>
      </c>
      <c r="W702" s="37">
        <v>27030</v>
      </c>
      <c r="X702" t="s">
        <v>8030</v>
      </c>
      <c r="Y702" t="s">
        <v>6625</v>
      </c>
      <c r="Z702" t="s">
        <v>6626</v>
      </c>
      <c r="AA702">
        <v>18300101</v>
      </c>
      <c r="AB702">
        <v>19740101</v>
      </c>
      <c r="AC702" t="s">
        <v>8031</v>
      </c>
    </row>
    <row r="703" spans="1:29" x14ac:dyDescent="0.25">
      <c r="A703" s="20" t="s">
        <v>86</v>
      </c>
      <c r="B703" s="14" t="s">
        <v>1427</v>
      </c>
      <c r="C703" s="16">
        <v>330</v>
      </c>
      <c r="D703" s="16" t="s">
        <v>1429</v>
      </c>
      <c r="E703" s="16" t="s">
        <v>1457</v>
      </c>
      <c r="G703" s="16">
        <v>18300101</v>
      </c>
      <c r="H703" s="16">
        <v>20020101</v>
      </c>
      <c r="L703" s="16" t="s">
        <v>1426</v>
      </c>
      <c r="S703">
        <v>699</v>
      </c>
      <c r="T703" t="s">
        <v>8032</v>
      </c>
      <c r="U703" t="s">
        <v>662</v>
      </c>
      <c r="V703" t="s">
        <v>6571</v>
      </c>
      <c r="W703" s="37">
        <v>25569</v>
      </c>
      <c r="X703" t="s">
        <v>8032</v>
      </c>
      <c r="Y703" t="s">
        <v>6635</v>
      </c>
      <c r="Z703" t="s">
        <v>6636</v>
      </c>
      <c r="AA703">
        <v>18300101</v>
      </c>
      <c r="AB703">
        <v>19700101</v>
      </c>
      <c r="AC703" t="s">
        <v>8033</v>
      </c>
    </row>
    <row r="704" spans="1:29" x14ac:dyDescent="0.25">
      <c r="A704" s="20" t="s">
        <v>1723</v>
      </c>
      <c r="B704" s="14" t="s">
        <v>1427</v>
      </c>
      <c r="C704" s="16">
        <v>1107</v>
      </c>
      <c r="D704" s="16" t="s">
        <v>1429</v>
      </c>
      <c r="E704" s="16" t="s">
        <v>1724</v>
      </c>
      <c r="G704" s="16">
        <v>18300101</v>
      </c>
      <c r="H704" s="16">
        <v>19230701</v>
      </c>
      <c r="L704" s="20" t="s">
        <v>1048</v>
      </c>
      <c r="S704">
        <v>700</v>
      </c>
      <c r="T704" t="s">
        <v>8034</v>
      </c>
      <c r="U704" t="s">
        <v>610</v>
      </c>
      <c r="V704" t="s">
        <v>6571</v>
      </c>
      <c r="W704" s="37">
        <v>26665</v>
      </c>
      <c r="X704" t="s">
        <v>8034</v>
      </c>
      <c r="Y704" t="s">
        <v>6605</v>
      </c>
      <c r="Z704" t="s">
        <v>6606</v>
      </c>
      <c r="AA704">
        <v>18300101</v>
      </c>
      <c r="AB704">
        <v>19730101</v>
      </c>
      <c r="AC704" t="s">
        <v>8035</v>
      </c>
    </row>
    <row r="705" spans="1:29" x14ac:dyDescent="0.25">
      <c r="A705" s="20" t="s">
        <v>688</v>
      </c>
      <c r="B705" s="14" t="s">
        <v>1427</v>
      </c>
      <c r="C705" s="16">
        <v>331</v>
      </c>
      <c r="D705" s="16" t="s">
        <v>1429</v>
      </c>
      <c r="E705" s="16" t="s">
        <v>1426</v>
      </c>
      <c r="G705" s="16">
        <v>18300101</v>
      </c>
      <c r="H705" s="16" t="s">
        <v>1426</v>
      </c>
      <c r="L705" s="16" t="s">
        <v>1997</v>
      </c>
      <c r="S705">
        <v>701</v>
      </c>
      <c r="T705" t="s">
        <v>8036</v>
      </c>
      <c r="U705" t="s">
        <v>693</v>
      </c>
      <c r="V705" t="s">
        <v>6571</v>
      </c>
      <c r="W705" s="37">
        <v>25781</v>
      </c>
      <c r="X705" t="s">
        <v>8036</v>
      </c>
      <c r="Y705" t="s">
        <v>6625</v>
      </c>
      <c r="Z705" t="s">
        <v>6626</v>
      </c>
      <c r="AA705">
        <v>18300101</v>
      </c>
      <c r="AB705">
        <v>19700801</v>
      </c>
      <c r="AC705" t="s">
        <v>8037</v>
      </c>
    </row>
    <row r="706" spans="1:29" x14ac:dyDescent="0.25">
      <c r="A706" s="20" t="s">
        <v>933</v>
      </c>
      <c r="B706" s="14" t="s">
        <v>1427</v>
      </c>
      <c r="C706" s="16">
        <v>24</v>
      </c>
      <c r="D706" s="16" t="s">
        <v>1429</v>
      </c>
      <c r="E706" s="16" t="s">
        <v>1426</v>
      </c>
      <c r="G706" s="16">
        <v>18300101</v>
      </c>
      <c r="H706" s="16" t="s">
        <v>1426</v>
      </c>
      <c r="L706" s="16" t="s">
        <v>2309</v>
      </c>
      <c r="S706">
        <v>702</v>
      </c>
      <c r="T706" t="s">
        <v>8038</v>
      </c>
      <c r="U706" t="s">
        <v>1710</v>
      </c>
      <c r="V706" t="s">
        <v>6571</v>
      </c>
      <c r="W706" t="s">
        <v>7033</v>
      </c>
      <c r="X706" t="s">
        <v>8038</v>
      </c>
      <c r="Y706" t="s">
        <v>6630</v>
      </c>
      <c r="Z706" t="s">
        <v>6631</v>
      </c>
      <c r="AA706">
        <v>18300101</v>
      </c>
      <c r="AB706">
        <v>18580101</v>
      </c>
      <c r="AC706" t="s">
        <v>7034</v>
      </c>
    </row>
    <row r="707" spans="1:29" x14ac:dyDescent="0.25">
      <c r="A707" s="20" t="s">
        <v>865</v>
      </c>
      <c r="B707" s="14" t="s">
        <v>1427</v>
      </c>
      <c r="C707" s="16">
        <v>168</v>
      </c>
      <c r="D707" s="16" t="s">
        <v>1429</v>
      </c>
      <c r="E707" s="16" t="s">
        <v>1426</v>
      </c>
      <c r="G707" s="16">
        <v>18300101</v>
      </c>
      <c r="H707" s="16" t="s">
        <v>1426</v>
      </c>
      <c r="L707" s="16" t="s">
        <v>2310</v>
      </c>
      <c r="S707">
        <v>703</v>
      </c>
      <c r="T707" t="s">
        <v>8039</v>
      </c>
      <c r="U707" t="s">
        <v>1711</v>
      </c>
      <c r="V707" t="s">
        <v>6571</v>
      </c>
      <c r="W707" s="37">
        <v>15462</v>
      </c>
      <c r="X707" t="s">
        <v>8039</v>
      </c>
      <c r="Y707" t="s">
        <v>6620</v>
      </c>
      <c r="Z707" t="s">
        <v>6621</v>
      </c>
      <c r="AA707">
        <v>18300101</v>
      </c>
      <c r="AB707">
        <v>19420501</v>
      </c>
      <c r="AC707" t="s">
        <v>8040</v>
      </c>
    </row>
    <row r="708" spans="1:29" x14ac:dyDescent="0.25">
      <c r="A708" s="20" t="s">
        <v>236</v>
      </c>
      <c r="B708" s="14" t="s">
        <v>1427</v>
      </c>
      <c r="C708" s="16">
        <v>810</v>
      </c>
      <c r="D708" s="16" t="s">
        <v>1429</v>
      </c>
      <c r="E708" s="16" t="s">
        <v>1438</v>
      </c>
      <c r="G708" s="16">
        <v>18300101</v>
      </c>
      <c r="H708" s="16">
        <v>19970101</v>
      </c>
      <c r="L708" s="16" t="s">
        <v>2311</v>
      </c>
      <c r="S708">
        <v>704</v>
      </c>
      <c r="T708" t="s">
        <v>8041</v>
      </c>
      <c r="U708" t="s">
        <v>1334</v>
      </c>
      <c r="V708" s="37">
        <v>35431</v>
      </c>
      <c r="W708" t="s">
        <v>6572</v>
      </c>
      <c r="X708" t="s">
        <v>8041</v>
      </c>
      <c r="Y708" t="s">
        <v>6640</v>
      </c>
      <c r="Z708" t="s">
        <v>6641</v>
      </c>
      <c r="AA708">
        <v>19970101</v>
      </c>
      <c r="AB708" t="s">
        <v>6572</v>
      </c>
      <c r="AC708" t="s">
        <v>8042</v>
      </c>
    </row>
    <row r="709" spans="1:29" x14ac:dyDescent="0.25">
      <c r="A709" s="20" t="s">
        <v>1250</v>
      </c>
      <c r="B709" s="14" t="s">
        <v>1427</v>
      </c>
      <c r="C709" s="16">
        <v>811</v>
      </c>
      <c r="D709" s="16" t="s">
        <v>1429</v>
      </c>
      <c r="E709" s="16" t="s">
        <v>1438</v>
      </c>
      <c r="G709" s="16">
        <v>18300101</v>
      </c>
      <c r="H709" s="16">
        <v>19970101</v>
      </c>
      <c r="L709" s="16" t="s">
        <v>2312</v>
      </c>
      <c r="S709">
        <v>705</v>
      </c>
      <c r="T709" t="s">
        <v>8043</v>
      </c>
      <c r="U709" t="s">
        <v>1347</v>
      </c>
      <c r="V709" s="37">
        <v>34335</v>
      </c>
      <c r="W709" t="s">
        <v>6572</v>
      </c>
      <c r="X709" t="s">
        <v>8043</v>
      </c>
      <c r="Y709" t="s">
        <v>6640</v>
      </c>
      <c r="Z709" t="s">
        <v>6641</v>
      </c>
      <c r="AA709">
        <v>19940101</v>
      </c>
      <c r="AB709" t="s">
        <v>6572</v>
      </c>
      <c r="AC709" t="s">
        <v>8044</v>
      </c>
    </row>
    <row r="710" spans="1:29" x14ac:dyDescent="0.25">
      <c r="A710" s="20" t="s">
        <v>30</v>
      </c>
      <c r="B710" s="14" t="s">
        <v>1427</v>
      </c>
      <c r="C710" s="16">
        <v>332</v>
      </c>
      <c r="D710" s="16" t="s">
        <v>1429</v>
      </c>
      <c r="E710" s="16" t="s">
        <v>1481</v>
      </c>
      <c r="G710" s="16">
        <v>18300101</v>
      </c>
      <c r="H710" s="16">
        <v>20060101</v>
      </c>
      <c r="L710" s="16" t="s">
        <v>2313</v>
      </c>
      <c r="S710">
        <v>706</v>
      </c>
      <c r="T710" t="s">
        <v>8045</v>
      </c>
      <c r="U710" t="s">
        <v>1285</v>
      </c>
      <c r="V710" s="37">
        <v>29952</v>
      </c>
      <c r="W710" t="s">
        <v>6572</v>
      </c>
      <c r="X710" t="s">
        <v>8045</v>
      </c>
      <c r="Y710" t="s">
        <v>6645</v>
      </c>
      <c r="Z710" t="s">
        <v>6646</v>
      </c>
      <c r="AA710">
        <v>19820101</v>
      </c>
      <c r="AB710" t="s">
        <v>6572</v>
      </c>
      <c r="AC710" t="s">
        <v>8046</v>
      </c>
    </row>
    <row r="711" spans="1:29" x14ac:dyDescent="0.25">
      <c r="A711" s="20" t="s">
        <v>1058</v>
      </c>
      <c r="B711" s="14" t="s">
        <v>1427</v>
      </c>
      <c r="C711" s="16">
        <v>333</v>
      </c>
      <c r="D711" s="16" t="s">
        <v>1429</v>
      </c>
      <c r="E711" s="16" t="s">
        <v>1442</v>
      </c>
      <c r="G711" s="16">
        <v>18300101</v>
      </c>
      <c r="H711" s="16">
        <v>20110101</v>
      </c>
      <c r="L711" s="16" t="s">
        <v>2314</v>
      </c>
      <c r="S711">
        <v>707</v>
      </c>
      <c r="T711" t="s">
        <v>8047</v>
      </c>
      <c r="U711" t="s">
        <v>1102</v>
      </c>
      <c r="V711" t="s">
        <v>6571</v>
      </c>
      <c r="W711" t="s">
        <v>6572</v>
      </c>
      <c r="X711" t="s">
        <v>8047</v>
      </c>
      <c r="Y711" t="s">
        <v>6625</v>
      </c>
      <c r="Z711" t="s">
        <v>6626</v>
      </c>
      <c r="AA711">
        <v>18300101</v>
      </c>
      <c r="AB711" t="s">
        <v>6572</v>
      </c>
      <c r="AC711" t="s">
        <v>8048</v>
      </c>
    </row>
    <row r="712" spans="1:29" x14ac:dyDescent="0.25">
      <c r="A712" s="20" t="s">
        <v>1725</v>
      </c>
      <c r="B712" s="14" t="s">
        <v>1427</v>
      </c>
      <c r="C712" s="16">
        <v>1342</v>
      </c>
      <c r="D712" s="16" t="s">
        <v>1429</v>
      </c>
      <c r="E712" s="16" t="s">
        <v>1448</v>
      </c>
      <c r="G712" s="16">
        <v>18300101</v>
      </c>
      <c r="H712" s="16">
        <v>18570613</v>
      </c>
      <c r="L712" s="16" t="s">
        <v>2315</v>
      </c>
      <c r="S712">
        <v>708</v>
      </c>
      <c r="T712" t="s">
        <v>8049</v>
      </c>
      <c r="U712" t="s">
        <v>259</v>
      </c>
      <c r="V712" t="s">
        <v>6571</v>
      </c>
      <c r="W712" s="37">
        <v>35065</v>
      </c>
      <c r="X712" t="s">
        <v>8049</v>
      </c>
      <c r="Y712" t="s">
        <v>6620</v>
      </c>
      <c r="Z712" t="s">
        <v>6621</v>
      </c>
      <c r="AA712">
        <v>18300101</v>
      </c>
      <c r="AB712">
        <v>19960101</v>
      </c>
      <c r="AC712" t="s">
        <v>8050</v>
      </c>
    </row>
    <row r="713" spans="1:29" x14ac:dyDescent="0.25">
      <c r="A713" s="20" t="s">
        <v>1726</v>
      </c>
      <c r="B713" s="14" t="s">
        <v>1427</v>
      </c>
      <c r="C713" s="16">
        <v>1108</v>
      </c>
      <c r="D713" s="16" t="s">
        <v>1429</v>
      </c>
      <c r="E713" s="16" t="s">
        <v>1727</v>
      </c>
      <c r="G713" s="16">
        <v>18300101</v>
      </c>
      <c r="H713" s="16">
        <v>19490701</v>
      </c>
      <c r="L713" s="16" t="s">
        <v>2316</v>
      </c>
      <c r="S713">
        <v>709</v>
      </c>
      <c r="T713" t="s">
        <v>8051</v>
      </c>
      <c r="U713" t="s">
        <v>784</v>
      </c>
      <c r="V713" t="s">
        <v>6571</v>
      </c>
      <c r="W713" s="37">
        <v>23408</v>
      </c>
      <c r="X713" t="s">
        <v>8051</v>
      </c>
      <c r="Y713" t="s">
        <v>6630</v>
      </c>
      <c r="Z713" t="s">
        <v>6631</v>
      </c>
      <c r="AA713">
        <v>18300101</v>
      </c>
      <c r="AB713">
        <v>19640201</v>
      </c>
      <c r="AC713" t="s">
        <v>8052</v>
      </c>
    </row>
    <row r="714" spans="1:29" x14ac:dyDescent="0.25">
      <c r="A714" s="20" t="s">
        <v>116</v>
      </c>
      <c r="B714" s="14" t="s">
        <v>1427</v>
      </c>
      <c r="C714" s="16">
        <v>334</v>
      </c>
      <c r="D714" s="16" t="s">
        <v>1429</v>
      </c>
      <c r="E714" s="16" t="s">
        <v>1467</v>
      </c>
      <c r="G714" s="16">
        <v>18300101</v>
      </c>
      <c r="H714" s="16">
        <v>20010101</v>
      </c>
      <c r="L714" s="16" t="s">
        <v>1426</v>
      </c>
      <c r="S714">
        <v>710</v>
      </c>
      <c r="T714" t="s">
        <v>8053</v>
      </c>
      <c r="U714" t="s">
        <v>1103</v>
      </c>
      <c r="V714" s="37">
        <v>15189</v>
      </c>
      <c r="W714" t="s">
        <v>6572</v>
      </c>
      <c r="X714" t="s">
        <v>8053</v>
      </c>
      <c r="Y714" t="s">
        <v>6625</v>
      </c>
      <c r="Z714" t="s">
        <v>6626</v>
      </c>
      <c r="AA714">
        <v>19410801</v>
      </c>
      <c r="AB714" t="s">
        <v>6572</v>
      </c>
      <c r="AC714" t="s">
        <v>8054</v>
      </c>
    </row>
    <row r="715" spans="1:29" x14ac:dyDescent="0.25">
      <c r="A715" s="20" t="s">
        <v>10</v>
      </c>
      <c r="B715" s="14" t="s">
        <v>1427</v>
      </c>
      <c r="C715" s="16">
        <v>933</v>
      </c>
      <c r="D715" s="16" t="s">
        <v>1478</v>
      </c>
      <c r="E715" s="16" t="s">
        <v>1434</v>
      </c>
      <c r="G715" s="16">
        <v>18390102</v>
      </c>
      <c r="H715" s="16">
        <v>20070101</v>
      </c>
      <c r="L715" s="16" t="s">
        <v>2317</v>
      </c>
      <c r="S715">
        <v>711</v>
      </c>
      <c r="T715" t="s">
        <v>8055</v>
      </c>
      <c r="U715" t="s">
        <v>404</v>
      </c>
      <c r="V715" t="s">
        <v>6571</v>
      </c>
      <c r="W715" s="37">
        <v>31413</v>
      </c>
      <c r="X715" t="s">
        <v>8055</v>
      </c>
      <c r="Y715" t="s">
        <v>6630</v>
      </c>
      <c r="Z715" t="s">
        <v>6631</v>
      </c>
      <c r="AA715">
        <v>18300101</v>
      </c>
      <c r="AB715">
        <v>19860101</v>
      </c>
      <c r="AC715" t="s">
        <v>8056</v>
      </c>
    </row>
    <row r="716" spans="1:29" x14ac:dyDescent="0.25">
      <c r="A716" s="20" t="s">
        <v>1297</v>
      </c>
      <c r="B716" s="14" t="s">
        <v>1427</v>
      </c>
      <c r="C716" s="16">
        <v>934</v>
      </c>
      <c r="D716" s="16" t="s">
        <v>1478</v>
      </c>
      <c r="E716" s="16" t="s">
        <v>1489</v>
      </c>
      <c r="G716" s="16">
        <v>18390102</v>
      </c>
      <c r="H716" s="16">
        <v>20100101</v>
      </c>
      <c r="L716" s="16" t="s">
        <v>2311</v>
      </c>
      <c r="S716">
        <v>712</v>
      </c>
      <c r="T716" t="s">
        <v>8057</v>
      </c>
      <c r="U716" t="s">
        <v>1327</v>
      </c>
      <c r="V716" s="37">
        <v>39083</v>
      </c>
      <c r="W716" t="s">
        <v>6572</v>
      </c>
      <c r="X716" t="s">
        <v>8057</v>
      </c>
      <c r="Y716" t="s">
        <v>6630</v>
      </c>
      <c r="Z716" t="s">
        <v>6631</v>
      </c>
      <c r="AA716">
        <v>20070101</v>
      </c>
      <c r="AB716" t="s">
        <v>6572</v>
      </c>
      <c r="AC716" t="s">
        <v>8058</v>
      </c>
    </row>
    <row r="717" spans="1:29" x14ac:dyDescent="0.25">
      <c r="A717" s="20" t="s">
        <v>451</v>
      </c>
      <c r="B717" s="14" t="s">
        <v>1427</v>
      </c>
      <c r="C717" s="16">
        <v>554</v>
      </c>
      <c r="D717" s="16" t="s">
        <v>1429</v>
      </c>
      <c r="E717" s="16" t="s">
        <v>1465</v>
      </c>
      <c r="G717" s="16">
        <v>18300101</v>
      </c>
      <c r="H717" s="16">
        <v>19840101</v>
      </c>
      <c r="L717" s="16" t="s">
        <v>2318</v>
      </c>
      <c r="S717">
        <v>713</v>
      </c>
      <c r="T717" t="s">
        <v>8059</v>
      </c>
      <c r="U717" t="s">
        <v>634</v>
      </c>
      <c r="V717" t="s">
        <v>6571</v>
      </c>
      <c r="W717" s="37">
        <v>26146</v>
      </c>
      <c r="X717" t="s">
        <v>8059</v>
      </c>
      <c r="Y717" t="s">
        <v>6615</v>
      </c>
      <c r="Z717" t="s">
        <v>6616</v>
      </c>
      <c r="AA717">
        <v>18300101</v>
      </c>
      <c r="AB717">
        <v>19710801</v>
      </c>
      <c r="AC717" t="s">
        <v>8060</v>
      </c>
    </row>
    <row r="718" spans="1:29" x14ac:dyDescent="0.25">
      <c r="A718" s="20" t="s">
        <v>1340</v>
      </c>
      <c r="B718" s="14" t="s">
        <v>1427</v>
      </c>
      <c r="C718" s="16">
        <v>1671</v>
      </c>
      <c r="D718" s="16" t="s">
        <v>1619</v>
      </c>
      <c r="E718" s="16" t="s">
        <v>1514</v>
      </c>
      <c r="G718" s="16">
        <v>19930101</v>
      </c>
      <c r="H718" s="16">
        <v>20150101</v>
      </c>
      <c r="L718" s="16" t="s">
        <v>2319</v>
      </c>
      <c r="S718">
        <v>714</v>
      </c>
      <c r="T718" t="s">
        <v>8061</v>
      </c>
      <c r="U718" t="s">
        <v>1104</v>
      </c>
      <c r="V718" t="s">
        <v>6571</v>
      </c>
      <c r="W718" t="s">
        <v>6572</v>
      </c>
      <c r="X718" t="s">
        <v>8061</v>
      </c>
      <c r="Y718" t="s">
        <v>6625</v>
      </c>
      <c r="Z718" t="s">
        <v>6626</v>
      </c>
      <c r="AA718">
        <v>18300101</v>
      </c>
      <c r="AB718" t="s">
        <v>6572</v>
      </c>
      <c r="AC718" t="s">
        <v>6864</v>
      </c>
    </row>
    <row r="719" spans="1:29" x14ac:dyDescent="0.25">
      <c r="A719" s="20" t="s">
        <v>1024</v>
      </c>
      <c r="B719" s="14" t="s">
        <v>1427</v>
      </c>
      <c r="C719" s="16">
        <v>263</v>
      </c>
      <c r="D719" s="16" t="s">
        <v>1585</v>
      </c>
      <c r="E719" s="16" t="s">
        <v>1426</v>
      </c>
      <c r="G719" s="16">
        <v>19440801</v>
      </c>
      <c r="H719" s="16" t="s">
        <v>1426</v>
      </c>
      <c r="L719" s="16" t="s">
        <v>2311</v>
      </c>
      <c r="S719" s="38">
        <v>715</v>
      </c>
      <c r="T719" s="38" t="s">
        <v>8062</v>
      </c>
      <c r="U719" s="38" t="s">
        <v>932</v>
      </c>
      <c r="V719" s="38" t="s">
        <v>6571</v>
      </c>
      <c r="W719" s="39">
        <v>43466</v>
      </c>
      <c r="X719" s="38" t="s">
        <v>8062</v>
      </c>
      <c r="Y719" s="38" t="s">
        <v>6590</v>
      </c>
      <c r="Z719" s="38" t="s">
        <v>6591</v>
      </c>
      <c r="AA719" s="38">
        <v>18300101</v>
      </c>
      <c r="AB719" s="38">
        <v>20190101</v>
      </c>
      <c r="AC719" s="38" t="s">
        <v>8063</v>
      </c>
    </row>
    <row r="720" spans="1:29" x14ac:dyDescent="0.25">
      <c r="A720" s="20" t="s">
        <v>1329</v>
      </c>
      <c r="B720" s="14" t="s">
        <v>1427</v>
      </c>
      <c r="C720" s="16">
        <v>1641</v>
      </c>
      <c r="D720" s="16" t="s">
        <v>1434</v>
      </c>
      <c r="E720" s="16" t="s">
        <v>1426</v>
      </c>
      <c r="G720" s="16">
        <v>20070101</v>
      </c>
      <c r="H720" s="16" t="s">
        <v>1426</v>
      </c>
      <c r="L720" s="16" t="s">
        <v>2320</v>
      </c>
      <c r="S720">
        <v>716</v>
      </c>
      <c r="T720" t="s">
        <v>8064</v>
      </c>
      <c r="U720" t="s">
        <v>204</v>
      </c>
      <c r="V720" t="s">
        <v>6571</v>
      </c>
      <c r="W720" s="37">
        <v>35431</v>
      </c>
      <c r="X720" t="s">
        <v>8064</v>
      </c>
      <c r="Y720" t="s">
        <v>6640</v>
      </c>
      <c r="Z720" t="s">
        <v>6641</v>
      </c>
      <c r="AA720">
        <v>18300101</v>
      </c>
      <c r="AB720">
        <v>19970101</v>
      </c>
      <c r="AC720" t="s">
        <v>8065</v>
      </c>
    </row>
    <row r="721" spans="1:29" x14ac:dyDescent="0.25">
      <c r="A721" s="20" t="s">
        <v>1728</v>
      </c>
      <c r="B721" s="14" t="s">
        <v>1427</v>
      </c>
      <c r="C721" s="16">
        <v>1109</v>
      </c>
      <c r="D721" s="16" t="s">
        <v>1429</v>
      </c>
      <c r="E721" s="16" t="s">
        <v>1522</v>
      </c>
      <c r="G721" s="16">
        <v>18300101</v>
      </c>
      <c r="H721" s="16">
        <v>19420501</v>
      </c>
      <c r="L721" s="16" t="s">
        <v>1426</v>
      </c>
      <c r="S721">
        <v>717</v>
      </c>
      <c r="T721" t="s">
        <v>8066</v>
      </c>
      <c r="U721" t="s">
        <v>359</v>
      </c>
      <c r="V721" t="s">
        <v>6571</v>
      </c>
      <c r="W721" s="37">
        <v>32874</v>
      </c>
      <c r="X721" t="s">
        <v>8066</v>
      </c>
      <c r="Y721" t="s">
        <v>6590</v>
      </c>
      <c r="Z721" t="s">
        <v>6591</v>
      </c>
      <c r="AA721">
        <v>18300101</v>
      </c>
      <c r="AB721">
        <v>19900101</v>
      </c>
      <c r="AC721" t="s">
        <v>8067</v>
      </c>
    </row>
    <row r="722" spans="1:29" x14ac:dyDescent="0.25">
      <c r="A722" s="20" t="s">
        <v>57</v>
      </c>
      <c r="B722" s="14" t="s">
        <v>1427</v>
      </c>
      <c r="C722" s="16">
        <v>555</v>
      </c>
      <c r="D722" s="16" t="s">
        <v>1429</v>
      </c>
      <c r="E722" s="16" t="s">
        <v>1620</v>
      </c>
      <c r="G722" s="16">
        <v>18300101</v>
      </c>
      <c r="H722" s="16">
        <v>20040101</v>
      </c>
      <c r="L722" s="16" t="s">
        <v>2321</v>
      </c>
      <c r="S722">
        <v>718</v>
      </c>
      <c r="T722" t="s">
        <v>8068</v>
      </c>
      <c r="U722" t="s">
        <v>398</v>
      </c>
      <c r="V722" t="s">
        <v>6571</v>
      </c>
      <c r="W722" s="37">
        <v>31413</v>
      </c>
      <c r="X722" t="s">
        <v>8068</v>
      </c>
      <c r="Y722" t="s">
        <v>6630</v>
      </c>
      <c r="Z722" t="s">
        <v>6631</v>
      </c>
      <c r="AA722">
        <v>18300101</v>
      </c>
      <c r="AB722">
        <v>19860101</v>
      </c>
      <c r="AC722" t="s">
        <v>8069</v>
      </c>
    </row>
    <row r="723" spans="1:29" x14ac:dyDescent="0.25">
      <c r="A723" s="20" t="s">
        <v>840</v>
      </c>
      <c r="B723" s="14" t="s">
        <v>1427</v>
      </c>
      <c r="C723" s="16">
        <v>1110</v>
      </c>
      <c r="D723" s="16" t="s">
        <v>1478</v>
      </c>
      <c r="E723" s="16" t="s">
        <v>1729</v>
      </c>
      <c r="G723" s="16">
        <v>18390102</v>
      </c>
      <c r="H723" s="16">
        <v>19590801</v>
      </c>
      <c r="L723" s="16" t="s">
        <v>2322</v>
      </c>
      <c r="S723" s="38">
        <v>719</v>
      </c>
      <c r="T723" s="38" t="s">
        <v>8070</v>
      </c>
      <c r="U723" s="38" t="s">
        <v>1149</v>
      </c>
      <c r="V723" s="38" t="s">
        <v>6571</v>
      </c>
      <c r="W723" s="39">
        <v>43466</v>
      </c>
      <c r="X723" s="38" t="s">
        <v>8070</v>
      </c>
      <c r="Y723" s="38" t="s">
        <v>6630</v>
      </c>
      <c r="Z723" s="38" t="s">
        <v>6631</v>
      </c>
      <c r="AA723" s="38">
        <v>18300101</v>
      </c>
      <c r="AB723" s="38">
        <v>20190101</v>
      </c>
      <c r="AC723" s="38" t="s">
        <v>8071</v>
      </c>
    </row>
    <row r="724" spans="1:29" x14ac:dyDescent="0.25">
      <c r="A724" s="20" t="s">
        <v>1153</v>
      </c>
      <c r="B724" s="14" t="s">
        <v>1427</v>
      </c>
      <c r="C724" s="16">
        <v>556</v>
      </c>
      <c r="D724" s="16" t="s">
        <v>1429</v>
      </c>
      <c r="E724" s="16" t="s">
        <v>1426</v>
      </c>
      <c r="G724" s="16">
        <v>18300101</v>
      </c>
      <c r="H724" s="16" t="s">
        <v>1426</v>
      </c>
      <c r="L724" s="16" t="s">
        <v>2323</v>
      </c>
      <c r="S724">
        <v>720</v>
      </c>
      <c r="T724" t="s">
        <v>8072</v>
      </c>
      <c r="U724" t="s">
        <v>29</v>
      </c>
      <c r="V724" t="s">
        <v>6571</v>
      </c>
      <c r="W724" s="37">
        <v>38718</v>
      </c>
      <c r="X724" t="s">
        <v>8072</v>
      </c>
      <c r="Y724" t="s">
        <v>6620</v>
      </c>
      <c r="Z724" t="s">
        <v>6621</v>
      </c>
      <c r="AA724">
        <v>18300101</v>
      </c>
      <c r="AB724">
        <v>20060101</v>
      </c>
      <c r="AC724" t="s">
        <v>8073</v>
      </c>
    </row>
    <row r="725" spans="1:29" x14ac:dyDescent="0.25">
      <c r="A725" s="20" t="s">
        <v>1298</v>
      </c>
      <c r="B725" s="14" t="s">
        <v>1427</v>
      </c>
      <c r="C725" s="16">
        <v>935</v>
      </c>
      <c r="D725" s="16" t="s">
        <v>1429</v>
      </c>
      <c r="E725" s="16" t="s">
        <v>1426</v>
      </c>
      <c r="G725" s="16">
        <v>18300101</v>
      </c>
      <c r="H725" s="16" t="s">
        <v>1426</v>
      </c>
      <c r="L725" s="16" t="s">
        <v>1426</v>
      </c>
      <c r="S725">
        <v>721</v>
      </c>
      <c r="T725" t="s">
        <v>8074</v>
      </c>
      <c r="U725" t="s">
        <v>957</v>
      </c>
      <c r="V725" t="s">
        <v>6571</v>
      </c>
      <c r="W725" t="s">
        <v>6572</v>
      </c>
      <c r="X725" t="s">
        <v>8074</v>
      </c>
      <c r="Y725" t="s">
        <v>6595</v>
      </c>
      <c r="Z725" t="s">
        <v>6596</v>
      </c>
      <c r="AA725">
        <v>18300101</v>
      </c>
      <c r="AB725" t="s">
        <v>6572</v>
      </c>
      <c r="AC725" t="s">
        <v>8075</v>
      </c>
    </row>
    <row r="726" spans="1:29" x14ac:dyDescent="0.25">
      <c r="A726" s="20" t="s">
        <v>147</v>
      </c>
      <c r="B726" s="14" t="s">
        <v>1427</v>
      </c>
      <c r="C726" s="16">
        <v>1665</v>
      </c>
      <c r="D726" s="16" t="s">
        <v>1438</v>
      </c>
      <c r="E726" s="16" t="s">
        <v>1586</v>
      </c>
      <c r="G726" s="16">
        <v>19970101</v>
      </c>
      <c r="H726" s="16">
        <v>19980425</v>
      </c>
      <c r="L726" s="16" t="s">
        <v>2324</v>
      </c>
      <c r="S726">
        <v>722</v>
      </c>
      <c r="T726" t="s">
        <v>8076</v>
      </c>
      <c r="U726" t="s">
        <v>958</v>
      </c>
      <c r="V726" t="s">
        <v>6571</v>
      </c>
      <c r="W726" s="37">
        <v>43101</v>
      </c>
      <c r="X726" t="s">
        <v>8076</v>
      </c>
      <c r="Y726" t="s">
        <v>6595</v>
      </c>
      <c r="Z726" t="s">
        <v>6596</v>
      </c>
      <c r="AA726">
        <v>18300101</v>
      </c>
      <c r="AB726">
        <v>20180101</v>
      </c>
      <c r="AC726" t="s">
        <v>8077</v>
      </c>
    </row>
    <row r="727" spans="1:29" x14ac:dyDescent="0.25">
      <c r="A727" s="20" t="s">
        <v>198</v>
      </c>
      <c r="B727" s="14" t="s">
        <v>1427</v>
      </c>
      <c r="C727" s="16">
        <v>812</v>
      </c>
      <c r="D727" s="16" t="s">
        <v>1429</v>
      </c>
      <c r="E727" s="16" t="s">
        <v>1438</v>
      </c>
      <c r="G727" s="16">
        <v>18300101</v>
      </c>
      <c r="H727" s="16">
        <v>19970101</v>
      </c>
      <c r="L727" s="16" t="s">
        <v>2313</v>
      </c>
      <c r="S727">
        <v>723</v>
      </c>
      <c r="T727" t="s">
        <v>8078</v>
      </c>
      <c r="U727" t="s">
        <v>1150</v>
      </c>
      <c r="V727" t="s">
        <v>6571</v>
      </c>
      <c r="W727" t="s">
        <v>6572</v>
      </c>
      <c r="X727" t="s">
        <v>8078</v>
      </c>
      <c r="Y727" t="s">
        <v>6630</v>
      </c>
      <c r="Z727" t="s">
        <v>6631</v>
      </c>
      <c r="AA727">
        <v>18300101</v>
      </c>
      <c r="AB727" t="s">
        <v>6572</v>
      </c>
      <c r="AC727" t="s">
        <v>8079</v>
      </c>
    </row>
    <row r="728" spans="1:29" x14ac:dyDescent="0.25">
      <c r="A728" s="20" t="s">
        <v>1299</v>
      </c>
      <c r="B728" s="14" t="s">
        <v>1427</v>
      </c>
      <c r="C728" s="16">
        <v>936</v>
      </c>
      <c r="D728" s="16" t="s">
        <v>1478</v>
      </c>
      <c r="E728" s="16" t="s">
        <v>1442</v>
      </c>
      <c r="G728" s="16">
        <v>18390102</v>
      </c>
      <c r="H728" s="16">
        <v>20110101</v>
      </c>
      <c r="L728" s="16" t="s">
        <v>2325</v>
      </c>
      <c r="S728">
        <v>724</v>
      </c>
      <c r="T728" t="s">
        <v>8080</v>
      </c>
      <c r="U728" t="s">
        <v>1151</v>
      </c>
      <c r="V728" t="s">
        <v>6571</v>
      </c>
      <c r="W728" t="s">
        <v>6572</v>
      </c>
      <c r="X728" t="s">
        <v>8080</v>
      </c>
      <c r="Y728" t="s">
        <v>6630</v>
      </c>
      <c r="Z728" t="s">
        <v>6631</v>
      </c>
      <c r="AA728">
        <v>18300101</v>
      </c>
      <c r="AB728" t="s">
        <v>6572</v>
      </c>
      <c r="AC728" t="s">
        <v>8081</v>
      </c>
    </row>
    <row r="729" spans="1:29" x14ac:dyDescent="0.25">
      <c r="A729" s="20" t="s">
        <v>244</v>
      </c>
      <c r="B729" s="14" t="s">
        <v>1427</v>
      </c>
      <c r="C729" s="16">
        <v>686</v>
      </c>
      <c r="D729" s="16" t="s">
        <v>1430</v>
      </c>
      <c r="E729" s="16" t="s">
        <v>1438</v>
      </c>
      <c r="G729" s="16">
        <v>19660701</v>
      </c>
      <c r="H729" s="16">
        <v>19970101</v>
      </c>
      <c r="L729" s="16" t="s">
        <v>2326</v>
      </c>
      <c r="S729">
        <v>725</v>
      </c>
      <c r="T729" t="s">
        <v>8082</v>
      </c>
      <c r="U729" t="s">
        <v>81</v>
      </c>
      <c r="V729" s="37">
        <v>13881</v>
      </c>
      <c r="W729" s="37">
        <v>37257</v>
      </c>
      <c r="X729" t="s">
        <v>8082</v>
      </c>
      <c r="Y729" t="s">
        <v>6630</v>
      </c>
      <c r="Z729" t="s">
        <v>6631</v>
      </c>
      <c r="AA729">
        <v>19380101</v>
      </c>
      <c r="AB729">
        <v>20020101</v>
      </c>
      <c r="AC729" t="s">
        <v>8083</v>
      </c>
    </row>
    <row r="730" spans="1:29" x14ac:dyDescent="0.25">
      <c r="A730" s="20" t="s">
        <v>100</v>
      </c>
      <c r="B730" s="14" t="s">
        <v>1427</v>
      </c>
      <c r="C730" s="16">
        <v>169</v>
      </c>
      <c r="D730" s="16" t="s">
        <v>1429</v>
      </c>
      <c r="E730" s="16" t="s">
        <v>1467</v>
      </c>
      <c r="G730" s="16">
        <v>18300101</v>
      </c>
      <c r="H730" s="16">
        <v>20010101</v>
      </c>
      <c r="L730" s="16" t="s">
        <v>2325</v>
      </c>
      <c r="S730">
        <v>726</v>
      </c>
      <c r="T730" t="s">
        <v>8084</v>
      </c>
      <c r="U730" t="s">
        <v>1388</v>
      </c>
      <c r="V730" s="37">
        <v>37257</v>
      </c>
      <c r="W730" t="s">
        <v>6572</v>
      </c>
      <c r="X730" t="s">
        <v>8084</v>
      </c>
      <c r="Y730" t="s">
        <v>6630</v>
      </c>
      <c r="Z730" t="s">
        <v>6631</v>
      </c>
      <c r="AA730">
        <v>20020101</v>
      </c>
      <c r="AB730" t="s">
        <v>6572</v>
      </c>
      <c r="AC730" t="s">
        <v>8085</v>
      </c>
    </row>
    <row r="731" spans="1:29" x14ac:dyDescent="0.25">
      <c r="A731" s="20" t="s">
        <v>328</v>
      </c>
      <c r="B731" s="14" t="s">
        <v>1427</v>
      </c>
      <c r="C731" s="16">
        <v>419</v>
      </c>
      <c r="D731" s="16" t="s">
        <v>1429</v>
      </c>
      <c r="E731" s="16" t="s">
        <v>1495</v>
      </c>
      <c r="G731" s="16">
        <v>18300101</v>
      </c>
      <c r="H731" s="16">
        <v>19910101</v>
      </c>
      <c r="L731" s="16" t="s">
        <v>2327</v>
      </c>
      <c r="S731">
        <v>727</v>
      </c>
      <c r="T731" t="s">
        <v>8086</v>
      </c>
      <c r="U731" t="s">
        <v>335</v>
      </c>
      <c r="V731" t="s">
        <v>6571</v>
      </c>
      <c r="W731" s="37">
        <v>33239</v>
      </c>
      <c r="X731" t="s">
        <v>8086</v>
      </c>
      <c r="Y731" t="s">
        <v>6630</v>
      </c>
      <c r="Z731" t="s">
        <v>6631</v>
      </c>
      <c r="AA731">
        <v>18300101</v>
      </c>
      <c r="AB731">
        <v>19910101</v>
      </c>
      <c r="AC731" t="s">
        <v>8087</v>
      </c>
    </row>
    <row r="732" spans="1:29" x14ac:dyDescent="0.25">
      <c r="A732" s="20" t="s">
        <v>1336</v>
      </c>
      <c r="B732" s="14" t="s">
        <v>1427</v>
      </c>
      <c r="C732" s="16">
        <v>1663</v>
      </c>
      <c r="D732" s="16" t="s">
        <v>1597</v>
      </c>
      <c r="E732" s="16" t="s">
        <v>1426</v>
      </c>
      <c r="G732" s="16">
        <v>19920101</v>
      </c>
      <c r="H732" s="16" t="s">
        <v>1426</v>
      </c>
      <c r="L732" s="16" t="s">
        <v>2313</v>
      </c>
      <c r="S732">
        <v>728</v>
      </c>
      <c r="T732" t="s">
        <v>8088</v>
      </c>
      <c r="U732" t="s">
        <v>433</v>
      </c>
      <c r="V732" t="s">
        <v>6571</v>
      </c>
      <c r="W732" s="37">
        <v>31048</v>
      </c>
      <c r="X732" t="s">
        <v>8088</v>
      </c>
      <c r="Y732" t="s">
        <v>6630</v>
      </c>
      <c r="Z732" t="s">
        <v>6631</v>
      </c>
      <c r="AA732">
        <v>18300101</v>
      </c>
      <c r="AB732">
        <v>19850101</v>
      </c>
      <c r="AC732" t="s">
        <v>8089</v>
      </c>
    </row>
    <row r="733" spans="1:29" x14ac:dyDescent="0.25">
      <c r="A733" s="20" t="s">
        <v>934</v>
      </c>
      <c r="B733" s="14" t="s">
        <v>1427</v>
      </c>
      <c r="C733" s="16">
        <v>25</v>
      </c>
      <c r="D733" s="16" t="s">
        <v>1429</v>
      </c>
      <c r="E733" s="16" t="s">
        <v>1426</v>
      </c>
      <c r="G733" s="16">
        <v>18300101</v>
      </c>
      <c r="H733" s="16" t="s">
        <v>1426</v>
      </c>
      <c r="L733" s="16" t="s">
        <v>2015</v>
      </c>
      <c r="S733">
        <v>729</v>
      </c>
      <c r="T733" t="s">
        <v>8090</v>
      </c>
      <c r="U733" t="s">
        <v>1320</v>
      </c>
      <c r="V733" s="37">
        <v>29221</v>
      </c>
      <c r="W733" t="s">
        <v>6572</v>
      </c>
      <c r="X733" t="s">
        <v>8090</v>
      </c>
      <c r="Y733" t="s">
        <v>6610</v>
      </c>
      <c r="Z733" t="s">
        <v>6611</v>
      </c>
      <c r="AA733">
        <v>19800101</v>
      </c>
      <c r="AB733" t="s">
        <v>6572</v>
      </c>
      <c r="AC733" t="s">
        <v>8091</v>
      </c>
    </row>
    <row r="734" spans="1:29" x14ac:dyDescent="0.25">
      <c r="A734" s="20" t="s">
        <v>140</v>
      </c>
      <c r="B734" s="14" t="s">
        <v>1427</v>
      </c>
      <c r="C734" s="16">
        <v>264</v>
      </c>
      <c r="D734" s="16" t="s">
        <v>1429</v>
      </c>
      <c r="E734" s="16" t="s">
        <v>1482</v>
      </c>
      <c r="G734" s="16">
        <v>18300101</v>
      </c>
      <c r="H734" s="16">
        <v>19990101</v>
      </c>
      <c r="L734" s="16" t="s">
        <v>1426</v>
      </c>
      <c r="S734">
        <v>730</v>
      </c>
      <c r="T734" t="s">
        <v>8092</v>
      </c>
      <c r="U734" t="s">
        <v>959</v>
      </c>
      <c r="V734" t="s">
        <v>6571</v>
      </c>
      <c r="W734" s="37">
        <v>41640</v>
      </c>
      <c r="X734" t="s">
        <v>8092</v>
      </c>
      <c r="Y734" t="s">
        <v>6595</v>
      </c>
      <c r="Z734" t="s">
        <v>6596</v>
      </c>
      <c r="AA734">
        <v>18300101</v>
      </c>
      <c r="AB734">
        <v>20140101</v>
      </c>
      <c r="AC734" t="s">
        <v>8093</v>
      </c>
    </row>
    <row r="735" spans="1:29" x14ac:dyDescent="0.25">
      <c r="A735" s="20" t="s">
        <v>1105</v>
      </c>
      <c r="B735" s="14" t="s">
        <v>1427</v>
      </c>
      <c r="C735" s="16">
        <v>420</v>
      </c>
      <c r="D735" s="16" t="s">
        <v>1429</v>
      </c>
      <c r="E735" s="16" t="s">
        <v>1426</v>
      </c>
      <c r="G735" s="16">
        <v>18300101</v>
      </c>
      <c r="H735" s="16" t="s">
        <v>1426</v>
      </c>
      <c r="L735" s="16" t="s">
        <v>2329</v>
      </c>
      <c r="S735">
        <v>731</v>
      </c>
      <c r="T735" t="s">
        <v>8094</v>
      </c>
      <c r="U735" t="s">
        <v>1328</v>
      </c>
      <c r="V735" s="37">
        <v>39083</v>
      </c>
      <c r="W735" t="s">
        <v>6572</v>
      </c>
      <c r="X735" t="s">
        <v>8094</v>
      </c>
      <c r="Y735" t="s">
        <v>6645</v>
      </c>
      <c r="Z735" t="s">
        <v>6646</v>
      </c>
      <c r="AA735">
        <v>20070101</v>
      </c>
      <c r="AB735" t="s">
        <v>6572</v>
      </c>
      <c r="AC735" t="s">
        <v>8095</v>
      </c>
    </row>
    <row r="736" spans="1:29" x14ac:dyDescent="0.25">
      <c r="A736" s="20" t="s">
        <v>365</v>
      </c>
      <c r="B736" s="14" t="s">
        <v>1427</v>
      </c>
      <c r="C736" s="16">
        <v>26</v>
      </c>
      <c r="D736" s="16" t="s">
        <v>1429</v>
      </c>
      <c r="E736" s="16" t="s">
        <v>1454</v>
      </c>
      <c r="G736" s="16">
        <v>18300101</v>
      </c>
      <c r="H736" s="16">
        <v>19900101</v>
      </c>
      <c r="L736" s="16" t="s">
        <v>2313</v>
      </c>
      <c r="S736">
        <v>732</v>
      </c>
      <c r="T736" t="s">
        <v>8096</v>
      </c>
      <c r="U736" t="s">
        <v>1056</v>
      </c>
      <c r="V736" t="s">
        <v>6571</v>
      </c>
      <c r="W736" t="s">
        <v>6572</v>
      </c>
      <c r="X736" t="s">
        <v>8096</v>
      </c>
      <c r="Y736" t="s">
        <v>6620</v>
      </c>
      <c r="Z736" t="s">
        <v>6621</v>
      </c>
      <c r="AA736">
        <v>18300101</v>
      </c>
      <c r="AB736" t="s">
        <v>6572</v>
      </c>
      <c r="AC736" t="s">
        <v>8097</v>
      </c>
    </row>
    <row r="737" spans="1:29" x14ac:dyDescent="0.25">
      <c r="A737" s="20" t="s">
        <v>1730</v>
      </c>
      <c r="B737" s="14" t="s">
        <v>1427</v>
      </c>
      <c r="C737" s="16">
        <v>1343</v>
      </c>
      <c r="D737" s="16" t="s">
        <v>1429</v>
      </c>
      <c r="E737" s="16" t="s">
        <v>1446</v>
      </c>
      <c r="G737" s="16">
        <v>18300101</v>
      </c>
      <c r="H737" s="16">
        <v>18550901</v>
      </c>
      <c r="L737" s="16" t="s">
        <v>2330</v>
      </c>
      <c r="S737">
        <v>733</v>
      </c>
      <c r="T737" t="s">
        <v>8098</v>
      </c>
      <c r="U737" t="s">
        <v>399</v>
      </c>
      <c r="V737" t="s">
        <v>6571</v>
      </c>
      <c r="W737" s="37">
        <v>31413</v>
      </c>
      <c r="X737" t="s">
        <v>8098</v>
      </c>
      <c r="Y737" t="s">
        <v>6630</v>
      </c>
      <c r="Z737" t="s">
        <v>6631</v>
      </c>
      <c r="AA737">
        <v>18300101</v>
      </c>
      <c r="AB737">
        <v>19860101</v>
      </c>
      <c r="AC737" t="s">
        <v>8099</v>
      </c>
    </row>
    <row r="738" spans="1:29" x14ac:dyDescent="0.25">
      <c r="A738" s="20" t="s">
        <v>400</v>
      </c>
      <c r="B738" s="14" t="s">
        <v>1427</v>
      </c>
      <c r="C738" s="16">
        <v>557</v>
      </c>
      <c r="D738" s="16" t="s">
        <v>1429</v>
      </c>
      <c r="E738" s="16" t="s">
        <v>1480</v>
      </c>
      <c r="G738" s="16">
        <v>18300101</v>
      </c>
      <c r="H738" s="16">
        <v>19860101</v>
      </c>
      <c r="L738" s="16" t="s">
        <v>2326</v>
      </c>
      <c r="S738">
        <v>734</v>
      </c>
      <c r="T738" t="s">
        <v>8100</v>
      </c>
      <c r="U738" t="s">
        <v>54</v>
      </c>
      <c r="V738" t="s">
        <v>6571</v>
      </c>
      <c r="W738" s="37">
        <v>38353</v>
      </c>
      <c r="X738" t="s">
        <v>8100</v>
      </c>
      <c r="Y738" t="s">
        <v>6615</v>
      </c>
      <c r="Z738" t="s">
        <v>6616</v>
      </c>
      <c r="AA738">
        <v>18300101</v>
      </c>
      <c r="AB738">
        <v>20050101</v>
      </c>
      <c r="AC738" t="s">
        <v>8101</v>
      </c>
    </row>
    <row r="739" spans="1:29" x14ac:dyDescent="0.25">
      <c r="A739" s="20" t="s">
        <v>718</v>
      </c>
      <c r="B739" s="14" t="s">
        <v>1427</v>
      </c>
      <c r="C739" s="16">
        <v>937</v>
      </c>
      <c r="D739" s="16" t="s">
        <v>1478</v>
      </c>
      <c r="E739" s="16" t="s">
        <v>1731</v>
      </c>
      <c r="G739" s="16">
        <v>18390102</v>
      </c>
      <c r="H739" s="16">
        <v>19690701</v>
      </c>
      <c r="L739" s="16" t="s">
        <v>2331</v>
      </c>
      <c r="S739">
        <v>735</v>
      </c>
      <c r="T739" t="s">
        <v>8102</v>
      </c>
      <c r="U739" t="s">
        <v>8</v>
      </c>
      <c r="V739" s="37">
        <v>34335</v>
      </c>
      <c r="W739" s="37">
        <v>39083</v>
      </c>
      <c r="X739" t="s">
        <v>8102</v>
      </c>
      <c r="Y739" t="s">
        <v>6630</v>
      </c>
      <c r="Z739" t="s">
        <v>6631</v>
      </c>
      <c r="AA739">
        <v>19940101</v>
      </c>
      <c r="AB739">
        <v>20070101</v>
      </c>
      <c r="AC739" t="s">
        <v>8103</v>
      </c>
    </row>
    <row r="740" spans="1:29" x14ac:dyDescent="0.25">
      <c r="A740" s="20" t="s">
        <v>891</v>
      </c>
      <c r="B740" s="14" t="s">
        <v>1427</v>
      </c>
      <c r="C740" s="16">
        <v>993</v>
      </c>
      <c r="D740" s="16" t="s">
        <v>1731</v>
      </c>
      <c r="E740" s="16" t="s">
        <v>1489</v>
      </c>
      <c r="G740" s="16">
        <v>19690701</v>
      </c>
      <c r="H740" s="16">
        <v>20100101</v>
      </c>
      <c r="L740" s="16" t="s">
        <v>2332</v>
      </c>
      <c r="S740">
        <v>736</v>
      </c>
      <c r="T740" t="s">
        <v>8104</v>
      </c>
      <c r="U740" t="s">
        <v>255</v>
      </c>
      <c r="V740" t="s">
        <v>6571</v>
      </c>
      <c r="W740" s="37">
        <v>35065</v>
      </c>
      <c r="X740" t="s">
        <v>8104</v>
      </c>
      <c r="Y740" t="s">
        <v>6640</v>
      </c>
      <c r="Z740" t="s">
        <v>6641</v>
      </c>
      <c r="AA740">
        <v>18300101</v>
      </c>
      <c r="AB740">
        <v>19960101</v>
      </c>
      <c r="AC740" t="s">
        <v>8105</v>
      </c>
    </row>
    <row r="741" spans="1:29" x14ac:dyDescent="0.25">
      <c r="A741" s="20" t="s">
        <v>640</v>
      </c>
      <c r="B741" s="14" t="s">
        <v>1427</v>
      </c>
      <c r="C741" s="16">
        <v>938</v>
      </c>
      <c r="D741" s="16" t="s">
        <v>1478</v>
      </c>
      <c r="E741" s="16" t="s">
        <v>1426</v>
      </c>
      <c r="G741" s="16">
        <v>18390102</v>
      </c>
      <c r="H741" s="16" t="s">
        <v>1426</v>
      </c>
      <c r="L741" s="16" t="s">
        <v>2313</v>
      </c>
      <c r="S741">
        <v>737</v>
      </c>
      <c r="T741" t="s">
        <v>8106</v>
      </c>
      <c r="U741" t="s">
        <v>144</v>
      </c>
      <c r="V741" t="s">
        <v>6571</v>
      </c>
      <c r="W741" s="37">
        <v>36161</v>
      </c>
      <c r="X741" t="s">
        <v>8106</v>
      </c>
      <c r="Y741" t="s">
        <v>6615</v>
      </c>
      <c r="Z741" t="s">
        <v>6616</v>
      </c>
      <c r="AA741">
        <v>18300101</v>
      </c>
      <c r="AB741">
        <v>19990101</v>
      </c>
      <c r="AC741" t="s">
        <v>8107</v>
      </c>
    </row>
    <row r="742" spans="1:29" x14ac:dyDescent="0.25">
      <c r="A742" s="20" t="s">
        <v>1732</v>
      </c>
      <c r="B742" s="14" t="s">
        <v>1427</v>
      </c>
      <c r="C742" s="16">
        <v>1111</v>
      </c>
      <c r="D742" s="16" t="s">
        <v>1588</v>
      </c>
      <c r="E742" s="16" t="s">
        <v>1497</v>
      </c>
      <c r="G742" s="16">
        <v>19080108</v>
      </c>
      <c r="H742" s="16">
        <v>19230501</v>
      </c>
      <c r="L742" s="16" t="s">
        <v>2328</v>
      </c>
      <c r="S742">
        <v>738</v>
      </c>
      <c r="T742" t="s">
        <v>8108</v>
      </c>
      <c r="U742" t="s">
        <v>61</v>
      </c>
      <c r="V742" t="s">
        <v>6571</v>
      </c>
      <c r="W742" s="37">
        <v>37987</v>
      </c>
      <c r="X742" t="s">
        <v>8108</v>
      </c>
      <c r="Y742" t="s">
        <v>6630</v>
      </c>
      <c r="Z742" t="s">
        <v>6631</v>
      </c>
      <c r="AA742">
        <v>18300101</v>
      </c>
      <c r="AB742">
        <v>20040101</v>
      </c>
      <c r="AC742" t="s">
        <v>8109</v>
      </c>
    </row>
    <row r="743" spans="1:29" x14ac:dyDescent="0.25">
      <c r="A743" s="20" t="s">
        <v>1733</v>
      </c>
      <c r="B743" s="14" t="s">
        <v>1427</v>
      </c>
      <c r="C743" s="16">
        <v>1264</v>
      </c>
      <c r="D743" s="16" t="s">
        <v>1429</v>
      </c>
      <c r="E743" s="16" t="s">
        <v>1588</v>
      </c>
      <c r="G743" s="16">
        <v>18300101</v>
      </c>
      <c r="H743" s="16">
        <v>19080108</v>
      </c>
      <c r="L743" s="16" t="s">
        <v>1426</v>
      </c>
      <c r="S743">
        <v>739</v>
      </c>
      <c r="T743" t="s">
        <v>8110</v>
      </c>
      <c r="U743" t="s">
        <v>1713</v>
      </c>
      <c r="V743" t="s">
        <v>6571</v>
      </c>
      <c r="W743" s="37">
        <v>12905</v>
      </c>
      <c r="X743" t="s">
        <v>8110</v>
      </c>
      <c r="Y743" t="s">
        <v>6640</v>
      </c>
      <c r="Z743" t="s">
        <v>6641</v>
      </c>
      <c r="AA743">
        <v>18300101</v>
      </c>
      <c r="AB743">
        <v>19350501</v>
      </c>
      <c r="AC743" t="s">
        <v>7689</v>
      </c>
    </row>
    <row r="744" spans="1:29" x14ac:dyDescent="0.25">
      <c r="A744" s="20" t="s">
        <v>1251</v>
      </c>
      <c r="B744" s="14" t="s">
        <v>1427</v>
      </c>
      <c r="C744" s="16">
        <v>813</v>
      </c>
      <c r="D744" s="16" t="s">
        <v>1429</v>
      </c>
      <c r="E744" s="16" t="s">
        <v>1506</v>
      </c>
      <c r="G744" s="16">
        <v>18300101</v>
      </c>
      <c r="H744" s="16">
        <v>19940101</v>
      </c>
      <c r="L744" s="16" t="s">
        <v>2304</v>
      </c>
      <c r="S744">
        <v>740</v>
      </c>
      <c r="T744" t="s">
        <v>8111</v>
      </c>
      <c r="U744" t="s">
        <v>201</v>
      </c>
      <c r="V744" t="s">
        <v>6571</v>
      </c>
      <c r="W744" s="37">
        <v>35431</v>
      </c>
      <c r="X744" t="s">
        <v>8111</v>
      </c>
      <c r="Y744" t="s">
        <v>6640</v>
      </c>
      <c r="Z744" t="s">
        <v>6641</v>
      </c>
      <c r="AA744">
        <v>18300101</v>
      </c>
      <c r="AB744">
        <v>19970101</v>
      </c>
      <c r="AC744" t="s">
        <v>8112</v>
      </c>
    </row>
    <row r="745" spans="1:29" x14ac:dyDescent="0.25">
      <c r="A745" s="20" t="s">
        <v>6391</v>
      </c>
      <c r="B745" s="14" t="s">
        <v>1427</v>
      </c>
      <c r="C745" s="16">
        <v>1948</v>
      </c>
      <c r="D745" s="16" t="s">
        <v>6394</v>
      </c>
      <c r="E745" s="16" t="s">
        <v>1426</v>
      </c>
      <c r="G745" s="16">
        <v>20170101</v>
      </c>
      <c r="H745" s="16" t="s">
        <v>1426</v>
      </c>
      <c r="L745" s="16" t="s">
        <v>2311</v>
      </c>
      <c r="S745">
        <v>741</v>
      </c>
      <c r="T745" t="s">
        <v>8113</v>
      </c>
      <c r="U745" t="s">
        <v>1205</v>
      </c>
      <c r="V745" s="37">
        <v>31413</v>
      </c>
      <c r="W745" s="37">
        <v>41275</v>
      </c>
      <c r="X745" t="s">
        <v>8113</v>
      </c>
      <c r="Y745" t="s">
        <v>6630</v>
      </c>
      <c r="Z745" t="s">
        <v>6631</v>
      </c>
      <c r="AA745">
        <v>19860101</v>
      </c>
      <c r="AB745">
        <v>20130101</v>
      </c>
      <c r="AC745" t="s">
        <v>8114</v>
      </c>
    </row>
    <row r="746" spans="1:29" x14ac:dyDescent="0.25">
      <c r="A746" s="20" t="s">
        <v>1301</v>
      </c>
      <c r="B746" s="14" t="s">
        <v>1427</v>
      </c>
      <c r="C746" s="16">
        <v>941</v>
      </c>
      <c r="D746" s="16" t="s">
        <v>1478</v>
      </c>
      <c r="E746" s="16" t="s">
        <v>1489</v>
      </c>
      <c r="G746" s="16">
        <v>18390102</v>
      </c>
      <c r="H746" s="16">
        <v>20100101</v>
      </c>
      <c r="L746" s="16" t="s">
        <v>2333</v>
      </c>
      <c r="S746">
        <v>742</v>
      </c>
      <c r="T746" t="s">
        <v>8115</v>
      </c>
      <c r="U746" t="s">
        <v>510</v>
      </c>
      <c r="V746" t="s">
        <v>6859</v>
      </c>
      <c r="W746" s="37">
        <v>29952</v>
      </c>
      <c r="X746" t="s">
        <v>8115</v>
      </c>
      <c r="Y746" t="s">
        <v>6645</v>
      </c>
      <c r="Z746" t="s">
        <v>6646</v>
      </c>
      <c r="AA746">
        <v>18390102</v>
      </c>
      <c r="AB746">
        <v>19820101</v>
      </c>
      <c r="AC746" t="s">
        <v>8116</v>
      </c>
    </row>
    <row r="747" spans="1:29" x14ac:dyDescent="0.25">
      <c r="A747" s="20" t="s">
        <v>1300</v>
      </c>
      <c r="B747" s="14" t="s">
        <v>1427</v>
      </c>
      <c r="C747" s="16">
        <v>939</v>
      </c>
      <c r="D747" s="16" t="s">
        <v>1478</v>
      </c>
      <c r="E747" s="16" t="s">
        <v>1619</v>
      </c>
      <c r="G747" s="16">
        <v>18390102</v>
      </c>
      <c r="H747" s="16">
        <v>19930101</v>
      </c>
      <c r="L747" s="16" t="s">
        <v>2322</v>
      </c>
      <c r="S747">
        <v>743</v>
      </c>
      <c r="T747" t="s">
        <v>8117</v>
      </c>
      <c r="U747" t="s">
        <v>89</v>
      </c>
      <c r="V747" t="s">
        <v>6571</v>
      </c>
      <c r="W747" s="37">
        <v>37257</v>
      </c>
      <c r="X747" t="s">
        <v>8117</v>
      </c>
      <c r="Y747" t="s">
        <v>6625</v>
      </c>
      <c r="Z747" t="s">
        <v>6626</v>
      </c>
      <c r="AA747">
        <v>18300101</v>
      </c>
      <c r="AB747">
        <v>20020101</v>
      </c>
      <c r="AC747" t="s">
        <v>8118</v>
      </c>
    </row>
    <row r="748" spans="1:29" x14ac:dyDescent="0.25">
      <c r="A748" s="20" t="s">
        <v>750</v>
      </c>
      <c r="B748" s="14" t="s">
        <v>1427</v>
      </c>
      <c r="C748" s="16">
        <v>1112</v>
      </c>
      <c r="D748" s="16" t="s">
        <v>1429</v>
      </c>
      <c r="E748" s="16" t="s">
        <v>1430</v>
      </c>
      <c r="G748" s="16">
        <v>18300101</v>
      </c>
      <c r="H748" s="16">
        <v>19660701</v>
      </c>
      <c r="L748" s="16" t="s">
        <v>2334</v>
      </c>
      <c r="S748">
        <v>744</v>
      </c>
      <c r="T748" t="s">
        <v>8119</v>
      </c>
      <c r="U748" t="s">
        <v>1714</v>
      </c>
      <c r="V748" t="s">
        <v>6571</v>
      </c>
      <c r="W748" s="37">
        <v>15554</v>
      </c>
      <c r="X748" t="s">
        <v>8119</v>
      </c>
      <c r="Y748" t="s">
        <v>6640</v>
      </c>
      <c r="Z748" t="s">
        <v>6641</v>
      </c>
      <c r="AA748">
        <v>18300101</v>
      </c>
      <c r="AB748">
        <v>19420801</v>
      </c>
      <c r="AC748" t="s">
        <v>8120</v>
      </c>
    </row>
    <row r="749" spans="1:29" x14ac:dyDescent="0.25">
      <c r="A749" s="20" t="s">
        <v>749</v>
      </c>
      <c r="B749" s="14" t="s">
        <v>1427</v>
      </c>
      <c r="C749" s="16">
        <v>1113</v>
      </c>
      <c r="D749" s="16" t="s">
        <v>1429</v>
      </c>
      <c r="E749" s="16" t="s">
        <v>1534</v>
      </c>
      <c r="G749" s="16">
        <v>18300101</v>
      </c>
      <c r="H749" s="16">
        <v>19660101</v>
      </c>
      <c r="L749" s="16" t="s">
        <v>2307</v>
      </c>
      <c r="S749" s="38">
        <v>745</v>
      </c>
      <c r="T749" s="38" t="s">
        <v>8121</v>
      </c>
      <c r="U749" s="38" t="s">
        <v>1214</v>
      </c>
      <c r="V749" s="39">
        <v>31780</v>
      </c>
      <c r="W749" s="39">
        <v>43466</v>
      </c>
      <c r="X749" s="38" t="s">
        <v>8121</v>
      </c>
      <c r="Y749" s="38" t="s">
        <v>6615</v>
      </c>
      <c r="Z749" s="38" t="s">
        <v>6616</v>
      </c>
      <c r="AA749" s="38">
        <v>19870103</v>
      </c>
      <c r="AB749" s="38">
        <v>20190101</v>
      </c>
      <c r="AC749" s="38" t="s">
        <v>8122</v>
      </c>
    </row>
    <row r="750" spans="1:29" x14ac:dyDescent="0.25">
      <c r="A750" s="20" t="s">
        <v>960</v>
      </c>
      <c r="B750" s="14" t="s">
        <v>1427</v>
      </c>
      <c r="C750" s="16">
        <v>83</v>
      </c>
      <c r="D750" s="16" t="s">
        <v>1429</v>
      </c>
      <c r="E750" s="16" t="s">
        <v>1442</v>
      </c>
      <c r="G750" s="16">
        <v>18300101</v>
      </c>
      <c r="H750" s="16">
        <v>20110101</v>
      </c>
      <c r="L750" s="16" t="s">
        <v>2311</v>
      </c>
      <c r="S750">
        <v>746</v>
      </c>
      <c r="T750" t="s">
        <v>8123</v>
      </c>
      <c r="U750" t="s">
        <v>1357</v>
      </c>
      <c r="V750" s="37">
        <v>37622</v>
      </c>
      <c r="W750" t="s">
        <v>6572</v>
      </c>
      <c r="X750" t="s">
        <v>8123</v>
      </c>
      <c r="Y750" t="s">
        <v>6615</v>
      </c>
      <c r="Z750" t="s">
        <v>6616</v>
      </c>
      <c r="AA750">
        <v>20030101</v>
      </c>
      <c r="AB750" t="s">
        <v>6572</v>
      </c>
      <c r="AC750" t="s">
        <v>8124</v>
      </c>
    </row>
    <row r="751" spans="1:29" x14ac:dyDescent="0.25">
      <c r="A751" s="20" t="s">
        <v>1402</v>
      </c>
      <c r="B751" s="14" t="s">
        <v>1427</v>
      </c>
      <c r="C751" s="16">
        <v>1908</v>
      </c>
      <c r="D751" s="16" t="s">
        <v>1442</v>
      </c>
      <c r="E751" s="16" t="s">
        <v>6511</v>
      </c>
      <c r="G751" s="16">
        <v>20110101</v>
      </c>
      <c r="H751" s="16">
        <v>20180101</v>
      </c>
      <c r="L751" s="16" t="s">
        <v>2335</v>
      </c>
      <c r="S751">
        <v>747</v>
      </c>
      <c r="T751" t="s">
        <v>8125</v>
      </c>
      <c r="U751" t="s">
        <v>305</v>
      </c>
      <c r="V751" t="s">
        <v>6859</v>
      </c>
      <c r="W751" s="37">
        <v>33239</v>
      </c>
      <c r="X751" t="s">
        <v>8125</v>
      </c>
      <c r="Y751" t="s">
        <v>6645</v>
      </c>
      <c r="Z751" t="s">
        <v>6646</v>
      </c>
      <c r="AA751">
        <v>18390102</v>
      </c>
      <c r="AB751">
        <v>19910101</v>
      </c>
      <c r="AC751" t="s">
        <v>8126</v>
      </c>
    </row>
    <row r="752" spans="1:29" x14ac:dyDescent="0.25">
      <c r="A752" s="20" t="s">
        <v>1391</v>
      </c>
      <c r="B752" s="14" t="s">
        <v>1427</v>
      </c>
      <c r="C752" s="16">
        <v>1987</v>
      </c>
      <c r="D752" s="16" t="s">
        <v>1734</v>
      </c>
      <c r="E752" s="16" t="s">
        <v>6511</v>
      </c>
      <c r="G752" s="16">
        <v>19910201</v>
      </c>
      <c r="H752" s="16">
        <v>20180101</v>
      </c>
      <c r="L752" s="16" t="s">
        <v>2322</v>
      </c>
      <c r="S752">
        <v>748</v>
      </c>
      <c r="T752" t="s">
        <v>8127</v>
      </c>
      <c r="U752" t="s">
        <v>380</v>
      </c>
      <c r="V752" t="s">
        <v>6571</v>
      </c>
      <c r="W752" s="37">
        <v>32509</v>
      </c>
      <c r="X752" t="s">
        <v>8127</v>
      </c>
      <c r="Y752" t="s">
        <v>6620</v>
      </c>
      <c r="Z752" t="s">
        <v>6621</v>
      </c>
      <c r="AA752">
        <v>18300101</v>
      </c>
      <c r="AB752">
        <v>19890101</v>
      </c>
      <c r="AC752" t="s">
        <v>8128</v>
      </c>
    </row>
    <row r="753" spans="1:29" x14ac:dyDescent="0.25">
      <c r="A753" s="20" t="s">
        <v>975</v>
      </c>
      <c r="B753" s="14" t="s">
        <v>1427</v>
      </c>
      <c r="C753" s="16">
        <v>119</v>
      </c>
      <c r="D753" s="16" t="s">
        <v>1429</v>
      </c>
      <c r="E753" s="16" t="s">
        <v>1426</v>
      </c>
      <c r="G753" s="16">
        <v>18300101</v>
      </c>
      <c r="H753" s="16" t="s">
        <v>1426</v>
      </c>
      <c r="L753" s="16" t="s">
        <v>2336</v>
      </c>
      <c r="S753">
        <v>749</v>
      </c>
      <c r="T753" t="s">
        <v>8129</v>
      </c>
      <c r="U753" t="s">
        <v>1152</v>
      </c>
      <c r="V753" t="s">
        <v>6571</v>
      </c>
      <c r="W753" t="s">
        <v>6572</v>
      </c>
      <c r="X753" t="s">
        <v>8129</v>
      </c>
      <c r="Y753" t="s">
        <v>6630</v>
      </c>
      <c r="Z753" t="s">
        <v>6631</v>
      </c>
      <c r="AA753">
        <v>18300101</v>
      </c>
      <c r="AB753" t="s">
        <v>6572</v>
      </c>
      <c r="AC753" t="s">
        <v>6864</v>
      </c>
    </row>
    <row r="754" spans="1:29" x14ac:dyDescent="0.25">
      <c r="A754" s="20" t="s">
        <v>522</v>
      </c>
      <c r="B754" s="14" t="s">
        <v>1427</v>
      </c>
      <c r="C754" s="16">
        <v>940</v>
      </c>
      <c r="D754" s="16" t="s">
        <v>1478</v>
      </c>
      <c r="E754" s="16" t="s">
        <v>1484</v>
      </c>
      <c r="G754" s="16">
        <v>18390102</v>
      </c>
      <c r="H754" s="16">
        <v>19820101</v>
      </c>
      <c r="L754" s="16" t="s">
        <v>1426</v>
      </c>
      <c r="S754">
        <v>750</v>
      </c>
      <c r="T754" t="s">
        <v>8130</v>
      </c>
      <c r="U754" t="s">
        <v>1248</v>
      </c>
      <c r="V754" t="s">
        <v>6571</v>
      </c>
      <c r="W754" s="37">
        <v>40544</v>
      </c>
      <c r="X754" t="s">
        <v>8130</v>
      </c>
      <c r="Y754" t="s">
        <v>6640</v>
      </c>
      <c r="Z754" t="s">
        <v>6641</v>
      </c>
      <c r="AA754">
        <v>18300101</v>
      </c>
      <c r="AB754">
        <v>20110101</v>
      </c>
      <c r="AC754" t="s">
        <v>8131</v>
      </c>
    </row>
    <row r="755" spans="1:29" x14ac:dyDescent="0.25">
      <c r="A755" s="20" t="s">
        <v>1735</v>
      </c>
      <c r="B755" s="14" t="s">
        <v>1427</v>
      </c>
      <c r="C755" s="16">
        <v>1114</v>
      </c>
      <c r="D755" s="16" t="s">
        <v>1478</v>
      </c>
      <c r="E755" s="16" t="s">
        <v>1688</v>
      </c>
      <c r="G755" s="16">
        <v>18390102</v>
      </c>
      <c r="H755" s="16">
        <v>19430101</v>
      </c>
      <c r="L755" s="16" t="s">
        <v>2337</v>
      </c>
      <c r="S755">
        <v>751</v>
      </c>
      <c r="T755" t="s">
        <v>8132</v>
      </c>
      <c r="U755" t="s">
        <v>1716</v>
      </c>
      <c r="V755" t="s">
        <v>6571</v>
      </c>
      <c r="W755" s="37">
        <v>14246</v>
      </c>
      <c r="X755" t="s">
        <v>8132</v>
      </c>
      <c r="Y755" t="s">
        <v>6640</v>
      </c>
      <c r="Z755" t="s">
        <v>6641</v>
      </c>
      <c r="AA755">
        <v>18300101</v>
      </c>
      <c r="AB755">
        <v>19390101</v>
      </c>
      <c r="AC755" t="s">
        <v>8133</v>
      </c>
    </row>
    <row r="756" spans="1:29" x14ac:dyDescent="0.25">
      <c r="A756" s="20" t="s">
        <v>521</v>
      </c>
      <c r="B756" s="14" t="s">
        <v>1427</v>
      </c>
      <c r="C756" s="16">
        <v>942</v>
      </c>
      <c r="D756" s="16" t="s">
        <v>1478</v>
      </c>
      <c r="E756" s="16" t="s">
        <v>1484</v>
      </c>
      <c r="G756" s="16">
        <v>18390102</v>
      </c>
      <c r="H756" s="16">
        <v>19820101</v>
      </c>
      <c r="L756" s="16" t="s">
        <v>2322</v>
      </c>
      <c r="S756">
        <v>752</v>
      </c>
      <c r="T756" t="s">
        <v>8134</v>
      </c>
      <c r="U756" t="s">
        <v>1718</v>
      </c>
      <c r="V756" s="37">
        <v>30682</v>
      </c>
      <c r="W756" s="37">
        <v>31073</v>
      </c>
      <c r="X756" t="s">
        <v>8134</v>
      </c>
      <c r="Y756" t="s">
        <v>6595</v>
      </c>
      <c r="Z756" t="s">
        <v>6596</v>
      </c>
      <c r="AA756">
        <v>19840101</v>
      </c>
      <c r="AB756">
        <v>19850126</v>
      </c>
      <c r="AC756" t="s">
        <v>8135</v>
      </c>
    </row>
    <row r="757" spans="1:29" x14ac:dyDescent="0.25">
      <c r="A757" s="20" t="s">
        <v>1202</v>
      </c>
      <c r="B757" s="14" t="s">
        <v>1427</v>
      </c>
      <c r="C757" s="16">
        <v>687</v>
      </c>
      <c r="D757" s="16" t="s">
        <v>1429</v>
      </c>
      <c r="E757" s="16" t="s">
        <v>1426</v>
      </c>
      <c r="G757" s="16">
        <v>18300101</v>
      </c>
      <c r="H757" s="16" t="s">
        <v>1426</v>
      </c>
      <c r="L757" s="16" t="s">
        <v>2338</v>
      </c>
      <c r="S757">
        <v>753</v>
      </c>
      <c r="T757" t="s">
        <v>8136</v>
      </c>
      <c r="U757" t="s">
        <v>977</v>
      </c>
      <c r="V757" s="37">
        <v>31073</v>
      </c>
      <c r="W757" s="37">
        <v>43101</v>
      </c>
      <c r="X757" t="s">
        <v>8136</v>
      </c>
      <c r="Y757" t="s">
        <v>6595</v>
      </c>
      <c r="Z757" t="s">
        <v>6596</v>
      </c>
      <c r="AA757">
        <v>19850126</v>
      </c>
      <c r="AB757">
        <v>20180101</v>
      </c>
      <c r="AC757" t="s">
        <v>8137</v>
      </c>
    </row>
    <row r="758" spans="1:29" x14ac:dyDescent="0.25">
      <c r="A758" s="20" t="s">
        <v>1736</v>
      </c>
      <c r="B758" s="14" t="s">
        <v>1427</v>
      </c>
      <c r="C758" s="16">
        <v>1344</v>
      </c>
      <c r="D758" s="16" t="s">
        <v>1429</v>
      </c>
      <c r="E758" s="16" t="s">
        <v>1446</v>
      </c>
      <c r="G758" s="16">
        <v>18300101</v>
      </c>
      <c r="H758" s="16">
        <v>18550901</v>
      </c>
      <c r="L758" s="16" t="s">
        <v>2339</v>
      </c>
      <c r="S758">
        <v>754</v>
      </c>
      <c r="T758" t="s">
        <v>8138</v>
      </c>
      <c r="U758" t="s">
        <v>1023</v>
      </c>
      <c r="V758" t="s">
        <v>6571</v>
      </c>
      <c r="W758" t="s">
        <v>6572</v>
      </c>
      <c r="X758" t="s">
        <v>8138</v>
      </c>
      <c r="Y758" t="s">
        <v>6615</v>
      </c>
      <c r="Z758" t="s">
        <v>6616</v>
      </c>
      <c r="AA758">
        <v>18300101</v>
      </c>
      <c r="AB758" t="s">
        <v>6572</v>
      </c>
      <c r="AC758" t="s">
        <v>8139</v>
      </c>
    </row>
    <row r="759" spans="1:29" x14ac:dyDescent="0.25">
      <c r="A759" s="20" t="s">
        <v>1154</v>
      </c>
      <c r="B759" s="14" t="s">
        <v>1427</v>
      </c>
      <c r="C759" s="16">
        <v>559</v>
      </c>
      <c r="D759" s="16" t="s">
        <v>1429</v>
      </c>
      <c r="E759" s="16" t="s">
        <v>1576</v>
      </c>
      <c r="G759" s="16">
        <v>18300101</v>
      </c>
      <c r="H759" s="16">
        <v>20130101</v>
      </c>
      <c r="L759" s="16" t="s">
        <v>2340</v>
      </c>
      <c r="S759">
        <v>755</v>
      </c>
      <c r="T759" t="s">
        <v>8140</v>
      </c>
      <c r="U759" t="s">
        <v>1057</v>
      </c>
      <c r="V759" t="s">
        <v>6571</v>
      </c>
      <c r="W759" s="37">
        <v>40544</v>
      </c>
      <c r="X759" t="s">
        <v>8140</v>
      </c>
      <c r="Y759" t="s">
        <v>6620</v>
      </c>
      <c r="Z759" t="s">
        <v>6621</v>
      </c>
      <c r="AA759">
        <v>18300101</v>
      </c>
      <c r="AB759">
        <v>20110101</v>
      </c>
      <c r="AC759" t="s">
        <v>8141</v>
      </c>
    </row>
    <row r="760" spans="1:29" x14ac:dyDescent="0.25">
      <c r="A760" s="20" t="s">
        <v>694</v>
      </c>
      <c r="B760" s="14" t="s">
        <v>1427</v>
      </c>
      <c r="C760" s="16">
        <v>421</v>
      </c>
      <c r="D760" s="16" t="s">
        <v>1429</v>
      </c>
      <c r="E760" s="16" t="s">
        <v>1509</v>
      </c>
      <c r="G760" s="16">
        <v>18300101</v>
      </c>
      <c r="H760" s="16">
        <v>19700801</v>
      </c>
      <c r="L760" s="16" t="s">
        <v>2012</v>
      </c>
      <c r="S760">
        <v>756</v>
      </c>
      <c r="T760" t="s">
        <v>8142</v>
      </c>
      <c r="U760" t="s">
        <v>1720</v>
      </c>
      <c r="V760" t="s">
        <v>6571</v>
      </c>
      <c r="W760" t="s">
        <v>7621</v>
      </c>
      <c r="X760" t="s">
        <v>8142</v>
      </c>
      <c r="Y760" t="s">
        <v>6615</v>
      </c>
      <c r="Z760" t="s">
        <v>6616</v>
      </c>
      <c r="AA760">
        <v>18300101</v>
      </c>
      <c r="AB760">
        <v>18540413</v>
      </c>
      <c r="AC760" t="s">
        <v>7622</v>
      </c>
    </row>
    <row r="761" spans="1:29" x14ac:dyDescent="0.25">
      <c r="A761" s="20" t="s">
        <v>368</v>
      </c>
      <c r="B761" s="14" t="s">
        <v>1427</v>
      </c>
      <c r="C761" s="16">
        <v>27</v>
      </c>
      <c r="D761" s="16" t="s">
        <v>1429</v>
      </c>
      <c r="E761" s="16" t="s">
        <v>1454</v>
      </c>
      <c r="G761" s="16">
        <v>18300101</v>
      </c>
      <c r="H761" s="16">
        <v>19900101</v>
      </c>
      <c r="L761" s="16" t="s">
        <v>1426</v>
      </c>
      <c r="S761">
        <v>757</v>
      </c>
      <c r="T761" t="s">
        <v>8143</v>
      </c>
      <c r="U761" t="s">
        <v>783</v>
      </c>
      <c r="V761" t="s">
        <v>6571</v>
      </c>
      <c r="W761" s="37">
        <v>23468</v>
      </c>
      <c r="X761" t="s">
        <v>8143</v>
      </c>
      <c r="Y761" t="s">
        <v>6620</v>
      </c>
      <c r="Z761" t="s">
        <v>6621</v>
      </c>
      <c r="AA761">
        <v>18300101</v>
      </c>
      <c r="AB761">
        <v>19640401</v>
      </c>
      <c r="AC761" t="s">
        <v>8144</v>
      </c>
    </row>
    <row r="762" spans="1:29" x14ac:dyDescent="0.25">
      <c r="A762" s="20" t="s">
        <v>1379</v>
      </c>
      <c r="B762" s="14" t="s">
        <v>1427</v>
      </c>
      <c r="C762" s="16">
        <v>1842</v>
      </c>
      <c r="D762" s="16" t="s">
        <v>1620</v>
      </c>
      <c r="E762" s="16" t="s">
        <v>1426</v>
      </c>
      <c r="G762" s="16">
        <v>20040101</v>
      </c>
      <c r="H762" s="16" t="s">
        <v>1426</v>
      </c>
      <c r="L762" s="20" t="s">
        <v>439</v>
      </c>
      <c r="S762">
        <v>758</v>
      </c>
      <c r="T762" t="s">
        <v>8145</v>
      </c>
      <c r="U762" t="s">
        <v>1722</v>
      </c>
      <c r="V762" t="s">
        <v>6571</v>
      </c>
      <c r="W762" s="37">
        <v>12540</v>
      </c>
      <c r="X762" t="s">
        <v>8145</v>
      </c>
      <c r="Y762" t="s">
        <v>6605</v>
      </c>
      <c r="Z762" t="s">
        <v>6606</v>
      </c>
      <c r="AA762">
        <v>18300101</v>
      </c>
      <c r="AB762">
        <v>19340501</v>
      </c>
      <c r="AC762" t="s">
        <v>7126</v>
      </c>
    </row>
    <row r="763" spans="1:29" x14ac:dyDescent="0.25">
      <c r="A763" s="20" t="s">
        <v>1370</v>
      </c>
      <c r="B763" s="14" t="s">
        <v>1427</v>
      </c>
      <c r="C763" s="16">
        <v>1731</v>
      </c>
      <c r="D763" s="16" t="s">
        <v>1666</v>
      </c>
      <c r="E763" s="16" t="s">
        <v>1426</v>
      </c>
      <c r="G763" s="16">
        <v>20000101</v>
      </c>
      <c r="H763" s="16" t="s">
        <v>1426</v>
      </c>
      <c r="L763" s="16" t="s">
        <v>2341</v>
      </c>
      <c r="S763">
        <v>759</v>
      </c>
      <c r="T763" t="s">
        <v>8146</v>
      </c>
      <c r="U763" t="s">
        <v>1249</v>
      </c>
      <c r="V763" t="s">
        <v>6571</v>
      </c>
      <c r="W763" t="s">
        <v>6572</v>
      </c>
      <c r="X763" t="s">
        <v>8146</v>
      </c>
      <c r="Y763" t="s">
        <v>6640</v>
      </c>
      <c r="Z763" t="s">
        <v>6641</v>
      </c>
      <c r="AA763">
        <v>18300101</v>
      </c>
      <c r="AB763" t="s">
        <v>6572</v>
      </c>
      <c r="AC763" t="s">
        <v>8147</v>
      </c>
    </row>
    <row r="764" spans="1:29" x14ac:dyDescent="0.25">
      <c r="A764" s="20" t="s">
        <v>6510</v>
      </c>
      <c r="B764" s="14" t="s">
        <v>1427</v>
      </c>
      <c r="C764" s="16">
        <v>1952</v>
      </c>
      <c r="D764" s="16" t="s">
        <v>6511</v>
      </c>
      <c r="E764" s="16" t="s">
        <v>1426</v>
      </c>
      <c r="G764" s="16">
        <v>20180101</v>
      </c>
      <c r="H764" s="16" t="s">
        <v>1426</v>
      </c>
      <c r="L764" s="16" t="s">
        <v>2342</v>
      </c>
      <c r="S764">
        <v>760</v>
      </c>
      <c r="T764" t="s">
        <v>8148</v>
      </c>
      <c r="U764" t="s">
        <v>86</v>
      </c>
      <c r="V764" t="s">
        <v>6571</v>
      </c>
      <c r="W764" s="37">
        <v>37257</v>
      </c>
      <c r="X764" t="s">
        <v>8148</v>
      </c>
      <c r="Y764" t="s">
        <v>6620</v>
      </c>
      <c r="Z764" t="s">
        <v>6621</v>
      </c>
      <c r="AA764">
        <v>18300101</v>
      </c>
      <c r="AB764">
        <v>20020101</v>
      </c>
      <c r="AC764" t="s">
        <v>8149</v>
      </c>
    </row>
    <row r="765" spans="1:29" x14ac:dyDescent="0.25">
      <c r="A765" s="20" t="s">
        <v>190</v>
      </c>
      <c r="B765" s="14" t="s">
        <v>1427</v>
      </c>
      <c r="C765" s="16">
        <v>688</v>
      </c>
      <c r="D765" s="16" t="s">
        <v>1556</v>
      </c>
      <c r="E765" s="16" t="s">
        <v>1438</v>
      </c>
      <c r="G765" s="16">
        <v>19610101</v>
      </c>
      <c r="H765" s="16">
        <v>19970101</v>
      </c>
      <c r="L765" s="16" t="s">
        <v>2343</v>
      </c>
      <c r="S765">
        <v>761</v>
      </c>
      <c r="T765" t="s">
        <v>8150</v>
      </c>
      <c r="U765" t="s">
        <v>1723</v>
      </c>
      <c r="V765" t="s">
        <v>6571</v>
      </c>
      <c r="W765" s="37">
        <v>8583</v>
      </c>
      <c r="X765" t="s">
        <v>8150</v>
      </c>
      <c r="Y765" t="s">
        <v>6630</v>
      </c>
      <c r="Z765" t="s">
        <v>6631</v>
      </c>
      <c r="AA765">
        <v>18300101</v>
      </c>
      <c r="AB765">
        <v>19230701</v>
      </c>
      <c r="AC765" t="s">
        <v>8151</v>
      </c>
    </row>
    <row r="766" spans="1:29" x14ac:dyDescent="0.25">
      <c r="A766" s="20" t="s">
        <v>1352</v>
      </c>
      <c r="B766" s="14" t="s">
        <v>1427</v>
      </c>
      <c r="C766" s="16">
        <v>1697</v>
      </c>
      <c r="D766" s="16" t="s">
        <v>1428</v>
      </c>
      <c r="E766" s="16" t="s">
        <v>1666</v>
      </c>
      <c r="G766" s="16">
        <v>19980101</v>
      </c>
      <c r="H766" s="16">
        <v>20000101</v>
      </c>
      <c r="L766" s="16" t="s">
        <v>2012</v>
      </c>
      <c r="S766">
        <v>762</v>
      </c>
      <c r="T766" t="s">
        <v>8152</v>
      </c>
      <c r="U766" t="s">
        <v>688</v>
      </c>
      <c r="V766" t="s">
        <v>6571</v>
      </c>
      <c r="W766" t="s">
        <v>6572</v>
      </c>
      <c r="X766" t="s">
        <v>8152</v>
      </c>
      <c r="Y766" t="s">
        <v>6620</v>
      </c>
      <c r="Z766" t="s">
        <v>6621</v>
      </c>
      <c r="AA766">
        <v>18300101</v>
      </c>
      <c r="AB766" t="s">
        <v>6572</v>
      </c>
      <c r="AC766" t="s">
        <v>8153</v>
      </c>
    </row>
    <row r="767" spans="1:29" x14ac:dyDescent="0.25">
      <c r="A767" s="20" t="s">
        <v>362</v>
      </c>
      <c r="B767" s="14" t="s">
        <v>1427</v>
      </c>
      <c r="C767" s="16">
        <v>28</v>
      </c>
      <c r="D767" s="16" t="s">
        <v>1429</v>
      </c>
      <c r="E767" s="16" t="s">
        <v>1454</v>
      </c>
      <c r="G767" s="16">
        <v>18300101</v>
      </c>
      <c r="H767" s="16">
        <v>19900101</v>
      </c>
      <c r="L767" s="16" t="s">
        <v>1426</v>
      </c>
      <c r="S767">
        <v>763</v>
      </c>
      <c r="T767" t="s">
        <v>8154</v>
      </c>
      <c r="U767" t="s">
        <v>933</v>
      </c>
      <c r="V767" t="s">
        <v>6571</v>
      </c>
      <c r="W767" t="s">
        <v>6572</v>
      </c>
      <c r="X767" t="s">
        <v>8154</v>
      </c>
      <c r="Y767" t="s">
        <v>6590</v>
      </c>
      <c r="Z767" t="s">
        <v>6591</v>
      </c>
      <c r="AA767">
        <v>18300101</v>
      </c>
      <c r="AB767" t="s">
        <v>6572</v>
      </c>
      <c r="AC767" t="s">
        <v>8155</v>
      </c>
    </row>
    <row r="768" spans="1:29" x14ac:dyDescent="0.25">
      <c r="A768" s="20" t="s">
        <v>560</v>
      </c>
      <c r="B768" s="14" t="s">
        <v>1427</v>
      </c>
      <c r="C768" s="16">
        <v>422</v>
      </c>
      <c r="D768" s="16" t="s">
        <v>1429</v>
      </c>
      <c r="E768" s="16" t="s">
        <v>1439</v>
      </c>
      <c r="G768" s="16">
        <v>18300101</v>
      </c>
      <c r="H768" s="16">
        <v>19790101</v>
      </c>
      <c r="L768" s="16" t="s">
        <v>1426</v>
      </c>
      <c r="S768">
        <v>764</v>
      </c>
      <c r="T768" t="s">
        <v>8156</v>
      </c>
      <c r="U768" t="s">
        <v>865</v>
      </c>
      <c r="V768" t="s">
        <v>6571</v>
      </c>
      <c r="W768" t="s">
        <v>6572</v>
      </c>
      <c r="X768" t="s">
        <v>8156</v>
      </c>
      <c r="Y768" t="s">
        <v>6605</v>
      </c>
      <c r="Z768" t="s">
        <v>6606</v>
      </c>
      <c r="AA768">
        <v>18300101</v>
      </c>
      <c r="AB768" t="s">
        <v>6572</v>
      </c>
      <c r="AC768" t="s">
        <v>8157</v>
      </c>
    </row>
    <row r="769" spans="1:29" x14ac:dyDescent="0.25">
      <c r="A769" s="20" t="s">
        <v>65</v>
      </c>
      <c r="B769" s="14" t="s">
        <v>1427</v>
      </c>
      <c r="C769" s="16">
        <v>814</v>
      </c>
      <c r="D769" s="16" t="s">
        <v>1429</v>
      </c>
      <c r="E769" s="16" t="s">
        <v>1620</v>
      </c>
      <c r="G769" s="16">
        <v>18300101</v>
      </c>
      <c r="H769" s="16">
        <v>20040101</v>
      </c>
      <c r="L769" s="20" t="s">
        <v>141</v>
      </c>
      <c r="S769">
        <v>765</v>
      </c>
      <c r="T769" t="s">
        <v>8158</v>
      </c>
      <c r="U769" t="s">
        <v>236</v>
      </c>
      <c r="V769" t="s">
        <v>6571</v>
      </c>
      <c r="W769" s="37">
        <v>35431</v>
      </c>
      <c r="X769" t="s">
        <v>8158</v>
      </c>
      <c r="Y769" t="s">
        <v>6640</v>
      </c>
      <c r="Z769" t="s">
        <v>6641</v>
      </c>
      <c r="AA769">
        <v>18300101</v>
      </c>
      <c r="AB769">
        <v>19970101</v>
      </c>
      <c r="AC769" t="s">
        <v>8159</v>
      </c>
    </row>
    <row r="770" spans="1:29" x14ac:dyDescent="0.25">
      <c r="A770" s="20" t="s">
        <v>374</v>
      </c>
      <c r="B770" s="14" t="s">
        <v>1427</v>
      </c>
      <c r="C770" s="16">
        <v>336</v>
      </c>
      <c r="D770" s="16" t="s">
        <v>1429</v>
      </c>
      <c r="E770" s="16" t="s">
        <v>1511</v>
      </c>
      <c r="G770" s="16">
        <v>18300101</v>
      </c>
      <c r="H770" s="16">
        <v>19890101</v>
      </c>
      <c r="L770" s="16" t="s">
        <v>2344</v>
      </c>
      <c r="S770">
        <v>766</v>
      </c>
      <c r="T770" t="s">
        <v>8160</v>
      </c>
      <c r="U770" t="s">
        <v>1250</v>
      </c>
      <c r="V770" t="s">
        <v>6571</v>
      </c>
      <c r="W770" s="37">
        <v>35431</v>
      </c>
      <c r="X770" t="s">
        <v>8160</v>
      </c>
      <c r="Y770" t="s">
        <v>6640</v>
      </c>
      <c r="Z770" t="s">
        <v>6641</v>
      </c>
      <c r="AA770">
        <v>18300101</v>
      </c>
      <c r="AB770">
        <v>19970101</v>
      </c>
      <c r="AC770" t="s">
        <v>8161</v>
      </c>
    </row>
    <row r="771" spans="1:29" x14ac:dyDescent="0.25">
      <c r="A771" s="20" t="s">
        <v>1737</v>
      </c>
      <c r="B771" s="14" t="s">
        <v>1427</v>
      </c>
      <c r="C771" s="16">
        <v>1345</v>
      </c>
      <c r="D771" s="16" t="s">
        <v>1429</v>
      </c>
      <c r="E771" s="16" t="s">
        <v>1738</v>
      </c>
      <c r="G771" s="16">
        <v>18300101</v>
      </c>
      <c r="H771" s="16">
        <v>18561227</v>
      </c>
      <c r="L771" s="16" t="s">
        <v>2179</v>
      </c>
      <c r="S771">
        <v>767</v>
      </c>
      <c r="T771" t="s">
        <v>8162</v>
      </c>
      <c r="U771" t="s">
        <v>30</v>
      </c>
      <c r="V771" t="s">
        <v>6571</v>
      </c>
      <c r="W771" s="37">
        <v>38718</v>
      </c>
      <c r="X771" t="s">
        <v>8162</v>
      </c>
      <c r="Y771" t="s">
        <v>6620</v>
      </c>
      <c r="Z771" t="s">
        <v>6621</v>
      </c>
      <c r="AA771">
        <v>18300101</v>
      </c>
      <c r="AB771">
        <v>20060101</v>
      </c>
      <c r="AC771" t="s">
        <v>8163</v>
      </c>
    </row>
    <row r="772" spans="1:29" x14ac:dyDescent="0.25">
      <c r="A772" s="20" t="s">
        <v>1739</v>
      </c>
      <c r="B772" s="14" t="s">
        <v>1427</v>
      </c>
      <c r="C772" s="16">
        <v>564</v>
      </c>
      <c r="D772" s="16" t="s">
        <v>1429</v>
      </c>
      <c r="E772" s="16" t="s">
        <v>1465</v>
      </c>
      <c r="G772" s="16">
        <v>18300101</v>
      </c>
      <c r="H772" s="16">
        <v>19840101</v>
      </c>
      <c r="L772" s="16" t="s">
        <v>2345</v>
      </c>
      <c r="S772">
        <v>768</v>
      </c>
      <c r="T772" t="s">
        <v>8164</v>
      </c>
      <c r="U772" t="s">
        <v>1058</v>
      </c>
      <c r="V772" t="s">
        <v>6571</v>
      </c>
      <c r="W772" s="37">
        <v>40544</v>
      </c>
      <c r="X772" t="s">
        <v>8164</v>
      </c>
      <c r="Y772" t="s">
        <v>6620</v>
      </c>
      <c r="Z772" t="s">
        <v>6621</v>
      </c>
      <c r="AA772">
        <v>18300101</v>
      </c>
      <c r="AB772">
        <v>20110101</v>
      </c>
      <c r="AC772" t="s">
        <v>8165</v>
      </c>
    </row>
    <row r="773" spans="1:29" x14ac:dyDescent="0.25">
      <c r="A773" s="20" t="s">
        <v>1252</v>
      </c>
      <c r="B773" s="14" t="s">
        <v>1427</v>
      </c>
      <c r="C773" s="16">
        <v>815</v>
      </c>
      <c r="D773" s="16" t="s">
        <v>1429</v>
      </c>
      <c r="E773" s="16" t="s">
        <v>1426</v>
      </c>
      <c r="G773" s="16">
        <v>18300101</v>
      </c>
      <c r="H773" s="16" t="s">
        <v>1426</v>
      </c>
      <c r="L773" s="16" t="s">
        <v>1426</v>
      </c>
      <c r="S773">
        <v>769</v>
      </c>
      <c r="T773" t="s">
        <v>8166</v>
      </c>
      <c r="U773" t="s">
        <v>1725</v>
      </c>
      <c r="V773" t="s">
        <v>6571</v>
      </c>
      <c r="W773" t="s">
        <v>6797</v>
      </c>
      <c r="X773" t="s">
        <v>8166</v>
      </c>
      <c r="Y773" t="s">
        <v>6620</v>
      </c>
      <c r="Z773" t="s">
        <v>6621</v>
      </c>
      <c r="AA773">
        <v>18300101</v>
      </c>
      <c r="AB773">
        <v>18570613</v>
      </c>
      <c r="AC773" t="s">
        <v>6798</v>
      </c>
    </row>
    <row r="774" spans="1:29" x14ac:dyDescent="0.25">
      <c r="A774" s="20" t="s">
        <v>866</v>
      </c>
      <c r="B774" s="14" t="s">
        <v>1427</v>
      </c>
      <c r="C774" s="16">
        <v>1259</v>
      </c>
      <c r="D774" s="16" t="s">
        <v>1429</v>
      </c>
      <c r="E774" s="16" t="s">
        <v>1450</v>
      </c>
      <c r="G774" s="16">
        <v>18300101</v>
      </c>
      <c r="H774" s="16">
        <v>19540101</v>
      </c>
      <c r="L774" s="16" t="s">
        <v>2117</v>
      </c>
      <c r="S774">
        <v>770</v>
      </c>
      <c r="T774" t="s">
        <v>8167</v>
      </c>
      <c r="U774" t="s">
        <v>1726</v>
      </c>
      <c r="V774" t="s">
        <v>6571</v>
      </c>
      <c r="W774" s="37">
        <v>18080</v>
      </c>
      <c r="X774" t="s">
        <v>8167</v>
      </c>
      <c r="Y774" t="s">
        <v>6620</v>
      </c>
      <c r="Z774" t="s">
        <v>6621</v>
      </c>
      <c r="AA774">
        <v>18300101</v>
      </c>
      <c r="AB774">
        <v>19490701</v>
      </c>
      <c r="AC774" t="s">
        <v>8168</v>
      </c>
    </row>
    <row r="775" spans="1:29" x14ac:dyDescent="0.25">
      <c r="A775" s="20" t="s">
        <v>1025</v>
      </c>
      <c r="B775" s="14" t="s">
        <v>1427</v>
      </c>
      <c r="C775" s="16">
        <v>265</v>
      </c>
      <c r="D775" s="16" t="s">
        <v>1450</v>
      </c>
      <c r="E775" s="16" t="s">
        <v>1514</v>
      </c>
      <c r="G775" s="16">
        <v>19540101</v>
      </c>
      <c r="H775" s="16">
        <v>20150101</v>
      </c>
      <c r="L775" s="16" t="s">
        <v>2346</v>
      </c>
      <c r="S775">
        <v>771</v>
      </c>
      <c r="T775" t="s">
        <v>8169</v>
      </c>
      <c r="U775" t="s">
        <v>116</v>
      </c>
      <c r="V775" t="s">
        <v>6571</v>
      </c>
      <c r="W775" s="37">
        <v>36892</v>
      </c>
      <c r="X775" t="s">
        <v>8169</v>
      </c>
      <c r="Y775" t="s">
        <v>6620</v>
      </c>
      <c r="Z775" t="s">
        <v>6621</v>
      </c>
      <c r="AA775">
        <v>18300101</v>
      </c>
      <c r="AB775">
        <v>20010101</v>
      </c>
      <c r="AC775" t="s">
        <v>8170</v>
      </c>
    </row>
    <row r="776" spans="1:29" x14ac:dyDescent="0.25">
      <c r="A776" s="20" t="s">
        <v>1360</v>
      </c>
      <c r="B776" s="14" t="s">
        <v>1427</v>
      </c>
      <c r="C776" s="16">
        <v>1709</v>
      </c>
      <c r="D776" s="16" t="s">
        <v>1740</v>
      </c>
      <c r="E776" s="16" t="s">
        <v>1426</v>
      </c>
      <c r="G776" s="16">
        <v>19980404</v>
      </c>
      <c r="H776" s="16" t="s">
        <v>1426</v>
      </c>
      <c r="L776" s="16" t="s">
        <v>2347</v>
      </c>
      <c r="S776">
        <v>772</v>
      </c>
      <c r="T776" t="s">
        <v>8171</v>
      </c>
      <c r="U776" t="s">
        <v>10</v>
      </c>
      <c r="V776" t="s">
        <v>6859</v>
      </c>
      <c r="W776" s="37">
        <v>39083</v>
      </c>
      <c r="X776" t="s">
        <v>8171</v>
      </c>
      <c r="Y776" t="s">
        <v>6645</v>
      </c>
      <c r="Z776" t="s">
        <v>6646</v>
      </c>
      <c r="AA776">
        <v>18390102</v>
      </c>
      <c r="AB776">
        <v>20070101</v>
      </c>
      <c r="AC776" t="s">
        <v>8172</v>
      </c>
    </row>
    <row r="777" spans="1:29" x14ac:dyDescent="0.25">
      <c r="A777" s="20" t="s">
        <v>235</v>
      </c>
      <c r="B777" s="14" t="s">
        <v>1427</v>
      </c>
      <c r="C777" s="16">
        <v>816</v>
      </c>
      <c r="D777" s="16" t="s">
        <v>1429</v>
      </c>
      <c r="E777" s="16" t="s">
        <v>1438</v>
      </c>
      <c r="G777" s="16">
        <v>18300101</v>
      </c>
      <c r="H777" s="16">
        <v>19970101</v>
      </c>
      <c r="L777" s="16" t="s">
        <v>2014</v>
      </c>
      <c r="S777">
        <v>773</v>
      </c>
      <c r="T777" t="s">
        <v>8173</v>
      </c>
      <c r="U777" t="s">
        <v>1297</v>
      </c>
      <c r="V777" t="s">
        <v>6859</v>
      </c>
      <c r="W777" s="37">
        <v>40179</v>
      </c>
      <c r="X777" t="s">
        <v>8173</v>
      </c>
      <c r="Y777" t="s">
        <v>6645</v>
      </c>
      <c r="Z777" t="s">
        <v>6646</v>
      </c>
      <c r="AA777">
        <v>18390102</v>
      </c>
      <c r="AB777">
        <v>20100101</v>
      </c>
      <c r="AC777" t="s">
        <v>8174</v>
      </c>
    </row>
    <row r="778" spans="1:29" x14ac:dyDescent="0.25">
      <c r="A778" s="20" t="s">
        <v>1195</v>
      </c>
      <c r="B778" s="14" t="s">
        <v>1427</v>
      </c>
      <c r="C778" s="16">
        <v>647</v>
      </c>
      <c r="D778" s="16" t="s">
        <v>1495</v>
      </c>
      <c r="E778" s="16" t="s">
        <v>1741</v>
      </c>
      <c r="G778" s="16">
        <v>19910101</v>
      </c>
      <c r="H778" s="16">
        <v>19920201</v>
      </c>
      <c r="L778" s="16" t="s">
        <v>2003</v>
      </c>
      <c r="S778">
        <v>774</v>
      </c>
      <c r="T778" t="s">
        <v>8175</v>
      </c>
      <c r="U778" t="s">
        <v>451</v>
      </c>
      <c r="V778" t="s">
        <v>6571</v>
      </c>
      <c r="W778" s="37">
        <v>30682</v>
      </c>
      <c r="X778" t="s">
        <v>8175</v>
      </c>
      <c r="Y778" t="s">
        <v>6630</v>
      </c>
      <c r="Z778" t="s">
        <v>6631</v>
      </c>
      <c r="AA778">
        <v>18300101</v>
      </c>
      <c r="AB778">
        <v>19840101</v>
      </c>
      <c r="AC778" t="s">
        <v>8176</v>
      </c>
    </row>
    <row r="779" spans="1:29" x14ac:dyDescent="0.25">
      <c r="A779" s="20" t="s">
        <v>330</v>
      </c>
      <c r="B779" s="14" t="s">
        <v>1427</v>
      </c>
      <c r="C779" s="16">
        <v>560</v>
      </c>
      <c r="D779" s="16" t="s">
        <v>1429</v>
      </c>
      <c r="E779" s="16" t="s">
        <v>1495</v>
      </c>
      <c r="G779" s="16">
        <v>18300101</v>
      </c>
      <c r="H779" s="16">
        <v>19910101</v>
      </c>
      <c r="L779" s="16" t="s">
        <v>2151</v>
      </c>
      <c r="S779">
        <v>775</v>
      </c>
      <c r="T779" t="s">
        <v>8177</v>
      </c>
      <c r="U779" t="s">
        <v>1340</v>
      </c>
      <c r="V779" s="37">
        <v>33970</v>
      </c>
      <c r="W779" s="37">
        <v>42005</v>
      </c>
      <c r="X779" t="s">
        <v>8177</v>
      </c>
      <c r="Y779" t="s">
        <v>6640</v>
      </c>
      <c r="Z779" t="s">
        <v>6641</v>
      </c>
      <c r="AA779">
        <v>19930101</v>
      </c>
      <c r="AB779">
        <v>20150101</v>
      </c>
      <c r="AC779" t="s">
        <v>8178</v>
      </c>
    </row>
    <row r="780" spans="1:29" x14ac:dyDescent="0.25">
      <c r="A780" s="20" t="s">
        <v>410</v>
      </c>
      <c r="B780" s="14" t="s">
        <v>1427</v>
      </c>
      <c r="C780" s="16">
        <v>561</v>
      </c>
      <c r="D780" s="16" t="s">
        <v>1429</v>
      </c>
      <c r="E780" s="16" t="s">
        <v>1480</v>
      </c>
      <c r="G780" s="16">
        <v>18300101</v>
      </c>
      <c r="H780" s="16">
        <v>19860101</v>
      </c>
      <c r="L780" s="16" t="s">
        <v>2346</v>
      </c>
      <c r="S780">
        <v>776</v>
      </c>
      <c r="T780" t="s">
        <v>8179</v>
      </c>
      <c r="U780" t="s">
        <v>1024</v>
      </c>
      <c r="V780" s="37">
        <v>16285</v>
      </c>
      <c r="W780" t="s">
        <v>6572</v>
      </c>
      <c r="X780" t="s">
        <v>8179</v>
      </c>
      <c r="Y780" t="s">
        <v>6615</v>
      </c>
      <c r="Z780" t="s">
        <v>6616</v>
      </c>
      <c r="AA780">
        <v>19440801</v>
      </c>
      <c r="AB780" t="s">
        <v>6572</v>
      </c>
      <c r="AC780" t="s">
        <v>8180</v>
      </c>
    </row>
    <row r="781" spans="1:29" x14ac:dyDescent="0.25">
      <c r="A781" s="20" t="s">
        <v>1417</v>
      </c>
      <c r="B781" s="14" t="s">
        <v>1427</v>
      </c>
      <c r="C781" s="16">
        <v>1927</v>
      </c>
      <c r="D781" s="16" t="s">
        <v>1576</v>
      </c>
      <c r="E781" s="16" t="s">
        <v>1426</v>
      </c>
      <c r="G781" s="16">
        <v>20130101</v>
      </c>
      <c r="H781" s="16" t="s">
        <v>1426</v>
      </c>
      <c r="L781" s="16" t="s">
        <v>2348</v>
      </c>
      <c r="S781">
        <v>777</v>
      </c>
      <c r="T781" t="s">
        <v>8181</v>
      </c>
      <c r="U781" t="s">
        <v>1329</v>
      </c>
      <c r="V781" s="37">
        <v>39083</v>
      </c>
      <c r="W781" t="s">
        <v>6572</v>
      </c>
      <c r="X781" t="s">
        <v>8181</v>
      </c>
      <c r="Y781" t="s">
        <v>6645</v>
      </c>
      <c r="Z781" t="s">
        <v>6646</v>
      </c>
      <c r="AA781">
        <v>20070101</v>
      </c>
      <c r="AB781" t="s">
        <v>6572</v>
      </c>
      <c r="AC781" t="s">
        <v>8182</v>
      </c>
    </row>
    <row r="782" spans="1:29" x14ac:dyDescent="0.25">
      <c r="A782" s="20" t="s">
        <v>329</v>
      </c>
      <c r="B782" s="14" t="s">
        <v>1427</v>
      </c>
      <c r="C782" s="16">
        <v>423</v>
      </c>
      <c r="D782" s="16" t="s">
        <v>1429</v>
      </c>
      <c r="E782" s="16" t="s">
        <v>1495</v>
      </c>
      <c r="G782" s="16">
        <v>18300101</v>
      </c>
      <c r="H782" s="16">
        <v>19910101</v>
      </c>
      <c r="L782" s="16" t="s">
        <v>2014</v>
      </c>
      <c r="S782">
        <v>778</v>
      </c>
      <c r="T782" t="s">
        <v>8183</v>
      </c>
      <c r="U782" t="s">
        <v>1728</v>
      </c>
      <c r="V782" t="s">
        <v>6571</v>
      </c>
      <c r="W782" s="37">
        <v>15462</v>
      </c>
      <c r="X782" t="s">
        <v>8183</v>
      </c>
      <c r="Y782" t="s">
        <v>6640</v>
      </c>
      <c r="Z782" t="s">
        <v>6641</v>
      </c>
      <c r="AA782">
        <v>18300101</v>
      </c>
      <c r="AB782">
        <v>19420501</v>
      </c>
      <c r="AC782" t="s">
        <v>8184</v>
      </c>
    </row>
    <row r="783" spans="1:29" x14ac:dyDescent="0.25">
      <c r="A783" s="20" t="s">
        <v>59</v>
      </c>
      <c r="B783" s="14" t="s">
        <v>1427</v>
      </c>
      <c r="C783" s="16">
        <v>562</v>
      </c>
      <c r="D783" s="16" t="s">
        <v>1429</v>
      </c>
      <c r="E783" s="16" t="s">
        <v>1620</v>
      </c>
      <c r="G783" s="16">
        <v>18300101</v>
      </c>
      <c r="H783" s="16">
        <v>20040101</v>
      </c>
      <c r="L783" s="16" t="s">
        <v>2154</v>
      </c>
      <c r="S783">
        <v>779</v>
      </c>
      <c r="T783" t="s">
        <v>8185</v>
      </c>
      <c r="U783" t="s">
        <v>57</v>
      </c>
      <c r="V783" t="s">
        <v>6571</v>
      </c>
      <c r="W783" s="37">
        <v>37987</v>
      </c>
      <c r="X783" t="s">
        <v>8185</v>
      </c>
      <c r="Y783" t="s">
        <v>6630</v>
      </c>
      <c r="Z783" t="s">
        <v>6631</v>
      </c>
      <c r="AA783">
        <v>18300101</v>
      </c>
      <c r="AB783">
        <v>20040101</v>
      </c>
      <c r="AC783" t="s">
        <v>8186</v>
      </c>
    </row>
    <row r="784" spans="1:29" x14ac:dyDescent="0.25">
      <c r="A784" s="20" t="s">
        <v>1390</v>
      </c>
      <c r="B784" s="14" t="s">
        <v>1427</v>
      </c>
      <c r="C784" s="16">
        <v>1955</v>
      </c>
      <c r="D784" s="16" t="s">
        <v>1485</v>
      </c>
      <c r="E784" s="16" t="s">
        <v>1426</v>
      </c>
      <c r="G784" s="16">
        <v>20050101</v>
      </c>
      <c r="H784" s="16" t="s">
        <v>1426</v>
      </c>
      <c r="L784" s="16" t="s">
        <v>1426</v>
      </c>
      <c r="S784">
        <v>780</v>
      </c>
      <c r="T784" t="s">
        <v>8187</v>
      </c>
      <c r="U784" t="s">
        <v>840</v>
      </c>
      <c r="V784" t="s">
        <v>6859</v>
      </c>
      <c r="W784" s="37">
        <v>21763</v>
      </c>
      <c r="X784" t="s">
        <v>8187</v>
      </c>
      <c r="Y784" t="s">
        <v>6645</v>
      </c>
      <c r="Z784" t="s">
        <v>6646</v>
      </c>
      <c r="AA784">
        <v>18390102</v>
      </c>
      <c r="AB784">
        <v>19590801</v>
      </c>
      <c r="AC784" t="s">
        <v>8188</v>
      </c>
    </row>
    <row r="785" spans="1:29" x14ac:dyDescent="0.25">
      <c r="A785" s="20" t="s">
        <v>1059</v>
      </c>
      <c r="B785" s="14" t="s">
        <v>1427</v>
      </c>
      <c r="C785" s="16">
        <v>335</v>
      </c>
      <c r="D785" s="16" t="s">
        <v>1429</v>
      </c>
      <c r="E785" s="16" t="s">
        <v>1426</v>
      </c>
      <c r="G785" s="16">
        <v>18300101</v>
      </c>
      <c r="H785" s="16" t="s">
        <v>1426</v>
      </c>
      <c r="L785" s="16" t="s">
        <v>2349</v>
      </c>
      <c r="S785">
        <v>781</v>
      </c>
      <c r="T785" t="s">
        <v>8189</v>
      </c>
      <c r="U785" t="s">
        <v>1153</v>
      </c>
      <c r="V785" t="s">
        <v>6571</v>
      </c>
      <c r="W785" t="s">
        <v>6572</v>
      </c>
      <c r="X785" t="s">
        <v>8189</v>
      </c>
      <c r="Y785" t="s">
        <v>6630</v>
      </c>
      <c r="Z785" t="s">
        <v>6631</v>
      </c>
      <c r="AA785">
        <v>18300101</v>
      </c>
      <c r="AB785" t="s">
        <v>6572</v>
      </c>
      <c r="AC785" t="s">
        <v>8190</v>
      </c>
    </row>
    <row r="786" spans="1:29" x14ac:dyDescent="0.25">
      <c r="A786" s="20" t="s">
        <v>306</v>
      </c>
      <c r="B786" s="14" t="s">
        <v>1427</v>
      </c>
      <c r="C786" s="16">
        <v>943</v>
      </c>
      <c r="D786" s="16" t="s">
        <v>1478</v>
      </c>
      <c r="E786" s="16" t="s">
        <v>1495</v>
      </c>
      <c r="G786" s="16">
        <v>18390102</v>
      </c>
      <c r="H786" s="16">
        <v>19910101</v>
      </c>
      <c r="L786" s="16" t="s">
        <v>2017</v>
      </c>
      <c r="S786">
        <v>782</v>
      </c>
      <c r="T786" t="s">
        <v>8191</v>
      </c>
      <c r="U786" t="s">
        <v>1298</v>
      </c>
      <c r="V786" t="s">
        <v>6571</v>
      </c>
      <c r="W786" t="s">
        <v>6572</v>
      </c>
      <c r="X786" t="s">
        <v>8191</v>
      </c>
      <c r="Y786" t="s">
        <v>6645</v>
      </c>
      <c r="Z786" t="s">
        <v>6646</v>
      </c>
      <c r="AA786">
        <v>18300101</v>
      </c>
      <c r="AB786" t="s">
        <v>6572</v>
      </c>
      <c r="AC786" t="s">
        <v>8192</v>
      </c>
    </row>
    <row r="787" spans="1:29" x14ac:dyDescent="0.25">
      <c r="A787" s="20" t="s">
        <v>1302</v>
      </c>
      <c r="B787" s="14" t="s">
        <v>1427</v>
      </c>
      <c r="C787" s="16">
        <v>944</v>
      </c>
      <c r="D787" s="16" t="s">
        <v>1478</v>
      </c>
      <c r="E787" s="16" t="s">
        <v>1426</v>
      </c>
      <c r="G787" s="16">
        <v>18390102</v>
      </c>
      <c r="H787" s="16" t="s">
        <v>1426</v>
      </c>
      <c r="L787" s="16" t="s">
        <v>2350</v>
      </c>
      <c r="S787">
        <v>783</v>
      </c>
      <c r="T787" t="s">
        <v>8193</v>
      </c>
      <c r="U787" t="s">
        <v>147</v>
      </c>
      <c r="V787" s="37">
        <v>35431</v>
      </c>
      <c r="W787" s="37">
        <v>35910</v>
      </c>
      <c r="X787" t="s">
        <v>8193</v>
      </c>
      <c r="Y787" t="s">
        <v>6640</v>
      </c>
      <c r="Z787" t="s">
        <v>6641</v>
      </c>
      <c r="AA787">
        <v>19970101</v>
      </c>
      <c r="AB787">
        <v>19980425</v>
      </c>
      <c r="AC787" t="s">
        <v>8194</v>
      </c>
    </row>
    <row r="788" spans="1:29" x14ac:dyDescent="0.25">
      <c r="A788" s="20" t="s">
        <v>1155</v>
      </c>
      <c r="B788" s="14" t="s">
        <v>1427</v>
      </c>
      <c r="C788" s="16">
        <v>563</v>
      </c>
      <c r="D788" s="16" t="s">
        <v>1429</v>
      </c>
      <c r="E788" s="16" t="s">
        <v>1489</v>
      </c>
      <c r="G788" s="16">
        <v>18300101</v>
      </c>
      <c r="H788" s="16">
        <v>20100101</v>
      </c>
      <c r="L788" s="16" t="s">
        <v>1426</v>
      </c>
      <c r="S788">
        <v>784</v>
      </c>
      <c r="T788" t="s">
        <v>8195</v>
      </c>
      <c r="U788" t="s">
        <v>198</v>
      </c>
      <c r="V788" t="s">
        <v>6571</v>
      </c>
      <c r="W788" s="37">
        <v>35431</v>
      </c>
      <c r="X788" t="s">
        <v>8195</v>
      </c>
      <c r="Y788" t="s">
        <v>6640</v>
      </c>
      <c r="Z788" t="s">
        <v>6641</v>
      </c>
      <c r="AA788">
        <v>18300101</v>
      </c>
      <c r="AB788">
        <v>19970101</v>
      </c>
      <c r="AC788" t="s">
        <v>8196</v>
      </c>
    </row>
    <row r="789" spans="1:29" x14ac:dyDescent="0.25">
      <c r="A789" s="20" t="s">
        <v>1106</v>
      </c>
      <c r="B789" s="14" t="s">
        <v>1427</v>
      </c>
      <c r="C789" s="16">
        <v>424</v>
      </c>
      <c r="D789" s="16" t="s">
        <v>1429</v>
      </c>
      <c r="E789" s="16" t="s">
        <v>6392</v>
      </c>
      <c r="G789" s="16">
        <v>18300101</v>
      </c>
      <c r="H789" s="16">
        <v>20160101</v>
      </c>
      <c r="L789" s="16" t="s">
        <v>2351</v>
      </c>
      <c r="S789">
        <v>785</v>
      </c>
      <c r="T789" t="s">
        <v>8197</v>
      </c>
      <c r="U789" t="s">
        <v>1299</v>
      </c>
      <c r="V789" t="s">
        <v>6859</v>
      </c>
      <c r="W789" s="37">
        <v>40544</v>
      </c>
      <c r="X789" t="s">
        <v>8197</v>
      </c>
      <c r="Y789" t="s">
        <v>6645</v>
      </c>
      <c r="Z789" t="s">
        <v>6646</v>
      </c>
      <c r="AA789">
        <v>18390102</v>
      </c>
      <c r="AB789">
        <v>20110101</v>
      </c>
      <c r="AC789" t="s">
        <v>8198</v>
      </c>
    </row>
    <row r="790" spans="1:29" x14ac:dyDescent="0.25">
      <c r="A790" s="20" t="s">
        <v>511</v>
      </c>
      <c r="B790" s="14" t="s">
        <v>1427</v>
      </c>
      <c r="C790" s="16">
        <v>945</v>
      </c>
      <c r="D790" s="16" t="s">
        <v>1478</v>
      </c>
      <c r="E790" s="16" t="s">
        <v>1484</v>
      </c>
      <c r="G790" s="16">
        <v>18390102</v>
      </c>
      <c r="H790" s="16">
        <v>19820101</v>
      </c>
      <c r="L790" s="16" t="s">
        <v>2014</v>
      </c>
      <c r="S790">
        <v>786</v>
      </c>
      <c r="T790" t="s">
        <v>8199</v>
      </c>
      <c r="U790" t="s">
        <v>244</v>
      </c>
      <c r="V790" s="37">
        <v>24289</v>
      </c>
      <c r="W790" s="37">
        <v>35431</v>
      </c>
      <c r="X790" t="s">
        <v>8199</v>
      </c>
      <c r="Y790" t="s">
        <v>6635</v>
      </c>
      <c r="Z790" t="s">
        <v>6636</v>
      </c>
      <c r="AA790">
        <v>19660701</v>
      </c>
      <c r="AB790">
        <v>19970101</v>
      </c>
      <c r="AC790" t="s">
        <v>8200</v>
      </c>
    </row>
    <row r="791" spans="1:29" x14ac:dyDescent="0.25">
      <c r="A791" s="20" t="s">
        <v>366</v>
      </c>
      <c r="B791" s="14" t="s">
        <v>1427</v>
      </c>
      <c r="C791" s="16">
        <v>29</v>
      </c>
      <c r="D791" s="16" t="s">
        <v>1429</v>
      </c>
      <c r="E791" s="16" t="s">
        <v>1454</v>
      </c>
      <c r="G791" s="16">
        <v>18300101</v>
      </c>
      <c r="H791" s="16">
        <v>19900101</v>
      </c>
      <c r="L791" s="16" t="s">
        <v>2352</v>
      </c>
      <c r="S791">
        <v>787</v>
      </c>
      <c r="T791" t="s">
        <v>8201</v>
      </c>
      <c r="U791" t="s">
        <v>100</v>
      </c>
      <c r="V791" t="s">
        <v>6571</v>
      </c>
      <c r="W791" s="37">
        <v>36892</v>
      </c>
      <c r="X791" t="s">
        <v>8201</v>
      </c>
      <c r="Y791" t="s">
        <v>6605</v>
      </c>
      <c r="Z791" t="s">
        <v>6606</v>
      </c>
      <c r="AA791">
        <v>18300101</v>
      </c>
      <c r="AB791">
        <v>20010101</v>
      </c>
      <c r="AC791" t="s">
        <v>8202</v>
      </c>
    </row>
    <row r="792" spans="1:29" x14ac:dyDescent="0.25">
      <c r="A792" s="20" t="s">
        <v>62</v>
      </c>
      <c r="B792" s="14" t="s">
        <v>1427</v>
      </c>
      <c r="C792" s="16">
        <v>565</v>
      </c>
      <c r="D792" s="16" t="s">
        <v>1429</v>
      </c>
      <c r="E792" s="16" t="s">
        <v>1620</v>
      </c>
      <c r="G792" s="16">
        <v>18300101</v>
      </c>
      <c r="H792" s="16">
        <v>20040101</v>
      </c>
      <c r="L792" s="16" t="s">
        <v>2012</v>
      </c>
      <c r="S792">
        <v>788</v>
      </c>
      <c r="T792" t="s">
        <v>8203</v>
      </c>
      <c r="U792" t="s">
        <v>328</v>
      </c>
      <c r="V792" t="s">
        <v>6571</v>
      </c>
      <c r="W792" s="37">
        <v>33239</v>
      </c>
      <c r="X792" t="s">
        <v>8203</v>
      </c>
      <c r="Y792" t="s">
        <v>6625</v>
      </c>
      <c r="Z792" t="s">
        <v>6626</v>
      </c>
      <c r="AA792">
        <v>18300101</v>
      </c>
      <c r="AB792">
        <v>19910101</v>
      </c>
      <c r="AC792" t="s">
        <v>8204</v>
      </c>
    </row>
    <row r="793" spans="1:29" x14ac:dyDescent="0.25">
      <c r="A793" s="20" t="s">
        <v>1107</v>
      </c>
      <c r="B793" s="14" t="s">
        <v>1427</v>
      </c>
      <c r="C793" s="16">
        <v>425</v>
      </c>
      <c r="D793" s="16" t="s">
        <v>1429</v>
      </c>
      <c r="E793" s="16" t="s">
        <v>6392</v>
      </c>
      <c r="G793" s="16">
        <v>18300101</v>
      </c>
      <c r="H793" s="16">
        <v>20160101</v>
      </c>
      <c r="L793" s="16" t="s">
        <v>1426</v>
      </c>
      <c r="S793" s="38">
        <v>789</v>
      </c>
      <c r="T793" s="38" t="s">
        <v>8205</v>
      </c>
      <c r="U793" s="38" t="s">
        <v>1336</v>
      </c>
      <c r="V793" s="39">
        <v>33604</v>
      </c>
      <c r="W793" s="39">
        <v>43466</v>
      </c>
      <c r="X793" s="38" t="s">
        <v>8205</v>
      </c>
      <c r="Y793" s="38" t="s">
        <v>6590</v>
      </c>
      <c r="Z793" s="38" t="s">
        <v>6591</v>
      </c>
      <c r="AA793" s="38">
        <v>19920101</v>
      </c>
      <c r="AB793" s="38">
        <v>20190101</v>
      </c>
      <c r="AC793" s="38" t="s">
        <v>8206</v>
      </c>
    </row>
    <row r="794" spans="1:29" x14ac:dyDescent="0.25">
      <c r="A794" s="20" t="s">
        <v>1742</v>
      </c>
      <c r="B794" s="14" t="s">
        <v>1427</v>
      </c>
      <c r="C794" s="16">
        <v>1346</v>
      </c>
      <c r="D794" s="16" t="s">
        <v>1429</v>
      </c>
      <c r="E794" s="16" t="s">
        <v>1452</v>
      </c>
      <c r="G794" s="16">
        <v>18300101</v>
      </c>
      <c r="H794" s="16">
        <v>18550711</v>
      </c>
      <c r="L794" s="16" t="s">
        <v>1426</v>
      </c>
      <c r="S794" s="38">
        <v>790</v>
      </c>
      <c r="T794" s="38" t="s">
        <v>8207</v>
      </c>
      <c r="U794" s="38" t="s">
        <v>934</v>
      </c>
      <c r="V794" s="38" t="s">
        <v>6571</v>
      </c>
      <c r="W794" s="39">
        <v>43466</v>
      </c>
      <c r="X794" s="38" t="s">
        <v>8207</v>
      </c>
      <c r="Y794" s="38" t="s">
        <v>6590</v>
      </c>
      <c r="Z794" s="38" t="s">
        <v>6591</v>
      </c>
      <c r="AA794" s="38">
        <v>18300101</v>
      </c>
      <c r="AB794" s="38">
        <v>20190101</v>
      </c>
      <c r="AC794" s="38" t="s">
        <v>8208</v>
      </c>
    </row>
    <row r="795" spans="1:29" x14ac:dyDescent="0.25">
      <c r="A795" s="20" t="s">
        <v>1373</v>
      </c>
      <c r="B795" s="14" t="s">
        <v>1427</v>
      </c>
      <c r="C795" s="16">
        <v>1740</v>
      </c>
      <c r="D795" s="16" t="s">
        <v>1698</v>
      </c>
      <c r="E795" s="16" t="s">
        <v>1426</v>
      </c>
      <c r="G795" s="16">
        <v>20030401</v>
      </c>
      <c r="H795" s="16" t="s">
        <v>1426</v>
      </c>
      <c r="L795" s="20" t="s">
        <v>1073</v>
      </c>
      <c r="S795">
        <v>791</v>
      </c>
      <c r="T795" t="s">
        <v>8209</v>
      </c>
      <c r="U795" t="s">
        <v>140</v>
      </c>
      <c r="V795" t="s">
        <v>6571</v>
      </c>
      <c r="W795" s="37">
        <v>36161</v>
      </c>
      <c r="X795" t="s">
        <v>8209</v>
      </c>
      <c r="Y795" t="s">
        <v>6615</v>
      </c>
      <c r="Z795" t="s">
        <v>6616</v>
      </c>
      <c r="AA795">
        <v>18300101</v>
      </c>
      <c r="AB795">
        <v>19990101</v>
      </c>
      <c r="AC795" t="s">
        <v>8210</v>
      </c>
    </row>
    <row r="796" spans="1:29" x14ac:dyDescent="0.25">
      <c r="A796" s="20" t="s">
        <v>860</v>
      </c>
      <c r="B796" s="14" t="s">
        <v>1427</v>
      </c>
      <c r="C796" s="16">
        <v>1115</v>
      </c>
      <c r="D796" s="16" t="s">
        <v>1429</v>
      </c>
      <c r="E796" s="16" t="s">
        <v>1615</v>
      </c>
      <c r="G796" s="16">
        <v>18300101</v>
      </c>
      <c r="H796" s="16">
        <v>19550701</v>
      </c>
      <c r="L796" s="16" t="s">
        <v>2030</v>
      </c>
      <c r="S796">
        <v>792</v>
      </c>
      <c r="T796" t="s">
        <v>8211</v>
      </c>
      <c r="U796" t="s">
        <v>1105</v>
      </c>
      <c r="V796" t="s">
        <v>6571</v>
      </c>
      <c r="W796" t="s">
        <v>6572</v>
      </c>
      <c r="X796" t="s">
        <v>8211</v>
      </c>
      <c r="Y796" t="s">
        <v>6625</v>
      </c>
      <c r="Z796" t="s">
        <v>6626</v>
      </c>
      <c r="AA796">
        <v>18300101</v>
      </c>
      <c r="AB796" t="s">
        <v>6572</v>
      </c>
      <c r="AC796" t="s">
        <v>8212</v>
      </c>
    </row>
    <row r="797" spans="1:29" x14ac:dyDescent="0.25">
      <c r="A797" s="20" t="s">
        <v>88</v>
      </c>
      <c r="B797" s="14" t="s">
        <v>1427</v>
      </c>
      <c r="C797" s="16">
        <v>426</v>
      </c>
      <c r="D797" s="16" t="s">
        <v>1429</v>
      </c>
      <c r="E797" s="16" t="s">
        <v>1457</v>
      </c>
      <c r="G797" s="16">
        <v>18300101</v>
      </c>
      <c r="H797" s="16">
        <v>20020101</v>
      </c>
      <c r="L797" s="16" t="s">
        <v>2353</v>
      </c>
      <c r="S797">
        <v>793</v>
      </c>
      <c r="T797" t="s">
        <v>8213</v>
      </c>
      <c r="U797" t="s">
        <v>365</v>
      </c>
      <c r="V797" t="s">
        <v>6571</v>
      </c>
      <c r="W797" s="37">
        <v>32874</v>
      </c>
      <c r="X797" t="s">
        <v>8213</v>
      </c>
      <c r="Y797" t="s">
        <v>6590</v>
      </c>
      <c r="Z797" t="s">
        <v>6591</v>
      </c>
      <c r="AA797">
        <v>18300101</v>
      </c>
      <c r="AB797">
        <v>19900101</v>
      </c>
      <c r="AC797" t="s">
        <v>8214</v>
      </c>
    </row>
    <row r="798" spans="1:29" x14ac:dyDescent="0.25">
      <c r="A798" s="20" t="s">
        <v>1192</v>
      </c>
      <c r="B798" s="14" t="s">
        <v>1427</v>
      </c>
      <c r="C798" s="16">
        <v>643</v>
      </c>
      <c r="D798" s="16" t="s">
        <v>1458</v>
      </c>
      <c r="E798" s="16" t="s">
        <v>1514</v>
      </c>
      <c r="G798" s="16">
        <v>19850101</v>
      </c>
      <c r="H798" s="16">
        <v>20150101</v>
      </c>
      <c r="L798" s="16" t="s">
        <v>2034</v>
      </c>
      <c r="S798">
        <v>794</v>
      </c>
      <c r="T798" t="s">
        <v>8215</v>
      </c>
      <c r="U798" t="s">
        <v>1730</v>
      </c>
      <c r="V798" t="s">
        <v>6571</v>
      </c>
      <c r="W798" t="s">
        <v>6794</v>
      </c>
      <c r="X798" t="s">
        <v>8215</v>
      </c>
      <c r="Y798" t="s">
        <v>6630</v>
      </c>
      <c r="Z798" t="s">
        <v>6631</v>
      </c>
      <c r="AA798">
        <v>18300101</v>
      </c>
      <c r="AB798">
        <v>18550901</v>
      </c>
      <c r="AC798" t="s">
        <v>6795</v>
      </c>
    </row>
    <row r="799" spans="1:29" x14ac:dyDescent="0.25">
      <c r="A799" s="20" t="s">
        <v>1743</v>
      </c>
      <c r="B799" s="14" t="s">
        <v>1427</v>
      </c>
      <c r="C799" s="16">
        <v>1347</v>
      </c>
      <c r="D799" s="16" t="s">
        <v>1429</v>
      </c>
      <c r="E799" s="16" t="s">
        <v>1448</v>
      </c>
      <c r="G799" s="16">
        <v>18300101</v>
      </c>
      <c r="H799" s="16">
        <v>18570613</v>
      </c>
      <c r="L799" s="16" t="s">
        <v>2033</v>
      </c>
      <c r="S799">
        <v>795</v>
      </c>
      <c r="T799" t="s">
        <v>8216</v>
      </c>
      <c r="U799" t="s">
        <v>400</v>
      </c>
      <c r="V799" t="s">
        <v>6571</v>
      </c>
      <c r="W799" s="37">
        <v>31413</v>
      </c>
      <c r="X799" t="s">
        <v>8216</v>
      </c>
      <c r="Y799" t="s">
        <v>6630</v>
      </c>
      <c r="Z799" t="s">
        <v>6631</v>
      </c>
      <c r="AA799">
        <v>18300101</v>
      </c>
      <c r="AB799">
        <v>19860101</v>
      </c>
      <c r="AC799" t="s">
        <v>8217</v>
      </c>
    </row>
    <row r="800" spans="1:29" x14ac:dyDescent="0.25">
      <c r="A800" s="20" t="s">
        <v>1303</v>
      </c>
      <c r="B800" s="14" t="s">
        <v>1427</v>
      </c>
      <c r="C800" s="16">
        <v>946</v>
      </c>
      <c r="D800" s="16" t="s">
        <v>1478</v>
      </c>
      <c r="E800" s="16" t="s">
        <v>1426</v>
      </c>
      <c r="G800" s="16">
        <v>18390102</v>
      </c>
      <c r="H800" s="16" t="s">
        <v>1426</v>
      </c>
      <c r="L800" s="16" t="s">
        <v>2353</v>
      </c>
      <c r="S800">
        <v>796</v>
      </c>
      <c r="T800" t="s">
        <v>8218</v>
      </c>
      <c r="U800" t="s">
        <v>718</v>
      </c>
      <c r="V800" t="s">
        <v>6859</v>
      </c>
      <c r="W800" s="37">
        <v>25385</v>
      </c>
      <c r="X800" t="s">
        <v>8218</v>
      </c>
      <c r="Y800" t="s">
        <v>6645</v>
      </c>
      <c r="Z800" t="s">
        <v>6646</v>
      </c>
      <c r="AA800">
        <v>18390102</v>
      </c>
      <c r="AB800">
        <v>19690701</v>
      </c>
      <c r="AC800" t="s">
        <v>8219</v>
      </c>
    </row>
    <row r="801" spans="1:29" x14ac:dyDescent="0.25">
      <c r="A801" s="20" t="s">
        <v>47</v>
      </c>
      <c r="B801" s="14" t="s">
        <v>1427</v>
      </c>
      <c r="C801" s="16">
        <v>266</v>
      </c>
      <c r="D801" s="16" t="s">
        <v>1429</v>
      </c>
      <c r="E801" s="16" t="s">
        <v>1485</v>
      </c>
      <c r="G801" s="16">
        <v>18300101</v>
      </c>
      <c r="H801" s="16">
        <v>20050101</v>
      </c>
      <c r="L801" s="16" t="s">
        <v>2032</v>
      </c>
      <c r="S801">
        <v>797</v>
      </c>
      <c r="T801" t="s">
        <v>8220</v>
      </c>
      <c r="U801" t="s">
        <v>891</v>
      </c>
      <c r="V801" s="37">
        <v>25385</v>
      </c>
      <c r="W801" s="37">
        <v>40179</v>
      </c>
      <c r="X801" t="s">
        <v>8220</v>
      </c>
      <c r="Y801" t="s">
        <v>6645</v>
      </c>
      <c r="Z801" t="s">
        <v>6646</v>
      </c>
      <c r="AA801">
        <v>19690701</v>
      </c>
      <c r="AB801">
        <v>20100101</v>
      </c>
      <c r="AC801" t="s">
        <v>8221</v>
      </c>
    </row>
    <row r="802" spans="1:29" x14ac:dyDescent="0.25">
      <c r="A802" s="20" t="s">
        <v>311</v>
      </c>
      <c r="B802" s="14" t="s">
        <v>1427</v>
      </c>
      <c r="C802" s="16">
        <v>947</v>
      </c>
      <c r="D802" s="16" t="s">
        <v>1478</v>
      </c>
      <c r="E802" s="16" t="s">
        <v>1495</v>
      </c>
      <c r="G802" s="16">
        <v>18390102</v>
      </c>
      <c r="H802" s="16">
        <v>19910101</v>
      </c>
      <c r="L802" s="16" t="s">
        <v>1426</v>
      </c>
      <c r="S802">
        <v>798</v>
      </c>
      <c r="T802" t="s">
        <v>8222</v>
      </c>
      <c r="U802" t="s">
        <v>640</v>
      </c>
      <c r="V802" t="s">
        <v>6859</v>
      </c>
      <c r="W802" t="s">
        <v>6572</v>
      </c>
      <c r="X802" t="s">
        <v>8222</v>
      </c>
      <c r="Y802" t="s">
        <v>6645</v>
      </c>
      <c r="Z802" t="s">
        <v>6646</v>
      </c>
      <c r="AA802">
        <v>18390102</v>
      </c>
      <c r="AB802" t="s">
        <v>6572</v>
      </c>
      <c r="AC802" t="s">
        <v>8223</v>
      </c>
    </row>
    <row r="803" spans="1:29" x14ac:dyDescent="0.25">
      <c r="A803" s="20" t="s">
        <v>1046</v>
      </c>
      <c r="B803" s="14" t="s">
        <v>1427</v>
      </c>
      <c r="C803" s="16">
        <v>304</v>
      </c>
      <c r="D803" s="16" t="s">
        <v>1508</v>
      </c>
      <c r="E803" s="16" t="s">
        <v>1426</v>
      </c>
      <c r="G803" s="16">
        <v>19780101</v>
      </c>
      <c r="H803" s="16" t="s">
        <v>1426</v>
      </c>
      <c r="L803" s="16" t="s">
        <v>2354</v>
      </c>
      <c r="S803">
        <v>799</v>
      </c>
      <c r="T803" t="s">
        <v>8224</v>
      </c>
      <c r="U803" t="s">
        <v>1732</v>
      </c>
      <c r="V803" s="37">
        <v>2930</v>
      </c>
      <c r="W803" s="37">
        <v>8522</v>
      </c>
      <c r="X803" t="s">
        <v>8224</v>
      </c>
      <c r="Y803" t="s">
        <v>6640</v>
      </c>
      <c r="Z803" t="s">
        <v>6641</v>
      </c>
      <c r="AA803">
        <v>19080108</v>
      </c>
      <c r="AB803">
        <v>19230501</v>
      </c>
      <c r="AC803" t="s">
        <v>8225</v>
      </c>
    </row>
    <row r="804" spans="1:29" x14ac:dyDescent="0.25">
      <c r="A804" s="20" t="s">
        <v>1744</v>
      </c>
      <c r="B804" s="14" t="s">
        <v>1427</v>
      </c>
      <c r="C804" s="16">
        <v>1116</v>
      </c>
      <c r="D804" s="16" t="s">
        <v>1478</v>
      </c>
      <c r="E804" s="16" t="s">
        <v>1609</v>
      </c>
      <c r="G804" s="16">
        <v>18390102</v>
      </c>
      <c r="H804" s="16">
        <v>19420701</v>
      </c>
      <c r="L804" s="16" t="s">
        <v>2039</v>
      </c>
      <c r="S804">
        <v>800</v>
      </c>
      <c r="T804" t="s">
        <v>8226</v>
      </c>
      <c r="U804" t="s">
        <v>1733</v>
      </c>
      <c r="V804" t="s">
        <v>6571</v>
      </c>
      <c r="W804" s="37">
        <v>2930</v>
      </c>
      <c r="X804" t="s">
        <v>8226</v>
      </c>
      <c r="Y804" t="s">
        <v>6640</v>
      </c>
      <c r="Z804" t="s">
        <v>6641</v>
      </c>
      <c r="AA804">
        <v>18300101</v>
      </c>
      <c r="AB804">
        <v>19080108</v>
      </c>
      <c r="AC804" t="s">
        <v>8227</v>
      </c>
    </row>
    <row r="805" spans="1:29" x14ac:dyDescent="0.25">
      <c r="A805" s="20" t="s">
        <v>562</v>
      </c>
      <c r="B805" s="14" t="s">
        <v>1427</v>
      </c>
      <c r="C805" s="16">
        <v>427</v>
      </c>
      <c r="D805" s="16" t="s">
        <v>1429</v>
      </c>
      <c r="E805" s="16" t="s">
        <v>1439</v>
      </c>
      <c r="G805" s="16">
        <v>18300101</v>
      </c>
      <c r="H805" s="16">
        <v>19790101</v>
      </c>
      <c r="L805" s="16" t="s">
        <v>2015</v>
      </c>
      <c r="S805">
        <v>801</v>
      </c>
      <c r="T805" t="s">
        <v>8228</v>
      </c>
      <c r="U805" t="s">
        <v>1251</v>
      </c>
      <c r="V805" t="s">
        <v>6571</v>
      </c>
      <c r="W805" s="37">
        <v>34335</v>
      </c>
      <c r="X805" t="s">
        <v>8228</v>
      </c>
      <c r="Y805" t="s">
        <v>6640</v>
      </c>
      <c r="Z805" t="s">
        <v>6641</v>
      </c>
      <c r="AA805">
        <v>18300101</v>
      </c>
      <c r="AB805">
        <v>19940101</v>
      </c>
      <c r="AC805" t="s">
        <v>8229</v>
      </c>
    </row>
    <row r="806" spans="1:29" x14ac:dyDescent="0.25">
      <c r="A806" s="20" t="s">
        <v>1101</v>
      </c>
      <c r="B806" s="14" t="s">
        <v>1427</v>
      </c>
      <c r="C806" s="16">
        <v>412</v>
      </c>
      <c r="D806" s="16" t="s">
        <v>1509</v>
      </c>
      <c r="E806" s="16" t="s">
        <v>1488</v>
      </c>
      <c r="G806" s="16">
        <v>19700801</v>
      </c>
      <c r="H806" s="16">
        <v>20120101</v>
      </c>
      <c r="L806" s="16" t="s">
        <v>2355</v>
      </c>
      <c r="S806">
        <v>802</v>
      </c>
      <c r="T806" t="s">
        <v>8230</v>
      </c>
      <c r="U806" t="s">
        <v>6391</v>
      </c>
      <c r="V806" s="37">
        <v>42736</v>
      </c>
      <c r="W806" t="s">
        <v>6572</v>
      </c>
      <c r="X806" t="s">
        <v>8230</v>
      </c>
      <c r="Y806" t="s">
        <v>6640</v>
      </c>
      <c r="Z806" t="s">
        <v>6641</v>
      </c>
      <c r="AA806">
        <v>20170101</v>
      </c>
      <c r="AB806" t="s">
        <v>6572</v>
      </c>
      <c r="AC806" t="s">
        <v>8231</v>
      </c>
    </row>
    <row r="807" spans="1:29" x14ac:dyDescent="0.25">
      <c r="A807" s="20" t="s">
        <v>1745</v>
      </c>
      <c r="B807" s="14" t="s">
        <v>1427</v>
      </c>
      <c r="C807" s="16">
        <v>1117</v>
      </c>
      <c r="D807" s="16" t="s">
        <v>1429</v>
      </c>
      <c r="E807" s="16" t="s">
        <v>1430</v>
      </c>
      <c r="G807" s="16">
        <v>18300101</v>
      </c>
      <c r="H807" s="16">
        <v>19660701</v>
      </c>
      <c r="L807" s="16" t="s">
        <v>2039</v>
      </c>
      <c r="S807">
        <v>803</v>
      </c>
      <c r="T807" t="s">
        <v>8232</v>
      </c>
      <c r="U807" t="s">
        <v>1301</v>
      </c>
      <c r="V807" t="s">
        <v>6859</v>
      </c>
      <c r="W807" s="37">
        <v>40179</v>
      </c>
      <c r="X807" t="s">
        <v>8232</v>
      </c>
      <c r="Y807" t="s">
        <v>6645</v>
      </c>
      <c r="Z807" t="s">
        <v>6646</v>
      </c>
      <c r="AA807">
        <v>18390102</v>
      </c>
      <c r="AB807">
        <v>20100101</v>
      </c>
      <c r="AC807" t="s">
        <v>8233</v>
      </c>
    </row>
    <row r="808" spans="1:29" x14ac:dyDescent="0.25">
      <c r="A808" s="20" t="s">
        <v>457</v>
      </c>
      <c r="B808" s="14" t="s">
        <v>1427</v>
      </c>
      <c r="C808" s="16">
        <v>566</v>
      </c>
      <c r="D808" s="16" t="s">
        <v>1429</v>
      </c>
      <c r="E808" s="16" t="s">
        <v>1465</v>
      </c>
      <c r="G808" s="16">
        <v>18300101</v>
      </c>
      <c r="H808" s="16">
        <v>19840101</v>
      </c>
      <c r="L808" s="16" t="s">
        <v>2356</v>
      </c>
      <c r="S808">
        <v>804</v>
      </c>
      <c r="T808" t="s">
        <v>8234</v>
      </c>
      <c r="U808" t="s">
        <v>1300</v>
      </c>
      <c r="V808" t="s">
        <v>6859</v>
      </c>
      <c r="W808" s="37">
        <v>33970</v>
      </c>
      <c r="X808" t="s">
        <v>8234</v>
      </c>
      <c r="Y808" t="s">
        <v>6645</v>
      </c>
      <c r="Z808" t="s">
        <v>6646</v>
      </c>
      <c r="AA808">
        <v>18390102</v>
      </c>
      <c r="AB808">
        <v>19930101</v>
      </c>
      <c r="AC808" t="s">
        <v>8235</v>
      </c>
    </row>
    <row r="809" spans="1:29" x14ac:dyDescent="0.25">
      <c r="A809" s="20" t="s">
        <v>340</v>
      </c>
      <c r="B809" s="14" t="s">
        <v>1427</v>
      </c>
      <c r="C809" s="16">
        <v>30</v>
      </c>
      <c r="D809" s="16" t="s">
        <v>1429</v>
      </c>
      <c r="E809" s="16" t="s">
        <v>1454</v>
      </c>
      <c r="G809" s="16">
        <v>18300101</v>
      </c>
      <c r="H809" s="16">
        <v>19900101</v>
      </c>
      <c r="L809" s="16" t="s">
        <v>1426</v>
      </c>
      <c r="S809">
        <v>805</v>
      </c>
      <c r="T809" t="s">
        <v>8236</v>
      </c>
      <c r="U809" t="s">
        <v>750</v>
      </c>
      <c r="V809" t="s">
        <v>6571</v>
      </c>
      <c r="W809" s="37">
        <v>24289</v>
      </c>
      <c r="X809" t="s">
        <v>8236</v>
      </c>
      <c r="Y809" t="s">
        <v>6635</v>
      </c>
      <c r="Z809" t="s">
        <v>6636</v>
      </c>
      <c r="AA809">
        <v>18300101</v>
      </c>
      <c r="AB809">
        <v>19660701</v>
      </c>
      <c r="AC809" t="s">
        <v>8237</v>
      </c>
    </row>
    <row r="810" spans="1:29" x14ac:dyDescent="0.25">
      <c r="A810" s="20" t="s">
        <v>747</v>
      </c>
      <c r="B810" s="14" t="s">
        <v>1427</v>
      </c>
      <c r="C810" s="16">
        <v>1119</v>
      </c>
      <c r="D810" s="16" t="s">
        <v>1429</v>
      </c>
      <c r="E810" s="16" t="s">
        <v>1534</v>
      </c>
      <c r="G810" s="16">
        <v>18300101</v>
      </c>
      <c r="H810" s="16">
        <v>19660101</v>
      </c>
      <c r="L810" s="16" t="s">
        <v>2357</v>
      </c>
      <c r="S810">
        <v>806</v>
      </c>
      <c r="T810" t="s">
        <v>8238</v>
      </c>
      <c r="U810" t="s">
        <v>749</v>
      </c>
      <c r="V810" t="s">
        <v>6571</v>
      </c>
      <c r="W810" s="37">
        <v>24108</v>
      </c>
      <c r="X810" t="s">
        <v>8238</v>
      </c>
      <c r="Y810" t="s">
        <v>6630</v>
      </c>
      <c r="Z810" t="s">
        <v>6631</v>
      </c>
      <c r="AA810">
        <v>18300101</v>
      </c>
      <c r="AB810">
        <v>19660101</v>
      </c>
      <c r="AC810" t="s">
        <v>8239</v>
      </c>
    </row>
    <row r="811" spans="1:29" x14ac:dyDescent="0.25">
      <c r="A811" s="20" t="s">
        <v>1070</v>
      </c>
      <c r="B811" s="14" t="s">
        <v>1427</v>
      </c>
      <c r="C811" s="16">
        <v>356</v>
      </c>
      <c r="D811" s="16" t="s">
        <v>1690</v>
      </c>
      <c r="E811" s="16" t="s">
        <v>1426</v>
      </c>
      <c r="G811" s="16">
        <v>19710701</v>
      </c>
      <c r="H811" s="16" t="s">
        <v>1426</v>
      </c>
      <c r="L811" s="16" t="s">
        <v>2358</v>
      </c>
      <c r="S811">
        <v>807</v>
      </c>
      <c r="T811" t="s">
        <v>8240</v>
      </c>
      <c r="U811" t="s">
        <v>960</v>
      </c>
      <c r="V811" t="s">
        <v>6571</v>
      </c>
      <c r="W811" s="37">
        <v>40544</v>
      </c>
      <c r="X811" t="s">
        <v>8240</v>
      </c>
      <c r="Y811" t="s">
        <v>6595</v>
      </c>
      <c r="Z811" t="s">
        <v>6596</v>
      </c>
      <c r="AA811">
        <v>18300101</v>
      </c>
      <c r="AB811">
        <v>20110101</v>
      </c>
      <c r="AC811" t="s">
        <v>8241</v>
      </c>
    </row>
    <row r="812" spans="1:29" x14ac:dyDescent="0.25">
      <c r="A812" s="20" t="s">
        <v>1746</v>
      </c>
      <c r="B812" s="14" t="s">
        <v>1427</v>
      </c>
      <c r="C812" s="16">
        <v>1120</v>
      </c>
      <c r="D812" s="16" t="s">
        <v>1429</v>
      </c>
      <c r="E812" s="16" t="s">
        <v>1555</v>
      </c>
      <c r="G812" s="16">
        <v>18300101</v>
      </c>
      <c r="H812" s="16">
        <v>19210101</v>
      </c>
      <c r="L812" s="16" t="s">
        <v>2359</v>
      </c>
      <c r="S812">
        <v>808</v>
      </c>
      <c r="T812" t="s">
        <v>8242</v>
      </c>
      <c r="U812" t="s">
        <v>1402</v>
      </c>
      <c r="V812" s="37">
        <v>40544</v>
      </c>
      <c r="W812" s="37">
        <v>43101</v>
      </c>
      <c r="X812" t="s">
        <v>8242</v>
      </c>
      <c r="Y812" t="s">
        <v>6595</v>
      </c>
      <c r="Z812" t="s">
        <v>6596</v>
      </c>
      <c r="AA812">
        <v>20110101</v>
      </c>
      <c r="AB812">
        <v>20180101</v>
      </c>
      <c r="AC812" t="s">
        <v>8243</v>
      </c>
    </row>
    <row r="813" spans="1:29" x14ac:dyDescent="0.25">
      <c r="A813" s="20" t="s">
        <v>520</v>
      </c>
      <c r="B813" s="14" t="s">
        <v>1427</v>
      </c>
      <c r="C813" s="16">
        <v>948</v>
      </c>
      <c r="D813" s="16" t="s">
        <v>1478</v>
      </c>
      <c r="E813" s="16" t="s">
        <v>1484</v>
      </c>
      <c r="G813" s="16">
        <v>18390102</v>
      </c>
      <c r="H813" s="16">
        <v>19820101</v>
      </c>
      <c r="L813" s="16" t="s">
        <v>1426</v>
      </c>
      <c r="S813">
        <v>809</v>
      </c>
      <c r="T813" t="s">
        <v>8244</v>
      </c>
      <c r="U813" t="s">
        <v>1391</v>
      </c>
      <c r="V813" s="37">
        <v>33270</v>
      </c>
      <c r="W813" s="37">
        <v>43101</v>
      </c>
      <c r="X813" t="s">
        <v>8244</v>
      </c>
      <c r="Y813" t="s">
        <v>6590</v>
      </c>
      <c r="Z813" t="s">
        <v>6591</v>
      </c>
      <c r="AA813">
        <v>19910201</v>
      </c>
      <c r="AB813">
        <v>20180101</v>
      </c>
      <c r="AC813" t="s">
        <v>8245</v>
      </c>
    </row>
    <row r="814" spans="1:29" x14ac:dyDescent="0.25">
      <c r="A814" s="20" t="s">
        <v>826</v>
      </c>
      <c r="B814" s="14" t="s">
        <v>1427</v>
      </c>
      <c r="C814" s="16">
        <v>1121</v>
      </c>
      <c r="D814" s="16" t="s">
        <v>1429</v>
      </c>
      <c r="E814" s="16" t="s">
        <v>1747</v>
      </c>
      <c r="G814" s="16">
        <v>18300101</v>
      </c>
      <c r="H814" s="16">
        <v>19600101</v>
      </c>
      <c r="L814" s="20" t="s">
        <v>516</v>
      </c>
      <c r="S814">
        <v>810</v>
      </c>
      <c r="T814" t="s">
        <v>8246</v>
      </c>
      <c r="U814" t="s">
        <v>975</v>
      </c>
      <c r="V814" t="s">
        <v>6571</v>
      </c>
      <c r="W814" t="s">
        <v>6572</v>
      </c>
      <c r="X814" t="s">
        <v>8246</v>
      </c>
      <c r="Y814" t="s">
        <v>6600</v>
      </c>
      <c r="Z814" t="s">
        <v>6601</v>
      </c>
      <c r="AA814">
        <v>18300101</v>
      </c>
      <c r="AB814" t="s">
        <v>6572</v>
      </c>
      <c r="AC814" t="s">
        <v>8247</v>
      </c>
    </row>
    <row r="815" spans="1:29" x14ac:dyDescent="0.25">
      <c r="A815" s="20" t="s">
        <v>706</v>
      </c>
      <c r="B815" s="14" t="s">
        <v>1427</v>
      </c>
      <c r="C815" s="16">
        <v>428</v>
      </c>
      <c r="D815" s="16" t="s">
        <v>1429</v>
      </c>
      <c r="E815" s="16" t="s">
        <v>1509</v>
      </c>
      <c r="G815" s="16">
        <v>18300101</v>
      </c>
      <c r="H815" s="16">
        <v>19700801</v>
      </c>
      <c r="L815" s="16" t="s">
        <v>2360</v>
      </c>
      <c r="S815">
        <v>811</v>
      </c>
      <c r="T815" t="s">
        <v>8248</v>
      </c>
      <c r="U815" t="s">
        <v>522</v>
      </c>
      <c r="V815" t="s">
        <v>6859</v>
      </c>
      <c r="W815" s="37">
        <v>29952</v>
      </c>
      <c r="X815" t="s">
        <v>8248</v>
      </c>
      <c r="Y815" t="s">
        <v>6645</v>
      </c>
      <c r="Z815" t="s">
        <v>6646</v>
      </c>
      <c r="AA815">
        <v>18390102</v>
      </c>
      <c r="AB815">
        <v>19820101</v>
      </c>
      <c r="AC815" t="s">
        <v>8249</v>
      </c>
    </row>
    <row r="816" spans="1:29" x14ac:dyDescent="0.25">
      <c r="A816" s="20" t="s">
        <v>774</v>
      </c>
      <c r="B816" s="14" t="s">
        <v>1427</v>
      </c>
      <c r="C816" s="16">
        <v>1249</v>
      </c>
      <c r="D816" s="16" t="s">
        <v>1429</v>
      </c>
      <c r="E816" s="16" t="s">
        <v>1483</v>
      </c>
      <c r="G816" s="16">
        <v>18300101</v>
      </c>
      <c r="H816" s="16">
        <v>19640101</v>
      </c>
      <c r="L816" s="16" t="s">
        <v>2361</v>
      </c>
      <c r="S816">
        <v>812</v>
      </c>
      <c r="T816" t="s">
        <v>8250</v>
      </c>
      <c r="U816" t="s">
        <v>1735</v>
      </c>
      <c r="V816" t="s">
        <v>6859</v>
      </c>
      <c r="W816" s="37">
        <v>15707</v>
      </c>
      <c r="X816" t="s">
        <v>8250</v>
      </c>
      <c r="Y816" t="s">
        <v>6645</v>
      </c>
      <c r="Z816" t="s">
        <v>6646</v>
      </c>
      <c r="AA816">
        <v>18390102</v>
      </c>
      <c r="AB816">
        <v>19430101</v>
      </c>
      <c r="AC816" t="s">
        <v>8251</v>
      </c>
    </row>
    <row r="817" spans="1:29" x14ac:dyDescent="0.25">
      <c r="A817" s="20" t="s">
        <v>815</v>
      </c>
      <c r="B817" s="14" t="s">
        <v>1427</v>
      </c>
      <c r="C817" s="16">
        <v>1122</v>
      </c>
      <c r="D817" s="16" t="s">
        <v>1429</v>
      </c>
      <c r="E817" s="16" t="s">
        <v>1556</v>
      </c>
      <c r="G817" s="16">
        <v>18300101</v>
      </c>
      <c r="H817" s="16">
        <v>19610101</v>
      </c>
      <c r="L817" s="16" t="s">
        <v>2362</v>
      </c>
      <c r="S817">
        <v>813</v>
      </c>
      <c r="T817" t="s">
        <v>8252</v>
      </c>
      <c r="U817" t="s">
        <v>521</v>
      </c>
      <c r="V817" t="s">
        <v>6859</v>
      </c>
      <c r="W817" s="37">
        <v>29952</v>
      </c>
      <c r="X817" t="s">
        <v>8252</v>
      </c>
      <c r="Y817" t="s">
        <v>6645</v>
      </c>
      <c r="Z817" t="s">
        <v>6646</v>
      </c>
      <c r="AA817">
        <v>18390102</v>
      </c>
      <c r="AB817">
        <v>19820101</v>
      </c>
      <c r="AC817" t="s">
        <v>8253</v>
      </c>
    </row>
    <row r="818" spans="1:29" x14ac:dyDescent="0.25">
      <c r="A818" s="20" t="s">
        <v>1156</v>
      </c>
      <c r="B818" s="14" t="s">
        <v>1427</v>
      </c>
      <c r="C818" s="16">
        <v>567</v>
      </c>
      <c r="D818" s="16" t="s">
        <v>1429</v>
      </c>
      <c r="E818" s="16" t="s">
        <v>1489</v>
      </c>
      <c r="G818" s="16">
        <v>18300101</v>
      </c>
      <c r="H818" s="16">
        <v>20100101</v>
      </c>
      <c r="L818" s="16" t="s">
        <v>2363</v>
      </c>
      <c r="S818">
        <v>814</v>
      </c>
      <c r="T818" t="s">
        <v>8254</v>
      </c>
      <c r="U818" t="s">
        <v>1202</v>
      </c>
      <c r="V818" t="s">
        <v>6571</v>
      </c>
      <c r="W818" t="s">
        <v>6572</v>
      </c>
      <c r="X818" t="s">
        <v>8254</v>
      </c>
      <c r="Y818" t="s">
        <v>6635</v>
      </c>
      <c r="Z818" t="s">
        <v>6636</v>
      </c>
      <c r="AA818">
        <v>18300101</v>
      </c>
      <c r="AB818" t="s">
        <v>6572</v>
      </c>
      <c r="AC818" t="s">
        <v>8255</v>
      </c>
    </row>
    <row r="819" spans="1:29" x14ac:dyDescent="0.25">
      <c r="A819" s="20" t="s">
        <v>367</v>
      </c>
      <c r="B819" s="14" t="s">
        <v>1427</v>
      </c>
      <c r="C819" s="16">
        <v>31</v>
      </c>
      <c r="D819" s="16" t="s">
        <v>1429</v>
      </c>
      <c r="E819" s="16" t="s">
        <v>1454</v>
      </c>
      <c r="G819" s="16">
        <v>18300101</v>
      </c>
      <c r="H819" s="16">
        <v>19900101</v>
      </c>
      <c r="L819" s="16" t="s">
        <v>2364</v>
      </c>
      <c r="S819">
        <v>815</v>
      </c>
      <c r="T819" t="s">
        <v>8256</v>
      </c>
      <c r="U819" t="s">
        <v>1736</v>
      </c>
      <c r="V819" t="s">
        <v>6571</v>
      </c>
      <c r="W819" t="s">
        <v>6794</v>
      </c>
      <c r="X819" t="s">
        <v>8256</v>
      </c>
      <c r="Y819" t="s">
        <v>6630</v>
      </c>
      <c r="Z819" t="s">
        <v>6631</v>
      </c>
      <c r="AA819">
        <v>18300101</v>
      </c>
      <c r="AB819">
        <v>18550901</v>
      </c>
      <c r="AC819" t="s">
        <v>6795</v>
      </c>
    </row>
    <row r="820" spans="1:29" x14ac:dyDescent="0.25">
      <c r="A820" s="20" t="s">
        <v>186</v>
      </c>
      <c r="B820" s="14" t="s">
        <v>1427</v>
      </c>
      <c r="C820" s="16">
        <v>817</v>
      </c>
      <c r="D820" s="16" t="s">
        <v>1504</v>
      </c>
      <c r="E820" s="16" t="s">
        <v>1438</v>
      </c>
      <c r="G820" s="16">
        <v>19420101</v>
      </c>
      <c r="H820" s="16">
        <v>19970101</v>
      </c>
      <c r="L820" s="16" t="s">
        <v>2365</v>
      </c>
      <c r="S820">
        <v>816</v>
      </c>
      <c r="T820" t="s">
        <v>8257</v>
      </c>
      <c r="U820" t="s">
        <v>1154</v>
      </c>
      <c r="V820" t="s">
        <v>6571</v>
      </c>
      <c r="W820" s="37">
        <v>41275</v>
      </c>
      <c r="X820" t="s">
        <v>8257</v>
      </c>
      <c r="Y820" t="s">
        <v>6630</v>
      </c>
      <c r="Z820" t="s">
        <v>6631</v>
      </c>
      <c r="AA820">
        <v>18300101</v>
      </c>
      <c r="AB820">
        <v>20130101</v>
      </c>
      <c r="AC820" t="s">
        <v>8258</v>
      </c>
    </row>
    <row r="821" spans="1:29" x14ac:dyDescent="0.25">
      <c r="A821" s="20" t="s">
        <v>827</v>
      </c>
      <c r="B821" s="14" t="s">
        <v>1427</v>
      </c>
      <c r="C821" s="16">
        <v>1118</v>
      </c>
      <c r="D821" s="16" t="s">
        <v>1429</v>
      </c>
      <c r="E821" s="16" t="s">
        <v>1747</v>
      </c>
      <c r="G821" s="16">
        <v>18300101</v>
      </c>
      <c r="H821" s="16">
        <v>19600101</v>
      </c>
      <c r="L821" s="16" t="s">
        <v>2015</v>
      </c>
      <c r="S821">
        <v>817</v>
      </c>
      <c r="T821" t="s">
        <v>8259</v>
      </c>
      <c r="U821" t="s">
        <v>694</v>
      </c>
      <c r="V821" t="s">
        <v>6571</v>
      </c>
      <c r="W821" s="37">
        <v>25781</v>
      </c>
      <c r="X821" t="s">
        <v>8259</v>
      </c>
      <c r="Y821" t="s">
        <v>6625</v>
      </c>
      <c r="Z821" t="s">
        <v>6626</v>
      </c>
      <c r="AA821">
        <v>18300101</v>
      </c>
      <c r="AB821">
        <v>19700801</v>
      </c>
      <c r="AC821" t="s">
        <v>8260</v>
      </c>
    </row>
    <row r="822" spans="1:29" x14ac:dyDescent="0.25">
      <c r="A822" s="20" t="s">
        <v>1158</v>
      </c>
      <c r="B822" s="14" t="s">
        <v>1427</v>
      </c>
      <c r="C822" s="16">
        <v>569</v>
      </c>
      <c r="D822" s="16" t="s">
        <v>1429</v>
      </c>
      <c r="E822" s="16" t="s">
        <v>1426</v>
      </c>
      <c r="G822" s="16">
        <v>18300101</v>
      </c>
      <c r="H822" s="16" t="s">
        <v>1426</v>
      </c>
      <c r="L822" s="16" t="s">
        <v>2366</v>
      </c>
      <c r="S822">
        <v>818</v>
      </c>
      <c r="T822" t="s">
        <v>8261</v>
      </c>
      <c r="U822" t="s">
        <v>368</v>
      </c>
      <c r="V822" t="s">
        <v>6571</v>
      </c>
      <c r="W822" s="37">
        <v>32874</v>
      </c>
      <c r="X822" t="s">
        <v>8261</v>
      </c>
      <c r="Y822" t="s">
        <v>6590</v>
      </c>
      <c r="Z822" t="s">
        <v>6591</v>
      </c>
      <c r="AA822">
        <v>18300101</v>
      </c>
      <c r="AB822">
        <v>19900101</v>
      </c>
      <c r="AC822" t="s">
        <v>8262</v>
      </c>
    </row>
    <row r="823" spans="1:29" x14ac:dyDescent="0.25">
      <c r="A823" s="20" t="s">
        <v>1748</v>
      </c>
      <c r="B823" s="14" t="s">
        <v>1427</v>
      </c>
      <c r="C823" s="16">
        <v>1123</v>
      </c>
      <c r="D823" s="16" t="s">
        <v>1429</v>
      </c>
      <c r="E823" s="16" t="s">
        <v>1645</v>
      </c>
      <c r="G823" s="16">
        <v>18300101</v>
      </c>
      <c r="H823" s="16">
        <v>19350501</v>
      </c>
      <c r="L823" s="16" t="s">
        <v>2367</v>
      </c>
      <c r="S823">
        <v>819</v>
      </c>
      <c r="T823" t="s">
        <v>8263</v>
      </c>
      <c r="U823" t="s">
        <v>1379</v>
      </c>
      <c r="V823" s="37">
        <v>37987</v>
      </c>
      <c r="W823" t="s">
        <v>6572</v>
      </c>
      <c r="X823" t="s">
        <v>8263</v>
      </c>
      <c r="Y823" t="s">
        <v>6630</v>
      </c>
      <c r="Z823" t="s">
        <v>6631</v>
      </c>
      <c r="AA823">
        <v>20040101</v>
      </c>
      <c r="AB823" t="s">
        <v>6572</v>
      </c>
      <c r="AC823" t="s">
        <v>8264</v>
      </c>
    </row>
    <row r="824" spans="1:29" x14ac:dyDescent="0.25">
      <c r="A824" s="20" t="s">
        <v>396</v>
      </c>
      <c r="B824" s="14" t="s">
        <v>1427</v>
      </c>
      <c r="C824" s="16">
        <v>570</v>
      </c>
      <c r="D824" s="16" t="s">
        <v>1429</v>
      </c>
      <c r="E824" s="16" t="s">
        <v>1480</v>
      </c>
      <c r="G824" s="16">
        <v>18300101</v>
      </c>
      <c r="H824" s="16">
        <v>19860101</v>
      </c>
      <c r="L824" s="16" t="s">
        <v>2293</v>
      </c>
      <c r="S824">
        <v>820</v>
      </c>
      <c r="T824" t="s">
        <v>8265</v>
      </c>
      <c r="U824" t="s">
        <v>1370</v>
      </c>
      <c r="V824" s="37">
        <v>36526</v>
      </c>
      <c r="W824" t="s">
        <v>6572</v>
      </c>
      <c r="X824" t="s">
        <v>8265</v>
      </c>
      <c r="Y824" t="s">
        <v>6600</v>
      </c>
      <c r="Z824" t="s">
        <v>6601</v>
      </c>
      <c r="AA824">
        <v>20000101</v>
      </c>
      <c r="AB824" t="s">
        <v>6572</v>
      </c>
      <c r="AC824" t="s">
        <v>8266</v>
      </c>
    </row>
    <row r="825" spans="1:29" x14ac:dyDescent="0.25">
      <c r="A825" s="20" t="s">
        <v>1749</v>
      </c>
      <c r="B825" s="14" t="s">
        <v>1427</v>
      </c>
      <c r="C825" s="16">
        <v>1348</v>
      </c>
      <c r="D825" s="16" t="s">
        <v>1429</v>
      </c>
      <c r="E825" s="16" t="s">
        <v>1750</v>
      </c>
      <c r="G825" s="16">
        <v>18300101</v>
      </c>
      <c r="H825" s="16">
        <v>18560101</v>
      </c>
      <c r="L825" s="16" t="s">
        <v>1426</v>
      </c>
      <c r="S825">
        <v>821</v>
      </c>
      <c r="T825" t="s">
        <v>8267</v>
      </c>
      <c r="U825" t="s">
        <v>6510</v>
      </c>
      <c r="V825" s="37">
        <v>43101</v>
      </c>
      <c r="W825" t="s">
        <v>6572</v>
      </c>
      <c r="X825" t="s">
        <v>8267</v>
      </c>
      <c r="Y825" t="s">
        <v>6590</v>
      </c>
      <c r="Z825" t="s">
        <v>6591</v>
      </c>
      <c r="AA825">
        <v>20180101</v>
      </c>
      <c r="AB825" t="s">
        <v>6572</v>
      </c>
      <c r="AC825" t="s">
        <v>8268</v>
      </c>
    </row>
    <row r="826" spans="1:29" x14ac:dyDescent="0.25">
      <c r="A826" s="20" t="s">
        <v>1159</v>
      </c>
      <c r="B826" s="14" t="s">
        <v>1427</v>
      </c>
      <c r="C826" s="16">
        <v>571</v>
      </c>
      <c r="D826" s="16" t="s">
        <v>1429</v>
      </c>
      <c r="E826" s="16" t="s">
        <v>1576</v>
      </c>
      <c r="G826" s="16">
        <v>18300101</v>
      </c>
      <c r="H826" s="16">
        <v>20130101</v>
      </c>
      <c r="L826" s="16" t="s">
        <v>1426</v>
      </c>
      <c r="S826">
        <v>822</v>
      </c>
      <c r="T826" t="s">
        <v>8269</v>
      </c>
      <c r="U826" t="s">
        <v>190</v>
      </c>
      <c r="V826" s="37">
        <v>22282</v>
      </c>
      <c r="W826" s="37">
        <v>35431</v>
      </c>
      <c r="X826" t="s">
        <v>8269</v>
      </c>
      <c r="Y826" t="s">
        <v>6635</v>
      </c>
      <c r="Z826" t="s">
        <v>6636</v>
      </c>
      <c r="AA826">
        <v>19610101</v>
      </c>
      <c r="AB826">
        <v>19970101</v>
      </c>
      <c r="AC826" t="s">
        <v>8270</v>
      </c>
    </row>
    <row r="827" spans="1:29" x14ac:dyDescent="0.25">
      <c r="A827" s="20" t="s">
        <v>121</v>
      </c>
      <c r="B827" s="14" t="s">
        <v>1427</v>
      </c>
      <c r="C827" s="16">
        <v>170</v>
      </c>
      <c r="D827" s="16" t="s">
        <v>1429</v>
      </c>
      <c r="E827" s="16" t="s">
        <v>1467</v>
      </c>
      <c r="G827" s="16">
        <v>18300101</v>
      </c>
      <c r="H827" s="16">
        <v>20010101</v>
      </c>
      <c r="L827" s="20" t="s">
        <v>1074</v>
      </c>
      <c r="S827">
        <v>823</v>
      </c>
      <c r="T827" t="s">
        <v>8271</v>
      </c>
      <c r="U827" t="s">
        <v>1352</v>
      </c>
      <c r="V827" s="37">
        <v>35796</v>
      </c>
      <c r="W827" s="37">
        <v>36526</v>
      </c>
      <c r="X827" t="s">
        <v>8271</v>
      </c>
      <c r="Y827" t="s">
        <v>6600</v>
      </c>
      <c r="Z827" t="s">
        <v>6601</v>
      </c>
      <c r="AA827">
        <v>19980101</v>
      </c>
      <c r="AB827">
        <v>20000101</v>
      </c>
      <c r="AC827" t="s">
        <v>8272</v>
      </c>
    </row>
    <row r="828" spans="1:29" x14ac:dyDescent="0.25">
      <c r="A828" s="20" t="s">
        <v>363</v>
      </c>
      <c r="B828" s="14" t="s">
        <v>1427</v>
      </c>
      <c r="C828" s="16">
        <v>32</v>
      </c>
      <c r="D828" s="16" t="s">
        <v>1429</v>
      </c>
      <c r="E828" s="16" t="s">
        <v>1454</v>
      </c>
      <c r="G828" s="16">
        <v>18300101</v>
      </c>
      <c r="H828" s="16">
        <v>19900101</v>
      </c>
      <c r="L828" s="16" t="s">
        <v>2368</v>
      </c>
      <c r="S828">
        <v>824</v>
      </c>
      <c r="T828" t="s">
        <v>8273</v>
      </c>
      <c r="U828" t="s">
        <v>362</v>
      </c>
      <c r="V828" t="s">
        <v>6571</v>
      </c>
      <c r="W828" s="37">
        <v>32874</v>
      </c>
      <c r="X828" t="s">
        <v>8273</v>
      </c>
      <c r="Y828" t="s">
        <v>6590</v>
      </c>
      <c r="Z828" t="s">
        <v>6591</v>
      </c>
      <c r="AA828">
        <v>18300101</v>
      </c>
      <c r="AB828">
        <v>19900101</v>
      </c>
      <c r="AC828" t="s">
        <v>8274</v>
      </c>
    </row>
    <row r="829" spans="1:29" x14ac:dyDescent="0.25">
      <c r="A829" s="20" t="s">
        <v>405</v>
      </c>
      <c r="B829" s="14" t="s">
        <v>1427</v>
      </c>
      <c r="C829" s="16">
        <v>572</v>
      </c>
      <c r="D829" s="16" t="s">
        <v>1429</v>
      </c>
      <c r="E829" s="16" t="s">
        <v>1480</v>
      </c>
      <c r="G829" s="16">
        <v>18300101</v>
      </c>
      <c r="H829" s="16">
        <v>19860101</v>
      </c>
      <c r="L829" s="16" t="s">
        <v>6409</v>
      </c>
      <c r="S829">
        <v>825</v>
      </c>
      <c r="T829" t="s">
        <v>8275</v>
      </c>
      <c r="U829" t="s">
        <v>560</v>
      </c>
      <c r="V829" t="s">
        <v>6571</v>
      </c>
      <c r="W829" s="37">
        <v>28856</v>
      </c>
      <c r="X829" t="s">
        <v>8275</v>
      </c>
      <c r="Y829" t="s">
        <v>6625</v>
      </c>
      <c r="Z829" t="s">
        <v>6626</v>
      </c>
      <c r="AA829">
        <v>18300101</v>
      </c>
      <c r="AB829">
        <v>19790101</v>
      </c>
      <c r="AC829" t="s">
        <v>8276</v>
      </c>
    </row>
    <row r="830" spans="1:29" x14ac:dyDescent="0.25">
      <c r="A830" s="20" t="s">
        <v>1751</v>
      </c>
      <c r="B830" s="14" t="s">
        <v>1427</v>
      </c>
      <c r="C830" s="16">
        <v>949</v>
      </c>
      <c r="D830" s="16" t="s">
        <v>1478</v>
      </c>
      <c r="E830" s="16" t="s">
        <v>1484</v>
      </c>
      <c r="G830" s="16">
        <v>18390102</v>
      </c>
      <c r="H830" s="16">
        <v>19820101</v>
      </c>
      <c r="L830" s="16" t="s">
        <v>2369</v>
      </c>
      <c r="S830">
        <v>826</v>
      </c>
      <c r="T830" t="s">
        <v>8277</v>
      </c>
      <c r="U830" t="s">
        <v>65</v>
      </c>
      <c r="V830" t="s">
        <v>6571</v>
      </c>
      <c r="W830" s="37">
        <v>37987</v>
      </c>
      <c r="X830" t="s">
        <v>8277</v>
      </c>
      <c r="Y830" t="s">
        <v>6640</v>
      </c>
      <c r="Z830" t="s">
        <v>6641</v>
      </c>
      <c r="AA830">
        <v>18300101</v>
      </c>
      <c r="AB830">
        <v>20040101</v>
      </c>
      <c r="AC830" t="s">
        <v>8278</v>
      </c>
    </row>
    <row r="831" spans="1:29" x14ac:dyDescent="0.25">
      <c r="A831" s="20" t="s">
        <v>1160</v>
      </c>
      <c r="B831" s="14" t="s">
        <v>1427</v>
      </c>
      <c r="C831" s="16">
        <v>573</v>
      </c>
      <c r="D831" s="16" t="s">
        <v>1429</v>
      </c>
      <c r="E831" s="16" t="s">
        <v>1506</v>
      </c>
      <c r="G831" s="16">
        <v>18300101</v>
      </c>
      <c r="H831" s="16">
        <v>19940101</v>
      </c>
      <c r="L831" s="16" t="s">
        <v>1426</v>
      </c>
      <c r="S831">
        <v>827</v>
      </c>
      <c r="T831" t="s">
        <v>8279</v>
      </c>
      <c r="U831" t="s">
        <v>374</v>
      </c>
      <c r="V831" t="s">
        <v>6571</v>
      </c>
      <c r="W831" s="37">
        <v>32509</v>
      </c>
      <c r="X831" t="s">
        <v>8279</v>
      </c>
      <c r="Y831" t="s">
        <v>6620</v>
      </c>
      <c r="Z831" t="s">
        <v>6621</v>
      </c>
      <c r="AA831">
        <v>18300101</v>
      </c>
      <c r="AB831">
        <v>19890101</v>
      </c>
      <c r="AC831" t="s">
        <v>8280</v>
      </c>
    </row>
    <row r="832" spans="1:29" x14ac:dyDescent="0.25">
      <c r="A832" s="20" t="s">
        <v>1752</v>
      </c>
      <c r="B832" s="14" t="s">
        <v>1427</v>
      </c>
      <c r="C832" s="16">
        <v>1349</v>
      </c>
      <c r="D832" s="16" t="s">
        <v>1429</v>
      </c>
      <c r="E832" s="16" t="s">
        <v>1671</v>
      </c>
      <c r="G832" s="16">
        <v>18300101</v>
      </c>
      <c r="H832" s="16">
        <v>18321119</v>
      </c>
      <c r="L832" s="16" t="s">
        <v>2370</v>
      </c>
      <c r="S832">
        <v>828</v>
      </c>
      <c r="T832" t="s">
        <v>8281</v>
      </c>
      <c r="U832" t="s">
        <v>1737</v>
      </c>
      <c r="V832" t="s">
        <v>6571</v>
      </c>
      <c r="W832" t="s">
        <v>8282</v>
      </c>
      <c r="X832" t="s">
        <v>8281</v>
      </c>
      <c r="Y832" t="s">
        <v>6630</v>
      </c>
      <c r="Z832" t="s">
        <v>6631</v>
      </c>
      <c r="AA832">
        <v>18300101</v>
      </c>
      <c r="AB832">
        <v>18561227</v>
      </c>
      <c r="AC832" t="s">
        <v>8283</v>
      </c>
    </row>
    <row r="833" spans="1:29" x14ac:dyDescent="0.25">
      <c r="A833" s="20" t="s">
        <v>671</v>
      </c>
      <c r="B833" s="14" t="s">
        <v>1427</v>
      </c>
      <c r="C833" s="16">
        <v>690</v>
      </c>
      <c r="D833" s="16" t="s">
        <v>1429</v>
      </c>
      <c r="E833" s="16" t="s">
        <v>1524</v>
      </c>
      <c r="G833" s="16">
        <v>18300101</v>
      </c>
      <c r="H833" s="16">
        <v>19700401</v>
      </c>
      <c r="L833" s="16" t="s">
        <v>2371</v>
      </c>
      <c r="S833">
        <v>829</v>
      </c>
      <c r="T833" t="s">
        <v>8284</v>
      </c>
      <c r="U833" t="s">
        <v>1739</v>
      </c>
      <c r="V833" t="s">
        <v>6571</v>
      </c>
      <c r="W833" s="37">
        <v>30682</v>
      </c>
      <c r="X833" t="s">
        <v>8284</v>
      </c>
      <c r="Y833" t="s">
        <v>6630</v>
      </c>
      <c r="Z833" t="s">
        <v>6631</v>
      </c>
      <c r="AA833">
        <v>18300101</v>
      </c>
      <c r="AB833">
        <v>19840101</v>
      </c>
      <c r="AC833" t="s">
        <v>8285</v>
      </c>
    </row>
    <row r="834" spans="1:29" x14ac:dyDescent="0.25">
      <c r="A834" s="20" t="s">
        <v>230</v>
      </c>
      <c r="B834" s="14" t="s">
        <v>1427</v>
      </c>
      <c r="C834" s="16">
        <v>818</v>
      </c>
      <c r="D834" s="16" t="s">
        <v>1429</v>
      </c>
      <c r="E834" s="16" t="s">
        <v>1438</v>
      </c>
      <c r="G834" s="16">
        <v>18300101</v>
      </c>
      <c r="H834" s="16">
        <v>19970101</v>
      </c>
      <c r="L834" s="16" t="s">
        <v>2473</v>
      </c>
      <c r="S834">
        <v>830</v>
      </c>
      <c r="T834" t="s">
        <v>8286</v>
      </c>
      <c r="U834" t="s">
        <v>1252</v>
      </c>
      <c r="V834" t="s">
        <v>6571</v>
      </c>
      <c r="W834" t="s">
        <v>6572</v>
      </c>
      <c r="X834" t="s">
        <v>8286</v>
      </c>
      <c r="Y834" t="s">
        <v>6640</v>
      </c>
      <c r="Z834" t="s">
        <v>6641</v>
      </c>
      <c r="AA834">
        <v>18300101</v>
      </c>
      <c r="AB834" t="s">
        <v>6572</v>
      </c>
      <c r="AC834" t="s">
        <v>8287</v>
      </c>
    </row>
    <row r="835" spans="1:29" x14ac:dyDescent="0.25">
      <c r="A835" s="20" t="s">
        <v>385</v>
      </c>
      <c r="B835" s="14" t="s">
        <v>1427</v>
      </c>
      <c r="C835" s="16">
        <v>337</v>
      </c>
      <c r="D835" s="16" t="s">
        <v>1429</v>
      </c>
      <c r="E835" s="16" t="s">
        <v>1511</v>
      </c>
      <c r="G835" s="16">
        <v>18300101</v>
      </c>
      <c r="H835" s="16">
        <v>19890101</v>
      </c>
      <c r="L835" s="16" t="s">
        <v>2372</v>
      </c>
      <c r="S835">
        <v>831</v>
      </c>
      <c r="T835" t="s">
        <v>8288</v>
      </c>
      <c r="U835" t="s">
        <v>866</v>
      </c>
      <c r="V835" t="s">
        <v>6571</v>
      </c>
      <c r="W835" s="37">
        <v>19725</v>
      </c>
      <c r="X835" t="s">
        <v>8288</v>
      </c>
      <c r="Y835" t="s">
        <v>6615</v>
      </c>
      <c r="Z835" t="s">
        <v>6616</v>
      </c>
      <c r="AA835">
        <v>18300101</v>
      </c>
      <c r="AB835">
        <v>19540101</v>
      </c>
      <c r="AC835" t="s">
        <v>8289</v>
      </c>
    </row>
    <row r="836" spans="1:29" x14ac:dyDescent="0.25">
      <c r="A836" s="20" t="s">
        <v>970</v>
      </c>
      <c r="B836" s="14" t="s">
        <v>1427</v>
      </c>
      <c r="C836" s="16">
        <v>104</v>
      </c>
      <c r="D836" s="16" t="s">
        <v>1465</v>
      </c>
      <c r="E836" s="16" t="s">
        <v>1442</v>
      </c>
      <c r="G836" s="16">
        <v>19840101</v>
      </c>
      <c r="H836" s="16">
        <v>20110101</v>
      </c>
      <c r="L836" s="16" t="s">
        <v>2371</v>
      </c>
      <c r="S836">
        <v>832</v>
      </c>
      <c r="T836" t="s">
        <v>8290</v>
      </c>
      <c r="U836" t="s">
        <v>1025</v>
      </c>
      <c r="V836" s="37">
        <v>19725</v>
      </c>
      <c r="W836" s="37">
        <v>42005</v>
      </c>
      <c r="X836" t="s">
        <v>8290</v>
      </c>
      <c r="Y836" t="s">
        <v>6615</v>
      </c>
      <c r="Z836" t="s">
        <v>6616</v>
      </c>
      <c r="AA836">
        <v>19540101</v>
      </c>
      <c r="AB836">
        <v>20150101</v>
      </c>
      <c r="AC836" t="s">
        <v>8291</v>
      </c>
    </row>
    <row r="837" spans="1:29" x14ac:dyDescent="0.25">
      <c r="A837" s="20" t="s">
        <v>180</v>
      </c>
      <c r="B837" s="14" t="s">
        <v>1427</v>
      </c>
      <c r="C837" s="16">
        <v>121</v>
      </c>
      <c r="D837" s="16" t="s">
        <v>1429</v>
      </c>
      <c r="E837" s="16" t="s">
        <v>1428</v>
      </c>
      <c r="G837" s="16">
        <v>18300101</v>
      </c>
      <c r="H837" s="16">
        <v>19980101</v>
      </c>
      <c r="L837" s="16" t="s">
        <v>2001</v>
      </c>
      <c r="S837">
        <v>833</v>
      </c>
      <c r="T837" t="s">
        <v>8292</v>
      </c>
      <c r="U837" t="s">
        <v>1360</v>
      </c>
      <c r="V837" s="37">
        <v>35889</v>
      </c>
      <c r="W837" t="s">
        <v>6572</v>
      </c>
      <c r="X837" t="s">
        <v>8292</v>
      </c>
      <c r="Y837" t="s">
        <v>6640</v>
      </c>
      <c r="Z837" t="s">
        <v>6641</v>
      </c>
      <c r="AA837">
        <v>19980404</v>
      </c>
      <c r="AB837" t="s">
        <v>6572</v>
      </c>
      <c r="AC837" t="s">
        <v>8293</v>
      </c>
    </row>
    <row r="838" spans="1:29" x14ac:dyDescent="0.25">
      <c r="A838" s="20" t="s">
        <v>1026</v>
      </c>
      <c r="B838" s="14" t="s">
        <v>1427</v>
      </c>
      <c r="C838" s="16">
        <v>267</v>
      </c>
      <c r="D838" s="16" t="s">
        <v>1429</v>
      </c>
      <c r="E838" s="16" t="s">
        <v>1426</v>
      </c>
      <c r="G838" s="16">
        <v>18300101</v>
      </c>
      <c r="H838" s="16" t="s">
        <v>1426</v>
      </c>
      <c r="L838" s="16" t="s">
        <v>1426</v>
      </c>
      <c r="S838">
        <v>834</v>
      </c>
      <c r="T838" t="s">
        <v>8294</v>
      </c>
      <c r="U838" t="s">
        <v>235</v>
      </c>
      <c r="V838" t="s">
        <v>6571</v>
      </c>
      <c r="W838" s="37">
        <v>35431</v>
      </c>
      <c r="X838" t="s">
        <v>8294</v>
      </c>
      <c r="Y838" t="s">
        <v>6640</v>
      </c>
      <c r="Z838" t="s">
        <v>6641</v>
      </c>
      <c r="AA838">
        <v>18300101</v>
      </c>
      <c r="AB838">
        <v>19970101</v>
      </c>
      <c r="AC838" t="s">
        <v>8295</v>
      </c>
    </row>
    <row r="839" spans="1:29" x14ac:dyDescent="0.25">
      <c r="A839" s="20" t="s">
        <v>1027</v>
      </c>
      <c r="B839" s="14" t="s">
        <v>1427</v>
      </c>
      <c r="C839" s="16">
        <v>268</v>
      </c>
      <c r="D839" s="16" t="s">
        <v>1429</v>
      </c>
      <c r="E839" s="16" t="s">
        <v>1426</v>
      </c>
      <c r="G839" s="16">
        <v>18300101</v>
      </c>
      <c r="H839" s="16" t="s">
        <v>1426</v>
      </c>
      <c r="L839" s="16" t="s">
        <v>2373</v>
      </c>
      <c r="S839">
        <v>835</v>
      </c>
      <c r="T839" t="s">
        <v>8296</v>
      </c>
      <c r="U839" t="s">
        <v>1195</v>
      </c>
      <c r="V839" s="37">
        <v>33239</v>
      </c>
      <c r="W839" s="37">
        <v>33635</v>
      </c>
      <c r="X839" t="s">
        <v>8296</v>
      </c>
      <c r="Y839" t="s">
        <v>6630</v>
      </c>
      <c r="Z839" t="s">
        <v>6631</v>
      </c>
      <c r="AA839">
        <v>19910101</v>
      </c>
      <c r="AB839">
        <v>19920201</v>
      </c>
      <c r="AC839" t="s">
        <v>8297</v>
      </c>
    </row>
    <row r="840" spans="1:29" x14ac:dyDescent="0.25">
      <c r="A840" s="20" t="s">
        <v>672</v>
      </c>
      <c r="B840" s="14" t="s">
        <v>1427</v>
      </c>
      <c r="C840" s="16">
        <v>691</v>
      </c>
      <c r="D840" s="16" t="s">
        <v>1429</v>
      </c>
      <c r="E840" s="16" t="s">
        <v>1494</v>
      </c>
      <c r="G840" s="16">
        <v>18300101</v>
      </c>
      <c r="H840" s="16">
        <v>19700101</v>
      </c>
      <c r="L840" s="16" t="s">
        <v>2374</v>
      </c>
      <c r="S840">
        <v>836</v>
      </c>
      <c r="T840" t="s">
        <v>8298</v>
      </c>
      <c r="U840" t="s">
        <v>330</v>
      </c>
      <c r="V840" t="s">
        <v>6571</v>
      </c>
      <c r="W840" s="37">
        <v>33239</v>
      </c>
      <c r="X840" t="s">
        <v>8298</v>
      </c>
      <c r="Y840" t="s">
        <v>6630</v>
      </c>
      <c r="Z840" t="s">
        <v>6631</v>
      </c>
      <c r="AA840">
        <v>18300101</v>
      </c>
      <c r="AB840">
        <v>19910101</v>
      </c>
      <c r="AC840" t="s">
        <v>8299</v>
      </c>
    </row>
    <row r="841" spans="1:29" x14ac:dyDescent="0.25">
      <c r="A841" s="20" t="s">
        <v>1753</v>
      </c>
      <c r="B841" s="14" t="s">
        <v>1427</v>
      </c>
      <c r="C841" s="16">
        <v>1930</v>
      </c>
      <c r="D841" s="16" t="s">
        <v>1514</v>
      </c>
      <c r="E841" s="16" t="s">
        <v>1426</v>
      </c>
      <c r="G841" s="16">
        <v>20150101</v>
      </c>
      <c r="H841" s="16" t="s">
        <v>1426</v>
      </c>
      <c r="L841" s="16" t="s">
        <v>2154</v>
      </c>
      <c r="S841">
        <v>837</v>
      </c>
      <c r="T841" t="s">
        <v>8300</v>
      </c>
      <c r="U841" t="s">
        <v>410</v>
      </c>
      <c r="V841" t="s">
        <v>6571</v>
      </c>
      <c r="W841" s="37">
        <v>31413</v>
      </c>
      <c r="X841" t="s">
        <v>8300</v>
      </c>
      <c r="Y841" t="s">
        <v>6630</v>
      </c>
      <c r="Z841" t="s">
        <v>6631</v>
      </c>
      <c r="AA841">
        <v>18300101</v>
      </c>
      <c r="AB841">
        <v>19860101</v>
      </c>
      <c r="AC841" t="s">
        <v>8301</v>
      </c>
    </row>
    <row r="842" spans="1:29" x14ac:dyDescent="0.25">
      <c r="A842" s="20" t="s">
        <v>282</v>
      </c>
      <c r="B842" s="14" t="s">
        <v>1427</v>
      </c>
      <c r="C842" s="16">
        <v>819</v>
      </c>
      <c r="D842" s="16" t="s">
        <v>1429</v>
      </c>
      <c r="E842" s="16" t="s">
        <v>1506</v>
      </c>
      <c r="G842" s="16">
        <v>18300101</v>
      </c>
      <c r="H842" s="16">
        <v>19940101</v>
      </c>
      <c r="L842" s="16" t="s">
        <v>2375</v>
      </c>
      <c r="S842" s="22">
        <v>838</v>
      </c>
      <c r="T842" s="22" t="s">
        <v>8302</v>
      </c>
      <c r="U842" s="22" t="s">
        <v>6550</v>
      </c>
      <c r="V842" s="40">
        <v>43466</v>
      </c>
      <c r="W842" s="22" t="s">
        <v>6572</v>
      </c>
      <c r="X842" s="22" t="s">
        <v>8302</v>
      </c>
      <c r="Y842" s="22" t="s">
        <v>6630</v>
      </c>
      <c r="Z842" s="22" t="s">
        <v>6631</v>
      </c>
      <c r="AA842" s="22">
        <v>20190101</v>
      </c>
      <c r="AB842" s="22" t="s">
        <v>6572</v>
      </c>
      <c r="AC842" s="22" t="s">
        <v>8303</v>
      </c>
    </row>
    <row r="843" spans="1:29" x14ac:dyDescent="0.25">
      <c r="A843" s="20" t="s">
        <v>519</v>
      </c>
      <c r="B843" s="14" t="s">
        <v>1427</v>
      </c>
      <c r="C843" s="16">
        <v>950</v>
      </c>
      <c r="D843" s="16" t="s">
        <v>1478</v>
      </c>
      <c r="E843" s="16" t="s">
        <v>1484</v>
      </c>
      <c r="G843" s="16">
        <v>18390102</v>
      </c>
      <c r="H843" s="16">
        <v>19820101</v>
      </c>
      <c r="L843" s="16" t="s">
        <v>2374</v>
      </c>
      <c r="S843" s="38">
        <v>839</v>
      </c>
      <c r="T843" s="38" t="s">
        <v>8304</v>
      </c>
      <c r="U843" s="38" t="s">
        <v>1417</v>
      </c>
      <c r="V843" s="39">
        <v>41275</v>
      </c>
      <c r="W843" s="39">
        <v>43466</v>
      </c>
      <c r="X843" s="38" t="s">
        <v>8304</v>
      </c>
      <c r="Y843" s="38" t="s">
        <v>6630</v>
      </c>
      <c r="Z843" s="38" t="s">
        <v>6631</v>
      </c>
      <c r="AA843" s="38">
        <v>20130101</v>
      </c>
      <c r="AB843" s="38">
        <v>20190101</v>
      </c>
      <c r="AC843" s="38" t="s">
        <v>8305</v>
      </c>
    </row>
    <row r="844" spans="1:29" x14ac:dyDescent="0.25">
      <c r="A844" s="20" t="s">
        <v>1350</v>
      </c>
      <c r="B844" s="14" t="s">
        <v>1427</v>
      </c>
      <c r="C844" s="16">
        <v>1695</v>
      </c>
      <c r="D844" s="16" t="s">
        <v>1435</v>
      </c>
      <c r="E844" s="16" t="s">
        <v>1426</v>
      </c>
      <c r="G844" s="16">
        <v>19950101</v>
      </c>
      <c r="H844" s="16" t="s">
        <v>1426</v>
      </c>
      <c r="L844" s="16" t="s">
        <v>2767</v>
      </c>
      <c r="S844">
        <v>840</v>
      </c>
      <c r="T844" t="s">
        <v>8306</v>
      </c>
      <c r="U844" t="s">
        <v>329</v>
      </c>
      <c r="V844" t="s">
        <v>6571</v>
      </c>
      <c r="W844" s="37">
        <v>33239</v>
      </c>
      <c r="X844" t="s">
        <v>8306</v>
      </c>
      <c r="Y844" t="s">
        <v>6625</v>
      </c>
      <c r="Z844" t="s">
        <v>6626</v>
      </c>
      <c r="AA844">
        <v>18300101</v>
      </c>
      <c r="AB844">
        <v>19910101</v>
      </c>
      <c r="AC844" t="s">
        <v>8307</v>
      </c>
    </row>
    <row r="845" spans="1:29" x14ac:dyDescent="0.25">
      <c r="A845" s="20" t="s">
        <v>772</v>
      </c>
      <c r="B845" s="14" t="s">
        <v>1427</v>
      </c>
      <c r="C845" s="16">
        <v>1126</v>
      </c>
      <c r="D845" s="16" t="s">
        <v>1429</v>
      </c>
      <c r="E845" s="16" t="s">
        <v>1754</v>
      </c>
      <c r="G845" s="16">
        <v>18300101</v>
      </c>
      <c r="H845" s="16">
        <v>19650701</v>
      </c>
      <c r="L845" s="16" t="s">
        <v>1426</v>
      </c>
      <c r="S845">
        <v>841</v>
      </c>
      <c r="T845" t="s">
        <v>8308</v>
      </c>
      <c r="U845" t="s">
        <v>59</v>
      </c>
      <c r="V845" t="s">
        <v>6571</v>
      </c>
      <c r="W845" s="37">
        <v>37987</v>
      </c>
      <c r="X845" t="s">
        <v>8308</v>
      </c>
      <c r="Y845" t="s">
        <v>6630</v>
      </c>
      <c r="Z845" t="s">
        <v>6631</v>
      </c>
      <c r="AA845">
        <v>18300101</v>
      </c>
      <c r="AB845">
        <v>20040101</v>
      </c>
      <c r="AC845" t="s">
        <v>8309</v>
      </c>
    </row>
    <row r="846" spans="1:29" x14ac:dyDescent="0.25">
      <c r="A846" s="20" t="s">
        <v>714</v>
      </c>
      <c r="B846" s="14" t="s">
        <v>1427</v>
      </c>
      <c r="C846" s="16">
        <v>1127</v>
      </c>
      <c r="D846" s="16" t="s">
        <v>1429</v>
      </c>
      <c r="E846" s="16" t="s">
        <v>1575</v>
      </c>
      <c r="G846" s="16">
        <v>18300101</v>
      </c>
      <c r="H846" s="16">
        <v>19690101</v>
      </c>
      <c r="L846" s="16" t="s">
        <v>2219</v>
      </c>
      <c r="S846">
        <v>842</v>
      </c>
      <c r="T846" t="s">
        <v>8310</v>
      </c>
      <c r="U846" t="s">
        <v>1390</v>
      </c>
      <c r="V846" s="37">
        <v>38353</v>
      </c>
      <c r="W846" t="s">
        <v>6572</v>
      </c>
      <c r="X846" t="s">
        <v>8310</v>
      </c>
      <c r="Y846" t="s">
        <v>6615</v>
      </c>
      <c r="Z846" t="s">
        <v>6616</v>
      </c>
      <c r="AA846">
        <v>20050101</v>
      </c>
      <c r="AB846" t="s">
        <v>6572</v>
      </c>
      <c r="AC846" t="s">
        <v>8311</v>
      </c>
    </row>
    <row r="847" spans="1:29" x14ac:dyDescent="0.25">
      <c r="A847" s="20" t="s">
        <v>418</v>
      </c>
      <c r="B847" s="14" t="s">
        <v>1427</v>
      </c>
      <c r="C847" s="16">
        <v>574</v>
      </c>
      <c r="D847" s="16" t="s">
        <v>1429</v>
      </c>
      <c r="E847" s="16" t="s">
        <v>1480</v>
      </c>
      <c r="G847" s="16">
        <v>18300101</v>
      </c>
      <c r="H847" s="16">
        <v>19860101</v>
      </c>
      <c r="L847" s="16" t="s">
        <v>2376</v>
      </c>
      <c r="S847">
        <v>843</v>
      </c>
      <c r="T847" t="s">
        <v>8312</v>
      </c>
      <c r="U847" t="s">
        <v>1059</v>
      </c>
      <c r="V847" t="s">
        <v>6571</v>
      </c>
      <c r="W847" t="s">
        <v>6572</v>
      </c>
      <c r="X847" t="s">
        <v>8312</v>
      </c>
      <c r="Y847" t="s">
        <v>6620</v>
      </c>
      <c r="Z847" t="s">
        <v>6621</v>
      </c>
      <c r="AA847">
        <v>18300101</v>
      </c>
      <c r="AB847" t="s">
        <v>6572</v>
      </c>
      <c r="AC847" t="s">
        <v>8313</v>
      </c>
    </row>
    <row r="848" spans="1:29" x14ac:dyDescent="0.25">
      <c r="A848" s="20" t="s">
        <v>1353</v>
      </c>
      <c r="B848" s="14" t="s">
        <v>1427</v>
      </c>
      <c r="C848" s="16">
        <v>1699</v>
      </c>
      <c r="D848" s="16" t="s">
        <v>1428</v>
      </c>
      <c r="E848" s="16" t="s">
        <v>1426</v>
      </c>
      <c r="G848" s="16">
        <v>19980101</v>
      </c>
      <c r="H848" s="16" t="s">
        <v>1426</v>
      </c>
      <c r="L848" s="16" t="s">
        <v>4295</v>
      </c>
      <c r="S848">
        <v>844</v>
      </c>
      <c r="T848" t="s">
        <v>8314</v>
      </c>
      <c r="U848" t="s">
        <v>306</v>
      </c>
      <c r="V848" t="s">
        <v>6859</v>
      </c>
      <c r="W848" s="37">
        <v>33239</v>
      </c>
      <c r="X848" t="s">
        <v>8314</v>
      </c>
      <c r="Y848" t="s">
        <v>6645</v>
      </c>
      <c r="Z848" t="s">
        <v>6646</v>
      </c>
      <c r="AA848">
        <v>18390102</v>
      </c>
      <c r="AB848">
        <v>19910101</v>
      </c>
      <c r="AC848" t="s">
        <v>8315</v>
      </c>
    </row>
    <row r="849" spans="1:29" x14ac:dyDescent="0.25">
      <c r="A849" s="20" t="s">
        <v>23</v>
      </c>
      <c r="B849" s="14" t="s">
        <v>1427</v>
      </c>
      <c r="C849" s="16">
        <v>529</v>
      </c>
      <c r="D849" s="16" t="s">
        <v>1439</v>
      </c>
      <c r="E849" s="16" t="s">
        <v>1434</v>
      </c>
      <c r="G849" s="16">
        <v>19790101</v>
      </c>
      <c r="H849" s="16">
        <v>20070101</v>
      </c>
      <c r="L849" s="16" t="s">
        <v>2377</v>
      </c>
      <c r="S849">
        <v>845</v>
      </c>
      <c r="T849" t="s">
        <v>8316</v>
      </c>
      <c r="U849" t="s">
        <v>1302</v>
      </c>
      <c r="V849" t="s">
        <v>6859</v>
      </c>
      <c r="W849" t="s">
        <v>6572</v>
      </c>
      <c r="X849" t="s">
        <v>8316</v>
      </c>
      <c r="Y849" t="s">
        <v>6645</v>
      </c>
      <c r="Z849" t="s">
        <v>6646</v>
      </c>
      <c r="AA849">
        <v>18390102</v>
      </c>
      <c r="AB849" t="s">
        <v>6572</v>
      </c>
      <c r="AC849" t="s">
        <v>8317</v>
      </c>
    </row>
    <row r="850" spans="1:29" x14ac:dyDescent="0.25">
      <c r="A850" s="20" t="s">
        <v>814</v>
      </c>
      <c r="B850" s="14" t="s">
        <v>1427</v>
      </c>
      <c r="C850" s="16">
        <v>1128</v>
      </c>
      <c r="D850" s="16" t="s">
        <v>1429</v>
      </c>
      <c r="E850" s="16" t="s">
        <v>1556</v>
      </c>
      <c r="G850" s="16">
        <v>18300101</v>
      </c>
      <c r="H850" s="16">
        <v>19610101</v>
      </c>
      <c r="L850" s="16" t="s">
        <v>2376</v>
      </c>
      <c r="S850">
        <v>846</v>
      </c>
      <c r="T850" t="s">
        <v>8318</v>
      </c>
      <c r="U850" t="s">
        <v>1155</v>
      </c>
      <c r="V850" t="s">
        <v>6571</v>
      </c>
      <c r="W850" s="37">
        <v>40179</v>
      </c>
      <c r="X850" t="s">
        <v>8318</v>
      </c>
      <c r="Y850" t="s">
        <v>6630</v>
      </c>
      <c r="Z850" t="s">
        <v>6631</v>
      </c>
      <c r="AA850">
        <v>18300101</v>
      </c>
      <c r="AB850">
        <v>20100101</v>
      </c>
      <c r="AC850" t="s">
        <v>8319</v>
      </c>
    </row>
    <row r="851" spans="1:29" x14ac:dyDescent="0.25">
      <c r="A851" s="20" t="s">
        <v>1755</v>
      </c>
      <c r="B851" s="14" t="s">
        <v>1427</v>
      </c>
      <c r="C851" s="16">
        <v>1404</v>
      </c>
      <c r="D851" s="16" t="s">
        <v>1756</v>
      </c>
      <c r="E851" s="16" t="s">
        <v>1757</v>
      </c>
      <c r="G851" s="16">
        <v>19420807</v>
      </c>
      <c r="H851" s="16">
        <v>19620701</v>
      </c>
      <c r="L851" s="16" t="s">
        <v>2767</v>
      </c>
      <c r="S851">
        <v>847</v>
      </c>
      <c r="T851" t="s">
        <v>8320</v>
      </c>
      <c r="U851" t="s">
        <v>1106</v>
      </c>
      <c r="V851" t="s">
        <v>6571</v>
      </c>
      <c r="W851" s="37">
        <v>42370</v>
      </c>
      <c r="X851" t="s">
        <v>8320</v>
      </c>
      <c r="Y851" t="s">
        <v>6625</v>
      </c>
      <c r="Z851" t="s">
        <v>6626</v>
      </c>
      <c r="AA851">
        <v>18300101</v>
      </c>
      <c r="AB851">
        <v>20160101</v>
      </c>
      <c r="AC851" t="s">
        <v>8321</v>
      </c>
    </row>
    <row r="852" spans="1:29" x14ac:dyDescent="0.25">
      <c r="A852" s="20" t="s">
        <v>988</v>
      </c>
      <c r="B852" s="14" t="s">
        <v>1427</v>
      </c>
      <c r="C852" s="16">
        <v>171</v>
      </c>
      <c r="D852" s="16" t="s">
        <v>1757</v>
      </c>
      <c r="E852" s="16" t="s">
        <v>1426</v>
      </c>
      <c r="G852" s="16">
        <v>19620701</v>
      </c>
      <c r="H852" s="16" t="s">
        <v>1426</v>
      </c>
      <c r="L852" s="16" t="s">
        <v>1426</v>
      </c>
      <c r="S852">
        <v>848</v>
      </c>
      <c r="T852" t="s">
        <v>8322</v>
      </c>
      <c r="U852" t="s">
        <v>511</v>
      </c>
      <c r="V852" t="s">
        <v>6859</v>
      </c>
      <c r="W852" s="37">
        <v>29952</v>
      </c>
      <c r="X852" t="s">
        <v>8322</v>
      </c>
      <c r="Y852" t="s">
        <v>6645</v>
      </c>
      <c r="Z852" t="s">
        <v>6646</v>
      </c>
      <c r="AA852">
        <v>18390102</v>
      </c>
      <c r="AB852">
        <v>19820101</v>
      </c>
      <c r="AC852" t="s">
        <v>8323</v>
      </c>
    </row>
    <row r="853" spans="1:29" x14ac:dyDescent="0.25">
      <c r="A853" s="20" t="s">
        <v>1758</v>
      </c>
      <c r="B853" s="14" t="s">
        <v>1427</v>
      </c>
      <c r="C853" s="16">
        <v>1350</v>
      </c>
      <c r="D853" s="16" t="s">
        <v>1429</v>
      </c>
      <c r="E853" s="16" t="s">
        <v>1448</v>
      </c>
      <c r="G853" s="16">
        <v>18300101</v>
      </c>
      <c r="H853" s="16">
        <v>18570613</v>
      </c>
      <c r="L853" s="16" t="s">
        <v>2117</v>
      </c>
      <c r="S853">
        <v>849</v>
      </c>
      <c r="T853" t="s">
        <v>8324</v>
      </c>
      <c r="U853" t="s">
        <v>366</v>
      </c>
      <c r="V853" t="s">
        <v>6571</v>
      </c>
      <c r="W853" s="37">
        <v>32874</v>
      </c>
      <c r="X853" t="s">
        <v>8324</v>
      </c>
      <c r="Y853" t="s">
        <v>6590</v>
      </c>
      <c r="Z853" t="s">
        <v>6591</v>
      </c>
      <c r="AA853">
        <v>18300101</v>
      </c>
      <c r="AB853">
        <v>19900101</v>
      </c>
      <c r="AC853" t="s">
        <v>8325</v>
      </c>
    </row>
    <row r="854" spans="1:29" x14ac:dyDescent="0.25">
      <c r="A854" s="20" t="s">
        <v>1759</v>
      </c>
      <c r="B854" s="14" t="s">
        <v>1427</v>
      </c>
      <c r="C854" s="16">
        <v>1124</v>
      </c>
      <c r="D854" s="16" t="s">
        <v>1429</v>
      </c>
      <c r="E854" s="16" t="s">
        <v>1549</v>
      </c>
      <c r="G854" s="16">
        <v>18300101</v>
      </c>
      <c r="H854" s="16">
        <v>19410801</v>
      </c>
      <c r="L854" s="16" t="s">
        <v>2374</v>
      </c>
      <c r="S854">
        <v>850</v>
      </c>
      <c r="T854" t="s">
        <v>8326</v>
      </c>
      <c r="U854" t="s">
        <v>62</v>
      </c>
      <c r="V854" t="s">
        <v>6571</v>
      </c>
      <c r="W854" s="37">
        <v>37987</v>
      </c>
      <c r="X854" t="s">
        <v>8326</v>
      </c>
      <c r="Y854" t="s">
        <v>6630</v>
      </c>
      <c r="Z854" t="s">
        <v>6631</v>
      </c>
      <c r="AA854">
        <v>18300101</v>
      </c>
      <c r="AB854">
        <v>20040101</v>
      </c>
      <c r="AC854" t="s">
        <v>8327</v>
      </c>
    </row>
    <row r="855" spans="1:29" x14ac:dyDescent="0.25">
      <c r="A855" s="20" t="s">
        <v>1760</v>
      </c>
      <c r="B855" s="14" t="s">
        <v>1427</v>
      </c>
      <c r="C855" s="16">
        <v>1125</v>
      </c>
      <c r="D855" s="16" t="s">
        <v>1429</v>
      </c>
      <c r="E855" s="16" t="s">
        <v>1547</v>
      </c>
      <c r="G855" s="16">
        <v>18300101</v>
      </c>
      <c r="H855" s="16">
        <v>18700601</v>
      </c>
      <c r="L855" s="16" t="s">
        <v>3594</v>
      </c>
      <c r="S855">
        <v>851</v>
      </c>
      <c r="T855" t="s">
        <v>8328</v>
      </c>
      <c r="U855" t="s">
        <v>1107</v>
      </c>
      <c r="V855" t="s">
        <v>6571</v>
      </c>
      <c r="W855" s="37">
        <v>42370</v>
      </c>
      <c r="X855" t="s">
        <v>8328</v>
      </c>
      <c r="Y855" t="s">
        <v>6625</v>
      </c>
      <c r="Z855" t="s">
        <v>6626</v>
      </c>
      <c r="AA855">
        <v>18300101</v>
      </c>
      <c r="AB855">
        <v>20160101</v>
      </c>
      <c r="AC855" t="s">
        <v>8329</v>
      </c>
    </row>
    <row r="856" spans="1:29" x14ac:dyDescent="0.25">
      <c r="A856" s="20" t="s">
        <v>813</v>
      </c>
      <c r="B856" s="14" t="s">
        <v>1427</v>
      </c>
      <c r="C856" s="16">
        <v>1129</v>
      </c>
      <c r="D856" s="16" t="s">
        <v>1429</v>
      </c>
      <c r="E856" s="16" t="s">
        <v>1556</v>
      </c>
      <c r="G856" s="16">
        <v>18300101</v>
      </c>
      <c r="H856" s="16">
        <v>19610101</v>
      </c>
      <c r="L856" s="16" t="s">
        <v>1426</v>
      </c>
      <c r="S856">
        <v>852</v>
      </c>
      <c r="T856" t="s">
        <v>8330</v>
      </c>
      <c r="U856" t="s">
        <v>1742</v>
      </c>
      <c r="V856" t="s">
        <v>6571</v>
      </c>
      <c r="W856" t="s">
        <v>6804</v>
      </c>
      <c r="X856" t="s">
        <v>8330</v>
      </c>
      <c r="Y856" t="s">
        <v>6630</v>
      </c>
      <c r="Z856" t="s">
        <v>6631</v>
      </c>
      <c r="AA856">
        <v>18300101</v>
      </c>
      <c r="AB856">
        <v>18550711</v>
      </c>
      <c r="AC856" t="s">
        <v>6805</v>
      </c>
    </row>
    <row r="857" spans="1:29" x14ac:dyDescent="0.25">
      <c r="A857" s="20" t="s">
        <v>1161</v>
      </c>
      <c r="B857" s="14" t="s">
        <v>1427</v>
      </c>
      <c r="C857" s="16">
        <v>575</v>
      </c>
      <c r="D857" s="16" t="s">
        <v>1429</v>
      </c>
      <c r="E857" s="16" t="s">
        <v>1426</v>
      </c>
      <c r="G857" s="16">
        <v>18300101</v>
      </c>
      <c r="H857" s="16" t="s">
        <v>1426</v>
      </c>
      <c r="L857" s="16" t="s">
        <v>2194</v>
      </c>
      <c r="S857">
        <v>853</v>
      </c>
      <c r="T857" t="s">
        <v>8331</v>
      </c>
      <c r="U857" t="s">
        <v>1373</v>
      </c>
      <c r="V857" s="37">
        <v>37712</v>
      </c>
      <c r="W857" t="s">
        <v>6572</v>
      </c>
      <c r="X857" t="s">
        <v>8331</v>
      </c>
      <c r="Y857" t="s">
        <v>6615</v>
      </c>
      <c r="Z857" t="s">
        <v>6616</v>
      </c>
      <c r="AA857">
        <v>20030401</v>
      </c>
      <c r="AB857" t="s">
        <v>6572</v>
      </c>
      <c r="AC857" t="s">
        <v>8332</v>
      </c>
    </row>
    <row r="858" spans="1:29" x14ac:dyDescent="0.25">
      <c r="A858" s="20" t="s">
        <v>1162</v>
      </c>
      <c r="B858" s="14" t="s">
        <v>1427</v>
      </c>
      <c r="C858" s="16">
        <v>576</v>
      </c>
      <c r="D858" s="16" t="s">
        <v>1429</v>
      </c>
      <c r="E858" s="16" t="s">
        <v>1426</v>
      </c>
      <c r="G858" s="16">
        <v>18300101</v>
      </c>
      <c r="H858" s="16" t="s">
        <v>1426</v>
      </c>
      <c r="L858" s="16" t="s">
        <v>2378</v>
      </c>
      <c r="S858">
        <v>854</v>
      </c>
      <c r="T858" t="s">
        <v>8333</v>
      </c>
      <c r="U858" t="s">
        <v>860</v>
      </c>
      <c r="V858" t="s">
        <v>6571</v>
      </c>
      <c r="W858" s="37">
        <v>20271</v>
      </c>
      <c r="X858" t="s">
        <v>8333</v>
      </c>
      <c r="Y858" t="s">
        <v>6615</v>
      </c>
      <c r="Z858" t="s">
        <v>6616</v>
      </c>
      <c r="AA858">
        <v>18300101</v>
      </c>
      <c r="AB858">
        <v>19550701</v>
      </c>
      <c r="AC858" t="s">
        <v>8334</v>
      </c>
    </row>
    <row r="859" spans="1:29" x14ac:dyDescent="0.25">
      <c r="A859" s="20" t="s">
        <v>79</v>
      </c>
      <c r="B859" s="14" t="s">
        <v>1427</v>
      </c>
      <c r="C859" s="16">
        <v>577</v>
      </c>
      <c r="D859" s="16" t="s">
        <v>1429</v>
      </c>
      <c r="E859" s="16" t="s">
        <v>1457</v>
      </c>
      <c r="G859" s="16">
        <v>18300101</v>
      </c>
      <c r="H859" s="16">
        <v>20020101</v>
      </c>
      <c r="L859" s="16" t="s">
        <v>4932</v>
      </c>
      <c r="S859">
        <v>855</v>
      </c>
      <c r="T859" t="s">
        <v>8335</v>
      </c>
      <c r="U859" t="s">
        <v>88</v>
      </c>
      <c r="V859" t="s">
        <v>6571</v>
      </c>
      <c r="W859" s="37">
        <v>37257</v>
      </c>
      <c r="X859" t="s">
        <v>8335</v>
      </c>
      <c r="Y859" t="s">
        <v>6625</v>
      </c>
      <c r="Z859" t="s">
        <v>6626</v>
      </c>
      <c r="AA859">
        <v>18300101</v>
      </c>
      <c r="AB859">
        <v>20020101</v>
      </c>
      <c r="AC859" t="s">
        <v>8336</v>
      </c>
    </row>
    <row r="860" spans="1:29" x14ac:dyDescent="0.25">
      <c r="A860" s="20" t="s">
        <v>154</v>
      </c>
      <c r="B860" s="14" t="s">
        <v>1427</v>
      </c>
      <c r="C860" s="16">
        <v>120</v>
      </c>
      <c r="D860" s="16" t="s">
        <v>1429</v>
      </c>
      <c r="E860" s="16" t="s">
        <v>1428</v>
      </c>
      <c r="G860" s="16">
        <v>18300101</v>
      </c>
      <c r="H860" s="16">
        <v>19980101</v>
      </c>
      <c r="L860" s="16" t="s">
        <v>2379</v>
      </c>
      <c r="S860">
        <v>856</v>
      </c>
      <c r="T860" t="s">
        <v>8337</v>
      </c>
      <c r="U860" t="s">
        <v>1192</v>
      </c>
      <c r="V860" s="37">
        <v>31048</v>
      </c>
      <c r="W860" s="37">
        <v>42005</v>
      </c>
      <c r="X860" t="s">
        <v>8337</v>
      </c>
      <c r="Y860" t="s">
        <v>6630</v>
      </c>
      <c r="Z860" t="s">
        <v>6631</v>
      </c>
      <c r="AA860">
        <v>19850101</v>
      </c>
      <c r="AB860">
        <v>20150101</v>
      </c>
      <c r="AC860" t="s">
        <v>8338</v>
      </c>
    </row>
    <row r="861" spans="1:29" x14ac:dyDescent="0.25">
      <c r="A861" s="20" t="s">
        <v>1253</v>
      </c>
      <c r="B861" s="14" t="s">
        <v>1427</v>
      </c>
      <c r="C861" s="16">
        <v>820</v>
      </c>
      <c r="D861" s="16" t="s">
        <v>1429</v>
      </c>
      <c r="E861" s="16" t="s">
        <v>1426</v>
      </c>
      <c r="G861" s="16">
        <v>18300101</v>
      </c>
      <c r="H861" s="16" t="s">
        <v>1426</v>
      </c>
      <c r="L861" s="16" t="s">
        <v>5606</v>
      </c>
      <c r="S861">
        <v>857</v>
      </c>
      <c r="T861" t="s">
        <v>8339</v>
      </c>
      <c r="U861" t="s">
        <v>1743</v>
      </c>
      <c r="V861" t="s">
        <v>6571</v>
      </c>
      <c r="W861" t="s">
        <v>6797</v>
      </c>
      <c r="X861" t="s">
        <v>8339</v>
      </c>
      <c r="Y861" t="s">
        <v>6630</v>
      </c>
      <c r="Z861" t="s">
        <v>6631</v>
      </c>
      <c r="AA861">
        <v>18300101</v>
      </c>
      <c r="AB861">
        <v>18570613</v>
      </c>
      <c r="AC861" t="s">
        <v>6798</v>
      </c>
    </row>
    <row r="862" spans="1:29" x14ac:dyDescent="0.25">
      <c r="A862" s="20" t="s">
        <v>286</v>
      </c>
      <c r="B862" s="14" t="s">
        <v>1427</v>
      </c>
      <c r="C862" s="16">
        <v>821</v>
      </c>
      <c r="D862" s="16" t="s">
        <v>1429</v>
      </c>
      <c r="E862" s="16" t="s">
        <v>1619</v>
      </c>
      <c r="G862" s="16">
        <v>18300101</v>
      </c>
      <c r="H862" s="16">
        <v>19930101</v>
      </c>
      <c r="L862" s="16" t="s">
        <v>2380</v>
      </c>
      <c r="S862">
        <v>858</v>
      </c>
      <c r="T862" t="s">
        <v>8340</v>
      </c>
      <c r="U862" t="s">
        <v>1303</v>
      </c>
      <c r="V862" t="s">
        <v>6859</v>
      </c>
      <c r="W862" t="s">
        <v>6572</v>
      </c>
      <c r="X862" t="s">
        <v>8340</v>
      </c>
      <c r="Y862" t="s">
        <v>6645</v>
      </c>
      <c r="Z862" t="s">
        <v>6646</v>
      </c>
      <c r="AA862">
        <v>18390102</v>
      </c>
      <c r="AB862" t="s">
        <v>6572</v>
      </c>
      <c r="AC862" t="s">
        <v>8341</v>
      </c>
    </row>
    <row r="863" spans="1:29" x14ac:dyDescent="0.25">
      <c r="A863" s="20" t="s">
        <v>454</v>
      </c>
      <c r="B863" s="14" t="s">
        <v>1427</v>
      </c>
      <c r="C863" s="16">
        <v>578</v>
      </c>
      <c r="D863" s="16" t="s">
        <v>1429</v>
      </c>
      <c r="E863" s="16" t="s">
        <v>1465</v>
      </c>
      <c r="G863" s="16">
        <v>18300101</v>
      </c>
      <c r="H863" s="16">
        <v>19840101</v>
      </c>
      <c r="L863" s="16" t="s">
        <v>2296</v>
      </c>
      <c r="S863">
        <v>859</v>
      </c>
      <c r="T863" t="s">
        <v>8342</v>
      </c>
      <c r="U863" t="s">
        <v>47</v>
      </c>
      <c r="V863" t="s">
        <v>6571</v>
      </c>
      <c r="W863" s="37">
        <v>38353</v>
      </c>
      <c r="X863" t="s">
        <v>8342</v>
      </c>
      <c r="Y863" t="s">
        <v>6615</v>
      </c>
      <c r="Z863" t="s">
        <v>6616</v>
      </c>
      <c r="AA863">
        <v>18300101</v>
      </c>
      <c r="AB863">
        <v>20050101</v>
      </c>
      <c r="AC863" t="s">
        <v>8343</v>
      </c>
    </row>
    <row r="864" spans="1:29" x14ac:dyDescent="0.25">
      <c r="A864" s="20" t="s">
        <v>1761</v>
      </c>
      <c r="B864" s="14" t="s">
        <v>1427</v>
      </c>
      <c r="C864" s="16">
        <v>1130</v>
      </c>
      <c r="D864" s="16" t="s">
        <v>1478</v>
      </c>
      <c r="E864" s="16" t="s">
        <v>1551</v>
      </c>
      <c r="G864" s="16">
        <v>18390102</v>
      </c>
      <c r="H864" s="16">
        <v>19421001</v>
      </c>
      <c r="L864" s="16" t="s">
        <v>1426</v>
      </c>
      <c r="S864">
        <v>860</v>
      </c>
      <c r="T864" t="s">
        <v>8344</v>
      </c>
      <c r="U864" t="s">
        <v>311</v>
      </c>
      <c r="V864" t="s">
        <v>6859</v>
      </c>
      <c r="W864" s="37">
        <v>33239</v>
      </c>
      <c r="X864" t="s">
        <v>8344</v>
      </c>
      <c r="Y864" t="s">
        <v>6645</v>
      </c>
      <c r="Z864" t="s">
        <v>6646</v>
      </c>
      <c r="AA864">
        <v>18390102</v>
      </c>
      <c r="AB864">
        <v>19910101</v>
      </c>
      <c r="AC864" t="s">
        <v>8345</v>
      </c>
    </row>
    <row r="865" spans="1:29" x14ac:dyDescent="0.25">
      <c r="A865" s="20" t="s">
        <v>1044</v>
      </c>
      <c r="B865" s="14" t="s">
        <v>1427</v>
      </c>
      <c r="C865" s="16">
        <v>302</v>
      </c>
      <c r="D865" s="16" t="s">
        <v>1590</v>
      </c>
      <c r="E865" s="16" t="s">
        <v>1426</v>
      </c>
      <c r="G865" s="16">
        <v>19720101</v>
      </c>
      <c r="H865" s="16" t="s">
        <v>1426</v>
      </c>
      <c r="L865" s="16" t="s">
        <v>2099</v>
      </c>
      <c r="S865" s="38">
        <v>861</v>
      </c>
      <c r="T865" s="38" t="s">
        <v>8346</v>
      </c>
      <c r="U865" s="38" t="s">
        <v>1046</v>
      </c>
      <c r="V865" s="39">
        <v>28491</v>
      </c>
      <c r="W865" s="39">
        <v>43466</v>
      </c>
      <c r="X865" s="38" t="s">
        <v>8346</v>
      </c>
      <c r="Y865" s="38" t="s">
        <v>6615</v>
      </c>
      <c r="Z865" s="38" t="s">
        <v>6616</v>
      </c>
      <c r="AA865" s="38">
        <v>19780101</v>
      </c>
      <c r="AB865" s="38">
        <v>20190101</v>
      </c>
      <c r="AC865" s="38" t="s">
        <v>8347</v>
      </c>
    </row>
    <row r="866" spans="1:29" x14ac:dyDescent="0.25">
      <c r="A866" s="20" t="s">
        <v>1304</v>
      </c>
      <c r="B866" s="14" t="s">
        <v>1427</v>
      </c>
      <c r="C866" s="16">
        <v>951</v>
      </c>
      <c r="D866" s="16" t="s">
        <v>1478</v>
      </c>
      <c r="E866" s="16" t="s">
        <v>1426</v>
      </c>
      <c r="G866" s="16">
        <v>18390102</v>
      </c>
      <c r="H866" s="16" t="s">
        <v>1426</v>
      </c>
      <c r="L866" s="16" t="s">
        <v>2114</v>
      </c>
      <c r="S866">
        <v>862</v>
      </c>
      <c r="T866" t="s">
        <v>8348</v>
      </c>
      <c r="U866" t="s">
        <v>1744</v>
      </c>
      <c r="V866" t="s">
        <v>6859</v>
      </c>
      <c r="W866" s="37">
        <v>15523</v>
      </c>
      <c r="X866" t="s">
        <v>8348</v>
      </c>
      <c r="Y866" t="s">
        <v>6645</v>
      </c>
      <c r="Z866" t="s">
        <v>6646</v>
      </c>
      <c r="AA866">
        <v>18390102</v>
      </c>
      <c r="AB866">
        <v>19420701</v>
      </c>
      <c r="AC866" t="s">
        <v>8349</v>
      </c>
    </row>
    <row r="867" spans="1:29" x14ac:dyDescent="0.25">
      <c r="A867" s="20" t="s">
        <v>508</v>
      </c>
      <c r="B867" s="14" t="s">
        <v>1427</v>
      </c>
      <c r="C867" s="16">
        <v>952</v>
      </c>
      <c r="D867" s="16" t="s">
        <v>1478</v>
      </c>
      <c r="E867" s="16" t="s">
        <v>1484</v>
      </c>
      <c r="G867" s="16">
        <v>18390102</v>
      </c>
      <c r="H867" s="16">
        <v>19820101</v>
      </c>
      <c r="L867" s="16" t="s">
        <v>2096</v>
      </c>
      <c r="S867">
        <v>863</v>
      </c>
      <c r="T867" t="s">
        <v>8350</v>
      </c>
      <c r="U867" t="s">
        <v>562</v>
      </c>
      <c r="V867" t="s">
        <v>6571</v>
      </c>
      <c r="W867" s="37">
        <v>28856</v>
      </c>
      <c r="X867" t="s">
        <v>8350</v>
      </c>
      <c r="Y867" t="s">
        <v>6625</v>
      </c>
      <c r="Z867" t="s">
        <v>6626</v>
      </c>
      <c r="AA867">
        <v>18300101</v>
      </c>
      <c r="AB867">
        <v>19790101</v>
      </c>
      <c r="AC867" t="s">
        <v>8351</v>
      </c>
    </row>
    <row r="868" spans="1:29" x14ac:dyDescent="0.25">
      <c r="A868" s="20" t="s">
        <v>18</v>
      </c>
      <c r="B868" s="14" t="s">
        <v>1427</v>
      </c>
      <c r="C868" s="16">
        <v>429</v>
      </c>
      <c r="D868" s="16" t="s">
        <v>1429</v>
      </c>
      <c r="E868" s="16" t="s">
        <v>1434</v>
      </c>
      <c r="G868" s="16">
        <v>18300101</v>
      </c>
      <c r="H868" s="16">
        <v>20070101</v>
      </c>
      <c r="L868" s="16" t="s">
        <v>1426</v>
      </c>
      <c r="S868">
        <v>864</v>
      </c>
      <c r="T868" t="s">
        <v>8352</v>
      </c>
      <c r="U868" t="s">
        <v>1101</v>
      </c>
      <c r="V868" s="37">
        <v>25781</v>
      </c>
      <c r="W868" s="37">
        <v>40909</v>
      </c>
      <c r="X868" t="s">
        <v>8352</v>
      </c>
      <c r="Y868" t="s">
        <v>6625</v>
      </c>
      <c r="Z868" t="s">
        <v>6626</v>
      </c>
      <c r="AA868">
        <v>19700801</v>
      </c>
      <c r="AB868">
        <v>20120101</v>
      </c>
      <c r="AC868" t="s">
        <v>8353</v>
      </c>
    </row>
    <row r="869" spans="1:29" x14ac:dyDescent="0.25">
      <c r="A869" s="20" t="s">
        <v>782</v>
      </c>
      <c r="B869" s="14" t="s">
        <v>1427</v>
      </c>
      <c r="C869" s="16">
        <v>1131</v>
      </c>
      <c r="D869" s="16" t="s">
        <v>1429</v>
      </c>
      <c r="E869" s="16" t="s">
        <v>1762</v>
      </c>
      <c r="G869" s="16">
        <v>18300101</v>
      </c>
      <c r="H869" s="16">
        <v>19640901</v>
      </c>
      <c r="L869" s="16" t="s">
        <v>2381</v>
      </c>
      <c r="S869">
        <v>865</v>
      </c>
      <c r="T869" t="s">
        <v>8354</v>
      </c>
      <c r="U869" t="s">
        <v>1745</v>
      </c>
      <c r="V869" t="s">
        <v>6571</v>
      </c>
      <c r="W869" s="37">
        <v>24289</v>
      </c>
      <c r="X869" t="s">
        <v>8354</v>
      </c>
      <c r="Y869" t="s">
        <v>6635</v>
      </c>
      <c r="Z869" t="s">
        <v>6636</v>
      </c>
      <c r="AA869">
        <v>18300101</v>
      </c>
      <c r="AB869">
        <v>19660701</v>
      </c>
      <c r="AC869" t="s">
        <v>8355</v>
      </c>
    </row>
    <row r="870" spans="1:29" x14ac:dyDescent="0.25">
      <c r="A870" s="20" t="s">
        <v>165</v>
      </c>
      <c r="B870" s="14" t="s">
        <v>1427</v>
      </c>
      <c r="C870" s="16">
        <v>122</v>
      </c>
      <c r="D870" s="16" t="s">
        <v>1429</v>
      </c>
      <c r="E870" s="16" t="s">
        <v>1428</v>
      </c>
      <c r="G870" s="16">
        <v>18300101</v>
      </c>
      <c r="H870" s="16">
        <v>19980101</v>
      </c>
      <c r="L870" s="16" t="s">
        <v>2374</v>
      </c>
      <c r="S870">
        <v>866</v>
      </c>
      <c r="T870" t="s">
        <v>8356</v>
      </c>
      <c r="U870" t="s">
        <v>457</v>
      </c>
      <c r="V870" t="s">
        <v>6571</v>
      </c>
      <c r="W870" s="37">
        <v>30682</v>
      </c>
      <c r="X870" t="s">
        <v>8356</v>
      </c>
      <c r="Y870" t="s">
        <v>6630</v>
      </c>
      <c r="Z870" t="s">
        <v>6631</v>
      </c>
      <c r="AA870">
        <v>18300101</v>
      </c>
      <c r="AB870">
        <v>19840101</v>
      </c>
      <c r="AC870" t="s">
        <v>8357</v>
      </c>
    </row>
    <row r="871" spans="1:29" x14ac:dyDescent="0.25">
      <c r="A871" s="20" t="s">
        <v>281</v>
      </c>
      <c r="B871" s="14" t="s">
        <v>1427</v>
      </c>
      <c r="C871" s="16">
        <v>822</v>
      </c>
      <c r="D871" s="16" t="s">
        <v>1429</v>
      </c>
      <c r="E871" s="16" t="s">
        <v>1506</v>
      </c>
      <c r="G871" s="16">
        <v>18300101</v>
      </c>
      <c r="H871" s="16">
        <v>19940101</v>
      </c>
      <c r="L871" s="16" t="s">
        <v>3595</v>
      </c>
      <c r="S871">
        <v>867</v>
      </c>
      <c r="T871" t="s">
        <v>8358</v>
      </c>
      <c r="U871" t="s">
        <v>340</v>
      </c>
      <c r="V871" t="s">
        <v>6571</v>
      </c>
      <c r="W871" s="37">
        <v>32874</v>
      </c>
      <c r="X871" t="s">
        <v>8358</v>
      </c>
      <c r="Y871" t="s">
        <v>6590</v>
      </c>
      <c r="Z871" t="s">
        <v>6591</v>
      </c>
      <c r="AA871">
        <v>18300101</v>
      </c>
      <c r="AB871">
        <v>19900101</v>
      </c>
      <c r="AC871" t="s">
        <v>8359</v>
      </c>
    </row>
    <row r="872" spans="1:29" x14ac:dyDescent="0.25">
      <c r="A872" s="20" t="s">
        <v>1163</v>
      </c>
      <c r="B872" s="14" t="s">
        <v>1427</v>
      </c>
      <c r="C872" s="16">
        <v>579</v>
      </c>
      <c r="D872" s="16" t="s">
        <v>1429</v>
      </c>
      <c r="E872" s="16" t="s">
        <v>1426</v>
      </c>
      <c r="G872" s="16">
        <v>18300101</v>
      </c>
      <c r="H872" s="16" t="s">
        <v>1426</v>
      </c>
      <c r="L872" s="16" t="s">
        <v>2371</v>
      </c>
      <c r="S872">
        <v>868</v>
      </c>
      <c r="T872" t="s">
        <v>8360</v>
      </c>
      <c r="U872" t="s">
        <v>747</v>
      </c>
      <c r="V872" t="s">
        <v>6571</v>
      </c>
      <c r="W872" s="37">
        <v>24108</v>
      </c>
      <c r="X872" t="s">
        <v>8360</v>
      </c>
      <c r="Y872" t="s">
        <v>6630</v>
      </c>
      <c r="Z872" t="s">
        <v>6631</v>
      </c>
      <c r="AA872">
        <v>18300101</v>
      </c>
      <c r="AB872">
        <v>19660101</v>
      </c>
      <c r="AC872" t="s">
        <v>8361</v>
      </c>
    </row>
    <row r="873" spans="1:29" x14ac:dyDescent="0.25">
      <c r="A873" s="20" t="s">
        <v>1763</v>
      </c>
      <c r="B873" s="14" t="s">
        <v>1427</v>
      </c>
      <c r="C873" s="16">
        <v>1132</v>
      </c>
      <c r="D873" s="16" t="s">
        <v>1429</v>
      </c>
      <c r="E873" s="16" t="s">
        <v>1764</v>
      </c>
      <c r="G873" s="16">
        <v>18300101</v>
      </c>
      <c r="H873" s="16">
        <v>19210501</v>
      </c>
      <c r="L873" s="16" t="s">
        <v>2015</v>
      </c>
      <c r="S873">
        <v>869</v>
      </c>
      <c r="T873" t="s">
        <v>8362</v>
      </c>
      <c r="U873" t="s">
        <v>1070</v>
      </c>
      <c r="V873" s="37">
        <v>26115</v>
      </c>
      <c r="W873" t="s">
        <v>6572</v>
      </c>
      <c r="X873" t="s">
        <v>8362</v>
      </c>
      <c r="Y873" t="s">
        <v>6620</v>
      </c>
      <c r="Z873" t="s">
        <v>6621</v>
      </c>
      <c r="AA873">
        <v>19710701</v>
      </c>
      <c r="AB873" t="s">
        <v>6572</v>
      </c>
      <c r="AC873" t="s">
        <v>8363</v>
      </c>
    </row>
    <row r="874" spans="1:29" x14ac:dyDescent="0.25">
      <c r="A874" s="20" t="s">
        <v>1305</v>
      </c>
      <c r="B874" s="14" t="s">
        <v>1427</v>
      </c>
      <c r="C874" s="16">
        <v>953</v>
      </c>
      <c r="D874" s="16" t="s">
        <v>1478</v>
      </c>
      <c r="E874" s="16" t="s">
        <v>1495</v>
      </c>
      <c r="G874" s="16">
        <v>18390102</v>
      </c>
      <c r="H874" s="16">
        <v>19910101</v>
      </c>
      <c r="L874" s="16" t="s">
        <v>2382</v>
      </c>
      <c r="S874">
        <v>870</v>
      </c>
      <c r="T874" t="s">
        <v>8364</v>
      </c>
      <c r="U874" t="s">
        <v>1746</v>
      </c>
      <c r="V874" t="s">
        <v>6571</v>
      </c>
      <c r="W874" s="37">
        <v>7672</v>
      </c>
      <c r="X874" t="s">
        <v>8364</v>
      </c>
      <c r="Y874" t="s">
        <v>6625</v>
      </c>
      <c r="Z874" t="s">
        <v>6626</v>
      </c>
      <c r="AA874">
        <v>18300101</v>
      </c>
      <c r="AB874">
        <v>19210101</v>
      </c>
      <c r="AC874" t="s">
        <v>7188</v>
      </c>
    </row>
    <row r="875" spans="1:29" x14ac:dyDescent="0.25">
      <c r="A875" s="20" t="s">
        <v>1765</v>
      </c>
      <c r="B875" s="14" t="s">
        <v>1427</v>
      </c>
      <c r="C875" s="16">
        <v>1150</v>
      </c>
      <c r="D875" s="16" t="s">
        <v>1429</v>
      </c>
      <c r="E875" s="16" t="s">
        <v>1717</v>
      </c>
      <c r="G875" s="16">
        <v>18300101</v>
      </c>
      <c r="H875" s="16">
        <v>19390101</v>
      </c>
      <c r="L875" s="16" t="s">
        <v>2374</v>
      </c>
      <c r="S875">
        <v>871</v>
      </c>
      <c r="T875" t="s">
        <v>8365</v>
      </c>
      <c r="U875" t="s">
        <v>520</v>
      </c>
      <c r="V875" t="s">
        <v>6859</v>
      </c>
      <c r="W875" s="37">
        <v>29952</v>
      </c>
      <c r="X875" t="s">
        <v>8365</v>
      </c>
      <c r="Y875" t="s">
        <v>6645</v>
      </c>
      <c r="Z875" t="s">
        <v>6646</v>
      </c>
      <c r="AA875">
        <v>18390102</v>
      </c>
      <c r="AB875">
        <v>19820101</v>
      </c>
      <c r="AC875" t="s">
        <v>8366</v>
      </c>
    </row>
    <row r="876" spans="1:29" x14ac:dyDescent="0.25">
      <c r="A876" s="20" t="s">
        <v>515</v>
      </c>
      <c r="B876" s="14" t="s">
        <v>1427</v>
      </c>
      <c r="C876" s="16">
        <v>954</v>
      </c>
      <c r="D876" s="16" t="s">
        <v>1478</v>
      </c>
      <c r="E876" s="16" t="s">
        <v>1484</v>
      </c>
      <c r="G876" s="16">
        <v>18390102</v>
      </c>
      <c r="H876" s="16">
        <v>19820101</v>
      </c>
      <c r="L876" s="16" t="s">
        <v>2637</v>
      </c>
      <c r="S876">
        <v>872</v>
      </c>
      <c r="T876" t="s">
        <v>8367</v>
      </c>
      <c r="U876" t="s">
        <v>826</v>
      </c>
      <c r="V876" t="s">
        <v>6571</v>
      </c>
      <c r="W876" s="37">
        <v>21916</v>
      </c>
      <c r="X876" t="s">
        <v>8367</v>
      </c>
      <c r="Y876" t="s">
        <v>6630</v>
      </c>
      <c r="Z876" t="s">
        <v>6631</v>
      </c>
      <c r="AA876">
        <v>18300101</v>
      </c>
      <c r="AB876">
        <v>19600101</v>
      </c>
      <c r="AC876" t="s">
        <v>8368</v>
      </c>
    </row>
    <row r="877" spans="1:29" x14ac:dyDescent="0.25">
      <c r="A877" s="20" t="s">
        <v>1254</v>
      </c>
      <c r="B877" s="14" t="s">
        <v>1427</v>
      </c>
      <c r="C877" s="16">
        <v>823</v>
      </c>
      <c r="D877" s="16" t="s">
        <v>1429</v>
      </c>
      <c r="E877" s="16" t="s">
        <v>1426</v>
      </c>
      <c r="G877" s="16">
        <v>18300101</v>
      </c>
      <c r="H877" s="16" t="s">
        <v>1426</v>
      </c>
      <c r="L877" s="16" t="s">
        <v>2371</v>
      </c>
      <c r="S877">
        <v>873</v>
      </c>
      <c r="T877" t="s">
        <v>8369</v>
      </c>
      <c r="U877" t="s">
        <v>706</v>
      </c>
      <c r="V877" t="s">
        <v>6571</v>
      </c>
      <c r="W877" s="37">
        <v>25781</v>
      </c>
      <c r="X877" t="s">
        <v>8369</v>
      </c>
      <c r="Y877" t="s">
        <v>6625</v>
      </c>
      <c r="Z877" t="s">
        <v>6626</v>
      </c>
      <c r="AA877">
        <v>18300101</v>
      </c>
      <c r="AB877">
        <v>19700801</v>
      </c>
      <c r="AC877" t="s">
        <v>8370</v>
      </c>
    </row>
    <row r="878" spans="1:29" x14ac:dyDescent="0.25">
      <c r="A878" s="20" t="s">
        <v>1255</v>
      </c>
      <c r="B878" s="14" t="s">
        <v>1427</v>
      </c>
      <c r="C878" s="16">
        <v>824</v>
      </c>
      <c r="D878" s="16" t="s">
        <v>1429</v>
      </c>
      <c r="E878" s="16" t="s">
        <v>1426</v>
      </c>
      <c r="G878" s="16">
        <v>18300101</v>
      </c>
      <c r="H878" s="16" t="s">
        <v>1426</v>
      </c>
      <c r="L878" s="16" t="s">
        <v>2078</v>
      </c>
      <c r="S878">
        <v>874</v>
      </c>
      <c r="T878" t="s">
        <v>8371</v>
      </c>
      <c r="U878" t="s">
        <v>774</v>
      </c>
      <c r="V878" t="s">
        <v>6571</v>
      </c>
      <c r="W878" s="37">
        <v>23377</v>
      </c>
      <c r="X878" t="s">
        <v>8371</v>
      </c>
      <c r="Y878" t="s">
        <v>6625</v>
      </c>
      <c r="Z878" t="s">
        <v>6626</v>
      </c>
      <c r="AA878">
        <v>18300101</v>
      </c>
      <c r="AB878">
        <v>19640101</v>
      </c>
      <c r="AC878" t="s">
        <v>8372</v>
      </c>
    </row>
    <row r="879" spans="1:29" x14ac:dyDescent="0.25">
      <c r="A879" s="20" t="s">
        <v>1386</v>
      </c>
      <c r="B879" s="14" t="s">
        <v>1427</v>
      </c>
      <c r="C879" s="16">
        <v>1895</v>
      </c>
      <c r="D879" s="16" t="s">
        <v>1489</v>
      </c>
      <c r="E879" s="16" t="s">
        <v>1426</v>
      </c>
      <c r="G879" s="16">
        <v>20100101</v>
      </c>
      <c r="H879" s="16" t="s">
        <v>1426</v>
      </c>
      <c r="L879" s="16" t="s">
        <v>1426</v>
      </c>
      <c r="S879">
        <v>875</v>
      </c>
      <c r="T879" t="s">
        <v>8373</v>
      </c>
      <c r="U879" t="s">
        <v>815</v>
      </c>
      <c r="V879" t="s">
        <v>6571</v>
      </c>
      <c r="W879" s="37">
        <v>22282</v>
      </c>
      <c r="X879" t="s">
        <v>8373</v>
      </c>
      <c r="Y879" t="s">
        <v>6635</v>
      </c>
      <c r="Z879" t="s">
        <v>6636</v>
      </c>
      <c r="AA879">
        <v>18300101</v>
      </c>
      <c r="AB879">
        <v>19610101</v>
      </c>
      <c r="AC879" t="s">
        <v>8374</v>
      </c>
    </row>
    <row r="880" spans="1:29" x14ac:dyDescent="0.25">
      <c r="A880" s="20" t="s">
        <v>1028</v>
      </c>
      <c r="B880" s="14" t="s">
        <v>1427</v>
      </c>
      <c r="C880" s="16">
        <v>269</v>
      </c>
      <c r="D880" s="16" t="s">
        <v>1429</v>
      </c>
      <c r="E880" s="16" t="s">
        <v>1426</v>
      </c>
      <c r="G880" s="16">
        <v>18300101</v>
      </c>
      <c r="H880" s="16" t="s">
        <v>1426</v>
      </c>
      <c r="L880" s="16" t="s">
        <v>2383</v>
      </c>
      <c r="S880">
        <v>876</v>
      </c>
      <c r="T880" t="s">
        <v>8375</v>
      </c>
      <c r="U880" t="s">
        <v>1156</v>
      </c>
      <c r="V880" t="s">
        <v>6571</v>
      </c>
      <c r="W880" s="37">
        <v>40179</v>
      </c>
      <c r="X880" t="s">
        <v>8375</v>
      </c>
      <c r="Y880" t="s">
        <v>6630</v>
      </c>
      <c r="Z880" t="s">
        <v>6631</v>
      </c>
      <c r="AA880">
        <v>18300101</v>
      </c>
      <c r="AB880">
        <v>20100101</v>
      </c>
      <c r="AC880" t="s">
        <v>8376</v>
      </c>
    </row>
    <row r="881" spans="1:29" x14ac:dyDescent="0.25">
      <c r="A881" s="20" t="s">
        <v>350</v>
      </c>
      <c r="B881" s="14" t="s">
        <v>1427</v>
      </c>
      <c r="C881" s="16">
        <v>35</v>
      </c>
      <c r="D881" s="16" t="s">
        <v>1429</v>
      </c>
      <c r="E881" s="16" t="s">
        <v>1454</v>
      </c>
      <c r="G881" s="16">
        <v>18300101</v>
      </c>
      <c r="H881" s="16">
        <v>19900101</v>
      </c>
      <c r="L881" s="16" t="s">
        <v>2378</v>
      </c>
      <c r="S881">
        <v>877</v>
      </c>
      <c r="T881" t="s">
        <v>8377</v>
      </c>
      <c r="U881" t="s">
        <v>367</v>
      </c>
      <c r="V881" t="s">
        <v>6571</v>
      </c>
      <c r="W881" s="37">
        <v>32874</v>
      </c>
      <c r="X881" t="s">
        <v>8377</v>
      </c>
      <c r="Y881" t="s">
        <v>6590</v>
      </c>
      <c r="Z881" t="s">
        <v>6591</v>
      </c>
      <c r="AA881">
        <v>18300101</v>
      </c>
      <c r="AB881">
        <v>19900101</v>
      </c>
      <c r="AC881" t="s">
        <v>8378</v>
      </c>
    </row>
    <row r="882" spans="1:29" x14ac:dyDescent="0.25">
      <c r="A882" s="20" t="s">
        <v>364</v>
      </c>
      <c r="B882" s="14" t="s">
        <v>1427</v>
      </c>
      <c r="C882" s="16">
        <v>36</v>
      </c>
      <c r="D882" s="16" t="s">
        <v>1429</v>
      </c>
      <c r="E882" s="16" t="s">
        <v>1454</v>
      </c>
      <c r="G882" s="16">
        <v>18300101</v>
      </c>
      <c r="H882" s="16">
        <v>19900101</v>
      </c>
      <c r="L882" s="16" t="s">
        <v>4934</v>
      </c>
      <c r="S882">
        <v>878</v>
      </c>
      <c r="T882" t="s">
        <v>8379</v>
      </c>
      <c r="U882" t="s">
        <v>186</v>
      </c>
      <c r="V882" s="37">
        <v>15342</v>
      </c>
      <c r="W882" s="37">
        <v>35431</v>
      </c>
      <c r="X882" t="s">
        <v>8379</v>
      </c>
      <c r="Y882" t="s">
        <v>6640</v>
      </c>
      <c r="Z882" t="s">
        <v>6641</v>
      </c>
      <c r="AA882">
        <v>19420101</v>
      </c>
      <c r="AB882">
        <v>19970101</v>
      </c>
      <c r="AC882" t="s">
        <v>8380</v>
      </c>
    </row>
    <row r="883" spans="1:29" x14ac:dyDescent="0.25">
      <c r="A883" s="20" t="s">
        <v>611</v>
      </c>
      <c r="B883" s="14" t="s">
        <v>1427</v>
      </c>
      <c r="C883" s="16">
        <v>172</v>
      </c>
      <c r="D883" s="16" t="s">
        <v>1429</v>
      </c>
      <c r="E883" s="16" t="s">
        <v>1431</v>
      </c>
      <c r="G883" s="16">
        <v>18300101</v>
      </c>
      <c r="H883" s="16">
        <v>19730101</v>
      </c>
      <c r="L883" s="16" t="s">
        <v>2379</v>
      </c>
      <c r="S883">
        <v>879</v>
      </c>
      <c r="T883" t="s">
        <v>8381</v>
      </c>
      <c r="U883" t="s">
        <v>827</v>
      </c>
      <c r="V883" t="s">
        <v>6571</v>
      </c>
      <c r="W883" s="37">
        <v>21916</v>
      </c>
      <c r="X883" t="s">
        <v>8381</v>
      </c>
      <c r="Y883" t="s">
        <v>6630</v>
      </c>
      <c r="Z883" t="s">
        <v>6631</v>
      </c>
      <c r="AA883">
        <v>18300101</v>
      </c>
      <c r="AB883">
        <v>19600101</v>
      </c>
      <c r="AC883" t="s">
        <v>8382</v>
      </c>
    </row>
    <row r="884" spans="1:29" x14ac:dyDescent="0.25">
      <c r="A884" s="20" t="s">
        <v>989</v>
      </c>
      <c r="B884" s="14" t="s">
        <v>1427</v>
      </c>
      <c r="C884" s="16">
        <v>173</v>
      </c>
      <c r="D884" s="16" t="s">
        <v>1429</v>
      </c>
      <c r="E884" s="16" t="s">
        <v>1426</v>
      </c>
      <c r="G884" s="16">
        <v>18300101</v>
      </c>
      <c r="H884" s="16" t="s">
        <v>1426</v>
      </c>
      <c r="L884" s="16" t="s">
        <v>5608</v>
      </c>
      <c r="S884">
        <v>880</v>
      </c>
      <c r="T884" t="s">
        <v>8383</v>
      </c>
      <c r="U884" t="s">
        <v>1158</v>
      </c>
      <c r="V884" t="s">
        <v>6571</v>
      </c>
      <c r="W884" t="s">
        <v>6572</v>
      </c>
      <c r="X884" t="s">
        <v>8383</v>
      </c>
      <c r="Y884" t="s">
        <v>6630</v>
      </c>
      <c r="Z884" t="s">
        <v>6631</v>
      </c>
      <c r="AA884">
        <v>18300101</v>
      </c>
      <c r="AB884" t="s">
        <v>6572</v>
      </c>
      <c r="AC884" t="s">
        <v>8384</v>
      </c>
    </row>
    <row r="885" spans="1:29" x14ac:dyDescent="0.25">
      <c r="A885" s="20" t="s">
        <v>84</v>
      </c>
      <c r="B885" s="14" t="s">
        <v>1427</v>
      </c>
      <c r="C885" s="16">
        <v>174</v>
      </c>
      <c r="D885" s="16" t="s">
        <v>1429</v>
      </c>
      <c r="E885" s="16" t="s">
        <v>1766</v>
      </c>
      <c r="G885" s="16">
        <v>18300101</v>
      </c>
      <c r="H885" s="16">
        <v>20020326</v>
      </c>
      <c r="L885" s="16" t="s">
        <v>2371</v>
      </c>
      <c r="S885">
        <v>881</v>
      </c>
      <c r="T885" t="s">
        <v>8385</v>
      </c>
      <c r="U885" t="s">
        <v>1748</v>
      </c>
      <c r="V885" t="s">
        <v>6571</v>
      </c>
      <c r="W885" s="37">
        <v>12905</v>
      </c>
      <c r="X885" t="s">
        <v>8385</v>
      </c>
      <c r="Y885" t="s">
        <v>6640</v>
      </c>
      <c r="Z885" t="s">
        <v>6641</v>
      </c>
      <c r="AA885">
        <v>18300101</v>
      </c>
      <c r="AB885">
        <v>19350501</v>
      </c>
      <c r="AC885" t="s">
        <v>7689</v>
      </c>
    </row>
    <row r="886" spans="1:29" x14ac:dyDescent="0.25">
      <c r="A886" s="20" t="s">
        <v>1376</v>
      </c>
      <c r="B886" s="14" t="s">
        <v>1427</v>
      </c>
      <c r="C886" s="16">
        <v>1773</v>
      </c>
      <c r="D886" s="16" t="s">
        <v>1766</v>
      </c>
      <c r="E886" s="16" t="s">
        <v>1426</v>
      </c>
      <c r="G886" s="16">
        <v>20020326</v>
      </c>
      <c r="H886" s="16" t="s">
        <v>1426</v>
      </c>
      <c r="L886" s="16" t="s">
        <v>5651</v>
      </c>
      <c r="S886">
        <v>882</v>
      </c>
      <c r="T886" t="s">
        <v>8386</v>
      </c>
      <c r="U886" t="s">
        <v>396</v>
      </c>
      <c r="V886" t="s">
        <v>6571</v>
      </c>
      <c r="W886" s="37">
        <v>31413</v>
      </c>
      <c r="X886" t="s">
        <v>8386</v>
      </c>
      <c r="Y886" t="s">
        <v>6630</v>
      </c>
      <c r="Z886" t="s">
        <v>6631</v>
      </c>
      <c r="AA886">
        <v>18300101</v>
      </c>
      <c r="AB886">
        <v>19860101</v>
      </c>
      <c r="AC886" t="s">
        <v>8387</v>
      </c>
    </row>
    <row r="887" spans="1:29" x14ac:dyDescent="0.25">
      <c r="A887" s="20" t="s">
        <v>990</v>
      </c>
      <c r="B887" s="14" t="s">
        <v>1427</v>
      </c>
      <c r="C887" s="16">
        <v>175</v>
      </c>
      <c r="D887" s="16" t="s">
        <v>1497</v>
      </c>
      <c r="E887" s="16" t="s">
        <v>1426</v>
      </c>
      <c r="G887" s="16">
        <v>19230501</v>
      </c>
      <c r="H887" s="16" t="s">
        <v>1426</v>
      </c>
      <c r="L887" s="16" t="s">
        <v>2384</v>
      </c>
      <c r="S887">
        <v>883</v>
      </c>
      <c r="T887" t="s">
        <v>8388</v>
      </c>
      <c r="U887" t="s">
        <v>1749</v>
      </c>
      <c r="V887" t="s">
        <v>6571</v>
      </c>
      <c r="W887" t="s">
        <v>8389</v>
      </c>
      <c r="X887" t="s">
        <v>8388</v>
      </c>
      <c r="Y887" t="s">
        <v>6630</v>
      </c>
      <c r="Z887" t="s">
        <v>6631</v>
      </c>
      <c r="AA887">
        <v>18300101</v>
      </c>
      <c r="AB887">
        <v>18560101</v>
      </c>
      <c r="AC887" t="s">
        <v>8390</v>
      </c>
    </row>
    <row r="888" spans="1:29" x14ac:dyDescent="0.25">
      <c r="A888" s="20" t="s">
        <v>1284</v>
      </c>
      <c r="B888" s="14" t="s">
        <v>1427</v>
      </c>
      <c r="C888" s="16">
        <v>881</v>
      </c>
      <c r="D888" s="16" t="s">
        <v>1484</v>
      </c>
      <c r="E888" s="16" t="s">
        <v>1426</v>
      </c>
      <c r="G888" s="16">
        <v>19820101</v>
      </c>
      <c r="H888" s="16" t="s">
        <v>1426</v>
      </c>
      <c r="L888" s="16" t="s">
        <v>6171</v>
      </c>
      <c r="S888">
        <v>884</v>
      </c>
      <c r="T888" t="s">
        <v>8391</v>
      </c>
      <c r="U888" t="s">
        <v>1159</v>
      </c>
      <c r="V888" t="s">
        <v>6571</v>
      </c>
      <c r="W888" s="37">
        <v>41275</v>
      </c>
      <c r="X888" t="s">
        <v>8391</v>
      </c>
      <c r="Y888" t="s">
        <v>6630</v>
      </c>
      <c r="Z888" t="s">
        <v>6631</v>
      </c>
      <c r="AA888">
        <v>18300101</v>
      </c>
      <c r="AB888">
        <v>20130101</v>
      </c>
      <c r="AC888" t="s">
        <v>8392</v>
      </c>
    </row>
    <row r="889" spans="1:29" x14ac:dyDescent="0.25">
      <c r="A889" s="20" t="s">
        <v>712</v>
      </c>
      <c r="B889" s="14" t="s">
        <v>1427</v>
      </c>
      <c r="C889" s="16">
        <v>1250</v>
      </c>
      <c r="D889" s="16" t="s">
        <v>1429</v>
      </c>
      <c r="E889" s="16" t="s">
        <v>1575</v>
      </c>
      <c r="G889" s="16">
        <v>18300101</v>
      </c>
      <c r="H889" s="16">
        <v>19690101</v>
      </c>
      <c r="L889" s="16" t="s">
        <v>1426</v>
      </c>
      <c r="S889">
        <v>885</v>
      </c>
      <c r="T889" t="s">
        <v>8393</v>
      </c>
      <c r="U889" t="s">
        <v>121</v>
      </c>
      <c r="V889" t="s">
        <v>6571</v>
      </c>
      <c r="W889" s="37">
        <v>36892</v>
      </c>
      <c r="X889" t="s">
        <v>8393</v>
      </c>
      <c r="Y889" t="s">
        <v>6605</v>
      </c>
      <c r="Z889" t="s">
        <v>6606</v>
      </c>
      <c r="AA889">
        <v>18300101</v>
      </c>
      <c r="AB889">
        <v>20010101</v>
      </c>
      <c r="AC889" t="s">
        <v>8394</v>
      </c>
    </row>
    <row r="890" spans="1:29" x14ac:dyDescent="0.25">
      <c r="A890" s="20" t="s">
        <v>1767</v>
      </c>
      <c r="B890" s="14" t="s">
        <v>1427</v>
      </c>
      <c r="C890" s="16">
        <v>1351</v>
      </c>
      <c r="D890" s="16" t="s">
        <v>1429</v>
      </c>
      <c r="E890" s="16" t="s">
        <v>1517</v>
      </c>
      <c r="G890" s="16">
        <v>18300101</v>
      </c>
      <c r="H890" s="16">
        <v>18580101</v>
      </c>
      <c r="L890" s="16" t="s">
        <v>2385</v>
      </c>
      <c r="S890">
        <v>886</v>
      </c>
      <c r="T890" t="s">
        <v>8395</v>
      </c>
      <c r="U890" t="s">
        <v>363</v>
      </c>
      <c r="V890" t="s">
        <v>6571</v>
      </c>
      <c r="W890" s="37">
        <v>32874</v>
      </c>
      <c r="X890" t="s">
        <v>8395</v>
      </c>
      <c r="Y890" t="s">
        <v>6590</v>
      </c>
      <c r="Z890" t="s">
        <v>6591</v>
      </c>
      <c r="AA890">
        <v>18300101</v>
      </c>
      <c r="AB890">
        <v>19900101</v>
      </c>
      <c r="AC890" t="s">
        <v>8396</v>
      </c>
    </row>
    <row r="891" spans="1:29" x14ac:dyDescent="0.25">
      <c r="A891" s="20" t="s">
        <v>746</v>
      </c>
      <c r="B891" s="14" t="s">
        <v>1427</v>
      </c>
      <c r="C891" s="16">
        <v>1133</v>
      </c>
      <c r="D891" s="16" t="s">
        <v>1429</v>
      </c>
      <c r="E891" s="16" t="s">
        <v>1534</v>
      </c>
      <c r="G891" s="16">
        <v>18300101</v>
      </c>
      <c r="H891" s="16">
        <v>19660101</v>
      </c>
      <c r="L891" s="16" t="s">
        <v>2376</v>
      </c>
      <c r="S891">
        <v>887</v>
      </c>
      <c r="T891" t="s">
        <v>8397</v>
      </c>
      <c r="U891" t="s">
        <v>405</v>
      </c>
      <c r="V891" t="s">
        <v>6571</v>
      </c>
      <c r="W891" s="37">
        <v>31413</v>
      </c>
      <c r="X891" t="s">
        <v>8397</v>
      </c>
      <c r="Y891" t="s">
        <v>6630</v>
      </c>
      <c r="Z891" t="s">
        <v>6631</v>
      </c>
      <c r="AA891">
        <v>18300101</v>
      </c>
      <c r="AB891">
        <v>19860101</v>
      </c>
      <c r="AC891" t="s">
        <v>8398</v>
      </c>
    </row>
    <row r="892" spans="1:29" x14ac:dyDescent="0.25">
      <c r="A892" s="20" t="s">
        <v>1325</v>
      </c>
      <c r="B892" s="14" t="s">
        <v>1427</v>
      </c>
      <c r="C892" s="16">
        <v>1586</v>
      </c>
      <c r="D892" s="16" t="s">
        <v>1635</v>
      </c>
      <c r="E892" s="16" t="s">
        <v>1426</v>
      </c>
      <c r="G892" s="16">
        <v>20060519</v>
      </c>
      <c r="H892" s="16" t="s">
        <v>1426</v>
      </c>
      <c r="L892" s="16" t="s">
        <v>4297</v>
      </c>
      <c r="S892">
        <v>888</v>
      </c>
      <c r="T892" t="s">
        <v>8399</v>
      </c>
      <c r="U892" t="s">
        <v>1751</v>
      </c>
      <c r="V892" t="s">
        <v>6859</v>
      </c>
      <c r="W892" s="37">
        <v>29952</v>
      </c>
      <c r="X892" t="s">
        <v>8399</v>
      </c>
      <c r="Y892" t="s">
        <v>6645</v>
      </c>
      <c r="Z892" t="s">
        <v>6646</v>
      </c>
      <c r="AA892">
        <v>18390102</v>
      </c>
      <c r="AB892">
        <v>19820101</v>
      </c>
      <c r="AC892" t="s">
        <v>8400</v>
      </c>
    </row>
    <row r="893" spans="1:29" x14ac:dyDescent="0.25">
      <c r="A893" s="20" t="s">
        <v>1768</v>
      </c>
      <c r="B893" s="14" t="s">
        <v>1427</v>
      </c>
      <c r="C893" s="16">
        <v>1134</v>
      </c>
      <c r="D893" s="16" t="s">
        <v>1769</v>
      </c>
      <c r="E893" s="16" t="s">
        <v>1499</v>
      </c>
      <c r="G893" s="16">
        <v>18370101</v>
      </c>
      <c r="H893" s="16">
        <v>18861210</v>
      </c>
      <c r="L893" s="16" t="s">
        <v>2386</v>
      </c>
      <c r="S893">
        <v>889</v>
      </c>
      <c r="T893" t="s">
        <v>8401</v>
      </c>
      <c r="U893" t="s">
        <v>1160</v>
      </c>
      <c r="V893" t="s">
        <v>6571</v>
      </c>
      <c r="W893" s="37">
        <v>34335</v>
      </c>
      <c r="X893" t="s">
        <v>8401</v>
      </c>
      <c r="Y893" t="s">
        <v>6630</v>
      </c>
      <c r="Z893" t="s">
        <v>6631</v>
      </c>
      <c r="AA893">
        <v>18300101</v>
      </c>
      <c r="AB893">
        <v>19940101</v>
      </c>
      <c r="AC893" t="s">
        <v>8402</v>
      </c>
    </row>
    <row r="894" spans="1:29" x14ac:dyDescent="0.25">
      <c r="A894" s="20" t="s">
        <v>1770</v>
      </c>
      <c r="B894" s="14" t="s">
        <v>1427</v>
      </c>
      <c r="C894" s="16">
        <v>1135</v>
      </c>
      <c r="D894" s="16" t="s">
        <v>1771</v>
      </c>
      <c r="E894" s="16" t="s">
        <v>1430</v>
      </c>
      <c r="G894" s="16">
        <v>18340716</v>
      </c>
      <c r="H894" s="16">
        <v>19660701</v>
      </c>
      <c r="L894" s="16" t="s">
        <v>2376</v>
      </c>
      <c r="S894">
        <v>890</v>
      </c>
      <c r="T894" t="s">
        <v>8403</v>
      </c>
      <c r="U894" t="s">
        <v>1752</v>
      </c>
      <c r="V894" t="s">
        <v>6571</v>
      </c>
      <c r="W894" t="s">
        <v>7856</v>
      </c>
      <c r="X894" t="s">
        <v>8403</v>
      </c>
      <c r="Y894" t="s">
        <v>6630</v>
      </c>
      <c r="Z894" t="s">
        <v>6631</v>
      </c>
      <c r="AA894">
        <v>18300101</v>
      </c>
      <c r="AB894">
        <v>18321119</v>
      </c>
      <c r="AC894" t="s">
        <v>7857</v>
      </c>
    </row>
    <row r="895" spans="1:29" x14ac:dyDescent="0.25">
      <c r="A895" s="20" t="s">
        <v>1256</v>
      </c>
      <c r="B895" s="14" t="s">
        <v>1427</v>
      </c>
      <c r="C895" s="16">
        <v>825</v>
      </c>
      <c r="D895" s="16" t="s">
        <v>1429</v>
      </c>
      <c r="E895" s="16" t="s">
        <v>1438</v>
      </c>
      <c r="G895" s="16">
        <v>18300101</v>
      </c>
      <c r="H895" s="16">
        <v>19970101</v>
      </c>
      <c r="L895" s="16" t="s">
        <v>4296</v>
      </c>
      <c r="S895">
        <v>891</v>
      </c>
      <c r="T895" t="s">
        <v>8404</v>
      </c>
      <c r="U895" t="s">
        <v>671</v>
      </c>
      <c r="V895" t="s">
        <v>6571</v>
      </c>
      <c r="W895" s="37">
        <v>25659</v>
      </c>
      <c r="X895" t="s">
        <v>8404</v>
      </c>
      <c r="Y895" t="s">
        <v>6635</v>
      </c>
      <c r="Z895" t="s">
        <v>6636</v>
      </c>
      <c r="AA895">
        <v>18300101</v>
      </c>
      <c r="AB895">
        <v>19700401</v>
      </c>
      <c r="AC895" t="s">
        <v>8405</v>
      </c>
    </row>
    <row r="896" spans="1:29" x14ac:dyDescent="0.25">
      <c r="A896" s="20" t="s">
        <v>1772</v>
      </c>
      <c r="B896" s="14" t="s">
        <v>1427</v>
      </c>
      <c r="C896" s="16">
        <v>1352</v>
      </c>
      <c r="D896" s="16" t="s">
        <v>1429</v>
      </c>
      <c r="E896" s="16" t="s">
        <v>1773</v>
      </c>
      <c r="G896" s="16">
        <v>18300101</v>
      </c>
      <c r="H896" s="16">
        <v>18361122</v>
      </c>
      <c r="L896" s="16" t="s">
        <v>2012</v>
      </c>
      <c r="S896">
        <v>892</v>
      </c>
      <c r="T896" t="s">
        <v>8406</v>
      </c>
      <c r="U896" t="s">
        <v>230</v>
      </c>
      <c r="V896" t="s">
        <v>6571</v>
      </c>
      <c r="W896" s="37">
        <v>35431</v>
      </c>
      <c r="X896" t="s">
        <v>8406</v>
      </c>
      <c r="Y896" t="s">
        <v>6640</v>
      </c>
      <c r="Z896" t="s">
        <v>6641</v>
      </c>
      <c r="AA896">
        <v>18300101</v>
      </c>
      <c r="AB896">
        <v>19970101</v>
      </c>
      <c r="AC896" t="s">
        <v>8407</v>
      </c>
    </row>
    <row r="897" spans="1:29" x14ac:dyDescent="0.25">
      <c r="A897" s="20" t="s">
        <v>68</v>
      </c>
      <c r="B897" s="14" t="s">
        <v>1427</v>
      </c>
      <c r="C897" s="16">
        <v>692</v>
      </c>
      <c r="D897" s="16" t="s">
        <v>1429</v>
      </c>
      <c r="E897" s="16" t="s">
        <v>1491</v>
      </c>
      <c r="G897" s="16">
        <v>18300101</v>
      </c>
      <c r="H897" s="16">
        <v>20030101</v>
      </c>
      <c r="L897" s="16" t="s">
        <v>1426</v>
      </c>
      <c r="S897">
        <v>893</v>
      </c>
      <c r="T897" t="s">
        <v>8408</v>
      </c>
      <c r="U897" t="s">
        <v>385</v>
      </c>
      <c r="V897" t="s">
        <v>6571</v>
      </c>
      <c r="W897" s="37">
        <v>32509</v>
      </c>
      <c r="X897" t="s">
        <v>8408</v>
      </c>
      <c r="Y897" t="s">
        <v>6620</v>
      </c>
      <c r="Z897" t="s">
        <v>6621</v>
      </c>
      <c r="AA897">
        <v>18300101</v>
      </c>
      <c r="AB897">
        <v>19890101</v>
      </c>
      <c r="AC897" t="s">
        <v>8409</v>
      </c>
    </row>
    <row r="898" spans="1:29" x14ac:dyDescent="0.25">
      <c r="A898" s="20" t="s">
        <v>486</v>
      </c>
      <c r="B898" s="14" t="s">
        <v>1427</v>
      </c>
      <c r="C898" s="16">
        <v>84</v>
      </c>
      <c r="D898" s="16" t="s">
        <v>1429</v>
      </c>
      <c r="E898" s="16" t="s">
        <v>1465</v>
      </c>
      <c r="G898" s="16">
        <v>18300101</v>
      </c>
      <c r="H898" s="16">
        <v>19840101</v>
      </c>
      <c r="L898" s="20" t="s">
        <v>602</v>
      </c>
      <c r="S898">
        <v>894</v>
      </c>
      <c r="T898" t="s">
        <v>8410</v>
      </c>
      <c r="U898" t="s">
        <v>970</v>
      </c>
      <c r="V898" s="37">
        <v>30682</v>
      </c>
      <c r="W898" s="37">
        <v>40544</v>
      </c>
      <c r="X898" t="s">
        <v>8410</v>
      </c>
      <c r="Y898" t="s">
        <v>6595</v>
      </c>
      <c r="Z898" t="s">
        <v>6596</v>
      </c>
      <c r="AA898">
        <v>19840101</v>
      </c>
      <c r="AB898">
        <v>20110101</v>
      </c>
      <c r="AC898" t="s">
        <v>8411</v>
      </c>
    </row>
    <row r="899" spans="1:29" x14ac:dyDescent="0.25">
      <c r="A899" s="20" t="s">
        <v>298</v>
      </c>
      <c r="B899" s="14" t="s">
        <v>1427</v>
      </c>
      <c r="C899" s="16">
        <v>33</v>
      </c>
      <c r="D899" s="16" t="s">
        <v>1754</v>
      </c>
      <c r="E899" s="16" t="s">
        <v>1734</v>
      </c>
      <c r="G899" s="16">
        <v>19650701</v>
      </c>
      <c r="H899" s="16">
        <v>19910201</v>
      </c>
      <c r="L899" s="16" t="s">
        <v>2226</v>
      </c>
      <c r="S899">
        <v>895</v>
      </c>
      <c r="T899" t="s">
        <v>8412</v>
      </c>
      <c r="U899" t="s">
        <v>180</v>
      </c>
      <c r="V899" t="s">
        <v>6571</v>
      </c>
      <c r="W899" s="37">
        <v>35796</v>
      </c>
      <c r="X899" t="s">
        <v>8412</v>
      </c>
      <c r="Y899" t="s">
        <v>6600</v>
      </c>
      <c r="Z899" t="s">
        <v>6601</v>
      </c>
      <c r="AA899">
        <v>18300101</v>
      </c>
      <c r="AB899">
        <v>19980101</v>
      </c>
      <c r="AC899" t="s">
        <v>8413</v>
      </c>
    </row>
    <row r="900" spans="1:29" x14ac:dyDescent="0.25">
      <c r="A900" s="20" t="s">
        <v>179</v>
      </c>
      <c r="B900" s="14" t="s">
        <v>1427</v>
      </c>
      <c r="C900" s="16">
        <v>123</v>
      </c>
      <c r="D900" s="16" t="s">
        <v>1429</v>
      </c>
      <c r="E900" s="16" t="s">
        <v>1428</v>
      </c>
      <c r="G900" s="16">
        <v>18300101</v>
      </c>
      <c r="H900" s="16">
        <v>19980101</v>
      </c>
      <c r="L900" s="16" t="s">
        <v>2387</v>
      </c>
      <c r="S900">
        <v>896</v>
      </c>
      <c r="T900" t="s">
        <v>8414</v>
      </c>
      <c r="U900" t="s">
        <v>1026</v>
      </c>
      <c r="V900" t="s">
        <v>6571</v>
      </c>
      <c r="W900" t="s">
        <v>6572</v>
      </c>
      <c r="X900" t="s">
        <v>8414</v>
      </c>
      <c r="Y900" t="s">
        <v>6615</v>
      </c>
      <c r="Z900" t="s">
        <v>6616</v>
      </c>
      <c r="AA900">
        <v>18300101</v>
      </c>
      <c r="AB900" t="s">
        <v>6572</v>
      </c>
      <c r="AC900" t="s">
        <v>8415</v>
      </c>
    </row>
    <row r="901" spans="1:29" x14ac:dyDescent="0.25">
      <c r="A901" s="20" t="s">
        <v>1257</v>
      </c>
      <c r="B901" s="14" t="s">
        <v>1427</v>
      </c>
      <c r="C901" s="16">
        <v>826</v>
      </c>
      <c r="D901" s="16" t="s">
        <v>1429</v>
      </c>
      <c r="E901" s="16" t="s">
        <v>1426</v>
      </c>
      <c r="G901" s="16">
        <v>18300101</v>
      </c>
      <c r="H901" s="16" t="s">
        <v>1426</v>
      </c>
      <c r="L901" s="16" t="s">
        <v>2020</v>
      </c>
      <c r="S901">
        <v>897</v>
      </c>
      <c r="T901" t="s">
        <v>8416</v>
      </c>
      <c r="U901" t="s">
        <v>1027</v>
      </c>
      <c r="V901" t="s">
        <v>6571</v>
      </c>
      <c r="W901" t="s">
        <v>6572</v>
      </c>
      <c r="X901" t="s">
        <v>8416</v>
      </c>
      <c r="Y901" t="s">
        <v>6615</v>
      </c>
      <c r="Z901" t="s">
        <v>6616</v>
      </c>
      <c r="AA901">
        <v>18300101</v>
      </c>
      <c r="AB901" t="s">
        <v>6572</v>
      </c>
      <c r="AC901" t="s">
        <v>8417</v>
      </c>
    </row>
    <row r="902" spans="1:29" x14ac:dyDescent="0.25">
      <c r="A902" s="20" t="s">
        <v>812</v>
      </c>
      <c r="B902" s="14" t="s">
        <v>1427</v>
      </c>
      <c r="C902" s="16">
        <v>1136</v>
      </c>
      <c r="D902" s="16" t="s">
        <v>1429</v>
      </c>
      <c r="E902" s="16" t="s">
        <v>1556</v>
      </c>
      <c r="G902" s="16">
        <v>18300101</v>
      </c>
      <c r="H902" s="16">
        <v>19610101</v>
      </c>
      <c r="L902" s="16" t="s">
        <v>2230</v>
      </c>
      <c r="S902">
        <v>898</v>
      </c>
      <c r="T902" t="s">
        <v>8418</v>
      </c>
      <c r="U902" t="s">
        <v>672</v>
      </c>
      <c r="V902" t="s">
        <v>6571</v>
      </c>
      <c r="W902" s="37">
        <v>25569</v>
      </c>
      <c r="X902" t="s">
        <v>8418</v>
      </c>
      <c r="Y902" t="s">
        <v>6635</v>
      </c>
      <c r="Z902" t="s">
        <v>6636</v>
      </c>
      <c r="AA902">
        <v>18300101</v>
      </c>
      <c r="AB902">
        <v>19700101</v>
      </c>
      <c r="AC902" t="s">
        <v>8419</v>
      </c>
    </row>
    <row r="903" spans="1:29" x14ac:dyDescent="0.25">
      <c r="A903" s="20" t="s">
        <v>1164</v>
      </c>
      <c r="B903" s="14" t="s">
        <v>1427</v>
      </c>
      <c r="C903" s="16">
        <v>580</v>
      </c>
      <c r="D903" s="16" t="s">
        <v>1534</v>
      </c>
      <c r="E903" s="16" t="s">
        <v>1576</v>
      </c>
      <c r="G903" s="16">
        <v>19660101</v>
      </c>
      <c r="H903" s="16">
        <v>20130101</v>
      </c>
      <c r="L903" s="16" t="s">
        <v>2388</v>
      </c>
      <c r="S903">
        <v>899</v>
      </c>
      <c r="T903" t="s">
        <v>8420</v>
      </c>
      <c r="U903" t="s">
        <v>1753</v>
      </c>
      <c r="V903" s="37">
        <v>42005</v>
      </c>
      <c r="W903" t="s">
        <v>6572</v>
      </c>
      <c r="X903" t="s">
        <v>8420</v>
      </c>
      <c r="Y903" t="s">
        <v>6630</v>
      </c>
      <c r="Z903" t="s">
        <v>6631</v>
      </c>
      <c r="AA903">
        <v>20150101</v>
      </c>
      <c r="AB903" t="s">
        <v>6572</v>
      </c>
      <c r="AC903" t="s">
        <v>8421</v>
      </c>
    </row>
    <row r="904" spans="1:29" x14ac:dyDescent="0.25">
      <c r="A904" s="20" t="s">
        <v>695</v>
      </c>
      <c r="B904" s="14" t="s">
        <v>1427</v>
      </c>
      <c r="C904" s="16">
        <v>430</v>
      </c>
      <c r="D904" s="16" t="s">
        <v>1429</v>
      </c>
      <c r="E904" s="16" t="s">
        <v>1509</v>
      </c>
      <c r="G904" s="16">
        <v>18300101</v>
      </c>
      <c r="H904" s="16">
        <v>19700801</v>
      </c>
      <c r="L904" s="16" t="s">
        <v>2012</v>
      </c>
      <c r="S904">
        <v>900</v>
      </c>
      <c r="T904" t="s">
        <v>8422</v>
      </c>
      <c r="U904" t="s">
        <v>282</v>
      </c>
      <c r="V904" t="s">
        <v>6571</v>
      </c>
      <c r="W904" s="37">
        <v>34335</v>
      </c>
      <c r="X904" t="s">
        <v>8422</v>
      </c>
      <c r="Y904" t="s">
        <v>6640</v>
      </c>
      <c r="Z904" t="s">
        <v>6641</v>
      </c>
      <c r="AA904">
        <v>18300101</v>
      </c>
      <c r="AB904">
        <v>19940101</v>
      </c>
      <c r="AC904" t="s">
        <v>8423</v>
      </c>
    </row>
    <row r="905" spans="1:29" x14ac:dyDescent="0.25">
      <c r="A905" s="20" t="s">
        <v>744</v>
      </c>
      <c r="B905" s="14" t="s">
        <v>1427</v>
      </c>
      <c r="C905" s="16">
        <v>1137</v>
      </c>
      <c r="D905" s="16" t="s">
        <v>1429</v>
      </c>
      <c r="E905" s="16" t="s">
        <v>1430</v>
      </c>
      <c r="G905" s="16">
        <v>18300101</v>
      </c>
      <c r="H905" s="16">
        <v>19660701</v>
      </c>
      <c r="L905" s="16" t="s">
        <v>1426</v>
      </c>
      <c r="S905" s="22">
        <v>901</v>
      </c>
      <c r="T905" s="22" t="s">
        <v>8424</v>
      </c>
      <c r="U905" s="22" t="s">
        <v>6551</v>
      </c>
      <c r="V905" s="40">
        <v>43466</v>
      </c>
      <c r="W905" s="22" t="s">
        <v>6572</v>
      </c>
      <c r="X905" s="22" t="s">
        <v>8424</v>
      </c>
      <c r="Y905" s="22" t="s">
        <v>6595</v>
      </c>
      <c r="Z905" s="22" t="s">
        <v>6596</v>
      </c>
      <c r="AA905" s="22">
        <v>20190101</v>
      </c>
      <c r="AB905" s="22" t="s">
        <v>6572</v>
      </c>
      <c r="AC905" s="22" t="s">
        <v>8425</v>
      </c>
    </row>
    <row r="906" spans="1:29" x14ac:dyDescent="0.25">
      <c r="A906" s="20" t="s">
        <v>1774</v>
      </c>
      <c r="B906" s="14" t="s">
        <v>1427</v>
      </c>
      <c r="C906" s="16">
        <v>1353</v>
      </c>
      <c r="D906" s="16" t="s">
        <v>1429</v>
      </c>
      <c r="E906" s="16" t="s">
        <v>1771</v>
      </c>
      <c r="G906" s="16">
        <v>18300101</v>
      </c>
      <c r="H906" s="16">
        <v>18340716</v>
      </c>
      <c r="L906" s="16" t="s">
        <v>1426</v>
      </c>
      <c r="S906">
        <v>902</v>
      </c>
      <c r="T906" t="s">
        <v>8426</v>
      </c>
      <c r="U906" t="s">
        <v>519</v>
      </c>
      <c r="V906" t="s">
        <v>6859</v>
      </c>
      <c r="W906" s="37">
        <v>29952</v>
      </c>
      <c r="X906" t="s">
        <v>8426</v>
      </c>
      <c r="Y906" t="s">
        <v>6645</v>
      </c>
      <c r="Z906" t="s">
        <v>6646</v>
      </c>
      <c r="AA906">
        <v>18390102</v>
      </c>
      <c r="AB906">
        <v>19820101</v>
      </c>
      <c r="AC906" t="s">
        <v>8427</v>
      </c>
    </row>
    <row r="907" spans="1:29" x14ac:dyDescent="0.25">
      <c r="A907" s="20" t="s">
        <v>961</v>
      </c>
      <c r="B907" s="14" t="s">
        <v>1427</v>
      </c>
      <c r="C907" s="16">
        <v>85</v>
      </c>
      <c r="D907" s="16" t="s">
        <v>1429</v>
      </c>
      <c r="E907" s="16" t="s">
        <v>1426</v>
      </c>
      <c r="G907" s="16">
        <v>18300101</v>
      </c>
      <c r="H907" s="16" t="s">
        <v>1426</v>
      </c>
      <c r="L907" s="20" t="s">
        <v>1075</v>
      </c>
      <c r="S907">
        <v>903</v>
      </c>
      <c r="T907" t="s">
        <v>8428</v>
      </c>
      <c r="U907" t="s">
        <v>1350</v>
      </c>
      <c r="V907" s="37">
        <v>34700</v>
      </c>
      <c r="W907" t="s">
        <v>6572</v>
      </c>
      <c r="X907" t="s">
        <v>8428</v>
      </c>
      <c r="Y907" t="s">
        <v>6635</v>
      </c>
      <c r="Z907" t="s">
        <v>6636</v>
      </c>
      <c r="AA907">
        <v>19950101</v>
      </c>
      <c r="AB907" t="s">
        <v>6572</v>
      </c>
      <c r="AC907" t="s">
        <v>8429</v>
      </c>
    </row>
    <row r="908" spans="1:29" x14ac:dyDescent="0.25">
      <c r="A908" s="20" t="s">
        <v>539</v>
      </c>
      <c r="B908" s="14" t="s">
        <v>1427</v>
      </c>
      <c r="C908" s="16">
        <v>581</v>
      </c>
      <c r="D908" s="16" t="s">
        <v>1429</v>
      </c>
      <c r="E908" s="16" t="s">
        <v>1440</v>
      </c>
      <c r="G908" s="16">
        <v>18300101</v>
      </c>
      <c r="H908" s="16">
        <v>19800101</v>
      </c>
      <c r="L908" s="16" t="s">
        <v>2091</v>
      </c>
      <c r="S908">
        <v>904</v>
      </c>
      <c r="T908" t="s">
        <v>8430</v>
      </c>
      <c r="U908" t="s">
        <v>772</v>
      </c>
      <c r="V908" t="s">
        <v>6571</v>
      </c>
      <c r="W908" s="37">
        <v>23924</v>
      </c>
      <c r="X908" t="s">
        <v>8430</v>
      </c>
      <c r="Y908" t="s">
        <v>6590</v>
      </c>
      <c r="Z908" t="s">
        <v>6591</v>
      </c>
      <c r="AA908">
        <v>18300101</v>
      </c>
      <c r="AB908">
        <v>19650701</v>
      </c>
      <c r="AC908" t="s">
        <v>8431</v>
      </c>
    </row>
    <row r="909" spans="1:29" x14ac:dyDescent="0.25">
      <c r="A909" s="20" t="s">
        <v>1108</v>
      </c>
      <c r="B909" s="14" t="s">
        <v>1427</v>
      </c>
      <c r="C909" s="16">
        <v>431</v>
      </c>
      <c r="D909" s="16" t="s">
        <v>1429</v>
      </c>
      <c r="E909" s="16" t="s">
        <v>1426</v>
      </c>
      <c r="G909" s="16">
        <v>18300101</v>
      </c>
      <c r="H909" s="16" t="s">
        <v>1426</v>
      </c>
      <c r="L909" s="16" t="s">
        <v>2389</v>
      </c>
      <c r="S909">
        <v>905</v>
      </c>
      <c r="T909" t="s">
        <v>8432</v>
      </c>
      <c r="U909" t="s">
        <v>714</v>
      </c>
      <c r="V909" t="s">
        <v>6571</v>
      </c>
      <c r="W909" s="37">
        <v>25204</v>
      </c>
      <c r="X909" t="s">
        <v>8432</v>
      </c>
      <c r="Y909" t="s">
        <v>6590</v>
      </c>
      <c r="Z909" t="s">
        <v>6591</v>
      </c>
      <c r="AA909">
        <v>18300101</v>
      </c>
      <c r="AB909">
        <v>19690101</v>
      </c>
      <c r="AC909" t="s">
        <v>8433</v>
      </c>
    </row>
    <row r="910" spans="1:29" x14ac:dyDescent="0.25">
      <c r="A910" s="20" t="s">
        <v>128</v>
      </c>
      <c r="B910" s="14" t="s">
        <v>1427</v>
      </c>
      <c r="C910" s="16">
        <v>176</v>
      </c>
      <c r="D910" s="16" t="s">
        <v>1429</v>
      </c>
      <c r="E910" s="16" t="s">
        <v>1467</v>
      </c>
      <c r="G910" s="16">
        <v>18300101</v>
      </c>
      <c r="H910" s="16">
        <v>20010101</v>
      </c>
      <c r="L910" s="16" t="s">
        <v>2390</v>
      </c>
      <c r="S910">
        <v>906</v>
      </c>
      <c r="T910" t="s">
        <v>8434</v>
      </c>
      <c r="U910" t="s">
        <v>418</v>
      </c>
      <c r="V910" t="s">
        <v>6571</v>
      </c>
      <c r="W910" s="37">
        <v>31413</v>
      </c>
      <c r="X910" t="s">
        <v>8434</v>
      </c>
      <c r="Y910" t="s">
        <v>6630</v>
      </c>
      <c r="Z910" t="s">
        <v>6631</v>
      </c>
      <c r="AA910">
        <v>18300101</v>
      </c>
      <c r="AB910">
        <v>19860101</v>
      </c>
      <c r="AC910" t="s">
        <v>8435</v>
      </c>
    </row>
    <row r="911" spans="1:29" x14ac:dyDescent="0.25">
      <c r="A911" s="20" t="s">
        <v>1775</v>
      </c>
      <c r="B911" s="14" t="s">
        <v>1427</v>
      </c>
      <c r="C911" s="16">
        <v>996</v>
      </c>
      <c r="D911" s="16" t="s">
        <v>1776</v>
      </c>
      <c r="E911" s="16" t="s">
        <v>1518</v>
      </c>
      <c r="G911" s="16">
        <v>19551110</v>
      </c>
      <c r="H911" s="16">
        <v>19960101</v>
      </c>
      <c r="L911" s="16" t="s">
        <v>1426</v>
      </c>
      <c r="S911">
        <v>907</v>
      </c>
      <c r="T911" t="s">
        <v>8436</v>
      </c>
      <c r="U911" t="s">
        <v>1353</v>
      </c>
      <c r="V911" s="37">
        <v>35796</v>
      </c>
      <c r="W911" t="s">
        <v>6572</v>
      </c>
      <c r="X911" t="s">
        <v>8436</v>
      </c>
      <c r="Y911" t="s">
        <v>6600</v>
      </c>
      <c r="Z911" t="s">
        <v>6601</v>
      </c>
      <c r="AA911">
        <v>19980101</v>
      </c>
      <c r="AB911" t="s">
        <v>6572</v>
      </c>
      <c r="AC911" t="s">
        <v>8437</v>
      </c>
    </row>
    <row r="912" spans="1:29" x14ac:dyDescent="0.25">
      <c r="A912" s="20" t="s">
        <v>574</v>
      </c>
      <c r="B912" s="14" t="s">
        <v>1427</v>
      </c>
      <c r="C912" s="16">
        <v>270</v>
      </c>
      <c r="D912" s="16" t="s">
        <v>1429</v>
      </c>
      <c r="E912" s="16" t="s">
        <v>1508</v>
      </c>
      <c r="G912" s="16">
        <v>18300101</v>
      </c>
      <c r="H912" s="16">
        <v>19780101</v>
      </c>
      <c r="L912" s="16" t="s">
        <v>2013</v>
      </c>
      <c r="S912">
        <v>908</v>
      </c>
      <c r="T912" t="s">
        <v>8438</v>
      </c>
      <c r="U912" t="s">
        <v>23</v>
      </c>
      <c r="V912" s="37">
        <v>28856</v>
      </c>
      <c r="W912" s="37">
        <v>39083</v>
      </c>
      <c r="X912" t="s">
        <v>8438</v>
      </c>
      <c r="Y912" t="s">
        <v>6625</v>
      </c>
      <c r="Z912" t="s">
        <v>6626</v>
      </c>
      <c r="AA912">
        <v>19790101</v>
      </c>
      <c r="AB912">
        <v>20070101</v>
      </c>
      <c r="AC912" t="s">
        <v>8439</v>
      </c>
    </row>
    <row r="913" spans="1:29" x14ac:dyDescent="0.25">
      <c r="A913" s="20" t="s">
        <v>1258</v>
      </c>
      <c r="B913" s="14" t="s">
        <v>1427</v>
      </c>
      <c r="C913" s="16">
        <v>827</v>
      </c>
      <c r="D913" s="16" t="s">
        <v>1429</v>
      </c>
      <c r="E913" s="16" t="s">
        <v>1506</v>
      </c>
      <c r="G913" s="16">
        <v>18300101</v>
      </c>
      <c r="H913" s="16">
        <v>19940101</v>
      </c>
      <c r="L913" s="16" t="s">
        <v>2391</v>
      </c>
      <c r="S913">
        <v>909</v>
      </c>
      <c r="T913" t="s">
        <v>8440</v>
      </c>
      <c r="U913" t="s">
        <v>814</v>
      </c>
      <c r="V913" t="s">
        <v>6571</v>
      </c>
      <c r="W913" s="37">
        <v>22282</v>
      </c>
      <c r="X913" t="s">
        <v>8440</v>
      </c>
      <c r="Y913" t="s">
        <v>6635</v>
      </c>
      <c r="Z913" t="s">
        <v>6636</v>
      </c>
      <c r="AA913">
        <v>18300101</v>
      </c>
      <c r="AB913">
        <v>19610101</v>
      </c>
      <c r="AC913" t="s">
        <v>8441</v>
      </c>
    </row>
    <row r="914" spans="1:29" x14ac:dyDescent="0.25">
      <c r="A914" s="20" t="s">
        <v>1109</v>
      </c>
      <c r="B914" s="14" t="s">
        <v>1427</v>
      </c>
      <c r="C914" s="16">
        <v>432</v>
      </c>
      <c r="D914" s="16" t="s">
        <v>1429</v>
      </c>
      <c r="E914" s="16" t="s">
        <v>1426</v>
      </c>
      <c r="G914" s="16">
        <v>18300101</v>
      </c>
      <c r="H914" s="16" t="s">
        <v>1426</v>
      </c>
      <c r="L914" s="16" t="s">
        <v>2392</v>
      </c>
      <c r="S914">
        <v>910</v>
      </c>
      <c r="T914" t="s">
        <v>8442</v>
      </c>
      <c r="U914" t="s">
        <v>1755</v>
      </c>
      <c r="V914" s="37">
        <v>15560</v>
      </c>
      <c r="W914" s="37">
        <v>22828</v>
      </c>
      <c r="X914" t="s">
        <v>8442</v>
      </c>
      <c r="Y914" t="s">
        <v>6573</v>
      </c>
      <c r="Z914" t="s">
        <v>6574</v>
      </c>
      <c r="AA914">
        <v>19420807</v>
      </c>
      <c r="AB914">
        <v>19620701</v>
      </c>
      <c r="AC914" t="s">
        <v>8443</v>
      </c>
    </row>
    <row r="915" spans="1:29" x14ac:dyDescent="0.25">
      <c r="A915" s="20" t="s">
        <v>563</v>
      </c>
      <c r="B915" s="14" t="s">
        <v>1427</v>
      </c>
      <c r="C915" s="16">
        <v>433</v>
      </c>
      <c r="D915" s="16" t="s">
        <v>1429</v>
      </c>
      <c r="E915" s="16" t="s">
        <v>1439</v>
      </c>
      <c r="G915" s="16">
        <v>18300101</v>
      </c>
      <c r="H915" s="16">
        <v>19790101</v>
      </c>
      <c r="L915" s="16" t="s">
        <v>2393</v>
      </c>
      <c r="S915">
        <v>911</v>
      </c>
      <c r="T915" t="s">
        <v>8444</v>
      </c>
      <c r="U915" t="s">
        <v>988</v>
      </c>
      <c r="V915" s="37">
        <v>22828</v>
      </c>
      <c r="W915" t="s">
        <v>6572</v>
      </c>
      <c r="X915" t="s">
        <v>8444</v>
      </c>
      <c r="Y915" t="s">
        <v>6610</v>
      </c>
      <c r="Z915" t="s">
        <v>6611</v>
      </c>
      <c r="AA915">
        <v>19620701</v>
      </c>
      <c r="AB915" t="s">
        <v>6572</v>
      </c>
      <c r="AC915" t="s">
        <v>8445</v>
      </c>
    </row>
    <row r="916" spans="1:29" x14ac:dyDescent="0.25">
      <c r="A916" s="20" t="s">
        <v>962</v>
      </c>
      <c r="B916" s="14" t="s">
        <v>1427</v>
      </c>
      <c r="C916" s="16">
        <v>86</v>
      </c>
      <c r="D916" s="16" t="s">
        <v>1429</v>
      </c>
      <c r="E916" s="16" t="s">
        <v>1426</v>
      </c>
      <c r="G916" s="16">
        <v>18300101</v>
      </c>
      <c r="H916" s="16" t="s">
        <v>1426</v>
      </c>
      <c r="L916" s="16" t="s">
        <v>2394</v>
      </c>
      <c r="S916">
        <v>912</v>
      </c>
      <c r="T916" t="s">
        <v>8446</v>
      </c>
      <c r="U916" t="s">
        <v>1758</v>
      </c>
      <c r="V916" t="s">
        <v>6571</v>
      </c>
      <c r="W916" t="s">
        <v>6797</v>
      </c>
      <c r="X916" t="s">
        <v>8446</v>
      </c>
      <c r="Y916" t="s">
        <v>6620</v>
      </c>
      <c r="Z916" t="s">
        <v>6621</v>
      </c>
      <c r="AA916">
        <v>18300101</v>
      </c>
      <c r="AB916">
        <v>18570613</v>
      </c>
      <c r="AC916" t="s">
        <v>6798</v>
      </c>
    </row>
    <row r="917" spans="1:29" x14ac:dyDescent="0.25">
      <c r="A917" s="20" t="s">
        <v>1259</v>
      </c>
      <c r="B917" s="14" t="s">
        <v>1427</v>
      </c>
      <c r="C917" s="16">
        <v>828</v>
      </c>
      <c r="D917" s="16" t="s">
        <v>1429</v>
      </c>
      <c r="E917" s="16" t="s">
        <v>1426</v>
      </c>
      <c r="G917" s="16">
        <v>18300101</v>
      </c>
      <c r="H917" s="16" t="s">
        <v>1426</v>
      </c>
      <c r="L917" s="16" t="s">
        <v>2395</v>
      </c>
      <c r="S917">
        <v>913</v>
      </c>
      <c r="T917" t="s">
        <v>8447</v>
      </c>
      <c r="U917" t="s">
        <v>1759</v>
      </c>
      <c r="V917" t="s">
        <v>6571</v>
      </c>
      <c r="W917" s="37">
        <v>15189</v>
      </c>
      <c r="X917" t="s">
        <v>8447</v>
      </c>
      <c r="Y917" t="s">
        <v>6625</v>
      </c>
      <c r="Z917" t="s">
        <v>6626</v>
      </c>
      <c r="AA917">
        <v>18300101</v>
      </c>
      <c r="AB917">
        <v>19410801</v>
      </c>
      <c r="AC917" t="s">
        <v>8448</v>
      </c>
    </row>
    <row r="918" spans="1:29" x14ac:dyDescent="0.25">
      <c r="A918" s="20" t="s">
        <v>217</v>
      </c>
      <c r="B918" s="14" t="s">
        <v>1427</v>
      </c>
      <c r="C918" s="16">
        <v>829</v>
      </c>
      <c r="D918" s="16" t="s">
        <v>1429</v>
      </c>
      <c r="E918" s="16" t="s">
        <v>1438</v>
      </c>
      <c r="G918" s="16">
        <v>18300101</v>
      </c>
      <c r="H918" s="16">
        <v>19970101</v>
      </c>
      <c r="L918" s="16" t="s">
        <v>2396</v>
      </c>
      <c r="S918">
        <v>914</v>
      </c>
      <c r="T918" t="s">
        <v>8449</v>
      </c>
      <c r="U918" t="s">
        <v>1760</v>
      </c>
      <c r="V918" t="s">
        <v>6571</v>
      </c>
      <c r="W918" t="s">
        <v>7164</v>
      </c>
      <c r="X918" t="s">
        <v>8449</v>
      </c>
      <c r="Y918" t="s">
        <v>6630</v>
      </c>
      <c r="Z918" t="s">
        <v>6631</v>
      </c>
      <c r="AA918">
        <v>18300101</v>
      </c>
      <c r="AB918">
        <v>18700601</v>
      </c>
      <c r="AC918" t="s">
        <v>7165</v>
      </c>
    </row>
    <row r="919" spans="1:29" x14ac:dyDescent="0.25">
      <c r="A919" s="20" t="s">
        <v>1777</v>
      </c>
      <c r="B919" s="14" t="s">
        <v>1427</v>
      </c>
      <c r="C919" s="16">
        <v>1138</v>
      </c>
      <c r="D919" s="16" t="s">
        <v>1429</v>
      </c>
      <c r="E919" s="16" t="s">
        <v>1542</v>
      </c>
      <c r="G919" s="16">
        <v>18300101</v>
      </c>
      <c r="H919" s="16">
        <v>19360701</v>
      </c>
      <c r="L919" s="16" t="s">
        <v>2012</v>
      </c>
      <c r="S919">
        <v>915</v>
      </c>
      <c r="T919" t="s">
        <v>8450</v>
      </c>
      <c r="U919" t="s">
        <v>813</v>
      </c>
      <c r="V919" t="s">
        <v>6571</v>
      </c>
      <c r="W919" s="37">
        <v>22282</v>
      </c>
      <c r="X919" t="s">
        <v>8450</v>
      </c>
      <c r="Y919" t="s">
        <v>6635</v>
      </c>
      <c r="Z919" t="s">
        <v>6636</v>
      </c>
      <c r="AA919">
        <v>18300101</v>
      </c>
      <c r="AB919">
        <v>19610101</v>
      </c>
      <c r="AC919" t="s">
        <v>8451</v>
      </c>
    </row>
    <row r="920" spans="1:29" x14ac:dyDescent="0.25">
      <c r="A920" s="20" t="s">
        <v>701</v>
      </c>
      <c r="B920" s="14" t="s">
        <v>1427</v>
      </c>
      <c r="C920" s="16">
        <v>434</v>
      </c>
      <c r="D920" s="16" t="s">
        <v>1429</v>
      </c>
      <c r="E920" s="16" t="s">
        <v>1509</v>
      </c>
      <c r="G920" s="16">
        <v>18300101</v>
      </c>
      <c r="H920" s="16">
        <v>19700801</v>
      </c>
      <c r="L920" s="16" t="s">
        <v>1426</v>
      </c>
      <c r="S920" s="41">
        <v>916</v>
      </c>
      <c r="T920" s="41" t="s">
        <v>8452</v>
      </c>
      <c r="U920" s="41" t="s">
        <v>1161</v>
      </c>
      <c r="V920" s="41" t="s">
        <v>6571</v>
      </c>
      <c r="W920" s="41" t="s">
        <v>6572</v>
      </c>
      <c r="X920" s="41" t="s">
        <v>8452</v>
      </c>
      <c r="Y920" s="41" t="s">
        <v>6630</v>
      </c>
      <c r="Z920" s="41" t="s">
        <v>6631</v>
      </c>
      <c r="AA920" s="41">
        <v>18300101</v>
      </c>
      <c r="AB920" s="41" t="s">
        <v>6572</v>
      </c>
      <c r="AC920" s="41" t="s">
        <v>8453</v>
      </c>
    </row>
    <row r="921" spans="1:29" x14ac:dyDescent="0.25">
      <c r="A921" s="20" t="s">
        <v>599</v>
      </c>
      <c r="B921" s="14" t="s">
        <v>1427</v>
      </c>
      <c r="C921" s="16">
        <v>955</v>
      </c>
      <c r="D921" s="16" t="s">
        <v>1478</v>
      </c>
      <c r="E921" s="16" t="s">
        <v>1431</v>
      </c>
      <c r="G921" s="16">
        <v>18390102</v>
      </c>
      <c r="H921" s="16">
        <v>19730101</v>
      </c>
      <c r="L921" s="16" t="s">
        <v>1426</v>
      </c>
      <c r="S921" s="38">
        <v>917</v>
      </c>
      <c r="T921" s="38" t="s">
        <v>8454</v>
      </c>
      <c r="U921" s="38" t="s">
        <v>1162</v>
      </c>
      <c r="V921" s="38" t="s">
        <v>6571</v>
      </c>
      <c r="W921" s="39">
        <v>43466</v>
      </c>
      <c r="X921" s="38" t="s">
        <v>8454</v>
      </c>
      <c r="Y921" s="38" t="s">
        <v>6630</v>
      </c>
      <c r="Z921" s="38" t="s">
        <v>6631</v>
      </c>
      <c r="AA921" s="38">
        <v>18300101</v>
      </c>
      <c r="AB921" s="38">
        <v>20190101</v>
      </c>
      <c r="AC921" s="38" t="s">
        <v>8455</v>
      </c>
    </row>
    <row r="922" spans="1:29" x14ac:dyDescent="0.25">
      <c r="A922" s="20" t="s">
        <v>411</v>
      </c>
      <c r="B922" s="14" t="s">
        <v>1427</v>
      </c>
      <c r="C922" s="16">
        <v>582</v>
      </c>
      <c r="D922" s="16" t="s">
        <v>1429</v>
      </c>
      <c r="E922" s="16" t="s">
        <v>1480</v>
      </c>
      <c r="G922" s="16">
        <v>18300101</v>
      </c>
      <c r="H922" s="16">
        <v>19860101</v>
      </c>
      <c r="L922" s="20" t="s">
        <v>51</v>
      </c>
      <c r="S922">
        <v>918</v>
      </c>
      <c r="T922" t="s">
        <v>8456</v>
      </c>
      <c r="U922" t="s">
        <v>79</v>
      </c>
      <c r="V922" t="s">
        <v>6571</v>
      </c>
      <c r="W922" s="37">
        <v>37257</v>
      </c>
      <c r="X922" t="s">
        <v>8456</v>
      </c>
      <c r="Y922" t="s">
        <v>6630</v>
      </c>
      <c r="Z922" t="s">
        <v>6631</v>
      </c>
      <c r="AA922">
        <v>18300101</v>
      </c>
      <c r="AB922">
        <v>20020101</v>
      </c>
      <c r="AC922" t="s">
        <v>8457</v>
      </c>
    </row>
    <row r="923" spans="1:29" x14ac:dyDescent="0.25">
      <c r="A923" s="20" t="s">
        <v>207</v>
      </c>
      <c r="B923" s="14" t="s">
        <v>1427</v>
      </c>
      <c r="C923" s="16">
        <v>831</v>
      </c>
      <c r="D923" s="16" t="s">
        <v>1429</v>
      </c>
      <c r="E923" s="16" t="s">
        <v>1438</v>
      </c>
      <c r="G923" s="16">
        <v>18300101</v>
      </c>
      <c r="H923" s="16">
        <v>19970101</v>
      </c>
      <c r="L923" s="16" t="s">
        <v>2397</v>
      </c>
      <c r="S923">
        <v>919</v>
      </c>
      <c r="T923" t="s">
        <v>8458</v>
      </c>
      <c r="U923" t="s">
        <v>154</v>
      </c>
      <c r="V923" t="s">
        <v>6571</v>
      </c>
      <c r="W923" s="37">
        <v>35796</v>
      </c>
      <c r="X923" t="s">
        <v>8458</v>
      </c>
      <c r="Y923" t="s">
        <v>6600</v>
      </c>
      <c r="Z923" t="s">
        <v>6601</v>
      </c>
      <c r="AA923">
        <v>18300101</v>
      </c>
      <c r="AB923">
        <v>19980101</v>
      </c>
      <c r="AC923" t="s">
        <v>8459</v>
      </c>
    </row>
    <row r="924" spans="1:29" x14ac:dyDescent="0.25">
      <c r="A924" s="20" t="s">
        <v>1778</v>
      </c>
      <c r="B924" s="14" t="s">
        <v>1427</v>
      </c>
      <c r="C924" s="16">
        <v>1139</v>
      </c>
      <c r="D924" s="16" t="s">
        <v>1429</v>
      </c>
      <c r="E924" s="16" t="s">
        <v>1779</v>
      </c>
      <c r="G924" s="16">
        <v>18300101</v>
      </c>
      <c r="H924" s="16">
        <v>18670627</v>
      </c>
      <c r="L924" s="16" t="s">
        <v>2398</v>
      </c>
      <c r="S924">
        <v>920</v>
      </c>
      <c r="T924" t="s">
        <v>8460</v>
      </c>
      <c r="U924" t="s">
        <v>1253</v>
      </c>
      <c r="V924" t="s">
        <v>6571</v>
      </c>
      <c r="W924" t="s">
        <v>6572</v>
      </c>
      <c r="X924" t="s">
        <v>8460</v>
      </c>
      <c r="Y924" t="s">
        <v>6640</v>
      </c>
      <c r="Z924" t="s">
        <v>6641</v>
      </c>
      <c r="AA924">
        <v>18300101</v>
      </c>
      <c r="AB924" t="s">
        <v>6572</v>
      </c>
      <c r="AC924" t="s">
        <v>8461</v>
      </c>
    </row>
    <row r="925" spans="1:29" x14ac:dyDescent="0.25">
      <c r="A925" s="20" t="s">
        <v>412</v>
      </c>
      <c r="B925" s="14" t="s">
        <v>1427</v>
      </c>
      <c r="C925" s="16">
        <v>583</v>
      </c>
      <c r="D925" s="16" t="s">
        <v>1429</v>
      </c>
      <c r="E925" s="16" t="s">
        <v>1480</v>
      </c>
      <c r="G925" s="16">
        <v>18300101</v>
      </c>
      <c r="H925" s="16">
        <v>19860101</v>
      </c>
      <c r="L925" s="16" t="s">
        <v>2399</v>
      </c>
      <c r="S925">
        <v>921</v>
      </c>
      <c r="T925" t="s">
        <v>8462</v>
      </c>
      <c r="U925" t="s">
        <v>286</v>
      </c>
      <c r="V925" t="s">
        <v>6571</v>
      </c>
      <c r="W925" s="37">
        <v>33970</v>
      </c>
      <c r="X925" t="s">
        <v>8462</v>
      </c>
      <c r="Y925" t="s">
        <v>6640</v>
      </c>
      <c r="Z925" t="s">
        <v>6641</v>
      </c>
      <c r="AA925">
        <v>18300101</v>
      </c>
      <c r="AB925">
        <v>19930101</v>
      </c>
      <c r="AC925" t="s">
        <v>8463</v>
      </c>
    </row>
    <row r="926" spans="1:29" x14ac:dyDescent="0.25">
      <c r="A926" s="20" t="s">
        <v>1165</v>
      </c>
      <c r="B926" s="14" t="s">
        <v>1427</v>
      </c>
      <c r="C926" s="16">
        <v>584</v>
      </c>
      <c r="D926" s="16" t="s">
        <v>1429</v>
      </c>
      <c r="E926" s="16" t="s">
        <v>1426</v>
      </c>
      <c r="G926" s="16">
        <v>18300101</v>
      </c>
      <c r="H926" s="16" t="s">
        <v>1426</v>
      </c>
      <c r="L926" s="16" t="s">
        <v>1426</v>
      </c>
      <c r="S926">
        <v>922</v>
      </c>
      <c r="T926" t="s">
        <v>8464</v>
      </c>
      <c r="U926" t="s">
        <v>454</v>
      </c>
      <c r="V926" t="s">
        <v>6571</v>
      </c>
      <c r="W926" s="37">
        <v>30682</v>
      </c>
      <c r="X926" t="s">
        <v>8464</v>
      </c>
      <c r="Y926" t="s">
        <v>6630</v>
      </c>
      <c r="Z926" t="s">
        <v>6631</v>
      </c>
      <c r="AA926">
        <v>18300101</v>
      </c>
      <c r="AB926">
        <v>19840101</v>
      </c>
      <c r="AC926" t="s">
        <v>8465</v>
      </c>
    </row>
    <row r="927" spans="1:29" x14ac:dyDescent="0.25">
      <c r="A927" s="20" t="s">
        <v>743</v>
      </c>
      <c r="B927" s="14" t="s">
        <v>1427</v>
      </c>
      <c r="C927" s="16">
        <v>1142</v>
      </c>
      <c r="D927" s="16" t="s">
        <v>1429</v>
      </c>
      <c r="E927" s="16" t="s">
        <v>1534</v>
      </c>
      <c r="G927" s="16">
        <v>18300101</v>
      </c>
      <c r="H927" s="16">
        <v>19660101</v>
      </c>
      <c r="L927" s="16" t="s">
        <v>2400</v>
      </c>
      <c r="S927">
        <v>923</v>
      </c>
      <c r="T927" t="s">
        <v>8466</v>
      </c>
      <c r="U927" t="s">
        <v>1761</v>
      </c>
      <c r="V927" t="s">
        <v>6859</v>
      </c>
      <c r="W927" s="37">
        <v>15615</v>
      </c>
      <c r="X927" t="s">
        <v>8466</v>
      </c>
      <c r="Y927" t="s">
        <v>6645</v>
      </c>
      <c r="Z927" t="s">
        <v>6646</v>
      </c>
      <c r="AA927">
        <v>18390102</v>
      </c>
      <c r="AB927">
        <v>19421001</v>
      </c>
      <c r="AC927" t="s">
        <v>8467</v>
      </c>
    </row>
    <row r="928" spans="1:29" x14ac:dyDescent="0.25">
      <c r="A928" s="20" t="s">
        <v>1780</v>
      </c>
      <c r="B928" s="14" t="s">
        <v>1427</v>
      </c>
      <c r="C928" s="16">
        <v>1356</v>
      </c>
      <c r="D928" s="16" t="s">
        <v>1429</v>
      </c>
      <c r="E928" s="16" t="s">
        <v>1446</v>
      </c>
      <c r="G928" s="16">
        <v>18300101</v>
      </c>
      <c r="H928" s="16">
        <v>18550901</v>
      </c>
      <c r="L928" s="16" t="s">
        <v>2401</v>
      </c>
      <c r="S928">
        <v>924</v>
      </c>
      <c r="T928" t="s">
        <v>8468</v>
      </c>
      <c r="U928" t="s">
        <v>1044</v>
      </c>
      <c r="V928" s="37">
        <v>26299</v>
      </c>
      <c r="W928" t="s">
        <v>6572</v>
      </c>
      <c r="X928" t="s">
        <v>8468</v>
      </c>
      <c r="Y928" t="s">
        <v>6615</v>
      </c>
      <c r="Z928" t="s">
        <v>6616</v>
      </c>
      <c r="AA928">
        <v>19720101</v>
      </c>
      <c r="AB928" t="s">
        <v>6572</v>
      </c>
      <c r="AC928" t="s">
        <v>8469</v>
      </c>
    </row>
    <row r="929" spans="1:29" x14ac:dyDescent="0.25">
      <c r="A929" s="20" t="s">
        <v>1322</v>
      </c>
      <c r="B929" s="14" t="s">
        <v>1427</v>
      </c>
      <c r="C929" s="16">
        <v>1509</v>
      </c>
      <c r="D929" s="16" t="s">
        <v>1485</v>
      </c>
      <c r="E929" s="16" t="s">
        <v>1426</v>
      </c>
      <c r="G929" s="16">
        <v>20050101</v>
      </c>
      <c r="H929" s="16" t="s">
        <v>1426</v>
      </c>
      <c r="L929" s="16" t="s">
        <v>2402</v>
      </c>
      <c r="S929" s="38">
        <v>925</v>
      </c>
      <c r="T929" s="38" t="s">
        <v>8470</v>
      </c>
      <c r="U929" s="38" t="s">
        <v>1304</v>
      </c>
      <c r="V929" s="38" t="s">
        <v>6859</v>
      </c>
      <c r="W929" s="39">
        <v>43466</v>
      </c>
      <c r="X929" s="38" t="s">
        <v>8470</v>
      </c>
      <c r="Y929" s="38" t="s">
        <v>6645</v>
      </c>
      <c r="Z929" s="38" t="s">
        <v>6646</v>
      </c>
      <c r="AA929" s="38">
        <v>18390102</v>
      </c>
      <c r="AB929" s="38">
        <v>20190101</v>
      </c>
      <c r="AC929" s="38" t="s">
        <v>8471</v>
      </c>
    </row>
    <row r="930" spans="1:29" x14ac:dyDescent="0.25">
      <c r="A930" s="20" t="s">
        <v>341</v>
      </c>
      <c r="B930" s="14" t="s">
        <v>1427</v>
      </c>
      <c r="C930" s="16">
        <v>38</v>
      </c>
      <c r="D930" s="16" t="s">
        <v>1429</v>
      </c>
      <c r="E930" s="16" t="s">
        <v>1454</v>
      </c>
      <c r="G930" s="16">
        <v>18300101</v>
      </c>
      <c r="H930" s="16">
        <v>19900101</v>
      </c>
      <c r="L930" s="16" t="s">
        <v>2403</v>
      </c>
      <c r="S930">
        <v>926</v>
      </c>
      <c r="T930" t="s">
        <v>8472</v>
      </c>
      <c r="U930" t="s">
        <v>508</v>
      </c>
      <c r="V930" t="s">
        <v>6859</v>
      </c>
      <c r="W930" s="37">
        <v>29952</v>
      </c>
      <c r="X930" t="s">
        <v>8472</v>
      </c>
      <c r="Y930" t="s">
        <v>6645</v>
      </c>
      <c r="Z930" t="s">
        <v>6646</v>
      </c>
      <c r="AA930">
        <v>18390102</v>
      </c>
      <c r="AB930">
        <v>19820101</v>
      </c>
      <c r="AC930" t="s">
        <v>8473</v>
      </c>
    </row>
    <row r="931" spans="1:29" x14ac:dyDescent="0.25">
      <c r="A931" s="20" t="s">
        <v>666</v>
      </c>
      <c r="B931" s="14" t="s">
        <v>1427</v>
      </c>
      <c r="C931" s="16">
        <v>695</v>
      </c>
      <c r="D931" s="16" t="s">
        <v>1429</v>
      </c>
      <c r="E931" s="16" t="s">
        <v>1494</v>
      </c>
      <c r="G931" s="16">
        <v>18300101</v>
      </c>
      <c r="H931" s="16">
        <v>19700101</v>
      </c>
      <c r="L931" s="16" t="s">
        <v>2404</v>
      </c>
      <c r="S931">
        <v>927</v>
      </c>
      <c r="T931" t="s">
        <v>8474</v>
      </c>
      <c r="U931" t="s">
        <v>18</v>
      </c>
      <c r="V931" t="s">
        <v>6571</v>
      </c>
      <c r="W931" s="37">
        <v>39083</v>
      </c>
      <c r="X931" t="s">
        <v>8474</v>
      </c>
      <c r="Y931" t="s">
        <v>6625</v>
      </c>
      <c r="Z931" t="s">
        <v>6626</v>
      </c>
      <c r="AA931">
        <v>18300101</v>
      </c>
      <c r="AB931">
        <v>20070101</v>
      </c>
      <c r="AC931" t="s">
        <v>8475</v>
      </c>
    </row>
    <row r="932" spans="1:29" x14ac:dyDescent="0.25">
      <c r="A932" s="20" t="s">
        <v>206</v>
      </c>
      <c r="B932" s="14" t="s">
        <v>1427</v>
      </c>
      <c r="C932" s="16">
        <v>830</v>
      </c>
      <c r="D932" s="16" t="s">
        <v>1429</v>
      </c>
      <c r="E932" s="16" t="s">
        <v>1438</v>
      </c>
      <c r="G932" s="16">
        <v>18300101</v>
      </c>
      <c r="H932" s="16">
        <v>19970101</v>
      </c>
      <c r="L932" s="16" t="s">
        <v>2405</v>
      </c>
      <c r="S932">
        <v>928</v>
      </c>
      <c r="T932" t="s">
        <v>8476</v>
      </c>
      <c r="U932" t="s">
        <v>782</v>
      </c>
      <c r="V932" t="s">
        <v>6571</v>
      </c>
      <c r="W932" s="37">
        <v>23621</v>
      </c>
      <c r="X932" t="s">
        <v>8476</v>
      </c>
      <c r="Y932" t="s">
        <v>6620</v>
      </c>
      <c r="Z932" t="s">
        <v>6621</v>
      </c>
      <c r="AA932">
        <v>18300101</v>
      </c>
      <c r="AB932">
        <v>19640901</v>
      </c>
      <c r="AC932" t="s">
        <v>8477</v>
      </c>
    </row>
    <row r="933" spans="1:29" x14ac:dyDescent="0.25">
      <c r="A933" s="20" t="s">
        <v>556</v>
      </c>
      <c r="B933" s="14" t="s">
        <v>1427</v>
      </c>
      <c r="C933" s="16">
        <v>435</v>
      </c>
      <c r="D933" s="16" t="s">
        <v>1429</v>
      </c>
      <c r="E933" s="16" t="s">
        <v>1439</v>
      </c>
      <c r="G933" s="16">
        <v>18300101</v>
      </c>
      <c r="H933" s="16">
        <v>19790101</v>
      </c>
      <c r="L933" s="16" t="s">
        <v>2406</v>
      </c>
      <c r="S933">
        <v>929</v>
      </c>
      <c r="T933" t="s">
        <v>8478</v>
      </c>
      <c r="U933" t="s">
        <v>165</v>
      </c>
      <c r="V933" t="s">
        <v>6571</v>
      </c>
      <c r="W933" s="37">
        <v>35796</v>
      </c>
      <c r="X933" t="s">
        <v>8478</v>
      </c>
      <c r="Y933" t="s">
        <v>6600</v>
      </c>
      <c r="Z933" t="s">
        <v>6601</v>
      </c>
      <c r="AA933">
        <v>18300101</v>
      </c>
      <c r="AB933">
        <v>19980101</v>
      </c>
      <c r="AC933" t="s">
        <v>8479</v>
      </c>
    </row>
    <row r="934" spans="1:29" x14ac:dyDescent="0.25">
      <c r="A934" s="20" t="s">
        <v>542</v>
      </c>
      <c r="B934" s="14" t="s">
        <v>1427</v>
      </c>
      <c r="C934" s="16">
        <v>586</v>
      </c>
      <c r="D934" s="16" t="s">
        <v>1429</v>
      </c>
      <c r="E934" s="16" t="s">
        <v>1440</v>
      </c>
      <c r="G934" s="16">
        <v>18300101</v>
      </c>
      <c r="H934" s="16">
        <v>19800101</v>
      </c>
      <c r="L934" s="16" t="s">
        <v>2325</v>
      </c>
      <c r="S934">
        <v>930</v>
      </c>
      <c r="T934" t="s">
        <v>8480</v>
      </c>
      <c r="U934" t="s">
        <v>281</v>
      </c>
      <c r="V934" t="s">
        <v>6571</v>
      </c>
      <c r="W934" s="37">
        <v>34335</v>
      </c>
      <c r="X934" t="s">
        <v>8480</v>
      </c>
      <c r="Y934" t="s">
        <v>6640</v>
      </c>
      <c r="Z934" t="s">
        <v>6641</v>
      </c>
      <c r="AA934">
        <v>18300101</v>
      </c>
      <c r="AB934">
        <v>19940101</v>
      </c>
      <c r="AC934" t="s">
        <v>8481</v>
      </c>
    </row>
    <row r="935" spans="1:29" x14ac:dyDescent="0.25">
      <c r="A935" s="20" t="s">
        <v>705</v>
      </c>
      <c r="B935" s="14" t="s">
        <v>1427</v>
      </c>
      <c r="C935" s="16">
        <v>436</v>
      </c>
      <c r="D935" s="16" t="s">
        <v>1429</v>
      </c>
      <c r="E935" s="16" t="s">
        <v>1509</v>
      </c>
      <c r="G935" s="16">
        <v>18300101</v>
      </c>
      <c r="H935" s="16">
        <v>19700801</v>
      </c>
      <c r="L935" s="16" t="s">
        <v>2401</v>
      </c>
      <c r="S935">
        <v>931</v>
      </c>
      <c r="T935" t="s">
        <v>8482</v>
      </c>
      <c r="U935" t="s">
        <v>1163</v>
      </c>
      <c r="V935" t="s">
        <v>6571</v>
      </c>
      <c r="W935" t="s">
        <v>6572</v>
      </c>
      <c r="X935" t="s">
        <v>8482</v>
      </c>
      <c r="Y935" t="s">
        <v>6630</v>
      </c>
      <c r="Z935" t="s">
        <v>6631</v>
      </c>
      <c r="AA935">
        <v>18300101</v>
      </c>
      <c r="AB935" t="s">
        <v>6572</v>
      </c>
      <c r="AC935" t="s">
        <v>8483</v>
      </c>
    </row>
    <row r="936" spans="1:29" x14ac:dyDescent="0.25">
      <c r="A936" s="20" t="s">
        <v>871</v>
      </c>
      <c r="B936" s="14" t="s">
        <v>1427</v>
      </c>
      <c r="C936" s="16">
        <v>1144</v>
      </c>
      <c r="D936" s="16" t="s">
        <v>1429</v>
      </c>
      <c r="E936" s="16" t="s">
        <v>1450</v>
      </c>
      <c r="G936" s="16">
        <v>18300101</v>
      </c>
      <c r="H936" s="16">
        <v>19540101</v>
      </c>
      <c r="L936" s="16" t="s">
        <v>2407</v>
      </c>
      <c r="S936">
        <v>932</v>
      </c>
      <c r="T936" t="s">
        <v>8484</v>
      </c>
      <c r="U936" t="s">
        <v>1763</v>
      </c>
      <c r="V936" t="s">
        <v>6571</v>
      </c>
      <c r="W936" s="37">
        <v>7792</v>
      </c>
      <c r="X936" t="s">
        <v>8484</v>
      </c>
      <c r="Y936" t="s">
        <v>6640</v>
      </c>
      <c r="Z936" t="s">
        <v>6641</v>
      </c>
      <c r="AA936">
        <v>18300101</v>
      </c>
      <c r="AB936">
        <v>19210501</v>
      </c>
      <c r="AC936" t="s">
        <v>8485</v>
      </c>
    </row>
    <row r="937" spans="1:29" x14ac:dyDescent="0.25">
      <c r="A937" s="20" t="s">
        <v>1110</v>
      </c>
      <c r="B937" s="14" t="s">
        <v>1427</v>
      </c>
      <c r="C937" s="16">
        <v>437</v>
      </c>
      <c r="D937" s="16" t="s">
        <v>1429</v>
      </c>
      <c r="E937" s="16" t="s">
        <v>1426</v>
      </c>
      <c r="G937" s="16">
        <v>18300101</v>
      </c>
      <c r="H937" s="16" t="s">
        <v>1426</v>
      </c>
      <c r="L937" s="16" t="s">
        <v>1426</v>
      </c>
      <c r="S937">
        <v>933</v>
      </c>
      <c r="T937" t="s">
        <v>8486</v>
      </c>
      <c r="U937" t="s">
        <v>1305</v>
      </c>
      <c r="V937" t="s">
        <v>6859</v>
      </c>
      <c r="W937" s="37">
        <v>33239</v>
      </c>
      <c r="X937" t="s">
        <v>8486</v>
      </c>
      <c r="Y937" t="s">
        <v>6645</v>
      </c>
      <c r="Z937" t="s">
        <v>6646</v>
      </c>
      <c r="AA937">
        <v>18390102</v>
      </c>
      <c r="AB937">
        <v>19910101</v>
      </c>
      <c r="AC937" t="s">
        <v>8487</v>
      </c>
    </row>
    <row r="938" spans="1:29" x14ac:dyDescent="0.25">
      <c r="A938" s="20" t="s">
        <v>1193</v>
      </c>
      <c r="B938" s="14" t="s">
        <v>1427</v>
      </c>
      <c r="C938" s="16">
        <v>644</v>
      </c>
      <c r="D938" s="16" t="s">
        <v>1458</v>
      </c>
      <c r="E938" s="16" t="s">
        <v>1514</v>
      </c>
      <c r="G938" s="16">
        <v>19850101</v>
      </c>
      <c r="H938" s="16">
        <v>20150101</v>
      </c>
      <c r="L938" s="16" t="s">
        <v>2408</v>
      </c>
      <c r="S938">
        <v>934</v>
      </c>
      <c r="T938" t="s">
        <v>8488</v>
      </c>
      <c r="U938" t="s">
        <v>1765</v>
      </c>
      <c r="V938" t="s">
        <v>6571</v>
      </c>
      <c r="W938" s="37">
        <v>14246</v>
      </c>
      <c r="X938" t="s">
        <v>8488</v>
      </c>
      <c r="Y938" t="s">
        <v>6640</v>
      </c>
      <c r="Z938" t="s">
        <v>6641</v>
      </c>
      <c r="AA938">
        <v>18300101</v>
      </c>
      <c r="AB938">
        <v>19390101</v>
      </c>
      <c r="AC938" t="s">
        <v>8489</v>
      </c>
    </row>
    <row r="939" spans="1:29" x14ac:dyDescent="0.25">
      <c r="A939" s="20" t="s">
        <v>1781</v>
      </c>
      <c r="B939" s="14" t="s">
        <v>1427</v>
      </c>
      <c r="C939" s="16">
        <v>587</v>
      </c>
      <c r="D939" s="16" t="s">
        <v>1429</v>
      </c>
      <c r="E939" s="16" t="s">
        <v>1458</v>
      </c>
      <c r="G939" s="16">
        <v>18300101</v>
      </c>
      <c r="H939" s="16">
        <v>19850101</v>
      </c>
      <c r="L939" s="16" t="s">
        <v>2404</v>
      </c>
      <c r="S939">
        <v>935</v>
      </c>
      <c r="T939" t="s">
        <v>8490</v>
      </c>
      <c r="U939" t="s">
        <v>515</v>
      </c>
      <c r="V939" t="s">
        <v>6859</v>
      </c>
      <c r="W939" s="37">
        <v>29952</v>
      </c>
      <c r="X939" t="s">
        <v>8490</v>
      </c>
      <c r="Y939" t="s">
        <v>6645</v>
      </c>
      <c r="Z939" t="s">
        <v>6646</v>
      </c>
      <c r="AA939">
        <v>18390102</v>
      </c>
      <c r="AB939">
        <v>19820101</v>
      </c>
      <c r="AC939" t="s">
        <v>8491</v>
      </c>
    </row>
    <row r="940" spans="1:29" x14ac:dyDescent="0.25">
      <c r="A940" s="20" t="s">
        <v>1782</v>
      </c>
      <c r="B940" s="14" t="s">
        <v>1427</v>
      </c>
      <c r="C940" s="16">
        <v>1143</v>
      </c>
      <c r="D940" s="16" t="s">
        <v>1429</v>
      </c>
      <c r="E940" s="16" t="s">
        <v>1534</v>
      </c>
      <c r="G940" s="16">
        <v>18300101</v>
      </c>
      <c r="H940" s="16">
        <v>19660101</v>
      </c>
      <c r="L940" s="16" t="s">
        <v>2078</v>
      </c>
      <c r="S940">
        <v>936</v>
      </c>
      <c r="T940" t="s">
        <v>8492</v>
      </c>
      <c r="U940" t="s">
        <v>1254</v>
      </c>
      <c r="V940" t="s">
        <v>6571</v>
      </c>
      <c r="W940" t="s">
        <v>6572</v>
      </c>
      <c r="X940" t="s">
        <v>8492</v>
      </c>
      <c r="Y940" t="s">
        <v>6640</v>
      </c>
      <c r="Z940" t="s">
        <v>6641</v>
      </c>
      <c r="AA940">
        <v>18300101</v>
      </c>
      <c r="AB940" t="s">
        <v>6572</v>
      </c>
      <c r="AC940" t="s">
        <v>8493</v>
      </c>
    </row>
    <row r="941" spans="1:29" x14ac:dyDescent="0.25">
      <c r="A941" s="20" t="s">
        <v>1168</v>
      </c>
      <c r="B941" s="14" t="s">
        <v>1427</v>
      </c>
      <c r="C941" s="16">
        <v>589</v>
      </c>
      <c r="D941" s="16" t="s">
        <v>1429</v>
      </c>
      <c r="E941" s="16" t="s">
        <v>1426</v>
      </c>
      <c r="G941" s="16">
        <v>18300101</v>
      </c>
      <c r="H941" s="16" t="s">
        <v>1426</v>
      </c>
      <c r="L941" s="16" t="s">
        <v>2409</v>
      </c>
      <c r="S941">
        <v>937</v>
      </c>
      <c r="T941" t="s">
        <v>8494</v>
      </c>
      <c r="U941" t="s">
        <v>1255</v>
      </c>
      <c r="V941" t="s">
        <v>6571</v>
      </c>
      <c r="W941" t="s">
        <v>6572</v>
      </c>
      <c r="X941" t="s">
        <v>8494</v>
      </c>
      <c r="Y941" t="s">
        <v>6640</v>
      </c>
      <c r="Z941" t="s">
        <v>6641</v>
      </c>
      <c r="AA941">
        <v>18300101</v>
      </c>
      <c r="AB941" t="s">
        <v>6572</v>
      </c>
      <c r="AC941" t="s">
        <v>8495</v>
      </c>
    </row>
    <row r="942" spans="1:29" x14ac:dyDescent="0.25">
      <c r="A942" s="20" t="s">
        <v>1783</v>
      </c>
      <c r="B942" s="14" t="s">
        <v>1427</v>
      </c>
      <c r="C942" s="16">
        <v>1145</v>
      </c>
      <c r="D942" s="16" t="s">
        <v>1429</v>
      </c>
      <c r="E942" s="16" t="s">
        <v>1645</v>
      </c>
      <c r="G942" s="16">
        <v>18300101</v>
      </c>
      <c r="H942" s="16">
        <v>19350501</v>
      </c>
      <c r="L942" s="16" t="s">
        <v>2404</v>
      </c>
      <c r="S942">
        <v>938</v>
      </c>
      <c r="T942" t="s">
        <v>8496</v>
      </c>
      <c r="U942" t="s">
        <v>1386</v>
      </c>
      <c r="V942" s="37">
        <v>40179</v>
      </c>
      <c r="W942" t="s">
        <v>6572</v>
      </c>
      <c r="X942" t="s">
        <v>8496</v>
      </c>
      <c r="Y942" t="s">
        <v>6590</v>
      </c>
      <c r="Z942" t="s">
        <v>6591</v>
      </c>
      <c r="AA942">
        <v>20100101</v>
      </c>
      <c r="AB942" t="s">
        <v>6572</v>
      </c>
      <c r="AC942" t="s">
        <v>8497</v>
      </c>
    </row>
    <row r="943" spans="1:29" x14ac:dyDescent="0.25">
      <c r="A943" s="20" t="s">
        <v>1784</v>
      </c>
      <c r="B943" s="14" t="s">
        <v>1427</v>
      </c>
      <c r="C943" s="16">
        <v>1357</v>
      </c>
      <c r="D943" s="16" t="s">
        <v>1429</v>
      </c>
      <c r="E943" s="16" t="s">
        <v>1517</v>
      </c>
      <c r="G943" s="16">
        <v>18300101</v>
      </c>
      <c r="H943" s="16">
        <v>18580101</v>
      </c>
      <c r="L943" s="16" t="s">
        <v>2410</v>
      </c>
      <c r="S943">
        <v>939</v>
      </c>
      <c r="T943" t="s">
        <v>8498</v>
      </c>
      <c r="U943" t="s">
        <v>1028</v>
      </c>
      <c r="V943" t="s">
        <v>6571</v>
      </c>
      <c r="W943" t="s">
        <v>6572</v>
      </c>
      <c r="X943" t="s">
        <v>8498</v>
      </c>
      <c r="Y943" t="s">
        <v>6615</v>
      </c>
      <c r="Z943" t="s">
        <v>6616</v>
      </c>
      <c r="AA943">
        <v>18300101</v>
      </c>
      <c r="AB943" t="s">
        <v>6572</v>
      </c>
      <c r="AC943" t="s">
        <v>8499</v>
      </c>
    </row>
    <row r="944" spans="1:29" x14ac:dyDescent="0.25">
      <c r="A944" s="20" t="s">
        <v>1785</v>
      </c>
      <c r="B944" s="14" t="s">
        <v>1427</v>
      </c>
      <c r="C944" s="16">
        <v>1146</v>
      </c>
      <c r="D944" s="16" t="s">
        <v>1429</v>
      </c>
      <c r="E944" s="16" t="s">
        <v>1549</v>
      </c>
      <c r="G944" s="16">
        <v>18300101</v>
      </c>
      <c r="H944" s="16">
        <v>19410801</v>
      </c>
      <c r="L944" s="16" t="s">
        <v>2012</v>
      </c>
      <c r="S944">
        <v>940</v>
      </c>
      <c r="T944" t="s">
        <v>8500</v>
      </c>
      <c r="U944" t="s">
        <v>350</v>
      </c>
      <c r="V944" t="s">
        <v>6571</v>
      </c>
      <c r="W944" s="37">
        <v>32874</v>
      </c>
      <c r="X944" t="s">
        <v>8500</v>
      </c>
      <c r="Y944" t="s">
        <v>6590</v>
      </c>
      <c r="Z944" t="s">
        <v>6591</v>
      </c>
      <c r="AA944">
        <v>18300101</v>
      </c>
      <c r="AB944">
        <v>19900101</v>
      </c>
      <c r="AC944" t="s">
        <v>8501</v>
      </c>
    </row>
    <row r="945" spans="1:29" x14ac:dyDescent="0.25">
      <c r="A945" s="20" t="s">
        <v>619</v>
      </c>
      <c r="B945" s="14" t="s">
        <v>1427</v>
      </c>
      <c r="C945" s="16">
        <v>438</v>
      </c>
      <c r="D945" s="16" t="s">
        <v>1429</v>
      </c>
      <c r="E945" s="16" t="s">
        <v>1704</v>
      </c>
      <c r="G945" s="16">
        <v>18300101</v>
      </c>
      <c r="H945" s="16">
        <v>19721001</v>
      </c>
      <c r="L945" s="16" t="s">
        <v>1426</v>
      </c>
      <c r="S945">
        <v>941</v>
      </c>
      <c r="T945" t="s">
        <v>8502</v>
      </c>
      <c r="U945" t="s">
        <v>364</v>
      </c>
      <c r="V945" t="s">
        <v>6571</v>
      </c>
      <c r="W945" s="37">
        <v>32874</v>
      </c>
      <c r="X945" t="s">
        <v>8502</v>
      </c>
      <c r="Y945" t="s">
        <v>6590</v>
      </c>
      <c r="Z945" t="s">
        <v>6591</v>
      </c>
      <c r="AA945">
        <v>18300101</v>
      </c>
      <c r="AB945">
        <v>19900101</v>
      </c>
      <c r="AC945" t="s">
        <v>8503</v>
      </c>
    </row>
    <row r="946" spans="1:29" x14ac:dyDescent="0.25">
      <c r="A946" s="20" t="s">
        <v>1786</v>
      </c>
      <c r="B946" s="14" t="s">
        <v>1427</v>
      </c>
      <c r="C946" s="16">
        <v>1147</v>
      </c>
      <c r="D946" s="16" t="s">
        <v>1429</v>
      </c>
      <c r="E946" s="16" t="s">
        <v>1437</v>
      </c>
      <c r="G946" s="16">
        <v>18300101</v>
      </c>
      <c r="H946" s="16">
        <v>19180101</v>
      </c>
      <c r="L946" s="16" t="s">
        <v>1426</v>
      </c>
      <c r="S946">
        <v>942</v>
      </c>
      <c r="T946" t="s">
        <v>8504</v>
      </c>
      <c r="U946" t="s">
        <v>611</v>
      </c>
      <c r="V946" t="s">
        <v>6571</v>
      </c>
      <c r="W946" s="37">
        <v>26665</v>
      </c>
      <c r="X946" t="s">
        <v>8504</v>
      </c>
      <c r="Y946" t="s">
        <v>6605</v>
      </c>
      <c r="Z946" t="s">
        <v>6606</v>
      </c>
      <c r="AA946">
        <v>18300101</v>
      </c>
      <c r="AB946">
        <v>19730101</v>
      </c>
      <c r="AC946" t="s">
        <v>8505</v>
      </c>
    </row>
    <row r="947" spans="1:29" x14ac:dyDescent="0.25">
      <c r="A947" s="20" t="s">
        <v>1787</v>
      </c>
      <c r="B947" s="14" t="s">
        <v>1427</v>
      </c>
      <c r="C947" s="16">
        <v>1140</v>
      </c>
      <c r="D947" s="16" t="s">
        <v>1478</v>
      </c>
      <c r="E947" s="16" t="s">
        <v>1679</v>
      </c>
      <c r="G947" s="16">
        <v>18390102</v>
      </c>
      <c r="H947" s="16">
        <v>19401001</v>
      </c>
      <c r="L947" s="20" t="s">
        <v>758</v>
      </c>
      <c r="S947">
        <v>943</v>
      </c>
      <c r="T947" t="s">
        <v>8506</v>
      </c>
      <c r="U947" t="s">
        <v>989</v>
      </c>
      <c r="V947" t="s">
        <v>6571</v>
      </c>
      <c r="W947" t="s">
        <v>6572</v>
      </c>
      <c r="X947" t="s">
        <v>8506</v>
      </c>
      <c r="Y947" t="s">
        <v>6605</v>
      </c>
      <c r="Z947" t="s">
        <v>6606</v>
      </c>
      <c r="AA947">
        <v>18300101</v>
      </c>
      <c r="AB947" t="s">
        <v>6572</v>
      </c>
      <c r="AC947" t="s">
        <v>8507</v>
      </c>
    </row>
    <row r="948" spans="1:29" x14ac:dyDescent="0.25">
      <c r="A948" s="20" t="s">
        <v>626</v>
      </c>
      <c r="B948" s="14" t="s">
        <v>1427</v>
      </c>
      <c r="C948" s="16">
        <v>696</v>
      </c>
      <c r="D948" s="16" t="s">
        <v>1429</v>
      </c>
      <c r="E948" s="16" t="s">
        <v>1690</v>
      </c>
      <c r="G948" s="16">
        <v>18300101</v>
      </c>
      <c r="H948" s="16">
        <v>19710701</v>
      </c>
      <c r="L948" s="16" t="s">
        <v>2411</v>
      </c>
      <c r="S948">
        <v>944</v>
      </c>
      <c r="T948" t="s">
        <v>8508</v>
      </c>
      <c r="U948" t="s">
        <v>84</v>
      </c>
      <c r="V948" t="s">
        <v>6571</v>
      </c>
      <c r="W948" s="37">
        <v>37341</v>
      </c>
      <c r="X948" t="s">
        <v>8508</v>
      </c>
      <c r="Y948" t="s">
        <v>6605</v>
      </c>
      <c r="Z948" t="s">
        <v>6606</v>
      </c>
      <c r="AA948">
        <v>18300101</v>
      </c>
      <c r="AB948">
        <v>20020326</v>
      </c>
      <c r="AC948" t="s">
        <v>8509</v>
      </c>
    </row>
    <row r="949" spans="1:29" x14ac:dyDescent="0.25">
      <c r="A949" s="20" t="s">
        <v>1788</v>
      </c>
      <c r="B949" s="14" t="s">
        <v>1427</v>
      </c>
      <c r="C949" s="16">
        <v>1141</v>
      </c>
      <c r="D949" s="16" t="s">
        <v>1478</v>
      </c>
      <c r="E949" s="16" t="s">
        <v>1471</v>
      </c>
      <c r="G949" s="16">
        <v>18390102</v>
      </c>
      <c r="H949" s="16">
        <v>19200101</v>
      </c>
      <c r="L949" s="16" t="s">
        <v>2412</v>
      </c>
      <c r="S949">
        <v>945</v>
      </c>
      <c r="T949" t="s">
        <v>8510</v>
      </c>
      <c r="U949" t="s">
        <v>1376</v>
      </c>
      <c r="V949" s="37">
        <v>37341</v>
      </c>
      <c r="W949" t="s">
        <v>6572</v>
      </c>
      <c r="X949" t="s">
        <v>8510</v>
      </c>
      <c r="Y949" t="s">
        <v>6605</v>
      </c>
      <c r="Z949" t="s">
        <v>6606</v>
      </c>
      <c r="AA949">
        <v>20020326</v>
      </c>
      <c r="AB949" t="s">
        <v>6572</v>
      </c>
      <c r="AC949" t="s">
        <v>8511</v>
      </c>
    </row>
    <row r="950" spans="1:29" x14ac:dyDescent="0.25">
      <c r="A950" s="20" t="s">
        <v>1789</v>
      </c>
      <c r="B950" s="14" t="s">
        <v>1427</v>
      </c>
      <c r="C950" s="16">
        <v>1355</v>
      </c>
      <c r="D950" s="16" t="s">
        <v>1429</v>
      </c>
      <c r="E950" s="16" t="s">
        <v>1517</v>
      </c>
      <c r="G950" s="16">
        <v>18300101</v>
      </c>
      <c r="H950" s="16">
        <v>18580101</v>
      </c>
      <c r="L950" s="16" t="s">
        <v>2413</v>
      </c>
      <c r="S950">
        <v>946</v>
      </c>
      <c r="T950" t="s">
        <v>8512</v>
      </c>
      <c r="U950" t="s">
        <v>990</v>
      </c>
      <c r="V950" s="37">
        <v>8522</v>
      </c>
      <c r="W950" t="s">
        <v>6572</v>
      </c>
      <c r="X950" t="s">
        <v>8512</v>
      </c>
      <c r="Y950" t="s">
        <v>6605</v>
      </c>
      <c r="Z950" t="s">
        <v>6606</v>
      </c>
      <c r="AA950">
        <v>19230501</v>
      </c>
      <c r="AB950" t="s">
        <v>6572</v>
      </c>
      <c r="AC950" t="s">
        <v>8513</v>
      </c>
    </row>
    <row r="951" spans="1:29" x14ac:dyDescent="0.25">
      <c r="A951" s="20" t="s">
        <v>1790</v>
      </c>
      <c r="B951" s="14" t="s">
        <v>1427</v>
      </c>
      <c r="C951" s="16">
        <v>1358</v>
      </c>
      <c r="D951" s="16" t="s">
        <v>1429</v>
      </c>
      <c r="E951" s="16" t="s">
        <v>1648</v>
      </c>
      <c r="G951" s="16">
        <v>18300101</v>
      </c>
      <c r="H951" s="16">
        <v>18570819</v>
      </c>
      <c r="L951" s="16" t="s">
        <v>2012</v>
      </c>
      <c r="S951" s="38">
        <v>947</v>
      </c>
      <c r="T951" s="38" t="s">
        <v>8514</v>
      </c>
      <c r="U951" s="38" t="s">
        <v>1284</v>
      </c>
      <c r="V951" s="39">
        <v>29952</v>
      </c>
      <c r="W951" s="39">
        <v>43466</v>
      </c>
      <c r="X951" s="38" t="s">
        <v>8514</v>
      </c>
      <c r="Y951" s="38" t="s">
        <v>6645</v>
      </c>
      <c r="Z951" s="38" t="s">
        <v>6646</v>
      </c>
      <c r="AA951" s="38">
        <v>19820101</v>
      </c>
      <c r="AB951" s="38">
        <v>20190101</v>
      </c>
      <c r="AC951" s="38" t="s">
        <v>8515</v>
      </c>
    </row>
    <row r="952" spans="1:29" x14ac:dyDescent="0.25">
      <c r="A952" s="20" t="s">
        <v>811</v>
      </c>
      <c r="B952" s="14" t="s">
        <v>1427</v>
      </c>
      <c r="C952" s="16">
        <v>1148</v>
      </c>
      <c r="D952" s="16" t="s">
        <v>1429</v>
      </c>
      <c r="E952" s="16" t="s">
        <v>1556</v>
      </c>
      <c r="G952" s="16">
        <v>18300101</v>
      </c>
      <c r="H952" s="16">
        <v>19610101</v>
      </c>
      <c r="L952" s="16" t="s">
        <v>1426</v>
      </c>
      <c r="S952">
        <v>948</v>
      </c>
      <c r="T952" t="s">
        <v>8516</v>
      </c>
      <c r="U952" t="s">
        <v>712</v>
      </c>
      <c r="V952" t="s">
        <v>6571</v>
      </c>
      <c r="W952" s="37">
        <v>25204</v>
      </c>
      <c r="X952" t="s">
        <v>8516</v>
      </c>
      <c r="Y952" t="s">
        <v>6590</v>
      </c>
      <c r="Z952" t="s">
        <v>6591</v>
      </c>
      <c r="AA952">
        <v>18300101</v>
      </c>
      <c r="AB952">
        <v>19690101</v>
      </c>
      <c r="AC952" t="s">
        <v>8517</v>
      </c>
    </row>
    <row r="953" spans="1:29" x14ac:dyDescent="0.25">
      <c r="A953" s="20" t="s">
        <v>547</v>
      </c>
      <c r="B953" s="14" t="s">
        <v>1427</v>
      </c>
      <c r="C953" s="16">
        <v>271</v>
      </c>
      <c r="D953" s="16" t="s">
        <v>1429</v>
      </c>
      <c r="E953" s="16" t="s">
        <v>1612</v>
      </c>
      <c r="G953" s="16">
        <v>18300101</v>
      </c>
      <c r="H953" s="16">
        <v>19800701</v>
      </c>
      <c r="L953" s="16" t="s">
        <v>1426</v>
      </c>
      <c r="S953">
        <v>949</v>
      </c>
      <c r="T953" t="s">
        <v>8518</v>
      </c>
      <c r="U953" t="s">
        <v>1767</v>
      </c>
      <c r="V953" t="s">
        <v>6571</v>
      </c>
      <c r="W953" t="s">
        <v>7033</v>
      </c>
      <c r="X953" t="s">
        <v>8518</v>
      </c>
      <c r="Y953" t="s">
        <v>6630</v>
      </c>
      <c r="Z953" t="s">
        <v>6631</v>
      </c>
      <c r="AA953">
        <v>18300101</v>
      </c>
      <c r="AB953">
        <v>18580101</v>
      </c>
      <c r="AC953" t="s">
        <v>7034</v>
      </c>
    </row>
    <row r="954" spans="1:29" x14ac:dyDescent="0.25">
      <c r="A954" s="20" t="s">
        <v>1371</v>
      </c>
      <c r="B954" s="14" t="s">
        <v>1427</v>
      </c>
      <c r="C954" s="16">
        <v>1734</v>
      </c>
      <c r="D954" s="16" t="s">
        <v>1467</v>
      </c>
      <c r="E954" s="16" t="s">
        <v>1426</v>
      </c>
      <c r="G954" s="16">
        <v>20010101</v>
      </c>
      <c r="H954" s="16" t="s">
        <v>1426</v>
      </c>
      <c r="L954" s="20" t="s">
        <v>169</v>
      </c>
      <c r="S954">
        <v>950</v>
      </c>
      <c r="T954" t="s">
        <v>8519</v>
      </c>
      <c r="U954" t="s">
        <v>746</v>
      </c>
      <c r="V954" t="s">
        <v>6571</v>
      </c>
      <c r="W954" s="37">
        <v>24108</v>
      </c>
      <c r="X954" t="s">
        <v>8519</v>
      </c>
      <c r="Y954" t="s">
        <v>6630</v>
      </c>
      <c r="Z954" t="s">
        <v>6631</v>
      </c>
      <c r="AA954">
        <v>18300101</v>
      </c>
      <c r="AB954">
        <v>19660101</v>
      </c>
      <c r="AC954" t="s">
        <v>8520</v>
      </c>
    </row>
    <row r="955" spans="1:29" x14ac:dyDescent="0.25">
      <c r="A955" s="20" t="s">
        <v>1791</v>
      </c>
      <c r="B955" s="14" t="s">
        <v>1427</v>
      </c>
      <c r="C955" s="16">
        <v>1149</v>
      </c>
      <c r="D955" s="16" t="s">
        <v>1429</v>
      </c>
      <c r="E955" s="16" t="s">
        <v>1549</v>
      </c>
      <c r="G955" s="16">
        <v>18300101</v>
      </c>
      <c r="H955" s="16">
        <v>19410801</v>
      </c>
      <c r="L955" s="16" t="s">
        <v>2414</v>
      </c>
      <c r="S955">
        <v>951</v>
      </c>
      <c r="T955" t="s">
        <v>8521</v>
      </c>
      <c r="U955" t="s">
        <v>1325</v>
      </c>
      <c r="V955" s="37">
        <v>38856</v>
      </c>
      <c r="W955" t="s">
        <v>6572</v>
      </c>
      <c r="X955" t="s">
        <v>8521</v>
      </c>
      <c r="Y955" t="s">
        <v>6615</v>
      </c>
      <c r="Z955" t="s">
        <v>6616</v>
      </c>
      <c r="AA955">
        <v>20060519</v>
      </c>
      <c r="AB955" t="s">
        <v>6572</v>
      </c>
      <c r="AC955" t="s">
        <v>8522</v>
      </c>
    </row>
    <row r="956" spans="1:29" x14ac:dyDescent="0.25">
      <c r="A956" s="20" t="s">
        <v>665</v>
      </c>
      <c r="B956" s="14" t="s">
        <v>1427</v>
      </c>
      <c r="C956" s="16">
        <v>697</v>
      </c>
      <c r="D956" s="16" t="s">
        <v>1429</v>
      </c>
      <c r="E956" s="16" t="s">
        <v>1524</v>
      </c>
      <c r="G956" s="16">
        <v>18300101</v>
      </c>
      <c r="H956" s="16">
        <v>19700401</v>
      </c>
      <c r="L956" s="16" t="s">
        <v>2415</v>
      </c>
      <c r="S956">
        <v>952</v>
      </c>
      <c r="T956" t="s">
        <v>8523</v>
      </c>
      <c r="U956" t="s">
        <v>1768</v>
      </c>
      <c r="V956" t="s">
        <v>8524</v>
      </c>
      <c r="W956" t="s">
        <v>6940</v>
      </c>
      <c r="X956" t="s">
        <v>8523</v>
      </c>
      <c r="Y956" t="s">
        <v>6630</v>
      </c>
      <c r="Z956" t="s">
        <v>6631</v>
      </c>
      <c r="AA956">
        <v>18370101</v>
      </c>
      <c r="AB956">
        <v>18861210</v>
      </c>
      <c r="AC956" t="s">
        <v>8525</v>
      </c>
    </row>
    <row r="957" spans="1:29" x14ac:dyDescent="0.25">
      <c r="A957" s="20" t="s">
        <v>664</v>
      </c>
      <c r="B957" s="14" t="s">
        <v>1427</v>
      </c>
      <c r="C957" s="16">
        <v>698</v>
      </c>
      <c r="D957" s="16" t="s">
        <v>1429</v>
      </c>
      <c r="E957" s="16" t="s">
        <v>1494</v>
      </c>
      <c r="G957" s="16">
        <v>18300101</v>
      </c>
      <c r="H957" s="16">
        <v>19700101</v>
      </c>
      <c r="L957" s="16" t="s">
        <v>1990</v>
      </c>
      <c r="S957">
        <v>953</v>
      </c>
      <c r="T957" t="s">
        <v>8526</v>
      </c>
      <c r="U957" t="s">
        <v>1770</v>
      </c>
      <c r="V957" t="s">
        <v>8527</v>
      </c>
      <c r="W957" s="37">
        <v>24289</v>
      </c>
      <c r="X957" t="s">
        <v>8526</v>
      </c>
      <c r="Y957" t="s">
        <v>6635</v>
      </c>
      <c r="Z957" t="s">
        <v>6636</v>
      </c>
      <c r="AA957">
        <v>18340716</v>
      </c>
      <c r="AB957">
        <v>19660701</v>
      </c>
      <c r="AC957" t="s">
        <v>8528</v>
      </c>
    </row>
    <row r="958" spans="1:29" x14ac:dyDescent="0.25">
      <c r="A958" s="20" t="s">
        <v>441</v>
      </c>
      <c r="B958" s="14" t="s">
        <v>1427</v>
      </c>
      <c r="C958" s="16">
        <v>272</v>
      </c>
      <c r="D958" s="16" t="s">
        <v>1429</v>
      </c>
      <c r="E958" s="16" t="s">
        <v>1458</v>
      </c>
      <c r="G958" s="16">
        <v>18300101</v>
      </c>
      <c r="H958" s="16">
        <v>19850101</v>
      </c>
      <c r="L958" s="16" t="s">
        <v>2004</v>
      </c>
      <c r="S958">
        <v>954</v>
      </c>
      <c r="T958" t="s">
        <v>8529</v>
      </c>
      <c r="U958" t="s">
        <v>1256</v>
      </c>
      <c r="V958" t="s">
        <v>6571</v>
      </c>
      <c r="W958" s="37">
        <v>35431</v>
      </c>
      <c r="X958" t="s">
        <v>8529</v>
      </c>
      <c r="Y958" t="s">
        <v>6640</v>
      </c>
      <c r="Z958" t="s">
        <v>6641</v>
      </c>
      <c r="AA958">
        <v>18300101</v>
      </c>
      <c r="AB958">
        <v>19970101</v>
      </c>
      <c r="AC958" t="s">
        <v>8530</v>
      </c>
    </row>
    <row r="959" spans="1:29" x14ac:dyDescent="0.25">
      <c r="A959" s="20" t="s">
        <v>781</v>
      </c>
      <c r="B959" s="14" t="s">
        <v>1427</v>
      </c>
      <c r="C959" s="16">
        <v>1151</v>
      </c>
      <c r="D959" s="16" t="s">
        <v>1429</v>
      </c>
      <c r="E959" s="16" t="s">
        <v>1500</v>
      </c>
      <c r="G959" s="16">
        <v>18300101</v>
      </c>
      <c r="H959" s="16">
        <v>19640201</v>
      </c>
      <c r="L959" s="16" t="s">
        <v>2416</v>
      </c>
      <c r="S959">
        <v>955</v>
      </c>
      <c r="T959" t="s">
        <v>8531</v>
      </c>
      <c r="U959" t="s">
        <v>1772</v>
      </c>
      <c r="V959" t="s">
        <v>6571</v>
      </c>
      <c r="W959" t="s">
        <v>8532</v>
      </c>
      <c r="X959" t="s">
        <v>8531</v>
      </c>
      <c r="Y959" t="s">
        <v>6630</v>
      </c>
      <c r="Z959" t="s">
        <v>6631</v>
      </c>
      <c r="AA959">
        <v>18300101</v>
      </c>
      <c r="AB959">
        <v>18361122</v>
      </c>
      <c r="AC959" t="s">
        <v>8533</v>
      </c>
    </row>
    <row r="960" spans="1:29" x14ac:dyDescent="0.25">
      <c r="A960" s="20" t="s">
        <v>1169</v>
      </c>
      <c r="B960" s="14" t="s">
        <v>1427</v>
      </c>
      <c r="C960" s="16">
        <v>590</v>
      </c>
      <c r="D960" s="16" t="s">
        <v>1429</v>
      </c>
      <c r="E960" s="16" t="s">
        <v>1426</v>
      </c>
      <c r="G960" s="16">
        <v>18300101</v>
      </c>
      <c r="H960" s="16" t="s">
        <v>1426</v>
      </c>
      <c r="L960" s="16" t="s">
        <v>2012</v>
      </c>
      <c r="S960">
        <v>956</v>
      </c>
      <c r="T960" t="s">
        <v>8534</v>
      </c>
      <c r="U960" t="s">
        <v>68</v>
      </c>
      <c r="V960" t="s">
        <v>6571</v>
      </c>
      <c r="W960" s="37">
        <v>37622</v>
      </c>
      <c r="X960" t="s">
        <v>8534</v>
      </c>
      <c r="Y960" t="s">
        <v>6635</v>
      </c>
      <c r="Z960" t="s">
        <v>6636</v>
      </c>
      <c r="AA960">
        <v>18300101</v>
      </c>
      <c r="AB960">
        <v>20030101</v>
      </c>
      <c r="AC960" t="s">
        <v>8535</v>
      </c>
    </row>
    <row r="961" spans="1:29" x14ac:dyDescent="0.25">
      <c r="A961" s="20" t="s">
        <v>1385</v>
      </c>
      <c r="B961" s="14" t="s">
        <v>1427</v>
      </c>
      <c r="C961" s="16">
        <v>1894</v>
      </c>
      <c r="D961" s="16" t="s">
        <v>1489</v>
      </c>
      <c r="E961" s="16" t="s">
        <v>1426</v>
      </c>
      <c r="G961" s="16">
        <v>20100101</v>
      </c>
      <c r="H961" s="16" t="s">
        <v>1426</v>
      </c>
      <c r="L961" s="16" t="s">
        <v>1426</v>
      </c>
      <c r="S961">
        <v>957</v>
      </c>
      <c r="T961" t="s">
        <v>8536</v>
      </c>
      <c r="U961" t="s">
        <v>486</v>
      </c>
      <c r="V961" t="s">
        <v>6571</v>
      </c>
      <c r="W961" s="37">
        <v>30682</v>
      </c>
      <c r="X961" t="s">
        <v>8536</v>
      </c>
      <c r="Y961" t="s">
        <v>6595</v>
      </c>
      <c r="Z961" t="s">
        <v>6596</v>
      </c>
      <c r="AA961">
        <v>18300101</v>
      </c>
      <c r="AB961">
        <v>19840101</v>
      </c>
      <c r="AC961" t="s">
        <v>8537</v>
      </c>
    </row>
    <row r="962" spans="1:29" x14ac:dyDescent="0.25">
      <c r="A962" s="20" t="s">
        <v>155</v>
      </c>
      <c r="B962" s="14" t="s">
        <v>1427</v>
      </c>
      <c r="C962" s="16">
        <v>124</v>
      </c>
      <c r="D962" s="16" t="s">
        <v>1429</v>
      </c>
      <c r="E962" s="16" t="s">
        <v>1428</v>
      </c>
      <c r="G962" s="16">
        <v>18300101</v>
      </c>
      <c r="H962" s="16">
        <v>19980101</v>
      </c>
      <c r="L962" s="16" t="s">
        <v>1426</v>
      </c>
      <c r="S962">
        <v>958</v>
      </c>
      <c r="T962" t="s">
        <v>8538</v>
      </c>
      <c r="U962" t="s">
        <v>298</v>
      </c>
      <c r="V962" s="37">
        <v>23924</v>
      </c>
      <c r="W962" s="37">
        <v>33270</v>
      </c>
      <c r="X962" t="s">
        <v>8538</v>
      </c>
      <c r="Y962" t="s">
        <v>6590</v>
      </c>
      <c r="Z962" t="s">
        <v>6591</v>
      </c>
      <c r="AA962">
        <v>19650701</v>
      </c>
      <c r="AB962">
        <v>19910201</v>
      </c>
      <c r="AC962" t="s">
        <v>8539</v>
      </c>
    </row>
    <row r="963" spans="1:29" x14ac:dyDescent="0.25">
      <c r="A963" s="20" t="s">
        <v>1230</v>
      </c>
      <c r="B963" s="14" t="s">
        <v>1427</v>
      </c>
      <c r="C963" s="16">
        <v>765</v>
      </c>
      <c r="D963" s="16" t="s">
        <v>1454</v>
      </c>
      <c r="E963" s="16" t="s">
        <v>1426</v>
      </c>
      <c r="G963" s="16">
        <v>19900101</v>
      </c>
      <c r="H963" s="16" t="s">
        <v>1426</v>
      </c>
      <c r="L963" s="20" t="s">
        <v>1077</v>
      </c>
      <c r="S963">
        <v>959</v>
      </c>
      <c r="T963" t="s">
        <v>8540</v>
      </c>
      <c r="U963" t="s">
        <v>179</v>
      </c>
      <c r="V963" t="s">
        <v>6571</v>
      </c>
      <c r="W963" s="37">
        <v>35796</v>
      </c>
      <c r="X963" t="s">
        <v>8540</v>
      </c>
      <c r="Y963" t="s">
        <v>6600</v>
      </c>
      <c r="Z963" t="s">
        <v>6601</v>
      </c>
      <c r="AA963">
        <v>18300101</v>
      </c>
      <c r="AB963">
        <v>19980101</v>
      </c>
      <c r="AC963" t="s">
        <v>8541</v>
      </c>
    </row>
    <row r="964" spans="1:29" x14ac:dyDescent="0.25">
      <c r="A964" s="20" t="s">
        <v>1792</v>
      </c>
      <c r="B964" s="14" t="s">
        <v>1427</v>
      </c>
      <c r="C964" s="16">
        <v>1152</v>
      </c>
      <c r="D964" s="16" t="s">
        <v>1429</v>
      </c>
      <c r="E964" s="16" t="s">
        <v>1539</v>
      </c>
      <c r="G964" s="16">
        <v>18300101</v>
      </c>
      <c r="H964" s="16">
        <v>19340501</v>
      </c>
      <c r="L964" s="16" t="s">
        <v>2417</v>
      </c>
      <c r="S964">
        <v>960</v>
      </c>
      <c r="T964" t="s">
        <v>8542</v>
      </c>
      <c r="U964" t="s">
        <v>1257</v>
      </c>
      <c r="V964" t="s">
        <v>6571</v>
      </c>
      <c r="W964" t="s">
        <v>6572</v>
      </c>
      <c r="X964" t="s">
        <v>8542</v>
      </c>
      <c r="Y964" t="s">
        <v>6640</v>
      </c>
      <c r="Z964" t="s">
        <v>6641</v>
      </c>
      <c r="AA964">
        <v>18300101</v>
      </c>
      <c r="AB964" t="s">
        <v>6572</v>
      </c>
      <c r="AC964" t="s">
        <v>8543</v>
      </c>
    </row>
    <row r="965" spans="1:29" x14ac:dyDescent="0.25">
      <c r="A965" s="20" t="s">
        <v>1793</v>
      </c>
      <c r="B965" s="14" t="s">
        <v>1427</v>
      </c>
      <c r="C965" s="16">
        <v>1153</v>
      </c>
      <c r="D965" s="16" t="s">
        <v>1429</v>
      </c>
      <c r="E965" s="16" t="s">
        <v>1794</v>
      </c>
      <c r="G965" s="16">
        <v>18300101</v>
      </c>
      <c r="H965" s="16">
        <v>19290501</v>
      </c>
      <c r="L965" s="16" t="s">
        <v>2418</v>
      </c>
      <c r="S965">
        <v>961</v>
      </c>
      <c r="T965" t="s">
        <v>8544</v>
      </c>
      <c r="U965" t="s">
        <v>812</v>
      </c>
      <c r="V965" t="s">
        <v>6571</v>
      </c>
      <c r="W965" s="37">
        <v>22282</v>
      </c>
      <c r="X965" t="s">
        <v>8544</v>
      </c>
      <c r="Y965" t="s">
        <v>6635</v>
      </c>
      <c r="Z965" t="s">
        <v>6636</v>
      </c>
      <c r="AA965">
        <v>18300101</v>
      </c>
      <c r="AB965">
        <v>19610101</v>
      </c>
      <c r="AC965" t="s">
        <v>8545</v>
      </c>
    </row>
    <row r="966" spans="1:29" x14ac:dyDescent="0.25">
      <c r="A966" s="20" t="s">
        <v>849</v>
      </c>
      <c r="B966" s="14" t="s">
        <v>1427</v>
      </c>
      <c r="C966" s="16">
        <v>1154</v>
      </c>
      <c r="D966" s="16" t="s">
        <v>1429</v>
      </c>
      <c r="E966" s="16" t="s">
        <v>1624</v>
      </c>
      <c r="G966" s="16">
        <v>18300101</v>
      </c>
      <c r="H966" s="16">
        <v>19570101</v>
      </c>
      <c r="L966" s="16" t="s">
        <v>2419</v>
      </c>
      <c r="S966">
        <v>962</v>
      </c>
      <c r="T966" t="s">
        <v>8546</v>
      </c>
      <c r="U966" t="s">
        <v>1164</v>
      </c>
      <c r="V966" s="37">
        <v>24108</v>
      </c>
      <c r="W966" s="37">
        <v>41275</v>
      </c>
      <c r="X966" t="s">
        <v>8546</v>
      </c>
      <c r="Y966" t="s">
        <v>6630</v>
      </c>
      <c r="Z966" t="s">
        <v>6631</v>
      </c>
      <c r="AA966">
        <v>19660101</v>
      </c>
      <c r="AB966">
        <v>20130101</v>
      </c>
      <c r="AC966" t="s">
        <v>8547</v>
      </c>
    </row>
    <row r="967" spans="1:29" x14ac:dyDescent="0.25">
      <c r="A967" s="20" t="s">
        <v>660</v>
      </c>
      <c r="B967" s="14" t="s">
        <v>1427</v>
      </c>
      <c r="C967" s="16">
        <v>699</v>
      </c>
      <c r="D967" s="16" t="s">
        <v>1429</v>
      </c>
      <c r="E967" s="16" t="s">
        <v>1524</v>
      </c>
      <c r="G967" s="16">
        <v>18300101</v>
      </c>
      <c r="H967" s="16">
        <v>19700401</v>
      </c>
      <c r="L967" s="16" t="s">
        <v>1426</v>
      </c>
      <c r="S967">
        <v>963</v>
      </c>
      <c r="T967" t="s">
        <v>8548</v>
      </c>
      <c r="U967" t="s">
        <v>695</v>
      </c>
      <c r="V967" t="s">
        <v>6571</v>
      </c>
      <c r="W967" s="37">
        <v>25781</v>
      </c>
      <c r="X967" t="s">
        <v>8548</v>
      </c>
      <c r="Y967" t="s">
        <v>6625</v>
      </c>
      <c r="Z967" t="s">
        <v>6626</v>
      </c>
      <c r="AA967">
        <v>18300101</v>
      </c>
      <c r="AB967">
        <v>19700801</v>
      </c>
      <c r="AC967" t="s">
        <v>8549</v>
      </c>
    </row>
    <row r="968" spans="1:29" x14ac:dyDescent="0.25">
      <c r="A968" s="20" t="s">
        <v>456</v>
      </c>
      <c r="B968" s="14" t="s">
        <v>1427</v>
      </c>
      <c r="C968" s="16">
        <v>591</v>
      </c>
      <c r="D968" s="16" t="s">
        <v>1429</v>
      </c>
      <c r="E968" s="16" t="s">
        <v>1465</v>
      </c>
      <c r="G968" s="16">
        <v>18300101</v>
      </c>
      <c r="H968" s="16">
        <v>19840101</v>
      </c>
      <c r="L968" s="16" t="s">
        <v>2201</v>
      </c>
      <c r="S968">
        <v>964</v>
      </c>
      <c r="T968" t="s">
        <v>8550</v>
      </c>
      <c r="U968" t="s">
        <v>744</v>
      </c>
      <c r="V968" t="s">
        <v>6571</v>
      </c>
      <c r="W968" s="37">
        <v>24289</v>
      </c>
      <c r="X968" t="s">
        <v>8550</v>
      </c>
      <c r="Y968" t="s">
        <v>6635</v>
      </c>
      <c r="Z968" t="s">
        <v>6636</v>
      </c>
      <c r="AA968">
        <v>18300101</v>
      </c>
      <c r="AB968">
        <v>19660701</v>
      </c>
      <c r="AC968" t="s">
        <v>8551</v>
      </c>
    </row>
    <row r="969" spans="1:29" x14ac:dyDescent="0.25">
      <c r="A969" s="20" t="s">
        <v>80</v>
      </c>
      <c r="B969" s="14" t="s">
        <v>1427</v>
      </c>
      <c r="C969" s="16">
        <v>594</v>
      </c>
      <c r="D969" s="16" t="s">
        <v>1429</v>
      </c>
      <c r="E969" s="16" t="s">
        <v>1457</v>
      </c>
      <c r="G969" s="16">
        <v>18300101</v>
      </c>
      <c r="H969" s="16">
        <v>20020101</v>
      </c>
      <c r="L969" s="16" t="s">
        <v>2420</v>
      </c>
      <c r="S969">
        <v>965</v>
      </c>
      <c r="T969" t="s">
        <v>8552</v>
      </c>
      <c r="U969" t="s">
        <v>1774</v>
      </c>
      <c r="V969" t="s">
        <v>6571</v>
      </c>
      <c r="W969" t="s">
        <v>8527</v>
      </c>
      <c r="X969" t="s">
        <v>8552</v>
      </c>
      <c r="Y969" t="s">
        <v>6635</v>
      </c>
      <c r="Z969" t="s">
        <v>6636</v>
      </c>
      <c r="AA969">
        <v>18300101</v>
      </c>
      <c r="AB969">
        <v>18340716</v>
      </c>
      <c r="AC969" t="s">
        <v>8553</v>
      </c>
    </row>
    <row r="970" spans="1:29" x14ac:dyDescent="0.25">
      <c r="A970" s="20" t="s">
        <v>1389</v>
      </c>
      <c r="B970" s="14" t="s">
        <v>1427</v>
      </c>
      <c r="C970" s="16">
        <v>1926</v>
      </c>
      <c r="D970" s="16" t="s">
        <v>1457</v>
      </c>
      <c r="E970" s="16" t="s">
        <v>1426</v>
      </c>
      <c r="G970" s="16">
        <v>20020101</v>
      </c>
      <c r="H970" s="16" t="s">
        <v>1426</v>
      </c>
      <c r="L970" s="16" t="s">
        <v>2421</v>
      </c>
      <c r="S970">
        <v>966</v>
      </c>
      <c r="T970" t="s">
        <v>8554</v>
      </c>
      <c r="U970" t="s">
        <v>961</v>
      </c>
      <c r="V970" t="s">
        <v>6571</v>
      </c>
      <c r="W970" t="s">
        <v>6572</v>
      </c>
      <c r="X970" t="s">
        <v>8554</v>
      </c>
      <c r="Y970" t="s">
        <v>6595</v>
      </c>
      <c r="Z970" t="s">
        <v>6596</v>
      </c>
      <c r="AA970">
        <v>18300101</v>
      </c>
      <c r="AB970" t="s">
        <v>6572</v>
      </c>
      <c r="AC970" t="s">
        <v>8555</v>
      </c>
    </row>
    <row r="971" spans="1:29" x14ac:dyDescent="0.25">
      <c r="A971" s="20" t="s">
        <v>859</v>
      </c>
      <c r="B971" s="14" t="s">
        <v>1427</v>
      </c>
      <c r="C971" s="16">
        <v>1155</v>
      </c>
      <c r="D971" s="16" t="s">
        <v>1429</v>
      </c>
      <c r="E971" s="16" t="s">
        <v>1615</v>
      </c>
      <c r="G971" s="16">
        <v>18300101</v>
      </c>
      <c r="H971" s="16">
        <v>19550701</v>
      </c>
      <c r="L971" s="16" t="s">
        <v>2422</v>
      </c>
      <c r="S971">
        <v>967</v>
      </c>
      <c r="T971" t="s">
        <v>8556</v>
      </c>
      <c r="U971" t="s">
        <v>539</v>
      </c>
      <c r="V971" t="s">
        <v>6571</v>
      </c>
      <c r="W971" s="37">
        <v>29221</v>
      </c>
      <c r="X971" t="s">
        <v>8556</v>
      </c>
      <c r="Y971" t="s">
        <v>6630</v>
      </c>
      <c r="Z971" t="s">
        <v>6631</v>
      </c>
      <c r="AA971">
        <v>18300101</v>
      </c>
      <c r="AB971">
        <v>19800101</v>
      </c>
      <c r="AC971" t="s">
        <v>8557</v>
      </c>
    </row>
    <row r="972" spans="1:29" x14ac:dyDescent="0.25">
      <c r="A972" s="20" t="s">
        <v>384</v>
      </c>
      <c r="B972" s="14" t="s">
        <v>1427</v>
      </c>
      <c r="C972" s="16">
        <v>338</v>
      </c>
      <c r="D972" s="16" t="s">
        <v>1448</v>
      </c>
      <c r="E972" s="16" t="s">
        <v>1511</v>
      </c>
      <c r="G972" s="16">
        <v>18570613</v>
      </c>
      <c r="H972" s="16">
        <v>19890101</v>
      </c>
      <c r="L972" s="16" t="s">
        <v>2423</v>
      </c>
      <c r="S972">
        <v>968</v>
      </c>
      <c r="T972" t="s">
        <v>8558</v>
      </c>
      <c r="U972" t="s">
        <v>1108</v>
      </c>
      <c r="V972" t="s">
        <v>6571</v>
      </c>
      <c r="W972" t="s">
        <v>6572</v>
      </c>
      <c r="X972" t="s">
        <v>8558</v>
      </c>
      <c r="Y972" t="s">
        <v>6625</v>
      </c>
      <c r="Z972" t="s">
        <v>6626</v>
      </c>
      <c r="AA972">
        <v>18300101</v>
      </c>
      <c r="AB972" t="s">
        <v>6572</v>
      </c>
      <c r="AC972" t="s">
        <v>8559</v>
      </c>
    </row>
    <row r="973" spans="1:29" x14ac:dyDescent="0.25">
      <c r="A973" s="20" t="s">
        <v>436</v>
      </c>
      <c r="B973" s="14" t="s">
        <v>1427</v>
      </c>
      <c r="C973" s="16">
        <v>592</v>
      </c>
      <c r="D973" s="16" t="s">
        <v>1429</v>
      </c>
      <c r="E973" s="16" t="s">
        <v>1458</v>
      </c>
      <c r="G973" s="16">
        <v>18300101</v>
      </c>
      <c r="H973" s="16">
        <v>19850101</v>
      </c>
      <c r="L973" s="16" t="s">
        <v>2424</v>
      </c>
      <c r="S973">
        <v>969</v>
      </c>
      <c r="T973" t="s">
        <v>8560</v>
      </c>
      <c r="U973" t="s">
        <v>128</v>
      </c>
      <c r="V973" t="s">
        <v>6571</v>
      </c>
      <c r="W973" s="37">
        <v>36892</v>
      </c>
      <c r="X973" t="s">
        <v>8560</v>
      </c>
      <c r="Y973" t="s">
        <v>6605</v>
      </c>
      <c r="Z973" t="s">
        <v>6606</v>
      </c>
      <c r="AA973">
        <v>18300101</v>
      </c>
      <c r="AB973">
        <v>20010101</v>
      </c>
      <c r="AC973" t="s">
        <v>8561</v>
      </c>
    </row>
    <row r="974" spans="1:29" x14ac:dyDescent="0.25">
      <c r="A974" s="20" t="s">
        <v>627</v>
      </c>
      <c r="B974" s="14" t="s">
        <v>1427</v>
      </c>
      <c r="C974" s="16">
        <v>700</v>
      </c>
      <c r="D974" s="16" t="s">
        <v>1429</v>
      </c>
      <c r="E974" s="16" t="s">
        <v>1690</v>
      </c>
      <c r="G974" s="16">
        <v>18300101</v>
      </c>
      <c r="H974" s="16">
        <v>19710701</v>
      </c>
      <c r="L974" s="16" t="s">
        <v>2425</v>
      </c>
      <c r="S974">
        <v>970</v>
      </c>
      <c r="T974" t="s">
        <v>8562</v>
      </c>
      <c r="U974" t="s">
        <v>1775</v>
      </c>
      <c r="V974" s="37">
        <v>20403</v>
      </c>
      <c r="W974" s="37">
        <v>35065</v>
      </c>
      <c r="X974" t="s">
        <v>8562</v>
      </c>
      <c r="Y974" t="s">
        <v>6573</v>
      </c>
      <c r="Z974" t="s">
        <v>6574</v>
      </c>
      <c r="AA974">
        <v>19551110</v>
      </c>
      <c r="AB974">
        <v>19960101</v>
      </c>
      <c r="AC974" t="s">
        <v>8563</v>
      </c>
    </row>
    <row r="975" spans="1:29" x14ac:dyDescent="0.25">
      <c r="A975" s="20" t="s">
        <v>1795</v>
      </c>
      <c r="B975" s="14" t="s">
        <v>1427</v>
      </c>
      <c r="C975" s="16">
        <v>1359</v>
      </c>
      <c r="D975" s="16" t="s">
        <v>1429</v>
      </c>
      <c r="E975" s="16" t="s">
        <v>1448</v>
      </c>
      <c r="G975" s="16">
        <v>18300101</v>
      </c>
      <c r="H975" s="16">
        <v>18570613</v>
      </c>
      <c r="L975" s="16" t="s">
        <v>2426</v>
      </c>
      <c r="S975">
        <v>971</v>
      </c>
      <c r="T975" t="s">
        <v>8564</v>
      </c>
      <c r="U975" t="s">
        <v>574</v>
      </c>
      <c r="V975" t="s">
        <v>6571</v>
      </c>
      <c r="W975" s="37">
        <v>28491</v>
      </c>
      <c r="X975" t="s">
        <v>8564</v>
      </c>
      <c r="Y975" t="s">
        <v>6615</v>
      </c>
      <c r="Z975" t="s">
        <v>6616</v>
      </c>
      <c r="AA975">
        <v>18300101</v>
      </c>
      <c r="AB975">
        <v>19780101</v>
      </c>
      <c r="AC975" t="s">
        <v>8565</v>
      </c>
    </row>
    <row r="976" spans="1:29" x14ac:dyDescent="0.25">
      <c r="A976" s="20" t="s">
        <v>307</v>
      </c>
      <c r="B976" s="14" t="s">
        <v>1427</v>
      </c>
      <c r="C976" s="16">
        <v>956</v>
      </c>
      <c r="D976" s="16" t="s">
        <v>1478</v>
      </c>
      <c r="E976" s="16" t="s">
        <v>1468</v>
      </c>
      <c r="G976" s="16">
        <v>18390102</v>
      </c>
      <c r="H976" s="16">
        <v>19940201</v>
      </c>
      <c r="L976" s="16" t="s">
        <v>2427</v>
      </c>
      <c r="S976">
        <v>972</v>
      </c>
      <c r="T976" t="s">
        <v>8566</v>
      </c>
      <c r="U976" t="s">
        <v>1258</v>
      </c>
      <c r="V976" t="s">
        <v>6571</v>
      </c>
      <c r="W976" s="37">
        <v>34335</v>
      </c>
      <c r="X976" t="s">
        <v>8566</v>
      </c>
      <c r="Y976" t="s">
        <v>6640</v>
      </c>
      <c r="Z976" t="s">
        <v>6641</v>
      </c>
      <c r="AA976">
        <v>18300101</v>
      </c>
      <c r="AB976">
        <v>19940101</v>
      </c>
      <c r="AC976" t="s">
        <v>8567</v>
      </c>
    </row>
    <row r="977" spans="1:29" x14ac:dyDescent="0.25">
      <c r="A977" s="20" t="s">
        <v>1796</v>
      </c>
      <c r="B977" s="14" t="s">
        <v>1427</v>
      </c>
      <c r="C977" s="16">
        <v>1156</v>
      </c>
      <c r="D977" s="16" t="s">
        <v>1429</v>
      </c>
      <c r="E977" s="16" t="s">
        <v>1504</v>
      </c>
      <c r="G977" s="16">
        <v>18300101</v>
      </c>
      <c r="H977" s="16">
        <v>19420101</v>
      </c>
      <c r="L977" s="16" t="s">
        <v>2035</v>
      </c>
      <c r="S977">
        <v>973</v>
      </c>
      <c r="T977" t="s">
        <v>8568</v>
      </c>
      <c r="U977" t="s">
        <v>1109</v>
      </c>
      <c r="V977" t="s">
        <v>6571</v>
      </c>
      <c r="W977" t="s">
        <v>6572</v>
      </c>
      <c r="X977" t="s">
        <v>8568</v>
      </c>
      <c r="Y977" t="s">
        <v>6625</v>
      </c>
      <c r="Z977" t="s">
        <v>6626</v>
      </c>
      <c r="AA977">
        <v>18300101</v>
      </c>
      <c r="AB977" t="s">
        <v>6572</v>
      </c>
      <c r="AC977" t="s">
        <v>8569</v>
      </c>
    </row>
    <row r="978" spans="1:29" x14ac:dyDescent="0.25">
      <c r="A978" s="20" t="s">
        <v>233</v>
      </c>
      <c r="B978" s="14" t="s">
        <v>1427</v>
      </c>
      <c r="C978" s="16">
        <v>832</v>
      </c>
      <c r="D978" s="16" t="s">
        <v>1505</v>
      </c>
      <c r="E978" s="16" t="s">
        <v>1438</v>
      </c>
      <c r="G978" s="16">
        <v>19510101</v>
      </c>
      <c r="H978" s="16">
        <v>19970101</v>
      </c>
      <c r="L978" s="16" t="s">
        <v>2424</v>
      </c>
      <c r="S978">
        <v>974</v>
      </c>
      <c r="T978" t="s">
        <v>8570</v>
      </c>
      <c r="U978" t="s">
        <v>563</v>
      </c>
      <c r="V978" t="s">
        <v>6571</v>
      </c>
      <c r="W978" s="37">
        <v>28856</v>
      </c>
      <c r="X978" t="s">
        <v>8570</v>
      </c>
      <c r="Y978" t="s">
        <v>6625</v>
      </c>
      <c r="Z978" t="s">
        <v>6626</v>
      </c>
      <c r="AA978">
        <v>18300101</v>
      </c>
      <c r="AB978">
        <v>19790101</v>
      </c>
      <c r="AC978" t="s">
        <v>8571</v>
      </c>
    </row>
    <row r="979" spans="1:29" x14ac:dyDescent="0.25">
      <c r="A979" s="20" t="s">
        <v>1111</v>
      </c>
      <c r="B979" s="14" t="s">
        <v>1427</v>
      </c>
      <c r="C979" s="16">
        <v>439</v>
      </c>
      <c r="D979" s="16" t="s">
        <v>1429</v>
      </c>
      <c r="E979" s="16" t="s">
        <v>1426</v>
      </c>
      <c r="G979" s="16">
        <v>18300101</v>
      </c>
      <c r="H979" s="16" t="s">
        <v>1426</v>
      </c>
      <c r="L979" s="16" t="s">
        <v>1999</v>
      </c>
      <c r="S979">
        <v>975</v>
      </c>
      <c r="T979" t="s">
        <v>8572</v>
      </c>
      <c r="U979" t="s">
        <v>962</v>
      </c>
      <c r="V979" t="s">
        <v>6571</v>
      </c>
      <c r="W979" t="s">
        <v>6572</v>
      </c>
      <c r="X979" t="s">
        <v>8572</v>
      </c>
      <c r="Y979" t="s">
        <v>6595</v>
      </c>
      <c r="Z979" t="s">
        <v>6596</v>
      </c>
      <c r="AA979">
        <v>18300101</v>
      </c>
      <c r="AB979" t="s">
        <v>6572</v>
      </c>
      <c r="AC979" t="s">
        <v>8573</v>
      </c>
    </row>
    <row r="980" spans="1:29" x14ac:dyDescent="0.25">
      <c r="A980" s="20" t="s">
        <v>218</v>
      </c>
      <c r="B980" s="14" t="s">
        <v>1427</v>
      </c>
      <c r="C980" s="16">
        <v>833</v>
      </c>
      <c r="D980" s="16" t="s">
        <v>1429</v>
      </c>
      <c r="E980" s="16" t="s">
        <v>1438</v>
      </c>
      <c r="G980" s="16">
        <v>18300101</v>
      </c>
      <c r="H980" s="16">
        <v>19970101</v>
      </c>
      <c r="L980" s="16" t="s">
        <v>1426</v>
      </c>
      <c r="S980">
        <v>976</v>
      </c>
      <c r="T980" t="s">
        <v>8574</v>
      </c>
      <c r="U980" t="s">
        <v>1259</v>
      </c>
      <c r="V980" t="s">
        <v>6571</v>
      </c>
      <c r="W980" t="s">
        <v>6572</v>
      </c>
      <c r="X980" t="s">
        <v>8574</v>
      </c>
      <c r="Y980" t="s">
        <v>6640</v>
      </c>
      <c r="Z980" t="s">
        <v>6641</v>
      </c>
      <c r="AA980">
        <v>18300101</v>
      </c>
      <c r="AB980" t="s">
        <v>6572</v>
      </c>
      <c r="AC980" t="s">
        <v>8575</v>
      </c>
    </row>
    <row r="981" spans="1:29" x14ac:dyDescent="0.25">
      <c r="A981" s="20" t="s">
        <v>1029</v>
      </c>
      <c r="B981" s="14" t="s">
        <v>1427</v>
      </c>
      <c r="C981" s="16">
        <v>273</v>
      </c>
      <c r="D981" s="16" t="s">
        <v>1429</v>
      </c>
      <c r="E981" s="16" t="s">
        <v>1426</v>
      </c>
      <c r="G981" s="16">
        <v>18300101</v>
      </c>
      <c r="H981" s="16" t="s">
        <v>1426</v>
      </c>
      <c r="L981" s="16" t="s">
        <v>2282</v>
      </c>
      <c r="S981">
        <v>977</v>
      </c>
      <c r="T981" t="s">
        <v>8576</v>
      </c>
      <c r="U981" t="s">
        <v>217</v>
      </c>
      <c r="V981" t="s">
        <v>6571</v>
      </c>
      <c r="W981" s="37">
        <v>35431</v>
      </c>
      <c r="X981" t="s">
        <v>8576</v>
      </c>
      <c r="Y981" t="s">
        <v>6640</v>
      </c>
      <c r="Z981" t="s">
        <v>6641</v>
      </c>
      <c r="AA981">
        <v>18300101</v>
      </c>
      <c r="AB981">
        <v>19970101</v>
      </c>
      <c r="AC981" t="s">
        <v>8577</v>
      </c>
    </row>
    <row r="982" spans="1:29" x14ac:dyDescent="0.25">
      <c r="A982" s="20" t="s">
        <v>455</v>
      </c>
      <c r="B982" s="14" t="s">
        <v>1427</v>
      </c>
      <c r="C982" s="16">
        <v>593</v>
      </c>
      <c r="D982" s="16" t="s">
        <v>1429</v>
      </c>
      <c r="E982" s="16" t="s">
        <v>1465</v>
      </c>
      <c r="G982" s="16">
        <v>18300101</v>
      </c>
      <c r="H982" s="16">
        <v>19840101</v>
      </c>
      <c r="L982" s="16" t="s">
        <v>2426</v>
      </c>
      <c r="S982">
        <v>978</v>
      </c>
      <c r="T982" t="s">
        <v>8578</v>
      </c>
      <c r="U982" t="s">
        <v>1777</v>
      </c>
      <c r="V982" t="s">
        <v>6571</v>
      </c>
      <c r="W982" s="37">
        <v>13332</v>
      </c>
      <c r="X982" t="s">
        <v>8578</v>
      </c>
      <c r="Y982" t="s">
        <v>6635</v>
      </c>
      <c r="Z982" t="s">
        <v>6636</v>
      </c>
      <c r="AA982">
        <v>18300101</v>
      </c>
      <c r="AB982">
        <v>19360701</v>
      </c>
      <c r="AC982" t="s">
        <v>8579</v>
      </c>
    </row>
    <row r="983" spans="1:29" x14ac:dyDescent="0.25">
      <c r="A983" s="20" t="s">
        <v>991</v>
      </c>
      <c r="B983" s="14" t="s">
        <v>1427</v>
      </c>
      <c r="C983" s="16">
        <v>177</v>
      </c>
      <c r="D983" s="16" t="s">
        <v>1429</v>
      </c>
      <c r="E983" s="16" t="s">
        <v>1426</v>
      </c>
      <c r="G983" s="16">
        <v>18300101</v>
      </c>
      <c r="H983" s="16" t="s">
        <v>1426</v>
      </c>
      <c r="L983" s="16" t="s">
        <v>2428</v>
      </c>
      <c r="S983">
        <v>979</v>
      </c>
      <c r="T983" t="s">
        <v>8580</v>
      </c>
      <c r="U983" t="s">
        <v>701</v>
      </c>
      <c r="V983" t="s">
        <v>6571</v>
      </c>
      <c r="W983" s="37">
        <v>25781</v>
      </c>
      <c r="X983" t="s">
        <v>8580</v>
      </c>
      <c r="Y983" t="s">
        <v>6625</v>
      </c>
      <c r="Z983" t="s">
        <v>6626</v>
      </c>
      <c r="AA983">
        <v>18300101</v>
      </c>
      <c r="AB983">
        <v>19700801</v>
      </c>
      <c r="AC983" t="s">
        <v>8581</v>
      </c>
    </row>
    <row r="984" spans="1:29" x14ac:dyDescent="0.25">
      <c r="A984" s="20" t="s">
        <v>232</v>
      </c>
      <c r="B984" s="14" t="s">
        <v>1427</v>
      </c>
      <c r="C984" s="16">
        <v>834</v>
      </c>
      <c r="D984" s="16" t="s">
        <v>1429</v>
      </c>
      <c r="E984" s="16" t="s">
        <v>1438</v>
      </c>
      <c r="G984" s="16">
        <v>18300101</v>
      </c>
      <c r="H984" s="16">
        <v>19970101</v>
      </c>
      <c r="L984" s="16" t="s">
        <v>2429</v>
      </c>
      <c r="S984">
        <v>980</v>
      </c>
      <c r="T984" t="s">
        <v>8582</v>
      </c>
      <c r="U984" t="s">
        <v>599</v>
      </c>
      <c r="V984" t="s">
        <v>6859</v>
      </c>
      <c r="W984" s="37">
        <v>26665</v>
      </c>
      <c r="X984" t="s">
        <v>8582</v>
      </c>
      <c r="Y984" t="s">
        <v>6645</v>
      </c>
      <c r="Z984" t="s">
        <v>6646</v>
      </c>
      <c r="AA984">
        <v>18390102</v>
      </c>
      <c r="AB984">
        <v>19730101</v>
      </c>
      <c r="AC984" t="s">
        <v>8583</v>
      </c>
    </row>
    <row r="985" spans="1:29" x14ac:dyDescent="0.25">
      <c r="A985" s="20" t="s">
        <v>1797</v>
      </c>
      <c r="B985" s="14" t="s">
        <v>1427</v>
      </c>
      <c r="C985" s="16">
        <v>1157</v>
      </c>
      <c r="D985" s="16" t="s">
        <v>1429</v>
      </c>
      <c r="E985" s="16" t="s">
        <v>1555</v>
      </c>
      <c r="G985" s="16">
        <v>18300101</v>
      </c>
      <c r="H985" s="16">
        <v>19210101</v>
      </c>
      <c r="L985" s="16" t="s">
        <v>1426</v>
      </c>
      <c r="S985">
        <v>981</v>
      </c>
      <c r="T985" t="s">
        <v>8584</v>
      </c>
      <c r="U985" t="s">
        <v>411</v>
      </c>
      <c r="V985" t="s">
        <v>6571</v>
      </c>
      <c r="W985" s="37">
        <v>31413</v>
      </c>
      <c r="X985" t="s">
        <v>8584</v>
      </c>
      <c r="Y985" t="s">
        <v>6630</v>
      </c>
      <c r="Z985" t="s">
        <v>6631</v>
      </c>
      <c r="AA985">
        <v>18300101</v>
      </c>
      <c r="AB985">
        <v>19860101</v>
      </c>
      <c r="AC985" t="s">
        <v>8585</v>
      </c>
    </row>
    <row r="986" spans="1:29" x14ac:dyDescent="0.25">
      <c r="A986" s="20" t="s">
        <v>1798</v>
      </c>
      <c r="B986" s="14" t="s">
        <v>1427</v>
      </c>
      <c r="C986" s="16">
        <v>87</v>
      </c>
      <c r="D986" s="16" t="s">
        <v>1429</v>
      </c>
      <c r="E986" s="16" t="s">
        <v>1465</v>
      </c>
      <c r="G986" s="16">
        <v>18300101</v>
      </c>
      <c r="H986" s="16">
        <v>19840101</v>
      </c>
      <c r="L986" s="20" t="s">
        <v>1002</v>
      </c>
      <c r="S986">
        <v>982</v>
      </c>
      <c r="T986" t="s">
        <v>8586</v>
      </c>
      <c r="U986" t="s">
        <v>207</v>
      </c>
      <c r="V986" t="s">
        <v>6571</v>
      </c>
      <c r="W986" s="37">
        <v>35431</v>
      </c>
      <c r="X986" t="s">
        <v>8586</v>
      </c>
      <c r="Y986" t="s">
        <v>6640</v>
      </c>
      <c r="Z986" t="s">
        <v>6641</v>
      </c>
      <c r="AA986">
        <v>18300101</v>
      </c>
      <c r="AB986">
        <v>19970101</v>
      </c>
      <c r="AC986" t="s">
        <v>8587</v>
      </c>
    </row>
    <row r="987" spans="1:29" x14ac:dyDescent="0.25">
      <c r="A987" s="20" t="s">
        <v>74</v>
      </c>
      <c r="B987" s="14" t="s">
        <v>1427</v>
      </c>
      <c r="C987" s="16">
        <v>835</v>
      </c>
      <c r="D987" s="16" t="s">
        <v>1429</v>
      </c>
      <c r="E987" s="16" t="s">
        <v>1491</v>
      </c>
      <c r="G987" s="16">
        <v>18300101</v>
      </c>
      <c r="H987" s="16">
        <v>20030101</v>
      </c>
      <c r="L987" s="16" t="s">
        <v>2383</v>
      </c>
      <c r="S987">
        <v>983</v>
      </c>
      <c r="T987" t="s">
        <v>8588</v>
      </c>
      <c r="U987" t="s">
        <v>1778</v>
      </c>
      <c r="V987" t="s">
        <v>6571</v>
      </c>
      <c r="W987" t="s">
        <v>8589</v>
      </c>
      <c r="X987" t="s">
        <v>8588</v>
      </c>
      <c r="Y987" t="s">
        <v>6630</v>
      </c>
      <c r="Z987" t="s">
        <v>6631</v>
      </c>
      <c r="AA987">
        <v>18300101</v>
      </c>
      <c r="AB987">
        <v>18670627</v>
      </c>
      <c r="AC987" t="s">
        <v>8590</v>
      </c>
    </row>
    <row r="988" spans="1:29" x14ac:dyDescent="0.25">
      <c r="A988" s="20" t="s">
        <v>1799</v>
      </c>
      <c r="B988" s="14" t="s">
        <v>1427</v>
      </c>
      <c r="C988" s="16">
        <v>1158</v>
      </c>
      <c r="D988" s="16" t="s">
        <v>1429</v>
      </c>
      <c r="E988" s="16" t="s">
        <v>1609</v>
      </c>
      <c r="G988" s="16">
        <v>18300101</v>
      </c>
      <c r="H988" s="16">
        <v>19420701</v>
      </c>
      <c r="L988" s="16" t="s">
        <v>2430</v>
      </c>
      <c r="S988">
        <v>984</v>
      </c>
      <c r="T988" t="s">
        <v>8591</v>
      </c>
      <c r="U988" t="s">
        <v>412</v>
      </c>
      <c r="V988" t="s">
        <v>6571</v>
      </c>
      <c r="W988" s="37">
        <v>31413</v>
      </c>
      <c r="X988" t="s">
        <v>8591</v>
      </c>
      <c r="Y988" t="s">
        <v>6630</v>
      </c>
      <c r="Z988" t="s">
        <v>6631</v>
      </c>
      <c r="AA988">
        <v>18300101</v>
      </c>
      <c r="AB988">
        <v>19860101</v>
      </c>
      <c r="AC988" t="s">
        <v>8592</v>
      </c>
    </row>
    <row r="989" spans="1:29" x14ac:dyDescent="0.25">
      <c r="A989" s="20" t="s">
        <v>1170</v>
      </c>
      <c r="B989" s="14" t="s">
        <v>1427</v>
      </c>
      <c r="C989" s="16">
        <v>595</v>
      </c>
      <c r="D989" s="16" t="s">
        <v>1429</v>
      </c>
      <c r="E989" s="16" t="s">
        <v>1442</v>
      </c>
      <c r="G989" s="16">
        <v>18300101</v>
      </c>
      <c r="H989" s="16">
        <v>20110101</v>
      </c>
      <c r="L989" s="16" t="s">
        <v>2431</v>
      </c>
      <c r="S989" s="38">
        <v>985</v>
      </c>
      <c r="T989" s="38" t="s">
        <v>8593</v>
      </c>
      <c r="U989" s="38" t="s">
        <v>1165</v>
      </c>
      <c r="V989" s="38" t="s">
        <v>6571</v>
      </c>
      <c r="W989" s="39">
        <v>43466</v>
      </c>
      <c r="X989" s="38" t="s">
        <v>8593</v>
      </c>
      <c r="Y989" s="38" t="s">
        <v>6630</v>
      </c>
      <c r="Z989" s="38" t="s">
        <v>6631</v>
      </c>
      <c r="AA989" s="38">
        <v>18300101</v>
      </c>
      <c r="AB989" s="38">
        <v>20190101</v>
      </c>
      <c r="AC989" s="38" t="s">
        <v>8594</v>
      </c>
    </row>
    <row r="990" spans="1:29" x14ac:dyDescent="0.25">
      <c r="A990" s="20" t="s">
        <v>1335</v>
      </c>
      <c r="B990" s="14" t="s">
        <v>1427</v>
      </c>
      <c r="C990" s="16">
        <v>1661</v>
      </c>
      <c r="D990" s="16" t="s">
        <v>1507</v>
      </c>
      <c r="E990" s="16" t="s">
        <v>1489</v>
      </c>
      <c r="G990" s="16">
        <v>19910701</v>
      </c>
      <c r="H990" s="16">
        <v>20100101</v>
      </c>
      <c r="L990" s="16" t="s">
        <v>2432</v>
      </c>
      <c r="S990">
        <v>986</v>
      </c>
      <c r="T990" t="s">
        <v>8595</v>
      </c>
      <c r="U990" t="s">
        <v>743</v>
      </c>
      <c r="V990" t="s">
        <v>6571</v>
      </c>
      <c r="W990" s="37">
        <v>24108</v>
      </c>
      <c r="X990" t="s">
        <v>8595</v>
      </c>
      <c r="Y990" t="s">
        <v>6630</v>
      </c>
      <c r="Z990" t="s">
        <v>6631</v>
      </c>
      <c r="AA990">
        <v>18300101</v>
      </c>
      <c r="AB990">
        <v>19660101</v>
      </c>
      <c r="AC990" t="s">
        <v>8596</v>
      </c>
    </row>
    <row r="991" spans="1:29" x14ac:dyDescent="0.25">
      <c r="A991" s="20" t="s">
        <v>1206</v>
      </c>
      <c r="B991" s="14" t="s">
        <v>1427</v>
      </c>
      <c r="C991" s="16">
        <v>703</v>
      </c>
      <c r="D991" s="16" t="s">
        <v>1494</v>
      </c>
      <c r="E991" s="16" t="s">
        <v>1426</v>
      </c>
      <c r="G991" s="16">
        <v>19700101</v>
      </c>
      <c r="H991" s="16" t="s">
        <v>1426</v>
      </c>
      <c r="L991" s="16" t="s">
        <v>2430</v>
      </c>
      <c r="S991">
        <v>987</v>
      </c>
      <c r="T991" t="s">
        <v>8597</v>
      </c>
      <c r="U991" t="s">
        <v>1780</v>
      </c>
      <c r="V991" t="s">
        <v>6571</v>
      </c>
      <c r="W991" t="s">
        <v>6794</v>
      </c>
      <c r="X991" t="s">
        <v>8597</v>
      </c>
      <c r="Y991" t="s">
        <v>6630</v>
      </c>
      <c r="Z991" t="s">
        <v>6631</v>
      </c>
      <c r="AA991">
        <v>18300101</v>
      </c>
      <c r="AB991">
        <v>18550901</v>
      </c>
      <c r="AC991" t="s">
        <v>6795</v>
      </c>
    </row>
    <row r="992" spans="1:29" x14ac:dyDescent="0.25">
      <c r="A992" s="20" t="s">
        <v>810</v>
      </c>
      <c r="B992" s="14" t="s">
        <v>1427</v>
      </c>
      <c r="C992" s="16">
        <v>1159</v>
      </c>
      <c r="D992" s="16" t="s">
        <v>1429</v>
      </c>
      <c r="E992" s="16" t="s">
        <v>1556</v>
      </c>
      <c r="G992" s="16">
        <v>18300101</v>
      </c>
      <c r="H992" s="16">
        <v>19610101</v>
      </c>
      <c r="L992" s="16" t="s">
        <v>2433</v>
      </c>
      <c r="S992">
        <v>988</v>
      </c>
      <c r="T992" t="s">
        <v>8598</v>
      </c>
      <c r="U992" t="s">
        <v>1322</v>
      </c>
      <c r="V992" s="37">
        <v>38353</v>
      </c>
      <c r="W992" t="s">
        <v>6572</v>
      </c>
      <c r="X992" t="s">
        <v>8598</v>
      </c>
      <c r="Y992" t="s">
        <v>6615</v>
      </c>
      <c r="Z992" t="s">
        <v>6616</v>
      </c>
      <c r="AA992">
        <v>20050101</v>
      </c>
      <c r="AB992" t="s">
        <v>6572</v>
      </c>
      <c r="AC992" t="s">
        <v>8599</v>
      </c>
    </row>
    <row r="993" spans="1:29" x14ac:dyDescent="0.25">
      <c r="A993" s="20" t="s">
        <v>1030</v>
      </c>
      <c r="B993" s="14" t="s">
        <v>1427</v>
      </c>
      <c r="C993" s="16">
        <v>274</v>
      </c>
      <c r="D993" s="16" t="s">
        <v>1429</v>
      </c>
      <c r="E993" s="16" t="s">
        <v>1426</v>
      </c>
      <c r="G993" s="16">
        <v>18300101</v>
      </c>
      <c r="H993" s="16" t="s">
        <v>1426</v>
      </c>
      <c r="L993" s="16" t="s">
        <v>2012</v>
      </c>
      <c r="S993">
        <v>989</v>
      </c>
      <c r="T993" t="s">
        <v>8600</v>
      </c>
      <c r="U993" t="s">
        <v>341</v>
      </c>
      <c r="V993" t="s">
        <v>6571</v>
      </c>
      <c r="W993" s="37">
        <v>32874</v>
      </c>
      <c r="X993" t="s">
        <v>8600</v>
      </c>
      <c r="Y993" t="s">
        <v>6590</v>
      </c>
      <c r="Z993" t="s">
        <v>6591</v>
      </c>
      <c r="AA993">
        <v>18300101</v>
      </c>
      <c r="AB993">
        <v>19900101</v>
      </c>
      <c r="AC993" t="s">
        <v>8601</v>
      </c>
    </row>
    <row r="994" spans="1:29" x14ac:dyDescent="0.25">
      <c r="A994" s="20" t="s">
        <v>1060</v>
      </c>
      <c r="B994" s="14" t="s">
        <v>1427</v>
      </c>
      <c r="C994" s="16">
        <v>339</v>
      </c>
      <c r="D994" s="16" t="s">
        <v>1429</v>
      </c>
      <c r="E994" s="16" t="s">
        <v>1426</v>
      </c>
      <c r="G994" s="16">
        <v>18300101</v>
      </c>
      <c r="H994" s="16" t="s">
        <v>1426</v>
      </c>
      <c r="L994" s="16" t="s">
        <v>1426</v>
      </c>
      <c r="S994">
        <v>990</v>
      </c>
      <c r="T994" t="s">
        <v>8602</v>
      </c>
      <c r="U994" t="s">
        <v>666</v>
      </c>
      <c r="V994" t="s">
        <v>6571</v>
      </c>
      <c r="W994" s="37">
        <v>25569</v>
      </c>
      <c r="X994" t="s">
        <v>8602</v>
      </c>
      <c r="Y994" t="s">
        <v>6635</v>
      </c>
      <c r="Z994" t="s">
        <v>6636</v>
      </c>
      <c r="AA994">
        <v>18300101</v>
      </c>
      <c r="AB994">
        <v>19700101</v>
      </c>
      <c r="AC994" t="s">
        <v>8603</v>
      </c>
    </row>
    <row r="995" spans="1:29" x14ac:dyDescent="0.25">
      <c r="A995" s="20" t="s">
        <v>657</v>
      </c>
      <c r="B995" s="14" t="s">
        <v>1427</v>
      </c>
      <c r="C995" s="16">
        <v>701</v>
      </c>
      <c r="D995" s="16" t="s">
        <v>1429</v>
      </c>
      <c r="E995" s="16" t="s">
        <v>1524</v>
      </c>
      <c r="G995" s="16">
        <v>18300101</v>
      </c>
      <c r="H995" s="16">
        <v>19700401</v>
      </c>
      <c r="L995" s="16" t="s">
        <v>1426</v>
      </c>
      <c r="S995">
        <v>991</v>
      </c>
      <c r="T995" t="s">
        <v>8604</v>
      </c>
      <c r="U995" t="s">
        <v>206</v>
      </c>
      <c r="V995" t="s">
        <v>6571</v>
      </c>
      <c r="W995" s="37">
        <v>35431</v>
      </c>
      <c r="X995" t="s">
        <v>8604</v>
      </c>
      <c r="Y995" t="s">
        <v>6640</v>
      </c>
      <c r="Z995" t="s">
        <v>6641</v>
      </c>
      <c r="AA995">
        <v>18300101</v>
      </c>
      <c r="AB995">
        <v>19970101</v>
      </c>
      <c r="AC995" t="s">
        <v>8605</v>
      </c>
    </row>
    <row r="996" spans="1:29" x14ac:dyDescent="0.25">
      <c r="A996" s="20" t="s">
        <v>196</v>
      </c>
      <c r="B996" s="14" t="s">
        <v>1427</v>
      </c>
      <c r="C996" s="16">
        <v>836</v>
      </c>
      <c r="D996" s="16" t="s">
        <v>1429</v>
      </c>
      <c r="E996" s="16" t="s">
        <v>1438</v>
      </c>
      <c r="G996" s="16">
        <v>18300101</v>
      </c>
      <c r="H996" s="16">
        <v>19970101</v>
      </c>
      <c r="L996" s="20" t="s">
        <v>463</v>
      </c>
      <c r="S996">
        <v>992</v>
      </c>
      <c r="T996" t="s">
        <v>8606</v>
      </c>
      <c r="U996" t="s">
        <v>556</v>
      </c>
      <c r="V996" t="s">
        <v>6571</v>
      </c>
      <c r="W996" s="37">
        <v>28856</v>
      </c>
      <c r="X996" t="s">
        <v>8606</v>
      </c>
      <c r="Y996" t="s">
        <v>6625</v>
      </c>
      <c r="Z996" t="s">
        <v>6626</v>
      </c>
      <c r="AA996">
        <v>18300101</v>
      </c>
      <c r="AB996">
        <v>19790101</v>
      </c>
      <c r="AC996" t="s">
        <v>8607</v>
      </c>
    </row>
    <row r="997" spans="1:29" x14ac:dyDescent="0.25">
      <c r="A997" s="20" t="s">
        <v>1338</v>
      </c>
      <c r="B997" s="14" t="s">
        <v>1427</v>
      </c>
      <c r="C997" s="16">
        <v>1667</v>
      </c>
      <c r="D997" s="16" t="s">
        <v>1438</v>
      </c>
      <c r="E997" s="16" t="s">
        <v>1426</v>
      </c>
      <c r="G997" s="16">
        <v>19970101</v>
      </c>
      <c r="H997" s="16" t="s">
        <v>1426</v>
      </c>
      <c r="L997" s="16" t="s">
        <v>2434</v>
      </c>
      <c r="S997">
        <v>993</v>
      </c>
      <c r="T997" t="s">
        <v>8608</v>
      </c>
      <c r="U997" t="s">
        <v>542</v>
      </c>
      <c r="V997" t="s">
        <v>6571</v>
      </c>
      <c r="W997" s="37">
        <v>29221</v>
      </c>
      <c r="X997" t="s">
        <v>8608</v>
      </c>
      <c r="Y997" t="s">
        <v>6630</v>
      </c>
      <c r="Z997" t="s">
        <v>6631</v>
      </c>
      <c r="AA997">
        <v>18300101</v>
      </c>
      <c r="AB997">
        <v>19800101</v>
      </c>
      <c r="AC997" t="s">
        <v>8609</v>
      </c>
    </row>
    <row r="998" spans="1:29" x14ac:dyDescent="0.25">
      <c r="A998" s="20" t="s">
        <v>1031</v>
      </c>
      <c r="B998" s="14" t="s">
        <v>1427</v>
      </c>
      <c r="C998" s="16">
        <v>275</v>
      </c>
      <c r="D998" s="16" t="s">
        <v>1429</v>
      </c>
      <c r="E998" s="16" t="s">
        <v>1426</v>
      </c>
      <c r="G998" s="16">
        <v>18300101</v>
      </c>
      <c r="H998" s="16" t="s">
        <v>1426</v>
      </c>
      <c r="L998" s="16" t="s">
        <v>2435</v>
      </c>
      <c r="S998">
        <v>994</v>
      </c>
      <c r="T998" t="s">
        <v>8610</v>
      </c>
      <c r="U998" t="s">
        <v>705</v>
      </c>
      <c r="V998" t="s">
        <v>6571</v>
      </c>
      <c r="W998" s="37">
        <v>25781</v>
      </c>
      <c r="X998" t="s">
        <v>8610</v>
      </c>
      <c r="Y998" t="s">
        <v>6625</v>
      </c>
      <c r="Z998" t="s">
        <v>6626</v>
      </c>
      <c r="AA998">
        <v>18300101</v>
      </c>
      <c r="AB998">
        <v>19700801</v>
      </c>
      <c r="AC998" t="s">
        <v>8611</v>
      </c>
    </row>
    <row r="999" spans="1:29" x14ac:dyDescent="0.25">
      <c r="A999" s="20" t="s">
        <v>1061</v>
      </c>
      <c r="B999" s="14" t="s">
        <v>1427</v>
      </c>
      <c r="C999" s="16">
        <v>340</v>
      </c>
      <c r="D999" s="16" t="s">
        <v>1429</v>
      </c>
      <c r="E999" s="16" t="s">
        <v>1426</v>
      </c>
      <c r="G999" s="16">
        <v>18300101</v>
      </c>
      <c r="H999" s="16" t="s">
        <v>1426</v>
      </c>
      <c r="L999" s="16" t="s">
        <v>2436</v>
      </c>
      <c r="S999">
        <v>995</v>
      </c>
      <c r="T999" t="s">
        <v>8612</v>
      </c>
      <c r="U999" t="s">
        <v>871</v>
      </c>
      <c r="V999" t="s">
        <v>6571</v>
      </c>
      <c r="W999" s="37">
        <v>19725</v>
      </c>
      <c r="X999" t="s">
        <v>8612</v>
      </c>
      <c r="Y999" t="s">
        <v>6620</v>
      </c>
      <c r="Z999" t="s">
        <v>6621</v>
      </c>
      <c r="AA999">
        <v>18300101</v>
      </c>
      <c r="AB999">
        <v>19540101</v>
      </c>
      <c r="AC999" t="s">
        <v>8613</v>
      </c>
    </row>
    <row r="1000" spans="1:29" x14ac:dyDescent="0.25">
      <c r="A1000" s="20" t="s">
        <v>1800</v>
      </c>
      <c r="B1000" s="14" t="s">
        <v>1427</v>
      </c>
      <c r="C1000" s="16">
        <v>1360</v>
      </c>
      <c r="D1000" s="16" t="s">
        <v>1429</v>
      </c>
      <c r="E1000" s="16" t="s">
        <v>1633</v>
      </c>
      <c r="G1000" s="16">
        <v>18300101</v>
      </c>
      <c r="H1000" s="16">
        <v>18570908</v>
      </c>
      <c r="L1000" s="16" t="s">
        <v>2437</v>
      </c>
      <c r="S1000">
        <v>996</v>
      </c>
      <c r="T1000" t="s">
        <v>8614</v>
      </c>
      <c r="U1000" t="s">
        <v>1110</v>
      </c>
      <c r="V1000" t="s">
        <v>6571</v>
      </c>
      <c r="W1000" t="s">
        <v>6572</v>
      </c>
      <c r="X1000" t="s">
        <v>8614</v>
      </c>
      <c r="Y1000" t="s">
        <v>6625</v>
      </c>
      <c r="Z1000" t="s">
        <v>6626</v>
      </c>
      <c r="AA1000">
        <v>18300101</v>
      </c>
      <c r="AB1000" t="s">
        <v>6572</v>
      </c>
      <c r="AC1000" t="s">
        <v>8615</v>
      </c>
    </row>
    <row r="1001" spans="1:29" x14ac:dyDescent="0.25">
      <c r="A1001" s="20" t="s">
        <v>437</v>
      </c>
      <c r="B1001" s="14" t="s">
        <v>1427</v>
      </c>
      <c r="C1001" s="16">
        <v>596</v>
      </c>
      <c r="D1001" s="16" t="s">
        <v>1429</v>
      </c>
      <c r="E1001" s="16" t="s">
        <v>1458</v>
      </c>
      <c r="G1001" s="16">
        <v>18300101</v>
      </c>
      <c r="H1001" s="16">
        <v>19850101</v>
      </c>
      <c r="L1001" s="16" t="s">
        <v>2438</v>
      </c>
      <c r="S1001">
        <v>997</v>
      </c>
      <c r="T1001" t="s">
        <v>8616</v>
      </c>
      <c r="U1001" t="s">
        <v>1193</v>
      </c>
      <c r="V1001" s="37">
        <v>31048</v>
      </c>
      <c r="W1001" s="37">
        <v>42005</v>
      </c>
      <c r="X1001" t="s">
        <v>8616</v>
      </c>
      <c r="Y1001" t="s">
        <v>6630</v>
      </c>
      <c r="Z1001" t="s">
        <v>6631</v>
      </c>
      <c r="AA1001">
        <v>19850101</v>
      </c>
      <c r="AB1001">
        <v>20150101</v>
      </c>
      <c r="AC1001" t="s">
        <v>8617</v>
      </c>
    </row>
    <row r="1002" spans="1:29" x14ac:dyDescent="0.25">
      <c r="A1002" s="20" t="s">
        <v>1171</v>
      </c>
      <c r="B1002" s="14" t="s">
        <v>1427</v>
      </c>
      <c r="C1002" s="16">
        <v>597</v>
      </c>
      <c r="D1002" s="16" t="s">
        <v>1429</v>
      </c>
      <c r="E1002" s="16" t="s">
        <v>1426</v>
      </c>
      <c r="G1002" s="16">
        <v>18300101</v>
      </c>
      <c r="H1002" s="16" t="s">
        <v>1426</v>
      </c>
      <c r="L1002" s="16" t="s">
        <v>1426</v>
      </c>
      <c r="S1002">
        <v>998</v>
      </c>
      <c r="T1002" t="s">
        <v>8618</v>
      </c>
      <c r="U1002" t="s">
        <v>1781</v>
      </c>
      <c r="V1002" t="s">
        <v>6571</v>
      </c>
      <c r="W1002" s="37">
        <v>31048</v>
      </c>
      <c r="X1002" t="s">
        <v>8618</v>
      </c>
      <c r="Y1002" t="s">
        <v>6630</v>
      </c>
      <c r="Z1002" t="s">
        <v>6631</v>
      </c>
      <c r="AA1002">
        <v>18300101</v>
      </c>
      <c r="AB1002">
        <v>19850101</v>
      </c>
      <c r="AC1002" t="s">
        <v>8619</v>
      </c>
    </row>
    <row r="1003" spans="1:29" x14ac:dyDescent="0.25">
      <c r="A1003" s="20" t="s">
        <v>231</v>
      </c>
      <c r="B1003" s="14" t="s">
        <v>1427</v>
      </c>
      <c r="C1003" s="16">
        <v>837</v>
      </c>
      <c r="D1003" s="16" t="s">
        <v>1429</v>
      </c>
      <c r="E1003" s="16" t="s">
        <v>1438</v>
      </c>
      <c r="G1003" s="16">
        <v>18300101</v>
      </c>
      <c r="H1003" s="16">
        <v>19970101</v>
      </c>
      <c r="L1003" s="16" t="s">
        <v>2439</v>
      </c>
      <c r="S1003">
        <v>999</v>
      </c>
      <c r="T1003" t="s">
        <v>8620</v>
      </c>
      <c r="U1003" t="s">
        <v>1782</v>
      </c>
      <c r="V1003" t="s">
        <v>6571</v>
      </c>
      <c r="W1003" s="37">
        <v>24108</v>
      </c>
      <c r="X1003" t="s">
        <v>8620</v>
      </c>
      <c r="Y1003" t="s">
        <v>6630</v>
      </c>
      <c r="Z1003" t="s">
        <v>6631</v>
      </c>
      <c r="AA1003">
        <v>18300101</v>
      </c>
      <c r="AB1003">
        <v>19660101</v>
      </c>
      <c r="AC1003" t="s">
        <v>8621</v>
      </c>
    </row>
    <row r="1004" spans="1:29" x14ac:dyDescent="0.25">
      <c r="A1004" s="20" t="s">
        <v>780</v>
      </c>
      <c r="B1004" s="14" t="s">
        <v>1427</v>
      </c>
      <c r="C1004" s="16">
        <v>1160</v>
      </c>
      <c r="D1004" s="16" t="s">
        <v>1429</v>
      </c>
      <c r="E1004" s="16" t="s">
        <v>1500</v>
      </c>
      <c r="G1004" s="16">
        <v>18300101</v>
      </c>
      <c r="H1004" s="16">
        <v>19640201</v>
      </c>
      <c r="L1004" s="16" t="s">
        <v>2440</v>
      </c>
      <c r="S1004">
        <v>1000</v>
      </c>
      <c r="T1004" t="s">
        <v>8622</v>
      </c>
      <c r="U1004" t="s">
        <v>1168</v>
      </c>
      <c r="V1004" t="s">
        <v>6571</v>
      </c>
      <c r="W1004" t="s">
        <v>6572</v>
      </c>
      <c r="X1004" t="s">
        <v>8622</v>
      </c>
      <c r="Y1004" t="s">
        <v>6620</v>
      </c>
      <c r="Z1004" t="s">
        <v>6621</v>
      </c>
      <c r="AA1004">
        <v>18300101</v>
      </c>
      <c r="AB1004" t="s">
        <v>6572</v>
      </c>
      <c r="AC1004" t="s">
        <v>8623</v>
      </c>
    </row>
    <row r="1005" spans="1:29" x14ac:dyDescent="0.25">
      <c r="A1005" s="20" t="s">
        <v>1801</v>
      </c>
      <c r="B1005" s="14" t="s">
        <v>1427</v>
      </c>
      <c r="C1005" s="16">
        <v>1361</v>
      </c>
      <c r="D1005" s="16" t="s">
        <v>1429</v>
      </c>
      <c r="E1005" s="16" t="s">
        <v>1641</v>
      </c>
      <c r="G1005" s="16">
        <v>18300101</v>
      </c>
      <c r="H1005" s="16">
        <v>18540413</v>
      </c>
      <c r="L1005" s="16" t="s">
        <v>2441</v>
      </c>
      <c r="S1005">
        <v>1001</v>
      </c>
      <c r="T1005" t="s">
        <v>8624</v>
      </c>
      <c r="U1005" t="s">
        <v>1783</v>
      </c>
      <c r="V1005" t="s">
        <v>6571</v>
      </c>
      <c r="W1005" s="37">
        <v>12905</v>
      </c>
      <c r="X1005" t="s">
        <v>8624</v>
      </c>
      <c r="Y1005" t="s">
        <v>6640</v>
      </c>
      <c r="Z1005" t="s">
        <v>6641</v>
      </c>
      <c r="AA1005">
        <v>18300101</v>
      </c>
      <c r="AB1005">
        <v>19350501</v>
      </c>
      <c r="AC1005" t="s">
        <v>7689</v>
      </c>
    </row>
    <row r="1006" spans="1:29" x14ac:dyDescent="0.25">
      <c r="A1006" s="20" t="s">
        <v>1802</v>
      </c>
      <c r="B1006" s="14" t="s">
        <v>1427</v>
      </c>
      <c r="C1006" s="16">
        <v>1165</v>
      </c>
      <c r="D1006" s="16" t="s">
        <v>1478</v>
      </c>
      <c r="E1006" s="16" t="s">
        <v>1688</v>
      </c>
      <c r="G1006" s="16">
        <v>18390102</v>
      </c>
      <c r="H1006" s="16">
        <v>19430101</v>
      </c>
      <c r="L1006" s="16" t="s">
        <v>2442</v>
      </c>
      <c r="S1006">
        <v>1002</v>
      </c>
      <c r="T1006" t="s">
        <v>8625</v>
      </c>
      <c r="U1006" t="s">
        <v>1784</v>
      </c>
      <c r="V1006" t="s">
        <v>6571</v>
      </c>
      <c r="W1006" t="s">
        <v>7033</v>
      </c>
      <c r="X1006" t="s">
        <v>8625</v>
      </c>
      <c r="Y1006" t="s">
        <v>6620</v>
      </c>
      <c r="Z1006" t="s">
        <v>6621</v>
      </c>
      <c r="AA1006">
        <v>18300101</v>
      </c>
      <c r="AB1006">
        <v>18580101</v>
      </c>
      <c r="AC1006" t="s">
        <v>7034</v>
      </c>
    </row>
    <row r="1007" spans="1:29" x14ac:dyDescent="0.25">
      <c r="A1007" s="20" t="s">
        <v>1194</v>
      </c>
      <c r="B1007" s="14" t="s">
        <v>1427</v>
      </c>
      <c r="C1007" s="16">
        <v>646</v>
      </c>
      <c r="D1007" s="16" t="s">
        <v>1495</v>
      </c>
      <c r="E1007" s="16" t="s">
        <v>1619</v>
      </c>
      <c r="G1007" s="16">
        <v>19910101</v>
      </c>
      <c r="H1007" s="16">
        <v>19930101</v>
      </c>
      <c r="L1007" s="16" t="s">
        <v>2443</v>
      </c>
      <c r="S1007">
        <v>1003</v>
      </c>
      <c r="T1007" t="s">
        <v>8626</v>
      </c>
      <c r="U1007" t="s">
        <v>1785</v>
      </c>
      <c r="V1007" t="s">
        <v>6571</v>
      </c>
      <c r="W1007" s="37">
        <v>15189</v>
      </c>
      <c r="X1007" t="s">
        <v>8626</v>
      </c>
      <c r="Y1007" t="s">
        <v>6625</v>
      </c>
      <c r="Z1007" t="s">
        <v>6626</v>
      </c>
      <c r="AA1007">
        <v>18300101</v>
      </c>
      <c r="AB1007">
        <v>19410801</v>
      </c>
      <c r="AC1007" t="s">
        <v>8627</v>
      </c>
    </row>
    <row r="1008" spans="1:29" x14ac:dyDescent="0.25">
      <c r="A1008" s="20" t="s">
        <v>336</v>
      </c>
      <c r="B1008" s="14" t="s">
        <v>1427</v>
      </c>
      <c r="C1008" s="16">
        <v>601</v>
      </c>
      <c r="D1008" s="16" t="s">
        <v>1429</v>
      </c>
      <c r="E1008" s="16" t="s">
        <v>1495</v>
      </c>
      <c r="G1008" s="16">
        <v>18300101</v>
      </c>
      <c r="H1008" s="16">
        <v>19910101</v>
      </c>
      <c r="L1008" s="16" t="s">
        <v>2444</v>
      </c>
      <c r="S1008">
        <v>1004</v>
      </c>
      <c r="T1008" t="s">
        <v>8628</v>
      </c>
      <c r="U1008" t="s">
        <v>619</v>
      </c>
      <c r="V1008" t="s">
        <v>6571</v>
      </c>
      <c r="W1008" s="37">
        <v>26573</v>
      </c>
      <c r="X1008" t="s">
        <v>8628</v>
      </c>
      <c r="Y1008" t="s">
        <v>6625</v>
      </c>
      <c r="Z1008" t="s">
        <v>6626</v>
      </c>
      <c r="AA1008">
        <v>18300101</v>
      </c>
      <c r="AB1008">
        <v>19721001</v>
      </c>
      <c r="AC1008" t="s">
        <v>8629</v>
      </c>
    </row>
    <row r="1009" spans="1:29" x14ac:dyDescent="0.25">
      <c r="A1009" s="20" t="s">
        <v>35</v>
      </c>
      <c r="B1009" s="14" t="s">
        <v>1427</v>
      </c>
      <c r="C1009" s="16">
        <v>602</v>
      </c>
      <c r="D1009" s="16" t="s">
        <v>1429</v>
      </c>
      <c r="E1009" s="16" t="s">
        <v>1481</v>
      </c>
      <c r="G1009" s="16">
        <v>18300101</v>
      </c>
      <c r="H1009" s="16">
        <v>20060101</v>
      </c>
      <c r="L1009" s="16" t="s">
        <v>2445</v>
      </c>
      <c r="S1009">
        <v>1005</v>
      </c>
      <c r="T1009" t="s">
        <v>8630</v>
      </c>
      <c r="U1009" t="s">
        <v>1786</v>
      </c>
      <c r="V1009" t="s">
        <v>6571</v>
      </c>
      <c r="W1009" s="37">
        <v>6576</v>
      </c>
      <c r="X1009" t="s">
        <v>8630</v>
      </c>
      <c r="Y1009" t="s">
        <v>6630</v>
      </c>
      <c r="Z1009" t="s">
        <v>6631</v>
      </c>
      <c r="AA1009">
        <v>18300101</v>
      </c>
      <c r="AB1009">
        <v>19180101</v>
      </c>
      <c r="AC1009" t="s">
        <v>6780</v>
      </c>
    </row>
    <row r="1010" spans="1:29" x14ac:dyDescent="0.25">
      <c r="A1010" s="20" t="s">
        <v>1000</v>
      </c>
      <c r="B1010" s="14" t="s">
        <v>1427</v>
      </c>
      <c r="C1010" s="16">
        <v>196</v>
      </c>
      <c r="D1010" s="16" t="s">
        <v>1458</v>
      </c>
      <c r="E1010" s="16" t="s">
        <v>6511</v>
      </c>
      <c r="G1010" s="16">
        <v>19850101</v>
      </c>
      <c r="H1010" s="16">
        <v>20180101</v>
      </c>
      <c r="L1010" s="16" t="s">
        <v>2446</v>
      </c>
      <c r="S1010">
        <v>1006</v>
      </c>
      <c r="T1010" t="s">
        <v>8631</v>
      </c>
      <c r="U1010" t="s">
        <v>1787</v>
      </c>
      <c r="V1010" t="s">
        <v>6859</v>
      </c>
      <c r="W1010" s="37">
        <v>14885</v>
      </c>
      <c r="X1010" t="s">
        <v>8631</v>
      </c>
      <c r="Y1010" t="s">
        <v>6645</v>
      </c>
      <c r="Z1010" t="s">
        <v>6646</v>
      </c>
      <c r="AA1010">
        <v>18390102</v>
      </c>
      <c r="AB1010">
        <v>19401001</v>
      </c>
      <c r="AC1010" t="s">
        <v>8632</v>
      </c>
    </row>
    <row r="1011" spans="1:29" x14ac:dyDescent="0.25">
      <c r="A1011" s="20" t="s">
        <v>1341</v>
      </c>
      <c r="B1011" s="14" t="s">
        <v>1427</v>
      </c>
      <c r="C1011" s="16">
        <v>1672</v>
      </c>
      <c r="D1011" s="16" t="s">
        <v>1619</v>
      </c>
      <c r="E1011" s="16" t="s">
        <v>1532</v>
      </c>
      <c r="G1011" s="16">
        <v>19930101</v>
      </c>
      <c r="H1011" s="16">
        <v>20140101</v>
      </c>
      <c r="L1011" s="16" t="s">
        <v>2441</v>
      </c>
      <c r="S1011">
        <v>1007</v>
      </c>
      <c r="T1011" t="s">
        <v>8633</v>
      </c>
      <c r="U1011" t="s">
        <v>626</v>
      </c>
      <c r="V1011" t="s">
        <v>6571</v>
      </c>
      <c r="W1011" s="37">
        <v>26115</v>
      </c>
      <c r="X1011" t="s">
        <v>8633</v>
      </c>
      <c r="Y1011" t="s">
        <v>6635</v>
      </c>
      <c r="Z1011" t="s">
        <v>6636</v>
      </c>
      <c r="AA1011">
        <v>18300101</v>
      </c>
      <c r="AB1011">
        <v>19710701</v>
      </c>
      <c r="AC1011" t="s">
        <v>8634</v>
      </c>
    </row>
    <row r="1012" spans="1:29" x14ac:dyDescent="0.25">
      <c r="A1012" s="20" t="s">
        <v>704</v>
      </c>
      <c r="B1012" s="14" t="s">
        <v>1427</v>
      </c>
      <c r="C1012" s="16">
        <v>440</v>
      </c>
      <c r="D1012" s="16" t="s">
        <v>1429</v>
      </c>
      <c r="E1012" s="16" t="s">
        <v>1509</v>
      </c>
      <c r="G1012" s="16">
        <v>18300101</v>
      </c>
      <c r="H1012" s="16">
        <v>19700801</v>
      </c>
      <c r="L1012" s="16" t="s">
        <v>2435</v>
      </c>
      <c r="S1012">
        <v>1008</v>
      </c>
      <c r="T1012" t="s">
        <v>8635</v>
      </c>
      <c r="U1012" t="s">
        <v>1788</v>
      </c>
      <c r="V1012" t="s">
        <v>6859</v>
      </c>
      <c r="W1012" s="37">
        <v>7306</v>
      </c>
      <c r="X1012" t="s">
        <v>8635</v>
      </c>
      <c r="Y1012" t="s">
        <v>6645</v>
      </c>
      <c r="Z1012" t="s">
        <v>6646</v>
      </c>
      <c r="AA1012">
        <v>18390102</v>
      </c>
      <c r="AB1012">
        <v>19200101</v>
      </c>
      <c r="AC1012" t="s">
        <v>8636</v>
      </c>
    </row>
    <row r="1013" spans="1:29" x14ac:dyDescent="0.25">
      <c r="A1013" s="20" t="s">
        <v>211</v>
      </c>
      <c r="B1013" s="14" t="s">
        <v>1427</v>
      </c>
      <c r="C1013" s="16">
        <v>841</v>
      </c>
      <c r="D1013" s="16" t="s">
        <v>1429</v>
      </c>
      <c r="E1013" s="16" t="s">
        <v>1438</v>
      </c>
      <c r="G1013" s="16">
        <v>18300101</v>
      </c>
      <c r="H1013" s="16">
        <v>19970101</v>
      </c>
      <c r="L1013" s="16" t="s">
        <v>2447</v>
      </c>
      <c r="S1013">
        <v>1009</v>
      </c>
      <c r="T1013" t="s">
        <v>8637</v>
      </c>
      <c r="U1013" t="s">
        <v>1789</v>
      </c>
      <c r="V1013" t="s">
        <v>6571</v>
      </c>
      <c r="W1013" t="s">
        <v>7033</v>
      </c>
      <c r="X1013" t="s">
        <v>8637</v>
      </c>
      <c r="Y1013" t="s">
        <v>6620</v>
      </c>
      <c r="Z1013" t="s">
        <v>6621</v>
      </c>
      <c r="AA1013">
        <v>18300101</v>
      </c>
      <c r="AB1013">
        <v>18580101</v>
      </c>
      <c r="AC1013" t="s">
        <v>7034</v>
      </c>
    </row>
    <row r="1014" spans="1:29" x14ac:dyDescent="0.25">
      <c r="A1014" s="20" t="s">
        <v>1803</v>
      </c>
      <c r="B1014" s="14" t="s">
        <v>1427</v>
      </c>
      <c r="C1014" s="16">
        <v>1166</v>
      </c>
      <c r="D1014" s="16" t="s">
        <v>1429</v>
      </c>
      <c r="E1014" s="16" t="s">
        <v>1583</v>
      </c>
      <c r="G1014" s="16">
        <v>18300101</v>
      </c>
      <c r="H1014" s="16">
        <v>19310501</v>
      </c>
      <c r="L1014" s="16" t="s">
        <v>2448</v>
      </c>
      <c r="S1014">
        <v>1010</v>
      </c>
      <c r="T1014" t="s">
        <v>8638</v>
      </c>
      <c r="U1014" t="s">
        <v>1790</v>
      </c>
      <c r="V1014" t="s">
        <v>6571</v>
      </c>
      <c r="W1014" t="s">
        <v>7704</v>
      </c>
      <c r="X1014" t="s">
        <v>8638</v>
      </c>
      <c r="Y1014" t="s">
        <v>6630</v>
      </c>
      <c r="Z1014" t="s">
        <v>6631</v>
      </c>
      <c r="AA1014">
        <v>18300101</v>
      </c>
      <c r="AB1014">
        <v>18570819</v>
      </c>
      <c r="AC1014" t="s">
        <v>7705</v>
      </c>
    </row>
    <row r="1015" spans="1:29" x14ac:dyDescent="0.25">
      <c r="A1015" s="20" t="s">
        <v>1804</v>
      </c>
      <c r="B1015" s="14" t="s">
        <v>1427</v>
      </c>
      <c r="C1015" s="16">
        <v>1362</v>
      </c>
      <c r="D1015" s="16" t="s">
        <v>1429</v>
      </c>
      <c r="E1015" s="16" t="s">
        <v>1805</v>
      </c>
      <c r="G1015" s="16">
        <v>18300101</v>
      </c>
      <c r="H1015" s="16">
        <v>18460101</v>
      </c>
      <c r="L1015" s="16" t="s">
        <v>2440</v>
      </c>
      <c r="S1015">
        <v>1011</v>
      </c>
      <c r="T1015" t="s">
        <v>8639</v>
      </c>
      <c r="U1015" t="s">
        <v>811</v>
      </c>
      <c r="V1015" t="s">
        <v>6571</v>
      </c>
      <c r="W1015" s="37">
        <v>22282</v>
      </c>
      <c r="X1015" t="s">
        <v>8639</v>
      </c>
      <c r="Y1015" t="s">
        <v>6635</v>
      </c>
      <c r="Z1015" t="s">
        <v>6636</v>
      </c>
      <c r="AA1015">
        <v>18300101</v>
      </c>
      <c r="AB1015">
        <v>19610101</v>
      </c>
      <c r="AC1015" t="s">
        <v>8640</v>
      </c>
    </row>
    <row r="1016" spans="1:29" x14ac:dyDescent="0.25">
      <c r="A1016" s="20" t="s">
        <v>1806</v>
      </c>
      <c r="B1016" s="14" t="s">
        <v>1427</v>
      </c>
      <c r="C1016" s="16">
        <v>1258</v>
      </c>
      <c r="D1016" s="16" t="s">
        <v>1805</v>
      </c>
      <c r="E1016" s="16" t="s">
        <v>1446</v>
      </c>
      <c r="G1016" s="16">
        <v>18460101</v>
      </c>
      <c r="H1016" s="16">
        <v>18550901</v>
      </c>
      <c r="L1016" s="16" t="s">
        <v>2449</v>
      </c>
      <c r="S1016">
        <v>1012</v>
      </c>
      <c r="T1016" t="s">
        <v>8641</v>
      </c>
      <c r="U1016" t="s">
        <v>547</v>
      </c>
      <c r="V1016" t="s">
        <v>6571</v>
      </c>
      <c r="W1016" s="37">
        <v>29403</v>
      </c>
      <c r="X1016" t="s">
        <v>8641</v>
      </c>
      <c r="Y1016" t="s">
        <v>6615</v>
      </c>
      <c r="Z1016" t="s">
        <v>6616</v>
      </c>
      <c r="AA1016">
        <v>18300101</v>
      </c>
      <c r="AB1016">
        <v>19800701</v>
      </c>
      <c r="AC1016" t="s">
        <v>8642</v>
      </c>
    </row>
    <row r="1017" spans="1:29" x14ac:dyDescent="0.25">
      <c r="A1017" s="20" t="s">
        <v>66</v>
      </c>
      <c r="B1017" s="14" t="s">
        <v>1427</v>
      </c>
      <c r="C1017" s="16">
        <v>178</v>
      </c>
      <c r="D1017" s="16" t="s">
        <v>1429</v>
      </c>
      <c r="E1017" s="16" t="s">
        <v>1807</v>
      </c>
      <c r="G1017" s="16">
        <v>18300101</v>
      </c>
      <c r="H1017" s="16">
        <v>20030315</v>
      </c>
      <c r="L1017" s="16" t="s">
        <v>2442</v>
      </c>
      <c r="S1017">
        <v>1013</v>
      </c>
      <c r="T1017" t="s">
        <v>8643</v>
      </c>
      <c r="U1017" t="s">
        <v>1371</v>
      </c>
      <c r="V1017" s="37">
        <v>36892</v>
      </c>
      <c r="W1017" t="s">
        <v>6572</v>
      </c>
      <c r="X1017" t="s">
        <v>8643</v>
      </c>
      <c r="Y1017" t="s">
        <v>6615</v>
      </c>
      <c r="Z1017" t="s">
        <v>6616</v>
      </c>
      <c r="AA1017">
        <v>20010101</v>
      </c>
      <c r="AB1017" t="s">
        <v>6572</v>
      </c>
      <c r="AC1017" t="s">
        <v>8644</v>
      </c>
    </row>
    <row r="1018" spans="1:29" x14ac:dyDescent="0.25">
      <c r="A1018" s="20" t="s">
        <v>1374</v>
      </c>
      <c r="B1018" s="14" t="s">
        <v>1427</v>
      </c>
      <c r="C1018" s="16">
        <v>1742</v>
      </c>
      <c r="D1018" s="16" t="s">
        <v>1807</v>
      </c>
      <c r="E1018" s="16" t="s">
        <v>1426</v>
      </c>
      <c r="G1018" s="16">
        <v>20030315</v>
      </c>
      <c r="H1018" s="16" t="s">
        <v>1426</v>
      </c>
      <c r="L1018" s="16" t="s">
        <v>2306</v>
      </c>
      <c r="S1018">
        <v>1014</v>
      </c>
      <c r="T1018" t="s">
        <v>8645</v>
      </c>
      <c r="U1018" t="s">
        <v>1791</v>
      </c>
      <c r="V1018" t="s">
        <v>6571</v>
      </c>
      <c r="W1018" s="37">
        <v>15189</v>
      </c>
      <c r="X1018" t="s">
        <v>8645</v>
      </c>
      <c r="Y1018" t="s">
        <v>6630</v>
      </c>
      <c r="Z1018" t="s">
        <v>6631</v>
      </c>
      <c r="AA1018">
        <v>18300101</v>
      </c>
      <c r="AB1018">
        <v>19410801</v>
      </c>
      <c r="AC1018" t="s">
        <v>8646</v>
      </c>
    </row>
    <row r="1019" spans="1:29" x14ac:dyDescent="0.25">
      <c r="A1019" s="20" t="s">
        <v>1808</v>
      </c>
      <c r="B1019" s="14" t="s">
        <v>1427</v>
      </c>
      <c r="C1019" s="16">
        <v>842</v>
      </c>
      <c r="D1019" s="16" t="s">
        <v>1429</v>
      </c>
      <c r="E1019" s="16" t="s">
        <v>1431</v>
      </c>
      <c r="G1019" s="16">
        <v>18300101</v>
      </c>
      <c r="H1019" s="16">
        <v>19730101</v>
      </c>
      <c r="L1019" s="16" t="s">
        <v>2446</v>
      </c>
      <c r="S1019">
        <v>1015</v>
      </c>
      <c r="T1019" t="s">
        <v>8647</v>
      </c>
      <c r="U1019" t="s">
        <v>665</v>
      </c>
      <c r="V1019" t="s">
        <v>6571</v>
      </c>
      <c r="W1019" s="37">
        <v>25659</v>
      </c>
      <c r="X1019" t="s">
        <v>8647</v>
      </c>
      <c r="Y1019" t="s">
        <v>6635</v>
      </c>
      <c r="Z1019" t="s">
        <v>6636</v>
      </c>
      <c r="AA1019">
        <v>18300101</v>
      </c>
      <c r="AB1019">
        <v>19700401</v>
      </c>
      <c r="AC1019" t="s">
        <v>8648</v>
      </c>
    </row>
    <row r="1020" spans="1:29" x14ac:dyDescent="0.25">
      <c r="A1020" s="20" t="s">
        <v>1173</v>
      </c>
      <c r="B1020" s="14" t="s">
        <v>1427</v>
      </c>
      <c r="C1020" s="16">
        <v>603</v>
      </c>
      <c r="D1020" s="16" t="s">
        <v>1429</v>
      </c>
      <c r="E1020" s="16" t="s">
        <v>1426</v>
      </c>
      <c r="G1020" s="16">
        <v>18300101</v>
      </c>
      <c r="H1020" s="16" t="s">
        <v>1426</v>
      </c>
      <c r="L1020" s="16" t="s">
        <v>2449</v>
      </c>
      <c r="S1020">
        <v>1016</v>
      </c>
      <c r="T1020" t="s">
        <v>8649</v>
      </c>
      <c r="U1020" t="s">
        <v>664</v>
      </c>
      <c r="V1020" t="s">
        <v>6571</v>
      </c>
      <c r="W1020" s="37">
        <v>25569</v>
      </c>
      <c r="X1020" t="s">
        <v>8649</v>
      </c>
      <c r="Y1020" t="s">
        <v>6635</v>
      </c>
      <c r="Z1020" t="s">
        <v>6636</v>
      </c>
      <c r="AA1020">
        <v>18300101</v>
      </c>
      <c r="AB1020">
        <v>19700101</v>
      </c>
      <c r="AC1020" t="s">
        <v>8650</v>
      </c>
    </row>
    <row r="1021" spans="1:29" x14ac:dyDescent="0.25">
      <c r="A1021" s="20" t="s">
        <v>1809</v>
      </c>
      <c r="B1021" s="14" t="s">
        <v>1427</v>
      </c>
      <c r="C1021" s="16">
        <v>1161</v>
      </c>
      <c r="D1021" s="16" t="s">
        <v>1429</v>
      </c>
      <c r="E1021" s="16" t="s">
        <v>1810</v>
      </c>
      <c r="G1021" s="16">
        <v>18300101</v>
      </c>
      <c r="H1021" s="16">
        <v>18771210</v>
      </c>
      <c r="L1021" s="16" t="s">
        <v>2435</v>
      </c>
      <c r="S1021">
        <v>1017</v>
      </c>
      <c r="T1021" t="s">
        <v>8651</v>
      </c>
      <c r="U1021" t="s">
        <v>441</v>
      </c>
      <c r="V1021" t="s">
        <v>6571</v>
      </c>
      <c r="W1021" s="37">
        <v>31048</v>
      </c>
      <c r="X1021" t="s">
        <v>8651</v>
      </c>
      <c r="Y1021" t="s">
        <v>6615</v>
      </c>
      <c r="Z1021" t="s">
        <v>6616</v>
      </c>
      <c r="AA1021">
        <v>18300101</v>
      </c>
      <c r="AB1021">
        <v>19850101</v>
      </c>
      <c r="AC1021" t="s">
        <v>8652</v>
      </c>
    </row>
    <row r="1022" spans="1:29" x14ac:dyDescent="0.25">
      <c r="A1022" s="20" t="s">
        <v>663</v>
      </c>
      <c r="B1022" s="14" t="s">
        <v>1427</v>
      </c>
      <c r="C1022" s="16">
        <v>702</v>
      </c>
      <c r="D1022" s="16" t="s">
        <v>1811</v>
      </c>
      <c r="E1022" s="16" t="s">
        <v>1494</v>
      </c>
      <c r="G1022" s="16">
        <v>18770701</v>
      </c>
      <c r="H1022" s="16">
        <v>19700101</v>
      </c>
      <c r="L1022" s="16" t="s">
        <v>2450</v>
      </c>
      <c r="S1022">
        <v>1018</v>
      </c>
      <c r="T1022" t="s">
        <v>8653</v>
      </c>
      <c r="U1022" t="s">
        <v>781</v>
      </c>
      <c r="V1022" t="s">
        <v>6571</v>
      </c>
      <c r="W1022" s="37">
        <v>23408</v>
      </c>
      <c r="X1022" t="s">
        <v>8653</v>
      </c>
      <c r="Y1022" t="s">
        <v>6630</v>
      </c>
      <c r="Z1022" t="s">
        <v>6631</v>
      </c>
      <c r="AA1022">
        <v>18300101</v>
      </c>
      <c r="AB1022">
        <v>19640201</v>
      </c>
      <c r="AC1022" t="s">
        <v>8654</v>
      </c>
    </row>
    <row r="1023" spans="1:29" x14ac:dyDescent="0.25">
      <c r="A1023" s="20" t="s">
        <v>1812</v>
      </c>
      <c r="B1023" s="14" t="s">
        <v>1427</v>
      </c>
      <c r="C1023" s="16">
        <v>1162</v>
      </c>
      <c r="D1023" s="16" t="s">
        <v>1478</v>
      </c>
      <c r="E1023" s="16" t="s">
        <v>1499</v>
      </c>
      <c r="G1023" s="16">
        <v>18390102</v>
      </c>
      <c r="H1023" s="16">
        <v>18861210</v>
      </c>
      <c r="L1023" s="16" t="s">
        <v>1426</v>
      </c>
      <c r="S1023">
        <v>1019</v>
      </c>
      <c r="T1023" t="s">
        <v>8655</v>
      </c>
      <c r="U1023" t="s">
        <v>1169</v>
      </c>
      <c r="V1023" t="s">
        <v>6571</v>
      </c>
      <c r="W1023" t="s">
        <v>6572</v>
      </c>
      <c r="X1023" t="s">
        <v>8655</v>
      </c>
      <c r="Y1023" t="s">
        <v>6630</v>
      </c>
      <c r="Z1023" t="s">
        <v>6631</v>
      </c>
      <c r="AA1023">
        <v>18300101</v>
      </c>
      <c r="AB1023" t="s">
        <v>6572</v>
      </c>
      <c r="AC1023" t="s">
        <v>8656</v>
      </c>
    </row>
    <row r="1024" spans="1:29" x14ac:dyDescent="0.25">
      <c r="A1024" s="20" t="s">
        <v>741</v>
      </c>
      <c r="B1024" s="14" t="s">
        <v>1427</v>
      </c>
      <c r="C1024" s="16">
        <v>1163</v>
      </c>
      <c r="D1024" s="16" t="s">
        <v>1429</v>
      </c>
      <c r="E1024" s="16" t="s">
        <v>1430</v>
      </c>
      <c r="G1024" s="16">
        <v>18300101</v>
      </c>
      <c r="H1024" s="16">
        <v>19660701</v>
      </c>
      <c r="L1024" s="16" t="s">
        <v>2451</v>
      </c>
      <c r="S1024">
        <v>1020</v>
      </c>
      <c r="T1024" t="s">
        <v>8657</v>
      </c>
      <c r="U1024" t="s">
        <v>1385</v>
      </c>
      <c r="V1024" s="37">
        <v>40179</v>
      </c>
      <c r="W1024" t="s">
        <v>6572</v>
      </c>
      <c r="X1024" t="s">
        <v>8657</v>
      </c>
      <c r="Y1024" t="s">
        <v>6645</v>
      </c>
      <c r="Z1024" t="s">
        <v>6646</v>
      </c>
      <c r="AA1024">
        <v>20100101</v>
      </c>
      <c r="AB1024" t="s">
        <v>6572</v>
      </c>
      <c r="AC1024" t="s">
        <v>8658</v>
      </c>
    </row>
    <row r="1025" spans="1:29" x14ac:dyDescent="0.25">
      <c r="A1025" s="20" t="s">
        <v>540</v>
      </c>
      <c r="B1025" s="14" t="s">
        <v>1427</v>
      </c>
      <c r="C1025" s="16">
        <v>598</v>
      </c>
      <c r="D1025" s="16" t="s">
        <v>1429</v>
      </c>
      <c r="E1025" s="16" t="s">
        <v>1440</v>
      </c>
      <c r="G1025" s="16">
        <v>18300101</v>
      </c>
      <c r="H1025" s="16">
        <v>19800101</v>
      </c>
      <c r="L1025" s="16" t="s">
        <v>2177</v>
      </c>
      <c r="S1025">
        <v>1021</v>
      </c>
      <c r="T1025" t="s">
        <v>8659</v>
      </c>
      <c r="U1025" t="s">
        <v>155</v>
      </c>
      <c r="V1025" t="s">
        <v>6571</v>
      </c>
      <c r="W1025" s="37">
        <v>35796</v>
      </c>
      <c r="X1025" t="s">
        <v>8659</v>
      </c>
      <c r="Y1025" t="s">
        <v>6600</v>
      </c>
      <c r="Z1025" t="s">
        <v>6601</v>
      </c>
      <c r="AA1025">
        <v>18300101</v>
      </c>
      <c r="AB1025">
        <v>19980101</v>
      </c>
      <c r="AC1025" t="s">
        <v>8660</v>
      </c>
    </row>
    <row r="1026" spans="1:29" x14ac:dyDescent="0.25">
      <c r="A1026" s="20" t="s">
        <v>156</v>
      </c>
      <c r="B1026" s="14" t="s">
        <v>1427</v>
      </c>
      <c r="C1026" s="16">
        <v>125</v>
      </c>
      <c r="D1026" s="16" t="s">
        <v>1429</v>
      </c>
      <c r="E1026" s="16" t="s">
        <v>1428</v>
      </c>
      <c r="G1026" s="16">
        <v>18300101</v>
      </c>
      <c r="H1026" s="16">
        <v>19980101</v>
      </c>
      <c r="L1026" s="16" t="s">
        <v>2452</v>
      </c>
      <c r="S1026">
        <v>1022</v>
      </c>
      <c r="T1026" t="s">
        <v>8661</v>
      </c>
      <c r="U1026" t="s">
        <v>1230</v>
      </c>
      <c r="V1026" s="37">
        <v>32874</v>
      </c>
      <c r="W1026" t="s">
        <v>6572</v>
      </c>
      <c r="X1026" t="s">
        <v>8661</v>
      </c>
      <c r="Y1026" t="s">
        <v>6590</v>
      </c>
      <c r="Z1026" t="s">
        <v>6591</v>
      </c>
      <c r="AA1026">
        <v>19900101</v>
      </c>
      <c r="AB1026" t="s">
        <v>6572</v>
      </c>
      <c r="AC1026" t="s">
        <v>8662</v>
      </c>
    </row>
    <row r="1027" spans="1:29" x14ac:dyDescent="0.25">
      <c r="A1027" s="20" t="s">
        <v>1339</v>
      </c>
      <c r="B1027" s="14" t="s">
        <v>1427</v>
      </c>
      <c r="C1027" s="16">
        <v>1669</v>
      </c>
      <c r="D1027" s="16" t="s">
        <v>1619</v>
      </c>
      <c r="E1027" s="16" t="s">
        <v>1426</v>
      </c>
      <c r="G1027" s="16">
        <v>19930101</v>
      </c>
      <c r="H1027" s="16" t="s">
        <v>1426</v>
      </c>
      <c r="L1027" s="16" t="s">
        <v>2453</v>
      </c>
      <c r="S1027">
        <v>1023</v>
      </c>
      <c r="T1027" t="s">
        <v>8663</v>
      </c>
      <c r="U1027" t="s">
        <v>1792</v>
      </c>
      <c r="V1027" t="s">
        <v>6571</v>
      </c>
      <c r="W1027" s="37">
        <v>12540</v>
      </c>
      <c r="X1027" t="s">
        <v>8663</v>
      </c>
      <c r="Y1027" t="s">
        <v>6630</v>
      </c>
      <c r="Z1027" t="s">
        <v>6631</v>
      </c>
      <c r="AA1027">
        <v>18300101</v>
      </c>
      <c r="AB1027">
        <v>19340501</v>
      </c>
      <c r="AC1027" t="s">
        <v>7126</v>
      </c>
    </row>
    <row r="1028" spans="1:29" x14ac:dyDescent="0.25">
      <c r="A1028" s="20" t="s">
        <v>1306</v>
      </c>
      <c r="B1028" s="14" t="s">
        <v>1427</v>
      </c>
      <c r="C1028" s="16">
        <v>957</v>
      </c>
      <c r="D1028" s="16" t="s">
        <v>1478</v>
      </c>
      <c r="E1028" s="16" t="s">
        <v>1426</v>
      </c>
      <c r="G1028" s="16">
        <v>18390102</v>
      </c>
      <c r="H1028" s="16" t="s">
        <v>1426</v>
      </c>
      <c r="L1028" s="16" t="s">
        <v>2454</v>
      </c>
      <c r="S1028">
        <v>1024</v>
      </c>
      <c r="T1028" t="s">
        <v>8664</v>
      </c>
      <c r="U1028" t="s">
        <v>1793</v>
      </c>
      <c r="V1028" t="s">
        <v>6571</v>
      </c>
      <c r="W1028" s="37">
        <v>10714</v>
      </c>
      <c r="X1028" t="s">
        <v>8664</v>
      </c>
      <c r="Y1028" t="s">
        <v>6625</v>
      </c>
      <c r="Z1028" t="s">
        <v>6626</v>
      </c>
      <c r="AA1028">
        <v>18300101</v>
      </c>
      <c r="AB1028">
        <v>19290501</v>
      </c>
      <c r="AC1028" t="s">
        <v>8665</v>
      </c>
    </row>
    <row r="1029" spans="1:29" x14ac:dyDescent="0.25">
      <c r="A1029" s="20" t="s">
        <v>1307</v>
      </c>
      <c r="B1029" s="14" t="s">
        <v>1427</v>
      </c>
      <c r="C1029" s="16">
        <v>958</v>
      </c>
      <c r="D1029" s="16" t="s">
        <v>1478</v>
      </c>
      <c r="E1029" s="16" t="s">
        <v>1619</v>
      </c>
      <c r="G1029" s="16">
        <v>18390102</v>
      </c>
      <c r="H1029" s="16">
        <v>19930101</v>
      </c>
      <c r="L1029" s="16" t="s">
        <v>2349</v>
      </c>
      <c r="S1029">
        <v>1025</v>
      </c>
      <c r="T1029" t="s">
        <v>8666</v>
      </c>
      <c r="U1029" t="s">
        <v>849</v>
      </c>
      <c r="V1029" t="s">
        <v>6571</v>
      </c>
      <c r="W1029" s="37">
        <v>20821</v>
      </c>
      <c r="X1029" t="s">
        <v>8666</v>
      </c>
      <c r="Y1029" t="s">
        <v>6630</v>
      </c>
      <c r="Z1029" t="s">
        <v>6631</v>
      </c>
      <c r="AA1029">
        <v>18300101</v>
      </c>
      <c r="AB1029">
        <v>19570101</v>
      </c>
      <c r="AC1029" t="s">
        <v>8667</v>
      </c>
    </row>
    <row r="1030" spans="1:29" x14ac:dyDescent="0.25">
      <c r="A1030" s="20" t="s">
        <v>9</v>
      </c>
      <c r="B1030" s="14" t="s">
        <v>1427</v>
      </c>
      <c r="C1030" s="16">
        <v>1670</v>
      </c>
      <c r="D1030" s="16" t="s">
        <v>1619</v>
      </c>
      <c r="E1030" s="16" t="s">
        <v>1434</v>
      </c>
      <c r="G1030" s="16">
        <v>19930101</v>
      </c>
      <c r="H1030" s="16">
        <v>20070101</v>
      </c>
      <c r="L1030" s="16" t="s">
        <v>2177</v>
      </c>
      <c r="S1030">
        <v>1026</v>
      </c>
      <c r="T1030" t="s">
        <v>8668</v>
      </c>
      <c r="U1030" t="s">
        <v>660</v>
      </c>
      <c r="V1030" t="s">
        <v>6571</v>
      </c>
      <c r="W1030" s="37">
        <v>25659</v>
      </c>
      <c r="X1030" t="s">
        <v>8668</v>
      </c>
      <c r="Y1030" t="s">
        <v>6635</v>
      </c>
      <c r="Z1030" t="s">
        <v>6636</v>
      </c>
      <c r="AA1030">
        <v>18300101</v>
      </c>
      <c r="AB1030">
        <v>19700401</v>
      </c>
      <c r="AC1030" t="s">
        <v>8669</v>
      </c>
    </row>
    <row r="1031" spans="1:29" x14ac:dyDescent="0.25">
      <c r="A1031" s="20" t="s">
        <v>168</v>
      </c>
      <c r="B1031" s="14" t="s">
        <v>1427</v>
      </c>
      <c r="C1031" s="16">
        <v>126</v>
      </c>
      <c r="D1031" s="16" t="s">
        <v>1429</v>
      </c>
      <c r="E1031" s="16" t="s">
        <v>1428</v>
      </c>
      <c r="G1031" s="16">
        <v>18300101</v>
      </c>
      <c r="H1031" s="16">
        <v>19980101</v>
      </c>
      <c r="L1031" s="16" t="s">
        <v>2455</v>
      </c>
      <c r="S1031">
        <v>1027</v>
      </c>
      <c r="T1031" t="s">
        <v>8670</v>
      </c>
      <c r="U1031" t="s">
        <v>456</v>
      </c>
      <c r="V1031" t="s">
        <v>6571</v>
      </c>
      <c r="W1031" s="37">
        <v>30682</v>
      </c>
      <c r="X1031" t="s">
        <v>8670</v>
      </c>
      <c r="Y1031" t="s">
        <v>6630</v>
      </c>
      <c r="Z1031" t="s">
        <v>6631</v>
      </c>
      <c r="AA1031">
        <v>18300101</v>
      </c>
      <c r="AB1031">
        <v>19840101</v>
      </c>
      <c r="AC1031" t="s">
        <v>8671</v>
      </c>
    </row>
    <row r="1032" spans="1:29" x14ac:dyDescent="0.25">
      <c r="A1032" s="20" t="s">
        <v>1215</v>
      </c>
      <c r="B1032" s="14" t="s">
        <v>1427</v>
      </c>
      <c r="C1032" s="16">
        <v>736</v>
      </c>
      <c r="D1032" s="16" t="s">
        <v>1511</v>
      </c>
      <c r="E1032" s="16" t="s">
        <v>1426</v>
      </c>
      <c r="G1032" s="16">
        <v>19890101</v>
      </c>
      <c r="H1032" s="16" t="s">
        <v>1426</v>
      </c>
      <c r="L1032" s="16" t="s">
        <v>2453</v>
      </c>
      <c r="S1032">
        <v>1028</v>
      </c>
      <c r="T1032" t="s">
        <v>8672</v>
      </c>
      <c r="U1032" t="s">
        <v>80</v>
      </c>
      <c r="V1032" t="s">
        <v>6571</v>
      </c>
      <c r="W1032" s="37">
        <v>37257</v>
      </c>
      <c r="X1032" t="s">
        <v>8672</v>
      </c>
      <c r="Y1032" t="s">
        <v>6630</v>
      </c>
      <c r="Z1032" t="s">
        <v>6631</v>
      </c>
      <c r="AA1032">
        <v>18300101</v>
      </c>
      <c r="AB1032">
        <v>20020101</v>
      </c>
      <c r="AC1032" t="s">
        <v>8673</v>
      </c>
    </row>
    <row r="1033" spans="1:29" x14ac:dyDescent="0.25">
      <c r="A1033" s="20" t="s">
        <v>1342</v>
      </c>
      <c r="B1033" s="14" t="s">
        <v>1427</v>
      </c>
      <c r="C1033" s="16">
        <v>1674</v>
      </c>
      <c r="D1033" s="16" t="s">
        <v>1438</v>
      </c>
      <c r="E1033" s="16" t="s">
        <v>1426</v>
      </c>
      <c r="G1033" s="16">
        <v>19970101</v>
      </c>
      <c r="H1033" s="16" t="s">
        <v>1426</v>
      </c>
      <c r="L1033" s="16" t="s">
        <v>2456</v>
      </c>
      <c r="S1033">
        <v>1029</v>
      </c>
      <c r="T1033" t="s">
        <v>8674</v>
      </c>
      <c r="U1033" t="s">
        <v>1389</v>
      </c>
      <c r="V1033" s="37">
        <v>37257</v>
      </c>
      <c r="W1033" t="s">
        <v>6572</v>
      </c>
      <c r="X1033" t="s">
        <v>8674</v>
      </c>
      <c r="Y1033" t="s">
        <v>6630</v>
      </c>
      <c r="Z1033" t="s">
        <v>6631</v>
      </c>
      <c r="AA1033">
        <v>20020101</v>
      </c>
      <c r="AB1033" t="s">
        <v>6572</v>
      </c>
      <c r="AC1033" t="s">
        <v>8675</v>
      </c>
    </row>
    <row r="1034" spans="1:29" x14ac:dyDescent="0.25">
      <c r="A1034" s="20" t="s">
        <v>1260</v>
      </c>
      <c r="B1034" s="14" t="s">
        <v>1427</v>
      </c>
      <c r="C1034" s="16">
        <v>838</v>
      </c>
      <c r="D1034" s="16" t="s">
        <v>1429</v>
      </c>
      <c r="E1034" s="16" t="s">
        <v>1438</v>
      </c>
      <c r="G1034" s="16">
        <v>18300101</v>
      </c>
      <c r="H1034" s="16">
        <v>19970101</v>
      </c>
      <c r="L1034" s="16" t="s">
        <v>2457</v>
      </c>
      <c r="S1034">
        <v>1030</v>
      </c>
      <c r="T1034" t="s">
        <v>8676</v>
      </c>
      <c r="U1034" t="s">
        <v>859</v>
      </c>
      <c r="V1034" t="s">
        <v>6571</v>
      </c>
      <c r="W1034" s="37">
        <v>20271</v>
      </c>
      <c r="X1034" t="s">
        <v>8676</v>
      </c>
      <c r="Y1034" t="s">
        <v>6615</v>
      </c>
      <c r="Z1034" t="s">
        <v>6616</v>
      </c>
      <c r="AA1034">
        <v>18300101</v>
      </c>
      <c r="AB1034">
        <v>19550701</v>
      </c>
      <c r="AC1034" t="s">
        <v>8677</v>
      </c>
    </row>
    <row r="1035" spans="1:29" x14ac:dyDescent="0.25">
      <c r="A1035" s="20" t="s">
        <v>506</v>
      </c>
      <c r="B1035" s="14" t="s">
        <v>1427</v>
      </c>
      <c r="C1035" s="16">
        <v>959</v>
      </c>
      <c r="D1035" s="16" t="s">
        <v>1478</v>
      </c>
      <c r="E1035" s="16" t="s">
        <v>1484</v>
      </c>
      <c r="G1035" s="16">
        <v>18390102</v>
      </c>
      <c r="H1035" s="16">
        <v>19820101</v>
      </c>
      <c r="L1035" s="16" t="s">
        <v>2458</v>
      </c>
      <c r="S1035">
        <v>1031</v>
      </c>
      <c r="T1035" t="s">
        <v>8678</v>
      </c>
      <c r="U1035" t="s">
        <v>384</v>
      </c>
      <c r="V1035" t="s">
        <v>6797</v>
      </c>
      <c r="W1035" s="37">
        <v>32509</v>
      </c>
      <c r="X1035" t="s">
        <v>8678</v>
      </c>
      <c r="Y1035" t="s">
        <v>6620</v>
      </c>
      <c r="Z1035" t="s">
        <v>6621</v>
      </c>
      <c r="AA1035">
        <v>18570613</v>
      </c>
      <c r="AB1035">
        <v>19890101</v>
      </c>
      <c r="AC1035" t="s">
        <v>8679</v>
      </c>
    </row>
    <row r="1036" spans="1:29" x14ac:dyDescent="0.25">
      <c r="A1036" s="20" t="s">
        <v>254</v>
      </c>
      <c r="B1036" s="14" t="s">
        <v>1427</v>
      </c>
      <c r="C1036" s="16">
        <v>839</v>
      </c>
      <c r="D1036" s="16" t="s">
        <v>1429</v>
      </c>
      <c r="E1036" s="16" t="s">
        <v>1518</v>
      </c>
      <c r="G1036" s="16">
        <v>18300101</v>
      </c>
      <c r="H1036" s="16">
        <v>19960101</v>
      </c>
      <c r="L1036" s="16" t="s">
        <v>2012</v>
      </c>
      <c r="S1036">
        <v>1032</v>
      </c>
      <c r="T1036" t="s">
        <v>8680</v>
      </c>
      <c r="U1036" t="s">
        <v>436</v>
      </c>
      <c r="V1036" t="s">
        <v>6571</v>
      </c>
      <c r="W1036" s="37">
        <v>31048</v>
      </c>
      <c r="X1036" t="s">
        <v>8680</v>
      </c>
      <c r="Y1036" t="s">
        <v>6630</v>
      </c>
      <c r="Z1036" t="s">
        <v>6631</v>
      </c>
      <c r="AA1036">
        <v>18300101</v>
      </c>
      <c r="AB1036">
        <v>19850101</v>
      </c>
      <c r="AC1036" t="s">
        <v>8681</v>
      </c>
    </row>
    <row r="1037" spans="1:29" x14ac:dyDescent="0.25">
      <c r="A1037" s="20" t="s">
        <v>139</v>
      </c>
      <c r="B1037" s="14" t="s">
        <v>1427</v>
      </c>
      <c r="C1037" s="16">
        <v>276</v>
      </c>
      <c r="D1037" s="16" t="s">
        <v>1429</v>
      </c>
      <c r="E1037" s="16" t="s">
        <v>1482</v>
      </c>
      <c r="G1037" s="16">
        <v>18300101</v>
      </c>
      <c r="H1037" s="16">
        <v>19990101</v>
      </c>
      <c r="L1037" s="16" t="s">
        <v>1426</v>
      </c>
      <c r="S1037">
        <v>1033</v>
      </c>
      <c r="T1037" t="s">
        <v>8682</v>
      </c>
      <c r="U1037" t="s">
        <v>627</v>
      </c>
      <c r="V1037" t="s">
        <v>6571</v>
      </c>
      <c r="W1037" s="37">
        <v>26115</v>
      </c>
      <c r="X1037" t="s">
        <v>8682</v>
      </c>
      <c r="Y1037" t="s">
        <v>6635</v>
      </c>
      <c r="Z1037" t="s">
        <v>6636</v>
      </c>
      <c r="AA1037">
        <v>18300101</v>
      </c>
      <c r="AB1037">
        <v>19710701</v>
      </c>
      <c r="AC1037" t="s">
        <v>8683</v>
      </c>
    </row>
    <row r="1038" spans="1:29" x14ac:dyDescent="0.25">
      <c r="A1038" s="20" t="s">
        <v>1172</v>
      </c>
      <c r="B1038" s="14" t="s">
        <v>1427</v>
      </c>
      <c r="C1038" s="16">
        <v>599</v>
      </c>
      <c r="D1038" s="16" t="s">
        <v>1429</v>
      </c>
      <c r="E1038" s="16" t="s">
        <v>1426</v>
      </c>
      <c r="G1038" s="16">
        <v>18300101</v>
      </c>
      <c r="H1038" s="16" t="s">
        <v>1426</v>
      </c>
      <c r="L1038" s="16" t="s">
        <v>1426</v>
      </c>
      <c r="S1038">
        <v>1034</v>
      </c>
      <c r="T1038" t="s">
        <v>8684</v>
      </c>
      <c r="U1038" t="s">
        <v>1795</v>
      </c>
      <c r="V1038" t="s">
        <v>6571</v>
      </c>
      <c r="W1038" t="s">
        <v>6797</v>
      </c>
      <c r="X1038" t="s">
        <v>8684</v>
      </c>
      <c r="Y1038" t="s">
        <v>6620</v>
      </c>
      <c r="Z1038" t="s">
        <v>6621</v>
      </c>
      <c r="AA1038">
        <v>18300101</v>
      </c>
      <c r="AB1038">
        <v>18570613</v>
      </c>
      <c r="AC1038" t="s">
        <v>6798</v>
      </c>
    </row>
    <row r="1039" spans="1:29" x14ac:dyDescent="0.25">
      <c r="A1039" s="20" t="s">
        <v>1813</v>
      </c>
      <c r="B1039" s="14" t="s">
        <v>1427</v>
      </c>
      <c r="C1039" s="16">
        <v>1363</v>
      </c>
      <c r="D1039" s="16" t="s">
        <v>1429</v>
      </c>
      <c r="E1039" s="16" t="s">
        <v>1517</v>
      </c>
      <c r="G1039" s="16">
        <v>18300101</v>
      </c>
      <c r="H1039" s="16">
        <v>18580101</v>
      </c>
      <c r="L1039" s="20" t="s">
        <v>923</v>
      </c>
      <c r="S1039">
        <v>1035</v>
      </c>
      <c r="T1039" t="s">
        <v>8685</v>
      </c>
      <c r="U1039" t="s">
        <v>307</v>
      </c>
      <c r="V1039" t="s">
        <v>6859</v>
      </c>
      <c r="W1039" s="37">
        <v>34366</v>
      </c>
      <c r="X1039" t="s">
        <v>8685</v>
      </c>
      <c r="Y1039" t="s">
        <v>6645</v>
      </c>
      <c r="Z1039" t="s">
        <v>6646</v>
      </c>
      <c r="AA1039">
        <v>18390102</v>
      </c>
      <c r="AB1039">
        <v>19940201</v>
      </c>
      <c r="AC1039" t="s">
        <v>8686</v>
      </c>
    </row>
    <row r="1040" spans="1:29" x14ac:dyDescent="0.25">
      <c r="A1040" s="20" t="s">
        <v>892</v>
      </c>
      <c r="B1040" s="14" t="s">
        <v>1427</v>
      </c>
      <c r="C1040" s="16">
        <v>600</v>
      </c>
      <c r="D1040" s="16" t="s">
        <v>1429</v>
      </c>
      <c r="E1040" s="16" t="s">
        <v>1814</v>
      </c>
      <c r="G1040" s="16">
        <v>18300101</v>
      </c>
      <c r="H1040" s="16">
        <v>20100318</v>
      </c>
      <c r="L1040" s="16" t="s">
        <v>2201</v>
      </c>
      <c r="S1040">
        <v>1036</v>
      </c>
      <c r="T1040" t="s">
        <v>8687</v>
      </c>
      <c r="U1040" t="s">
        <v>1796</v>
      </c>
      <c r="V1040" t="s">
        <v>6571</v>
      </c>
      <c r="W1040" s="37">
        <v>15342</v>
      </c>
      <c r="X1040" t="s">
        <v>8687</v>
      </c>
      <c r="Y1040" t="s">
        <v>6640</v>
      </c>
      <c r="Z1040" t="s">
        <v>6641</v>
      </c>
      <c r="AA1040">
        <v>18300101</v>
      </c>
      <c r="AB1040">
        <v>19420101</v>
      </c>
      <c r="AC1040" t="s">
        <v>8688</v>
      </c>
    </row>
    <row r="1041" spans="1:29" x14ac:dyDescent="0.25">
      <c r="A1041" s="20" t="s">
        <v>1032</v>
      </c>
      <c r="B1041" s="14" t="s">
        <v>1427</v>
      </c>
      <c r="C1041" s="16">
        <v>277</v>
      </c>
      <c r="D1041" s="16" t="s">
        <v>1429</v>
      </c>
      <c r="E1041" s="16" t="s">
        <v>1426</v>
      </c>
      <c r="G1041" s="16">
        <v>18300101</v>
      </c>
      <c r="H1041" s="16" t="s">
        <v>1426</v>
      </c>
      <c r="L1041" s="16" t="s">
        <v>2459</v>
      </c>
      <c r="S1041">
        <v>1037</v>
      </c>
      <c r="T1041" t="s">
        <v>8689</v>
      </c>
      <c r="U1041" t="s">
        <v>233</v>
      </c>
      <c r="V1041" s="37">
        <v>18629</v>
      </c>
      <c r="W1041" s="37">
        <v>35431</v>
      </c>
      <c r="X1041" t="s">
        <v>8689</v>
      </c>
      <c r="Y1041" t="s">
        <v>6640</v>
      </c>
      <c r="Z1041" t="s">
        <v>6641</v>
      </c>
      <c r="AA1041">
        <v>19510101</v>
      </c>
      <c r="AB1041">
        <v>19970101</v>
      </c>
      <c r="AC1041" t="s">
        <v>8690</v>
      </c>
    </row>
    <row r="1042" spans="1:29" x14ac:dyDescent="0.25">
      <c r="A1042" s="20" t="s">
        <v>1261</v>
      </c>
      <c r="B1042" s="14" t="s">
        <v>1427</v>
      </c>
      <c r="C1042" s="16">
        <v>840</v>
      </c>
      <c r="D1042" s="16" t="s">
        <v>1429</v>
      </c>
      <c r="E1042" s="16" t="s">
        <v>1426</v>
      </c>
      <c r="G1042" s="16">
        <v>18300101</v>
      </c>
      <c r="H1042" s="16" t="s">
        <v>1426</v>
      </c>
      <c r="L1042" s="16" t="s">
        <v>2460</v>
      </c>
      <c r="S1042">
        <v>1038</v>
      </c>
      <c r="T1042" t="s">
        <v>8691</v>
      </c>
      <c r="U1042" t="s">
        <v>1111</v>
      </c>
      <c r="V1042" t="s">
        <v>6571</v>
      </c>
      <c r="W1042" t="s">
        <v>6572</v>
      </c>
      <c r="X1042" t="s">
        <v>8691</v>
      </c>
      <c r="Y1042" t="s">
        <v>6625</v>
      </c>
      <c r="Z1042" t="s">
        <v>6626</v>
      </c>
      <c r="AA1042">
        <v>18300101</v>
      </c>
      <c r="AB1042" t="s">
        <v>6572</v>
      </c>
      <c r="AC1042" t="s">
        <v>8692</v>
      </c>
    </row>
    <row r="1043" spans="1:29" x14ac:dyDescent="0.25">
      <c r="A1043" s="20" t="s">
        <v>1815</v>
      </c>
      <c r="B1043" s="14" t="s">
        <v>1427</v>
      </c>
      <c r="C1043" s="16">
        <v>1364</v>
      </c>
      <c r="D1043" s="16" t="s">
        <v>1429</v>
      </c>
      <c r="E1043" s="16" t="s">
        <v>1513</v>
      </c>
      <c r="G1043" s="16">
        <v>18300101</v>
      </c>
      <c r="H1043" s="16">
        <v>18450209</v>
      </c>
      <c r="L1043" s="16" t="s">
        <v>2461</v>
      </c>
      <c r="S1043">
        <v>1039</v>
      </c>
      <c r="T1043" t="s">
        <v>8693</v>
      </c>
      <c r="U1043" t="s">
        <v>218</v>
      </c>
      <c r="V1043" t="s">
        <v>6571</v>
      </c>
      <c r="W1043" s="37">
        <v>35431</v>
      </c>
      <c r="X1043" t="s">
        <v>8693</v>
      </c>
      <c r="Y1043" t="s">
        <v>6640</v>
      </c>
      <c r="Z1043" t="s">
        <v>6641</v>
      </c>
      <c r="AA1043">
        <v>18300101</v>
      </c>
      <c r="AB1043">
        <v>19970101</v>
      </c>
      <c r="AC1043" t="s">
        <v>8694</v>
      </c>
    </row>
    <row r="1044" spans="1:29" x14ac:dyDescent="0.25">
      <c r="A1044" s="20" t="s">
        <v>161</v>
      </c>
      <c r="B1044" s="14" t="s">
        <v>1427</v>
      </c>
      <c r="C1044" s="16">
        <v>127</v>
      </c>
      <c r="D1044" s="16" t="s">
        <v>1429</v>
      </c>
      <c r="E1044" s="16" t="s">
        <v>1428</v>
      </c>
      <c r="G1044" s="16">
        <v>18300101</v>
      </c>
      <c r="H1044" s="16">
        <v>19980101</v>
      </c>
      <c r="L1044" s="16" t="s">
        <v>2462</v>
      </c>
      <c r="S1044">
        <v>1040</v>
      </c>
      <c r="T1044" t="s">
        <v>8695</v>
      </c>
      <c r="U1044" t="s">
        <v>1029</v>
      </c>
      <c r="V1044" t="s">
        <v>6571</v>
      </c>
      <c r="W1044" t="s">
        <v>6572</v>
      </c>
      <c r="X1044" t="s">
        <v>8695</v>
      </c>
      <c r="Y1044" t="s">
        <v>6615</v>
      </c>
      <c r="Z1044" t="s">
        <v>6616</v>
      </c>
      <c r="AA1044">
        <v>18300101</v>
      </c>
      <c r="AB1044" t="s">
        <v>6572</v>
      </c>
      <c r="AC1044" t="s">
        <v>8696</v>
      </c>
    </row>
    <row r="1045" spans="1:29" x14ac:dyDescent="0.25">
      <c r="A1045" s="20" t="s">
        <v>162</v>
      </c>
      <c r="B1045" s="14" t="s">
        <v>1427</v>
      </c>
      <c r="C1045" s="16">
        <v>128</v>
      </c>
      <c r="D1045" s="16" t="s">
        <v>1429</v>
      </c>
      <c r="E1045" s="16" t="s">
        <v>1428</v>
      </c>
      <c r="G1045" s="16">
        <v>18300101</v>
      </c>
      <c r="H1045" s="16">
        <v>19980101</v>
      </c>
      <c r="L1045" s="16" t="s">
        <v>2035</v>
      </c>
      <c r="S1045">
        <v>1041</v>
      </c>
      <c r="T1045" t="s">
        <v>8697</v>
      </c>
      <c r="U1045" t="s">
        <v>455</v>
      </c>
      <c r="V1045" t="s">
        <v>6571</v>
      </c>
      <c r="W1045" s="37">
        <v>30682</v>
      </c>
      <c r="X1045" t="s">
        <v>8697</v>
      </c>
      <c r="Y1045" t="s">
        <v>6630</v>
      </c>
      <c r="Z1045" t="s">
        <v>6631</v>
      </c>
      <c r="AA1045">
        <v>18300101</v>
      </c>
      <c r="AB1045">
        <v>19840101</v>
      </c>
      <c r="AC1045" t="s">
        <v>8698</v>
      </c>
    </row>
    <row r="1046" spans="1:29" x14ac:dyDescent="0.25">
      <c r="A1046" s="20" t="s">
        <v>45</v>
      </c>
      <c r="B1046" s="14" t="s">
        <v>1427</v>
      </c>
      <c r="C1046" s="16">
        <v>278</v>
      </c>
      <c r="D1046" s="16" t="s">
        <v>1429</v>
      </c>
      <c r="E1046" s="16" t="s">
        <v>1485</v>
      </c>
      <c r="G1046" s="16">
        <v>18300101</v>
      </c>
      <c r="H1046" s="16">
        <v>20050101</v>
      </c>
      <c r="L1046" s="16" t="s">
        <v>2461</v>
      </c>
      <c r="S1046">
        <v>1042</v>
      </c>
      <c r="T1046" t="s">
        <v>8699</v>
      </c>
      <c r="U1046" t="s">
        <v>991</v>
      </c>
      <c r="V1046" t="s">
        <v>6571</v>
      </c>
      <c r="W1046" t="s">
        <v>6572</v>
      </c>
      <c r="X1046" t="s">
        <v>8699</v>
      </c>
      <c r="Y1046" t="s">
        <v>6605</v>
      </c>
      <c r="Z1046" t="s">
        <v>6606</v>
      </c>
      <c r="AA1046">
        <v>18300101</v>
      </c>
      <c r="AB1046" t="s">
        <v>6572</v>
      </c>
      <c r="AC1046" t="s">
        <v>8700</v>
      </c>
    </row>
    <row r="1047" spans="1:29" x14ac:dyDescent="0.25">
      <c r="A1047" s="20" t="s">
        <v>779</v>
      </c>
      <c r="B1047" s="14" t="s">
        <v>1427</v>
      </c>
      <c r="C1047" s="16">
        <v>1164</v>
      </c>
      <c r="D1047" s="16" t="s">
        <v>1429</v>
      </c>
      <c r="E1047" s="16" t="s">
        <v>1721</v>
      </c>
      <c r="G1047" s="16">
        <v>18300101</v>
      </c>
      <c r="H1047" s="16">
        <v>19640401</v>
      </c>
      <c r="L1047" s="16" t="s">
        <v>2463</v>
      </c>
      <c r="S1047">
        <v>1043</v>
      </c>
      <c r="T1047" t="s">
        <v>8701</v>
      </c>
      <c r="U1047" t="s">
        <v>232</v>
      </c>
      <c r="V1047" t="s">
        <v>6571</v>
      </c>
      <c r="W1047" s="37">
        <v>35431</v>
      </c>
      <c r="X1047" t="s">
        <v>8701</v>
      </c>
      <c r="Y1047" t="s">
        <v>6640</v>
      </c>
      <c r="Z1047" t="s">
        <v>6641</v>
      </c>
      <c r="AA1047">
        <v>18300101</v>
      </c>
      <c r="AB1047">
        <v>19970101</v>
      </c>
      <c r="AC1047" t="s">
        <v>8702</v>
      </c>
    </row>
    <row r="1048" spans="1:29" x14ac:dyDescent="0.25">
      <c r="A1048" s="20" t="s">
        <v>1816</v>
      </c>
      <c r="B1048" s="14" t="s">
        <v>1427</v>
      </c>
      <c r="C1048" s="16">
        <v>1167</v>
      </c>
      <c r="D1048" s="16" t="s">
        <v>1429</v>
      </c>
      <c r="E1048" s="16" t="s">
        <v>1522</v>
      </c>
      <c r="G1048" s="16">
        <v>18300101</v>
      </c>
      <c r="H1048" s="16">
        <v>19420501</v>
      </c>
      <c r="L1048" s="16" t="s">
        <v>1426</v>
      </c>
      <c r="S1048">
        <v>1044</v>
      </c>
      <c r="T1048" t="s">
        <v>8703</v>
      </c>
      <c r="U1048" t="s">
        <v>1797</v>
      </c>
      <c r="V1048" t="s">
        <v>6571</v>
      </c>
      <c r="W1048" s="37">
        <v>7672</v>
      </c>
      <c r="X1048" t="s">
        <v>8703</v>
      </c>
      <c r="Y1048" t="s">
        <v>6625</v>
      </c>
      <c r="Z1048" t="s">
        <v>6626</v>
      </c>
      <c r="AA1048">
        <v>18300101</v>
      </c>
      <c r="AB1048">
        <v>19210101</v>
      </c>
      <c r="AC1048" t="s">
        <v>7188</v>
      </c>
    </row>
    <row r="1049" spans="1:29" x14ac:dyDescent="0.25">
      <c r="A1049" s="20" t="s">
        <v>1817</v>
      </c>
      <c r="B1049" s="14" t="s">
        <v>1427</v>
      </c>
      <c r="C1049" s="16">
        <v>1365</v>
      </c>
      <c r="D1049" s="16" t="s">
        <v>1429</v>
      </c>
      <c r="E1049" s="16" t="s">
        <v>1818</v>
      </c>
      <c r="G1049" s="16">
        <v>18300101</v>
      </c>
      <c r="H1049" s="16">
        <v>18550718</v>
      </c>
      <c r="L1049" s="16" t="s">
        <v>2016</v>
      </c>
      <c r="S1049">
        <v>1045</v>
      </c>
      <c r="T1049" t="s">
        <v>8704</v>
      </c>
      <c r="U1049" t="s">
        <v>1798</v>
      </c>
      <c r="V1049" t="s">
        <v>6571</v>
      </c>
      <c r="W1049" s="37">
        <v>30682</v>
      </c>
      <c r="X1049" t="s">
        <v>8704</v>
      </c>
      <c r="Y1049" t="s">
        <v>6595</v>
      </c>
      <c r="Z1049" t="s">
        <v>6596</v>
      </c>
      <c r="AA1049">
        <v>18300101</v>
      </c>
      <c r="AB1049">
        <v>19840101</v>
      </c>
      <c r="AC1049" t="s">
        <v>8705</v>
      </c>
    </row>
    <row r="1050" spans="1:29" x14ac:dyDescent="0.25">
      <c r="A1050" s="20" t="s">
        <v>1819</v>
      </c>
      <c r="B1050" s="14" t="s">
        <v>1427</v>
      </c>
      <c r="C1050" s="16">
        <v>1168</v>
      </c>
      <c r="D1050" s="16" t="s">
        <v>1429</v>
      </c>
      <c r="E1050" s="16" t="s">
        <v>1674</v>
      </c>
      <c r="G1050" s="16">
        <v>18300101</v>
      </c>
      <c r="H1050" s="16">
        <v>19490401</v>
      </c>
      <c r="L1050" s="16" t="s">
        <v>2461</v>
      </c>
      <c r="S1050">
        <v>1046</v>
      </c>
      <c r="T1050" t="s">
        <v>8706</v>
      </c>
      <c r="U1050" t="s">
        <v>74</v>
      </c>
      <c r="V1050" t="s">
        <v>6571</v>
      </c>
      <c r="W1050" s="37">
        <v>37622</v>
      </c>
      <c r="X1050" t="s">
        <v>8706</v>
      </c>
      <c r="Y1050" t="s">
        <v>6640</v>
      </c>
      <c r="Z1050" t="s">
        <v>6641</v>
      </c>
      <c r="AA1050">
        <v>18300101</v>
      </c>
      <c r="AB1050">
        <v>20030101</v>
      </c>
      <c r="AC1050" t="s">
        <v>8707</v>
      </c>
    </row>
    <row r="1051" spans="1:29" x14ac:dyDescent="0.25">
      <c r="A1051" s="20" t="s">
        <v>76</v>
      </c>
      <c r="B1051" s="14" t="s">
        <v>1427</v>
      </c>
      <c r="C1051" s="16">
        <v>704</v>
      </c>
      <c r="D1051" s="16" t="s">
        <v>1429</v>
      </c>
      <c r="E1051" s="16" t="s">
        <v>1491</v>
      </c>
      <c r="G1051" s="16">
        <v>18300101</v>
      </c>
      <c r="H1051" s="16">
        <v>20030101</v>
      </c>
      <c r="L1051" s="16" t="s">
        <v>2464</v>
      </c>
      <c r="S1051">
        <v>1047</v>
      </c>
      <c r="T1051" t="s">
        <v>8708</v>
      </c>
      <c r="U1051" t="s">
        <v>1799</v>
      </c>
      <c r="V1051" t="s">
        <v>6571</v>
      </c>
      <c r="W1051" s="37">
        <v>15523</v>
      </c>
      <c r="X1051" t="s">
        <v>8708</v>
      </c>
      <c r="Y1051" t="s">
        <v>6640</v>
      </c>
      <c r="Z1051" t="s">
        <v>6641</v>
      </c>
      <c r="AA1051">
        <v>18300101</v>
      </c>
      <c r="AB1051">
        <v>19420701</v>
      </c>
      <c r="AC1051" t="s">
        <v>8709</v>
      </c>
    </row>
    <row r="1052" spans="1:29" x14ac:dyDescent="0.25">
      <c r="A1052" s="20" t="s">
        <v>31</v>
      </c>
      <c r="B1052" s="14" t="s">
        <v>1427</v>
      </c>
      <c r="C1052" s="16">
        <v>604</v>
      </c>
      <c r="D1052" s="16" t="s">
        <v>1429</v>
      </c>
      <c r="E1052" s="16" t="s">
        <v>1481</v>
      </c>
      <c r="G1052" s="16">
        <v>18300101</v>
      </c>
      <c r="H1052" s="16">
        <v>20060101</v>
      </c>
      <c r="L1052" s="16" t="s">
        <v>2012</v>
      </c>
      <c r="S1052">
        <v>1048</v>
      </c>
      <c r="T1052" t="s">
        <v>8710</v>
      </c>
      <c r="U1052" t="s">
        <v>1170</v>
      </c>
      <c r="V1052" t="s">
        <v>6571</v>
      </c>
      <c r="W1052" s="37">
        <v>40544</v>
      </c>
      <c r="X1052" t="s">
        <v>8710</v>
      </c>
      <c r="Y1052" t="s">
        <v>6630</v>
      </c>
      <c r="Z1052" t="s">
        <v>6631</v>
      </c>
      <c r="AA1052">
        <v>18300101</v>
      </c>
      <c r="AB1052">
        <v>20110101</v>
      </c>
      <c r="AC1052" t="s">
        <v>8711</v>
      </c>
    </row>
    <row r="1053" spans="1:29" x14ac:dyDescent="0.25">
      <c r="A1053" s="20" t="s">
        <v>518</v>
      </c>
      <c r="B1053" s="14" t="s">
        <v>1427</v>
      </c>
      <c r="C1053" s="16">
        <v>960</v>
      </c>
      <c r="D1053" s="16" t="s">
        <v>1478</v>
      </c>
      <c r="E1053" s="16" t="s">
        <v>1484</v>
      </c>
      <c r="G1053" s="16">
        <v>18390102</v>
      </c>
      <c r="H1053" s="16">
        <v>19820101</v>
      </c>
      <c r="L1053" s="16" t="s">
        <v>1426</v>
      </c>
      <c r="S1053">
        <v>1049</v>
      </c>
      <c r="T1053" t="s">
        <v>8712</v>
      </c>
      <c r="U1053" t="s">
        <v>1335</v>
      </c>
      <c r="V1053" s="37">
        <v>33420</v>
      </c>
      <c r="W1053" s="37">
        <v>40179</v>
      </c>
      <c r="X1053" t="s">
        <v>8712</v>
      </c>
      <c r="Y1053" t="s">
        <v>6590</v>
      </c>
      <c r="Z1053" t="s">
        <v>6591</v>
      </c>
      <c r="AA1053">
        <v>19910701</v>
      </c>
      <c r="AB1053">
        <v>20100101</v>
      </c>
      <c r="AC1053" t="s">
        <v>8713</v>
      </c>
    </row>
    <row r="1054" spans="1:29" x14ac:dyDescent="0.25">
      <c r="A1054" s="20" t="s">
        <v>1112</v>
      </c>
      <c r="B1054" s="14" t="s">
        <v>1427</v>
      </c>
      <c r="C1054" s="16">
        <v>441</v>
      </c>
      <c r="D1054" s="16" t="s">
        <v>1429</v>
      </c>
      <c r="E1054" s="16" t="s">
        <v>1426</v>
      </c>
      <c r="G1054" s="16">
        <v>18300101</v>
      </c>
      <c r="H1054" s="16" t="s">
        <v>1426</v>
      </c>
      <c r="L1054" s="16" t="s">
        <v>1426</v>
      </c>
      <c r="S1054">
        <v>1050</v>
      </c>
      <c r="T1054" t="s">
        <v>8714</v>
      </c>
      <c r="U1054" t="s">
        <v>1206</v>
      </c>
      <c r="V1054" s="37">
        <v>25569</v>
      </c>
      <c r="W1054" t="s">
        <v>6572</v>
      </c>
      <c r="X1054" t="s">
        <v>8714</v>
      </c>
      <c r="Y1054" t="s">
        <v>6635</v>
      </c>
      <c r="Z1054" t="s">
        <v>6636</v>
      </c>
      <c r="AA1054">
        <v>19700101</v>
      </c>
      <c r="AB1054" t="s">
        <v>6572</v>
      </c>
      <c r="AC1054" t="s">
        <v>8715</v>
      </c>
    </row>
    <row r="1055" spans="1:29" x14ac:dyDescent="0.25">
      <c r="A1055" s="20" t="s">
        <v>270</v>
      </c>
      <c r="B1055" s="14" t="s">
        <v>1427</v>
      </c>
      <c r="C1055" s="16">
        <v>843</v>
      </c>
      <c r="D1055" s="16" t="s">
        <v>1429</v>
      </c>
      <c r="E1055" s="16" t="s">
        <v>1506</v>
      </c>
      <c r="G1055" s="16">
        <v>18300101</v>
      </c>
      <c r="H1055" s="16">
        <v>19940101</v>
      </c>
      <c r="L1055" s="20" t="s">
        <v>1286</v>
      </c>
      <c r="S1055">
        <v>1051</v>
      </c>
      <c r="T1055" t="s">
        <v>8716</v>
      </c>
      <c r="U1055" t="s">
        <v>810</v>
      </c>
      <c r="V1055" t="s">
        <v>6571</v>
      </c>
      <c r="W1055" s="37">
        <v>22282</v>
      </c>
      <c r="X1055" t="s">
        <v>8716</v>
      </c>
      <c r="Y1055" t="s">
        <v>6635</v>
      </c>
      <c r="Z1055" t="s">
        <v>6636</v>
      </c>
      <c r="AA1055">
        <v>18300101</v>
      </c>
      <c r="AB1055">
        <v>19610101</v>
      </c>
      <c r="AC1055" t="s">
        <v>8717</v>
      </c>
    </row>
    <row r="1056" spans="1:29" x14ac:dyDescent="0.25">
      <c r="A1056" s="20" t="s">
        <v>804</v>
      </c>
      <c r="B1056" s="14" t="s">
        <v>1427</v>
      </c>
      <c r="C1056" s="16">
        <v>1169</v>
      </c>
      <c r="D1056" s="16" t="s">
        <v>1429</v>
      </c>
      <c r="E1056" s="16" t="s">
        <v>1820</v>
      </c>
      <c r="G1056" s="16">
        <v>18300101</v>
      </c>
      <c r="H1056" s="16">
        <v>19620101</v>
      </c>
      <c r="L1056" s="16" t="s">
        <v>2465</v>
      </c>
      <c r="S1056">
        <v>1052</v>
      </c>
      <c r="T1056" t="s">
        <v>8718</v>
      </c>
      <c r="U1056" t="s">
        <v>1030</v>
      </c>
      <c r="V1056" t="s">
        <v>6571</v>
      </c>
      <c r="W1056" t="s">
        <v>6572</v>
      </c>
      <c r="X1056" t="s">
        <v>8718</v>
      </c>
      <c r="Y1056" t="s">
        <v>6615</v>
      </c>
      <c r="Z1056" t="s">
        <v>6616</v>
      </c>
      <c r="AA1056">
        <v>18300101</v>
      </c>
      <c r="AB1056" t="s">
        <v>6572</v>
      </c>
      <c r="AC1056" t="s">
        <v>8719</v>
      </c>
    </row>
    <row r="1057" spans="1:29" x14ac:dyDescent="0.25">
      <c r="A1057" s="20" t="s">
        <v>1821</v>
      </c>
      <c r="B1057" s="14" t="s">
        <v>1427</v>
      </c>
      <c r="C1057" s="16">
        <v>1366</v>
      </c>
      <c r="D1057" s="16" t="s">
        <v>1429</v>
      </c>
      <c r="E1057" s="16" t="s">
        <v>1822</v>
      </c>
      <c r="G1057" s="16">
        <v>18300101</v>
      </c>
      <c r="H1057" s="16">
        <v>18540513</v>
      </c>
      <c r="L1057" s="16" t="s">
        <v>2466</v>
      </c>
      <c r="S1057">
        <v>1053</v>
      </c>
      <c r="T1057" t="s">
        <v>8720</v>
      </c>
      <c r="U1057" t="s">
        <v>1060</v>
      </c>
      <c r="V1057" t="s">
        <v>6571</v>
      </c>
      <c r="W1057" t="s">
        <v>6572</v>
      </c>
      <c r="X1057" t="s">
        <v>8720</v>
      </c>
      <c r="Y1057" t="s">
        <v>6620</v>
      </c>
      <c r="Z1057" t="s">
        <v>6621</v>
      </c>
      <c r="AA1057">
        <v>18300101</v>
      </c>
      <c r="AB1057" t="s">
        <v>6572</v>
      </c>
      <c r="AC1057" t="s">
        <v>8721</v>
      </c>
    </row>
    <row r="1058" spans="1:29" x14ac:dyDescent="0.25">
      <c r="A1058" s="20" t="s">
        <v>1823</v>
      </c>
      <c r="B1058" s="14" t="s">
        <v>1427</v>
      </c>
      <c r="C1058" s="16">
        <v>139</v>
      </c>
      <c r="D1058" s="16" t="s">
        <v>1465</v>
      </c>
      <c r="E1058" s="16" t="s">
        <v>1824</v>
      </c>
      <c r="G1058" s="16">
        <v>19840101</v>
      </c>
      <c r="H1058" s="16">
        <v>19850301</v>
      </c>
      <c r="L1058" s="16" t="s">
        <v>2467</v>
      </c>
      <c r="S1058">
        <v>1054</v>
      </c>
      <c r="T1058" t="s">
        <v>8722</v>
      </c>
      <c r="U1058" t="s">
        <v>657</v>
      </c>
      <c r="V1058" t="s">
        <v>6571</v>
      </c>
      <c r="W1058" s="37">
        <v>25659</v>
      </c>
      <c r="X1058" t="s">
        <v>8722</v>
      </c>
      <c r="Y1058" t="s">
        <v>6635</v>
      </c>
      <c r="Z1058" t="s">
        <v>6636</v>
      </c>
      <c r="AA1058">
        <v>18300101</v>
      </c>
      <c r="AB1058">
        <v>19700401</v>
      </c>
      <c r="AC1058" t="s">
        <v>8723</v>
      </c>
    </row>
    <row r="1059" spans="1:29" x14ac:dyDescent="0.25">
      <c r="A1059" s="20" t="s">
        <v>1825</v>
      </c>
      <c r="B1059" s="14" t="s">
        <v>1427</v>
      </c>
      <c r="C1059" s="16">
        <v>1367</v>
      </c>
      <c r="D1059" s="16" t="s">
        <v>1429</v>
      </c>
      <c r="E1059" s="16" t="s">
        <v>1641</v>
      </c>
      <c r="G1059" s="16">
        <v>18300101</v>
      </c>
      <c r="H1059" s="16">
        <v>18540413</v>
      </c>
      <c r="L1059" s="16" t="s">
        <v>1426</v>
      </c>
      <c r="S1059">
        <v>1055</v>
      </c>
      <c r="T1059" t="s">
        <v>8724</v>
      </c>
      <c r="U1059" t="s">
        <v>196</v>
      </c>
      <c r="V1059" t="s">
        <v>6571</v>
      </c>
      <c r="W1059" s="37">
        <v>35431</v>
      </c>
      <c r="X1059" t="s">
        <v>8724</v>
      </c>
      <c r="Y1059" t="s">
        <v>6640</v>
      </c>
      <c r="Z1059" t="s">
        <v>6641</v>
      </c>
      <c r="AA1059">
        <v>18300101</v>
      </c>
      <c r="AB1059">
        <v>19970101</v>
      </c>
      <c r="AC1059" t="s">
        <v>8725</v>
      </c>
    </row>
    <row r="1060" spans="1:29" x14ac:dyDescent="0.25">
      <c r="A1060" s="20" t="s">
        <v>937</v>
      </c>
      <c r="B1060" s="14" t="s">
        <v>1427</v>
      </c>
      <c r="C1060" s="16">
        <v>39</v>
      </c>
      <c r="D1060" s="16" t="s">
        <v>1429</v>
      </c>
      <c r="E1060" s="16" t="s">
        <v>1489</v>
      </c>
      <c r="G1060" s="16">
        <v>18300101</v>
      </c>
      <c r="H1060" s="16">
        <v>20100101</v>
      </c>
      <c r="L1060" s="16" t="s">
        <v>2468</v>
      </c>
      <c r="S1060">
        <v>1056</v>
      </c>
      <c r="T1060" t="s">
        <v>8726</v>
      </c>
      <c r="U1060" t="s">
        <v>1338</v>
      </c>
      <c r="V1060" s="37">
        <v>35431</v>
      </c>
      <c r="W1060" t="s">
        <v>6572</v>
      </c>
      <c r="X1060" t="s">
        <v>8726</v>
      </c>
      <c r="Y1060" t="s">
        <v>6640</v>
      </c>
      <c r="Z1060" t="s">
        <v>6641</v>
      </c>
      <c r="AA1060">
        <v>19970101</v>
      </c>
      <c r="AB1060" t="s">
        <v>6572</v>
      </c>
      <c r="AC1060" t="s">
        <v>8727</v>
      </c>
    </row>
    <row r="1061" spans="1:29" x14ac:dyDescent="0.25">
      <c r="A1061" s="20" t="s">
        <v>1826</v>
      </c>
      <c r="B1061" s="14" t="s">
        <v>1427</v>
      </c>
      <c r="C1061" s="16">
        <v>1368</v>
      </c>
      <c r="D1061" s="16" t="s">
        <v>1429</v>
      </c>
      <c r="E1061" s="16" t="s">
        <v>1448</v>
      </c>
      <c r="G1061" s="16">
        <v>18300101</v>
      </c>
      <c r="H1061" s="16">
        <v>18570613</v>
      </c>
      <c r="L1061" s="16" t="s">
        <v>2466</v>
      </c>
      <c r="S1061">
        <v>1057</v>
      </c>
      <c r="T1061" t="s">
        <v>8728</v>
      </c>
      <c r="U1061" t="s">
        <v>1031</v>
      </c>
      <c r="V1061" t="s">
        <v>6571</v>
      </c>
      <c r="W1061" t="s">
        <v>6572</v>
      </c>
      <c r="X1061" t="s">
        <v>8728</v>
      </c>
      <c r="Y1061" t="s">
        <v>6615</v>
      </c>
      <c r="Z1061" t="s">
        <v>6616</v>
      </c>
      <c r="AA1061">
        <v>18300101</v>
      </c>
      <c r="AB1061" t="s">
        <v>6572</v>
      </c>
      <c r="AC1061" t="s">
        <v>8729</v>
      </c>
    </row>
    <row r="1062" spans="1:29" x14ac:dyDescent="0.25">
      <c r="A1062" s="20" t="s">
        <v>703</v>
      </c>
      <c r="B1062" s="14" t="s">
        <v>1427</v>
      </c>
      <c r="C1062" s="16">
        <v>442</v>
      </c>
      <c r="D1062" s="16" t="s">
        <v>1429</v>
      </c>
      <c r="E1062" s="16" t="s">
        <v>1509</v>
      </c>
      <c r="G1062" s="16">
        <v>18300101</v>
      </c>
      <c r="H1062" s="16">
        <v>19700801</v>
      </c>
      <c r="L1062" s="16" t="s">
        <v>2469</v>
      </c>
      <c r="S1062">
        <v>1058</v>
      </c>
      <c r="T1062" t="s">
        <v>8730</v>
      </c>
      <c r="U1062" t="s">
        <v>1061</v>
      </c>
      <c r="V1062" t="s">
        <v>6571</v>
      </c>
      <c r="W1062" t="s">
        <v>6572</v>
      </c>
      <c r="X1062" t="s">
        <v>8730</v>
      </c>
      <c r="Y1062" t="s">
        <v>6620</v>
      </c>
      <c r="Z1062" t="s">
        <v>6621</v>
      </c>
      <c r="AA1062">
        <v>18300101</v>
      </c>
      <c r="AB1062" t="s">
        <v>6572</v>
      </c>
      <c r="AC1062" t="s">
        <v>8731</v>
      </c>
    </row>
    <row r="1063" spans="1:29" x14ac:dyDescent="0.25">
      <c r="A1063" s="20" t="s">
        <v>419</v>
      </c>
      <c r="B1063" s="14" t="s">
        <v>1427</v>
      </c>
      <c r="C1063" s="16">
        <v>605</v>
      </c>
      <c r="D1063" s="16" t="s">
        <v>1429</v>
      </c>
      <c r="E1063" s="16" t="s">
        <v>1480</v>
      </c>
      <c r="G1063" s="16">
        <v>18300101</v>
      </c>
      <c r="H1063" s="16">
        <v>19860101</v>
      </c>
      <c r="L1063" s="16" t="s">
        <v>1426</v>
      </c>
      <c r="S1063">
        <v>1059</v>
      </c>
      <c r="T1063" t="s">
        <v>8732</v>
      </c>
      <c r="U1063" t="s">
        <v>1800</v>
      </c>
      <c r="V1063" t="s">
        <v>6571</v>
      </c>
      <c r="W1063" t="s">
        <v>7589</v>
      </c>
      <c r="X1063" t="s">
        <v>8732</v>
      </c>
      <c r="Y1063" t="s">
        <v>6620</v>
      </c>
      <c r="Z1063" t="s">
        <v>6621</v>
      </c>
      <c r="AA1063">
        <v>18300101</v>
      </c>
      <c r="AB1063">
        <v>18570908</v>
      </c>
      <c r="AC1063" t="s">
        <v>7590</v>
      </c>
    </row>
    <row r="1064" spans="1:29" x14ac:dyDescent="0.25">
      <c r="A1064" s="20" t="s">
        <v>1118</v>
      </c>
      <c r="B1064" s="14" t="s">
        <v>1427</v>
      </c>
      <c r="C1064" s="16">
        <v>458</v>
      </c>
      <c r="D1064" s="16" t="s">
        <v>1509</v>
      </c>
      <c r="E1064" s="16" t="s">
        <v>1514</v>
      </c>
      <c r="G1064" s="16">
        <v>19700801</v>
      </c>
      <c r="H1064" s="16">
        <v>20150101</v>
      </c>
      <c r="L1064" s="16" t="s">
        <v>2470</v>
      </c>
      <c r="S1064">
        <v>1060</v>
      </c>
      <c r="T1064" t="s">
        <v>8733</v>
      </c>
      <c r="U1064" t="s">
        <v>437</v>
      </c>
      <c r="V1064" t="s">
        <v>6571</v>
      </c>
      <c r="W1064" s="37">
        <v>31048</v>
      </c>
      <c r="X1064" t="s">
        <v>8733</v>
      </c>
      <c r="Y1064" t="s">
        <v>6630</v>
      </c>
      <c r="Z1064" t="s">
        <v>6631</v>
      </c>
      <c r="AA1064">
        <v>18300101</v>
      </c>
      <c r="AB1064">
        <v>19850101</v>
      </c>
      <c r="AC1064" t="s">
        <v>8734</v>
      </c>
    </row>
    <row r="1065" spans="1:29" x14ac:dyDescent="0.25">
      <c r="A1065" s="20" t="s">
        <v>702</v>
      </c>
      <c r="B1065" s="14" t="s">
        <v>1427</v>
      </c>
      <c r="C1065" s="16">
        <v>443</v>
      </c>
      <c r="D1065" s="16" t="s">
        <v>1429</v>
      </c>
      <c r="E1065" s="16" t="s">
        <v>1509</v>
      </c>
      <c r="G1065" s="16">
        <v>18300101</v>
      </c>
      <c r="H1065" s="16">
        <v>19700801</v>
      </c>
      <c r="L1065" s="16" t="s">
        <v>2471</v>
      </c>
      <c r="S1065">
        <v>1061</v>
      </c>
      <c r="T1065" t="s">
        <v>8735</v>
      </c>
      <c r="U1065" t="s">
        <v>1171</v>
      </c>
      <c r="V1065" t="s">
        <v>6571</v>
      </c>
      <c r="W1065" t="s">
        <v>6572</v>
      </c>
      <c r="X1065" t="s">
        <v>8735</v>
      </c>
      <c r="Y1065" t="s">
        <v>6630</v>
      </c>
      <c r="Z1065" t="s">
        <v>6631</v>
      </c>
      <c r="AA1065">
        <v>18300101</v>
      </c>
      <c r="AB1065" t="s">
        <v>6572</v>
      </c>
      <c r="AC1065" t="s">
        <v>8736</v>
      </c>
    </row>
    <row r="1066" spans="1:29" x14ac:dyDescent="0.25">
      <c r="A1066" s="20" t="s">
        <v>628</v>
      </c>
      <c r="B1066" s="14" t="s">
        <v>1427</v>
      </c>
      <c r="C1066" s="16">
        <v>705</v>
      </c>
      <c r="D1066" s="16" t="s">
        <v>1429</v>
      </c>
      <c r="E1066" s="16" t="s">
        <v>1690</v>
      </c>
      <c r="G1066" s="16">
        <v>18300101</v>
      </c>
      <c r="H1066" s="16">
        <v>19710701</v>
      </c>
      <c r="L1066" s="16" t="s">
        <v>2325</v>
      </c>
      <c r="S1066">
        <v>1062</v>
      </c>
      <c r="T1066" t="s">
        <v>8737</v>
      </c>
      <c r="U1066" t="s">
        <v>231</v>
      </c>
      <c r="V1066" t="s">
        <v>6571</v>
      </c>
      <c r="W1066" s="37">
        <v>35431</v>
      </c>
      <c r="X1066" t="s">
        <v>8737</v>
      </c>
      <c r="Y1066" t="s">
        <v>6640</v>
      </c>
      <c r="Z1066" t="s">
        <v>6641</v>
      </c>
      <c r="AA1066">
        <v>18300101</v>
      </c>
      <c r="AB1066">
        <v>19970101</v>
      </c>
      <c r="AC1066" t="s">
        <v>8738</v>
      </c>
    </row>
    <row r="1067" spans="1:29" x14ac:dyDescent="0.25">
      <c r="A1067" s="20" t="s">
        <v>1033</v>
      </c>
      <c r="B1067" s="14" t="s">
        <v>1427</v>
      </c>
      <c r="C1067" s="16">
        <v>279</v>
      </c>
      <c r="D1067" s="16" t="s">
        <v>1429</v>
      </c>
      <c r="E1067" s="16" t="s">
        <v>1426</v>
      </c>
      <c r="G1067" s="16">
        <v>18300101</v>
      </c>
      <c r="H1067" s="16" t="s">
        <v>1426</v>
      </c>
      <c r="L1067" s="16" t="s">
        <v>2472</v>
      </c>
      <c r="S1067">
        <v>1063</v>
      </c>
      <c r="T1067" t="s">
        <v>8739</v>
      </c>
      <c r="U1067" t="s">
        <v>780</v>
      </c>
      <c r="V1067" t="s">
        <v>6571</v>
      </c>
      <c r="W1067" s="37">
        <v>23408</v>
      </c>
      <c r="X1067" t="s">
        <v>8739</v>
      </c>
      <c r="Y1067" t="s">
        <v>6630</v>
      </c>
      <c r="Z1067" t="s">
        <v>6631</v>
      </c>
      <c r="AA1067">
        <v>18300101</v>
      </c>
      <c r="AB1067">
        <v>19640201</v>
      </c>
      <c r="AC1067" t="s">
        <v>8740</v>
      </c>
    </row>
    <row r="1068" spans="1:29" x14ac:dyDescent="0.25">
      <c r="A1068" s="20" t="s">
        <v>1827</v>
      </c>
      <c r="B1068" s="14" t="s">
        <v>1427</v>
      </c>
      <c r="C1068" s="16">
        <v>1170</v>
      </c>
      <c r="D1068" s="16" t="s">
        <v>1429</v>
      </c>
      <c r="E1068" s="16" t="s">
        <v>1549</v>
      </c>
      <c r="G1068" s="16">
        <v>18300101</v>
      </c>
      <c r="H1068" s="16">
        <v>19410801</v>
      </c>
      <c r="L1068" s="16" t="s">
        <v>2471</v>
      </c>
      <c r="S1068">
        <v>1064</v>
      </c>
      <c r="T1068" t="s">
        <v>8741</v>
      </c>
      <c r="U1068" t="s">
        <v>1801</v>
      </c>
      <c r="V1068" t="s">
        <v>6571</v>
      </c>
      <c r="W1068" t="s">
        <v>7621</v>
      </c>
      <c r="X1068" t="s">
        <v>8741</v>
      </c>
      <c r="Y1068" t="s">
        <v>6625</v>
      </c>
      <c r="Z1068" t="s">
        <v>6626</v>
      </c>
      <c r="AA1068">
        <v>18300101</v>
      </c>
      <c r="AB1068">
        <v>18540413</v>
      </c>
      <c r="AC1068" t="s">
        <v>7622</v>
      </c>
    </row>
    <row r="1069" spans="1:29" x14ac:dyDescent="0.25">
      <c r="A1069" s="20" t="s">
        <v>1174</v>
      </c>
      <c r="B1069" s="14" t="s">
        <v>1427</v>
      </c>
      <c r="C1069" s="16">
        <v>606</v>
      </c>
      <c r="D1069" s="16" t="s">
        <v>1429</v>
      </c>
      <c r="E1069" s="16" t="s">
        <v>1426</v>
      </c>
      <c r="G1069" s="16">
        <v>18300101</v>
      </c>
      <c r="H1069" s="16" t="s">
        <v>1426</v>
      </c>
      <c r="L1069" s="16" t="s">
        <v>2473</v>
      </c>
      <c r="S1069">
        <v>1065</v>
      </c>
      <c r="T1069" t="s">
        <v>8742</v>
      </c>
      <c r="U1069" t="s">
        <v>1802</v>
      </c>
      <c r="V1069" t="s">
        <v>6859</v>
      </c>
      <c r="W1069" s="37">
        <v>15707</v>
      </c>
      <c r="X1069" t="s">
        <v>8742</v>
      </c>
      <c r="Y1069" t="s">
        <v>6645</v>
      </c>
      <c r="Z1069" t="s">
        <v>6646</v>
      </c>
      <c r="AA1069">
        <v>18390102</v>
      </c>
      <c r="AB1069">
        <v>19430101</v>
      </c>
      <c r="AC1069" t="s">
        <v>8743</v>
      </c>
    </row>
    <row r="1070" spans="1:29" x14ac:dyDescent="0.25">
      <c r="A1070" s="20" t="s">
        <v>963</v>
      </c>
      <c r="B1070" s="14" t="s">
        <v>1427</v>
      </c>
      <c r="C1070" s="16">
        <v>88</v>
      </c>
      <c r="D1070" s="16" t="s">
        <v>1429</v>
      </c>
      <c r="E1070" s="16" t="s">
        <v>1426</v>
      </c>
      <c r="G1070" s="16">
        <v>18300101</v>
      </c>
      <c r="H1070" s="16" t="s">
        <v>1426</v>
      </c>
      <c r="L1070" s="16" t="s">
        <v>1426</v>
      </c>
      <c r="S1070">
        <v>1066</v>
      </c>
      <c r="T1070" t="s">
        <v>8744</v>
      </c>
      <c r="U1070" t="s">
        <v>1194</v>
      </c>
      <c r="V1070" s="37">
        <v>33239</v>
      </c>
      <c r="W1070" s="37">
        <v>33970</v>
      </c>
      <c r="X1070" t="s">
        <v>8744</v>
      </c>
      <c r="Y1070" t="s">
        <v>6630</v>
      </c>
      <c r="Z1070" t="s">
        <v>6631</v>
      </c>
      <c r="AA1070">
        <v>19910101</v>
      </c>
      <c r="AB1070">
        <v>19930101</v>
      </c>
      <c r="AC1070" t="s">
        <v>8745</v>
      </c>
    </row>
    <row r="1071" spans="1:29" x14ac:dyDescent="0.25">
      <c r="A1071" s="20" t="s">
        <v>1262</v>
      </c>
      <c r="B1071" s="14" t="s">
        <v>1427</v>
      </c>
      <c r="C1071" s="16">
        <v>844</v>
      </c>
      <c r="D1071" s="16" t="s">
        <v>1429</v>
      </c>
      <c r="E1071" s="16" t="s">
        <v>6394</v>
      </c>
      <c r="G1071" s="16">
        <v>18300101</v>
      </c>
      <c r="H1071" s="16">
        <v>20170101</v>
      </c>
      <c r="L1071" s="16" t="s">
        <v>2474</v>
      </c>
      <c r="S1071">
        <v>1067</v>
      </c>
      <c r="T1071" t="s">
        <v>8746</v>
      </c>
      <c r="U1071" t="s">
        <v>336</v>
      </c>
      <c r="V1071" t="s">
        <v>6571</v>
      </c>
      <c r="W1071" s="37">
        <v>33239</v>
      </c>
      <c r="X1071" t="s">
        <v>8746</v>
      </c>
      <c r="Y1071" t="s">
        <v>6630</v>
      </c>
      <c r="Z1071" t="s">
        <v>6631</v>
      </c>
      <c r="AA1071">
        <v>18300101</v>
      </c>
      <c r="AB1071">
        <v>19910101</v>
      </c>
      <c r="AC1071" t="s">
        <v>8747</v>
      </c>
    </row>
    <row r="1072" spans="1:29" x14ac:dyDescent="0.25">
      <c r="A1072" s="20" t="s">
        <v>517</v>
      </c>
      <c r="B1072" s="14" t="s">
        <v>1427</v>
      </c>
      <c r="C1072" s="16">
        <v>961</v>
      </c>
      <c r="D1072" s="16" t="s">
        <v>1478</v>
      </c>
      <c r="E1072" s="16" t="s">
        <v>1484</v>
      </c>
      <c r="G1072" s="16">
        <v>18390102</v>
      </c>
      <c r="H1072" s="16">
        <v>19820101</v>
      </c>
      <c r="L1072" s="16" t="s">
        <v>2471</v>
      </c>
      <c r="S1072">
        <v>1068</v>
      </c>
      <c r="T1072" t="s">
        <v>8748</v>
      </c>
      <c r="U1072" t="s">
        <v>35</v>
      </c>
      <c r="V1072" t="s">
        <v>6571</v>
      </c>
      <c r="W1072" s="37">
        <v>38718</v>
      </c>
      <c r="X1072" t="s">
        <v>8748</v>
      </c>
      <c r="Y1072" t="s">
        <v>6630</v>
      </c>
      <c r="Z1072" t="s">
        <v>6631</v>
      </c>
      <c r="AA1072">
        <v>18300101</v>
      </c>
      <c r="AB1072">
        <v>20060101</v>
      </c>
      <c r="AC1072" t="s">
        <v>8749</v>
      </c>
    </row>
    <row r="1073" spans="1:29" x14ac:dyDescent="0.25">
      <c r="A1073" s="20" t="s">
        <v>1828</v>
      </c>
      <c r="B1073" s="14" t="s">
        <v>1427</v>
      </c>
      <c r="C1073" s="16">
        <v>1171</v>
      </c>
      <c r="D1073" s="16" t="s">
        <v>1478</v>
      </c>
      <c r="E1073" s="16" t="s">
        <v>1679</v>
      </c>
      <c r="G1073" s="16">
        <v>18390102</v>
      </c>
      <c r="H1073" s="16">
        <v>19401001</v>
      </c>
      <c r="L1073" s="16" t="s">
        <v>2475</v>
      </c>
      <c r="S1073">
        <v>1069</v>
      </c>
      <c r="T1073" t="s">
        <v>8750</v>
      </c>
      <c r="U1073" t="s">
        <v>1000</v>
      </c>
      <c r="V1073" s="37">
        <v>31048</v>
      </c>
      <c r="W1073" s="37">
        <v>43101</v>
      </c>
      <c r="X1073" t="s">
        <v>8750</v>
      </c>
      <c r="Y1073" t="s">
        <v>6615</v>
      </c>
      <c r="Z1073" t="s">
        <v>6616</v>
      </c>
      <c r="AA1073">
        <v>19850101</v>
      </c>
      <c r="AB1073">
        <v>20180101</v>
      </c>
      <c r="AC1073" t="s">
        <v>8751</v>
      </c>
    </row>
    <row r="1074" spans="1:29" x14ac:dyDescent="0.25">
      <c r="A1074" s="20" t="s">
        <v>1308</v>
      </c>
      <c r="B1074" s="14" t="s">
        <v>1427</v>
      </c>
      <c r="C1074" s="16">
        <v>962</v>
      </c>
      <c r="D1074" s="16" t="s">
        <v>1478</v>
      </c>
      <c r="E1074" s="16" t="s">
        <v>1426</v>
      </c>
      <c r="G1074" s="16">
        <v>18390102</v>
      </c>
      <c r="H1074" s="16" t="s">
        <v>1426</v>
      </c>
      <c r="L1074" s="16" t="s">
        <v>2293</v>
      </c>
      <c r="S1074">
        <v>1070</v>
      </c>
      <c r="T1074" t="s">
        <v>8752</v>
      </c>
      <c r="U1074" t="s">
        <v>1341</v>
      </c>
      <c r="V1074" s="37">
        <v>33970</v>
      </c>
      <c r="W1074" s="37">
        <v>41640</v>
      </c>
      <c r="X1074" t="s">
        <v>8752</v>
      </c>
      <c r="Y1074" t="s">
        <v>6630</v>
      </c>
      <c r="Z1074" t="s">
        <v>6631</v>
      </c>
      <c r="AA1074">
        <v>19930101</v>
      </c>
      <c r="AB1074">
        <v>20140101</v>
      </c>
      <c r="AC1074" t="s">
        <v>8753</v>
      </c>
    </row>
    <row r="1075" spans="1:29" x14ac:dyDescent="0.25">
      <c r="A1075" s="20" t="s">
        <v>514</v>
      </c>
      <c r="B1075" s="14" t="s">
        <v>1427</v>
      </c>
      <c r="C1075" s="16">
        <v>963</v>
      </c>
      <c r="D1075" s="16" t="s">
        <v>1478</v>
      </c>
      <c r="E1075" s="16" t="s">
        <v>1484</v>
      </c>
      <c r="G1075" s="16">
        <v>18390102</v>
      </c>
      <c r="H1075" s="16">
        <v>19820101</v>
      </c>
      <c r="L1075" s="16" t="s">
        <v>1426</v>
      </c>
      <c r="S1075">
        <v>1071</v>
      </c>
      <c r="T1075" t="s">
        <v>8754</v>
      </c>
      <c r="U1075" t="s">
        <v>704</v>
      </c>
      <c r="V1075" t="s">
        <v>6571</v>
      </c>
      <c r="W1075" s="37">
        <v>25781</v>
      </c>
      <c r="X1075" t="s">
        <v>8754</v>
      </c>
      <c r="Y1075" t="s">
        <v>6625</v>
      </c>
      <c r="Z1075" t="s">
        <v>6626</v>
      </c>
      <c r="AA1075">
        <v>18300101</v>
      </c>
      <c r="AB1075">
        <v>19700801</v>
      </c>
      <c r="AC1075" t="s">
        <v>8755</v>
      </c>
    </row>
    <row r="1076" spans="1:29" x14ac:dyDescent="0.25">
      <c r="A1076" s="20" t="s">
        <v>58</v>
      </c>
      <c r="B1076" s="14" t="s">
        <v>1427</v>
      </c>
      <c r="C1076" s="16">
        <v>607</v>
      </c>
      <c r="D1076" s="16" t="s">
        <v>1429</v>
      </c>
      <c r="E1076" s="16" t="s">
        <v>1620</v>
      </c>
      <c r="G1076" s="16">
        <v>18300101</v>
      </c>
      <c r="H1076" s="16">
        <v>20040101</v>
      </c>
      <c r="L1076" s="16" t="s">
        <v>1426</v>
      </c>
      <c r="S1076">
        <v>1072</v>
      </c>
      <c r="T1076" t="s">
        <v>8756</v>
      </c>
      <c r="U1076" t="s">
        <v>211</v>
      </c>
      <c r="V1076" t="s">
        <v>6571</v>
      </c>
      <c r="W1076" s="37">
        <v>35431</v>
      </c>
      <c r="X1076" t="s">
        <v>8756</v>
      </c>
      <c r="Y1076" t="s">
        <v>6640</v>
      </c>
      <c r="Z1076" t="s">
        <v>6641</v>
      </c>
      <c r="AA1076">
        <v>18300101</v>
      </c>
      <c r="AB1076">
        <v>19970101</v>
      </c>
      <c r="AC1076" t="s">
        <v>8757</v>
      </c>
    </row>
    <row r="1077" spans="1:29" x14ac:dyDescent="0.25">
      <c r="A1077" s="20" t="s">
        <v>1829</v>
      </c>
      <c r="B1077" s="14" t="s">
        <v>1427</v>
      </c>
      <c r="C1077" s="16">
        <v>1369</v>
      </c>
      <c r="D1077" s="16" t="s">
        <v>1429</v>
      </c>
      <c r="E1077" s="16" t="s">
        <v>1830</v>
      </c>
      <c r="G1077" s="16">
        <v>18300101</v>
      </c>
      <c r="H1077" s="16">
        <v>18580901</v>
      </c>
      <c r="L1077" s="20" t="s">
        <v>414</v>
      </c>
      <c r="S1077">
        <v>1073</v>
      </c>
      <c r="T1077" t="s">
        <v>8758</v>
      </c>
      <c r="U1077" t="s">
        <v>1803</v>
      </c>
      <c r="V1077" t="s">
        <v>6571</v>
      </c>
      <c r="W1077" s="37">
        <v>11444</v>
      </c>
      <c r="X1077" t="s">
        <v>8758</v>
      </c>
      <c r="Y1077" t="s">
        <v>6620</v>
      </c>
      <c r="Z1077" t="s">
        <v>6621</v>
      </c>
      <c r="AA1077">
        <v>18300101</v>
      </c>
      <c r="AB1077">
        <v>19310501</v>
      </c>
      <c r="AC1077" t="s">
        <v>7327</v>
      </c>
    </row>
    <row r="1078" spans="1:29" x14ac:dyDescent="0.25">
      <c r="A1078" s="20" t="s">
        <v>1831</v>
      </c>
      <c r="B1078" s="14" t="s">
        <v>1427</v>
      </c>
      <c r="C1078" s="16">
        <v>1370</v>
      </c>
      <c r="D1078" s="16" t="s">
        <v>1429</v>
      </c>
      <c r="E1078" s="16" t="s">
        <v>1517</v>
      </c>
      <c r="G1078" s="16">
        <v>18300101</v>
      </c>
      <c r="H1078" s="16">
        <v>18580101</v>
      </c>
      <c r="L1078" s="16" t="s">
        <v>2294</v>
      </c>
      <c r="S1078">
        <v>1074</v>
      </c>
      <c r="T1078" t="s">
        <v>8759</v>
      </c>
      <c r="U1078" t="s">
        <v>1804</v>
      </c>
      <c r="V1078" t="s">
        <v>6571</v>
      </c>
      <c r="W1078" t="s">
        <v>8760</v>
      </c>
      <c r="X1078" t="s">
        <v>8759</v>
      </c>
      <c r="Y1078" t="s">
        <v>6630</v>
      </c>
      <c r="Z1078" t="s">
        <v>6631</v>
      </c>
      <c r="AA1078">
        <v>18300101</v>
      </c>
      <c r="AB1078">
        <v>18460101</v>
      </c>
      <c r="AC1078" t="s">
        <v>8761</v>
      </c>
    </row>
    <row r="1079" spans="1:29" x14ac:dyDescent="0.25">
      <c r="A1079" s="20" t="s">
        <v>659</v>
      </c>
      <c r="B1079" s="14" t="s">
        <v>1427</v>
      </c>
      <c r="C1079" s="16">
        <v>706</v>
      </c>
      <c r="D1079" s="16" t="s">
        <v>1429</v>
      </c>
      <c r="E1079" s="16" t="s">
        <v>1524</v>
      </c>
      <c r="G1079" s="16">
        <v>18300101</v>
      </c>
      <c r="H1079" s="16">
        <v>19700401</v>
      </c>
      <c r="L1079" s="16" t="s">
        <v>2295</v>
      </c>
      <c r="S1079">
        <v>1075</v>
      </c>
      <c r="T1079" t="s">
        <v>8762</v>
      </c>
      <c r="U1079" t="s">
        <v>1806</v>
      </c>
      <c r="V1079" t="s">
        <v>8760</v>
      </c>
      <c r="W1079" t="s">
        <v>6794</v>
      </c>
      <c r="X1079" t="s">
        <v>8762</v>
      </c>
      <c r="Y1079" t="s">
        <v>6630</v>
      </c>
      <c r="Z1079" t="s">
        <v>6631</v>
      </c>
      <c r="AA1079">
        <v>18460101</v>
      </c>
      <c r="AB1079">
        <v>18550901</v>
      </c>
      <c r="AC1079" t="s">
        <v>8763</v>
      </c>
    </row>
    <row r="1080" spans="1:29" x14ac:dyDescent="0.25">
      <c r="A1080" s="20" t="s">
        <v>178</v>
      </c>
      <c r="B1080" s="14" t="s">
        <v>1427</v>
      </c>
      <c r="C1080" s="16">
        <v>129</v>
      </c>
      <c r="D1080" s="16" t="s">
        <v>1832</v>
      </c>
      <c r="E1080" s="16" t="s">
        <v>1428</v>
      </c>
      <c r="G1080" s="16">
        <v>18840501</v>
      </c>
      <c r="H1080" s="16">
        <v>19980101</v>
      </c>
      <c r="L1080" s="16" t="s">
        <v>2476</v>
      </c>
      <c r="S1080">
        <v>1076</v>
      </c>
      <c r="T1080" t="s">
        <v>8764</v>
      </c>
      <c r="U1080" t="s">
        <v>66</v>
      </c>
      <c r="V1080" t="s">
        <v>6571</v>
      </c>
      <c r="W1080" s="37">
        <v>37695</v>
      </c>
      <c r="X1080" t="s">
        <v>8764</v>
      </c>
      <c r="Y1080" t="s">
        <v>6605</v>
      </c>
      <c r="Z1080" t="s">
        <v>6606</v>
      </c>
      <c r="AA1080">
        <v>18300101</v>
      </c>
      <c r="AB1080">
        <v>20030315</v>
      </c>
      <c r="AC1080" t="s">
        <v>8765</v>
      </c>
    </row>
    <row r="1081" spans="1:29" x14ac:dyDescent="0.25">
      <c r="A1081" s="20" t="s">
        <v>1175</v>
      </c>
      <c r="B1081" s="14" t="s">
        <v>1427</v>
      </c>
      <c r="C1081" s="16">
        <v>608</v>
      </c>
      <c r="D1081" s="16" t="s">
        <v>1429</v>
      </c>
      <c r="E1081" s="16" t="s">
        <v>1514</v>
      </c>
      <c r="G1081" s="16">
        <v>18300101</v>
      </c>
      <c r="H1081" s="16">
        <v>20150101</v>
      </c>
      <c r="L1081" s="16" t="s">
        <v>2477</v>
      </c>
      <c r="S1081">
        <v>1077</v>
      </c>
      <c r="T1081" t="s">
        <v>8766</v>
      </c>
      <c r="U1081" t="s">
        <v>1374</v>
      </c>
      <c r="V1081" s="37">
        <v>37695</v>
      </c>
      <c r="W1081" t="s">
        <v>6572</v>
      </c>
      <c r="X1081" t="s">
        <v>8766</v>
      </c>
      <c r="Y1081" t="s">
        <v>6605</v>
      </c>
      <c r="Z1081" t="s">
        <v>6606</v>
      </c>
      <c r="AA1081">
        <v>20030315</v>
      </c>
      <c r="AB1081" t="s">
        <v>6572</v>
      </c>
      <c r="AC1081" t="s">
        <v>8767</v>
      </c>
    </row>
    <row r="1082" spans="1:29" x14ac:dyDescent="0.25">
      <c r="A1082" s="20" t="s">
        <v>423</v>
      </c>
      <c r="B1082" s="14" t="s">
        <v>1427</v>
      </c>
      <c r="C1082" s="16">
        <v>609</v>
      </c>
      <c r="D1082" s="16" t="s">
        <v>1429</v>
      </c>
      <c r="E1082" s="16" t="s">
        <v>1480</v>
      </c>
      <c r="G1082" s="16">
        <v>18300101</v>
      </c>
      <c r="H1082" s="16">
        <v>19860101</v>
      </c>
      <c r="L1082" s="16" t="s">
        <v>2478</v>
      </c>
      <c r="S1082">
        <v>1078</v>
      </c>
      <c r="T1082" t="s">
        <v>8768</v>
      </c>
      <c r="U1082" t="s">
        <v>1808</v>
      </c>
      <c r="V1082" t="s">
        <v>6571</v>
      </c>
      <c r="W1082" s="37">
        <v>26665</v>
      </c>
      <c r="X1082" t="s">
        <v>8768</v>
      </c>
      <c r="Y1082" t="s">
        <v>6640</v>
      </c>
      <c r="Z1082" t="s">
        <v>6641</v>
      </c>
      <c r="AA1082">
        <v>18300101</v>
      </c>
      <c r="AB1082">
        <v>19730101</v>
      </c>
      <c r="AC1082" t="s">
        <v>8769</v>
      </c>
    </row>
    <row r="1083" spans="1:29" x14ac:dyDescent="0.25">
      <c r="A1083" s="20" t="s">
        <v>113</v>
      </c>
      <c r="B1083" s="14" t="s">
        <v>1427</v>
      </c>
      <c r="C1083" s="16">
        <v>444</v>
      </c>
      <c r="D1083" s="16" t="s">
        <v>1429</v>
      </c>
      <c r="E1083" s="16" t="s">
        <v>1467</v>
      </c>
      <c r="G1083" s="16">
        <v>18300101</v>
      </c>
      <c r="H1083" s="16">
        <v>20010101</v>
      </c>
      <c r="L1083" s="16" t="s">
        <v>2297</v>
      </c>
      <c r="S1083">
        <v>1079</v>
      </c>
      <c r="T1083" t="s">
        <v>8770</v>
      </c>
      <c r="U1083" t="s">
        <v>1173</v>
      </c>
      <c r="V1083" t="s">
        <v>6571</v>
      </c>
      <c r="W1083" t="s">
        <v>6572</v>
      </c>
      <c r="X1083" t="s">
        <v>8770</v>
      </c>
      <c r="Y1083" t="s">
        <v>6630</v>
      </c>
      <c r="Z1083" t="s">
        <v>6631</v>
      </c>
      <c r="AA1083">
        <v>18300101</v>
      </c>
      <c r="AB1083" t="s">
        <v>6572</v>
      </c>
      <c r="AC1083" t="s">
        <v>8771</v>
      </c>
    </row>
    <row r="1084" spans="1:29" x14ac:dyDescent="0.25">
      <c r="A1084" s="20" t="s">
        <v>1833</v>
      </c>
      <c r="B1084" s="14" t="s">
        <v>1427</v>
      </c>
      <c r="C1084" s="16">
        <v>1172</v>
      </c>
      <c r="D1084" s="16" t="s">
        <v>1429</v>
      </c>
      <c r="E1084" s="16" t="s">
        <v>1834</v>
      </c>
      <c r="G1084" s="16">
        <v>18300101</v>
      </c>
      <c r="H1084" s="16">
        <v>19410101</v>
      </c>
      <c r="L1084" s="16" t="s">
        <v>2003</v>
      </c>
      <c r="S1084">
        <v>1080</v>
      </c>
      <c r="T1084" t="s">
        <v>8772</v>
      </c>
      <c r="U1084" t="s">
        <v>1809</v>
      </c>
      <c r="V1084" t="s">
        <v>6571</v>
      </c>
      <c r="W1084" t="s">
        <v>8773</v>
      </c>
      <c r="X1084" t="s">
        <v>8772</v>
      </c>
      <c r="Y1084" t="s">
        <v>6635</v>
      </c>
      <c r="Z1084" t="s">
        <v>6636</v>
      </c>
      <c r="AA1084">
        <v>18300101</v>
      </c>
      <c r="AB1084">
        <v>18771210</v>
      </c>
      <c r="AC1084" t="s">
        <v>8774</v>
      </c>
    </row>
    <row r="1085" spans="1:29" x14ac:dyDescent="0.25">
      <c r="A1085" s="20" t="s">
        <v>1835</v>
      </c>
      <c r="B1085" s="14" t="s">
        <v>1427</v>
      </c>
      <c r="C1085" s="16">
        <v>1173</v>
      </c>
      <c r="D1085" s="16" t="s">
        <v>1429</v>
      </c>
      <c r="E1085" s="16" t="s">
        <v>1836</v>
      </c>
      <c r="G1085" s="16">
        <v>18300101</v>
      </c>
      <c r="H1085" s="16">
        <v>19270501</v>
      </c>
      <c r="L1085" s="16" t="s">
        <v>1426</v>
      </c>
      <c r="S1085">
        <v>1081</v>
      </c>
      <c r="T1085" t="s">
        <v>8775</v>
      </c>
      <c r="U1085" t="s">
        <v>663</v>
      </c>
      <c r="V1085" t="s">
        <v>8776</v>
      </c>
      <c r="W1085" s="37">
        <v>25569</v>
      </c>
      <c r="X1085" t="s">
        <v>8775</v>
      </c>
      <c r="Y1085" t="s">
        <v>6635</v>
      </c>
      <c r="Z1085" t="s">
        <v>6636</v>
      </c>
      <c r="AA1085">
        <v>18770701</v>
      </c>
      <c r="AB1085">
        <v>19700101</v>
      </c>
      <c r="AC1085" t="s">
        <v>8777</v>
      </c>
    </row>
    <row r="1086" spans="1:29" x14ac:dyDescent="0.25">
      <c r="A1086" s="20" t="s">
        <v>1837</v>
      </c>
      <c r="B1086" s="14" t="s">
        <v>1427</v>
      </c>
      <c r="C1086" s="16">
        <v>1174</v>
      </c>
      <c r="D1086" s="16" t="s">
        <v>1429</v>
      </c>
      <c r="E1086" s="16" t="s">
        <v>1456</v>
      </c>
      <c r="G1086" s="16">
        <v>18300101</v>
      </c>
      <c r="H1086" s="16">
        <v>19340701</v>
      </c>
      <c r="L1086" s="16" t="s">
        <v>2479</v>
      </c>
      <c r="S1086">
        <v>1082</v>
      </c>
      <c r="T1086" t="s">
        <v>8778</v>
      </c>
      <c r="U1086" t="s">
        <v>1812</v>
      </c>
      <c r="V1086" t="s">
        <v>6859</v>
      </c>
      <c r="W1086" t="s">
        <v>6940</v>
      </c>
      <c r="X1086" t="s">
        <v>8778</v>
      </c>
      <c r="Y1086" t="s">
        <v>6645</v>
      </c>
      <c r="Z1086" t="s">
        <v>6646</v>
      </c>
      <c r="AA1086">
        <v>18390102</v>
      </c>
      <c r="AB1086">
        <v>18861210</v>
      </c>
      <c r="AC1086" t="s">
        <v>8779</v>
      </c>
    </row>
    <row r="1087" spans="1:29" x14ac:dyDescent="0.25">
      <c r="A1087" s="20" t="s">
        <v>1343</v>
      </c>
      <c r="B1087" s="14" t="s">
        <v>1427</v>
      </c>
      <c r="C1087" s="16">
        <v>1676</v>
      </c>
      <c r="D1087" s="16" t="s">
        <v>1438</v>
      </c>
      <c r="E1087" s="16" t="s">
        <v>1426</v>
      </c>
      <c r="G1087" s="16">
        <v>19970101</v>
      </c>
      <c r="H1087" s="16" t="s">
        <v>1426</v>
      </c>
      <c r="L1087" s="16" t="s">
        <v>2477</v>
      </c>
      <c r="S1087">
        <v>1083</v>
      </c>
      <c r="T1087" t="s">
        <v>8780</v>
      </c>
      <c r="U1087" t="s">
        <v>741</v>
      </c>
      <c r="V1087" t="s">
        <v>6571</v>
      </c>
      <c r="W1087" s="37">
        <v>24289</v>
      </c>
      <c r="X1087" t="s">
        <v>8780</v>
      </c>
      <c r="Y1087" t="s">
        <v>6635</v>
      </c>
      <c r="Z1087" t="s">
        <v>6636</v>
      </c>
      <c r="AA1087">
        <v>18300101</v>
      </c>
      <c r="AB1087">
        <v>19660701</v>
      </c>
      <c r="AC1087" t="s">
        <v>8781</v>
      </c>
    </row>
    <row r="1088" spans="1:29" x14ac:dyDescent="0.25">
      <c r="A1088" s="20" t="s">
        <v>1838</v>
      </c>
      <c r="B1088" s="14" t="s">
        <v>1427</v>
      </c>
      <c r="C1088" s="16">
        <v>1371</v>
      </c>
      <c r="D1088" s="16" t="s">
        <v>1429</v>
      </c>
      <c r="E1088" s="16" t="s">
        <v>1452</v>
      </c>
      <c r="G1088" s="16">
        <v>18300101</v>
      </c>
      <c r="H1088" s="16">
        <v>18550711</v>
      </c>
      <c r="L1088" s="16" t="s">
        <v>2480</v>
      </c>
      <c r="S1088">
        <v>1084</v>
      </c>
      <c r="T1088" t="s">
        <v>8782</v>
      </c>
      <c r="U1088" t="s">
        <v>540</v>
      </c>
      <c r="V1088" t="s">
        <v>6571</v>
      </c>
      <c r="W1088" s="37">
        <v>29221</v>
      </c>
      <c r="X1088" t="s">
        <v>8782</v>
      </c>
      <c r="Y1088" t="s">
        <v>6630</v>
      </c>
      <c r="Z1088" t="s">
        <v>6631</v>
      </c>
      <c r="AA1088">
        <v>18300101</v>
      </c>
      <c r="AB1088">
        <v>19800101</v>
      </c>
      <c r="AC1088" t="s">
        <v>8783</v>
      </c>
    </row>
    <row r="1089" spans="1:29" x14ac:dyDescent="0.25">
      <c r="A1089" s="20" t="s">
        <v>1839</v>
      </c>
      <c r="B1089" s="14" t="s">
        <v>1427</v>
      </c>
      <c r="C1089" s="16">
        <v>1175</v>
      </c>
      <c r="D1089" s="16" t="s">
        <v>1429</v>
      </c>
      <c r="E1089" s="16" t="s">
        <v>1556</v>
      </c>
      <c r="G1089" s="16">
        <v>18300101</v>
      </c>
      <c r="H1089" s="16">
        <v>19610101</v>
      </c>
      <c r="L1089" s="16" t="s">
        <v>2012</v>
      </c>
      <c r="S1089">
        <v>1085</v>
      </c>
      <c r="T1089" t="s">
        <v>8784</v>
      </c>
      <c r="U1089" t="s">
        <v>156</v>
      </c>
      <c r="V1089" t="s">
        <v>6571</v>
      </c>
      <c r="W1089" s="37">
        <v>35796</v>
      </c>
      <c r="X1089" t="s">
        <v>8784</v>
      </c>
      <c r="Y1089" t="s">
        <v>6600</v>
      </c>
      <c r="Z1089" t="s">
        <v>6601</v>
      </c>
      <c r="AA1089">
        <v>18300101</v>
      </c>
      <c r="AB1089">
        <v>19980101</v>
      </c>
      <c r="AC1089" t="s">
        <v>8785</v>
      </c>
    </row>
    <row r="1090" spans="1:29" x14ac:dyDescent="0.25">
      <c r="A1090" s="20" t="s">
        <v>1840</v>
      </c>
      <c r="B1090" s="14" t="s">
        <v>1427</v>
      </c>
      <c r="C1090" s="16">
        <v>1176</v>
      </c>
      <c r="D1090" s="16" t="s">
        <v>1429</v>
      </c>
      <c r="E1090" s="16" t="s">
        <v>1430</v>
      </c>
      <c r="G1090" s="16">
        <v>18300101</v>
      </c>
      <c r="H1090" s="16">
        <v>19660701</v>
      </c>
      <c r="L1090" s="16" t="s">
        <v>1426</v>
      </c>
      <c r="S1090">
        <v>1086</v>
      </c>
      <c r="T1090" t="s">
        <v>8786</v>
      </c>
      <c r="U1090" t="s">
        <v>1339</v>
      </c>
      <c r="V1090" s="37">
        <v>33970</v>
      </c>
      <c r="W1090" t="s">
        <v>6572</v>
      </c>
      <c r="X1090" t="s">
        <v>8786</v>
      </c>
      <c r="Y1090" t="s">
        <v>6645</v>
      </c>
      <c r="Z1090" t="s">
        <v>6646</v>
      </c>
      <c r="AA1090">
        <v>19930101</v>
      </c>
      <c r="AB1090" t="s">
        <v>6572</v>
      </c>
      <c r="AC1090" t="s">
        <v>8787</v>
      </c>
    </row>
    <row r="1091" spans="1:29" x14ac:dyDescent="0.25">
      <c r="A1091" s="20" t="s">
        <v>1309</v>
      </c>
      <c r="B1091" s="14" t="s">
        <v>1427</v>
      </c>
      <c r="C1091" s="16">
        <v>964</v>
      </c>
      <c r="D1091" s="16" t="s">
        <v>1478</v>
      </c>
      <c r="E1091" s="16" t="s">
        <v>1489</v>
      </c>
      <c r="G1091" s="16">
        <v>18390102</v>
      </c>
      <c r="H1091" s="16">
        <v>20100101</v>
      </c>
      <c r="L1091" s="16" t="s">
        <v>1426</v>
      </c>
      <c r="S1091">
        <v>1087</v>
      </c>
      <c r="T1091" t="s">
        <v>8788</v>
      </c>
      <c r="U1091" t="s">
        <v>1306</v>
      </c>
      <c r="V1091" t="s">
        <v>6859</v>
      </c>
      <c r="W1091" t="s">
        <v>6572</v>
      </c>
      <c r="X1091" t="s">
        <v>8788</v>
      </c>
      <c r="Y1091" t="s">
        <v>6645</v>
      </c>
      <c r="Z1091" t="s">
        <v>6646</v>
      </c>
      <c r="AA1091">
        <v>18390102</v>
      </c>
      <c r="AB1091" t="s">
        <v>6572</v>
      </c>
      <c r="AC1091" t="s">
        <v>8789</v>
      </c>
    </row>
    <row r="1092" spans="1:29" x14ac:dyDescent="0.25">
      <c r="A1092" s="20" t="s">
        <v>561</v>
      </c>
      <c r="B1092" s="14" t="s">
        <v>1427</v>
      </c>
      <c r="C1092" s="16">
        <v>447</v>
      </c>
      <c r="D1092" s="16" t="s">
        <v>1429</v>
      </c>
      <c r="E1092" s="16" t="s">
        <v>1439</v>
      </c>
      <c r="G1092" s="16">
        <v>18300101</v>
      </c>
      <c r="H1092" s="16">
        <v>19790101</v>
      </c>
      <c r="L1092" s="20" t="s">
        <v>246</v>
      </c>
      <c r="S1092">
        <v>1088</v>
      </c>
      <c r="T1092" t="s">
        <v>8790</v>
      </c>
      <c r="U1092" t="s">
        <v>1307</v>
      </c>
      <c r="V1092" t="s">
        <v>6859</v>
      </c>
      <c r="W1092" s="37">
        <v>33970</v>
      </c>
      <c r="X1092" t="s">
        <v>8790</v>
      </c>
      <c r="Y1092" t="s">
        <v>6645</v>
      </c>
      <c r="Z1092" t="s">
        <v>6646</v>
      </c>
      <c r="AA1092">
        <v>18390102</v>
      </c>
      <c r="AB1092">
        <v>19930101</v>
      </c>
      <c r="AC1092" t="s">
        <v>8791</v>
      </c>
    </row>
    <row r="1093" spans="1:29" x14ac:dyDescent="0.25">
      <c r="A1093" s="20" t="s">
        <v>1310</v>
      </c>
      <c r="B1093" s="14" t="s">
        <v>1427</v>
      </c>
      <c r="C1093" s="16">
        <v>965</v>
      </c>
      <c r="D1093" s="16" t="s">
        <v>1478</v>
      </c>
      <c r="E1093" s="16" t="s">
        <v>1426</v>
      </c>
      <c r="G1093" s="16">
        <v>18390102</v>
      </c>
      <c r="H1093" s="16" t="s">
        <v>1426</v>
      </c>
      <c r="L1093" s="16" t="s">
        <v>2072</v>
      </c>
      <c r="S1093">
        <v>1089</v>
      </c>
      <c r="T1093" t="s">
        <v>8792</v>
      </c>
      <c r="U1093" t="s">
        <v>9</v>
      </c>
      <c r="V1093" s="37">
        <v>33970</v>
      </c>
      <c r="W1093" s="37">
        <v>39083</v>
      </c>
      <c r="X1093" t="s">
        <v>8792</v>
      </c>
      <c r="Y1093" t="s">
        <v>6645</v>
      </c>
      <c r="Z1093" t="s">
        <v>6646</v>
      </c>
      <c r="AA1093">
        <v>19930101</v>
      </c>
      <c r="AB1093">
        <v>20070101</v>
      </c>
      <c r="AC1093" t="s">
        <v>8793</v>
      </c>
    </row>
    <row r="1094" spans="1:29" x14ac:dyDescent="0.25">
      <c r="A1094" s="20" t="s">
        <v>1841</v>
      </c>
      <c r="B1094" s="14" t="s">
        <v>1427</v>
      </c>
      <c r="C1094" s="16">
        <v>1177</v>
      </c>
      <c r="D1094" s="16" t="s">
        <v>1429</v>
      </c>
      <c r="E1094" s="16" t="s">
        <v>1653</v>
      </c>
      <c r="G1094" s="16">
        <v>18300101</v>
      </c>
      <c r="H1094" s="16">
        <v>18800423</v>
      </c>
      <c r="L1094" s="16" t="s">
        <v>2481</v>
      </c>
      <c r="S1094">
        <v>1090</v>
      </c>
      <c r="T1094" t="s">
        <v>8794</v>
      </c>
      <c r="U1094" t="s">
        <v>168</v>
      </c>
      <c r="V1094" t="s">
        <v>6571</v>
      </c>
      <c r="W1094" s="37">
        <v>35796</v>
      </c>
      <c r="X1094" t="s">
        <v>8794</v>
      </c>
      <c r="Y1094" t="s">
        <v>6600</v>
      </c>
      <c r="Z1094" t="s">
        <v>6601</v>
      </c>
      <c r="AA1094">
        <v>18300101</v>
      </c>
      <c r="AB1094">
        <v>19980101</v>
      </c>
      <c r="AC1094" t="s">
        <v>8795</v>
      </c>
    </row>
    <row r="1095" spans="1:29" x14ac:dyDescent="0.25">
      <c r="A1095" s="20" t="s">
        <v>1356</v>
      </c>
      <c r="B1095" s="14" t="s">
        <v>1427</v>
      </c>
      <c r="C1095" s="16">
        <v>1702</v>
      </c>
      <c r="D1095" s="16" t="s">
        <v>1842</v>
      </c>
      <c r="E1095" s="16" t="s">
        <v>1426</v>
      </c>
      <c r="G1095" s="16">
        <v>19950704</v>
      </c>
      <c r="H1095" s="16" t="s">
        <v>1426</v>
      </c>
      <c r="L1095" s="16" t="s">
        <v>2460</v>
      </c>
      <c r="S1095">
        <v>1091</v>
      </c>
      <c r="T1095" t="s">
        <v>8796</v>
      </c>
      <c r="U1095" t="s">
        <v>1215</v>
      </c>
      <c r="V1095" s="37">
        <v>32509</v>
      </c>
      <c r="W1095" t="s">
        <v>6572</v>
      </c>
      <c r="X1095" t="s">
        <v>8796</v>
      </c>
      <c r="Y1095" t="s">
        <v>6620</v>
      </c>
      <c r="Z1095" t="s">
        <v>6621</v>
      </c>
      <c r="AA1095">
        <v>19890101</v>
      </c>
      <c r="AB1095" t="s">
        <v>6572</v>
      </c>
      <c r="AC1095" t="s">
        <v>8797</v>
      </c>
    </row>
    <row r="1096" spans="1:29" x14ac:dyDescent="0.25">
      <c r="A1096" s="20" t="s">
        <v>1843</v>
      </c>
      <c r="B1096" s="14" t="s">
        <v>1427</v>
      </c>
      <c r="C1096" s="16">
        <v>1372</v>
      </c>
      <c r="D1096" s="16" t="s">
        <v>1429</v>
      </c>
      <c r="E1096" s="16" t="s">
        <v>1562</v>
      </c>
      <c r="G1096" s="16">
        <v>18300101</v>
      </c>
      <c r="H1096" s="16">
        <v>18320101</v>
      </c>
      <c r="L1096" s="16" t="s">
        <v>2482</v>
      </c>
      <c r="S1096">
        <v>1092</v>
      </c>
      <c r="T1096" t="s">
        <v>8798</v>
      </c>
      <c r="U1096" t="s">
        <v>1342</v>
      </c>
      <c r="V1096" s="37">
        <v>35431</v>
      </c>
      <c r="W1096" t="s">
        <v>6572</v>
      </c>
      <c r="X1096" t="s">
        <v>8798</v>
      </c>
      <c r="Y1096" t="s">
        <v>6640</v>
      </c>
      <c r="Z1096" t="s">
        <v>6641</v>
      </c>
      <c r="AA1096">
        <v>19970101</v>
      </c>
      <c r="AB1096" t="s">
        <v>6572</v>
      </c>
      <c r="AC1096" t="s">
        <v>8799</v>
      </c>
    </row>
    <row r="1097" spans="1:29" x14ac:dyDescent="0.25">
      <c r="A1097" s="20" t="s">
        <v>512</v>
      </c>
      <c r="B1097" s="14" t="s">
        <v>1427</v>
      </c>
      <c r="C1097" s="16">
        <v>966</v>
      </c>
      <c r="D1097" s="16" t="s">
        <v>1478</v>
      </c>
      <c r="E1097" s="16" t="s">
        <v>1484</v>
      </c>
      <c r="G1097" s="16">
        <v>18390102</v>
      </c>
      <c r="H1097" s="16">
        <v>19820101</v>
      </c>
      <c r="L1097" s="16" t="s">
        <v>2483</v>
      </c>
      <c r="S1097">
        <v>1093</v>
      </c>
      <c r="T1097" t="s">
        <v>8800</v>
      </c>
      <c r="U1097" t="s">
        <v>1260</v>
      </c>
      <c r="V1097" t="s">
        <v>6571</v>
      </c>
      <c r="W1097" s="37">
        <v>35431</v>
      </c>
      <c r="X1097" t="s">
        <v>8800</v>
      </c>
      <c r="Y1097" t="s">
        <v>6640</v>
      </c>
      <c r="Z1097" t="s">
        <v>6641</v>
      </c>
      <c r="AA1097">
        <v>18300101</v>
      </c>
      <c r="AB1097">
        <v>19970101</v>
      </c>
      <c r="AC1097" t="s">
        <v>8801</v>
      </c>
    </row>
    <row r="1098" spans="1:29" x14ac:dyDescent="0.25">
      <c r="A1098" s="20" t="s">
        <v>1844</v>
      </c>
      <c r="B1098" s="14" t="s">
        <v>1427</v>
      </c>
      <c r="C1098" s="16">
        <v>709</v>
      </c>
      <c r="D1098" s="16" t="s">
        <v>1429</v>
      </c>
      <c r="E1098" s="16" t="s">
        <v>1524</v>
      </c>
      <c r="G1098" s="16">
        <v>18300101</v>
      </c>
      <c r="H1098" s="16">
        <v>19700401</v>
      </c>
      <c r="L1098" s="16" t="s">
        <v>1426</v>
      </c>
      <c r="S1098">
        <v>1094</v>
      </c>
      <c r="T1098" t="s">
        <v>8802</v>
      </c>
      <c r="U1098" t="s">
        <v>506</v>
      </c>
      <c r="V1098" t="s">
        <v>6859</v>
      </c>
      <c r="W1098" s="37">
        <v>29952</v>
      </c>
      <c r="X1098" t="s">
        <v>8802</v>
      </c>
      <c r="Y1098" t="s">
        <v>6645</v>
      </c>
      <c r="Z1098" t="s">
        <v>6646</v>
      </c>
      <c r="AA1098">
        <v>18390102</v>
      </c>
      <c r="AB1098">
        <v>19820101</v>
      </c>
      <c r="AC1098" t="s">
        <v>8803</v>
      </c>
    </row>
    <row r="1099" spans="1:29" x14ac:dyDescent="0.25">
      <c r="A1099" s="20" t="s">
        <v>1845</v>
      </c>
      <c r="B1099" s="14" t="s">
        <v>1427</v>
      </c>
      <c r="C1099" s="16">
        <v>1178</v>
      </c>
      <c r="D1099" s="16" t="s">
        <v>1429</v>
      </c>
      <c r="E1099" s="16" t="s">
        <v>1564</v>
      </c>
      <c r="G1099" s="16">
        <v>18300101</v>
      </c>
      <c r="H1099" s="16">
        <v>19410401</v>
      </c>
      <c r="L1099" s="16" t="s">
        <v>2484</v>
      </c>
      <c r="S1099">
        <v>1095</v>
      </c>
      <c r="T1099" t="s">
        <v>8804</v>
      </c>
      <c r="U1099" t="s">
        <v>254</v>
      </c>
      <c r="V1099" t="s">
        <v>6571</v>
      </c>
      <c r="W1099" s="37">
        <v>35065</v>
      </c>
      <c r="X1099" t="s">
        <v>8804</v>
      </c>
      <c r="Y1099" t="s">
        <v>6640</v>
      </c>
      <c r="Z1099" t="s">
        <v>6641</v>
      </c>
      <c r="AA1099">
        <v>18300101</v>
      </c>
      <c r="AB1099">
        <v>19960101</v>
      </c>
      <c r="AC1099" t="s">
        <v>8805</v>
      </c>
    </row>
    <row r="1100" spans="1:29" x14ac:dyDescent="0.25">
      <c r="A1100" s="20" t="s">
        <v>739</v>
      </c>
      <c r="B1100" s="14" t="s">
        <v>1427</v>
      </c>
      <c r="C1100" s="16">
        <v>1179</v>
      </c>
      <c r="D1100" s="16" t="s">
        <v>1429</v>
      </c>
      <c r="E1100" s="16" t="s">
        <v>1430</v>
      </c>
      <c r="G1100" s="16">
        <v>18300101</v>
      </c>
      <c r="H1100" s="16">
        <v>19660701</v>
      </c>
      <c r="L1100" s="16" t="s">
        <v>2482</v>
      </c>
      <c r="S1100">
        <v>1096</v>
      </c>
      <c r="T1100" t="s">
        <v>8806</v>
      </c>
      <c r="U1100" t="s">
        <v>139</v>
      </c>
      <c r="V1100" t="s">
        <v>6571</v>
      </c>
      <c r="W1100" s="37">
        <v>36161</v>
      </c>
      <c r="X1100" t="s">
        <v>8806</v>
      </c>
      <c r="Y1100" t="s">
        <v>6615</v>
      </c>
      <c r="Z1100" t="s">
        <v>6616</v>
      </c>
      <c r="AA1100">
        <v>18300101</v>
      </c>
      <c r="AB1100">
        <v>19990101</v>
      </c>
      <c r="AC1100" t="s">
        <v>8807</v>
      </c>
    </row>
    <row r="1101" spans="1:29" x14ac:dyDescent="0.25">
      <c r="A1101" s="20" t="s">
        <v>345</v>
      </c>
      <c r="B1101" s="14" t="s">
        <v>1427</v>
      </c>
      <c r="C1101" s="16">
        <v>445</v>
      </c>
      <c r="D1101" s="16" t="s">
        <v>1429</v>
      </c>
      <c r="E1101" s="16" t="s">
        <v>1454</v>
      </c>
      <c r="G1101" s="16">
        <v>18300101</v>
      </c>
      <c r="H1101" s="16">
        <v>19900101</v>
      </c>
      <c r="L1101" s="16" t="s">
        <v>2485</v>
      </c>
      <c r="S1101">
        <v>1097</v>
      </c>
      <c r="T1101" t="s">
        <v>8808</v>
      </c>
      <c r="U1101" t="s">
        <v>1172</v>
      </c>
      <c r="V1101" t="s">
        <v>6571</v>
      </c>
      <c r="W1101" t="s">
        <v>6572</v>
      </c>
      <c r="X1101" t="s">
        <v>8808</v>
      </c>
      <c r="Y1101" t="s">
        <v>6630</v>
      </c>
      <c r="Z1101" t="s">
        <v>6631</v>
      </c>
      <c r="AA1101">
        <v>18300101</v>
      </c>
      <c r="AB1101" t="s">
        <v>6572</v>
      </c>
      <c r="AC1101" t="s">
        <v>8809</v>
      </c>
    </row>
    <row r="1102" spans="1:29" x14ac:dyDescent="0.25">
      <c r="A1102" s="20" t="s">
        <v>1846</v>
      </c>
      <c r="B1102" s="14" t="s">
        <v>1427</v>
      </c>
      <c r="C1102" s="16">
        <v>1373</v>
      </c>
      <c r="D1102" s="16" t="s">
        <v>1429</v>
      </c>
      <c r="E1102" s="16" t="s">
        <v>1446</v>
      </c>
      <c r="G1102" s="16">
        <v>18300101</v>
      </c>
      <c r="H1102" s="16">
        <v>18550901</v>
      </c>
      <c r="L1102" s="16" t="s">
        <v>2486</v>
      </c>
      <c r="S1102">
        <v>1098</v>
      </c>
      <c r="T1102" t="s">
        <v>8810</v>
      </c>
      <c r="U1102" t="s">
        <v>1813</v>
      </c>
      <c r="V1102" t="s">
        <v>6571</v>
      </c>
      <c r="W1102" t="s">
        <v>7033</v>
      </c>
      <c r="X1102" t="s">
        <v>8810</v>
      </c>
      <c r="Y1102" t="s">
        <v>6630</v>
      </c>
      <c r="Z1102" t="s">
        <v>6631</v>
      </c>
      <c r="AA1102">
        <v>18300101</v>
      </c>
      <c r="AB1102">
        <v>18580101</v>
      </c>
      <c r="AC1102" t="s">
        <v>7034</v>
      </c>
    </row>
    <row r="1103" spans="1:29" x14ac:dyDescent="0.25">
      <c r="A1103" s="20" t="s">
        <v>1311</v>
      </c>
      <c r="B1103" s="14" t="s">
        <v>1427</v>
      </c>
      <c r="C1103" s="16">
        <v>967</v>
      </c>
      <c r="D1103" s="16" t="s">
        <v>1478</v>
      </c>
      <c r="E1103" s="16" t="s">
        <v>1495</v>
      </c>
      <c r="G1103" s="16">
        <v>18390102</v>
      </c>
      <c r="H1103" s="16">
        <v>19910101</v>
      </c>
      <c r="L1103" s="16" t="s">
        <v>2487</v>
      </c>
      <c r="S1103">
        <v>1099</v>
      </c>
      <c r="T1103" t="s">
        <v>8811</v>
      </c>
      <c r="U1103" t="s">
        <v>892</v>
      </c>
      <c r="V1103" t="s">
        <v>6571</v>
      </c>
      <c r="W1103" s="37">
        <v>40255</v>
      </c>
      <c r="X1103" t="s">
        <v>8811</v>
      </c>
      <c r="Y1103" t="s">
        <v>6630</v>
      </c>
      <c r="Z1103" t="s">
        <v>6631</v>
      </c>
      <c r="AA1103">
        <v>18300101</v>
      </c>
      <c r="AB1103">
        <v>20100318</v>
      </c>
      <c r="AC1103" t="s">
        <v>8812</v>
      </c>
    </row>
    <row r="1104" spans="1:29" x14ac:dyDescent="0.25">
      <c r="A1104" s="20" t="s">
        <v>344</v>
      </c>
      <c r="B1104" s="14" t="s">
        <v>1427</v>
      </c>
      <c r="C1104" s="16">
        <v>446</v>
      </c>
      <c r="D1104" s="16" t="s">
        <v>1429</v>
      </c>
      <c r="E1104" s="16" t="s">
        <v>1454</v>
      </c>
      <c r="G1104" s="16">
        <v>18300101</v>
      </c>
      <c r="H1104" s="16">
        <v>19900101</v>
      </c>
      <c r="L1104" s="16" t="s">
        <v>2154</v>
      </c>
      <c r="S1104">
        <v>1100</v>
      </c>
      <c r="T1104" t="s">
        <v>8813</v>
      </c>
      <c r="U1104" t="s">
        <v>1032</v>
      </c>
      <c r="V1104" t="s">
        <v>6571</v>
      </c>
      <c r="W1104" t="s">
        <v>6572</v>
      </c>
      <c r="X1104" t="s">
        <v>8813</v>
      </c>
      <c r="Y1104" t="s">
        <v>6615</v>
      </c>
      <c r="Z1104" t="s">
        <v>6616</v>
      </c>
      <c r="AA1104">
        <v>18300101</v>
      </c>
      <c r="AB1104" t="s">
        <v>6572</v>
      </c>
      <c r="AC1104" t="s">
        <v>8814</v>
      </c>
    </row>
    <row r="1105" spans="1:29" x14ac:dyDescent="0.25">
      <c r="A1105" s="20" t="s">
        <v>266</v>
      </c>
      <c r="B1105" s="14" t="s">
        <v>1427</v>
      </c>
      <c r="C1105" s="16">
        <v>712</v>
      </c>
      <c r="D1105" s="16" t="s">
        <v>1429</v>
      </c>
      <c r="E1105" s="16" t="s">
        <v>1435</v>
      </c>
      <c r="G1105" s="16">
        <v>18300101</v>
      </c>
      <c r="H1105" s="16">
        <v>19950101</v>
      </c>
      <c r="L1105" s="16" t="s">
        <v>1426</v>
      </c>
      <c r="S1105">
        <v>1101</v>
      </c>
      <c r="T1105" t="s">
        <v>8815</v>
      </c>
      <c r="U1105" t="s">
        <v>1261</v>
      </c>
      <c r="V1105" t="s">
        <v>6571</v>
      </c>
      <c r="W1105" t="s">
        <v>6572</v>
      </c>
      <c r="X1105" t="s">
        <v>8815</v>
      </c>
      <c r="Y1105" t="s">
        <v>6640</v>
      </c>
      <c r="Z1105" t="s">
        <v>6641</v>
      </c>
      <c r="AA1105">
        <v>18300101</v>
      </c>
      <c r="AB1105" t="s">
        <v>6572</v>
      </c>
      <c r="AC1105" t="s">
        <v>8816</v>
      </c>
    </row>
    <row r="1106" spans="1:29" x14ac:dyDescent="0.25">
      <c r="A1106" s="20" t="s">
        <v>1847</v>
      </c>
      <c r="B1106" s="14" t="s">
        <v>1427</v>
      </c>
      <c r="C1106" s="16">
        <v>1180</v>
      </c>
      <c r="D1106" s="16" t="s">
        <v>1478</v>
      </c>
      <c r="E1106" s="16" t="s">
        <v>1471</v>
      </c>
      <c r="G1106" s="16">
        <v>18390102</v>
      </c>
      <c r="H1106" s="16">
        <v>19200101</v>
      </c>
      <c r="L1106" s="16" t="s">
        <v>2488</v>
      </c>
      <c r="S1106">
        <v>1102</v>
      </c>
      <c r="T1106" t="s">
        <v>8817</v>
      </c>
      <c r="U1106" t="s">
        <v>1815</v>
      </c>
      <c r="V1106" t="s">
        <v>6571</v>
      </c>
      <c r="W1106" t="s">
        <v>6998</v>
      </c>
      <c r="X1106" t="s">
        <v>8817</v>
      </c>
      <c r="Y1106" t="s">
        <v>6630</v>
      </c>
      <c r="Z1106" t="s">
        <v>6631</v>
      </c>
      <c r="AA1106">
        <v>18300101</v>
      </c>
      <c r="AB1106">
        <v>18450209</v>
      </c>
      <c r="AC1106" t="s">
        <v>6999</v>
      </c>
    </row>
    <row r="1107" spans="1:29" x14ac:dyDescent="0.25">
      <c r="A1107" s="20" t="s">
        <v>1848</v>
      </c>
      <c r="B1107" s="14" t="s">
        <v>1427</v>
      </c>
      <c r="C1107" s="16">
        <v>708</v>
      </c>
      <c r="D1107" s="16" t="s">
        <v>1429</v>
      </c>
      <c r="E1107" s="16" t="s">
        <v>1690</v>
      </c>
      <c r="G1107" s="16">
        <v>18300101</v>
      </c>
      <c r="H1107" s="16">
        <v>19710701</v>
      </c>
      <c r="L1107" s="16" t="s">
        <v>2489</v>
      </c>
      <c r="S1107">
        <v>1103</v>
      </c>
      <c r="T1107" t="s">
        <v>8818</v>
      </c>
      <c r="U1107" t="s">
        <v>161</v>
      </c>
      <c r="V1107" t="s">
        <v>6571</v>
      </c>
      <c r="W1107" s="37">
        <v>35796</v>
      </c>
      <c r="X1107" t="s">
        <v>8818</v>
      </c>
      <c r="Y1107" t="s">
        <v>6600</v>
      </c>
      <c r="Z1107" t="s">
        <v>6601</v>
      </c>
      <c r="AA1107">
        <v>18300101</v>
      </c>
      <c r="AB1107">
        <v>19980101</v>
      </c>
      <c r="AC1107" t="s">
        <v>8819</v>
      </c>
    </row>
    <row r="1108" spans="1:29" x14ac:dyDescent="0.25">
      <c r="A1108" s="20" t="s">
        <v>1849</v>
      </c>
      <c r="B1108" s="14" t="s">
        <v>1427</v>
      </c>
      <c r="C1108" s="16">
        <v>711</v>
      </c>
      <c r="D1108" s="16" t="s">
        <v>1429</v>
      </c>
      <c r="E1108" s="16" t="s">
        <v>1690</v>
      </c>
      <c r="G1108" s="16">
        <v>18300101</v>
      </c>
      <c r="H1108" s="16">
        <v>19710701</v>
      </c>
      <c r="L1108" s="16" t="s">
        <v>2490</v>
      </c>
      <c r="S1108">
        <v>1104</v>
      </c>
      <c r="T1108" t="s">
        <v>8820</v>
      </c>
      <c r="U1108" t="s">
        <v>162</v>
      </c>
      <c r="V1108" t="s">
        <v>6571</v>
      </c>
      <c r="W1108" s="37">
        <v>35796</v>
      </c>
      <c r="X1108" t="s">
        <v>8820</v>
      </c>
      <c r="Y1108" t="s">
        <v>6600</v>
      </c>
      <c r="Z1108" t="s">
        <v>6601</v>
      </c>
      <c r="AA1108">
        <v>18300101</v>
      </c>
      <c r="AB1108">
        <v>19980101</v>
      </c>
      <c r="AC1108" t="s">
        <v>8821</v>
      </c>
    </row>
    <row r="1109" spans="1:29" x14ac:dyDescent="0.25">
      <c r="A1109" s="20" t="s">
        <v>1263</v>
      </c>
      <c r="B1109" s="14" t="s">
        <v>1427</v>
      </c>
      <c r="C1109" s="16">
        <v>845</v>
      </c>
      <c r="D1109" s="16" t="s">
        <v>1429</v>
      </c>
      <c r="E1109" s="16" t="s">
        <v>1426</v>
      </c>
      <c r="G1109" s="16">
        <v>18300101</v>
      </c>
      <c r="H1109" s="16" t="s">
        <v>1426</v>
      </c>
      <c r="L1109" s="16" t="s">
        <v>2491</v>
      </c>
      <c r="S1109">
        <v>1105</v>
      </c>
      <c r="T1109" t="s">
        <v>8822</v>
      </c>
      <c r="U1109" t="s">
        <v>45</v>
      </c>
      <c r="V1109" t="s">
        <v>6571</v>
      </c>
      <c r="W1109" s="37">
        <v>38353</v>
      </c>
      <c r="X1109" t="s">
        <v>8822</v>
      </c>
      <c r="Y1109" t="s">
        <v>6615</v>
      </c>
      <c r="Z1109" t="s">
        <v>6616</v>
      </c>
      <c r="AA1109">
        <v>18300101</v>
      </c>
      <c r="AB1109">
        <v>20050101</v>
      </c>
      <c r="AC1109" t="s">
        <v>8823</v>
      </c>
    </row>
    <row r="1110" spans="1:29" x14ac:dyDescent="0.25">
      <c r="A1110" s="20" t="s">
        <v>1264</v>
      </c>
      <c r="B1110" s="14" t="s">
        <v>1427</v>
      </c>
      <c r="C1110" s="16">
        <v>846</v>
      </c>
      <c r="D1110" s="16" t="s">
        <v>1429</v>
      </c>
      <c r="E1110" s="16" t="s">
        <v>6394</v>
      </c>
      <c r="G1110" s="16">
        <v>18300101</v>
      </c>
      <c r="H1110" s="16">
        <v>20170101</v>
      </c>
      <c r="L1110" s="16" t="s">
        <v>2482</v>
      </c>
      <c r="S1110">
        <v>1106</v>
      </c>
      <c r="T1110" t="s">
        <v>8824</v>
      </c>
      <c r="U1110" t="s">
        <v>779</v>
      </c>
      <c r="V1110" t="s">
        <v>6571</v>
      </c>
      <c r="W1110" s="37">
        <v>23468</v>
      </c>
      <c r="X1110" t="s">
        <v>8824</v>
      </c>
      <c r="Y1110" t="s">
        <v>6620</v>
      </c>
      <c r="Z1110" t="s">
        <v>6621</v>
      </c>
      <c r="AA1110">
        <v>18300101</v>
      </c>
      <c r="AB1110">
        <v>19640401</v>
      </c>
      <c r="AC1110" t="s">
        <v>8825</v>
      </c>
    </row>
    <row r="1111" spans="1:29" x14ac:dyDescent="0.25">
      <c r="A1111" s="20" t="s">
        <v>98</v>
      </c>
      <c r="B1111" s="14" t="s">
        <v>1427</v>
      </c>
      <c r="C1111" s="16">
        <v>968</v>
      </c>
      <c r="D1111" s="16" t="s">
        <v>1478</v>
      </c>
      <c r="E1111" s="16" t="s">
        <v>1467</v>
      </c>
      <c r="G1111" s="16">
        <v>18390102</v>
      </c>
      <c r="H1111" s="16">
        <v>20010101</v>
      </c>
      <c r="L1111" s="16" t="s">
        <v>2492</v>
      </c>
      <c r="S1111">
        <v>1107</v>
      </c>
      <c r="T1111" t="s">
        <v>8826</v>
      </c>
      <c r="U1111" t="s">
        <v>1816</v>
      </c>
      <c r="V1111" t="s">
        <v>6571</v>
      </c>
      <c r="W1111" s="37">
        <v>15462</v>
      </c>
      <c r="X1111" t="s">
        <v>8826</v>
      </c>
      <c r="Y1111" t="s">
        <v>6640</v>
      </c>
      <c r="Z1111" t="s">
        <v>6641</v>
      </c>
      <c r="AA1111">
        <v>18300101</v>
      </c>
      <c r="AB1111">
        <v>19420501</v>
      </c>
      <c r="AC1111" t="s">
        <v>8827</v>
      </c>
    </row>
    <row r="1112" spans="1:29" x14ac:dyDescent="0.25">
      <c r="A1112" s="20" t="s">
        <v>1382</v>
      </c>
      <c r="B1112" s="14" t="s">
        <v>1427</v>
      </c>
      <c r="C1112" s="16">
        <v>1883</v>
      </c>
      <c r="D1112" s="16" t="s">
        <v>1467</v>
      </c>
      <c r="E1112" s="16" t="s">
        <v>1426</v>
      </c>
      <c r="G1112" s="16">
        <v>20010101</v>
      </c>
      <c r="H1112" s="16" t="s">
        <v>1426</v>
      </c>
      <c r="L1112" s="16" t="s">
        <v>1426</v>
      </c>
      <c r="S1112">
        <v>1108</v>
      </c>
      <c r="T1112" t="s">
        <v>8828</v>
      </c>
      <c r="U1112" t="s">
        <v>1817</v>
      </c>
      <c r="V1112" t="s">
        <v>6571</v>
      </c>
      <c r="W1112" t="s">
        <v>8829</v>
      </c>
      <c r="X1112" t="s">
        <v>8828</v>
      </c>
      <c r="Y1112" t="s">
        <v>6630</v>
      </c>
      <c r="Z1112" t="s">
        <v>6631</v>
      </c>
      <c r="AA1112">
        <v>18300101</v>
      </c>
      <c r="AB1112">
        <v>18550718</v>
      </c>
      <c r="AC1112" t="s">
        <v>8830</v>
      </c>
    </row>
    <row r="1113" spans="1:29" x14ac:dyDescent="0.25">
      <c r="A1113" s="20" t="s">
        <v>942</v>
      </c>
      <c r="B1113" s="14" t="s">
        <v>1427</v>
      </c>
      <c r="C1113" s="16">
        <v>51</v>
      </c>
      <c r="D1113" s="16" t="s">
        <v>1824</v>
      </c>
      <c r="E1113" s="16" t="s">
        <v>1532</v>
      </c>
      <c r="G1113" s="16">
        <v>19850301</v>
      </c>
      <c r="H1113" s="16">
        <v>20140101</v>
      </c>
      <c r="L1113" s="16" t="s">
        <v>2493</v>
      </c>
      <c r="S1113">
        <v>1109</v>
      </c>
      <c r="T1113" t="s">
        <v>8831</v>
      </c>
      <c r="U1113" t="s">
        <v>1819</v>
      </c>
      <c r="V1113" t="s">
        <v>6571</v>
      </c>
      <c r="W1113" s="37">
        <v>17989</v>
      </c>
      <c r="X1113" t="s">
        <v>8831</v>
      </c>
      <c r="Y1113" t="s">
        <v>6590</v>
      </c>
      <c r="Z1113" t="s">
        <v>6591</v>
      </c>
      <c r="AA1113">
        <v>18300101</v>
      </c>
      <c r="AB1113">
        <v>19490401</v>
      </c>
      <c r="AC1113" t="s">
        <v>8832</v>
      </c>
    </row>
    <row r="1114" spans="1:29" x14ac:dyDescent="0.25">
      <c r="A1114" s="20" t="s">
        <v>177</v>
      </c>
      <c r="B1114" s="14" t="s">
        <v>1427</v>
      </c>
      <c r="C1114" s="16">
        <v>130</v>
      </c>
      <c r="D1114" s="16" t="s">
        <v>1429</v>
      </c>
      <c r="E1114" s="16" t="s">
        <v>1428</v>
      </c>
      <c r="G1114" s="16">
        <v>18300101</v>
      </c>
      <c r="H1114" s="16">
        <v>19980101</v>
      </c>
      <c r="L1114" s="16" t="s">
        <v>2494</v>
      </c>
      <c r="S1114">
        <v>1110</v>
      </c>
      <c r="T1114" t="s">
        <v>8833</v>
      </c>
      <c r="U1114" t="s">
        <v>76</v>
      </c>
      <c r="V1114" t="s">
        <v>6571</v>
      </c>
      <c r="W1114" s="37">
        <v>37622</v>
      </c>
      <c r="X1114" t="s">
        <v>8833</v>
      </c>
      <c r="Y1114" t="s">
        <v>6635</v>
      </c>
      <c r="Z1114" t="s">
        <v>6636</v>
      </c>
      <c r="AA1114">
        <v>18300101</v>
      </c>
      <c r="AB1114">
        <v>20030101</v>
      </c>
      <c r="AC1114" t="s">
        <v>8834</v>
      </c>
    </row>
    <row r="1115" spans="1:29" x14ac:dyDescent="0.25">
      <c r="A1115" s="20" t="s">
        <v>499</v>
      </c>
      <c r="B1115" s="14" t="s">
        <v>1427</v>
      </c>
      <c r="C1115" s="16">
        <v>969</v>
      </c>
      <c r="D1115" s="16" t="s">
        <v>1478</v>
      </c>
      <c r="E1115" s="16" t="s">
        <v>1484</v>
      </c>
      <c r="G1115" s="16">
        <v>18390102</v>
      </c>
      <c r="H1115" s="16">
        <v>19820101</v>
      </c>
      <c r="L1115" s="16" t="s">
        <v>2495</v>
      </c>
      <c r="S1115">
        <v>1111</v>
      </c>
      <c r="T1115" t="s">
        <v>8835</v>
      </c>
      <c r="U1115" t="s">
        <v>31</v>
      </c>
      <c r="V1115" t="s">
        <v>6571</v>
      </c>
      <c r="W1115" s="37">
        <v>38718</v>
      </c>
      <c r="X1115" t="s">
        <v>8835</v>
      </c>
      <c r="Y1115" t="s">
        <v>6630</v>
      </c>
      <c r="Z1115" t="s">
        <v>6631</v>
      </c>
      <c r="AA1115">
        <v>18300101</v>
      </c>
      <c r="AB1115">
        <v>20060101</v>
      </c>
      <c r="AC1115" t="s">
        <v>8836</v>
      </c>
    </row>
    <row r="1116" spans="1:29" x14ac:dyDescent="0.25">
      <c r="A1116" s="20" t="s">
        <v>1176</v>
      </c>
      <c r="B1116" s="14" t="s">
        <v>1427</v>
      </c>
      <c r="C1116" s="16">
        <v>610</v>
      </c>
      <c r="D1116" s="16" t="s">
        <v>1429</v>
      </c>
      <c r="E1116" s="16" t="s">
        <v>1426</v>
      </c>
      <c r="G1116" s="16">
        <v>18300101</v>
      </c>
      <c r="H1116" s="16" t="s">
        <v>1426</v>
      </c>
      <c r="L1116" s="16" t="s">
        <v>2012</v>
      </c>
      <c r="S1116">
        <v>1112</v>
      </c>
      <c r="T1116" t="s">
        <v>8837</v>
      </c>
      <c r="U1116" t="s">
        <v>518</v>
      </c>
      <c r="V1116" t="s">
        <v>6859</v>
      </c>
      <c r="W1116" s="37">
        <v>29952</v>
      </c>
      <c r="X1116" t="s">
        <v>8837</v>
      </c>
      <c r="Y1116" t="s">
        <v>6645</v>
      </c>
      <c r="Z1116" t="s">
        <v>6646</v>
      </c>
      <c r="AA1116">
        <v>18390102</v>
      </c>
      <c r="AB1116">
        <v>19820101</v>
      </c>
      <c r="AC1116" t="s">
        <v>8838</v>
      </c>
    </row>
    <row r="1117" spans="1:29" x14ac:dyDescent="0.25">
      <c r="A1117" s="20" t="s">
        <v>938</v>
      </c>
      <c r="B1117" s="14" t="s">
        <v>1427</v>
      </c>
      <c r="C1117" s="16">
        <v>40</v>
      </c>
      <c r="D1117" s="16" t="s">
        <v>1429</v>
      </c>
      <c r="E1117" s="16" t="s">
        <v>6511</v>
      </c>
      <c r="G1117" s="16">
        <v>18300101</v>
      </c>
      <c r="H1117" s="16">
        <v>20180101</v>
      </c>
      <c r="L1117" s="16" t="s">
        <v>1426</v>
      </c>
      <c r="S1117">
        <v>1113</v>
      </c>
      <c r="T1117" t="s">
        <v>8839</v>
      </c>
      <c r="U1117" t="s">
        <v>1112</v>
      </c>
      <c r="V1117" t="s">
        <v>6571</v>
      </c>
      <c r="W1117" t="s">
        <v>6572</v>
      </c>
      <c r="X1117" t="s">
        <v>8839</v>
      </c>
      <c r="Y1117" t="s">
        <v>6625</v>
      </c>
      <c r="Z1117" t="s">
        <v>6626</v>
      </c>
      <c r="AA1117">
        <v>18300101</v>
      </c>
      <c r="AB1117" t="s">
        <v>6572</v>
      </c>
      <c r="AC1117" t="s">
        <v>8840</v>
      </c>
    </row>
    <row r="1118" spans="1:29" x14ac:dyDescent="0.25">
      <c r="A1118" s="20" t="s">
        <v>1850</v>
      </c>
      <c r="B1118" s="14" t="s">
        <v>1427</v>
      </c>
      <c r="C1118" s="16">
        <v>89</v>
      </c>
      <c r="D1118" s="16" t="s">
        <v>1429</v>
      </c>
      <c r="E1118" s="16" t="s">
        <v>1465</v>
      </c>
      <c r="G1118" s="16">
        <v>18300101</v>
      </c>
      <c r="H1118" s="16">
        <v>19840101</v>
      </c>
      <c r="L1118" s="16" t="s">
        <v>1426</v>
      </c>
      <c r="S1118">
        <v>1114</v>
      </c>
      <c r="T1118" t="s">
        <v>8841</v>
      </c>
      <c r="U1118" t="s">
        <v>270</v>
      </c>
      <c r="V1118" t="s">
        <v>6571</v>
      </c>
      <c r="W1118" s="37">
        <v>34335</v>
      </c>
      <c r="X1118" t="s">
        <v>8841</v>
      </c>
      <c r="Y1118" t="s">
        <v>6640</v>
      </c>
      <c r="Z1118" t="s">
        <v>6641</v>
      </c>
      <c r="AA1118">
        <v>18300101</v>
      </c>
      <c r="AB1118">
        <v>19940101</v>
      </c>
      <c r="AC1118" t="s">
        <v>8842</v>
      </c>
    </row>
    <row r="1119" spans="1:29" x14ac:dyDescent="0.25">
      <c r="A1119" s="20" t="s">
        <v>1851</v>
      </c>
      <c r="B1119" s="14" t="s">
        <v>1427</v>
      </c>
      <c r="C1119" s="16">
        <v>1181</v>
      </c>
      <c r="D1119" s="16" t="s">
        <v>1429</v>
      </c>
      <c r="E1119" s="16" t="s">
        <v>1555</v>
      </c>
      <c r="G1119" s="16">
        <v>18300101</v>
      </c>
      <c r="H1119" s="16">
        <v>19210101</v>
      </c>
      <c r="L1119" s="20" t="s">
        <v>1003</v>
      </c>
      <c r="S1119">
        <v>1115</v>
      </c>
      <c r="T1119" t="s">
        <v>8843</v>
      </c>
      <c r="U1119" t="s">
        <v>804</v>
      </c>
      <c r="V1119" t="s">
        <v>6571</v>
      </c>
      <c r="W1119" s="37">
        <v>22647</v>
      </c>
      <c r="X1119" t="s">
        <v>8843</v>
      </c>
      <c r="Y1119" t="s">
        <v>6620</v>
      </c>
      <c r="Z1119" t="s">
        <v>6621</v>
      </c>
      <c r="AA1119">
        <v>18300101</v>
      </c>
      <c r="AB1119">
        <v>19620101</v>
      </c>
      <c r="AC1119" t="s">
        <v>8844</v>
      </c>
    </row>
    <row r="1120" spans="1:29" x14ac:dyDescent="0.25">
      <c r="A1120" s="20" t="s">
        <v>1852</v>
      </c>
      <c r="B1120" s="14" t="s">
        <v>1427</v>
      </c>
      <c r="C1120" s="16">
        <v>1182</v>
      </c>
      <c r="D1120" s="16" t="s">
        <v>1429</v>
      </c>
      <c r="E1120" s="16" t="s">
        <v>1547</v>
      </c>
      <c r="G1120" s="16">
        <v>18300101</v>
      </c>
      <c r="H1120" s="16">
        <v>18700601</v>
      </c>
      <c r="L1120" s="16" t="s">
        <v>2486</v>
      </c>
      <c r="S1120">
        <v>1116</v>
      </c>
      <c r="T1120" t="s">
        <v>8845</v>
      </c>
      <c r="U1120" t="s">
        <v>1821</v>
      </c>
      <c r="V1120" t="s">
        <v>6571</v>
      </c>
      <c r="W1120" t="s">
        <v>8846</v>
      </c>
      <c r="X1120" t="s">
        <v>8845</v>
      </c>
      <c r="Y1120" t="s">
        <v>6625</v>
      </c>
      <c r="Z1120" t="s">
        <v>6626</v>
      </c>
      <c r="AA1120">
        <v>18300101</v>
      </c>
      <c r="AB1120">
        <v>18540513</v>
      </c>
      <c r="AC1120" t="s">
        <v>8847</v>
      </c>
    </row>
    <row r="1121" spans="1:29" x14ac:dyDescent="0.25">
      <c r="A1121" s="20" t="s">
        <v>261</v>
      </c>
      <c r="B1121" s="14" t="s">
        <v>1427</v>
      </c>
      <c r="C1121" s="16">
        <v>1714</v>
      </c>
      <c r="D1121" s="16" t="s">
        <v>1491</v>
      </c>
      <c r="E1121" s="16" t="s">
        <v>1426</v>
      </c>
      <c r="G1121" s="16">
        <v>20030101</v>
      </c>
      <c r="H1121" s="16" t="s">
        <v>1426</v>
      </c>
      <c r="L1121" s="16" t="s">
        <v>2496</v>
      </c>
      <c r="S1121">
        <v>1117</v>
      </c>
      <c r="T1121" t="s">
        <v>8848</v>
      </c>
      <c r="U1121" t="s">
        <v>1823</v>
      </c>
      <c r="V1121" s="37">
        <v>30682</v>
      </c>
      <c r="W1121" s="37">
        <v>31107</v>
      </c>
      <c r="X1121" t="s">
        <v>8848</v>
      </c>
      <c r="Y1121" t="s">
        <v>6595</v>
      </c>
      <c r="Z1121" t="s">
        <v>6596</v>
      </c>
      <c r="AA1121">
        <v>19840101</v>
      </c>
      <c r="AB1121">
        <v>19850301</v>
      </c>
      <c r="AC1121" t="s">
        <v>8849</v>
      </c>
    </row>
    <row r="1122" spans="1:29" x14ac:dyDescent="0.25">
      <c r="A1122" s="20" t="s">
        <v>1209</v>
      </c>
      <c r="B1122" s="14" t="s">
        <v>1427</v>
      </c>
      <c r="C1122" s="16">
        <v>713</v>
      </c>
      <c r="D1122" s="16" t="s">
        <v>1429</v>
      </c>
      <c r="E1122" s="16" t="s">
        <v>1435</v>
      </c>
      <c r="G1122" s="16">
        <v>18300101</v>
      </c>
      <c r="H1122" s="16">
        <v>19950101</v>
      </c>
      <c r="L1122" s="16" t="s">
        <v>2497</v>
      </c>
      <c r="S1122">
        <v>1118</v>
      </c>
      <c r="T1122" t="s">
        <v>8850</v>
      </c>
      <c r="U1122" t="s">
        <v>1825</v>
      </c>
      <c r="V1122" t="s">
        <v>6571</v>
      </c>
      <c r="W1122" t="s">
        <v>7621</v>
      </c>
      <c r="X1122" t="s">
        <v>8850</v>
      </c>
      <c r="Y1122" t="s">
        <v>6625</v>
      </c>
      <c r="Z1122" t="s">
        <v>6626</v>
      </c>
      <c r="AA1122">
        <v>18300101</v>
      </c>
      <c r="AB1122">
        <v>18540413</v>
      </c>
      <c r="AC1122" t="s">
        <v>7622</v>
      </c>
    </row>
    <row r="1123" spans="1:29" x14ac:dyDescent="0.25">
      <c r="A1123" s="20" t="s">
        <v>69</v>
      </c>
      <c r="B1123" s="14" t="s">
        <v>1427</v>
      </c>
      <c r="C1123" s="16">
        <v>1698</v>
      </c>
      <c r="D1123" s="16" t="s">
        <v>1435</v>
      </c>
      <c r="E1123" s="16" t="s">
        <v>1491</v>
      </c>
      <c r="G1123" s="16">
        <v>19950101</v>
      </c>
      <c r="H1123" s="16">
        <v>20030101</v>
      </c>
      <c r="L1123" s="16" t="s">
        <v>1426</v>
      </c>
      <c r="S1123">
        <v>1119</v>
      </c>
      <c r="T1123" t="s">
        <v>8851</v>
      </c>
      <c r="U1123" t="s">
        <v>937</v>
      </c>
      <c r="V1123" t="s">
        <v>6571</v>
      </c>
      <c r="W1123" s="37">
        <v>40179</v>
      </c>
      <c r="X1123" t="s">
        <v>8851</v>
      </c>
      <c r="Y1123" t="s">
        <v>6590</v>
      </c>
      <c r="Z1123" t="s">
        <v>6591</v>
      </c>
      <c r="AA1123">
        <v>18300101</v>
      </c>
      <c r="AB1123">
        <v>20100101</v>
      </c>
      <c r="AC1123" t="s">
        <v>8852</v>
      </c>
    </row>
    <row r="1124" spans="1:29" x14ac:dyDescent="0.25">
      <c r="A1124" s="20" t="s">
        <v>964</v>
      </c>
      <c r="B1124" s="14" t="s">
        <v>1427</v>
      </c>
      <c r="C1124" s="16">
        <v>90</v>
      </c>
      <c r="D1124" s="16" t="s">
        <v>1429</v>
      </c>
      <c r="E1124" s="16" t="s">
        <v>1426</v>
      </c>
      <c r="G1124" s="16">
        <v>18300101</v>
      </c>
      <c r="H1124" s="16" t="s">
        <v>1426</v>
      </c>
      <c r="L1124" s="16" t="s">
        <v>2498</v>
      </c>
      <c r="S1124">
        <v>1120</v>
      </c>
      <c r="T1124" t="s">
        <v>8853</v>
      </c>
      <c r="U1124" t="s">
        <v>1826</v>
      </c>
      <c r="V1124" t="s">
        <v>6571</v>
      </c>
      <c r="W1124" t="s">
        <v>6797</v>
      </c>
      <c r="X1124" t="s">
        <v>8853</v>
      </c>
      <c r="Y1124" t="s">
        <v>6625</v>
      </c>
      <c r="Z1124" t="s">
        <v>6626</v>
      </c>
      <c r="AA1124">
        <v>18300101</v>
      </c>
      <c r="AB1124">
        <v>18570613</v>
      </c>
      <c r="AC1124" t="s">
        <v>6798</v>
      </c>
    </row>
    <row r="1125" spans="1:29" x14ac:dyDescent="0.25">
      <c r="A1125" s="20" t="s">
        <v>157</v>
      </c>
      <c r="B1125" s="14" t="s">
        <v>1427</v>
      </c>
      <c r="C1125" s="16">
        <v>131</v>
      </c>
      <c r="D1125" s="16" t="s">
        <v>1429</v>
      </c>
      <c r="E1125" s="16" t="s">
        <v>1428</v>
      </c>
      <c r="G1125" s="16">
        <v>18300101</v>
      </c>
      <c r="H1125" s="16">
        <v>19980101</v>
      </c>
      <c r="L1125" s="16" t="s">
        <v>2496</v>
      </c>
      <c r="S1125">
        <v>1121</v>
      </c>
      <c r="T1125" t="s">
        <v>8854</v>
      </c>
      <c r="U1125" t="s">
        <v>703</v>
      </c>
      <c r="V1125" t="s">
        <v>6571</v>
      </c>
      <c r="W1125" s="37">
        <v>25781</v>
      </c>
      <c r="X1125" t="s">
        <v>8854</v>
      </c>
      <c r="Y1125" t="s">
        <v>6625</v>
      </c>
      <c r="Z1125" t="s">
        <v>6626</v>
      </c>
      <c r="AA1125">
        <v>18300101</v>
      </c>
      <c r="AB1125">
        <v>19700801</v>
      </c>
      <c r="AC1125" t="s">
        <v>8855</v>
      </c>
    </row>
    <row r="1126" spans="1:29" x14ac:dyDescent="0.25">
      <c r="A1126" s="20" t="s">
        <v>965</v>
      </c>
      <c r="B1126" s="14" t="s">
        <v>1427</v>
      </c>
      <c r="C1126" s="16">
        <v>91</v>
      </c>
      <c r="D1126" s="16" t="s">
        <v>1429</v>
      </c>
      <c r="E1126" s="16" t="s">
        <v>1442</v>
      </c>
      <c r="G1126" s="16">
        <v>18300101</v>
      </c>
      <c r="H1126" s="16">
        <v>20110101</v>
      </c>
      <c r="L1126" s="16" t="s">
        <v>2499</v>
      </c>
      <c r="S1126">
        <v>1122</v>
      </c>
      <c r="T1126" t="s">
        <v>8856</v>
      </c>
      <c r="U1126" t="s">
        <v>419</v>
      </c>
      <c r="V1126" t="s">
        <v>6571</v>
      </c>
      <c r="W1126" s="37">
        <v>31413</v>
      </c>
      <c r="X1126" t="s">
        <v>8856</v>
      </c>
      <c r="Y1126" t="s">
        <v>6630</v>
      </c>
      <c r="Z1126" t="s">
        <v>6631</v>
      </c>
      <c r="AA1126">
        <v>18300101</v>
      </c>
      <c r="AB1126">
        <v>19860101</v>
      </c>
      <c r="AC1126" t="s">
        <v>8857</v>
      </c>
    </row>
    <row r="1127" spans="1:29" x14ac:dyDescent="0.25">
      <c r="A1127" s="20" t="s">
        <v>382</v>
      </c>
      <c r="B1127" s="14" t="s">
        <v>1427</v>
      </c>
      <c r="C1127" s="16">
        <v>341</v>
      </c>
      <c r="D1127" s="16" t="s">
        <v>1429</v>
      </c>
      <c r="E1127" s="16" t="s">
        <v>1511</v>
      </c>
      <c r="G1127" s="16">
        <v>18300101</v>
      </c>
      <c r="H1127" s="16">
        <v>19890101</v>
      </c>
      <c r="L1127" s="16" t="s">
        <v>2500</v>
      </c>
      <c r="S1127">
        <v>1123</v>
      </c>
      <c r="T1127" t="s">
        <v>8858</v>
      </c>
      <c r="U1127" t="s">
        <v>1118</v>
      </c>
      <c r="V1127" s="37">
        <v>25781</v>
      </c>
      <c r="W1127" s="37">
        <v>42005</v>
      </c>
      <c r="X1127" t="s">
        <v>8858</v>
      </c>
      <c r="Y1127" t="s">
        <v>6625</v>
      </c>
      <c r="Z1127" t="s">
        <v>6626</v>
      </c>
      <c r="AA1127">
        <v>19700801</v>
      </c>
      <c r="AB1127">
        <v>20150101</v>
      </c>
      <c r="AC1127" t="s">
        <v>8859</v>
      </c>
    </row>
    <row r="1128" spans="1:29" x14ac:dyDescent="0.25">
      <c r="A1128" s="20" t="s">
        <v>1853</v>
      </c>
      <c r="B1128" s="14" t="s">
        <v>1427</v>
      </c>
      <c r="C1128" s="16">
        <v>1183</v>
      </c>
      <c r="D1128" s="16" t="s">
        <v>1429</v>
      </c>
      <c r="E1128" s="16" t="s">
        <v>1854</v>
      </c>
      <c r="G1128" s="16">
        <v>18300101</v>
      </c>
      <c r="H1128" s="16">
        <v>19250101</v>
      </c>
      <c r="L1128" s="16" t="s">
        <v>2501</v>
      </c>
      <c r="S1128">
        <v>1124</v>
      </c>
      <c r="T1128" t="s">
        <v>8860</v>
      </c>
      <c r="U1128" t="s">
        <v>702</v>
      </c>
      <c r="V1128" t="s">
        <v>6571</v>
      </c>
      <c r="W1128" s="37">
        <v>25781</v>
      </c>
      <c r="X1128" t="s">
        <v>8860</v>
      </c>
      <c r="Y1128" t="s">
        <v>6625</v>
      </c>
      <c r="Z1128" t="s">
        <v>6626</v>
      </c>
      <c r="AA1128">
        <v>18300101</v>
      </c>
      <c r="AB1128">
        <v>19700801</v>
      </c>
      <c r="AC1128" t="s">
        <v>8861</v>
      </c>
    </row>
    <row r="1129" spans="1:29" x14ac:dyDescent="0.25">
      <c r="A1129" s="20" t="s">
        <v>1062</v>
      </c>
      <c r="B1129" s="14" t="s">
        <v>1427</v>
      </c>
      <c r="C1129" s="16">
        <v>342</v>
      </c>
      <c r="D1129" s="16" t="s">
        <v>1429</v>
      </c>
      <c r="E1129" s="16" t="s">
        <v>1426</v>
      </c>
      <c r="G1129" s="16">
        <v>18300101</v>
      </c>
      <c r="H1129" s="16" t="s">
        <v>1426</v>
      </c>
      <c r="L1129" s="16" t="s">
        <v>1426</v>
      </c>
      <c r="S1129">
        <v>1125</v>
      </c>
      <c r="T1129" t="s">
        <v>8862</v>
      </c>
      <c r="U1129" t="s">
        <v>628</v>
      </c>
      <c r="V1129" t="s">
        <v>6571</v>
      </c>
      <c r="W1129" s="37">
        <v>26115</v>
      </c>
      <c r="X1129" t="s">
        <v>8862</v>
      </c>
      <c r="Y1129" t="s">
        <v>6635</v>
      </c>
      <c r="Z1129" t="s">
        <v>6636</v>
      </c>
      <c r="AA1129">
        <v>18300101</v>
      </c>
      <c r="AB1129">
        <v>19710701</v>
      </c>
      <c r="AC1129" t="s">
        <v>8863</v>
      </c>
    </row>
    <row r="1130" spans="1:29" x14ac:dyDescent="0.25">
      <c r="A1130" s="20" t="s">
        <v>1265</v>
      </c>
      <c r="B1130" s="14" t="s">
        <v>1427</v>
      </c>
      <c r="C1130" s="16">
        <v>847</v>
      </c>
      <c r="D1130" s="16" t="s">
        <v>1429</v>
      </c>
      <c r="E1130" s="16" t="s">
        <v>1426</v>
      </c>
      <c r="G1130" s="16">
        <v>18300101</v>
      </c>
      <c r="H1130" s="16" t="s">
        <v>1426</v>
      </c>
      <c r="L1130" s="16" t="s">
        <v>2321</v>
      </c>
      <c r="S1130">
        <v>1126</v>
      </c>
      <c r="T1130" t="s">
        <v>8864</v>
      </c>
      <c r="U1130" t="s">
        <v>1033</v>
      </c>
      <c r="V1130" t="s">
        <v>6571</v>
      </c>
      <c r="W1130" t="s">
        <v>6572</v>
      </c>
      <c r="X1130" t="s">
        <v>8864</v>
      </c>
      <c r="Y1130" t="s">
        <v>6615</v>
      </c>
      <c r="Z1130" t="s">
        <v>6616</v>
      </c>
      <c r="AA1130">
        <v>18300101</v>
      </c>
      <c r="AB1130" t="s">
        <v>6572</v>
      </c>
      <c r="AC1130" t="s">
        <v>8865</v>
      </c>
    </row>
    <row r="1131" spans="1:29" x14ac:dyDescent="0.25">
      <c r="A1131" s="20" t="s">
        <v>738</v>
      </c>
      <c r="B1131" s="14" t="s">
        <v>1427</v>
      </c>
      <c r="C1131" s="16">
        <v>1184</v>
      </c>
      <c r="D1131" s="16" t="s">
        <v>1429</v>
      </c>
      <c r="E1131" s="16" t="s">
        <v>1534</v>
      </c>
      <c r="G1131" s="16">
        <v>18300101</v>
      </c>
      <c r="H1131" s="16">
        <v>19660101</v>
      </c>
      <c r="L1131" s="16" t="s">
        <v>2496</v>
      </c>
      <c r="S1131">
        <v>1127</v>
      </c>
      <c r="T1131" t="s">
        <v>8866</v>
      </c>
      <c r="U1131" t="s">
        <v>1827</v>
      </c>
      <c r="V1131" t="s">
        <v>6571</v>
      </c>
      <c r="W1131" s="37">
        <v>15189</v>
      </c>
      <c r="X1131" t="s">
        <v>8866</v>
      </c>
      <c r="Y1131" t="s">
        <v>6630</v>
      </c>
      <c r="Z1131" t="s">
        <v>6631</v>
      </c>
      <c r="AA1131">
        <v>18300101</v>
      </c>
      <c r="AB1131">
        <v>19410801</v>
      </c>
      <c r="AC1131" t="s">
        <v>8867</v>
      </c>
    </row>
    <row r="1132" spans="1:29" x14ac:dyDescent="0.25">
      <c r="A1132" s="20" t="s">
        <v>1266</v>
      </c>
      <c r="B1132" s="14" t="s">
        <v>1427</v>
      </c>
      <c r="C1132" s="16">
        <v>848</v>
      </c>
      <c r="D1132" s="16" t="s">
        <v>1429</v>
      </c>
      <c r="E1132" s="16" t="s">
        <v>1426</v>
      </c>
      <c r="G1132" s="16">
        <v>18300101</v>
      </c>
      <c r="H1132" s="16" t="s">
        <v>1426</v>
      </c>
      <c r="L1132" s="16" t="s">
        <v>2502</v>
      </c>
      <c r="S1132">
        <v>1128</v>
      </c>
      <c r="T1132" t="s">
        <v>8868</v>
      </c>
      <c r="U1132" t="s">
        <v>1174</v>
      </c>
      <c r="V1132" t="s">
        <v>6571</v>
      </c>
      <c r="W1132" t="s">
        <v>6572</v>
      </c>
      <c r="X1132" t="s">
        <v>8868</v>
      </c>
      <c r="Y1132" t="s">
        <v>6630</v>
      </c>
      <c r="Z1132" t="s">
        <v>6631</v>
      </c>
      <c r="AA1132">
        <v>18300101</v>
      </c>
      <c r="AB1132" t="s">
        <v>6572</v>
      </c>
      <c r="AC1132" t="s">
        <v>8869</v>
      </c>
    </row>
    <row r="1133" spans="1:29" x14ac:dyDescent="0.25">
      <c r="A1133" s="20" t="s">
        <v>1855</v>
      </c>
      <c r="B1133" s="14" t="s">
        <v>1427</v>
      </c>
      <c r="C1133" s="16">
        <v>1185</v>
      </c>
      <c r="D1133" s="16" t="s">
        <v>1429</v>
      </c>
      <c r="E1133" s="16" t="s">
        <v>1856</v>
      </c>
      <c r="G1133" s="16">
        <v>18300101</v>
      </c>
      <c r="H1133" s="16">
        <v>19270424</v>
      </c>
      <c r="L1133" s="16" t="s">
        <v>1426</v>
      </c>
      <c r="S1133">
        <v>1129</v>
      </c>
      <c r="T1133" t="s">
        <v>8870</v>
      </c>
      <c r="U1133" t="s">
        <v>963</v>
      </c>
      <c r="V1133" t="s">
        <v>6571</v>
      </c>
      <c r="W1133" t="s">
        <v>6572</v>
      </c>
      <c r="X1133" t="s">
        <v>8870</v>
      </c>
      <c r="Y1133" t="s">
        <v>6595</v>
      </c>
      <c r="Z1133" t="s">
        <v>6596</v>
      </c>
      <c r="AA1133">
        <v>18300101</v>
      </c>
      <c r="AB1133" t="s">
        <v>6572</v>
      </c>
      <c r="AC1133" t="s">
        <v>8871</v>
      </c>
    </row>
    <row r="1134" spans="1:29" x14ac:dyDescent="0.25">
      <c r="A1134" s="20" t="s">
        <v>1857</v>
      </c>
      <c r="B1134" s="14" t="s">
        <v>1427</v>
      </c>
      <c r="C1134" s="16">
        <v>1374</v>
      </c>
      <c r="D1134" s="16" t="s">
        <v>1429</v>
      </c>
      <c r="E1134" s="16" t="s">
        <v>1448</v>
      </c>
      <c r="G1134" s="16">
        <v>18300101</v>
      </c>
      <c r="H1134" s="16">
        <v>18570613</v>
      </c>
      <c r="L1134" s="16" t="s">
        <v>2503</v>
      </c>
      <c r="S1134">
        <v>1130</v>
      </c>
      <c r="T1134" t="s">
        <v>8872</v>
      </c>
      <c r="U1134" t="s">
        <v>1262</v>
      </c>
      <c r="V1134" t="s">
        <v>6571</v>
      </c>
      <c r="W1134" s="37">
        <v>42736</v>
      </c>
      <c r="X1134" t="s">
        <v>8872</v>
      </c>
      <c r="Y1134" t="s">
        <v>6640</v>
      </c>
      <c r="Z1134" t="s">
        <v>6641</v>
      </c>
      <c r="AA1134">
        <v>18300101</v>
      </c>
      <c r="AB1134">
        <v>20170101</v>
      </c>
      <c r="AC1134" t="s">
        <v>8873</v>
      </c>
    </row>
    <row r="1135" spans="1:29" x14ac:dyDescent="0.25">
      <c r="A1135" s="20" t="s">
        <v>839</v>
      </c>
      <c r="B1135" s="14" t="s">
        <v>1427</v>
      </c>
      <c r="C1135" s="16">
        <v>1186</v>
      </c>
      <c r="D1135" s="16" t="s">
        <v>1429</v>
      </c>
      <c r="E1135" s="16" t="s">
        <v>1858</v>
      </c>
      <c r="G1135" s="16">
        <v>18300101</v>
      </c>
      <c r="H1135" s="16">
        <v>19590701</v>
      </c>
      <c r="L1135" s="16" t="s">
        <v>2496</v>
      </c>
      <c r="S1135">
        <v>1131</v>
      </c>
      <c r="T1135" t="s">
        <v>8874</v>
      </c>
      <c r="U1135" t="s">
        <v>517</v>
      </c>
      <c r="V1135" t="s">
        <v>6859</v>
      </c>
      <c r="W1135" s="37">
        <v>29952</v>
      </c>
      <c r="X1135" t="s">
        <v>8874</v>
      </c>
      <c r="Y1135" t="s">
        <v>6645</v>
      </c>
      <c r="Z1135" t="s">
        <v>6646</v>
      </c>
      <c r="AA1135">
        <v>18390102</v>
      </c>
      <c r="AB1135">
        <v>19820101</v>
      </c>
      <c r="AC1135" t="s">
        <v>8875</v>
      </c>
    </row>
    <row r="1136" spans="1:29" x14ac:dyDescent="0.25">
      <c r="A1136" s="20" t="s">
        <v>509</v>
      </c>
      <c r="B1136" s="14" t="s">
        <v>1427</v>
      </c>
      <c r="C1136" s="16">
        <v>970</v>
      </c>
      <c r="D1136" s="16" t="s">
        <v>1478</v>
      </c>
      <c r="E1136" s="16" t="s">
        <v>1484</v>
      </c>
      <c r="G1136" s="16">
        <v>18390102</v>
      </c>
      <c r="H1136" s="16">
        <v>19820101</v>
      </c>
      <c r="L1136" s="16" t="s">
        <v>2504</v>
      </c>
      <c r="S1136">
        <v>1132</v>
      </c>
      <c r="T1136" t="s">
        <v>8876</v>
      </c>
      <c r="U1136" t="s">
        <v>1828</v>
      </c>
      <c r="V1136" t="s">
        <v>6859</v>
      </c>
      <c r="W1136" s="37">
        <v>14885</v>
      </c>
      <c r="X1136" t="s">
        <v>8876</v>
      </c>
      <c r="Y1136" t="s">
        <v>6645</v>
      </c>
      <c r="Z1136" t="s">
        <v>6646</v>
      </c>
      <c r="AA1136">
        <v>18390102</v>
      </c>
      <c r="AB1136">
        <v>19401001</v>
      </c>
      <c r="AC1136" t="s">
        <v>8877</v>
      </c>
    </row>
    <row r="1137" spans="1:29" x14ac:dyDescent="0.25">
      <c r="A1137" s="20" t="s">
        <v>1859</v>
      </c>
      <c r="B1137" s="14" t="s">
        <v>1427</v>
      </c>
      <c r="C1137" s="16">
        <v>1375</v>
      </c>
      <c r="D1137" s="16" t="s">
        <v>1429</v>
      </c>
      <c r="E1137" s="16" t="s">
        <v>1818</v>
      </c>
      <c r="G1137" s="16">
        <v>18300101</v>
      </c>
      <c r="H1137" s="16">
        <v>18550718</v>
      </c>
      <c r="L1137" s="16" t="s">
        <v>2500</v>
      </c>
      <c r="S1137" s="38">
        <v>1133</v>
      </c>
      <c r="T1137" s="38" t="s">
        <v>8878</v>
      </c>
      <c r="U1137" s="38" t="s">
        <v>1308</v>
      </c>
      <c r="V1137" s="38" t="s">
        <v>6859</v>
      </c>
      <c r="W1137" s="39">
        <v>43466</v>
      </c>
      <c r="X1137" s="38" t="s">
        <v>8878</v>
      </c>
      <c r="Y1137" s="38" t="s">
        <v>6645</v>
      </c>
      <c r="Z1137" s="38" t="s">
        <v>6646</v>
      </c>
      <c r="AA1137" s="38">
        <v>18390102</v>
      </c>
      <c r="AB1137" s="38">
        <v>20190101</v>
      </c>
      <c r="AC1137" s="38" t="s">
        <v>8879</v>
      </c>
    </row>
    <row r="1138" spans="1:29" x14ac:dyDescent="0.25">
      <c r="A1138" s="20" t="s">
        <v>1178</v>
      </c>
      <c r="B1138" s="14" t="s">
        <v>1427</v>
      </c>
      <c r="C1138" s="16">
        <v>612</v>
      </c>
      <c r="D1138" s="16" t="s">
        <v>1429</v>
      </c>
      <c r="E1138" s="16" t="s">
        <v>1514</v>
      </c>
      <c r="G1138" s="16">
        <v>18300101</v>
      </c>
      <c r="H1138" s="16">
        <v>20150101</v>
      </c>
      <c r="L1138" s="16" t="s">
        <v>2505</v>
      </c>
      <c r="S1138">
        <v>1134</v>
      </c>
      <c r="T1138" t="s">
        <v>8880</v>
      </c>
      <c r="U1138" t="s">
        <v>514</v>
      </c>
      <c r="V1138" t="s">
        <v>6859</v>
      </c>
      <c r="W1138" s="37">
        <v>29952</v>
      </c>
      <c r="X1138" t="s">
        <v>8880</v>
      </c>
      <c r="Y1138" t="s">
        <v>6645</v>
      </c>
      <c r="Z1138" t="s">
        <v>6646</v>
      </c>
      <c r="AA1138">
        <v>18390102</v>
      </c>
      <c r="AB1138">
        <v>19820101</v>
      </c>
      <c r="AC1138" t="s">
        <v>8881</v>
      </c>
    </row>
    <row r="1139" spans="1:29" x14ac:dyDescent="0.25">
      <c r="A1139" s="20" t="s">
        <v>1860</v>
      </c>
      <c r="B1139" s="14" t="s">
        <v>1427</v>
      </c>
      <c r="C1139" s="16">
        <v>1187</v>
      </c>
      <c r="D1139" s="16" t="s">
        <v>1429</v>
      </c>
      <c r="E1139" s="16" t="s">
        <v>1433</v>
      </c>
      <c r="G1139" s="16">
        <v>18300101</v>
      </c>
      <c r="H1139" s="16">
        <v>19230101</v>
      </c>
      <c r="L1139" s="16" t="s">
        <v>2506</v>
      </c>
      <c r="S1139">
        <v>1135</v>
      </c>
      <c r="T1139" t="s">
        <v>8882</v>
      </c>
      <c r="U1139" t="s">
        <v>58</v>
      </c>
      <c r="V1139" t="s">
        <v>6571</v>
      </c>
      <c r="W1139" s="37">
        <v>37987</v>
      </c>
      <c r="X1139" t="s">
        <v>8882</v>
      </c>
      <c r="Y1139" t="s">
        <v>6630</v>
      </c>
      <c r="Z1139" t="s">
        <v>6631</v>
      </c>
      <c r="AA1139">
        <v>18300101</v>
      </c>
      <c r="AB1139">
        <v>20040101</v>
      </c>
      <c r="AC1139" t="s">
        <v>8883</v>
      </c>
    </row>
    <row r="1140" spans="1:29" x14ac:dyDescent="0.25">
      <c r="A1140" s="20" t="s">
        <v>223</v>
      </c>
      <c r="B1140" s="14" t="s">
        <v>1427</v>
      </c>
      <c r="C1140" s="16">
        <v>849</v>
      </c>
      <c r="D1140" s="16" t="s">
        <v>1433</v>
      </c>
      <c r="E1140" s="16" t="s">
        <v>1438</v>
      </c>
      <c r="G1140" s="16">
        <v>19230101</v>
      </c>
      <c r="H1140" s="16">
        <v>19970101</v>
      </c>
      <c r="L1140" s="16" t="s">
        <v>2507</v>
      </c>
      <c r="S1140">
        <v>1136</v>
      </c>
      <c r="T1140" t="s">
        <v>8884</v>
      </c>
      <c r="U1140" t="s">
        <v>1829</v>
      </c>
      <c r="V1140" t="s">
        <v>6571</v>
      </c>
      <c r="W1140" t="s">
        <v>8885</v>
      </c>
      <c r="X1140" t="s">
        <v>8884</v>
      </c>
      <c r="Y1140" t="s">
        <v>6605</v>
      </c>
      <c r="Z1140" t="s">
        <v>6606</v>
      </c>
      <c r="AA1140">
        <v>18300101</v>
      </c>
      <c r="AB1140">
        <v>18580901</v>
      </c>
      <c r="AC1140" t="s">
        <v>8886</v>
      </c>
    </row>
    <row r="1141" spans="1:29" x14ac:dyDescent="0.25">
      <c r="A1141" s="20" t="s">
        <v>1349</v>
      </c>
      <c r="B1141" s="14" t="s">
        <v>1427</v>
      </c>
      <c r="C1141" s="16">
        <v>1691</v>
      </c>
      <c r="D1141" s="16" t="s">
        <v>1506</v>
      </c>
      <c r="E1141" s="16" t="s">
        <v>1842</v>
      </c>
      <c r="G1141" s="16">
        <v>19940101</v>
      </c>
      <c r="H1141" s="16">
        <v>19950704</v>
      </c>
      <c r="L1141" s="16" t="s">
        <v>1426</v>
      </c>
      <c r="S1141">
        <v>1137</v>
      </c>
      <c r="T1141" t="s">
        <v>8887</v>
      </c>
      <c r="U1141" t="s">
        <v>1831</v>
      </c>
      <c r="V1141" t="s">
        <v>6571</v>
      </c>
      <c r="W1141" t="s">
        <v>7033</v>
      </c>
      <c r="X1141" t="s">
        <v>8887</v>
      </c>
      <c r="Y1141" t="s">
        <v>6620</v>
      </c>
      <c r="Z1141" t="s">
        <v>6621</v>
      </c>
      <c r="AA1141">
        <v>18300101</v>
      </c>
      <c r="AB1141">
        <v>18580101</v>
      </c>
      <c r="AC1141" t="s">
        <v>7034</v>
      </c>
    </row>
    <row r="1142" spans="1:29" x14ac:dyDescent="0.25">
      <c r="A1142" s="20" t="s">
        <v>1861</v>
      </c>
      <c r="B1142" s="14" t="s">
        <v>1427</v>
      </c>
      <c r="C1142" s="16">
        <v>1188</v>
      </c>
      <c r="D1142" s="16" t="s">
        <v>1429</v>
      </c>
      <c r="E1142" s="16" t="s">
        <v>1534</v>
      </c>
      <c r="G1142" s="16">
        <v>18300101</v>
      </c>
      <c r="H1142" s="16">
        <v>19660101</v>
      </c>
      <c r="L1142" s="16" t="s">
        <v>2508</v>
      </c>
      <c r="S1142">
        <v>1138</v>
      </c>
      <c r="T1142" t="s">
        <v>8888</v>
      </c>
      <c r="U1142" t="s">
        <v>659</v>
      </c>
      <c r="V1142" t="s">
        <v>6571</v>
      </c>
      <c r="W1142" s="37">
        <v>25659</v>
      </c>
      <c r="X1142" t="s">
        <v>8888</v>
      </c>
      <c r="Y1142" t="s">
        <v>6635</v>
      </c>
      <c r="Z1142" t="s">
        <v>6636</v>
      </c>
      <c r="AA1142">
        <v>18300101</v>
      </c>
      <c r="AB1142">
        <v>19700401</v>
      </c>
      <c r="AC1142" t="s">
        <v>8889</v>
      </c>
    </row>
    <row r="1143" spans="1:29" x14ac:dyDescent="0.25">
      <c r="A1143" s="20" t="s">
        <v>103</v>
      </c>
      <c r="B1143" s="14" t="s">
        <v>1427</v>
      </c>
      <c r="C1143" s="16">
        <v>179</v>
      </c>
      <c r="D1143" s="16" t="s">
        <v>1429</v>
      </c>
      <c r="E1143" s="16" t="s">
        <v>1467</v>
      </c>
      <c r="G1143" s="16">
        <v>18300101</v>
      </c>
      <c r="H1143" s="16">
        <v>20010101</v>
      </c>
      <c r="L1143" s="16" t="s">
        <v>2509</v>
      </c>
      <c r="S1143">
        <v>1139</v>
      </c>
      <c r="T1143" t="s">
        <v>8890</v>
      </c>
      <c r="U1143" t="s">
        <v>178</v>
      </c>
      <c r="V1143" t="s">
        <v>8891</v>
      </c>
      <c r="W1143" s="37">
        <v>35796</v>
      </c>
      <c r="X1143" t="s">
        <v>8890</v>
      </c>
      <c r="Y1143" t="s">
        <v>6600</v>
      </c>
      <c r="Z1143" t="s">
        <v>6601</v>
      </c>
      <c r="AA1143">
        <v>18840501</v>
      </c>
      <c r="AB1143">
        <v>19980101</v>
      </c>
      <c r="AC1143" t="s">
        <v>8892</v>
      </c>
    </row>
    <row r="1144" spans="1:29" x14ac:dyDescent="0.25">
      <c r="A1144" s="20" t="s">
        <v>1862</v>
      </c>
      <c r="B1144" s="14" t="s">
        <v>1427</v>
      </c>
      <c r="C1144" s="16">
        <v>1189</v>
      </c>
      <c r="D1144" s="16" t="s">
        <v>1429</v>
      </c>
      <c r="E1144" s="16" t="s">
        <v>1464</v>
      </c>
      <c r="G1144" s="16">
        <v>18300101</v>
      </c>
      <c r="H1144" s="16">
        <v>19131201</v>
      </c>
      <c r="L1144" s="16" t="s">
        <v>2510</v>
      </c>
      <c r="S1144">
        <v>1140</v>
      </c>
      <c r="T1144" t="s">
        <v>8893</v>
      </c>
      <c r="U1144" t="s">
        <v>1175</v>
      </c>
      <c r="V1144" t="s">
        <v>6571</v>
      </c>
      <c r="W1144" s="37">
        <v>42005</v>
      </c>
      <c r="X1144" t="s">
        <v>8893</v>
      </c>
      <c r="Y1144" t="s">
        <v>6630</v>
      </c>
      <c r="Z1144" t="s">
        <v>6631</v>
      </c>
      <c r="AA1144">
        <v>18300101</v>
      </c>
      <c r="AB1144">
        <v>20150101</v>
      </c>
      <c r="AC1144" t="s">
        <v>8894</v>
      </c>
    </row>
    <row r="1145" spans="1:29" x14ac:dyDescent="0.25">
      <c r="A1145" s="20" t="s">
        <v>1863</v>
      </c>
      <c r="B1145" s="14" t="s">
        <v>1427</v>
      </c>
      <c r="C1145" s="16">
        <v>1190</v>
      </c>
      <c r="D1145" s="16" t="s">
        <v>1429</v>
      </c>
      <c r="E1145" s="16" t="s">
        <v>1471</v>
      </c>
      <c r="G1145" s="16">
        <v>18300101</v>
      </c>
      <c r="H1145" s="16">
        <v>19200101</v>
      </c>
      <c r="L1145" s="16" t="s">
        <v>2496</v>
      </c>
      <c r="S1145">
        <v>1141</v>
      </c>
      <c r="T1145" t="s">
        <v>8895</v>
      </c>
      <c r="U1145" t="s">
        <v>423</v>
      </c>
      <c r="V1145" t="s">
        <v>6571</v>
      </c>
      <c r="W1145" s="37">
        <v>31413</v>
      </c>
      <c r="X1145" t="s">
        <v>8895</v>
      </c>
      <c r="Y1145" t="s">
        <v>6630</v>
      </c>
      <c r="Z1145" t="s">
        <v>6631</v>
      </c>
      <c r="AA1145">
        <v>18300101</v>
      </c>
      <c r="AB1145">
        <v>19860101</v>
      </c>
      <c r="AC1145" t="s">
        <v>8896</v>
      </c>
    </row>
    <row r="1146" spans="1:29" x14ac:dyDescent="0.25">
      <c r="A1146" s="20" t="s">
        <v>1864</v>
      </c>
      <c r="B1146" s="14" t="s">
        <v>1427</v>
      </c>
      <c r="C1146" s="16">
        <v>1191</v>
      </c>
      <c r="D1146" s="16" t="s">
        <v>1429</v>
      </c>
      <c r="E1146" s="16" t="s">
        <v>1441</v>
      </c>
      <c r="G1146" s="16">
        <v>18300101</v>
      </c>
      <c r="H1146" s="16">
        <v>19410501</v>
      </c>
      <c r="L1146" s="16" t="s">
        <v>2511</v>
      </c>
      <c r="S1146">
        <v>1142</v>
      </c>
      <c r="T1146" t="s">
        <v>8897</v>
      </c>
      <c r="U1146" t="s">
        <v>113</v>
      </c>
      <c r="V1146" t="s">
        <v>6571</v>
      </c>
      <c r="W1146" s="37">
        <v>36892</v>
      </c>
      <c r="X1146" t="s">
        <v>8897</v>
      </c>
      <c r="Y1146" t="s">
        <v>6625</v>
      </c>
      <c r="Z1146" t="s">
        <v>6626</v>
      </c>
      <c r="AA1146">
        <v>18300101</v>
      </c>
      <c r="AB1146">
        <v>20010101</v>
      </c>
      <c r="AC1146" t="s">
        <v>8898</v>
      </c>
    </row>
    <row r="1147" spans="1:29" x14ac:dyDescent="0.25">
      <c r="A1147" s="20" t="s">
        <v>1865</v>
      </c>
      <c r="B1147" s="14" t="s">
        <v>1427</v>
      </c>
      <c r="C1147" s="16">
        <v>1192</v>
      </c>
      <c r="D1147" s="16" t="s">
        <v>1429</v>
      </c>
      <c r="E1147" s="16" t="s">
        <v>1866</v>
      </c>
      <c r="G1147" s="16">
        <v>18300101</v>
      </c>
      <c r="H1147" s="16">
        <v>19240101</v>
      </c>
      <c r="L1147" s="16" t="s">
        <v>2506</v>
      </c>
      <c r="S1147">
        <v>1143</v>
      </c>
      <c r="T1147" t="s">
        <v>8899</v>
      </c>
      <c r="U1147" t="s">
        <v>1833</v>
      </c>
      <c r="V1147" t="s">
        <v>6571</v>
      </c>
      <c r="W1147" s="37">
        <v>14977</v>
      </c>
      <c r="X1147" t="s">
        <v>8899</v>
      </c>
      <c r="Y1147" t="s">
        <v>6635</v>
      </c>
      <c r="Z1147" t="s">
        <v>6636</v>
      </c>
      <c r="AA1147">
        <v>18300101</v>
      </c>
      <c r="AB1147">
        <v>19410101</v>
      </c>
      <c r="AC1147" t="s">
        <v>8900</v>
      </c>
    </row>
    <row r="1148" spans="1:29" x14ac:dyDescent="0.25">
      <c r="A1148" s="20" t="s">
        <v>936</v>
      </c>
      <c r="B1148" s="14" t="s">
        <v>1427</v>
      </c>
      <c r="C1148" s="16">
        <v>37</v>
      </c>
      <c r="D1148" s="16" t="s">
        <v>1575</v>
      </c>
      <c r="E1148" s="16" t="s">
        <v>1426</v>
      </c>
      <c r="G1148" s="16">
        <v>19690101</v>
      </c>
      <c r="H1148" s="16" t="s">
        <v>1426</v>
      </c>
      <c r="L1148" s="16" t="s">
        <v>2512</v>
      </c>
      <c r="S1148">
        <v>1144</v>
      </c>
      <c r="T1148" t="s">
        <v>8901</v>
      </c>
      <c r="U1148" t="s">
        <v>1835</v>
      </c>
      <c r="V1148" t="s">
        <v>6571</v>
      </c>
      <c r="W1148" s="37">
        <v>9983</v>
      </c>
      <c r="X1148" t="s">
        <v>8901</v>
      </c>
      <c r="Y1148" t="s">
        <v>6625</v>
      </c>
      <c r="Z1148" t="s">
        <v>6626</v>
      </c>
      <c r="AA1148">
        <v>18300101</v>
      </c>
      <c r="AB1148">
        <v>19270501</v>
      </c>
      <c r="AC1148" t="s">
        <v>8902</v>
      </c>
    </row>
    <row r="1149" spans="1:29" x14ac:dyDescent="0.25">
      <c r="A1149" s="20" t="s">
        <v>1867</v>
      </c>
      <c r="B1149" s="14" t="s">
        <v>1427</v>
      </c>
      <c r="C1149" s="16">
        <v>1193</v>
      </c>
      <c r="D1149" s="16" t="s">
        <v>1429</v>
      </c>
      <c r="E1149" s="16" t="s">
        <v>1476</v>
      </c>
      <c r="G1149" s="16">
        <v>18300101</v>
      </c>
      <c r="H1149" s="16">
        <v>19420201</v>
      </c>
      <c r="L1149" s="16" t="s">
        <v>2401</v>
      </c>
      <c r="S1149">
        <v>1145</v>
      </c>
      <c r="T1149" t="s">
        <v>8903</v>
      </c>
      <c r="U1149" t="s">
        <v>1837</v>
      </c>
      <c r="V1149" t="s">
        <v>6571</v>
      </c>
      <c r="W1149" s="37">
        <v>12601</v>
      </c>
      <c r="X1149" t="s">
        <v>8903</v>
      </c>
      <c r="Y1149" t="s">
        <v>6595</v>
      </c>
      <c r="Z1149" t="s">
        <v>6596</v>
      </c>
      <c r="AA1149">
        <v>18300101</v>
      </c>
      <c r="AB1149">
        <v>19340701</v>
      </c>
      <c r="AC1149" t="s">
        <v>6812</v>
      </c>
    </row>
    <row r="1150" spans="1:29" x14ac:dyDescent="0.25">
      <c r="A1150" s="20" t="s">
        <v>1267</v>
      </c>
      <c r="B1150" s="14" t="s">
        <v>1427</v>
      </c>
      <c r="C1150" s="16">
        <v>850</v>
      </c>
      <c r="D1150" s="16" t="s">
        <v>1429</v>
      </c>
      <c r="E1150" s="16" t="s">
        <v>1438</v>
      </c>
      <c r="G1150" s="16">
        <v>18300101</v>
      </c>
      <c r="H1150" s="16">
        <v>19970101</v>
      </c>
      <c r="L1150" s="16" t="s">
        <v>2513</v>
      </c>
      <c r="S1150">
        <v>1146</v>
      </c>
      <c r="T1150" t="s">
        <v>8904</v>
      </c>
      <c r="U1150" t="s">
        <v>1343</v>
      </c>
      <c r="V1150" s="37">
        <v>35431</v>
      </c>
      <c r="W1150" t="s">
        <v>6572</v>
      </c>
      <c r="X1150" t="s">
        <v>8904</v>
      </c>
      <c r="Y1150" t="s">
        <v>6635</v>
      </c>
      <c r="Z1150" t="s">
        <v>6636</v>
      </c>
      <c r="AA1150">
        <v>19970101</v>
      </c>
      <c r="AB1150" t="s">
        <v>6572</v>
      </c>
      <c r="AC1150" t="s">
        <v>8905</v>
      </c>
    </row>
    <row r="1151" spans="1:29" x14ac:dyDescent="0.25">
      <c r="A1151" s="20" t="s">
        <v>992</v>
      </c>
      <c r="B1151" s="14" t="s">
        <v>1427</v>
      </c>
      <c r="C1151" s="16">
        <v>180</v>
      </c>
      <c r="D1151" s="16" t="s">
        <v>1429</v>
      </c>
      <c r="E1151" s="16" t="s">
        <v>1426</v>
      </c>
      <c r="G1151" s="16">
        <v>18300101</v>
      </c>
      <c r="H1151" s="16" t="s">
        <v>1426</v>
      </c>
      <c r="L1151" s="16" t="s">
        <v>2514</v>
      </c>
      <c r="S1151">
        <v>1147</v>
      </c>
      <c r="T1151" t="s">
        <v>8906</v>
      </c>
      <c r="U1151" t="s">
        <v>1838</v>
      </c>
      <c r="V1151" t="s">
        <v>6571</v>
      </c>
      <c r="W1151" t="s">
        <v>6804</v>
      </c>
      <c r="X1151" t="s">
        <v>8906</v>
      </c>
      <c r="Y1151" t="s">
        <v>6630</v>
      </c>
      <c r="Z1151" t="s">
        <v>6631</v>
      </c>
      <c r="AA1151">
        <v>18300101</v>
      </c>
      <c r="AB1151">
        <v>18550711</v>
      </c>
      <c r="AC1151" t="s">
        <v>6805</v>
      </c>
    </row>
    <row r="1152" spans="1:29" x14ac:dyDescent="0.25">
      <c r="A1152" s="20" t="s">
        <v>631</v>
      </c>
      <c r="B1152" s="14" t="s">
        <v>1427</v>
      </c>
      <c r="C1152" s="16">
        <v>714</v>
      </c>
      <c r="D1152" s="16" t="s">
        <v>1429</v>
      </c>
      <c r="E1152" s="16" t="s">
        <v>1690</v>
      </c>
      <c r="G1152" s="16">
        <v>18300101</v>
      </c>
      <c r="H1152" s="16">
        <v>19710701</v>
      </c>
      <c r="L1152" s="16" t="s">
        <v>2515</v>
      </c>
      <c r="S1152">
        <v>1148</v>
      </c>
      <c r="T1152" t="s">
        <v>8907</v>
      </c>
      <c r="U1152" t="s">
        <v>1839</v>
      </c>
      <c r="V1152" t="s">
        <v>6571</v>
      </c>
      <c r="W1152" s="37">
        <v>22282</v>
      </c>
      <c r="X1152" t="s">
        <v>8907</v>
      </c>
      <c r="Y1152" t="s">
        <v>6635</v>
      </c>
      <c r="Z1152" t="s">
        <v>6636</v>
      </c>
      <c r="AA1152">
        <v>18300101</v>
      </c>
      <c r="AB1152">
        <v>19610101</v>
      </c>
      <c r="AC1152" t="s">
        <v>8908</v>
      </c>
    </row>
    <row r="1153" spans="1:29" x14ac:dyDescent="0.25">
      <c r="A1153" s="20" t="s">
        <v>1868</v>
      </c>
      <c r="B1153" s="14" t="s">
        <v>1427</v>
      </c>
      <c r="C1153" s="16">
        <v>1257</v>
      </c>
      <c r="D1153" s="16" t="s">
        <v>1429</v>
      </c>
      <c r="E1153" s="16" t="s">
        <v>1717</v>
      </c>
      <c r="G1153" s="16">
        <v>18300101</v>
      </c>
      <c r="H1153" s="16">
        <v>19390101</v>
      </c>
      <c r="L1153" s="16" t="s">
        <v>2516</v>
      </c>
      <c r="S1153">
        <v>1149</v>
      </c>
      <c r="T1153" t="s">
        <v>8909</v>
      </c>
      <c r="U1153" t="s">
        <v>1840</v>
      </c>
      <c r="V1153" t="s">
        <v>6571</v>
      </c>
      <c r="W1153" s="37">
        <v>24289</v>
      </c>
      <c r="X1153" t="s">
        <v>8909</v>
      </c>
      <c r="Y1153" t="s">
        <v>6635</v>
      </c>
      <c r="Z1153" t="s">
        <v>6636</v>
      </c>
      <c r="AA1153">
        <v>18300101</v>
      </c>
      <c r="AB1153">
        <v>19660701</v>
      </c>
      <c r="AC1153" t="s">
        <v>8910</v>
      </c>
    </row>
    <row r="1154" spans="1:29" x14ac:dyDescent="0.25">
      <c r="A1154" s="20" t="s">
        <v>473</v>
      </c>
      <c r="B1154" s="14" t="s">
        <v>1427</v>
      </c>
      <c r="C1154" s="16">
        <v>92</v>
      </c>
      <c r="D1154" s="16" t="s">
        <v>1717</v>
      </c>
      <c r="E1154" s="16" t="s">
        <v>1465</v>
      </c>
      <c r="G1154" s="16">
        <v>19390101</v>
      </c>
      <c r="H1154" s="16">
        <v>19840101</v>
      </c>
      <c r="L1154" s="16" t="s">
        <v>2517</v>
      </c>
      <c r="S1154">
        <v>1150</v>
      </c>
      <c r="T1154" t="s">
        <v>8911</v>
      </c>
      <c r="U1154" t="s">
        <v>1309</v>
      </c>
      <c r="V1154" t="s">
        <v>6859</v>
      </c>
      <c r="W1154" s="37">
        <v>40179</v>
      </c>
      <c r="X1154" t="s">
        <v>8911</v>
      </c>
      <c r="Y1154" t="s">
        <v>6645</v>
      </c>
      <c r="Z1154" t="s">
        <v>6646</v>
      </c>
      <c r="AA1154">
        <v>18390102</v>
      </c>
      <c r="AB1154">
        <v>20100101</v>
      </c>
      <c r="AC1154" t="s">
        <v>8912</v>
      </c>
    </row>
    <row r="1155" spans="1:29" x14ac:dyDescent="0.25">
      <c r="A1155" s="20" t="s">
        <v>1144</v>
      </c>
      <c r="B1155" s="14" t="s">
        <v>1427</v>
      </c>
      <c r="C1155" s="16">
        <v>532</v>
      </c>
      <c r="D1155" s="16" t="s">
        <v>1439</v>
      </c>
      <c r="E1155" s="16" t="s">
        <v>1426</v>
      </c>
      <c r="G1155" s="16">
        <v>19790101</v>
      </c>
      <c r="H1155" s="16" t="s">
        <v>1426</v>
      </c>
      <c r="L1155" s="16" t="s">
        <v>1426</v>
      </c>
      <c r="S1155">
        <v>1151</v>
      </c>
      <c r="T1155" t="s">
        <v>8913</v>
      </c>
      <c r="U1155" t="s">
        <v>561</v>
      </c>
      <c r="V1155" t="s">
        <v>6571</v>
      </c>
      <c r="W1155" s="37">
        <v>28856</v>
      </c>
      <c r="X1155" t="s">
        <v>8913</v>
      </c>
      <c r="Y1155" t="s">
        <v>6625</v>
      </c>
      <c r="Z1155" t="s">
        <v>6626</v>
      </c>
      <c r="AA1155">
        <v>18300101</v>
      </c>
      <c r="AB1155">
        <v>19790101</v>
      </c>
      <c r="AC1155" t="s">
        <v>8914</v>
      </c>
    </row>
    <row r="1156" spans="1:29" x14ac:dyDescent="0.25">
      <c r="A1156" s="20" t="s">
        <v>361</v>
      </c>
      <c r="B1156" s="14" t="s">
        <v>1427</v>
      </c>
      <c r="C1156" s="16">
        <v>41</v>
      </c>
      <c r="D1156" s="16" t="s">
        <v>1429</v>
      </c>
      <c r="E1156" s="16" t="s">
        <v>1454</v>
      </c>
      <c r="G1156" s="16">
        <v>18300101</v>
      </c>
      <c r="H1156" s="16">
        <v>19900101</v>
      </c>
      <c r="L1156" s="16" t="s">
        <v>2518</v>
      </c>
      <c r="S1156">
        <v>1152</v>
      </c>
      <c r="T1156" t="s">
        <v>8915</v>
      </c>
      <c r="U1156" t="s">
        <v>1310</v>
      </c>
      <c r="V1156" t="s">
        <v>6859</v>
      </c>
      <c r="W1156" t="s">
        <v>6572</v>
      </c>
      <c r="X1156" t="s">
        <v>8915</v>
      </c>
      <c r="Y1156" t="s">
        <v>6645</v>
      </c>
      <c r="Z1156" t="s">
        <v>6646</v>
      </c>
      <c r="AA1156">
        <v>18390102</v>
      </c>
      <c r="AB1156" t="s">
        <v>6572</v>
      </c>
      <c r="AC1156" t="s">
        <v>8916</v>
      </c>
    </row>
    <row r="1157" spans="1:29" x14ac:dyDescent="0.25">
      <c r="A1157" s="20" t="s">
        <v>1268</v>
      </c>
      <c r="B1157" s="14" t="s">
        <v>1427</v>
      </c>
      <c r="C1157" s="16">
        <v>851</v>
      </c>
      <c r="D1157" s="16" t="s">
        <v>1869</v>
      </c>
      <c r="E1157" s="16" t="s">
        <v>1426</v>
      </c>
      <c r="G1157" s="16">
        <v>19620625</v>
      </c>
      <c r="H1157" s="16" t="s">
        <v>1426</v>
      </c>
      <c r="L1157" s="16" t="s">
        <v>2519</v>
      </c>
      <c r="S1157">
        <v>1153</v>
      </c>
      <c r="T1157" t="s">
        <v>8917</v>
      </c>
      <c r="U1157" t="s">
        <v>1841</v>
      </c>
      <c r="V1157" t="s">
        <v>6571</v>
      </c>
      <c r="W1157" t="s">
        <v>7738</v>
      </c>
      <c r="X1157" t="s">
        <v>8917</v>
      </c>
      <c r="Y1157" t="s">
        <v>6635</v>
      </c>
      <c r="Z1157" t="s">
        <v>6636</v>
      </c>
      <c r="AA1157">
        <v>18300101</v>
      </c>
      <c r="AB1157">
        <v>18800423</v>
      </c>
      <c r="AC1157" t="s">
        <v>7739</v>
      </c>
    </row>
    <row r="1158" spans="1:29" x14ac:dyDescent="0.25">
      <c r="A1158" s="20" t="s">
        <v>802</v>
      </c>
      <c r="B1158" s="14" t="s">
        <v>1427</v>
      </c>
      <c r="C1158" s="16">
        <v>1376</v>
      </c>
      <c r="D1158" s="16" t="s">
        <v>1429</v>
      </c>
      <c r="E1158" s="16" t="s">
        <v>1869</v>
      </c>
      <c r="G1158" s="16">
        <v>18300101</v>
      </c>
      <c r="H1158" s="16">
        <v>19620625</v>
      </c>
      <c r="L1158" s="16" t="s">
        <v>2520</v>
      </c>
      <c r="S1158">
        <v>1154</v>
      </c>
      <c r="T1158" t="s">
        <v>8918</v>
      </c>
      <c r="U1158" t="s">
        <v>1356</v>
      </c>
      <c r="V1158" s="37">
        <v>34884</v>
      </c>
      <c r="W1158" t="s">
        <v>6572</v>
      </c>
      <c r="X1158" t="s">
        <v>8918</v>
      </c>
      <c r="Y1158" t="s">
        <v>6640</v>
      </c>
      <c r="Z1158" t="s">
        <v>6641</v>
      </c>
      <c r="AA1158">
        <v>19950704</v>
      </c>
      <c r="AB1158" t="s">
        <v>6572</v>
      </c>
      <c r="AC1158" t="s">
        <v>8919</v>
      </c>
    </row>
    <row r="1159" spans="1:29" x14ac:dyDescent="0.25">
      <c r="A1159" s="20" t="s">
        <v>42</v>
      </c>
      <c r="B1159" s="14" t="s">
        <v>1427</v>
      </c>
      <c r="C1159" s="16">
        <v>280</v>
      </c>
      <c r="D1159" s="16" t="s">
        <v>1429</v>
      </c>
      <c r="E1159" s="16" t="s">
        <v>1485</v>
      </c>
      <c r="G1159" s="16">
        <v>18300101</v>
      </c>
      <c r="H1159" s="16">
        <v>20050101</v>
      </c>
      <c r="L1159" s="16" t="s">
        <v>2012</v>
      </c>
      <c r="S1159">
        <v>1155</v>
      </c>
      <c r="T1159" t="s">
        <v>8920</v>
      </c>
      <c r="U1159" t="s">
        <v>1843</v>
      </c>
      <c r="V1159" t="s">
        <v>6571</v>
      </c>
      <c r="W1159" t="s">
        <v>7221</v>
      </c>
      <c r="X1159" t="s">
        <v>8920</v>
      </c>
      <c r="Y1159" t="s">
        <v>6630</v>
      </c>
      <c r="Z1159" t="s">
        <v>6631</v>
      </c>
      <c r="AA1159">
        <v>18300101</v>
      </c>
      <c r="AB1159">
        <v>18320101</v>
      </c>
      <c r="AC1159" t="s">
        <v>7222</v>
      </c>
    </row>
    <row r="1160" spans="1:29" x14ac:dyDescent="0.25">
      <c r="A1160" s="20" t="s">
        <v>72</v>
      </c>
      <c r="B1160" s="14" t="s">
        <v>1427</v>
      </c>
      <c r="C1160" s="16">
        <v>181</v>
      </c>
      <c r="D1160" s="16" t="s">
        <v>1429</v>
      </c>
      <c r="E1160" s="16" t="s">
        <v>1491</v>
      </c>
      <c r="G1160" s="16">
        <v>18300101</v>
      </c>
      <c r="H1160" s="16">
        <v>20030101</v>
      </c>
      <c r="L1160" s="16" t="s">
        <v>1426</v>
      </c>
      <c r="S1160">
        <v>1156</v>
      </c>
      <c r="T1160" t="s">
        <v>8921</v>
      </c>
      <c r="U1160" t="s">
        <v>512</v>
      </c>
      <c r="V1160" t="s">
        <v>6859</v>
      </c>
      <c r="W1160" s="37">
        <v>29952</v>
      </c>
      <c r="X1160" t="s">
        <v>8921</v>
      </c>
      <c r="Y1160" t="s">
        <v>6645</v>
      </c>
      <c r="Z1160" t="s">
        <v>6646</v>
      </c>
      <c r="AA1160">
        <v>18390102</v>
      </c>
      <c r="AB1160">
        <v>19820101</v>
      </c>
      <c r="AC1160" t="s">
        <v>8922</v>
      </c>
    </row>
    <row r="1161" spans="1:29" x14ac:dyDescent="0.25">
      <c r="A1161" s="20" t="s">
        <v>1359</v>
      </c>
      <c r="B1161" s="14" t="s">
        <v>1427</v>
      </c>
      <c r="C1161" s="16">
        <v>1708</v>
      </c>
      <c r="D1161" s="16" t="s">
        <v>1491</v>
      </c>
      <c r="E1161" s="16" t="s">
        <v>1426</v>
      </c>
      <c r="G1161" s="16">
        <v>20030101</v>
      </c>
      <c r="H1161" s="16" t="s">
        <v>1426</v>
      </c>
      <c r="L1161" s="16" t="s">
        <v>1426</v>
      </c>
      <c r="S1161">
        <v>1157</v>
      </c>
      <c r="T1161" t="s">
        <v>8923</v>
      </c>
      <c r="U1161" t="s">
        <v>1844</v>
      </c>
      <c r="V1161" t="s">
        <v>6571</v>
      </c>
      <c r="W1161" s="37">
        <v>25659</v>
      </c>
      <c r="X1161" t="s">
        <v>8923</v>
      </c>
      <c r="Y1161" t="s">
        <v>6635</v>
      </c>
      <c r="Z1161" t="s">
        <v>6636</v>
      </c>
      <c r="AA1161">
        <v>18300101</v>
      </c>
      <c r="AB1161">
        <v>19700401</v>
      </c>
      <c r="AC1161" t="s">
        <v>8924</v>
      </c>
    </row>
    <row r="1162" spans="1:29" x14ac:dyDescent="0.25">
      <c r="A1162" s="20" t="s">
        <v>612</v>
      </c>
      <c r="B1162" s="14" t="s">
        <v>1427</v>
      </c>
      <c r="C1162" s="16">
        <v>182</v>
      </c>
      <c r="D1162" s="16" t="s">
        <v>1429</v>
      </c>
      <c r="E1162" s="16" t="s">
        <v>1431</v>
      </c>
      <c r="G1162" s="16">
        <v>18300101</v>
      </c>
      <c r="H1162" s="16">
        <v>19730101</v>
      </c>
      <c r="L1162" s="20" t="s">
        <v>426</v>
      </c>
      <c r="S1162">
        <v>1158</v>
      </c>
      <c r="T1162" t="s">
        <v>8925</v>
      </c>
      <c r="U1162" t="s">
        <v>1845</v>
      </c>
      <c r="V1162" t="s">
        <v>6571</v>
      </c>
      <c r="W1162" s="37">
        <v>15067</v>
      </c>
      <c r="X1162" t="s">
        <v>8925</v>
      </c>
      <c r="Y1162" t="s">
        <v>6635</v>
      </c>
      <c r="Z1162" t="s">
        <v>6636</v>
      </c>
      <c r="AA1162">
        <v>18300101</v>
      </c>
      <c r="AB1162">
        <v>19410401</v>
      </c>
      <c r="AC1162" t="s">
        <v>8926</v>
      </c>
    </row>
    <row r="1163" spans="1:29" x14ac:dyDescent="0.25">
      <c r="A1163" s="20" t="s">
        <v>1312</v>
      </c>
      <c r="B1163" s="14" t="s">
        <v>1427</v>
      </c>
      <c r="C1163" s="16">
        <v>971</v>
      </c>
      <c r="D1163" s="16" t="s">
        <v>1478</v>
      </c>
      <c r="E1163" s="16" t="s">
        <v>1426</v>
      </c>
      <c r="G1163" s="16">
        <v>18390102</v>
      </c>
      <c r="H1163" s="16" t="s">
        <v>1426</v>
      </c>
      <c r="L1163" s="16" t="s">
        <v>2294</v>
      </c>
      <c r="S1163">
        <v>1159</v>
      </c>
      <c r="T1163" t="s">
        <v>8927</v>
      </c>
      <c r="U1163" t="s">
        <v>739</v>
      </c>
      <c r="V1163" t="s">
        <v>6571</v>
      </c>
      <c r="W1163" s="37">
        <v>24289</v>
      </c>
      <c r="X1163" t="s">
        <v>8927</v>
      </c>
      <c r="Y1163" t="s">
        <v>6635</v>
      </c>
      <c r="Z1163" t="s">
        <v>6636</v>
      </c>
      <c r="AA1163">
        <v>18300101</v>
      </c>
      <c r="AB1163">
        <v>19660701</v>
      </c>
      <c r="AC1163" t="s">
        <v>8928</v>
      </c>
    </row>
    <row r="1164" spans="1:29" x14ac:dyDescent="0.25">
      <c r="A1164" s="20" t="s">
        <v>1870</v>
      </c>
      <c r="B1164" s="14" t="s">
        <v>1427</v>
      </c>
      <c r="C1164" s="16">
        <v>1194</v>
      </c>
      <c r="D1164" s="16" t="s">
        <v>1429</v>
      </c>
      <c r="E1164" s="16" t="s">
        <v>1547</v>
      </c>
      <c r="G1164" s="16">
        <v>18300101</v>
      </c>
      <c r="H1164" s="16">
        <v>18700601</v>
      </c>
      <c r="L1164" s="16" t="s">
        <v>2521</v>
      </c>
      <c r="S1164">
        <v>1160</v>
      </c>
      <c r="T1164" t="s">
        <v>8929</v>
      </c>
      <c r="U1164" t="s">
        <v>345</v>
      </c>
      <c r="V1164" t="s">
        <v>6571</v>
      </c>
      <c r="W1164" s="37">
        <v>32874</v>
      </c>
      <c r="X1164" t="s">
        <v>8929</v>
      </c>
      <c r="Y1164" t="s">
        <v>6625</v>
      </c>
      <c r="Z1164" t="s">
        <v>6626</v>
      </c>
      <c r="AA1164">
        <v>18300101</v>
      </c>
      <c r="AB1164">
        <v>19900101</v>
      </c>
      <c r="AC1164" t="s">
        <v>8930</v>
      </c>
    </row>
    <row r="1165" spans="1:29" x14ac:dyDescent="0.25">
      <c r="A1165" s="20" t="s">
        <v>736</v>
      </c>
      <c r="B1165" s="14" t="s">
        <v>1427</v>
      </c>
      <c r="C1165" s="16">
        <v>1195</v>
      </c>
      <c r="D1165" s="16" t="s">
        <v>1429</v>
      </c>
      <c r="E1165" s="16" t="s">
        <v>1534</v>
      </c>
      <c r="G1165" s="16">
        <v>18300101</v>
      </c>
      <c r="H1165" s="16">
        <v>19660101</v>
      </c>
      <c r="L1165" s="16" t="s">
        <v>2522</v>
      </c>
      <c r="S1165">
        <v>1161</v>
      </c>
      <c r="T1165" t="s">
        <v>8931</v>
      </c>
      <c r="U1165" t="s">
        <v>1846</v>
      </c>
      <c r="V1165" t="s">
        <v>6571</v>
      </c>
      <c r="W1165" t="s">
        <v>6794</v>
      </c>
      <c r="X1165" t="s">
        <v>8931</v>
      </c>
      <c r="Y1165" t="s">
        <v>6630</v>
      </c>
      <c r="Z1165" t="s">
        <v>6631</v>
      </c>
      <c r="AA1165">
        <v>18300101</v>
      </c>
      <c r="AB1165">
        <v>18550901</v>
      </c>
      <c r="AC1165" t="s">
        <v>6795</v>
      </c>
    </row>
    <row r="1166" spans="1:29" x14ac:dyDescent="0.25">
      <c r="A1166" s="20" t="s">
        <v>1871</v>
      </c>
      <c r="B1166" s="14" t="s">
        <v>1427</v>
      </c>
      <c r="C1166" s="16">
        <v>1377</v>
      </c>
      <c r="D1166" s="16" t="s">
        <v>1429</v>
      </c>
      <c r="E1166" s="16" t="s">
        <v>1448</v>
      </c>
      <c r="G1166" s="16">
        <v>18300101</v>
      </c>
      <c r="H1166" s="16">
        <v>18570613</v>
      </c>
      <c r="L1166" s="16" t="s">
        <v>2012</v>
      </c>
      <c r="S1166">
        <v>1162</v>
      </c>
      <c r="T1166" t="s">
        <v>8932</v>
      </c>
      <c r="U1166" t="s">
        <v>1311</v>
      </c>
      <c r="V1166" t="s">
        <v>6859</v>
      </c>
      <c r="W1166" s="37">
        <v>33239</v>
      </c>
      <c r="X1166" t="s">
        <v>8932</v>
      </c>
      <c r="Y1166" t="s">
        <v>6645</v>
      </c>
      <c r="Z1166" t="s">
        <v>6646</v>
      </c>
      <c r="AA1166">
        <v>18390102</v>
      </c>
      <c r="AB1166">
        <v>19910101</v>
      </c>
      <c r="AC1166" t="s">
        <v>8933</v>
      </c>
    </row>
    <row r="1167" spans="1:29" x14ac:dyDescent="0.25">
      <c r="A1167" s="20" t="s">
        <v>310</v>
      </c>
      <c r="B1167" s="14" t="s">
        <v>1427</v>
      </c>
      <c r="C1167" s="16">
        <v>972</v>
      </c>
      <c r="D1167" s="16" t="s">
        <v>1478</v>
      </c>
      <c r="E1167" s="16" t="s">
        <v>1495</v>
      </c>
      <c r="G1167" s="16">
        <v>18390102</v>
      </c>
      <c r="H1167" s="16">
        <v>19910101</v>
      </c>
      <c r="L1167" s="16" t="s">
        <v>1426</v>
      </c>
      <c r="S1167">
        <v>1163</v>
      </c>
      <c r="T1167" t="s">
        <v>8934</v>
      </c>
      <c r="U1167" t="s">
        <v>344</v>
      </c>
      <c r="V1167" t="s">
        <v>6571</v>
      </c>
      <c r="W1167" s="37">
        <v>32874</v>
      </c>
      <c r="X1167" t="s">
        <v>8934</v>
      </c>
      <c r="Y1167" t="s">
        <v>6625</v>
      </c>
      <c r="Z1167" t="s">
        <v>6626</v>
      </c>
      <c r="AA1167">
        <v>18300101</v>
      </c>
      <c r="AB1167">
        <v>19900101</v>
      </c>
      <c r="AC1167" t="s">
        <v>8935</v>
      </c>
    </row>
    <row r="1168" spans="1:29" x14ac:dyDescent="0.25">
      <c r="A1168" s="20" t="s">
        <v>1403</v>
      </c>
      <c r="B1168" s="14" t="s">
        <v>1427</v>
      </c>
      <c r="C1168" s="16">
        <v>1904</v>
      </c>
      <c r="D1168" s="16" t="s">
        <v>1442</v>
      </c>
      <c r="E1168" s="16" t="s">
        <v>1426</v>
      </c>
      <c r="G1168" s="16">
        <v>20110101</v>
      </c>
      <c r="H1168" s="16" t="s">
        <v>1426</v>
      </c>
      <c r="L1168" s="16" t="s">
        <v>1426</v>
      </c>
      <c r="S1168">
        <v>1164</v>
      </c>
      <c r="T1168" t="s">
        <v>8936</v>
      </c>
      <c r="U1168" t="s">
        <v>266</v>
      </c>
      <c r="V1168" t="s">
        <v>6571</v>
      </c>
      <c r="W1168" s="37">
        <v>34700</v>
      </c>
      <c r="X1168" t="s">
        <v>8936</v>
      </c>
      <c r="Y1168" t="s">
        <v>6635</v>
      </c>
      <c r="Z1168" t="s">
        <v>6636</v>
      </c>
      <c r="AA1168">
        <v>18300101</v>
      </c>
      <c r="AB1168">
        <v>19950101</v>
      </c>
      <c r="AC1168" t="s">
        <v>8937</v>
      </c>
    </row>
    <row r="1169" spans="1:29" x14ac:dyDescent="0.25">
      <c r="A1169" s="20" t="s">
        <v>726</v>
      </c>
      <c r="B1169" s="14" t="s">
        <v>1427</v>
      </c>
      <c r="C1169" s="16">
        <v>1196</v>
      </c>
      <c r="D1169" s="16" t="s">
        <v>1429</v>
      </c>
      <c r="E1169" s="16" t="s">
        <v>1611</v>
      </c>
      <c r="G1169" s="16">
        <v>18300101</v>
      </c>
      <c r="H1169" s="16">
        <v>19680101</v>
      </c>
      <c r="L1169" s="20" t="s">
        <v>971</v>
      </c>
      <c r="S1169">
        <v>1165</v>
      </c>
      <c r="T1169" t="s">
        <v>8938</v>
      </c>
      <c r="U1169" t="s">
        <v>1847</v>
      </c>
      <c r="V1169" t="s">
        <v>6859</v>
      </c>
      <c r="W1169" s="37">
        <v>7306</v>
      </c>
      <c r="X1169" t="s">
        <v>8938</v>
      </c>
      <c r="Y1169" t="s">
        <v>6645</v>
      </c>
      <c r="Z1169" t="s">
        <v>6646</v>
      </c>
      <c r="AA1169">
        <v>18390102</v>
      </c>
      <c r="AB1169">
        <v>19200101</v>
      </c>
      <c r="AC1169" t="s">
        <v>8636</v>
      </c>
    </row>
    <row r="1170" spans="1:29" x14ac:dyDescent="0.25">
      <c r="A1170" s="20" t="s">
        <v>435</v>
      </c>
      <c r="B1170" s="14" t="s">
        <v>1427</v>
      </c>
      <c r="C1170" s="16">
        <v>615</v>
      </c>
      <c r="D1170" s="16" t="s">
        <v>1429</v>
      </c>
      <c r="E1170" s="16" t="s">
        <v>1458</v>
      </c>
      <c r="G1170" s="16">
        <v>18300101</v>
      </c>
      <c r="H1170" s="16">
        <v>19850101</v>
      </c>
      <c r="L1170" s="16" t="s">
        <v>2373</v>
      </c>
      <c r="S1170">
        <v>1166</v>
      </c>
      <c r="T1170" t="s">
        <v>8939</v>
      </c>
      <c r="U1170" t="s">
        <v>1848</v>
      </c>
      <c r="V1170" t="s">
        <v>6571</v>
      </c>
      <c r="W1170" s="37">
        <v>26115</v>
      </c>
      <c r="X1170" t="s">
        <v>8939</v>
      </c>
      <c r="Y1170" t="s">
        <v>6635</v>
      </c>
      <c r="Z1170" t="s">
        <v>6636</v>
      </c>
      <c r="AA1170">
        <v>18300101</v>
      </c>
      <c r="AB1170">
        <v>19710701</v>
      </c>
      <c r="AC1170" t="s">
        <v>8940</v>
      </c>
    </row>
    <row r="1171" spans="1:29" x14ac:dyDescent="0.25">
      <c r="A1171" s="20" t="s">
        <v>1872</v>
      </c>
      <c r="B1171" s="14" t="s">
        <v>1427</v>
      </c>
      <c r="C1171" s="16">
        <v>1197</v>
      </c>
      <c r="D1171" s="16" t="s">
        <v>1429</v>
      </c>
      <c r="E1171" s="16" t="s">
        <v>1706</v>
      </c>
      <c r="G1171" s="16">
        <v>18300101</v>
      </c>
      <c r="H1171" s="16">
        <v>19380101</v>
      </c>
      <c r="L1171" s="16" t="s">
        <v>2523</v>
      </c>
      <c r="S1171">
        <v>1167</v>
      </c>
      <c r="T1171" t="s">
        <v>8941</v>
      </c>
      <c r="U1171" t="s">
        <v>1849</v>
      </c>
      <c r="V1171" t="s">
        <v>6571</v>
      </c>
      <c r="W1171" s="37">
        <v>26115</v>
      </c>
      <c r="X1171" t="s">
        <v>8941</v>
      </c>
      <c r="Y1171" t="s">
        <v>6635</v>
      </c>
      <c r="Z1171" t="s">
        <v>6636</v>
      </c>
      <c r="AA1171">
        <v>18300101</v>
      </c>
      <c r="AB1171">
        <v>19710701</v>
      </c>
      <c r="AC1171" t="s">
        <v>8942</v>
      </c>
    </row>
    <row r="1172" spans="1:29" x14ac:dyDescent="0.25">
      <c r="A1172" s="20" t="s">
        <v>1873</v>
      </c>
      <c r="B1172" s="14" t="s">
        <v>1427</v>
      </c>
      <c r="C1172" s="16">
        <v>1198</v>
      </c>
      <c r="D1172" s="16" t="s">
        <v>1429</v>
      </c>
      <c r="E1172" s="16" t="s">
        <v>1542</v>
      </c>
      <c r="G1172" s="16">
        <v>18300101</v>
      </c>
      <c r="H1172" s="16">
        <v>19360701</v>
      </c>
      <c r="L1172" s="16" t="s">
        <v>2154</v>
      </c>
      <c r="S1172">
        <v>1168</v>
      </c>
      <c r="T1172" t="s">
        <v>8943</v>
      </c>
      <c r="U1172" t="s">
        <v>1263</v>
      </c>
      <c r="V1172" t="s">
        <v>6571</v>
      </c>
      <c r="W1172" t="s">
        <v>6572</v>
      </c>
      <c r="X1172" t="s">
        <v>8943</v>
      </c>
      <c r="Y1172" t="s">
        <v>6640</v>
      </c>
      <c r="Z1172" t="s">
        <v>6641</v>
      </c>
      <c r="AA1172">
        <v>18300101</v>
      </c>
      <c r="AB1172" t="s">
        <v>6572</v>
      </c>
      <c r="AC1172" t="s">
        <v>8944</v>
      </c>
    </row>
    <row r="1173" spans="1:29" x14ac:dyDescent="0.25">
      <c r="A1173" s="20" t="s">
        <v>1874</v>
      </c>
      <c r="B1173" s="14" t="s">
        <v>1427</v>
      </c>
      <c r="C1173" s="16">
        <v>1378</v>
      </c>
      <c r="D1173" s="16" t="s">
        <v>1429</v>
      </c>
      <c r="E1173" s="16" t="s">
        <v>1452</v>
      </c>
      <c r="G1173" s="16">
        <v>18300101</v>
      </c>
      <c r="H1173" s="16">
        <v>18550711</v>
      </c>
      <c r="L1173" s="16" t="s">
        <v>2375</v>
      </c>
      <c r="S1173">
        <v>1169</v>
      </c>
      <c r="T1173" t="s">
        <v>8945</v>
      </c>
      <c r="U1173" t="s">
        <v>1264</v>
      </c>
      <c r="V1173" t="s">
        <v>6571</v>
      </c>
      <c r="W1173" s="37">
        <v>42736</v>
      </c>
      <c r="X1173" t="s">
        <v>8945</v>
      </c>
      <c r="Y1173" t="s">
        <v>6640</v>
      </c>
      <c r="Z1173" t="s">
        <v>6641</v>
      </c>
      <c r="AA1173">
        <v>18300101</v>
      </c>
      <c r="AB1173">
        <v>20170101</v>
      </c>
      <c r="AC1173" t="s">
        <v>8946</v>
      </c>
    </row>
    <row r="1174" spans="1:29" x14ac:dyDescent="0.25">
      <c r="A1174" s="20" t="s">
        <v>721</v>
      </c>
      <c r="B1174" s="14" t="s">
        <v>1427</v>
      </c>
      <c r="C1174" s="16">
        <v>343</v>
      </c>
      <c r="D1174" s="16" t="s">
        <v>1429</v>
      </c>
      <c r="E1174" s="16" t="s">
        <v>1875</v>
      </c>
      <c r="G1174" s="16">
        <v>18300101</v>
      </c>
      <c r="H1174" s="16">
        <v>19690601</v>
      </c>
      <c r="L1174" s="16" t="s">
        <v>2523</v>
      </c>
      <c r="S1174">
        <v>1170</v>
      </c>
      <c r="T1174" t="s">
        <v>8947</v>
      </c>
      <c r="U1174" t="s">
        <v>98</v>
      </c>
      <c r="V1174" t="s">
        <v>6859</v>
      </c>
      <c r="W1174" s="37">
        <v>36892</v>
      </c>
      <c r="X1174" t="s">
        <v>8947</v>
      </c>
      <c r="Y1174" t="s">
        <v>6645</v>
      </c>
      <c r="Z1174" t="s">
        <v>6646</v>
      </c>
      <c r="AA1174">
        <v>18390102</v>
      </c>
      <c r="AB1174">
        <v>20010101</v>
      </c>
      <c r="AC1174" t="s">
        <v>8948</v>
      </c>
    </row>
    <row r="1175" spans="1:29" x14ac:dyDescent="0.25">
      <c r="A1175" s="20" t="s">
        <v>170</v>
      </c>
      <c r="B1175" s="14" t="s">
        <v>1427</v>
      </c>
      <c r="C1175" s="16">
        <v>973</v>
      </c>
      <c r="D1175" s="16" t="s">
        <v>1478</v>
      </c>
      <c r="E1175" s="16" t="s">
        <v>1428</v>
      </c>
      <c r="G1175" s="16">
        <v>18390102</v>
      </c>
      <c r="H1175" s="16">
        <v>19980101</v>
      </c>
      <c r="L1175" s="16" t="s">
        <v>2524</v>
      </c>
      <c r="S1175">
        <v>1171</v>
      </c>
      <c r="T1175" t="s">
        <v>8949</v>
      </c>
      <c r="U1175" t="s">
        <v>1382</v>
      </c>
      <c r="V1175" s="37">
        <v>36892</v>
      </c>
      <c r="W1175" t="s">
        <v>6572</v>
      </c>
      <c r="X1175" t="s">
        <v>8949</v>
      </c>
      <c r="Y1175" t="s">
        <v>6645</v>
      </c>
      <c r="Z1175" t="s">
        <v>6646</v>
      </c>
      <c r="AA1175">
        <v>20010101</v>
      </c>
      <c r="AB1175" t="s">
        <v>6572</v>
      </c>
      <c r="AC1175" t="s">
        <v>8950</v>
      </c>
    </row>
    <row r="1176" spans="1:29" x14ac:dyDescent="0.25">
      <c r="A1176" s="20" t="s">
        <v>1876</v>
      </c>
      <c r="B1176" s="14" t="s">
        <v>1427</v>
      </c>
      <c r="C1176" s="16">
        <v>1199</v>
      </c>
      <c r="D1176" s="16" t="s">
        <v>1429</v>
      </c>
      <c r="E1176" s="16" t="s">
        <v>1471</v>
      </c>
      <c r="G1176" s="16">
        <v>18300101</v>
      </c>
      <c r="H1176" s="16">
        <v>19200101</v>
      </c>
      <c r="L1176" s="16" t="s">
        <v>1426</v>
      </c>
      <c r="S1176">
        <v>1172</v>
      </c>
      <c r="T1176" t="s">
        <v>8951</v>
      </c>
      <c r="U1176" t="s">
        <v>942</v>
      </c>
      <c r="V1176" s="37">
        <v>31107</v>
      </c>
      <c r="W1176" s="37">
        <v>41640</v>
      </c>
      <c r="X1176" t="s">
        <v>8951</v>
      </c>
      <c r="Y1176" t="s">
        <v>6595</v>
      </c>
      <c r="Z1176" t="s">
        <v>6596</v>
      </c>
      <c r="AA1176">
        <v>19850301</v>
      </c>
      <c r="AB1176">
        <v>20140101</v>
      </c>
      <c r="AC1176" t="s">
        <v>8952</v>
      </c>
    </row>
    <row r="1177" spans="1:29" x14ac:dyDescent="0.25">
      <c r="A1177" s="20" t="s">
        <v>406</v>
      </c>
      <c r="B1177" s="14" t="s">
        <v>1427</v>
      </c>
      <c r="C1177" s="16">
        <v>616</v>
      </c>
      <c r="D1177" s="16" t="s">
        <v>1429</v>
      </c>
      <c r="E1177" s="16" t="s">
        <v>1480</v>
      </c>
      <c r="G1177" s="16">
        <v>18300101</v>
      </c>
      <c r="H1177" s="16">
        <v>19860101</v>
      </c>
      <c r="L1177" s="16" t="s">
        <v>1997</v>
      </c>
      <c r="S1177">
        <v>1173</v>
      </c>
      <c r="T1177" t="s">
        <v>8953</v>
      </c>
      <c r="U1177" t="s">
        <v>177</v>
      </c>
      <c r="V1177" t="s">
        <v>6571</v>
      </c>
      <c r="W1177" s="37">
        <v>35796</v>
      </c>
      <c r="X1177" t="s">
        <v>8953</v>
      </c>
      <c r="Y1177" t="s">
        <v>6600</v>
      </c>
      <c r="Z1177" t="s">
        <v>6601</v>
      </c>
      <c r="AA1177">
        <v>18300101</v>
      </c>
      <c r="AB1177">
        <v>19980101</v>
      </c>
      <c r="AC1177" t="s">
        <v>8954</v>
      </c>
    </row>
    <row r="1178" spans="1:29" x14ac:dyDescent="0.25">
      <c r="A1178" s="20" t="s">
        <v>1877</v>
      </c>
      <c r="B1178" s="14" t="s">
        <v>1427</v>
      </c>
      <c r="C1178" s="16">
        <v>1380</v>
      </c>
      <c r="D1178" s="16" t="s">
        <v>1429</v>
      </c>
      <c r="E1178" s="16" t="s">
        <v>1805</v>
      </c>
      <c r="G1178" s="16">
        <v>18300101</v>
      </c>
      <c r="H1178" s="16">
        <v>18460101</v>
      </c>
      <c r="L1178" s="16" t="s">
        <v>2525</v>
      </c>
      <c r="S1178">
        <v>1174</v>
      </c>
      <c r="T1178" t="s">
        <v>8955</v>
      </c>
      <c r="U1178" t="s">
        <v>499</v>
      </c>
      <c r="V1178" t="s">
        <v>6859</v>
      </c>
      <c r="W1178" s="37">
        <v>29952</v>
      </c>
      <c r="X1178" t="s">
        <v>8955</v>
      </c>
      <c r="Y1178" t="s">
        <v>6645</v>
      </c>
      <c r="Z1178" t="s">
        <v>6646</v>
      </c>
      <c r="AA1178">
        <v>18390102</v>
      </c>
      <c r="AB1178">
        <v>19820101</v>
      </c>
      <c r="AC1178" t="s">
        <v>8956</v>
      </c>
    </row>
    <row r="1179" spans="1:29" x14ac:dyDescent="0.25">
      <c r="A1179" s="20" t="s">
        <v>1181</v>
      </c>
      <c r="B1179" s="14" t="s">
        <v>1427</v>
      </c>
      <c r="C1179" s="16">
        <v>617</v>
      </c>
      <c r="D1179" s="16" t="s">
        <v>1429</v>
      </c>
      <c r="E1179" s="16" t="s">
        <v>1426</v>
      </c>
      <c r="G1179" s="16">
        <v>18300101</v>
      </c>
      <c r="H1179" s="16" t="s">
        <v>1426</v>
      </c>
      <c r="L1179" s="16" t="s">
        <v>2526</v>
      </c>
      <c r="S1179">
        <v>1175</v>
      </c>
      <c r="T1179" t="s">
        <v>8957</v>
      </c>
      <c r="U1179" t="s">
        <v>1176</v>
      </c>
      <c r="V1179" t="s">
        <v>6571</v>
      </c>
      <c r="W1179" t="s">
        <v>6572</v>
      </c>
      <c r="X1179" t="s">
        <v>8957</v>
      </c>
      <c r="Y1179" t="s">
        <v>6630</v>
      </c>
      <c r="Z1179" t="s">
        <v>6631</v>
      </c>
      <c r="AA1179">
        <v>18300101</v>
      </c>
      <c r="AB1179" t="s">
        <v>6572</v>
      </c>
      <c r="AC1179" t="s">
        <v>8958</v>
      </c>
    </row>
    <row r="1180" spans="1:29" x14ac:dyDescent="0.25">
      <c r="A1180" s="20" t="s">
        <v>1878</v>
      </c>
      <c r="B1180" s="14" t="s">
        <v>1427</v>
      </c>
      <c r="C1180" s="16">
        <v>1381</v>
      </c>
      <c r="D1180" s="16" t="s">
        <v>1429</v>
      </c>
      <c r="E1180" s="16" t="s">
        <v>1452</v>
      </c>
      <c r="G1180" s="16">
        <v>18300101</v>
      </c>
      <c r="H1180" s="16">
        <v>18550711</v>
      </c>
      <c r="L1180" s="16" t="s">
        <v>2527</v>
      </c>
      <c r="S1180">
        <v>1176</v>
      </c>
      <c r="T1180" t="s">
        <v>8959</v>
      </c>
      <c r="U1180" t="s">
        <v>938</v>
      </c>
      <c r="V1180" t="s">
        <v>6571</v>
      </c>
      <c r="W1180" s="37">
        <v>43101</v>
      </c>
      <c r="X1180" t="s">
        <v>8959</v>
      </c>
      <c r="Y1180" t="s">
        <v>6590</v>
      </c>
      <c r="Z1180" t="s">
        <v>6591</v>
      </c>
      <c r="AA1180">
        <v>18300101</v>
      </c>
      <c r="AB1180">
        <v>20180101</v>
      </c>
      <c r="AC1180" t="s">
        <v>8960</v>
      </c>
    </row>
    <row r="1181" spans="1:29" x14ac:dyDescent="0.25">
      <c r="A1181" s="20" t="s">
        <v>1879</v>
      </c>
      <c r="B1181" s="14" t="s">
        <v>1427</v>
      </c>
      <c r="C1181" s="16">
        <v>1201</v>
      </c>
      <c r="D1181" s="16" t="s">
        <v>1429</v>
      </c>
      <c r="E1181" s="16" t="s">
        <v>1471</v>
      </c>
      <c r="G1181" s="16">
        <v>18300101</v>
      </c>
      <c r="H1181" s="16">
        <v>19200101</v>
      </c>
      <c r="L1181" s="16" t="s">
        <v>2528</v>
      </c>
      <c r="S1181">
        <v>1177</v>
      </c>
      <c r="T1181" t="s">
        <v>8961</v>
      </c>
      <c r="U1181" t="s">
        <v>1850</v>
      </c>
      <c r="V1181" t="s">
        <v>6571</v>
      </c>
      <c r="W1181" s="37">
        <v>30682</v>
      </c>
      <c r="X1181" t="s">
        <v>8961</v>
      </c>
      <c r="Y1181" t="s">
        <v>6595</v>
      </c>
      <c r="Z1181" t="s">
        <v>6596</v>
      </c>
      <c r="AA1181">
        <v>18300101</v>
      </c>
      <c r="AB1181">
        <v>19840101</v>
      </c>
      <c r="AC1181" t="s">
        <v>8962</v>
      </c>
    </row>
    <row r="1182" spans="1:29" x14ac:dyDescent="0.25">
      <c r="A1182" s="20" t="s">
        <v>1880</v>
      </c>
      <c r="B1182" s="14" t="s">
        <v>1427</v>
      </c>
      <c r="C1182" s="16">
        <v>1200</v>
      </c>
      <c r="D1182" s="16" t="s">
        <v>1478</v>
      </c>
      <c r="E1182" s="16" t="s">
        <v>1881</v>
      </c>
      <c r="G1182" s="16">
        <v>18390102</v>
      </c>
      <c r="H1182" s="16">
        <v>18780808</v>
      </c>
      <c r="L1182" s="16" t="s">
        <v>1995</v>
      </c>
      <c r="S1182">
        <v>1178</v>
      </c>
      <c r="T1182" t="s">
        <v>8963</v>
      </c>
      <c r="U1182" t="s">
        <v>1851</v>
      </c>
      <c r="V1182" t="s">
        <v>6571</v>
      </c>
      <c r="W1182" s="37">
        <v>7672</v>
      </c>
      <c r="X1182" t="s">
        <v>8963</v>
      </c>
      <c r="Y1182" t="s">
        <v>6625</v>
      </c>
      <c r="Z1182" t="s">
        <v>6626</v>
      </c>
      <c r="AA1182">
        <v>18300101</v>
      </c>
      <c r="AB1182">
        <v>19210101</v>
      </c>
      <c r="AC1182" t="s">
        <v>7188</v>
      </c>
    </row>
    <row r="1183" spans="1:29" x14ac:dyDescent="0.25">
      <c r="A1183" s="20" t="s">
        <v>1882</v>
      </c>
      <c r="B1183" s="14" t="s">
        <v>1427</v>
      </c>
      <c r="C1183" s="16">
        <v>1900</v>
      </c>
      <c r="D1183" s="16" t="s">
        <v>1442</v>
      </c>
      <c r="E1183" s="16" t="s">
        <v>1426</v>
      </c>
      <c r="G1183" s="16">
        <v>20110101</v>
      </c>
      <c r="H1183" s="16" t="s">
        <v>1426</v>
      </c>
      <c r="L1183" s="16" t="s">
        <v>2460</v>
      </c>
      <c r="S1183">
        <v>1179</v>
      </c>
      <c r="T1183" t="s">
        <v>8964</v>
      </c>
      <c r="U1183" t="s">
        <v>1852</v>
      </c>
      <c r="V1183" t="s">
        <v>6571</v>
      </c>
      <c r="W1183" t="s">
        <v>7164</v>
      </c>
      <c r="X1183" t="s">
        <v>8964</v>
      </c>
      <c r="Y1183" t="s">
        <v>6630</v>
      </c>
      <c r="Z1183" t="s">
        <v>6631</v>
      </c>
      <c r="AA1183">
        <v>18300101</v>
      </c>
      <c r="AB1183">
        <v>18700601</v>
      </c>
      <c r="AC1183" t="s">
        <v>7165</v>
      </c>
    </row>
    <row r="1184" spans="1:29" x14ac:dyDescent="0.25">
      <c r="A1184" s="20" t="s">
        <v>71</v>
      </c>
      <c r="B1184" s="14" t="s">
        <v>1427</v>
      </c>
      <c r="C1184" s="16">
        <v>974</v>
      </c>
      <c r="D1184" s="16" t="s">
        <v>1478</v>
      </c>
      <c r="E1184" s="16" t="s">
        <v>1491</v>
      </c>
      <c r="G1184" s="16">
        <v>18390102</v>
      </c>
      <c r="H1184" s="16">
        <v>20030101</v>
      </c>
      <c r="L1184" s="16" t="s">
        <v>2529</v>
      </c>
      <c r="S1184">
        <v>1180</v>
      </c>
      <c r="T1184" t="s">
        <v>8965</v>
      </c>
      <c r="U1184" t="s">
        <v>261</v>
      </c>
      <c r="V1184" s="37">
        <v>37622</v>
      </c>
      <c r="W1184" t="s">
        <v>6572</v>
      </c>
      <c r="X1184" t="s">
        <v>8965</v>
      </c>
      <c r="Y1184" t="s">
        <v>6635</v>
      </c>
      <c r="Z1184" t="s">
        <v>6636</v>
      </c>
      <c r="AA1184">
        <v>20030101</v>
      </c>
      <c r="AB1184" t="s">
        <v>6572</v>
      </c>
      <c r="AC1184" t="s">
        <v>8966</v>
      </c>
    </row>
    <row r="1185" spans="1:29" x14ac:dyDescent="0.25">
      <c r="A1185" s="20" t="s">
        <v>20</v>
      </c>
      <c r="B1185" s="14" t="s">
        <v>1427</v>
      </c>
      <c r="C1185" s="16">
        <v>975</v>
      </c>
      <c r="D1185" s="16" t="s">
        <v>1478</v>
      </c>
      <c r="E1185" s="16" t="s">
        <v>1434</v>
      </c>
      <c r="G1185" s="16">
        <v>18390102</v>
      </c>
      <c r="H1185" s="16">
        <v>20070101</v>
      </c>
      <c r="L1185" s="16" t="s">
        <v>2530</v>
      </c>
      <c r="S1185">
        <v>1181</v>
      </c>
      <c r="T1185" t="s">
        <v>8967</v>
      </c>
      <c r="U1185" t="s">
        <v>1209</v>
      </c>
      <c r="V1185" t="s">
        <v>6571</v>
      </c>
      <c r="W1185" s="37">
        <v>34700</v>
      </c>
      <c r="X1185" t="s">
        <v>8967</v>
      </c>
      <c r="Y1185" t="s">
        <v>6635</v>
      </c>
      <c r="Z1185" t="s">
        <v>6636</v>
      </c>
      <c r="AA1185">
        <v>18300101</v>
      </c>
      <c r="AB1185">
        <v>19950101</v>
      </c>
      <c r="AC1185" t="s">
        <v>8968</v>
      </c>
    </row>
    <row r="1186" spans="1:29" x14ac:dyDescent="0.25">
      <c r="A1186" s="20" t="s">
        <v>1883</v>
      </c>
      <c r="B1186" s="14" t="s">
        <v>1427</v>
      </c>
      <c r="C1186" s="16">
        <v>1382</v>
      </c>
      <c r="D1186" s="16" t="s">
        <v>1429</v>
      </c>
      <c r="E1186" s="16" t="s">
        <v>1633</v>
      </c>
      <c r="G1186" s="16">
        <v>18300101</v>
      </c>
      <c r="H1186" s="16">
        <v>18570908</v>
      </c>
      <c r="L1186" s="16" t="s">
        <v>2531</v>
      </c>
      <c r="S1186">
        <v>1182</v>
      </c>
      <c r="T1186" t="s">
        <v>8969</v>
      </c>
      <c r="U1186" t="s">
        <v>69</v>
      </c>
      <c r="V1186" s="37">
        <v>34700</v>
      </c>
      <c r="W1186" s="37">
        <v>37622</v>
      </c>
      <c r="X1186" t="s">
        <v>8969</v>
      </c>
      <c r="Y1186" t="s">
        <v>6635</v>
      </c>
      <c r="Z1186" t="s">
        <v>6636</v>
      </c>
      <c r="AA1186">
        <v>19950101</v>
      </c>
      <c r="AB1186">
        <v>20030101</v>
      </c>
      <c r="AC1186" t="s">
        <v>8970</v>
      </c>
    </row>
    <row r="1187" spans="1:29" x14ac:dyDescent="0.25">
      <c r="A1187" s="20" t="s">
        <v>111</v>
      </c>
      <c r="B1187" s="14" t="s">
        <v>1427</v>
      </c>
      <c r="C1187" s="16">
        <v>976</v>
      </c>
      <c r="D1187" s="16" t="s">
        <v>1478</v>
      </c>
      <c r="E1187" s="16" t="s">
        <v>1467</v>
      </c>
      <c r="G1187" s="16">
        <v>18390102</v>
      </c>
      <c r="H1187" s="16">
        <v>20010101</v>
      </c>
      <c r="L1187" s="16" t="s">
        <v>2532</v>
      </c>
      <c r="S1187">
        <v>1183</v>
      </c>
      <c r="T1187" t="s">
        <v>8971</v>
      </c>
      <c r="U1187" t="s">
        <v>964</v>
      </c>
      <c r="V1187" t="s">
        <v>6571</v>
      </c>
      <c r="W1187" t="s">
        <v>6572</v>
      </c>
      <c r="X1187" t="s">
        <v>8971</v>
      </c>
      <c r="Y1187" t="s">
        <v>6595</v>
      </c>
      <c r="Z1187" t="s">
        <v>6596</v>
      </c>
      <c r="AA1187">
        <v>18300101</v>
      </c>
      <c r="AB1187" t="s">
        <v>6572</v>
      </c>
      <c r="AC1187" t="s">
        <v>8972</v>
      </c>
    </row>
    <row r="1188" spans="1:29" x14ac:dyDescent="0.25">
      <c r="A1188" s="20" t="s">
        <v>1884</v>
      </c>
      <c r="B1188" s="14" t="s">
        <v>1427</v>
      </c>
      <c r="C1188" s="16">
        <v>1383</v>
      </c>
      <c r="D1188" s="16" t="s">
        <v>1429</v>
      </c>
      <c r="E1188" s="16" t="s">
        <v>1452</v>
      </c>
      <c r="G1188" s="16">
        <v>18300101</v>
      </c>
      <c r="H1188" s="16">
        <v>18550711</v>
      </c>
      <c r="L1188" s="16" t="s">
        <v>2142</v>
      </c>
      <c r="S1188">
        <v>1184</v>
      </c>
      <c r="T1188" t="s">
        <v>8973</v>
      </c>
      <c r="U1188" t="s">
        <v>157</v>
      </c>
      <c r="V1188" t="s">
        <v>6571</v>
      </c>
      <c r="W1188" s="37">
        <v>35796</v>
      </c>
      <c r="X1188" t="s">
        <v>8973</v>
      </c>
      <c r="Y1188" t="s">
        <v>6600</v>
      </c>
      <c r="Z1188" t="s">
        <v>6601</v>
      </c>
      <c r="AA1188">
        <v>18300101</v>
      </c>
      <c r="AB1188">
        <v>19980101</v>
      </c>
      <c r="AC1188" t="s">
        <v>8974</v>
      </c>
    </row>
    <row r="1189" spans="1:29" x14ac:dyDescent="0.25">
      <c r="A1189" s="20" t="s">
        <v>197</v>
      </c>
      <c r="B1189" s="14" t="s">
        <v>1427</v>
      </c>
      <c r="C1189" s="16">
        <v>853</v>
      </c>
      <c r="D1189" s="16" t="s">
        <v>1429</v>
      </c>
      <c r="E1189" s="16" t="s">
        <v>1438</v>
      </c>
      <c r="G1189" s="16">
        <v>18300101</v>
      </c>
      <c r="H1189" s="16">
        <v>19970101</v>
      </c>
      <c r="L1189" s="16" t="s">
        <v>2415</v>
      </c>
      <c r="S1189">
        <v>1185</v>
      </c>
      <c r="T1189" t="s">
        <v>8975</v>
      </c>
      <c r="U1189" t="s">
        <v>965</v>
      </c>
      <c r="V1189" t="s">
        <v>6571</v>
      </c>
      <c r="W1189" s="37">
        <v>40544</v>
      </c>
      <c r="X1189" t="s">
        <v>8975</v>
      </c>
      <c r="Y1189" t="s">
        <v>6595</v>
      </c>
      <c r="Z1189" t="s">
        <v>6596</v>
      </c>
      <c r="AA1189">
        <v>18300101</v>
      </c>
      <c r="AB1189">
        <v>20110101</v>
      </c>
      <c r="AC1189" t="s">
        <v>8976</v>
      </c>
    </row>
    <row r="1190" spans="1:29" x14ac:dyDescent="0.25">
      <c r="A1190" s="20" t="s">
        <v>360</v>
      </c>
      <c r="B1190" s="14" t="s">
        <v>1427</v>
      </c>
      <c r="C1190" s="16">
        <v>42</v>
      </c>
      <c r="D1190" s="16" t="s">
        <v>1429</v>
      </c>
      <c r="E1190" s="16" t="s">
        <v>1454</v>
      </c>
      <c r="G1190" s="16">
        <v>18300101</v>
      </c>
      <c r="H1190" s="16">
        <v>19900101</v>
      </c>
      <c r="L1190" s="16" t="s">
        <v>1999</v>
      </c>
      <c r="S1190">
        <v>1186</v>
      </c>
      <c r="T1190" t="s">
        <v>8977</v>
      </c>
      <c r="U1190" t="s">
        <v>382</v>
      </c>
      <c r="V1190" t="s">
        <v>6571</v>
      </c>
      <c r="W1190" s="37">
        <v>32509</v>
      </c>
      <c r="X1190" t="s">
        <v>8977</v>
      </c>
      <c r="Y1190" t="s">
        <v>6620</v>
      </c>
      <c r="Z1190" t="s">
        <v>6621</v>
      </c>
      <c r="AA1190">
        <v>18300101</v>
      </c>
      <c r="AB1190">
        <v>19890101</v>
      </c>
      <c r="AC1190" t="s">
        <v>8978</v>
      </c>
    </row>
    <row r="1191" spans="1:29" x14ac:dyDescent="0.25">
      <c r="A1191" s="20" t="s">
        <v>1210</v>
      </c>
      <c r="B1191" s="14" t="s">
        <v>1427</v>
      </c>
      <c r="C1191" s="16">
        <v>715</v>
      </c>
      <c r="D1191" s="16" t="s">
        <v>1429</v>
      </c>
      <c r="E1191" s="16" t="s">
        <v>1426</v>
      </c>
      <c r="G1191" s="16">
        <v>18300101</v>
      </c>
      <c r="H1191" s="16" t="s">
        <v>1426</v>
      </c>
      <c r="L1191" s="16" t="s">
        <v>2533</v>
      </c>
      <c r="S1191">
        <v>1187</v>
      </c>
      <c r="T1191" t="s">
        <v>8979</v>
      </c>
      <c r="U1191" t="s">
        <v>1853</v>
      </c>
      <c r="V1191" t="s">
        <v>6571</v>
      </c>
      <c r="W1191" s="37">
        <v>9133</v>
      </c>
      <c r="X1191" t="s">
        <v>8979</v>
      </c>
      <c r="Y1191" t="s">
        <v>6640</v>
      </c>
      <c r="Z1191" t="s">
        <v>6641</v>
      </c>
      <c r="AA1191">
        <v>18300101</v>
      </c>
      <c r="AB1191">
        <v>19250101</v>
      </c>
      <c r="AC1191" t="s">
        <v>8980</v>
      </c>
    </row>
    <row r="1192" spans="1:29" x14ac:dyDescent="0.25">
      <c r="A1192" s="20" t="s">
        <v>966</v>
      </c>
      <c r="B1192" s="14" t="s">
        <v>1427</v>
      </c>
      <c r="C1192" s="16">
        <v>93</v>
      </c>
      <c r="D1192" s="16" t="s">
        <v>1429</v>
      </c>
      <c r="E1192" s="16" t="s">
        <v>1426</v>
      </c>
      <c r="G1192" s="16">
        <v>18300101</v>
      </c>
      <c r="H1192" s="16" t="s">
        <v>1426</v>
      </c>
      <c r="L1192" s="16" t="s">
        <v>2154</v>
      </c>
      <c r="S1192">
        <v>1188</v>
      </c>
      <c r="T1192" t="s">
        <v>8981</v>
      </c>
      <c r="U1192" t="s">
        <v>1062</v>
      </c>
      <c r="V1192" t="s">
        <v>6571</v>
      </c>
      <c r="W1192" t="s">
        <v>6572</v>
      </c>
      <c r="X1192" t="s">
        <v>8981</v>
      </c>
      <c r="Y1192" t="s">
        <v>6620</v>
      </c>
      <c r="Z1192" t="s">
        <v>6621</v>
      </c>
      <c r="AA1192">
        <v>18300101</v>
      </c>
      <c r="AB1192" t="s">
        <v>6572</v>
      </c>
      <c r="AC1192" t="s">
        <v>8982</v>
      </c>
    </row>
    <row r="1193" spans="1:29" x14ac:dyDescent="0.25">
      <c r="A1193" s="20" t="s">
        <v>228</v>
      </c>
      <c r="B1193" s="14" t="s">
        <v>1427</v>
      </c>
      <c r="C1193" s="16">
        <v>854</v>
      </c>
      <c r="D1193" s="16" t="s">
        <v>1429</v>
      </c>
      <c r="E1193" s="16" t="s">
        <v>1438</v>
      </c>
      <c r="G1193" s="16">
        <v>18300101</v>
      </c>
      <c r="H1193" s="16">
        <v>19970101</v>
      </c>
      <c r="L1193" s="16" t="s">
        <v>2004</v>
      </c>
      <c r="S1193">
        <v>1189</v>
      </c>
      <c r="T1193" t="s">
        <v>8983</v>
      </c>
      <c r="U1193" t="s">
        <v>1265</v>
      </c>
      <c r="V1193" t="s">
        <v>6571</v>
      </c>
      <c r="W1193" t="s">
        <v>6572</v>
      </c>
      <c r="X1193" t="s">
        <v>8983</v>
      </c>
      <c r="Y1193" t="s">
        <v>6640</v>
      </c>
      <c r="Z1193" t="s">
        <v>6641</v>
      </c>
      <c r="AA1193">
        <v>18300101</v>
      </c>
      <c r="AB1193" t="s">
        <v>6572</v>
      </c>
      <c r="AC1193" t="s">
        <v>8984</v>
      </c>
    </row>
    <row r="1194" spans="1:29" x14ac:dyDescent="0.25">
      <c r="A1194" s="20" t="s">
        <v>1113</v>
      </c>
      <c r="B1194" s="14" t="s">
        <v>1427</v>
      </c>
      <c r="C1194" s="16">
        <v>448</v>
      </c>
      <c r="D1194" s="16" t="s">
        <v>1429</v>
      </c>
      <c r="E1194" s="16" t="s">
        <v>1426</v>
      </c>
      <c r="G1194" s="16">
        <v>18300101</v>
      </c>
      <c r="H1194" s="16" t="s">
        <v>1426</v>
      </c>
      <c r="L1194" s="16" t="s">
        <v>2003</v>
      </c>
      <c r="S1194">
        <v>1190</v>
      </c>
      <c r="T1194" t="s">
        <v>8985</v>
      </c>
      <c r="U1194" t="s">
        <v>738</v>
      </c>
      <c r="V1194" t="s">
        <v>6571</v>
      </c>
      <c r="W1194" s="37">
        <v>24108</v>
      </c>
      <c r="X1194" t="s">
        <v>8985</v>
      </c>
      <c r="Y1194" t="s">
        <v>6630</v>
      </c>
      <c r="Z1194" t="s">
        <v>6631</v>
      </c>
      <c r="AA1194">
        <v>18300101</v>
      </c>
      <c r="AB1194">
        <v>19660101</v>
      </c>
      <c r="AC1194" t="s">
        <v>8986</v>
      </c>
    </row>
    <row r="1195" spans="1:29" x14ac:dyDescent="0.25">
      <c r="A1195" s="20" t="s">
        <v>1323</v>
      </c>
      <c r="B1195" s="14" t="s">
        <v>1427</v>
      </c>
      <c r="C1195" s="16">
        <v>1525</v>
      </c>
      <c r="D1195" s="16" t="s">
        <v>1481</v>
      </c>
      <c r="E1195" s="16" t="s">
        <v>1426</v>
      </c>
      <c r="G1195" s="16">
        <v>20060101</v>
      </c>
      <c r="H1195" s="16" t="s">
        <v>1426</v>
      </c>
      <c r="L1195" s="16" t="s">
        <v>2012</v>
      </c>
      <c r="S1195">
        <v>1191</v>
      </c>
      <c r="T1195" t="s">
        <v>8987</v>
      </c>
      <c r="U1195" t="s">
        <v>1266</v>
      </c>
      <c r="V1195" t="s">
        <v>6571</v>
      </c>
      <c r="W1195" t="s">
        <v>6572</v>
      </c>
      <c r="X1195" t="s">
        <v>8987</v>
      </c>
      <c r="Y1195" t="s">
        <v>6640</v>
      </c>
      <c r="Z1195" t="s">
        <v>6641</v>
      </c>
      <c r="AA1195">
        <v>18300101</v>
      </c>
      <c r="AB1195" t="s">
        <v>6572</v>
      </c>
      <c r="AC1195" t="s">
        <v>8988</v>
      </c>
    </row>
    <row r="1196" spans="1:29" x14ac:dyDescent="0.25">
      <c r="A1196" s="20" t="s">
        <v>1211</v>
      </c>
      <c r="B1196" s="14" t="s">
        <v>1427</v>
      </c>
      <c r="C1196" s="16">
        <v>716</v>
      </c>
      <c r="D1196" s="16" t="s">
        <v>1429</v>
      </c>
      <c r="E1196" s="16" t="s">
        <v>1426</v>
      </c>
      <c r="G1196" s="16">
        <v>18300101</v>
      </c>
      <c r="H1196" s="16" t="s">
        <v>1426</v>
      </c>
      <c r="L1196" s="16" t="s">
        <v>1426</v>
      </c>
      <c r="S1196">
        <v>1192</v>
      </c>
      <c r="T1196" t="s">
        <v>8989</v>
      </c>
      <c r="U1196" t="s">
        <v>1855</v>
      </c>
      <c r="V1196" t="s">
        <v>6571</v>
      </c>
      <c r="W1196" s="37">
        <v>9976</v>
      </c>
      <c r="X1196" t="s">
        <v>8989</v>
      </c>
      <c r="Y1196" t="s">
        <v>6625</v>
      </c>
      <c r="Z1196" t="s">
        <v>6626</v>
      </c>
      <c r="AA1196">
        <v>18300101</v>
      </c>
      <c r="AB1196">
        <v>19270424</v>
      </c>
      <c r="AC1196" t="s">
        <v>8990</v>
      </c>
    </row>
    <row r="1197" spans="1:29" x14ac:dyDescent="0.25">
      <c r="A1197" s="20" t="s">
        <v>11</v>
      </c>
      <c r="B1197" s="14" t="s">
        <v>1427</v>
      </c>
      <c r="C1197" s="16">
        <v>977</v>
      </c>
      <c r="D1197" s="16" t="s">
        <v>1478</v>
      </c>
      <c r="E1197" s="16" t="s">
        <v>1434</v>
      </c>
      <c r="G1197" s="16">
        <v>18390102</v>
      </c>
      <c r="H1197" s="16">
        <v>20070101</v>
      </c>
      <c r="L1197" s="16" t="s">
        <v>1426</v>
      </c>
      <c r="S1197">
        <v>1193</v>
      </c>
      <c r="T1197" t="s">
        <v>8991</v>
      </c>
      <c r="U1197" t="s">
        <v>1857</v>
      </c>
      <c r="V1197" t="s">
        <v>6571</v>
      </c>
      <c r="W1197" t="s">
        <v>6797</v>
      </c>
      <c r="X1197" t="s">
        <v>8991</v>
      </c>
      <c r="Y1197" t="s">
        <v>6625</v>
      </c>
      <c r="Z1197" t="s">
        <v>6626</v>
      </c>
      <c r="AA1197">
        <v>18300101</v>
      </c>
      <c r="AB1197">
        <v>18570613</v>
      </c>
      <c r="AC1197" t="s">
        <v>6798</v>
      </c>
    </row>
    <row r="1198" spans="1:29" x14ac:dyDescent="0.25">
      <c r="A1198" s="20" t="s">
        <v>1034</v>
      </c>
      <c r="B1198" s="14" t="s">
        <v>1427</v>
      </c>
      <c r="C1198" s="16">
        <v>281</v>
      </c>
      <c r="D1198" s="16" t="s">
        <v>1429</v>
      </c>
      <c r="E1198" s="16" t="s">
        <v>1426</v>
      </c>
      <c r="G1198" s="16">
        <v>18300101</v>
      </c>
      <c r="H1198" s="16" t="s">
        <v>1426</v>
      </c>
      <c r="L1198" s="20" t="s">
        <v>588</v>
      </c>
      <c r="S1198">
        <v>1194</v>
      </c>
      <c r="T1198" t="s">
        <v>8992</v>
      </c>
      <c r="U1198" t="s">
        <v>839</v>
      </c>
      <c r="V1198" t="s">
        <v>6571</v>
      </c>
      <c r="W1198" s="37">
        <v>21732</v>
      </c>
      <c r="X1198" t="s">
        <v>8992</v>
      </c>
      <c r="Y1198" t="s">
        <v>6625</v>
      </c>
      <c r="Z1198" t="s">
        <v>6626</v>
      </c>
      <c r="AA1198">
        <v>18300101</v>
      </c>
      <c r="AB1198">
        <v>19590701</v>
      </c>
      <c r="AC1198" t="s">
        <v>8993</v>
      </c>
    </row>
    <row r="1199" spans="1:29" x14ac:dyDescent="0.25">
      <c r="A1199" s="20" t="s">
        <v>1885</v>
      </c>
      <c r="B1199" s="14" t="s">
        <v>1427</v>
      </c>
      <c r="C1199" s="16">
        <v>1202</v>
      </c>
      <c r="D1199" s="16" t="s">
        <v>1429</v>
      </c>
      <c r="E1199" s="16" t="s">
        <v>1886</v>
      </c>
      <c r="G1199" s="16">
        <v>18300101</v>
      </c>
      <c r="H1199" s="16">
        <v>19570701</v>
      </c>
      <c r="L1199" s="16" t="s">
        <v>2534</v>
      </c>
      <c r="S1199">
        <v>1195</v>
      </c>
      <c r="T1199" t="s">
        <v>8994</v>
      </c>
      <c r="U1199" t="s">
        <v>509</v>
      </c>
      <c r="V1199" t="s">
        <v>6859</v>
      </c>
      <c r="W1199" s="37">
        <v>29952</v>
      </c>
      <c r="X1199" t="s">
        <v>8994</v>
      </c>
      <c r="Y1199" t="s">
        <v>6645</v>
      </c>
      <c r="Z1199" t="s">
        <v>6646</v>
      </c>
      <c r="AA1199">
        <v>18390102</v>
      </c>
      <c r="AB1199">
        <v>19820101</v>
      </c>
      <c r="AC1199" t="s">
        <v>8995</v>
      </c>
    </row>
    <row r="1200" spans="1:29" x14ac:dyDescent="0.25">
      <c r="A1200" s="20" t="s">
        <v>1887</v>
      </c>
      <c r="B1200" s="14" t="s">
        <v>1427</v>
      </c>
      <c r="C1200" s="16">
        <v>618</v>
      </c>
      <c r="D1200" s="16" t="s">
        <v>1429</v>
      </c>
      <c r="E1200" s="16" t="s">
        <v>1480</v>
      </c>
      <c r="G1200" s="16">
        <v>18300101</v>
      </c>
      <c r="H1200" s="16">
        <v>19860101</v>
      </c>
      <c r="L1200" s="16" t="s">
        <v>2535</v>
      </c>
      <c r="S1200">
        <v>1196</v>
      </c>
      <c r="T1200" t="s">
        <v>8996</v>
      </c>
      <c r="U1200" t="s">
        <v>1859</v>
      </c>
      <c r="V1200" t="s">
        <v>6571</v>
      </c>
      <c r="W1200" t="s">
        <v>8829</v>
      </c>
      <c r="X1200" t="s">
        <v>8996</v>
      </c>
      <c r="Y1200" t="s">
        <v>6630</v>
      </c>
      <c r="Z1200" t="s">
        <v>6631</v>
      </c>
      <c r="AA1200">
        <v>18300101</v>
      </c>
      <c r="AB1200">
        <v>18550718</v>
      </c>
      <c r="AC1200" t="s">
        <v>8830</v>
      </c>
    </row>
    <row r="1201" spans="1:29" x14ac:dyDescent="0.25">
      <c r="A1201" s="20" t="s">
        <v>967</v>
      </c>
      <c r="B1201" s="14" t="s">
        <v>1427</v>
      </c>
      <c r="C1201" s="16">
        <v>94</v>
      </c>
      <c r="D1201" s="16" t="s">
        <v>1429</v>
      </c>
      <c r="E1201" s="16" t="s">
        <v>1511</v>
      </c>
      <c r="G1201" s="16">
        <v>18300101</v>
      </c>
      <c r="H1201" s="16">
        <v>19890101</v>
      </c>
      <c r="L1201" s="16" t="s">
        <v>2536</v>
      </c>
      <c r="S1201">
        <v>1197</v>
      </c>
      <c r="T1201" t="s">
        <v>8997</v>
      </c>
      <c r="U1201" t="s">
        <v>1178</v>
      </c>
      <c r="V1201" t="s">
        <v>6571</v>
      </c>
      <c r="W1201" s="37">
        <v>42005</v>
      </c>
      <c r="X1201" t="s">
        <v>8997</v>
      </c>
      <c r="Y1201" t="s">
        <v>6630</v>
      </c>
      <c r="Z1201" t="s">
        <v>6631</v>
      </c>
      <c r="AA1201">
        <v>18300101</v>
      </c>
      <c r="AB1201">
        <v>20150101</v>
      </c>
      <c r="AC1201" t="s">
        <v>8998</v>
      </c>
    </row>
    <row r="1202" spans="1:29" x14ac:dyDescent="0.25">
      <c r="A1202" s="20" t="s">
        <v>1270</v>
      </c>
      <c r="B1202" s="14" t="s">
        <v>1427</v>
      </c>
      <c r="C1202" s="16">
        <v>855</v>
      </c>
      <c r="D1202" s="16" t="s">
        <v>1429</v>
      </c>
      <c r="E1202" s="16" t="s">
        <v>1426</v>
      </c>
      <c r="G1202" s="16">
        <v>18300101</v>
      </c>
      <c r="H1202" s="16" t="s">
        <v>1426</v>
      </c>
      <c r="L1202" s="16" t="s">
        <v>1426</v>
      </c>
      <c r="S1202">
        <v>1198</v>
      </c>
      <c r="T1202" t="s">
        <v>8999</v>
      </c>
      <c r="U1202" t="s">
        <v>1860</v>
      </c>
      <c r="V1202" t="s">
        <v>6571</v>
      </c>
      <c r="W1202" s="37">
        <v>8402</v>
      </c>
      <c r="X1202" t="s">
        <v>8999</v>
      </c>
      <c r="Y1202" t="s">
        <v>6640</v>
      </c>
      <c r="Z1202" t="s">
        <v>6641</v>
      </c>
      <c r="AA1202">
        <v>18300101</v>
      </c>
      <c r="AB1202">
        <v>19230101</v>
      </c>
      <c r="AC1202" t="s">
        <v>6772</v>
      </c>
    </row>
    <row r="1203" spans="1:29" x14ac:dyDescent="0.25">
      <c r="A1203" s="20" t="s">
        <v>1888</v>
      </c>
      <c r="B1203" s="14" t="s">
        <v>1427</v>
      </c>
      <c r="C1203" s="16">
        <v>1203</v>
      </c>
      <c r="D1203" s="16" t="s">
        <v>1429</v>
      </c>
      <c r="E1203" s="16" t="s">
        <v>1471</v>
      </c>
      <c r="G1203" s="16">
        <v>18300101</v>
      </c>
      <c r="H1203" s="16">
        <v>19200101</v>
      </c>
      <c r="L1203" s="16" t="s">
        <v>2537</v>
      </c>
      <c r="S1203">
        <v>1199</v>
      </c>
      <c r="T1203" t="s">
        <v>9000</v>
      </c>
      <c r="U1203" t="s">
        <v>223</v>
      </c>
      <c r="V1203" s="37">
        <v>8402</v>
      </c>
      <c r="W1203" s="37">
        <v>35431</v>
      </c>
      <c r="X1203" t="s">
        <v>9000</v>
      </c>
      <c r="Y1203" t="s">
        <v>6640</v>
      </c>
      <c r="Z1203" t="s">
        <v>6641</v>
      </c>
      <c r="AA1203">
        <v>19230101</v>
      </c>
      <c r="AB1203">
        <v>19970101</v>
      </c>
      <c r="AC1203" t="s">
        <v>9001</v>
      </c>
    </row>
    <row r="1204" spans="1:29" x14ac:dyDescent="0.25">
      <c r="A1204" s="20" t="s">
        <v>993</v>
      </c>
      <c r="B1204" s="14" t="s">
        <v>1427</v>
      </c>
      <c r="C1204" s="16">
        <v>183</v>
      </c>
      <c r="D1204" s="16" t="s">
        <v>1429</v>
      </c>
      <c r="E1204" s="16" t="s">
        <v>1426</v>
      </c>
      <c r="G1204" s="16">
        <v>18300101</v>
      </c>
      <c r="H1204" s="16" t="s">
        <v>1426</v>
      </c>
      <c r="L1204" s="16" t="s">
        <v>2538</v>
      </c>
      <c r="S1204">
        <v>1200</v>
      </c>
      <c r="T1204" t="s">
        <v>9002</v>
      </c>
      <c r="U1204" t="s">
        <v>1349</v>
      </c>
      <c r="V1204" s="37">
        <v>34335</v>
      </c>
      <c r="W1204" s="37">
        <v>34884</v>
      </c>
      <c r="X1204" t="s">
        <v>9002</v>
      </c>
      <c r="Y1204" t="s">
        <v>6640</v>
      </c>
      <c r="Z1204" t="s">
        <v>6641</v>
      </c>
      <c r="AA1204">
        <v>19940101</v>
      </c>
      <c r="AB1204">
        <v>19950704</v>
      </c>
      <c r="AC1204" t="s">
        <v>9003</v>
      </c>
    </row>
    <row r="1205" spans="1:29" x14ac:dyDescent="0.25">
      <c r="A1205" s="20" t="s">
        <v>1889</v>
      </c>
      <c r="B1205" s="14" t="s">
        <v>1427</v>
      </c>
      <c r="C1205" s="16">
        <v>1204</v>
      </c>
      <c r="D1205" s="16" t="s">
        <v>1602</v>
      </c>
      <c r="E1205" s="16" t="s">
        <v>1603</v>
      </c>
      <c r="G1205" s="16">
        <v>19490423</v>
      </c>
      <c r="H1205" s="16">
        <v>19630801</v>
      </c>
      <c r="L1205" s="16" t="s">
        <v>2539</v>
      </c>
      <c r="S1205">
        <v>1201</v>
      </c>
      <c r="T1205" t="s">
        <v>9004</v>
      </c>
      <c r="U1205" t="s">
        <v>1861</v>
      </c>
      <c r="V1205" t="s">
        <v>6571</v>
      </c>
      <c r="W1205" s="37">
        <v>24108</v>
      </c>
      <c r="X1205" t="s">
        <v>9004</v>
      </c>
      <c r="Y1205" t="s">
        <v>6630</v>
      </c>
      <c r="Z1205" t="s">
        <v>6631</v>
      </c>
      <c r="AA1205">
        <v>18300101</v>
      </c>
      <c r="AB1205">
        <v>19660101</v>
      </c>
      <c r="AC1205" t="s">
        <v>9005</v>
      </c>
    </row>
    <row r="1206" spans="1:29" x14ac:dyDescent="0.25">
      <c r="A1206" s="20" t="s">
        <v>803</v>
      </c>
      <c r="B1206" s="14" t="s">
        <v>1427</v>
      </c>
      <c r="C1206" s="16">
        <v>1205</v>
      </c>
      <c r="D1206" s="16" t="s">
        <v>1429</v>
      </c>
      <c r="E1206" s="16" t="s">
        <v>1820</v>
      </c>
      <c r="G1206" s="16">
        <v>18300101</v>
      </c>
      <c r="H1206" s="16">
        <v>19620101</v>
      </c>
      <c r="L1206" s="16" t="s">
        <v>2012</v>
      </c>
      <c r="S1206">
        <v>1202</v>
      </c>
      <c r="T1206" t="s">
        <v>9006</v>
      </c>
      <c r="U1206" t="s">
        <v>103</v>
      </c>
      <c r="V1206" t="s">
        <v>6571</v>
      </c>
      <c r="W1206" s="37">
        <v>36892</v>
      </c>
      <c r="X1206" t="s">
        <v>9006</v>
      </c>
      <c r="Y1206" t="s">
        <v>6605</v>
      </c>
      <c r="Z1206" t="s">
        <v>6606</v>
      </c>
      <c r="AA1206">
        <v>18300101</v>
      </c>
      <c r="AB1206">
        <v>20010101</v>
      </c>
      <c r="AC1206" t="s">
        <v>9007</v>
      </c>
    </row>
    <row r="1207" spans="1:29" x14ac:dyDescent="0.25">
      <c r="A1207" s="20" t="s">
        <v>1354</v>
      </c>
      <c r="B1207" s="14" t="s">
        <v>1427</v>
      </c>
      <c r="C1207" s="16">
        <v>1700</v>
      </c>
      <c r="D1207" s="16" t="s">
        <v>1570</v>
      </c>
      <c r="E1207" s="16" t="s">
        <v>1426</v>
      </c>
      <c r="G1207" s="16">
        <v>20020601</v>
      </c>
      <c r="H1207" s="16" t="s">
        <v>1426</v>
      </c>
      <c r="L1207" s="16" t="s">
        <v>1426</v>
      </c>
      <c r="S1207">
        <v>1203</v>
      </c>
      <c r="T1207" t="s">
        <v>9008</v>
      </c>
      <c r="U1207" t="s">
        <v>1862</v>
      </c>
      <c r="V1207" t="s">
        <v>6571</v>
      </c>
      <c r="W1207" s="37">
        <v>5084</v>
      </c>
      <c r="X1207" t="s">
        <v>9008</v>
      </c>
      <c r="Y1207" t="s">
        <v>6605</v>
      </c>
      <c r="Z1207" t="s">
        <v>6606</v>
      </c>
      <c r="AA1207">
        <v>18300101</v>
      </c>
      <c r="AB1207">
        <v>19131201</v>
      </c>
      <c r="AC1207" t="s">
        <v>6849</v>
      </c>
    </row>
    <row r="1208" spans="1:29" x14ac:dyDescent="0.25">
      <c r="A1208" s="20" t="s">
        <v>564</v>
      </c>
      <c r="B1208" s="14" t="s">
        <v>1427</v>
      </c>
      <c r="C1208" s="16">
        <v>449</v>
      </c>
      <c r="D1208" s="16" t="s">
        <v>1429</v>
      </c>
      <c r="E1208" s="16" t="s">
        <v>1439</v>
      </c>
      <c r="G1208" s="16">
        <v>18300101</v>
      </c>
      <c r="H1208" s="16">
        <v>19790101</v>
      </c>
      <c r="L1208" s="16" t="s">
        <v>1426</v>
      </c>
      <c r="S1208">
        <v>1204</v>
      </c>
      <c r="T1208" t="s">
        <v>9009</v>
      </c>
      <c r="U1208" t="s">
        <v>1863</v>
      </c>
      <c r="V1208" t="s">
        <v>6571</v>
      </c>
      <c r="W1208" s="37">
        <v>7306</v>
      </c>
      <c r="X1208" t="s">
        <v>9009</v>
      </c>
      <c r="Y1208" t="s">
        <v>6615</v>
      </c>
      <c r="Z1208" t="s">
        <v>6616</v>
      </c>
      <c r="AA1208">
        <v>18300101</v>
      </c>
      <c r="AB1208">
        <v>19200101</v>
      </c>
      <c r="AC1208" t="s">
        <v>6851</v>
      </c>
    </row>
    <row r="1209" spans="1:29" x14ac:dyDescent="0.25">
      <c r="A1209" s="20" t="s">
        <v>1369</v>
      </c>
      <c r="B1209" s="14" t="s">
        <v>1427</v>
      </c>
      <c r="C1209" s="16">
        <v>1730</v>
      </c>
      <c r="D1209" s="16" t="s">
        <v>1890</v>
      </c>
      <c r="E1209" s="16" t="s">
        <v>1426</v>
      </c>
      <c r="G1209" s="16">
        <v>19991201</v>
      </c>
      <c r="H1209" s="16" t="s">
        <v>1426</v>
      </c>
      <c r="L1209" s="20" t="s">
        <v>1218</v>
      </c>
      <c r="S1209">
        <v>1205</v>
      </c>
      <c r="T1209" t="s">
        <v>9010</v>
      </c>
      <c r="U1209" t="s">
        <v>1864</v>
      </c>
      <c r="V1209" t="s">
        <v>6571</v>
      </c>
      <c r="W1209" s="37">
        <v>15097</v>
      </c>
      <c r="X1209" t="s">
        <v>9010</v>
      </c>
      <c r="Y1209" t="s">
        <v>6605</v>
      </c>
      <c r="Z1209" t="s">
        <v>6606</v>
      </c>
      <c r="AA1209">
        <v>18300101</v>
      </c>
      <c r="AB1209">
        <v>19410501</v>
      </c>
      <c r="AC1209" t="s">
        <v>9011</v>
      </c>
    </row>
    <row r="1210" spans="1:29" x14ac:dyDescent="0.25">
      <c r="A1210" s="20" t="s">
        <v>1216</v>
      </c>
      <c r="B1210" s="14" t="s">
        <v>1427</v>
      </c>
      <c r="C1210" s="16">
        <v>737</v>
      </c>
      <c r="D1210" s="16" t="s">
        <v>1511</v>
      </c>
      <c r="E1210" s="16" t="s">
        <v>1426</v>
      </c>
      <c r="G1210" s="16">
        <v>19890101</v>
      </c>
      <c r="H1210" s="16" t="s">
        <v>1426</v>
      </c>
      <c r="L1210" s="16" t="s">
        <v>1997</v>
      </c>
      <c r="S1210">
        <v>1206</v>
      </c>
      <c r="T1210" t="s">
        <v>9012</v>
      </c>
      <c r="U1210" t="s">
        <v>1865</v>
      </c>
      <c r="V1210" t="s">
        <v>6571</v>
      </c>
      <c r="W1210" s="37">
        <v>8767</v>
      </c>
      <c r="X1210" t="s">
        <v>9012</v>
      </c>
      <c r="Y1210" t="s">
        <v>6605</v>
      </c>
      <c r="Z1210" t="s">
        <v>6606</v>
      </c>
      <c r="AA1210">
        <v>18300101</v>
      </c>
      <c r="AB1210">
        <v>19240101</v>
      </c>
      <c r="AC1210" t="s">
        <v>9013</v>
      </c>
    </row>
    <row r="1211" spans="1:29" x14ac:dyDescent="0.25">
      <c r="A1211" s="20" t="s">
        <v>504</v>
      </c>
      <c r="B1211" s="14" t="s">
        <v>1427</v>
      </c>
      <c r="C1211" s="16">
        <v>978</v>
      </c>
      <c r="D1211" s="16" t="s">
        <v>1478</v>
      </c>
      <c r="E1211" s="16" t="s">
        <v>1484</v>
      </c>
      <c r="G1211" s="16">
        <v>18390102</v>
      </c>
      <c r="H1211" s="16">
        <v>19820101</v>
      </c>
      <c r="L1211" s="16" t="s">
        <v>2540</v>
      </c>
      <c r="S1211">
        <v>1207</v>
      </c>
      <c r="T1211" t="s">
        <v>9014</v>
      </c>
      <c r="U1211" t="s">
        <v>936</v>
      </c>
      <c r="V1211" s="37">
        <v>25204</v>
      </c>
      <c r="W1211" t="s">
        <v>6572</v>
      </c>
      <c r="X1211" t="s">
        <v>9014</v>
      </c>
      <c r="Y1211" t="s">
        <v>6590</v>
      </c>
      <c r="Z1211" t="s">
        <v>6591</v>
      </c>
      <c r="AA1211">
        <v>19690101</v>
      </c>
      <c r="AB1211" t="s">
        <v>6572</v>
      </c>
      <c r="AC1211" t="s">
        <v>9015</v>
      </c>
    </row>
    <row r="1212" spans="1:29" x14ac:dyDescent="0.25">
      <c r="A1212" s="20" t="s">
        <v>1035</v>
      </c>
      <c r="B1212" s="14" t="s">
        <v>1427</v>
      </c>
      <c r="C1212" s="16">
        <v>282</v>
      </c>
      <c r="D1212" s="16" t="s">
        <v>1429</v>
      </c>
      <c r="E1212" s="16" t="s">
        <v>1514</v>
      </c>
      <c r="G1212" s="16">
        <v>18300101</v>
      </c>
      <c r="H1212" s="16">
        <v>20150101</v>
      </c>
      <c r="L1212" s="16" t="s">
        <v>2003</v>
      </c>
      <c r="S1212">
        <v>1208</v>
      </c>
      <c r="T1212" t="s">
        <v>9016</v>
      </c>
      <c r="U1212" t="s">
        <v>1867</v>
      </c>
      <c r="V1212" t="s">
        <v>6571</v>
      </c>
      <c r="W1212" s="37">
        <v>15373</v>
      </c>
      <c r="X1212" t="s">
        <v>9016</v>
      </c>
      <c r="Y1212" t="s">
        <v>6605</v>
      </c>
      <c r="Z1212" t="s">
        <v>6606</v>
      </c>
      <c r="AA1212">
        <v>18300101</v>
      </c>
      <c r="AB1212">
        <v>19420201</v>
      </c>
      <c r="AC1212" t="s">
        <v>9017</v>
      </c>
    </row>
    <row r="1213" spans="1:29" x14ac:dyDescent="0.25">
      <c r="A1213" s="20" t="s">
        <v>1271</v>
      </c>
      <c r="B1213" s="14" t="s">
        <v>1427</v>
      </c>
      <c r="C1213" s="16">
        <v>856</v>
      </c>
      <c r="D1213" s="16" t="s">
        <v>1429</v>
      </c>
      <c r="E1213" s="16" t="s">
        <v>1426</v>
      </c>
      <c r="G1213" s="16">
        <v>18300101</v>
      </c>
      <c r="H1213" s="16" t="s">
        <v>1426</v>
      </c>
      <c r="L1213" s="16" t="s">
        <v>1426</v>
      </c>
      <c r="S1213">
        <v>1209</v>
      </c>
      <c r="T1213" t="s">
        <v>9018</v>
      </c>
      <c r="U1213" t="s">
        <v>1267</v>
      </c>
      <c r="V1213" t="s">
        <v>6571</v>
      </c>
      <c r="W1213" s="37">
        <v>35431</v>
      </c>
      <c r="X1213" t="s">
        <v>9018</v>
      </c>
      <c r="Y1213" t="s">
        <v>6640</v>
      </c>
      <c r="Z1213" t="s">
        <v>6641</v>
      </c>
      <c r="AA1213">
        <v>18300101</v>
      </c>
      <c r="AB1213">
        <v>19970101</v>
      </c>
      <c r="AC1213" t="s">
        <v>9019</v>
      </c>
    </row>
    <row r="1214" spans="1:29" x14ac:dyDescent="0.25">
      <c r="A1214" s="20" t="s">
        <v>226</v>
      </c>
      <c r="B1214" s="14" t="s">
        <v>1427</v>
      </c>
      <c r="C1214" s="16">
        <v>857</v>
      </c>
      <c r="D1214" s="16" t="s">
        <v>1429</v>
      </c>
      <c r="E1214" s="16" t="s">
        <v>1438</v>
      </c>
      <c r="G1214" s="16">
        <v>18300101</v>
      </c>
      <c r="H1214" s="16">
        <v>19970101</v>
      </c>
      <c r="L1214" s="16" t="s">
        <v>2219</v>
      </c>
      <c r="S1214">
        <v>1210</v>
      </c>
      <c r="T1214" t="s">
        <v>9020</v>
      </c>
      <c r="U1214" t="s">
        <v>992</v>
      </c>
      <c r="V1214" t="s">
        <v>6571</v>
      </c>
      <c r="W1214" t="s">
        <v>6572</v>
      </c>
      <c r="X1214" t="s">
        <v>9020</v>
      </c>
      <c r="Y1214" t="s">
        <v>6605</v>
      </c>
      <c r="Z1214" t="s">
        <v>6606</v>
      </c>
      <c r="AA1214">
        <v>18300101</v>
      </c>
      <c r="AB1214" t="s">
        <v>6572</v>
      </c>
      <c r="AC1214" t="s">
        <v>9021</v>
      </c>
    </row>
    <row r="1215" spans="1:29" x14ac:dyDescent="0.25">
      <c r="A1215" s="20" t="s">
        <v>1114</v>
      </c>
      <c r="B1215" s="14" t="s">
        <v>1427</v>
      </c>
      <c r="C1215" s="16">
        <v>450</v>
      </c>
      <c r="D1215" s="16" t="s">
        <v>1429</v>
      </c>
      <c r="E1215" s="16" t="s">
        <v>1426</v>
      </c>
      <c r="G1215" s="16">
        <v>18300101</v>
      </c>
      <c r="H1215" s="16" t="s">
        <v>1426</v>
      </c>
      <c r="L1215" s="16" t="s">
        <v>2541</v>
      </c>
      <c r="S1215">
        <v>1211</v>
      </c>
      <c r="T1215" t="s">
        <v>9022</v>
      </c>
      <c r="U1215" t="s">
        <v>631</v>
      </c>
      <c r="V1215" t="s">
        <v>6571</v>
      </c>
      <c r="W1215" s="37">
        <v>26115</v>
      </c>
      <c r="X1215" t="s">
        <v>9022</v>
      </c>
      <c r="Y1215" t="s">
        <v>6635</v>
      </c>
      <c r="Z1215" t="s">
        <v>6636</v>
      </c>
      <c r="AA1215">
        <v>18300101</v>
      </c>
      <c r="AB1215">
        <v>19710701</v>
      </c>
      <c r="AC1215" t="s">
        <v>9023</v>
      </c>
    </row>
    <row r="1216" spans="1:29" x14ac:dyDescent="0.25">
      <c r="A1216" s="20" t="s">
        <v>1115</v>
      </c>
      <c r="B1216" s="14" t="s">
        <v>1427</v>
      </c>
      <c r="C1216" s="16">
        <v>451</v>
      </c>
      <c r="D1216" s="16" t="s">
        <v>1429</v>
      </c>
      <c r="E1216" s="16" t="s">
        <v>1426</v>
      </c>
      <c r="G1216" s="16">
        <v>18300101</v>
      </c>
      <c r="H1216" s="16" t="s">
        <v>1426</v>
      </c>
      <c r="L1216" s="16" t="s">
        <v>2542</v>
      </c>
      <c r="S1216">
        <v>1212</v>
      </c>
      <c r="T1216" t="s">
        <v>9024</v>
      </c>
      <c r="U1216" t="s">
        <v>1868</v>
      </c>
      <c r="V1216" t="s">
        <v>6571</v>
      </c>
      <c r="W1216" s="37">
        <v>14246</v>
      </c>
      <c r="X1216" t="s">
        <v>9024</v>
      </c>
      <c r="Y1216" t="s">
        <v>6595</v>
      </c>
      <c r="Z1216" t="s">
        <v>6596</v>
      </c>
      <c r="AA1216">
        <v>18300101</v>
      </c>
      <c r="AB1216">
        <v>19390101</v>
      </c>
      <c r="AC1216" t="s">
        <v>9025</v>
      </c>
    </row>
    <row r="1217" spans="1:29" x14ac:dyDescent="0.25">
      <c r="A1217" s="20" t="s">
        <v>571</v>
      </c>
      <c r="B1217" s="14" t="s">
        <v>1427</v>
      </c>
      <c r="C1217" s="16">
        <v>43</v>
      </c>
      <c r="D1217" s="16" t="s">
        <v>1429</v>
      </c>
      <c r="E1217" s="16" t="s">
        <v>1439</v>
      </c>
      <c r="G1217" s="16">
        <v>18300101</v>
      </c>
      <c r="H1217" s="16">
        <v>19790101</v>
      </c>
      <c r="L1217" s="16" t="s">
        <v>2073</v>
      </c>
      <c r="S1217">
        <v>1213</v>
      </c>
      <c r="T1217" t="s">
        <v>9026</v>
      </c>
      <c r="U1217" t="s">
        <v>473</v>
      </c>
      <c r="V1217" s="37">
        <v>14246</v>
      </c>
      <c r="W1217" s="37">
        <v>30682</v>
      </c>
      <c r="X1217" t="s">
        <v>9026</v>
      </c>
      <c r="Y1217" t="s">
        <v>6595</v>
      </c>
      <c r="Z1217" t="s">
        <v>6596</v>
      </c>
      <c r="AA1217">
        <v>19390101</v>
      </c>
      <c r="AB1217">
        <v>19840101</v>
      </c>
      <c r="AC1217" t="s">
        <v>9027</v>
      </c>
    </row>
    <row r="1218" spans="1:29" x14ac:dyDescent="0.25">
      <c r="A1218" s="20" t="s">
        <v>570</v>
      </c>
      <c r="B1218" s="14" t="s">
        <v>1427</v>
      </c>
      <c r="C1218" s="16">
        <v>44</v>
      </c>
      <c r="D1218" s="16" t="s">
        <v>1429</v>
      </c>
      <c r="E1218" s="16" t="s">
        <v>1439</v>
      </c>
      <c r="G1218" s="16">
        <v>18300101</v>
      </c>
      <c r="H1218" s="16">
        <v>19790101</v>
      </c>
      <c r="L1218" s="16" t="s">
        <v>2003</v>
      </c>
      <c r="S1218">
        <v>1214</v>
      </c>
      <c r="T1218" t="s">
        <v>9028</v>
      </c>
      <c r="U1218" t="s">
        <v>1144</v>
      </c>
      <c r="V1218" s="37">
        <v>28856</v>
      </c>
      <c r="W1218" t="s">
        <v>6572</v>
      </c>
      <c r="X1218" t="s">
        <v>9028</v>
      </c>
      <c r="Y1218" t="s">
        <v>6625</v>
      </c>
      <c r="Z1218" t="s">
        <v>6626</v>
      </c>
      <c r="AA1218">
        <v>19790101</v>
      </c>
      <c r="AB1218" t="s">
        <v>6572</v>
      </c>
      <c r="AC1218" t="s">
        <v>9029</v>
      </c>
    </row>
    <row r="1219" spans="1:29" x14ac:dyDescent="0.25">
      <c r="A1219" s="20" t="s">
        <v>503</v>
      </c>
      <c r="B1219" s="14" t="s">
        <v>1427</v>
      </c>
      <c r="C1219" s="16">
        <v>979</v>
      </c>
      <c r="D1219" s="16" t="s">
        <v>1478</v>
      </c>
      <c r="E1219" s="16" t="s">
        <v>1484</v>
      </c>
      <c r="G1219" s="16">
        <v>18390102</v>
      </c>
      <c r="H1219" s="16">
        <v>19820101</v>
      </c>
      <c r="L1219" s="16" t="s">
        <v>2540</v>
      </c>
      <c r="S1219">
        <v>1215</v>
      </c>
      <c r="T1219" t="s">
        <v>9030</v>
      </c>
      <c r="U1219" t="s">
        <v>361</v>
      </c>
      <c r="V1219" t="s">
        <v>6571</v>
      </c>
      <c r="W1219" s="37">
        <v>32874</v>
      </c>
      <c r="X1219" t="s">
        <v>9030</v>
      </c>
      <c r="Y1219" t="s">
        <v>6590</v>
      </c>
      <c r="Z1219" t="s">
        <v>6591</v>
      </c>
      <c r="AA1219">
        <v>18300101</v>
      </c>
      <c r="AB1219">
        <v>19900101</v>
      </c>
      <c r="AC1219" t="s">
        <v>9031</v>
      </c>
    </row>
    <row r="1220" spans="1:29" x14ac:dyDescent="0.25">
      <c r="A1220" s="20" t="s">
        <v>299</v>
      </c>
      <c r="B1220" s="14" t="s">
        <v>1427</v>
      </c>
      <c r="C1220" s="16">
        <v>45</v>
      </c>
      <c r="D1220" s="16" t="s">
        <v>1429</v>
      </c>
      <c r="E1220" s="16" t="s">
        <v>1597</v>
      </c>
      <c r="G1220" s="16">
        <v>18300101</v>
      </c>
      <c r="H1220" s="16">
        <v>19920101</v>
      </c>
      <c r="L1220" s="16" t="s">
        <v>2543</v>
      </c>
      <c r="S1220">
        <v>1216</v>
      </c>
      <c r="T1220" t="s">
        <v>9032</v>
      </c>
      <c r="U1220" t="s">
        <v>1268</v>
      </c>
      <c r="V1220" s="37">
        <v>22822</v>
      </c>
      <c r="W1220" t="s">
        <v>6572</v>
      </c>
      <c r="X1220" t="s">
        <v>9032</v>
      </c>
      <c r="Y1220" t="s">
        <v>6640</v>
      </c>
      <c r="Z1220" t="s">
        <v>6641</v>
      </c>
      <c r="AA1220">
        <v>19620625</v>
      </c>
      <c r="AB1220" t="s">
        <v>6572</v>
      </c>
      <c r="AC1220" t="s">
        <v>9033</v>
      </c>
    </row>
    <row r="1221" spans="1:29" x14ac:dyDescent="0.25">
      <c r="A1221" s="20" t="s">
        <v>994</v>
      </c>
      <c r="B1221" s="14" t="s">
        <v>1427</v>
      </c>
      <c r="C1221" s="16">
        <v>184</v>
      </c>
      <c r="D1221" s="16" t="s">
        <v>1429</v>
      </c>
      <c r="E1221" s="16" t="s">
        <v>1426</v>
      </c>
      <c r="G1221" s="16">
        <v>18300101</v>
      </c>
      <c r="H1221" s="16" t="s">
        <v>1426</v>
      </c>
      <c r="L1221" s="16" t="s">
        <v>2377</v>
      </c>
      <c r="S1221">
        <v>1217</v>
      </c>
      <c r="T1221" t="s">
        <v>9034</v>
      </c>
      <c r="U1221" t="s">
        <v>802</v>
      </c>
      <c r="V1221" t="s">
        <v>6571</v>
      </c>
      <c r="W1221" s="37">
        <v>22822</v>
      </c>
      <c r="X1221" t="s">
        <v>9034</v>
      </c>
      <c r="Y1221" t="s">
        <v>6640</v>
      </c>
      <c r="Z1221" t="s">
        <v>6641</v>
      </c>
      <c r="AA1221">
        <v>18300101</v>
      </c>
      <c r="AB1221">
        <v>19620625</v>
      </c>
      <c r="AC1221" t="s">
        <v>9035</v>
      </c>
    </row>
    <row r="1222" spans="1:29" x14ac:dyDescent="0.25">
      <c r="A1222" s="20" t="s">
        <v>502</v>
      </c>
      <c r="B1222" s="14" t="s">
        <v>1427</v>
      </c>
      <c r="C1222" s="16">
        <v>980</v>
      </c>
      <c r="D1222" s="16" t="s">
        <v>1478</v>
      </c>
      <c r="E1222" s="16" t="s">
        <v>1484</v>
      </c>
      <c r="G1222" s="16">
        <v>18390102</v>
      </c>
      <c r="H1222" s="16">
        <v>19820101</v>
      </c>
      <c r="L1222" s="16" t="s">
        <v>2541</v>
      </c>
      <c r="S1222">
        <v>1218</v>
      </c>
      <c r="T1222" t="s">
        <v>9036</v>
      </c>
      <c r="U1222" t="s">
        <v>42</v>
      </c>
      <c r="V1222" t="s">
        <v>6571</v>
      </c>
      <c r="W1222" s="37">
        <v>38353</v>
      </c>
      <c r="X1222" t="s">
        <v>9036</v>
      </c>
      <c r="Y1222" t="s">
        <v>6615</v>
      </c>
      <c r="Z1222" t="s">
        <v>6616</v>
      </c>
      <c r="AA1222">
        <v>18300101</v>
      </c>
      <c r="AB1222">
        <v>20050101</v>
      </c>
      <c r="AC1222" t="s">
        <v>9037</v>
      </c>
    </row>
    <row r="1223" spans="1:29" x14ac:dyDescent="0.25">
      <c r="A1223" s="20" t="s">
        <v>1891</v>
      </c>
      <c r="B1223" s="14" t="s">
        <v>1427</v>
      </c>
      <c r="C1223" s="16">
        <v>452</v>
      </c>
      <c r="D1223" s="16" t="s">
        <v>1429</v>
      </c>
      <c r="E1223" s="16" t="s">
        <v>1439</v>
      </c>
      <c r="G1223" s="16">
        <v>18300101</v>
      </c>
      <c r="H1223" s="16">
        <v>19790101</v>
      </c>
      <c r="L1223" s="16" t="s">
        <v>2544</v>
      </c>
      <c r="S1223">
        <v>1219</v>
      </c>
      <c r="T1223" t="s">
        <v>9038</v>
      </c>
      <c r="U1223" t="s">
        <v>72</v>
      </c>
      <c r="V1223" t="s">
        <v>6571</v>
      </c>
      <c r="W1223" s="37">
        <v>37622</v>
      </c>
      <c r="X1223" t="s">
        <v>9038</v>
      </c>
      <c r="Y1223" t="s">
        <v>6605</v>
      </c>
      <c r="Z1223" t="s">
        <v>6606</v>
      </c>
      <c r="AA1223">
        <v>18300101</v>
      </c>
      <c r="AB1223">
        <v>20030101</v>
      </c>
      <c r="AC1223" t="s">
        <v>9039</v>
      </c>
    </row>
    <row r="1224" spans="1:29" x14ac:dyDescent="0.25">
      <c r="A1224" s="20" t="s">
        <v>356</v>
      </c>
      <c r="B1224" s="14" t="s">
        <v>1427</v>
      </c>
      <c r="C1224" s="16">
        <v>46</v>
      </c>
      <c r="D1224" s="16" t="s">
        <v>1429</v>
      </c>
      <c r="E1224" s="16" t="s">
        <v>1454</v>
      </c>
      <c r="G1224" s="16">
        <v>18300101</v>
      </c>
      <c r="H1224" s="16">
        <v>19900101</v>
      </c>
      <c r="L1224" s="16" t="s">
        <v>2073</v>
      </c>
      <c r="S1224">
        <v>1220</v>
      </c>
      <c r="T1224" t="s">
        <v>9040</v>
      </c>
      <c r="U1224" t="s">
        <v>1359</v>
      </c>
      <c r="V1224" s="37">
        <v>37622</v>
      </c>
      <c r="W1224" t="s">
        <v>6572</v>
      </c>
      <c r="X1224" t="s">
        <v>9040</v>
      </c>
      <c r="Y1224" t="s">
        <v>6605</v>
      </c>
      <c r="Z1224" t="s">
        <v>6606</v>
      </c>
      <c r="AA1224">
        <v>20030101</v>
      </c>
      <c r="AB1224" t="s">
        <v>6572</v>
      </c>
      <c r="AC1224" t="s">
        <v>9041</v>
      </c>
    </row>
    <row r="1225" spans="1:29" x14ac:dyDescent="0.25">
      <c r="A1225" s="20" t="s">
        <v>1892</v>
      </c>
      <c r="B1225" s="14" t="s">
        <v>1427</v>
      </c>
      <c r="C1225" s="16">
        <v>95</v>
      </c>
      <c r="D1225" s="16" t="s">
        <v>1429</v>
      </c>
      <c r="E1225" s="16" t="s">
        <v>1465</v>
      </c>
      <c r="G1225" s="16">
        <v>18300101</v>
      </c>
      <c r="H1225" s="16">
        <v>19840101</v>
      </c>
      <c r="L1225" s="16" t="s">
        <v>2485</v>
      </c>
      <c r="S1225">
        <v>1221</v>
      </c>
      <c r="T1225" t="s">
        <v>9042</v>
      </c>
      <c r="U1225" t="s">
        <v>612</v>
      </c>
      <c r="V1225" t="s">
        <v>6571</v>
      </c>
      <c r="W1225" s="37">
        <v>26665</v>
      </c>
      <c r="X1225" t="s">
        <v>9042</v>
      </c>
      <c r="Y1225" t="s">
        <v>6605</v>
      </c>
      <c r="Z1225" t="s">
        <v>6606</v>
      </c>
      <c r="AA1225">
        <v>18300101</v>
      </c>
      <c r="AB1225">
        <v>19730101</v>
      </c>
      <c r="AC1225" t="s">
        <v>9043</v>
      </c>
    </row>
    <row r="1226" spans="1:29" x14ac:dyDescent="0.25">
      <c r="A1226" s="20" t="s">
        <v>1063</v>
      </c>
      <c r="B1226" s="14" t="s">
        <v>1427</v>
      </c>
      <c r="C1226" s="16">
        <v>344</v>
      </c>
      <c r="D1226" s="16" t="s">
        <v>1429</v>
      </c>
      <c r="E1226" s="16" t="s">
        <v>1426</v>
      </c>
      <c r="G1226" s="16">
        <v>18300101</v>
      </c>
      <c r="H1226" s="16" t="s">
        <v>1426</v>
      </c>
      <c r="L1226" s="16" t="s">
        <v>2540</v>
      </c>
      <c r="S1226">
        <v>1222</v>
      </c>
      <c r="T1226" t="s">
        <v>9044</v>
      </c>
      <c r="U1226" t="s">
        <v>1312</v>
      </c>
      <c r="V1226" t="s">
        <v>6859</v>
      </c>
      <c r="W1226" t="s">
        <v>6572</v>
      </c>
      <c r="X1226" t="s">
        <v>9044</v>
      </c>
      <c r="Y1226" t="s">
        <v>6645</v>
      </c>
      <c r="Z1226" t="s">
        <v>6646</v>
      </c>
      <c r="AA1226">
        <v>18390102</v>
      </c>
      <c r="AB1226" t="s">
        <v>6572</v>
      </c>
      <c r="AC1226" t="s">
        <v>9045</v>
      </c>
    </row>
    <row r="1227" spans="1:29" x14ac:dyDescent="0.25">
      <c r="A1227" s="20" t="s">
        <v>1324</v>
      </c>
      <c r="B1227" s="14" t="s">
        <v>1427</v>
      </c>
      <c r="C1227" s="16">
        <v>1581</v>
      </c>
      <c r="D1227" s="16" t="s">
        <v>1481</v>
      </c>
      <c r="E1227" s="16" t="s">
        <v>1426</v>
      </c>
      <c r="G1227" s="16">
        <v>20060101</v>
      </c>
      <c r="H1227" s="16" t="s">
        <v>1426</v>
      </c>
      <c r="L1227" s="16" t="s">
        <v>2545</v>
      </c>
      <c r="S1227">
        <v>1223</v>
      </c>
      <c r="T1227" t="s">
        <v>9046</v>
      </c>
      <c r="U1227" t="s">
        <v>1870</v>
      </c>
      <c r="V1227" t="s">
        <v>6571</v>
      </c>
      <c r="W1227" t="s">
        <v>7164</v>
      </c>
      <c r="X1227" t="s">
        <v>9046</v>
      </c>
      <c r="Y1227" t="s">
        <v>6630</v>
      </c>
      <c r="Z1227" t="s">
        <v>6631</v>
      </c>
      <c r="AA1227">
        <v>18300101</v>
      </c>
      <c r="AB1227">
        <v>18700601</v>
      </c>
      <c r="AC1227" t="s">
        <v>7165</v>
      </c>
    </row>
    <row r="1228" spans="1:29" x14ac:dyDescent="0.25">
      <c r="A1228" s="20" t="s">
        <v>1313</v>
      </c>
      <c r="B1228" s="14" t="s">
        <v>1427</v>
      </c>
      <c r="C1228" s="16">
        <v>981</v>
      </c>
      <c r="D1228" s="16" t="s">
        <v>1478</v>
      </c>
      <c r="E1228" s="16" t="s">
        <v>1426</v>
      </c>
      <c r="G1228" s="16">
        <v>18390102</v>
      </c>
      <c r="H1228" s="16" t="s">
        <v>1426</v>
      </c>
      <c r="L1228" s="16" t="s">
        <v>2012</v>
      </c>
      <c r="S1228">
        <v>1224</v>
      </c>
      <c r="T1228" t="s">
        <v>9047</v>
      </c>
      <c r="U1228" t="s">
        <v>736</v>
      </c>
      <c r="V1228" t="s">
        <v>6571</v>
      </c>
      <c r="W1228" s="37">
        <v>24108</v>
      </c>
      <c r="X1228" t="s">
        <v>9047</v>
      </c>
      <c r="Y1228" t="s">
        <v>6630</v>
      </c>
      <c r="Z1228" t="s">
        <v>6631</v>
      </c>
      <c r="AA1228">
        <v>18300101</v>
      </c>
      <c r="AB1228">
        <v>19660101</v>
      </c>
      <c r="AC1228" t="s">
        <v>9048</v>
      </c>
    </row>
    <row r="1229" spans="1:29" x14ac:dyDescent="0.25">
      <c r="A1229" s="20" t="s">
        <v>106</v>
      </c>
      <c r="B1229" s="14" t="s">
        <v>1427</v>
      </c>
      <c r="C1229" s="16">
        <v>283</v>
      </c>
      <c r="D1229" s="16" t="s">
        <v>1429</v>
      </c>
      <c r="E1229" s="16" t="s">
        <v>1467</v>
      </c>
      <c r="G1229" s="16">
        <v>18300101</v>
      </c>
      <c r="H1229" s="16">
        <v>20010101</v>
      </c>
      <c r="L1229" s="16" t="s">
        <v>1426</v>
      </c>
      <c r="S1229">
        <v>1225</v>
      </c>
      <c r="T1229" t="s">
        <v>9049</v>
      </c>
      <c r="U1229" t="s">
        <v>1871</v>
      </c>
      <c r="V1229" t="s">
        <v>6571</v>
      </c>
      <c r="W1229" t="s">
        <v>6797</v>
      </c>
      <c r="X1229" t="s">
        <v>9049</v>
      </c>
      <c r="Y1229" t="s">
        <v>6620</v>
      </c>
      <c r="Z1229" t="s">
        <v>6621</v>
      </c>
      <c r="AA1229">
        <v>18300101</v>
      </c>
      <c r="AB1229">
        <v>18570613</v>
      </c>
      <c r="AC1229" t="s">
        <v>6798</v>
      </c>
    </row>
    <row r="1230" spans="1:29" x14ac:dyDescent="0.25">
      <c r="A1230" s="20" t="s">
        <v>1893</v>
      </c>
      <c r="B1230" s="14" t="s">
        <v>1427</v>
      </c>
      <c r="C1230" s="16">
        <v>1252</v>
      </c>
      <c r="D1230" s="16" t="s">
        <v>1478</v>
      </c>
      <c r="E1230" s="16" t="s">
        <v>1679</v>
      </c>
      <c r="G1230" s="16">
        <v>18390102</v>
      </c>
      <c r="H1230" s="16">
        <v>19401001</v>
      </c>
      <c r="L1230" s="16" t="s">
        <v>1426</v>
      </c>
      <c r="S1230">
        <v>1226</v>
      </c>
      <c r="T1230" t="s">
        <v>9050</v>
      </c>
      <c r="U1230" t="s">
        <v>310</v>
      </c>
      <c r="V1230" t="s">
        <v>6859</v>
      </c>
      <c r="W1230" s="37">
        <v>33239</v>
      </c>
      <c r="X1230" t="s">
        <v>9050</v>
      </c>
      <c r="Y1230" t="s">
        <v>6645</v>
      </c>
      <c r="Z1230" t="s">
        <v>6646</v>
      </c>
      <c r="AA1230">
        <v>18390102</v>
      </c>
      <c r="AB1230">
        <v>19910101</v>
      </c>
      <c r="AC1230" t="s">
        <v>9051</v>
      </c>
    </row>
    <row r="1231" spans="1:29" x14ac:dyDescent="0.25">
      <c r="A1231" s="20" t="s">
        <v>34</v>
      </c>
      <c r="B1231" s="14" t="s">
        <v>1427</v>
      </c>
      <c r="C1231" s="16">
        <v>619</v>
      </c>
      <c r="D1231" s="16" t="s">
        <v>1429</v>
      </c>
      <c r="E1231" s="16" t="s">
        <v>1481</v>
      </c>
      <c r="G1231" s="16">
        <v>18300101</v>
      </c>
      <c r="H1231" s="16">
        <v>20060101</v>
      </c>
      <c r="L1231" s="20" t="s">
        <v>553</v>
      </c>
      <c r="S1231">
        <v>1227</v>
      </c>
      <c r="T1231" t="s">
        <v>9052</v>
      </c>
      <c r="U1231" t="s">
        <v>1403</v>
      </c>
      <c r="V1231" s="37">
        <v>40544</v>
      </c>
      <c r="W1231" t="s">
        <v>6572</v>
      </c>
      <c r="X1231" t="s">
        <v>9052</v>
      </c>
      <c r="Y1231" t="s">
        <v>6620</v>
      </c>
      <c r="Z1231" t="s">
        <v>6621</v>
      </c>
      <c r="AA1231">
        <v>20110101</v>
      </c>
      <c r="AB1231" t="s">
        <v>6572</v>
      </c>
      <c r="AC1231" t="s">
        <v>9053</v>
      </c>
    </row>
    <row r="1232" spans="1:29" x14ac:dyDescent="0.25">
      <c r="A1232" s="20" t="s">
        <v>1319</v>
      </c>
      <c r="B1232" s="14" t="s">
        <v>1427</v>
      </c>
      <c r="C1232" s="16">
        <v>994</v>
      </c>
      <c r="D1232" s="16" t="s">
        <v>1484</v>
      </c>
      <c r="E1232" s="16" t="s">
        <v>1426</v>
      </c>
      <c r="G1232" s="16">
        <v>19820101</v>
      </c>
      <c r="H1232" s="16" t="s">
        <v>1426</v>
      </c>
      <c r="L1232" s="16" t="s">
        <v>2083</v>
      </c>
      <c r="S1232">
        <v>1228</v>
      </c>
      <c r="T1232" t="s">
        <v>9054</v>
      </c>
      <c r="U1232" t="s">
        <v>726</v>
      </c>
      <c r="V1232" t="s">
        <v>6571</v>
      </c>
      <c r="W1232" s="37">
        <v>24838</v>
      </c>
      <c r="X1232" t="s">
        <v>9054</v>
      </c>
      <c r="Y1232" t="s">
        <v>6640</v>
      </c>
      <c r="Z1232" t="s">
        <v>6641</v>
      </c>
      <c r="AA1232">
        <v>18300101</v>
      </c>
      <c r="AB1232">
        <v>19680101</v>
      </c>
      <c r="AC1232" t="s">
        <v>9055</v>
      </c>
    </row>
    <row r="1233" spans="1:29" x14ac:dyDescent="0.25">
      <c r="A1233" s="20" t="s">
        <v>495</v>
      </c>
      <c r="B1233" s="14" t="s">
        <v>1427</v>
      </c>
      <c r="C1233" s="16">
        <v>982</v>
      </c>
      <c r="D1233" s="16" t="s">
        <v>1679</v>
      </c>
      <c r="E1233" s="16" t="s">
        <v>1484</v>
      </c>
      <c r="G1233" s="16">
        <v>19401001</v>
      </c>
      <c r="H1233" s="16">
        <v>19820101</v>
      </c>
      <c r="L1233" s="16" t="s">
        <v>2546</v>
      </c>
      <c r="S1233">
        <v>1229</v>
      </c>
      <c r="T1233" t="s">
        <v>9056</v>
      </c>
      <c r="U1233" t="s">
        <v>435</v>
      </c>
      <c r="V1233" t="s">
        <v>6571</v>
      </c>
      <c r="W1233" s="37">
        <v>31048</v>
      </c>
      <c r="X1233" t="s">
        <v>9056</v>
      </c>
      <c r="Y1233" t="s">
        <v>6630</v>
      </c>
      <c r="Z1233" t="s">
        <v>6631</v>
      </c>
      <c r="AA1233">
        <v>18300101</v>
      </c>
      <c r="AB1233">
        <v>19850101</v>
      </c>
      <c r="AC1233" t="s">
        <v>9057</v>
      </c>
    </row>
    <row r="1234" spans="1:29" x14ac:dyDescent="0.25">
      <c r="A1234" s="20" t="s">
        <v>242</v>
      </c>
      <c r="B1234" s="14" t="s">
        <v>1427</v>
      </c>
      <c r="C1234" s="16">
        <v>720</v>
      </c>
      <c r="D1234" s="16" t="s">
        <v>1430</v>
      </c>
      <c r="E1234" s="16" t="s">
        <v>1438</v>
      </c>
      <c r="G1234" s="16">
        <v>19660701</v>
      </c>
      <c r="H1234" s="16">
        <v>19970101</v>
      </c>
      <c r="L1234" s="16" t="s">
        <v>2547</v>
      </c>
      <c r="S1234">
        <v>1230</v>
      </c>
      <c r="T1234" t="s">
        <v>9058</v>
      </c>
      <c r="U1234" t="s">
        <v>1872</v>
      </c>
      <c r="V1234" t="s">
        <v>6571</v>
      </c>
      <c r="W1234" s="37">
        <v>13881</v>
      </c>
      <c r="X1234" t="s">
        <v>9058</v>
      </c>
      <c r="Y1234" t="s">
        <v>6630</v>
      </c>
      <c r="Z1234" t="s">
        <v>6631</v>
      </c>
      <c r="AA1234">
        <v>18300101</v>
      </c>
      <c r="AB1234">
        <v>19380101</v>
      </c>
      <c r="AC1234" t="s">
        <v>9059</v>
      </c>
    </row>
    <row r="1235" spans="1:29" x14ac:dyDescent="0.25">
      <c r="A1235" s="20" t="s">
        <v>1272</v>
      </c>
      <c r="B1235" s="14" t="s">
        <v>1427</v>
      </c>
      <c r="C1235" s="16">
        <v>858</v>
      </c>
      <c r="D1235" s="16" t="s">
        <v>1429</v>
      </c>
      <c r="E1235" s="16" t="s">
        <v>1426</v>
      </c>
      <c r="G1235" s="16">
        <v>18300101</v>
      </c>
      <c r="H1235" s="16" t="s">
        <v>1426</v>
      </c>
      <c r="L1235" s="16" t="s">
        <v>2012</v>
      </c>
      <c r="S1235">
        <v>1231</v>
      </c>
      <c r="T1235" t="s">
        <v>9060</v>
      </c>
      <c r="U1235" t="s">
        <v>1873</v>
      </c>
      <c r="V1235" t="s">
        <v>6571</v>
      </c>
      <c r="W1235" s="37">
        <v>13332</v>
      </c>
      <c r="X1235" t="s">
        <v>9060</v>
      </c>
      <c r="Y1235" t="s">
        <v>6635</v>
      </c>
      <c r="Z1235" t="s">
        <v>6636</v>
      </c>
      <c r="AA1235">
        <v>18300101</v>
      </c>
      <c r="AB1235">
        <v>19360701</v>
      </c>
      <c r="AC1235" t="s">
        <v>9061</v>
      </c>
    </row>
    <row r="1236" spans="1:29" x14ac:dyDescent="0.25">
      <c r="A1236" s="20" t="s">
        <v>577</v>
      </c>
      <c r="B1236" s="14" t="s">
        <v>1427</v>
      </c>
      <c r="C1236" s="16">
        <v>284</v>
      </c>
      <c r="D1236" s="16" t="s">
        <v>1429</v>
      </c>
      <c r="E1236" s="16" t="s">
        <v>1508</v>
      </c>
      <c r="G1236" s="16">
        <v>18300101</v>
      </c>
      <c r="H1236" s="16">
        <v>19780101</v>
      </c>
      <c r="L1236" s="16" t="s">
        <v>1426</v>
      </c>
      <c r="S1236">
        <v>1232</v>
      </c>
      <c r="T1236" t="s">
        <v>9062</v>
      </c>
      <c r="U1236" t="s">
        <v>1874</v>
      </c>
      <c r="V1236" t="s">
        <v>6571</v>
      </c>
      <c r="W1236" t="s">
        <v>6804</v>
      </c>
      <c r="X1236" t="s">
        <v>9062</v>
      </c>
      <c r="Y1236" t="s">
        <v>6630</v>
      </c>
      <c r="Z1236" t="s">
        <v>6631</v>
      </c>
      <c r="AA1236">
        <v>18300101</v>
      </c>
      <c r="AB1236">
        <v>18550711</v>
      </c>
      <c r="AC1236" t="s">
        <v>6805</v>
      </c>
    </row>
    <row r="1237" spans="1:29" x14ac:dyDescent="0.25">
      <c r="A1237" s="20" t="s">
        <v>606</v>
      </c>
      <c r="B1237" s="14" t="s">
        <v>1427</v>
      </c>
      <c r="C1237" s="16">
        <v>859</v>
      </c>
      <c r="D1237" s="16" t="s">
        <v>1429</v>
      </c>
      <c r="E1237" s="16" t="s">
        <v>1431</v>
      </c>
      <c r="G1237" s="16">
        <v>18300101</v>
      </c>
      <c r="H1237" s="16">
        <v>19730101</v>
      </c>
      <c r="L1237" s="16" t="s">
        <v>1426</v>
      </c>
      <c r="S1237">
        <v>1233</v>
      </c>
      <c r="T1237" t="s">
        <v>9063</v>
      </c>
      <c r="U1237" t="s">
        <v>721</v>
      </c>
      <c r="V1237" t="s">
        <v>6571</v>
      </c>
      <c r="W1237" s="37">
        <v>25355</v>
      </c>
      <c r="X1237" t="s">
        <v>9063</v>
      </c>
      <c r="Y1237" t="s">
        <v>6620</v>
      </c>
      <c r="Z1237" t="s">
        <v>6621</v>
      </c>
      <c r="AA1237">
        <v>18300101</v>
      </c>
      <c r="AB1237">
        <v>19690601</v>
      </c>
      <c r="AC1237" t="s">
        <v>9064</v>
      </c>
    </row>
    <row r="1238" spans="1:29" x14ac:dyDescent="0.25">
      <c r="A1238" s="20" t="s">
        <v>939</v>
      </c>
      <c r="B1238" s="14" t="s">
        <v>1427</v>
      </c>
      <c r="C1238" s="16">
        <v>47</v>
      </c>
      <c r="D1238" s="16" t="s">
        <v>1429</v>
      </c>
      <c r="E1238" s="16" t="s">
        <v>1426</v>
      </c>
      <c r="G1238" s="16">
        <v>18300101</v>
      </c>
      <c r="H1238" s="16" t="s">
        <v>1426</v>
      </c>
      <c r="L1238" s="20" t="s">
        <v>129</v>
      </c>
      <c r="S1238">
        <v>1234</v>
      </c>
      <c r="T1238" t="s">
        <v>9065</v>
      </c>
      <c r="U1238" t="s">
        <v>170</v>
      </c>
      <c r="V1238" t="s">
        <v>6859</v>
      </c>
      <c r="W1238" s="37">
        <v>35796</v>
      </c>
      <c r="X1238" t="s">
        <v>9065</v>
      </c>
      <c r="Y1238" t="s">
        <v>6645</v>
      </c>
      <c r="Z1238" t="s">
        <v>6646</v>
      </c>
      <c r="AA1238">
        <v>18390102</v>
      </c>
      <c r="AB1238">
        <v>19980101</v>
      </c>
      <c r="AC1238" t="s">
        <v>9066</v>
      </c>
    </row>
    <row r="1239" spans="1:29" x14ac:dyDescent="0.25">
      <c r="A1239" s="20" t="s">
        <v>1064</v>
      </c>
      <c r="B1239" s="14" t="s">
        <v>1427</v>
      </c>
      <c r="C1239" s="16">
        <v>345</v>
      </c>
      <c r="D1239" s="16" t="s">
        <v>1429</v>
      </c>
      <c r="E1239" s="16" t="s">
        <v>1426</v>
      </c>
      <c r="G1239" s="16">
        <v>18300101</v>
      </c>
      <c r="H1239" s="16" t="s">
        <v>1426</v>
      </c>
      <c r="L1239" s="16" t="s">
        <v>2263</v>
      </c>
      <c r="S1239">
        <v>1235</v>
      </c>
      <c r="T1239" t="s">
        <v>9067</v>
      </c>
      <c r="U1239" t="s">
        <v>1876</v>
      </c>
      <c r="V1239" t="s">
        <v>6571</v>
      </c>
      <c r="W1239" s="37">
        <v>7306</v>
      </c>
      <c r="X1239" t="s">
        <v>9067</v>
      </c>
      <c r="Y1239" t="s">
        <v>6640</v>
      </c>
      <c r="Z1239" t="s">
        <v>6641</v>
      </c>
      <c r="AA1239">
        <v>18300101</v>
      </c>
      <c r="AB1239">
        <v>19200101</v>
      </c>
      <c r="AC1239" t="s">
        <v>6851</v>
      </c>
    </row>
    <row r="1240" spans="1:29" x14ac:dyDescent="0.25">
      <c r="A1240" s="20" t="s">
        <v>1894</v>
      </c>
      <c r="B1240" s="14" t="s">
        <v>1427</v>
      </c>
      <c r="C1240" s="16">
        <v>1384</v>
      </c>
      <c r="D1240" s="16" t="s">
        <v>1429</v>
      </c>
      <c r="E1240" s="16" t="s">
        <v>1641</v>
      </c>
      <c r="G1240" s="16">
        <v>18300101</v>
      </c>
      <c r="H1240" s="16">
        <v>18540413</v>
      </c>
      <c r="L1240" s="16" t="s">
        <v>2280</v>
      </c>
      <c r="S1240">
        <v>1236</v>
      </c>
      <c r="T1240" t="s">
        <v>9068</v>
      </c>
      <c r="U1240" t="s">
        <v>406</v>
      </c>
      <c r="V1240" t="s">
        <v>6571</v>
      </c>
      <c r="W1240" s="37">
        <v>31413</v>
      </c>
      <c r="X1240" t="s">
        <v>9068</v>
      </c>
      <c r="Y1240" t="s">
        <v>6630</v>
      </c>
      <c r="Z1240" t="s">
        <v>6631</v>
      </c>
      <c r="AA1240">
        <v>18300101</v>
      </c>
      <c r="AB1240">
        <v>19860101</v>
      </c>
      <c r="AC1240" t="s">
        <v>9069</v>
      </c>
    </row>
    <row r="1241" spans="1:29" x14ac:dyDescent="0.25">
      <c r="A1241" s="20" t="s">
        <v>1212</v>
      </c>
      <c r="B1241" s="14" t="s">
        <v>1427</v>
      </c>
      <c r="C1241" s="16">
        <v>717</v>
      </c>
      <c r="D1241" s="16" t="s">
        <v>1429</v>
      </c>
      <c r="E1241" s="16" t="s">
        <v>1426</v>
      </c>
      <c r="G1241" s="16">
        <v>18300101</v>
      </c>
      <c r="H1241" s="16" t="s">
        <v>1426</v>
      </c>
      <c r="L1241" s="16" t="s">
        <v>2548</v>
      </c>
      <c r="S1241">
        <v>1237</v>
      </c>
      <c r="T1241" t="s">
        <v>9070</v>
      </c>
      <c r="U1241" t="s">
        <v>1877</v>
      </c>
      <c r="V1241" t="s">
        <v>6571</v>
      </c>
      <c r="W1241" t="s">
        <v>8760</v>
      </c>
      <c r="X1241" t="s">
        <v>9070</v>
      </c>
      <c r="Y1241" t="s">
        <v>6630</v>
      </c>
      <c r="Z1241" t="s">
        <v>6631</v>
      </c>
      <c r="AA1241">
        <v>18300101</v>
      </c>
      <c r="AB1241">
        <v>18460101</v>
      </c>
      <c r="AC1241" t="s">
        <v>8761</v>
      </c>
    </row>
    <row r="1242" spans="1:29" x14ac:dyDescent="0.25">
      <c r="A1242" s="20" t="s">
        <v>1273</v>
      </c>
      <c r="B1242" s="14" t="s">
        <v>1427</v>
      </c>
      <c r="C1242" s="16">
        <v>860</v>
      </c>
      <c r="D1242" s="16" t="s">
        <v>1429</v>
      </c>
      <c r="E1242" s="16" t="s">
        <v>6394</v>
      </c>
      <c r="G1242" s="16">
        <v>18300101</v>
      </c>
      <c r="H1242" s="16">
        <v>20170101</v>
      </c>
      <c r="L1242" s="16" t="s">
        <v>1426</v>
      </c>
      <c r="S1242" s="38">
        <v>1238</v>
      </c>
      <c r="T1242" s="38" t="s">
        <v>9071</v>
      </c>
      <c r="U1242" s="38" t="s">
        <v>1181</v>
      </c>
      <c r="V1242" s="38" t="s">
        <v>6571</v>
      </c>
      <c r="W1242" s="39">
        <v>43466</v>
      </c>
      <c r="X1242" s="38" t="s">
        <v>9071</v>
      </c>
      <c r="Y1242" s="38" t="s">
        <v>6630</v>
      </c>
      <c r="Z1242" s="38" t="s">
        <v>6631</v>
      </c>
      <c r="AA1242" s="38">
        <v>18300101</v>
      </c>
      <c r="AB1242" s="38">
        <v>20190101</v>
      </c>
      <c r="AC1242" s="38" t="s">
        <v>9072</v>
      </c>
    </row>
    <row r="1243" spans="1:29" x14ac:dyDescent="0.25">
      <c r="A1243" s="20" t="s">
        <v>1274</v>
      </c>
      <c r="B1243" s="14" t="s">
        <v>1427</v>
      </c>
      <c r="C1243" s="16">
        <v>861</v>
      </c>
      <c r="D1243" s="16" t="s">
        <v>1764</v>
      </c>
      <c r="E1243" s="16" t="s">
        <v>1426</v>
      </c>
      <c r="G1243" s="16">
        <v>19210501</v>
      </c>
      <c r="H1243" s="16" t="s">
        <v>1426</v>
      </c>
      <c r="L1243" s="16" t="s">
        <v>2549</v>
      </c>
      <c r="S1243">
        <v>1239</v>
      </c>
      <c r="T1243" t="s">
        <v>9073</v>
      </c>
      <c r="U1243" t="s">
        <v>1878</v>
      </c>
      <c r="V1243" t="s">
        <v>6571</v>
      </c>
      <c r="W1243" t="s">
        <v>6804</v>
      </c>
      <c r="X1243" t="s">
        <v>9073</v>
      </c>
      <c r="Y1243" t="s">
        <v>6630</v>
      </c>
      <c r="Z1243" t="s">
        <v>6631</v>
      </c>
      <c r="AA1243">
        <v>18300101</v>
      </c>
      <c r="AB1243">
        <v>18550711</v>
      </c>
      <c r="AC1243" t="s">
        <v>6805</v>
      </c>
    </row>
    <row r="1244" spans="1:29" x14ac:dyDescent="0.25">
      <c r="A1244" s="20" t="s">
        <v>1895</v>
      </c>
      <c r="B1244" s="14" t="s">
        <v>1427</v>
      </c>
      <c r="C1244" s="16">
        <v>1206</v>
      </c>
      <c r="D1244" s="16" t="s">
        <v>1429</v>
      </c>
      <c r="E1244" s="16" t="s">
        <v>1764</v>
      </c>
      <c r="G1244" s="16">
        <v>18300101</v>
      </c>
      <c r="H1244" s="16">
        <v>19210501</v>
      </c>
      <c r="L1244" s="16" t="s">
        <v>2550</v>
      </c>
      <c r="S1244">
        <v>1240</v>
      </c>
      <c r="T1244" t="s">
        <v>9074</v>
      </c>
      <c r="U1244" t="s">
        <v>1879</v>
      </c>
      <c r="V1244" t="s">
        <v>6571</v>
      </c>
      <c r="W1244" s="37">
        <v>7306</v>
      </c>
      <c r="X1244" t="s">
        <v>9074</v>
      </c>
      <c r="Y1244" t="s">
        <v>6640</v>
      </c>
      <c r="Z1244" t="s">
        <v>6641</v>
      </c>
      <c r="AA1244">
        <v>18300101</v>
      </c>
      <c r="AB1244">
        <v>19200101</v>
      </c>
      <c r="AC1244" t="s">
        <v>6851</v>
      </c>
    </row>
    <row r="1245" spans="1:29" x14ac:dyDescent="0.25">
      <c r="A1245" s="20" t="s">
        <v>870</v>
      </c>
      <c r="B1245" s="14" t="s">
        <v>1427</v>
      </c>
      <c r="C1245" s="16">
        <v>1207</v>
      </c>
      <c r="D1245" s="16" t="s">
        <v>1429</v>
      </c>
      <c r="E1245" s="16" t="s">
        <v>1450</v>
      </c>
      <c r="G1245" s="16">
        <v>18300101</v>
      </c>
      <c r="H1245" s="16">
        <v>19540101</v>
      </c>
      <c r="L1245" s="16" t="s">
        <v>2551</v>
      </c>
      <c r="S1245">
        <v>1241</v>
      </c>
      <c r="T1245" t="s">
        <v>9075</v>
      </c>
      <c r="U1245" t="s">
        <v>1880</v>
      </c>
      <c r="V1245" t="s">
        <v>6859</v>
      </c>
      <c r="W1245" t="s">
        <v>9076</v>
      </c>
      <c r="X1245" t="s">
        <v>9075</v>
      </c>
      <c r="Y1245" t="s">
        <v>6645</v>
      </c>
      <c r="Z1245" t="s">
        <v>6646</v>
      </c>
      <c r="AA1245">
        <v>18390102</v>
      </c>
      <c r="AB1245">
        <v>18780808</v>
      </c>
      <c r="AC1245" t="s">
        <v>9077</v>
      </c>
    </row>
    <row r="1246" spans="1:29" x14ac:dyDescent="0.25">
      <c r="A1246" s="20" t="s">
        <v>1896</v>
      </c>
      <c r="B1246" s="14" t="s">
        <v>1427</v>
      </c>
      <c r="C1246" s="16">
        <v>1208</v>
      </c>
      <c r="D1246" s="16" t="s">
        <v>1429</v>
      </c>
      <c r="E1246" s="16" t="s">
        <v>1609</v>
      </c>
      <c r="G1246" s="16">
        <v>18300101</v>
      </c>
      <c r="H1246" s="16">
        <v>19420701</v>
      </c>
      <c r="L1246" s="16" t="s">
        <v>2552</v>
      </c>
      <c r="S1246">
        <v>1242</v>
      </c>
      <c r="T1246" t="s">
        <v>9078</v>
      </c>
      <c r="U1246" t="s">
        <v>1882</v>
      </c>
      <c r="V1246" s="37">
        <v>40544</v>
      </c>
      <c r="W1246" t="s">
        <v>6572</v>
      </c>
      <c r="X1246" t="s">
        <v>9078</v>
      </c>
      <c r="Y1246" t="s">
        <v>6595</v>
      </c>
      <c r="Z1246" t="s">
        <v>6596</v>
      </c>
      <c r="AA1246">
        <v>20110101</v>
      </c>
      <c r="AB1246" t="s">
        <v>6572</v>
      </c>
      <c r="AC1246" t="s">
        <v>9079</v>
      </c>
    </row>
    <row r="1247" spans="1:29" x14ac:dyDescent="0.25">
      <c r="A1247" s="20" t="s">
        <v>1116</v>
      </c>
      <c r="B1247" s="14" t="s">
        <v>1427</v>
      </c>
      <c r="C1247" s="16">
        <v>453</v>
      </c>
      <c r="D1247" s="16" t="s">
        <v>1429</v>
      </c>
      <c r="E1247" s="16" t="s">
        <v>1426</v>
      </c>
      <c r="G1247" s="16">
        <v>18300101</v>
      </c>
      <c r="H1247" s="16" t="s">
        <v>1426</v>
      </c>
      <c r="L1247" s="16" t="s">
        <v>2550</v>
      </c>
      <c r="S1247">
        <v>1243</v>
      </c>
      <c r="T1247" t="s">
        <v>9080</v>
      </c>
      <c r="U1247" t="s">
        <v>71</v>
      </c>
      <c r="V1247" t="s">
        <v>6859</v>
      </c>
      <c r="W1247" s="37">
        <v>37622</v>
      </c>
      <c r="X1247" t="s">
        <v>9080</v>
      </c>
      <c r="Y1247" t="s">
        <v>6645</v>
      </c>
      <c r="Z1247" t="s">
        <v>6646</v>
      </c>
      <c r="AA1247">
        <v>18390102</v>
      </c>
      <c r="AB1247">
        <v>20030101</v>
      </c>
      <c r="AC1247" t="s">
        <v>9081</v>
      </c>
    </row>
    <row r="1248" spans="1:29" x14ac:dyDescent="0.25">
      <c r="A1248" s="20" t="s">
        <v>36</v>
      </c>
      <c r="B1248" s="14" t="s">
        <v>1427</v>
      </c>
      <c r="C1248" s="16">
        <v>454</v>
      </c>
      <c r="D1248" s="16" t="s">
        <v>1429</v>
      </c>
      <c r="E1248" s="16" t="s">
        <v>1481</v>
      </c>
      <c r="G1248" s="16">
        <v>18300101</v>
      </c>
      <c r="H1248" s="16">
        <v>20060101</v>
      </c>
      <c r="L1248" s="16" t="s">
        <v>2015</v>
      </c>
      <c r="S1248">
        <v>1244</v>
      </c>
      <c r="T1248" t="s">
        <v>9082</v>
      </c>
      <c r="U1248" t="s">
        <v>20</v>
      </c>
      <c r="V1248" t="s">
        <v>6859</v>
      </c>
      <c r="W1248" s="37">
        <v>39083</v>
      </c>
      <c r="X1248" t="s">
        <v>9082</v>
      </c>
      <c r="Y1248" t="s">
        <v>6645</v>
      </c>
      <c r="Z1248" t="s">
        <v>6646</v>
      </c>
      <c r="AA1248">
        <v>18390102</v>
      </c>
      <c r="AB1248">
        <v>20070101</v>
      </c>
      <c r="AC1248" t="s">
        <v>9083</v>
      </c>
    </row>
    <row r="1249" spans="1:29" x14ac:dyDescent="0.25">
      <c r="A1249" s="20" t="s">
        <v>1314</v>
      </c>
      <c r="B1249" s="14" t="s">
        <v>1427</v>
      </c>
      <c r="C1249" s="16">
        <v>983</v>
      </c>
      <c r="D1249" s="16" t="s">
        <v>1478</v>
      </c>
      <c r="E1249" s="16" t="s">
        <v>1426</v>
      </c>
      <c r="G1249" s="16">
        <v>18390102</v>
      </c>
      <c r="H1249" s="16" t="s">
        <v>1426</v>
      </c>
      <c r="L1249" s="16" t="s">
        <v>2012</v>
      </c>
      <c r="S1249">
        <v>1245</v>
      </c>
      <c r="T1249" t="s">
        <v>9084</v>
      </c>
      <c r="U1249" t="s">
        <v>1883</v>
      </c>
      <c r="V1249" t="s">
        <v>6571</v>
      </c>
      <c r="W1249" t="s">
        <v>7589</v>
      </c>
      <c r="X1249" t="s">
        <v>9084</v>
      </c>
      <c r="Y1249" t="s">
        <v>6620</v>
      </c>
      <c r="Z1249" t="s">
        <v>6621</v>
      </c>
      <c r="AA1249">
        <v>18300101</v>
      </c>
      <c r="AB1249">
        <v>18570908</v>
      </c>
      <c r="AC1249" t="s">
        <v>7590</v>
      </c>
    </row>
    <row r="1250" spans="1:29" x14ac:dyDescent="0.25">
      <c r="A1250" s="20" t="s">
        <v>1897</v>
      </c>
      <c r="B1250" s="14" t="s">
        <v>1427</v>
      </c>
      <c r="C1250" s="16">
        <v>1385</v>
      </c>
      <c r="D1250" s="16" t="s">
        <v>1429</v>
      </c>
      <c r="E1250" s="16" t="s">
        <v>1452</v>
      </c>
      <c r="G1250" s="16">
        <v>18300101</v>
      </c>
      <c r="H1250" s="16">
        <v>18550711</v>
      </c>
      <c r="L1250" s="16" t="s">
        <v>1426</v>
      </c>
      <c r="S1250">
        <v>1246</v>
      </c>
      <c r="T1250" t="s">
        <v>9085</v>
      </c>
      <c r="U1250" t="s">
        <v>111</v>
      </c>
      <c r="V1250" t="s">
        <v>6859</v>
      </c>
      <c r="W1250" s="37">
        <v>36892</v>
      </c>
      <c r="X1250" t="s">
        <v>9085</v>
      </c>
      <c r="Y1250" t="s">
        <v>6645</v>
      </c>
      <c r="Z1250" t="s">
        <v>6646</v>
      </c>
      <c r="AA1250">
        <v>18390102</v>
      </c>
      <c r="AB1250">
        <v>20010101</v>
      </c>
      <c r="AC1250" t="s">
        <v>9086</v>
      </c>
    </row>
    <row r="1251" spans="1:29" x14ac:dyDescent="0.25">
      <c r="A1251" s="20" t="s">
        <v>1315</v>
      </c>
      <c r="B1251" s="14" t="s">
        <v>1427</v>
      </c>
      <c r="C1251" s="16">
        <v>984</v>
      </c>
      <c r="D1251" s="16" t="s">
        <v>1478</v>
      </c>
      <c r="E1251" s="16" t="s">
        <v>1426</v>
      </c>
      <c r="G1251" s="16">
        <v>18390102</v>
      </c>
      <c r="H1251" s="16" t="s">
        <v>1426</v>
      </c>
      <c r="L1251" s="16" t="s">
        <v>1426</v>
      </c>
      <c r="S1251">
        <v>1247</v>
      </c>
      <c r="T1251" t="s">
        <v>9087</v>
      </c>
      <c r="U1251" t="s">
        <v>1884</v>
      </c>
      <c r="V1251" t="s">
        <v>6571</v>
      </c>
      <c r="W1251" t="s">
        <v>6804</v>
      </c>
      <c r="X1251" t="s">
        <v>9087</v>
      </c>
      <c r="Y1251" t="s">
        <v>6630</v>
      </c>
      <c r="Z1251" t="s">
        <v>6631</v>
      </c>
      <c r="AA1251">
        <v>18300101</v>
      </c>
      <c r="AB1251">
        <v>18550711</v>
      </c>
      <c r="AC1251" t="s">
        <v>6805</v>
      </c>
    </row>
    <row r="1252" spans="1:29" x14ac:dyDescent="0.25">
      <c r="A1252" s="20" t="s">
        <v>1898</v>
      </c>
      <c r="B1252" s="14" t="s">
        <v>1427</v>
      </c>
      <c r="C1252" s="16">
        <v>1386</v>
      </c>
      <c r="D1252" s="16" t="s">
        <v>1429</v>
      </c>
      <c r="E1252" s="16" t="s">
        <v>1641</v>
      </c>
      <c r="G1252" s="16">
        <v>18300101</v>
      </c>
      <c r="H1252" s="16">
        <v>18540413</v>
      </c>
      <c r="L1252" s="20" t="s">
        <v>75</v>
      </c>
      <c r="S1252">
        <v>1248</v>
      </c>
      <c r="T1252" t="s">
        <v>9088</v>
      </c>
      <c r="U1252" t="s">
        <v>197</v>
      </c>
      <c r="V1252" t="s">
        <v>6571</v>
      </c>
      <c r="W1252" s="37">
        <v>35431</v>
      </c>
      <c r="X1252" t="s">
        <v>9088</v>
      </c>
      <c r="Y1252" t="s">
        <v>6640</v>
      </c>
      <c r="Z1252" t="s">
        <v>6641</v>
      </c>
      <c r="AA1252">
        <v>18300101</v>
      </c>
      <c r="AB1252">
        <v>19970101</v>
      </c>
      <c r="AC1252" t="s">
        <v>9089</v>
      </c>
    </row>
    <row r="1253" spans="1:29" x14ac:dyDescent="0.25">
      <c r="A1253" s="20" t="s">
        <v>1275</v>
      </c>
      <c r="B1253" s="14" t="s">
        <v>1427</v>
      </c>
      <c r="C1253" s="16">
        <v>862</v>
      </c>
      <c r="D1253" s="16" t="s">
        <v>1429</v>
      </c>
      <c r="E1253" s="16" t="s">
        <v>1438</v>
      </c>
      <c r="G1253" s="16">
        <v>18300101</v>
      </c>
      <c r="H1253" s="16">
        <v>19970101</v>
      </c>
      <c r="L1253" s="16" t="s">
        <v>2553</v>
      </c>
      <c r="S1253">
        <v>1249</v>
      </c>
      <c r="T1253" t="s">
        <v>9090</v>
      </c>
      <c r="U1253" t="s">
        <v>360</v>
      </c>
      <c r="V1253" t="s">
        <v>6571</v>
      </c>
      <c r="W1253" s="37">
        <v>32874</v>
      </c>
      <c r="X1253" t="s">
        <v>9090</v>
      </c>
      <c r="Y1253" t="s">
        <v>6590</v>
      </c>
      <c r="Z1253" t="s">
        <v>6591</v>
      </c>
      <c r="AA1253">
        <v>18300101</v>
      </c>
      <c r="AB1253">
        <v>19900101</v>
      </c>
      <c r="AC1253" t="s">
        <v>9091</v>
      </c>
    </row>
    <row r="1254" spans="1:29" x14ac:dyDescent="0.25">
      <c r="A1254" s="20" t="s">
        <v>1899</v>
      </c>
      <c r="B1254" s="14" t="s">
        <v>1427</v>
      </c>
      <c r="C1254" s="16">
        <v>1209</v>
      </c>
      <c r="D1254" s="16" t="s">
        <v>1429</v>
      </c>
      <c r="E1254" s="16" t="s">
        <v>1706</v>
      </c>
      <c r="G1254" s="16">
        <v>18300101</v>
      </c>
      <c r="H1254" s="16">
        <v>19380101</v>
      </c>
      <c r="L1254" s="16" t="s">
        <v>2554</v>
      </c>
      <c r="S1254">
        <v>1250</v>
      </c>
      <c r="T1254" t="s">
        <v>9092</v>
      </c>
      <c r="U1254" t="s">
        <v>1210</v>
      </c>
      <c r="V1254" t="s">
        <v>6571</v>
      </c>
      <c r="W1254" t="s">
        <v>6572</v>
      </c>
      <c r="X1254" t="s">
        <v>9092</v>
      </c>
      <c r="Y1254" t="s">
        <v>6635</v>
      </c>
      <c r="Z1254" t="s">
        <v>6636</v>
      </c>
      <c r="AA1254">
        <v>18300101</v>
      </c>
      <c r="AB1254" t="s">
        <v>6572</v>
      </c>
      <c r="AC1254" t="s">
        <v>9093</v>
      </c>
    </row>
    <row r="1255" spans="1:29" x14ac:dyDescent="0.25">
      <c r="A1255" s="20" t="s">
        <v>1182</v>
      </c>
      <c r="B1255" s="14" t="s">
        <v>1427</v>
      </c>
      <c r="C1255" s="16">
        <v>620</v>
      </c>
      <c r="D1255" s="16" t="s">
        <v>1429</v>
      </c>
      <c r="E1255" s="16" t="s">
        <v>1426</v>
      </c>
      <c r="G1255" s="16">
        <v>18300101</v>
      </c>
      <c r="H1255" s="16" t="s">
        <v>1426</v>
      </c>
      <c r="L1255" s="16" t="s">
        <v>2555</v>
      </c>
      <c r="S1255">
        <v>1251</v>
      </c>
      <c r="T1255" t="s">
        <v>9094</v>
      </c>
      <c r="U1255" t="s">
        <v>966</v>
      </c>
      <c r="V1255" t="s">
        <v>6571</v>
      </c>
      <c r="W1255" t="s">
        <v>6572</v>
      </c>
      <c r="X1255" t="s">
        <v>9094</v>
      </c>
      <c r="Y1255" t="s">
        <v>6595</v>
      </c>
      <c r="Z1255" t="s">
        <v>6596</v>
      </c>
      <c r="AA1255">
        <v>18300101</v>
      </c>
      <c r="AB1255" t="s">
        <v>6572</v>
      </c>
      <c r="AC1255" t="s">
        <v>9095</v>
      </c>
    </row>
    <row r="1256" spans="1:29" x14ac:dyDescent="0.25">
      <c r="A1256" s="20" t="s">
        <v>171</v>
      </c>
      <c r="B1256" s="14" t="s">
        <v>1427</v>
      </c>
      <c r="C1256" s="16">
        <v>863</v>
      </c>
      <c r="D1256" s="16" t="s">
        <v>1429</v>
      </c>
      <c r="E1256" s="16" t="s">
        <v>1428</v>
      </c>
      <c r="G1256" s="16">
        <v>18300101</v>
      </c>
      <c r="H1256" s="16">
        <v>19980101</v>
      </c>
      <c r="L1256" s="16" t="s">
        <v>1426</v>
      </c>
      <c r="S1256">
        <v>1252</v>
      </c>
      <c r="T1256" t="s">
        <v>9096</v>
      </c>
      <c r="U1256" t="s">
        <v>228</v>
      </c>
      <c r="V1256" t="s">
        <v>6571</v>
      </c>
      <c r="W1256" s="37">
        <v>35431</v>
      </c>
      <c r="X1256" t="s">
        <v>9096</v>
      </c>
      <c r="Y1256" t="s">
        <v>6640</v>
      </c>
      <c r="Z1256" t="s">
        <v>6641</v>
      </c>
      <c r="AA1256">
        <v>18300101</v>
      </c>
      <c r="AB1256">
        <v>19970101</v>
      </c>
      <c r="AC1256" t="s">
        <v>9097</v>
      </c>
    </row>
    <row r="1257" spans="1:29" x14ac:dyDescent="0.25">
      <c r="A1257" s="20" t="s">
        <v>538</v>
      </c>
      <c r="B1257" s="14" t="s">
        <v>1427</v>
      </c>
      <c r="C1257" s="16">
        <v>621</v>
      </c>
      <c r="D1257" s="16" t="s">
        <v>1429</v>
      </c>
      <c r="E1257" s="16" t="s">
        <v>1440</v>
      </c>
      <c r="G1257" s="16">
        <v>18300101</v>
      </c>
      <c r="H1257" s="16">
        <v>19800101</v>
      </c>
      <c r="L1257" s="16" t="s">
        <v>2059</v>
      </c>
      <c r="S1257">
        <v>1253</v>
      </c>
      <c r="T1257" t="s">
        <v>9098</v>
      </c>
      <c r="U1257" t="s">
        <v>1113</v>
      </c>
      <c r="V1257" t="s">
        <v>6571</v>
      </c>
      <c r="W1257" t="s">
        <v>6572</v>
      </c>
      <c r="X1257" t="s">
        <v>9098</v>
      </c>
      <c r="Y1257" t="s">
        <v>6625</v>
      </c>
      <c r="Z1257" t="s">
        <v>6626</v>
      </c>
      <c r="AA1257">
        <v>18300101</v>
      </c>
      <c r="AB1257" t="s">
        <v>6572</v>
      </c>
      <c r="AC1257" t="s">
        <v>6864</v>
      </c>
    </row>
    <row r="1258" spans="1:29" x14ac:dyDescent="0.25">
      <c r="A1258" s="20" t="s">
        <v>1900</v>
      </c>
      <c r="B1258" s="14" t="s">
        <v>1427</v>
      </c>
      <c r="C1258" s="16">
        <v>1387</v>
      </c>
      <c r="D1258" s="16" t="s">
        <v>1429</v>
      </c>
      <c r="E1258" s="16" t="s">
        <v>1901</v>
      </c>
      <c r="G1258" s="16">
        <v>18300101</v>
      </c>
      <c r="H1258" s="16">
        <v>18410101</v>
      </c>
      <c r="L1258" s="16" t="s">
        <v>2556</v>
      </c>
      <c r="S1258">
        <v>1254</v>
      </c>
      <c r="T1258" t="s">
        <v>9099</v>
      </c>
      <c r="U1258" t="s">
        <v>1323</v>
      </c>
      <c r="V1258" s="37">
        <v>38718</v>
      </c>
      <c r="W1258" t="s">
        <v>6572</v>
      </c>
      <c r="X1258" t="s">
        <v>9099</v>
      </c>
      <c r="Y1258" t="s">
        <v>6630</v>
      </c>
      <c r="Z1258" t="s">
        <v>6631</v>
      </c>
      <c r="AA1258">
        <v>20060101</v>
      </c>
      <c r="AB1258" t="s">
        <v>6572</v>
      </c>
      <c r="AC1258" t="s">
        <v>9100</v>
      </c>
    </row>
    <row r="1259" spans="1:29" x14ac:dyDescent="0.25">
      <c r="A1259" s="20" t="s">
        <v>1065</v>
      </c>
      <c r="B1259" s="14" t="s">
        <v>1427</v>
      </c>
      <c r="C1259" s="16">
        <v>346</v>
      </c>
      <c r="D1259" s="16" t="s">
        <v>1901</v>
      </c>
      <c r="E1259" s="16" t="s">
        <v>1511</v>
      </c>
      <c r="G1259" s="16">
        <v>18410101</v>
      </c>
      <c r="H1259" s="16">
        <v>19890101</v>
      </c>
      <c r="L1259" s="16" t="s">
        <v>2557</v>
      </c>
      <c r="S1259">
        <v>1255</v>
      </c>
      <c r="T1259" t="s">
        <v>9101</v>
      </c>
      <c r="U1259" t="s">
        <v>1211</v>
      </c>
      <c r="V1259" t="s">
        <v>6571</v>
      </c>
      <c r="W1259" t="s">
        <v>6572</v>
      </c>
      <c r="X1259" t="s">
        <v>9101</v>
      </c>
      <c r="Y1259" t="s">
        <v>6635</v>
      </c>
      <c r="Z1259" t="s">
        <v>6636</v>
      </c>
      <c r="AA1259">
        <v>18300101</v>
      </c>
      <c r="AB1259" t="s">
        <v>6572</v>
      </c>
      <c r="AC1259" t="s">
        <v>9102</v>
      </c>
    </row>
    <row r="1260" spans="1:29" x14ac:dyDescent="0.25">
      <c r="A1260" s="20" t="s">
        <v>1183</v>
      </c>
      <c r="B1260" s="14" t="s">
        <v>1427</v>
      </c>
      <c r="C1260" s="16">
        <v>622</v>
      </c>
      <c r="D1260" s="16" t="s">
        <v>1429</v>
      </c>
      <c r="E1260" s="16" t="s">
        <v>1426</v>
      </c>
      <c r="G1260" s="16">
        <v>18300101</v>
      </c>
      <c r="H1260" s="16" t="s">
        <v>1426</v>
      </c>
      <c r="L1260" s="16" t="s">
        <v>2558</v>
      </c>
      <c r="S1260">
        <v>1256</v>
      </c>
      <c r="T1260" t="s">
        <v>9103</v>
      </c>
      <c r="U1260" t="s">
        <v>11</v>
      </c>
      <c r="V1260" t="s">
        <v>6859</v>
      </c>
      <c r="W1260" s="37">
        <v>39083</v>
      </c>
      <c r="X1260" t="s">
        <v>9103</v>
      </c>
      <c r="Y1260" t="s">
        <v>6645</v>
      </c>
      <c r="Z1260" t="s">
        <v>6646</v>
      </c>
      <c r="AA1260">
        <v>18390102</v>
      </c>
      <c r="AB1260">
        <v>20070101</v>
      </c>
      <c r="AC1260" t="s">
        <v>9104</v>
      </c>
    </row>
    <row r="1261" spans="1:29" x14ac:dyDescent="0.25">
      <c r="A1261" s="20" t="s">
        <v>1902</v>
      </c>
      <c r="B1261" s="14" t="s">
        <v>1427</v>
      </c>
      <c r="C1261" s="16">
        <v>1210</v>
      </c>
      <c r="D1261" s="16" t="s">
        <v>1429</v>
      </c>
      <c r="E1261" s="16" t="s">
        <v>1549</v>
      </c>
      <c r="G1261" s="16">
        <v>18300101</v>
      </c>
      <c r="H1261" s="16">
        <v>19410801</v>
      </c>
      <c r="L1261" s="16" t="s">
        <v>2559</v>
      </c>
      <c r="S1261">
        <v>1257</v>
      </c>
      <c r="T1261" t="s">
        <v>9105</v>
      </c>
      <c r="U1261" t="s">
        <v>1034</v>
      </c>
      <c r="V1261" t="s">
        <v>6571</v>
      </c>
      <c r="W1261" t="s">
        <v>6572</v>
      </c>
      <c r="X1261" t="s">
        <v>9105</v>
      </c>
      <c r="Y1261" t="s">
        <v>6615</v>
      </c>
      <c r="Z1261" t="s">
        <v>6616</v>
      </c>
      <c r="AA1261">
        <v>18300101</v>
      </c>
      <c r="AB1261" t="s">
        <v>6572</v>
      </c>
      <c r="AC1261" t="s">
        <v>9106</v>
      </c>
    </row>
    <row r="1262" spans="1:29" x14ac:dyDescent="0.25">
      <c r="A1262" s="20" t="s">
        <v>940</v>
      </c>
      <c r="B1262" s="14" t="s">
        <v>1427</v>
      </c>
      <c r="C1262" s="16">
        <v>48</v>
      </c>
      <c r="D1262" s="16" t="s">
        <v>1429</v>
      </c>
      <c r="E1262" s="16" t="s">
        <v>6511</v>
      </c>
      <c r="G1262" s="16">
        <v>18300101</v>
      </c>
      <c r="H1262" s="16">
        <v>20180101</v>
      </c>
      <c r="L1262" s="16" t="s">
        <v>2560</v>
      </c>
      <c r="S1262">
        <v>1258</v>
      </c>
      <c r="T1262" t="s">
        <v>9107</v>
      </c>
      <c r="U1262" t="s">
        <v>1885</v>
      </c>
      <c r="V1262" t="s">
        <v>6571</v>
      </c>
      <c r="W1262" s="37">
        <v>21002</v>
      </c>
      <c r="X1262" t="s">
        <v>9107</v>
      </c>
      <c r="Y1262" t="s">
        <v>6620</v>
      </c>
      <c r="Z1262" t="s">
        <v>6621</v>
      </c>
      <c r="AA1262">
        <v>18300101</v>
      </c>
      <c r="AB1262">
        <v>19570701</v>
      </c>
      <c r="AC1262" t="s">
        <v>9108</v>
      </c>
    </row>
    <row r="1263" spans="1:29" x14ac:dyDescent="0.25">
      <c r="A1263" s="20" t="s">
        <v>153</v>
      </c>
      <c r="B1263" s="14" t="s">
        <v>1427</v>
      </c>
      <c r="C1263" s="16">
        <v>132</v>
      </c>
      <c r="D1263" s="16" t="s">
        <v>1429</v>
      </c>
      <c r="E1263" s="16" t="s">
        <v>1428</v>
      </c>
      <c r="G1263" s="16">
        <v>18300101</v>
      </c>
      <c r="H1263" s="16">
        <v>19980101</v>
      </c>
      <c r="L1263" s="16" t="s">
        <v>2561</v>
      </c>
      <c r="S1263">
        <v>1259</v>
      </c>
      <c r="T1263" t="s">
        <v>9109</v>
      </c>
      <c r="U1263" t="s">
        <v>1887</v>
      </c>
      <c r="V1263" t="s">
        <v>6571</v>
      </c>
      <c r="W1263" s="37">
        <v>31413</v>
      </c>
      <c r="X1263" t="s">
        <v>9109</v>
      </c>
      <c r="Y1263" t="s">
        <v>6630</v>
      </c>
      <c r="Z1263" t="s">
        <v>6631</v>
      </c>
      <c r="AA1263">
        <v>18300101</v>
      </c>
      <c r="AB1263">
        <v>19860101</v>
      </c>
      <c r="AC1263" t="s">
        <v>9110</v>
      </c>
    </row>
    <row r="1264" spans="1:29" x14ac:dyDescent="0.25">
      <c r="A1264" s="20" t="s">
        <v>869</v>
      </c>
      <c r="B1264" s="14" t="s">
        <v>1427</v>
      </c>
      <c r="C1264" s="16">
        <v>1211</v>
      </c>
      <c r="D1264" s="16" t="s">
        <v>1429</v>
      </c>
      <c r="E1264" s="16" t="s">
        <v>1450</v>
      </c>
      <c r="G1264" s="16">
        <v>18300101</v>
      </c>
      <c r="H1264" s="16">
        <v>19540101</v>
      </c>
      <c r="L1264" s="16" t="s">
        <v>2562</v>
      </c>
      <c r="S1264">
        <v>1260</v>
      </c>
      <c r="T1264" t="s">
        <v>9111</v>
      </c>
      <c r="U1264" t="s">
        <v>967</v>
      </c>
      <c r="V1264" t="s">
        <v>6571</v>
      </c>
      <c r="W1264" s="37">
        <v>32509</v>
      </c>
      <c r="X1264" t="s">
        <v>9111</v>
      </c>
      <c r="Y1264" t="s">
        <v>6595</v>
      </c>
      <c r="Z1264" t="s">
        <v>6596</v>
      </c>
      <c r="AA1264">
        <v>18300101</v>
      </c>
      <c r="AB1264">
        <v>19890101</v>
      </c>
      <c r="AC1264" t="s">
        <v>9112</v>
      </c>
    </row>
    <row r="1265" spans="1:29" x14ac:dyDescent="0.25">
      <c r="A1265" s="20" t="s">
        <v>115</v>
      </c>
      <c r="B1265" s="14" t="s">
        <v>1427</v>
      </c>
      <c r="C1265" s="16">
        <v>347</v>
      </c>
      <c r="D1265" s="16" t="s">
        <v>1450</v>
      </c>
      <c r="E1265" s="16" t="s">
        <v>1467</v>
      </c>
      <c r="G1265" s="16">
        <v>19540101</v>
      </c>
      <c r="H1265" s="16">
        <v>20010101</v>
      </c>
      <c r="L1265" s="16" t="s">
        <v>2563</v>
      </c>
      <c r="S1265">
        <v>1261</v>
      </c>
      <c r="T1265" t="s">
        <v>9113</v>
      </c>
      <c r="U1265" t="s">
        <v>1270</v>
      </c>
      <c r="V1265" t="s">
        <v>6571</v>
      </c>
      <c r="W1265" t="s">
        <v>6572</v>
      </c>
      <c r="X1265" t="s">
        <v>9113</v>
      </c>
      <c r="Y1265" t="s">
        <v>6640</v>
      </c>
      <c r="Z1265" t="s">
        <v>6641</v>
      </c>
      <c r="AA1265">
        <v>18300101</v>
      </c>
      <c r="AB1265" t="s">
        <v>6572</v>
      </c>
      <c r="AC1265" t="s">
        <v>9114</v>
      </c>
    </row>
    <row r="1266" spans="1:29" x14ac:dyDescent="0.25">
      <c r="A1266" s="20" t="s">
        <v>968</v>
      </c>
      <c r="B1266" s="14" t="s">
        <v>1427</v>
      </c>
      <c r="C1266" s="16">
        <v>96</v>
      </c>
      <c r="D1266" s="16" t="s">
        <v>1429</v>
      </c>
      <c r="E1266" s="16" t="s">
        <v>1426</v>
      </c>
      <c r="G1266" s="16">
        <v>18300101</v>
      </c>
      <c r="H1266" s="16" t="s">
        <v>1426</v>
      </c>
      <c r="L1266" s="16" t="s">
        <v>2564</v>
      </c>
      <c r="S1266">
        <v>1262</v>
      </c>
      <c r="T1266" t="s">
        <v>9115</v>
      </c>
      <c r="U1266" t="s">
        <v>1888</v>
      </c>
      <c r="V1266" t="s">
        <v>6571</v>
      </c>
      <c r="W1266" s="37">
        <v>7306</v>
      </c>
      <c r="X1266" t="s">
        <v>9115</v>
      </c>
      <c r="Y1266" t="s">
        <v>6640</v>
      </c>
      <c r="Z1266" t="s">
        <v>6641</v>
      </c>
      <c r="AA1266">
        <v>18300101</v>
      </c>
      <c r="AB1266">
        <v>19200101</v>
      </c>
      <c r="AC1266" t="s">
        <v>6851</v>
      </c>
    </row>
    <row r="1267" spans="1:29" x14ac:dyDescent="0.25">
      <c r="A1267" s="20" t="s">
        <v>1903</v>
      </c>
      <c r="B1267" s="14" t="s">
        <v>1427</v>
      </c>
      <c r="C1267" s="16">
        <v>1212</v>
      </c>
      <c r="D1267" s="16" t="s">
        <v>1429</v>
      </c>
      <c r="E1267" s="16" t="s">
        <v>1571</v>
      </c>
      <c r="G1267" s="16">
        <v>18300101</v>
      </c>
      <c r="H1267" s="16">
        <v>19260101</v>
      </c>
      <c r="L1267" s="16" t="s">
        <v>2565</v>
      </c>
      <c r="S1267">
        <v>1263</v>
      </c>
      <c r="T1267" t="s">
        <v>9116</v>
      </c>
      <c r="U1267" t="s">
        <v>993</v>
      </c>
      <c r="V1267" t="s">
        <v>6571</v>
      </c>
      <c r="W1267" t="s">
        <v>6572</v>
      </c>
      <c r="X1267" t="s">
        <v>9116</v>
      </c>
      <c r="Y1267" t="s">
        <v>6605</v>
      </c>
      <c r="Z1267" t="s">
        <v>6606</v>
      </c>
      <c r="AA1267">
        <v>18300101</v>
      </c>
      <c r="AB1267" t="s">
        <v>6572</v>
      </c>
      <c r="AC1267" t="s">
        <v>6864</v>
      </c>
    </row>
    <row r="1268" spans="1:29" x14ac:dyDescent="0.25">
      <c r="A1268" s="20" t="s">
        <v>1904</v>
      </c>
      <c r="B1268" s="14" t="s">
        <v>1427</v>
      </c>
      <c r="C1268" s="16">
        <v>1388</v>
      </c>
      <c r="D1268" s="16" t="s">
        <v>1429</v>
      </c>
      <c r="E1268" s="16" t="s">
        <v>1805</v>
      </c>
      <c r="G1268" s="16">
        <v>18300101</v>
      </c>
      <c r="H1268" s="16">
        <v>18460101</v>
      </c>
      <c r="L1268" s="16" t="s">
        <v>2566</v>
      </c>
      <c r="S1268">
        <v>1264</v>
      </c>
      <c r="T1268" t="s">
        <v>9117</v>
      </c>
      <c r="U1268" t="s">
        <v>1889</v>
      </c>
      <c r="V1268" s="37">
        <v>18011</v>
      </c>
      <c r="W1268" s="37">
        <v>23224</v>
      </c>
      <c r="X1268" t="s">
        <v>9117</v>
      </c>
      <c r="Y1268" t="s">
        <v>6645</v>
      </c>
      <c r="Z1268" t="s">
        <v>6646</v>
      </c>
      <c r="AA1268">
        <v>19490423</v>
      </c>
      <c r="AB1268">
        <v>19630801</v>
      </c>
      <c r="AC1268" t="s">
        <v>9118</v>
      </c>
    </row>
    <row r="1269" spans="1:29" x14ac:dyDescent="0.25">
      <c r="A1269" s="20" t="s">
        <v>224</v>
      </c>
      <c r="B1269" s="14" t="s">
        <v>1427</v>
      </c>
      <c r="C1269" s="16">
        <v>864</v>
      </c>
      <c r="D1269" s="16" t="s">
        <v>1429</v>
      </c>
      <c r="E1269" s="16" t="s">
        <v>1438</v>
      </c>
      <c r="G1269" s="16">
        <v>18300101</v>
      </c>
      <c r="H1269" s="16">
        <v>19970101</v>
      </c>
      <c r="L1269" s="16" t="s">
        <v>2567</v>
      </c>
      <c r="S1269">
        <v>1265</v>
      </c>
      <c r="T1269" t="s">
        <v>9119</v>
      </c>
      <c r="U1269" t="s">
        <v>803</v>
      </c>
      <c r="V1269" t="s">
        <v>6571</v>
      </c>
      <c r="W1269" s="37">
        <v>22647</v>
      </c>
      <c r="X1269" t="s">
        <v>9119</v>
      </c>
      <c r="Y1269" t="s">
        <v>6620</v>
      </c>
      <c r="Z1269" t="s">
        <v>6621</v>
      </c>
      <c r="AA1269">
        <v>18300101</v>
      </c>
      <c r="AB1269">
        <v>19620101</v>
      </c>
      <c r="AC1269" t="s">
        <v>9120</v>
      </c>
    </row>
    <row r="1270" spans="1:29" x14ac:dyDescent="0.25">
      <c r="A1270" s="20" t="s">
        <v>1213</v>
      </c>
      <c r="B1270" s="14" t="s">
        <v>1427</v>
      </c>
      <c r="C1270" s="16">
        <v>718</v>
      </c>
      <c r="D1270" s="16" t="s">
        <v>1429</v>
      </c>
      <c r="E1270" s="16" t="s">
        <v>1426</v>
      </c>
      <c r="G1270" s="16">
        <v>18300101</v>
      </c>
      <c r="H1270" s="16" t="s">
        <v>1426</v>
      </c>
      <c r="L1270" s="16" t="s">
        <v>2568</v>
      </c>
      <c r="S1270">
        <v>1266</v>
      </c>
      <c r="T1270" t="s">
        <v>9121</v>
      </c>
      <c r="U1270" t="s">
        <v>1354</v>
      </c>
      <c r="V1270" s="37">
        <v>37408</v>
      </c>
      <c r="W1270" t="s">
        <v>6572</v>
      </c>
      <c r="X1270" t="s">
        <v>9121</v>
      </c>
      <c r="Y1270" t="s">
        <v>6605</v>
      </c>
      <c r="Z1270" t="s">
        <v>6606</v>
      </c>
      <c r="AA1270">
        <v>20020601</v>
      </c>
      <c r="AB1270" t="s">
        <v>6572</v>
      </c>
      <c r="AC1270" t="s">
        <v>9122</v>
      </c>
    </row>
    <row r="1271" spans="1:29" x14ac:dyDescent="0.25">
      <c r="A1271" s="20" t="s">
        <v>1184</v>
      </c>
      <c r="B1271" s="14" t="s">
        <v>1427</v>
      </c>
      <c r="C1271" s="16">
        <v>623</v>
      </c>
      <c r="D1271" s="16" t="s">
        <v>1429</v>
      </c>
      <c r="E1271" s="16" t="s">
        <v>1514</v>
      </c>
      <c r="G1271" s="16">
        <v>18300101</v>
      </c>
      <c r="H1271" s="16">
        <v>20150101</v>
      </c>
      <c r="L1271" s="16" t="s">
        <v>2569</v>
      </c>
      <c r="S1271">
        <v>1267</v>
      </c>
      <c r="T1271" t="s">
        <v>9123</v>
      </c>
      <c r="U1271" t="s">
        <v>564</v>
      </c>
      <c r="V1271" t="s">
        <v>6571</v>
      </c>
      <c r="W1271" s="37">
        <v>28856</v>
      </c>
      <c r="X1271" t="s">
        <v>9123</v>
      </c>
      <c r="Y1271" t="s">
        <v>6625</v>
      </c>
      <c r="Z1271" t="s">
        <v>6626</v>
      </c>
      <c r="AA1271">
        <v>18300101</v>
      </c>
      <c r="AB1271">
        <v>19790101</v>
      </c>
      <c r="AC1271" t="s">
        <v>9124</v>
      </c>
    </row>
    <row r="1272" spans="1:29" x14ac:dyDescent="0.25">
      <c r="A1272" s="20" t="s">
        <v>1316</v>
      </c>
      <c r="B1272" s="14" t="s">
        <v>1427</v>
      </c>
      <c r="C1272" s="16">
        <v>985</v>
      </c>
      <c r="D1272" s="16" t="s">
        <v>1478</v>
      </c>
      <c r="E1272" s="16" t="s">
        <v>1495</v>
      </c>
      <c r="G1272" s="16">
        <v>18390102</v>
      </c>
      <c r="H1272" s="16">
        <v>19910101</v>
      </c>
      <c r="L1272" s="16" t="s">
        <v>2570</v>
      </c>
      <c r="S1272">
        <v>1268</v>
      </c>
      <c r="T1272" t="s">
        <v>9125</v>
      </c>
      <c r="U1272" t="s">
        <v>1369</v>
      </c>
      <c r="V1272" s="37">
        <v>36495</v>
      </c>
      <c r="W1272" t="s">
        <v>6572</v>
      </c>
      <c r="X1272" t="s">
        <v>9125</v>
      </c>
      <c r="Y1272" t="s">
        <v>6600</v>
      </c>
      <c r="Z1272" t="s">
        <v>6601</v>
      </c>
      <c r="AA1272">
        <v>19991201</v>
      </c>
      <c r="AB1272" t="s">
        <v>6572</v>
      </c>
      <c r="AC1272" t="s">
        <v>9126</v>
      </c>
    </row>
    <row r="1273" spans="1:29" x14ac:dyDescent="0.25">
      <c r="A1273" s="20" t="s">
        <v>1317</v>
      </c>
      <c r="B1273" s="14" t="s">
        <v>1427</v>
      </c>
      <c r="C1273" s="16">
        <v>986</v>
      </c>
      <c r="D1273" s="16" t="s">
        <v>1478</v>
      </c>
      <c r="E1273" s="16" t="s">
        <v>1426</v>
      </c>
      <c r="G1273" s="16">
        <v>18390102</v>
      </c>
      <c r="H1273" s="16" t="s">
        <v>1426</v>
      </c>
      <c r="L1273" s="16" t="s">
        <v>2571</v>
      </c>
      <c r="S1273">
        <v>1269</v>
      </c>
      <c r="T1273" t="s">
        <v>9127</v>
      </c>
      <c r="U1273" t="s">
        <v>1216</v>
      </c>
      <c r="V1273" s="37">
        <v>32509</v>
      </c>
      <c r="W1273" t="s">
        <v>6572</v>
      </c>
      <c r="X1273" t="s">
        <v>9127</v>
      </c>
      <c r="Y1273" t="s">
        <v>6595</v>
      </c>
      <c r="Z1273" t="s">
        <v>6596</v>
      </c>
      <c r="AA1273">
        <v>19890101</v>
      </c>
      <c r="AB1273" t="s">
        <v>6572</v>
      </c>
      <c r="AC1273" t="s">
        <v>9128</v>
      </c>
    </row>
    <row r="1274" spans="1:29" x14ac:dyDescent="0.25">
      <c r="A1274" s="20" t="s">
        <v>653</v>
      </c>
      <c r="B1274" s="14" t="s">
        <v>1427</v>
      </c>
      <c r="C1274" s="16">
        <v>719</v>
      </c>
      <c r="D1274" s="16" t="s">
        <v>1542</v>
      </c>
      <c r="E1274" s="16" t="s">
        <v>1524</v>
      </c>
      <c r="G1274" s="16">
        <v>19360701</v>
      </c>
      <c r="H1274" s="16">
        <v>19700401</v>
      </c>
      <c r="L1274" s="16" t="s">
        <v>2063</v>
      </c>
      <c r="S1274">
        <v>1270</v>
      </c>
      <c r="T1274" t="s">
        <v>9129</v>
      </c>
      <c r="U1274" t="s">
        <v>504</v>
      </c>
      <c r="V1274" t="s">
        <v>6859</v>
      </c>
      <c r="W1274" s="37">
        <v>29952</v>
      </c>
      <c r="X1274" t="s">
        <v>9129</v>
      </c>
      <c r="Y1274" t="s">
        <v>6645</v>
      </c>
      <c r="Z1274" t="s">
        <v>6646</v>
      </c>
      <c r="AA1274">
        <v>18390102</v>
      </c>
      <c r="AB1274">
        <v>19820101</v>
      </c>
      <c r="AC1274" t="s">
        <v>9130</v>
      </c>
    </row>
    <row r="1275" spans="1:29" x14ac:dyDescent="0.25">
      <c r="A1275" s="20" t="s">
        <v>614</v>
      </c>
      <c r="B1275" s="14" t="s">
        <v>1427</v>
      </c>
      <c r="C1275" s="16">
        <v>185</v>
      </c>
      <c r="D1275" s="16" t="s">
        <v>1476</v>
      </c>
      <c r="E1275" s="16" t="s">
        <v>1431</v>
      </c>
      <c r="G1275" s="16">
        <v>19420201</v>
      </c>
      <c r="H1275" s="16">
        <v>19730101</v>
      </c>
      <c r="L1275" s="16" t="s">
        <v>2572</v>
      </c>
      <c r="S1275">
        <v>1271</v>
      </c>
      <c r="T1275" t="s">
        <v>9131</v>
      </c>
      <c r="U1275" t="s">
        <v>1035</v>
      </c>
      <c r="V1275" t="s">
        <v>6571</v>
      </c>
      <c r="W1275" s="37">
        <v>42005</v>
      </c>
      <c r="X1275" t="s">
        <v>9131</v>
      </c>
      <c r="Y1275" t="s">
        <v>6615</v>
      </c>
      <c r="Z1275" t="s">
        <v>6616</v>
      </c>
      <c r="AA1275">
        <v>18300101</v>
      </c>
      <c r="AB1275">
        <v>20150101</v>
      </c>
      <c r="AC1275" t="s">
        <v>9132</v>
      </c>
    </row>
    <row r="1276" spans="1:29" x14ac:dyDescent="0.25">
      <c r="A1276" s="20" t="s">
        <v>82</v>
      </c>
      <c r="B1276" s="14" t="s">
        <v>1427</v>
      </c>
      <c r="C1276" s="16">
        <v>624</v>
      </c>
      <c r="D1276" s="16" t="s">
        <v>1429</v>
      </c>
      <c r="E1276" s="16" t="s">
        <v>1457</v>
      </c>
      <c r="G1276" s="16">
        <v>18300101</v>
      </c>
      <c r="H1276" s="16">
        <v>20020101</v>
      </c>
      <c r="L1276" s="16" t="s">
        <v>2573</v>
      </c>
      <c r="S1276">
        <v>1272</v>
      </c>
      <c r="T1276" t="s">
        <v>9133</v>
      </c>
      <c r="U1276" t="s">
        <v>1271</v>
      </c>
      <c r="V1276" t="s">
        <v>6571</v>
      </c>
      <c r="W1276" t="s">
        <v>6572</v>
      </c>
      <c r="X1276" t="s">
        <v>9133</v>
      </c>
      <c r="Y1276" t="s">
        <v>6640</v>
      </c>
      <c r="Z1276" t="s">
        <v>6641</v>
      </c>
      <c r="AA1276">
        <v>18300101</v>
      </c>
      <c r="AB1276" t="s">
        <v>6572</v>
      </c>
      <c r="AC1276" t="s">
        <v>9134</v>
      </c>
    </row>
    <row r="1277" spans="1:29" x14ac:dyDescent="0.25">
      <c r="A1277" s="20" t="s">
        <v>32</v>
      </c>
      <c r="B1277" s="14" t="s">
        <v>1427</v>
      </c>
      <c r="C1277" s="16">
        <v>625</v>
      </c>
      <c r="D1277" s="16" t="s">
        <v>1429</v>
      </c>
      <c r="E1277" s="16" t="s">
        <v>1481</v>
      </c>
      <c r="G1277" s="16">
        <v>18300101</v>
      </c>
      <c r="H1277" s="16">
        <v>20060101</v>
      </c>
      <c r="L1277" s="16" t="s">
        <v>2554</v>
      </c>
      <c r="S1277">
        <v>1273</v>
      </c>
      <c r="T1277" t="s">
        <v>9135</v>
      </c>
      <c r="U1277" t="s">
        <v>226</v>
      </c>
      <c r="V1277" t="s">
        <v>6571</v>
      </c>
      <c r="W1277" s="37">
        <v>35431</v>
      </c>
      <c r="X1277" t="s">
        <v>9135</v>
      </c>
      <c r="Y1277" t="s">
        <v>6640</v>
      </c>
      <c r="Z1277" t="s">
        <v>6641</v>
      </c>
      <c r="AA1277">
        <v>18300101</v>
      </c>
      <c r="AB1277">
        <v>19970101</v>
      </c>
      <c r="AC1277" t="s">
        <v>9136</v>
      </c>
    </row>
    <row r="1278" spans="1:29" x14ac:dyDescent="0.25">
      <c r="A1278" s="20" t="s">
        <v>1185</v>
      </c>
      <c r="B1278" s="14" t="s">
        <v>1427</v>
      </c>
      <c r="C1278" s="16">
        <v>626</v>
      </c>
      <c r="D1278" s="16" t="s">
        <v>1429</v>
      </c>
      <c r="E1278" s="16" t="s">
        <v>1426</v>
      </c>
      <c r="G1278" s="16">
        <v>18300101</v>
      </c>
      <c r="H1278" s="16" t="s">
        <v>1426</v>
      </c>
      <c r="L1278" s="16" t="s">
        <v>2574</v>
      </c>
      <c r="S1278">
        <v>1274</v>
      </c>
      <c r="T1278" t="s">
        <v>9137</v>
      </c>
      <c r="U1278" t="s">
        <v>1114</v>
      </c>
      <c r="V1278" t="s">
        <v>6571</v>
      </c>
      <c r="W1278" t="s">
        <v>6572</v>
      </c>
      <c r="X1278" t="s">
        <v>9137</v>
      </c>
      <c r="Y1278" t="s">
        <v>6625</v>
      </c>
      <c r="Z1278" t="s">
        <v>6626</v>
      </c>
      <c r="AA1278">
        <v>18300101</v>
      </c>
      <c r="AB1278" t="s">
        <v>6572</v>
      </c>
      <c r="AC1278" t="s">
        <v>9138</v>
      </c>
    </row>
    <row r="1279" spans="1:29" x14ac:dyDescent="0.25">
      <c r="A1279" s="20" t="s">
        <v>1036</v>
      </c>
      <c r="B1279" s="14" t="s">
        <v>1427</v>
      </c>
      <c r="C1279" s="16">
        <v>285</v>
      </c>
      <c r="D1279" s="16" t="s">
        <v>1429</v>
      </c>
      <c r="E1279" s="16" t="s">
        <v>1426</v>
      </c>
      <c r="G1279" s="16">
        <v>18300101</v>
      </c>
      <c r="H1279" s="16" t="s">
        <v>1426</v>
      </c>
      <c r="L1279" s="16" t="s">
        <v>2012</v>
      </c>
      <c r="S1279">
        <v>1275</v>
      </c>
      <c r="T1279" t="s">
        <v>9139</v>
      </c>
      <c r="U1279" t="s">
        <v>1115</v>
      </c>
      <c r="V1279" t="s">
        <v>6571</v>
      </c>
      <c r="W1279" t="s">
        <v>6572</v>
      </c>
      <c r="X1279" t="s">
        <v>9139</v>
      </c>
      <c r="Y1279" t="s">
        <v>6625</v>
      </c>
      <c r="Z1279" t="s">
        <v>6626</v>
      </c>
      <c r="AA1279">
        <v>18300101</v>
      </c>
      <c r="AB1279" t="s">
        <v>6572</v>
      </c>
      <c r="AC1279" t="s">
        <v>9140</v>
      </c>
    </row>
    <row r="1280" spans="1:29" x14ac:dyDescent="0.25">
      <c r="A1280" s="20" t="s">
        <v>43</v>
      </c>
      <c r="B1280" s="14" t="s">
        <v>1427</v>
      </c>
      <c r="C1280" s="16">
        <v>286</v>
      </c>
      <c r="D1280" s="16" t="s">
        <v>1429</v>
      </c>
      <c r="E1280" s="16" t="s">
        <v>1485</v>
      </c>
      <c r="G1280" s="16">
        <v>18300101</v>
      </c>
      <c r="H1280" s="16">
        <v>20050101</v>
      </c>
      <c r="L1280" s="16" t="s">
        <v>1426</v>
      </c>
      <c r="S1280">
        <v>1276</v>
      </c>
      <c r="T1280" t="s">
        <v>9141</v>
      </c>
      <c r="U1280" t="s">
        <v>571</v>
      </c>
      <c r="V1280" t="s">
        <v>6571</v>
      </c>
      <c r="W1280" s="37">
        <v>28856</v>
      </c>
      <c r="X1280" t="s">
        <v>9141</v>
      </c>
      <c r="Y1280" t="s">
        <v>6590</v>
      </c>
      <c r="Z1280" t="s">
        <v>6591</v>
      </c>
      <c r="AA1280">
        <v>18300101</v>
      </c>
      <c r="AB1280">
        <v>19790101</v>
      </c>
      <c r="AC1280" t="s">
        <v>9142</v>
      </c>
    </row>
    <row r="1281" spans="1:29" x14ac:dyDescent="0.25">
      <c r="A1281" s="20" t="s">
        <v>778</v>
      </c>
      <c r="B1281" s="14" t="s">
        <v>1427</v>
      </c>
      <c r="C1281" s="16">
        <v>1213</v>
      </c>
      <c r="D1281" s="16" t="s">
        <v>1429</v>
      </c>
      <c r="E1281" s="16" t="s">
        <v>1721</v>
      </c>
      <c r="G1281" s="16">
        <v>18300101</v>
      </c>
      <c r="H1281" s="16">
        <v>19640401</v>
      </c>
      <c r="L1281" s="16" t="s">
        <v>1426</v>
      </c>
      <c r="S1281">
        <v>1277</v>
      </c>
      <c r="T1281" t="s">
        <v>9143</v>
      </c>
      <c r="U1281" t="s">
        <v>570</v>
      </c>
      <c r="V1281" t="s">
        <v>6571</v>
      </c>
      <c r="W1281" s="37">
        <v>28856</v>
      </c>
      <c r="X1281" t="s">
        <v>9143</v>
      </c>
      <c r="Y1281" t="s">
        <v>6590</v>
      </c>
      <c r="Z1281" t="s">
        <v>6591</v>
      </c>
      <c r="AA1281">
        <v>18300101</v>
      </c>
      <c r="AB1281">
        <v>19790101</v>
      </c>
      <c r="AC1281" t="s">
        <v>9144</v>
      </c>
    </row>
    <row r="1282" spans="1:29" x14ac:dyDescent="0.25">
      <c r="A1282" s="20" t="s">
        <v>633</v>
      </c>
      <c r="B1282" s="14" t="s">
        <v>1427</v>
      </c>
      <c r="C1282" s="16">
        <v>348</v>
      </c>
      <c r="D1282" s="16" t="s">
        <v>1429</v>
      </c>
      <c r="E1282" s="16" t="s">
        <v>1690</v>
      </c>
      <c r="G1282" s="16">
        <v>18300101</v>
      </c>
      <c r="H1282" s="16">
        <v>19710701</v>
      </c>
      <c r="L1282" s="20" t="s">
        <v>476</v>
      </c>
      <c r="S1282">
        <v>1278</v>
      </c>
      <c r="T1282" t="s">
        <v>9145</v>
      </c>
      <c r="U1282" t="s">
        <v>503</v>
      </c>
      <c r="V1282" t="s">
        <v>6859</v>
      </c>
      <c r="W1282" s="37">
        <v>29952</v>
      </c>
      <c r="X1282" t="s">
        <v>9145</v>
      </c>
      <c r="Y1282" t="s">
        <v>6645</v>
      </c>
      <c r="Z1282" t="s">
        <v>6646</v>
      </c>
      <c r="AA1282">
        <v>18390102</v>
      </c>
      <c r="AB1282">
        <v>19820101</v>
      </c>
      <c r="AC1282" t="s">
        <v>9146</v>
      </c>
    </row>
    <row r="1283" spans="1:29" x14ac:dyDescent="0.25">
      <c r="A1283" s="20" t="s">
        <v>176</v>
      </c>
      <c r="B1283" s="14" t="s">
        <v>1427</v>
      </c>
      <c r="C1283" s="16">
        <v>133</v>
      </c>
      <c r="D1283" s="16" t="s">
        <v>1429</v>
      </c>
      <c r="E1283" s="16" t="s">
        <v>1428</v>
      </c>
      <c r="G1283" s="16">
        <v>18300101</v>
      </c>
      <c r="H1283" s="16">
        <v>19980101</v>
      </c>
      <c r="L1283" s="16" t="s">
        <v>2434</v>
      </c>
      <c r="S1283">
        <v>1279</v>
      </c>
      <c r="T1283" t="s">
        <v>9147</v>
      </c>
      <c r="U1283" t="s">
        <v>299</v>
      </c>
      <c r="V1283" t="s">
        <v>6571</v>
      </c>
      <c r="W1283" s="37">
        <v>33604</v>
      </c>
      <c r="X1283" t="s">
        <v>9147</v>
      </c>
      <c r="Y1283" t="s">
        <v>6590</v>
      </c>
      <c r="Z1283" t="s">
        <v>6591</v>
      </c>
      <c r="AA1283">
        <v>18300101</v>
      </c>
      <c r="AB1283">
        <v>19920101</v>
      </c>
      <c r="AC1283" t="s">
        <v>9148</v>
      </c>
    </row>
    <row r="1284" spans="1:29" x14ac:dyDescent="0.25">
      <c r="A1284" s="20" t="s">
        <v>995</v>
      </c>
      <c r="B1284" s="14" t="s">
        <v>1427</v>
      </c>
      <c r="C1284" s="16">
        <v>186</v>
      </c>
      <c r="D1284" s="16" t="s">
        <v>1429</v>
      </c>
      <c r="E1284" s="16" t="s">
        <v>1570</v>
      </c>
      <c r="G1284" s="16">
        <v>18300101</v>
      </c>
      <c r="H1284" s="16">
        <v>20020601</v>
      </c>
      <c r="L1284" s="16" t="s">
        <v>2575</v>
      </c>
      <c r="S1284">
        <v>1280</v>
      </c>
      <c r="T1284" t="s">
        <v>9149</v>
      </c>
      <c r="U1284" t="s">
        <v>994</v>
      </c>
      <c r="V1284" t="s">
        <v>6571</v>
      </c>
      <c r="W1284" t="s">
        <v>6572</v>
      </c>
      <c r="X1284" t="s">
        <v>9149</v>
      </c>
      <c r="Y1284" t="s">
        <v>6610</v>
      </c>
      <c r="Z1284" t="s">
        <v>6611</v>
      </c>
      <c r="AA1284">
        <v>18300101</v>
      </c>
      <c r="AB1284" t="s">
        <v>6572</v>
      </c>
      <c r="AC1284" t="s">
        <v>9150</v>
      </c>
    </row>
    <row r="1285" spans="1:29" x14ac:dyDescent="0.25">
      <c r="A1285" s="20" t="s">
        <v>1905</v>
      </c>
      <c r="B1285" s="14" t="s">
        <v>1427</v>
      </c>
      <c r="C1285" s="16">
        <v>1390</v>
      </c>
      <c r="D1285" s="16" t="s">
        <v>1429</v>
      </c>
      <c r="E1285" s="16" t="s">
        <v>1452</v>
      </c>
      <c r="G1285" s="16">
        <v>18300101</v>
      </c>
      <c r="H1285" s="16">
        <v>18550711</v>
      </c>
      <c r="L1285" s="16" t="s">
        <v>2576</v>
      </c>
      <c r="S1285">
        <v>1281</v>
      </c>
      <c r="T1285" t="s">
        <v>9151</v>
      </c>
      <c r="U1285" t="s">
        <v>502</v>
      </c>
      <c r="V1285" t="s">
        <v>6859</v>
      </c>
      <c r="W1285" s="37">
        <v>29952</v>
      </c>
      <c r="X1285" t="s">
        <v>9151</v>
      </c>
      <c r="Y1285" t="s">
        <v>6645</v>
      </c>
      <c r="Z1285" t="s">
        <v>6646</v>
      </c>
      <c r="AA1285">
        <v>18390102</v>
      </c>
      <c r="AB1285">
        <v>19820101</v>
      </c>
      <c r="AC1285" t="s">
        <v>9152</v>
      </c>
    </row>
    <row r="1286" spans="1:29" x14ac:dyDescent="0.25">
      <c r="A1286" s="20" t="s">
        <v>1906</v>
      </c>
      <c r="B1286" s="14" t="s">
        <v>1427</v>
      </c>
      <c r="C1286" s="16">
        <v>1215</v>
      </c>
      <c r="D1286" s="16" t="s">
        <v>1429</v>
      </c>
      <c r="E1286" s="16" t="s">
        <v>1555</v>
      </c>
      <c r="G1286" s="16">
        <v>18300101</v>
      </c>
      <c r="H1286" s="16">
        <v>19210101</v>
      </c>
      <c r="L1286" s="16" t="s">
        <v>2012</v>
      </c>
      <c r="S1286">
        <v>1282</v>
      </c>
      <c r="T1286" t="s">
        <v>9153</v>
      </c>
      <c r="U1286" t="s">
        <v>1891</v>
      </c>
      <c r="V1286" t="s">
        <v>6571</v>
      </c>
      <c r="W1286" s="37">
        <v>28856</v>
      </c>
      <c r="X1286" t="s">
        <v>9153</v>
      </c>
      <c r="Y1286" t="s">
        <v>6625</v>
      </c>
      <c r="Z1286" t="s">
        <v>6626</v>
      </c>
      <c r="AA1286">
        <v>18300101</v>
      </c>
      <c r="AB1286">
        <v>19790101</v>
      </c>
      <c r="AC1286" t="s">
        <v>9154</v>
      </c>
    </row>
    <row r="1287" spans="1:29" x14ac:dyDescent="0.25">
      <c r="A1287" s="20" t="s">
        <v>1907</v>
      </c>
      <c r="B1287" s="14" t="s">
        <v>1427</v>
      </c>
      <c r="C1287" s="16">
        <v>1216</v>
      </c>
      <c r="D1287" s="16" t="s">
        <v>1429</v>
      </c>
      <c r="E1287" s="16" t="s">
        <v>1433</v>
      </c>
      <c r="G1287" s="16">
        <v>18300101</v>
      </c>
      <c r="H1287" s="16">
        <v>19230101</v>
      </c>
      <c r="L1287" s="16" t="s">
        <v>1426</v>
      </c>
      <c r="S1287">
        <v>1283</v>
      </c>
      <c r="T1287" t="s">
        <v>9155</v>
      </c>
      <c r="U1287" t="s">
        <v>356</v>
      </c>
      <c r="V1287" t="s">
        <v>6571</v>
      </c>
      <c r="W1287" s="37">
        <v>32874</v>
      </c>
      <c r="X1287" t="s">
        <v>9155</v>
      </c>
      <c r="Y1287" t="s">
        <v>6590</v>
      </c>
      <c r="Z1287" t="s">
        <v>6591</v>
      </c>
      <c r="AA1287">
        <v>18300101</v>
      </c>
      <c r="AB1287">
        <v>19900101</v>
      </c>
      <c r="AC1287" t="s">
        <v>9156</v>
      </c>
    </row>
    <row r="1288" spans="1:29" x14ac:dyDescent="0.25">
      <c r="A1288" s="20" t="s">
        <v>1908</v>
      </c>
      <c r="B1288" s="14" t="s">
        <v>1427</v>
      </c>
      <c r="C1288" s="16">
        <v>1391</v>
      </c>
      <c r="D1288" s="16" t="s">
        <v>1429</v>
      </c>
      <c r="E1288" s="16" t="s">
        <v>1909</v>
      </c>
      <c r="G1288" s="16">
        <v>18300101</v>
      </c>
      <c r="H1288" s="16">
        <v>18400710</v>
      </c>
      <c r="L1288" s="16" t="s">
        <v>1426</v>
      </c>
      <c r="S1288">
        <v>1284</v>
      </c>
      <c r="T1288" t="s">
        <v>9157</v>
      </c>
      <c r="U1288" t="s">
        <v>1892</v>
      </c>
      <c r="V1288" t="s">
        <v>6571</v>
      </c>
      <c r="W1288" s="37">
        <v>30682</v>
      </c>
      <c r="X1288" t="s">
        <v>9157</v>
      </c>
      <c r="Y1288" t="s">
        <v>6595</v>
      </c>
      <c r="Z1288" t="s">
        <v>6596</v>
      </c>
      <c r="AA1288">
        <v>18300101</v>
      </c>
      <c r="AB1288">
        <v>19840101</v>
      </c>
      <c r="AC1288" t="s">
        <v>9158</v>
      </c>
    </row>
    <row r="1289" spans="1:29" x14ac:dyDescent="0.25">
      <c r="A1289" s="20" t="s">
        <v>735</v>
      </c>
      <c r="B1289" s="14" t="s">
        <v>1427</v>
      </c>
      <c r="C1289" s="16">
        <v>1214</v>
      </c>
      <c r="D1289" s="16" t="s">
        <v>1429</v>
      </c>
      <c r="E1289" s="16" t="s">
        <v>1430</v>
      </c>
      <c r="G1289" s="16">
        <v>18300101</v>
      </c>
      <c r="H1289" s="16">
        <v>19660701</v>
      </c>
      <c r="L1289" s="20" t="s">
        <v>1492</v>
      </c>
      <c r="S1289">
        <v>1285</v>
      </c>
      <c r="T1289" t="s">
        <v>9159</v>
      </c>
      <c r="U1289" t="s">
        <v>1063</v>
      </c>
      <c r="V1289" t="s">
        <v>6571</v>
      </c>
      <c r="W1289" t="s">
        <v>6572</v>
      </c>
      <c r="X1289" t="s">
        <v>9159</v>
      </c>
      <c r="Y1289" t="s">
        <v>6620</v>
      </c>
      <c r="Z1289" t="s">
        <v>6621</v>
      </c>
      <c r="AA1289">
        <v>18300101</v>
      </c>
      <c r="AB1289" t="s">
        <v>6572</v>
      </c>
      <c r="AC1289" t="s">
        <v>9160</v>
      </c>
    </row>
    <row r="1290" spans="1:29" x14ac:dyDescent="0.25">
      <c r="A1290" s="20" t="s">
        <v>1276</v>
      </c>
      <c r="B1290" s="14" t="s">
        <v>1427</v>
      </c>
      <c r="C1290" s="16">
        <v>865</v>
      </c>
      <c r="D1290" s="16" t="s">
        <v>1429</v>
      </c>
      <c r="E1290" s="16" t="s">
        <v>1426</v>
      </c>
      <c r="G1290" s="16">
        <v>18300101</v>
      </c>
      <c r="H1290" s="16" t="s">
        <v>1426</v>
      </c>
      <c r="L1290" s="16" t="s">
        <v>2577</v>
      </c>
      <c r="S1290">
        <v>1286</v>
      </c>
      <c r="T1290" t="s">
        <v>9161</v>
      </c>
      <c r="U1290" t="s">
        <v>1324</v>
      </c>
      <c r="V1290" s="37">
        <v>38718</v>
      </c>
      <c r="W1290" t="s">
        <v>6572</v>
      </c>
      <c r="X1290" t="s">
        <v>9161</v>
      </c>
      <c r="Y1290" t="s">
        <v>6620</v>
      </c>
      <c r="Z1290" t="s">
        <v>6621</v>
      </c>
      <c r="AA1290">
        <v>20060101</v>
      </c>
      <c r="AB1290" t="s">
        <v>6572</v>
      </c>
      <c r="AC1290" t="s">
        <v>9162</v>
      </c>
    </row>
    <row r="1291" spans="1:29" x14ac:dyDescent="0.25">
      <c r="A1291" s="20" t="s">
        <v>1910</v>
      </c>
      <c r="B1291" s="14" t="s">
        <v>1427</v>
      </c>
      <c r="C1291" s="16">
        <v>287</v>
      </c>
      <c r="D1291" s="16" t="s">
        <v>1429</v>
      </c>
      <c r="E1291" s="16" t="s">
        <v>1715</v>
      </c>
      <c r="G1291" s="16">
        <v>18300101</v>
      </c>
      <c r="H1291" s="16">
        <v>19870103</v>
      </c>
      <c r="L1291" s="16" t="s">
        <v>2012</v>
      </c>
      <c r="S1291">
        <v>1287</v>
      </c>
      <c r="T1291" t="s">
        <v>9163</v>
      </c>
      <c r="U1291" t="s">
        <v>1313</v>
      </c>
      <c r="V1291" t="s">
        <v>6859</v>
      </c>
      <c r="W1291" t="s">
        <v>6572</v>
      </c>
      <c r="X1291" t="s">
        <v>9163</v>
      </c>
      <c r="Y1291" t="s">
        <v>6645</v>
      </c>
      <c r="Z1291" t="s">
        <v>6646</v>
      </c>
      <c r="AA1291">
        <v>18390102</v>
      </c>
      <c r="AB1291" t="s">
        <v>6572</v>
      </c>
      <c r="AC1291" t="s">
        <v>9164</v>
      </c>
    </row>
    <row r="1292" spans="1:29" x14ac:dyDescent="0.25">
      <c r="A1292" s="20" t="s">
        <v>1911</v>
      </c>
      <c r="B1292" s="14" t="s">
        <v>1427</v>
      </c>
      <c r="C1292" s="16">
        <v>1392</v>
      </c>
      <c r="D1292" s="16" t="s">
        <v>1429</v>
      </c>
      <c r="E1292" s="16" t="s">
        <v>1912</v>
      </c>
      <c r="G1292" s="16">
        <v>18300101</v>
      </c>
      <c r="H1292" s="16">
        <v>18571201</v>
      </c>
      <c r="L1292" s="16" t="s">
        <v>1426</v>
      </c>
      <c r="S1292">
        <v>1288</v>
      </c>
      <c r="T1292" t="s">
        <v>9165</v>
      </c>
      <c r="U1292" t="s">
        <v>106</v>
      </c>
      <c r="V1292" t="s">
        <v>6571</v>
      </c>
      <c r="W1292" s="37">
        <v>36892</v>
      </c>
      <c r="X1292" t="s">
        <v>9165</v>
      </c>
      <c r="Y1292" t="s">
        <v>6615</v>
      </c>
      <c r="Z1292" t="s">
        <v>6616</v>
      </c>
      <c r="AA1292">
        <v>18300101</v>
      </c>
      <c r="AB1292">
        <v>20010101</v>
      </c>
      <c r="AC1292" t="s">
        <v>9166</v>
      </c>
    </row>
    <row r="1293" spans="1:29" x14ac:dyDescent="0.25">
      <c r="A1293" s="20" t="s">
        <v>6508</v>
      </c>
      <c r="B1293" s="14" t="s">
        <v>1427</v>
      </c>
      <c r="C1293" s="16">
        <v>1949</v>
      </c>
      <c r="D1293" s="16" t="s">
        <v>6511</v>
      </c>
      <c r="E1293" s="16" t="s">
        <v>1426</v>
      </c>
      <c r="G1293" s="16">
        <v>20180101</v>
      </c>
      <c r="H1293" s="16" t="s">
        <v>1426</v>
      </c>
      <c r="L1293" s="16" t="s">
        <v>1426</v>
      </c>
      <c r="S1293">
        <v>1289</v>
      </c>
      <c r="T1293" t="s">
        <v>9167</v>
      </c>
      <c r="U1293" t="s">
        <v>1893</v>
      </c>
      <c r="V1293" t="s">
        <v>6859</v>
      </c>
      <c r="W1293" s="37">
        <v>14885</v>
      </c>
      <c r="X1293" t="s">
        <v>9167</v>
      </c>
      <c r="Y1293" t="s">
        <v>6645</v>
      </c>
      <c r="Z1293" t="s">
        <v>6646</v>
      </c>
      <c r="AA1293">
        <v>18390102</v>
      </c>
      <c r="AB1293">
        <v>19401001</v>
      </c>
      <c r="AC1293" t="s">
        <v>9168</v>
      </c>
    </row>
    <row r="1294" spans="1:29" x14ac:dyDescent="0.25">
      <c r="A1294" s="20" t="s">
        <v>1277</v>
      </c>
      <c r="B1294" s="14" t="s">
        <v>1427</v>
      </c>
      <c r="C1294" s="16">
        <v>866</v>
      </c>
      <c r="D1294" s="16" t="s">
        <v>1429</v>
      </c>
      <c r="E1294" s="16" t="s">
        <v>1426</v>
      </c>
      <c r="G1294" s="16">
        <v>18300101</v>
      </c>
      <c r="H1294" s="16" t="s">
        <v>1426</v>
      </c>
      <c r="L1294" s="20" t="s">
        <v>687</v>
      </c>
      <c r="S1294">
        <v>1290</v>
      </c>
      <c r="T1294" t="s">
        <v>9169</v>
      </c>
      <c r="U1294" t="s">
        <v>34</v>
      </c>
      <c r="V1294" t="s">
        <v>6571</v>
      </c>
      <c r="W1294" s="37">
        <v>38718</v>
      </c>
      <c r="X1294" t="s">
        <v>9169</v>
      </c>
      <c r="Y1294" t="s">
        <v>6630</v>
      </c>
      <c r="Z1294" t="s">
        <v>6631</v>
      </c>
      <c r="AA1294">
        <v>18300101</v>
      </c>
      <c r="AB1294">
        <v>20060101</v>
      </c>
      <c r="AC1294" t="s">
        <v>9170</v>
      </c>
    </row>
    <row r="1295" spans="1:29" x14ac:dyDescent="0.25">
      <c r="A1295" s="20" t="s">
        <v>1278</v>
      </c>
      <c r="B1295" s="14" t="s">
        <v>1427</v>
      </c>
      <c r="C1295" s="16">
        <v>867</v>
      </c>
      <c r="D1295" s="16" t="s">
        <v>1429</v>
      </c>
      <c r="E1295" s="16" t="s">
        <v>1426</v>
      </c>
      <c r="G1295" s="16">
        <v>18300101</v>
      </c>
      <c r="H1295" s="16" t="s">
        <v>1426</v>
      </c>
      <c r="L1295" s="16" t="s">
        <v>2578</v>
      </c>
      <c r="S1295">
        <v>1291</v>
      </c>
      <c r="T1295" t="s">
        <v>9171</v>
      </c>
      <c r="U1295" t="s">
        <v>1319</v>
      </c>
      <c r="V1295" s="37">
        <v>29952</v>
      </c>
      <c r="W1295" t="s">
        <v>6572</v>
      </c>
      <c r="X1295" t="s">
        <v>9171</v>
      </c>
      <c r="Y1295" t="s">
        <v>6645</v>
      </c>
      <c r="Z1295" t="s">
        <v>6646</v>
      </c>
      <c r="AA1295">
        <v>19820101</v>
      </c>
      <c r="AB1295" t="s">
        <v>6572</v>
      </c>
      <c r="AC1295" t="s">
        <v>9172</v>
      </c>
    </row>
    <row r="1296" spans="1:29" x14ac:dyDescent="0.25">
      <c r="A1296" s="20" t="s">
        <v>652</v>
      </c>
      <c r="B1296" s="14" t="s">
        <v>1427</v>
      </c>
      <c r="C1296" s="16">
        <v>721</v>
      </c>
      <c r="D1296" s="16" t="s">
        <v>1429</v>
      </c>
      <c r="E1296" s="16" t="s">
        <v>1494</v>
      </c>
      <c r="G1296" s="16">
        <v>18300101</v>
      </c>
      <c r="H1296" s="16">
        <v>19700101</v>
      </c>
      <c r="L1296" s="16" t="s">
        <v>2579</v>
      </c>
      <c r="S1296">
        <v>1292</v>
      </c>
      <c r="T1296" t="s">
        <v>9173</v>
      </c>
      <c r="U1296" t="s">
        <v>495</v>
      </c>
      <c r="V1296" s="37">
        <v>14885</v>
      </c>
      <c r="W1296" s="37">
        <v>29952</v>
      </c>
      <c r="X1296" t="s">
        <v>9173</v>
      </c>
      <c r="Y1296" t="s">
        <v>6645</v>
      </c>
      <c r="Z1296" t="s">
        <v>6646</v>
      </c>
      <c r="AA1296">
        <v>19401001</v>
      </c>
      <c r="AB1296">
        <v>19820101</v>
      </c>
      <c r="AC1296" t="s">
        <v>9174</v>
      </c>
    </row>
    <row r="1297" spans="1:29" x14ac:dyDescent="0.25">
      <c r="A1297" s="20" t="s">
        <v>578</v>
      </c>
      <c r="B1297" s="14" t="s">
        <v>1427</v>
      </c>
      <c r="C1297" s="16">
        <v>288</v>
      </c>
      <c r="D1297" s="16" t="s">
        <v>1429</v>
      </c>
      <c r="E1297" s="16" t="s">
        <v>1508</v>
      </c>
      <c r="G1297" s="16">
        <v>18300101</v>
      </c>
      <c r="H1297" s="16">
        <v>19780101</v>
      </c>
      <c r="L1297" s="16" t="s">
        <v>2580</v>
      </c>
      <c r="S1297">
        <v>1293</v>
      </c>
      <c r="T1297" t="s">
        <v>9175</v>
      </c>
      <c r="U1297" t="s">
        <v>242</v>
      </c>
      <c r="V1297" s="37">
        <v>24289</v>
      </c>
      <c r="W1297" s="37">
        <v>35431</v>
      </c>
      <c r="X1297" t="s">
        <v>9175</v>
      </c>
      <c r="Y1297" t="s">
        <v>6635</v>
      </c>
      <c r="Z1297" t="s">
        <v>6636</v>
      </c>
      <c r="AA1297">
        <v>19660701</v>
      </c>
      <c r="AB1297">
        <v>19970101</v>
      </c>
      <c r="AC1297" t="s">
        <v>9176</v>
      </c>
    </row>
    <row r="1298" spans="1:29" x14ac:dyDescent="0.25">
      <c r="A1298" s="20" t="s">
        <v>777</v>
      </c>
      <c r="B1298" s="14" t="s">
        <v>1427</v>
      </c>
      <c r="C1298" s="16">
        <v>1217</v>
      </c>
      <c r="D1298" s="16" t="s">
        <v>1429</v>
      </c>
      <c r="E1298" s="16" t="s">
        <v>1500</v>
      </c>
      <c r="G1298" s="16">
        <v>18300101</v>
      </c>
      <c r="H1298" s="16">
        <v>19640201</v>
      </c>
      <c r="L1298" s="16" t="s">
        <v>2012</v>
      </c>
      <c r="S1298">
        <v>1294</v>
      </c>
      <c r="T1298" t="s">
        <v>9177</v>
      </c>
      <c r="U1298" t="s">
        <v>1272</v>
      </c>
      <c r="V1298" t="s">
        <v>6571</v>
      </c>
      <c r="W1298" t="s">
        <v>6572</v>
      </c>
      <c r="X1298" t="s">
        <v>9177</v>
      </c>
      <c r="Y1298" t="s">
        <v>6640</v>
      </c>
      <c r="Z1298" t="s">
        <v>6641</v>
      </c>
      <c r="AA1298">
        <v>18300101</v>
      </c>
      <c r="AB1298" t="s">
        <v>6572</v>
      </c>
      <c r="AC1298" t="s">
        <v>9178</v>
      </c>
    </row>
    <row r="1299" spans="1:29" x14ac:dyDescent="0.25">
      <c r="A1299" s="20" t="s">
        <v>1186</v>
      </c>
      <c r="B1299" s="14" t="s">
        <v>1427</v>
      </c>
      <c r="C1299" s="16">
        <v>627</v>
      </c>
      <c r="D1299" s="16" t="s">
        <v>1913</v>
      </c>
      <c r="E1299" s="16" t="s">
        <v>1426</v>
      </c>
      <c r="G1299" s="16">
        <v>18700701</v>
      </c>
      <c r="H1299" s="16" t="s">
        <v>1426</v>
      </c>
      <c r="L1299" s="16" t="s">
        <v>1426</v>
      </c>
      <c r="S1299">
        <v>1295</v>
      </c>
      <c r="T1299" t="s">
        <v>9179</v>
      </c>
      <c r="U1299" t="s">
        <v>577</v>
      </c>
      <c r="V1299" t="s">
        <v>6571</v>
      </c>
      <c r="W1299" s="37">
        <v>28491</v>
      </c>
      <c r="X1299" t="s">
        <v>9179</v>
      </c>
      <c r="Y1299" t="s">
        <v>6615</v>
      </c>
      <c r="Z1299" t="s">
        <v>6616</v>
      </c>
      <c r="AA1299">
        <v>18300101</v>
      </c>
      <c r="AB1299">
        <v>19780101</v>
      </c>
      <c r="AC1299" t="s">
        <v>9180</v>
      </c>
    </row>
    <row r="1300" spans="1:29" x14ac:dyDescent="0.25">
      <c r="A1300" s="20" t="s">
        <v>856</v>
      </c>
      <c r="B1300" s="14" t="s">
        <v>1427</v>
      </c>
      <c r="C1300" s="16">
        <v>1218</v>
      </c>
      <c r="D1300" s="16" t="s">
        <v>1429</v>
      </c>
      <c r="E1300" s="16" t="s">
        <v>1914</v>
      </c>
      <c r="G1300" s="16">
        <v>18300101</v>
      </c>
      <c r="H1300" s="16">
        <v>19560701</v>
      </c>
      <c r="L1300" s="16" t="s">
        <v>1426</v>
      </c>
      <c r="S1300">
        <v>1296</v>
      </c>
      <c r="T1300" t="s">
        <v>9181</v>
      </c>
      <c r="U1300" t="s">
        <v>606</v>
      </c>
      <c r="V1300" t="s">
        <v>6571</v>
      </c>
      <c r="W1300" s="37">
        <v>26665</v>
      </c>
      <c r="X1300" t="s">
        <v>9181</v>
      </c>
      <c r="Y1300" t="s">
        <v>6640</v>
      </c>
      <c r="Z1300" t="s">
        <v>6641</v>
      </c>
      <c r="AA1300">
        <v>18300101</v>
      </c>
      <c r="AB1300">
        <v>19730101</v>
      </c>
      <c r="AC1300" t="s">
        <v>9182</v>
      </c>
    </row>
    <row r="1301" spans="1:29" x14ac:dyDescent="0.25">
      <c r="A1301" s="20" t="s">
        <v>1037</v>
      </c>
      <c r="B1301" s="14" t="s">
        <v>1427</v>
      </c>
      <c r="C1301" s="16">
        <v>289</v>
      </c>
      <c r="D1301" s="16" t="s">
        <v>1429</v>
      </c>
      <c r="E1301" s="16" t="s">
        <v>1426</v>
      </c>
      <c r="G1301" s="16">
        <v>18300101</v>
      </c>
      <c r="H1301" s="16" t="s">
        <v>1426</v>
      </c>
      <c r="L1301" s="20" t="s">
        <v>1219</v>
      </c>
      <c r="S1301">
        <v>1297</v>
      </c>
      <c r="T1301" t="s">
        <v>9183</v>
      </c>
      <c r="U1301" t="s">
        <v>939</v>
      </c>
      <c r="V1301" t="s">
        <v>6571</v>
      </c>
      <c r="W1301" t="s">
        <v>6572</v>
      </c>
      <c r="X1301" t="s">
        <v>9183</v>
      </c>
      <c r="Y1301" t="s">
        <v>6590</v>
      </c>
      <c r="Z1301" t="s">
        <v>6591</v>
      </c>
      <c r="AA1301">
        <v>18300101</v>
      </c>
      <c r="AB1301" t="s">
        <v>6572</v>
      </c>
      <c r="AC1301" t="s">
        <v>9184</v>
      </c>
    </row>
    <row r="1302" spans="1:29" x14ac:dyDescent="0.25">
      <c r="A1302" s="20" t="s">
        <v>1915</v>
      </c>
      <c r="B1302" s="14" t="s">
        <v>1427</v>
      </c>
      <c r="C1302" s="16">
        <v>290</v>
      </c>
      <c r="D1302" s="16" t="s">
        <v>1429</v>
      </c>
      <c r="E1302" s="16" t="s">
        <v>1916</v>
      </c>
      <c r="G1302" s="16">
        <v>18300101</v>
      </c>
      <c r="H1302" s="16">
        <v>19850701</v>
      </c>
      <c r="L1302" s="16" t="s">
        <v>2012</v>
      </c>
      <c r="S1302">
        <v>1298</v>
      </c>
      <c r="T1302" t="s">
        <v>9185</v>
      </c>
      <c r="U1302" t="s">
        <v>1064</v>
      </c>
      <c r="V1302" t="s">
        <v>6571</v>
      </c>
      <c r="W1302" t="s">
        <v>6572</v>
      </c>
      <c r="X1302" t="s">
        <v>9185</v>
      </c>
      <c r="Y1302" t="s">
        <v>6620</v>
      </c>
      <c r="Z1302" t="s">
        <v>6621</v>
      </c>
      <c r="AA1302">
        <v>18300101</v>
      </c>
      <c r="AB1302" t="s">
        <v>6572</v>
      </c>
      <c r="AC1302" t="s">
        <v>9186</v>
      </c>
    </row>
    <row r="1303" spans="1:29" x14ac:dyDescent="0.25">
      <c r="A1303" s="20" t="s">
        <v>615</v>
      </c>
      <c r="B1303" s="14" t="s">
        <v>1427</v>
      </c>
      <c r="C1303" s="16">
        <v>187</v>
      </c>
      <c r="D1303" s="16" t="s">
        <v>1429</v>
      </c>
      <c r="E1303" s="16" t="s">
        <v>1431</v>
      </c>
      <c r="G1303" s="16">
        <v>18300101</v>
      </c>
      <c r="H1303" s="16">
        <v>19730101</v>
      </c>
      <c r="L1303" s="16" t="s">
        <v>1426</v>
      </c>
      <c r="S1303">
        <v>1299</v>
      </c>
      <c r="T1303" t="s">
        <v>9187</v>
      </c>
      <c r="U1303" t="s">
        <v>1894</v>
      </c>
      <c r="V1303" t="s">
        <v>6571</v>
      </c>
      <c r="W1303" t="s">
        <v>7621</v>
      </c>
      <c r="X1303" t="s">
        <v>9187</v>
      </c>
      <c r="Y1303" t="s">
        <v>6625</v>
      </c>
      <c r="Z1303" t="s">
        <v>6626</v>
      </c>
      <c r="AA1303">
        <v>18300101</v>
      </c>
      <c r="AB1303">
        <v>18540413</v>
      </c>
      <c r="AC1303" t="s">
        <v>7622</v>
      </c>
    </row>
    <row r="1304" spans="1:29" x14ac:dyDescent="0.25">
      <c r="A1304" s="20" t="s">
        <v>269</v>
      </c>
      <c r="B1304" s="14" t="s">
        <v>1427</v>
      </c>
      <c r="C1304" s="16">
        <v>868</v>
      </c>
      <c r="D1304" s="16" t="s">
        <v>1429</v>
      </c>
      <c r="E1304" s="16" t="s">
        <v>1506</v>
      </c>
      <c r="G1304" s="16">
        <v>18300101</v>
      </c>
      <c r="H1304" s="16">
        <v>19940101</v>
      </c>
      <c r="L1304" s="16" t="s">
        <v>1426</v>
      </c>
      <c r="S1304">
        <v>1300</v>
      </c>
      <c r="T1304" t="s">
        <v>9188</v>
      </c>
      <c r="U1304" t="s">
        <v>1212</v>
      </c>
      <c r="V1304" t="s">
        <v>6571</v>
      </c>
      <c r="W1304" t="s">
        <v>6572</v>
      </c>
      <c r="X1304" t="s">
        <v>9188</v>
      </c>
      <c r="Y1304" t="s">
        <v>6635</v>
      </c>
      <c r="Z1304" t="s">
        <v>6636</v>
      </c>
      <c r="AA1304">
        <v>18300101</v>
      </c>
      <c r="AB1304" t="s">
        <v>6572</v>
      </c>
      <c r="AC1304" t="s">
        <v>9189</v>
      </c>
    </row>
    <row r="1305" spans="1:29" x14ac:dyDescent="0.25">
      <c r="A1305" s="20" t="s">
        <v>719</v>
      </c>
      <c r="B1305" s="14" t="s">
        <v>1427</v>
      </c>
      <c r="C1305" s="16">
        <v>987</v>
      </c>
      <c r="D1305" s="16" t="s">
        <v>1478</v>
      </c>
      <c r="E1305" s="16" t="s">
        <v>1731</v>
      </c>
      <c r="G1305" s="16">
        <v>18390102</v>
      </c>
      <c r="H1305" s="16">
        <v>19690701</v>
      </c>
      <c r="L1305" s="20" t="s">
        <v>1049</v>
      </c>
      <c r="S1305">
        <v>1301</v>
      </c>
      <c r="T1305" t="s">
        <v>9190</v>
      </c>
      <c r="U1305" t="s">
        <v>1273</v>
      </c>
      <c r="V1305" t="s">
        <v>6571</v>
      </c>
      <c r="W1305" s="37">
        <v>42736</v>
      </c>
      <c r="X1305" t="s">
        <v>9190</v>
      </c>
      <c r="Y1305" t="s">
        <v>6640</v>
      </c>
      <c r="Z1305" t="s">
        <v>6641</v>
      </c>
      <c r="AA1305">
        <v>18300101</v>
      </c>
      <c r="AB1305">
        <v>20170101</v>
      </c>
      <c r="AC1305" t="s">
        <v>9191</v>
      </c>
    </row>
    <row r="1306" spans="1:29" x14ac:dyDescent="0.25">
      <c r="A1306" s="20" t="s">
        <v>696</v>
      </c>
      <c r="B1306" s="14" t="s">
        <v>1427</v>
      </c>
      <c r="C1306" s="16">
        <v>455</v>
      </c>
      <c r="D1306" s="16" t="s">
        <v>1429</v>
      </c>
      <c r="E1306" s="16" t="s">
        <v>1509</v>
      </c>
      <c r="G1306" s="16">
        <v>18300101</v>
      </c>
      <c r="H1306" s="16">
        <v>19700801</v>
      </c>
      <c r="L1306" s="16" t="s">
        <v>2581</v>
      </c>
      <c r="S1306">
        <v>1302</v>
      </c>
      <c r="T1306" t="s">
        <v>9192</v>
      </c>
      <c r="U1306" t="s">
        <v>1274</v>
      </c>
      <c r="V1306" s="37">
        <v>7792</v>
      </c>
      <c r="W1306" t="s">
        <v>6572</v>
      </c>
      <c r="X1306" t="s">
        <v>9192</v>
      </c>
      <c r="Y1306" t="s">
        <v>6640</v>
      </c>
      <c r="Z1306" t="s">
        <v>6641</v>
      </c>
      <c r="AA1306">
        <v>19210501</v>
      </c>
      <c r="AB1306" t="s">
        <v>6572</v>
      </c>
      <c r="AC1306" t="s">
        <v>9193</v>
      </c>
    </row>
    <row r="1307" spans="1:29" x14ac:dyDescent="0.25">
      <c r="A1307" s="20" t="s">
        <v>355</v>
      </c>
      <c r="B1307" s="14" t="s">
        <v>1427</v>
      </c>
      <c r="C1307" s="16">
        <v>49</v>
      </c>
      <c r="D1307" s="16" t="s">
        <v>1429</v>
      </c>
      <c r="E1307" s="16" t="s">
        <v>1454</v>
      </c>
      <c r="G1307" s="16">
        <v>18300101</v>
      </c>
      <c r="H1307" s="16">
        <v>19900101</v>
      </c>
      <c r="L1307" s="16" t="s">
        <v>2339</v>
      </c>
      <c r="S1307">
        <v>1303</v>
      </c>
      <c r="T1307" t="s">
        <v>9194</v>
      </c>
      <c r="U1307" t="s">
        <v>1895</v>
      </c>
      <c r="V1307" t="s">
        <v>6571</v>
      </c>
      <c r="W1307" s="37">
        <v>7792</v>
      </c>
      <c r="X1307" t="s">
        <v>9194</v>
      </c>
      <c r="Y1307" t="s">
        <v>6640</v>
      </c>
      <c r="Z1307" t="s">
        <v>6641</v>
      </c>
      <c r="AA1307">
        <v>18300101</v>
      </c>
      <c r="AB1307">
        <v>19210501</v>
      </c>
      <c r="AC1307" t="s">
        <v>9195</v>
      </c>
    </row>
    <row r="1308" spans="1:29" x14ac:dyDescent="0.25">
      <c r="A1308" s="20" t="s">
        <v>343</v>
      </c>
      <c r="B1308" s="14" t="s">
        <v>1427</v>
      </c>
      <c r="C1308" s="16">
        <v>456</v>
      </c>
      <c r="D1308" s="16" t="s">
        <v>1429</v>
      </c>
      <c r="E1308" s="16" t="s">
        <v>1454</v>
      </c>
      <c r="G1308" s="16">
        <v>18300101</v>
      </c>
      <c r="H1308" s="16">
        <v>19900101</v>
      </c>
      <c r="L1308" s="16" t="s">
        <v>2582</v>
      </c>
      <c r="S1308">
        <v>1304</v>
      </c>
      <c r="T1308" t="s">
        <v>9196</v>
      </c>
      <c r="U1308" t="s">
        <v>870</v>
      </c>
      <c r="V1308" t="s">
        <v>6571</v>
      </c>
      <c r="W1308" s="37">
        <v>19725</v>
      </c>
      <c r="X1308" t="s">
        <v>9196</v>
      </c>
      <c r="Y1308" t="s">
        <v>6620</v>
      </c>
      <c r="Z1308" t="s">
        <v>6621</v>
      </c>
      <c r="AA1308">
        <v>18300101</v>
      </c>
      <c r="AB1308">
        <v>19540101</v>
      </c>
      <c r="AC1308" t="s">
        <v>9197</v>
      </c>
    </row>
    <row r="1309" spans="1:29" x14ac:dyDescent="0.25">
      <c r="A1309" s="20" t="s">
        <v>33</v>
      </c>
      <c r="B1309" s="14" t="s">
        <v>1427</v>
      </c>
      <c r="C1309" s="16">
        <v>628</v>
      </c>
      <c r="D1309" s="16" t="s">
        <v>1429</v>
      </c>
      <c r="E1309" s="16" t="s">
        <v>1481</v>
      </c>
      <c r="G1309" s="16">
        <v>18300101</v>
      </c>
      <c r="H1309" s="16">
        <v>20060101</v>
      </c>
      <c r="L1309" s="16" t="s">
        <v>2012</v>
      </c>
      <c r="S1309">
        <v>1305</v>
      </c>
      <c r="T1309" t="s">
        <v>9198</v>
      </c>
      <c r="U1309" t="s">
        <v>1896</v>
      </c>
      <c r="V1309" t="s">
        <v>6571</v>
      </c>
      <c r="W1309" s="37">
        <v>15523</v>
      </c>
      <c r="X1309" t="s">
        <v>9198</v>
      </c>
      <c r="Y1309" t="s">
        <v>6640</v>
      </c>
      <c r="Z1309" t="s">
        <v>6641</v>
      </c>
      <c r="AA1309">
        <v>18300101</v>
      </c>
      <c r="AB1309">
        <v>19420701</v>
      </c>
      <c r="AC1309" t="s">
        <v>9199</v>
      </c>
    </row>
    <row r="1310" spans="1:29" x14ac:dyDescent="0.25">
      <c r="A1310" s="20" t="s">
        <v>50</v>
      </c>
      <c r="B1310" s="14" t="s">
        <v>1427</v>
      </c>
      <c r="C1310" s="16">
        <v>291</v>
      </c>
      <c r="D1310" s="16" t="s">
        <v>1429</v>
      </c>
      <c r="E1310" s="16" t="s">
        <v>1485</v>
      </c>
      <c r="G1310" s="16">
        <v>18300101</v>
      </c>
      <c r="H1310" s="16">
        <v>20050101</v>
      </c>
      <c r="L1310" s="16" t="s">
        <v>1426</v>
      </c>
      <c r="S1310">
        <v>1306</v>
      </c>
      <c r="T1310" t="s">
        <v>9200</v>
      </c>
      <c r="U1310" t="s">
        <v>1116</v>
      </c>
      <c r="V1310" t="s">
        <v>6571</v>
      </c>
      <c r="W1310" t="s">
        <v>6572</v>
      </c>
      <c r="X1310" t="s">
        <v>9200</v>
      </c>
      <c r="Y1310" t="s">
        <v>6625</v>
      </c>
      <c r="Z1310" t="s">
        <v>6626</v>
      </c>
      <c r="AA1310">
        <v>18300101</v>
      </c>
      <c r="AB1310" t="s">
        <v>6572</v>
      </c>
      <c r="AC1310" t="s">
        <v>9201</v>
      </c>
    </row>
    <row r="1311" spans="1:29" x14ac:dyDescent="0.25">
      <c r="A1311" s="20" t="s">
        <v>222</v>
      </c>
      <c r="B1311" s="14" t="s">
        <v>1427</v>
      </c>
      <c r="C1311" s="16">
        <v>869</v>
      </c>
      <c r="D1311" s="16" t="s">
        <v>1429</v>
      </c>
      <c r="E1311" s="16" t="s">
        <v>1438</v>
      </c>
      <c r="G1311" s="16">
        <v>18300101</v>
      </c>
      <c r="H1311" s="16">
        <v>19970101</v>
      </c>
      <c r="L1311" s="16" t="s">
        <v>1426</v>
      </c>
      <c r="S1311">
        <v>1307</v>
      </c>
      <c r="T1311" t="s">
        <v>9202</v>
      </c>
      <c r="U1311" t="s">
        <v>36</v>
      </c>
      <c r="V1311" t="s">
        <v>6571</v>
      </c>
      <c r="W1311" s="37">
        <v>38718</v>
      </c>
      <c r="X1311" t="s">
        <v>9202</v>
      </c>
      <c r="Y1311" t="s">
        <v>6625</v>
      </c>
      <c r="Z1311" t="s">
        <v>6626</v>
      </c>
      <c r="AA1311">
        <v>18300101</v>
      </c>
      <c r="AB1311">
        <v>20060101</v>
      </c>
      <c r="AC1311" t="s">
        <v>9203</v>
      </c>
    </row>
    <row r="1312" spans="1:29" x14ac:dyDescent="0.25">
      <c r="A1312" s="20" t="s">
        <v>1187</v>
      </c>
      <c r="B1312" s="14" t="s">
        <v>1427</v>
      </c>
      <c r="C1312" s="16">
        <v>629</v>
      </c>
      <c r="D1312" s="16" t="s">
        <v>1429</v>
      </c>
      <c r="E1312" s="16" t="s">
        <v>1426</v>
      </c>
      <c r="G1312" s="16">
        <v>18300101</v>
      </c>
      <c r="H1312" s="16" t="s">
        <v>1426</v>
      </c>
      <c r="L1312" s="20" t="s">
        <v>318</v>
      </c>
      <c r="S1312">
        <v>1308</v>
      </c>
      <c r="T1312" t="s">
        <v>9204</v>
      </c>
      <c r="U1312" t="s">
        <v>1314</v>
      </c>
      <c r="V1312" t="s">
        <v>6859</v>
      </c>
      <c r="W1312" t="s">
        <v>6572</v>
      </c>
      <c r="X1312" t="s">
        <v>9204</v>
      </c>
      <c r="Y1312" t="s">
        <v>6645</v>
      </c>
      <c r="Z1312" t="s">
        <v>6646</v>
      </c>
      <c r="AA1312">
        <v>18390102</v>
      </c>
      <c r="AB1312" t="s">
        <v>6572</v>
      </c>
      <c r="AC1312" t="s">
        <v>9205</v>
      </c>
    </row>
    <row r="1313" spans="1:29" x14ac:dyDescent="0.25">
      <c r="A1313" s="20" t="s">
        <v>1917</v>
      </c>
      <c r="B1313" s="14" t="s">
        <v>1427</v>
      </c>
      <c r="C1313" s="16">
        <v>1219</v>
      </c>
      <c r="D1313" s="16" t="s">
        <v>1429</v>
      </c>
      <c r="E1313" s="16" t="s">
        <v>1555</v>
      </c>
      <c r="G1313" s="16">
        <v>18300101</v>
      </c>
      <c r="H1313" s="16">
        <v>19210101</v>
      </c>
      <c r="L1313" s="16" t="s">
        <v>2583</v>
      </c>
      <c r="S1313">
        <v>1309</v>
      </c>
      <c r="T1313" t="s">
        <v>9206</v>
      </c>
      <c r="U1313" t="s">
        <v>1897</v>
      </c>
      <c r="V1313" t="s">
        <v>6571</v>
      </c>
      <c r="W1313" t="s">
        <v>6804</v>
      </c>
      <c r="X1313" t="s">
        <v>9206</v>
      </c>
      <c r="Y1313" t="s">
        <v>6630</v>
      </c>
      <c r="Z1313" t="s">
        <v>6631</v>
      </c>
      <c r="AA1313">
        <v>18300101</v>
      </c>
      <c r="AB1313">
        <v>18550711</v>
      </c>
      <c r="AC1313" t="s">
        <v>6805</v>
      </c>
    </row>
    <row r="1314" spans="1:29" x14ac:dyDescent="0.25">
      <c r="A1314" s="20" t="s">
        <v>63</v>
      </c>
      <c r="B1314" s="14" t="s">
        <v>1427</v>
      </c>
      <c r="C1314" s="16">
        <v>630</v>
      </c>
      <c r="D1314" s="16" t="s">
        <v>1429</v>
      </c>
      <c r="E1314" s="16" t="s">
        <v>1620</v>
      </c>
      <c r="G1314" s="16">
        <v>18300101</v>
      </c>
      <c r="H1314" s="16">
        <v>20040101</v>
      </c>
      <c r="L1314" s="16" t="s">
        <v>2584</v>
      </c>
      <c r="S1314">
        <v>1310</v>
      </c>
      <c r="T1314" t="s">
        <v>9207</v>
      </c>
      <c r="U1314" t="s">
        <v>1315</v>
      </c>
      <c r="V1314" t="s">
        <v>6859</v>
      </c>
      <c r="W1314" t="s">
        <v>6572</v>
      </c>
      <c r="X1314" t="s">
        <v>9207</v>
      </c>
      <c r="Y1314" t="s">
        <v>6645</v>
      </c>
      <c r="Z1314" t="s">
        <v>6646</v>
      </c>
      <c r="AA1314">
        <v>18390102</v>
      </c>
      <c r="AB1314" t="s">
        <v>6572</v>
      </c>
      <c r="AC1314" t="s">
        <v>9208</v>
      </c>
    </row>
    <row r="1315" spans="1:29" x14ac:dyDescent="0.25">
      <c r="A1315" s="20" t="s">
        <v>1269</v>
      </c>
      <c r="B1315" s="14" t="s">
        <v>1427</v>
      </c>
      <c r="C1315" s="16">
        <v>852</v>
      </c>
      <c r="D1315" s="16" t="s">
        <v>1495</v>
      </c>
      <c r="E1315" s="16" t="s">
        <v>1426</v>
      </c>
      <c r="G1315" s="16">
        <v>19910101</v>
      </c>
      <c r="H1315" s="16" t="s">
        <v>1426</v>
      </c>
      <c r="L1315" s="16" t="s">
        <v>2585</v>
      </c>
      <c r="S1315">
        <v>1311</v>
      </c>
      <c r="T1315" t="s">
        <v>9209</v>
      </c>
      <c r="U1315" t="s">
        <v>1898</v>
      </c>
      <c r="V1315" t="s">
        <v>6571</v>
      </c>
      <c r="W1315" t="s">
        <v>7621</v>
      </c>
      <c r="X1315" t="s">
        <v>9209</v>
      </c>
      <c r="Y1315" t="s">
        <v>6615</v>
      </c>
      <c r="Z1315" t="s">
        <v>6616</v>
      </c>
      <c r="AA1315">
        <v>18300101</v>
      </c>
      <c r="AB1315">
        <v>18540413</v>
      </c>
      <c r="AC1315" t="s">
        <v>7622</v>
      </c>
    </row>
    <row r="1316" spans="1:29" x14ac:dyDescent="0.25">
      <c r="A1316" s="20" t="s">
        <v>587</v>
      </c>
      <c r="B1316" s="14" t="s">
        <v>1427</v>
      </c>
      <c r="C1316" s="16">
        <v>722</v>
      </c>
      <c r="D1316" s="16" t="s">
        <v>1429</v>
      </c>
      <c r="E1316" s="16" t="s">
        <v>1524</v>
      </c>
      <c r="G1316" s="16">
        <v>18300101</v>
      </c>
      <c r="H1316" s="16">
        <v>19700401</v>
      </c>
      <c r="L1316" s="16" t="s">
        <v>2293</v>
      </c>
      <c r="S1316">
        <v>1312</v>
      </c>
      <c r="T1316" t="s">
        <v>9210</v>
      </c>
      <c r="U1316" t="s">
        <v>1275</v>
      </c>
      <c r="V1316" t="s">
        <v>6571</v>
      </c>
      <c r="W1316" s="37">
        <v>35431</v>
      </c>
      <c r="X1316" t="s">
        <v>9210</v>
      </c>
      <c r="Y1316" t="s">
        <v>6640</v>
      </c>
      <c r="Z1316" t="s">
        <v>6641</v>
      </c>
      <c r="AA1316">
        <v>18300101</v>
      </c>
      <c r="AB1316">
        <v>19970101</v>
      </c>
      <c r="AC1316" t="s">
        <v>9211</v>
      </c>
    </row>
    <row r="1317" spans="1:29" x14ac:dyDescent="0.25">
      <c r="A1317" s="20" t="s">
        <v>1918</v>
      </c>
      <c r="B1317" s="14" t="s">
        <v>1427</v>
      </c>
      <c r="C1317" s="16">
        <v>1393</v>
      </c>
      <c r="D1317" s="16" t="s">
        <v>1429</v>
      </c>
      <c r="E1317" s="16" t="s">
        <v>1901</v>
      </c>
      <c r="G1317" s="16">
        <v>18300101</v>
      </c>
      <c r="H1317" s="16">
        <v>18410101</v>
      </c>
      <c r="L1317" s="16" t="s">
        <v>1426</v>
      </c>
      <c r="S1317">
        <v>1313</v>
      </c>
      <c r="T1317" t="s">
        <v>9212</v>
      </c>
      <c r="U1317" t="s">
        <v>1899</v>
      </c>
      <c r="V1317" t="s">
        <v>6571</v>
      </c>
      <c r="W1317" s="37">
        <v>13881</v>
      </c>
      <c r="X1317" t="s">
        <v>9212</v>
      </c>
      <c r="Y1317" t="s">
        <v>6630</v>
      </c>
      <c r="Z1317" t="s">
        <v>6631</v>
      </c>
      <c r="AA1317">
        <v>18300101</v>
      </c>
      <c r="AB1317">
        <v>19380101</v>
      </c>
      <c r="AC1317" t="s">
        <v>9213</v>
      </c>
    </row>
    <row r="1318" spans="1:29" x14ac:dyDescent="0.25">
      <c r="A1318" s="20" t="s">
        <v>725</v>
      </c>
      <c r="B1318" s="14" t="s">
        <v>1427</v>
      </c>
      <c r="C1318" s="16">
        <v>1220</v>
      </c>
      <c r="D1318" s="16" t="s">
        <v>1429</v>
      </c>
      <c r="E1318" s="16" t="s">
        <v>1510</v>
      </c>
      <c r="G1318" s="16">
        <v>18300101</v>
      </c>
      <c r="H1318" s="16">
        <v>19680901</v>
      </c>
      <c r="L1318" s="16" t="s">
        <v>1426</v>
      </c>
      <c r="S1318" s="38">
        <v>1314</v>
      </c>
      <c r="T1318" s="38" t="s">
        <v>9214</v>
      </c>
      <c r="U1318" s="38" t="s">
        <v>1182</v>
      </c>
      <c r="V1318" s="38" t="s">
        <v>6571</v>
      </c>
      <c r="W1318" s="39">
        <v>43466</v>
      </c>
      <c r="X1318" s="38" t="s">
        <v>9214</v>
      </c>
      <c r="Y1318" s="38" t="s">
        <v>6620</v>
      </c>
      <c r="Z1318" s="38" t="s">
        <v>6621</v>
      </c>
      <c r="AA1318" s="38">
        <v>18300101</v>
      </c>
      <c r="AB1318" s="38">
        <v>20190101</v>
      </c>
      <c r="AC1318" s="38" t="s">
        <v>9215</v>
      </c>
    </row>
    <row r="1319" spans="1:29" x14ac:dyDescent="0.25">
      <c r="A1319" s="20" t="s">
        <v>124</v>
      </c>
      <c r="B1319" s="14" t="s">
        <v>1427</v>
      </c>
      <c r="C1319" s="16">
        <v>188</v>
      </c>
      <c r="D1319" s="16" t="s">
        <v>1429</v>
      </c>
      <c r="E1319" s="16" t="s">
        <v>1467</v>
      </c>
      <c r="G1319" s="16">
        <v>18300101</v>
      </c>
      <c r="H1319" s="16">
        <v>20010101</v>
      </c>
      <c r="L1319" s="20" t="s">
        <v>353</v>
      </c>
      <c r="S1319">
        <v>1315</v>
      </c>
      <c r="T1319" t="s">
        <v>9216</v>
      </c>
      <c r="U1319" t="s">
        <v>171</v>
      </c>
      <c r="V1319" t="s">
        <v>6571</v>
      </c>
      <c r="W1319" s="37">
        <v>35796</v>
      </c>
      <c r="X1319" t="s">
        <v>9216</v>
      </c>
      <c r="Y1319" t="s">
        <v>6640</v>
      </c>
      <c r="Z1319" t="s">
        <v>6641</v>
      </c>
      <c r="AA1319">
        <v>18300101</v>
      </c>
      <c r="AB1319">
        <v>19980101</v>
      </c>
      <c r="AC1319" t="s">
        <v>9217</v>
      </c>
    </row>
    <row r="1320" spans="1:29" x14ac:dyDescent="0.25">
      <c r="A1320" s="20" t="s">
        <v>1318</v>
      </c>
      <c r="B1320" s="14" t="s">
        <v>1427</v>
      </c>
      <c r="C1320" s="16">
        <v>988</v>
      </c>
      <c r="D1320" s="16" t="s">
        <v>1478</v>
      </c>
      <c r="E1320" s="16" t="s">
        <v>1426</v>
      </c>
      <c r="G1320" s="16">
        <v>18390102</v>
      </c>
      <c r="H1320" s="16" t="s">
        <v>1426</v>
      </c>
      <c r="L1320" s="16" t="s">
        <v>2129</v>
      </c>
      <c r="S1320">
        <v>1316</v>
      </c>
      <c r="T1320" t="s">
        <v>9218</v>
      </c>
      <c r="U1320" t="s">
        <v>538</v>
      </c>
      <c r="V1320" t="s">
        <v>6571</v>
      </c>
      <c r="W1320" s="37">
        <v>29221</v>
      </c>
      <c r="X1320" t="s">
        <v>9218</v>
      </c>
      <c r="Y1320" t="s">
        <v>6630</v>
      </c>
      <c r="Z1320" t="s">
        <v>6631</v>
      </c>
      <c r="AA1320">
        <v>18300101</v>
      </c>
      <c r="AB1320">
        <v>19800101</v>
      </c>
      <c r="AC1320" t="s">
        <v>9219</v>
      </c>
    </row>
    <row r="1321" spans="1:29" x14ac:dyDescent="0.25">
      <c r="A1321" s="20" t="s">
        <v>1117</v>
      </c>
      <c r="B1321" s="14" t="s">
        <v>1427</v>
      </c>
      <c r="C1321" s="16">
        <v>457</v>
      </c>
      <c r="D1321" s="16" t="s">
        <v>1429</v>
      </c>
      <c r="E1321" s="16" t="s">
        <v>1426</v>
      </c>
      <c r="G1321" s="16">
        <v>18300101</v>
      </c>
      <c r="H1321" s="16" t="s">
        <v>1426</v>
      </c>
      <c r="L1321" s="16" t="s">
        <v>2586</v>
      </c>
      <c r="S1321" s="22">
        <v>1317</v>
      </c>
      <c r="T1321" s="22" t="s">
        <v>9220</v>
      </c>
      <c r="U1321" s="22" t="s">
        <v>6552</v>
      </c>
      <c r="V1321" s="40">
        <v>43466</v>
      </c>
      <c r="W1321" s="22" t="s">
        <v>6572</v>
      </c>
      <c r="X1321" s="22" t="s">
        <v>9220</v>
      </c>
      <c r="Y1321" s="22" t="s">
        <v>6620</v>
      </c>
      <c r="Z1321" s="22" t="s">
        <v>6621</v>
      </c>
      <c r="AA1321" s="22">
        <v>20190101</v>
      </c>
      <c r="AB1321" s="22" t="s">
        <v>6572</v>
      </c>
      <c r="AC1321" s="22" t="s">
        <v>9221</v>
      </c>
    </row>
    <row r="1322" spans="1:29" x14ac:dyDescent="0.25">
      <c r="A1322" s="20" t="s">
        <v>1919</v>
      </c>
      <c r="B1322" s="14" t="s">
        <v>1427</v>
      </c>
      <c r="C1322" s="16">
        <v>1221</v>
      </c>
      <c r="D1322" s="16" t="s">
        <v>1429</v>
      </c>
      <c r="E1322" s="16" t="s">
        <v>1486</v>
      </c>
      <c r="G1322" s="16">
        <v>18300101</v>
      </c>
      <c r="H1322" s="16">
        <v>19660801</v>
      </c>
      <c r="L1322" s="16" t="s">
        <v>2587</v>
      </c>
      <c r="S1322">
        <v>1318</v>
      </c>
      <c r="T1322" t="s">
        <v>9222</v>
      </c>
      <c r="U1322" t="s">
        <v>1900</v>
      </c>
      <c r="V1322" t="s">
        <v>6571</v>
      </c>
      <c r="W1322" t="s">
        <v>9223</v>
      </c>
      <c r="X1322" t="s">
        <v>9222</v>
      </c>
      <c r="Y1322" t="s">
        <v>6620</v>
      </c>
      <c r="Z1322" t="s">
        <v>6621</v>
      </c>
      <c r="AA1322">
        <v>18300101</v>
      </c>
      <c r="AB1322">
        <v>18410101</v>
      </c>
      <c r="AC1322" t="s">
        <v>9224</v>
      </c>
    </row>
    <row r="1323" spans="1:29" x14ac:dyDescent="0.25">
      <c r="A1323" s="20" t="s">
        <v>52</v>
      </c>
      <c r="B1323" s="14" t="s">
        <v>1427</v>
      </c>
      <c r="C1323" s="16">
        <v>292</v>
      </c>
      <c r="D1323" s="16" t="s">
        <v>1429</v>
      </c>
      <c r="E1323" s="16" t="s">
        <v>1485</v>
      </c>
      <c r="G1323" s="16">
        <v>18300101</v>
      </c>
      <c r="H1323" s="16">
        <v>20050101</v>
      </c>
      <c r="L1323" s="16" t="s">
        <v>2588</v>
      </c>
      <c r="S1323">
        <v>1319</v>
      </c>
      <c r="T1323" t="s">
        <v>9225</v>
      </c>
      <c r="U1323" t="s">
        <v>1065</v>
      </c>
      <c r="V1323" t="s">
        <v>9223</v>
      </c>
      <c r="W1323" s="37">
        <v>32509</v>
      </c>
      <c r="X1323" t="s">
        <v>9225</v>
      </c>
      <c r="Y1323" t="s">
        <v>6620</v>
      </c>
      <c r="Z1323" t="s">
        <v>6621</v>
      </c>
      <c r="AA1323">
        <v>18410101</v>
      </c>
      <c r="AB1323">
        <v>19890101</v>
      </c>
      <c r="AC1323" t="s">
        <v>9226</v>
      </c>
    </row>
    <row r="1324" spans="1:29" x14ac:dyDescent="0.25">
      <c r="A1324" s="20" t="s">
        <v>651</v>
      </c>
      <c r="B1324" s="14" t="s">
        <v>1427</v>
      </c>
      <c r="C1324" s="16">
        <v>723</v>
      </c>
      <c r="D1324" s="16" t="s">
        <v>1429</v>
      </c>
      <c r="E1324" s="16" t="s">
        <v>1494</v>
      </c>
      <c r="G1324" s="16">
        <v>18300101</v>
      </c>
      <c r="H1324" s="16">
        <v>19700101</v>
      </c>
      <c r="L1324" s="16" t="s">
        <v>2589</v>
      </c>
      <c r="S1324">
        <v>1320</v>
      </c>
      <c r="T1324" t="s">
        <v>9227</v>
      </c>
      <c r="U1324" t="s">
        <v>1183</v>
      </c>
      <c r="V1324" t="s">
        <v>6571</v>
      </c>
      <c r="W1324" t="s">
        <v>6572</v>
      </c>
      <c r="X1324" t="s">
        <v>9227</v>
      </c>
      <c r="Y1324" t="s">
        <v>6630</v>
      </c>
      <c r="Z1324" t="s">
        <v>6631</v>
      </c>
      <c r="AA1324">
        <v>18300101</v>
      </c>
      <c r="AB1324" t="s">
        <v>6572</v>
      </c>
      <c r="AC1324" t="s">
        <v>9228</v>
      </c>
    </row>
    <row r="1325" spans="1:29" x14ac:dyDescent="0.25">
      <c r="A1325" s="20" t="s">
        <v>1920</v>
      </c>
      <c r="B1325" s="14" t="s">
        <v>1427</v>
      </c>
      <c r="C1325" s="16">
        <v>1222</v>
      </c>
      <c r="D1325" s="16" t="s">
        <v>1429</v>
      </c>
      <c r="E1325" s="16" t="s">
        <v>1921</v>
      </c>
      <c r="G1325" s="16">
        <v>18300101</v>
      </c>
      <c r="H1325" s="16">
        <v>19501001</v>
      </c>
      <c r="L1325" s="16" t="s">
        <v>2130</v>
      </c>
      <c r="S1325">
        <v>1321</v>
      </c>
      <c r="T1325" t="s">
        <v>9229</v>
      </c>
      <c r="U1325" t="s">
        <v>1902</v>
      </c>
      <c r="V1325" t="s">
        <v>6571</v>
      </c>
      <c r="W1325" s="37">
        <v>15189</v>
      </c>
      <c r="X1325" t="s">
        <v>9229</v>
      </c>
      <c r="Y1325" t="s">
        <v>6630</v>
      </c>
      <c r="Z1325" t="s">
        <v>6631</v>
      </c>
      <c r="AA1325">
        <v>18300101</v>
      </c>
      <c r="AB1325">
        <v>19410801</v>
      </c>
      <c r="AC1325" t="s">
        <v>9230</v>
      </c>
    </row>
    <row r="1326" spans="1:29" x14ac:dyDescent="0.25">
      <c r="A1326" s="20" t="s">
        <v>1279</v>
      </c>
      <c r="B1326" s="14" t="s">
        <v>1427</v>
      </c>
      <c r="C1326" s="16">
        <v>870</v>
      </c>
      <c r="D1326" s="16" t="s">
        <v>1429</v>
      </c>
      <c r="E1326" s="16" t="s">
        <v>1426</v>
      </c>
      <c r="G1326" s="16">
        <v>18300101</v>
      </c>
      <c r="H1326" s="16" t="s">
        <v>1426</v>
      </c>
      <c r="L1326" s="16" t="s">
        <v>2590</v>
      </c>
      <c r="S1326">
        <v>1322</v>
      </c>
      <c r="T1326" t="s">
        <v>9231</v>
      </c>
      <c r="U1326" t="s">
        <v>940</v>
      </c>
      <c r="V1326" t="s">
        <v>6571</v>
      </c>
      <c r="W1326" s="37">
        <v>43101</v>
      </c>
      <c r="X1326" t="s">
        <v>9231</v>
      </c>
      <c r="Y1326" t="s">
        <v>6590</v>
      </c>
      <c r="Z1326" t="s">
        <v>6591</v>
      </c>
      <c r="AA1326">
        <v>18300101</v>
      </c>
      <c r="AB1326">
        <v>20180101</v>
      </c>
      <c r="AC1326" t="s">
        <v>9232</v>
      </c>
    </row>
    <row r="1327" spans="1:29" x14ac:dyDescent="0.25">
      <c r="A1327" s="20" t="s">
        <v>776</v>
      </c>
      <c r="B1327" s="14" t="s">
        <v>1427</v>
      </c>
      <c r="C1327" s="16">
        <v>1223</v>
      </c>
      <c r="D1327" s="16" t="s">
        <v>1429</v>
      </c>
      <c r="E1327" s="16" t="s">
        <v>1762</v>
      </c>
      <c r="G1327" s="16">
        <v>18300101</v>
      </c>
      <c r="H1327" s="16">
        <v>19640901</v>
      </c>
      <c r="L1327" s="16" t="s">
        <v>2012</v>
      </c>
      <c r="S1327">
        <v>1323</v>
      </c>
      <c r="T1327" t="s">
        <v>9233</v>
      </c>
      <c r="U1327" t="s">
        <v>153</v>
      </c>
      <c r="V1327" t="s">
        <v>6571</v>
      </c>
      <c r="W1327" s="37">
        <v>35796</v>
      </c>
      <c r="X1327" t="s">
        <v>9233</v>
      </c>
      <c r="Y1327" t="s">
        <v>6600</v>
      </c>
      <c r="Z1327" t="s">
        <v>6601</v>
      </c>
      <c r="AA1327">
        <v>18300101</v>
      </c>
      <c r="AB1327">
        <v>19980101</v>
      </c>
      <c r="AC1327" t="s">
        <v>9234</v>
      </c>
    </row>
    <row r="1328" spans="1:29" x14ac:dyDescent="0.25">
      <c r="A1328" s="20" t="s">
        <v>1119</v>
      </c>
      <c r="B1328" s="14" t="s">
        <v>1427</v>
      </c>
      <c r="C1328" s="16">
        <v>459</v>
      </c>
      <c r="D1328" s="16" t="s">
        <v>1429</v>
      </c>
      <c r="E1328" s="16" t="s">
        <v>1442</v>
      </c>
      <c r="G1328" s="16">
        <v>18300101</v>
      </c>
      <c r="H1328" s="16">
        <v>20110101</v>
      </c>
      <c r="L1328" s="16" t="s">
        <v>1426</v>
      </c>
      <c r="S1328">
        <v>1324</v>
      </c>
      <c r="T1328" t="s">
        <v>9235</v>
      </c>
      <c r="U1328" t="s">
        <v>869</v>
      </c>
      <c r="V1328" t="s">
        <v>6571</v>
      </c>
      <c r="W1328" s="37">
        <v>19725</v>
      </c>
      <c r="X1328" t="s">
        <v>9235</v>
      </c>
      <c r="Y1328" t="s">
        <v>6620</v>
      </c>
      <c r="Z1328" t="s">
        <v>6621</v>
      </c>
      <c r="AA1328">
        <v>18300101</v>
      </c>
      <c r="AB1328">
        <v>19540101</v>
      </c>
      <c r="AC1328" t="s">
        <v>9236</v>
      </c>
    </row>
    <row r="1329" spans="1:29" x14ac:dyDescent="0.25">
      <c r="A1329" s="20" t="s">
        <v>304</v>
      </c>
      <c r="B1329" s="14" t="s">
        <v>1427</v>
      </c>
      <c r="C1329" s="16">
        <v>989</v>
      </c>
      <c r="D1329" s="16" t="s">
        <v>1478</v>
      </c>
      <c r="E1329" s="16" t="s">
        <v>1495</v>
      </c>
      <c r="G1329" s="16">
        <v>18390102</v>
      </c>
      <c r="H1329" s="16">
        <v>19910101</v>
      </c>
      <c r="L1329" s="16" t="s">
        <v>1426</v>
      </c>
      <c r="S1329">
        <v>1325</v>
      </c>
      <c r="T1329" t="s">
        <v>9237</v>
      </c>
      <c r="U1329" t="s">
        <v>115</v>
      </c>
      <c r="V1329" s="37">
        <v>19725</v>
      </c>
      <c r="W1329" s="37">
        <v>36892</v>
      </c>
      <c r="X1329" t="s">
        <v>9237</v>
      </c>
      <c r="Y1329" t="s">
        <v>6620</v>
      </c>
      <c r="Z1329" t="s">
        <v>6621</v>
      </c>
      <c r="AA1329">
        <v>19540101</v>
      </c>
      <c r="AB1329">
        <v>20010101</v>
      </c>
      <c r="AC1329" t="s">
        <v>9238</v>
      </c>
    </row>
    <row r="1330" spans="1:29" x14ac:dyDescent="0.25">
      <c r="A1330" s="20" t="s">
        <v>1198</v>
      </c>
      <c r="B1330" s="14" t="s">
        <v>1427</v>
      </c>
      <c r="C1330" s="16">
        <v>668</v>
      </c>
      <c r="D1330" s="16" t="s">
        <v>1916</v>
      </c>
      <c r="E1330" s="16" t="s">
        <v>1426</v>
      </c>
      <c r="G1330" s="16">
        <v>19850701</v>
      </c>
      <c r="H1330" s="16" t="s">
        <v>1426</v>
      </c>
      <c r="L1330" s="20" t="s">
        <v>1220</v>
      </c>
      <c r="S1330">
        <v>1326</v>
      </c>
      <c r="T1330" t="s">
        <v>9239</v>
      </c>
      <c r="U1330" t="s">
        <v>968</v>
      </c>
      <c r="V1330" t="s">
        <v>6571</v>
      </c>
      <c r="W1330" t="s">
        <v>6572</v>
      </c>
      <c r="X1330" t="s">
        <v>9239</v>
      </c>
      <c r="Y1330" t="s">
        <v>6595</v>
      </c>
      <c r="Z1330" t="s">
        <v>6596</v>
      </c>
      <c r="AA1330">
        <v>18300101</v>
      </c>
      <c r="AB1330" t="s">
        <v>6572</v>
      </c>
      <c r="AC1330" t="s">
        <v>9095</v>
      </c>
    </row>
    <row r="1331" spans="1:29" x14ac:dyDescent="0.25">
      <c r="A1331" s="20" t="s">
        <v>1922</v>
      </c>
      <c r="B1331" s="14" t="s">
        <v>1427</v>
      </c>
      <c r="C1331" s="16">
        <v>1394</v>
      </c>
      <c r="D1331" s="16" t="s">
        <v>1429</v>
      </c>
      <c r="E1331" s="16" t="s">
        <v>1773</v>
      </c>
      <c r="G1331" s="16">
        <v>18300101</v>
      </c>
      <c r="H1331" s="16">
        <v>18361122</v>
      </c>
      <c r="L1331" s="16" t="s">
        <v>2072</v>
      </c>
      <c r="S1331">
        <v>1327</v>
      </c>
      <c r="T1331" t="s">
        <v>9240</v>
      </c>
      <c r="U1331" t="s">
        <v>1903</v>
      </c>
      <c r="V1331" t="s">
        <v>6571</v>
      </c>
      <c r="W1331" s="37">
        <v>9498</v>
      </c>
      <c r="X1331" t="s">
        <v>9240</v>
      </c>
      <c r="Y1331" t="s">
        <v>6640</v>
      </c>
      <c r="Z1331" t="s">
        <v>6641</v>
      </c>
      <c r="AA1331">
        <v>18300101</v>
      </c>
      <c r="AB1331">
        <v>19260101</v>
      </c>
      <c r="AC1331" t="s">
        <v>9241</v>
      </c>
    </row>
    <row r="1332" spans="1:29" x14ac:dyDescent="0.25">
      <c r="A1332" s="20" t="s">
        <v>847</v>
      </c>
      <c r="B1332" s="14" t="s">
        <v>1427</v>
      </c>
      <c r="C1332" s="16">
        <v>1224</v>
      </c>
      <c r="D1332" s="16" t="s">
        <v>1429</v>
      </c>
      <c r="E1332" s="16" t="s">
        <v>1886</v>
      </c>
      <c r="G1332" s="16">
        <v>18300101</v>
      </c>
      <c r="H1332" s="16">
        <v>19570701</v>
      </c>
      <c r="L1332" s="16" t="s">
        <v>2541</v>
      </c>
      <c r="S1332">
        <v>1328</v>
      </c>
      <c r="T1332" t="s">
        <v>9242</v>
      </c>
      <c r="U1332" t="s">
        <v>1904</v>
      </c>
      <c r="V1332" t="s">
        <v>6571</v>
      </c>
      <c r="W1332" t="s">
        <v>8760</v>
      </c>
      <c r="X1332" t="s">
        <v>9242</v>
      </c>
      <c r="Y1332" t="s">
        <v>6630</v>
      </c>
      <c r="Z1332" t="s">
        <v>6631</v>
      </c>
      <c r="AA1332">
        <v>18300101</v>
      </c>
      <c r="AB1332">
        <v>18460101</v>
      </c>
      <c r="AC1332" t="s">
        <v>8761</v>
      </c>
    </row>
    <row r="1333" spans="1:29" x14ac:dyDescent="0.25">
      <c r="A1333" s="20" t="s">
        <v>480</v>
      </c>
      <c r="B1333" s="14" t="s">
        <v>1427</v>
      </c>
      <c r="C1333" s="16">
        <v>97</v>
      </c>
      <c r="D1333" s="16" t="s">
        <v>1429</v>
      </c>
      <c r="E1333" s="16" t="s">
        <v>1465</v>
      </c>
      <c r="G1333" s="16">
        <v>18300101</v>
      </c>
      <c r="H1333" s="16">
        <v>19840101</v>
      </c>
      <c r="L1333" s="16" t="s">
        <v>2591</v>
      </c>
      <c r="S1333">
        <v>1329</v>
      </c>
      <c r="T1333" t="s">
        <v>9243</v>
      </c>
      <c r="U1333" t="s">
        <v>224</v>
      </c>
      <c r="V1333" t="s">
        <v>6571</v>
      </c>
      <c r="W1333" s="37">
        <v>35431</v>
      </c>
      <c r="X1333" t="s">
        <v>9243</v>
      </c>
      <c r="Y1333" t="s">
        <v>6640</v>
      </c>
      <c r="Z1333" t="s">
        <v>6641</v>
      </c>
      <c r="AA1333">
        <v>18300101</v>
      </c>
      <c r="AB1333">
        <v>19970101</v>
      </c>
      <c r="AC1333" t="s">
        <v>9244</v>
      </c>
    </row>
    <row r="1334" spans="1:29" x14ac:dyDescent="0.25">
      <c r="A1334" s="20" t="s">
        <v>650</v>
      </c>
      <c r="B1334" s="14" t="s">
        <v>1427</v>
      </c>
      <c r="C1334" s="16">
        <v>724</v>
      </c>
      <c r="D1334" s="16" t="s">
        <v>1429</v>
      </c>
      <c r="E1334" s="16" t="s">
        <v>1524</v>
      </c>
      <c r="G1334" s="16">
        <v>18300101</v>
      </c>
      <c r="H1334" s="16">
        <v>19700401</v>
      </c>
      <c r="L1334" s="16" t="s">
        <v>2592</v>
      </c>
      <c r="S1334">
        <v>1330</v>
      </c>
      <c r="T1334" t="s">
        <v>9245</v>
      </c>
      <c r="U1334" t="s">
        <v>1213</v>
      </c>
      <c r="V1334" t="s">
        <v>6571</v>
      </c>
      <c r="W1334" t="s">
        <v>6572</v>
      </c>
      <c r="X1334" t="s">
        <v>9245</v>
      </c>
      <c r="Y1334" t="s">
        <v>6635</v>
      </c>
      <c r="Z1334" t="s">
        <v>6636</v>
      </c>
      <c r="AA1334">
        <v>18300101</v>
      </c>
      <c r="AB1334" t="s">
        <v>6572</v>
      </c>
      <c r="AC1334" t="s">
        <v>9246</v>
      </c>
    </row>
    <row r="1335" spans="1:29" x14ac:dyDescent="0.25">
      <c r="A1335" s="20" t="s">
        <v>159</v>
      </c>
      <c r="B1335" s="14" t="s">
        <v>1427</v>
      </c>
      <c r="C1335" s="16">
        <v>134</v>
      </c>
      <c r="D1335" s="16" t="s">
        <v>1429</v>
      </c>
      <c r="E1335" s="16" t="s">
        <v>1428</v>
      </c>
      <c r="G1335" s="16">
        <v>18300101</v>
      </c>
      <c r="H1335" s="16">
        <v>19980101</v>
      </c>
      <c r="L1335" s="16" t="s">
        <v>2593</v>
      </c>
      <c r="S1335">
        <v>1331</v>
      </c>
      <c r="T1335" t="s">
        <v>9247</v>
      </c>
      <c r="U1335" t="s">
        <v>1184</v>
      </c>
      <c r="V1335" t="s">
        <v>6571</v>
      </c>
      <c r="W1335" s="37">
        <v>42005</v>
      </c>
      <c r="X1335" t="s">
        <v>9247</v>
      </c>
      <c r="Y1335" t="s">
        <v>6630</v>
      </c>
      <c r="Z1335" t="s">
        <v>6631</v>
      </c>
      <c r="AA1335">
        <v>18300101</v>
      </c>
      <c r="AB1335">
        <v>20150101</v>
      </c>
      <c r="AC1335" t="s">
        <v>9248</v>
      </c>
    </row>
    <row r="1336" spans="1:29" x14ac:dyDescent="0.25">
      <c r="A1336" s="20" t="s">
        <v>220</v>
      </c>
      <c r="B1336" s="14" t="s">
        <v>1427</v>
      </c>
      <c r="C1336" s="16">
        <v>871</v>
      </c>
      <c r="D1336" s="16" t="s">
        <v>1429</v>
      </c>
      <c r="E1336" s="16" t="s">
        <v>1438</v>
      </c>
      <c r="G1336" s="16">
        <v>18300101</v>
      </c>
      <c r="H1336" s="16">
        <v>19970101</v>
      </c>
      <c r="L1336" s="16" t="s">
        <v>1426</v>
      </c>
      <c r="S1336">
        <v>1332</v>
      </c>
      <c r="T1336" t="s">
        <v>9249</v>
      </c>
      <c r="U1336" t="s">
        <v>1316</v>
      </c>
      <c r="V1336" t="s">
        <v>6859</v>
      </c>
      <c r="W1336" s="37">
        <v>33239</v>
      </c>
      <c r="X1336" t="s">
        <v>9249</v>
      </c>
      <c r="Y1336" t="s">
        <v>6645</v>
      </c>
      <c r="Z1336" t="s">
        <v>6646</v>
      </c>
      <c r="AA1336">
        <v>18390102</v>
      </c>
      <c r="AB1336">
        <v>19910101</v>
      </c>
      <c r="AC1336" t="s">
        <v>9250</v>
      </c>
    </row>
    <row r="1337" spans="1:29" x14ac:dyDescent="0.25">
      <c r="A1337" s="20" t="s">
        <v>19</v>
      </c>
      <c r="B1337" s="14" t="s">
        <v>1427</v>
      </c>
      <c r="C1337" s="16">
        <v>558</v>
      </c>
      <c r="D1337" s="16" t="s">
        <v>1439</v>
      </c>
      <c r="E1337" s="16" t="s">
        <v>1434</v>
      </c>
      <c r="G1337" s="16">
        <v>19790101</v>
      </c>
      <c r="H1337" s="16">
        <v>20070101</v>
      </c>
      <c r="L1337" s="16" t="s">
        <v>2081</v>
      </c>
      <c r="S1337">
        <v>1333</v>
      </c>
      <c r="T1337" t="s">
        <v>9251</v>
      </c>
      <c r="U1337" t="s">
        <v>1317</v>
      </c>
      <c r="V1337" t="s">
        <v>6859</v>
      </c>
      <c r="W1337" t="s">
        <v>6572</v>
      </c>
      <c r="X1337" t="s">
        <v>9251</v>
      </c>
      <c r="Y1337" t="s">
        <v>6645</v>
      </c>
      <c r="Z1337" t="s">
        <v>6646</v>
      </c>
      <c r="AA1337">
        <v>18390102</v>
      </c>
      <c r="AB1337" t="s">
        <v>6572</v>
      </c>
      <c r="AC1337" t="s">
        <v>9252</v>
      </c>
    </row>
    <row r="1338" spans="1:29" x14ac:dyDescent="0.25">
      <c r="A1338" s="20" t="s">
        <v>191</v>
      </c>
      <c r="B1338" s="14" t="s">
        <v>1427</v>
      </c>
      <c r="C1338" s="16">
        <v>725</v>
      </c>
      <c r="D1338" s="16" t="s">
        <v>1556</v>
      </c>
      <c r="E1338" s="16" t="s">
        <v>1438</v>
      </c>
      <c r="G1338" s="16">
        <v>19610101</v>
      </c>
      <c r="H1338" s="16">
        <v>19970101</v>
      </c>
      <c r="L1338" s="16" t="s">
        <v>2073</v>
      </c>
      <c r="S1338">
        <v>1334</v>
      </c>
      <c r="T1338" t="s">
        <v>9253</v>
      </c>
      <c r="U1338" t="s">
        <v>653</v>
      </c>
      <c r="V1338" s="37">
        <v>13332</v>
      </c>
      <c r="W1338" s="37">
        <v>25659</v>
      </c>
      <c r="X1338" t="s">
        <v>9253</v>
      </c>
      <c r="Y1338" t="s">
        <v>6635</v>
      </c>
      <c r="Z1338" t="s">
        <v>6636</v>
      </c>
      <c r="AA1338">
        <v>19360701</v>
      </c>
      <c r="AB1338">
        <v>19700401</v>
      </c>
      <c r="AC1338" t="s">
        <v>9254</v>
      </c>
    </row>
    <row r="1339" spans="1:29" x14ac:dyDescent="0.25">
      <c r="A1339" s="20" t="s">
        <v>1355</v>
      </c>
      <c r="B1339" s="14" t="s">
        <v>1427</v>
      </c>
      <c r="C1339" s="16">
        <v>1701</v>
      </c>
      <c r="D1339" s="16" t="s">
        <v>1428</v>
      </c>
      <c r="E1339" s="16" t="s">
        <v>1426</v>
      </c>
      <c r="G1339" s="16">
        <v>19980101</v>
      </c>
      <c r="H1339" s="16" t="s">
        <v>1426</v>
      </c>
      <c r="L1339" s="16" t="s">
        <v>2594</v>
      </c>
      <c r="S1339">
        <v>1335</v>
      </c>
      <c r="T1339" t="s">
        <v>9255</v>
      </c>
      <c r="U1339" t="s">
        <v>614</v>
      </c>
      <c r="V1339" s="37">
        <v>15373</v>
      </c>
      <c r="W1339" s="37">
        <v>26665</v>
      </c>
      <c r="X1339" t="s">
        <v>9255</v>
      </c>
      <c r="Y1339" t="s">
        <v>6605</v>
      </c>
      <c r="Z1339" t="s">
        <v>6606</v>
      </c>
      <c r="AA1339">
        <v>19420201</v>
      </c>
      <c r="AB1339">
        <v>19730101</v>
      </c>
      <c r="AC1339" t="s">
        <v>9256</v>
      </c>
    </row>
    <row r="1340" spans="1:29" x14ac:dyDescent="0.25">
      <c r="A1340" s="20" t="s">
        <v>1038</v>
      </c>
      <c r="B1340" s="14" t="s">
        <v>1427</v>
      </c>
      <c r="C1340" s="16">
        <v>293</v>
      </c>
      <c r="D1340" s="16" t="s">
        <v>1429</v>
      </c>
      <c r="E1340" s="16" t="s">
        <v>1426</v>
      </c>
      <c r="G1340" s="16">
        <v>18300101</v>
      </c>
      <c r="H1340" s="16" t="s">
        <v>1426</v>
      </c>
      <c r="L1340" s="16" t="s">
        <v>2012</v>
      </c>
      <c r="S1340">
        <v>1336</v>
      </c>
      <c r="T1340" t="s">
        <v>9257</v>
      </c>
      <c r="U1340" t="s">
        <v>82</v>
      </c>
      <c r="V1340" t="s">
        <v>6571</v>
      </c>
      <c r="W1340" s="37">
        <v>37257</v>
      </c>
      <c r="X1340" t="s">
        <v>9257</v>
      </c>
      <c r="Y1340" t="s">
        <v>6630</v>
      </c>
      <c r="Z1340" t="s">
        <v>6631</v>
      </c>
      <c r="AA1340">
        <v>18300101</v>
      </c>
      <c r="AB1340">
        <v>20020101</v>
      </c>
      <c r="AC1340" t="s">
        <v>9258</v>
      </c>
    </row>
    <row r="1341" spans="1:29" x14ac:dyDescent="0.25">
      <c r="A1341" s="20" t="s">
        <v>6509</v>
      </c>
      <c r="B1341" s="14" t="s">
        <v>1427</v>
      </c>
      <c r="C1341" s="16">
        <v>1950</v>
      </c>
      <c r="D1341" s="16" t="s">
        <v>6511</v>
      </c>
      <c r="E1341" s="16" t="s">
        <v>1426</v>
      </c>
      <c r="G1341" s="16">
        <v>20180101</v>
      </c>
      <c r="H1341" s="16" t="s">
        <v>1426</v>
      </c>
      <c r="L1341" s="16" t="s">
        <v>1426</v>
      </c>
      <c r="S1341">
        <v>1337</v>
      </c>
      <c r="T1341" t="s">
        <v>9259</v>
      </c>
      <c r="U1341" t="s">
        <v>32</v>
      </c>
      <c r="V1341" t="s">
        <v>6571</v>
      </c>
      <c r="W1341" s="37">
        <v>38718</v>
      </c>
      <c r="X1341" t="s">
        <v>9259</v>
      </c>
      <c r="Y1341" t="s">
        <v>6630</v>
      </c>
      <c r="Z1341" t="s">
        <v>6631</v>
      </c>
      <c r="AA1341">
        <v>18300101</v>
      </c>
      <c r="AB1341">
        <v>20060101</v>
      </c>
      <c r="AC1341" t="s">
        <v>9260</v>
      </c>
    </row>
    <row r="1342" spans="1:29" x14ac:dyDescent="0.25">
      <c r="A1342" s="20" t="s">
        <v>241</v>
      </c>
      <c r="B1342" s="14" t="s">
        <v>1427</v>
      </c>
      <c r="C1342" s="16">
        <v>726</v>
      </c>
      <c r="D1342" s="16" t="s">
        <v>1429</v>
      </c>
      <c r="E1342" s="16" t="s">
        <v>1438</v>
      </c>
      <c r="G1342" s="16">
        <v>18300101</v>
      </c>
      <c r="H1342" s="16">
        <v>19970101</v>
      </c>
      <c r="L1342" s="16" t="s">
        <v>1426</v>
      </c>
      <c r="S1342">
        <v>1338</v>
      </c>
      <c r="T1342" t="s">
        <v>9261</v>
      </c>
      <c r="U1342" t="s">
        <v>1185</v>
      </c>
      <c r="V1342" t="s">
        <v>6571</v>
      </c>
      <c r="W1342" t="s">
        <v>6572</v>
      </c>
      <c r="X1342" t="s">
        <v>9261</v>
      </c>
      <c r="Y1342" t="s">
        <v>6630</v>
      </c>
      <c r="Z1342" t="s">
        <v>6631</v>
      </c>
      <c r="AA1342">
        <v>18300101</v>
      </c>
      <c r="AB1342" t="s">
        <v>6572</v>
      </c>
      <c r="AC1342" t="s">
        <v>9262</v>
      </c>
    </row>
    <row r="1343" spans="1:29" x14ac:dyDescent="0.25">
      <c r="A1343" s="20" t="s">
        <v>1378</v>
      </c>
      <c r="B1343" s="14" t="s">
        <v>1427</v>
      </c>
      <c r="C1343" s="16">
        <v>1783</v>
      </c>
      <c r="D1343" s="16" t="s">
        <v>1620</v>
      </c>
      <c r="E1343" s="16" t="s">
        <v>1426</v>
      </c>
      <c r="G1343" s="16">
        <v>20040101</v>
      </c>
      <c r="H1343" s="16" t="s">
        <v>1426</v>
      </c>
      <c r="L1343" s="20" t="s">
        <v>1496</v>
      </c>
      <c r="S1343">
        <v>1339</v>
      </c>
      <c r="T1343" t="s">
        <v>9263</v>
      </c>
      <c r="U1343" t="s">
        <v>1036</v>
      </c>
      <c r="V1343" t="s">
        <v>6571</v>
      </c>
      <c r="W1343" t="s">
        <v>6572</v>
      </c>
      <c r="X1343" t="s">
        <v>9263</v>
      </c>
      <c r="Y1343" t="s">
        <v>6615</v>
      </c>
      <c r="Z1343" t="s">
        <v>6616</v>
      </c>
      <c r="AA1343">
        <v>18300101</v>
      </c>
      <c r="AB1343" t="s">
        <v>6572</v>
      </c>
      <c r="AC1343" t="s">
        <v>9264</v>
      </c>
    </row>
    <row r="1344" spans="1:29" x14ac:dyDescent="0.25">
      <c r="A1344" s="20" t="s">
        <v>449</v>
      </c>
      <c r="B1344" s="14" t="s">
        <v>1427</v>
      </c>
      <c r="C1344" s="16">
        <v>631</v>
      </c>
      <c r="D1344" s="16" t="s">
        <v>1429</v>
      </c>
      <c r="E1344" s="16" t="s">
        <v>1465</v>
      </c>
      <c r="G1344" s="16">
        <v>18300101</v>
      </c>
      <c r="H1344" s="16">
        <v>19840101</v>
      </c>
      <c r="L1344" s="16" t="s">
        <v>2595</v>
      </c>
      <c r="S1344">
        <v>1340</v>
      </c>
      <c r="T1344" t="s">
        <v>9265</v>
      </c>
      <c r="U1344" t="s">
        <v>43</v>
      </c>
      <c r="V1344" t="s">
        <v>6571</v>
      </c>
      <c r="W1344" s="37">
        <v>38353</v>
      </c>
      <c r="X1344" t="s">
        <v>9265</v>
      </c>
      <c r="Y1344" t="s">
        <v>6615</v>
      </c>
      <c r="Z1344" t="s">
        <v>6616</v>
      </c>
      <c r="AA1344">
        <v>18300101</v>
      </c>
      <c r="AB1344">
        <v>20050101</v>
      </c>
      <c r="AC1344" t="s">
        <v>9266</v>
      </c>
    </row>
    <row r="1345" spans="1:29" x14ac:dyDescent="0.25">
      <c r="A1345" s="20" t="s">
        <v>1923</v>
      </c>
      <c r="B1345" s="14" t="s">
        <v>1427</v>
      </c>
      <c r="C1345" s="16">
        <v>1395</v>
      </c>
      <c r="D1345" s="16" t="s">
        <v>1429</v>
      </c>
      <c r="E1345" s="16" t="s">
        <v>1771</v>
      </c>
      <c r="G1345" s="16">
        <v>18300101</v>
      </c>
      <c r="H1345" s="16">
        <v>18340716</v>
      </c>
      <c r="L1345" s="16" t="s">
        <v>2012</v>
      </c>
      <c r="S1345">
        <v>1341</v>
      </c>
      <c r="T1345" t="s">
        <v>9267</v>
      </c>
      <c r="U1345" t="s">
        <v>778</v>
      </c>
      <c r="V1345" t="s">
        <v>6571</v>
      </c>
      <c r="W1345" s="37">
        <v>23468</v>
      </c>
      <c r="X1345" t="s">
        <v>9267</v>
      </c>
      <c r="Y1345" t="s">
        <v>6620</v>
      </c>
      <c r="Z1345" t="s">
        <v>6621</v>
      </c>
      <c r="AA1345">
        <v>18300101</v>
      </c>
      <c r="AB1345">
        <v>19640401</v>
      </c>
      <c r="AC1345" t="s">
        <v>9268</v>
      </c>
    </row>
    <row r="1346" spans="1:29" x14ac:dyDescent="0.25">
      <c r="A1346" s="20" t="s">
        <v>969</v>
      </c>
      <c r="B1346" s="14" t="s">
        <v>1427</v>
      </c>
      <c r="C1346" s="16">
        <v>98</v>
      </c>
      <c r="D1346" s="16" t="s">
        <v>1429</v>
      </c>
      <c r="E1346" s="16" t="s">
        <v>1426</v>
      </c>
      <c r="G1346" s="16">
        <v>18300101</v>
      </c>
      <c r="H1346" s="16" t="s">
        <v>1426</v>
      </c>
      <c r="L1346" s="16" t="s">
        <v>1426</v>
      </c>
      <c r="S1346">
        <v>1342</v>
      </c>
      <c r="T1346" t="s">
        <v>9269</v>
      </c>
      <c r="U1346" t="s">
        <v>633</v>
      </c>
      <c r="V1346" t="s">
        <v>6571</v>
      </c>
      <c r="W1346" s="37">
        <v>26115</v>
      </c>
      <c r="X1346" t="s">
        <v>9269</v>
      </c>
      <c r="Y1346" t="s">
        <v>6620</v>
      </c>
      <c r="Z1346" t="s">
        <v>6621</v>
      </c>
      <c r="AA1346">
        <v>18300101</v>
      </c>
      <c r="AB1346">
        <v>19710701</v>
      </c>
      <c r="AC1346" t="s">
        <v>9270</v>
      </c>
    </row>
    <row r="1347" spans="1:29" x14ac:dyDescent="0.25">
      <c r="A1347" s="20" t="s">
        <v>1180</v>
      </c>
      <c r="B1347" s="14" t="s">
        <v>1427</v>
      </c>
      <c r="C1347" s="16">
        <v>614</v>
      </c>
      <c r="D1347" s="16" t="s">
        <v>1440</v>
      </c>
      <c r="E1347" s="16" t="s">
        <v>1426</v>
      </c>
      <c r="G1347" s="16">
        <v>19800101</v>
      </c>
      <c r="H1347" s="16" t="s">
        <v>1426</v>
      </c>
      <c r="L1347" s="16" t="s">
        <v>1426</v>
      </c>
      <c r="S1347">
        <v>1343</v>
      </c>
      <c r="T1347" t="s">
        <v>9271</v>
      </c>
      <c r="U1347" t="s">
        <v>176</v>
      </c>
      <c r="V1347" t="s">
        <v>6571</v>
      </c>
      <c r="W1347" s="37">
        <v>35796</v>
      </c>
      <c r="X1347" t="s">
        <v>9271</v>
      </c>
      <c r="Y1347" t="s">
        <v>6600</v>
      </c>
      <c r="Z1347" t="s">
        <v>6601</v>
      </c>
      <c r="AA1347">
        <v>18300101</v>
      </c>
      <c r="AB1347">
        <v>19980101</v>
      </c>
      <c r="AC1347" t="s">
        <v>9272</v>
      </c>
    </row>
    <row r="1348" spans="1:29" x14ac:dyDescent="0.25">
      <c r="A1348" s="20" t="s">
        <v>551</v>
      </c>
      <c r="B1348" s="14" t="s">
        <v>1427</v>
      </c>
      <c r="C1348" s="16">
        <v>460</v>
      </c>
      <c r="D1348" s="16" t="s">
        <v>1429</v>
      </c>
      <c r="E1348" s="16" t="s">
        <v>1439</v>
      </c>
      <c r="G1348" s="16">
        <v>18300101</v>
      </c>
      <c r="H1348" s="16">
        <v>19790101</v>
      </c>
      <c r="L1348" s="20" t="s">
        <v>1498</v>
      </c>
      <c r="S1348">
        <v>1344</v>
      </c>
      <c r="T1348" t="s">
        <v>9273</v>
      </c>
      <c r="U1348" t="s">
        <v>995</v>
      </c>
      <c r="V1348" t="s">
        <v>6571</v>
      </c>
      <c r="W1348" s="37">
        <v>37408</v>
      </c>
      <c r="X1348" t="s">
        <v>9273</v>
      </c>
      <c r="Y1348" t="s">
        <v>6605</v>
      </c>
      <c r="Z1348" t="s">
        <v>6606</v>
      </c>
      <c r="AA1348">
        <v>18300101</v>
      </c>
      <c r="AB1348">
        <v>20020601</v>
      </c>
      <c r="AC1348" t="s">
        <v>9274</v>
      </c>
    </row>
    <row r="1349" spans="1:29" x14ac:dyDescent="0.25">
      <c r="A1349" s="20" t="s">
        <v>591</v>
      </c>
      <c r="B1349" s="14" t="s">
        <v>1427</v>
      </c>
      <c r="C1349" s="16">
        <v>461</v>
      </c>
      <c r="D1349" s="16" t="s">
        <v>1429</v>
      </c>
      <c r="E1349" s="16" t="s">
        <v>1490</v>
      </c>
      <c r="G1349" s="16">
        <v>18300101</v>
      </c>
      <c r="H1349" s="16">
        <v>19740101</v>
      </c>
      <c r="L1349" s="16" t="s">
        <v>2596</v>
      </c>
      <c r="S1349">
        <v>1345</v>
      </c>
      <c r="T1349" t="s">
        <v>9275</v>
      </c>
      <c r="U1349" t="s">
        <v>1905</v>
      </c>
      <c r="V1349" t="s">
        <v>6571</v>
      </c>
      <c r="W1349" t="s">
        <v>6804</v>
      </c>
      <c r="X1349" t="s">
        <v>9275</v>
      </c>
      <c r="Y1349" t="s">
        <v>6630</v>
      </c>
      <c r="Z1349" t="s">
        <v>6631</v>
      </c>
      <c r="AA1349">
        <v>18300101</v>
      </c>
      <c r="AB1349">
        <v>18550711</v>
      </c>
      <c r="AC1349" t="s">
        <v>6805</v>
      </c>
    </row>
    <row r="1350" spans="1:29" x14ac:dyDescent="0.25">
      <c r="A1350" s="20" t="s">
        <v>1924</v>
      </c>
      <c r="B1350" s="14" t="s">
        <v>1427</v>
      </c>
      <c r="C1350" s="16">
        <v>1396</v>
      </c>
      <c r="D1350" s="16" t="s">
        <v>1429</v>
      </c>
      <c r="E1350" s="16" t="s">
        <v>1738</v>
      </c>
      <c r="G1350" s="16">
        <v>18300101</v>
      </c>
      <c r="H1350" s="16">
        <v>18561227</v>
      </c>
      <c r="L1350" s="16" t="s">
        <v>2597</v>
      </c>
      <c r="S1350">
        <v>1346</v>
      </c>
      <c r="T1350" t="s">
        <v>9276</v>
      </c>
      <c r="U1350" t="s">
        <v>1906</v>
      </c>
      <c r="V1350" t="s">
        <v>6571</v>
      </c>
      <c r="W1350" s="37">
        <v>7672</v>
      </c>
      <c r="X1350" t="s">
        <v>9276</v>
      </c>
      <c r="Y1350" t="s">
        <v>6630</v>
      </c>
      <c r="Z1350" t="s">
        <v>6631</v>
      </c>
      <c r="AA1350">
        <v>18300101</v>
      </c>
      <c r="AB1350">
        <v>19210101</v>
      </c>
      <c r="AC1350" t="s">
        <v>7188</v>
      </c>
    </row>
    <row r="1351" spans="1:29" x14ac:dyDescent="0.25">
      <c r="A1351" s="20" t="s">
        <v>864</v>
      </c>
      <c r="B1351" s="14" t="s">
        <v>1427</v>
      </c>
      <c r="C1351" s="16">
        <v>189</v>
      </c>
      <c r="D1351" s="16" t="s">
        <v>1429</v>
      </c>
      <c r="E1351" s="16" t="s">
        <v>1426</v>
      </c>
      <c r="G1351" s="16">
        <v>18300101</v>
      </c>
      <c r="H1351" s="16" t="s">
        <v>1426</v>
      </c>
      <c r="L1351" s="16" t="s">
        <v>1426</v>
      </c>
      <c r="S1351">
        <v>1347</v>
      </c>
      <c r="T1351" t="s">
        <v>9277</v>
      </c>
      <c r="U1351" t="s">
        <v>1907</v>
      </c>
      <c r="V1351" t="s">
        <v>6571</v>
      </c>
      <c r="W1351" s="37">
        <v>8402</v>
      </c>
      <c r="X1351" t="s">
        <v>9277</v>
      </c>
      <c r="Y1351" t="s">
        <v>6640</v>
      </c>
      <c r="Z1351" t="s">
        <v>6641</v>
      </c>
      <c r="AA1351">
        <v>18300101</v>
      </c>
      <c r="AB1351">
        <v>19230101</v>
      </c>
      <c r="AC1351" t="s">
        <v>6772</v>
      </c>
    </row>
    <row r="1352" spans="1:29" x14ac:dyDescent="0.25">
      <c r="A1352" s="20" t="s">
        <v>1120</v>
      </c>
      <c r="B1352" s="14" t="s">
        <v>1427</v>
      </c>
      <c r="C1352" s="16">
        <v>462</v>
      </c>
      <c r="D1352" s="16" t="s">
        <v>1429</v>
      </c>
      <c r="E1352" s="16" t="s">
        <v>1488</v>
      </c>
      <c r="G1352" s="16">
        <v>18300101</v>
      </c>
      <c r="H1352" s="16">
        <v>20120101</v>
      </c>
      <c r="L1352" s="16" t="s">
        <v>2598</v>
      </c>
      <c r="S1352">
        <v>1348</v>
      </c>
      <c r="T1352" t="s">
        <v>9278</v>
      </c>
      <c r="U1352" t="s">
        <v>1908</v>
      </c>
      <c r="V1352" t="s">
        <v>6571</v>
      </c>
      <c r="W1352" t="s">
        <v>9279</v>
      </c>
      <c r="X1352" t="s">
        <v>9278</v>
      </c>
      <c r="Y1352" t="s">
        <v>6630</v>
      </c>
      <c r="Z1352" t="s">
        <v>6631</v>
      </c>
      <c r="AA1352">
        <v>18300101</v>
      </c>
      <c r="AB1352">
        <v>18400710</v>
      </c>
      <c r="AC1352" t="s">
        <v>9280</v>
      </c>
    </row>
    <row r="1353" spans="1:29" x14ac:dyDescent="0.25">
      <c r="A1353" s="20" t="s">
        <v>1121</v>
      </c>
      <c r="B1353" s="14" t="s">
        <v>1427</v>
      </c>
      <c r="C1353" s="16">
        <v>463</v>
      </c>
      <c r="D1353" s="16" t="s">
        <v>1706</v>
      </c>
      <c r="E1353" s="16" t="s">
        <v>1488</v>
      </c>
      <c r="G1353" s="16">
        <v>19380101</v>
      </c>
      <c r="H1353" s="16">
        <v>20120101</v>
      </c>
      <c r="L1353" s="16" t="s">
        <v>2599</v>
      </c>
      <c r="S1353">
        <v>1349</v>
      </c>
      <c r="T1353" t="s">
        <v>9281</v>
      </c>
      <c r="U1353" t="s">
        <v>735</v>
      </c>
      <c r="V1353" t="s">
        <v>6571</v>
      </c>
      <c r="W1353" s="37">
        <v>24289</v>
      </c>
      <c r="X1353" t="s">
        <v>9281</v>
      </c>
      <c r="Y1353" t="s">
        <v>6635</v>
      </c>
      <c r="Z1353" t="s">
        <v>6636</v>
      </c>
      <c r="AA1353">
        <v>18300101</v>
      </c>
      <c r="AB1353">
        <v>19660701</v>
      </c>
      <c r="AC1353" t="s">
        <v>9282</v>
      </c>
    </row>
    <row r="1354" spans="1:29" x14ac:dyDescent="0.25">
      <c r="A1354" s="20" t="s">
        <v>700</v>
      </c>
      <c r="B1354" s="14" t="s">
        <v>1427</v>
      </c>
      <c r="C1354" s="16">
        <v>464</v>
      </c>
      <c r="D1354" s="16" t="s">
        <v>1429</v>
      </c>
      <c r="E1354" s="16" t="s">
        <v>1509</v>
      </c>
      <c r="G1354" s="16">
        <v>18300101</v>
      </c>
      <c r="H1354" s="16">
        <v>19700801</v>
      </c>
      <c r="L1354" s="16" t="s">
        <v>2600</v>
      </c>
      <c r="S1354">
        <v>1350</v>
      </c>
      <c r="T1354" t="s">
        <v>9283</v>
      </c>
      <c r="U1354" t="s">
        <v>1276</v>
      </c>
      <c r="V1354" t="s">
        <v>6571</v>
      </c>
      <c r="W1354" t="s">
        <v>6572</v>
      </c>
      <c r="X1354" t="s">
        <v>9283</v>
      </c>
      <c r="Y1354" t="s">
        <v>6640</v>
      </c>
      <c r="Z1354" t="s">
        <v>6641</v>
      </c>
      <c r="AA1354">
        <v>18300101</v>
      </c>
      <c r="AB1354" t="s">
        <v>6572</v>
      </c>
      <c r="AC1354" t="s">
        <v>9284</v>
      </c>
    </row>
    <row r="1355" spans="1:29" x14ac:dyDescent="0.25">
      <c r="A1355" s="20" t="s">
        <v>1040</v>
      </c>
      <c r="B1355" s="14" t="s">
        <v>1427</v>
      </c>
      <c r="C1355" s="16">
        <v>296</v>
      </c>
      <c r="D1355" s="16" t="s">
        <v>1429</v>
      </c>
      <c r="E1355" s="16" t="s">
        <v>1426</v>
      </c>
      <c r="G1355" s="16">
        <v>18300101</v>
      </c>
      <c r="H1355" s="16" t="s">
        <v>1426</v>
      </c>
      <c r="L1355" s="16" t="s">
        <v>2601</v>
      </c>
      <c r="S1355">
        <v>1351</v>
      </c>
      <c r="T1355" t="s">
        <v>9285</v>
      </c>
      <c r="U1355" t="s">
        <v>1910</v>
      </c>
      <c r="V1355" t="s">
        <v>6571</v>
      </c>
      <c r="W1355" s="37">
        <v>31780</v>
      </c>
      <c r="X1355" t="s">
        <v>9285</v>
      </c>
      <c r="Y1355" t="s">
        <v>6615</v>
      </c>
      <c r="Z1355" t="s">
        <v>6616</v>
      </c>
      <c r="AA1355">
        <v>18300101</v>
      </c>
      <c r="AB1355">
        <v>19870103</v>
      </c>
      <c r="AC1355" t="s">
        <v>9286</v>
      </c>
    </row>
    <row r="1356" spans="1:29" x14ac:dyDescent="0.25">
      <c r="A1356" s="20" t="s">
        <v>1351</v>
      </c>
      <c r="B1356" s="14" t="s">
        <v>1427</v>
      </c>
      <c r="C1356" s="16">
        <v>1696</v>
      </c>
      <c r="D1356" s="16" t="s">
        <v>1457</v>
      </c>
      <c r="E1356" s="16" t="s">
        <v>1426</v>
      </c>
      <c r="G1356" s="16">
        <v>20020101</v>
      </c>
      <c r="H1356" s="16" t="s">
        <v>1426</v>
      </c>
      <c r="L1356" s="16" t="s">
        <v>2602</v>
      </c>
      <c r="S1356">
        <v>1352</v>
      </c>
      <c r="T1356" t="s">
        <v>9287</v>
      </c>
      <c r="U1356" t="s">
        <v>1911</v>
      </c>
      <c r="V1356" t="s">
        <v>6571</v>
      </c>
      <c r="W1356" t="s">
        <v>9288</v>
      </c>
      <c r="X1356" t="s">
        <v>9287</v>
      </c>
      <c r="Y1356" t="s">
        <v>6620</v>
      </c>
      <c r="Z1356" t="s">
        <v>6621</v>
      </c>
      <c r="AA1356">
        <v>18300101</v>
      </c>
      <c r="AB1356">
        <v>18571201</v>
      </c>
      <c r="AC1356" t="s">
        <v>9289</v>
      </c>
    </row>
    <row r="1357" spans="1:29" x14ac:dyDescent="0.25">
      <c r="A1357" s="20" t="s">
        <v>698</v>
      </c>
      <c r="B1357" s="14" t="s">
        <v>1427</v>
      </c>
      <c r="C1357" s="16">
        <v>469</v>
      </c>
      <c r="D1357" s="16" t="s">
        <v>1429</v>
      </c>
      <c r="E1357" s="16" t="s">
        <v>1509</v>
      </c>
      <c r="G1357" s="16">
        <v>18300101</v>
      </c>
      <c r="H1357" s="16">
        <v>19700801</v>
      </c>
      <c r="L1357" s="16" t="s">
        <v>2603</v>
      </c>
      <c r="S1357">
        <v>1353</v>
      </c>
      <c r="T1357" t="s">
        <v>9290</v>
      </c>
      <c r="U1357" t="s">
        <v>6508</v>
      </c>
      <c r="V1357" s="37">
        <v>43101</v>
      </c>
      <c r="W1357" t="s">
        <v>6572</v>
      </c>
      <c r="X1357" t="s">
        <v>9290</v>
      </c>
      <c r="Y1357" t="s">
        <v>6595</v>
      </c>
      <c r="Z1357" t="s">
        <v>6596</v>
      </c>
      <c r="AA1357">
        <v>20180101</v>
      </c>
      <c r="AB1357" t="s">
        <v>6572</v>
      </c>
      <c r="AC1357" t="s">
        <v>9291</v>
      </c>
    </row>
    <row r="1358" spans="1:29" x14ac:dyDescent="0.25">
      <c r="A1358" s="20" t="s">
        <v>322</v>
      </c>
      <c r="B1358" s="14" t="s">
        <v>1427</v>
      </c>
      <c r="C1358" s="16">
        <v>470</v>
      </c>
      <c r="D1358" s="16" t="s">
        <v>1429</v>
      </c>
      <c r="E1358" s="16" t="s">
        <v>1495</v>
      </c>
      <c r="G1358" s="16">
        <v>18300101</v>
      </c>
      <c r="H1358" s="16">
        <v>19910101</v>
      </c>
      <c r="L1358" s="16" t="s">
        <v>2604</v>
      </c>
      <c r="S1358">
        <v>1354</v>
      </c>
      <c r="T1358" t="s">
        <v>9292</v>
      </c>
      <c r="U1358" t="s">
        <v>1277</v>
      </c>
      <c r="V1358" t="s">
        <v>6571</v>
      </c>
      <c r="W1358" t="s">
        <v>6572</v>
      </c>
      <c r="X1358" t="s">
        <v>9292</v>
      </c>
      <c r="Y1358" t="s">
        <v>6640</v>
      </c>
      <c r="Z1358" t="s">
        <v>6641</v>
      </c>
      <c r="AA1358">
        <v>18300101</v>
      </c>
      <c r="AB1358" t="s">
        <v>6572</v>
      </c>
      <c r="AC1358" t="s">
        <v>9293</v>
      </c>
    </row>
    <row r="1359" spans="1:29" x14ac:dyDescent="0.25">
      <c r="A1359" s="20" t="s">
        <v>123</v>
      </c>
      <c r="B1359" s="14" t="s">
        <v>1427</v>
      </c>
      <c r="C1359" s="16">
        <v>190</v>
      </c>
      <c r="D1359" s="16" t="s">
        <v>1429</v>
      </c>
      <c r="E1359" s="16" t="s">
        <v>1467</v>
      </c>
      <c r="G1359" s="16">
        <v>18300101</v>
      </c>
      <c r="H1359" s="16">
        <v>20010101</v>
      </c>
      <c r="L1359" s="16" t="s">
        <v>2605</v>
      </c>
      <c r="S1359">
        <v>1355</v>
      </c>
      <c r="T1359" t="s">
        <v>9294</v>
      </c>
      <c r="U1359" t="s">
        <v>1278</v>
      </c>
      <c r="V1359" t="s">
        <v>6571</v>
      </c>
      <c r="W1359" t="s">
        <v>6572</v>
      </c>
      <c r="X1359" t="s">
        <v>9294</v>
      </c>
      <c r="Y1359" t="s">
        <v>6640</v>
      </c>
      <c r="Z1359" t="s">
        <v>6641</v>
      </c>
      <c r="AA1359">
        <v>18300101</v>
      </c>
      <c r="AB1359" t="s">
        <v>6572</v>
      </c>
      <c r="AC1359" t="s">
        <v>9295</v>
      </c>
    </row>
    <row r="1360" spans="1:29" x14ac:dyDescent="0.25">
      <c r="A1360" s="20" t="s">
        <v>163</v>
      </c>
      <c r="B1360" s="14" t="s">
        <v>1427</v>
      </c>
      <c r="C1360" s="16">
        <v>135</v>
      </c>
      <c r="D1360" s="16" t="s">
        <v>1429</v>
      </c>
      <c r="E1360" s="16" t="s">
        <v>1428</v>
      </c>
      <c r="G1360" s="16">
        <v>18300101</v>
      </c>
      <c r="H1360" s="16">
        <v>19980101</v>
      </c>
      <c r="L1360" s="16" t="s">
        <v>1426</v>
      </c>
      <c r="S1360">
        <v>1356</v>
      </c>
      <c r="T1360" t="s">
        <v>9296</v>
      </c>
      <c r="U1360" t="s">
        <v>652</v>
      </c>
      <c r="V1360" t="s">
        <v>6571</v>
      </c>
      <c r="W1360" s="37">
        <v>25569</v>
      </c>
      <c r="X1360" t="s">
        <v>9296</v>
      </c>
      <c r="Y1360" t="s">
        <v>6635</v>
      </c>
      <c r="Z1360" t="s">
        <v>6636</v>
      </c>
      <c r="AA1360">
        <v>18300101</v>
      </c>
      <c r="AB1360">
        <v>19700101</v>
      </c>
      <c r="AC1360" t="s">
        <v>9297</v>
      </c>
    </row>
    <row r="1361" spans="1:29" x14ac:dyDescent="0.25">
      <c r="A1361" s="20" t="s">
        <v>1925</v>
      </c>
      <c r="B1361" s="14" t="s">
        <v>1427</v>
      </c>
      <c r="C1361" s="16">
        <v>1229</v>
      </c>
      <c r="D1361" s="16" t="s">
        <v>1429</v>
      </c>
      <c r="E1361" s="16" t="s">
        <v>1926</v>
      </c>
      <c r="G1361" s="16">
        <v>18300101</v>
      </c>
      <c r="H1361" s="16">
        <v>19360501</v>
      </c>
      <c r="L1361" s="16" t="s">
        <v>1426</v>
      </c>
      <c r="S1361">
        <v>1357</v>
      </c>
      <c r="T1361" t="s">
        <v>9298</v>
      </c>
      <c r="U1361" t="s">
        <v>578</v>
      </c>
      <c r="V1361" t="s">
        <v>6571</v>
      </c>
      <c r="W1361" s="37">
        <v>28491</v>
      </c>
      <c r="X1361" t="s">
        <v>9298</v>
      </c>
      <c r="Y1361" t="s">
        <v>6615</v>
      </c>
      <c r="Z1361" t="s">
        <v>6616</v>
      </c>
      <c r="AA1361">
        <v>18300101</v>
      </c>
      <c r="AB1361">
        <v>19780101</v>
      </c>
      <c r="AC1361" t="s">
        <v>9299</v>
      </c>
    </row>
    <row r="1362" spans="1:29" x14ac:dyDescent="0.25">
      <c r="A1362" s="20" t="s">
        <v>1067</v>
      </c>
      <c r="B1362" s="14" t="s">
        <v>1427</v>
      </c>
      <c r="C1362" s="16">
        <v>352</v>
      </c>
      <c r="D1362" s="16" t="s">
        <v>1429</v>
      </c>
      <c r="E1362" s="16" t="s">
        <v>1426</v>
      </c>
      <c r="G1362" s="16">
        <v>18300101</v>
      </c>
      <c r="H1362" s="16" t="s">
        <v>1426</v>
      </c>
      <c r="L1362" s="20" t="s">
        <v>1128</v>
      </c>
      <c r="S1362">
        <v>1358</v>
      </c>
      <c r="T1362" t="s">
        <v>9300</v>
      </c>
      <c r="U1362" t="s">
        <v>777</v>
      </c>
      <c r="V1362" t="s">
        <v>6571</v>
      </c>
      <c r="W1362" s="37">
        <v>23408</v>
      </c>
      <c r="X1362" t="s">
        <v>9300</v>
      </c>
      <c r="Y1362" t="s">
        <v>6630</v>
      </c>
      <c r="Z1362" t="s">
        <v>6631</v>
      </c>
      <c r="AA1362">
        <v>18300101</v>
      </c>
      <c r="AB1362">
        <v>19640201</v>
      </c>
      <c r="AC1362" t="s">
        <v>9301</v>
      </c>
    </row>
    <row r="1363" spans="1:29" x14ac:dyDescent="0.25">
      <c r="A1363" s="20" t="s">
        <v>1927</v>
      </c>
      <c r="B1363" s="14" t="s">
        <v>1427</v>
      </c>
      <c r="C1363" s="16">
        <v>876</v>
      </c>
      <c r="D1363" s="16" t="s">
        <v>1429</v>
      </c>
      <c r="E1363" s="16" t="s">
        <v>1431</v>
      </c>
      <c r="G1363" s="16">
        <v>18300101</v>
      </c>
      <c r="H1363" s="16">
        <v>19730101</v>
      </c>
      <c r="L1363" s="16" t="s">
        <v>2606</v>
      </c>
      <c r="S1363">
        <v>1359</v>
      </c>
      <c r="T1363" t="s">
        <v>9302</v>
      </c>
      <c r="U1363" t="s">
        <v>1186</v>
      </c>
      <c r="V1363" t="s">
        <v>9303</v>
      </c>
      <c r="W1363" t="s">
        <v>6572</v>
      </c>
      <c r="X1363" t="s">
        <v>9302</v>
      </c>
      <c r="Y1363" t="s">
        <v>6630</v>
      </c>
      <c r="Z1363" t="s">
        <v>6631</v>
      </c>
      <c r="AA1363">
        <v>18700701</v>
      </c>
      <c r="AB1363" t="s">
        <v>6572</v>
      </c>
      <c r="AC1363" t="s">
        <v>9304</v>
      </c>
    </row>
    <row r="1364" spans="1:29" x14ac:dyDescent="0.25">
      <c r="A1364" s="20" t="s">
        <v>1928</v>
      </c>
      <c r="B1364" s="14" t="s">
        <v>1427</v>
      </c>
      <c r="C1364" s="16">
        <v>991</v>
      </c>
      <c r="D1364" s="16" t="s">
        <v>1478</v>
      </c>
      <c r="E1364" s="16" t="s">
        <v>1484</v>
      </c>
      <c r="G1364" s="16">
        <v>18390102</v>
      </c>
      <c r="H1364" s="16">
        <v>19820101</v>
      </c>
      <c r="L1364" s="16" t="s">
        <v>2607</v>
      </c>
      <c r="S1364">
        <v>1360</v>
      </c>
      <c r="T1364" t="s">
        <v>9305</v>
      </c>
      <c r="U1364" t="s">
        <v>856</v>
      </c>
      <c r="V1364" t="s">
        <v>6571</v>
      </c>
      <c r="W1364" s="37">
        <v>20637</v>
      </c>
      <c r="X1364" t="s">
        <v>9305</v>
      </c>
      <c r="Y1364" t="s">
        <v>6615</v>
      </c>
      <c r="Z1364" t="s">
        <v>6616</v>
      </c>
      <c r="AA1364">
        <v>18300101</v>
      </c>
      <c r="AB1364">
        <v>19560701</v>
      </c>
      <c r="AC1364" t="s">
        <v>9306</v>
      </c>
    </row>
    <row r="1365" spans="1:29" x14ac:dyDescent="0.25">
      <c r="A1365" s="20" t="s">
        <v>1929</v>
      </c>
      <c r="B1365" s="14" t="s">
        <v>1427</v>
      </c>
      <c r="C1365" s="16">
        <v>992</v>
      </c>
      <c r="D1365" s="16" t="s">
        <v>1478</v>
      </c>
      <c r="E1365" s="16" t="s">
        <v>1484</v>
      </c>
      <c r="G1365" s="16">
        <v>18390102</v>
      </c>
      <c r="H1365" s="16">
        <v>19820101</v>
      </c>
      <c r="L1365" s="16" t="s">
        <v>2283</v>
      </c>
      <c r="S1365">
        <v>1361</v>
      </c>
      <c r="T1365" t="s">
        <v>9307</v>
      </c>
      <c r="U1365" t="s">
        <v>1037</v>
      </c>
      <c r="V1365" t="s">
        <v>6571</v>
      </c>
      <c r="W1365" t="s">
        <v>6572</v>
      </c>
      <c r="X1365" t="s">
        <v>9307</v>
      </c>
      <c r="Y1365" t="s">
        <v>6615</v>
      </c>
      <c r="Z1365" t="s">
        <v>6616</v>
      </c>
      <c r="AA1365">
        <v>18300101</v>
      </c>
      <c r="AB1365" t="s">
        <v>6572</v>
      </c>
      <c r="AC1365" t="s">
        <v>9308</v>
      </c>
    </row>
    <row r="1366" spans="1:29" x14ac:dyDescent="0.25">
      <c r="A1366" s="20" t="s">
        <v>1930</v>
      </c>
      <c r="B1366" s="14" t="s">
        <v>1427</v>
      </c>
      <c r="C1366" s="16">
        <v>634</v>
      </c>
      <c r="D1366" s="16" t="s">
        <v>1429</v>
      </c>
      <c r="E1366" s="16" t="s">
        <v>1480</v>
      </c>
      <c r="G1366" s="16">
        <v>18300101</v>
      </c>
      <c r="H1366" s="16">
        <v>19860101</v>
      </c>
      <c r="L1366" s="16" t="s">
        <v>2608</v>
      </c>
      <c r="S1366">
        <v>1362</v>
      </c>
      <c r="T1366" t="s">
        <v>9309</v>
      </c>
      <c r="U1366" t="s">
        <v>1915</v>
      </c>
      <c r="V1366" t="s">
        <v>6571</v>
      </c>
      <c r="W1366" s="37">
        <v>31229</v>
      </c>
      <c r="X1366" t="s">
        <v>9309</v>
      </c>
      <c r="Y1366" t="s">
        <v>6615</v>
      </c>
      <c r="Z1366" t="s">
        <v>6616</v>
      </c>
      <c r="AA1366">
        <v>18300101</v>
      </c>
      <c r="AB1366">
        <v>19850701</v>
      </c>
      <c r="AC1366" t="s">
        <v>9310</v>
      </c>
    </row>
    <row r="1367" spans="1:29" x14ac:dyDescent="0.25">
      <c r="A1367" s="20" t="s">
        <v>713</v>
      </c>
      <c r="B1367" s="14" t="s">
        <v>1427</v>
      </c>
      <c r="C1367" s="16">
        <v>1225</v>
      </c>
      <c r="D1367" s="16" t="s">
        <v>1429</v>
      </c>
      <c r="E1367" s="16" t="s">
        <v>1575</v>
      </c>
      <c r="G1367" s="16">
        <v>18300101</v>
      </c>
      <c r="H1367" s="16">
        <v>19690101</v>
      </c>
      <c r="L1367" s="16" t="s">
        <v>2170</v>
      </c>
      <c r="S1367">
        <v>1363</v>
      </c>
      <c r="T1367" t="s">
        <v>9311</v>
      </c>
      <c r="U1367" t="s">
        <v>615</v>
      </c>
      <c r="V1367" t="s">
        <v>6571</v>
      </c>
      <c r="W1367" s="37">
        <v>26665</v>
      </c>
      <c r="X1367" t="s">
        <v>9311</v>
      </c>
      <c r="Y1367" t="s">
        <v>6605</v>
      </c>
      <c r="Z1367" t="s">
        <v>6606</v>
      </c>
      <c r="AA1367">
        <v>18300101</v>
      </c>
      <c r="AB1367">
        <v>19730101</v>
      </c>
      <c r="AC1367" t="s">
        <v>9312</v>
      </c>
    </row>
    <row r="1368" spans="1:29" x14ac:dyDescent="0.25">
      <c r="A1368" s="20" t="s">
        <v>215</v>
      </c>
      <c r="B1368" s="14" t="s">
        <v>1427</v>
      </c>
      <c r="C1368" s="16">
        <v>872</v>
      </c>
      <c r="D1368" s="16" t="s">
        <v>1429</v>
      </c>
      <c r="E1368" s="16" t="s">
        <v>1438</v>
      </c>
      <c r="G1368" s="16">
        <v>18300101</v>
      </c>
      <c r="H1368" s="16">
        <v>19970101</v>
      </c>
      <c r="L1368" s="16" t="s">
        <v>2283</v>
      </c>
      <c r="S1368">
        <v>1364</v>
      </c>
      <c r="T1368" t="s">
        <v>9313</v>
      </c>
      <c r="U1368" t="s">
        <v>269</v>
      </c>
      <c r="V1368" t="s">
        <v>6571</v>
      </c>
      <c r="W1368" s="37">
        <v>34335</v>
      </c>
      <c r="X1368" t="s">
        <v>9313</v>
      </c>
      <c r="Y1368" t="s">
        <v>6640</v>
      </c>
      <c r="Z1368" t="s">
        <v>6641</v>
      </c>
      <c r="AA1368">
        <v>18300101</v>
      </c>
      <c r="AB1368">
        <v>19940101</v>
      </c>
      <c r="AC1368" t="s">
        <v>9314</v>
      </c>
    </row>
    <row r="1369" spans="1:29" x14ac:dyDescent="0.25">
      <c r="A1369" s="20" t="s">
        <v>383</v>
      </c>
      <c r="B1369" s="14" t="s">
        <v>1427</v>
      </c>
      <c r="C1369" s="16">
        <v>349</v>
      </c>
      <c r="D1369" s="16" t="s">
        <v>1429</v>
      </c>
      <c r="E1369" s="16" t="s">
        <v>1511</v>
      </c>
      <c r="G1369" s="16">
        <v>18300101</v>
      </c>
      <c r="H1369" s="16">
        <v>19890101</v>
      </c>
      <c r="L1369" s="16" t="s">
        <v>1426</v>
      </c>
      <c r="S1369">
        <v>1365</v>
      </c>
      <c r="T1369" t="s">
        <v>9315</v>
      </c>
      <c r="U1369" t="s">
        <v>719</v>
      </c>
      <c r="V1369" t="s">
        <v>6859</v>
      </c>
      <c r="W1369" s="37">
        <v>25385</v>
      </c>
      <c r="X1369" t="s">
        <v>9315</v>
      </c>
      <c r="Y1369" t="s">
        <v>6645</v>
      </c>
      <c r="Z1369" t="s">
        <v>6646</v>
      </c>
      <c r="AA1369">
        <v>18390102</v>
      </c>
      <c r="AB1369">
        <v>19690701</v>
      </c>
      <c r="AC1369" t="s">
        <v>9316</v>
      </c>
    </row>
    <row r="1370" spans="1:29" x14ac:dyDescent="0.25">
      <c r="A1370" s="20" t="s">
        <v>1931</v>
      </c>
      <c r="B1370" s="14" t="s">
        <v>1427</v>
      </c>
      <c r="C1370" s="16">
        <v>1226</v>
      </c>
      <c r="D1370" s="16" t="s">
        <v>1429</v>
      </c>
      <c r="E1370" s="16" t="s">
        <v>1688</v>
      </c>
      <c r="G1370" s="16">
        <v>18300101</v>
      </c>
      <c r="H1370" s="16">
        <v>19430101</v>
      </c>
      <c r="L1370" s="16" t="s">
        <v>2609</v>
      </c>
      <c r="S1370">
        <v>1366</v>
      </c>
      <c r="T1370" t="s">
        <v>9317</v>
      </c>
      <c r="U1370" t="s">
        <v>696</v>
      </c>
      <c r="V1370" t="s">
        <v>6571</v>
      </c>
      <c r="W1370" s="37">
        <v>25781</v>
      </c>
      <c r="X1370" t="s">
        <v>9317</v>
      </c>
      <c r="Y1370" t="s">
        <v>6625</v>
      </c>
      <c r="Z1370" t="s">
        <v>6626</v>
      </c>
      <c r="AA1370">
        <v>18300101</v>
      </c>
      <c r="AB1370">
        <v>19700801</v>
      </c>
      <c r="AC1370" t="s">
        <v>9318</v>
      </c>
    </row>
    <row r="1371" spans="1:29" x14ac:dyDescent="0.25">
      <c r="A1371" s="20" t="s">
        <v>375</v>
      </c>
      <c r="B1371" s="14" t="s">
        <v>1427</v>
      </c>
      <c r="C1371" s="16">
        <v>350</v>
      </c>
      <c r="D1371" s="16" t="s">
        <v>1429</v>
      </c>
      <c r="E1371" s="16" t="s">
        <v>1511</v>
      </c>
      <c r="G1371" s="16">
        <v>18300101</v>
      </c>
      <c r="H1371" s="16">
        <v>19890101</v>
      </c>
      <c r="L1371" s="16" t="s">
        <v>2610</v>
      </c>
      <c r="S1371">
        <v>1367</v>
      </c>
      <c r="T1371" t="s">
        <v>9319</v>
      </c>
      <c r="U1371" t="s">
        <v>355</v>
      </c>
      <c r="V1371" t="s">
        <v>6571</v>
      </c>
      <c r="W1371" s="37">
        <v>32874</v>
      </c>
      <c r="X1371" t="s">
        <v>9319</v>
      </c>
      <c r="Y1371" t="s">
        <v>6590</v>
      </c>
      <c r="Z1371" t="s">
        <v>6591</v>
      </c>
      <c r="AA1371">
        <v>18300101</v>
      </c>
      <c r="AB1371">
        <v>19900101</v>
      </c>
      <c r="AC1371" t="s">
        <v>9320</v>
      </c>
    </row>
    <row r="1372" spans="1:29" x14ac:dyDescent="0.25">
      <c r="A1372" s="20" t="s">
        <v>1932</v>
      </c>
      <c r="B1372" s="14" t="s">
        <v>1427</v>
      </c>
      <c r="C1372" s="16">
        <v>1227</v>
      </c>
      <c r="D1372" s="16" t="s">
        <v>1429</v>
      </c>
      <c r="E1372" s="16" t="s">
        <v>1629</v>
      </c>
      <c r="G1372" s="16">
        <v>18300101</v>
      </c>
      <c r="H1372" s="16">
        <v>19370101</v>
      </c>
      <c r="L1372" s="16" t="s">
        <v>2611</v>
      </c>
      <c r="S1372">
        <v>1368</v>
      </c>
      <c r="T1372" t="s">
        <v>9321</v>
      </c>
      <c r="U1372" t="s">
        <v>343</v>
      </c>
      <c r="V1372" t="s">
        <v>6571</v>
      </c>
      <c r="W1372" s="37">
        <v>32874</v>
      </c>
      <c r="X1372" t="s">
        <v>9321</v>
      </c>
      <c r="Y1372" t="s">
        <v>6625</v>
      </c>
      <c r="Z1372" t="s">
        <v>6626</v>
      </c>
      <c r="AA1372">
        <v>18300101</v>
      </c>
      <c r="AB1372">
        <v>19900101</v>
      </c>
      <c r="AC1372" t="s">
        <v>9322</v>
      </c>
    </row>
    <row r="1373" spans="1:29" x14ac:dyDescent="0.25">
      <c r="A1373" s="20" t="s">
        <v>1933</v>
      </c>
      <c r="B1373" s="14" t="s">
        <v>1427</v>
      </c>
      <c r="C1373" s="16">
        <v>1397</v>
      </c>
      <c r="D1373" s="16" t="s">
        <v>1429</v>
      </c>
      <c r="E1373" s="16" t="s">
        <v>1934</v>
      </c>
      <c r="G1373" s="16">
        <v>18300101</v>
      </c>
      <c r="H1373" s="16">
        <v>18570713</v>
      </c>
      <c r="L1373" s="16" t="s">
        <v>1426</v>
      </c>
      <c r="S1373">
        <v>1369</v>
      </c>
      <c r="T1373" t="s">
        <v>9323</v>
      </c>
      <c r="U1373" t="s">
        <v>33</v>
      </c>
      <c r="V1373" t="s">
        <v>6571</v>
      </c>
      <c r="W1373" s="37">
        <v>38718</v>
      </c>
      <c r="X1373" t="s">
        <v>9323</v>
      </c>
      <c r="Y1373" t="s">
        <v>6630</v>
      </c>
      <c r="Z1373" t="s">
        <v>6631</v>
      </c>
      <c r="AA1373">
        <v>18300101</v>
      </c>
      <c r="AB1373">
        <v>20060101</v>
      </c>
      <c r="AC1373" t="s">
        <v>9324</v>
      </c>
    </row>
    <row r="1374" spans="1:29" x14ac:dyDescent="0.25">
      <c r="A1374" s="20" t="s">
        <v>699</v>
      </c>
      <c r="B1374" s="14" t="s">
        <v>1427</v>
      </c>
      <c r="C1374" s="16">
        <v>465</v>
      </c>
      <c r="D1374" s="16" t="s">
        <v>1429</v>
      </c>
      <c r="E1374" s="16" t="s">
        <v>1509</v>
      </c>
      <c r="G1374" s="16">
        <v>18300101</v>
      </c>
      <c r="H1374" s="16">
        <v>19700801</v>
      </c>
      <c r="L1374" s="16" t="s">
        <v>1426</v>
      </c>
      <c r="S1374">
        <v>1370</v>
      </c>
      <c r="T1374" t="s">
        <v>9325</v>
      </c>
      <c r="U1374" t="s">
        <v>50</v>
      </c>
      <c r="V1374" t="s">
        <v>6571</v>
      </c>
      <c r="W1374" s="37">
        <v>38353</v>
      </c>
      <c r="X1374" t="s">
        <v>9325</v>
      </c>
      <c r="Y1374" t="s">
        <v>6615</v>
      </c>
      <c r="Z1374" t="s">
        <v>6616</v>
      </c>
      <c r="AA1374">
        <v>18300101</v>
      </c>
      <c r="AB1374">
        <v>20050101</v>
      </c>
      <c r="AC1374" t="s">
        <v>9326</v>
      </c>
    </row>
    <row r="1375" spans="1:29" x14ac:dyDescent="0.25">
      <c r="A1375" s="20" t="s">
        <v>943</v>
      </c>
      <c r="B1375" s="14" t="s">
        <v>1427</v>
      </c>
      <c r="C1375" s="16">
        <v>52</v>
      </c>
      <c r="D1375" s="16" t="s">
        <v>1429</v>
      </c>
      <c r="E1375" s="16" t="s">
        <v>1489</v>
      </c>
      <c r="G1375" s="16">
        <v>18300101</v>
      </c>
      <c r="H1375" s="16">
        <v>20100101</v>
      </c>
      <c r="L1375" s="20" t="s">
        <v>1004</v>
      </c>
      <c r="S1375">
        <v>1371</v>
      </c>
      <c r="T1375" t="s">
        <v>9327</v>
      </c>
      <c r="U1375" t="s">
        <v>222</v>
      </c>
      <c r="V1375" t="s">
        <v>6571</v>
      </c>
      <c r="W1375" s="37">
        <v>35431</v>
      </c>
      <c r="X1375" t="s">
        <v>9327</v>
      </c>
      <c r="Y1375" t="s">
        <v>6640</v>
      </c>
      <c r="Z1375" t="s">
        <v>6641</v>
      </c>
      <c r="AA1375">
        <v>18300101</v>
      </c>
      <c r="AB1375">
        <v>19970101</v>
      </c>
      <c r="AC1375" t="s">
        <v>9328</v>
      </c>
    </row>
    <row r="1376" spans="1:29" x14ac:dyDescent="0.25">
      <c r="A1376" s="20" t="s">
        <v>944</v>
      </c>
      <c r="B1376" s="14" t="s">
        <v>1427</v>
      </c>
      <c r="C1376" s="16">
        <v>53</v>
      </c>
      <c r="D1376" s="16" t="s">
        <v>1429</v>
      </c>
      <c r="E1376" s="16" t="s">
        <v>1426</v>
      </c>
      <c r="G1376" s="16">
        <v>18300101</v>
      </c>
      <c r="H1376" s="16" t="s">
        <v>1426</v>
      </c>
      <c r="L1376" s="16" t="s">
        <v>2368</v>
      </c>
      <c r="S1376">
        <v>1372</v>
      </c>
      <c r="T1376" t="s">
        <v>9329</v>
      </c>
      <c r="U1376" t="s">
        <v>1187</v>
      </c>
      <c r="V1376" t="s">
        <v>6571</v>
      </c>
      <c r="W1376" t="s">
        <v>6572</v>
      </c>
      <c r="X1376" t="s">
        <v>9329</v>
      </c>
      <c r="Y1376" t="s">
        <v>6630</v>
      </c>
      <c r="Z1376" t="s">
        <v>6631</v>
      </c>
      <c r="AA1376">
        <v>18300101</v>
      </c>
      <c r="AB1376" t="s">
        <v>6572</v>
      </c>
      <c r="AC1376" t="s">
        <v>9330</v>
      </c>
    </row>
    <row r="1377" spans="1:29" x14ac:dyDescent="0.25">
      <c r="A1377" s="20" t="s">
        <v>1039</v>
      </c>
      <c r="B1377" s="14" t="s">
        <v>1427</v>
      </c>
      <c r="C1377" s="16">
        <v>294</v>
      </c>
      <c r="D1377" s="16" t="s">
        <v>1429</v>
      </c>
      <c r="E1377" s="16" t="s">
        <v>1426</v>
      </c>
      <c r="G1377" s="16">
        <v>18300101</v>
      </c>
      <c r="H1377" s="16" t="s">
        <v>1426</v>
      </c>
      <c r="L1377" s="16" t="s">
        <v>2315</v>
      </c>
      <c r="S1377">
        <v>1373</v>
      </c>
      <c r="T1377" t="s">
        <v>9331</v>
      </c>
      <c r="U1377" t="s">
        <v>1917</v>
      </c>
      <c r="V1377" t="s">
        <v>6571</v>
      </c>
      <c r="W1377" s="37">
        <v>7672</v>
      </c>
      <c r="X1377" t="s">
        <v>9331</v>
      </c>
      <c r="Y1377" t="s">
        <v>6625</v>
      </c>
      <c r="Z1377" t="s">
        <v>6626</v>
      </c>
      <c r="AA1377">
        <v>18300101</v>
      </c>
      <c r="AB1377">
        <v>19210101</v>
      </c>
      <c r="AC1377" t="s">
        <v>7188</v>
      </c>
    </row>
    <row r="1378" spans="1:29" x14ac:dyDescent="0.25">
      <c r="A1378" s="20" t="s">
        <v>49</v>
      </c>
      <c r="B1378" s="14" t="s">
        <v>1427</v>
      </c>
      <c r="C1378" s="16">
        <v>295</v>
      </c>
      <c r="D1378" s="16" t="s">
        <v>1429</v>
      </c>
      <c r="E1378" s="16" t="s">
        <v>1485</v>
      </c>
      <c r="G1378" s="16">
        <v>18300101</v>
      </c>
      <c r="H1378" s="16">
        <v>20050101</v>
      </c>
      <c r="L1378" s="16" t="s">
        <v>2612</v>
      </c>
      <c r="S1378">
        <v>1374</v>
      </c>
      <c r="T1378" t="s">
        <v>9332</v>
      </c>
      <c r="U1378" t="s">
        <v>63</v>
      </c>
      <c r="V1378" t="s">
        <v>6571</v>
      </c>
      <c r="W1378" s="37">
        <v>37987</v>
      </c>
      <c r="X1378" t="s">
        <v>9332</v>
      </c>
      <c r="Y1378" t="s">
        <v>6630</v>
      </c>
      <c r="Z1378" t="s">
        <v>6631</v>
      </c>
      <c r="AA1378">
        <v>18300101</v>
      </c>
      <c r="AB1378">
        <v>20040101</v>
      </c>
      <c r="AC1378" t="s">
        <v>9333</v>
      </c>
    </row>
    <row r="1379" spans="1:29" x14ac:dyDescent="0.25">
      <c r="A1379" s="20" t="s">
        <v>842</v>
      </c>
      <c r="B1379" s="14" t="s">
        <v>1427</v>
      </c>
      <c r="C1379" s="16">
        <v>1253</v>
      </c>
      <c r="D1379" s="16" t="s">
        <v>1429</v>
      </c>
      <c r="E1379" s="16" t="s">
        <v>1935</v>
      </c>
      <c r="G1379" s="16">
        <v>18300101</v>
      </c>
      <c r="H1379" s="16">
        <v>19580801</v>
      </c>
      <c r="L1379" s="16" t="s">
        <v>2613</v>
      </c>
      <c r="S1379">
        <v>1375</v>
      </c>
      <c r="T1379" t="s">
        <v>9334</v>
      </c>
      <c r="U1379" t="s">
        <v>1269</v>
      </c>
      <c r="V1379" s="37">
        <v>33239</v>
      </c>
      <c r="W1379" t="s">
        <v>6572</v>
      </c>
      <c r="X1379" t="s">
        <v>9334</v>
      </c>
      <c r="Y1379" t="s">
        <v>6625</v>
      </c>
      <c r="Z1379" t="s">
        <v>6626</v>
      </c>
      <c r="AA1379">
        <v>19910101</v>
      </c>
      <c r="AB1379" t="s">
        <v>6572</v>
      </c>
      <c r="AC1379" t="s">
        <v>9335</v>
      </c>
    </row>
    <row r="1380" spans="1:29" x14ac:dyDescent="0.25">
      <c r="A1380" s="20" t="s">
        <v>263</v>
      </c>
      <c r="B1380" s="14" t="s">
        <v>1427</v>
      </c>
      <c r="C1380" s="16">
        <v>727</v>
      </c>
      <c r="D1380" s="16" t="s">
        <v>1935</v>
      </c>
      <c r="E1380" s="16" t="s">
        <v>1435</v>
      </c>
      <c r="G1380" s="16">
        <v>19580801</v>
      </c>
      <c r="H1380" s="16">
        <v>19950101</v>
      </c>
      <c r="L1380" s="16" t="s">
        <v>2315</v>
      </c>
      <c r="S1380">
        <v>1376</v>
      </c>
      <c r="T1380" t="s">
        <v>9336</v>
      </c>
      <c r="U1380" t="s">
        <v>587</v>
      </c>
      <c r="V1380" t="s">
        <v>6571</v>
      </c>
      <c r="W1380" s="37">
        <v>25659</v>
      </c>
      <c r="X1380" t="s">
        <v>9336</v>
      </c>
      <c r="Y1380" t="s">
        <v>6635</v>
      </c>
      <c r="Z1380" t="s">
        <v>6636</v>
      </c>
      <c r="AA1380">
        <v>18300101</v>
      </c>
      <c r="AB1380">
        <v>19700401</v>
      </c>
      <c r="AC1380" t="s">
        <v>9337</v>
      </c>
    </row>
    <row r="1381" spans="1:29" x14ac:dyDescent="0.25">
      <c r="A1381" s="20" t="s">
        <v>135</v>
      </c>
      <c r="B1381" s="14" t="s">
        <v>1427</v>
      </c>
      <c r="C1381" s="16">
        <v>990</v>
      </c>
      <c r="D1381" s="16" t="s">
        <v>1478</v>
      </c>
      <c r="E1381" s="16" t="s">
        <v>1482</v>
      </c>
      <c r="G1381" s="16">
        <v>18390102</v>
      </c>
      <c r="H1381" s="16">
        <v>19990101</v>
      </c>
      <c r="L1381" s="16" t="s">
        <v>5428</v>
      </c>
      <c r="S1381">
        <v>1377</v>
      </c>
      <c r="T1381" t="s">
        <v>9338</v>
      </c>
      <c r="U1381" t="s">
        <v>1918</v>
      </c>
      <c r="V1381" t="s">
        <v>6571</v>
      </c>
      <c r="W1381" t="s">
        <v>9223</v>
      </c>
      <c r="X1381" t="s">
        <v>9338</v>
      </c>
      <c r="Y1381" t="s">
        <v>6620</v>
      </c>
      <c r="Z1381" t="s">
        <v>6621</v>
      </c>
      <c r="AA1381">
        <v>18300101</v>
      </c>
      <c r="AB1381">
        <v>18410101</v>
      </c>
      <c r="AC1381" t="s">
        <v>9224</v>
      </c>
    </row>
    <row r="1382" spans="1:29" x14ac:dyDescent="0.25">
      <c r="A1382" s="20" t="s">
        <v>1280</v>
      </c>
      <c r="B1382" s="14" t="s">
        <v>1427</v>
      </c>
      <c r="C1382" s="16">
        <v>873</v>
      </c>
      <c r="D1382" s="16" t="s">
        <v>1429</v>
      </c>
      <c r="E1382" s="16" t="s">
        <v>1426</v>
      </c>
      <c r="G1382" s="16">
        <v>18300101</v>
      </c>
      <c r="H1382" s="16" t="s">
        <v>1426</v>
      </c>
      <c r="L1382" s="16" t="s">
        <v>1426</v>
      </c>
      <c r="S1382">
        <v>1378</v>
      </c>
      <c r="T1382" t="s">
        <v>9339</v>
      </c>
      <c r="U1382" t="s">
        <v>725</v>
      </c>
      <c r="V1382" t="s">
        <v>6571</v>
      </c>
      <c r="W1382" s="37">
        <v>25082</v>
      </c>
      <c r="X1382" t="s">
        <v>9339</v>
      </c>
      <c r="Y1382" t="s">
        <v>6590</v>
      </c>
      <c r="Z1382" t="s">
        <v>6591</v>
      </c>
      <c r="AA1382">
        <v>18300101</v>
      </c>
      <c r="AB1382">
        <v>19680901</v>
      </c>
      <c r="AC1382" t="s">
        <v>9340</v>
      </c>
    </row>
    <row r="1383" spans="1:29" x14ac:dyDescent="0.25">
      <c r="A1383" s="20" t="s">
        <v>1936</v>
      </c>
      <c r="B1383" s="14" t="s">
        <v>1427</v>
      </c>
      <c r="C1383" s="16">
        <v>1228</v>
      </c>
      <c r="D1383" s="16" t="s">
        <v>1429</v>
      </c>
      <c r="E1383" s="16" t="s">
        <v>1471</v>
      </c>
      <c r="G1383" s="16">
        <v>18300101</v>
      </c>
      <c r="H1383" s="16">
        <v>19200101</v>
      </c>
      <c r="L1383" s="16" t="s">
        <v>2117</v>
      </c>
      <c r="S1383">
        <v>1379</v>
      </c>
      <c r="T1383" t="s">
        <v>9341</v>
      </c>
      <c r="U1383" t="s">
        <v>124</v>
      </c>
      <c r="V1383" t="s">
        <v>6571</v>
      </c>
      <c r="W1383" s="37">
        <v>36892</v>
      </c>
      <c r="X1383" t="s">
        <v>9341</v>
      </c>
      <c r="Y1383" t="s">
        <v>6605</v>
      </c>
      <c r="Z1383" t="s">
        <v>6606</v>
      </c>
      <c r="AA1383">
        <v>18300101</v>
      </c>
      <c r="AB1383">
        <v>20010101</v>
      </c>
      <c r="AC1383" t="s">
        <v>9342</v>
      </c>
    </row>
    <row r="1384" spans="1:29" x14ac:dyDescent="0.25">
      <c r="A1384" s="20" t="s">
        <v>1188</v>
      </c>
      <c r="B1384" s="14" t="s">
        <v>1427</v>
      </c>
      <c r="C1384" s="16">
        <v>632</v>
      </c>
      <c r="D1384" s="16" t="s">
        <v>1429</v>
      </c>
      <c r="E1384" s="16" t="s">
        <v>1426</v>
      </c>
      <c r="G1384" s="16">
        <v>18300101</v>
      </c>
      <c r="H1384" s="16" t="s">
        <v>1426</v>
      </c>
      <c r="L1384" s="16" t="s">
        <v>2509</v>
      </c>
      <c r="S1384">
        <v>1380</v>
      </c>
      <c r="T1384" t="s">
        <v>9343</v>
      </c>
      <c r="U1384" t="s">
        <v>1318</v>
      </c>
      <c r="V1384" t="s">
        <v>6859</v>
      </c>
      <c r="W1384" t="s">
        <v>6572</v>
      </c>
      <c r="X1384" t="s">
        <v>9343</v>
      </c>
      <c r="Y1384" t="s">
        <v>6645</v>
      </c>
      <c r="Z1384" t="s">
        <v>6646</v>
      </c>
      <c r="AA1384">
        <v>18390102</v>
      </c>
      <c r="AB1384" t="s">
        <v>6572</v>
      </c>
      <c r="AC1384" t="s">
        <v>9344</v>
      </c>
    </row>
    <row r="1385" spans="1:29" x14ac:dyDescent="0.25">
      <c r="A1385" s="20" t="s">
        <v>24</v>
      </c>
      <c r="B1385" s="14" t="s">
        <v>1427</v>
      </c>
      <c r="C1385" s="16">
        <v>466</v>
      </c>
      <c r="D1385" s="16" t="s">
        <v>1429</v>
      </c>
      <c r="E1385" s="16" t="s">
        <v>1434</v>
      </c>
      <c r="G1385" s="16">
        <v>18300101</v>
      </c>
      <c r="H1385" s="16">
        <v>20070101</v>
      </c>
      <c r="L1385" s="16" t="s">
        <v>3811</v>
      </c>
      <c r="S1385">
        <v>1381</v>
      </c>
      <c r="T1385" t="s">
        <v>9345</v>
      </c>
      <c r="U1385" t="s">
        <v>1117</v>
      </c>
      <c r="V1385" t="s">
        <v>6571</v>
      </c>
      <c r="W1385" t="s">
        <v>6572</v>
      </c>
      <c r="X1385" t="s">
        <v>9345</v>
      </c>
      <c r="Y1385" t="s">
        <v>6625</v>
      </c>
      <c r="Z1385" t="s">
        <v>6626</v>
      </c>
      <c r="AA1385">
        <v>18300101</v>
      </c>
      <c r="AB1385" t="s">
        <v>6572</v>
      </c>
      <c r="AC1385" t="s">
        <v>9346</v>
      </c>
    </row>
    <row r="1386" spans="1:29" x14ac:dyDescent="0.25">
      <c r="A1386" s="20" t="s">
        <v>1348</v>
      </c>
      <c r="B1386" s="14" t="s">
        <v>1427</v>
      </c>
      <c r="C1386" s="16">
        <v>1690</v>
      </c>
      <c r="D1386" s="16" t="s">
        <v>1428</v>
      </c>
      <c r="E1386" s="16" t="s">
        <v>1426</v>
      </c>
      <c r="G1386" s="16">
        <v>19980101</v>
      </c>
      <c r="H1386" s="16" t="s">
        <v>1426</v>
      </c>
      <c r="L1386" s="16" t="s">
        <v>2151</v>
      </c>
      <c r="S1386">
        <v>1382</v>
      </c>
      <c r="T1386" t="s">
        <v>9347</v>
      </c>
      <c r="U1386" t="s">
        <v>1919</v>
      </c>
      <c r="V1386" t="s">
        <v>6571</v>
      </c>
      <c r="W1386" s="37">
        <v>24320</v>
      </c>
      <c r="X1386" t="s">
        <v>9347</v>
      </c>
      <c r="Y1386" t="s">
        <v>6625</v>
      </c>
      <c r="Z1386" t="s">
        <v>6626</v>
      </c>
      <c r="AA1386">
        <v>18300101</v>
      </c>
      <c r="AB1386">
        <v>19660801</v>
      </c>
      <c r="AC1386" t="s">
        <v>9348</v>
      </c>
    </row>
    <row r="1387" spans="1:29" x14ac:dyDescent="0.25">
      <c r="A1387" s="20" t="s">
        <v>649</v>
      </c>
      <c r="B1387" s="14" t="s">
        <v>1427</v>
      </c>
      <c r="C1387" s="16">
        <v>728</v>
      </c>
      <c r="D1387" s="16" t="s">
        <v>1429</v>
      </c>
      <c r="E1387" s="16" t="s">
        <v>1494</v>
      </c>
      <c r="G1387" s="16">
        <v>18300101</v>
      </c>
      <c r="H1387" s="16">
        <v>19700101</v>
      </c>
      <c r="L1387" s="16" t="s">
        <v>2509</v>
      </c>
      <c r="S1387">
        <v>1383</v>
      </c>
      <c r="T1387" t="s">
        <v>9349</v>
      </c>
      <c r="U1387" t="s">
        <v>52</v>
      </c>
      <c r="V1387" t="s">
        <v>6571</v>
      </c>
      <c r="W1387" s="37">
        <v>38353</v>
      </c>
      <c r="X1387" t="s">
        <v>9349</v>
      </c>
      <c r="Y1387" t="s">
        <v>6615</v>
      </c>
      <c r="Z1387" t="s">
        <v>6616</v>
      </c>
      <c r="AA1387">
        <v>18300101</v>
      </c>
      <c r="AB1387">
        <v>20050101</v>
      </c>
      <c r="AC1387" t="s">
        <v>9350</v>
      </c>
    </row>
    <row r="1388" spans="1:29" x14ac:dyDescent="0.25">
      <c r="A1388" s="20" t="s">
        <v>1937</v>
      </c>
      <c r="B1388" s="14" t="s">
        <v>1427</v>
      </c>
      <c r="C1388" s="16">
        <v>99</v>
      </c>
      <c r="D1388" s="16" t="s">
        <v>1429</v>
      </c>
      <c r="E1388" s="16" t="s">
        <v>1938</v>
      </c>
      <c r="G1388" s="16">
        <v>18300101</v>
      </c>
      <c r="H1388" s="16">
        <v>19870101</v>
      </c>
      <c r="L1388" s="16" t="s">
        <v>3810</v>
      </c>
      <c r="S1388">
        <v>1384</v>
      </c>
      <c r="T1388" t="s">
        <v>9351</v>
      </c>
      <c r="U1388" t="s">
        <v>651</v>
      </c>
      <c r="V1388" t="s">
        <v>6571</v>
      </c>
      <c r="W1388" s="37">
        <v>25569</v>
      </c>
      <c r="X1388" t="s">
        <v>9351</v>
      </c>
      <c r="Y1388" t="s">
        <v>6635</v>
      </c>
      <c r="Z1388" t="s">
        <v>6636</v>
      </c>
      <c r="AA1388">
        <v>18300101</v>
      </c>
      <c r="AB1388">
        <v>19700101</v>
      </c>
      <c r="AC1388" t="s">
        <v>9352</v>
      </c>
    </row>
    <row r="1389" spans="1:29" x14ac:dyDescent="0.25">
      <c r="A1389" s="20" t="s">
        <v>474</v>
      </c>
      <c r="B1389" s="14" t="s">
        <v>1427</v>
      </c>
      <c r="C1389" s="16">
        <v>100</v>
      </c>
      <c r="D1389" s="16" t="s">
        <v>1429</v>
      </c>
      <c r="E1389" s="16" t="s">
        <v>1465</v>
      </c>
      <c r="G1389" s="16">
        <v>18300101</v>
      </c>
      <c r="H1389" s="16">
        <v>19840101</v>
      </c>
      <c r="L1389" s="16" t="s">
        <v>1426</v>
      </c>
      <c r="S1389">
        <v>1385</v>
      </c>
      <c r="T1389" t="s">
        <v>9353</v>
      </c>
      <c r="U1389" t="s">
        <v>1920</v>
      </c>
      <c r="V1389" t="s">
        <v>6571</v>
      </c>
      <c r="W1389" s="37">
        <v>18537</v>
      </c>
      <c r="X1389" t="s">
        <v>9353</v>
      </c>
      <c r="Y1389" t="s">
        <v>6640</v>
      </c>
      <c r="Z1389" t="s">
        <v>6641</v>
      </c>
      <c r="AA1389">
        <v>18300101</v>
      </c>
      <c r="AB1389">
        <v>19501001</v>
      </c>
      <c r="AC1389" t="s">
        <v>9354</v>
      </c>
    </row>
    <row r="1390" spans="1:29" x14ac:dyDescent="0.25">
      <c r="A1390" s="20" t="s">
        <v>321</v>
      </c>
      <c r="B1390" s="14" t="s">
        <v>1427</v>
      </c>
      <c r="C1390" s="16">
        <v>467</v>
      </c>
      <c r="D1390" s="16" t="s">
        <v>1429</v>
      </c>
      <c r="E1390" s="16" t="s">
        <v>1495</v>
      </c>
      <c r="G1390" s="16">
        <v>18300101</v>
      </c>
      <c r="H1390" s="16">
        <v>19910101</v>
      </c>
      <c r="L1390" s="16" t="s">
        <v>2383</v>
      </c>
      <c r="S1390" s="38">
        <v>1386</v>
      </c>
      <c r="T1390" s="38" t="s">
        <v>9355</v>
      </c>
      <c r="U1390" s="38" t="s">
        <v>1279</v>
      </c>
      <c r="V1390" s="38" t="s">
        <v>6571</v>
      </c>
      <c r="W1390" s="39">
        <v>43466</v>
      </c>
      <c r="X1390" s="38" t="s">
        <v>9355</v>
      </c>
      <c r="Y1390" s="38" t="s">
        <v>6640</v>
      </c>
      <c r="Z1390" s="38" t="s">
        <v>6641</v>
      </c>
      <c r="AA1390" s="38">
        <v>18300101</v>
      </c>
      <c r="AB1390" s="38">
        <v>20190101</v>
      </c>
      <c r="AC1390" s="38" t="s">
        <v>9356</v>
      </c>
    </row>
    <row r="1391" spans="1:29" x14ac:dyDescent="0.25">
      <c r="A1391" s="20" t="s">
        <v>1283</v>
      </c>
      <c r="B1391" s="14" t="s">
        <v>1427</v>
      </c>
      <c r="C1391" s="16">
        <v>880</v>
      </c>
      <c r="D1391" s="16" t="s">
        <v>1495</v>
      </c>
      <c r="E1391" s="16" t="s">
        <v>1426</v>
      </c>
      <c r="G1391" s="16">
        <v>19910101</v>
      </c>
      <c r="H1391" s="16" t="s">
        <v>1426</v>
      </c>
      <c r="L1391" s="16" t="s">
        <v>2614</v>
      </c>
      <c r="S1391">
        <v>1387</v>
      </c>
      <c r="T1391" t="s">
        <v>9357</v>
      </c>
      <c r="U1391" t="s">
        <v>776</v>
      </c>
      <c r="V1391" t="s">
        <v>6571</v>
      </c>
      <c r="W1391" s="37">
        <v>23621</v>
      </c>
      <c r="X1391" t="s">
        <v>9357</v>
      </c>
      <c r="Y1391" t="s">
        <v>6620</v>
      </c>
      <c r="Z1391" t="s">
        <v>6621</v>
      </c>
      <c r="AA1391">
        <v>18300101</v>
      </c>
      <c r="AB1391">
        <v>19640901</v>
      </c>
      <c r="AC1391" t="s">
        <v>9358</v>
      </c>
    </row>
    <row r="1392" spans="1:29" x14ac:dyDescent="0.25">
      <c r="A1392" s="20" t="s">
        <v>592</v>
      </c>
      <c r="B1392" s="14" t="s">
        <v>1427</v>
      </c>
      <c r="C1392" s="16">
        <v>468</v>
      </c>
      <c r="D1392" s="16" t="s">
        <v>1429</v>
      </c>
      <c r="E1392" s="16" t="s">
        <v>1490</v>
      </c>
      <c r="G1392" s="16">
        <v>18300101</v>
      </c>
      <c r="H1392" s="16">
        <v>19740101</v>
      </c>
      <c r="L1392" s="16" t="s">
        <v>2433</v>
      </c>
      <c r="S1392">
        <v>1388</v>
      </c>
      <c r="T1392" t="s">
        <v>9359</v>
      </c>
      <c r="U1392" t="s">
        <v>1119</v>
      </c>
      <c r="V1392" t="s">
        <v>6571</v>
      </c>
      <c r="W1392" s="37">
        <v>40544</v>
      </c>
      <c r="X1392" t="s">
        <v>9359</v>
      </c>
      <c r="Y1392" t="s">
        <v>6625</v>
      </c>
      <c r="Z1392" t="s">
        <v>6626</v>
      </c>
      <c r="AA1392">
        <v>18300101</v>
      </c>
      <c r="AB1392">
        <v>20110101</v>
      </c>
      <c r="AC1392" t="s">
        <v>9360</v>
      </c>
    </row>
    <row r="1393" spans="1:29" x14ac:dyDescent="0.25">
      <c r="A1393" s="20" t="s">
        <v>337</v>
      </c>
      <c r="B1393" s="14" t="s">
        <v>1427</v>
      </c>
      <c r="C1393" s="16">
        <v>633</v>
      </c>
      <c r="D1393" s="16" t="s">
        <v>1429</v>
      </c>
      <c r="E1393" s="16" t="s">
        <v>1495</v>
      </c>
      <c r="G1393" s="16">
        <v>18300101</v>
      </c>
      <c r="H1393" s="16">
        <v>19910101</v>
      </c>
      <c r="L1393" s="16" t="s">
        <v>2432</v>
      </c>
      <c r="S1393">
        <v>1389</v>
      </c>
      <c r="T1393" t="s">
        <v>9361</v>
      </c>
      <c r="U1393" t="s">
        <v>304</v>
      </c>
      <c r="V1393" t="s">
        <v>6859</v>
      </c>
      <c r="W1393" s="37">
        <v>33239</v>
      </c>
      <c r="X1393" t="s">
        <v>9361</v>
      </c>
      <c r="Y1393" t="s">
        <v>6645</v>
      </c>
      <c r="Z1393" t="s">
        <v>6646</v>
      </c>
      <c r="AA1393">
        <v>18390102</v>
      </c>
      <c r="AB1393">
        <v>19910101</v>
      </c>
      <c r="AC1393" t="s">
        <v>9362</v>
      </c>
    </row>
    <row r="1394" spans="1:29" x14ac:dyDescent="0.25">
      <c r="A1394" s="20" t="s">
        <v>1066</v>
      </c>
      <c r="B1394" s="14" t="s">
        <v>1427</v>
      </c>
      <c r="C1394" s="16">
        <v>351</v>
      </c>
      <c r="D1394" s="16" t="s">
        <v>1429</v>
      </c>
      <c r="E1394" s="16" t="s">
        <v>1426</v>
      </c>
      <c r="G1394" s="16">
        <v>18300101</v>
      </c>
      <c r="H1394" s="16" t="s">
        <v>1426</v>
      </c>
      <c r="L1394" s="16" t="s">
        <v>2614</v>
      </c>
      <c r="S1394" s="22">
        <v>1390</v>
      </c>
      <c r="T1394" s="22" t="s">
        <v>9363</v>
      </c>
      <c r="U1394" s="22" t="s">
        <v>6553</v>
      </c>
      <c r="V1394" s="40">
        <v>43466</v>
      </c>
      <c r="W1394" s="22" t="s">
        <v>6572</v>
      </c>
      <c r="X1394" s="22" t="s">
        <v>9363</v>
      </c>
      <c r="Y1394" s="22" t="s">
        <v>6615</v>
      </c>
      <c r="Z1394" s="22" t="s">
        <v>6616</v>
      </c>
      <c r="AA1394" s="22">
        <v>20190101</v>
      </c>
      <c r="AB1394" s="22" t="s">
        <v>6572</v>
      </c>
      <c r="AC1394" s="22" t="s">
        <v>9364</v>
      </c>
    </row>
    <row r="1395" spans="1:29" x14ac:dyDescent="0.25">
      <c r="A1395" s="20" t="s">
        <v>1281</v>
      </c>
      <c r="B1395" s="14" t="s">
        <v>1427</v>
      </c>
      <c r="C1395" s="16">
        <v>874</v>
      </c>
      <c r="D1395" s="16" t="s">
        <v>1429</v>
      </c>
      <c r="E1395" s="16" t="s">
        <v>1426</v>
      </c>
      <c r="G1395" s="16">
        <v>18300101</v>
      </c>
      <c r="H1395" s="16" t="s">
        <v>1426</v>
      </c>
      <c r="L1395" s="16" t="s">
        <v>2431</v>
      </c>
      <c r="S1395">
        <v>1391</v>
      </c>
      <c r="T1395" t="s">
        <v>9365</v>
      </c>
      <c r="U1395" t="s">
        <v>1198</v>
      </c>
      <c r="V1395" s="37">
        <v>31229</v>
      </c>
      <c r="W1395" t="s">
        <v>6572</v>
      </c>
      <c r="X1395" t="s">
        <v>9365</v>
      </c>
      <c r="Y1395" t="s">
        <v>6615</v>
      </c>
      <c r="Z1395" t="s">
        <v>6616</v>
      </c>
      <c r="AA1395">
        <v>19850701</v>
      </c>
      <c r="AB1395" t="s">
        <v>6572</v>
      </c>
      <c r="AC1395" t="s">
        <v>9366</v>
      </c>
    </row>
    <row r="1396" spans="1:29" x14ac:dyDescent="0.25">
      <c r="A1396" s="20" t="s">
        <v>194</v>
      </c>
      <c r="B1396" s="14" t="s">
        <v>1427</v>
      </c>
      <c r="C1396" s="16">
        <v>875</v>
      </c>
      <c r="D1396" s="16" t="s">
        <v>1429</v>
      </c>
      <c r="E1396" s="16" t="s">
        <v>1438</v>
      </c>
      <c r="G1396" s="16">
        <v>18300101</v>
      </c>
      <c r="H1396" s="16">
        <v>19970101</v>
      </c>
      <c r="L1396" s="16" t="s">
        <v>1426</v>
      </c>
      <c r="S1396">
        <v>1392</v>
      </c>
      <c r="T1396" t="s">
        <v>9367</v>
      </c>
      <c r="U1396" t="s">
        <v>1922</v>
      </c>
      <c r="V1396" t="s">
        <v>6571</v>
      </c>
      <c r="W1396" t="s">
        <v>8532</v>
      </c>
      <c r="X1396" t="s">
        <v>9367</v>
      </c>
      <c r="Y1396" t="s">
        <v>6630</v>
      </c>
      <c r="Z1396" t="s">
        <v>6631</v>
      </c>
      <c r="AA1396">
        <v>18300101</v>
      </c>
      <c r="AB1396">
        <v>18361122</v>
      </c>
      <c r="AC1396" t="s">
        <v>8533</v>
      </c>
    </row>
    <row r="1397" spans="1:29" x14ac:dyDescent="0.25">
      <c r="A1397" s="20" t="s">
        <v>1939</v>
      </c>
      <c r="B1397" s="14" t="s">
        <v>1427</v>
      </c>
      <c r="C1397" s="16">
        <v>1398</v>
      </c>
      <c r="D1397" s="16" t="s">
        <v>1429</v>
      </c>
      <c r="E1397" s="16" t="s">
        <v>1448</v>
      </c>
      <c r="G1397" s="16">
        <v>18300101</v>
      </c>
      <c r="H1397" s="16">
        <v>18570613</v>
      </c>
      <c r="L1397" s="16" t="s">
        <v>2615</v>
      </c>
      <c r="S1397">
        <v>1393</v>
      </c>
      <c r="T1397" t="s">
        <v>9368</v>
      </c>
      <c r="U1397" t="s">
        <v>847</v>
      </c>
      <c r="V1397" t="s">
        <v>6571</v>
      </c>
      <c r="W1397" s="37">
        <v>21002</v>
      </c>
      <c r="X1397" t="s">
        <v>9368</v>
      </c>
      <c r="Y1397" t="s">
        <v>6620</v>
      </c>
      <c r="Z1397" t="s">
        <v>6621</v>
      </c>
      <c r="AA1397">
        <v>18300101</v>
      </c>
      <c r="AB1397">
        <v>19570701</v>
      </c>
      <c r="AC1397" t="s">
        <v>9369</v>
      </c>
    </row>
    <row r="1398" spans="1:29" x14ac:dyDescent="0.25">
      <c r="A1398" s="20" t="s">
        <v>1208</v>
      </c>
      <c r="B1398" s="14" t="s">
        <v>1427</v>
      </c>
      <c r="C1398" s="16">
        <v>710</v>
      </c>
      <c r="D1398" s="16" t="s">
        <v>1938</v>
      </c>
      <c r="E1398" s="16" t="s">
        <v>1442</v>
      </c>
      <c r="G1398" s="16">
        <v>19870101</v>
      </c>
      <c r="H1398" s="16">
        <v>20110101</v>
      </c>
      <c r="L1398" s="16" t="s">
        <v>2509</v>
      </c>
      <c r="S1398">
        <v>1394</v>
      </c>
      <c r="T1398" t="s">
        <v>9370</v>
      </c>
      <c r="U1398" t="s">
        <v>480</v>
      </c>
      <c r="V1398" t="s">
        <v>6571</v>
      </c>
      <c r="W1398" s="37">
        <v>30682</v>
      </c>
      <c r="X1398" t="s">
        <v>9370</v>
      </c>
      <c r="Y1398" t="s">
        <v>6595</v>
      </c>
      <c r="Z1398" t="s">
        <v>6596</v>
      </c>
      <c r="AA1398">
        <v>18300101</v>
      </c>
      <c r="AB1398">
        <v>19840101</v>
      </c>
      <c r="AC1398" t="s">
        <v>9371</v>
      </c>
    </row>
    <row r="1399" spans="1:29" x14ac:dyDescent="0.25">
      <c r="A1399" s="20" t="s">
        <v>1940</v>
      </c>
      <c r="B1399" s="14" t="s">
        <v>1427</v>
      </c>
      <c r="C1399" s="16">
        <v>101</v>
      </c>
      <c r="D1399" s="16" t="s">
        <v>1429</v>
      </c>
      <c r="E1399" s="16" t="s">
        <v>1480</v>
      </c>
      <c r="G1399" s="16">
        <v>18300101</v>
      </c>
      <c r="H1399" s="16">
        <v>19860101</v>
      </c>
      <c r="L1399" s="16" t="s">
        <v>2325</v>
      </c>
      <c r="S1399">
        <v>1395</v>
      </c>
      <c r="T1399" t="s">
        <v>9372</v>
      </c>
      <c r="U1399" t="s">
        <v>650</v>
      </c>
      <c r="V1399" t="s">
        <v>6571</v>
      </c>
      <c r="W1399" s="37">
        <v>25659</v>
      </c>
      <c r="X1399" t="s">
        <v>9372</v>
      </c>
      <c r="Y1399" t="s">
        <v>6635</v>
      </c>
      <c r="Z1399" t="s">
        <v>6636</v>
      </c>
      <c r="AA1399">
        <v>18300101</v>
      </c>
      <c r="AB1399">
        <v>19700401</v>
      </c>
      <c r="AC1399" t="s">
        <v>9373</v>
      </c>
    </row>
    <row r="1400" spans="1:29" x14ac:dyDescent="0.25">
      <c r="A1400" s="20" t="s">
        <v>1201</v>
      </c>
      <c r="B1400" s="14" t="s">
        <v>1427</v>
      </c>
      <c r="C1400" s="16">
        <v>683</v>
      </c>
      <c r="D1400" s="16" t="s">
        <v>1480</v>
      </c>
      <c r="E1400" s="16" t="s">
        <v>1442</v>
      </c>
      <c r="G1400" s="16">
        <v>19860101</v>
      </c>
      <c r="H1400" s="16">
        <v>20110101</v>
      </c>
      <c r="L1400" s="16" t="s">
        <v>2616</v>
      </c>
      <c r="S1400">
        <v>1396</v>
      </c>
      <c r="T1400" t="s">
        <v>9374</v>
      </c>
      <c r="U1400" t="s">
        <v>159</v>
      </c>
      <c r="V1400" t="s">
        <v>6571</v>
      </c>
      <c r="W1400" s="37">
        <v>35796</v>
      </c>
      <c r="X1400" t="s">
        <v>9374</v>
      </c>
      <c r="Y1400" t="s">
        <v>6600</v>
      </c>
      <c r="Z1400" t="s">
        <v>6601</v>
      </c>
      <c r="AA1400">
        <v>18300101</v>
      </c>
      <c r="AB1400">
        <v>19980101</v>
      </c>
      <c r="AC1400" t="s">
        <v>9375</v>
      </c>
    </row>
    <row r="1401" spans="1:29" x14ac:dyDescent="0.25">
      <c r="A1401" s="20" t="s">
        <v>648</v>
      </c>
      <c r="B1401" s="14" t="s">
        <v>1427</v>
      </c>
      <c r="C1401" s="16">
        <v>729</v>
      </c>
      <c r="D1401" s="16" t="s">
        <v>1429</v>
      </c>
      <c r="E1401" s="16" t="s">
        <v>1494</v>
      </c>
      <c r="G1401" s="16">
        <v>18300101</v>
      </c>
      <c r="H1401" s="16">
        <v>19700101</v>
      </c>
      <c r="L1401" s="16" t="s">
        <v>2509</v>
      </c>
      <c r="S1401">
        <v>1397</v>
      </c>
      <c r="T1401" t="s">
        <v>9376</v>
      </c>
      <c r="U1401" t="s">
        <v>220</v>
      </c>
      <c r="V1401" t="s">
        <v>6571</v>
      </c>
      <c r="W1401" s="37">
        <v>35431</v>
      </c>
      <c r="X1401" t="s">
        <v>9376</v>
      </c>
      <c r="Y1401" t="s">
        <v>6640</v>
      </c>
      <c r="Z1401" t="s">
        <v>6641</v>
      </c>
      <c r="AA1401">
        <v>18300101</v>
      </c>
      <c r="AB1401">
        <v>19970101</v>
      </c>
      <c r="AC1401" t="s">
        <v>9377</v>
      </c>
    </row>
    <row r="1402" spans="1:29" x14ac:dyDescent="0.25">
      <c r="A1402" s="20" t="s">
        <v>1941</v>
      </c>
      <c r="B1402" s="14" t="s">
        <v>1427</v>
      </c>
      <c r="C1402" s="16">
        <v>731</v>
      </c>
      <c r="D1402" s="16" t="s">
        <v>1429</v>
      </c>
      <c r="E1402" s="16" t="s">
        <v>1524</v>
      </c>
      <c r="G1402" s="16">
        <v>18300101</v>
      </c>
      <c r="H1402" s="16">
        <v>19700401</v>
      </c>
      <c r="L1402" s="16" t="s">
        <v>2325</v>
      </c>
      <c r="S1402">
        <v>1398</v>
      </c>
      <c r="T1402" t="s">
        <v>9378</v>
      </c>
      <c r="U1402" t="s">
        <v>19</v>
      </c>
      <c r="V1402" s="37">
        <v>28856</v>
      </c>
      <c r="W1402" s="37">
        <v>39083</v>
      </c>
      <c r="X1402" t="s">
        <v>9378</v>
      </c>
      <c r="Y1402" t="s">
        <v>6625</v>
      </c>
      <c r="Z1402" t="s">
        <v>6626</v>
      </c>
      <c r="AA1402">
        <v>19790101</v>
      </c>
      <c r="AB1402">
        <v>20070101</v>
      </c>
      <c r="AC1402" t="s">
        <v>9379</v>
      </c>
    </row>
    <row r="1403" spans="1:29" x14ac:dyDescent="0.25">
      <c r="A1403" s="20" t="s">
        <v>593</v>
      </c>
      <c r="B1403" s="14" t="s">
        <v>1427</v>
      </c>
      <c r="C1403" s="16">
        <v>471</v>
      </c>
      <c r="D1403" s="16" t="s">
        <v>1429</v>
      </c>
      <c r="E1403" s="16" t="s">
        <v>1490</v>
      </c>
      <c r="G1403" s="16">
        <v>18300101</v>
      </c>
      <c r="H1403" s="16">
        <v>19740101</v>
      </c>
      <c r="L1403" s="16" t="s">
        <v>1426</v>
      </c>
      <c r="S1403" s="42">
        <v>1399</v>
      </c>
      <c r="T1403" s="42" t="s">
        <v>9380</v>
      </c>
      <c r="U1403" s="42" t="s">
        <v>6554</v>
      </c>
      <c r="V1403" s="43">
        <v>43466</v>
      </c>
      <c r="W1403" s="42" t="s">
        <v>6572</v>
      </c>
      <c r="X1403" s="42" t="s">
        <v>9380</v>
      </c>
      <c r="Y1403" s="42" t="s">
        <v>6590</v>
      </c>
      <c r="Z1403" s="42" t="s">
        <v>6591</v>
      </c>
      <c r="AA1403" s="42">
        <v>20190101</v>
      </c>
      <c r="AB1403" s="42" t="s">
        <v>6572</v>
      </c>
      <c r="AC1403" s="42" t="s">
        <v>9381</v>
      </c>
    </row>
    <row r="1404" spans="1:29" x14ac:dyDescent="0.25">
      <c r="A1404" s="20" t="s">
        <v>594</v>
      </c>
      <c r="B1404" s="14" t="s">
        <v>1427</v>
      </c>
      <c r="C1404" s="16">
        <v>472</v>
      </c>
      <c r="D1404" s="16" t="s">
        <v>1429</v>
      </c>
      <c r="E1404" s="16" t="s">
        <v>1490</v>
      </c>
      <c r="G1404" s="16">
        <v>18300101</v>
      </c>
      <c r="H1404" s="16">
        <v>19740101</v>
      </c>
      <c r="L1404" s="16" t="s">
        <v>2304</v>
      </c>
      <c r="S1404">
        <v>1400</v>
      </c>
      <c r="T1404" t="s">
        <v>9382</v>
      </c>
      <c r="U1404" t="s">
        <v>191</v>
      </c>
      <c r="V1404" s="37">
        <v>22282</v>
      </c>
      <c r="W1404" s="37">
        <v>35431</v>
      </c>
      <c r="X1404" t="s">
        <v>9382</v>
      </c>
      <c r="Y1404" t="s">
        <v>6635</v>
      </c>
      <c r="Z1404" t="s">
        <v>6636</v>
      </c>
      <c r="AA1404">
        <v>19610101</v>
      </c>
      <c r="AB1404">
        <v>19970101</v>
      </c>
      <c r="AC1404" t="s">
        <v>9383</v>
      </c>
    </row>
    <row r="1405" spans="1:29" x14ac:dyDescent="0.25">
      <c r="A1405" s="20" t="s">
        <v>1125</v>
      </c>
      <c r="B1405" s="14" t="s">
        <v>1427</v>
      </c>
      <c r="C1405" s="16">
        <v>479</v>
      </c>
      <c r="D1405" s="16" t="s">
        <v>1490</v>
      </c>
      <c r="E1405" s="16" t="s">
        <v>1426</v>
      </c>
      <c r="G1405" s="16">
        <v>19740101</v>
      </c>
      <c r="H1405" s="16" t="s">
        <v>1426</v>
      </c>
      <c r="L1405" s="16" t="s">
        <v>2326</v>
      </c>
      <c r="S1405">
        <v>1401</v>
      </c>
      <c r="T1405" t="s">
        <v>9384</v>
      </c>
      <c r="U1405" t="s">
        <v>1355</v>
      </c>
      <c r="V1405" s="37">
        <v>35796</v>
      </c>
      <c r="W1405" t="s">
        <v>6572</v>
      </c>
      <c r="X1405" t="s">
        <v>9384</v>
      </c>
      <c r="Y1405" t="s">
        <v>6600</v>
      </c>
      <c r="Z1405" t="s">
        <v>6601</v>
      </c>
      <c r="AA1405">
        <v>19980101</v>
      </c>
      <c r="AB1405" t="s">
        <v>6572</v>
      </c>
      <c r="AC1405" t="s">
        <v>9385</v>
      </c>
    </row>
    <row r="1406" spans="1:29" x14ac:dyDescent="0.25">
      <c r="A1406" s="20" t="s">
        <v>1942</v>
      </c>
      <c r="B1406" s="14" t="s">
        <v>1427</v>
      </c>
      <c r="C1406" s="16">
        <v>1232</v>
      </c>
      <c r="D1406" s="16" t="s">
        <v>1429</v>
      </c>
      <c r="E1406" s="16" t="s">
        <v>1629</v>
      </c>
      <c r="G1406" s="16">
        <v>18300101</v>
      </c>
      <c r="H1406" s="16">
        <v>19370101</v>
      </c>
      <c r="L1406" s="16" t="s">
        <v>2325</v>
      </c>
      <c r="S1406">
        <v>1402</v>
      </c>
      <c r="T1406" t="s">
        <v>9386</v>
      </c>
      <c r="U1406" t="s">
        <v>1038</v>
      </c>
      <c r="V1406" t="s">
        <v>6571</v>
      </c>
      <c r="W1406" t="s">
        <v>6572</v>
      </c>
      <c r="X1406" t="s">
        <v>9386</v>
      </c>
      <c r="Y1406" t="s">
        <v>6615</v>
      </c>
      <c r="Z1406" t="s">
        <v>6616</v>
      </c>
      <c r="AA1406">
        <v>18300101</v>
      </c>
      <c r="AB1406" t="s">
        <v>6572</v>
      </c>
      <c r="AC1406" t="s">
        <v>9387</v>
      </c>
    </row>
    <row r="1407" spans="1:29" x14ac:dyDescent="0.25">
      <c r="A1407" s="20" t="s">
        <v>1041</v>
      </c>
      <c r="B1407" s="14" t="s">
        <v>1427</v>
      </c>
      <c r="C1407" s="16">
        <v>297</v>
      </c>
      <c r="D1407" s="16" t="s">
        <v>1429</v>
      </c>
      <c r="E1407" s="16" t="s">
        <v>1426</v>
      </c>
      <c r="G1407" s="16">
        <v>18300101</v>
      </c>
      <c r="H1407" s="16" t="s">
        <v>1426</v>
      </c>
      <c r="L1407" s="16" t="s">
        <v>2307</v>
      </c>
      <c r="S1407">
        <v>1403</v>
      </c>
      <c r="T1407" t="s">
        <v>9388</v>
      </c>
      <c r="U1407" t="s">
        <v>6509</v>
      </c>
      <c r="V1407" s="37">
        <v>43101</v>
      </c>
      <c r="W1407" t="s">
        <v>6572</v>
      </c>
      <c r="X1407" t="s">
        <v>9388</v>
      </c>
      <c r="Y1407" t="s">
        <v>6590</v>
      </c>
      <c r="Z1407" t="s">
        <v>6591</v>
      </c>
      <c r="AA1407">
        <v>20180101</v>
      </c>
      <c r="AB1407" t="s">
        <v>6572</v>
      </c>
      <c r="AC1407" t="s">
        <v>9389</v>
      </c>
    </row>
    <row r="1408" spans="1:29" x14ac:dyDescent="0.25">
      <c r="A1408" s="20" t="s">
        <v>351</v>
      </c>
      <c r="B1408" s="14" t="s">
        <v>1427</v>
      </c>
      <c r="C1408" s="16">
        <v>54</v>
      </c>
      <c r="D1408" s="16" t="s">
        <v>1429</v>
      </c>
      <c r="E1408" s="16" t="s">
        <v>1454</v>
      </c>
      <c r="G1408" s="16">
        <v>18300101</v>
      </c>
      <c r="H1408" s="16">
        <v>19900101</v>
      </c>
      <c r="L1408" s="16" t="s">
        <v>2326</v>
      </c>
      <c r="S1408">
        <v>1404</v>
      </c>
      <c r="T1408" t="s">
        <v>9390</v>
      </c>
      <c r="U1408" t="s">
        <v>241</v>
      </c>
      <c r="V1408" t="s">
        <v>6571</v>
      </c>
      <c r="W1408" s="37">
        <v>35431</v>
      </c>
      <c r="X1408" t="s">
        <v>9390</v>
      </c>
      <c r="Y1408" t="s">
        <v>6635</v>
      </c>
      <c r="Z1408" t="s">
        <v>6636</v>
      </c>
      <c r="AA1408">
        <v>18300101</v>
      </c>
      <c r="AB1408">
        <v>19970101</v>
      </c>
      <c r="AC1408" t="s">
        <v>9391</v>
      </c>
    </row>
    <row r="1409" spans="1:29" x14ac:dyDescent="0.25">
      <c r="A1409" s="20" t="s">
        <v>1122</v>
      </c>
      <c r="B1409" s="14" t="s">
        <v>1427</v>
      </c>
      <c r="C1409" s="16">
        <v>473</v>
      </c>
      <c r="D1409" s="16" t="s">
        <v>1429</v>
      </c>
      <c r="E1409" s="16" t="s">
        <v>1426</v>
      </c>
      <c r="G1409" s="16">
        <v>18300101</v>
      </c>
      <c r="H1409" s="16" t="s">
        <v>1426</v>
      </c>
      <c r="L1409" s="16" t="s">
        <v>5984</v>
      </c>
      <c r="S1409">
        <v>1405</v>
      </c>
      <c r="T1409" t="s">
        <v>9392</v>
      </c>
      <c r="U1409" t="s">
        <v>1378</v>
      </c>
      <c r="V1409" s="37">
        <v>37987</v>
      </c>
      <c r="W1409" t="s">
        <v>6572</v>
      </c>
      <c r="X1409" t="s">
        <v>9392</v>
      </c>
      <c r="Y1409" t="s">
        <v>6630</v>
      </c>
      <c r="Z1409" t="s">
        <v>6631</v>
      </c>
      <c r="AA1409">
        <v>20040101</v>
      </c>
      <c r="AB1409" t="s">
        <v>6572</v>
      </c>
      <c r="AC1409" t="s">
        <v>9393</v>
      </c>
    </row>
    <row r="1410" spans="1:29" x14ac:dyDescent="0.25">
      <c r="A1410" s="20" t="s">
        <v>1207</v>
      </c>
      <c r="B1410" s="14" t="s">
        <v>1427</v>
      </c>
      <c r="C1410" s="16">
        <v>707</v>
      </c>
      <c r="D1410" s="16" t="s">
        <v>1480</v>
      </c>
      <c r="E1410" s="16" t="s">
        <v>1426</v>
      </c>
      <c r="G1410" s="16">
        <v>19860101</v>
      </c>
      <c r="H1410" s="16" t="s">
        <v>1426</v>
      </c>
      <c r="L1410" s="16" t="s">
        <v>1426</v>
      </c>
      <c r="S1410">
        <v>1406</v>
      </c>
      <c r="T1410" t="s">
        <v>9394</v>
      </c>
      <c r="U1410" t="s">
        <v>449</v>
      </c>
      <c r="V1410" t="s">
        <v>6571</v>
      </c>
      <c r="W1410" s="37">
        <v>30682</v>
      </c>
      <c r="X1410" t="s">
        <v>9394</v>
      </c>
      <c r="Y1410" t="s">
        <v>6630</v>
      </c>
      <c r="Z1410" t="s">
        <v>6631</v>
      </c>
      <c r="AA1410">
        <v>18300101</v>
      </c>
      <c r="AB1410">
        <v>19840101</v>
      </c>
      <c r="AC1410" t="s">
        <v>9395</v>
      </c>
    </row>
    <row r="1411" spans="1:29" x14ac:dyDescent="0.25">
      <c r="A1411" s="20" t="s">
        <v>271</v>
      </c>
      <c r="B1411" s="14" t="s">
        <v>1427</v>
      </c>
      <c r="C1411" s="16">
        <v>877</v>
      </c>
      <c r="D1411" s="16" t="s">
        <v>1429</v>
      </c>
      <c r="E1411" s="16" t="s">
        <v>1506</v>
      </c>
      <c r="G1411" s="16">
        <v>18300101</v>
      </c>
      <c r="H1411" s="16">
        <v>19940101</v>
      </c>
      <c r="L1411" s="16" t="s">
        <v>2617</v>
      </c>
      <c r="S1411">
        <v>1407</v>
      </c>
      <c r="T1411" t="s">
        <v>9396</v>
      </c>
      <c r="U1411" t="s">
        <v>1923</v>
      </c>
      <c r="V1411" t="s">
        <v>6571</v>
      </c>
      <c r="W1411" t="s">
        <v>8527</v>
      </c>
      <c r="X1411" t="s">
        <v>9396</v>
      </c>
      <c r="Y1411" t="s">
        <v>6635</v>
      </c>
      <c r="Z1411" t="s">
        <v>6636</v>
      </c>
      <c r="AA1411">
        <v>18300101</v>
      </c>
      <c r="AB1411">
        <v>18340716</v>
      </c>
      <c r="AC1411" t="s">
        <v>8553</v>
      </c>
    </row>
    <row r="1412" spans="1:29" x14ac:dyDescent="0.25">
      <c r="A1412" s="20" t="s">
        <v>1943</v>
      </c>
      <c r="B1412" s="14" t="s">
        <v>1427</v>
      </c>
      <c r="C1412" s="16">
        <v>1233</v>
      </c>
      <c r="D1412" s="16" t="s">
        <v>1429</v>
      </c>
      <c r="E1412" s="16" t="s">
        <v>1764</v>
      </c>
      <c r="G1412" s="16">
        <v>18300101</v>
      </c>
      <c r="H1412" s="16">
        <v>19210501</v>
      </c>
      <c r="L1412" s="16" t="s">
        <v>2509</v>
      </c>
      <c r="S1412">
        <v>1408</v>
      </c>
      <c r="T1412" t="s">
        <v>9397</v>
      </c>
      <c r="U1412" t="s">
        <v>969</v>
      </c>
      <c r="V1412" t="s">
        <v>6571</v>
      </c>
      <c r="W1412" t="s">
        <v>6572</v>
      </c>
      <c r="X1412" t="s">
        <v>9397</v>
      </c>
      <c r="Y1412" t="s">
        <v>6595</v>
      </c>
      <c r="Z1412" t="s">
        <v>6596</v>
      </c>
      <c r="AA1412">
        <v>18300101</v>
      </c>
      <c r="AB1412" t="s">
        <v>6572</v>
      </c>
      <c r="AC1412" t="s">
        <v>9398</v>
      </c>
    </row>
    <row r="1413" spans="1:29" x14ac:dyDescent="0.25">
      <c r="A1413" s="20" t="s">
        <v>1124</v>
      </c>
      <c r="B1413" s="14" t="s">
        <v>1427</v>
      </c>
      <c r="C1413" s="16">
        <v>478</v>
      </c>
      <c r="D1413" s="16" t="s">
        <v>1509</v>
      </c>
      <c r="E1413" s="16" t="s">
        <v>6392</v>
      </c>
      <c r="G1413" s="16">
        <v>19700801</v>
      </c>
      <c r="H1413" s="16">
        <v>20160101</v>
      </c>
      <c r="L1413" s="16" t="s">
        <v>3820</v>
      </c>
      <c r="S1413">
        <v>1409</v>
      </c>
      <c r="T1413" t="s">
        <v>9399</v>
      </c>
      <c r="U1413" t="s">
        <v>1180</v>
      </c>
      <c r="V1413" s="37">
        <v>29221</v>
      </c>
      <c r="W1413" t="s">
        <v>6572</v>
      </c>
      <c r="X1413" t="s">
        <v>9399</v>
      </c>
      <c r="Y1413" t="s">
        <v>6630</v>
      </c>
      <c r="Z1413" t="s">
        <v>6631</v>
      </c>
      <c r="AA1413">
        <v>19800101</v>
      </c>
      <c r="AB1413" t="s">
        <v>6572</v>
      </c>
      <c r="AC1413" t="s">
        <v>9400</v>
      </c>
    </row>
    <row r="1414" spans="1:29" x14ac:dyDescent="0.25">
      <c r="A1414" s="20" t="s">
        <v>941</v>
      </c>
      <c r="B1414" s="14" t="s">
        <v>1427</v>
      </c>
      <c r="C1414" s="16">
        <v>50</v>
      </c>
      <c r="D1414" s="16" t="s">
        <v>1465</v>
      </c>
      <c r="E1414" s="16" t="s">
        <v>1426</v>
      </c>
      <c r="G1414" s="16">
        <v>19840101</v>
      </c>
      <c r="H1414" s="16" t="s">
        <v>1426</v>
      </c>
      <c r="L1414" s="16" t="s">
        <v>2012</v>
      </c>
      <c r="S1414">
        <v>1410</v>
      </c>
      <c r="T1414" t="s">
        <v>9401</v>
      </c>
      <c r="U1414" t="s">
        <v>551</v>
      </c>
      <c r="V1414" t="s">
        <v>6571</v>
      </c>
      <c r="W1414" s="37">
        <v>28856</v>
      </c>
      <c r="X1414" t="s">
        <v>9401</v>
      </c>
      <c r="Y1414" t="s">
        <v>6625</v>
      </c>
      <c r="Z1414" t="s">
        <v>6626</v>
      </c>
      <c r="AA1414">
        <v>18300101</v>
      </c>
      <c r="AB1414">
        <v>19790101</v>
      </c>
      <c r="AC1414" t="s">
        <v>9402</v>
      </c>
    </row>
    <row r="1415" spans="1:29" x14ac:dyDescent="0.25">
      <c r="A1415" s="20" t="s">
        <v>379</v>
      </c>
      <c r="B1415" s="14" t="s">
        <v>1427</v>
      </c>
      <c r="C1415" s="16">
        <v>354</v>
      </c>
      <c r="D1415" s="16" t="s">
        <v>1429</v>
      </c>
      <c r="E1415" s="16" t="s">
        <v>1511</v>
      </c>
      <c r="G1415" s="16">
        <v>18300101</v>
      </c>
      <c r="H1415" s="16">
        <v>19890101</v>
      </c>
      <c r="L1415" s="16" t="s">
        <v>1426</v>
      </c>
      <c r="S1415">
        <v>1411</v>
      </c>
      <c r="T1415" t="s">
        <v>9403</v>
      </c>
      <c r="U1415" t="s">
        <v>591</v>
      </c>
      <c r="V1415" t="s">
        <v>6571</v>
      </c>
      <c r="W1415" s="37">
        <v>27030</v>
      </c>
      <c r="X1415" t="s">
        <v>9403</v>
      </c>
      <c r="Y1415" t="s">
        <v>6625</v>
      </c>
      <c r="Z1415" t="s">
        <v>6626</v>
      </c>
      <c r="AA1415">
        <v>18300101</v>
      </c>
      <c r="AB1415">
        <v>19740101</v>
      </c>
      <c r="AC1415" t="s">
        <v>9404</v>
      </c>
    </row>
    <row r="1416" spans="1:29" x14ac:dyDescent="0.25">
      <c r="A1416" s="20" t="s">
        <v>1944</v>
      </c>
      <c r="B1416" s="14" t="s">
        <v>1427</v>
      </c>
      <c r="C1416" s="16">
        <v>1234</v>
      </c>
      <c r="D1416" s="16" t="s">
        <v>1429</v>
      </c>
      <c r="E1416" s="16" t="s">
        <v>1645</v>
      </c>
      <c r="G1416" s="16">
        <v>18300101</v>
      </c>
      <c r="H1416" s="16">
        <v>19350501</v>
      </c>
      <c r="L1416" s="16" t="s">
        <v>1426</v>
      </c>
      <c r="S1416">
        <v>1412</v>
      </c>
      <c r="T1416" t="s">
        <v>9405</v>
      </c>
      <c r="U1416" t="s">
        <v>1924</v>
      </c>
      <c r="V1416" t="s">
        <v>6571</v>
      </c>
      <c r="W1416" t="s">
        <v>8282</v>
      </c>
      <c r="X1416" t="s">
        <v>9405</v>
      </c>
      <c r="Y1416" t="s">
        <v>6630</v>
      </c>
      <c r="Z1416" t="s">
        <v>6631</v>
      </c>
      <c r="AA1416">
        <v>18300101</v>
      </c>
      <c r="AB1416">
        <v>18561227</v>
      </c>
      <c r="AC1416" t="s">
        <v>8283</v>
      </c>
    </row>
    <row r="1417" spans="1:29" x14ac:dyDescent="0.25">
      <c r="A1417" s="20" t="s">
        <v>1069</v>
      </c>
      <c r="B1417" s="14" t="s">
        <v>1427</v>
      </c>
      <c r="C1417" s="16">
        <v>355</v>
      </c>
      <c r="D1417" s="16" t="s">
        <v>1429</v>
      </c>
      <c r="E1417" s="16" t="s">
        <v>1426</v>
      </c>
      <c r="G1417" s="16">
        <v>18300101</v>
      </c>
      <c r="H1417" s="16" t="s">
        <v>1426</v>
      </c>
      <c r="L1417" s="20" t="s">
        <v>490</v>
      </c>
      <c r="S1417">
        <v>1413</v>
      </c>
      <c r="T1417" t="s">
        <v>9406</v>
      </c>
      <c r="U1417" t="s">
        <v>864</v>
      </c>
      <c r="V1417" t="s">
        <v>6571</v>
      </c>
      <c r="W1417" t="s">
        <v>6572</v>
      </c>
      <c r="X1417" t="s">
        <v>9406</v>
      </c>
      <c r="Y1417" t="s">
        <v>6605</v>
      </c>
      <c r="Z1417" t="s">
        <v>6606</v>
      </c>
      <c r="AA1417">
        <v>18300101</v>
      </c>
      <c r="AB1417" t="s">
        <v>6572</v>
      </c>
      <c r="AC1417" t="s">
        <v>9407</v>
      </c>
    </row>
    <row r="1418" spans="1:29" x14ac:dyDescent="0.25">
      <c r="A1418" s="20" t="s">
        <v>39</v>
      </c>
      <c r="B1418" s="14" t="s">
        <v>1427</v>
      </c>
      <c r="C1418" s="16">
        <v>298</v>
      </c>
      <c r="D1418" s="16" t="s">
        <v>1429</v>
      </c>
      <c r="E1418" s="16" t="s">
        <v>1485</v>
      </c>
      <c r="G1418" s="16">
        <v>18300101</v>
      </c>
      <c r="H1418" s="16">
        <v>20050101</v>
      </c>
      <c r="L1418" s="16" t="s">
        <v>2434</v>
      </c>
      <c r="S1418">
        <v>1414</v>
      </c>
      <c r="T1418" t="s">
        <v>9408</v>
      </c>
      <c r="U1418" t="s">
        <v>1120</v>
      </c>
      <c r="V1418" t="s">
        <v>6571</v>
      </c>
      <c r="W1418" s="37">
        <v>40909</v>
      </c>
      <c r="X1418" t="s">
        <v>9408</v>
      </c>
      <c r="Y1418" t="s">
        <v>6625</v>
      </c>
      <c r="Z1418" t="s">
        <v>6626</v>
      </c>
      <c r="AA1418">
        <v>18300101</v>
      </c>
      <c r="AB1418">
        <v>20120101</v>
      </c>
      <c r="AC1418" t="s">
        <v>9409</v>
      </c>
    </row>
    <row r="1419" spans="1:29" x14ac:dyDescent="0.25">
      <c r="A1419" s="20" t="s">
        <v>1945</v>
      </c>
      <c r="B1419" s="14" t="s">
        <v>1427</v>
      </c>
      <c r="C1419" s="16">
        <v>1235</v>
      </c>
      <c r="D1419" s="16" t="s">
        <v>1429</v>
      </c>
      <c r="E1419" s="16" t="s">
        <v>1764</v>
      </c>
      <c r="G1419" s="16">
        <v>18300101</v>
      </c>
      <c r="H1419" s="16">
        <v>19210501</v>
      </c>
      <c r="L1419" s="16" t="s">
        <v>2618</v>
      </c>
      <c r="S1419">
        <v>1415</v>
      </c>
      <c r="T1419" t="s">
        <v>9410</v>
      </c>
      <c r="U1419" t="s">
        <v>1121</v>
      </c>
      <c r="V1419" s="37">
        <v>13881</v>
      </c>
      <c r="W1419" s="37">
        <v>40909</v>
      </c>
      <c r="X1419" t="s">
        <v>9410</v>
      </c>
      <c r="Y1419" t="s">
        <v>6625</v>
      </c>
      <c r="Z1419" t="s">
        <v>6626</v>
      </c>
      <c r="AA1419">
        <v>19380101</v>
      </c>
      <c r="AB1419">
        <v>20120101</v>
      </c>
      <c r="AC1419" t="s">
        <v>9411</v>
      </c>
    </row>
    <row r="1420" spans="1:29" x14ac:dyDescent="0.25">
      <c r="A1420" s="20" t="s">
        <v>1042</v>
      </c>
      <c r="B1420" s="14" t="s">
        <v>1427</v>
      </c>
      <c r="C1420" s="16">
        <v>299</v>
      </c>
      <c r="D1420" s="16" t="s">
        <v>1429</v>
      </c>
      <c r="E1420" s="16" t="s">
        <v>1426</v>
      </c>
      <c r="G1420" s="16">
        <v>18300101</v>
      </c>
      <c r="H1420" s="16" t="s">
        <v>1426</v>
      </c>
      <c r="L1420" s="16" t="s">
        <v>2619</v>
      </c>
      <c r="S1420">
        <v>1416</v>
      </c>
      <c r="T1420" t="s">
        <v>9412</v>
      </c>
      <c r="U1420" t="s">
        <v>700</v>
      </c>
      <c r="V1420" t="s">
        <v>6571</v>
      </c>
      <c r="W1420" s="37">
        <v>25781</v>
      </c>
      <c r="X1420" t="s">
        <v>9412</v>
      </c>
      <c r="Y1420" t="s">
        <v>6625</v>
      </c>
      <c r="Z1420" t="s">
        <v>6626</v>
      </c>
      <c r="AA1420">
        <v>18300101</v>
      </c>
      <c r="AB1420">
        <v>19700801</v>
      </c>
      <c r="AC1420" t="s">
        <v>9413</v>
      </c>
    </row>
    <row r="1421" spans="1:29" x14ac:dyDescent="0.25">
      <c r="A1421" s="20" t="s">
        <v>148</v>
      </c>
      <c r="B1421" s="14" t="s">
        <v>1427</v>
      </c>
      <c r="C1421" s="16">
        <v>878</v>
      </c>
      <c r="D1421" s="16" t="s">
        <v>1429</v>
      </c>
      <c r="E1421" s="16" t="s">
        <v>1740</v>
      </c>
      <c r="G1421" s="16">
        <v>18300101</v>
      </c>
      <c r="H1421" s="16">
        <v>19980404</v>
      </c>
      <c r="L1421" s="16" t="s">
        <v>2620</v>
      </c>
      <c r="S1421">
        <v>1417</v>
      </c>
      <c r="T1421" t="s">
        <v>9414</v>
      </c>
      <c r="U1421" t="s">
        <v>1040</v>
      </c>
      <c r="V1421" t="s">
        <v>6571</v>
      </c>
      <c r="W1421" t="s">
        <v>6572</v>
      </c>
      <c r="X1421" t="s">
        <v>9414</v>
      </c>
      <c r="Y1421" t="s">
        <v>6615</v>
      </c>
      <c r="Z1421" t="s">
        <v>6616</v>
      </c>
      <c r="AA1421">
        <v>18300101</v>
      </c>
      <c r="AB1421" t="s">
        <v>6572</v>
      </c>
      <c r="AC1421" t="s">
        <v>9415</v>
      </c>
    </row>
    <row r="1422" spans="1:29" x14ac:dyDescent="0.25">
      <c r="A1422" s="20" t="s">
        <v>1946</v>
      </c>
      <c r="B1422" s="14" t="s">
        <v>1427</v>
      </c>
      <c r="C1422" s="16">
        <v>1399</v>
      </c>
      <c r="D1422" s="16" t="s">
        <v>1429</v>
      </c>
      <c r="E1422" s="16" t="s">
        <v>1448</v>
      </c>
      <c r="G1422" s="16">
        <v>18300101</v>
      </c>
      <c r="H1422" s="16">
        <v>18570613</v>
      </c>
      <c r="L1422" s="16" t="s">
        <v>2621</v>
      </c>
      <c r="S1422">
        <v>1418</v>
      </c>
      <c r="T1422" t="s">
        <v>9416</v>
      </c>
      <c r="U1422" t="s">
        <v>1351</v>
      </c>
      <c r="V1422" s="37">
        <v>37257</v>
      </c>
      <c r="W1422" t="s">
        <v>6572</v>
      </c>
      <c r="X1422" t="s">
        <v>9416</v>
      </c>
      <c r="Y1422" t="s">
        <v>6625</v>
      </c>
      <c r="Z1422" t="s">
        <v>6626</v>
      </c>
      <c r="AA1422">
        <v>20020101</v>
      </c>
      <c r="AB1422" t="s">
        <v>6572</v>
      </c>
      <c r="AC1422" t="s">
        <v>9417</v>
      </c>
    </row>
    <row r="1423" spans="1:29" x14ac:dyDescent="0.25">
      <c r="A1423" s="20" t="s">
        <v>338</v>
      </c>
      <c r="B1423" s="14" t="s">
        <v>1427</v>
      </c>
      <c r="C1423" s="16">
        <v>635</v>
      </c>
      <c r="D1423" s="16" t="s">
        <v>1429</v>
      </c>
      <c r="E1423" s="16" t="s">
        <v>1495</v>
      </c>
      <c r="G1423" s="16">
        <v>18300101</v>
      </c>
      <c r="H1423" s="16">
        <v>19910101</v>
      </c>
      <c r="L1423" s="16" t="s">
        <v>2622</v>
      </c>
      <c r="S1423">
        <v>1419</v>
      </c>
      <c r="T1423" t="s">
        <v>9418</v>
      </c>
      <c r="U1423" t="s">
        <v>698</v>
      </c>
      <c r="V1423" t="s">
        <v>6571</v>
      </c>
      <c r="W1423" s="37">
        <v>25781</v>
      </c>
      <c r="X1423" t="s">
        <v>9418</v>
      </c>
      <c r="Y1423" t="s">
        <v>6625</v>
      </c>
      <c r="Z1423" t="s">
        <v>6626</v>
      </c>
      <c r="AA1423">
        <v>18300101</v>
      </c>
      <c r="AB1423">
        <v>19700801</v>
      </c>
      <c r="AC1423" t="s">
        <v>9419</v>
      </c>
    </row>
    <row r="1424" spans="1:29" x14ac:dyDescent="0.25">
      <c r="A1424" s="20" t="s">
        <v>331</v>
      </c>
      <c r="B1424" s="14" t="s">
        <v>1427</v>
      </c>
      <c r="C1424" s="16">
        <v>636</v>
      </c>
      <c r="D1424" s="16" t="s">
        <v>1429</v>
      </c>
      <c r="E1424" s="16" t="s">
        <v>1495</v>
      </c>
      <c r="G1424" s="16">
        <v>18300101</v>
      </c>
      <c r="H1424" s="16">
        <v>19910101</v>
      </c>
      <c r="L1424" s="16" t="s">
        <v>2623</v>
      </c>
      <c r="S1424">
        <v>1420</v>
      </c>
      <c r="T1424" t="s">
        <v>9420</v>
      </c>
      <c r="U1424" t="s">
        <v>322</v>
      </c>
      <c r="V1424" t="s">
        <v>6571</v>
      </c>
      <c r="W1424" s="37">
        <v>33239</v>
      </c>
      <c r="X1424" t="s">
        <v>9420</v>
      </c>
      <c r="Y1424" t="s">
        <v>6625</v>
      </c>
      <c r="Z1424" t="s">
        <v>6626</v>
      </c>
      <c r="AA1424">
        <v>18300101</v>
      </c>
      <c r="AB1424">
        <v>19910101</v>
      </c>
      <c r="AC1424" t="s">
        <v>9421</v>
      </c>
    </row>
    <row r="1425" spans="1:29" x14ac:dyDescent="0.25">
      <c r="A1425" s="20" t="s">
        <v>1337</v>
      </c>
      <c r="B1425" s="14" t="s">
        <v>1427</v>
      </c>
      <c r="C1425" s="16">
        <v>1666</v>
      </c>
      <c r="D1425" s="16" t="s">
        <v>1741</v>
      </c>
      <c r="E1425" s="16" t="s">
        <v>1489</v>
      </c>
      <c r="G1425" s="16">
        <v>19920201</v>
      </c>
      <c r="H1425" s="16">
        <v>20100101</v>
      </c>
      <c r="L1425" s="16" t="s">
        <v>1426</v>
      </c>
      <c r="S1425">
        <v>1421</v>
      </c>
      <c r="T1425" t="s">
        <v>9422</v>
      </c>
      <c r="U1425" t="s">
        <v>123</v>
      </c>
      <c r="V1425" t="s">
        <v>6571</v>
      </c>
      <c r="W1425" s="37">
        <v>36892</v>
      </c>
      <c r="X1425" t="s">
        <v>9422</v>
      </c>
      <c r="Y1425" t="s">
        <v>6605</v>
      </c>
      <c r="Z1425" t="s">
        <v>6606</v>
      </c>
      <c r="AA1425">
        <v>18300101</v>
      </c>
      <c r="AB1425">
        <v>20010101</v>
      </c>
      <c r="AC1425" t="s">
        <v>9423</v>
      </c>
    </row>
    <row r="1426" spans="1:29" x14ac:dyDescent="0.25">
      <c r="A1426" s="20" t="s">
        <v>192</v>
      </c>
      <c r="B1426" s="14" t="s">
        <v>1427</v>
      </c>
      <c r="C1426" s="16">
        <v>732</v>
      </c>
      <c r="D1426" s="16" t="s">
        <v>1429</v>
      </c>
      <c r="E1426" s="16" t="s">
        <v>1438</v>
      </c>
      <c r="G1426" s="16">
        <v>18300101</v>
      </c>
      <c r="H1426" s="16">
        <v>19970101</v>
      </c>
      <c r="L1426" s="16" t="s">
        <v>2624</v>
      </c>
      <c r="S1426">
        <v>1422</v>
      </c>
      <c r="T1426" t="s">
        <v>9424</v>
      </c>
      <c r="U1426" t="s">
        <v>163</v>
      </c>
      <c r="V1426" t="s">
        <v>6571</v>
      </c>
      <c r="W1426" s="37">
        <v>35796</v>
      </c>
      <c r="X1426" t="s">
        <v>9424</v>
      </c>
      <c r="Y1426" t="s">
        <v>6600</v>
      </c>
      <c r="Z1426" t="s">
        <v>6601</v>
      </c>
      <c r="AA1426">
        <v>18300101</v>
      </c>
      <c r="AB1426">
        <v>19980101</v>
      </c>
      <c r="AC1426" t="s">
        <v>9425</v>
      </c>
    </row>
    <row r="1427" spans="1:29" x14ac:dyDescent="0.25">
      <c r="A1427" s="20" t="s">
        <v>1123</v>
      </c>
      <c r="B1427" s="14" t="s">
        <v>1427</v>
      </c>
      <c r="C1427" s="16">
        <v>476</v>
      </c>
      <c r="D1427" s="16" t="s">
        <v>1429</v>
      </c>
      <c r="E1427" s="16" t="s">
        <v>1576</v>
      </c>
      <c r="G1427" s="16">
        <v>18300101</v>
      </c>
      <c r="H1427" s="16">
        <v>20130101</v>
      </c>
      <c r="L1427" s="16" t="s">
        <v>2622</v>
      </c>
      <c r="S1427">
        <v>1423</v>
      </c>
      <c r="T1427" t="s">
        <v>9426</v>
      </c>
      <c r="U1427" t="s">
        <v>1925</v>
      </c>
      <c r="V1427" t="s">
        <v>6571</v>
      </c>
      <c r="W1427" s="37">
        <v>13271</v>
      </c>
      <c r="X1427" t="s">
        <v>9426</v>
      </c>
      <c r="Y1427" t="s">
        <v>6625</v>
      </c>
      <c r="Z1427" t="s">
        <v>6626</v>
      </c>
      <c r="AA1427">
        <v>18300101</v>
      </c>
      <c r="AB1427">
        <v>19360501</v>
      </c>
      <c r="AC1427" t="s">
        <v>9427</v>
      </c>
    </row>
    <row r="1428" spans="1:29" x14ac:dyDescent="0.25">
      <c r="A1428" s="20" t="s">
        <v>579</v>
      </c>
      <c r="B1428" s="14" t="s">
        <v>1427</v>
      </c>
      <c r="C1428" s="16">
        <v>300</v>
      </c>
      <c r="D1428" s="16" t="s">
        <v>1429</v>
      </c>
      <c r="E1428" s="16" t="s">
        <v>1508</v>
      </c>
      <c r="G1428" s="16">
        <v>18300101</v>
      </c>
      <c r="H1428" s="16">
        <v>19780101</v>
      </c>
      <c r="L1428" s="16" t="s">
        <v>2625</v>
      </c>
      <c r="S1428">
        <v>1424</v>
      </c>
      <c r="T1428" t="s">
        <v>9428</v>
      </c>
      <c r="U1428" t="s">
        <v>1067</v>
      </c>
      <c r="V1428" t="s">
        <v>6571</v>
      </c>
      <c r="W1428" t="s">
        <v>6572</v>
      </c>
      <c r="X1428" t="s">
        <v>9428</v>
      </c>
      <c r="Y1428" t="s">
        <v>6620</v>
      </c>
      <c r="Z1428" t="s">
        <v>6621</v>
      </c>
      <c r="AA1428">
        <v>18300101</v>
      </c>
      <c r="AB1428" t="s">
        <v>6572</v>
      </c>
      <c r="AC1428" t="s">
        <v>9429</v>
      </c>
    </row>
    <row r="1429" spans="1:29" x14ac:dyDescent="0.25">
      <c r="A1429" s="20" t="s">
        <v>1189</v>
      </c>
      <c r="B1429" s="14" t="s">
        <v>1427</v>
      </c>
      <c r="C1429" s="16">
        <v>637</v>
      </c>
      <c r="D1429" s="16" t="s">
        <v>1429</v>
      </c>
      <c r="E1429" s="16" t="s">
        <v>1426</v>
      </c>
      <c r="G1429" s="16">
        <v>18300101</v>
      </c>
      <c r="H1429" s="16" t="s">
        <v>1426</v>
      </c>
      <c r="L1429" s="16" t="s">
        <v>1426</v>
      </c>
      <c r="S1429">
        <v>1425</v>
      </c>
      <c r="T1429" t="s">
        <v>9430</v>
      </c>
      <c r="U1429" t="s">
        <v>1927</v>
      </c>
      <c r="V1429" t="s">
        <v>6571</v>
      </c>
      <c r="W1429" s="37">
        <v>26665</v>
      </c>
      <c r="X1429" t="s">
        <v>9430</v>
      </c>
      <c r="Y1429" t="s">
        <v>6640</v>
      </c>
      <c r="Z1429" t="s">
        <v>6641</v>
      </c>
      <c r="AA1429">
        <v>18300101</v>
      </c>
      <c r="AB1429">
        <v>19730101</v>
      </c>
      <c r="AC1429" t="s">
        <v>9431</v>
      </c>
    </row>
    <row r="1430" spans="1:29" x14ac:dyDescent="0.25">
      <c r="A1430" s="20" t="s">
        <v>1190</v>
      </c>
      <c r="B1430" s="14" t="s">
        <v>1427</v>
      </c>
      <c r="C1430" s="16">
        <v>638</v>
      </c>
      <c r="D1430" s="16" t="s">
        <v>1429</v>
      </c>
      <c r="E1430" s="16" t="s">
        <v>1426</v>
      </c>
      <c r="G1430" s="16">
        <v>18300101</v>
      </c>
      <c r="H1430" s="16" t="s">
        <v>1426</v>
      </c>
      <c r="L1430" s="16" t="s">
        <v>2351</v>
      </c>
      <c r="S1430">
        <v>1426</v>
      </c>
      <c r="T1430" t="s">
        <v>9432</v>
      </c>
      <c r="U1430" t="s">
        <v>1928</v>
      </c>
      <c r="V1430" t="s">
        <v>6859</v>
      </c>
      <c r="W1430" s="37">
        <v>29952</v>
      </c>
      <c r="X1430" t="s">
        <v>9432</v>
      </c>
      <c r="Y1430" t="s">
        <v>6645</v>
      </c>
      <c r="Z1430" t="s">
        <v>6646</v>
      </c>
      <c r="AA1430">
        <v>18390102</v>
      </c>
      <c r="AB1430">
        <v>19820101</v>
      </c>
      <c r="AC1430" t="s">
        <v>9433</v>
      </c>
    </row>
    <row r="1431" spans="1:29" x14ac:dyDescent="0.25">
      <c r="A1431" s="20" t="s">
        <v>808</v>
      </c>
      <c r="B1431" s="14" t="s">
        <v>1427</v>
      </c>
      <c r="C1431" s="16">
        <v>1236</v>
      </c>
      <c r="D1431" s="16" t="s">
        <v>1429</v>
      </c>
      <c r="E1431" s="16" t="s">
        <v>1556</v>
      </c>
      <c r="G1431" s="16">
        <v>18300101</v>
      </c>
      <c r="H1431" s="16">
        <v>19610101</v>
      </c>
      <c r="L1431" s="16" t="s">
        <v>2620</v>
      </c>
      <c r="S1431">
        <v>1427</v>
      </c>
      <c r="T1431" t="s">
        <v>9434</v>
      </c>
      <c r="U1431" t="s">
        <v>1929</v>
      </c>
      <c r="V1431" t="s">
        <v>6859</v>
      </c>
      <c r="W1431" s="37">
        <v>29952</v>
      </c>
      <c r="X1431" t="s">
        <v>9434</v>
      </c>
      <c r="Y1431" t="s">
        <v>6645</v>
      </c>
      <c r="Z1431" t="s">
        <v>6646</v>
      </c>
      <c r="AA1431">
        <v>18390102</v>
      </c>
      <c r="AB1431">
        <v>19820101</v>
      </c>
      <c r="AC1431" t="s">
        <v>9435</v>
      </c>
    </row>
    <row r="1432" spans="1:29" x14ac:dyDescent="0.25">
      <c r="A1432" s="20" t="s">
        <v>733</v>
      </c>
      <c r="B1432" s="14" t="s">
        <v>1427</v>
      </c>
      <c r="C1432" s="16">
        <v>1237</v>
      </c>
      <c r="D1432" s="16" t="s">
        <v>1429</v>
      </c>
      <c r="E1432" s="16" t="s">
        <v>1430</v>
      </c>
      <c r="G1432" s="16">
        <v>18300101</v>
      </c>
      <c r="H1432" s="16">
        <v>19660701</v>
      </c>
      <c r="L1432" s="16" t="s">
        <v>2626</v>
      </c>
      <c r="S1432">
        <v>1428</v>
      </c>
      <c r="T1432" t="s">
        <v>9436</v>
      </c>
      <c r="U1432" t="s">
        <v>1930</v>
      </c>
      <c r="V1432" t="s">
        <v>6571</v>
      </c>
      <c r="W1432" s="37">
        <v>31413</v>
      </c>
      <c r="X1432" t="s">
        <v>9436</v>
      </c>
      <c r="Y1432" t="s">
        <v>6630</v>
      </c>
      <c r="Z1432" t="s">
        <v>6631</v>
      </c>
      <c r="AA1432">
        <v>18300101</v>
      </c>
      <c r="AB1432">
        <v>19860101</v>
      </c>
      <c r="AC1432" t="s">
        <v>9437</v>
      </c>
    </row>
    <row r="1433" spans="1:29" x14ac:dyDescent="0.25">
      <c r="A1433" s="20" t="s">
        <v>1947</v>
      </c>
      <c r="B1433" s="14" t="s">
        <v>1427</v>
      </c>
      <c r="C1433" s="16">
        <v>1400</v>
      </c>
      <c r="D1433" s="16" t="s">
        <v>1429</v>
      </c>
      <c r="E1433" s="16" t="s">
        <v>1446</v>
      </c>
      <c r="G1433" s="16">
        <v>18300101</v>
      </c>
      <c r="H1433" s="16">
        <v>18550901</v>
      </c>
      <c r="L1433" s="16" t="s">
        <v>2622</v>
      </c>
      <c r="S1433">
        <v>1429</v>
      </c>
      <c r="T1433" t="s">
        <v>9438</v>
      </c>
      <c r="U1433" t="s">
        <v>713</v>
      </c>
      <c r="V1433" t="s">
        <v>6571</v>
      </c>
      <c r="W1433" s="37">
        <v>25204</v>
      </c>
      <c r="X1433" t="s">
        <v>9438</v>
      </c>
      <c r="Y1433" t="s">
        <v>6590</v>
      </c>
      <c r="Z1433" t="s">
        <v>6591</v>
      </c>
      <c r="AA1433">
        <v>18300101</v>
      </c>
      <c r="AB1433">
        <v>19690101</v>
      </c>
      <c r="AC1433" t="s">
        <v>9439</v>
      </c>
    </row>
    <row r="1434" spans="1:29" x14ac:dyDescent="0.25">
      <c r="A1434" s="20" t="s">
        <v>1948</v>
      </c>
      <c r="B1434" s="14" t="s">
        <v>1427</v>
      </c>
      <c r="C1434" s="16">
        <v>474</v>
      </c>
      <c r="D1434" s="16" t="s">
        <v>1429</v>
      </c>
      <c r="E1434" s="16" t="s">
        <v>1509</v>
      </c>
      <c r="G1434" s="16">
        <v>18300101</v>
      </c>
      <c r="H1434" s="16">
        <v>19700801</v>
      </c>
      <c r="L1434" s="16" t="s">
        <v>2627</v>
      </c>
      <c r="S1434">
        <v>1430</v>
      </c>
      <c r="T1434" t="s">
        <v>9440</v>
      </c>
      <c r="U1434" t="s">
        <v>215</v>
      </c>
      <c r="V1434" t="s">
        <v>6571</v>
      </c>
      <c r="W1434" s="37">
        <v>35431</v>
      </c>
      <c r="X1434" t="s">
        <v>9440</v>
      </c>
      <c r="Y1434" t="s">
        <v>6640</v>
      </c>
      <c r="Z1434" t="s">
        <v>6641</v>
      </c>
      <c r="AA1434">
        <v>18300101</v>
      </c>
      <c r="AB1434">
        <v>19970101</v>
      </c>
      <c r="AC1434" t="s">
        <v>9441</v>
      </c>
    </row>
    <row r="1435" spans="1:29" x14ac:dyDescent="0.25">
      <c r="A1435" s="20" t="s">
        <v>448</v>
      </c>
      <c r="B1435" s="14" t="s">
        <v>1427</v>
      </c>
      <c r="C1435" s="16">
        <v>639</v>
      </c>
      <c r="D1435" s="16" t="s">
        <v>1429</v>
      </c>
      <c r="E1435" s="16" t="s">
        <v>1465</v>
      </c>
      <c r="G1435" s="16">
        <v>18300101</v>
      </c>
      <c r="H1435" s="16">
        <v>19840101</v>
      </c>
      <c r="L1435" s="16" t="s">
        <v>2012</v>
      </c>
      <c r="S1435">
        <v>1431</v>
      </c>
      <c r="T1435" t="s">
        <v>9442</v>
      </c>
      <c r="U1435" t="s">
        <v>383</v>
      </c>
      <c r="V1435" t="s">
        <v>6571</v>
      </c>
      <c r="W1435" s="37">
        <v>32509</v>
      </c>
      <c r="X1435" t="s">
        <v>9442</v>
      </c>
      <c r="Y1435" t="s">
        <v>6620</v>
      </c>
      <c r="Z1435" t="s">
        <v>6621</v>
      </c>
      <c r="AA1435">
        <v>18300101</v>
      </c>
      <c r="AB1435">
        <v>19890101</v>
      </c>
      <c r="AC1435" t="s">
        <v>9443</v>
      </c>
    </row>
    <row r="1436" spans="1:29" x14ac:dyDescent="0.25">
      <c r="A1436" s="20" t="s">
        <v>1949</v>
      </c>
      <c r="B1436" s="14" t="s">
        <v>1427</v>
      </c>
      <c r="C1436" s="16">
        <v>1240</v>
      </c>
      <c r="D1436" s="16" t="s">
        <v>1429</v>
      </c>
      <c r="E1436" s="16" t="s">
        <v>1754</v>
      </c>
      <c r="G1436" s="16">
        <v>18300101</v>
      </c>
      <c r="H1436" s="16">
        <v>19650701</v>
      </c>
      <c r="L1436" s="16" t="s">
        <v>1426</v>
      </c>
      <c r="S1436">
        <v>1432</v>
      </c>
      <c r="T1436" t="s">
        <v>9444</v>
      </c>
      <c r="U1436" t="s">
        <v>1931</v>
      </c>
      <c r="V1436" t="s">
        <v>6571</v>
      </c>
      <c r="W1436" s="37">
        <v>15707</v>
      </c>
      <c r="X1436" t="s">
        <v>9444</v>
      </c>
      <c r="Y1436" t="s">
        <v>6620</v>
      </c>
      <c r="Z1436" t="s">
        <v>6621</v>
      </c>
      <c r="AA1436">
        <v>18300101</v>
      </c>
      <c r="AB1436">
        <v>19430101</v>
      </c>
      <c r="AC1436" t="s">
        <v>9445</v>
      </c>
    </row>
    <row r="1437" spans="1:29" x14ac:dyDescent="0.25">
      <c r="A1437" s="20" t="s">
        <v>1950</v>
      </c>
      <c r="B1437" s="14" t="s">
        <v>1427</v>
      </c>
      <c r="C1437" s="16">
        <v>1402</v>
      </c>
      <c r="D1437" s="16" t="s">
        <v>1429</v>
      </c>
      <c r="E1437" s="16" t="s">
        <v>1448</v>
      </c>
      <c r="G1437" s="16">
        <v>18300101</v>
      </c>
      <c r="H1437" s="16">
        <v>18570613</v>
      </c>
      <c r="L1437" s="16" t="s">
        <v>1426</v>
      </c>
      <c r="S1437">
        <v>1433</v>
      </c>
      <c r="T1437" t="s">
        <v>9446</v>
      </c>
      <c r="U1437" t="s">
        <v>375</v>
      </c>
      <c r="V1437" t="s">
        <v>6571</v>
      </c>
      <c r="W1437" s="37">
        <v>32509</v>
      </c>
      <c r="X1437" t="s">
        <v>9446</v>
      </c>
      <c r="Y1437" t="s">
        <v>6620</v>
      </c>
      <c r="Z1437" t="s">
        <v>6621</v>
      </c>
      <c r="AA1437">
        <v>18300101</v>
      </c>
      <c r="AB1437">
        <v>19890101</v>
      </c>
      <c r="AC1437" t="s">
        <v>9447</v>
      </c>
    </row>
    <row r="1438" spans="1:29" x14ac:dyDescent="0.25">
      <c r="A1438" s="20" t="s">
        <v>645</v>
      </c>
      <c r="B1438" s="14" t="s">
        <v>1427</v>
      </c>
      <c r="C1438" s="16">
        <v>734</v>
      </c>
      <c r="D1438" s="16" t="s">
        <v>1429</v>
      </c>
      <c r="E1438" s="16" t="s">
        <v>1524</v>
      </c>
      <c r="G1438" s="16">
        <v>18300101</v>
      </c>
      <c r="H1438" s="16">
        <v>19700401</v>
      </c>
      <c r="L1438" s="20" t="s">
        <v>346</v>
      </c>
      <c r="S1438">
        <v>1434</v>
      </c>
      <c r="T1438" t="s">
        <v>9448</v>
      </c>
      <c r="U1438" t="s">
        <v>1932</v>
      </c>
      <c r="V1438" t="s">
        <v>6571</v>
      </c>
      <c r="W1438" s="37">
        <v>13516</v>
      </c>
      <c r="X1438" t="s">
        <v>9448</v>
      </c>
      <c r="Y1438" t="s">
        <v>6605</v>
      </c>
      <c r="Z1438" t="s">
        <v>6606</v>
      </c>
      <c r="AA1438">
        <v>18300101</v>
      </c>
      <c r="AB1438">
        <v>19370101</v>
      </c>
      <c r="AC1438" t="s">
        <v>9449</v>
      </c>
    </row>
    <row r="1439" spans="1:29" x14ac:dyDescent="0.25">
      <c r="A1439" s="20" t="s">
        <v>946</v>
      </c>
      <c r="B1439" s="14" t="s">
        <v>1427</v>
      </c>
      <c r="C1439" s="16">
        <v>56</v>
      </c>
      <c r="D1439" s="16" t="s">
        <v>1429</v>
      </c>
      <c r="E1439" s="16" t="s">
        <v>1426</v>
      </c>
      <c r="G1439" s="16">
        <v>18300101</v>
      </c>
      <c r="H1439" s="16" t="s">
        <v>1426</v>
      </c>
      <c r="L1439" s="16" t="s">
        <v>2129</v>
      </c>
      <c r="S1439">
        <v>1435</v>
      </c>
      <c r="T1439" t="s">
        <v>9450</v>
      </c>
      <c r="U1439" t="s">
        <v>1933</v>
      </c>
      <c r="V1439" t="s">
        <v>6571</v>
      </c>
      <c r="W1439" t="s">
        <v>9451</v>
      </c>
      <c r="X1439" t="s">
        <v>9450</v>
      </c>
      <c r="Y1439" t="s">
        <v>6625</v>
      </c>
      <c r="Z1439" t="s">
        <v>6626</v>
      </c>
      <c r="AA1439">
        <v>18300101</v>
      </c>
      <c r="AB1439">
        <v>18570713</v>
      </c>
      <c r="AC1439" t="s">
        <v>9452</v>
      </c>
    </row>
    <row r="1440" spans="1:29" x14ac:dyDescent="0.25">
      <c r="A1440" s="20" t="s">
        <v>537</v>
      </c>
      <c r="B1440" s="14" t="s">
        <v>1427</v>
      </c>
      <c r="C1440" s="16">
        <v>640</v>
      </c>
      <c r="D1440" s="16" t="s">
        <v>1429</v>
      </c>
      <c r="E1440" s="16" t="s">
        <v>1440</v>
      </c>
      <c r="G1440" s="16">
        <v>18300101</v>
      </c>
      <c r="H1440" s="16">
        <v>19800101</v>
      </c>
      <c r="L1440" s="16" t="s">
        <v>2420</v>
      </c>
      <c r="S1440">
        <v>1436</v>
      </c>
      <c r="T1440" t="s">
        <v>9453</v>
      </c>
      <c r="U1440" t="s">
        <v>699</v>
      </c>
      <c r="V1440" t="s">
        <v>6571</v>
      </c>
      <c r="W1440" s="37">
        <v>25781</v>
      </c>
      <c r="X1440" t="s">
        <v>9453</v>
      </c>
      <c r="Y1440" t="s">
        <v>6625</v>
      </c>
      <c r="Z1440" t="s">
        <v>6626</v>
      </c>
      <c r="AA1440">
        <v>18300101</v>
      </c>
      <c r="AB1440">
        <v>19700801</v>
      </c>
      <c r="AC1440" t="s">
        <v>9454</v>
      </c>
    </row>
    <row r="1441" spans="1:29" x14ac:dyDescent="0.25">
      <c r="A1441" s="20" t="s">
        <v>133</v>
      </c>
      <c r="B1441" s="14" t="s">
        <v>1427</v>
      </c>
      <c r="C1441" s="16">
        <v>136</v>
      </c>
      <c r="D1441" s="16" t="s">
        <v>1429</v>
      </c>
      <c r="E1441" s="16" t="s">
        <v>1890</v>
      </c>
      <c r="G1441" s="16">
        <v>18300101</v>
      </c>
      <c r="H1441" s="16">
        <v>19991201</v>
      </c>
      <c r="L1441" s="16" t="s">
        <v>2423</v>
      </c>
      <c r="S1441">
        <v>1437</v>
      </c>
      <c r="T1441" t="s">
        <v>9455</v>
      </c>
      <c r="U1441" t="s">
        <v>943</v>
      </c>
      <c r="V1441" t="s">
        <v>6571</v>
      </c>
      <c r="W1441" s="37">
        <v>40179</v>
      </c>
      <c r="X1441" t="s">
        <v>9455</v>
      </c>
      <c r="Y1441" t="s">
        <v>6590</v>
      </c>
      <c r="Z1441" t="s">
        <v>6591</v>
      </c>
      <c r="AA1441">
        <v>18300101</v>
      </c>
      <c r="AB1441">
        <v>20100101</v>
      </c>
      <c r="AC1441" t="s">
        <v>9456</v>
      </c>
    </row>
    <row r="1442" spans="1:29" x14ac:dyDescent="0.25">
      <c r="A1442" s="20" t="s">
        <v>1384</v>
      </c>
      <c r="B1442" s="14" t="s">
        <v>1427</v>
      </c>
      <c r="C1442" s="16">
        <v>1892</v>
      </c>
      <c r="D1442" s="16" t="s">
        <v>1489</v>
      </c>
      <c r="E1442" s="16" t="s">
        <v>1426</v>
      </c>
      <c r="G1442" s="16">
        <v>20100101</v>
      </c>
      <c r="H1442" s="16" t="s">
        <v>1426</v>
      </c>
      <c r="L1442" s="16" t="s">
        <v>2628</v>
      </c>
      <c r="S1442" s="38">
        <v>1438</v>
      </c>
      <c r="T1442" s="38" t="s">
        <v>9457</v>
      </c>
      <c r="U1442" s="38" t="s">
        <v>944</v>
      </c>
      <c r="V1442" s="38" t="s">
        <v>6571</v>
      </c>
      <c r="W1442" s="39">
        <v>43466</v>
      </c>
      <c r="X1442" s="38" t="s">
        <v>9457</v>
      </c>
      <c r="Y1442" s="38" t="s">
        <v>6590</v>
      </c>
      <c r="Z1442" s="38" t="s">
        <v>6591</v>
      </c>
      <c r="AA1442" s="38">
        <v>18300101</v>
      </c>
      <c r="AB1442" s="38">
        <v>20190101</v>
      </c>
      <c r="AC1442" s="38" t="s">
        <v>9458</v>
      </c>
    </row>
    <row r="1443" spans="1:29" x14ac:dyDescent="0.25">
      <c r="A1443" s="20" t="s">
        <v>1951</v>
      </c>
      <c r="B1443" s="14" t="s">
        <v>1427</v>
      </c>
      <c r="C1443" s="16">
        <v>1401</v>
      </c>
      <c r="D1443" s="16" t="s">
        <v>1429</v>
      </c>
      <c r="E1443" s="16" t="s">
        <v>1448</v>
      </c>
      <c r="G1443" s="16">
        <v>18300101</v>
      </c>
      <c r="H1443" s="16">
        <v>18570613</v>
      </c>
      <c r="L1443" s="16" t="s">
        <v>5364</v>
      </c>
      <c r="S1443">
        <v>1439</v>
      </c>
      <c r="T1443" t="s">
        <v>9459</v>
      </c>
      <c r="U1443" t="s">
        <v>1039</v>
      </c>
      <c r="V1443" t="s">
        <v>6571</v>
      </c>
      <c r="W1443" t="s">
        <v>6572</v>
      </c>
      <c r="X1443" t="s">
        <v>9459</v>
      </c>
      <c r="Y1443" t="s">
        <v>6615</v>
      </c>
      <c r="Z1443" t="s">
        <v>6616</v>
      </c>
      <c r="AA1443">
        <v>18300101</v>
      </c>
      <c r="AB1443" t="s">
        <v>6572</v>
      </c>
      <c r="AC1443" t="s">
        <v>6864</v>
      </c>
    </row>
    <row r="1444" spans="1:29" x14ac:dyDescent="0.25">
      <c r="A1444" s="20" t="s">
        <v>1952</v>
      </c>
      <c r="B1444" s="14" t="s">
        <v>1427</v>
      </c>
      <c r="C1444" s="16">
        <v>1241</v>
      </c>
      <c r="D1444" s="16" t="s">
        <v>1429</v>
      </c>
      <c r="E1444" s="16" t="s">
        <v>1953</v>
      </c>
      <c r="G1444" s="16">
        <v>18300101</v>
      </c>
      <c r="H1444" s="16">
        <v>18630623</v>
      </c>
      <c r="L1444" s="16" t="s">
        <v>2629</v>
      </c>
      <c r="S1444">
        <v>1440</v>
      </c>
      <c r="T1444" t="s">
        <v>9460</v>
      </c>
      <c r="U1444" t="s">
        <v>49</v>
      </c>
      <c r="V1444" t="s">
        <v>6571</v>
      </c>
      <c r="W1444" s="37">
        <v>38353</v>
      </c>
      <c r="X1444" t="s">
        <v>9460</v>
      </c>
      <c r="Y1444" t="s">
        <v>6615</v>
      </c>
      <c r="Z1444" t="s">
        <v>6616</v>
      </c>
      <c r="AA1444">
        <v>18300101</v>
      </c>
      <c r="AB1444">
        <v>20050101</v>
      </c>
      <c r="AC1444" t="s">
        <v>9461</v>
      </c>
    </row>
    <row r="1445" spans="1:29" x14ac:dyDescent="0.25">
      <c r="A1445" s="20" t="s">
        <v>1954</v>
      </c>
      <c r="B1445" s="14" t="s">
        <v>1427</v>
      </c>
      <c r="C1445" s="16">
        <v>1238</v>
      </c>
      <c r="D1445" s="16" t="s">
        <v>1429</v>
      </c>
      <c r="E1445" s="16" t="s">
        <v>1549</v>
      </c>
      <c r="G1445" s="16">
        <v>18300101</v>
      </c>
      <c r="H1445" s="16">
        <v>19410801</v>
      </c>
      <c r="L1445" s="16" t="s">
        <v>6410</v>
      </c>
      <c r="S1445">
        <v>1441</v>
      </c>
      <c r="T1445" t="s">
        <v>9462</v>
      </c>
      <c r="U1445" t="s">
        <v>842</v>
      </c>
      <c r="V1445" t="s">
        <v>6571</v>
      </c>
      <c r="W1445" s="37">
        <v>21398</v>
      </c>
      <c r="X1445" t="s">
        <v>9462</v>
      </c>
      <c r="Y1445" t="s">
        <v>6635</v>
      </c>
      <c r="Z1445" t="s">
        <v>6636</v>
      </c>
      <c r="AA1445">
        <v>18300101</v>
      </c>
      <c r="AB1445">
        <v>19580801</v>
      </c>
      <c r="AC1445" t="s">
        <v>9463</v>
      </c>
    </row>
    <row r="1446" spans="1:29" x14ac:dyDescent="0.25">
      <c r="A1446" s="20" t="s">
        <v>1955</v>
      </c>
      <c r="B1446" s="14" t="s">
        <v>1427</v>
      </c>
      <c r="C1446" s="16">
        <v>1239</v>
      </c>
      <c r="D1446" s="16" t="s">
        <v>1429</v>
      </c>
      <c r="E1446" s="16" t="s">
        <v>1547</v>
      </c>
      <c r="G1446" s="16">
        <v>18300101</v>
      </c>
      <c r="H1446" s="16">
        <v>18700601</v>
      </c>
      <c r="L1446" s="16" t="s">
        <v>1426</v>
      </c>
      <c r="S1446">
        <v>1442</v>
      </c>
      <c r="T1446" t="s">
        <v>9464</v>
      </c>
      <c r="U1446" t="s">
        <v>263</v>
      </c>
      <c r="V1446" s="37">
        <v>21398</v>
      </c>
      <c r="W1446" s="37">
        <v>34700</v>
      </c>
      <c r="X1446" t="s">
        <v>9464</v>
      </c>
      <c r="Y1446" t="s">
        <v>6635</v>
      </c>
      <c r="Z1446" t="s">
        <v>6636</v>
      </c>
      <c r="AA1446">
        <v>19580801</v>
      </c>
      <c r="AB1446">
        <v>19950101</v>
      </c>
      <c r="AC1446" t="s">
        <v>9465</v>
      </c>
    </row>
    <row r="1447" spans="1:29" x14ac:dyDescent="0.25">
      <c r="A1447" s="20" t="s">
        <v>1956</v>
      </c>
      <c r="B1447" s="14" t="s">
        <v>1427</v>
      </c>
      <c r="C1447" s="16">
        <v>1403</v>
      </c>
      <c r="D1447" s="16" t="s">
        <v>1429</v>
      </c>
      <c r="E1447" s="16" t="s">
        <v>1805</v>
      </c>
      <c r="G1447" s="16">
        <v>18300101</v>
      </c>
      <c r="H1447" s="16">
        <v>18460101</v>
      </c>
      <c r="L1447" s="16" t="s">
        <v>2630</v>
      </c>
      <c r="S1447">
        <v>1443</v>
      </c>
      <c r="T1447" t="s">
        <v>9466</v>
      </c>
      <c r="U1447" t="s">
        <v>135</v>
      </c>
      <c r="V1447" t="s">
        <v>6859</v>
      </c>
      <c r="W1447" s="37">
        <v>36161</v>
      </c>
      <c r="X1447" t="s">
        <v>9466</v>
      </c>
      <c r="Y1447" t="s">
        <v>6645</v>
      </c>
      <c r="Z1447" t="s">
        <v>6646</v>
      </c>
      <c r="AA1447">
        <v>18390102</v>
      </c>
      <c r="AB1447">
        <v>19990101</v>
      </c>
      <c r="AC1447" t="s">
        <v>9467</v>
      </c>
    </row>
    <row r="1448" spans="1:29" x14ac:dyDescent="0.25">
      <c r="A1448" s="20" t="s">
        <v>160</v>
      </c>
      <c r="B1448" s="14" t="s">
        <v>1427</v>
      </c>
      <c r="C1448" s="16">
        <v>137</v>
      </c>
      <c r="D1448" s="16" t="s">
        <v>1429</v>
      </c>
      <c r="E1448" s="16" t="s">
        <v>1428</v>
      </c>
      <c r="G1448" s="16">
        <v>18300101</v>
      </c>
      <c r="H1448" s="16">
        <v>19980101</v>
      </c>
      <c r="L1448" s="16" t="s">
        <v>2422</v>
      </c>
      <c r="S1448">
        <v>1444</v>
      </c>
      <c r="T1448" t="s">
        <v>9468</v>
      </c>
      <c r="U1448" t="s">
        <v>1280</v>
      </c>
      <c r="V1448" t="s">
        <v>6571</v>
      </c>
      <c r="W1448" t="s">
        <v>6572</v>
      </c>
      <c r="X1448" t="s">
        <v>9468</v>
      </c>
      <c r="Y1448" t="s">
        <v>6640</v>
      </c>
      <c r="Z1448" t="s">
        <v>6641</v>
      </c>
      <c r="AA1448">
        <v>18300101</v>
      </c>
      <c r="AB1448" t="s">
        <v>6572</v>
      </c>
      <c r="AC1448" t="s">
        <v>9469</v>
      </c>
    </row>
    <row r="1449" spans="1:29" x14ac:dyDescent="0.25">
      <c r="A1449" s="20" t="s">
        <v>644</v>
      </c>
      <c r="B1449" s="14" t="s">
        <v>1427</v>
      </c>
      <c r="C1449" s="16">
        <v>735</v>
      </c>
      <c r="D1449" s="16" t="s">
        <v>1429</v>
      </c>
      <c r="E1449" s="16" t="s">
        <v>1524</v>
      </c>
      <c r="G1449" s="16">
        <v>18300101</v>
      </c>
      <c r="H1449" s="16">
        <v>19700401</v>
      </c>
      <c r="L1449" s="16" t="s">
        <v>6411</v>
      </c>
      <c r="S1449">
        <v>1445</v>
      </c>
      <c r="T1449" t="s">
        <v>9470</v>
      </c>
      <c r="U1449" t="s">
        <v>1936</v>
      </c>
      <c r="V1449" t="s">
        <v>6571</v>
      </c>
      <c r="W1449" s="37">
        <v>7306</v>
      </c>
      <c r="X1449" t="s">
        <v>9470</v>
      </c>
      <c r="Y1449" t="s">
        <v>6640</v>
      </c>
      <c r="Z1449" t="s">
        <v>6641</v>
      </c>
      <c r="AA1449">
        <v>18300101</v>
      </c>
      <c r="AB1449">
        <v>19200101</v>
      </c>
      <c r="AC1449" t="s">
        <v>6851</v>
      </c>
    </row>
    <row r="1450" spans="1:29" x14ac:dyDescent="0.25">
      <c r="A1450" s="20" t="s">
        <v>867</v>
      </c>
      <c r="B1450" s="14" t="s">
        <v>1427</v>
      </c>
      <c r="C1450" s="16">
        <v>1242</v>
      </c>
      <c r="D1450" s="16" t="s">
        <v>1429</v>
      </c>
      <c r="E1450" s="16" t="s">
        <v>1450</v>
      </c>
      <c r="G1450" s="16">
        <v>18300101</v>
      </c>
      <c r="H1450" s="16">
        <v>19540101</v>
      </c>
      <c r="L1450" s="16" t="s">
        <v>2631</v>
      </c>
      <c r="S1450">
        <v>1446</v>
      </c>
      <c r="T1450" t="s">
        <v>9471</v>
      </c>
      <c r="U1450" t="s">
        <v>1188</v>
      </c>
      <c r="V1450" t="s">
        <v>6571</v>
      </c>
      <c r="W1450" t="s">
        <v>6572</v>
      </c>
      <c r="X1450" t="s">
        <v>9471</v>
      </c>
      <c r="Y1450" t="s">
        <v>6620</v>
      </c>
      <c r="Z1450" t="s">
        <v>6621</v>
      </c>
      <c r="AA1450">
        <v>18300101</v>
      </c>
      <c r="AB1450" t="s">
        <v>6572</v>
      </c>
      <c r="AC1450" t="s">
        <v>9472</v>
      </c>
    </row>
    <row r="1451" spans="1:29" x14ac:dyDescent="0.25">
      <c r="A1451" s="20" t="s">
        <v>858</v>
      </c>
      <c r="B1451" s="14" t="s">
        <v>1427</v>
      </c>
      <c r="C1451" s="16">
        <v>1243</v>
      </c>
      <c r="D1451" s="16" t="s">
        <v>1429</v>
      </c>
      <c r="E1451" s="16" t="s">
        <v>1615</v>
      </c>
      <c r="G1451" s="16">
        <v>18300101</v>
      </c>
      <c r="H1451" s="16">
        <v>19550701</v>
      </c>
      <c r="L1451" s="16" t="s">
        <v>6197</v>
      </c>
      <c r="S1451">
        <v>1447</v>
      </c>
      <c r="T1451" t="s">
        <v>9473</v>
      </c>
      <c r="U1451" t="s">
        <v>24</v>
      </c>
      <c r="V1451" t="s">
        <v>6571</v>
      </c>
      <c r="W1451" s="37">
        <v>39083</v>
      </c>
      <c r="X1451" t="s">
        <v>9473</v>
      </c>
      <c r="Y1451" t="s">
        <v>6625</v>
      </c>
      <c r="Z1451" t="s">
        <v>6626</v>
      </c>
      <c r="AA1451">
        <v>18300101</v>
      </c>
      <c r="AB1451">
        <v>20070101</v>
      </c>
      <c r="AC1451" t="s">
        <v>9474</v>
      </c>
    </row>
    <row r="1452" spans="1:29" x14ac:dyDescent="0.25">
      <c r="A1452" s="20" t="s">
        <v>1282</v>
      </c>
      <c r="B1452" s="14" t="s">
        <v>1427</v>
      </c>
      <c r="C1452" s="16">
        <v>879</v>
      </c>
      <c r="D1452" s="16" t="s">
        <v>1429</v>
      </c>
      <c r="E1452" s="16" t="s">
        <v>1426</v>
      </c>
      <c r="G1452" s="16">
        <v>18300101</v>
      </c>
      <c r="H1452" s="16" t="s">
        <v>1426</v>
      </c>
      <c r="L1452" s="16" t="s">
        <v>1426</v>
      </c>
      <c r="S1452">
        <v>1448</v>
      </c>
      <c r="T1452" t="s">
        <v>9475</v>
      </c>
      <c r="U1452" t="s">
        <v>1348</v>
      </c>
      <c r="V1452" s="37">
        <v>35796</v>
      </c>
      <c r="W1452" t="s">
        <v>6572</v>
      </c>
      <c r="X1452" t="s">
        <v>9475</v>
      </c>
      <c r="Y1452" t="s">
        <v>6600</v>
      </c>
      <c r="Z1452" t="s">
        <v>6601</v>
      </c>
      <c r="AA1452">
        <v>19980101</v>
      </c>
      <c r="AB1452" t="s">
        <v>6572</v>
      </c>
      <c r="AC1452" t="s">
        <v>9476</v>
      </c>
    </row>
    <row r="1453" spans="1:29" x14ac:dyDescent="0.25">
      <c r="A1453" s="20" t="s">
        <v>1043</v>
      </c>
      <c r="B1453" s="14" t="s">
        <v>1427</v>
      </c>
      <c r="C1453" s="16">
        <v>301</v>
      </c>
      <c r="D1453" s="16" t="s">
        <v>1429</v>
      </c>
      <c r="E1453" s="16" t="s">
        <v>1426</v>
      </c>
      <c r="G1453" s="16">
        <v>18300101</v>
      </c>
      <c r="H1453" s="16" t="s">
        <v>1426</v>
      </c>
      <c r="L1453" s="16" t="s">
        <v>2282</v>
      </c>
      <c r="S1453">
        <v>1449</v>
      </c>
      <c r="T1453" t="s">
        <v>9477</v>
      </c>
      <c r="U1453" t="s">
        <v>649</v>
      </c>
      <c r="V1453" t="s">
        <v>6571</v>
      </c>
      <c r="W1453" s="37">
        <v>25569</v>
      </c>
      <c r="X1453" t="s">
        <v>9477</v>
      </c>
      <c r="Y1453" t="s">
        <v>6635</v>
      </c>
      <c r="Z1453" t="s">
        <v>6636</v>
      </c>
      <c r="AA1453">
        <v>18300101</v>
      </c>
      <c r="AB1453">
        <v>19700101</v>
      </c>
      <c r="AC1453" t="s">
        <v>9478</v>
      </c>
    </row>
    <row r="1454" spans="1:29" x14ac:dyDescent="0.25">
      <c r="A1454" s="20" t="s">
        <v>566</v>
      </c>
      <c r="B1454" s="14" t="s">
        <v>1427</v>
      </c>
      <c r="C1454" s="16">
        <v>475</v>
      </c>
      <c r="D1454" s="16" t="s">
        <v>1429</v>
      </c>
      <c r="E1454" s="16" t="s">
        <v>1439</v>
      </c>
      <c r="G1454" s="16">
        <v>18300101</v>
      </c>
      <c r="H1454" s="16">
        <v>19790101</v>
      </c>
      <c r="L1454" s="16" t="s">
        <v>2426</v>
      </c>
      <c r="S1454">
        <v>1450</v>
      </c>
      <c r="T1454" t="s">
        <v>9479</v>
      </c>
      <c r="U1454" t="s">
        <v>1937</v>
      </c>
      <c r="V1454" t="s">
        <v>6571</v>
      </c>
      <c r="W1454" s="37">
        <v>31778</v>
      </c>
      <c r="X1454" t="s">
        <v>9479</v>
      </c>
      <c r="Y1454" t="s">
        <v>6595</v>
      </c>
      <c r="Z1454" t="s">
        <v>6596</v>
      </c>
      <c r="AA1454">
        <v>18300101</v>
      </c>
      <c r="AB1454">
        <v>19870101</v>
      </c>
      <c r="AC1454" t="s">
        <v>9480</v>
      </c>
    </row>
    <row r="1455" spans="1:29" x14ac:dyDescent="0.25">
      <c r="A1455" s="20" t="s">
        <v>775</v>
      </c>
      <c r="B1455" s="14" t="s">
        <v>1427</v>
      </c>
      <c r="C1455" s="16">
        <v>1244</v>
      </c>
      <c r="D1455" s="16" t="s">
        <v>1429</v>
      </c>
      <c r="E1455" s="16" t="s">
        <v>1500</v>
      </c>
      <c r="G1455" s="16">
        <v>18300101</v>
      </c>
      <c r="H1455" s="16">
        <v>19640201</v>
      </c>
      <c r="L1455" s="16" t="s">
        <v>6195</v>
      </c>
      <c r="S1455">
        <v>1451</v>
      </c>
      <c r="T1455" t="s">
        <v>9481</v>
      </c>
      <c r="U1455" t="s">
        <v>474</v>
      </c>
      <c r="V1455" t="s">
        <v>6571</v>
      </c>
      <c r="W1455" s="37">
        <v>30682</v>
      </c>
      <c r="X1455" t="s">
        <v>9481</v>
      </c>
      <c r="Y1455" t="s">
        <v>6595</v>
      </c>
      <c r="Z1455" t="s">
        <v>6596</v>
      </c>
      <c r="AA1455">
        <v>18300101</v>
      </c>
      <c r="AB1455">
        <v>19840101</v>
      </c>
      <c r="AC1455" t="s">
        <v>9482</v>
      </c>
    </row>
    <row r="1456" spans="1:29" x14ac:dyDescent="0.25">
      <c r="A1456" s="20" t="s">
        <v>536</v>
      </c>
      <c r="B1456" s="14" t="s">
        <v>1427</v>
      </c>
      <c r="C1456" s="16">
        <v>641</v>
      </c>
      <c r="D1456" s="16" t="s">
        <v>1429</v>
      </c>
      <c r="E1456" s="16" t="s">
        <v>1440</v>
      </c>
      <c r="G1456" s="16">
        <v>18300101</v>
      </c>
      <c r="H1456" s="16">
        <v>19800101</v>
      </c>
      <c r="L1456" s="16" t="s">
        <v>2012</v>
      </c>
      <c r="S1456">
        <v>1452</v>
      </c>
      <c r="T1456" t="s">
        <v>9483</v>
      </c>
      <c r="U1456" t="s">
        <v>321</v>
      </c>
      <c r="V1456" t="s">
        <v>6571</v>
      </c>
      <c r="W1456" s="37">
        <v>33239</v>
      </c>
      <c r="X1456" t="s">
        <v>9483</v>
      </c>
      <c r="Y1456" t="s">
        <v>6625</v>
      </c>
      <c r="Z1456" t="s">
        <v>6626</v>
      </c>
      <c r="AA1456">
        <v>18300101</v>
      </c>
      <c r="AB1456">
        <v>19910101</v>
      </c>
      <c r="AC1456" t="s">
        <v>9484</v>
      </c>
    </row>
    <row r="1457" spans="1:29" x14ac:dyDescent="0.25">
      <c r="A1457" s="20" t="s">
        <v>1387</v>
      </c>
      <c r="B1457" s="14" t="s">
        <v>1427</v>
      </c>
      <c r="C1457" s="16">
        <v>1896</v>
      </c>
      <c r="D1457" s="16" t="s">
        <v>1467</v>
      </c>
      <c r="E1457" s="16" t="s">
        <v>1426</v>
      </c>
      <c r="G1457" s="16">
        <v>20010101</v>
      </c>
      <c r="H1457" s="16" t="s">
        <v>1426</v>
      </c>
      <c r="L1457" s="16" t="s">
        <v>1426</v>
      </c>
      <c r="S1457">
        <v>1453</v>
      </c>
      <c r="T1457" t="s">
        <v>9485</v>
      </c>
      <c r="U1457" t="s">
        <v>1283</v>
      </c>
      <c r="V1457" s="37">
        <v>33239</v>
      </c>
      <c r="W1457" t="s">
        <v>6572</v>
      </c>
      <c r="X1457" t="s">
        <v>9485</v>
      </c>
      <c r="Y1457" t="s">
        <v>6625</v>
      </c>
      <c r="Z1457" t="s">
        <v>6626</v>
      </c>
      <c r="AA1457">
        <v>19910101</v>
      </c>
      <c r="AB1457" t="s">
        <v>6572</v>
      </c>
      <c r="AC1457" t="s">
        <v>9486</v>
      </c>
    </row>
    <row r="1458" spans="1:29" x14ac:dyDescent="0.25">
      <c r="A1458" s="20" t="s">
        <v>95</v>
      </c>
      <c r="B1458" s="33" t="s">
        <v>1427</v>
      </c>
      <c r="C1458" s="16">
        <v>192</v>
      </c>
      <c r="D1458" s="16" t="s">
        <v>1429</v>
      </c>
      <c r="E1458" s="16" t="s">
        <v>1467</v>
      </c>
      <c r="F1458" s="32"/>
      <c r="G1458" s="16">
        <v>18300101</v>
      </c>
      <c r="H1458" s="16">
        <v>20010101</v>
      </c>
      <c r="L1458" s="20" t="s">
        <v>786</v>
      </c>
      <c r="S1458">
        <v>1454</v>
      </c>
      <c r="T1458" t="s">
        <v>9487</v>
      </c>
      <c r="U1458" t="s">
        <v>592</v>
      </c>
      <c r="V1458" t="s">
        <v>6571</v>
      </c>
      <c r="W1458" s="37">
        <v>27030</v>
      </c>
      <c r="X1458" t="s">
        <v>9487</v>
      </c>
      <c r="Y1458" t="s">
        <v>6625</v>
      </c>
      <c r="Z1458" t="s">
        <v>6626</v>
      </c>
      <c r="AA1458">
        <v>18300101</v>
      </c>
      <c r="AB1458">
        <v>19740101</v>
      </c>
      <c r="AC1458" t="s">
        <v>9488</v>
      </c>
    </row>
    <row r="1459" spans="1:29" x14ac:dyDescent="0.25">
      <c r="A1459" s="20" t="s">
        <v>976</v>
      </c>
      <c r="B1459" s="33" t="s">
        <v>1427</v>
      </c>
      <c r="C1459" s="16">
        <v>138</v>
      </c>
      <c r="D1459" s="16" t="s">
        <v>1429</v>
      </c>
      <c r="E1459" s="16" t="s">
        <v>1428</v>
      </c>
      <c r="F1459" s="32"/>
      <c r="G1459" s="16">
        <v>18300101</v>
      </c>
      <c r="H1459" s="16">
        <v>19980101</v>
      </c>
      <c r="L1459" s="16" t="s">
        <v>2632</v>
      </c>
      <c r="S1459">
        <v>1455</v>
      </c>
      <c r="T1459" t="s">
        <v>9489</v>
      </c>
      <c r="U1459" t="s">
        <v>337</v>
      </c>
      <c r="V1459" t="s">
        <v>6571</v>
      </c>
      <c r="W1459" s="37">
        <v>33239</v>
      </c>
      <c r="X1459" t="s">
        <v>9489</v>
      </c>
      <c r="Y1459" t="s">
        <v>6630</v>
      </c>
      <c r="Z1459" t="s">
        <v>6631</v>
      </c>
      <c r="AA1459">
        <v>18300101</v>
      </c>
      <c r="AB1459">
        <v>19910101</v>
      </c>
      <c r="AC1459" t="s">
        <v>9490</v>
      </c>
    </row>
    <row r="1460" spans="1:29" x14ac:dyDescent="0.25">
      <c r="A1460" s="20" t="s">
        <v>1191</v>
      </c>
      <c r="B1460" s="33" t="s">
        <v>1427</v>
      </c>
      <c r="C1460" s="16">
        <v>642</v>
      </c>
      <c r="D1460" s="16" t="s">
        <v>1429</v>
      </c>
      <c r="E1460" s="16" t="s">
        <v>1426</v>
      </c>
      <c r="F1460" s="32"/>
      <c r="G1460" s="16">
        <v>18300101</v>
      </c>
      <c r="H1460" s="16" t="s">
        <v>1426</v>
      </c>
      <c r="L1460" s="16" t="s">
        <v>2243</v>
      </c>
      <c r="S1460">
        <v>1456</v>
      </c>
      <c r="T1460" t="s">
        <v>9491</v>
      </c>
      <c r="U1460" t="s">
        <v>1066</v>
      </c>
      <c r="V1460" t="s">
        <v>6571</v>
      </c>
      <c r="W1460" t="s">
        <v>6572</v>
      </c>
      <c r="X1460" t="s">
        <v>9491</v>
      </c>
      <c r="Y1460" t="s">
        <v>6620</v>
      </c>
      <c r="Z1460" t="s">
        <v>6621</v>
      </c>
      <c r="AA1460">
        <v>18300101</v>
      </c>
      <c r="AB1460" t="s">
        <v>6572</v>
      </c>
      <c r="AC1460" t="s">
        <v>9492</v>
      </c>
    </row>
    <row r="1461" spans="1:29" x14ac:dyDescent="0.25">
      <c r="A1461" s="20" t="s">
        <v>997</v>
      </c>
      <c r="B1461" s="33" t="s">
        <v>1427</v>
      </c>
      <c r="C1461" s="16">
        <v>193</v>
      </c>
      <c r="D1461" s="16" t="s">
        <v>1429</v>
      </c>
      <c r="E1461" s="16" t="s">
        <v>1426</v>
      </c>
      <c r="F1461" s="32"/>
      <c r="G1461" s="16">
        <v>18300101</v>
      </c>
      <c r="H1461" s="16" t="s">
        <v>1426</v>
      </c>
      <c r="L1461" s="16" t="s">
        <v>2633</v>
      </c>
      <c r="S1461" s="38">
        <v>1457</v>
      </c>
      <c r="T1461" s="38" t="s">
        <v>9493</v>
      </c>
      <c r="U1461" s="38" t="s">
        <v>1281</v>
      </c>
      <c r="V1461" s="38" t="s">
        <v>6571</v>
      </c>
      <c r="W1461" s="39">
        <v>43466</v>
      </c>
      <c r="X1461" s="38" t="s">
        <v>9493</v>
      </c>
      <c r="Y1461" s="38" t="s">
        <v>6640</v>
      </c>
      <c r="Z1461" s="38" t="s">
        <v>6641</v>
      </c>
      <c r="AA1461" s="38">
        <v>18300101</v>
      </c>
      <c r="AB1461" s="38">
        <v>20190101</v>
      </c>
      <c r="AC1461" s="38" t="s">
        <v>9494</v>
      </c>
    </row>
    <row r="1462" spans="1:29" x14ac:dyDescent="0.25">
      <c r="A1462" s="20" t="s">
        <v>1957</v>
      </c>
      <c r="B1462" s="33" t="s">
        <v>1427</v>
      </c>
      <c r="C1462" s="16">
        <v>1245</v>
      </c>
      <c r="D1462" s="16" t="s">
        <v>1429</v>
      </c>
      <c r="E1462" s="16" t="s">
        <v>1958</v>
      </c>
      <c r="G1462" s="16">
        <v>18300101</v>
      </c>
      <c r="H1462" s="16">
        <v>19670801</v>
      </c>
      <c r="L1462" s="16" t="s">
        <v>2634</v>
      </c>
      <c r="S1462">
        <v>1458</v>
      </c>
      <c r="T1462" t="s">
        <v>9495</v>
      </c>
      <c r="U1462" t="s">
        <v>194</v>
      </c>
      <c r="V1462" t="s">
        <v>6571</v>
      </c>
      <c r="W1462" s="37">
        <v>35431</v>
      </c>
      <c r="X1462" t="s">
        <v>9495</v>
      </c>
      <c r="Y1462" t="s">
        <v>6640</v>
      </c>
      <c r="Z1462" t="s">
        <v>6641</v>
      </c>
      <c r="AA1462">
        <v>18300101</v>
      </c>
      <c r="AB1462">
        <v>19970101</v>
      </c>
      <c r="AC1462" t="s">
        <v>9496</v>
      </c>
    </row>
    <row r="1463" spans="1:29" x14ac:dyDescent="0.25">
      <c r="A1463" s="20" t="s">
        <v>1959</v>
      </c>
      <c r="B1463" s="33" t="s">
        <v>1427</v>
      </c>
      <c r="C1463" s="16">
        <v>998</v>
      </c>
      <c r="D1463" s="16" t="s">
        <v>1429</v>
      </c>
      <c r="E1463" s="16" t="s">
        <v>1426</v>
      </c>
      <c r="G1463" s="16">
        <v>18300101</v>
      </c>
      <c r="H1463" s="16" t="s">
        <v>1426</v>
      </c>
      <c r="L1463" s="16" t="s">
        <v>2635</v>
      </c>
      <c r="S1463">
        <v>1459</v>
      </c>
      <c r="T1463" t="s">
        <v>9497</v>
      </c>
      <c r="U1463" t="s">
        <v>1939</v>
      </c>
      <c r="V1463" t="s">
        <v>6571</v>
      </c>
      <c r="W1463" t="s">
        <v>6797</v>
      </c>
      <c r="X1463" t="s">
        <v>9497</v>
      </c>
      <c r="Y1463" t="s">
        <v>6620</v>
      </c>
      <c r="Z1463" t="s">
        <v>6621</v>
      </c>
      <c r="AA1463">
        <v>18300101</v>
      </c>
      <c r="AB1463">
        <v>18570613</v>
      </c>
      <c r="AC1463" t="s">
        <v>6798</v>
      </c>
    </row>
    <row r="1464" spans="1:29" x14ac:dyDescent="0.25">
      <c r="A1464" s="20" t="s">
        <v>1960</v>
      </c>
      <c r="B1464" s="33" t="s">
        <v>1427</v>
      </c>
      <c r="C1464" s="16">
        <v>999</v>
      </c>
      <c r="D1464" s="16" t="s">
        <v>1429</v>
      </c>
      <c r="E1464" s="16" t="s">
        <v>1426</v>
      </c>
      <c r="G1464" s="16">
        <v>18300101</v>
      </c>
      <c r="H1464" s="16" t="s">
        <v>1426</v>
      </c>
      <c r="L1464" s="16" t="s">
        <v>2012</v>
      </c>
      <c r="S1464">
        <v>1460</v>
      </c>
      <c r="T1464" t="s">
        <v>9498</v>
      </c>
      <c r="U1464" t="s">
        <v>1208</v>
      </c>
      <c r="V1464" s="37">
        <v>31778</v>
      </c>
      <c r="W1464" s="37">
        <v>40544</v>
      </c>
      <c r="X1464" t="s">
        <v>9498</v>
      </c>
      <c r="Y1464" t="s">
        <v>6595</v>
      </c>
      <c r="Z1464" t="s">
        <v>6596</v>
      </c>
      <c r="AA1464">
        <v>19870101</v>
      </c>
      <c r="AB1464">
        <v>20110101</v>
      </c>
      <c r="AC1464" t="s">
        <v>9499</v>
      </c>
    </row>
    <row r="1465" spans="1:29" x14ac:dyDescent="0.25">
      <c r="L1465" s="16" t="s">
        <v>1426</v>
      </c>
      <c r="S1465">
        <v>1461</v>
      </c>
      <c r="T1465" t="s">
        <v>9500</v>
      </c>
      <c r="U1465" t="s">
        <v>1940</v>
      </c>
      <c r="V1465" t="s">
        <v>6571</v>
      </c>
      <c r="W1465" s="37">
        <v>31413</v>
      </c>
      <c r="X1465" t="s">
        <v>9500</v>
      </c>
      <c r="Y1465" t="s">
        <v>6595</v>
      </c>
      <c r="Z1465" t="s">
        <v>6596</v>
      </c>
      <c r="AA1465">
        <v>18300101</v>
      </c>
      <c r="AB1465">
        <v>19860101</v>
      </c>
      <c r="AC1465" t="s">
        <v>9501</v>
      </c>
    </row>
    <row r="1466" spans="1:29" x14ac:dyDescent="0.25">
      <c r="L1466" s="16" t="s">
        <v>1426</v>
      </c>
      <c r="S1466">
        <v>1462</v>
      </c>
      <c r="T1466" t="s">
        <v>9502</v>
      </c>
      <c r="U1466" t="s">
        <v>1201</v>
      </c>
      <c r="V1466" s="37">
        <v>31413</v>
      </c>
      <c r="W1466" s="37">
        <v>40544</v>
      </c>
      <c r="X1466" t="s">
        <v>9502</v>
      </c>
      <c r="Y1466" t="s">
        <v>6595</v>
      </c>
      <c r="Z1466" t="s">
        <v>6596</v>
      </c>
      <c r="AA1466">
        <v>19860101</v>
      </c>
      <c r="AB1466">
        <v>20110101</v>
      </c>
      <c r="AC1466" t="s">
        <v>9503</v>
      </c>
    </row>
    <row r="1467" spans="1:29" x14ac:dyDescent="0.25">
      <c r="L1467" s="20" t="s">
        <v>462</v>
      </c>
      <c r="S1467">
        <v>1463</v>
      </c>
      <c r="T1467" t="s">
        <v>9504</v>
      </c>
      <c r="U1467" t="s">
        <v>648</v>
      </c>
      <c r="V1467" t="s">
        <v>6571</v>
      </c>
      <c r="W1467" s="37">
        <v>25569</v>
      </c>
      <c r="X1467" t="s">
        <v>9504</v>
      </c>
      <c r="Y1467" t="s">
        <v>6635</v>
      </c>
      <c r="Z1467" t="s">
        <v>6636</v>
      </c>
      <c r="AA1467">
        <v>18300101</v>
      </c>
      <c r="AB1467">
        <v>19700101</v>
      </c>
      <c r="AC1467" t="s">
        <v>9505</v>
      </c>
    </row>
    <row r="1468" spans="1:29" x14ac:dyDescent="0.25">
      <c r="L1468" s="16" t="s">
        <v>2434</v>
      </c>
      <c r="S1468">
        <v>1464</v>
      </c>
      <c r="T1468" t="s">
        <v>9506</v>
      </c>
      <c r="U1468" t="s">
        <v>1941</v>
      </c>
      <c r="V1468" t="s">
        <v>6571</v>
      </c>
      <c r="W1468" s="37">
        <v>25659</v>
      </c>
      <c r="X1468" t="s">
        <v>9506</v>
      </c>
      <c r="Y1468" t="s">
        <v>6635</v>
      </c>
      <c r="Z1468" t="s">
        <v>6636</v>
      </c>
      <c r="AA1468">
        <v>18300101</v>
      </c>
      <c r="AB1468">
        <v>19700401</v>
      </c>
      <c r="AC1468" t="s">
        <v>9507</v>
      </c>
    </row>
    <row r="1469" spans="1:29" x14ac:dyDescent="0.25">
      <c r="L1469" s="16" t="s">
        <v>2437</v>
      </c>
      <c r="S1469">
        <v>1465</v>
      </c>
      <c r="T1469" t="s">
        <v>9508</v>
      </c>
      <c r="U1469" t="s">
        <v>593</v>
      </c>
      <c r="V1469" t="s">
        <v>6571</v>
      </c>
      <c r="W1469" s="37">
        <v>27030</v>
      </c>
      <c r="X1469" t="s">
        <v>9508</v>
      </c>
      <c r="Y1469" t="s">
        <v>6625</v>
      </c>
      <c r="Z1469" t="s">
        <v>6626</v>
      </c>
      <c r="AA1469">
        <v>18300101</v>
      </c>
      <c r="AB1469">
        <v>19740101</v>
      </c>
      <c r="AC1469" t="s">
        <v>9509</v>
      </c>
    </row>
    <row r="1470" spans="1:29" x14ac:dyDescent="0.25">
      <c r="L1470" s="16" t="s">
        <v>2636</v>
      </c>
      <c r="S1470">
        <v>1466</v>
      </c>
      <c r="T1470" t="s">
        <v>9510</v>
      </c>
      <c r="U1470" t="s">
        <v>594</v>
      </c>
      <c r="V1470" t="s">
        <v>6571</v>
      </c>
      <c r="W1470" s="37">
        <v>27030</v>
      </c>
      <c r="X1470" t="s">
        <v>9510</v>
      </c>
      <c r="Y1470" t="s">
        <v>6625</v>
      </c>
      <c r="Z1470" t="s">
        <v>6626</v>
      </c>
      <c r="AA1470">
        <v>18300101</v>
      </c>
      <c r="AB1470">
        <v>19740101</v>
      </c>
      <c r="AC1470" t="s">
        <v>9511</v>
      </c>
    </row>
    <row r="1471" spans="1:29" x14ac:dyDescent="0.25">
      <c r="L1471" s="16" t="s">
        <v>1426</v>
      </c>
      <c r="S1471">
        <v>1467</v>
      </c>
      <c r="T1471" t="s">
        <v>9512</v>
      </c>
      <c r="U1471" t="s">
        <v>1125</v>
      </c>
      <c r="V1471" s="37">
        <v>27030</v>
      </c>
      <c r="W1471" t="s">
        <v>6572</v>
      </c>
      <c r="X1471" t="s">
        <v>9512</v>
      </c>
      <c r="Y1471" t="s">
        <v>6625</v>
      </c>
      <c r="Z1471" t="s">
        <v>6626</v>
      </c>
      <c r="AA1471">
        <v>19740101</v>
      </c>
      <c r="AB1471" t="s">
        <v>6572</v>
      </c>
      <c r="AC1471" t="s">
        <v>9513</v>
      </c>
    </row>
    <row r="1472" spans="1:29" x14ac:dyDescent="0.25">
      <c r="L1472" s="16" t="s">
        <v>2448</v>
      </c>
      <c r="S1472">
        <v>1468</v>
      </c>
      <c r="T1472" t="s">
        <v>9514</v>
      </c>
      <c r="U1472" t="s">
        <v>1942</v>
      </c>
      <c r="V1472" t="s">
        <v>6571</v>
      </c>
      <c r="W1472" s="37">
        <v>13516</v>
      </c>
      <c r="X1472" t="s">
        <v>9514</v>
      </c>
      <c r="Y1472" t="s">
        <v>6605</v>
      </c>
      <c r="Z1472" t="s">
        <v>6606</v>
      </c>
      <c r="AA1472">
        <v>18300101</v>
      </c>
      <c r="AB1472">
        <v>19370101</v>
      </c>
      <c r="AC1472" t="s">
        <v>9515</v>
      </c>
    </row>
    <row r="1473" spans="12:29" x14ac:dyDescent="0.25">
      <c r="L1473" s="16" t="s">
        <v>2440</v>
      </c>
      <c r="S1473">
        <v>1469</v>
      </c>
      <c r="T1473" t="s">
        <v>9516</v>
      </c>
      <c r="U1473" t="s">
        <v>1041</v>
      </c>
      <c r="V1473" t="s">
        <v>6571</v>
      </c>
      <c r="W1473" t="s">
        <v>6572</v>
      </c>
      <c r="X1473" t="s">
        <v>9516</v>
      </c>
      <c r="Y1473" t="s">
        <v>6615</v>
      </c>
      <c r="Z1473" t="s">
        <v>6616</v>
      </c>
      <c r="AA1473">
        <v>18300101</v>
      </c>
      <c r="AB1473" t="s">
        <v>6572</v>
      </c>
      <c r="AC1473" t="s">
        <v>9517</v>
      </c>
    </row>
    <row r="1474" spans="12:29" x14ac:dyDescent="0.25">
      <c r="L1474" s="16" t="s">
        <v>2637</v>
      </c>
      <c r="S1474">
        <v>1470</v>
      </c>
      <c r="T1474" t="s">
        <v>9518</v>
      </c>
      <c r="U1474" t="s">
        <v>351</v>
      </c>
      <c r="V1474" t="s">
        <v>6571</v>
      </c>
      <c r="W1474" s="37">
        <v>32874</v>
      </c>
      <c r="X1474" t="s">
        <v>9518</v>
      </c>
      <c r="Y1474" t="s">
        <v>6590</v>
      </c>
      <c r="Z1474" t="s">
        <v>6591</v>
      </c>
      <c r="AA1474">
        <v>18300101</v>
      </c>
      <c r="AB1474">
        <v>19900101</v>
      </c>
      <c r="AC1474" t="s">
        <v>9519</v>
      </c>
    </row>
    <row r="1475" spans="12:29" x14ac:dyDescent="0.25">
      <c r="L1475" s="16" t="s">
        <v>2446</v>
      </c>
      <c r="S1475">
        <v>1471</v>
      </c>
      <c r="T1475" t="s">
        <v>9520</v>
      </c>
      <c r="U1475" t="s">
        <v>1122</v>
      </c>
      <c r="V1475" t="s">
        <v>6571</v>
      </c>
      <c r="W1475" t="s">
        <v>6572</v>
      </c>
      <c r="X1475" t="s">
        <v>9520</v>
      </c>
      <c r="Y1475" t="s">
        <v>6625</v>
      </c>
      <c r="Z1475" t="s">
        <v>6626</v>
      </c>
      <c r="AA1475">
        <v>18300101</v>
      </c>
      <c r="AB1475" t="s">
        <v>6572</v>
      </c>
      <c r="AC1475" t="s">
        <v>6864</v>
      </c>
    </row>
    <row r="1476" spans="12:29" x14ac:dyDescent="0.25">
      <c r="L1476" s="16" t="s">
        <v>2637</v>
      </c>
      <c r="S1476" s="38">
        <v>1472</v>
      </c>
      <c r="T1476" s="38" t="s">
        <v>9521</v>
      </c>
      <c r="U1476" s="38" t="s">
        <v>1207</v>
      </c>
      <c r="V1476" s="39">
        <v>31413</v>
      </c>
      <c r="W1476" s="39">
        <v>43466</v>
      </c>
      <c r="X1476" s="38" t="s">
        <v>9521</v>
      </c>
      <c r="Y1476" s="38" t="s">
        <v>6630</v>
      </c>
      <c r="Z1476" s="38" t="s">
        <v>6631</v>
      </c>
      <c r="AA1476" s="38">
        <v>19860101</v>
      </c>
      <c r="AB1476" s="38">
        <v>20190101</v>
      </c>
      <c r="AC1476" s="38" t="s">
        <v>9522</v>
      </c>
    </row>
    <row r="1477" spans="12:29" x14ac:dyDescent="0.25">
      <c r="L1477" s="16" t="s">
        <v>1426</v>
      </c>
      <c r="S1477">
        <v>1473</v>
      </c>
      <c r="T1477" t="s">
        <v>9523</v>
      </c>
      <c r="U1477" t="s">
        <v>271</v>
      </c>
      <c r="V1477" t="s">
        <v>6571</v>
      </c>
      <c r="W1477" s="37">
        <v>34335</v>
      </c>
      <c r="X1477" t="s">
        <v>9523</v>
      </c>
      <c r="Y1477" t="s">
        <v>6640</v>
      </c>
      <c r="Z1477" t="s">
        <v>6641</v>
      </c>
      <c r="AA1477">
        <v>18300101</v>
      </c>
      <c r="AB1477">
        <v>19940101</v>
      </c>
      <c r="AC1477" t="s">
        <v>9524</v>
      </c>
    </row>
    <row r="1478" spans="12:29" x14ac:dyDescent="0.25">
      <c r="L1478" s="16" t="s">
        <v>2451</v>
      </c>
      <c r="S1478">
        <v>1474</v>
      </c>
      <c r="T1478" t="s">
        <v>9525</v>
      </c>
      <c r="U1478" t="s">
        <v>1943</v>
      </c>
      <c r="V1478" t="s">
        <v>6571</v>
      </c>
      <c r="W1478" s="37">
        <v>7792</v>
      </c>
      <c r="X1478" t="s">
        <v>9525</v>
      </c>
      <c r="Y1478" t="s">
        <v>6640</v>
      </c>
      <c r="Z1478" t="s">
        <v>6641</v>
      </c>
      <c r="AA1478">
        <v>18300101</v>
      </c>
      <c r="AB1478">
        <v>19210501</v>
      </c>
      <c r="AC1478" t="s">
        <v>8485</v>
      </c>
    </row>
    <row r="1479" spans="12:29" x14ac:dyDescent="0.25">
      <c r="L1479" s="16" t="s">
        <v>2457</v>
      </c>
      <c r="S1479">
        <v>1475</v>
      </c>
      <c r="T1479" t="s">
        <v>9526</v>
      </c>
      <c r="U1479" t="s">
        <v>1124</v>
      </c>
      <c r="V1479" s="37">
        <v>25781</v>
      </c>
      <c r="W1479" s="37">
        <v>42370</v>
      </c>
      <c r="X1479" t="s">
        <v>9526</v>
      </c>
      <c r="Y1479" t="s">
        <v>6625</v>
      </c>
      <c r="Z1479" t="s">
        <v>6626</v>
      </c>
      <c r="AA1479">
        <v>19700801</v>
      </c>
      <c r="AB1479">
        <v>20160101</v>
      </c>
      <c r="AC1479" t="s">
        <v>9527</v>
      </c>
    </row>
    <row r="1480" spans="12:29" x14ac:dyDescent="0.25">
      <c r="L1480" s="16" t="s">
        <v>2306</v>
      </c>
      <c r="S1480">
        <v>1476</v>
      </c>
      <c r="T1480" t="s">
        <v>9528</v>
      </c>
      <c r="U1480" t="s">
        <v>941</v>
      </c>
      <c r="V1480" s="37">
        <v>30682</v>
      </c>
      <c r="W1480" t="s">
        <v>6572</v>
      </c>
      <c r="X1480" t="s">
        <v>9528</v>
      </c>
      <c r="Y1480" t="s">
        <v>6610</v>
      </c>
      <c r="Z1480" t="s">
        <v>6611</v>
      </c>
      <c r="AA1480">
        <v>19840101</v>
      </c>
      <c r="AB1480" t="s">
        <v>6572</v>
      </c>
      <c r="AC1480" t="s">
        <v>9529</v>
      </c>
    </row>
    <row r="1481" spans="12:29" x14ac:dyDescent="0.25">
      <c r="L1481" s="16" t="s">
        <v>2012</v>
      </c>
      <c r="S1481">
        <v>1477</v>
      </c>
      <c r="T1481" t="s">
        <v>9530</v>
      </c>
      <c r="U1481" t="s">
        <v>379</v>
      </c>
      <c r="V1481" t="s">
        <v>6571</v>
      </c>
      <c r="W1481" s="37">
        <v>32509</v>
      </c>
      <c r="X1481" t="s">
        <v>9530</v>
      </c>
      <c r="Y1481" t="s">
        <v>6620</v>
      </c>
      <c r="Z1481" t="s">
        <v>6621</v>
      </c>
      <c r="AA1481">
        <v>18300101</v>
      </c>
      <c r="AB1481">
        <v>19890101</v>
      </c>
      <c r="AC1481" t="s">
        <v>9531</v>
      </c>
    </row>
    <row r="1482" spans="12:29" x14ac:dyDescent="0.25">
      <c r="L1482" s="16" t="s">
        <v>1426</v>
      </c>
      <c r="S1482">
        <v>1478</v>
      </c>
      <c r="T1482" t="s">
        <v>9532</v>
      </c>
      <c r="U1482" t="s">
        <v>1944</v>
      </c>
      <c r="V1482" t="s">
        <v>6571</v>
      </c>
      <c r="W1482" s="37">
        <v>12905</v>
      </c>
      <c r="X1482" t="s">
        <v>9532</v>
      </c>
      <c r="Y1482" t="s">
        <v>6630</v>
      </c>
      <c r="Z1482" t="s">
        <v>6631</v>
      </c>
      <c r="AA1482">
        <v>18300101</v>
      </c>
      <c r="AB1482">
        <v>19350501</v>
      </c>
      <c r="AC1482" t="s">
        <v>7689</v>
      </c>
    </row>
    <row r="1483" spans="12:29" x14ac:dyDescent="0.25">
      <c r="L1483" s="16" t="s">
        <v>1426</v>
      </c>
      <c r="S1483">
        <v>1479</v>
      </c>
      <c r="T1483" t="s">
        <v>9533</v>
      </c>
      <c r="U1483" t="s">
        <v>1069</v>
      </c>
      <c r="V1483" t="s">
        <v>6571</v>
      </c>
      <c r="W1483" t="s">
        <v>6572</v>
      </c>
      <c r="X1483" t="s">
        <v>9533</v>
      </c>
      <c r="Y1483" t="s">
        <v>6620</v>
      </c>
      <c r="Z1483" t="s">
        <v>6621</v>
      </c>
      <c r="AA1483">
        <v>18300101</v>
      </c>
      <c r="AB1483" t="s">
        <v>6572</v>
      </c>
      <c r="AC1483" t="s">
        <v>9534</v>
      </c>
    </row>
    <row r="1484" spans="12:29" x14ac:dyDescent="0.25">
      <c r="L1484" s="20" t="s">
        <v>1501</v>
      </c>
      <c r="S1484">
        <v>1480</v>
      </c>
      <c r="T1484" t="s">
        <v>9535</v>
      </c>
      <c r="U1484" t="s">
        <v>39</v>
      </c>
      <c r="V1484" t="s">
        <v>6571</v>
      </c>
      <c r="W1484" s="37">
        <v>38353</v>
      </c>
      <c r="X1484" t="s">
        <v>9535</v>
      </c>
      <c r="Y1484" t="s">
        <v>6615</v>
      </c>
      <c r="Z1484" t="s">
        <v>6616</v>
      </c>
      <c r="AA1484">
        <v>18300101</v>
      </c>
      <c r="AB1484">
        <v>20050101</v>
      </c>
      <c r="AC1484" t="s">
        <v>9536</v>
      </c>
    </row>
    <row r="1485" spans="12:29" x14ac:dyDescent="0.25">
      <c r="L1485" s="16" t="s">
        <v>2638</v>
      </c>
      <c r="S1485">
        <v>1481</v>
      </c>
      <c r="T1485" t="s">
        <v>9537</v>
      </c>
      <c r="U1485" t="s">
        <v>1945</v>
      </c>
      <c r="V1485" t="s">
        <v>6571</v>
      </c>
      <c r="W1485" s="37">
        <v>7792</v>
      </c>
      <c r="X1485" t="s">
        <v>9537</v>
      </c>
      <c r="Y1485" t="s">
        <v>6640</v>
      </c>
      <c r="Z1485" t="s">
        <v>6641</v>
      </c>
      <c r="AA1485">
        <v>18300101</v>
      </c>
      <c r="AB1485">
        <v>19210501</v>
      </c>
      <c r="AC1485" t="s">
        <v>8485</v>
      </c>
    </row>
    <row r="1486" spans="12:29" x14ac:dyDescent="0.25">
      <c r="L1486" s="16" t="s">
        <v>2012</v>
      </c>
      <c r="S1486">
        <v>1482</v>
      </c>
      <c r="T1486" t="s">
        <v>9538</v>
      </c>
      <c r="U1486" t="s">
        <v>1042</v>
      </c>
      <c r="V1486" t="s">
        <v>6571</v>
      </c>
      <c r="W1486" t="s">
        <v>6572</v>
      </c>
      <c r="X1486" t="s">
        <v>9538</v>
      </c>
      <c r="Y1486" t="s">
        <v>6615</v>
      </c>
      <c r="Z1486" t="s">
        <v>6616</v>
      </c>
      <c r="AA1486">
        <v>18300101</v>
      </c>
      <c r="AB1486" t="s">
        <v>6572</v>
      </c>
      <c r="AC1486" t="s">
        <v>9539</v>
      </c>
    </row>
    <row r="1487" spans="12:29" x14ac:dyDescent="0.25">
      <c r="L1487" s="16" t="s">
        <v>1426</v>
      </c>
      <c r="S1487">
        <v>1483</v>
      </c>
      <c r="T1487" t="s">
        <v>9540</v>
      </c>
      <c r="U1487" t="s">
        <v>148</v>
      </c>
      <c r="V1487" t="s">
        <v>6571</v>
      </c>
      <c r="W1487" s="37">
        <v>35889</v>
      </c>
      <c r="X1487" t="s">
        <v>9540</v>
      </c>
      <c r="Y1487" t="s">
        <v>6640</v>
      </c>
      <c r="Z1487" t="s">
        <v>6641</v>
      </c>
      <c r="AA1487">
        <v>18300101</v>
      </c>
      <c r="AB1487">
        <v>19980404</v>
      </c>
      <c r="AC1487" t="s">
        <v>9541</v>
      </c>
    </row>
    <row r="1488" spans="12:29" x14ac:dyDescent="0.25">
      <c r="L1488" s="16" t="s">
        <v>1426</v>
      </c>
      <c r="S1488">
        <v>1484</v>
      </c>
      <c r="T1488" t="s">
        <v>9542</v>
      </c>
      <c r="U1488" t="s">
        <v>1946</v>
      </c>
      <c r="V1488" t="s">
        <v>6571</v>
      </c>
      <c r="W1488" t="s">
        <v>6797</v>
      </c>
      <c r="X1488" t="s">
        <v>9542</v>
      </c>
      <c r="Y1488" t="s">
        <v>6620</v>
      </c>
      <c r="Z1488" t="s">
        <v>6621</v>
      </c>
      <c r="AA1488">
        <v>18300101</v>
      </c>
      <c r="AB1488">
        <v>18570613</v>
      </c>
      <c r="AC1488" t="s">
        <v>6798</v>
      </c>
    </row>
    <row r="1489" spans="12:29" x14ac:dyDescent="0.25">
      <c r="L1489" s="20" t="s">
        <v>56</v>
      </c>
      <c r="S1489">
        <v>1485</v>
      </c>
      <c r="T1489" t="s">
        <v>9543</v>
      </c>
      <c r="U1489" t="s">
        <v>338</v>
      </c>
      <c r="V1489" t="s">
        <v>6571</v>
      </c>
      <c r="W1489" s="37">
        <v>33239</v>
      </c>
      <c r="X1489" t="s">
        <v>9543</v>
      </c>
      <c r="Y1489" t="s">
        <v>6630</v>
      </c>
      <c r="Z1489" t="s">
        <v>6631</v>
      </c>
      <c r="AA1489">
        <v>18300101</v>
      </c>
      <c r="AB1489">
        <v>19910101</v>
      </c>
      <c r="AC1489" t="s">
        <v>9544</v>
      </c>
    </row>
    <row r="1490" spans="12:29" x14ac:dyDescent="0.25">
      <c r="L1490" s="16" t="s">
        <v>2397</v>
      </c>
      <c r="S1490">
        <v>1486</v>
      </c>
      <c r="T1490" t="s">
        <v>9545</v>
      </c>
      <c r="U1490" t="s">
        <v>331</v>
      </c>
      <c r="V1490" t="s">
        <v>6571</v>
      </c>
      <c r="W1490" s="37">
        <v>33239</v>
      </c>
      <c r="X1490" t="s">
        <v>9545</v>
      </c>
      <c r="Y1490" t="s">
        <v>6630</v>
      </c>
      <c r="Z1490" t="s">
        <v>6631</v>
      </c>
      <c r="AA1490">
        <v>18300101</v>
      </c>
      <c r="AB1490">
        <v>19910101</v>
      </c>
      <c r="AC1490" t="s">
        <v>9546</v>
      </c>
    </row>
    <row r="1491" spans="12:29" x14ac:dyDescent="0.25">
      <c r="L1491" s="16" t="s">
        <v>2639</v>
      </c>
      <c r="S1491">
        <v>1487</v>
      </c>
      <c r="T1491" t="s">
        <v>9547</v>
      </c>
      <c r="U1491" t="s">
        <v>1337</v>
      </c>
      <c r="V1491" s="37">
        <v>33635</v>
      </c>
      <c r="W1491" s="37">
        <v>40179</v>
      </c>
      <c r="X1491" t="s">
        <v>9547</v>
      </c>
      <c r="Y1491" t="s">
        <v>6630</v>
      </c>
      <c r="Z1491" t="s">
        <v>6631</v>
      </c>
      <c r="AA1491">
        <v>19920201</v>
      </c>
      <c r="AB1491">
        <v>20100101</v>
      </c>
      <c r="AC1491" t="s">
        <v>9548</v>
      </c>
    </row>
    <row r="1492" spans="12:29" x14ac:dyDescent="0.25">
      <c r="L1492" s="16" t="s">
        <v>2640</v>
      </c>
      <c r="S1492">
        <v>1488</v>
      </c>
      <c r="T1492" t="s">
        <v>9549</v>
      </c>
      <c r="U1492" t="s">
        <v>192</v>
      </c>
      <c r="V1492" t="s">
        <v>6571</v>
      </c>
      <c r="W1492" s="37">
        <v>35431</v>
      </c>
      <c r="X1492" t="s">
        <v>9549</v>
      </c>
      <c r="Y1492" t="s">
        <v>6635</v>
      </c>
      <c r="Z1492" t="s">
        <v>6636</v>
      </c>
      <c r="AA1492">
        <v>18300101</v>
      </c>
      <c r="AB1492">
        <v>19970101</v>
      </c>
      <c r="AC1492" t="s">
        <v>9550</v>
      </c>
    </row>
    <row r="1493" spans="12:29" x14ac:dyDescent="0.25">
      <c r="L1493" s="16" t="s">
        <v>1426</v>
      </c>
      <c r="S1493">
        <v>1489</v>
      </c>
      <c r="T1493" t="s">
        <v>9551</v>
      </c>
      <c r="U1493" t="s">
        <v>1123</v>
      </c>
      <c r="V1493" t="s">
        <v>6571</v>
      </c>
      <c r="W1493" s="37">
        <v>41275</v>
      </c>
      <c r="X1493" t="s">
        <v>9551</v>
      </c>
      <c r="Y1493" t="s">
        <v>6625</v>
      </c>
      <c r="Z1493" t="s">
        <v>6626</v>
      </c>
      <c r="AA1493">
        <v>18300101</v>
      </c>
      <c r="AB1493">
        <v>20130101</v>
      </c>
      <c r="AC1493" t="s">
        <v>9552</v>
      </c>
    </row>
    <row r="1494" spans="12:29" x14ac:dyDescent="0.25">
      <c r="L1494" s="16" t="s">
        <v>2581</v>
      </c>
      <c r="S1494">
        <v>1490</v>
      </c>
      <c r="T1494" t="s">
        <v>9553</v>
      </c>
      <c r="U1494" t="s">
        <v>579</v>
      </c>
      <c r="V1494" t="s">
        <v>6571</v>
      </c>
      <c r="W1494" s="37">
        <v>28491</v>
      </c>
      <c r="X1494" t="s">
        <v>9553</v>
      </c>
      <c r="Y1494" t="s">
        <v>6615</v>
      </c>
      <c r="Z1494" t="s">
        <v>6616</v>
      </c>
      <c r="AA1494">
        <v>18300101</v>
      </c>
      <c r="AB1494">
        <v>19780101</v>
      </c>
      <c r="AC1494" t="s">
        <v>9554</v>
      </c>
    </row>
    <row r="1495" spans="12:29" x14ac:dyDescent="0.25">
      <c r="L1495" s="16" t="s">
        <v>2639</v>
      </c>
      <c r="S1495">
        <v>1491</v>
      </c>
      <c r="T1495" t="s">
        <v>9555</v>
      </c>
      <c r="U1495" t="s">
        <v>1189</v>
      </c>
      <c r="V1495" t="s">
        <v>6571</v>
      </c>
      <c r="W1495" t="s">
        <v>6572</v>
      </c>
      <c r="X1495" t="s">
        <v>9555</v>
      </c>
      <c r="Y1495" t="s">
        <v>6630</v>
      </c>
      <c r="Z1495" t="s">
        <v>6631</v>
      </c>
      <c r="AA1495">
        <v>18300101</v>
      </c>
      <c r="AB1495" t="s">
        <v>6572</v>
      </c>
      <c r="AC1495" t="s">
        <v>9556</v>
      </c>
    </row>
    <row r="1496" spans="12:29" x14ac:dyDescent="0.25">
      <c r="L1496" s="16" t="s">
        <v>2641</v>
      </c>
      <c r="S1496">
        <v>1492</v>
      </c>
      <c r="T1496" t="s">
        <v>9557</v>
      </c>
      <c r="U1496" t="s">
        <v>1190</v>
      </c>
      <c r="V1496" t="s">
        <v>6571</v>
      </c>
      <c r="W1496" t="s">
        <v>6572</v>
      </c>
      <c r="X1496" t="s">
        <v>9557</v>
      </c>
      <c r="Y1496" t="s">
        <v>6630</v>
      </c>
      <c r="Z1496" t="s">
        <v>6631</v>
      </c>
      <c r="AA1496">
        <v>18300101</v>
      </c>
      <c r="AB1496" t="s">
        <v>6572</v>
      </c>
      <c r="AC1496" t="s">
        <v>9558</v>
      </c>
    </row>
    <row r="1497" spans="12:29" x14ac:dyDescent="0.25">
      <c r="L1497" s="16" t="s">
        <v>2012</v>
      </c>
      <c r="S1497">
        <v>1493</v>
      </c>
      <c r="T1497" t="s">
        <v>9559</v>
      </c>
      <c r="U1497" t="s">
        <v>808</v>
      </c>
      <c r="V1497" t="s">
        <v>6571</v>
      </c>
      <c r="W1497" s="37">
        <v>22282</v>
      </c>
      <c r="X1497" t="s">
        <v>9559</v>
      </c>
      <c r="Y1497" t="s">
        <v>6635</v>
      </c>
      <c r="Z1497" t="s">
        <v>6636</v>
      </c>
      <c r="AA1497">
        <v>18300101</v>
      </c>
      <c r="AB1497">
        <v>19610101</v>
      </c>
      <c r="AC1497" t="s">
        <v>9560</v>
      </c>
    </row>
    <row r="1498" spans="12:29" x14ac:dyDescent="0.25">
      <c r="L1498" s="16" t="s">
        <v>1426</v>
      </c>
      <c r="S1498">
        <v>1494</v>
      </c>
      <c r="T1498" t="s">
        <v>9561</v>
      </c>
      <c r="U1498" t="s">
        <v>733</v>
      </c>
      <c r="V1498" t="s">
        <v>6571</v>
      </c>
      <c r="W1498" s="37">
        <v>24289</v>
      </c>
      <c r="X1498" t="s">
        <v>9561</v>
      </c>
      <c r="Y1498" t="s">
        <v>6635</v>
      </c>
      <c r="Z1498" t="s">
        <v>6636</v>
      </c>
      <c r="AA1498">
        <v>18300101</v>
      </c>
      <c r="AB1498">
        <v>19660701</v>
      </c>
      <c r="AC1498" t="s">
        <v>9562</v>
      </c>
    </row>
    <row r="1499" spans="12:29" x14ac:dyDescent="0.25">
      <c r="L1499" s="16" t="s">
        <v>1426</v>
      </c>
      <c r="S1499">
        <v>1495</v>
      </c>
      <c r="T1499" t="s">
        <v>9563</v>
      </c>
      <c r="U1499" t="s">
        <v>1947</v>
      </c>
      <c r="V1499" t="s">
        <v>6571</v>
      </c>
      <c r="W1499" t="s">
        <v>6794</v>
      </c>
      <c r="X1499" t="s">
        <v>9563</v>
      </c>
      <c r="Y1499" t="s">
        <v>6630</v>
      </c>
      <c r="Z1499" t="s">
        <v>6631</v>
      </c>
      <c r="AA1499">
        <v>18300101</v>
      </c>
      <c r="AB1499">
        <v>18550901</v>
      </c>
      <c r="AC1499" t="s">
        <v>6795</v>
      </c>
    </row>
    <row r="1500" spans="12:29" x14ac:dyDescent="0.25">
      <c r="L1500" s="20" t="s">
        <v>924</v>
      </c>
      <c r="S1500">
        <v>1496</v>
      </c>
      <c r="T1500" t="s">
        <v>9564</v>
      </c>
      <c r="U1500" t="s">
        <v>1948</v>
      </c>
      <c r="V1500" t="s">
        <v>6571</v>
      </c>
      <c r="W1500" s="37">
        <v>25781</v>
      </c>
      <c r="X1500" t="s">
        <v>9564</v>
      </c>
      <c r="Y1500" t="s">
        <v>6625</v>
      </c>
      <c r="Z1500" t="s">
        <v>6626</v>
      </c>
      <c r="AA1500">
        <v>18300101</v>
      </c>
      <c r="AB1500">
        <v>19700801</v>
      </c>
      <c r="AC1500" t="s">
        <v>9565</v>
      </c>
    </row>
    <row r="1501" spans="12:29" x14ac:dyDescent="0.25">
      <c r="L1501" s="16" t="s">
        <v>2201</v>
      </c>
      <c r="S1501">
        <v>1497</v>
      </c>
      <c r="T1501" t="s">
        <v>9566</v>
      </c>
      <c r="U1501" t="s">
        <v>448</v>
      </c>
      <c r="V1501" t="s">
        <v>6571</v>
      </c>
      <c r="W1501" s="37">
        <v>30682</v>
      </c>
      <c r="X1501" t="s">
        <v>9566</v>
      </c>
      <c r="Y1501" t="s">
        <v>6630</v>
      </c>
      <c r="Z1501" t="s">
        <v>6631</v>
      </c>
      <c r="AA1501">
        <v>18300101</v>
      </c>
      <c r="AB1501">
        <v>19840101</v>
      </c>
      <c r="AC1501" t="s">
        <v>9567</v>
      </c>
    </row>
    <row r="1502" spans="12:29" x14ac:dyDescent="0.25">
      <c r="L1502" s="16" t="s">
        <v>2642</v>
      </c>
      <c r="S1502">
        <v>1498</v>
      </c>
      <c r="T1502" t="s">
        <v>9568</v>
      </c>
      <c r="U1502" t="s">
        <v>1949</v>
      </c>
      <c r="V1502" t="s">
        <v>6571</v>
      </c>
      <c r="W1502" s="37">
        <v>23924</v>
      </c>
      <c r="X1502" t="s">
        <v>9568</v>
      </c>
      <c r="Y1502" t="s">
        <v>6590</v>
      </c>
      <c r="Z1502" t="s">
        <v>6591</v>
      </c>
      <c r="AA1502">
        <v>18300101</v>
      </c>
      <c r="AB1502">
        <v>19650701</v>
      </c>
      <c r="AC1502" t="s">
        <v>9569</v>
      </c>
    </row>
    <row r="1503" spans="12:29" x14ac:dyDescent="0.25">
      <c r="L1503" s="16" t="s">
        <v>2154</v>
      </c>
      <c r="S1503">
        <v>1499</v>
      </c>
      <c r="T1503" t="s">
        <v>9570</v>
      </c>
      <c r="U1503" t="s">
        <v>1950</v>
      </c>
      <c r="V1503" t="s">
        <v>6571</v>
      </c>
      <c r="W1503" t="s">
        <v>6797</v>
      </c>
      <c r="X1503" t="s">
        <v>9570</v>
      </c>
      <c r="Y1503" t="s">
        <v>6630</v>
      </c>
      <c r="Z1503" t="s">
        <v>6631</v>
      </c>
      <c r="AA1503">
        <v>18300101</v>
      </c>
      <c r="AB1503">
        <v>18570613</v>
      </c>
      <c r="AC1503" t="s">
        <v>6798</v>
      </c>
    </row>
    <row r="1504" spans="12:29" x14ac:dyDescent="0.25">
      <c r="L1504" s="16" t="s">
        <v>2643</v>
      </c>
      <c r="S1504">
        <v>1500</v>
      </c>
      <c r="T1504" t="s">
        <v>9571</v>
      </c>
      <c r="U1504" t="s">
        <v>645</v>
      </c>
      <c r="V1504" t="s">
        <v>6571</v>
      </c>
      <c r="W1504" s="37">
        <v>25659</v>
      </c>
      <c r="X1504" t="s">
        <v>9571</v>
      </c>
      <c r="Y1504" t="s">
        <v>6635</v>
      </c>
      <c r="Z1504" t="s">
        <v>6636</v>
      </c>
      <c r="AA1504">
        <v>18300101</v>
      </c>
      <c r="AB1504">
        <v>19700401</v>
      </c>
      <c r="AC1504" t="s">
        <v>9572</v>
      </c>
    </row>
    <row r="1505" spans="12:29" x14ac:dyDescent="0.25">
      <c r="L1505" s="16" t="s">
        <v>2460</v>
      </c>
      <c r="S1505" s="38">
        <v>1501</v>
      </c>
      <c r="T1505" s="38" t="s">
        <v>9573</v>
      </c>
      <c r="U1505" s="38" t="s">
        <v>946</v>
      </c>
      <c r="V1505" s="38" t="s">
        <v>6571</v>
      </c>
      <c r="W1505" s="39">
        <v>43466</v>
      </c>
      <c r="X1505" s="38" t="s">
        <v>9573</v>
      </c>
      <c r="Y1505" s="38" t="s">
        <v>6590</v>
      </c>
      <c r="Z1505" s="38" t="s">
        <v>6591</v>
      </c>
      <c r="AA1505" s="38">
        <v>18300101</v>
      </c>
      <c r="AB1505" s="38">
        <v>20190101</v>
      </c>
      <c r="AC1505" s="38" t="s">
        <v>9574</v>
      </c>
    </row>
    <row r="1506" spans="12:29" x14ac:dyDescent="0.25">
      <c r="L1506" s="16" t="s">
        <v>2035</v>
      </c>
      <c r="S1506">
        <v>1502</v>
      </c>
      <c r="T1506" t="s">
        <v>9575</v>
      </c>
      <c r="U1506" t="s">
        <v>537</v>
      </c>
      <c r="V1506" t="s">
        <v>6571</v>
      </c>
      <c r="W1506" s="37">
        <v>29221</v>
      </c>
      <c r="X1506" t="s">
        <v>9575</v>
      </c>
      <c r="Y1506" t="s">
        <v>6630</v>
      </c>
      <c r="Z1506" t="s">
        <v>6631</v>
      </c>
      <c r="AA1506">
        <v>18300101</v>
      </c>
      <c r="AB1506">
        <v>19800101</v>
      </c>
      <c r="AC1506" t="s">
        <v>9576</v>
      </c>
    </row>
    <row r="1507" spans="12:29" x14ac:dyDescent="0.25">
      <c r="L1507" s="16" t="s">
        <v>2644</v>
      </c>
      <c r="S1507">
        <v>1503</v>
      </c>
      <c r="T1507" t="s">
        <v>9577</v>
      </c>
      <c r="U1507" t="s">
        <v>133</v>
      </c>
      <c r="V1507" t="s">
        <v>6571</v>
      </c>
      <c r="W1507" s="37">
        <v>36495</v>
      </c>
      <c r="X1507" t="s">
        <v>9577</v>
      </c>
      <c r="Y1507" t="s">
        <v>6600</v>
      </c>
      <c r="Z1507" t="s">
        <v>6601</v>
      </c>
      <c r="AA1507">
        <v>18300101</v>
      </c>
      <c r="AB1507">
        <v>19991201</v>
      </c>
      <c r="AC1507" t="s">
        <v>9578</v>
      </c>
    </row>
    <row r="1508" spans="12:29" x14ac:dyDescent="0.25">
      <c r="L1508" s="16" t="s">
        <v>1999</v>
      </c>
      <c r="S1508">
        <v>1504</v>
      </c>
      <c r="T1508" t="s">
        <v>9579</v>
      </c>
      <c r="U1508" t="s">
        <v>1384</v>
      </c>
      <c r="V1508" s="37">
        <v>40179</v>
      </c>
      <c r="W1508" t="s">
        <v>6572</v>
      </c>
      <c r="X1508" t="s">
        <v>9579</v>
      </c>
      <c r="Y1508" t="s">
        <v>6630</v>
      </c>
      <c r="Z1508" t="s">
        <v>6631</v>
      </c>
      <c r="AA1508">
        <v>20100101</v>
      </c>
      <c r="AB1508" t="s">
        <v>6572</v>
      </c>
      <c r="AC1508" t="s">
        <v>9580</v>
      </c>
    </row>
    <row r="1509" spans="12:29" x14ac:dyDescent="0.25">
      <c r="L1509" s="16" t="s">
        <v>2645</v>
      </c>
      <c r="S1509">
        <v>1505</v>
      </c>
      <c r="T1509" t="s">
        <v>9581</v>
      </c>
      <c r="U1509" t="s">
        <v>1951</v>
      </c>
      <c r="V1509" t="s">
        <v>6571</v>
      </c>
      <c r="W1509" t="s">
        <v>6797</v>
      </c>
      <c r="X1509" t="s">
        <v>9581</v>
      </c>
      <c r="Y1509" t="s">
        <v>6620</v>
      </c>
      <c r="Z1509" t="s">
        <v>6621</v>
      </c>
      <c r="AA1509">
        <v>18300101</v>
      </c>
      <c r="AB1509">
        <v>18570613</v>
      </c>
      <c r="AC1509" t="s">
        <v>6798</v>
      </c>
    </row>
    <row r="1510" spans="12:29" x14ac:dyDescent="0.25">
      <c r="L1510" s="16" t="s">
        <v>2001</v>
      </c>
      <c r="S1510">
        <v>1506</v>
      </c>
      <c r="T1510" t="s">
        <v>9582</v>
      </c>
      <c r="U1510" t="s">
        <v>1952</v>
      </c>
      <c r="V1510" t="s">
        <v>6571</v>
      </c>
      <c r="W1510" t="s">
        <v>9583</v>
      </c>
      <c r="X1510" t="s">
        <v>9582</v>
      </c>
      <c r="Y1510" t="s">
        <v>6625</v>
      </c>
      <c r="Z1510" t="s">
        <v>6626</v>
      </c>
      <c r="AA1510">
        <v>18300101</v>
      </c>
      <c r="AB1510">
        <v>18630623</v>
      </c>
      <c r="AC1510" t="s">
        <v>9584</v>
      </c>
    </row>
    <row r="1511" spans="12:29" x14ac:dyDescent="0.25">
      <c r="L1511" s="16" t="s">
        <v>2130</v>
      </c>
      <c r="S1511">
        <v>1507</v>
      </c>
      <c r="T1511" t="s">
        <v>9585</v>
      </c>
      <c r="U1511" t="s">
        <v>1954</v>
      </c>
      <c r="V1511" t="s">
        <v>6571</v>
      </c>
      <c r="W1511" s="37">
        <v>15189</v>
      </c>
      <c r="X1511" t="s">
        <v>9585</v>
      </c>
      <c r="Y1511" t="s">
        <v>6625</v>
      </c>
      <c r="Z1511" t="s">
        <v>6626</v>
      </c>
      <c r="AA1511">
        <v>18300101</v>
      </c>
      <c r="AB1511">
        <v>19410801</v>
      </c>
      <c r="AC1511" t="s">
        <v>9586</v>
      </c>
    </row>
    <row r="1512" spans="12:29" x14ac:dyDescent="0.25">
      <c r="L1512" s="16" t="s">
        <v>2003</v>
      </c>
      <c r="S1512">
        <v>1508</v>
      </c>
      <c r="T1512" t="s">
        <v>9587</v>
      </c>
      <c r="U1512" t="s">
        <v>1955</v>
      </c>
      <c r="V1512" t="s">
        <v>6571</v>
      </c>
      <c r="W1512" t="s">
        <v>7164</v>
      </c>
      <c r="X1512" t="s">
        <v>9587</v>
      </c>
      <c r="Y1512" t="s">
        <v>6630</v>
      </c>
      <c r="Z1512" t="s">
        <v>6631</v>
      </c>
      <c r="AA1512">
        <v>18300101</v>
      </c>
      <c r="AB1512">
        <v>18700601</v>
      </c>
      <c r="AC1512" t="s">
        <v>7165</v>
      </c>
    </row>
    <row r="1513" spans="12:29" x14ac:dyDescent="0.25">
      <c r="L1513" s="16" t="s">
        <v>1426</v>
      </c>
      <c r="S1513">
        <v>1509</v>
      </c>
      <c r="T1513" t="s">
        <v>9588</v>
      </c>
      <c r="U1513" t="s">
        <v>1956</v>
      </c>
      <c r="V1513" t="s">
        <v>6571</v>
      </c>
      <c r="W1513" t="s">
        <v>8760</v>
      </c>
      <c r="X1513" t="s">
        <v>9588</v>
      </c>
      <c r="Y1513" t="s">
        <v>6630</v>
      </c>
      <c r="Z1513" t="s">
        <v>6631</v>
      </c>
      <c r="AA1513">
        <v>18300101</v>
      </c>
      <c r="AB1513">
        <v>18460101</v>
      </c>
      <c r="AC1513" t="s">
        <v>8761</v>
      </c>
    </row>
    <row r="1514" spans="12:29" x14ac:dyDescent="0.25">
      <c r="L1514" s="16" t="s">
        <v>2132</v>
      </c>
      <c r="S1514">
        <v>1510</v>
      </c>
      <c r="T1514" t="s">
        <v>9589</v>
      </c>
      <c r="U1514" t="s">
        <v>160</v>
      </c>
      <c r="V1514" t="s">
        <v>6571</v>
      </c>
      <c r="W1514" s="37">
        <v>35796</v>
      </c>
      <c r="X1514" t="s">
        <v>9589</v>
      </c>
      <c r="Y1514" t="s">
        <v>6600</v>
      </c>
      <c r="Z1514" t="s">
        <v>6601</v>
      </c>
      <c r="AA1514">
        <v>18300101</v>
      </c>
      <c r="AB1514">
        <v>19980101</v>
      </c>
      <c r="AC1514" t="s">
        <v>9590</v>
      </c>
    </row>
    <row r="1515" spans="12:29" x14ac:dyDescent="0.25">
      <c r="L1515" s="16" t="s">
        <v>2133</v>
      </c>
      <c r="S1515">
        <v>1511</v>
      </c>
      <c r="T1515" t="s">
        <v>9591</v>
      </c>
      <c r="U1515" t="s">
        <v>644</v>
      </c>
      <c r="V1515" t="s">
        <v>6571</v>
      </c>
      <c r="W1515" s="37">
        <v>25659</v>
      </c>
      <c r="X1515" t="s">
        <v>9591</v>
      </c>
      <c r="Y1515" t="s">
        <v>6635</v>
      </c>
      <c r="Z1515" t="s">
        <v>6636</v>
      </c>
      <c r="AA1515">
        <v>18300101</v>
      </c>
      <c r="AB1515">
        <v>19700401</v>
      </c>
      <c r="AC1515" t="s">
        <v>9592</v>
      </c>
    </row>
    <row r="1516" spans="12:29" x14ac:dyDescent="0.25">
      <c r="L1516" s="16" t="s">
        <v>2646</v>
      </c>
      <c r="S1516">
        <v>1512</v>
      </c>
      <c r="T1516" t="s">
        <v>9593</v>
      </c>
      <c r="U1516" t="s">
        <v>867</v>
      </c>
      <c r="V1516" t="s">
        <v>6571</v>
      </c>
      <c r="W1516" s="37">
        <v>19725</v>
      </c>
      <c r="X1516" t="s">
        <v>9593</v>
      </c>
      <c r="Y1516" t="s">
        <v>6620</v>
      </c>
      <c r="Z1516" t="s">
        <v>6621</v>
      </c>
      <c r="AA1516">
        <v>18300101</v>
      </c>
      <c r="AB1516">
        <v>19540101</v>
      </c>
      <c r="AC1516" t="s">
        <v>9594</v>
      </c>
    </row>
    <row r="1517" spans="12:29" x14ac:dyDescent="0.25">
      <c r="L1517" s="16" t="s">
        <v>2012</v>
      </c>
      <c r="S1517">
        <v>1513</v>
      </c>
      <c r="T1517" t="s">
        <v>9595</v>
      </c>
      <c r="U1517" t="s">
        <v>858</v>
      </c>
      <c r="V1517" t="s">
        <v>6571</v>
      </c>
      <c r="W1517" s="37">
        <v>20271</v>
      </c>
      <c r="X1517" t="s">
        <v>9595</v>
      </c>
      <c r="Y1517" t="s">
        <v>6615</v>
      </c>
      <c r="Z1517" t="s">
        <v>6616</v>
      </c>
      <c r="AA1517">
        <v>18300101</v>
      </c>
      <c r="AB1517">
        <v>19550701</v>
      </c>
      <c r="AC1517" t="s">
        <v>9596</v>
      </c>
    </row>
    <row r="1518" spans="12:29" x14ac:dyDescent="0.25">
      <c r="L1518" s="16" t="s">
        <v>1426</v>
      </c>
      <c r="S1518">
        <v>1514</v>
      </c>
      <c r="T1518" t="s">
        <v>9597</v>
      </c>
      <c r="U1518" t="s">
        <v>1282</v>
      </c>
      <c r="V1518" t="s">
        <v>6571</v>
      </c>
      <c r="W1518" t="s">
        <v>6572</v>
      </c>
      <c r="X1518" t="s">
        <v>9597</v>
      </c>
      <c r="Y1518" t="s">
        <v>6640</v>
      </c>
      <c r="Z1518" t="s">
        <v>6641</v>
      </c>
      <c r="AA1518">
        <v>18300101</v>
      </c>
      <c r="AB1518" t="s">
        <v>6572</v>
      </c>
      <c r="AC1518" t="s">
        <v>9598</v>
      </c>
    </row>
    <row r="1519" spans="12:29" x14ac:dyDescent="0.25">
      <c r="L1519" s="16" t="s">
        <v>1426</v>
      </c>
      <c r="S1519">
        <v>1515</v>
      </c>
      <c r="T1519" t="s">
        <v>9599</v>
      </c>
      <c r="U1519" t="s">
        <v>1043</v>
      </c>
      <c r="V1519" t="s">
        <v>6571</v>
      </c>
      <c r="W1519" t="s">
        <v>6572</v>
      </c>
      <c r="X1519" t="s">
        <v>9599</v>
      </c>
      <c r="Y1519" t="s">
        <v>6615</v>
      </c>
      <c r="Z1519" t="s">
        <v>6616</v>
      </c>
      <c r="AA1519">
        <v>18300101</v>
      </c>
      <c r="AB1519" t="s">
        <v>6572</v>
      </c>
      <c r="AC1519" t="s">
        <v>9600</v>
      </c>
    </row>
    <row r="1520" spans="12:29" x14ac:dyDescent="0.25">
      <c r="L1520" s="20" t="s">
        <v>302</v>
      </c>
      <c r="S1520">
        <v>1516</v>
      </c>
      <c r="T1520" t="s">
        <v>9601</v>
      </c>
      <c r="U1520" t="s">
        <v>566</v>
      </c>
      <c r="V1520" t="s">
        <v>6571</v>
      </c>
      <c r="W1520" s="37">
        <v>28856</v>
      </c>
      <c r="X1520" t="s">
        <v>9601</v>
      </c>
      <c r="Y1520" t="s">
        <v>6625</v>
      </c>
      <c r="Z1520" t="s">
        <v>6626</v>
      </c>
      <c r="AA1520">
        <v>18300101</v>
      </c>
      <c r="AB1520">
        <v>19790101</v>
      </c>
      <c r="AC1520" t="s">
        <v>9602</v>
      </c>
    </row>
    <row r="1521" spans="12:29" x14ac:dyDescent="0.25">
      <c r="L1521" s="16" t="s">
        <v>2583</v>
      </c>
      <c r="S1521">
        <v>1517</v>
      </c>
      <c r="T1521" t="s">
        <v>9603</v>
      </c>
      <c r="U1521" t="s">
        <v>775</v>
      </c>
      <c r="V1521" t="s">
        <v>6571</v>
      </c>
      <c r="W1521" s="37">
        <v>23408</v>
      </c>
      <c r="X1521" t="s">
        <v>9603</v>
      </c>
      <c r="Y1521" t="s">
        <v>6630</v>
      </c>
      <c r="Z1521" t="s">
        <v>6631</v>
      </c>
      <c r="AA1521">
        <v>18300101</v>
      </c>
      <c r="AB1521">
        <v>19640201</v>
      </c>
      <c r="AC1521" t="s">
        <v>9604</v>
      </c>
    </row>
    <row r="1522" spans="12:29" x14ac:dyDescent="0.25">
      <c r="L1522" s="16" t="s">
        <v>2647</v>
      </c>
      <c r="S1522">
        <v>1518</v>
      </c>
      <c r="T1522" t="s">
        <v>9605</v>
      </c>
      <c r="U1522" t="s">
        <v>536</v>
      </c>
      <c r="V1522" t="s">
        <v>6571</v>
      </c>
      <c r="W1522" s="37">
        <v>29221</v>
      </c>
      <c r="X1522" t="s">
        <v>9605</v>
      </c>
      <c r="Y1522" t="s">
        <v>6630</v>
      </c>
      <c r="Z1522" t="s">
        <v>6631</v>
      </c>
      <c r="AA1522">
        <v>18300101</v>
      </c>
      <c r="AB1522">
        <v>19800101</v>
      </c>
      <c r="AC1522" t="s">
        <v>9606</v>
      </c>
    </row>
    <row r="1523" spans="12:29" x14ac:dyDescent="0.25">
      <c r="L1523" s="16" t="s">
        <v>2648</v>
      </c>
      <c r="S1523">
        <v>1519</v>
      </c>
      <c r="T1523" t="s">
        <v>9607</v>
      </c>
      <c r="U1523" t="s">
        <v>1387</v>
      </c>
      <c r="V1523" s="37">
        <v>36892</v>
      </c>
      <c r="W1523" t="s">
        <v>6572</v>
      </c>
      <c r="X1523" t="s">
        <v>9607</v>
      </c>
      <c r="Y1523" t="s">
        <v>6605</v>
      </c>
      <c r="Z1523" t="s">
        <v>6606</v>
      </c>
      <c r="AA1523">
        <v>20010101</v>
      </c>
      <c r="AB1523" t="s">
        <v>6572</v>
      </c>
      <c r="AC1523" t="s">
        <v>9608</v>
      </c>
    </row>
    <row r="1524" spans="12:29" x14ac:dyDescent="0.25">
      <c r="L1524" s="16" t="s">
        <v>2649</v>
      </c>
      <c r="S1524">
        <v>1520</v>
      </c>
      <c r="T1524" t="s">
        <v>9609</v>
      </c>
      <c r="U1524" t="s">
        <v>95</v>
      </c>
      <c r="V1524" t="s">
        <v>6571</v>
      </c>
      <c r="W1524" s="37">
        <v>36892</v>
      </c>
      <c r="X1524" t="s">
        <v>9609</v>
      </c>
      <c r="Y1524" t="s">
        <v>6605</v>
      </c>
      <c r="Z1524" t="s">
        <v>6606</v>
      </c>
      <c r="AA1524">
        <v>18300101</v>
      </c>
      <c r="AB1524">
        <v>20010101</v>
      </c>
      <c r="AC1524" t="s">
        <v>9610</v>
      </c>
    </row>
    <row r="1525" spans="12:29" x14ac:dyDescent="0.25">
      <c r="L1525" s="16" t="s">
        <v>2650</v>
      </c>
      <c r="S1525">
        <v>1521</v>
      </c>
      <c r="T1525" t="s">
        <v>9611</v>
      </c>
      <c r="U1525" t="s">
        <v>976</v>
      </c>
      <c r="V1525" t="s">
        <v>6571</v>
      </c>
      <c r="W1525" s="37">
        <v>35796</v>
      </c>
      <c r="X1525" t="s">
        <v>9611</v>
      </c>
      <c r="Y1525" t="s">
        <v>6600</v>
      </c>
      <c r="Z1525" t="s">
        <v>6601</v>
      </c>
      <c r="AA1525">
        <v>18300101</v>
      </c>
      <c r="AB1525">
        <v>19980101</v>
      </c>
      <c r="AC1525" t="s">
        <v>9612</v>
      </c>
    </row>
    <row r="1526" spans="12:29" x14ac:dyDescent="0.25">
      <c r="L1526" s="16" t="s">
        <v>2651</v>
      </c>
      <c r="S1526">
        <v>1522</v>
      </c>
      <c r="T1526" t="s">
        <v>9613</v>
      </c>
      <c r="U1526" t="s">
        <v>1191</v>
      </c>
      <c r="V1526" t="s">
        <v>6571</v>
      </c>
      <c r="W1526" t="s">
        <v>6572</v>
      </c>
      <c r="X1526" t="s">
        <v>9613</v>
      </c>
      <c r="Y1526" t="s">
        <v>6630</v>
      </c>
      <c r="Z1526" t="s">
        <v>6631</v>
      </c>
      <c r="AA1526">
        <v>18300101</v>
      </c>
      <c r="AB1526" t="s">
        <v>6572</v>
      </c>
      <c r="AC1526" t="s">
        <v>9614</v>
      </c>
    </row>
    <row r="1527" spans="12:29" x14ac:dyDescent="0.25">
      <c r="L1527" s="16" t="s">
        <v>2652</v>
      </c>
      <c r="S1527">
        <v>1523</v>
      </c>
      <c r="T1527" t="s">
        <v>9615</v>
      </c>
      <c r="U1527" t="s">
        <v>997</v>
      </c>
      <c r="V1527" t="s">
        <v>6571</v>
      </c>
      <c r="W1527" t="s">
        <v>6572</v>
      </c>
      <c r="X1527" t="s">
        <v>9615</v>
      </c>
      <c r="Y1527" t="s">
        <v>6605</v>
      </c>
      <c r="Z1527" t="s">
        <v>6606</v>
      </c>
      <c r="AA1527">
        <v>18300101</v>
      </c>
      <c r="AB1527" t="s">
        <v>6572</v>
      </c>
      <c r="AC1527" t="s">
        <v>9616</v>
      </c>
    </row>
    <row r="1528" spans="12:29" x14ac:dyDescent="0.25">
      <c r="L1528" s="16" t="s">
        <v>2293</v>
      </c>
      <c r="S1528">
        <v>1524</v>
      </c>
      <c r="T1528" t="s">
        <v>9617</v>
      </c>
      <c r="U1528" t="s">
        <v>1957</v>
      </c>
      <c r="V1528" t="s">
        <v>6571</v>
      </c>
      <c r="W1528" s="37">
        <v>24685</v>
      </c>
      <c r="X1528" t="s">
        <v>9617</v>
      </c>
      <c r="Y1528" t="s">
        <v>6605</v>
      </c>
      <c r="Z1528" t="s">
        <v>6606</v>
      </c>
      <c r="AA1528">
        <v>18300101</v>
      </c>
      <c r="AB1528">
        <v>19670801</v>
      </c>
      <c r="AC1528" t="s">
        <v>9618</v>
      </c>
    </row>
    <row r="1529" spans="12:29" x14ac:dyDescent="0.25">
      <c r="L1529" s="16" t="s">
        <v>1426</v>
      </c>
      <c r="S1529">
        <v>1525</v>
      </c>
      <c r="T1529" t="s">
        <v>9619</v>
      </c>
      <c r="U1529" t="s">
        <v>1959</v>
      </c>
      <c r="V1529" t="s">
        <v>6571</v>
      </c>
      <c r="W1529" t="s">
        <v>6572</v>
      </c>
      <c r="X1529" t="s">
        <v>9619</v>
      </c>
      <c r="Y1529" t="s">
        <v>6573</v>
      </c>
      <c r="Z1529" t="s">
        <v>6574</v>
      </c>
      <c r="AA1529">
        <v>18300101</v>
      </c>
      <c r="AB1529" t="s">
        <v>6572</v>
      </c>
      <c r="AC1529" t="s">
        <v>9620</v>
      </c>
    </row>
    <row r="1530" spans="12:29" x14ac:dyDescent="0.25">
      <c r="L1530" s="16" t="s">
        <v>1426</v>
      </c>
      <c r="S1530">
        <v>1526</v>
      </c>
      <c r="T1530" t="s">
        <v>9621</v>
      </c>
      <c r="U1530" t="s">
        <v>1960</v>
      </c>
      <c r="V1530" t="s">
        <v>6571</v>
      </c>
      <c r="W1530" t="s">
        <v>6572</v>
      </c>
      <c r="X1530" t="s">
        <v>9621</v>
      </c>
      <c r="Y1530" t="s">
        <v>6573</v>
      </c>
      <c r="Z1530" t="s">
        <v>6574</v>
      </c>
      <c r="AA1530">
        <v>18300101</v>
      </c>
      <c r="AB1530" t="s">
        <v>6572</v>
      </c>
      <c r="AC1530" t="s">
        <v>9622</v>
      </c>
    </row>
    <row r="1531" spans="12:29" x14ac:dyDescent="0.25">
      <c r="L1531" s="20" t="s">
        <v>1287</v>
      </c>
    </row>
    <row r="1532" spans="12:29" x14ac:dyDescent="0.25">
      <c r="L1532" s="16" t="s">
        <v>2201</v>
      </c>
    </row>
    <row r="1533" spans="12:29" x14ac:dyDescent="0.25">
      <c r="L1533" s="16" t="s">
        <v>2654</v>
      </c>
    </row>
    <row r="1534" spans="12:29" x14ac:dyDescent="0.25">
      <c r="L1534" s="16" t="s">
        <v>2460</v>
      </c>
    </row>
    <row r="1535" spans="12:29" x14ac:dyDescent="0.25">
      <c r="L1535" s="16" t="s">
        <v>2291</v>
      </c>
    </row>
    <row r="1536" spans="12:29" x14ac:dyDescent="0.25">
      <c r="L1536" s="16" t="s">
        <v>2542</v>
      </c>
    </row>
    <row r="1537" spans="12:12" x14ac:dyDescent="0.25">
      <c r="L1537" s="16" t="s">
        <v>2365</v>
      </c>
    </row>
    <row r="1538" spans="12:12" x14ac:dyDescent="0.25">
      <c r="L1538" s="16" t="s">
        <v>2462</v>
      </c>
    </row>
    <row r="1539" spans="12:12" x14ac:dyDescent="0.25">
      <c r="L1539" s="16" t="s">
        <v>2366</v>
      </c>
    </row>
    <row r="1540" spans="12:12" x14ac:dyDescent="0.25">
      <c r="L1540" s="16" t="s">
        <v>2003</v>
      </c>
    </row>
    <row r="1541" spans="12:12" x14ac:dyDescent="0.25">
      <c r="L1541" s="16" t="s">
        <v>2035</v>
      </c>
    </row>
    <row r="1542" spans="12:12" x14ac:dyDescent="0.25">
      <c r="L1542" s="16" t="s">
        <v>2291</v>
      </c>
    </row>
    <row r="1543" spans="12:12" x14ac:dyDescent="0.25">
      <c r="L1543" s="16" t="s">
        <v>2655</v>
      </c>
    </row>
    <row r="1544" spans="12:12" x14ac:dyDescent="0.25">
      <c r="L1544" s="16" t="s">
        <v>2365</v>
      </c>
    </row>
    <row r="1545" spans="12:12" x14ac:dyDescent="0.25">
      <c r="L1545" s="16" t="s">
        <v>2656</v>
      </c>
    </row>
    <row r="1546" spans="12:12" x14ac:dyDescent="0.25">
      <c r="L1546" s="16" t="s">
        <v>1426</v>
      </c>
    </row>
    <row r="1547" spans="12:12" x14ac:dyDescent="0.25">
      <c r="L1547" s="16" t="s">
        <v>2657</v>
      </c>
    </row>
    <row r="1548" spans="12:12" x14ac:dyDescent="0.25">
      <c r="L1548" s="16" t="s">
        <v>2658</v>
      </c>
    </row>
    <row r="1549" spans="12:12" x14ac:dyDescent="0.25">
      <c r="L1549" s="16" t="s">
        <v>2659</v>
      </c>
    </row>
    <row r="1550" spans="12:12" x14ac:dyDescent="0.25">
      <c r="L1550" s="16" t="s">
        <v>2660</v>
      </c>
    </row>
    <row r="1551" spans="12:12" x14ac:dyDescent="0.25">
      <c r="L1551" s="16" t="s">
        <v>2661</v>
      </c>
    </row>
    <row r="1552" spans="12:12" x14ac:dyDescent="0.25">
      <c r="L1552" s="16" t="s">
        <v>2662</v>
      </c>
    </row>
    <row r="1553" spans="12:12" x14ac:dyDescent="0.25">
      <c r="L1553" s="16" t="s">
        <v>2663</v>
      </c>
    </row>
    <row r="1554" spans="12:12" x14ac:dyDescent="0.25">
      <c r="L1554" s="16" t="s">
        <v>2365</v>
      </c>
    </row>
    <row r="1555" spans="12:12" x14ac:dyDescent="0.25">
      <c r="L1555" s="16" t="s">
        <v>2325</v>
      </c>
    </row>
    <row r="1556" spans="12:12" x14ac:dyDescent="0.25">
      <c r="L1556" s="16" t="s">
        <v>2664</v>
      </c>
    </row>
    <row r="1557" spans="12:12" x14ac:dyDescent="0.25">
      <c r="L1557" s="16" t="s">
        <v>2665</v>
      </c>
    </row>
    <row r="1558" spans="12:12" x14ac:dyDescent="0.25">
      <c r="L1558" s="16" t="s">
        <v>2366</v>
      </c>
    </row>
    <row r="1559" spans="12:12" x14ac:dyDescent="0.25">
      <c r="L1559" s="16" t="s">
        <v>2306</v>
      </c>
    </row>
    <row r="1560" spans="12:12" x14ac:dyDescent="0.25">
      <c r="L1560" s="16" t="s">
        <v>2666</v>
      </c>
    </row>
    <row r="1561" spans="12:12" x14ac:dyDescent="0.25">
      <c r="L1561" s="16" t="s">
        <v>2667</v>
      </c>
    </row>
    <row r="1562" spans="12:12" x14ac:dyDescent="0.25">
      <c r="L1562" s="16" t="s">
        <v>2668</v>
      </c>
    </row>
    <row r="1563" spans="12:12" x14ac:dyDescent="0.25">
      <c r="L1563" s="16" t="s">
        <v>2669</v>
      </c>
    </row>
    <row r="1564" spans="12:12" x14ac:dyDescent="0.25">
      <c r="L1564" s="16" t="s">
        <v>2670</v>
      </c>
    </row>
    <row r="1565" spans="12:12" x14ac:dyDescent="0.25">
      <c r="L1565" s="16" t="s">
        <v>2654</v>
      </c>
    </row>
    <row r="1566" spans="12:12" x14ac:dyDescent="0.25">
      <c r="L1566" s="16" t="s">
        <v>2671</v>
      </c>
    </row>
    <row r="1567" spans="12:12" x14ac:dyDescent="0.25">
      <c r="L1567" s="16" t="s">
        <v>2291</v>
      </c>
    </row>
    <row r="1568" spans="12:12" x14ac:dyDescent="0.25">
      <c r="L1568" s="16" t="s">
        <v>2672</v>
      </c>
    </row>
    <row r="1569" spans="12:12" x14ac:dyDescent="0.25">
      <c r="L1569" s="16" t="s">
        <v>2365</v>
      </c>
    </row>
    <row r="1570" spans="12:12" x14ac:dyDescent="0.25">
      <c r="L1570" s="16" t="s">
        <v>2673</v>
      </c>
    </row>
    <row r="1571" spans="12:12" x14ac:dyDescent="0.25">
      <c r="L1571" s="16" t="s">
        <v>2653</v>
      </c>
    </row>
    <row r="1572" spans="12:12" x14ac:dyDescent="0.25">
      <c r="L1572" s="16" t="s">
        <v>2674</v>
      </c>
    </row>
    <row r="1573" spans="12:12" x14ac:dyDescent="0.25">
      <c r="L1573" s="16" t="s">
        <v>2293</v>
      </c>
    </row>
    <row r="1574" spans="12:12" x14ac:dyDescent="0.25">
      <c r="L1574" s="16" t="s">
        <v>1426</v>
      </c>
    </row>
    <row r="1575" spans="12:12" x14ac:dyDescent="0.25">
      <c r="L1575" s="20" t="s">
        <v>1503</v>
      </c>
    </row>
    <row r="1576" spans="12:12" x14ac:dyDescent="0.25">
      <c r="L1576" s="16" t="s">
        <v>2675</v>
      </c>
    </row>
    <row r="1577" spans="12:12" x14ac:dyDescent="0.25">
      <c r="L1577" s="16" t="s">
        <v>2676</v>
      </c>
    </row>
    <row r="1578" spans="12:12" x14ac:dyDescent="0.25">
      <c r="L1578" s="16" t="s">
        <v>1426</v>
      </c>
    </row>
    <row r="1579" spans="12:12" x14ac:dyDescent="0.25">
      <c r="L1579" s="16" t="s">
        <v>2677</v>
      </c>
    </row>
    <row r="1580" spans="12:12" x14ac:dyDescent="0.25">
      <c r="L1580" s="16" t="s">
        <v>2258</v>
      </c>
    </row>
    <row r="1581" spans="12:12" x14ac:dyDescent="0.25">
      <c r="L1581" s="16" t="s">
        <v>2283</v>
      </c>
    </row>
    <row r="1582" spans="12:12" x14ac:dyDescent="0.25">
      <c r="L1582" s="16" t="s">
        <v>2678</v>
      </c>
    </row>
    <row r="1583" spans="12:12" x14ac:dyDescent="0.25">
      <c r="L1583" s="16" t="s">
        <v>2679</v>
      </c>
    </row>
    <row r="1584" spans="12:12" x14ac:dyDescent="0.25">
      <c r="L1584" s="16" t="s">
        <v>2680</v>
      </c>
    </row>
    <row r="1585" spans="12:12" x14ac:dyDescent="0.25">
      <c r="L1585" s="16" t="s">
        <v>2283</v>
      </c>
    </row>
    <row r="1586" spans="12:12" x14ac:dyDescent="0.25">
      <c r="L1586" s="16" t="s">
        <v>2681</v>
      </c>
    </row>
    <row r="1587" spans="12:12" x14ac:dyDescent="0.25">
      <c r="L1587" s="16" t="s">
        <v>1426</v>
      </c>
    </row>
    <row r="1588" spans="12:12" x14ac:dyDescent="0.25">
      <c r="L1588" s="16" t="s">
        <v>1426</v>
      </c>
    </row>
    <row r="1589" spans="12:12" x14ac:dyDescent="0.25">
      <c r="L1589" s="20" t="s">
        <v>200</v>
      </c>
    </row>
    <row r="1590" spans="12:12" x14ac:dyDescent="0.25">
      <c r="L1590" s="16" t="s">
        <v>2072</v>
      </c>
    </row>
    <row r="1591" spans="12:12" x14ac:dyDescent="0.25">
      <c r="L1591" s="16" t="s">
        <v>2075</v>
      </c>
    </row>
    <row r="1592" spans="12:12" x14ac:dyDescent="0.25">
      <c r="L1592" s="16" t="s">
        <v>2682</v>
      </c>
    </row>
    <row r="1593" spans="12:12" x14ac:dyDescent="0.25">
      <c r="L1593" s="16" t="s">
        <v>2012</v>
      </c>
    </row>
    <row r="1594" spans="12:12" x14ac:dyDescent="0.25">
      <c r="L1594" s="16" t="s">
        <v>1426</v>
      </c>
    </row>
    <row r="1595" spans="12:12" x14ac:dyDescent="0.25">
      <c r="L1595" s="16" t="s">
        <v>1426</v>
      </c>
    </row>
    <row r="1596" spans="12:12" x14ac:dyDescent="0.25">
      <c r="L1596" s="20" t="s">
        <v>1078</v>
      </c>
    </row>
    <row r="1597" spans="12:12" x14ac:dyDescent="0.25">
      <c r="L1597" s="16" t="s">
        <v>2052</v>
      </c>
    </row>
    <row r="1598" spans="12:12" x14ac:dyDescent="0.25">
      <c r="L1598" s="16" t="s">
        <v>2683</v>
      </c>
    </row>
    <row r="1599" spans="12:12" x14ac:dyDescent="0.25">
      <c r="L1599" s="16" t="s">
        <v>2684</v>
      </c>
    </row>
    <row r="1600" spans="12:12" x14ac:dyDescent="0.25">
      <c r="L1600" s="16" t="s">
        <v>2012</v>
      </c>
    </row>
    <row r="1601" spans="12:12" x14ac:dyDescent="0.25">
      <c r="L1601" s="16" t="s">
        <v>1426</v>
      </c>
    </row>
    <row r="1602" spans="12:12" x14ac:dyDescent="0.25">
      <c r="L1602" s="16" t="s">
        <v>1426</v>
      </c>
    </row>
    <row r="1603" spans="12:12" x14ac:dyDescent="0.25">
      <c r="L1603" s="20" t="s">
        <v>274</v>
      </c>
    </row>
    <row r="1604" spans="12:12" x14ac:dyDescent="0.25">
      <c r="L1604" s="16" t="s">
        <v>2685</v>
      </c>
    </row>
    <row r="1605" spans="12:12" x14ac:dyDescent="0.25">
      <c r="L1605" s="16" t="s">
        <v>2686</v>
      </c>
    </row>
    <row r="1606" spans="12:12" x14ac:dyDescent="0.25">
      <c r="L1606" s="16" t="s">
        <v>2687</v>
      </c>
    </row>
    <row r="1607" spans="12:12" x14ac:dyDescent="0.25">
      <c r="L1607" s="16" t="s">
        <v>2688</v>
      </c>
    </row>
    <row r="1608" spans="12:12" x14ac:dyDescent="0.25">
      <c r="L1608" s="16" t="s">
        <v>2689</v>
      </c>
    </row>
    <row r="1609" spans="12:12" x14ac:dyDescent="0.25">
      <c r="L1609" s="16" t="s">
        <v>2690</v>
      </c>
    </row>
    <row r="1610" spans="12:12" x14ac:dyDescent="0.25">
      <c r="L1610" s="16" t="s">
        <v>2691</v>
      </c>
    </row>
    <row r="1611" spans="12:12" x14ac:dyDescent="0.25">
      <c r="L1611" s="16" t="s">
        <v>1426</v>
      </c>
    </row>
    <row r="1612" spans="12:12" x14ac:dyDescent="0.25">
      <c r="L1612" s="16" t="s">
        <v>2692</v>
      </c>
    </row>
    <row r="1613" spans="12:12" x14ac:dyDescent="0.25">
      <c r="L1613" s="16" t="s">
        <v>2693</v>
      </c>
    </row>
    <row r="1614" spans="12:12" x14ac:dyDescent="0.25">
      <c r="L1614" s="16" t="s">
        <v>2694</v>
      </c>
    </row>
    <row r="1615" spans="12:12" x14ac:dyDescent="0.25">
      <c r="L1615" s="16" t="s">
        <v>2695</v>
      </c>
    </row>
    <row r="1616" spans="12:12" x14ac:dyDescent="0.25">
      <c r="L1616" s="16" t="s">
        <v>2693</v>
      </c>
    </row>
    <row r="1617" spans="12:12" x14ac:dyDescent="0.25">
      <c r="L1617" s="16" t="s">
        <v>2696</v>
      </c>
    </row>
    <row r="1618" spans="12:12" x14ac:dyDescent="0.25">
      <c r="L1618" s="16" t="s">
        <v>1426</v>
      </c>
    </row>
    <row r="1619" spans="12:12" x14ac:dyDescent="0.25">
      <c r="L1619" s="16" t="s">
        <v>2697</v>
      </c>
    </row>
    <row r="1620" spans="12:12" x14ac:dyDescent="0.25">
      <c r="L1620" s="16" t="s">
        <v>2698</v>
      </c>
    </row>
    <row r="1621" spans="12:12" x14ac:dyDescent="0.25">
      <c r="L1621" s="16" t="s">
        <v>2699</v>
      </c>
    </row>
    <row r="1622" spans="12:12" x14ac:dyDescent="0.25">
      <c r="L1622" s="16" t="s">
        <v>2700</v>
      </c>
    </row>
    <row r="1623" spans="12:12" x14ac:dyDescent="0.25">
      <c r="L1623" s="16" t="s">
        <v>2701</v>
      </c>
    </row>
    <row r="1624" spans="12:12" x14ac:dyDescent="0.25">
      <c r="L1624" s="16" t="s">
        <v>2012</v>
      </c>
    </row>
    <row r="1625" spans="12:12" x14ac:dyDescent="0.25">
      <c r="L1625" s="16" t="s">
        <v>1426</v>
      </c>
    </row>
    <row r="1626" spans="12:12" x14ac:dyDescent="0.25">
      <c r="L1626" s="16" t="s">
        <v>1426</v>
      </c>
    </row>
    <row r="1627" spans="12:12" x14ac:dyDescent="0.25">
      <c r="L1627" s="20" t="s">
        <v>300</v>
      </c>
    </row>
    <row r="1628" spans="12:12" x14ac:dyDescent="0.25">
      <c r="L1628" s="16" t="s">
        <v>2702</v>
      </c>
    </row>
    <row r="1629" spans="12:12" x14ac:dyDescent="0.25">
      <c r="L1629" s="16" t="s">
        <v>2703</v>
      </c>
    </row>
    <row r="1630" spans="12:12" x14ac:dyDescent="0.25">
      <c r="L1630" s="16" t="s">
        <v>1426</v>
      </c>
    </row>
    <row r="1631" spans="12:12" x14ac:dyDescent="0.25">
      <c r="L1631" s="16" t="s">
        <v>2201</v>
      </c>
    </row>
    <row r="1632" spans="12:12" x14ac:dyDescent="0.25">
      <c r="L1632" s="16" t="s">
        <v>2704</v>
      </c>
    </row>
    <row r="1633" spans="12:12" x14ac:dyDescent="0.25">
      <c r="L1633" s="16" t="s">
        <v>2705</v>
      </c>
    </row>
    <row r="1634" spans="12:12" x14ac:dyDescent="0.25">
      <c r="L1634" s="16" t="s">
        <v>2706</v>
      </c>
    </row>
    <row r="1635" spans="12:12" x14ac:dyDescent="0.25">
      <c r="L1635" s="16" t="s">
        <v>2485</v>
      </c>
    </row>
    <row r="1636" spans="12:12" x14ac:dyDescent="0.25">
      <c r="L1636" s="16" t="s">
        <v>2707</v>
      </c>
    </row>
    <row r="1637" spans="12:12" x14ac:dyDescent="0.25">
      <c r="L1637" s="16" t="s">
        <v>2708</v>
      </c>
    </row>
    <row r="1638" spans="12:12" x14ac:dyDescent="0.25">
      <c r="L1638" s="16" t="s">
        <v>2709</v>
      </c>
    </row>
    <row r="1639" spans="12:12" x14ac:dyDescent="0.25">
      <c r="L1639" s="16" t="s">
        <v>2710</v>
      </c>
    </row>
    <row r="1640" spans="12:12" x14ac:dyDescent="0.25">
      <c r="L1640" s="16" t="s">
        <v>2711</v>
      </c>
    </row>
    <row r="1641" spans="12:12" x14ac:dyDescent="0.25">
      <c r="L1641" s="16" t="s">
        <v>2712</v>
      </c>
    </row>
    <row r="1642" spans="12:12" x14ac:dyDescent="0.25">
      <c r="L1642" s="16" t="s">
        <v>2713</v>
      </c>
    </row>
    <row r="1643" spans="12:12" x14ac:dyDescent="0.25">
      <c r="L1643" s="16" t="s">
        <v>2714</v>
      </c>
    </row>
    <row r="1644" spans="12:12" x14ac:dyDescent="0.25">
      <c r="L1644" s="16" t="s">
        <v>2715</v>
      </c>
    </row>
    <row r="1645" spans="12:12" x14ac:dyDescent="0.25">
      <c r="L1645" s="16" t="s">
        <v>2157</v>
      </c>
    </row>
    <row r="1646" spans="12:12" x14ac:dyDescent="0.25">
      <c r="L1646" s="16" t="s">
        <v>2035</v>
      </c>
    </row>
    <row r="1647" spans="12:12" x14ac:dyDescent="0.25">
      <c r="L1647" s="16" t="s">
        <v>2706</v>
      </c>
    </row>
    <row r="1648" spans="12:12" x14ac:dyDescent="0.25">
      <c r="L1648" s="16" t="s">
        <v>2003</v>
      </c>
    </row>
    <row r="1649" spans="12:12" x14ac:dyDescent="0.25">
      <c r="L1649" s="16" t="s">
        <v>1426</v>
      </c>
    </row>
    <row r="1650" spans="12:12" x14ac:dyDescent="0.25">
      <c r="L1650" s="16" t="s">
        <v>2470</v>
      </c>
    </row>
    <row r="1651" spans="12:12" x14ac:dyDescent="0.25">
      <c r="L1651" s="16" t="s">
        <v>2471</v>
      </c>
    </row>
    <row r="1652" spans="12:12" x14ac:dyDescent="0.25">
      <c r="L1652" s="16" t="s">
        <v>2325</v>
      </c>
    </row>
    <row r="1653" spans="12:12" x14ac:dyDescent="0.25">
      <c r="L1653" s="16" t="s">
        <v>2472</v>
      </c>
    </row>
    <row r="1654" spans="12:12" x14ac:dyDescent="0.25">
      <c r="L1654" s="16" t="s">
        <v>2471</v>
      </c>
    </row>
    <row r="1655" spans="12:12" x14ac:dyDescent="0.25">
      <c r="L1655" s="16" t="s">
        <v>2325</v>
      </c>
    </row>
    <row r="1656" spans="12:12" x14ac:dyDescent="0.25">
      <c r="L1656" s="16" t="s">
        <v>1426</v>
      </c>
    </row>
    <row r="1657" spans="12:12" x14ac:dyDescent="0.25">
      <c r="L1657" s="16" t="s">
        <v>2474</v>
      </c>
    </row>
    <row r="1658" spans="12:12" x14ac:dyDescent="0.25">
      <c r="L1658" s="16" t="s">
        <v>2471</v>
      </c>
    </row>
    <row r="1659" spans="12:12" x14ac:dyDescent="0.25">
      <c r="L1659" s="16" t="s">
        <v>2716</v>
      </c>
    </row>
    <row r="1660" spans="12:12" x14ac:dyDescent="0.25">
      <c r="L1660" s="16" t="s">
        <v>2012</v>
      </c>
    </row>
    <row r="1661" spans="12:12" x14ac:dyDescent="0.25">
      <c r="L1661" s="16" t="s">
        <v>1426</v>
      </c>
    </row>
    <row r="1662" spans="12:12" x14ac:dyDescent="0.25">
      <c r="L1662" s="16" t="s">
        <v>1426</v>
      </c>
    </row>
    <row r="1663" spans="12:12" x14ac:dyDescent="0.25">
      <c r="L1663" s="20" t="s">
        <v>581</v>
      </c>
    </row>
    <row r="1664" spans="12:12" x14ac:dyDescent="0.25">
      <c r="L1664" s="16" t="s">
        <v>2717</v>
      </c>
    </row>
    <row r="1665" spans="12:12" x14ac:dyDescent="0.25">
      <c r="L1665" s="16" t="s">
        <v>2718</v>
      </c>
    </row>
    <row r="1666" spans="12:12" x14ac:dyDescent="0.25">
      <c r="L1666" s="16" t="s">
        <v>2719</v>
      </c>
    </row>
    <row r="1667" spans="12:12" x14ac:dyDescent="0.25">
      <c r="L1667" s="16" t="s">
        <v>2012</v>
      </c>
    </row>
    <row r="1668" spans="12:12" x14ac:dyDescent="0.25">
      <c r="L1668" s="16" t="s">
        <v>1426</v>
      </c>
    </row>
    <row r="1669" spans="12:12" x14ac:dyDescent="0.25">
      <c r="L1669" s="16" t="s">
        <v>1426</v>
      </c>
    </row>
    <row r="1670" spans="12:12" x14ac:dyDescent="0.25">
      <c r="L1670" s="20" t="s">
        <v>1288</v>
      </c>
    </row>
    <row r="1671" spans="12:12" x14ac:dyDescent="0.25">
      <c r="L1671" s="16" t="s">
        <v>2293</v>
      </c>
    </row>
    <row r="1672" spans="12:12" x14ac:dyDescent="0.25">
      <c r="L1672" s="16" t="s">
        <v>1426</v>
      </c>
    </row>
    <row r="1673" spans="12:12" x14ac:dyDescent="0.25">
      <c r="L1673" s="16" t="s">
        <v>1426</v>
      </c>
    </row>
    <row r="1674" spans="12:12" x14ac:dyDescent="0.25">
      <c r="L1674" s="20" t="s">
        <v>692</v>
      </c>
    </row>
    <row r="1675" spans="12:12" x14ac:dyDescent="0.25">
      <c r="L1675" s="16" t="s">
        <v>2720</v>
      </c>
    </row>
    <row r="1676" spans="12:12" x14ac:dyDescent="0.25">
      <c r="L1676" s="16" t="s">
        <v>2721</v>
      </c>
    </row>
    <row r="1677" spans="12:12" x14ac:dyDescent="0.25">
      <c r="L1677" s="16" t="s">
        <v>2722</v>
      </c>
    </row>
    <row r="1678" spans="12:12" x14ac:dyDescent="0.25">
      <c r="L1678" s="16" t="s">
        <v>2012</v>
      </c>
    </row>
    <row r="1679" spans="12:12" x14ac:dyDescent="0.25">
      <c r="L1679" s="16" t="s">
        <v>1426</v>
      </c>
    </row>
    <row r="1680" spans="12:12" x14ac:dyDescent="0.25">
      <c r="L1680" s="16" t="s">
        <v>1426</v>
      </c>
    </row>
    <row r="1681" spans="12:12" x14ac:dyDescent="0.25">
      <c r="L1681" s="20" t="s">
        <v>158</v>
      </c>
    </row>
    <row r="1682" spans="12:12" x14ac:dyDescent="0.25">
      <c r="L1682" s="16" t="s">
        <v>2414</v>
      </c>
    </row>
    <row r="1683" spans="12:12" x14ac:dyDescent="0.25">
      <c r="L1683" s="16" t="s">
        <v>1998</v>
      </c>
    </row>
    <row r="1684" spans="12:12" x14ac:dyDescent="0.25">
      <c r="L1684" s="16" t="s">
        <v>2526</v>
      </c>
    </row>
    <row r="1685" spans="12:12" x14ac:dyDescent="0.25">
      <c r="L1685" s="16" t="s">
        <v>2723</v>
      </c>
    </row>
    <row r="1686" spans="12:12" x14ac:dyDescent="0.25">
      <c r="L1686" s="16" t="s">
        <v>2724</v>
      </c>
    </row>
    <row r="1687" spans="12:12" x14ac:dyDescent="0.25">
      <c r="L1687" s="16" t="s">
        <v>2533</v>
      </c>
    </row>
    <row r="1688" spans="12:12" x14ac:dyDescent="0.25">
      <c r="L1688" s="16" t="s">
        <v>2725</v>
      </c>
    </row>
    <row r="1689" spans="12:12" x14ac:dyDescent="0.25">
      <c r="L1689" s="16" t="s">
        <v>2726</v>
      </c>
    </row>
    <row r="1690" spans="12:12" x14ac:dyDescent="0.25">
      <c r="L1690" s="16" t="s">
        <v>2727</v>
      </c>
    </row>
    <row r="1691" spans="12:12" x14ac:dyDescent="0.25">
      <c r="L1691" s="16" t="s">
        <v>1426</v>
      </c>
    </row>
    <row r="1692" spans="12:12" x14ac:dyDescent="0.25">
      <c r="L1692" s="16" t="s">
        <v>2728</v>
      </c>
    </row>
    <row r="1693" spans="12:12" x14ac:dyDescent="0.25">
      <c r="L1693" s="16" t="s">
        <v>2729</v>
      </c>
    </row>
    <row r="1694" spans="12:12" x14ac:dyDescent="0.25">
      <c r="L1694" s="16" t="s">
        <v>2015</v>
      </c>
    </row>
    <row r="1695" spans="12:12" x14ac:dyDescent="0.25">
      <c r="L1695" s="16" t="s">
        <v>2730</v>
      </c>
    </row>
    <row r="1696" spans="12:12" x14ac:dyDescent="0.25">
      <c r="L1696" s="16" t="s">
        <v>2729</v>
      </c>
    </row>
    <row r="1697" spans="12:12" x14ac:dyDescent="0.25">
      <c r="L1697" s="16" t="s">
        <v>2015</v>
      </c>
    </row>
    <row r="1698" spans="12:12" x14ac:dyDescent="0.25">
      <c r="L1698" s="16" t="s">
        <v>1426</v>
      </c>
    </row>
    <row r="1699" spans="12:12" x14ac:dyDescent="0.25">
      <c r="L1699" s="16" t="s">
        <v>2731</v>
      </c>
    </row>
    <row r="1700" spans="12:12" x14ac:dyDescent="0.25">
      <c r="L1700" s="16" t="s">
        <v>2723</v>
      </c>
    </row>
    <row r="1701" spans="12:12" x14ac:dyDescent="0.25">
      <c r="L1701" s="16" t="s">
        <v>2732</v>
      </c>
    </row>
    <row r="1702" spans="12:12" x14ac:dyDescent="0.25">
      <c r="L1702" s="16" t="s">
        <v>2012</v>
      </c>
    </row>
    <row r="1703" spans="12:12" x14ac:dyDescent="0.25">
      <c r="L1703" s="16" t="s">
        <v>1426</v>
      </c>
    </row>
    <row r="1704" spans="12:12" x14ac:dyDescent="0.25">
      <c r="L1704" s="16" t="s">
        <v>1426</v>
      </c>
    </row>
    <row r="1705" spans="12:12" x14ac:dyDescent="0.25">
      <c r="L1705" s="20" t="s">
        <v>110</v>
      </c>
    </row>
    <row r="1706" spans="12:12" x14ac:dyDescent="0.25">
      <c r="L1706" s="16" t="s">
        <v>2263</v>
      </c>
    </row>
    <row r="1707" spans="12:12" x14ac:dyDescent="0.25">
      <c r="L1707" s="16" t="s">
        <v>2466</v>
      </c>
    </row>
    <row r="1708" spans="12:12" x14ac:dyDescent="0.25">
      <c r="L1708" s="16" t="s">
        <v>2733</v>
      </c>
    </row>
    <row r="1709" spans="12:12" x14ac:dyDescent="0.25">
      <c r="L1709" s="16" t="s">
        <v>2293</v>
      </c>
    </row>
    <row r="1710" spans="12:12" x14ac:dyDescent="0.25">
      <c r="L1710" s="16" t="s">
        <v>1426</v>
      </c>
    </row>
    <row r="1711" spans="12:12" x14ac:dyDescent="0.25">
      <c r="L1711" s="16" t="s">
        <v>1426</v>
      </c>
    </row>
    <row r="1712" spans="12:12" x14ac:dyDescent="0.25">
      <c r="L1712" s="20" t="s">
        <v>925</v>
      </c>
    </row>
    <row r="1713" spans="12:12" x14ac:dyDescent="0.25">
      <c r="L1713" s="16" t="s">
        <v>6516</v>
      </c>
    </row>
    <row r="1714" spans="12:12" x14ac:dyDescent="0.25">
      <c r="L1714" s="16" t="s">
        <v>6517</v>
      </c>
    </row>
    <row r="1715" spans="12:12" x14ac:dyDescent="0.25">
      <c r="L1715" s="16" t="s">
        <v>1426</v>
      </c>
    </row>
    <row r="1716" spans="12:12" x14ac:dyDescent="0.25">
      <c r="L1716" s="16" t="s">
        <v>2201</v>
      </c>
    </row>
    <row r="1717" spans="12:12" x14ac:dyDescent="0.25">
      <c r="L1717" s="16" t="s">
        <v>2704</v>
      </c>
    </row>
    <row r="1718" spans="12:12" x14ac:dyDescent="0.25">
      <c r="L1718" s="16" t="s">
        <v>2003</v>
      </c>
    </row>
    <row r="1719" spans="12:12" x14ac:dyDescent="0.25">
      <c r="L1719" s="16" t="s">
        <v>2734</v>
      </c>
    </row>
    <row r="1720" spans="12:12" x14ac:dyDescent="0.25">
      <c r="L1720" s="16" t="s">
        <v>2154</v>
      </c>
    </row>
    <row r="1721" spans="12:12" x14ac:dyDescent="0.25">
      <c r="L1721" s="16" t="s">
        <v>2735</v>
      </c>
    </row>
    <row r="1722" spans="12:12" x14ac:dyDescent="0.25">
      <c r="L1722" s="16" t="s">
        <v>2736</v>
      </c>
    </row>
    <row r="1723" spans="12:12" x14ac:dyDescent="0.25">
      <c r="L1723" s="16" t="s">
        <v>2737</v>
      </c>
    </row>
    <row r="1724" spans="12:12" x14ac:dyDescent="0.25">
      <c r="L1724" s="16" t="s">
        <v>2738</v>
      </c>
    </row>
    <row r="1725" spans="12:12" x14ac:dyDescent="0.25">
      <c r="L1725" s="16" t="s">
        <v>2035</v>
      </c>
    </row>
    <row r="1726" spans="12:12" x14ac:dyDescent="0.25">
      <c r="L1726" s="16" t="s">
        <v>2704</v>
      </c>
    </row>
    <row r="1727" spans="12:12" x14ac:dyDescent="0.25">
      <c r="L1727" s="16" t="s">
        <v>2485</v>
      </c>
    </row>
    <row r="1728" spans="12:12" x14ac:dyDescent="0.25">
      <c r="L1728" s="16" t="s">
        <v>2735</v>
      </c>
    </row>
    <row r="1729" spans="12:12" x14ac:dyDescent="0.25">
      <c r="L1729" s="16" t="s">
        <v>2736</v>
      </c>
    </row>
    <row r="1730" spans="12:12" x14ac:dyDescent="0.25">
      <c r="L1730" s="16" t="s">
        <v>2737</v>
      </c>
    </row>
    <row r="1731" spans="12:12" x14ac:dyDescent="0.25">
      <c r="L1731" s="16" t="s">
        <v>2587</v>
      </c>
    </row>
    <row r="1732" spans="12:12" x14ac:dyDescent="0.25">
      <c r="L1732" s="16" t="s">
        <v>1426</v>
      </c>
    </row>
    <row r="1733" spans="12:12" x14ac:dyDescent="0.25">
      <c r="L1733" s="16" t="s">
        <v>2739</v>
      </c>
    </row>
    <row r="1734" spans="12:12" x14ac:dyDescent="0.25">
      <c r="L1734" s="16" t="s">
        <v>2740</v>
      </c>
    </row>
    <row r="1735" spans="12:12" x14ac:dyDescent="0.25">
      <c r="L1735" s="16" t="s">
        <v>2741</v>
      </c>
    </row>
    <row r="1736" spans="12:12" x14ac:dyDescent="0.25">
      <c r="L1736" s="16" t="s">
        <v>2737</v>
      </c>
    </row>
    <row r="1737" spans="12:12" x14ac:dyDescent="0.25">
      <c r="L1737" s="16" t="s">
        <v>2742</v>
      </c>
    </row>
    <row r="1738" spans="12:12" x14ac:dyDescent="0.25">
      <c r="L1738" s="16" t="s">
        <v>2743</v>
      </c>
    </row>
    <row r="1739" spans="12:12" x14ac:dyDescent="0.25">
      <c r="L1739" s="16" t="s">
        <v>2744</v>
      </c>
    </row>
    <row r="1740" spans="12:12" x14ac:dyDescent="0.25">
      <c r="L1740" s="16" t="s">
        <v>2745</v>
      </c>
    </row>
    <row r="1741" spans="12:12" x14ac:dyDescent="0.25">
      <c r="L1741" s="16" t="s">
        <v>1426</v>
      </c>
    </row>
    <row r="1742" spans="12:12" x14ac:dyDescent="0.25">
      <c r="L1742" s="20" t="s">
        <v>727</v>
      </c>
    </row>
    <row r="1743" spans="12:12" x14ac:dyDescent="0.25">
      <c r="L1743" s="16" t="s">
        <v>2746</v>
      </c>
    </row>
    <row r="1744" spans="12:12" x14ac:dyDescent="0.25">
      <c r="L1744" s="16" t="s">
        <v>2706</v>
      </c>
    </row>
    <row r="1745" spans="12:12" x14ac:dyDescent="0.25">
      <c r="L1745" s="16" t="s">
        <v>2741</v>
      </c>
    </row>
    <row r="1746" spans="12:12" x14ac:dyDescent="0.25">
      <c r="L1746" s="16" t="s">
        <v>2737</v>
      </c>
    </row>
    <row r="1747" spans="12:12" x14ac:dyDescent="0.25">
      <c r="L1747" s="16" t="s">
        <v>2747</v>
      </c>
    </row>
    <row r="1748" spans="12:12" x14ac:dyDescent="0.25">
      <c r="L1748" s="16" t="s">
        <v>1426</v>
      </c>
    </row>
    <row r="1749" spans="12:12" x14ac:dyDescent="0.25">
      <c r="L1749" s="16" t="s">
        <v>2472</v>
      </c>
    </row>
    <row r="1750" spans="12:12" x14ac:dyDescent="0.25">
      <c r="L1750" s="16" t="s">
        <v>2471</v>
      </c>
    </row>
    <row r="1751" spans="12:12" x14ac:dyDescent="0.25">
      <c r="L1751" s="16" t="s">
        <v>2325</v>
      </c>
    </row>
    <row r="1752" spans="12:12" x14ac:dyDescent="0.25">
      <c r="L1752" s="16" t="s">
        <v>1426</v>
      </c>
    </row>
    <row r="1753" spans="12:12" x14ac:dyDescent="0.25">
      <c r="L1753" s="16" t="s">
        <v>2748</v>
      </c>
    </row>
    <row r="1754" spans="12:12" x14ac:dyDescent="0.25">
      <c r="L1754" s="16" t="s">
        <v>2743</v>
      </c>
    </row>
    <row r="1755" spans="12:12" x14ac:dyDescent="0.25">
      <c r="L1755" s="16" t="s">
        <v>2749</v>
      </c>
    </row>
    <row r="1756" spans="12:12" x14ac:dyDescent="0.25">
      <c r="L1756" s="16" t="s">
        <v>2750</v>
      </c>
    </row>
    <row r="1757" spans="12:12" x14ac:dyDescent="0.25">
      <c r="L1757" s="16" t="s">
        <v>2743</v>
      </c>
    </row>
    <row r="1758" spans="12:12" x14ac:dyDescent="0.25">
      <c r="L1758" s="16" t="s">
        <v>2751</v>
      </c>
    </row>
    <row r="1759" spans="12:12" x14ac:dyDescent="0.25">
      <c r="L1759" s="16" t="s">
        <v>1426</v>
      </c>
    </row>
    <row r="1760" spans="12:12" x14ac:dyDescent="0.25">
      <c r="L1760" s="16" t="s">
        <v>2474</v>
      </c>
    </row>
    <row r="1761" spans="12:12" x14ac:dyDescent="0.25">
      <c r="L1761" s="16" t="s">
        <v>2471</v>
      </c>
    </row>
    <row r="1762" spans="12:12" x14ac:dyDescent="0.25">
      <c r="L1762" s="16" t="s">
        <v>2458</v>
      </c>
    </row>
    <row r="1763" spans="12:12" x14ac:dyDescent="0.25">
      <c r="L1763" s="16" t="s">
        <v>2012</v>
      </c>
    </row>
    <row r="1764" spans="12:12" x14ac:dyDescent="0.25">
      <c r="L1764" s="16" t="s">
        <v>1426</v>
      </c>
    </row>
    <row r="1765" spans="12:12" x14ac:dyDescent="0.25">
      <c r="L1765" s="16" t="s">
        <v>1426</v>
      </c>
    </row>
    <row r="1766" spans="12:12" x14ac:dyDescent="0.25">
      <c r="L1766" s="20" t="s">
        <v>525</v>
      </c>
    </row>
    <row r="1767" spans="12:12" x14ac:dyDescent="0.25">
      <c r="L1767" s="16" t="s">
        <v>2360</v>
      </c>
    </row>
    <row r="1768" spans="12:12" x14ac:dyDescent="0.25">
      <c r="L1768" s="16" t="s">
        <v>2752</v>
      </c>
    </row>
    <row r="1769" spans="12:12" x14ac:dyDescent="0.25">
      <c r="L1769" s="16" t="s">
        <v>2753</v>
      </c>
    </row>
    <row r="1770" spans="12:12" x14ac:dyDescent="0.25">
      <c r="L1770" s="16" t="s">
        <v>1426</v>
      </c>
    </row>
    <row r="1771" spans="12:12" x14ac:dyDescent="0.25">
      <c r="L1771" s="16" t="s">
        <v>2754</v>
      </c>
    </row>
    <row r="1772" spans="12:12" x14ac:dyDescent="0.25">
      <c r="L1772" s="16" t="s">
        <v>2289</v>
      </c>
    </row>
    <row r="1773" spans="12:12" x14ac:dyDescent="0.25">
      <c r="L1773" s="16" t="s">
        <v>2755</v>
      </c>
    </row>
    <row r="1774" spans="12:12" x14ac:dyDescent="0.25">
      <c r="L1774" s="16" t="s">
        <v>2293</v>
      </c>
    </row>
    <row r="1775" spans="12:12" x14ac:dyDescent="0.25">
      <c r="L1775" s="16" t="s">
        <v>1426</v>
      </c>
    </row>
    <row r="1776" spans="12:12" x14ac:dyDescent="0.25">
      <c r="L1776" s="16" t="s">
        <v>1426</v>
      </c>
    </row>
    <row r="1777" spans="12:12" x14ac:dyDescent="0.25">
      <c r="L1777" s="20" t="s">
        <v>73</v>
      </c>
    </row>
    <row r="1778" spans="12:12" x14ac:dyDescent="0.25">
      <c r="L1778" s="16" t="s">
        <v>2756</v>
      </c>
    </row>
    <row r="1779" spans="12:12" x14ac:dyDescent="0.25">
      <c r="L1779" s="16" t="s">
        <v>2757</v>
      </c>
    </row>
    <row r="1780" spans="12:12" x14ac:dyDescent="0.25">
      <c r="L1780" s="16" t="s">
        <v>1426</v>
      </c>
    </row>
    <row r="1781" spans="12:12" x14ac:dyDescent="0.25">
      <c r="L1781" s="16" t="s">
        <v>2758</v>
      </c>
    </row>
    <row r="1782" spans="12:12" x14ac:dyDescent="0.25">
      <c r="L1782" s="16" t="s">
        <v>2759</v>
      </c>
    </row>
    <row r="1783" spans="12:12" x14ac:dyDescent="0.25">
      <c r="L1783" s="16" t="s">
        <v>2760</v>
      </c>
    </row>
    <row r="1784" spans="12:12" x14ac:dyDescent="0.25">
      <c r="L1784" s="16" t="s">
        <v>2761</v>
      </c>
    </row>
    <row r="1785" spans="12:12" x14ac:dyDescent="0.25">
      <c r="L1785" s="16" t="s">
        <v>2762</v>
      </c>
    </row>
    <row r="1786" spans="12:12" x14ac:dyDescent="0.25">
      <c r="L1786" s="16" t="s">
        <v>2506</v>
      </c>
    </row>
    <row r="1787" spans="12:12" x14ac:dyDescent="0.25">
      <c r="L1787" s="16" t="s">
        <v>2763</v>
      </c>
    </row>
    <row r="1788" spans="12:12" x14ac:dyDescent="0.25">
      <c r="L1788" s="16" t="s">
        <v>1426</v>
      </c>
    </row>
    <row r="1789" spans="12:12" x14ac:dyDescent="0.25">
      <c r="L1789" s="16" t="s">
        <v>2375</v>
      </c>
    </row>
    <row r="1790" spans="12:12" x14ac:dyDescent="0.25">
      <c r="L1790" s="16" t="s">
        <v>2496</v>
      </c>
    </row>
    <row r="1791" spans="12:12" x14ac:dyDescent="0.25">
      <c r="L1791" s="16" t="s">
        <v>2164</v>
      </c>
    </row>
    <row r="1792" spans="12:12" x14ac:dyDescent="0.25">
      <c r="L1792" s="16" t="s">
        <v>1426</v>
      </c>
    </row>
    <row r="1793" spans="12:12" x14ac:dyDescent="0.25">
      <c r="L1793" s="16" t="s">
        <v>2377</v>
      </c>
    </row>
    <row r="1794" spans="12:12" x14ac:dyDescent="0.25">
      <c r="L1794" s="16" t="s">
        <v>2764</v>
      </c>
    </row>
    <row r="1795" spans="12:12" x14ac:dyDescent="0.25">
      <c r="L1795" s="16" t="s">
        <v>2765</v>
      </c>
    </row>
    <row r="1796" spans="12:12" x14ac:dyDescent="0.25">
      <c r="L1796" s="16" t="s">
        <v>1426</v>
      </c>
    </row>
    <row r="1797" spans="12:12" x14ac:dyDescent="0.25">
      <c r="L1797" s="16" t="s">
        <v>2041</v>
      </c>
    </row>
    <row r="1798" spans="12:12" x14ac:dyDescent="0.25">
      <c r="L1798" s="16" t="s">
        <v>2766</v>
      </c>
    </row>
    <row r="1799" spans="12:12" x14ac:dyDescent="0.25">
      <c r="L1799" s="16" t="s">
        <v>2767</v>
      </c>
    </row>
    <row r="1800" spans="12:12" x14ac:dyDescent="0.25">
      <c r="L1800" s="16" t="s">
        <v>2012</v>
      </c>
    </row>
    <row r="1801" spans="12:12" x14ac:dyDescent="0.25">
      <c r="L1801" s="16" t="s">
        <v>1426</v>
      </c>
    </row>
    <row r="1802" spans="12:12" x14ac:dyDescent="0.25">
      <c r="L1802" s="16" t="s">
        <v>1426</v>
      </c>
    </row>
    <row r="1803" spans="12:12" x14ac:dyDescent="0.25">
      <c r="L1803" s="20" t="s">
        <v>887</v>
      </c>
    </row>
    <row r="1804" spans="12:12" x14ac:dyDescent="0.25">
      <c r="L1804" s="16" t="s">
        <v>2183</v>
      </c>
    </row>
    <row r="1805" spans="12:12" x14ac:dyDescent="0.25">
      <c r="L1805" s="16" t="s">
        <v>2768</v>
      </c>
    </row>
    <row r="1806" spans="12:12" x14ac:dyDescent="0.25">
      <c r="L1806" s="16" t="s">
        <v>2769</v>
      </c>
    </row>
    <row r="1807" spans="12:12" x14ac:dyDescent="0.25">
      <c r="L1807" s="16" t="s">
        <v>1426</v>
      </c>
    </row>
    <row r="1808" spans="12:12" x14ac:dyDescent="0.25">
      <c r="L1808" s="16" t="s">
        <v>2549</v>
      </c>
    </row>
    <row r="1809" spans="12:12" x14ac:dyDescent="0.25">
      <c r="L1809" s="16" t="s">
        <v>2768</v>
      </c>
    </row>
    <row r="1810" spans="12:12" x14ac:dyDescent="0.25">
      <c r="L1810" s="16" t="s">
        <v>2770</v>
      </c>
    </row>
    <row r="1811" spans="12:12" x14ac:dyDescent="0.25">
      <c r="L1811" s="16" t="s">
        <v>2771</v>
      </c>
    </row>
    <row r="1812" spans="12:12" x14ac:dyDescent="0.25">
      <c r="L1812" s="16" t="s">
        <v>2078</v>
      </c>
    </row>
    <row r="1813" spans="12:12" x14ac:dyDescent="0.25">
      <c r="L1813" s="16" t="s">
        <v>2552</v>
      </c>
    </row>
    <row r="1814" spans="12:12" x14ac:dyDescent="0.25">
      <c r="L1814" s="16" t="s">
        <v>2768</v>
      </c>
    </row>
    <row r="1815" spans="12:12" x14ac:dyDescent="0.25">
      <c r="L1815" s="16" t="s">
        <v>2325</v>
      </c>
    </row>
    <row r="1816" spans="12:12" x14ac:dyDescent="0.25">
      <c r="L1816" s="16" t="s">
        <v>2771</v>
      </c>
    </row>
    <row r="1817" spans="12:12" x14ac:dyDescent="0.25">
      <c r="L1817" s="16" t="s">
        <v>2325</v>
      </c>
    </row>
    <row r="1818" spans="12:12" x14ac:dyDescent="0.25">
      <c r="L1818" s="16" t="s">
        <v>2012</v>
      </c>
    </row>
    <row r="1819" spans="12:12" x14ac:dyDescent="0.25">
      <c r="L1819" s="16" t="s">
        <v>1426</v>
      </c>
    </row>
    <row r="1820" spans="12:12" x14ac:dyDescent="0.25">
      <c r="L1820" s="16" t="s">
        <v>1426</v>
      </c>
    </row>
    <row r="1821" spans="12:12" x14ac:dyDescent="0.25">
      <c r="L1821" s="20" t="s">
        <v>386</v>
      </c>
    </row>
    <row r="1822" spans="12:12" x14ac:dyDescent="0.25">
      <c r="L1822" s="16" t="s">
        <v>2772</v>
      </c>
    </row>
    <row r="1823" spans="12:12" x14ac:dyDescent="0.25">
      <c r="L1823" s="16" t="s">
        <v>2773</v>
      </c>
    </row>
    <row r="1824" spans="12:12" x14ac:dyDescent="0.25">
      <c r="L1824" s="16" t="s">
        <v>2774</v>
      </c>
    </row>
    <row r="1825" spans="12:12" x14ac:dyDescent="0.25">
      <c r="L1825" s="16" t="s">
        <v>2775</v>
      </c>
    </row>
    <row r="1826" spans="12:12" x14ac:dyDescent="0.25">
      <c r="L1826" s="16" t="s">
        <v>2776</v>
      </c>
    </row>
    <row r="1827" spans="12:12" x14ac:dyDescent="0.25">
      <c r="L1827" s="16" t="s">
        <v>2012</v>
      </c>
    </row>
    <row r="1828" spans="12:12" x14ac:dyDescent="0.25">
      <c r="L1828" s="16" t="s">
        <v>1426</v>
      </c>
    </row>
    <row r="1829" spans="12:12" x14ac:dyDescent="0.25">
      <c r="L1829" s="16" t="s">
        <v>1426</v>
      </c>
    </row>
    <row r="1830" spans="12:12" x14ac:dyDescent="0.25">
      <c r="L1830" s="20" t="s">
        <v>1512</v>
      </c>
    </row>
    <row r="1831" spans="12:12" x14ac:dyDescent="0.25">
      <c r="L1831" s="16" t="s">
        <v>2777</v>
      </c>
    </row>
    <row r="1832" spans="12:12" x14ac:dyDescent="0.25">
      <c r="L1832" s="16" t="s">
        <v>2012</v>
      </c>
    </row>
    <row r="1833" spans="12:12" x14ac:dyDescent="0.25">
      <c r="L1833" s="16" t="s">
        <v>1426</v>
      </c>
    </row>
    <row r="1834" spans="12:12" x14ac:dyDescent="0.25">
      <c r="L1834" s="16" t="s">
        <v>1426</v>
      </c>
    </row>
    <row r="1835" spans="12:12" x14ac:dyDescent="0.25">
      <c r="L1835" s="20" t="s">
        <v>332</v>
      </c>
    </row>
    <row r="1836" spans="12:12" x14ac:dyDescent="0.25">
      <c r="L1836" s="16" t="s">
        <v>2583</v>
      </c>
    </row>
    <row r="1837" spans="12:12" x14ac:dyDescent="0.25">
      <c r="L1837" s="16" t="s">
        <v>2241</v>
      </c>
    </row>
    <row r="1838" spans="12:12" x14ac:dyDescent="0.25">
      <c r="L1838" s="16" t="s">
        <v>2778</v>
      </c>
    </row>
    <row r="1839" spans="12:12" x14ac:dyDescent="0.25">
      <c r="L1839" s="16" t="s">
        <v>1426</v>
      </c>
    </row>
    <row r="1840" spans="12:12" x14ac:dyDescent="0.25">
      <c r="L1840" s="16" t="s">
        <v>2779</v>
      </c>
    </row>
    <row r="1841" spans="12:12" x14ac:dyDescent="0.25">
      <c r="L1841" s="16" t="s">
        <v>2780</v>
      </c>
    </row>
    <row r="1842" spans="12:12" x14ac:dyDescent="0.25">
      <c r="L1842" s="16" t="s">
        <v>2283</v>
      </c>
    </row>
    <row r="1843" spans="12:12" x14ac:dyDescent="0.25">
      <c r="L1843" s="16" t="s">
        <v>2012</v>
      </c>
    </row>
    <row r="1844" spans="12:12" x14ac:dyDescent="0.25">
      <c r="L1844" s="16" t="s">
        <v>1426</v>
      </c>
    </row>
    <row r="1845" spans="12:12" x14ac:dyDescent="0.25">
      <c r="L1845" s="16" t="s">
        <v>1426</v>
      </c>
    </row>
    <row r="1846" spans="12:12" x14ac:dyDescent="0.25">
      <c r="L1846" s="20" t="s">
        <v>6387</v>
      </c>
    </row>
    <row r="1847" spans="12:12" x14ac:dyDescent="0.25">
      <c r="L1847" s="16" t="s">
        <v>6412</v>
      </c>
    </row>
    <row r="1848" spans="12:12" x14ac:dyDescent="0.25">
      <c r="L1848" s="16" t="s">
        <v>6413</v>
      </c>
    </row>
    <row r="1849" spans="12:12" x14ac:dyDescent="0.25">
      <c r="L1849" s="16" t="s">
        <v>6414</v>
      </c>
    </row>
    <row r="1850" spans="12:12" x14ac:dyDescent="0.25">
      <c r="L1850" s="16" t="s">
        <v>1426</v>
      </c>
    </row>
    <row r="1851" spans="12:12" x14ac:dyDescent="0.25">
      <c r="L1851" s="16" t="s">
        <v>6415</v>
      </c>
    </row>
    <row r="1852" spans="12:12" x14ac:dyDescent="0.25">
      <c r="L1852" s="16" t="s">
        <v>6416</v>
      </c>
    </row>
    <row r="1853" spans="12:12" x14ac:dyDescent="0.25">
      <c r="L1853" s="16" t="s">
        <v>6417</v>
      </c>
    </row>
    <row r="1854" spans="12:12" x14ac:dyDescent="0.25">
      <c r="L1854" s="16" t="s">
        <v>1426</v>
      </c>
    </row>
    <row r="1855" spans="12:12" x14ac:dyDescent="0.25">
      <c r="L1855" s="20" t="s">
        <v>494</v>
      </c>
    </row>
    <row r="1856" spans="12:12" x14ac:dyDescent="0.25">
      <c r="L1856" s="16" t="s">
        <v>2360</v>
      </c>
    </row>
    <row r="1857" spans="12:12" x14ac:dyDescent="0.25">
      <c r="L1857" s="16" t="s">
        <v>2781</v>
      </c>
    </row>
    <row r="1858" spans="12:12" x14ac:dyDescent="0.25">
      <c r="L1858" s="16" t="s">
        <v>2782</v>
      </c>
    </row>
    <row r="1859" spans="12:12" x14ac:dyDescent="0.25">
      <c r="L1859" s="16" t="s">
        <v>1426</v>
      </c>
    </row>
    <row r="1860" spans="12:12" x14ac:dyDescent="0.25">
      <c r="L1860" s="16" t="s">
        <v>2337</v>
      </c>
    </row>
    <row r="1861" spans="12:12" x14ac:dyDescent="0.25">
      <c r="L1861" s="16" t="s">
        <v>2783</v>
      </c>
    </row>
    <row r="1862" spans="12:12" x14ac:dyDescent="0.25">
      <c r="L1862" s="16" t="s">
        <v>2784</v>
      </c>
    </row>
    <row r="1863" spans="12:12" x14ac:dyDescent="0.25">
      <c r="L1863" s="16" t="s">
        <v>2785</v>
      </c>
    </row>
    <row r="1864" spans="12:12" x14ac:dyDescent="0.25">
      <c r="L1864" s="16" t="s">
        <v>2786</v>
      </c>
    </row>
    <row r="1865" spans="12:12" x14ac:dyDescent="0.25">
      <c r="L1865" s="16" t="s">
        <v>2787</v>
      </c>
    </row>
    <row r="1866" spans="12:12" x14ac:dyDescent="0.25">
      <c r="L1866" s="16" t="s">
        <v>2293</v>
      </c>
    </row>
    <row r="1867" spans="12:12" x14ac:dyDescent="0.25">
      <c r="L1867" s="16" t="s">
        <v>1426</v>
      </c>
    </row>
    <row r="1868" spans="12:12" x14ac:dyDescent="0.25">
      <c r="L1868" s="16" t="s">
        <v>1426</v>
      </c>
    </row>
    <row r="1869" spans="12:12" x14ac:dyDescent="0.25">
      <c r="L1869" s="20" t="s">
        <v>689</v>
      </c>
    </row>
    <row r="1870" spans="12:12" x14ac:dyDescent="0.25">
      <c r="L1870" s="16" t="s">
        <v>2788</v>
      </c>
    </row>
    <row r="1871" spans="12:12" x14ac:dyDescent="0.25">
      <c r="L1871" s="16" t="s">
        <v>6418</v>
      </c>
    </row>
    <row r="1872" spans="12:12" x14ac:dyDescent="0.25">
      <c r="L1872" s="16" t="s">
        <v>6419</v>
      </c>
    </row>
    <row r="1873" spans="12:12" x14ac:dyDescent="0.25">
      <c r="L1873" s="16" t="s">
        <v>1426</v>
      </c>
    </row>
    <row r="1874" spans="12:12" x14ac:dyDescent="0.25">
      <c r="L1874" s="16" t="s">
        <v>2038</v>
      </c>
    </row>
    <row r="1875" spans="12:12" x14ac:dyDescent="0.25">
      <c r="L1875" s="16" t="s">
        <v>2789</v>
      </c>
    </row>
    <row r="1876" spans="12:12" x14ac:dyDescent="0.25">
      <c r="L1876" s="16" t="s">
        <v>2343</v>
      </c>
    </row>
    <row r="1877" spans="12:12" x14ac:dyDescent="0.25">
      <c r="L1877" s="16" t="s">
        <v>2342</v>
      </c>
    </row>
    <row r="1878" spans="12:12" x14ac:dyDescent="0.25">
      <c r="L1878" s="16" t="s">
        <v>6420</v>
      </c>
    </row>
    <row r="1879" spans="12:12" x14ac:dyDescent="0.25">
      <c r="L1879" s="16" t="s">
        <v>2790</v>
      </c>
    </row>
    <row r="1880" spans="12:12" x14ac:dyDescent="0.25">
      <c r="L1880" s="16" t="s">
        <v>2897</v>
      </c>
    </row>
    <row r="1881" spans="12:12" x14ac:dyDescent="0.25">
      <c r="L1881" s="16" t="s">
        <v>2041</v>
      </c>
    </row>
    <row r="1882" spans="12:12" x14ac:dyDescent="0.25">
      <c r="L1882" s="16" t="s">
        <v>2791</v>
      </c>
    </row>
    <row r="1883" spans="12:12" x14ac:dyDescent="0.25">
      <c r="L1883" s="16" t="s">
        <v>2154</v>
      </c>
    </row>
    <row r="1884" spans="12:12" x14ac:dyDescent="0.25">
      <c r="L1884" s="16" t="s">
        <v>2792</v>
      </c>
    </row>
    <row r="1885" spans="12:12" x14ac:dyDescent="0.25">
      <c r="L1885" s="16" t="s">
        <v>6421</v>
      </c>
    </row>
    <row r="1886" spans="12:12" x14ac:dyDescent="0.25">
      <c r="L1886" s="16" t="s">
        <v>1426</v>
      </c>
    </row>
    <row r="1887" spans="12:12" x14ac:dyDescent="0.25">
      <c r="L1887" s="16" t="s">
        <v>2793</v>
      </c>
    </row>
    <row r="1888" spans="12:12" x14ac:dyDescent="0.25">
      <c r="L1888" s="16" t="s">
        <v>2794</v>
      </c>
    </row>
    <row r="1889" spans="12:12" x14ac:dyDescent="0.25">
      <c r="L1889" s="16" t="s">
        <v>6422</v>
      </c>
    </row>
    <row r="1890" spans="12:12" x14ac:dyDescent="0.25">
      <c r="L1890" s="16" t="s">
        <v>1426</v>
      </c>
    </row>
    <row r="1891" spans="12:12" x14ac:dyDescent="0.25">
      <c r="L1891" s="16" t="s">
        <v>2795</v>
      </c>
    </row>
    <row r="1892" spans="12:12" x14ac:dyDescent="0.25">
      <c r="L1892" s="16" t="s">
        <v>2794</v>
      </c>
    </row>
    <row r="1893" spans="12:12" x14ac:dyDescent="0.25">
      <c r="L1893" s="16" t="s">
        <v>6423</v>
      </c>
    </row>
    <row r="1894" spans="12:12" x14ac:dyDescent="0.25">
      <c r="L1894" s="16" t="s">
        <v>2012</v>
      </c>
    </row>
    <row r="1895" spans="12:12" x14ac:dyDescent="0.25">
      <c r="L1895" s="16" t="s">
        <v>1426</v>
      </c>
    </row>
    <row r="1896" spans="12:12" x14ac:dyDescent="0.25">
      <c r="L1896" s="16" t="s">
        <v>1426</v>
      </c>
    </row>
    <row r="1897" spans="12:12" x14ac:dyDescent="0.25">
      <c r="L1897" s="20" t="s">
        <v>1366</v>
      </c>
    </row>
    <row r="1898" spans="12:12" x14ac:dyDescent="0.25">
      <c r="L1898" s="16" t="s">
        <v>2030</v>
      </c>
    </row>
    <row r="1899" spans="12:12" x14ac:dyDescent="0.25">
      <c r="L1899" s="16" t="s">
        <v>2839</v>
      </c>
    </row>
    <row r="1900" spans="12:12" x14ac:dyDescent="0.25">
      <c r="L1900" s="16" t="s">
        <v>2460</v>
      </c>
    </row>
    <row r="1901" spans="12:12" x14ac:dyDescent="0.25">
      <c r="L1901" s="16" t="s">
        <v>1426</v>
      </c>
    </row>
    <row r="1902" spans="12:12" x14ac:dyDescent="0.25">
      <c r="L1902" s="16" t="s">
        <v>2796</v>
      </c>
    </row>
    <row r="1903" spans="12:12" x14ac:dyDescent="0.25">
      <c r="L1903" s="16" t="s">
        <v>2797</v>
      </c>
    </row>
    <row r="1904" spans="12:12" x14ac:dyDescent="0.25">
      <c r="L1904" s="16" t="s">
        <v>2798</v>
      </c>
    </row>
    <row r="1905" spans="12:12" x14ac:dyDescent="0.25">
      <c r="L1905" s="16" t="s">
        <v>1426</v>
      </c>
    </row>
    <row r="1906" spans="12:12" x14ac:dyDescent="0.25">
      <c r="L1906" s="20" t="s">
        <v>1289</v>
      </c>
    </row>
    <row r="1907" spans="12:12" x14ac:dyDescent="0.25">
      <c r="L1907" s="16" t="s">
        <v>2799</v>
      </c>
    </row>
    <row r="1908" spans="12:12" x14ac:dyDescent="0.25">
      <c r="L1908" s="16" t="s">
        <v>2466</v>
      </c>
    </row>
    <row r="1909" spans="12:12" x14ac:dyDescent="0.25">
      <c r="L1909" s="16" t="s">
        <v>2801</v>
      </c>
    </row>
    <row r="1910" spans="12:12" x14ac:dyDescent="0.25">
      <c r="L1910" s="16" t="s">
        <v>1426</v>
      </c>
    </row>
    <row r="1911" spans="12:12" x14ac:dyDescent="0.25">
      <c r="L1911" s="16" t="s">
        <v>2802</v>
      </c>
    </row>
    <row r="1912" spans="12:12" x14ac:dyDescent="0.25">
      <c r="L1912" s="16" t="s">
        <v>2803</v>
      </c>
    </row>
    <row r="1913" spans="12:12" x14ac:dyDescent="0.25">
      <c r="L1913" s="16" t="s">
        <v>2804</v>
      </c>
    </row>
    <row r="1914" spans="12:12" x14ac:dyDescent="0.25">
      <c r="L1914" s="16" t="s">
        <v>1426</v>
      </c>
    </row>
    <row r="1915" spans="12:12" x14ac:dyDescent="0.25">
      <c r="L1915" s="16" t="s">
        <v>2470</v>
      </c>
    </row>
    <row r="1916" spans="12:12" x14ac:dyDescent="0.25">
      <c r="L1916" s="16" t="s">
        <v>2471</v>
      </c>
    </row>
    <row r="1917" spans="12:12" x14ac:dyDescent="0.25">
      <c r="L1917" s="16" t="s">
        <v>2325</v>
      </c>
    </row>
    <row r="1918" spans="12:12" x14ac:dyDescent="0.25">
      <c r="L1918" s="16" t="s">
        <v>2472</v>
      </c>
    </row>
    <row r="1919" spans="12:12" x14ac:dyDescent="0.25">
      <c r="L1919" s="16" t="s">
        <v>2471</v>
      </c>
    </row>
    <row r="1920" spans="12:12" x14ac:dyDescent="0.25">
      <c r="L1920" s="16" t="s">
        <v>2805</v>
      </c>
    </row>
    <row r="1921" spans="12:12" x14ac:dyDescent="0.25">
      <c r="L1921" s="16" t="s">
        <v>1426</v>
      </c>
    </row>
    <row r="1922" spans="12:12" x14ac:dyDescent="0.25">
      <c r="L1922" s="16" t="s">
        <v>2474</v>
      </c>
    </row>
    <row r="1923" spans="12:12" x14ac:dyDescent="0.25">
      <c r="L1923" s="16" t="s">
        <v>2471</v>
      </c>
    </row>
    <row r="1924" spans="12:12" x14ac:dyDescent="0.25">
      <c r="L1924" s="16" t="s">
        <v>2806</v>
      </c>
    </row>
    <row r="1925" spans="12:12" x14ac:dyDescent="0.25">
      <c r="L1925" s="16" t="s">
        <v>2293</v>
      </c>
    </row>
    <row r="1926" spans="12:12" x14ac:dyDescent="0.25">
      <c r="L1926" s="16" t="s">
        <v>1426</v>
      </c>
    </row>
    <row r="1927" spans="12:12" x14ac:dyDescent="0.25">
      <c r="L1927" s="20" t="s">
        <v>1079</v>
      </c>
    </row>
    <row r="1928" spans="12:12" x14ac:dyDescent="0.25">
      <c r="L1928" s="16" t="s">
        <v>2758</v>
      </c>
    </row>
    <row r="1929" spans="12:12" x14ac:dyDescent="0.25">
      <c r="L1929" s="16" t="s">
        <v>2202</v>
      </c>
    </row>
    <row r="1930" spans="12:12" x14ac:dyDescent="0.25">
      <c r="L1930" s="16" t="s">
        <v>2807</v>
      </c>
    </row>
    <row r="1931" spans="12:12" x14ac:dyDescent="0.25">
      <c r="L1931" s="16" t="s">
        <v>2200</v>
      </c>
    </row>
    <row r="1932" spans="12:12" x14ac:dyDescent="0.25">
      <c r="L1932" s="16" t="s">
        <v>2808</v>
      </c>
    </row>
    <row r="1933" spans="12:12" x14ac:dyDescent="0.25">
      <c r="L1933" s="16" t="s">
        <v>2809</v>
      </c>
    </row>
    <row r="1934" spans="12:12" x14ac:dyDescent="0.25">
      <c r="L1934" s="16" t="s">
        <v>2810</v>
      </c>
    </row>
    <row r="1935" spans="12:12" x14ac:dyDescent="0.25">
      <c r="L1935" s="16" t="s">
        <v>1426</v>
      </c>
    </row>
    <row r="1936" spans="12:12" x14ac:dyDescent="0.25">
      <c r="L1936" s="16" t="s">
        <v>2035</v>
      </c>
    </row>
    <row r="1937" spans="12:12" x14ac:dyDescent="0.25">
      <c r="L1937" s="16" t="s">
        <v>2143</v>
      </c>
    </row>
    <row r="1938" spans="12:12" x14ac:dyDescent="0.25">
      <c r="L1938" s="16" t="s">
        <v>2736</v>
      </c>
    </row>
    <row r="1939" spans="12:12" x14ac:dyDescent="0.25">
      <c r="L1939" s="16" t="s">
        <v>1426</v>
      </c>
    </row>
    <row r="1940" spans="12:12" x14ac:dyDescent="0.25">
      <c r="L1940" s="16" t="s">
        <v>2208</v>
      </c>
    </row>
    <row r="1941" spans="12:12" x14ac:dyDescent="0.25">
      <c r="L1941" s="16" t="s">
        <v>2143</v>
      </c>
    </row>
    <row r="1942" spans="12:12" x14ac:dyDescent="0.25">
      <c r="L1942" s="16" t="s">
        <v>2811</v>
      </c>
    </row>
    <row r="1943" spans="12:12" x14ac:dyDescent="0.25">
      <c r="L1943" s="16" t="s">
        <v>2012</v>
      </c>
    </row>
    <row r="1944" spans="12:12" x14ac:dyDescent="0.25">
      <c r="L1944" s="16" t="s">
        <v>1426</v>
      </c>
    </row>
    <row r="1945" spans="12:12" x14ac:dyDescent="0.25">
      <c r="L1945" s="16" t="s">
        <v>1426</v>
      </c>
    </row>
    <row r="1946" spans="12:12" x14ac:dyDescent="0.25">
      <c r="L1946" s="20" t="s">
        <v>1221</v>
      </c>
    </row>
    <row r="1947" spans="12:12" x14ac:dyDescent="0.25">
      <c r="L1947" s="16" t="s">
        <v>2812</v>
      </c>
    </row>
    <row r="1948" spans="12:12" x14ac:dyDescent="0.25">
      <c r="L1948" s="16" t="s">
        <v>2813</v>
      </c>
    </row>
    <row r="1949" spans="12:12" x14ac:dyDescent="0.25">
      <c r="L1949" s="16" t="s">
        <v>2814</v>
      </c>
    </row>
    <row r="1950" spans="12:12" x14ac:dyDescent="0.25">
      <c r="L1950" s="16" t="s">
        <v>2815</v>
      </c>
    </row>
    <row r="1951" spans="12:12" x14ac:dyDescent="0.25">
      <c r="L1951" s="16" t="s">
        <v>2816</v>
      </c>
    </row>
    <row r="1952" spans="12:12" x14ac:dyDescent="0.25">
      <c r="L1952" s="16" t="s">
        <v>2219</v>
      </c>
    </row>
    <row r="1953" spans="12:12" x14ac:dyDescent="0.25">
      <c r="L1953" s="16" t="s">
        <v>2817</v>
      </c>
    </row>
    <row r="1954" spans="12:12" x14ac:dyDescent="0.25">
      <c r="L1954" s="16" t="s">
        <v>2818</v>
      </c>
    </row>
    <row r="1955" spans="12:12" x14ac:dyDescent="0.25">
      <c r="L1955" s="16" t="s">
        <v>2819</v>
      </c>
    </row>
    <row r="1956" spans="12:12" x14ac:dyDescent="0.25">
      <c r="L1956" s="16" t="s">
        <v>2820</v>
      </c>
    </row>
    <row r="1957" spans="12:12" x14ac:dyDescent="0.25">
      <c r="L1957" s="16" t="s">
        <v>2821</v>
      </c>
    </row>
    <row r="1958" spans="12:12" x14ac:dyDescent="0.25">
      <c r="L1958" s="16" t="s">
        <v>2822</v>
      </c>
    </row>
    <row r="1959" spans="12:12" x14ac:dyDescent="0.25">
      <c r="L1959" s="16" t="s">
        <v>2377</v>
      </c>
    </row>
    <row r="1960" spans="12:12" x14ac:dyDescent="0.25">
      <c r="L1960" s="16" t="s">
        <v>2823</v>
      </c>
    </row>
    <row r="1961" spans="12:12" x14ac:dyDescent="0.25">
      <c r="L1961" s="16" t="s">
        <v>2736</v>
      </c>
    </row>
    <row r="1962" spans="12:12" x14ac:dyDescent="0.25">
      <c r="L1962" s="16" t="s">
        <v>2819</v>
      </c>
    </row>
    <row r="1963" spans="12:12" x14ac:dyDescent="0.25">
      <c r="L1963" s="16" t="s">
        <v>2824</v>
      </c>
    </row>
    <row r="1964" spans="12:12" x14ac:dyDescent="0.25">
      <c r="L1964" s="16" t="s">
        <v>1426</v>
      </c>
    </row>
    <row r="1965" spans="12:12" x14ac:dyDescent="0.25">
      <c r="L1965" s="16" t="s">
        <v>2825</v>
      </c>
    </row>
    <row r="1966" spans="12:12" x14ac:dyDescent="0.25">
      <c r="L1966" s="16" t="s">
        <v>2815</v>
      </c>
    </row>
    <row r="1967" spans="12:12" x14ac:dyDescent="0.25">
      <c r="L1967" s="16" t="s">
        <v>2826</v>
      </c>
    </row>
    <row r="1968" spans="12:12" x14ac:dyDescent="0.25">
      <c r="L1968" s="16" t="s">
        <v>2827</v>
      </c>
    </row>
    <row r="1969" spans="12:12" x14ac:dyDescent="0.25">
      <c r="L1969" s="16" t="s">
        <v>2815</v>
      </c>
    </row>
    <row r="1970" spans="12:12" x14ac:dyDescent="0.25">
      <c r="L1970" s="16" t="s">
        <v>2828</v>
      </c>
    </row>
    <row r="1971" spans="12:12" x14ac:dyDescent="0.25">
      <c r="L1971" s="16" t="s">
        <v>2012</v>
      </c>
    </row>
    <row r="1972" spans="12:12" x14ac:dyDescent="0.25">
      <c r="L1972" s="16" t="s">
        <v>1426</v>
      </c>
    </row>
    <row r="1973" spans="12:12" x14ac:dyDescent="0.25">
      <c r="L1973" s="16" t="s">
        <v>1426</v>
      </c>
    </row>
    <row r="1974" spans="12:12" x14ac:dyDescent="0.25">
      <c r="L1974" s="20" t="s">
        <v>146</v>
      </c>
    </row>
    <row r="1975" spans="12:12" x14ac:dyDescent="0.25">
      <c r="L1975" s="16" t="s">
        <v>2796</v>
      </c>
    </row>
    <row r="1976" spans="12:12" x14ac:dyDescent="0.25">
      <c r="L1976" s="16" t="s">
        <v>2829</v>
      </c>
    </row>
    <row r="1977" spans="12:12" x14ac:dyDescent="0.25">
      <c r="L1977" s="16" t="s">
        <v>1426</v>
      </c>
    </row>
    <row r="1978" spans="12:12" x14ac:dyDescent="0.25">
      <c r="L1978" s="16" t="s">
        <v>2812</v>
      </c>
    </row>
    <row r="1979" spans="12:12" x14ac:dyDescent="0.25">
      <c r="L1979" s="16" t="s">
        <v>2830</v>
      </c>
    </row>
    <row r="1980" spans="12:12" x14ac:dyDescent="0.25">
      <c r="L1980" s="16" t="s">
        <v>2831</v>
      </c>
    </row>
    <row r="1981" spans="12:12" x14ac:dyDescent="0.25">
      <c r="L1981" s="16" t="s">
        <v>2832</v>
      </c>
    </row>
    <row r="1982" spans="12:12" x14ac:dyDescent="0.25">
      <c r="L1982" s="16" t="s">
        <v>2833</v>
      </c>
    </row>
    <row r="1983" spans="12:12" x14ac:dyDescent="0.25">
      <c r="L1983" s="16" t="s">
        <v>2834</v>
      </c>
    </row>
    <row r="1984" spans="12:12" x14ac:dyDescent="0.25">
      <c r="L1984" s="16" t="s">
        <v>2835</v>
      </c>
    </row>
    <row r="1985" spans="12:12" x14ac:dyDescent="0.25">
      <c r="L1985" s="16" t="s">
        <v>2836</v>
      </c>
    </row>
    <row r="1986" spans="12:12" x14ac:dyDescent="0.25">
      <c r="L1986" s="16" t="s">
        <v>2837</v>
      </c>
    </row>
    <row r="1987" spans="12:12" x14ac:dyDescent="0.25">
      <c r="L1987" s="16" t="s">
        <v>2219</v>
      </c>
    </row>
    <row r="1988" spans="12:12" x14ac:dyDescent="0.25">
      <c r="L1988" s="16" t="s">
        <v>2838</v>
      </c>
    </row>
    <row r="1989" spans="12:12" x14ac:dyDescent="0.25">
      <c r="L1989" s="16" t="s">
        <v>2462</v>
      </c>
    </row>
    <row r="1990" spans="12:12" x14ac:dyDescent="0.25">
      <c r="L1990" s="16" t="s">
        <v>2839</v>
      </c>
    </row>
    <row r="1991" spans="12:12" x14ac:dyDescent="0.25">
      <c r="L1991" s="16" t="s">
        <v>2003</v>
      </c>
    </row>
    <row r="1992" spans="12:12" x14ac:dyDescent="0.25">
      <c r="L1992" s="16" t="s">
        <v>2377</v>
      </c>
    </row>
    <row r="1993" spans="12:12" x14ac:dyDescent="0.25">
      <c r="L1993" s="16" t="s">
        <v>2840</v>
      </c>
    </row>
    <row r="1994" spans="12:12" x14ac:dyDescent="0.25">
      <c r="L1994" s="16" t="s">
        <v>2841</v>
      </c>
    </row>
    <row r="1995" spans="12:12" x14ac:dyDescent="0.25">
      <c r="L1995" s="16" t="s">
        <v>2012</v>
      </c>
    </row>
    <row r="1996" spans="12:12" x14ac:dyDescent="0.25">
      <c r="L1996" s="16" t="s">
        <v>1426</v>
      </c>
    </row>
    <row r="1997" spans="12:12" x14ac:dyDescent="0.25">
      <c r="L1997" s="16" t="s">
        <v>1426</v>
      </c>
    </row>
    <row r="1998" spans="12:12" x14ac:dyDescent="0.25">
      <c r="L1998" s="20" t="s">
        <v>37</v>
      </c>
    </row>
    <row r="1999" spans="12:12" x14ac:dyDescent="0.25">
      <c r="L1999" s="16" t="s">
        <v>2397</v>
      </c>
    </row>
    <row r="2000" spans="12:12" x14ac:dyDescent="0.25">
      <c r="L2000" s="16" t="s">
        <v>2842</v>
      </c>
    </row>
    <row r="2001" spans="12:12" x14ac:dyDescent="0.25">
      <c r="L2001" s="16" t="s">
        <v>2843</v>
      </c>
    </row>
    <row r="2002" spans="12:12" x14ac:dyDescent="0.25">
      <c r="L2002" s="16" t="s">
        <v>2844</v>
      </c>
    </row>
    <row r="2003" spans="12:12" x14ac:dyDescent="0.25">
      <c r="L2003" s="16" t="s">
        <v>2845</v>
      </c>
    </row>
    <row r="2004" spans="12:12" x14ac:dyDescent="0.25">
      <c r="L2004" s="16" t="s">
        <v>2398</v>
      </c>
    </row>
    <row r="2005" spans="12:12" x14ac:dyDescent="0.25">
      <c r="L2005" s="16" t="s">
        <v>2427</v>
      </c>
    </row>
    <row r="2006" spans="12:12" x14ac:dyDescent="0.25">
      <c r="L2006" s="16" t="s">
        <v>1426</v>
      </c>
    </row>
    <row r="2007" spans="12:12" x14ac:dyDescent="0.25">
      <c r="L2007" s="16" t="s">
        <v>2846</v>
      </c>
    </row>
    <row r="2008" spans="12:12" x14ac:dyDescent="0.25">
      <c r="L2008" s="16" t="s">
        <v>2842</v>
      </c>
    </row>
    <row r="2009" spans="12:12" x14ac:dyDescent="0.25">
      <c r="L2009" s="16" t="s">
        <v>2847</v>
      </c>
    </row>
    <row r="2010" spans="12:12" x14ac:dyDescent="0.25">
      <c r="L2010" s="16" t="s">
        <v>1426</v>
      </c>
    </row>
    <row r="2011" spans="12:12" x14ac:dyDescent="0.25">
      <c r="L2011" s="16" t="s">
        <v>2848</v>
      </c>
    </row>
    <row r="2012" spans="12:12" x14ac:dyDescent="0.25">
      <c r="L2012" s="16" t="s">
        <v>2842</v>
      </c>
    </row>
    <row r="2013" spans="12:12" x14ac:dyDescent="0.25">
      <c r="L2013" s="16" t="s">
        <v>2849</v>
      </c>
    </row>
    <row r="2014" spans="12:12" x14ac:dyDescent="0.25">
      <c r="L2014" s="16" t="s">
        <v>1426</v>
      </c>
    </row>
    <row r="2015" spans="12:12" x14ac:dyDescent="0.25">
      <c r="L2015" s="16" t="s">
        <v>2470</v>
      </c>
    </row>
    <row r="2016" spans="12:12" x14ac:dyDescent="0.25">
      <c r="L2016" s="16" t="s">
        <v>2471</v>
      </c>
    </row>
    <row r="2017" spans="12:12" x14ac:dyDescent="0.25">
      <c r="L2017" s="16" t="s">
        <v>2850</v>
      </c>
    </row>
    <row r="2018" spans="12:12" x14ac:dyDescent="0.25">
      <c r="L2018" s="16" t="s">
        <v>2472</v>
      </c>
    </row>
    <row r="2019" spans="12:12" x14ac:dyDescent="0.25">
      <c r="L2019" s="16" t="s">
        <v>2471</v>
      </c>
    </row>
    <row r="2020" spans="12:12" x14ac:dyDescent="0.25">
      <c r="L2020" s="16" t="s">
        <v>2851</v>
      </c>
    </row>
    <row r="2021" spans="12:12" x14ac:dyDescent="0.25">
      <c r="L2021" s="16" t="s">
        <v>2012</v>
      </c>
    </row>
    <row r="2022" spans="12:12" x14ac:dyDescent="0.25">
      <c r="L2022" s="16" t="s">
        <v>1426</v>
      </c>
    </row>
    <row r="2023" spans="12:12" x14ac:dyDescent="0.25">
      <c r="L2023" s="16" t="s">
        <v>1426</v>
      </c>
    </row>
    <row r="2024" spans="12:12" x14ac:dyDescent="0.25">
      <c r="L2024" s="20" t="s">
        <v>461</v>
      </c>
    </row>
    <row r="2025" spans="12:12" x14ac:dyDescent="0.25">
      <c r="L2025" s="16" t="s">
        <v>2434</v>
      </c>
    </row>
    <row r="2026" spans="12:12" x14ac:dyDescent="0.25">
      <c r="L2026" s="16" t="s">
        <v>2852</v>
      </c>
    </row>
    <row r="2027" spans="12:12" x14ac:dyDescent="0.25">
      <c r="L2027" s="16" t="s">
        <v>2495</v>
      </c>
    </row>
    <row r="2028" spans="12:12" x14ac:dyDescent="0.25">
      <c r="L2028" s="16" t="s">
        <v>2444</v>
      </c>
    </row>
    <row r="2029" spans="12:12" x14ac:dyDescent="0.25">
      <c r="L2029" s="16" t="s">
        <v>2853</v>
      </c>
    </row>
    <row r="2030" spans="12:12" x14ac:dyDescent="0.25">
      <c r="L2030" s="16" t="s">
        <v>2437</v>
      </c>
    </row>
    <row r="2031" spans="12:12" x14ac:dyDescent="0.25">
      <c r="L2031" s="16" t="s">
        <v>2854</v>
      </c>
    </row>
    <row r="2032" spans="12:12" x14ac:dyDescent="0.25">
      <c r="L2032" s="16" t="s">
        <v>1426</v>
      </c>
    </row>
    <row r="2033" spans="12:12" x14ac:dyDescent="0.25">
      <c r="L2033" s="16" t="s">
        <v>2439</v>
      </c>
    </row>
    <row r="2034" spans="12:12" x14ac:dyDescent="0.25">
      <c r="L2034" s="16" t="s">
        <v>2855</v>
      </c>
    </row>
    <row r="2035" spans="12:12" x14ac:dyDescent="0.25">
      <c r="L2035" s="16" t="s">
        <v>2449</v>
      </c>
    </row>
    <row r="2036" spans="12:12" x14ac:dyDescent="0.25">
      <c r="L2036" s="16" t="s">
        <v>2856</v>
      </c>
    </row>
    <row r="2037" spans="12:12" x14ac:dyDescent="0.25">
      <c r="L2037" s="16" t="s">
        <v>2637</v>
      </c>
    </row>
    <row r="2038" spans="12:12" x14ac:dyDescent="0.25">
      <c r="L2038" s="16" t="s">
        <v>2446</v>
      </c>
    </row>
    <row r="2039" spans="12:12" x14ac:dyDescent="0.25">
      <c r="L2039" s="16" t="s">
        <v>2857</v>
      </c>
    </row>
    <row r="2040" spans="12:12" x14ac:dyDescent="0.25">
      <c r="L2040" s="16" t="s">
        <v>2448</v>
      </c>
    </row>
    <row r="2041" spans="12:12" x14ac:dyDescent="0.25">
      <c r="L2041" s="16" t="s">
        <v>2855</v>
      </c>
    </row>
    <row r="2042" spans="12:12" x14ac:dyDescent="0.25">
      <c r="L2042" s="16" t="s">
        <v>2441</v>
      </c>
    </row>
    <row r="2043" spans="12:12" x14ac:dyDescent="0.25">
      <c r="L2043" s="16" t="s">
        <v>2444</v>
      </c>
    </row>
    <row r="2044" spans="12:12" x14ac:dyDescent="0.25">
      <c r="L2044" s="16" t="s">
        <v>2078</v>
      </c>
    </row>
    <row r="2045" spans="12:12" x14ac:dyDescent="0.25">
      <c r="L2045" s="16" t="s">
        <v>2446</v>
      </c>
    </row>
    <row r="2046" spans="12:12" x14ac:dyDescent="0.25">
      <c r="L2046" s="16" t="s">
        <v>2857</v>
      </c>
    </row>
    <row r="2047" spans="12:12" x14ac:dyDescent="0.25">
      <c r="L2047" s="16" t="s">
        <v>2012</v>
      </c>
    </row>
    <row r="2048" spans="12:12" x14ac:dyDescent="0.25">
      <c r="L2048" s="16" t="s">
        <v>1426</v>
      </c>
    </row>
    <row r="2049" spans="12:12" x14ac:dyDescent="0.25">
      <c r="L2049" s="16" t="s">
        <v>1426</v>
      </c>
    </row>
    <row r="2050" spans="12:12" x14ac:dyDescent="0.25">
      <c r="L2050" s="20" t="s">
        <v>279</v>
      </c>
    </row>
    <row r="2051" spans="12:12" x14ac:dyDescent="0.25">
      <c r="L2051" s="16" t="s">
        <v>2685</v>
      </c>
    </row>
    <row r="2052" spans="12:12" x14ac:dyDescent="0.25">
      <c r="L2052" s="16" t="s">
        <v>2858</v>
      </c>
    </row>
    <row r="2053" spans="12:12" x14ac:dyDescent="0.25">
      <c r="L2053" s="16" t="s">
        <v>2859</v>
      </c>
    </row>
    <row r="2054" spans="12:12" x14ac:dyDescent="0.25">
      <c r="L2054" s="16" t="s">
        <v>2457</v>
      </c>
    </row>
    <row r="2055" spans="12:12" x14ac:dyDescent="0.25">
      <c r="L2055" s="16" t="s">
        <v>2860</v>
      </c>
    </row>
    <row r="2056" spans="12:12" x14ac:dyDescent="0.25">
      <c r="L2056" s="16" t="s">
        <v>1426</v>
      </c>
    </row>
    <row r="2057" spans="12:12" x14ac:dyDescent="0.25">
      <c r="L2057" s="16" t="s">
        <v>2151</v>
      </c>
    </row>
    <row r="2058" spans="12:12" x14ac:dyDescent="0.25">
      <c r="L2058" s="16" t="s">
        <v>2858</v>
      </c>
    </row>
    <row r="2059" spans="12:12" x14ac:dyDescent="0.25">
      <c r="L2059" s="16" t="s">
        <v>2861</v>
      </c>
    </row>
    <row r="2060" spans="12:12" x14ac:dyDescent="0.25">
      <c r="L2060" s="16" t="s">
        <v>1426</v>
      </c>
    </row>
    <row r="2061" spans="12:12" x14ac:dyDescent="0.25">
      <c r="L2061" s="16" t="s">
        <v>2862</v>
      </c>
    </row>
    <row r="2062" spans="12:12" x14ac:dyDescent="0.25">
      <c r="L2062" s="16" t="s">
        <v>2453</v>
      </c>
    </row>
    <row r="2063" spans="12:12" x14ac:dyDescent="0.25">
      <c r="L2063" s="16" t="s">
        <v>2296</v>
      </c>
    </row>
    <row r="2064" spans="12:12" x14ac:dyDescent="0.25">
      <c r="L2064" s="16" t="s">
        <v>2858</v>
      </c>
    </row>
    <row r="2065" spans="12:12" x14ac:dyDescent="0.25">
      <c r="L2065" s="16" t="s">
        <v>2863</v>
      </c>
    </row>
    <row r="2066" spans="12:12" x14ac:dyDescent="0.25">
      <c r="L2066" s="16" t="s">
        <v>1426</v>
      </c>
    </row>
    <row r="2067" spans="12:12" x14ac:dyDescent="0.25">
      <c r="L2067" s="16" t="s">
        <v>2864</v>
      </c>
    </row>
    <row r="2068" spans="12:12" x14ac:dyDescent="0.25">
      <c r="L2068" s="16" t="s">
        <v>2858</v>
      </c>
    </row>
    <row r="2069" spans="12:12" x14ac:dyDescent="0.25">
      <c r="L2069" s="16" t="s">
        <v>2015</v>
      </c>
    </row>
    <row r="2070" spans="12:12" x14ac:dyDescent="0.25">
      <c r="L2070" s="16" t="s">
        <v>2865</v>
      </c>
    </row>
    <row r="2071" spans="12:12" x14ac:dyDescent="0.25">
      <c r="L2071" s="16" t="s">
        <v>2858</v>
      </c>
    </row>
    <row r="2072" spans="12:12" x14ac:dyDescent="0.25">
      <c r="L2072" s="16" t="s">
        <v>2866</v>
      </c>
    </row>
    <row r="2073" spans="12:12" x14ac:dyDescent="0.25">
      <c r="L2073" s="16" t="s">
        <v>2012</v>
      </c>
    </row>
    <row r="2074" spans="12:12" x14ac:dyDescent="0.25">
      <c r="L2074" s="16" t="s">
        <v>1426</v>
      </c>
    </row>
    <row r="2075" spans="12:12" x14ac:dyDescent="0.25">
      <c r="L2075" s="16" t="s">
        <v>1426</v>
      </c>
    </row>
    <row r="2076" spans="12:12" x14ac:dyDescent="0.25">
      <c r="L2076" s="20" t="s">
        <v>15</v>
      </c>
    </row>
    <row r="2077" spans="12:12" x14ac:dyDescent="0.25">
      <c r="L2077" s="16" t="s">
        <v>2049</v>
      </c>
    </row>
    <row r="2078" spans="12:12" x14ac:dyDescent="0.25">
      <c r="L2078" s="16" t="s">
        <v>2867</v>
      </c>
    </row>
    <row r="2079" spans="12:12" x14ac:dyDescent="0.25">
      <c r="L2079" s="16" t="s">
        <v>2868</v>
      </c>
    </row>
    <row r="2080" spans="12:12" x14ac:dyDescent="0.25">
      <c r="L2080" s="16" t="s">
        <v>2012</v>
      </c>
    </row>
    <row r="2081" spans="12:12" x14ac:dyDescent="0.25">
      <c r="L2081" s="16" t="s">
        <v>1426</v>
      </c>
    </row>
    <row r="2082" spans="12:12" x14ac:dyDescent="0.25">
      <c r="L2082" s="16" t="s">
        <v>1426</v>
      </c>
    </row>
    <row r="2083" spans="12:12" x14ac:dyDescent="0.25">
      <c r="L2083" s="20" t="s">
        <v>16</v>
      </c>
    </row>
    <row r="2084" spans="12:12" x14ac:dyDescent="0.25">
      <c r="L2084" s="16" t="s">
        <v>2049</v>
      </c>
    </row>
    <row r="2085" spans="12:12" x14ac:dyDescent="0.25">
      <c r="L2085" s="16" t="s">
        <v>2867</v>
      </c>
    </row>
    <row r="2086" spans="12:12" x14ac:dyDescent="0.25">
      <c r="L2086" s="16" t="s">
        <v>2869</v>
      </c>
    </row>
    <row r="2087" spans="12:12" x14ac:dyDescent="0.25">
      <c r="L2087" s="16" t="s">
        <v>1426</v>
      </c>
    </row>
    <row r="2088" spans="12:12" x14ac:dyDescent="0.25">
      <c r="L2088" s="16" t="s">
        <v>2870</v>
      </c>
    </row>
    <row r="2089" spans="12:12" x14ac:dyDescent="0.25">
      <c r="L2089" s="16" t="s">
        <v>2871</v>
      </c>
    </row>
    <row r="2090" spans="12:12" x14ac:dyDescent="0.25">
      <c r="L2090" s="16" t="s">
        <v>2872</v>
      </c>
    </row>
    <row r="2091" spans="12:12" x14ac:dyDescent="0.25">
      <c r="L2091" s="16" t="s">
        <v>1426</v>
      </c>
    </row>
    <row r="2092" spans="12:12" x14ac:dyDescent="0.25">
      <c r="L2092" s="16" t="s">
        <v>2606</v>
      </c>
    </row>
    <row r="2093" spans="12:12" x14ac:dyDescent="0.25">
      <c r="L2093" s="16" t="s">
        <v>2873</v>
      </c>
    </row>
    <row r="2094" spans="12:12" x14ac:dyDescent="0.25">
      <c r="L2094" s="16" t="s">
        <v>2283</v>
      </c>
    </row>
    <row r="2095" spans="12:12" x14ac:dyDescent="0.25">
      <c r="L2095" s="16" t="s">
        <v>2608</v>
      </c>
    </row>
    <row r="2096" spans="12:12" x14ac:dyDescent="0.25">
      <c r="L2096" s="16" t="s">
        <v>2170</v>
      </c>
    </row>
    <row r="2097" spans="12:12" x14ac:dyDescent="0.25">
      <c r="L2097" s="16" t="s">
        <v>2283</v>
      </c>
    </row>
    <row r="2098" spans="12:12" x14ac:dyDescent="0.25">
      <c r="L2098" s="16" t="s">
        <v>2012</v>
      </c>
    </row>
    <row r="2099" spans="12:12" x14ac:dyDescent="0.25">
      <c r="L2099" s="16" t="s">
        <v>1426</v>
      </c>
    </row>
    <row r="2100" spans="12:12" x14ac:dyDescent="0.25">
      <c r="L2100" s="16" t="s">
        <v>1426</v>
      </c>
    </row>
    <row r="2101" spans="12:12" x14ac:dyDescent="0.25">
      <c r="L2101" s="20" t="s">
        <v>227</v>
      </c>
    </row>
    <row r="2102" spans="12:12" x14ac:dyDescent="0.25">
      <c r="L2102" s="16" t="s">
        <v>2072</v>
      </c>
    </row>
    <row r="2103" spans="12:12" x14ac:dyDescent="0.25">
      <c r="L2103" s="16" t="s">
        <v>2874</v>
      </c>
    </row>
    <row r="2104" spans="12:12" x14ac:dyDescent="0.25">
      <c r="L2104" s="16" t="s">
        <v>2875</v>
      </c>
    </row>
    <row r="2105" spans="12:12" x14ac:dyDescent="0.25">
      <c r="L2105" s="16" t="s">
        <v>2252</v>
      </c>
    </row>
    <row r="2106" spans="12:12" x14ac:dyDescent="0.25">
      <c r="L2106" s="16" t="s">
        <v>2876</v>
      </c>
    </row>
    <row r="2107" spans="12:12" x14ac:dyDescent="0.25">
      <c r="L2107" s="16" t="s">
        <v>1426</v>
      </c>
    </row>
    <row r="2108" spans="12:12" x14ac:dyDescent="0.25">
      <c r="L2108" s="16" t="s">
        <v>2877</v>
      </c>
    </row>
    <row r="2109" spans="12:12" x14ac:dyDescent="0.25">
      <c r="L2109" s="16" t="s">
        <v>2874</v>
      </c>
    </row>
    <row r="2110" spans="12:12" x14ac:dyDescent="0.25">
      <c r="L2110" s="16" t="s">
        <v>2878</v>
      </c>
    </row>
    <row r="2111" spans="12:12" x14ac:dyDescent="0.25">
      <c r="L2111" s="16" t="s">
        <v>2252</v>
      </c>
    </row>
    <row r="2112" spans="12:12" x14ac:dyDescent="0.25">
      <c r="L2112" s="16" t="s">
        <v>2879</v>
      </c>
    </row>
    <row r="2113" spans="12:12" x14ac:dyDescent="0.25">
      <c r="L2113" s="16" t="s">
        <v>2012</v>
      </c>
    </row>
    <row r="2114" spans="12:12" x14ac:dyDescent="0.25">
      <c r="L2114" s="16" t="s">
        <v>1426</v>
      </c>
    </row>
    <row r="2115" spans="12:12" x14ac:dyDescent="0.25">
      <c r="L2115" s="16" t="s">
        <v>1426</v>
      </c>
    </row>
    <row r="2116" spans="12:12" x14ac:dyDescent="0.25">
      <c r="L2116" s="20" t="s">
        <v>1380</v>
      </c>
    </row>
    <row r="2117" spans="12:12" x14ac:dyDescent="0.25">
      <c r="L2117" s="16" t="s">
        <v>2370</v>
      </c>
    </row>
    <row r="2118" spans="12:12" x14ac:dyDescent="0.25">
      <c r="L2118" s="16" t="s">
        <v>2880</v>
      </c>
    </row>
    <row r="2119" spans="12:12" x14ac:dyDescent="0.25">
      <c r="L2119" s="16" t="s">
        <v>2463</v>
      </c>
    </row>
    <row r="2120" spans="12:12" x14ac:dyDescent="0.25">
      <c r="L2120" s="16" t="s">
        <v>1426</v>
      </c>
    </row>
    <row r="2121" spans="12:12" x14ac:dyDescent="0.25">
      <c r="L2121" s="16" t="s">
        <v>2881</v>
      </c>
    </row>
    <row r="2122" spans="12:12" x14ac:dyDescent="0.25">
      <c r="L2122" s="16" t="s">
        <v>2882</v>
      </c>
    </row>
    <row r="2123" spans="12:12" x14ac:dyDescent="0.25">
      <c r="L2123" s="16" t="s">
        <v>2883</v>
      </c>
    </row>
    <row r="2124" spans="12:12" x14ac:dyDescent="0.25">
      <c r="L2124" s="16" t="s">
        <v>2884</v>
      </c>
    </row>
    <row r="2125" spans="12:12" x14ac:dyDescent="0.25">
      <c r="L2125" s="16" t="s">
        <v>2885</v>
      </c>
    </row>
    <row r="2126" spans="12:12" x14ac:dyDescent="0.25">
      <c r="L2126" s="16" t="s">
        <v>2886</v>
      </c>
    </row>
    <row r="2127" spans="12:12" x14ac:dyDescent="0.25">
      <c r="L2127" s="16" t="s">
        <v>2887</v>
      </c>
    </row>
    <row r="2128" spans="12:12" x14ac:dyDescent="0.25">
      <c r="L2128" s="16" t="s">
        <v>2888</v>
      </c>
    </row>
    <row r="2129" spans="12:12" x14ac:dyDescent="0.25">
      <c r="L2129" s="16" t="s">
        <v>2889</v>
      </c>
    </row>
    <row r="2130" spans="12:12" x14ac:dyDescent="0.25">
      <c r="L2130" s="16" t="s">
        <v>2186</v>
      </c>
    </row>
    <row r="2131" spans="12:12" x14ac:dyDescent="0.25">
      <c r="L2131" s="16" t="s">
        <v>2890</v>
      </c>
    </row>
    <row r="2132" spans="12:12" x14ac:dyDescent="0.25">
      <c r="L2132" s="16" t="s">
        <v>2891</v>
      </c>
    </row>
    <row r="2133" spans="12:12" x14ac:dyDescent="0.25">
      <c r="L2133" s="16" t="s">
        <v>2892</v>
      </c>
    </row>
    <row r="2134" spans="12:12" x14ac:dyDescent="0.25">
      <c r="L2134" s="16" t="s">
        <v>2003</v>
      </c>
    </row>
    <row r="2135" spans="12:12" x14ac:dyDescent="0.25">
      <c r="L2135" s="16" t="s">
        <v>2893</v>
      </c>
    </row>
    <row r="2136" spans="12:12" x14ac:dyDescent="0.25">
      <c r="L2136" s="16" t="s">
        <v>2003</v>
      </c>
    </row>
    <row r="2137" spans="12:12" x14ac:dyDescent="0.25">
      <c r="L2137" s="16" t="s">
        <v>2894</v>
      </c>
    </row>
    <row r="2138" spans="12:12" x14ac:dyDescent="0.25">
      <c r="L2138" s="16" t="s">
        <v>2003</v>
      </c>
    </row>
    <row r="2139" spans="12:12" x14ac:dyDescent="0.25">
      <c r="L2139" s="16" t="s">
        <v>2895</v>
      </c>
    </row>
    <row r="2140" spans="12:12" x14ac:dyDescent="0.25">
      <c r="L2140" s="16" t="s">
        <v>1426</v>
      </c>
    </row>
    <row r="2141" spans="12:12" x14ac:dyDescent="0.25">
      <c r="L2141" s="16" t="s">
        <v>1426</v>
      </c>
    </row>
    <row r="2142" spans="12:12" x14ac:dyDescent="0.25">
      <c r="L2142" s="20" t="s">
        <v>1516</v>
      </c>
    </row>
    <row r="2143" spans="12:12" x14ac:dyDescent="0.25">
      <c r="L2143" s="16" t="s">
        <v>2896</v>
      </c>
    </row>
    <row r="2144" spans="12:12" x14ac:dyDescent="0.25">
      <c r="L2144" s="16" t="s">
        <v>2012</v>
      </c>
    </row>
    <row r="2145" spans="12:12" x14ac:dyDescent="0.25">
      <c r="L2145" s="16" t="s">
        <v>1426</v>
      </c>
    </row>
    <row r="2146" spans="12:12" x14ac:dyDescent="0.25">
      <c r="L2146" s="16" t="s">
        <v>1426</v>
      </c>
    </row>
    <row r="2147" spans="12:12" x14ac:dyDescent="0.25">
      <c r="L2147" s="20" t="s">
        <v>438</v>
      </c>
    </row>
    <row r="2148" spans="12:12" x14ac:dyDescent="0.25">
      <c r="L2148" s="16" t="s">
        <v>2341</v>
      </c>
    </row>
    <row r="2149" spans="12:12" x14ac:dyDescent="0.25">
      <c r="L2149" s="16" t="s">
        <v>2342</v>
      </c>
    </row>
    <row r="2150" spans="12:12" x14ac:dyDescent="0.25">
      <c r="L2150" s="16" t="s">
        <v>2897</v>
      </c>
    </row>
    <row r="2151" spans="12:12" x14ac:dyDescent="0.25">
      <c r="L2151" s="16" t="s">
        <v>2012</v>
      </c>
    </row>
    <row r="2152" spans="12:12" x14ac:dyDescent="0.25">
      <c r="L2152" s="16" t="s">
        <v>1426</v>
      </c>
    </row>
    <row r="2153" spans="12:12" x14ac:dyDescent="0.25">
      <c r="L2153" s="16" t="s">
        <v>1426</v>
      </c>
    </row>
    <row r="2154" spans="12:12" x14ac:dyDescent="0.25">
      <c r="L2154" s="20" t="s">
        <v>554</v>
      </c>
    </row>
    <row r="2155" spans="12:12" x14ac:dyDescent="0.25">
      <c r="L2155" s="16" t="s">
        <v>2083</v>
      </c>
    </row>
    <row r="2156" spans="12:12" x14ac:dyDescent="0.25">
      <c r="L2156" s="16" t="s">
        <v>2546</v>
      </c>
    </row>
    <row r="2157" spans="12:12" x14ac:dyDescent="0.25">
      <c r="L2157" s="16" t="s">
        <v>2898</v>
      </c>
    </row>
    <row r="2158" spans="12:12" x14ac:dyDescent="0.25">
      <c r="L2158" s="16" t="s">
        <v>2899</v>
      </c>
    </row>
    <row r="2159" spans="12:12" x14ac:dyDescent="0.25">
      <c r="L2159" s="16" t="s">
        <v>2015</v>
      </c>
    </row>
    <row r="2160" spans="12:12" x14ac:dyDescent="0.25">
      <c r="L2160" s="16" t="s">
        <v>1426</v>
      </c>
    </row>
    <row r="2161" spans="12:12" x14ac:dyDescent="0.25">
      <c r="L2161" s="16" t="s">
        <v>2900</v>
      </c>
    </row>
    <row r="2162" spans="12:12" x14ac:dyDescent="0.25">
      <c r="L2162" s="16" t="s">
        <v>2901</v>
      </c>
    </row>
    <row r="2163" spans="12:12" x14ac:dyDescent="0.25">
      <c r="L2163" s="16" t="s">
        <v>2902</v>
      </c>
    </row>
    <row r="2164" spans="12:12" x14ac:dyDescent="0.25">
      <c r="L2164" s="16" t="s">
        <v>2903</v>
      </c>
    </row>
    <row r="2165" spans="12:12" x14ac:dyDescent="0.25">
      <c r="L2165" s="16" t="s">
        <v>2901</v>
      </c>
    </row>
    <row r="2166" spans="12:12" x14ac:dyDescent="0.25">
      <c r="L2166" s="16" t="s">
        <v>2904</v>
      </c>
    </row>
    <row r="2167" spans="12:12" x14ac:dyDescent="0.25">
      <c r="L2167" s="16" t="s">
        <v>2012</v>
      </c>
    </row>
    <row r="2168" spans="12:12" x14ac:dyDescent="0.25">
      <c r="L2168" s="16" t="s">
        <v>1426</v>
      </c>
    </row>
    <row r="2169" spans="12:12" x14ac:dyDescent="0.25">
      <c r="L2169" s="16" t="s">
        <v>1426</v>
      </c>
    </row>
    <row r="2170" spans="12:12" x14ac:dyDescent="0.25">
      <c r="L2170" s="20" t="s">
        <v>251</v>
      </c>
    </row>
    <row r="2171" spans="12:12" x14ac:dyDescent="0.25">
      <c r="L2171" s="16" t="s">
        <v>2905</v>
      </c>
    </row>
    <row r="2172" spans="12:12" x14ac:dyDescent="0.25">
      <c r="L2172" s="16" t="s">
        <v>2906</v>
      </c>
    </row>
    <row r="2173" spans="12:12" x14ac:dyDescent="0.25">
      <c r="L2173" s="16" t="s">
        <v>2003</v>
      </c>
    </row>
    <row r="2174" spans="12:12" x14ac:dyDescent="0.25">
      <c r="L2174" s="16" t="s">
        <v>2907</v>
      </c>
    </row>
    <row r="2175" spans="12:12" x14ac:dyDescent="0.25">
      <c r="L2175" s="16" t="s">
        <v>2767</v>
      </c>
    </row>
    <row r="2176" spans="12:12" x14ac:dyDescent="0.25">
      <c r="L2176" s="16" t="s">
        <v>2908</v>
      </c>
    </row>
    <row r="2177" spans="12:12" x14ac:dyDescent="0.25">
      <c r="L2177" s="16" t="s">
        <v>2909</v>
      </c>
    </row>
    <row r="2178" spans="12:12" x14ac:dyDescent="0.25">
      <c r="L2178" s="16" t="s">
        <v>2910</v>
      </c>
    </row>
    <row r="2179" spans="12:12" x14ac:dyDescent="0.25">
      <c r="L2179" s="16" t="s">
        <v>2911</v>
      </c>
    </row>
    <row r="2180" spans="12:12" x14ac:dyDescent="0.25">
      <c r="L2180" s="16" t="s">
        <v>1426</v>
      </c>
    </row>
    <row r="2181" spans="12:12" x14ac:dyDescent="0.25">
      <c r="L2181" s="16" t="s">
        <v>2117</v>
      </c>
    </row>
    <row r="2182" spans="12:12" x14ac:dyDescent="0.25">
      <c r="L2182" s="16" t="s">
        <v>2912</v>
      </c>
    </row>
    <row r="2183" spans="12:12" x14ac:dyDescent="0.25">
      <c r="L2183" s="16" t="s">
        <v>2913</v>
      </c>
    </row>
    <row r="2184" spans="12:12" x14ac:dyDescent="0.25">
      <c r="L2184" s="16" t="s">
        <v>2151</v>
      </c>
    </row>
    <row r="2185" spans="12:12" x14ac:dyDescent="0.25">
      <c r="L2185" s="16" t="s">
        <v>2908</v>
      </c>
    </row>
    <row r="2186" spans="12:12" x14ac:dyDescent="0.25">
      <c r="L2186" s="16" t="s">
        <v>2914</v>
      </c>
    </row>
    <row r="2187" spans="12:12" x14ac:dyDescent="0.25">
      <c r="L2187" s="16" t="s">
        <v>2012</v>
      </c>
    </row>
    <row r="2188" spans="12:12" x14ac:dyDescent="0.25">
      <c r="L2188" s="16" t="s">
        <v>1426</v>
      </c>
    </row>
    <row r="2189" spans="12:12" x14ac:dyDescent="0.25">
      <c r="L2189" s="16" t="s">
        <v>1426</v>
      </c>
    </row>
    <row r="2190" spans="12:12" x14ac:dyDescent="0.25">
      <c r="L2190" s="20" t="s">
        <v>1363</v>
      </c>
    </row>
    <row r="2191" spans="12:12" x14ac:dyDescent="0.25">
      <c r="L2191" s="16" t="s">
        <v>2484</v>
      </c>
    </row>
    <row r="2192" spans="12:12" x14ac:dyDescent="0.25">
      <c r="L2192" s="16" t="s">
        <v>2915</v>
      </c>
    </row>
    <row r="2193" spans="12:12" x14ac:dyDescent="0.25">
      <c r="L2193" s="16" t="s">
        <v>2003</v>
      </c>
    </row>
    <row r="2194" spans="12:12" x14ac:dyDescent="0.25">
      <c r="L2194" s="16" t="s">
        <v>2916</v>
      </c>
    </row>
    <row r="2195" spans="12:12" x14ac:dyDescent="0.25">
      <c r="L2195" s="16" t="s">
        <v>2917</v>
      </c>
    </row>
    <row r="2196" spans="12:12" x14ac:dyDescent="0.25">
      <c r="L2196" s="16" t="s">
        <v>2486</v>
      </c>
    </row>
    <row r="2197" spans="12:12" x14ac:dyDescent="0.25">
      <c r="L2197" s="16" t="s">
        <v>2910</v>
      </c>
    </row>
    <row r="2198" spans="12:12" x14ac:dyDescent="0.25">
      <c r="L2198" s="16" t="s">
        <v>2003</v>
      </c>
    </row>
    <row r="2199" spans="12:12" x14ac:dyDescent="0.25">
      <c r="L2199" s="16" t="s">
        <v>1426</v>
      </c>
    </row>
    <row r="2200" spans="12:12" x14ac:dyDescent="0.25">
      <c r="L2200" s="16" t="s">
        <v>2918</v>
      </c>
    </row>
    <row r="2201" spans="12:12" x14ac:dyDescent="0.25">
      <c r="L2201" s="16" t="s">
        <v>2919</v>
      </c>
    </row>
    <row r="2202" spans="12:12" x14ac:dyDescent="0.25">
      <c r="L2202" s="16" t="s">
        <v>2920</v>
      </c>
    </row>
    <row r="2203" spans="12:12" x14ac:dyDescent="0.25">
      <c r="L2203" s="16" t="s">
        <v>1426</v>
      </c>
    </row>
    <row r="2204" spans="12:12" x14ac:dyDescent="0.25">
      <c r="L2204" s="16" t="s">
        <v>1426</v>
      </c>
    </row>
    <row r="2205" spans="12:12" x14ac:dyDescent="0.25">
      <c r="L2205" s="20" t="s">
        <v>1157</v>
      </c>
    </row>
    <row r="2206" spans="12:12" x14ac:dyDescent="0.25">
      <c r="L2206" s="16" t="s">
        <v>2788</v>
      </c>
    </row>
    <row r="2207" spans="12:12" x14ac:dyDescent="0.25">
      <c r="L2207" s="16" t="s">
        <v>6424</v>
      </c>
    </row>
    <row r="2208" spans="12:12" x14ac:dyDescent="0.25">
      <c r="L2208" s="16" t="s">
        <v>6425</v>
      </c>
    </row>
    <row r="2209" spans="12:12" x14ac:dyDescent="0.25">
      <c r="L2209" s="16" t="s">
        <v>1426</v>
      </c>
    </row>
    <row r="2210" spans="12:12" x14ac:dyDescent="0.25">
      <c r="L2210" s="16" t="s">
        <v>2921</v>
      </c>
    </row>
    <row r="2211" spans="12:12" x14ac:dyDescent="0.25">
      <c r="L2211" s="16" t="s">
        <v>2922</v>
      </c>
    </row>
    <row r="2212" spans="12:12" x14ac:dyDescent="0.25">
      <c r="L2212" s="16" t="s">
        <v>4149</v>
      </c>
    </row>
    <row r="2213" spans="12:12" x14ac:dyDescent="0.25">
      <c r="L2213" s="16" t="s">
        <v>2846</v>
      </c>
    </row>
    <row r="2214" spans="12:12" x14ac:dyDescent="0.25">
      <c r="L2214" s="16" t="s">
        <v>2923</v>
      </c>
    </row>
    <row r="2215" spans="12:12" x14ac:dyDescent="0.25">
      <c r="L2215" s="16" t="s">
        <v>4867</v>
      </c>
    </row>
    <row r="2216" spans="12:12" x14ac:dyDescent="0.25">
      <c r="L2216" s="16" t="s">
        <v>1426</v>
      </c>
    </row>
    <row r="2217" spans="12:12" x14ac:dyDescent="0.25">
      <c r="L2217" s="16" t="s">
        <v>2924</v>
      </c>
    </row>
    <row r="2218" spans="12:12" x14ac:dyDescent="0.25">
      <c r="L2218" s="16" t="s">
        <v>2925</v>
      </c>
    </row>
    <row r="2219" spans="12:12" x14ac:dyDescent="0.25">
      <c r="L2219" s="16" t="s">
        <v>2090</v>
      </c>
    </row>
    <row r="2220" spans="12:12" x14ac:dyDescent="0.25">
      <c r="L2220" s="16" t="s">
        <v>2926</v>
      </c>
    </row>
    <row r="2221" spans="12:12" x14ac:dyDescent="0.25">
      <c r="L2221" s="16" t="s">
        <v>3990</v>
      </c>
    </row>
    <row r="2222" spans="12:12" x14ac:dyDescent="0.25">
      <c r="L2222" s="16" t="s">
        <v>2927</v>
      </c>
    </row>
    <row r="2223" spans="12:12" x14ac:dyDescent="0.25">
      <c r="L2223" s="16" t="s">
        <v>4413</v>
      </c>
    </row>
    <row r="2224" spans="12:12" x14ac:dyDescent="0.25">
      <c r="L2224" s="16" t="s">
        <v>2928</v>
      </c>
    </row>
    <row r="2225" spans="12:12" x14ac:dyDescent="0.25">
      <c r="L2225" s="16" t="s">
        <v>5648</v>
      </c>
    </row>
    <row r="2226" spans="12:12" x14ac:dyDescent="0.25">
      <c r="L2226" s="16" t="s">
        <v>2929</v>
      </c>
    </row>
    <row r="2227" spans="12:12" x14ac:dyDescent="0.25">
      <c r="L2227" s="16" t="s">
        <v>6283</v>
      </c>
    </row>
    <row r="2228" spans="12:12" x14ac:dyDescent="0.25">
      <c r="L2228" s="16" t="s">
        <v>2930</v>
      </c>
    </row>
    <row r="2229" spans="12:12" x14ac:dyDescent="0.25">
      <c r="L2229" s="16" t="s">
        <v>1426</v>
      </c>
    </row>
    <row r="2230" spans="12:12" x14ac:dyDescent="0.25">
      <c r="L2230" s="16" t="s">
        <v>1426</v>
      </c>
    </row>
    <row r="2231" spans="12:12" x14ac:dyDescent="0.25">
      <c r="L2231" s="20" t="s">
        <v>1520</v>
      </c>
    </row>
    <row r="2232" spans="12:12" x14ac:dyDescent="0.25">
      <c r="L2232" s="16" t="s">
        <v>2577</v>
      </c>
    </row>
    <row r="2233" spans="12:12" x14ac:dyDescent="0.25">
      <c r="L2233" s="16" t="s">
        <v>2012</v>
      </c>
    </row>
    <row r="2234" spans="12:12" x14ac:dyDescent="0.25">
      <c r="L2234" s="16" t="s">
        <v>1426</v>
      </c>
    </row>
    <row r="2235" spans="12:12" x14ac:dyDescent="0.25">
      <c r="L2235" s="16" t="s">
        <v>1426</v>
      </c>
    </row>
    <row r="2236" spans="12:12" x14ac:dyDescent="0.25">
      <c r="L2236" s="20" t="s">
        <v>1222</v>
      </c>
    </row>
    <row r="2237" spans="12:12" x14ac:dyDescent="0.25">
      <c r="L2237" s="16" t="s">
        <v>2186</v>
      </c>
    </row>
    <row r="2238" spans="12:12" x14ac:dyDescent="0.25">
      <c r="L2238" s="16" t="s">
        <v>2931</v>
      </c>
    </row>
    <row r="2239" spans="12:12" x14ac:dyDescent="0.25">
      <c r="L2239" s="16" t="s">
        <v>1999</v>
      </c>
    </row>
    <row r="2240" spans="12:12" x14ac:dyDescent="0.25">
      <c r="L2240" s="16" t="s">
        <v>1426</v>
      </c>
    </row>
    <row r="2241" spans="12:12" x14ac:dyDescent="0.25">
      <c r="L2241" s="16" t="s">
        <v>2219</v>
      </c>
    </row>
    <row r="2242" spans="12:12" x14ac:dyDescent="0.25">
      <c r="L2242" s="16" t="s">
        <v>2932</v>
      </c>
    </row>
    <row r="2243" spans="12:12" x14ac:dyDescent="0.25">
      <c r="L2243" s="16" t="s">
        <v>2933</v>
      </c>
    </row>
    <row r="2244" spans="12:12" x14ac:dyDescent="0.25">
      <c r="L2244" s="16" t="s">
        <v>2377</v>
      </c>
    </row>
    <row r="2245" spans="12:12" x14ac:dyDescent="0.25">
      <c r="L2245" s="16" t="s">
        <v>2932</v>
      </c>
    </row>
    <row r="2246" spans="12:12" x14ac:dyDescent="0.25">
      <c r="L2246" s="16" t="s">
        <v>2934</v>
      </c>
    </row>
    <row r="2247" spans="12:12" x14ac:dyDescent="0.25">
      <c r="L2247" s="16" t="s">
        <v>1426</v>
      </c>
    </row>
    <row r="2248" spans="12:12" x14ac:dyDescent="0.25">
      <c r="L2248" s="16" t="s">
        <v>2935</v>
      </c>
    </row>
    <row r="2249" spans="12:12" x14ac:dyDescent="0.25">
      <c r="L2249" s="16" t="s">
        <v>2936</v>
      </c>
    </row>
    <row r="2250" spans="12:12" x14ac:dyDescent="0.25">
      <c r="L2250" s="16" t="s">
        <v>2447</v>
      </c>
    </row>
    <row r="2251" spans="12:12" x14ac:dyDescent="0.25">
      <c r="L2251" s="16" t="s">
        <v>2937</v>
      </c>
    </row>
    <row r="2252" spans="12:12" x14ac:dyDescent="0.25">
      <c r="L2252" s="16" t="s">
        <v>2936</v>
      </c>
    </row>
    <row r="2253" spans="12:12" x14ac:dyDescent="0.25">
      <c r="L2253" s="16" t="s">
        <v>2938</v>
      </c>
    </row>
    <row r="2254" spans="12:12" x14ac:dyDescent="0.25">
      <c r="L2254" s="16" t="s">
        <v>2012</v>
      </c>
    </row>
    <row r="2255" spans="12:12" x14ac:dyDescent="0.25">
      <c r="L2255" s="16" t="s">
        <v>1426</v>
      </c>
    </row>
    <row r="2256" spans="12:12" x14ac:dyDescent="0.25">
      <c r="L2256" s="16" t="s">
        <v>1426</v>
      </c>
    </row>
    <row r="2257" spans="12:12" x14ac:dyDescent="0.25">
      <c r="L2257" s="20" t="s">
        <v>1521</v>
      </c>
    </row>
    <row r="2258" spans="12:12" x14ac:dyDescent="0.25">
      <c r="L2258" s="16" t="s">
        <v>2939</v>
      </c>
    </row>
    <row r="2259" spans="12:12" x14ac:dyDescent="0.25">
      <c r="L2259" s="16" t="s">
        <v>2940</v>
      </c>
    </row>
    <row r="2260" spans="12:12" x14ac:dyDescent="0.25">
      <c r="L2260" s="16" t="s">
        <v>2941</v>
      </c>
    </row>
    <row r="2261" spans="12:12" x14ac:dyDescent="0.25">
      <c r="L2261" s="16" t="s">
        <v>2942</v>
      </c>
    </row>
    <row r="2262" spans="12:12" x14ac:dyDescent="0.25">
      <c r="L2262" s="16" t="s">
        <v>2943</v>
      </c>
    </row>
    <row r="2263" spans="12:12" x14ac:dyDescent="0.25">
      <c r="L2263" s="16" t="s">
        <v>2012</v>
      </c>
    </row>
    <row r="2264" spans="12:12" x14ac:dyDescent="0.25">
      <c r="L2264" s="16" t="s">
        <v>1426</v>
      </c>
    </row>
    <row r="2265" spans="12:12" x14ac:dyDescent="0.25">
      <c r="L2265" s="16" t="s">
        <v>1426</v>
      </c>
    </row>
    <row r="2266" spans="12:12" x14ac:dyDescent="0.25">
      <c r="L2266" s="20" t="s">
        <v>1005</v>
      </c>
    </row>
    <row r="2267" spans="12:12" x14ac:dyDescent="0.25">
      <c r="L2267" s="16" t="s">
        <v>2921</v>
      </c>
    </row>
    <row r="2268" spans="12:12" x14ac:dyDescent="0.25">
      <c r="L2268" s="16" t="s">
        <v>2440</v>
      </c>
    </row>
    <row r="2269" spans="12:12" x14ac:dyDescent="0.25">
      <c r="L2269" s="16" t="s">
        <v>2495</v>
      </c>
    </row>
    <row r="2270" spans="12:12" x14ac:dyDescent="0.25">
      <c r="L2270" s="16" t="s">
        <v>2846</v>
      </c>
    </row>
    <row r="2271" spans="12:12" x14ac:dyDescent="0.25">
      <c r="L2271" s="16" t="s">
        <v>2437</v>
      </c>
    </row>
    <row r="2272" spans="12:12" x14ac:dyDescent="0.25">
      <c r="L2272" s="16" t="s">
        <v>2944</v>
      </c>
    </row>
    <row r="2273" spans="12:12" x14ac:dyDescent="0.25">
      <c r="L2273" s="16" t="s">
        <v>1426</v>
      </c>
    </row>
    <row r="2274" spans="12:12" x14ac:dyDescent="0.25">
      <c r="L2274" s="16" t="s">
        <v>2945</v>
      </c>
    </row>
    <row r="2275" spans="12:12" x14ac:dyDescent="0.25">
      <c r="L2275" s="16" t="s">
        <v>2852</v>
      </c>
    </row>
    <row r="2276" spans="12:12" x14ac:dyDescent="0.25">
      <c r="L2276" s="16" t="s">
        <v>2946</v>
      </c>
    </row>
    <row r="2277" spans="12:12" x14ac:dyDescent="0.25">
      <c r="L2277" s="16" t="s">
        <v>2947</v>
      </c>
    </row>
    <row r="2278" spans="12:12" x14ac:dyDescent="0.25">
      <c r="L2278" s="16" t="s">
        <v>2948</v>
      </c>
    </row>
    <row r="2279" spans="12:12" x14ac:dyDescent="0.25">
      <c r="L2279" s="16" t="s">
        <v>2764</v>
      </c>
    </row>
    <row r="2280" spans="12:12" x14ac:dyDescent="0.25">
      <c r="L2280" s="16" t="s">
        <v>2949</v>
      </c>
    </row>
    <row r="2281" spans="12:12" x14ac:dyDescent="0.25">
      <c r="L2281" s="16" t="s">
        <v>2950</v>
      </c>
    </row>
    <row r="2282" spans="12:12" x14ac:dyDescent="0.25">
      <c r="L2282" s="16" t="s">
        <v>2764</v>
      </c>
    </row>
    <row r="2283" spans="12:12" x14ac:dyDescent="0.25">
      <c r="L2283" s="16" t="s">
        <v>2951</v>
      </c>
    </row>
    <row r="2284" spans="12:12" x14ac:dyDescent="0.25">
      <c r="L2284" s="16" t="s">
        <v>2012</v>
      </c>
    </row>
    <row r="2285" spans="12:12" x14ac:dyDescent="0.25">
      <c r="L2285" s="16" t="s">
        <v>1426</v>
      </c>
    </row>
    <row r="2286" spans="12:12" x14ac:dyDescent="0.25">
      <c r="L2286" s="16" t="s">
        <v>1426</v>
      </c>
    </row>
    <row r="2287" spans="12:12" x14ac:dyDescent="0.25">
      <c r="L2287" s="20" t="s">
        <v>583</v>
      </c>
    </row>
    <row r="2288" spans="12:12" x14ac:dyDescent="0.25">
      <c r="L2288" s="16" t="s">
        <v>2717</v>
      </c>
    </row>
    <row r="2289" spans="12:12" x14ac:dyDescent="0.25">
      <c r="L2289" s="16" t="s">
        <v>2952</v>
      </c>
    </row>
    <row r="2290" spans="12:12" x14ac:dyDescent="0.25">
      <c r="L2290" s="16" t="s">
        <v>2953</v>
      </c>
    </row>
    <row r="2291" spans="12:12" x14ac:dyDescent="0.25">
      <c r="L2291" s="16" t="s">
        <v>2954</v>
      </c>
    </row>
    <row r="2292" spans="12:12" x14ac:dyDescent="0.25">
      <c r="L2292" s="16" t="s">
        <v>2955</v>
      </c>
    </row>
    <row r="2293" spans="12:12" x14ac:dyDescent="0.25">
      <c r="L2293" s="16" t="s">
        <v>1426</v>
      </c>
    </row>
    <row r="2294" spans="12:12" x14ac:dyDescent="0.25">
      <c r="L2294" s="16" t="s">
        <v>2956</v>
      </c>
    </row>
    <row r="2295" spans="12:12" x14ac:dyDescent="0.25">
      <c r="L2295" s="16" t="s">
        <v>2954</v>
      </c>
    </row>
    <row r="2296" spans="12:12" x14ac:dyDescent="0.25">
      <c r="L2296" s="16" t="s">
        <v>2957</v>
      </c>
    </row>
    <row r="2297" spans="12:12" x14ac:dyDescent="0.25">
      <c r="L2297" s="16" t="s">
        <v>2012</v>
      </c>
    </row>
    <row r="2298" spans="12:12" x14ac:dyDescent="0.25">
      <c r="L2298" s="16" t="s">
        <v>1426</v>
      </c>
    </row>
    <row r="2299" spans="12:12" x14ac:dyDescent="0.25">
      <c r="L2299" s="16" t="s">
        <v>1426</v>
      </c>
    </row>
    <row r="2300" spans="12:12" x14ac:dyDescent="0.25">
      <c r="L2300" s="20" t="s">
        <v>1080</v>
      </c>
    </row>
    <row r="2301" spans="12:12" x14ac:dyDescent="0.25">
      <c r="L2301" s="16" t="s">
        <v>2958</v>
      </c>
    </row>
    <row r="2302" spans="12:12" x14ac:dyDescent="0.25">
      <c r="L2302" s="16" t="s">
        <v>2959</v>
      </c>
    </row>
    <row r="2303" spans="12:12" x14ac:dyDescent="0.25">
      <c r="L2303" s="16" t="s">
        <v>2462</v>
      </c>
    </row>
    <row r="2304" spans="12:12" x14ac:dyDescent="0.25">
      <c r="L2304" s="16" t="s">
        <v>2960</v>
      </c>
    </row>
    <row r="2305" spans="12:12" x14ac:dyDescent="0.25">
      <c r="L2305" s="16" t="s">
        <v>2959</v>
      </c>
    </row>
    <row r="2306" spans="12:12" x14ac:dyDescent="0.25">
      <c r="L2306" s="16" t="s">
        <v>2961</v>
      </c>
    </row>
    <row r="2307" spans="12:12" x14ac:dyDescent="0.25">
      <c r="L2307" s="16" t="s">
        <v>1426</v>
      </c>
    </row>
    <row r="2308" spans="12:12" x14ac:dyDescent="0.25">
      <c r="L2308" s="16" t="s">
        <v>2370</v>
      </c>
    </row>
    <row r="2309" spans="12:12" x14ac:dyDescent="0.25">
      <c r="L2309" s="16" t="s">
        <v>2962</v>
      </c>
    </row>
    <row r="2310" spans="12:12" x14ac:dyDescent="0.25">
      <c r="L2310" s="16" t="s">
        <v>2963</v>
      </c>
    </row>
    <row r="2311" spans="12:12" x14ac:dyDescent="0.25">
      <c r="L2311" s="16" t="s">
        <v>2372</v>
      </c>
    </row>
    <row r="2312" spans="12:12" x14ac:dyDescent="0.25">
      <c r="L2312" s="16" t="s">
        <v>2962</v>
      </c>
    </row>
    <row r="2313" spans="12:12" x14ac:dyDescent="0.25">
      <c r="L2313" s="16" t="s">
        <v>2964</v>
      </c>
    </row>
    <row r="2314" spans="12:12" x14ac:dyDescent="0.25">
      <c r="L2314" s="16" t="s">
        <v>1426</v>
      </c>
    </row>
    <row r="2315" spans="12:12" x14ac:dyDescent="0.25">
      <c r="L2315" s="16" t="s">
        <v>2484</v>
      </c>
    </row>
    <row r="2316" spans="12:12" x14ac:dyDescent="0.25">
      <c r="L2316" s="16" t="s">
        <v>2962</v>
      </c>
    </row>
    <row r="2317" spans="12:12" x14ac:dyDescent="0.25">
      <c r="L2317" s="16" t="s">
        <v>2965</v>
      </c>
    </row>
    <row r="2318" spans="12:12" x14ac:dyDescent="0.25">
      <c r="L2318" s="16" t="s">
        <v>1426</v>
      </c>
    </row>
    <row r="2319" spans="12:12" x14ac:dyDescent="0.25">
      <c r="L2319" s="16" t="s">
        <v>2966</v>
      </c>
    </row>
    <row r="2320" spans="12:12" x14ac:dyDescent="0.25">
      <c r="L2320" s="16" t="s">
        <v>2967</v>
      </c>
    </row>
    <row r="2321" spans="12:12" x14ac:dyDescent="0.25">
      <c r="L2321" s="16" t="s">
        <v>2968</v>
      </c>
    </row>
    <row r="2322" spans="12:12" x14ac:dyDescent="0.25">
      <c r="L2322" s="16" t="s">
        <v>2012</v>
      </c>
    </row>
    <row r="2323" spans="12:12" x14ac:dyDescent="0.25">
      <c r="L2323" s="16" t="s">
        <v>1426</v>
      </c>
    </row>
    <row r="2324" spans="12:12" x14ac:dyDescent="0.25">
      <c r="L2324" s="20" t="s">
        <v>1523</v>
      </c>
    </row>
    <row r="2325" spans="12:12" x14ac:dyDescent="0.25">
      <c r="L2325" s="16" t="s">
        <v>2115</v>
      </c>
    </row>
    <row r="2326" spans="12:12" x14ac:dyDescent="0.25">
      <c r="L2326" s="16" t="s">
        <v>2012</v>
      </c>
    </row>
    <row r="2327" spans="12:12" x14ac:dyDescent="0.25">
      <c r="L2327" s="16" t="s">
        <v>1426</v>
      </c>
    </row>
    <row r="2328" spans="12:12" x14ac:dyDescent="0.25">
      <c r="L2328" s="16" t="s">
        <v>1426</v>
      </c>
    </row>
    <row r="2329" spans="12:12" x14ac:dyDescent="0.25">
      <c r="L2329" s="20" t="s">
        <v>372</v>
      </c>
    </row>
    <row r="2330" spans="12:12" x14ac:dyDescent="0.25">
      <c r="L2330" s="16" t="s">
        <v>2129</v>
      </c>
    </row>
    <row r="2331" spans="12:12" x14ac:dyDescent="0.25">
      <c r="L2331" s="16" t="s">
        <v>2969</v>
      </c>
    </row>
    <row r="2332" spans="12:12" x14ac:dyDescent="0.25">
      <c r="L2332" s="16" t="s">
        <v>2460</v>
      </c>
    </row>
    <row r="2333" spans="12:12" x14ac:dyDescent="0.25">
      <c r="L2333" s="16" t="s">
        <v>2461</v>
      </c>
    </row>
    <row r="2334" spans="12:12" x14ac:dyDescent="0.25">
      <c r="L2334" s="16" t="s">
        <v>2970</v>
      </c>
    </row>
    <row r="2335" spans="12:12" x14ac:dyDescent="0.25">
      <c r="L2335" s="16" t="s">
        <v>2586</v>
      </c>
    </row>
    <row r="2336" spans="12:12" x14ac:dyDescent="0.25">
      <c r="L2336" s="16" t="s">
        <v>2154</v>
      </c>
    </row>
    <row r="2337" spans="12:12" x14ac:dyDescent="0.25">
      <c r="L2337" s="16" t="s">
        <v>2645</v>
      </c>
    </row>
    <row r="2338" spans="12:12" x14ac:dyDescent="0.25">
      <c r="L2338" s="16" t="s">
        <v>2767</v>
      </c>
    </row>
    <row r="2339" spans="12:12" x14ac:dyDescent="0.25">
      <c r="L2339" s="16" t="s">
        <v>1426</v>
      </c>
    </row>
    <row r="2340" spans="12:12" x14ac:dyDescent="0.25">
      <c r="L2340" s="16" t="s">
        <v>2016</v>
      </c>
    </row>
    <row r="2341" spans="12:12" x14ac:dyDescent="0.25">
      <c r="L2341" s="16" t="s">
        <v>2586</v>
      </c>
    </row>
    <row r="2342" spans="12:12" x14ac:dyDescent="0.25">
      <c r="L2342" s="16" t="s">
        <v>2971</v>
      </c>
    </row>
    <row r="2343" spans="12:12" x14ac:dyDescent="0.25">
      <c r="L2343" s="16" t="s">
        <v>2012</v>
      </c>
    </row>
    <row r="2344" spans="12:12" x14ac:dyDescent="0.25">
      <c r="L2344" s="16" t="s">
        <v>1426</v>
      </c>
    </row>
    <row r="2345" spans="12:12" x14ac:dyDescent="0.25">
      <c r="L2345" s="16" t="s">
        <v>1426</v>
      </c>
    </row>
    <row r="2346" spans="12:12" x14ac:dyDescent="0.25">
      <c r="L2346" s="20" t="s">
        <v>654</v>
      </c>
    </row>
    <row r="2347" spans="12:12" x14ac:dyDescent="0.25">
      <c r="L2347" s="16" t="s">
        <v>2972</v>
      </c>
    </row>
    <row r="2348" spans="12:12" x14ac:dyDescent="0.25">
      <c r="L2348" s="16" t="s">
        <v>2060</v>
      </c>
    </row>
    <row r="2349" spans="12:12" x14ac:dyDescent="0.25">
      <c r="L2349" s="16" t="s">
        <v>2973</v>
      </c>
    </row>
    <row r="2350" spans="12:12" x14ac:dyDescent="0.25">
      <c r="L2350" s="16" t="s">
        <v>2572</v>
      </c>
    </row>
    <row r="2351" spans="12:12" x14ac:dyDescent="0.25">
      <c r="L2351" s="16" t="s">
        <v>2974</v>
      </c>
    </row>
    <row r="2352" spans="12:12" x14ac:dyDescent="0.25">
      <c r="L2352" s="16" t="s">
        <v>2554</v>
      </c>
    </row>
    <row r="2353" spans="12:12" x14ac:dyDescent="0.25">
      <c r="L2353" s="16" t="s">
        <v>2975</v>
      </c>
    </row>
    <row r="2354" spans="12:12" x14ac:dyDescent="0.25">
      <c r="L2354" s="16" t="s">
        <v>2012</v>
      </c>
    </row>
    <row r="2355" spans="12:12" x14ac:dyDescent="0.25">
      <c r="L2355" s="16" t="s">
        <v>1426</v>
      </c>
    </row>
    <row r="2356" spans="12:12" x14ac:dyDescent="0.25">
      <c r="L2356" s="16" t="s">
        <v>1426</v>
      </c>
    </row>
    <row r="2357" spans="12:12" x14ac:dyDescent="0.25">
      <c r="L2357" s="20" t="s">
        <v>1525</v>
      </c>
    </row>
    <row r="2358" spans="12:12" x14ac:dyDescent="0.25">
      <c r="L2358" s="16" t="s">
        <v>2976</v>
      </c>
    </row>
    <row r="2359" spans="12:12" x14ac:dyDescent="0.25">
      <c r="L2359" s="16" t="s">
        <v>2012</v>
      </c>
    </row>
    <row r="2360" spans="12:12" x14ac:dyDescent="0.25">
      <c r="L2360" s="16" t="s">
        <v>1426</v>
      </c>
    </row>
    <row r="2361" spans="12:12" x14ac:dyDescent="0.25">
      <c r="L2361" s="16" t="s">
        <v>1426</v>
      </c>
    </row>
    <row r="2362" spans="12:12" x14ac:dyDescent="0.25">
      <c r="L2362" s="20" t="s">
        <v>757</v>
      </c>
    </row>
    <row r="2363" spans="12:12" x14ac:dyDescent="0.25">
      <c r="L2363" s="16" t="s">
        <v>2007</v>
      </c>
    </row>
    <row r="2364" spans="12:12" x14ac:dyDescent="0.25">
      <c r="L2364" s="16" t="s">
        <v>2010</v>
      </c>
    </row>
    <row r="2365" spans="12:12" x14ac:dyDescent="0.25">
      <c r="L2365" s="16" t="s">
        <v>2977</v>
      </c>
    </row>
    <row r="2366" spans="12:12" x14ac:dyDescent="0.25">
      <c r="L2366" s="16" t="s">
        <v>2978</v>
      </c>
    </row>
    <row r="2367" spans="12:12" x14ac:dyDescent="0.25">
      <c r="L2367" s="16" t="s">
        <v>2979</v>
      </c>
    </row>
    <row r="2368" spans="12:12" x14ac:dyDescent="0.25">
      <c r="L2368" s="16" t="s">
        <v>2012</v>
      </c>
    </row>
    <row r="2369" spans="12:12" x14ac:dyDescent="0.25">
      <c r="L2369" s="16" t="s">
        <v>1426</v>
      </c>
    </row>
    <row r="2370" spans="12:12" x14ac:dyDescent="0.25">
      <c r="L2370" s="16" t="s">
        <v>1426</v>
      </c>
    </row>
    <row r="2371" spans="12:12" x14ac:dyDescent="0.25">
      <c r="L2371" s="20" t="s">
        <v>1527</v>
      </c>
    </row>
    <row r="2372" spans="12:12" x14ac:dyDescent="0.25">
      <c r="L2372" s="16" t="s">
        <v>2980</v>
      </c>
    </row>
    <row r="2373" spans="12:12" x14ac:dyDescent="0.25">
      <c r="L2373" s="16" t="s">
        <v>2012</v>
      </c>
    </row>
    <row r="2374" spans="12:12" x14ac:dyDescent="0.25">
      <c r="L2374" s="16" t="s">
        <v>1426</v>
      </c>
    </row>
    <row r="2375" spans="12:12" x14ac:dyDescent="0.25">
      <c r="L2375" s="16" t="s">
        <v>1426</v>
      </c>
    </row>
    <row r="2376" spans="12:12" x14ac:dyDescent="0.25">
      <c r="L2376" s="20" t="s">
        <v>950</v>
      </c>
    </row>
    <row r="2377" spans="12:12" x14ac:dyDescent="0.25">
      <c r="L2377" s="16" t="s">
        <v>6516</v>
      </c>
    </row>
    <row r="2378" spans="12:12" x14ac:dyDescent="0.25">
      <c r="L2378" s="16" t="s">
        <v>6518</v>
      </c>
    </row>
    <row r="2379" spans="12:12" x14ac:dyDescent="0.25">
      <c r="L2379" s="16" t="s">
        <v>1426</v>
      </c>
    </row>
    <row r="2380" spans="12:12" x14ac:dyDescent="0.25">
      <c r="L2380" s="16" t="s">
        <v>2921</v>
      </c>
    </row>
    <row r="2381" spans="12:12" x14ac:dyDescent="0.25">
      <c r="L2381" s="16" t="s">
        <v>2981</v>
      </c>
    </row>
    <row r="2382" spans="12:12" x14ac:dyDescent="0.25">
      <c r="L2382" s="16" t="s">
        <v>2619</v>
      </c>
    </row>
    <row r="2383" spans="12:12" x14ac:dyDescent="0.25">
      <c r="L2383" s="16" t="s">
        <v>2982</v>
      </c>
    </row>
    <row r="2384" spans="12:12" x14ac:dyDescent="0.25">
      <c r="L2384" s="16" t="s">
        <v>2983</v>
      </c>
    </row>
    <row r="2385" spans="12:12" x14ac:dyDescent="0.25">
      <c r="L2385" s="16" t="s">
        <v>2984</v>
      </c>
    </row>
    <row r="2386" spans="12:12" x14ac:dyDescent="0.25">
      <c r="L2386" s="16" t="s">
        <v>2985</v>
      </c>
    </row>
    <row r="2387" spans="12:12" x14ac:dyDescent="0.25">
      <c r="L2387" s="16" t="s">
        <v>2846</v>
      </c>
    </row>
    <row r="2388" spans="12:12" x14ac:dyDescent="0.25">
      <c r="L2388" s="16" t="s">
        <v>2986</v>
      </c>
    </row>
    <row r="2389" spans="12:12" x14ac:dyDescent="0.25">
      <c r="L2389" s="16" t="s">
        <v>2447</v>
      </c>
    </row>
    <row r="2390" spans="12:12" x14ac:dyDescent="0.25">
      <c r="L2390" s="16" t="s">
        <v>2984</v>
      </c>
    </row>
    <row r="2391" spans="12:12" x14ac:dyDescent="0.25">
      <c r="L2391" s="16" t="s">
        <v>2987</v>
      </c>
    </row>
    <row r="2392" spans="12:12" x14ac:dyDescent="0.25">
      <c r="L2392" s="16" t="s">
        <v>2012</v>
      </c>
    </row>
    <row r="2393" spans="12:12" x14ac:dyDescent="0.25">
      <c r="L2393" s="16" t="s">
        <v>1426</v>
      </c>
    </row>
    <row r="2394" spans="12:12" x14ac:dyDescent="0.25">
      <c r="L2394" s="20" t="s">
        <v>1050</v>
      </c>
    </row>
    <row r="2395" spans="12:12" x14ac:dyDescent="0.25">
      <c r="L2395" s="16" t="s">
        <v>2758</v>
      </c>
    </row>
    <row r="2396" spans="12:12" x14ac:dyDescent="0.25">
      <c r="L2396" s="16" t="s">
        <v>2988</v>
      </c>
    </row>
    <row r="2397" spans="12:12" x14ac:dyDescent="0.25">
      <c r="L2397" s="16" t="s">
        <v>2989</v>
      </c>
    </row>
    <row r="2398" spans="12:12" x14ac:dyDescent="0.25">
      <c r="L2398" s="16" t="s">
        <v>2990</v>
      </c>
    </row>
    <row r="2399" spans="12:12" x14ac:dyDescent="0.25">
      <c r="L2399" s="16" t="s">
        <v>2991</v>
      </c>
    </row>
    <row r="2400" spans="12:12" x14ac:dyDescent="0.25">
      <c r="L2400" s="16" t="s">
        <v>1426</v>
      </c>
    </row>
    <row r="2401" spans="12:12" x14ac:dyDescent="0.25">
      <c r="L2401" s="16" t="s">
        <v>2992</v>
      </c>
    </row>
    <row r="2402" spans="12:12" x14ac:dyDescent="0.25">
      <c r="L2402" s="16" t="s">
        <v>2124</v>
      </c>
    </row>
    <row r="2403" spans="12:12" x14ac:dyDescent="0.25">
      <c r="L2403" s="16" t="s">
        <v>2993</v>
      </c>
    </row>
    <row r="2404" spans="12:12" x14ac:dyDescent="0.25">
      <c r="L2404" s="16" t="s">
        <v>1426</v>
      </c>
    </row>
    <row r="2405" spans="12:12" x14ac:dyDescent="0.25">
      <c r="L2405" s="16" t="s">
        <v>2994</v>
      </c>
    </row>
    <row r="2406" spans="12:12" x14ac:dyDescent="0.25">
      <c r="L2406" s="16" t="s">
        <v>2990</v>
      </c>
    </row>
    <row r="2407" spans="12:12" x14ac:dyDescent="0.25">
      <c r="L2407" s="16" t="s">
        <v>2995</v>
      </c>
    </row>
    <row r="2408" spans="12:12" x14ac:dyDescent="0.25">
      <c r="L2408" s="16" t="s">
        <v>2996</v>
      </c>
    </row>
    <row r="2409" spans="12:12" x14ac:dyDescent="0.25">
      <c r="L2409" s="16" t="s">
        <v>2124</v>
      </c>
    </row>
    <row r="2410" spans="12:12" x14ac:dyDescent="0.25">
      <c r="L2410" s="16" t="s">
        <v>2997</v>
      </c>
    </row>
    <row r="2411" spans="12:12" x14ac:dyDescent="0.25">
      <c r="L2411" s="16" t="s">
        <v>2012</v>
      </c>
    </row>
    <row r="2412" spans="12:12" x14ac:dyDescent="0.25">
      <c r="L2412" s="16" t="s">
        <v>1426</v>
      </c>
    </row>
    <row r="2413" spans="12:12" x14ac:dyDescent="0.25">
      <c r="L2413" s="16" t="s">
        <v>1426</v>
      </c>
    </row>
    <row r="2414" spans="12:12" x14ac:dyDescent="0.25">
      <c r="L2414" s="20" t="s">
        <v>533</v>
      </c>
    </row>
    <row r="2415" spans="12:12" x14ac:dyDescent="0.25">
      <c r="L2415" s="16" t="s">
        <v>2360</v>
      </c>
    </row>
    <row r="2416" spans="12:12" x14ac:dyDescent="0.25">
      <c r="L2416" s="16" t="s">
        <v>2998</v>
      </c>
    </row>
    <row r="2417" spans="12:12" x14ac:dyDescent="0.25">
      <c r="L2417" s="16" t="s">
        <v>2999</v>
      </c>
    </row>
    <row r="2418" spans="12:12" x14ac:dyDescent="0.25">
      <c r="L2418" s="16" t="s">
        <v>2366</v>
      </c>
    </row>
    <row r="2419" spans="12:12" x14ac:dyDescent="0.25">
      <c r="L2419" s="16" t="s">
        <v>2672</v>
      </c>
    </row>
    <row r="2420" spans="12:12" x14ac:dyDescent="0.25">
      <c r="L2420" s="16" t="s">
        <v>2293</v>
      </c>
    </row>
    <row r="2421" spans="12:12" x14ac:dyDescent="0.25">
      <c r="L2421" s="16" t="s">
        <v>1426</v>
      </c>
    </row>
    <row r="2422" spans="12:12" x14ac:dyDescent="0.25">
      <c r="L2422" s="16" t="s">
        <v>1426</v>
      </c>
    </row>
    <row r="2423" spans="12:12" x14ac:dyDescent="0.25">
      <c r="L2423" s="20" t="s">
        <v>1166</v>
      </c>
    </row>
    <row r="2424" spans="12:12" x14ac:dyDescent="0.25">
      <c r="L2424" s="16" t="s">
        <v>3000</v>
      </c>
    </row>
    <row r="2425" spans="12:12" x14ac:dyDescent="0.25">
      <c r="L2425" s="16" t="s">
        <v>3001</v>
      </c>
    </row>
    <row r="2426" spans="12:12" x14ac:dyDescent="0.25">
      <c r="L2426" s="16" t="s">
        <v>3002</v>
      </c>
    </row>
    <row r="2427" spans="12:12" x14ac:dyDescent="0.25">
      <c r="L2427" s="16" t="s">
        <v>3003</v>
      </c>
    </row>
    <row r="2428" spans="12:12" x14ac:dyDescent="0.25">
      <c r="L2428" s="16" t="s">
        <v>3004</v>
      </c>
    </row>
    <row r="2429" spans="12:12" x14ac:dyDescent="0.25">
      <c r="L2429" s="16" t="s">
        <v>1426</v>
      </c>
    </row>
    <row r="2430" spans="12:12" x14ac:dyDescent="0.25">
      <c r="L2430" s="16" t="s">
        <v>2222</v>
      </c>
    </row>
    <row r="2431" spans="12:12" x14ac:dyDescent="0.25">
      <c r="L2431" s="16" t="s">
        <v>3003</v>
      </c>
    </row>
    <row r="2432" spans="12:12" x14ac:dyDescent="0.25">
      <c r="L2432" s="16" t="s">
        <v>3005</v>
      </c>
    </row>
    <row r="2433" spans="12:12" x14ac:dyDescent="0.25">
      <c r="L2433" s="16" t="s">
        <v>3006</v>
      </c>
    </row>
    <row r="2434" spans="12:12" x14ac:dyDescent="0.25">
      <c r="L2434" s="16" t="s">
        <v>3007</v>
      </c>
    </row>
    <row r="2435" spans="12:12" x14ac:dyDescent="0.25">
      <c r="L2435" s="16" t="s">
        <v>3008</v>
      </c>
    </row>
    <row r="2436" spans="12:12" x14ac:dyDescent="0.25">
      <c r="L2436" s="16" t="s">
        <v>3009</v>
      </c>
    </row>
    <row r="2437" spans="12:12" x14ac:dyDescent="0.25">
      <c r="L2437" s="16" t="s">
        <v>3010</v>
      </c>
    </row>
    <row r="2438" spans="12:12" x14ac:dyDescent="0.25">
      <c r="L2438" s="16" t="s">
        <v>3011</v>
      </c>
    </row>
    <row r="2439" spans="12:12" x14ac:dyDescent="0.25">
      <c r="L2439" s="16" t="s">
        <v>3012</v>
      </c>
    </row>
    <row r="2440" spans="12:12" x14ac:dyDescent="0.25">
      <c r="L2440" s="16" t="s">
        <v>3013</v>
      </c>
    </row>
    <row r="2441" spans="12:12" x14ac:dyDescent="0.25">
      <c r="L2441" s="16" t="s">
        <v>3014</v>
      </c>
    </row>
    <row r="2442" spans="12:12" x14ac:dyDescent="0.25">
      <c r="L2442" s="16" t="s">
        <v>3015</v>
      </c>
    </row>
    <row r="2443" spans="12:12" x14ac:dyDescent="0.25">
      <c r="L2443" s="16" t="s">
        <v>3016</v>
      </c>
    </row>
    <row r="2444" spans="12:12" x14ac:dyDescent="0.25">
      <c r="L2444" s="16" t="s">
        <v>3017</v>
      </c>
    </row>
    <row r="2445" spans="12:12" x14ac:dyDescent="0.25">
      <c r="L2445" s="16" t="s">
        <v>2225</v>
      </c>
    </row>
    <row r="2446" spans="12:12" x14ac:dyDescent="0.25">
      <c r="L2446" s="16" t="s">
        <v>1426</v>
      </c>
    </row>
    <row r="2447" spans="12:12" x14ac:dyDescent="0.25">
      <c r="L2447" s="16" t="s">
        <v>1426</v>
      </c>
    </row>
    <row r="2448" spans="12:12" x14ac:dyDescent="0.25">
      <c r="L2448" s="20" t="s">
        <v>1367</v>
      </c>
    </row>
    <row r="2449" spans="12:12" x14ac:dyDescent="0.25">
      <c r="L2449" s="16" t="s">
        <v>2254</v>
      </c>
    </row>
    <row r="2450" spans="12:12" x14ac:dyDescent="0.25">
      <c r="L2450" s="16" t="s">
        <v>3018</v>
      </c>
    </row>
    <row r="2451" spans="12:12" x14ac:dyDescent="0.25">
      <c r="L2451" s="16" t="s">
        <v>3019</v>
      </c>
    </row>
    <row r="2452" spans="12:12" x14ac:dyDescent="0.25">
      <c r="L2452" s="16" t="s">
        <v>3020</v>
      </c>
    </row>
    <row r="2453" spans="12:12" x14ac:dyDescent="0.25">
      <c r="L2453" s="16" t="s">
        <v>3021</v>
      </c>
    </row>
    <row r="2454" spans="12:12" x14ac:dyDescent="0.25">
      <c r="L2454" s="16" t="s">
        <v>2219</v>
      </c>
    </row>
    <row r="2455" spans="12:12" x14ac:dyDescent="0.25">
      <c r="L2455" s="16" t="s">
        <v>2830</v>
      </c>
    </row>
    <row r="2456" spans="12:12" x14ac:dyDescent="0.25">
      <c r="L2456" s="16" t="s">
        <v>2841</v>
      </c>
    </row>
    <row r="2457" spans="12:12" x14ac:dyDescent="0.25">
      <c r="L2457" s="16" t="s">
        <v>3022</v>
      </c>
    </row>
    <row r="2458" spans="12:12" x14ac:dyDescent="0.25">
      <c r="L2458" s="16" t="s">
        <v>3023</v>
      </c>
    </row>
    <row r="2459" spans="12:12" x14ac:dyDescent="0.25">
      <c r="L2459" s="16" t="s">
        <v>3024</v>
      </c>
    </row>
    <row r="2460" spans="12:12" x14ac:dyDescent="0.25">
      <c r="L2460" s="16" t="s">
        <v>3025</v>
      </c>
    </row>
    <row r="2461" spans="12:12" x14ac:dyDescent="0.25">
      <c r="L2461" s="16" t="s">
        <v>3026</v>
      </c>
    </row>
    <row r="2462" spans="12:12" x14ac:dyDescent="0.25">
      <c r="L2462" s="16" t="s">
        <v>3027</v>
      </c>
    </row>
    <row r="2463" spans="12:12" x14ac:dyDescent="0.25">
      <c r="L2463" s="16" t="s">
        <v>2262</v>
      </c>
    </row>
    <row r="2464" spans="12:12" x14ac:dyDescent="0.25">
      <c r="L2464" s="16" t="s">
        <v>1426</v>
      </c>
    </row>
    <row r="2465" spans="12:12" x14ac:dyDescent="0.25">
      <c r="L2465" s="16" t="s">
        <v>1426</v>
      </c>
    </row>
    <row r="2466" spans="12:12" x14ac:dyDescent="0.25">
      <c r="L2466" s="20" t="s">
        <v>182</v>
      </c>
    </row>
    <row r="2467" spans="12:12" x14ac:dyDescent="0.25">
      <c r="L2467" s="16" t="s">
        <v>2072</v>
      </c>
    </row>
    <row r="2468" spans="12:12" x14ac:dyDescent="0.25">
      <c r="L2468" s="16" t="s">
        <v>2840</v>
      </c>
    </row>
    <row r="2469" spans="12:12" x14ac:dyDescent="0.25">
      <c r="L2469" s="16" t="s">
        <v>3019</v>
      </c>
    </row>
    <row r="2470" spans="12:12" x14ac:dyDescent="0.25">
      <c r="L2470" s="16" t="s">
        <v>3028</v>
      </c>
    </row>
    <row r="2471" spans="12:12" x14ac:dyDescent="0.25">
      <c r="L2471" s="16" t="s">
        <v>2736</v>
      </c>
    </row>
    <row r="2472" spans="12:12" x14ac:dyDescent="0.25">
      <c r="L2472" s="16" t="s">
        <v>2012</v>
      </c>
    </row>
    <row r="2473" spans="12:12" x14ac:dyDescent="0.25">
      <c r="L2473" s="16" t="s">
        <v>1426</v>
      </c>
    </row>
    <row r="2474" spans="12:12" x14ac:dyDescent="0.25">
      <c r="L2474" s="16" t="s">
        <v>1426</v>
      </c>
    </row>
    <row r="2475" spans="12:12" x14ac:dyDescent="0.25">
      <c r="L2475" s="20" t="s">
        <v>609</v>
      </c>
    </row>
    <row r="2476" spans="12:12" x14ac:dyDescent="0.25">
      <c r="L2476" s="16" t="s">
        <v>2226</v>
      </c>
    </row>
    <row r="2477" spans="12:12" x14ac:dyDescent="0.25">
      <c r="L2477" s="16" t="s">
        <v>3029</v>
      </c>
    </row>
    <row r="2478" spans="12:12" x14ac:dyDescent="0.25">
      <c r="L2478" s="16" t="s">
        <v>3030</v>
      </c>
    </row>
    <row r="2479" spans="12:12" x14ac:dyDescent="0.25">
      <c r="L2479" s="16" t="s">
        <v>1426</v>
      </c>
    </row>
    <row r="2480" spans="12:12" x14ac:dyDescent="0.25">
      <c r="L2480" s="16" t="s">
        <v>2408</v>
      </c>
    </row>
    <row r="2481" spans="12:12" x14ac:dyDescent="0.25">
      <c r="L2481" s="16" t="s">
        <v>6426</v>
      </c>
    </row>
    <row r="2482" spans="12:12" x14ac:dyDescent="0.25">
      <c r="L2482" s="16" t="s">
        <v>3032</v>
      </c>
    </row>
    <row r="2483" spans="12:12" x14ac:dyDescent="0.25">
      <c r="L2483" s="16" t="s">
        <v>2012</v>
      </c>
    </row>
    <row r="2484" spans="12:12" x14ac:dyDescent="0.25">
      <c r="L2484" s="16" t="s">
        <v>1426</v>
      </c>
    </row>
    <row r="2485" spans="12:12" x14ac:dyDescent="0.25">
      <c r="L2485" s="20" t="s">
        <v>1081</v>
      </c>
    </row>
    <row r="2486" spans="12:12" x14ac:dyDescent="0.25">
      <c r="L2486" s="16" t="s">
        <v>2012</v>
      </c>
    </row>
    <row r="2487" spans="12:12" x14ac:dyDescent="0.25">
      <c r="L2487" s="16" t="s">
        <v>1426</v>
      </c>
    </row>
    <row r="2488" spans="12:12" x14ac:dyDescent="0.25">
      <c r="L2488" s="16" t="s">
        <v>1426</v>
      </c>
    </row>
    <row r="2489" spans="12:12" x14ac:dyDescent="0.25">
      <c r="L2489" s="20" t="s">
        <v>17</v>
      </c>
    </row>
    <row r="2490" spans="12:12" x14ac:dyDescent="0.25">
      <c r="L2490" s="16" t="s">
        <v>2049</v>
      </c>
    </row>
    <row r="2491" spans="12:12" x14ac:dyDescent="0.25">
      <c r="L2491" s="16" t="s">
        <v>2867</v>
      </c>
    </row>
    <row r="2492" spans="12:12" x14ac:dyDescent="0.25">
      <c r="L2492" s="16" t="s">
        <v>3033</v>
      </c>
    </row>
    <row r="2493" spans="12:12" x14ac:dyDescent="0.25">
      <c r="L2493" s="16" t="s">
        <v>1426</v>
      </c>
    </row>
    <row r="2494" spans="12:12" x14ac:dyDescent="0.25">
      <c r="L2494" s="16" t="s">
        <v>2052</v>
      </c>
    </row>
    <row r="2495" spans="12:12" x14ac:dyDescent="0.25">
      <c r="L2495" s="16" t="s">
        <v>2871</v>
      </c>
    </row>
    <row r="2496" spans="12:12" x14ac:dyDescent="0.25">
      <c r="L2496" s="16" t="s">
        <v>2296</v>
      </c>
    </row>
    <row r="2497" spans="12:12" x14ac:dyDescent="0.25">
      <c r="L2497" s="16" t="s">
        <v>2012</v>
      </c>
    </row>
    <row r="2498" spans="12:12" x14ac:dyDescent="0.25">
      <c r="L2498" s="16" t="s">
        <v>1426</v>
      </c>
    </row>
    <row r="2499" spans="12:12" x14ac:dyDescent="0.25">
      <c r="L2499" s="16" t="s">
        <v>1426</v>
      </c>
    </row>
    <row r="2500" spans="12:12" x14ac:dyDescent="0.25">
      <c r="L2500" s="20" t="s">
        <v>1529</v>
      </c>
    </row>
    <row r="2501" spans="12:12" x14ac:dyDescent="0.25">
      <c r="L2501" s="16" t="s">
        <v>2115</v>
      </c>
    </row>
    <row r="2502" spans="12:12" x14ac:dyDescent="0.25">
      <c r="L2502" s="16" t="s">
        <v>2012</v>
      </c>
    </row>
    <row r="2503" spans="12:12" x14ac:dyDescent="0.25">
      <c r="L2503" s="16" t="s">
        <v>1426</v>
      </c>
    </row>
    <row r="2504" spans="12:12" x14ac:dyDescent="0.25">
      <c r="L2504" s="16" t="s">
        <v>1426</v>
      </c>
    </row>
    <row r="2505" spans="12:12" x14ac:dyDescent="0.25">
      <c r="L2505" s="20" t="s">
        <v>1530</v>
      </c>
    </row>
    <row r="2506" spans="12:12" x14ac:dyDescent="0.25">
      <c r="L2506" s="16" t="s">
        <v>2294</v>
      </c>
    </row>
    <row r="2507" spans="12:12" x14ac:dyDescent="0.25">
      <c r="L2507" s="16" t="s">
        <v>3034</v>
      </c>
    </row>
    <row r="2508" spans="12:12" x14ac:dyDescent="0.25">
      <c r="L2508" s="16" t="s">
        <v>3035</v>
      </c>
    </row>
    <row r="2509" spans="12:12" x14ac:dyDescent="0.25">
      <c r="L2509" s="16" t="s">
        <v>3036</v>
      </c>
    </row>
    <row r="2510" spans="12:12" x14ac:dyDescent="0.25">
      <c r="L2510" s="16" t="s">
        <v>1426</v>
      </c>
    </row>
    <row r="2511" spans="12:12" x14ac:dyDescent="0.25">
      <c r="L2511" s="16" t="s">
        <v>1426</v>
      </c>
    </row>
    <row r="2512" spans="12:12" x14ac:dyDescent="0.25">
      <c r="L2512" s="20" t="s">
        <v>1082</v>
      </c>
    </row>
    <row r="2513" spans="12:12" x14ac:dyDescent="0.25">
      <c r="L2513" s="16" t="s">
        <v>3037</v>
      </c>
    </row>
    <row r="2514" spans="12:12" x14ac:dyDescent="0.25">
      <c r="L2514" s="16" t="s">
        <v>6427</v>
      </c>
    </row>
    <row r="2515" spans="12:12" x14ac:dyDescent="0.25">
      <c r="L2515" s="16" t="s">
        <v>2154</v>
      </c>
    </row>
    <row r="2516" spans="12:12" x14ac:dyDescent="0.25">
      <c r="L2516" s="16" t="s">
        <v>1426</v>
      </c>
    </row>
    <row r="2517" spans="12:12" x14ac:dyDescent="0.25">
      <c r="L2517" s="16" t="s">
        <v>3038</v>
      </c>
    </row>
    <row r="2518" spans="12:12" x14ac:dyDescent="0.25">
      <c r="L2518" s="16" t="s">
        <v>2768</v>
      </c>
    </row>
    <row r="2519" spans="12:12" x14ac:dyDescent="0.25">
      <c r="L2519" s="16" t="s">
        <v>6428</v>
      </c>
    </row>
    <row r="2520" spans="12:12" x14ac:dyDescent="0.25">
      <c r="L2520" s="16" t="s">
        <v>3039</v>
      </c>
    </row>
    <row r="2521" spans="12:12" x14ac:dyDescent="0.25">
      <c r="L2521" s="16" t="s">
        <v>2769</v>
      </c>
    </row>
    <row r="2522" spans="12:12" x14ac:dyDescent="0.25">
      <c r="L2522" s="16" t="s">
        <v>1426</v>
      </c>
    </row>
    <row r="2523" spans="12:12" x14ac:dyDescent="0.25">
      <c r="L2523" s="16" t="s">
        <v>3040</v>
      </c>
    </row>
    <row r="2524" spans="12:12" x14ac:dyDescent="0.25">
      <c r="L2524" s="16" t="s">
        <v>2959</v>
      </c>
    </row>
    <row r="2525" spans="12:12" x14ac:dyDescent="0.25">
      <c r="L2525" s="16" t="s">
        <v>2003</v>
      </c>
    </row>
    <row r="2526" spans="12:12" x14ac:dyDescent="0.25">
      <c r="L2526" s="16" t="s">
        <v>3041</v>
      </c>
    </row>
    <row r="2527" spans="12:12" x14ac:dyDescent="0.25">
      <c r="L2527" s="16" t="s">
        <v>3042</v>
      </c>
    </row>
    <row r="2528" spans="12:12" x14ac:dyDescent="0.25">
      <c r="L2528" s="16" t="s">
        <v>2003</v>
      </c>
    </row>
    <row r="2529" spans="12:12" x14ac:dyDescent="0.25">
      <c r="L2529" s="16" t="s">
        <v>1426</v>
      </c>
    </row>
    <row r="2530" spans="12:12" x14ac:dyDescent="0.25">
      <c r="L2530" s="16" t="s">
        <v>2549</v>
      </c>
    </row>
    <row r="2531" spans="12:12" x14ac:dyDescent="0.25">
      <c r="L2531" s="16" t="s">
        <v>3039</v>
      </c>
    </row>
    <row r="2532" spans="12:12" x14ac:dyDescent="0.25">
      <c r="L2532" s="16" t="s">
        <v>2325</v>
      </c>
    </row>
    <row r="2533" spans="12:12" x14ac:dyDescent="0.25">
      <c r="L2533" s="16" t="s">
        <v>2552</v>
      </c>
    </row>
    <row r="2534" spans="12:12" x14ac:dyDescent="0.25">
      <c r="L2534" s="16" t="s">
        <v>3039</v>
      </c>
    </row>
    <row r="2535" spans="12:12" x14ac:dyDescent="0.25">
      <c r="L2535" s="16" t="s">
        <v>2770</v>
      </c>
    </row>
    <row r="2536" spans="12:12" x14ac:dyDescent="0.25">
      <c r="L2536" s="16" t="s">
        <v>2012</v>
      </c>
    </row>
    <row r="2537" spans="12:12" x14ac:dyDescent="0.25">
      <c r="L2537" s="16" t="s">
        <v>1426</v>
      </c>
    </row>
    <row r="2538" spans="12:12" x14ac:dyDescent="0.25">
      <c r="L2538" s="16" t="s">
        <v>1426</v>
      </c>
    </row>
    <row r="2539" spans="12:12" x14ac:dyDescent="0.25">
      <c r="L2539" s="20" t="s">
        <v>549</v>
      </c>
    </row>
    <row r="2540" spans="12:12" x14ac:dyDescent="0.25">
      <c r="L2540" s="16" t="s">
        <v>2083</v>
      </c>
    </row>
    <row r="2541" spans="12:12" x14ac:dyDescent="0.25">
      <c r="L2541" s="16" t="s">
        <v>3043</v>
      </c>
    </row>
    <row r="2542" spans="12:12" x14ac:dyDescent="0.25">
      <c r="L2542" s="16" t="s">
        <v>2600</v>
      </c>
    </row>
    <row r="2543" spans="12:12" x14ac:dyDescent="0.25">
      <c r="L2543" s="16" t="s">
        <v>2901</v>
      </c>
    </row>
    <row r="2544" spans="12:12" x14ac:dyDescent="0.25">
      <c r="L2544" s="16" t="s">
        <v>3044</v>
      </c>
    </row>
    <row r="2545" spans="12:12" x14ac:dyDescent="0.25">
      <c r="L2545" s="16" t="s">
        <v>3045</v>
      </c>
    </row>
    <row r="2546" spans="12:12" x14ac:dyDescent="0.25">
      <c r="L2546" s="16" t="s">
        <v>3046</v>
      </c>
    </row>
    <row r="2547" spans="12:12" x14ac:dyDescent="0.25">
      <c r="L2547" s="16" t="s">
        <v>1426</v>
      </c>
    </row>
    <row r="2548" spans="12:12" x14ac:dyDescent="0.25">
      <c r="L2548" s="16" t="s">
        <v>2903</v>
      </c>
    </row>
    <row r="2549" spans="12:12" x14ac:dyDescent="0.25">
      <c r="L2549" s="16" t="s">
        <v>2901</v>
      </c>
    </row>
    <row r="2550" spans="12:12" x14ac:dyDescent="0.25">
      <c r="L2550" s="16" t="s">
        <v>3047</v>
      </c>
    </row>
    <row r="2551" spans="12:12" x14ac:dyDescent="0.25">
      <c r="L2551" s="16" t="s">
        <v>2012</v>
      </c>
    </row>
    <row r="2552" spans="12:12" x14ac:dyDescent="0.25">
      <c r="L2552" s="16" t="s">
        <v>1426</v>
      </c>
    </row>
    <row r="2553" spans="12:12" x14ac:dyDescent="0.25">
      <c r="L2553" s="16" t="s">
        <v>1426</v>
      </c>
    </row>
    <row r="2554" spans="12:12" x14ac:dyDescent="0.25">
      <c r="L2554" s="20" t="s">
        <v>608</v>
      </c>
    </row>
    <row r="2555" spans="12:12" x14ac:dyDescent="0.25">
      <c r="L2555" s="16" t="s">
        <v>2226</v>
      </c>
    </row>
    <row r="2556" spans="12:12" x14ac:dyDescent="0.25">
      <c r="L2556" s="16" t="s">
        <v>3048</v>
      </c>
    </row>
    <row r="2557" spans="12:12" x14ac:dyDescent="0.25">
      <c r="L2557" s="16" t="s">
        <v>3049</v>
      </c>
    </row>
    <row r="2558" spans="12:12" x14ac:dyDescent="0.25">
      <c r="L2558" s="16" t="s">
        <v>3029</v>
      </c>
    </row>
    <row r="2559" spans="12:12" x14ac:dyDescent="0.25">
      <c r="L2559" s="16" t="s">
        <v>3050</v>
      </c>
    </row>
    <row r="2560" spans="12:12" x14ac:dyDescent="0.25">
      <c r="L2560" s="16" t="s">
        <v>1426</v>
      </c>
    </row>
    <row r="2561" spans="12:12" x14ac:dyDescent="0.25">
      <c r="L2561" s="16" t="s">
        <v>2409</v>
      </c>
    </row>
    <row r="2562" spans="12:12" x14ac:dyDescent="0.25">
      <c r="L2562" s="16" t="s">
        <v>6426</v>
      </c>
    </row>
    <row r="2563" spans="12:12" x14ac:dyDescent="0.25">
      <c r="L2563" s="16" t="s">
        <v>2015</v>
      </c>
    </row>
    <row r="2564" spans="12:12" x14ac:dyDescent="0.25">
      <c r="L2564" s="16" t="s">
        <v>1426</v>
      </c>
    </row>
    <row r="2565" spans="12:12" x14ac:dyDescent="0.25">
      <c r="L2565" s="16" t="s">
        <v>3051</v>
      </c>
    </row>
    <row r="2566" spans="12:12" x14ac:dyDescent="0.25">
      <c r="L2566" s="16" t="s">
        <v>6426</v>
      </c>
    </row>
    <row r="2567" spans="12:12" x14ac:dyDescent="0.25">
      <c r="L2567" s="16" t="s">
        <v>2283</v>
      </c>
    </row>
    <row r="2568" spans="12:12" x14ac:dyDescent="0.25">
      <c r="L2568" s="16" t="s">
        <v>1426</v>
      </c>
    </row>
    <row r="2569" spans="12:12" x14ac:dyDescent="0.25">
      <c r="L2569" s="16" t="s">
        <v>6429</v>
      </c>
    </row>
    <row r="2570" spans="12:12" x14ac:dyDescent="0.25">
      <c r="L2570" s="16" t="s">
        <v>6125</v>
      </c>
    </row>
    <row r="2571" spans="12:12" x14ac:dyDescent="0.25">
      <c r="L2571" s="16" t="s">
        <v>3052</v>
      </c>
    </row>
    <row r="2572" spans="12:12" x14ac:dyDescent="0.25">
      <c r="L2572" s="16" t="s">
        <v>2012</v>
      </c>
    </row>
    <row r="2573" spans="12:12" x14ac:dyDescent="0.25">
      <c r="L2573" s="16" t="s">
        <v>1426</v>
      </c>
    </row>
    <row r="2574" spans="12:12" x14ac:dyDescent="0.25">
      <c r="L2574" s="20" t="s">
        <v>945</v>
      </c>
    </row>
    <row r="2575" spans="12:12" x14ac:dyDescent="0.25">
      <c r="L2575" s="16" t="s">
        <v>3053</v>
      </c>
    </row>
    <row r="2576" spans="12:12" x14ac:dyDescent="0.25">
      <c r="L2576" s="16" t="s">
        <v>3054</v>
      </c>
    </row>
    <row r="2577" spans="12:12" x14ac:dyDescent="0.25">
      <c r="L2577" s="16" t="s">
        <v>3055</v>
      </c>
    </row>
    <row r="2578" spans="12:12" x14ac:dyDescent="0.25">
      <c r="L2578" s="16" t="s">
        <v>3056</v>
      </c>
    </row>
    <row r="2579" spans="12:12" x14ac:dyDescent="0.25">
      <c r="L2579" s="16" t="s">
        <v>3057</v>
      </c>
    </row>
    <row r="2580" spans="12:12" x14ac:dyDescent="0.25">
      <c r="L2580" s="16" t="s">
        <v>3058</v>
      </c>
    </row>
    <row r="2581" spans="12:12" x14ac:dyDescent="0.25">
      <c r="L2581" s="16" t="s">
        <v>3059</v>
      </c>
    </row>
    <row r="2582" spans="12:12" x14ac:dyDescent="0.25">
      <c r="L2582" s="16" t="s">
        <v>3060</v>
      </c>
    </row>
    <row r="2583" spans="12:12" x14ac:dyDescent="0.25">
      <c r="L2583" s="16" t="s">
        <v>3061</v>
      </c>
    </row>
    <row r="2584" spans="12:12" x14ac:dyDescent="0.25">
      <c r="L2584" s="16" t="s">
        <v>1426</v>
      </c>
    </row>
    <row r="2585" spans="12:12" x14ac:dyDescent="0.25">
      <c r="L2585" s="16" t="s">
        <v>3062</v>
      </c>
    </row>
    <row r="2586" spans="12:12" x14ac:dyDescent="0.25">
      <c r="L2586" s="16" t="s">
        <v>3063</v>
      </c>
    </row>
    <row r="2587" spans="12:12" x14ac:dyDescent="0.25">
      <c r="L2587" s="16" t="s">
        <v>3064</v>
      </c>
    </row>
    <row r="2588" spans="12:12" x14ac:dyDescent="0.25">
      <c r="L2588" s="16" t="s">
        <v>1426</v>
      </c>
    </row>
    <row r="2589" spans="12:12" x14ac:dyDescent="0.25">
      <c r="L2589" s="16" t="s">
        <v>1426</v>
      </c>
    </row>
    <row r="2590" spans="12:12" x14ac:dyDescent="0.25">
      <c r="L2590" s="20" t="s">
        <v>513</v>
      </c>
    </row>
    <row r="2591" spans="12:12" x14ac:dyDescent="0.25">
      <c r="L2591" s="16" t="s">
        <v>2360</v>
      </c>
    </row>
    <row r="2592" spans="12:12" x14ac:dyDescent="0.25">
      <c r="L2592" s="16" t="s">
        <v>2363</v>
      </c>
    </row>
    <row r="2593" spans="12:12" x14ac:dyDescent="0.25">
      <c r="L2593" s="16" t="s">
        <v>3065</v>
      </c>
    </row>
    <row r="2594" spans="12:12" x14ac:dyDescent="0.25">
      <c r="L2594" s="16" t="s">
        <v>3066</v>
      </c>
    </row>
    <row r="2595" spans="12:12" x14ac:dyDescent="0.25">
      <c r="L2595" s="16" t="s">
        <v>3067</v>
      </c>
    </row>
    <row r="2596" spans="12:12" x14ac:dyDescent="0.25">
      <c r="L2596" s="16" t="s">
        <v>3068</v>
      </c>
    </row>
    <row r="2597" spans="12:12" x14ac:dyDescent="0.25">
      <c r="L2597" s="16" t="s">
        <v>2015</v>
      </c>
    </row>
    <row r="2598" spans="12:12" x14ac:dyDescent="0.25">
      <c r="L2598" s="16" t="s">
        <v>2293</v>
      </c>
    </row>
    <row r="2599" spans="12:12" x14ac:dyDescent="0.25">
      <c r="L2599" s="16" t="s">
        <v>1426</v>
      </c>
    </row>
    <row r="2600" spans="12:12" x14ac:dyDescent="0.25">
      <c r="L2600" s="16" t="s">
        <v>1426</v>
      </c>
    </row>
    <row r="2601" spans="12:12" x14ac:dyDescent="0.25">
      <c r="L2601" s="20" t="s">
        <v>1129</v>
      </c>
    </row>
    <row r="2602" spans="12:12" x14ac:dyDescent="0.25">
      <c r="L2602" s="16" t="s">
        <v>2091</v>
      </c>
    </row>
    <row r="2603" spans="12:12" x14ac:dyDescent="0.25">
      <c r="L2603" s="16" t="s">
        <v>3069</v>
      </c>
    </row>
    <row r="2604" spans="12:12" x14ac:dyDescent="0.25">
      <c r="L2604" s="16" t="s">
        <v>3070</v>
      </c>
    </row>
    <row r="2605" spans="12:12" x14ac:dyDescent="0.25">
      <c r="L2605" s="16" t="s">
        <v>1426</v>
      </c>
    </row>
    <row r="2606" spans="12:12" x14ac:dyDescent="0.25">
      <c r="L2606" s="16" t="s">
        <v>2052</v>
      </c>
    </row>
    <row r="2607" spans="12:12" x14ac:dyDescent="0.25">
      <c r="L2607" s="16" t="s">
        <v>3071</v>
      </c>
    </row>
    <row r="2608" spans="12:12" x14ac:dyDescent="0.25">
      <c r="L2608" s="16" t="s">
        <v>2005</v>
      </c>
    </row>
    <row r="2609" spans="12:12" x14ac:dyDescent="0.25">
      <c r="L2609" s="16" t="s">
        <v>2194</v>
      </c>
    </row>
    <row r="2610" spans="12:12" x14ac:dyDescent="0.25">
      <c r="L2610" s="16" t="s">
        <v>2237</v>
      </c>
    </row>
    <row r="2611" spans="12:12" x14ac:dyDescent="0.25">
      <c r="L2611" s="16" t="s">
        <v>2001</v>
      </c>
    </row>
    <row r="2612" spans="12:12" x14ac:dyDescent="0.25">
      <c r="L2612" s="16" t="s">
        <v>1426</v>
      </c>
    </row>
    <row r="2613" spans="12:12" x14ac:dyDescent="0.25">
      <c r="L2613" s="16" t="s">
        <v>2094</v>
      </c>
    </row>
    <row r="2614" spans="12:12" x14ac:dyDescent="0.25">
      <c r="L2614" s="16" t="s">
        <v>3072</v>
      </c>
    </row>
    <row r="2615" spans="12:12" x14ac:dyDescent="0.25">
      <c r="L2615" s="16" t="s">
        <v>3073</v>
      </c>
    </row>
    <row r="2616" spans="12:12" x14ac:dyDescent="0.25">
      <c r="L2616" s="16" t="s">
        <v>1426</v>
      </c>
    </row>
    <row r="2617" spans="12:12" x14ac:dyDescent="0.25">
      <c r="L2617" s="16" t="s">
        <v>2242</v>
      </c>
    </row>
    <row r="2618" spans="12:12" x14ac:dyDescent="0.25">
      <c r="L2618" s="16" t="s">
        <v>3074</v>
      </c>
    </row>
    <row r="2619" spans="12:12" x14ac:dyDescent="0.25">
      <c r="L2619" s="16" t="s">
        <v>2633</v>
      </c>
    </row>
    <row r="2620" spans="12:12" x14ac:dyDescent="0.25">
      <c r="L2620" s="16" t="s">
        <v>3075</v>
      </c>
    </row>
    <row r="2621" spans="12:12" x14ac:dyDescent="0.25">
      <c r="L2621" s="16" t="s">
        <v>3076</v>
      </c>
    </row>
    <row r="2622" spans="12:12" x14ac:dyDescent="0.25">
      <c r="L2622" s="16" t="s">
        <v>3077</v>
      </c>
    </row>
    <row r="2623" spans="12:12" x14ac:dyDescent="0.25">
      <c r="L2623" s="16" t="s">
        <v>3078</v>
      </c>
    </row>
    <row r="2624" spans="12:12" x14ac:dyDescent="0.25">
      <c r="L2624" s="16" t="s">
        <v>3079</v>
      </c>
    </row>
    <row r="2625" spans="12:12" x14ac:dyDescent="0.25">
      <c r="L2625" s="16" t="s">
        <v>3080</v>
      </c>
    </row>
    <row r="2626" spans="12:12" x14ac:dyDescent="0.25">
      <c r="L2626" s="16" t="s">
        <v>2244</v>
      </c>
    </row>
    <row r="2627" spans="12:12" x14ac:dyDescent="0.25">
      <c r="L2627" s="16" t="s">
        <v>3081</v>
      </c>
    </row>
    <row r="2628" spans="12:12" x14ac:dyDescent="0.25">
      <c r="L2628" s="16" t="s">
        <v>2245</v>
      </c>
    </row>
    <row r="2629" spans="12:12" x14ac:dyDescent="0.25">
      <c r="L2629" s="16" t="s">
        <v>2235</v>
      </c>
    </row>
    <row r="2630" spans="12:12" x14ac:dyDescent="0.25">
      <c r="L2630" s="16" t="s">
        <v>3082</v>
      </c>
    </row>
    <row r="2631" spans="12:12" x14ac:dyDescent="0.25">
      <c r="L2631" s="16" t="s">
        <v>2012</v>
      </c>
    </row>
    <row r="2632" spans="12:12" x14ac:dyDescent="0.25">
      <c r="L2632" s="16" t="s">
        <v>1426</v>
      </c>
    </row>
    <row r="2633" spans="12:12" x14ac:dyDescent="0.25">
      <c r="L2633" s="16" t="s">
        <v>1426</v>
      </c>
    </row>
    <row r="2634" spans="12:12" x14ac:dyDescent="0.25">
      <c r="L2634" s="20" t="s">
        <v>1400</v>
      </c>
    </row>
    <row r="2635" spans="12:12" x14ac:dyDescent="0.25">
      <c r="L2635" s="16" t="s">
        <v>3083</v>
      </c>
    </row>
    <row r="2636" spans="12:12" x14ac:dyDescent="0.25">
      <c r="L2636" s="16" t="s">
        <v>2243</v>
      </c>
    </row>
    <row r="2637" spans="12:12" x14ac:dyDescent="0.25">
      <c r="L2637" s="16" t="s">
        <v>3070</v>
      </c>
    </row>
    <row r="2638" spans="12:12" x14ac:dyDescent="0.25">
      <c r="L2638" s="16" t="s">
        <v>3071</v>
      </c>
    </row>
    <row r="2639" spans="12:12" x14ac:dyDescent="0.25">
      <c r="L2639" s="16" t="s">
        <v>3084</v>
      </c>
    </row>
    <row r="2640" spans="12:12" x14ac:dyDescent="0.25">
      <c r="L2640" s="16" t="s">
        <v>3085</v>
      </c>
    </row>
    <row r="2641" spans="12:12" x14ac:dyDescent="0.25">
      <c r="L2641" s="16" t="s">
        <v>1426</v>
      </c>
    </row>
    <row r="2642" spans="12:12" x14ac:dyDescent="0.25">
      <c r="L2642" s="16" t="s">
        <v>1426</v>
      </c>
    </row>
    <row r="2643" spans="12:12" x14ac:dyDescent="0.25">
      <c r="L2643" s="20" t="s">
        <v>1223</v>
      </c>
    </row>
    <row r="2644" spans="12:12" x14ac:dyDescent="0.25">
      <c r="L2644" s="16" t="s">
        <v>3086</v>
      </c>
    </row>
    <row r="2645" spans="12:12" x14ac:dyDescent="0.25">
      <c r="L2645" s="16" t="s">
        <v>3087</v>
      </c>
    </row>
    <row r="2646" spans="12:12" x14ac:dyDescent="0.25">
      <c r="L2646" s="16" t="s">
        <v>2003</v>
      </c>
    </row>
    <row r="2647" spans="12:12" x14ac:dyDescent="0.25">
      <c r="L2647" s="16" t="s">
        <v>3088</v>
      </c>
    </row>
    <row r="2648" spans="12:12" x14ac:dyDescent="0.25">
      <c r="L2648" s="16" t="s">
        <v>2736</v>
      </c>
    </row>
    <row r="2649" spans="12:12" x14ac:dyDescent="0.25">
      <c r="L2649" s="16" t="s">
        <v>3089</v>
      </c>
    </row>
    <row r="2650" spans="12:12" x14ac:dyDescent="0.25">
      <c r="L2650" s="16" t="s">
        <v>3088</v>
      </c>
    </row>
    <row r="2651" spans="12:12" x14ac:dyDescent="0.25">
      <c r="L2651" s="16" t="s">
        <v>2736</v>
      </c>
    </row>
    <row r="2652" spans="12:12" x14ac:dyDescent="0.25">
      <c r="L2652" s="16" t="s">
        <v>3090</v>
      </c>
    </row>
    <row r="2653" spans="12:12" x14ac:dyDescent="0.25">
      <c r="L2653" s="16" t="s">
        <v>2296</v>
      </c>
    </row>
    <row r="2654" spans="12:12" x14ac:dyDescent="0.25">
      <c r="L2654" s="16" t="s">
        <v>2012</v>
      </c>
    </row>
    <row r="2655" spans="12:12" x14ac:dyDescent="0.25">
      <c r="L2655" s="16" t="s">
        <v>1426</v>
      </c>
    </row>
    <row r="2656" spans="12:12" x14ac:dyDescent="0.25">
      <c r="L2656" s="16" t="s">
        <v>1426</v>
      </c>
    </row>
    <row r="2657" spans="12:12" x14ac:dyDescent="0.25">
      <c r="L2657" s="20" t="s">
        <v>926</v>
      </c>
    </row>
    <row r="2658" spans="12:12" x14ac:dyDescent="0.25">
      <c r="L2658" s="16" t="s">
        <v>2201</v>
      </c>
    </row>
    <row r="2659" spans="12:12" x14ac:dyDescent="0.25">
      <c r="L2659" s="16" t="s">
        <v>3091</v>
      </c>
    </row>
    <row r="2660" spans="12:12" x14ac:dyDescent="0.25">
      <c r="L2660" s="16" t="s">
        <v>1999</v>
      </c>
    </row>
    <row r="2661" spans="12:12" x14ac:dyDescent="0.25">
      <c r="L2661" s="16" t="s">
        <v>2645</v>
      </c>
    </row>
    <row r="2662" spans="12:12" x14ac:dyDescent="0.25">
      <c r="L2662" s="16" t="s">
        <v>3092</v>
      </c>
    </row>
    <row r="2663" spans="12:12" x14ac:dyDescent="0.25">
      <c r="L2663" s="16" t="s">
        <v>3093</v>
      </c>
    </row>
    <row r="2664" spans="12:12" x14ac:dyDescent="0.25">
      <c r="L2664" s="16" t="s">
        <v>2003</v>
      </c>
    </row>
    <row r="2665" spans="12:12" x14ac:dyDescent="0.25">
      <c r="L2665" s="16" t="s">
        <v>2035</v>
      </c>
    </row>
    <row r="2666" spans="12:12" x14ac:dyDescent="0.25">
      <c r="L2666" s="16" t="s">
        <v>2645</v>
      </c>
    </row>
    <row r="2667" spans="12:12" x14ac:dyDescent="0.25">
      <c r="L2667" s="16" t="s">
        <v>3094</v>
      </c>
    </row>
    <row r="2668" spans="12:12" x14ac:dyDescent="0.25">
      <c r="L2668" s="16" t="s">
        <v>1426</v>
      </c>
    </row>
    <row r="2669" spans="12:12" x14ac:dyDescent="0.25">
      <c r="L2669" s="16" t="s">
        <v>3095</v>
      </c>
    </row>
    <row r="2670" spans="12:12" x14ac:dyDescent="0.25">
      <c r="L2670" s="16" t="s">
        <v>3096</v>
      </c>
    </row>
    <row r="2671" spans="12:12" x14ac:dyDescent="0.25">
      <c r="L2671" s="16" t="s">
        <v>3097</v>
      </c>
    </row>
    <row r="2672" spans="12:12" x14ac:dyDescent="0.25">
      <c r="L2672" s="16" t="s">
        <v>3098</v>
      </c>
    </row>
    <row r="2673" spans="12:12" x14ac:dyDescent="0.25">
      <c r="L2673" s="16" t="s">
        <v>3096</v>
      </c>
    </row>
    <row r="2674" spans="12:12" x14ac:dyDescent="0.25">
      <c r="L2674" s="16" t="s">
        <v>3099</v>
      </c>
    </row>
    <row r="2675" spans="12:12" x14ac:dyDescent="0.25">
      <c r="L2675" s="16" t="s">
        <v>2012</v>
      </c>
    </row>
    <row r="2676" spans="12:12" x14ac:dyDescent="0.25">
      <c r="L2676" s="16" t="s">
        <v>1426</v>
      </c>
    </row>
    <row r="2677" spans="12:12" x14ac:dyDescent="0.25">
      <c r="L2677" s="16" t="s">
        <v>1426</v>
      </c>
    </row>
    <row r="2678" spans="12:12" x14ac:dyDescent="0.25">
      <c r="L2678" s="20" t="s">
        <v>1533</v>
      </c>
    </row>
    <row r="2679" spans="12:12" x14ac:dyDescent="0.25">
      <c r="L2679" s="16" t="s">
        <v>2577</v>
      </c>
    </row>
    <row r="2680" spans="12:12" x14ac:dyDescent="0.25">
      <c r="L2680" s="16" t="s">
        <v>2012</v>
      </c>
    </row>
    <row r="2681" spans="12:12" x14ac:dyDescent="0.25">
      <c r="L2681" s="16" t="s">
        <v>1426</v>
      </c>
    </row>
    <row r="2682" spans="12:12" x14ac:dyDescent="0.25">
      <c r="L2682" s="16" t="s">
        <v>1426</v>
      </c>
    </row>
    <row r="2683" spans="12:12" x14ac:dyDescent="0.25">
      <c r="L2683" s="20" t="s">
        <v>951</v>
      </c>
    </row>
    <row r="2684" spans="12:12" x14ac:dyDescent="0.25">
      <c r="L2684" s="16" t="s">
        <v>2091</v>
      </c>
    </row>
    <row r="2685" spans="12:12" x14ac:dyDescent="0.25">
      <c r="L2685" s="16" t="s">
        <v>3060</v>
      </c>
    </row>
    <row r="2686" spans="12:12" x14ac:dyDescent="0.25">
      <c r="L2686" s="16" t="s">
        <v>3100</v>
      </c>
    </row>
    <row r="2687" spans="12:12" x14ac:dyDescent="0.25">
      <c r="L2687" s="16" t="s">
        <v>1426</v>
      </c>
    </row>
    <row r="2688" spans="12:12" x14ac:dyDescent="0.25">
      <c r="L2688" s="16" t="s">
        <v>2921</v>
      </c>
    </row>
    <row r="2689" spans="12:12" x14ac:dyDescent="0.25">
      <c r="L2689" s="16" t="s">
        <v>3101</v>
      </c>
    </row>
    <row r="2690" spans="12:12" x14ac:dyDescent="0.25">
      <c r="L2690" s="16" t="s">
        <v>3102</v>
      </c>
    </row>
    <row r="2691" spans="12:12" x14ac:dyDescent="0.25">
      <c r="L2691" s="16" t="s">
        <v>2846</v>
      </c>
    </row>
    <row r="2692" spans="12:12" x14ac:dyDescent="0.25">
      <c r="L2692" s="16" t="s">
        <v>3101</v>
      </c>
    </row>
    <row r="2693" spans="12:12" x14ac:dyDescent="0.25">
      <c r="L2693" s="16" t="s">
        <v>3103</v>
      </c>
    </row>
    <row r="2694" spans="12:12" x14ac:dyDescent="0.25">
      <c r="L2694" s="16" t="s">
        <v>2012</v>
      </c>
    </row>
    <row r="2695" spans="12:12" x14ac:dyDescent="0.25">
      <c r="L2695" s="16" t="s">
        <v>1426</v>
      </c>
    </row>
    <row r="2696" spans="12:12" x14ac:dyDescent="0.25">
      <c r="L2696" s="16" t="s">
        <v>1426</v>
      </c>
    </row>
    <row r="2697" spans="12:12" x14ac:dyDescent="0.25">
      <c r="L2697" s="20" t="s">
        <v>756</v>
      </c>
    </row>
    <row r="2698" spans="12:12" x14ac:dyDescent="0.25">
      <c r="L2698" s="16" t="s">
        <v>3104</v>
      </c>
    </row>
    <row r="2699" spans="12:12" x14ac:dyDescent="0.25">
      <c r="L2699" s="16" t="s">
        <v>3105</v>
      </c>
    </row>
    <row r="2700" spans="12:12" x14ac:dyDescent="0.25">
      <c r="L2700" s="16" t="s">
        <v>3106</v>
      </c>
    </row>
    <row r="2701" spans="12:12" x14ac:dyDescent="0.25">
      <c r="L2701" s="16" t="s">
        <v>2012</v>
      </c>
    </row>
    <row r="2702" spans="12:12" x14ac:dyDescent="0.25">
      <c r="L2702" s="16" t="s">
        <v>1426</v>
      </c>
    </row>
    <row r="2703" spans="12:12" x14ac:dyDescent="0.25">
      <c r="L2703" s="16" t="s">
        <v>1426</v>
      </c>
    </row>
    <row r="2704" spans="12:12" x14ac:dyDescent="0.25">
      <c r="L2704" s="20" t="s">
        <v>1535</v>
      </c>
    </row>
    <row r="2705" spans="12:12" x14ac:dyDescent="0.25">
      <c r="L2705" s="16" t="s">
        <v>3107</v>
      </c>
    </row>
    <row r="2706" spans="12:12" x14ac:dyDescent="0.25">
      <c r="L2706" s="16" t="s">
        <v>2012</v>
      </c>
    </row>
    <row r="2707" spans="12:12" x14ac:dyDescent="0.25">
      <c r="L2707" s="16" t="s">
        <v>1426</v>
      </c>
    </row>
    <row r="2708" spans="12:12" x14ac:dyDescent="0.25">
      <c r="L2708" s="16" t="s">
        <v>1426</v>
      </c>
    </row>
    <row r="2709" spans="12:12" x14ac:dyDescent="0.25">
      <c r="L2709" s="20" t="s">
        <v>1537</v>
      </c>
    </row>
    <row r="2710" spans="12:12" x14ac:dyDescent="0.25">
      <c r="L2710" s="16" t="s">
        <v>3062</v>
      </c>
    </row>
    <row r="2711" spans="12:12" x14ac:dyDescent="0.25">
      <c r="L2711" s="16" t="s">
        <v>3108</v>
      </c>
    </row>
    <row r="2712" spans="12:12" x14ac:dyDescent="0.25">
      <c r="L2712" s="16" t="s">
        <v>1426</v>
      </c>
    </row>
    <row r="2713" spans="12:12" x14ac:dyDescent="0.25">
      <c r="L2713" s="16" t="s">
        <v>2222</v>
      </c>
    </row>
    <row r="2714" spans="12:12" x14ac:dyDescent="0.25">
      <c r="L2714" s="16" t="s">
        <v>3109</v>
      </c>
    </row>
    <row r="2715" spans="12:12" x14ac:dyDescent="0.25">
      <c r="L2715" s="16" t="s">
        <v>3110</v>
      </c>
    </row>
    <row r="2716" spans="12:12" x14ac:dyDescent="0.25">
      <c r="L2716" s="16" t="s">
        <v>3111</v>
      </c>
    </row>
    <row r="2717" spans="12:12" x14ac:dyDescent="0.25">
      <c r="L2717" s="16" t="s">
        <v>3112</v>
      </c>
    </row>
    <row r="2718" spans="12:12" x14ac:dyDescent="0.25">
      <c r="L2718" s="16" t="s">
        <v>3113</v>
      </c>
    </row>
    <row r="2719" spans="12:12" x14ac:dyDescent="0.25">
      <c r="L2719" s="16" t="s">
        <v>3114</v>
      </c>
    </row>
    <row r="2720" spans="12:12" x14ac:dyDescent="0.25">
      <c r="L2720" s="16" t="s">
        <v>2121</v>
      </c>
    </row>
    <row r="2721" spans="12:12" x14ac:dyDescent="0.25">
      <c r="L2721" s="16" t="s">
        <v>3115</v>
      </c>
    </row>
    <row r="2722" spans="12:12" x14ac:dyDescent="0.25">
      <c r="L2722" s="16" t="s">
        <v>3116</v>
      </c>
    </row>
    <row r="2723" spans="12:12" x14ac:dyDescent="0.25">
      <c r="L2723" s="16" t="s">
        <v>3117</v>
      </c>
    </row>
    <row r="2724" spans="12:12" x14ac:dyDescent="0.25">
      <c r="L2724" s="16" t="s">
        <v>3118</v>
      </c>
    </row>
    <row r="2725" spans="12:12" x14ac:dyDescent="0.25">
      <c r="L2725" s="16" t="s">
        <v>3119</v>
      </c>
    </row>
    <row r="2726" spans="12:12" x14ac:dyDescent="0.25">
      <c r="L2726" s="16" t="s">
        <v>2225</v>
      </c>
    </row>
    <row r="2727" spans="12:12" x14ac:dyDescent="0.25">
      <c r="L2727" s="16" t="s">
        <v>1426</v>
      </c>
    </row>
    <row r="2728" spans="12:12" x14ac:dyDescent="0.25">
      <c r="L2728" s="16" t="s">
        <v>1426</v>
      </c>
    </row>
    <row r="2729" spans="12:12" x14ac:dyDescent="0.25">
      <c r="L2729" s="20" t="s">
        <v>46</v>
      </c>
    </row>
    <row r="2730" spans="12:12" x14ac:dyDescent="0.25">
      <c r="L2730" s="16" t="s">
        <v>2397</v>
      </c>
    </row>
    <row r="2731" spans="12:12" x14ac:dyDescent="0.25">
      <c r="L2731" s="16" t="s">
        <v>3120</v>
      </c>
    </row>
    <row r="2732" spans="12:12" x14ac:dyDescent="0.25">
      <c r="L2732" s="16" t="s">
        <v>2883</v>
      </c>
    </row>
    <row r="2733" spans="12:12" x14ac:dyDescent="0.25">
      <c r="L2733" s="16" t="s">
        <v>2892</v>
      </c>
    </row>
    <row r="2734" spans="12:12" x14ac:dyDescent="0.25">
      <c r="L2734" s="16" t="s">
        <v>3121</v>
      </c>
    </row>
    <row r="2735" spans="12:12" x14ac:dyDescent="0.25">
      <c r="L2735" s="16" t="s">
        <v>1426</v>
      </c>
    </row>
    <row r="2736" spans="12:12" x14ac:dyDescent="0.25">
      <c r="L2736" s="16" t="s">
        <v>3122</v>
      </c>
    </row>
    <row r="2737" spans="12:12" x14ac:dyDescent="0.25">
      <c r="L2737" s="16" t="s">
        <v>3123</v>
      </c>
    </row>
    <row r="2738" spans="12:12" x14ac:dyDescent="0.25">
      <c r="L2738" s="16" t="s">
        <v>3124</v>
      </c>
    </row>
    <row r="2739" spans="12:12" x14ac:dyDescent="0.25">
      <c r="L2739" s="16" t="s">
        <v>1426</v>
      </c>
    </row>
    <row r="2740" spans="12:12" x14ac:dyDescent="0.25">
      <c r="L2740" s="16" t="s">
        <v>3125</v>
      </c>
    </row>
    <row r="2741" spans="12:12" x14ac:dyDescent="0.25">
      <c r="L2741" s="16" t="s">
        <v>2886</v>
      </c>
    </row>
    <row r="2742" spans="12:12" x14ac:dyDescent="0.25">
      <c r="L2742" s="16" t="s">
        <v>2396</v>
      </c>
    </row>
    <row r="2743" spans="12:12" x14ac:dyDescent="0.25">
      <c r="L2743" s="16" t="s">
        <v>3126</v>
      </c>
    </row>
    <row r="2744" spans="12:12" x14ac:dyDescent="0.25">
      <c r="L2744" s="16" t="s">
        <v>2886</v>
      </c>
    </row>
    <row r="2745" spans="12:12" x14ac:dyDescent="0.25">
      <c r="L2745" s="16" t="s">
        <v>2458</v>
      </c>
    </row>
    <row r="2746" spans="12:12" x14ac:dyDescent="0.25">
      <c r="L2746" s="16" t="s">
        <v>2012</v>
      </c>
    </row>
    <row r="2747" spans="12:12" x14ac:dyDescent="0.25">
      <c r="L2747" s="16" t="s">
        <v>1426</v>
      </c>
    </row>
    <row r="2748" spans="12:12" x14ac:dyDescent="0.25">
      <c r="L2748" s="16" t="s">
        <v>1426</v>
      </c>
    </row>
    <row r="2749" spans="12:12" x14ac:dyDescent="0.25">
      <c r="L2749" s="20" t="s">
        <v>164</v>
      </c>
    </row>
    <row r="2750" spans="12:12" x14ac:dyDescent="0.25">
      <c r="L2750" s="16" t="s">
        <v>2414</v>
      </c>
    </row>
    <row r="2751" spans="12:12" x14ac:dyDescent="0.25">
      <c r="L2751" s="16" t="s">
        <v>2415</v>
      </c>
    </row>
    <row r="2752" spans="12:12" x14ac:dyDescent="0.25">
      <c r="L2752" s="16" t="s">
        <v>2001</v>
      </c>
    </row>
    <row r="2753" spans="12:12" x14ac:dyDescent="0.25">
      <c r="L2753" s="16" t="s">
        <v>3127</v>
      </c>
    </row>
    <row r="2754" spans="12:12" x14ac:dyDescent="0.25">
      <c r="L2754" s="16" t="s">
        <v>3128</v>
      </c>
    </row>
    <row r="2755" spans="12:12" x14ac:dyDescent="0.25">
      <c r="L2755" s="16" t="s">
        <v>1426</v>
      </c>
    </row>
    <row r="2756" spans="12:12" x14ac:dyDescent="0.25">
      <c r="L2756" s="16" t="s">
        <v>3129</v>
      </c>
    </row>
    <row r="2757" spans="12:12" x14ac:dyDescent="0.25">
      <c r="L2757" s="16" t="s">
        <v>3130</v>
      </c>
    </row>
    <row r="2758" spans="12:12" x14ac:dyDescent="0.25">
      <c r="L2758" s="16" t="s">
        <v>3131</v>
      </c>
    </row>
    <row r="2759" spans="12:12" x14ac:dyDescent="0.25">
      <c r="L2759" s="16" t="s">
        <v>2012</v>
      </c>
    </row>
    <row r="2760" spans="12:12" x14ac:dyDescent="0.25">
      <c r="L2760" s="16" t="s">
        <v>1426</v>
      </c>
    </row>
    <row r="2761" spans="12:12" x14ac:dyDescent="0.25">
      <c r="L2761" s="16" t="s">
        <v>1426</v>
      </c>
    </row>
    <row r="2762" spans="12:12" x14ac:dyDescent="0.25">
      <c r="L2762" s="20" t="s">
        <v>1345</v>
      </c>
    </row>
    <row r="2763" spans="12:12" x14ac:dyDescent="0.25">
      <c r="L2763" s="16" t="s">
        <v>1988</v>
      </c>
    </row>
    <row r="2764" spans="12:12" x14ac:dyDescent="0.25">
      <c r="L2764" s="16" t="s">
        <v>2000</v>
      </c>
    </row>
    <row r="2765" spans="12:12" x14ac:dyDescent="0.25">
      <c r="L2765" s="16" t="s">
        <v>3128</v>
      </c>
    </row>
    <row r="2766" spans="12:12" x14ac:dyDescent="0.25">
      <c r="L2766" s="16" t="s">
        <v>3132</v>
      </c>
    </row>
    <row r="2767" spans="12:12" x14ac:dyDescent="0.25">
      <c r="L2767" s="16" t="s">
        <v>3133</v>
      </c>
    </row>
    <row r="2768" spans="12:12" x14ac:dyDescent="0.25">
      <c r="L2768" s="16" t="s">
        <v>1997</v>
      </c>
    </row>
    <row r="2769" spans="12:12" x14ac:dyDescent="0.25">
      <c r="L2769" s="16" t="s">
        <v>3134</v>
      </c>
    </row>
    <row r="2770" spans="12:12" x14ac:dyDescent="0.25">
      <c r="L2770" s="16" t="s">
        <v>2460</v>
      </c>
    </row>
    <row r="2771" spans="12:12" x14ac:dyDescent="0.25">
      <c r="L2771" s="16" t="s">
        <v>1995</v>
      </c>
    </row>
    <row r="2772" spans="12:12" x14ac:dyDescent="0.25">
      <c r="L2772" s="16" t="s">
        <v>2460</v>
      </c>
    </row>
    <row r="2773" spans="12:12" x14ac:dyDescent="0.25">
      <c r="L2773" s="16" t="s">
        <v>3130</v>
      </c>
    </row>
    <row r="2774" spans="12:12" x14ac:dyDescent="0.25">
      <c r="L2774" s="16" t="s">
        <v>2003</v>
      </c>
    </row>
    <row r="2775" spans="12:12" x14ac:dyDescent="0.25">
      <c r="L2775" s="16" t="s">
        <v>2006</v>
      </c>
    </row>
    <row r="2776" spans="12:12" x14ac:dyDescent="0.25">
      <c r="L2776" s="16" t="s">
        <v>1426</v>
      </c>
    </row>
    <row r="2777" spans="12:12" x14ac:dyDescent="0.25">
      <c r="L2777" s="16" t="s">
        <v>1426</v>
      </c>
    </row>
    <row r="2778" spans="12:12" x14ac:dyDescent="0.25">
      <c r="L2778" s="20" t="s">
        <v>641</v>
      </c>
    </row>
    <row r="2779" spans="12:12" x14ac:dyDescent="0.25">
      <c r="L2779" s="16" t="s">
        <v>2288</v>
      </c>
    </row>
    <row r="2780" spans="12:12" x14ac:dyDescent="0.25">
      <c r="L2780" s="16" t="s">
        <v>2289</v>
      </c>
    </row>
    <row r="2781" spans="12:12" x14ac:dyDescent="0.25">
      <c r="L2781" s="16" t="s">
        <v>3135</v>
      </c>
    </row>
    <row r="2782" spans="12:12" x14ac:dyDescent="0.25">
      <c r="L2782" s="16" t="s">
        <v>1426</v>
      </c>
    </row>
    <row r="2783" spans="12:12" x14ac:dyDescent="0.25">
      <c r="L2783" s="16" t="s">
        <v>3136</v>
      </c>
    </row>
    <row r="2784" spans="12:12" x14ac:dyDescent="0.25">
      <c r="L2784" s="16" t="s">
        <v>2289</v>
      </c>
    </row>
    <row r="2785" spans="12:12" x14ac:dyDescent="0.25">
      <c r="L2785" s="16" t="s">
        <v>3137</v>
      </c>
    </row>
    <row r="2786" spans="12:12" x14ac:dyDescent="0.25">
      <c r="L2786" s="16" t="s">
        <v>2293</v>
      </c>
    </row>
    <row r="2787" spans="12:12" x14ac:dyDescent="0.25">
      <c r="L2787" s="16" t="s">
        <v>1426</v>
      </c>
    </row>
    <row r="2788" spans="12:12" x14ac:dyDescent="0.25">
      <c r="L2788" s="16" t="s">
        <v>1426</v>
      </c>
    </row>
    <row r="2789" spans="12:12" x14ac:dyDescent="0.25">
      <c r="L2789" s="20" t="s">
        <v>1538</v>
      </c>
    </row>
    <row r="2790" spans="12:12" x14ac:dyDescent="0.25">
      <c r="L2790" s="16" t="s">
        <v>3138</v>
      </c>
    </row>
    <row r="2791" spans="12:12" x14ac:dyDescent="0.25">
      <c r="L2791" s="16" t="s">
        <v>2012</v>
      </c>
    </row>
    <row r="2792" spans="12:12" x14ac:dyDescent="0.25">
      <c r="L2792" s="16" t="s">
        <v>1426</v>
      </c>
    </row>
    <row r="2793" spans="12:12" x14ac:dyDescent="0.25">
      <c r="L2793" s="16" t="s">
        <v>1426</v>
      </c>
    </row>
    <row r="2794" spans="12:12" x14ac:dyDescent="0.25">
      <c r="L2794" s="20" t="s">
        <v>96</v>
      </c>
    </row>
    <row r="2795" spans="12:12" x14ac:dyDescent="0.25">
      <c r="L2795" s="16" t="s">
        <v>2263</v>
      </c>
    </row>
    <row r="2796" spans="12:12" x14ac:dyDescent="0.25">
      <c r="L2796" s="16" t="s">
        <v>3139</v>
      </c>
    </row>
    <row r="2797" spans="12:12" x14ac:dyDescent="0.25">
      <c r="L2797" s="16" t="s">
        <v>3140</v>
      </c>
    </row>
    <row r="2798" spans="12:12" x14ac:dyDescent="0.25">
      <c r="L2798" s="16" t="s">
        <v>1426</v>
      </c>
    </row>
    <row r="2799" spans="12:12" x14ac:dyDescent="0.25">
      <c r="L2799" s="16" t="s">
        <v>2201</v>
      </c>
    </row>
    <row r="2800" spans="12:12" x14ac:dyDescent="0.25">
      <c r="L2800" s="16" t="s">
        <v>2654</v>
      </c>
    </row>
    <row r="2801" spans="12:12" x14ac:dyDescent="0.25">
      <c r="L2801" s="16" t="s">
        <v>2003</v>
      </c>
    </row>
    <row r="2802" spans="12:12" x14ac:dyDescent="0.25">
      <c r="L2802" s="16" t="s">
        <v>2035</v>
      </c>
    </row>
    <row r="2803" spans="12:12" x14ac:dyDescent="0.25">
      <c r="L2803" s="16" t="s">
        <v>3141</v>
      </c>
    </row>
    <row r="2804" spans="12:12" x14ac:dyDescent="0.25">
      <c r="L2804" s="16" t="s">
        <v>2003</v>
      </c>
    </row>
    <row r="2805" spans="12:12" x14ac:dyDescent="0.25">
      <c r="L2805" s="16" t="s">
        <v>3142</v>
      </c>
    </row>
    <row r="2806" spans="12:12" x14ac:dyDescent="0.25">
      <c r="L2806" s="16" t="s">
        <v>2003</v>
      </c>
    </row>
    <row r="2807" spans="12:12" x14ac:dyDescent="0.25">
      <c r="L2807" s="16" t="s">
        <v>1426</v>
      </c>
    </row>
    <row r="2808" spans="12:12" x14ac:dyDescent="0.25">
      <c r="L2808" s="16" t="s">
        <v>2657</v>
      </c>
    </row>
    <row r="2809" spans="12:12" x14ac:dyDescent="0.25">
      <c r="L2809" s="16" t="s">
        <v>3143</v>
      </c>
    </row>
    <row r="2810" spans="12:12" x14ac:dyDescent="0.25">
      <c r="L2810" s="16" t="s">
        <v>3144</v>
      </c>
    </row>
    <row r="2811" spans="12:12" x14ac:dyDescent="0.25">
      <c r="L2811" s="16" t="s">
        <v>3145</v>
      </c>
    </row>
    <row r="2812" spans="12:12" x14ac:dyDescent="0.25">
      <c r="L2812" s="16" t="s">
        <v>3146</v>
      </c>
    </row>
    <row r="2813" spans="12:12" x14ac:dyDescent="0.25">
      <c r="L2813" s="16" t="s">
        <v>3147</v>
      </c>
    </row>
    <row r="2814" spans="12:12" x14ac:dyDescent="0.25">
      <c r="L2814" s="16" t="s">
        <v>2306</v>
      </c>
    </row>
    <row r="2815" spans="12:12" x14ac:dyDescent="0.25">
      <c r="L2815" s="16" t="s">
        <v>3148</v>
      </c>
    </row>
    <row r="2816" spans="12:12" x14ac:dyDescent="0.25">
      <c r="L2816" s="16" t="s">
        <v>3149</v>
      </c>
    </row>
    <row r="2817" spans="12:12" x14ac:dyDescent="0.25">
      <c r="L2817" s="16" t="s">
        <v>3150</v>
      </c>
    </row>
    <row r="2818" spans="12:12" x14ac:dyDescent="0.25">
      <c r="L2818" s="16" t="s">
        <v>3151</v>
      </c>
    </row>
    <row r="2819" spans="12:12" x14ac:dyDescent="0.25">
      <c r="L2819" s="16" t="s">
        <v>3152</v>
      </c>
    </row>
    <row r="2820" spans="12:12" x14ac:dyDescent="0.25">
      <c r="L2820" s="16" t="s">
        <v>2665</v>
      </c>
    </row>
    <row r="2821" spans="12:12" x14ac:dyDescent="0.25">
      <c r="L2821" s="16" t="s">
        <v>3142</v>
      </c>
    </row>
    <row r="2822" spans="12:12" x14ac:dyDescent="0.25">
      <c r="L2822" s="16" t="s">
        <v>3153</v>
      </c>
    </row>
    <row r="2823" spans="12:12" x14ac:dyDescent="0.25">
      <c r="L2823" s="16" t="s">
        <v>2670</v>
      </c>
    </row>
    <row r="2824" spans="12:12" x14ac:dyDescent="0.25">
      <c r="L2824" s="16" t="s">
        <v>2654</v>
      </c>
    </row>
    <row r="2825" spans="12:12" x14ac:dyDescent="0.25">
      <c r="L2825" s="16" t="s">
        <v>3154</v>
      </c>
    </row>
    <row r="2826" spans="12:12" x14ac:dyDescent="0.25">
      <c r="L2826" s="16" t="s">
        <v>3141</v>
      </c>
    </row>
    <row r="2827" spans="12:12" x14ac:dyDescent="0.25">
      <c r="L2827" s="16" t="s">
        <v>3155</v>
      </c>
    </row>
    <row r="2828" spans="12:12" x14ac:dyDescent="0.25">
      <c r="L2828" s="16" t="s">
        <v>2653</v>
      </c>
    </row>
    <row r="2829" spans="12:12" x14ac:dyDescent="0.25">
      <c r="L2829" s="16" t="s">
        <v>2306</v>
      </c>
    </row>
    <row r="2830" spans="12:12" x14ac:dyDescent="0.25">
      <c r="L2830" s="16" t="s">
        <v>3142</v>
      </c>
    </row>
    <row r="2831" spans="12:12" x14ac:dyDescent="0.25">
      <c r="L2831" s="16" t="s">
        <v>3156</v>
      </c>
    </row>
    <row r="2832" spans="12:12" x14ac:dyDescent="0.25">
      <c r="L2832" s="16" t="s">
        <v>2293</v>
      </c>
    </row>
    <row r="2833" spans="12:12" x14ac:dyDescent="0.25">
      <c r="L2833" s="16" t="s">
        <v>1426</v>
      </c>
    </row>
    <row r="2834" spans="12:12" x14ac:dyDescent="0.25">
      <c r="L2834" s="16" t="s">
        <v>1426</v>
      </c>
    </row>
    <row r="2835" spans="12:12" x14ac:dyDescent="0.25">
      <c r="L2835" s="20" t="s">
        <v>979</v>
      </c>
    </row>
    <row r="2836" spans="12:12" x14ac:dyDescent="0.25">
      <c r="L2836" s="16" t="s">
        <v>3157</v>
      </c>
    </row>
    <row r="2837" spans="12:12" x14ac:dyDescent="0.25">
      <c r="L2837" s="16" t="s">
        <v>3158</v>
      </c>
    </row>
    <row r="2838" spans="12:12" x14ac:dyDescent="0.25">
      <c r="L2838" s="16" t="s">
        <v>2154</v>
      </c>
    </row>
    <row r="2839" spans="12:12" x14ac:dyDescent="0.25">
      <c r="L2839" s="16" t="s">
        <v>3159</v>
      </c>
    </row>
    <row r="2840" spans="12:12" x14ac:dyDescent="0.25">
      <c r="L2840" s="16" t="s">
        <v>3158</v>
      </c>
    </row>
    <row r="2841" spans="12:12" x14ac:dyDescent="0.25">
      <c r="L2841" s="16" t="s">
        <v>2003</v>
      </c>
    </row>
    <row r="2842" spans="12:12" x14ac:dyDescent="0.25">
      <c r="L2842" s="16" t="s">
        <v>1426</v>
      </c>
    </row>
    <row r="2843" spans="12:12" x14ac:dyDescent="0.25">
      <c r="L2843" s="16" t="s">
        <v>2210</v>
      </c>
    </row>
    <row r="2844" spans="12:12" x14ac:dyDescent="0.25">
      <c r="L2844" s="16" t="s">
        <v>2211</v>
      </c>
    </row>
    <row r="2845" spans="12:12" x14ac:dyDescent="0.25">
      <c r="L2845" s="16" t="s">
        <v>2265</v>
      </c>
    </row>
    <row r="2846" spans="12:12" x14ac:dyDescent="0.25">
      <c r="L2846" s="16" t="s">
        <v>2468</v>
      </c>
    </row>
    <row r="2847" spans="12:12" x14ac:dyDescent="0.25">
      <c r="L2847" s="16" t="s">
        <v>2264</v>
      </c>
    </row>
    <row r="2848" spans="12:12" x14ac:dyDescent="0.25">
      <c r="L2848" s="16" t="s">
        <v>2214</v>
      </c>
    </row>
    <row r="2849" spans="12:12" x14ac:dyDescent="0.25">
      <c r="L2849" s="16" t="s">
        <v>2266</v>
      </c>
    </row>
    <row r="2850" spans="12:12" x14ac:dyDescent="0.25">
      <c r="L2850" s="16" t="s">
        <v>3160</v>
      </c>
    </row>
    <row r="2851" spans="12:12" x14ac:dyDescent="0.25">
      <c r="L2851" s="16" t="s">
        <v>1426</v>
      </c>
    </row>
    <row r="2852" spans="12:12" x14ac:dyDescent="0.25">
      <c r="L2852" s="16" t="s">
        <v>2377</v>
      </c>
    </row>
    <row r="2853" spans="12:12" x14ac:dyDescent="0.25">
      <c r="L2853" s="16" t="s">
        <v>2264</v>
      </c>
    </row>
    <row r="2854" spans="12:12" x14ac:dyDescent="0.25">
      <c r="L2854" s="16" t="s">
        <v>2220</v>
      </c>
    </row>
    <row r="2855" spans="12:12" x14ac:dyDescent="0.25">
      <c r="L2855" s="16" t="s">
        <v>1426</v>
      </c>
    </row>
    <row r="2856" spans="12:12" x14ac:dyDescent="0.25">
      <c r="L2856" s="16" t="s">
        <v>2484</v>
      </c>
    </row>
    <row r="2857" spans="12:12" x14ac:dyDescent="0.25">
      <c r="L2857" s="16" t="s">
        <v>3161</v>
      </c>
    </row>
    <row r="2858" spans="12:12" x14ac:dyDescent="0.25">
      <c r="L2858" s="16" t="s">
        <v>2003</v>
      </c>
    </row>
    <row r="2859" spans="12:12" x14ac:dyDescent="0.25">
      <c r="L2859" s="16" t="s">
        <v>2486</v>
      </c>
    </row>
    <row r="2860" spans="12:12" x14ac:dyDescent="0.25">
      <c r="L2860" s="16" t="s">
        <v>3161</v>
      </c>
    </row>
    <row r="2861" spans="12:12" x14ac:dyDescent="0.25">
      <c r="L2861" s="16" t="s">
        <v>3162</v>
      </c>
    </row>
    <row r="2862" spans="12:12" x14ac:dyDescent="0.25">
      <c r="L2862" s="16" t="s">
        <v>1426</v>
      </c>
    </row>
    <row r="2863" spans="12:12" x14ac:dyDescent="0.25">
      <c r="L2863" s="16" t="s">
        <v>3163</v>
      </c>
    </row>
    <row r="2864" spans="12:12" x14ac:dyDescent="0.25">
      <c r="L2864" s="16" t="s">
        <v>3161</v>
      </c>
    </row>
    <row r="2865" spans="12:12" x14ac:dyDescent="0.25">
      <c r="L2865" s="16" t="s">
        <v>3164</v>
      </c>
    </row>
    <row r="2866" spans="12:12" x14ac:dyDescent="0.25">
      <c r="L2866" s="16" t="s">
        <v>3165</v>
      </c>
    </row>
    <row r="2867" spans="12:12" x14ac:dyDescent="0.25">
      <c r="L2867" s="16" t="s">
        <v>3166</v>
      </c>
    </row>
    <row r="2868" spans="12:12" x14ac:dyDescent="0.25">
      <c r="L2868" s="16" t="s">
        <v>2012</v>
      </c>
    </row>
    <row r="2869" spans="12:12" x14ac:dyDescent="0.25">
      <c r="L2869" s="16" t="s">
        <v>1426</v>
      </c>
    </row>
    <row r="2870" spans="12:12" x14ac:dyDescent="0.25">
      <c r="L2870" s="16" t="s">
        <v>1426</v>
      </c>
    </row>
    <row r="2871" spans="12:12" x14ac:dyDescent="0.25">
      <c r="L2871" s="20" t="s">
        <v>638</v>
      </c>
    </row>
    <row r="2872" spans="12:12" x14ac:dyDescent="0.25">
      <c r="L2872" s="16" t="s">
        <v>2377</v>
      </c>
    </row>
    <row r="2873" spans="12:12" x14ac:dyDescent="0.25">
      <c r="L2873" s="16" t="s">
        <v>2481</v>
      </c>
    </row>
    <row r="2874" spans="12:12" x14ac:dyDescent="0.25">
      <c r="L2874" s="16" t="s">
        <v>2154</v>
      </c>
    </row>
    <row r="2875" spans="12:12" x14ac:dyDescent="0.25">
      <c r="L2875" s="16" t="s">
        <v>2482</v>
      </c>
    </row>
    <row r="2876" spans="12:12" x14ac:dyDescent="0.25">
      <c r="L2876" s="16" t="s">
        <v>2003</v>
      </c>
    </row>
    <row r="2877" spans="12:12" x14ac:dyDescent="0.25">
      <c r="L2877" s="16" t="s">
        <v>1426</v>
      </c>
    </row>
    <row r="2878" spans="12:12" x14ac:dyDescent="0.25">
      <c r="L2878" s="16" t="s">
        <v>3167</v>
      </c>
    </row>
    <row r="2879" spans="12:12" x14ac:dyDescent="0.25">
      <c r="L2879" s="16" t="s">
        <v>3168</v>
      </c>
    </row>
    <row r="2880" spans="12:12" x14ac:dyDescent="0.25">
      <c r="L2880" s="16" t="s">
        <v>3169</v>
      </c>
    </row>
    <row r="2881" spans="12:12" x14ac:dyDescent="0.25">
      <c r="L2881" s="16" t="s">
        <v>3170</v>
      </c>
    </row>
    <row r="2882" spans="12:12" x14ac:dyDescent="0.25">
      <c r="L2882" s="16" t="s">
        <v>2580</v>
      </c>
    </row>
    <row r="2883" spans="12:12" x14ac:dyDescent="0.25">
      <c r="L2883" s="16" t="s">
        <v>3171</v>
      </c>
    </row>
    <row r="2884" spans="12:12" x14ac:dyDescent="0.25">
      <c r="L2884" s="16" t="s">
        <v>3172</v>
      </c>
    </row>
    <row r="2885" spans="12:12" x14ac:dyDescent="0.25">
      <c r="L2885" s="16" t="s">
        <v>3173</v>
      </c>
    </row>
    <row r="2886" spans="12:12" x14ac:dyDescent="0.25">
      <c r="L2886" s="16" t="s">
        <v>3174</v>
      </c>
    </row>
    <row r="2887" spans="12:12" x14ac:dyDescent="0.25">
      <c r="L2887" s="16" t="s">
        <v>3175</v>
      </c>
    </row>
    <row r="2888" spans="12:12" x14ac:dyDescent="0.25">
      <c r="L2888" s="16" t="s">
        <v>3176</v>
      </c>
    </row>
    <row r="2889" spans="12:12" x14ac:dyDescent="0.25">
      <c r="L2889" s="16" t="s">
        <v>3177</v>
      </c>
    </row>
    <row r="2890" spans="12:12" x14ac:dyDescent="0.25">
      <c r="L2890" s="16" t="s">
        <v>3178</v>
      </c>
    </row>
    <row r="2891" spans="12:12" x14ac:dyDescent="0.25">
      <c r="L2891" s="16" t="s">
        <v>2494</v>
      </c>
    </row>
    <row r="2892" spans="12:12" x14ac:dyDescent="0.25">
      <c r="L2892" s="16" t="s">
        <v>3179</v>
      </c>
    </row>
    <row r="2893" spans="12:12" x14ac:dyDescent="0.25">
      <c r="L2893" s="16" t="s">
        <v>3180</v>
      </c>
    </row>
    <row r="2894" spans="12:12" x14ac:dyDescent="0.25">
      <c r="L2894" s="16" t="s">
        <v>3181</v>
      </c>
    </row>
    <row r="2895" spans="12:12" x14ac:dyDescent="0.25">
      <c r="L2895" s="16" t="s">
        <v>3182</v>
      </c>
    </row>
    <row r="2896" spans="12:12" x14ac:dyDescent="0.25">
      <c r="L2896" s="16" t="s">
        <v>3183</v>
      </c>
    </row>
    <row r="2897" spans="12:12" x14ac:dyDescent="0.25">
      <c r="L2897" s="16" t="s">
        <v>3184</v>
      </c>
    </row>
    <row r="2898" spans="12:12" x14ac:dyDescent="0.25">
      <c r="L2898" s="16" t="s">
        <v>3185</v>
      </c>
    </row>
    <row r="2899" spans="12:12" x14ac:dyDescent="0.25">
      <c r="L2899" s="16" t="s">
        <v>3186</v>
      </c>
    </row>
    <row r="2900" spans="12:12" x14ac:dyDescent="0.25">
      <c r="L2900" s="16" t="s">
        <v>3187</v>
      </c>
    </row>
    <row r="2901" spans="12:12" x14ac:dyDescent="0.25">
      <c r="L2901" s="16" t="s">
        <v>3188</v>
      </c>
    </row>
    <row r="2902" spans="12:12" x14ac:dyDescent="0.25">
      <c r="L2902" s="16" t="s">
        <v>3189</v>
      </c>
    </row>
    <row r="2903" spans="12:12" x14ac:dyDescent="0.25">
      <c r="L2903" s="16" t="s">
        <v>3190</v>
      </c>
    </row>
    <row r="2904" spans="12:12" x14ac:dyDescent="0.25">
      <c r="L2904" s="16" t="s">
        <v>3191</v>
      </c>
    </row>
    <row r="2905" spans="12:12" x14ac:dyDescent="0.25">
      <c r="L2905" s="16" t="s">
        <v>3192</v>
      </c>
    </row>
    <row r="2906" spans="12:12" x14ac:dyDescent="0.25">
      <c r="L2906" s="16" t="s">
        <v>3193</v>
      </c>
    </row>
    <row r="2907" spans="12:12" x14ac:dyDescent="0.25">
      <c r="L2907" s="16" t="s">
        <v>3194</v>
      </c>
    </row>
    <row r="2908" spans="12:12" x14ac:dyDescent="0.25">
      <c r="L2908" s="16" t="s">
        <v>1426</v>
      </c>
    </row>
    <row r="2909" spans="12:12" x14ac:dyDescent="0.25">
      <c r="L2909" s="16" t="s">
        <v>1426</v>
      </c>
    </row>
    <row r="2910" spans="12:12" x14ac:dyDescent="0.25">
      <c r="L2910" s="20" t="s">
        <v>1540</v>
      </c>
    </row>
    <row r="2911" spans="12:12" x14ac:dyDescent="0.25">
      <c r="L2911" s="16" t="s">
        <v>3167</v>
      </c>
    </row>
    <row r="2912" spans="12:12" x14ac:dyDescent="0.25">
      <c r="L2912" s="16" t="s">
        <v>3195</v>
      </c>
    </row>
    <row r="2913" spans="12:12" x14ac:dyDescent="0.25">
      <c r="L2913" s="16" t="s">
        <v>1426</v>
      </c>
    </row>
    <row r="2914" spans="12:12" x14ac:dyDescent="0.25">
      <c r="L2914" s="16" t="s">
        <v>2491</v>
      </c>
    </row>
    <row r="2915" spans="12:12" x14ac:dyDescent="0.25">
      <c r="L2915" s="16" t="s">
        <v>2487</v>
      </c>
    </row>
    <row r="2916" spans="12:12" x14ac:dyDescent="0.25">
      <c r="L2916" s="16" t="s">
        <v>2325</v>
      </c>
    </row>
    <row r="2917" spans="12:12" x14ac:dyDescent="0.25">
      <c r="L2917" s="16" t="s">
        <v>2012</v>
      </c>
    </row>
    <row r="2918" spans="12:12" x14ac:dyDescent="0.25">
      <c r="L2918" s="16" t="s">
        <v>1426</v>
      </c>
    </row>
    <row r="2919" spans="12:12" x14ac:dyDescent="0.25">
      <c r="L2919" s="16" t="s">
        <v>1426</v>
      </c>
    </row>
    <row r="2920" spans="12:12" x14ac:dyDescent="0.25">
      <c r="L2920" s="20" t="s">
        <v>1541</v>
      </c>
    </row>
    <row r="2921" spans="12:12" x14ac:dyDescent="0.25">
      <c r="L2921" s="16" t="s">
        <v>3196</v>
      </c>
    </row>
    <row r="2922" spans="12:12" x14ac:dyDescent="0.25">
      <c r="L2922" s="16" t="s">
        <v>2564</v>
      </c>
    </row>
    <row r="2923" spans="12:12" x14ac:dyDescent="0.25">
      <c r="L2923" s="16" t="s">
        <v>3197</v>
      </c>
    </row>
    <row r="2924" spans="12:12" x14ac:dyDescent="0.25">
      <c r="L2924" s="16" t="s">
        <v>2012</v>
      </c>
    </row>
    <row r="2925" spans="12:12" x14ac:dyDescent="0.25">
      <c r="L2925" s="16" t="s">
        <v>1426</v>
      </c>
    </row>
    <row r="2926" spans="12:12" x14ac:dyDescent="0.25">
      <c r="L2926" s="16" t="s">
        <v>1426</v>
      </c>
    </row>
    <row r="2927" spans="12:12" x14ac:dyDescent="0.25">
      <c r="L2927" s="20" t="s">
        <v>1131</v>
      </c>
    </row>
    <row r="2928" spans="12:12" x14ac:dyDescent="0.25">
      <c r="L2928" s="16" t="s">
        <v>3053</v>
      </c>
    </row>
    <row r="2929" spans="12:12" x14ac:dyDescent="0.25">
      <c r="L2929" s="16" t="s">
        <v>2235</v>
      </c>
    </row>
    <row r="2930" spans="12:12" x14ac:dyDescent="0.25">
      <c r="L2930" s="16" t="s">
        <v>2238</v>
      </c>
    </row>
    <row r="2931" spans="12:12" x14ac:dyDescent="0.25">
      <c r="L2931" s="16" t="s">
        <v>1426</v>
      </c>
    </row>
    <row r="2932" spans="12:12" x14ac:dyDescent="0.25">
      <c r="L2932" s="16" t="s">
        <v>2052</v>
      </c>
    </row>
    <row r="2933" spans="12:12" x14ac:dyDescent="0.25">
      <c r="L2933" s="16" t="s">
        <v>2243</v>
      </c>
    </row>
    <row r="2934" spans="12:12" x14ac:dyDescent="0.25">
      <c r="L2934" s="16" t="s">
        <v>2001</v>
      </c>
    </row>
    <row r="2935" spans="12:12" x14ac:dyDescent="0.25">
      <c r="L2935" s="16" t="s">
        <v>2780</v>
      </c>
    </row>
    <row r="2936" spans="12:12" x14ac:dyDescent="0.25">
      <c r="L2936" s="16" t="s">
        <v>2462</v>
      </c>
    </row>
    <row r="2937" spans="12:12" x14ac:dyDescent="0.25">
      <c r="L2937" s="16" t="s">
        <v>3071</v>
      </c>
    </row>
    <row r="2938" spans="12:12" x14ac:dyDescent="0.25">
      <c r="L2938" s="16" t="s">
        <v>5710</v>
      </c>
    </row>
    <row r="2939" spans="12:12" x14ac:dyDescent="0.25">
      <c r="L2939" s="16" t="s">
        <v>3198</v>
      </c>
    </row>
    <row r="2940" spans="12:12" x14ac:dyDescent="0.25">
      <c r="L2940" s="16" t="s">
        <v>6147</v>
      </c>
    </row>
    <row r="2941" spans="12:12" x14ac:dyDescent="0.25">
      <c r="L2941" s="16" t="s">
        <v>2194</v>
      </c>
    </row>
    <row r="2942" spans="12:12" x14ac:dyDescent="0.25">
      <c r="L2942" s="16" t="s">
        <v>3071</v>
      </c>
    </row>
    <row r="2943" spans="12:12" x14ac:dyDescent="0.25">
      <c r="L2943" s="16" t="s">
        <v>2460</v>
      </c>
    </row>
    <row r="2944" spans="12:12" x14ac:dyDescent="0.25">
      <c r="L2944" s="16" t="s">
        <v>1426</v>
      </c>
    </row>
    <row r="2945" spans="12:12" x14ac:dyDescent="0.25">
      <c r="L2945" s="16" t="s">
        <v>2242</v>
      </c>
    </row>
    <row r="2946" spans="12:12" x14ac:dyDescent="0.25">
      <c r="L2946" s="16" t="s">
        <v>2235</v>
      </c>
    </row>
    <row r="2947" spans="12:12" x14ac:dyDescent="0.25">
      <c r="L2947" s="16" t="s">
        <v>6408</v>
      </c>
    </row>
    <row r="2948" spans="12:12" x14ac:dyDescent="0.25">
      <c r="L2948" s="16" t="s">
        <v>2780</v>
      </c>
    </row>
    <row r="2949" spans="12:12" x14ac:dyDescent="0.25">
      <c r="L2949" s="16" t="s">
        <v>4390</v>
      </c>
    </row>
    <row r="2950" spans="12:12" x14ac:dyDescent="0.25">
      <c r="L2950" s="16" t="s">
        <v>3071</v>
      </c>
    </row>
    <row r="2951" spans="12:12" x14ac:dyDescent="0.25">
      <c r="L2951" s="16" t="s">
        <v>5715</v>
      </c>
    </row>
    <row r="2952" spans="12:12" x14ac:dyDescent="0.25">
      <c r="L2952" s="16" t="s">
        <v>3198</v>
      </c>
    </row>
    <row r="2953" spans="12:12" x14ac:dyDescent="0.25">
      <c r="L2953" s="16" t="s">
        <v>2458</v>
      </c>
    </row>
    <row r="2954" spans="12:12" x14ac:dyDescent="0.25">
      <c r="L2954" s="16" t="s">
        <v>2244</v>
      </c>
    </row>
    <row r="2955" spans="12:12" x14ac:dyDescent="0.25">
      <c r="L2955" s="16" t="s">
        <v>6293</v>
      </c>
    </row>
    <row r="2956" spans="12:12" x14ac:dyDescent="0.25">
      <c r="L2956" s="16" t="s">
        <v>2012</v>
      </c>
    </row>
    <row r="2957" spans="12:12" x14ac:dyDescent="0.25">
      <c r="L2957" s="16" t="s">
        <v>1426</v>
      </c>
    </row>
    <row r="2958" spans="12:12" x14ac:dyDescent="0.25">
      <c r="L2958" s="16" t="s">
        <v>1426</v>
      </c>
    </row>
    <row r="2959" spans="12:12" x14ac:dyDescent="0.25">
      <c r="L2959" s="20" t="s">
        <v>558</v>
      </c>
    </row>
    <row r="2960" spans="12:12" x14ac:dyDescent="0.25">
      <c r="L2960" s="16" t="s">
        <v>2083</v>
      </c>
    </row>
    <row r="2961" spans="12:12" x14ac:dyDescent="0.25">
      <c r="L2961" s="16" t="s">
        <v>3199</v>
      </c>
    </row>
    <row r="2962" spans="12:12" x14ac:dyDescent="0.25">
      <c r="L2962" s="16" t="s">
        <v>2392</v>
      </c>
    </row>
    <row r="2963" spans="12:12" x14ac:dyDescent="0.25">
      <c r="L2963" s="16" t="s">
        <v>3200</v>
      </c>
    </row>
    <row r="2964" spans="12:12" x14ac:dyDescent="0.25">
      <c r="L2964" s="16" t="s">
        <v>2851</v>
      </c>
    </row>
    <row r="2965" spans="12:12" x14ac:dyDescent="0.25">
      <c r="L2965" s="16" t="s">
        <v>3201</v>
      </c>
    </row>
    <row r="2966" spans="12:12" x14ac:dyDescent="0.25">
      <c r="L2966" s="16" t="s">
        <v>3202</v>
      </c>
    </row>
    <row r="2967" spans="12:12" x14ac:dyDescent="0.25">
      <c r="L2967" s="16" t="s">
        <v>3045</v>
      </c>
    </row>
    <row r="2968" spans="12:12" x14ac:dyDescent="0.25">
      <c r="L2968" s="16" t="s">
        <v>2015</v>
      </c>
    </row>
    <row r="2969" spans="12:12" x14ac:dyDescent="0.25">
      <c r="L2969" s="16" t="s">
        <v>2012</v>
      </c>
    </row>
    <row r="2970" spans="12:12" x14ac:dyDescent="0.25">
      <c r="L2970" s="16" t="s">
        <v>1426</v>
      </c>
    </row>
    <row r="2971" spans="12:12" x14ac:dyDescent="0.25">
      <c r="L2971" s="16" t="s">
        <v>1426</v>
      </c>
    </row>
    <row r="2972" spans="12:12" x14ac:dyDescent="0.25">
      <c r="L2972" s="20" t="s">
        <v>1224</v>
      </c>
    </row>
    <row r="2973" spans="12:12" x14ac:dyDescent="0.25">
      <c r="L2973" s="16" t="s">
        <v>2375</v>
      </c>
    </row>
    <row r="2974" spans="12:12" x14ac:dyDescent="0.25">
      <c r="L2974" s="16" t="s">
        <v>3203</v>
      </c>
    </row>
    <row r="2975" spans="12:12" x14ac:dyDescent="0.25">
      <c r="L2975" s="16" t="s">
        <v>3204</v>
      </c>
    </row>
    <row r="2976" spans="12:12" x14ac:dyDescent="0.25">
      <c r="L2976" s="16" t="s">
        <v>1426</v>
      </c>
    </row>
    <row r="2977" spans="12:12" x14ac:dyDescent="0.25">
      <c r="L2977" s="16" t="s">
        <v>3205</v>
      </c>
    </row>
    <row r="2978" spans="12:12" x14ac:dyDescent="0.25">
      <c r="L2978" s="16" t="s">
        <v>2940</v>
      </c>
    </row>
    <row r="2979" spans="12:12" x14ac:dyDescent="0.25">
      <c r="L2979" s="16" t="s">
        <v>3206</v>
      </c>
    </row>
    <row r="2980" spans="12:12" x14ac:dyDescent="0.25">
      <c r="L2980" s="16" t="s">
        <v>3207</v>
      </c>
    </row>
    <row r="2981" spans="12:12" x14ac:dyDescent="0.25">
      <c r="L2981" s="16" t="s">
        <v>3208</v>
      </c>
    </row>
    <row r="2982" spans="12:12" x14ac:dyDescent="0.25">
      <c r="L2982" s="16" t="s">
        <v>1426</v>
      </c>
    </row>
    <row r="2983" spans="12:12" x14ac:dyDescent="0.25">
      <c r="L2983" s="16" t="s">
        <v>3209</v>
      </c>
    </row>
    <row r="2984" spans="12:12" x14ac:dyDescent="0.25">
      <c r="L2984" s="16" t="s">
        <v>2940</v>
      </c>
    </row>
    <row r="2985" spans="12:12" x14ac:dyDescent="0.25">
      <c r="L2985" s="16" t="s">
        <v>3210</v>
      </c>
    </row>
    <row r="2986" spans="12:12" x14ac:dyDescent="0.25">
      <c r="L2986" s="16" t="s">
        <v>3211</v>
      </c>
    </row>
    <row r="2987" spans="12:12" x14ac:dyDescent="0.25">
      <c r="L2987" s="16" t="s">
        <v>3212</v>
      </c>
    </row>
    <row r="2988" spans="12:12" x14ac:dyDescent="0.25">
      <c r="L2988" s="16" t="s">
        <v>3086</v>
      </c>
    </row>
    <row r="2989" spans="12:12" x14ac:dyDescent="0.25">
      <c r="L2989" s="16" t="s">
        <v>3213</v>
      </c>
    </row>
    <row r="2990" spans="12:12" x14ac:dyDescent="0.25">
      <c r="L2990" s="16" t="s">
        <v>3214</v>
      </c>
    </row>
    <row r="2991" spans="12:12" x14ac:dyDescent="0.25">
      <c r="L2991" s="16" t="s">
        <v>3215</v>
      </c>
    </row>
    <row r="2992" spans="12:12" x14ac:dyDescent="0.25">
      <c r="L2992" s="16" t="s">
        <v>2005</v>
      </c>
    </row>
    <row r="2993" spans="12:12" x14ac:dyDescent="0.25">
      <c r="L2993" s="16" t="s">
        <v>3207</v>
      </c>
    </row>
    <row r="2994" spans="12:12" x14ac:dyDescent="0.25">
      <c r="L2994" s="16" t="s">
        <v>3216</v>
      </c>
    </row>
    <row r="2995" spans="12:12" x14ac:dyDescent="0.25">
      <c r="L2995" s="16" t="s">
        <v>2942</v>
      </c>
    </row>
    <row r="2996" spans="12:12" x14ac:dyDescent="0.25">
      <c r="L2996" s="16" t="s">
        <v>3217</v>
      </c>
    </row>
    <row r="2997" spans="12:12" x14ac:dyDescent="0.25">
      <c r="L2997" s="16" t="s">
        <v>3089</v>
      </c>
    </row>
    <row r="2998" spans="12:12" x14ac:dyDescent="0.25">
      <c r="L2998" s="16" t="s">
        <v>3218</v>
      </c>
    </row>
    <row r="2999" spans="12:12" x14ac:dyDescent="0.25">
      <c r="L2999" s="16" t="s">
        <v>3219</v>
      </c>
    </row>
    <row r="3000" spans="12:12" x14ac:dyDescent="0.25">
      <c r="L3000" s="16" t="s">
        <v>2117</v>
      </c>
    </row>
    <row r="3001" spans="12:12" x14ac:dyDescent="0.25">
      <c r="L3001" s="16" t="s">
        <v>2803</v>
      </c>
    </row>
    <row r="3002" spans="12:12" x14ac:dyDescent="0.25">
      <c r="L3002" s="16" t="s">
        <v>3220</v>
      </c>
    </row>
    <row r="3003" spans="12:12" x14ac:dyDescent="0.25">
      <c r="L3003" s="16" t="s">
        <v>1426</v>
      </c>
    </row>
    <row r="3004" spans="12:12" x14ac:dyDescent="0.25">
      <c r="L3004" s="16" t="s">
        <v>2151</v>
      </c>
    </row>
    <row r="3005" spans="12:12" x14ac:dyDescent="0.25">
      <c r="L3005" s="16" t="s">
        <v>2803</v>
      </c>
    </row>
    <row r="3006" spans="12:12" x14ac:dyDescent="0.25">
      <c r="L3006" s="16" t="s">
        <v>3221</v>
      </c>
    </row>
    <row r="3007" spans="12:12" x14ac:dyDescent="0.25">
      <c r="L3007" s="16" t="s">
        <v>1426</v>
      </c>
    </row>
    <row r="3008" spans="12:12" x14ac:dyDescent="0.25">
      <c r="L3008" s="16" t="s">
        <v>3222</v>
      </c>
    </row>
    <row r="3009" spans="12:12" x14ac:dyDescent="0.25">
      <c r="L3009" s="16" t="s">
        <v>3223</v>
      </c>
    </row>
    <row r="3010" spans="12:12" x14ac:dyDescent="0.25">
      <c r="L3010" s="16" t="s">
        <v>2941</v>
      </c>
    </row>
    <row r="3011" spans="12:12" x14ac:dyDescent="0.25">
      <c r="L3011" s="16" t="s">
        <v>3224</v>
      </c>
    </row>
    <row r="3012" spans="12:12" x14ac:dyDescent="0.25">
      <c r="L3012" s="16" t="s">
        <v>3225</v>
      </c>
    </row>
    <row r="3013" spans="12:12" x14ac:dyDescent="0.25">
      <c r="L3013" s="16" t="s">
        <v>2012</v>
      </c>
    </row>
    <row r="3014" spans="12:12" x14ac:dyDescent="0.25">
      <c r="L3014" s="16" t="s">
        <v>1426</v>
      </c>
    </row>
    <row r="3015" spans="12:12" x14ac:dyDescent="0.25">
      <c r="L3015" s="16" t="s">
        <v>1426</v>
      </c>
    </row>
    <row r="3016" spans="12:12" x14ac:dyDescent="0.25">
      <c r="L3016" s="20" t="s">
        <v>1225</v>
      </c>
    </row>
    <row r="3017" spans="12:12" x14ac:dyDescent="0.25">
      <c r="L3017" s="16" t="s">
        <v>3226</v>
      </c>
    </row>
    <row r="3018" spans="12:12" x14ac:dyDescent="0.25">
      <c r="L3018" s="16" t="s">
        <v>3227</v>
      </c>
    </row>
    <row r="3019" spans="12:12" x14ac:dyDescent="0.25">
      <c r="L3019" s="16" t="s">
        <v>3228</v>
      </c>
    </row>
    <row r="3020" spans="12:12" x14ac:dyDescent="0.25">
      <c r="L3020" s="16" t="s">
        <v>3229</v>
      </c>
    </row>
    <row r="3021" spans="12:12" x14ac:dyDescent="0.25">
      <c r="L3021" s="16" t="s">
        <v>3230</v>
      </c>
    </row>
    <row r="3022" spans="12:12" x14ac:dyDescent="0.25">
      <c r="L3022" s="16" t="s">
        <v>2484</v>
      </c>
    </row>
    <row r="3023" spans="12:12" x14ac:dyDescent="0.25">
      <c r="L3023" s="16" t="s">
        <v>3231</v>
      </c>
    </row>
    <row r="3024" spans="12:12" x14ac:dyDescent="0.25">
      <c r="L3024" s="16" t="s">
        <v>2460</v>
      </c>
    </row>
    <row r="3025" spans="12:12" x14ac:dyDescent="0.25">
      <c r="L3025" s="16" t="s">
        <v>3232</v>
      </c>
    </row>
    <row r="3026" spans="12:12" x14ac:dyDescent="0.25">
      <c r="L3026" s="16" t="s">
        <v>2003</v>
      </c>
    </row>
    <row r="3027" spans="12:12" x14ac:dyDescent="0.25">
      <c r="L3027" s="16" t="s">
        <v>2486</v>
      </c>
    </row>
    <row r="3028" spans="12:12" x14ac:dyDescent="0.25">
      <c r="L3028" s="16" t="s">
        <v>3231</v>
      </c>
    </row>
    <row r="3029" spans="12:12" x14ac:dyDescent="0.25">
      <c r="L3029" s="16" t="s">
        <v>3233</v>
      </c>
    </row>
    <row r="3030" spans="12:12" x14ac:dyDescent="0.25">
      <c r="L3030" s="16" t="s">
        <v>2910</v>
      </c>
    </row>
    <row r="3031" spans="12:12" x14ac:dyDescent="0.25">
      <c r="L3031" s="16" t="s">
        <v>3234</v>
      </c>
    </row>
    <row r="3032" spans="12:12" x14ac:dyDescent="0.25">
      <c r="L3032" s="16" t="s">
        <v>3235</v>
      </c>
    </row>
    <row r="3033" spans="12:12" x14ac:dyDescent="0.25">
      <c r="L3033" s="16" t="s">
        <v>2154</v>
      </c>
    </row>
    <row r="3034" spans="12:12" x14ac:dyDescent="0.25">
      <c r="L3034" s="16" t="s">
        <v>2012</v>
      </c>
    </row>
    <row r="3035" spans="12:12" x14ac:dyDescent="0.25">
      <c r="L3035" s="16" t="s">
        <v>1426</v>
      </c>
    </row>
    <row r="3036" spans="12:12" x14ac:dyDescent="0.25">
      <c r="L3036" s="16" t="s">
        <v>1426</v>
      </c>
    </row>
    <row r="3037" spans="12:12" x14ac:dyDescent="0.25">
      <c r="L3037" s="20" t="s">
        <v>137</v>
      </c>
    </row>
    <row r="3038" spans="12:12" x14ac:dyDescent="0.25">
      <c r="L3038" s="16" t="s">
        <v>2344</v>
      </c>
    </row>
    <row r="3039" spans="12:12" x14ac:dyDescent="0.25">
      <c r="L3039" s="16" t="s">
        <v>3236</v>
      </c>
    </row>
    <row r="3040" spans="12:12" x14ac:dyDescent="0.25">
      <c r="L3040" s="16" t="s">
        <v>3237</v>
      </c>
    </row>
    <row r="3041" spans="12:12" x14ac:dyDescent="0.25">
      <c r="L3041" s="16" t="s">
        <v>1426</v>
      </c>
    </row>
    <row r="3042" spans="12:12" x14ac:dyDescent="0.25">
      <c r="L3042" s="16" t="s">
        <v>2451</v>
      </c>
    </row>
    <row r="3043" spans="12:12" x14ac:dyDescent="0.25">
      <c r="L3043" s="16" t="s">
        <v>2521</v>
      </c>
    </row>
    <row r="3044" spans="12:12" x14ac:dyDescent="0.25">
      <c r="L3044" s="16" t="s">
        <v>2078</v>
      </c>
    </row>
    <row r="3045" spans="12:12" x14ac:dyDescent="0.25">
      <c r="L3045" s="16" t="s">
        <v>1426</v>
      </c>
    </row>
    <row r="3046" spans="12:12" x14ac:dyDescent="0.25">
      <c r="L3046" s="16" t="s">
        <v>3238</v>
      </c>
    </row>
    <row r="3047" spans="12:12" x14ac:dyDescent="0.25">
      <c r="L3047" s="16" t="s">
        <v>3239</v>
      </c>
    </row>
    <row r="3048" spans="12:12" x14ac:dyDescent="0.25">
      <c r="L3048" s="16" t="s">
        <v>3240</v>
      </c>
    </row>
    <row r="3049" spans="12:12" x14ac:dyDescent="0.25">
      <c r="L3049" s="16" t="s">
        <v>3241</v>
      </c>
    </row>
    <row r="3050" spans="12:12" x14ac:dyDescent="0.25">
      <c r="L3050" s="16" t="s">
        <v>3242</v>
      </c>
    </row>
    <row r="3051" spans="12:12" x14ac:dyDescent="0.25">
      <c r="L3051" s="16" t="s">
        <v>3243</v>
      </c>
    </row>
    <row r="3052" spans="12:12" x14ac:dyDescent="0.25">
      <c r="L3052" s="16" t="s">
        <v>3244</v>
      </c>
    </row>
    <row r="3053" spans="12:12" x14ac:dyDescent="0.25">
      <c r="L3053" s="16" t="s">
        <v>3245</v>
      </c>
    </row>
    <row r="3054" spans="12:12" x14ac:dyDescent="0.25">
      <c r="L3054" s="16" t="s">
        <v>3246</v>
      </c>
    </row>
    <row r="3055" spans="12:12" x14ac:dyDescent="0.25">
      <c r="L3055" s="16" t="s">
        <v>2012</v>
      </c>
    </row>
    <row r="3056" spans="12:12" x14ac:dyDescent="0.25">
      <c r="L3056" s="16" t="s">
        <v>1426</v>
      </c>
    </row>
    <row r="3057" spans="12:12" x14ac:dyDescent="0.25">
      <c r="L3057" s="16" t="s">
        <v>1426</v>
      </c>
    </row>
    <row r="3058" spans="12:12" x14ac:dyDescent="0.25">
      <c r="L3058" s="20" t="s">
        <v>408</v>
      </c>
    </row>
    <row r="3059" spans="12:12" x14ac:dyDescent="0.25">
      <c r="L3059" s="16" t="s">
        <v>2294</v>
      </c>
    </row>
    <row r="3060" spans="12:12" x14ac:dyDescent="0.25">
      <c r="L3060" s="16" t="s">
        <v>3034</v>
      </c>
    </row>
    <row r="3061" spans="12:12" x14ac:dyDescent="0.25">
      <c r="L3061" s="16" t="s">
        <v>3247</v>
      </c>
    </row>
    <row r="3062" spans="12:12" x14ac:dyDescent="0.25">
      <c r="L3062" s="16" t="s">
        <v>2012</v>
      </c>
    </row>
    <row r="3063" spans="12:12" x14ac:dyDescent="0.25">
      <c r="L3063" s="16" t="s">
        <v>1426</v>
      </c>
    </row>
    <row r="3064" spans="12:12" x14ac:dyDescent="0.25">
      <c r="L3064" s="16" t="s">
        <v>1426</v>
      </c>
    </row>
    <row r="3065" spans="12:12" x14ac:dyDescent="0.25">
      <c r="L3065" s="20" t="s">
        <v>1226</v>
      </c>
    </row>
    <row r="3066" spans="12:12" x14ac:dyDescent="0.25">
      <c r="L3066" s="16" t="s">
        <v>2958</v>
      </c>
    </row>
    <row r="3067" spans="12:12" x14ac:dyDescent="0.25">
      <c r="L3067" s="16" t="s">
        <v>3248</v>
      </c>
    </row>
    <row r="3068" spans="12:12" x14ac:dyDescent="0.25">
      <c r="L3068" s="16" t="s">
        <v>3249</v>
      </c>
    </row>
    <row r="3069" spans="12:12" x14ac:dyDescent="0.25">
      <c r="L3069" s="16" t="s">
        <v>2960</v>
      </c>
    </row>
    <row r="3070" spans="12:12" x14ac:dyDescent="0.25">
      <c r="L3070" s="16" t="s">
        <v>3248</v>
      </c>
    </row>
    <row r="3071" spans="12:12" x14ac:dyDescent="0.25">
      <c r="L3071" s="16" t="s">
        <v>3250</v>
      </c>
    </row>
    <row r="3072" spans="12:12" x14ac:dyDescent="0.25">
      <c r="L3072" s="16" t="s">
        <v>1426</v>
      </c>
    </row>
    <row r="3073" spans="12:12" x14ac:dyDescent="0.25">
      <c r="L3073" s="16" t="s">
        <v>1997</v>
      </c>
    </row>
    <row r="3074" spans="12:12" x14ac:dyDescent="0.25">
      <c r="L3074" s="16" t="s">
        <v>3251</v>
      </c>
    </row>
    <row r="3075" spans="12:12" x14ac:dyDescent="0.25">
      <c r="L3075" s="16" t="s">
        <v>2736</v>
      </c>
    </row>
    <row r="3076" spans="12:12" x14ac:dyDescent="0.25">
      <c r="L3076" s="16" t="s">
        <v>1426</v>
      </c>
    </row>
    <row r="3077" spans="12:12" x14ac:dyDescent="0.25">
      <c r="L3077" s="16" t="s">
        <v>2812</v>
      </c>
    </row>
    <row r="3078" spans="12:12" x14ac:dyDescent="0.25">
      <c r="L3078" s="16" t="s">
        <v>2258</v>
      </c>
    </row>
    <row r="3079" spans="12:12" x14ac:dyDescent="0.25">
      <c r="L3079" s="16" t="s">
        <v>3252</v>
      </c>
    </row>
    <row r="3080" spans="12:12" x14ac:dyDescent="0.25">
      <c r="L3080" s="16" t="s">
        <v>2260</v>
      </c>
    </row>
    <row r="3081" spans="12:12" x14ac:dyDescent="0.25">
      <c r="L3081" s="16" t="s">
        <v>3253</v>
      </c>
    </row>
    <row r="3082" spans="12:12" x14ac:dyDescent="0.25">
      <c r="L3082" s="16" t="s">
        <v>3254</v>
      </c>
    </row>
    <row r="3083" spans="12:12" x14ac:dyDescent="0.25">
      <c r="L3083" s="16" t="s">
        <v>3255</v>
      </c>
    </row>
    <row r="3084" spans="12:12" x14ac:dyDescent="0.25">
      <c r="L3084" s="16" t="s">
        <v>2680</v>
      </c>
    </row>
    <row r="3085" spans="12:12" x14ac:dyDescent="0.25">
      <c r="L3085" s="16" t="s">
        <v>3256</v>
      </c>
    </row>
    <row r="3086" spans="12:12" x14ac:dyDescent="0.25">
      <c r="L3086" s="16" t="s">
        <v>2219</v>
      </c>
    </row>
    <row r="3087" spans="12:12" x14ac:dyDescent="0.25">
      <c r="L3087" s="16" t="s">
        <v>3251</v>
      </c>
    </row>
    <row r="3088" spans="12:12" x14ac:dyDescent="0.25">
      <c r="L3088" s="16" t="s">
        <v>3257</v>
      </c>
    </row>
    <row r="3089" spans="12:12" x14ac:dyDescent="0.25">
      <c r="L3089" s="16" t="s">
        <v>3258</v>
      </c>
    </row>
    <row r="3090" spans="12:12" x14ac:dyDescent="0.25">
      <c r="L3090" s="16" t="s">
        <v>3259</v>
      </c>
    </row>
    <row r="3091" spans="12:12" x14ac:dyDescent="0.25">
      <c r="L3091" s="16" t="s">
        <v>3260</v>
      </c>
    </row>
    <row r="3092" spans="12:12" x14ac:dyDescent="0.25">
      <c r="L3092" s="16" t="s">
        <v>3261</v>
      </c>
    </row>
    <row r="3093" spans="12:12" x14ac:dyDescent="0.25">
      <c r="L3093" s="16" t="s">
        <v>2377</v>
      </c>
    </row>
    <row r="3094" spans="12:12" x14ac:dyDescent="0.25">
      <c r="L3094" s="16" t="s">
        <v>2248</v>
      </c>
    </row>
    <row r="3095" spans="12:12" x14ac:dyDescent="0.25">
      <c r="L3095" s="16" t="s">
        <v>2259</v>
      </c>
    </row>
    <row r="3096" spans="12:12" x14ac:dyDescent="0.25">
      <c r="L3096" s="16" t="s">
        <v>1426</v>
      </c>
    </row>
    <row r="3097" spans="12:12" x14ac:dyDescent="0.25">
      <c r="L3097" s="16" t="s">
        <v>3262</v>
      </c>
    </row>
    <row r="3098" spans="12:12" x14ac:dyDescent="0.25">
      <c r="L3098" s="16" t="s">
        <v>3254</v>
      </c>
    </row>
    <row r="3099" spans="12:12" x14ac:dyDescent="0.25">
      <c r="L3099" s="16" t="s">
        <v>3263</v>
      </c>
    </row>
    <row r="3100" spans="12:12" x14ac:dyDescent="0.25">
      <c r="L3100" s="16" t="s">
        <v>3260</v>
      </c>
    </row>
    <row r="3101" spans="12:12" x14ac:dyDescent="0.25">
      <c r="L3101" s="16" t="s">
        <v>3264</v>
      </c>
    </row>
    <row r="3102" spans="12:12" x14ac:dyDescent="0.25">
      <c r="L3102" s="16" t="s">
        <v>1426</v>
      </c>
    </row>
    <row r="3103" spans="12:12" x14ac:dyDescent="0.25">
      <c r="L3103" s="16" t="s">
        <v>3265</v>
      </c>
    </row>
    <row r="3104" spans="12:12" x14ac:dyDescent="0.25">
      <c r="L3104" s="16" t="s">
        <v>2260</v>
      </c>
    </row>
    <row r="3105" spans="12:12" x14ac:dyDescent="0.25">
      <c r="L3105" s="16" t="s">
        <v>3266</v>
      </c>
    </row>
    <row r="3106" spans="12:12" x14ac:dyDescent="0.25">
      <c r="L3106" s="16" t="s">
        <v>2680</v>
      </c>
    </row>
    <row r="3107" spans="12:12" x14ac:dyDescent="0.25">
      <c r="L3107" s="16" t="s">
        <v>3267</v>
      </c>
    </row>
    <row r="3108" spans="12:12" x14ac:dyDescent="0.25">
      <c r="L3108" s="16" t="s">
        <v>1426</v>
      </c>
    </row>
    <row r="3109" spans="12:12" x14ac:dyDescent="0.25">
      <c r="L3109" s="16" t="s">
        <v>3268</v>
      </c>
    </row>
    <row r="3110" spans="12:12" x14ac:dyDescent="0.25">
      <c r="L3110" s="16" t="s">
        <v>3269</v>
      </c>
    </row>
    <row r="3111" spans="12:12" x14ac:dyDescent="0.25">
      <c r="L3111" s="16" t="s">
        <v>3270</v>
      </c>
    </row>
    <row r="3112" spans="12:12" x14ac:dyDescent="0.25">
      <c r="L3112" s="16" t="s">
        <v>2678</v>
      </c>
    </row>
    <row r="3113" spans="12:12" x14ac:dyDescent="0.25">
      <c r="L3113" s="16" t="s">
        <v>3271</v>
      </c>
    </row>
    <row r="3114" spans="12:12" x14ac:dyDescent="0.25">
      <c r="L3114" s="16" t="s">
        <v>2680</v>
      </c>
    </row>
    <row r="3115" spans="12:12" x14ac:dyDescent="0.25">
      <c r="L3115" s="16" t="s">
        <v>3272</v>
      </c>
    </row>
    <row r="3116" spans="12:12" x14ac:dyDescent="0.25">
      <c r="L3116" s="16" t="s">
        <v>3129</v>
      </c>
    </row>
    <row r="3117" spans="12:12" x14ac:dyDescent="0.25">
      <c r="L3117" s="16" t="s">
        <v>3273</v>
      </c>
    </row>
    <row r="3118" spans="12:12" x14ac:dyDescent="0.25">
      <c r="L3118" s="16" t="s">
        <v>2283</v>
      </c>
    </row>
    <row r="3119" spans="12:12" x14ac:dyDescent="0.25">
      <c r="L3119" s="16" t="s">
        <v>2012</v>
      </c>
    </row>
    <row r="3120" spans="12:12" x14ac:dyDescent="0.25">
      <c r="L3120" s="16" t="s">
        <v>1426</v>
      </c>
    </row>
    <row r="3121" spans="12:12" x14ac:dyDescent="0.25">
      <c r="L3121" s="20" t="s">
        <v>998</v>
      </c>
    </row>
    <row r="3122" spans="12:12" x14ac:dyDescent="0.25">
      <c r="L3122" s="16" t="s">
        <v>2263</v>
      </c>
    </row>
    <row r="3123" spans="12:12" x14ac:dyDescent="0.25">
      <c r="L3123" s="16" t="s">
        <v>3274</v>
      </c>
    </row>
    <row r="3124" spans="12:12" x14ac:dyDescent="0.25">
      <c r="L3124" s="16" t="s">
        <v>3275</v>
      </c>
    </row>
    <row r="3125" spans="12:12" x14ac:dyDescent="0.25">
      <c r="L3125" s="16" t="s">
        <v>3276</v>
      </c>
    </row>
    <row r="3126" spans="12:12" x14ac:dyDescent="0.25">
      <c r="L3126" s="16" t="s">
        <v>3277</v>
      </c>
    </row>
    <row r="3127" spans="12:12" x14ac:dyDescent="0.25">
      <c r="L3127" s="16" t="s">
        <v>1426</v>
      </c>
    </row>
    <row r="3128" spans="12:12" x14ac:dyDescent="0.25">
      <c r="L3128" s="16" t="s">
        <v>3278</v>
      </c>
    </row>
    <row r="3129" spans="12:12" x14ac:dyDescent="0.25">
      <c r="L3129" s="16" t="s">
        <v>3279</v>
      </c>
    </row>
    <row r="3130" spans="12:12" x14ac:dyDescent="0.25">
      <c r="L3130" s="16" t="s">
        <v>2485</v>
      </c>
    </row>
    <row r="3131" spans="12:12" x14ac:dyDescent="0.25">
      <c r="L3131" s="16" t="s">
        <v>3280</v>
      </c>
    </row>
    <row r="3132" spans="12:12" x14ac:dyDescent="0.25">
      <c r="L3132" s="16" t="s">
        <v>3279</v>
      </c>
    </row>
    <row r="3133" spans="12:12" x14ac:dyDescent="0.25">
      <c r="L3133" s="16" t="s">
        <v>2462</v>
      </c>
    </row>
    <row r="3134" spans="12:12" x14ac:dyDescent="0.25">
      <c r="L3134" s="16" t="s">
        <v>1426</v>
      </c>
    </row>
    <row r="3135" spans="12:12" x14ac:dyDescent="0.25">
      <c r="L3135" s="16" t="s">
        <v>2018</v>
      </c>
    </row>
    <row r="3136" spans="12:12" x14ac:dyDescent="0.25">
      <c r="L3136" s="16" t="s">
        <v>3281</v>
      </c>
    </row>
    <row r="3137" spans="12:12" x14ac:dyDescent="0.25">
      <c r="L3137" s="16" t="s">
        <v>3049</v>
      </c>
    </row>
    <row r="3138" spans="12:12" x14ac:dyDescent="0.25">
      <c r="L3138" s="16" t="s">
        <v>3282</v>
      </c>
    </row>
    <row r="3139" spans="12:12" x14ac:dyDescent="0.25">
      <c r="L3139" s="16" t="s">
        <v>3283</v>
      </c>
    </row>
    <row r="3140" spans="12:12" x14ac:dyDescent="0.25">
      <c r="L3140" s="16" t="s">
        <v>3284</v>
      </c>
    </row>
    <row r="3141" spans="12:12" x14ac:dyDescent="0.25">
      <c r="L3141" s="16" t="s">
        <v>3285</v>
      </c>
    </row>
    <row r="3142" spans="12:12" x14ac:dyDescent="0.25">
      <c r="L3142" s="16" t="s">
        <v>2286</v>
      </c>
    </row>
    <row r="3143" spans="12:12" x14ac:dyDescent="0.25">
      <c r="L3143" s="16" t="s">
        <v>3286</v>
      </c>
    </row>
    <row r="3144" spans="12:12" x14ac:dyDescent="0.25">
      <c r="L3144" s="16" t="s">
        <v>3287</v>
      </c>
    </row>
    <row r="3145" spans="12:12" x14ac:dyDescent="0.25">
      <c r="L3145" s="16" t="s">
        <v>3288</v>
      </c>
    </row>
    <row r="3146" spans="12:12" x14ac:dyDescent="0.25">
      <c r="L3146" s="16" t="s">
        <v>2029</v>
      </c>
    </row>
    <row r="3147" spans="12:12" x14ac:dyDescent="0.25">
      <c r="L3147" s="16" t="s">
        <v>1426</v>
      </c>
    </row>
    <row r="3148" spans="12:12" x14ac:dyDescent="0.25">
      <c r="L3148" s="16" t="s">
        <v>1426</v>
      </c>
    </row>
    <row r="3149" spans="12:12" x14ac:dyDescent="0.25">
      <c r="L3149" s="20" t="s">
        <v>667</v>
      </c>
    </row>
    <row r="3150" spans="12:12" x14ac:dyDescent="0.25">
      <c r="L3150" s="16" t="s">
        <v>2972</v>
      </c>
    </row>
    <row r="3151" spans="12:12" x14ac:dyDescent="0.25">
      <c r="L3151" s="16" t="s">
        <v>2060</v>
      </c>
    </row>
    <row r="3152" spans="12:12" x14ac:dyDescent="0.25">
      <c r="L3152" s="16" t="s">
        <v>3289</v>
      </c>
    </row>
    <row r="3153" spans="12:12" x14ac:dyDescent="0.25">
      <c r="L3153" s="16" t="s">
        <v>2012</v>
      </c>
    </row>
    <row r="3154" spans="12:12" x14ac:dyDescent="0.25">
      <c r="L3154" s="16" t="s">
        <v>1426</v>
      </c>
    </row>
    <row r="3155" spans="12:12" x14ac:dyDescent="0.25">
      <c r="L3155" s="16" t="s">
        <v>1426</v>
      </c>
    </row>
    <row r="3156" spans="12:12" x14ac:dyDescent="0.25">
      <c r="L3156" s="20" t="s">
        <v>1051</v>
      </c>
    </row>
    <row r="3157" spans="12:12" x14ac:dyDescent="0.25">
      <c r="L3157" s="16" t="s">
        <v>2091</v>
      </c>
    </row>
    <row r="3158" spans="12:12" x14ac:dyDescent="0.25">
      <c r="L3158" s="16" t="s">
        <v>3290</v>
      </c>
    </row>
    <row r="3159" spans="12:12" x14ac:dyDescent="0.25">
      <c r="L3159" s="16" t="s">
        <v>3291</v>
      </c>
    </row>
    <row r="3160" spans="12:12" x14ac:dyDescent="0.25">
      <c r="L3160" s="16" t="s">
        <v>1977</v>
      </c>
    </row>
    <row r="3161" spans="12:12" x14ac:dyDescent="0.25">
      <c r="L3161" s="16" t="s">
        <v>2094</v>
      </c>
    </row>
    <row r="3162" spans="12:12" x14ac:dyDescent="0.25">
      <c r="L3162" s="16" t="s">
        <v>3292</v>
      </c>
    </row>
    <row r="3163" spans="12:12" x14ac:dyDescent="0.25">
      <c r="L3163" s="16" t="s">
        <v>3293</v>
      </c>
    </row>
    <row r="3164" spans="12:12" x14ac:dyDescent="0.25">
      <c r="L3164" s="16" t="s">
        <v>3294</v>
      </c>
    </row>
    <row r="3165" spans="12:12" x14ac:dyDescent="0.25">
      <c r="L3165" s="16" t="s">
        <v>3295</v>
      </c>
    </row>
    <row r="3166" spans="12:12" x14ac:dyDescent="0.25">
      <c r="L3166" s="16" t="s">
        <v>2100</v>
      </c>
    </row>
    <row r="3167" spans="12:12" x14ac:dyDescent="0.25">
      <c r="L3167" s="16" t="s">
        <v>3296</v>
      </c>
    </row>
    <row r="3168" spans="12:12" x14ac:dyDescent="0.25">
      <c r="L3168" s="16" t="s">
        <v>2099</v>
      </c>
    </row>
    <row r="3169" spans="12:12" x14ac:dyDescent="0.25">
      <c r="L3169" s="16" t="s">
        <v>3297</v>
      </c>
    </row>
    <row r="3170" spans="12:12" x14ac:dyDescent="0.25">
      <c r="L3170" s="16" t="s">
        <v>3298</v>
      </c>
    </row>
    <row r="3171" spans="12:12" x14ac:dyDescent="0.25">
      <c r="L3171" s="16" t="s">
        <v>1426</v>
      </c>
    </row>
    <row r="3172" spans="12:12" x14ac:dyDescent="0.25">
      <c r="L3172" s="16" t="s">
        <v>3299</v>
      </c>
    </row>
    <row r="3173" spans="12:12" x14ac:dyDescent="0.25">
      <c r="L3173" s="16" t="s">
        <v>3294</v>
      </c>
    </row>
    <row r="3174" spans="12:12" x14ac:dyDescent="0.25">
      <c r="L3174" s="16" t="s">
        <v>3300</v>
      </c>
    </row>
    <row r="3175" spans="12:12" x14ac:dyDescent="0.25">
      <c r="L3175" s="16" t="s">
        <v>2100</v>
      </c>
    </row>
    <row r="3176" spans="12:12" x14ac:dyDescent="0.25">
      <c r="L3176" s="16" t="s">
        <v>3301</v>
      </c>
    </row>
    <row r="3177" spans="12:12" x14ac:dyDescent="0.25">
      <c r="L3177" s="16" t="s">
        <v>3302</v>
      </c>
    </row>
    <row r="3178" spans="12:12" x14ac:dyDescent="0.25">
      <c r="L3178" s="16" t="s">
        <v>3303</v>
      </c>
    </row>
    <row r="3179" spans="12:12" x14ac:dyDescent="0.25">
      <c r="L3179" s="16" t="s">
        <v>3304</v>
      </c>
    </row>
    <row r="3180" spans="12:12" x14ac:dyDescent="0.25">
      <c r="L3180" s="16" t="s">
        <v>3305</v>
      </c>
    </row>
    <row r="3181" spans="12:12" x14ac:dyDescent="0.25">
      <c r="L3181" s="16" t="s">
        <v>2105</v>
      </c>
    </row>
    <row r="3182" spans="12:12" x14ac:dyDescent="0.25">
      <c r="L3182" s="16" t="s">
        <v>3306</v>
      </c>
    </row>
    <row r="3183" spans="12:12" x14ac:dyDescent="0.25">
      <c r="L3183" s="16" t="s">
        <v>2103</v>
      </c>
    </row>
    <row r="3184" spans="12:12" x14ac:dyDescent="0.25">
      <c r="L3184" s="16" t="s">
        <v>3294</v>
      </c>
    </row>
    <row r="3185" spans="12:12" x14ac:dyDescent="0.25">
      <c r="L3185" s="16" t="s">
        <v>3307</v>
      </c>
    </row>
    <row r="3186" spans="12:12" x14ac:dyDescent="0.25">
      <c r="L3186" s="16" t="s">
        <v>1426</v>
      </c>
    </row>
    <row r="3187" spans="12:12" x14ac:dyDescent="0.25">
      <c r="L3187" s="16" t="s">
        <v>3308</v>
      </c>
    </row>
    <row r="3188" spans="12:12" x14ac:dyDescent="0.25">
      <c r="L3188" s="16" t="s">
        <v>3309</v>
      </c>
    </row>
    <row r="3189" spans="12:12" x14ac:dyDescent="0.25">
      <c r="L3189" s="16" t="s">
        <v>3310</v>
      </c>
    </row>
    <row r="3190" spans="12:12" x14ac:dyDescent="0.25">
      <c r="L3190" s="16" t="s">
        <v>3311</v>
      </c>
    </row>
    <row r="3191" spans="12:12" x14ac:dyDescent="0.25">
      <c r="L3191" s="16" t="s">
        <v>3312</v>
      </c>
    </row>
    <row r="3192" spans="12:12" x14ac:dyDescent="0.25">
      <c r="L3192" s="16" t="s">
        <v>3313</v>
      </c>
    </row>
    <row r="3193" spans="12:12" x14ac:dyDescent="0.25">
      <c r="L3193" s="16" t="s">
        <v>1426</v>
      </c>
    </row>
    <row r="3194" spans="12:12" x14ac:dyDescent="0.25">
      <c r="L3194" s="16" t="s">
        <v>1426</v>
      </c>
    </row>
    <row r="3195" spans="12:12" x14ac:dyDescent="0.25">
      <c r="L3195" s="20" t="s">
        <v>1544</v>
      </c>
    </row>
    <row r="3196" spans="12:12" x14ac:dyDescent="0.25">
      <c r="L3196" s="16" t="s">
        <v>3314</v>
      </c>
    </row>
    <row r="3197" spans="12:12" x14ac:dyDescent="0.25">
      <c r="L3197" s="16" t="s">
        <v>3292</v>
      </c>
    </row>
    <row r="3198" spans="12:12" x14ac:dyDescent="0.25">
      <c r="L3198" s="16" t="s">
        <v>3310</v>
      </c>
    </row>
    <row r="3199" spans="12:12" x14ac:dyDescent="0.25">
      <c r="L3199" s="16" t="s">
        <v>2012</v>
      </c>
    </row>
    <row r="3200" spans="12:12" x14ac:dyDescent="0.25">
      <c r="L3200" s="16" t="s">
        <v>1426</v>
      </c>
    </row>
    <row r="3201" spans="12:12" x14ac:dyDescent="0.25">
      <c r="L3201" s="16" t="s">
        <v>1426</v>
      </c>
    </row>
    <row r="3202" spans="12:12" x14ac:dyDescent="0.25">
      <c r="L3202" s="20" t="s">
        <v>1545</v>
      </c>
    </row>
    <row r="3203" spans="12:12" x14ac:dyDescent="0.25">
      <c r="L3203" s="16" t="s">
        <v>3314</v>
      </c>
    </row>
    <row r="3204" spans="12:12" x14ac:dyDescent="0.25">
      <c r="L3204" s="16" t="s">
        <v>3292</v>
      </c>
    </row>
    <row r="3205" spans="12:12" x14ac:dyDescent="0.25">
      <c r="L3205" s="16" t="s">
        <v>3312</v>
      </c>
    </row>
    <row r="3206" spans="12:12" x14ac:dyDescent="0.25">
      <c r="L3206" s="16" t="s">
        <v>2012</v>
      </c>
    </row>
    <row r="3207" spans="12:12" x14ac:dyDescent="0.25">
      <c r="L3207" s="16" t="s">
        <v>1426</v>
      </c>
    </row>
    <row r="3208" spans="12:12" x14ac:dyDescent="0.25">
      <c r="L3208" s="16" t="s">
        <v>1426</v>
      </c>
    </row>
    <row r="3209" spans="12:12" x14ac:dyDescent="0.25">
      <c r="L3209" s="20" t="s">
        <v>1132</v>
      </c>
    </row>
    <row r="3210" spans="12:12" x14ac:dyDescent="0.25">
      <c r="L3210" s="16" t="s">
        <v>3315</v>
      </c>
    </row>
    <row r="3211" spans="12:12" x14ac:dyDescent="0.25">
      <c r="L3211" s="16" t="s">
        <v>3316</v>
      </c>
    </row>
    <row r="3212" spans="12:12" x14ac:dyDescent="0.25">
      <c r="L3212" s="16" t="s">
        <v>3317</v>
      </c>
    </row>
    <row r="3213" spans="12:12" x14ac:dyDescent="0.25">
      <c r="L3213" s="16" t="s">
        <v>2927</v>
      </c>
    </row>
    <row r="3214" spans="12:12" x14ac:dyDescent="0.25">
      <c r="L3214" s="16" t="s">
        <v>3318</v>
      </c>
    </row>
    <row r="3215" spans="12:12" x14ac:dyDescent="0.25">
      <c r="L3215" s="16" t="s">
        <v>3319</v>
      </c>
    </row>
    <row r="3216" spans="12:12" x14ac:dyDescent="0.25">
      <c r="L3216" s="16" t="s">
        <v>3320</v>
      </c>
    </row>
    <row r="3217" spans="12:12" x14ac:dyDescent="0.25">
      <c r="L3217" s="16" t="s">
        <v>3321</v>
      </c>
    </row>
    <row r="3218" spans="12:12" x14ac:dyDescent="0.25">
      <c r="L3218" s="16" t="s">
        <v>3322</v>
      </c>
    </row>
    <row r="3219" spans="12:12" x14ac:dyDescent="0.25">
      <c r="L3219" s="16" t="s">
        <v>3323</v>
      </c>
    </row>
    <row r="3220" spans="12:12" x14ac:dyDescent="0.25">
      <c r="L3220" s="16" t="s">
        <v>3324</v>
      </c>
    </row>
    <row r="3221" spans="12:12" x14ac:dyDescent="0.25">
      <c r="L3221" s="16" t="s">
        <v>3325</v>
      </c>
    </row>
    <row r="3222" spans="12:12" x14ac:dyDescent="0.25">
      <c r="L3222" s="16" t="s">
        <v>3326</v>
      </c>
    </row>
    <row r="3223" spans="12:12" x14ac:dyDescent="0.25">
      <c r="L3223" s="16" t="s">
        <v>3327</v>
      </c>
    </row>
    <row r="3224" spans="12:12" x14ac:dyDescent="0.25">
      <c r="L3224" s="16" t="s">
        <v>3328</v>
      </c>
    </row>
    <row r="3225" spans="12:12" x14ac:dyDescent="0.25">
      <c r="L3225" s="16" t="s">
        <v>3329</v>
      </c>
    </row>
    <row r="3226" spans="12:12" x14ac:dyDescent="0.25">
      <c r="L3226" s="16" t="s">
        <v>2170</v>
      </c>
    </row>
    <row r="3227" spans="12:12" x14ac:dyDescent="0.25">
      <c r="L3227" s="16" t="s">
        <v>2637</v>
      </c>
    </row>
    <row r="3228" spans="12:12" x14ac:dyDescent="0.25">
      <c r="L3228" s="16" t="s">
        <v>1426</v>
      </c>
    </row>
    <row r="3229" spans="12:12" x14ac:dyDescent="0.25">
      <c r="L3229" s="16" t="s">
        <v>2304</v>
      </c>
    </row>
    <row r="3230" spans="12:12" x14ac:dyDescent="0.25">
      <c r="L3230" s="16" t="s">
        <v>3330</v>
      </c>
    </row>
    <row r="3231" spans="12:12" x14ac:dyDescent="0.25">
      <c r="L3231" s="16" t="s">
        <v>3331</v>
      </c>
    </row>
    <row r="3232" spans="12:12" x14ac:dyDescent="0.25">
      <c r="L3232" s="16" t="s">
        <v>3321</v>
      </c>
    </row>
    <row r="3233" spans="12:12" x14ac:dyDescent="0.25">
      <c r="L3233" s="16" t="s">
        <v>3332</v>
      </c>
    </row>
    <row r="3234" spans="12:12" x14ac:dyDescent="0.25">
      <c r="L3234" s="16" t="s">
        <v>2012</v>
      </c>
    </row>
    <row r="3235" spans="12:12" x14ac:dyDescent="0.25">
      <c r="L3235" s="16" t="s">
        <v>1426</v>
      </c>
    </row>
    <row r="3236" spans="12:12" x14ac:dyDescent="0.25">
      <c r="L3236" s="16" t="s">
        <v>1426</v>
      </c>
    </row>
    <row r="3237" spans="12:12" x14ac:dyDescent="0.25">
      <c r="L3237" s="20" t="s">
        <v>1546</v>
      </c>
    </row>
    <row r="3238" spans="12:12" x14ac:dyDescent="0.25">
      <c r="L3238" s="16" t="s">
        <v>3333</v>
      </c>
    </row>
    <row r="3239" spans="12:12" x14ac:dyDescent="0.25">
      <c r="L3239" s="16" t="s">
        <v>2012</v>
      </c>
    </row>
    <row r="3240" spans="12:12" x14ac:dyDescent="0.25">
      <c r="L3240" s="16" t="s">
        <v>1426</v>
      </c>
    </row>
    <row r="3241" spans="12:12" x14ac:dyDescent="0.25">
      <c r="L3241" s="16" t="s">
        <v>1426</v>
      </c>
    </row>
    <row r="3242" spans="12:12" x14ac:dyDescent="0.25">
      <c r="L3242" s="20" t="s">
        <v>325</v>
      </c>
    </row>
    <row r="3243" spans="12:12" x14ac:dyDescent="0.25">
      <c r="L3243" s="16" t="s">
        <v>2583</v>
      </c>
    </row>
    <row r="3244" spans="12:12" x14ac:dyDescent="0.25">
      <c r="L3244" s="16" t="s">
        <v>2380</v>
      </c>
    </row>
    <row r="3245" spans="12:12" x14ac:dyDescent="0.25">
      <c r="L3245" s="16" t="s">
        <v>3334</v>
      </c>
    </row>
    <row r="3246" spans="12:12" x14ac:dyDescent="0.25">
      <c r="L3246" s="16" t="s">
        <v>1426</v>
      </c>
    </row>
    <row r="3247" spans="12:12" x14ac:dyDescent="0.25">
      <c r="L3247" s="16" t="s">
        <v>3335</v>
      </c>
    </row>
    <row r="3248" spans="12:12" x14ac:dyDescent="0.25">
      <c r="L3248" s="16" t="s">
        <v>3336</v>
      </c>
    </row>
    <row r="3249" spans="12:12" x14ac:dyDescent="0.25">
      <c r="L3249" s="16" t="s">
        <v>3337</v>
      </c>
    </row>
    <row r="3250" spans="12:12" x14ac:dyDescent="0.25">
      <c r="L3250" s="16" t="s">
        <v>2012</v>
      </c>
    </row>
    <row r="3251" spans="12:12" x14ac:dyDescent="0.25">
      <c r="L3251" s="16" t="s">
        <v>1426</v>
      </c>
    </row>
    <row r="3252" spans="12:12" x14ac:dyDescent="0.25">
      <c r="L3252" s="16" t="s">
        <v>1426</v>
      </c>
    </row>
    <row r="3253" spans="12:12" x14ac:dyDescent="0.25">
      <c r="L3253" s="20" t="s">
        <v>1548</v>
      </c>
    </row>
    <row r="3254" spans="12:12" x14ac:dyDescent="0.25">
      <c r="L3254" s="16" t="s">
        <v>3338</v>
      </c>
    </row>
    <row r="3255" spans="12:12" x14ac:dyDescent="0.25">
      <c r="L3255" s="16" t="s">
        <v>2199</v>
      </c>
    </row>
    <row r="3256" spans="12:12" x14ac:dyDescent="0.25">
      <c r="L3256" s="16" t="s">
        <v>3339</v>
      </c>
    </row>
    <row r="3257" spans="12:12" x14ac:dyDescent="0.25">
      <c r="L3257" s="16" t="s">
        <v>2012</v>
      </c>
    </row>
    <row r="3258" spans="12:12" x14ac:dyDescent="0.25">
      <c r="L3258" s="16" t="s">
        <v>1426</v>
      </c>
    </row>
    <row r="3259" spans="12:12" x14ac:dyDescent="0.25">
      <c r="L3259" s="16" t="s">
        <v>1426</v>
      </c>
    </row>
    <row r="3260" spans="12:12" x14ac:dyDescent="0.25">
      <c r="L3260" s="20" t="s">
        <v>108</v>
      </c>
    </row>
    <row r="3261" spans="12:12" x14ac:dyDescent="0.25">
      <c r="L3261" s="16" t="s">
        <v>2263</v>
      </c>
    </row>
    <row r="3262" spans="12:12" x14ac:dyDescent="0.25">
      <c r="L3262" s="16" t="s">
        <v>3340</v>
      </c>
    </row>
    <row r="3263" spans="12:12" x14ac:dyDescent="0.25">
      <c r="L3263" s="16" t="s">
        <v>3341</v>
      </c>
    </row>
    <row r="3264" spans="12:12" x14ac:dyDescent="0.25">
      <c r="L3264" s="16" t="s">
        <v>1426</v>
      </c>
    </row>
    <row r="3265" spans="12:12" x14ac:dyDescent="0.25">
      <c r="L3265" s="16" t="s">
        <v>3086</v>
      </c>
    </row>
    <row r="3266" spans="12:12" x14ac:dyDescent="0.25">
      <c r="L3266" s="16" t="s">
        <v>3342</v>
      </c>
    </row>
    <row r="3267" spans="12:12" x14ac:dyDescent="0.25">
      <c r="L3267" s="16" t="s">
        <v>2003</v>
      </c>
    </row>
    <row r="3268" spans="12:12" x14ac:dyDescent="0.25">
      <c r="L3268" s="16" t="s">
        <v>2293</v>
      </c>
    </row>
    <row r="3269" spans="12:12" x14ac:dyDescent="0.25">
      <c r="L3269" s="16" t="s">
        <v>1426</v>
      </c>
    </row>
    <row r="3270" spans="12:12" x14ac:dyDescent="0.25">
      <c r="L3270" s="16" t="s">
        <v>1426</v>
      </c>
    </row>
    <row r="3271" spans="12:12" x14ac:dyDescent="0.25">
      <c r="L3271" s="20" t="s">
        <v>1550</v>
      </c>
    </row>
    <row r="3272" spans="12:12" x14ac:dyDescent="0.25">
      <c r="L3272" s="16" t="s">
        <v>3343</v>
      </c>
    </row>
    <row r="3273" spans="12:12" x14ac:dyDescent="0.25">
      <c r="L3273" s="16" t="s">
        <v>3141</v>
      </c>
    </row>
    <row r="3274" spans="12:12" x14ac:dyDescent="0.25">
      <c r="L3274" s="16" t="s">
        <v>3344</v>
      </c>
    </row>
    <row r="3275" spans="12:12" x14ac:dyDescent="0.25">
      <c r="L3275" s="16" t="s">
        <v>2293</v>
      </c>
    </row>
    <row r="3276" spans="12:12" x14ac:dyDescent="0.25">
      <c r="L3276" s="16" t="s">
        <v>1426</v>
      </c>
    </row>
    <row r="3277" spans="12:12" x14ac:dyDescent="0.25">
      <c r="L3277" s="16" t="s">
        <v>1426</v>
      </c>
    </row>
    <row r="3278" spans="12:12" x14ac:dyDescent="0.25">
      <c r="L3278" s="20" t="s">
        <v>1381</v>
      </c>
    </row>
    <row r="3279" spans="12:12" x14ac:dyDescent="0.25">
      <c r="L3279" s="16" t="s">
        <v>2881</v>
      </c>
    </row>
    <row r="3280" spans="12:12" x14ac:dyDescent="0.25">
      <c r="L3280" s="16" t="s">
        <v>2890</v>
      </c>
    </row>
    <row r="3281" spans="12:12" x14ac:dyDescent="0.25">
      <c r="L3281" s="16" t="s">
        <v>3345</v>
      </c>
    </row>
    <row r="3282" spans="12:12" x14ac:dyDescent="0.25">
      <c r="L3282" s="16" t="s">
        <v>2406</v>
      </c>
    </row>
    <row r="3283" spans="12:12" x14ac:dyDescent="0.25">
      <c r="L3283" s="16" t="s">
        <v>3346</v>
      </c>
    </row>
    <row r="3284" spans="12:12" x14ac:dyDescent="0.25">
      <c r="L3284" s="16" t="s">
        <v>3347</v>
      </c>
    </row>
    <row r="3285" spans="12:12" x14ac:dyDescent="0.25">
      <c r="L3285" s="16" t="s">
        <v>3348</v>
      </c>
    </row>
    <row r="3286" spans="12:12" x14ac:dyDescent="0.25">
      <c r="L3286" s="16" t="s">
        <v>2893</v>
      </c>
    </row>
    <row r="3287" spans="12:12" x14ac:dyDescent="0.25">
      <c r="L3287" s="16" t="s">
        <v>3349</v>
      </c>
    </row>
    <row r="3288" spans="12:12" x14ac:dyDescent="0.25">
      <c r="L3288" s="16" t="s">
        <v>2894</v>
      </c>
    </row>
    <row r="3289" spans="12:12" x14ac:dyDescent="0.25">
      <c r="L3289" s="16" t="s">
        <v>3350</v>
      </c>
    </row>
    <row r="3290" spans="12:12" x14ac:dyDescent="0.25">
      <c r="L3290" s="16" t="s">
        <v>2186</v>
      </c>
    </row>
    <row r="3291" spans="12:12" x14ac:dyDescent="0.25">
      <c r="L3291" s="16" t="s">
        <v>2842</v>
      </c>
    </row>
    <row r="3292" spans="12:12" x14ac:dyDescent="0.25">
      <c r="L3292" s="16" t="s">
        <v>2736</v>
      </c>
    </row>
    <row r="3293" spans="12:12" x14ac:dyDescent="0.25">
      <c r="L3293" s="16" t="s">
        <v>3351</v>
      </c>
    </row>
    <row r="3294" spans="12:12" x14ac:dyDescent="0.25">
      <c r="L3294" s="16" t="s">
        <v>2003</v>
      </c>
    </row>
    <row r="3295" spans="12:12" x14ac:dyDescent="0.25">
      <c r="L3295" s="16" t="s">
        <v>2892</v>
      </c>
    </row>
    <row r="3296" spans="12:12" x14ac:dyDescent="0.25">
      <c r="L3296" s="16" t="s">
        <v>3352</v>
      </c>
    </row>
    <row r="3297" spans="12:12" x14ac:dyDescent="0.25">
      <c r="L3297" s="16" t="s">
        <v>2888</v>
      </c>
    </row>
    <row r="3298" spans="12:12" x14ac:dyDescent="0.25">
      <c r="L3298" s="16" t="s">
        <v>3353</v>
      </c>
    </row>
    <row r="3299" spans="12:12" x14ac:dyDescent="0.25">
      <c r="L3299" s="16" t="s">
        <v>3354</v>
      </c>
    </row>
    <row r="3300" spans="12:12" x14ac:dyDescent="0.25">
      <c r="L3300" s="16" t="s">
        <v>2003</v>
      </c>
    </row>
    <row r="3301" spans="12:12" x14ac:dyDescent="0.25">
      <c r="L3301" s="16" t="s">
        <v>2895</v>
      </c>
    </row>
    <row r="3302" spans="12:12" x14ac:dyDescent="0.25">
      <c r="L3302" s="16" t="s">
        <v>1426</v>
      </c>
    </row>
    <row r="3303" spans="12:12" x14ac:dyDescent="0.25">
      <c r="L3303" s="16" t="s">
        <v>1426</v>
      </c>
    </row>
    <row r="3304" spans="12:12" x14ac:dyDescent="0.25">
      <c r="L3304" s="20" t="s">
        <v>187</v>
      </c>
    </row>
    <row r="3305" spans="12:12" x14ac:dyDescent="0.25">
      <c r="L3305" s="16" t="s">
        <v>2072</v>
      </c>
    </row>
    <row r="3306" spans="12:12" x14ac:dyDescent="0.25">
      <c r="L3306" s="16" t="s">
        <v>3355</v>
      </c>
    </row>
    <row r="3307" spans="12:12" x14ac:dyDescent="0.25">
      <c r="L3307" s="16" t="s">
        <v>3356</v>
      </c>
    </row>
    <row r="3308" spans="12:12" x14ac:dyDescent="0.25">
      <c r="L3308" s="16" t="s">
        <v>1426</v>
      </c>
    </row>
    <row r="3309" spans="12:12" x14ac:dyDescent="0.25">
      <c r="L3309" s="16" t="s">
        <v>3357</v>
      </c>
    </row>
    <row r="3310" spans="12:12" x14ac:dyDescent="0.25">
      <c r="L3310" s="16" t="s">
        <v>3358</v>
      </c>
    </row>
    <row r="3311" spans="12:12" x14ac:dyDescent="0.25">
      <c r="L3311" s="16" t="s">
        <v>3359</v>
      </c>
    </row>
    <row r="3312" spans="12:12" x14ac:dyDescent="0.25">
      <c r="L3312" s="16" t="s">
        <v>3360</v>
      </c>
    </row>
    <row r="3313" spans="12:12" x14ac:dyDescent="0.25">
      <c r="L3313" s="16" t="s">
        <v>3361</v>
      </c>
    </row>
    <row r="3314" spans="12:12" x14ac:dyDescent="0.25">
      <c r="L3314" s="16" t="s">
        <v>3362</v>
      </c>
    </row>
    <row r="3315" spans="12:12" x14ac:dyDescent="0.25">
      <c r="L3315" s="16" t="s">
        <v>3363</v>
      </c>
    </row>
    <row r="3316" spans="12:12" x14ac:dyDescent="0.25">
      <c r="L3316" s="16" t="s">
        <v>3364</v>
      </c>
    </row>
    <row r="3317" spans="12:12" x14ac:dyDescent="0.25">
      <c r="L3317" s="16" t="s">
        <v>2396</v>
      </c>
    </row>
    <row r="3318" spans="12:12" x14ac:dyDescent="0.25">
      <c r="L3318" s="16" t="s">
        <v>3365</v>
      </c>
    </row>
    <row r="3319" spans="12:12" x14ac:dyDescent="0.25">
      <c r="L3319" s="16" t="s">
        <v>3366</v>
      </c>
    </row>
    <row r="3320" spans="12:12" x14ac:dyDescent="0.25">
      <c r="L3320" s="16" t="s">
        <v>3367</v>
      </c>
    </row>
    <row r="3321" spans="12:12" x14ac:dyDescent="0.25">
      <c r="L3321" s="16" t="s">
        <v>3368</v>
      </c>
    </row>
    <row r="3322" spans="12:12" x14ac:dyDescent="0.25">
      <c r="L3322" s="16" t="s">
        <v>3369</v>
      </c>
    </row>
    <row r="3323" spans="12:12" x14ac:dyDescent="0.25">
      <c r="L3323" s="16" t="s">
        <v>3370</v>
      </c>
    </row>
    <row r="3324" spans="12:12" x14ac:dyDescent="0.25">
      <c r="L3324" s="16" t="s">
        <v>2012</v>
      </c>
    </row>
    <row r="3325" spans="12:12" x14ac:dyDescent="0.25">
      <c r="L3325" s="16" t="s">
        <v>1426</v>
      </c>
    </row>
    <row r="3326" spans="12:12" x14ac:dyDescent="0.25">
      <c r="L3326" s="16" t="s">
        <v>1426</v>
      </c>
    </row>
    <row r="3327" spans="12:12" x14ac:dyDescent="0.25">
      <c r="L3327" s="20" t="s">
        <v>188</v>
      </c>
    </row>
    <row r="3328" spans="12:12" x14ac:dyDescent="0.25">
      <c r="L3328" s="16" t="s">
        <v>2072</v>
      </c>
    </row>
    <row r="3329" spans="12:12" x14ac:dyDescent="0.25">
      <c r="L3329" s="16" t="s">
        <v>3355</v>
      </c>
    </row>
    <row r="3330" spans="12:12" x14ac:dyDescent="0.25">
      <c r="L3330" s="16" t="s">
        <v>3371</v>
      </c>
    </row>
    <row r="3331" spans="12:12" x14ac:dyDescent="0.25">
      <c r="L3331" s="16" t="s">
        <v>1426</v>
      </c>
    </row>
    <row r="3332" spans="12:12" x14ac:dyDescent="0.25">
      <c r="L3332" s="16" t="s">
        <v>2158</v>
      </c>
    </row>
    <row r="3333" spans="12:12" x14ac:dyDescent="0.25">
      <c r="L3333" s="16" t="s">
        <v>3105</v>
      </c>
    </row>
    <row r="3334" spans="12:12" x14ac:dyDescent="0.25">
      <c r="L3334" s="16" t="s">
        <v>2767</v>
      </c>
    </row>
    <row r="3335" spans="12:12" x14ac:dyDescent="0.25">
      <c r="L3335" s="16" t="s">
        <v>1426</v>
      </c>
    </row>
    <row r="3336" spans="12:12" x14ac:dyDescent="0.25">
      <c r="L3336" s="16" t="s">
        <v>3357</v>
      </c>
    </row>
    <row r="3337" spans="12:12" x14ac:dyDescent="0.25">
      <c r="L3337" s="16" t="s">
        <v>3372</v>
      </c>
    </row>
    <row r="3338" spans="12:12" x14ac:dyDescent="0.25">
      <c r="L3338" s="16" t="s">
        <v>2325</v>
      </c>
    </row>
    <row r="3339" spans="12:12" x14ac:dyDescent="0.25">
      <c r="L3339" s="16" t="s">
        <v>3373</v>
      </c>
    </row>
    <row r="3340" spans="12:12" x14ac:dyDescent="0.25">
      <c r="L3340" s="16" t="s">
        <v>3374</v>
      </c>
    </row>
    <row r="3341" spans="12:12" x14ac:dyDescent="0.25">
      <c r="L3341" s="16" t="s">
        <v>2325</v>
      </c>
    </row>
    <row r="3342" spans="12:12" x14ac:dyDescent="0.25">
      <c r="L3342" s="16" t="s">
        <v>2012</v>
      </c>
    </row>
    <row r="3343" spans="12:12" x14ac:dyDescent="0.25">
      <c r="L3343" s="16" t="s">
        <v>1426</v>
      </c>
    </row>
    <row r="3344" spans="12:12" x14ac:dyDescent="0.25">
      <c r="L3344" s="16" t="s">
        <v>1426</v>
      </c>
    </row>
    <row r="3345" spans="12:12" x14ac:dyDescent="0.25">
      <c r="L3345" s="20" t="s">
        <v>1006</v>
      </c>
    </row>
    <row r="3346" spans="12:12" x14ac:dyDescent="0.25">
      <c r="L3346" s="16" t="s">
        <v>2012</v>
      </c>
    </row>
    <row r="3347" spans="12:12" x14ac:dyDescent="0.25">
      <c r="L3347" s="16" t="s">
        <v>1426</v>
      </c>
    </row>
    <row r="3348" spans="12:12" x14ac:dyDescent="0.25">
      <c r="L3348" s="16" t="s">
        <v>1426</v>
      </c>
    </row>
    <row r="3349" spans="12:12" x14ac:dyDescent="0.25">
      <c r="L3349" s="20" t="s">
        <v>1290</v>
      </c>
    </row>
    <row r="3350" spans="12:12" x14ac:dyDescent="0.25">
      <c r="L3350" s="16" t="s">
        <v>2201</v>
      </c>
    </row>
    <row r="3351" spans="12:12" x14ac:dyDescent="0.25">
      <c r="L3351" s="16" t="s">
        <v>2363</v>
      </c>
    </row>
    <row r="3352" spans="12:12" x14ac:dyDescent="0.25">
      <c r="L3352" s="16" t="s">
        <v>2154</v>
      </c>
    </row>
    <row r="3353" spans="12:12" x14ac:dyDescent="0.25">
      <c r="L3353" s="16" t="s">
        <v>2998</v>
      </c>
    </row>
    <row r="3354" spans="12:12" x14ac:dyDescent="0.25">
      <c r="L3354" s="16" t="s">
        <v>3375</v>
      </c>
    </row>
    <row r="3355" spans="12:12" x14ac:dyDescent="0.25">
      <c r="L3355" s="16" t="s">
        <v>2035</v>
      </c>
    </row>
    <row r="3356" spans="12:12" x14ac:dyDescent="0.25">
      <c r="L3356" s="16" t="s">
        <v>2363</v>
      </c>
    </row>
    <row r="3357" spans="12:12" x14ac:dyDescent="0.25">
      <c r="L3357" s="16" t="s">
        <v>3376</v>
      </c>
    </row>
    <row r="3358" spans="12:12" x14ac:dyDescent="0.25">
      <c r="L3358" s="16" t="s">
        <v>1426</v>
      </c>
    </row>
    <row r="3359" spans="12:12" x14ac:dyDescent="0.25">
      <c r="L3359" s="16" t="s">
        <v>2657</v>
      </c>
    </row>
    <row r="3360" spans="12:12" x14ac:dyDescent="0.25">
      <c r="L3360" s="16" t="s">
        <v>3377</v>
      </c>
    </row>
    <row r="3361" spans="12:12" x14ac:dyDescent="0.25">
      <c r="L3361" s="16" t="s">
        <v>2362</v>
      </c>
    </row>
    <row r="3362" spans="12:12" x14ac:dyDescent="0.25">
      <c r="L3362" s="16" t="s">
        <v>2363</v>
      </c>
    </row>
    <row r="3363" spans="12:12" x14ac:dyDescent="0.25">
      <c r="L3363" s="16" t="s">
        <v>3378</v>
      </c>
    </row>
    <row r="3364" spans="12:12" x14ac:dyDescent="0.25">
      <c r="L3364" s="16" t="s">
        <v>3379</v>
      </c>
    </row>
    <row r="3365" spans="12:12" x14ac:dyDescent="0.25">
      <c r="L3365" s="16" t="s">
        <v>3380</v>
      </c>
    </row>
    <row r="3366" spans="12:12" x14ac:dyDescent="0.25">
      <c r="L3366" s="16" t="s">
        <v>3381</v>
      </c>
    </row>
    <row r="3367" spans="12:12" x14ac:dyDescent="0.25">
      <c r="L3367" s="16" t="s">
        <v>3382</v>
      </c>
    </row>
    <row r="3368" spans="12:12" x14ac:dyDescent="0.25">
      <c r="L3368" s="16" t="s">
        <v>3383</v>
      </c>
    </row>
    <row r="3369" spans="12:12" x14ac:dyDescent="0.25">
      <c r="L3369" s="16" t="s">
        <v>3384</v>
      </c>
    </row>
    <row r="3370" spans="12:12" x14ac:dyDescent="0.25">
      <c r="L3370" s="16" t="s">
        <v>2293</v>
      </c>
    </row>
    <row r="3371" spans="12:12" x14ac:dyDescent="0.25">
      <c r="L3371" s="16" t="s">
        <v>1426</v>
      </c>
    </row>
    <row r="3372" spans="12:12" x14ac:dyDescent="0.25">
      <c r="L3372" s="16" t="s">
        <v>1426</v>
      </c>
    </row>
    <row r="3373" spans="12:12" x14ac:dyDescent="0.25">
      <c r="L3373" s="20" t="s">
        <v>149</v>
      </c>
    </row>
    <row r="3374" spans="12:12" x14ac:dyDescent="0.25">
      <c r="L3374" s="16" t="s">
        <v>3385</v>
      </c>
    </row>
    <row r="3375" spans="12:12" x14ac:dyDescent="0.25">
      <c r="L3375" s="16" t="s">
        <v>3386</v>
      </c>
    </row>
    <row r="3376" spans="12:12" x14ac:dyDescent="0.25">
      <c r="L3376" s="16" t="s">
        <v>1426</v>
      </c>
    </row>
    <row r="3377" spans="12:12" x14ac:dyDescent="0.25">
      <c r="L3377" s="16" t="s">
        <v>2812</v>
      </c>
    </row>
    <row r="3378" spans="12:12" x14ac:dyDescent="0.25">
      <c r="L3378" s="16" t="s">
        <v>3387</v>
      </c>
    </row>
    <row r="3379" spans="12:12" x14ac:dyDescent="0.25">
      <c r="L3379" s="16" t="s">
        <v>3388</v>
      </c>
    </row>
    <row r="3380" spans="12:12" x14ac:dyDescent="0.25">
      <c r="L3380" s="16" t="s">
        <v>3389</v>
      </c>
    </row>
    <row r="3381" spans="12:12" x14ac:dyDescent="0.25">
      <c r="L3381" s="16" t="s">
        <v>3390</v>
      </c>
    </row>
    <row r="3382" spans="12:12" x14ac:dyDescent="0.25">
      <c r="L3382" s="16" t="s">
        <v>2012</v>
      </c>
    </row>
    <row r="3383" spans="12:12" x14ac:dyDescent="0.25">
      <c r="L3383" s="16" t="s">
        <v>1426</v>
      </c>
    </row>
    <row r="3384" spans="12:12" x14ac:dyDescent="0.25">
      <c r="L3384" s="16" t="s">
        <v>1426</v>
      </c>
    </row>
    <row r="3385" spans="12:12" x14ac:dyDescent="0.25">
      <c r="L3385" s="20" t="s">
        <v>1553</v>
      </c>
    </row>
    <row r="3386" spans="12:12" x14ac:dyDescent="0.25">
      <c r="L3386" s="16" t="s">
        <v>3343</v>
      </c>
    </row>
    <row r="3387" spans="12:12" x14ac:dyDescent="0.25">
      <c r="L3387" s="16" t="s">
        <v>2647</v>
      </c>
    </row>
    <row r="3388" spans="12:12" x14ac:dyDescent="0.25">
      <c r="L3388" s="16" t="s">
        <v>3391</v>
      </c>
    </row>
    <row r="3389" spans="12:12" x14ac:dyDescent="0.25">
      <c r="L3389" s="16" t="s">
        <v>2293</v>
      </c>
    </row>
    <row r="3390" spans="12:12" x14ac:dyDescent="0.25">
      <c r="L3390" s="16" t="s">
        <v>1426</v>
      </c>
    </row>
    <row r="3391" spans="12:12" x14ac:dyDescent="0.25">
      <c r="L3391" s="16" t="s">
        <v>1426</v>
      </c>
    </row>
    <row r="3392" spans="12:12" x14ac:dyDescent="0.25">
      <c r="L3392" s="20" t="s">
        <v>1554</v>
      </c>
    </row>
    <row r="3393" spans="12:12" x14ac:dyDescent="0.25">
      <c r="L3393" s="16" t="s">
        <v>3392</v>
      </c>
    </row>
    <row r="3394" spans="12:12" x14ac:dyDescent="0.25">
      <c r="L3394" s="16" t="s">
        <v>2012</v>
      </c>
    </row>
    <row r="3395" spans="12:12" x14ac:dyDescent="0.25">
      <c r="L3395" s="16" t="s">
        <v>1426</v>
      </c>
    </row>
    <row r="3396" spans="12:12" x14ac:dyDescent="0.25">
      <c r="L3396" s="16" t="s">
        <v>1426</v>
      </c>
    </row>
    <row r="3397" spans="12:12" x14ac:dyDescent="0.25">
      <c r="L3397" s="20" t="s">
        <v>523</v>
      </c>
    </row>
    <row r="3398" spans="12:12" x14ac:dyDescent="0.25">
      <c r="L3398" s="16" t="s">
        <v>2360</v>
      </c>
    </row>
    <row r="3399" spans="12:12" x14ac:dyDescent="0.25">
      <c r="L3399" s="16" t="s">
        <v>2291</v>
      </c>
    </row>
    <row r="3400" spans="12:12" x14ac:dyDescent="0.25">
      <c r="L3400" s="16" t="s">
        <v>3393</v>
      </c>
    </row>
    <row r="3401" spans="12:12" x14ac:dyDescent="0.25">
      <c r="L3401" s="16" t="s">
        <v>2293</v>
      </c>
    </row>
    <row r="3402" spans="12:12" x14ac:dyDescent="0.25">
      <c r="L3402" s="16" t="s">
        <v>1426</v>
      </c>
    </row>
    <row r="3403" spans="12:12" x14ac:dyDescent="0.25">
      <c r="L3403" s="16" t="s">
        <v>1426</v>
      </c>
    </row>
    <row r="3404" spans="12:12" x14ac:dyDescent="0.25">
      <c r="L3404" s="20" t="s">
        <v>1052</v>
      </c>
    </row>
    <row r="3405" spans="12:12" x14ac:dyDescent="0.25">
      <c r="L3405" s="16" t="s">
        <v>3394</v>
      </c>
    </row>
    <row r="3406" spans="12:12" x14ac:dyDescent="0.25">
      <c r="L3406" s="16" t="s">
        <v>2124</v>
      </c>
    </row>
    <row r="3407" spans="12:12" x14ac:dyDescent="0.25">
      <c r="L3407" s="16" t="s">
        <v>3395</v>
      </c>
    </row>
    <row r="3408" spans="12:12" x14ac:dyDescent="0.25">
      <c r="L3408" s="16" t="s">
        <v>3396</v>
      </c>
    </row>
    <row r="3409" spans="12:12" x14ac:dyDescent="0.25">
      <c r="L3409" s="16" t="s">
        <v>3097</v>
      </c>
    </row>
    <row r="3410" spans="12:12" x14ac:dyDescent="0.25">
      <c r="L3410" s="16" t="s">
        <v>1426</v>
      </c>
    </row>
    <row r="3411" spans="12:12" x14ac:dyDescent="0.25">
      <c r="L3411" s="16" t="s">
        <v>2802</v>
      </c>
    </row>
    <row r="3412" spans="12:12" x14ac:dyDescent="0.25">
      <c r="L3412" s="16" t="s">
        <v>2124</v>
      </c>
    </row>
    <row r="3413" spans="12:12" x14ac:dyDescent="0.25">
      <c r="L3413" s="16" t="s">
        <v>2015</v>
      </c>
    </row>
    <row r="3414" spans="12:12" x14ac:dyDescent="0.25">
      <c r="L3414" s="16" t="s">
        <v>1426</v>
      </c>
    </row>
    <row r="3415" spans="12:12" x14ac:dyDescent="0.25">
      <c r="L3415" s="16" t="s">
        <v>3397</v>
      </c>
    </row>
    <row r="3416" spans="12:12" x14ac:dyDescent="0.25">
      <c r="L3416" s="16" t="s">
        <v>3398</v>
      </c>
    </row>
    <row r="3417" spans="12:12" x14ac:dyDescent="0.25">
      <c r="L3417" s="16" t="s">
        <v>3399</v>
      </c>
    </row>
    <row r="3418" spans="12:12" x14ac:dyDescent="0.25">
      <c r="L3418" s="16" t="s">
        <v>3400</v>
      </c>
    </row>
    <row r="3419" spans="12:12" x14ac:dyDescent="0.25">
      <c r="L3419" s="16" t="s">
        <v>3401</v>
      </c>
    </row>
    <row r="3420" spans="12:12" x14ac:dyDescent="0.25">
      <c r="L3420" s="16" t="s">
        <v>3402</v>
      </c>
    </row>
    <row r="3421" spans="12:12" x14ac:dyDescent="0.25">
      <c r="L3421" s="16" t="s">
        <v>3403</v>
      </c>
    </row>
    <row r="3422" spans="12:12" x14ac:dyDescent="0.25">
      <c r="L3422" s="16" t="s">
        <v>3404</v>
      </c>
    </row>
    <row r="3423" spans="12:12" x14ac:dyDescent="0.25">
      <c r="L3423" s="16" t="s">
        <v>3405</v>
      </c>
    </row>
    <row r="3424" spans="12:12" x14ac:dyDescent="0.25">
      <c r="L3424" s="16" t="s">
        <v>3406</v>
      </c>
    </row>
    <row r="3425" spans="12:12" x14ac:dyDescent="0.25">
      <c r="L3425" s="16" t="s">
        <v>3407</v>
      </c>
    </row>
    <row r="3426" spans="12:12" x14ac:dyDescent="0.25">
      <c r="L3426" s="16" t="s">
        <v>3396</v>
      </c>
    </row>
    <row r="3427" spans="12:12" x14ac:dyDescent="0.25">
      <c r="L3427" s="16" t="s">
        <v>3408</v>
      </c>
    </row>
    <row r="3428" spans="12:12" x14ac:dyDescent="0.25">
      <c r="L3428" s="16" t="s">
        <v>3409</v>
      </c>
    </row>
    <row r="3429" spans="12:12" x14ac:dyDescent="0.25">
      <c r="L3429" s="16" t="s">
        <v>3402</v>
      </c>
    </row>
    <row r="3430" spans="12:12" x14ac:dyDescent="0.25">
      <c r="L3430" s="16" t="s">
        <v>3410</v>
      </c>
    </row>
    <row r="3431" spans="12:12" x14ac:dyDescent="0.25">
      <c r="L3431" s="16" t="s">
        <v>1426</v>
      </c>
    </row>
    <row r="3432" spans="12:12" x14ac:dyDescent="0.25">
      <c r="L3432" s="16" t="s">
        <v>2996</v>
      </c>
    </row>
    <row r="3433" spans="12:12" x14ac:dyDescent="0.25">
      <c r="L3433" s="16" t="s">
        <v>2124</v>
      </c>
    </row>
    <row r="3434" spans="12:12" x14ac:dyDescent="0.25">
      <c r="L3434" s="16" t="s">
        <v>3411</v>
      </c>
    </row>
    <row r="3435" spans="12:12" x14ac:dyDescent="0.25">
      <c r="L3435" s="16" t="s">
        <v>2012</v>
      </c>
    </row>
    <row r="3436" spans="12:12" x14ac:dyDescent="0.25">
      <c r="L3436" s="16" t="s">
        <v>1426</v>
      </c>
    </row>
    <row r="3437" spans="12:12" x14ac:dyDescent="0.25">
      <c r="L3437" s="16" t="s">
        <v>1426</v>
      </c>
    </row>
    <row r="3438" spans="12:12" x14ac:dyDescent="0.25">
      <c r="L3438" s="20" t="s">
        <v>1053</v>
      </c>
    </row>
    <row r="3439" spans="12:12" x14ac:dyDescent="0.25">
      <c r="L3439" s="16" t="s">
        <v>2142</v>
      </c>
    </row>
    <row r="3440" spans="12:12" x14ac:dyDescent="0.25">
      <c r="L3440" s="16" t="s">
        <v>3412</v>
      </c>
    </row>
    <row r="3441" spans="12:12" x14ac:dyDescent="0.25">
      <c r="L3441" s="16" t="s">
        <v>2310</v>
      </c>
    </row>
    <row r="3442" spans="12:12" x14ac:dyDescent="0.25">
      <c r="L3442" s="16" t="s">
        <v>1426</v>
      </c>
    </row>
    <row r="3443" spans="12:12" x14ac:dyDescent="0.25">
      <c r="L3443" s="16" t="s">
        <v>2321</v>
      </c>
    </row>
    <row r="3444" spans="12:12" x14ac:dyDescent="0.25">
      <c r="L3444" s="16" t="s">
        <v>2322</v>
      </c>
    </row>
    <row r="3445" spans="12:12" x14ac:dyDescent="0.25">
      <c r="L3445" s="16" t="s">
        <v>3413</v>
      </c>
    </row>
    <row r="3446" spans="12:12" x14ac:dyDescent="0.25">
      <c r="L3446" s="16" t="s">
        <v>2012</v>
      </c>
    </row>
    <row r="3447" spans="12:12" x14ac:dyDescent="0.25">
      <c r="L3447" s="16" t="s">
        <v>1426</v>
      </c>
    </row>
    <row r="3448" spans="12:12" x14ac:dyDescent="0.25">
      <c r="L3448" s="16" t="s">
        <v>1426</v>
      </c>
    </row>
    <row r="3449" spans="12:12" x14ac:dyDescent="0.25">
      <c r="L3449" s="20" t="s">
        <v>1007</v>
      </c>
    </row>
    <row r="3450" spans="12:12" x14ac:dyDescent="0.25">
      <c r="L3450" s="16" t="s">
        <v>3414</v>
      </c>
    </row>
    <row r="3451" spans="12:12" x14ac:dyDescent="0.25">
      <c r="L3451" s="16" t="s">
        <v>2952</v>
      </c>
    </row>
    <row r="3452" spans="12:12" x14ac:dyDescent="0.25">
      <c r="L3452" s="16" t="s">
        <v>3415</v>
      </c>
    </row>
    <row r="3453" spans="12:12" x14ac:dyDescent="0.25">
      <c r="L3453" s="16" t="s">
        <v>3416</v>
      </c>
    </row>
    <row r="3454" spans="12:12" x14ac:dyDescent="0.25">
      <c r="L3454" s="16" t="s">
        <v>3417</v>
      </c>
    </row>
    <row r="3455" spans="12:12" x14ac:dyDescent="0.25">
      <c r="L3455" s="16" t="s">
        <v>2305</v>
      </c>
    </row>
    <row r="3456" spans="12:12" x14ac:dyDescent="0.25">
      <c r="L3456" s="16" t="s">
        <v>3418</v>
      </c>
    </row>
    <row r="3457" spans="12:12" x14ac:dyDescent="0.25">
      <c r="L3457" s="16" t="s">
        <v>1426</v>
      </c>
    </row>
    <row r="3458" spans="12:12" x14ac:dyDescent="0.25">
      <c r="L3458" s="16" t="s">
        <v>2549</v>
      </c>
    </row>
    <row r="3459" spans="12:12" x14ac:dyDescent="0.25">
      <c r="L3459" s="16" t="s">
        <v>3419</v>
      </c>
    </row>
    <row r="3460" spans="12:12" x14ac:dyDescent="0.25">
      <c r="L3460" s="16" t="s">
        <v>2953</v>
      </c>
    </row>
    <row r="3461" spans="12:12" x14ac:dyDescent="0.25">
      <c r="L3461" s="16" t="s">
        <v>2952</v>
      </c>
    </row>
    <row r="3462" spans="12:12" x14ac:dyDescent="0.25">
      <c r="L3462" s="16" t="s">
        <v>3420</v>
      </c>
    </row>
    <row r="3463" spans="12:12" x14ac:dyDescent="0.25">
      <c r="L3463" s="16" t="s">
        <v>3421</v>
      </c>
    </row>
    <row r="3464" spans="12:12" x14ac:dyDescent="0.25">
      <c r="L3464" s="16" t="s">
        <v>3422</v>
      </c>
    </row>
    <row r="3465" spans="12:12" x14ac:dyDescent="0.25">
      <c r="L3465" s="16" t="s">
        <v>3423</v>
      </c>
    </row>
    <row r="3466" spans="12:12" x14ac:dyDescent="0.25">
      <c r="L3466" s="16" t="s">
        <v>3424</v>
      </c>
    </row>
    <row r="3467" spans="12:12" x14ac:dyDescent="0.25">
      <c r="L3467" s="16" t="s">
        <v>2012</v>
      </c>
    </row>
    <row r="3468" spans="12:12" x14ac:dyDescent="0.25">
      <c r="L3468" s="16" t="s">
        <v>1426</v>
      </c>
    </row>
    <row r="3469" spans="12:12" x14ac:dyDescent="0.25">
      <c r="L3469" s="16" t="s">
        <v>1426</v>
      </c>
    </row>
    <row r="3470" spans="12:12" x14ac:dyDescent="0.25">
      <c r="L3470" s="20" t="s">
        <v>822</v>
      </c>
    </row>
    <row r="3471" spans="12:12" x14ac:dyDescent="0.25">
      <c r="L3471" s="16" t="s">
        <v>3425</v>
      </c>
    </row>
    <row r="3472" spans="12:12" x14ac:dyDescent="0.25">
      <c r="L3472" s="16" t="s">
        <v>3426</v>
      </c>
    </row>
    <row r="3473" spans="12:12" x14ac:dyDescent="0.25">
      <c r="L3473" s="16" t="s">
        <v>3427</v>
      </c>
    </row>
    <row r="3474" spans="12:12" x14ac:dyDescent="0.25">
      <c r="L3474" s="16" t="s">
        <v>2012</v>
      </c>
    </row>
    <row r="3475" spans="12:12" x14ac:dyDescent="0.25">
      <c r="L3475" s="16" t="s">
        <v>1426</v>
      </c>
    </row>
    <row r="3476" spans="12:12" x14ac:dyDescent="0.25">
      <c r="L3476" s="16" t="s">
        <v>1426</v>
      </c>
    </row>
    <row r="3477" spans="12:12" x14ac:dyDescent="0.25">
      <c r="L3477" s="20" t="s">
        <v>1083</v>
      </c>
    </row>
    <row r="3478" spans="12:12" x14ac:dyDescent="0.25">
      <c r="L3478" s="16" t="s">
        <v>6430</v>
      </c>
    </row>
    <row r="3479" spans="12:12" x14ac:dyDescent="0.25">
      <c r="L3479" s="16" t="s">
        <v>6431</v>
      </c>
    </row>
    <row r="3480" spans="12:12" x14ac:dyDescent="0.25">
      <c r="L3480" s="16" t="s">
        <v>6432</v>
      </c>
    </row>
    <row r="3481" spans="12:12" x14ac:dyDescent="0.25">
      <c r="L3481" s="16" t="s">
        <v>2012</v>
      </c>
    </row>
    <row r="3482" spans="12:12" x14ac:dyDescent="0.25">
      <c r="L3482" s="16" t="s">
        <v>1426</v>
      </c>
    </row>
    <row r="3483" spans="12:12" x14ac:dyDescent="0.25">
      <c r="L3483" s="20" t="s">
        <v>580</v>
      </c>
    </row>
    <row r="3484" spans="12:12" x14ac:dyDescent="0.25">
      <c r="L3484" s="16" t="s">
        <v>2717</v>
      </c>
    </row>
    <row r="3485" spans="12:12" x14ac:dyDescent="0.25">
      <c r="L3485" s="16" t="s">
        <v>2952</v>
      </c>
    </row>
    <row r="3486" spans="12:12" x14ac:dyDescent="0.25">
      <c r="L3486" s="16" t="s">
        <v>3422</v>
      </c>
    </row>
    <row r="3487" spans="12:12" x14ac:dyDescent="0.25">
      <c r="L3487" s="16" t="s">
        <v>2718</v>
      </c>
    </row>
    <row r="3488" spans="12:12" x14ac:dyDescent="0.25">
      <c r="L3488" s="16" t="s">
        <v>3428</v>
      </c>
    </row>
    <row r="3489" spans="12:12" x14ac:dyDescent="0.25">
      <c r="L3489" s="16" t="s">
        <v>1426</v>
      </c>
    </row>
    <row r="3490" spans="12:12" x14ac:dyDescent="0.25">
      <c r="L3490" s="16" t="s">
        <v>3429</v>
      </c>
    </row>
    <row r="3491" spans="12:12" x14ac:dyDescent="0.25">
      <c r="L3491" s="16" t="s">
        <v>2718</v>
      </c>
    </row>
    <row r="3492" spans="12:12" x14ac:dyDescent="0.25">
      <c r="L3492" s="16" t="s">
        <v>3430</v>
      </c>
    </row>
    <row r="3493" spans="12:12" x14ac:dyDescent="0.25">
      <c r="L3493" s="16" t="s">
        <v>2012</v>
      </c>
    </row>
    <row r="3494" spans="12:12" x14ac:dyDescent="0.25">
      <c r="L3494" s="16" t="s">
        <v>1426</v>
      </c>
    </row>
    <row r="3495" spans="12:12" x14ac:dyDescent="0.25">
      <c r="L3495" s="16" t="s">
        <v>1426</v>
      </c>
    </row>
    <row r="3496" spans="12:12" x14ac:dyDescent="0.25">
      <c r="L3496" s="20" t="s">
        <v>1557</v>
      </c>
    </row>
    <row r="3497" spans="12:12" x14ac:dyDescent="0.25">
      <c r="L3497" s="16" t="s">
        <v>2116</v>
      </c>
    </row>
    <row r="3498" spans="12:12" x14ac:dyDescent="0.25">
      <c r="L3498" s="16" t="s">
        <v>2012</v>
      </c>
    </row>
    <row r="3499" spans="12:12" x14ac:dyDescent="0.25">
      <c r="L3499" s="16" t="s">
        <v>1426</v>
      </c>
    </row>
    <row r="3500" spans="12:12" x14ac:dyDescent="0.25">
      <c r="L3500" s="16" t="s">
        <v>1426</v>
      </c>
    </row>
    <row r="3501" spans="12:12" x14ac:dyDescent="0.25">
      <c r="L3501" s="20" t="s">
        <v>526</v>
      </c>
    </row>
    <row r="3502" spans="12:12" x14ac:dyDescent="0.25">
      <c r="L3502" s="16" t="s">
        <v>2360</v>
      </c>
    </row>
    <row r="3503" spans="12:12" x14ac:dyDescent="0.25">
      <c r="L3503" s="16" t="s">
        <v>2752</v>
      </c>
    </row>
    <row r="3504" spans="12:12" x14ac:dyDescent="0.25">
      <c r="L3504" s="16" t="s">
        <v>3431</v>
      </c>
    </row>
    <row r="3505" spans="12:12" x14ac:dyDescent="0.25">
      <c r="L3505" s="16" t="s">
        <v>1426</v>
      </c>
    </row>
    <row r="3506" spans="12:12" x14ac:dyDescent="0.25">
      <c r="L3506" s="16" t="s">
        <v>3432</v>
      </c>
    </row>
    <row r="3507" spans="12:12" x14ac:dyDescent="0.25">
      <c r="L3507" s="16" t="s">
        <v>3433</v>
      </c>
    </row>
    <row r="3508" spans="12:12" x14ac:dyDescent="0.25">
      <c r="L3508" s="16" t="s">
        <v>3434</v>
      </c>
    </row>
    <row r="3509" spans="12:12" x14ac:dyDescent="0.25">
      <c r="L3509" s="16" t="s">
        <v>2293</v>
      </c>
    </row>
    <row r="3510" spans="12:12" x14ac:dyDescent="0.25">
      <c r="L3510" s="16" t="s">
        <v>1426</v>
      </c>
    </row>
    <row r="3511" spans="12:12" x14ac:dyDescent="0.25">
      <c r="L3511" s="16" t="s">
        <v>1426</v>
      </c>
    </row>
    <row r="3512" spans="12:12" x14ac:dyDescent="0.25">
      <c r="L3512" s="20" t="s">
        <v>668</v>
      </c>
    </row>
    <row r="3513" spans="12:12" x14ac:dyDescent="0.25">
      <c r="L3513" s="16" t="s">
        <v>2972</v>
      </c>
    </row>
    <row r="3514" spans="12:12" x14ac:dyDescent="0.25">
      <c r="L3514" s="16" t="s">
        <v>2060</v>
      </c>
    </row>
    <row r="3515" spans="12:12" x14ac:dyDescent="0.25">
      <c r="L3515" s="16" t="s">
        <v>3435</v>
      </c>
    </row>
    <row r="3516" spans="12:12" x14ac:dyDescent="0.25">
      <c r="L3516" s="16" t="s">
        <v>3436</v>
      </c>
    </row>
    <row r="3517" spans="12:12" x14ac:dyDescent="0.25">
      <c r="L3517" s="16" t="s">
        <v>3437</v>
      </c>
    </row>
    <row r="3518" spans="12:12" x14ac:dyDescent="0.25">
      <c r="L3518" s="16" t="s">
        <v>2012</v>
      </c>
    </row>
    <row r="3519" spans="12:12" x14ac:dyDescent="0.25">
      <c r="L3519" s="16" t="s">
        <v>1426</v>
      </c>
    </row>
    <row r="3520" spans="12:12" x14ac:dyDescent="0.25">
      <c r="L3520" s="16" t="s">
        <v>1426</v>
      </c>
    </row>
    <row r="3521" spans="12:12" x14ac:dyDescent="0.25">
      <c r="L3521" s="20" t="s">
        <v>342</v>
      </c>
    </row>
    <row r="3522" spans="12:12" x14ac:dyDescent="0.25">
      <c r="L3522" s="16" t="s">
        <v>2129</v>
      </c>
    </row>
    <row r="3523" spans="12:12" x14ac:dyDescent="0.25">
      <c r="L3523" s="16" t="s">
        <v>2424</v>
      </c>
    </row>
    <row r="3524" spans="12:12" x14ac:dyDescent="0.25">
      <c r="L3524" s="16" t="s">
        <v>3438</v>
      </c>
    </row>
    <row r="3525" spans="12:12" x14ac:dyDescent="0.25">
      <c r="L3525" s="16" t="s">
        <v>3439</v>
      </c>
    </row>
    <row r="3526" spans="12:12" x14ac:dyDescent="0.25">
      <c r="L3526" s="16" t="s">
        <v>3440</v>
      </c>
    </row>
    <row r="3527" spans="12:12" x14ac:dyDescent="0.25">
      <c r="L3527" s="16" t="s">
        <v>2012</v>
      </c>
    </row>
    <row r="3528" spans="12:12" x14ac:dyDescent="0.25">
      <c r="L3528" s="16" t="s">
        <v>1426</v>
      </c>
    </row>
    <row r="3529" spans="12:12" x14ac:dyDescent="0.25">
      <c r="L3529" s="16" t="s">
        <v>1426</v>
      </c>
    </row>
    <row r="3530" spans="12:12" x14ac:dyDescent="0.25">
      <c r="L3530" s="20" t="s">
        <v>1558</v>
      </c>
    </row>
    <row r="3531" spans="12:12" x14ac:dyDescent="0.25">
      <c r="L3531" s="16" t="s">
        <v>2043</v>
      </c>
    </row>
    <row r="3532" spans="12:12" x14ac:dyDescent="0.25">
      <c r="L3532" s="16" t="s">
        <v>2012</v>
      </c>
    </row>
    <row r="3533" spans="12:12" x14ac:dyDescent="0.25">
      <c r="L3533" s="16" t="s">
        <v>1426</v>
      </c>
    </row>
    <row r="3534" spans="12:12" x14ac:dyDescent="0.25">
      <c r="L3534" s="16" t="s">
        <v>1426</v>
      </c>
    </row>
    <row r="3535" spans="12:12" x14ac:dyDescent="0.25">
      <c r="L3535" s="20" t="s">
        <v>1133</v>
      </c>
    </row>
    <row r="3536" spans="12:12" x14ac:dyDescent="0.25">
      <c r="L3536" s="16" t="s">
        <v>2210</v>
      </c>
    </row>
    <row r="3537" spans="12:12" x14ac:dyDescent="0.25">
      <c r="L3537" s="16" t="s">
        <v>2170</v>
      </c>
    </row>
    <row r="3538" spans="12:12" x14ac:dyDescent="0.25">
      <c r="L3538" s="16" t="s">
        <v>2003</v>
      </c>
    </row>
    <row r="3539" spans="12:12" x14ac:dyDescent="0.25">
      <c r="L3539" s="16" t="s">
        <v>2468</v>
      </c>
    </row>
    <row r="3540" spans="12:12" x14ac:dyDescent="0.25">
      <c r="L3540" s="16" t="s">
        <v>2170</v>
      </c>
    </row>
    <row r="3541" spans="12:12" x14ac:dyDescent="0.25">
      <c r="L3541" s="16" t="s">
        <v>2003</v>
      </c>
    </row>
    <row r="3542" spans="12:12" x14ac:dyDescent="0.25">
      <c r="L3542" s="16" t="s">
        <v>1426</v>
      </c>
    </row>
    <row r="3543" spans="12:12" x14ac:dyDescent="0.25">
      <c r="L3543" s="16" t="s">
        <v>2377</v>
      </c>
    </row>
    <row r="3544" spans="12:12" x14ac:dyDescent="0.25">
      <c r="L3544" s="16" t="s">
        <v>2170</v>
      </c>
    </row>
    <row r="3545" spans="12:12" x14ac:dyDescent="0.25">
      <c r="L3545" s="16" t="s">
        <v>2463</v>
      </c>
    </row>
    <row r="3546" spans="12:12" x14ac:dyDescent="0.25">
      <c r="L3546" s="16" t="s">
        <v>1426</v>
      </c>
    </row>
    <row r="3547" spans="12:12" x14ac:dyDescent="0.25">
      <c r="L3547" s="16" t="s">
        <v>3441</v>
      </c>
    </row>
    <row r="3548" spans="12:12" x14ac:dyDescent="0.25">
      <c r="L3548" s="16" t="s">
        <v>2170</v>
      </c>
    </row>
    <row r="3549" spans="12:12" x14ac:dyDescent="0.25">
      <c r="L3549" s="16" t="s">
        <v>3442</v>
      </c>
    </row>
    <row r="3550" spans="12:12" x14ac:dyDescent="0.25">
      <c r="L3550" s="16" t="s">
        <v>3443</v>
      </c>
    </row>
    <row r="3551" spans="12:12" x14ac:dyDescent="0.25">
      <c r="L3551" s="16" t="s">
        <v>2170</v>
      </c>
    </row>
    <row r="3552" spans="12:12" x14ac:dyDescent="0.25">
      <c r="L3552" s="16" t="s">
        <v>3444</v>
      </c>
    </row>
    <row r="3553" spans="12:12" x14ac:dyDescent="0.25">
      <c r="L3553" s="16" t="s">
        <v>1426</v>
      </c>
    </row>
    <row r="3554" spans="12:12" x14ac:dyDescent="0.25">
      <c r="L3554" s="16" t="s">
        <v>3445</v>
      </c>
    </row>
    <row r="3555" spans="12:12" x14ac:dyDescent="0.25">
      <c r="L3555" s="16" t="s">
        <v>3446</v>
      </c>
    </row>
    <row r="3556" spans="12:12" x14ac:dyDescent="0.25">
      <c r="L3556" s="16" t="s">
        <v>2396</v>
      </c>
    </row>
    <row r="3557" spans="12:12" x14ac:dyDescent="0.25">
      <c r="L3557" s="16" t="s">
        <v>3447</v>
      </c>
    </row>
    <row r="3558" spans="12:12" x14ac:dyDescent="0.25">
      <c r="L3558" s="16" t="s">
        <v>3448</v>
      </c>
    </row>
    <row r="3559" spans="12:12" x14ac:dyDescent="0.25">
      <c r="L3559" s="16" t="s">
        <v>2325</v>
      </c>
    </row>
    <row r="3560" spans="12:12" x14ac:dyDescent="0.25">
      <c r="L3560" s="16" t="s">
        <v>1426</v>
      </c>
    </row>
    <row r="3561" spans="12:12" x14ac:dyDescent="0.25">
      <c r="L3561" s="16" t="s">
        <v>2608</v>
      </c>
    </row>
    <row r="3562" spans="12:12" x14ac:dyDescent="0.25">
      <c r="L3562" s="16" t="s">
        <v>2170</v>
      </c>
    </row>
    <row r="3563" spans="12:12" x14ac:dyDescent="0.25">
      <c r="L3563" s="16" t="s">
        <v>3449</v>
      </c>
    </row>
    <row r="3564" spans="12:12" x14ac:dyDescent="0.25">
      <c r="L3564" s="16" t="s">
        <v>2012</v>
      </c>
    </row>
    <row r="3565" spans="12:12" x14ac:dyDescent="0.25">
      <c r="L3565" s="16" t="s">
        <v>1426</v>
      </c>
    </row>
    <row r="3566" spans="12:12" x14ac:dyDescent="0.25">
      <c r="L3566" s="16" t="s">
        <v>1426</v>
      </c>
    </row>
    <row r="3567" spans="12:12" x14ac:dyDescent="0.25">
      <c r="L3567" s="20" t="s">
        <v>1084</v>
      </c>
    </row>
    <row r="3568" spans="12:12" x14ac:dyDescent="0.25">
      <c r="L3568" s="16" t="s">
        <v>3450</v>
      </c>
    </row>
    <row r="3569" spans="12:12" x14ac:dyDescent="0.25">
      <c r="L3569" s="16" t="s">
        <v>2198</v>
      </c>
    </row>
    <row r="3570" spans="12:12" x14ac:dyDescent="0.25">
      <c r="L3570" s="16" t="s">
        <v>2141</v>
      </c>
    </row>
    <row r="3571" spans="12:12" x14ac:dyDescent="0.25">
      <c r="L3571" s="16" t="s">
        <v>2140</v>
      </c>
    </row>
    <row r="3572" spans="12:12" x14ac:dyDescent="0.25">
      <c r="L3572" s="16" t="s">
        <v>3451</v>
      </c>
    </row>
    <row r="3573" spans="12:12" x14ac:dyDescent="0.25">
      <c r="L3573" s="16" t="s">
        <v>2147</v>
      </c>
    </row>
    <row r="3574" spans="12:12" x14ac:dyDescent="0.25">
      <c r="L3574" s="16" t="s">
        <v>3452</v>
      </c>
    </row>
    <row r="3575" spans="12:12" x14ac:dyDescent="0.25">
      <c r="L3575" s="16" t="s">
        <v>1426</v>
      </c>
    </row>
    <row r="3576" spans="12:12" x14ac:dyDescent="0.25">
      <c r="L3576" s="16" t="s">
        <v>2117</v>
      </c>
    </row>
    <row r="3577" spans="12:12" x14ac:dyDescent="0.25">
      <c r="L3577" s="16" t="s">
        <v>2147</v>
      </c>
    </row>
    <row r="3578" spans="12:12" x14ac:dyDescent="0.25">
      <c r="L3578" s="16" t="s">
        <v>2160</v>
      </c>
    </row>
    <row r="3579" spans="12:12" x14ac:dyDescent="0.25">
      <c r="L3579" s="16" t="s">
        <v>2151</v>
      </c>
    </row>
    <row r="3580" spans="12:12" x14ac:dyDescent="0.25">
      <c r="L3580" s="16" t="s">
        <v>2149</v>
      </c>
    </row>
    <row r="3581" spans="12:12" x14ac:dyDescent="0.25">
      <c r="L3581" s="16" t="s">
        <v>3453</v>
      </c>
    </row>
    <row r="3582" spans="12:12" x14ac:dyDescent="0.25">
      <c r="L3582" s="16" t="s">
        <v>1426</v>
      </c>
    </row>
    <row r="3583" spans="12:12" x14ac:dyDescent="0.25">
      <c r="L3583" s="16" t="s">
        <v>3169</v>
      </c>
    </row>
    <row r="3584" spans="12:12" x14ac:dyDescent="0.25">
      <c r="L3584" s="16" t="s">
        <v>2147</v>
      </c>
    </row>
    <row r="3585" spans="12:12" x14ac:dyDescent="0.25">
      <c r="L3585" s="16" t="s">
        <v>3454</v>
      </c>
    </row>
    <row r="3586" spans="12:12" x14ac:dyDescent="0.25">
      <c r="L3586" s="16" t="s">
        <v>3455</v>
      </c>
    </row>
    <row r="3587" spans="12:12" x14ac:dyDescent="0.25">
      <c r="L3587" s="16" t="s">
        <v>2147</v>
      </c>
    </row>
    <row r="3588" spans="12:12" x14ac:dyDescent="0.25">
      <c r="L3588" s="16" t="s">
        <v>2441</v>
      </c>
    </row>
    <row r="3589" spans="12:12" x14ac:dyDescent="0.25">
      <c r="L3589" s="16" t="s">
        <v>2012</v>
      </c>
    </row>
    <row r="3590" spans="12:12" x14ac:dyDescent="0.25">
      <c r="L3590" s="16" t="s">
        <v>1426</v>
      </c>
    </row>
    <row r="3591" spans="12:12" x14ac:dyDescent="0.25">
      <c r="L3591" s="16" t="s">
        <v>1426</v>
      </c>
    </row>
    <row r="3592" spans="12:12" x14ac:dyDescent="0.25">
      <c r="L3592" s="20" t="s">
        <v>184</v>
      </c>
    </row>
    <row r="3593" spans="12:12" x14ac:dyDescent="0.25">
      <c r="L3593" s="16" t="s">
        <v>2072</v>
      </c>
    </row>
    <row r="3594" spans="12:12" x14ac:dyDescent="0.25">
      <c r="L3594" s="16" t="s">
        <v>2248</v>
      </c>
    </row>
    <row r="3595" spans="12:12" x14ac:dyDescent="0.25">
      <c r="L3595" s="16" t="s">
        <v>2257</v>
      </c>
    </row>
    <row r="3596" spans="12:12" x14ac:dyDescent="0.25">
      <c r="L3596" s="16" t="s">
        <v>2012</v>
      </c>
    </row>
    <row r="3597" spans="12:12" x14ac:dyDescent="0.25">
      <c r="L3597" s="16" t="s">
        <v>1426</v>
      </c>
    </row>
    <row r="3598" spans="12:12" x14ac:dyDescent="0.25">
      <c r="L3598" s="16" t="s">
        <v>1426</v>
      </c>
    </row>
    <row r="3599" spans="12:12" x14ac:dyDescent="0.25">
      <c r="L3599" s="20" t="s">
        <v>1559</v>
      </c>
    </row>
    <row r="3600" spans="12:12" x14ac:dyDescent="0.25">
      <c r="L3600" s="16" t="s">
        <v>3456</v>
      </c>
    </row>
    <row r="3601" spans="12:12" x14ac:dyDescent="0.25">
      <c r="L3601" s="16" t="s">
        <v>2012</v>
      </c>
    </row>
    <row r="3602" spans="12:12" x14ac:dyDescent="0.25">
      <c r="L3602" s="16" t="s">
        <v>1426</v>
      </c>
    </row>
    <row r="3603" spans="12:12" x14ac:dyDescent="0.25">
      <c r="L3603" s="16" t="s">
        <v>1426</v>
      </c>
    </row>
    <row r="3604" spans="12:12" x14ac:dyDescent="0.25">
      <c r="L3604" s="20" t="s">
        <v>1561</v>
      </c>
    </row>
    <row r="3605" spans="12:12" x14ac:dyDescent="0.25">
      <c r="L3605" s="16" t="s">
        <v>3457</v>
      </c>
    </row>
    <row r="3606" spans="12:12" x14ac:dyDescent="0.25">
      <c r="L3606" s="16" t="s">
        <v>2012</v>
      </c>
    </row>
    <row r="3607" spans="12:12" x14ac:dyDescent="0.25">
      <c r="L3607" s="16" t="s">
        <v>1426</v>
      </c>
    </row>
    <row r="3608" spans="12:12" x14ac:dyDescent="0.25">
      <c r="L3608" s="16" t="s">
        <v>1426</v>
      </c>
    </row>
    <row r="3609" spans="12:12" x14ac:dyDescent="0.25">
      <c r="L3609" s="20" t="s">
        <v>676</v>
      </c>
    </row>
    <row r="3610" spans="12:12" x14ac:dyDescent="0.25">
      <c r="L3610" s="16" t="s">
        <v>2972</v>
      </c>
    </row>
    <row r="3611" spans="12:12" x14ac:dyDescent="0.25">
      <c r="L3611" s="16" t="s">
        <v>3458</v>
      </c>
    </row>
    <row r="3612" spans="12:12" x14ac:dyDescent="0.25">
      <c r="L3612" s="16" t="s">
        <v>3459</v>
      </c>
    </row>
    <row r="3613" spans="12:12" x14ac:dyDescent="0.25">
      <c r="L3613" s="16" t="s">
        <v>1426</v>
      </c>
    </row>
    <row r="3614" spans="12:12" x14ac:dyDescent="0.25">
      <c r="L3614" s="16" t="s">
        <v>3460</v>
      </c>
    </row>
    <row r="3615" spans="12:12" x14ac:dyDescent="0.25">
      <c r="L3615" s="16" t="s">
        <v>3458</v>
      </c>
    </row>
    <row r="3616" spans="12:12" x14ac:dyDescent="0.25">
      <c r="L3616" s="16" t="s">
        <v>3461</v>
      </c>
    </row>
    <row r="3617" spans="12:12" x14ac:dyDescent="0.25">
      <c r="L3617" s="16" t="s">
        <v>2012</v>
      </c>
    </row>
    <row r="3618" spans="12:12" x14ac:dyDescent="0.25">
      <c r="L3618" s="16" t="s">
        <v>1426</v>
      </c>
    </row>
    <row r="3619" spans="12:12" x14ac:dyDescent="0.25">
      <c r="L3619" s="16" t="s">
        <v>1426</v>
      </c>
    </row>
    <row r="3620" spans="12:12" x14ac:dyDescent="0.25">
      <c r="L3620" s="20" t="s">
        <v>972</v>
      </c>
    </row>
    <row r="3621" spans="12:12" x14ac:dyDescent="0.25">
      <c r="L3621" s="16" t="s">
        <v>3205</v>
      </c>
    </row>
    <row r="3622" spans="12:12" x14ac:dyDescent="0.25">
      <c r="L3622" s="16" t="s">
        <v>3462</v>
      </c>
    </row>
    <row r="3623" spans="12:12" x14ac:dyDescent="0.25">
      <c r="L3623" s="16" t="s">
        <v>3463</v>
      </c>
    </row>
    <row r="3624" spans="12:12" x14ac:dyDescent="0.25">
      <c r="L3624" s="16" t="s">
        <v>3464</v>
      </c>
    </row>
    <row r="3625" spans="12:12" x14ac:dyDescent="0.25">
      <c r="L3625" s="16" t="s">
        <v>3465</v>
      </c>
    </row>
    <row r="3626" spans="12:12" x14ac:dyDescent="0.25">
      <c r="L3626" s="16" t="s">
        <v>3466</v>
      </c>
    </row>
    <row r="3627" spans="12:12" x14ac:dyDescent="0.25">
      <c r="L3627" s="16" t="s">
        <v>3467</v>
      </c>
    </row>
    <row r="3628" spans="12:12" x14ac:dyDescent="0.25">
      <c r="L3628" s="16" t="s">
        <v>3130</v>
      </c>
    </row>
    <row r="3629" spans="12:12" x14ac:dyDescent="0.25">
      <c r="L3629" s="16" t="s">
        <v>3468</v>
      </c>
    </row>
    <row r="3630" spans="12:12" x14ac:dyDescent="0.25">
      <c r="L3630" s="16" t="s">
        <v>3469</v>
      </c>
    </row>
    <row r="3631" spans="12:12" x14ac:dyDescent="0.25">
      <c r="L3631" s="16" t="s">
        <v>3470</v>
      </c>
    </row>
    <row r="3632" spans="12:12" x14ac:dyDescent="0.25">
      <c r="L3632" s="16" t="s">
        <v>1997</v>
      </c>
    </row>
    <row r="3633" spans="12:12" x14ac:dyDescent="0.25">
      <c r="L3633" s="16" t="s">
        <v>3132</v>
      </c>
    </row>
    <row r="3634" spans="12:12" x14ac:dyDescent="0.25">
      <c r="L3634" s="16" t="s">
        <v>2460</v>
      </c>
    </row>
    <row r="3635" spans="12:12" x14ac:dyDescent="0.25">
      <c r="L3635" s="16" t="s">
        <v>3471</v>
      </c>
    </row>
    <row r="3636" spans="12:12" x14ac:dyDescent="0.25">
      <c r="L3636" s="16" t="s">
        <v>2154</v>
      </c>
    </row>
    <row r="3637" spans="12:12" x14ac:dyDescent="0.25">
      <c r="L3637" s="16" t="s">
        <v>2002</v>
      </c>
    </row>
    <row r="3638" spans="12:12" x14ac:dyDescent="0.25">
      <c r="L3638" s="16" t="s">
        <v>2460</v>
      </c>
    </row>
    <row r="3639" spans="12:12" x14ac:dyDescent="0.25">
      <c r="L3639" s="16" t="s">
        <v>2142</v>
      </c>
    </row>
    <row r="3640" spans="12:12" x14ac:dyDescent="0.25">
      <c r="L3640" s="16" t="s">
        <v>3134</v>
      </c>
    </row>
    <row r="3641" spans="12:12" x14ac:dyDescent="0.25">
      <c r="L3641" s="16" t="s">
        <v>2003</v>
      </c>
    </row>
    <row r="3642" spans="12:12" x14ac:dyDescent="0.25">
      <c r="L3642" s="16" t="s">
        <v>2723</v>
      </c>
    </row>
    <row r="3643" spans="12:12" x14ac:dyDescent="0.25">
      <c r="L3643" s="16" t="s">
        <v>3472</v>
      </c>
    </row>
    <row r="3644" spans="12:12" x14ac:dyDescent="0.25">
      <c r="L3644" s="16" t="s">
        <v>1426</v>
      </c>
    </row>
    <row r="3645" spans="12:12" x14ac:dyDescent="0.25">
      <c r="L3645" s="16" t="s">
        <v>3473</v>
      </c>
    </row>
    <row r="3646" spans="12:12" x14ac:dyDescent="0.25">
      <c r="L3646" s="16" t="s">
        <v>3464</v>
      </c>
    </row>
    <row r="3647" spans="12:12" x14ac:dyDescent="0.25">
      <c r="L3647" s="16" t="s">
        <v>3474</v>
      </c>
    </row>
    <row r="3648" spans="12:12" x14ac:dyDescent="0.25">
      <c r="L3648" s="16" t="s">
        <v>3475</v>
      </c>
    </row>
    <row r="3649" spans="12:12" x14ac:dyDescent="0.25">
      <c r="L3649" s="16" t="s">
        <v>3464</v>
      </c>
    </row>
    <row r="3650" spans="12:12" x14ac:dyDescent="0.25">
      <c r="L3650" s="16" t="s">
        <v>3476</v>
      </c>
    </row>
    <row r="3651" spans="12:12" x14ac:dyDescent="0.25">
      <c r="L3651" s="16" t="s">
        <v>1426</v>
      </c>
    </row>
    <row r="3652" spans="12:12" x14ac:dyDescent="0.25">
      <c r="L3652" s="16" t="s">
        <v>3477</v>
      </c>
    </row>
    <row r="3653" spans="12:12" x14ac:dyDescent="0.25">
      <c r="L3653" s="16" t="s">
        <v>3478</v>
      </c>
    </row>
    <row r="3654" spans="12:12" x14ac:dyDescent="0.25">
      <c r="L3654" s="16" t="s">
        <v>2325</v>
      </c>
    </row>
    <row r="3655" spans="12:12" x14ac:dyDescent="0.25">
      <c r="L3655" s="16" t="s">
        <v>3479</v>
      </c>
    </row>
    <row r="3656" spans="12:12" x14ac:dyDescent="0.25">
      <c r="L3656" s="16" t="s">
        <v>3478</v>
      </c>
    </row>
    <row r="3657" spans="12:12" x14ac:dyDescent="0.25">
      <c r="L3657" s="16" t="s">
        <v>2325</v>
      </c>
    </row>
    <row r="3658" spans="12:12" x14ac:dyDescent="0.25">
      <c r="L3658" s="16" t="s">
        <v>1426</v>
      </c>
    </row>
    <row r="3659" spans="12:12" x14ac:dyDescent="0.25">
      <c r="L3659" s="16" t="s">
        <v>2470</v>
      </c>
    </row>
    <row r="3660" spans="12:12" x14ac:dyDescent="0.25">
      <c r="L3660" s="16" t="s">
        <v>2471</v>
      </c>
    </row>
    <row r="3661" spans="12:12" x14ac:dyDescent="0.25">
      <c r="L3661" s="16" t="s">
        <v>3480</v>
      </c>
    </row>
    <row r="3662" spans="12:12" x14ac:dyDescent="0.25">
      <c r="L3662" s="16" t="s">
        <v>2472</v>
      </c>
    </row>
    <row r="3663" spans="12:12" x14ac:dyDescent="0.25">
      <c r="L3663" s="16" t="s">
        <v>2471</v>
      </c>
    </row>
    <row r="3664" spans="12:12" x14ac:dyDescent="0.25">
      <c r="L3664" s="16" t="s">
        <v>3480</v>
      </c>
    </row>
    <row r="3665" spans="12:12" x14ac:dyDescent="0.25">
      <c r="L3665" s="16" t="s">
        <v>2012</v>
      </c>
    </row>
    <row r="3666" spans="12:12" x14ac:dyDescent="0.25">
      <c r="L3666" s="16" t="s">
        <v>1426</v>
      </c>
    </row>
    <row r="3667" spans="12:12" x14ac:dyDescent="0.25">
      <c r="L3667" s="16" t="s">
        <v>1426</v>
      </c>
    </row>
    <row r="3668" spans="12:12" x14ac:dyDescent="0.25">
      <c r="L3668" s="20" t="s">
        <v>1563</v>
      </c>
    </row>
    <row r="3669" spans="12:12" x14ac:dyDescent="0.25">
      <c r="L3669" s="16" t="s">
        <v>3481</v>
      </c>
    </row>
    <row r="3670" spans="12:12" x14ac:dyDescent="0.25">
      <c r="L3670" s="16" t="s">
        <v>3482</v>
      </c>
    </row>
    <row r="3671" spans="12:12" x14ac:dyDescent="0.25">
      <c r="L3671" s="16" t="s">
        <v>3483</v>
      </c>
    </row>
    <row r="3672" spans="12:12" x14ac:dyDescent="0.25">
      <c r="L3672" s="16" t="s">
        <v>2012</v>
      </c>
    </row>
    <row r="3673" spans="12:12" x14ac:dyDescent="0.25">
      <c r="L3673" s="16" t="s">
        <v>1426</v>
      </c>
    </row>
    <row r="3674" spans="12:12" x14ac:dyDescent="0.25">
      <c r="L3674" s="16" t="s">
        <v>1426</v>
      </c>
    </row>
    <row r="3675" spans="12:12" x14ac:dyDescent="0.25">
      <c r="L3675" s="20" t="s">
        <v>258</v>
      </c>
    </row>
    <row r="3676" spans="12:12" x14ac:dyDescent="0.25">
      <c r="L3676" s="16" t="s">
        <v>2905</v>
      </c>
    </row>
    <row r="3677" spans="12:12" x14ac:dyDescent="0.25">
      <c r="L3677" s="16" t="s">
        <v>3484</v>
      </c>
    </row>
    <row r="3678" spans="12:12" x14ac:dyDescent="0.25">
      <c r="L3678" s="16" t="s">
        <v>3485</v>
      </c>
    </row>
    <row r="3679" spans="12:12" x14ac:dyDescent="0.25">
      <c r="L3679" s="16" t="s">
        <v>1426</v>
      </c>
    </row>
    <row r="3680" spans="12:12" x14ac:dyDescent="0.25">
      <c r="L3680" s="16" t="s">
        <v>3409</v>
      </c>
    </row>
    <row r="3681" spans="12:12" x14ac:dyDescent="0.25">
      <c r="L3681" s="16" t="s">
        <v>3398</v>
      </c>
    </row>
    <row r="3682" spans="12:12" x14ac:dyDescent="0.25">
      <c r="L3682" s="16" t="s">
        <v>3401</v>
      </c>
    </row>
    <row r="3683" spans="12:12" x14ac:dyDescent="0.25">
      <c r="L3683" s="16" t="s">
        <v>1426</v>
      </c>
    </row>
    <row r="3684" spans="12:12" x14ac:dyDescent="0.25">
      <c r="L3684" s="16" t="s">
        <v>2827</v>
      </c>
    </row>
    <row r="3685" spans="12:12" x14ac:dyDescent="0.25">
      <c r="L3685" s="16" t="s">
        <v>3402</v>
      </c>
    </row>
    <row r="3686" spans="12:12" x14ac:dyDescent="0.25">
      <c r="L3686" s="16" t="s">
        <v>2447</v>
      </c>
    </row>
    <row r="3687" spans="12:12" x14ac:dyDescent="0.25">
      <c r="L3687" s="16" t="s">
        <v>2012</v>
      </c>
    </row>
    <row r="3688" spans="12:12" x14ac:dyDescent="0.25">
      <c r="L3688" s="16" t="s">
        <v>1426</v>
      </c>
    </row>
    <row r="3689" spans="12:12" x14ac:dyDescent="0.25">
      <c r="L3689" s="16" t="s">
        <v>1426</v>
      </c>
    </row>
    <row r="3690" spans="12:12" x14ac:dyDescent="0.25">
      <c r="L3690" s="20" t="s">
        <v>1358</v>
      </c>
    </row>
    <row r="3691" spans="12:12" x14ac:dyDescent="0.25">
      <c r="L3691" s="16" t="s">
        <v>3385</v>
      </c>
    </row>
    <row r="3692" spans="12:12" x14ac:dyDescent="0.25">
      <c r="L3692" s="16" t="s">
        <v>3486</v>
      </c>
    </row>
    <row r="3693" spans="12:12" x14ac:dyDescent="0.25">
      <c r="L3693" s="16" t="s">
        <v>3487</v>
      </c>
    </row>
    <row r="3694" spans="12:12" x14ac:dyDescent="0.25">
      <c r="L3694" s="16" t="s">
        <v>1426</v>
      </c>
    </row>
    <row r="3695" spans="12:12" x14ac:dyDescent="0.25">
      <c r="L3695" s="16" t="s">
        <v>1426</v>
      </c>
    </row>
    <row r="3696" spans="12:12" x14ac:dyDescent="0.25">
      <c r="L3696" s="20" t="s">
        <v>1177</v>
      </c>
    </row>
    <row r="3697" spans="12:12" x14ac:dyDescent="0.25">
      <c r="L3697" s="16" t="s">
        <v>2151</v>
      </c>
    </row>
    <row r="3698" spans="12:12" x14ac:dyDescent="0.25">
      <c r="L3698" s="16" t="s">
        <v>3105</v>
      </c>
    </row>
    <row r="3699" spans="12:12" x14ac:dyDescent="0.25">
      <c r="L3699" s="16" t="s">
        <v>2001</v>
      </c>
    </row>
    <row r="3700" spans="12:12" x14ac:dyDescent="0.25">
      <c r="L3700" s="16" t="s">
        <v>1426</v>
      </c>
    </row>
    <row r="3701" spans="12:12" x14ac:dyDescent="0.25">
      <c r="L3701" s="16" t="s">
        <v>2222</v>
      </c>
    </row>
    <row r="3702" spans="12:12" x14ac:dyDescent="0.25">
      <c r="L3702" s="16" t="s">
        <v>3488</v>
      </c>
    </row>
    <row r="3703" spans="12:12" x14ac:dyDescent="0.25">
      <c r="L3703" s="16" t="s">
        <v>3489</v>
      </c>
    </row>
    <row r="3704" spans="12:12" x14ac:dyDescent="0.25">
      <c r="L3704" s="16" t="s">
        <v>3490</v>
      </c>
    </row>
    <row r="3705" spans="12:12" x14ac:dyDescent="0.25">
      <c r="L3705" s="16" t="s">
        <v>3491</v>
      </c>
    </row>
    <row r="3706" spans="12:12" x14ac:dyDescent="0.25">
      <c r="L3706" s="16" t="s">
        <v>3492</v>
      </c>
    </row>
    <row r="3707" spans="12:12" x14ac:dyDescent="0.25">
      <c r="L3707" s="16" t="s">
        <v>2447</v>
      </c>
    </row>
    <row r="3708" spans="12:12" x14ac:dyDescent="0.25">
      <c r="L3708" s="16" t="s">
        <v>3016</v>
      </c>
    </row>
    <row r="3709" spans="12:12" x14ac:dyDescent="0.25">
      <c r="L3709" s="16" t="s">
        <v>3493</v>
      </c>
    </row>
    <row r="3710" spans="12:12" x14ac:dyDescent="0.25">
      <c r="L3710" s="16" t="s">
        <v>2225</v>
      </c>
    </row>
    <row r="3711" spans="12:12" x14ac:dyDescent="0.25">
      <c r="L3711" s="16" t="s">
        <v>1426</v>
      </c>
    </row>
    <row r="3712" spans="12:12" x14ac:dyDescent="0.25">
      <c r="L3712" s="16" t="s">
        <v>1426</v>
      </c>
    </row>
    <row r="3713" spans="12:12" x14ac:dyDescent="0.25">
      <c r="L3713" s="20" t="s">
        <v>1565</v>
      </c>
    </row>
    <row r="3714" spans="12:12" x14ac:dyDescent="0.25">
      <c r="L3714" s="16" t="s">
        <v>3494</v>
      </c>
    </row>
    <row r="3715" spans="12:12" x14ac:dyDescent="0.25">
      <c r="L3715" s="16" t="s">
        <v>2012</v>
      </c>
    </row>
    <row r="3716" spans="12:12" x14ac:dyDescent="0.25">
      <c r="L3716" s="16" t="s">
        <v>1426</v>
      </c>
    </row>
    <row r="3717" spans="12:12" x14ac:dyDescent="0.25">
      <c r="L3717" s="16" t="s">
        <v>1426</v>
      </c>
    </row>
    <row r="3718" spans="12:12" x14ac:dyDescent="0.25">
      <c r="L3718" s="20" t="s">
        <v>1346</v>
      </c>
    </row>
    <row r="3719" spans="12:12" x14ac:dyDescent="0.25">
      <c r="L3719" s="16" t="s">
        <v>2268</v>
      </c>
    </row>
    <row r="3720" spans="12:12" x14ac:dyDescent="0.25">
      <c r="L3720" s="16" t="s">
        <v>2690</v>
      </c>
    </row>
    <row r="3721" spans="12:12" x14ac:dyDescent="0.25">
      <c r="L3721" s="16" t="s">
        <v>3495</v>
      </c>
    </row>
    <row r="3722" spans="12:12" x14ac:dyDescent="0.25">
      <c r="L3722" s="16" t="s">
        <v>1426</v>
      </c>
    </row>
    <row r="3723" spans="12:12" x14ac:dyDescent="0.25">
      <c r="L3723" s="16" t="s">
        <v>3496</v>
      </c>
    </row>
    <row r="3724" spans="12:12" x14ac:dyDescent="0.25">
      <c r="L3724" s="16" t="s">
        <v>3497</v>
      </c>
    </row>
    <row r="3725" spans="12:12" x14ac:dyDescent="0.25">
      <c r="L3725" s="16" t="s">
        <v>2687</v>
      </c>
    </row>
    <row r="3726" spans="12:12" x14ac:dyDescent="0.25">
      <c r="L3726" s="16" t="s">
        <v>2693</v>
      </c>
    </row>
    <row r="3727" spans="12:12" x14ac:dyDescent="0.25">
      <c r="L3727" s="16" t="s">
        <v>3498</v>
      </c>
    </row>
    <row r="3728" spans="12:12" x14ac:dyDescent="0.25">
      <c r="L3728" s="16" t="s">
        <v>3213</v>
      </c>
    </row>
    <row r="3729" spans="12:12" x14ac:dyDescent="0.25">
      <c r="L3729" s="16" t="s">
        <v>3499</v>
      </c>
    </row>
    <row r="3730" spans="12:12" x14ac:dyDescent="0.25">
      <c r="L3730" s="16" t="s">
        <v>3086</v>
      </c>
    </row>
    <row r="3731" spans="12:12" x14ac:dyDescent="0.25">
      <c r="L3731" s="16" t="s">
        <v>2690</v>
      </c>
    </row>
    <row r="3732" spans="12:12" x14ac:dyDescent="0.25">
      <c r="L3732" s="16" t="s">
        <v>3500</v>
      </c>
    </row>
    <row r="3733" spans="12:12" x14ac:dyDescent="0.25">
      <c r="L3733" s="16" t="s">
        <v>3501</v>
      </c>
    </row>
    <row r="3734" spans="12:12" x14ac:dyDescent="0.25">
      <c r="L3734" s="16" t="s">
        <v>1426</v>
      </c>
    </row>
    <row r="3735" spans="12:12" x14ac:dyDescent="0.25">
      <c r="L3735" s="16" t="s">
        <v>1426</v>
      </c>
    </row>
    <row r="3736" spans="12:12" x14ac:dyDescent="0.25">
      <c r="L3736" s="20" t="s">
        <v>1227</v>
      </c>
    </row>
    <row r="3737" spans="12:12" x14ac:dyDescent="0.25">
      <c r="L3737" s="16" t="s">
        <v>2685</v>
      </c>
    </row>
    <row r="3738" spans="12:12" x14ac:dyDescent="0.25">
      <c r="L3738" s="16" t="s">
        <v>2686</v>
      </c>
    </row>
    <row r="3739" spans="12:12" x14ac:dyDescent="0.25">
      <c r="L3739" s="16" t="s">
        <v>3498</v>
      </c>
    </row>
    <row r="3740" spans="12:12" x14ac:dyDescent="0.25">
      <c r="L3740" s="16" t="s">
        <v>1426</v>
      </c>
    </row>
    <row r="3741" spans="12:12" x14ac:dyDescent="0.25">
      <c r="L3741" s="16" t="s">
        <v>2692</v>
      </c>
    </row>
    <row r="3742" spans="12:12" x14ac:dyDescent="0.25">
      <c r="L3742" s="16" t="s">
        <v>3497</v>
      </c>
    </row>
    <row r="3743" spans="12:12" x14ac:dyDescent="0.25">
      <c r="L3743" s="16" t="s">
        <v>2696</v>
      </c>
    </row>
    <row r="3744" spans="12:12" x14ac:dyDescent="0.25">
      <c r="L3744" s="16" t="s">
        <v>2695</v>
      </c>
    </row>
    <row r="3745" spans="12:12" x14ac:dyDescent="0.25">
      <c r="L3745" s="16" t="s">
        <v>3497</v>
      </c>
    </row>
    <row r="3746" spans="12:12" x14ac:dyDescent="0.25">
      <c r="L3746" s="16" t="s">
        <v>2694</v>
      </c>
    </row>
    <row r="3747" spans="12:12" x14ac:dyDescent="0.25">
      <c r="L3747" s="16" t="s">
        <v>1426</v>
      </c>
    </row>
    <row r="3748" spans="12:12" x14ac:dyDescent="0.25">
      <c r="L3748" s="16" t="s">
        <v>2697</v>
      </c>
    </row>
    <row r="3749" spans="12:12" x14ac:dyDescent="0.25">
      <c r="L3749" s="16" t="s">
        <v>2700</v>
      </c>
    </row>
    <row r="3750" spans="12:12" x14ac:dyDescent="0.25">
      <c r="L3750" s="16" t="s">
        <v>3502</v>
      </c>
    </row>
    <row r="3751" spans="12:12" x14ac:dyDescent="0.25">
      <c r="L3751" s="16" t="s">
        <v>2012</v>
      </c>
    </row>
    <row r="3752" spans="12:12" x14ac:dyDescent="0.25">
      <c r="L3752" s="16" t="s">
        <v>1426</v>
      </c>
    </row>
    <row r="3753" spans="12:12" x14ac:dyDescent="0.25">
      <c r="L3753" s="16" t="s">
        <v>1426</v>
      </c>
    </row>
    <row r="3754" spans="12:12" x14ac:dyDescent="0.25">
      <c r="L3754" s="20" t="s">
        <v>1008</v>
      </c>
    </row>
    <row r="3755" spans="12:12" x14ac:dyDescent="0.25">
      <c r="L3755" s="16" t="s">
        <v>2549</v>
      </c>
    </row>
    <row r="3756" spans="12:12" x14ac:dyDescent="0.25">
      <c r="L3756" s="16" t="s">
        <v>3419</v>
      </c>
    </row>
    <row r="3757" spans="12:12" x14ac:dyDescent="0.25">
      <c r="L3757" s="16" t="s">
        <v>2955</v>
      </c>
    </row>
    <row r="3758" spans="12:12" x14ac:dyDescent="0.25">
      <c r="L3758" s="16" t="s">
        <v>1426</v>
      </c>
    </row>
    <row r="3759" spans="12:12" x14ac:dyDescent="0.25">
      <c r="L3759" s="16" t="s">
        <v>3503</v>
      </c>
    </row>
    <row r="3760" spans="12:12" x14ac:dyDescent="0.25">
      <c r="L3760" s="16" t="s">
        <v>3419</v>
      </c>
    </row>
    <row r="3761" spans="12:12" x14ac:dyDescent="0.25">
      <c r="L3761" s="16" t="s">
        <v>2957</v>
      </c>
    </row>
    <row r="3762" spans="12:12" x14ac:dyDescent="0.25">
      <c r="L3762" s="16" t="s">
        <v>2012</v>
      </c>
    </row>
    <row r="3763" spans="12:12" x14ac:dyDescent="0.25">
      <c r="L3763" s="16" t="s">
        <v>1426</v>
      </c>
    </row>
    <row r="3764" spans="12:12" x14ac:dyDescent="0.25">
      <c r="L3764" s="16" t="s">
        <v>1426</v>
      </c>
    </row>
    <row r="3765" spans="12:12" x14ac:dyDescent="0.25">
      <c r="L3765" s="20" t="s">
        <v>181</v>
      </c>
    </row>
    <row r="3766" spans="12:12" x14ac:dyDescent="0.25">
      <c r="L3766" s="16" t="s">
        <v>2414</v>
      </c>
    </row>
    <row r="3767" spans="12:12" x14ac:dyDescent="0.25">
      <c r="L3767" s="16" t="s">
        <v>3462</v>
      </c>
    </row>
    <row r="3768" spans="12:12" x14ac:dyDescent="0.25">
      <c r="L3768" s="16" t="s">
        <v>3465</v>
      </c>
    </row>
    <row r="3769" spans="12:12" x14ac:dyDescent="0.25">
      <c r="L3769" s="16" t="s">
        <v>3134</v>
      </c>
    </row>
    <row r="3770" spans="12:12" x14ac:dyDescent="0.25">
      <c r="L3770" s="16" t="s">
        <v>2003</v>
      </c>
    </row>
    <row r="3771" spans="12:12" x14ac:dyDescent="0.25">
      <c r="L3771" s="16" t="s">
        <v>2723</v>
      </c>
    </row>
    <row r="3772" spans="12:12" x14ac:dyDescent="0.25">
      <c r="L3772" s="16" t="s">
        <v>3504</v>
      </c>
    </row>
    <row r="3773" spans="12:12" x14ac:dyDescent="0.25">
      <c r="L3773" s="16" t="s">
        <v>1426</v>
      </c>
    </row>
    <row r="3774" spans="12:12" x14ac:dyDescent="0.25">
      <c r="L3774" s="16" t="s">
        <v>3473</v>
      </c>
    </row>
    <row r="3775" spans="12:12" x14ac:dyDescent="0.25">
      <c r="L3775" s="16" t="s">
        <v>3462</v>
      </c>
    </row>
    <row r="3776" spans="12:12" x14ac:dyDescent="0.25">
      <c r="L3776" s="16" t="s">
        <v>3476</v>
      </c>
    </row>
    <row r="3777" spans="12:12" x14ac:dyDescent="0.25">
      <c r="L3777" s="16" t="s">
        <v>3466</v>
      </c>
    </row>
    <row r="3778" spans="12:12" x14ac:dyDescent="0.25">
      <c r="L3778" s="16" t="s">
        <v>2015</v>
      </c>
    </row>
    <row r="3779" spans="12:12" x14ac:dyDescent="0.25">
      <c r="L3779" s="16" t="s">
        <v>3130</v>
      </c>
    </row>
    <row r="3780" spans="12:12" x14ac:dyDescent="0.25">
      <c r="L3780" s="16" t="s">
        <v>2511</v>
      </c>
    </row>
    <row r="3781" spans="12:12" x14ac:dyDescent="0.25">
      <c r="L3781" s="16" t="s">
        <v>3475</v>
      </c>
    </row>
    <row r="3782" spans="12:12" x14ac:dyDescent="0.25">
      <c r="L3782" s="16" t="s">
        <v>3462</v>
      </c>
    </row>
    <row r="3783" spans="12:12" x14ac:dyDescent="0.25">
      <c r="L3783" s="16" t="s">
        <v>3474</v>
      </c>
    </row>
    <row r="3784" spans="12:12" x14ac:dyDescent="0.25">
      <c r="L3784" s="16" t="s">
        <v>3466</v>
      </c>
    </row>
    <row r="3785" spans="12:12" x14ac:dyDescent="0.25">
      <c r="L3785" s="16" t="s">
        <v>3505</v>
      </c>
    </row>
    <row r="3786" spans="12:12" x14ac:dyDescent="0.25">
      <c r="L3786" s="16" t="s">
        <v>3130</v>
      </c>
    </row>
    <row r="3787" spans="12:12" x14ac:dyDescent="0.25">
      <c r="L3787" s="16" t="s">
        <v>3506</v>
      </c>
    </row>
    <row r="3788" spans="12:12" x14ac:dyDescent="0.25">
      <c r="L3788" s="16" t="s">
        <v>1426</v>
      </c>
    </row>
    <row r="3789" spans="12:12" x14ac:dyDescent="0.25">
      <c r="L3789" s="16" t="s">
        <v>3507</v>
      </c>
    </row>
    <row r="3790" spans="12:12" x14ac:dyDescent="0.25">
      <c r="L3790" s="16" t="s">
        <v>3466</v>
      </c>
    </row>
    <row r="3791" spans="12:12" x14ac:dyDescent="0.25">
      <c r="L3791" s="16" t="s">
        <v>3508</v>
      </c>
    </row>
    <row r="3792" spans="12:12" x14ac:dyDescent="0.25">
      <c r="L3792" s="16" t="s">
        <v>2012</v>
      </c>
    </row>
    <row r="3793" spans="12:12" x14ac:dyDescent="0.25">
      <c r="L3793" s="16" t="s">
        <v>1426</v>
      </c>
    </row>
    <row r="3794" spans="12:12" x14ac:dyDescent="0.25">
      <c r="L3794" s="16" t="s">
        <v>1426</v>
      </c>
    </row>
    <row r="3795" spans="12:12" x14ac:dyDescent="0.25">
      <c r="L3795" s="20" t="s">
        <v>980</v>
      </c>
    </row>
    <row r="3796" spans="12:12" x14ac:dyDescent="0.25">
      <c r="L3796" s="16" t="s">
        <v>2758</v>
      </c>
    </row>
    <row r="3797" spans="12:12" x14ac:dyDescent="0.25">
      <c r="L3797" s="16" t="s">
        <v>3509</v>
      </c>
    </row>
    <row r="3798" spans="12:12" x14ac:dyDescent="0.25">
      <c r="L3798" s="16" t="s">
        <v>3510</v>
      </c>
    </row>
    <row r="3799" spans="12:12" x14ac:dyDescent="0.25">
      <c r="L3799" s="16" t="s">
        <v>3511</v>
      </c>
    </row>
    <row r="3800" spans="12:12" x14ac:dyDescent="0.25">
      <c r="L3800" s="16" t="s">
        <v>3512</v>
      </c>
    </row>
    <row r="3801" spans="12:12" x14ac:dyDescent="0.25">
      <c r="L3801" s="16" t="s">
        <v>2210</v>
      </c>
    </row>
    <row r="3802" spans="12:12" x14ac:dyDescent="0.25">
      <c r="L3802" s="16" t="s">
        <v>3513</v>
      </c>
    </row>
    <row r="3803" spans="12:12" x14ac:dyDescent="0.25">
      <c r="L3803" s="16" t="s">
        <v>3514</v>
      </c>
    </row>
    <row r="3804" spans="12:12" x14ac:dyDescent="0.25">
      <c r="L3804" s="16" t="s">
        <v>2468</v>
      </c>
    </row>
    <row r="3805" spans="12:12" x14ac:dyDescent="0.25">
      <c r="L3805" s="16" t="s">
        <v>3515</v>
      </c>
    </row>
    <row r="3806" spans="12:12" x14ac:dyDescent="0.25">
      <c r="L3806" s="16" t="s">
        <v>3516</v>
      </c>
    </row>
    <row r="3807" spans="12:12" x14ac:dyDescent="0.25">
      <c r="L3807" s="16" t="s">
        <v>1426</v>
      </c>
    </row>
    <row r="3808" spans="12:12" x14ac:dyDescent="0.25">
      <c r="L3808" s="16" t="s">
        <v>2219</v>
      </c>
    </row>
    <row r="3809" spans="12:12" x14ac:dyDescent="0.25">
      <c r="L3809" s="16" t="s">
        <v>3517</v>
      </c>
    </row>
    <row r="3810" spans="12:12" x14ac:dyDescent="0.25">
      <c r="L3810" s="16" t="s">
        <v>3518</v>
      </c>
    </row>
    <row r="3811" spans="12:12" x14ac:dyDescent="0.25">
      <c r="L3811" s="16" t="s">
        <v>3519</v>
      </c>
    </row>
    <row r="3812" spans="12:12" x14ac:dyDescent="0.25">
      <c r="L3812" s="16" t="s">
        <v>3520</v>
      </c>
    </row>
    <row r="3813" spans="12:12" x14ac:dyDescent="0.25">
      <c r="L3813" s="16" t="s">
        <v>3521</v>
      </c>
    </row>
    <row r="3814" spans="12:12" x14ac:dyDescent="0.25">
      <c r="L3814" s="16" t="s">
        <v>3522</v>
      </c>
    </row>
    <row r="3815" spans="12:12" x14ac:dyDescent="0.25">
      <c r="L3815" s="16" t="s">
        <v>2377</v>
      </c>
    </row>
    <row r="3816" spans="12:12" x14ac:dyDescent="0.25">
      <c r="L3816" s="16" t="s">
        <v>3517</v>
      </c>
    </row>
    <row r="3817" spans="12:12" x14ac:dyDescent="0.25">
      <c r="L3817" s="16" t="s">
        <v>3523</v>
      </c>
    </row>
    <row r="3818" spans="12:12" x14ac:dyDescent="0.25">
      <c r="L3818" s="16" t="s">
        <v>2012</v>
      </c>
    </row>
    <row r="3819" spans="12:12" x14ac:dyDescent="0.25">
      <c r="L3819" s="16" t="s">
        <v>1426</v>
      </c>
    </row>
    <row r="3820" spans="12:12" x14ac:dyDescent="0.25">
      <c r="L3820" s="16" t="s">
        <v>1426</v>
      </c>
    </row>
    <row r="3821" spans="12:12" x14ac:dyDescent="0.25">
      <c r="L3821" s="20" t="s">
        <v>888</v>
      </c>
    </row>
    <row r="3822" spans="12:12" x14ac:dyDescent="0.25">
      <c r="L3822" s="16" t="s">
        <v>3524</v>
      </c>
    </row>
    <row r="3823" spans="12:12" x14ac:dyDescent="0.25">
      <c r="L3823" s="16" t="s">
        <v>3525</v>
      </c>
    </row>
    <row r="3824" spans="12:12" x14ac:dyDescent="0.25">
      <c r="L3824" s="16" t="s">
        <v>1426</v>
      </c>
    </row>
    <row r="3825" spans="12:12" x14ac:dyDescent="0.25">
      <c r="L3825" s="16" t="s">
        <v>2846</v>
      </c>
    </row>
    <row r="3826" spans="12:12" x14ac:dyDescent="0.25">
      <c r="L3826" s="16" t="s">
        <v>3526</v>
      </c>
    </row>
    <row r="3827" spans="12:12" x14ac:dyDescent="0.25">
      <c r="L3827" s="16" t="s">
        <v>2452</v>
      </c>
    </row>
    <row r="3828" spans="12:12" x14ac:dyDescent="0.25">
      <c r="L3828" s="16" t="s">
        <v>2982</v>
      </c>
    </row>
    <row r="3829" spans="12:12" x14ac:dyDescent="0.25">
      <c r="L3829" s="16" t="s">
        <v>3527</v>
      </c>
    </row>
    <row r="3830" spans="12:12" x14ac:dyDescent="0.25">
      <c r="L3830" s="16" t="s">
        <v>1426</v>
      </c>
    </row>
    <row r="3831" spans="12:12" x14ac:dyDescent="0.25">
      <c r="L3831" s="16" t="s">
        <v>3528</v>
      </c>
    </row>
    <row r="3832" spans="12:12" x14ac:dyDescent="0.25">
      <c r="L3832" s="16" t="s">
        <v>3529</v>
      </c>
    </row>
    <row r="3833" spans="12:12" x14ac:dyDescent="0.25">
      <c r="L3833" s="16" t="s">
        <v>3530</v>
      </c>
    </row>
    <row r="3834" spans="12:12" x14ac:dyDescent="0.25">
      <c r="L3834" s="16" t="s">
        <v>2012</v>
      </c>
    </row>
    <row r="3835" spans="12:12" x14ac:dyDescent="0.25">
      <c r="L3835" s="16" t="s">
        <v>1426</v>
      </c>
    </row>
    <row r="3836" spans="12:12" x14ac:dyDescent="0.25">
      <c r="L3836" s="16" t="s">
        <v>1426</v>
      </c>
    </row>
    <row r="3837" spans="12:12" x14ac:dyDescent="0.25">
      <c r="L3837" s="20" t="s">
        <v>889</v>
      </c>
    </row>
    <row r="3838" spans="12:12" x14ac:dyDescent="0.25">
      <c r="L3838" s="16" t="s">
        <v>3524</v>
      </c>
    </row>
    <row r="3839" spans="12:12" x14ac:dyDescent="0.25">
      <c r="L3839" s="16" t="s">
        <v>3531</v>
      </c>
    </row>
    <row r="3840" spans="12:12" x14ac:dyDescent="0.25">
      <c r="L3840" s="16" t="s">
        <v>3532</v>
      </c>
    </row>
    <row r="3841" spans="12:12" x14ac:dyDescent="0.25">
      <c r="L3841" s="16" t="s">
        <v>1426</v>
      </c>
    </row>
    <row r="3842" spans="12:12" x14ac:dyDescent="0.25">
      <c r="L3842" s="16" t="s">
        <v>1426</v>
      </c>
    </row>
    <row r="3843" spans="12:12" x14ac:dyDescent="0.25">
      <c r="L3843" s="20" t="s">
        <v>1567</v>
      </c>
    </row>
    <row r="3844" spans="12:12" x14ac:dyDescent="0.25">
      <c r="L3844" s="16" t="s">
        <v>2116</v>
      </c>
    </row>
    <row r="3845" spans="12:12" x14ac:dyDescent="0.25">
      <c r="L3845" s="16" t="s">
        <v>2012</v>
      </c>
    </row>
    <row r="3846" spans="12:12" x14ac:dyDescent="0.25">
      <c r="L3846" s="16" t="s">
        <v>1426</v>
      </c>
    </row>
    <row r="3847" spans="12:12" x14ac:dyDescent="0.25">
      <c r="L3847" s="16" t="s">
        <v>1426</v>
      </c>
    </row>
    <row r="3848" spans="12:12" x14ac:dyDescent="0.25">
      <c r="L3848" s="20" t="s">
        <v>582</v>
      </c>
    </row>
    <row r="3849" spans="12:12" x14ac:dyDescent="0.25">
      <c r="L3849" s="16" t="s">
        <v>2717</v>
      </c>
    </row>
    <row r="3850" spans="12:12" x14ac:dyDescent="0.25">
      <c r="L3850" s="16" t="s">
        <v>2718</v>
      </c>
    </row>
    <row r="3851" spans="12:12" x14ac:dyDescent="0.25">
      <c r="L3851" s="16" t="s">
        <v>3533</v>
      </c>
    </row>
    <row r="3852" spans="12:12" x14ac:dyDescent="0.25">
      <c r="L3852" s="16" t="s">
        <v>2012</v>
      </c>
    </row>
    <row r="3853" spans="12:12" x14ac:dyDescent="0.25">
      <c r="L3853" s="16" t="s">
        <v>1426</v>
      </c>
    </row>
    <row r="3854" spans="12:12" x14ac:dyDescent="0.25">
      <c r="L3854" s="16" t="s">
        <v>1426</v>
      </c>
    </row>
    <row r="3855" spans="12:12" x14ac:dyDescent="0.25">
      <c r="L3855" s="20" t="s">
        <v>1568</v>
      </c>
    </row>
    <row r="3856" spans="12:12" x14ac:dyDescent="0.25">
      <c r="L3856" s="16" t="s">
        <v>3534</v>
      </c>
    </row>
    <row r="3857" spans="12:12" x14ac:dyDescent="0.25">
      <c r="L3857" s="16" t="s">
        <v>2012</v>
      </c>
    </row>
    <row r="3858" spans="12:12" x14ac:dyDescent="0.25">
      <c r="L3858" s="16" t="s">
        <v>1426</v>
      </c>
    </row>
    <row r="3859" spans="12:12" x14ac:dyDescent="0.25">
      <c r="L3859" s="16" t="s">
        <v>1426</v>
      </c>
    </row>
    <row r="3860" spans="12:12" x14ac:dyDescent="0.25">
      <c r="L3860" s="20" t="s">
        <v>1134</v>
      </c>
    </row>
    <row r="3861" spans="12:12" x14ac:dyDescent="0.25">
      <c r="L3861" s="16" t="s">
        <v>3040</v>
      </c>
    </row>
    <row r="3862" spans="12:12" x14ac:dyDescent="0.25">
      <c r="L3862" s="16" t="s">
        <v>3535</v>
      </c>
    </row>
    <row r="3863" spans="12:12" x14ac:dyDescent="0.25">
      <c r="L3863" s="16" t="s">
        <v>3536</v>
      </c>
    </row>
    <row r="3864" spans="12:12" x14ac:dyDescent="0.25">
      <c r="L3864" s="16" t="s">
        <v>3041</v>
      </c>
    </row>
    <row r="3865" spans="12:12" x14ac:dyDescent="0.25">
      <c r="L3865" s="16" t="s">
        <v>3537</v>
      </c>
    </row>
    <row r="3866" spans="12:12" x14ac:dyDescent="0.25">
      <c r="L3866" s="16" t="s">
        <v>3538</v>
      </c>
    </row>
    <row r="3867" spans="12:12" x14ac:dyDescent="0.25">
      <c r="L3867" s="16" t="s">
        <v>1426</v>
      </c>
    </row>
    <row r="3868" spans="12:12" x14ac:dyDescent="0.25">
      <c r="L3868" s="16" t="s">
        <v>2117</v>
      </c>
    </row>
    <row r="3869" spans="12:12" x14ac:dyDescent="0.25">
      <c r="L3869" s="16" t="s">
        <v>3535</v>
      </c>
    </row>
    <row r="3870" spans="12:12" x14ac:dyDescent="0.25">
      <c r="L3870" s="16" t="s">
        <v>3539</v>
      </c>
    </row>
    <row r="3871" spans="12:12" x14ac:dyDescent="0.25">
      <c r="L3871" s="16" t="s">
        <v>2151</v>
      </c>
    </row>
    <row r="3872" spans="12:12" x14ac:dyDescent="0.25">
      <c r="L3872" s="16" t="s">
        <v>3535</v>
      </c>
    </row>
    <row r="3873" spans="12:12" x14ac:dyDescent="0.25">
      <c r="L3873" s="16" t="s">
        <v>3539</v>
      </c>
    </row>
    <row r="3874" spans="12:12" x14ac:dyDescent="0.25">
      <c r="L3874" s="16" t="s">
        <v>1426</v>
      </c>
    </row>
    <row r="3875" spans="12:12" x14ac:dyDescent="0.25">
      <c r="L3875" s="16" t="s">
        <v>3540</v>
      </c>
    </row>
    <row r="3876" spans="12:12" x14ac:dyDescent="0.25">
      <c r="L3876" s="16" t="s">
        <v>3541</v>
      </c>
    </row>
    <row r="3877" spans="12:12" x14ac:dyDescent="0.25">
      <c r="L3877" s="16" t="s">
        <v>3542</v>
      </c>
    </row>
    <row r="3878" spans="12:12" x14ac:dyDescent="0.25">
      <c r="L3878" s="16" t="s">
        <v>3535</v>
      </c>
    </row>
    <row r="3879" spans="12:12" x14ac:dyDescent="0.25">
      <c r="L3879" s="16" t="s">
        <v>3543</v>
      </c>
    </row>
    <row r="3880" spans="12:12" x14ac:dyDescent="0.25">
      <c r="L3880" s="16" t="s">
        <v>1426</v>
      </c>
    </row>
    <row r="3881" spans="12:12" x14ac:dyDescent="0.25">
      <c r="L3881" s="16" t="s">
        <v>3544</v>
      </c>
    </row>
    <row r="3882" spans="12:12" x14ac:dyDescent="0.25">
      <c r="L3882" s="16" t="s">
        <v>3545</v>
      </c>
    </row>
    <row r="3883" spans="12:12" x14ac:dyDescent="0.25">
      <c r="L3883" s="16" t="s">
        <v>3546</v>
      </c>
    </row>
    <row r="3884" spans="12:12" x14ac:dyDescent="0.25">
      <c r="L3884" s="16" t="s">
        <v>2012</v>
      </c>
    </row>
    <row r="3885" spans="12:12" x14ac:dyDescent="0.25">
      <c r="L3885" s="16" t="s">
        <v>1426</v>
      </c>
    </row>
    <row r="3886" spans="12:12" x14ac:dyDescent="0.25">
      <c r="L3886" s="16" t="s">
        <v>1426</v>
      </c>
    </row>
    <row r="3887" spans="12:12" x14ac:dyDescent="0.25">
      <c r="L3887" s="20" t="s">
        <v>927</v>
      </c>
    </row>
    <row r="3888" spans="12:12" x14ac:dyDescent="0.25">
      <c r="L3888" s="16" t="s">
        <v>2201</v>
      </c>
    </row>
    <row r="3889" spans="12:12" x14ac:dyDescent="0.25">
      <c r="L3889" s="16" t="s">
        <v>2969</v>
      </c>
    </row>
    <row r="3890" spans="12:12" x14ac:dyDescent="0.25">
      <c r="L3890" s="16" t="s">
        <v>2463</v>
      </c>
    </row>
    <row r="3891" spans="12:12" x14ac:dyDescent="0.25">
      <c r="L3891" s="16" t="s">
        <v>2459</v>
      </c>
    </row>
    <row r="3892" spans="12:12" x14ac:dyDescent="0.25">
      <c r="L3892" s="16" t="s">
        <v>2970</v>
      </c>
    </row>
    <row r="3893" spans="12:12" x14ac:dyDescent="0.25">
      <c r="L3893" s="16" t="s">
        <v>2461</v>
      </c>
    </row>
    <row r="3894" spans="12:12" x14ac:dyDescent="0.25">
      <c r="L3894" s="16" t="s">
        <v>3547</v>
      </c>
    </row>
    <row r="3895" spans="12:12" x14ac:dyDescent="0.25">
      <c r="L3895" s="16" t="s">
        <v>2707</v>
      </c>
    </row>
    <row r="3896" spans="12:12" x14ac:dyDescent="0.25">
      <c r="L3896" s="16" t="s">
        <v>2296</v>
      </c>
    </row>
    <row r="3897" spans="12:12" x14ac:dyDescent="0.25">
      <c r="L3897" s="16" t="s">
        <v>2586</v>
      </c>
    </row>
    <row r="3898" spans="12:12" x14ac:dyDescent="0.25">
      <c r="L3898" s="16" t="s">
        <v>3548</v>
      </c>
    </row>
    <row r="3899" spans="12:12" x14ac:dyDescent="0.25">
      <c r="L3899" s="16" t="s">
        <v>2713</v>
      </c>
    </row>
    <row r="3900" spans="12:12" x14ac:dyDescent="0.25">
      <c r="L3900" s="16" t="s">
        <v>3549</v>
      </c>
    </row>
    <row r="3901" spans="12:12" x14ac:dyDescent="0.25">
      <c r="L3901" s="16" t="s">
        <v>3550</v>
      </c>
    </row>
    <row r="3902" spans="12:12" x14ac:dyDescent="0.25">
      <c r="L3902" s="16" t="s">
        <v>2154</v>
      </c>
    </row>
    <row r="3903" spans="12:12" x14ac:dyDescent="0.25">
      <c r="L3903" s="16" t="s">
        <v>3096</v>
      </c>
    </row>
    <row r="3904" spans="12:12" x14ac:dyDescent="0.25">
      <c r="L3904" s="16" t="s">
        <v>3551</v>
      </c>
    </row>
    <row r="3905" spans="12:12" x14ac:dyDescent="0.25">
      <c r="L3905" s="16" t="s">
        <v>2715</v>
      </c>
    </row>
    <row r="3906" spans="12:12" x14ac:dyDescent="0.25">
      <c r="L3906" s="16" t="s">
        <v>3552</v>
      </c>
    </row>
    <row r="3907" spans="12:12" x14ac:dyDescent="0.25">
      <c r="L3907" s="16" t="s">
        <v>3553</v>
      </c>
    </row>
    <row r="3908" spans="12:12" x14ac:dyDescent="0.25">
      <c r="L3908" s="16" t="s">
        <v>3554</v>
      </c>
    </row>
    <row r="3909" spans="12:12" x14ac:dyDescent="0.25">
      <c r="L3909" s="16" t="s">
        <v>2035</v>
      </c>
    </row>
    <row r="3910" spans="12:12" x14ac:dyDescent="0.25">
      <c r="L3910" s="16" t="s">
        <v>2969</v>
      </c>
    </row>
    <row r="3911" spans="12:12" x14ac:dyDescent="0.25">
      <c r="L3911" s="16" t="s">
        <v>2462</v>
      </c>
    </row>
    <row r="3912" spans="12:12" x14ac:dyDescent="0.25">
      <c r="L3912" s="16" t="s">
        <v>3096</v>
      </c>
    </row>
    <row r="3913" spans="12:12" x14ac:dyDescent="0.25">
      <c r="L3913" s="16" t="s">
        <v>2463</v>
      </c>
    </row>
    <row r="3914" spans="12:12" x14ac:dyDescent="0.25">
      <c r="L3914" s="16" t="s">
        <v>1426</v>
      </c>
    </row>
    <row r="3915" spans="12:12" x14ac:dyDescent="0.25">
      <c r="L3915" s="16" t="s">
        <v>2013</v>
      </c>
    </row>
    <row r="3916" spans="12:12" x14ac:dyDescent="0.25">
      <c r="L3916" s="16" t="s">
        <v>2969</v>
      </c>
    </row>
    <row r="3917" spans="12:12" x14ac:dyDescent="0.25">
      <c r="L3917" s="16" t="s">
        <v>2464</v>
      </c>
    </row>
    <row r="3918" spans="12:12" x14ac:dyDescent="0.25">
      <c r="L3918" s="16" t="s">
        <v>2012</v>
      </c>
    </row>
    <row r="3919" spans="12:12" x14ac:dyDescent="0.25">
      <c r="L3919" s="16" t="s">
        <v>1426</v>
      </c>
    </row>
    <row r="3920" spans="12:12" x14ac:dyDescent="0.25">
      <c r="L3920" s="16" t="s">
        <v>1426</v>
      </c>
    </row>
    <row r="3921" spans="12:12" x14ac:dyDescent="0.25">
      <c r="L3921" s="20" t="s">
        <v>83</v>
      </c>
    </row>
    <row r="3922" spans="12:12" x14ac:dyDescent="0.25">
      <c r="L3922" s="16" t="s">
        <v>3555</v>
      </c>
    </row>
    <row r="3923" spans="12:12" x14ac:dyDescent="0.25">
      <c r="L3923" s="16" t="s">
        <v>3556</v>
      </c>
    </row>
    <row r="3924" spans="12:12" x14ac:dyDescent="0.25">
      <c r="L3924" s="16" t="s">
        <v>1426</v>
      </c>
    </row>
    <row r="3925" spans="12:12" x14ac:dyDescent="0.25">
      <c r="L3925" s="16" t="s">
        <v>2758</v>
      </c>
    </row>
    <row r="3926" spans="12:12" x14ac:dyDescent="0.25">
      <c r="L3926" s="16" t="s">
        <v>3557</v>
      </c>
    </row>
    <row r="3927" spans="12:12" x14ac:dyDescent="0.25">
      <c r="L3927" s="16" t="s">
        <v>3558</v>
      </c>
    </row>
    <row r="3928" spans="12:12" x14ac:dyDescent="0.25">
      <c r="L3928" s="16" t="s">
        <v>3559</v>
      </c>
    </row>
    <row r="3929" spans="12:12" x14ac:dyDescent="0.25">
      <c r="L3929" s="16" t="s">
        <v>3560</v>
      </c>
    </row>
    <row r="3930" spans="12:12" x14ac:dyDescent="0.25">
      <c r="L3930" s="16" t="s">
        <v>3165</v>
      </c>
    </row>
    <row r="3931" spans="12:12" x14ac:dyDescent="0.25">
      <c r="L3931" s="16" t="s">
        <v>3561</v>
      </c>
    </row>
    <row r="3932" spans="12:12" x14ac:dyDescent="0.25">
      <c r="L3932" s="16" t="s">
        <v>1426</v>
      </c>
    </row>
    <row r="3933" spans="12:12" x14ac:dyDescent="0.25">
      <c r="L3933" s="16" t="s">
        <v>2142</v>
      </c>
    </row>
    <row r="3934" spans="12:12" x14ac:dyDescent="0.25">
      <c r="L3934" s="16" t="s">
        <v>3559</v>
      </c>
    </row>
    <row r="3935" spans="12:12" x14ac:dyDescent="0.25">
      <c r="L3935" s="16" t="s">
        <v>3562</v>
      </c>
    </row>
    <row r="3936" spans="12:12" x14ac:dyDescent="0.25">
      <c r="L3936" s="16" t="s">
        <v>1426</v>
      </c>
    </row>
    <row r="3937" spans="12:12" x14ac:dyDescent="0.25">
      <c r="L3937" s="16" t="s">
        <v>3089</v>
      </c>
    </row>
    <row r="3938" spans="12:12" x14ac:dyDescent="0.25">
      <c r="L3938" s="16" t="s">
        <v>3559</v>
      </c>
    </row>
    <row r="3939" spans="12:12" x14ac:dyDescent="0.25">
      <c r="L3939" s="16" t="s">
        <v>3563</v>
      </c>
    </row>
    <row r="3940" spans="12:12" x14ac:dyDescent="0.25">
      <c r="L3940" s="16" t="s">
        <v>1426</v>
      </c>
    </row>
    <row r="3941" spans="12:12" x14ac:dyDescent="0.25">
      <c r="L3941" s="16" t="s">
        <v>2052</v>
      </c>
    </row>
    <row r="3942" spans="12:12" x14ac:dyDescent="0.25">
      <c r="L3942" s="16" t="s">
        <v>3559</v>
      </c>
    </row>
    <row r="3943" spans="12:12" x14ac:dyDescent="0.25">
      <c r="L3943" s="16" t="s">
        <v>2296</v>
      </c>
    </row>
    <row r="3944" spans="12:12" x14ac:dyDescent="0.25">
      <c r="L3944" s="16" t="s">
        <v>2194</v>
      </c>
    </row>
    <row r="3945" spans="12:12" x14ac:dyDescent="0.25">
      <c r="L3945" s="16" t="s">
        <v>3559</v>
      </c>
    </row>
    <row r="3946" spans="12:12" x14ac:dyDescent="0.25">
      <c r="L3946" s="16" t="s">
        <v>3564</v>
      </c>
    </row>
    <row r="3947" spans="12:12" x14ac:dyDescent="0.25">
      <c r="L3947" s="16" t="s">
        <v>1426</v>
      </c>
    </row>
    <row r="3948" spans="12:12" x14ac:dyDescent="0.25">
      <c r="L3948" s="16" t="s">
        <v>2470</v>
      </c>
    </row>
    <row r="3949" spans="12:12" x14ac:dyDescent="0.25">
      <c r="L3949" s="16" t="s">
        <v>2471</v>
      </c>
    </row>
    <row r="3950" spans="12:12" x14ac:dyDescent="0.25">
      <c r="L3950" s="16" t="s">
        <v>2078</v>
      </c>
    </row>
    <row r="3951" spans="12:12" x14ac:dyDescent="0.25">
      <c r="L3951" s="16" t="s">
        <v>2472</v>
      </c>
    </row>
    <row r="3952" spans="12:12" x14ac:dyDescent="0.25">
      <c r="L3952" s="16" t="s">
        <v>2471</v>
      </c>
    </row>
    <row r="3953" spans="12:12" x14ac:dyDescent="0.25">
      <c r="L3953" s="16" t="s">
        <v>2078</v>
      </c>
    </row>
    <row r="3954" spans="12:12" x14ac:dyDescent="0.25">
      <c r="L3954" s="16" t="s">
        <v>1426</v>
      </c>
    </row>
    <row r="3955" spans="12:12" x14ac:dyDescent="0.25">
      <c r="L3955" s="16" t="s">
        <v>2474</v>
      </c>
    </row>
    <row r="3956" spans="12:12" x14ac:dyDescent="0.25">
      <c r="L3956" s="16" t="s">
        <v>2471</v>
      </c>
    </row>
    <row r="3957" spans="12:12" x14ac:dyDescent="0.25">
      <c r="L3957" s="16" t="s">
        <v>2325</v>
      </c>
    </row>
    <row r="3958" spans="12:12" x14ac:dyDescent="0.25">
      <c r="L3958" s="16" t="s">
        <v>2012</v>
      </c>
    </row>
    <row r="3959" spans="12:12" x14ac:dyDescent="0.25">
      <c r="L3959" s="16" t="s">
        <v>1426</v>
      </c>
    </row>
    <row r="3960" spans="12:12" x14ac:dyDescent="0.25">
      <c r="L3960" s="16" t="s">
        <v>1426</v>
      </c>
    </row>
    <row r="3961" spans="12:12" x14ac:dyDescent="0.25">
      <c r="L3961" s="20" t="s">
        <v>1228</v>
      </c>
    </row>
    <row r="3962" spans="12:12" x14ac:dyDescent="0.25">
      <c r="L3962" s="16" t="s">
        <v>2581</v>
      </c>
    </row>
    <row r="3963" spans="12:12" x14ac:dyDescent="0.25">
      <c r="L3963" s="16" t="s">
        <v>2073</v>
      </c>
    </row>
    <row r="3964" spans="12:12" x14ac:dyDescent="0.25">
      <c r="L3964" s="16" t="s">
        <v>3565</v>
      </c>
    </row>
    <row r="3965" spans="12:12" x14ac:dyDescent="0.25">
      <c r="L3965" s="16" t="s">
        <v>1426</v>
      </c>
    </row>
    <row r="3966" spans="12:12" x14ac:dyDescent="0.25">
      <c r="L3966" s="16" t="s">
        <v>2219</v>
      </c>
    </row>
    <row r="3967" spans="12:12" x14ac:dyDescent="0.25">
      <c r="L3967" s="16" t="s">
        <v>3566</v>
      </c>
    </row>
    <row r="3968" spans="12:12" x14ac:dyDescent="0.25">
      <c r="L3968" s="16" t="s">
        <v>2544</v>
      </c>
    </row>
    <row r="3969" spans="12:12" x14ac:dyDescent="0.25">
      <c r="L3969" s="16" t="s">
        <v>3567</v>
      </c>
    </row>
    <row r="3970" spans="12:12" x14ac:dyDescent="0.25">
      <c r="L3970" s="16" t="s">
        <v>2591</v>
      </c>
    </row>
    <row r="3971" spans="12:12" x14ac:dyDescent="0.25">
      <c r="L3971" s="16" t="s">
        <v>2073</v>
      </c>
    </row>
    <row r="3972" spans="12:12" x14ac:dyDescent="0.25">
      <c r="L3972" s="16" t="s">
        <v>3568</v>
      </c>
    </row>
    <row r="3973" spans="12:12" x14ac:dyDescent="0.25">
      <c r="L3973" s="16" t="s">
        <v>2377</v>
      </c>
    </row>
    <row r="3974" spans="12:12" x14ac:dyDescent="0.25">
      <c r="L3974" s="16" t="s">
        <v>3566</v>
      </c>
    </row>
    <row r="3975" spans="12:12" x14ac:dyDescent="0.25">
      <c r="L3975" s="16" t="s">
        <v>2542</v>
      </c>
    </row>
    <row r="3976" spans="12:12" x14ac:dyDescent="0.25">
      <c r="L3976" s="16" t="s">
        <v>2073</v>
      </c>
    </row>
    <row r="3977" spans="12:12" x14ac:dyDescent="0.25">
      <c r="L3977" s="16" t="s">
        <v>3569</v>
      </c>
    </row>
    <row r="3978" spans="12:12" x14ac:dyDescent="0.25">
      <c r="L3978" s="16" t="s">
        <v>1426</v>
      </c>
    </row>
    <row r="3979" spans="12:12" x14ac:dyDescent="0.25">
      <c r="L3979" s="16" t="s">
        <v>2081</v>
      </c>
    </row>
    <row r="3980" spans="12:12" x14ac:dyDescent="0.25">
      <c r="L3980" s="16" t="s">
        <v>2073</v>
      </c>
    </row>
    <row r="3981" spans="12:12" x14ac:dyDescent="0.25">
      <c r="L3981" s="16" t="s">
        <v>3570</v>
      </c>
    </row>
    <row r="3982" spans="12:12" x14ac:dyDescent="0.25">
      <c r="L3982" s="16" t="s">
        <v>2540</v>
      </c>
    </row>
    <row r="3983" spans="12:12" x14ac:dyDescent="0.25">
      <c r="L3983" s="16" t="s">
        <v>3571</v>
      </c>
    </row>
    <row r="3984" spans="12:12" x14ac:dyDescent="0.25">
      <c r="L3984" s="16" t="s">
        <v>1426</v>
      </c>
    </row>
    <row r="3985" spans="12:12" x14ac:dyDescent="0.25">
      <c r="L3985" s="16" t="s">
        <v>3572</v>
      </c>
    </row>
    <row r="3986" spans="12:12" x14ac:dyDescent="0.25">
      <c r="L3986" s="16" t="s">
        <v>3573</v>
      </c>
    </row>
    <row r="3987" spans="12:12" x14ac:dyDescent="0.25">
      <c r="L3987" s="16" t="s">
        <v>3574</v>
      </c>
    </row>
    <row r="3988" spans="12:12" x14ac:dyDescent="0.25">
      <c r="L3988" s="16" t="s">
        <v>1426</v>
      </c>
    </row>
    <row r="3989" spans="12:12" x14ac:dyDescent="0.25">
      <c r="L3989" s="16" t="s">
        <v>1426</v>
      </c>
    </row>
    <row r="3990" spans="12:12" x14ac:dyDescent="0.25">
      <c r="L3990" s="20" t="s">
        <v>1572</v>
      </c>
    </row>
    <row r="3991" spans="12:12" x14ac:dyDescent="0.25">
      <c r="L3991" s="16" t="s">
        <v>3572</v>
      </c>
    </row>
    <row r="3992" spans="12:12" x14ac:dyDescent="0.25">
      <c r="L3992" s="16" t="s">
        <v>3575</v>
      </c>
    </row>
    <row r="3993" spans="12:12" x14ac:dyDescent="0.25">
      <c r="L3993" s="16" t="s">
        <v>2012</v>
      </c>
    </row>
    <row r="3994" spans="12:12" x14ac:dyDescent="0.25">
      <c r="L3994" s="16" t="s">
        <v>1426</v>
      </c>
    </row>
    <row r="3995" spans="12:12" x14ac:dyDescent="0.25">
      <c r="L3995" s="16" t="s">
        <v>1426</v>
      </c>
    </row>
    <row r="3996" spans="12:12" x14ac:dyDescent="0.25">
      <c r="L3996" s="20" t="s">
        <v>1573</v>
      </c>
    </row>
    <row r="3997" spans="12:12" x14ac:dyDescent="0.25">
      <c r="L3997" s="16" t="s">
        <v>2595</v>
      </c>
    </row>
    <row r="3998" spans="12:12" x14ac:dyDescent="0.25">
      <c r="L3998" s="16" t="s">
        <v>2012</v>
      </c>
    </row>
    <row r="3999" spans="12:12" x14ac:dyDescent="0.25">
      <c r="L3999" s="16" t="s">
        <v>1426</v>
      </c>
    </row>
    <row r="4000" spans="12:12" x14ac:dyDescent="0.25">
      <c r="L4000" s="16" t="s">
        <v>1426</v>
      </c>
    </row>
    <row r="4001" spans="12:12" x14ac:dyDescent="0.25">
      <c r="L4001" s="20" t="s">
        <v>981</v>
      </c>
    </row>
    <row r="4002" spans="12:12" x14ac:dyDescent="0.25">
      <c r="L4002" s="16" t="s">
        <v>2799</v>
      </c>
    </row>
    <row r="4003" spans="12:12" x14ac:dyDescent="0.25">
      <c r="L4003" s="16" t="s">
        <v>3576</v>
      </c>
    </row>
    <row r="4004" spans="12:12" x14ac:dyDescent="0.25">
      <c r="L4004" s="16" t="s">
        <v>2462</v>
      </c>
    </row>
    <row r="4005" spans="12:12" x14ac:dyDescent="0.25">
      <c r="L4005" s="16" t="s">
        <v>1426</v>
      </c>
    </row>
    <row r="4006" spans="12:12" x14ac:dyDescent="0.25">
      <c r="L4006" s="16" t="s">
        <v>2044</v>
      </c>
    </row>
    <row r="4007" spans="12:12" x14ac:dyDescent="0.25">
      <c r="L4007" s="16" t="s">
        <v>3577</v>
      </c>
    </row>
    <row r="4008" spans="12:12" x14ac:dyDescent="0.25">
      <c r="L4008" s="16" t="s">
        <v>2640</v>
      </c>
    </row>
    <row r="4009" spans="12:12" x14ac:dyDescent="0.25">
      <c r="L4009" s="16" t="s">
        <v>2639</v>
      </c>
    </row>
    <row r="4010" spans="12:12" x14ac:dyDescent="0.25">
      <c r="L4010" s="16" t="s">
        <v>3578</v>
      </c>
    </row>
    <row r="4011" spans="12:12" x14ac:dyDescent="0.25">
      <c r="L4011" s="16" t="s">
        <v>1426</v>
      </c>
    </row>
    <row r="4012" spans="12:12" x14ac:dyDescent="0.25">
      <c r="L4012" s="16" t="s">
        <v>2373</v>
      </c>
    </row>
    <row r="4013" spans="12:12" x14ac:dyDescent="0.25">
      <c r="L4013" s="16" t="s">
        <v>3579</v>
      </c>
    </row>
    <row r="4014" spans="12:12" x14ac:dyDescent="0.25">
      <c r="L4014" s="16" t="s">
        <v>3580</v>
      </c>
    </row>
    <row r="4015" spans="12:12" x14ac:dyDescent="0.25">
      <c r="L4015" s="16" t="s">
        <v>3581</v>
      </c>
    </row>
    <row r="4016" spans="12:12" x14ac:dyDescent="0.25">
      <c r="L4016" s="16" t="s">
        <v>2003</v>
      </c>
    </row>
    <row r="4017" spans="12:12" x14ac:dyDescent="0.25">
      <c r="L4017" s="16" t="s">
        <v>2375</v>
      </c>
    </row>
    <row r="4018" spans="12:12" x14ac:dyDescent="0.25">
      <c r="L4018" s="16" t="s">
        <v>3579</v>
      </c>
    </row>
    <row r="4019" spans="12:12" x14ac:dyDescent="0.25">
      <c r="L4019" s="16" t="s">
        <v>2463</v>
      </c>
    </row>
    <row r="4020" spans="12:12" x14ac:dyDescent="0.25">
      <c r="L4020" s="16" t="s">
        <v>1426</v>
      </c>
    </row>
    <row r="4021" spans="12:12" x14ac:dyDescent="0.25">
      <c r="L4021" s="16" t="s">
        <v>3414</v>
      </c>
    </row>
    <row r="4022" spans="12:12" x14ac:dyDescent="0.25">
      <c r="L4022" s="16" t="s">
        <v>2639</v>
      </c>
    </row>
    <row r="4023" spans="12:12" x14ac:dyDescent="0.25">
      <c r="L4023" s="16" t="s">
        <v>3582</v>
      </c>
    </row>
    <row r="4024" spans="12:12" x14ac:dyDescent="0.25">
      <c r="L4024" s="16" t="s">
        <v>3583</v>
      </c>
    </row>
    <row r="4025" spans="12:12" x14ac:dyDescent="0.25">
      <c r="L4025" s="16" t="s">
        <v>3584</v>
      </c>
    </row>
    <row r="4026" spans="12:12" x14ac:dyDescent="0.25">
      <c r="L4026" s="16" t="s">
        <v>3585</v>
      </c>
    </row>
    <row r="4027" spans="12:12" x14ac:dyDescent="0.25">
      <c r="L4027" s="16" t="s">
        <v>3577</v>
      </c>
    </row>
    <row r="4028" spans="12:12" x14ac:dyDescent="0.25">
      <c r="L4028" s="16" t="s">
        <v>2641</v>
      </c>
    </row>
    <row r="4029" spans="12:12" x14ac:dyDescent="0.25">
      <c r="L4029" s="16" t="s">
        <v>1426</v>
      </c>
    </row>
    <row r="4030" spans="12:12" x14ac:dyDescent="0.25">
      <c r="L4030" s="16" t="s">
        <v>2117</v>
      </c>
    </row>
    <row r="4031" spans="12:12" x14ac:dyDescent="0.25">
      <c r="L4031" s="16" t="s">
        <v>3583</v>
      </c>
    </row>
    <row r="4032" spans="12:12" x14ac:dyDescent="0.25">
      <c r="L4032" s="16" t="s">
        <v>3586</v>
      </c>
    </row>
    <row r="4033" spans="12:12" x14ac:dyDescent="0.25">
      <c r="L4033" s="16" t="s">
        <v>2151</v>
      </c>
    </row>
    <row r="4034" spans="12:12" x14ac:dyDescent="0.25">
      <c r="L4034" s="16" t="s">
        <v>3583</v>
      </c>
    </row>
    <row r="4035" spans="12:12" x14ac:dyDescent="0.25">
      <c r="L4035" s="16" t="s">
        <v>3587</v>
      </c>
    </row>
    <row r="4036" spans="12:12" x14ac:dyDescent="0.25">
      <c r="L4036" s="16" t="s">
        <v>1426</v>
      </c>
    </row>
    <row r="4037" spans="12:12" x14ac:dyDescent="0.25">
      <c r="L4037" s="16" t="s">
        <v>2921</v>
      </c>
    </row>
    <row r="4038" spans="12:12" x14ac:dyDescent="0.25">
      <c r="L4038" s="16" t="s">
        <v>3583</v>
      </c>
    </row>
    <row r="4039" spans="12:12" x14ac:dyDescent="0.25">
      <c r="L4039" s="16" t="s">
        <v>3588</v>
      </c>
    </row>
    <row r="4040" spans="12:12" x14ac:dyDescent="0.25">
      <c r="L4040" s="16" t="s">
        <v>2846</v>
      </c>
    </row>
    <row r="4041" spans="12:12" x14ac:dyDescent="0.25">
      <c r="L4041" s="16" t="s">
        <v>3583</v>
      </c>
    </row>
    <row r="4042" spans="12:12" x14ac:dyDescent="0.25">
      <c r="L4042" s="16" t="s">
        <v>2015</v>
      </c>
    </row>
    <row r="4043" spans="12:12" x14ac:dyDescent="0.25">
      <c r="L4043" s="16" t="s">
        <v>1426</v>
      </c>
    </row>
    <row r="4044" spans="12:12" x14ac:dyDescent="0.25">
      <c r="L4044" s="16" t="s">
        <v>2317</v>
      </c>
    </row>
    <row r="4045" spans="12:12" x14ac:dyDescent="0.25">
      <c r="L4045" s="16" t="s">
        <v>3583</v>
      </c>
    </row>
    <row r="4046" spans="12:12" x14ac:dyDescent="0.25">
      <c r="L4046" s="16" t="s">
        <v>3589</v>
      </c>
    </row>
    <row r="4047" spans="12:12" x14ac:dyDescent="0.25">
      <c r="L4047" s="16" t="s">
        <v>1426</v>
      </c>
    </row>
    <row r="4048" spans="12:12" x14ac:dyDescent="0.25">
      <c r="L4048" s="16" t="s">
        <v>2304</v>
      </c>
    </row>
    <row r="4049" spans="12:12" x14ac:dyDescent="0.25">
      <c r="L4049" s="16" t="s">
        <v>3583</v>
      </c>
    </row>
    <row r="4050" spans="12:12" x14ac:dyDescent="0.25">
      <c r="L4050" s="16" t="s">
        <v>3590</v>
      </c>
    </row>
    <row r="4051" spans="12:12" x14ac:dyDescent="0.25">
      <c r="L4051" s="16" t="s">
        <v>2012</v>
      </c>
    </row>
    <row r="4052" spans="12:12" x14ac:dyDescent="0.25">
      <c r="L4052" s="16" t="s">
        <v>1426</v>
      </c>
    </row>
    <row r="4053" spans="12:12" x14ac:dyDescent="0.25">
      <c r="L4053" s="16" t="s">
        <v>1426</v>
      </c>
    </row>
    <row r="4054" spans="12:12" x14ac:dyDescent="0.25">
      <c r="L4054" s="20" t="s">
        <v>38</v>
      </c>
    </row>
    <row r="4055" spans="12:12" x14ac:dyDescent="0.25">
      <c r="L4055" s="16" t="s">
        <v>2397</v>
      </c>
    </row>
    <row r="4056" spans="12:12" x14ac:dyDescent="0.25">
      <c r="L4056" s="16" t="s">
        <v>2844</v>
      </c>
    </row>
    <row r="4057" spans="12:12" x14ac:dyDescent="0.25">
      <c r="L4057" s="16" t="s">
        <v>3591</v>
      </c>
    </row>
    <row r="4058" spans="12:12" x14ac:dyDescent="0.25">
      <c r="L4058" s="16" t="s">
        <v>2398</v>
      </c>
    </row>
    <row r="4059" spans="12:12" x14ac:dyDescent="0.25">
      <c r="L4059" s="16" t="s">
        <v>3592</v>
      </c>
    </row>
    <row r="4060" spans="12:12" x14ac:dyDescent="0.25">
      <c r="L4060" s="16" t="s">
        <v>2012</v>
      </c>
    </row>
    <row r="4061" spans="12:12" x14ac:dyDescent="0.25">
      <c r="L4061" s="16" t="s">
        <v>1426</v>
      </c>
    </row>
    <row r="4062" spans="12:12" x14ac:dyDescent="0.25">
      <c r="L4062" s="16" t="s">
        <v>1426</v>
      </c>
    </row>
    <row r="4063" spans="12:12" x14ac:dyDescent="0.25">
      <c r="L4063" s="20" t="s">
        <v>1574</v>
      </c>
    </row>
    <row r="4064" spans="12:12" x14ac:dyDescent="0.25">
      <c r="L4064" s="16" t="s">
        <v>2595</v>
      </c>
    </row>
    <row r="4065" spans="12:12" x14ac:dyDescent="0.25">
      <c r="L4065" s="16" t="s">
        <v>2012</v>
      </c>
    </row>
    <row r="4066" spans="12:12" x14ac:dyDescent="0.25">
      <c r="L4066" s="16" t="s">
        <v>1426</v>
      </c>
    </row>
    <row r="4067" spans="12:12" x14ac:dyDescent="0.25">
      <c r="L4067" s="16" t="s">
        <v>1426</v>
      </c>
    </row>
    <row r="4068" spans="12:12" x14ac:dyDescent="0.25">
      <c r="L4068" s="20" t="s">
        <v>1085</v>
      </c>
    </row>
    <row r="4069" spans="12:12" x14ac:dyDescent="0.25">
      <c r="L4069" s="16" t="s">
        <v>2373</v>
      </c>
    </row>
    <row r="4070" spans="12:12" x14ac:dyDescent="0.25">
      <c r="L4070" s="16" t="s">
        <v>2095</v>
      </c>
    </row>
    <row r="4071" spans="12:12" x14ac:dyDescent="0.25">
      <c r="L4071" s="16" t="s">
        <v>2767</v>
      </c>
    </row>
    <row r="4072" spans="12:12" x14ac:dyDescent="0.25">
      <c r="L4072" s="16" t="s">
        <v>2375</v>
      </c>
    </row>
    <row r="4073" spans="12:12" x14ac:dyDescent="0.25">
      <c r="L4073" s="16" t="s">
        <v>2095</v>
      </c>
    </row>
    <row r="4074" spans="12:12" x14ac:dyDescent="0.25">
      <c r="L4074" s="16" t="s">
        <v>2154</v>
      </c>
    </row>
    <row r="4075" spans="12:12" x14ac:dyDescent="0.25">
      <c r="L4075" s="16" t="s">
        <v>1426</v>
      </c>
    </row>
    <row r="4076" spans="12:12" x14ac:dyDescent="0.25">
      <c r="L4076" s="16" t="s">
        <v>2498</v>
      </c>
    </row>
    <row r="4077" spans="12:12" x14ac:dyDescent="0.25">
      <c r="L4077" s="16" t="s">
        <v>2223</v>
      </c>
    </row>
    <row r="4078" spans="12:12" x14ac:dyDescent="0.25">
      <c r="L4078" s="16" t="s">
        <v>3593</v>
      </c>
    </row>
    <row r="4079" spans="12:12" x14ac:dyDescent="0.25">
      <c r="L4079" s="16" t="s">
        <v>1426</v>
      </c>
    </row>
    <row r="4080" spans="12:12" x14ac:dyDescent="0.25">
      <c r="L4080" s="16" t="s">
        <v>2151</v>
      </c>
    </row>
    <row r="4081" spans="12:12" x14ac:dyDescent="0.25">
      <c r="L4081" s="16" t="s">
        <v>2095</v>
      </c>
    </row>
    <row r="4082" spans="12:12" x14ac:dyDescent="0.25">
      <c r="L4082" s="16" t="s">
        <v>3594</v>
      </c>
    </row>
    <row r="4083" spans="12:12" x14ac:dyDescent="0.25">
      <c r="L4083" s="16" t="s">
        <v>1426</v>
      </c>
    </row>
    <row r="4084" spans="12:12" x14ac:dyDescent="0.25">
      <c r="L4084" s="16" t="s">
        <v>2381</v>
      </c>
    </row>
    <row r="4085" spans="12:12" x14ac:dyDescent="0.25">
      <c r="L4085" s="16" t="s">
        <v>2095</v>
      </c>
    </row>
    <row r="4086" spans="12:12" x14ac:dyDescent="0.25">
      <c r="L4086" s="16" t="s">
        <v>2637</v>
      </c>
    </row>
    <row r="4087" spans="12:12" x14ac:dyDescent="0.25">
      <c r="L4087" s="16" t="s">
        <v>2371</v>
      </c>
    </row>
    <row r="4088" spans="12:12" x14ac:dyDescent="0.25">
      <c r="L4088" s="16" t="s">
        <v>2078</v>
      </c>
    </row>
    <row r="4089" spans="12:12" x14ac:dyDescent="0.25">
      <c r="L4089" s="16" t="s">
        <v>2382</v>
      </c>
    </row>
    <row r="4090" spans="12:12" x14ac:dyDescent="0.25">
      <c r="L4090" s="16" t="s">
        <v>2095</v>
      </c>
    </row>
    <row r="4091" spans="12:12" x14ac:dyDescent="0.25">
      <c r="L4091" s="16" t="s">
        <v>3595</v>
      </c>
    </row>
    <row r="4092" spans="12:12" x14ac:dyDescent="0.25">
      <c r="L4092" s="16" t="s">
        <v>2371</v>
      </c>
    </row>
    <row r="4093" spans="12:12" x14ac:dyDescent="0.25">
      <c r="L4093" s="16" t="s">
        <v>2447</v>
      </c>
    </row>
    <row r="4094" spans="12:12" x14ac:dyDescent="0.25">
      <c r="L4094" s="16" t="s">
        <v>2012</v>
      </c>
    </row>
    <row r="4095" spans="12:12" x14ac:dyDescent="0.25">
      <c r="L4095" s="16" t="s">
        <v>1426</v>
      </c>
    </row>
    <row r="4096" spans="12:12" x14ac:dyDescent="0.25">
      <c r="L4096" s="16" t="s">
        <v>1426</v>
      </c>
    </row>
    <row r="4097" spans="12:12" x14ac:dyDescent="0.25">
      <c r="L4097" s="20" t="s">
        <v>101</v>
      </c>
    </row>
    <row r="4098" spans="12:12" x14ac:dyDescent="0.25">
      <c r="L4098" s="16" t="s">
        <v>2263</v>
      </c>
    </row>
    <row r="4099" spans="12:12" x14ac:dyDescent="0.25">
      <c r="L4099" s="16" t="s">
        <v>2266</v>
      </c>
    </row>
    <row r="4100" spans="12:12" x14ac:dyDescent="0.25">
      <c r="L4100" s="16" t="s">
        <v>3596</v>
      </c>
    </row>
    <row r="4101" spans="12:12" x14ac:dyDescent="0.25">
      <c r="L4101" s="16" t="s">
        <v>1426</v>
      </c>
    </row>
    <row r="4102" spans="12:12" x14ac:dyDescent="0.25">
      <c r="L4102" s="16" t="s">
        <v>3597</v>
      </c>
    </row>
    <row r="4103" spans="12:12" x14ac:dyDescent="0.25">
      <c r="L4103" s="16" t="s">
        <v>3598</v>
      </c>
    </row>
    <row r="4104" spans="12:12" x14ac:dyDescent="0.25">
      <c r="L4104" s="16" t="s">
        <v>2325</v>
      </c>
    </row>
    <row r="4105" spans="12:12" x14ac:dyDescent="0.25">
      <c r="L4105" s="16" t="s">
        <v>3599</v>
      </c>
    </row>
    <row r="4106" spans="12:12" x14ac:dyDescent="0.25">
      <c r="L4106" s="16" t="s">
        <v>3598</v>
      </c>
    </row>
    <row r="4107" spans="12:12" x14ac:dyDescent="0.25">
      <c r="L4107" s="16" t="s">
        <v>2062</v>
      </c>
    </row>
    <row r="4108" spans="12:12" x14ac:dyDescent="0.25">
      <c r="L4108" s="16" t="s">
        <v>2012</v>
      </c>
    </row>
    <row r="4109" spans="12:12" x14ac:dyDescent="0.25">
      <c r="L4109" s="16" t="s">
        <v>1426</v>
      </c>
    </row>
    <row r="4110" spans="12:12" x14ac:dyDescent="0.25">
      <c r="L4110" s="16" t="s">
        <v>1426</v>
      </c>
    </row>
    <row r="4111" spans="12:12" x14ac:dyDescent="0.25">
      <c r="L4111" s="20" t="s">
        <v>145</v>
      </c>
    </row>
    <row r="4112" spans="12:12" x14ac:dyDescent="0.25">
      <c r="L4112" s="16" t="s">
        <v>2344</v>
      </c>
    </row>
    <row r="4113" spans="12:12" x14ac:dyDescent="0.25">
      <c r="L4113" s="16" t="s">
        <v>2639</v>
      </c>
    </row>
    <row r="4114" spans="12:12" x14ac:dyDescent="0.25">
      <c r="L4114" s="16" t="s">
        <v>3584</v>
      </c>
    </row>
    <row r="4115" spans="12:12" x14ac:dyDescent="0.25">
      <c r="L4115" s="16" t="s">
        <v>1426</v>
      </c>
    </row>
    <row r="4116" spans="12:12" x14ac:dyDescent="0.25">
      <c r="L4116" s="16" t="s">
        <v>2117</v>
      </c>
    </row>
    <row r="4117" spans="12:12" x14ac:dyDescent="0.25">
      <c r="L4117" s="16" t="s">
        <v>2639</v>
      </c>
    </row>
    <row r="4118" spans="12:12" x14ac:dyDescent="0.25">
      <c r="L4118" s="16" t="s">
        <v>3587</v>
      </c>
    </row>
    <row r="4119" spans="12:12" x14ac:dyDescent="0.25">
      <c r="L4119" s="16" t="s">
        <v>2151</v>
      </c>
    </row>
    <row r="4120" spans="12:12" x14ac:dyDescent="0.25">
      <c r="L4120" s="16" t="s">
        <v>2639</v>
      </c>
    </row>
    <row r="4121" spans="12:12" x14ac:dyDescent="0.25">
      <c r="L4121" s="16" t="s">
        <v>3586</v>
      </c>
    </row>
    <row r="4122" spans="12:12" x14ac:dyDescent="0.25">
      <c r="L4122" s="16" t="s">
        <v>1426</v>
      </c>
    </row>
    <row r="4123" spans="12:12" x14ac:dyDescent="0.25">
      <c r="L4123" s="16" t="s">
        <v>2921</v>
      </c>
    </row>
    <row r="4124" spans="12:12" x14ac:dyDescent="0.25">
      <c r="L4124" s="16" t="s">
        <v>2639</v>
      </c>
    </row>
    <row r="4125" spans="12:12" x14ac:dyDescent="0.25">
      <c r="L4125" s="16" t="s">
        <v>2015</v>
      </c>
    </row>
    <row r="4126" spans="12:12" x14ac:dyDescent="0.25">
      <c r="L4126" s="16" t="s">
        <v>2846</v>
      </c>
    </row>
    <row r="4127" spans="12:12" x14ac:dyDescent="0.25">
      <c r="L4127" s="16" t="s">
        <v>2639</v>
      </c>
    </row>
    <row r="4128" spans="12:12" x14ac:dyDescent="0.25">
      <c r="L4128" s="16" t="s">
        <v>3588</v>
      </c>
    </row>
    <row r="4129" spans="12:12" x14ac:dyDescent="0.25">
      <c r="L4129" s="16" t="s">
        <v>1426</v>
      </c>
    </row>
    <row r="4130" spans="12:12" x14ac:dyDescent="0.25">
      <c r="L4130" s="16" t="s">
        <v>2319</v>
      </c>
    </row>
    <row r="4131" spans="12:12" x14ac:dyDescent="0.25">
      <c r="L4131" s="16" t="s">
        <v>2639</v>
      </c>
    </row>
    <row r="4132" spans="12:12" x14ac:dyDescent="0.25">
      <c r="L4132" s="16" t="s">
        <v>3589</v>
      </c>
    </row>
    <row r="4133" spans="12:12" x14ac:dyDescent="0.25">
      <c r="L4133" s="16" t="s">
        <v>1426</v>
      </c>
    </row>
    <row r="4134" spans="12:12" x14ac:dyDescent="0.25">
      <c r="L4134" s="16" t="s">
        <v>2307</v>
      </c>
    </row>
    <row r="4135" spans="12:12" x14ac:dyDescent="0.25">
      <c r="L4135" s="16" t="s">
        <v>2639</v>
      </c>
    </row>
    <row r="4136" spans="12:12" x14ac:dyDescent="0.25">
      <c r="L4136" s="16" t="s">
        <v>3590</v>
      </c>
    </row>
    <row r="4137" spans="12:12" x14ac:dyDescent="0.25">
      <c r="L4137" s="16" t="s">
        <v>2012</v>
      </c>
    </row>
    <row r="4138" spans="12:12" x14ac:dyDescent="0.25">
      <c r="L4138" s="16" t="s">
        <v>1426</v>
      </c>
    </row>
    <row r="4139" spans="12:12" x14ac:dyDescent="0.25">
      <c r="L4139" s="16" t="s">
        <v>1426</v>
      </c>
    </row>
    <row r="4140" spans="12:12" x14ac:dyDescent="0.25">
      <c r="L4140" s="20" t="s">
        <v>237</v>
      </c>
    </row>
    <row r="4141" spans="12:12" x14ac:dyDescent="0.25">
      <c r="L4141" s="16" t="s">
        <v>2072</v>
      </c>
    </row>
    <row r="4142" spans="12:12" x14ac:dyDescent="0.25">
      <c r="L4142" s="16" t="s">
        <v>3600</v>
      </c>
    </row>
    <row r="4143" spans="12:12" x14ac:dyDescent="0.25">
      <c r="L4143" s="16" t="s">
        <v>3601</v>
      </c>
    </row>
    <row r="4144" spans="12:12" x14ac:dyDescent="0.25">
      <c r="L4144" s="16" t="s">
        <v>1426</v>
      </c>
    </row>
    <row r="4145" spans="12:12" x14ac:dyDescent="0.25">
      <c r="L4145" s="16" t="s">
        <v>3602</v>
      </c>
    </row>
    <row r="4146" spans="12:12" x14ac:dyDescent="0.25">
      <c r="L4146" s="16" t="s">
        <v>3600</v>
      </c>
    </row>
    <row r="4147" spans="12:12" x14ac:dyDescent="0.25">
      <c r="L4147" s="16" t="s">
        <v>2283</v>
      </c>
    </row>
    <row r="4148" spans="12:12" x14ac:dyDescent="0.25">
      <c r="L4148" s="16" t="s">
        <v>2012</v>
      </c>
    </row>
    <row r="4149" spans="12:12" x14ac:dyDescent="0.25">
      <c r="L4149" s="16" t="s">
        <v>1426</v>
      </c>
    </row>
    <row r="4150" spans="12:12" x14ac:dyDescent="0.25">
      <c r="L4150" s="16" t="s">
        <v>1426</v>
      </c>
    </row>
    <row r="4151" spans="12:12" x14ac:dyDescent="0.25">
      <c r="L4151" s="20" t="s">
        <v>150</v>
      </c>
    </row>
    <row r="4152" spans="12:12" x14ac:dyDescent="0.25">
      <c r="L4152" s="16" t="s">
        <v>2414</v>
      </c>
    </row>
    <row r="4153" spans="12:12" x14ac:dyDescent="0.25">
      <c r="L4153" s="16" t="s">
        <v>2533</v>
      </c>
    </row>
    <row r="4154" spans="12:12" x14ac:dyDescent="0.25">
      <c r="L4154" s="16" t="s">
        <v>2154</v>
      </c>
    </row>
    <row r="4155" spans="12:12" x14ac:dyDescent="0.25">
      <c r="L4155" s="16" t="s">
        <v>2726</v>
      </c>
    </row>
    <row r="4156" spans="12:12" x14ac:dyDescent="0.25">
      <c r="L4156" s="16" t="s">
        <v>3603</v>
      </c>
    </row>
    <row r="4157" spans="12:12" x14ac:dyDescent="0.25">
      <c r="L4157" s="16" t="s">
        <v>1426</v>
      </c>
    </row>
    <row r="4158" spans="12:12" x14ac:dyDescent="0.25">
      <c r="L4158" s="16" t="s">
        <v>2728</v>
      </c>
    </row>
    <row r="4159" spans="12:12" x14ac:dyDescent="0.25">
      <c r="L4159" s="16" t="s">
        <v>2729</v>
      </c>
    </row>
    <row r="4160" spans="12:12" x14ac:dyDescent="0.25">
      <c r="L4160" s="16" t="s">
        <v>2325</v>
      </c>
    </row>
    <row r="4161" spans="12:12" x14ac:dyDescent="0.25">
      <c r="L4161" s="16" t="s">
        <v>3604</v>
      </c>
    </row>
    <row r="4162" spans="12:12" x14ac:dyDescent="0.25">
      <c r="L4162" s="16" t="s">
        <v>2325</v>
      </c>
    </row>
    <row r="4163" spans="12:12" x14ac:dyDescent="0.25">
      <c r="L4163" s="16" t="s">
        <v>2730</v>
      </c>
    </row>
    <row r="4164" spans="12:12" x14ac:dyDescent="0.25">
      <c r="L4164" s="16" t="s">
        <v>2729</v>
      </c>
    </row>
    <row r="4165" spans="12:12" x14ac:dyDescent="0.25">
      <c r="L4165" s="16" t="s">
        <v>2325</v>
      </c>
    </row>
    <row r="4166" spans="12:12" x14ac:dyDescent="0.25">
      <c r="L4166" s="16" t="s">
        <v>3604</v>
      </c>
    </row>
    <row r="4167" spans="12:12" x14ac:dyDescent="0.25">
      <c r="L4167" s="16" t="s">
        <v>2325</v>
      </c>
    </row>
    <row r="4168" spans="12:12" x14ac:dyDescent="0.25">
      <c r="L4168" s="16" t="s">
        <v>1426</v>
      </c>
    </row>
    <row r="4169" spans="12:12" x14ac:dyDescent="0.25">
      <c r="L4169" s="16" t="s">
        <v>3605</v>
      </c>
    </row>
    <row r="4170" spans="12:12" x14ac:dyDescent="0.25">
      <c r="L4170" s="16" t="s">
        <v>3604</v>
      </c>
    </row>
    <row r="4171" spans="12:12" x14ac:dyDescent="0.25">
      <c r="L4171" s="16" t="s">
        <v>2325</v>
      </c>
    </row>
    <row r="4172" spans="12:12" x14ac:dyDescent="0.25">
      <c r="L4172" s="16" t="s">
        <v>3606</v>
      </c>
    </row>
    <row r="4173" spans="12:12" x14ac:dyDescent="0.25">
      <c r="L4173" s="16" t="s">
        <v>2325</v>
      </c>
    </row>
    <row r="4174" spans="12:12" x14ac:dyDescent="0.25">
      <c r="L4174" s="16" t="s">
        <v>3607</v>
      </c>
    </row>
    <row r="4175" spans="12:12" x14ac:dyDescent="0.25">
      <c r="L4175" s="16" t="s">
        <v>3604</v>
      </c>
    </row>
    <row r="4176" spans="12:12" x14ac:dyDescent="0.25">
      <c r="L4176" s="16" t="s">
        <v>2325</v>
      </c>
    </row>
    <row r="4177" spans="12:12" x14ac:dyDescent="0.25">
      <c r="L4177" s="16" t="s">
        <v>3606</v>
      </c>
    </row>
    <row r="4178" spans="12:12" x14ac:dyDescent="0.25">
      <c r="L4178" s="16" t="s">
        <v>2325</v>
      </c>
    </row>
    <row r="4179" spans="12:12" x14ac:dyDescent="0.25">
      <c r="L4179" s="16" t="s">
        <v>2012</v>
      </c>
    </row>
    <row r="4180" spans="12:12" x14ac:dyDescent="0.25">
      <c r="L4180" s="16" t="s">
        <v>1426</v>
      </c>
    </row>
    <row r="4181" spans="12:12" x14ac:dyDescent="0.25">
      <c r="L4181" s="16" t="s">
        <v>1426</v>
      </c>
    </row>
    <row r="4182" spans="12:12" x14ac:dyDescent="0.25">
      <c r="L4182" s="20" t="s">
        <v>1377</v>
      </c>
    </row>
    <row r="4183" spans="12:12" x14ac:dyDescent="0.25">
      <c r="L4183" s="16" t="s">
        <v>3555</v>
      </c>
    </row>
    <row r="4184" spans="12:12" x14ac:dyDescent="0.25">
      <c r="L4184" s="16" t="s">
        <v>3608</v>
      </c>
    </row>
    <row r="4185" spans="12:12" x14ac:dyDescent="0.25">
      <c r="L4185" s="16" t="s">
        <v>3609</v>
      </c>
    </row>
    <row r="4186" spans="12:12" x14ac:dyDescent="0.25">
      <c r="L4186" s="16" t="s">
        <v>1426</v>
      </c>
    </row>
    <row r="4187" spans="12:12" x14ac:dyDescent="0.25">
      <c r="L4187" s="16" t="s">
        <v>1426</v>
      </c>
    </row>
    <row r="4188" spans="12:12" x14ac:dyDescent="0.25">
      <c r="L4188" s="20" t="s">
        <v>1229</v>
      </c>
    </row>
    <row r="4189" spans="12:12" x14ac:dyDescent="0.25">
      <c r="L4189" s="16" t="s">
        <v>2072</v>
      </c>
    </row>
    <row r="4190" spans="12:12" x14ac:dyDescent="0.25">
      <c r="L4190" s="16" t="s">
        <v>3610</v>
      </c>
    </row>
    <row r="4191" spans="12:12" x14ac:dyDescent="0.25">
      <c r="L4191" s="16" t="s">
        <v>2738</v>
      </c>
    </row>
    <row r="4192" spans="12:12" x14ac:dyDescent="0.25">
      <c r="L4192" s="16" t="s">
        <v>2817</v>
      </c>
    </row>
    <row r="4193" spans="12:12" x14ac:dyDescent="0.25">
      <c r="L4193" s="16" t="s">
        <v>3611</v>
      </c>
    </row>
    <row r="4194" spans="12:12" x14ac:dyDescent="0.25">
      <c r="L4194" s="16" t="s">
        <v>2012</v>
      </c>
    </row>
    <row r="4195" spans="12:12" x14ac:dyDescent="0.25">
      <c r="L4195" s="16" t="s">
        <v>1426</v>
      </c>
    </row>
    <row r="4196" spans="12:12" x14ac:dyDescent="0.25">
      <c r="L4196" s="16" t="s">
        <v>1426</v>
      </c>
    </row>
    <row r="4197" spans="12:12" x14ac:dyDescent="0.25">
      <c r="L4197" s="20" t="s">
        <v>717</v>
      </c>
    </row>
    <row r="4198" spans="12:12" x14ac:dyDescent="0.25">
      <c r="L4198" s="16" t="s">
        <v>3612</v>
      </c>
    </row>
    <row r="4199" spans="12:12" x14ac:dyDescent="0.25">
      <c r="L4199" s="16" t="s">
        <v>3613</v>
      </c>
    </row>
    <row r="4200" spans="12:12" x14ac:dyDescent="0.25">
      <c r="L4200" s="16" t="s">
        <v>3614</v>
      </c>
    </row>
    <row r="4201" spans="12:12" x14ac:dyDescent="0.25">
      <c r="L4201" s="16" t="s">
        <v>2012</v>
      </c>
    </row>
    <row r="4202" spans="12:12" x14ac:dyDescent="0.25">
      <c r="L4202" s="16" t="s">
        <v>1426</v>
      </c>
    </row>
    <row r="4203" spans="12:12" x14ac:dyDescent="0.25">
      <c r="L4203" s="16" t="s">
        <v>1426</v>
      </c>
    </row>
    <row r="4204" spans="12:12" x14ac:dyDescent="0.25">
      <c r="L4204" s="20" t="s">
        <v>55</v>
      </c>
    </row>
    <row r="4205" spans="12:12" x14ac:dyDescent="0.25">
      <c r="L4205" s="16" t="s">
        <v>2397</v>
      </c>
    </row>
    <row r="4206" spans="12:12" x14ac:dyDescent="0.25">
      <c r="L4206" s="16" t="s">
        <v>2045</v>
      </c>
    </row>
    <row r="4207" spans="12:12" x14ac:dyDescent="0.25">
      <c r="L4207" s="16" t="s">
        <v>2048</v>
      </c>
    </row>
    <row r="4208" spans="12:12" x14ac:dyDescent="0.25">
      <c r="L4208" s="16" t="s">
        <v>1426</v>
      </c>
    </row>
    <row r="4209" spans="12:12" x14ac:dyDescent="0.25">
      <c r="L4209" s="16" t="s">
        <v>2030</v>
      </c>
    </row>
    <row r="4210" spans="12:12" x14ac:dyDescent="0.25">
      <c r="L4210" s="16" t="s">
        <v>5644</v>
      </c>
    </row>
    <row r="4211" spans="12:12" x14ac:dyDescent="0.25">
      <c r="L4211" s="16" t="s">
        <v>2767</v>
      </c>
    </row>
    <row r="4212" spans="12:12" x14ac:dyDescent="0.25">
      <c r="L4212" s="16" t="s">
        <v>2033</v>
      </c>
    </row>
    <row r="4213" spans="12:12" x14ac:dyDescent="0.25">
      <c r="L4213" s="16" t="s">
        <v>5644</v>
      </c>
    </row>
    <row r="4214" spans="12:12" x14ac:dyDescent="0.25">
      <c r="L4214" s="16" t="s">
        <v>2462</v>
      </c>
    </row>
    <row r="4215" spans="12:12" x14ac:dyDescent="0.25">
      <c r="L4215" s="16" t="s">
        <v>1426</v>
      </c>
    </row>
    <row r="4216" spans="12:12" x14ac:dyDescent="0.25">
      <c r="L4216" s="16" t="s">
        <v>2472</v>
      </c>
    </row>
    <row r="4217" spans="12:12" x14ac:dyDescent="0.25">
      <c r="L4217" s="16" t="s">
        <v>2471</v>
      </c>
    </row>
    <row r="4218" spans="12:12" x14ac:dyDescent="0.25">
      <c r="L4218" s="16" t="s">
        <v>3615</v>
      </c>
    </row>
    <row r="4219" spans="12:12" x14ac:dyDescent="0.25">
      <c r="L4219" s="16" t="s">
        <v>1426</v>
      </c>
    </row>
    <row r="4220" spans="12:12" x14ac:dyDescent="0.25">
      <c r="L4220" s="16" t="s">
        <v>2474</v>
      </c>
    </row>
    <row r="4221" spans="12:12" x14ac:dyDescent="0.25">
      <c r="L4221" s="16" t="s">
        <v>2471</v>
      </c>
    </row>
    <row r="4222" spans="12:12" x14ac:dyDescent="0.25">
      <c r="L4222" s="16" t="s">
        <v>3616</v>
      </c>
    </row>
    <row r="4223" spans="12:12" x14ac:dyDescent="0.25">
      <c r="L4223" s="16" t="s">
        <v>2012</v>
      </c>
    </row>
    <row r="4224" spans="12:12" x14ac:dyDescent="0.25">
      <c r="L4224" s="16" t="s">
        <v>1426</v>
      </c>
    </row>
    <row r="4225" spans="12:12" x14ac:dyDescent="0.25">
      <c r="L4225" s="20" t="s">
        <v>1135</v>
      </c>
    </row>
    <row r="4226" spans="12:12" x14ac:dyDescent="0.25">
      <c r="L4226" s="16" t="s">
        <v>3617</v>
      </c>
    </row>
    <row r="4227" spans="12:12" x14ac:dyDescent="0.25">
      <c r="L4227" s="16" t="s">
        <v>3618</v>
      </c>
    </row>
    <row r="4228" spans="12:12" x14ac:dyDescent="0.25">
      <c r="L4228" s="16" t="s">
        <v>3619</v>
      </c>
    </row>
    <row r="4229" spans="12:12" x14ac:dyDescent="0.25">
      <c r="L4229" s="16" t="s">
        <v>1426</v>
      </c>
    </row>
    <row r="4230" spans="12:12" x14ac:dyDescent="0.25">
      <c r="L4230" s="16" t="s">
        <v>3620</v>
      </c>
    </row>
    <row r="4231" spans="12:12" x14ac:dyDescent="0.25">
      <c r="L4231" s="16" t="s">
        <v>3621</v>
      </c>
    </row>
    <row r="4232" spans="12:12" x14ac:dyDescent="0.25">
      <c r="L4232" s="16" t="s">
        <v>6433</v>
      </c>
    </row>
    <row r="4233" spans="12:12" x14ac:dyDescent="0.25">
      <c r="L4233" s="16" t="s">
        <v>3622</v>
      </c>
    </row>
    <row r="4234" spans="12:12" x14ac:dyDescent="0.25">
      <c r="L4234" s="16" t="s">
        <v>4546</v>
      </c>
    </row>
    <row r="4235" spans="12:12" x14ac:dyDescent="0.25">
      <c r="L4235" s="16" t="s">
        <v>3623</v>
      </c>
    </row>
    <row r="4236" spans="12:12" x14ac:dyDescent="0.25">
      <c r="L4236" s="16" t="s">
        <v>5237</v>
      </c>
    </row>
    <row r="4237" spans="12:12" x14ac:dyDescent="0.25">
      <c r="L4237" s="16" t="s">
        <v>3624</v>
      </c>
    </row>
    <row r="4238" spans="12:12" x14ac:dyDescent="0.25">
      <c r="L4238" s="16" t="s">
        <v>5941</v>
      </c>
    </row>
    <row r="4239" spans="12:12" x14ac:dyDescent="0.25">
      <c r="L4239" s="16" t="s">
        <v>3625</v>
      </c>
    </row>
    <row r="4240" spans="12:12" x14ac:dyDescent="0.25">
      <c r="L4240" s="16" t="s">
        <v>5977</v>
      </c>
    </row>
    <row r="4241" spans="12:12" x14ac:dyDescent="0.25">
      <c r="L4241" s="16" t="s">
        <v>2012</v>
      </c>
    </row>
    <row r="4242" spans="12:12" x14ac:dyDescent="0.25">
      <c r="L4242" s="16" t="s">
        <v>1426</v>
      </c>
    </row>
    <row r="4243" spans="12:12" x14ac:dyDescent="0.25">
      <c r="L4243" s="20" t="s">
        <v>91</v>
      </c>
    </row>
    <row r="4244" spans="12:12" x14ac:dyDescent="0.25">
      <c r="L4244" s="16" t="s">
        <v>2139</v>
      </c>
    </row>
    <row r="4245" spans="12:12" x14ac:dyDescent="0.25">
      <c r="L4245" s="16" t="s">
        <v>3626</v>
      </c>
    </row>
    <row r="4246" spans="12:12" x14ac:dyDescent="0.25">
      <c r="L4246" s="16" t="s">
        <v>3627</v>
      </c>
    </row>
    <row r="4247" spans="12:12" x14ac:dyDescent="0.25">
      <c r="L4247" s="16" t="s">
        <v>1426</v>
      </c>
    </row>
    <row r="4248" spans="12:12" x14ac:dyDescent="0.25">
      <c r="L4248" s="16" t="s">
        <v>3238</v>
      </c>
    </row>
    <row r="4249" spans="12:12" x14ac:dyDescent="0.25">
      <c r="L4249" s="16" t="s">
        <v>3628</v>
      </c>
    </row>
    <row r="4250" spans="12:12" x14ac:dyDescent="0.25">
      <c r="L4250" s="16" t="s">
        <v>3629</v>
      </c>
    </row>
    <row r="4251" spans="12:12" x14ac:dyDescent="0.25">
      <c r="L4251" s="16" t="s">
        <v>2012</v>
      </c>
    </row>
    <row r="4252" spans="12:12" x14ac:dyDescent="0.25">
      <c r="L4252" s="16" t="s">
        <v>1426</v>
      </c>
    </row>
    <row r="4253" spans="12:12" x14ac:dyDescent="0.25">
      <c r="L4253" s="16" t="s">
        <v>1426</v>
      </c>
    </row>
    <row r="4254" spans="12:12" x14ac:dyDescent="0.25">
      <c r="L4254" s="20" t="s">
        <v>1009</v>
      </c>
    </row>
    <row r="4255" spans="12:12" x14ac:dyDescent="0.25">
      <c r="L4255" s="16" t="s">
        <v>2400</v>
      </c>
    </row>
    <row r="4256" spans="12:12" x14ac:dyDescent="0.25">
      <c r="L4256" s="16" t="s">
        <v>3630</v>
      </c>
    </row>
    <row r="4257" spans="12:12" x14ac:dyDescent="0.25">
      <c r="L4257" s="16" t="s">
        <v>2405</v>
      </c>
    </row>
    <row r="4258" spans="12:12" x14ac:dyDescent="0.25">
      <c r="L4258" s="16" t="s">
        <v>2406</v>
      </c>
    </row>
    <row r="4259" spans="12:12" x14ac:dyDescent="0.25">
      <c r="L4259" s="16" t="s">
        <v>3631</v>
      </c>
    </row>
    <row r="4260" spans="12:12" x14ac:dyDescent="0.25">
      <c r="L4260" s="16" t="s">
        <v>2403</v>
      </c>
    </row>
    <row r="4261" spans="12:12" x14ac:dyDescent="0.25">
      <c r="L4261" s="16" t="s">
        <v>2401</v>
      </c>
    </row>
    <row r="4262" spans="12:12" x14ac:dyDescent="0.25">
      <c r="L4262" s="16" t="s">
        <v>3632</v>
      </c>
    </row>
    <row r="4263" spans="12:12" x14ac:dyDescent="0.25">
      <c r="L4263" s="16" t="s">
        <v>1426</v>
      </c>
    </row>
    <row r="4264" spans="12:12" x14ac:dyDescent="0.25">
      <c r="L4264" s="16" t="s">
        <v>2408</v>
      </c>
    </row>
    <row r="4265" spans="12:12" x14ac:dyDescent="0.25">
      <c r="L4265" s="16" t="s">
        <v>3630</v>
      </c>
    </row>
    <row r="4266" spans="12:12" x14ac:dyDescent="0.25">
      <c r="L4266" s="16" t="s">
        <v>2410</v>
      </c>
    </row>
    <row r="4267" spans="12:12" x14ac:dyDescent="0.25">
      <c r="L4267" s="16" t="s">
        <v>2401</v>
      </c>
    </row>
    <row r="4268" spans="12:12" x14ac:dyDescent="0.25">
      <c r="L4268" s="16" t="s">
        <v>3633</v>
      </c>
    </row>
    <row r="4269" spans="12:12" x14ac:dyDescent="0.25">
      <c r="L4269" s="16" t="s">
        <v>2409</v>
      </c>
    </row>
    <row r="4270" spans="12:12" x14ac:dyDescent="0.25">
      <c r="L4270" s="16" t="s">
        <v>3630</v>
      </c>
    </row>
    <row r="4271" spans="12:12" x14ac:dyDescent="0.25">
      <c r="L4271" s="16" t="s">
        <v>2078</v>
      </c>
    </row>
    <row r="4272" spans="12:12" x14ac:dyDescent="0.25">
      <c r="L4272" s="16" t="s">
        <v>2012</v>
      </c>
    </row>
    <row r="4273" spans="12:12" x14ac:dyDescent="0.25">
      <c r="L4273" s="16" t="s">
        <v>1426</v>
      </c>
    </row>
    <row r="4274" spans="12:12" x14ac:dyDescent="0.25">
      <c r="L4274" s="16" t="s">
        <v>1426</v>
      </c>
    </row>
    <row r="4275" spans="12:12" x14ac:dyDescent="0.25">
      <c r="L4275" s="20" t="s">
        <v>1010</v>
      </c>
    </row>
    <row r="4276" spans="12:12" x14ac:dyDescent="0.25">
      <c r="L4276" s="16" t="s">
        <v>2044</v>
      </c>
    </row>
    <row r="4277" spans="12:12" x14ac:dyDescent="0.25">
      <c r="L4277" s="16" t="s">
        <v>2842</v>
      </c>
    </row>
    <row r="4278" spans="12:12" x14ac:dyDescent="0.25">
      <c r="L4278" s="16" t="s">
        <v>3634</v>
      </c>
    </row>
    <row r="4279" spans="12:12" x14ac:dyDescent="0.25">
      <c r="L4279" s="16" t="s">
        <v>3635</v>
      </c>
    </row>
    <row r="4280" spans="12:12" x14ac:dyDescent="0.25">
      <c r="L4280" s="16" t="s">
        <v>3636</v>
      </c>
    </row>
    <row r="4281" spans="12:12" x14ac:dyDescent="0.25">
      <c r="L4281" s="16" t="s">
        <v>2186</v>
      </c>
    </row>
    <row r="4282" spans="12:12" x14ac:dyDescent="0.25">
      <c r="L4282" s="16" t="s">
        <v>3637</v>
      </c>
    </row>
    <row r="4283" spans="12:12" x14ac:dyDescent="0.25">
      <c r="L4283" s="16" t="s">
        <v>2843</v>
      </c>
    </row>
    <row r="4284" spans="12:12" x14ac:dyDescent="0.25">
      <c r="L4284" s="16" t="s">
        <v>2406</v>
      </c>
    </row>
    <row r="4285" spans="12:12" x14ac:dyDescent="0.25">
      <c r="L4285" s="16" t="s">
        <v>2736</v>
      </c>
    </row>
    <row r="4286" spans="12:12" x14ac:dyDescent="0.25">
      <c r="L4286" s="16" t="s">
        <v>2894</v>
      </c>
    </row>
    <row r="4287" spans="12:12" x14ac:dyDescent="0.25">
      <c r="L4287" s="16" t="s">
        <v>3638</v>
      </c>
    </row>
    <row r="4288" spans="12:12" x14ac:dyDescent="0.25">
      <c r="L4288" s="16" t="s">
        <v>2189</v>
      </c>
    </row>
    <row r="4289" spans="12:12" x14ac:dyDescent="0.25">
      <c r="L4289" s="16" t="s">
        <v>3639</v>
      </c>
    </row>
    <row r="4290" spans="12:12" x14ac:dyDescent="0.25">
      <c r="L4290" s="16" t="s">
        <v>2736</v>
      </c>
    </row>
    <row r="4291" spans="12:12" x14ac:dyDescent="0.25">
      <c r="L4291" s="16" t="s">
        <v>3640</v>
      </c>
    </row>
    <row r="4292" spans="12:12" x14ac:dyDescent="0.25">
      <c r="L4292" s="16" t="s">
        <v>3641</v>
      </c>
    </row>
    <row r="4293" spans="12:12" x14ac:dyDescent="0.25">
      <c r="L4293" s="16" t="s">
        <v>1426</v>
      </c>
    </row>
    <row r="4294" spans="12:12" x14ac:dyDescent="0.25">
      <c r="L4294" s="16" t="s">
        <v>2921</v>
      </c>
    </row>
    <row r="4295" spans="12:12" x14ac:dyDescent="0.25">
      <c r="L4295" s="16" t="s">
        <v>3637</v>
      </c>
    </row>
    <row r="4296" spans="12:12" x14ac:dyDescent="0.25">
      <c r="L4296" s="16" t="s">
        <v>2847</v>
      </c>
    </row>
    <row r="4297" spans="12:12" x14ac:dyDescent="0.25">
      <c r="L4297" s="16" t="s">
        <v>1426</v>
      </c>
    </row>
    <row r="4298" spans="12:12" x14ac:dyDescent="0.25">
      <c r="L4298" s="16" t="s">
        <v>3642</v>
      </c>
    </row>
    <row r="4299" spans="12:12" x14ac:dyDescent="0.25">
      <c r="L4299" s="16" t="s">
        <v>3637</v>
      </c>
    </row>
    <row r="4300" spans="12:12" x14ac:dyDescent="0.25">
      <c r="L4300" s="16" t="s">
        <v>2849</v>
      </c>
    </row>
    <row r="4301" spans="12:12" x14ac:dyDescent="0.25">
      <c r="L4301" s="16" t="s">
        <v>3643</v>
      </c>
    </row>
    <row r="4302" spans="12:12" x14ac:dyDescent="0.25">
      <c r="L4302" s="16" t="s">
        <v>1426</v>
      </c>
    </row>
    <row r="4303" spans="12:12" x14ac:dyDescent="0.25">
      <c r="L4303" s="16" t="s">
        <v>1426</v>
      </c>
    </row>
    <row r="4304" spans="12:12" x14ac:dyDescent="0.25">
      <c r="L4304" s="20" t="s">
        <v>493</v>
      </c>
    </row>
    <row r="4305" spans="12:12" x14ac:dyDescent="0.25">
      <c r="L4305" s="16" t="s">
        <v>2434</v>
      </c>
    </row>
    <row r="4306" spans="12:12" x14ac:dyDescent="0.25">
      <c r="L4306" s="16" t="s">
        <v>3526</v>
      </c>
    </row>
    <row r="4307" spans="12:12" x14ac:dyDescent="0.25">
      <c r="L4307" s="16" t="s">
        <v>3644</v>
      </c>
    </row>
    <row r="4308" spans="12:12" x14ac:dyDescent="0.25">
      <c r="L4308" s="16" t="s">
        <v>1426</v>
      </c>
    </row>
    <row r="4309" spans="12:12" x14ac:dyDescent="0.25">
      <c r="L4309" s="16" t="s">
        <v>3620</v>
      </c>
    </row>
    <row r="4310" spans="12:12" x14ac:dyDescent="0.25">
      <c r="L4310" s="16" t="s">
        <v>3645</v>
      </c>
    </row>
    <row r="4311" spans="12:12" x14ac:dyDescent="0.25">
      <c r="L4311" s="16" t="s">
        <v>3530</v>
      </c>
    </row>
    <row r="4312" spans="12:12" x14ac:dyDescent="0.25">
      <c r="L4312" s="16" t="s">
        <v>3646</v>
      </c>
    </row>
    <row r="4313" spans="12:12" x14ac:dyDescent="0.25">
      <c r="L4313" s="16" t="s">
        <v>3647</v>
      </c>
    </row>
    <row r="4314" spans="12:12" x14ac:dyDescent="0.25">
      <c r="L4314" s="16" t="s">
        <v>3648</v>
      </c>
    </row>
    <row r="4315" spans="12:12" x14ac:dyDescent="0.25">
      <c r="L4315" s="16" t="s">
        <v>3649</v>
      </c>
    </row>
    <row r="4316" spans="12:12" x14ac:dyDescent="0.25">
      <c r="L4316" s="16" t="s">
        <v>2012</v>
      </c>
    </row>
    <row r="4317" spans="12:12" x14ac:dyDescent="0.25">
      <c r="L4317" s="16" t="s">
        <v>1426</v>
      </c>
    </row>
    <row r="4318" spans="12:12" x14ac:dyDescent="0.25">
      <c r="L4318" s="16" t="s">
        <v>1426</v>
      </c>
    </row>
    <row r="4319" spans="12:12" x14ac:dyDescent="0.25">
      <c r="L4319" s="20" t="s">
        <v>243</v>
      </c>
    </row>
    <row r="4320" spans="12:12" x14ac:dyDescent="0.25">
      <c r="L4320" s="16" t="s">
        <v>2072</v>
      </c>
    </row>
    <row r="4321" spans="12:12" x14ac:dyDescent="0.25">
      <c r="L4321" s="16" t="s">
        <v>3650</v>
      </c>
    </row>
    <row r="4322" spans="12:12" x14ac:dyDescent="0.25">
      <c r="L4322" s="16" t="s">
        <v>3651</v>
      </c>
    </row>
    <row r="4323" spans="12:12" x14ac:dyDescent="0.25">
      <c r="L4323" s="16" t="s">
        <v>1426</v>
      </c>
    </row>
    <row r="4324" spans="12:12" x14ac:dyDescent="0.25">
      <c r="L4324" s="16" t="s">
        <v>2488</v>
      </c>
    </row>
    <row r="4325" spans="12:12" x14ac:dyDescent="0.25">
      <c r="L4325" s="16" t="s">
        <v>3652</v>
      </c>
    </row>
    <row r="4326" spans="12:12" x14ac:dyDescent="0.25">
      <c r="L4326" s="16" t="s">
        <v>2009</v>
      </c>
    </row>
    <row r="4327" spans="12:12" x14ac:dyDescent="0.25">
      <c r="L4327" s="16" t="s">
        <v>2008</v>
      </c>
    </row>
    <row r="4328" spans="12:12" x14ac:dyDescent="0.25">
      <c r="L4328" s="16" t="s">
        <v>3653</v>
      </c>
    </row>
    <row r="4329" spans="12:12" x14ac:dyDescent="0.25">
      <c r="L4329" s="16" t="s">
        <v>3654</v>
      </c>
    </row>
    <row r="4330" spans="12:12" x14ac:dyDescent="0.25">
      <c r="L4330" s="16" t="s">
        <v>3655</v>
      </c>
    </row>
    <row r="4331" spans="12:12" x14ac:dyDescent="0.25">
      <c r="L4331" s="16" t="s">
        <v>3656</v>
      </c>
    </row>
    <row r="4332" spans="12:12" x14ac:dyDescent="0.25">
      <c r="L4332" s="16" t="s">
        <v>3657</v>
      </c>
    </row>
    <row r="4333" spans="12:12" x14ac:dyDescent="0.25">
      <c r="L4333" s="16" t="s">
        <v>3658</v>
      </c>
    </row>
    <row r="4334" spans="12:12" x14ac:dyDescent="0.25">
      <c r="L4334" s="16" t="s">
        <v>3659</v>
      </c>
    </row>
    <row r="4335" spans="12:12" x14ac:dyDescent="0.25">
      <c r="L4335" s="16" t="s">
        <v>3660</v>
      </c>
    </row>
    <row r="4336" spans="12:12" x14ac:dyDescent="0.25">
      <c r="L4336" s="16" t="s">
        <v>3661</v>
      </c>
    </row>
    <row r="4337" spans="12:12" x14ac:dyDescent="0.25">
      <c r="L4337" s="16" t="s">
        <v>3662</v>
      </c>
    </row>
    <row r="4338" spans="12:12" x14ac:dyDescent="0.25">
      <c r="L4338" s="16" t="s">
        <v>2458</v>
      </c>
    </row>
    <row r="4339" spans="12:12" x14ac:dyDescent="0.25">
      <c r="L4339" s="16" t="s">
        <v>2491</v>
      </c>
    </row>
    <row r="4340" spans="12:12" x14ac:dyDescent="0.25">
      <c r="L4340" s="16" t="s">
        <v>2010</v>
      </c>
    </row>
    <row r="4341" spans="12:12" x14ac:dyDescent="0.25">
      <c r="L4341" s="16" t="s">
        <v>3663</v>
      </c>
    </row>
    <row r="4342" spans="12:12" x14ac:dyDescent="0.25">
      <c r="L4342" s="16" t="s">
        <v>2978</v>
      </c>
    </row>
    <row r="4343" spans="12:12" x14ac:dyDescent="0.25">
      <c r="L4343" s="16" t="s">
        <v>3664</v>
      </c>
    </row>
    <row r="4344" spans="12:12" x14ac:dyDescent="0.25">
      <c r="L4344" s="16" t="s">
        <v>2012</v>
      </c>
    </row>
    <row r="4345" spans="12:12" x14ac:dyDescent="0.25">
      <c r="L4345" s="16" t="s">
        <v>1426</v>
      </c>
    </row>
    <row r="4346" spans="12:12" x14ac:dyDescent="0.25">
      <c r="L4346" s="16" t="s">
        <v>1426</v>
      </c>
    </row>
    <row r="4347" spans="12:12" x14ac:dyDescent="0.25">
      <c r="L4347" s="20" t="s">
        <v>1577</v>
      </c>
    </row>
    <row r="4348" spans="12:12" x14ac:dyDescent="0.25">
      <c r="L4348" s="16" t="s">
        <v>3138</v>
      </c>
    </row>
    <row r="4349" spans="12:12" x14ac:dyDescent="0.25">
      <c r="L4349" s="16" t="s">
        <v>2012</v>
      </c>
    </row>
    <row r="4350" spans="12:12" x14ac:dyDescent="0.25">
      <c r="L4350" s="16" t="s">
        <v>1426</v>
      </c>
    </row>
    <row r="4351" spans="12:12" x14ac:dyDescent="0.25">
      <c r="L4351" s="16" t="s">
        <v>1426</v>
      </c>
    </row>
    <row r="4352" spans="12:12" x14ac:dyDescent="0.25">
      <c r="L4352" s="20" t="s">
        <v>1231</v>
      </c>
    </row>
    <row r="4353" spans="12:12" x14ac:dyDescent="0.25">
      <c r="L4353" s="16" t="s">
        <v>3037</v>
      </c>
    </row>
    <row r="4354" spans="12:12" x14ac:dyDescent="0.25">
      <c r="L4354" s="16" t="s">
        <v>2252</v>
      </c>
    </row>
    <row r="4355" spans="12:12" x14ac:dyDescent="0.25">
      <c r="L4355" s="16" t="s">
        <v>5031</v>
      </c>
    </row>
    <row r="4356" spans="12:12" x14ac:dyDescent="0.25">
      <c r="L4356" s="16" t="s">
        <v>3665</v>
      </c>
    </row>
    <row r="4357" spans="12:12" x14ac:dyDescent="0.25">
      <c r="L4357" s="16" t="s">
        <v>2252</v>
      </c>
    </row>
    <row r="4358" spans="12:12" x14ac:dyDescent="0.25">
      <c r="L4358" s="16" t="s">
        <v>2003</v>
      </c>
    </row>
    <row r="4359" spans="12:12" x14ac:dyDescent="0.25">
      <c r="L4359" s="16" t="s">
        <v>1426</v>
      </c>
    </row>
    <row r="4360" spans="12:12" x14ac:dyDescent="0.25">
      <c r="L4360" s="16" t="s">
        <v>2812</v>
      </c>
    </row>
    <row r="4361" spans="12:12" x14ac:dyDescent="0.25">
      <c r="L4361" s="16" t="s">
        <v>3666</v>
      </c>
    </row>
    <row r="4362" spans="12:12" x14ac:dyDescent="0.25">
      <c r="L4362" s="16" t="s">
        <v>6434</v>
      </c>
    </row>
    <row r="4363" spans="12:12" x14ac:dyDescent="0.25">
      <c r="L4363" s="16" t="s">
        <v>3667</v>
      </c>
    </row>
    <row r="4364" spans="12:12" x14ac:dyDescent="0.25">
      <c r="L4364" s="16" t="s">
        <v>4210</v>
      </c>
    </row>
    <row r="4365" spans="12:12" x14ac:dyDescent="0.25">
      <c r="L4365" s="16" t="s">
        <v>2219</v>
      </c>
    </row>
    <row r="4366" spans="12:12" x14ac:dyDescent="0.25">
      <c r="L4366" s="16" t="s">
        <v>3668</v>
      </c>
    </row>
    <row r="4367" spans="12:12" x14ac:dyDescent="0.25">
      <c r="L4367" s="16" t="s">
        <v>4079</v>
      </c>
    </row>
    <row r="4368" spans="12:12" x14ac:dyDescent="0.25">
      <c r="L4368" s="16" t="s">
        <v>3251</v>
      </c>
    </row>
    <row r="4369" spans="12:12" x14ac:dyDescent="0.25">
      <c r="L4369" s="16" t="s">
        <v>2003</v>
      </c>
    </row>
    <row r="4370" spans="12:12" x14ac:dyDescent="0.25">
      <c r="L4370" s="16" t="s">
        <v>2252</v>
      </c>
    </row>
    <row r="4371" spans="12:12" x14ac:dyDescent="0.25">
      <c r="L4371" s="16" t="s">
        <v>6435</v>
      </c>
    </row>
    <row r="4372" spans="12:12" x14ac:dyDescent="0.25">
      <c r="L4372" s="16" t="s">
        <v>2377</v>
      </c>
    </row>
    <row r="4373" spans="12:12" x14ac:dyDescent="0.25">
      <c r="L4373" s="16" t="s">
        <v>3668</v>
      </c>
    </row>
    <row r="4374" spans="12:12" x14ac:dyDescent="0.25">
      <c r="L4374" s="16" t="s">
        <v>2003</v>
      </c>
    </row>
    <row r="4375" spans="12:12" x14ac:dyDescent="0.25">
      <c r="L4375" s="16" t="s">
        <v>3251</v>
      </c>
    </row>
    <row r="4376" spans="12:12" x14ac:dyDescent="0.25">
      <c r="L4376" s="16" t="s">
        <v>5585</v>
      </c>
    </row>
    <row r="4377" spans="12:12" x14ac:dyDescent="0.25">
      <c r="L4377" s="16" t="s">
        <v>1426</v>
      </c>
    </row>
    <row r="4378" spans="12:12" x14ac:dyDescent="0.25">
      <c r="L4378" s="16" t="s">
        <v>3669</v>
      </c>
    </row>
    <row r="4379" spans="12:12" x14ac:dyDescent="0.25">
      <c r="L4379" s="16" t="s">
        <v>3668</v>
      </c>
    </row>
    <row r="4380" spans="12:12" x14ac:dyDescent="0.25">
      <c r="L4380" s="16" t="s">
        <v>4083</v>
      </c>
    </row>
    <row r="4381" spans="12:12" x14ac:dyDescent="0.25">
      <c r="L4381" s="16" t="s">
        <v>3670</v>
      </c>
    </row>
    <row r="4382" spans="12:12" x14ac:dyDescent="0.25">
      <c r="L4382" s="16" t="s">
        <v>3668</v>
      </c>
    </row>
    <row r="4383" spans="12:12" x14ac:dyDescent="0.25">
      <c r="L4383" s="16" t="s">
        <v>4082</v>
      </c>
    </row>
    <row r="4384" spans="12:12" x14ac:dyDescent="0.25">
      <c r="L4384" s="16" t="s">
        <v>2012</v>
      </c>
    </row>
    <row r="4385" spans="12:12" x14ac:dyDescent="0.25">
      <c r="L4385" s="16" t="s">
        <v>1426</v>
      </c>
    </row>
    <row r="4386" spans="12:12" x14ac:dyDescent="0.25">
      <c r="L4386" s="20" t="s">
        <v>947</v>
      </c>
    </row>
    <row r="4387" spans="12:12" x14ac:dyDescent="0.25">
      <c r="L4387" s="16" t="s">
        <v>2222</v>
      </c>
    </row>
    <row r="4388" spans="12:12" x14ac:dyDescent="0.25">
      <c r="L4388" s="16" t="s">
        <v>3645</v>
      </c>
    </row>
    <row r="4389" spans="12:12" x14ac:dyDescent="0.25">
      <c r="L4389" s="16" t="s">
        <v>2452</v>
      </c>
    </row>
    <row r="4390" spans="12:12" x14ac:dyDescent="0.25">
      <c r="L4390" s="16" t="s">
        <v>3529</v>
      </c>
    </row>
    <row r="4391" spans="12:12" x14ac:dyDescent="0.25">
      <c r="L4391" s="16" t="s">
        <v>3644</v>
      </c>
    </row>
    <row r="4392" spans="12:12" x14ac:dyDescent="0.25">
      <c r="L4392" s="16" t="s">
        <v>3646</v>
      </c>
    </row>
    <row r="4393" spans="12:12" x14ac:dyDescent="0.25">
      <c r="L4393" s="16" t="s">
        <v>3671</v>
      </c>
    </row>
    <row r="4394" spans="12:12" x14ac:dyDescent="0.25">
      <c r="L4394" s="16" t="s">
        <v>3648</v>
      </c>
    </row>
    <row r="4395" spans="12:12" x14ac:dyDescent="0.25">
      <c r="L4395" s="16" t="s">
        <v>3672</v>
      </c>
    </row>
    <row r="4396" spans="12:12" x14ac:dyDescent="0.25">
      <c r="L4396" s="16" t="s">
        <v>2225</v>
      </c>
    </row>
    <row r="4397" spans="12:12" x14ac:dyDescent="0.25">
      <c r="L4397" s="16" t="s">
        <v>1426</v>
      </c>
    </row>
    <row r="4398" spans="12:12" x14ac:dyDescent="0.25">
      <c r="L4398" s="16" t="s">
        <v>1426</v>
      </c>
    </row>
    <row r="4399" spans="12:12" x14ac:dyDescent="0.25">
      <c r="L4399" s="20" t="s">
        <v>467</v>
      </c>
    </row>
    <row r="4400" spans="12:12" x14ac:dyDescent="0.25">
      <c r="L4400" s="16" t="s">
        <v>2434</v>
      </c>
    </row>
    <row r="4401" spans="12:12" x14ac:dyDescent="0.25">
      <c r="L4401" s="16" t="s">
        <v>3673</v>
      </c>
    </row>
    <row r="4402" spans="12:12" x14ac:dyDescent="0.25">
      <c r="L4402" s="16" t="s">
        <v>3480</v>
      </c>
    </row>
    <row r="4403" spans="12:12" x14ac:dyDescent="0.25">
      <c r="L4403" s="16" t="s">
        <v>3674</v>
      </c>
    </row>
    <row r="4404" spans="12:12" x14ac:dyDescent="0.25">
      <c r="L4404" s="16" t="s">
        <v>3675</v>
      </c>
    </row>
    <row r="4405" spans="12:12" x14ac:dyDescent="0.25">
      <c r="L4405" s="16" t="s">
        <v>3676</v>
      </c>
    </row>
    <row r="4406" spans="12:12" x14ac:dyDescent="0.25">
      <c r="L4406" s="16" t="s">
        <v>3677</v>
      </c>
    </row>
    <row r="4407" spans="12:12" x14ac:dyDescent="0.25">
      <c r="L4407" s="16" t="s">
        <v>3678</v>
      </c>
    </row>
    <row r="4408" spans="12:12" x14ac:dyDescent="0.25">
      <c r="L4408" s="16" t="s">
        <v>3679</v>
      </c>
    </row>
    <row r="4409" spans="12:12" x14ac:dyDescent="0.25">
      <c r="L4409" s="16" t="s">
        <v>1426</v>
      </c>
    </row>
    <row r="4410" spans="12:12" x14ac:dyDescent="0.25">
      <c r="L4410" s="16" t="s">
        <v>2349</v>
      </c>
    </row>
    <row r="4411" spans="12:12" x14ac:dyDescent="0.25">
      <c r="L4411" s="16" t="s">
        <v>3118</v>
      </c>
    </row>
    <row r="4412" spans="12:12" x14ac:dyDescent="0.25">
      <c r="L4412" s="16" t="s">
        <v>3680</v>
      </c>
    </row>
    <row r="4413" spans="12:12" x14ac:dyDescent="0.25">
      <c r="L4413" s="16" t="s">
        <v>2012</v>
      </c>
    </row>
    <row r="4414" spans="12:12" x14ac:dyDescent="0.25">
      <c r="L4414" s="16" t="s">
        <v>1426</v>
      </c>
    </row>
    <row r="4415" spans="12:12" x14ac:dyDescent="0.25">
      <c r="L4415" s="16" t="s">
        <v>1426</v>
      </c>
    </row>
    <row r="4416" spans="12:12" x14ac:dyDescent="0.25">
      <c r="L4416" s="20" t="s">
        <v>27</v>
      </c>
    </row>
    <row r="4417" spans="12:12" x14ac:dyDescent="0.25">
      <c r="L4417" s="16" t="s">
        <v>2299</v>
      </c>
    </row>
    <row r="4418" spans="12:12" x14ac:dyDescent="0.25">
      <c r="L4418" s="16" t="s">
        <v>2302</v>
      </c>
    </row>
    <row r="4419" spans="12:12" x14ac:dyDescent="0.25">
      <c r="L4419" s="16" t="s">
        <v>3681</v>
      </c>
    </row>
    <row r="4420" spans="12:12" x14ac:dyDescent="0.25">
      <c r="L4420" s="16" t="s">
        <v>2012</v>
      </c>
    </row>
    <row r="4421" spans="12:12" x14ac:dyDescent="0.25">
      <c r="L4421" s="16" t="s">
        <v>1426</v>
      </c>
    </row>
    <row r="4422" spans="12:12" x14ac:dyDescent="0.25">
      <c r="L4422" s="16" t="s">
        <v>1426</v>
      </c>
    </row>
    <row r="4423" spans="12:12" x14ac:dyDescent="0.25">
      <c r="L4423" s="20" t="s">
        <v>596</v>
      </c>
    </row>
    <row r="4424" spans="12:12" x14ac:dyDescent="0.25">
      <c r="L4424" s="16" t="s">
        <v>3682</v>
      </c>
    </row>
    <row r="4425" spans="12:12" x14ac:dyDescent="0.25">
      <c r="L4425" s="16" t="s">
        <v>3683</v>
      </c>
    </row>
    <row r="4426" spans="12:12" x14ac:dyDescent="0.25">
      <c r="L4426" s="16" t="s">
        <v>3684</v>
      </c>
    </row>
    <row r="4427" spans="12:12" x14ac:dyDescent="0.25">
      <c r="L4427" s="16" t="s">
        <v>3685</v>
      </c>
    </row>
    <row r="4428" spans="12:12" x14ac:dyDescent="0.25">
      <c r="L4428" s="16" t="s">
        <v>3686</v>
      </c>
    </row>
    <row r="4429" spans="12:12" x14ac:dyDescent="0.25">
      <c r="L4429" s="16" t="s">
        <v>3687</v>
      </c>
    </row>
    <row r="4430" spans="12:12" x14ac:dyDescent="0.25">
      <c r="L4430" s="16" t="s">
        <v>3688</v>
      </c>
    </row>
    <row r="4431" spans="12:12" x14ac:dyDescent="0.25">
      <c r="L4431" s="16" t="s">
        <v>1426</v>
      </c>
    </row>
    <row r="4432" spans="12:12" x14ac:dyDescent="0.25">
      <c r="L4432" s="16" t="s">
        <v>3689</v>
      </c>
    </row>
    <row r="4433" spans="12:12" x14ac:dyDescent="0.25">
      <c r="L4433" s="16" t="s">
        <v>2223</v>
      </c>
    </row>
    <row r="4434" spans="12:12" x14ac:dyDescent="0.25">
      <c r="L4434" s="16" t="s">
        <v>2325</v>
      </c>
    </row>
    <row r="4435" spans="12:12" x14ac:dyDescent="0.25">
      <c r="L4435" s="16" t="s">
        <v>3690</v>
      </c>
    </row>
    <row r="4436" spans="12:12" x14ac:dyDescent="0.25">
      <c r="L4436" s="16" t="s">
        <v>2223</v>
      </c>
    </row>
    <row r="4437" spans="12:12" x14ac:dyDescent="0.25">
      <c r="L4437" s="16" t="s">
        <v>2325</v>
      </c>
    </row>
    <row r="4438" spans="12:12" x14ac:dyDescent="0.25">
      <c r="L4438" s="16" t="s">
        <v>2012</v>
      </c>
    </row>
    <row r="4439" spans="12:12" x14ac:dyDescent="0.25">
      <c r="L4439" s="16" t="s">
        <v>1426</v>
      </c>
    </row>
    <row r="4440" spans="12:12" x14ac:dyDescent="0.25">
      <c r="L4440" s="16" t="s">
        <v>1426</v>
      </c>
    </row>
    <row r="4441" spans="12:12" x14ac:dyDescent="0.25">
      <c r="L4441" s="20" t="s">
        <v>1579</v>
      </c>
    </row>
    <row r="4442" spans="12:12" x14ac:dyDescent="0.25">
      <c r="L4442" s="16" t="s">
        <v>2595</v>
      </c>
    </row>
    <row r="4443" spans="12:12" x14ac:dyDescent="0.25">
      <c r="L4443" s="16" t="s">
        <v>2012</v>
      </c>
    </row>
    <row r="4444" spans="12:12" x14ac:dyDescent="0.25">
      <c r="L4444" s="16" t="s">
        <v>1426</v>
      </c>
    </row>
    <row r="4445" spans="12:12" x14ac:dyDescent="0.25">
      <c r="L4445" s="16" t="s">
        <v>1426</v>
      </c>
    </row>
    <row r="4446" spans="12:12" x14ac:dyDescent="0.25">
      <c r="L4446" s="20" t="s">
        <v>1136</v>
      </c>
    </row>
    <row r="4447" spans="12:12" x14ac:dyDescent="0.25">
      <c r="L4447" s="16" t="s">
        <v>2158</v>
      </c>
    </row>
    <row r="4448" spans="12:12" x14ac:dyDescent="0.25">
      <c r="L4448" s="16" t="s">
        <v>3691</v>
      </c>
    </row>
    <row r="4449" spans="12:12" x14ac:dyDescent="0.25">
      <c r="L4449" s="16" t="s">
        <v>3692</v>
      </c>
    </row>
    <row r="4450" spans="12:12" x14ac:dyDescent="0.25">
      <c r="L4450" s="16" t="s">
        <v>2228</v>
      </c>
    </row>
    <row r="4451" spans="12:12" x14ac:dyDescent="0.25">
      <c r="L4451" s="16" t="s">
        <v>3693</v>
      </c>
    </row>
    <row r="4452" spans="12:12" x14ac:dyDescent="0.25">
      <c r="L4452" s="16" t="s">
        <v>1426</v>
      </c>
    </row>
    <row r="4453" spans="12:12" x14ac:dyDescent="0.25">
      <c r="L4453" s="16" t="s">
        <v>2921</v>
      </c>
    </row>
    <row r="4454" spans="12:12" x14ac:dyDescent="0.25">
      <c r="L4454" s="16" t="s">
        <v>3003</v>
      </c>
    </row>
    <row r="4455" spans="12:12" x14ac:dyDescent="0.25">
      <c r="L4455" s="16" t="s">
        <v>2078</v>
      </c>
    </row>
    <row r="4456" spans="12:12" x14ac:dyDescent="0.25">
      <c r="L4456" s="16" t="s">
        <v>3014</v>
      </c>
    </row>
    <row r="4457" spans="12:12" x14ac:dyDescent="0.25">
      <c r="L4457" s="16" t="s">
        <v>2672</v>
      </c>
    </row>
    <row r="4458" spans="12:12" x14ac:dyDescent="0.25">
      <c r="L4458" s="16" t="s">
        <v>2846</v>
      </c>
    </row>
    <row r="4459" spans="12:12" x14ac:dyDescent="0.25">
      <c r="L4459" s="16" t="s">
        <v>3003</v>
      </c>
    </row>
    <row r="4460" spans="12:12" x14ac:dyDescent="0.25">
      <c r="L4460" s="16" t="s">
        <v>3694</v>
      </c>
    </row>
    <row r="4461" spans="12:12" x14ac:dyDescent="0.25">
      <c r="L4461" s="16" t="s">
        <v>3014</v>
      </c>
    </row>
    <row r="4462" spans="12:12" x14ac:dyDescent="0.25">
      <c r="L4462" s="16" t="s">
        <v>3571</v>
      </c>
    </row>
    <row r="4463" spans="12:12" x14ac:dyDescent="0.25">
      <c r="L4463" s="16" t="s">
        <v>1426</v>
      </c>
    </row>
    <row r="4464" spans="12:12" x14ac:dyDescent="0.25">
      <c r="L4464" s="16" t="s">
        <v>3432</v>
      </c>
    </row>
    <row r="4465" spans="12:12" x14ac:dyDescent="0.25">
      <c r="L4465" s="16" t="s">
        <v>3695</v>
      </c>
    </row>
    <row r="4466" spans="12:12" x14ac:dyDescent="0.25">
      <c r="L4466" s="16" t="s">
        <v>3696</v>
      </c>
    </row>
    <row r="4467" spans="12:12" x14ac:dyDescent="0.25">
      <c r="L4467" s="16" t="s">
        <v>3697</v>
      </c>
    </row>
    <row r="4468" spans="12:12" x14ac:dyDescent="0.25">
      <c r="L4468" s="16" t="s">
        <v>3698</v>
      </c>
    </row>
    <row r="4469" spans="12:12" x14ac:dyDescent="0.25">
      <c r="L4469" s="16" t="s">
        <v>1426</v>
      </c>
    </row>
    <row r="4470" spans="12:12" x14ac:dyDescent="0.25">
      <c r="L4470" s="16" t="s">
        <v>3699</v>
      </c>
    </row>
    <row r="4471" spans="12:12" x14ac:dyDescent="0.25">
      <c r="L4471" s="16" t="s">
        <v>3695</v>
      </c>
    </row>
    <row r="4472" spans="12:12" x14ac:dyDescent="0.25">
      <c r="L4472" s="16" t="s">
        <v>3700</v>
      </c>
    </row>
    <row r="4473" spans="12:12" x14ac:dyDescent="0.25">
      <c r="L4473" s="16" t="s">
        <v>3697</v>
      </c>
    </row>
    <row r="4474" spans="12:12" x14ac:dyDescent="0.25">
      <c r="L4474" s="16" t="s">
        <v>3701</v>
      </c>
    </row>
    <row r="4475" spans="12:12" x14ac:dyDescent="0.25">
      <c r="L4475" s="16" t="s">
        <v>3702</v>
      </c>
    </row>
    <row r="4476" spans="12:12" x14ac:dyDescent="0.25">
      <c r="L4476" s="16" t="s">
        <v>3695</v>
      </c>
    </row>
    <row r="4477" spans="12:12" x14ac:dyDescent="0.25">
      <c r="L4477" s="16" t="s">
        <v>3320</v>
      </c>
    </row>
    <row r="4478" spans="12:12" x14ac:dyDescent="0.25">
      <c r="L4478" s="16" t="s">
        <v>2012</v>
      </c>
    </row>
    <row r="4479" spans="12:12" x14ac:dyDescent="0.25">
      <c r="L4479" s="16" t="s">
        <v>1426</v>
      </c>
    </row>
    <row r="4480" spans="12:12" x14ac:dyDescent="0.25">
      <c r="L4480" s="16" t="s">
        <v>1426</v>
      </c>
    </row>
    <row r="4481" spans="12:12" x14ac:dyDescent="0.25">
      <c r="L4481" s="20" t="s">
        <v>1580</v>
      </c>
    </row>
    <row r="4482" spans="12:12" x14ac:dyDescent="0.25">
      <c r="L4482" s="16" t="s">
        <v>3703</v>
      </c>
    </row>
    <row r="4483" spans="12:12" x14ac:dyDescent="0.25">
      <c r="L4483" s="16" t="s">
        <v>2012</v>
      </c>
    </row>
    <row r="4484" spans="12:12" x14ac:dyDescent="0.25">
      <c r="L4484" s="16" t="s">
        <v>1426</v>
      </c>
    </row>
    <row r="4485" spans="12:12" x14ac:dyDescent="0.25">
      <c r="L4485" s="16" t="s">
        <v>1426</v>
      </c>
    </row>
    <row r="4486" spans="12:12" x14ac:dyDescent="0.25">
      <c r="L4486" s="20" t="s">
        <v>1130</v>
      </c>
    </row>
    <row r="4487" spans="12:12" x14ac:dyDescent="0.25">
      <c r="L4487" s="16" t="s">
        <v>2368</v>
      </c>
    </row>
    <row r="4488" spans="12:12" x14ac:dyDescent="0.25">
      <c r="L4488" s="16" t="s">
        <v>2901</v>
      </c>
    </row>
    <row r="4489" spans="12:12" x14ac:dyDescent="0.25">
      <c r="L4489" s="16" t="s">
        <v>3704</v>
      </c>
    </row>
    <row r="4490" spans="12:12" x14ac:dyDescent="0.25">
      <c r="L4490" s="16" t="s">
        <v>2613</v>
      </c>
    </row>
    <row r="4491" spans="12:12" x14ac:dyDescent="0.25">
      <c r="L4491" s="16" t="s">
        <v>2901</v>
      </c>
    </row>
    <row r="4492" spans="12:12" x14ac:dyDescent="0.25">
      <c r="L4492" s="16" t="s">
        <v>2460</v>
      </c>
    </row>
    <row r="4493" spans="12:12" x14ac:dyDescent="0.25">
      <c r="L4493" s="16" t="s">
        <v>1426</v>
      </c>
    </row>
    <row r="4494" spans="12:12" x14ac:dyDescent="0.25">
      <c r="L4494" s="16" t="s">
        <v>3705</v>
      </c>
    </row>
    <row r="4495" spans="12:12" x14ac:dyDescent="0.25">
      <c r="L4495" s="16" t="s">
        <v>3706</v>
      </c>
    </row>
    <row r="4496" spans="12:12" x14ac:dyDescent="0.25">
      <c r="L4496" s="16" t="s">
        <v>3707</v>
      </c>
    </row>
    <row r="4497" spans="12:12" x14ac:dyDescent="0.25">
      <c r="L4497" s="16" t="s">
        <v>3045</v>
      </c>
    </row>
    <row r="4498" spans="12:12" x14ac:dyDescent="0.25">
      <c r="L4498" s="16" t="s">
        <v>3708</v>
      </c>
    </row>
    <row r="4499" spans="12:12" x14ac:dyDescent="0.25">
      <c r="L4499" s="16" t="s">
        <v>1426</v>
      </c>
    </row>
    <row r="4500" spans="12:12" x14ac:dyDescent="0.25">
      <c r="L4500" s="16" t="s">
        <v>2596</v>
      </c>
    </row>
    <row r="4501" spans="12:12" x14ac:dyDescent="0.25">
      <c r="L4501" s="16" t="s">
        <v>3709</v>
      </c>
    </row>
    <row r="4502" spans="12:12" x14ac:dyDescent="0.25">
      <c r="L4502" s="16" t="s">
        <v>2930</v>
      </c>
    </row>
    <row r="4503" spans="12:12" x14ac:dyDescent="0.25">
      <c r="L4503" s="16" t="s">
        <v>1426</v>
      </c>
    </row>
    <row r="4504" spans="12:12" x14ac:dyDescent="0.25">
      <c r="L4504" s="20" t="s">
        <v>821</v>
      </c>
    </row>
    <row r="4505" spans="12:12" x14ac:dyDescent="0.25">
      <c r="L4505" s="16" t="s">
        <v>3425</v>
      </c>
    </row>
    <row r="4506" spans="12:12" x14ac:dyDescent="0.25">
      <c r="L4506" s="16" t="s">
        <v>3358</v>
      </c>
    </row>
    <row r="4507" spans="12:12" x14ac:dyDescent="0.25">
      <c r="L4507" s="16" t="s">
        <v>3361</v>
      </c>
    </row>
    <row r="4508" spans="12:12" x14ac:dyDescent="0.25">
      <c r="L4508" s="16" t="s">
        <v>2012</v>
      </c>
    </row>
    <row r="4509" spans="12:12" x14ac:dyDescent="0.25">
      <c r="L4509" s="16" t="s">
        <v>1426</v>
      </c>
    </row>
    <row r="4510" spans="12:12" x14ac:dyDescent="0.25">
      <c r="L4510" s="16" t="s">
        <v>1426</v>
      </c>
    </row>
    <row r="4511" spans="12:12" x14ac:dyDescent="0.25">
      <c r="L4511" s="20" t="s">
        <v>464</v>
      </c>
    </row>
    <row r="4512" spans="12:12" x14ac:dyDescent="0.25">
      <c r="L4512" s="16" t="s">
        <v>2434</v>
      </c>
    </row>
    <row r="4513" spans="12:12" x14ac:dyDescent="0.25">
      <c r="L4513" s="16" t="s">
        <v>3710</v>
      </c>
    </row>
    <row r="4514" spans="12:12" x14ac:dyDescent="0.25">
      <c r="L4514" s="16" t="s">
        <v>3711</v>
      </c>
    </row>
    <row r="4515" spans="12:12" x14ac:dyDescent="0.25">
      <c r="L4515" s="16" t="s">
        <v>2435</v>
      </c>
    </row>
    <row r="4516" spans="12:12" x14ac:dyDescent="0.25">
      <c r="L4516" s="16" t="s">
        <v>3712</v>
      </c>
    </row>
    <row r="4517" spans="12:12" x14ac:dyDescent="0.25">
      <c r="L4517" s="16" t="s">
        <v>1426</v>
      </c>
    </row>
    <row r="4518" spans="12:12" x14ac:dyDescent="0.25">
      <c r="L4518" s="16" t="s">
        <v>2439</v>
      </c>
    </row>
    <row r="4519" spans="12:12" x14ac:dyDescent="0.25">
      <c r="L4519" s="16" t="s">
        <v>2855</v>
      </c>
    </row>
    <row r="4520" spans="12:12" x14ac:dyDescent="0.25">
      <c r="L4520" s="16" t="s">
        <v>2306</v>
      </c>
    </row>
    <row r="4521" spans="12:12" x14ac:dyDescent="0.25">
      <c r="L4521" s="16" t="s">
        <v>2435</v>
      </c>
    </row>
    <row r="4522" spans="12:12" x14ac:dyDescent="0.25">
      <c r="L4522" s="16" t="s">
        <v>3713</v>
      </c>
    </row>
    <row r="4523" spans="12:12" x14ac:dyDescent="0.25">
      <c r="L4523" s="16" t="s">
        <v>2448</v>
      </c>
    </row>
    <row r="4524" spans="12:12" x14ac:dyDescent="0.25">
      <c r="L4524" s="16" t="s">
        <v>2855</v>
      </c>
    </row>
    <row r="4525" spans="12:12" x14ac:dyDescent="0.25">
      <c r="L4525" s="16" t="s">
        <v>2443</v>
      </c>
    </row>
    <row r="4526" spans="12:12" x14ac:dyDescent="0.25">
      <c r="L4526" s="16" t="s">
        <v>1426</v>
      </c>
    </row>
    <row r="4527" spans="12:12" x14ac:dyDescent="0.25">
      <c r="L4527" s="16" t="s">
        <v>2451</v>
      </c>
    </row>
    <row r="4528" spans="12:12" x14ac:dyDescent="0.25">
      <c r="L4528" s="16" t="s">
        <v>2177</v>
      </c>
    </row>
    <row r="4529" spans="12:12" x14ac:dyDescent="0.25">
      <c r="L4529" s="16" t="s">
        <v>2441</v>
      </c>
    </row>
    <row r="4530" spans="12:12" x14ac:dyDescent="0.25">
      <c r="L4530" s="16" t="s">
        <v>2012</v>
      </c>
    </row>
    <row r="4531" spans="12:12" x14ac:dyDescent="0.25">
      <c r="L4531" s="16" t="s">
        <v>1426</v>
      </c>
    </row>
    <row r="4532" spans="12:12" x14ac:dyDescent="0.25">
      <c r="L4532" s="16" t="s">
        <v>1426</v>
      </c>
    </row>
    <row r="4533" spans="12:12" x14ac:dyDescent="0.25">
      <c r="L4533" s="20" t="s">
        <v>1582</v>
      </c>
    </row>
    <row r="4534" spans="12:12" x14ac:dyDescent="0.25">
      <c r="L4534" s="16" t="s">
        <v>3714</v>
      </c>
    </row>
    <row r="4535" spans="12:12" x14ac:dyDescent="0.25">
      <c r="L4535" s="16" t="s">
        <v>2012</v>
      </c>
    </row>
    <row r="4536" spans="12:12" x14ac:dyDescent="0.25">
      <c r="L4536" s="16" t="s">
        <v>1426</v>
      </c>
    </row>
    <row r="4537" spans="12:12" x14ac:dyDescent="0.25">
      <c r="L4537" s="16" t="s">
        <v>1426</v>
      </c>
    </row>
    <row r="4538" spans="12:12" x14ac:dyDescent="0.25">
      <c r="L4538" s="20" t="s">
        <v>28</v>
      </c>
    </row>
    <row r="4539" spans="12:12" x14ac:dyDescent="0.25">
      <c r="L4539" s="16" t="s">
        <v>2299</v>
      </c>
    </row>
    <row r="4540" spans="12:12" x14ac:dyDescent="0.25">
      <c r="L4540" s="16" t="s">
        <v>2302</v>
      </c>
    </row>
    <row r="4541" spans="12:12" x14ac:dyDescent="0.25">
      <c r="L4541" s="16" t="s">
        <v>3715</v>
      </c>
    </row>
    <row r="4542" spans="12:12" x14ac:dyDescent="0.25">
      <c r="L4542" s="16" t="s">
        <v>3716</v>
      </c>
    </row>
    <row r="4543" spans="12:12" x14ac:dyDescent="0.25">
      <c r="L4543" s="16" t="s">
        <v>1426</v>
      </c>
    </row>
    <row r="4544" spans="12:12" x14ac:dyDescent="0.25">
      <c r="L4544" s="16" t="s">
        <v>1426</v>
      </c>
    </row>
    <row r="4545" spans="12:12" x14ac:dyDescent="0.25">
      <c r="L4545" s="20" t="s">
        <v>381</v>
      </c>
    </row>
    <row r="4546" spans="12:12" x14ac:dyDescent="0.25">
      <c r="L4546" s="16" t="s">
        <v>2772</v>
      </c>
    </row>
    <row r="4547" spans="12:12" x14ac:dyDescent="0.25">
      <c r="L4547" s="16" t="s">
        <v>3717</v>
      </c>
    </row>
    <row r="4548" spans="12:12" x14ac:dyDescent="0.25">
      <c r="L4548" s="16" t="s">
        <v>3718</v>
      </c>
    </row>
    <row r="4549" spans="12:12" x14ac:dyDescent="0.25">
      <c r="L4549" s="16" t="s">
        <v>3071</v>
      </c>
    </row>
    <row r="4550" spans="12:12" x14ac:dyDescent="0.25">
      <c r="L4550" s="16" t="s">
        <v>3719</v>
      </c>
    </row>
    <row r="4551" spans="12:12" x14ac:dyDescent="0.25">
      <c r="L4551" s="16" t="s">
        <v>1426</v>
      </c>
    </row>
    <row r="4552" spans="12:12" x14ac:dyDescent="0.25">
      <c r="L4552" s="16" t="s">
        <v>2793</v>
      </c>
    </row>
    <row r="4553" spans="12:12" x14ac:dyDescent="0.25">
      <c r="L4553" s="16" t="s">
        <v>3717</v>
      </c>
    </row>
    <row r="4554" spans="12:12" x14ac:dyDescent="0.25">
      <c r="L4554" s="16" t="s">
        <v>2015</v>
      </c>
    </row>
    <row r="4555" spans="12:12" x14ac:dyDescent="0.25">
      <c r="L4555" s="16" t="s">
        <v>1426</v>
      </c>
    </row>
    <row r="4556" spans="12:12" x14ac:dyDescent="0.25">
      <c r="L4556" s="16" t="s">
        <v>3720</v>
      </c>
    </row>
    <row r="4557" spans="12:12" x14ac:dyDescent="0.25">
      <c r="L4557" s="16" t="s">
        <v>3721</v>
      </c>
    </row>
    <row r="4558" spans="12:12" x14ac:dyDescent="0.25">
      <c r="L4558" s="16" t="s">
        <v>3722</v>
      </c>
    </row>
    <row r="4559" spans="12:12" x14ac:dyDescent="0.25">
      <c r="L4559" s="16" t="s">
        <v>3075</v>
      </c>
    </row>
    <row r="4560" spans="12:12" x14ac:dyDescent="0.25">
      <c r="L4560" s="16" t="s">
        <v>3723</v>
      </c>
    </row>
    <row r="4561" spans="12:12" x14ac:dyDescent="0.25">
      <c r="L4561" s="16" t="s">
        <v>3724</v>
      </c>
    </row>
    <row r="4562" spans="12:12" x14ac:dyDescent="0.25">
      <c r="L4562" s="16" t="s">
        <v>3725</v>
      </c>
    </row>
    <row r="4563" spans="12:12" x14ac:dyDescent="0.25">
      <c r="L4563" s="16" t="s">
        <v>3079</v>
      </c>
    </row>
    <row r="4564" spans="12:12" x14ac:dyDescent="0.25">
      <c r="L4564" s="16" t="s">
        <v>3726</v>
      </c>
    </row>
    <row r="4565" spans="12:12" x14ac:dyDescent="0.25">
      <c r="L4565" s="16" t="s">
        <v>2634</v>
      </c>
    </row>
    <row r="4566" spans="12:12" x14ac:dyDescent="0.25">
      <c r="L4566" s="16" t="s">
        <v>3727</v>
      </c>
    </row>
    <row r="4567" spans="12:12" x14ac:dyDescent="0.25">
      <c r="L4567" s="16" t="s">
        <v>3728</v>
      </c>
    </row>
    <row r="4568" spans="12:12" x14ac:dyDescent="0.25">
      <c r="L4568" s="16" t="s">
        <v>1426</v>
      </c>
    </row>
    <row r="4569" spans="12:12" x14ac:dyDescent="0.25">
      <c r="L4569" s="16" t="s">
        <v>1426</v>
      </c>
    </row>
    <row r="4570" spans="12:12" x14ac:dyDescent="0.25">
      <c r="L4570" s="20" t="s">
        <v>1584</v>
      </c>
    </row>
    <row r="4571" spans="12:12" x14ac:dyDescent="0.25">
      <c r="L4571" s="16" t="s">
        <v>3729</v>
      </c>
    </row>
    <row r="4572" spans="12:12" x14ac:dyDescent="0.25">
      <c r="L4572" s="16" t="s">
        <v>3730</v>
      </c>
    </row>
    <row r="4573" spans="12:12" x14ac:dyDescent="0.25">
      <c r="L4573" s="16" t="s">
        <v>2012</v>
      </c>
    </row>
    <row r="4574" spans="12:12" x14ac:dyDescent="0.25">
      <c r="L4574" s="16" t="s">
        <v>1426</v>
      </c>
    </row>
    <row r="4575" spans="12:12" x14ac:dyDescent="0.25">
      <c r="L4575" s="16" t="s">
        <v>1426</v>
      </c>
    </row>
    <row r="4576" spans="12:12" x14ac:dyDescent="0.25">
      <c r="L4576" s="20" t="s">
        <v>686</v>
      </c>
    </row>
    <row r="4577" spans="12:12" x14ac:dyDescent="0.25">
      <c r="L4577" s="16" t="s">
        <v>2578</v>
      </c>
    </row>
    <row r="4578" spans="12:12" x14ac:dyDescent="0.25">
      <c r="L4578" s="16" t="s">
        <v>2579</v>
      </c>
    </row>
    <row r="4579" spans="12:12" x14ac:dyDescent="0.25">
      <c r="L4579" s="16" t="s">
        <v>3172</v>
      </c>
    </row>
    <row r="4580" spans="12:12" x14ac:dyDescent="0.25">
      <c r="L4580" s="16" t="s">
        <v>2012</v>
      </c>
    </row>
    <row r="4581" spans="12:12" x14ac:dyDescent="0.25">
      <c r="L4581" s="16" t="s">
        <v>1426</v>
      </c>
    </row>
    <row r="4582" spans="12:12" x14ac:dyDescent="0.25">
      <c r="L4582" s="16" t="s">
        <v>1426</v>
      </c>
    </row>
    <row r="4583" spans="12:12" x14ac:dyDescent="0.25">
      <c r="L4583" s="20" t="s">
        <v>1362</v>
      </c>
    </row>
    <row r="4584" spans="12:12" x14ac:dyDescent="0.25">
      <c r="L4584" s="16" t="s">
        <v>3731</v>
      </c>
    </row>
    <row r="4585" spans="12:12" x14ac:dyDescent="0.25">
      <c r="L4585" s="16" t="s">
        <v>3732</v>
      </c>
    </row>
    <row r="4586" spans="12:12" x14ac:dyDescent="0.25">
      <c r="L4586" s="16" t="s">
        <v>3733</v>
      </c>
    </row>
    <row r="4587" spans="12:12" x14ac:dyDescent="0.25">
      <c r="L4587" s="16" t="s">
        <v>1426</v>
      </c>
    </row>
    <row r="4588" spans="12:12" x14ac:dyDescent="0.25">
      <c r="L4588" s="16" t="s">
        <v>1426</v>
      </c>
    </row>
    <row r="4589" spans="12:12" x14ac:dyDescent="0.25">
      <c r="L4589" s="20" t="s">
        <v>1587</v>
      </c>
    </row>
    <row r="4590" spans="12:12" x14ac:dyDescent="0.25">
      <c r="L4590" s="16" t="s">
        <v>2595</v>
      </c>
    </row>
    <row r="4591" spans="12:12" x14ac:dyDescent="0.25">
      <c r="L4591" s="16" t="s">
        <v>1426</v>
      </c>
    </row>
    <row r="4592" spans="12:12" x14ac:dyDescent="0.25">
      <c r="L4592" s="16" t="s">
        <v>3734</v>
      </c>
    </row>
    <row r="4593" spans="12:12" x14ac:dyDescent="0.25">
      <c r="L4593" s="16" t="s">
        <v>3735</v>
      </c>
    </row>
    <row r="4594" spans="12:12" x14ac:dyDescent="0.25">
      <c r="L4594" s="16" t="s">
        <v>3736</v>
      </c>
    </row>
    <row r="4595" spans="12:12" x14ac:dyDescent="0.25">
      <c r="L4595" s="16" t="s">
        <v>1426</v>
      </c>
    </row>
    <row r="4596" spans="12:12" x14ac:dyDescent="0.25">
      <c r="L4596" s="16" t="s">
        <v>1426</v>
      </c>
    </row>
    <row r="4597" spans="12:12" x14ac:dyDescent="0.25">
      <c r="L4597" s="20" t="s">
        <v>1589</v>
      </c>
    </row>
    <row r="4598" spans="12:12" x14ac:dyDescent="0.25">
      <c r="L4598" s="16" t="s">
        <v>3734</v>
      </c>
    </row>
    <row r="4599" spans="12:12" x14ac:dyDescent="0.25">
      <c r="L4599" s="16" t="s">
        <v>3737</v>
      </c>
    </row>
    <row r="4600" spans="12:12" x14ac:dyDescent="0.25">
      <c r="L4600" s="16" t="s">
        <v>2012</v>
      </c>
    </row>
    <row r="4601" spans="12:12" x14ac:dyDescent="0.25">
      <c r="L4601" s="16" t="s">
        <v>1426</v>
      </c>
    </row>
    <row r="4602" spans="12:12" x14ac:dyDescent="0.25">
      <c r="L4602" s="16" t="s">
        <v>1426</v>
      </c>
    </row>
    <row r="4603" spans="12:12" x14ac:dyDescent="0.25">
      <c r="L4603" s="20" t="s">
        <v>1045</v>
      </c>
    </row>
    <row r="4604" spans="12:12" x14ac:dyDescent="0.25">
      <c r="L4604" s="16" t="s">
        <v>3315</v>
      </c>
    </row>
    <row r="4605" spans="12:12" x14ac:dyDescent="0.25">
      <c r="L4605" s="16" t="s">
        <v>2223</v>
      </c>
    </row>
    <row r="4606" spans="12:12" x14ac:dyDescent="0.25">
      <c r="L4606" s="16" t="s">
        <v>3738</v>
      </c>
    </row>
    <row r="4607" spans="12:12" x14ac:dyDescent="0.25">
      <c r="L4607" s="16" t="s">
        <v>1426</v>
      </c>
    </row>
    <row r="4608" spans="12:12" x14ac:dyDescent="0.25">
      <c r="L4608" s="16" t="s">
        <v>3739</v>
      </c>
    </row>
    <row r="4609" spans="12:12" x14ac:dyDescent="0.25">
      <c r="L4609" s="16" t="s">
        <v>2223</v>
      </c>
    </row>
    <row r="4610" spans="12:12" x14ac:dyDescent="0.25">
      <c r="L4610" s="16" t="s">
        <v>3740</v>
      </c>
    </row>
    <row r="4611" spans="12:12" x14ac:dyDescent="0.25">
      <c r="L4611" s="16" t="s">
        <v>3741</v>
      </c>
    </row>
    <row r="4612" spans="12:12" x14ac:dyDescent="0.25">
      <c r="L4612" s="16" t="s">
        <v>1426</v>
      </c>
    </row>
    <row r="4613" spans="12:12" x14ac:dyDescent="0.25">
      <c r="L4613" s="16" t="s">
        <v>1426</v>
      </c>
    </row>
    <row r="4614" spans="12:12" x14ac:dyDescent="0.25">
      <c r="L4614" s="20" t="s">
        <v>238</v>
      </c>
    </row>
    <row r="4615" spans="12:12" x14ac:dyDescent="0.25">
      <c r="L4615" s="16" t="s">
        <v>2072</v>
      </c>
    </row>
    <row r="4616" spans="12:12" x14ac:dyDescent="0.25">
      <c r="L4616" s="16" t="s">
        <v>2017</v>
      </c>
    </row>
    <row r="4617" spans="12:12" x14ac:dyDescent="0.25">
      <c r="L4617" s="16" t="s">
        <v>3742</v>
      </c>
    </row>
    <row r="4618" spans="12:12" x14ac:dyDescent="0.25">
      <c r="L4618" s="16" t="s">
        <v>2012</v>
      </c>
    </row>
    <row r="4619" spans="12:12" x14ac:dyDescent="0.25">
      <c r="L4619" s="16" t="s">
        <v>1426</v>
      </c>
    </row>
    <row r="4620" spans="12:12" x14ac:dyDescent="0.25">
      <c r="L4620" s="16" t="s">
        <v>1426</v>
      </c>
    </row>
    <row r="4621" spans="12:12" x14ac:dyDescent="0.25">
      <c r="L4621" s="20" t="s">
        <v>1011</v>
      </c>
    </row>
    <row r="4622" spans="12:12" x14ac:dyDescent="0.25">
      <c r="L4622" s="16" t="s">
        <v>2921</v>
      </c>
    </row>
    <row r="4623" spans="12:12" x14ac:dyDescent="0.25">
      <c r="L4623" s="16" t="s">
        <v>2440</v>
      </c>
    </row>
    <row r="4624" spans="12:12" x14ac:dyDescent="0.25">
      <c r="L4624" s="16" t="s">
        <v>2853</v>
      </c>
    </row>
    <row r="4625" spans="12:12" x14ac:dyDescent="0.25">
      <c r="L4625" s="16" t="s">
        <v>2444</v>
      </c>
    </row>
    <row r="4626" spans="12:12" x14ac:dyDescent="0.25">
      <c r="L4626" s="16" t="s">
        <v>3743</v>
      </c>
    </row>
    <row r="4627" spans="12:12" x14ac:dyDescent="0.25">
      <c r="L4627" s="16" t="s">
        <v>2446</v>
      </c>
    </row>
    <row r="4628" spans="12:12" x14ac:dyDescent="0.25">
      <c r="L4628" s="16" t="s">
        <v>3744</v>
      </c>
    </row>
    <row r="4629" spans="12:12" x14ac:dyDescent="0.25">
      <c r="L4629" s="16" t="s">
        <v>1426</v>
      </c>
    </row>
    <row r="4630" spans="12:12" x14ac:dyDescent="0.25">
      <c r="L4630" s="16" t="s">
        <v>2439</v>
      </c>
    </row>
    <row r="4631" spans="12:12" x14ac:dyDescent="0.25">
      <c r="L4631" s="16" t="s">
        <v>2440</v>
      </c>
    </row>
    <row r="4632" spans="12:12" x14ac:dyDescent="0.25">
      <c r="L4632" s="16" t="s">
        <v>2078</v>
      </c>
    </row>
    <row r="4633" spans="12:12" x14ac:dyDescent="0.25">
      <c r="L4633" s="16" t="s">
        <v>2446</v>
      </c>
    </row>
    <row r="4634" spans="12:12" x14ac:dyDescent="0.25">
      <c r="L4634" s="16" t="s">
        <v>2078</v>
      </c>
    </row>
    <row r="4635" spans="12:12" x14ac:dyDescent="0.25">
      <c r="L4635" s="16" t="s">
        <v>2435</v>
      </c>
    </row>
    <row r="4636" spans="12:12" x14ac:dyDescent="0.25">
      <c r="L4636" s="16" t="s">
        <v>3745</v>
      </c>
    </row>
    <row r="4637" spans="12:12" x14ac:dyDescent="0.25">
      <c r="L4637" s="16" t="s">
        <v>2448</v>
      </c>
    </row>
    <row r="4638" spans="12:12" x14ac:dyDescent="0.25">
      <c r="L4638" s="16" t="s">
        <v>2855</v>
      </c>
    </row>
    <row r="4639" spans="12:12" x14ac:dyDescent="0.25">
      <c r="L4639" s="16" t="s">
        <v>2445</v>
      </c>
    </row>
    <row r="4640" spans="12:12" x14ac:dyDescent="0.25">
      <c r="L4640" s="16" t="s">
        <v>2446</v>
      </c>
    </row>
    <row r="4641" spans="12:12" x14ac:dyDescent="0.25">
      <c r="L4641" s="16" t="s">
        <v>2949</v>
      </c>
    </row>
    <row r="4642" spans="12:12" x14ac:dyDescent="0.25">
      <c r="L4642" s="16" t="s">
        <v>2012</v>
      </c>
    </row>
    <row r="4643" spans="12:12" x14ac:dyDescent="0.25">
      <c r="L4643" s="16" t="s">
        <v>1426</v>
      </c>
    </row>
    <row r="4644" spans="12:12" x14ac:dyDescent="0.25">
      <c r="L4644" s="16" t="s">
        <v>1426</v>
      </c>
    </row>
    <row r="4645" spans="12:12" x14ac:dyDescent="0.25">
      <c r="L4645" s="20" t="s">
        <v>691</v>
      </c>
    </row>
    <row r="4646" spans="12:12" x14ac:dyDescent="0.25">
      <c r="L4646" s="16" t="s">
        <v>2288</v>
      </c>
    </row>
    <row r="4647" spans="12:12" x14ac:dyDescent="0.25">
      <c r="L4647" s="16" t="s">
        <v>3746</v>
      </c>
    </row>
    <row r="4648" spans="12:12" x14ac:dyDescent="0.25">
      <c r="L4648" s="16" t="s">
        <v>3696</v>
      </c>
    </row>
    <row r="4649" spans="12:12" x14ac:dyDescent="0.25">
      <c r="L4649" s="16" t="s">
        <v>1426</v>
      </c>
    </row>
    <row r="4650" spans="12:12" x14ac:dyDescent="0.25">
      <c r="L4650" s="16" t="s">
        <v>3699</v>
      </c>
    </row>
    <row r="4651" spans="12:12" x14ac:dyDescent="0.25">
      <c r="L4651" s="16" t="s">
        <v>3746</v>
      </c>
    </row>
    <row r="4652" spans="12:12" x14ac:dyDescent="0.25">
      <c r="L4652" s="16" t="s">
        <v>3320</v>
      </c>
    </row>
    <row r="4653" spans="12:12" x14ac:dyDescent="0.25">
      <c r="L4653" s="16" t="s">
        <v>3702</v>
      </c>
    </row>
    <row r="4654" spans="12:12" x14ac:dyDescent="0.25">
      <c r="L4654" s="16" t="s">
        <v>3746</v>
      </c>
    </row>
    <row r="4655" spans="12:12" x14ac:dyDescent="0.25">
      <c r="L4655" s="16" t="s">
        <v>3700</v>
      </c>
    </row>
    <row r="4656" spans="12:12" x14ac:dyDescent="0.25">
      <c r="L4656" s="16" t="s">
        <v>3697</v>
      </c>
    </row>
    <row r="4657" spans="12:12" x14ac:dyDescent="0.25">
      <c r="L4657" s="16" t="s">
        <v>3747</v>
      </c>
    </row>
    <row r="4658" spans="12:12" x14ac:dyDescent="0.25">
      <c r="L4658" s="16" t="s">
        <v>2012</v>
      </c>
    </row>
    <row r="4659" spans="12:12" x14ac:dyDescent="0.25">
      <c r="L4659" s="16" t="s">
        <v>1426</v>
      </c>
    </row>
    <row r="4660" spans="12:12" x14ac:dyDescent="0.25">
      <c r="L4660" s="16" t="s">
        <v>1426</v>
      </c>
    </row>
    <row r="4661" spans="12:12" x14ac:dyDescent="0.25">
      <c r="L4661" s="20" t="s">
        <v>1591</v>
      </c>
    </row>
    <row r="4662" spans="12:12" x14ac:dyDescent="0.25">
      <c r="L4662" s="16" t="s">
        <v>2116</v>
      </c>
    </row>
    <row r="4663" spans="12:12" x14ac:dyDescent="0.25">
      <c r="L4663" s="16" t="s">
        <v>2012</v>
      </c>
    </row>
    <row r="4664" spans="12:12" x14ac:dyDescent="0.25">
      <c r="L4664" s="16" t="s">
        <v>1426</v>
      </c>
    </row>
    <row r="4665" spans="12:12" x14ac:dyDescent="0.25">
      <c r="L4665" s="16" t="s">
        <v>1426</v>
      </c>
    </row>
    <row r="4666" spans="12:12" x14ac:dyDescent="0.25">
      <c r="L4666" s="20" t="s">
        <v>189</v>
      </c>
    </row>
    <row r="4667" spans="12:12" x14ac:dyDescent="0.25">
      <c r="L4667" s="16" t="s">
        <v>2072</v>
      </c>
    </row>
    <row r="4668" spans="12:12" x14ac:dyDescent="0.25">
      <c r="L4668" s="16" t="s">
        <v>3355</v>
      </c>
    </row>
    <row r="4669" spans="12:12" x14ac:dyDescent="0.25">
      <c r="L4669" s="16" t="s">
        <v>3748</v>
      </c>
    </row>
    <row r="4670" spans="12:12" x14ac:dyDescent="0.25">
      <c r="L4670" s="16" t="s">
        <v>1426</v>
      </c>
    </row>
    <row r="4671" spans="12:12" x14ac:dyDescent="0.25">
      <c r="L4671" s="16" t="s">
        <v>3749</v>
      </c>
    </row>
    <row r="4672" spans="12:12" x14ac:dyDescent="0.25">
      <c r="L4672" s="16" t="s">
        <v>3750</v>
      </c>
    </row>
    <row r="4673" spans="12:12" x14ac:dyDescent="0.25">
      <c r="L4673" s="16" t="s">
        <v>2325</v>
      </c>
    </row>
    <row r="4674" spans="12:12" x14ac:dyDescent="0.25">
      <c r="L4674" s="16" t="s">
        <v>3365</v>
      </c>
    </row>
    <row r="4675" spans="12:12" x14ac:dyDescent="0.25">
      <c r="L4675" s="16" t="s">
        <v>3751</v>
      </c>
    </row>
    <row r="4676" spans="12:12" x14ac:dyDescent="0.25">
      <c r="L4676" s="16" t="s">
        <v>3372</v>
      </c>
    </row>
    <row r="4677" spans="12:12" x14ac:dyDescent="0.25">
      <c r="L4677" s="16" t="s">
        <v>3752</v>
      </c>
    </row>
    <row r="4678" spans="12:12" x14ac:dyDescent="0.25">
      <c r="L4678" s="16" t="s">
        <v>3753</v>
      </c>
    </row>
    <row r="4679" spans="12:12" x14ac:dyDescent="0.25">
      <c r="L4679" s="16" t="s">
        <v>3754</v>
      </c>
    </row>
    <row r="4680" spans="12:12" x14ac:dyDescent="0.25">
      <c r="L4680" s="16" t="s">
        <v>3755</v>
      </c>
    </row>
    <row r="4681" spans="12:12" x14ac:dyDescent="0.25">
      <c r="L4681" s="16" t="s">
        <v>1426</v>
      </c>
    </row>
    <row r="4682" spans="12:12" x14ac:dyDescent="0.25">
      <c r="L4682" s="16" t="s">
        <v>1426</v>
      </c>
    </row>
    <row r="4683" spans="12:12" x14ac:dyDescent="0.25">
      <c r="L4683" s="20" t="s">
        <v>1012</v>
      </c>
    </row>
    <row r="4684" spans="12:12" x14ac:dyDescent="0.25">
      <c r="L4684" s="16" t="s">
        <v>2012</v>
      </c>
    </row>
    <row r="4685" spans="12:12" x14ac:dyDescent="0.25">
      <c r="L4685" s="16" t="s">
        <v>1426</v>
      </c>
    </row>
    <row r="4686" spans="12:12" x14ac:dyDescent="0.25">
      <c r="L4686" s="16" t="s">
        <v>1426</v>
      </c>
    </row>
    <row r="4687" spans="12:12" x14ac:dyDescent="0.25">
      <c r="L4687" s="20" t="s">
        <v>820</v>
      </c>
    </row>
    <row r="4688" spans="12:12" x14ac:dyDescent="0.25">
      <c r="L4688" s="16" t="s">
        <v>3425</v>
      </c>
    </row>
    <row r="4689" spans="12:12" x14ac:dyDescent="0.25">
      <c r="L4689" s="16" t="s">
        <v>3358</v>
      </c>
    </row>
    <row r="4690" spans="12:12" x14ac:dyDescent="0.25">
      <c r="L4690" s="16" t="s">
        <v>3363</v>
      </c>
    </row>
    <row r="4691" spans="12:12" x14ac:dyDescent="0.25">
      <c r="L4691" s="16" t="s">
        <v>3756</v>
      </c>
    </row>
    <row r="4692" spans="12:12" x14ac:dyDescent="0.25">
      <c r="L4692" s="16" t="s">
        <v>3757</v>
      </c>
    </row>
    <row r="4693" spans="12:12" x14ac:dyDescent="0.25">
      <c r="L4693" s="16" t="s">
        <v>2012</v>
      </c>
    </row>
    <row r="4694" spans="12:12" x14ac:dyDescent="0.25">
      <c r="L4694" s="16" t="s">
        <v>1426</v>
      </c>
    </row>
    <row r="4695" spans="12:12" x14ac:dyDescent="0.25">
      <c r="L4695" s="16" t="s">
        <v>1426</v>
      </c>
    </row>
    <row r="4696" spans="12:12" x14ac:dyDescent="0.25">
      <c r="L4696" s="20" t="s">
        <v>1592</v>
      </c>
    </row>
    <row r="4697" spans="12:12" x14ac:dyDescent="0.25">
      <c r="L4697" s="16" t="s">
        <v>2043</v>
      </c>
    </row>
    <row r="4698" spans="12:12" x14ac:dyDescent="0.25">
      <c r="L4698" s="16" t="s">
        <v>2012</v>
      </c>
    </row>
    <row r="4699" spans="12:12" x14ac:dyDescent="0.25">
      <c r="L4699" s="16" t="s">
        <v>1426</v>
      </c>
    </row>
    <row r="4700" spans="12:12" x14ac:dyDescent="0.25">
      <c r="L4700" s="16" t="s">
        <v>1426</v>
      </c>
    </row>
    <row r="4701" spans="12:12" x14ac:dyDescent="0.25">
      <c r="L4701" s="20" t="s">
        <v>253</v>
      </c>
    </row>
    <row r="4702" spans="12:12" x14ac:dyDescent="0.25">
      <c r="L4702" s="16" t="s">
        <v>2905</v>
      </c>
    </row>
    <row r="4703" spans="12:12" x14ac:dyDescent="0.25">
      <c r="L4703" s="16" t="s">
        <v>2907</v>
      </c>
    </row>
    <row r="4704" spans="12:12" x14ac:dyDescent="0.25">
      <c r="L4704" s="16" t="s">
        <v>3758</v>
      </c>
    </row>
    <row r="4705" spans="12:12" x14ac:dyDescent="0.25">
      <c r="L4705" s="16" t="s">
        <v>2910</v>
      </c>
    </row>
    <row r="4706" spans="12:12" x14ac:dyDescent="0.25">
      <c r="L4706" s="16" t="s">
        <v>3759</v>
      </c>
    </row>
    <row r="4707" spans="12:12" x14ac:dyDescent="0.25">
      <c r="L4707" s="16" t="s">
        <v>1426</v>
      </c>
    </row>
    <row r="4708" spans="12:12" x14ac:dyDescent="0.25">
      <c r="L4708" s="16" t="s">
        <v>3760</v>
      </c>
    </row>
    <row r="4709" spans="12:12" x14ac:dyDescent="0.25">
      <c r="L4709" s="16" t="s">
        <v>2907</v>
      </c>
    </row>
    <row r="4710" spans="12:12" x14ac:dyDescent="0.25">
      <c r="L4710" s="16" t="s">
        <v>3761</v>
      </c>
    </row>
    <row r="4711" spans="12:12" x14ac:dyDescent="0.25">
      <c r="L4711" s="16" t="s">
        <v>2012</v>
      </c>
    </row>
    <row r="4712" spans="12:12" x14ac:dyDescent="0.25">
      <c r="L4712" s="16" t="s">
        <v>1426</v>
      </c>
    </row>
    <row r="4713" spans="12:12" x14ac:dyDescent="0.25">
      <c r="L4713" s="16" t="s">
        <v>1426</v>
      </c>
    </row>
    <row r="4714" spans="12:12" x14ac:dyDescent="0.25">
      <c r="L4714" s="20" t="s">
        <v>221</v>
      </c>
    </row>
    <row r="4715" spans="12:12" x14ac:dyDescent="0.25">
      <c r="L4715" s="16" t="s">
        <v>2072</v>
      </c>
    </row>
    <row r="4716" spans="12:12" x14ac:dyDescent="0.25">
      <c r="L4716" s="16" t="s">
        <v>2228</v>
      </c>
    </row>
    <row r="4717" spans="12:12" x14ac:dyDescent="0.25">
      <c r="L4717" s="16" t="s">
        <v>3762</v>
      </c>
    </row>
    <row r="4718" spans="12:12" x14ac:dyDescent="0.25">
      <c r="L4718" s="16" t="s">
        <v>1426</v>
      </c>
    </row>
    <row r="4719" spans="12:12" x14ac:dyDescent="0.25">
      <c r="L4719" s="16" t="s">
        <v>3763</v>
      </c>
    </row>
    <row r="4720" spans="12:12" x14ac:dyDescent="0.25">
      <c r="L4720" s="16" t="s">
        <v>3764</v>
      </c>
    </row>
    <row r="4721" spans="12:12" x14ac:dyDescent="0.25">
      <c r="L4721" s="16" t="s">
        <v>2227</v>
      </c>
    </row>
    <row r="4722" spans="12:12" x14ac:dyDescent="0.25">
      <c r="L4722" s="16" t="s">
        <v>2023</v>
      </c>
    </row>
    <row r="4723" spans="12:12" x14ac:dyDescent="0.25">
      <c r="L4723" s="16" t="s">
        <v>3765</v>
      </c>
    </row>
    <row r="4724" spans="12:12" x14ac:dyDescent="0.25">
      <c r="L4724" s="16" t="s">
        <v>3766</v>
      </c>
    </row>
    <row r="4725" spans="12:12" x14ac:dyDescent="0.25">
      <c r="L4725" s="16" t="s">
        <v>3767</v>
      </c>
    </row>
    <row r="4726" spans="12:12" x14ac:dyDescent="0.25">
      <c r="L4726" s="16" t="s">
        <v>2228</v>
      </c>
    </row>
    <row r="4727" spans="12:12" x14ac:dyDescent="0.25">
      <c r="L4727" s="16" t="s">
        <v>2306</v>
      </c>
    </row>
    <row r="4728" spans="12:12" x14ac:dyDescent="0.25">
      <c r="L4728" s="16" t="s">
        <v>2802</v>
      </c>
    </row>
    <row r="4729" spans="12:12" x14ac:dyDescent="0.25">
      <c r="L4729" s="16" t="s">
        <v>2387</v>
      </c>
    </row>
    <row r="4730" spans="12:12" x14ac:dyDescent="0.25">
      <c r="L4730" s="16" t="s">
        <v>2022</v>
      </c>
    </row>
    <row r="4731" spans="12:12" x14ac:dyDescent="0.25">
      <c r="L4731" s="16" t="s">
        <v>3766</v>
      </c>
    </row>
    <row r="4732" spans="12:12" x14ac:dyDescent="0.25">
      <c r="L4732" s="16" t="s">
        <v>3768</v>
      </c>
    </row>
    <row r="4733" spans="12:12" x14ac:dyDescent="0.25">
      <c r="L4733" s="16" t="s">
        <v>2228</v>
      </c>
    </row>
    <row r="4734" spans="12:12" x14ac:dyDescent="0.25">
      <c r="L4734" s="16" t="s">
        <v>3769</v>
      </c>
    </row>
    <row r="4735" spans="12:12" x14ac:dyDescent="0.25">
      <c r="L4735" s="16" t="s">
        <v>1426</v>
      </c>
    </row>
    <row r="4736" spans="12:12" x14ac:dyDescent="0.25">
      <c r="L4736" s="16" t="s">
        <v>3734</v>
      </c>
    </row>
    <row r="4737" spans="12:12" x14ac:dyDescent="0.25">
      <c r="L4737" s="16" t="s">
        <v>3770</v>
      </c>
    </row>
    <row r="4738" spans="12:12" x14ac:dyDescent="0.25">
      <c r="L4738" s="16" t="s">
        <v>3736</v>
      </c>
    </row>
    <row r="4739" spans="12:12" x14ac:dyDescent="0.25">
      <c r="L4739" s="16" t="s">
        <v>1426</v>
      </c>
    </row>
    <row r="4740" spans="12:12" x14ac:dyDescent="0.25">
      <c r="L4740" s="16" t="s">
        <v>1426</v>
      </c>
    </row>
    <row r="4741" spans="12:12" x14ac:dyDescent="0.25">
      <c r="L4741" s="20" t="s">
        <v>1593</v>
      </c>
    </row>
    <row r="4742" spans="12:12" x14ac:dyDescent="0.25">
      <c r="L4742" s="16" t="s">
        <v>3734</v>
      </c>
    </row>
    <row r="4743" spans="12:12" x14ac:dyDescent="0.25">
      <c r="L4743" s="16" t="s">
        <v>3771</v>
      </c>
    </row>
    <row r="4744" spans="12:12" x14ac:dyDescent="0.25">
      <c r="L4744" s="16" t="s">
        <v>2012</v>
      </c>
    </row>
    <row r="4745" spans="12:12" x14ac:dyDescent="0.25">
      <c r="L4745" s="16" t="s">
        <v>1426</v>
      </c>
    </row>
    <row r="4746" spans="12:12" x14ac:dyDescent="0.25">
      <c r="L4746" s="16" t="s">
        <v>1426</v>
      </c>
    </row>
    <row r="4747" spans="12:12" x14ac:dyDescent="0.25">
      <c r="L4747" s="20" t="s">
        <v>151</v>
      </c>
    </row>
    <row r="4748" spans="12:12" x14ac:dyDescent="0.25">
      <c r="L4748" s="16" t="s">
        <v>2414</v>
      </c>
    </row>
    <row r="4749" spans="12:12" x14ac:dyDescent="0.25">
      <c r="L4749" s="16" t="s">
        <v>2533</v>
      </c>
    </row>
    <row r="4750" spans="12:12" x14ac:dyDescent="0.25">
      <c r="L4750" s="16" t="s">
        <v>2003</v>
      </c>
    </row>
    <row r="4751" spans="12:12" x14ac:dyDescent="0.25">
      <c r="L4751" s="16" t="s">
        <v>2726</v>
      </c>
    </row>
    <row r="4752" spans="12:12" x14ac:dyDescent="0.25">
      <c r="L4752" s="16" t="s">
        <v>3772</v>
      </c>
    </row>
    <row r="4753" spans="12:12" x14ac:dyDescent="0.25">
      <c r="L4753" s="16" t="s">
        <v>3773</v>
      </c>
    </row>
    <row r="4754" spans="12:12" x14ac:dyDescent="0.25">
      <c r="L4754" s="16" t="s">
        <v>2003</v>
      </c>
    </row>
    <row r="4755" spans="12:12" x14ac:dyDescent="0.25">
      <c r="L4755" s="16" t="s">
        <v>1426</v>
      </c>
    </row>
    <row r="4756" spans="12:12" x14ac:dyDescent="0.25">
      <c r="L4756" s="16" t="s">
        <v>2728</v>
      </c>
    </row>
    <row r="4757" spans="12:12" x14ac:dyDescent="0.25">
      <c r="L4757" s="16" t="s">
        <v>2525</v>
      </c>
    </row>
    <row r="4758" spans="12:12" x14ac:dyDescent="0.25">
      <c r="L4758" s="16" t="s">
        <v>2015</v>
      </c>
    </row>
    <row r="4759" spans="12:12" x14ac:dyDescent="0.25">
      <c r="L4759" s="16" t="s">
        <v>3774</v>
      </c>
    </row>
    <row r="4760" spans="12:12" x14ac:dyDescent="0.25">
      <c r="L4760" s="16" t="s">
        <v>2325</v>
      </c>
    </row>
    <row r="4761" spans="12:12" x14ac:dyDescent="0.25">
      <c r="L4761" s="16" t="s">
        <v>3604</v>
      </c>
    </row>
    <row r="4762" spans="12:12" x14ac:dyDescent="0.25">
      <c r="L4762" s="16" t="s">
        <v>2015</v>
      </c>
    </row>
    <row r="4763" spans="12:12" x14ac:dyDescent="0.25">
      <c r="L4763" s="16" t="s">
        <v>2730</v>
      </c>
    </row>
    <row r="4764" spans="12:12" x14ac:dyDescent="0.25">
      <c r="L4764" s="16" t="s">
        <v>2525</v>
      </c>
    </row>
    <row r="4765" spans="12:12" x14ac:dyDescent="0.25">
      <c r="L4765" s="16" t="s">
        <v>2015</v>
      </c>
    </row>
    <row r="4766" spans="12:12" x14ac:dyDescent="0.25">
      <c r="L4766" s="16" t="s">
        <v>3774</v>
      </c>
    </row>
    <row r="4767" spans="12:12" x14ac:dyDescent="0.25">
      <c r="L4767" s="16" t="s">
        <v>2325</v>
      </c>
    </row>
    <row r="4768" spans="12:12" x14ac:dyDescent="0.25">
      <c r="L4768" s="16" t="s">
        <v>3604</v>
      </c>
    </row>
    <row r="4769" spans="12:12" x14ac:dyDescent="0.25">
      <c r="L4769" s="16" t="s">
        <v>2015</v>
      </c>
    </row>
    <row r="4770" spans="12:12" x14ac:dyDescent="0.25">
      <c r="L4770" s="16" t="s">
        <v>2012</v>
      </c>
    </row>
    <row r="4771" spans="12:12" x14ac:dyDescent="0.25">
      <c r="L4771" s="16" t="s">
        <v>1426</v>
      </c>
    </row>
    <row r="4772" spans="12:12" x14ac:dyDescent="0.25">
      <c r="L4772" s="16" t="s">
        <v>1426</v>
      </c>
    </row>
    <row r="4773" spans="12:12" x14ac:dyDescent="0.25">
      <c r="L4773" s="20" t="s">
        <v>70</v>
      </c>
    </row>
    <row r="4774" spans="12:12" x14ac:dyDescent="0.25">
      <c r="L4774" s="16" t="s">
        <v>2553</v>
      </c>
    </row>
    <row r="4775" spans="12:12" x14ac:dyDescent="0.25">
      <c r="L4775" s="16" t="s">
        <v>3775</v>
      </c>
    </row>
    <row r="4776" spans="12:12" x14ac:dyDescent="0.25">
      <c r="L4776" s="16" t="s">
        <v>3776</v>
      </c>
    </row>
    <row r="4777" spans="12:12" x14ac:dyDescent="0.25">
      <c r="L4777" s="16" t="s">
        <v>1426</v>
      </c>
    </row>
    <row r="4778" spans="12:12" x14ac:dyDescent="0.25">
      <c r="L4778" s="16" t="s">
        <v>1997</v>
      </c>
    </row>
    <row r="4779" spans="12:12" x14ac:dyDescent="0.25">
      <c r="L4779" s="16" t="s">
        <v>3777</v>
      </c>
    </row>
    <row r="4780" spans="12:12" x14ac:dyDescent="0.25">
      <c r="L4780" s="16" t="s">
        <v>3778</v>
      </c>
    </row>
    <row r="4781" spans="12:12" x14ac:dyDescent="0.25">
      <c r="L4781" s="16" t="s">
        <v>1426</v>
      </c>
    </row>
    <row r="4782" spans="12:12" x14ac:dyDescent="0.25">
      <c r="L4782" s="16" t="s">
        <v>2052</v>
      </c>
    </row>
    <row r="4783" spans="12:12" x14ac:dyDescent="0.25">
      <c r="L4783" s="16" t="s">
        <v>3777</v>
      </c>
    </row>
    <row r="4784" spans="12:12" x14ac:dyDescent="0.25">
      <c r="L4784" s="16" t="s">
        <v>3779</v>
      </c>
    </row>
    <row r="4785" spans="12:12" x14ac:dyDescent="0.25">
      <c r="L4785" s="16" t="s">
        <v>3780</v>
      </c>
    </row>
    <row r="4786" spans="12:12" x14ac:dyDescent="0.25">
      <c r="L4786" s="16" t="s">
        <v>2296</v>
      </c>
    </row>
    <row r="4787" spans="12:12" x14ac:dyDescent="0.25">
      <c r="L4787" s="16" t="s">
        <v>3781</v>
      </c>
    </row>
    <row r="4788" spans="12:12" x14ac:dyDescent="0.25">
      <c r="L4788" s="16" t="s">
        <v>3782</v>
      </c>
    </row>
    <row r="4789" spans="12:12" x14ac:dyDescent="0.25">
      <c r="L4789" s="16" t="s">
        <v>3783</v>
      </c>
    </row>
    <row r="4790" spans="12:12" x14ac:dyDescent="0.25">
      <c r="L4790" s="16" t="s">
        <v>2767</v>
      </c>
    </row>
    <row r="4791" spans="12:12" x14ac:dyDescent="0.25">
      <c r="L4791" s="16" t="s">
        <v>3784</v>
      </c>
    </row>
    <row r="4792" spans="12:12" x14ac:dyDescent="0.25">
      <c r="L4792" s="16" t="s">
        <v>2736</v>
      </c>
    </row>
    <row r="4793" spans="12:12" x14ac:dyDescent="0.25">
      <c r="L4793" s="16" t="s">
        <v>2194</v>
      </c>
    </row>
    <row r="4794" spans="12:12" x14ac:dyDescent="0.25">
      <c r="L4794" s="16" t="s">
        <v>3777</v>
      </c>
    </row>
    <row r="4795" spans="12:12" x14ac:dyDescent="0.25">
      <c r="L4795" s="16" t="s">
        <v>3785</v>
      </c>
    </row>
    <row r="4796" spans="12:12" x14ac:dyDescent="0.25">
      <c r="L4796" s="16" t="s">
        <v>3783</v>
      </c>
    </row>
    <row r="4797" spans="12:12" x14ac:dyDescent="0.25">
      <c r="L4797" s="16" t="s">
        <v>3786</v>
      </c>
    </row>
    <row r="4798" spans="12:12" x14ac:dyDescent="0.25">
      <c r="L4798" s="16" t="s">
        <v>1426</v>
      </c>
    </row>
    <row r="4799" spans="12:12" x14ac:dyDescent="0.25">
      <c r="L4799" s="16" t="s">
        <v>2472</v>
      </c>
    </row>
    <row r="4800" spans="12:12" x14ac:dyDescent="0.25">
      <c r="L4800" s="16" t="s">
        <v>2471</v>
      </c>
    </row>
    <row r="4801" spans="12:12" x14ac:dyDescent="0.25">
      <c r="L4801" s="16" t="s">
        <v>2325</v>
      </c>
    </row>
    <row r="4802" spans="12:12" x14ac:dyDescent="0.25">
      <c r="L4802" s="16" t="s">
        <v>2293</v>
      </c>
    </row>
    <row r="4803" spans="12:12" x14ac:dyDescent="0.25">
      <c r="L4803" s="16" t="s">
        <v>1426</v>
      </c>
    </row>
    <row r="4804" spans="12:12" x14ac:dyDescent="0.25">
      <c r="L4804" s="16" t="s">
        <v>1426</v>
      </c>
    </row>
    <row r="4805" spans="12:12" x14ac:dyDescent="0.25">
      <c r="L4805" s="20" t="s">
        <v>92</v>
      </c>
    </row>
    <row r="4806" spans="12:12" x14ac:dyDescent="0.25">
      <c r="L4806" s="16" t="s">
        <v>2139</v>
      </c>
    </row>
    <row r="4807" spans="12:12" x14ac:dyDescent="0.25">
      <c r="L4807" s="16" t="s">
        <v>3626</v>
      </c>
    </row>
    <row r="4808" spans="12:12" x14ac:dyDescent="0.25">
      <c r="L4808" s="16" t="s">
        <v>3787</v>
      </c>
    </row>
    <row r="4809" spans="12:12" x14ac:dyDescent="0.25">
      <c r="L4809" s="16" t="s">
        <v>3788</v>
      </c>
    </row>
    <row r="4810" spans="12:12" x14ac:dyDescent="0.25">
      <c r="L4810" s="16" t="s">
        <v>3789</v>
      </c>
    </row>
    <row r="4811" spans="12:12" x14ac:dyDescent="0.25">
      <c r="L4811" s="16" t="s">
        <v>1426</v>
      </c>
    </row>
    <row r="4812" spans="12:12" x14ac:dyDescent="0.25">
      <c r="L4812" s="16" t="s">
        <v>3790</v>
      </c>
    </row>
    <row r="4813" spans="12:12" x14ac:dyDescent="0.25">
      <c r="L4813" s="16" t="s">
        <v>3788</v>
      </c>
    </row>
    <row r="4814" spans="12:12" x14ac:dyDescent="0.25">
      <c r="L4814" s="16" t="s">
        <v>3791</v>
      </c>
    </row>
    <row r="4815" spans="12:12" x14ac:dyDescent="0.25">
      <c r="L4815" s="16" t="s">
        <v>3792</v>
      </c>
    </row>
    <row r="4816" spans="12:12" x14ac:dyDescent="0.25">
      <c r="L4816" s="16" t="s">
        <v>3788</v>
      </c>
    </row>
    <row r="4817" spans="12:12" x14ac:dyDescent="0.25">
      <c r="L4817" s="16" t="s">
        <v>3793</v>
      </c>
    </row>
    <row r="4818" spans="12:12" x14ac:dyDescent="0.25">
      <c r="L4818" s="16" t="s">
        <v>2012</v>
      </c>
    </row>
    <row r="4819" spans="12:12" x14ac:dyDescent="0.25">
      <c r="L4819" s="16" t="s">
        <v>1426</v>
      </c>
    </row>
    <row r="4820" spans="12:12" x14ac:dyDescent="0.25">
      <c r="L4820" s="16" t="s">
        <v>1426</v>
      </c>
    </row>
    <row r="4821" spans="12:12" x14ac:dyDescent="0.25">
      <c r="L4821" s="20" t="s">
        <v>1361</v>
      </c>
    </row>
    <row r="4822" spans="12:12" x14ac:dyDescent="0.25">
      <c r="L4822" s="16" t="s">
        <v>2370</v>
      </c>
    </row>
    <row r="4823" spans="12:12" x14ac:dyDescent="0.25">
      <c r="L4823" s="16" t="s">
        <v>3139</v>
      </c>
    </row>
    <row r="4824" spans="12:12" x14ac:dyDescent="0.25">
      <c r="L4824" s="16" t="s">
        <v>3794</v>
      </c>
    </row>
    <row r="4825" spans="12:12" x14ac:dyDescent="0.25">
      <c r="L4825" s="16" t="s">
        <v>2372</v>
      </c>
    </row>
    <row r="4826" spans="12:12" x14ac:dyDescent="0.25">
      <c r="L4826" s="16" t="s">
        <v>3139</v>
      </c>
    </row>
    <row r="4827" spans="12:12" x14ac:dyDescent="0.25">
      <c r="L4827" s="16" t="s">
        <v>3795</v>
      </c>
    </row>
    <row r="4828" spans="12:12" x14ac:dyDescent="0.25">
      <c r="L4828" s="16" t="s">
        <v>1426</v>
      </c>
    </row>
    <row r="4829" spans="12:12" x14ac:dyDescent="0.25">
      <c r="L4829" s="16" t="s">
        <v>3796</v>
      </c>
    </row>
    <row r="4830" spans="12:12" x14ac:dyDescent="0.25">
      <c r="L4830" s="16" t="s">
        <v>3797</v>
      </c>
    </row>
    <row r="4831" spans="12:12" x14ac:dyDescent="0.25">
      <c r="L4831" s="16" t="s">
        <v>3776</v>
      </c>
    </row>
    <row r="4832" spans="12:12" x14ac:dyDescent="0.25">
      <c r="L4832" s="16" t="s">
        <v>3142</v>
      </c>
    </row>
    <row r="4833" spans="12:12" x14ac:dyDescent="0.25">
      <c r="L4833" s="16" t="s">
        <v>3798</v>
      </c>
    </row>
    <row r="4834" spans="12:12" x14ac:dyDescent="0.25">
      <c r="L4834" s="16" t="s">
        <v>3799</v>
      </c>
    </row>
    <row r="4835" spans="12:12" x14ac:dyDescent="0.25">
      <c r="L4835" s="16" t="s">
        <v>1426</v>
      </c>
    </row>
    <row r="4836" spans="12:12" x14ac:dyDescent="0.25">
      <c r="L4836" s="16" t="s">
        <v>1426</v>
      </c>
    </row>
    <row r="4837" spans="12:12" x14ac:dyDescent="0.25">
      <c r="L4837" s="20" t="s">
        <v>1594</v>
      </c>
    </row>
    <row r="4838" spans="12:12" x14ac:dyDescent="0.25">
      <c r="L4838" s="16" t="s">
        <v>3800</v>
      </c>
    </row>
    <row r="4839" spans="12:12" x14ac:dyDescent="0.25">
      <c r="L4839" s="16" t="s">
        <v>3801</v>
      </c>
    </row>
    <row r="4840" spans="12:12" x14ac:dyDescent="0.25">
      <c r="L4840" s="16" t="s">
        <v>2012</v>
      </c>
    </row>
    <row r="4841" spans="12:12" x14ac:dyDescent="0.25">
      <c r="L4841" s="16" t="s">
        <v>1426</v>
      </c>
    </row>
    <row r="4842" spans="12:12" x14ac:dyDescent="0.25">
      <c r="L4842" s="16" t="s">
        <v>1426</v>
      </c>
    </row>
    <row r="4843" spans="12:12" x14ac:dyDescent="0.25">
      <c r="L4843" s="20" t="s">
        <v>1086</v>
      </c>
    </row>
    <row r="4844" spans="12:12" x14ac:dyDescent="0.25">
      <c r="L4844" s="16" t="s">
        <v>6436</v>
      </c>
    </row>
    <row r="4845" spans="12:12" x14ac:dyDescent="0.25">
      <c r="L4845" s="16" t="s">
        <v>4814</v>
      </c>
    </row>
    <row r="4846" spans="12:12" x14ac:dyDescent="0.25">
      <c r="L4846" s="16" t="s">
        <v>6437</v>
      </c>
    </row>
    <row r="4847" spans="12:12" x14ac:dyDescent="0.25">
      <c r="L4847" s="16" t="s">
        <v>2721</v>
      </c>
    </row>
    <row r="4848" spans="12:12" x14ac:dyDescent="0.25">
      <c r="L4848" s="16" t="s">
        <v>6438</v>
      </c>
    </row>
    <row r="4849" spans="12:12" x14ac:dyDescent="0.25">
      <c r="L4849" s="16" t="s">
        <v>1426</v>
      </c>
    </row>
    <row r="4850" spans="12:12" x14ac:dyDescent="0.25">
      <c r="L4850" s="16" t="s">
        <v>2052</v>
      </c>
    </row>
    <row r="4851" spans="12:12" x14ac:dyDescent="0.25">
      <c r="L4851" s="16" t="s">
        <v>3802</v>
      </c>
    </row>
    <row r="4852" spans="12:12" x14ac:dyDescent="0.25">
      <c r="L4852" s="16" t="s">
        <v>2160</v>
      </c>
    </row>
    <row r="4853" spans="12:12" x14ac:dyDescent="0.25">
      <c r="L4853" s="16" t="s">
        <v>2721</v>
      </c>
    </row>
    <row r="4854" spans="12:12" x14ac:dyDescent="0.25">
      <c r="L4854" s="16" t="s">
        <v>2587</v>
      </c>
    </row>
    <row r="4855" spans="12:12" x14ac:dyDescent="0.25">
      <c r="L4855" s="16" t="s">
        <v>2194</v>
      </c>
    </row>
    <row r="4856" spans="12:12" x14ac:dyDescent="0.25">
      <c r="L4856" s="16" t="s">
        <v>2721</v>
      </c>
    </row>
    <row r="4857" spans="12:12" x14ac:dyDescent="0.25">
      <c r="L4857" s="16" t="s">
        <v>3803</v>
      </c>
    </row>
    <row r="4858" spans="12:12" x14ac:dyDescent="0.25">
      <c r="L4858" s="16" t="s">
        <v>1426</v>
      </c>
    </row>
    <row r="4859" spans="12:12" x14ac:dyDescent="0.25">
      <c r="L4859" s="16" t="s">
        <v>2950</v>
      </c>
    </row>
    <row r="4860" spans="12:12" x14ac:dyDescent="0.25">
      <c r="L4860" s="16" t="s">
        <v>3804</v>
      </c>
    </row>
    <row r="4861" spans="12:12" x14ac:dyDescent="0.25">
      <c r="L4861" s="16" t="s">
        <v>3805</v>
      </c>
    </row>
    <row r="4862" spans="12:12" x14ac:dyDescent="0.25">
      <c r="L4862" s="16" t="s">
        <v>1426</v>
      </c>
    </row>
    <row r="4863" spans="12:12" x14ac:dyDescent="0.25">
      <c r="L4863" s="16" t="s">
        <v>3800</v>
      </c>
    </row>
    <row r="4864" spans="12:12" x14ac:dyDescent="0.25">
      <c r="L4864" s="16" t="s">
        <v>3806</v>
      </c>
    </row>
    <row r="4865" spans="12:12" x14ac:dyDescent="0.25">
      <c r="L4865" s="16" t="s">
        <v>3807</v>
      </c>
    </row>
    <row r="4866" spans="12:12" x14ac:dyDescent="0.25">
      <c r="L4866" s="16" t="s">
        <v>1426</v>
      </c>
    </row>
    <row r="4867" spans="12:12" x14ac:dyDescent="0.25">
      <c r="L4867" s="20" t="s">
        <v>1013</v>
      </c>
    </row>
    <row r="4868" spans="12:12" x14ac:dyDescent="0.25">
      <c r="L4868" s="16" t="s">
        <v>2142</v>
      </c>
    </row>
    <row r="4869" spans="12:12" x14ac:dyDescent="0.25">
      <c r="L4869" s="16" t="s">
        <v>3808</v>
      </c>
    </row>
    <row r="4870" spans="12:12" x14ac:dyDescent="0.25">
      <c r="L4870" s="16" t="s">
        <v>3809</v>
      </c>
    </row>
    <row r="4871" spans="12:12" x14ac:dyDescent="0.25">
      <c r="L4871" s="16" t="s">
        <v>1426</v>
      </c>
    </row>
    <row r="4872" spans="12:12" x14ac:dyDescent="0.25">
      <c r="L4872" s="16" t="s">
        <v>2117</v>
      </c>
    </row>
    <row r="4873" spans="12:12" x14ac:dyDescent="0.25">
      <c r="L4873" s="16" t="s">
        <v>2430</v>
      </c>
    </row>
    <row r="4874" spans="12:12" x14ac:dyDescent="0.25">
      <c r="L4874" s="16" t="s">
        <v>3810</v>
      </c>
    </row>
    <row r="4875" spans="12:12" x14ac:dyDescent="0.25">
      <c r="L4875" s="16" t="s">
        <v>2151</v>
      </c>
    </row>
    <row r="4876" spans="12:12" x14ac:dyDescent="0.25">
      <c r="L4876" s="16" t="s">
        <v>2430</v>
      </c>
    </row>
    <row r="4877" spans="12:12" x14ac:dyDescent="0.25">
      <c r="L4877" s="16" t="s">
        <v>3811</v>
      </c>
    </row>
    <row r="4878" spans="12:12" x14ac:dyDescent="0.25">
      <c r="L4878" s="16" t="s">
        <v>1426</v>
      </c>
    </row>
    <row r="4879" spans="12:12" x14ac:dyDescent="0.25">
      <c r="L4879" s="16" t="s">
        <v>2319</v>
      </c>
    </row>
    <row r="4880" spans="12:12" x14ac:dyDescent="0.25">
      <c r="L4880" s="16" t="s">
        <v>3812</v>
      </c>
    </row>
    <row r="4881" spans="12:12" x14ac:dyDescent="0.25">
      <c r="L4881" s="16" t="s">
        <v>2458</v>
      </c>
    </row>
    <row r="4882" spans="12:12" x14ac:dyDescent="0.25">
      <c r="L4882" s="16" t="s">
        <v>1426</v>
      </c>
    </row>
    <row r="4883" spans="12:12" x14ac:dyDescent="0.25">
      <c r="L4883" s="16" t="s">
        <v>2615</v>
      </c>
    </row>
    <row r="4884" spans="12:12" x14ac:dyDescent="0.25">
      <c r="L4884" s="16" t="s">
        <v>2430</v>
      </c>
    </row>
    <row r="4885" spans="12:12" x14ac:dyDescent="0.25">
      <c r="L4885" s="16" t="s">
        <v>2325</v>
      </c>
    </row>
    <row r="4886" spans="12:12" x14ac:dyDescent="0.25">
      <c r="L4886" s="16" t="s">
        <v>2616</v>
      </c>
    </row>
    <row r="4887" spans="12:12" x14ac:dyDescent="0.25">
      <c r="L4887" s="16" t="s">
        <v>2430</v>
      </c>
    </row>
    <row r="4888" spans="12:12" x14ac:dyDescent="0.25">
      <c r="L4888" s="16" t="s">
        <v>2325</v>
      </c>
    </row>
    <row r="4889" spans="12:12" x14ac:dyDescent="0.25">
      <c r="L4889" s="16" t="s">
        <v>1426</v>
      </c>
    </row>
    <row r="4890" spans="12:12" x14ac:dyDescent="0.25">
      <c r="L4890" s="16" t="s">
        <v>2307</v>
      </c>
    </row>
    <row r="4891" spans="12:12" x14ac:dyDescent="0.25">
      <c r="L4891" s="16" t="s">
        <v>2300</v>
      </c>
    </row>
    <row r="4892" spans="12:12" x14ac:dyDescent="0.25">
      <c r="L4892" s="16" t="s">
        <v>2078</v>
      </c>
    </row>
    <row r="4893" spans="12:12" x14ac:dyDescent="0.25">
      <c r="L4893" s="16" t="s">
        <v>3808</v>
      </c>
    </row>
    <row r="4894" spans="12:12" x14ac:dyDescent="0.25">
      <c r="L4894" s="16" t="s">
        <v>3813</v>
      </c>
    </row>
    <row r="4895" spans="12:12" x14ac:dyDescent="0.25">
      <c r="L4895" s="16" t="s">
        <v>1426</v>
      </c>
    </row>
    <row r="4896" spans="12:12" x14ac:dyDescent="0.25">
      <c r="L4896" s="16" t="s">
        <v>3814</v>
      </c>
    </row>
    <row r="4897" spans="12:12" x14ac:dyDescent="0.25">
      <c r="L4897" s="16" t="s">
        <v>3815</v>
      </c>
    </row>
    <row r="4898" spans="12:12" x14ac:dyDescent="0.25">
      <c r="L4898" s="16" t="s">
        <v>2510</v>
      </c>
    </row>
    <row r="4899" spans="12:12" x14ac:dyDescent="0.25">
      <c r="L4899" s="16" t="s">
        <v>1426</v>
      </c>
    </row>
    <row r="4900" spans="12:12" x14ac:dyDescent="0.25">
      <c r="L4900" s="16" t="s">
        <v>3816</v>
      </c>
    </row>
    <row r="4901" spans="12:12" x14ac:dyDescent="0.25">
      <c r="L4901" s="16" t="s">
        <v>2519</v>
      </c>
    </row>
    <row r="4902" spans="12:12" x14ac:dyDescent="0.25">
      <c r="L4902" s="16" t="s">
        <v>3817</v>
      </c>
    </row>
    <row r="4903" spans="12:12" x14ac:dyDescent="0.25">
      <c r="L4903" s="16" t="s">
        <v>3818</v>
      </c>
    </row>
    <row r="4904" spans="12:12" x14ac:dyDescent="0.25">
      <c r="L4904" s="16" t="s">
        <v>2283</v>
      </c>
    </row>
    <row r="4905" spans="12:12" x14ac:dyDescent="0.25">
      <c r="L4905" s="16" t="s">
        <v>1426</v>
      </c>
    </row>
    <row r="4906" spans="12:12" x14ac:dyDescent="0.25">
      <c r="L4906" s="16" t="s">
        <v>3819</v>
      </c>
    </row>
    <row r="4907" spans="12:12" x14ac:dyDescent="0.25">
      <c r="L4907" s="16" t="s">
        <v>2430</v>
      </c>
    </row>
    <row r="4908" spans="12:12" x14ac:dyDescent="0.25">
      <c r="L4908" s="16" t="s">
        <v>3820</v>
      </c>
    </row>
    <row r="4909" spans="12:12" x14ac:dyDescent="0.25">
      <c r="L4909" s="16" t="s">
        <v>2012</v>
      </c>
    </row>
    <row r="4910" spans="12:12" x14ac:dyDescent="0.25">
      <c r="L4910" s="16" t="s">
        <v>1426</v>
      </c>
    </row>
    <row r="4911" spans="12:12" x14ac:dyDescent="0.25">
      <c r="L4911" s="16" t="s">
        <v>1426</v>
      </c>
    </row>
    <row r="4912" spans="12:12" x14ac:dyDescent="0.25">
      <c r="L4912" s="20" t="s">
        <v>1596</v>
      </c>
    </row>
    <row r="4913" spans="12:12" x14ac:dyDescent="0.25">
      <c r="L4913" s="16" t="s">
        <v>3481</v>
      </c>
    </row>
    <row r="4914" spans="12:12" x14ac:dyDescent="0.25">
      <c r="L4914" s="16" t="s">
        <v>3821</v>
      </c>
    </row>
    <row r="4915" spans="12:12" x14ac:dyDescent="0.25">
      <c r="L4915" s="16" t="s">
        <v>2068</v>
      </c>
    </row>
    <row r="4916" spans="12:12" x14ac:dyDescent="0.25">
      <c r="L4916" s="16" t="s">
        <v>2012</v>
      </c>
    </row>
    <row r="4917" spans="12:12" x14ac:dyDescent="0.25">
      <c r="L4917" s="16" t="s">
        <v>1426</v>
      </c>
    </row>
    <row r="4918" spans="12:12" x14ac:dyDescent="0.25">
      <c r="L4918" s="16" t="s">
        <v>1426</v>
      </c>
    </row>
    <row r="4919" spans="12:12" x14ac:dyDescent="0.25">
      <c r="L4919" s="20" t="s">
        <v>175</v>
      </c>
    </row>
    <row r="4920" spans="12:12" x14ac:dyDescent="0.25">
      <c r="L4920" s="16" t="s">
        <v>2414</v>
      </c>
    </row>
    <row r="4921" spans="12:12" x14ac:dyDescent="0.25">
      <c r="L4921" s="16" t="s">
        <v>2133</v>
      </c>
    </row>
    <row r="4922" spans="12:12" x14ac:dyDescent="0.25">
      <c r="L4922" s="16" t="s">
        <v>3822</v>
      </c>
    </row>
    <row r="4923" spans="12:12" x14ac:dyDescent="0.25">
      <c r="L4923" s="16" t="s">
        <v>2004</v>
      </c>
    </row>
    <row r="4924" spans="12:12" x14ac:dyDescent="0.25">
      <c r="L4924" s="16" t="s">
        <v>3823</v>
      </c>
    </row>
    <row r="4925" spans="12:12" x14ac:dyDescent="0.25">
      <c r="L4925" s="16" t="s">
        <v>1426</v>
      </c>
    </row>
    <row r="4926" spans="12:12" x14ac:dyDescent="0.25">
      <c r="L4926" s="16" t="s">
        <v>2094</v>
      </c>
    </row>
    <row r="4927" spans="12:12" x14ac:dyDescent="0.25">
      <c r="L4927" s="16" t="s">
        <v>2133</v>
      </c>
    </row>
    <row r="4928" spans="12:12" x14ac:dyDescent="0.25">
      <c r="L4928" s="16" t="s">
        <v>3824</v>
      </c>
    </row>
    <row r="4929" spans="12:12" x14ac:dyDescent="0.25">
      <c r="L4929" s="16" t="s">
        <v>2099</v>
      </c>
    </row>
    <row r="4930" spans="12:12" x14ac:dyDescent="0.25">
      <c r="L4930" s="16" t="s">
        <v>2133</v>
      </c>
    </row>
    <row r="4931" spans="12:12" x14ac:dyDescent="0.25">
      <c r="L4931" s="16" t="s">
        <v>2485</v>
      </c>
    </row>
    <row r="4932" spans="12:12" x14ac:dyDescent="0.25">
      <c r="L4932" s="16" t="s">
        <v>3825</v>
      </c>
    </row>
    <row r="4933" spans="12:12" x14ac:dyDescent="0.25">
      <c r="L4933" s="16" t="s">
        <v>2485</v>
      </c>
    </row>
    <row r="4934" spans="12:12" x14ac:dyDescent="0.25">
      <c r="L4934" s="16" t="s">
        <v>2012</v>
      </c>
    </row>
    <row r="4935" spans="12:12" x14ac:dyDescent="0.25">
      <c r="L4935" s="16" t="s">
        <v>1426</v>
      </c>
    </row>
    <row r="4936" spans="12:12" x14ac:dyDescent="0.25">
      <c r="L4936" s="16" t="s">
        <v>1426</v>
      </c>
    </row>
    <row r="4937" spans="12:12" x14ac:dyDescent="0.25">
      <c r="L4937" s="20" t="s">
        <v>1054</v>
      </c>
    </row>
    <row r="4938" spans="12:12" x14ac:dyDescent="0.25">
      <c r="L4938" s="16" t="s">
        <v>2012</v>
      </c>
    </row>
    <row r="4939" spans="12:12" x14ac:dyDescent="0.25">
      <c r="L4939" s="16" t="s">
        <v>1426</v>
      </c>
    </row>
    <row r="4940" spans="12:12" x14ac:dyDescent="0.25">
      <c r="L4940" s="16" t="s">
        <v>1426</v>
      </c>
    </row>
    <row r="4941" spans="12:12" x14ac:dyDescent="0.25">
      <c r="L4941" s="20" t="s">
        <v>1330</v>
      </c>
    </row>
    <row r="4942" spans="12:12" x14ac:dyDescent="0.25">
      <c r="L4942" s="16" t="s">
        <v>2372</v>
      </c>
    </row>
    <row r="4943" spans="12:12" x14ac:dyDescent="0.25">
      <c r="L4943" s="16" t="s">
        <v>3826</v>
      </c>
    </row>
    <row r="4944" spans="12:12" x14ac:dyDescent="0.25">
      <c r="L4944" s="16" t="s">
        <v>3827</v>
      </c>
    </row>
    <row r="4945" spans="12:12" x14ac:dyDescent="0.25">
      <c r="L4945" s="16" t="s">
        <v>1426</v>
      </c>
    </row>
    <row r="4946" spans="12:12" x14ac:dyDescent="0.25">
      <c r="L4946" s="16" t="s">
        <v>3828</v>
      </c>
    </row>
    <row r="4947" spans="12:12" x14ac:dyDescent="0.25">
      <c r="L4947" s="16" t="s">
        <v>3829</v>
      </c>
    </row>
    <row r="4948" spans="12:12" x14ac:dyDescent="0.25">
      <c r="L4948" s="16" t="s">
        <v>3830</v>
      </c>
    </row>
    <row r="4949" spans="12:12" x14ac:dyDescent="0.25">
      <c r="L4949" s="16" t="s">
        <v>1426</v>
      </c>
    </row>
    <row r="4950" spans="12:12" x14ac:dyDescent="0.25">
      <c r="L4950" s="16" t="s">
        <v>1426</v>
      </c>
    </row>
    <row r="4951" spans="12:12" x14ac:dyDescent="0.25">
      <c r="L4951" s="20" t="s">
        <v>357</v>
      </c>
    </row>
    <row r="4952" spans="12:12" x14ac:dyDescent="0.25">
      <c r="L4952" s="16" t="s">
        <v>2129</v>
      </c>
    </row>
    <row r="4953" spans="12:12" x14ac:dyDescent="0.25">
      <c r="L4953" s="16" t="s">
        <v>2588</v>
      </c>
    </row>
    <row r="4954" spans="12:12" x14ac:dyDescent="0.25">
      <c r="L4954" s="16" t="s">
        <v>3831</v>
      </c>
    </row>
    <row r="4955" spans="12:12" x14ac:dyDescent="0.25">
      <c r="L4955" s="16" t="s">
        <v>2130</v>
      </c>
    </row>
    <row r="4956" spans="12:12" x14ac:dyDescent="0.25">
      <c r="L4956" s="16" t="s">
        <v>1999</v>
      </c>
    </row>
    <row r="4957" spans="12:12" x14ac:dyDescent="0.25">
      <c r="L4957" s="16" t="s">
        <v>2012</v>
      </c>
    </row>
    <row r="4958" spans="12:12" x14ac:dyDescent="0.25">
      <c r="L4958" s="16" t="s">
        <v>1426</v>
      </c>
    </row>
    <row r="4959" spans="12:12" x14ac:dyDescent="0.25">
      <c r="L4959" s="16" t="s">
        <v>1426</v>
      </c>
    </row>
    <row r="4960" spans="12:12" x14ac:dyDescent="0.25">
      <c r="L4960" s="20" t="s">
        <v>1232</v>
      </c>
    </row>
    <row r="4961" spans="12:12" x14ac:dyDescent="0.25">
      <c r="L4961" s="16" t="s">
        <v>1997</v>
      </c>
    </row>
    <row r="4962" spans="12:12" x14ac:dyDescent="0.25">
      <c r="L4962" s="16" t="s">
        <v>3832</v>
      </c>
    </row>
    <row r="4963" spans="12:12" x14ac:dyDescent="0.25">
      <c r="L4963" s="16" t="s">
        <v>2460</v>
      </c>
    </row>
    <row r="4964" spans="12:12" x14ac:dyDescent="0.25">
      <c r="L4964" s="16" t="s">
        <v>1426</v>
      </c>
    </row>
    <row r="4965" spans="12:12" x14ac:dyDescent="0.25">
      <c r="L4965" s="16" t="s">
        <v>2812</v>
      </c>
    </row>
    <row r="4966" spans="12:12" x14ac:dyDescent="0.25">
      <c r="L4966" s="16" t="s">
        <v>2838</v>
      </c>
    </row>
    <row r="4967" spans="12:12" x14ac:dyDescent="0.25">
      <c r="L4967" s="16" t="s">
        <v>3833</v>
      </c>
    </row>
    <row r="4968" spans="12:12" x14ac:dyDescent="0.25">
      <c r="L4968" s="16" t="s">
        <v>3026</v>
      </c>
    </row>
    <row r="4969" spans="12:12" x14ac:dyDescent="0.25">
      <c r="L4969" s="16" t="s">
        <v>3834</v>
      </c>
    </row>
    <row r="4970" spans="12:12" x14ac:dyDescent="0.25">
      <c r="L4970" s="16" t="s">
        <v>2219</v>
      </c>
    </row>
    <row r="4971" spans="12:12" x14ac:dyDescent="0.25">
      <c r="L4971" s="16" t="s">
        <v>3020</v>
      </c>
    </row>
    <row r="4972" spans="12:12" x14ac:dyDescent="0.25">
      <c r="L4972" s="16" t="s">
        <v>3835</v>
      </c>
    </row>
    <row r="4973" spans="12:12" x14ac:dyDescent="0.25">
      <c r="L4973" s="16" t="s">
        <v>3022</v>
      </c>
    </row>
    <row r="4974" spans="12:12" x14ac:dyDescent="0.25">
      <c r="L4974" s="16" t="s">
        <v>3836</v>
      </c>
    </row>
    <row r="4975" spans="12:12" x14ac:dyDescent="0.25">
      <c r="L4975" s="16" t="s">
        <v>2834</v>
      </c>
    </row>
    <row r="4976" spans="12:12" x14ac:dyDescent="0.25">
      <c r="L4976" s="16" t="s">
        <v>2462</v>
      </c>
    </row>
    <row r="4977" spans="12:12" x14ac:dyDescent="0.25">
      <c r="L4977" s="16" t="s">
        <v>3832</v>
      </c>
    </row>
    <row r="4978" spans="12:12" x14ac:dyDescent="0.25">
      <c r="L4978" s="16" t="s">
        <v>3837</v>
      </c>
    </row>
    <row r="4979" spans="12:12" x14ac:dyDescent="0.25">
      <c r="L4979" s="16" t="s">
        <v>2377</v>
      </c>
    </row>
    <row r="4980" spans="12:12" x14ac:dyDescent="0.25">
      <c r="L4980" s="16" t="s">
        <v>2830</v>
      </c>
    </row>
    <row r="4981" spans="12:12" x14ac:dyDescent="0.25">
      <c r="L4981" s="16" t="s">
        <v>2462</v>
      </c>
    </row>
    <row r="4982" spans="12:12" x14ac:dyDescent="0.25">
      <c r="L4982" s="16" t="s">
        <v>3832</v>
      </c>
    </row>
    <row r="4983" spans="12:12" x14ac:dyDescent="0.25">
      <c r="L4983" s="16" t="s">
        <v>2001</v>
      </c>
    </row>
    <row r="4984" spans="12:12" x14ac:dyDescent="0.25">
      <c r="L4984" s="16" t="s">
        <v>2012</v>
      </c>
    </row>
    <row r="4985" spans="12:12" x14ac:dyDescent="0.25">
      <c r="L4985" s="16" t="s">
        <v>1426</v>
      </c>
    </row>
    <row r="4986" spans="12:12" x14ac:dyDescent="0.25">
      <c r="L4986" s="16" t="s">
        <v>1426</v>
      </c>
    </row>
    <row r="4987" spans="12:12" x14ac:dyDescent="0.25">
      <c r="L4987" s="20" t="s">
        <v>1598</v>
      </c>
    </row>
    <row r="4988" spans="12:12" x14ac:dyDescent="0.25">
      <c r="L4988" s="16" t="s">
        <v>2226</v>
      </c>
    </row>
    <row r="4989" spans="12:12" x14ac:dyDescent="0.25">
      <c r="L4989" s="16" t="s">
        <v>2387</v>
      </c>
    </row>
    <row r="4990" spans="12:12" x14ac:dyDescent="0.25">
      <c r="L4990" s="16" t="s">
        <v>2024</v>
      </c>
    </row>
    <row r="4991" spans="12:12" x14ac:dyDescent="0.25">
      <c r="L4991" s="16" t="s">
        <v>2021</v>
      </c>
    </row>
    <row r="4992" spans="12:12" x14ac:dyDescent="0.25">
      <c r="L4992" s="16" t="s">
        <v>3765</v>
      </c>
    </row>
    <row r="4993" spans="12:12" x14ac:dyDescent="0.25">
      <c r="L4993" s="16" t="s">
        <v>2017</v>
      </c>
    </row>
    <row r="4994" spans="12:12" x14ac:dyDescent="0.25">
      <c r="L4994" s="16" t="s">
        <v>3838</v>
      </c>
    </row>
    <row r="4995" spans="12:12" x14ac:dyDescent="0.25">
      <c r="L4995" s="16" t="s">
        <v>2230</v>
      </c>
    </row>
    <row r="4996" spans="12:12" x14ac:dyDescent="0.25">
      <c r="L4996" s="16" t="s">
        <v>3839</v>
      </c>
    </row>
    <row r="4997" spans="12:12" x14ac:dyDescent="0.25">
      <c r="L4997" s="16" t="s">
        <v>3840</v>
      </c>
    </row>
    <row r="4998" spans="12:12" x14ac:dyDescent="0.25">
      <c r="L4998" s="16" t="s">
        <v>1426</v>
      </c>
    </row>
    <row r="4999" spans="12:12" x14ac:dyDescent="0.25">
      <c r="L4999" s="16" t="s">
        <v>1426</v>
      </c>
    </row>
    <row r="5000" spans="12:12" x14ac:dyDescent="0.25">
      <c r="L5000" s="20" t="s">
        <v>1599</v>
      </c>
    </row>
    <row r="5001" spans="12:12" x14ac:dyDescent="0.25">
      <c r="L5001" s="16" t="s">
        <v>3841</v>
      </c>
    </row>
    <row r="5002" spans="12:12" x14ac:dyDescent="0.25">
      <c r="L5002" s="16" t="s">
        <v>3842</v>
      </c>
    </row>
    <row r="5003" spans="12:12" x14ac:dyDescent="0.25">
      <c r="L5003" s="16" t="s">
        <v>2012</v>
      </c>
    </row>
    <row r="5004" spans="12:12" x14ac:dyDescent="0.25">
      <c r="L5004" s="16" t="s">
        <v>1426</v>
      </c>
    </row>
    <row r="5005" spans="12:12" x14ac:dyDescent="0.25">
      <c r="L5005" s="16" t="s">
        <v>1426</v>
      </c>
    </row>
    <row r="5006" spans="12:12" x14ac:dyDescent="0.25">
      <c r="L5006" s="20" t="s">
        <v>114</v>
      </c>
    </row>
    <row r="5007" spans="12:12" x14ac:dyDescent="0.25">
      <c r="L5007" s="16" t="s">
        <v>2263</v>
      </c>
    </row>
    <row r="5008" spans="12:12" x14ac:dyDescent="0.25">
      <c r="L5008" s="16" t="s">
        <v>2202</v>
      </c>
    </row>
    <row r="5009" spans="12:12" x14ac:dyDescent="0.25">
      <c r="L5009" s="16" t="s">
        <v>2808</v>
      </c>
    </row>
    <row r="5010" spans="12:12" x14ac:dyDescent="0.25">
      <c r="L5010" s="16" t="s">
        <v>1426</v>
      </c>
    </row>
    <row r="5011" spans="12:12" x14ac:dyDescent="0.25">
      <c r="L5011" s="16" t="s">
        <v>1997</v>
      </c>
    </row>
    <row r="5012" spans="12:12" x14ac:dyDescent="0.25">
      <c r="L5012" s="16" t="s">
        <v>2143</v>
      </c>
    </row>
    <row r="5013" spans="12:12" x14ac:dyDescent="0.25">
      <c r="L5013" s="16" t="s">
        <v>2003</v>
      </c>
    </row>
    <row r="5014" spans="12:12" x14ac:dyDescent="0.25">
      <c r="L5014" s="16" t="s">
        <v>1426</v>
      </c>
    </row>
    <row r="5015" spans="12:12" x14ac:dyDescent="0.25">
      <c r="L5015" s="16" t="s">
        <v>3843</v>
      </c>
    </row>
    <row r="5016" spans="12:12" x14ac:dyDescent="0.25">
      <c r="L5016" s="16" t="s">
        <v>3844</v>
      </c>
    </row>
    <row r="5017" spans="12:12" x14ac:dyDescent="0.25">
      <c r="L5017" s="16" t="s">
        <v>3845</v>
      </c>
    </row>
    <row r="5018" spans="12:12" x14ac:dyDescent="0.25">
      <c r="L5018" s="16" t="s">
        <v>2209</v>
      </c>
    </row>
    <row r="5019" spans="12:12" x14ac:dyDescent="0.25">
      <c r="L5019" s="16" t="s">
        <v>3846</v>
      </c>
    </row>
    <row r="5020" spans="12:12" x14ac:dyDescent="0.25">
      <c r="L5020" s="16" t="s">
        <v>3847</v>
      </c>
    </row>
    <row r="5021" spans="12:12" x14ac:dyDescent="0.25">
      <c r="L5021" s="16" t="s">
        <v>1426</v>
      </c>
    </row>
    <row r="5022" spans="12:12" x14ac:dyDescent="0.25">
      <c r="L5022" s="16" t="s">
        <v>1426</v>
      </c>
    </row>
    <row r="5023" spans="12:12" x14ac:dyDescent="0.25">
      <c r="L5023" s="20" t="s">
        <v>573</v>
      </c>
    </row>
    <row r="5024" spans="12:12" x14ac:dyDescent="0.25">
      <c r="L5024" s="16" t="s">
        <v>3848</v>
      </c>
    </row>
    <row r="5025" spans="12:12" x14ac:dyDescent="0.25">
      <c r="L5025" s="16" t="s">
        <v>2200</v>
      </c>
    </row>
    <row r="5026" spans="12:12" x14ac:dyDescent="0.25">
      <c r="L5026" s="16" t="s">
        <v>3845</v>
      </c>
    </row>
    <row r="5027" spans="12:12" x14ac:dyDescent="0.25">
      <c r="L5027" s="16" t="s">
        <v>2012</v>
      </c>
    </row>
    <row r="5028" spans="12:12" x14ac:dyDescent="0.25">
      <c r="L5028" s="16" t="s">
        <v>1426</v>
      </c>
    </row>
    <row r="5029" spans="12:12" x14ac:dyDescent="0.25">
      <c r="L5029" s="16" t="s">
        <v>1426</v>
      </c>
    </row>
    <row r="5030" spans="12:12" x14ac:dyDescent="0.25">
      <c r="L5030" s="20" t="s">
        <v>572</v>
      </c>
    </row>
    <row r="5031" spans="12:12" x14ac:dyDescent="0.25">
      <c r="L5031" s="16" t="s">
        <v>3848</v>
      </c>
    </row>
    <row r="5032" spans="12:12" x14ac:dyDescent="0.25">
      <c r="L5032" s="16" t="s">
        <v>2200</v>
      </c>
    </row>
    <row r="5033" spans="12:12" x14ac:dyDescent="0.25">
      <c r="L5033" s="16" t="s">
        <v>3846</v>
      </c>
    </row>
    <row r="5034" spans="12:12" x14ac:dyDescent="0.25">
      <c r="L5034" s="16" t="s">
        <v>1426</v>
      </c>
    </row>
    <row r="5035" spans="12:12" x14ac:dyDescent="0.25">
      <c r="L5035" s="16" t="s">
        <v>2205</v>
      </c>
    </row>
    <row r="5036" spans="12:12" x14ac:dyDescent="0.25">
      <c r="L5036" s="16" t="s">
        <v>2143</v>
      </c>
    </row>
    <row r="5037" spans="12:12" x14ac:dyDescent="0.25">
      <c r="L5037" s="16" t="s">
        <v>3849</v>
      </c>
    </row>
    <row r="5038" spans="12:12" x14ac:dyDescent="0.25">
      <c r="L5038" s="16" t="s">
        <v>2012</v>
      </c>
    </row>
    <row r="5039" spans="12:12" x14ac:dyDescent="0.25">
      <c r="L5039" s="16" t="s">
        <v>1426</v>
      </c>
    </row>
    <row r="5040" spans="12:12" x14ac:dyDescent="0.25">
      <c r="L5040" s="16" t="s">
        <v>1426</v>
      </c>
    </row>
    <row r="5041" spans="12:12" x14ac:dyDescent="0.25">
      <c r="L5041" s="20" t="s">
        <v>44</v>
      </c>
    </row>
    <row r="5042" spans="12:12" x14ac:dyDescent="0.25">
      <c r="L5042" s="16" t="s">
        <v>2397</v>
      </c>
    </row>
    <row r="5043" spans="12:12" x14ac:dyDescent="0.25">
      <c r="L5043" s="16" t="s">
        <v>3120</v>
      </c>
    </row>
    <row r="5044" spans="12:12" x14ac:dyDescent="0.25">
      <c r="L5044" s="16" t="s">
        <v>2885</v>
      </c>
    </row>
    <row r="5045" spans="12:12" x14ac:dyDescent="0.25">
      <c r="L5045" s="16" t="s">
        <v>2880</v>
      </c>
    </row>
    <row r="5046" spans="12:12" x14ac:dyDescent="0.25">
      <c r="L5046" s="16" t="s">
        <v>3850</v>
      </c>
    </row>
    <row r="5047" spans="12:12" x14ac:dyDescent="0.25">
      <c r="L5047" s="16" t="s">
        <v>1426</v>
      </c>
    </row>
    <row r="5048" spans="12:12" x14ac:dyDescent="0.25">
      <c r="L5048" s="16" t="s">
        <v>2375</v>
      </c>
    </row>
    <row r="5049" spans="12:12" x14ac:dyDescent="0.25">
      <c r="L5049" s="16" t="s">
        <v>2880</v>
      </c>
    </row>
    <row r="5050" spans="12:12" x14ac:dyDescent="0.25">
      <c r="L5050" s="16" t="s">
        <v>2462</v>
      </c>
    </row>
    <row r="5051" spans="12:12" x14ac:dyDescent="0.25">
      <c r="L5051" s="16" t="s">
        <v>1426</v>
      </c>
    </row>
    <row r="5052" spans="12:12" x14ac:dyDescent="0.25">
      <c r="L5052" s="16" t="s">
        <v>2472</v>
      </c>
    </row>
    <row r="5053" spans="12:12" x14ac:dyDescent="0.25">
      <c r="L5053" s="16" t="s">
        <v>2471</v>
      </c>
    </row>
    <row r="5054" spans="12:12" x14ac:dyDescent="0.25">
      <c r="L5054" s="16" t="s">
        <v>3264</v>
      </c>
    </row>
    <row r="5055" spans="12:12" x14ac:dyDescent="0.25">
      <c r="L5055" s="16" t="s">
        <v>1426</v>
      </c>
    </row>
    <row r="5056" spans="12:12" x14ac:dyDescent="0.25">
      <c r="L5056" s="16" t="s">
        <v>2474</v>
      </c>
    </row>
    <row r="5057" spans="12:12" x14ac:dyDescent="0.25">
      <c r="L5057" s="16" t="s">
        <v>2471</v>
      </c>
    </row>
    <row r="5058" spans="12:12" x14ac:dyDescent="0.25">
      <c r="L5058" s="16" t="s">
        <v>3264</v>
      </c>
    </row>
    <row r="5059" spans="12:12" x14ac:dyDescent="0.25">
      <c r="L5059" s="16" t="s">
        <v>2012</v>
      </c>
    </row>
    <row r="5060" spans="12:12" x14ac:dyDescent="0.25">
      <c r="L5060" s="16" t="s">
        <v>1426</v>
      </c>
    </row>
    <row r="5061" spans="12:12" x14ac:dyDescent="0.25">
      <c r="L5061" s="16" t="s">
        <v>1426</v>
      </c>
    </row>
    <row r="5062" spans="12:12" x14ac:dyDescent="0.25">
      <c r="L5062" s="20" t="s">
        <v>528</v>
      </c>
    </row>
    <row r="5063" spans="12:12" x14ac:dyDescent="0.25">
      <c r="L5063" s="16" t="s">
        <v>2360</v>
      </c>
    </row>
    <row r="5064" spans="12:12" x14ac:dyDescent="0.25">
      <c r="L5064" s="16" t="s">
        <v>3851</v>
      </c>
    </row>
    <row r="5065" spans="12:12" x14ac:dyDescent="0.25">
      <c r="L5065" s="16" t="s">
        <v>3852</v>
      </c>
    </row>
    <row r="5066" spans="12:12" x14ac:dyDescent="0.25">
      <c r="L5066" s="16" t="s">
        <v>3853</v>
      </c>
    </row>
    <row r="5067" spans="12:12" x14ac:dyDescent="0.25">
      <c r="L5067" s="16" t="s">
        <v>3854</v>
      </c>
    </row>
    <row r="5068" spans="12:12" x14ac:dyDescent="0.25">
      <c r="L5068" s="16" t="s">
        <v>1426</v>
      </c>
    </row>
    <row r="5069" spans="12:12" x14ac:dyDescent="0.25">
      <c r="L5069" s="16" t="s">
        <v>2472</v>
      </c>
    </row>
    <row r="5070" spans="12:12" x14ac:dyDescent="0.25">
      <c r="L5070" s="16" t="s">
        <v>2471</v>
      </c>
    </row>
    <row r="5071" spans="12:12" x14ac:dyDescent="0.25">
      <c r="L5071" s="16" t="s">
        <v>3571</v>
      </c>
    </row>
    <row r="5072" spans="12:12" x14ac:dyDescent="0.25">
      <c r="L5072" s="16" t="s">
        <v>1426</v>
      </c>
    </row>
    <row r="5073" spans="12:12" x14ac:dyDescent="0.25">
      <c r="L5073" s="16" t="s">
        <v>2474</v>
      </c>
    </row>
    <row r="5074" spans="12:12" x14ac:dyDescent="0.25">
      <c r="L5074" s="16" t="s">
        <v>2471</v>
      </c>
    </row>
    <row r="5075" spans="12:12" x14ac:dyDescent="0.25">
      <c r="L5075" s="16" t="s">
        <v>3855</v>
      </c>
    </row>
    <row r="5076" spans="12:12" x14ac:dyDescent="0.25">
      <c r="L5076" s="16" t="s">
        <v>2293</v>
      </c>
    </row>
    <row r="5077" spans="12:12" x14ac:dyDescent="0.25">
      <c r="L5077" s="16" t="s">
        <v>1426</v>
      </c>
    </row>
    <row r="5078" spans="12:12" x14ac:dyDescent="0.25">
      <c r="L5078" s="16" t="s">
        <v>1426</v>
      </c>
    </row>
    <row r="5079" spans="12:12" x14ac:dyDescent="0.25">
      <c r="L5079" s="20" t="s">
        <v>1291</v>
      </c>
    </row>
    <row r="5080" spans="12:12" x14ac:dyDescent="0.25">
      <c r="L5080" s="16" t="s">
        <v>2091</v>
      </c>
    </row>
    <row r="5081" spans="12:12" x14ac:dyDescent="0.25">
      <c r="L5081" s="16" t="s">
        <v>3856</v>
      </c>
    </row>
    <row r="5082" spans="12:12" x14ac:dyDescent="0.25">
      <c r="L5082" s="16" t="s">
        <v>3857</v>
      </c>
    </row>
    <row r="5083" spans="12:12" x14ac:dyDescent="0.25">
      <c r="L5083" s="16" t="s">
        <v>1426</v>
      </c>
    </row>
    <row r="5084" spans="12:12" x14ac:dyDescent="0.25">
      <c r="L5084" s="16" t="s">
        <v>2581</v>
      </c>
    </row>
    <row r="5085" spans="12:12" x14ac:dyDescent="0.25">
      <c r="L5085" s="16" t="s">
        <v>2289</v>
      </c>
    </row>
    <row r="5086" spans="12:12" x14ac:dyDescent="0.25">
      <c r="L5086" s="16" t="s">
        <v>3858</v>
      </c>
    </row>
    <row r="5087" spans="12:12" x14ac:dyDescent="0.25">
      <c r="L5087" s="16" t="s">
        <v>1426</v>
      </c>
    </row>
    <row r="5088" spans="12:12" x14ac:dyDescent="0.25">
      <c r="L5088" s="16" t="s">
        <v>2657</v>
      </c>
    </row>
    <row r="5089" spans="12:12" x14ac:dyDescent="0.25">
      <c r="L5089" s="16" t="s">
        <v>3859</v>
      </c>
    </row>
    <row r="5090" spans="12:12" x14ac:dyDescent="0.25">
      <c r="L5090" s="16" t="s">
        <v>3860</v>
      </c>
    </row>
    <row r="5091" spans="12:12" x14ac:dyDescent="0.25">
      <c r="L5091" s="16" t="s">
        <v>3861</v>
      </c>
    </row>
    <row r="5092" spans="12:12" x14ac:dyDescent="0.25">
      <c r="L5092" s="16" t="s">
        <v>3862</v>
      </c>
    </row>
    <row r="5093" spans="12:12" x14ac:dyDescent="0.25">
      <c r="L5093" s="16" t="s">
        <v>2670</v>
      </c>
    </row>
    <row r="5094" spans="12:12" x14ac:dyDescent="0.25">
      <c r="L5094" s="16" t="s">
        <v>2752</v>
      </c>
    </row>
    <row r="5095" spans="12:12" x14ac:dyDescent="0.25">
      <c r="L5095" s="16" t="s">
        <v>3863</v>
      </c>
    </row>
    <row r="5096" spans="12:12" x14ac:dyDescent="0.25">
      <c r="L5096" s="16" t="s">
        <v>1426</v>
      </c>
    </row>
    <row r="5097" spans="12:12" x14ac:dyDescent="0.25">
      <c r="L5097" s="16" t="s">
        <v>3864</v>
      </c>
    </row>
    <row r="5098" spans="12:12" x14ac:dyDescent="0.25">
      <c r="L5098" s="16" t="s">
        <v>3865</v>
      </c>
    </row>
    <row r="5099" spans="12:12" x14ac:dyDescent="0.25">
      <c r="L5099" s="16" t="s">
        <v>3866</v>
      </c>
    </row>
    <row r="5100" spans="12:12" x14ac:dyDescent="0.25">
      <c r="L5100" s="16" t="s">
        <v>2293</v>
      </c>
    </row>
    <row r="5101" spans="12:12" x14ac:dyDescent="0.25">
      <c r="L5101" s="16" t="s">
        <v>1426</v>
      </c>
    </row>
    <row r="5102" spans="12:12" x14ac:dyDescent="0.25">
      <c r="L5102" s="16" t="s">
        <v>1426</v>
      </c>
    </row>
    <row r="5103" spans="12:12" x14ac:dyDescent="0.25">
      <c r="L5103" s="20" t="s">
        <v>1401</v>
      </c>
    </row>
    <row r="5104" spans="12:12" x14ac:dyDescent="0.25">
      <c r="L5104" s="16" t="s">
        <v>3083</v>
      </c>
    </row>
    <row r="5105" spans="12:12" x14ac:dyDescent="0.25">
      <c r="L5105" s="16" t="s">
        <v>3859</v>
      </c>
    </row>
    <row r="5106" spans="12:12" x14ac:dyDescent="0.25">
      <c r="L5106" s="16" t="s">
        <v>3857</v>
      </c>
    </row>
    <row r="5107" spans="12:12" x14ac:dyDescent="0.25">
      <c r="L5107" s="16" t="s">
        <v>2752</v>
      </c>
    </row>
    <row r="5108" spans="12:12" x14ac:dyDescent="0.25">
      <c r="L5108" s="16" t="s">
        <v>3867</v>
      </c>
    </row>
    <row r="5109" spans="12:12" x14ac:dyDescent="0.25">
      <c r="L5109" s="16" t="s">
        <v>3085</v>
      </c>
    </row>
    <row r="5110" spans="12:12" x14ac:dyDescent="0.25">
      <c r="L5110" s="16" t="s">
        <v>1426</v>
      </c>
    </row>
    <row r="5111" spans="12:12" x14ac:dyDescent="0.25">
      <c r="L5111" s="16" t="s">
        <v>1426</v>
      </c>
    </row>
    <row r="5112" spans="12:12" x14ac:dyDescent="0.25">
      <c r="L5112" s="20" t="s">
        <v>1233</v>
      </c>
    </row>
    <row r="5113" spans="12:12" x14ac:dyDescent="0.25">
      <c r="L5113" s="16" t="s">
        <v>6519</v>
      </c>
    </row>
    <row r="5114" spans="12:12" x14ac:dyDescent="0.25">
      <c r="L5114" s="16" t="s">
        <v>3832</v>
      </c>
    </row>
    <row r="5115" spans="12:12" x14ac:dyDescent="0.25">
      <c r="L5115" s="16" t="s">
        <v>1999</v>
      </c>
    </row>
    <row r="5116" spans="12:12" x14ac:dyDescent="0.25">
      <c r="L5116" s="16" t="s">
        <v>6520</v>
      </c>
    </row>
    <row r="5117" spans="12:12" x14ac:dyDescent="0.25">
      <c r="L5117" s="16" t="s">
        <v>3832</v>
      </c>
    </row>
    <row r="5118" spans="12:12" x14ac:dyDescent="0.25">
      <c r="L5118" s="16" t="s">
        <v>2462</v>
      </c>
    </row>
    <row r="5119" spans="12:12" x14ac:dyDescent="0.25">
      <c r="L5119" s="16" t="s">
        <v>1426</v>
      </c>
    </row>
    <row r="5120" spans="12:12" x14ac:dyDescent="0.25">
      <c r="L5120" s="16" t="s">
        <v>2958</v>
      </c>
    </row>
    <row r="5121" spans="12:12" x14ac:dyDescent="0.25">
      <c r="L5121" s="16" t="s">
        <v>2931</v>
      </c>
    </row>
    <row r="5122" spans="12:12" x14ac:dyDescent="0.25">
      <c r="L5122" s="16" t="s">
        <v>2460</v>
      </c>
    </row>
    <row r="5123" spans="12:12" x14ac:dyDescent="0.25">
      <c r="L5123" s="16" t="s">
        <v>2960</v>
      </c>
    </row>
    <row r="5124" spans="12:12" x14ac:dyDescent="0.25">
      <c r="L5124" s="16" t="s">
        <v>2931</v>
      </c>
    </row>
    <row r="5125" spans="12:12" x14ac:dyDescent="0.25">
      <c r="L5125" s="16" t="s">
        <v>2460</v>
      </c>
    </row>
    <row r="5126" spans="12:12" x14ac:dyDescent="0.25">
      <c r="L5126" s="16" t="s">
        <v>1426</v>
      </c>
    </row>
    <row r="5127" spans="12:12" x14ac:dyDescent="0.25">
      <c r="L5127" s="16" t="s">
        <v>3040</v>
      </c>
    </row>
    <row r="5128" spans="12:12" x14ac:dyDescent="0.25">
      <c r="L5128" s="16" t="s">
        <v>3868</v>
      </c>
    </row>
    <row r="5129" spans="12:12" x14ac:dyDescent="0.25">
      <c r="L5129" s="16" t="s">
        <v>3869</v>
      </c>
    </row>
    <row r="5130" spans="12:12" x14ac:dyDescent="0.25">
      <c r="L5130" s="16" t="s">
        <v>1426</v>
      </c>
    </row>
    <row r="5131" spans="12:12" x14ac:dyDescent="0.25">
      <c r="L5131" s="16" t="s">
        <v>3585</v>
      </c>
    </row>
    <row r="5132" spans="12:12" x14ac:dyDescent="0.25">
      <c r="L5132" s="16" t="s">
        <v>3832</v>
      </c>
    </row>
    <row r="5133" spans="12:12" x14ac:dyDescent="0.25">
      <c r="L5133" s="16" t="s">
        <v>3836</v>
      </c>
    </row>
    <row r="5134" spans="12:12" x14ac:dyDescent="0.25">
      <c r="L5134" s="16" t="s">
        <v>2581</v>
      </c>
    </row>
    <row r="5135" spans="12:12" x14ac:dyDescent="0.25">
      <c r="L5135" s="16" t="s">
        <v>3832</v>
      </c>
    </row>
    <row r="5136" spans="12:12" x14ac:dyDescent="0.25">
      <c r="L5136" s="16" t="s">
        <v>3870</v>
      </c>
    </row>
    <row r="5137" spans="12:12" x14ac:dyDescent="0.25">
      <c r="L5137" s="16" t="s">
        <v>1426</v>
      </c>
    </row>
    <row r="5138" spans="12:12" x14ac:dyDescent="0.25">
      <c r="L5138" s="16" t="s">
        <v>2219</v>
      </c>
    </row>
    <row r="5139" spans="12:12" x14ac:dyDescent="0.25">
      <c r="L5139" s="16" t="s">
        <v>2932</v>
      </c>
    </row>
    <row r="5140" spans="12:12" x14ac:dyDescent="0.25">
      <c r="L5140" s="16" t="s">
        <v>3871</v>
      </c>
    </row>
    <row r="5141" spans="12:12" x14ac:dyDescent="0.25">
      <c r="L5141" s="16" t="s">
        <v>3832</v>
      </c>
    </row>
    <row r="5142" spans="12:12" x14ac:dyDescent="0.25">
      <c r="L5142" s="16" t="s">
        <v>2485</v>
      </c>
    </row>
    <row r="5143" spans="12:12" x14ac:dyDescent="0.25">
      <c r="L5143" s="16" t="s">
        <v>3026</v>
      </c>
    </row>
    <row r="5144" spans="12:12" x14ac:dyDescent="0.25">
      <c r="L5144" s="16" t="s">
        <v>2485</v>
      </c>
    </row>
    <row r="5145" spans="12:12" x14ac:dyDescent="0.25">
      <c r="L5145" s="16" t="s">
        <v>1426</v>
      </c>
    </row>
    <row r="5146" spans="12:12" x14ac:dyDescent="0.25">
      <c r="L5146" s="16" t="s">
        <v>2498</v>
      </c>
    </row>
    <row r="5147" spans="12:12" x14ac:dyDescent="0.25">
      <c r="L5147" s="16" t="s">
        <v>3832</v>
      </c>
    </row>
    <row r="5148" spans="12:12" x14ac:dyDescent="0.25">
      <c r="L5148" s="16" t="s">
        <v>3872</v>
      </c>
    </row>
    <row r="5149" spans="12:12" x14ac:dyDescent="0.25">
      <c r="L5149" s="16" t="s">
        <v>1426</v>
      </c>
    </row>
    <row r="5150" spans="12:12" x14ac:dyDescent="0.25">
      <c r="L5150" s="16" t="s">
        <v>3086</v>
      </c>
    </row>
    <row r="5151" spans="12:12" x14ac:dyDescent="0.25">
      <c r="L5151" s="16" t="s">
        <v>3832</v>
      </c>
    </row>
    <row r="5152" spans="12:12" x14ac:dyDescent="0.25">
      <c r="L5152" s="16" t="s">
        <v>3873</v>
      </c>
    </row>
    <row r="5153" spans="12:12" x14ac:dyDescent="0.25">
      <c r="L5153" s="16" t="s">
        <v>1426</v>
      </c>
    </row>
    <row r="5154" spans="12:12" x14ac:dyDescent="0.25">
      <c r="L5154" s="16" t="s">
        <v>2935</v>
      </c>
    </row>
    <row r="5155" spans="12:12" x14ac:dyDescent="0.25">
      <c r="L5155" s="16" t="s">
        <v>3874</v>
      </c>
    </row>
    <row r="5156" spans="12:12" x14ac:dyDescent="0.25">
      <c r="L5156" s="16" t="s">
        <v>2938</v>
      </c>
    </row>
    <row r="5157" spans="12:12" x14ac:dyDescent="0.25">
      <c r="L5157" s="16" t="s">
        <v>3868</v>
      </c>
    </row>
    <row r="5158" spans="12:12" x14ac:dyDescent="0.25">
      <c r="L5158" s="16" t="s">
        <v>3875</v>
      </c>
    </row>
    <row r="5159" spans="12:12" x14ac:dyDescent="0.25">
      <c r="L5159" s="16" t="s">
        <v>3876</v>
      </c>
    </row>
    <row r="5160" spans="12:12" x14ac:dyDescent="0.25">
      <c r="L5160" s="16" t="s">
        <v>2458</v>
      </c>
    </row>
    <row r="5161" spans="12:12" x14ac:dyDescent="0.25">
      <c r="L5161" s="16" t="s">
        <v>2931</v>
      </c>
    </row>
    <row r="5162" spans="12:12" x14ac:dyDescent="0.25">
      <c r="L5162" s="16" t="s">
        <v>3877</v>
      </c>
    </row>
    <row r="5163" spans="12:12" x14ac:dyDescent="0.25">
      <c r="L5163" s="16" t="s">
        <v>3832</v>
      </c>
    </row>
    <row r="5164" spans="12:12" x14ac:dyDescent="0.25">
      <c r="L5164" s="16" t="s">
        <v>3878</v>
      </c>
    </row>
    <row r="5165" spans="12:12" x14ac:dyDescent="0.25">
      <c r="L5165" s="16" t="s">
        <v>3879</v>
      </c>
    </row>
    <row r="5166" spans="12:12" x14ac:dyDescent="0.25">
      <c r="L5166" s="16" t="s">
        <v>3880</v>
      </c>
    </row>
    <row r="5167" spans="12:12" x14ac:dyDescent="0.25">
      <c r="L5167" s="16" t="s">
        <v>2937</v>
      </c>
    </row>
    <row r="5168" spans="12:12" x14ac:dyDescent="0.25">
      <c r="L5168" s="16" t="s">
        <v>3874</v>
      </c>
    </row>
    <row r="5169" spans="12:12" x14ac:dyDescent="0.25">
      <c r="L5169" s="16" t="s">
        <v>2447</v>
      </c>
    </row>
    <row r="5170" spans="12:12" x14ac:dyDescent="0.25">
      <c r="L5170" s="16" t="s">
        <v>3868</v>
      </c>
    </row>
    <row r="5171" spans="12:12" x14ac:dyDescent="0.25">
      <c r="L5171" s="16" t="s">
        <v>2458</v>
      </c>
    </row>
    <row r="5172" spans="12:12" x14ac:dyDescent="0.25">
      <c r="L5172" s="16" t="s">
        <v>3876</v>
      </c>
    </row>
    <row r="5173" spans="12:12" x14ac:dyDescent="0.25">
      <c r="L5173" s="16" t="s">
        <v>2078</v>
      </c>
    </row>
    <row r="5174" spans="12:12" x14ac:dyDescent="0.25">
      <c r="L5174" s="16" t="s">
        <v>3832</v>
      </c>
    </row>
    <row r="5175" spans="12:12" x14ac:dyDescent="0.25">
      <c r="L5175" s="16" t="s">
        <v>3881</v>
      </c>
    </row>
    <row r="5176" spans="12:12" x14ac:dyDescent="0.25">
      <c r="L5176" s="16" t="s">
        <v>3879</v>
      </c>
    </row>
    <row r="5177" spans="12:12" x14ac:dyDescent="0.25">
      <c r="L5177" s="16" t="s">
        <v>3882</v>
      </c>
    </row>
    <row r="5178" spans="12:12" x14ac:dyDescent="0.25">
      <c r="L5178" s="16" t="s">
        <v>2012</v>
      </c>
    </row>
    <row r="5179" spans="12:12" x14ac:dyDescent="0.25">
      <c r="L5179" s="16" t="s">
        <v>1426</v>
      </c>
    </row>
    <row r="5180" spans="12:12" x14ac:dyDescent="0.25">
      <c r="L5180" s="20" t="s">
        <v>1014</v>
      </c>
    </row>
    <row r="5181" spans="12:12" x14ac:dyDescent="0.25">
      <c r="L5181" s="16" t="s">
        <v>3883</v>
      </c>
    </row>
    <row r="5182" spans="12:12" x14ac:dyDescent="0.25">
      <c r="L5182" s="16" t="s">
        <v>3884</v>
      </c>
    </row>
    <row r="5183" spans="12:12" x14ac:dyDescent="0.25">
      <c r="L5183" s="16" t="s">
        <v>3684</v>
      </c>
    </row>
    <row r="5184" spans="12:12" x14ac:dyDescent="0.25">
      <c r="L5184" s="16" t="s">
        <v>3683</v>
      </c>
    </row>
    <row r="5185" spans="12:12" x14ac:dyDescent="0.25">
      <c r="L5185" s="16" t="s">
        <v>3885</v>
      </c>
    </row>
    <row r="5186" spans="12:12" x14ac:dyDescent="0.25">
      <c r="L5186" s="16" t="s">
        <v>3687</v>
      </c>
    </row>
    <row r="5187" spans="12:12" x14ac:dyDescent="0.25">
      <c r="L5187" s="16" t="s">
        <v>3886</v>
      </c>
    </row>
    <row r="5188" spans="12:12" x14ac:dyDescent="0.25">
      <c r="L5188" s="16" t="s">
        <v>1426</v>
      </c>
    </row>
    <row r="5189" spans="12:12" x14ac:dyDescent="0.25">
      <c r="L5189" s="16" t="s">
        <v>3689</v>
      </c>
    </row>
    <row r="5190" spans="12:12" x14ac:dyDescent="0.25">
      <c r="L5190" s="16" t="s">
        <v>2223</v>
      </c>
    </row>
    <row r="5191" spans="12:12" x14ac:dyDescent="0.25">
      <c r="L5191" s="16" t="s">
        <v>2306</v>
      </c>
    </row>
    <row r="5192" spans="12:12" x14ac:dyDescent="0.25">
      <c r="L5192" s="16" t="s">
        <v>3690</v>
      </c>
    </row>
    <row r="5193" spans="12:12" x14ac:dyDescent="0.25">
      <c r="L5193" s="16" t="s">
        <v>2223</v>
      </c>
    </row>
    <row r="5194" spans="12:12" x14ac:dyDescent="0.25">
      <c r="L5194" s="16" t="s">
        <v>2078</v>
      </c>
    </row>
    <row r="5195" spans="12:12" x14ac:dyDescent="0.25">
      <c r="L5195" s="16" t="s">
        <v>2012</v>
      </c>
    </row>
    <row r="5196" spans="12:12" x14ac:dyDescent="0.25">
      <c r="L5196" s="16" t="s">
        <v>1426</v>
      </c>
    </row>
    <row r="5197" spans="12:12" x14ac:dyDescent="0.25">
      <c r="L5197" s="16" t="s">
        <v>1426</v>
      </c>
    </row>
    <row r="5198" spans="12:12" x14ac:dyDescent="0.25">
      <c r="L5198" s="20" t="s">
        <v>819</v>
      </c>
    </row>
    <row r="5199" spans="12:12" x14ac:dyDescent="0.25">
      <c r="L5199" s="16" t="s">
        <v>3425</v>
      </c>
    </row>
    <row r="5200" spans="12:12" x14ac:dyDescent="0.25">
      <c r="L5200" s="16" t="s">
        <v>3756</v>
      </c>
    </row>
    <row r="5201" spans="12:12" x14ac:dyDescent="0.25">
      <c r="L5201" s="16" t="s">
        <v>3887</v>
      </c>
    </row>
    <row r="5202" spans="12:12" x14ac:dyDescent="0.25">
      <c r="L5202" s="16" t="s">
        <v>2012</v>
      </c>
    </row>
    <row r="5203" spans="12:12" x14ac:dyDescent="0.25">
      <c r="L5203" s="16" t="s">
        <v>1426</v>
      </c>
    </row>
    <row r="5204" spans="12:12" x14ac:dyDescent="0.25">
      <c r="L5204" s="16" t="s">
        <v>1426</v>
      </c>
    </row>
    <row r="5205" spans="12:12" x14ac:dyDescent="0.25">
      <c r="L5205" s="20" t="s">
        <v>818</v>
      </c>
    </row>
    <row r="5206" spans="12:12" x14ac:dyDescent="0.25">
      <c r="L5206" s="16" t="s">
        <v>3425</v>
      </c>
    </row>
    <row r="5207" spans="12:12" x14ac:dyDescent="0.25">
      <c r="L5207" s="16" t="s">
        <v>3756</v>
      </c>
    </row>
    <row r="5208" spans="12:12" x14ac:dyDescent="0.25">
      <c r="L5208" s="16" t="s">
        <v>3888</v>
      </c>
    </row>
    <row r="5209" spans="12:12" x14ac:dyDescent="0.25">
      <c r="L5209" s="16" t="s">
        <v>3426</v>
      </c>
    </row>
    <row r="5210" spans="12:12" x14ac:dyDescent="0.25">
      <c r="L5210" s="16" t="s">
        <v>3889</v>
      </c>
    </row>
    <row r="5211" spans="12:12" x14ac:dyDescent="0.25">
      <c r="L5211" s="16" t="s">
        <v>2012</v>
      </c>
    </row>
    <row r="5212" spans="12:12" x14ac:dyDescent="0.25">
      <c r="L5212" s="16" t="s">
        <v>1426</v>
      </c>
    </row>
    <row r="5213" spans="12:12" x14ac:dyDescent="0.25">
      <c r="L5213" s="16" t="s">
        <v>1426</v>
      </c>
    </row>
    <row r="5214" spans="12:12" x14ac:dyDescent="0.25">
      <c r="L5214" s="20" t="s">
        <v>685</v>
      </c>
    </row>
    <row r="5215" spans="12:12" x14ac:dyDescent="0.25">
      <c r="L5215" s="16" t="s">
        <v>2578</v>
      </c>
    </row>
    <row r="5216" spans="12:12" x14ac:dyDescent="0.25">
      <c r="L5216" s="16" t="s">
        <v>2579</v>
      </c>
    </row>
    <row r="5217" spans="12:12" x14ac:dyDescent="0.25">
      <c r="L5217" s="16" t="s">
        <v>3174</v>
      </c>
    </row>
    <row r="5218" spans="12:12" x14ac:dyDescent="0.25">
      <c r="L5218" s="16" t="s">
        <v>2012</v>
      </c>
    </row>
    <row r="5219" spans="12:12" x14ac:dyDescent="0.25">
      <c r="L5219" s="16" t="s">
        <v>1426</v>
      </c>
    </row>
    <row r="5220" spans="12:12" x14ac:dyDescent="0.25">
      <c r="L5220" s="16" t="s">
        <v>1426</v>
      </c>
    </row>
    <row r="5221" spans="12:12" x14ac:dyDescent="0.25">
      <c r="L5221" s="20" t="s">
        <v>507</v>
      </c>
    </row>
    <row r="5222" spans="12:12" x14ac:dyDescent="0.25">
      <c r="L5222" s="16" t="s">
        <v>2360</v>
      </c>
    </row>
    <row r="5223" spans="12:12" x14ac:dyDescent="0.25">
      <c r="L5223" s="16" t="s">
        <v>2658</v>
      </c>
    </row>
    <row r="5224" spans="12:12" x14ac:dyDescent="0.25">
      <c r="L5224" s="16" t="s">
        <v>2661</v>
      </c>
    </row>
    <row r="5225" spans="12:12" x14ac:dyDescent="0.25">
      <c r="L5225" s="16" t="s">
        <v>2654</v>
      </c>
    </row>
    <row r="5226" spans="12:12" x14ac:dyDescent="0.25">
      <c r="L5226" s="16" t="s">
        <v>2672</v>
      </c>
    </row>
    <row r="5227" spans="12:12" x14ac:dyDescent="0.25">
      <c r="L5227" s="16" t="s">
        <v>2291</v>
      </c>
    </row>
    <row r="5228" spans="12:12" x14ac:dyDescent="0.25">
      <c r="L5228" s="16" t="s">
        <v>2306</v>
      </c>
    </row>
    <row r="5229" spans="12:12" x14ac:dyDescent="0.25">
      <c r="L5229" s="16" t="s">
        <v>2653</v>
      </c>
    </row>
    <row r="5230" spans="12:12" x14ac:dyDescent="0.25">
      <c r="L5230" s="16" t="s">
        <v>3890</v>
      </c>
    </row>
    <row r="5231" spans="12:12" x14ac:dyDescent="0.25">
      <c r="L5231" s="16" t="s">
        <v>2293</v>
      </c>
    </row>
    <row r="5232" spans="12:12" x14ac:dyDescent="0.25">
      <c r="L5232" s="16" t="s">
        <v>1426</v>
      </c>
    </row>
    <row r="5233" spans="12:12" x14ac:dyDescent="0.25">
      <c r="L5233" s="16" t="s">
        <v>1426</v>
      </c>
    </row>
    <row r="5234" spans="12:12" x14ac:dyDescent="0.25">
      <c r="L5234" s="20" t="s">
        <v>104</v>
      </c>
    </row>
    <row r="5235" spans="12:12" x14ac:dyDescent="0.25">
      <c r="L5235" s="16" t="s">
        <v>2263</v>
      </c>
    </row>
    <row r="5236" spans="12:12" x14ac:dyDescent="0.25">
      <c r="L5236" s="16" t="s">
        <v>3891</v>
      </c>
    </row>
    <row r="5237" spans="12:12" x14ac:dyDescent="0.25">
      <c r="L5237" s="16" t="s">
        <v>3892</v>
      </c>
    </row>
    <row r="5238" spans="12:12" x14ac:dyDescent="0.25">
      <c r="L5238" s="16" t="s">
        <v>2373</v>
      </c>
    </row>
    <row r="5239" spans="12:12" x14ac:dyDescent="0.25">
      <c r="L5239" s="16" t="s">
        <v>2759</v>
      </c>
    </row>
    <row r="5240" spans="12:12" x14ac:dyDescent="0.25">
      <c r="L5240" s="16" t="s">
        <v>2164</v>
      </c>
    </row>
    <row r="5241" spans="12:12" x14ac:dyDescent="0.25">
      <c r="L5241" s="16" t="s">
        <v>1426</v>
      </c>
    </row>
    <row r="5242" spans="12:12" x14ac:dyDescent="0.25">
      <c r="L5242" s="16" t="s">
        <v>2142</v>
      </c>
    </row>
    <row r="5243" spans="12:12" x14ac:dyDescent="0.25">
      <c r="L5243" s="16" t="s">
        <v>2764</v>
      </c>
    </row>
    <row r="5244" spans="12:12" x14ac:dyDescent="0.25">
      <c r="L5244" s="16" t="s">
        <v>3893</v>
      </c>
    </row>
    <row r="5245" spans="12:12" x14ac:dyDescent="0.25">
      <c r="L5245" s="16" t="s">
        <v>2484</v>
      </c>
    </row>
    <row r="5246" spans="12:12" x14ac:dyDescent="0.25">
      <c r="L5246" s="16" t="s">
        <v>3815</v>
      </c>
    </row>
    <row r="5247" spans="12:12" x14ac:dyDescent="0.25">
      <c r="L5247" s="16" t="s">
        <v>2497</v>
      </c>
    </row>
    <row r="5248" spans="12:12" x14ac:dyDescent="0.25">
      <c r="L5248" s="16" t="s">
        <v>1426</v>
      </c>
    </row>
    <row r="5249" spans="12:12" x14ac:dyDescent="0.25">
      <c r="L5249" s="16" t="s">
        <v>2268</v>
      </c>
    </row>
    <row r="5250" spans="12:12" x14ac:dyDescent="0.25">
      <c r="L5250" s="16" t="s">
        <v>3815</v>
      </c>
    </row>
    <row r="5251" spans="12:12" x14ac:dyDescent="0.25">
      <c r="L5251" s="16" t="s">
        <v>2499</v>
      </c>
    </row>
    <row r="5252" spans="12:12" x14ac:dyDescent="0.25">
      <c r="L5252" s="16" t="s">
        <v>1426</v>
      </c>
    </row>
    <row r="5253" spans="12:12" x14ac:dyDescent="0.25">
      <c r="L5253" s="16" t="s">
        <v>3894</v>
      </c>
    </row>
    <row r="5254" spans="12:12" x14ac:dyDescent="0.25">
      <c r="L5254" s="16" t="s">
        <v>3815</v>
      </c>
    </row>
    <row r="5255" spans="12:12" x14ac:dyDescent="0.25">
      <c r="L5255" s="16" t="s">
        <v>2502</v>
      </c>
    </row>
    <row r="5256" spans="12:12" x14ac:dyDescent="0.25">
      <c r="L5256" s="16" t="s">
        <v>1426</v>
      </c>
    </row>
    <row r="5257" spans="12:12" x14ac:dyDescent="0.25">
      <c r="L5257" s="16" t="s">
        <v>3895</v>
      </c>
    </row>
    <row r="5258" spans="12:12" x14ac:dyDescent="0.25">
      <c r="L5258" s="16" t="s">
        <v>3815</v>
      </c>
    </row>
    <row r="5259" spans="12:12" x14ac:dyDescent="0.25">
      <c r="L5259" s="16" t="s">
        <v>2504</v>
      </c>
    </row>
    <row r="5260" spans="12:12" x14ac:dyDescent="0.25">
      <c r="L5260" s="16" t="s">
        <v>1426</v>
      </c>
    </row>
    <row r="5261" spans="12:12" x14ac:dyDescent="0.25">
      <c r="L5261" s="16" t="s">
        <v>3814</v>
      </c>
    </row>
    <row r="5262" spans="12:12" x14ac:dyDescent="0.25">
      <c r="L5262" s="16" t="s">
        <v>3815</v>
      </c>
    </row>
    <row r="5263" spans="12:12" x14ac:dyDescent="0.25">
      <c r="L5263" s="16" t="s">
        <v>2511</v>
      </c>
    </row>
    <row r="5264" spans="12:12" x14ac:dyDescent="0.25">
      <c r="L5264" s="16" t="s">
        <v>2012</v>
      </c>
    </row>
    <row r="5265" spans="12:12" x14ac:dyDescent="0.25">
      <c r="L5265" s="16" t="s">
        <v>1426</v>
      </c>
    </row>
    <row r="5266" spans="12:12" x14ac:dyDescent="0.25">
      <c r="L5266" s="16" t="s">
        <v>1426</v>
      </c>
    </row>
    <row r="5267" spans="12:12" x14ac:dyDescent="0.25">
      <c r="L5267" s="20" t="s">
        <v>797</v>
      </c>
    </row>
    <row r="5268" spans="12:12" x14ac:dyDescent="0.25">
      <c r="L5268" s="16" t="s">
        <v>3896</v>
      </c>
    </row>
    <row r="5269" spans="12:12" x14ac:dyDescent="0.25">
      <c r="L5269" s="16" t="s">
        <v>2471</v>
      </c>
    </row>
    <row r="5270" spans="12:12" x14ac:dyDescent="0.25">
      <c r="L5270" s="16" t="s">
        <v>3897</v>
      </c>
    </row>
    <row r="5271" spans="12:12" x14ac:dyDescent="0.25">
      <c r="L5271" s="16" t="s">
        <v>1426</v>
      </c>
    </row>
    <row r="5272" spans="12:12" x14ac:dyDescent="0.25">
      <c r="L5272" s="16" t="s">
        <v>3898</v>
      </c>
    </row>
    <row r="5273" spans="12:12" x14ac:dyDescent="0.25">
      <c r="L5273" s="16" t="s">
        <v>2471</v>
      </c>
    </row>
    <row r="5274" spans="12:12" x14ac:dyDescent="0.25">
      <c r="L5274" s="16" t="s">
        <v>6439</v>
      </c>
    </row>
    <row r="5275" spans="12:12" x14ac:dyDescent="0.25">
      <c r="L5275" s="16" t="s">
        <v>3899</v>
      </c>
    </row>
    <row r="5276" spans="12:12" x14ac:dyDescent="0.25">
      <c r="L5276" s="16" t="s">
        <v>1426</v>
      </c>
    </row>
    <row r="5277" spans="12:12" x14ac:dyDescent="0.25">
      <c r="L5277" s="20" t="s">
        <v>973</v>
      </c>
    </row>
    <row r="5278" spans="12:12" x14ac:dyDescent="0.25">
      <c r="L5278" s="16" t="s">
        <v>3205</v>
      </c>
    </row>
    <row r="5279" spans="12:12" x14ac:dyDescent="0.25">
      <c r="L5279" s="16" t="s">
        <v>3134</v>
      </c>
    </row>
    <row r="5280" spans="12:12" x14ac:dyDescent="0.25">
      <c r="L5280" s="16" t="s">
        <v>3900</v>
      </c>
    </row>
    <row r="5281" spans="12:12" x14ac:dyDescent="0.25">
      <c r="L5281" s="16" t="s">
        <v>3471</v>
      </c>
    </row>
    <row r="5282" spans="12:12" x14ac:dyDescent="0.25">
      <c r="L5282" s="16" t="s">
        <v>3901</v>
      </c>
    </row>
    <row r="5283" spans="12:12" x14ac:dyDescent="0.25">
      <c r="L5283" s="16" t="s">
        <v>1997</v>
      </c>
    </row>
    <row r="5284" spans="12:12" x14ac:dyDescent="0.25">
      <c r="L5284" s="16" t="s">
        <v>3462</v>
      </c>
    </row>
    <row r="5285" spans="12:12" x14ac:dyDescent="0.25">
      <c r="L5285" s="16" t="s">
        <v>2003</v>
      </c>
    </row>
    <row r="5286" spans="12:12" x14ac:dyDescent="0.25">
      <c r="L5286" s="16" t="s">
        <v>3464</v>
      </c>
    </row>
    <row r="5287" spans="12:12" x14ac:dyDescent="0.25">
      <c r="L5287" s="16" t="s">
        <v>2003</v>
      </c>
    </row>
    <row r="5288" spans="12:12" x14ac:dyDescent="0.25">
      <c r="L5288" s="16" t="s">
        <v>3132</v>
      </c>
    </row>
    <row r="5289" spans="12:12" x14ac:dyDescent="0.25">
      <c r="L5289" s="16" t="s">
        <v>2460</v>
      </c>
    </row>
    <row r="5290" spans="12:12" x14ac:dyDescent="0.25">
      <c r="L5290" s="16" t="s">
        <v>3130</v>
      </c>
    </row>
    <row r="5291" spans="12:12" x14ac:dyDescent="0.25">
      <c r="L5291" s="16" t="s">
        <v>3902</v>
      </c>
    </row>
    <row r="5292" spans="12:12" x14ac:dyDescent="0.25">
      <c r="L5292" s="16" t="s">
        <v>2142</v>
      </c>
    </row>
    <row r="5293" spans="12:12" x14ac:dyDescent="0.25">
      <c r="L5293" s="16" t="s">
        <v>3127</v>
      </c>
    </row>
    <row r="5294" spans="12:12" x14ac:dyDescent="0.25">
      <c r="L5294" s="16" t="s">
        <v>2460</v>
      </c>
    </row>
    <row r="5295" spans="12:12" x14ac:dyDescent="0.25">
      <c r="L5295" s="16" t="s">
        <v>1426</v>
      </c>
    </row>
    <row r="5296" spans="12:12" x14ac:dyDescent="0.25">
      <c r="L5296" s="16" t="s">
        <v>3903</v>
      </c>
    </row>
    <row r="5297" spans="12:12" x14ac:dyDescent="0.25">
      <c r="L5297" s="16" t="s">
        <v>3471</v>
      </c>
    </row>
    <row r="5298" spans="12:12" x14ac:dyDescent="0.25">
      <c r="L5298" s="16" t="s">
        <v>2736</v>
      </c>
    </row>
    <row r="5299" spans="12:12" x14ac:dyDescent="0.25">
      <c r="L5299" s="16" t="s">
        <v>1426</v>
      </c>
    </row>
    <row r="5300" spans="12:12" x14ac:dyDescent="0.25">
      <c r="L5300" s="16" t="s">
        <v>3473</v>
      </c>
    </row>
    <row r="5301" spans="12:12" x14ac:dyDescent="0.25">
      <c r="L5301" s="16" t="s">
        <v>3132</v>
      </c>
    </row>
    <row r="5302" spans="12:12" x14ac:dyDescent="0.25">
      <c r="L5302" s="16" t="s">
        <v>2015</v>
      </c>
    </row>
    <row r="5303" spans="12:12" x14ac:dyDescent="0.25">
      <c r="L5303" s="16" t="s">
        <v>3130</v>
      </c>
    </row>
    <row r="5304" spans="12:12" x14ac:dyDescent="0.25">
      <c r="L5304" s="16" t="s">
        <v>3664</v>
      </c>
    </row>
    <row r="5305" spans="12:12" x14ac:dyDescent="0.25">
      <c r="L5305" s="16" t="s">
        <v>3475</v>
      </c>
    </row>
    <row r="5306" spans="12:12" x14ac:dyDescent="0.25">
      <c r="L5306" s="16" t="s">
        <v>3132</v>
      </c>
    </row>
    <row r="5307" spans="12:12" x14ac:dyDescent="0.25">
      <c r="L5307" s="16" t="s">
        <v>2015</v>
      </c>
    </row>
    <row r="5308" spans="12:12" x14ac:dyDescent="0.25">
      <c r="L5308" s="16" t="s">
        <v>3130</v>
      </c>
    </row>
    <row r="5309" spans="12:12" x14ac:dyDescent="0.25">
      <c r="L5309" s="16" t="s">
        <v>3904</v>
      </c>
    </row>
    <row r="5310" spans="12:12" x14ac:dyDescent="0.25">
      <c r="L5310" s="16" t="s">
        <v>1426</v>
      </c>
    </row>
    <row r="5311" spans="12:12" x14ac:dyDescent="0.25">
      <c r="L5311" s="16" t="s">
        <v>3905</v>
      </c>
    </row>
    <row r="5312" spans="12:12" x14ac:dyDescent="0.25">
      <c r="L5312" s="16" t="s">
        <v>2737</v>
      </c>
    </row>
    <row r="5313" spans="12:12" x14ac:dyDescent="0.25">
      <c r="L5313" s="16" t="s">
        <v>2458</v>
      </c>
    </row>
    <row r="5314" spans="12:12" x14ac:dyDescent="0.25">
      <c r="L5314" s="16" t="s">
        <v>3906</v>
      </c>
    </row>
    <row r="5315" spans="12:12" x14ac:dyDescent="0.25">
      <c r="L5315" s="16" t="s">
        <v>2737</v>
      </c>
    </row>
    <row r="5316" spans="12:12" x14ac:dyDescent="0.25">
      <c r="L5316" s="16" t="s">
        <v>3907</v>
      </c>
    </row>
    <row r="5317" spans="12:12" x14ac:dyDescent="0.25">
      <c r="L5317" s="16" t="s">
        <v>1426</v>
      </c>
    </row>
    <row r="5318" spans="12:12" x14ac:dyDescent="0.25">
      <c r="L5318" s="16" t="s">
        <v>3908</v>
      </c>
    </row>
    <row r="5319" spans="12:12" x14ac:dyDescent="0.25">
      <c r="L5319" s="16" t="s">
        <v>3471</v>
      </c>
    </row>
    <row r="5320" spans="12:12" x14ac:dyDescent="0.25">
      <c r="L5320" s="16" t="s">
        <v>3909</v>
      </c>
    </row>
    <row r="5321" spans="12:12" x14ac:dyDescent="0.25">
      <c r="L5321" s="16" t="s">
        <v>2012</v>
      </c>
    </row>
    <row r="5322" spans="12:12" x14ac:dyDescent="0.25">
      <c r="L5322" s="16" t="s">
        <v>1426</v>
      </c>
    </row>
    <row r="5323" spans="12:12" x14ac:dyDescent="0.25">
      <c r="L5323" s="16" t="s">
        <v>1426</v>
      </c>
    </row>
    <row r="5324" spans="12:12" x14ac:dyDescent="0.25">
      <c r="L5324" s="20" t="s">
        <v>1604</v>
      </c>
    </row>
    <row r="5325" spans="12:12" x14ac:dyDescent="0.25">
      <c r="L5325" s="16" t="s">
        <v>3910</v>
      </c>
    </row>
    <row r="5326" spans="12:12" x14ac:dyDescent="0.25">
      <c r="L5326" s="16" t="s">
        <v>2012</v>
      </c>
    </row>
    <row r="5327" spans="12:12" x14ac:dyDescent="0.25">
      <c r="L5327" s="16" t="s">
        <v>1426</v>
      </c>
    </row>
    <row r="5328" spans="12:12" x14ac:dyDescent="0.25">
      <c r="L5328" s="16" t="s">
        <v>1426</v>
      </c>
    </row>
    <row r="5329" spans="12:12" x14ac:dyDescent="0.25">
      <c r="L5329" s="20" t="s">
        <v>1606</v>
      </c>
    </row>
    <row r="5330" spans="12:12" x14ac:dyDescent="0.25">
      <c r="L5330" s="16" t="s">
        <v>3911</v>
      </c>
    </row>
    <row r="5331" spans="12:12" x14ac:dyDescent="0.25">
      <c r="L5331" s="16" t="s">
        <v>2907</v>
      </c>
    </row>
    <row r="5332" spans="12:12" x14ac:dyDescent="0.25">
      <c r="L5332" s="16" t="s">
        <v>3912</v>
      </c>
    </row>
    <row r="5333" spans="12:12" x14ac:dyDescent="0.25">
      <c r="L5333" s="16" t="s">
        <v>1426</v>
      </c>
    </row>
    <row r="5334" spans="12:12" x14ac:dyDescent="0.25">
      <c r="L5334" s="16" t="s">
        <v>2451</v>
      </c>
    </row>
    <row r="5335" spans="12:12" x14ac:dyDescent="0.25">
      <c r="L5335" s="16" t="s">
        <v>3913</v>
      </c>
    </row>
    <row r="5336" spans="12:12" x14ac:dyDescent="0.25">
      <c r="L5336" s="16" t="s">
        <v>2176</v>
      </c>
    </row>
    <row r="5337" spans="12:12" x14ac:dyDescent="0.25">
      <c r="L5337" s="16" t="s">
        <v>2179</v>
      </c>
    </row>
    <row r="5338" spans="12:12" x14ac:dyDescent="0.25">
      <c r="L5338" s="16" t="s">
        <v>2495</v>
      </c>
    </row>
    <row r="5339" spans="12:12" x14ac:dyDescent="0.25">
      <c r="L5339" s="16" t="s">
        <v>2349</v>
      </c>
    </row>
    <row r="5340" spans="12:12" x14ac:dyDescent="0.25">
      <c r="L5340" s="16" t="s">
        <v>2346</v>
      </c>
    </row>
    <row r="5341" spans="12:12" x14ac:dyDescent="0.25">
      <c r="L5341" s="16" t="s">
        <v>3914</v>
      </c>
    </row>
    <row r="5342" spans="12:12" x14ac:dyDescent="0.25">
      <c r="L5342" s="16" t="s">
        <v>2179</v>
      </c>
    </row>
    <row r="5343" spans="12:12" x14ac:dyDescent="0.25">
      <c r="L5343" s="16" t="s">
        <v>2015</v>
      </c>
    </row>
    <row r="5344" spans="12:12" x14ac:dyDescent="0.25">
      <c r="L5344" s="16" t="s">
        <v>2012</v>
      </c>
    </row>
    <row r="5345" spans="12:12" x14ac:dyDescent="0.25">
      <c r="L5345" s="16" t="s">
        <v>1426</v>
      </c>
    </row>
    <row r="5346" spans="12:12" x14ac:dyDescent="0.25">
      <c r="L5346" s="16" t="s">
        <v>1426</v>
      </c>
    </row>
    <row r="5347" spans="12:12" x14ac:dyDescent="0.25">
      <c r="L5347" s="20" t="s">
        <v>625</v>
      </c>
    </row>
    <row r="5348" spans="12:12" x14ac:dyDescent="0.25">
      <c r="L5348" s="16" t="s">
        <v>3911</v>
      </c>
    </row>
    <row r="5349" spans="12:12" x14ac:dyDescent="0.25">
      <c r="L5349" s="16" t="s">
        <v>2907</v>
      </c>
    </row>
    <row r="5350" spans="12:12" x14ac:dyDescent="0.25">
      <c r="L5350" s="16" t="s">
        <v>3915</v>
      </c>
    </row>
    <row r="5351" spans="12:12" x14ac:dyDescent="0.25">
      <c r="L5351" s="16" t="s">
        <v>2012</v>
      </c>
    </row>
    <row r="5352" spans="12:12" x14ac:dyDescent="0.25">
      <c r="L5352" s="16" t="s">
        <v>1426</v>
      </c>
    </row>
    <row r="5353" spans="12:12" x14ac:dyDescent="0.25">
      <c r="L5353" s="16" t="s">
        <v>1426</v>
      </c>
    </row>
    <row r="5354" spans="12:12" x14ac:dyDescent="0.25">
      <c r="L5354" s="20" t="s">
        <v>1087</v>
      </c>
    </row>
    <row r="5355" spans="12:12" x14ac:dyDescent="0.25">
      <c r="L5355" s="16" t="s">
        <v>2013</v>
      </c>
    </row>
    <row r="5356" spans="12:12" x14ac:dyDescent="0.25">
      <c r="L5356" s="16" t="s">
        <v>2391</v>
      </c>
    </row>
    <row r="5357" spans="12:12" x14ac:dyDescent="0.25">
      <c r="L5357" s="16" t="s">
        <v>2851</v>
      </c>
    </row>
    <row r="5358" spans="12:12" x14ac:dyDescent="0.25">
      <c r="L5358" s="16" t="s">
        <v>1426</v>
      </c>
    </row>
    <row r="5359" spans="12:12" x14ac:dyDescent="0.25">
      <c r="L5359" s="16" t="s">
        <v>3916</v>
      </c>
    </row>
    <row r="5360" spans="12:12" x14ac:dyDescent="0.25">
      <c r="L5360" s="16" t="s">
        <v>3917</v>
      </c>
    </row>
    <row r="5361" spans="12:12" x14ac:dyDescent="0.25">
      <c r="L5361" s="16" t="s">
        <v>3918</v>
      </c>
    </row>
    <row r="5362" spans="12:12" x14ac:dyDescent="0.25">
      <c r="L5362" s="16" t="s">
        <v>2012</v>
      </c>
    </row>
    <row r="5363" spans="12:12" x14ac:dyDescent="0.25">
      <c r="L5363" s="16" t="s">
        <v>1426</v>
      </c>
    </row>
    <row r="5364" spans="12:12" x14ac:dyDescent="0.25">
      <c r="L5364" s="16" t="s">
        <v>1426</v>
      </c>
    </row>
    <row r="5365" spans="12:12" x14ac:dyDescent="0.25">
      <c r="L5365" s="20" t="s">
        <v>982</v>
      </c>
    </row>
    <row r="5366" spans="12:12" x14ac:dyDescent="0.25">
      <c r="L5366" s="16" t="s">
        <v>2210</v>
      </c>
    </row>
    <row r="5367" spans="12:12" x14ac:dyDescent="0.25">
      <c r="L5367" s="16" t="s">
        <v>3165</v>
      </c>
    </row>
    <row r="5368" spans="12:12" x14ac:dyDescent="0.25">
      <c r="L5368" s="16" t="s">
        <v>3919</v>
      </c>
    </row>
    <row r="5369" spans="12:12" x14ac:dyDescent="0.25">
      <c r="L5369" s="16" t="s">
        <v>1426</v>
      </c>
    </row>
    <row r="5370" spans="12:12" x14ac:dyDescent="0.25">
      <c r="L5370" s="16" t="s">
        <v>3920</v>
      </c>
    </row>
    <row r="5371" spans="12:12" x14ac:dyDescent="0.25">
      <c r="L5371" s="16" t="s">
        <v>3161</v>
      </c>
    </row>
    <row r="5372" spans="12:12" x14ac:dyDescent="0.25">
      <c r="L5372" s="16" t="s">
        <v>3921</v>
      </c>
    </row>
    <row r="5373" spans="12:12" x14ac:dyDescent="0.25">
      <c r="L5373" s="16" t="s">
        <v>2012</v>
      </c>
    </row>
    <row r="5374" spans="12:12" x14ac:dyDescent="0.25">
      <c r="L5374" s="16" t="s">
        <v>1426</v>
      </c>
    </row>
    <row r="5375" spans="12:12" x14ac:dyDescent="0.25">
      <c r="L5375" s="16" t="s">
        <v>1426</v>
      </c>
    </row>
    <row r="5376" spans="12:12" x14ac:dyDescent="0.25">
      <c r="L5376" s="20" t="s">
        <v>1015</v>
      </c>
    </row>
    <row r="5377" spans="12:12" x14ac:dyDescent="0.25">
      <c r="L5377" s="16" t="s">
        <v>2012</v>
      </c>
    </row>
    <row r="5378" spans="12:12" x14ac:dyDescent="0.25">
      <c r="L5378" s="16" t="s">
        <v>1426</v>
      </c>
    </row>
    <row r="5379" spans="12:12" x14ac:dyDescent="0.25">
      <c r="L5379" s="16" t="s">
        <v>1426</v>
      </c>
    </row>
    <row r="5380" spans="12:12" x14ac:dyDescent="0.25">
      <c r="L5380" s="20" t="s">
        <v>1016</v>
      </c>
    </row>
    <row r="5381" spans="12:12" x14ac:dyDescent="0.25">
      <c r="L5381" s="16" t="s">
        <v>3163</v>
      </c>
    </row>
    <row r="5382" spans="12:12" x14ac:dyDescent="0.25">
      <c r="L5382" s="16" t="s">
        <v>3922</v>
      </c>
    </row>
    <row r="5383" spans="12:12" x14ac:dyDescent="0.25">
      <c r="L5383" s="16" t="s">
        <v>3923</v>
      </c>
    </row>
    <row r="5384" spans="12:12" x14ac:dyDescent="0.25">
      <c r="L5384" s="16" t="s">
        <v>3924</v>
      </c>
    </row>
    <row r="5385" spans="12:12" x14ac:dyDescent="0.25">
      <c r="L5385" s="16" t="s">
        <v>3925</v>
      </c>
    </row>
    <row r="5386" spans="12:12" x14ac:dyDescent="0.25">
      <c r="L5386" s="16" t="s">
        <v>3926</v>
      </c>
    </row>
    <row r="5387" spans="12:12" x14ac:dyDescent="0.25">
      <c r="L5387" s="16" t="s">
        <v>3685</v>
      </c>
    </row>
    <row r="5388" spans="12:12" x14ac:dyDescent="0.25">
      <c r="L5388" s="16" t="s">
        <v>3927</v>
      </c>
    </row>
    <row r="5389" spans="12:12" x14ac:dyDescent="0.25">
      <c r="L5389" s="16" t="s">
        <v>1426</v>
      </c>
    </row>
    <row r="5390" spans="12:12" x14ac:dyDescent="0.25">
      <c r="L5390" s="16" t="s">
        <v>3689</v>
      </c>
    </row>
    <row r="5391" spans="12:12" x14ac:dyDescent="0.25">
      <c r="L5391" s="16" t="s">
        <v>2223</v>
      </c>
    </row>
    <row r="5392" spans="12:12" x14ac:dyDescent="0.25">
      <c r="L5392" s="16" t="s">
        <v>2325</v>
      </c>
    </row>
    <row r="5393" spans="12:12" x14ac:dyDescent="0.25">
      <c r="L5393" s="16" t="s">
        <v>3690</v>
      </c>
    </row>
    <row r="5394" spans="12:12" x14ac:dyDescent="0.25">
      <c r="L5394" s="16" t="s">
        <v>2223</v>
      </c>
    </row>
    <row r="5395" spans="12:12" x14ac:dyDescent="0.25">
      <c r="L5395" s="16" t="s">
        <v>2325</v>
      </c>
    </row>
    <row r="5396" spans="12:12" x14ac:dyDescent="0.25">
      <c r="L5396" s="16" t="s">
        <v>2012</v>
      </c>
    </row>
    <row r="5397" spans="12:12" x14ac:dyDescent="0.25">
      <c r="L5397" s="16" t="s">
        <v>1426</v>
      </c>
    </row>
    <row r="5398" spans="12:12" x14ac:dyDescent="0.25">
      <c r="L5398" s="16" t="s">
        <v>1426</v>
      </c>
    </row>
    <row r="5399" spans="12:12" x14ac:dyDescent="0.25">
      <c r="L5399" s="20" t="s">
        <v>278</v>
      </c>
    </row>
    <row r="5400" spans="12:12" x14ac:dyDescent="0.25">
      <c r="L5400" s="16" t="s">
        <v>2685</v>
      </c>
    </row>
    <row r="5401" spans="12:12" x14ac:dyDescent="0.25">
      <c r="L5401" s="16" t="s">
        <v>3928</v>
      </c>
    </row>
    <row r="5402" spans="12:12" x14ac:dyDescent="0.25">
      <c r="L5402" s="16" t="s">
        <v>2003</v>
      </c>
    </row>
    <row r="5403" spans="12:12" x14ac:dyDescent="0.25">
      <c r="L5403" s="16" t="s">
        <v>3090</v>
      </c>
    </row>
    <row r="5404" spans="12:12" x14ac:dyDescent="0.25">
      <c r="L5404" s="16" t="s">
        <v>3929</v>
      </c>
    </row>
    <row r="5405" spans="12:12" x14ac:dyDescent="0.25">
      <c r="L5405" s="16" t="s">
        <v>2012</v>
      </c>
    </row>
    <row r="5406" spans="12:12" x14ac:dyDescent="0.25">
      <c r="L5406" s="16" t="s">
        <v>1426</v>
      </c>
    </row>
    <row r="5407" spans="12:12" x14ac:dyDescent="0.25">
      <c r="L5407" s="16" t="s">
        <v>1426</v>
      </c>
    </row>
    <row r="5408" spans="12:12" x14ac:dyDescent="0.25">
      <c r="L5408" s="20" t="s">
        <v>257</v>
      </c>
    </row>
    <row r="5409" spans="12:12" x14ac:dyDescent="0.25">
      <c r="L5409" s="16" t="s">
        <v>2905</v>
      </c>
    </row>
    <row r="5410" spans="12:12" x14ac:dyDescent="0.25">
      <c r="L5410" s="16" t="s">
        <v>3231</v>
      </c>
    </row>
    <row r="5411" spans="12:12" x14ac:dyDescent="0.25">
      <c r="L5411" s="16" t="s">
        <v>3930</v>
      </c>
    </row>
    <row r="5412" spans="12:12" x14ac:dyDescent="0.25">
      <c r="L5412" s="16" t="s">
        <v>3235</v>
      </c>
    </row>
    <row r="5413" spans="12:12" x14ac:dyDescent="0.25">
      <c r="L5413" s="16" t="s">
        <v>2427</v>
      </c>
    </row>
    <row r="5414" spans="12:12" x14ac:dyDescent="0.25">
      <c r="L5414" s="16" t="s">
        <v>2012</v>
      </c>
    </row>
    <row r="5415" spans="12:12" x14ac:dyDescent="0.25">
      <c r="L5415" s="16" t="s">
        <v>1426</v>
      </c>
    </row>
    <row r="5416" spans="12:12" x14ac:dyDescent="0.25">
      <c r="L5416" s="16" t="s">
        <v>1426</v>
      </c>
    </row>
    <row r="5417" spans="12:12" x14ac:dyDescent="0.25">
      <c r="L5417" s="20" t="s">
        <v>1608</v>
      </c>
    </row>
    <row r="5418" spans="12:12" x14ac:dyDescent="0.25">
      <c r="L5418" s="16" t="s">
        <v>3931</v>
      </c>
    </row>
    <row r="5419" spans="12:12" x14ac:dyDescent="0.25">
      <c r="L5419" s="16" t="s">
        <v>2688</v>
      </c>
    </row>
    <row r="5420" spans="12:12" x14ac:dyDescent="0.25">
      <c r="L5420" s="16" t="s">
        <v>3932</v>
      </c>
    </row>
    <row r="5421" spans="12:12" x14ac:dyDescent="0.25">
      <c r="L5421" s="16" t="s">
        <v>2690</v>
      </c>
    </row>
    <row r="5422" spans="12:12" x14ac:dyDescent="0.25">
      <c r="L5422" s="16" t="s">
        <v>3933</v>
      </c>
    </row>
    <row r="5423" spans="12:12" x14ac:dyDescent="0.25">
      <c r="L5423" s="16" t="s">
        <v>2012</v>
      </c>
    </row>
    <row r="5424" spans="12:12" x14ac:dyDescent="0.25">
      <c r="L5424" s="16" t="s">
        <v>1426</v>
      </c>
    </row>
    <row r="5425" spans="12:12" x14ac:dyDescent="0.25">
      <c r="L5425" s="16" t="s">
        <v>1426</v>
      </c>
    </row>
    <row r="5426" spans="12:12" x14ac:dyDescent="0.25">
      <c r="L5426" s="20" t="s">
        <v>575</v>
      </c>
    </row>
    <row r="5427" spans="12:12" x14ac:dyDescent="0.25">
      <c r="L5427" s="16" t="s">
        <v>2717</v>
      </c>
    </row>
    <row r="5428" spans="12:12" x14ac:dyDescent="0.25">
      <c r="L5428" s="16" t="s">
        <v>3934</v>
      </c>
    </row>
    <row r="5429" spans="12:12" x14ac:dyDescent="0.25">
      <c r="L5429" s="16" t="s">
        <v>3935</v>
      </c>
    </row>
    <row r="5430" spans="12:12" x14ac:dyDescent="0.25">
      <c r="L5430" s="16" t="s">
        <v>2012</v>
      </c>
    </row>
    <row r="5431" spans="12:12" x14ac:dyDescent="0.25">
      <c r="L5431" s="16" t="s">
        <v>1426</v>
      </c>
    </row>
    <row r="5432" spans="12:12" x14ac:dyDescent="0.25">
      <c r="L5432" s="16" t="s">
        <v>1426</v>
      </c>
    </row>
    <row r="5433" spans="12:12" x14ac:dyDescent="0.25">
      <c r="L5433" s="20" t="s">
        <v>1610</v>
      </c>
    </row>
    <row r="5434" spans="12:12" x14ac:dyDescent="0.25">
      <c r="L5434" s="16" t="s">
        <v>2980</v>
      </c>
    </row>
    <row r="5435" spans="12:12" x14ac:dyDescent="0.25">
      <c r="L5435" s="16" t="s">
        <v>2012</v>
      </c>
    </row>
    <row r="5436" spans="12:12" x14ac:dyDescent="0.25">
      <c r="L5436" s="16" t="s">
        <v>1426</v>
      </c>
    </row>
    <row r="5437" spans="12:12" x14ac:dyDescent="0.25">
      <c r="L5437" s="16" t="s">
        <v>1426</v>
      </c>
    </row>
    <row r="5438" spans="12:12" x14ac:dyDescent="0.25">
      <c r="L5438" s="20" t="s">
        <v>724</v>
      </c>
    </row>
    <row r="5439" spans="12:12" x14ac:dyDescent="0.25">
      <c r="L5439" s="16" t="s">
        <v>3936</v>
      </c>
    </row>
    <row r="5440" spans="12:12" x14ac:dyDescent="0.25">
      <c r="L5440" s="16" t="s">
        <v>3937</v>
      </c>
    </row>
    <row r="5441" spans="12:12" x14ac:dyDescent="0.25">
      <c r="L5441" s="16" t="s">
        <v>1426</v>
      </c>
    </row>
    <row r="5442" spans="12:12" x14ac:dyDescent="0.25">
      <c r="L5442" s="16" t="s">
        <v>3814</v>
      </c>
    </row>
    <row r="5443" spans="12:12" x14ac:dyDescent="0.25">
      <c r="L5443" s="16" t="s">
        <v>3938</v>
      </c>
    </row>
    <row r="5444" spans="12:12" x14ac:dyDescent="0.25">
      <c r="L5444" s="16" t="s">
        <v>3939</v>
      </c>
    </row>
    <row r="5445" spans="12:12" x14ac:dyDescent="0.25">
      <c r="L5445" s="16" t="s">
        <v>2012</v>
      </c>
    </row>
    <row r="5446" spans="12:12" x14ac:dyDescent="0.25">
      <c r="L5446" s="16" t="s">
        <v>1426</v>
      </c>
    </row>
    <row r="5447" spans="12:12" x14ac:dyDescent="0.25">
      <c r="L5447" s="16" t="s">
        <v>1426</v>
      </c>
    </row>
    <row r="5448" spans="12:12" x14ac:dyDescent="0.25">
      <c r="L5448" s="20" t="s">
        <v>1234</v>
      </c>
    </row>
    <row r="5449" spans="12:12" x14ac:dyDescent="0.25">
      <c r="L5449" s="16" t="s">
        <v>2219</v>
      </c>
    </row>
    <row r="5450" spans="12:12" x14ac:dyDescent="0.25">
      <c r="L5450" s="16" t="s">
        <v>3938</v>
      </c>
    </row>
    <row r="5451" spans="12:12" x14ac:dyDescent="0.25">
      <c r="L5451" s="16" t="s">
        <v>3940</v>
      </c>
    </row>
    <row r="5452" spans="12:12" x14ac:dyDescent="0.25">
      <c r="L5452" s="16" t="s">
        <v>3260</v>
      </c>
    </row>
    <row r="5453" spans="12:12" x14ac:dyDescent="0.25">
      <c r="L5453" s="16" t="s">
        <v>2003</v>
      </c>
    </row>
    <row r="5454" spans="12:12" x14ac:dyDescent="0.25">
      <c r="L5454" s="16" t="s">
        <v>2377</v>
      </c>
    </row>
    <row r="5455" spans="12:12" x14ac:dyDescent="0.25">
      <c r="L5455" s="16" t="s">
        <v>3610</v>
      </c>
    </row>
    <row r="5456" spans="12:12" x14ac:dyDescent="0.25">
      <c r="L5456" s="16" t="s">
        <v>3941</v>
      </c>
    </row>
    <row r="5457" spans="12:12" x14ac:dyDescent="0.25">
      <c r="L5457" s="16" t="s">
        <v>3938</v>
      </c>
    </row>
    <row r="5458" spans="12:12" x14ac:dyDescent="0.25">
      <c r="L5458" s="16" t="s">
        <v>3942</v>
      </c>
    </row>
    <row r="5459" spans="12:12" x14ac:dyDescent="0.25">
      <c r="L5459" s="16" t="s">
        <v>3943</v>
      </c>
    </row>
    <row r="5460" spans="12:12" x14ac:dyDescent="0.25">
      <c r="L5460" s="16" t="s">
        <v>3593</v>
      </c>
    </row>
    <row r="5461" spans="12:12" x14ac:dyDescent="0.25">
      <c r="L5461" s="16" t="s">
        <v>1426</v>
      </c>
    </row>
    <row r="5462" spans="12:12" x14ac:dyDescent="0.25">
      <c r="L5462" s="16" t="s">
        <v>3936</v>
      </c>
    </row>
    <row r="5463" spans="12:12" x14ac:dyDescent="0.25">
      <c r="L5463" s="16" t="s">
        <v>3944</v>
      </c>
    </row>
    <row r="5464" spans="12:12" x14ac:dyDescent="0.25">
      <c r="L5464" s="16" t="s">
        <v>3945</v>
      </c>
    </row>
    <row r="5465" spans="12:12" x14ac:dyDescent="0.25">
      <c r="L5465" s="16" t="s">
        <v>1426</v>
      </c>
    </row>
    <row r="5466" spans="12:12" x14ac:dyDescent="0.25">
      <c r="L5466" s="16" t="s">
        <v>1426</v>
      </c>
    </row>
    <row r="5467" spans="12:12" x14ac:dyDescent="0.25">
      <c r="L5467" s="20" t="s">
        <v>421</v>
      </c>
    </row>
    <row r="5468" spans="12:12" x14ac:dyDescent="0.25">
      <c r="L5468" s="16" t="s">
        <v>2294</v>
      </c>
    </row>
    <row r="5469" spans="12:12" x14ac:dyDescent="0.25">
      <c r="L5469" s="16" t="s">
        <v>3946</v>
      </c>
    </row>
    <row r="5470" spans="12:12" x14ac:dyDescent="0.25">
      <c r="L5470" s="16" t="s">
        <v>3947</v>
      </c>
    </row>
    <row r="5471" spans="12:12" x14ac:dyDescent="0.25">
      <c r="L5471" s="16" t="s">
        <v>2012</v>
      </c>
    </row>
    <row r="5472" spans="12:12" x14ac:dyDescent="0.25">
      <c r="L5472" s="16" t="s">
        <v>1426</v>
      </c>
    </row>
    <row r="5473" spans="12:12" x14ac:dyDescent="0.25">
      <c r="L5473" s="16" t="s">
        <v>1426</v>
      </c>
    </row>
    <row r="5474" spans="12:12" x14ac:dyDescent="0.25">
      <c r="L5474" s="20" t="s">
        <v>548</v>
      </c>
    </row>
    <row r="5475" spans="12:12" x14ac:dyDescent="0.25">
      <c r="L5475" s="16" t="s">
        <v>3948</v>
      </c>
    </row>
    <row r="5476" spans="12:12" x14ac:dyDescent="0.25">
      <c r="L5476" s="16" t="s">
        <v>2852</v>
      </c>
    </row>
    <row r="5477" spans="12:12" x14ac:dyDescent="0.25">
      <c r="L5477" s="16" t="s">
        <v>2948</v>
      </c>
    </row>
    <row r="5478" spans="12:12" x14ac:dyDescent="0.25">
      <c r="L5478" s="16" t="s">
        <v>2012</v>
      </c>
    </row>
    <row r="5479" spans="12:12" x14ac:dyDescent="0.25">
      <c r="L5479" s="16" t="s">
        <v>1426</v>
      </c>
    </row>
    <row r="5480" spans="12:12" x14ac:dyDescent="0.25">
      <c r="L5480" s="16" t="s">
        <v>1426</v>
      </c>
    </row>
    <row r="5481" spans="12:12" x14ac:dyDescent="0.25">
      <c r="L5481" s="20" t="s">
        <v>354</v>
      </c>
    </row>
    <row r="5482" spans="12:12" x14ac:dyDescent="0.25">
      <c r="L5482" s="16" t="s">
        <v>2129</v>
      </c>
    </row>
    <row r="5483" spans="12:12" x14ac:dyDescent="0.25">
      <c r="L5483" s="16" t="s">
        <v>2130</v>
      </c>
    </row>
    <row r="5484" spans="12:12" x14ac:dyDescent="0.25">
      <c r="L5484" s="16" t="s">
        <v>3949</v>
      </c>
    </row>
    <row r="5485" spans="12:12" x14ac:dyDescent="0.25">
      <c r="L5485" s="16" t="s">
        <v>2136</v>
      </c>
    </row>
    <row r="5486" spans="12:12" x14ac:dyDescent="0.25">
      <c r="L5486" s="16" t="s">
        <v>2736</v>
      </c>
    </row>
    <row r="5487" spans="12:12" x14ac:dyDescent="0.25">
      <c r="L5487" s="16" t="s">
        <v>2012</v>
      </c>
    </row>
    <row r="5488" spans="12:12" x14ac:dyDescent="0.25">
      <c r="L5488" s="16" t="s">
        <v>1426</v>
      </c>
    </row>
    <row r="5489" spans="12:12" x14ac:dyDescent="0.25">
      <c r="L5489" s="16" t="s">
        <v>1426</v>
      </c>
    </row>
    <row r="5490" spans="12:12" x14ac:dyDescent="0.25">
      <c r="L5490" s="20" t="s">
        <v>952</v>
      </c>
    </row>
    <row r="5491" spans="12:12" x14ac:dyDescent="0.25">
      <c r="L5491" s="16" t="s">
        <v>3950</v>
      </c>
    </row>
    <row r="5492" spans="12:12" x14ac:dyDescent="0.25">
      <c r="L5492" s="16" t="s">
        <v>3951</v>
      </c>
    </row>
    <row r="5493" spans="12:12" x14ac:dyDescent="0.25">
      <c r="L5493" s="16" t="s">
        <v>1426</v>
      </c>
    </row>
    <row r="5494" spans="12:12" x14ac:dyDescent="0.25">
      <c r="L5494" s="16" t="s">
        <v>2921</v>
      </c>
    </row>
    <row r="5495" spans="12:12" x14ac:dyDescent="0.25">
      <c r="L5495" s="16" t="s">
        <v>3645</v>
      </c>
    </row>
    <row r="5496" spans="12:12" x14ac:dyDescent="0.25">
      <c r="L5496" s="16" t="s">
        <v>3527</v>
      </c>
    </row>
    <row r="5497" spans="12:12" x14ac:dyDescent="0.25">
      <c r="L5497" s="16" t="s">
        <v>2846</v>
      </c>
    </row>
    <row r="5498" spans="12:12" x14ac:dyDescent="0.25">
      <c r="L5498" s="16" t="s">
        <v>2618</v>
      </c>
    </row>
    <row r="5499" spans="12:12" x14ac:dyDescent="0.25">
      <c r="L5499" s="16" t="s">
        <v>2983</v>
      </c>
    </row>
    <row r="5500" spans="12:12" x14ac:dyDescent="0.25">
      <c r="L5500" s="16" t="s">
        <v>2986</v>
      </c>
    </row>
    <row r="5501" spans="12:12" x14ac:dyDescent="0.25">
      <c r="L5501" s="16" t="s">
        <v>3952</v>
      </c>
    </row>
    <row r="5502" spans="12:12" x14ac:dyDescent="0.25">
      <c r="L5502" s="16" t="s">
        <v>3116</v>
      </c>
    </row>
    <row r="5503" spans="12:12" x14ac:dyDescent="0.25">
      <c r="L5503" s="16" t="s">
        <v>3953</v>
      </c>
    </row>
    <row r="5504" spans="12:12" x14ac:dyDescent="0.25">
      <c r="L5504" s="16" t="s">
        <v>2012</v>
      </c>
    </row>
    <row r="5505" spans="12:12" x14ac:dyDescent="0.25">
      <c r="L5505" s="16" t="s">
        <v>1426</v>
      </c>
    </row>
    <row r="5506" spans="12:12" x14ac:dyDescent="0.25">
      <c r="L5506" s="16" t="s">
        <v>1426</v>
      </c>
    </row>
    <row r="5507" spans="12:12" x14ac:dyDescent="0.25">
      <c r="L5507" s="20" t="s">
        <v>1364</v>
      </c>
    </row>
    <row r="5508" spans="12:12" x14ac:dyDescent="0.25">
      <c r="L5508" s="16" t="s">
        <v>3950</v>
      </c>
    </row>
    <row r="5509" spans="12:12" x14ac:dyDescent="0.25">
      <c r="L5509" s="16" t="s">
        <v>3954</v>
      </c>
    </row>
    <row r="5510" spans="12:12" x14ac:dyDescent="0.25">
      <c r="L5510" s="16" t="s">
        <v>3955</v>
      </c>
    </row>
    <row r="5511" spans="12:12" x14ac:dyDescent="0.25">
      <c r="L5511" s="16" t="s">
        <v>1426</v>
      </c>
    </row>
    <row r="5512" spans="12:12" x14ac:dyDescent="0.25">
      <c r="L5512" s="16" t="s">
        <v>1426</v>
      </c>
    </row>
    <row r="5513" spans="12:12" x14ac:dyDescent="0.25">
      <c r="L5513" s="20" t="s">
        <v>212</v>
      </c>
    </row>
    <row r="5514" spans="12:12" x14ac:dyDescent="0.25">
      <c r="L5514" s="16" t="s">
        <v>2072</v>
      </c>
    </row>
    <row r="5515" spans="12:12" x14ac:dyDescent="0.25">
      <c r="L5515" s="16" t="s">
        <v>3943</v>
      </c>
    </row>
    <row r="5516" spans="12:12" x14ac:dyDescent="0.25">
      <c r="L5516" s="16" t="s">
        <v>3956</v>
      </c>
    </row>
    <row r="5517" spans="12:12" x14ac:dyDescent="0.25">
      <c r="L5517" s="16" t="s">
        <v>2012</v>
      </c>
    </row>
    <row r="5518" spans="12:12" x14ac:dyDescent="0.25">
      <c r="L5518" s="16" t="s">
        <v>1426</v>
      </c>
    </row>
    <row r="5519" spans="12:12" x14ac:dyDescent="0.25">
      <c r="L5519" s="16" t="s">
        <v>1426</v>
      </c>
    </row>
    <row r="5520" spans="12:12" x14ac:dyDescent="0.25">
      <c r="L5520" s="20" t="s">
        <v>371</v>
      </c>
    </row>
    <row r="5521" spans="12:12" x14ac:dyDescent="0.25">
      <c r="L5521" s="16" t="s">
        <v>2129</v>
      </c>
    </row>
    <row r="5522" spans="12:12" x14ac:dyDescent="0.25">
      <c r="L5522" s="16" t="s">
        <v>2704</v>
      </c>
    </row>
    <row r="5523" spans="12:12" x14ac:dyDescent="0.25">
      <c r="L5523" s="16" t="s">
        <v>2708</v>
      </c>
    </row>
    <row r="5524" spans="12:12" x14ac:dyDescent="0.25">
      <c r="L5524" s="16" t="s">
        <v>2461</v>
      </c>
    </row>
    <row r="5525" spans="12:12" x14ac:dyDescent="0.25">
      <c r="L5525" s="16" t="s">
        <v>2296</v>
      </c>
    </row>
    <row r="5526" spans="12:12" x14ac:dyDescent="0.25">
      <c r="L5526" s="16" t="s">
        <v>3550</v>
      </c>
    </row>
    <row r="5527" spans="12:12" x14ac:dyDescent="0.25">
      <c r="L5527" s="16" t="s">
        <v>2462</v>
      </c>
    </row>
    <row r="5528" spans="12:12" x14ac:dyDescent="0.25">
      <c r="L5528" s="16" t="s">
        <v>2012</v>
      </c>
    </row>
    <row r="5529" spans="12:12" x14ac:dyDescent="0.25">
      <c r="L5529" s="16" t="s">
        <v>1426</v>
      </c>
    </row>
    <row r="5530" spans="12:12" x14ac:dyDescent="0.25">
      <c r="L5530" s="16" t="s">
        <v>1426</v>
      </c>
    </row>
    <row r="5531" spans="12:12" x14ac:dyDescent="0.25">
      <c r="L5531" s="20" t="s">
        <v>491</v>
      </c>
    </row>
    <row r="5532" spans="12:12" x14ac:dyDescent="0.25">
      <c r="L5532" s="16" t="s">
        <v>2434</v>
      </c>
    </row>
    <row r="5533" spans="12:12" x14ac:dyDescent="0.25">
      <c r="L5533" s="16" t="s">
        <v>2620</v>
      </c>
    </row>
    <row r="5534" spans="12:12" x14ac:dyDescent="0.25">
      <c r="L5534" s="16" t="s">
        <v>3957</v>
      </c>
    </row>
    <row r="5535" spans="12:12" x14ac:dyDescent="0.25">
      <c r="L5535" s="16" t="s">
        <v>2012</v>
      </c>
    </row>
    <row r="5536" spans="12:12" x14ac:dyDescent="0.25">
      <c r="L5536" s="16" t="s">
        <v>1426</v>
      </c>
    </row>
    <row r="5537" spans="12:12" x14ac:dyDescent="0.25">
      <c r="L5537" s="16" t="s">
        <v>1426</v>
      </c>
    </row>
    <row r="5538" spans="12:12" x14ac:dyDescent="0.25">
      <c r="L5538" s="20" t="s">
        <v>953</v>
      </c>
    </row>
    <row r="5539" spans="12:12" x14ac:dyDescent="0.25">
      <c r="L5539" s="16" t="s">
        <v>6516</v>
      </c>
    </row>
    <row r="5540" spans="12:12" x14ac:dyDescent="0.25">
      <c r="L5540" s="16" t="s">
        <v>6518</v>
      </c>
    </row>
    <row r="5541" spans="12:12" x14ac:dyDescent="0.25">
      <c r="L5541" s="16" t="s">
        <v>1426</v>
      </c>
    </row>
    <row r="5542" spans="12:12" x14ac:dyDescent="0.25">
      <c r="L5542" s="16" t="s">
        <v>2921</v>
      </c>
    </row>
    <row r="5543" spans="12:12" x14ac:dyDescent="0.25">
      <c r="L5543" s="16" t="s">
        <v>2981</v>
      </c>
    </row>
    <row r="5544" spans="12:12" x14ac:dyDescent="0.25">
      <c r="L5544" s="16" t="s">
        <v>2621</v>
      </c>
    </row>
    <row r="5545" spans="12:12" x14ac:dyDescent="0.25">
      <c r="L5545" s="16" t="s">
        <v>3958</v>
      </c>
    </row>
    <row r="5546" spans="12:12" x14ac:dyDescent="0.25">
      <c r="L5546" s="16" t="s">
        <v>3957</v>
      </c>
    </row>
    <row r="5547" spans="12:12" x14ac:dyDescent="0.25">
      <c r="L5547" s="16" t="s">
        <v>2620</v>
      </c>
    </row>
    <row r="5548" spans="12:12" x14ac:dyDescent="0.25">
      <c r="L5548" s="16" t="s">
        <v>3959</v>
      </c>
    </row>
    <row r="5549" spans="12:12" x14ac:dyDescent="0.25">
      <c r="L5549" s="16" t="s">
        <v>2846</v>
      </c>
    </row>
    <row r="5550" spans="12:12" x14ac:dyDescent="0.25">
      <c r="L5550" s="16" t="s">
        <v>2622</v>
      </c>
    </row>
    <row r="5551" spans="12:12" x14ac:dyDescent="0.25">
      <c r="L5551" s="16" t="s">
        <v>3960</v>
      </c>
    </row>
    <row r="5552" spans="12:12" x14ac:dyDescent="0.25">
      <c r="L5552" s="16" t="s">
        <v>1426</v>
      </c>
    </row>
    <row r="5553" spans="12:12" x14ac:dyDescent="0.25">
      <c r="L5553" s="16" t="s">
        <v>2624</v>
      </c>
    </row>
    <row r="5554" spans="12:12" x14ac:dyDescent="0.25">
      <c r="L5554" s="16" t="s">
        <v>2622</v>
      </c>
    </row>
    <row r="5555" spans="12:12" x14ac:dyDescent="0.25">
      <c r="L5555" s="16" t="s">
        <v>3961</v>
      </c>
    </row>
    <row r="5556" spans="12:12" x14ac:dyDescent="0.25">
      <c r="L5556" s="16" t="s">
        <v>1426</v>
      </c>
    </row>
    <row r="5557" spans="12:12" x14ac:dyDescent="0.25">
      <c r="L5557" s="16" t="s">
        <v>3238</v>
      </c>
    </row>
    <row r="5558" spans="12:12" x14ac:dyDescent="0.25">
      <c r="L5558" s="16" t="s">
        <v>2981</v>
      </c>
    </row>
    <row r="5559" spans="12:12" x14ac:dyDescent="0.25">
      <c r="L5559" s="16" t="s">
        <v>2626</v>
      </c>
    </row>
    <row r="5560" spans="12:12" x14ac:dyDescent="0.25">
      <c r="L5560" s="16" t="s">
        <v>2351</v>
      </c>
    </row>
    <row r="5561" spans="12:12" x14ac:dyDescent="0.25">
      <c r="L5561" s="16" t="s">
        <v>2622</v>
      </c>
    </row>
    <row r="5562" spans="12:12" x14ac:dyDescent="0.25">
      <c r="L5562" s="16" t="s">
        <v>3962</v>
      </c>
    </row>
    <row r="5563" spans="12:12" x14ac:dyDescent="0.25">
      <c r="L5563" s="16" t="s">
        <v>1426</v>
      </c>
    </row>
    <row r="5564" spans="12:12" x14ac:dyDescent="0.25">
      <c r="L5564" s="16" t="s">
        <v>3963</v>
      </c>
    </row>
    <row r="5565" spans="12:12" x14ac:dyDescent="0.25">
      <c r="L5565" s="16" t="s">
        <v>3101</v>
      </c>
    </row>
    <row r="5566" spans="12:12" x14ac:dyDescent="0.25">
      <c r="L5566" s="16" t="s">
        <v>2283</v>
      </c>
    </row>
    <row r="5567" spans="12:12" x14ac:dyDescent="0.25">
      <c r="L5567" s="16" t="s">
        <v>2012</v>
      </c>
    </row>
    <row r="5568" spans="12:12" x14ac:dyDescent="0.25">
      <c r="L5568" s="16" t="s">
        <v>1426</v>
      </c>
    </row>
    <row r="5569" spans="12:12" x14ac:dyDescent="0.25">
      <c r="L5569" s="20" t="s">
        <v>1415</v>
      </c>
    </row>
    <row r="5570" spans="12:12" x14ac:dyDescent="0.25">
      <c r="L5570" s="16" t="s">
        <v>6440</v>
      </c>
    </row>
    <row r="5571" spans="12:12" x14ac:dyDescent="0.25">
      <c r="L5571" s="16" t="s">
        <v>6441</v>
      </c>
    </row>
    <row r="5572" spans="12:12" x14ac:dyDescent="0.25">
      <c r="L5572" s="16" t="s">
        <v>1426</v>
      </c>
    </row>
    <row r="5573" spans="12:12" x14ac:dyDescent="0.25">
      <c r="L5573" s="16" t="s">
        <v>6442</v>
      </c>
    </row>
    <row r="5574" spans="12:12" x14ac:dyDescent="0.25">
      <c r="L5574" s="16" t="s">
        <v>3964</v>
      </c>
    </row>
    <row r="5575" spans="12:12" x14ac:dyDescent="0.25">
      <c r="L5575" s="16" t="s">
        <v>3055</v>
      </c>
    </row>
    <row r="5576" spans="12:12" x14ac:dyDescent="0.25">
      <c r="L5576" s="16" t="s">
        <v>6443</v>
      </c>
    </row>
    <row r="5577" spans="12:12" x14ac:dyDescent="0.25">
      <c r="L5577" s="16" t="s">
        <v>3965</v>
      </c>
    </row>
    <row r="5578" spans="12:12" x14ac:dyDescent="0.25">
      <c r="L5578" s="16" t="s">
        <v>3674</v>
      </c>
    </row>
    <row r="5579" spans="12:12" x14ac:dyDescent="0.25">
      <c r="L5579" s="16" t="s">
        <v>3966</v>
      </c>
    </row>
    <row r="5580" spans="12:12" x14ac:dyDescent="0.25">
      <c r="L5580" s="16" t="s">
        <v>3967</v>
      </c>
    </row>
    <row r="5581" spans="12:12" x14ac:dyDescent="0.25">
      <c r="L5581" s="16" t="s">
        <v>3968</v>
      </c>
    </row>
    <row r="5582" spans="12:12" x14ac:dyDescent="0.25">
      <c r="L5582" s="16" t="s">
        <v>6444</v>
      </c>
    </row>
    <row r="5583" spans="12:12" x14ac:dyDescent="0.25">
      <c r="L5583" s="16" t="s">
        <v>1426</v>
      </c>
    </row>
    <row r="5584" spans="12:12" x14ac:dyDescent="0.25">
      <c r="L5584" s="20" t="s">
        <v>6385</v>
      </c>
    </row>
    <row r="5585" spans="12:12" x14ac:dyDescent="0.25">
      <c r="L5585" s="16" t="s">
        <v>6440</v>
      </c>
    </row>
    <row r="5586" spans="12:12" x14ac:dyDescent="0.25">
      <c r="L5586" s="16" t="s">
        <v>6445</v>
      </c>
    </row>
    <row r="5587" spans="12:12" x14ac:dyDescent="0.25">
      <c r="L5587" s="16" t="s">
        <v>6446</v>
      </c>
    </row>
    <row r="5588" spans="12:12" x14ac:dyDescent="0.25">
      <c r="L5588" s="16" t="s">
        <v>1426</v>
      </c>
    </row>
    <row r="5589" spans="12:12" x14ac:dyDescent="0.25">
      <c r="L5589" s="20" t="s">
        <v>1613</v>
      </c>
    </row>
    <row r="5590" spans="12:12" x14ac:dyDescent="0.25">
      <c r="L5590" s="16" t="s">
        <v>3969</v>
      </c>
    </row>
    <row r="5591" spans="12:12" x14ac:dyDescent="0.25">
      <c r="L5591" s="16" t="s">
        <v>3970</v>
      </c>
    </row>
    <row r="5592" spans="12:12" x14ac:dyDescent="0.25">
      <c r="L5592" s="16" t="s">
        <v>1426</v>
      </c>
    </row>
    <row r="5593" spans="12:12" x14ac:dyDescent="0.25">
      <c r="L5593" s="16" t="s">
        <v>2921</v>
      </c>
    </row>
    <row r="5594" spans="12:12" x14ac:dyDescent="0.25">
      <c r="L5594" s="16" t="s">
        <v>3971</v>
      </c>
    </row>
    <row r="5595" spans="12:12" x14ac:dyDescent="0.25">
      <c r="L5595" s="16" t="s">
        <v>3480</v>
      </c>
    </row>
    <row r="5596" spans="12:12" x14ac:dyDescent="0.25">
      <c r="L5596" s="16" t="s">
        <v>3673</v>
      </c>
    </row>
    <row r="5597" spans="12:12" x14ac:dyDescent="0.25">
      <c r="L5597" s="16" t="s">
        <v>3972</v>
      </c>
    </row>
    <row r="5598" spans="12:12" x14ac:dyDescent="0.25">
      <c r="L5598" s="16" t="s">
        <v>3973</v>
      </c>
    </row>
    <row r="5599" spans="12:12" x14ac:dyDescent="0.25">
      <c r="L5599" s="16" t="s">
        <v>3974</v>
      </c>
    </row>
    <row r="5600" spans="12:12" x14ac:dyDescent="0.25">
      <c r="L5600" s="16" t="s">
        <v>3975</v>
      </c>
    </row>
    <row r="5601" spans="12:12" x14ac:dyDescent="0.25">
      <c r="L5601" s="16" t="s">
        <v>3976</v>
      </c>
    </row>
    <row r="5602" spans="12:12" x14ac:dyDescent="0.25">
      <c r="L5602" s="16" t="s">
        <v>2846</v>
      </c>
    </row>
    <row r="5603" spans="12:12" x14ac:dyDescent="0.25">
      <c r="L5603" s="16" t="s">
        <v>3977</v>
      </c>
    </row>
    <row r="5604" spans="12:12" x14ac:dyDescent="0.25">
      <c r="L5604" s="16" t="s">
        <v>2452</v>
      </c>
    </row>
    <row r="5605" spans="12:12" x14ac:dyDescent="0.25">
      <c r="L5605" s="16" t="s">
        <v>1426</v>
      </c>
    </row>
    <row r="5606" spans="12:12" x14ac:dyDescent="0.25">
      <c r="L5606" s="16" t="s">
        <v>3978</v>
      </c>
    </row>
    <row r="5607" spans="12:12" x14ac:dyDescent="0.25">
      <c r="L5607" s="16" t="s">
        <v>3674</v>
      </c>
    </row>
    <row r="5608" spans="12:12" x14ac:dyDescent="0.25">
      <c r="L5608" s="16" t="s">
        <v>3979</v>
      </c>
    </row>
    <row r="5609" spans="12:12" x14ac:dyDescent="0.25">
      <c r="L5609" s="16" t="s">
        <v>2012</v>
      </c>
    </row>
    <row r="5610" spans="12:12" x14ac:dyDescent="0.25">
      <c r="L5610" s="16" t="s">
        <v>1426</v>
      </c>
    </row>
    <row r="5611" spans="12:12" x14ac:dyDescent="0.25">
      <c r="L5611" s="16" t="s">
        <v>1426</v>
      </c>
    </row>
    <row r="5612" spans="12:12" x14ac:dyDescent="0.25">
      <c r="L5612" s="20" t="s">
        <v>1196</v>
      </c>
    </row>
    <row r="5613" spans="12:12" x14ac:dyDescent="0.25">
      <c r="L5613" s="16" t="s">
        <v>3053</v>
      </c>
    </row>
    <row r="5614" spans="12:12" x14ac:dyDescent="0.25">
      <c r="L5614" s="16" t="s">
        <v>3054</v>
      </c>
    </row>
    <row r="5615" spans="12:12" x14ac:dyDescent="0.25">
      <c r="L5615" s="16" t="s">
        <v>3965</v>
      </c>
    </row>
    <row r="5616" spans="12:12" x14ac:dyDescent="0.25">
      <c r="L5616" s="16" t="s">
        <v>1426</v>
      </c>
    </row>
    <row r="5617" spans="12:12" x14ac:dyDescent="0.25">
      <c r="L5617" s="16" t="s">
        <v>3969</v>
      </c>
    </row>
    <row r="5618" spans="12:12" x14ac:dyDescent="0.25">
      <c r="L5618" s="16" t="s">
        <v>3980</v>
      </c>
    </row>
    <row r="5619" spans="12:12" x14ac:dyDescent="0.25">
      <c r="L5619" s="16" t="s">
        <v>3981</v>
      </c>
    </row>
    <row r="5620" spans="12:12" x14ac:dyDescent="0.25">
      <c r="L5620" s="16" t="s">
        <v>1426</v>
      </c>
    </row>
    <row r="5621" spans="12:12" x14ac:dyDescent="0.25">
      <c r="L5621" s="20" t="s">
        <v>863</v>
      </c>
    </row>
    <row r="5622" spans="12:12" x14ac:dyDescent="0.25">
      <c r="L5622" s="16" t="s">
        <v>3982</v>
      </c>
    </row>
    <row r="5623" spans="12:12" x14ac:dyDescent="0.25">
      <c r="L5623" s="16" t="s">
        <v>2014</v>
      </c>
    </row>
    <row r="5624" spans="12:12" x14ac:dyDescent="0.25">
      <c r="L5624" s="16" t="s">
        <v>3983</v>
      </c>
    </row>
    <row r="5625" spans="12:12" x14ac:dyDescent="0.25">
      <c r="L5625" s="16" t="s">
        <v>2012</v>
      </c>
    </row>
    <row r="5626" spans="12:12" x14ac:dyDescent="0.25">
      <c r="L5626" s="16" t="s">
        <v>1426</v>
      </c>
    </row>
    <row r="5627" spans="12:12" x14ac:dyDescent="0.25">
      <c r="L5627" s="16" t="s">
        <v>1426</v>
      </c>
    </row>
    <row r="5628" spans="12:12" x14ac:dyDescent="0.25">
      <c r="L5628" s="20" t="s">
        <v>1616</v>
      </c>
    </row>
    <row r="5629" spans="12:12" x14ac:dyDescent="0.25">
      <c r="L5629" s="16" t="s">
        <v>2116</v>
      </c>
    </row>
    <row r="5630" spans="12:12" x14ac:dyDescent="0.25">
      <c r="L5630" s="16" t="s">
        <v>2012</v>
      </c>
    </row>
    <row r="5631" spans="12:12" x14ac:dyDescent="0.25">
      <c r="L5631" s="16" t="s">
        <v>1426</v>
      </c>
    </row>
    <row r="5632" spans="12:12" x14ac:dyDescent="0.25">
      <c r="L5632" s="16" t="s">
        <v>1426</v>
      </c>
    </row>
    <row r="5633" spans="12:12" x14ac:dyDescent="0.25">
      <c r="L5633" s="20" t="s">
        <v>1617</v>
      </c>
    </row>
    <row r="5634" spans="12:12" x14ac:dyDescent="0.25">
      <c r="L5634" s="16" t="s">
        <v>3984</v>
      </c>
    </row>
    <row r="5635" spans="12:12" x14ac:dyDescent="0.25">
      <c r="L5635" s="16" t="s">
        <v>3497</v>
      </c>
    </row>
    <row r="5636" spans="12:12" x14ac:dyDescent="0.25">
      <c r="L5636" s="16" t="s">
        <v>2699</v>
      </c>
    </row>
    <row r="5637" spans="12:12" x14ac:dyDescent="0.25">
      <c r="L5637" s="16" t="s">
        <v>2012</v>
      </c>
    </row>
    <row r="5638" spans="12:12" x14ac:dyDescent="0.25">
      <c r="L5638" s="16" t="s">
        <v>1426</v>
      </c>
    </row>
    <row r="5639" spans="12:12" x14ac:dyDescent="0.25">
      <c r="L5639" s="16" t="s">
        <v>1426</v>
      </c>
    </row>
    <row r="5640" spans="12:12" x14ac:dyDescent="0.25">
      <c r="L5640" s="20" t="s">
        <v>166</v>
      </c>
    </row>
    <row r="5641" spans="12:12" x14ac:dyDescent="0.25">
      <c r="L5641" s="16" t="s">
        <v>2414</v>
      </c>
    </row>
    <row r="5642" spans="12:12" x14ac:dyDescent="0.25">
      <c r="L5642" s="16" t="s">
        <v>2415</v>
      </c>
    </row>
    <row r="5643" spans="12:12" x14ac:dyDescent="0.25">
      <c r="L5643" s="16" t="s">
        <v>1992</v>
      </c>
    </row>
    <row r="5644" spans="12:12" x14ac:dyDescent="0.25">
      <c r="L5644" s="16" t="s">
        <v>2012</v>
      </c>
    </row>
    <row r="5645" spans="12:12" x14ac:dyDescent="0.25">
      <c r="L5645" s="16" t="s">
        <v>1426</v>
      </c>
    </row>
    <row r="5646" spans="12:12" x14ac:dyDescent="0.25">
      <c r="L5646" s="16" t="s">
        <v>1426</v>
      </c>
    </row>
    <row r="5647" spans="12:12" x14ac:dyDescent="0.25">
      <c r="L5647" s="20" t="s">
        <v>1235</v>
      </c>
    </row>
    <row r="5648" spans="12:12" x14ac:dyDescent="0.25">
      <c r="L5648" s="16" t="s">
        <v>2812</v>
      </c>
    </row>
    <row r="5649" spans="12:12" x14ac:dyDescent="0.25">
      <c r="L5649" s="16" t="s">
        <v>3985</v>
      </c>
    </row>
    <row r="5650" spans="12:12" x14ac:dyDescent="0.25">
      <c r="L5650" s="16" t="s">
        <v>3986</v>
      </c>
    </row>
    <row r="5651" spans="12:12" x14ac:dyDescent="0.25">
      <c r="L5651" s="16" t="s">
        <v>3987</v>
      </c>
    </row>
    <row r="5652" spans="12:12" x14ac:dyDescent="0.25">
      <c r="L5652" s="16" t="s">
        <v>3988</v>
      </c>
    </row>
    <row r="5653" spans="12:12" x14ac:dyDescent="0.25">
      <c r="L5653" s="16" t="s">
        <v>2219</v>
      </c>
    </row>
    <row r="5654" spans="12:12" x14ac:dyDescent="0.25">
      <c r="L5654" s="16" t="s">
        <v>3667</v>
      </c>
    </row>
    <row r="5655" spans="12:12" x14ac:dyDescent="0.25">
      <c r="L5655" s="16" t="s">
        <v>2154</v>
      </c>
    </row>
    <row r="5656" spans="12:12" x14ac:dyDescent="0.25">
      <c r="L5656" s="16" t="s">
        <v>3766</v>
      </c>
    </row>
    <row r="5657" spans="12:12" x14ac:dyDescent="0.25">
      <c r="L5657" s="16" t="s">
        <v>3989</v>
      </c>
    </row>
    <row r="5658" spans="12:12" x14ac:dyDescent="0.25">
      <c r="L5658" s="16" t="s">
        <v>3251</v>
      </c>
    </row>
    <row r="5659" spans="12:12" x14ac:dyDescent="0.25">
      <c r="L5659" s="16" t="s">
        <v>2656</v>
      </c>
    </row>
    <row r="5660" spans="12:12" x14ac:dyDescent="0.25">
      <c r="L5660" s="16" t="s">
        <v>2012</v>
      </c>
    </row>
    <row r="5661" spans="12:12" x14ac:dyDescent="0.25">
      <c r="L5661" s="16" t="s">
        <v>1426</v>
      </c>
    </row>
    <row r="5662" spans="12:12" x14ac:dyDescent="0.25">
      <c r="L5662" s="16" t="s">
        <v>1426</v>
      </c>
    </row>
    <row r="5663" spans="12:12" x14ac:dyDescent="0.25">
      <c r="L5663" s="20" t="s">
        <v>541</v>
      </c>
    </row>
    <row r="5664" spans="12:12" x14ac:dyDescent="0.25">
      <c r="L5664" s="16" t="s">
        <v>2088</v>
      </c>
    </row>
    <row r="5665" spans="12:12" x14ac:dyDescent="0.25">
      <c r="L5665" s="16" t="s">
        <v>2089</v>
      </c>
    </row>
    <row r="5666" spans="12:12" x14ac:dyDescent="0.25">
      <c r="L5666" s="16" t="s">
        <v>3990</v>
      </c>
    </row>
    <row r="5667" spans="12:12" x14ac:dyDescent="0.25">
      <c r="L5667" s="16" t="s">
        <v>3991</v>
      </c>
    </row>
    <row r="5668" spans="12:12" x14ac:dyDescent="0.25">
      <c r="L5668" s="16" t="s">
        <v>3992</v>
      </c>
    </row>
    <row r="5669" spans="12:12" x14ac:dyDescent="0.25">
      <c r="L5669" s="16" t="s">
        <v>1426</v>
      </c>
    </row>
    <row r="5670" spans="12:12" x14ac:dyDescent="0.25">
      <c r="L5670" s="16" t="s">
        <v>3993</v>
      </c>
    </row>
    <row r="5671" spans="12:12" x14ac:dyDescent="0.25">
      <c r="L5671" s="16" t="s">
        <v>2170</v>
      </c>
    </row>
    <row r="5672" spans="12:12" x14ac:dyDescent="0.25">
      <c r="L5672" s="16" t="s">
        <v>3994</v>
      </c>
    </row>
    <row r="5673" spans="12:12" x14ac:dyDescent="0.25">
      <c r="L5673" s="16" t="s">
        <v>2012</v>
      </c>
    </row>
    <row r="5674" spans="12:12" x14ac:dyDescent="0.25">
      <c r="L5674" s="16" t="s">
        <v>1426</v>
      </c>
    </row>
    <row r="5675" spans="12:12" x14ac:dyDescent="0.25">
      <c r="L5675" s="16" t="s">
        <v>1426</v>
      </c>
    </row>
    <row r="5676" spans="12:12" x14ac:dyDescent="0.25">
      <c r="L5676" s="20" t="s">
        <v>285</v>
      </c>
    </row>
    <row r="5677" spans="12:12" x14ac:dyDescent="0.25">
      <c r="L5677" s="16" t="s">
        <v>3995</v>
      </c>
    </row>
    <row r="5678" spans="12:12" x14ac:dyDescent="0.25">
      <c r="L5678" s="16" t="s">
        <v>3996</v>
      </c>
    </row>
    <row r="5679" spans="12:12" x14ac:dyDescent="0.25">
      <c r="L5679" s="16" t="s">
        <v>3997</v>
      </c>
    </row>
    <row r="5680" spans="12:12" x14ac:dyDescent="0.25">
      <c r="L5680" s="16" t="s">
        <v>2908</v>
      </c>
    </row>
    <row r="5681" spans="12:12" x14ac:dyDescent="0.25">
      <c r="L5681" s="16" t="s">
        <v>3998</v>
      </c>
    </row>
    <row r="5682" spans="12:12" x14ac:dyDescent="0.25">
      <c r="L5682" s="16" t="s">
        <v>2858</v>
      </c>
    </row>
    <row r="5683" spans="12:12" x14ac:dyDescent="0.25">
      <c r="L5683" s="16" t="s">
        <v>3999</v>
      </c>
    </row>
    <row r="5684" spans="12:12" x14ac:dyDescent="0.25">
      <c r="L5684" s="16" t="s">
        <v>2012</v>
      </c>
    </row>
    <row r="5685" spans="12:12" x14ac:dyDescent="0.25">
      <c r="L5685" s="16" t="s">
        <v>1426</v>
      </c>
    </row>
    <row r="5686" spans="12:12" x14ac:dyDescent="0.25">
      <c r="L5686" s="16" t="s">
        <v>1426</v>
      </c>
    </row>
    <row r="5687" spans="12:12" x14ac:dyDescent="0.25">
      <c r="L5687" s="20" t="s">
        <v>1017</v>
      </c>
    </row>
    <row r="5688" spans="12:12" x14ac:dyDescent="0.25">
      <c r="L5688" s="16" t="s">
        <v>2549</v>
      </c>
    </row>
    <row r="5689" spans="12:12" x14ac:dyDescent="0.25">
      <c r="L5689" s="16" t="s">
        <v>4000</v>
      </c>
    </row>
    <row r="5690" spans="12:12" x14ac:dyDescent="0.25">
      <c r="L5690" s="16" t="s">
        <v>2719</v>
      </c>
    </row>
    <row r="5691" spans="12:12" x14ac:dyDescent="0.25">
      <c r="L5691" s="16" t="s">
        <v>3421</v>
      </c>
    </row>
    <row r="5692" spans="12:12" x14ac:dyDescent="0.25">
      <c r="L5692" s="16" t="s">
        <v>3428</v>
      </c>
    </row>
    <row r="5693" spans="12:12" x14ac:dyDescent="0.25">
      <c r="L5693" s="16" t="s">
        <v>4001</v>
      </c>
    </row>
    <row r="5694" spans="12:12" x14ac:dyDescent="0.25">
      <c r="L5694" s="16" t="s">
        <v>3533</v>
      </c>
    </row>
    <row r="5695" spans="12:12" x14ac:dyDescent="0.25">
      <c r="L5695" s="16" t="s">
        <v>2718</v>
      </c>
    </row>
    <row r="5696" spans="12:12" x14ac:dyDescent="0.25">
      <c r="L5696" s="16" t="s">
        <v>4002</v>
      </c>
    </row>
    <row r="5697" spans="12:12" x14ac:dyDescent="0.25">
      <c r="L5697" s="16" t="s">
        <v>3423</v>
      </c>
    </row>
    <row r="5698" spans="12:12" x14ac:dyDescent="0.25">
      <c r="L5698" s="16" t="s">
        <v>4003</v>
      </c>
    </row>
    <row r="5699" spans="12:12" x14ac:dyDescent="0.25">
      <c r="L5699" s="16" t="s">
        <v>1426</v>
      </c>
    </row>
    <row r="5700" spans="12:12" x14ac:dyDescent="0.25">
      <c r="L5700" s="16" t="s">
        <v>4004</v>
      </c>
    </row>
    <row r="5701" spans="12:12" x14ac:dyDescent="0.25">
      <c r="L5701" s="16" t="s">
        <v>3421</v>
      </c>
    </row>
    <row r="5702" spans="12:12" x14ac:dyDescent="0.25">
      <c r="L5702" s="16" t="s">
        <v>3430</v>
      </c>
    </row>
    <row r="5703" spans="12:12" x14ac:dyDescent="0.25">
      <c r="L5703" s="16" t="s">
        <v>2012</v>
      </c>
    </row>
    <row r="5704" spans="12:12" x14ac:dyDescent="0.25">
      <c r="L5704" s="16" t="s">
        <v>1426</v>
      </c>
    </row>
    <row r="5705" spans="12:12" x14ac:dyDescent="0.25">
      <c r="L5705" s="16" t="s">
        <v>1426</v>
      </c>
    </row>
    <row r="5706" spans="12:12" x14ac:dyDescent="0.25">
      <c r="L5706" s="20" t="s">
        <v>64</v>
      </c>
    </row>
    <row r="5707" spans="12:12" x14ac:dyDescent="0.25">
      <c r="L5707" s="16" t="s">
        <v>4005</v>
      </c>
    </row>
    <row r="5708" spans="12:12" x14ac:dyDescent="0.25">
      <c r="L5708" s="16" t="s">
        <v>2936</v>
      </c>
    </row>
    <row r="5709" spans="12:12" x14ac:dyDescent="0.25">
      <c r="L5709" s="16" t="s">
        <v>3869</v>
      </c>
    </row>
    <row r="5710" spans="12:12" x14ac:dyDescent="0.25">
      <c r="L5710" s="16" t="s">
        <v>4006</v>
      </c>
    </row>
    <row r="5711" spans="12:12" x14ac:dyDescent="0.25">
      <c r="L5711" s="16" t="s">
        <v>4007</v>
      </c>
    </row>
    <row r="5712" spans="12:12" x14ac:dyDescent="0.25">
      <c r="L5712" s="16" t="s">
        <v>1426</v>
      </c>
    </row>
    <row r="5713" spans="12:12" x14ac:dyDescent="0.25">
      <c r="L5713" s="16" t="s">
        <v>2219</v>
      </c>
    </row>
    <row r="5714" spans="12:12" x14ac:dyDescent="0.25">
      <c r="L5714" s="16" t="s">
        <v>4008</v>
      </c>
    </row>
    <row r="5715" spans="12:12" x14ac:dyDescent="0.25">
      <c r="L5715" s="16" t="s">
        <v>2736</v>
      </c>
    </row>
    <row r="5716" spans="12:12" x14ac:dyDescent="0.25">
      <c r="L5716" s="16" t="s">
        <v>2377</v>
      </c>
    </row>
    <row r="5717" spans="12:12" x14ac:dyDescent="0.25">
      <c r="L5717" s="16" t="s">
        <v>4009</v>
      </c>
    </row>
    <row r="5718" spans="12:12" x14ac:dyDescent="0.25">
      <c r="L5718" s="16" t="s">
        <v>4010</v>
      </c>
    </row>
    <row r="5719" spans="12:12" x14ac:dyDescent="0.25">
      <c r="L5719" s="16" t="s">
        <v>1426</v>
      </c>
    </row>
    <row r="5720" spans="12:12" x14ac:dyDescent="0.25">
      <c r="L5720" s="16" t="s">
        <v>2052</v>
      </c>
    </row>
    <row r="5721" spans="12:12" x14ac:dyDescent="0.25">
      <c r="L5721" s="16" t="s">
        <v>3876</v>
      </c>
    </row>
    <row r="5722" spans="12:12" x14ac:dyDescent="0.25">
      <c r="L5722" s="16" t="s">
        <v>4011</v>
      </c>
    </row>
    <row r="5723" spans="12:12" x14ac:dyDescent="0.25">
      <c r="L5723" s="16" t="s">
        <v>1426</v>
      </c>
    </row>
    <row r="5724" spans="12:12" x14ac:dyDescent="0.25">
      <c r="L5724" s="16" t="s">
        <v>2935</v>
      </c>
    </row>
    <row r="5725" spans="12:12" x14ac:dyDescent="0.25">
      <c r="L5725" s="16" t="s">
        <v>2936</v>
      </c>
    </row>
    <row r="5726" spans="12:12" x14ac:dyDescent="0.25">
      <c r="L5726" s="16" t="s">
        <v>2458</v>
      </c>
    </row>
    <row r="5727" spans="12:12" x14ac:dyDescent="0.25">
      <c r="L5727" s="16" t="s">
        <v>4008</v>
      </c>
    </row>
    <row r="5728" spans="12:12" x14ac:dyDescent="0.25">
      <c r="L5728" s="16" t="s">
        <v>4012</v>
      </c>
    </row>
    <row r="5729" spans="12:12" x14ac:dyDescent="0.25">
      <c r="L5729" s="16" t="s">
        <v>2937</v>
      </c>
    </row>
    <row r="5730" spans="12:12" x14ac:dyDescent="0.25">
      <c r="L5730" s="16" t="s">
        <v>2936</v>
      </c>
    </row>
    <row r="5731" spans="12:12" x14ac:dyDescent="0.25">
      <c r="L5731" s="16" t="s">
        <v>3875</v>
      </c>
    </row>
    <row r="5732" spans="12:12" x14ac:dyDescent="0.25">
      <c r="L5732" s="16" t="s">
        <v>4008</v>
      </c>
    </row>
    <row r="5733" spans="12:12" x14ac:dyDescent="0.25">
      <c r="L5733" s="16" t="s">
        <v>2015</v>
      </c>
    </row>
    <row r="5734" spans="12:12" x14ac:dyDescent="0.25">
      <c r="L5734" s="16" t="s">
        <v>3879</v>
      </c>
    </row>
    <row r="5735" spans="12:12" x14ac:dyDescent="0.25">
      <c r="L5735" s="16" t="s">
        <v>4013</v>
      </c>
    </row>
    <row r="5736" spans="12:12" x14ac:dyDescent="0.25">
      <c r="L5736" s="16" t="s">
        <v>2012</v>
      </c>
    </row>
    <row r="5737" spans="12:12" x14ac:dyDescent="0.25">
      <c r="L5737" s="16" t="s">
        <v>1426</v>
      </c>
    </row>
    <row r="5738" spans="12:12" x14ac:dyDescent="0.25">
      <c r="L5738" s="16" t="s">
        <v>1426</v>
      </c>
    </row>
    <row r="5739" spans="12:12" x14ac:dyDescent="0.25">
      <c r="L5739" s="20" t="s">
        <v>1375</v>
      </c>
    </row>
    <row r="5740" spans="12:12" x14ac:dyDescent="0.25">
      <c r="L5740" s="16" t="s">
        <v>4014</v>
      </c>
    </row>
    <row r="5741" spans="12:12" x14ac:dyDescent="0.25">
      <c r="L5741" s="16" t="s">
        <v>3868</v>
      </c>
    </row>
    <row r="5742" spans="12:12" x14ac:dyDescent="0.25">
      <c r="L5742" s="16" t="s">
        <v>4007</v>
      </c>
    </row>
    <row r="5743" spans="12:12" x14ac:dyDescent="0.25">
      <c r="L5743" s="16" t="s">
        <v>4015</v>
      </c>
    </row>
    <row r="5744" spans="12:12" x14ac:dyDescent="0.25">
      <c r="L5744" s="16" t="s">
        <v>4016</v>
      </c>
    </row>
    <row r="5745" spans="12:12" x14ac:dyDescent="0.25">
      <c r="L5745" s="16" t="s">
        <v>4017</v>
      </c>
    </row>
    <row r="5746" spans="12:12" x14ac:dyDescent="0.25">
      <c r="L5746" s="16" t="s">
        <v>1426</v>
      </c>
    </row>
    <row r="5747" spans="12:12" x14ac:dyDescent="0.25">
      <c r="L5747" s="16" t="s">
        <v>1426</v>
      </c>
    </row>
    <row r="5748" spans="12:12" x14ac:dyDescent="0.25">
      <c r="L5748" s="20" t="s">
        <v>97</v>
      </c>
    </row>
    <row r="5749" spans="12:12" x14ac:dyDescent="0.25">
      <c r="L5749" s="16" t="s">
        <v>2263</v>
      </c>
    </row>
    <row r="5750" spans="12:12" x14ac:dyDescent="0.25">
      <c r="L5750" s="16" t="s">
        <v>3139</v>
      </c>
    </row>
    <row r="5751" spans="12:12" x14ac:dyDescent="0.25">
      <c r="L5751" s="16" t="s">
        <v>4018</v>
      </c>
    </row>
    <row r="5752" spans="12:12" x14ac:dyDescent="0.25">
      <c r="L5752" s="16" t="s">
        <v>1426</v>
      </c>
    </row>
    <row r="5753" spans="12:12" x14ac:dyDescent="0.25">
      <c r="L5753" s="16" t="s">
        <v>2035</v>
      </c>
    </row>
    <row r="5754" spans="12:12" x14ac:dyDescent="0.25">
      <c r="L5754" s="16" t="s">
        <v>2658</v>
      </c>
    </row>
    <row r="5755" spans="12:12" x14ac:dyDescent="0.25">
      <c r="L5755" s="16" t="s">
        <v>2460</v>
      </c>
    </row>
    <row r="5756" spans="12:12" x14ac:dyDescent="0.25">
      <c r="L5756" s="16" t="s">
        <v>3143</v>
      </c>
    </row>
    <row r="5757" spans="12:12" x14ac:dyDescent="0.25">
      <c r="L5757" s="16" t="s">
        <v>2003</v>
      </c>
    </row>
    <row r="5758" spans="12:12" x14ac:dyDescent="0.25">
      <c r="L5758" s="16" t="s">
        <v>3141</v>
      </c>
    </row>
    <row r="5759" spans="12:12" x14ac:dyDescent="0.25">
      <c r="L5759" s="16" t="s">
        <v>2003</v>
      </c>
    </row>
    <row r="5760" spans="12:12" x14ac:dyDescent="0.25">
      <c r="L5760" s="16" t="s">
        <v>2653</v>
      </c>
    </row>
    <row r="5761" spans="12:12" x14ac:dyDescent="0.25">
      <c r="L5761" s="16" t="s">
        <v>2154</v>
      </c>
    </row>
    <row r="5762" spans="12:12" x14ac:dyDescent="0.25">
      <c r="L5762" s="16" t="s">
        <v>1426</v>
      </c>
    </row>
    <row r="5763" spans="12:12" x14ac:dyDescent="0.25">
      <c r="L5763" s="16" t="s">
        <v>2657</v>
      </c>
    </row>
    <row r="5764" spans="12:12" x14ac:dyDescent="0.25">
      <c r="L5764" s="16" t="s">
        <v>2658</v>
      </c>
    </row>
    <row r="5765" spans="12:12" x14ac:dyDescent="0.25">
      <c r="L5765" s="16" t="s">
        <v>2671</v>
      </c>
    </row>
    <row r="5766" spans="12:12" x14ac:dyDescent="0.25">
      <c r="L5766" s="16" t="s">
        <v>3143</v>
      </c>
    </row>
    <row r="5767" spans="12:12" x14ac:dyDescent="0.25">
      <c r="L5767" s="16" t="s">
        <v>3154</v>
      </c>
    </row>
    <row r="5768" spans="12:12" x14ac:dyDescent="0.25">
      <c r="L5768" s="16" t="s">
        <v>2660</v>
      </c>
    </row>
    <row r="5769" spans="12:12" x14ac:dyDescent="0.25">
      <c r="L5769" s="16" t="s">
        <v>2672</v>
      </c>
    </row>
    <row r="5770" spans="12:12" x14ac:dyDescent="0.25">
      <c r="L5770" s="16" t="s">
        <v>3147</v>
      </c>
    </row>
    <row r="5771" spans="12:12" x14ac:dyDescent="0.25">
      <c r="L5771" s="16" t="s">
        <v>4019</v>
      </c>
    </row>
    <row r="5772" spans="12:12" x14ac:dyDescent="0.25">
      <c r="L5772" s="16" t="s">
        <v>2366</v>
      </c>
    </row>
    <row r="5773" spans="12:12" x14ac:dyDescent="0.25">
      <c r="L5773" s="16" t="s">
        <v>4020</v>
      </c>
    </row>
    <row r="5774" spans="12:12" x14ac:dyDescent="0.25">
      <c r="L5774" s="16" t="s">
        <v>3141</v>
      </c>
    </row>
    <row r="5775" spans="12:12" x14ac:dyDescent="0.25">
      <c r="L5775" s="16" t="s">
        <v>4021</v>
      </c>
    </row>
    <row r="5776" spans="12:12" x14ac:dyDescent="0.25">
      <c r="L5776" s="16" t="s">
        <v>2666</v>
      </c>
    </row>
    <row r="5777" spans="12:12" x14ac:dyDescent="0.25">
      <c r="L5777" s="16" t="s">
        <v>4022</v>
      </c>
    </row>
    <row r="5778" spans="12:12" x14ac:dyDescent="0.25">
      <c r="L5778" s="16" t="s">
        <v>2653</v>
      </c>
    </row>
    <row r="5779" spans="12:12" x14ac:dyDescent="0.25">
      <c r="L5779" s="16" t="s">
        <v>3904</v>
      </c>
    </row>
    <row r="5780" spans="12:12" x14ac:dyDescent="0.25">
      <c r="L5780" s="16" t="s">
        <v>4023</v>
      </c>
    </row>
    <row r="5781" spans="12:12" x14ac:dyDescent="0.25">
      <c r="L5781" s="16" t="s">
        <v>4024</v>
      </c>
    </row>
    <row r="5782" spans="12:12" x14ac:dyDescent="0.25">
      <c r="L5782" s="16" t="s">
        <v>2670</v>
      </c>
    </row>
    <row r="5783" spans="12:12" x14ac:dyDescent="0.25">
      <c r="L5783" s="16" t="s">
        <v>2366</v>
      </c>
    </row>
    <row r="5784" spans="12:12" x14ac:dyDescent="0.25">
      <c r="L5784" s="16" t="s">
        <v>2665</v>
      </c>
    </row>
    <row r="5785" spans="12:12" x14ac:dyDescent="0.25">
      <c r="L5785" s="16" t="s">
        <v>3141</v>
      </c>
    </row>
    <row r="5786" spans="12:12" x14ac:dyDescent="0.25">
      <c r="L5786" s="16" t="s">
        <v>4019</v>
      </c>
    </row>
    <row r="5787" spans="12:12" x14ac:dyDescent="0.25">
      <c r="L5787" s="16" t="s">
        <v>2293</v>
      </c>
    </row>
    <row r="5788" spans="12:12" x14ac:dyDescent="0.25">
      <c r="L5788" s="16" t="s">
        <v>1426</v>
      </c>
    </row>
    <row r="5789" spans="12:12" x14ac:dyDescent="0.25">
      <c r="L5789" s="16" t="s">
        <v>1426</v>
      </c>
    </row>
    <row r="5790" spans="12:12" x14ac:dyDescent="0.25">
      <c r="L5790" s="20" t="s">
        <v>210</v>
      </c>
    </row>
    <row r="5791" spans="12:12" x14ac:dyDescent="0.25">
      <c r="L5791" s="16" t="s">
        <v>2072</v>
      </c>
    </row>
    <row r="5792" spans="12:12" x14ac:dyDescent="0.25">
      <c r="L5792" s="16" t="s">
        <v>2592</v>
      </c>
    </row>
    <row r="5793" spans="12:12" x14ac:dyDescent="0.25">
      <c r="L5793" s="16" t="s">
        <v>4025</v>
      </c>
    </row>
    <row r="5794" spans="12:12" x14ac:dyDescent="0.25">
      <c r="L5794" s="16" t="s">
        <v>2012</v>
      </c>
    </row>
    <row r="5795" spans="12:12" x14ac:dyDescent="0.25">
      <c r="L5795" s="16" t="s">
        <v>1426</v>
      </c>
    </row>
    <row r="5796" spans="12:12" x14ac:dyDescent="0.25">
      <c r="L5796" s="16" t="s">
        <v>1426</v>
      </c>
    </row>
    <row r="5797" spans="12:12" x14ac:dyDescent="0.25">
      <c r="L5797" s="20" t="s">
        <v>1331</v>
      </c>
    </row>
    <row r="5798" spans="12:12" x14ac:dyDescent="0.25">
      <c r="L5798" s="16" t="s">
        <v>1997</v>
      </c>
    </row>
    <row r="5799" spans="12:12" x14ac:dyDescent="0.25">
      <c r="L5799" s="16" t="s">
        <v>3090</v>
      </c>
    </row>
    <row r="5800" spans="12:12" x14ac:dyDescent="0.25">
      <c r="L5800" s="16" t="s">
        <v>2460</v>
      </c>
    </row>
    <row r="5801" spans="12:12" x14ac:dyDescent="0.25">
      <c r="L5801" s="16" t="s">
        <v>2142</v>
      </c>
    </row>
    <row r="5802" spans="12:12" x14ac:dyDescent="0.25">
      <c r="L5802" s="16" t="s">
        <v>3090</v>
      </c>
    </row>
    <row r="5803" spans="12:12" x14ac:dyDescent="0.25">
      <c r="L5803" s="16" t="s">
        <v>2154</v>
      </c>
    </row>
    <row r="5804" spans="12:12" x14ac:dyDescent="0.25">
      <c r="L5804" s="16" t="s">
        <v>1426</v>
      </c>
    </row>
    <row r="5805" spans="12:12" x14ac:dyDescent="0.25">
      <c r="L5805" s="16" t="s">
        <v>2254</v>
      </c>
    </row>
    <row r="5806" spans="12:12" x14ac:dyDescent="0.25">
      <c r="L5806" s="16" t="s">
        <v>3567</v>
      </c>
    </row>
    <row r="5807" spans="12:12" x14ac:dyDescent="0.25">
      <c r="L5807" s="16" t="s">
        <v>2593</v>
      </c>
    </row>
    <row r="5808" spans="12:12" x14ac:dyDescent="0.25">
      <c r="L5808" s="16" t="s">
        <v>4026</v>
      </c>
    </row>
    <row r="5809" spans="12:12" x14ac:dyDescent="0.25">
      <c r="L5809" s="16" t="s">
        <v>4025</v>
      </c>
    </row>
    <row r="5810" spans="12:12" x14ac:dyDescent="0.25">
      <c r="L5810" s="16" t="s">
        <v>2262</v>
      </c>
    </row>
    <row r="5811" spans="12:12" x14ac:dyDescent="0.25">
      <c r="L5811" s="16" t="s">
        <v>1426</v>
      </c>
    </row>
    <row r="5812" spans="12:12" x14ac:dyDescent="0.25">
      <c r="L5812" s="16" t="s">
        <v>1426</v>
      </c>
    </row>
    <row r="5813" spans="12:12" x14ac:dyDescent="0.25">
      <c r="L5813" s="20" t="s">
        <v>1621</v>
      </c>
    </row>
    <row r="5814" spans="12:12" x14ac:dyDescent="0.25">
      <c r="L5814" s="16" t="s">
        <v>2595</v>
      </c>
    </row>
    <row r="5815" spans="12:12" x14ac:dyDescent="0.25">
      <c r="L5815" s="16" t="s">
        <v>1426</v>
      </c>
    </row>
    <row r="5816" spans="12:12" x14ac:dyDescent="0.25">
      <c r="L5816" s="16" t="s">
        <v>3841</v>
      </c>
    </row>
    <row r="5817" spans="12:12" x14ac:dyDescent="0.25">
      <c r="L5817" s="16" t="s">
        <v>4027</v>
      </c>
    </row>
    <row r="5818" spans="12:12" x14ac:dyDescent="0.25">
      <c r="L5818" s="16" t="s">
        <v>4028</v>
      </c>
    </row>
    <row r="5819" spans="12:12" x14ac:dyDescent="0.25">
      <c r="L5819" s="16" t="s">
        <v>1426</v>
      </c>
    </row>
    <row r="5820" spans="12:12" x14ac:dyDescent="0.25">
      <c r="L5820" s="16" t="s">
        <v>1426</v>
      </c>
    </row>
    <row r="5821" spans="12:12" x14ac:dyDescent="0.25">
      <c r="L5821" s="20" t="s">
        <v>48</v>
      </c>
    </row>
    <row r="5822" spans="12:12" x14ac:dyDescent="0.25">
      <c r="L5822" s="16" t="s">
        <v>2397</v>
      </c>
    </row>
    <row r="5823" spans="12:12" x14ac:dyDescent="0.25">
      <c r="L5823" s="16" t="s">
        <v>3640</v>
      </c>
    </row>
    <row r="5824" spans="12:12" x14ac:dyDescent="0.25">
      <c r="L5824" s="16" t="s">
        <v>4029</v>
      </c>
    </row>
    <row r="5825" spans="12:12" x14ac:dyDescent="0.25">
      <c r="L5825" s="16" t="s">
        <v>1426</v>
      </c>
    </row>
    <row r="5826" spans="12:12" x14ac:dyDescent="0.25">
      <c r="L5826" s="16" t="s">
        <v>2030</v>
      </c>
    </row>
    <row r="5827" spans="12:12" x14ac:dyDescent="0.25">
      <c r="L5827" s="16" t="s">
        <v>2047</v>
      </c>
    </row>
    <row r="5828" spans="12:12" x14ac:dyDescent="0.25">
      <c r="L5828" s="16" t="s">
        <v>2462</v>
      </c>
    </row>
    <row r="5829" spans="12:12" x14ac:dyDescent="0.25">
      <c r="L5829" s="16" t="s">
        <v>2033</v>
      </c>
    </row>
    <row r="5830" spans="12:12" x14ac:dyDescent="0.25">
      <c r="L5830" s="16" t="s">
        <v>2047</v>
      </c>
    </row>
    <row r="5831" spans="12:12" x14ac:dyDescent="0.25">
      <c r="L5831" s="16" t="s">
        <v>2767</v>
      </c>
    </row>
    <row r="5832" spans="12:12" x14ac:dyDescent="0.25">
      <c r="L5832" s="16" t="s">
        <v>1426</v>
      </c>
    </row>
    <row r="5833" spans="12:12" x14ac:dyDescent="0.25">
      <c r="L5833" s="16" t="s">
        <v>2470</v>
      </c>
    </row>
    <row r="5834" spans="12:12" x14ac:dyDescent="0.25">
      <c r="L5834" s="16" t="s">
        <v>2471</v>
      </c>
    </row>
    <row r="5835" spans="12:12" x14ac:dyDescent="0.25">
      <c r="L5835" s="16" t="s">
        <v>2325</v>
      </c>
    </row>
    <row r="5836" spans="12:12" x14ac:dyDescent="0.25">
      <c r="L5836" s="16" t="s">
        <v>2472</v>
      </c>
    </row>
    <row r="5837" spans="12:12" x14ac:dyDescent="0.25">
      <c r="L5837" s="16" t="s">
        <v>2471</v>
      </c>
    </row>
    <row r="5838" spans="12:12" x14ac:dyDescent="0.25">
      <c r="L5838" s="16" t="s">
        <v>2325</v>
      </c>
    </row>
    <row r="5839" spans="12:12" x14ac:dyDescent="0.25">
      <c r="L5839" s="16" t="s">
        <v>2012</v>
      </c>
    </row>
    <row r="5840" spans="12:12" x14ac:dyDescent="0.25">
      <c r="L5840" s="16" t="s">
        <v>1426</v>
      </c>
    </row>
    <row r="5841" spans="12:12" x14ac:dyDescent="0.25">
      <c r="L5841" s="20" t="s">
        <v>118</v>
      </c>
    </row>
    <row r="5842" spans="12:12" x14ac:dyDescent="0.25">
      <c r="L5842" s="16" t="s">
        <v>2263</v>
      </c>
    </row>
    <row r="5843" spans="12:12" x14ac:dyDescent="0.25">
      <c r="L5843" s="16" t="s">
        <v>2759</v>
      </c>
    </row>
    <row r="5844" spans="12:12" x14ac:dyDescent="0.25">
      <c r="L5844" s="16" t="s">
        <v>2762</v>
      </c>
    </row>
    <row r="5845" spans="12:12" x14ac:dyDescent="0.25">
      <c r="L5845" s="16" t="s">
        <v>2012</v>
      </c>
    </row>
    <row r="5846" spans="12:12" x14ac:dyDescent="0.25">
      <c r="L5846" s="16" t="s">
        <v>1426</v>
      </c>
    </row>
    <row r="5847" spans="12:12" x14ac:dyDescent="0.25">
      <c r="L5847" s="16" t="s">
        <v>1426</v>
      </c>
    </row>
    <row r="5848" spans="12:12" x14ac:dyDescent="0.25">
      <c r="L5848" s="20" t="s">
        <v>93</v>
      </c>
    </row>
    <row r="5849" spans="12:12" x14ac:dyDescent="0.25">
      <c r="L5849" s="16" t="s">
        <v>2263</v>
      </c>
    </row>
    <row r="5850" spans="12:12" x14ac:dyDescent="0.25">
      <c r="L5850" s="16" t="s">
        <v>3276</v>
      </c>
    </row>
    <row r="5851" spans="12:12" x14ac:dyDescent="0.25">
      <c r="L5851" s="16" t="s">
        <v>4030</v>
      </c>
    </row>
    <row r="5852" spans="12:12" x14ac:dyDescent="0.25">
      <c r="L5852" s="16" t="s">
        <v>1426</v>
      </c>
    </row>
    <row r="5853" spans="12:12" x14ac:dyDescent="0.25">
      <c r="L5853" s="16" t="s">
        <v>4031</v>
      </c>
    </row>
    <row r="5854" spans="12:12" x14ac:dyDescent="0.25">
      <c r="L5854" s="16" t="s">
        <v>4032</v>
      </c>
    </row>
    <row r="5855" spans="12:12" x14ac:dyDescent="0.25">
      <c r="L5855" s="16" t="s">
        <v>4033</v>
      </c>
    </row>
    <row r="5856" spans="12:12" x14ac:dyDescent="0.25">
      <c r="L5856" s="16" t="s">
        <v>1426</v>
      </c>
    </row>
    <row r="5857" spans="12:12" x14ac:dyDescent="0.25">
      <c r="L5857" s="16" t="s">
        <v>3051</v>
      </c>
    </row>
    <row r="5858" spans="12:12" x14ac:dyDescent="0.25">
      <c r="L5858" s="16" t="s">
        <v>6426</v>
      </c>
    </row>
    <row r="5859" spans="12:12" x14ac:dyDescent="0.25">
      <c r="L5859" s="16" t="s">
        <v>2283</v>
      </c>
    </row>
    <row r="5860" spans="12:12" x14ac:dyDescent="0.25">
      <c r="L5860" s="16" t="s">
        <v>2012</v>
      </c>
    </row>
    <row r="5861" spans="12:12" x14ac:dyDescent="0.25">
      <c r="L5861" s="16" t="s">
        <v>1426</v>
      </c>
    </row>
    <row r="5862" spans="12:12" x14ac:dyDescent="0.25">
      <c r="L5862" s="20" t="s">
        <v>1292</v>
      </c>
    </row>
    <row r="5863" spans="12:12" x14ac:dyDescent="0.25">
      <c r="L5863" s="16" t="s">
        <v>2117</v>
      </c>
    </row>
    <row r="5864" spans="12:12" x14ac:dyDescent="0.25">
      <c r="L5864" s="16" t="s">
        <v>2940</v>
      </c>
    </row>
    <row r="5865" spans="12:12" x14ac:dyDescent="0.25">
      <c r="L5865" s="16" t="s">
        <v>3221</v>
      </c>
    </row>
    <row r="5866" spans="12:12" x14ac:dyDescent="0.25">
      <c r="L5866" s="16" t="s">
        <v>3211</v>
      </c>
    </row>
    <row r="5867" spans="12:12" x14ac:dyDescent="0.25">
      <c r="L5867" s="16" t="s">
        <v>2296</v>
      </c>
    </row>
    <row r="5868" spans="12:12" x14ac:dyDescent="0.25">
      <c r="L5868" s="16" t="s">
        <v>2151</v>
      </c>
    </row>
    <row r="5869" spans="12:12" x14ac:dyDescent="0.25">
      <c r="L5869" s="16" t="s">
        <v>2940</v>
      </c>
    </row>
    <row r="5870" spans="12:12" x14ac:dyDescent="0.25">
      <c r="L5870" s="16" t="s">
        <v>3220</v>
      </c>
    </row>
    <row r="5871" spans="12:12" x14ac:dyDescent="0.25">
      <c r="L5871" s="16" t="s">
        <v>1426</v>
      </c>
    </row>
    <row r="5872" spans="12:12" x14ac:dyDescent="0.25">
      <c r="L5872" s="16" t="s">
        <v>3763</v>
      </c>
    </row>
    <row r="5873" spans="12:12" x14ac:dyDescent="0.25">
      <c r="L5873" s="16" t="s">
        <v>4034</v>
      </c>
    </row>
    <row r="5874" spans="12:12" x14ac:dyDescent="0.25">
      <c r="L5874" s="16" t="s">
        <v>2804</v>
      </c>
    </row>
    <row r="5875" spans="12:12" x14ac:dyDescent="0.25">
      <c r="L5875" s="16" t="s">
        <v>2803</v>
      </c>
    </row>
    <row r="5876" spans="12:12" x14ac:dyDescent="0.25">
      <c r="L5876" s="16" t="s">
        <v>4035</v>
      </c>
    </row>
    <row r="5877" spans="12:12" x14ac:dyDescent="0.25">
      <c r="L5877" s="16" t="s">
        <v>4036</v>
      </c>
    </row>
    <row r="5878" spans="12:12" x14ac:dyDescent="0.25">
      <c r="L5878" s="16" t="s">
        <v>4037</v>
      </c>
    </row>
    <row r="5879" spans="12:12" x14ac:dyDescent="0.25">
      <c r="L5879" s="16" t="s">
        <v>2293</v>
      </c>
    </row>
    <row r="5880" spans="12:12" x14ac:dyDescent="0.25">
      <c r="L5880" s="16" t="s">
        <v>1426</v>
      </c>
    </row>
    <row r="5881" spans="12:12" x14ac:dyDescent="0.25">
      <c r="L5881" s="16" t="s">
        <v>1426</v>
      </c>
    </row>
    <row r="5882" spans="12:12" x14ac:dyDescent="0.25">
      <c r="L5882" s="20" t="s">
        <v>1622</v>
      </c>
    </row>
    <row r="5883" spans="12:12" x14ac:dyDescent="0.25">
      <c r="L5883" s="16" t="s">
        <v>2116</v>
      </c>
    </row>
    <row r="5884" spans="12:12" x14ac:dyDescent="0.25">
      <c r="L5884" s="16" t="s">
        <v>2012</v>
      </c>
    </row>
    <row r="5885" spans="12:12" x14ac:dyDescent="0.25">
      <c r="L5885" s="16" t="s">
        <v>1426</v>
      </c>
    </row>
    <row r="5886" spans="12:12" x14ac:dyDescent="0.25">
      <c r="L5886" s="16" t="s">
        <v>1426</v>
      </c>
    </row>
    <row r="5887" spans="12:12" x14ac:dyDescent="0.25">
      <c r="L5887" s="20" t="s">
        <v>1623</v>
      </c>
    </row>
    <row r="5888" spans="12:12" x14ac:dyDescent="0.25">
      <c r="L5888" s="16" t="s">
        <v>2279</v>
      </c>
    </row>
    <row r="5889" spans="12:12" x14ac:dyDescent="0.25">
      <c r="L5889" s="16" t="s">
        <v>2012</v>
      </c>
    </row>
    <row r="5890" spans="12:12" x14ac:dyDescent="0.25">
      <c r="L5890" s="16" t="s">
        <v>1426</v>
      </c>
    </row>
    <row r="5891" spans="12:12" x14ac:dyDescent="0.25">
      <c r="L5891" s="16" t="s">
        <v>1426</v>
      </c>
    </row>
    <row r="5892" spans="12:12" x14ac:dyDescent="0.25">
      <c r="L5892" s="20" t="s">
        <v>524</v>
      </c>
    </row>
    <row r="5893" spans="12:12" x14ac:dyDescent="0.25">
      <c r="L5893" s="16" t="s">
        <v>2360</v>
      </c>
    </row>
    <row r="5894" spans="12:12" x14ac:dyDescent="0.25">
      <c r="L5894" s="16" t="s">
        <v>2658</v>
      </c>
    </row>
    <row r="5895" spans="12:12" x14ac:dyDescent="0.25">
      <c r="L5895" s="16" t="s">
        <v>2663</v>
      </c>
    </row>
    <row r="5896" spans="12:12" x14ac:dyDescent="0.25">
      <c r="L5896" s="16" t="s">
        <v>2291</v>
      </c>
    </row>
    <row r="5897" spans="12:12" x14ac:dyDescent="0.25">
      <c r="L5897" s="16" t="s">
        <v>4038</v>
      </c>
    </row>
    <row r="5898" spans="12:12" x14ac:dyDescent="0.25">
      <c r="L5898" s="16" t="s">
        <v>2653</v>
      </c>
    </row>
    <row r="5899" spans="12:12" x14ac:dyDescent="0.25">
      <c r="L5899" s="16" t="s">
        <v>2306</v>
      </c>
    </row>
    <row r="5900" spans="12:12" x14ac:dyDescent="0.25">
      <c r="L5900" s="16" t="s">
        <v>2293</v>
      </c>
    </row>
    <row r="5901" spans="12:12" x14ac:dyDescent="0.25">
      <c r="L5901" s="16" t="s">
        <v>1426</v>
      </c>
    </row>
    <row r="5902" spans="12:12" x14ac:dyDescent="0.25">
      <c r="L5902" s="16" t="s">
        <v>1426</v>
      </c>
    </row>
    <row r="5903" spans="12:12" x14ac:dyDescent="0.25">
      <c r="L5903" s="20" t="s">
        <v>603</v>
      </c>
    </row>
    <row r="5904" spans="12:12" x14ac:dyDescent="0.25">
      <c r="L5904" s="16" t="s">
        <v>2226</v>
      </c>
    </row>
    <row r="5905" spans="12:12" x14ac:dyDescent="0.25">
      <c r="L5905" s="16" t="s">
        <v>2230</v>
      </c>
    </row>
    <row r="5906" spans="12:12" x14ac:dyDescent="0.25">
      <c r="L5906" s="16" t="s">
        <v>4039</v>
      </c>
    </row>
    <row r="5907" spans="12:12" x14ac:dyDescent="0.25">
      <c r="L5907" s="16" t="s">
        <v>2012</v>
      </c>
    </row>
    <row r="5908" spans="12:12" x14ac:dyDescent="0.25">
      <c r="L5908" s="16" t="s">
        <v>1426</v>
      </c>
    </row>
    <row r="5909" spans="12:12" x14ac:dyDescent="0.25">
      <c r="L5909" s="16" t="s">
        <v>1426</v>
      </c>
    </row>
    <row r="5910" spans="12:12" x14ac:dyDescent="0.25">
      <c r="L5910" s="20" t="s">
        <v>415</v>
      </c>
    </row>
    <row r="5911" spans="12:12" x14ac:dyDescent="0.25">
      <c r="L5911" s="16" t="s">
        <v>2294</v>
      </c>
    </row>
    <row r="5912" spans="12:12" x14ac:dyDescent="0.25">
      <c r="L5912" s="16" t="s">
        <v>2295</v>
      </c>
    </row>
    <row r="5913" spans="12:12" x14ac:dyDescent="0.25">
      <c r="L5913" s="16" t="s">
        <v>4040</v>
      </c>
    </row>
    <row r="5914" spans="12:12" x14ac:dyDescent="0.25">
      <c r="L5914" s="16" t="s">
        <v>3034</v>
      </c>
    </row>
    <row r="5915" spans="12:12" x14ac:dyDescent="0.25">
      <c r="L5915" s="16" t="s">
        <v>2296</v>
      </c>
    </row>
    <row r="5916" spans="12:12" x14ac:dyDescent="0.25">
      <c r="L5916" s="16" t="s">
        <v>1426</v>
      </c>
    </row>
    <row r="5917" spans="12:12" x14ac:dyDescent="0.25">
      <c r="L5917" s="16" t="s">
        <v>4041</v>
      </c>
    </row>
    <row r="5918" spans="12:12" x14ac:dyDescent="0.25">
      <c r="L5918" s="16" t="s">
        <v>4042</v>
      </c>
    </row>
    <row r="5919" spans="12:12" x14ac:dyDescent="0.25">
      <c r="L5919" s="16" t="s">
        <v>4043</v>
      </c>
    </row>
    <row r="5920" spans="12:12" x14ac:dyDescent="0.25">
      <c r="L5920" s="16" t="s">
        <v>4044</v>
      </c>
    </row>
    <row r="5921" spans="12:12" x14ac:dyDescent="0.25">
      <c r="L5921" s="16" t="s">
        <v>4045</v>
      </c>
    </row>
    <row r="5922" spans="12:12" x14ac:dyDescent="0.25">
      <c r="L5922" s="16" t="s">
        <v>4046</v>
      </c>
    </row>
    <row r="5923" spans="12:12" x14ac:dyDescent="0.25">
      <c r="L5923" s="16" t="s">
        <v>4047</v>
      </c>
    </row>
    <row r="5924" spans="12:12" x14ac:dyDescent="0.25">
      <c r="L5924" s="16" t="s">
        <v>4048</v>
      </c>
    </row>
    <row r="5925" spans="12:12" x14ac:dyDescent="0.25">
      <c r="L5925" s="16" t="s">
        <v>4049</v>
      </c>
    </row>
    <row r="5926" spans="12:12" x14ac:dyDescent="0.25">
      <c r="L5926" s="16" t="s">
        <v>4050</v>
      </c>
    </row>
    <row r="5927" spans="12:12" x14ac:dyDescent="0.25">
      <c r="L5927" s="16" t="s">
        <v>1426</v>
      </c>
    </row>
    <row r="5928" spans="12:12" x14ac:dyDescent="0.25">
      <c r="L5928" s="16" t="s">
        <v>1426</v>
      </c>
    </row>
    <row r="5929" spans="12:12" x14ac:dyDescent="0.25">
      <c r="L5929" s="20" t="s">
        <v>851</v>
      </c>
    </row>
    <row r="5930" spans="12:12" x14ac:dyDescent="0.25">
      <c r="L5930" s="16" t="s">
        <v>4051</v>
      </c>
    </row>
    <row r="5931" spans="12:12" x14ac:dyDescent="0.25">
      <c r="L5931" s="16" t="s">
        <v>4052</v>
      </c>
    </row>
    <row r="5932" spans="12:12" x14ac:dyDescent="0.25">
      <c r="L5932" s="16" t="s">
        <v>4043</v>
      </c>
    </row>
    <row r="5933" spans="12:12" x14ac:dyDescent="0.25">
      <c r="L5933" s="16" t="s">
        <v>4053</v>
      </c>
    </row>
    <row r="5934" spans="12:12" x14ac:dyDescent="0.25">
      <c r="L5934" s="16" t="s">
        <v>4054</v>
      </c>
    </row>
    <row r="5935" spans="12:12" x14ac:dyDescent="0.25">
      <c r="L5935" s="16" t="s">
        <v>3697</v>
      </c>
    </row>
    <row r="5936" spans="12:12" x14ac:dyDescent="0.25">
      <c r="L5936" s="16" t="s">
        <v>4055</v>
      </c>
    </row>
    <row r="5937" spans="12:12" x14ac:dyDescent="0.25">
      <c r="L5937" s="16" t="s">
        <v>2012</v>
      </c>
    </row>
    <row r="5938" spans="12:12" x14ac:dyDescent="0.25">
      <c r="L5938" s="16" t="s">
        <v>1426</v>
      </c>
    </row>
    <row r="5939" spans="12:12" x14ac:dyDescent="0.25">
      <c r="L5939" s="16" t="s">
        <v>1426</v>
      </c>
    </row>
    <row r="5940" spans="12:12" x14ac:dyDescent="0.25">
      <c r="L5940" s="20" t="s">
        <v>1203</v>
      </c>
    </row>
    <row r="5941" spans="12:12" x14ac:dyDescent="0.25">
      <c r="L5941" s="16" t="s">
        <v>4056</v>
      </c>
    </row>
    <row r="5942" spans="12:12" x14ac:dyDescent="0.25">
      <c r="L5942" s="16" t="s">
        <v>4057</v>
      </c>
    </row>
    <row r="5943" spans="12:12" x14ac:dyDescent="0.25">
      <c r="L5943" s="16" t="s">
        <v>2296</v>
      </c>
    </row>
    <row r="5944" spans="12:12" x14ac:dyDescent="0.25">
      <c r="L5944" s="16" t="s">
        <v>4058</v>
      </c>
    </row>
    <row r="5945" spans="12:12" x14ac:dyDescent="0.25">
      <c r="L5945" s="16" t="s">
        <v>2476</v>
      </c>
    </row>
    <row r="5946" spans="12:12" x14ac:dyDescent="0.25">
      <c r="L5946" s="16" t="s">
        <v>4052</v>
      </c>
    </row>
    <row r="5947" spans="12:12" x14ac:dyDescent="0.25">
      <c r="L5947" s="16" t="s">
        <v>4040</v>
      </c>
    </row>
    <row r="5948" spans="12:12" x14ac:dyDescent="0.25">
      <c r="L5948" s="16" t="s">
        <v>2477</v>
      </c>
    </row>
    <row r="5949" spans="12:12" x14ac:dyDescent="0.25">
      <c r="L5949" s="16" t="s">
        <v>4059</v>
      </c>
    </row>
    <row r="5950" spans="12:12" x14ac:dyDescent="0.25">
      <c r="L5950" s="16" t="s">
        <v>4060</v>
      </c>
    </row>
    <row r="5951" spans="12:12" x14ac:dyDescent="0.25">
      <c r="L5951" s="16" t="s">
        <v>2296</v>
      </c>
    </row>
    <row r="5952" spans="12:12" x14ac:dyDescent="0.25">
      <c r="L5952" s="16" t="s">
        <v>4061</v>
      </c>
    </row>
    <row r="5953" spans="12:12" x14ac:dyDescent="0.25">
      <c r="L5953" s="16" t="s">
        <v>4062</v>
      </c>
    </row>
    <row r="5954" spans="12:12" x14ac:dyDescent="0.25">
      <c r="L5954" s="16" t="s">
        <v>4063</v>
      </c>
    </row>
    <row r="5955" spans="12:12" x14ac:dyDescent="0.25">
      <c r="L5955" s="16" t="s">
        <v>4064</v>
      </c>
    </row>
    <row r="5956" spans="12:12" x14ac:dyDescent="0.25">
      <c r="L5956" s="16" t="s">
        <v>4065</v>
      </c>
    </row>
    <row r="5957" spans="12:12" x14ac:dyDescent="0.25">
      <c r="L5957" s="16" t="s">
        <v>4066</v>
      </c>
    </row>
    <row r="5958" spans="12:12" x14ac:dyDescent="0.25">
      <c r="L5958" s="16" t="s">
        <v>4067</v>
      </c>
    </row>
    <row r="5959" spans="12:12" x14ac:dyDescent="0.25">
      <c r="L5959" s="16" t="s">
        <v>2463</v>
      </c>
    </row>
    <row r="5960" spans="12:12" x14ac:dyDescent="0.25">
      <c r="L5960" s="16" t="s">
        <v>4068</v>
      </c>
    </row>
    <row r="5961" spans="12:12" x14ac:dyDescent="0.25">
      <c r="L5961" s="16" t="s">
        <v>4069</v>
      </c>
    </row>
    <row r="5962" spans="12:12" x14ac:dyDescent="0.25">
      <c r="L5962" s="16" t="s">
        <v>4070</v>
      </c>
    </row>
    <row r="5963" spans="12:12" x14ac:dyDescent="0.25">
      <c r="L5963" s="16" t="s">
        <v>4071</v>
      </c>
    </row>
    <row r="5964" spans="12:12" x14ac:dyDescent="0.25">
      <c r="L5964" s="16" t="s">
        <v>4072</v>
      </c>
    </row>
    <row r="5965" spans="12:12" x14ac:dyDescent="0.25">
      <c r="L5965" s="16" t="s">
        <v>4073</v>
      </c>
    </row>
    <row r="5966" spans="12:12" x14ac:dyDescent="0.25">
      <c r="L5966" s="16" t="s">
        <v>4074</v>
      </c>
    </row>
    <row r="5967" spans="12:12" x14ac:dyDescent="0.25">
      <c r="L5967" s="16" t="s">
        <v>4075</v>
      </c>
    </row>
    <row r="5968" spans="12:12" x14ac:dyDescent="0.25">
      <c r="L5968" s="16" t="s">
        <v>4076</v>
      </c>
    </row>
    <row r="5969" spans="12:12" x14ac:dyDescent="0.25">
      <c r="L5969" s="16" t="s">
        <v>2485</v>
      </c>
    </row>
    <row r="5970" spans="12:12" x14ac:dyDescent="0.25">
      <c r="L5970" s="16" t="s">
        <v>4077</v>
      </c>
    </row>
    <row r="5971" spans="12:12" x14ac:dyDescent="0.25">
      <c r="L5971" s="16" t="s">
        <v>1426</v>
      </c>
    </row>
    <row r="5972" spans="12:12" x14ac:dyDescent="0.25">
      <c r="L5972" s="16" t="s">
        <v>1426</v>
      </c>
    </row>
    <row r="5973" spans="12:12" x14ac:dyDescent="0.25">
      <c r="L5973" s="20" t="s">
        <v>852</v>
      </c>
    </row>
    <row r="5974" spans="12:12" x14ac:dyDescent="0.25">
      <c r="L5974" s="16" t="s">
        <v>4051</v>
      </c>
    </row>
    <row r="5975" spans="12:12" x14ac:dyDescent="0.25">
      <c r="L5975" s="16" t="s">
        <v>4052</v>
      </c>
    </row>
    <row r="5976" spans="12:12" x14ac:dyDescent="0.25">
      <c r="L5976" s="16" t="s">
        <v>4045</v>
      </c>
    </row>
    <row r="5977" spans="12:12" x14ac:dyDescent="0.25">
      <c r="L5977" s="16" t="s">
        <v>2012</v>
      </c>
    </row>
    <row r="5978" spans="12:12" x14ac:dyDescent="0.25">
      <c r="L5978" s="16" t="s">
        <v>1426</v>
      </c>
    </row>
    <row r="5979" spans="12:12" x14ac:dyDescent="0.25">
      <c r="L5979" s="16" t="s">
        <v>1426</v>
      </c>
    </row>
    <row r="5980" spans="12:12" x14ac:dyDescent="0.25">
      <c r="L5980" s="20" t="s">
        <v>167</v>
      </c>
    </row>
    <row r="5981" spans="12:12" x14ac:dyDescent="0.25">
      <c r="L5981" s="16" t="s">
        <v>2414</v>
      </c>
    </row>
    <row r="5982" spans="12:12" x14ac:dyDescent="0.25">
      <c r="L5982" s="16" t="s">
        <v>2415</v>
      </c>
    </row>
    <row r="5983" spans="12:12" x14ac:dyDescent="0.25">
      <c r="L5983" s="16" t="s">
        <v>1994</v>
      </c>
    </row>
    <row r="5984" spans="12:12" x14ac:dyDescent="0.25">
      <c r="L5984" s="16" t="s">
        <v>2012</v>
      </c>
    </row>
    <row r="5985" spans="12:12" x14ac:dyDescent="0.25">
      <c r="L5985" s="16" t="s">
        <v>1426</v>
      </c>
    </row>
    <row r="5986" spans="12:12" x14ac:dyDescent="0.25">
      <c r="L5986" s="16" t="s">
        <v>1426</v>
      </c>
    </row>
    <row r="5987" spans="12:12" x14ac:dyDescent="0.25">
      <c r="L5987" s="20" t="s">
        <v>613</v>
      </c>
    </row>
    <row r="5988" spans="12:12" x14ac:dyDescent="0.25">
      <c r="L5988" s="16" t="s">
        <v>2226</v>
      </c>
    </row>
    <row r="5989" spans="12:12" x14ac:dyDescent="0.25">
      <c r="L5989" s="16" t="s">
        <v>3048</v>
      </c>
    </row>
    <row r="5990" spans="12:12" x14ac:dyDescent="0.25">
      <c r="L5990" s="16" t="s">
        <v>3283</v>
      </c>
    </row>
    <row r="5991" spans="12:12" x14ac:dyDescent="0.25">
      <c r="L5991" s="16" t="s">
        <v>3029</v>
      </c>
    </row>
    <row r="5992" spans="12:12" x14ac:dyDescent="0.25">
      <c r="L5992" s="16" t="s">
        <v>4078</v>
      </c>
    </row>
    <row r="5993" spans="12:12" x14ac:dyDescent="0.25">
      <c r="L5993" s="16" t="s">
        <v>2012</v>
      </c>
    </row>
    <row r="5994" spans="12:12" x14ac:dyDescent="0.25">
      <c r="L5994" s="16" t="s">
        <v>1426</v>
      </c>
    </row>
    <row r="5995" spans="12:12" x14ac:dyDescent="0.25">
      <c r="L5995" s="16" t="s">
        <v>1426</v>
      </c>
    </row>
    <row r="5996" spans="12:12" x14ac:dyDescent="0.25">
      <c r="L5996" s="20" t="s">
        <v>1236</v>
      </c>
    </row>
    <row r="5997" spans="12:12" x14ac:dyDescent="0.25">
      <c r="L5997" s="16" t="s">
        <v>1997</v>
      </c>
    </row>
    <row r="5998" spans="12:12" x14ac:dyDescent="0.25">
      <c r="L5998" s="16" t="s">
        <v>3251</v>
      </c>
    </row>
    <row r="5999" spans="12:12" x14ac:dyDescent="0.25">
      <c r="L5999" s="16" t="s">
        <v>2003</v>
      </c>
    </row>
    <row r="6000" spans="12:12" x14ac:dyDescent="0.25">
      <c r="L6000" s="16" t="s">
        <v>2142</v>
      </c>
    </row>
    <row r="6001" spans="12:12" x14ac:dyDescent="0.25">
      <c r="L6001" s="16" t="s">
        <v>3251</v>
      </c>
    </row>
    <row r="6002" spans="12:12" x14ac:dyDescent="0.25">
      <c r="L6002" s="16" t="s">
        <v>2485</v>
      </c>
    </row>
    <row r="6003" spans="12:12" x14ac:dyDescent="0.25">
      <c r="L6003" s="16" t="s">
        <v>1426</v>
      </c>
    </row>
    <row r="6004" spans="12:12" x14ac:dyDescent="0.25">
      <c r="L6004" s="16" t="s">
        <v>2219</v>
      </c>
    </row>
    <row r="6005" spans="12:12" x14ac:dyDescent="0.25">
      <c r="L6005" s="16" t="s">
        <v>3666</v>
      </c>
    </row>
    <row r="6006" spans="12:12" x14ac:dyDescent="0.25">
      <c r="L6006" s="16" t="s">
        <v>2003</v>
      </c>
    </row>
    <row r="6007" spans="12:12" x14ac:dyDescent="0.25">
      <c r="L6007" s="16" t="s">
        <v>2252</v>
      </c>
    </row>
    <row r="6008" spans="12:12" x14ac:dyDescent="0.25">
      <c r="L6008" s="16" t="s">
        <v>2003</v>
      </c>
    </row>
    <row r="6009" spans="12:12" x14ac:dyDescent="0.25">
      <c r="L6009" s="16" t="s">
        <v>2377</v>
      </c>
    </row>
    <row r="6010" spans="12:12" x14ac:dyDescent="0.25">
      <c r="L6010" s="16" t="s">
        <v>3666</v>
      </c>
    </row>
    <row r="6011" spans="12:12" x14ac:dyDescent="0.25">
      <c r="L6011" s="16" t="s">
        <v>4079</v>
      </c>
    </row>
    <row r="6012" spans="12:12" x14ac:dyDescent="0.25">
      <c r="L6012" s="16" t="s">
        <v>2252</v>
      </c>
    </row>
    <row r="6013" spans="12:12" x14ac:dyDescent="0.25">
      <c r="L6013" s="16" t="s">
        <v>4080</v>
      </c>
    </row>
    <row r="6014" spans="12:12" x14ac:dyDescent="0.25">
      <c r="L6014" s="16" t="s">
        <v>1426</v>
      </c>
    </row>
    <row r="6015" spans="12:12" x14ac:dyDescent="0.25">
      <c r="L6015" s="16" t="s">
        <v>2201</v>
      </c>
    </row>
    <row r="6016" spans="12:12" x14ac:dyDescent="0.25">
      <c r="L6016" s="16" t="s">
        <v>3251</v>
      </c>
    </row>
    <row r="6017" spans="12:12" x14ac:dyDescent="0.25">
      <c r="L6017" s="16" t="s">
        <v>4081</v>
      </c>
    </row>
    <row r="6018" spans="12:12" x14ac:dyDescent="0.25">
      <c r="L6018" s="16" t="s">
        <v>1426</v>
      </c>
    </row>
    <row r="6019" spans="12:12" x14ac:dyDescent="0.25">
      <c r="L6019" s="16" t="s">
        <v>3669</v>
      </c>
    </row>
    <row r="6020" spans="12:12" x14ac:dyDescent="0.25">
      <c r="L6020" s="16" t="s">
        <v>3666</v>
      </c>
    </row>
    <row r="6021" spans="12:12" x14ac:dyDescent="0.25">
      <c r="L6021" s="16" t="s">
        <v>4082</v>
      </c>
    </row>
    <row r="6022" spans="12:12" x14ac:dyDescent="0.25">
      <c r="L6022" s="16" t="s">
        <v>3670</v>
      </c>
    </row>
    <row r="6023" spans="12:12" x14ac:dyDescent="0.25">
      <c r="L6023" s="16" t="s">
        <v>3666</v>
      </c>
    </row>
    <row r="6024" spans="12:12" x14ac:dyDescent="0.25">
      <c r="L6024" s="16" t="s">
        <v>4083</v>
      </c>
    </row>
    <row r="6025" spans="12:12" x14ac:dyDescent="0.25">
      <c r="L6025" s="16" t="s">
        <v>2012</v>
      </c>
    </row>
    <row r="6026" spans="12:12" x14ac:dyDescent="0.25">
      <c r="L6026" s="16" t="s">
        <v>1426</v>
      </c>
    </row>
    <row r="6027" spans="12:12" x14ac:dyDescent="0.25">
      <c r="L6027" s="16" t="s">
        <v>1426</v>
      </c>
    </row>
    <row r="6028" spans="12:12" x14ac:dyDescent="0.25">
      <c r="L6028" s="20" t="s">
        <v>1625</v>
      </c>
    </row>
    <row r="6029" spans="12:12" x14ac:dyDescent="0.25">
      <c r="L6029" s="16" t="s">
        <v>4084</v>
      </c>
    </row>
    <row r="6030" spans="12:12" x14ac:dyDescent="0.25">
      <c r="L6030" s="16" t="s">
        <v>2258</v>
      </c>
    </row>
    <row r="6031" spans="12:12" x14ac:dyDescent="0.25">
      <c r="L6031" s="16" t="s">
        <v>3270</v>
      </c>
    </row>
    <row r="6032" spans="12:12" x14ac:dyDescent="0.25">
      <c r="L6032" s="16" t="s">
        <v>2260</v>
      </c>
    </row>
    <row r="6033" spans="12:12" x14ac:dyDescent="0.25">
      <c r="L6033" s="16" t="s">
        <v>4085</v>
      </c>
    </row>
    <row r="6034" spans="12:12" x14ac:dyDescent="0.25">
      <c r="L6034" s="16" t="s">
        <v>2680</v>
      </c>
    </row>
    <row r="6035" spans="12:12" x14ac:dyDescent="0.25">
      <c r="L6035" s="16" t="s">
        <v>2283</v>
      </c>
    </row>
    <row r="6036" spans="12:12" x14ac:dyDescent="0.25">
      <c r="L6036" s="16" t="s">
        <v>2012</v>
      </c>
    </row>
    <row r="6037" spans="12:12" x14ac:dyDescent="0.25">
      <c r="L6037" s="16" t="s">
        <v>1426</v>
      </c>
    </row>
    <row r="6038" spans="12:12" x14ac:dyDescent="0.25">
      <c r="L6038" s="16" t="s">
        <v>1426</v>
      </c>
    </row>
    <row r="6039" spans="12:12" x14ac:dyDescent="0.25">
      <c r="L6039" s="20" t="s">
        <v>1137</v>
      </c>
    </row>
    <row r="6040" spans="12:12" x14ac:dyDescent="0.25">
      <c r="L6040" s="16" t="s">
        <v>3617</v>
      </c>
    </row>
    <row r="6041" spans="12:12" x14ac:dyDescent="0.25">
      <c r="L6041" s="16" t="s">
        <v>3618</v>
      </c>
    </row>
    <row r="6042" spans="12:12" x14ac:dyDescent="0.25">
      <c r="L6042" s="16" t="s">
        <v>4086</v>
      </c>
    </row>
    <row r="6043" spans="12:12" x14ac:dyDescent="0.25">
      <c r="L6043" s="16" t="s">
        <v>1426</v>
      </c>
    </row>
    <row r="6044" spans="12:12" x14ac:dyDescent="0.25">
      <c r="L6044" s="16" t="s">
        <v>2161</v>
      </c>
    </row>
    <row r="6045" spans="12:12" x14ac:dyDescent="0.25">
      <c r="L6045" s="16" t="s">
        <v>3756</v>
      </c>
    </row>
    <row r="6046" spans="12:12" x14ac:dyDescent="0.25">
      <c r="L6046" s="16" t="s">
        <v>5281</v>
      </c>
    </row>
    <row r="6047" spans="12:12" x14ac:dyDescent="0.25">
      <c r="L6047" s="16" t="s">
        <v>1426</v>
      </c>
    </row>
    <row r="6048" spans="12:12" x14ac:dyDescent="0.25">
      <c r="L6048" s="16" t="s">
        <v>3620</v>
      </c>
    </row>
    <row r="6049" spans="12:12" x14ac:dyDescent="0.25">
      <c r="L6049" s="16" t="s">
        <v>4087</v>
      </c>
    </row>
    <row r="6050" spans="12:12" x14ac:dyDescent="0.25">
      <c r="L6050" s="16" t="s">
        <v>6447</v>
      </c>
    </row>
    <row r="6051" spans="12:12" x14ac:dyDescent="0.25">
      <c r="L6051" s="16" t="s">
        <v>3623</v>
      </c>
    </row>
    <row r="6052" spans="12:12" x14ac:dyDescent="0.25">
      <c r="L6052" s="16" t="s">
        <v>4867</v>
      </c>
    </row>
    <row r="6053" spans="12:12" x14ac:dyDescent="0.25">
      <c r="L6053" s="16" t="s">
        <v>4088</v>
      </c>
    </row>
    <row r="6054" spans="12:12" x14ac:dyDescent="0.25">
      <c r="L6054" s="16" t="s">
        <v>5643</v>
      </c>
    </row>
    <row r="6055" spans="12:12" x14ac:dyDescent="0.25">
      <c r="L6055" s="16" t="s">
        <v>3625</v>
      </c>
    </row>
    <row r="6056" spans="12:12" x14ac:dyDescent="0.25">
      <c r="L6056" s="16" t="s">
        <v>5978</v>
      </c>
    </row>
    <row r="6057" spans="12:12" x14ac:dyDescent="0.25">
      <c r="L6057" s="16" t="s">
        <v>2012</v>
      </c>
    </row>
    <row r="6058" spans="12:12" x14ac:dyDescent="0.25">
      <c r="L6058" s="16" t="s">
        <v>1426</v>
      </c>
    </row>
    <row r="6059" spans="12:12" x14ac:dyDescent="0.25">
      <c r="L6059" s="20" t="s">
        <v>1416</v>
      </c>
    </row>
    <row r="6060" spans="12:12" x14ac:dyDescent="0.25">
      <c r="L6060" s="16" t="s">
        <v>4089</v>
      </c>
    </row>
    <row r="6061" spans="12:12" x14ac:dyDescent="0.25">
      <c r="L6061" s="16" t="s">
        <v>3621</v>
      </c>
    </row>
    <row r="6062" spans="12:12" x14ac:dyDescent="0.25">
      <c r="L6062" s="16" t="s">
        <v>3619</v>
      </c>
    </row>
    <row r="6063" spans="12:12" x14ac:dyDescent="0.25">
      <c r="L6063" s="16" t="s">
        <v>4087</v>
      </c>
    </row>
    <row r="6064" spans="12:12" x14ac:dyDescent="0.25">
      <c r="L6064" s="16" t="s">
        <v>4086</v>
      </c>
    </row>
    <row r="6065" spans="12:12" x14ac:dyDescent="0.25">
      <c r="L6065" s="16" t="s">
        <v>4090</v>
      </c>
    </row>
    <row r="6066" spans="12:12" x14ac:dyDescent="0.25">
      <c r="L6066" s="16" t="s">
        <v>4091</v>
      </c>
    </row>
    <row r="6067" spans="12:12" x14ac:dyDescent="0.25">
      <c r="L6067" s="16" t="s">
        <v>3105</v>
      </c>
    </row>
    <row r="6068" spans="12:12" x14ac:dyDescent="0.25">
      <c r="L6068" s="16" t="s">
        <v>5588</v>
      </c>
    </row>
    <row r="6069" spans="12:12" x14ac:dyDescent="0.25">
      <c r="L6069" s="16" t="s">
        <v>4092</v>
      </c>
    </row>
    <row r="6070" spans="12:12" x14ac:dyDescent="0.25">
      <c r="L6070" s="16" t="s">
        <v>1426</v>
      </c>
    </row>
    <row r="6071" spans="12:12" x14ac:dyDescent="0.25">
      <c r="L6071" s="16" t="s">
        <v>1426</v>
      </c>
    </row>
    <row r="6072" spans="12:12" x14ac:dyDescent="0.25">
      <c r="L6072" s="20" t="s">
        <v>1197</v>
      </c>
    </row>
    <row r="6073" spans="12:12" x14ac:dyDescent="0.25">
      <c r="L6073" s="16" t="s">
        <v>2219</v>
      </c>
    </row>
    <row r="6074" spans="12:12" x14ac:dyDescent="0.25">
      <c r="L6074" s="16" t="s">
        <v>4093</v>
      </c>
    </row>
    <row r="6075" spans="12:12" x14ac:dyDescent="0.25">
      <c r="L6075" s="16" t="s">
        <v>2460</v>
      </c>
    </row>
    <row r="6076" spans="12:12" x14ac:dyDescent="0.25">
      <c r="L6076" s="16" t="s">
        <v>2579</v>
      </c>
    </row>
    <row r="6077" spans="12:12" x14ac:dyDescent="0.25">
      <c r="L6077" s="16" t="s">
        <v>2154</v>
      </c>
    </row>
    <row r="6078" spans="12:12" x14ac:dyDescent="0.25">
      <c r="L6078" s="16" t="s">
        <v>2377</v>
      </c>
    </row>
    <row r="6079" spans="12:12" x14ac:dyDescent="0.25">
      <c r="L6079" s="16" t="s">
        <v>2482</v>
      </c>
    </row>
    <row r="6080" spans="12:12" x14ac:dyDescent="0.25">
      <c r="L6080" s="16" t="s">
        <v>2003</v>
      </c>
    </row>
    <row r="6081" spans="12:12" x14ac:dyDescent="0.25">
      <c r="L6081" s="16" t="s">
        <v>1426</v>
      </c>
    </row>
    <row r="6082" spans="12:12" x14ac:dyDescent="0.25">
      <c r="L6082" s="16" t="s">
        <v>3169</v>
      </c>
    </row>
    <row r="6083" spans="12:12" x14ac:dyDescent="0.25">
      <c r="L6083" s="16" t="s">
        <v>2481</v>
      </c>
    </row>
    <row r="6084" spans="12:12" x14ac:dyDescent="0.25">
      <c r="L6084" s="16" t="s">
        <v>4094</v>
      </c>
    </row>
    <row r="6085" spans="12:12" x14ac:dyDescent="0.25">
      <c r="L6085" s="16" t="s">
        <v>3177</v>
      </c>
    </row>
    <row r="6086" spans="12:12" x14ac:dyDescent="0.25">
      <c r="L6086" s="16" t="s">
        <v>4095</v>
      </c>
    </row>
    <row r="6087" spans="12:12" x14ac:dyDescent="0.25">
      <c r="L6087" s="16" t="s">
        <v>2494</v>
      </c>
    </row>
    <row r="6088" spans="12:12" x14ac:dyDescent="0.25">
      <c r="L6088" s="16" t="s">
        <v>4096</v>
      </c>
    </row>
    <row r="6089" spans="12:12" x14ac:dyDescent="0.25">
      <c r="L6089" s="16" t="s">
        <v>3182</v>
      </c>
    </row>
    <row r="6090" spans="12:12" x14ac:dyDescent="0.25">
      <c r="L6090" s="16" t="s">
        <v>4097</v>
      </c>
    </row>
    <row r="6091" spans="12:12" x14ac:dyDescent="0.25">
      <c r="L6091" s="16" t="s">
        <v>4098</v>
      </c>
    </row>
    <row r="6092" spans="12:12" x14ac:dyDescent="0.25">
      <c r="L6092" s="16" t="s">
        <v>4099</v>
      </c>
    </row>
    <row r="6093" spans="12:12" x14ac:dyDescent="0.25">
      <c r="L6093" s="16" t="s">
        <v>4100</v>
      </c>
    </row>
    <row r="6094" spans="12:12" x14ac:dyDescent="0.25">
      <c r="L6094" s="16" t="s">
        <v>4101</v>
      </c>
    </row>
    <row r="6095" spans="12:12" x14ac:dyDescent="0.25">
      <c r="L6095" s="16" t="s">
        <v>3186</v>
      </c>
    </row>
    <row r="6096" spans="12:12" x14ac:dyDescent="0.25">
      <c r="L6096" s="16" t="s">
        <v>4102</v>
      </c>
    </row>
    <row r="6097" spans="12:12" x14ac:dyDescent="0.25">
      <c r="L6097" s="16" t="s">
        <v>4103</v>
      </c>
    </row>
    <row r="6098" spans="12:12" x14ac:dyDescent="0.25">
      <c r="L6098" s="16" t="s">
        <v>4104</v>
      </c>
    </row>
    <row r="6099" spans="12:12" x14ac:dyDescent="0.25">
      <c r="L6099" s="16" t="s">
        <v>4105</v>
      </c>
    </row>
    <row r="6100" spans="12:12" x14ac:dyDescent="0.25">
      <c r="L6100" s="16" t="s">
        <v>4106</v>
      </c>
    </row>
    <row r="6101" spans="12:12" x14ac:dyDescent="0.25">
      <c r="L6101" s="16" t="s">
        <v>1426</v>
      </c>
    </row>
    <row r="6102" spans="12:12" x14ac:dyDescent="0.25">
      <c r="L6102" s="16" t="s">
        <v>4107</v>
      </c>
    </row>
    <row r="6103" spans="12:12" x14ac:dyDescent="0.25">
      <c r="L6103" s="16" t="s">
        <v>3186</v>
      </c>
    </row>
    <row r="6104" spans="12:12" x14ac:dyDescent="0.25">
      <c r="L6104" s="16" t="s">
        <v>4108</v>
      </c>
    </row>
    <row r="6105" spans="12:12" x14ac:dyDescent="0.25">
      <c r="L6105" s="16" t="s">
        <v>2012</v>
      </c>
    </row>
    <row r="6106" spans="12:12" x14ac:dyDescent="0.25">
      <c r="L6106" s="16" t="s">
        <v>1426</v>
      </c>
    </row>
    <row r="6107" spans="12:12" x14ac:dyDescent="0.25">
      <c r="L6107" s="16" t="s">
        <v>1426</v>
      </c>
    </row>
    <row r="6108" spans="12:12" x14ac:dyDescent="0.25">
      <c r="L6108" s="20" t="s">
        <v>1626</v>
      </c>
    </row>
    <row r="6109" spans="12:12" x14ac:dyDescent="0.25">
      <c r="L6109" s="16" t="s">
        <v>2115</v>
      </c>
    </row>
    <row r="6110" spans="12:12" x14ac:dyDescent="0.25">
      <c r="L6110" s="16" t="s">
        <v>2012</v>
      </c>
    </row>
    <row r="6111" spans="12:12" x14ac:dyDescent="0.25">
      <c r="L6111" s="16" t="s">
        <v>1426</v>
      </c>
    </row>
    <row r="6112" spans="12:12" x14ac:dyDescent="0.25">
      <c r="L6112" s="16" t="s">
        <v>1426</v>
      </c>
    </row>
    <row r="6113" spans="12:12" x14ac:dyDescent="0.25">
      <c r="L6113" s="20" t="s">
        <v>1237</v>
      </c>
    </row>
    <row r="6114" spans="12:12" x14ac:dyDescent="0.25">
      <c r="L6114" s="16" t="s">
        <v>2958</v>
      </c>
    </row>
    <row r="6115" spans="12:12" x14ac:dyDescent="0.25">
      <c r="L6115" s="16" t="s">
        <v>2252</v>
      </c>
    </row>
    <row r="6116" spans="12:12" x14ac:dyDescent="0.25">
      <c r="L6116" s="16" t="s">
        <v>2003</v>
      </c>
    </row>
    <row r="6117" spans="12:12" x14ac:dyDescent="0.25">
      <c r="L6117" s="16" t="s">
        <v>2960</v>
      </c>
    </row>
    <row r="6118" spans="12:12" x14ac:dyDescent="0.25">
      <c r="L6118" s="16" t="s">
        <v>2252</v>
      </c>
    </row>
    <row r="6119" spans="12:12" x14ac:dyDescent="0.25">
      <c r="L6119" s="16" t="s">
        <v>2154</v>
      </c>
    </row>
    <row r="6120" spans="12:12" x14ac:dyDescent="0.25">
      <c r="L6120" s="16" t="s">
        <v>1426</v>
      </c>
    </row>
    <row r="6121" spans="12:12" x14ac:dyDescent="0.25">
      <c r="L6121" s="16" t="s">
        <v>2210</v>
      </c>
    </row>
    <row r="6122" spans="12:12" x14ac:dyDescent="0.25">
      <c r="L6122" s="16" t="s">
        <v>2252</v>
      </c>
    </row>
    <row r="6123" spans="12:12" x14ac:dyDescent="0.25">
      <c r="L6123" s="16" t="s">
        <v>3871</v>
      </c>
    </row>
    <row r="6124" spans="12:12" x14ac:dyDescent="0.25">
      <c r="L6124" s="16" t="s">
        <v>2468</v>
      </c>
    </row>
    <row r="6125" spans="12:12" x14ac:dyDescent="0.25">
      <c r="L6125" s="16" t="s">
        <v>2252</v>
      </c>
    </row>
    <row r="6126" spans="12:12" x14ac:dyDescent="0.25">
      <c r="L6126" s="16" t="s">
        <v>4109</v>
      </c>
    </row>
    <row r="6127" spans="12:12" x14ac:dyDescent="0.25">
      <c r="L6127" s="16" t="s">
        <v>1426</v>
      </c>
    </row>
    <row r="6128" spans="12:12" x14ac:dyDescent="0.25">
      <c r="L6128" s="16" t="s">
        <v>2142</v>
      </c>
    </row>
    <row r="6129" spans="12:12" x14ac:dyDescent="0.25">
      <c r="L6129" s="16" t="s">
        <v>2248</v>
      </c>
    </row>
    <row r="6130" spans="12:12" x14ac:dyDescent="0.25">
      <c r="L6130" s="16" t="s">
        <v>2003</v>
      </c>
    </row>
    <row r="6131" spans="12:12" x14ac:dyDescent="0.25">
      <c r="L6131" s="16" t="s">
        <v>1426</v>
      </c>
    </row>
    <row r="6132" spans="12:12" x14ac:dyDescent="0.25">
      <c r="L6132" s="16" t="s">
        <v>2219</v>
      </c>
    </row>
    <row r="6133" spans="12:12" x14ac:dyDescent="0.25">
      <c r="L6133" s="16" t="s">
        <v>2255</v>
      </c>
    </row>
    <row r="6134" spans="12:12" x14ac:dyDescent="0.25">
      <c r="L6134" s="16" t="s">
        <v>2251</v>
      </c>
    </row>
    <row r="6135" spans="12:12" x14ac:dyDescent="0.25">
      <c r="L6135" s="16" t="s">
        <v>3600</v>
      </c>
    </row>
    <row r="6136" spans="12:12" x14ac:dyDescent="0.25">
      <c r="L6136" s="16" t="s">
        <v>4110</v>
      </c>
    </row>
    <row r="6137" spans="12:12" x14ac:dyDescent="0.25">
      <c r="L6137" s="16" t="s">
        <v>2252</v>
      </c>
    </row>
    <row r="6138" spans="12:12" x14ac:dyDescent="0.25">
      <c r="L6138" s="16" t="s">
        <v>4111</v>
      </c>
    </row>
    <row r="6139" spans="12:12" x14ac:dyDescent="0.25">
      <c r="L6139" s="16" t="s">
        <v>2377</v>
      </c>
    </row>
    <row r="6140" spans="12:12" x14ac:dyDescent="0.25">
      <c r="L6140" s="16" t="s">
        <v>3600</v>
      </c>
    </row>
    <row r="6141" spans="12:12" x14ac:dyDescent="0.25">
      <c r="L6141" s="16" t="s">
        <v>4112</v>
      </c>
    </row>
    <row r="6142" spans="12:12" x14ac:dyDescent="0.25">
      <c r="L6142" s="16" t="s">
        <v>2252</v>
      </c>
    </row>
    <row r="6143" spans="12:12" x14ac:dyDescent="0.25">
      <c r="L6143" s="16" t="s">
        <v>4113</v>
      </c>
    </row>
    <row r="6144" spans="12:12" x14ac:dyDescent="0.25">
      <c r="L6144" s="16" t="s">
        <v>2012</v>
      </c>
    </row>
    <row r="6145" spans="12:12" x14ac:dyDescent="0.25">
      <c r="L6145" s="16" t="s">
        <v>1426</v>
      </c>
    </row>
    <row r="6146" spans="12:12" x14ac:dyDescent="0.25">
      <c r="L6146" s="20" t="s">
        <v>6386</v>
      </c>
    </row>
    <row r="6147" spans="12:12" x14ac:dyDescent="0.25">
      <c r="L6147" s="16" t="s">
        <v>6448</v>
      </c>
    </row>
    <row r="6148" spans="12:12" x14ac:dyDescent="0.25">
      <c r="L6148" s="16" t="s">
        <v>6449</v>
      </c>
    </row>
    <row r="6149" spans="12:12" x14ac:dyDescent="0.25">
      <c r="L6149" s="16" t="s">
        <v>6432</v>
      </c>
    </row>
    <row r="6150" spans="12:12" x14ac:dyDescent="0.25">
      <c r="L6150" s="16" t="s">
        <v>5610</v>
      </c>
    </row>
    <row r="6151" spans="12:12" x14ac:dyDescent="0.25">
      <c r="L6151" s="16" t="s">
        <v>6450</v>
      </c>
    </row>
    <row r="6152" spans="12:12" x14ac:dyDescent="0.25">
      <c r="L6152" s="16" t="s">
        <v>5612</v>
      </c>
    </row>
    <row r="6153" spans="12:12" x14ac:dyDescent="0.25">
      <c r="L6153" s="16" t="s">
        <v>6451</v>
      </c>
    </row>
    <row r="6154" spans="12:12" x14ac:dyDescent="0.25">
      <c r="L6154" s="16" t="s">
        <v>6168</v>
      </c>
    </row>
    <row r="6155" spans="12:12" x14ac:dyDescent="0.25">
      <c r="L6155" s="16" t="s">
        <v>2736</v>
      </c>
    </row>
    <row r="6156" spans="12:12" x14ac:dyDescent="0.25">
      <c r="L6156" s="16" t="s">
        <v>6452</v>
      </c>
    </row>
    <row r="6157" spans="12:12" x14ac:dyDescent="0.25">
      <c r="L6157" s="16" t="s">
        <v>1426</v>
      </c>
    </row>
    <row r="6158" spans="12:12" x14ac:dyDescent="0.25">
      <c r="L6158" s="20" t="s">
        <v>102</v>
      </c>
    </row>
    <row r="6159" spans="12:12" x14ac:dyDescent="0.25">
      <c r="L6159" s="16" t="s">
        <v>2263</v>
      </c>
    </row>
    <row r="6160" spans="12:12" x14ac:dyDescent="0.25">
      <c r="L6160" s="16" t="s">
        <v>2266</v>
      </c>
    </row>
    <row r="6161" spans="12:12" x14ac:dyDescent="0.25">
      <c r="L6161" s="16" t="s">
        <v>4114</v>
      </c>
    </row>
    <row r="6162" spans="12:12" x14ac:dyDescent="0.25">
      <c r="L6162" s="16" t="s">
        <v>2498</v>
      </c>
    </row>
    <row r="6163" spans="12:12" x14ac:dyDescent="0.25">
      <c r="L6163" s="16" t="s">
        <v>2211</v>
      </c>
    </row>
    <row r="6164" spans="12:12" x14ac:dyDescent="0.25">
      <c r="L6164" s="16" t="s">
        <v>2270</v>
      </c>
    </row>
    <row r="6165" spans="12:12" x14ac:dyDescent="0.25">
      <c r="L6165" s="16" t="s">
        <v>3598</v>
      </c>
    </row>
    <row r="6166" spans="12:12" x14ac:dyDescent="0.25">
      <c r="L6166" s="16" t="s">
        <v>4115</v>
      </c>
    </row>
    <row r="6167" spans="12:12" x14ac:dyDescent="0.25">
      <c r="L6167" s="16" t="s">
        <v>1426</v>
      </c>
    </row>
    <row r="6168" spans="12:12" x14ac:dyDescent="0.25">
      <c r="L6168" s="16" t="s">
        <v>2013</v>
      </c>
    </row>
    <row r="6169" spans="12:12" x14ac:dyDescent="0.25">
      <c r="L6169" s="16" t="s">
        <v>3598</v>
      </c>
    </row>
    <row r="6170" spans="12:12" x14ac:dyDescent="0.25">
      <c r="L6170" s="16" t="s">
        <v>2015</v>
      </c>
    </row>
    <row r="6171" spans="12:12" x14ac:dyDescent="0.25">
      <c r="L6171" s="16" t="s">
        <v>1426</v>
      </c>
    </row>
    <row r="6172" spans="12:12" x14ac:dyDescent="0.25">
      <c r="L6172" s="16" t="s">
        <v>3597</v>
      </c>
    </row>
    <row r="6173" spans="12:12" x14ac:dyDescent="0.25">
      <c r="L6173" s="16" t="s">
        <v>3598</v>
      </c>
    </row>
    <row r="6174" spans="12:12" x14ac:dyDescent="0.25">
      <c r="L6174" s="16" t="s">
        <v>4116</v>
      </c>
    </row>
    <row r="6175" spans="12:12" x14ac:dyDescent="0.25">
      <c r="L6175" s="16" t="s">
        <v>1426</v>
      </c>
    </row>
    <row r="6176" spans="12:12" x14ac:dyDescent="0.25">
      <c r="L6176" s="16" t="s">
        <v>4117</v>
      </c>
    </row>
    <row r="6177" spans="12:12" x14ac:dyDescent="0.25">
      <c r="L6177" s="16" t="s">
        <v>3598</v>
      </c>
    </row>
    <row r="6178" spans="12:12" x14ac:dyDescent="0.25">
      <c r="L6178" s="16" t="s">
        <v>4118</v>
      </c>
    </row>
    <row r="6179" spans="12:12" x14ac:dyDescent="0.25">
      <c r="L6179" s="16" t="s">
        <v>2012</v>
      </c>
    </row>
    <row r="6180" spans="12:12" x14ac:dyDescent="0.25">
      <c r="L6180" s="16" t="s">
        <v>1426</v>
      </c>
    </row>
    <row r="6181" spans="12:12" x14ac:dyDescent="0.25">
      <c r="L6181" s="16" t="s">
        <v>1426</v>
      </c>
    </row>
    <row r="6182" spans="12:12" x14ac:dyDescent="0.25">
      <c r="L6182" s="20" t="s">
        <v>1138</v>
      </c>
    </row>
    <row r="6183" spans="12:12" x14ac:dyDescent="0.25">
      <c r="L6183" s="16" t="s">
        <v>2158</v>
      </c>
    </row>
    <row r="6184" spans="12:12" x14ac:dyDescent="0.25">
      <c r="L6184" s="16" t="s">
        <v>4058</v>
      </c>
    </row>
    <row r="6185" spans="12:12" x14ac:dyDescent="0.25">
      <c r="L6185" s="16" t="s">
        <v>2478</v>
      </c>
    </row>
    <row r="6186" spans="12:12" x14ac:dyDescent="0.25">
      <c r="L6186" s="16" t="s">
        <v>4060</v>
      </c>
    </row>
    <row r="6187" spans="12:12" x14ac:dyDescent="0.25">
      <c r="L6187" s="16" t="s">
        <v>4119</v>
      </c>
    </row>
    <row r="6188" spans="12:12" x14ac:dyDescent="0.25">
      <c r="L6188" s="16" t="s">
        <v>2521</v>
      </c>
    </row>
    <row r="6189" spans="12:12" x14ac:dyDescent="0.25">
      <c r="L6189" s="16" t="s">
        <v>4120</v>
      </c>
    </row>
    <row r="6190" spans="12:12" x14ac:dyDescent="0.25">
      <c r="L6190" s="16" t="s">
        <v>2161</v>
      </c>
    </row>
    <row r="6191" spans="12:12" x14ac:dyDescent="0.25">
      <c r="L6191" s="16" t="s">
        <v>2295</v>
      </c>
    </row>
    <row r="6192" spans="12:12" x14ac:dyDescent="0.25">
      <c r="L6192" s="16" t="s">
        <v>4059</v>
      </c>
    </row>
    <row r="6193" spans="12:12" x14ac:dyDescent="0.25">
      <c r="L6193" s="16" t="s">
        <v>1426</v>
      </c>
    </row>
    <row r="6194" spans="12:12" x14ac:dyDescent="0.25">
      <c r="L6194" s="16" t="s">
        <v>2013</v>
      </c>
    </row>
    <row r="6195" spans="12:12" x14ac:dyDescent="0.25">
      <c r="L6195" s="16" t="s">
        <v>4074</v>
      </c>
    </row>
    <row r="6196" spans="12:12" x14ac:dyDescent="0.25">
      <c r="L6196" s="16" t="s">
        <v>4121</v>
      </c>
    </row>
    <row r="6197" spans="12:12" x14ac:dyDescent="0.25">
      <c r="L6197" s="16" t="s">
        <v>2016</v>
      </c>
    </row>
    <row r="6198" spans="12:12" x14ac:dyDescent="0.25">
      <c r="L6198" s="16" t="s">
        <v>4074</v>
      </c>
    </row>
    <row r="6199" spans="12:12" x14ac:dyDescent="0.25">
      <c r="L6199" s="16" t="s">
        <v>2520</v>
      </c>
    </row>
    <row r="6200" spans="12:12" x14ac:dyDescent="0.25">
      <c r="L6200" s="16" t="s">
        <v>1426</v>
      </c>
    </row>
    <row r="6201" spans="12:12" x14ac:dyDescent="0.25">
      <c r="L6201" s="16" t="s">
        <v>4122</v>
      </c>
    </row>
    <row r="6202" spans="12:12" x14ac:dyDescent="0.25">
      <c r="L6202" s="16" t="s">
        <v>4058</v>
      </c>
    </row>
    <row r="6203" spans="12:12" x14ac:dyDescent="0.25">
      <c r="L6203" s="16" t="s">
        <v>2480</v>
      </c>
    </row>
    <row r="6204" spans="12:12" x14ac:dyDescent="0.25">
      <c r="L6204" s="16" t="s">
        <v>4060</v>
      </c>
    </row>
    <row r="6205" spans="12:12" x14ac:dyDescent="0.25">
      <c r="L6205" s="16" t="s">
        <v>4123</v>
      </c>
    </row>
    <row r="6206" spans="12:12" x14ac:dyDescent="0.25">
      <c r="L6206" s="16" t="s">
        <v>4061</v>
      </c>
    </row>
    <row r="6207" spans="12:12" x14ac:dyDescent="0.25">
      <c r="L6207" s="16" t="s">
        <v>2062</v>
      </c>
    </row>
    <row r="6208" spans="12:12" x14ac:dyDescent="0.25">
      <c r="L6208" s="16" t="s">
        <v>2521</v>
      </c>
    </row>
    <row r="6209" spans="12:12" x14ac:dyDescent="0.25">
      <c r="L6209" s="16" t="s">
        <v>4124</v>
      </c>
    </row>
    <row r="6210" spans="12:12" x14ac:dyDescent="0.25">
      <c r="L6210" s="16" t="s">
        <v>2012</v>
      </c>
    </row>
    <row r="6211" spans="12:12" x14ac:dyDescent="0.25">
      <c r="L6211" s="16" t="s">
        <v>1426</v>
      </c>
    </row>
    <row r="6212" spans="12:12" x14ac:dyDescent="0.25">
      <c r="L6212" s="16" t="s">
        <v>1426</v>
      </c>
    </row>
    <row r="6213" spans="12:12" x14ac:dyDescent="0.25">
      <c r="L6213" s="20" t="s">
        <v>53</v>
      </c>
    </row>
    <row r="6214" spans="12:12" x14ac:dyDescent="0.25">
      <c r="L6214" s="16" t="s">
        <v>2397</v>
      </c>
    </row>
    <row r="6215" spans="12:12" x14ac:dyDescent="0.25">
      <c r="L6215" s="16" t="s">
        <v>2892</v>
      </c>
    </row>
    <row r="6216" spans="12:12" x14ac:dyDescent="0.25">
      <c r="L6216" s="16" t="s">
        <v>4125</v>
      </c>
    </row>
    <row r="6217" spans="12:12" x14ac:dyDescent="0.25">
      <c r="L6217" s="16" t="s">
        <v>4126</v>
      </c>
    </row>
    <row r="6218" spans="12:12" x14ac:dyDescent="0.25">
      <c r="L6218" s="16" t="s">
        <v>4127</v>
      </c>
    </row>
    <row r="6219" spans="12:12" x14ac:dyDescent="0.25">
      <c r="L6219" s="16" t="s">
        <v>1426</v>
      </c>
    </row>
    <row r="6220" spans="12:12" x14ac:dyDescent="0.25">
      <c r="L6220" s="16" t="s">
        <v>2373</v>
      </c>
    </row>
    <row r="6221" spans="12:12" x14ac:dyDescent="0.25">
      <c r="L6221" s="16" t="s">
        <v>2639</v>
      </c>
    </row>
    <row r="6222" spans="12:12" x14ac:dyDescent="0.25">
      <c r="L6222" s="16" t="s">
        <v>2463</v>
      </c>
    </row>
    <row r="6223" spans="12:12" x14ac:dyDescent="0.25">
      <c r="L6223" s="16" t="s">
        <v>2375</v>
      </c>
    </row>
    <row r="6224" spans="12:12" x14ac:dyDescent="0.25">
      <c r="L6224" s="16" t="s">
        <v>2639</v>
      </c>
    </row>
    <row r="6225" spans="12:12" x14ac:dyDescent="0.25">
      <c r="L6225" s="16" t="s">
        <v>3580</v>
      </c>
    </row>
    <row r="6226" spans="12:12" x14ac:dyDescent="0.25">
      <c r="L6226" s="16" t="s">
        <v>1426</v>
      </c>
    </row>
    <row r="6227" spans="12:12" x14ac:dyDescent="0.25">
      <c r="L6227" s="16" t="s">
        <v>4128</v>
      </c>
    </row>
    <row r="6228" spans="12:12" x14ac:dyDescent="0.25">
      <c r="L6228" s="16" t="s">
        <v>4126</v>
      </c>
    </row>
    <row r="6229" spans="12:12" x14ac:dyDescent="0.25">
      <c r="L6229" s="16" t="s">
        <v>4129</v>
      </c>
    </row>
    <row r="6230" spans="12:12" x14ac:dyDescent="0.25">
      <c r="L6230" s="16" t="s">
        <v>2012</v>
      </c>
    </row>
    <row r="6231" spans="12:12" x14ac:dyDescent="0.25">
      <c r="L6231" s="16" t="s">
        <v>1426</v>
      </c>
    </row>
    <row r="6232" spans="12:12" x14ac:dyDescent="0.25">
      <c r="L6232" s="16" t="s">
        <v>1426</v>
      </c>
    </row>
    <row r="6233" spans="12:12" x14ac:dyDescent="0.25">
      <c r="L6233" s="20" t="s">
        <v>1139</v>
      </c>
    </row>
    <row r="6234" spans="12:12" x14ac:dyDescent="0.25">
      <c r="L6234" s="16" t="s">
        <v>2484</v>
      </c>
    </row>
    <row r="6235" spans="12:12" x14ac:dyDescent="0.25">
      <c r="L6235" s="16" t="s">
        <v>4130</v>
      </c>
    </row>
    <row r="6236" spans="12:12" x14ac:dyDescent="0.25">
      <c r="L6236" s="16" t="s">
        <v>4131</v>
      </c>
    </row>
    <row r="6237" spans="12:12" x14ac:dyDescent="0.25">
      <c r="L6237" s="16" t="s">
        <v>1426</v>
      </c>
    </row>
    <row r="6238" spans="12:12" x14ac:dyDescent="0.25">
      <c r="L6238" s="16" t="s">
        <v>2052</v>
      </c>
    </row>
    <row r="6239" spans="12:12" x14ac:dyDescent="0.25">
      <c r="L6239" s="16" t="s">
        <v>3071</v>
      </c>
    </row>
    <row r="6240" spans="12:12" x14ac:dyDescent="0.25">
      <c r="L6240" s="16" t="s">
        <v>4132</v>
      </c>
    </row>
    <row r="6241" spans="12:12" x14ac:dyDescent="0.25">
      <c r="L6241" s="16" t="s">
        <v>3198</v>
      </c>
    </row>
    <row r="6242" spans="12:12" x14ac:dyDescent="0.25">
      <c r="L6242" s="16" t="s">
        <v>4133</v>
      </c>
    </row>
    <row r="6243" spans="12:12" x14ac:dyDescent="0.25">
      <c r="L6243" s="16" t="s">
        <v>1426</v>
      </c>
    </row>
    <row r="6244" spans="12:12" x14ac:dyDescent="0.25">
      <c r="L6244" s="16" t="s">
        <v>2038</v>
      </c>
    </row>
    <row r="6245" spans="12:12" x14ac:dyDescent="0.25">
      <c r="L6245" s="16" t="s">
        <v>4134</v>
      </c>
    </row>
    <row r="6246" spans="12:12" x14ac:dyDescent="0.25">
      <c r="L6246" s="16" t="s">
        <v>4135</v>
      </c>
    </row>
    <row r="6247" spans="12:12" x14ac:dyDescent="0.25">
      <c r="L6247" s="16" t="s">
        <v>4136</v>
      </c>
    </row>
    <row r="6248" spans="12:12" x14ac:dyDescent="0.25">
      <c r="L6248" s="16" t="s">
        <v>4137</v>
      </c>
    </row>
    <row r="6249" spans="12:12" x14ac:dyDescent="0.25">
      <c r="L6249" s="16" t="s">
        <v>1426</v>
      </c>
    </row>
    <row r="6250" spans="12:12" x14ac:dyDescent="0.25">
      <c r="L6250" s="16" t="s">
        <v>2242</v>
      </c>
    </row>
    <row r="6251" spans="12:12" x14ac:dyDescent="0.25">
      <c r="L6251" s="16" t="s">
        <v>4134</v>
      </c>
    </row>
    <row r="6252" spans="12:12" x14ac:dyDescent="0.25">
      <c r="L6252" s="16" t="s">
        <v>4138</v>
      </c>
    </row>
    <row r="6253" spans="12:12" x14ac:dyDescent="0.25">
      <c r="L6253" s="16" t="s">
        <v>4136</v>
      </c>
    </row>
    <row r="6254" spans="12:12" x14ac:dyDescent="0.25">
      <c r="L6254" s="16" t="s">
        <v>4139</v>
      </c>
    </row>
    <row r="6255" spans="12:12" x14ac:dyDescent="0.25">
      <c r="L6255" s="16" t="s">
        <v>4130</v>
      </c>
    </row>
    <row r="6256" spans="12:12" x14ac:dyDescent="0.25">
      <c r="L6256" s="16" t="s">
        <v>4140</v>
      </c>
    </row>
    <row r="6257" spans="12:12" x14ac:dyDescent="0.25">
      <c r="L6257" s="16" t="s">
        <v>3071</v>
      </c>
    </row>
    <row r="6258" spans="12:12" x14ac:dyDescent="0.25">
      <c r="L6258" s="16" t="s">
        <v>4141</v>
      </c>
    </row>
    <row r="6259" spans="12:12" x14ac:dyDescent="0.25">
      <c r="L6259" s="16" t="s">
        <v>4142</v>
      </c>
    </row>
    <row r="6260" spans="12:12" x14ac:dyDescent="0.25">
      <c r="L6260" s="16" t="s">
        <v>4143</v>
      </c>
    </row>
    <row r="6261" spans="12:12" x14ac:dyDescent="0.25">
      <c r="L6261" s="16" t="s">
        <v>3198</v>
      </c>
    </row>
    <row r="6262" spans="12:12" x14ac:dyDescent="0.25">
      <c r="L6262" s="16" t="s">
        <v>4144</v>
      </c>
    </row>
    <row r="6263" spans="12:12" x14ac:dyDescent="0.25">
      <c r="L6263" s="16" t="s">
        <v>2012</v>
      </c>
    </row>
    <row r="6264" spans="12:12" x14ac:dyDescent="0.25">
      <c r="L6264" s="16" t="s">
        <v>1426</v>
      </c>
    </row>
    <row r="6265" spans="12:12" x14ac:dyDescent="0.25">
      <c r="L6265" s="16" t="s">
        <v>1426</v>
      </c>
    </row>
    <row r="6266" spans="12:12" x14ac:dyDescent="0.25">
      <c r="L6266" s="20" t="s">
        <v>430</v>
      </c>
    </row>
    <row r="6267" spans="12:12" x14ac:dyDescent="0.25">
      <c r="L6267" s="16" t="s">
        <v>2341</v>
      </c>
    </row>
    <row r="6268" spans="12:12" x14ac:dyDescent="0.25">
      <c r="L6268" s="16" t="s">
        <v>4145</v>
      </c>
    </row>
    <row r="6269" spans="12:12" x14ac:dyDescent="0.25">
      <c r="L6269" s="16" t="s">
        <v>4135</v>
      </c>
    </row>
    <row r="6270" spans="12:12" x14ac:dyDescent="0.25">
      <c r="L6270" s="16" t="s">
        <v>4146</v>
      </c>
    </row>
    <row r="6271" spans="12:12" x14ac:dyDescent="0.25">
      <c r="L6271" s="16" t="s">
        <v>4147</v>
      </c>
    </row>
    <row r="6272" spans="12:12" x14ac:dyDescent="0.25">
      <c r="L6272" s="16" t="s">
        <v>2792</v>
      </c>
    </row>
    <row r="6273" spans="12:12" x14ac:dyDescent="0.25">
      <c r="L6273" s="16" t="s">
        <v>2462</v>
      </c>
    </row>
    <row r="6274" spans="12:12" x14ac:dyDescent="0.25">
      <c r="L6274" s="16" t="s">
        <v>1426</v>
      </c>
    </row>
    <row r="6275" spans="12:12" x14ac:dyDescent="0.25">
      <c r="L6275" s="16" t="s">
        <v>2245</v>
      </c>
    </row>
    <row r="6276" spans="12:12" x14ac:dyDescent="0.25">
      <c r="L6276" s="16" t="s">
        <v>4145</v>
      </c>
    </row>
    <row r="6277" spans="12:12" x14ac:dyDescent="0.25">
      <c r="L6277" s="16" t="s">
        <v>4138</v>
      </c>
    </row>
    <row r="6278" spans="12:12" x14ac:dyDescent="0.25">
      <c r="L6278" s="16" t="s">
        <v>1426</v>
      </c>
    </row>
    <row r="6279" spans="12:12" x14ac:dyDescent="0.25">
      <c r="L6279" s="16" t="s">
        <v>3445</v>
      </c>
    </row>
    <row r="6280" spans="12:12" x14ac:dyDescent="0.25">
      <c r="L6280" s="16" t="s">
        <v>4130</v>
      </c>
    </row>
    <row r="6281" spans="12:12" x14ac:dyDescent="0.25">
      <c r="L6281" s="16" t="s">
        <v>2078</v>
      </c>
    </row>
    <row r="6282" spans="12:12" x14ac:dyDescent="0.25">
      <c r="L6282" s="16" t="s">
        <v>2012</v>
      </c>
    </row>
    <row r="6283" spans="12:12" x14ac:dyDescent="0.25">
      <c r="L6283" s="16" t="s">
        <v>1426</v>
      </c>
    </row>
    <row r="6284" spans="12:12" x14ac:dyDescent="0.25">
      <c r="L6284" s="16" t="s">
        <v>1426</v>
      </c>
    </row>
    <row r="6285" spans="12:12" x14ac:dyDescent="0.25">
      <c r="L6285" s="20" t="s">
        <v>409</v>
      </c>
    </row>
    <row r="6286" spans="12:12" x14ac:dyDescent="0.25">
      <c r="L6286" s="16" t="s">
        <v>2294</v>
      </c>
    </row>
    <row r="6287" spans="12:12" x14ac:dyDescent="0.25">
      <c r="L6287" s="16" t="s">
        <v>3034</v>
      </c>
    </row>
    <row r="6288" spans="12:12" x14ac:dyDescent="0.25">
      <c r="L6288" s="16" t="s">
        <v>4148</v>
      </c>
    </row>
    <row r="6289" spans="12:12" x14ac:dyDescent="0.25">
      <c r="L6289" s="16" t="s">
        <v>2012</v>
      </c>
    </row>
    <row r="6290" spans="12:12" x14ac:dyDescent="0.25">
      <c r="L6290" s="16" t="s">
        <v>1426</v>
      </c>
    </row>
    <row r="6291" spans="12:12" x14ac:dyDescent="0.25">
      <c r="L6291" s="16" t="s">
        <v>1426</v>
      </c>
    </row>
    <row r="6292" spans="12:12" x14ac:dyDescent="0.25">
      <c r="L6292" s="20" t="s">
        <v>458</v>
      </c>
    </row>
    <row r="6293" spans="12:12" x14ac:dyDescent="0.25">
      <c r="L6293" s="16" t="s">
        <v>2434</v>
      </c>
    </row>
    <row r="6294" spans="12:12" x14ac:dyDescent="0.25">
      <c r="L6294" s="16" t="s">
        <v>2089</v>
      </c>
    </row>
    <row r="6295" spans="12:12" x14ac:dyDescent="0.25">
      <c r="L6295" s="16" t="s">
        <v>4149</v>
      </c>
    </row>
    <row r="6296" spans="12:12" x14ac:dyDescent="0.25">
      <c r="L6296" s="16" t="s">
        <v>2923</v>
      </c>
    </row>
    <row r="6297" spans="12:12" x14ac:dyDescent="0.25">
      <c r="L6297" s="16" t="s">
        <v>4150</v>
      </c>
    </row>
    <row r="6298" spans="12:12" x14ac:dyDescent="0.25">
      <c r="L6298" s="16" t="s">
        <v>2012</v>
      </c>
    </row>
    <row r="6299" spans="12:12" x14ac:dyDescent="0.25">
      <c r="L6299" s="16" t="s">
        <v>1426</v>
      </c>
    </row>
    <row r="6300" spans="12:12" x14ac:dyDescent="0.25">
      <c r="L6300" s="16" t="s">
        <v>1426</v>
      </c>
    </row>
    <row r="6301" spans="12:12" x14ac:dyDescent="0.25">
      <c r="L6301" s="20" t="s">
        <v>1204</v>
      </c>
    </row>
    <row r="6302" spans="12:12" x14ac:dyDescent="0.25">
      <c r="L6302" s="16" t="s">
        <v>3617</v>
      </c>
    </row>
    <row r="6303" spans="12:12" x14ac:dyDescent="0.25">
      <c r="L6303" s="16" t="s">
        <v>4151</v>
      </c>
    </row>
    <row r="6304" spans="12:12" x14ac:dyDescent="0.25">
      <c r="L6304" s="16" t="s">
        <v>4152</v>
      </c>
    </row>
    <row r="6305" spans="12:12" x14ac:dyDescent="0.25">
      <c r="L6305" s="16" t="s">
        <v>1426</v>
      </c>
    </row>
    <row r="6306" spans="12:12" x14ac:dyDescent="0.25">
      <c r="L6306" s="16" t="s">
        <v>4056</v>
      </c>
    </row>
    <row r="6307" spans="12:12" x14ac:dyDescent="0.25">
      <c r="L6307" s="16" t="s">
        <v>4153</v>
      </c>
    </row>
    <row r="6308" spans="12:12" x14ac:dyDescent="0.25">
      <c r="L6308" s="16" t="s">
        <v>3035</v>
      </c>
    </row>
    <row r="6309" spans="12:12" x14ac:dyDescent="0.25">
      <c r="L6309" s="16" t="s">
        <v>4154</v>
      </c>
    </row>
    <row r="6310" spans="12:12" x14ac:dyDescent="0.25">
      <c r="L6310" s="16" t="s">
        <v>3247</v>
      </c>
    </row>
    <row r="6311" spans="12:12" x14ac:dyDescent="0.25">
      <c r="L6311" s="16" t="s">
        <v>4052</v>
      </c>
    </row>
    <row r="6312" spans="12:12" x14ac:dyDescent="0.25">
      <c r="L6312" s="16" t="s">
        <v>2296</v>
      </c>
    </row>
    <row r="6313" spans="12:12" x14ac:dyDescent="0.25">
      <c r="L6313" s="16" t="s">
        <v>4155</v>
      </c>
    </row>
    <row r="6314" spans="12:12" x14ac:dyDescent="0.25">
      <c r="L6314" s="16" t="s">
        <v>4148</v>
      </c>
    </row>
    <row r="6315" spans="12:12" x14ac:dyDescent="0.25">
      <c r="L6315" s="16" t="s">
        <v>4156</v>
      </c>
    </row>
    <row r="6316" spans="12:12" x14ac:dyDescent="0.25">
      <c r="L6316" s="16" t="s">
        <v>2860</v>
      </c>
    </row>
    <row r="6317" spans="12:12" x14ac:dyDescent="0.25">
      <c r="L6317" s="16" t="s">
        <v>4053</v>
      </c>
    </row>
    <row r="6318" spans="12:12" x14ac:dyDescent="0.25">
      <c r="L6318" s="16" t="s">
        <v>2296</v>
      </c>
    </row>
    <row r="6319" spans="12:12" x14ac:dyDescent="0.25">
      <c r="L6319" s="16" t="s">
        <v>4067</v>
      </c>
    </row>
    <row r="6320" spans="12:12" x14ac:dyDescent="0.25">
      <c r="L6320" s="16" t="s">
        <v>2164</v>
      </c>
    </row>
    <row r="6321" spans="12:12" x14ac:dyDescent="0.25">
      <c r="L6321" s="16" t="s">
        <v>4157</v>
      </c>
    </row>
    <row r="6322" spans="12:12" x14ac:dyDescent="0.25">
      <c r="L6322" s="16" t="s">
        <v>5315</v>
      </c>
    </row>
    <row r="6323" spans="12:12" x14ac:dyDescent="0.25">
      <c r="L6323" s="16" t="s">
        <v>4158</v>
      </c>
    </row>
    <row r="6324" spans="12:12" x14ac:dyDescent="0.25">
      <c r="L6324" s="16" t="s">
        <v>5635</v>
      </c>
    </row>
    <row r="6325" spans="12:12" x14ac:dyDescent="0.25">
      <c r="L6325" s="16" t="s">
        <v>4159</v>
      </c>
    </row>
    <row r="6326" spans="12:12" x14ac:dyDescent="0.25">
      <c r="L6326" s="16" t="s">
        <v>5639</v>
      </c>
    </row>
    <row r="6327" spans="12:12" x14ac:dyDescent="0.25">
      <c r="L6327" s="16" t="s">
        <v>2159</v>
      </c>
    </row>
    <row r="6328" spans="12:12" x14ac:dyDescent="0.25">
      <c r="L6328" s="16" t="s">
        <v>2296</v>
      </c>
    </row>
    <row r="6329" spans="12:12" x14ac:dyDescent="0.25">
      <c r="L6329" s="16" t="s">
        <v>3697</v>
      </c>
    </row>
    <row r="6330" spans="12:12" x14ac:dyDescent="0.25">
      <c r="L6330" s="16" t="s">
        <v>2296</v>
      </c>
    </row>
    <row r="6331" spans="12:12" x14ac:dyDescent="0.25">
      <c r="L6331" s="16" t="s">
        <v>4160</v>
      </c>
    </row>
    <row r="6332" spans="12:12" x14ac:dyDescent="0.25">
      <c r="L6332" s="16" t="s">
        <v>5986</v>
      </c>
    </row>
    <row r="6333" spans="12:12" x14ac:dyDescent="0.25">
      <c r="L6333" s="16" t="s">
        <v>4161</v>
      </c>
    </row>
    <row r="6334" spans="12:12" x14ac:dyDescent="0.25">
      <c r="L6334" s="16" t="s">
        <v>6205</v>
      </c>
    </row>
    <row r="6335" spans="12:12" x14ac:dyDescent="0.25">
      <c r="L6335" s="16" t="s">
        <v>4077</v>
      </c>
    </row>
    <row r="6336" spans="12:12" x14ac:dyDescent="0.25">
      <c r="L6336" s="16" t="s">
        <v>1426</v>
      </c>
    </row>
    <row r="6337" spans="12:12" x14ac:dyDescent="0.25">
      <c r="L6337" s="20" t="s">
        <v>1627</v>
      </c>
    </row>
    <row r="6338" spans="12:12" x14ac:dyDescent="0.25">
      <c r="L6338" s="16" t="s">
        <v>2972</v>
      </c>
    </row>
    <row r="6339" spans="12:12" x14ac:dyDescent="0.25">
      <c r="L6339" s="16" t="s">
        <v>4162</v>
      </c>
    </row>
    <row r="6340" spans="12:12" x14ac:dyDescent="0.25">
      <c r="L6340" s="16" t="s">
        <v>4163</v>
      </c>
    </row>
    <row r="6341" spans="12:12" x14ac:dyDescent="0.25">
      <c r="L6341" s="16" t="s">
        <v>3458</v>
      </c>
    </row>
    <row r="6342" spans="12:12" x14ac:dyDescent="0.25">
      <c r="L6342" s="16" t="s">
        <v>4164</v>
      </c>
    </row>
    <row r="6343" spans="12:12" x14ac:dyDescent="0.25">
      <c r="L6343" s="16" t="s">
        <v>1426</v>
      </c>
    </row>
    <row r="6344" spans="12:12" x14ac:dyDescent="0.25">
      <c r="L6344" s="16" t="s">
        <v>3460</v>
      </c>
    </row>
    <row r="6345" spans="12:12" x14ac:dyDescent="0.25">
      <c r="L6345" s="16" t="s">
        <v>3458</v>
      </c>
    </row>
    <row r="6346" spans="12:12" x14ac:dyDescent="0.25">
      <c r="L6346" s="16" t="s">
        <v>4165</v>
      </c>
    </row>
    <row r="6347" spans="12:12" x14ac:dyDescent="0.25">
      <c r="L6347" s="16" t="s">
        <v>2012</v>
      </c>
    </row>
    <row r="6348" spans="12:12" x14ac:dyDescent="0.25">
      <c r="L6348" s="16" t="s">
        <v>1426</v>
      </c>
    </row>
    <row r="6349" spans="12:12" x14ac:dyDescent="0.25">
      <c r="L6349" s="16" t="s">
        <v>1426</v>
      </c>
    </row>
    <row r="6350" spans="12:12" x14ac:dyDescent="0.25">
      <c r="L6350" s="20" t="s">
        <v>1628</v>
      </c>
    </row>
    <row r="6351" spans="12:12" x14ac:dyDescent="0.25">
      <c r="L6351" s="16" t="s">
        <v>4166</v>
      </c>
    </row>
    <row r="6352" spans="12:12" x14ac:dyDescent="0.25">
      <c r="L6352" s="16" t="s">
        <v>4167</v>
      </c>
    </row>
    <row r="6353" spans="12:12" x14ac:dyDescent="0.25">
      <c r="L6353" s="16" t="s">
        <v>4168</v>
      </c>
    </row>
    <row r="6354" spans="12:12" x14ac:dyDescent="0.25">
      <c r="L6354" s="16" t="s">
        <v>2012</v>
      </c>
    </row>
    <row r="6355" spans="12:12" x14ac:dyDescent="0.25">
      <c r="L6355" s="16" t="s">
        <v>1426</v>
      </c>
    </row>
    <row r="6356" spans="12:12" x14ac:dyDescent="0.25">
      <c r="L6356" s="16" t="s">
        <v>1426</v>
      </c>
    </row>
    <row r="6357" spans="12:12" x14ac:dyDescent="0.25">
      <c r="L6357" s="20" t="s">
        <v>707</v>
      </c>
    </row>
    <row r="6358" spans="12:12" x14ac:dyDescent="0.25">
      <c r="L6358" s="16" t="s">
        <v>2720</v>
      </c>
    </row>
    <row r="6359" spans="12:12" x14ac:dyDescent="0.25">
      <c r="L6359" s="16" t="s">
        <v>2152</v>
      </c>
    </row>
    <row r="6360" spans="12:12" x14ac:dyDescent="0.25">
      <c r="L6360" s="16" t="s">
        <v>4169</v>
      </c>
    </row>
    <row r="6361" spans="12:12" x14ac:dyDescent="0.25">
      <c r="L6361" s="16" t="s">
        <v>2012</v>
      </c>
    </row>
    <row r="6362" spans="12:12" x14ac:dyDescent="0.25">
      <c r="L6362" s="16" t="s">
        <v>1426</v>
      </c>
    </row>
    <row r="6363" spans="12:12" x14ac:dyDescent="0.25">
      <c r="L6363" s="16" t="s">
        <v>1426</v>
      </c>
    </row>
    <row r="6364" spans="12:12" x14ac:dyDescent="0.25">
      <c r="L6364" s="20" t="s">
        <v>1076</v>
      </c>
    </row>
    <row r="6365" spans="12:12" x14ac:dyDescent="0.25">
      <c r="L6365" s="16" t="s">
        <v>2788</v>
      </c>
    </row>
    <row r="6366" spans="12:12" x14ac:dyDescent="0.25">
      <c r="L6366" s="16" t="s">
        <v>2143</v>
      </c>
    </row>
    <row r="6367" spans="12:12" x14ac:dyDescent="0.25">
      <c r="L6367" s="16" t="s">
        <v>6404</v>
      </c>
    </row>
    <row r="6368" spans="12:12" x14ac:dyDescent="0.25">
      <c r="L6368" s="16" t="s">
        <v>1426</v>
      </c>
    </row>
    <row r="6369" spans="12:12" x14ac:dyDescent="0.25">
      <c r="L6369" s="16" t="s">
        <v>2117</v>
      </c>
    </row>
    <row r="6370" spans="12:12" x14ac:dyDescent="0.25">
      <c r="L6370" s="16" t="s">
        <v>2198</v>
      </c>
    </row>
    <row r="6371" spans="12:12" x14ac:dyDescent="0.25">
      <c r="L6371" s="16" t="s">
        <v>2153</v>
      </c>
    </row>
    <row r="6372" spans="12:12" x14ac:dyDescent="0.25">
      <c r="L6372" s="16" t="s">
        <v>2149</v>
      </c>
    </row>
    <row r="6373" spans="12:12" x14ac:dyDescent="0.25">
      <c r="L6373" s="16" t="s">
        <v>6037</v>
      </c>
    </row>
    <row r="6374" spans="12:12" x14ac:dyDescent="0.25">
      <c r="L6374" s="16" t="s">
        <v>2151</v>
      </c>
    </row>
    <row r="6375" spans="12:12" x14ac:dyDescent="0.25">
      <c r="L6375" s="16" t="s">
        <v>2155</v>
      </c>
    </row>
    <row r="6376" spans="12:12" x14ac:dyDescent="0.25">
      <c r="L6376" s="16" t="s">
        <v>6453</v>
      </c>
    </row>
    <row r="6377" spans="12:12" x14ac:dyDescent="0.25">
      <c r="L6377" s="16" t="s">
        <v>1426</v>
      </c>
    </row>
    <row r="6378" spans="12:12" x14ac:dyDescent="0.25">
      <c r="L6378" s="16" t="s">
        <v>2052</v>
      </c>
    </row>
    <row r="6379" spans="12:12" x14ac:dyDescent="0.25">
      <c r="L6379" s="16" t="s">
        <v>2683</v>
      </c>
    </row>
    <row r="6380" spans="12:12" x14ac:dyDescent="0.25">
      <c r="L6380" s="16" t="s">
        <v>4765</v>
      </c>
    </row>
    <row r="6381" spans="12:12" x14ac:dyDescent="0.25">
      <c r="L6381" s="16" t="s">
        <v>4170</v>
      </c>
    </row>
    <row r="6382" spans="12:12" x14ac:dyDescent="0.25">
      <c r="L6382" s="16" t="s">
        <v>6237</v>
      </c>
    </row>
    <row r="6383" spans="12:12" x14ac:dyDescent="0.25">
      <c r="L6383" s="16" t="s">
        <v>1426</v>
      </c>
    </row>
    <row r="6384" spans="12:12" x14ac:dyDescent="0.25">
      <c r="L6384" s="16" t="s">
        <v>4171</v>
      </c>
    </row>
    <row r="6385" spans="12:12" x14ac:dyDescent="0.25">
      <c r="L6385" s="16" t="s">
        <v>4172</v>
      </c>
    </row>
    <row r="6386" spans="12:12" x14ac:dyDescent="0.25">
      <c r="L6386" s="16" t="s">
        <v>4169</v>
      </c>
    </row>
    <row r="6387" spans="12:12" x14ac:dyDescent="0.25">
      <c r="L6387" s="16" t="s">
        <v>4173</v>
      </c>
    </row>
    <row r="6388" spans="12:12" x14ac:dyDescent="0.25">
      <c r="L6388" s="16" t="s">
        <v>5751</v>
      </c>
    </row>
    <row r="6389" spans="12:12" x14ac:dyDescent="0.25">
      <c r="L6389" s="16" t="s">
        <v>4174</v>
      </c>
    </row>
    <row r="6390" spans="12:12" x14ac:dyDescent="0.25">
      <c r="L6390" s="16" t="s">
        <v>1426</v>
      </c>
    </row>
    <row r="6391" spans="12:12" x14ac:dyDescent="0.25">
      <c r="L6391" s="16" t="s">
        <v>1426</v>
      </c>
    </row>
    <row r="6392" spans="12:12" x14ac:dyDescent="0.25">
      <c r="L6392" s="20" t="s">
        <v>130</v>
      </c>
    </row>
    <row r="6393" spans="12:12" x14ac:dyDescent="0.25">
      <c r="L6393" s="16" t="s">
        <v>2263</v>
      </c>
    </row>
    <row r="6394" spans="12:12" x14ac:dyDescent="0.25">
      <c r="L6394" s="16" t="s">
        <v>2280</v>
      </c>
    </row>
    <row r="6395" spans="12:12" x14ac:dyDescent="0.25">
      <c r="L6395" s="16" t="s">
        <v>4175</v>
      </c>
    </row>
    <row r="6396" spans="12:12" x14ac:dyDescent="0.25">
      <c r="L6396" s="16" t="s">
        <v>1426</v>
      </c>
    </row>
    <row r="6397" spans="12:12" x14ac:dyDescent="0.25">
      <c r="L6397" s="16" t="s">
        <v>3477</v>
      </c>
    </row>
    <row r="6398" spans="12:12" x14ac:dyDescent="0.25">
      <c r="L6398" s="16" t="s">
        <v>3462</v>
      </c>
    </row>
    <row r="6399" spans="12:12" x14ac:dyDescent="0.25">
      <c r="L6399" s="16" t="s">
        <v>2325</v>
      </c>
    </row>
    <row r="6400" spans="12:12" x14ac:dyDescent="0.25">
      <c r="L6400" s="16" t="s">
        <v>3479</v>
      </c>
    </row>
    <row r="6401" spans="12:12" x14ac:dyDescent="0.25">
      <c r="L6401" s="16" t="s">
        <v>3462</v>
      </c>
    </row>
    <row r="6402" spans="12:12" x14ac:dyDescent="0.25">
      <c r="L6402" s="16" t="s">
        <v>2325</v>
      </c>
    </row>
    <row r="6403" spans="12:12" x14ac:dyDescent="0.25">
      <c r="L6403" s="16" t="s">
        <v>2012</v>
      </c>
    </row>
    <row r="6404" spans="12:12" x14ac:dyDescent="0.25">
      <c r="L6404" s="16" t="s">
        <v>1426</v>
      </c>
    </row>
    <row r="6405" spans="12:12" x14ac:dyDescent="0.25">
      <c r="L6405" s="16" t="s">
        <v>1426</v>
      </c>
    </row>
    <row r="6406" spans="12:12" x14ac:dyDescent="0.25">
      <c r="L6406" s="20" t="s">
        <v>316</v>
      </c>
    </row>
    <row r="6407" spans="12:12" x14ac:dyDescent="0.25">
      <c r="L6407" s="16" t="s">
        <v>2583</v>
      </c>
    </row>
    <row r="6408" spans="12:12" x14ac:dyDescent="0.25">
      <c r="L6408" s="16" t="s">
        <v>2584</v>
      </c>
    </row>
    <row r="6409" spans="12:12" x14ac:dyDescent="0.25">
      <c r="L6409" s="16" t="s">
        <v>4176</v>
      </c>
    </row>
    <row r="6410" spans="12:12" x14ac:dyDescent="0.25">
      <c r="L6410" s="16" t="s">
        <v>4177</v>
      </c>
    </row>
    <row r="6411" spans="12:12" x14ac:dyDescent="0.25">
      <c r="L6411" s="16" t="s">
        <v>4178</v>
      </c>
    </row>
    <row r="6412" spans="12:12" x14ac:dyDescent="0.25">
      <c r="L6412" s="16" t="s">
        <v>2293</v>
      </c>
    </row>
    <row r="6413" spans="12:12" x14ac:dyDescent="0.25">
      <c r="L6413" s="16" t="s">
        <v>1426</v>
      </c>
    </row>
    <row r="6414" spans="12:12" x14ac:dyDescent="0.25">
      <c r="L6414" s="16" t="s">
        <v>1426</v>
      </c>
    </row>
    <row r="6415" spans="12:12" x14ac:dyDescent="0.25">
      <c r="L6415" s="20" t="s">
        <v>1238</v>
      </c>
    </row>
    <row r="6416" spans="12:12" x14ac:dyDescent="0.25">
      <c r="L6416" s="16" t="s">
        <v>3086</v>
      </c>
    </row>
    <row r="6417" spans="12:12" x14ac:dyDescent="0.25">
      <c r="L6417" s="16" t="s">
        <v>3497</v>
      </c>
    </row>
    <row r="6418" spans="12:12" x14ac:dyDescent="0.25">
      <c r="L6418" s="16" t="s">
        <v>2689</v>
      </c>
    </row>
    <row r="6419" spans="12:12" x14ac:dyDescent="0.25">
      <c r="L6419" s="16" t="s">
        <v>2690</v>
      </c>
    </row>
    <row r="6420" spans="12:12" x14ac:dyDescent="0.25">
      <c r="L6420" s="16" t="s">
        <v>2460</v>
      </c>
    </row>
    <row r="6421" spans="12:12" x14ac:dyDescent="0.25">
      <c r="L6421" s="16" t="s">
        <v>4179</v>
      </c>
    </row>
    <row r="6422" spans="12:12" x14ac:dyDescent="0.25">
      <c r="L6422" s="16" t="s">
        <v>4180</v>
      </c>
    </row>
    <row r="6423" spans="12:12" x14ac:dyDescent="0.25">
      <c r="L6423" s="16" t="s">
        <v>3089</v>
      </c>
    </row>
    <row r="6424" spans="12:12" x14ac:dyDescent="0.25">
      <c r="L6424" s="16" t="s">
        <v>2690</v>
      </c>
    </row>
    <row r="6425" spans="12:12" x14ac:dyDescent="0.25">
      <c r="L6425" s="16" t="s">
        <v>4181</v>
      </c>
    </row>
    <row r="6426" spans="12:12" x14ac:dyDescent="0.25">
      <c r="L6426" s="16" t="s">
        <v>1426</v>
      </c>
    </row>
    <row r="6427" spans="12:12" x14ac:dyDescent="0.25">
      <c r="L6427" s="16" t="s">
        <v>4182</v>
      </c>
    </row>
    <row r="6428" spans="12:12" x14ac:dyDescent="0.25">
      <c r="L6428" s="16" t="s">
        <v>4183</v>
      </c>
    </row>
    <row r="6429" spans="12:12" x14ac:dyDescent="0.25">
      <c r="L6429" s="16" t="s">
        <v>3932</v>
      </c>
    </row>
    <row r="6430" spans="12:12" x14ac:dyDescent="0.25">
      <c r="L6430" s="16" t="s">
        <v>4184</v>
      </c>
    </row>
    <row r="6431" spans="12:12" x14ac:dyDescent="0.25">
      <c r="L6431" s="16" t="s">
        <v>4185</v>
      </c>
    </row>
    <row r="6432" spans="12:12" x14ac:dyDescent="0.25">
      <c r="L6432" s="16" t="s">
        <v>4186</v>
      </c>
    </row>
    <row r="6433" spans="12:12" x14ac:dyDescent="0.25">
      <c r="L6433" s="16" t="s">
        <v>4187</v>
      </c>
    </row>
    <row r="6434" spans="12:12" x14ac:dyDescent="0.25">
      <c r="L6434" s="16" t="s">
        <v>2012</v>
      </c>
    </row>
    <row r="6435" spans="12:12" x14ac:dyDescent="0.25">
      <c r="L6435" s="16" t="s">
        <v>1426</v>
      </c>
    </row>
    <row r="6436" spans="12:12" x14ac:dyDescent="0.25">
      <c r="L6436" s="16" t="s">
        <v>1426</v>
      </c>
    </row>
    <row r="6437" spans="12:12" x14ac:dyDescent="0.25">
      <c r="L6437" s="20" t="s">
        <v>1088</v>
      </c>
    </row>
    <row r="6438" spans="12:12" x14ac:dyDescent="0.25">
      <c r="L6438" s="16" t="s">
        <v>2139</v>
      </c>
    </row>
    <row r="6439" spans="12:12" x14ac:dyDescent="0.25">
      <c r="L6439" s="16" t="s">
        <v>4188</v>
      </c>
    </row>
    <row r="6440" spans="12:12" x14ac:dyDescent="0.25">
      <c r="L6440" s="16" t="s">
        <v>4189</v>
      </c>
    </row>
    <row r="6441" spans="12:12" x14ac:dyDescent="0.25">
      <c r="L6441" s="16" t="s">
        <v>1426</v>
      </c>
    </row>
    <row r="6442" spans="12:12" x14ac:dyDescent="0.25">
      <c r="L6442" s="16" t="s">
        <v>2099</v>
      </c>
    </row>
    <row r="6443" spans="12:12" x14ac:dyDescent="0.25">
      <c r="L6443" s="16" t="s">
        <v>2100</v>
      </c>
    </row>
    <row r="6444" spans="12:12" x14ac:dyDescent="0.25">
      <c r="L6444" s="16" t="s">
        <v>4190</v>
      </c>
    </row>
    <row r="6445" spans="12:12" x14ac:dyDescent="0.25">
      <c r="L6445" s="16" t="s">
        <v>1426</v>
      </c>
    </row>
    <row r="6446" spans="12:12" x14ac:dyDescent="0.25">
      <c r="L6446" s="16" t="s">
        <v>2383</v>
      </c>
    </row>
    <row r="6447" spans="12:12" x14ac:dyDescent="0.25">
      <c r="L6447" s="16" t="s">
        <v>4191</v>
      </c>
    </row>
    <row r="6448" spans="12:12" x14ac:dyDescent="0.25">
      <c r="L6448" s="16" t="s">
        <v>2413</v>
      </c>
    </row>
    <row r="6449" spans="12:12" x14ac:dyDescent="0.25">
      <c r="L6449" s="16" t="s">
        <v>2412</v>
      </c>
    </row>
    <row r="6450" spans="12:12" x14ac:dyDescent="0.25">
      <c r="L6450" s="16" t="s">
        <v>4192</v>
      </c>
    </row>
    <row r="6451" spans="12:12" x14ac:dyDescent="0.25">
      <c r="L6451" s="16" t="s">
        <v>4193</v>
      </c>
    </row>
    <row r="6452" spans="12:12" x14ac:dyDescent="0.25">
      <c r="L6452" s="16" t="s">
        <v>4194</v>
      </c>
    </row>
    <row r="6453" spans="12:12" x14ac:dyDescent="0.25">
      <c r="L6453" s="16" t="s">
        <v>4195</v>
      </c>
    </row>
    <row r="6454" spans="12:12" x14ac:dyDescent="0.25">
      <c r="L6454" s="16" t="s">
        <v>4196</v>
      </c>
    </row>
    <row r="6455" spans="12:12" x14ac:dyDescent="0.25">
      <c r="L6455" s="16" t="s">
        <v>2384</v>
      </c>
    </row>
    <row r="6456" spans="12:12" x14ac:dyDescent="0.25">
      <c r="L6456" s="16" t="s">
        <v>4197</v>
      </c>
    </row>
    <row r="6457" spans="12:12" x14ac:dyDescent="0.25">
      <c r="L6457" s="16" t="s">
        <v>2432</v>
      </c>
    </row>
    <row r="6458" spans="12:12" x14ac:dyDescent="0.25">
      <c r="L6458" s="16" t="s">
        <v>4193</v>
      </c>
    </row>
    <row r="6459" spans="12:12" x14ac:dyDescent="0.25">
      <c r="L6459" s="16" t="s">
        <v>2396</v>
      </c>
    </row>
    <row r="6460" spans="12:12" x14ac:dyDescent="0.25">
      <c r="L6460" s="16" t="s">
        <v>2012</v>
      </c>
    </row>
    <row r="6461" spans="12:12" x14ac:dyDescent="0.25">
      <c r="L6461" s="16" t="s">
        <v>1426</v>
      </c>
    </row>
    <row r="6462" spans="12:12" x14ac:dyDescent="0.25">
      <c r="L6462" s="16" t="s">
        <v>1426</v>
      </c>
    </row>
    <row r="6463" spans="12:12" x14ac:dyDescent="0.25">
      <c r="L6463" s="20" t="s">
        <v>1630</v>
      </c>
    </row>
    <row r="6464" spans="12:12" x14ac:dyDescent="0.25">
      <c r="L6464" s="16" t="s">
        <v>3457</v>
      </c>
    </row>
    <row r="6465" spans="12:12" x14ac:dyDescent="0.25">
      <c r="L6465" s="16" t="s">
        <v>2012</v>
      </c>
    </row>
    <row r="6466" spans="12:12" x14ac:dyDescent="0.25">
      <c r="L6466" s="16" t="s">
        <v>1426</v>
      </c>
    </row>
    <row r="6467" spans="12:12" x14ac:dyDescent="0.25">
      <c r="L6467" s="16" t="s">
        <v>1426</v>
      </c>
    </row>
    <row r="6468" spans="12:12" x14ac:dyDescent="0.25">
      <c r="L6468" s="20" t="s">
        <v>21</v>
      </c>
    </row>
    <row r="6469" spans="12:12" x14ac:dyDescent="0.25">
      <c r="L6469" s="16" t="s">
        <v>2049</v>
      </c>
    </row>
    <row r="6470" spans="12:12" x14ac:dyDescent="0.25">
      <c r="L6470" s="16" t="s">
        <v>3001</v>
      </c>
    </row>
    <row r="6471" spans="12:12" x14ac:dyDescent="0.25">
      <c r="L6471" s="16" t="s">
        <v>3004</v>
      </c>
    </row>
    <row r="6472" spans="12:12" x14ac:dyDescent="0.25">
      <c r="L6472" s="16" t="s">
        <v>1426</v>
      </c>
    </row>
    <row r="6473" spans="12:12" x14ac:dyDescent="0.25">
      <c r="L6473" s="16" t="s">
        <v>2921</v>
      </c>
    </row>
    <row r="6474" spans="12:12" x14ac:dyDescent="0.25">
      <c r="L6474" s="16" t="s">
        <v>3746</v>
      </c>
    </row>
    <row r="6475" spans="12:12" x14ac:dyDescent="0.25">
      <c r="L6475" s="16" t="s">
        <v>3694</v>
      </c>
    </row>
    <row r="6476" spans="12:12" x14ac:dyDescent="0.25">
      <c r="L6476" s="16" t="s">
        <v>3012</v>
      </c>
    </row>
    <row r="6477" spans="12:12" x14ac:dyDescent="0.25">
      <c r="L6477" s="16" t="s">
        <v>4198</v>
      </c>
    </row>
    <row r="6478" spans="12:12" x14ac:dyDescent="0.25">
      <c r="L6478" s="16" t="s">
        <v>2846</v>
      </c>
    </row>
    <row r="6479" spans="12:12" x14ac:dyDescent="0.25">
      <c r="L6479" s="16" t="s">
        <v>3001</v>
      </c>
    </row>
    <row r="6480" spans="12:12" x14ac:dyDescent="0.25">
      <c r="L6480" s="16" t="s">
        <v>3005</v>
      </c>
    </row>
    <row r="6481" spans="12:12" x14ac:dyDescent="0.25">
      <c r="L6481" s="16" t="s">
        <v>3746</v>
      </c>
    </row>
    <row r="6482" spans="12:12" x14ac:dyDescent="0.25">
      <c r="L6482" s="16" t="s">
        <v>2078</v>
      </c>
    </row>
    <row r="6483" spans="12:12" x14ac:dyDescent="0.25">
      <c r="L6483" s="16" t="s">
        <v>3014</v>
      </c>
    </row>
    <row r="6484" spans="12:12" x14ac:dyDescent="0.25">
      <c r="L6484" s="16" t="s">
        <v>4199</v>
      </c>
    </row>
    <row r="6485" spans="12:12" x14ac:dyDescent="0.25">
      <c r="L6485" s="16" t="s">
        <v>2012</v>
      </c>
    </row>
    <row r="6486" spans="12:12" x14ac:dyDescent="0.25">
      <c r="L6486" s="16" t="s">
        <v>1426</v>
      </c>
    </row>
    <row r="6487" spans="12:12" x14ac:dyDescent="0.25">
      <c r="L6487" s="16" t="s">
        <v>1426</v>
      </c>
    </row>
    <row r="6488" spans="12:12" x14ac:dyDescent="0.25">
      <c r="L6488" s="20" t="s">
        <v>1140</v>
      </c>
    </row>
    <row r="6489" spans="12:12" x14ac:dyDescent="0.25">
      <c r="L6489" s="16" t="s">
        <v>3665</v>
      </c>
    </row>
    <row r="6490" spans="12:12" x14ac:dyDescent="0.25">
      <c r="L6490" s="16" t="s">
        <v>4200</v>
      </c>
    </row>
    <row r="6491" spans="12:12" x14ac:dyDescent="0.25">
      <c r="L6491" s="16" t="s">
        <v>2003</v>
      </c>
    </row>
    <row r="6492" spans="12:12" x14ac:dyDescent="0.25">
      <c r="L6492" s="16" t="s">
        <v>1426</v>
      </c>
    </row>
    <row r="6493" spans="12:12" x14ac:dyDescent="0.25">
      <c r="L6493" s="16" t="s">
        <v>4201</v>
      </c>
    </row>
    <row r="6494" spans="12:12" x14ac:dyDescent="0.25">
      <c r="L6494" s="16" t="s">
        <v>4202</v>
      </c>
    </row>
    <row r="6495" spans="12:12" x14ac:dyDescent="0.25">
      <c r="L6495" s="16" t="s">
        <v>4594</v>
      </c>
    </row>
    <row r="6496" spans="12:12" x14ac:dyDescent="0.25">
      <c r="L6496" s="16" t="s">
        <v>1426</v>
      </c>
    </row>
    <row r="6497" spans="12:12" x14ac:dyDescent="0.25">
      <c r="L6497" s="16" t="s">
        <v>2189</v>
      </c>
    </row>
    <row r="6498" spans="12:12" x14ac:dyDescent="0.25">
      <c r="L6498" s="16" t="s">
        <v>4203</v>
      </c>
    </row>
    <row r="6499" spans="12:12" x14ac:dyDescent="0.25">
      <c r="L6499" s="16" t="s">
        <v>2154</v>
      </c>
    </row>
    <row r="6500" spans="12:12" x14ac:dyDescent="0.25">
      <c r="L6500" s="16" t="s">
        <v>1426</v>
      </c>
    </row>
    <row r="6501" spans="12:12" x14ac:dyDescent="0.25">
      <c r="L6501" s="16" t="s">
        <v>2030</v>
      </c>
    </row>
    <row r="6502" spans="12:12" x14ac:dyDescent="0.25">
      <c r="L6502" s="16" t="s">
        <v>4204</v>
      </c>
    </row>
    <row r="6503" spans="12:12" x14ac:dyDescent="0.25">
      <c r="L6503" s="16" t="s">
        <v>4992</v>
      </c>
    </row>
    <row r="6504" spans="12:12" x14ac:dyDescent="0.25">
      <c r="L6504" s="16" t="s">
        <v>4205</v>
      </c>
    </row>
    <row r="6505" spans="12:12" x14ac:dyDescent="0.25">
      <c r="L6505" s="16" t="s">
        <v>5482</v>
      </c>
    </row>
    <row r="6506" spans="12:12" x14ac:dyDescent="0.25">
      <c r="L6506" s="16" t="s">
        <v>3545</v>
      </c>
    </row>
    <row r="6507" spans="12:12" x14ac:dyDescent="0.25">
      <c r="L6507" s="16" t="s">
        <v>5687</v>
      </c>
    </row>
    <row r="6508" spans="12:12" x14ac:dyDescent="0.25">
      <c r="L6508" s="16" t="s">
        <v>3541</v>
      </c>
    </row>
    <row r="6509" spans="12:12" x14ac:dyDescent="0.25">
      <c r="L6509" s="16" t="s">
        <v>5765</v>
      </c>
    </row>
    <row r="6510" spans="12:12" x14ac:dyDescent="0.25">
      <c r="L6510" s="16" t="s">
        <v>4206</v>
      </c>
    </row>
    <row r="6511" spans="12:12" x14ac:dyDescent="0.25">
      <c r="L6511" s="16" t="s">
        <v>2003</v>
      </c>
    </row>
    <row r="6512" spans="12:12" x14ac:dyDescent="0.25">
      <c r="L6512" s="16" t="s">
        <v>2871</v>
      </c>
    </row>
    <row r="6513" spans="12:12" x14ac:dyDescent="0.25">
      <c r="L6513" s="16" t="s">
        <v>2003</v>
      </c>
    </row>
    <row r="6514" spans="12:12" x14ac:dyDescent="0.25">
      <c r="L6514" s="16" t="s">
        <v>1426</v>
      </c>
    </row>
    <row r="6515" spans="12:12" x14ac:dyDescent="0.25">
      <c r="L6515" s="16" t="s">
        <v>2484</v>
      </c>
    </row>
    <row r="6516" spans="12:12" x14ac:dyDescent="0.25">
      <c r="L6516" s="16" t="s">
        <v>4207</v>
      </c>
    </row>
    <row r="6517" spans="12:12" x14ac:dyDescent="0.25">
      <c r="L6517" s="16" t="s">
        <v>2154</v>
      </c>
    </row>
    <row r="6518" spans="12:12" x14ac:dyDescent="0.25">
      <c r="L6518" s="16" t="s">
        <v>2486</v>
      </c>
    </row>
    <row r="6519" spans="12:12" x14ac:dyDescent="0.25">
      <c r="L6519" s="16" t="s">
        <v>4207</v>
      </c>
    </row>
    <row r="6520" spans="12:12" x14ac:dyDescent="0.25">
      <c r="L6520" s="16" t="s">
        <v>6162</v>
      </c>
    </row>
    <row r="6521" spans="12:12" x14ac:dyDescent="0.25">
      <c r="L6521" s="16" t="s">
        <v>1426</v>
      </c>
    </row>
    <row r="6522" spans="12:12" x14ac:dyDescent="0.25">
      <c r="L6522" s="16" t="s">
        <v>3086</v>
      </c>
    </row>
    <row r="6523" spans="12:12" x14ac:dyDescent="0.25">
      <c r="L6523" s="16" t="s">
        <v>4208</v>
      </c>
    </row>
    <row r="6524" spans="12:12" x14ac:dyDescent="0.25">
      <c r="L6524" s="16" t="s">
        <v>6164</v>
      </c>
    </row>
    <row r="6525" spans="12:12" x14ac:dyDescent="0.25">
      <c r="L6525" s="16" t="s">
        <v>1426</v>
      </c>
    </row>
    <row r="6526" spans="12:12" x14ac:dyDescent="0.25">
      <c r="L6526" s="16" t="s">
        <v>3544</v>
      </c>
    </row>
    <row r="6527" spans="12:12" x14ac:dyDescent="0.25">
      <c r="L6527" s="16" t="s">
        <v>4208</v>
      </c>
    </row>
    <row r="6528" spans="12:12" x14ac:dyDescent="0.25">
      <c r="L6528" s="16" t="s">
        <v>3881</v>
      </c>
    </row>
    <row r="6529" spans="12:12" x14ac:dyDescent="0.25">
      <c r="L6529" s="16" t="s">
        <v>4209</v>
      </c>
    </row>
    <row r="6530" spans="12:12" x14ac:dyDescent="0.25">
      <c r="L6530" s="16" t="s">
        <v>4208</v>
      </c>
    </row>
    <row r="6531" spans="12:12" x14ac:dyDescent="0.25">
      <c r="L6531" s="16" t="s">
        <v>6165</v>
      </c>
    </row>
    <row r="6532" spans="12:12" x14ac:dyDescent="0.25">
      <c r="L6532" s="16" t="s">
        <v>2012</v>
      </c>
    </row>
    <row r="6533" spans="12:12" x14ac:dyDescent="0.25">
      <c r="L6533" s="16" t="s">
        <v>1426</v>
      </c>
    </row>
    <row r="6534" spans="12:12" x14ac:dyDescent="0.25">
      <c r="L6534" s="20" t="s">
        <v>240</v>
      </c>
    </row>
    <row r="6535" spans="12:12" x14ac:dyDescent="0.25">
      <c r="L6535" s="16" t="s">
        <v>2072</v>
      </c>
    </row>
    <row r="6536" spans="12:12" x14ac:dyDescent="0.25">
      <c r="L6536" s="16" t="s">
        <v>3666</v>
      </c>
    </row>
    <row r="6537" spans="12:12" x14ac:dyDescent="0.25">
      <c r="L6537" s="16" t="s">
        <v>4210</v>
      </c>
    </row>
    <row r="6538" spans="12:12" x14ac:dyDescent="0.25">
      <c r="L6538" s="16" t="s">
        <v>3985</v>
      </c>
    </row>
    <row r="6539" spans="12:12" x14ac:dyDescent="0.25">
      <c r="L6539" s="16" t="s">
        <v>2154</v>
      </c>
    </row>
    <row r="6540" spans="12:12" x14ac:dyDescent="0.25">
      <c r="L6540" s="16" t="s">
        <v>2012</v>
      </c>
    </row>
    <row r="6541" spans="12:12" x14ac:dyDescent="0.25">
      <c r="L6541" s="16" t="s">
        <v>1426</v>
      </c>
    </row>
    <row r="6542" spans="12:12" x14ac:dyDescent="0.25">
      <c r="L6542" s="16" t="s">
        <v>1426</v>
      </c>
    </row>
    <row r="6543" spans="12:12" x14ac:dyDescent="0.25">
      <c r="L6543" s="20" t="s">
        <v>1631</v>
      </c>
    </row>
    <row r="6544" spans="12:12" x14ac:dyDescent="0.25">
      <c r="L6544" s="16" t="s">
        <v>2578</v>
      </c>
    </row>
    <row r="6545" spans="12:12" x14ac:dyDescent="0.25">
      <c r="L6545" s="16" t="s">
        <v>2579</v>
      </c>
    </row>
    <row r="6546" spans="12:12" x14ac:dyDescent="0.25">
      <c r="L6546" s="16" t="s">
        <v>3176</v>
      </c>
    </row>
    <row r="6547" spans="12:12" x14ac:dyDescent="0.25">
      <c r="L6547" s="16" t="s">
        <v>2012</v>
      </c>
    </row>
    <row r="6548" spans="12:12" x14ac:dyDescent="0.25">
      <c r="L6548" s="16" t="s">
        <v>1426</v>
      </c>
    </row>
    <row r="6549" spans="12:12" x14ac:dyDescent="0.25">
      <c r="L6549" s="16" t="s">
        <v>1426</v>
      </c>
    </row>
    <row r="6550" spans="12:12" x14ac:dyDescent="0.25">
      <c r="L6550" s="20" t="s">
        <v>60</v>
      </c>
    </row>
    <row r="6551" spans="12:12" x14ac:dyDescent="0.25">
      <c r="L6551" s="16" t="s">
        <v>4005</v>
      </c>
    </row>
    <row r="6552" spans="12:12" x14ac:dyDescent="0.25">
      <c r="L6552" s="16" t="s">
        <v>4211</v>
      </c>
    </row>
    <row r="6553" spans="12:12" x14ac:dyDescent="0.25">
      <c r="L6553" s="16" t="s">
        <v>4212</v>
      </c>
    </row>
    <row r="6554" spans="12:12" x14ac:dyDescent="0.25">
      <c r="L6554" s="16" t="s">
        <v>1426</v>
      </c>
    </row>
    <row r="6555" spans="12:12" x14ac:dyDescent="0.25">
      <c r="L6555" s="16" t="s">
        <v>4209</v>
      </c>
    </row>
    <row r="6556" spans="12:12" x14ac:dyDescent="0.25">
      <c r="L6556" s="16" t="s">
        <v>4213</v>
      </c>
    </row>
    <row r="6557" spans="12:12" x14ac:dyDescent="0.25">
      <c r="L6557" s="16" t="s">
        <v>4214</v>
      </c>
    </row>
    <row r="6558" spans="12:12" x14ac:dyDescent="0.25">
      <c r="L6558" s="16" t="s">
        <v>1426</v>
      </c>
    </row>
    <row r="6559" spans="12:12" x14ac:dyDescent="0.25">
      <c r="L6559" s="16" t="s">
        <v>4215</v>
      </c>
    </row>
    <row r="6560" spans="12:12" x14ac:dyDescent="0.25">
      <c r="L6560" s="16" t="s">
        <v>2170</v>
      </c>
    </row>
    <row r="6561" spans="12:12" x14ac:dyDescent="0.25">
      <c r="L6561" s="16" t="s">
        <v>2283</v>
      </c>
    </row>
    <row r="6562" spans="12:12" x14ac:dyDescent="0.25">
      <c r="L6562" s="16" t="s">
        <v>2012</v>
      </c>
    </row>
    <row r="6563" spans="12:12" x14ac:dyDescent="0.25">
      <c r="L6563" s="16" t="s">
        <v>1426</v>
      </c>
    </row>
    <row r="6564" spans="12:12" x14ac:dyDescent="0.25">
      <c r="L6564" s="16" t="s">
        <v>1426</v>
      </c>
    </row>
    <row r="6565" spans="12:12" x14ac:dyDescent="0.25">
      <c r="L6565" s="20" t="s">
        <v>1632</v>
      </c>
    </row>
    <row r="6566" spans="12:12" x14ac:dyDescent="0.25">
      <c r="L6566" s="16" t="s">
        <v>4216</v>
      </c>
    </row>
    <row r="6567" spans="12:12" x14ac:dyDescent="0.25">
      <c r="L6567" s="16" t="s">
        <v>2012</v>
      </c>
    </row>
    <row r="6568" spans="12:12" x14ac:dyDescent="0.25">
      <c r="L6568" s="16" t="s">
        <v>1426</v>
      </c>
    </row>
    <row r="6569" spans="12:12" x14ac:dyDescent="0.25">
      <c r="L6569" s="16" t="s">
        <v>1426</v>
      </c>
    </row>
    <row r="6570" spans="12:12" x14ac:dyDescent="0.25">
      <c r="L6570" s="20" t="s">
        <v>532</v>
      </c>
    </row>
    <row r="6571" spans="12:12" x14ac:dyDescent="0.25">
      <c r="L6571" s="16" t="s">
        <v>2360</v>
      </c>
    </row>
    <row r="6572" spans="12:12" x14ac:dyDescent="0.25">
      <c r="L6572" s="16" t="s">
        <v>3143</v>
      </c>
    </row>
    <row r="6573" spans="12:12" x14ac:dyDescent="0.25">
      <c r="L6573" s="16" t="s">
        <v>3146</v>
      </c>
    </row>
    <row r="6574" spans="12:12" x14ac:dyDescent="0.25">
      <c r="L6574" s="16" t="s">
        <v>3142</v>
      </c>
    </row>
    <row r="6575" spans="12:12" x14ac:dyDescent="0.25">
      <c r="L6575" s="16" t="s">
        <v>2015</v>
      </c>
    </row>
    <row r="6576" spans="12:12" x14ac:dyDescent="0.25">
      <c r="L6576" s="16" t="s">
        <v>2293</v>
      </c>
    </row>
    <row r="6577" spans="12:12" x14ac:dyDescent="0.25">
      <c r="L6577" s="16" t="s">
        <v>1426</v>
      </c>
    </row>
    <row r="6578" spans="12:12" x14ac:dyDescent="0.25">
      <c r="L6578" s="16" t="s">
        <v>1426</v>
      </c>
    </row>
    <row r="6579" spans="12:12" x14ac:dyDescent="0.25">
      <c r="L6579" s="20" t="s">
        <v>349</v>
      </c>
    </row>
    <row r="6580" spans="12:12" x14ac:dyDescent="0.25">
      <c r="L6580" s="16" t="s">
        <v>2129</v>
      </c>
    </row>
    <row r="6581" spans="12:12" x14ac:dyDescent="0.25">
      <c r="L6581" s="16" t="s">
        <v>2118</v>
      </c>
    </row>
    <row r="6582" spans="12:12" x14ac:dyDescent="0.25">
      <c r="L6582" s="16" t="s">
        <v>4217</v>
      </c>
    </row>
    <row r="6583" spans="12:12" x14ac:dyDescent="0.25">
      <c r="L6583" s="16" t="s">
        <v>2136</v>
      </c>
    </row>
    <row r="6584" spans="12:12" x14ac:dyDescent="0.25">
      <c r="L6584" s="16" t="s">
        <v>4218</v>
      </c>
    </row>
    <row r="6585" spans="12:12" x14ac:dyDescent="0.25">
      <c r="L6585" s="16" t="s">
        <v>2012</v>
      </c>
    </row>
    <row r="6586" spans="12:12" x14ac:dyDescent="0.25">
      <c r="L6586" s="16" t="s">
        <v>1426</v>
      </c>
    </row>
    <row r="6587" spans="12:12" x14ac:dyDescent="0.25">
      <c r="L6587" s="16" t="s">
        <v>1426</v>
      </c>
    </row>
    <row r="6588" spans="12:12" x14ac:dyDescent="0.25">
      <c r="L6588" s="20" t="s">
        <v>755</v>
      </c>
    </row>
    <row r="6589" spans="12:12" x14ac:dyDescent="0.25">
      <c r="L6589" s="16" t="s">
        <v>2007</v>
      </c>
    </row>
    <row r="6590" spans="12:12" x14ac:dyDescent="0.25">
      <c r="L6590" s="16" t="s">
        <v>2008</v>
      </c>
    </row>
    <row r="6591" spans="12:12" x14ac:dyDescent="0.25">
      <c r="L6591" s="16" t="s">
        <v>3655</v>
      </c>
    </row>
    <row r="6592" spans="12:12" x14ac:dyDescent="0.25">
      <c r="L6592" s="16" t="s">
        <v>2010</v>
      </c>
    </row>
    <row r="6593" spans="12:12" x14ac:dyDescent="0.25">
      <c r="L6593" s="16" t="s">
        <v>4219</v>
      </c>
    </row>
    <row r="6594" spans="12:12" x14ac:dyDescent="0.25">
      <c r="L6594" s="16" t="s">
        <v>2482</v>
      </c>
    </row>
    <row r="6595" spans="12:12" x14ac:dyDescent="0.25">
      <c r="L6595" s="16" t="s">
        <v>4220</v>
      </c>
    </row>
    <row r="6596" spans="12:12" x14ac:dyDescent="0.25">
      <c r="L6596" s="16" t="s">
        <v>2978</v>
      </c>
    </row>
    <row r="6597" spans="12:12" x14ac:dyDescent="0.25">
      <c r="L6597" s="16" t="s">
        <v>2851</v>
      </c>
    </row>
    <row r="6598" spans="12:12" x14ac:dyDescent="0.25">
      <c r="L6598" s="16" t="s">
        <v>3650</v>
      </c>
    </row>
    <row r="6599" spans="12:12" x14ac:dyDescent="0.25">
      <c r="L6599" s="16" t="s">
        <v>3571</v>
      </c>
    </row>
    <row r="6600" spans="12:12" x14ac:dyDescent="0.25">
      <c r="L6600" s="16" t="s">
        <v>2012</v>
      </c>
    </row>
    <row r="6601" spans="12:12" x14ac:dyDescent="0.25">
      <c r="L6601" s="16" t="s">
        <v>1426</v>
      </c>
    </row>
    <row r="6602" spans="12:12" x14ac:dyDescent="0.25">
      <c r="L6602" s="16" t="s">
        <v>1426</v>
      </c>
    </row>
    <row r="6603" spans="12:12" x14ac:dyDescent="0.25">
      <c r="L6603" s="20" t="s">
        <v>669</v>
      </c>
    </row>
    <row r="6604" spans="12:12" x14ac:dyDescent="0.25">
      <c r="L6604" s="16" t="s">
        <v>2972</v>
      </c>
    </row>
    <row r="6605" spans="12:12" x14ac:dyDescent="0.25">
      <c r="L6605" s="16" t="s">
        <v>2060</v>
      </c>
    </row>
    <row r="6606" spans="12:12" x14ac:dyDescent="0.25">
      <c r="L6606" s="16" t="s">
        <v>4221</v>
      </c>
    </row>
    <row r="6607" spans="12:12" x14ac:dyDescent="0.25">
      <c r="L6607" s="16" t="s">
        <v>2012</v>
      </c>
    </row>
    <row r="6608" spans="12:12" x14ac:dyDescent="0.25">
      <c r="L6608" s="16" t="s">
        <v>1426</v>
      </c>
    </row>
    <row r="6609" spans="12:12" x14ac:dyDescent="0.25">
      <c r="L6609" s="16" t="s">
        <v>1426</v>
      </c>
    </row>
    <row r="6610" spans="12:12" x14ac:dyDescent="0.25">
      <c r="L6610" s="20" t="s">
        <v>1634</v>
      </c>
    </row>
    <row r="6611" spans="12:12" x14ac:dyDescent="0.25">
      <c r="L6611" s="16" t="s">
        <v>2115</v>
      </c>
    </row>
    <row r="6612" spans="12:12" x14ac:dyDescent="0.25">
      <c r="L6612" s="16" t="s">
        <v>2012</v>
      </c>
    </row>
    <row r="6613" spans="12:12" x14ac:dyDescent="0.25">
      <c r="L6613" s="16" t="s">
        <v>1426</v>
      </c>
    </row>
    <row r="6614" spans="12:12" x14ac:dyDescent="0.25">
      <c r="L6614" s="16" t="s">
        <v>1426</v>
      </c>
    </row>
    <row r="6615" spans="12:12" x14ac:dyDescent="0.25">
      <c r="L6615" s="20" t="s">
        <v>25</v>
      </c>
    </row>
    <row r="6616" spans="12:12" x14ac:dyDescent="0.25">
      <c r="L6616" s="16" t="s">
        <v>4222</v>
      </c>
    </row>
    <row r="6617" spans="12:12" x14ac:dyDescent="0.25">
      <c r="L6617" s="16" t="s">
        <v>4223</v>
      </c>
    </row>
    <row r="6618" spans="12:12" x14ac:dyDescent="0.25">
      <c r="L6618" s="16" t="s">
        <v>1426</v>
      </c>
    </row>
    <row r="6619" spans="12:12" x14ac:dyDescent="0.25">
      <c r="L6619" s="16" t="s">
        <v>2372</v>
      </c>
    </row>
    <row r="6620" spans="12:12" x14ac:dyDescent="0.25">
      <c r="L6620" s="16" t="s">
        <v>3120</v>
      </c>
    </row>
    <row r="6621" spans="12:12" x14ac:dyDescent="0.25">
      <c r="L6621" s="16" t="s">
        <v>2463</v>
      </c>
    </row>
    <row r="6622" spans="12:12" x14ac:dyDescent="0.25">
      <c r="L6622" s="16" t="s">
        <v>1426</v>
      </c>
    </row>
    <row r="6623" spans="12:12" x14ac:dyDescent="0.25">
      <c r="L6623" s="16" t="s">
        <v>2044</v>
      </c>
    </row>
    <row r="6624" spans="12:12" x14ac:dyDescent="0.25">
      <c r="L6624" s="16" t="s">
        <v>2880</v>
      </c>
    </row>
    <row r="6625" spans="12:12" x14ac:dyDescent="0.25">
      <c r="L6625" s="16" t="s">
        <v>4224</v>
      </c>
    </row>
    <row r="6626" spans="12:12" x14ac:dyDescent="0.25">
      <c r="L6626" s="16" t="s">
        <v>3351</v>
      </c>
    </row>
    <row r="6627" spans="12:12" x14ac:dyDescent="0.25">
      <c r="L6627" s="16" t="s">
        <v>4225</v>
      </c>
    </row>
    <row r="6628" spans="12:12" x14ac:dyDescent="0.25">
      <c r="L6628" s="16" t="s">
        <v>2186</v>
      </c>
    </row>
    <row r="6629" spans="12:12" x14ac:dyDescent="0.25">
      <c r="L6629" s="16" t="s">
        <v>2884</v>
      </c>
    </row>
    <row r="6630" spans="12:12" x14ac:dyDescent="0.25">
      <c r="L6630" s="16" t="s">
        <v>3850</v>
      </c>
    </row>
    <row r="6631" spans="12:12" x14ac:dyDescent="0.25">
      <c r="L6631" s="16" t="s">
        <v>2888</v>
      </c>
    </row>
    <row r="6632" spans="12:12" x14ac:dyDescent="0.25">
      <c r="L6632" s="16" t="s">
        <v>4226</v>
      </c>
    </row>
    <row r="6633" spans="12:12" x14ac:dyDescent="0.25">
      <c r="L6633" s="16" t="s">
        <v>2894</v>
      </c>
    </row>
    <row r="6634" spans="12:12" x14ac:dyDescent="0.25">
      <c r="L6634" s="16" t="s">
        <v>4227</v>
      </c>
    </row>
    <row r="6635" spans="12:12" x14ac:dyDescent="0.25">
      <c r="L6635" s="16" t="s">
        <v>1426</v>
      </c>
    </row>
    <row r="6636" spans="12:12" x14ac:dyDescent="0.25">
      <c r="L6636" s="16" t="s">
        <v>2373</v>
      </c>
    </row>
    <row r="6637" spans="12:12" x14ac:dyDescent="0.25">
      <c r="L6637" s="16" t="s">
        <v>2884</v>
      </c>
    </row>
    <row r="6638" spans="12:12" x14ac:dyDescent="0.25">
      <c r="L6638" s="16" t="s">
        <v>2462</v>
      </c>
    </row>
    <row r="6639" spans="12:12" x14ac:dyDescent="0.25">
      <c r="L6639" s="16" t="s">
        <v>2012</v>
      </c>
    </row>
    <row r="6640" spans="12:12" x14ac:dyDescent="0.25">
      <c r="L6640" s="16" t="s">
        <v>1426</v>
      </c>
    </row>
    <row r="6641" spans="12:12" x14ac:dyDescent="0.25">
      <c r="L6641" s="16" t="s">
        <v>1426</v>
      </c>
    </row>
    <row r="6642" spans="12:12" x14ac:dyDescent="0.25">
      <c r="L6642" s="20" t="s">
        <v>1018</v>
      </c>
    </row>
    <row r="6643" spans="12:12" x14ac:dyDescent="0.25">
      <c r="L6643" s="16" t="s">
        <v>6415</v>
      </c>
    </row>
    <row r="6644" spans="12:12" x14ac:dyDescent="0.25">
      <c r="L6644" s="16" t="s">
        <v>6454</v>
      </c>
    </row>
    <row r="6645" spans="12:12" x14ac:dyDescent="0.25">
      <c r="L6645" s="16" t="s">
        <v>1426</v>
      </c>
    </row>
    <row r="6646" spans="12:12" x14ac:dyDescent="0.25">
      <c r="L6646" s="16" t="s">
        <v>2197</v>
      </c>
    </row>
    <row r="6647" spans="12:12" x14ac:dyDescent="0.25">
      <c r="L6647" s="16" t="s">
        <v>6455</v>
      </c>
    </row>
    <row r="6648" spans="12:12" x14ac:dyDescent="0.25">
      <c r="L6648" s="16" t="s">
        <v>6456</v>
      </c>
    </row>
    <row r="6649" spans="12:12" x14ac:dyDescent="0.25">
      <c r="L6649" s="16" t="s">
        <v>6303</v>
      </c>
    </row>
    <row r="6650" spans="12:12" x14ac:dyDescent="0.25">
      <c r="L6650" s="16" t="s">
        <v>6457</v>
      </c>
    </row>
    <row r="6651" spans="12:12" x14ac:dyDescent="0.25">
      <c r="L6651" s="16" t="s">
        <v>6305</v>
      </c>
    </row>
    <row r="6652" spans="12:12" x14ac:dyDescent="0.25">
      <c r="L6652" s="16" t="s">
        <v>6458</v>
      </c>
    </row>
    <row r="6653" spans="12:12" x14ac:dyDescent="0.25">
      <c r="L6653" s="16" t="s">
        <v>2012</v>
      </c>
    </row>
    <row r="6654" spans="12:12" x14ac:dyDescent="0.25">
      <c r="L6654" s="16" t="s">
        <v>1426</v>
      </c>
    </row>
    <row r="6655" spans="12:12" x14ac:dyDescent="0.25">
      <c r="L6655" s="20" t="s">
        <v>1636</v>
      </c>
    </row>
    <row r="6656" spans="12:12" x14ac:dyDescent="0.25">
      <c r="L6656" s="16" t="s">
        <v>4228</v>
      </c>
    </row>
    <row r="6657" spans="12:12" x14ac:dyDescent="0.25">
      <c r="L6657" s="16" t="s">
        <v>2012</v>
      </c>
    </row>
    <row r="6658" spans="12:12" x14ac:dyDescent="0.25">
      <c r="L6658" s="16" t="s">
        <v>1426</v>
      </c>
    </row>
    <row r="6659" spans="12:12" x14ac:dyDescent="0.25">
      <c r="L6659" s="16" t="s">
        <v>1426</v>
      </c>
    </row>
    <row r="6660" spans="12:12" x14ac:dyDescent="0.25">
      <c r="L6660" s="20" t="s">
        <v>928</v>
      </c>
    </row>
    <row r="6661" spans="12:12" x14ac:dyDescent="0.25">
      <c r="L6661" s="16" t="s">
        <v>6519</v>
      </c>
    </row>
    <row r="6662" spans="12:12" x14ac:dyDescent="0.25">
      <c r="L6662" s="16" t="s">
        <v>3096</v>
      </c>
    </row>
    <row r="6663" spans="12:12" x14ac:dyDescent="0.25">
      <c r="L6663" s="16" t="s">
        <v>6521</v>
      </c>
    </row>
    <row r="6664" spans="12:12" x14ac:dyDescent="0.25">
      <c r="L6664" s="16" t="s">
        <v>1426</v>
      </c>
    </row>
    <row r="6665" spans="12:12" x14ac:dyDescent="0.25">
      <c r="L6665" s="16" t="s">
        <v>4229</v>
      </c>
    </row>
    <row r="6666" spans="12:12" x14ac:dyDescent="0.25">
      <c r="L6666" s="16" t="s">
        <v>4230</v>
      </c>
    </row>
    <row r="6667" spans="12:12" x14ac:dyDescent="0.25">
      <c r="L6667" s="16" t="s">
        <v>2460</v>
      </c>
    </row>
    <row r="6668" spans="12:12" x14ac:dyDescent="0.25">
      <c r="L6668" s="16" t="s">
        <v>1426</v>
      </c>
    </row>
    <row r="6669" spans="12:12" x14ac:dyDescent="0.25">
      <c r="L6669" s="16" t="s">
        <v>1997</v>
      </c>
    </row>
    <row r="6670" spans="12:12" x14ac:dyDescent="0.25">
      <c r="L6670" s="16" t="s">
        <v>4231</v>
      </c>
    </row>
    <row r="6671" spans="12:12" x14ac:dyDescent="0.25">
      <c r="L6671" s="16" t="s">
        <v>3822</v>
      </c>
    </row>
    <row r="6672" spans="12:12" x14ac:dyDescent="0.25">
      <c r="L6672" s="16" t="s">
        <v>1426</v>
      </c>
    </row>
    <row r="6673" spans="12:12" x14ac:dyDescent="0.25">
      <c r="L6673" s="16" t="s">
        <v>2035</v>
      </c>
    </row>
    <row r="6674" spans="12:12" x14ac:dyDescent="0.25">
      <c r="L6674" s="16" t="s">
        <v>4232</v>
      </c>
    </row>
    <row r="6675" spans="12:12" x14ac:dyDescent="0.25">
      <c r="L6675" s="16" t="s">
        <v>2154</v>
      </c>
    </row>
    <row r="6676" spans="12:12" x14ac:dyDescent="0.25">
      <c r="L6676" s="16" t="s">
        <v>1426</v>
      </c>
    </row>
    <row r="6677" spans="12:12" x14ac:dyDescent="0.25">
      <c r="L6677" s="16" t="s">
        <v>2094</v>
      </c>
    </row>
    <row r="6678" spans="12:12" x14ac:dyDescent="0.25">
      <c r="L6678" s="16" t="s">
        <v>4231</v>
      </c>
    </row>
    <row r="6679" spans="12:12" x14ac:dyDescent="0.25">
      <c r="L6679" s="16" t="s">
        <v>2485</v>
      </c>
    </row>
    <row r="6680" spans="12:12" x14ac:dyDescent="0.25">
      <c r="L6680" s="16" t="s">
        <v>3825</v>
      </c>
    </row>
    <row r="6681" spans="12:12" x14ac:dyDescent="0.25">
      <c r="L6681" s="16" t="s">
        <v>2003</v>
      </c>
    </row>
    <row r="6682" spans="12:12" x14ac:dyDescent="0.25">
      <c r="L6682" s="16" t="s">
        <v>4233</v>
      </c>
    </row>
    <row r="6683" spans="12:12" x14ac:dyDescent="0.25">
      <c r="L6683" s="16" t="s">
        <v>4234</v>
      </c>
    </row>
    <row r="6684" spans="12:12" x14ac:dyDescent="0.25">
      <c r="L6684" s="16" t="s">
        <v>2099</v>
      </c>
    </row>
    <row r="6685" spans="12:12" x14ac:dyDescent="0.25">
      <c r="L6685" s="16" t="s">
        <v>4231</v>
      </c>
    </row>
    <row r="6686" spans="12:12" x14ac:dyDescent="0.25">
      <c r="L6686" s="16" t="s">
        <v>3824</v>
      </c>
    </row>
    <row r="6687" spans="12:12" x14ac:dyDescent="0.25">
      <c r="L6687" s="16" t="s">
        <v>1426</v>
      </c>
    </row>
    <row r="6688" spans="12:12" x14ac:dyDescent="0.25">
      <c r="L6688" s="16" t="s">
        <v>4235</v>
      </c>
    </row>
    <row r="6689" spans="12:12" x14ac:dyDescent="0.25">
      <c r="L6689" s="16" t="s">
        <v>4236</v>
      </c>
    </row>
    <row r="6690" spans="12:12" x14ac:dyDescent="0.25">
      <c r="L6690" s="16" t="s">
        <v>2134</v>
      </c>
    </row>
    <row r="6691" spans="12:12" x14ac:dyDescent="0.25">
      <c r="L6691" s="16" t="s">
        <v>3091</v>
      </c>
    </row>
    <row r="6692" spans="12:12" x14ac:dyDescent="0.25">
      <c r="L6692" s="16" t="s">
        <v>2646</v>
      </c>
    </row>
    <row r="6693" spans="12:12" x14ac:dyDescent="0.25">
      <c r="L6693" s="16" t="s">
        <v>4237</v>
      </c>
    </row>
    <row r="6694" spans="12:12" x14ac:dyDescent="0.25">
      <c r="L6694" s="16" t="s">
        <v>4238</v>
      </c>
    </row>
    <row r="6695" spans="12:12" x14ac:dyDescent="0.25">
      <c r="L6695" s="16" t="s">
        <v>4239</v>
      </c>
    </row>
    <row r="6696" spans="12:12" x14ac:dyDescent="0.25">
      <c r="L6696" s="16" t="s">
        <v>4240</v>
      </c>
    </row>
    <row r="6697" spans="12:12" x14ac:dyDescent="0.25">
      <c r="L6697" s="16" t="s">
        <v>4241</v>
      </c>
    </row>
    <row r="6698" spans="12:12" x14ac:dyDescent="0.25">
      <c r="L6698" s="16" t="s">
        <v>4242</v>
      </c>
    </row>
    <row r="6699" spans="12:12" x14ac:dyDescent="0.25">
      <c r="L6699" s="16" t="s">
        <v>1426</v>
      </c>
    </row>
    <row r="6700" spans="12:12" x14ac:dyDescent="0.25">
      <c r="L6700" s="16" t="s">
        <v>4243</v>
      </c>
    </row>
    <row r="6701" spans="12:12" x14ac:dyDescent="0.25">
      <c r="L6701" s="16" t="s">
        <v>4241</v>
      </c>
    </row>
    <row r="6702" spans="12:12" x14ac:dyDescent="0.25">
      <c r="L6702" s="16" t="s">
        <v>3264</v>
      </c>
    </row>
    <row r="6703" spans="12:12" x14ac:dyDescent="0.25">
      <c r="L6703" s="16" t="s">
        <v>2012</v>
      </c>
    </row>
    <row r="6704" spans="12:12" x14ac:dyDescent="0.25">
      <c r="L6704" s="16" t="s">
        <v>1426</v>
      </c>
    </row>
    <row r="6705" spans="12:12" x14ac:dyDescent="0.25">
      <c r="L6705" s="20" t="s">
        <v>527</v>
      </c>
    </row>
    <row r="6706" spans="12:12" x14ac:dyDescent="0.25">
      <c r="L6706" s="16" t="s">
        <v>2360</v>
      </c>
    </row>
    <row r="6707" spans="12:12" x14ac:dyDescent="0.25">
      <c r="L6707" s="16" t="s">
        <v>3859</v>
      </c>
    </row>
    <row r="6708" spans="12:12" x14ac:dyDescent="0.25">
      <c r="L6708" s="16" t="s">
        <v>3862</v>
      </c>
    </row>
    <row r="6709" spans="12:12" x14ac:dyDescent="0.25">
      <c r="L6709" s="16" t="s">
        <v>2752</v>
      </c>
    </row>
    <row r="6710" spans="12:12" x14ac:dyDescent="0.25">
      <c r="L6710" s="16" t="s">
        <v>4244</v>
      </c>
    </row>
    <row r="6711" spans="12:12" x14ac:dyDescent="0.25">
      <c r="L6711" s="16" t="s">
        <v>1426</v>
      </c>
    </row>
    <row r="6712" spans="12:12" x14ac:dyDescent="0.25">
      <c r="L6712" s="16" t="s">
        <v>2754</v>
      </c>
    </row>
    <row r="6713" spans="12:12" x14ac:dyDescent="0.25">
      <c r="L6713" s="16" t="s">
        <v>2289</v>
      </c>
    </row>
    <row r="6714" spans="12:12" x14ac:dyDescent="0.25">
      <c r="L6714" s="16" t="s">
        <v>4245</v>
      </c>
    </row>
    <row r="6715" spans="12:12" x14ac:dyDescent="0.25">
      <c r="L6715" s="16" t="s">
        <v>1426</v>
      </c>
    </row>
    <row r="6716" spans="12:12" x14ac:dyDescent="0.25">
      <c r="L6716" s="16" t="s">
        <v>3864</v>
      </c>
    </row>
    <row r="6717" spans="12:12" x14ac:dyDescent="0.25">
      <c r="L6717" s="16" t="s">
        <v>4246</v>
      </c>
    </row>
    <row r="6718" spans="12:12" x14ac:dyDescent="0.25">
      <c r="L6718" s="16" t="s">
        <v>4247</v>
      </c>
    </row>
    <row r="6719" spans="12:12" x14ac:dyDescent="0.25">
      <c r="L6719" s="16" t="s">
        <v>2293</v>
      </c>
    </row>
    <row r="6720" spans="12:12" x14ac:dyDescent="0.25">
      <c r="L6720" s="16" t="s">
        <v>1426</v>
      </c>
    </row>
    <row r="6721" spans="12:12" x14ac:dyDescent="0.25">
      <c r="L6721" s="16" t="s">
        <v>1426</v>
      </c>
    </row>
    <row r="6722" spans="12:12" x14ac:dyDescent="0.25">
      <c r="L6722" s="20" t="s">
        <v>403</v>
      </c>
    </row>
    <row r="6723" spans="12:12" x14ac:dyDescent="0.25">
      <c r="L6723" s="16" t="s">
        <v>2294</v>
      </c>
    </row>
    <row r="6724" spans="12:12" x14ac:dyDescent="0.25">
      <c r="L6724" s="16" t="s">
        <v>3034</v>
      </c>
    </row>
    <row r="6725" spans="12:12" x14ac:dyDescent="0.25">
      <c r="L6725" s="16" t="s">
        <v>2860</v>
      </c>
    </row>
    <row r="6726" spans="12:12" x14ac:dyDescent="0.25">
      <c r="L6726" s="16" t="s">
        <v>4248</v>
      </c>
    </row>
    <row r="6727" spans="12:12" x14ac:dyDescent="0.25">
      <c r="L6727" s="16" t="s">
        <v>4249</v>
      </c>
    </row>
    <row r="6728" spans="12:12" x14ac:dyDescent="0.25">
      <c r="L6728" s="16" t="s">
        <v>2012</v>
      </c>
    </row>
    <row r="6729" spans="12:12" x14ac:dyDescent="0.25">
      <c r="L6729" s="16" t="s">
        <v>1426</v>
      </c>
    </row>
    <row r="6730" spans="12:12" x14ac:dyDescent="0.25">
      <c r="L6730" s="16" t="s">
        <v>1426</v>
      </c>
    </row>
    <row r="6731" spans="12:12" x14ac:dyDescent="0.25">
      <c r="L6731" s="20" t="s">
        <v>1638</v>
      </c>
    </row>
    <row r="6732" spans="12:12" x14ac:dyDescent="0.25">
      <c r="L6732" s="16" t="s">
        <v>4250</v>
      </c>
    </row>
    <row r="6733" spans="12:12" x14ac:dyDescent="0.25">
      <c r="L6733" s="16" t="s">
        <v>2012</v>
      </c>
    </row>
    <row r="6734" spans="12:12" x14ac:dyDescent="0.25">
      <c r="L6734" s="16" t="s">
        <v>1426</v>
      </c>
    </row>
    <row r="6735" spans="12:12" x14ac:dyDescent="0.25">
      <c r="L6735" s="16" t="s">
        <v>1426</v>
      </c>
    </row>
    <row r="6736" spans="12:12" x14ac:dyDescent="0.25">
      <c r="L6736" s="20" t="s">
        <v>559</v>
      </c>
    </row>
    <row r="6737" spans="12:12" x14ac:dyDescent="0.25">
      <c r="L6737" s="16" t="s">
        <v>2083</v>
      </c>
    </row>
    <row r="6738" spans="12:12" x14ac:dyDescent="0.25">
      <c r="L6738" s="16" t="s">
        <v>3199</v>
      </c>
    </row>
    <row r="6739" spans="12:12" x14ac:dyDescent="0.25">
      <c r="L6739" s="16" t="s">
        <v>2394</v>
      </c>
    </row>
    <row r="6740" spans="12:12" x14ac:dyDescent="0.25">
      <c r="L6740" s="16" t="s">
        <v>3201</v>
      </c>
    </row>
    <row r="6741" spans="12:12" x14ac:dyDescent="0.25">
      <c r="L6741" s="16" t="s">
        <v>4251</v>
      </c>
    </row>
    <row r="6742" spans="12:12" x14ac:dyDescent="0.25">
      <c r="L6742" s="16" t="s">
        <v>3045</v>
      </c>
    </row>
    <row r="6743" spans="12:12" x14ac:dyDescent="0.25">
      <c r="L6743" s="16" t="s">
        <v>2458</v>
      </c>
    </row>
    <row r="6744" spans="12:12" x14ac:dyDescent="0.25">
      <c r="L6744" s="16" t="s">
        <v>2012</v>
      </c>
    </row>
    <row r="6745" spans="12:12" x14ac:dyDescent="0.25">
      <c r="L6745" s="16" t="s">
        <v>1426</v>
      </c>
    </row>
    <row r="6746" spans="12:12" x14ac:dyDescent="0.25">
      <c r="L6746" s="16" t="s">
        <v>1426</v>
      </c>
    </row>
    <row r="6747" spans="12:12" x14ac:dyDescent="0.25">
      <c r="L6747" s="20" t="s">
        <v>929</v>
      </c>
    </row>
    <row r="6748" spans="12:12" x14ac:dyDescent="0.25">
      <c r="L6748" s="16" t="s">
        <v>2151</v>
      </c>
    </row>
    <row r="6749" spans="12:12" x14ac:dyDescent="0.25">
      <c r="L6749" s="16" t="s">
        <v>4252</v>
      </c>
    </row>
    <row r="6750" spans="12:12" x14ac:dyDescent="0.25">
      <c r="L6750" s="16" t="s">
        <v>2119</v>
      </c>
    </row>
    <row r="6751" spans="12:12" x14ac:dyDescent="0.25">
      <c r="L6751" s="16" t="s">
        <v>2121</v>
      </c>
    </row>
    <row r="6752" spans="12:12" x14ac:dyDescent="0.25">
      <c r="L6752" s="16" t="s">
        <v>2296</v>
      </c>
    </row>
    <row r="6753" spans="12:12" x14ac:dyDescent="0.25">
      <c r="L6753" s="16" t="s">
        <v>1426</v>
      </c>
    </row>
    <row r="6754" spans="12:12" x14ac:dyDescent="0.25">
      <c r="L6754" s="16" t="s">
        <v>2201</v>
      </c>
    </row>
    <row r="6755" spans="12:12" x14ac:dyDescent="0.25">
      <c r="L6755" s="16" t="s">
        <v>4253</v>
      </c>
    </row>
    <row r="6756" spans="12:12" x14ac:dyDescent="0.25">
      <c r="L6756" s="16" t="s">
        <v>4217</v>
      </c>
    </row>
    <row r="6757" spans="12:12" x14ac:dyDescent="0.25">
      <c r="L6757" s="16" t="s">
        <v>2118</v>
      </c>
    </row>
    <row r="6758" spans="12:12" x14ac:dyDescent="0.25">
      <c r="L6758" s="16" t="s">
        <v>4254</v>
      </c>
    </row>
    <row r="6759" spans="12:12" x14ac:dyDescent="0.25">
      <c r="L6759" s="16" t="s">
        <v>4255</v>
      </c>
    </row>
    <row r="6760" spans="12:12" x14ac:dyDescent="0.25">
      <c r="L6760" s="16" t="s">
        <v>2460</v>
      </c>
    </row>
    <row r="6761" spans="12:12" x14ac:dyDescent="0.25">
      <c r="L6761" s="16" t="s">
        <v>4256</v>
      </c>
    </row>
    <row r="6762" spans="12:12" x14ac:dyDescent="0.25">
      <c r="L6762" s="16" t="s">
        <v>4257</v>
      </c>
    </row>
    <row r="6763" spans="12:12" x14ac:dyDescent="0.25">
      <c r="L6763" s="16" t="s">
        <v>2136</v>
      </c>
    </row>
    <row r="6764" spans="12:12" x14ac:dyDescent="0.25">
      <c r="L6764" s="16" t="s">
        <v>2001</v>
      </c>
    </row>
    <row r="6765" spans="12:12" x14ac:dyDescent="0.25">
      <c r="L6765" s="16" t="s">
        <v>2035</v>
      </c>
    </row>
    <row r="6766" spans="12:12" x14ac:dyDescent="0.25">
      <c r="L6766" s="16" t="s">
        <v>4255</v>
      </c>
    </row>
    <row r="6767" spans="12:12" x14ac:dyDescent="0.25">
      <c r="L6767" s="16" t="s">
        <v>2296</v>
      </c>
    </row>
    <row r="6768" spans="12:12" x14ac:dyDescent="0.25">
      <c r="L6768" s="16" t="s">
        <v>2136</v>
      </c>
    </row>
    <row r="6769" spans="12:12" x14ac:dyDescent="0.25">
      <c r="L6769" s="16" t="s">
        <v>4258</v>
      </c>
    </row>
    <row r="6770" spans="12:12" x14ac:dyDescent="0.25">
      <c r="L6770" s="16" t="s">
        <v>1426</v>
      </c>
    </row>
    <row r="6771" spans="12:12" x14ac:dyDescent="0.25">
      <c r="L6771" s="16" t="s">
        <v>4259</v>
      </c>
    </row>
    <row r="6772" spans="12:12" x14ac:dyDescent="0.25">
      <c r="L6772" s="16" t="s">
        <v>4255</v>
      </c>
    </row>
    <row r="6773" spans="12:12" x14ac:dyDescent="0.25">
      <c r="L6773" s="16" t="s">
        <v>4260</v>
      </c>
    </row>
    <row r="6774" spans="12:12" x14ac:dyDescent="0.25">
      <c r="L6774" s="16" t="s">
        <v>4261</v>
      </c>
    </row>
    <row r="6775" spans="12:12" x14ac:dyDescent="0.25">
      <c r="L6775" s="16" t="s">
        <v>4255</v>
      </c>
    </row>
    <row r="6776" spans="12:12" x14ac:dyDescent="0.25">
      <c r="L6776" s="16" t="s">
        <v>4262</v>
      </c>
    </row>
    <row r="6777" spans="12:12" x14ac:dyDescent="0.25">
      <c r="L6777" s="16" t="s">
        <v>2012</v>
      </c>
    </row>
    <row r="6778" spans="12:12" x14ac:dyDescent="0.25">
      <c r="L6778" s="16" t="s">
        <v>1426</v>
      </c>
    </row>
    <row r="6779" spans="12:12" x14ac:dyDescent="0.25">
      <c r="L6779" s="16" t="s">
        <v>1426</v>
      </c>
    </row>
    <row r="6780" spans="12:12" x14ac:dyDescent="0.25">
      <c r="L6780" s="20" t="s">
        <v>1640</v>
      </c>
    </row>
    <row r="6781" spans="12:12" x14ac:dyDescent="0.25">
      <c r="L6781" s="16" t="s">
        <v>4263</v>
      </c>
    </row>
    <row r="6782" spans="12:12" x14ac:dyDescent="0.25">
      <c r="L6782" s="16" t="s">
        <v>2012</v>
      </c>
    </row>
    <row r="6783" spans="12:12" x14ac:dyDescent="0.25">
      <c r="L6783" s="16" t="s">
        <v>1426</v>
      </c>
    </row>
    <row r="6784" spans="12:12" x14ac:dyDescent="0.25">
      <c r="L6784" s="16" t="s">
        <v>1426</v>
      </c>
    </row>
    <row r="6785" spans="12:12" x14ac:dyDescent="0.25">
      <c r="L6785" s="20" t="s">
        <v>107</v>
      </c>
    </row>
    <row r="6786" spans="12:12" x14ac:dyDescent="0.25">
      <c r="L6786" s="16" t="s">
        <v>2263</v>
      </c>
    </row>
    <row r="6787" spans="12:12" x14ac:dyDescent="0.25">
      <c r="L6787" s="16" t="s">
        <v>3340</v>
      </c>
    </row>
    <row r="6788" spans="12:12" x14ac:dyDescent="0.25">
      <c r="L6788" s="16" t="s">
        <v>4264</v>
      </c>
    </row>
    <row r="6789" spans="12:12" x14ac:dyDescent="0.25">
      <c r="L6789" s="16" t="s">
        <v>2466</v>
      </c>
    </row>
    <row r="6790" spans="12:12" x14ac:dyDescent="0.25">
      <c r="L6790" s="16" t="s">
        <v>4265</v>
      </c>
    </row>
    <row r="6791" spans="12:12" x14ac:dyDescent="0.25">
      <c r="L6791" s="16" t="s">
        <v>1426</v>
      </c>
    </row>
    <row r="6792" spans="12:12" x14ac:dyDescent="0.25">
      <c r="L6792" s="16" t="s">
        <v>2486</v>
      </c>
    </row>
    <row r="6793" spans="12:12" x14ac:dyDescent="0.25">
      <c r="L6793" s="16" t="s">
        <v>2466</v>
      </c>
    </row>
    <row r="6794" spans="12:12" x14ac:dyDescent="0.25">
      <c r="L6794" s="16" t="s">
        <v>2485</v>
      </c>
    </row>
    <row r="6795" spans="12:12" x14ac:dyDescent="0.25">
      <c r="L6795" s="16" t="s">
        <v>1426</v>
      </c>
    </row>
    <row r="6796" spans="12:12" x14ac:dyDescent="0.25">
      <c r="L6796" s="16" t="s">
        <v>3089</v>
      </c>
    </row>
    <row r="6797" spans="12:12" x14ac:dyDescent="0.25">
      <c r="L6797" s="16" t="s">
        <v>4266</v>
      </c>
    </row>
    <row r="6798" spans="12:12" x14ac:dyDescent="0.25">
      <c r="L6798" s="16" t="s">
        <v>2003</v>
      </c>
    </row>
    <row r="6799" spans="12:12" x14ac:dyDescent="0.25">
      <c r="L6799" s="16" t="s">
        <v>1426</v>
      </c>
    </row>
    <row r="6800" spans="12:12" x14ac:dyDescent="0.25">
      <c r="L6800" s="16" t="s">
        <v>3903</v>
      </c>
    </row>
    <row r="6801" spans="12:12" x14ac:dyDescent="0.25">
      <c r="L6801" s="16" t="s">
        <v>2466</v>
      </c>
    </row>
    <row r="6802" spans="12:12" x14ac:dyDescent="0.25">
      <c r="L6802" s="16" t="s">
        <v>4267</v>
      </c>
    </row>
    <row r="6803" spans="12:12" x14ac:dyDescent="0.25">
      <c r="L6803" s="16" t="s">
        <v>1426</v>
      </c>
    </row>
    <row r="6804" spans="12:12" x14ac:dyDescent="0.25">
      <c r="L6804" s="16" t="s">
        <v>2349</v>
      </c>
    </row>
    <row r="6805" spans="12:12" x14ac:dyDescent="0.25">
      <c r="L6805" s="16" t="s">
        <v>2466</v>
      </c>
    </row>
    <row r="6806" spans="12:12" x14ac:dyDescent="0.25">
      <c r="L6806" s="16" t="s">
        <v>4268</v>
      </c>
    </row>
    <row r="6807" spans="12:12" x14ac:dyDescent="0.25">
      <c r="L6807" s="16" t="s">
        <v>2293</v>
      </c>
    </row>
    <row r="6808" spans="12:12" x14ac:dyDescent="0.25">
      <c r="L6808" s="16" t="s">
        <v>1426</v>
      </c>
    </row>
    <row r="6809" spans="12:12" x14ac:dyDescent="0.25">
      <c r="L6809" s="16" t="s">
        <v>1426</v>
      </c>
    </row>
    <row r="6810" spans="12:12" x14ac:dyDescent="0.25">
      <c r="L6810" s="20" t="s">
        <v>134</v>
      </c>
    </row>
    <row r="6811" spans="12:12" x14ac:dyDescent="0.25">
      <c r="L6811" s="16" t="s">
        <v>2344</v>
      </c>
    </row>
    <row r="6812" spans="12:12" x14ac:dyDescent="0.25">
      <c r="L6812" s="16" t="s">
        <v>4269</v>
      </c>
    </row>
    <row r="6813" spans="12:12" x14ac:dyDescent="0.25">
      <c r="L6813" s="16" t="s">
        <v>4270</v>
      </c>
    </row>
    <row r="6814" spans="12:12" x14ac:dyDescent="0.25">
      <c r="L6814" s="16" t="s">
        <v>1426</v>
      </c>
    </row>
    <row r="6815" spans="12:12" x14ac:dyDescent="0.25">
      <c r="L6815" s="16" t="s">
        <v>2201</v>
      </c>
    </row>
    <row r="6816" spans="12:12" x14ac:dyDescent="0.25">
      <c r="L6816" s="16" t="s">
        <v>2752</v>
      </c>
    </row>
    <row r="6817" spans="12:12" x14ac:dyDescent="0.25">
      <c r="L6817" s="16" t="s">
        <v>2736</v>
      </c>
    </row>
    <row r="6818" spans="12:12" x14ac:dyDescent="0.25">
      <c r="L6818" s="16" t="s">
        <v>2035</v>
      </c>
    </row>
    <row r="6819" spans="12:12" x14ac:dyDescent="0.25">
      <c r="L6819" s="16" t="s">
        <v>2752</v>
      </c>
    </row>
    <row r="6820" spans="12:12" x14ac:dyDescent="0.25">
      <c r="L6820" s="16" t="s">
        <v>4271</v>
      </c>
    </row>
    <row r="6821" spans="12:12" x14ac:dyDescent="0.25">
      <c r="L6821" s="16" t="s">
        <v>1426</v>
      </c>
    </row>
    <row r="6822" spans="12:12" x14ac:dyDescent="0.25">
      <c r="L6822" s="16" t="s">
        <v>2657</v>
      </c>
    </row>
    <row r="6823" spans="12:12" x14ac:dyDescent="0.25">
      <c r="L6823" s="16" t="s">
        <v>4272</v>
      </c>
    </row>
    <row r="6824" spans="12:12" x14ac:dyDescent="0.25">
      <c r="L6824" s="16" t="s">
        <v>4273</v>
      </c>
    </row>
    <row r="6825" spans="12:12" x14ac:dyDescent="0.25">
      <c r="L6825" s="16" t="s">
        <v>2752</v>
      </c>
    </row>
    <row r="6826" spans="12:12" x14ac:dyDescent="0.25">
      <c r="L6826" s="16" t="s">
        <v>4274</v>
      </c>
    </row>
    <row r="6827" spans="12:12" x14ac:dyDescent="0.25">
      <c r="L6827" s="16" t="s">
        <v>4275</v>
      </c>
    </row>
    <row r="6828" spans="12:12" x14ac:dyDescent="0.25">
      <c r="L6828" s="16" t="s">
        <v>2325</v>
      </c>
    </row>
    <row r="6829" spans="12:12" x14ac:dyDescent="0.25">
      <c r="L6829" s="16" t="s">
        <v>4276</v>
      </c>
    </row>
    <row r="6830" spans="12:12" x14ac:dyDescent="0.25">
      <c r="L6830" s="16" t="s">
        <v>2672</v>
      </c>
    </row>
    <row r="6831" spans="12:12" x14ac:dyDescent="0.25">
      <c r="L6831" s="16" t="s">
        <v>4277</v>
      </c>
    </row>
    <row r="6832" spans="12:12" x14ac:dyDescent="0.25">
      <c r="L6832" s="16" t="s">
        <v>4278</v>
      </c>
    </row>
    <row r="6833" spans="12:12" x14ac:dyDescent="0.25">
      <c r="L6833" s="16" t="s">
        <v>3068</v>
      </c>
    </row>
    <row r="6834" spans="12:12" x14ac:dyDescent="0.25">
      <c r="L6834" s="16" t="s">
        <v>4279</v>
      </c>
    </row>
    <row r="6835" spans="12:12" x14ac:dyDescent="0.25">
      <c r="L6835" s="16" t="s">
        <v>2670</v>
      </c>
    </row>
    <row r="6836" spans="12:12" x14ac:dyDescent="0.25">
      <c r="L6836" s="16" t="s">
        <v>2752</v>
      </c>
    </row>
    <row r="6837" spans="12:12" x14ac:dyDescent="0.25">
      <c r="L6837" s="16" t="s">
        <v>4280</v>
      </c>
    </row>
    <row r="6838" spans="12:12" x14ac:dyDescent="0.25">
      <c r="L6838" s="16" t="s">
        <v>3068</v>
      </c>
    </row>
    <row r="6839" spans="12:12" x14ac:dyDescent="0.25">
      <c r="L6839" s="16" t="s">
        <v>2306</v>
      </c>
    </row>
    <row r="6840" spans="12:12" x14ac:dyDescent="0.25">
      <c r="L6840" s="16" t="s">
        <v>2293</v>
      </c>
    </row>
    <row r="6841" spans="12:12" x14ac:dyDescent="0.25">
      <c r="L6841" s="16" t="s">
        <v>1426</v>
      </c>
    </row>
    <row r="6842" spans="12:12" x14ac:dyDescent="0.25">
      <c r="L6842" s="16" t="s">
        <v>1426</v>
      </c>
    </row>
    <row r="6843" spans="12:12" x14ac:dyDescent="0.25">
      <c r="L6843" s="20" t="s">
        <v>1368</v>
      </c>
    </row>
    <row r="6844" spans="12:12" x14ac:dyDescent="0.25">
      <c r="L6844" s="16" t="s">
        <v>4281</v>
      </c>
    </row>
    <row r="6845" spans="12:12" x14ac:dyDescent="0.25">
      <c r="L6845" s="16" t="s">
        <v>4272</v>
      </c>
    </row>
    <row r="6846" spans="12:12" x14ac:dyDescent="0.25">
      <c r="L6846" s="16" t="s">
        <v>4270</v>
      </c>
    </row>
    <row r="6847" spans="12:12" x14ac:dyDescent="0.25">
      <c r="L6847" s="16" t="s">
        <v>3068</v>
      </c>
    </row>
    <row r="6848" spans="12:12" x14ac:dyDescent="0.25">
      <c r="L6848" s="16" t="s">
        <v>4282</v>
      </c>
    </row>
    <row r="6849" spans="12:12" x14ac:dyDescent="0.25">
      <c r="L6849" s="16" t="s">
        <v>3955</v>
      </c>
    </row>
    <row r="6850" spans="12:12" x14ac:dyDescent="0.25">
      <c r="L6850" s="16" t="s">
        <v>1426</v>
      </c>
    </row>
    <row r="6851" spans="12:12" x14ac:dyDescent="0.25">
      <c r="L6851" s="16" t="s">
        <v>1426</v>
      </c>
    </row>
    <row r="6852" spans="12:12" x14ac:dyDescent="0.25">
      <c r="L6852" s="20" t="s">
        <v>576</v>
      </c>
    </row>
    <row r="6853" spans="12:12" x14ac:dyDescent="0.25">
      <c r="L6853" s="16" t="s">
        <v>2717</v>
      </c>
    </row>
    <row r="6854" spans="12:12" x14ac:dyDescent="0.25">
      <c r="L6854" s="16" t="s">
        <v>3934</v>
      </c>
    </row>
    <row r="6855" spans="12:12" x14ac:dyDescent="0.25">
      <c r="L6855" s="16" t="s">
        <v>4283</v>
      </c>
    </row>
    <row r="6856" spans="12:12" x14ac:dyDescent="0.25">
      <c r="L6856" s="16" t="s">
        <v>2012</v>
      </c>
    </row>
    <row r="6857" spans="12:12" x14ac:dyDescent="0.25">
      <c r="L6857" s="16" t="s">
        <v>1426</v>
      </c>
    </row>
    <row r="6858" spans="12:12" x14ac:dyDescent="0.25">
      <c r="L6858" s="16" t="s">
        <v>1426</v>
      </c>
    </row>
    <row r="6859" spans="12:12" x14ac:dyDescent="0.25">
      <c r="L6859" s="20" t="s">
        <v>983</v>
      </c>
    </row>
    <row r="6860" spans="12:12" x14ac:dyDescent="0.25">
      <c r="L6860" s="16" t="s">
        <v>2012</v>
      </c>
    </row>
    <row r="6861" spans="12:12" x14ac:dyDescent="0.25">
      <c r="L6861" s="16" t="s">
        <v>1426</v>
      </c>
    </row>
    <row r="6862" spans="12:12" x14ac:dyDescent="0.25">
      <c r="L6862" s="16" t="s">
        <v>1426</v>
      </c>
    </row>
    <row r="6863" spans="12:12" x14ac:dyDescent="0.25">
      <c r="L6863" s="20" t="s">
        <v>817</v>
      </c>
    </row>
    <row r="6864" spans="12:12" x14ac:dyDescent="0.25">
      <c r="L6864" s="16" t="s">
        <v>3425</v>
      </c>
    </row>
    <row r="6865" spans="12:12" x14ac:dyDescent="0.25">
      <c r="L6865" s="16" t="s">
        <v>3426</v>
      </c>
    </row>
    <row r="6866" spans="12:12" x14ac:dyDescent="0.25">
      <c r="L6866" s="16" t="s">
        <v>4284</v>
      </c>
    </row>
    <row r="6867" spans="12:12" x14ac:dyDescent="0.25">
      <c r="L6867" s="16" t="s">
        <v>2012</v>
      </c>
    </row>
    <row r="6868" spans="12:12" x14ac:dyDescent="0.25">
      <c r="L6868" s="16" t="s">
        <v>1426</v>
      </c>
    </row>
    <row r="6869" spans="12:12" x14ac:dyDescent="0.25">
      <c r="L6869" s="16" t="s">
        <v>1426</v>
      </c>
    </row>
    <row r="6870" spans="12:12" x14ac:dyDescent="0.25">
      <c r="L6870" s="20" t="s">
        <v>1239</v>
      </c>
    </row>
    <row r="6871" spans="12:12" x14ac:dyDescent="0.25">
      <c r="L6871" s="16" t="s">
        <v>2373</v>
      </c>
    </row>
    <row r="6872" spans="12:12" x14ac:dyDescent="0.25">
      <c r="L6872" s="16" t="s">
        <v>3235</v>
      </c>
    </row>
    <row r="6873" spans="12:12" x14ac:dyDescent="0.25">
      <c r="L6873" s="16" t="s">
        <v>2154</v>
      </c>
    </row>
    <row r="6874" spans="12:12" x14ac:dyDescent="0.25">
      <c r="L6874" s="16" t="s">
        <v>1426</v>
      </c>
    </row>
    <row r="6875" spans="12:12" x14ac:dyDescent="0.25">
      <c r="L6875" s="16" t="s">
        <v>2219</v>
      </c>
    </row>
    <row r="6876" spans="12:12" x14ac:dyDescent="0.25">
      <c r="L6876" s="16" t="s">
        <v>2874</v>
      </c>
    </row>
    <row r="6877" spans="12:12" x14ac:dyDescent="0.25">
      <c r="L6877" s="16" t="s">
        <v>2460</v>
      </c>
    </row>
    <row r="6878" spans="12:12" x14ac:dyDescent="0.25">
      <c r="L6878" s="16" t="s">
        <v>4285</v>
      </c>
    </row>
    <row r="6879" spans="12:12" x14ac:dyDescent="0.25">
      <c r="L6879" s="16" t="s">
        <v>4286</v>
      </c>
    </row>
    <row r="6880" spans="12:12" x14ac:dyDescent="0.25">
      <c r="L6880" s="16" t="s">
        <v>2377</v>
      </c>
    </row>
    <row r="6881" spans="12:12" x14ac:dyDescent="0.25">
      <c r="L6881" s="16" t="s">
        <v>2874</v>
      </c>
    </row>
    <row r="6882" spans="12:12" x14ac:dyDescent="0.25">
      <c r="L6882" s="16" t="s">
        <v>4287</v>
      </c>
    </row>
    <row r="6883" spans="12:12" x14ac:dyDescent="0.25">
      <c r="L6883" s="16" t="s">
        <v>1426</v>
      </c>
    </row>
    <row r="6884" spans="12:12" x14ac:dyDescent="0.25">
      <c r="L6884" s="16" t="s">
        <v>3226</v>
      </c>
    </row>
    <row r="6885" spans="12:12" x14ac:dyDescent="0.25">
      <c r="L6885" s="16" t="s">
        <v>4288</v>
      </c>
    </row>
    <row r="6886" spans="12:12" x14ac:dyDescent="0.25">
      <c r="L6886" s="16" t="s">
        <v>3930</v>
      </c>
    </row>
    <row r="6887" spans="12:12" x14ac:dyDescent="0.25">
      <c r="L6887" s="16" t="s">
        <v>3231</v>
      </c>
    </row>
    <row r="6888" spans="12:12" x14ac:dyDescent="0.25">
      <c r="L6888" s="16" t="s">
        <v>4289</v>
      </c>
    </row>
    <row r="6889" spans="12:12" x14ac:dyDescent="0.25">
      <c r="L6889" s="16" t="s">
        <v>4290</v>
      </c>
    </row>
    <row r="6890" spans="12:12" x14ac:dyDescent="0.25">
      <c r="L6890" s="16" t="s">
        <v>4291</v>
      </c>
    </row>
    <row r="6891" spans="12:12" x14ac:dyDescent="0.25">
      <c r="L6891" s="16" t="s">
        <v>2484</v>
      </c>
    </row>
    <row r="6892" spans="12:12" x14ac:dyDescent="0.25">
      <c r="L6892" s="16" t="s">
        <v>3227</v>
      </c>
    </row>
    <row r="6893" spans="12:12" x14ac:dyDescent="0.25">
      <c r="L6893" s="16" t="s">
        <v>3233</v>
      </c>
    </row>
    <row r="6894" spans="12:12" x14ac:dyDescent="0.25">
      <c r="L6894" s="16" t="s">
        <v>3235</v>
      </c>
    </row>
    <row r="6895" spans="12:12" x14ac:dyDescent="0.25">
      <c r="L6895" s="16" t="s">
        <v>4292</v>
      </c>
    </row>
    <row r="6896" spans="12:12" x14ac:dyDescent="0.25">
      <c r="L6896" s="16" t="s">
        <v>2486</v>
      </c>
    </row>
    <row r="6897" spans="12:12" x14ac:dyDescent="0.25">
      <c r="L6897" s="16" t="s">
        <v>3227</v>
      </c>
    </row>
    <row r="6898" spans="12:12" x14ac:dyDescent="0.25">
      <c r="L6898" s="16" t="s">
        <v>2460</v>
      </c>
    </row>
    <row r="6899" spans="12:12" x14ac:dyDescent="0.25">
      <c r="L6899" s="16" t="s">
        <v>1426</v>
      </c>
    </row>
    <row r="6900" spans="12:12" x14ac:dyDescent="0.25">
      <c r="L6900" s="16" t="s">
        <v>2282</v>
      </c>
    </row>
    <row r="6901" spans="12:12" x14ac:dyDescent="0.25">
      <c r="L6901" s="16" t="s">
        <v>2874</v>
      </c>
    </row>
    <row r="6902" spans="12:12" x14ac:dyDescent="0.25">
      <c r="L6902" s="16" t="s">
        <v>4293</v>
      </c>
    </row>
    <row r="6903" spans="12:12" x14ac:dyDescent="0.25">
      <c r="L6903" s="16" t="s">
        <v>2012</v>
      </c>
    </row>
    <row r="6904" spans="12:12" x14ac:dyDescent="0.25">
      <c r="L6904" s="16" t="s">
        <v>1426</v>
      </c>
    </row>
    <row r="6905" spans="12:12" x14ac:dyDescent="0.25">
      <c r="L6905" s="16" t="s">
        <v>1426</v>
      </c>
    </row>
    <row r="6906" spans="12:12" x14ac:dyDescent="0.25">
      <c r="L6906" s="20" t="s">
        <v>1089</v>
      </c>
    </row>
    <row r="6907" spans="12:12" x14ac:dyDescent="0.25">
      <c r="L6907" s="16" t="s">
        <v>4201</v>
      </c>
    </row>
    <row r="6908" spans="12:12" x14ac:dyDescent="0.25">
      <c r="L6908" s="16" t="s">
        <v>2959</v>
      </c>
    </row>
    <row r="6909" spans="12:12" x14ac:dyDescent="0.25">
      <c r="L6909" s="16" t="s">
        <v>2154</v>
      </c>
    </row>
    <row r="6910" spans="12:12" x14ac:dyDescent="0.25">
      <c r="L6910" s="16" t="s">
        <v>1426</v>
      </c>
    </row>
    <row r="6911" spans="12:12" x14ac:dyDescent="0.25">
      <c r="L6911" s="16" t="s">
        <v>3040</v>
      </c>
    </row>
    <row r="6912" spans="12:12" x14ac:dyDescent="0.25">
      <c r="L6912" s="16" t="s">
        <v>2768</v>
      </c>
    </row>
    <row r="6913" spans="12:12" x14ac:dyDescent="0.25">
      <c r="L6913" s="16" t="s">
        <v>2003</v>
      </c>
    </row>
    <row r="6914" spans="12:12" x14ac:dyDescent="0.25">
      <c r="L6914" s="16" t="s">
        <v>1426</v>
      </c>
    </row>
    <row r="6915" spans="12:12" x14ac:dyDescent="0.25">
      <c r="L6915" s="16" t="s">
        <v>2385</v>
      </c>
    </row>
    <row r="6916" spans="12:12" x14ac:dyDescent="0.25">
      <c r="L6916" s="16" t="s">
        <v>2376</v>
      </c>
    </row>
    <row r="6917" spans="12:12" x14ac:dyDescent="0.25">
      <c r="L6917" s="16" t="s">
        <v>4294</v>
      </c>
    </row>
    <row r="6918" spans="12:12" x14ac:dyDescent="0.25">
      <c r="L6918" s="16" t="s">
        <v>2012</v>
      </c>
    </row>
    <row r="6919" spans="12:12" x14ac:dyDescent="0.25">
      <c r="L6919" s="16" t="s">
        <v>1426</v>
      </c>
    </row>
    <row r="6920" spans="12:12" x14ac:dyDescent="0.25">
      <c r="L6920" s="20" t="s">
        <v>1642</v>
      </c>
    </row>
    <row r="6921" spans="12:12" x14ac:dyDescent="0.25">
      <c r="L6921" s="16" t="s">
        <v>2116</v>
      </c>
    </row>
    <row r="6922" spans="12:12" x14ac:dyDescent="0.25">
      <c r="L6922" s="16" t="s">
        <v>2012</v>
      </c>
    </row>
    <row r="6923" spans="12:12" x14ac:dyDescent="0.25">
      <c r="L6923" s="16" t="s">
        <v>1426</v>
      </c>
    </row>
    <row r="6924" spans="12:12" x14ac:dyDescent="0.25">
      <c r="L6924" s="16" t="s">
        <v>1426</v>
      </c>
    </row>
    <row r="6925" spans="12:12" x14ac:dyDescent="0.25">
      <c r="L6925" s="20" t="s">
        <v>1090</v>
      </c>
    </row>
    <row r="6926" spans="12:12" x14ac:dyDescent="0.25">
      <c r="L6926" s="16" t="s">
        <v>2958</v>
      </c>
    </row>
    <row r="6927" spans="12:12" x14ac:dyDescent="0.25">
      <c r="L6927" s="16" t="s">
        <v>2959</v>
      </c>
    </row>
    <row r="6928" spans="12:12" x14ac:dyDescent="0.25">
      <c r="L6928" s="16" t="s">
        <v>2003</v>
      </c>
    </row>
    <row r="6929" spans="12:12" x14ac:dyDescent="0.25">
      <c r="L6929" s="16" t="s">
        <v>1426</v>
      </c>
    </row>
    <row r="6930" spans="12:12" x14ac:dyDescent="0.25">
      <c r="L6930" s="16" t="s">
        <v>2219</v>
      </c>
    </row>
    <row r="6931" spans="12:12" x14ac:dyDescent="0.25">
      <c r="L6931" s="16" t="s">
        <v>2095</v>
      </c>
    </row>
    <row r="6932" spans="12:12" x14ac:dyDescent="0.25">
      <c r="L6932" s="16" t="s">
        <v>2767</v>
      </c>
    </row>
    <row r="6933" spans="12:12" x14ac:dyDescent="0.25">
      <c r="L6933" s="16" t="s">
        <v>2377</v>
      </c>
    </row>
    <row r="6934" spans="12:12" x14ac:dyDescent="0.25">
      <c r="L6934" s="16" t="s">
        <v>2095</v>
      </c>
    </row>
    <row r="6935" spans="12:12" x14ac:dyDescent="0.25">
      <c r="L6935" s="16" t="s">
        <v>4295</v>
      </c>
    </row>
    <row r="6936" spans="12:12" x14ac:dyDescent="0.25">
      <c r="L6936" s="16" t="s">
        <v>1426</v>
      </c>
    </row>
    <row r="6937" spans="12:12" x14ac:dyDescent="0.25">
      <c r="L6937" s="16" t="s">
        <v>2385</v>
      </c>
    </row>
    <row r="6938" spans="12:12" x14ac:dyDescent="0.25">
      <c r="L6938" s="16" t="s">
        <v>2095</v>
      </c>
    </row>
    <row r="6939" spans="12:12" x14ac:dyDescent="0.25">
      <c r="L6939" s="16" t="s">
        <v>4296</v>
      </c>
    </row>
    <row r="6940" spans="12:12" x14ac:dyDescent="0.25">
      <c r="L6940" s="16" t="s">
        <v>2386</v>
      </c>
    </row>
    <row r="6941" spans="12:12" x14ac:dyDescent="0.25">
      <c r="L6941" s="16" t="s">
        <v>2095</v>
      </c>
    </row>
    <row r="6942" spans="12:12" x14ac:dyDescent="0.25">
      <c r="L6942" s="16" t="s">
        <v>4297</v>
      </c>
    </row>
    <row r="6943" spans="12:12" x14ac:dyDescent="0.25">
      <c r="L6943" s="16" t="s">
        <v>3042</v>
      </c>
    </row>
    <row r="6944" spans="12:12" x14ac:dyDescent="0.25">
      <c r="L6944" s="16" t="s">
        <v>4294</v>
      </c>
    </row>
    <row r="6945" spans="12:12" x14ac:dyDescent="0.25">
      <c r="L6945" s="16" t="s">
        <v>4298</v>
      </c>
    </row>
    <row r="6946" spans="12:12" x14ac:dyDescent="0.25">
      <c r="L6946" s="16" t="s">
        <v>1426</v>
      </c>
    </row>
    <row r="6947" spans="12:12" x14ac:dyDescent="0.25">
      <c r="L6947" s="20" t="s">
        <v>1091</v>
      </c>
    </row>
    <row r="6948" spans="12:12" x14ac:dyDescent="0.25">
      <c r="L6948" s="16" t="s">
        <v>2613</v>
      </c>
    </row>
    <row r="6949" spans="12:12" x14ac:dyDescent="0.25">
      <c r="L6949" s="16" t="s">
        <v>2095</v>
      </c>
    </row>
    <row r="6950" spans="12:12" x14ac:dyDescent="0.25">
      <c r="L6950" s="16" t="s">
        <v>2369</v>
      </c>
    </row>
    <row r="6951" spans="12:12" x14ac:dyDescent="0.25">
      <c r="L6951" s="16" t="s">
        <v>4299</v>
      </c>
    </row>
    <row r="6952" spans="12:12" x14ac:dyDescent="0.25">
      <c r="L6952" s="16" t="s">
        <v>1426</v>
      </c>
    </row>
    <row r="6953" spans="12:12" x14ac:dyDescent="0.25">
      <c r="L6953" s="20" t="s">
        <v>872</v>
      </c>
    </row>
    <row r="6954" spans="12:12" x14ac:dyDescent="0.25">
      <c r="L6954" s="16" t="s">
        <v>2123</v>
      </c>
    </row>
    <row r="6955" spans="12:12" x14ac:dyDescent="0.25">
      <c r="L6955" s="16" t="s">
        <v>4300</v>
      </c>
    </row>
    <row r="6956" spans="12:12" x14ac:dyDescent="0.25">
      <c r="L6956" s="16" t="s">
        <v>4301</v>
      </c>
    </row>
    <row r="6957" spans="12:12" x14ac:dyDescent="0.25">
      <c r="L6957" s="16" t="s">
        <v>2012</v>
      </c>
    </row>
    <row r="6958" spans="12:12" x14ac:dyDescent="0.25">
      <c r="L6958" s="16" t="s">
        <v>1426</v>
      </c>
    </row>
    <row r="6959" spans="12:12" x14ac:dyDescent="0.25">
      <c r="L6959" s="16" t="s">
        <v>1426</v>
      </c>
    </row>
    <row r="6960" spans="12:12" x14ac:dyDescent="0.25">
      <c r="L6960" s="20" t="s">
        <v>434</v>
      </c>
    </row>
    <row r="6961" spans="12:12" x14ac:dyDescent="0.25">
      <c r="L6961" s="16" t="s">
        <v>2341</v>
      </c>
    </row>
    <row r="6962" spans="12:12" x14ac:dyDescent="0.25">
      <c r="L6962" s="16" t="s">
        <v>4145</v>
      </c>
    </row>
    <row r="6963" spans="12:12" x14ac:dyDescent="0.25">
      <c r="L6963" s="16" t="s">
        <v>4137</v>
      </c>
    </row>
    <row r="6964" spans="12:12" x14ac:dyDescent="0.25">
      <c r="L6964" s="16" t="s">
        <v>2792</v>
      </c>
    </row>
    <row r="6965" spans="12:12" x14ac:dyDescent="0.25">
      <c r="L6965" s="16" t="s">
        <v>4302</v>
      </c>
    </row>
    <row r="6966" spans="12:12" x14ac:dyDescent="0.25">
      <c r="L6966" s="16" t="s">
        <v>1426</v>
      </c>
    </row>
    <row r="6967" spans="12:12" x14ac:dyDescent="0.25">
      <c r="L6967" s="16" t="s">
        <v>2793</v>
      </c>
    </row>
    <row r="6968" spans="12:12" x14ac:dyDescent="0.25">
      <c r="L6968" s="16" t="s">
        <v>3717</v>
      </c>
    </row>
    <row r="6969" spans="12:12" x14ac:dyDescent="0.25">
      <c r="L6969" s="16" t="s">
        <v>4303</v>
      </c>
    </row>
    <row r="6970" spans="12:12" x14ac:dyDescent="0.25">
      <c r="L6970" s="16" t="s">
        <v>1426</v>
      </c>
    </row>
    <row r="6971" spans="12:12" x14ac:dyDescent="0.25">
      <c r="L6971" s="16" t="s">
        <v>2242</v>
      </c>
    </row>
    <row r="6972" spans="12:12" x14ac:dyDescent="0.25">
      <c r="L6972" s="16" t="s">
        <v>3071</v>
      </c>
    </row>
    <row r="6973" spans="12:12" x14ac:dyDescent="0.25">
      <c r="L6973" s="16" t="s">
        <v>4304</v>
      </c>
    </row>
    <row r="6974" spans="12:12" x14ac:dyDescent="0.25">
      <c r="L6974" s="16" t="s">
        <v>2245</v>
      </c>
    </row>
    <row r="6975" spans="12:12" x14ac:dyDescent="0.25">
      <c r="L6975" s="16" t="s">
        <v>4145</v>
      </c>
    </row>
    <row r="6976" spans="12:12" x14ac:dyDescent="0.25">
      <c r="L6976" s="16" t="s">
        <v>4139</v>
      </c>
    </row>
    <row r="6977" spans="12:12" x14ac:dyDescent="0.25">
      <c r="L6977" s="16" t="s">
        <v>4142</v>
      </c>
    </row>
    <row r="6978" spans="12:12" x14ac:dyDescent="0.25">
      <c r="L6978" s="16" t="s">
        <v>4305</v>
      </c>
    </row>
    <row r="6979" spans="12:12" x14ac:dyDescent="0.25">
      <c r="L6979" s="16" t="s">
        <v>2012</v>
      </c>
    </row>
    <row r="6980" spans="12:12" x14ac:dyDescent="0.25">
      <c r="L6980" s="16" t="s">
        <v>1426</v>
      </c>
    </row>
    <row r="6981" spans="12:12" x14ac:dyDescent="0.25">
      <c r="L6981" s="16" t="s">
        <v>1426</v>
      </c>
    </row>
    <row r="6982" spans="12:12" x14ac:dyDescent="0.25">
      <c r="L6982" s="20" t="s">
        <v>12</v>
      </c>
    </row>
    <row r="6983" spans="12:12" x14ac:dyDescent="0.25">
      <c r="L6983" s="16" t="s">
        <v>2049</v>
      </c>
    </row>
    <row r="6984" spans="12:12" x14ac:dyDescent="0.25">
      <c r="L6984" s="16" t="s">
        <v>4306</v>
      </c>
    </row>
    <row r="6985" spans="12:12" x14ac:dyDescent="0.25">
      <c r="L6985" s="16" t="s">
        <v>4307</v>
      </c>
    </row>
    <row r="6986" spans="12:12" x14ac:dyDescent="0.25">
      <c r="L6986" s="16" t="s">
        <v>1426</v>
      </c>
    </row>
    <row r="6987" spans="12:12" x14ac:dyDescent="0.25">
      <c r="L6987" s="16" t="s">
        <v>4308</v>
      </c>
    </row>
    <row r="6988" spans="12:12" x14ac:dyDescent="0.25">
      <c r="L6988" s="16" t="s">
        <v>2647</v>
      </c>
    </row>
    <row r="6989" spans="12:12" x14ac:dyDescent="0.25">
      <c r="L6989" s="16" t="s">
        <v>4309</v>
      </c>
    </row>
    <row r="6990" spans="12:12" x14ac:dyDescent="0.25">
      <c r="L6990" s="16" t="s">
        <v>4310</v>
      </c>
    </row>
    <row r="6991" spans="12:12" x14ac:dyDescent="0.25">
      <c r="L6991" s="16" t="s">
        <v>4311</v>
      </c>
    </row>
    <row r="6992" spans="12:12" x14ac:dyDescent="0.25">
      <c r="L6992" s="16" t="s">
        <v>2052</v>
      </c>
    </row>
    <row r="6993" spans="12:12" x14ac:dyDescent="0.25">
      <c r="L6993" s="16" t="s">
        <v>4312</v>
      </c>
    </row>
    <row r="6994" spans="12:12" x14ac:dyDescent="0.25">
      <c r="L6994" s="16" t="s">
        <v>2648</v>
      </c>
    </row>
    <row r="6995" spans="12:12" x14ac:dyDescent="0.25">
      <c r="L6995" s="16" t="s">
        <v>2584</v>
      </c>
    </row>
    <row r="6996" spans="12:12" x14ac:dyDescent="0.25">
      <c r="L6996" s="16" t="s">
        <v>4313</v>
      </c>
    </row>
    <row r="6997" spans="12:12" x14ac:dyDescent="0.25">
      <c r="L6997" s="16" t="s">
        <v>4314</v>
      </c>
    </row>
    <row r="6998" spans="12:12" x14ac:dyDescent="0.25">
      <c r="L6998" s="16" t="s">
        <v>4315</v>
      </c>
    </row>
    <row r="6999" spans="12:12" x14ac:dyDescent="0.25">
      <c r="L6999" s="16" t="s">
        <v>2651</v>
      </c>
    </row>
    <row r="7000" spans="12:12" x14ac:dyDescent="0.25">
      <c r="L7000" s="16" t="s">
        <v>4316</v>
      </c>
    </row>
    <row r="7001" spans="12:12" x14ac:dyDescent="0.25">
      <c r="L7001" s="16" t="s">
        <v>4317</v>
      </c>
    </row>
    <row r="7002" spans="12:12" x14ac:dyDescent="0.25">
      <c r="L7002" s="16" t="s">
        <v>4318</v>
      </c>
    </row>
    <row r="7003" spans="12:12" x14ac:dyDescent="0.25">
      <c r="L7003" s="16" t="s">
        <v>2194</v>
      </c>
    </row>
    <row r="7004" spans="12:12" x14ac:dyDescent="0.25">
      <c r="L7004" s="16" t="s">
        <v>2584</v>
      </c>
    </row>
    <row r="7005" spans="12:12" x14ac:dyDescent="0.25">
      <c r="L7005" s="16" t="s">
        <v>4319</v>
      </c>
    </row>
    <row r="7006" spans="12:12" x14ac:dyDescent="0.25">
      <c r="L7006" s="16" t="s">
        <v>4317</v>
      </c>
    </row>
    <row r="7007" spans="12:12" x14ac:dyDescent="0.25">
      <c r="L7007" s="16" t="s">
        <v>2460</v>
      </c>
    </row>
    <row r="7008" spans="12:12" x14ac:dyDescent="0.25">
      <c r="L7008" s="16" t="s">
        <v>4320</v>
      </c>
    </row>
    <row r="7009" spans="12:12" x14ac:dyDescent="0.25">
      <c r="L7009" s="16" t="s">
        <v>2961</v>
      </c>
    </row>
    <row r="7010" spans="12:12" x14ac:dyDescent="0.25">
      <c r="L7010" s="16" t="s">
        <v>1426</v>
      </c>
    </row>
    <row r="7011" spans="12:12" x14ac:dyDescent="0.25">
      <c r="L7011" s="16" t="s">
        <v>4321</v>
      </c>
    </row>
    <row r="7012" spans="12:12" x14ac:dyDescent="0.25">
      <c r="L7012" s="16" t="s">
        <v>4322</v>
      </c>
    </row>
    <row r="7013" spans="12:12" x14ac:dyDescent="0.25">
      <c r="L7013" s="16" t="s">
        <v>3391</v>
      </c>
    </row>
    <row r="7014" spans="12:12" x14ac:dyDescent="0.25">
      <c r="L7014" s="16" t="s">
        <v>4323</v>
      </c>
    </row>
    <row r="7015" spans="12:12" x14ac:dyDescent="0.25">
      <c r="L7015" s="16" t="s">
        <v>4324</v>
      </c>
    </row>
    <row r="7016" spans="12:12" x14ac:dyDescent="0.25">
      <c r="L7016" s="16" t="s">
        <v>2293</v>
      </c>
    </row>
    <row r="7017" spans="12:12" x14ac:dyDescent="0.25">
      <c r="L7017" s="16" t="s">
        <v>1426</v>
      </c>
    </row>
    <row r="7018" spans="12:12" x14ac:dyDescent="0.25">
      <c r="L7018" s="16" t="s">
        <v>1426</v>
      </c>
    </row>
    <row r="7019" spans="12:12" x14ac:dyDescent="0.25">
      <c r="L7019" s="20" t="s">
        <v>422</v>
      </c>
    </row>
    <row r="7020" spans="12:12" x14ac:dyDescent="0.25">
      <c r="L7020" s="16" t="s">
        <v>2294</v>
      </c>
    </row>
    <row r="7021" spans="12:12" x14ac:dyDescent="0.25">
      <c r="L7021" s="16" t="s">
        <v>3946</v>
      </c>
    </row>
    <row r="7022" spans="12:12" x14ac:dyDescent="0.25">
      <c r="L7022" s="16" t="s">
        <v>4325</v>
      </c>
    </row>
    <row r="7023" spans="12:12" x14ac:dyDescent="0.25">
      <c r="L7023" s="16" t="s">
        <v>2012</v>
      </c>
    </row>
    <row r="7024" spans="12:12" x14ac:dyDescent="0.25">
      <c r="L7024" s="16" t="s">
        <v>1426</v>
      </c>
    </row>
    <row r="7025" spans="12:12" x14ac:dyDescent="0.25">
      <c r="L7025" s="16" t="s">
        <v>1426</v>
      </c>
    </row>
    <row r="7026" spans="12:12" x14ac:dyDescent="0.25">
      <c r="L7026" s="20" t="s">
        <v>1332</v>
      </c>
    </row>
    <row r="7027" spans="12:12" x14ac:dyDescent="0.25">
      <c r="L7027" s="16" t="s">
        <v>2254</v>
      </c>
    </row>
    <row r="7028" spans="12:12" x14ac:dyDescent="0.25">
      <c r="L7028" s="16" t="s">
        <v>4326</v>
      </c>
    </row>
    <row r="7029" spans="12:12" x14ac:dyDescent="0.25">
      <c r="L7029" s="16" t="s">
        <v>4327</v>
      </c>
    </row>
    <row r="7030" spans="12:12" x14ac:dyDescent="0.25">
      <c r="L7030" s="16" t="s">
        <v>4328</v>
      </c>
    </row>
    <row r="7031" spans="12:12" x14ac:dyDescent="0.25">
      <c r="L7031" s="16" t="s">
        <v>4329</v>
      </c>
    </row>
    <row r="7032" spans="12:12" x14ac:dyDescent="0.25">
      <c r="L7032" s="16" t="s">
        <v>4330</v>
      </c>
    </row>
    <row r="7033" spans="12:12" x14ac:dyDescent="0.25">
      <c r="L7033" s="16" t="s">
        <v>4331</v>
      </c>
    </row>
    <row r="7034" spans="12:12" x14ac:dyDescent="0.25">
      <c r="L7034" s="16" t="s">
        <v>2219</v>
      </c>
    </row>
    <row r="7035" spans="12:12" x14ac:dyDescent="0.25">
      <c r="L7035" s="16" t="s">
        <v>4332</v>
      </c>
    </row>
    <row r="7036" spans="12:12" x14ac:dyDescent="0.25">
      <c r="L7036" s="16" t="s">
        <v>2738</v>
      </c>
    </row>
    <row r="7037" spans="12:12" x14ac:dyDescent="0.25">
      <c r="L7037" s="16" t="s">
        <v>4333</v>
      </c>
    </row>
    <row r="7038" spans="12:12" x14ac:dyDescent="0.25">
      <c r="L7038" s="16" t="s">
        <v>3941</v>
      </c>
    </row>
    <row r="7039" spans="12:12" x14ac:dyDescent="0.25">
      <c r="L7039" s="16" t="s">
        <v>4334</v>
      </c>
    </row>
    <row r="7040" spans="12:12" x14ac:dyDescent="0.25">
      <c r="L7040" s="16" t="s">
        <v>2003</v>
      </c>
    </row>
    <row r="7041" spans="12:12" x14ac:dyDescent="0.25">
      <c r="L7041" s="16" t="s">
        <v>4335</v>
      </c>
    </row>
    <row r="7042" spans="12:12" x14ac:dyDescent="0.25">
      <c r="L7042" s="16" t="s">
        <v>4336</v>
      </c>
    </row>
    <row r="7043" spans="12:12" x14ac:dyDescent="0.25">
      <c r="L7043" s="16" t="s">
        <v>3938</v>
      </c>
    </row>
    <row r="7044" spans="12:12" x14ac:dyDescent="0.25">
      <c r="L7044" s="16" t="s">
        <v>4337</v>
      </c>
    </row>
    <row r="7045" spans="12:12" x14ac:dyDescent="0.25">
      <c r="L7045" s="16" t="s">
        <v>4338</v>
      </c>
    </row>
    <row r="7046" spans="12:12" x14ac:dyDescent="0.25">
      <c r="L7046" s="16" t="s">
        <v>2154</v>
      </c>
    </row>
    <row r="7047" spans="12:12" x14ac:dyDescent="0.25">
      <c r="L7047" s="16" t="s">
        <v>2817</v>
      </c>
    </row>
    <row r="7048" spans="12:12" x14ac:dyDescent="0.25">
      <c r="L7048" s="16" t="s">
        <v>2736</v>
      </c>
    </row>
    <row r="7049" spans="12:12" x14ac:dyDescent="0.25">
      <c r="L7049" s="16" t="s">
        <v>2262</v>
      </c>
    </row>
    <row r="7050" spans="12:12" x14ac:dyDescent="0.25">
      <c r="L7050" s="16" t="s">
        <v>1426</v>
      </c>
    </row>
    <row r="7051" spans="12:12" x14ac:dyDescent="0.25">
      <c r="L7051" s="16" t="s">
        <v>1426</v>
      </c>
    </row>
    <row r="7052" spans="12:12" x14ac:dyDescent="0.25">
      <c r="L7052" s="20" t="s">
        <v>239</v>
      </c>
    </row>
    <row r="7053" spans="12:12" x14ac:dyDescent="0.25">
      <c r="L7053" s="16" t="s">
        <v>2072</v>
      </c>
    </row>
    <row r="7054" spans="12:12" x14ac:dyDescent="0.25">
      <c r="L7054" s="16" t="s">
        <v>2813</v>
      </c>
    </row>
    <row r="7055" spans="12:12" x14ac:dyDescent="0.25">
      <c r="L7055" s="16" t="s">
        <v>2816</v>
      </c>
    </row>
    <row r="7056" spans="12:12" x14ac:dyDescent="0.25">
      <c r="L7056" s="16" t="s">
        <v>1426</v>
      </c>
    </row>
    <row r="7057" spans="12:12" x14ac:dyDescent="0.25">
      <c r="L7057" s="16" t="s">
        <v>2161</v>
      </c>
    </row>
    <row r="7058" spans="12:12" x14ac:dyDescent="0.25">
      <c r="L7058" s="16" t="s">
        <v>4339</v>
      </c>
    </row>
    <row r="7059" spans="12:12" x14ac:dyDescent="0.25">
      <c r="L7059" s="16" t="s">
        <v>2188</v>
      </c>
    </row>
    <row r="7060" spans="12:12" x14ac:dyDescent="0.25">
      <c r="L7060" s="16" t="s">
        <v>1426</v>
      </c>
    </row>
    <row r="7061" spans="12:12" x14ac:dyDescent="0.25">
      <c r="L7061" s="16" t="s">
        <v>2825</v>
      </c>
    </row>
    <row r="7062" spans="12:12" x14ac:dyDescent="0.25">
      <c r="L7062" s="16" t="s">
        <v>2813</v>
      </c>
    </row>
    <row r="7063" spans="12:12" x14ac:dyDescent="0.25">
      <c r="L7063" s="16" t="s">
        <v>2828</v>
      </c>
    </row>
    <row r="7064" spans="12:12" x14ac:dyDescent="0.25">
      <c r="L7064" s="16" t="s">
        <v>2827</v>
      </c>
    </row>
    <row r="7065" spans="12:12" x14ac:dyDescent="0.25">
      <c r="L7065" s="16" t="s">
        <v>2813</v>
      </c>
    </row>
    <row r="7066" spans="12:12" x14ac:dyDescent="0.25">
      <c r="L7066" s="16" t="s">
        <v>2826</v>
      </c>
    </row>
    <row r="7067" spans="12:12" x14ac:dyDescent="0.25">
      <c r="L7067" s="16" t="s">
        <v>2012</v>
      </c>
    </row>
    <row r="7068" spans="12:12" x14ac:dyDescent="0.25">
      <c r="L7068" s="16" t="s">
        <v>1426</v>
      </c>
    </row>
    <row r="7069" spans="12:12" x14ac:dyDescent="0.25">
      <c r="L7069" s="16" t="s">
        <v>1426</v>
      </c>
    </row>
    <row r="7070" spans="12:12" x14ac:dyDescent="0.25">
      <c r="L7070" s="20" t="s">
        <v>125</v>
      </c>
    </row>
    <row r="7071" spans="12:12" x14ac:dyDescent="0.25">
      <c r="L7071" s="16" t="s">
        <v>2263</v>
      </c>
    </row>
    <row r="7072" spans="12:12" x14ac:dyDescent="0.25">
      <c r="L7072" s="16" t="s">
        <v>2215</v>
      </c>
    </row>
    <row r="7073" spans="12:12" x14ac:dyDescent="0.25">
      <c r="L7073" s="16" t="s">
        <v>4340</v>
      </c>
    </row>
    <row r="7074" spans="12:12" x14ac:dyDescent="0.25">
      <c r="L7074" s="16" t="s">
        <v>1426</v>
      </c>
    </row>
    <row r="7075" spans="12:12" x14ac:dyDescent="0.25">
      <c r="L7075" s="16" t="s">
        <v>4341</v>
      </c>
    </row>
    <row r="7076" spans="12:12" x14ac:dyDescent="0.25">
      <c r="L7076" s="16" t="s">
        <v>2215</v>
      </c>
    </row>
    <row r="7077" spans="12:12" x14ac:dyDescent="0.25">
      <c r="L7077" s="16" t="s">
        <v>4342</v>
      </c>
    </row>
    <row r="7078" spans="12:12" x14ac:dyDescent="0.25">
      <c r="L7078" s="16" t="s">
        <v>1426</v>
      </c>
    </row>
    <row r="7079" spans="12:12" x14ac:dyDescent="0.25">
      <c r="L7079" s="16" t="s">
        <v>2865</v>
      </c>
    </row>
    <row r="7080" spans="12:12" x14ac:dyDescent="0.25">
      <c r="L7080" s="16" t="s">
        <v>2215</v>
      </c>
    </row>
    <row r="7081" spans="12:12" x14ac:dyDescent="0.25">
      <c r="L7081" s="16" t="s">
        <v>4343</v>
      </c>
    </row>
    <row r="7082" spans="12:12" x14ac:dyDescent="0.25">
      <c r="L7082" s="16" t="s">
        <v>2012</v>
      </c>
    </row>
    <row r="7083" spans="12:12" x14ac:dyDescent="0.25">
      <c r="L7083" s="16" t="s">
        <v>1426</v>
      </c>
    </row>
    <row r="7084" spans="12:12" x14ac:dyDescent="0.25">
      <c r="L7084" s="16" t="s">
        <v>1426</v>
      </c>
    </row>
    <row r="7085" spans="12:12" x14ac:dyDescent="0.25">
      <c r="L7085" s="20" t="s">
        <v>273</v>
      </c>
    </row>
    <row r="7086" spans="12:12" x14ac:dyDescent="0.25">
      <c r="L7086" s="16" t="s">
        <v>2685</v>
      </c>
    </row>
    <row r="7087" spans="12:12" x14ac:dyDescent="0.25">
      <c r="L7087" s="16" t="s">
        <v>2940</v>
      </c>
    </row>
    <row r="7088" spans="12:12" x14ac:dyDescent="0.25">
      <c r="L7088" s="16" t="s">
        <v>3214</v>
      </c>
    </row>
    <row r="7089" spans="12:12" x14ac:dyDescent="0.25">
      <c r="L7089" s="16" t="s">
        <v>2686</v>
      </c>
    </row>
    <row r="7090" spans="12:12" x14ac:dyDescent="0.25">
      <c r="L7090" s="16" t="s">
        <v>3499</v>
      </c>
    </row>
    <row r="7091" spans="12:12" x14ac:dyDescent="0.25">
      <c r="L7091" s="16" t="s">
        <v>2012</v>
      </c>
    </row>
    <row r="7092" spans="12:12" x14ac:dyDescent="0.25">
      <c r="L7092" s="16" t="s">
        <v>1426</v>
      </c>
    </row>
    <row r="7093" spans="12:12" x14ac:dyDescent="0.25">
      <c r="L7093" s="16" t="s">
        <v>1426</v>
      </c>
    </row>
    <row r="7094" spans="12:12" x14ac:dyDescent="0.25">
      <c r="L7094" s="20" t="s">
        <v>984</v>
      </c>
    </row>
    <row r="7095" spans="12:12" x14ac:dyDescent="0.25">
      <c r="L7095" s="16" t="s">
        <v>2758</v>
      </c>
    </row>
    <row r="7096" spans="12:12" x14ac:dyDescent="0.25">
      <c r="L7096" s="16" t="s">
        <v>4344</v>
      </c>
    </row>
    <row r="7097" spans="12:12" x14ac:dyDescent="0.25">
      <c r="L7097" s="16" t="s">
        <v>2548</v>
      </c>
    </row>
    <row r="7098" spans="12:12" x14ac:dyDescent="0.25">
      <c r="L7098" s="16" t="s">
        <v>3478</v>
      </c>
    </row>
    <row r="7099" spans="12:12" x14ac:dyDescent="0.25">
      <c r="L7099" s="16" t="s">
        <v>4175</v>
      </c>
    </row>
    <row r="7100" spans="12:12" x14ac:dyDescent="0.25">
      <c r="L7100" s="16" t="s">
        <v>2280</v>
      </c>
    </row>
    <row r="7101" spans="12:12" x14ac:dyDescent="0.25">
      <c r="L7101" s="16" t="s">
        <v>4345</v>
      </c>
    </row>
    <row r="7102" spans="12:12" x14ac:dyDescent="0.25">
      <c r="L7102" s="16" t="s">
        <v>1426</v>
      </c>
    </row>
    <row r="7103" spans="12:12" x14ac:dyDescent="0.25">
      <c r="L7103" s="16" t="s">
        <v>2470</v>
      </c>
    </row>
    <row r="7104" spans="12:12" x14ac:dyDescent="0.25">
      <c r="L7104" s="16" t="s">
        <v>2471</v>
      </c>
    </row>
    <row r="7105" spans="12:12" x14ac:dyDescent="0.25">
      <c r="L7105" s="16" t="s">
        <v>2396</v>
      </c>
    </row>
    <row r="7106" spans="12:12" x14ac:dyDescent="0.25">
      <c r="L7106" s="16" t="s">
        <v>2472</v>
      </c>
    </row>
    <row r="7107" spans="12:12" x14ac:dyDescent="0.25">
      <c r="L7107" s="16" t="s">
        <v>2471</v>
      </c>
    </row>
    <row r="7108" spans="12:12" x14ac:dyDescent="0.25">
      <c r="L7108" s="16" t="s">
        <v>2396</v>
      </c>
    </row>
    <row r="7109" spans="12:12" x14ac:dyDescent="0.25">
      <c r="L7109" s="16" t="s">
        <v>1426</v>
      </c>
    </row>
    <row r="7110" spans="12:12" x14ac:dyDescent="0.25">
      <c r="L7110" s="16" t="s">
        <v>2107</v>
      </c>
    </row>
    <row r="7111" spans="12:12" x14ac:dyDescent="0.25">
      <c r="L7111" s="16" t="s">
        <v>4346</v>
      </c>
    </row>
    <row r="7112" spans="12:12" x14ac:dyDescent="0.25">
      <c r="L7112" s="16" t="s">
        <v>2281</v>
      </c>
    </row>
    <row r="7113" spans="12:12" x14ac:dyDescent="0.25">
      <c r="L7113" s="16" t="s">
        <v>4347</v>
      </c>
    </row>
    <row r="7114" spans="12:12" x14ac:dyDescent="0.25">
      <c r="L7114" s="16" t="s">
        <v>4348</v>
      </c>
    </row>
    <row r="7115" spans="12:12" x14ac:dyDescent="0.25">
      <c r="L7115" s="16" t="s">
        <v>2112</v>
      </c>
    </row>
    <row r="7116" spans="12:12" x14ac:dyDescent="0.25">
      <c r="L7116" s="16" t="s">
        <v>1426</v>
      </c>
    </row>
    <row r="7117" spans="12:12" x14ac:dyDescent="0.25">
      <c r="L7117" s="16" t="s">
        <v>1426</v>
      </c>
    </row>
    <row r="7118" spans="12:12" x14ac:dyDescent="0.25">
      <c r="L7118" s="20" t="s">
        <v>1019</v>
      </c>
    </row>
    <row r="7119" spans="12:12" x14ac:dyDescent="0.25">
      <c r="L7119" s="16" t="s">
        <v>3163</v>
      </c>
    </row>
    <row r="7120" spans="12:12" x14ac:dyDescent="0.25">
      <c r="L7120" s="16" t="s">
        <v>3922</v>
      </c>
    </row>
    <row r="7121" spans="12:12" x14ac:dyDescent="0.25">
      <c r="L7121" s="16" t="s">
        <v>3926</v>
      </c>
    </row>
    <row r="7122" spans="12:12" x14ac:dyDescent="0.25">
      <c r="L7122" s="16" t="s">
        <v>1426</v>
      </c>
    </row>
    <row r="7123" spans="12:12" x14ac:dyDescent="0.25">
      <c r="L7123" s="16" t="s">
        <v>3689</v>
      </c>
    </row>
    <row r="7124" spans="12:12" x14ac:dyDescent="0.25">
      <c r="L7124" s="16" t="s">
        <v>2223</v>
      </c>
    </row>
    <row r="7125" spans="12:12" x14ac:dyDescent="0.25">
      <c r="L7125" s="16" t="s">
        <v>2458</v>
      </c>
    </row>
    <row r="7126" spans="12:12" x14ac:dyDescent="0.25">
      <c r="L7126" s="16" t="s">
        <v>2012</v>
      </c>
    </row>
    <row r="7127" spans="12:12" x14ac:dyDescent="0.25">
      <c r="L7127" s="16" t="s">
        <v>1426</v>
      </c>
    </row>
    <row r="7128" spans="12:12" x14ac:dyDescent="0.25">
      <c r="L7128" s="16" t="s">
        <v>1426</v>
      </c>
    </row>
    <row r="7129" spans="12:12" x14ac:dyDescent="0.25">
      <c r="L7129" s="20" t="s">
        <v>850</v>
      </c>
    </row>
    <row r="7130" spans="12:12" x14ac:dyDescent="0.25">
      <c r="L7130" s="16" t="s">
        <v>4051</v>
      </c>
    </row>
    <row r="7131" spans="12:12" x14ac:dyDescent="0.25">
      <c r="L7131" s="16" t="s">
        <v>4052</v>
      </c>
    </row>
    <row r="7132" spans="12:12" x14ac:dyDescent="0.25">
      <c r="L7132" s="16" t="s">
        <v>4047</v>
      </c>
    </row>
    <row r="7133" spans="12:12" x14ac:dyDescent="0.25">
      <c r="L7133" s="16" t="s">
        <v>4053</v>
      </c>
    </row>
    <row r="7134" spans="12:12" x14ac:dyDescent="0.25">
      <c r="L7134" s="16" t="s">
        <v>4349</v>
      </c>
    </row>
    <row r="7135" spans="12:12" x14ac:dyDescent="0.25">
      <c r="L7135" s="16" t="s">
        <v>4074</v>
      </c>
    </row>
    <row r="7136" spans="12:12" x14ac:dyDescent="0.25">
      <c r="L7136" s="16" t="s">
        <v>4350</v>
      </c>
    </row>
    <row r="7137" spans="12:12" x14ac:dyDescent="0.25">
      <c r="L7137" s="16" t="s">
        <v>2012</v>
      </c>
    </row>
    <row r="7138" spans="12:12" x14ac:dyDescent="0.25">
      <c r="L7138" s="16" t="s">
        <v>1426</v>
      </c>
    </row>
    <row r="7139" spans="12:12" x14ac:dyDescent="0.25">
      <c r="L7139" s="16" t="s">
        <v>1426</v>
      </c>
    </row>
    <row r="7140" spans="12:12" x14ac:dyDescent="0.25">
      <c r="L7140" s="20" t="s">
        <v>1141</v>
      </c>
    </row>
    <row r="7141" spans="12:12" x14ac:dyDescent="0.25">
      <c r="L7141" s="16" t="s">
        <v>2161</v>
      </c>
    </row>
    <row r="7142" spans="12:12" x14ac:dyDescent="0.25">
      <c r="L7142" s="16" t="s">
        <v>3034</v>
      </c>
    </row>
    <row r="7143" spans="12:12" x14ac:dyDescent="0.25">
      <c r="L7143" s="16" t="s">
        <v>2296</v>
      </c>
    </row>
    <row r="7144" spans="12:12" x14ac:dyDescent="0.25">
      <c r="L7144" s="16" t="s">
        <v>3697</v>
      </c>
    </row>
    <row r="7145" spans="12:12" x14ac:dyDescent="0.25">
      <c r="L7145" s="16" t="s">
        <v>2485</v>
      </c>
    </row>
    <row r="7146" spans="12:12" x14ac:dyDescent="0.25">
      <c r="L7146" s="16" t="s">
        <v>1426</v>
      </c>
    </row>
    <row r="7147" spans="12:12" x14ac:dyDescent="0.25">
      <c r="L7147" s="16" t="s">
        <v>4041</v>
      </c>
    </row>
    <row r="7148" spans="12:12" x14ac:dyDescent="0.25">
      <c r="L7148" s="16" t="s">
        <v>4042</v>
      </c>
    </row>
    <row r="7149" spans="12:12" x14ac:dyDescent="0.25">
      <c r="L7149" s="16" t="s">
        <v>4054</v>
      </c>
    </row>
    <row r="7150" spans="12:12" x14ac:dyDescent="0.25">
      <c r="L7150" s="16" t="s">
        <v>4046</v>
      </c>
    </row>
    <row r="7151" spans="12:12" x14ac:dyDescent="0.25">
      <c r="L7151" s="16" t="s">
        <v>4349</v>
      </c>
    </row>
    <row r="7152" spans="12:12" x14ac:dyDescent="0.25">
      <c r="L7152" s="16" t="s">
        <v>4050</v>
      </c>
    </row>
    <row r="7153" spans="12:12" x14ac:dyDescent="0.25">
      <c r="L7153" s="16" t="s">
        <v>1426</v>
      </c>
    </row>
    <row r="7154" spans="12:12" x14ac:dyDescent="0.25">
      <c r="L7154" s="16" t="s">
        <v>1426</v>
      </c>
    </row>
    <row r="7155" spans="12:12" x14ac:dyDescent="0.25">
      <c r="L7155" s="20" t="s">
        <v>930</v>
      </c>
    </row>
    <row r="7156" spans="12:12" x14ac:dyDescent="0.25">
      <c r="L7156" s="16" t="s">
        <v>2132</v>
      </c>
    </row>
    <row r="7157" spans="12:12" x14ac:dyDescent="0.25">
      <c r="L7157" s="16" t="s">
        <v>2133</v>
      </c>
    </row>
    <row r="7158" spans="12:12" x14ac:dyDescent="0.25">
      <c r="L7158" s="16" t="s">
        <v>4238</v>
      </c>
    </row>
    <row r="7159" spans="12:12" x14ac:dyDescent="0.25">
      <c r="L7159" s="16" t="s">
        <v>4351</v>
      </c>
    </row>
    <row r="7160" spans="12:12" x14ac:dyDescent="0.25">
      <c r="L7160" s="16" t="s">
        <v>4352</v>
      </c>
    </row>
    <row r="7161" spans="12:12" x14ac:dyDescent="0.25">
      <c r="L7161" s="16" t="s">
        <v>2012</v>
      </c>
    </row>
    <row r="7162" spans="12:12" x14ac:dyDescent="0.25">
      <c r="L7162" s="16" t="s">
        <v>1426</v>
      </c>
    </row>
    <row r="7163" spans="12:12" x14ac:dyDescent="0.25">
      <c r="L7163" s="16" t="s">
        <v>1426</v>
      </c>
    </row>
    <row r="7164" spans="12:12" x14ac:dyDescent="0.25">
      <c r="L7164" s="20" t="s">
        <v>1092</v>
      </c>
    </row>
    <row r="7165" spans="12:12" x14ac:dyDescent="0.25">
      <c r="L7165" s="16" t="s">
        <v>3617</v>
      </c>
    </row>
    <row r="7166" spans="12:12" x14ac:dyDescent="0.25">
      <c r="L7166" s="16" t="s">
        <v>2629</v>
      </c>
    </row>
    <row r="7167" spans="12:12" x14ac:dyDescent="0.25">
      <c r="L7167" s="16" t="s">
        <v>4353</v>
      </c>
    </row>
    <row r="7168" spans="12:12" x14ac:dyDescent="0.25">
      <c r="L7168" s="16" t="s">
        <v>1426</v>
      </c>
    </row>
    <row r="7169" spans="12:12" x14ac:dyDescent="0.25">
      <c r="L7169" s="16" t="s">
        <v>2201</v>
      </c>
    </row>
    <row r="7170" spans="12:12" x14ac:dyDescent="0.25">
      <c r="L7170" s="16" t="s">
        <v>4354</v>
      </c>
    </row>
    <row r="7171" spans="12:12" x14ac:dyDescent="0.25">
      <c r="L7171" s="16" t="s">
        <v>6459</v>
      </c>
    </row>
    <row r="7172" spans="12:12" x14ac:dyDescent="0.25">
      <c r="L7172" s="16" t="s">
        <v>2199</v>
      </c>
    </row>
    <row r="7173" spans="12:12" x14ac:dyDescent="0.25">
      <c r="L7173" s="16" t="s">
        <v>4942</v>
      </c>
    </row>
    <row r="7174" spans="12:12" x14ac:dyDescent="0.25">
      <c r="L7174" s="16" t="s">
        <v>2628</v>
      </c>
    </row>
    <row r="7175" spans="12:12" x14ac:dyDescent="0.25">
      <c r="L7175" s="16" t="s">
        <v>5369</v>
      </c>
    </row>
    <row r="7176" spans="12:12" x14ac:dyDescent="0.25">
      <c r="L7176" s="16" t="s">
        <v>2629</v>
      </c>
    </row>
    <row r="7177" spans="12:12" x14ac:dyDescent="0.25">
      <c r="L7177" s="16" t="s">
        <v>6460</v>
      </c>
    </row>
    <row r="7178" spans="12:12" x14ac:dyDescent="0.25">
      <c r="L7178" s="16" t="s">
        <v>4355</v>
      </c>
    </row>
    <row r="7179" spans="12:12" x14ac:dyDescent="0.25">
      <c r="L7179" s="16" t="s">
        <v>5900</v>
      </c>
    </row>
    <row r="7180" spans="12:12" x14ac:dyDescent="0.25">
      <c r="L7180" s="16" t="s">
        <v>2203</v>
      </c>
    </row>
    <row r="7181" spans="12:12" x14ac:dyDescent="0.25">
      <c r="L7181" s="16" t="s">
        <v>2188</v>
      </c>
    </row>
    <row r="7182" spans="12:12" x14ac:dyDescent="0.25">
      <c r="L7182" s="16" t="s">
        <v>4356</v>
      </c>
    </row>
    <row r="7183" spans="12:12" x14ac:dyDescent="0.25">
      <c r="L7183" s="16" t="s">
        <v>6157</v>
      </c>
    </row>
    <row r="7184" spans="12:12" x14ac:dyDescent="0.25">
      <c r="L7184" s="16" t="s">
        <v>2035</v>
      </c>
    </row>
    <row r="7185" spans="12:12" x14ac:dyDescent="0.25">
      <c r="L7185" s="16" t="s">
        <v>4357</v>
      </c>
    </row>
    <row r="7186" spans="12:12" x14ac:dyDescent="0.25">
      <c r="L7186" s="16" t="s">
        <v>4429</v>
      </c>
    </row>
    <row r="7187" spans="12:12" x14ac:dyDescent="0.25">
      <c r="L7187" s="16" t="s">
        <v>2199</v>
      </c>
    </row>
    <row r="7188" spans="12:12" x14ac:dyDescent="0.25">
      <c r="L7188" s="16" t="s">
        <v>4938</v>
      </c>
    </row>
    <row r="7189" spans="12:12" x14ac:dyDescent="0.25">
      <c r="L7189" s="16" t="s">
        <v>2628</v>
      </c>
    </row>
    <row r="7190" spans="12:12" x14ac:dyDescent="0.25">
      <c r="L7190" s="16" t="s">
        <v>5365</v>
      </c>
    </row>
    <row r="7191" spans="12:12" x14ac:dyDescent="0.25">
      <c r="L7191" s="16" t="s">
        <v>2012</v>
      </c>
    </row>
    <row r="7192" spans="12:12" x14ac:dyDescent="0.25">
      <c r="L7192" s="16" t="s">
        <v>1426</v>
      </c>
    </row>
    <row r="7193" spans="12:12" x14ac:dyDescent="0.25">
      <c r="L7193" s="20" t="s">
        <v>954</v>
      </c>
    </row>
    <row r="7194" spans="12:12" x14ac:dyDescent="0.25">
      <c r="L7194" s="16" t="s">
        <v>2921</v>
      </c>
    </row>
    <row r="7195" spans="12:12" x14ac:dyDescent="0.25">
      <c r="L7195" s="16" t="s">
        <v>2981</v>
      </c>
    </row>
    <row r="7196" spans="12:12" x14ac:dyDescent="0.25">
      <c r="L7196" s="16" t="s">
        <v>2623</v>
      </c>
    </row>
    <row r="7197" spans="12:12" x14ac:dyDescent="0.25">
      <c r="L7197" s="16" t="s">
        <v>2620</v>
      </c>
    </row>
    <row r="7198" spans="12:12" x14ac:dyDescent="0.25">
      <c r="L7198" s="16" t="s">
        <v>3960</v>
      </c>
    </row>
    <row r="7199" spans="12:12" x14ac:dyDescent="0.25">
      <c r="L7199" s="16" t="s">
        <v>3101</v>
      </c>
    </row>
    <row r="7200" spans="12:12" x14ac:dyDescent="0.25">
      <c r="L7200" s="16" t="s">
        <v>4358</v>
      </c>
    </row>
    <row r="7201" spans="12:12" x14ac:dyDescent="0.25">
      <c r="L7201" s="16" t="s">
        <v>1426</v>
      </c>
    </row>
    <row r="7202" spans="12:12" x14ac:dyDescent="0.25">
      <c r="L7202" s="16" t="s">
        <v>4359</v>
      </c>
    </row>
    <row r="7203" spans="12:12" x14ac:dyDescent="0.25">
      <c r="L7203" s="16" t="s">
        <v>2981</v>
      </c>
    </row>
    <row r="7204" spans="12:12" x14ac:dyDescent="0.25">
      <c r="L7204" s="16" t="s">
        <v>2625</v>
      </c>
    </row>
    <row r="7205" spans="12:12" x14ac:dyDescent="0.25">
      <c r="L7205" s="16" t="s">
        <v>2620</v>
      </c>
    </row>
    <row r="7206" spans="12:12" x14ac:dyDescent="0.25">
      <c r="L7206" s="16" t="s">
        <v>3961</v>
      </c>
    </row>
    <row r="7207" spans="12:12" x14ac:dyDescent="0.25">
      <c r="L7207" s="16" t="s">
        <v>3101</v>
      </c>
    </row>
    <row r="7208" spans="12:12" x14ac:dyDescent="0.25">
      <c r="L7208" s="16" t="s">
        <v>4360</v>
      </c>
    </row>
    <row r="7209" spans="12:12" x14ac:dyDescent="0.25">
      <c r="L7209" s="16" t="s">
        <v>1426</v>
      </c>
    </row>
    <row r="7210" spans="12:12" x14ac:dyDescent="0.25">
      <c r="L7210" s="16" t="s">
        <v>3238</v>
      </c>
    </row>
    <row r="7211" spans="12:12" x14ac:dyDescent="0.25">
      <c r="L7211" s="16" t="s">
        <v>2981</v>
      </c>
    </row>
    <row r="7212" spans="12:12" x14ac:dyDescent="0.25">
      <c r="L7212" s="16" t="s">
        <v>2627</v>
      </c>
    </row>
    <row r="7213" spans="12:12" x14ac:dyDescent="0.25">
      <c r="L7213" s="16" t="s">
        <v>2620</v>
      </c>
    </row>
    <row r="7214" spans="12:12" x14ac:dyDescent="0.25">
      <c r="L7214" s="16" t="s">
        <v>3962</v>
      </c>
    </row>
    <row r="7215" spans="12:12" x14ac:dyDescent="0.25">
      <c r="L7215" s="16" t="s">
        <v>2012</v>
      </c>
    </row>
    <row r="7216" spans="12:12" x14ac:dyDescent="0.25">
      <c r="L7216" s="16" t="s">
        <v>1426</v>
      </c>
    </row>
    <row r="7217" spans="12:12" x14ac:dyDescent="0.25">
      <c r="L7217" s="16" t="s">
        <v>1426</v>
      </c>
    </row>
    <row r="7218" spans="12:12" x14ac:dyDescent="0.25">
      <c r="L7218" s="20" t="s">
        <v>112</v>
      </c>
    </row>
    <row r="7219" spans="12:12" x14ac:dyDescent="0.25">
      <c r="L7219" s="16" t="s">
        <v>2263</v>
      </c>
    </row>
    <row r="7220" spans="12:12" x14ac:dyDescent="0.25">
      <c r="L7220" s="16" t="s">
        <v>2634</v>
      </c>
    </row>
    <row r="7221" spans="12:12" x14ac:dyDescent="0.25">
      <c r="L7221" s="16" t="s">
        <v>4361</v>
      </c>
    </row>
    <row r="7222" spans="12:12" x14ac:dyDescent="0.25">
      <c r="L7222" s="16" t="s">
        <v>1426</v>
      </c>
    </row>
    <row r="7223" spans="12:12" x14ac:dyDescent="0.25">
      <c r="L7223" s="16" t="s">
        <v>2094</v>
      </c>
    </row>
    <row r="7224" spans="12:12" x14ac:dyDescent="0.25">
      <c r="L7224" s="16" t="s">
        <v>4362</v>
      </c>
    </row>
    <row r="7225" spans="12:12" x14ac:dyDescent="0.25">
      <c r="L7225" s="16" t="s">
        <v>4363</v>
      </c>
    </row>
    <row r="7226" spans="12:12" x14ac:dyDescent="0.25">
      <c r="L7226" s="16" t="s">
        <v>1426</v>
      </c>
    </row>
    <row r="7227" spans="12:12" x14ac:dyDescent="0.25">
      <c r="L7227" s="16" t="s">
        <v>3299</v>
      </c>
    </row>
    <row r="7228" spans="12:12" x14ac:dyDescent="0.25">
      <c r="L7228" s="16" t="s">
        <v>4364</v>
      </c>
    </row>
    <row r="7229" spans="12:12" x14ac:dyDescent="0.25">
      <c r="L7229" s="16" t="s">
        <v>4365</v>
      </c>
    </row>
    <row r="7230" spans="12:12" x14ac:dyDescent="0.25">
      <c r="L7230" s="16" t="s">
        <v>2103</v>
      </c>
    </row>
    <row r="7231" spans="12:12" x14ac:dyDescent="0.25">
      <c r="L7231" s="16" t="s">
        <v>3294</v>
      </c>
    </row>
    <row r="7232" spans="12:12" x14ac:dyDescent="0.25">
      <c r="L7232" s="16" t="s">
        <v>2325</v>
      </c>
    </row>
    <row r="7233" spans="12:12" x14ac:dyDescent="0.25">
      <c r="L7233" s="16" t="s">
        <v>4300</v>
      </c>
    </row>
    <row r="7234" spans="12:12" x14ac:dyDescent="0.25">
      <c r="L7234" s="16" t="s">
        <v>2396</v>
      </c>
    </row>
    <row r="7235" spans="12:12" x14ac:dyDescent="0.25">
      <c r="L7235" s="16" t="s">
        <v>1426</v>
      </c>
    </row>
    <row r="7236" spans="12:12" x14ac:dyDescent="0.25">
      <c r="L7236" s="16" t="s">
        <v>2994</v>
      </c>
    </row>
    <row r="7237" spans="12:12" x14ac:dyDescent="0.25">
      <c r="L7237" s="16" t="s">
        <v>4366</v>
      </c>
    </row>
    <row r="7238" spans="12:12" x14ac:dyDescent="0.25">
      <c r="L7238" s="16" t="s">
        <v>4367</v>
      </c>
    </row>
    <row r="7239" spans="12:12" x14ac:dyDescent="0.25">
      <c r="L7239" s="16" t="s">
        <v>4368</v>
      </c>
    </row>
    <row r="7240" spans="12:12" x14ac:dyDescent="0.25">
      <c r="L7240" s="16" t="s">
        <v>4369</v>
      </c>
    </row>
    <row r="7241" spans="12:12" x14ac:dyDescent="0.25">
      <c r="L7241" s="16" t="s">
        <v>2012</v>
      </c>
    </row>
    <row r="7242" spans="12:12" x14ac:dyDescent="0.25">
      <c r="L7242" s="16" t="s">
        <v>1426</v>
      </c>
    </row>
    <row r="7243" spans="12:12" x14ac:dyDescent="0.25">
      <c r="L7243" s="16" t="s">
        <v>1426</v>
      </c>
    </row>
    <row r="7244" spans="12:12" x14ac:dyDescent="0.25">
      <c r="L7244" s="20" t="s">
        <v>468</v>
      </c>
    </row>
    <row r="7245" spans="12:12" x14ac:dyDescent="0.25">
      <c r="L7245" s="16" t="s">
        <v>2434</v>
      </c>
    </row>
    <row r="7246" spans="12:12" x14ac:dyDescent="0.25">
      <c r="L7246" s="16" t="s">
        <v>4370</v>
      </c>
    </row>
    <row r="7247" spans="12:12" x14ac:dyDescent="0.25">
      <c r="L7247" s="16" t="s">
        <v>3110</v>
      </c>
    </row>
    <row r="7248" spans="12:12" x14ac:dyDescent="0.25">
      <c r="L7248" s="16" t="s">
        <v>3056</v>
      </c>
    </row>
    <row r="7249" spans="12:12" x14ac:dyDescent="0.25">
      <c r="L7249" s="16" t="s">
        <v>4371</v>
      </c>
    </row>
    <row r="7250" spans="12:12" x14ac:dyDescent="0.25">
      <c r="L7250" s="16" t="s">
        <v>3674</v>
      </c>
    </row>
    <row r="7251" spans="12:12" x14ac:dyDescent="0.25">
      <c r="L7251" s="16" t="s">
        <v>4372</v>
      </c>
    </row>
    <row r="7252" spans="12:12" x14ac:dyDescent="0.25">
      <c r="L7252" s="16" t="s">
        <v>3676</v>
      </c>
    </row>
    <row r="7253" spans="12:12" x14ac:dyDescent="0.25">
      <c r="L7253" s="16" t="s">
        <v>4373</v>
      </c>
    </row>
    <row r="7254" spans="12:12" x14ac:dyDescent="0.25">
      <c r="L7254" s="16" t="s">
        <v>1426</v>
      </c>
    </row>
    <row r="7255" spans="12:12" x14ac:dyDescent="0.25">
      <c r="L7255" s="16" t="s">
        <v>3978</v>
      </c>
    </row>
    <row r="7256" spans="12:12" x14ac:dyDescent="0.25">
      <c r="L7256" s="16" t="s">
        <v>3674</v>
      </c>
    </row>
    <row r="7257" spans="12:12" x14ac:dyDescent="0.25">
      <c r="L7257" s="16" t="s">
        <v>4374</v>
      </c>
    </row>
    <row r="7258" spans="12:12" x14ac:dyDescent="0.25">
      <c r="L7258" s="16" t="s">
        <v>2012</v>
      </c>
    </row>
    <row r="7259" spans="12:12" x14ac:dyDescent="0.25">
      <c r="L7259" s="16" t="s">
        <v>1426</v>
      </c>
    </row>
    <row r="7260" spans="12:12" x14ac:dyDescent="0.25">
      <c r="L7260" s="16" t="s">
        <v>1426</v>
      </c>
    </row>
    <row r="7261" spans="12:12" x14ac:dyDescent="0.25">
      <c r="L7261" s="20" t="s">
        <v>94</v>
      </c>
    </row>
    <row r="7262" spans="12:12" x14ac:dyDescent="0.25">
      <c r="L7262" s="16" t="s">
        <v>2263</v>
      </c>
    </row>
    <row r="7263" spans="12:12" x14ac:dyDescent="0.25">
      <c r="L7263" s="16" t="s">
        <v>3276</v>
      </c>
    </row>
    <row r="7264" spans="12:12" x14ac:dyDescent="0.25">
      <c r="L7264" s="16" t="s">
        <v>4375</v>
      </c>
    </row>
    <row r="7265" spans="12:12" x14ac:dyDescent="0.25">
      <c r="L7265" s="16" t="s">
        <v>3515</v>
      </c>
    </row>
    <row r="7266" spans="12:12" x14ac:dyDescent="0.25">
      <c r="L7266" s="16" t="s">
        <v>4376</v>
      </c>
    </row>
    <row r="7267" spans="12:12" x14ac:dyDescent="0.25">
      <c r="L7267" s="16" t="s">
        <v>1426</v>
      </c>
    </row>
    <row r="7268" spans="12:12" x14ac:dyDescent="0.25">
      <c r="L7268" s="16" t="s">
        <v>4031</v>
      </c>
    </row>
    <row r="7269" spans="12:12" x14ac:dyDescent="0.25">
      <c r="L7269" s="16" t="s">
        <v>4032</v>
      </c>
    </row>
    <row r="7270" spans="12:12" x14ac:dyDescent="0.25">
      <c r="L7270" s="16" t="s">
        <v>4377</v>
      </c>
    </row>
    <row r="7271" spans="12:12" x14ac:dyDescent="0.25">
      <c r="L7271" s="16" t="s">
        <v>1426</v>
      </c>
    </row>
    <row r="7272" spans="12:12" x14ac:dyDescent="0.25">
      <c r="L7272" s="16" t="s">
        <v>4378</v>
      </c>
    </row>
    <row r="7273" spans="12:12" x14ac:dyDescent="0.25">
      <c r="L7273" s="16" t="s">
        <v>4032</v>
      </c>
    </row>
    <row r="7274" spans="12:12" x14ac:dyDescent="0.25">
      <c r="L7274" s="16" t="s">
        <v>4379</v>
      </c>
    </row>
    <row r="7275" spans="12:12" x14ac:dyDescent="0.25">
      <c r="L7275" s="16" t="s">
        <v>2012</v>
      </c>
    </row>
    <row r="7276" spans="12:12" x14ac:dyDescent="0.25">
      <c r="L7276" s="16" t="s">
        <v>1426</v>
      </c>
    </row>
    <row r="7277" spans="12:12" x14ac:dyDescent="0.25">
      <c r="L7277" s="16" t="s">
        <v>1426</v>
      </c>
    </row>
    <row r="7278" spans="12:12" x14ac:dyDescent="0.25">
      <c r="L7278" s="20" t="s">
        <v>1020</v>
      </c>
    </row>
    <row r="7279" spans="12:12" x14ac:dyDescent="0.25">
      <c r="L7279" s="16" t="s">
        <v>4380</v>
      </c>
    </row>
    <row r="7280" spans="12:12" x14ac:dyDescent="0.25">
      <c r="L7280" s="16" t="s">
        <v>3687</v>
      </c>
    </row>
    <row r="7281" spans="12:12" x14ac:dyDescent="0.25">
      <c r="L7281" s="16" t="s">
        <v>4381</v>
      </c>
    </row>
    <row r="7282" spans="12:12" x14ac:dyDescent="0.25">
      <c r="L7282" s="16" t="s">
        <v>4382</v>
      </c>
    </row>
    <row r="7283" spans="12:12" x14ac:dyDescent="0.25">
      <c r="L7283" s="16" t="s">
        <v>3687</v>
      </c>
    </row>
    <row r="7284" spans="12:12" x14ac:dyDescent="0.25">
      <c r="L7284" s="16" t="s">
        <v>4383</v>
      </c>
    </row>
    <row r="7285" spans="12:12" x14ac:dyDescent="0.25">
      <c r="L7285" s="16" t="s">
        <v>2012</v>
      </c>
    </row>
    <row r="7286" spans="12:12" x14ac:dyDescent="0.25">
      <c r="L7286" s="16" t="s">
        <v>1426</v>
      </c>
    </row>
    <row r="7287" spans="12:12" x14ac:dyDescent="0.25">
      <c r="L7287" s="16" t="s">
        <v>1426</v>
      </c>
    </row>
    <row r="7288" spans="12:12" x14ac:dyDescent="0.25">
      <c r="L7288" s="20" t="s">
        <v>152</v>
      </c>
    </row>
    <row r="7289" spans="12:12" x14ac:dyDescent="0.25">
      <c r="L7289" s="16" t="s">
        <v>2414</v>
      </c>
    </row>
    <row r="7290" spans="12:12" x14ac:dyDescent="0.25">
      <c r="L7290" s="16" t="s">
        <v>4384</v>
      </c>
    </row>
    <row r="7291" spans="12:12" x14ac:dyDescent="0.25">
      <c r="L7291" s="16" t="s">
        <v>4385</v>
      </c>
    </row>
    <row r="7292" spans="12:12" x14ac:dyDescent="0.25">
      <c r="L7292" s="16" t="s">
        <v>2726</v>
      </c>
    </row>
    <row r="7293" spans="12:12" x14ac:dyDescent="0.25">
      <c r="L7293" s="16" t="s">
        <v>4386</v>
      </c>
    </row>
    <row r="7294" spans="12:12" x14ac:dyDescent="0.25">
      <c r="L7294" s="16" t="s">
        <v>3773</v>
      </c>
    </row>
    <row r="7295" spans="12:12" x14ac:dyDescent="0.25">
      <c r="L7295" s="16" t="s">
        <v>2003</v>
      </c>
    </row>
    <row r="7296" spans="12:12" x14ac:dyDescent="0.25">
      <c r="L7296" s="16" t="s">
        <v>1426</v>
      </c>
    </row>
    <row r="7297" spans="12:12" x14ac:dyDescent="0.25">
      <c r="L7297" s="16" t="s">
        <v>2728</v>
      </c>
    </row>
    <row r="7298" spans="12:12" x14ac:dyDescent="0.25">
      <c r="L7298" s="16" t="s">
        <v>3774</v>
      </c>
    </row>
    <row r="7299" spans="12:12" x14ac:dyDescent="0.25">
      <c r="L7299" s="16" t="s">
        <v>2325</v>
      </c>
    </row>
    <row r="7300" spans="12:12" x14ac:dyDescent="0.25">
      <c r="L7300" s="16" t="s">
        <v>2729</v>
      </c>
    </row>
    <row r="7301" spans="12:12" x14ac:dyDescent="0.25">
      <c r="L7301" s="16" t="s">
        <v>2015</v>
      </c>
    </row>
    <row r="7302" spans="12:12" x14ac:dyDescent="0.25">
      <c r="L7302" s="16" t="s">
        <v>4387</v>
      </c>
    </row>
    <row r="7303" spans="12:12" x14ac:dyDescent="0.25">
      <c r="L7303" s="16" t="s">
        <v>2015</v>
      </c>
    </row>
    <row r="7304" spans="12:12" x14ac:dyDescent="0.25">
      <c r="L7304" s="16" t="s">
        <v>4388</v>
      </c>
    </row>
    <row r="7305" spans="12:12" x14ac:dyDescent="0.25">
      <c r="L7305" s="16" t="s">
        <v>2078</v>
      </c>
    </row>
    <row r="7306" spans="12:12" x14ac:dyDescent="0.25">
      <c r="L7306" s="16" t="s">
        <v>2730</v>
      </c>
    </row>
    <row r="7307" spans="12:12" x14ac:dyDescent="0.25">
      <c r="L7307" s="16" t="s">
        <v>3774</v>
      </c>
    </row>
    <row r="7308" spans="12:12" x14ac:dyDescent="0.25">
      <c r="L7308" s="16" t="s">
        <v>2325</v>
      </c>
    </row>
    <row r="7309" spans="12:12" x14ac:dyDescent="0.25">
      <c r="L7309" s="16" t="s">
        <v>2729</v>
      </c>
    </row>
    <row r="7310" spans="12:12" x14ac:dyDescent="0.25">
      <c r="L7310" s="16" t="s">
        <v>2015</v>
      </c>
    </row>
    <row r="7311" spans="12:12" x14ac:dyDescent="0.25">
      <c r="L7311" s="16" t="s">
        <v>4387</v>
      </c>
    </row>
    <row r="7312" spans="12:12" x14ac:dyDescent="0.25">
      <c r="L7312" s="16" t="s">
        <v>2325</v>
      </c>
    </row>
    <row r="7313" spans="12:12" x14ac:dyDescent="0.25">
      <c r="L7313" s="16" t="s">
        <v>4388</v>
      </c>
    </row>
    <row r="7314" spans="12:12" x14ac:dyDescent="0.25">
      <c r="L7314" s="16" t="s">
        <v>3768</v>
      </c>
    </row>
    <row r="7315" spans="12:12" x14ac:dyDescent="0.25">
      <c r="L7315" s="16" t="s">
        <v>1426</v>
      </c>
    </row>
    <row r="7316" spans="12:12" x14ac:dyDescent="0.25">
      <c r="L7316" s="16" t="s">
        <v>3605</v>
      </c>
    </row>
    <row r="7317" spans="12:12" x14ac:dyDescent="0.25">
      <c r="L7317" s="16" t="s">
        <v>3774</v>
      </c>
    </row>
    <row r="7318" spans="12:12" x14ac:dyDescent="0.25">
      <c r="L7318" s="16" t="s">
        <v>2325</v>
      </c>
    </row>
    <row r="7319" spans="12:12" x14ac:dyDescent="0.25">
      <c r="L7319" s="16" t="s">
        <v>3606</v>
      </c>
    </row>
    <row r="7320" spans="12:12" x14ac:dyDescent="0.25">
      <c r="L7320" s="16" t="s">
        <v>2325</v>
      </c>
    </row>
    <row r="7321" spans="12:12" x14ac:dyDescent="0.25">
      <c r="L7321" s="16" t="s">
        <v>3607</v>
      </c>
    </row>
    <row r="7322" spans="12:12" x14ac:dyDescent="0.25">
      <c r="L7322" s="16" t="s">
        <v>3774</v>
      </c>
    </row>
    <row r="7323" spans="12:12" x14ac:dyDescent="0.25">
      <c r="L7323" s="16" t="s">
        <v>2325</v>
      </c>
    </row>
    <row r="7324" spans="12:12" x14ac:dyDescent="0.25">
      <c r="L7324" s="16" t="s">
        <v>3606</v>
      </c>
    </row>
    <row r="7325" spans="12:12" x14ac:dyDescent="0.25">
      <c r="L7325" s="16" t="s">
        <v>2325</v>
      </c>
    </row>
    <row r="7326" spans="12:12" x14ac:dyDescent="0.25">
      <c r="L7326" s="16" t="s">
        <v>1426</v>
      </c>
    </row>
    <row r="7327" spans="12:12" x14ac:dyDescent="0.25">
      <c r="L7327" s="16" t="s">
        <v>3129</v>
      </c>
    </row>
    <row r="7328" spans="12:12" x14ac:dyDescent="0.25">
      <c r="L7328" s="16" t="s">
        <v>4384</v>
      </c>
    </row>
    <row r="7329" spans="12:12" x14ac:dyDescent="0.25">
      <c r="L7329" s="16" t="s">
        <v>2520</v>
      </c>
    </row>
    <row r="7330" spans="12:12" x14ac:dyDescent="0.25">
      <c r="L7330" s="16" t="s">
        <v>2012</v>
      </c>
    </row>
    <row r="7331" spans="12:12" x14ac:dyDescent="0.25">
      <c r="L7331" s="16" t="s">
        <v>1426</v>
      </c>
    </row>
    <row r="7332" spans="12:12" x14ac:dyDescent="0.25">
      <c r="L7332" s="16" t="s">
        <v>1426</v>
      </c>
    </row>
    <row r="7333" spans="12:12" x14ac:dyDescent="0.25">
      <c r="L7333" s="20" t="s">
        <v>333</v>
      </c>
    </row>
    <row r="7334" spans="12:12" x14ac:dyDescent="0.25">
      <c r="L7334" s="16" t="s">
        <v>2583</v>
      </c>
    </row>
    <row r="7335" spans="12:12" x14ac:dyDescent="0.25">
      <c r="L7335" s="16" t="s">
        <v>2237</v>
      </c>
    </row>
    <row r="7336" spans="12:12" x14ac:dyDescent="0.25">
      <c r="L7336" s="16" t="s">
        <v>2462</v>
      </c>
    </row>
    <row r="7337" spans="12:12" x14ac:dyDescent="0.25">
      <c r="L7337" s="16" t="s">
        <v>2241</v>
      </c>
    </row>
    <row r="7338" spans="12:12" x14ac:dyDescent="0.25">
      <c r="L7338" s="16" t="s">
        <v>4389</v>
      </c>
    </row>
    <row r="7339" spans="12:12" x14ac:dyDescent="0.25">
      <c r="L7339" s="16" t="s">
        <v>1426</v>
      </c>
    </row>
    <row r="7340" spans="12:12" x14ac:dyDescent="0.25">
      <c r="L7340" s="16" t="s">
        <v>2245</v>
      </c>
    </row>
    <row r="7341" spans="12:12" x14ac:dyDescent="0.25">
      <c r="L7341" s="16" t="s">
        <v>2237</v>
      </c>
    </row>
    <row r="7342" spans="12:12" x14ac:dyDescent="0.25">
      <c r="L7342" s="16" t="s">
        <v>4390</v>
      </c>
    </row>
    <row r="7343" spans="12:12" x14ac:dyDescent="0.25">
      <c r="L7343" s="16" t="s">
        <v>1426</v>
      </c>
    </row>
    <row r="7344" spans="12:12" x14ac:dyDescent="0.25">
      <c r="L7344" s="16" t="s">
        <v>4391</v>
      </c>
    </row>
    <row r="7345" spans="12:12" x14ac:dyDescent="0.25">
      <c r="L7345" s="16" t="s">
        <v>4392</v>
      </c>
    </row>
    <row r="7346" spans="12:12" x14ac:dyDescent="0.25">
      <c r="L7346" s="16" t="s">
        <v>2283</v>
      </c>
    </row>
    <row r="7347" spans="12:12" x14ac:dyDescent="0.25">
      <c r="L7347" s="16" t="s">
        <v>2012</v>
      </c>
    </row>
    <row r="7348" spans="12:12" x14ac:dyDescent="0.25">
      <c r="L7348" s="16" t="s">
        <v>1426</v>
      </c>
    </row>
    <row r="7349" spans="12:12" x14ac:dyDescent="0.25">
      <c r="L7349" s="16" t="s">
        <v>1426</v>
      </c>
    </row>
    <row r="7350" spans="12:12" x14ac:dyDescent="0.25">
      <c r="L7350" s="20" t="s">
        <v>142</v>
      </c>
    </row>
    <row r="7351" spans="12:12" x14ac:dyDescent="0.25">
      <c r="L7351" s="16" t="s">
        <v>2344</v>
      </c>
    </row>
    <row r="7352" spans="12:12" x14ac:dyDescent="0.25">
      <c r="L7352" s="16" t="s">
        <v>2179</v>
      </c>
    </row>
    <row r="7353" spans="12:12" x14ac:dyDescent="0.25">
      <c r="L7353" s="16" t="s">
        <v>4393</v>
      </c>
    </row>
    <row r="7354" spans="12:12" x14ac:dyDescent="0.25">
      <c r="L7354" s="16" t="s">
        <v>1426</v>
      </c>
    </row>
    <row r="7355" spans="12:12" x14ac:dyDescent="0.25">
      <c r="L7355" s="16" t="s">
        <v>2117</v>
      </c>
    </row>
    <row r="7356" spans="12:12" x14ac:dyDescent="0.25">
      <c r="L7356" s="16" t="s">
        <v>4394</v>
      </c>
    </row>
    <row r="7357" spans="12:12" x14ac:dyDescent="0.25">
      <c r="L7357" s="16" t="s">
        <v>2348</v>
      </c>
    </row>
    <row r="7358" spans="12:12" x14ac:dyDescent="0.25">
      <c r="L7358" s="16" t="s">
        <v>2014</v>
      </c>
    </row>
    <row r="7359" spans="12:12" x14ac:dyDescent="0.25">
      <c r="L7359" s="16" t="s">
        <v>2296</v>
      </c>
    </row>
    <row r="7360" spans="12:12" x14ac:dyDescent="0.25">
      <c r="L7360" s="16" t="s">
        <v>2179</v>
      </c>
    </row>
    <row r="7361" spans="12:12" x14ac:dyDescent="0.25">
      <c r="L7361" s="16" t="s">
        <v>4395</v>
      </c>
    </row>
    <row r="7362" spans="12:12" x14ac:dyDescent="0.25">
      <c r="L7362" s="16" t="s">
        <v>2151</v>
      </c>
    </row>
    <row r="7363" spans="12:12" x14ac:dyDescent="0.25">
      <c r="L7363" s="16" t="s">
        <v>4394</v>
      </c>
    </row>
    <row r="7364" spans="12:12" x14ac:dyDescent="0.25">
      <c r="L7364" s="16" t="s">
        <v>2347</v>
      </c>
    </row>
    <row r="7365" spans="12:12" x14ac:dyDescent="0.25">
      <c r="L7365" s="16" t="s">
        <v>2179</v>
      </c>
    </row>
    <row r="7366" spans="12:12" x14ac:dyDescent="0.25">
      <c r="L7366" s="16" t="s">
        <v>2736</v>
      </c>
    </row>
    <row r="7367" spans="12:12" x14ac:dyDescent="0.25">
      <c r="L7367" s="16" t="s">
        <v>1426</v>
      </c>
    </row>
    <row r="7368" spans="12:12" x14ac:dyDescent="0.25">
      <c r="L7368" s="16" t="s">
        <v>2451</v>
      </c>
    </row>
    <row r="7369" spans="12:12" x14ac:dyDescent="0.25">
      <c r="L7369" s="16" t="s">
        <v>2175</v>
      </c>
    </row>
    <row r="7370" spans="12:12" x14ac:dyDescent="0.25">
      <c r="L7370" s="16" t="s">
        <v>3914</v>
      </c>
    </row>
    <row r="7371" spans="12:12" x14ac:dyDescent="0.25">
      <c r="L7371" s="16" t="s">
        <v>1426</v>
      </c>
    </row>
    <row r="7372" spans="12:12" x14ac:dyDescent="0.25">
      <c r="L7372" s="16" t="s">
        <v>3238</v>
      </c>
    </row>
    <row r="7373" spans="12:12" x14ac:dyDescent="0.25">
      <c r="L7373" s="16" t="s">
        <v>2179</v>
      </c>
    </row>
    <row r="7374" spans="12:12" x14ac:dyDescent="0.25">
      <c r="L7374" s="16" t="s">
        <v>4396</v>
      </c>
    </row>
    <row r="7375" spans="12:12" x14ac:dyDescent="0.25">
      <c r="L7375" s="16" t="s">
        <v>2012</v>
      </c>
    </row>
    <row r="7376" spans="12:12" x14ac:dyDescent="0.25">
      <c r="L7376" s="16" t="s">
        <v>1426</v>
      </c>
    </row>
    <row r="7377" spans="12:12" x14ac:dyDescent="0.25">
      <c r="L7377" s="16" t="s">
        <v>1426</v>
      </c>
    </row>
    <row r="7378" spans="12:12" x14ac:dyDescent="0.25">
      <c r="L7378" s="20" t="s">
        <v>1644</v>
      </c>
    </row>
    <row r="7379" spans="12:12" x14ac:dyDescent="0.25">
      <c r="L7379" s="16" t="s">
        <v>4397</v>
      </c>
    </row>
    <row r="7380" spans="12:12" x14ac:dyDescent="0.25">
      <c r="L7380" s="16" t="s">
        <v>2012</v>
      </c>
    </row>
    <row r="7381" spans="12:12" x14ac:dyDescent="0.25">
      <c r="L7381" s="16" t="s">
        <v>1426</v>
      </c>
    </row>
    <row r="7382" spans="12:12" x14ac:dyDescent="0.25">
      <c r="L7382" s="16" t="s">
        <v>1426</v>
      </c>
    </row>
    <row r="7383" spans="12:12" x14ac:dyDescent="0.25">
      <c r="L7383" s="20" t="s">
        <v>6</v>
      </c>
    </row>
    <row r="7384" spans="12:12" x14ac:dyDescent="0.25">
      <c r="L7384" s="16" t="s">
        <v>2049</v>
      </c>
    </row>
    <row r="7385" spans="12:12" x14ac:dyDescent="0.25">
      <c r="L7385" s="16" t="s">
        <v>5122</v>
      </c>
    </row>
    <row r="7386" spans="12:12" x14ac:dyDescent="0.25">
      <c r="L7386" s="16" t="s">
        <v>4398</v>
      </c>
    </row>
    <row r="7387" spans="12:12" x14ac:dyDescent="0.25">
      <c r="L7387" s="16" t="s">
        <v>1426</v>
      </c>
    </row>
    <row r="7388" spans="12:12" x14ac:dyDescent="0.25">
      <c r="L7388" s="16" t="s">
        <v>4399</v>
      </c>
    </row>
    <row r="7389" spans="12:12" x14ac:dyDescent="0.25">
      <c r="L7389" s="16" t="s">
        <v>4312</v>
      </c>
    </row>
    <row r="7390" spans="12:12" x14ac:dyDescent="0.25">
      <c r="L7390" s="16" t="s">
        <v>2650</v>
      </c>
    </row>
    <row r="7391" spans="12:12" x14ac:dyDescent="0.25">
      <c r="L7391" s="16" t="s">
        <v>4400</v>
      </c>
    </row>
    <row r="7392" spans="12:12" x14ac:dyDescent="0.25">
      <c r="L7392" s="16" t="s">
        <v>4401</v>
      </c>
    </row>
    <row r="7393" spans="12:12" x14ac:dyDescent="0.25">
      <c r="L7393" s="16" t="s">
        <v>4402</v>
      </c>
    </row>
    <row r="7394" spans="12:12" x14ac:dyDescent="0.25">
      <c r="L7394" s="16" t="s">
        <v>4403</v>
      </c>
    </row>
    <row r="7395" spans="12:12" x14ac:dyDescent="0.25">
      <c r="L7395" s="16" t="s">
        <v>2052</v>
      </c>
    </row>
    <row r="7396" spans="12:12" x14ac:dyDescent="0.25">
      <c r="L7396" s="16" t="s">
        <v>4310</v>
      </c>
    </row>
    <row r="7397" spans="12:12" x14ac:dyDescent="0.25">
      <c r="L7397" s="16" t="s">
        <v>4404</v>
      </c>
    </row>
    <row r="7398" spans="12:12" x14ac:dyDescent="0.25">
      <c r="L7398" s="16" t="s">
        <v>4405</v>
      </c>
    </row>
    <row r="7399" spans="12:12" x14ac:dyDescent="0.25">
      <c r="L7399" s="16" t="s">
        <v>4406</v>
      </c>
    </row>
    <row r="7400" spans="12:12" x14ac:dyDescent="0.25">
      <c r="L7400" s="16" t="s">
        <v>4407</v>
      </c>
    </row>
    <row r="7401" spans="12:12" x14ac:dyDescent="0.25">
      <c r="L7401" s="16" t="s">
        <v>1426</v>
      </c>
    </row>
    <row r="7402" spans="12:12" x14ac:dyDescent="0.25">
      <c r="L7402" s="16" t="s">
        <v>1426</v>
      </c>
    </row>
    <row r="7403" spans="12:12" x14ac:dyDescent="0.25">
      <c r="L7403" s="20" t="s">
        <v>303</v>
      </c>
    </row>
    <row r="7404" spans="12:12" x14ac:dyDescent="0.25">
      <c r="L7404" s="16" t="s">
        <v>2583</v>
      </c>
    </row>
    <row r="7405" spans="12:12" x14ac:dyDescent="0.25">
      <c r="L7405" s="16" t="s">
        <v>2649</v>
      </c>
    </row>
    <row r="7406" spans="12:12" x14ac:dyDescent="0.25">
      <c r="L7406" s="16" t="s">
        <v>4401</v>
      </c>
    </row>
    <row r="7407" spans="12:12" x14ac:dyDescent="0.25">
      <c r="L7407" s="16" t="s">
        <v>2584</v>
      </c>
    </row>
    <row r="7408" spans="12:12" x14ac:dyDescent="0.25">
      <c r="L7408" s="16" t="s">
        <v>2736</v>
      </c>
    </row>
    <row r="7409" spans="12:12" x14ac:dyDescent="0.25">
      <c r="L7409" s="16" t="s">
        <v>1426</v>
      </c>
    </row>
    <row r="7410" spans="12:12" x14ac:dyDescent="0.25">
      <c r="L7410" s="16" t="s">
        <v>4408</v>
      </c>
    </row>
    <row r="7411" spans="12:12" x14ac:dyDescent="0.25">
      <c r="L7411" s="16" t="s">
        <v>4409</v>
      </c>
    </row>
    <row r="7412" spans="12:12" x14ac:dyDescent="0.25">
      <c r="L7412" s="16" t="s">
        <v>4410</v>
      </c>
    </row>
    <row r="7413" spans="12:12" x14ac:dyDescent="0.25">
      <c r="L7413" s="16" t="s">
        <v>2293</v>
      </c>
    </row>
    <row r="7414" spans="12:12" x14ac:dyDescent="0.25">
      <c r="L7414" s="16" t="s">
        <v>1426</v>
      </c>
    </row>
    <row r="7415" spans="12:12" x14ac:dyDescent="0.25">
      <c r="L7415" s="16" t="s">
        <v>1426</v>
      </c>
    </row>
    <row r="7416" spans="12:12" x14ac:dyDescent="0.25">
      <c r="L7416" s="20" t="s">
        <v>1093</v>
      </c>
    </row>
    <row r="7417" spans="12:12" x14ac:dyDescent="0.25">
      <c r="L7417" s="16" t="s">
        <v>2370</v>
      </c>
    </row>
    <row r="7418" spans="12:12" x14ac:dyDescent="0.25">
      <c r="L7418" s="16" t="s">
        <v>4411</v>
      </c>
    </row>
    <row r="7419" spans="12:12" x14ac:dyDescent="0.25">
      <c r="L7419" s="16" t="s">
        <v>2964</v>
      </c>
    </row>
    <row r="7420" spans="12:12" x14ac:dyDescent="0.25">
      <c r="L7420" s="16" t="s">
        <v>2372</v>
      </c>
    </row>
    <row r="7421" spans="12:12" x14ac:dyDescent="0.25">
      <c r="L7421" s="16" t="s">
        <v>4411</v>
      </c>
    </row>
    <row r="7422" spans="12:12" x14ac:dyDescent="0.25">
      <c r="L7422" s="16" t="s">
        <v>2963</v>
      </c>
    </row>
    <row r="7423" spans="12:12" x14ac:dyDescent="0.25">
      <c r="L7423" s="16" t="s">
        <v>1426</v>
      </c>
    </row>
    <row r="7424" spans="12:12" x14ac:dyDescent="0.25">
      <c r="L7424" s="16" t="s">
        <v>2486</v>
      </c>
    </row>
    <row r="7425" spans="12:12" x14ac:dyDescent="0.25">
      <c r="L7425" s="16" t="s">
        <v>4411</v>
      </c>
    </row>
    <row r="7426" spans="12:12" x14ac:dyDescent="0.25">
      <c r="L7426" s="16" t="s">
        <v>2965</v>
      </c>
    </row>
    <row r="7427" spans="12:12" x14ac:dyDescent="0.25">
      <c r="L7427" s="16" t="s">
        <v>1426</v>
      </c>
    </row>
    <row r="7428" spans="12:12" x14ac:dyDescent="0.25">
      <c r="L7428" s="16" t="s">
        <v>2117</v>
      </c>
    </row>
    <row r="7429" spans="12:12" x14ac:dyDescent="0.25">
      <c r="L7429" s="16" t="s">
        <v>2149</v>
      </c>
    </row>
    <row r="7430" spans="12:12" x14ac:dyDescent="0.25">
      <c r="L7430" s="16" t="s">
        <v>4412</v>
      </c>
    </row>
    <row r="7431" spans="12:12" x14ac:dyDescent="0.25">
      <c r="L7431" s="16" t="s">
        <v>2012</v>
      </c>
    </row>
    <row r="7432" spans="12:12" x14ac:dyDescent="0.25">
      <c r="L7432" s="16" t="s">
        <v>1426</v>
      </c>
    </row>
    <row r="7433" spans="12:12" x14ac:dyDescent="0.25">
      <c r="L7433" s="16" t="s">
        <v>1426</v>
      </c>
    </row>
    <row r="7434" spans="12:12" x14ac:dyDescent="0.25">
      <c r="L7434" s="20" t="s">
        <v>1094</v>
      </c>
    </row>
    <row r="7435" spans="12:12" x14ac:dyDescent="0.25">
      <c r="L7435" s="16" t="s">
        <v>2549</v>
      </c>
    </row>
    <row r="7436" spans="12:12" x14ac:dyDescent="0.25">
      <c r="L7436" s="16" t="s">
        <v>3039</v>
      </c>
    </row>
    <row r="7437" spans="12:12" x14ac:dyDescent="0.25">
      <c r="L7437" s="16" t="s">
        <v>2325</v>
      </c>
    </row>
    <row r="7438" spans="12:12" x14ac:dyDescent="0.25">
      <c r="L7438" s="16" t="s">
        <v>2552</v>
      </c>
    </row>
    <row r="7439" spans="12:12" x14ac:dyDescent="0.25">
      <c r="L7439" s="16" t="s">
        <v>3039</v>
      </c>
    </row>
    <row r="7440" spans="12:12" x14ac:dyDescent="0.25">
      <c r="L7440" s="16" t="s">
        <v>2078</v>
      </c>
    </row>
    <row r="7441" spans="12:12" x14ac:dyDescent="0.25">
      <c r="L7441" s="16" t="s">
        <v>2012</v>
      </c>
    </row>
    <row r="7442" spans="12:12" x14ac:dyDescent="0.25">
      <c r="L7442" s="16" t="s">
        <v>1426</v>
      </c>
    </row>
    <row r="7443" spans="12:12" x14ac:dyDescent="0.25">
      <c r="L7443" s="20" t="s">
        <v>544</v>
      </c>
    </row>
    <row r="7444" spans="12:12" x14ac:dyDescent="0.25">
      <c r="L7444" s="16" t="s">
        <v>2088</v>
      </c>
    </row>
    <row r="7445" spans="12:12" x14ac:dyDescent="0.25">
      <c r="L7445" s="16" t="s">
        <v>2089</v>
      </c>
    </row>
    <row r="7446" spans="12:12" x14ac:dyDescent="0.25">
      <c r="L7446" s="16" t="s">
        <v>4413</v>
      </c>
    </row>
    <row r="7447" spans="12:12" x14ac:dyDescent="0.25">
      <c r="L7447" s="16" t="s">
        <v>3316</v>
      </c>
    </row>
    <row r="7448" spans="12:12" x14ac:dyDescent="0.25">
      <c r="L7448" s="16" t="s">
        <v>3318</v>
      </c>
    </row>
    <row r="7449" spans="12:12" x14ac:dyDescent="0.25">
      <c r="L7449" s="16" t="s">
        <v>1426</v>
      </c>
    </row>
    <row r="7450" spans="12:12" x14ac:dyDescent="0.25">
      <c r="L7450" s="16" t="s">
        <v>3993</v>
      </c>
    </row>
    <row r="7451" spans="12:12" x14ac:dyDescent="0.25">
      <c r="L7451" s="16" t="s">
        <v>2170</v>
      </c>
    </row>
    <row r="7452" spans="12:12" x14ac:dyDescent="0.25">
      <c r="L7452" s="16" t="s">
        <v>4414</v>
      </c>
    </row>
    <row r="7453" spans="12:12" x14ac:dyDescent="0.25">
      <c r="L7453" s="16" t="s">
        <v>2012</v>
      </c>
    </row>
    <row r="7454" spans="12:12" x14ac:dyDescent="0.25">
      <c r="L7454" s="16" t="s">
        <v>1426</v>
      </c>
    </row>
    <row r="7455" spans="12:12" x14ac:dyDescent="0.25">
      <c r="L7455" s="16" t="s">
        <v>1426</v>
      </c>
    </row>
    <row r="7456" spans="12:12" x14ac:dyDescent="0.25">
      <c r="L7456" s="20" t="s">
        <v>643</v>
      </c>
    </row>
    <row r="7457" spans="12:12" x14ac:dyDescent="0.25">
      <c r="L7457" s="16" t="s">
        <v>2288</v>
      </c>
    </row>
    <row r="7458" spans="12:12" x14ac:dyDescent="0.25">
      <c r="L7458" s="16" t="s">
        <v>4415</v>
      </c>
    </row>
    <row r="7459" spans="12:12" x14ac:dyDescent="0.25">
      <c r="L7459" s="16" t="s">
        <v>3434</v>
      </c>
    </row>
    <row r="7460" spans="12:12" x14ac:dyDescent="0.25">
      <c r="L7460" s="16" t="s">
        <v>2289</v>
      </c>
    </row>
    <row r="7461" spans="12:12" x14ac:dyDescent="0.25">
      <c r="L7461" s="16" t="s">
        <v>4416</v>
      </c>
    </row>
    <row r="7462" spans="12:12" x14ac:dyDescent="0.25">
      <c r="L7462" s="16" t="s">
        <v>2293</v>
      </c>
    </row>
    <row r="7463" spans="12:12" x14ac:dyDescent="0.25">
      <c r="L7463" s="16" t="s">
        <v>1426</v>
      </c>
    </row>
    <row r="7464" spans="12:12" x14ac:dyDescent="0.25">
      <c r="L7464" s="16" t="s">
        <v>1426</v>
      </c>
    </row>
    <row r="7465" spans="12:12" x14ac:dyDescent="0.25">
      <c r="L7465" s="20" t="s">
        <v>1646</v>
      </c>
    </row>
    <row r="7466" spans="12:12" x14ac:dyDescent="0.25">
      <c r="L7466" s="16" t="s">
        <v>2116</v>
      </c>
    </row>
    <row r="7467" spans="12:12" x14ac:dyDescent="0.25">
      <c r="L7467" s="16" t="s">
        <v>2012</v>
      </c>
    </row>
    <row r="7468" spans="12:12" x14ac:dyDescent="0.25">
      <c r="L7468" s="16" t="s">
        <v>1426</v>
      </c>
    </row>
    <row r="7469" spans="12:12" x14ac:dyDescent="0.25">
      <c r="L7469" s="16" t="s">
        <v>1426</v>
      </c>
    </row>
    <row r="7470" spans="12:12" x14ac:dyDescent="0.25">
      <c r="L7470" s="20" t="s">
        <v>1647</v>
      </c>
    </row>
    <row r="7471" spans="12:12" x14ac:dyDescent="0.25">
      <c r="L7471" s="16" t="s">
        <v>4417</v>
      </c>
    </row>
    <row r="7472" spans="12:12" x14ac:dyDescent="0.25">
      <c r="L7472" s="16" t="s">
        <v>2012</v>
      </c>
    </row>
    <row r="7473" spans="12:12" x14ac:dyDescent="0.25">
      <c r="L7473" s="16" t="s">
        <v>1426</v>
      </c>
    </row>
    <row r="7474" spans="12:12" x14ac:dyDescent="0.25">
      <c r="L7474" s="16" t="s">
        <v>1426</v>
      </c>
    </row>
    <row r="7475" spans="12:12" x14ac:dyDescent="0.25">
      <c r="L7475" s="20" t="s">
        <v>1649</v>
      </c>
    </row>
    <row r="7476" spans="12:12" x14ac:dyDescent="0.25">
      <c r="L7476" s="16" t="s">
        <v>2578</v>
      </c>
    </row>
    <row r="7477" spans="12:12" x14ac:dyDescent="0.25">
      <c r="L7477" s="16" t="s">
        <v>2579</v>
      </c>
    </row>
    <row r="7478" spans="12:12" x14ac:dyDescent="0.25">
      <c r="L7478" s="16" t="s">
        <v>3178</v>
      </c>
    </row>
    <row r="7479" spans="12:12" x14ac:dyDescent="0.25">
      <c r="L7479" s="16" t="s">
        <v>2481</v>
      </c>
    </row>
    <row r="7480" spans="12:12" x14ac:dyDescent="0.25">
      <c r="L7480" s="16" t="s">
        <v>4095</v>
      </c>
    </row>
    <row r="7481" spans="12:12" x14ac:dyDescent="0.25">
      <c r="L7481" s="16" t="s">
        <v>2012</v>
      </c>
    </row>
    <row r="7482" spans="12:12" x14ac:dyDescent="0.25">
      <c r="L7482" s="16" t="s">
        <v>1426</v>
      </c>
    </row>
    <row r="7483" spans="12:12" x14ac:dyDescent="0.25">
      <c r="L7483" s="16" t="s">
        <v>1426</v>
      </c>
    </row>
    <row r="7484" spans="12:12" x14ac:dyDescent="0.25">
      <c r="L7484" s="20" t="s">
        <v>1650</v>
      </c>
    </row>
    <row r="7485" spans="12:12" x14ac:dyDescent="0.25">
      <c r="L7485" s="16" t="s">
        <v>2578</v>
      </c>
    </row>
    <row r="7486" spans="12:12" x14ac:dyDescent="0.25">
      <c r="L7486" s="16" t="s">
        <v>2579</v>
      </c>
    </row>
    <row r="7487" spans="12:12" x14ac:dyDescent="0.25">
      <c r="L7487" s="16" t="s">
        <v>3179</v>
      </c>
    </row>
    <row r="7488" spans="12:12" x14ac:dyDescent="0.25">
      <c r="L7488" s="16" t="s">
        <v>2481</v>
      </c>
    </row>
    <row r="7489" spans="12:12" x14ac:dyDescent="0.25">
      <c r="L7489" s="16" t="s">
        <v>4096</v>
      </c>
    </row>
    <row r="7490" spans="12:12" x14ac:dyDescent="0.25">
      <c r="L7490" s="16" t="s">
        <v>1426</v>
      </c>
    </row>
    <row r="7491" spans="12:12" x14ac:dyDescent="0.25">
      <c r="L7491" s="16" t="s">
        <v>2491</v>
      </c>
    </row>
    <row r="7492" spans="12:12" x14ac:dyDescent="0.25">
      <c r="L7492" s="16" t="s">
        <v>2487</v>
      </c>
    </row>
    <row r="7493" spans="12:12" x14ac:dyDescent="0.25">
      <c r="L7493" s="16" t="s">
        <v>4418</v>
      </c>
    </row>
    <row r="7494" spans="12:12" x14ac:dyDescent="0.25">
      <c r="L7494" s="16" t="s">
        <v>1426</v>
      </c>
    </row>
    <row r="7495" spans="12:12" x14ac:dyDescent="0.25">
      <c r="L7495" s="16" t="s">
        <v>4419</v>
      </c>
    </row>
    <row r="7496" spans="12:12" x14ac:dyDescent="0.25">
      <c r="L7496" s="16" t="s">
        <v>4093</v>
      </c>
    </row>
    <row r="7497" spans="12:12" x14ac:dyDescent="0.25">
      <c r="L7497" s="16" t="s">
        <v>2495</v>
      </c>
    </row>
    <row r="7498" spans="12:12" x14ac:dyDescent="0.25">
      <c r="L7498" s="16" t="s">
        <v>2489</v>
      </c>
    </row>
    <row r="7499" spans="12:12" x14ac:dyDescent="0.25">
      <c r="L7499" s="16" t="s">
        <v>4420</v>
      </c>
    </row>
    <row r="7500" spans="12:12" x14ac:dyDescent="0.25">
      <c r="L7500" s="16" t="s">
        <v>2012</v>
      </c>
    </row>
    <row r="7501" spans="12:12" x14ac:dyDescent="0.25">
      <c r="L7501" s="16" t="s">
        <v>1426</v>
      </c>
    </row>
    <row r="7502" spans="12:12" x14ac:dyDescent="0.25">
      <c r="L7502" s="16" t="s">
        <v>1426</v>
      </c>
    </row>
    <row r="7503" spans="12:12" x14ac:dyDescent="0.25">
      <c r="L7503" s="20" t="s">
        <v>1021</v>
      </c>
    </row>
    <row r="7504" spans="12:12" x14ac:dyDescent="0.25">
      <c r="L7504" s="16" t="s">
        <v>2012</v>
      </c>
    </row>
    <row r="7505" spans="12:12" x14ac:dyDescent="0.25">
      <c r="L7505" s="16" t="s">
        <v>1426</v>
      </c>
    </row>
    <row r="7506" spans="12:12" x14ac:dyDescent="0.25">
      <c r="L7506" s="16" t="s">
        <v>1426</v>
      </c>
    </row>
    <row r="7507" spans="12:12" x14ac:dyDescent="0.25">
      <c r="L7507" s="20" t="s">
        <v>1651</v>
      </c>
    </row>
    <row r="7508" spans="12:12" x14ac:dyDescent="0.25">
      <c r="L7508" s="16" t="s">
        <v>2578</v>
      </c>
    </row>
    <row r="7509" spans="12:12" x14ac:dyDescent="0.25">
      <c r="L7509" s="16" t="s">
        <v>2579</v>
      </c>
    </row>
    <row r="7510" spans="12:12" x14ac:dyDescent="0.25">
      <c r="L7510" s="16" t="s">
        <v>3181</v>
      </c>
    </row>
    <row r="7511" spans="12:12" x14ac:dyDescent="0.25">
      <c r="L7511" s="16" t="s">
        <v>2012</v>
      </c>
    </row>
    <row r="7512" spans="12:12" x14ac:dyDescent="0.25">
      <c r="L7512" s="16" t="s">
        <v>1426</v>
      </c>
    </row>
    <row r="7513" spans="12:12" x14ac:dyDescent="0.25">
      <c r="L7513" s="16" t="s">
        <v>1426</v>
      </c>
    </row>
    <row r="7514" spans="12:12" x14ac:dyDescent="0.25">
      <c r="L7514" s="20" t="s">
        <v>955</v>
      </c>
    </row>
    <row r="7515" spans="12:12" x14ac:dyDescent="0.25">
      <c r="L7515" s="16" t="s">
        <v>6412</v>
      </c>
    </row>
    <row r="7516" spans="12:12" x14ac:dyDescent="0.25">
      <c r="L7516" s="16" t="s">
        <v>3058</v>
      </c>
    </row>
    <row r="7517" spans="12:12" x14ac:dyDescent="0.25">
      <c r="L7517" s="16" t="s">
        <v>6461</v>
      </c>
    </row>
    <row r="7518" spans="12:12" x14ac:dyDescent="0.25">
      <c r="L7518" s="16" t="s">
        <v>1426</v>
      </c>
    </row>
    <row r="7519" spans="12:12" x14ac:dyDescent="0.25">
      <c r="L7519" s="16" t="s">
        <v>2234</v>
      </c>
    </row>
    <row r="7520" spans="12:12" x14ac:dyDescent="0.25">
      <c r="L7520" s="16" t="s">
        <v>3964</v>
      </c>
    </row>
    <row r="7521" spans="12:12" x14ac:dyDescent="0.25">
      <c r="L7521" s="16" t="s">
        <v>3057</v>
      </c>
    </row>
    <row r="7522" spans="12:12" x14ac:dyDescent="0.25">
      <c r="L7522" s="16" t="s">
        <v>3056</v>
      </c>
    </row>
    <row r="7523" spans="12:12" x14ac:dyDescent="0.25">
      <c r="L7523" s="16" t="s">
        <v>4421</v>
      </c>
    </row>
    <row r="7524" spans="12:12" x14ac:dyDescent="0.25">
      <c r="L7524" s="16" t="s">
        <v>3967</v>
      </c>
    </row>
    <row r="7525" spans="12:12" x14ac:dyDescent="0.25">
      <c r="L7525" s="16" t="s">
        <v>4422</v>
      </c>
    </row>
    <row r="7526" spans="12:12" x14ac:dyDescent="0.25">
      <c r="L7526" s="16" t="s">
        <v>1426</v>
      </c>
    </row>
    <row r="7527" spans="12:12" x14ac:dyDescent="0.25">
      <c r="L7527" s="16" t="s">
        <v>2921</v>
      </c>
    </row>
    <row r="7528" spans="12:12" x14ac:dyDescent="0.25">
      <c r="L7528" s="16" t="s">
        <v>3109</v>
      </c>
    </row>
    <row r="7529" spans="12:12" x14ac:dyDescent="0.25">
      <c r="L7529" s="16" t="s">
        <v>4371</v>
      </c>
    </row>
    <row r="7530" spans="12:12" x14ac:dyDescent="0.25">
      <c r="L7530" s="16" t="s">
        <v>2846</v>
      </c>
    </row>
    <row r="7531" spans="12:12" x14ac:dyDescent="0.25">
      <c r="L7531" s="16" t="s">
        <v>3676</v>
      </c>
    </row>
    <row r="7532" spans="12:12" x14ac:dyDescent="0.25">
      <c r="L7532" s="16" t="s">
        <v>5840</v>
      </c>
    </row>
    <row r="7533" spans="12:12" x14ac:dyDescent="0.25">
      <c r="L7533" s="16" t="s">
        <v>1426</v>
      </c>
    </row>
    <row r="7534" spans="12:12" x14ac:dyDescent="0.25">
      <c r="L7534" s="16" t="s">
        <v>2451</v>
      </c>
    </row>
    <row r="7535" spans="12:12" x14ac:dyDescent="0.25">
      <c r="L7535" s="16" t="s">
        <v>4423</v>
      </c>
    </row>
    <row r="7536" spans="12:12" x14ac:dyDescent="0.25">
      <c r="L7536" s="16" t="s">
        <v>5630</v>
      </c>
    </row>
    <row r="7537" spans="12:12" x14ac:dyDescent="0.25">
      <c r="L7537" s="16" t="s">
        <v>4424</v>
      </c>
    </row>
    <row r="7538" spans="12:12" x14ac:dyDescent="0.25">
      <c r="L7538" s="16" t="s">
        <v>1426</v>
      </c>
    </row>
    <row r="7539" spans="12:12" x14ac:dyDescent="0.25">
      <c r="L7539" s="20" t="s">
        <v>143</v>
      </c>
    </row>
    <row r="7540" spans="12:12" x14ac:dyDescent="0.25">
      <c r="L7540" s="16" t="s">
        <v>2344</v>
      </c>
    </row>
    <row r="7541" spans="12:12" x14ac:dyDescent="0.25">
      <c r="L7541" s="16" t="s">
        <v>2179</v>
      </c>
    </row>
    <row r="7542" spans="12:12" x14ac:dyDescent="0.25">
      <c r="L7542" s="16" t="s">
        <v>4425</v>
      </c>
    </row>
    <row r="7543" spans="12:12" x14ac:dyDescent="0.25">
      <c r="L7543" s="16" t="s">
        <v>1426</v>
      </c>
    </row>
    <row r="7544" spans="12:12" x14ac:dyDescent="0.25">
      <c r="L7544" s="16" t="s">
        <v>2117</v>
      </c>
    </row>
    <row r="7545" spans="12:12" x14ac:dyDescent="0.25">
      <c r="L7545" s="16" t="s">
        <v>2181</v>
      </c>
    </row>
    <row r="7546" spans="12:12" x14ac:dyDescent="0.25">
      <c r="L7546" s="16" t="s">
        <v>2154</v>
      </c>
    </row>
    <row r="7547" spans="12:12" x14ac:dyDescent="0.25">
      <c r="L7547" s="16" t="s">
        <v>2151</v>
      </c>
    </row>
    <row r="7548" spans="12:12" x14ac:dyDescent="0.25">
      <c r="L7548" s="16" t="s">
        <v>2181</v>
      </c>
    </row>
    <row r="7549" spans="12:12" x14ac:dyDescent="0.25">
      <c r="L7549" s="16" t="s">
        <v>4426</v>
      </c>
    </row>
    <row r="7550" spans="12:12" x14ac:dyDescent="0.25">
      <c r="L7550" s="16" t="s">
        <v>1426</v>
      </c>
    </row>
    <row r="7551" spans="12:12" x14ac:dyDescent="0.25">
      <c r="L7551" s="16" t="s">
        <v>2921</v>
      </c>
    </row>
    <row r="7552" spans="12:12" x14ac:dyDescent="0.25">
      <c r="L7552" s="16" t="s">
        <v>2442</v>
      </c>
    </row>
    <row r="7553" spans="12:12" x14ac:dyDescent="0.25">
      <c r="L7553" s="16" t="s">
        <v>3711</v>
      </c>
    </row>
    <row r="7554" spans="12:12" x14ac:dyDescent="0.25">
      <c r="L7554" s="16" t="s">
        <v>1426</v>
      </c>
    </row>
    <row r="7555" spans="12:12" x14ac:dyDescent="0.25">
      <c r="L7555" s="16" t="s">
        <v>2349</v>
      </c>
    </row>
    <row r="7556" spans="12:12" x14ac:dyDescent="0.25">
      <c r="L7556" s="16" t="s">
        <v>2177</v>
      </c>
    </row>
    <row r="7557" spans="12:12" x14ac:dyDescent="0.25">
      <c r="L7557" s="16" t="s">
        <v>4427</v>
      </c>
    </row>
    <row r="7558" spans="12:12" x14ac:dyDescent="0.25">
      <c r="L7558" s="16" t="s">
        <v>2012</v>
      </c>
    </row>
    <row r="7559" spans="12:12" x14ac:dyDescent="0.25">
      <c r="L7559" s="16" t="s">
        <v>1426</v>
      </c>
    </row>
    <row r="7560" spans="12:12" x14ac:dyDescent="0.25">
      <c r="L7560" s="16" t="s">
        <v>1426</v>
      </c>
    </row>
    <row r="7561" spans="12:12" x14ac:dyDescent="0.25">
      <c r="L7561" s="20" t="s">
        <v>1095</v>
      </c>
    </row>
    <row r="7562" spans="12:12" x14ac:dyDescent="0.25">
      <c r="L7562" s="16" t="s">
        <v>2151</v>
      </c>
    </row>
    <row r="7563" spans="12:12" x14ac:dyDescent="0.25">
      <c r="L7563" s="16" t="s">
        <v>2155</v>
      </c>
    </row>
    <row r="7564" spans="12:12" x14ac:dyDescent="0.25">
      <c r="L7564" s="16" t="s">
        <v>4428</v>
      </c>
    </row>
    <row r="7565" spans="12:12" x14ac:dyDescent="0.25">
      <c r="L7565" s="16" t="s">
        <v>1426</v>
      </c>
    </row>
    <row r="7566" spans="12:12" x14ac:dyDescent="0.25">
      <c r="L7566" s="16" t="s">
        <v>2201</v>
      </c>
    </row>
    <row r="7567" spans="12:12" x14ac:dyDescent="0.25">
      <c r="L7567" s="16" t="s">
        <v>4354</v>
      </c>
    </row>
    <row r="7568" spans="12:12" x14ac:dyDescent="0.25">
      <c r="L7568" s="16" t="s">
        <v>4429</v>
      </c>
    </row>
    <row r="7569" spans="12:12" x14ac:dyDescent="0.25">
      <c r="L7569" s="16" t="s">
        <v>2199</v>
      </c>
    </row>
    <row r="7570" spans="12:12" x14ac:dyDescent="0.25">
      <c r="L7570" s="16" t="s">
        <v>4430</v>
      </c>
    </row>
    <row r="7571" spans="12:12" x14ac:dyDescent="0.25">
      <c r="L7571" s="16" t="s">
        <v>2035</v>
      </c>
    </row>
    <row r="7572" spans="12:12" x14ac:dyDescent="0.25">
      <c r="L7572" s="16" t="s">
        <v>2199</v>
      </c>
    </row>
    <row r="7573" spans="12:12" x14ac:dyDescent="0.25">
      <c r="L7573" s="16" t="s">
        <v>4431</v>
      </c>
    </row>
    <row r="7574" spans="12:12" x14ac:dyDescent="0.25">
      <c r="L7574" s="16" t="s">
        <v>1426</v>
      </c>
    </row>
    <row r="7575" spans="12:12" x14ac:dyDescent="0.25">
      <c r="L7575" s="16" t="s">
        <v>2013</v>
      </c>
    </row>
    <row r="7576" spans="12:12" x14ac:dyDescent="0.25">
      <c r="L7576" s="16" t="s">
        <v>4432</v>
      </c>
    </row>
    <row r="7577" spans="12:12" x14ac:dyDescent="0.25">
      <c r="L7577" s="16" t="s">
        <v>4433</v>
      </c>
    </row>
    <row r="7578" spans="12:12" x14ac:dyDescent="0.25">
      <c r="L7578" s="16" t="s">
        <v>2016</v>
      </c>
    </row>
    <row r="7579" spans="12:12" x14ac:dyDescent="0.25">
      <c r="L7579" s="16" t="s">
        <v>4434</v>
      </c>
    </row>
    <row r="7580" spans="12:12" x14ac:dyDescent="0.25">
      <c r="L7580" s="16" t="s">
        <v>4435</v>
      </c>
    </row>
    <row r="7581" spans="12:12" x14ac:dyDescent="0.25">
      <c r="L7581" s="16" t="s">
        <v>2546</v>
      </c>
    </row>
    <row r="7582" spans="12:12" x14ac:dyDescent="0.25">
      <c r="L7582" s="16" t="s">
        <v>4436</v>
      </c>
    </row>
    <row r="7583" spans="12:12" x14ac:dyDescent="0.25">
      <c r="L7583" s="16" t="s">
        <v>1426</v>
      </c>
    </row>
    <row r="7584" spans="12:12" x14ac:dyDescent="0.25">
      <c r="L7584" s="16" t="s">
        <v>2205</v>
      </c>
    </row>
    <row r="7585" spans="12:12" x14ac:dyDescent="0.25">
      <c r="L7585" s="16" t="s">
        <v>2207</v>
      </c>
    </row>
    <row r="7586" spans="12:12" x14ac:dyDescent="0.25">
      <c r="L7586" s="16" t="s">
        <v>4437</v>
      </c>
    </row>
    <row r="7587" spans="12:12" x14ac:dyDescent="0.25">
      <c r="L7587" s="16" t="s">
        <v>2203</v>
      </c>
    </row>
    <row r="7588" spans="12:12" x14ac:dyDescent="0.25">
      <c r="L7588" s="16" t="s">
        <v>4438</v>
      </c>
    </row>
    <row r="7589" spans="12:12" x14ac:dyDescent="0.25">
      <c r="L7589" s="16" t="s">
        <v>2012</v>
      </c>
    </row>
    <row r="7590" spans="12:12" x14ac:dyDescent="0.25">
      <c r="L7590" s="16" t="s">
        <v>1426</v>
      </c>
    </row>
    <row r="7591" spans="12:12" x14ac:dyDescent="0.25">
      <c r="L7591" s="16" t="s">
        <v>1426</v>
      </c>
    </row>
    <row r="7592" spans="12:12" x14ac:dyDescent="0.25">
      <c r="L7592" s="20" t="s">
        <v>78</v>
      </c>
    </row>
    <row r="7593" spans="12:12" x14ac:dyDescent="0.25">
      <c r="L7593" s="16" t="s">
        <v>2553</v>
      </c>
    </row>
    <row r="7594" spans="12:12" x14ac:dyDescent="0.25">
      <c r="L7594" s="16" t="s">
        <v>4439</v>
      </c>
    </row>
    <row r="7595" spans="12:12" x14ac:dyDescent="0.25">
      <c r="L7595" s="16" t="s">
        <v>4440</v>
      </c>
    </row>
    <row r="7596" spans="12:12" x14ac:dyDescent="0.25">
      <c r="L7596" s="16" t="s">
        <v>2012</v>
      </c>
    </row>
    <row r="7597" spans="12:12" x14ac:dyDescent="0.25">
      <c r="L7597" s="16" t="s">
        <v>1426</v>
      </c>
    </row>
    <row r="7598" spans="12:12" x14ac:dyDescent="0.25">
      <c r="L7598" s="16" t="s">
        <v>1426</v>
      </c>
    </row>
    <row r="7599" spans="12:12" x14ac:dyDescent="0.25">
      <c r="L7599" s="20" t="s">
        <v>1293</v>
      </c>
    </row>
    <row r="7600" spans="12:12" x14ac:dyDescent="0.25">
      <c r="L7600" s="16" t="s">
        <v>1997</v>
      </c>
    </row>
    <row r="7601" spans="12:12" x14ac:dyDescent="0.25">
      <c r="L7601" s="16" t="s">
        <v>3851</v>
      </c>
    </row>
    <row r="7602" spans="12:12" x14ac:dyDescent="0.25">
      <c r="L7602" s="16" t="s">
        <v>2485</v>
      </c>
    </row>
    <row r="7603" spans="12:12" x14ac:dyDescent="0.25">
      <c r="L7603" s="16" t="s">
        <v>3066</v>
      </c>
    </row>
    <row r="7604" spans="12:12" x14ac:dyDescent="0.25">
      <c r="L7604" s="16" t="s">
        <v>2485</v>
      </c>
    </row>
    <row r="7605" spans="12:12" x14ac:dyDescent="0.25">
      <c r="L7605" s="16" t="s">
        <v>1426</v>
      </c>
    </row>
    <row r="7606" spans="12:12" x14ac:dyDescent="0.25">
      <c r="L7606" s="16" t="s">
        <v>2201</v>
      </c>
    </row>
    <row r="7607" spans="12:12" x14ac:dyDescent="0.25">
      <c r="L7607" s="16" t="s">
        <v>2361</v>
      </c>
    </row>
    <row r="7608" spans="12:12" x14ac:dyDescent="0.25">
      <c r="L7608" s="16" t="s">
        <v>3376</v>
      </c>
    </row>
    <row r="7609" spans="12:12" x14ac:dyDescent="0.25">
      <c r="L7609" s="16" t="s">
        <v>3851</v>
      </c>
    </row>
    <row r="7610" spans="12:12" x14ac:dyDescent="0.25">
      <c r="L7610" s="16" t="s">
        <v>4441</v>
      </c>
    </row>
    <row r="7611" spans="12:12" x14ac:dyDescent="0.25">
      <c r="L7611" s="16" t="s">
        <v>2365</v>
      </c>
    </row>
    <row r="7612" spans="12:12" x14ac:dyDescent="0.25">
      <c r="L7612" s="16" t="s">
        <v>2003</v>
      </c>
    </row>
    <row r="7613" spans="12:12" x14ac:dyDescent="0.25">
      <c r="L7613" s="16" t="s">
        <v>2035</v>
      </c>
    </row>
    <row r="7614" spans="12:12" x14ac:dyDescent="0.25">
      <c r="L7614" s="16" t="s">
        <v>2361</v>
      </c>
    </row>
    <row r="7615" spans="12:12" x14ac:dyDescent="0.25">
      <c r="L7615" s="16" t="s">
        <v>2154</v>
      </c>
    </row>
    <row r="7616" spans="12:12" x14ac:dyDescent="0.25">
      <c r="L7616" s="16" t="s">
        <v>3851</v>
      </c>
    </row>
    <row r="7617" spans="12:12" x14ac:dyDescent="0.25">
      <c r="L7617" s="16" t="s">
        <v>2003</v>
      </c>
    </row>
    <row r="7618" spans="12:12" x14ac:dyDescent="0.25">
      <c r="L7618" s="16" t="s">
        <v>3853</v>
      </c>
    </row>
    <row r="7619" spans="12:12" x14ac:dyDescent="0.25">
      <c r="L7619" s="16" t="s">
        <v>2154</v>
      </c>
    </row>
    <row r="7620" spans="12:12" x14ac:dyDescent="0.25">
      <c r="L7620" s="16" t="s">
        <v>2365</v>
      </c>
    </row>
    <row r="7621" spans="12:12" x14ac:dyDescent="0.25">
      <c r="L7621" s="16" t="s">
        <v>4442</v>
      </c>
    </row>
    <row r="7622" spans="12:12" x14ac:dyDescent="0.25">
      <c r="L7622" s="16" t="s">
        <v>3066</v>
      </c>
    </row>
    <row r="7623" spans="12:12" x14ac:dyDescent="0.25">
      <c r="L7623" s="16" t="s">
        <v>2154</v>
      </c>
    </row>
    <row r="7624" spans="12:12" x14ac:dyDescent="0.25">
      <c r="L7624" s="16" t="s">
        <v>4276</v>
      </c>
    </row>
    <row r="7625" spans="12:12" x14ac:dyDescent="0.25">
      <c r="L7625" s="16" t="s">
        <v>2736</v>
      </c>
    </row>
    <row r="7626" spans="12:12" x14ac:dyDescent="0.25">
      <c r="L7626" s="16" t="s">
        <v>1426</v>
      </c>
    </row>
    <row r="7627" spans="12:12" x14ac:dyDescent="0.25">
      <c r="L7627" s="16" t="s">
        <v>2657</v>
      </c>
    </row>
    <row r="7628" spans="12:12" x14ac:dyDescent="0.25">
      <c r="L7628" s="16" t="s">
        <v>3377</v>
      </c>
    </row>
    <row r="7629" spans="12:12" x14ac:dyDescent="0.25">
      <c r="L7629" s="16" t="s">
        <v>2364</v>
      </c>
    </row>
    <row r="7630" spans="12:12" x14ac:dyDescent="0.25">
      <c r="L7630" s="16" t="s">
        <v>4443</v>
      </c>
    </row>
    <row r="7631" spans="12:12" x14ac:dyDescent="0.25">
      <c r="L7631" s="16" t="s">
        <v>3065</v>
      </c>
    </row>
    <row r="7632" spans="12:12" x14ac:dyDescent="0.25">
      <c r="L7632" s="16" t="s">
        <v>2363</v>
      </c>
    </row>
    <row r="7633" spans="12:12" x14ac:dyDescent="0.25">
      <c r="L7633" s="16" t="s">
        <v>4444</v>
      </c>
    </row>
    <row r="7634" spans="12:12" x14ac:dyDescent="0.25">
      <c r="L7634" s="16" t="s">
        <v>3379</v>
      </c>
    </row>
    <row r="7635" spans="12:12" x14ac:dyDescent="0.25">
      <c r="L7635" s="16" t="s">
        <v>4445</v>
      </c>
    </row>
    <row r="7636" spans="12:12" x14ac:dyDescent="0.25">
      <c r="L7636" s="16" t="s">
        <v>2365</v>
      </c>
    </row>
    <row r="7637" spans="12:12" x14ac:dyDescent="0.25">
      <c r="L7637" s="16" t="s">
        <v>2672</v>
      </c>
    </row>
    <row r="7638" spans="12:12" x14ac:dyDescent="0.25">
      <c r="L7638" s="16" t="s">
        <v>3066</v>
      </c>
    </row>
    <row r="7639" spans="12:12" x14ac:dyDescent="0.25">
      <c r="L7639" s="16" t="s">
        <v>4446</v>
      </c>
    </row>
    <row r="7640" spans="12:12" x14ac:dyDescent="0.25">
      <c r="L7640" s="16" t="s">
        <v>4276</v>
      </c>
    </row>
    <row r="7641" spans="12:12" x14ac:dyDescent="0.25">
      <c r="L7641" s="16" t="s">
        <v>4447</v>
      </c>
    </row>
    <row r="7642" spans="12:12" x14ac:dyDescent="0.25">
      <c r="L7642" s="16" t="s">
        <v>4448</v>
      </c>
    </row>
    <row r="7643" spans="12:12" x14ac:dyDescent="0.25">
      <c r="L7643" s="16" t="s">
        <v>4449</v>
      </c>
    </row>
    <row r="7644" spans="12:12" x14ac:dyDescent="0.25">
      <c r="L7644" s="16" t="s">
        <v>2670</v>
      </c>
    </row>
    <row r="7645" spans="12:12" x14ac:dyDescent="0.25">
      <c r="L7645" s="16" t="s">
        <v>2361</v>
      </c>
    </row>
    <row r="7646" spans="12:12" x14ac:dyDescent="0.25">
      <c r="L7646" s="16" t="s">
        <v>3378</v>
      </c>
    </row>
    <row r="7647" spans="12:12" x14ac:dyDescent="0.25">
      <c r="L7647" s="16" t="s">
        <v>3851</v>
      </c>
    </row>
    <row r="7648" spans="12:12" x14ac:dyDescent="0.25">
      <c r="L7648" s="16" t="s">
        <v>4450</v>
      </c>
    </row>
    <row r="7649" spans="12:12" x14ac:dyDescent="0.25">
      <c r="L7649" s="16" t="s">
        <v>3853</v>
      </c>
    </row>
    <row r="7650" spans="12:12" x14ac:dyDescent="0.25">
      <c r="L7650" s="16" t="s">
        <v>4451</v>
      </c>
    </row>
    <row r="7651" spans="12:12" x14ac:dyDescent="0.25">
      <c r="L7651" s="16" t="s">
        <v>4276</v>
      </c>
    </row>
    <row r="7652" spans="12:12" x14ac:dyDescent="0.25">
      <c r="L7652" s="16" t="s">
        <v>2325</v>
      </c>
    </row>
    <row r="7653" spans="12:12" x14ac:dyDescent="0.25">
      <c r="L7653" s="16" t="s">
        <v>1426</v>
      </c>
    </row>
    <row r="7654" spans="12:12" x14ac:dyDescent="0.25">
      <c r="L7654" s="16" t="s">
        <v>4452</v>
      </c>
    </row>
    <row r="7655" spans="12:12" x14ac:dyDescent="0.25">
      <c r="L7655" s="16" t="s">
        <v>4453</v>
      </c>
    </row>
    <row r="7656" spans="12:12" x14ac:dyDescent="0.25">
      <c r="L7656" s="16" t="s">
        <v>4454</v>
      </c>
    </row>
    <row r="7657" spans="12:12" x14ac:dyDescent="0.25">
      <c r="L7657" s="16" t="s">
        <v>3760</v>
      </c>
    </row>
    <row r="7658" spans="12:12" x14ac:dyDescent="0.25">
      <c r="L7658" s="16" t="s">
        <v>4453</v>
      </c>
    </row>
    <row r="7659" spans="12:12" x14ac:dyDescent="0.25">
      <c r="L7659" s="16" t="s">
        <v>4455</v>
      </c>
    </row>
    <row r="7660" spans="12:12" x14ac:dyDescent="0.25">
      <c r="L7660" s="16" t="s">
        <v>2293</v>
      </c>
    </row>
    <row r="7661" spans="12:12" x14ac:dyDescent="0.25">
      <c r="L7661" s="16" t="s">
        <v>1426</v>
      </c>
    </row>
    <row r="7662" spans="12:12" x14ac:dyDescent="0.25">
      <c r="L7662" s="16" t="s">
        <v>1426</v>
      </c>
    </row>
    <row r="7663" spans="12:12" x14ac:dyDescent="0.25">
      <c r="L7663" s="20" t="s">
        <v>1240</v>
      </c>
    </row>
    <row r="7664" spans="12:12" x14ac:dyDescent="0.25">
      <c r="L7664" s="16" t="s">
        <v>2918</v>
      </c>
    </row>
    <row r="7665" spans="12:12" x14ac:dyDescent="0.25">
      <c r="L7665" s="16" t="s">
        <v>4456</v>
      </c>
    </row>
    <row r="7666" spans="12:12" x14ac:dyDescent="0.25">
      <c r="L7666" s="16" t="s">
        <v>1426</v>
      </c>
    </row>
    <row r="7667" spans="12:12" x14ac:dyDescent="0.25">
      <c r="L7667" s="16" t="s">
        <v>3209</v>
      </c>
    </row>
    <row r="7668" spans="12:12" x14ac:dyDescent="0.25">
      <c r="L7668" s="16" t="s">
        <v>3996</v>
      </c>
    </row>
    <row r="7669" spans="12:12" x14ac:dyDescent="0.25">
      <c r="L7669" s="16" t="s">
        <v>4457</v>
      </c>
    </row>
    <row r="7670" spans="12:12" x14ac:dyDescent="0.25">
      <c r="L7670" s="16" t="s">
        <v>3613</v>
      </c>
    </row>
    <row r="7671" spans="12:12" x14ac:dyDescent="0.25">
      <c r="L7671" s="16" t="s">
        <v>4458</v>
      </c>
    </row>
    <row r="7672" spans="12:12" x14ac:dyDescent="0.25">
      <c r="L7672" s="16" t="s">
        <v>4459</v>
      </c>
    </row>
    <row r="7673" spans="12:12" x14ac:dyDescent="0.25">
      <c r="L7673" s="16" t="s">
        <v>4460</v>
      </c>
    </row>
    <row r="7674" spans="12:12" x14ac:dyDescent="0.25">
      <c r="L7674" s="16" t="s">
        <v>3086</v>
      </c>
    </row>
    <row r="7675" spans="12:12" x14ac:dyDescent="0.25">
      <c r="L7675" s="16" t="s">
        <v>4179</v>
      </c>
    </row>
    <row r="7676" spans="12:12" x14ac:dyDescent="0.25">
      <c r="L7676" s="16" t="s">
        <v>4461</v>
      </c>
    </row>
    <row r="7677" spans="12:12" x14ac:dyDescent="0.25">
      <c r="L7677" s="16" t="s">
        <v>3088</v>
      </c>
    </row>
    <row r="7678" spans="12:12" x14ac:dyDescent="0.25">
      <c r="L7678" s="16" t="s">
        <v>4462</v>
      </c>
    </row>
    <row r="7679" spans="12:12" x14ac:dyDescent="0.25">
      <c r="L7679" s="16" t="s">
        <v>3090</v>
      </c>
    </row>
    <row r="7680" spans="12:12" x14ac:dyDescent="0.25">
      <c r="L7680" s="16" t="s">
        <v>2164</v>
      </c>
    </row>
    <row r="7681" spans="12:12" x14ac:dyDescent="0.25">
      <c r="L7681" s="16" t="s">
        <v>3089</v>
      </c>
    </row>
    <row r="7682" spans="12:12" x14ac:dyDescent="0.25">
      <c r="L7682" s="16" t="s">
        <v>2908</v>
      </c>
    </row>
    <row r="7683" spans="12:12" x14ac:dyDescent="0.25">
      <c r="L7683" s="16" t="s">
        <v>4463</v>
      </c>
    </row>
    <row r="7684" spans="12:12" x14ac:dyDescent="0.25">
      <c r="L7684" s="16" t="s">
        <v>2858</v>
      </c>
    </row>
    <row r="7685" spans="12:12" x14ac:dyDescent="0.25">
      <c r="L7685" s="16" t="s">
        <v>4464</v>
      </c>
    </row>
    <row r="7686" spans="12:12" x14ac:dyDescent="0.25">
      <c r="L7686" s="16" t="s">
        <v>2117</v>
      </c>
    </row>
    <row r="7687" spans="12:12" x14ac:dyDescent="0.25">
      <c r="L7687" s="16" t="s">
        <v>4465</v>
      </c>
    </row>
    <row r="7688" spans="12:12" x14ac:dyDescent="0.25">
      <c r="L7688" s="16" t="s">
        <v>3997</v>
      </c>
    </row>
    <row r="7689" spans="12:12" x14ac:dyDescent="0.25">
      <c r="L7689" s="16" t="s">
        <v>1426</v>
      </c>
    </row>
    <row r="7690" spans="12:12" x14ac:dyDescent="0.25">
      <c r="L7690" s="16" t="s">
        <v>2151</v>
      </c>
    </row>
    <row r="7691" spans="12:12" x14ac:dyDescent="0.25">
      <c r="L7691" s="16" t="s">
        <v>2908</v>
      </c>
    </row>
    <row r="7692" spans="12:12" x14ac:dyDescent="0.25">
      <c r="L7692" s="16" t="s">
        <v>4466</v>
      </c>
    </row>
    <row r="7693" spans="12:12" x14ac:dyDescent="0.25">
      <c r="L7693" s="16" t="s">
        <v>2012</v>
      </c>
    </row>
    <row r="7694" spans="12:12" x14ac:dyDescent="0.25">
      <c r="L7694" s="16" t="s">
        <v>1426</v>
      </c>
    </row>
    <row r="7695" spans="12:12" x14ac:dyDescent="0.25">
      <c r="L7695" s="16" t="s">
        <v>1426</v>
      </c>
    </row>
    <row r="7696" spans="12:12" x14ac:dyDescent="0.25">
      <c r="L7696" s="20" t="s">
        <v>716</v>
      </c>
    </row>
    <row r="7697" spans="12:12" x14ac:dyDescent="0.25">
      <c r="L7697" s="16" t="s">
        <v>3612</v>
      </c>
    </row>
    <row r="7698" spans="12:12" x14ac:dyDescent="0.25">
      <c r="L7698" s="16" t="s">
        <v>3613</v>
      </c>
    </row>
    <row r="7699" spans="12:12" x14ac:dyDescent="0.25">
      <c r="L7699" s="16" t="s">
        <v>4467</v>
      </c>
    </row>
    <row r="7700" spans="12:12" x14ac:dyDescent="0.25">
      <c r="L7700" s="16" t="s">
        <v>2012</v>
      </c>
    </row>
    <row r="7701" spans="12:12" x14ac:dyDescent="0.25">
      <c r="L7701" s="16" t="s">
        <v>1426</v>
      </c>
    </row>
    <row r="7702" spans="12:12" x14ac:dyDescent="0.25">
      <c r="L7702" s="16" t="s">
        <v>1426</v>
      </c>
    </row>
    <row r="7703" spans="12:12" x14ac:dyDescent="0.25">
      <c r="L7703" s="20" t="s">
        <v>283</v>
      </c>
    </row>
    <row r="7704" spans="12:12" x14ac:dyDescent="0.25">
      <c r="L7704" s="16" t="s">
        <v>2685</v>
      </c>
    </row>
    <row r="7705" spans="12:12" x14ac:dyDescent="0.25">
      <c r="L7705" s="16" t="s">
        <v>3996</v>
      </c>
    </row>
    <row r="7706" spans="12:12" x14ac:dyDescent="0.25">
      <c r="L7706" s="16" t="s">
        <v>4458</v>
      </c>
    </row>
    <row r="7707" spans="12:12" x14ac:dyDescent="0.25">
      <c r="L7707" s="16" t="s">
        <v>1426</v>
      </c>
    </row>
    <row r="7708" spans="12:12" x14ac:dyDescent="0.25">
      <c r="L7708" s="16" t="s">
        <v>2151</v>
      </c>
    </row>
    <row r="7709" spans="12:12" x14ac:dyDescent="0.25">
      <c r="L7709" s="16" t="s">
        <v>2908</v>
      </c>
    </row>
    <row r="7710" spans="12:12" x14ac:dyDescent="0.25">
      <c r="L7710" s="16" t="s">
        <v>4468</v>
      </c>
    </row>
    <row r="7711" spans="12:12" x14ac:dyDescent="0.25">
      <c r="L7711" s="16" t="s">
        <v>1426</v>
      </c>
    </row>
    <row r="7712" spans="12:12" x14ac:dyDescent="0.25">
      <c r="L7712" s="16" t="s">
        <v>4469</v>
      </c>
    </row>
    <row r="7713" spans="12:12" x14ac:dyDescent="0.25">
      <c r="L7713" s="16" t="s">
        <v>4470</v>
      </c>
    </row>
    <row r="7714" spans="12:12" x14ac:dyDescent="0.25">
      <c r="L7714" s="16" t="s">
        <v>3614</v>
      </c>
    </row>
    <row r="7715" spans="12:12" x14ac:dyDescent="0.25">
      <c r="L7715" s="16" t="s">
        <v>4471</v>
      </c>
    </row>
    <row r="7716" spans="12:12" x14ac:dyDescent="0.25">
      <c r="L7716" s="16" t="s">
        <v>4467</v>
      </c>
    </row>
    <row r="7717" spans="12:12" x14ac:dyDescent="0.25">
      <c r="L7717" s="16" t="s">
        <v>4472</v>
      </c>
    </row>
    <row r="7718" spans="12:12" x14ac:dyDescent="0.25">
      <c r="L7718" s="16" t="s">
        <v>1426</v>
      </c>
    </row>
    <row r="7719" spans="12:12" x14ac:dyDescent="0.25">
      <c r="L7719" s="16" t="s">
        <v>1426</v>
      </c>
    </row>
    <row r="7720" spans="12:12" x14ac:dyDescent="0.25">
      <c r="L7720" s="20" t="s">
        <v>203</v>
      </c>
    </row>
    <row r="7721" spans="12:12" x14ac:dyDescent="0.25">
      <c r="L7721" s="16" t="s">
        <v>2072</v>
      </c>
    </row>
    <row r="7722" spans="12:12" x14ac:dyDescent="0.25">
      <c r="L7722" s="16" t="s">
        <v>3868</v>
      </c>
    </row>
    <row r="7723" spans="12:12" x14ac:dyDescent="0.25">
      <c r="L7723" s="16" t="s">
        <v>2736</v>
      </c>
    </row>
    <row r="7724" spans="12:12" x14ac:dyDescent="0.25">
      <c r="L7724" s="16" t="s">
        <v>4009</v>
      </c>
    </row>
    <row r="7725" spans="12:12" x14ac:dyDescent="0.25">
      <c r="L7725" s="16" t="s">
        <v>4473</v>
      </c>
    </row>
    <row r="7726" spans="12:12" x14ac:dyDescent="0.25">
      <c r="L7726" s="16" t="s">
        <v>2839</v>
      </c>
    </row>
    <row r="7727" spans="12:12" x14ac:dyDescent="0.25">
      <c r="L7727" s="16" t="s">
        <v>4474</v>
      </c>
    </row>
    <row r="7728" spans="12:12" x14ac:dyDescent="0.25">
      <c r="L7728" s="16" t="s">
        <v>3879</v>
      </c>
    </row>
    <row r="7729" spans="12:12" x14ac:dyDescent="0.25">
      <c r="L7729" s="16" t="s">
        <v>4475</v>
      </c>
    </row>
    <row r="7730" spans="12:12" x14ac:dyDescent="0.25">
      <c r="L7730" s="16" t="s">
        <v>1426</v>
      </c>
    </row>
    <row r="7731" spans="12:12" x14ac:dyDescent="0.25">
      <c r="L7731" s="16" t="s">
        <v>2935</v>
      </c>
    </row>
    <row r="7732" spans="12:12" x14ac:dyDescent="0.25">
      <c r="L7732" s="16" t="s">
        <v>3868</v>
      </c>
    </row>
    <row r="7733" spans="12:12" x14ac:dyDescent="0.25">
      <c r="L7733" s="16" t="s">
        <v>2015</v>
      </c>
    </row>
    <row r="7734" spans="12:12" x14ac:dyDescent="0.25">
      <c r="L7734" s="16" t="s">
        <v>2937</v>
      </c>
    </row>
    <row r="7735" spans="12:12" x14ac:dyDescent="0.25">
      <c r="L7735" s="16" t="s">
        <v>3868</v>
      </c>
    </row>
    <row r="7736" spans="12:12" x14ac:dyDescent="0.25">
      <c r="L7736" s="16" t="s">
        <v>4012</v>
      </c>
    </row>
    <row r="7737" spans="12:12" x14ac:dyDescent="0.25">
      <c r="L7737" s="16" t="s">
        <v>2012</v>
      </c>
    </row>
    <row r="7738" spans="12:12" x14ac:dyDescent="0.25">
      <c r="L7738" s="16" t="s">
        <v>1426</v>
      </c>
    </row>
    <row r="7739" spans="12:12" x14ac:dyDescent="0.25">
      <c r="L7739" s="16" t="s">
        <v>1426</v>
      </c>
    </row>
    <row r="7740" spans="12:12" x14ac:dyDescent="0.25">
      <c r="L7740" s="20" t="s">
        <v>1333</v>
      </c>
    </row>
    <row r="7741" spans="12:12" x14ac:dyDescent="0.25">
      <c r="L7741" s="16" t="s">
        <v>2254</v>
      </c>
    </row>
    <row r="7742" spans="12:12" x14ac:dyDescent="0.25">
      <c r="L7742" s="16" t="s">
        <v>4008</v>
      </c>
    </row>
    <row r="7743" spans="12:12" x14ac:dyDescent="0.25">
      <c r="L7743" s="16" t="s">
        <v>4473</v>
      </c>
    </row>
    <row r="7744" spans="12:12" x14ac:dyDescent="0.25">
      <c r="L7744" s="16" t="s">
        <v>4476</v>
      </c>
    </row>
    <row r="7745" spans="12:12" x14ac:dyDescent="0.25">
      <c r="L7745" s="16" t="s">
        <v>4477</v>
      </c>
    </row>
    <row r="7746" spans="12:12" x14ac:dyDescent="0.25">
      <c r="L7746" s="16" t="s">
        <v>2219</v>
      </c>
    </row>
    <row r="7747" spans="12:12" x14ac:dyDescent="0.25">
      <c r="L7747" s="16" t="s">
        <v>3868</v>
      </c>
    </row>
    <row r="7748" spans="12:12" x14ac:dyDescent="0.25">
      <c r="L7748" s="16" t="s">
        <v>4010</v>
      </c>
    </row>
    <row r="7749" spans="12:12" x14ac:dyDescent="0.25">
      <c r="L7749" s="16" t="s">
        <v>3389</v>
      </c>
    </row>
    <row r="7750" spans="12:12" x14ac:dyDescent="0.25">
      <c r="L7750" s="16" t="s">
        <v>4478</v>
      </c>
    </row>
    <row r="7751" spans="12:12" x14ac:dyDescent="0.25">
      <c r="L7751" s="16" t="s">
        <v>4015</v>
      </c>
    </row>
    <row r="7752" spans="12:12" x14ac:dyDescent="0.25">
      <c r="L7752" s="16" t="s">
        <v>4479</v>
      </c>
    </row>
    <row r="7753" spans="12:12" x14ac:dyDescent="0.25">
      <c r="L7753" s="16" t="s">
        <v>2839</v>
      </c>
    </row>
    <row r="7754" spans="12:12" x14ac:dyDescent="0.25">
      <c r="L7754" s="16" t="s">
        <v>2001</v>
      </c>
    </row>
    <row r="7755" spans="12:12" x14ac:dyDescent="0.25">
      <c r="L7755" s="16" t="s">
        <v>2262</v>
      </c>
    </row>
    <row r="7756" spans="12:12" x14ac:dyDescent="0.25">
      <c r="L7756" s="16" t="s">
        <v>1426</v>
      </c>
    </row>
    <row r="7757" spans="12:12" x14ac:dyDescent="0.25">
      <c r="L7757" s="16" t="s">
        <v>1426</v>
      </c>
    </row>
    <row r="7758" spans="12:12" x14ac:dyDescent="0.25">
      <c r="L7758" s="20" t="s">
        <v>301</v>
      </c>
    </row>
    <row r="7759" spans="12:12" x14ac:dyDescent="0.25">
      <c r="L7759" s="16" t="s">
        <v>3828</v>
      </c>
    </row>
    <row r="7760" spans="12:12" x14ac:dyDescent="0.25">
      <c r="L7760" s="16" t="s">
        <v>4480</v>
      </c>
    </row>
    <row r="7761" spans="12:12" x14ac:dyDescent="0.25">
      <c r="L7761" s="16" t="s">
        <v>1426</v>
      </c>
    </row>
    <row r="7762" spans="12:12" x14ac:dyDescent="0.25">
      <c r="L7762" s="16" t="s">
        <v>2201</v>
      </c>
    </row>
    <row r="7763" spans="12:12" x14ac:dyDescent="0.25">
      <c r="L7763" s="16" t="s">
        <v>4481</v>
      </c>
    </row>
    <row r="7764" spans="12:12" x14ac:dyDescent="0.25">
      <c r="L7764" s="16" t="s">
        <v>2587</v>
      </c>
    </row>
    <row r="7765" spans="12:12" x14ac:dyDescent="0.25">
      <c r="L7765" s="16" t="s">
        <v>2459</v>
      </c>
    </row>
    <row r="7766" spans="12:12" x14ac:dyDescent="0.25">
      <c r="L7766" s="16" t="s">
        <v>2154</v>
      </c>
    </row>
    <row r="7767" spans="12:12" x14ac:dyDescent="0.25">
      <c r="L7767" s="16" t="s">
        <v>2586</v>
      </c>
    </row>
    <row r="7768" spans="12:12" x14ac:dyDescent="0.25">
      <c r="L7768" s="16" t="s">
        <v>4482</v>
      </c>
    </row>
    <row r="7769" spans="12:12" x14ac:dyDescent="0.25">
      <c r="L7769" s="16" t="s">
        <v>4483</v>
      </c>
    </row>
    <row r="7770" spans="12:12" x14ac:dyDescent="0.25">
      <c r="L7770" s="16" t="s">
        <v>4484</v>
      </c>
    </row>
    <row r="7771" spans="12:12" x14ac:dyDescent="0.25">
      <c r="L7771" s="16" t="s">
        <v>2642</v>
      </c>
    </row>
    <row r="7772" spans="12:12" x14ac:dyDescent="0.25">
      <c r="L7772" s="16" t="s">
        <v>4485</v>
      </c>
    </row>
    <row r="7773" spans="12:12" x14ac:dyDescent="0.25">
      <c r="L7773" s="16" t="s">
        <v>3093</v>
      </c>
    </row>
    <row r="7774" spans="12:12" x14ac:dyDescent="0.25">
      <c r="L7774" s="16" t="s">
        <v>4486</v>
      </c>
    </row>
    <row r="7775" spans="12:12" x14ac:dyDescent="0.25">
      <c r="L7775" s="16" t="s">
        <v>4487</v>
      </c>
    </row>
    <row r="7776" spans="12:12" x14ac:dyDescent="0.25">
      <c r="L7776" s="16" t="s">
        <v>4488</v>
      </c>
    </row>
    <row r="7777" spans="12:12" x14ac:dyDescent="0.25">
      <c r="L7777" s="16" t="s">
        <v>2643</v>
      </c>
    </row>
    <row r="7778" spans="12:12" x14ac:dyDescent="0.25">
      <c r="L7778" s="16" t="s">
        <v>4489</v>
      </c>
    </row>
    <row r="7779" spans="12:12" x14ac:dyDescent="0.25">
      <c r="L7779" s="16" t="s">
        <v>3553</v>
      </c>
    </row>
    <row r="7780" spans="12:12" x14ac:dyDescent="0.25">
      <c r="L7780" s="16" t="s">
        <v>4490</v>
      </c>
    </row>
    <row r="7781" spans="12:12" x14ac:dyDescent="0.25">
      <c r="L7781" s="16" t="s">
        <v>2035</v>
      </c>
    </row>
    <row r="7782" spans="12:12" x14ac:dyDescent="0.25">
      <c r="L7782" s="16" t="s">
        <v>2461</v>
      </c>
    </row>
    <row r="7783" spans="12:12" x14ac:dyDescent="0.25">
      <c r="L7783" s="16" t="s">
        <v>3548</v>
      </c>
    </row>
    <row r="7784" spans="12:12" x14ac:dyDescent="0.25">
      <c r="L7784" s="16" t="s">
        <v>2645</v>
      </c>
    </row>
    <row r="7785" spans="12:12" x14ac:dyDescent="0.25">
      <c r="L7785" s="16" t="s">
        <v>1999</v>
      </c>
    </row>
    <row r="7786" spans="12:12" x14ac:dyDescent="0.25">
      <c r="L7786" s="16" t="s">
        <v>1426</v>
      </c>
    </row>
    <row r="7787" spans="12:12" x14ac:dyDescent="0.25">
      <c r="L7787" s="16" t="s">
        <v>2598</v>
      </c>
    </row>
    <row r="7788" spans="12:12" x14ac:dyDescent="0.25">
      <c r="L7788" s="16" t="s">
        <v>2459</v>
      </c>
    </row>
    <row r="7789" spans="12:12" x14ac:dyDescent="0.25">
      <c r="L7789" s="16" t="s">
        <v>2971</v>
      </c>
    </row>
    <row r="7790" spans="12:12" x14ac:dyDescent="0.25">
      <c r="L7790" s="16" t="s">
        <v>4491</v>
      </c>
    </row>
    <row r="7791" spans="12:12" x14ac:dyDescent="0.25">
      <c r="L7791" s="16" t="s">
        <v>4492</v>
      </c>
    </row>
    <row r="7792" spans="12:12" x14ac:dyDescent="0.25">
      <c r="L7792" s="16" t="s">
        <v>4493</v>
      </c>
    </row>
    <row r="7793" spans="12:12" x14ac:dyDescent="0.25">
      <c r="L7793" s="16" t="s">
        <v>4494</v>
      </c>
    </row>
    <row r="7794" spans="12:12" x14ac:dyDescent="0.25">
      <c r="L7794" s="16" t="s">
        <v>3553</v>
      </c>
    </row>
    <row r="7795" spans="12:12" x14ac:dyDescent="0.25">
      <c r="L7795" s="16" t="s">
        <v>4495</v>
      </c>
    </row>
    <row r="7796" spans="12:12" x14ac:dyDescent="0.25">
      <c r="L7796" s="16" t="s">
        <v>2605</v>
      </c>
    </row>
    <row r="7797" spans="12:12" x14ac:dyDescent="0.25">
      <c r="L7797" s="16" t="s">
        <v>1426</v>
      </c>
    </row>
    <row r="7798" spans="12:12" x14ac:dyDescent="0.25">
      <c r="L7798" s="16" t="s">
        <v>1426</v>
      </c>
    </row>
    <row r="7799" spans="12:12" x14ac:dyDescent="0.25">
      <c r="L7799" s="20" t="s">
        <v>395</v>
      </c>
    </row>
    <row r="7800" spans="12:12" x14ac:dyDescent="0.25">
      <c r="L7800" s="16" t="s">
        <v>2294</v>
      </c>
    </row>
    <row r="7801" spans="12:12" x14ac:dyDescent="0.25">
      <c r="L7801" s="16" t="s">
        <v>3946</v>
      </c>
    </row>
    <row r="7802" spans="12:12" x14ac:dyDescent="0.25">
      <c r="L7802" s="16" t="s">
        <v>4496</v>
      </c>
    </row>
    <row r="7803" spans="12:12" x14ac:dyDescent="0.25">
      <c r="L7803" s="16" t="s">
        <v>2297</v>
      </c>
    </row>
    <row r="7804" spans="12:12" x14ac:dyDescent="0.25">
      <c r="L7804" s="16" t="s">
        <v>4497</v>
      </c>
    </row>
    <row r="7805" spans="12:12" x14ac:dyDescent="0.25">
      <c r="L7805" s="16" t="s">
        <v>2012</v>
      </c>
    </row>
    <row r="7806" spans="12:12" x14ac:dyDescent="0.25">
      <c r="L7806" s="16" t="s">
        <v>1426</v>
      </c>
    </row>
    <row r="7807" spans="12:12" x14ac:dyDescent="0.25">
      <c r="L7807" s="16" t="s">
        <v>1426</v>
      </c>
    </row>
    <row r="7808" spans="12:12" x14ac:dyDescent="0.25">
      <c r="L7808" s="20" t="s">
        <v>1652</v>
      </c>
    </row>
    <row r="7809" spans="12:12" x14ac:dyDescent="0.25">
      <c r="L7809" s="16" t="s">
        <v>4498</v>
      </c>
    </row>
    <row r="7810" spans="12:12" x14ac:dyDescent="0.25">
      <c r="L7810" s="16" t="s">
        <v>2012</v>
      </c>
    </row>
    <row r="7811" spans="12:12" x14ac:dyDescent="0.25">
      <c r="L7811" s="16" t="s">
        <v>1426</v>
      </c>
    </row>
    <row r="7812" spans="12:12" x14ac:dyDescent="0.25">
      <c r="L7812" s="16" t="s">
        <v>1426</v>
      </c>
    </row>
    <row r="7813" spans="12:12" x14ac:dyDescent="0.25">
      <c r="L7813" s="20" t="s">
        <v>1096</v>
      </c>
    </row>
    <row r="7814" spans="12:12" x14ac:dyDescent="0.25">
      <c r="L7814" s="16" t="s">
        <v>1997</v>
      </c>
    </row>
    <row r="7815" spans="12:12" x14ac:dyDescent="0.25">
      <c r="L7815" s="16" t="s">
        <v>2198</v>
      </c>
    </row>
    <row r="7816" spans="12:12" x14ac:dyDescent="0.25">
      <c r="L7816" s="16" t="s">
        <v>2146</v>
      </c>
    </row>
    <row r="7817" spans="12:12" x14ac:dyDescent="0.25">
      <c r="L7817" s="16" t="s">
        <v>2143</v>
      </c>
    </row>
    <row r="7818" spans="12:12" x14ac:dyDescent="0.25">
      <c r="L7818" s="16" t="s">
        <v>4499</v>
      </c>
    </row>
    <row r="7819" spans="12:12" x14ac:dyDescent="0.25">
      <c r="L7819" s="16" t="s">
        <v>2142</v>
      </c>
    </row>
    <row r="7820" spans="12:12" x14ac:dyDescent="0.25">
      <c r="L7820" s="16" t="s">
        <v>2143</v>
      </c>
    </row>
    <row r="7821" spans="12:12" x14ac:dyDescent="0.25">
      <c r="L7821" s="16" t="s">
        <v>4500</v>
      </c>
    </row>
    <row r="7822" spans="12:12" x14ac:dyDescent="0.25">
      <c r="L7822" s="16" t="s">
        <v>1426</v>
      </c>
    </row>
    <row r="7823" spans="12:12" x14ac:dyDescent="0.25">
      <c r="L7823" s="16" t="s">
        <v>2117</v>
      </c>
    </row>
    <row r="7824" spans="12:12" x14ac:dyDescent="0.25">
      <c r="L7824" s="16" t="s">
        <v>2198</v>
      </c>
    </row>
    <row r="7825" spans="12:12" x14ac:dyDescent="0.25">
      <c r="L7825" s="16" t="s">
        <v>2154</v>
      </c>
    </row>
    <row r="7826" spans="12:12" x14ac:dyDescent="0.25">
      <c r="L7826" s="16" t="s">
        <v>2147</v>
      </c>
    </row>
    <row r="7827" spans="12:12" x14ac:dyDescent="0.25">
      <c r="L7827" s="16" t="s">
        <v>2003</v>
      </c>
    </row>
    <row r="7828" spans="12:12" x14ac:dyDescent="0.25">
      <c r="L7828" s="16" t="s">
        <v>1426</v>
      </c>
    </row>
    <row r="7829" spans="12:12" x14ac:dyDescent="0.25">
      <c r="L7829" s="16" t="s">
        <v>2208</v>
      </c>
    </row>
    <row r="7830" spans="12:12" x14ac:dyDescent="0.25">
      <c r="L7830" s="16" t="s">
        <v>2143</v>
      </c>
    </row>
    <row r="7831" spans="12:12" x14ac:dyDescent="0.25">
      <c r="L7831" s="16" t="s">
        <v>4501</v>
      </c>
    </row>
    <row r="7832" spans="12:12" x14ac:dyDescent="0.25">
      <c r="L7832" s="16" t="s">
        <v>2012</v>
      </c>
    </row>
    <row r="7833" spans="12:12" x14ac:dyDescent="0.25">
      <c r="L7833" s="16" t="s">
        <v>1426</v>
      </c>
    </row>
    <row r="7834" spans="12:12" x14ac:dyDescent="0.25">
      <c r="L7834" s="16" t="s">
        <v>1426</v>
      </c>
    </row>
    <row r="7835" spans="12:12" x14ac:dyDescent="0.25">
      <c r="L7835" s="20" t="s">
        <v>460</v>
      </c>
    </row>
    <row r="7836" spans="12:12" x14ac:dyDescent="0.25">
      <c r="L7836" s="16" t="s">
        <v>2434</v>
      </c>
    </row>
    <row r="7837" spans="12:12" x14ac:dyDescent="0.25">
      <c r="L7837" s="16" t="s">
        <v>3001</v>
      </c>
    </row>
    <row r="7838" spans="12:12" x14ac:dyDescent="0.25">
      <c r="L7838" s="16" t="s">
        <v>3007</v>
      </c>
    </row>
    <row r="7839" spans="12:12" x14ac:dyDescent="0.25">
      <c r="L7839" s="16" t="s">
        <v>3492</v>
      </c>
    </row>
    <row r="7840" spans="12:12" x14ac:dyDescent="0.25">
      <c r="L7840" s="16" t="s">
        <v>4502</v>
      </c>
    </row>
    <row r="7841" spans="12:12" x14ac:dyDescent="0.25">
      <c r="L7841" s="16" t="s">
        <v>1426</v>
      </c>
    </row>
    <row r="7842" spans="12:12" x14ac:dyDescent="0.25">
      <c r="L7842" s="16" t="s">
        <v>4503</v>
      </c>
    </row>
    <row r="7843" spans="12:12" x14ac:dyDescent="0.25">
      <c r="L7843" s="16" t="s">
        <v>3492</v>
      </c>
    </row>
    <row r="7844" spans="12:12" x14ac:dyDescent="0.25">
      <c r="L7844" s="16" t="s">
        <v>2441</v>
      </c>
    </row>
    <row r="7845" spans="12:12" x14ac:dyDescent="0.25">
      <c r="L7845" s="16" t="s">
        <v>2012</v>
      </c>
    </row>
    <row r="7846" spans="12:12" x14ac:dyDescent="0.25">
      <c r="L7846" s="16" t="s">
        <v>1426</v>
      </c>
    </row>
    <row r="7847" spans="12:12" x14ac:dyDescent="0.25">
      <c r="L7847" s="16" t="s">
        <v>1426</v>
      </c>
    </row>
    <row r="7848" spans="12:12" x14ac:dyDescent="0.25">
      <c r="L7848" s="20" t="s">
        <v>1654</v>
      </c>
    </row>
    <row r="7849" spans="12:12" x14ac:dyDescent="0.25">
      <c r="L7849" s="16" t="s">
        <v>2578</v>
      </c>
    </row>
    <row r="7850" spans="12:12" x14ac:dyDescent="0.25">
      <c r="L7850" s="16" t="s">
        <v>2579</v>
      </c>
    </row>
    <row r="7851" spans="12:12" x14ac:dyDescent="0.25">
      <c r="L7851" s="16" t="s">
        <v>3183</v>
      </c>
    </row>
    <row r="7852" spans="12:12" x14ac:dyDescent="0.25">
      <c r="L7852" s="16" t="s">
        <v>2481</v>
      </c>
    </row>
    <row r="7853" spans="12:12" x14ac:dyDescent="0.25">
      <c r="L7853" s="16" t="s">
        <v>4097</v>
      </c>
    </row>
    <row r="7854" spans="12:12" x14ac:dyDescent="0.25">
      <c r="L7854" s="16" t="s">
        <v>2012</v>
      </c>
    </row>
    <row r="7855" spans="12:12" x14ac:dyDescent="0.25">
      <c r="L7855" s="16" t="s">
        <v>1426</v>
      </c>
    </row>
    <row r="7856" spans="12:12" x14ac:dyDescent="0.25">
      <c r="L7856" s="16" t="s">
        <v>1426</v>
      </c>
    </row>
    <row r="7857" spans="12:12" x14ac:dyDescent="0.25">
      <c r="L7857" s="20" t="s">
        <v>127</v>
      </c>
    </row>
    <row r="7858" spans="12:12" x14ac:dyDescent="0.25">
      <c r="L7858" s="16" t="s">
        <v>2263</v>
      </c>
    </row>
    <row r="7859" spans="12:12" x14ac:dyDescent="0.25">
      <c r="L7859" s="16" t="s">
        <v>3521</v>
      </c>
    </row>
    <row r="7860" spans="12:12" x14ac:dyDescent="0.25">
      <c r="L7860" s="16" t="s">
        <v>4504</v>
      </c>
    </row>
    <row r="7861" spans="12:12" x14ac:dyDescent="0.25">
      <c r="L7861" s="16" t="s">
        <v>1426</v>
      </c>
    </row>
    <row r="7862" spans="12:12" x14ac:dyDescent="0.25">
      <c r="L7862" s="16" t="s">
        <v>2219</v>
      </c>
    </row>
    <row r="7863" spans="12:12" x14ac:dyDescent="0.25">
      <c r="L7863" s="16" t="s">
        <v>3509</v>
      </c>
    </row>
    <row r="7864" spans="12:12" x14ac:dyDescent="0.25">
      <c r="L7864" s="16" t="s">
        <v>3523</v>
      </c>
    </row>
    <row r="7865" spans="12:12" x14ac:dyDescent="0.25">
      <c r="L7865" s="16" t="s">
        <v>2377</v>
      </c>
    </row>
    <row r="7866" spans="12:12" x14ac:dyDescent="0.25">
      <c r="L7866" s="16" t="s">
        <v>3509</v>
      </c>
    </row>
    <row r="7867" spans="12:12" x14ac:dyDescent="0.25">
      <c r="L7867" s="16" t="s">
        <v>3518</v>
      </c>
    </row>
    <row r="7868" spans="12:12" x14ac:dyDescent="0.25">
      <c r="L7868" s="16" t="s">
        <v>1426</v>
      </c>
    </row>
    <row r="7869" spans="12:12" x14ac:dyDescent="0.25">
      <c r="L7869" s="16" t="s">
        <v>4031</v>
      </c>
    </row>
    <row r="7870" spans="12:12" x14ac:dyDescent="0.25">
      <c r="L7870" s="16" t="s">
        <v>4032</v>
      </c>
    </row>
    <row r="7871" spans="12:12" x14ac:dyDescent="0.25">
      <c r="L7871" s="16" t="s">
        <v>4505</v>
      </c>
    </row>
    <row r="7872" spans="12:12" x14ac:dyDescent="0.25">
      <c r="L7872" s="16" t="s">
        <v>2012</v>
      </c>
    </row>
    <row r="7873" spans="12:12" x14ac:dyDescent="0.25">
      <c r="L7873" s="16" t="s">
        <v>1426</v>
      </c>
    </row>
    <row r="7874" spans="12:12" x14ac:dyDescent="0.25">
      <c r="L7874" s="16" t="s">
        <v>1426</v>
      </c>
    </row>
    <row r="7875" spans="12:12" x14ac:dyDescent="0.25">
      <c r="L7875" s="20" t="s">
        <v>754</v>
      </c>
    </row>
    <row r="7876" spans="12:12" x14ac:dyDescent="0.25">
      <c r="L7876" s="16" t="s">
        <v>4506</v>
      </c>
    </row>
    <row r="7877" spans="12:12" x14ac:dyDescent="0.25">
      <c r="L7877" s="16" t="s">
        <v>3991</v>
      </c>
    </row>
    <row r="7878" spans="12:12" x14ac:dyDescent="0.25">
      <c r="L7878" s="16" t="s">
        <v>4507</v>
      </c>
    </row>
    <row r="7879" spans="12:12" x14ac:dyDescent="0.25">
      <c r="L7879" s="16" t="s">
        <v>2012</v>
      </c>
    </row>
    <row r="7880" spans="12:12" x14ac:dyDescent="0.25">
      <c r="L7880" s="16" t="s">
        <v>1426</v>
      </c>
    </row>
    <row r="7881" spans="12:12" x14ac:dyDescent="0.25">
      <c r="L7881" s="16" t="s">
        <v>1426</v>
      </c>
    </row>
    <row r="7882" spans="12:12" x14ac:dyDescent="0.25">
      <c r="L7882" s="20" t="s">
        <v>785</v>
      </c>
    </row>
    <row r="7883" spans="12:12" x14ac:dyDescent="0.25">
      <c r="L7883" s="16" t="s">
        <v>2632</v>
      </c>
    </row>
    <row r="7884" spans="12:12" x14ac:dyDescent="0.25">
      <c r="L7884" s="16" t="s">
        <v>4508</v>
      </c>
    </row>
    <row r="7885" spans="12:12" x14ac:dyDescent="0.25">
      <c r="L7885" s="16" t="s">
        <v>3722</v>
      </c>
    </row>
    <row r="7886" spans="12:12" x14ac:dyDescent="0.25">
      <c r="L7886" s="16" t="s">
        <v>3717</v>
      </c>
    </row>
    <row r="7887" spans="12:12" x14ac:dyDescent="0.25">
      <c r="L7887" s="16" t="s">
        <v>4509</v>
      </c>
    </row>
    <row r="7888" spans="12:12" x14ac:dyDescent="0.25">
      <c r="L7888" s="16" t="s">
        <v>3071</v>
      </c>
    </row>
    <row r="7889" spans="12:12" x14ac:dyDescent="0.25">
      <c r="L7889" s="16" t="s">
        <v>4510</v>
      </c>
    </row>
    <row r="7890" spans="12:12" x14ac:dyDescent="0.25">
      <c r="L7890" s="16" t="s">
        <v>2012</v>
      </c>
    </row>
    <row r="7891" spans="12:12" x14ac:dyDescent="0.25">
      <c r="L7891" s="16" t="s">
        <v>1426</v>
      </c>
    </row>
    <row r="7892" spans="12:12" x14ac:dyDescent="0.25">
      <c r="L7892" s="16" t="s">
        <v>1426</v>
      </c>
    </row>
    <row r="7893" spans="12:12" x14ac:dyDescent="0.25">
      <c r="L7893" s="20" t="s">
        <v>1294</v>
      </c>
    </row>
    <row r="7894" spans="12:12" x14ac:dyDescent="0.25">
      <c r="L7894" s="16" t="s">
        <v>2465</v>
      </c>
    </row>
    <row r="7895" spans="12:12" x14ac:dyDescent="0.25">
      <c r="L7895" s="16" t="s">
        <v>4511</v>
      </c>
    </row>
    <row r="7896" spans="12:12" x14ac:dyDescent="0.25">
      <c r="L7896" s="16" t="s">
        <v>4512</v>
      </c>
    </row>
    <row r="7897" spans="12:12" x14ac:dyDescent="0.25">
      <c r="L7897" s="16" t="s">
        <v>2293</v>
      </c>
    </row>
    <row r="7898" spans="12:12" x14ac:dyDescent="0.25">
      <c r="L7898" s="16" t="s">
        <v>1426</v>
      </c>
    </row>
    <row r="7899" spans="12:12" x14ac:dyDescent="0.25">
      <c r="L7899" s="16" t="s">
        <v>1426</v>
      </c>
    </row>
    <row r="7900" spans="12:12" x14ac:dyDescent="0.25">
      <c r="L7900" s="20" t="s">
        <v>1097</v>
      </c>
    </row>
    <row r="7901" spans="12:12" x14ac:dyDescent="0.25">
      <c r="L7901" s="16" t="s">
        <v>2201</v>
      </c>
    </row>
    <row r="7902" spans="12:12" x14ac:dyDescent="0.25">
      <c r="L7902" s="16" t="s">
        <v>2420</v>
      </c>
    </row>
    <row r="7903" spans="12:12" x14ac:dyDescent="0.25">
      <c r="L7903" s="16" t="s">
        <v>1999</v>
      </c>
    </row>
    <row r="7904" spans="12:12" x14ac:dyDescent="0.25">
      <c r="L7904" s="16" t="s">
        <v>4513</v>
      </c>
    </row>
    <row r="7905" spans="12:12" x14ac:dyDescent="0.25">
      <c r="L7905" s="16" t="s">
        <v>3438</v>
      </c>
    </row>
    <row r="7906" spans="12:12" x14ac:dyDescent="0.25">
      <c r="L7906" s="16" t="s">
        <v>2035</v>
      </c>
    </row>
    <row r="7907" spans="12:12" x14ac:dyDescent="0.25">
      <c r="L7907" s="16" t="s">
        <v>2420</v>
      </c>
    </row>
    <row r="7908" spans="12:12" x14ac:dyDescent="0.25">
      <c r="L7908" s="16" t="s">
        <v>2425</v>
      </c>
    </row>
    <row r="7909" spans="12:12" x14ac:dyDescent="0.25">
      <c r="L7909" s="16" t="s">
        <v>2012</v>
      </c>
    </row>
    <row r="7910" spans="12:12" x14ac:dyDescent="0.25">
      <c r="L7910" s="16" t="s">
        <v>1426</v>
      </c>
    </row>
    <row r="7911" spans="12:12" x14ac:dyDescent="0.25">
      <c r="L7911" s="16" t="s">
        <v>1426</v>
      </c>
    </row>
    <row r="7912" spans="12:12" x14ac:dyDescent="0.25">
      <c r="L7912" s="20" t="s">
        <v>985</v>
      </c>
    </row>
    <row r="7913" spans="12:12" x14ac:dyDescent="0.25">
      <c r="L7913" s="16" t="s">
        <v>2189</v>
      </c>
    </row>
    <row r="7914" spans="12:12" x14ac:dyDescent="0.25">
      <c r="L7914" s="16" t="s">
        <v>2217</v>
      </c>
    </row>
    <row r="7915" spans="12:12" x14ac:dyDescent="0.25">
      <c r="L7915" s="16" t="s">
        <v>2003</v>
      </c>
    </row>
    <row r="7916" spans="12:12" x14ac:dyDescent="0.25">
      <c r="L7916" s="16" t="s">
        <v>1426</v>
      </c>
    </row>
    <row r="7917" spans="12:12" x14ac:dyDescent="0.25">
      <c r="L7917" s="16" t="s">
        <v>3040</v>
      </c>
    </row>
    <row r="7918" spans="12:12" x14ac:dyDescent="0.25">
      <c r="L7918" s="16" t="s">
        <v>2217</v>
      </c>
    </row>
    <row r="7919" spans="12:12" x14ac:dyDescent="0.25">
      <c r="L7919" s="16" t="s">
        <v>4514</v>
      </c>
    </row>
    <row r="7920" spans="12:12" x14ac:dyDescent="0.25">
      <c r="L7920" s="16" t="s">
        <v>1426</v>
      </c>
    </row>
    <row r="7921" spans="12:12" x14ac:dyDescent="0.25">
      <c r="L7921" s="16" t="s">
        <v>2033</v>
      </c>
    </row>
    <row r="7922" spans="12:12" x14ac:dyDescent="0.25">
      <c r="L7922" s="16" t="s">
        <v>2215</v>
      </c>
    </row>
    <row r="7923" spans="12:12" x14ac:dyDescent="0.25">
      <c r="L7923" s="16" t="s">
        <v>2154</v>
      </c>
    </row>
    <row r="7924" spans="12:12" x14ac:dyDescent="0.25">
      <c r="L7924" s="16" t="s">
        <v>1426</v>
      </c>
    </row>
    <row r="7925" spans="12:12" x14ac:dyDescent="0.25">
      <c r="L7925" s="16" t="s">
        <v>3238</v>
      </c>
    </row>
    <row r="7926" spans="12:12" x14ac:dyDescent="0.25">
      <c r="L7926" s="16" t="s">
        <v>2217</v>
      </c>
    </row>
    <row r="7927" spans="12:12" x14ac:dyDescent="0.25">
      <c r="L7927" s="16" t="s">
        <v>4515</v>
      </c>
    </row>
    <row r="7928" spans="12:12" x14ac:dyDescent="0.25">
      <c r="L7928" s="16" t="s">
        <v>2012</v>
      </c>
    </row>
    <row r="7929" spans="12:12" x14ac:dyDescent="0.25">
      <c r="L7929" s="16" t="s">
        <v>1426</v>
      </c>
    </row>
    <row r="7930" spans="12:12" x14ac:dyDescent="0.25">
      <c r="L7930" s="20" t="s">
        <v>1142</v>
      </c>
    </row>
    <row r="7931" spans="12:12" x14ac:dyDescent="0.25">
      <c r="L7931" s="16" t="s">
        <v>3315</v>
      </c>
    </row>
    <row r="7932" spans="12:12" x14ac:dyDescent="0.25">
      <c r="L7932" s="16" t="s">
        <v>4516</v>
      </c>
    </row>
    <row r="7933" spans="12:12" x14ac:dyDescent="0.25">
      <c r="L7933" s="16" t="s">
        <v>3664</v>
      </c>
    </row>
    <row r="7934" spans="12:12" x14ac:dyDescent="0.25">
      <c r="L7934" s="16" t="s">
        <v>3329</v>
      </c>
    </row>
    <row r="7935" spans="12:12" x14ac:dyDescent="0.25">
      <c r="L7935" s="16" t="s">
        <v>3316</v>
      </c>
    </row>
    <row r="7936" spans="12:12" x14ac:dyDescent="0.25">
      <c r="L7936" s="16" t="s">
        <v>3320</v>
      </c>
    </row>
    <row r="7937" spans="12:12" x14ac:dyDescent="0.25">
      <c r="L7937" s="16" t="s">
        <v>1426</v>
      </c>
    </row>
    <row r="7938" spans="12:12" x14ac:dyDescent="0.25">
      <c r="L7938" s="16" t="s">
        <v>2304</v>
      </c>
    </row>
    <row r="7939" spans="12:12" x14ac:dyDescent="0.25">
      <c r="L7939" s="16" t="s">
        <v>3319</v>
      </c>
    </row>
    <row r="7940" spans="12:12" x14ac:dyDescent="0.25">
      <c r="L7940" s="16" t="s">
        <v>4517</v>
      </c>
    </row>
    <row r="7941" spans="12:12" x14ac:dyDescent="0.25">
      <c r="L7941" s="16" t="s">
        <v>3330</v>
      </c>
    </row>
    <row r="7942" spans="12:12" x14ac:dyDescent="0.25">
      <c r="L7942" s="16" t="s">
        <v>4518</v>
      </c>
    </row>
    <row r="7943" spans="12:12" x14ac:dyDescent="0.25">
      <c r="L7943" s="16" t="s">
        <v>4519</v>
      </c>
    </row>
    <row r="7944" spans="12:12" x14ac:dyDescent="0.25">
      <c r="L7944" s="16" t="s">
        <v>4520</v>
      </c>
    </row>
    <row r="7945" spans="12:12" x14ac:dyDescent="0.25">
      <c r="L7945" s="16" t="s">
        <v>2012</v>
      </c>
    </row>
    <row r="7946" spans="12:12" x14ac:dyDescent="0.25">
      <c r="L7946" s="16" t="s">
        <v>1426</v>
      </c>
    </row>
    <row r="7947" spans="12:12" x14ac:dyDescent="0.25">
      <c r="L7947" s="16" t="s">
        <v>1426</v>
      </c>
    </row>
    <row r="7948" spans="12:12" x14ac:dyDescent="0.25">
      <c r="L7948" s="20" t="s">
        <v>1241</v>
      </c>
    </row>
    <row r="7949" spans="12:12" x14ac:dyDescent="0.25">
      <c r="L7949" s="16" t="s">
        <v>2958</v>
      </c>
    </row>
    <row r="7950" spans="12:12" x14ac:dyDescent="0.25">
      <c r="L7950" s="16" t="s">
        <v>3876</v>
      </c>
    </row>
    <row r="7951" spans="12:12" x14ac:dyDescent="0.25">
      <c r="L7951" s="16" t="s">
        <v>4521</v>
      </c>
    </row>
    <row r="7952" spans="12:12" x14ac:dyDescent="0.25">
      <c r="L7952" s="16" t="s">
        <v>1426</v>
      </c>
    </row>
    <row r="7953" spans="12:12" x14ac:dyDescent="0.25">
      <c r="L7953" s="16" t="s">
        <v>3585</v>
      </c>
    </row>
    <row r="7954" spans="12:12" x14ac:dyDescent="0.25">
      <c r="L7954" s="16" t="s">
        <v>2541</v>
      </c>
    </row>
    <row r="7955" spans="12:12" x14ac:dyDescent="0.25">
      <c r="L7955" s="16" t="s">
        <v>3565</v>
      </c>
    </row>
    <row r="7956" spans="12:12" x14ac:dyDescent="0.25">
      <c r="L7956" s="16" t="s">
        <v>1426</v>
      </c>
    </row>
    <row r="7957" spans="12:12" x14ac:dyDescent="0.25">
      <c r="L7957" s="16" t="s">
        <v>2219</v>
      </c>
    </row>
    <row r="7958" spans="12:12" x14ac:dyDescent="0.25">
      <c r="L7958" s="16" t="s">
        <v>4522</v>
      </c>
    </row>
    <row r="7959" spans="12:12" x14ac:dyDescent="0.25">
      <c r="L7959" s="16" t="s">
        <v>2074</v>
      </c>
    </row>
    <row r="7960" spans="12:12" x14ac:dyDescent="0.25">
      <c r="L7960" s="16" t="s">
        <v>3566</v>
      </c>
    </row>
    <row r="7961" spans="12:12" x14ac:dyDescent="0.25">
      <c r="L7961" s="16" t="s">
        <v>2485</v>
      </c>
    </row>
    <row r="7962" spans="12:12" x14ac:dyDescent="0.25">
      <c r="L7962" s="16" t="s">
        <v>2541</v>
      </c>
    </row>
    <row r="7963" spans="12:12" x14ac:dyDescent="0.25">
      <c r="L7963" s="16" t="s">
        <v>3569</v>
      </c>
    </row>
    <row r="7964" spans="12:12" x14ac:dyDescent="0.25">
      <c r="L7964" s="16" t="s">
        <v>2377</v>
      </c>
    </row>
    <row r="7965" spans="12:12" x14ac:dyDescent="0.25">
      <c r="L7965" s="16" t="s">
        <v>3566</v>
      </c>
    </row>
    <row r="7966" spans="12:12" x14ac:dyDescent="0.25">
      <c r="L7966" s="16" t="s">
        <v>2003</v>
      </c>
    </row>
    <row r="7967" spans="12:12" x14ac:dyDescent="0.25">
      <c r="L7967" s="16" t="s">
        <v>2541</v>
      </c>
    </row>
    <row r="7968" spans="12:12" x14ac:dyDescent="0.25">
      <c r="L7968" s="16" t="s">
        <v>3568</v>
      </c>
    </row>
    <row r="7969" spans="12:12" x14ac:dyDescent="0.25">
      <c r="L7969" s="16" t="s">
        <v>2498</v>
      </c>
    </row>
    <row r="7970" spans="12:12" x14ac:dyDescent="0.25">
      <c r="L7970" s="16" t="s">
        <v>4015</v>
      </c>
    </row>
    <row r="7971" spans="12:12" x14ac:dyDescent="0.25">
      <c r="L7971" s="16" t="s">
        <v>4523</v>
      </c>
    </row>
    <row r="7972" spans="12:12" x14ac:dyDescent="0.25">
      <c r="L7972" s="16" t="s">
        <v>1426</v>
      </c>
    </row>
    <row r="7973" spans="12:12" x14ac:dyDescent="0.25">
      <c r="L7973" s="16" t="s">
        <v>2077</v>
      </c>
    </row>
    <row r="7974" spans="12:12" x14ac:dyDescent="0.25">
      <c r="L7974" s="16" t="s">
        <v>4522</v>
      </c>
    </row>
    <row r="7975" spans="12:12" x14ac:dyDescent="0.25">
      <c r="L7975" s="16" t="s">
        <v>2082</v>
      </c>
    </row>
    <row r="7976" spans="12:12" x14ac:dyDescent="0.25">
      <c r="L7976" s="16" t="s">
        <v>3567</v>
      </c>
    </row>
    <row r="7977" spans="12:12" x14ac:dyDescent="0.25">
      <c r="L7977" s="16" t="s">
        <v>2594</v>
      </c>
    </row>
    <row r="7978" spans="12:12" x14ac:dyDescent="0.25">
      <c r="L7978" s="16" t="s">
        <v>2541</v>
      </c>
    </row>
    <row r="7979" spans="12:12" x14ac:dyDescent="0.25">
      <c r="L7979" s="16" t="s">
        <v>3570</v>
      </c>
    </row>
    <row r="7980" spans="12:12" x14ac:dyDescent="0.25">
      <c r="L7980" s="16" t="s">
        <v>4015</v>
      </c>
    </row>
    <row r="7981" spans="12:12" x14ac:dyDescent="0.25">
      <c r="L7981" s="16" t="s">
        <v>4524</v>
      </c>
    </row>
    <row r="7982" spans="12:12" x14ac:dyDescent="0.25">
      <c r="L7982" s="16" t="s">
        <v>2540</v>
      </c>
    </row>
    <row r="7983" spans="12:12" x14ac:dyDescent="0.25">
      <c r="L7983" s="16" t="s">
        <v>4525</v>
      </c>
    </row>
    <row r="7984" spans="12:12" x14ac:dyDescent="0.25">
      <c r="L7984" s="16" t="s">
        <v>2079</v>
      </c>
    </row>
    <row r="7985" spans="12:12" x14ac:dyDescent="0.25">
      <c r="L7985" s="16" t="s">
        <v>4526</v>
      </c>
    </row>
    <row r="7986" spans="12:12" x14ac:dyDescent="0.25">
      <c r="L7986" s="16" t="s">
        <v>2081</v>
      </c>
    </row>
    <row r="7987" spans="12:12" x14ac:dyDescent="0.25">
      <c r="L7987" s="16" t="s">
        <v>4522</v>
      </c>
    </row>
    <row r="7988" spans="12:12" x14ac:dyDescent="0.25">
      <c r="L7988" s="16" t="s">
        <v>2078</v>
      </c>
    </row>
    <row r="7989" spans="12:12" x14ac:dyDescent="0.25">
      <c r="L7989" s="16" t="s">
        <v>2012</v>
      </c>
    </row>
    <row r="7990" spans="12:12" x14ac:dyDescent="0.25">
      <c r="L7990" s="16" t="s">
        <v>1426</v>
      </c>
    </row>
    <row r="7991" spans="12:12" x14ac:dyDescent="0.25">
      <c r="L7991" s="20" t="s">
        <v>256</v>
      </c>
    </row>
    <row r="7992" spans="12:12" x14ac:dyDescent="0.25">
      <c r="L7992" s="16" t="s">
        <v>2905</v>
      </c>
    </row>
    <row r="7993" spans="12:12" x14ac:dyDescent="0.25">
      <c r="L7993" s="16" t="s">
        <v>3231</v>
      </c>
    </row>
    <row r="7994" spans="12:12" x14ac:dyDescent="0.25">
      <c r="L7994" s="16" t="s">
        <v>4291</v>
      </c>
    </row>
    <row r="7995" spans="12:12" x14ac:dyDescent="0.25">
      <c r="L7995" s="16" t="s">
        <v>4527</v>
      </c>
    </row>
    <row r="7996" spans="12:12" x14ac:dyDescent="0.25">
      <c r="L7996" s="16" t="s">
        <v>4528</v>
      </c>
    </row>
    <row r="7997" spans="12:12" x14ac:dyDescent="0.25">
      <c r="L7997" s="16" t="s">
        <v>3235</v>
      </c>
    </row>
    <row r="7998" spans="12:12" x14ac:dyDescent="0.25">
      <c r="L7998" s="16" t="s">
        <v>4529</v>
      </c>
    </row>
    <row r="7999" spans="12:12" x14ac:dyDescent="0.25">
      <c r="L7999" s="16" t="s">
        <v>2012</v>
      </c>
    </row>
    <row r="8000" spans="12:12" x14ac:dyDescent="0.25">
      <c r="L8000" s="16" t="s">
        <v>1426</v>
      </c>
    </row>
    <row r="8001" spans="12:12" x14ac:dyDescent="0.25">
      <c r="L8001" s="16" t="s">
        <v>1426</v>
      </c>
    </row>
    <row r="8002" spans="12:12" x14ac:dyDescent="0.25">
      <c r="L8002" s="20" t="s">
        <v>475</v>
      </c>
    </row>
    <row r="8003" spans="12:12" x14ac:dyDescent="0.25">
      <c r="L8003" s="16" t="s">
        <v>2434</v>
      </c>
    </row>
    <row r="8004" spans="12:12" x14ac:dyDescent="0.25">
      <c r="L8004" s="16" t="s">
        <v>3673</v>
      </c>
    </row>
    <row r="8005" spans="12:12" x14ac:dyDescent="0.25">
      <c r="L8005" s="16" t="s">
        <v>3974</v>
      </c>
    </row>
    <row r="8006" spans="12:12" x14ac:dyDescent="0.25">
      <c r="L8006" s="16" t="s">
        <v>3977</v>
      </c>
    </row>
    <row r="8007" spans="12:12" x14ac:dyDescent="0.25">
      <c r="L8007" s="16" t="s">
        <v>4530</v>
      </c>
    </row>
    <row r="8008" spans="12:12" x14ac:dyDescent="0.25">
      <c r="L8008" s="16" t="s">
        <v>1426</v>
      </c>
    </row>
    <row r="8009" spans="12:12" x14ac:dyDescent="0.25">
      <c r="L8009" s="16" t="s">
        <v>4531</v>
      </c>
    </row>
    <row r="8010" spans="12:12" x14ac:dyDescent="0.25">
      <c r="L8010" s="16" t="s">
        <v>4532</v>
      </c>
    </row>
    <row r="8011" spans="12:12" x14ac:dyDescent="0.25">
      <c r="L8011" s="16" t="s">
        <v>4533</v>
      </c>
    </row>
    <row r="8012" spans="12:12" x14ac:dyDescent="0.25">
      <c r="L8012" s="16" t="s">
        <v>1426</v>
      </c>
    </row>
    <row r="8013" spans="12:12" x14ac:dyDescent="0.25">
      <c r="L8013" s="16" t="s">
        <v>1426</v>
      </c>
    </row>
    <row r="8014" spans="12:12" x14ac:dyDescent="0.25">
      <c r="L8014" s="20" t="s">
        <v>1657</v>
      </c>
    </row>
    <row r="8015" spans="12:12" x14ac:dyDescent="0.25">
      <c r="L8015" s="16" t="s">
        <v>4531</v>
      </c>
    </row>
    <row r="8016" spans="12:12" x14ac:dyDescent="0.25">
      <c r="L8016" s="16" t="s">
        <v>4534</v>
      </c>
    </row>
    <row r="8017" spans="12:12" x14ac:dyDescent="0.25">
      <c r="L8017" s="16" t="s">
        <v>2012</v>
      </c>
    </row>
    <row r="8018" spans="12:12" x14ac:dyDescent="0.25">
      <c r="L8018" s="16" t="s">
        <v>1426</v>
      </c>
    </row>
    <row r="8019" spans="12:12" x14ac:dyDescent="0.25">
      <c r="L8019" s="16" t="s">
        <v>1426</v>
      </c>
    </row>
    <row r="8020" spans="12:12" x14ac:dyDescent="0.25">
      <c r="L8020" s="20" t="s">
        <v>862</v>
      </c>
    </row>
    <row r="8021" spans="12:12" x14ac:dyDescent="0.25">
      <c r="L8021" s="16" t="s">
        <v>3982</v>
      </c>
    </row>
    <row r="8022" spans="12:12" x14ac:dyDescent="0.25">
      <c r="L8022" s="16" t="s">
        <v>4535</v>
      </c>
    </row>
    <row r="8023" spans="12:12" x14ac:dyDescent="0.25">
      <c r="L8023" s="16" t="s">
        <v>3629</v>
      </c>
    </row>
    <row r="8024" spans="12:12" x14ac:dyDescent="0.25">
      <c r="L8024" s="16" t="s">
        <v>4536</v>
      </c>
    </row>
    <row r="8025" spans="12:12" x14ac:dyDescent="0.25">
      <c r="L8025" s="16" t="s">
        <v>4537</v>
      </c>
    </row>
    <row r="8026" spans="12:12" x14ac:dyDescent="0.25">
      <c r="L8026" s="16" t="s">
        <v>2012</v>
      </c>
    </row>
    <row r="8027" spans="12:12" x14ac:dyDescent="0.25">
      <c r="L8027" s="16" t="s">
        <v>1426</v>
      </c>
    </row>
    <row r="8028" spans="12:12" x14ac:dyDescent="0.25">
      <c r="L8028" s="16" t="s">
        <v>1426</v>
      </c>
    </row>
    <row r="8029" spans="12:12" x14ac:dyDescent="0.25">
      <c r="L8029" s="20" t="s">
        <v>1143</v>
      </c>
    </row>
    <row r="8030" spans="12:12" x14ac:dyDescent="0.25">
      <c r="L8030" s="16" t="s">
        <v>3041</v>
      </c>
    </row>
    <row r="8031" spans="12:12" x14ac:dyDescent="0.25">
      <c r="L8031" s="16" t="s">
        <v>4439</v>
      </c>
    </row>
    <row r="8032" spans="12:12" x14ac:dyDescent="0.25">
      <c r="L8032" s="16" t="s">
        <v>2003</v>
      </c>
    </row>
    <row r="8033" spans="12:12" x14ac:dyDescent="0.25">
      <c r="L8033" s="16" t="s">
        <v>2012</v>
      </c>
    </row>
    <row r="8034" spans="12:12" x14ac:dyDescent="0.25">
      <c r="L8034" s="16" t="s">
        <v>1426</v>
      </c>
    </row>
    <row r="8035" spans="12:12" x14ac:dyDescent="0.25">
      <c r="L8035" s="16" t="s">
        <v>1426</v>
      </c>
    </row>
    <row r="8036" spans="12:12" x14ac:dyDescent="0.25">
      <c r="L8036" s="20" t="s">
        <v>40</v>
      </c>
    </row>
    <row r="8037" spans="12:12" x14ac:dyDescent="0.25">
      <c r="L8037" s="16" t="s">
        <v>2397</v>
      </c>
    </row>
    <row r="8038" spans="12:12" x14ac:dyDescent="0.25">
      <c r="L8038" s="16" t="s">
        <v>3120</v>
      </c>
    </row>
    <row r="8039" spans="12:12" x14ac:dyDescent="0.25">
      <c r="L8039" s="16" t="s">
        <v>2891</v>
      </c>
    </row>
    <row r="8040" spans="12:12" x14ac:dyDescent="0.25">
      <c r="L8040" s="16" t="s">
        <v>3639</v>
      </c>
    </row>
    <row r="8041" spans="12:12" x14ac:dyDescent="0.25">
      <c r="L8041" s="16" t="s">
        <v>3345</v>
      </c>
    </row>
    <row r="8042" spans="12:12" x14ac:dyDescent="0.25">
      <c r="L8042" s="16" t="s">
        <v>2012</v>
      </c>
    </row>
    <row r="8043" spans="12:12" x14ac:dyDescent="0.25">
      <c r="L8043" s="16" t="s">
        <v>1426</v>
      </c>
    </row>
    <row r="8044" spans="12:12" x14ac:dyDescent="0.25">
      <c r="L8044" s="16" t="s">
        <v>1426</v>
      </c>
    </row>
    <row r="8045" spans="12:12" x14ac:dyDescent="0.25">
      <c r="L8045" s="20" t="s">
        <v>986</v>
      </c>
    </row>
    <row r="8046" spans="12:12" x14ac:dyDescent="0.25">
      <c r="L8046" s="16" t="s">
        <v>3157</v>
      </c>
    </row>
    <row r="8047" spans="12:12" x14ac:dyDescent="0.25">
      <c r="L8047" s="16" t="s">
        <v>2213</v>
      </c>
    </row>
    <row r="8048" spans="12:12" x14ac:dyDescent="0.25">
      <c r="L8048" s="16" t="s">
        <v>2003</v>
      </c>
    </row>
    <row r="8049" spans="12:12" x14ac:dyDescent="0.25">
      <c r="L8049" s="16" t="s">
        <v>3159</v>
      </c>
    </row>
    <row r="8050" spans="12:12" x14ac:dyDescent="0.25">
      <c r="L8050" s="16" t="s">
        <v>2213</v>
      </c>
    </row>
    <row r="8051" spans="12:12" x14ac:dyDescent="0.25">
      <c r="L8051" s="16" t="s">
        <v>2154</v>
      </c>
    </row>
    <row r="8052" spans="12:12" x14ac:dyDescent="0.25">
      <c r="L8052" s="16" t="s">
        <v>1426</v>
      </c>
    </row>
    <row r="8053" spans="12:12" x14ac:dyDescent="0.25">
      <c r="L8053" s="16" t="s">
        <v>2210</v>
      </c>
    </row>
    <row r="8054" spans="12:12" x14ac:dyDescent="0.25">
      <c r="L8054" s="16" t="s">
        <v>3165</v>
      </c>
    </row>
    <row r="8055" spans="12:12" x14ac:dyDescent="0.25">
      <c r="L8055" s="16" t="s">
        <v>4538</v>
      </c>
    </row>
    <row r="8056" spans="12:12" x14ac:dyDescent="0.25">
      <c r="L8056" s="16" t="s">
        <v>2468</v>
      </c>
    </row>
    <row r="8057" spans="12:12" x14ac:dyDescent="0.25">
      <c r="L8057" s="16" t="s">
        <v>2266</v>
      </c>
    </row>
    <row r="8058" spans="12:12" x14ac:dyDescent="0.25">
      <c r="L8058" s="16" t="s">
        <v>4539</v>
      </c>
    </row>
    <row r="8059" spans="12:12" x14ac:dyDescent="0.25">
      <c r="L8059" s="16" t="s">
        <v>2484</v>
      </c>
    </row>
    <row r="8060" spans="12:12" x14ac:dyDescent="0.25">
      <c r="L8060" s="16" t="s">
        <v>2213</v>
      </c>
    </row>
    <row r="8061" spans="12:12" x14ac:dyDescent="0.25">
      <c r="L8061" s="16" t="s">
        <v>3162</v>
      </c>
    </row>
    <row r="8062" spans="12:12" x14ac:dyDescent="0.25">
      <c r="L8062" s="16" t="s">
        <v>1426</v>
      </c>
    </row>
    <row r="8063" spans="12:12" x14ac:dyDescent="0.25">
      <c r="L8063" s="16" t="s">
        <v>2486</v>
      </c>
    </row>
    <row r="8064" spans="12:12" x14ac:dyDescent="0.25">
      <c r="L8064" s="16" t="s">
        <v>2213</v>
      </c>
    </row>
    <row r="8065" spans="12:12" x14ac:dyDescent="0.25">
      <c r="L8065" s="16" t="s">
        <v>2003</v>
      </c>
    </row>
    <row r="8066" spans="12:12" x14ac:dyDescent="0.25">
      <c r="L8066" s="16" t="s">
        <v>1426</v>
      </c>
    </row>
    <row r="8067" spans="12:12" x14ac:dyDescent="0.25">
      <c r="L8067" s="16" t="s">
        <v>3163</v>
      </c>
    </row>
    <row r="8068" spans="12:12" x14ac:dyDescent="0.25">
      <c r="L8068" s="16" t="s">
        <v>3165</v>
      </c>
    </row>
    <row r="8069" spans="12:12" x14ac:dyDescent="0.25">
      <c r="L8069" s="16" t="s">
        <v>4540</v>
      </c>
    </row>
    <row r="8070" spans="12:12" x14ac:dyDescent="0.25">
      <c r="L8070" s="16" t="s">
        <v>3924</v>
      </c>
    </row>
    <row r="8071" spans="12:12" x14ac:dyDescent="0.25">
      <c r="L8071" s="16" t="s">
        <v>2213</v>
      </c>
    </row>
    <row r="8072" spans="12:12" x14ac:dyDescent="0.25">
      <c r="L8072" s="16" t="s">
        <v>3164</v>
      </c>
    </row>
    <row r="8073" spans="12:12" x14ac:dyDescent="0.25">
      <c r="L8073" s="16" t="s">
        <v>1426</v>
      </c>
    </row>
    <row r="8074" spans="12:12" x14ac:dyDescent="0.25">
      <c r="L8074" s="16" t="s">
        <v>6462</v>
      </c>
    </row>
    <row r="8075" spans="12:12" x14ac:dyDescent="0.25">
      <c r="L8075" s="16" t="s">
        <v>3165</v>
      </c>
    </row>
    <row r="8076" spans="12:12" x14ac:dyDescent="0.25">
      <c r="L8076" s="16" t="s">
        <v>6463</v>
      </c>
    </row>
    <row r="8077" spans="12:12" x14ac:dyDescent="0.25">
      <c r="L8077" s="16" t="s">
        <v>1426</v>
      </c>
    </row>
    <row r="8078" spans="12:12" x14ac:dyDescent="0.25">
      <c r="L8078" s="16" t="s">
        <v>4541</v>
      </c>
    </row>
    <row r="8079" spans="12:12" x14ac:dyDescent="0.25">
      <c r="L8079" s="16" t="s">
        <v>4542</v>
      </c>
    </row>
    <row r="8080" spans="12:12" x14ac:dyDescent="0.25">
      <c r="L8080" s="16" t="s">
        <v>3921</v>
      </c>
    </row>
    <row r="8081" spans="12:12" x14ac:dyDescent="0.25">
      <c r="L8081" s="16" t="s">
        <v>2012</v>
      </c>
    </row>
    <row r="8082" spans="12:12" x14ac:dyDescent="0.25">
      <c r="L8082" s="16" t="s">
        <v>1426</v>
      </c>
    </row>
    <row r="8083" spans="12:12" x14ac:dyDescent="0.25">
      <c r="L8083" s="20" t="s">
        <v>1658</v>
      </c>
    </row>
    <row r="8084" spans="12:12" x14ac:dyDescent="0.25">
      <c r="L8084" s="16" t="s">
        <v>3196</v>
      </c>
    </row>
    <row r="8085" spans="12:12" x14ac:dyDescent="0.25">
      <c r="L8085" s="16" t="s">
        <v>2564</v>
      </c>
    </row>
    <row r="8086" spans="12:12" x14ac:dyDescent="0.25">
      <c r="L8086" s="16" t="s">
        <v>4543</v>
      </c>
    </row>
    <row r="8087" spans="12:12" x14ac:dyDescent="0.25">
      <c r="L8087" s="16" t="s">
        <v>2012</v>
      </c>
    </row>
    <row r="8088" spans="12:12" x14ac:dyDescent="0.25">
      <c r="L8088" s="16" t="s">
        <v>1426</v>
      </c>
    </row>
    <row r="8089" spans="12:12" x14ac:dyDescent="0.25">
      <c r="L8089" s="16" t="s">
        <v>1426</v>
      </c>
    </row>
    <row r="8090" spans="12:12" x14ac:dyDescent="0.25">
      <c r="L8090" s="20" t="s">
        <v>477</v>
      </c>
    </row>
    <row r="8091" spans="12:12" x14ac:dyDescent="0.25">
      <c r="L8091" s="16" t="s">
        <v>2434</v>
      </c>
    </row>
    <row r="8092" spans="12:12" x14ac:dyDescent="0.25">
      <c r="L8092" s="16" t="s">
        <v>2575</v>
      </c>
    </row>
    <row r="8093" spans="12:12" x14ac:dyDescent="0.25">
      <c r="L8093" s="16" t="s">
        <v>4544</v>
      </c>
    </row>
    <row r="8094" spans="12:12" x14ac:dyDescent="0.25">
      <c r="L8094" s="16" t="s">
        <v>2012</v>
      </c>
    </row>
    <row r="8095" spans="12:12" x14ac:dyDescent="0.25">
      <c r="L8095" s="16" t="s">
        <v>1426</v>
      </c>
    </row>
    <row r="8096" spans="12:12" x14ac:dyDescent="0.25">
      <c r="L8096" s="16" t="s">
        <v>1426</v>
      </c>
    </row>
    <row r="8097" spans="12:12" x14ac:dyDescent="0.25">
      <c r="L8097" s="20" t="s">
        <v>568</v>
      </c>
    </row>
    <row r="8098" spans="12:12" x14ac:dyDescent="0.25">
      <c r="L8098" s="16" t="s">
        <v>2083</v>
      </c>
    </row>
    <row r="8099" spans="12:12" x14ac:dyDescent="0.25">
      <c r="L8099" s="16" t="s">
        <v>4357</v>
      </c>
    </row>
    <row r="8100" spans="12:12" x14ac:dyDescent="0.25">
      <c r="L8100" s="16" t="s">
        <v>4433</v>
      </c>
    </row>
    <row r="8101" spans="12:12" x14ac:dyDescent="0.25">
      <c r="L8101" s="16" t="s">
        <v>4434</v>
      </c>
    </row>
    <row r="8102" spans="12:12" x14ac:dyDescent="0.25">
      <c r="L8102" s="16" t="s">
        <v>4545</v>
      </c>
    </row>
    <row r="8103" spans="12:12" x14ac:dyDescent="0.25">
      <c r="L8103" s="16" t="s">
        <v>2012</v>
      </c>
    </row>
    <row r="8104" spans="12:12" x14ac:dyDescent="0.25">
      <c r="L8104" s="16" t="s">
        <v>1426</v>
      </c>
    </row>
    <row r="8105" spans="12:12" x14ac:dyDescent="0.25">
      <c r="L8105" s="16" t="s">
        <v>1426</v>
      </c>
    </row>
    <row r="8106" spans="12:12" x14ac:dyDescent="0.25">
      <c r="L8106" s="20" t="s">
        <v>753</v>
      </c>
    </row>
    <row r="8107" spans="12:12" x14ac:dyDescent="0.25">
      <c r="L8107" s="16" t="s">
        <v>3104</v>
      </c>
    </row>
    <row r="8108" spans="12:12" x14ac:dyDescent="0.25">
      <c r="L8108" s="16" t="s">
        <v>3621</v>
      </c>
    </row>
    <row r="8109" spans="12:12" x14ac:dyDescent="0.25">
      <c r="L8109" s="16" t="s">
        <v>4546</v>
      </c>
    </row>
    <row r="8110" spans="12:12" x14ac:dyDescent="0.25">
      <c r="L8110" s="16" t="s">
        <v>4090</v>
      </c>
    </row>
    <row r="8111" spans="12:12" x14ac:dyDescent="0.25">
      <c r="L8111" s="16" t="s">
        <v>4547</v>
      </c>
    </row>
    <row r="8112" spans="12:12" x14ac:dyDescent="0.25">
      <c r="L8112" s="16" t="s">
        <v>2012</v>
      </c>
    </row>
    <row r="8113" spans="12:12" x14ac:dyDescent="0.25">
      <c r="L8113" s="16" t="s">
        <v>1426</v>
      </c>
    </row>
    <row r="8114" spans="12:12" x14ac:dyDescent="0.25">
      <c r="L8114" s="16" t="s">
        <v>1426</v>
      </c>
    </row>
    <row r="8115" spans="12:12" x14ac:dyDescent="0.25">
      <c r="L8115" s="20" t="s">
        <v>1659</v>
      </c>
    </row>
    <row r="8116" spans="12:12" x14ac:dyDescent="0.25">
      <c r="L8116" s="16" t="s">
        <v>3481</v>
      </c>
    </row>
    <row r="8117" spans="12:12" x14ac:dyDescent="0.25">
      <c r="L8117" s="16" t="s">
        <v>2457</v>
      </c>
    </row>
    <row r="8118" spans="12:12" x14ac:dyDescent="0.25">
      <c r="L8118" s="16" t="s">
        <v>4548</v>
      </c>
    </row>
    <row r="8119" spans="12:12" x14ac:dyDescent="0.25">
      <c r="L8119" s="16" t="s">
        <v>2012</v>
      </c>
    </row>
    <row r="8120" spans="12:12" x14ac:dyDescent="0.25">
      <c r="L8120" s="16" t="s">
        <v>1426</v>
      </c>
    </row>
    <row r="8121" spans="12:12" x14ac:dyDescent="0.25">
      <c r="L8121" s="16" t="s">
        <v>1426</v>
      </c>
    </row>
    <row r="8122" spans="12:12" x14ac:dyDescent="0.25">
      <c r="L8122" s="20" t="s">
        <v>1660</v>
      </c>
    </row>
    <row r="8123" spans="12:12" x14ac:dyDescent="0.25">
      <c r="L8123" s="16" t="s">
        <v>4397</v>
      </c>
    </row>
    <row r="8124" spans="12:12" x14ac:dyDescent="0.25">
      <c r="L8124" s="16" t="s">
        <v>2012</v>
      </c>
    </row>
    <row r="8125" spans="12:12" x14ac:dyDescent="0.25">
      <c r="L8125" s="16" t="s">
        <v>1426</v>
      </c>
    </row>
    <row r="8126" spans="12:12" x14ac:dyDescent="0.25">
      <c r="L8126" s="16" t="s">
        <v>1426</v>
      </c>
    </row>
    <row r="8127" spans="12:12" x14ac:dyDescent="0.25">
      <c r="L8127" s="20" t="s">
        <v>312</v>
      </c>
    </row>
    <row r="8128" spans="12:12" x14ac:dyDescent="0.25">
      <c r="L8128" s="16" t="s">
        <v>2583</v>
      </c>
    </row>
    <row r="8129" spans="12:12" x14ac:dyDescent="0.25">
      <c r="L8129" s="16" t="s">
        <v>3783</v>
      </c>
    </row>
    <row r="8130" spans="12:12" x14ac:dyDescent="0.25">
      <c r="L8130" s="16" t="s">
        <v>4549</v>
      </c>
    </row>
    <row r="8131" spans="12:12" x14ac:dyDescent="0.25">
      <c r="L8131" s="16" t="s">
        <v>2651</v>
      </c>
    </row>
    <row r="8132" spans="12:12" x14ac:dyDescent="0.25">
      <c r="L8132" s="16" t="s">
        <v>4550</v>
      </c>
    </row>
    <row r="8133" spans="12:12" x14ac:dyDescent="0.25">
      <c r="L8133" s="16" t="s">
        <v>2293</v>
      </c>
    </row>
    <row r="8134" spans="12:12" x14ac:dyDescent="0.25">
      <c r="L8134" s="16" t="s">
        <v>1426</v>
      </c>
    </row>
    <row r="8135" spans="12:12" x14ac:dyDescent="0.25">
      <c r="L8135" s="16" t="s">
        <v>1426</v>
      </c>
    </row>
    <row r="8136" spans="12:12" x14ac:dyDescent="0.25">
      <c r="L8136" s="20" t="s">
        <v>1242</v>
      </c>
    </row>
    <row r="8137" spans="12:12" x14ac:dyDescent="0.25">
      <c r="L8137" s="16" t="s">
        <v>2197</v>
      </c>
    </row>
    <row r="8138" spans="12:12" x14ac:dyDescent="0.25">
      <c r="L8138" s="16" t="s">
        <v>4551</v>
      </c>
    </row>
    <row r="8139" spans="12:12" x14ac:dyDescent="0.25">
      <c r="L8139" s="16" t="s">
        <v>6464</v>
      </c>
    </row>
    <row r="8140" spans="12:12" x14ac:dyDescent="0.25">
      <c r="L8140" s="16" t="s">
        <v>1426</v>
      </c>
    </row>
    <row r="8141" spans="12:12" x14ac:dyDescent="0.25">
      <c r="L8141" s="16" t="s">
        <v>2958</v>
      </c>
    </row>
    <row r="8142" spans="12:12" x14ac:dyDescent="0.25">
      <c r="L8142" s="16" t="s">
        <v>2910</v>
      </c>
    </row>
    <row r="8143" spans="12:12" x14ac:dyDescent="0.25">
      <c r="L8143" s="16" t="s">
        <v>5911</v>
      </c>
    </row>
    <row r="8144" spans="12:12" x14ac:dyDescent="0.25">
      <c r="L8144" s="16" t="s">
        <v>1426</v>
      </c>
    </row>
    <row r="8145" spans="12:12" x14ac:dyDescent="0.25">
      <c r="L8145" s="16" t="s">
        <v>4552</v>
      </c>
    </row>
    <row r="8146" spans="12:12" x14ac:dyDescent="0.25">
      <c r="L8146" s="16" t="s">
        <v>2910</v>
      </c>
    </row>
    <row r="8147" spans="12:12" x14ac:dyDescent="0.25">
      <c r="L8147" s="16" t="s">
        <v>5913</v>
      </c>
    </row>
    <row r="8148" spans="12:12" x14ac:dyDescent="0.25">
      <c r="L8148" s="16" t="s">
        <v>1426</v>
      </c>
    </row>
    <row r="8149" spans="12:12" x14ac:dyDescent="0.25">
      <c r="L8149" s="16" t="s">
        <v>1997</v>
      </c>
    </row>
    <row r="8150" spans="12:12" x14ac:dyDescent="0.25">
      <c r="L8150" s="16" t="s">
        <v>3235</v>
      </c>
    </row>
    <row r="8151" spans="12:12" x14ac:dyDescent="0.25">
      <c r="L8151" s="16" t="s">
        <v>2736</v>
      </c>
    </row>
    <row r="8152" spans="12:12" x14ac:dyDescent="0.25">
      <c r="L8152" s="16" t="s">
        <v>1426</v>
      </c>
    </row>
    <row r="8153" spans="12:12" x14ac:dyDescent="0.25">
      <c r="L8153" s="16" t="s">
        <v>3226</v>
      </c>
    </row>
    <row r="8154" spans="12:12" x14ac:dyDescent="0.25">
      <c r="L8154" s="16" t="s">
        <v>2907</v>
      </c>
    </row>
    <row r="8155" spans="12:12" x14ac:dyDescent="0.25">
      <c r="L8155" s="16" t="s">
        <v>6465</v>
      </c>
    </row>
    <row r="8156" spans="12:12" x14ac:dyDescent="0.25">
      <c r="L8156" s="16" t="s">
        <v>4553</v>
      </c>
    </row>
    <row r="8157" spans="12:12" x14ac:dyDescent="0.25">
      <c r="L8157" s="16" t="s">
        <v>5796</v>
      </c>
    </row>
    <row r="8158" spans="12:12" x14ac:dyDescent="0.25">
      <c r="L8158" s="16" t="s">
        <v>2484</v>
      </c>
    </row>
    <row r="8159" spans="12:12" x14ac:dyDescent="0.25">
      <c r="L8159" s="16" t="s">
        <v>2915</v>
      </c>
    </row>
    <row r="8160" spans="12:12" x14ac:dyDescent="0.25">
      <c r="L8160" s="16" t="s">
        <v>2767</v>
      </c>
    </row>
    <row r="8161" spans="12:12" x14ac:dyDescent="0.25">
      <c r="L8161" s="16" t="s">
        <v>4554</v>
      </c>
    </row>
    <row r="8162" spans="12:12" x14ac:dyDescent="0.25">
      <c r="L8162" s="16" t="s">
        <v>3758</v>
      </c>
    </row>
    <row r="8163" spans="12:12" x14ac:dyDescent="0.25">
      <c r="L8163" s="16" t="s">
        <v>2910</v>
      </c>
    </row>
    <row r="8164" spans="12:12" x14ac:dyDescent="0.25">
      <c r="L8164" s="16" t="s">
        <v>5916</v>
      </c>
    </row>
    <row r="8165" spans="12:12" x14ac:dyDescent="0.25">
      <c r="L8165" s="16" t="s">
        <v>4527</v>
      </c>
    </row>
    <row r="8166" spans="12:12" x14ac:dyDescent="0.25">
      <c r="L8166" s="16" t="s">
        <v>6115</v>
      </c>
    </row>
    <row r="8167" spans="12:12" x14ac:dyDescent="0.25">
      <c r="L8167" s="16" t="s">
        <v>3235</v>
      </c>
    </row>
    <row r="8168" spans="12:12" x14ac:dyDescent="0.25">
      <c r="L8168" s="16" t="s">
        <v>6137</v>
      </c>
    </row>
    <row r="8169" spans="12:12" x14ac:dyDescent="0.25">
      <c r="L8169" s="16" t="s">
        <v>2486</v>
      </c>
    </row>
    <row r="8170" spans="12:12" x14ac:dyDescent="0.25">
      <c r="L8170" s="16" t="s">
        <v>2177</v>
      </c>
    </row>
    <row r="8171" spans="12:12" x14ac:dyDescent="0.25">
      <c r="L8171" s="16" t="s">
        <v>5049</v>
      </c>
    </row>
    <row r="8172" spans="12:12" x14ac:dyDescent="0.25">
      <c r="L8172" s="16" t="s">
        <v>2910</v>
      </c>
    </row>
    <row r="8173" spans="12:12" x14ac:dyDescent="0.25">
      <c r="L8173" s="16" t="s">
        <v>2154</v>
      </c>
    </row>
    <row r="8174" spans="12:12" x14ac:dyDescent="0.25">
      <c r="L8174" s="16" t="s">
        <v>4527</v>
      </c>
    </row>
    <row r="8175" spans="12:12" x14ac:dyDescent="0.25">
      <c r="L8175" s="16" t="s">
        <v>6114</v>
      </c>
    </row>
    <row r="8176" spans="12:12" x14ac:dyDescent="0.25">
      <c r="L8176" s="16" t="s">
        <v>3235</v>
      </c>
    </row>
    <row r="8177" spans="12:12" x14ac:dyDescent="0.25">
      <c r="L8177" s="16" t="s">
        <v>6136</v>
      </c>
    </row>
    <row r="8178" spans="12:12" x14ac:dyDescent="0.25">
      <c r="L8178" s="16" t="s">
        <v>1426</v>
      </c>
    </row>
    <row r="8179" spans="12:12" x14ac:dyDescent="0.25">
      <c r="L8179" s="16" t="s">
        <v>3394</v>
      </c>
    </row>
    <row r="8180" spans="12:12" x14ac:dyDescent="0.25">
      <c r="L8180" s="16" t="s">
        <v>4553</v>
      </c>
    </row>
    <row r="8181" spans="12:12" x14ac:dyDescent="0.25">
      <c r="L8181" s="16" t="s">
        <v>5800</v>
      </c>
    </row>
    <row r="8182" spans="12:12" x14ac:dyDescent="0.25">
      <c r="L8182" s="16" t="s">
        <v>2992</v>
      </c>
    </row>
    <row r="8183" spans="12:12" x14ac:dyDescent="0.25">
      <c r="L8183" s="16" t="s">
        <v>4553</v>
      </c>
    </row>
    <row r="8184" spans="12:12" x14ac:dyDescent="0.25">
      <c r="L8184" s="16" t="s">
        <v>5799</v>
      </c>
    </row>
    <row r="8185" spans="12:12" x14ac:dyDescent="0.25">
      <c r="L8185" s="16" t="s">
        <v>1426</v>
      </c>
    </row>
    <row r="8186" spans="12:12" x14ac:dyDescent="0.25">
      <c r="L8186" s="16" t="s">
        <v>4555</v>
      </c>
    </row>
    <row r="8187" spans="12:12" x14ac:dyDescent="0.25">
      <c r="L8187" s="16" t="s">
        <v>2175</v>
      </c>
    </row>
    <row r="8188" spans="12:12" x14ac:dyDescent="0.25">
      <c r="L8188" s="16" t="s">
        <v>3912</v>
      </c>
    </row>
    <row r="8189" spans="12:12" x14ac:dyDescent="0.25">
      <c r="L8189" s="16" t="s">
        <v>4556</v>
      </c>
    </row>
    <row r="8190" spans="12:12" x14ac:dyDescent="0.25">
      <c r="L8190" s="16" t="s">
        <v>3915</v>
      </c>
    </row>
    <row r="8191" spans="12:12" x14ac:dyDescent="0.25">
      <c r="L8191" s="16" t="s">
        <v>1426</v>
      </c>
    </row>
    <row r="8192" spans="12:12" x14ac:dyDescent="0.25">
      <c r="L8192" s="16" t="s">
        <v>4452</v>
      </c>
    </row>
    <row r="8193" spans="12:12" x14ac:dyDescent="0.25">
      <c r="L8193" s="16" t="s">
        <v>4554</v>
      </c>
    </row>
    <row r="8194" spans="12:12" x14ac:dyDescent="0.25">
      <c r="L8194" s="16" t="s">
        <v>3761</v>
      </c>
    </row>
    <row r="8195" spans="12:12" x14ac:dyDescent="0.25">
      <c r="L8195" s="16" t="s">
        <v>2910</v>
      </c>
    </row>
    <row r="8196" spans="12:12" x14ac:dyDescent="0.25">
      <c r="L8196" s="16" t="s">
        <v>5917</v>
      </c>
    </row>
    <row r="8197" spans="12:12" x14ac:dyDescent="0.25">
      <c r="L8197" s="16" t="s">
        <v>2012</v>
      </c>
    </row>
    <row r="8198" spans="12:12" x14ac:dyDescent="0.25">
      <c r="L8198" s="16" t="s">
        <v>1426</v>
      </c>
    </row>
    <row r="8199" spans="12:12" x14ac:dyDescent="0.25">
      <c r="L8199" s="20" t="s">
        <v>442</v>
      </c>
    </row>
    <row r="8200" spans="12:12" x14ac:dyDescent="0.25">
      <c r="L8200" s="16" t="s">
        <v>2341</v>
      </c>
    </row>
    <row r="8201" spans="12:12" x14ac:dyDescent="0.25">
      <c r="L8201" s="16" t="s">
        <v>2766</v>
      </c>
    </row>
    <row r="8202" spans="12:12" x14ac:dyDescent="0.25">
      <c r="L8202" s="16" t="s">
        <v>4557</v>
      </c>
    </row>
    <row r="8203" spans="12:12" x14ac:dyDescent="0.25">
      <c r="L8203" s="16" t="s">
        <v>2012</v>
      </c>
    </row>
    <row r="8204" spans="12:12" x14ac:dyDescent="0.25">
      <c r="L8204" s="16" t="s">
        <v>1426</v>
      </c>
    </row>
    <row r="8205" spans="12:12" x14ac:dyDescent="0.25">
      <c r="L8205" s="16" t="s">
        <v>1426</v>
      </c>
    </row>
    <row r="8206" spans="12:12" x14ac:dyDescent="0.25">
      <c r="L8206" s="20" t="s">
        <v>427</v>
      </c>
    </row>
    <row r="8207" spans="12:12" x14ac:dyDescent="0.25">
      <c r="L8207" s="16" t="s">
        <v>2294</v>
      </c>
    </row>
    <row r="8208" spans="12:12" x14ac:dyDescent="0.25">
      <c r="L8208" s="16" t="s">
        <v>2521</v>
      </c>
    </row>
    <row r="8209" spans="12:12" x14ac:dyDescent="0.25">
      <c r="L8209" s="16" t="s">
        <v>4558</v>
      </c>
    </row>
    <row r="8210" spans="12:12" x14ac:dyDescent="0.25">
      <c r="L8210" s="16" t="s">
        <v>2012</v>
      </c>
    </row>
    <row r="8211" spans="12:12" x14ac:dyDescent="0.25">
      <c r="L8211" s="16" t="s">
        <v>1426</v>
      </c>
    </row>
    <row r="8212" spans="12:12" x14ac:dyDescent="0.25">
      <c r="L8212" s="16" t="s">
        <v>1426</v>
      </c>
    </row>
    <row r="8213" spans="12:12" x14ac:dyDescent="0.25">
      <c r="L8213" s="20" t="s">
        <v>105</v>
      </c>
    </row>
    <row r="8214" spans="12:12" x14ac:dyDescent="0.25">
      <c r="L8214" s="16" t="s">
        <v>2263</v>
      </c>
    </row>
    <row r="8215" spans="12:12" x14ac:dyDescent="0.25">
      <c r="L8215" s="16" t="s">
        <v>3891</v>
      </c>
    </row>
    <row r="8216" spans="12:12" x14ac:dyDescent="0.25">
      <c r="L8216" s="16" t="s">
        <v>4559</v>
      </c>
    </row>
    <row r="8217" spans="12:12" x14ac:dyDescent="0.25">
      <c r="L8217" s="16" t="s">
        <v>1426</v>
      </c>
    </row>
    <row r="8218" spans="12:12" x14ac:dyDescent="0.25">
      <c r="L8218" s="16" t="s">
        <v>2268</v>
      </c>
    </row>
    <row r="8219" spans="12:12" x14ac:dyDescent="0.25">
      <c r="L8219" s="16" t="s">
        <v>3815</v>
      </c>
    </row>
    <row r="8220" spans="12:12" x14ac:dyDescent="0.25">
      <c r="L8220" s="16" t="s">
        <v>2501</v>
      </c>
    </row>
    <row r="8221" spans="12:12" x14ac:dyDescent="0.25">
      <c r="L8221" s="16" t="s">
        <v>1426</v>
      </c>
    </row>
    <row r="8222" spans="12:12" x14ac:dyDescent="0.25">
      <c r="L8222" s="16" t="s">
        <v>3895</v>
      </c>
    </row>
    <row r="8223" spans="12:12" x14ac:dyDescent="0.25">
      <c r="L8223" s="16" t="s">
        <v>3815</v>
      </c>
    </row>
    <row r="8224" spans="12:12" x14ac:dyDescent="0.25">
      <c r="L8224" s="16" t="s">
        <v>2505</v>
      </c>
    </row>
    <row r="8225" spans="12:12" x14ac:dyDescent="0.25">
      <c r="L8225" s="16" t="s">
        <v>1426</v>
      </c>
    </row>
    <row r="8226" spans="12:12" x14ac:dyDescent="0.25">
      <c r="L8226" s="16" t="s">
        <v>3816</v>
      </c>
    </row>
    <row r="8227" spans="12:12" x14ac:dyDescent="0.25">
      <c r="L8227" s="16" t="s">
        <v>2519</v>
      </c>
    </row>
    <row r="8228" spans="12:12" x14ac:dyDescent="0.25">
      <c r="L8228" s="16" t="s">
        <v>4560</v>
      </c>
    </row>
    <row r="8229" spans="12:12" x14ac:dyDescent="0.25">
      <c r="L8229" s="16" t="s">
        <v>3818</v>
      </c>
    </row>
    <row r="8230" spans="12:12" x14ac:dyDescent="0.25">
      <c r="L8230" s="16" t="s">
        <v>2283</v>
      </c>
    </row>
    <row r="8231" spans="12:12" x14ac:dyDescent="0.25">
      <c r="L8231" s="16" t="s">
        <v>2012</v>
      </c>
    </row>
    <row r="8232" spans="12:12" x14ac:dyDescent="0.25">
      <c r="L8232" s="16" t="s">
        <v>1426</v>
      </c>
    </row>
    <row r="8233" spans="12:12" x14ac:dyDescent="0.25">
      <c r="L8233" s="20" t="s">
        <v>424</v>
      </c>
    </row>
    <row r="8234" spans="12:12" x14ac:dyDescent="0.25">
      <c r="L8234" s="16" t="s">
        <v>2294</v>
      </c>
    </row>
    <row r="8235" spans="12:12" x14ac:dyDescent="0.25">
      <c r="L8235" s="16" t="s">
        <v>2295</v>
      </c>
    </row>
    <row r="8236" spans="12:12" x14ac:dyDescent="0.25">
      <c r="L8236" s="16" t="s">
        <v>2296</v>
      </c>
    </row>
    <row r="8237" spans="12:12" x14ac:dyDescent="0.25">
      <c r="L8237" s="16" t="s">
        <v>2477</v>
      </c>
    </row>
    <row r="8238" spans="12:12" x14ac:dyDescent="0.25">
      <c r="L8238" s="16" t="s">
        <v>4119</v>
      </c>
    </row>
    <row r="8239" spans="12:12" x14ac:dyDescent="0.25">
      <c r="L8239" s="16" t="s">
        <v>4561</v>
      </c>
    </row>
    <row r="8240" spans="12:12" x14ac:dyDescent="0.25">
      <c r="L8240" s="16" t="s">
        <v>4562</v>
      </c>
    </row>
    <row r="8241" spans="12:12" x14ac:dyDescent="0.25">
      <c r="L8241" s="16" t="s">
        <v>2521</v>
      </c>
    </row>
    <row r="8242" spans="12:12" x14ac:dyDescent="0.25">
      <c r="L8242" s="16" t="s">
        <v>4563</v>
      </c>
    </row>
    <row r="8243" spans="12:12" x14ac:dyDescent="0.25">
      <c r="L8243" s="16" t="s">
        <v>1426</v>
      </c>
    </row>
    <row r="8244" spans="12:12" x14ac:dyDescent="0.25">
      <c r="L8244" s="16" t="s">
        <v>2479</v>
      </c>
    </row>
    <row r="8245" spans="12:12" x14ac:dyDescent="0.25">
      <c r="L8245" s="16" t="s">
        <v>2477</v>
      </c>
    </row>
    <row r="8246" spans="12:12" x14ac:dyDescent="0.25">
      <c r="L8246" s="16" t="s">
        <v>4123</v>
      </c>
    </row>
    <row r="8247" spans="12:12" x14ac:dyDescent="0.25">
      <c r="L8247" s="16" t="s">
        <v>2012</v>
      </c>
    </row>
    <row r="8248" spans="12:12" x14ac:dyDescent="0.25">
      <c r="L8248" s="16" t="s">
        <v>1426</v>
      </c>
    </row>
    <row r="8249" spans="12:12" x14ac:dyDescent="0.25">
      <c r="L8249" s="16" t="s">
        <v>1426</v>
      </c>
    </row>
    <row r="8250" spans="12:12" x14ac:dyDescent="0.25">
      <c r="L8250" s="20" t="s">
        <v>1022</v>
      </c>
    </row>
    <row r="8251" spans="12:12" x14ac:dyDescent="0.25">
      <c r="L8251" s="16" t="s">
        <v>2945</v>
      </c>
    </row>
    <row r="8252" spans="12:12" x14ac:dyDescent="0.25">
      <c r="L8252" s="16" t="s">
        <v>4564</v>
      </c>
    </row>
    <row r="8253" spans="12:12" x14ac:dyDescent="0.25">
      <c r="L8253" s="16" t="s">
        <v>4565</v>
      </c>
    </row>
    <row r="8254" spans="12:12" x14ac:dyDescent="0.25">
      <c r="L8254" s="16" t="s">
        <v>4566</v>
      </c>
    </row>
    <row r="8255" spans="12:12" x14ac:dyDescent="0.25">
      <c r="L8255" s="16" t="s">
        <v>4567</v>
      </c>
    </row>
    <row r="8256" spans="12:12" x14ac:dyDescent="0.25">
      <c r="L8256" s="16" t="s">
        <v>2950</v>
      </c>
    </row>
    <row r="8257" spans="12:12" x14ac:dyDescent="0.25">
      <c r="L8257" s="16" t="s">
        <v>2764</v>
      </c>
    </row>
    <row r="8258" spans="12:12" x14ac:dyDescent="0.25">
      <c r="L8258" s="16" t="s">
        <v>4568</v>
      </c>
    </row>
    <row r="8259" spans="12:12" x14ac:dyDescent="0.25">
      <c r="L8259" s="16" t="s">
        <v>1426</v>
      </c>
    </row>
    <row r="8260" spans="12:12" x14ac:dyDescent="0.25">
      <c r="L8260" s="16" t="s">
        <v>4261</v>
      </c>
    </row>
    <row r="8261" spans="12:12" x14ac:dyDescent="0.25">
      <c r="L8261" s="16" t="s">
        <v>2764</v>
      </c>
    </row>
    <row r="8262" spans="12:12" x14ac:dyDescent="0.25">
      <c r="L8262" s="16" t="s">
        <v>4569</v>
      </c>
    </row>
    <row r="8263" spans="12:12" x14ac:dyDescent="0.25">
      <c r="L8263" s="16" t="s">
        <v>2012</v>
      </c>
    </row>
    <row r="8264" spans="12:12" x14ac:dyDescent="0.25">
      <c r="L8264" s="16" t="s">
        <v>1426</v>
      </c>
    </row>
    <row r="8265" spans="12:12" x14ac:dyDescent="0.25">
      <c r="L8265" s="16" t="s">
        <v>1426</v>
      </c>
    </row>
    <row r="8266" spans="12:12" x14ac:dyDescent="0.25">
      <c r="L8266" s="20" t="s">
        <v>1243</v>
      </c>
    </row>
    <row r="8267" spans="12:12" x14ac:dyDescent="0.25">
      <c r="L8267" s="16" t="s">
        <v>2812</v>
      </c>
    </row>
    <row r="8268" spans="12:12" x14ac:dyDescent="0.25">
      <c r="L8268" s="16" t="s">
        <v>4570</v>
      </c>
    </row>
    <row r="8269" spans="12:12" x14ac:dyDescent="0.25">
      <c r="L8269" s="16" t="s">
        <v>3742</v>
      </c>
    </row>
    <row r="8270" spans="12:12" x14ac:dyDescent="0.25">
      <c r="L8270" s="16" t="s">
        <v>2017</v>
      </c>
    </row>
    <row r="8271" spans="12:12" x14ac:dyDescent="0.25">
      <c r="L8271" s="16" t="s">
        <v>4571</v>
      </c>
    </row>
    <row r="8272" spans="12:12" x14ac:dyDescent="0.25">
      <c r="L8272" s="16" t="s">
        <v>4527</v>
      </c>
    </row>
    <row r="8273" spans="12:12" x14ac:dyDescent="0.25">
      <c r="L8273" s="16" t="s">
        <v>4572</v>
      </c>
    </row>
    <row r="8274" spans="12:12" x14ac:dyDescent="0.25">
      <c r="L8274" s="16" t="s">
        <v>2219</v>
      </c>
    </row>
    <row r="8275" spans="12:12" x14ac:dyDescent="0.25">
      <c r="L8275" s="16" t="s">
        <v>4573</v>
      </c>
    </row>
    <row r="8276" spans="12:12" x14ac:dyDescent="0.25">
      <c r="L8276" s="16" t="s">
        <v>2736</v>
      </c>
    </row>
    <row r="8277" spans="12:12" x14ac:dyDescent="0.25">
      <c r="L8277" s="16" t="s">
        <v>4285</v>
      </c>
    </row>
    <row r="8278" spans="12:12" x14ac:dyDescent="0.25">
      <c r="L8278" s="16" t="s">
        <v>2767</v>
      </c>
    </row>
    <row r="8279" spans="12:12" x14ac:dyDescent="0.25">
      <c r="L8279" s="16" t="s">
        <v>1426</v>
      </c>
    </row>
    <row r="8280" spans="12:12" x14ac:dyDescent="0.25">
      <c r="L8280" s="16" t="s">
        <v>2013</v>
      </c>
    </row>
    <row r="8281" spans="12:12" x14ac:dyDescent="0.25">
      <c r="L8281" s="16" t="s">
        <v>2387</v>
      </c>
    </row>
    <row r="8282" spans="12:12" x14ac:dyDescent="0.25">
      <c r="L8282" s="16" t="s">
        <v>2015</v>
      </c>
    </row>
    <row r="8283" spans="12:12" x14ac:dyDescent="0.25">
      <c r="L8283" s="16" t="s">
        <v>2014</v>
      </c>
    </row>
    <row r="8284" spans="12:12" x14ac:dyDescent="0.25">
      <c r="L8284" s="16" t="s">
        <v>2015</v>
      </c>
    </row>
    <row r="8285" spans="12:12" x14ac:dyDescent="0.25">
      <c r="L8285" s="16" t="s">
        <v>1426</v>
      </c>
    </row>
    <row r="8286" spans="12:12" x14ac:dyDescent="0.25">
      <c r="L8286" s="16" t="s">
        <v>3763</v>
      </c>
    </row>
    <row r="8287" spans="12:12" x14ac:dyDescent="0.25">
      <c r="L8287" s="16" t="s">
        <v>2023</v>
      </c>
    </row>
    <row r="8288" spans="12:12" x14ac:dyDescent="0.25">
      <c r="L8288" s="16" t="s">
        <v>3838</v>
      </c>
    </row>
    <row r="8289" spans="12:12" x14ac:dyDescent="0.25">
      <c r="L8289" s="16" t="s">
        <v>1426</v>
      </c>
    </row>
    <row r="8290" spans="12:12" x14ac:dyDescent="0.25">
      <c r="L8290" s="16" t="s">
        <v>2451</v>
      </c>
    </row>
    <row r="8291" spans="12:12" x14ac:dyDescent="0.25">
      <c r="L8291" s="16" t="s">
        <v>4394</v>
      </c>
    </row>
    <row r="8292" spans="12:12" x14ac:dyDescent="0.25">
      <c r="L8292" s="16" t="s">
        <v>2350</v>
      </c>
    </row>
    <row r="8293" spans="12:12" x14ac:dyDescent="0.25">
      <c r="L8293" s="16" t="s">
        <v>2349</v>
      </c>
    </row>
    <row r="8294" spans="12:12" x14ac:dyDescent="0.25">
      <c r="L8294" s="16" t="s">
        <v>2014</v>
      </c>
    </row>
    <row r="8295" spans="12:12" x14ac:dyDescent="0.25">
      <c r="L8295" s="16" t="s">
        <v>4574</v>
      </c>
    </row>
    <row r="8296" spans="12:12" x14ac:dyDescent="0.25">
      <c r="L8296" s="16" t="s">
        <v>2012</v>
      </c>
    </row>
    <row r="8297" spans="12:12" x14ac:dyDescent="0.25">
      <c r="L8297" s="16" t="s">
        <v>1426</v>
      </c>
    </row>
    <row r="8298" spans="12:12" x14ac:dyDescent="0.25">
      <c r="L8298" s="16" t="s">
        <v>1426</v>
      </c>
    </row>
    <row r="8299" spans="12:12" x14ac:dyDescent="0.25">
      <c r="L8299" s="20" t="s">
        <v>13</v>
      </c>
    </row>
    <row r="8300" spans="12:12" x14ac:dyDescent="0.25">
      <c r="L8300" s="16" t="s">
        <v>2049</v>
      </c>
    </row>
    <row r="8301" spans="12:12" x14ac:dyDescent="0.25">
      <c r="L8301" s="16" t="s">
        <v>4306</v>
      </c>
    </row>
    <row r="8302" spans="12:12" x14ac:dyDescent="0.25">
      <c r="L8302" s="16" t="s">
        <v>4575</v>
      </c>
    </row>
    <row r="8303" spans="12:12" x14ac:dyDescent="0.25">
      <c r="L8303" s="16" t="s">
        <v>1426</v>
      </c>
    </row>
    <row r="8304" spans="12:12" x14ac:dyDescent="0.25">
      <c r="L8304" s="16" t="s">
        <v>4308</v>
      </c>
    </row>
    <row r="8305" spans="12:12" x14ac:dyDescent="0.25">
      <c r="L8305" s="16" t="s">
        <v>4576</v>
      </c>
    </row>
    <row r="8306" spans="12:12" x14ac:dyDescent="0.25">
      <c r="L8306" s="16" t="s">
        <v>2585</v>
      </c>
    </row>
    <row r="8307" spans="12:12" x14ac:dyDescent="0.25">
      <c r="L8307" s="16" t="s">
        <v>4577</v>
      </c>
    </row>
    <row r="8308" spans="12:12" x14ac:dyDescent="0.25">
      <c r="L8308" s="16" t="s">
        <v>4176</v>
      </c>
    </row>
    <row r="8309" spans="12:12" x14ac:dyDescent="0.25">
      <c r="L8309" s="16" t="s">
        <v>2584</v>
      </c>
    </row>
    <row r="8310" spans="12:12" x14ac:dyDescent="0.25">
      <c r="L8310" s="16" t="s">
        <v>4578</v>
      </c>
    </row>
    <row r="8311" spans="12:12" x14ac:dyDescent="0.25">
      <c r="L8311" s="16" t="s">
        <v>2052</v>
      </c>
    </row>
    <row r="8312" spans="12:12" x14ac:dyDescent="0.25">
      <c r="L8312" s="16" t="s">
        <v>2647</v>
      </c>
    </row>
    <row r="8313" spans="12:12" x14ac:dyDescent="0.25">
      <c r="L8313" s="16" t="s">
        <v>4319</v>
      </c>
    </row>
    <row r="8314" spans="12:12" x14ac:dyDescent="0.25">
      <c r="L8314" s="16" t="s">
        <v>4400</v>
      </c>
    </row>
    <row r="8315" spans="12:12" x14ac:dyDescent="0.25">
      <c r="L8315" s="16" t="s">
        <v>2736</v>
      </c>
    </row>
    <row r="8316" spans="12:12" x14ac:dyDescent="0.25">
      <c r="L8316" s="16" t="s">
        <v>4310</v>
      </c>
    </row>
    <row r="8317" spans="12:12" x14ac:dyDescent="0.25">
      <c r="L8317" s="16" t="s">
        <v>2003</v>
      </c>
    </row>
    <row r="8318" spans="12:12" x14ac:dyDescent="0.25">
      <c r="L8318" s="16" t="s">
        <v>4177</v>
      </c>
    </row>
    <row r="8319" spans="12:12" x14ac:dyDescent="0.25">
      <c r="L8319" s="16" t="s">
        <v>4579</v>
      </c>
    </row>
    <row r="8320" spans="12:12" x14ac:dyDescent="0.25">
      <c r="L8320" s="16" t="s">
        <v>4580</v>
      </c>
    </row>
    <row r="8321" spans="12:12" x14ac:dyDescent="0.25">
      <c r="L8321" s="16" t="s">
        <v>2188</v>
      </c>
    </row>
    <row r="8322" spans="12:12" x14ac:dyDescent="0.25">
      <c r="L8322" s="16" t="s">
        <v>4317</v>
      </c>
    </row>
    <row r="8323" spans="12:12" x14ac:dyDescent="0.25">
      <c r="L8323" s="16" t="s">
        <v>4581</v>
      </c>
    </row>
    <row r="8324" spans="12:12" x14ac:dyDescent="0.25">
      <c r="L8324" s="16" t="s">
        <v>4405</v>
      </c>
    </row>
    <row r="8325" spans="12:12" x14ac:dyDescent="0.25">
      <c r="L8325" s="16" t="s">
        <v>2767</v>
      </c>
    </row>
    <row r="8326" spans="12:12" x14ac:dyDescent="0.25">
      <c r="L8326" s="16" t="s">
        <v>2194</v>
      </c>
    </row>
    <row r="8327" spans="12:12" x14ac:dyDescent="0.25">
      <c r="L8327" s="16" t="s">
        <v>2647</v>
      </c>
    </row>
    <row r="8328" spans="12:12" x14ac:dyDescent="0.25">
      <c r="L8328" s="16" t="s">
        <v>4313</v>
      </c>
    </row>
    <row r="8329" spans="12:12" x14ac:dyDescent="0.25">
      <c r="L8329" s="16" t="s">
        <v>4580</v>
      </c>
    </row>
    <row r="8330" spans="12:12" x14ac:dyDescent="0.25">
      <c r="L8330" s="16" t="s">
        <v>4582</v>
      </c>
    </row>
    <row r="8331" spans="12:12" x14ac:dyDescent="0.25">
      <c r="L8331" s="16" t="s">
        <v>4317</v>
      </c>
    </row>
    <row r="8332" spans="12:12" x14ac:dyDescent="0.25">
      <c r="L8332" s="16" t="s">
        <v>4583</v>
      </c>
    </row>
    <row r="8333" spans="12:12" x14ac:dyDescent="0.25">
      <c r="L8333" s="16" t="s">
        <v>2293</v>
      </c>
    </row>
    <row r="8334" spans="12:12" x14ac:dyDescent="0.25">
      <c r="L8334" s="16" t="s">
        <v>1426</v>
      </c>
    </row>
    <row r="8335" spans="12:12" x14ac:dyDescent="0.25">
      <c r="L8335" s="16" t="s">
        <v>1426</v>
      </c>
    </row>
    <row r="8336" spans="12:12" x14ac:dyDescent="0.25">
      <c r="L8336" s="20" t="s">
        <v>1661</v>
      </c>
    </row>
    <row r="8337" spans="12:12" x14ac:dyDescent="0.25">
      <c r="L8337" s="16" t="s">
        <v>3338</v>
      </c>
    </row>
    <row r="8338" spans="12:12" x14ac:dyDescent="0.25">
      <c r="L8338" s="16" t="s">
        <v>2170</v>
      </c>
    </row>
    <row r="8339" spans="12:12" x14ac:dyDescent="0.25">
      <c r="L8339" s="16" t="s">
        <v>4584</v>
      </c>
    </row>
    <row r="8340" spans="12:12" x14ac:dyDescent="0.25">
      <c r="L8340" s="16" t="s">
        <v>2012</v>
      </c>
    </row>
    <row r="8341" spans="12:12" x14ac:dyDescent="0.25">
      <c r="L8341" s="16" t="s">
        <v>1426</v>
      </c>
    </row>
    <row r="8342" spans="12:12" x14ac:dyDescent="0.25">
      <c r="L8342" s="16" t="s">
        <v>1426</v>
      </c>
    </row>
    <row r="8343" spans="12:12" x14ac:dyDescent="0.25">
      <c r="L8343" s="20" t="s">
        <v>1145</v>
      </c>
    </row>
    <row r="8344" spans="12:12" x14ac:dyDescent="0.25">
      <c r="L8344" s="16" t="s">
        <v>3665</v>
      </c>
    </row>
    <row r="8345" spans="12:12" x14ac:dyDescent="0.25">
      <c r="L8345" s="16" t="s">
        <v>2768</v>
      </c>
    </row>
    <row r="8346" spans="12:12" x14ac:dyDescent="0.25">
      <c r="L8346" s="16" t="s">
        <v>2154</v>
      </c>
    </row>
    <row r="8347" spans="12:12" x14ac:dyDescent="0.25">
      <c r="L8347" s="16" t="s">
        <v>1426</v>
      </c>
    </row>
    <row r="8348" spans="12:12" x14ac:dyDescent="0.25">
      <c r="L8348" s="16" t="s">
        <v>2012</v>
      </c>
    </row>
    <row r="8349" spans="12:12" x14ac:dyDescent="0.25">
      <c r="L8349" s="16" t="s">
        <v>1426</v>
      </c>
    </row>
    <row r="8350" spans="12:12" x14ac:dyDescent="0.25">
      <c r="L8350" s="16" t="s">
        <v>1426</v>
      </c>
    </row>
    <row r="8351" spans="12:12" x14ac:dyDescent="0.25">
      <c r="L8351" s="20" t="s">
        <v>1244</v>
      </c>
    </row>
    <row r="8352" spans="12:12" x14ac:dyDescent="0.25">
      <c r="L8352" s="16" t="s">
        <v>2372</v>
      </c>
    </row>
    <row r="8353" spans="12:12" x14ac:dyDescent="0.25">
      <c r="L8353" s="16" t="s">
        <v>2252</v>
      </c>
    </row>
    <row r="8354" spans="12:12" x14ac:dyDescent="0.25">
      <c r="L8354" s="16" t="s">
        <v>4585</v>
      </c>
    </row>
    <row r="8355" spans="12:12" x14ac:dyDescent="0.25">
      <c r="L8355" s="16" t="s">
        <v>1426</v>
      </c>
    </row>
    <row r="8356" spans="12:12" x14ac:dyDescent="0.25">
      <c r="L8356" s="16" t="s">
        <v>2812</v>
      </c>
    </row>
    <row r="8357" spans="12:12" x14ac:dyDescent="0.25">
      <c r="L8357" s="16" t="s">
        <v>4586</v>
      </c>
    </row>
    <row r="8358" spans="12:12" x14ac:dyDescent="0.25">
      <c r="L8358" s="16" t="s">
        <v>3601</v>
      </c>
    </row>
    <row r="8359" spans="12:12" x14ac:dyDescent="0.25">
      <c r="L8359" s="16" t="s">
        <v>3600</v>
      </c>
    </row>
    <row r="8360" spans="12:12" x14ac:dyDescent="0.25">
      <c r="L8360" s="16" t="s">
        <v>4587</v>
      </c>
    </row>
    <row r="8361" spans="12:12" x14ac:dyDescent="0.25">
      <c r="L8361" s="16" t="s">
        <v>2219</v>
      </c>
    </row>
    <row r="8362" spans="12:12" x14ac:dyDescent="0.25">
      <c r="L8362" s="16" t="s">
        <v>2250</v>
      </c>
    </row>
    <row r="8363" spans="12:12" x14ac:dyDescent="0.25">
      <c r="L8363" s="16" t="s">
        <v>4112</v>
      </c>
    </row>
    <row r="8364" spans="12:12" x14ac:dyDescent="0.25">
      <c r="L8364" s="16" t="s">
        <v>4588</v>
      </c>
    </row>
    <row r="8365" spans="12:12" x14ac:dyDescent="0.25">
      <c r="L8365" s="16" t="s">
        <v>2736</v>
      </c>
    </row>
    <row r="8366" spans="12:12" x14ac:dyDescent="0.25">
      <c r="L8366" s="16" t="s">
        <v>4589</v>
      </c>
    </row>
    <row r="8367" spans="12:12" x14ac:dyDescent="0.25">
      <c r="L8367" s="16" t="s">
        <v>4590</v>
      </c>
    </row>
    <row r="8368" spans="12:12" x14ac:dyDescent="0.25">
      <c r="L8368" s="16" t="s">
        <v>3022</v>
      </c>
    </row>
    <row r="8369" spans="12:12" x14ac:dyDescent="0.25">
      <c r="L8369" s="16" t="s">
        <v>4591</v>
      </c>
    </row>
    <row r="8370" spans="12:12" x14ac:dyDescent="0.25">
      <c r="L8370" s="16" t="s">
        <v>2252</v>
      </c>
    </row>
    <row r="8371" spans="12:12" x14ac:dyDescent="0.25">
      <c r="L8371" s="16" t="s">
        <v>4592</v>
      </c>
    </row>
    <row r="8372" spans="12:12" x14ac:dyDescent="0.25">
      <c r="L8372" s="16" t="s">
        <v>2377</v>
      </c>
    </row>
    <row r="8373" spans="12:12" x14ac:dyDescent="0.25">
      <c r="L8373" s="16" t="s">
        <v>2250</v>
      </c>
    </row>
    <row r="8374" spans="12:12" x14ac:dyDescent="0.25">
      <c r="L8374" s="16" t="s">
        <v>4110</v>
      </c>
    </row>
    <row r="8375" spans="12:12" x14ac:dyDescent="0.25">
      <c r="L8375" s="16" t="s">
        <v>2874</v>
      </c>
    </row>
    <row r="8376" spans="12:12" x14ac:dyDescent="0.25">
      <c r="L8376" s="16" t="s">
        <v>4593</v>
      </c>
    </row>
    <row r="8377" spans="12:12" x14ac:dyDescent="0.25">
      <c r="L8377" s="16" t="s">
        <v>3028</v>
      </c>
    </row>
    <row r="8378" spans="12:12" x14ac:dyDescent="0.25">
      <c r="L8378" s="16" t="s">
        <v>4594</v>
      </c>
    </row>
    <row r="8379" spans="12:12" x14ac:dyDescent="0.25">
      <c r="L8379" s="16" t="s">
        <v>2252</v>
      </c>
    </row>
    <row r="8380" spans="12:12" x14ac:dyDescent="0.25">
      <c r="L8380" s="16" t="s">
        <v>4595</v>
      </c>
    </row>
    <row r="8381" spans="12:12" x14ac:dyDescent="0.25">
      <c r="L8381" s="16" t="s">
        <v>1426</v>
      </c>
    </row>
    <row r="8382" spans="12:12" x14ac:dyDescent="0.25">
      <c r="L8382" s="16" t="s">
        <v>4596</v>
      </c>
    </row>
    <row r="8383" spans="12:12" x14ac:dyDescent="0.25">
      <c r="L8383" s="16" t="s">
        <v>4586</v>
      </c>
    </row>
    <row r="8384" spans="12:12" x14ac:dyDescent="0.25">
      <c r="L8384" s="16" t="s">
        <v>2283</v>
      </c>
    </row>
    <row r="8385" spans="12:12" x14ac:dyDescent="0.25">
      <c r="L8385" s="16" t="s">
        <v>2012</v>
      </c>
    </row>
    <row r="8386" spans="12:12" x14ac:dyDescent="0.25">
      <c r="L8386" s="16" t="s">
        <v>1426</v>
      </c>
    </row>
    <row r="8387" spans="12:12" x14ac:dyDescent="0.25">
      <c r="L8387" s="16" t="s">
        <v>1426</v>
      </c>
    </row>
    <row r="8388" spans="12:12" x14ac:dyDescent="0.25">
      <c r="L8388" s="20" t="s">
        <v>1098</v>
      </c>
    </row>
    <row r="8389" spans="12:12" x14ac:dyDescent="0.25">
      <c r="L8389" s="16" t="s">
        <v>4229</v>
      </c>
    </row>
    <row r="8390" spans="12:12" x14ac:dyDescent="0.25">
      <c r="L8390" s="16" t="s">
        <v>4188</v>
      </c>
    </row>
    <row r="8391" spans="12:12" x14ac:dyDescent="0.25">
      <c r="L8391" s="16" t="s">
        <v>3539</v>
      </c>
    </row>
    <row r="8392" spans="12:12" x14ac:dyDescent="0.25">
      <c r="L8392" s="16" t="s">
        <v>4201</v>
      </c>
    </row>
    <row r="8393" spans="12:12" x14ac:dyDescent="0.25">
      <c r="L8393" s="16" t="s">
        <v>4188</v>
      </c>
    </row>
    <row r="8394" spans="12:12" x14ac:dyDescent="0.25">
      <c r="L8394" s="16" t="s">
        <v>2154</v>
      </c>
    </row>
    <row r="8395" spans="12:12" x14ac:dyDescent="0.25">
      <c r="L8395" s="16" t="s">
        <v>1426</v>
      </c>
    </row>
    <row r="8396" spans="12:12" x14ac:dyDescent="0.25">
      <c r="L8396" s="16" t="s">
        <v>2094</v>
      </c>
    </row>
    <row r="8397" spans="12:12" x14ac:dyDescent="0.25">
      <c r="L8397" s="16" t="s">
        <v>3297</v>
      </c>
    </row>
    <row r="8398" spans="12:12" x14ac:dyDescent="0.25">
      <c r="L8398" s="16" t="s">
        <v>2164</v>
      </c>
    </row>
    <row r="8399" spans="12:12" x14ac:dyDescent="0.25">
      <c r="L8399" s="16" t="s">
        <v>2099</v>
      </c>
    </row>
    <row r="8400" spans="12:12" x14ac:dyDescent="0.25">
      <c r="L8400" s="16" t="s">
        <v>3297</v>
      </c>
    </row>
    <row r="8401" spans="12:12" x14ac:dyDescent="0.25">
      <c r="L8401" s="16" t="s">
        <v>4597</v>
      </c>
    </row>
    <row r="8402" spans="12:12" x14ac:dyDescent="0.25">
      <c r="L8402" s="16" t="s">
        <v>1426</v>
      </c>
    </row>
    <row r="8403" spans="12:12" x14ac:dyDescent="0.25">
      <c r="L8403" s="16" t="s">
        <v>2383</v>
      </c>
    </row>
    <row r="8404" spans="12:12" x14ac:dyDescent="0.25">
      <c r="L8404" s="16" t="s">
        <v>2412</v>
      </c>
    </row>
    <row r="8405" spans="12:12" x14ac:dyDescent="0.25">
      <c r="L8405" s="16" t="s">
        <v>2396</v>
      </c>
    </row>
    <row r="8406" spans="12:12" x14ac:dyDescent="0.25">
      <c r="L8406" s="16" t="s">
        <v>2384</v>
      </c>
    </row>
    <row r="8407" spans="12:12" x14ac:dyDescent="0.25">
      <c r="L8407" s="16" t="s">
        <v>2325</v>
      </c>
    </row>
    <row r="8408" spans="12:12" x14ac:dyDescent="0.25">
      <c r="L8408" s="16" t="s">
        <v>2432</v>
      </c>
    </row>
    <row r="8409" spans="12:12" x14ac:dyDescent="0.25">
      <c r="L8409" s="16" t="s">
        <v>2412</v>
      </c>
    </row>
    <row r="8410" spans="12:12" x14ac:dyDescent="0.25">
      <c r="L8410" s="16" t="s">
        <v>4194</v>
      </c>
    </row>
    <row r="8411" spans="12:12" x14ac:dyDescent="0.25">
      <c r="L8411" s="16" t="s">
        <v>2012</v>
      </c>
    </row>
    <row r="8412" spans="12:12" x14ac:dyDescent="0.25">
      <c r="L8412" s="16" t="s">
        <v>1426</v>
      </c>
    </row>
    <row r="8413" spans="12:12" x14ac:dyDescent="0.25">
      <c r="L8413" s="16" t="s">
        <v>1426</v>
      </c>
    </row>
    <row r="8414" spans="12:12" x14ac:dyDescent="0.25">
      <c r="L8414" s="20" t="s">
        <v>1662</v>
      </c>
    </row>
    <row r="8415" spans="12:12" x14ac:dyDescent="0.25">
      <c r="L8415" s="16" t="s">
        <v>2434</v>
      </c>
    </row>
    <row r="8416" spans="12:12" x14ac:dyDescent="0.25">
      <c r="L8416" s="16" t="s">
        <v>3977</v>
      </c>
    </row>
    <row r="8417" spans="12:12" x14ac:dyDescent="0.25">
      <c r="L8417" s="16" t="s">
        <v>4598</v>
      </c>
    </row>
    <row r="8418" spans="12:12" x14ac:dyDescent="0.25">
      <c r="L8418" s="16" t="s">
        <v>2012</v>
      </c>
    </row>
    <row r="8419" spans="12:12" x14ac:dyDescent="0.25">
      <c r="L8419" s="16" t="s">
        <v>1426</v>
      </c>
    </row>
    <row r="8420" spans="12:12" x14ac:dyDescent="0.25">
      <c r="L8420" s="16" t="s">
        <v>1426</v>
      </c>
    </row>
    <row r="8421" spans="12:12" x14ac:dyDescent="0.25">
      <c r="L8421" s="20" t="s">
        <v>1663</v>
      </c>
    </row>
    <row r="8422" spans="12:12" x14ac:dyDescent="0.25">
      <c r="L8422" s="16" t="s">
        <v>2115</v>
      </c>
    </row>
    <row r="8423" spans="12:12" x14ac:dyDescent="0.25">
      <c r="L8423" s="16" t="s">
        <v>2012</v>
      </c>
    </row>
    <row r="8424" spans="12:12" x14ac:dyDescent="0.25">
      <c r="L8424" s="16" t="s">
        <v>1426</v>
      </c>
    </row>
    <row r="8425" spans="12:12" x14ac:dyDescent="0.25">
      <c r="L8425" s="16" t="s">
        <v>1426</v>
      </c>
    </row>
    <row r="8426" spans="12:12" x14ac:dyDescent="0.25">
      <c r="L8426" s="20" t="s">
        <v>1664</v>
      </c>
    </row>
    <row r="8427" spans="12:12" x14ac:dyDescent="0.25">
      <c r="L8427" s="16" t="s">
        <v>2578</v>
      </c>
    </row>
    <row r="8428" spans="12:12" x14ac:dyDescent="0.25">
      <c r="L8428" s="16" t="s">
        <v>2579</v>
      </c>
    </row>
    <row r="8429" spans="12:12" x14ac:dyDescent="0.25">
      <c r="L8429" s="16" t="s">
        <v>3185</v>
      </c>
    </row>
    <row r="8430" spans="12:12" x14ac:dyDescent="0.25">
      <c r="L8430" s="16" t="s">
        <v>2012</v>
      </c>
    </row>
    <row r="8431" spans="12:12" x14ac:dyDescent="0.25">
      <c r="L8431" s="16" t="s">
        <v>1426</v>
      </c>
    </row>
    <row r="8432" spans="12:12" x14ac:dyDescent="0.25">
      <c r="L8432" s="16" t="s">
        <v>1426</v>
      </c>
    </row>
    <row r="8433" spans="12:12" x14ac:dyDescent="0.25">
      <c r="L8433" s="20" t="s">
        <v>655</v>
      </c>
    </row>
    <row r="8434" spans="12:12" x14ac:dyDescent="0.25">
      <c r="L8434" s="16" t="s">
        <v>2972</v>
      </c>
    </row>
    <row r="8435" spans="12:12" x14ac:dyDescent="0.25">
      <c r="L8435" s="16" t="s">
        <v>2572</v>
      </c>
    </row>
    <row r="8436" spans="12:12" x14ac:dyDescent="0.25">
      <c r="L8436" s="16" t="s">
        <v>4599</v>
      </c>
    </row>
    <row r="8437" spans="12:12" x14ac:dyDescent="0.25">
      <c r="L8437" s="16" t="s">
        <v>2554</v>
      </c>
    </row>
    <row r="8438" spans="12:12" x14ac:dyDescent="0.25">
      <c r="L8438" s="16" t="s">
        <v>4600</v>
      </c>
    </row>
    <row r="8439" spans="12:12" x14ac:dyDescent="0.25">
      <c r="L8439" s="16" t="s">
        <v>2012</v>
      </c>
    </row>
    <row r="8440" spans="12:12" x14ac:dyDescent="0.25">
      <c r="L8440" s="16" t="s">
        <v>1426</v>
      </c>
    </row>
    <row r="8441" spans="12:12" x14ac:dyDescent="0.25">
      <c r="L8441" s="16" t="s">
        <v>1426</v>
      </c>
    </row>
    <row r="8442" spans="12:12" x14ac:dyDescent="0.25">
      <c r="L8442" s="20" t="s">
        <v>690</v>
      </c>
    </row>
    <row r="8443" spans="12:12" x14ac:dyDescent="0.25">
      <c r="L8443" s="16" t="s">
        <v>4601</v>
      </c>
    </row>
    <row r="8444" spans="12:12" x14ac:dyDescent="0.25">
      <c r="L8444" s="16" t="s">
        <v>3717</v>
      </c>
    </row>
    <row r="8445" spans="12:12" x14ac:dyDescent="0.25">
      <c r="L8445" s="16" t="s">
        <v>4602</v>
      </c>
    </row>
    <row r="8446" spans="12:12" x14ac:dyDescent="0.25">
      <c r="L8446" s="16" t="s">
        <v>2012</v>
      </c>
    </row>
    <row r="8447" spans="12:12" x14ac:dyDescent="0.25">
      <c r="L8447" s="16" t="s">
        <v>1426</v>
      </c>
    </row>
    <row r="8448" spans="12:12" x14ac:dyDescent="0.25">
      <c r="L8448" s="16" t="s">
        <v>1426</v>
      </c>
    </row>
    <row r="8449" spans="12:12" x14ac:dyDescent="0.25">
      <c r="L8449" s="20" t="s">
        <v>531</v>
      </c>
    </row>
    <row r="8450" spans="12:12" x14ac:dyDescent="0.25">
      <c r="L8450" s="16" t="s">
        <v>2360</v>
      </c>
    </row>
    <row r="8451" spans="12:12" x14ac:dyDescent="0.25">
      <c r="L8451" s="16" t="s">
        <v>2361</v>
      </c>
    </row>
    <row r="8452" spans="12:12" x14ac:dyDescent="0.25">
      <c r="L8452" s="16" t="s">
        <v>3380</v>
      </c>
    </row>
    <row r="8453" spans="12:12" x14ac:dyDescent="0.25">
      <c r="L8453" s="16" t="s">
        <v>2363</v>
      </c>
    </row>
    <row r="8454" spans="12:12" x14ac:dyDescent="0.25">
      <c r="L8454" s="16" t="s">
        <v>4445</v>
      </c>
    </row>
    <row r="8455" spans="12:12" x14ac:dyDescent="0.25">
      <c r="L8455" s="16" t="s">
        <v>2365</v>
      </c>
    </row>
    <row r="8456" spans="12:12" x14ac:dyDescent="0.25">
      <c r="L8456" s="16" t="s">
        <v>4603</v>
      </c>
    </row>
    <row r="8457" spans="12:12" x14ac:dyDescent="0.25">
      <c r="L8457" s="16" t="s">
        <v>4276</v>
      </c>
    </row>
    <row r="8458" spans="12:12" x14ac:dyDescent="0.25">
      <c r="L8458" s="16" t="s">
        <v>4604</v>
      </c>
    </row>
    <row r="8459" spans="12:12" x14ac:dyDescent="0.25">
      <c r="L8459" s="16" t="s">
        <v>2293</v>
      </c>
    </row>
    <row r="8460" spans="12:12" x14ac:dyDescent="0.25">
      <c r="L8460" s="16" t="s">
        <v>1426</v>
      </c>
    </row>
    <row r="8461" spans="12:12" x14ac:dyDescent="0.25">
      <c r="L8461" s="16" t="s">
        <v>1426</v>
      </c>
    </row>
    <row r="8462" spans="12:12" x14ac:dyDescent="0.25">
      <c r="L8462" s="20" t="s">
        <v>132</v>
      </c>
    </row>
    <row r="8463" spans="12:12" x14ac:dyDescent="0.25">
      <c r="L8463" s="16" t="s">
        <v>4605</v>
      </c>
    </row>
    <row r="8464" spans="12:12" x14ac:dyDescent="0.25">
      <c r="L8464" s="16" t="s">
        <v>2315</v>
      </c>
    </row>
    <row r="8465" spans="12:12" x14ac:dyDescent="0.25">
      <c r="L8465" s="16" t="s">
        <v>4606</v>
      </c>
    </row>
    <row r="8466" spans="12:12" x14ac:dyDescent="0.25">
      <c r="L8466" s="16" t="s">
        <v>1426</v>
      </c>
    </row>
    <row r="8467" spans="12:12" x14ac:dyDescent="0.25">
      <c r="L8467" s="16" t="s">
        <v>2142</v>
      </c>
    </row>
    <row r="8468" spans="12:12" x14ac:dyDescent="0.25">
      <c r="L8468" s="16" t="s">
        <v>3412</v>
      </c>
    </row>
    <row r="8469" spans="12:12" x14ac:dyDescent="0.25">
      <c r="L8469" s="16" t="s">
        <v>2312</v>
      </c>
    </row>
    <row r="8470" spans="12:12" x14ac:dyDescent="0.25">
      <c r="L8470" s="16" t="s">
        <v>1426</v>
      </c>
    </row>
    <row r="8471" spans="12:12" x14ac:dyDescent="0.25">
      <c r="L8471" s="16" t="s">
        <v>2317</v>
      </c>
    </row>
    <row r="8472" spans="12:12" x14ac:dyDescent="0.25">
      <c r="L8472" s="16" t="s">
        <v>3412</v>
      </c>
    </row>
    <row r="8473" spans="12:12" x14ac:dyDescent="0.25">
      <c r="L8473" s="16" t="s">
        <v>2320</v>
      </c>
    </row>
    <row r="8474" spans="12:12" x14ac:dyDescent="0.25">
      <c r="L8474" s="16" t="s">
        <v>2319</v>
      </c>
    </row>
    <row r="8475" spans="12:12" x14ac:dyDescent="0.25">
      <c r="L8475" s="16" t="s">
        <v>3412</v>
      </c>
    </row>
    <row r="8476" spans="12:12" x14ac:dyDescent="0.25">
      <c r="L8476" s="16" t="s">
        <v>2318</v>
      </c>
    </row>
    <row r="8477" spans="12:12" x14ac:dyDescent="0.25">
      <c r="L8477" s="16" t="s">
        <v>1426</v>
      </c>
    </row>
    <row r="8478" spans="12:12" x14ac:dyDescent="0.25">
      <c r="L8478" s="16" t="s">
        <v>2304</v>
      </c>
    </row>
    <row r="8479" spans="12:12" x14ac:dyDescent="0.25">
      <c r="L8479" s="16" t="s">
        <v>3412</v>
      </c>
    </row>
    <row r="8480" spans="12:12" x14ac:dyDescent="0.25">
      <c r="L8480" s="16" t="s">
        <v>2335</v>
      </c>
    </row>
    <row r="8481" spans="12:12" x14ac:dyDescent="0.25">
      <c r="L8481" s="16" t="s">
        <v>2322</v>
      </c>
    </row>
    <row r="8482" spans="12:12" x14ac:dyDescent="0.25">
      <c r="L8482" s="16" t="s">
        <v>4607</v>
      </c>
    </row>
    <row r="8483" spans="12:12" x14ac:dyDescent="0.25">
      <c r="L8483" s="16" t="s">
        <v>2326</v>
      </c>
    </row>
    <row r="8484" spans="12:12" x14ac:dyDescent="0.25">
      <c r="L8484" s="16" t="s">
        <v>4608</v>
      </c>
    </row>
    <row r="8485" spans="12:12" x14ac:dyDescent="0.25">
      <c r="L8485" s="16" t="s">
        <v>2307</v>
      </c>
    </row>
    <row r="8486" spans="12:12" x14ac:dyDescent="0.25">
      <c r="L8486" s="16" t="s">
        <v>3412</v>
      </c>
    </row>
    <row r="8487" spans="12:12" x14ac:dyDescent="0.25">
      <c r="L8487" s="16" t="s">
        <v>2333</v>
      </c>
    </row>
    <row r="8488" spans="12:12" x14ac:dyDescent="0.25">
      <c r="L8488" s="16" t="s">
        <v>2322</v>
      </c>
    </row>
    <row r="8489" spans="12:12" x14ac:dyDescent="0.25">
      <c r="L8489" s="16" t="s">
        <v>2396</v>
      </c>
    </row>
    <row r="8490" spans="12:12" x14ac:dyDescent="0.25">
      <c r="L8490" s="16" t="s">
        <v>2315</v>
      </c>
    </row>
    <row r="8491" spans="12:12" x14ac:dyDescent="0.25">
      <c r="L8491" s="16" t="s">
        <v>2325</v>
      </c>
    </row>
    <row r="8492" spans="12:12" x14ac:dyDescent="0.25">
      <c r="L8492" s="16" t="s">
        <v>2012</v>
      </c>
    </row>
    <row r="8493" spans="12:12" x14ac:dyDescent="0.25">
      <c r="L8493" s="16" t="s">
        <v>1426</v>
      </c>
    </row>
    <row r="8494" spans="12:12" x14ac:dyDescent="0.25">
      <c r="L8494" s="16" t="s">
        <v>1426</v>
      </c>
    </row>
    <row r="8495" spans="12:12" x14ac:dyDescent="0.25">
      <c r="L8495" s="20" t="s">
        <v>208</v>
      </c>
    </row>
    <row r="8496" spans="12:12" x14ac:dyDescent="0.25">
      <c r="L8496" s="16" t="s">
        <v>2072</v>
      </c>
    </row>
    <row r="8497" spans="12:12" x14ac:dyDescent="0.25">
      <c r="L8497" s="16" t="s">
        <v>3610</v>
      </c>
    </row>
    <row r="8498" spans="12:12" x14ac:dyDescent="0.25">
      <c r="L8498" s="16" t="s">
        <v>4327</v>
      </c>
    </row>
    <row r="8499" spans="12:12" x14ac:dyDescent="0.25">
      <c r="L8499" s="16" t="s">
        <v>3938</v>
      </c>
    </row>
    <row r="8500" spans="12:12" x14ac:dyDescent="0.25">
      <c r="L8500" s="16" t="s">
        <v>4609</v>
      </c>
    </row>
    <row r="8501" spans="12:12" x14ac:dyDescent="0.25">
      <c r="L8501" s="16" t="s">
        <v>3943</v>
      </c>
    </row>
    <row r="8502" spans="12:12" x14ac:dyDescent="0.25">
      <c r="L8502" s="16" t="s">
        <v>4610</v>
      </c>
    </row>
    <row r="8503" spans="12:12" x14ac:dyDescent="0.25">
      <c r="L8503" s="16" t="s">
        <v>1426</v>
      </c>
    </row>
    <row r="8504" spans="12:12" x14ac:dyDescent="0.25">
      <c r="L8504" s="16" t="s">
        <v>3814</v>
      </c>
    </row>
    <row r="8505" spans="12:12" x14ac:dyDescent="0.25">
      <c r="L8505" s="16" t="s">
        <v>3938</v>
      </c>
    </row>
    <row r="8506" spans="12:12" x14ac:dyDescent="0.25">
      <c r="L8506" s="16" t="s">
        <v>4611</v>
      </c>
    </row>
    <row r="8507" spans="12:12" x14ac:dyDescent="0.25">
      <c r="L8507" s="16" t="s">
        <v>2012</v>
      </c>
    </row>
    <row r="8508" spans="12:12" x14ac:dyDescent="0.25">
      <c r="L8508" s="16" t="s">
        <v>1426</v>
      </c>
    </row>
    <row r="8509" spans="12:12" x14ac:dyDescent="0.25">
      <c r="L8509" s="16" t="s">
        <v>1426</v>
      </c>
    </row>
    <row r="8510" spans="12:12" x14ac:dyDescent="0.25">
      <c r="L8510" s="20" t="s">
        <v>1667</v>
      </c>
    </row>
    <row r="8511" spans="12:12" x14ac:dyDescent="0.25">
      <c r="L8511" s="16" t="s">
        <v>3392</v>
      </c>
    </row>
    <row r="8512" spans="12:12" x14ac:dyDescent="0.25">
      <c r="L8512" s="16" t="s">
        <v>2012</v>
      </c>
    </row>
    <row r="8513" spans="12:12" x14ac:dyDescent="0.25">
      <c r="L8513" s="16" t="s">
        <v>1426</v>
      </c>
    </row>
    <row r="8514" spans="12:12" x14ac:dyDescent="0.25">
      <c r="L8514" s="16" t="s">
        <v>1426</v>
      </c>
    </row>
    <row r="8515" spans="12:12" x14ac:dyDescent="0.25">
      <c r="L8515" s="20" t="s">
        <v>1372</v>
      </c>
    </row>
    <row r="8516" spans="12:12" x14ac:dyDescent="0.25">
      <c r="L8516" s="16" t="s">
        <v>4612</v>
      </c>
    </row>
    <row r="8517" spans="12:12" x14ac:dyDescent="0.25">
      <c r="L8517" s="16" t="s">
        <v>2211</v>
      </c>
    </row>
    <row r="8518" spans="12:12" x14ac:dyDescent="0.25">
      <c r="L8518" s="16" t="s">
        <v>2267</v>
      </c>
    </row>
    <row r="8519" spans="12:12" x14ac:dyDescent="0.25">
      <c r="L8519" s="16" t="s">
        <v>4613</v>
      </c>
    </row>
    <row r="8520" spans="12:12" x14ac:dyDescent="0.25">
      <c r="L8520" s="16" t="s">
        <v>3596</v>
      </c>
    </row>
    <row r="8521" spans="12:12" x14ac:dyDescent="0.25">
      <c r="L8521" s="16" t="s">
        <v>2269</v>
      </c>
    </row>
    <row r="8522" spans="12:12" x14ac:dyDescent="0.25">
      <c r="L8522" s="16" t="s">
        <v>4114</v>
      </c>
    </row>
    <row r="8523" spans="12:12" x14ac:dyDescent="0.25">
      <c r="L8523" s="16" t="s">
        <v>3598</v>
      </c>
    </row>
    <row r="8524" spans="12:12" x14ac:dyDescent="0.25">
      <c r="L8524" s="16" t="s">
        <v>4614</v>
      </c>
    </row>
    <row r="8525" spans="12:12" x14ac:dyDescent="0.25">
      <c r="L8525" s="16" t="s">
        <v>2271</v>
      </c>
    </row>
    <row r="8526" spans="12:12" x14ac:dyDescent="0.25">
      <c r="L8526" s="16" t="s">
        <v>4615</v>
      </c>
    </row>
    <row r="8527" spans="12:12" x14ac:dyDescent="0.25">
      <c r="L8527" s="16" t="s">
        <v>2210</v>
      </c>
    </row>
    <row r="8528" spans="12:12" x14ac:dyDescent="0.25">
      <c r="L8528" s="16" t="s">
        <v>2213</v>
      </c>
    </row>
    <row r="8529" spans="12:12" x14ac:dyDescent="0.25">
      <c r="L8529" s="16" t="s">
        <v>3160</v>
      </c>
    </row>
    <row r="8530" spans="12:12" x14ac:dyDescent="0.25">
      <c r="L8530" s="16" t="s">
        <v>3161</v>
      </c>
    </row>
    <row r="8531" spans="12:12" x14ac:dyDescent="0.25">
      <c r="L8531" s="16" t="s">
        <v>4539</v>
      </c>
    </row>
    <row r="8532" spans="12:12" x14ac:dyDescent="0.25">
      <c r="L8532" s="16" t="s">
        <v>4616</v>
      </c>
    </row>
    <row r="8533" spans="12:12" x14ac:dyDescent="0.25">
      <c r="L8533" s="16" t="s">
        <v>1426</v>
      </c>
    </row>
    <row r="8534" spans="12:12" x14ac:dyDescent="0.25">
      <c r="L8534" s="16" t="s">
        <v>1426</v>
      </c>
    </row>
    <row r="8535" spans="12:12" x14ac:dyDescent="0.25">
      <c r="L8535" s="20" t="s">
        <v>1668</v>
      </c>
    </row>
    <row r="8536" spans="12:12" x14ac:dyDescent="0.25">
      <c r="L8536" s="16" t="s">
        <v>2115</v>
      </c>
    </row>
    <row r="8537" spans="12:12" x14ac:dyDescent="0.25">
      <c r="L8537" s="16" t="s">
        <v>2012</v>
      </c>
    </row>
    <row r="8538" spans="12:12" x14ac:dyDescent="0.25">
      <c r="L8538" s="16" t="s">
        <v>1426</v>
      </c>
    </row>
    <row r="8539" spans="12:12" x14ac:dyDescent="0.25">
      <c r="L8539" s="16" t="s">
        <v>1426</v>
      </c>
    </row>
    <row r="8540" spans="12:12" x14ac:dyDescent="0.25">
      <c r="L8540" s="20" t="s">
        <v>1414</v>
      </c>
    </row>
    <row r="8541" spans="12:12" x14ac:dyDescent="0.25">
      <c r="L8541" s="16" t="s">
        <v>4617</v>
      </c>
    </row>
    <row r="8542" spans="12:12" x14ac:dyDescent="0.25">
      <c r="L8542" s="16" t="s">
        <v>2420</v>
      </c>
    </row>
    <row r="8543" spans="12:12" x14ac:dyDescent="0.25">
      <c r="L8543" s="16" t="s">
        <v>2419</v>
      </c>
    </row>
    <row r="8544" spans="12:12" x14ac:dyDescent="0.25">
      <c r="L8544" s="16" t="s">
        <v>2628</v>
      </c>
    </row>
    <row r="8545" spans="12:12" x14ac:dyDescent="0.25">
      <c r="L8545" s="16" t="s">
        <v>4618</v>
      </c>
    </row>
    <row r="8546" spans="12:12" x14ac:dyDescent="0.25">
      <c r="L8546" s="16" t="s">
        <v>4619</v>
      </c>
    </row>
    <row r="8547" spans="12:12" x14ac:dyDescent="0.25">
      <c r="L8547" s="16" t="s">
        <v>4620</v>
      </c>
    </row>
    <row r="8548" spans="12:12" x14ac:dyDescent="0.25">
      <c r="L8548" s="16" t="s">
        <v>2426</v>
      </c>
    </row>
    <row r="8549" spans="12:12" x14ac:dyDescent="0.25">
      <c r="L8549" s="16" t="s">
        <v>4621</v>
      </c>
    </row>
    <row r="8550" spans="12:12" x14ac:dyDescent="0.25">
      <c r="L8550" s="16" t="s">
        <v>4622</v>
      </c>
    </row>
    <row r="8551" spans="12:12" x14ac:dyDescent="0.25">
      <c r="L8551" s="16" t="s">
        <v>1426</v>
      </c>
    </row>
    <row r="8552" spans="12:12" x14ac:dyDescent="0.25">
      <c r="L8552" s="20" t="s">
        <v>126</v>
      </c>
    </row>
    <row r="8553" spans="12:12" x14ac:dyDescent="0.25">
      <c r="L8553" s="16" t="s">
        <v>2263</v>
      </c>
    </row>
    <row r="8554" spans="12:12" x14ac:dyDescent="0.25">
      <c r="L8554" s="16" t="s">
        <v>4623</v>
      </c>
    </row>
    <row r="8555" spans="12:12" x14ac:dyDescent="0.25">
      <c r="L8555" s="16" t="s">
        <v>4624</v>
      </c>
    </row>
    <row r="8556" spans="12:12" x14ac:dyDescent="0.25">
      <c r="L8556" s="16" t="s">
        <v>2012</v>
      </c>
    </row>
    <row r="8557" spans="12:12" x14ac:dyDescent="0.25">
      <c r="L8557" s="16" t="s">
        <v>1426</v>
      </c>
    </row>
    <row r="8558" spans="12:12" x14ac:dyDescent="0.25">
      <c r="L8558" s="16" t="s">
        <v>1426</v>
      </c>
    </row>
    <row r="8559" spans="12:12" x14ac:dyDescent="0.25">
      <c r="L8559" s="20" t="s">
        <v>77</v>
      </c>
    </row>
    <row r="8560" spans="12:12" x14ac:dyDescent="0.25">
      <c r="L8560" s="16" t="s">
        <v>2553</v>
      </c>
    </row>
    <row r="8561" spans="12:12" x14ac:dyDescent="0.25">
      <c r="L8561" s="16" t="s">
        <v>3458</v>
      </c>
    </row>
    <row r="8562" spans="12:12" x14ac:dyDescent="0.25">
      <c r="L8562" s="16" t="s">
        <v>4625</v>
      </c>
    </row>
    <row r="8563" spans="12:12" x14ac:dyDescent="0.25">
      <c r="L8563" s="16" t="s">
        <v>1426</v>
      </c>
    </row>
    <row r="8564" spans="12:12" x14ac:dyDescent="0.25">
      <c r="L8564" s="16" t="s">
        <v>2059</v>
      </c>
    </row>
    <row r="8565" spans="12:12" x14ac:dyDescent="0.25">
      <c r="L8565" s="16" t="s">
        <v>4626</v>
      </c>
    </row>
    <row r="8566" spans="12:12" x14ac:dyDescent="0.25">
      <c r="L8566" s="16" t="s">
        <v>4163</v>
      </c>
    </row>
    <row r="8567" spans="12:12" x14ac:dyDescent="0.25">
      <c r="L8567" s="16" t="s">
        <v>4162</v>
      </c>
    </row>
    <row r="8568" spans="12:12" x14ac:dyDescent="0.25">
      <c r="L8568" s="16" t="s">
        <v>4627</v>
      </c>
    </row>
    <row r="8569" spans="12:12" x14ac:dyDescent="0.25">
      <c r="L8569" s="16" t="s">
        <v>2564</v>
      </c>
    </row>
    <row r="8570" spans="12:12" x14ac:dyDescent="0.25">
      <c r="L8570" s="16" t="s">
        <v>4628</v>
      </c>
    </row>
    <row r="8571" spans="12:12" x14ac:dyDescent="0.25">
      <c r="L8571" s="16" t="s">
        <v>2063</v>
      </c>
    </row>
    <row r="8572" spans="12:12" x14ac:dyDescent="0.25">
      <c r="L8572" s="16" t="s">
        <v>3458</v>
      </c>
    </row>
    <row r="8573" spans="12:12" x14ac:dyDescent="0.25">
      <c r="L8573" s="16" t="s">
        <v>4629</v>
      </c>
    </row>
    <row r="8574" spans="12:12" x14ac:dyDescent="0.25">
      <c r="L8574" s="16" t="s">
        <v>1426</v>
      </c>
    </row>
    <row r="8575" spans="12:12" x14ac:dyDescent="0.25">
      <c r="L8575" s="16" t="s">
        <v>3460</v>
      </c>
    </row>
    <row r="8576" spans="12:12" x14ac:dyDescent="0.25">
      <c r="L8576" s="16" t="s">
        <v>3458</v>
      </c>
    </row>
    <row r="8577" spans="12:12" x14ac:dyDescent="0.25">
      <c r="L8577" s="16" t="s">
        <v>4630</v>
      </c>
    </row>
    <row r="8578" spans="12:12" x14ac:dyDescent="0.25">
      <c r="L8578" s="16" t="s">
        <v>2012</v>
      </c>
    </row>
    <row r="8579" spans="12:12" x14ac:dyDescent="0.25">
      <c r="L8579" s="16" t="s">
        <v>1426</v>
      </c>
    </row>
    <row r="8580" spans="12:12" x14ac:dyDescent="0.25">
      <c r="L8580" s="16" t="s">
        <v>1426</v>
      </c>
    </row>
    <row r="8581" spans="12:12" x14ac:dyDescent="0.25">
      <c r="L8581" s="20" t="s">
        <v>670</v>
      </c>
    </row>
    <row r="8582" spans="12:12" x14ac:dyDescent="0.25">
      <c r="L8582" s="16" t="s">
        <v>2972</v>
      </c>
    </row>
    <row r="8583" spans="12:12" x14ac:dyDescent="0.25">
      <c r="L8583" s="16" t="s">
        <v>2060</v>
      </c>
    </row>
    <row r="8584" spans="12:12" x14ac:dyDescent="0.25">
      <c r="L8584" s="16" t="s">
        <v>4631</v>
      </c>
    </row>
    <row r="8585" spans="12:12" x14ac:dyDescent="0.25">
      <c r="L8585" s="16" t="s">
        <v>2554</v>
      </c>
    </row>
    <row r="8586" spans="12:12" x14ac:dyDescent="0.25">
      <c r="L8586" s="16" t="s">
        <v>2325</v>
      </c>
    </row>
    <row r="8587" spans="12:12" x14ac:dyDescent="0.25">
      <c r="L8587" s="16" t="s">
        <v>2012</v>
      </c>
    </row>
    <row r="8588" spans="12:12" x14ac:dyDescent="0.25">
      <c r="L8588" s="16" t="s">
        <v>1426</v>
      </c>
    </row>
    <row r="8589" spans="12:12" x14ac:dyDescent="0.25">
      <c r="L8589" s="16" t="s">
        <v>1426</v>
      </c>
    </row>
    <row r="8590" spans="12:12" x14ac:dyDescent="0.25">
      <c r="L8590" s="20" t="s">
        <v>1669</v>
      </c>
    </row>
    <row r="8591" spans="12:12" x14ac:dyDescent="0.25">
      <c r="L8591" s="16" t="s">
        <v>2976</v>
      </c>
    </row>
    <row r="8592" spans="12:12" x14ac:dyDescent="0.25">
      <c r="L8592" s="16" t="s">
        <v>2012</v>
      </c>
    </row>
    <row r="8593" spans="12:12" x14ac:dyDescent="0.25">
      <c r="L8593" s="16" t="s">
        <v>1426</v>
      </c>
    </row>
    <row r="8594" spans="12:12" x14ac:dyDescent="0.25">
      <c r="L8594" s="16" t="s">
        <v>1426</v>
      </c>
    </row>
    <row r="8595" spans="12:12" x14ac:dyDescent="0.25">
      <c r="L8595" s="20" t="s">
        <v>416</v>
      </c>
    </row>
    <row r="8596" spans="12:12" x14ac:dyDescent="0.25">
      <c r="L8596" s="16" t="s">
        <v>2294</v>
      </c>
    </row>
    <row r="8597" spans="12:12" x14ac:dyDescent="0.25">
      <c r="L8597" s="16" t="s">
        <v>2295</v>
      </c>
    </row>
    <row r="8598" spans="12:12" x14ac:dyDescent="0.25">
      <c r="L8598" s="16" t="s">
        <v>4062</v>
      </c>
    </row>
    <row r="8599" spans="12:12" x14ac:dyDescent="0.25">
      <c r="L8599" s="16" t="s">
        <v>1426</v>
      </c>
    </row>
    <row r="8600" spans="12:12" x14ac:dyDescent="0.25">
      <c r="L8600" s="16" t="s">
        <v>2479</v>
      </c>
    </row>
    <row r="8601" spans="12:12" x14ac:dyDescent="0.25">
      <c r="L8601" s="16" t="s">
        <v>2477</v>
      </c>
    </row>
    <row r="8602" spans="12:12" x14ac:dyDescent="0.25">
      <c r="L8602" s="16" t="s">
        <v>2062</v>
      </c>
    </row>
    <row r="8603" spans="12:12" x14ac:dyDescent="0.25">
      <c r="L8603" s="16" t="s">
        <v>2012</v>
      </c>
    </row>
    <row r="8604" spans="12:12" x14ac:dyDescent="0.25">
      <c r="L8604" s="16" t="s">
        <v>1426</v>
      </c>
    </row>
    <row r="8605" spans="12:12" x14ac:dyDescent="0.25">
      <c r="L8605" s="16" t="s">
        <v>1426</v>
      </c>
    </row>
    <row r="8606" spans="12:12" x14ac:dyDescent="0.25">
      <c r="L8606" s="20" t="s">
        <v>1246</v>
      </c>
    </row>
    <row r="8607" spans="12:12" x14ac:dyDescent="0.25">
      <c r="L8607" s="16" t="s">
        <v>2072</v>
      </c>
    </row>
    <row r="8608" spans="12:12" x14ac:dyDescent="0.25">
      <c r="L8608" s="16" t="s">
        <v>3600</v>
      </c>
    </row>
    <row r="8609" spans="12:12" x14ac:dyDescent="0.25">
      <c r="L8609" s="16" t="s">
        <v>2736</v>
      </c>
    </row>
    <row r="8610" spans="12:12" x14ac:dyDescent="0.25">
      <c r="L8610" s="16" t="s">
        <v>3028</v>
      </c>
    </row>
    <row r="8611" spans="12:12" x14ac:dyDescent="0.25">
      <c r="L8611" s="16" t="s">
        <v>4632</v>
      </c>
    </row>
    <row r="8612" spans="12:12" x14ac:dyDescent="0.25">
      <c r="L8612" s="16" t="s">
        <v>2012</v>
      </c>
    </row>
    <row r="8613" spans="12:12" x14ac:dyDescent="0.25">
      <c r="L8613" s="16" t="s">
        <v>1426</v>
      </c>
    </row>
    <row r="8614" spans="12:12" x14ac:dyDescent="0.25">
      <c r="L8614" s="16" t="s">
        <v>1426</v>
      </c>
    </row>
    <row r="8615" spans="12:12" x14ac:dyDescent="0.25">
      <c r="L8615" s="20" t="s">
        <v>1247</v>
      </c>
    </row>
    <row r="8616" spans="12:12" x14ac:dyDescent="0.25">
      <c r="L8616" s="16" t="s">
        <v>2072</v>
      </c>
    </row>
    <row r="8617" spans="12:12" x14ac:dyDescent="0.25">
      <c r="L8617" s="16" t="s">
        <v>4633</v>
      </c>
    </row>
    <row r="8618" spans="12:12" x14ac:dyDescent="0.25">
      <c r="L8618" s="16" t="s">
        <v>4634</v>
      </c>
    </row>
    <row r="8619" spans="12:12" x14ac:dyDescent="0.25">
      <c r="L8619" s="16" t="s">
        <v>3943</v>
      </c>
    </row>
    <row r="8620" spans="12:12" x14ac:dyDescent="0.25">
      <c r="L8620" s="16" t="s">
        <v>4635</v>
      </c>
    </row>
    <row r="8621" spans="12:12" x14ac:dyDescent="0.25">
      <c r="L8621" s="16" t="s">
        <v>1426</v>
      </c>
    </row>
    <row r="8622" spans="12:12" x14ac:dyDescent="0.25">
      <c r="L8622" s="16" t="s">
        <v>2161</v>
      </c>
    </row>
    <row r="8623" spans="12:12" x14ac:dyDescent="0.25">
      <c r="L8623" s="16" t="s">
        <v>3746</v>
      </c>
    </row>
    <row r="8624" spans="12:12" x14ac:dyDescent="0.25">
      <c r="L8624" s="16" t="s">
        <v>3692</v>
      </c>
    </row>
    <row r="8625" spans="12:12" x14ac:dyDescent="0.25">
      <c r="L8625" s="16" t="s">
        <v>1426</v>
      </c>
    </row>
    <row r="8626" spans="12:12" x14ac:dyDescent="0.25">
      <c r="L8626" s="16" t="s">
        <v>2802</v>
      </c>
    </row>
    <row r="8627" spans="12:12" x14ac:dyDescent="0.25">
      <c r="L8627" s="16" t="s">
        <v>3766</v>
      </c>
    </row>
    <row r="8628" spans="12:12" x14ac:dyDescent="0.25">
      <c r="L8628" s="16" t="s">
        <v>2325</v>
      </c>
    </row>
    <row r="8629" spans="12:12" x14ac:dyDescent="0.25">
      <c r="L8629" s="16" t="s">
        <v>2228</v>
      </c>
    </row>
    <row r="8630" spans="12:12" x14ac:dyDescent="0.25">
      <c r="L8630" s="16" t="s">
        <v>4636</v>
      </c>
    </row>
    <row r="8631" spans="12:12" x14ac:dyDescent="0.25">
      <c r="L8631" s="16" t="s">
        <v>2012</v>
      </c>
    </row>
    <row r="8632" spans="12:12" x14ac:dyDescent="0.25">
      <c r="L8632" s="16" t="s">
        <v>1426</v>
      </c>
    </row>
    <row r="8633" spans="12:12" x14ac:dyDescent="0.25">
      <c r="L8633" s="16" t="s">
        <v>1426</v>
      </c>
    </row>
    <row r="8634" spans="12:12" x14ac:dyDescent="0.25">
      <c r="L8634" s="20" t="s">
        <v>1245</v>
      </c>
    </row>
    <row r="8635" spans="12:12" x14ac:dyDescent="0.25">
      <c r="L8635" s="16" t="s">
        <v>2072</v>
      </c>
    </row>
    <row r="8636" spans="12:12" x14ac:dyDescent="0.25">
      <c r="L8636" s="16" t="s">
        <v>2840</v>
      </c>
    </row>
    <row r="8637" spans="12:12" x14ac:dyDescent="0.25">
      <c r="L8637" s="16" t="s">
        <v>3021</v>
      </c>
    </row>
    <row r="8638" spans="12:12" x14ac:dyDescent="0.25">
      <c r="L8638" s="16" t="s">
        <v>2838</v>
      </c>
    </row>
    <row r="8639" spans="12:12" x14ac:dyDescent="0.25">
      <c r="L8639" s="16" t="s">
        <v>3835</v>
      </c>
    </row>
    <row r="8640" spans="12:12" x14ac:dyDescent="0.25">
      <c r="L8640" s="16" t="s">
        <v>2932</v>
      </c>
    </row>
    <row r="8641" spans="12:12" x14ac:dyDescent="0.25">
      <c r="L8641" s="16" t="s">
        <v>2154</v>
      </c>
    </row>
    <row r="8642" spans="12:12" x14ac:dyDescent="0.25">
      <c r="L8642" s="16" t="s">
        <v>2012</v>
      </c>
    </row>
    <row r="8643" spans="12:12" x14ac:dyDescent="0.25">
      <c r="L8643" s="16" t="s">
        <v>1426</v>
      </c>
    </row>
    <row r="8644" spans="12:12" x14ac:dyDescent="0.25">
      <c r="L8644" s="16" t="s">
        <v>1426</v>
      </c>
    </row>
    <row r="8645" spans="12:12" x14ac:dyDescent="0.25">
      <c r="L8645" s="20" t="s">
        <v>974</v>
      </c>
    </row>
    <row r="8646" spans="12:12" x14ac:dyDescent="0.25">
      <c r="L8646" s="16" t="s">
        <v>2375</v>
      </c>
    </row>
    <row r="8647" spans="12:12" x14ac:dyDescent="0.25">
      <c r="L8647" s="16" t="s">
        <v>3773</v>
      </c>
    </row>
    <row r="8648" spans="12:12" x14ac:dyDescent="0.25">
      <c r="L8648" s="16" t="s">
        <v>4637</v>
      </c>
    </row>
    <row r="8649" spans="12:12" x14ac:dyDescent="0.25">
      <c r="L8649" s="16" t="s">
        <v>1426</v>
      </c>
    </row>
    <row r="8650" spans="12:12" x14ac:dyDescent="0.25">
      <c r="L8650" s="16" t="s">
        <v>1997</v>
      </c>
    </row>
    <row r="8651" spans="12:12" x14ac:dyDescent="0.25">
      <c r="L8651" s="16" t="s">
        <v>2525</v>
      </c>
    </row>
    <row r="8652" spans="12:12" x14ac:dyDescent="0.25">
      <c r="L8652" s="16" t="s">
        <v>2724</v>
      </c>
    </row>
    <row r="8653" spans="12:12" x14ac:dyDescent="0.25">
      <c r="L8653" s="16" t="s">
        <v>3462</v>
      </c>
    </row>
    <row r="8654" spans="12:12" x14ac:dyDescent="0.25">
      <c r="L8654" s="16" t="s">
        <v>3472</v>
      </c>
    </row>
    <row r="8655" spans="12:12" x14ac:dyDescent="0.25">
      <c r="L8655" s="16" t="s">
        <v>3464</v>
      </c>
    </row>
    <row r="8656" spans="12:12" x14ac:dyDescent="0.25">
      <c r="L8656" s="16" t="s">
        <v>3504</v>
      </c>
    </row>
    <row r="8657" spans="12:12" x14ac:dyDescent="0.25">
      <c r="L8657" s="16" t="s">
        <v>3466</v>
      </c>
    </row>
    <row r="8658" spans="12:12" x14ac:dyDescent="0.25">
      <c r="L8658" s="16" t="s">
        <v>4638</v>
      </c>
    </row>
    <row r="8659" spans="12:12" x14ac:dyDescent="0.25">
      <c r="L8659" s="16" t="s">
        <v>4387</v>
      </c>
    </row>
    <row r="8660" spans="12:12" x14ac:dyDescent="0.25">
      <c r="L8660" s="16" t="s">
        <v>4639</v>
      </c>
    </row>
    <row r="8661" spans="12:12" x14ac:dyDescent="0.25">
      <c r="L8661" s="16" t="s">
        <v>2002</v>
      </c>
    </row>
    <row r="8662" spans="12:12" x14ac:dyDescent="0.25">
      <c r="L8662" s="16" t="s">
        <v>4640</v>
      </c>
    </row>
    <row r="8663" spans="12:12" x14ac:dyDescent="0.25">
      <c r="L8663" s="16" t="s">
        <v>2550</v>
      </c>
    </row>
    <row r="8664" spans="12:12" x14ac:dyDescent="0.25">
      <c r="L8664" s="16" t="s">
        <v>4641</v>
      </c>
    </row>
    <row r="8665" spans="12:12" x14ac:dyDescent="0.25">
      <c r="L8665" s="16" t="s">
        <v>1426</v>
      </c>
    </row>
    <row r="8666" spans="12:12" x14ac:dyDescent="0.25">
      <c r="L8666" s="16" t="s">
        <v>2142</v>
      </c>
    </row>
    <row r="8667" spans="12:12" x14ac:dyDescent="0.25">
      <c r="L8667" s="16" t="s">
        <v>3773</v>
      </c>
    </row>
    <row r="8668" spans="12:12" x14ac:dyDescent="0.25">
      <c r="L8668" s="16" t="s">
        <v>2003</v>
      </c>
    </row>
    <row r="8669" spans="12:12" x14ac:dyDescent="0.25">
      <c r="L8669" s="16" t="s">
        <v>1426</v>
      </c>
    </row>
    <row r="8670" spans="12:12" x14ac:dyDescent="0.25">
      <c r="L8670" s="16" t="s">
        <v>3507</v>
      </c>
    </row>
    <row r="8671" spans="12:12" x14ac:dyDescent="0.25">
      <c r="L8671" s="16" t="s">
        <v>2525</v>
      </c>
    </row>
    <row r="8672" spans="12:12" x14ac:dyDescent="0.25">
      <c r="L8672" s="16" t="s">
        <v>2732</v>
      </c>
    </row>
    <row r="8673" spans="12:12" x14ac:dyDescent="0.25">
      <c r="L8673" s="16" t="s">
        <v>4387</v>
      </c>
    </row>
    <row r="8674" spans="12:12" x14ac:dyDescent="0.25">
      <c r="L8674" s="16" t="s">
        <v>4642</v>
      </c>
    </row>
    <row r="8675" spans="12:12" x14ac:dyDescent="0.25">
      <c r="L8675" s="16" t="s">
        <v>2550</v>
      </c>
    </row>
    <row r="8676" spans="12:12" x14ac:dyDescent="0.25">
      <c r="L8676" s="16" t="s">
        <v>4643</v>
      </c>
    </row>
    <row r="8677" spans="12:12" x14ac:dyDescent="0.25">
      <c r="L8677" s="16" t="s">
        <v>2731</v>
      </c>
    </row>
    <row r="8678" spans="12:12" x14ac:dyDescent="0.25">
      <c r="L8678" s="16" t="s">
        <v>3466</v>
      </c>
    </row>
    <row r="8679" spans="12:12" x14ac:dyDescent="0.25">
      <c r="L8679" s="16" t="s">
        <v>4644</v>
      </c>
    </row>
    <row r="8680" spans="12:12" x14ac:dyDescent="0.25">
      <c r="L8680" s="16" t="s">
        <v>4387</v>
      </c>
    </row>
    <row r="8681" spans="12:12" x14ac:dyDescent="0.25">
      <c r="L8681" s="16" t="s">
        <v>2325</v>
      </c>
    </row>
    <row r="8682" spans="12:12" x14ac:dyDescent="0.25">
      <c r="L8682" s="16" t="s">
        <v>2002</v>
      </c>
    </row>
    <row r="8683" spans="12:12" x14ac:dyDescent="0.25">
      <c r="L8683" s="16" t="s">
        <v>4645</v>
      </c>
    </row>
    <row r="8684" spans="12:12" x14ac:dyDescent="0.25">
      <c r="L8684" s="16" t="s">
        <v>2550</v>
      </c>
    </row>
    <row r="8685" spans="12:12" x14ac:dyDescent="0.25">
      <c r="L8685" s="16" t="s">
        <v>4646</v>
      </c>
    </row>
    <row r="8686" spans="12:12" x14ac:dyDescent="0.25">
      <c r="L8686" s="16" t="s">
        <v>2012</v>
      </c>
    </row>
    <row r="8687" spans="12:12" x14ac:dyDescent="0.25">
      <c r="L8687" s="16" t="s">
        <v>1426</v>
      </c>
    </row>
    <row r="8688" spans="12:12" x14ac:dyDescent="0.25">
      <c r="L8688" s="16" t="s">
        <v>1426</v>
      </c>
    </row>
    <row r="8689" spans="12:12" x14ac:dyDescent="0.25">
      <c r="L8689" s="20" t="s">
        <v>1670</v>
      </c>
    </row>
    <row r="8690" spans="12:12" x14ac:dyDescent="0.25">
      <c r="L8690" s="16" t="s">
        <v>4647</v>
      </c>
    </row>
    <row r="8691" spans="12:12" x14ac:dyDescent="0.25">
      <c r="L8691" s="16" t="s">
        <v>2012</v>
      </c>
    </row>
    <row r="8692" spans="12:12" x14ac:dyDescent="0.25">
      <c r="L8692" s="16" t="s">
        <v>1426</v>
      </c>
    </row>
    <row r="8693" spans="12:12" x14ac:dyDescent="0.25">
      <c r="L8693" s="16" t="s">
        <v>1426</v>
      </c>
    </row>
    <row r="8694" spans="12:12" x14ac:dyDescent="0.25">
      <c r="L8694" s="20" t="s">
        <v>1672</v>
      </c>
    </row>
    <row r="8695" spans="12:12" x14ac:dyDescent="0.25">
      <c r="L8695" s="16" t="s">
        <v>2128</v>
      </c>
    </row>
    <row r="8696" spans="12:12" x14ac:dyDescent="0.25">
      <c r="L8696" s="16" t="s">
        <v>2012</v>
      </c>
    </row>
    <row r="8697" spans="12:12" x14ac:dyDescent="0.25">
      <c r="L8697" s="16" t="s">
        <v>1426</v>
      </c>
    </row>
    <row r="8698" spans="12:12" x14ac:dyDescent="0.25">
      <c r="L8698" s="16" t="s">
        <v>1426</v>
      </c>
    </row>
    <row r="8699" spans="12:12" x14ac:dyDescent="0.25">
      <c r="L8699" s="20" t="s">
        <v>1673</v>
      </c>
    </row>
    <row r="8700" spans="12:12" x14ac:dyDescent="0.25">
      <c r="L8700" s="16" t="s">
        <v>4648</v>
      </c>
    </row>
    <row r="8701" spans="12:12" x14ac:dyDescent="0.25">
      <c r="L8701" s="16" t="s">
        <v>4351</v>
      </c>
    </row>
    <row r="8702" spans="12:12" x14ac:dyDescent="0.25">
      <c r="L8702" s="16" t="s">
        <v>4649</v>
      </c>
    </row>
    <row r="8703" spans="12:12" x14ac:dyDescent="0.25">
      <c r="L8703" s="16" t="s">
        <v>1426</v>
      </c>
    </row>
    <row r="8704" spans="12:12" x14ac:dyDescent="0.25">
      <c r="L8704" s="16" t="s">
        <v>4650</v>
      </c>
    </row>
    <row r="8705" spans="12:12" x14ac:dyDescent="0.25">
      <c r="L8705" s="16" t="s">
        <v>3096</v>
      </c>
    </row>
    <row r="8706" spans="12:12" x14ac:dyDescent="0.25">
      <c r="L8706" s="16" t="s">
        <v>4651</v>
      </c>
    </row>
    <row r="8707" spans="12:12" x14ac:dyDescent="0.25">
      <c r="L8707" s="16" t="s">
        <v>2012</v>
      </c>
    </row>
    <row r="8708" spans="12:12" x14ac:dyDescent="0.25">
      <c r="L8708" s="16" t="s">
        <v>1426</v>
      </c>
    </row>
    <row r="8709" spans="12:12" x14ac:dyDescent="0.25">
      <c r="L8709" s="16" t="s">
        <v>1426</v>
      </c>
    </row>
    <row r="8710" spans="12:12" x14ac:dyDescent="0.25">
      <c r="L8710" s="20" t="s">
        <v>931</v>
      </c>
    </row>
    <row r="8711" spans="12:12" x14ac:dyDescent="0.25">
      <c r="L8711" s="16" t="s">
        <v>6516</v>
      </c>
    </row>
    <row r="8712" spans="12:12" x14ac:dyDescent="0.25">
      <c r="L8712" s="16" t="s">
        <v>6522</v>
      </c>
    </row>
    <row r="8713" spans="12:12" x14ac:dyDescent="0.25">
      <c r="L8713" s="16" t="s">
        <v>1426</v>
      </c>
    </row>
    <row r="8714" spans="12:12" x14ac:dyDescent="0.25">
      <c r="L8714" s="16" t="s">
        <v>4235</v>
      </c>
    </row>
    <row r="8715" spans="12:12" x14ac:dyDescent="0.25">
      <c r="L8715" s="16" t="s">
        <v>4237</v>
      </c>
    </row>
    <row r="8716" spans="12:12" x14ac:dyDescent="0.25">
      <c r="L8716" s="16" t="s">
        <v>4352</v>
      </c>
    </row>
    <row r="8717" spans="12:12" x14ac:dyDescent="0.25">
      <c r="L8717" s="16" t="s">
        <v>4241</v>
      </c>
    </row>
    <row r="8718" spans="12:12" x14ac:dyDescent="0.25">
      <c r="L8718" s="16" t="s">
        <v>4652</v>
      </c>
    </row>
    <row r="8719" spans="12:12" x14ac:dyDescent="0.25">
      <c r="L8719" s="16" t="s">
        <v>1426</v>
      </c>
    </row>
    <row r="8720" spans="12:12" x14ac:dyDescent="0.25">
      <c r="L8720" s="16" t="s">
        <v>4653</v>
      </c>
    </row>
    <row r="8721" spans="12:12" x14ac:dyDescent="0.25">
      <c r="L8721" s="16" t="s">
        <v>4654</v>
      </c>
    </row>
    <row r="8722" spans="12:12" x14ac:dyDescent="0.25">
      <c r="L8722" s="16" t="s">
        <v>4649</v>
      </c>
    </row>
    <row r="8723" spans="12:12" x14ac:dyDescent="0.25">
      <c r="L8723" s="16" t="s">
        <v>4655</v>
      </c>
    </row>
    <row r="8724" spans="12:12" x14ac:dyDescent="0.25">
      <c r="L8724" s="16" t="s">
        <v>4656</v>
      </c>
    </row>
    <row r="8725" spans="12:12" x14ac:dyDescent="0.25">
      <c r="L8725" s="16" t="s">
        <v>4657</v>
      </c>
    </row>
    <row r="8726" spans="12:12" x14ac:dyDescent="0.25">
      <c r="L8726" s="16" t="s">
        <v>1426</v>
      </c>
    </row>
    <row r="8727" spans="12:12" x14ac:dyDescent="0.25">
      <c r="L8727" s="20" t="s">
        <v>550</v>
      </c>
    </row>
    <row r="8728" spans="12:12" x14ac:dyDescent="0.25">
      <c r="L8728" s="16" t="s">
        <v>2083</v>
      </c>
    </row>
    <row r="8729" spans="12:12" x14ac:dyDescent="0.25">
      <c r="L8729" s="16" t="s">
        <v>3043</v>
      </c>
    </row>
    <row r="8730" spans="12:12" x14ac:dyDescent="0.25">
      <c r="L8730" s="16" t="s">
        <v>2602</v>
      </c>
    </row>
    <row r="8731" spans="12:12" x14ac:dyDescent="0.25">
      <c r="L8731" s="16" t="s">
        <v>3045</v>
      </c>
    </row>
    <row r="8732" spans="12:12" x14ac:dyDescent="0.25">
      <c r="L8732" s="16" t="s">
        <v>4658</v>
      </c>
    </row>
    <row r="8733" spans="12:12" x14ac:dyDescent="0.25">
      <c r="L8733" s="16" t="s">
        <v>2395</v>
      </c>
    </row>
    <row r="8734" spans="12:12" x14ac:dyDescent="0.25">
      <c r="L8734" s="16" t="s">
        <v>4659</v>
      </c>
    </row>
    <row r="8735" spans="12:12" x14ac:dyDescent="0.25">
      <c r="L8735" s="16" t="s">
        <v>2012</v>
      </c>
    </row>
    <row r="8736" spans="12:12" x14ac:dyDescent="0.25">
      <c r="L8736" s="16" t="s">
        <v>1426</v>
      </c>
    </row>
    <row r="8737" spans="12:12" x14ac:dyDescent="0.25">
      <c r="L8737" s="16" t="s">
        <v>1426</v>
      </c>
    </row>
    <row r="8738" spans="12:12" x14ac:dyDescent="0.25">
      <c r="L8738" s="20" t="s">
        <v>715</v>
      </c>
    </row>
    <row r="8739" spans="12:12" x14ac:dyDescent="0.25">
      <c r="L8739" s="16" t="s">
        <v>3612</v>
      </c>
    </row>
    <row r="8740" spans="12:12" x14ac:dyDescent="0.25">
      <c r="L8740" s="16" t="s">
        <v>2133</v>
      </c>
    </row>
    <row r="8741" spans="12:12" x14ac:dyDescent="0.25">
      <c r="L8741" s="16" t="s">
        <v>4240</v>
      </c>
    </row>
    <row r="8742" spans="12:12" x14ac:dyDescent="0.25">
      <c r="L8742" s="16" t="s">
        <v>2012</v>
      </c>
    </row>
    <row r="8743" spans="12:12" x14ac:dyDescent="0.25">
      <c r="L8743" s="16" t="s">
        <v>1426</v>
      </c>
    </row>
    <row r="8744" spans="12:12" x14ac:dyDescent="0.25">
      <c r="L8744" s="16" t="s">
        <v>1426</v>
      </c>
    </row>
    <row r="8745" spans="12:12" x14ac:dyDescent="0.25">
      <c r="L8745" s="20" t="s">
        <v>595</v>
      </c>
    </row>
    <row r="8746" spans="12:12" x14ac:dyDescent="0.25">
      <c r="L8746" s="16" t="s">
        <v>2534</v>
      </c>
    </row>
    <row r="8747" spans="12:12" x14ac:dyDescent="0.25">
      <c r="L8747" s="16" t="s">
        <v>3412</v>
      </c>
    </row>
    <row r="8748" spans="12:12" x14ac:dyDescent="0.25">
      <c r="L8748" s="16" t="s">
        <v>2323</v>
      </c>
    </row>
    <row r="8749" spans="12:12" x14ac:dyDescent="0.25">
      <c r="L8749" s="16" t="s">
        <v>2309</v>
      </c>
    </row>
    <row r="8750" spans="12:12" x14ac:dyDescent="0.25">
      <c r="L8750" s="16" t="s">
        <v>3413</v>
      </c>
    </row>
    <row r="8751" spans="12:12" x14ac:dyDescent="0.25">
      <c r="L8751" s="16" t="s">
        <v>1426</v>
      </c>
    </row>
    <row r="8752" spans="12:12" x14ac:dyDescent="0.25">
      <c r="L8752" s="16" t="s">
        <v>2304</v>
      </c>
    </row>
    <row r="8753" spans="12:12" x14ac:dyDescent="0.25">
      <c r="L8753" s="16" t="s">
        <v>3412</v>
      </c>
    </row>
    <row r="8754" spans="12:12" x14ac:dyDescent="0.25">
      <c r="L8754" s="16" t="s">
        <v>2336</v>
      </c>
    </row>
    <row r="8755" spans="12:12" x14ac:dyDescent="0.25">
      <c r="L8755" s="16" t="s">
        <v>2311</v>
      </c>
    </row>
    <row r="8756" spans="12:12" x14ac:dyDescent="0.25">
      <c r="L8756" s="16" t="s">
        <v>2396</v>
      </c>
    </row>
    <row r="8757" spans="12:12" x14ac:dyDescent="0.25">
      <c r="L8757" s="16" t="s">
        <v>2307</v>
      </c>
    </row>
    <row r="8758" spans="12:12" x14ac:dyDescent="0.25">
      <c r="L8758" s="16" t="s">
        <v>3412</v>
      </c>
    </row>
    <row r="8759" spans="12:12" x14ac:dyDescent="0.25">
      <c r="L8759" s="16" t="s">
        <v>2334</v>
      </c>
    </row>
    <row r="8760" spans="12:12" x14ac:dyDescent="0.25">
      <c r="L8760" s="16" t="s">
        <v>2311</v>
      </c>
    </row>
    <row r="8761" spans="12:12" x14ac:dyDescent="0.25">
      <c r="L8761" s="16" t="s">
        <v>4607</v>
      </c>
    </row>
    <row r="8762" spans="12:12" x14ac:dyDescent="0.25">
      <c r="L8762" s="16" t="s">
        <v>1426</v>
      </c>
    </row>
    <row r="8763" spans="12:12" x14ac:dyDescent="0.25">
      <c r="L8763" s="16" t="s">
        <v>2785</v>
      </c>
    </row>
    <row r="8764" spans="12:12" x14ac:dyDescent="0.25">
      <c r="L8764" s="16" t="s">
        <v>3412</v>
      </c>
    </row>
    <row r="8765" spans="12:12" x14ac:dyDescent="0.25">
      <c r="L8765" s="16" t="s">
        <v>2338</v>
      </c>
    </row>
    <row r="8766" spans="12:12" x14ac:dyDescent="0.25">
      <c r="L8766" s="16" t="s">
        <v>2012</v>
      </c>
    </row>
    <row r="8767" spans="12:12" x14ac:dyDescent="0.25">
      <c r="L8767" s="16" t="s">
        <v>1426</v>
      </c>
    </row>
    <row r="8768" spans="12:12" x14ac:dyDescent="0.25">
      <c r="L8768" s="16" t="s">
        <v>1426</v>
      </c>
    </row>
    <row r="8769" spans="12:12" x14ac:dyDescent="0.25">
      <c r="L8769" s="20" t="s">
        <v>1675</v>
      </c>
    </row>
    <row r="8770" spans="12:12" x14ac:dyDescent="0.25">
      <c r="L8770" s="16" t="s">
        <v>4660</v>
      </c>
    </row>
    <row r="8771" spans="12:12" x14ac:dyDescent="0.25">
      <c r="L8771" s="16" t="s">
        <v>2012</v>
      </c>
    </row>
    <row r="8772" spans="12:12" x14ac:dyDescent="0.25">
      <c r="L8772" s="16" t="s">
        <v>1426</v>
      </c>
    </row>
    <row r="8773" spans="12:12" x14ac:dyDescent="0.25">
      <c r="L8773" s="16" t="s">
        <v>1426</v>
      </c>
    </row>
    <row r="8774" spans="12:12" x14ac:dyDescent="0.25">
      <c r="L8774" s="20" t="s">
        <v>1677</v>
      </c>
    </row>
    <row r="8775" spans="12:12" x14ac:dyDescent="0.25">
      <c r="L8775" s="16" t="s">
        <v>3138</v>
      </c>
    </row>
    <row r="8776" spans="12:12" x14ac:dyDescent="0.25">
      <c r="L8776" s="16" t="s">
        <v>2012</v>
      </c>
    </row>
    <row r="8777" spans="12:12" x14ac:dyDescent="0.25">
      <c r="L8777" s="16" t="s">
        <v>1426</v>
      </c>
    </row>
    <row r="8778" spans="12:12" x14ac:dyDescent="0.25">
      <c r="L8778" s="16" t="s">
        <v>1426</v>
      </c>
    </row>
    <row r="8779" spans="12:12" x14ac:dyDescent="0.25">
      <c r="L8779" s="20" t="s">
        <v>567</v>
      </c>
    </row>
    <row r="8780" spans="12:12" x14ac:dyDescent="0.25">
      <c r="L8780" s="16" t="s">
        <v>2083</v>
      </c>
    </row>
    <row r="8781" spans="12:12" x14ac:dyDescent="0.25">
      <c r="L8781" s="16" t="s">
        <v>2628</v>
      </c>
    </row>
    <row r="8782" spans="12:12" x14ac:dyDescent="0.25">
      <c r="L8782" s="16" t="s">
        <v>4661</v>
      </c>
    </row>
    <row r="8783" spans="12:12" x14ac:dyDescent="0.25">
      <c r="L8783" s="16" t="s">
        <v>2084</v>
      </c>
    </row>
    <row r="8784" spans="12:12" x14ac:dyDescent="0.25">
      <c r="L8784" s="16" t="s">
        <v>4662</v>
      </c>
    </row>
    <row r="8785" spans="12:12" x14ac:dyDescent="0.25">
      <c r="L8785" s="16" t="s">
        <v>2086</v>
      </c>
    </row>
    <row r="8786" spans="12:12" x14ac:dyDescent="0.25">
      <c r="L8786" s="16" t="s">
        <v>4663</v>
      </c>
    </row>
    <row r="8787" spans="12:12" x14ac:dyDescent="0.25">
      <c r="L8787" s="16" t="s">
        <v>2012</v>
      </c>
    </row>
    <row r="8788" spans="12:12" x14ac:dyDescent="0.25">
      <c r="L8788" s="16" t="s">
        <v>1426</v>
      </c>
    </row>
    <row r="8789" spans="12:12" x14ac:dyDescent="0.25">
      <c r="L8789" s="16" t="s">
        <v>1426</v>
      </c>
    </row>
    <row r="8790" spans="12:12" x14ac:dyDescent="0.25">
      <c r="L8790" s="20" t="s">
        <v>1099</v>
      </c>
    </row>
    <row r="8791" spans="12:12" x14ac:dyDescent="0.25">
      <c r="L8791" s="16" t="s">
        <v>6466</v>
      </c>
    </row>
    <row r="8792" spans="12:12" x14ac:dyDescent="0.25">
      <c r="L8792" s="16" t="s">
        <v>5500</v>
      </c>
    </row>
    <row r="8793" spans="12:12" x14ac:dyDescent="0.25">
      <c r="L8793" s="16" t="s">
        <v>2462</v>
      </c>
    </row>
    <row r="8794" spans="12:12" x14ac:dyDescent="0.25">
      <c r="L8794" s="16" t="s">
        <v>6467</v>
      </c>
    </row>
    <row r="8795" spans="12:12" x14ac:dyDescent="0.25">
      <c r="L8795" s="16" t="s">
        <v>5500</v>
      </c>
    </row>
    <row r="8796" spans="12:12" x14ac:dyDescent="0.25">
      <c r="L8796" s="16" t="s">
        <v>2003</v>
      </c>
    </row>
    <row r="8797" spans="12:12" x14ac:dyDescent="0.25">
      <c r="L8797" s="16" t="s">
        <v>1426</v>
      </c>
    </row>
    <row r="8798" spans="12:12" x14ac:dyDescent="0.25">
      <c r="L8798" s="16" t="s">
        <v>2368</v>
      </c>
    </row>
    <row r="8799" spans="12:12" x14ac:dyDescent="0.25">
      <c r="L8799" s="16" t="s">
        <v>3706</v>
      </c>
    </row>
    <row r="8800" spans="12:12" x14ac:dyDescent="0.25">
      <c r="L8800" s="16" t="s">
        <v>2460</v>
      </c>
    </row>
    <row r="8801" spans="12:12" x14ac:dyDescent="0.25">
      <c r="L8801" s="16" t="s">
        <v>2613</v>
      </c>
    </row>
    <row r="8802" spans="12:12" x14ac:dyDescent="0.25">
      <c r="L8802" s="16" t="s">
        <v>3706</v>
      </c>
    </row>
    <row r="8803" spans="12:12" x14ac:dyDescent="0.25">
      <c r="L8803" s="16" t="s">
        <v>3704</v>
      </c>
    </row>
    <row r="8804" spans="12:12" x14ac:dyDescent="0.25">
      <c r="L8804" s="16" t="s">
        <v>1426</v>
      </c>
    </row>
    <row r="8805" spans="12:12" x14ac:dyDescent="0.25">
      <c r="L8805" s="16" t="s">
        <v>4664</v>
      </c>
    </row>
    <row r="8806" spans="12:12" x14ac:dyDescent="0.25">
      <c r="L8806" s="16" t="s">
        <v>2899</v>
      </c>
    </row>
    <row r="8807" spans="12:12" x14ac:dyDescent="0.25">
      <c r="L8807" s="16" t="s">
        <v>6226</v>
      </c>
    </row>
    <row r="8808" spans="12:12" x14ac:dyDescent="0.25">
      <c r="L8808" s="16" t="s">
        <v>1426</v>
      </c>
    </row>
    <row r="8809" spans="12:12" x14ac:dyDescent="0.25">
      <c r="L8809" s="16" t="s">
        <v>3040</v>
      </c>
    </row>
    <row r="8810" spans="12:12" x14ac:dyDescent="0.25">
      <c r="L8810" s="16" t="s">
        <v>2546</v>
      </c>
    </row>
    <row r="8811" spans="12:12" x14ac:dyDescent="0.25">
      <c r="L8811" s="16" t="s">
        <v>2462</v>
      </c>
    </row>
    <row r="8812" spans="12:12" x14ac:dyDescent="0.25">
      <c r="L8812" s="16" t="s">
        <v>1426</v>
      </c>
    </row>
    <row r="8813" spans="12:12" x14ac:dyDescent="0.25">
      <c r="L8813" s="16" t="s">
        <v>4665</v>
      </c>
    </row>
    <row r="8814" spans="12:12" x14ac:dyDescent="0.25">
      <c r="L8814" s="16" t="s">
        <v>2899</v>
      </c>
    </row>
    <row r="8815" spans="12:12" x14ac:dyDescent="0.25">
      <c r="L8815" s="16" t="s">
        <v>6228</v>
      </c>
    </row>
    <row r="8816" spans="12:12" x14ac:dyDescent="0.25">
      <c r="L8816" s="16" t="s">
        <v>2862</v>
      </c>
    </row>
    <row r="8817" spans="12:12" x14ac:dyDescent="0.25">
      <c r="L8817" s="16" t="s">
        <v>2899</v>
      </c>
    </row>
    <row r="8818" spans="12:12" x14ac:dyDescent="0.25">
      <c r="L8818" s="16" t="s">
        <v>6227</v>
      </c>
    </row>
    <row r="8819" spans="12:12" x14ac:dyDescent="0.25">
      <c r="L8819" s="16" t="s">
        <v>1426</v>
      </c>
    </row>
    <row r="8820" spans="12:12" x14ac:dyDescent="0.25">
      <c r="L8820" s="16" t="s">
        <v>2013</v>
      </c>
    </row>
    <row r="8821" spans="12:12" x14ac:dyDescent="0.25">
      <c r="L8821" s="16" t="s">
        <v>2599</v>
      </c>
    </row>
    <row r="8822" spans="12:12" x14ac:dyDescent="0.25">
      <c r="L8822" s="16" t="s">
        <v>3044</v>
      </c>
    </row>
    <row r="8823" spans="12:12" x14ac:dyDescent="0.25">
      <c r="L8823" s="16" t="s">
        <v>2901</v>
      </c>
    </row>
    <row r="8824" spans="12:12" x14ac:dyDescent="0.25">
      <c r="L8824" s="16" t="s">
        <v>6468</v>
      </c>
    </row>
    <row r="8825" spans="12:12" x14ac:dyDescent="0.25">
      <c r="L8825" s="16" t="s">
        <v>4666</v>
      </c>
    </row>
    <row r="8826" spans="12:12" x14ac:dyDescent="0.25">
      <c r="L8826" s="16" t="s">
        <v>6289</v>
      </c>
    </row>
    <row r="8827" spans="12:12" x14ac:dyDescent="0.25">
      <c r="L8827" s="16" t="s">
        <v>1426</v>
      </c>
    </row>
    <row r="8828" spans="12:12" x14ac:dyDescent="0.25">
      <c r="L8828" s="16" t="s">
        <v>2900</v>
      </c>
    </row>
    <row r="8829" spans="12:12" x14ac:dyDescent="0.25">
      <c r="L8829" s="16" t="s">
        <v>4667</v>
      </c>
    </row>
    <row r="8830" spans="12:12" x14ac:dyDescent="0.25">
      <c r="L8830" s="16" t="s">
        <v>2904</v>
      </c>
    </row>
    <row r="8831" spans="12:12" x14ac:dyDescent="0.25">
      <c r="L8831" s="16" t="s">
        <v>2599</v>
      </c>
    </row>
    <row r="8832" spans="12:12" x14ac:dyDescent="0.25">
      <c r="L8832" s="16" t="s">
        <v>3047</v>
      </c>
    </row>
    <row r="8833" spans="12:12" x14ac:dyDescent="0.25">
      <c r="L8833" s="16" t="s">
        <v>4666</v>
      </c>
    </row>
    <row r="8834" spans="12:12" x14ac:dyDescent="0.25">
      <c r="L8834" s="16" t="s">
        <v>6291</v>
      </c>
    </row>
    <row r="8835" spans="12:12" x14ac:dyDescent="0.25">
      <c r="L8835" s="16" t="s">
        <v>2903</v>
      </c>
    </row>
    <row r="8836" spans="12:12" x14ac:dyDescent="0.25">
      <c r="L8836" s="16" t="s">
        <v>4667</v>
      </c>
    </row>
    <row r="8837" spans="12:12" x14ac:dyDescent="0.25">
      <c r="L8837" s="16" t="s">
        <v>2902</v>
      </c>
    </row>
    <row r="8838" spans="12:12" x14ac:dyDescent="0.25">
      <c r="L8838" s="16" t="s">
        <v>4666</v>
      </c>
    </row>
    <row r="8839" spans="12:12" x14ac:dyDescent="0.25">
      <c r="L8839" s="16" t="s">
        <v>6290</v>
      </c>
    </row>
    <row r="8840" spans="12:12" x14ac:dyDescent="0.25">
      <c r="L8840" s="16" t="s">
        <v>2012</v>
      </c>
    </row>
    <row r="8841" spans="12:12" x14ac:dyDescent="0.25">
      <c r="L8841" s="16" t="s">
        <v>1426</v>
      </c>
    </row>
    <row r="8842" spans="12:12" x14ac:dyDescent="0.25">
      <c r="L8842" s="16" t="s">
        <v>1426</v>
      </c>
    </row>
    <row r="8843" spans="12:12" x14ac:dyDescent="0.25">
      <c r="L8843" s="20" t="s">
        <v>417</v>
      </c>
    </row>
    <row r="8844" spans="12:12" x14ac:dyDescent="0.25">
      <c r="L8844" s="16" t="s">
        <v>2294</v>
      </c>
    </row>
    <row r="8845" spans="12:12" x14ac:dyDescent="0.25">
      <c r="L8845" s="16" t="s">
        <v>2295</v>
      </c>
    </row>
    <row r="8846" spans="12:12" x14ac:dyDescent="0.25">
      <c r="L8846" s="16" t="s">
        <v>4064</v>
      </c>
    </row>
    <row r="8847" spans="12:12" x14ac:dyDescent="0.25">
      <c r="L8847" s="16" t="s">
        <v>2012</v>
      </c>
    </row>
    <row r="8848" spans="12:12" x14ac:dyDescent="0.25">
      <c r="L8848" s="16" t="s">
        <v>1426</v>
      </c>
    </row>
    <row r="8849" spans="12:12" x14ac:dyDescent="0.25">
      <c r="L8849" s="16" t="s">
        <v>1426</v>
      </c>
    </row>
    <row r="8850" spans="12:12" x14ac:dyDescent="0.25">
      <c r="L8850" s="20" t="s">
        <v>317</v>
      </c>
    </row>
    <row r="8851" spans="12:12" x14ac:dyDescent="0.25">
      <c r="L8851" s="16" t="s">
        <v>2583</v>
      </c>
    </row>
    <row r="8852" spans="12:12" x14ac:dyDescent="0.25">
      <c r="L8852" s="16" t="s">
        <v>2647</v>
      </c>
    </row>
    <row r="8853" spans="12:12" x14ac:dyDescent="0.25">
      <c r="L8853" s="16" t="s">
        <v>4311</v>
      </c>
    </row>
    <row r="8854" spans="12:12" x14ac:dyDescent="0.25">
      <c r="L8854" s="16" t="s">
        <v>2649</v>
      </c>
    </row>
    <row r="8855" spans="12:12" x14ac:dyDescent="0.25">
      <c r="L8855" s="16" t="s">
        <v>4404</v>
      </c>
    </row>
    <row r="8856" spans="12:12" x14ac:dyDescent="0.25">
      <c r="L8856" s="16" t="s">
        <v>2584</v>
      </c>
    </row>
    <row r="8857" spans="12:12" x14ac:dyDescent="0.25">
      <c r="L8857" s="16" t="s">
        <v>2003</v>
      </c>
    </row>
    <row r="8858" spans="12:12" x14ac:dyDescent="0.25">
      <c r="L8858" s="16" t="s">
        <v>2651</v>
      </c>
    </row>
    <row r="8859" spans="12:12" x14ac:dyDescent="0.25">
      <c r="L8859" s="16" t="s">
        <v>4668</v>
      </c>
    </row>
    <row r="8860" spans="12:12" x14ac:dyDescent="0.25">
      <c r="L8860" s="16" t="s">
        <v>2293</v>
      </c>
    </row>
    <row r="8861" spans="12:12" x14ac:dyDescent="0.25">
      <c r="L8861" s="16" t="s">
        <v>1426</v>
      </c>
    </row>
    <row r="8862" spans="12:12" x14ac:dyDescent="0.25">
      <c r="L8862" s="16" t="s">
        <v>1426</v>
      </c>
    </row>
    <row r="8863" spans="12:12" x14ac:dyDescent="0.25">
      <c r="L8863" s="20" t="s">
        <v>465</v>
      </c>
    </row>
    <row r="8864" spans="12:12" x14ac:dyDescent="0.25">
      <c r="L8864" s="16" t="s">
        <v>2434</v>
      </c>
    </row>
    <row r="8865" spans="12:12" x14ac:dyDescent="0.25">
      <c r="L8865" s="16" t="s">
        <v>2444</v>
      </c>
    </row>
    <row r="8866" spans="12:12" x14ac:dyDescent="0.25">
      <c r="L8866" s="16" t="s">
        <v>3744</v>
      </c>
    </row>
    <row r="8867" spans="12:12" x14ac:dyDescent="0.25">
      <c r="L8867" s="16" t="s">
        <v>2437</v>
      </c>
    </row>
    <row r="8868" spans="12:12" x14ac:dyDescent="0.25">
      <c r="L8868" s="16" t="s">
        <v>2511</v>
      </c>
    </row>
    <row r="8869" spans="12:12" x14ac:dyDescent="0.25">
      <c r="L8869" s="16" t="s">
        <v>1426</v>
      </c>
    </row>
    <row r="8870" spans="12:12" x14ac:dyDescent="0.25">
      <c r="L8870" s="16" t="s">
        <v>2439</v>
      </c>
    </row>
    <row r="8871" spans="12:12" x14ac:dyDescent="0.25">
      <c r="L8871" s="16" t="s">
        <v>2855</v>
      </c>
    </row>
    <row r="8872" spans="12:12" x14ac:dyDescent="0.25">
      <c r="L8872" s="16" t="s">
        <v>2449</v>
      </c>
    </row>
    <row r="8873" spans="12:12" x14ac:dyDescent="0.25">
      <c r="L8873" s="16" t="s">
        <v>2856</v>
      </c>
    </row>
    <row r="8874" spans="12:12" x14ac:dyDescent="0.25">
      <c r="L8874" s="16" t="s">
        <v>2637</v>
      </c>
    </row>
    <row r="8875" spans="12:12" x14ac:dyDescent="0.25">
      <c r="L8875" s="16" t="s">
        <v>2440</v>
      </c>
    </row>
    <row r="8876" spans="12:12" x14ac:dyDescent="0.25">
      <c r="L8876" s="16" t="s">
        <v>2857</v>
      </c>
    </row>
    <row r="8877" spans="12:12" x14ac:dyDescent="0.25">
      <c r="L8877" s="16" t="s">
        <v>2444</v>
      </c>
    </row>
    <row r="8878" spans="12:12" x14ac:dyDescent="0.25">
      <c r="L8878" s="16" t="s">
        <v>2949</v>
      </c>
    </row>
    <row r="8879" spans="12:12" x14ac:dyDescent="0.25">
      <c r="L8879" s="16" t="s">
        <v>2448</v>
      </c>
    </row>
    <row r="8880" spans="12:12" x14ac:dyDescent="0.25">
      <c r="L8880" s="16" t="s">
        <v>2855</v>
      </c>
    </row>
    <row r="8881" spans="12:12" x14ac:dyDescent="0.25">
      <c r="L8881" s="16" t="s">
        <v>2441</v>
      </c>
    </row>
    <row r="8882" spans="12:12" x14ac:dyDescent="0.25">
      <c r="L8882" s="16" t="s">
        <v>2440</v>
      </c>
    </row>
    <row r="8883" spans="12:12" x14ac:dyDescent="0.25">
      <c r="L8883" s="16" t="s">
        <v>2857</v>
      </c>
    </row>
    <row r="8884" spans="12:12" x14ac:dyDescent="0.25">
      <c r="L8884" s="16" t="s">
        <v>2444</v>
      </c>
    </row>
    <row r="8885" spans="12:12" x14ac:dyDescent="0.25">
      <c r="L8885" s="16" t="s">
        <v>2078</v>
      </c>
    </row>
    <row r="8886" spans="12:12" x14ac:dyDescent="0.25">
      <c r="L8886" s="16" t="s">
        <v>2012</v>
      </c>
    </row>
    <row r="8887" spans="12:12" x14ac:dyDescent="0.25">
      <c r="L8887" s="16" t="s">
        <v>1426</v>
      </c>
    </row>
    <row r="8888" spans="12:12" x14ac:dyDescent="0.25">
      <c r="L8888" s="16" t="s">
        <v>1426</v>
      </c>
    </row>
    <row r="8889" spans="12:12" x14ac:dyDescent="0.25">
      <c r="L8889" s="20" t="s">
        <v>109</v>
      </c>
    </row>
    <row r="8890" spans="12:12" x14ac:dyDescent="0.25">
      <c r="L8890" s="16" t="s">
        <v>2263</v>
      </c>
    </row>
    <row r="8891" spans="12:12" x14ac:dyDescent="0.25">
      <c r="L8891" s="16" t="s">
        <v>3340</v>
      </c>
    </row>
    <row r="8892" spans="12:12" x14ac:dyDescent="0.25">
      <c r="L8892" s="16" t="s">
        <v>4669</v>
      </c>
    </row>
    <row r="8893" spans="12:12" x14ac:dyDescent="0.25">
      <c r="L8893" s="16" t="s">
        <v>2293</v>
      </c>
    </row>
    <row r="8894" spans="12:12" x14ac:dyDescent="0.25">
      <c r="L8894" s="16" t="s">
        <v>1426</v>
      </c>
    </row>
    <row r="8895" spans="12:12" x14ac:dyDescent="0.25">
      <c r="L8895" s="16" t="s">
        <v>1426</v>
      </c>
    </row>
    <row r="8896" spans="12:12" x14ac:dyDescent="0.25">
      <c r="L8896" s="20" t="s">
        <v>1321</v>
      </c>
    </row>
    <row r="8897" spans="12:12" x14ac:dyDescent="0.25">
      <c r="L8897" s="16" t="s">
        <v>4670</v>
      </c>
    </row>
    <row r="8898" spans="12:12" x14ac:dyDescent="0.25">
      <c r="L8898" s="16" t="s">
        <v>4671</v>
      </c>
    </row>
    <row r="8899" spans="12:12" x14ac:dyDescent="0.25">
      <c r="L8899" s="16" t="s">
        <v>4672</v>
      </c>
    </row>
    <row r="8900" spans="12:12" x14ac:dyDescent="0.25">
      <c r="L8900" s="16" t="s">
        <v>4673</v>
      </c>
    </row>
    <row r="8901" spans="12:12" x14ac:dyDescent="0.25">
      <c r="L8901" s="16" t="s">
        <v>4674</v>
      </c>
    </row>
    <row r="8902" spans="12:12" x14ac:dyDescent="0.25">
      <c r="L8902" s="16" t="s">
        <v>1426</v>
      </c>
    </row>
    <row r="8903" spans="12:12" x14ac:dyDescent="0.25">
      <c r="L8903" s="16" t="s">
        <v>2030</v>
      </c>
    </row>
    <row r="8904" spans="12:12" x14ac:dyDescent="0.25">
      <c r="L8904" s="16" t="s">
        <v>2466</v>
      </c>
    </row>
    <row r="8905" spans="12:12" x14ac:dyDescent="0.25">
      <c r="L8905" s="16" t="s">
        <v>3704</v>
      </c>
    </row>
    <row r="8906" spans="12:12" x14ac:dyDescent="0.25">
      <c r="L8906" s="16" t="s">
        <v>1426</v>
      </c>
    </row>
    <row r="8907" spans="12:12" x14ac:dyDescent="0.25">
      <c r="L8907" s="16" t="s">
        <v>4612</v>
      </c>
    </row>
    <row r="8908" spans="12:12" x14ac:dyDescent="0.25">
      <c r="L8908" s="16" t="s">
        <v>4266</v>
      </c>
    </row>
    <row r="8909" spans="12:12" x14ac:dyDescent="0.25">
      <c r="L8909" s="16" t="s">
        <v>3341</v>
      </c>
    </row>
    <row r="8910" spans="12:12" x14ac:dyDescent="0.25">
      <c r="L8910" s="16" t="s">
        <v>3342</v>
      </c>
    </row>
    <row r="8911" spans="12:12" x14ac:dyDescent="0.25">
      <c r="L8911" s="16" t="s">
        <v>4264</v>
      </c>
    </row>
    <row r="8912" spans="12:12" x14ac:dyDescent="0.25">
      <c r="L8912" s="16" t="s">
        <v>4675</v>
      </c>
    </row>
    <row r="8913" spans="12:12" x14ac:dyDescent="0.25">
      <c r="L8913" s="16" t="s">
        <v>4669</v>
      </c>
    </row>
    <row r="8914" spans="12:12" x14ac:dyDescent="0.25">
      <c r="L8914" s="16" t="s">
        <v>4616</v>
      </c>
    </row>
    <row r="8915" spans="12:12" x14ac:dyDescent="0.25">
      <c r="L8915" s="16" t="s">
        <v>1426</v>
      </c>
    </row>
    <row r="8916" spans="12:12" x14ac:dyDescent="0.25">
      <c r="L8916" s="20" t="s">
        <v>1055</v>
      </c>
    </row>
    <row r="8917" spans="12:12" x14ac:dyDescent="0.25">
      <c r="L8917" s="16" t="s">
        <v>3086</v>
      </c>
    </row>
    <row r="8918" spans="12:12" x14ac:dyDescent="0.25">
      <c r="L8918" s="16" t="s">
        <v>2124</v>
      </c>
    </row>
    <row r="8919" spans="12:12" x14ac:dyDescent="0.25">
      <c r="L8919" s="16" t="s">
        <v>4132</v>
      </c>
    </row>
    <row r="8920" spans="12:12" x14ac:dyDescent="0.25">
      <c r="L8920" s="16" t="s">
        <v>1426</v>
      </c>
    </row>
    <row r="8921" spans="12:12" x14ac:dyDescent="0.25">
      <c r="L8921" s="16" t="s">
        <v>2802</v>
      </c>
    </row>
    <row r="8922" spans="12:12" x14ac:dyDescent="0.25">
      <c r="L8922" s="16" t="s">
        <v>2124</v>
      </c>
    </row>
    <row r="8923" spans="12:12" x14ac:dyDescent="0.25">
      <c r="L8923" s="16" t="s">
        <v>4676</v>
      </c>
    </row>
    <row r="8924" spans="12:12" x14ac:dyDescent="0.25">
      <c r="L8924" s="16" t="s">
        <v>1426</v>
      </c>
    </row>
    <row r="8925" spans="12:12" x14ac:dyDescent="0.25">
      <c r="L8925" s="16" t="s">
        <v>3397</v>
      </c>
    </row>
    <row r="8926" spans="12:12" x14ac:dyDescent="0.25">
      <c r="L8926" s="16" t="s">
        <v>3398</v>
      </c>
    </row>
    <row r="8927" spans="12:12" x14ac:dyDescent="0.25">
      <c r="L8927" s="16" t="s">
        <v>3410</v>
      </c>
    </row>
    <row r="8928" spans="12:12" x14ac:dyDescent="0.25">
      <c r="L8928" s="16" t="s">
        <v>3409</v>
      </c>
    </row>
    <row r="8929" spans="12:12" x14ac:dyDescent="0.25">
      <c r="L8929" s="16" t="s">
        <v>3398</v>
      </c>
    </row>
    <row r="8930" spans="12:12" x14ac:dyDescent="0.25">
      <c r="L8930" s="16" t="s">
        <v>3403</v>
      </c>
    </row>
    <row r="8931" spans="12:12" x14ac:dyDescent="0.25">
      <c r="L8931" s="16" t="s">
        <v>1426</v>
      </c>
    </row>
    <row r="8932" spans="12:12" x14ac:dyDescent="0.25">
      <c r="L8932" s="16" t="s">
        <v>2825</v>
      </c>
    </row>
    <row r="8933" spans="12:12" x14ac:dyDescent="0.25">
      <c r="L8933" s="16" t="s">
        <v>3400</v>
      </c>
    </row>
    <row r="8934" spans="12:12" x14ac:dyDescent="0.25">
      <c r="L8934" s="16" t="s">
        <v>2447</v>
      </c>
    </row>
    <row r="8935" spans="12:12" x14ac:dyDescent="0.25">
      <c r="L8935" s="16" t="s">
        <v>3402</v>
      </c>
    </row>
    <row r="8936" spans="12:12" x14ac:dyDescent="0.25">
      <c r="L8936" s="16" t="s">
        <v>4677</v>
      </c>
    </row>
    <row r="8937" spans="12:12" x14ac:dyDescent="0.25">
      <c r="L8937" s="16" t="s">
        <v>4678</v>
      </c>
    </row>
    <row r="8938" spans="12:12" x14ac:dyDescent="0.25">
      <c r="L8938" s="16" t="s">
        <v>4679</v>
      </c>
    </row>
    <row r="8939" spans="12:12" x14ac:dyDescent="0.25">
      <c r="L8939" s="16" t="s">
        <v>4680</v>
      </c>
    </row>
    <row r="8940" spans="12:12" x14ac:dyDescent="0.25">
      <c r="L8940" s="16" t="s">
        <v>4681</v>
      </c>
    </row>
    <row r="8941" spans="12:12" x14ac:dyDescent="0.25">
      <c r="L8941" s="16" t="s">
        <v>2827</v>
      </c>
    </row>
    <row r="8942" spans="12:12" x14ac:dyDescent="0.25">
      <c r="L8942" s="16" t="s">
        <v>4682</v>
      </c>
    </row>
    <row r="8943" spans="12:12" x14ac:dyDescent="0.25">
      <c r="L8943" s="16" t="s">
        <v>4683</v>
      </c>
    </row>
    <row r="8944" spans="12:12" x14ac:dyDescent="0.25">
      <c r="L8944" s="16" t="s">
        <v>1426</v>
      </c>
    </row>
    <row r="8945" spans="12:12" x14ac:dyDescent="0.25">
      <c r="L8945" s="16" t="s">
        <v>2996</v>
      </c>
    </row>
    <row r="8946" spans="12:12" x14ac:dyDescent="0.25">
      <c r="L8946" s="16" t="s">
        <v>2124</v>
      </c>
    </row>
    <row r="8947" spans="12:12" x14ac:dyDescent="0.25">
      <c r="L8947" s="16" t="s">
        <v>4684</v>
      </c>
    </row>
    <row r="8948" spans="12:12" x14ac:dyDescent="0.25">
      <c r="L8948" s="16" t="s">
        <v>2012</v>
      </c>
    </row>
    <row r="8949" spans="12:12" x14ac:dyDescent="0.25">
      <c r="L8949" s="16" t="s">
        <v>1426</v>
      </c>
    </row>
    <row r="8950" spans="12:12" x14ac:dyDescent="0.25">
      <c r="L8950" s="16" t="s">
        <v>1426</v>
      </c>
    </row>
    <row r="8951" spans="12:12" x14ac:dyDescent="0.25">
      <c r="L8951" s="20" t="s">
        <v>1678</v>
      </c>
    </row>
    <row r="8952" spans="12:12" x14ac:dyDescent="0.25">
      <c r="L8952" s="16" t="s">
        <v>4685</v>
      </c>
    </row>
    <row r="8953" spans="12:12" x14ac:dyDescent="0.25">
      <c r="L8953" s="16" t="s">
        <v>4686</v>
      </c>
    </row>
    <row r="8954" spans="12:12" x14ac:dyDescent="0.25">
      <c r="L8954" s="16" t="s">
        <v>2784</v>
      </c>
    </row>
    <row r="8955" spans="12:12" x14ac:dyDescent="0.25">
      <c r="L8955" s="16" t="s">
        <v>2786</v>
      </c>
    </row>
    <row r="8956" spans="12:12" x14ac:dyDescent="0.25">
      <c r="L8956" s="16" t="s">
        <v>4687</v>
      </c>
    </row>
    <row r="8957" spans="12:12" x14ac:dyDescent="0.25">
      <c r="L8957" s="16" t="s">
        <v>2293</v>
      </c>
    </row>
    <row r="8958" spans="12:12" x14ac:dyDescent="0.25">
      <c r="L8958" s="16" t="s">
        <v>1426</v>
      </c>
    </row>
    <row r="8959" spans="12:12" x14ac:dyDescent="0.25">
      <c r="L8959" s="16" t="s">
        <v>1426</v>
      </c>
    </row>
    <row r="8960" spans="12:12" x14ac:dyDescent="0.25">
      <c r="L8960" s="20" t="s">
        <v>1680</v>
      </c>
    </row>
    <row r="8961" spans="12:12" x14ac:dyDescent="0.25">
      <c r="L8961" s="16" t="s">
        <v>4688</v>
      </c>
    </row>
    <row r="8962" spans="12:12" x14ac:dyDescent="0.25">
      <c r="L8962" s="16" t="s">
        <v>2012</v>
      </c>
    </row>
    <row r="8963" spans="12:12" x14ac:dyDescent="0.25">
      <c r="L8963" s="16" t="s">
        <v>1426</v>
      </c>
    </row>
    <row r="8964" spans="12:12" x14ac:dyDescent="0.25">
      <c r="L8964" s="16" t="s">
        <v>1426</v>
      </c>
    </row>
    <row r="8965" spans="12:12" x14ac:dyDescent="0.25">
      <c r="L8965" s="20" t="s">
        <v>216</v>
      </c>
    </row>
    <row r="8966" spans="12:12" x14ac:dyDescent="0.25">
      <c r="L8966" s="16" t="s">
        <v>2072</v>
      </c>
    </row>
    <row r="8967" spans="12:12" x14ac:dyDescent="0.25">
      <c r="L8967" s="16" t="s">
        <v>2819</v>
      </c>
    </row>
    <row r="8968" spans="12:12" x14ac:dyDescent="0.25">
      <c r="L8968" s="16" t="s">
        <v>4689</v>
      </c>
    </row>
    <row r="8969" spans="12:12" x14ac:dyDescent="0.25">
      <c r="L8969" s="16" t="s">
        <v>2012</v>
      </c>
    </row>
    <row r="8970" spans="12:12" x14ac:dyDescent="0.25">
      <c r="L8970" s="16" t="s">
        <v>1426</v>
      </c>
    </row>
    <row r="8971" spans="12:12" x14ac:dyDescent="0.25">
      <c r="L8971" s="16" t="s">
        <v>1426</v>
      </c>
    </row>
    <row r="8972" spans="12:12" x14ac:dyDescent="0.25">
      <c r="L8972" s="20" t="s">
        <v>1682</v>
      </c>
    </row>
    <row r="8973" spans="12:12" x14ac:dyDescent="0.25">
      <c r="L8973" s="16" t="s">
        <v>2595</v>
      </c>
    </row>
    <row r="8974" spans="12:12" x14ac:dyDescent="0.25">
      <c r="L8974" s="16" t="s">
        <v>2012</v>
      </c>
    </row>
    <row r="8975" spans="12:12" x14ac:dyDescent="0.25">
      <c r="L8975" s="16" t="s">
        <v>1426</v>
      </c>
    </row>
    <row r="8976" spans="12:12" x14ac:dyDescent="0.25">
      <c r="L8976" s="16" t="s">
        <v>1426</v>
      </c>
    </row>
    <row r="8977" spans="12:12" x14ac:dyDescent="0.25">
      <c r="L8977" s="20" t="s">
        <v>117</v>
      </c>
    </row>
    <row r="8978" spans="12:12" x14ac:dyDescent="0.25">
      <c r="L8978" s="16" t="s">
        <v>2263</v>
      </c>
    </row>
    <row r="8979" spans="12:12" x14ac:dyDescent="0.25">
      <c r="L8979" s="16" t="s">
        <v>2759</v>
      </c>
    </row>
    <row r="8980" spans="12:12" x14ac:dyDescent="0.25">
      <c r="L8980" s="16" t="s">
        <v>2763</v>
      </c>
    </row>
    <row r="8981" spans="12:12" x14ac:dyDescent="0.25">
      <c r="L8981" s="16" t="s">
        <v>1426</v>
      </c>
    </row>
    <row r="8982" spans="12:12" x14ac:dyDescent="0.25">
      <c r="L8982" s="16" t="s">
        <v>3895</v>
      </c>
    </row>
    <row r="8983" spans="12:12" x14ac:dyDescent="0.25">
      <c r="L8983" s="16" t="s">
        <v>3815</v>
      </c>
    </row>
    <row r="8984" spans="12:12" x14ac:dyDescent="0.25">
      <c r="L8984" s="16" t="s">
        <v>2507</v>
      </c>
    </row>
    <row r="8985" spans="12:12" x14ac:dyDescent="0.25">
      <c r="L8985" s="16" t="s">
        <v>1426</v>
      </c>
    </row>
    <row r="8986" spans="12:12" x14ac:dyDescent="0.25">
      <c r="L8986" s="16" t="s">
        <v>3814</v>
      </c>
    </row>
    <row r="8987" spans="12:12" x14ac:dyDescent="0.25">
      <c r="L8987" s="16" t="s">
        <v>3815</v>
      </c>
    </row>
    <row r="8988" spans="12:12" x14ac:dyDescent="0.25">
      <c r="L8988" s="16" t="s">
        <v>2512</v>
      </c>
    </row>
    <row r="8989" spans="12:12" x14ac:dyDescent="0.25">
      <c r="L8989" s="16" t="s">
        <v>2516</v>
      </c>
    </row>
    <row r="8990" spans="12:12" x14ac:dyDescent="0.25">
      <c r="L8990" s="16" t="s">
        <v>4690</v>
      </c>
    </row>
    <row r="8991" spans="12:12" x14ac:dyDescent="0.25">
      <c r="L8991" s="16" t="s">
        <v>2012</v>
      </c>
    </row>
    <row r="8992" spans="12:12" x14ac:dyDescent="0.25">
      <c r="L8992" s="16" t="s">
        <v>1426</v>
      </c>
    </row>
    <row r="8993" spans="12:12" x14ac:dyDescent="0.25">
      <c r="L8993" s="16" t="s">
        <v>1426</v>
      </c>
    </row>
    <row r="8994" spans="12:12" x14ac:dyDescent="0.25">
      <c r="L8994" s="20" t="s">
        <v>1100</v>
      </c>
    </row>
    <row r="8995" spans="12:12" x14ac:dyDescent="0.25">
      <c r="L8995" s="16" t="s">
        <v>2012</v>
      </c>
    </row>
    <row r="8996" spans="12:12" x14ac:dyDescent="0.25">
      <c r="L8996" s="16" t="s">
        <v>1426</v>
      </c>
    </row>
    <row r="8997" spans="12:12" x14ac:dyDescent="0.25">
      <c r="L8997" s="16" t="s">
        <v>1426</v>
      </c>
    </row>
    <row r="8998" spans="12:12" x14ac:dyDescent="0.25">
      <c r="L8998" s="20" t="s">
        <v>496</v>
      </c>
    </row>
    <row r="8999" spans="12:12" x14ac:dyDescent="0.25">
      <c r="L8999" s="16" t="s">
        <v>2360</v>
      </c>
    </row>
    <row r="9000" spans="12:12" x14ac:dyDescent="0.25">
      <c r="L9000" s="16" t="s">
        <v>2365</v>
      </c>
    </row>
    <row r="9001" spans="12:12" x14ac:dyDescent="0.25">
      <c r="L9001" s="16" t="s">
        <v>4691</v>
      </c>
    </row>
    <row r="9002" spans="12:12" x14ac:dyDescent="0.25">
      <c r="L9002" s="16" t="s">
        <v>2781</v>
      </c>
    </row>
    <row r="9003" spans="12:12" x14ac:dyDescent="0.25">
      <c r="L9003" s="16" t="s">
        <v>4692</v>
      </c>
    </row>
    <row r="9004" spans="12:12" x14ac:dyDescent="0.25">
      <c r="L9004" s="16" t="s">
        <v>4276</v>
      </c>
    </row>
    <row r="9005" spans="12:12" x14ac:dyDescent="0.25">
      <c r="L9005" s="16" t="s">
        <v>4693</v>
      </c>
    </row>
    <row r="9006" spans="12:12" x14ac:dyDescent="0.25">
      <c r="L9006" s="16" t="s">
        <v>1426</v>
      </c>
    </row>
    <row r="9007" spans="12:12" x14ac:dyDescent="0.25">
      <c r="L9007" s="16" t="s">
        <v>2785</v>
      </c>
    </row>
    <row r="9008" spans="12:12" x14ac:dyDescent="0.25">
      <c r="L9008" s="16" t="s">
        <v>2786</v>
      </c>
    </row>
    <row r="9009" spans="12:12" x14ac:dyDescent="0.25">
      <c r="L9009" s="16" t="s">
        <v>3933</v>
      </c>
    </row>
    <row r="9010" spans="12:12" x14ac:dyDescent="0.25">
      <c r="L9010" s="16" t="s">
        <v>2293</v>
      </c>
    </row>
    <row r="9011" spans="12:12" x14ac:dyDescent="0.25">
      <c r="L9011" s="16" t="s">
        <v>1426</v>
      </c>
    </row>
    <row r="9012" spans="12:12" x14ac:dyDescent="0.25">
      <c r="L9012" s="16" t="s">
        <v>1426</v>
      </c>
    </row>
    <row r="9013" spans="12:12" x14ac:dyDescent="0.25">
      <c r="L9013" s="20" t="s">
        <v>1199</v>
      </c>
    </row>
    <row r="9014" spans="12:12" x14ac:dyDescent="0.25">
      <c r="L9014" s="16" t="s">
        <v>4694</v>
      </c>
    </row>
    <row r="9015" spans="12:12" x14ac:dyDescent="0.25">
      <c r="L9015" s="16" t="s">
        <v>4162</v>
      </c>
    </row>
    <row r="9016" spans="12:12" x14ac:dyDescent="0.25">
      <c r="L9016" s="16" t="s">
        <v>4625</v>
      </c>
    </row>
    <row r="9017" spans="12:12" x14ac:dyDescent="0.25">
      <c r="L9017" s="16" t="s">
        <v>3458</v>
      </c>
    </row>
    <row r="9018" spans="12:12" x14ac:dyDescent="0.25">
      <c r="L9018" s="16" t="s">
        <v>4695</v>
      </c>
    </row>
    <row r="9019" spans="12:12" x14ac:dyDescent="0.25">
      <c r="L9019" s="16" t="s">
        <v>1426</v>
      </c>
    </row>
    <row r="9020" spans="12:12" x14ac:dyDescent="0.25">
      <c r="L9020" s="16" t="s">
        <v>2059</v>
      </c>
    </row>
    <row r="9021" spans="12:12" x14ac:dyDescent="0.25">
      <c r="L9021" s="16" t="s">
        <v>4696</v>
      </c>
    </row>
    <row r="9022" spans="12:12" x14ac:dyDescent="0.25">
      <c r="L9022" s="16" t="s">
        <v>3459</v>
      </c>
    </row>
    <row r="9023" spans="12:12" x14ac:dyDescent="0.25">
      <c r="L9023" s="16" t="s">
        <v>4626</v>
      </c>
    </row>
    <row r="9024" spans="12:12" x14ac:dyDescent="0.25">
      <c r="L9024" s="16" t="s">
        <v>4164</v>
      </c>
    </row>
    <row r="9025" spans="12:12" x14ac:dyDescent="0.25">
      <c r="L9025" s="16" t="s">
        <v>4162</v>
      </c>
    </row>
    <row r="9026" spans="12:12" x14ac:dyDescent="0.25">
      <c r="L9026" s="16" t="s">
        <v>4629</v>
      </c>
    </row>
    <row r="9027" spans="12:12" x14ac:dyDescent="0.25">
      <c r="L9027" s="16" t="s">
        <v>3458</v>
      </c>
    </row>
    <row r="9028" spans="12:12" x14ac:dyDescent="0.25">
      <c r="L9028" s="16" t="s">
        <v>4697</v>
      </c>
    </row>
    <row r="9029" spans="12:12" x14ac:dyDescent="0.25">
      <c r="L9029" s="16" t="s">
        <v>2558</v>
      </c>
    </row>
    <row r="9030" spans="12:12" x14ac:dyDescent="0.25">
      <c r="L9030" s="16" t="s">
        <v>4698</v>
      </c>
    </row>
    <row r="9031" spans="12:12" x14ac:dyDescent="0.25">
      <c r="L9031" s="16" t="s">
        <v>2562</v>
      </c>
    </row>
    <row r="9032" spans="12:12" x14ac:dyDescent="0.25">
      <c r="L9032" s="16" t="s">
        <v>4699</v>
      </c>
    </row>
    <row r="9033" spans="12:12" x14ac:dyDescent="0.25">
      <c r="L9033" s="16" t="s">
        <v>2564</v>
      </c>
    </row>
    <row r="9034" spans="12:12" x14ac:dyDescent="0.25">
      <c r="L9034" s="16" t="s">
        <v>4700</v>
      </c>
    </row>
    <row r="9035" spans="12:12" x14ac:dyDescent="0.25">
      <c r="L9035" s="16" t="s">
        <v>1426</v>
      </c>
    </row>
    <row r="9036" spans="12:12" x14ac:dyDescent="0.25">
      <c r="L9036" s="16" t="s">
        <v>4701</v>
      </c>
    </row>
    <row r="9037" spans="12:12" x14ac:dyDescent="0.25">
      <c r="L9037" s="16" t="s">
        <v>4696</v>
      </c>
    </row>
    <row r="9038" spans="12:12" x14ac:dyDescent="0.25">
      <c r="L9038" s="16" t="s">
        <v>3461</v>
      </c>
    </row>
    <row r="9039" spans="12:12" x14ac:dyDescent="0.25">
      <c r="L9039" s="16" t="s">
        <v>4626</v>
      </c>
    </row>
    <row r="9040" spans="12:12" x14ac:dyDescent="0.25">
      <c r="L9040" s="16" t="s">
        <v>4165</v>
      </c>
    </row>
    <row r="9041" spans="12:12" x14ac:dyDescent="0.25">
      <c r="L9041" s="16" t="s">
        <v>4162</v>
      </c>
    </row>
    <row r="9042" spans="12:12" x14ac:dyDescent="0.25">
      <c r="L9042" s="16" t="s">
        <v>4630</v>
      </c>
    </row>
    <row r="9043" spans="12:12" x14ac:dyDescent="0.25">
      <c r="L9043" s="16" t="s">
        <v>2562</v>
      </c>
    </row>
    <row r="9044" spans="12:12" x14ac:dyDescent="0.25">
      <c r="L9044" s="16" t="s">
        <v>4702</v>
      </c>
    </row>
    <row r="9045" spans="12:12" x14ac:dyDescent="0.25">
      <c r="L9045" s="16" t="s">
        <v>2564</v>
      </c>
    </row>
    <row r="9046" spans="12:12" x14ac:dyDescent="0.25">
      <c r="L9046" s="16" t="s">
        <v>3506</v>
      </c>
    </row>
    <row r="9047" spans="12:12" x14ac:dyDescent="0.25">
      <c r="L9047" s="16" t="s">
        <v>2012</v>
      </c>
    </row>
    <row r="9048" spans="12:12" x14ac:dyDescent="0.25">
      <c r="L9048" s="16" t="s">
        <v>1426</v>
      </c>
    </row>
    <row r="9049" spans="12:12" x14ac:dyDescent="0.25">
      <c r="L9049" s="16" t="s">
        <v>1426</v>
      </c>
    </row>
    <row r="9050" spans="12:12" x14ac:dyDescent="0.25">
      <c r="L9050" s="20" t="s">
        <v>41</v>
      </c>
    </row>
    <row r="9051" spans="12:12" x14ac:dyDescent="0.25">
      <c r="L9051" s="16" t="s">
        <v>2397</v>
      </c>
    </row>
    <row r="9052" spans="12:12" x14ac:dyDescent="0.25">
      <c r="L9052" s="16" t="s">
        <v>3639</v>
      </c>
    </row>
    <row r="9053" spans="12:12" x14ac:dyDescent="0.25">
      <c r="L9053" s="16" t="s">
        <v>3346</v>
      </c>
    </row>
    <row r="9054" spans="12:12" x14ac:dyDescent="0.25">
      <c r="L9054" s="16" t="s">
        <v>2842</v>
      </c>
    </row>
    <row r="9055" spans="12:12" x14ac:dyDescent="0.25">
      <c r="L9055" s="16" t="s">
        <v>2736</v>
      </c>
    </row>
    <row r="9056" spans="12:12" x14ac:dyDescent="0.25">
      <c r="L9056" s="16" t="s">
        <v>1426</v>
      </c>
    </row>
    <row r="9057" spans="12:12" x14ac:dyDescent="0.25">
      <c r="L9057" s="16" t="s">
        <v>2400</v>
      </c>
    </row>
    <row r="9058" spans="12:12" x14ac:dyDescent="0.25">
      <c r="L9058" s="16" t="s">
        <v>3630</v>
      </c>
    </row>
    <row r="9059" spans="12:12" x14ac:dyDescent="0.25">
      <c r="L9059" s="16" t="s">
        <v>2325</v>
      </c>
    </row>
    <row r="9060" spans="12:12" x14ac:dyDescent="0.25">
      <c r="L9060" s="16" t="s">
        <v>2403</v>
      </c>
    </row>
    <row r="9061" spans="12:12" x14ac:dyDescent="0.25">
      <c r="L9061" s="16" t="s">
        <v>2404</v>
      </c>
    </row>
    <row r="9062" spans="12:12" x14ac:dyDescent="0.25">
      <c r="L9062" s="16" t="s">
        <v>3631</v>
      </c>
    </row>
    <row r="9063" spans="12:12" x14ac:dyDescent="0.25">
      <c r="L9063" s="16" t="s">
        <v>2012</v>
      </c>
    </row>
    <row r="9064" spans="12:12" x14ac:dyDescent="0.25">
      <c r="L9064" s="16" t="s">
        <v>1426</v>
      </c>
    </row>
    <row r="9065" spans="12:12" x14ac:dyDescent="0.25">
      <c r="L9065" s="16" t="s">
        <v>1426</v>
      </c>
    </row>
    <row r="9066" spans="12:12" x14ac:dyDescent="0.25">
      <c r="L9066" s="20" t="s">
        <v>14</v>
      </c>
    </row>
    <row r="9067" spans="12:12" x14ac:dyDescent="0.25">
      <c r="L9067" s="16" t="s">
        <v>2049</v>
      </c>
    </row>
    <row r="9068" spans="12:12" x14ac:dyDescent="0.25">
      <c r="L9068" s="16" t="s">
        <v>4306</v>
      </c>
    </row>
    <row r="9069" spans="12:12" x14ac:dyDescent="0.25">
      <c r="L9069" s="16" t="s">
        <v>4703</v>
      </c>
    </row>
    <row r="9070" spans="12:12" x14ac:dyDescent="0.25">
      <c r="L9070" s="16" t="s">
        <v>1426</v>
      </c>
    </row>
    <row r="9071" spans="12:12" x14ac:dyDescent="0.25">
      <c r="L9071" s="16" t="s">
        <v>3089</v>
      </c>
    </row>
    <row r="9072" spans="12:12" x14ac:dyDescent="0.25">
      <c r="L9072" s="16" t="s">
        <v>4405</v>
      </c>
    </row>
    <row r="9073" spans="12:12" x14ac:dyDescent="0.25">
      <c r="L9073" s="16" t="s">
        <v>4704</v>
      </c>
    </row>
    <row r="9074" spans="12:12" x14ac:dyDescent="0.25">
      <c r="L9074" s="16" t="s">
        <v>1426</v>
      </c>
    </row>
    <row r="9075" spans="12:12" x14ac:dyDescent="0.25">
      <c r="L9075" s="16" t="s">
        <v>2052</v>
      </c>
    </row>
    <row r="9076" spans="12:12" x14ac:dyDescent="0.25">
      <c r="L9076" s="16" t="s">
        <v>4577</v>
      </c>
    </row>
    <row r="9077" spans="12:12" x14ac:dyDescent="0.25">
      <c r="L9077" s="16" t="s">
        <v>4178</v>
      </c>
    </row>
    <row r="9078" spans="12:12" x14ac:dyDescent="0.25">
      <c r="L9078" s="16" t="s">
        <v>4580</v>
      </c>
    </row>
    <row r="9079" spans="12:12" x14ac:dyDescent="0.25">
      <c r="L9079" s="16" t="s">
        <v>4705</v>
      </c>
    </row>
    <row r="9080" spans="12:12" x14ac:dyDescent="0.25">
      <c r="L9080" s="16" t="s">
        <v>4405</v>
      </c>
    </row>
    <row r="9081" spans="12:12" x14ac:dyDescent="0.25">
      <c r="L9081" s="16" t="s">
        <v>4706</v>
      </c>
    </row>
    <row r="9082" spans="12:12" x14ac:dyDescent="0.25">
      <c r="L9082" s="16" t="s">
        <v>4707</v>
      </c>
    </row>
    <row r="9083" spans="12:12" x14ac:dyDescent="0.25">
      <c r="L9083" s="16" t="s">
        <v>2296</v>
      </c>
    </row>
    <row r="9084" spans="12:12" x14ac:dyDescent="0.25">
      <c r="L9084" s="16" t="s">
        <v>2194</v>
      </c>
    </row>
    <row r="9085" spans="12:12" x14ac:dyDescent="0.25">
      <c r="L9085" s="16" t="s">
        <v>2584</v>
      </c>
    </row>
    <row r="9086" spans="12:12" x14ac:dyDescent="0.25">
      <c r="L9086" s="16" t="s">
        <v>4579</v>
      </c>
    </row>
    <row r="9087" spans="12:12" x14ac:dyDescent="0.25">
      <c r="L9087" s="16" t="s">
        <v>4708</v>
      </c>
    </row>
    <row r="9088" spans="12:12" x14ac:dyDescent="0.25">
      <c r="L9088" s="16" t="s">
        <v>2001</v>
      </c>
    </row>
    <row r="9089" spans="12:12" x14ac:dyDescent="0.25">
      <c r="L9089" s="16" t="s">
        <v>4405</v>
      </c>
    </row>
    <row r="9090" spans="12:12" x14ac:dyDescent="0.25">
      <c r="L9090" s="16" t="s">
        <v>4709</v>
      </c>
    </row>
    <row r="9091" spans="12:12" x14ac:dyDescent="0.25">
      <c r="L9091" s="16" t="s">
        <v>4707</v>
      </c>
    </row>
    <row r="9092" spans="12:12" x14ac:dyDescent="0.25">
      <c r="L9092" s="16" t="s">
        <v>2296</v>
      </c>
    </row>
    <row r="9093" spans="12:12" x14ac:dyDescent="0.25">
      <c r="L9093" s="16" t="s">
        <v>1426</v>
      </c>
    </row>
    <row r="9094" spans="12:12" x14ac:dyDescent="0.25">
      <c r="L9094" s="16" t="s">
        <v>4182</v>
      </c>
    </row>
    <row r="9095" spans="12:12" x14ac:dyDescent="0.25">
      <c r="L9095" s="16" t="s">
        <v>4710</v>
      </c>
    </row>
    <row r="9096" spans="12:12" x14ac:dyDescent="0.25">
      <c r="L9096" s="16" t="s">
        <v>4711</v>
      </c>
    </row>
    <row r="9097" spans="12:12" x14ac:dyDescent="0.25">
      <c r="L9097" s="16" t="s">
        <v>4712</v>
      </c>
    </row>
    <row r="9098" spans="12:12" x14ac:dyDescent="0.25">
      <c r="L9098" s="16" t="s">
        <v>4713</v>
      </c>
    </row>
    <row r="9099" spans="12:12" x14ac:dyDescent="0.25">
      <c r="L9099" s="16" t="s">
        <v>2293</v>
      </c>
    </row>
    <row r="9100" spans="12:12" x14ac:dyDescent="0.25">
      <c r="L9100" s="16" t="s">
        <v>1426</v>
      </c>
    </row>
    <row r="9101" spans="12:12" x14ac:dyDescent="0.25">
      <c r="L9101" s="16" t="s">
        <v>1426</v>
      </c>
    </row>
    <row r="9102" spans="12:12" x14ac:dyDescent="0.25">
      <c r="L9102" s="20" t="s">
        <v>861</v>
      </c>
    </row>
    <row r="9103" spans="12:12" x14ac:dyDescent="0.25">
      <c r="L9103" s="16" t="s">
        <v>3982</v>
      </c>
    </row>
    <row r="9104" spans="12:12" x14ac:dyDescent="0.25">
      <c r="L9104" s="16" t="s">
        <v>2014</v>
      </c>
    </row>
    <row r="9105" spans="12:12" x14ac:dyDescent="0.25">
      <c r="L9105" s="16" t="s">
        <v>2851</v>
      </c>
    </row>
    <row r="9106" spans="12:12" x14ac:dyDescent="0.25">
      <c r="L9106" s="16" t="s">
        <v>2181</v>
      </c>
    </row>
    <row r="9107" spans="12:12" x14ac:dyDescent="0.25">
      <c r="L9107" s="16" t="s">
        <v>4714</v>
      </c>
    </row>
    <row r="9108" spans="12:12" x14ac:dyDescent="0.25">
      <c r="L9108" s="16" t="s">
        <v>2012</v>
      </c>
    </row>
    <row r="9109" spans="12:12" x14ac:dyDescent="0.25">
      <c r="L9109" s="16" t="s">
        <v>1426</v>
      </c>
    </row>
    <row r="9110" spans="12:12" x14ac:dyDescent="0.25">
      <c r="L9110" s="16" t="s">
        <v>1426</v>
      </c>
    </row>
    <row r="9111" spans="12:12" x14ac:dyDescent="0.25">
      <c r="L9111" s="20" t="s">
        <v>488</v>
      </c>
    </row>
    <row r="9112" spans="12:12" x14ac:dyDescent="0.25">
      <c r="L9112" s="16" t="s">
        <v>2434</v>
      </c>
    </row>
    <row r="9113" spans="12:12" x14ac:dyDescent="0.25">
      <c r="L9113" s="16" t="s">
        <v>4370</v>
      </c>
    </row>
    <row r="9114" spans="12:12" x14ac:dyDescent="0.25">
      <c r="L9114" s="16" t="s">
        <v>3112</v>
      </c>
    </row>
    <row r="9115" spans="12:12" x14ac:dyDescent="0.25">
      <c r="L9115" s="16" t="s">
        <v>3058</v>
      </c>
    </row>
    <row r="9116" spans="12:12" x14ac:dyDescent="0.25">
      <c r="L9116" s="16" t="s">
        <v>4715</v>
      </c>
    </row>
    <row r="9117" spans="12:12" x14ac:dyDescent="0.25">
      <c r="L9117" s="16" t="s">
        <v>2121</v>
      </c>
    </row>
    <row r="9118" spans="12:12" x14ac:dyDescent="0.25">
      <c r="L9118" s="16" t="s">
        <v>4716</v>
      </c>
    </row>
    <row r="9119" spans="12:12" x14ac:dyDescent="0.25">
      <c r="L9119" s="16" t="s">
        <v>2012</v>
      </c>
    </row>
    <row r="9120" spans="12:12" x14ac:dyDescent="0.25">
      <c r="L9120" s="16" t="s">
        <v>1426</v>
      </c>
    </row>
    <row r="9121" spans="12:12" x14ac:dyDescent="0.25">
      <c r="L9121" s="16" t="s">
        <v>1426</v>
      </c>
    </row>
    <row r="9122" spans="12:12" x14ac:dyDescent="0.25">
      <c r="L9122" s="20" t="s">
        <v>478</v>
      </c>
    </row>
    <row r="9123" spans="12:12" x14ac:dyDescent="0.25">
      <c r="L9123" s="16" t="s">
        <v>2434</v>
      </c>
    </row>
    <row r="9124" spans="12:12" x14ac:dyDescent="0.25">
      <c r="L9124" s="16" t="s">
        <v>3678</v>
      </c>
    </row>
    <row r="9125" spans="12:12" x14ac:dyDescent="0.25">
      <c r="L9125" s="16" t="s">
        <v>4717</v>
      </c>
    </row>
    <row r="9126" spans="12:12" x14ac:dyDescent="0.25">
      <c r="L9126" s="16" t="s">
        <v>1426</v>
      </c>
    </row>
    <row r="9127" spans="12:12" x14ac:dyDescent="0.25">
      <c r="L9127" s="16" t="s">
        <v>4718</v>
      </c>
    </row>
    <row r="9128" spans="12:12" x14ac:dyDescent="0.25">
      <c r="L9128" s="16" t="s">
        <v>4719</v>
      </c>
    </row>
    <row r="9129" spans="12:12" x14ac:dyDescent="0.25">
      <c r="L9129" s="16" t="s">
        <v>4720</v>
      </c>
    </row>
    <row r="9130" spans="12:12" x14ac:dyDescent="0.25">
      <c r="L9130" s="16" t="s">
        <v>3678</v>
      </c>
    </row>
    <row r="9131" spans="12:12" x14ac:dyDescent="0.25">
      <c r="L9131" s="16" t="s">
        <v>2015</v>
      </c>
    </row>
    <row r="9132" spans="12:12" x14ac:dyDescent="0.25">
      <c r="L9132" s="16" t="s">
        <v>2012</v>
      </c>
    </row>
    <row r="9133" spans="12:12" x14ac:dyDescent="0.25">
      <c r="L9133" s="16" t="s">
        <v>1426</v>
      </c>
    </row>
    <row r="9134" spans="12:12" x14ac:dyDescent="0.25">
      <c r="L9134" s="16" t="s">
        <v>1426</v>
      </c>
    </row>
    <row r="9135" spans="12:12" x14ac:dyDescent="0.25">
      <c r="L9135" s="20" t="s">
        <v>999</v>
      </c>
    </row>
    <row r="9136" spans="12:12" x14ac:dyDescent="0.25">
      <c r="L9136" s="16" t="s">
        <v>2263</v>
      </c>
    </row>
    <row r="9137" spans="12:12" x14ac:dyDescent="0.25">
      <c r="L9137" s="16" t="s">
        <v>3274</v>
      </c>
    </row>
    <row r="9138" spans="12:12" x14ac:dyDescent="0.25">
      <c r="L9138" s="16" t="s">
        <v>4721</v>
      </c>
    </row>
    <row r="9139" spans="12:12" x14ac:dyDescent="0.25">
      <c r="L9139" s="16" t="s">
        <v>1426</v>
      </c>
    </row>
    <row r="9140" spans="12:12" x14ac:dyDescent="0.25">
      <c r="L9140" s="16" t="s">
        <v>2018</v>
      </c>
    </row>
    <row r="9141" spans="12:12" x14ac:dyDescent="0.25">
      <c r="L9141" s="16" t="s">
        <v>4722</v>
      </c>
    </row>
    <row r="9142" spans="12:12" x14ac:dyDescent="0.25">
      <c r="L9142" s="16" t="s">
        <v>3030</v>
      </c>
    </row>
    <row r="9143" spans="12:12" x14ac:dyDescent="0.25">
      <c r="L9143" s="16" t="s">
        <v>3281</v>
      </c>
    </row>
    <row r="9144" spans="12:12" x14ac:dyDescent="0.25">
      <c r="L9144" s="16" t="s">
        <v>3050</v>
      </c>
    </row>
    <row r="9145" spans="12:12" x14ac:dyDescent="0.25">
      <c r="L9145" s="16" t="s">
        <v>3282</v>
      </c>
    </row>
    <row r="9146" spans="12:12" x14ac:dyDescent="0.25">
      <c r="L9146" s="16" t="s">
        <v>4078</v>
      </c>
    </row>
    <row r="9147" spans="12:12" x14ac:dyDescent="0.25">
      <c r="L9147" s="16" t="s">
        <v>4723</v>
      </c>
    </row>
    <row r="9148" spans="12:12" x14ac:dyDescent="0.25">
      <c r="L9148" s="16" t="s">
        <v>4724</v>
      </c>
    </row>
    <row r="9149" spans="12:12" x14ac:dyDescent="0.25">
      <c r="L9149" s="16" t="s">
        <v>4725</v>
      </c>
    </row>
    <row r="9150" spans="12:12" x14ac:dyDescent="0.25">
      <c r="L9150" s="16" t="s">
        <v>4726</v>
      </c>
    </row>
    <row r="9151" spans="12:12" x14ac:dyDescent="0.25">
      <c r="L9151" s="16" t="s">
        <v>3284</v>
      </c>
    </row>
    <row r="9152" spans="12:12" x14ac:dyDescent="0.25">
      <c r="L9152" s="16" t="s">
        <v>4727</v>
      </c>
    </row>
    <row r="9153" spans="12:12" x14ac:dyDescent="0.25">
      <c r="L9153" s="16" t="s">
        <v>2029</v>
      </c>
    </row>
    <row r="9154" spans="12:12" x14ac:dyDescent="0.25">
      <c r="L9154" s="16" t="s">
        <v>1426</v>
      </c>
    </row>
    <row r="9155" spans="12:12" x14ac:dyDescent="0.25">
      <c r="L9155" s="16" t="s">
        <v>1426</v>
      </c>
    </row>
    <row r="9156" spans="12:12" x14ac:dyDescent="0.25">
      <c r="L9156" s="20" t="s">
        <v>1683</v>
      </c>
    </row>
    <row r="9157" spans="12:12" x14ac:dyDescent="0.25">
      <c r="L9157" s="16" t="s">
        <v>3338</v>
      </c>
    </row>
    <row r="9158" spans="12:12" x14ac:dyDescent="0.25">
      <c r="L9158" s="16" t="s">
        <v>4728</v>
      </c>
    </row>
    <row r="9159" spans="12:12" x14ac:dyDescent="0.25">
      <c r="L9159" s="16" t="s">
        <v>2283</v>
      </c>
    </row>
    <row r="9160" spans="12:12" x14ac:dyDescent="0.25">
      <c r="L9160" s="16" t="s">
        <v>2170</v>
      </c>
    </row>
    <row r="9161" spans="12:12" x14ac:dyDescent="0.25">
      <c r="L9161" s="16" t="s">
        <v>4729</v>
      </c>
    </row>
    <row r="9162" spans="12:12" x14ac:dyDescent="0.25">
      <c r="L9162" s="16" t="s">
        <v>2012</v>
      </c>
    </row>
    <row r="9163" spans="12:12" x14ac:dyDescent="0.25">
      <c r="L9163" s="16" t="s">
        <v>1426</v>
      </c>
    </row>
    <row r="9164" spans="12:12" x14ac:dyDescent="0.25">
      <c r="L9164" s="16" t="s">
        <v>1426</v>
      </c>
    </row>
    <row r="9165" spans="12:12" x14ac:dyDescent="0.25">
      <c r="L9165" s="20" t="s">
        <v>996</v>
      </c>
    </row>
    <row r="9166" spans="12:12" x14ac:dyDescent="0.25">
      <c r="L9166" s="16" t="s">
        <v>2263</v>
      </c>
    </row>
    <row r="9167" spans="12:12" x14ac:dyDescent="0.25">
      <c r="L9167" s="16" t="s">
        <v>4730</v>
      </c>
    </row>
    <row r="9168" spans="12:12" x14ac:dyDescent="0.25">
      <c r="L9168" s="16" t="s">
        <v>4731</v>
      </c>
    </row>
    <row r="9169" spans="12:12" x14ac:dyDescent="0.25">
      <c r="L9169" s="16" t="s">
        <v>3515</v>
      </c>
    </row>
    <row r="9170" spans="12:12" x14ac:dyDescent="0.25">
      <c r="L9170" s="16" t="s">
        <v>4732</v>
      </c>
    </row>
    <row r="9171" spans="12:12" x14ac:dyDescent="0.25">
      <c r="L9171" s="16" t="s">
        <v>1426</v>
      </c>
    </row>
    <row r="9172" spans="12:12" x14ac:dyDescent="0.25">
      <c r="L9172" s="16" t="s">
        <v>4031</v>
      </c>
    </row>
    <row r="9173" spans="12:12" x14ac:dyDescent="0.25">
      <c r="L9173" s="16" t="s">
        <v>4032</v>
      </c>
    </row>
    <row r="9174" spans="12:12" x14ac:dyDescent="0.25">
      <c r="L9174" s="16" t="s">
        <v>4733</v>
      </c>
    </row>
    <row r="9175" spans="12:12" x14ac:dyDescent="0.25">
      <c r="L9175" s="16" t="s">
        <v>4734</v>
      </c>
    </row>
    <row r="9176" spans="12:12" x14ac:dyDescent="0.25">
      <c r="L9176" s="16" t="s">
        <v>3515</v>
      </c>
    </row>
    <row r="9177" spans="12:12" x14ac:dyDescent="0.25">
      <c r="L9177" s="16" t="s">
        <v>4735</v>
      </c>
    </row>
    <row r="9178" spans="12:12" x14ac:dyDescent="0.25">
      <c r="L9178" s="16" t="s">
        <v>1426</v>
      </c>
    </row>
    <row r="9179" spans="12:12" x14ac:dyDescent="0.25">
      <c r="L9179" s="16" t="s">
        <v>4117</v>
      </c>
    </row>
    <row r="9180" spans="12:12" x14ac:dyDescent="0.25">
      <c r="L9180" s="16" t="s">
        <v>4736</v>
      </c>
    </row>
    <row r="9181" spans="12:12" x14ac:dyDescent="0.25">
      <c r="L9181" s="16" t="s">
        <v>4168</v>
      </c>
    </row>
    <row r="9182" spans="12:12" x14ac:dyDescent="0.25">
      <c r="L9182" s="16" t="s">
        <v>4737</v>
      </c>
    </row>
    <row r="9183" spans="12:12" x14ac:dyDescent="0.25">
      <c r="L9183" s="16" t="s">
        <v>4738</v>
      </c>
    </row>
    <row r="9184" spans="12:12" x14ac:dyDescent="0.25">
      <c r="L9184" s="16" t="s">
        <v>4739</v>
      </c>
    </row>
    <row r="9185" spans="12:12" x14ac:dyDescent="0.25">
      <c r="L9185" s="16" t="s">
        <v>4740</v>
      </c>
    </row>
    <row r="9186" spans="12:12" x14ac:dyDescent="0.25">
      <c r="L9186" s="16" t="s">
        <v>4741</v>
      </c>
    </row>
    <row r="9187" spans="12:12" x14ac:dyDescent="0.25">
      <c r="L9187" s="16" t="s">
        <v>4742</v>
      </c>
    </row>
    <row r="9188" spans="12:12" x14ac:dyDescent="0.25">
      <c r="L9188" s="16" t="s">
        <v>2012</v>
      </c>
    </row>
    <row r="9189" spans="12:12" x14ac:dyDescent="0.25">
      <c r="L9189" s="16" t="s">
        <v>1426</v>
      </c>
    </row>
    <row r="9190" spans="12:12" x14ac:dyDescent="0.25">
      <c r="L9190" s="16" t="s">
        <v>1426</v>
      </c>
    </row>
    <row r="9191" spans="12:12" x14ac:dyDescent="0.25">
      <c r="L9191" s="20" t="s">
        <v>1068</v>
      </c>
    </row>
    <row r="9192" spans="12:12" x14ac:dyDescent="0.25">
      <c r="L9192" s="16" t="s">
        <v>2094</v>
      </c>
    </row>
    <row r="9193" spans="12:12" x14ac:dyDescent="0.25">
      <c r="L9193" s="16" t="s">
        <v>4743</v>
      </c>
    </row>
    <row r="9194" spans="12:12" x14ac:dyDescent="0.25">
      <c r="L9194" s="16" t="s">
        <v>2774</v>
      </c>
    </row>
    <row r="9195" spans="12:12" x14ac:dyDescent="0.25">
      <c r="L9195" s="16" t="s">
        <v>4744</v>
      </c>
    </row>
    <row r="9196" spans="12:12" x14ac:dyDescent="0.25">
      <c r="L9196" s="16" t="s">
        <v>4745</v>
      </c>
    </row>
    <row r="9197" spans="12:12" x14ac:dyDescent="0.25">
      <c r="L9197" s="16" t="s">
        <v>2099</v>
      </c>
    </row>
    <row r="9198" spans="12:12" x14ac:dyDescent="0.25">
      <c r="L9198" s="16" t="s">
        <v>4746</v>
      </c>
    </row>
    <row r="9199" spans="12:12" x14ac:dyDescent="0.25">
      <c r="L9199" s="16" t="s">
        <v>4747</v>
      </c>
    </row>
    <row r="9200" spans="12:12" x14ac:dyDescent="0.25">
      <c r="L9200" s="16" t="s">
        <v>4744</v>
      </c>
    </row>
    <row r="9201" spans="12:12" x14ac:dyDescent="0.25">
      <c r="L9201" s="16" t="s">
        <v>4748</v>
      </c>
    </row>
    <row r="9202" spans="12:12" x14ac:dyDescent="0.25">
      <c r="L9202" s="16" t="s">
        <v>2012</v>
      </c>
    </row>
    <row r="9203" spans="12:12" x14ac:dyDescent="0.25">
      <c r="L9203" s="16" t="s">
        <v>1426</v>
      </c>
    </row>
    <row r="9204" spans="12:12" x14ac:dyDescent="0.25">
      <c r="L9204" s="16" t="s">
        <v>1426</v>
      </c>
    </row>
    <row r="9205" spans="12:12" x14ac:dyDescent="0.25">
      <c r="L9205" s="20" t="s">
        <v>647</v>
      </c>
    </row>
    <row r="9206" spans="12:12" x14ac:dyDescent="0.25">
      <c r="L9206" s="16" t="s">
        <v>2972</v>
      </c>
    </row>
    <row r="9207" spans="12:12" x14ac:dyDescent="0.25">
      <c r="L9207" s="16" t="s">
        <v>2060</v>
      </c>
    </row>
    <row r="9208" spans="12:12" x14ac:dyDescent="0.25">
      <c r="L9208" s="16" t="s">
        <v>4749</v>
      </c>
    </row>
    <row r="9209" spans="12:12" x14ac:dyDescent="0.25">
      <c r="L9209" s="16" t="s">
        <v>2012</v>
      </c>
    </row>
    <row r="9210" spans="12:12" x14ac:dyDescent="0.25">
      <c r="L9210" s="16" t="s">
        <v>1426</v>
      </c>
    </row>
    <row r="9211" spans="12:12" x14ac:dyDescent="0.25">
      <c r="L9211" s="16" t="s">
        <v>1426</v>
      </c>
    </row>
    <row r="9212" spans="12:12" x14ac:dyDescent="0.25">
      <c r="L9212" s="20" t="s">
        <v>1684</v>
      </c>
    </row>
    <row r="9213" spans="12:12" x14ac:dyDescent="0.25">
      <c r="L9213" s="16" t="s">
        <v>4750</v>
      </c>
    </row>
    <row r="9214" spans="12:12" x14ac:dyDescent="0.25">
      <c r="L9214" s="16" t="s">
        <v>2012</v>
      </c>
    </row>
    <row r="9215" spans="12:12" x14ac:dyDescent="0.25">
      <c r="L9215" s="16" t="s">
        <v>1426</v>
      </c>
    </row>
    <row r="9216" spans="12:12" x14ac:dyDescent="0.25">
      <c r="L9216" s="16" t="s">
        <v>1426</v>
      </c>
    </row>
    <row r="9217" spans="12:12" x14ac:dyDescent="0.25">
      <c r="L9217" s="20" t="s">
        <v>324</v>
      </c>
    </row>
    <row r="9218" spans="12:12" x14ac:dyDescent="0.25">
      <c r="L9218" s="16" t="s">
        <v>2583</v>
      </c>
    </row>
    <row r="9219" spans="12:12" x14ac:dyDescent="0.25">
      <c r="L9219" s="16" t="s">
        <v>2378</v>
      </c>
    </row>
    <row r="9220" spans="12:12" x14ac:dyDescent="0.25">
      <c r="L9220" s="16" t="s">
        <v>4751</v>
      </c>
    </row>
    <row r="9221" spans="12:12" x14ac:dyDescent="0.25">
      <c r="L9221" s="16" t="s">
        <v>3804</v>
      </c>
    </row>
    <row r="9222" spans="12:12" x14ac:dyDescent="0.25">
      <c r="L9222" s="16" t="s">
        <v>4752</v>
      </c>
    </row>
    <row r="9223" spans="12:12" x14ac:dyDescent="0.25">
      <c r="L9223" s="16" t="s">
        <v>2380</v>
      </c>
    </row>
    <row r="9224" spans="12:12" x14ac:dyDescent="0.25">
      <c r="L9224" s="16" t="s">
        <v>4753</v>
      </c>
    </row>
    <row r="9225" spans="12:12" x14ac:dyDescent="0.25">
      <c r="L9225" s="16" t="s">
        <v>1426</v>
      </c>
    </row>
    <row r="9226" spans="12:12" x14ac:dyDescent="0.25">
      <c r="L9226" s="16" t="s">
        <v>2950</v>
      </c>
    </row>
    <row r="9227" spans="12:12" x14ac:dyDescent="0.25">
      <c r="L9227" s="16" t="s">
        <v>3804</v>
      </c>
    </row>
    <row r="9228" spans="12:12" x14ac:dyDescent="0.25">
      <c r="L9228" s="16" t="s">
        <v>4754</v>
      </c>
    </row>
    <row r="9229" spans="12:12" x14ac:dyDescent="0.25">
      <c r="L9229" s="16" t="s">
        <v>2012</v>
      </c>
    </row>
    <row r="9230" spans="12:12" x14ac:dyDescent="0.25">
      <c r="L9230" s="16" t="s">
        <v>1426</v>
      </c>
    </row>
    <row r="9231" spans="12:12" x14ac:dyDescent="0.25">
      <c r="L9231" s="16" t="s">
        <v>1426</v>
      </c>
    </row>
    <row r="9232" spans="12:12" x14ac:dyDescent="0.25">
      <c r="L9232" s="20" t="s">
        <v>642</v>
      </c>
    </row>
    <row r="9233" spans="12:12" x14ac:dyDescent="0.25">
      <c r="L9233" s="16" t="s">
        <v>2288</v>
      </c>
    </row>
    <row r="9234" spans="12:12" x14ac:dyDescent="0.25">
      <c r="L9234" s="16" t="s">
        <v>2289</v>
      </c>
    </row>
    <row r="9235" spans="12:12" x14ac:dyDescent="0.25">
      <c r="L9235" s="16" t="s">
        <v>4755</v>
      </c>
    </row>
    <row r="9236" spans="12:12" x14ac:dyDescent="0.25">
      <c r="L9236" s="16" t="s">
        <v>1426</v>
      </c>
    </row>
    <row r="9237" spans="12:12" x14ac:dyDescent="0.25">
      <c r="L9237" s="16" t="s">
        <v>3136</v>
      </c>
    </row>
    <row r="9238" spans="12:12" x14ac:dyDescent="0.25">
      <c r="L9238" s="16" t="s">
        <v>2289</v>
      </c>
    </row>
    <row r="9239" spans="12:12" x14ac:dyDescent="0.25">
      <c r="L9239" s="16" t="s">
        <v>2452</v>
      </c>
    </row>
    <row r="9240" spans="12:12" x14ac:dyDescent="0.25">
      <c r="L9240" s="16" t="s">
        <v>2293</v>
      </c>
    </row>
    <row r="9241" spans="12:12" x14ac:dyDescent="0.25">
      <c r="L9241" s="16" t="s">
        <v>1426</v>
      </c>
    </row>
    <row r="9242" spans="12:12" x14ac:dyDescent="0.25">
      <c r="L9242" s="16" t="s">
        <v>1426</v>
      </c>
    </row>
    <row r="9243" spans="12:12" x14ac:dyDescent="0.25">
      <c r="L9243" s="20" t="s">
        <v>1686</v>
      </c>
    </row>
    <row r="9244" spans="12:12" x14ac:dyDescent="0.25">
      <c r="L9244" s="16" t="s">
        <v>3931</v>
      </c>
    </row>
    <row r="9245" spans="12:12" x14ac:dyDescent="0.25">
      <c r="L9245" s="16" t="s">
        <v>4177</v>
      </c>
    </row>
    <row r="9246" spans="12:12" x14ac:dyDescent="0.25">
      <c r="L9246" s="16" t="s">
        <v>4711</v>
      </c>
    </row>
    <row r="9247" spans="12:12" x14ac:dyDescent="0.25">
      <c r="L9247" s="16" t="s">
        <v>2293</v>
      </c>
    </row>
    <row r="9248" spans="12:12" x14ac:dyDescent="0.25">
      <c r="L9248" s="16" t="s">
        <v>1426</v>
      </c>
    </row>
    <row r="9249" spans="12:12" x14ac:dyDescent="0.25">
      <c r="L9249" s="16" t="s">
        <v>1426</v>
      </c>
    </row>
    <row r="9250" spans="12:12" x14ac:dyDescent="0.25">
      <c r="L9250" s="20" t="s">
        <v>1687</v>
      </c>
    </row>
    <row r="9251" spans="12:12" x14ac:dyDescent="0.25">
      <c r="L9251" s="16" t="s">
        <v>4756</v>
      </c>
    </row>
    <row r="9252" spans="12:12" x14ac:dyDescent="0.25">
      <c r="L9252" s="16" t="s">
        <v>2775</v>
      </c>
    </row>
    <row r="9253" spans="12:12" x14ac:dyDescent="0.25">
      <c r="L9253" s="16" t="s">
        <v>4757</v>
      </c>
    </row>
    <row r="9254" spans="12:12" x14ac:dyDescent="0.25">
      <c r="L9254" s="16" t="s">
        <v>2012</v>
      </c>
    </row>
    <row r="9255" spans="12:12" x14ac:dyDescent="0.25">
      <c r="L9255" s="16" t="s">
        <v>1426</v>
      </c>
    </row>
    <row r="9256" spans="12:12" x14ac:dyDescent="0.25">
      <c r="L9256" s="16" t="s">
        <v>1426</v>
      </c>
    </row>
    <row r="9257" spans="12:12" x14ac:dyDescent="0.25">
      <c r="L9257" s="20" t="s">
        <v>530</v>
      </c>
    </row>
    <row r="9258" spans="12:12" x14ac:dyDescent="0.25">
      <c r="L9258" s="16" t="s">
        <v>2360</v>
      </c>
    </row>
    <row r="9259" spans="12:12" x14ac:dyDescent="0.25">
      <c r="L9259" s="16" t="s">
        <v>2998</v>
      </c>
    </row>
    <row r="9260" spans="12:12" x14ac:dyDescent="0.25">
      <c r="L9260" s="16" t="s">
        <v>4758</v>
      </c>
    </row>
    <row r="9261" spans="12:12" x14ac:dyDescent="0.25">
      <c r="L9261" s="16" t="s">
        <v>1426</v>
      </c>
    </row>
    <row r="9262" spans="12:12" x14ac:dyDescent="0.25">
      <c r="L9262" s="16" t="s">
        <v>2472</v>
      </c>
    </row>
    <row r="9263" spans="12:12" x14ac:dyDescent="0.25">
      <c r="L9263" s="16" t="s">
        <v>2471</v>
      </c>
    </row>
    <row r="9264" spans="12:12" x14ac:dyDescent="0.25">
      <c r="L9264" s="16" t="s">
        <v>2325</v>
      </c>
    </row>
    <row r="9265" spans="12:12" x14ac:dyDescent="0.25">
      <c r="L9265" s="16" t="s">
        <v>2293</v>
      </c>
    </row>
    <row r="9266" spans="12:12" x14ac:dyDescent="0.25">
      <c r="L9266" s="16" t="s">
        <v>1426</v>
      </c>
    </row>
    <row r="9267" spans="12:12" x14ac:dyDescent="0.25">
      <c r="L9267" s="16" t="s">
        <v>1426</v>
      </c>
    </row>
    <row r="9268" spans="12:12" x14ac:dyDescent="0.25">
      <c r="L9268" s="20" t="s">
        <v>886</v>
      </c>
    </row>
    <row r="9269" spans="12:12" x14ac:dyDescent="0.25">
      <c r="L9269" s="16" t="s">
        <v>2183</v>
      </c>
    </row>
    <row r="9270" spans="12:12" x14ac:dyDescent="0.25">
      <c r="L9270" s="16" t="s">
        <v>2184</v>
      </c>
    </row>
    <row r="9271" spans="12:12" x14ac:dyDescent="0.25">
      <c r="L9271" s="16" t="s">
        <v>4759</v>
      </c>
    </row>
    <row r="9272" spans="12:12" x14ac:dyDescent="0.25">
      <c r="L9272" s="16" t="s">
        <v>1426</v>
      </c>
    </row>
    <row r="9273" spans="12:12" x14ac:dyDescent="0.25">
      <c r="L9273" s="16" t="s">
        <v>2189</v>
      </c>
    </row>
    <row r="9274" spans="12:12" x14ac:dyDescent="0.25">
      <c r="L9274" s="16" t="s">
        <v>4760</v>
      </c>
    </row>
    <row r="9275" spans="12:12" x14ac:dyDescent="0.25">
      <c r="L9275" s="16" t="s">
        <v>2188</v>
      </c>
    </row>
    <row r="9276" spans="12:12" x14ac:dyDescent="0.25">
      <c r="L9276" s="16" t="s">
        <v>2190</v>
      </c>
    </row>
    <row r="9277" spans="12:12" x14ac:dyDescent="0.25">
      <c r="L9277" s="16" t="s">
        <v>2736</v>
      </c>
    </row>
    <row r="9278" spans="12:12" x14ac:dyDescent="0.25">
      <c r="L9278" s="16" t="s">
        <v>1426</v>
      </c>
    </row>
    <row r="9279" spans="12:12" x14ac:dyDescent="0.25">
      <c r="L9279" s="16" t="s">
        <v>4399</v>
      </c>
    </row>
    <row r="9280" spans="12:12" x14ac:dyDescent="0.25">
      <c r="L9280" s="16" t="s">
        <v>2036</v>
      </c>
    </row>
    <row r="9281" spans="12:12" x14ac:dyDescent="0.25">
      <c r="L9281" s="16" t="s">
        <v>4761</v>
      </c>
    </row>
    <row r="9282" spans="12:12" x14ac:dyDescent="0.25">
      <c r="L9282" s="16" t="s">
        <v>2054</v>
      </c>
    </row>
    <row r="9283" spans="12:12" x14ac:dyDescent="0.25">
      <c r="L9283" s="16" t="s">
        <v>4762</v>
      </c>
    </row>
    <row r="9284" spans="12:12" x14ac:dyDescent="0.25">
      <c r="L9284" s="16" t="s">
        <v>2192</v>
      </c>
    </row>
    <row r="9285" spans="12:12" x14ac:dyDescent="0.25">
      <c r="L9285" s="16" t="s">
        <v>4763</v>
      </c>
    </row>
    <row r="9286" spans="12:12" x14ac:dyDescent="0.25">
      <c r="L9286" s="16" t="s">
        <v>4407</v>
      </c>
    </row>
    <row r="9287" spans="12:12" x14ac:dyDescent="0.25">
      <c r="L9287" s="16" t="s">
        <v>1426</v>
      </c>
    </row>
    <row r="9288" spans="12:12" x14ac:dyDescent="0.25">
      <c r="L9288" s="16" t="s">
        <v>1426</v>
      </c>
    </row>
    <row r="9289" spans="12:12" x14ac:dyDescent="0.25">
      <c r="L9289" s="20" t="s">
        <v>323</v>
      </c>
    </row>
    <row r="9290" spans="12:12" x14ac:dyDescent="0.25">
      <c r="L9290" s="16" t="s">
        <v>2583</v>
      </c>
    </row>
    <row r="9291" spans="12:12" x14ac:dyDescent="0.25">
      <c r="L9291" s="16" t="s">
        <v>4764</v>
      </c>
    </row>
    <row r="9292" spans="12:12" x14ac:dyDescent="0.25">
      <c r="L9292" s="16" t="s">
        <v>2684</v>
      </c>
    </row>
    <row r="9293" spans="12:12" x14ac:dyDescent="0.25">
      <c r="L9293" s="16" t="s">
        <v>2152</v>
      </c>
    </row>
    <row r="9294" spans="12:12" x14ac:dyDescent="0.25">
      <c r="L9294" s="16" t="s">
        <v>4765</v>
      </c>
    </row>
    <row r="9295" spans="12:12" x14ac:dyDescent="0.25">
      <c r="L9295" s="16" t="s">
        <v>4766</v>
      </c>
    </row>
    <row r="9296" spans="12:12" x14ac:dyDescent="0.25">
      <c r="L9296" s="16" t="s">
        <v>4767</v>
      </c>
    </row>
    <row r="9297" spans="12:12" x14ac:dyDescent="0.25">
      <c r="L9297" s="16" t="s">
        <v>2012</v>
      </c>
    </row>
    <row r="9298" spans="12:12" x14ac:dyDescent="0.25">
      <c r="L9298" s="16" t="s">
        <v>1426</v>
      </c>
    </row>
    <row r="9299" spans="12:12" x14ac:dyDescent="0.25">
      <c r="L9299" s="16" t="s">
        <v>1426</v>
      </c>
    </row>
    <row r="9300" spans="12:12" x14ac:dyDescent="0.25">
      <c r="L9300" s="20" t="s">
        <v>1689</v>
      </c>
    </row>
    <row r="9301" spans="12:12" x14ac:dyDescent="0.25">
      <c r="L9301" s="16" t="s">
        <v>4768</v>
      </c>
    </row>
    <row r="9302" spans="12:12" x14ac:dyDescent="0.25">
      <c r="L9302" s="16" t="s">
        <v>4744</v>
      </c>
    </row>
    <row r="9303" spans="12:12" x14ac:dyDescent="0.25">
      <c r="L9303" s="16" t="s">
        <v>4769</v>
      </c>
    </row>
    <row r="9304" spans="12:12" x14ac:dyDescent="0.25">
      <c r="L9304" s="16" t="s">
        <v>1426</v>
      </c>
    </row>
    <row r="9305" spans="12:12" x14ac:dyDescent="0.25">
      <c r="L9305" s="16" t="s">
        <v>3690</v>
      </c>
    </row>
    <row r="9306" spans="12:12" x14ac:dyDescent="0.25">
      <c r="L9306" s="16" t="s">
        <v>2124</v>
      </c>
    </row>
    <row r="9307" spans="12:12" x14ac:dyDescent="0.25">
      <c r="L9307" s="16" t="s">
        <v>2306</v>
      </c>
    </row>
    <row r="9308" spans="12:12" x14ac:dyDescent="0.25">
      <c r="L9308" s="16" t="s">
        <v>1426</v>
      </c>
    </row>
    <row r="9309" spans="12:12" x14ac:dyDescent="0.25">
      <c r="L9309" s="16" t="s">
        <v>2825</v>
      </c>
    </row>
    <row r="9310" spans="12:12" x14ac:dyDescent="0.25">
      <c r="L9310" s="16" t="s">
        <v>3402</v>
      </c>
    </row>
    <row r="9311" spans="12:12" x14ac:dyDescent="0.25">
      <c r="L9311" s="16" t="s">
        <v>4683</v>
      </c>
    </row>
    <row r="9312" spans="12:12" x14ac:dyDescent="0.25">
      <c r="L9312" s="16" t="s">
        <v>1426</v>
      </c>
    </row>
    <row r="9313" spans="12:12" x14ac:dyDescent="0.25">
      <c r="L9313" s="16" t="s">
        <v>2994</v>
      </c>
    </row>
    <row r="9314" spans="12:12" x14ac:dyDescent="0.25">
      <c r="L9314" s="16" t="s">
        <v>4770</v>
      </c>
    </row>
    <row r="9315" spans="12:12" x14ac:dyDescent="0.25">
      <c r="L9315" s="16" t="s">
        <v>4771</v>
      </c>
    </row>
    <row r="9316" spans="12:12" x14ac:dyDescent="0.25">
      <c r="L9316" s="16" t="s">
        <v>2996</v>
      </c>
    </row>
    <row r="9317" spans="12:12" x14ac:dyDescent="0.25">
      <c r="L9317" s="16" t="s">
        <v>2124</v>
      </c>
    </row>
    <row r="9318" spans="12:12" x14ac:dyDescent="0.25">
      <c r="L9318" s="16" t="s">
        <v>4772</v>
      </c>
    </row>
    <row r="9319" spans="12:12" x14ac:dyDescent="0.25">
      <c r="L9319" s="16" t="s">
        <v>2012</v>
      </c>
    </row>
    <row r="9320" spans="12:12" x14ac:dyDescent="0.25">
      <c r="L9320" s="16" t="s">
        <v>1426</v>
      </c>
    </row>
    <row r="9321" spans="12:12" x14ac:dyDescent="0.25">
      <c r="L9321" s="16" t="s">
        <v>1426</v>
      </c>
    </row>
    <row r="9322" spans="12:12" x14ac:dyDescent="0.25">
      <c r="L9322" s="20" t="s">
        <v>1383</v>
      </c>
    </row>
    <row r="9323" spans="12:12" x14ac:dyDescent="0.25">
      <c r="L9323" s="16" t="s">
        <v>2958</v>
      </c>
    </row>
    <row r="9324" spans="12:12" x14ac:dyDescent="0.25">
      <c r="L9324" s="16" t="s">
        <v>2039</v>
      </c>
    </row>
    <row r="9325" spans="12:12" x14ac:dyDescent="0.25">
      <c r="L9325" s="16" t="s">
        <v>4773</v>
      </c>
    </row>
    <row r="9326" spans="12:12" x14ac:dyDescent="0.25">
      <c r="L9326" s="16" t="s">
        <v>2960</v>
      </c>
    </row>
    <row r="9327" spans="12:12" x14ac:dyDescent="0.25">
      <c r="L9327" s="16" t="s">
        <v>4774</v>
      </c>
    </row>
    <row r="9328" spans="12:12" x14ac:dyDescent="0.25">
      <c r="L9328" s="16" t="s">
        <v>4775</v>
      </c>
    </row>
    <row r="9329" spans="12:12" x14ac:dyDescent="0.25">
      <c r="L9329" s="16" t="s">
        <v>1426</v>
      </c>
    </row>
    <row r="9330" spans="12:12" x14ac:dyDescent="0.25">
      <c r="L9330" s="16" t="s">
        <v>4776</v>
      </c>
    </row>
    <row r="9331" spans="12:12" x14ac:dyDescent="0.25">
      <c r="L9331" s="16" t="s">
        <v>4760</v>
      </c>
    </row>
    <row r="9332" spans="12:12" x14ac:dyDescent="0.25">
      <c r="L9332" s="16" t="s">
        <v>2185</v>
      </c>
    </row>
    <row r="9333" spans="12:12" x14ac:dyDescent="0.25">
      <c r="L9333" s="16" t="s">
        <v>2187</v>
      </c>
    </row>
    <row r="9334" spans="12:12" x14ac:dyDescent="0.25">
      <c r="L9334" s="16" t="s">
        <v>4759</v>
      </c>
    </row>
    <row r="9335" spans="12:12" x14ac:dyDescent="0.25">
      <c r="L9335" s="16" t="s">
        <v>3532</v>
      </c>
    </row>
    <row r="9336" spans="12:12" x14ac:dyDescent="0.25">
      <c r="L9336" s="16" t="s">
        <v>1426</v>
      </c>
    </row>
    <row r="9337" spans="12:12" x14ac:dyDescent="0.25">
      <c r="L9337" s="20" t="s">
        <v>1691</v>
      </c>
    </row>
    <row r="9338" spans="12:12" x14ac:dyDescent="0.25">
      <c r="L9338" s="16" t="s">
        <v>4263</v>
      </c>
    </row>
    <row r="9339" spans="12:12" x14ac:dyDescent="0.25">
      <c r="L9339" s="16" t="s">
        <v>2012</v>
      </c>
    </row>
    <row r="9340" spans="12:12" x14ac:dyDescent="0.25">
      <c r="L9340" s="16" t="s">
        <v>1426</v>
      </c>
    </row>
    <row r="9341" spans="12:12" x14ac:dyDescent="0.25">
      <c r="L9341" s="16" t="s">
        <v>1426</v>
      </c>
    </row>
    <row r="9342" spans="12:12" x14ac:dyDescent="0.25">
      <c r="L9342" s="20" t="s">
        <v>378</v>
      </c>
    </row>
    <row r="9343" spans="12:12" x14ac:dyDescent="0.25">
      <c r="L9343" s="16" t="s">
        <v>2772</v>
      </c>
    </row>
    <row r="9344" spans="12:12" x14ac:dyDescent="0.25">
      <c r="L9344" s="16" t="s">
        <v>2050</v>
      </c>
    </row>
    <row r="9345" spans="12:12" x14ac:dyDescent="0.25">
      <c r="L9345" s="16" t="s">
        <v>4777</v>
      </c>
    </row>
    <row r="9346" spans="12:12" x14ac:dyDescent="0.25">
      <c r="L9346" s="16" t="s">
        <v>2634</v>
      </c>
    </row>
    <row r="9347" spans="12:12" x14ac:dyDescent="0.25">
      <c r="L9347" s="16" t="s">
        <v>4778</v>
      </c>
    </row>
    <row r="9348" spans="12:12" x14ac:dyDescent="0.25">
      <c r="L9348" s="16" t="s">
        <v>1426</v>
      </c>
    </row>
    <row r="9349" spans="12:12" x14ac:dyDescent="0.25">
      <c r="L9349" s="16" t="s">
        <v>3299</v>
      </c>
    </row>
    <row r="9350" spans="12:12" x14ac:dyDescent="0.25">
      <c r="L9350" s="16" t="s">
        <v>4779</v>
      </c>
    </row>
    <row r="9351" spans="12:12" x14ac:dyDescent="0.25">
      <c r="L9351" s="16" t="s">
        <v>2015</v>
      </c>
    </row>
    <row r="9352" spans="12:12" x14ac:dyDescent="0.25">
      <c r="L9352" s="16" t="s">
        <v>2103</v>
      </c>
    </row>
    <row r="9353" spans="12:12" x14ac:dyDescent="0.25">
      <c r="L9353" s="16" t="s">
        <v>4780</v>
      </c>
    </row>
    <row r="9354" spans="12:12" x14ac:dyDescent="0.25">
      <c r="L9354" s="16" t="s">
        <v>4365</v>
      </c>
    </row>
    <row r="9355" spans="12:12" x14ac:dyDescent="0.25">
      <c r="L9355" s="16" t="s">
        <v>3294</v>
      </c>
    </row>
    <row r="9356" spans="12:12" x14ac:dyDescent="0.25">
      <c r="L9356" s="16" t="s">
        <v>4781</v>
      </c>
    </row>
    <row r="9357" spans="12:12" x14ac:dyDescent="0.25">
      <c r="L9357" s="16" t="s">
        <v>4782</v>
      </c>
    </row>
    <row r="9358" spans="12:12" x14ac:dyDescent="0.25">
      <c r="L9358" s="16" t="s">
        <v>1426</v>
      </c>
    </row>
    <row r="9359" spans="12:12" x14ac:dyDescent="0.25">
      <c r="L9359" s="16" t="s">
        <v>1426</v>
      </c>
    </row>
    <row r="9360" spans="12:12" x14ac:dyDescent="0.25">
      <c r="L9360" s="20" t="s">
        <v>1692</v>
      </c>
    </row>
    <row r="9361" spans="12:12" x14ac:dyDescent="0.25">
      <c r="L9361" s="16" t="s">
        <v>4216</v>
      </c>
    </row>
    <row r="9362" spans="12:12" x14ac:dyDescent="0.25">
      <c r="L9362" s="16" t="s">
        <v>2012</v>
      </c>
    </row>
    <row r="9363" spans="12:12" x14ac:dyDescent="0.25">
      <c r="L9363" s="16" t="s">
        <v>1426</v>
      </c>
    </row>
    <row r="9364" spans="12:12" x14ac:dyDescent="0.25">
      <c r="L9364" s="16" t="s">
        <v>1426</v>
      </c>
    </row>
    <row r="9365" spans="12:12" x14ac:dyDescent="0.25">
      <c r="L9365" s="20" t="s">
        <v>1693</v>
      </c>
    </row>
    <row r="9366" spans="12:12" x14ac:dyDescent="0.25">
      <c r="L9366" s="16" t="s">
        <v>4216</v>
      </c>
    </row>
    <row r="9367" spans="12:12" x14ac:dyDescent="0.25">
      <c r="L9367" s="16" t="s">
        <v>2012</v>
      </c>
    </row>
    <row r="9368" spans="12:12" x14ac:dyDescent="0.25">
      <c r="L9368" s="16" t="s">
        <v>1426</v>
      </c>
    </row>
    <row r="9369" spans="12:12" x14ac:dyDescent="0.25">
      <c r="L9369" s="16" t="s">
        <v>1426</v>
      </c>
    </row>
    <row r="9370" spans="12:12" x14ac:dyDescent="0.25">
      <c r="L9370" s="20" t="s">
        <v>987</v>
      </c>
    </row>
    <row r="9371" spans="12:12" x14ac:dyDescent="0.25">
      <c r="L9371" s="16" t="s">
        <v>2758</v>
      </c>
    </row>
    <row r="9372" spans="12:12" x14ac:dyDescent="0.25">
      <c r="L9372" s="16" t="s">
        <v>4167</v>
      </c>
    </row>
    <row r="9373" spans="12:12" x14ac:dyDescent="0.25">
      <c r="L9373" s="16" t="s">
        <v>4731</v>
      </c>
    </row>
    <row r="9374" spans="12:12" x14ac:dyDescent="0.25">
      <c r="L9374" s="16" t="s">
        <v>4730</v>
      </c>
    </row>
    <row r="9375" spans="12:12" x14ac:dyDescent="0.25">
      <c r="L9375" s="16" t="s">
        <v>4783</v>
      </c>
    </row>
    <row r="9376" spans="12:12" x14ac:dyDescent="0.25">
      <c r="L9376" s="16" t="s">
        <v>1426</v>
      </c>
    </row>
    <row r="9377" spans="12:12" x14ac:dyDescent="0.25">
      <c r="L9377" s="16" t="s">
        <v>4784</v>
      </c>
    </row>
    <row r="9378" spans="12:12" x14ac:dyDescent="0.25">
      <c r="L9378" s="16" t="s">
        <v>2223</v>
      </c>
    </row>
    <row r="9379" spans="12:12" x14ac:dyDescent="0.25">
      <c r="L9379" s="16" t="s">
        <v>2325</v>
      </c>
    </row>
    <row r="9380" spans="12:12" x14ac:dyDescent="0.25">
      <c r="L9380" s="16" t="s">
        <v>4785</v>
      </c>
    </row>
    <row r="9381" spans="12:12" x14ac:dyDescent="0.25">
      <c r="L9381" s="16" t="s">
        <v>2223</v>
      </c>
    </row>
    <row r="9382" spans="12:12" x14ac:dyDescent="0.25">
      <c r="L9382" s="16" t="s">
        <v>2325</v>
      </c>
    </row>
    <row r="9383" spans="12:12" x14ac:dyDescent="0.25">
      <c r="L9383" s="16" t="s">
        <v>1426</v>
      </c>
    </row>
    <row r="9384" spans="12:12" x14ac:dyDescent="0.25">
      <c r="L9384" s="16" t="s">
        <v>3051</v>
      </c>
    </row>
    <row r="9385" spans="12:12" x14ac:dyDescent="0.25">
      <c r="L9385" s="16" t="s">
        <v>6426</v>
      </c>
    </row>
    <row r="9386" spans="12:12" x14ac:dyDescent="0.25">
      <c r="L9386" s="16" t="s">
        <v>4786</v>
      </c>
    </row>
    <row r="9387" spans="12:12" x14ac:dyDescent="0.25">
      <c r="L9387" s="16" t="s">
        <v>2012</v>
      </c>
    </row>
    <row r="9388" spans="12:12" x14ac:dyDescent="0.25">
      <c r="L9388" s="16" t="s">
        <v>1426</v>
      </c>
    </row>
    <row r="9389" spans="12:12" x14ac:dyDescent="0.25">
      <c r="L9389" s="20" t="s">
        <v>1694</v>
      </c>
    </row>
    <row r="9390" spans="12:12" x14ac:dyDescent="0.25">
      <c r="L9390" s="16" t="s">
        <v>4166</v>
      </c>
    </row>
    <row r="9391" spans="12:12" x14ac:dyDescent="0.25">
      <c r="L9391" s="16" t="s">
        <v>4167</v>
      </c>
    </row>
    <row r="9392" spans="12:12" x14ac:dyDescent="0.25">
      <c r="L9392" s="16" t="s">
        <v>4738</v>
      </c>
    </row>
    <row r="9393" spans="12:12" x14ac:dyDescent="0.25">
      <c r="L9393" s="16" t="s">
        <v>2012</v>
      </c>
    </row>
    <row r="9394" spans="12:12" x14ac:dyDescent="0.25">
      <c r="L9394" s="16" t="s">
        <v>1426</v>
      </c>
    </row>
    <row r="9395" spans="12:12" x14ac:dyDescent="0.25">
      <c r="L9395" s="16" t="s">
        <v>1426</v>
      </c>
    </row>
    <row r="9396" spans="12:12" x14ac:dyDescent="0.25">
      <c r="L9396" s="20" t="s">
        <v>370</v>
      </c>
    </row>
    <row r="9397" spans="12:12" x14ac:dyDescent="0.25">
      <c r="L9397" s="16" t="s">
        <v>2129</v>
      </c>
    </row>
    <row r="9398" spans="12:12" x14ac:dyDescent="0.25">
      <c r="L9398" s="16" t="s">
        <v>2586</v>
      </c>
    </row>
    <row r="9399" spans="12:12" x14ac:dyDescent="0.25">
      <c r="L9399" s="16" t="s">
        <v>4484</v>
      </c>
    </row>
    <row r="9400" spans="12:12" x14ac:dyDescent="0.25">
      <c r="L9400" s="16" t="s">
        <v>2645</v>
      </c>
    </row>
    <row r="9401" spans="12:12" x14ac:dyDescent="0.25">
      <c r="L9401" s="16" t="s">
        <v>4787</v>
      </c>
    </row>
    <row r="9402" spans="12:12" x14ac:dyDescent="0.25">
      <c r="L9402" s="16" t="s">
        <v>2012</v>
      </c>
    </row>
    <row r="9403" spans="12:12" x14ac:dyDescent="0.25">
      <c r="L9403" s="16" t="s">
        <v>1426</v>
      </c>
    </row>
    <row r="9404" spans="12:12" x14ac:dyDescent="0.25">
      <c r="L9404" s="16" t="s">
        <v>1426</v>
      </c>
    </row>
    <row r="9405" spans="12:12" x14ac:dyDescent="0.25">
      <c r="L9405" s="20" t="s">
        <v>1200</v>
      </c>
    </row>
    <row r="9406" spans="12:12" x14ac:dyDescent="0.25">
      <c r="L9406" s="16" t="s">
        <v>3169</v>
      </c>
    </row>
    <row r="9407" spans="12:12" x14ac:dyDescent="0.25">
      <c r="L9407" s="16" t="s">
        <v>4098</v>
      </c>
    </row>
    <row r="9408" spans="12:12" x14ac:dyDescent="0.25">
      <c r="L9408" s="16" t="s">
        <v>4788</v>
      </c>
    </row>
    <row r="9409" spans="12:12" x14ac:dyDescent="0.25">
      <c r="L9409" s="16" t="s">
        <v>3186</v>
      </c>
    </row>
    <row r="9410" spans="12:12" x14ac:dyDescent="0.25">
      <c r="L9410" s="16" t="s">
        <v>4789</v>
      </c>
    </row>
    <row r="9411" spans="12:12" x14ac:dyDescent="0.25">
      <c r="L9411" s="16" t="s">
        <v>4103</v>
      </c>
    </row>
    <row r="9412" spans="12:12" x14ac:dyDescent="0.25">
      <c r="L9412" s="16" t="s">
        <v>4790</v>
      </c>
    </row>
    <row r="9413" spans="12:12" x14ac:dyDescent="0.25">
      <c r="L9413" s="16" t="s">
        <v>4791</v>
      </c>
    </row>
    <row r="9414" spans="12:12" x14ac:dyDescent="0.25">
      <c r="L9414" s="16" t="s">
        <v>4792</v>
      </c>
    </row>
    <row r="9415" spans="12:12" x14ac:dyDescent="0.25">
      <c r="L9415" s="16" t="s">
        <v>3455</v>
      </c>
    </row>
    <row r="9416" spans="12:12" x14ac:dyDescent="0.25">
      <c r="L9416" s="16" t="s">
        <v>2481</v>
      </c>
    </row>
    <row r="9417" spans="12:12" x14ac:dyDescent="0.25">
      <c r="L9417" s="16" t="s">
        <v>4099</v>
      </c>
    </row>
    <row r="9418" spans="12:12" x14ac:dyDescent="0.25">
      <c r="L9418" s="16" t="s">
        <v>4793</v>
      </c>
    </row>
    <row r="9419" spans="12:12" x14ac:dyDescent="0.25">
      <c r="L9419" s="16" t="s">
        <v>4794</v>
      </c>
    </row>
    <row r="9420" spans="12:12" x14ac:dyDescent="0.25">
      <c r="L9420" s="16" t="s">
        <v>1426</v>
      </c>
    </row>
    <row r="9421" spans="12:12" x14ac:dyDescent="0.25">
      <c r="L9421" s="16" t="s">
        <v>4795</v>
      </c>
    </row>
    <row r="9422" spans="12:12" x14ac:dyDescent="0.25">
      <c r="L9422" s="16" t="s">
        <v>4796</v>
      </c>
    </row>
    <row r="9423" spans="12:12" x14ac:dyDescent="0.25">
      <c r="L9423" s="16" t="s">
        <v>4797</v>
      </c>
    </row>
    <row r="9424" spans="12:12" x14ac:dyDescent="0.25">
      <c r="L9424" s="16" t="s">
        <v>1426</v>
      </c>
    </row>
    <row r="9425" spans="12:12" x14ac:dyDescent="0.25">
      <c r="L9425" s="16" t="s">
        <v>4798</v>
      </c>
    </row>
    <row r="9426" spans="12:12" x14ac:dyDescent="0.25">
      <c r="L9426" s="16" t="s">
        <v>4103</v>
      </c>
    </row>
    <row r="9427" spans="12:12" x14ac:dyDescent="0.25">
      <c r="L9427" s="16" t="s">
        <v>2283</v>
      </c>
    </row>
    <row r="9428" spans="12:12" x14ac:dyDescent="0.25">
      <c r="L9428" s="16" t="s">
        <v>1426</v>
      </c>
    </row>
    <row r="9429" spans="12:12" x14ac:dyDescent="0.25">
      <c r="L9429" s="16" t="s">
        <v>4117</v>
      </c>
    </row>
    <row r="9430" spans="12:12" x14ac:dyDescent="0.25">
      <c r="L9430" s="16" t="s">
        <v>4796</v>
      </c>
    </row>
    <row r="9431" spans="12:12" x14ac:dyDescent="0.25">
      <c r="L9431" s="16" t="s">
        <v>4799</v>
      </c>
    </row>
    <row r="9432" spans="12:12" x14ac:dyDescent="0.25">
      <c r="L9432" s="16" t="s">
        <v>2012</v>
      </c>
    </row>
    <row r="9433" spans="12:12" x14ac:dyDescent="0.25">
      <c r="L9433" s="16" t="s">
        <v>1426</v>
      </c>
    </row>
    <row r="9434" spans="12:12" x14ac:dyDescent="0.25">
      <c r="L9434" s="16" t="s">
        <v>1426</v>
      </c>
    </row>
    <row r="9435" spans="12:12" x14ac:dyDescent="0.25">
      <c r="L9435" s="20" t="s">
        <v>1695</v>
      </c>
    </row>
    <row r="9436" spans="12:12" x14ac:dyDescent="0.25">
      <c r="L9436" s="16" t="s">
        <v>4800</v>
      </c>
    </row>
    <row r="9437" spans="12:12" x14ac:dyDescent="0.25">
      <c r="L9437" s="16" t="s">
        <v>2012</v>
      </c>
    </row>
    <row r="9438" spans="12:12" x14ac:dyDescent="0.25">
      <c r="L9438" s="16" t="s">
        <v>1426</v>
      </c>
    </row>
    <row r="9439" spans="12:12" x14ac:dyDescent="0.25">
      <c r="L9439" s="16" t="s">
        <v>1426</v>
      </c>
    </row>
    <row r="9440" spans="12:12" x14ac:dyDescent="0.25">
      <c r="L9440" s="20" t="s">
        <v>1697</v>
      </c>
    </row>
    <row r="9441" spans="12:12" x14ac:dyDescent="0.25">
      <c r="L9441" s="16" t="s">
        <v>3481</v>
      </c>
    </row>
    <row r="9442" spans="12:12" x14ac:dyDescent="0.25">
      <c r="L9442" s="16" t="s">
        <v>3482</v>
      </c>
    </row>
    <row r="9443" spans="12:12" x14ac:dyDescent="0.25">
      <c r="L9443" s="16" t="s">
        <v>4801</v>
      </c>
    </row>
    <row r="9444" spans="12:12" x14ac:dyDescent="0.25">
      <c r="L9444" s="16" t="s">
        <v>2012</v>
      </c>
    </row>
    <row r="9445" spans="12:12" x14ac:dyDescent="0.25">
      <c r="L9445" s="16" t="s">
        <v>1426</v>
      </c>
    </row>
    <row r="9446" spans="12:12" x14ac:dyDescent="0.25">
      <c r="L9446" s="16" t="s">
        <v>1426</v>
      </c>
    </row>
    <row r="9447" spans="12:12" x14ac:dyDescent="0.25">
      <c r="L9447" s="20" t="s">
        <v>675</v>
      </c>
    </row>
    <row r="9448" spans="12:12" x14ac:dyDescent="0.25">
      <c r="L9448" s="16" t="s">
        <v>2578</v>
      </c>
    </row>
    <row r="9449" spans="12:12" x14ac:dyDescent="0.25">
      <c r="L9449" s="16" t="s">
        <v>2481</v>
      </c>
    </row>
    <row r="9450" spans="12:12" x14ac:dyDescent="0.25">
      <c r="L9450" s="16" t="s">
        <v>4101</v>
      </c>
    </row>
    <row r="9451" spans="12:12" x14ac:dyDescent="0.25">
      <c r="L9451" s="16" t="s">
        <v>1426</v>
      </c>
    </row>
    <row r="9452" spans="12:12" x14ac:dyDescent="0.25">
      <c r="L9452" s="16" t="s">
        <v>4798</v>
      </c>
    </row>
    <row r="9453" spans="12:12" x14ac:dyDescent="0.25">
      <c r="L9453" s="16" t="s">
        <v>4103</v>
      </c>
    </row>
    <row r="9454" spans="12:12" x14ac:dyDescent="0.25">
      <c r="L9454" s="16" t="s">
        <v>4802</v>
      </c>
    </row>
    <row r="9455" spans="12:12" x14ac:dyDescent="0.25">
      <c r="L9455" s="16" t="s">
        <v>2012</v>
      </c>
    </row>
    <row r="9456" spans="12:12" x14ac:dyDescent="0.25">
      <c r="L9456" s="16" t="s">
        <v>1426</v>
      </c>
    </row>
    <row r="9457" spans="12:12" x14ac:dyDescent="0.25">
      <c r="L9457" s="16" t="s">
        <v>1426</v>
      </c>
    </row>
    <row r="9458" spans="12:12" x14ac:dyDescent="0.25">
      <c r="L9458" s="20" t="s">
        <v>1146</v>
      </c>
    </row>
    <row r="9459" spans="12:12" x14ac:dyDescent="0.25">
      <c r="L9459" s="16" t="s">
        <v>3705</v>
      </c>
    </row>
    <row r="9460" spans="12:12" x14ac:dyDescent="0.25">
      <c r="L9460" s="16" t="s">
        <v>4803</v>
      </c>
    </row>
    <row r="9461" spans="12:12" x14ac:dyDescent="0.25">
      <c r="L9461" s="16" t="s">
        <v>4804</v>
      </c>
    </row>
    <row r="9462" spans="12:12" x14ac:dyDescent="0.25">
      <c r="L9462" s="16" t="s">
        <v>4805</v>
      </c>
    </row>
    <row r="9463" spans="12:12" x14ac:dyDescent="0.25">
      <c r="L9463" s="16" t="s">
        <v>4806</v>
      </c>
    </row>
    <row r="9464" spans="12:12" x14ac:dyDescent="0.25">
      <c r="L9464" s="16" t="s">
        <v>4807</v>
      </c>
    </row>
    <row r="9465" spans="12:12" x14ac:dyDescent="0.25">
      <c r="L9465" s="16" t="s">
        <v>4808</v>
      </c>
    </row>
    <row r="9466" spans="12:12" x14ac:dyDescent="0.25">
      <c r="L9466" s="16" t="s">
        <v>1426</v>
      </c>
    </row>
    <row r="9467" spans="12:12" x14ac:dyDescent="0.25">
      <c r="L9467" s="16" t="s">
        <v>2030</v>
      </c>
    </row>
    <row r="9468" spans="12:12" x14ac:dyDescent="0.25">
      <c r="L9468" s="16" t="s">
        <v>4809</v>
      </c>
    </row>
    <row r="9469" spans="12:12" x14ac:dyDescent="0.25">
      <c r="L9469" s="16" t="s">
        <v>4810</v>
      </c>
    </row>
    <row r="9470" spans="12:12" x14ac:dyDescent="0.25">
      <c r="L9470" s="16" t="s">
        <v>1426</v>
      </c>
    </row>
    <row r="9471" spans="12:12" x14ac:dyDescent="0.25">
      <c r="L9471" s="16" t="s">
        <v>2117</v>
      </c>
    </row>
    <row r="9472" spans="12:12" x14ac:dyDescent="0.25">
      <c r="L9472" s="16" t="s">
        <v>4809</v>
      </c>
    </row>
    <row r="9473" spans="12:12" x14ac:dyDescent="0.25">
      <c r="L9473" s="16" t="s">
        <v>4811</v>
      </c>
    </row>
    <row r="9474" spans="12:12" x14ac:dyDescent="0.25">
      <c r="L9474" s="16" t="s">
        <v>1426</v>
      </c>
    </row>
    <row r="9475" spans="12:12" x14ac:dyDescent="0.25">
      <c r="L9475" s="16" t="s">
        <v>4812</v>
      </c>
    </row>
    <row r="9476" spans="12:12" x14ac:dyDescent="0.25">
      <c r="L9476" s="16" t="s">
        <v>4809</v>
      </c>
    </row>
    <row r="9477" spans="12:12" x14ac:dyDescent="0.25">
      <c r="L9477" s="16" t="s">
        <v>4813</v>
      </c>
    </row>
    <row r="9478" spans="12:12" x14ac:dyDescent="0.25">
      <c r="L9478" s="16" t="s">
        <v>4805</v>
      </c>
    </row>
    <row r="9479" spans="12:12" x14ac:dyDescent="0.25">
      <c r="L9479" s="16" t="s">
        <v>2851</v>
      </c>
    </row>
    <row r="9480" spans="12:12" x14ac:dyDescent="0.25">
      <c r="L9480" s="16" t="s">
        <v>2793</v>
      </c>
    </row>
    <row r="9481" spans="12:12" x14ac:dyDescent="0.25">
      <c r="L9481" s="16" t="s">
        <v>4805</v>
      </c>
    </row>
    <row r="9482" spans="12:12" x14ac:dyDescent="0.25">
      <c r="L9482" s="16" t="s">
        <v>2015</v>
      </c>
    </row>
    <row r="9483" spans="12:12" x14ac:dyDescent="0.25">
      <c r="L9483" s="16" t="s">
        <v>2012</v>
      </c>
    </row>
    <row r="9484" spans="12:12" x14ac:dyDescent="0.25">
      <c r="L9484" s="16" t="s">
        <v>1426</v>
      </c>
    </row>
    <row r="9485" spans="12:12" x14ac:dyDescent="0.25">
      <c r="L9485" s="16" t="s">
        <v>1426</v>
      </c>
    </row>
    <row r="9486" spans="12:12" x14ac:dyDescent="0.25">
      <c r="L9486" s="20" t="s">
        <v>326</v>
      </c>
    </row>
    <row r="9487" spans="12:12" x14ac:dyDescent="0.25">
      <c r="L9487" s="16" t="s">
        <v>2583</v>
      </c>
    </row>
    <row r="9488" spans="12:12" x14ac:dyDescent="0.25">
      <c r="L9488" s="16" t="s">
        <v>4814</v>
      </c>
    </row>
    <row r="9489" spans="12:12" x14ac:dyDescent="0.25">
      <c r="L9489" s="16" t="s">
        <v>2160</v>
      </c>
    </row>
    <row r="9490" spans="12:12" x14ac:dyDescent="0.25">
      <c r="L9490" s="16" t="s">
        <v>2380</v>
      </c>
    </row>
    <row r="9491" spans="12:12" x14ac:dyDescent="0.25">
      <c r="L9491" s="16" t="s">
        <v>4815</v>
      </c>
    </row>
    <row r="9492" spans="12:12" x14ac:dyDescent="0.25">
      <c r="L9492" s="16" t="s">
        <v>2012</v>
      </c>
    </row>
    <row r="9493" spans="12:12" x14ac:dyDescent="0.25">
      <c r="L9493" s="16" t="s">
        <v>1426</v>
      </c>
    </row>
    <row r="9494" spans="12:12" x14ac:dyDescent="0.25">
      <c r="L9494" s="16" t="s">
        <v>1426</v>
      </c>
    </row>
    <row r="9495" spans="12:12" x14ac:dyDescent="0.25">
      <c r="L9495" s="20" t="s">
        <v>402</v>
      </c>
    </row>
    <row r="9496" spans="12:12" x14ac:dyDescent="0.25">
      <c r="L9496" s="16" t="s">
        <v>2294</v>
      </c>
    </row>
    <row r="9497" spans="12:12" x14ac:dyDescent="0.25">
      <c r="L9497" s="16" t="s">
        <v>2295</v>
      </c>
    </row>
    <row r="9498" spans="12:12" x14ac:dyDescent="0.25">
      <c r="L9498" s="16" t="s">
        <v>4066</v>
      </c>
    </row>
    <row r="9499" spans="12:12" x14ac:dyDescent="0.25">
      <c r="L9499" s="16" t="s">
        <v>4561</v>
      </c>
    </row>
    <row r="9500" spans="12:12" x14ac:dyDescent="0.25">
      <c r="L9500" s="16" t="s">
        <v>4816</v>
      </c>
    </row>
    <row r="9501" spans="12:12" x14ac:dyDescent="0.25">
      <c r="L9501" s="16" t="s">
        <v>2297</v>
      </c>
    </row>
    <row r="9502" spans="12:12" x14ac:dyDescent="0.25">
      <c r="L9502" s="16" t="s">
        <v>4817</v>
      </c>
    </row>
    <row r="9503" spans="12:12" x14ac:dyDescent="0.25">
      <c r="L9503" s="16" t="s">
        <v>2012</v>
      </c>
    </row>
    <row r="9504" spans="12:12" x14ac:dyDescent="0.25">
      <c r="L9504" s="16" t="s">
        <v>1426</v>
      </c>
    </row>
    <row r="9505" spans="12:12" x14ac:dyDescent="0.25">
      <c r="L9505" s="16" t="s">
        <v>1426</v>
      </c>
    </row>
    <row r="9506" spans="12:12" x14ac:dyDescent="0.25">
      <c r="L9506" s="20" t="s">
        <v>1295</v>
      </c>
    </row>
    <row r="9507" spans="12:12" x14ac:dyDescent="0.25">
      <c r="L9507" s="16" t="s">
        <v>2142</v>
      </c>
    </row>
    <row r="9508" spans="12:12" x14ac:dyDescent="0.25">
      <c r="L9508" s="16" t="s">
        <v>2363</v>
      </c>
    </row>
    <row r="9509" spans="12:12" x14ac:dyDescent="0.25">
      <c r="L9509" s="16" t="s">
        <v>2485</v>
      </c>
    </row>
    <row r="9510" spans="12:12" x14ac:dyDescent="0.25">
      <c r="L9510" s="16" t="s">
        <v>1426</v>
      </c>
    </row>
    <row r="9511" spans="12:12" x14ac:dyDescent="0.25">
      <c r="L9511" s="16" t="s">
        <v>2201</v>
      </c>
    </row>
    <row r="9512" spans="12:12" x14ac:dyDescent="0.25">
      <c r="L9512" s="16" t="s">
        <v>2363</v>
      </c>
    </row>
    <row r="9513" spans="12:12" x14ac:dyDescent="0.25">
      <c r="L9513" s="16" t="s">
        <v>2003</v>
      </c>
    </row>
    <row r="9514" spans="12:12" x14ac:dyDescent="0.25">
      <c r="L9514" s="16" t="s">
        <v>2035</v>
      </c>
    </row>
    <row r="9515" spans="12:12" x14ac:dyDescent="0.25">
      <c r="L9515" s="16" t="s">
        <v>2363</v>
      </c>
    </row>
    <row r="9516" spans="12:12" x14ac:dyDescent="0.25">
      <c r="L9516" s="16" t="s">
        <v>4441</v>
      </c>
    </row>
    <row r="9517" spans="12:12" x14ac:dyDescent="0.25">
      <c r="L9517" s="16" t="s">
        <v>3853</v>
      </c>
    </row>
    <row r="9518" spans="12:12" x14ac:dyDescent="0.25">
      <c r="L9518" s="16" t="s">
        <v>2003</v>
      </c>
    </row>
    <row r="9519" spans="12:12" x14ac:dyDescent="0.25">
      <c r="L9519" s="16" t="s">
        <v>1426</v>
      </c>
    </row>
    <row r="9520" spans="12:12" x14ac:dyDescent="0.25">
      <c r="L9520" s="16" t="s">
        <v>2657</v>
      </c>
    </row>
    <row r="9521" spans="12:12" x14ac:dyDescent="0.25">
      <c r="L9521" s="16" t="s">
        <v>4818</v>
      </c>
    </row>
    <row r="9522" spans="12:12" x14ac:dyDescent="0.25">
      <c r="L9522" s="16" t="s">
        <v>3852</v>
      </c>
    </row>
    <row r="9523" spans="12:12" x14ac:dyDescent="0.25">
      <c r="L9523" s="16" t="s">
        <v>2363</v>
      </c>
    </row>
    <row r="9524" spans="12:12" x14ac:dyDescent="0.25">
      <c r="L9524" s="16" t="s">
        <v>4450</v>
      </c>
    </row>
    <row r="9525" spans="12:12" x14ac:dyDescent="0.25">
      <c r="L9525" s="16" t="s">
        <v>3851</v>
      </c>
    </row>
    <row r="9526" spans="12:12" x14ac:dyDescent="0.25">
      <c r="L9526" s="16" t="s">
        <v>4819</v>
      </c>
    </row>
    <row r="9527" spans="12:12" x14ac:dyDescent="0.25">
      <c r="L9527" s="16" t="s">
        <v>4820</v>
      </c>
    </row>
    <row r="9528" spans="12:12" x14ac:dyDescent="0.25">
      <c r="L9528" s="16" t="s">
        <v>4451</v>
      </c>
    </row>
    <row r="9529" spans="12:12" x14ac:dyDescent="0.25">
      <c r="L9529" s="16" t="s">
        <v>4453</v>
      </c>
    </row>
    <row r="9530" spans="12:12" x14ac:dyDescent="0.25">
      <c r="L9530" s="16" t="s">
        <v>4821</v>
      </c>
    </row>
    <row r="9531" spans="12:12" x14ac:dyDescent="0.25">
      <c r="L9531" s="16" t="s">
        <v>3066</v>
      </c>
    </row>
    <row r="9532" spans="12:12" x14ac:dyDescent="0.25">
      <c r="L9532" s="16" t="s">
        <v>4822</v>
      </c>
    </row>
    <row r="9533" spans="12:12" x14ac:dyDescent="0.25">
      <c r="L9533" s="16" t="s">
        <v>4823</v>
      </c>
    </row>
    <row r="9534" spans="12:12" x14ac:dyDescent="0.25">
      <c r="L9534" s="16" t="s">
        <v>2325</v>
      </c>
    </row>
    <row r="9535" spans="12:12" x14ac:dyDescent="0.25">
      <c r="L9535" s="16" t="s">
        <v>2670</v>
      </c>
    </row>
    <row r="9536" spans="12:12" x14ac:dyDescent="0.25">
      <c r="L9536" s="16" t="s">
        <v>3853</v>
      </c>
    </row>
    <row r="9537" spans="12:12" x14ac:dyDescent="0.25">
      <c r="L9537" s="16" t="s">
        <v>4824</v>
      </c>
    </row>
    <row r="9538" spans="12:12" x14ac:dyDescent="0.25">
      <c r="L9538" s="16" t="s">
        <v>1426</v>
      </c>
    </row>
    <row r="9539" spans="12:12" x14ac:dyDescent="0.25">
      <c r="L9539" s="16" t="s">
        <v>2470</v>
      </c>
    </row>
    <row r="9540" spans="12:12" x14ac:dyDescent="0.25">
      <c r="L9540" s="16" t="s">
        <v>2471</v>
      </c>
    </row>
    <row r="9541" spans="12:12" x14ac:dyDescent="0.25">
      <c r="L9541" s="16" t="s">
        <v>2325</v>
      </c>
    </row>
    <row r="9542" spans="12:12" x14ac:dyDescent="0.25">
      <c r="L9542" s="16" t="s">
        <v>2472</v>
      </c>
    </row>
    <row r="9543" spans="12:12" x14ac:dyDescent="0.25">
      <c r="L9543" s="16" t="s">
        <v>2471</v>
      </c>
    </row>
    <row r="9544" spans="12:12" x14ac:dyDescent="0.25">
      <c r="L9544" s="16" t="s">
        <v>4825</v>
      </c>
    </row>
    <row r="9545" spans="12:12" x14ac:dyDescent="0.25">
      <c r="L9545" s="16" t="s">
        <v>1426</v>
      </c>
    </row>
    <row r="9546" spans="12:12" x14ac:dyDescent="0.25">
      <c r="L9546" s="16" t="s">
        <v>2474</v>
      </c>
    </row>
    <row r="9547" spans="12:12" x14ac:dyDescent="0.25">
      <c r="L9547" s="16" t="s">
        <v>2471</v>
      </c>
    </row>
    <row r="9548" spans="12:12" x14ac:dyDescent="0.25">
      <c r="L9548" s="16" t="s">
        <v>3727</v>
      </c>
    </row>
    <row r="9549" spans="12:12" x14ac:dyDescent="0.25">
      <c r="L9549" s="16" t="s">
        <v>2293</v>
      </c>
    </row>
    <row r="9550" spans="12:12" x14ac:dyDescent="0.25">
      <c r="L9550" s="16" t="s">
        <v>1426</v>
      </c>
    </row>
    <row r="9551" spans="12:12" x14ac:dyDescent="0.25">
      <c r="L9551" s="16" t="s">
        <v>1426</v>
      </c>
    </row>
    <row r="9552" spans="12:12" x14ac:dyDescent="0.25">
      <c r="L9552" s="20" t="s">
        <v>816</v>
      </c>
    </row>
    <row r="9553" spans="12:12" x14ac:dyDescent="0.25">
      <c r="L9553" s="16" t="s">
        <v>3425</v>
      </c>
    </row>
    <row r="9554" spans="12:12" x14ac:dyDescent="0.25">
      <c r="L9554" s="16" t="s">
        <v>3358</v>
      </c>
    </row>
    <row r="9555" spans="12:12" x14ac:dyDescent="0.25">
      <c r="L9555" s="16" t="s">
        <v>2396</v>
      </c>
    </row>
    <row r="9556" spans="12:12" x14ac:dyDescent="0.25">
      <c r="L9556" s="16" t="s">
        <v>3756</v>
      </c>
    </row>
    <row r="9557" spans="12:12" x14ac:dyDescent="0.25">
      <c r="L9557" s="16" t="s">
        <v>4826</v>
      </c>
    </row>
    <row r="9558" spans="12:12" x14ac:dyDescent="0.25">
      <c r="L9558" s="16" t="s">
        <v>4827</v>
      </c>
    </row>
    <row r="9559" spans="12:12" x14ac:dyDescent="0.25">
      <c r="L9559" s="16" t="s">
        <v>4828</v>
      </c>
    </row>
    <row r="9560" spans="12:12" x14ac:dyDescent="0.25">
      <c r="L9560" s="16" t="s">
        <v>2012</v>
      </c>
    </row>
    <row r="9561" spans="12:12" x14ac:dyDescent="0.25">
      <c r="L9561" s="16" t="s">
        <v>1426</v>
      </c>
    </row>
    <row r="9562" spans="12:12" x14ac:dyDescent="0.25">
      <c r="L9562" s="16" t="s">
        <v>1426</v>
      </c>
    </row>
    <row r="9563" spans="12:12" x14ac:dyDescent="0.25">
      <c r="L9563" s="20" t="s">
        <v>138</v>
      </c>
    </row>
    <row r="9564" spans="12:12" x14ac:dyDescent="0.25">
      <c r="L9564" s="16" t="s">
        <v>2344</v>
      </c>
    </row>
    <row r="9565" spans="12:12" x14ac:dyDescent="0.25">
      <c r="L9565" s="16" t="s">
        <v>3236</v>
      </c>
    </row>
    <row r="9566" spans="12:12" x14ac:dyDescent="0.25">
      <c r="L9566" s="16" t="s">
        <v>4829</v>
      </c>
    </row>
    <row r="9567" spans="12:12" x14ac:dyDescent="0.25">
      <c r="L9567" s="16" t="s">
        <v>2117</v>
      </c>
    </row>
    <row r="9568" spans="12:12" x14ac:dyDescent="0.25">
      <c r="L9568" s="16" t="s">
        <v>4394</v>
      </c>
    </row>
    <row r="9569" spans="12:12" x14ac:dyDescent="0.25">
      <c r="L9569" s="16" t="s">
        <v>2154</v>
      </c>
    </row>
    <row r="9570" spans="12:12" x14ac:dyDescent="0.25">
      <c r="L9570" s="16" t="s">
        <v>3236</v>
      </c>
    </row>
    <row r="9571" spans="12:12" x14ac:dyDescent="0.25">
      <c r="L9571" s="16" t="s">
        <v>4830</v>
      </c>
    </row>
    <row r="9572" spans="12:12" x14ac:dyDescent="0.25">
      <c r="L9572" s="16" t="s">
        <v>1426</v>
      </c>
    </row>
    <row r="9573" spans="12:12" x14ac:dyDescent="0.25">
      <c r="L9573" s="16" t="s">
        <v>2151</v>
      </c>
    </row>
    <row r="9574" spans="12:12" x14ac:dyDescent="0.25">
      <c r="L9574" s="16" t="s">
        <v>4394</v>
      </c>
    </row>
    <row r="9575" spans="12:12" x14ac:dyDescent="0.25">
      <c r="L9575" s="16" t="s">
        <v>2003</v>
      </c>
    </row>
    <row r="9576" spans="12:12" x14ac:dyDescent="0.25">
      <c r="L9576" s="16" t="s">
        <v>2346</v>
      </c>
    </row>
    <row r="9577" spans="12:12" x14ac:dyDescent="0.25">
      <c r="L9577" s="16" t="s">
        <v>2296</v>
      </c>
    </row>
    <row r="9578" spans="12:12" x14ac:dyDescent="0.25">
      <c r="L9578" s="16" t="s">
        <v>3236</v>
      </c>
    </row>
    <row r="9579" spans="12:12" x14ac:dyDescent="0.25">
      <c r="L9579" s="16" t="s">
        <v>4831</v>
      </c>
    </row>
    <row r="9580" spans="12:12" x14ac:dyDescent="0.25">
      <c r="L9580" s="16" t="s">
        <v>1426</v>
      </c>
    </row>
    <row r="9581" spans="12:12" x14ac:dyDescent="0.25">
      <c r="L9581" s="16" t="s">
        <v>2016</v>
      </c>
    </row>
    <row r="9582" spans="12:12" x14ac:dyDescent="0.25">
      <c r="L9582" s="16" t="s">
        <v>2387</v>
      </c>
    </row>
    <row r="9583" spans="12:12" x14ac:dyDescent="0.25">
      <c r="L9583" s="16" t="s">
        <v>2015</v>
      </c>
    </row>
    <row r="9584" spans="12:12" x14ac:dyDescent="0.25">
      <c r="L9584" s="16" t="s">
        <v>2017</v>
      </c>
    </row>
    <row r="9585" spans="12:12" x14ac:dyDescent="0.25">
      <c r="L9585" s="16" t="s">
        <v>2015</v>
      </c>
    </row>
    <row r="9586" spans="12:12" x14ac:dyDescent="0.25">
      <c r="L9586" s="16" t="s">
        <v>1426</v>
      </c>
    </row>
    <row r="9587" spans="12:12" x14ac:dyDescent="0.25">
      <c r="L9587" s="16" t="s">
        <v>2451</v>
      </c>
    </row>
    <row r="9588" spans="12:12" x14ac:dyDescent="0.25">
      <c r="L9588" s="16" t="s">
        <v>2017</v>
      </c>
    </row>
    <row r="9589" spans="12:12" x14ac:dyDescent="0.25">
      <c r="L9589" s="16" t="s">
        <v>4574</v>
      </c>
    </row>
    <row r="9590" spans="12:12" x14ac:dyDescent="0.25">
      <c r="L9590" s="16" t="s">
        <v>1426</v>
      </c>
    </row>
    <row r="9591" spans="12:12" x14ac:dyDescent="0.25">
      <c r="L9591" s="16" t="s">
        <v>3238</v>
      </c>
    </row>
    <row r="9592" spans="12:12" x14ac:dyDescent="0.25">
      <c r="L9592" s="16" t="s">
        <v>4394</v>
      </c>
    </row>
    <row r="9593" spans="12:12" x14ac:dyDescent="0.25">
      <c r="L9593" s="16" t="s">
        <v>2352</v>
      </c>
    </row>
    <row r="9594" spans="12:12" x14ac:dyDescent="0.25">
      <c r="L9594" s="16" t="s">
        <v>4832</v>
      </c>
    </row>
    <row r="9595" spans="12:12" x14ac:dyDescent="0.25">
      <c r="L9595" s="16" t="s">
        <v>3983</v>
      </c>
    </row>
    <row r="9596" spans="12:12" x14ac:dyDescent="0.25">
      <c r="L9596" s="16" t="s">
        <v>4833</v>
      </c>
    </row>
    <row r="9597" spans="12:12" x14ac:dyDescent="0.25">
      <c r="L9597" s="16" t="s">
        <v>2851</v>
      </c>
    </row>
    <row r="9598" spans="12:12" x14ac:dyDescent="0.25">
      <c r="L9598" s="16" t="s">
        <v>2014</v>
      </c>
    </row>
    <row r="9599" spans="12:12" x14ac:dyDescent="0.25">
      <c r="L9599" s="16" t="s">
        <v>4834</v>
      </c>
    </row>
    <row r="9600" spans="12:12" x14ac:dyDescent="0.25">
      <c r="L9600" s="16" t="s">
        <v>2179</v>
      </c>
    </row>
    <row r="9601" spans="12:12" x14ac:dyDescent="0.25">
      <c r="L9601" s="16" t="s">
        <v>4835</v>
      </c>
    </row>
    <row r="9602" spans="12:12" x14ac:dyDescent="0.25">
      <c r="L9602" s="16" t="s">
        <v>3241</v>
      </c>
    </row>
    <row r="9603" spans="12:12" x14ac:dyDescent="0.25">
      <c r="L9603" s="16" t="s">
        <v>4836</v>
      </c>
    </row>
    <row r="9604" spans="12:12" x14ac:dyDescent="0.25">
      <c r="L9604" s="16" t="s">
        <v>2181</v>
      </c>
    </row>
    <row r="9605" spans="12:12" x14ac:dyDescent="0.25">
      <c r="L9605" s="16" t="s">
        <v>2879</v>
      </c>
    </row>
    <row r="9606" spans="12:12" x14ac:dyDescent="0.25">
      <c r="L9606" s="16" t="s">
        <v>3236</v>
      </c>
    </row>
    <row r="9607" spans="12:12" x14ac:dyDescent="0.25">
      <c r="L9607" s="16" t="s">
        <v>4837</v>
      </c>
    </row>
    <row r="9608" spans="12:12" x14ac:dyDescent="0.25">
      <c r="L9608" s="16" t="s">
        <v>2351</v>
      </c>
    </row>
    <row r="9609" spans="12:12" x14ac:dyDescent="0.25">
      <c r="L9609" s="16" t="s">
        <v>2181</v>
      </c>
    </row>
    <row r="9610" spans="12:12" x14ac:dyDescent="0.25">
      <c r="L9610" s="16" t="s">
        <v>2325</v>
      </c>
    </row>
    <row r="9611" spans="12:12" x14ac:dyDescent="0.25">
      <c r="L9611" s="16" t="s">
        <v>2012</v>
      </c>
    </row>
    <row r="9612" spans="12:12" x14ac:dyDescent="0.25">
      <c r="L9612" s="16" t="s">
        <v>1426</v>
      </c>
    </row>
    <row r="9613" spans="12:12" x14ac:dyDescent="0.25">
      <c r="L9613" s="16" t="s">
        <v>1426</v>
      </c>
    </row>
    <row r="9614" spans="12:12" x14ac:dyDescent="0.25">
      <c r="L9614" s="20" t="s">
        <v>1296</v>
      </c>
    </row>
    <row r="9615" spans="12:12" x14ac:dyDescent="0.25">
      <c r="L9615" s="16" t="s">
        <v>2465</v>
      </c>
    </row>
    <row r="9616" spans="12:12" x14ac:dyDescent="0.25">
      <c r="L9616" s="16" t="s">
        <v>4511</v>
      </c>
    </row>
    <row r="9617" spans="12:12" x14ac:dyDescent="0.25">
      <c r="L9617" s="16" t="s">
        <v>4838</v>
      </c>
    </row>
    <row r="9618" spans="12:12" x14ac:dyDescent="0.25">
      <c r="L9618" s="16" t="s">
        <v>2293</v>
      </c>
    </row>
    <row r="9619" spans="12:12" x14ac:dyDescent="0.25">
      <c r="L9619" s="16" t="s">
        <v>1426</v>
      </c>
    </row>
    <row r="9620" spans="12:12" x14ac:dyDescent="0.25">
      <c r="L9620" s="16" t="s">
        <v>1426</v>
      </c>
    </row>
    <row r="9621" spans="12:12" x14ac:dyDescent="0.25">
      <c r="L9621" s="20" t="s">
        <v>67</v>
      </c>
    </row>
    <row r="9622" spans="12:12" x14ac:dyDescent="0.25">
      <c r="L9622" s="16" t="s">
        <v>4839</v>
      </c>
    </row>
    <row r="9623" spans="12:12" x14ac:dyDescent="0.25">
      <c r="L9623" s="16" t="s">
        <v>4840</v>
      </c>
    </row>
    <row r="9624" spans="12:12" x14ac:dyDescent="0.25">
      <c r="L9624" s="16" t="s">
        <v>1426</v>
      </c>
    </row>
    <row r="9625" spans="12:12" x14ac:dyDescent="0.25">
      <c r="L9625" s="16" t="s">
        <v>3450</v>
      </c>
    </row>
    <row r="9626" spans="12:12" x14ac:dyDescent="0.25">
      <c r="L9626" s="16" t="s">
        <v>4535</v>
      </c>
    </row>
    <row r="9627" spans="12:12" x14ac:dyDescent="0.25">
      <c r="L9627" s="16" t="s">
        <v>3627</v>
      </c>
    </row>
    <row r="9628" spans="12:12" x14ac:dyDescent="0.25">
      <c r="L9628" s="16" t="s">
        <v>4841</v>
      </c>
    </row>
    <row r="9629" spans="12:12" x14ac:dyDescent="0.25">
      <c r="L9629" s="16" t="s">
        <v>3787</v>
      </c>
    </row>
    <row r="9630" spans="12:12" x14ac:dyDescent="0.25">
      <c r="L9630" s="16" t="s">
        <v>3626</v>
      </c>
    </row>
    <row r="9631" spans="12:12" x14ac:dyDescent="0.25">
      <c r="L9631" s="16" t="s">
        <v>4842</v>
      </c>
    </row>
    <row r="9632" spans="12:12" x14ac:dyDescent="0.25">
      <c r="L9632" s="16" t="s">
        <v>2012</v>
      </c>
    </row>
    <row r="9633" spans="12:12" x14ac:dyDescent="0.25">
      <c r="L9633" s="16" t="s">
        <v>1426</v>
      </c>
    </row>
    <row r="9634" spans="12:12" x14ac:dyDescent="0.25">
      <c r="L9634" s="16" t="s">
        <v>1426</v>
      </c>
    </row>
    <row r="9635" spans="12:12" x14ac:dyDescent="0.25">
      <c r="L9635" s="20" t="s">
        <v>1699</v>
      </c>
    </row>
    <row r="9636" spans="12:12" x14ac:dyDescent="0.25">
      <c r="L9636" s="16" t="s">
        <v>3338</v>
      </c>
    </row>
    <row r="9637" spans="12:12" x14ac:dyDescent="0.25">
      <c r="L9637" s="16" t="s">
        <v>2170</v>
      </c>
    </row>
    <row r="9638" spans="12:12" x14ac:dyDescent="0.25">
      <c r="L9638" s="16" t="s">
        <v>4843</v>
      </c>
    </row>
    <row r="9639" spans="12:12" x14ac:dyDescent="0.25">
      <c r="L9639" s="16" t="s">
        <v>4844</v>
      </c>
    </row>
    <row r="9640" spans="12:12" x14ac:dyDescent="0.25">
      <c r="L9640" s="16" t="s">
        <v>4845</v>
      </c>
    </row>
    <row r="9641" spans="12:12" x14ac:dyDescent="0.25">
      <c r="L9641" s="16" t="s">
        <v>2012</v>
      </c>
    </row>
    <row r="9642" spans="12:12" x14ac:dyDescent="0.25">
      <c r="L9642" s="16" t="s">
        <v>1426</v>
      </c>
    </row>
    <row r="9643" spans="12:12" x14ac:dyDescent="0.25">
      <c r="L9643" s="16" t="s">
        <v>1426</v>
      </c>
    </row>
    <row r="9644" spans="12:12" x14ac:dyDescent="0.25">
      <c r="L9644" s="20" t="s">
        <v>1700</v>
      </c>
    </row>
    <row r="9645" spans="12:12" x14ac:dyDescent="0.25">
      <c r="L9645" s="16" t="s">
        <v>4417</v>
      </c>
    </row>
    <row r="9646" spans="12:12" x14ac:dyDescent="0.25">
      <c r="L9646" s="16" t="s">
        <v>2012</v>
      </c>
    </row>
    <row r="9647" spans="12:12" x14ac:dyDescent="0.25">
      <c r="L9647" s="16" t="s">
        <v>1426</v>
      </c>
    </row>
    <row r="9648" spans="12:12" x14ac:dyDescent="0.25">
      <c r="L9648" s="16" t="s">
        <v>1426</v>
      </c>
    </row>
    <row r="9649" spans="12:12" x14ac:dyDescent="0.25">
      <c r="L9649" s="20" t="s">
        <v>453</v>
      </c>
    </row>
    <row r="9650" spans="12:12" x14ac:dyDescent="0.25">
      <c r="L9650" s="16" t="s">
        <v>2434</v>
      </c>
    </row>
    <row r="9651" spans="12:12" x14ac:dyDescent="0.25">
      <c r="L9651" s="16" t="s">
        <v>4846</v>
      </c>
    </row>
    <row r="9652" spans="12:12" x14ac:dyDescent="0.25">
      <c r="L9652" s="16" t="s">
        <v>3489</v>
      </c>
    </row>
    <row r="9653" spans="12:12" x14ac:dyDescent="0.25">
      <c r="L9653" s="16" t="s">
        <v>2012</v>
      </c>
    </row>
    <row r="9654" spans="12:12" x14ac:dyDescent="0.25">
      <c r="L9654" s="16" t="s">
        <v>1426</v>
      </c>
    </row>
    <row r="9655" spans="12:12" x14ac:dyDescent="0.25">
      <c r="L9655" s="16" t="s">
        <v>1426</v>
      </c>
    </row>
    <row r="9656" spans="12:12" x14ac:dyDescent="0.25">
      <c r="L9656" s="20" t="s">
        <v>1701</v>
      </c>
    </row>
    <row r="9657" spans="12:12" x14ac:dyDescent="0.25">
      <c r="L9657" s="16" t="s">
        <v>2116</v>
      </c>
    </row>
    <row r="9658" spans="12:12" x14ac:dyDescent="0.25">
      <c r="L9658" s="16" t="s">
        <v>2012</v>
      </c>
    </row>
    <row r="9659" spans="12:12" x14ac:dyDescent="0.25">
      <c r="L9659" s="16" t="s">
        <v>1426</v>
      </c>
    </row>
    <row r="9660" spans="12:12" x14ac:dyDescent="0.25">
      <c r="L9660" s="16" t="s">
        <v>1426</v>
      </c>
    </row>
    <row r="9661" spans="12:12" x14ac:dyDescent="0.25">
      <c r="L9661" s="20" t="s">
        <v>1702</v>
      </c>
    </row>
    <row r="9662" spans="12:12" x14ac:dyDescent="0.25">
      <c r="L9662" s="16" t="s">
        <v>4847</v>
      </c>
    </row>
    <row r="9663" spans="12:12" x14ac:dyDescent="0.25">
      <c r="L9663" s="16" t="s">
        <v>2012</v>
      </c>
    </row>
    <row r="9664" spans="12:12" x14ac:dyDescent="0.25">
      <c r="L9664" s="16" t="s">
        <v>1426</v>
      </c>
    </row>
    <row r="9665" spans="12:12" x14ac:dyDescent="0.25">
      <c r="L9665" s="16" t="s">
        <v>1426</v>
      </c>
    </row>
    <row r="9666" spans="12:12" x14ac:dyDescent="0.25">
      <c r="L9666" s="20" t="s">
        <v>500</v>
      </c>
    </row>
    <row r="9667" spans="12:12" x14ac:dyDescent="0.25">
      <c r="L9667" s="16" t="s">
        <v>2360</v>
      </c>
    </row>
    <row r="9668" spans="12:12" x14ac:dyDescent="0.25">
      <c r="L9668" s="16" t="s">
        <v>2365</v>
      </c>
    </row>
    <row r="9669" spans="12:12" x14ac:dyDescent="0.25">
      <c r="L9669" s="16" t="s">
        <v>2665</v>
      </c>
    </row>
    <row r="9670" spans="12:12" x14ac:dyDescent="0.25">
      <c r="L9670" s="16" t="s">
        <v>2781</v>
      </c>
    </row>
    <row r="9671" spans="12:12" x14ac:dyDescent="0.25">
      <c r="L9671" s="16" t="s">
        <v>4848</v>
      </c>
    </row>
    <row r="9672" spans="12:12" x14ac:dyDescent="0.25">
      <c r="L9672" s="16" t="s">
        <v>4276</v>
      </c>
    </row>
    <row r="9673" spans="12:12" x14ac:dyDescent="0.25">
      <c r="L9673" s="16" t="s">
        <v>4849</v>
      </c>
    </row>
    <row r="9674" spans="12:12" x14ac:dyDescent="0.25">
      <c r="L9674" s="16" t="s">
        <v>2293</v>
      </c>
    </row>
    <row r="9675" spans="12:12" x14ac:dyDescent="0.25">
      <c r="L9675" s="16" t="s">
        <v>1426</v>
      </c>
    </row>
    <row r="9676" spans="12:12" x14ac:dyDescent="0.25">
      <c r="L9676" s="16" t="s">
        <v>1426</v>
      </c>
    </row>
    <row r="9677" spans="12:12" x14ac:dyDescent="0.25">
      <c r="L9677" s="20" t="s">
        <v>674</v>
      </c>
    </row>
    <row r="9678" spans="12:12" x14ac:dyDescent="0.25">
      <c r="L9678" s="16" t="s">
        <v>2578</v>
      </c>
    </row>
    <row r="9679" spans="12:12" x14ac:dyDescent="0.25">
      <c r="L9679" s="16" t="s">
        <v>2579</v>
      </c>
    </row>
    <row r="9680" spans="12:12" x14ac:dyDescent="0.25">
      <c r="L9680" s="16" t="s">
        <v>3187</v>
      </c>
    </row>
    <row r="9681" spans="12:12" x14ac:dyDescent="0.25">
      <c r="L9681" s="16" t="s">
        <v>2481</v>
      </c>
    </row>
    <row r="9682" spans="12:12" x14ac:dyDescent="0.25">
      <c r="L9682" s="16" t="s">
        <v>4102</v>
      </c>
    </row>
    <row r="9683" spans="12:12" x14ac:dyDescent="0.25">
      <c r="L9683" s="16" t="s">
        <v>4098</v>
      </c>
    </row>
    <row r="9684" spans="12:12" x14ac:dyDescent="0.25">
      <c r="L9684" s="16" t="s">
        <v>4789</v>
      </c>
    </row>
    <row r="9685" spans="12:12" x14ac:dyDescent="0.25">
      <c r="L9685" s="16" t="s">
        <v>1426</v>
      </c>
    </row>
    <row r="9686" spans="12:12" x14ac:dyDescent="0.25">
      <c r="L9686" s="16" t="s">
        <v>4798</v>
      </c>
    </row>
    <row r="9687" spans="12:12" x14ac:dyDescent="0.25">
      <c r="L9687" s="16" t="s">
        <v>2481</v>
      </c>
    </row>
    <row r="9688" spans="12:12" x14ac:dyDescent="0.25">
      <c r="L9688" s="16" t="s">
        <v>4108</v>
      </c>
    </row>
    <row r="9689" spans="12:12" x14ac:dyDescent="0.25">
      <c r="L9689" s="16" t="s">
        <v>2012</v>
      </c>
    </row>
    <row r="9690" spans="12:12" x14ac:dyDescent="0.25">
      <c r="L9690" s="16" t="s">
        <v>1426</v>
      </c>
    </row>
    <row r="9691" spans="12:12" x14ac:dyDescent="0.25">
      <c r="L9691" s="16" t="s">
        <v>1426</v>
      </c>
    </row>
    <row r="9692" spans="12:12" x14ac:dyDescent="0.25">
      <c r="L9692" s="20" t="s">
        <v>358</v>
      </c>
    </row>
    <row r="9693" spans="12:12" x14ac:dyDescent="0.25">
      <c r="L9693" s="16" t="s">
        <v>2129</v>
      </c>
    </row>
    <row r="9694" spans="12:12" x14ac:dyDescent="0.25">
      <c r="L9694" s="16" t="s">
        <v>2588</v>
      </c>
    </row>
    <row r="9695" spans="12:12" x14ac:dyDescent="0.25">
      <c r="L9695" s="16" t="s">
        <v>4850</v>
      </c>
    </row>
    <row r="9696" spans="12:12" x14ac:dyDescent="0.25">
      <c r="L9696" s="16" t="s">
        <v>2012</v>
      </c>
    </row>
    <row r="9697" spans="12:12" x14ac:dyDescent="0.25">
      <c r="L9697" s="16" t="s">
        <v>1426</v>
      </c>
    </row>
    <row r="9698" spans="12:12" x14ac:dyDescent="0.25">
      <c r="L9698" s="16" t="s">
        <v>1426</v>
      </c>
    </row>
    <row r="9699" spans="12:12" x14ac:dyDescent="0.25">
      <c r="L9699" s="20" t="s">
        <v>213</v>
      </c>
    </row>
    <row r="9700" spans="12:12" x14ac:dyDescent="0.25">
      <c r="L9700" s="16" t="s">
        <v>2072</v>
      </c>
    </row>
    <row r="9701" spans="12:12" x14ac:dyDescent="0.25">
      <c r="L9701" s="16" t="s">
        <v>3610</v>
      </c>
    </row>
    <row r="9702" spans="12:12" x14ac:dyDescent="0.25">
      <c r="L9702" s="16" t="s">
        <v>2003</v>
      </c>
    </row>
    <row r="9703" spans="12:12" x14ac:dyDescent="0.25">
      <c r="L9703" s="16" t="s">
        <v>3943</v>
      </c>
    </row>
    <row r="9704" spans="12:12" x14ac:dyDescent="0.25">
      <c r="L9704" s="16" t="s">
        <v>4851</v>
      </c>
    </row>
    <row r="9705" spans="12:12" x14ac:dyDescent="0.25">
      <c r="L9705" s="16" t="s">
        <v>2012</v>
      </c>
    </row>
    <row r="9706" spans="12:12" x14ac:dyDescent="0.25">
      <c r="L9706" s="16" t="s">
        <v>1426</v>
      </c>
    </row>
    <row r="9707" spans="12:12" x14ac:dyDescent="0.25">
      <c r="L9707" s="16" t="s">
        <v>1426</v>
      </c>
    </row>
    <row r="9708" spans="12:12" x14ac:dyDescent="0.25">
      <c r="L9708" s="20" t="s">
        <v>389</v>
      </c>
    </row>
    <row r="9709" spans="12:12" x14ac:dyDescent="0.25">
      <c r="L9709" s="16" t="s">
        <v>2772</v>
      </c>
    </row>
    <row r="9710" spans="12:12" x14ac:dyDescent="0.25">
      <c r="L9710" s="16" t="s">
        <v>3292</v>
      </c>
    </row>
    <row r="9711" spans="12:12" x14ac:dyDescent="0.25">
      <c r="L9711" s="16" t="s">
        <v>3295</v>
      </c>
    </row>
    <row r="9712" spans="12:12" x14ac:dyDescent="0.25">
      <c r="L9712" s="16" t="s">
        <v>1426</v>
      </c>
    </row>
    <row r="9713" spans="12:12" x14ac:dyDescent="0.25">
      <c r="L9713" s="16" t="s">
        <v>3299</v>
      </c>
    </row>
    <row r="9714" spans="12:12" x14ac:dyDescent="0.25">
      <c r="L9714" s="16" t="s">
        <v>3292</v>
      </c>
    </row>
    <row r="9715" spans="12:12" x14ac:dyDescent="0.25">
      <c r="L9715" s="16" t="s">
        <v>3307</v>
      </c>
    </row>
    <row r="9716" spans="12:12" x14ac:dyDescent="0.25">
      <c r="L9716" s="16" t="s">
        <v>4780</v>
      </c>
    </row>
    <row r="9717" spans="12:12" x14ac:dyDescent="0.25">
      <c r="L9717" s="16" t="s">
        <v>2325</v>
      </c>
    </row>
    <row r="9718" spans="12:12" x14ac:dyDescent="0.25">
      <c r="L9718" s="16" t="s">
        <v>4364</v>
      </c>
    </row>
    <row r="9719" spans="12:12" x14ac:dyDescent="0.25">
      <c r="L9719" s="16" t="s">
        <v>4781</v>
      </c>
    </row>
    <row r="9720" spans="12:12" x14ac:dyDescent="0.25">
      <c r="L9720" s="16" t="s">
        <v>3304</v>
      </c>
    </row>
    <row r="9721" spans="12:12" x14ac:dyDescent="0.25">
      <c r="L9721" s="16" t="s">
        <v>4852</v>
      </c>
    </row>
    <row r="9722" spans="12:12" x14ac:dyDescent="0.25">
      <c r="L9722" s="16" t="s">
        <v>4300</v>
      </c>
    </row>
    <row r="9723" spans="12:12" x14ac:dyDescent="0.25">
      <c r="L9723" s="16" t="s">
        <v>4853</v>
      </c>
    </row>
    <row r="9724" spans="12:12" x14ac:dyDescent="0.25">
      <c r="L9724" s="16" t="s">
        <v>2103</v>
      </c>
    </row>
    <row r="9725" spans="12:12" x14ac:dyDescent="0.25">
      <c r="L9725" s="16" t="s">
        <v>3292</v>
      </c>
    </row>
    <row r="9726" spans="12:12" x14ac:dyDescent="0.25">
      <c r="L9726" s="16" t="s">
        <v>3300</v>
      </c>
    </row>
    <row r="9727" spans="12:12" x14ac:dyDescent="0.25">
      <c r="L9727" s="16" t="s">
        <v>4300</v>
      </c>
    </row>
    <row r="9728" spans="12:12" x14ac:dyDescent="0.25">
      <c r="L9728" s="16" t="s">
        <v>4854</v>
      </c>
    </row>
    <row r="9729" spans="12:12" x14ac:dyDescent="0.25">
      <c r="L9729" s="16" t="s">
        <v>1426</v>
      </c>
    </row>
    <row r="9730" spans="12:12" x14ac:dyDescent="0.25">
      <c r="L9730" s="16" t="s">
        <v>3222</v>
      </c>
    </row>
    <row r="9731" spans="12:12" x14ac:dyDescent="0.25">
      <c r="L9731" s="16" t="s">
        <v>4855</v>
      </c>
    </row>
    <row r="9732" spans="12:12" x14ac:dyDescent="0.25">
      <c r="L9732" s="16" t="s">
        <v>4856</v>
      </c>
    </row>
    <row r="9733" spans="12:12" x14ac:dyDescent="0.25">
      <c r="L9733" s="16" t="s">
        <v>2012</v>
      </c>
    </row>
    <row r="9734" spans="12:12" x14ac:dyDescent="0.25">
      <c r="L9734" s="16" t="s">
        <v>1426</v>
      </c>
    </row>
    <row r="9735" spans="12:12" x14ac:dyDescent="0.25">
      <c r="L9735" s="16" t="s">
        <v>1426</v>
      </c>
    </row>
    <row r="9736" spans="12:12" x14ac:dyDescent="0.25">
      <c r="L9736" s="20" t="s">
        <v>618</v>
      </c>
    </row>
    <row r="9737" spans="12:12" x14ac:dyDescent="0.25">
      <c r="L9737" s="16" t="s">
        <v>4857</v>
      </c>
    </row>
    <row r="9738" spans="12:12" x14ac:dyDescent="0.25">
      <c r="L9738" s="16" t="s">
        <v>2143</v>
      </c>
    </row>
    <row r="9739" spans="12:12" x14ac:dyDescent="0.25">
      <c r="L9739" s="16" t="s">
        <v>4858</v>
      </c>
    </row>
    <row r="9740" spans="12:12" x14ac:dyDescent="0.25">
      <c r="L9740" s="16" t="s">
        <v>2203</v>
      </c>
    </row>
    <row r="9741" spans="12:12" x14ac:dyDescent="0.25">
      <c r="L9741" s="16" t="s">
        <v>4859</v>
      </c>
    </row>
    <row r="9742" spans="12:12" x14ac:dyDescent="0.25">
      <c r="L9742" s="16" t="s">
        <v>2012</v>
      </c>
    </row>
    <row r="9743" spans="12:12" x14ac:dyDescent="0.25">
      <c r="L9743" s="16" t="s">
        <v>1426</v>
      </c>
    </row>
    <row r="9744" spans="12:12" x14ac:dyDescent="0.25">
      <c r="L9744" s="16" t="s">
        <v>1426</v>
      </c>
    </row>
    <row r="9745" spans="12:12" x14ac:dyDescent="0.25">
      <c r="L9745" s="20" t="s">
        <v>673</v>
      </c>
    </row>
    <row r="9746" spans="12:12" x14ac:dyDescent="0.25">
      <c r="L9746" s="16" t="s">
        <v>2972</v>
      </c>
    </row>
    <row r="9747" spans="12:12" x14ac:dyDescent="0.25">
      <c r="L9747" s="16" t="s">
        <v>2556</v>
      </c>
    </row>
    <row r="9748" spans="12:12" x14ac:dyDescent="0.25">
      <c r="L9748" s="16" t="s">
        <v>2559</v>
      </c>
    </row>
    <row r="9749" spans="12:12" x14ac:dyDescent="0.25">
      <c r="L9749" s="16" t="s">
        <v>3458</v>
      </c>
    </row>
    <row r="9750" spans="12:12" x14ac:dyDescent="0.25">
      <c r="L9750" s="16" t="s">
        <v>4698</v>
      </c>
    </row>
    <row r="9751" spans="12:12" x14ac:dyDescent="0.25">
      <c r="L9751" s="16" t="s">
        <v>2012</v>
      </c>
    </row>
    <row r="9752" spans="12:12" x14ac:dyDescent="0.25">
      <c r="L9752" s="16" t="s">
        <v>1426</v>
      </c>
    </row>
    <row r="9753" spans="12:12" x14ac:dyDescent="0.25">
      <c r="L9753" s="16" t="s">
        <v>1426</v>
      </c>
    </row>
    <row r="9754" spans="12:12" x14ac:dyDescent="0.25">
      <c r="L9754" s="20" t="s">
        <v>1326</v>
      </c>
    </row>
    <row r="9755" spans="12:12" x14ac:dyDescent="0.25">
      <c r="L9755" s="16" t="s">
        <v>6466</v>
      </c>
    </row>
    <row r="9756" spans="12:12" x14ac:dyDescent="0.25">
      <c r="L9756" s="16" t="s">
        <v>2901</v>
      </c>
    </row>
    <row r="9757" spans="12:12" x14ac:dyDescent="0.25">
      <c r="L9757" s="16" t="s">
        <v>2003</v>
      </c>
    </row>
    <row r="9758" spans="12:12" x14ac:dyDescent="0.25">
      <c r="L9758" s="16" t="s">
        <v>6467</v>
      </c>
    </row>
    <row r="9759" spans="12:12" x14ac:dyDescent="0.25">
      <c r="L9759" s="16" t="s">
        <v>2901</v>
      </c>
    </row>
    <row r="9760" spans="12:12" x14ac:dyDescent="0.25">
      <c r="L9760" s="16" t="s">
        <v>2462</v>
      </c>
    </row>
    <row r="9761" spans="12:12" x14ac:dyDescent="0.25">
      <c r="L9761" s="16" t="s">
        <v>1426</v>
      </c>
    </row>
    <row r="9762" spans="12:12" x14ac:dyDescent="0.25">
      <c r="L9762" s="16" t="s">
        <v>4860</v>
      </c>
    </row>
    <row r="9763" spans="12:12" x14ac:dyDescent="0.25">
      <c r="L9763" s="16" t="s">
        <v>4434</v>
      </c>
    </row>
    <row r="9764" spans="12:12" x14ac:dyDescent="0.25">
      <c r="L9764" s="16" t="s">
        <v>4861</v>
      </c>
    </row>
    <row r="9765" spans="12:12" x14ac:dyDescent="0.25">
      <c r="L9765" s="16" t="s">
        <v>2546</v>
      </c>
    </row>
    <row r="9766" spans="12:12" x14ac:dyDescent="0.25">
      <c r="L9766" s="16" t="s">
        <v>4862</v>
      </c>
    </row>
    <row r="9767" spans="12:12" x14ac:dyDescent="0.25">
      <c r="L9767" s="16" t="s">
        <v>4863</v>
      </c>
    </row>
    <row r="9768" spans="12:12" x14ac:dyDescent="0.25">
      <c r="L9768" s="16" t="s">
        <v>1426</v>
      </c>
    </row>
    <row r="9769" spans="12:12" x14ac:dyDescent="0.25">
      <c r="L9769" s="16" t="s">
        <v>1426</v>
      </c>
    </row>
    <row r="9770" spans="12:12" x14ac:dyDescent="0.25">
      <c r="L9770" s="20" t="s">
        <v>956</v>
      </c>
    </row>
    <row r="9771" spans="12:12" x14ac:dyDescent="0.25">
      <c r="L9771" s="16" t="s">
        <v>4864</v>
      </c>
    </row>
    <row r="9772" spans="12:12" x14ac:dyDescent="0.25">
      <c r="L9772" s="16" t="s">
        <v>3917</v>
      </c>
    </row>
    <row r="9773" spans="12:12" x14ac:dyDescent="0.25">
      <c r="L9773" s="16" t="s">
        <v>4865</v>
      </c>
    </row>
    <row r="9774" spans="12:12" x14ac:dyDescent="0.25">
      <c r="L9774" s="16" t="s">
        <v>2012</v>
      </c>
    </row>
    <row r="9775" spans="12:12" x14ac:dyDescent="0.25">
      <c r="L9775" s="16" t="s">
        <v>1426</v>
      </c>
    </row>
    <row r="9776" spans="12:12" x14ac:dyDescent="0.25">
      <c r="L9776" s="16" t="s">
        <v>1426</v>
      </c>
    </row>
    <row r="9777" spans="12:12" x14ac:dyDescent="0.25">
      <c r="L9777" s="20" t="s">
        <v>589</v>
      </c>
    </row>
    <row r="9778" spans="12:12" x14ac:dyDescent="0.25">
      <c r="L9778" s="16" t="s">
        <v>2534</v>
      </c>
    </row>
    <row r="9779" spans="12:12" x14ac:dyDescent="0.25">
      <c r="L9779" s="16" t="s">
        <v>2535</v>
      </c>
    </row>
    <row r="9780" spans="12:12" x14ac:dyDescent="0.25">
      <c r="L9780" s="16" t="s">
        <v>4866</v>
      </c>
    </row>
    <row r="9781" spans="12:12" x14ac:dyDescent="0.25">
      <c r="L9781" s="16" t="s">
        <v>2012</v>
      </c>
    </row>
    <row r="9782" spans="12:12" x14ac:dyDescent="0.25">
      <c r="L9782" s="16" t="s">
        <v>1426</v>
      </c>
    </row>
    <row r="9783" spans="12:12" x14ac:dyDescent="0.25">
      <c r="L9783" s="16" t="s">
        <v>1426</v>
      </c>
    </row>
    <row r="9784" spans="12:12" x14ac:dyDescent="0.25">
      <c r="L9784" s="20" t="s">
        <v>1167</v>
      </c>
    </row>
    <row r="9785" spans="12:12" x14ac:dyDescent="0.25">
      <c r="L9785" s="16" t="s">
        <v>2222</v>
      </c>
    </row>
    <row r="9786" spans="12:12" x14ac:dyDescent="0.25">
      <c r="L9786" s="16" t="s">
        <v>2089</v>
      </c>
    </row>
    <row r="9787" spans="12:12" x14ac:dyDescent="0.25">
      <c r="L9787" s="16" t="s">
        <v>4867</v>
      </c>
    </row>
    <row r="9788" spans="12:12" x14ac:dyDescent="0.25">
      <c r="L9788" s="16" t="s">
        <v>2922</v>
      </c>
    </row>
    <row r="9789" spans="12:12" x14ac:dyDescent="0.25">
      <c r="L9789" s="16" t="s">
        <v>4150</v>
      </c>
    </row>
    <row r="9790" spans="12:12" x14ac:dyDescent="0.25">
      <c r="L9790" s="16" t="s">
        <v>4868</v>
      </c>
    </row>
    <row r="9791" spans="12:12" x14ac:dyDescent="0.25">
      <c r="L9791" s="16" t="s">
        <v>4869</v>
      </c>
    </row>
    <row r="9792" spans="12:12" x14ac:dyDescent="0.25">
      <c r="L9792" s="16" t="s">
        <v>3492</v>
      </c>
    </row>
    <row r="9793" spans="12:12" x14ac:dyDescent="0.25">
      <c r="L9793" s="16" t="s">
        <v>4870</v>
      </c>
    </row>
    <row r="9794" spans="12:12" x14ac:dyDescent="0.25">
      <c r="L9794" s="16" t="s">
        <v>4871</v>
      </c>
    </row>
    <row r="9795" spans="12:12" x14ac:dyDescent="0.25">
      <c r="L9795" s="16" t="s">
        <v>4872</v>
      </c>
    </row>
    <row r="9796" spans="12:12" x14ac:dyDescent="0.25">
      <c r="L9796" s="16" t="s">
        <v>4873</v>
      </c>
    </row>
    <row r="9797" spans="12:12" x14ac:dyDescent="0.25">
      <c r="L9797" s="16" t="s">
        <v>4874</v>
      </c>
    </row>
    <row r="9798" spans="12:12" x14ac:dyDescent="0.25">
      <c r="L9798" s="16" t="s">
        <v>2225</v>
      </c>
    </row>
    <row r="9799" spans="12:12" x14ac:dyDescent="0.25">
      <c r="L9799" s="16" t="s">
        <v>1426</v>
      </c>
    </row>
    <row r="9800" spans="12:12" x14ac:dyDescent="0.25">
      <c r="L9800" s="16" t="s">
        <v>1426</v>
      </c>
    </row>
    <row r="9801" spans="12:12" x14ac:dyDescent="0.25">
      <c r="L9801" s="20" t="s">
        <v>752</v>
      </c>
    </row>
    <row r="9802" spans="12:12" x14ac:dyDescent="0.25">
      <c r="L9802" s="16" t="s">
        <v>2411</v>
      </c>
    </row>
    <row r="9803" spans="12:12" x14ac:dyDescent="0.25">
      <c r="L9803" s="16" t="s">
        <v>2412</v>
      </c>
    </row>
    <row r="9804" spans="12:12" x14ac:dyDescent="0.25">
      <c r="L9804" s="16" t="s">
        <v>4196</v>
      </c>
    </row>
    <row r="9805" spans="12:12" x14ac:dyDescent="0.25">
      <c r="L9805" s="16" t="s">
        <v>2012</v>
      </c>
    </row>
    <row r="9806" spans="12:12" x14ac:dyDescent="0.25">
      <c r="L9806" s="16" t="s">
        <v>1426</v>
      </c>
    </row>
    <row r="9807" spans="12:12" x14ac:dyDescent="0.25">
      <c r="L9807" s="16" t="s">
        <v>1426</v>
      </c>
    </row>
    <row r="9808" spans="12:12" x14ac:dyDescent="0.25">
      <c r="L9808" s="20" t="s">
        <v>262</v>
      </c>
    </row>
    <row r="9809" spans="12:12" x14ac:dyDescent="0.25">
      <c r="L9809" s="16" t="s">
        <v>2056</v>
      </c>
    </row>
    <row r="9810" spans="12:12" x14ac:dyDescent="0.25">
      <c r="L9810" s="16" t="s">
        <v>4875</v>
      </c>
    </row>
    <row r="9811" spans="12:12" x14ac:dyDescent="0.25">
      <c r="L9811" s="16" t="s">
        <v>4876</v>
      </c>
    </row>
    <row r="9812" spans="12:12" x14ac:dyDescent="0.25">
      <c r="L9812" s="16" t="s">
        <v>1426</v>
      </c>
    </row>
    <row r="9813" spans="12:12" x14ac:dyDescent="0.25">
      <c r="L9813" s="16" t="s">
        <v>2066</v>
      </c>
    </row>
    <row r="9814" spans="12:12" x14ac:dyDescent="0.25">
      <c r="L9814" s="16" t="s">
        <v>4877</v>
      </c>
    </row>
    <row r="9815" spans="12:12" x14ac:dyDescent="0.25">
      <c r="L9815" s="16" t="s">
        <v>3483</v>
      </c>
    </row>
    <row r="9816" spans="12:12" x14ac:dyDescent="0.25">
      <c r="L9816" s="16" t="s">
        <v>4878</v>
      </c>
    </row>
    <row r="9817" spans="12:12" x14ac:dyDescent="0.25">
      <c r="L9817" s="16" t="s">
        <v>4801</v>
      </c>
    </row>
    <row r="9818" spans="12:12" x14ac:dyDescent="0.25">
      <c r="L9818" s="16" t="s">
        <v>2012</v>
      </c>
    </row>
    <row r="9819" spans="12:12" x14ac:dyDescent="0.25">
      <c r="L9819" s="16" t="s">
        <v>1426</v>
      </c>
    </row>
    <row r="9820" spans="12:12" x14ac:dyDescent="0.25">
      <c r="L9820" s="16" t="s">
        <v>1426</v>
      </c>
    </row>
    <row r="9821" spans="12:12" x14ac:dyDescent="0.25">
      <c r="L9821" s="20" t="s">
        <v>1705</v>
      </c>
    </row>
    <row r="9822" spans="12:12" x14ac:dyDescent="0.25">
      <c r="L9822" s="16" t="s">
        <v>4879</v>
      </c>
    </row>
    <row r="9823" spans="12:12" x14ac:dyDescent="0.25">
      <c r="L9823" s="16" t="s">
        <v>4880</v>
      </c>
    </row>
    <row r="9824" spans="12:12" x14ac:dyDescent="0.25">
      <c r="L9824" s="16" t="s">
        <v>2012</v>
      </c>
    </row>
    <row r="9825" spans="12:12" x14ac:dyDescent="0.25">
      <c r="L9825" s="16" t="s">
        <v>1426</v>
      </c>
    </row>
    <row r="9826" spans="12:12" x14ac:dyDescent="0.25">
      <c r="L9826" s="16" t="s">
        <v>1426</v>
      </c>
    </row>
    <row r="9827" spans="12:12" x14ac:dyDescent="0.25">
      <c r="L9827" s="20" t="s">
        <v>1147</v>
      </c>
    </row>
    <row r="9828" spans="12:12" x14ac:dyDescent="0.25">
      <c r="L9828" s="16" t="s">
        <v>2583</v>
      </c>
    </row>
    <row r="9829" spans="12:12" x14ac:dyDescent="0.25">
      <c r="L9829" s="16" t="s">
        <v>2241</v>
      </c>
    </row>
    <row r="9830" spans="12:12" x14ac:dyDescent="0.25">
      <c r="L9830" s="16" t="s">
        <v>4881</v>
      </c>
    </row>
    <row r="9831" spans="12:12" x14ac:dyDescent="0.25">
      <c r="L9831" s="16" t="s">
        <v>1426</v>
      </c>
    </row>
    <row r="9832" spans="12:12" x14ac:dyDescent="0.25">
      <c r="L9832" s="16" t="s">
        <v>4879</v>
      </c>
    </row>
    <row r="9833" spans="12:12" x14ac:dyDescent="0.25">
      <c r="L9833" s="16" t="s">
        <v>4882</v>
      </c>
    </row>
    <row r="9834" spans="12:12" x14ac:dyDescent="0.25">
      <c r="L9834" s="16" t="s">
        <v>4883</v>
      </c>
    </row>
    <row r="9835" spans="12:12" x14ac:dyDescent="0.25">
      <c r="L9835" s="16" t="s">
        <v>1426</v>
      </c>
    </row>
    <row r="9836" spans="12:12" x14ac:dyDescent="0.25">
      <c r="L9836" s="16" t="s">
        <v>1426</v>
      </c>
    </row>
    <row r="9837" spans="12:12" x14ac:dyDescent="0.25">
      <c r="L9837" s="20" t="s">
        <v>751</v>
      </c>
    </row>
    <row r="9838" spans="12:12" x14ac:dyDescent="0.25">
      <c r="L9838" s="16" t="s">
        <v>2007</v>
      </c>
    </row>
    <row r="9839" spans="12:12" x14ac:dyDescent="0.25">
      <c r="L9839" s="16" t="s">
        <v>2010</v>
      </c>
    </row>
    <row r="9840" spans="12:12" x14ac:dyDescent="0.25">
      <c r="L9840" s="16" t="s">
        <v>2672</v>
      </c>
    </row>
    <row r="9841" spans="12:12" x14ac:dyDescent="0.25">
      <c r="L9841" s="16" t="s">
        <v>2482</v>
      </c>
    </row>
    <row r="9842" spans="12:12" x14ac:dyDescent="0.25">
      <c r="L9842" s="16" t="s">
        <v>4884</v>
      </c>
    </row>
    <row r="9843" spans="12:12" x14ac:dyDescent="0.25">
      <c r="L9843" s="16" t="s">
        <v>2978</v>
      </c>
    </row>
    <row r="9844" spans="12:12" x14ac:dyDescent="0.25">
      <c r="L9844" s="16" t="s">
        <v>4885</v>
      </c>
    </row>
    <row r="9845" spans="12:12" x14ac:dyDescent="0.25">
      <c r="L9845" s="16" t="s">
        <v>2487</v>
      </c>
    </row>
    <row r="9846" spans="12:12" x14ac:dyDescent="0.25">
      <c r="L9846" s="16" t="s">
        <v>4886</v>
      </c>
    </row>
    <row r="9847" spans="12:12" x14ac:dyDescent="0.25">
      <c r="L9847" s="16" t="s">
        <v>1426</v>
      </c>
    </row>
    <row r="9848" spans="12:12" x14ac:dyDescent="0.25">
      <c r="L9848" s="16" t="s">
        <v>4887</v>
      </c>
    </row>
    <row r="9849" spans="12:12" x14ac:dyDescent="0.25">
      <c r="L9849" s="16" t="s">
        <v>2482</v>
      </c>
    </row>
    <row r="9850" spans="12:12" x14ac:dyDescent="0.25">
      <c r="L9850" s="16" t="s">
        <v>4888</v>
      </c>
    </row>
    <row r="9851" spans="12:12" x14ac:dyDescent="0.25">
      <c r="L9851" s="16" t="s">
        <v>2012</v>
      </c>
    </row>
    <row r="9852" spans="12:12" x14ac:dyDescent="0.25">
      <c r="L9852" s="16" t="s">
        <v>1426</v>
      </c>
    </row>
    <row r="9853" spans="12:12" x14ac:dyDescent="0.25">
      <c r="L9853" s="16" t="s">
        <v>1426</v>
      </c>
    </row>
    <row r="9854" spans="12:12" x14ac:dyDescent="0.25">
      <c r="L9854" s="20" t="s">
        <v>661</v>
      </c>
    </row>
    <row r="9855" spans="12:12" x14ac:dyDescent="0.25">
      <c r="L9855" s="16" t="s">
        <v>2578</v>
      </c>
    </row>
    <row r="9856" spans="12:12" x14ac:dyDescent="0.25">
      <c r="L9856" s="16" t="s">
        <v>4793</v>
      </c>
    </row>
    <row r="9857" spans="12:12" x14ac:dyDescent="0.25">
      <c r="L9857" s="16" t="s">
        <v>4889</v>
      </c>
    </row>
    <row r="9858" spans="12:12" x14ac:dyDescent="0.25">
      <c r="L9858" s="16" t="s">
        <v>1426</v>
      </c>
    </row>
    <row r="9859" spans="12:12" x14ac:dyDescent="0.25">
      <c r="L9859" s="16" t="s">
        <v>4890</v>
      </c>
    </row>
    <row r="9860" spans="12:12" x14ac:dyDescent="0.25">
      <c r="L9860" s="16" t="s">
        <v>4891</v>
      </c>
    </row>
    <row r="9861" spans="12:12" x14ac:dyDescent="0.25">
      <c r="L9861" s="16" t="s">
        <v>4892</v>
      </c>
    </row>
    <row r="9862" spans="12:12" x14ac:dyDescent="0.25">
      <c r="L9862" s="16" t="s">
        <v>4893</v>
      </c>
    </row>
    <row r="9863" spans="12:12" x14ac:dyDescent="0.25">
      <c r="L9863" s="16" t="s">
        <v>2325</v>
      </c>
    </row>
    <row r="9864" spans="12:12" x14ac:dyDescent="0.25">
      <c r="L9864" s="16" t="s">
        <v>4894</v>
      </c>
    </row>
    <row r="9865" spans="12:12" x14ac:dyDescent="0.25">
      <c r="L9865" s="16" t="s">
        <v>4891</v>
      </c>
    </row>
    <row r="9866" spans="12:12" x14ac:dyDescent="0.25">
      <c r="L9866" s="16" t="s">
        <v>2015</v>
      </c>
    </row>
    <row r="9867" spans="12:12" x14ac:dyDescent="0.25">
      <c r="L9867" s="16" t="s">
        <v>4893</v>
      </c>
    </row>
    <row r="9868" spans="12:12" x14ac:dyDescent="0.25">
      <c r="L9868" s="16" t="s">
        <v>3962</v>
      </c>
    </row>
    <row r="9869" spans="12:12" x14ac:dyDescent="0.25">
      <c r="L9869" s="16" t="s">
        <v>2012</v>
      </c>
    </row>
    <row r="9870" spans="12:12" x14ac:dyDescent="0.25">
      <c r="L9870" s="16" t="s">
        <v>1426</v>
      </c>
    </row>
    <row r="9871" spans="12:12" x14ac:dyDescent="0.25">
      <c r="L9871" s="16" t="s">
        <v>1426</v>
      </c>
    </row>
    <row r="9872" spans="12:12" x14ac:dyDescent="0.25">
      <c r="L9872" s="20" t="s">
        <v>1707</v>
      </c>
    </row>
    <row r="9873" spans="12:12" x14ac:dyDescent="0.25">
      <c r="L9873" s="16" t="s">
        <v>3456</v>
      </c>
    </row>
    <row r="9874" spans="12:12" x14ac:dyDescent="0.25">
      <c r="L9874" s="16" t="s">
        <v>2012</v>
      </c>
    </row>
    <row r="9875" spans="12:12" x14ac:dyDescent="0.25">
      <c r="L9875" s="16" t="s">
        <v>1426</v>
      </c>
    </row>
    <row r="9876" spans="12:12" x14ac:dyDescent="0.25">
      <c r="L9876" s="16" t="s">
        <v>1426</v>
      </c>
    </row>
    <row r="9877" spans="12:12" x14ac:dyDescent="0.25">
      <c r="L9877" s="20" t="s">
        <v>1708</v>
      </c>
    </row>
    <row r="9878" spans="12:12" x14ac:dyDescent="0.25">
      <c r="L9878" s="16" t="s">
        <v>2341</v>
      </c>
    </row>
    <row r="9879" spans="12:12" x14ac:dyDescent="0.25">
      <c r="L9879" s="16" t="s">
        <v>3446</v>
      </c>
    </row>
    <row r="9880" spans="12:12" x14ac:dyDescent="0.25">
      <c r="L9880" s="16" t="s">
        <v>4895</v>
      </c>
    </row>
    <row r="9881" spans="12:12" x14ac:dyDescent="0.25">
      <c r="L9881" s="16" t="s">
        <v>2791</v>
      </c>
    </row>
    <row r="9882" spans="12:12" x14ac:dyDescent="0.25">
      <c r="L9882" s="16" t="s">
        <v>4896</v>
      </c>
    </row>
    <row r="9883" spans="12:12" x14ac:dyDescent="0.25">
      <c r="L9883" s="16" t="s">
        <v>2012</v>
      </c>
    </row>
    <row r="9884" spans="12:12" x14ac:dyDescent="0.25">
      <c r="L9884" s="16" t="s">
        <v>1426</v>
      </c>
    </row>
    <row r="9885" spans="12:12" x14ac:dyDescent="0.25">
      <c r="L9885" s="16" t="s">
        <v>1426</v>
      </c>
    </row>
    <row r="9886" spans="12:12" x14ac:dyDescent="0.25">
      <c r="L9886" s="20" t="s">
        <v>1148</v>
      </c>
    </row>
    <row r="9887" spans="12:12" x14ac:dyDescent="0.25">
      <c r="L9887" s="16" t="s">
        <v>2038</v>
      </c>
    </row>
    <row r="9888" spans="12:12" x14ac:dyDescent="0.25">
      <c r="L9888" s="16" t="s">
        <v>4897</v>
      </c>
    </row>
    <row r="9889" spans="12:12" x14ac:dyDescent="0.25">
      <c r="L9889" s="16" t="s">
        <v>4895</v>
      </c>
    </row>
    <row r="9890" spans="12:12" x14ac:dyDescent="0.25">
      <c r="L9890" s="16" t="s">
        <v>3448</v>
      </c>
    </row>
    <row r="9891" spans="12:12" x14ac:dyDescent="0.25">
      <c r="L9891" s="16" t="s">
        <v>4898</v>
      </c>
    </row>
    <row r="9892" spans="12:12" x14ac:dyDescent="0.25">
      <c r="L9892" s="16" t="s">
        <v>2041</v>
      </c>
    </row>
    <row r="9893" spans="12:12" x14ac:dyDescent="0.25">
      <c r="L9893" s="16" t="s">
        <v>2791</v>
      </c>
    </row>
    <row r="9894" spans="12:12" x14ac:dyDescent="0.25">
      <c r="L9894" s="16" t="s">
        <v>2296</v>
      </c>
    </row>
    <row r="9895" spans="12:12" x14ac:dyDescent="0.25">
      <c r="L9895" s="16" t="s">
        <v>1426</v>
      </c>
    </row>
    <row r="9896" spans="12:12" x14ac:dyDescent="0.25">
      <c r="L9896" s="16" t="s">
        <v>3447</v>
      </c>
    </row>
    <row r="9897" spans="12:12" x14ac:dyDescent="0.25">
      <c r="L9897" s="16" t="s">
        <v>4899</v>
      </c>
    </row>
    <row r="9898" spans="12:12" x14ac:dyDescent="0.25">
      <c r="L9898" s="16" t="s">
        <v>2396</v>
      </c>
    </row>
    <row r="9899" spans="12:12" x14ac:dyDescent="0.25">
      <c r="L9899" s="16" t="s">
        <v>2012</v>
      </c>
    </row>
    <row r="9900" spans="12:12" x14ac:dyDescent="0.25">
      <c r="L9900" s="16" t="s">
        <v>1426</v>
      </c>
    </row>
    <row r="9901" spans="12:12" x14ac:dyDescent="0.25">
      <c r="L9901" s="16" t="s">
        <v>1426</v>
      </c>
    </row>
    <row r="9902" spans="12:12" x14ac:dyDescent="0.25">
      <c r="L9902" s="20" t="s">
        <v>1709</v>
      </c>
    </row>
    <row r="9903" spans="12:12" x14ac:dyDescent="0.25">
      <c r="L9903" s="16" t="s">
        <v>6469</v>
      </c>
    </row>
    <row r="9904" spans="12:12" x14ac:dyDescent="0.25">
      <c r="L9904" s="16" t="s">
        <v>4900</v>
      </c>
    </row>
    <row r="9905" spans="12:12" x14ac:dyDescent="0.25">
      <c r="L9905" s="16" t="s">
        <v>6419</v>
      </c>
    </row>
    <row r="9906" spans="12:12" x14ac:dyDescent="0.25">
      <c r="L9906" s="16" t="s">
        <v>4901</v>
      </c>
    </row>
    <row r="9907" spans="12:12" x14ac:dyDescent="0.25">
      <c r="L9907" s="16" t="s">
        <v>6470</v>
      </c>
    </row>
    <row r="9908" spans="12:12" x14ac:dyDescent="0.25">
      <c r="L9908" s="16" t="s">
        <v>4902</v>
      </c>
    </row>
    <row r="9909" spans="12:12" x14ac:dyDescent="0.25">
      <c r="L9909" s="16" t="s">
        <v>6471</v>
      </c>
    </row>
    <row r="9910" spans="12:12" x14ac:dyDescent="0.25">
      <c r="L9910" s="16" t="s">
        <v>4903</v>
      </c>
    </row>
    <row r="9911" spans="12:12" x14ac:dyDescent="0.25">
      <c r="L9911" s="16" t="s">
        <v>6472</v>
      </c>
    </row>
    <row r="9912" spans="12:12" x14ac:dyDescent="0.25">
      <c r="L9912" s="16" t="s">
        <v>4904</v>
      </c>
    </row>
    <row r="9913" spans="12:12" x14ac:dyDescent="0.25">
      <c r="L9913" s="16" t="s">
        <v>6473</v>
      </c>
    </row>
    <row r="9914" spans="12:12" x14ac:dyDescent="0.25">
      <c r="L9914" s="16" t="s">
        <v>6452</v>
      </c>
    </row>
    <row r="9915" spans="12:12" x14ac:dyDescent="0.25">
      <c r="L9915" s="16" t="s">
        <v>1426</v>
      </c>
    </row>
    <row r="9916" spans="12:12" x14ac:dyDescent="0.25">
      <c r="L9916" s="20" t="s">
        <v>590</v>
      </c>
    </row>
    <row r="9917" spans="12:12" x14ac:dyDescent="0.25">
      <c r="L9917" s="16" t="s">
        <v>2534</v>
      </c>
    </row>
    <row r="9918" spans="12:12" x14ac:dyDescent="0.25">
      <c r="L9918" s="16" t="s">
        <v>2535</v>
      </c>
    </row>
    <row r="9919" spans="12:12" x14ac:dyDescent="0.25">
      <c r="L9919" s="16" t="s">
        <v>4905</v>
      </c>
    </row>
    <row r="9920" spans="12:12" x14ac:dyDescent="0.25">
      <c r="L9920" s="16" t="s">
        <v>1426</v>
      </c>
    </row>
    <row r="9921" spans="12:12" x14ac:dyDescent="0.25">
      <c r="L9921" s="16" t="s">
        <v>4906</v>
      </c>
    </row>
    <row r="9922" spans="12:12" x14ac:dyDescent="0.25">
      <c r="L9922" s="16" t="s">
        <v>4907</v>
      </c>
    </row>
    <row r="9923" spans="12:12" x14ac:dyDescent="0.25">
      <c r="L9923" s="16" t="s">
        <v>2539</v>
      </c>
    </row>
    <row r="9924" spans="12:12" x14ac:dyDescent="0.25">
      <c r="L9924" s="16" t="s">
        <v>2012</v>
      </c>
    </row>
    <row r="9925" spans="12:12" x14ac:dyDescent="0.25">
      <c r="L9925" s="16" t="s">
        <v>1426</v>
      </c>
    </row>
    <row r="9926" spans="12:12" x14ac:dyDescent="0.25">
      <c r="L9926" s="16" t="s">
        <v>1426</v>
      </c>
    </row>
    <row r="9927" spans="12:12" x14ac:dyDescent="0.25">
      <c r="L9927" s="20" t="s">
        <v>662</v>
      </c>
    </row>
    <row r="9928" spans="12:12" x14ac:dyDescent="0.25">
      <c r="L9928" s="16" t="s">
        <v>2578</v>
      </c>
    </row>
    <row r="9929" spans="12:12" x14ac:dyDescent="0.25">
      <c r="L9929" s="16" t="s">
        <v>4793</v>
      </c>
    </row>
    <row r="9930" spans="12:12" x14ac:dyDescent="0.25">
      <c r="L9930" s="16" t="s">
        <v>4908</v>
      </c>
    </row>
    <row r="9931" spans="12:12" x14ac:dyDescent="0.25">
      <c r="L9931" s="16" t="s">
        <v>1426</v>
      </c>
    </row>
    <row r="9932" spans="12:12" x14ac:dyDescent="0.25">
      <c r="L9932" s="16" t="s">
        <v>4890</v>
      </c>
    </row>
    <row r="9933" spans="12:12" x14ac:dyDescent="0.25">
      <c r="L9933" s="16" t="s">
        <v>4909</v>
      </c>
    </row>
    <row r="9934" spans="12:12" x14ac:dyDescent="0.25">
      <c r="L9934" s="16" t="s">
        <v>2015</v>
      </c>
    </row>
    <row r="9935" spans="12:12" x14ac:dyDescent="0.25">
      <c r="L9935" s="16" t="s">
        <v>4893</v>
      </c>
    </row>
    <row r="9936" spans="12:12" x14ac:dyDescent="0.25">
      <c r="L9936" s="16" t="s">
        <v>2325</v>
      </c>
    </row>
    <row r="9937" spans="12:12" x14ac:dyDescent="0.25">
      <c r="L9937" s="16" t="s">
        <v>4894</v>
      </c>
    </row>
    <row r="9938" spans="12:12" x14ac:dyDescent="0.25">
      <c r="L9938" s="16" t="s">
        <v>4909</v>
      </c>
    </row>
    <row r="9939" spans="12:12" x14ac:dyDescent="0.25">
      <c r="L9939" s="16" t="s">
        <v>4892</v>
      </c>
    </row>
    <row r="9940" spans="12:12" x14ac:dyDescent="0.25">
      <c r="L9940" s="16" t="s">
        <v>4893</v>
      </c>
    </row>
    <row r="9941" spans="12:12" x14ac:dyDescent="0.25">
      <c r="L9941" s="16" t="s">
        <v>3571</v>
      </c>
    </row>
    <row r="9942" spans="12:12" x14ac:dyDescent="0.25">
      <c r="L9942" s="16" t="s">
        <v>1426</v>
      </c>
    </row>
    <row r="9943" spans="12:12" x14ac:dyDescent="0.25">
      <c r="L9943" s="16" t="s">
        <v>4795</v>
      </c>
    </row>
    <row r="9944" spans="12:12" x14ac:dyDescent="0.25">
      <c r="L9944" s="16" t="s">
        <v>4796</v>
      </c>
    </row>
    <row r="9945" spans="12:12" x14ac:dyDescent="0.25">
      <c r="L9945" s="16" t="s">
        <v>4910</v>
      </c>
    </row>
    <row r="9946" spans="12:12" x14ac:dyDescent="0.25">
      <c r="L9946" s="16" t="s">
        <v>2012</v>
      </c>
    </row>
    <row r="9947" spans="12:12" x14ac:dyDescent="0.25">
      <c r="L9947" s="16" t="s">
        <v>1426</v>
      </c>
    </row>
    <row r="9948" spans="12:12" x14ac:dyDescent="0.25">
      <c r="L9948" s="16" t="s">
        <v>1426</v>
      </c>
    </row>
    <row r="9949" spans="12:12" x14ac:dyDescent="0.25">
      <c r="L9949" s="20" t="s">
        <v>610</v>
      </c>
    </row>
    <row r="9950" spans="12:12" x14ac:dyDescent="0.25">
      <c r="L9950" s="16" t="s">
        <v>2226</v>
      </c>
    </row>
    <row r="9951" spans="12:12" x14ac:dyDescent="0.25">
      <c r="L9951" s="16" t="s">
        <v>3029</v>
      </c>
    </row>
    <row r="9952" spans="12:12" x14ac:dyDescent="0.25">
      <c r="L9952" s="16" t="s">
        <v>4724</v>
      </c>
    </row>
    <row r="9953" spans="12:12" x14ac:dyDescent="0.25">
      <c r="L9953" s="16" t="s">
        <v>1426</v>
      </c>
    </row>
    <row r="9954" spans="12:12" x14ac:dyDescent="0.25">
      <c r="L9954" s="16" t="s">
        <v>2408</v>
      </c>
    </row>
    <row r="9955" spans="12:12" x14ac:dyDescent="0.25">
      <c r="L9955" s="16" t="s">
        <v>6426</v>
      </c>
    </row>
    <row r="9956" spans="12:12" x14ac:dyDescent="0.25">
      <c r="L9956" s="16" t="s">
        <v>4438</v>
      </c>
    </row>
    <row r="9957" spans="12:12" x14ac:dyDescent="0.25">
      <c r="L9957" s="16" t="s">
        <v>1426</v>
      </c>
    </row>
    <row r="9958" spans="12:12" x14ac:dyDescent="0.25">
      <c r="L9958" s="16" t="s">
        <v>3051</v>
      </c>
    </row>
    <row r="9959" spans="12:12" x14ac:dyDescent="0.25">
      <c r="L9959" s="16" t="s">
        <v>6426</v>
      </c>
    </row>
    <row r="9960" spans="12:12" x14ac:dyDescent="0.25">
      <c r="L9960" s="16" t="s">
        <v>4911</v>
      </c>
    </row>
    <row r="9961" spans="12:12" x14ac:dyDescent="0.25">
      <c r="L9961" s="16" t="s">
        <v>2012</v>
      </c>
    </row>
    <row r="9962" spans="12:12" x14ac:dyDescent="0.25">
      <c r="L9962" s="16" t="s">
        <v>1426</v>
      </c>
    </row>
    <row r="9963" spans="12:12" x14ac:dyDescent="0.25">
      <c r="L9963" s="20" t="s">
        <v>693</v>
      </c>
    </row>
    <row r="9964" spans="12:12" x14ac:dyDescent="0.25">
      <c r="L9964" s="16" t="s">
        <v>2720</v>
      </c>
    </row>
    <row r="9965" spans="12:12" x14ac:dyDescent="0.25">
      <c r="L9965" s="16" t="s">
        <v>3804</v>
      </c>
    </row>
    <row r="9966" spans="12:12" x14ac:dyDescent="0.25">
      <c r="L9966" s="16" t="s">
        <v>4912</v>
      </c>
    </row>
    <row r="9967" spans="12:12" x14ac:dyDescent="0.25">
      <c r="L9967" s="16" t="s">
        <v>2721</v>
      </c>
    </row>
    <row r="9968" spans="12:12" x14ac:dyDescent="0.25">
      <c r="L9968" s="16" t="s">
        <v>4913</v>
      </c>
    </row>
    <row r="9969" spans="12:12" x14ac:dyDescent="0.25">
      <c r="L9969" s="16" t="s">
        <v>1426</v>
      </c>
    </row>
    <row r="9970" spans="12:12" x14ac:dyDescent="0.25">
      <c r="L9970" s="16" t="s">
        <v>4914</v>
      </c>
    </row>
    <row r="9971" spans="12:12" x14ac:dyDescent="0.25">
      <c r="L9971" s="16" t="s">
        <v>3804</v>
      </c>
    </row>
    <row r="9972" spans="12:12" x14ac:dyDescent="0.25">
      <c r="L9972" s="16" t="s">
        <v>4915</v>
      </c>
    </row>
    <row r="9973" spans="12:12" x14ac:dyDescent="0.25">
      <c r="L9973" s="16" t="s">
        <v>2012</v>
      </c>
    </row>
    <row r="9974" spans="12:12" x14ac:dyDescent="0.25">
      <c r="L9974" s="16" t="s">
        <v>1426</v>
      </c>
    </row>
    <row r="9975" spans="12:12" x14ac:dyDescent="0.25">
      <c r="L9975" s="16" t="s">
        <v>1426</v>
      </c>
    </row>
    <row r="9976" spans="12:12" x14ac:dyDescent="0.25">
      <c r="L9976" s="20" t="s">
        <v>1710</v>
      </c>
    </row>
    <row r="9977" spans="12:12" x14ac:dyDescent="0.25">
      <c r="L9977" s="16" t="s">
        <v>2896</v>
      </c>
    </row>
    <row r="9978" spans="12:12" x14ac:dyDescent="0.25">
      <c r="L9978" s="16" t="s">
        <v>2012</v>
      </c>
    </row>
    <row r="9979" spans="12:12" x14ac:dyDescent="0.25">
      <c r="L9979" s="16" t="s">
        <v>1426</v>
      </c>
    </row>
    <row r="9980" spans="12:12" x14ac:dyDescent="0.25">
      <c r="L9980" s="16" t="s">
        <v>1426</v>
      </c>
    </row>
    <row r="9981" spans="12:12" x14ac:dyDescent="0.25">
      <c r="L9981" s="20" t="s">
        <v>1711</v>
      </c>
    </row>
    <row r="9982" spans="12:12" x14ac:dyDescent="0.25">
      <c r="L9982" s="16" t="s">
        <v>2939</v>
      </c>
    </row>
    <row r="9983" spans="12:12" x14ac:dyDescent="0.25">
      <c r="L9983" s="16" t="s">
        <v>3294</v>
      </c>
    </row>
    <row r="9984" spans="12:12" x14ac:dyDescent="0.25">
      <c r="L9984" s="16" t="s">
        <v>4856</v>
      </c>
    </row>
    <row r="9985" spans="12:12" x14ac:dyDescent="0.25">
      <c r="L9985" s="16" t="s">
        <v>2012</v>
      </c>
    </row>
    <row r="9986" spans="12:12" x14ac:dyDescent="0.25">
      <c r="L9986" s="16" t="s">
        <v>1426</v>
      </c>
    </row>
    <row r="9987" spans="12:12" x14ac:dyDescent="0.25">
      <c r="L9987" s="16" t="s">
        <v>1426</v>
      </c>
    </row>
    <row r="9988" spans="12:12" x14ac:dyDescent="0.25">
      <c r="L9988" s="20" t="s">
        <v>1334</v>
      </c>
    </row>
    <row r="9989" spans="12:12" x14ac:dyDescent="0.25">
      <c r="L9989" s="16" t="s">
        <v>1997</v>
      </c>
    </row>
    <row r="9990" spans="12:12" x14ac:dyDescent="0.25">
      <c r="L9990" s="16" t="s">
        <v>3232</v>
      </c>
    </row>
    <row r="9991" spans="12:12" x14ac:dyDescent="0.25">
      <c r="L9991" s="16" t="s">
        <v>2462</v>
      </c>
    </row>
    <row r="9992" spans="12:12" x14ac:dyDescent="0.25">
      <c r="L9992" s="16" t="s">
        <v>1426</v>
      </c>
    </row>
    <row r="9993" spans="12:12" x14ac:dyDescent="0.25">
      <c r="L9993" s="16" t="s">
        <v>2254</v>
      </c>
    </row>
    <row r="9994" spans="12:12" x14ac:dyDescent="0.25">
      <c r="L9994" s="16" t="s">
        <v>4522</v>
      </c>
    </row>
    <row r="9995" spans="12:12" x14ac:dyDescent="0.25">
      <c r="L9995" s="16" t="s">
        <v>2076</v>
      </c>
    </row>
    <row r="9996" spans="12:12" x14ac:dyDescent="0.25">
      <c r="L9996" s="16" t="s">
        <v>4916</v>
      </c>
    </row>
    <row r="9997" spans="12:12" x14ac:dyDescent="0.25">
      <c r="L9997" s="16" t="s">
        <v>2682</v>
      </c>
    </row>
    <row r="9998" spans="12:12" x14ac:dyDescent="0.25">
      <c r="L9998" s="16" t="s">
        <v>4917</v>
      </c>
    </row>
    <row r="9999" spans="12:12" x14ac:dyDescent="0.25">
      <c r="L9999" s="16" t="s">
        <v>4918</v>
      </c>
    </row>
    <row r="10000" spans="12:12" x14ac:dyDescent="0.25">
      <c r="L10000" s="16" t="s">
        <v>2219</v>
      </c>
    </row>
    <row r="10001" spans="12:12" x14ac:dyDescent="0.25">
      <c r="L10001" s="16" t="s">
        <v>3232</v>
      </c>
    </row>
    <row r="10002" spans="12:12" x14ac:dyDescent="0.25">
      <c r="L10002" s="16" t="s">
        <v>4919</v>
      </c>
    </row>
    <row r="10003" spans="12:12" x14ac:dyDescent="0.25">
      <c r="L10003" s="16" t="s">
        <v>3090</v>
      </c>
    </row>
    <row r="10004" spans="12:12" x14ac:dyDescent="0.25">
      <c r="L10004" s="16" t="s">
        <v>2154</v>
      </c>
    </row>
    <row r="10005" spans="12:12" x14ac:dyDescent="0.25">
      <c r="L10005" s="16" t="s">
        <v>2262</v>
      </c>
    </row>
    <row r="10006" spans="12:12" x14ac:dyDescent="0.25">
      <c r="L10006" s="16" t="s">
        <v>1426</v>
      </c>
    </row>
    <row r="10007" spans="12:12" x14ac:dyDescent="0.25">
      <c r="L10007" s="16" t="s">
        <v>1426</v>
      </c>
    </row>
    <row r="10008" spans="12:12" x14ac:dyDescent="0.25">
      <c r="L10008" s="20" t="s">
        <v>1347</v>
      </c>
    </row>
    <row r="10009" spans="12:12" x14ac:dyDescent="0.25">
      <c r="L10009" s="16" t="s">
        <v>3496</v>
      </c>
    </row>
    <row r="10010" spans="12:12" x14ac:dyDescent="0.25">
      <c r="L10010" s="16" t="s">
        <v>4179</v>
      </c>
    </row>
    <row r="10011" spans="12:12" x14ac:dyDescent="0.25">
      <c r="L10011" s="16" t="s">
        <v>4920</v>
      </c>
    </row>
    <row r="10012" spans="12:12" x14ac:dyDescent="0.25">
      <c r="L10012" s="16" t="s">
        <v>4921</v>
      </c>
    </row>
    <row r="10013" spans="12:12" x14ac:dyDescent="0.25">
      <c r="L10013" s="16" t="s">
        <v>4922</v>
      </c>
    </row>
    <row r="10014" spans="12:12" x14ac:dyDescent="0.25">
      <c r="L10014" s="16" t="s">
        <v>3086</v>
      </c>
    </row>
    <row r="10015" spans="12:12" x14ac:dyDescent="0.25">
      <c r="L10015" s="16" t="s">
        <v>4459</v>
      </c>
    </row>
    <row r="10016" spans="12:12" x14ac:dyDescent="0.25">
      <c r="L10016" s="16" t="s">
        <v>2767</v>
      </c>
    </row>
    <row r="10017" spans="12:12" x14ac:dyDescent="0.25">
      <c r="L10017" s="16" t="s">
        <v>2457</v>
      </c>
    </row>
    <row r="10018" spans="12:12" x14ac:dyDescent="0.25">
      <c r="L10018" s="16" t="s">
        <v>4923</v>
      </c>
    </row>
    <row r="10019" spans="12:12" x14ac:dyDescent="0.25">
      <c r="L10019" s="16" t="s">
        <v>3088</v>
      </c>
    </row>
    <row r="10020" spans="12:12" x14ac:dyDescent="0.25">
      <c r="L10020" s="16" t="s">
        <v>2296</v>
      </c>
    </row>
    <row r="10021" spans="12:12" x14ac:dyDescent="0.25">
      <c r="L10021" s="16" t="s">
        <v>3501</v>
      </c>
    </row>
    <row r="10022" spans="12:12" x14ac:dyDescent="0.25">
      <c r="L10022" s="16" t="s">
        <v>1426</v>
      </c>
    </row>
    <row r="10023" spans="12:12" x14ac:dyDescent="0.25">
      <c r="L10023" s="16" t="s">
        <v>1426</v>
      </c>
    </row>
    <row r="10024" spans="12:12" x14ac:dyDescent="0.25">
      <c r="L10024" s="20" t="s">
        <v>1285</v>
      </c>
    </row>
    <row r="10025" spans="12:12" x14ac:dyDescent="0.25">
      <c r="L10025" s="16" t="s">
        <v>2201</v>
      </c>
    </row>
    <row r="10026" spans="12:12" x14ac:dyDescent="0.25">
      <c r="L10026" s="16" t="s">
        <v>2363</v>
      </c>
    </row>
    <row r="10027" spans="12:12" x14ac:dyDescent="0.25">
      <c r="L10027" s="16" t="s">
        <v>2154</v>
      </c>
    </row>
    <row r="10028" spans="12:12" x14ac:dyDescent="0.25">
      <c r="L10028" s="16" t="s">
        <v>3851</v>
      </c>
    </row>
    <row r="10029" spans="12:12" x14ac:dyDescent="0.25">
      <c r="L10029" s="16" t="s">
        <v>2003</v>
      </c>
    </row>
    <row r="10030" spans="12:12" x14ac:dyDescent="0.25">
      <c r="L10030" s="16" t="s">
        <v>1426</v>
      </c>
    </row>
    <row r="10031" spans="12:12" x14ac:dyDescent="0.25">
      <c r="L10031" s="16" t="s">
        <v>4924</v>
      </c>
    </row>
    <row r="10032" spans="12:12" x14ac:dyDescent="0.25">
      <c r="L10032" s="16" t="s">
        <v>4818</v>
      </c>
    </row>
    <row r="10033" spans="12:12" x14ac:dyDescent="0.25">
      <c r="L10033" s="16" t="s">
        <v>3854</v>
      </c>
    </row>
    <row r="10034" spans="12:12" x14ac:dyDescent="0.25">
      <c r="L10034" s="16" t="s">
        <v>2363</v>
      </c>
    </row>
    <row r="10035" spans="12:12" x14ac:dyDescent="0.25">
      <c r="L10035" s="16" t="s">
        <v>4451</v>
      </c>
    </row>
    <row r="10036" spans="12:12" x14ac:dyDescent="0.25">
      <c r="L10036" s="16" t="s">
        <v>3851</v>
      </c>
    </row>
    <row r="10037" spans="12:12" x14ac:dyDescent="0.25">
      <c r="L10037" s="16" t="s">
        <v>4824</v>
      </c>
    </row>
    <row r="10038" spans="12:12" x14ac:dyDescent="0.25">
      <c r="L10038" s="16" t="s">
        <v>4820</v>
      </c>
    </row>
    <row r="10039" spans="12:12" x14ac:dyDescent="0.25">
      <c r="L10039" s="16" t="s">
        <v>4925</v>
      </c>
    </row>
    <row r="10040" spans="12:12" x14ac:dyDescent="0.25">
      <c r="L10040" s="16" t="s">
        <v>4453</v>
      </c>
    </row>
    <row r="10041" spans="12:12" x14ac:dyDescent="0.25">
      <c r="L10041" s="16" t="s">
        <v>4926</v>
      </c>
    </row>
    <row r="10042" spans="12:12" x14ac:dyDescent="0.25">
      <c r="L10042" s="16" t="s">
        <v>4823</v>
      </c>
    </row>
    <row r="10043" spans="12:12" x14ac:dyDescent="0.25">
      <c r="L10043" s="16" t="s">
        <v>4927</v>
      </c>
    </row>
    <row r="10044" spans="12:12" x14ac:dyDescent="0.25">
      <c r="L10044" s="16" t="s">
        <v>4928</v>
      </c>
    </row>
    <row r="10045" spans="12:12" x14ac:dyDescent="0.25">
      <c r="L10045" s="16" t="s">
        <v>1426</v>
      </c>
    </row>
    <row r="10046" spans="12:12" x14ac:dyDescent="0.25">
      <c r="L10046" s="16" t="s">
        <v>1426</v>
      </c>
    </row>
    <row r="10047" spans="12:12" x14ac:dyDescent="0.25">
      <c r="L10047" s="20" t="s">
        <v>1102</v>
      </c>
    </row>
    <row r="10048" spans="12:12" x14ac:dyDescent="0.25">
      <c r="L10048" s="16" t="s">
        <v>2377</v>
      </c>
    </row>
    <row r="10049" spans="12:12" x14ac:dyDescent="0.25">
      <c r="L10049" s="16" t="s">
        <v>3804</v>
      </c>
    </row>
    <row r="10050" spans="12:12" x14ac:dyDescent="0.25">
      <c r="L10050" s="16" t="s">
        <v>4929</v>
      </c>
    </row>
    <row r="10051" spans="12:12" x14ac:dyDescent="0.25">
      <c r="L10051" s="16" t="s">
        <v>1426</v>
      </c>
    </row>
    <row r="10052" spans="12:12" x14ac:dyDescent="0.25">
      <c r="L10052" s="16" t="s">
        <v>4308</v>
      </c>
    </row>
    <row r="10053" spans="12:12" x14ac:dyDescent="0.25">
      <c r="L10053" s="16" t="s">
        <v>4930</v>
      </c>
    </row>
    <row r="10054" spans="12:12" x14ac:dyDescent="0.25">
      <c r="L10054" s="16" t="s">
        <v>4751</v>
      </c>
    </row>
    <row r="10055" spans="12:12" x14ac:dyDescent="0.25">
      <c r="L10055" s="16" t="s">
        <v>2378</v>
      </c>
    </row>
    <row r="10056" spans="12:12" x14ac:dyDescent="0.25">
      <c r="L10056" s="16" t="s">
        <v>4931</v>
      </c>
    </row>
    <row r="10057" spans="12:12" x14ac:dyDescent="0.25">
      <c r="L10057" s="16" t="s">
        <v>2052</v>
      </c>
    </row>
    <row r="10058" spans="12:12" x14ac:dyDescent="0.25">
      <c r="L10058" s="16" t="s">
        <v>2095</v>
      </c>
    </row>
    <row r="10059" spans="12:12" x14ac:dyDescent="0.25">
      <c r="L10059" s="16" t="s">
        <v>4932</v>
      </c>
    </row>
    <row r="10060" spans="12:12" x14ac:dyDescent="0.25">
      <c r="L10060" s="16" t="s">
        <v>2194</v>
      </c>
    </row>
    <row r="10061" spans="12:12" x14ac:dyDescent="0.25">
      <c r="L10061" s="16" t="s">
        <v>2380</v>
      </c>
    </row>
    <row r="10062" spans="12:12" x14ac:dyDescent="0.25">
      <c r="L10062" s="16" t="s">
        <v>4933</v>
      </c>
    </row>
    <row r="10063" spans="12:12" x14ac:dyDescent="0.25">
      <c r="L10063" s="16" t="s">
        <v>1426</v>
      </c>
    </row>
    <row r="10064" spans="12:12" x14ac:dyDescent="0.25">
      <c r="L10064" s="16" t="s">
        <v>2432</v>
      </c>
    </row>
    <row r="10065" spans="12:12" x14ac:dyDescent="0.25">
      <c r="L10065" s="16" t="s">
        <v>2095</v>
      </c>
    </row>
    <row r="10066" spans="12:12" x14ac:dyDescent="0.25">
      <c r="L10066" s="16" t="s">
        <v>4934</v>
      </c>
    </row>
    <row r="10067" spans="12:12" x14ac:dyDescent="0.25">
      <c r="L10067" s="16" t="s">
        <v>2012</v>
      </c>
    </row>
    <row r="10068" spans="12:12" x14ac:dyDescent="0.25">
      <c r="L10068" s="16" t="s">
        <v>1426</v>
      </c>
    </row>
    <row r="10069" spans="12:12" x14ac:dyDescent="0.25">
      <c r="L10069" s="16" t="s">
        <v>1426</v>
      </c>
    </row>
    <row r="10070" spans="12:12" x14ac:dyDescent="0.25">
      <c r="L10070" s="20" t="s">
        <v>259</v>
      </c>
    </row>
    <row r="10071" spans="12:12" x14ac:dyDescent="0.25">
      <c r="L10071" s="16" t="s">
        <v>2905</v>
      </c>
    </row>
    <row r="10072" spans="12:12" x14ac:dyDescent="0.25">
      <c r="L10072" s="16" t="s">
        <v>3484</v>
      </c>
    </row>
    <row r="10073" spans="12:12" x14ac:dyDescent="0.25">
      <c r="L10073" s="16" t="s">
        <v>4935</v>
      </c>
    </row>
    <row r="10074" spans="12:12" x14ac:dyDescent="0.25">
      <c r="L10074" s="16" t="s">
        <v>2012</v>
      </c>
    </row>
    <row r="10075" spans="12:12" x14ac:dyDescent="0.25">
      <c r="L10075" s="16" t="s">
        <v>1426</v>
      </c>
    </row>
    <row r="10076" spans="12:12" x14ac:dyDescent="0.25">
      <c r="L10076" s="16" t="s">
        <v>1426</v>
      </c>
    </row>
    <row r="10077" spans="12:12" x14ac:dyDescent="0.25">
      <c r="L10077" s="20" t="s">
        <v>784</v>
      </c>
    </row>
    <row r="10078" spans="12:12" x14ac:dyDescent="0.25">
      <c r="L10078" s="16" t="s">
        <v>2632</v>
      </c>
    </row>
    <row r="10079" spans="12:12" x14ac:dyDescent="0.25">
      <c r="L10079" s="16" t="s">
        <v>2243</v>
      </c>
    </row>
    <row r="10080" spans="12:12" x14ac:dyDescent="0.25">
      <c r="L10080" s="16" t="s">
        <v>3076</v>
      </c>
    </row>
    <row r="10081" spans="12:12" x14ac:dyDescent="0.25">
      <c r="L10081" s="16" t="s">
        <v>4508</v>
      </c>
    </row>
    <row r="10082" spans="12:12" x14ac:dyDescent="0.25">
      <c r="L10082" s="16" t="s">
        <v>3723</v>
      </c>
    </row>
    <row r="10083" spans="12:12" x14ac:dyDescent="0.25">
      <c r="L10083" s="16" t="s">
        <v>3071</v>
      </c>
    </row>
    <row r="10084" spans="12:12" x14ac:dyDescent="0.25">
      <c r="L10084" s="16" t="s">
        <v>4936</v>
      </c>
    </row>
    <row r="10085" spans="12:12" x14ac:dyDescent="0.25">
      <c r="L10085" s="16" t="s">
        <v>2012</v>
      </c>
    </row>
    <row r="10086" spans="12:12" x14ac:dyDescent="0.25">
      <c r="L10086" s="16" t="s">
        <v>1426</v>
      </c>
    </row>
    <row r="10087" spans="12:12" x14ac:dyDescent="0.25">
      <c r="L10087" s="16" t="s">
        <v>1426</v>
      </c>
    </row>
    <row r="10088" spans="12:12" x14ac:dyDescent="0.25">
      <c r="L10088" s="20" t="s">
        <v>1103</v>
      </c>
    </row>
    <row r="10089" spans="12:12" x14ac:dyDescent="0.25">
      <c r="L10089" s="16" t="s">
        <v>1997</v>
      </c>
    </row>
    <row r="10090" spans="12:12" x14ac:dyDescent="0.25">
      <c r="L10090" s="16" t="s">
        <v>2143</v>
      </c>
    </row>
    <row r="10091" spans="12:12" x14ac:dyDescent="0.25">
      <c r="L10091" s="16" t="s">
        <v>2154</v>
      </c>
    </row>
    <row r="10092" spans="12:12" x14ac:dyDescent="0.25">
      <c r="L10092" s="16" t="s">
        <v>2142</v>
      </c>
    </row>
    <row r="10093" spans="12:12" x14ac:dyDescent="0.25">
      <c r="L10093" s="16" t="s">
        <v>2143</v>
      </c>
    </row>
    <row r="10094" spans="12:12" x14ac:dyDescent="0.25">
      <c r="L10094" s="16" t="s">
        <v>4937</v>
      </c>
    </row>
    <row r="10095" spans="12:12" x14ac:dyDescent="0.25">
      <c r="L10095" s="16" t="s">
        <v>1426</v>
      </c>
    </row>
    <row r="10096" spans="12:12" x14ac:dyDescent="0.25">
      <c r="L10096" s="16" t="s">
        <v>2201</v>
      </c>
    </row>
    <row r="10097" spans="12:12" x14ac:dyDescent="0.25">
      <c r="L10097" s="16" t="s">
        <v>2143</v>
      </c>
    </row>
    <row r="10098" spans="12:12" x14ac:dyDescent="0.25">
      <c r="L10098" s="16" t="s">
        <v>2154</v>
      </c>
    </row>
    <row r="10099" spans="12:12" x14ac:dyDescent="0.25">
      <c r="L10099" s="16" t="s">
        <v>4354</v>
      </c>
    </row>
    <row r="10100" spans="12:12" x14ac:dyDescent="0.25">
      <c r="L10100" s="16" t="s">
        <v>4938</v>
      </c>
    </row>
    <row r="10101" spans="12:12" x14ac:dyDescent="0.25">
      <c r="L10101" s="16" t="s">
        <v>4357</v>
      </c>
    </row>
    <row r="10102" spans="12:12" x14ac:dyDescent="0.25">
      <c r="L10102" s="16" t="s">
        <v>4431</v>
      </c>
    </row>
    <row r="10103" spans="12:12" x14ac:dyDescent="0.25">
      <c r="L10103" s="16" t="s">
        <v>2199</v>
      </c>
    </row>
    <row r="10104" spans="12:12" x14ac:dyDescent="0.25">
      <c r="L10104" s="16" t="s">
        <v>4939</v>
      </c>
    </row>
    <row r="10105" spans="12:12" x14ac:dyDescent="0.25">
      <c r="L10105" s="16" t="s">
        <v>2203</v>
      </c>
    </row>
    <row r="10106" spans="12:12" x14ac:dyDescent="0.25">
      <c r="L10106" s="16" t="s">
        <v>4940</v>
      </c>
    </row>
    <row r="10107" spans="12:12" x14ac:dyDescent="0.25">
      <c r="L10107" s="16" t="s">
        <v>4356</v>
      </c>
    </row>
    <row r="10108" spans="12:12" x14ac:dyDescent="0.25">
      <c r="L10108" s="16" t="s">
        <v>2003</v>
      </c>
    </row>
    <row r="10109" spans="12:12" x14ac:dyDescent="0.25">
      <c r="L10109" s="16" t="s">
        <v>2035</v>
      </c>
    </row>
    <row r="10110" spans="12:12" x14ac:dyDescent="0.25">
      <c r="L10110" s="16" t="s">
        <v>2143</v>
      </c>
    </row>
    <row r="10111" spans="12:12" x14ac:dyDescent="0.25">
      <c r="L10111" s="16" t="s">
        <v>4941</v>
      </c>
    </row>
    <row r="10112" spans="12:12" x14ac:dyDescent="0.25">
      <c r="L10112" s="16" t="s">
        <v>4354</v>
      </c>
    </row>
    <row r="10113" spans="12:12" x14ac:dyDescent="0.25">
      <c r="L10113" s="16" t="s">
        <v>4942</v>
      </c>
    </row>
    <row r="10114" spans="12:12" x14ac:dyDescent="0.25">
      <c r="L10114" s="16" t="s">
        <v>4357</v>
      </c>
    </row>
    <row r="10115" spans="12:12" x14ac:dyDescent="0.25">
      <c r="L10115" s="16" t="s">
        <v>4430</v>
      </c>
    </row>
    <row r="10116" spans="12:12" x14ac:dyDescent="0.25">
      <c r="L10116" s="16" t="s">
        <v>1426</v>
      </c>
    </row>
    <row r="10117" spans="12:12" x14ac:dyDescent="0.25">
      <c r="L10117" s="16" t="s">
        <v>4943</v>
      </c>
    </row>
    <row r="10118" spans="12:12" x14ac:dyDescent="0.25">
      <c r="L10118" s="16" t="s">
        <v>4944</v>
      </c>
    </row>
    <row r="10119" spans="12:12" x14ac:dyDescent="0.25">
      <c r="L10119" s="16" t="s">
        <v>3339</v>
      </c>
    </row>
    <row r="10120" spans="12:12" x14ac:dyDescent="0.25">
      <c r="L10120" s="16" t="s">
        <v>4945</v>
      </c>
    </row>
    <row r="10121" spans="12:12" x14ac:dyDescent="0.25">
      <c r="L10121" s="16" t="s">
        <v>4946</v>
      </c>
    </row>
    <row r="10122" spans="12:12" x14ac:dyDescent="0.25">
      <c r="L10122" s="16" t="s">
        <v>4947</v>
      </c>
    </row>
    <row r="10123" spans="12:12" x14ac:dyDescent="0.25">
      <c r="L10123" s="16" t="s">
        <v>4948</v>
      </c>
    </row>
    <row r="10124" spans="12:12" x14ac:dyDescent="0.25">
      <c r="L10124" s="16" t="s">
        <v>4949</v>
      </c>
    </row>
    <row r="10125" spans="12:12" x14ac:dyDescent="0.25">
      <c r="L10125" s="16" t="s">
        <v>4950</v>
      </c>
    </row>
    <row r="10126" spans="12:12" x14ac:dyDescent="0.25">
      <c r="L10126" s="16" t="s">
        <v>4951</v>
      </c>
    </row>
    <row r="10127" spans="12:12" x14ac:dyDescent="0.25">
      <c r="L10127" s="16" t="s">
        <v>1426</v>
      </c>
    </row>
    <row r="10128" spans="12:12" x14ac:dyDescent="0.25">
      <c r="L10128" s="16" t="s">
        <v>1426</v>
      </c>
    </row>
    <row r="10129" spans="12:12" x14ac:dyDescent="0.25">
      <c r="L10129" s="20" t="s">
        <v>404</v>
      </c>
    </row>
    <row r="10130" spans="12:12" x14ac:dyDescent="0.25">
      <c r="L10130" s="16" t="s">
        <v>2294</v>
      </c>
    </row>
    <row r="10131" spans="12:12" x14ac:dyDescent="0.25">
      <c r="L10131" s="16" t="s">
        <v>2295</v>
      </c>
    </row>
    <row r="10132" spans="12:12" x14ac:dyDescent="0.25">
      <c r="L10132" s="16" t="s">
        <v>2463</v>
      </c>
    </row>
    <row r="10133" spans="12:12" x14ac:dyDescent="0.25">
      <c r="L10133" s="16" t="s">
        <v>3034</v>
      </c>
    </row>
    <row r="10134" spans="12:12" x14ac:dyDescent="0.25">
      <c r="L10134" s="16" t="s">
        <v>2164</v>
      </c>
    </row>
    <row r="10135" spans="12:12" x14ac:dyDescent="0.25">
      <c r="L10135" s="16" t="s">
        <v>4248</v>
      </c>
    </row>
    <row r="10136" spans="12:12" x14ac:dyDescent="0.25">
      <c r="L10136" s="16" t="s">
        <v>4952</v>
      </c>
    </row>
    <row r="10137" spans="12:12" x14ac:dyDescent="0.25">
      <c r="L10137" s="16" t="s">
        <v>2297</v>
      </c>
    </row>
    <row r="10138" spans="12:12" x14ac:dyDescent="0.25">
      <c r="L10138" s="16" t="s">
        <v>2164</v>
      </c>
    </row>
    <row r="10139" spans="12:12" x14ac:dyDescent="0.25">
      <c r="L10139" s="16" t="s">
        <v>2012</v>
      </c>
    </row>
    <row r="10140" spans="12:12" x14ac:dyDescent="0.25">
      <c r="L10140" s="16" t="s">
        <v>1426</v>
      </c>
    </row>
    <row r="10141" spans="12:12" x14ac:dyDescent="0.25">
      <c r="L10141" s="16" t="s">
        <v>1426</v>
      </c>
    </row>
    <row r="10142" spans="12:12" x14ac:dyDescent="0.25">
      <c r="L10142" s="20" t="s">
        <v>1327</v>
      </c>
    </row>
    <row r="10143" spans="12:12" x14ac:dyDescent="0.25">
      <c r="L10143" s="16" t="s">
        <v>4860</v>
      </c>
    </row>
    <row r="10144" spans="12:12" x14ac:dyDescent="0.25">
      <c r="L10144" s="16" t="s">
        <v>4953</v>
      </c>
    </row>
    <row r="10145" spans="12:12" x14ac:dyDescent="0.25">
      <c r="L10145" s="16" t="s">
        <v>2868</v>
      </c>
    </row>
    <row r="10146" spans="12:12" x14ac:dyDescent="0.25">
      <c r="L10146" s="16" t="s">
        <v>4954</v>
      </c>
    </row>
    <row r="10147" spans="12:12" x14ac:dyDescent="0.25">
      <c r="L10147" s="16" t="s">
        <v>2869</v>
      </c>
    </row>
    <row r="10148" spans="12:12" x14ac:dyDescent="0.25">
      <c r="L10148" s="16" t="s">
        <v>4955</v>
      </c>
    </row>
    <row r="10149" spans="12:12" x14ac:dyDescent="0.25">
      <c r="L10149" s="16" t="s">
        <v>3033</v>
      </c>
    </row>
    <row r="10150" spans="12:12" x14ac:dyDescent="0.25">
      <c r="L10150" s="16" t="s">
        <v>4863</v>
      </c>
    </row>
    <row r="10151" spans="12:12" x14ac:dyDescent="0.25">
      <c r="L10151" s="16" t="s">
        <v>1426</v>
      </c>
    </row>
    <row r="10152" spans="12:12" x14ac:dyDescent="0.25">
      <c r="L10152" s="16" t="s">
        <v>1426</v>
      </c>
    </row>
    <row r="10153" spans="12:12" x14ac:dyDescent="0.25">
      <c r="L10153" s="20" t="s">
        <v>634</v>
      </c>
    </row>
    <row r="10154" spans="12:12" x14ac:dyDescent="0.25">
      <c r="L10154" s="16" t="s">
        <v>4956</v>
      </c>
    </row>
    <row r="10155" spans="12:12" x14ac:dyDescent="0.25">
      <c r="L10155" s="16" t="s">
        <v>2882</v>
      </c>
    </row>
    <row r="10156" spans="12:12" x14ac:dyDescent="0.25">
      <c r="L10156" s="16" t="s">
        <v>3124</v>
      </c>
    </row>
    <row r="10157" spans="12:12" x14ac:dyDescent="0.25">
      <c r="L10157" s="16" t="s">
        <v>2892</v>
      </c>
    </row>
    <row r="10158" spans="12:12" x14ac:dyDescent="0.25">
      <c r="L10158" s="16" t="s">
        <v>4957</v>
      </c>
    </row>
    <row r="10159" spans="12:12" x14ac:dyDescent="0.25">
      <c r="L10159" s="16" t="s">
        <v>1426</v>
      </c>
    </row>
    <row r="10160" spans="12:12" x14ac:dyDescent="0.25">
      <c r="L10160" s="16" t="s">
        <v>4958</v>
      </c>
    </row>
    <row r="10161" spans="12:12" x14ac:dyDescent="0.25">
      <c r="L10161" s="16" t="s">
        <v>2892</v>
      </c>
    </row>
    <row r="10162" spans="12:12" x14ac:dyDescent="0.25">
      <c r="L10162" s="16" t="s">
        <v>4959</v>
      </c>
    </row>
    <row r="10163" spans="12:12" x14ac:dyDescent="0.25">
      <c r="L10163" s="16" t="s">
        <v>2012</v>
      </c>
    </row>
    <row r="10164" spans="12:12" x14ac:dyDescent="0.25">
      <c r="L10164" s="16" t="s">
        <v>1426</v>
      </c>
    </row>
    <row r="10165" spans="12:12" x14ac:dyDescent="0.25">
      <c r="L10165" s="16" t="s">
        <v>1426</v>
      </c>
    </row>
    <row r="10166" spans="12:12" x14ac:dyDescent="0.25">
      <c r="L10166" s="20" t="s">
        <v>1104</v>
      </c>
    </row>
    <row r="10167" spans="12:12" x14ac:dyDescent="0.25">
      <c r="L10167" s="16" t="s">
        <v>2012</v>
      </c>
    </row>
    <row r="10168" spans="12:12" x14ac:dyDescent="0.25">
      <c r="L10168" s="16" t="s">
        <v>1426</v>
      </c>
    </row>
    <row r="10169" spans="12:12" x14ac:dyDescent="0.25">
      <c r="L10169" s="16" t="s">
        <v>1426</v>
      </c>
    </row>
    <row r="10170" spans="12:12" x14ac:dyDescent="0.25">
      <c r="L10170" s="20" t="s">
        <v>932</v>
      </c>
    </row>
    <row r="10171" spans="12:12" x14ac:dyDescent="0.25">
      <c r="L10171" s="16" t="s">
        <v>2201</v>
      </c>
    </row>
    <row r="10172" spans="12:12" x14ac:dyDescent="0.25">
      <c r="L10172" s="16" t="s">
        <v>2133</v>
      </c>
    </row>
    <row r="10173" spans="12:12" x14ac:dyDescent="0.25">
      <c r="L10173" s="16" t="s">
        <v>2154</v>
      </c>
    </row>
    <row r="10174" spans="12:12" x14ac:dyDescent="0.25">
      <c r="L10174" s="16" t="s">
        <v>4255</v>
      </c>
    </row>
    <row r="10175" spans="12:12" x14ac:dyDescent="0.25">
      <c r="L10175" s="16" t="s">
        <v>1999</v>
      </c>
    </row>
    <row r="10176" spans="12:12" x14ac:dyDescent="0.25">
      <c r="L10176" s="16" t="s">
        <v>4256</v>
      </c>
    </row>
    <row r="10177" spans="12:12" x14ac:dyDescent="0.25">
      <c r="L10177" s="16" t="s">
        <v>2860</v>
      </c>
    </row>
    <row r="10178" spans="12:12" x14ac:dyDescent="0.25">
      <c r="L10178" s="16" t="s">
        <v>2136</v>
      </c>
    </row>
    <row r="10179" spans="12:12" x14ac:dyDescent="0.25">
      <c r="L10179" s="16" t="s">
        <v>4960</v>
      </c>
    </row>
    <row r="10180" spans="12:12" x14ac:dyDescent="0.25">
      <c r="L10180" s="16" t="s">
        <v>2035</v>
      </c>
    </row>
    <row r="10181" spans="12:12" x14ac:dyDescent="0.25">
      <c r="L10181" s="16" t="s">
        <v>4255</v>
      </c>
    </row>
    <row r="10182" spans="12:12" x14ac:dyDescent="0.25">
      <c r="L10182" s="16" t="s">
        <v>4961</v>
      </c>
    </row>
    <row r="10183" spans="12:12" x14ac:dyDescent="0.25">
      <c r="L10183" s="16" t="s">
        <v>2136</v>
      </c>
    </row>
    <row r="10184" spans="12:12" x14ac:dyDescent="0.25">
      <c r="L10184" s="16" t="s">
        <v>4962</v>
      </c>
    </row>
    <row r="10185" spans="12:12" x14ac:dyDescent="0.25">
      <c r="L10185" s="16" t="s">
        <v>1426</v>
      </c>
    </row>
    <row r="10186" spans="12:12" x14ac:dyDescent="0.25">
      <c r="L10186" s="16" t="s">
        <v>2094</v>
      </c>
    </row>
    <row r="10187" spans="12:12" x14ac:dyDescent="0.25">
      <c r="L10187" s="16" t="s">
        <v>4233</v>
      </c>
    </row>
    <row r="10188" spans="12:12" x14ac:dyDescent="0.25">
      <c r="L10188" s="16" t="s">
        <v>4963</v>
      </c>
    </row>
    <row r="10189" spans="12:12" x14ac:dyDescent="0.25">
      <c r="L10189" s="16" t="s">
        <v>2099</v>
      </c>
    </row>
    <row r="10190" spans="12:12" x14ac:dyDescent="0.25">
      <c r="L10190" s="16" t="s">
        <v>4233</v>
      </c>
    </row>
    <row r="10191" spans="12:12" x14ac:dyDescent="0.25">
      <c r="L10191" s="16" t="s">
        <v>4964</v>
      </c>
    </row>
    <row r="10192" spans="12:12" x14ac:dyDescent="0.25">
      <c r="L10192" s="16" t="s">
        <v>1426</v>
      </c>
    </row>
    <row r="10193" spans="12:12" x14ac:dyDescent="0.25">
      <c r="L10193" s="16" t="s">
        <v>4965</v>
      </c>
    </row>
    <row r="10194" spans="12:12" x14ac:dyDescent="0.25">
      <c r="L10194" s="16" t="s">
        <v>4255</v>
      </c>
    </row>
    <row r="10195" spans="12:12" x14ac:dyDescent="0.25">
      <c r="L10195" s="16" t="s">
        <v>4966</v>
      </c>
    </row>
    <row r="10196" spans="12:12" x14ac:dyDescent="0.25">
      <c r="L10196" s="16" t="s">
        <v>4256</v>
      </c>
    </row>
    <row r="10197" spans="12:12" x14ac:dyDescent="0.25">
      <c r="L10197" s="16" t="s">
        <v>2015</v>
      </c>
    </row>
    <row r="10198" spans="12:12" x14ac:dyDescent="0.25">
      <c r="L10198" s="16" t="s">
        <v>4967</v>
      </c>
    </row>
    <row r="10199" spans="12:12" x14ac:dyDescent="0.25">
      <c r="L10199" s="16" t="s">
        <v>4255</v>
      </c>
    </row>
    <row r="10200" spans="12:12" x14ac:dyDescent="0.25">
      <c r="L10200" s="16" t="s">
        <v>2458</v>
      </c>
    </row>
    <row r="10201" spans="12:12" x14ac:dyDescent="0.25">
      <c r="L10201" s="16" t="s">
        <v>4256</v>
      </c>
    </row>
    <row r="10202" spans="12:12" x14ac:dyDescent="0.25">
      <c r="L10202" s="16" t="s">
        <v>3571</v>
      </c>
    </row>
    <row r="10203" spans="12:12" x14ac:dyDescent="0.25">
      <c r="L10203" s="16" t="s">
        <v>2012</v>
      </c>
    </row>
    <row r="10204" spans="12:12" x14ac:dyDescent="0.25">
      <c r="L10204" s="16" t="s">
        <v>1426</v>
      </c>
    </row>
    <row r="10205" spans="12:12" x14ac:dyDescent="0.25">
      <c r="L10205" s="16" t="s">
        <v>1426</v>
      </c>
    </row>
    <row r="10206" spans="12:12" x14ac:dyDescent="0.25">
      <c r="L10206" s="20" t="s">
        <v>204</v>
      </c>
    </row>
    <row r="10207" spans="12:12" x14ac:dyDescent="0.25">
      <c r="L10207" s="16" t="s">
        <v>2072</v>
      </c>
    </row>
    <row r="10208" spans="12:12" x14ac:dyDescent="0.25">
      <c r="L10208" s="16" t="s">
        <v>4009</v>
      </c>
    </row>
    <row r="10209" spans="12:12" x14ac:dyDescent="0.25">
      <c r="L10209" s="16" t="s">
        <v>4477</v>
      </c>
    </row>
    <row r="10210" spans="12:12" x14ac:dyDescent="0.25">
      <c r="L10210" s="16" t="s">
        <v>2839</v>
      </c>
    </row>
    <row r="10211" spans="12:12" x14ac:dyDescent="0.25">
      <c r="L10211" s="16" t="s">
        <v>2157</v>
      </c>
    </row>
    <row r="10212" spans="12:12" x14ac:dyDescent="0.25">
      <c r="L10212" s="16" t="s">
        <v>2012</v>
      </c>
    </row>
    <row r="10213" spans="12:12" x14ac:dyDescent="0.25">
      <c r="L10213" s="16" t="s">
        <v>1426</v>
      </c>
    </row>
    <row r="10214" spans="12:12" x14ac:dyDescent="0.25">
      <c r="L10214" s="16" t="s">
        <v>1426</v>
      </c>
    </row>
    <row r="10215" spans="12:12" x14ac:dyDescent="0.25">
      <c r="L10215" s="20" t="s">
        <v>359</v>
      </c>
    </row>
    <row r="10216" spans="12:12" x14ac:dyDescent="0.25">
      <c r="L10216" s="16" t="s">
        <v>2129</v>
      </c>
    </row>
    <row r="10217" spans="12:12" x14ac:dyDescent="0.25">
      <c r="L10217" s="16" t="s">
        <v>2588</v>
      </c>
    </row>
    <row r="10218" spans="12:12" x14ac:dyDescent="0.25">
      <c r="L10218" s="16" t="s">
        <v>4968</v>
      </c>
    </row>
    <row r="10219" spans="12:12" x14ac:dyDescent="0.25">
      <c r="L10219" s="16" t="s">
        <v>2130</v>
      </c>
    </row>
    <row r="10220" spans="12:12" x14ac:dyDescent="0.25">
      <c r="L10220" s="16" t="s">
        <v>2738</v>
      </c>
    </row>
    <row r="10221" spans="12:12" x14ac:dyDescent="0.25">
      <c r="L10221" s="16" t="s">
        <v>2012</v>
      </c>
    </row>
    <row r="10222" spans="12:12" x14ac:dyDescent="0.25">
      <c r="L10222" s="16" t="s">
        <v>1426</v>
      </c>
    </row>
    <row r="10223" spans="12:12" x14ac:dyDescent="0.25">
      <c r="L10223" s="16" t="s">
        <v>1426</v>
      </c>
    </row>
    <row r="10224" spans="12:12" x14ac:dyDescent="0.25">
      <c r="L10224" s="20" t="s">
        <v>398</v>
      </c>
    </row>
    <row r="10225" spans="12:12" x14ac:dyDescent="0.25">
      <c r="L10225" s="16" t="s">
        <v>2294</v>
      </c>
    </row>
    <row r="10226" spans="12:12" x14ac:dyDescent="0.25">
      <c r="L10226" s="16" t="s">
        <v>2297</v>
      </c>
    </row>
    <row r="10227" spans="12:12" x14ac:dyDescent="0.25">
      <c r="L10227" s="16" t="s">
        <v>4969</v>
      </c>
    </row>
    <row r="10228" spans="12:12" x14ac:dyDescent="0.25">
      <c r="L10228" s="16" t="s">
        <v>2012</v>
      </c>
    </row>
    <row r="10229" spans="12:12" x14ac:dyDescent="0.25">
      <c r="L10229" s="16" t="s">
        <v>1426</v>
      </c>
    </row>
    <row r="10230" spans="12:12" x14ac:dyDescent="0.25">
      <c r="L10230" s="16" t="s">
        <v>1426</v>
      </c>
    </row>
    <row r="10231" spans="12:12" x14ac:dyDescent="0.25">
      <c r="L10231" s="20" t="s">
        <v>1149</v>
      </c>
    </row>
    <row r="10232" spans="12:12" x14ac:dyDescent="0.25">
      <c r="L10232" s="16" t="s">
        <v>2158</v>
      </c>
    </row>
    <row r="10233" spans="12:12" x14ac:dyDescent="0.25">
      <c r="L10233" s="16" t="s">
        <v>4060</v>
      </c>
    </row>
    <row r="10234" spans="12:12" x14ac:dyDescent="0.25">
      <c r="L10234" s="16" t="s">
        <v>4562</v>
      </c>
    </row>
    <row r="10235" spans="12:12" x14ac:dyDescent="0.25">
      <c r="L10235" s="16" t="s">
        <v>4065</v>
      </c>
    </row>
    <row r="10236" spans="12:12" x14ac:dyDescent="0.25">
      <c r="L10236" s="16" t="s">
        <v>4816</v>
      </c>
    </row>
    <row r="10237" spans="12:12" x14ac:dyDescent="0.25">
      <c r="L10237" s="16" t="s">
        <v>4561</v>
      </c>
    </row>
    <row r="10238" spans="12:12" x14ac:dyDescent="0.25">
      <c r="L10238" s="16" t="s">
        <v>4970</v>
      </c>
    </row>
    <row r="10239" spans="12:12" x14ac:dyDescent="0.25">
      <c r="L10239" s="16" t="s">
        <v>4971</v>
      </c>
    </row>
    <row r="10240" spans="12:12" x14ac:dyDescent="0.25">
      <c r="L10240" s="16" t="s">
        <v>4972</v>
      </c>
    </row>
    <row r="10241" spans="12:12" x14ac:dyDescent="0.25">
      <c r="L10241" s="16" t="s">
        <v>2161</v>
      </c>
    </row>
    <row r="10242" spans="12:12" x14ac:dyDescent="0.25">
      <c r="L10242" s="16" t="s">
        <v>2297</v>
      </c>
    </row>
    <row r="10243" spans="12:12" x14ac:dyDescent="0.25">
      <c r="L10243" s="16" t="s">
        <v>4973</v>
      </c>
    </row>
    <row r="10244" spans="12:12" x14ac:dyDescent="0.25">
      <c r="L10244" s="16" t="s">
        <v>2012</v>
      </c>
    </row>
    <row r="10245" spans="12:12" x14ac:dyDescent="0.25">
      <c r="L10245" s="16" t="s">
        <v>1426</v>
      </c>
    </row>
    <row r="10246" spans="12:12" x14ac:dyDescent="0.25">
      <c r="L10246" s="16" t="s">
        <v>1426</v>
      </c>
    </row>
    <row r="10247" spans="12:12" x14ac:dyDescent="0.25">
      <c r="L10247" s="20" t="s">
        <v>29</v>
      </c>
    </row>
    <row r="10248" spans="12:12" x14ac:dyDescent="0.25">
      <c r="L10248" s="16" t="s">
        <v>2299</v>
      </c>
    </row>
    <row r="10249" spans="12:12" x14ac:dyDescent="0.25">
      <c r="L10249" s="16" t="s">
        <v>2302</v>
      </c>
    </row>
    <row r="10250" spans="12:12" x14ac:dyDescent="0.25">
      <c r="L10250" s="16" t="s">
        <v>4974</v>
      </c>
    </row>
    <row r="10251" spans="12:12" x14ac:dyDescent="0.25">
      <c r="L10251" s="16" t="s">
        <v>2012</v>
      </c>
    </row>
    <row r="10252" spans="12:12" x14ac:dyDescent="0.25">
      <c r="L10252" s="16" t="s">
        <v>1426</v>
      </c>
    </row>
    <row r="10253" spans="12:12" x14ac:dyDescent="0.25">
      <c r="L10253" s="16" t="s">
        <v>1426</v>
      </c>
    </row>
    <row r="10254" spans="12:12" x14ac:dyDescent="0.25">
      <c r="L10254" s="20" t="s">
        <v>957</v>
      </c>
    </row>
    <row r="10255" spans="12:12" x14ac:dyDescent="0.25">
      <c r="L10255" s="16" t="s">
        <v>6523</v>
      </c>
    </row>
    <row r="10256" spans="12:12" x14ac:dyDescent="0.25">
      <c r="L10256" s="16" t="s">
        <v>6524</v>
      </c>
    </row>
    <row r="10257" spans="12:12" x14ac:dyDescent="0.25">
      <c r="L10257" s="16" t="s">
        <v>6525</v>
      </c>
    </row>
    <row r="10258" spans="12:12" x14ac:dyDescent="0.25">
      <c r="L10258" s="16" t="s">
        <v>6526</v>
      </c>
    </row>
    <row r="10259" spans="12:12" x14ac:dyDescent="0.25">
      <c r="L10259" s="16" t="s">
        <v>1426</v>
      </c>
    </row>
    <row r="10260" spans="12:12" x14ac:dyDescent="0.25">
      <c r="L10260" s="16" t="s">
        <v>6474</v>
      </c>
    </row>
    <row r="10261" spans="12:12" x14ac:dyDescent="0.25">
      <c r="L10261" s="16" t="s">
        <v>3056</v>
      </c>
    </row>
    <row r="10262" spans="12:12" x14ac:dyDescent="0.25">
      <c r="L10262" s="16" t="s">
        <v>6461</v>
      </c>
    </row>
    <row r="10263" spans="12:12" x14ac:dyDescent="0.25">
      <c r="L10263" s="16" t="s">
        <v>1426</v>
      </c>
    </row>
    <row r="10264" spans="12:12" x14ac:dyDescent="0.25">
      <c r="L10264" s="16" t="s">
        <v>2234</v>
      </c>
    </row>
    <row r="10265" spans="12:12" x14ac:dyDescent="0.25">
      <c r="L10265" s="16" t="s">
        <v>3964</v>
      </c>
    </row>
    <row r="10266" spans="12:12" x14ac:dyDescent="0.25">
      <c r="L10266" s="16" t="s">
        <v>3059</v>
      </c>
    </row>
    <row r="10267" spans="12:12" x14ac:dyDescent="0.25">
      <c r="L10267" s="16" t="s">
        <v>3058</v>
      </c>
    </row>
    <row r="10268" spans="12:12" x14ac:dyDescent="0.25">
      <c r="L10268" s="16" t="s">
        <v>4975</v>
      </c>
    </row>
    <row r="10269" spans="12:12" x14ac:dyDescent="0.25">
      <c r="L10269" s="16" t="s">
        <v>1426</v>
      </c>
    </row>
    <row r="10270" spans="12:12" x14ac:dyDescent="0.25">
      <c r="L10270" s="16" t="s">
        <v>2921</v>
      </c>
    </row>
    <row r="10271" spans="12:12" x14ac:dyDescent="0.25">
      <c r="L10271" s="16" t="s">
        <v>3111</v>
      </c>
    </row>
    <row r="10272" spans="12:12" x14ac:dyDescent="0.25">
      <c r="L10272" s="16" t="s">
        <v>4715</v>
      </c>
    </row>
    <row r="10273" spans="12:12" x14ac:dyDescent="0.25">
      <c r="L10273" s="16" t="s">
        <v>2986</v>
      </c>
    </row>
    <row r="10274" spans="12:12" x14ac:dyDescent="0.25">
      <c r="L10274" s="16" t="s">
        <v>4976</v>
      </c>
    </row>
    <row r="10275" spans="12:12" x14ac:dyDescent="0.25">
      <c r="L10275" s="16" t="s">
        <v>2984</v>
      </c>
    </row>
    <row r="10276" spans="12:12" x14ac:dyDescent="0.25">
      <c r="L10276" s="16" t="s">
        <v>5241</v>
      </c>
    </row>
    <row r="10277" spans="12:12" x14ac:dyDescent="0.25">
      <c r="L10277" s="16" t="s">
        <v>3116</v>
      </c>
    </row>
    <row r="10278" spans="12:12" x14ac:dyDescent="0.25">
      <c r="L10278" s="16" t="s">
        <v>6023</v>
      </c>
    </row>
    <row r="10279" spans="12:12" x14ac:dyDescent="0.25">
      <c r="L10279" s="16" t="s">
        <v>1426</v>
      </c>
    </row>
    <row r="10280" spans="12:12" x14ac:dyDescent="0.25">
      <c r="L10280" s="16" t="s">
        <v>2825</v>
      </c>
    </row>
    <row r="10281" spans="12:12" x14ac:dyDescent="0.25">
      <c r="L10281" s="16" t="s">
        <v>2984</v>
      </c>
    </row>
    <row r="10282" spans="12:12" x14ac:dyDescent="0.25">
      <c r="L10282" s="16" t="s">
        <v>5242</v>
      </c>
    </row>
    <row r="10283" spans="12:12" x14ac:dyDescent="0.25">
      <c r="L10283" s="16" t="s">
        <v>1426</v>
      </c>
    </row>
    <row r="10284" spans="12:12" x14ac:dyDescent="0.25">
      <c r="L10284" s="16" t="s">
        <v>6475</v>
      </c>
    </row>
    <row r="10285" spans="12:12" x14ac:dyDescent="0.25">
      <c r="L10285" s="16" t="s">
        <v>2986</v>
      </c>
    </row>
    <row r="10286" spans="12:12" x14ac:dyDescent="0.25">
      <c r="L10286" s="16" t="s">
        <v>6476</v>
      </c>
    </row>
    <row r="10287" spans="12:12" x14ac:dyDescent="0.25">
      <c r="L10287" s="16" t="s">
        <v>2012</v>
      </c>
    </row>
    <row r="10288" spans="12:12" x14ac:dyDescent="0.25">
      <c r="L10288" s="16" t="s">
        <v>1426</v>
      </c>
    </row>
    <row r="10289" spans="12:12" x14ac:dyDescent="0.25">
      <c r="L10289" s="20" t="s">
        <v>958</v>
      </c>
    </row>
    <row r="10290" spans="12:12" x14ac:dyDescent="0.25">
      <c r="L10290" s="16" t="s">
        <v>6516</v>
      </c>
    </row>
    <row r="10291" spans="12:12" x14ac:dyDescent="0.25">
      <c r="L10291" s="16" t="s">
        <v>6524</v>
      </c>
    </row>
    <row r="10292" spans="12:12" x14ac:dyDescent="0.25">
      <c r="L10292" s="16" t="s">
        <v>1426</v>
      </c>
    </row>
    <row r="10293" spans="12:12" x14ac:dyDescent="0.25">
      <c r="L10293" s="16" t="s">
        <v>2921</v>
      </c>
    </row>
    <row r="10294" spans="12:12" x14ac:dyDescent="0.25">
      <c r="L10294" s="16" t="s">
        <v>2618</v>
      </c>
    </row>
    <row r="10295" spans="12:12" x14ac:dyDescent="0.25">
      <c r="L10295" s="16" t="s">
        <v>2447</v>
      </c>
    </row>
    <row r="10296" spans="12:12" x14ac:dyDescent="0.25">
      <c r="L10296" s="16" t="s">
        <v>2982</v>
      </c>
    </row>
    <row r="10297" spans="12:12" x14ac:dyDescent="0.25">
      <c r="L10297" s="16" t="s">
        <v>3952</v>
      </c>
    </row>
    <row r="10298" spans="12:12" x14ac:dyDescent="0.25">
      <c r="L10298" s="16" t="s">
        <v>2846</v>
      </c>
    </row>
    <row r="10299" spans="12:12" x14ac:dyDescent="0.25">
      <c r="L10299" s="16" t="s">
        <v>3058</v>
      </c>
    </row>
    <row r="10300" spans="12:12" x14ac:dyDescent="0.25">
      <c r="L10300" s="16" t="s">
        <v>4976</v>
      </c>
    </row>
    <row r="10301" spans="12:12" x14ac:dyDescent="0.25">
      <c r="L10301" s="16" t="s">
        <v>1426</v>
      </c>
    </row>
    <row r="10302" spans="12:12" x14ac:dyDescent="0.25">
      <c r="L10302" s="16" t="s">
        <v>6477</v>
      </c>
    </row>
    <row r="10303" spans="12:12" x14ac:dyDescent="0.25">
      <c r="L10303" s="16" t="s">
        <v>3058</v>
      </c>
    </row>
    <row r="10304" spans="12:12" x14ac:dyDescent="0.25">
      <c r="L10304" s="16" t="s">
        <v>6476</v>
      </c>
    </row>
    <row r="10305" spans="12:12" x14ac:dyDescent="0.25">
      <c r="L10305" s="16" t="s">
        <v>2012</v>
      </c>
    </row>
    <row r="10306" spans="12:12" x14ac:dyDescent="0.25">
      <c r="L10306" s="16" t="s">
        <v>1426</v>
      </c>
    </row>
    <row r="10307" spans="12:12" x14ac:dyDescent="0.25">
      <c r="L10307" s="20" t="s">
        <v>1150</v>
      </c>
    </row>
    <row r="10308" spans="12:12" x14ac:dyDescent="0.25">
      <c r="L10308" s="16" t="s">
        <v>3159</v>
      </c>
    </row>
    <row r="10309" spans="12:12" x14ac:dyDescent="0.25">
      <c r="L10309" s="16" t="s">
        <v>4977</v>
      </c>
    </row>
    <row r="10310" spans="12:12" x14ac:dyDescent="0.25">
      <c r="L10310" s="16" t="s">
        <v>2736</v>
      </c>
    </row>
    <row r="10311" spans="12:12" x14ac:dyDescent="0.25">
      <c r="L10311" s="16" t="s">
        <v>1426</v>
      </c>
    </row>
    <row r="10312" spans="12:12" x14ac:dyDescent="0.25">
      <c r="L10312" s="16" t="s">
        <v>2052</v>
      </c>
    </row>
    <row r="10313" spans="12:12" x14ac:dyDescent="0.25">
      <c r="L10313" s="16" t="s">
        <v>4977</v>
      </c>
    </row>
    <row r="10314" spans="12:12" x14ac:dyDescent="0.25">
      <c r="L10314" s="16" t="s">
        <v>4978</v>
      </c>
    </row>
    <row r="10315" spans="12:12" x14ac:dyDescent="0.25">
      <c r="L10315" s="16" t="s">
        <v>2194</v>
      </c>
    </row>
    <row r="10316" spans="12:12" x14ac:dyDescent="0.25">
      <c r="L10316" s="16" t="s">
        <v>4977</v>
      </c>
    </row>
    <row r="10317" spans="12:12" x14ac:dyDescent="0.25">
      <c r="L10317" s="16" t="s">
        <v>1999</v>
      </c>
    </row>
    <row r="10318" spans="12:12" x14ac:dyDescent="0.25">
      <c r="L10318" s="16" t="s">
        <v>1426</v>
      </c>
    </row>
    <row r="10319" spans="12:12" x14ac:dyDescent="0.25">
      <c r="L10319" s="16" t="s">
        <v>2921</v>
      </c>
    </row>
    <row r="10320" spans="12:12" x14ac:dyDescent="0.25">
      <c r="L10320" s="16" t="s">
        <v>2191</v>
      </c>
    </row>
    <row r="10321" spans="12:12" x14ac:dyDescent="0.25">
      <c r="L10321" s="16" t="s">
        <v>4979</v>
      </c>
    </row>
    <row r="10322" spans="12:12" x14ac:dyDescent="0.25">
      <c r="L10322" s="16" t="s">
        <v>2846</v>
      </c>
    </row>
    <row r="10323" spans="12:12" x14ac:dyDescent="0.25">
      <c r="L10323" s="16" t="s">
        <v>2191</v>
      </c>
    </row>
    <row r="10324" spans="12:12" x14ac:dyDescent="0.25">
      <c r="L10324" s="16" t="s">
        <v>2396</v>
      </c>
    </row>
    <row r="10325" spans="12:12" x14ac:dyDescent="0.25">
      <c r="L10325" s="16" t="s">
        <v>1426</v>
      </c>
    </row>
    <row r="10326" spans="12:12" x14ac:dyDescent="0.25">
      <c r="L10326" s="16" t="s">
        <v>4980</v>
      </c>
    </row>
    <row r="10327" spans="12:12" x14ac:dyDescent="0.25">
      <c r="L10327" s="16" t="s">
        <v>4981</v>
      </c>
    </row>
    <row r="10328" spans="12:12" x14ac:dyDescent="0.25">
      <c r="L10328" s="16" t="s">
        <v>4982</v>
      </c>
    </row>
    <row r="10329" spans="12:12" x14ac:dyDescent="0.25">
      <c r="L10329" s="16" t="s">
        <v>4983</v>
      </c>
    </row>
    <row r="10330" spans="12:12" x14ac:dyDescent="0.25">
      <c r="L10330" s="16" t="s">
        <v>4981</v>
      </c>
    </row>
    <row r="10331" spans="12:12" x14ac:dyDescent="0.25">
      <c r="L10331" s="16" t="s">
        <v>2851</v>
      </c>
    </row>
    <row r="10332" spans="12:12" x14ac:dyDescent="0.25">
      <c r="L10332" s="16" t="s">
        <v>1426</v>
      </c>
    </row>
    <row r="10333" spans="12:12" x14ac:dyDescent="0.25">
      <c r="L10333" s="16" t="s">
        <v>2488</v>
      </c>
    </row>
    <row r="10334" spans="12:12" x14ac:dyDescent="0.25">
      <c r="L10334" s="16" t="s">
        <v>2190</v>
      </c>
    </row>
    <row r="10335" spans="12:12" x14ac:dyDescent="0.25">
      <c r="L10335" s="16" t="s">
        <v>2078</v>
      </c>
    </row>
    <row r="10336" spans="12:12" x14ac:dyDescent="0.25">
      <c r="L10336" s="16" t="s">
        <v>4984</v>
      </c>
    </row>
    <row r="10337" spans="12:12" x14ac:dyDescent="0.25">
      <c r="L10337" s="16" t="s">
        <v>4985</v>
      </c>
    </row>
    <row r="10338" spans="12:12" x14ac:dyDescent="0.25">
      <c r="L10338" s="16" t="s">
        <v>4981</v>
      </c>
    </row>
    <row r="10339" spans="12:12" x14ac:dyDescent="0.25">
      <c r="L10339" s="16" t="s">
        <v>4986</v>
      </c>
    </row>
    <row r="10340" spans="12:12" x14ac:dyDescent="0.25">
      <c r="L10340" s="16" t="s">
        <v>4207</v>
      </c>
    </row>
    <row r="10341" spans="12:12" x14ac:dyDescent="0.25">
      <c r="L10341" s="16" t="s">
        <v>4987</v>
      </c>
    </row>
    <row r="10342" spans="12:12" x14ac:dyDescent="0.25">
      <c r="L10342" s="16" t="s">
        <v>4977</v>
      </c>
    </row>
    <row r="10343" spans="12:12" x14ac:dyDescent="0.25">
      <c r="L10343" s="16" t="s">
        <v>4988</v>
      </c>
    </row>
    <row r="10344" spans="12:12" x14ac:dyDescent="0.25">
      <c r="L10344" s="16" t="s">
        <v>2012</v>
      </c>
    </row>
    <row r="10345" spans="12:12" x14ac:dyDescent="0.25">
      <c r="L10345" s="16" t="s">
        <v>1426</v>
      </c>
    </row>
    <row r="10346" spans="12:12" x14ac:dyDescent="0.25">
      <c r="L10346" s="16" t="s">
        <v>1426</v>
      </c>
    </row>
    <row r="10347" spans="12:12" x14ac:dyDescent="0.25">
      <c r="L10347" s="20" t="s">
        <v>1151</v>
      </c>
    </row>
    <row r="10348" spans="12:12" x14ac:dyDescent="0.25">
      <c r="L10348" s="16" t="s">
        <v>2186</v>
      </c>
    </row>
    <row r="10349" spans="12:12" x14ac:dyDescent="0.25">
      <c r="L10349" s="16" t="s">
        <v>4760</v>
      </c>
    </row>
    <row r="10350" spans="12:12" x14ac:dyDescent="0.25">
      <c r="L10350" s="16" t="s">
        <v>1999</v>
      </c>
    </row>
    <row r="10351" spans="12:12" x14ac:dyDescent="0.25">
      <c r="L10351" s="16" t="s">
        <v>2187</v>
      </c>
    </row>
    <row r="10352" spans="12:12" x14ac:dyDescent="0.25">
      <c r="L10352" s="16" t="s">
        <v>2736</v>
      </c>
    </row>
    <row r="10353" spans="12:12" x14ac:dyDescent="0.25">
      <c r="L10353" s="16" t="s">
        <v>1426</v>
      </c>
    </row>
    <row r="10354" spans="12:12" x14ac:dyDescent="0.25">
      <c r="L10354" s="16" t="s">
        <v>2052</v>
      </c>
    </row>
    <row r="10355" spans="12:12" x14ac:dyDescent="0.25">
      <c r="L10355" s="16" t="s">
        <v>4760</v>
      </c>
    </row>
    <row r="10356" spans="12:12" x14ac:dyDescent="0.25">
      <c r="L10356" s="16" t="s">
        <v>2003</v>
      </c>
    </row>
    <row r="10357" spans="12:12" x14ac:dyDescent="0.25">
      <c r="L10357" s="16" t="s">
        <v>2192</v>
      </c>
    </row>
    <row r="10358" spans="12:12" x14ac:dyDescent="0.25">
      <c r="L10358" s="16" t="s">
        <v>2188</v>
      </c>
    </row>
    <row r="10359" spans="12:12" x14ac:dyDescent="0.25">
      <c r="L10359" s="16" t="s">
        <v>1426</v>
      </c>
    </row>
    <row r="10360" spans="12:12" x14ac:dyDescent="0.25">
      <c r="L10360" s="16" t="s">
        <v>2488</v>
      </c>
    </row>
    <row r="10361" spans="12:12" x14ac:dyDescent="0.25">
      <c r="L10361" s="16" t="s">
        <v>4984</v>
      </c>
    </row>
    <row r="10362" spans="12:12" x14ac:dyDescent="0.25">
      <c r="L10362" s="16" t="s">
        <v>4989</v>
      </c>
    </row>
    <row r="10363" spans="12:12" x14ac:dyDescent="0.25">
      <c r="L10363" s="16" t="s">
        <v>2491</v>
      </c>
    </row>
    <row r="10364" spans="12:12" x14ac:dyDescent="0.25">
      <c r="L10364" s="16" t="s">
        <v>4990</v>
      </c>
    </row>
    <row r="10365" spans="12:12" x14ac:dyDescent="0.25">
      <c r="L10365" s="16" t="s">
        <v>2078</v>
      </c>
    </row>
    <row r="10366" spans="12:12" x14ac:dyDescent="0.25">
      <c r="L10366" s="16" t="s">
        <v>2012</v>
      </c>
    </row>
    <row r="10367" spans="12:12" x14ac:dyDescent="0.25">
      <c r="L10367" s="16" t="s">
        <v>1426</v>
      </c>
    </row>
    <row r="10368" spans="12:12" x14ac:dyDescent="0.25">
      <c r="L10368" s="16" t="s">
        <v>1426</v>
      </c>
    </row>
    <row r="10369" spans="12:12" x14ac:dyDescent="0.25">
      <c r="L10369" s="20" t="s">
        <v>81</v>
      </c>
    </row>
    <row r="10370" spans="12:12" x14ac:dyDescent="0.25">
      <c r="L10370" s="16" t="s">
        <v>2139</v>
      </c>
    </row>
    <row r="10371" spans="12:12" x14ac:dyDescent="0.25">
      <c r="L10371" s="16" t="s">
        <v>4991</v>
      </c>
    </row>
    <row r="10372" spans="12:12" x14ac:dyDescent="0.25">
      <c r="L10372" s="16" t="s">
        <v>4992</v>
      </c>
    </row>
    <row r="10373" spans="12:12" x14ac:dyDescent="0.25">
      <c r="L10373" s="16" t="s">
        <v>4203</v>
      </c>
    </row>
    <row r="10374" spans="12:12" x14ac:dyDescent="0.25">
      <c r="L10374" s="16" t="s">
        <v>4993</v>
      </c>
    </row>
    <row r="10375" spans="12:12" x14ac:dyDescent="0.25">
      <c r="L10375" s="16" t="s">
        <v>4200</v>
      </c>
    </row>
    <row r="10376" spans="12:12" x14ac:dyDescent="0.25">
      <c r="L10376" s="16" t="s">
        <v>2003</v>
      </c>
    </row>
    <row r="10377" spans="12:12" x14ac:dyDescent="0.25">
      <c r="L10377" s="16" t="s">
        <v>2871</v>
      </c>
    </row>
    <row r="10378" spans="12:12" x14ac:dyDescent="0.25">
      <c r="L10378" s="16" t="s">
        <v>2154</v>
      </c>
    </row>
    <row r="10379" spans="12:12" x14ac:dyDescent="0.25">
      <c r="L10379" s="16" t="s">
        <v>1426</v>
      </c>
    </row>
    <row r="10380" spans="12:12" x14ac:dyDescent="0.25">
      <c r="L10380" s="16" t="s">
        <v>2117</v>
      </c>
    </row>
    <row r="10381" spans="12:12" x14ac:dyDescent="0.25">
      <c r="L10381" s="16" t="s">
        <v>4205</v>
      </c>
    </row>
    <row r="10382" spans="12:12" x14ac:dyDescent="0.25">
      <c r="L10382" s="16" t="s">
        <v>4994</v>
      </c>
    </row>
    <row r="10383" spans="12:12" x14ac:dyDescent="0.25">
      <c r="L10383" s="16" t="s">
        <v>2871</v>
      </c>
    </row>
    <row r="10384" spans="12:12" x14ac:dyDescent="0.25">
      <c r="L10384" s="16" t="s">
        <v>4995</v>
      </c>
    </row>
    <row r="10385" spans="12:12" x14ac:dyDescent="0.25">
      <c r="L10385" s="16" t="s">
        <v>2151</v>
      </c>
    </row>
    <row r="10386" spans="12:12" x14ac:dyDescent="0.25">
      <c r="L10386" s="16" t="s">
        <v>4205</v>
      </c>
    </row>
    <row r="10387" spans="12:12" x14ac:dyDescent="0.25">
      <c r="L10387" s="16" t="s">
        <v>4996</v>
      </c>
    </row>
    <row r="10388" spans="12:12" x14ac:dyDescent="0.25">
      <c r="L10388" s="16" t="s">
        <v>2871</v>
      </c>
    </row>
    <row r="10389" spans="12:12" x14ac:dyDescent="0.25">
      <c r="L10389" s="16" t="s">
        <v>2296</v>
      </c>
    </row>
    <row r="10390" spans="12:12" x14ac:dyDescent="0.25">
      <c r="L10390" s="16" t="s">
        <v>1426</v>
      </c>
    </row>
    <row r="10391" spans="12:12" x14ac:dyDescent="0.25">
      <c r="L10391" s="16" t="s">
        <v>2052</v>
      </c>
    </row>
    <row r="10392" spans="12:12" x14ac:dyDescent="0.25">
      <c r="L10392" s="16" t="s">
        <v>4977</v>
      </c>
    </row>
    <row r="10393" spans="12:12" x14ac:dyDescent="0.25">
      <c r="L10393" s="16" t="s">
        <v>4997</v>
      </c>
    </row>
    <row r="10394" spans="12:12" x14ac:dyDescent="0.25">
      <c r="L10394" s="16" t="s">
        <v>2194</v>
      </c>
    </row>
    <row r="10395" spans="12:12" x14ac:dyDescent="0.25">
      <c r="L10395" s="16" t="s">
        <v>2871</v>
      </c>
    </row>
    <row r="10396" spans="12:12" x14ac:dyDescent="0.25">
      <c r="L10396" s="16" t="s">
        <v>2154</v>
      </c>
    </row>
    <row r="10397" spans="12:12" x14ac:dyDescent="0.25">
      <c r="L10397" s="16" t="s">
        <v>1426</v>
      </c>
    </row>
    <row r="10398" spans="12:12" x14ac:dyDescent="0.25">
      <c r="L10398" s="16" t="s">
        <v>4998</v>
      </c>
    </row>
    <row r="10399" spans="12:12" x14ac:dyDescent="0.25">
      <c r="L10399" s="16" t="s">
        <v>4205</v>
      </c>
    </row>
    <row r="10400" spans="12:12" x14ac:dyDescent="0.25">
      <c r="L10400" s="16" t="s">
        <v>2428</v>
      </c>
    </row>
    <row r="10401" spans="12:12" x14ac:dyDescent="0.25">
      <c r="L10401" s="16" t="s">
        <v>4999</v>
      </c>
    </row>
    <row r="10402" spans="12:12" x14ac:dyDescent="0.25">
      <c r="L10402" s="16" t="s">
        <v>5000</v>
      </c>
    </row>
    <row r="10403" spans="12:12" x14ac:dyDescent="0.25">
      <c r="L10403" s="16" t="s">
        <v>5001</v>
      </c>
    </row>
    <row r="10404" spans="12:12" x14ac:dyDescent="0.25">
      <c r="L10404" s="16" t="s">
        <v>5002</v>
      </c>
    </row>
    <row r="10405" spans="12:12" x14ac:dyDescent="0.25">
      <c r="L10405" s="16" t="s">
        <v>4883</v>
      </c>
    </row>
    <row r="10406" spans="12:12" x14ac:dyDescent="0.25">
      <c r="L10406" s="16" t="s">
        <v>1426</v>
      </c>
    </row>
    <row r="10407" spans="12:12" x14ac:dyDescent="0.25">
      <c r="L10407" s="20" t="s">
        <v>1388</v>
      </c>
    </row>
    <row r="10408" spans="12:12" x14ac:dyDescent="0.25">
      <c r="L10408" s="16" t="s">
        <v>2186</v>
      </c>
    </row>
    <row r="10409" spans="12:12" x14ac:dyDescent="0.25">
      <c r="L10409" s="16" t="s">
        <v>4991</v>
      </c>
    </row>
    <row r="10410" spans="12:12" x14ac:dyDescent="0.25">
      <c r="L10410" s="16" t="s">
        <v>2154</v>
      </c>
    </row>
    <row r="10411" spans="12:12" x14ac:dyDescent="0.25">
      <c r="L10411" s="16" t="s">
        <v>1426</v>
      </c>
    </row>
    <row r="10412" spans="12:12" x14ac:dyDescent="0.25">
      <c r="L10412" s="16" t="s">
        <v>5003</v>
      </c>
    </row>
    <row r="10413" spans="12:12" x14ac:dyDescent="0.25">
      <c r="L10413" s="16" t="s">
        <v>4204</v>
      </c>
    </row>
    <row r="10414" spans="12:12" x14ac:dyDescent="0.25">
      <c r="L10414" s="16" t="s">
        <v>4993</v>
      </c>
    </row>
    <row r="10415" spans="12:12" x14ac:dyDescent="0.25">
      <c r="L10415" s="16" t="s">
        <v>4206</v>
      </c>
    </row>
    <row r="10416" spans="12:12" x14ac:dyDescent="0.25">
      <c r="L10416" s="16" t="s">
        <v>5004</v>
      </c>
    </row>
    <row r="10417" spans="12:12" x14ac:dyDescent="0.25">
      <c r="L10417" s="16" t="s">
        <v>5005</v>
      </c>
    </row>
    <row r="10418" spans="12:12" x14ac:dyDescent="0.25">
      <c r="L10418" s="16" t="s">
        <v>1426</v>
      </c>
    </row>
    <row r="10419" spans="12:12" x14ac:dyDescent="0.25">
      <c r="L10419" s="16" t="s">
        <v>1426</v>
      </c>
    </row>
    <row r="10420" spans="12:12" x14ac:dyDescent="0.25">
      <c r="L10420" s="20" t="s">
        <v>335</v>
      </c>
    </row>
    <row r="10421" spans="12:12" x14ac:dyDescent="0.25">
      <c r="L10421" s="16" t="s">
        <v>2583</v>
      </c>
    </row>
    <row r="10422" spans="12:12" x14ac:dyDescent="0.25">
      <c r="L10422" s="16" t="s">
        <v>5006</v>
      </c>
    </row>
    <row r="10423" spans="12:12" x14ac:dyDescent="0.25">
      <c r="L10423" s="16" t="s">
        <v>2053</v>
      </c>
    </row>
    <row r="10424" spans="12:12" x14ac:dyDescent="0.25">
      <c r="L10424" s="16" t="s">
        <v>2187</v>
      </c>
    </row>
    <row r="10425" spans="12:12" x14ac:dyDescent="0.25">
      <c r="L10425" s="16" t="s">
        <v>4761</v>
      </c>
    </row>
    <row r="10426" spans="12:12" x14ac:dyDescent="0.25">
      <c r="L10426" s="16" t="s">
        <v>5007</v>
      </c>
    </row>
    <row r="10427" spans="12:12" x14ac:dyDescent="0.25">
      <c r="L10427" s="16" t="s">
        <v>5008</v>
      </c>
    </row>
    <row r="10428" spans="12:12" x14ac:dyDescent="0.25">
      <c r="L10428" s="16" t="s">
        <v>1426</v>
      </c>
    </row>
    <row r="10429" spans="12:12" x14ac:dyDescent="0.25">
      <c r="L10429" s="16" t="s">
        <v>2201</v>
      </c>
    </row>
    <row r="10430" spans="12:12" x14ac:dyDescent="0.25">
      <c r="L10430" s="16" t="s">
        <v>2353</v>
      </c>
    </row>
    <row r="10431" spans="12:12" x14ac:dyDescent="0.25">
      <c r="L10431" s="16" t="s">
        <v>2037</v>
      </c>
    </row>
    <row r="10432" spans="12:12" x14ac:dyDescent="0.25">
      <c r="L10432" s="16" t="s">
        <v>1426</v>
      </c>
    </row>
    <row r="10433" spans="12:12" x14ac:dyDescent="0.25">
      <c r="L10433" s="16" t="s">
        <v>5009</v>
      </c>
    </row>
    <row r="10434" spans="12:12" x14ac:dyDescent="0.25">
      <c r="L10434" s="16" t="s">
        <v>5010</v>
      </c>
    </row>
    <row r="10435" spans="12:12" x14ac:dyDescent="0.25">
      <c r="L10435" s="16" t="s">
        <v>2012</v>
      </c>
    </row>
    <row r="10436" spans="12:12" x14ac:dyDescent="0.25">
      <c r="L10436" s="16" t="s">
        <v>1426</v>
      </c>
    </row>
    <row r="10437" spans="12:12" x14ac:dyDescent="0.25">
      <c r="L10437" s="16" t="s">
        <v>1426</v>
      </c>
    </row>
    <row r="10438" spans="12:12" x14ac:dyDescent="0.25">
      <c r="L10438" s="20" t="s">
        <v>433</v>
      </c>
    </row>
    <row r="10439" spans="12:12" x14ac:dyDescent="0.25">
      <c r="L10439" s="16" t="s">
        <v>2341</v>
      </c>
    </row>
    <row r="10440" spans="12:12" x14ac:dyDescent="0.25">
      <c r="L10440" s="16" t="s">
        <v>2791</v>
      </c>
    </row>
    <row r="10441" spans="12:12" x14ac:dyDescent="0.25">
      <c r="L10441" s="16" t="s">
        <v>5011</v>
      </c>
    </row>
    <row r="10442" spans="12:12" x14ac:dyDescent="0.25">
      <c r="L10442" s="16" t="s">
        <v>2012</v>
      </c>
    </row>
    <row r="10443" spans="12:12" x14ac:dyDescent="0.25">
      <c r="L10443" s="16" t="s">
        <v>1426</v>
      </c>
    </row>
    <row r="10444" spans="12:12" x14ac:dyDescent="0.25">
      <c r="L10444" s="16" t="s">
        <v>1426</v>
      </c>
    </row>
    <row r="10445" spans="12:12" x14ac:dyDescent="0.25">
      <c r="L10445" s="20" t="s">
        <v>1320</v>
      </c>
    </row>
    <row r="10446" spans="12:12" x14ac:dyDescent="0.25">
      <c r="L10446" s="16" t="s">
        <v>2484</v>
      </c>
    </row>
    <row r="10447" spans="12:12" x14ac:dyDescent="0.25">
      <c r="L10447" s="16" t="s">
        <v>2223</v>
      </c>
    </row>
    <row r="10448" spans="12:12" x14ac:dyDescent="0.25">
      <c r="L10448" s="16" t="s">
        <v>5012</v>
      </c>
    </row>
    <row r="10449" spans="12:12" x14ac:dyDescent="0.25">
      <c r="L10449" s="16" t="s">
        <v>1426</v>
      </c>
    </row>
    <row r="10450" spans="12:12" x14ac:dyDescent="0.25">
      <c r="L10450" s="16" t="s">
        <v>2846</v>
      </c>
    </row>
    <row r="10451" spans="12:12" x14ac:dyDescent="0.25">
      <c r="L10451" s="16" t="s">
        <v>5013</v>
      </c>
    </row>
    <row r="10452" spans="12:12" x14ac:dyDescent="0.25">
      <c r="L10452" s="16" t="s">
        <v>5014</v>
      </c>
    </row>
    <row r="10453" spans="12:12" x14ac:dyDescent="0.25">
      <c r="L10453" s="16" t="s">
        <v>1426</v>
      </c>
    </row>
    <row r="10454" spans="12:12" x14ac:dyDescent="0.25">
      <c r="L10454" s="16" t="s">
        <v>2924</v>
      </c>
    </row>
    <row r="10455" spans="12:12" x14ac:dyDescent="0.25">
      <c r="L10455" s="16" t="s">
        <v>3917</v>
      </c>
    </row>
    <row r="10456" spans="12:12" x14ac:dyDescent="0.25">
      <c r="L10456" s="16" t="s">
        <v>2015</v>
      </c>
    </row>
    <row r="10457" spans="12:12" x14ac:dyDescent="0.25">
      <c r="L10457" s="16" t="s">
        <v>2223</v>
      </c>
    </row>
    <row r="10458" spans="12:12" x14ac:dyDescent="0.25">
      <c r="L10458" s="16" t="s">
        <v>5015</v>
      </c>
    </row>
    <row r="10459" spans="12:12" x14ac:dyDescent="0.25">
      <c r="L10459" s="16" t="s">
        <v>2930</v>
      </c>
    </row>
    <row r="10460" spans="12:12" x14ac:dyDescent="0.25">
      <c r="L10460" s="16" t="s">
        <v>1426</v>
      </c>
    </row>
    <row r="10461" spans="12:12" x14ac:dyDescent="0.25">
      <c r="L10461" s="16" t="s">
        <v>1426</v>
      </c>
    </row>
    <row r="10462" spans="12:12" x14ac:dyDescent="0.25">
      <c r="L10462" s="20" t="s">
        <v>959</v>
      </c>
    </row>
    <row r="10463" spans="12:12" x14ac:dyDescent="0.25">
      <c r="L10463" s="16" t="s">
        <v>3053</v>
      </c>
    </row>
    <row r="10464" spans="12:12" x14ac:dyDescent="0.25">
      <c r="L10464" s="16" t="s">
        <v>3054</v>
      </c>
    </row>
    <row r="10465" spans="12:12" x14ac:dyDescent="0.25">
      <c r="L10465" s="16" t="s">
        <v>3966</v>
      </c>
    </row>
    <row r="10466" spans="12:12" x14ac:dyDescent="0.25">
      <c r="L10466" s="16" t="s">
        <v>1426</v>
      </c>
    </row>
    <row r="10467" spans="12:12" x14ac:dyDescent="0.25">
      <c r="L10467" s="16" t="s">
        <v>2921</v>
      </c>
    </row>
    <row r="10468" spans="12:12" x14ac:dyDescent="0.25">
      <c r="L10468" s="16" t="s">
        <v>3971</v>
      </c>
    </row>
    <row r="10469" spans="12:12" x14ac:dyDescent="0.25">
      <c r="L10469" s="16" t="s">
        <v>3675</v>
      </c>
    </row>
    <row r="10470" spans="12:12" x14ac:dyDescent="0.25">
      <c r="L10470" s="16" t="s">
        <v>3109</v>
      </c>
    </row>
    <row r="10471" spans="12:12" x14ac:dyDescent="0.25">
      <c r="L10471" s="16" t="s">
        <v>4372</v>
      </c>
    </row>
    <row r="10472" spans="12:12" x14ac:dyDescent="0.25">
      <c r="L10472" s="16" t="s">
        <v>2846</v>
      </c>
    </row>
    <row r="10473" spans="12:12" x14ac:dyDescent="0.25">
      <c r="L10473" s="16" t="s">
        <v>3676</v>
      </c>
    </row>
    <row r="10474" spans="12:12" x14ac:dyDescent="0.25">
      <c r="L10474" s="16" t="s">
        <v>5841</v>
      </c>
    </row>
    <row r="10475" spans="12:12" x14ac:dyDescent="0.25">
      <c r="L10475" s="16" t="s">
        <v>1426</v>
      </c>
    </row>
    <row r="10476" spans="12:12" x14ac:dyDescent="0.25">
      <c r="L10476" s="16" t="s">
        <v>4259</v>
      </c>
    </row>
    <row r="10477" spans="12:12" x14ac:dyDescent="0.25">
      <c r="L10477" s="16" t="s">
        <v>3031</v>
      </c>
    </row>
    <row r="10478" spans="12:12" x14ac:dyDescent="0.25">
      <c r="L10478" s="16" t="s">
        <v>5474</v>
      </c>
    </row>
    <row r="10479" spans="12:12" x14ac:dyDescent="0.25">
      <c r="L10479" s="16" t="s">
        <v>1426</v>
      </c>
    </row>
    <row r="10480" spans="12:12" x14ac:dyDescent="0.25">
      <c r="L10480" s="16" t="s">
        <v>2408</v>
      </c>
    </row>
    <row r="10481" spans="12:12" x14ac:dyDescent="0.25">
      <c r="L10481" s="16" t="s">
        <v>6426</v>
      </c>
    </row>
    <row r="10482" spans="12:12" x14ac:dyDescent="0.25">
      <c r="L10482" s="16" t="s">
        <v>5457</v>
      </c>
    </row>
    <row r="10483" spans="12:12" x14ac:dyDescent="0.25">
      <c r="L10483" s="16" t="s">
        <v>2409</v>
      </c>
    </row>
    <row r="10484" spans="12:12" x14ac:dyDescent="0.25">
      <c r="L10484" s="16" t="s">
        <v>6426</v>
      </c>
    </row>
    <row r="10485" spans="12:12" x14ac:dyDescent="0.25">
      <c r="L10485" s="16" t="s">
        <v>2078</v>
      </c>
    </row>
    <row r="10486" spans="12:12" x14ac:dyDescent="0.25">
      <c r="L10486" s="16" t="s">
        <v>1426</v>
      </c>
    </row>
    <row r="10487" spans="12:12" x14ac:dyDescent="0.25">
      <c r="L10487" s="16" t="s">
        <v>5016</v>
      </c>
    </row>
    <row r="10488" spans="12:12" x14ac:dyDescent="0.25">
      <c r="L10488" s="16" t="s">
        <v>3673</v>
      </c>
    </row>
    <row r="10489" spans="12:12" x14ac:dyDescent="0.25">
      <c r="L10489" s="16" t="s">
        <v>3979</v>
      </c>
    </row>
    <row r="10490" spans="12:12" x14ac:dyDescent="0.25">
      <c r="L10490" s="16" t="s">
        <v>3109</v>
      </c>
    </row>
    <row r="10491" spans="12:12" x14ac:dyDescent="0.25">
      <c r="L10491" s="16" t="s">
        <v>4374</v>
      </c>
    </row>
    <row r="10492" spans="12:12" x14ac:dyDescent="0.25">
      <c r="L10492" s="16" t="s">
        <v>1426</v>
      </c>
    </row>
    <row r="10493" spans="12:12" x14ac:dyDescent="0.25">
      <c r="L10493" s="16" t="s">
        <v>3051</v>
      </c>
    </row>
    <row r="10494" spans="12:12" x14ac:dyDescent="0.25">
      <c r="L10494" s="16" t="s">
        <v>6426</v>
      </c>
    </row>
    <row r="10495" spans="12:12" x14ac:dyDescent="0.25">
      <c r="L10495" s="16" t="s">
        <v>5466</v>
      </c>
    </row>
    <row r="10496" spans="12:12" x14ac:dyDescent="0.25">
      <c r="L10496" s="16" t="s">
        <v>2012</v>
      </c>
    </row>
    <row r="10497" spans="12:12" x14ac:dyDescent="0.25">
      <c r="L10497" s="16" t="s">
        <v>1426</v>
      </c>
    </row>
    <row r="10498" spans="12:12" x14ac:dyDescent="0.25">
      <c r="L10498" s="20" t="s">
        <v>1328</v>
      </c>
    </row>
    <row r="10499" spans="12:12" x14ac:dyDescent="0.25">
      <c r="L10499" s="16" t="s">
        <v>4860</v>
      </c>
    </row>
    <row r="10500" spans="12:12" x14ac:dyDescent="0.25">
      <c r="L10500" s="16" t="s">
        <v>2647</v>
      </c>
    </row>
    <row r="10501" spans="12:12" x14ac:dyDescent="0.25">
      <c r="L10501" s="16" t="s">
        <v>4307</v>
      </c>
    </row>
    <row r="10502" spans="12:12" x14ac:dyDescent="0.25">
      <c r="L10502" s="16" t="s">
        <v>2584</v>
      </c>
    </row>
    <row r="10503" spans="12:12" x14ac:dyDescent="0.25">
      <c r="L10503" s="16" t="s">
        <v>4575</v>
      </c>
    </row>
    <row r="10504" spans="12:12" x14ac:dyDescent="0.25">
      <c r="L10504" s="16" t="s">
        <v>4177</v>
      </c>
    </row>
    <row r="10505" spans="12:12" x14ac:dyDescent="0.25">
      <c r="L10505" s="16" t="s">
        <v>4703</v>
      </c>
    </row>
    <row r="10506" spans="12:12" x14ac:dyDescent="0.25">
      <c r="L10506" s="16" t="s">
        <v>5017</v>
      </c>
    </row>
    <row r="10507" spans="12:12" x14ac:dyDescent="0.25">
      <c r="L10507" s="16" t="s">
        <v>5018</v>
      </c>
    </row>
    <row r="10508" spans="12:12" x14ac:dyDescent="0.25">
      <c r="L10508" s="16" t="s">
        <v>4863</v>
      </c>
    </row>
    <row r="10509" spans="12:12" x14ac:dyDescent="0.25">
      <c r="L10509" s="16" t="s">
        <v>1426</v>
      </c>
    </row>
    <row r="10510" spans="12:12" x14ac:dyDescent="0.25">
      <c r="L10510" s="16" t="s">
        <v>1426</v>
      </c>
    </row>
    <row r="10511" spans="12:12" x14ac:dyDescent="0.25">
      <c r="L10511" s="20" t="s">
        <v>1056</v>
      </c>
    </row>
    <row r="10512" spans="12:12" x14ac:dyDescent="0.25">
      <c r="L10512" s="16" t="s">
        <v>2142</v>
      </c>
    </row>
    <row r="10513" spans="12:12" x14ac:dyDescent="0.25">
      <c r="L10513" s="16" t="s">
        <v>3412</v>
      </c>
    </row>
    <row r="10514" spans="12:12" x14ac:dyDescent="0.25">
      <c r="L10514" s="16" t="s">
        <v>2314</v>
      </c>
    </row>
    <row r="10515" spans="12:12" x14ac:dyDescent="0.25">
      <c r="L10515" s="16" t="s">
        <v>1426</v>
      </c>
    </row>
    <row r="10516" spans="12:12" x14ac:dyDescent="0.25">
      <c r="L10516" s="16" t="s">
        <v>2324</v>
      </c>
    </row>
    <row r="10517" spans="12:12" x14ac:dyDescent="0.25">
      <c r="L10517" s="16" t="s">
        <v>3412</v>
      </c>
    </row>
    <row r="10518" spans="12:12" x14ac:dyDescent="0.25">
      <c r="L10518" s="16" t="s">
        <v>2015</v>
      </c>
    </row>
    <row r="10519" spans="12:12" x14ac:dyDescent="0.25">
      <c r="L10519" s="16" t="s">
        <v>2313</v>
      </c>
    </row>
    <row r="10520" spans="12:12" x14ac:dyDescent="0.25">
      <c r="L10520" s="16" t="s">
        <v>5019</v>
      </c>
    </row>
    <row r="10521" spans="12:12" x14ac:dyDescent="0.25">
      <c r="L10521" s="16" t="s">
        <v>2326</v>
      </c>
    </row>
    <row r="10522" spans="12:12" x14ac:dyDescent="0.25">
      <c r="L10522" s="16" t="s">
        <v>5020</v>
      </c>
    </row>
    <row r="10523" spans="12:12" x14ac:dyDescent="0.25">
      <c r="L10523" s="16" t="s">
        <v>5021</v>
      </c>
    </row>
    <row r="10524" spans="12:12" x14ac:dyDescent="0.25">
      <c r="L10524" s="16" t="s">
        <v>2325</v>
      </c>
    </row>
    <row r="10525" spans="12:12" x14ac:dyDescent="0.25">
      <c r="L10525" s="16" t="s">
        <v>2327</v>
      </c>
    </row>
    <row r="10526" spans="12:12" x14ac:dyDescent="0.25">
      <c r="L10526" s="16" t="s">
        <v>3412</v>
      </c>
    </row>
    <row r="10527" spans="12:12" x14ac:dyDescent="0.25">
      <c r="L10527" s="16" t="s">
        <v>2325</v>
      </c>
    </row>
    <row r="10528" spans="12:12" x14ac:dyDescent="0.25">
      <c r="L10528" s="16" t="s">
        <v>1426</v>
      </c>
    </row>
    <row r="10529" spans="12:12" x14ac:dyDescent="0.25">
      <c r="L10529" s="16" t="s">
        <v>2329</v>
      </c>
    </row>
    <row r="10530" spans="12:12" x14ac:dyDescent="0.25">
      <c r="L10530" s="16" t="s">
        <v>3412</v>
      </c>
    </row>
    <row r="10531" spans="12:12" x14ac:dyDescent="0.25">
      <c r="L10531" s="16" t="s">
        <v>2328</v>
      </c>
    </row>
    <row r="10532" spans="12:12" x14ac:dyDescent="0.25">
      <c r="L10532" s="16" t="s">
        <v>2332</v>
      </c>
    </row>
    <row r="10533" spans="12:12" x14ac:dyDescent="0.25">
      <c r="L10533" s="16" t="s">
        <v>3412</v>
      </c>
    </row>
    <row r="10534" spans="12:12" x14ac:dyDescent="0.25">
      <c r="L10534" s="16" t="s">
        <v>2330</v>
      </c>
    </row>
    <row r="10535" spans="12:12" x14ac:dyDescent="0.25">
      <c r="L10535" s="16" t="s">
        <v>2012</v>
      </c>
    </row>
    <row r="10536" spans="12:12" x14ac:dyDescent="0.25">
      <c r="L10536" s="16" t="s">
        <v>1426</v>
      </c>
    </row>
    <row r="10537" spans="12:12" x14ac:dyDescent="0.25">
      <c r="L10537" s="20" t="s">
        <v>399</v>
      </c>
    </row>
    <row r="10538" spans="12:12" x14ac:dyDescent="0.25">
      <c r="L10538" s="16" t="s">
        <v>2294</v>
      </c>
    </row>
    <row r="10539" spans="12:12" x14ac:dyDescent="0.25">
      <c r="L10539" s="16" t="s">
        <v>2297</v>
      </c>
    </row>
    <row r="10540" spans="12:12" x14ac:dyDescent="0.25">
      <c r="L10540" s="16" t="s">
        <v>5022</v>
      </c>
    </row>
    <row r="10541" spans="12:12" x14ac:dyDescent="0.25">
      <c r="L10541" s="16" t="s">
        <v>2012</v>
      </c>
    </row>
    <row r="10542" spans="12:12" x14ac:dyDescent="0.25">
      <c r="L10542" s="16" t="s">
        <v>1426</v>
      </c>
    </row>
    <row r="10543" spans="12:12" x14ac:dyDescent="0.25">
      <c r="L10543" s="16" t="s">
        <v>1426</v>
      </c>
    </row>
    <row r="10544" spans="12:12" x14ac:dyDescent="0.25">
      <c r="L10544" s="20" t="s">
        <v>54</v>
      </c>
    </row>
    <row r="10545" spans="12:12" x14ac:dyDescent="0.25">
      <c r="L10545" s="16" t="s">
        <v>2397</v>
      </c>
    </row>
    <row r="10546" spans="12:12" x14ac:dyDescent="0.25">
      <c r="L10546" s="16" t="s">
        <v>3639</v>
      </c>
    </row>
    <row r="10547" spans="12:12" x14ac:dyDescent="0.25">
      <c r="L10547" s="16" t="s">
        <v>2003</v>
      </c>
    </row>
    <row r="10548" spans="12:12" x14ac:dyDescent="0.25">
      <c r="L10548" s="16" t="s">
        <v>2880</v>
      </c>
    </row>
    <row r="10549" spans="12:12" x14ac:dyDescent="0.25">
      <c r="L10549" s="16" t="s">
        <v>4225</v>
      </c>
    </row>
    <row r="10550" spans="12:12" x14ac:dyDescent="0.25">
      <c r="L10550" s="16" t="s">
        <v>2012</v>
      </c>
    </row>
    <row r="10551" spans="12:12" x14ac:dyDescent="0.25">
      <c r="L10551" s="16" t="s">
        <v>1426</v>
      </c>
    </row>
    <row r="10552" spans="12:12" x14ac:dyDescent="0.25">
      <c r="L10552" s="20" t="s">
        <v>8</v>
      </c>
    </row>
    <row r="10553" spans="12:12" x14ac:dyDescent="0.25">
      <c r="L10553" s="16" t="s">
        <v>2049</v>
      </c>
    </row>
    <row r="10554" spans="12:12" x14ac:dyDescent="0.25">
      <c r="L10554" s="16" t="s">
        <v>2050</v>
      </c>
    </row>
    <row r="10555" spans="12:12" x14ac:dyDescent="0.25">
      <c r="L10555" s="16" t="s">
        <v>5023</v>
      </c>
    </row>
    <row r="10556" spans="12:12" x14ac:dyDescent="0.25">
      <c r="L10556" s="16" t="s">
        <v>1426</v>
      </c>
    </row>
    <row r="10557" spans="12:12" x14ac:dyDescent="0.25">
      <c r="L10557" s="16" t="s">
        <v>5024</v>
      </c>
    </row>
    <row r="10558" spans="12:12" x14ac:dyDescent="0.25">
      <c r="L10558" s="16" t="s">
        <v>5025</v>
      </c>
    </row>
    <row r="10559" spans="12:12" x14ac:dyDescent="0.25">
      <c r="L10559" s="16" t="s">
        <v>3501</v>
      </c>
    </row>
    <row r="10560" spans="12:12" x14ac:dyDescent="0.25">
      <c r="L10560" s="16" t="s">
        <v>1426</v>
      </c>
    </row>
    <row r="10561" spans="12:12" x14ac:dyDescent="0.25">
      <c r="L10561" s="16" t="s">
        <v>1426</v>
      </c>
    </row>
    <row r="10562" spans="12:12" x14ac:dyDescent="0.25">
      <c r="L10562" s="20" t="s">
        <v>255</v>
      </c>
    </row>
    <row r="10563" spans="12:12" x14ac:dyDescent="0.25">
      <c r="L10563" s="16" t="s">
        <v>2905</v>
      </c>
    </row>
    <row r="10564" spans="12:12" x14ac:dyDescent="0.25">
      <c r="L10564" s="16" t="s">
        <v>3227</v>
      </c>
    </row>
    <row r="10565" spans="12:12" x14ac:dyDescent="0.25">
      <c r="L10565" s="16" t="s">
        <v>3230</v>
      </c>
    </row>
    <row r="10566" spans="12:12" x14ac:dyDescent="0.25">
      <c r="L10566" s="16" t="s">
        <v>3232</v>
      </c>
    </row>
    <row r="10567" spans="12:12" x14ac:dyDescent="0.25">
      <c r="L10567" s="16" t="s">
        <v>2591</v>
      </c>
    </row>
    <row r="10568" spans="12:12" x14ac:dyDescent="0.25">
      <c r="L10568" s="16" t="s">
        <v>2012</v>
      </c>
    </row>
    <row r="10569" spans="12:12" x14ac:dyDescent="0.25">
      <c r="L10569" s="16" t="s">
        <v>1426</v>
      </c>
    </row>
    <row r="10570" spans="12:12" x14ac:dyDescent="0.25">
      <c r="L10570" s="16" t="s">
        <v>1426</v>
      </c>
    </row>
    <row r="10571" spans="12:12" x14ac:dyDescent="0.25">
      <c r="L10571" s="20" t="s">
        <v>144</v>
      </c>
    </row>
    <row r="10572" spans="12:12" x14ac:dyDescent="0.25">
      <c r="L10572" s="16" t="s">
        <v>2344</v>
      </c>
    </row>
    <row r="10573" spans="12:12" x14ac:dyDescent="0.25">
      <c r="L10573" s="16" t="s">
        <v>2952</v>
      </c>
    </row>
    <row r="10574" spans="12:12" x14ac:dyDescent="0.25">
      <c r="L10574" s="16" t="s">
        <v>3417</v>
      </c>
    </row>
    <row r="10575" spans="12:12" x14ac:dyDescent="0.25">
      <c r="L10575" s="16" t="s">
        <v>2012</v>
      </c>
    </row>
    <row r="10576" spans="12:12" x14ac:dyDescent="0.25">
      <c r="L10576" s="16" t="s">
        <v>1426</v>
      </c>
    </row>
    <row r="10577" spans="12:12" x14ac:dyDescent="0.25">
      <c r="L10577" s="20" t="s">
        <v>61</v>
      </c>
    </row>
    <row r="10578" spans="12:12" x14ac:dyDescent="0.25">
      <c r="L10578" s="16" t="s">
        <v>4005</v>
      </c>
    </row>
    <row r="10579" spans="12:12" x14ac:dyDescent="0.25">
      <c r="L10579" s="16" t="s">
        <v>3537</v>
      </c>
    </row>
    <row r="10580" spans="12:12" x14ac:dyDescent="0.25">
      <c r="L10580" s="16" t="s">
        <v>5026</v>
      </c>
    </row>
    <row r="10581" spans="12:12" x14ac:dyDescent="0.25">
      <c r="L10581" s="16" t="s">
        <v>4211</v>
      </c>
    </row>
    <row r="10582" spans="12:12" x14ac:dyDescent="0.25">
      <c r="L10582" s="16" t="s">
        <v>5027</v>
      </c>
    </row>
    <row r="10583" spans="12:12" x14ac:dyDescent="0.25">
      <c r="L10583" s="16" t="s">
        <v>1426</v>
      </c>
    </row>
    <row r="10584" spans="12:12" x14ac:dyDescent="0.25">
      <c r="L10584" s="16" t="s">
        <v>3544</v>
      </c>
    </row>
    <row r="10585" spans="12:12" x14ac:dyDescent="0.25">
      <c r="L10585" s="16" t="s">
        <v>5028</v>
      </c>
    </row>
    <row r="10586" spans="12:12" x14ac:dyDescent="0.25">
      <c r="L10586" s="16" t="s">
        <v>5029</v>
      </c>
    </row>
    <row r="10587" spans="12:12" x14ac:dyDescent="0.25">
      <c r="L10587" s="16" t="s">
        <v>4209</v>
      </c>
    </row>
    <row r="10588" spans="12:12" x14ac:dyDescent="0.25">
      <c r="L10588" s="16" t="s">
        <v>5028</v>
      </c>
    </row>
    <row r="10589" spans="12:12" x14ac:dyDescent="0.25">
      <c r="L10589" s="16" t="s">
        <v>5030</v>
      </c>
    </row>
    <row r="10590" spans="12:12" x14ac:dyDescent="0.25">
      <c r="L10590" s="16" t="s">
        <v>2012</v>
      </c>
    </row>
    <row r="10591" spans="12:12" x14ac:dyDescent="0.25">
      <c r="L10591" s="16" t="s">
        <v>1426</v>
      </c>
    </row>
    <row r="10592" spans="12:12" x14ac:dyDescent="0.25">
      <c r="L10592" s="16" t="s">
        <v>1426</v>
      </c>
    </row>
    <row r="10593" spans="12:12" x14ac:dyDescent="0.25">
      <c r="L10593" s="20" t="s">
        <v>1713</v>
      </c>
    </row>
    <row r="10594" spans="12:12" x14ac:dyDescent="0.25">
      <c r="L10594" s="16" t="s">
        <v>4397</v>
      </c>
    </row>
    <row r="10595" spans="12:12" x14ac:dyDescent="0.25">
      <c r="L10595" s="16" t="s">
        <v>2012</v>
      </c>
    </row>
    <row r="10596" spans="12:12" x14ac:dyDescent="0.25">
      <c r="L10596" s="16" t="s">
        <v>1426</v>
      </c>
    </row>
    <row r="10597" spans="12:12" x14ac:dyDescent="0.25">
      <c r="L10597" s="16" t="s">
        <v>1426</v>
      </c>
    </row>
    <row r="10598" spans="12:12" x14ac:dyDescent="0.25">
      <c r="L10598" s="20" t="s">
        <v>201</v>
      </c>
    </row>
    <row r="10599" spans="12:12" x14ac:dyDescent="0.25">
      <c r="L10599" s="16" t="s">
        <v>2072</v>
      </c>
    </row>
    <row r="10600" spans="12:12" x14ac:dyDescent="0.25">
      <c r="L10600" s="16" t="s">
        <v>2075</v>
      </c>
    </row>
    <row r="10601" spans="12:12" x14ac:dyDescent="0.25">
      <c r="L10601" s="16" t="s">
        <v>4918</v>
      </c>
    </row>
    <row r="10602" spans="12:12" x14ac:dyDescent="0.25">
      <c r="L10602" s="16" t="s">
        <v>3090</v>
      </c>
    </row>
    <row r="10603" spans="12:12" x14ac:dyDescent="0.25">
      <c r="L10603" s="16" t="s">
        <v>5031</v>
      </c>
    </row>
    <row r="10604" spans="12:12" x14ac:dyDescent="0.25">
      <c r="L10604" s="16" t="s">
        <v>2012</v>
      </c>
    </row>
    <row r="10605" spans="12:12" x14ac:dyDescent="0.25">
      <c r="L10605" s="16" t="s">
        <v>1426</v>
      </c>
    </row>
    <row r="10606" spans="12:12" x14ac:dyDescent="0.25">
      <c r="L10606" s="16" t="s">
        <v>1426</v>
      </c>
    </row>
    <row r="10607" spans="12:12" x14ac:dyDescent="0.25">
      <c r="L10607" s="20" t="s">
        <v>1205</v>
      </c>
    </row>
    <row r="10608" spans="12:12" x14ac:dyDescent="0.25">
      <c r="L10608" s="16" t="s">
        <v>3617</v>
      </c>
    </row>
    <row r="10609" spans="12:12" x14ac:dyDescent="0.25">
      <c r="L10609" s="16" t="s">
        <v>4151</v>
      </c>
    </row>
    <row r="10610" spans="12:12" x14ac:dyDescent="0.25">
      <c r="L10610" s="16" t="s">
        <v>5032</v>
      </c>
    </row>
    <row r="10611" spans="12:12" x14ac:dyDescent="0.25">
      <c r="L10611" s="16" t="s">
        <v>1426</v>
      </c>
    </row>
    <row r="10612" spans="12:12" x14ac:dyDescent="0.25">
      <c r="L10612" s="16" t="s">
        <v>4056</v>
      </c>
    </row>
    <row r="10613" spans="12:12" x14ac:dyDescent="0.25">
      <c r="L10613" s="16" t="s">
        <v>4156</v>
      </c>
    </row>
    <row r="10614" spans="12:12" x14ac:dyDescent="0.25">
      <c r="L10614" s="16" t="s">
        <v>4249</v>
      </c>
    </row>
    <row r="10615" spans="12:12" x14ac:dyDescent="0.25">
      <c r="L10615" s="16" t="s">
        <v>4067</v>
      </c>
    </row>
    <row r="10616" spans="12:12" x14ac:dyDescent="0.25">
      <c r="L10616" s="16" t="s">
        <v>4952</v>
      </c>
    </row>
    <row r="10617" spans="12:12" x14ac:dyDescent="0.25">
      <c r="L10617" s="16" t="s">
        <v>5033</v>
      </c>
    </row>
    <row r="10618" spans="12:12" x14ac:dyDescent="0.25">
      <c r="L10618" s="16" t="s">
        <v>5409</v>
      </c>
    </row>
    <row r="10619" spans="12:12" x14ac:dyDescent="0.25">
      <c r="L10619" s="16" t="s">
        <v>4160</v>
      </c>
    </row>
    <row r="10620" spans="12:12" x14ac:dyDescent="0.25">
      <c r="L10620" s="16" t="s">
        <v>5987</v>
      </c>
    </row>
    <row r="10621" spans="12:12" x14ac:dyDescent="0.25">
      <c r="L10621" s="16" t="s">
        <v>4077</v>
      </c>
    </row>
    <row r="10622" spans="12:12" x14ac:dyDescent="0.25">
      <c r="L10622" s="16" t="s">
        <v>1426</v>
      </c>
    </row>
    <row r="10623" spans="12:12" x14ac:dyDescent="0.25">
      <c r="L10623" s="20" t="s">
        <v>510</v>
      </c>
    </row>
    <row r="10624" spans="12:12" x14ac:dyDescent="0.25">
      <c r="L10624" s="16" t="s">
        <v>2360</v>
      </c>
    </row>
    <row r="10625" spans="12:12" x14ac:dyDescent="0.25">
      <c r="L10625" s="16" t="s">
        <v>3143</v>
      </c>
    </row>
    <row r="10626" spans="12:12" x14ac:dyDescent="0.25">
      <c r="L10626" s="16" t="s">
        <v>2306</v>
      </c>
    </row>
    <row r="10627" spans="12:12" x14ac:dyDescent="0.25">
      <c r="L10627" s="16" t="s">
        <v>2654</v>
      </c>
    </row>
    <row r="10628" spans="12:12" x14ac:dyDescent="0.25">
      <c r="L10628" s="16" t="s">
        <v>4019</v>
      </c>
    </row>
    <row r="10629" spans="12:12" x14ac:dyDescent="0.25">
      <c r="L10629" s="16" t="s">
        <v>3141</v>
      </c>
    </row>
    <row r="10630" spans="12:12" x14ac:dyDescent="0.25">
      <c r="L10630" s="16" t="s">
        <v>5034</v>
      </c>
    </row>
    <row r="10631" spans="12:12" x14ac:dyDescent="0.25">
      <c r="L10631" s="16" t="s">
        <v>3142</v>
      </c>
    </row>
    <row r="10632" spans="12:12" x14ac:dyDescent="0.25">
      <c r="L10632" s="16" t="s">
        <v>2325</v>
      </c>
    </row>
    <row r="10633" spans="12:12" x14ac:dyDescent="0.25">
      <c r="L10633" s="16" t="s">
        <v>2293</v>
      </c>
    </row>
    <row r="10634" spans="12:12" x14ac:dyDescent="0.25">
      <c r="L10634" s="16" t="s">
        <v>1426</v>
      </c>
    </row>
    <row r="10635" spans="12:12" x14ac:dyDescent="0.25">
      <c r="L10635" s="16" t="s">
        <v>1426</v>
      </c>
    </row>
    <row r="10636" spans="12:12" x14ac:dyDescent="0.25">
      <c r="L10636" s="20" t="s">
        <v>89</v>
      </c>
    </row>
    <row r="10637" spans="12:12" x14ac:dyDescent="0.25">
      <c r="L10637" s="16" t="s">
        <v>2139</v>
      </c>
    </row>
    <row r="10638" spans="12:12" x14ac:dyDescent="0.25">
      <c r="L10638" s="16" t="s">
        <v>2140</v>
      </c>
    </row>
    <row r="10639" spans="12:12" x14ac:dyDescent="0.25">
      <c r="L10639" s="16" t="s">
        <v>3452</v>
      </c>
    </row>
    <row r="10640" spans="12:12" x14ac:dyDescent="0.25">
      <c r="L10640" s="16" t="s">
        <v>1426</v>
      </c>
    </row>
    <row r="10641" spans="12:12" x14ac:dyDescent="0.25">
      <c r="L10641" s="16" t="s">
        <v>2117</v>
      </c>
    </row>
    <row r="10642" spans="12:12" x14ac:dyDescent="0.25">
      <c r="L10642" s="16" t="s">
        <v>2198</v>
      </c>
    </row>
    <row r="10643" spans="12:12" x14ac:dyDescent="0.25">
      <c r="L10643" s="16" t="s">
        <v>2003</v>
      </c>
    </row>
    <row r="10644" spans="12:12" x14ac:dyDescent="0.25">
      <c r="L10644" s="16" t="s">
        <v>2151</v>
      </c>
    </row>
    <row r="10645" spans="12:12" x14ac:dyDescent="0.25">
      <c r="L10645" s="16" t="s">
        <v>2198</v>
      </c>
    </row>
    <row r="10646" spans="12:12" x14ac:dyDescent="0.25">
      <c r="L10646" s="16" t="s">
        <v>2148</v>
      </c>
    </row>
    <row r="10647" spans="12:12" x14ac:dyDescent="0.25">
      <c r="L10647" s="16" t="s">
        <v>2140</v>
      </c>
    </row>
    <row r="10648" spans="12:12" x14ac:dyDescent="0.25">
      <c r="L10648" s="16" t="s">
        <v>2160</v>
      </c>
    </row>
    <row r="10649" spans="12:12" x14ac:dyDescent="0.25">
      <c r="L10649" s="16" t="s">
        <v>2145</v>
      </c>
    </row>
    <row r="10650" spans="12:12" x14ac:dyDescent="0.25">
      <c r="L10650" s="16" t="s">
        <v>2003</v>
      </c>
    </row>
    <row r="10651" spans="12:12" x14ac:dyDescent="0.25">
      <c r="L10651" s="16" t="s">
        <v>2149</v>
      </c>
    </row>
    <row r="10652" spans="12:12" x14ac:dyDescent="0.25">
      <c r="L10652" s="16" t="s">
        <v>5035</v>
      </c>
    </row>
    <row r="10653" spans="12:12" x14ac:dyDescent="0.25">
      <c r="L10653" s="16" t="s">
        <v>1426</v>
      </c>
    </row>
    <row r="10654" spans="12:12" x14ac:dyDescent="0.25">
      <c r="L10654" s="16" t="s">
        <v>3169</v>
      </c>
    </row>
    <row r="10655" spans="12:12" x14ac:dyDescent="0.25">
      <c r="L10655" s="16" t="s">
        <v>2140</v>
      </c>
    </row>
    <row r="10656" spans="12:12" x14ac:dyDescent="0.25">
      <c r="L10656" s="16" t="s">
        <v>2441</v>
      </c>
    </row>
    <row r="10657" spans="12:12" x14ac:dyDescent="0.25">
      <c r="L10657" s="16" t="s">
        <v>3455</v>
      </c>
    </row>
    <row r="10658" spans="12:12" x14ac:dyDescent="0.25">
      <c r="L10658" s="16" t="s">
        <v>2140</v>
      </c>
    </row>
    <row r="10659" spans="12:12" x14ac:dyDescent="0.25">
      <c r="L10659" s="16" t="s">
        <v>3454</v>
      </c>
    </row>
    <row r="10660" spans="12:12" x14ac:dyDescent="0.25">
      <c r="L10660" s="16" t="s">
        <v>2012</v>
      </c>
    </row>
    <row r="10661" spans="12:12" x14ac:dyDescent="0.25">
      <c r="L10661" s="16" t="s">
        <v>1426</v>
      </c>
    </row>
    <row r="10662" spans="12:12" x14ac:dyDescent="0.25">
      <c r="L10662" s="16" t="s">
        <v>1426</v>
      </c>
    </row>
    <row r="10663" spans="12:12" x14ac:dyDescent="0.25">
      <c r="L10663" s="20" t="s">
        <v>1714</v>
      </c>
    </row>
    <row r="10664" spans="12:12" x14ac:dyDescent="0.25">
      <c r="L10664" s="16" t="s">
        <v>3984</v>
      </c>
    </row>
    <row r="10665" spans="12:12" x14ac:dyDescent="0.25">
      <c r="L10665" s="16" t="s">
        <v>3497</v>
      </c>
    </row>
    <row r="10666" spans="12:12" x14ac:dyDescent="0.25">
      <c r="L10666" s="16" t="s">
        <v>2701</v>
      </c>
    </row>
    <row r="10667" spans="12:12" x14ac:dyDescent="0.25">
      <c r="L10667" s="16" t="s">
        <v>2693</v>
      </c>
    </row>
    <row r="10668" spans="12:12" x14ac:dyDescent="0.25">
      <c r="L10668" s="16" t="s">
        <v>3502</v>
      </c>
    </row>
    <row r="10669" spans="12:12" x14ac:dyDescent="0.25">
      <c r="L10669" s="16" t="s">
        <v>2012</v>
      </c>
    </row>
    <row r="10670" spans="12:12" x14ac:dyDescent="0.25">
      <c r="L10670" s="16" t="s">
        <v>1426</v>
      </c>
    </row>
    <row r="10671" spans="12:12" x14ac:dyDescent="0.25">
      <c r="L10671" s="16" t="s">
        <v>1426</v>
      </c>
    </row>
    <row r="10672" spans="12:12" x14ac:dyDescent="0.25">
      <c r="L10672" s="20" t="s">
        <v>1214</v>
      </c>
    </row>
    <row r="10673" spans="12:12" x14ac:dyDescent="0.25">
      <c r="L10673" s="16" t="s">
        <v>5036</v>
      </c>
    </row>
    <row r="10674" spans="12:12" x14ac:dyDescent="0.25">
      <c r="L10674" s="16" t="s">
        <v>5037</v>
      </c>
    </row>
    <row r="10675" spans="12:12" x14ac:dyDescent="0.25">
      <c r="L10675" s="16" t="s">
        <v>5038</v>
      </c>
    </row>
    <row r="10676" spans="12:12" x14ac:dyDescent="0.25">
      <c r="L10676" s="16" t="s">
        <v>1426</v>
      </c>
    </row>
    <row r="10677" spans="12:12" x14ac:dyDescent="0.25">
      <c r="L10677" s="16" t="s">
        <v>1426</v>
      </c>
    </row>
    <row r="10678" spans="12:12" x14ac:dyDescent="0.25">
      <c r="L10678" s="20" t="s">
        <v>1357</v>
      </c>
    </row>
    <row r="10679" spans="12:12" x14ac:dyDescent="0.25">
      <c r="L10679" s="16" t="s">
        <v>2756</v>
      </c>
    </row>
    <row r="10680" spans="12:12" x14ac:dyDescent="0.25">
      <c r="L10680" s="16" t="s">
        <v>5039</v>
      </c>
    </row>
    <row r="10681" spans="12:12" x14ac:dyDescent="0.25">
      <c r="L10681" s="16" t="s">
        <v>3799</v>
      </c>
    </row>
    <row r="10682" spans="12:12" x14ac:dyDescent="0.25">
      <c r="L10682" s="16" t="s">
        <v>1426</v>
      </c>
    </row>
    <row r="10683" spans="12:12" x14ac:dyDescent="0.25">
      <c r="L10683" s="16" t="s">
        <v>1426</v>
      </c>
    </row>
    <row r="10684" spans="12:12" x14ac:dyDescent="0.25">
      <c r="L10684" s="20" t="s">
        <v>305</v>
      </c>
    </row>
    <row r="10685" spans="12:12" x14ac:dyDescent="0.25">
      <c r="L10685" s="16" t="s">
        <v>2583</v>
      </c>
    </row>
    <row r="10686" spans="12:12" x14ac:dyDescent="0.25">
      <c r="L10686" s="16" t="s">
        <v>3777</v>
      </c>
    </row>
    <row r="10687" spans="12:12" x14ac:dyDescent="0.25">
      <c r="L10687" s="16" t="s">
        <v>5040</v>
      </c>
    </row>
    <row r="10688" spans="12:12" x14ac:dyDescent="0.25">
      <c r="L10688" s="16" t="s">
        <v>3783</v>
      </c>
    </row>
    <row r="10689" spans="12:12" x14ac:dyDescent="0.25">
      <c r="L10689" s="16" t="s">
        <v>5041</v>
      </c>
    </row>
    <row r="10690" spans="12:12" x14ac:dyDescent="0.25">
      <c r="L10690" s="16" t="s">
        <v>2651</v>
      </c>
    </row>
    <row r="10691" spans="12:12" x14ac:dyDescent="0.25">
      <c r="L10691" s="16" t="s">
        <v>5042</v>
      </c>
    </row>
    <row r="10692" spans="12:12" x14ac:dyDescent="0.25">
      <c r="L10692" s="16" t="s">
        <v>1426</v>
      </c>
    </row>
    <row r="10693" spans="12:12" x14ac:dyDescent="0.25">
      <c r="L10693" s="16" t="s">
        <v>5043</v>
      </c>
    </row>
    <row r="10694" spans="12:12" x14ac:dyDescent="0.25">
      <c r="L10694" s="16" t="s">
        <v>4400</v>
      </c>
    </row>
    <row r="10695" spans="12:12" x14ac:dyDescent="0.25">
      <c r="L10695" s="16" t="s">
        <v>4410</v>
      </c>
    </row>
    <row r="10696" spans="12:12" x14ac:dyDescent="0.25">
      <c r="L10696" s="16" t="s">
        <v>2293</v>
      </c>
    </row>
    <row r="10697" spans="12:12" x14ac:dyDescent="0.25">
      <c r="L10697" s="16" t="s">
        <v>1426</v>
      </c>
    </row>
    <row r="10698" spans="12:12" x14ac:dyDescent="0.25">
      <c r="L10698" s="16" t="s">
        <v>1426</v>
      </c>
    </row>
    <row r="10699" spans="12:12" x14ac:dyDescent="0.25">
      <c r="L10699" s="20" t="s">
        <v>380</v>
      </c>
    </row>
    <row r="10700" spans="12:12" x14ac:dyDescent="0.25">
      <c r="L10700" s="16" t="s">
        <v>2772</v>
      </c>
    </row>
    <row r="10701" spans="12:12" x14ac:dyDescent="0.25">
      <c r="L10701" s="16" t="s">
        <v>4780</v>
      </c>
    </row>
    <row r="10702" spans="12:12" x14ac:dyDescent="0.25">
      <c r="L10702" s="16" t="s">
        <v>4363</v>
      </c>
    </row>
    <row r="10703" spans="12:12" x14ac:dyDescent="0.25">
      <c r="L10703" s="16" t="s">
        <v>4746</v>
      </c>
    </row>
    <row r="10704" spans="12:12" x14ac:dyDescent="0.25">
      <c r="L10704" s="16" t="s">
        <v>5044</v>
      </c>
    </row>
    <row r="10705" spans="12:12" x14ac:dyDescent="0.25">
      <c r="L10705" s="16" t="s">
        <v>2634</v>
      </c>
    </row>
    <row r="10706" spans="12:12" x14ac:dyDescent="0.25">
      <c r="L10706" s="16" t="s">
        <v>5045</v>
      </c>
    </row>
    <row r="10707" spans="12:12" x14ac:dyDescent="0.25">
      <c r="L10707" s="16" t="s">
        <v>1426</v>
      </c>
    </row>
    <row r="10708" spans="12:12" x14ac:dyDescent="0.25">
      <c r="L10708" s="16" t="s">
        <v>5046</v>
      </c>
    </row>
    <row r="10709" spans="12:12" x14ac:dyDescent="0.25">
      <c r="L10709" s="16" t="s">
        <v>4746</v>
      </c>
    </row>
    <row r="10710" spans="12:12" x14ac:dyDescent="0.25">
      <c r="L10710" s="16" t="s">
        <v>5047</v>
      </c>
    </row>
    <row r="10711" spans="12:12" x14ac:dyDescent="0.25">
      <c r="L10711" s="16" t="s">
        <v>2012</v>
      </c>
    </row>
    <row r="10712" spans="12:12" x14ac:dyDescent="0.25">
      <c r="L10712" s="16" t="s">
        <v>1426</v>
      </c>
    </row>
    <row r="10713" spans="12:12" x14ac:dyDescent="0.25">
      <c r="L10713" s="16" t="s">
        <v>1426</v>
      </c>
    </row>
    <row r="10714" spans="12:12" x14ac:dyDescent="0.25">
      <c r="L10714" s="20" t="s">
        <v>1152</v>
      </c>
    </row>
    <row r="10715" spans="12:12" x14ac:dyDescent="0.25">
      <c r="L10715" s="16" t="s">
        <v>2012</v>
      </c>
    </row>
    <row r="10716" spans="12:12" x14ac:dyDescent="0.25">
      <c r="L10716" s="16" t="s">
        <v>1426</v>
      </c>
    </row>
    <row r="10717" spans="12:12" x14ac:dyDescent="0.25">
      <c r="L10717" s="16" t="s">
        <v>1426</v>
      </c>
    </row>
    <row r="10718" spans="12:12" x14ac:dyDescent="0.25">
      <c r="L10718" s="20" t="s">
        <v>1248</v>
      </c>
    </row>
    <row r="10719" spans="12:12" x14ac:dyDescent="0.25">
      <c r="L10719" s="16" t="s">
        <v>2091</v>
      </c>
    </row>
    <row r="10720" spans="12:12" x14ac:dyDescent="0.25">
      <c r="L10720" s="16" t="s">
        <v>2858</v>
      </c>
    </row>
    <row r="10721" spans="12:12" x14ac:dyDescent="0.25">
      <c r="L10721" s="16" t="s">
        <v>5048</v>
      </c>
    </row>
    <row r="10722" spans="12:12" x14ac:dyDescent="0.25">
      <c r="L10722" s="16" t="s">
        <v>1426</v>
      </c>
    </row>
    <row r="10723" spans="12:12" x14ac:dyDescent="0.25">
      <c r="L10723" s="16" t="s">
        <v>2484</v>
      </c>
    </row>
    <row r="10724" spans="12:12" x14ac:dyDescent="0.25">
      <c r="L10724" s="16" t="s">
        <v>2907</v>
      </c>
    </row>
    <row r="10725" spans="12:12" x14ac:dyDescent="0.25">
      <c r="L10725" s="16" t="s">
        <v>5049</v>
      </c>
    </row>
    <row r="10726" spans="12:12" x14ac:dyDescent="0.25">
      <c r="L10726" s="16" t="s">
        <v>4553</v>
      </c>
    </row>
    <row r="10727" spans="12:12" x14ac:dyDescent="0.25">
      <c r="L10727" s="16" t="s">
        <v>2001</v>
      </c>
    </row>
    <row r="10728" spans="12:12" x14ac:dyDescent="0.25">
      <c r="L10728" s="16" t="s">
        <v>1426</v>
      </c>
    </row>
    <row r="10729" spans="12:12" x14ac:dyDescent="0.25">
      <c r="L10729" s="16" t="s">
        <v>3086</v>
      </c>
    </row>
    <row r="10730" spans="12:12" x14ac:dyDescent="0.25">
      <c r="L10730" s="16" t="s">
        <v>2453</v>
      </c>
    </row>
    <row r="10731" spans="12:12" x14ac:dyDescent="0.25">
      <c r="L10731" s="16" t="s">
        <v>4521</v>
      </c>
    </row>
    <row r="10732" spans="12:12" x14ac:dyDescent="0.25">
      <c r="L10732" s="16" t="s">
        <v>2858</v>
      </c>
    </row>
    <row r="10733" spans="12:12" x14ac:dyDescent="0.25">
      <c r="L10733" s="16" t="s">
        <v>3836</v>
      </c>
    </row>
    <row r="10734" spans="12:12" x14ac:dyDescent="0.25">
      <c r="L10734" s="16" t="s">
        <v>3089</v>
      </c>
    </row>
    <row r="10735" spans="12:12" x14ac:dyDescent="0.25">
      <c r="L10735" s="16" t="s">
        <v>2858</v>
      </c>
    </row>
    <row r="10736" spans="12:12" x14ac:dyDescent="0.25">
      <c r="L10736" s="16" t="s">
        <v>2485</v>
      </c>
    </row>
    <row r="10737" spans="12:12" x14ac:dyDescent="0.25">
      <c r="L10737" s="16" t="s">
        <v>1426</v>
      </c>
    </row>
    <row r="10738" spans="12:12" x14ac:dyDescent="0.25">
      <c r="L10738" s="16" t="s">
        <v>2151</v>
      </c>
    </row>
    <row r="10739" spans="12:12" x14ac:dyDescent="0.25">
      <c r="L10739" s="16" t="s">
        <v>2908</v>
      </c>
    </row>
    <row r="10740" spans="12:12" x14ac:dyDescent="0.25">
      <c r="L10740" s="16" t="s">
        <v>5050</v>
      </c>
    </row>
    <row r="10741" spans="12:12" x14ac:dyDescent="0.25">
      <c r="L10741" s="16" t="s">
        <v>1426</v>
      </c>
    </row>
    <row r="10742" spans="12:12" x14ac:dyDescent="0.25">
      <c r="L10742" s="16" t="s">
        <v>2451</v>
      </c>
    </row>
    <row r="10743" spans="12:12" x14ac:dyDescent="0.25">
      <c r="L10743" s="16" t="s">
        <v>3913</v>
      </c>
    </row>
    <row r="10744" spans="12:12" x14ac:dyDescent="0.25">
      <c r="L10744" s="16" t="s">
        <v>2178</v>
      </c>
    </row>
    <row r="10745" spans="12:12" x14ac:dyDescent="0.25">
      <c r="L10745" s="16" t="s">
        <v>2855</v>
      </c>
    </row>
    <row r="10746" spans="12:12" x14ac:dyDescent="0.25">
      <c r="L10746" s="16" t="s">
        <v>2455</v>
      </c>
    </row>
    <row r="10747" spans="12:12" x14ac:dyDescent="0.25">
      <c r="L10747" s="16" t="s">
        <v>3710</v>
      </c>
    </row>
    <row r="10748" spans="12:12" x14ac:dyDescent="0.25">
      <c r="L10748" s="16" t="s">
        <v>4427</v>
      </c>
    </row>
    <row r="10749" spans="12:12" x14ac:dyDescent="0.25">
      <c r="L10749" s="16" t="s">
        <v>2349</v>
      </c>
    </row>
    <row r="10750" spans="12:12" x14ac:dyDescent="0.25">
      <c r="L10750" s="16" t="s">
        <v>2855</v>
      </c>
    </row>
    <row r="10751" spans="12:12" x14ac:dyDescent="0.25">
      <c r="L10751" s="16" t="s">
        <v>2452</v>
      </c>
    </row>
    <row r="10752" spans="12:12" x14ac:dyDescent="0.25">
      <c r="L10752" s="16" t="s">
        <v>2442</v>
      </c>
    </row>
    <row r="10753" spans="12:12" x14ac:dyDescent="0.25">
      <c r="L10753" s="16" t="s">
        <v>2441</v>
      </c>
    </row>
    <row r="10754" spans="12:12" x14ac:dyDescent="0.25">
      <c r="L10754" s="16" t="s">
        <v>1426</v>
      </c>
    </row>
    <row r="10755" spans="12:12" x14ac:dyDescent="0.25">
      <c r="L10755" s="16" t="s">
        <v>5051</v>
      </c>
    </row>
    <row r="10756" spans="12:12" x14ac:dyDescent="0.25">
      <c r="L10756" s="16" t="s">
        <v>5052</v>
      </c>
    </row>
    <row r="10757" spans="12:12" x14ac:dyDescent="0.25">
      <c r="L10757" s="16" t="s">
        <v>3932</v>
      </c>
    </row>
    <row r="10758" spans="12:12" x14ac:dyDescent="0.25">
      <c r="L10758" s="16" t="s">
        <v>5053</v>
      </c>
    </row>
    <row r="10759" spans="12:12" x14ac:dyDescent="0.25">
      <c r="L10759" s="16" t="s">
        <v>5054</v>
      </c>
    </row>
    <row r="10760" spans="12:12" x14ac:dyDescent="0.25">
      <c r="L10760" s="16" t="s">
        <v>2012</v>
      </c>
    </row>
    <row r="10761" spans="12:12" x14ac:dyDescent="0.25">
      <c r="L10761" s="16" t="s">
        <v>1426</v>
      </c>
    </row>
    <row r="10762" spans="12:12" x14ac:dyDescent="0.25">
      <c r="L10762" s="16" t="s">
        <v>1426</v>
      </c>
    </row>
    <row r="10763" spans="12:12" x14ac:dyDescent="0.25">
      <c r="L10763" s="20" t="s">
        <v>1716</v>
      </c>
    </row>
    <row r="10764" spans="12:12" x14ac:dyDescent="0.25">
      <c r="L10764" s="16" t="s">
        <v>5055</v>
      </c>
    </row>
    <row r="10765" spans="12:12" x14ac:dyDescent="0.25">
      <c r="L10765" s="16" t="s">
        <v>2177</v>
      </c>
    </row>
    <row r="10766" spans="12:12" x14ac:dyDescent="0.25">
      <c r="L10766" s="16" t="s">
        <v>3932</v>
      </c>
    </row>
    <row r="10767" spans="12:12" x14ac:dyDescent="0.25">
      <c r="L10767" s="16" t="s">
        <v>2012</v>
      </c>
    </row>
    <row r="10768" spans="12:12" x14ac:dyDescent="0.25">
      <c r="L10768" s="16" t="s">
        <v>1426</v>
      </c>
    </row>
    <row r="10769" spans="12:12" x14ac:dyDescent="0.25">
      <c r="L10769" s="16" t="s">
        <v>1426</v>
      </c>
    </row>
    <row r="10770" spans="12:12" x14ac:dyDescent="0.25">
      <c r="L10770" s="20" t="s">
        <v>1718</v>
      </c>
    </row>
    <row r="10771" spans="12:12" x14ac:dyDescent="0.25">
      <c r="L10771" s="16" t="s">
        <v>5056</v>
      </c>
    </row>
    <row r="10772" spans="12:12" x14ac:dyDescent="0.25">
      <c r="L10772" s="16" t="s">
        <v>5057</v>
      </c>
    </row>
    <row r="10773" spans="12:12" x14ac:dyDescent="0.25">
      <c r="L10773" s="16" t="s">
        <v>1426</v>
      </c>
    </row>
    <row r="10774" spans="12:12" x14ac:dyDescent="0.25">
      <c r="L10774" s="16" t="s">
        <v>2222</v>
      </c>
    </row>
    <row r="10775" spans="12:12" x14ac:dyDescent="0.25">
      <c r="L10775" s="16" t="s">
        <v>5058</v>
      </c>
    </row>
    <row r="10776" spans="12:12" x14ac:dyDescent="0.25">
      <c r="L10776" s="16" t="s">
        <v>2576</v>
      </c>
    </row>
    <row r="10777" spans="12:12" x14ac:dyDescent="0.25">
      <c r="L10777" s="16" t="s">
        <v>5059</v>
      </c>
    </row>
    <row r="10778" spans="12:12" x14ac:dyDescent="0.25">
      <c r="L10778" s="16" t="s">
        <v>4544</v>
      </c>
    </row>
    <row r="10779" spans="12:12" x14ac:dyDescent="0.25">
      <c r="L10779" s="16" t="s">
        <v>2225</v>
      </c>
    </row>
    <row r="10780" spans="12:12" x14ac:dyDescent="0.25">
      <c r="L10780" s="16" t="s">
        <v>1426</v>
      </c>
    </row>
    <row r="10781" spans="12:12" x14ac:dyDescent="0.25">
      <c r="L10781" s="16" t="s">
        <v>1426</v>
      </c>
    </row>
    <row r="10782" spans="12:12" x14ac:dyDescent="0.25">
      <c r="L10782" s="20" t="s">
        <v>977</v>
      </c>
    </row>
    <row r="10783" spans="12:12" x14ac:dyDescent="0.25">
      <c r="L10783" s="16" t="s">
        <v>6516</v>
      </c>
    </row>
    <row r="10784" spans="12:12" x14ac:dyDescent="0.25">
      <c r="L10784" s="16" t="s">
        <v>6524</v>
      </c>
    </row>
    <row r="10785" spans="12:12" x14ac:dyDescent="0.25">
      <c r="L10785" s="16" t="s">
        <v>6527</v>
      </c>
    </row>
    <row r="10786" spans="12:12" x14ac:dyDescent="0.25">
      <c r="L10786" s="16" t="s">
        <v>6518</v>
      </c>
    </row>
    <row r="10787" spans="12:12" x14ac:dyDescent="0.25">
      <c r="L10787" s="16" t="s">
        <v>1426</v>
      </c>
    </row>
    <row r="10788" spans="12:12" x14ac:dyDescent="0.25">
      <c r="L10788" s="16" t="s">
        <v>5056</v>
      </c>
    </row>
    <row r="10789" spans="12:12" x14ac:dyDescent="0.25">
      <c r="L10789" s="16" t="s">
        <v>5060</v>
      </c>
    </row>
    <row r="10790" spans="12:12" x14ac:dyDescent="0.25">
      <c r="L10790" s="16" t="s">
        <v>5061</v>
      </c>
    </row>
    <row r="10791" spans="12:12" x14ac:dyDescent="0.25">
      <c r="L10791" s="16" t="s">
        <v>1426</v>
      </c>
    </row>
    <row r="10792" spans="12:12" x14ac:dyDescent="0.25">
      <c r="L10792" s="20" t="s">
        <v>1023</v>
      </c>
    </row>
    <row r="10793" spans="12:12" x14ac:dyDescent="0.25">
      <c r="L10793" s="16" t="s">
        <v>2044</v>
      </c>
    </row>
    <row r="10794" spans="12:12" x14ac:dyDescent="0.25">
      <c r="L10794" s="16" t="s">
        <v>3579</v>
      </c>
    </row>
    <row r="10795" spans="12:12" x14ac:dyDescent="0.25">
      <c r="L10795" s="16" t="s">
        <v>4125</v>
      </c>
    </row>
    <row r="10796" spans="12:12" x14ac:dyDescent="0.25">
      <c r="L10796" s="16" t="s">
        <v>2892</v>
      </c>
    </row>
    <row r="10797" spans="12:12" x14ac:dyDescent="0.25">
      <c r="L10797" s="16" t="s">
        <v>5062</v>
      </c>
    </row>
    <row r="10798" spans="12:12" x14ac:dyDescent="0.25">
      <c r="L10798" s="16" t="s">
        <v>2186</v>
      </c>
    </row>
    <row r="10799" spans="12:12" x14ac:dyDescent="0.25">
      <c r="L10799" s="16" t="s">
        <v>2882</v>
      </c>
    </row>
    <row r="10800" spans="12:12" x14ac:dyDescent="0.25">
      <c r="L10800" s="16" t="s">
        <v>3121</v>
      </c>
    </row>
    <row r="10801" spans="12:12" x14ac:dyDescent="0.25">
      <c r="L10801" s="16" t="s">
        <v>2888</v>
      </c>
    </row>
    <row r="10802" spans="12:12" x14ac:dyDescent="0.25">
      <c r="L10802" s="16" t="s">
        <v>5063</v>
      </c>
    </row>
    <row r="10803" spans="12:12" x14ac:dyDescent="0.25">
      <c r="L10803" s="16" t="s">
        <v>2893</v>
      </c>
    </row>
    <row r="10804" spans="12:12" x14ac:dyDescent="0.25">
      <c r="L10804" s="16" t="s">
        <v>2347</v>
      </c>
    </row>
    <row r="10805" spans="12:12" x14ac:dyDescent="0.25">
      <c r="L10805" s="16" t="s">
        <v>2189</v>
      </c>
    </row>
    <row r="10806" spans="12:12" x14ac:dyDescent="0.25">
      <c r="L10806" s="16" t="s">
        <v>3120</v>
      </c>
    </row>
    <row r="10807" spans="12:12" x14ac:dyDescent="0.25">
      <c r="L10807" s="16" t="s">
        <v>2003</v>
      </c>
    </row>
    <row r="10808" spans="12:12" x14ac:dyDescent="0.25">
      <c r="L10808" s="16" t="s">
        <v>3639</v>
      </c>
    </row>
    <row r="10809" spans="12:12" x14ac:dyDescent="0.25">
      <c r="L10809" s="16" t="s">
        <v>3352</v>
      </c>
    </row>
    <row r="10810" spans="12:12" x14ac:dyDescent="0.25">
      <c r="L10810" s="16" t="s">
        <v>1426</v>
      </c>
    </row>
    <row r="10811" spans="12:12" x14ac:dyDescent="0.25">
      <c r="L10811" s="16" t="s">
        <v>3122</v>
      </c>
    </row>
    <row r="10812" spans="12:12" x14ac:dyDescent="0.25">
      <c r="L10812" s="16" t="s">
        <v>3123</v>
      </c>
    </row>
    <row r="10813" spans="12:12" x14ac:dyDescent="0.25">
      <c r="L10813" s="16" t="s">
        <v>4957</v>
      </c>
    </row>
    <row r="10814" spans="12:12" x14ac:dyDescent="0.25">
      <c r="L10814" s="16" t="s">
        <v>1426</v>
      </c>
    </row>
    <row r="10815" spans="12:12" x14ac:dyDescent="0.25">
      <c r="L10815" s="16" t="s">
        <v>5064</v>
      </c>
    </row>
    <row r="10816" spans="12:12" x14ac:dyDescent="0.25">
      <c r="L10816" s="16" t="s">
        <v>3123</v>
      </c>
    </row>
    <row r="10817" spans="12:12" x14ac:dyDescent="0.25">
      <c r="L10817" s="16" t="s">
        <v>4959</v>
      </c>
    </row>
    <row r="10818" spans="12:12" x14ac:dyDescent="0.25">
      <c r="L10818" s="16" t="s">
        <v>2012</v>
      </c>
    </row>
    <row r="10819" spans="12:12" x14ac:dyDescent="0.25">
      <c r="L10819" s="16" t="s">
        <v>1426</v>
      </c>
    </row>
    <row r="10820" spans="12:12" x14ac:dyDescent="0.25">
      <c r="L10820" s="16" t="s">
        <v>1426</v>
      </c>
    </row>
    <row r="10821" spans="12:12" x14ac:dyDescent="0.25">
      <c r="L10821" s="20" t="s">
        <v>1057</v>
      </c>
    </row>
    <row r="10822" spans="12:12" x14ac:dyDescent="0.25">
      <c r="L10822" s="16" t="s">
        <v>2091</v>
      </c>
    </row>
    <row r="10823" spans="12:12" x14ac:dyDescent="0.25">
      <c r="L10823" s="16" t="s">
        <v>3290</v>
      </c>
    </row>
    <row r="10824" spans="12:12" x14ac:dyDescent="0.25">
      <c r="L10824" s="16" t="s">
        <v>5065</v>
      </c>
    </row>
    <row r="10825" spans="12:12" x14ac:dyDescent="0.25">
      <c r="L10825" s="16" t="s">
        <v>1977</v>
      </c>
    </row>
    <row r="10826" spans="12:12" x14ac:dyDescent="0.25">
      <c r="L10826" s="16" t="s">
        <v>2094</v>
      </c>
    </row>
    <row r="10827" spans="12:12" x14ac:dyDescent="0.25">
      <c r="L10827" s="16" t="s">
        <v>2114</v>
      </c>
    </row>
    <row r="10828" spans="12:12" x14ac:dyDescent="0.25">
      <c r="L10828" s="16" t="s">
        <v>2101</v>
      </c>
    </row>
    <row r="10829" spans="12:12" x14ac:dyDescent="0.25">
      <c r="L10829" s="16" t="s">
        <v>2412</v>
      </c>
    </row>
    <row r="10830" spans="12:12" x14ac:dyDescent="0.25">
      <c r="L10830" s="16" t="s">
        <v>4190</v>
      </c>
    </row>
    <row r="10831" spans="12:12" x14ac:dyDescent="0.25">
      <c r="L10831" s="16" t="s">
        <v>2100</v>
      </c>
    </row>
    <row r="10832" spans="12:12" x14ac:dyDescent="0.25">
      <c r="L10832" s="16" t="s">
        <v>5066</v>
      </c>
    </row>
    <row r="10833" spans="12:12" x14ac:dyDescent="0.25">
      <c r="L10833" s="16" t="s">
        <v>2097</v>
      </c>
    </row>
    <row r="10834" spans="12:12" x14ac:dyDescent="0.25">
      <c r="L10834" s="16" t="s">
        <v>5067</v>
      </c>
    </row>
    <row r="10835" spans="12:12" x14ac:dyDescent="0.25">
      <c r="L10835" s="16" t="s">
        <v>2099</v>
      </c>
    </row>
    <row r="10836" spans="12:12" x14ac:dyDescent="0.25">
      <c r="L10836" s="16" t="s">
        <v>3292</v>
      </c>
    </row>
    <row r="10837" spans="12:12" x14ac:dyDescent="0.25">
      <c r="L10837" s="16" t="s">
        <v>3296</v>
      </c>
    </row>
    <row r="10838" spans="12:12" x14ac:dyDescent="0.25">
      <c r="L10838" s="16" t="s">
        <v>3297</v>
      </c>
    </row>
    <row r="10839" spans="12:12" x14ac:dyDescent="0.25">
      <c r="L10839" s="16" t="s">
        <v>5068</v>
      </c>
    </row>
    <row r="10840" spans="12:12" x14ac:dyDescent="0.25">
      <c r="L10840" s="16" t="s">
        <v>1426</v>
      </c>
    </row>
    <row r="10841" spans="12:12" x14ac:dyDescent="0.25">
      <c r="L10841" s="16" t="s">
        <v>3299</v>
      </c>
    </row>
    <row r="10842" spans="12:12" x14ac:dyDescent="0.25">
      <c r="L10842" s="16" t="s">
        <v>2114</v>
      </c>
    </row>
    <row r="10843" spans="12:12" x14ac:dyDescent="0.25">
      <c r="L10843" s="16" t="s">
        <v>2104</v>
      </c>
    </row>
    <row r="10844" spans="12:12" x14ac:dyDescent="0.25">
      <c r="L10844" s="16" t="s">
        <v>2100</v>
      </c>
    </row>
    <row r="10845" spans="12:12" x14ac:dyDescent="0.25">
      <c r="L10845" s="16" t="s">
        <v>5069</v>
      </c>
    </row>
    <row r="10846" spans="12:12" x14ac:dyDescent="0.25">
      <c r="L10846" s="16" t="s">
        <v>3302</v>
      </c>
    </row>
    <row r="10847" spans="12:12" x14ac:dyDescent="0.25">
      <c r="L10847" s="16" t="s">
        <v>5070</v>
      </c>
    </row>
    <row r="10848" spans="12:12" x14ac:dyDescent="0.25">
      <c r="L10848" s="16" t="s">
        <v>5071</v>
      </c>
    </row>
    <row r="10849" spans="12:12" x14ac:dyDescent="0.25">
      <c r="L10849" s="16" t="s">
        <v>5072</v>
      </c>
    </row>
    <row r="10850" spans="12:12" x14ac:dyDescent="0.25">
      <c r="L10850" s="16" t="s">
        <v>2103</v>
      </c>
    </row>
    <row r="10851" spans="12:12" x14ac:dyDescent="0.25">
      <c r="L10851" s="16" t="s">
        <v>3292</v>
      </c>
    </row>
    <row r="10852" spans="12:12" x14ac:dyDescent="0.25">
      <c r="L10852" s="16" t="s">
        <v>3301</v>
      </c>
    </row>
    <row r="10853" spans="12:12" x14ac:dyDescent="0.25">
      <c r="L10853" s="16" t="s">
        <v>1426</v>
      </c>
    </row>
    <row r="10854" spans="12:12" x14ac:dyDescent="0.25">
      <c r="L10854" s="16" t="s">
        <v>5073</v>
      </c>
    </row>
    <row r="10855" spans="12:12" x14ac:dyDescent="0.25">
      <c r="L10855" s="16" t="s">
        <v>3297</v>
      </c>
    </row>
    <row r="10856" spans="12:12" x14ac:dyDescent="0.25">
      <c r="L10856" s="16" t="s">
        <v>5074</v>
      </c>
    </row>
    <row r="10857" spans="12:12" x14ac:dyDescent="0.25">
      <c r="L10857" s="16" t="s">
        <v>2012</v>
      </c>
    </row>
    <row r="10858" spans="12:12" x14ac:dyDescent="0.25">
      <c r="L10858" s="16" t="s">
        <v>1426</v>
      </c>
    </row>
    <row r="10859" spans="12:12" x14ac:dyDescent="0.25">
      <c r="L10859" s="16" t="s">
        <v>1426</v>
      </c>
    </row>
    <row r="10860" spans="12:12" x14ac:dyDescent="0.25">
      <c r="L10860" s="20" t="s">
        <v>1720</v>
      </c>
    </row>
    <row r="10861" spans="12:12" x14ac:dyDescent="0.25">
      <c r="L10861" s="16" t="s">
        <v>4263</v>
      </c>
    </row>
    <row r="10862" spans="12:12" x14ac:dyDescent="0.25">
      <c r="L10862" s="16" t="s">
        <v>2012</v>
      </c>
    </row>
    <row r="10863" spans="12:12" x14ac:dyDescent="0.25">
      <c r="L10863" s="16" t="s">
        <v>1426</v>
      </c>
    </row>
    <row r="10864" spans="12:12" x14ac:dyDescent="0.25">
      <c r="L10864" s="16" t="s">
        <v>1426</v>
      </c>
    </row>
    <row r="10865" spans="12:12" x14ac:dyDescent="0.25">
      <c r="L10865" s="20" t="s">
        <v>783</v>
      </c>
    </row>
    <row r="10866" spans="12:12" x14ac:dyDescent="0.25">
      <c r="L10866" s="16" t="s">
        <v>5075</v>
      </c>
    </row>
    <row r="10867" spans="12:12" x14ac:dyDescent="0.25">
      <c r="L10867" s="16" t="s">
        <v>3292</v>
      </c>
    </row>
    <row r="10868" spans="12:12" x14ac:dyDescent="0.25">
      <c r="L10868" s="16" t="s">
        <v>3303</v>
      </c>
    </row>
    <row r="10869" spans="12:12" x14ac:dyDescent="0.25">
      <c r="L10869" s="16" t="s">
        <v>2100</v>
      </c>
    </row>
    <row r="10870" spans="12:12" x14ac:dyDescent="0.25">
      <c r="L10870" s="16" t="s">
        <v>5070</v>
      </c>
    </row>
    <row r="10871" spans="12:12" x14ac:dyDescent="0.25">
      <c r="L10871" s="16" t="s">
        <v>2012</v>
      </c>
    </row>
    <row r="10872" spans="12:12" x14ac:dyDescent="0.25">
      <c r="L10872" s="16" t="s">
        <v>1426</v>
      </c>
    </row>
    <row r="10873" spans="12:12" x14ac:dyDescent="0.25">
      <c r="L10873" s="16" t="s">
        <v>1426</v>
      </c>
    </row>
    <row r="10874" spans="12:12" x14ac:dyDescent="0.25">
      <c r="L10874" s="20" t="s">
        <v>1722</v>
      </c>
    </row>
    <row r="10875" spans="12:12" x14ac:dyDescent="0.25">
      <c r="L10875" s="16" t="s">
        <v>3138</v>
      </c>
    </row>
    <row r="10876" spans="12:12" x14ac:dyDescent="0.25">
      <c r="L10876" s="16" t="s">
        <v>2012</v>
      </c>
    </row>
    <row r="10877" spans="12:12" x14ac:dyDescent="0.25">
      <c r="L10877" s="16" t="s">
        <v>1426</v>
      </c>
    </row>
    <row r="10878" spans="12:12" x14ac:dyDescent="0.25">
      <c r="L10878" s="16" t="s">
        <v>1426</v>
      </c>
    </row>
    <row r="10879" spans="12:12" x14ac:dyDescent="0.25">
      <c r="L10879" s="20" t="s">
        <v>1249</v>
      </c>
    </row>
    <row r="10880" spans="12:12" x14ac:dyDescent="0.25">
      <c r="L10880" s="16" t="s">
        <v>3040</v>
      </c>
    </row>
    <row r="10881" spans="12:12" x14ac:dyDescent="0.25">
      <c r="L10881" s="16" t="s">
        <v>5076</v>
      </c>
    </row>
    <row r="10882" spans="12:12" x14ac:dyDescent="0.25">
      <c r="L10882" s="16" t="s">
        <v>5077</v>
      </c>
    </row>
    <row r="10883" spans="12:12" x14ac:dyDescent="0.25">
      <c r="L10883" s="16" t="s">
        <v>1426</v>
      </c>
    </row>
    <row r="10884" spans="12:12" x14ac:dyDescent="0.25">
      <c r="L10884" s="16" t="s">
        <v>3585</v>
      </c>
    </row>
    <row r="10885" spans="12:12" x14ac:dyDescent="0.25">
      <c r="L10885" s="16" t="s">
        <v>2252</v>
      </c>
    </row>
    <row r="10886" spans="12:12" x14ac:dyDescent="0.25">
      <c r="L10886" s="16" t="s">
        <v>5078</v>
      </c>
    </row>
    <row r="10887" spans="12:12" x14ac:dyDescent="0.25">
      <c r="L10887" s="16" t="s">
        <v>1426</v>
      </c>
    </row>
    <row r="10888" spans="12:12" x14ac:dyDescent="0.25">
      <c r="L10888" s="16" t="s">
        <v>2219</v>
      </c>
    </row>
    <row r="10889" spans="12:12" x14ac:dyDescent="0.25">
      <c r="L10889" s="16" t="s">
        <v>5079</v>
      </c>
    </row>
    <row r="10890" spans="12:12" x14ac:dyDescent="0.25">
      <c r="L10890" s="16" t="s">
        <v>5080</v>
      </c>
    </row>
    <row r="10891" spans="12:12" x14ac:dyDescent="0.25">
      <c r="L10891" s="16" t="s">
        <v>2377</v>
      </c>
    </row>
    <row r="10892" spans="12:12" x14ac:dyDescent="0.25">
      <c r="L10892" s="16" t="s">
        <v>2017</v>
      </c>
    </row>
    <row r="10893" spans="12:12" x14ac:dyDescent="0.25">
      <c r="L10893" s="16" t="s">
        <v>2736</v>
      </c>
    </row>
    <row r="10894" spans="12:12" x14ac:dyDescent="0.25">
      <c r="L10894" s="16" t="s">
        <v>2252</v>
      </c>
    </row>
    <row r="10895" spans="12:12" x14ac:dyDescent="0.25">
      <c r="L10895" s="16" t="s">
        <v>5081</v>
      </c>
    </row>
    <row r="10896" spans="12:12" x14ac:dyDescent="0.25">
      <c r="L10896" s="16" t="s">
        <v>2012</v>
      </c>
    </row>
    <row r="10897" spans="12:12" x14ac:dyDescent="0.25">
      <c r="L10897" s="16" t="s">
        <v>1426</v>
      </c>
    </row>
    <row r="10898" spans="12:12" x14ac:dyDescent="0.25">
      <c r="L10898" s="16" t="s">
        <v>1426</v>
      </c>
    </row>
    <row r="10899" spans="12:12" x14ac:dyDescent="0.25">
      <c r="L10899" s="20" t="s">
        <v>86</v>
      </c>
    </row>
    <row r="10900" spans="12:12" x14ac:dyDescent="0.25">
      <c r="L10900" s="16" t="s">
        <v>2139</v>
      </c>
    </row>
    <row r="10901" spans="12:12" x14ac:dyDescent="0.25">
      <c r="L10901" s="16" t="s">
        <v>4188</v>
      </c>
    </row>
    <row r="10902" spans="12:12" x14ac:dyDescent="0.25">
      <c r="L10902" s="16" t="s">
        <v>5082</v>
      </c>
    </row>
    <row r="10903" spans="12:12" x14ac:dyDescent="0.25">
      <c r="L10903" s="16" t="s">
        <v>1426</v>
      </c>
    </row>
    <row r="10904" spans="12:12" x14ac:dyDescent="0.25">
      <c r="L10904" s="16" t="s">
        <v>2094</v>
      </c>
    </row>
    <row r="10905" spans="12:12" x14ac:dyDescent="0.25">
      <c r="L10905" s="16" t="s">
        <v>3292</v>
      </c>
    </row>
    <row r="10906" spans="12:12" x14ac:dyDescent="0.25">
      <c r="L10906" s="16" t="s">
        <v>3298</v>
      </c>
    </row>
    <row r="10907" spans="12:12" x14ac:dyDescent="0.25">
      <c r="L10907" s="16" t="s">
        <v>4193</v>
      </c>
    </row>
    <row r="10908" spans="12:12" x14ac:dyDescent="0.25">
      <c r="L10908" s="16" t="s">
        <v>4597</v>
      </c>
    </row>
    <row r="10909" spans="12:12" x14ac:dyDescent="0.25">
      <c r="L10909" s="16" t="s">
        <v>2100</v>
      </c>
    </row>
    <row r="10910" spans="12:12" x14ac:dyDescent="0.25">
      <c r="L10910" s="16" t="s">
        <v>5068</v>
      </c>
    </row>
    <row r="10911" spans="12:12" x14ac:dyDescent="0.25">
      <c r="L10911" s="16" t="s">
        <v>2099</v>
      </c>
    </row>
    <row r="10912" spans="12:12" x14ac:dyDescent="0.25">
      <c r="L10912" s="16" t="s">
        <v>4193</v>
      </c>
    </row>
    <row r="10913" spans="12:12" x14ac:dyDescent="0.25">
      <c r="L10913" s="16" t="s">
        <v>2164</v>
      </c>
    </row>
    <row r="10914" spans="12:12" x14ac:dyDescent="0.25">
      <c r="L10914" s="16" t="s">
        <v>1426</v>
      </c>
    </row>
    <row r="10915" spans="12:12" x14ac:dyDescent="0.25">
      <c r="L10915" s="16" t="s">
        <v>5083</v>
      </c>
    </row>
    <row r="10916" spans="12:12" x14ac:dyDescent="0.25">
      <c r="L10916" s="16" t="s">
        <v>2100</v>
      </c>
    </row>
    <row r="10917" spans="12:12" x14ac:dyDescent="0.25">
      <c r="L10917" s="16" t="s">
        <v>5074</v>
      </c>
    </row>
    <row r="10918" spans="12:12" x14ac:dyDescent="0.25">
      <c r="L10918" s="16" t="s">
        <v>2012</v>
      </c>
    </row>
    <row r="10919" spans="12:12" x14ac:dyDescent="0.25">
      <c r="L10919" s="16" t="s">
        <v>1426</v>
      </c>
    </row>
    <row r="10920" spans="12:12" x14ac:dyDescent="0.25">
      <c r="L10920" s="16" t="s">
        <v>1426</v>
      </c>
    </row>
    <row r="10921" spans="12:12" x14ac:dyDescent="0.25">
      <c r="L10921" s="20" t="s">
        <v>1723</v>
      </c>
    </row>
    <row r="10922" spans="12:12" x14ac:dyDescent="0.25">
      <c r="L10922" s="16" t="s">
        <v>5084</v>
      </c>
    </row>
    <row r="10923" spans="12:12" x14ac:dyDescent="0.25">
      <c r="L10923" s="16" t="s">
        <v>2012</v>
      </c>
    </row>
    <row r="10924" spans="12:12" x14ac:dyDescent="0.25">
      <c r="L10924" s="16" t="s">
        <v>1426</v>
      </c>
    </row>
    <row r="10925" spans="12:12" x14ac:dyDescent="0.25">
      <c r="L10925" s="16" t="s">
        <v>1426</v>
      </c>
    </row>
    <row r="10926" spans="12:12" x14ac:dyDescent="0.25">
      <c r="L10926" s="20" t="s">
        <v>688</v>
      </c>
    </row>
    <row r="10927" spans="12:12" x14ac:dyDescent="0.25">
      <c r="L10927" s="16" t="s">
        <v>2094</v>
      </c>
    </row>
    <row r="10928" spans="12:12" x14ac:dyDescent="0.25">
      <c r="L10928" s="16" t="s">
        <v>4743</v>
      </c>
    </row>
    <row r="10929" spans="12:12" x14ac:dyDescent="0.25">
      <c r="L10929" s="16" t="s">
        <v>2776</v>
      </c>
    </row>
    <row r="10930" spans="12:12" x14ac:dyDescent="0.25">
      <c r="L10930" s="16" t="s">
        <v>2775</v>
      </c>
    </row>
    <row r="10931" spans="12:12" x14ac:dyDescent="0.25">
      <c r="L10931" s="16" t="s">
        <v>5085</v>
      </c>
    </row>
    <row r="10932" spans="12:12" x14ac:dyDescent="0.25">
      <c r="L10932" s="16" t="s">
        <v>5086</v>
      </c>
    </row>
    <row r="10933" spans="12:12" x14ac:dyDescent="0.25">
      <c r="L10933" s="16" t="s">
        <v>5087</v>
      </c>
    </row>
    <row r="10934" spans="12:12" x14ac:dyDescent="0.25">
      <c r="L10934" s="16" t="s">
        <v>1426</v>
      </c>
    </row>
    <row r="10935" spans="12:12" x14ac:dyDescent="0.25">
      <c r="L10935" s="16" t="s">
        <v>2793</v>
      </c>
    </row>
    <row r="10936" spans="12:12" x14ac:dyDescent="0.25">
      <c r="L10936" s="16" t="s">
        <v>2794</v>
      </c>
    </row>
    <row r="10937" spans="12:12" x14ac:dyDescent="0.25">
      <c r="L10937" s="16" t="s">
        <v>5088</v>
      </c>
    </row>
    <row r="10938" spans="12:12" x14ac:dyDescent="0.25">
      <c r="L10938" s="16" t="s">
        <v>1426</v>
      </c>
    </row>
    <row r="10939" spans="12:12" x14ac:dyDescent="0.25">
      <c r="L10939" s="16" t="s">
        <v>3864</v>
      </c>
    </row>
    <row r="10940" spans="12:12" x14ac:dyDescent="0.25">
      <c r="L10940" s="16" t="s">
        <v>5089</v>
      </c>
    </row>
    <row r="10941" spans="12:12" x14ac:dyDescent="0.25">
      <c r="L10941" s="16" t="s">
        <v>4757</v>
      </c>
    </row>
    <row r="10942" spans="12:12" x14ac:dyDescent="0.25">
      <c r="L10942" s="16" t="s">
        <v>5090</v>
      </c>
    </row>
    <row r="10943" spans="12:12" x14ac:dyDescent="0.25">
      <c r="L10943" s="16" t="s">
        <v>5091</v>
      </c>
    </row>
    <row r="10944" spans="12:12" x14ac:dyDescent="0.25">
      <c r="L10944" s="16" t="s">
        <v>2012</v>
      </c>
    </row>
    <row r="10945" spans="12:12" x14ac:dyDescent="0.25">
      <c r="L10945" s="16" t="s">
        <v>1426</v>
      </c>
    </row>
    <row r="10946" spans="12:12" x14ac:dyDescent="0.25">
      <c r="L10946" s="16" t="s">
        <v>1426</v>
      </c>
    </row>
    <row r="10947" spans="12:12" x14ac:dyDescent="0.25">
      <c r="L10947" s="20" t="s">
        <v>933</v>
      </c>
    </row>
    <row r="10948" spans="12:12" x14ac:dyDescent="0.25">
      <c r="L10948" s="16" t="s">
        <v>2201</v>
      </c>
    </row>
    <row r="10949" spans="12:12" x14ac:dyDescent="0.25">
      <c r="L10949" s="16" t="s">
        <v>3091</v>
      </c>
    </row>
    <row r="10950" spans="12:12" x14ac:dyDescent="0.25">
      <c r="L10950" s="16" t="s">
        <v>2001</v>
      </c>
    </row>
    <row r="10951" spans="12:12" x14ac:dyDescent="0.25">
      <c r="L10951" s="16" t="s">
        <v>2459</v>
      </c>
    </row>
    <row r="10952" spans="12:12" x14ac:dyDescent="0.25">
      <c r="L10952" s="16" t="s">
        <v>2767</v>
      </c>
    </row>
    <row r="10953" spans="12:12" x14ac:dyDescent="0.25">
      <c r="L10953" s="16" t="s">
        <v>2644</v>
      </c>
    </row>
    <row r="10954" spans="12:12" x14ac:dyDescent="0.25">
      <c r="L10954" s="16" t="s">
        <v>3094</v>
      </c>
    </row>
    <row r="10955" spans="12:12" x14ac:dyDescent="0.25">
      <c r="L10955" s="16" t="s">
        <v>2586</v>
      </c>
    </row>
    <row r="10956" spans="12:12" x14ac:dyDescent="0.25">
      <c r="L10956" s="16" t="s">
        <v>1999</v>
      </c>
    </row>
    <row r="10957" spans="12:12" x14ac:dyDescent="0.25">
      <c r="L10957" s="16" t="s">
        <v>4483</v>
      </c>
    </row>
    <row r="10958" spans="12:12" x14ac:dyDescent="0.25">
      <c r="L10958" s="16" t="s">
        <v>4787</v>
      </c>
    </row>
    <row r="10959" spans="12:12" x14ac:dyDescent="0.25">
      <c r="L10959" s="16" t="s">
        <v>2645</v>
      </c>
    </row>
    <row r="10960" spans="12:12" x14ac:dyDescent="0.25">
      <c r="L10960" s="16" t="s">
        <v>5092</v>
      </c>
    </row>
    <row r="10961" spans="12:12" x14ac:dyDescent="0.25">
      <c r="L10961" s="16" t="s">
        <v>2642</v>
      </c>
    </row>
    <row r="10962" spans="12:12" x14ac:dyDescent="0.25">
      <c r="L10962" s="16" t="s">
        <v>5093</v>
      </c>
    </row>
    <row r="10963" spans="12:12" x14ac:dyDescent="0.25">
      <c r="L10963" s="16" t="s">
        <v>3093</v>
      </c>
    </row>
    <row r="10964" spans="12:12" x14ac:dyDescent="0.25">
      <c r="L10964" s="16" t="s">
        <v>5094</v>
      </c>
    </row>
    <row r="10965" spans="12:12" x14ac:dyDescent="0.25">
      <c r="L10965" s="16" t="s">
        <v>3553</v>
      </c>
    </row>
    <row r="10966" spans="12:12" x14ac:dyDescent="0.25">
      <c r="L10966" s="16" t="s">
        <v>5095</v>
      </c>
    </row>
    <row r="10967" spans="12:12" x14ac:dyDescent="0.25">
      <c r="L10967" s="16" t="s">
        <v>2035</v>
      </c>
    </row>
    <row r="10968" spans="12:12" x14ac:dyDescent="0.25">
      <c r="L10968" s="16" t="s">
        <v>2644</v>
      </c>
    </row>
    <row r="10969" spans="12:12" x14ac:dyDescent="0.25">
      <c r="L10969" s="16" t="s">
        <v>3092</v>
      </c>
    </row>
    <row r="10970" spans="12:12" x14ac:dyDescent="0.25">
      <c r="L10970" s="16" t="s">
        <v>1426</v>
      </c>
    </row>
    <row r="10971" spans="12:12" x14ac:dyDescent="0.25">
      <c r="L10971" s="16" t="s">
        <v>3098</v>
      </c>
    </row>
    <row r="10972" spans="12:12" x14ac:dyDescent="0.25">
      <c r="L10972" s="16" t="s">
        <v>3096</v>
      </c>
    </row>
    <row r="10973" spans="12:12" x14ac:dyDescent="0.25">
      <c r="L10973" s="16" t="s">
        <v>5096</v>
      </c>
    </row>
    <row r="10974" spans="12:12" x14ac:dyDescent="0.25">
      <c r="L10974" s="16" t="s">
        <v>2012</v>
      </c>
    </row>
    <row r="10975" spans="12:12" x14ac:dyDescent="0.25">
      <c r="L10975" s="16" t="s">
        <v>1426</v>
      </c>
    </row>
    <row r="10976" spans="12:12" x14ac:dyDescent="0.25">
      <c r="L10976" s="16" t="s">
        <v>1426</v>
      </c>
    </row>
    <row r="10977" spans="12:12" x14ac:dyDescent="0.25">
      <c r="L10977" s="20" t="s">
        <v>865</v>
      </c>
    </row>
    <row r="10978" spans="12:12" x14ac:dyDescent="0.25">
      <c r="L10978" s="16" t="s">
        <v>2468</v>
      </c>
    </row>
    <row r="10979" spans="12:12" x14ac:dyDescent="0.25">
      <c r="L10979" s="16" t="s">
        <v>5097</v>
      </c>
    </row>
    <row r="10980" spans="12:12" x14ac:dyDescent="0.25">
      <c r="L10980" s="16" t="s">
        <v>5098</v>
      </c>
    </row>
    <row r="10981" spans="12:12" x14ac:dyDescent="0.25">
      <c r="L10981" s="16" t="s">
        <v>1426</v>
      </c>
    </row>
    <row r="10982" spans="12:12" x14ac:dyDescent="0.25">
      <c r="L10982" s="16" t="s">
        <v>2470</v>
      </c>
    </row>
    <row r="10983" spans="12:12" x14ac:dyDescent="0.25">
      <c r="L10983" s="16" t="s">
        <v>2471</v>
      </c>
    </row>
    <row r="10984" spans="12:12" x14ac:dyDescent="0.25">
      <c r="L10984" s="16" t="s">
        <v>3768</v>
      </c>
    </row>
    <row r="10985" spans="12:12" x14ac:dyDescent="0.25">
      <c r="L10985" s="16" t="s">
        <v>2472</v>
      </c>
    </row>
    <row r="10986" spans="12:12" x14ac:dyDescent="0.25">
      <c r="L10986" s="16" t="s">
        <v>2471</v>
      </c>
    </row>
    <row r="10987" spans="12:12" x14ac:dyDescent="0.25">
      <c r="L10987" s="16" t="s">
        <v>5099</v>
      </c>
    </row>
    <row r="10988" spans="12:12" x14ac:dyDescent="0.25">
      <c r="L10988" s="16" t="s">
        <v>1426</v>
      </c>
    </row>
    <row r="10989" spans="12:12" x14ac:dyDescent="0.25">
      <c r="L10989" s="16" t="s">
        <v>2351</v>
      </c>
    </row>
    <row r="10990" spans="12:12" x14ac:dyDescent="0.25">
      <c r="L10990" s="16" t="s">
        <v>5097</v>
      </c>
    </row>
    <row r="10991" spans="12:12" x14ac:dyDescent="0.25">
      <c r="L10991" s="16" t="s">
        <v>5100</v>
      </c>
    </row>
    <row r="10992" spans="12:12" x14ac:dyDescent="0.25">
      <c r="L10992" s="16" t="s">
        <v>1426</v>
      </c>
    </row>
    <row r="10993" spans="12:12" x14ac:dyDescent="0.25">
      <c r="L10993" s="16" t="s">
        <v>2474</v>
      </c>
    </row>
    <row r="10994" spans="12:12" x14ac:dyDescent="0.25">
      <c r="L10994" s="16" t="s">
        <v>2471</v>
      </c>
    </row>
    <row r="10995" spans="12:12" x14ac:dyDescent="0.25">
      <c r="L10995" s="16" t="s">
        <v>5101</v>
      </c>
    </row>
    <row r="10996" spans="12:12" x14ac:dyDescent="0.25">
      <c r="L10996" s="16" t="s">
        <v>2012</v>
      </c>
    </row>
    <row r="10997" spans="12:12" x14ac:dyDescent="0.25">
      <c r="L10997" s="16" t="s">
        <v>1426</v>
      </c>
    </row>
    <row r="10998" spans="12:12" x14ac:dyDescent="0.25">
      <c r="L10998" s="16" t="s">
        <v>1426</v>
      </c>
    </row>
    <row r="10999" spans="12:12" x14ac:dyDescent="0.25">
      <c r="L10999" s="20" t="s">
        <v>236</v>
      </c>
    </row>
    <row r="11000" spans="12:12" x14ac:dyDescent="0.25">
      <c r="L11000" s="16" t="s">
        <v>2072</v>
      </c>
    </row>
    <row r="11001" spans="12:12" x14ac:dyDescent="0.25">
      <c r="L11001" s="16" t="s">
        <v>2830</v>
      </c>
    </row>
    <row r="11002" spans="12:12" x14ac:dyDescent="0.25">
      <c r="L11002" s="16" t="s">
        <v>2833</v>
      </c>
    </row>
    <row r="11003" spans="12:12" x14ac:dyDescent="0.25">
      <c r="L11003" s="16" t="s">
        <v>2012</v>
      </c>
    </row>
    <row r="11004" spans="12:12" x14ac:dyDescent="0.25">
      <c r="L11004" s="16" t="s">
        <v>1426</v>
      </c>
    </row>
    <row r="11005" spans="12:12" x14ac:dyDescent="0.25">
      <c r="L11005" s="16" t="s">
        <v>1426</v>
      </c>
    </row>
    <row r="11006" spans="12:12" x14ac:dyDescent="0.25">
      <c r="L11006" s="20" t="s">
        <v>1250</v>
      </c>
    </row>
    <row r="11007" spans="12:12" x14ac:dyDescent="0.25">
      <c r="L11007" s="16" t="s">
        <v>2072</v>
      </c>
    </row>
    <row r="11008" spans="12:12" x14ac:dyDescent="0.25">
      <c r="L11008" s="16" t="s">
        <v>3387</v>
      </c>
    </row>
    <row r="11009" spans="12:12" x14ac:dyDescent="0.25">
      <c r="L11009" s="16" t="s">
        <v>3390</v>
      </c>
    </row>
    <row r="11010" spans="12:12" x14ac:dyDescent="0.25">
      <c r="L11010" s="16" t="s">
        <v>4009</v>
      </c>
    </row>
    <row r="11011" spans="12:12" x14ac:dyDescent="0.25">
      <c r="L11011" s="16" t="s">
        <v>4478</v>
      </c>
    </row>
    <row r="11012" spans="12:12" x14ac:dyDescent="0.25">
      <c r="L11012" s="16" t="s">
        <v>2012</v>
      </c>
    </row>
    <row r="11013" spans="12:12" x14ac:dyDescent="0.25">
      <c r="L11013" s="16" t="s">
        <v>1426</v>
      </c>
    </row>
    <row r="11014" spans="12:12" x14ac:dyDescent="0.25">
      <c r="L11014" s="16" t="s">
        <v>1426</v>
      </c>
    </row>
    <row r="11015" spans="12:12" x14ac:dyDescent="0.25">
      <c r="L11015" s="20" t="s">
        <v>30</v>
      </c>
    </row>
    <row r="11016" spans="12:12" x14ac:dyDescent="0.25">
      <c r="L11016" s="16" t="s">
        <v>2299</v>
      </c>
    </row>
    <row r="11017" spans="12:12" x14ac:dyDescent="0.25">
      <c r="L11017" s="16" t="s">
        <v>2302</v>
      </c>
    </row>
    <row r="11018" spans="12:12" x14ac:dyDescent="0.25">
      <c r="L11018" s="16" t="s">
        <v>5102</v>
      </c>
    </row>
    <row r="11019" spans="12:12" x14ac:dyDescent="0.25">
      <c r="L11019" s="16" t="s">
        <v>2012</v>
      </c>
    </row>
    <row r="11020" spans="12:12" x14ac:dyDescent="0.25">
      <c r="L11020" s="16" t="s">
        <v>1426</v>
      </c>
    </row>
    <row r="11021" spans="12:12" x14ac:dyDescent="0.25">
      <c r="L11021" s="16" t="s">
        <v>1426</v>
      </c>
    </row>
    <row r="11022" spans="12:12" x14ac:dyDescent="0.25">
      <c r="L11022" s="20" t="s">
        <v>1058</v>
      </c>
    </row>
    <row r="11023" spans="12:12" x14ac:dyDescent="0.25">
      <c r="L11023" s="16" t="s">
        <v>2091</v>
      </c>
    </row>
    <row r="11024" spans="12:12" x14ac:dyDescent="0.25">
      <c r="L11024" s="16" t="s">
        <v>3290</v>
      </c>
    </row>
    <row r="11025" spans="12:12" x14ac:dyDescent="0.25">
      <c r="L11025" s="16" t="s">
        <v>5103</v>
      </c>
    </row>
    <row r="11026" spans="12:12" x14ac:dyDescent="0.25">
      <c r="L11026" s="16" t="s">
        <v>1977</v>
      </c>
    </row>
    <row r="11027" spans="12:12" x14ac:dyDescent="0.25">
      <c r="L11027" s="16" t="s">
        <v>5104</v>
      </c>
    </row>
    <row r="11028" spans="12:12" x14ac:dyDescent="0.25">
      <c r="L11028" s="16" t="s">
        <v>2124</v>
      </c>
    </row>
    <row r="11029" spans="12:12" x14ac:dyDescent="0.25">
      <c r="L11029" s="16" t="s">
        <v>2188</v>
      </c>
    </row>
    <row r="11030" spans="12:12" x14ac:dyDescent="0.25">
      <c r="L11030" s="16" t="s">
        <v>2799</v>
      </c>
    </row>
    <row r="11031" spans="12:12" x14ac:dyDescent="0.25">
      <c r="L11031" s="16" t="s">
        <v>2124</v>
      </c>
    </row>
    <row r="11032" spans="12:12" x14ac:dyDescent="0.25">
      <c r="L11032" s="16" t="s">
        <v>2154</v>
      </c>
    </row>
    <row r="11033" spans="12:12" x14ac:dyDescent="0.25">
      <c r="L11033" s="16" t="s">
        <v>1426</v>
      </c>
    </row>
    <row r="11034" spans="12:12" x14ac:dyDescent="0.25">
      <c r="L11034" s="16" t="s">
        <v>2468</v>
      </c>
    </row>
    <row r="11035" spans="12:12" x14ac:dyDescent="0.25">
      <c r="L11035" s="16" t="s">
        <v>2124</v>
      </c>
    </row>
    <row r="11036" spans="12:12" x14ac:dyDescent="0.25">
      <c r="L11036" s="16" t="s">
        <v>5105</v>
      </c>
    </row>
    <row r="11037" spans="12:12" x14ac:dyDescent="0.25">
      <c r="L11037" s="16" t="s">
        <v>1426</v>
      </c>
    </row>
    <row r="11038" spans="12:12" x14ac:dyDescent="0.25">
      <c r="L11038" s="16" t="s">
        <v>2094</v>
      </c>
    </row>
    <row r="11039" spans="12:12" x14ac:dyDescent="0.25">
      <c r="L11039" s="16" t="s">
        <v>4300</v>
      </c>
    </row>
    <row r="11040" spans="12:12" x14ac:dyDescent="0.25">
      <c r="L11040" s="16" t="s">
        <v>4705</v>
      </c>
    </row>
    <row r="11041" spans="12:12" x14ac:dyDescent="0.25">
      <c r="L11041" s="16" t="s">
        <v>1426</v>
      </c>
    </row>
    <row r="11042" spans="12:12" x14ac:dyDescent="0.25">
      <c r="L11042" s="16" t="s">
        <v>2103</v>
      </c>
    </row>
    <row r="11043" spans="12:12" x14ac:dyDescent="0.25">
      <c r="L11043" s="16" t="s">
        <v>4300</v>
      </c>
    </row>
    <row r="11044" spans="12:12" x14ac:dyDescent="0.25">
      <c r="L11044" s="16" t="s">
        <v>5106</v>
      </c>
    </row>
    <row r="11045" spans="12:12" x14ac:dyDescent="0.25">
      <c r="L11045" s="16" t="s">
        <v>1426</v>
      </c>
    </row>
    <row r="11046" spans="12:12" x14ac:dyDescent="0.25">
      <c r="L11046" s="16" t="s">
        <v>3544</v>
      </c>
    </row>
    <row r="11047" spans="12:12" x14ac:dyDescent="0.25">
      <c r="L11047" s="16" t="s">
        <v>5107</v>
      </c>
    </row>
    <row r="11048" spans="12:12" x14ac:dyDescent="0.25">
      <c r="L11048" s="16" t="s">
        <v>5108</v>
      </c>
    </row>
    <row r="11049" spans="12:12" x14ac:dyDescent="0.25">
      <c r="L11049" s="16" t="s">
        <v>2126</v>
      </c>
    </row>
    <row r="11050" spans="12:12" x14ac:dyDescent="0.25">
      <c r="L11050" s="16" t="s">
        <v>5109</v>
      </c>
    </row>
    <row r="11051" spans="12:12" x14ac:dyDescent="0.25">
      <c r="L11051" s="16" t="s">
        <v>1426</v>
      </c>
    </row>
    <row r="11052" spans="12:12" x14ac:dyDescent="0.25">
      <c r="L11052" s="16" t="s">
        <v>2994</v>
      </c>
    </row>
    <row r="11053" spans="12:12" x14ac:dyDescent="0.25">
      <c r="L11053" s="16" t="s">
        <v>5110</v>
      </c>
    </row>
    <row r="11054" spans="12:12" x14ac:dyDescent="0.25">
      <c r="L11054" s="16" t="s">
        <v>5111</v>
      </c>
    </row>
    <row r="11055" spans="12:12" x14ac:dyDescent="0.25">
      <c r="L11055" s="16" t="s">
        <v>1426</v>
      </c>
    </row>
    <row r="11056" spans="12:12" x14ac:dyDescent="0.25">
      <c r="L11056" s="16" t="s">
        <v>5112</v>
      </c>
    </row>
    <row r="11057" spans="12:12" x14ac:dyDescent="0.25">
      <c r="L11057" s="16" t="s">
        <v>5113</v>
      </c>
    </row>
    <row r="11058" spans="12:12" x14ac:dyDescent="0.25">
      <c r="L11058" s="16" t="s">
        <v>5114</v>
      </c>
    </row>
    <row r="11059" spans="12:12" x14ac:dyDescent="0.25">
      <c r="L11059" s="16" t="s">
        <v>5115</v>
      </c>
    </row>
    <row r="11060" spans="12:12" x14ac:dyDescent="0.25">
      <c r="L11060" s="16" t="s">
        <v>5116</v>
      </c>
    </row>
    <row r="11061" spans="12:12" x14ac:dyDescent="0.25">
      <c r="L11061" s="16" t="s">
        <v>2012</v>
      </c>
    </row>
    <row r="11062" spans="12:12" x14ac:dyDescent="0.25">
      <c r="L11062" s="16" t="s">
        <v>1426</v>
      </c>
    </row>
    <row r="11063" spans="12:12" x14ac:dyDescent="0.25">
      <c r="L11063" s="16" t="s">
        <v>1426</v>
      </c>
    </row>
    <row r="11064" spans="12:12" x14ac:dyDescent="0.25">
      <c r="L11064" s="20" t="s">
        <v>1725</v>
      </c>
    </row>
    <row r="11065" spans="12:12" x14ac:dyDescent="0.25">
      <c r="L11065" s="16" t="s">
        <v>2116</v>
      </c>
    </row>
    <row r="11066" spans="12:12" x14ac:dyDescent="0.25">
      <c r="L11066" s="16" t="s">
        <v>2012</v>
      </c>
    </row>
    <row r="11067" spans="12:12" x14ac:dyDescent="0.25">
      <c r="L11067" s="16" t="s">
        <v>1426</v>
      </c>
    </row>
    <row r="11068" spans="12:12" x14ac:dyDescent="0.25">
      <c r="L11068" s="16" t="s">
        <v>1426</v>
      </c>
    </row>
    <row r="11069" spans="12:12" x14ac:dyDescent="0.25">
      <c r="L11069" s="20" t="s">
        <v>1726</v>
      </c>
    </row>
    <row r="11070" spans="12:12" x14ac:dyDescent="0.25">
      <c r="L11070" s="16" t="s">
        <v>5117</v>
      </c>
    </row>
    <row r="11071" spans="12:12" x14ac:dyDescent="0.25">
      <c r="L11071" s="16" t="s">
        <v>5113</v>
      </c>
    </row>
    <row r="11072" spans="12:12" x14ac:dyDescent="0.25">
      <c r="L11072" s="16" t="s">
        <v>5116</v>
      </c>
    </row>
    <row r="11073" spans="12:12" x14ac:dyDescent="0.25">
      <c r="L11073" s="16" t="s">
        <v>2012</v>
      </c>
    </row>
    <row r="11074" spans="12:12" x14ac:dyDescent="0.25">
      <c r="L11074" s="16" t="s">
        <v>1426</v>
      </c>
    </row>
    <row r="11075" spans="12:12" x14ac:dyDescent="0.25">
      <c r="L11075" s="16" t="s">
        <v>1426</v>
      </c>
    </row>
    <row r="11076" spans="12:12" x14ac:dyDescent="0.25">
      <c r="L11076" s="20" t="s">
        <v>116</v>
      </c>
    </row>
    <row r="11077" spans="12:12" x14ac:dyDescent="0.25">
      <c r="L11077" s="16" t="s">
        <v>2263</v>
      </c>
    </row>
    <row r="11078" spans="12:12" x14ac:dyDescent="0.25">
      <c r="L11078" s="16" t="s">
        <v>2988</v>
      </c>
    </row>
    <row r="11079" spans="12:12" x14ac:dyDescent="0.25">
      <c r="L11079" s="16" t="s">
        <v>2991</v>
      </c>
    </row>
    <row r="11080" spans="12:12" x14ac:dyDescent="0.25">
      <c r="L11080" s="16" t="s">
        <v>1426</v>
      </c>
    </row>
    <row r="11081" spans="12:12" x14ac:dyDescent="0.25">
      <c r="L11081" s="16" t="s">
        <v>2151</v>
      </c>
    </row>
    <row r="11082" spans="12:12" x14ac:dyDescent="0.25">
      <c r="L11082" s="16" t="s">
        <v>2124</v>
      </c>
    </row>
    <row r="11083" spans="12:12" x14ac:dyDescent="0.25">
      <c r="L11083" s="16" t="s">
        <v>5118</v>
      </c>
    </row>
    <row r="11084" spans="12:12" x14ac:dyDescent="0.25">
      <c r="L11084" s="16" t="s">
        <v>1426</v>
      </c>
    </row>
    <row r="11085" spans="12:12" x14ac:dyDescent="0.25">
      <c r="L11085" s="16" t="s">
        <v>3544</v>
      </c>
    </row>
    <row r="11086" spans="12:12" x14ac:dyDescent="0.25">
      <c r="L11086" s="16" t="s">
        <v>5107</v>
      </c>
    </row>
    <row r="11087" spans="12:12" x14ac:dyDescent="0.25">
      <c r="L11087" s="16" t="s">
        <v>5119</v>
      </c>
    </row>
    <row r="11088" spans="12:12" x14ac:dyDescent="0.25">
      <c r="L11088" s="16" t="s">
        <v>2126</v>
      </c>
    </row>
    <row r="11089" spans="12:12" x14ac:dyDescent="0.25">
      <c r="L11089" s="16" t="s">
        <v>5120</v>
      </c>
    </row>
    <row r="11090" spans="12:12" x14ac:dyDescent="0.25">
      <c r="L11090" s="16" t="s">
        <v>1426</v>
      </c>
    </row>
    <row r="11091" spans="12:12" x14ac:dyDescent="0.25">
      <c r="L11091" s="16" t="s">
        <v>2996</v>
      </c>
    </row>
    <row r="11092" spans="12:12" x14ac:dyDescent="0.25">
      <c r="L11092" s="16" t="s">
        <v>2988</v>
      </c>
    </row>
    <row r="11093" spans="12:12" x14ac:dyDescent="0.25">
      <c r="L11093" s="16" t="s">
        <v>2995</v>
      </c>
    </row>
    <row r="11094" spans="12:12" x14ac:dyDescent="0.25">
      <c r="L11094" s="16" t="s">
        <v>2124</v>
      </c>
    </row>
    <row r="11095" spans="12:12" x14ac:dyDescent="0.25">
      <c r="L11095" s="16" t="s">
        <v>5121</v>
      </c>
    </row>
    <row r="11096" spans="12:12" x14ac:dyDescent="0.25">
      <c r="L11096" s="16" t="s">
        <v>2012</v>
      </c>
    </row>
    <row r="11097" spans="12:12" x14ac:dyDescent="0.25">
      <c r="L11097" s="16" t="s">
        <v>1426</v>
      </c>
    </row>
    <row r="11098" spans="12:12" x14ac:dyDescent="0.25">
      <c r="L11098" s="16" t="s">
        <v>1426</v>
      </c>
    </row>
    <row r="11099" spans="12:12" x14ac:dyDescent="0.25">
      <c r="L11099" s="20" t="s">
        <v>10</v>
      </c>
    </row>
    <row r="11100" spans="12:12" x14ac:dyDescent="0.25">
      <c r="L11100" s="16" t="s">
        <v>2049</v>
      </c>
    </row>
    <row r="11101" spans="12:12" x14ac:dyDescent="0.25">
      <c r="L11101" s="16" t="s">
        <v>5122</v>
      </c>
    </row>
    <row r="11102" spans="12:12" x14ac:dyDescent="0.25">
      <c r="L11102" s="16" t="s">
        <v>5123</v>
      </c>
    </row>
    <row r="11103" spans="12:12" x14ac:dyDescent="0.25">
      <c r="L11103" s="16" t="s">
        <v>1426</v>
      </c>
    </row>
    <row r="11104" spans="12:12" x14ac:dyDescent="0.25">
      <c r="L11104" s="16" t="s">
        <v>2142</v>
      </c>
    </row>
    <row r="11105" spans="12:12" x14ac:dyDescent="0.25">
      <c r="L11105" s="16" t="s">
        <v>3797</v>
      </c>
    </row>
    <row r="11106" spans="12:12" x14ac:dyDescent="0.25">
      <c r="L11106" s="16" t="s">
        <v>3778</v>
      </c>
    </row>
    <row r="11107" spans="12:12" x14ac:dyDescent="0.25">
      <c r="L11107" s="16" t="s">
        <v>4308</v>
      </c>
    </row>
    <row r="11108" spans="12:12" x14ac:dyDescent="0.25">
      <c r="L11108" s="16" t="s">
        <v>4409</v>
      </c>
    </row>
    <row r="11109" spans="12:12" x14ac:dyDescent="0.25">
      <c r="L11109" s="16" t="s">
        <v>5040</v>
      </c>
    </row>
    <row r="11110" spans="12:12" x14ac:dyDescent="0.25">
      <c r="L11110" s="16" t="s">
        <v>3777</v>
      </c>
    </row>
    <row r="11111" spans="12:12" x14ac:dyDescent="0.25">
      <c r="L11111" s="16" t="s">
        <v>5124</v>
      </c>
    </row>
    <row r="11112" spans="12:12" x14ac:dyDescent="0.25">
      <c r="L11112" s="16" t="s">
        <v>3781</v>
      </c>
    </row>
    <row r="11113" spans="12:12" x14ac:dyDescent="0.25">
      <c r="L11113" s="16" t="s">
        <v>5125</v>
      </c>
    </row>
    <row r="11114" spans="12:12" x14ac:dyDescent="0.25">
      <c r="L11114" s="16" t="s">
        <v>5126</v>
      </c>
    </row>
    <row r="11115" spans="12:12" x14ac:dyDescent="0.25">
      <c r="L11115" s="16" t="s">
        <v>5127</v>
      </c>
    </row>
    <row r="11116" spans="12:12" x14ac:dyDescent="0.25">
      <c r="L11116" s="16" t="s">
        <v>2052</v>
      </c>
    </row>
    <row r="11117" spans="12:12" x14ac:dyDescent="0.25">
      <c r="L11117" s="16" t="s">
        <v>3797</v>
      </c>
    </row>
    <row r="11118" spans="12:12" x14ac:dyDescent="0.25">
      <c r="L11118" s="16" t="s">
        <v>3785</v>
      </c>
    </row>
    <row r="11119" spans="12:12" x14ac:dyDescent="0.25">
      <c r="L11119" s="16" t="s">
        <v>4402</v>
      </c>
    </row>
    <row r="11120" spans="12:12" x14ac:dyDescent="0.25">
      <c r="L11120" s="16" t="s">
        <v>5128</v>
      </c>
    </row>
    <row r="11121" spans="12:12" x14ac:dyDescent="0.25">
      <c r="L11121" s="16" t="s">
        <v>2194</v>
      </c>
    </row>
    <row r="11122" spans="12:12" x14ac:dyDescent="0.25">
      <c r="L11122" s="16" t="s">
        <v>3797</v>
      </c>
    </row>
    <row r="11123" spans="12:12" x14ac:dyDescent="0.25">
      <c r="L11123" s="16" t="s">
        <v>3779</v>
      </c>
    </row>
    <row r="11124" spans="12:12" x14ac:dyDescent="0.25">
      <c r="L11124" s="16" t="s">
        <v>3783</v>
      </c>
    </row>
    <row r="11125" spans="12:12" x14ac:dyDescent="0.25">
      <c r="L11125" s="16" t="s">
        <v>5129</v>
      </c>
    </row>
    <row r="11126" spans="12:12" x14ac:dyDescent="0.25">
      <c r="L11126" s="16" t="s">
        <v>2293</v>
      </c>
    </row>
    <row r="11127" spans="12:12" x14ac:dyDescent="0.25">
      <c r="L11127" s="16" t="s">
        <v>1426</v>
      </c>
    </row>
    <row r="11128" spans="12:12" x14ac:dyDescent="0.25">
      <c r="L11128" s="16" t="s">
        <v>1426</v>
      </c>
    </row>
    <row r="11129" spans="12:12" x14ac:dyDescent="0.25">
      <c r="L11129" s="20" t="s">
        <v>1297</v>
      </c>
    </row>
    <row r="11130" spans="12:12" x14ac:dyDescent="0.25">
      <c r="L11130" s="16" t="s">
        <v>2465</v>
      </c>
    </row>
    <row r="11131" spans="12:12" x14ac:dyDescent="0.25">
      <c r="L11131" s="16" t="s">
        <v>4511</v>
      </c>
    </row>
    <row r="11132" spans="12:12" x14ac:dyDescent="0.25">
      <c r="L11132" s="16" t="s">
        <v>5130</v>
      </c>
    </row>
    <row r="11133" spans="12:12" x14ac:dyDescent="0.25">
      <c r="L11133" s="16" t="s">
        <v>1426</v>
      </c>
    </row>
    <row r="11134" spans="12:12" x14ac:dyDescent="0.25">
      <c r="L11134" s="16" t="s">
        <v>2468</v>
      </c>
    </row>
    <row r="11135" spans="12:12" x14ac:dyDescent="0.25">
      <c r="L11135" s="16" t="s">
        <v>2466</v>
      </c>
    </row>
    <row r="11136" spans="12:12" x14ac:dyDescent="0.25">
      <c r="L11136" s="16" t="s">
        <v>5131</v>
      </c>
    </row>
    <row r="11137" spans="12:12" x14ac:dyDescent="0.25">
      <c r="L11137" s="16" t="s">
        <v>1426</v>
      </c>
    </row>
    <row r="11138" spans="12:12" x14ac:dyDescent="0.25">
      <c r="L11138" s="16" t="s">
        <v>2486</v>
      </c>
    </row>
    <row r="11139" spans="12:12" x14ac:dyDescent="0.25">
      <c r="L11139" s="16" t="s">
        <v>2466</v>
      </c>
    </row>
    <row r="11140" spans="12:12" x14ac:dyDescent="0.25">
      <c r="L11140" s="16" t="s">
        <v>2542</v>
      </c>
    </row>
    <row r="11141" spans="12:12" x14ac:dyDescent="0.25">
      <c r="L11141" s="16" t="s">
        <v>1426</v>
      </c>
    </row>
    <row r="11142" spans="12:12" x14ac:dyDescent="0.25">
      <c r="L11142" s="16" t="s">
        <v>2151</v>
      </c>
    </row>
    <row r="11143" spans="12:12" x14ac:dyDescent="0.25">
      <c r="L11143" s="16" t="s">
        <v>2466</v>
      </c>
    </row>
    <row r="11144" spans="12:12" x14ac:dyDescent="0.25">
      <c r="L11144" s="16" t="s">
        <v>2961</v>
      </c>
    </row>
    <row r="11145" spans="12:12" x14ac:dyDescent="0.25">
      <c r="L11145" s="16" t="s">
        <v>1426</v>
      </c>
    </row>
    <row r="11146" spans="12:12" x14ac:dyDescent="0.25">
      <c r="L11146" s="16" t="s">
        <v>2785</v>
      </c>
    </row>
    <row r="11147" spans="12:12" x14ac:dyDescent="0.25">
      <c r="L11147" s="16" t="s">
        <v>2466</v>
      </c>
    </row>
    <row r="11148" spans="12:12" x14ac:dyDescent="0.25">
      <c r="L11148" s="16" t="s">
        <v>5132</v>
      </c>
    </row>
    <row r="11149" spans="12:12" x14ac:dyDescent="0.25">
      <c r="L11149" s="16" t="s">
        <v>2293</v>
      </c>
    </row>
    <row r="11150" spans="12:12" x14ac:dyDescent="0.25">
      <c r="L11150" s="16" t="s">
        <v>1426</v>
      </c>
    </row>
    <row r="11151" spans="12:12" x14ac:dyDescent="0.25">
      <c r="L11151" s="16" t="s">
        <v>1426</v>
      </c>
    </row>
    <row r="11152" spans="12:12" x14ac:dyDescent="0.25">
      <c r="L11152" s="20" t="s">
        <v>451</v>
      </c>
    </row>
    <row r="11153" spans="12:12" x14ac:dyDescent="0.25">
      <c r="L11153" s="16" t="s">
        <v>2434</v>
      </c>
    </row>
    <row r="11154" spans="12:12" x14ac:dyDescent="0.25">
      <c r="L11154" s="16" t="s">
        <v>3001</v>
      </c>
    </row>
    <row r="11155" spans="12:12" x14ac:dyDescent="0.25">
      <c r="L11155" s="16" t="s">
        <v>3009</v>
      </c>
    </row>
    <row r="11156" spans="12:12" x14ac:dyDescent="0.25">
      <c r="L11156" s="16" t="s">
        <v>3014</v>
      </c>
    </row>
    <row r="11157" spans="12:12" x14ac:dyDescent="0.25">
      <c r="L11157" s="16" t="s">
        <v>5133</v>
      </c>
    </row>
    <row r="11158" spans="12:12" x14ac:dyDescent="0.25">
      <c r="L11158" s="16" t="s">
        <v>2012</v>
      </c>
    </row>
    <row r="11159" spans="12:12" x14ac:dyDescent="0.25">
      <c r="L11159" s="16" t="s">
        <v>1426</v>
      </c>
    </row>
    <row r="11160" spans="12:12" x14ac:dyDescent="0.25">
      <c r="L11160" s="16" t="s">
        <v>1426</v>
      </c>
    </row>
    <row r="11161" spans="12:12" x14ac:dyDescent="0.25">
      <c r="L11161" s="20" t="s">
        <v>1340</v>
      </c>
    </row>
    <row r="11162" spans="12:12" x14ac:dyDescent="0.25">
      <c r="L11162" s="16" t="s">
        <v>2788</v>
      </c>
    </row>
    <row r="11163" spans="12:12" x14ac:dyDescent="0.25">
      <c r="L11163" s="16" t="s">
        <v>2907</v>
      </c>
    </row>
    <row r="11164" spans="12:12" x14ac:dyDescent="0.25">
      <c r="L11164" s="16" t="s">
        <v>6464</v>
      </c>
    </row>
    <row r="11165" spans="12:12" x14ac:dyDescent="0.25">
      <c r="L11165" s="16" t="s">
        <v>2858</v>
      </c>
    </row>
    <row r="11166" spans="12:12" x14ac:dyDescent="0.25">
      <c r="L11166" s="16" t="s">
        <v>6478</v>
      </c>
    </row>
    <row r="11167" spans="12:12" x14ac:dyDescent="0.25">
      <c r="L11167" s="16" t="s">
        <v>1426</v>
      </c>
    </row>
    <row r="11168" spans="12:12" x14ac:dyDescent="0.25">
      <c r="L11168" s="16" t="s">
        <v>2373</v>
      </c>
    </row>
    <row r="11169" spans="12:12" x14ac:dyDescent="0.25">
      <c r="L11169" s="16" t="s">
        <v>2858</v>
      </c>
    </row>
    <row r="11170" spans="12:12" x14ac:dyDescent="0.25">
      <c r="L11170" s="16" t="s">
        <v>4594</v>
      </c>
    </row>
    <row r="11171" spans="12:12" x14ac:dyDescent="0.25">
      <c r="L11171" s="16" t="s">
        <v>1426</v>
      </c>
    </row>
    <row r="11172" spans="12:12" x14ac:dyDescent="0.25">
      <c r="L11172" s="16" t="s">
        <v>2484</v>
      </c>
    </row>
    <row r="11173" spans="12:12" x14ac:dyDescent="0.25">
      <c r="L11173" s="16" t="s">
        <v>2915</v>
      </c>
    </row>
    <row r="11174" spans="12:12" x14ac:dyDescent="0.25">
      <c r="L11174" s="16" t="s">
        <v>2909</v>
      </c>
    </row>
    <row r="11175" spans="12:12" x14ac:dyDescent="0.25">
      <c r="L11175" s="16" t="s">
        <v>1426</v>
      </c>
    </row>
    <row r="11176" spans="12:12" x14ac:dyDescent="0.25">
      <c r="L11176" s="16" t="s">
        <v>3086</v>
      </c>
    </row>
    <row r="11177" spans="12:12" x14ac:dyDescent="0.25">
      <c r="L11177" s="16" t="s">
        <v>3996</v>
      </c>
    </row>
    <row r="11178" spans="12:12" x14ac:dyDescent="0.25">
      <c r="L11178" s="16" t="s">
        <v>4463</v>
      </c>
    </row>
    <row r="11179" spans="12:12" x14ac:dyDescent="0.25">
      <c r="L11179" s="16" t="s">
        <v>2858</v>
      </c>
    </row>
    <row r="11180" spans="12:12" x14ac:dyDescent="0.25">
      <c r="L11180" s="16" t="s">
        <v>6479</v>
      </c>
    </row>
    <row r="11181" spans="12:12" x14ac:dyDescent="0.25">
      <c r="L11181" s="16" t="s">
        <v>1426</v>
      </c>
    </row>
    <row r="11182" spans="12:12" x14ac:dyDescent="0.25">
      <c r="L11182" s="16" t="s">
        <v>5134</v>
      </c>
    </row>
    <row r="11183" spans="12:12" x14ac:dyDescent="0.25">
      <c r="L11183" s="16" t="s">
        <v>4465</v>
      </c>
    </row>
    <row r="11184" spans="12:12" x14ac:dyDescent="0.25">
      <c r="L11184" s="16" t="s">
        <v>3998</v>
      </c>
    </row>
    <row r="11185" spans="12:12" x14ac:dyDescent="0.25">
      <c r="L11185" s="16" t="s">
        <v>2912</v>
      </c>
    </row>
    <row r="11186" spans="12:12" x14ac:dyDescent="0.25">
      <c r="L11186" s="16" t="s">
        <v>5490</v>
      </c>
    </row>
    <row r="11187" spans="12:12" x14ac:dyDescent="0.25">
      <c r="L11187" s="16" t="s">
        <v>2117</v>
      </c>
    </row>
    <row r="11188" spans="12:12" x14ac:dyDescent="0.25">
      <c r="L11188" s="16" t="s">
        <v>2915</v>
      </c>
    </row>
    <row r="11189" spans="12:12" x14ac:dyDescent="0.25">
      <c r="L11189" s="16" t="s">
        <v>2914</v>
      </c>
    </row>
    <row r="11190" spans="12:12" x14ac:dyDescent="0.25">
      <c r="L11190" s="16" t="s">
        <v>3996</v>
      </c>
    </row>
    <row r="11191" spans="12:12" x14ac:dyDescent="0.25">
      <c r="L11191" s="16" t="s">
        <v>4466</v>
      </c>
    </row>
    <row r="11192" spans="12:12" x14ac:dyDescent="0.25">
      <c r="L11192" s="16" t="s">
        <v>3613</v>
      </c>
    </row>
    <row r="11193" spans="12:12" x14ac:dyDescent="0.25">
      <c r="L11193" s="16" t="s">
        <v>4468</v>
      </c>
    </row>
    <row r="11194" spans="12:12" x14ac:dyDescent="0.25">
      <c r="L11194" s="16" t="s">
        <v>2177</v>
      </c>
    </row>
    <row r="11195" spans="12:12" x14ac:dyDescent="0.25">
      <c r="L11195" s="16" t="s">
        <v>5050</v>
      </c>
    </row>
    <row r="11196" spans="12:12" x14ac:dyDescent="0.25">
      <c r="L11196" s="16" t="s">
        <v>2858</v>
      </c>
    </row>
    <row r="11197" spans="12:12" x14ac:dyDescent="0.25">
      <c r="L11197" s="16" t="s">
        <v>6480</v>
      </c>
    </row>
    <row r="11198" spans="12:12" x14ac:dyDescent="0.25">
      <c r="L11198" s="16" t="s">
        <v>4553</v>
      </c>
    </row>
    <row r="11199" spans="12:12" x14ac:dyDescent="0.25">
      <c r="L11199" s="16" t="s">
        <v>5798</v>
      </c>
    </row>
    <row r="11200" spans="12:12" x14ac:dyDescent="0.25">
      <c r="L11200" s="16" t="s">
        <v>5135</v>
      </c>
    </row>
    <row r="11201" spans="12:12" x14ac:dyDescent="0.25">
      <c r="L11201" s="16" t="s">
        <v>1426</v>
      </c>
    </row>
    <row r="11202" spans="12:12" x14ac:dyDescent="0.25">
      <c r="L11202" s="16" t="s">
        <v>1426</v>
      </c>
    </row>
    <row r="11203" spans="12:12" x14ac:dyDescent="0.25">
      <c r="L11203" s="20" t="s">
        <v>1024</v>
      </c>
    </row>
    <row r="11204" spans="12:12" x14ac:dyDescent="0.25">
      <c r="L11204" s="16" t="s">
        <v>2373</v>
      </c>
    </row>
    <row r="11205" spans="12:12" x14ac:dyDescent="0.25">
      <c r="L11205" s="16" t="s">
        <v>3236</v>
      </c>
    </row>
    <row r="11206" spans="12:12" x14ac:dyDescent="0.25">
      <c r="L11206" s="16" t="s">
        <v>2652</v>
      </c>
    </row>
    <row r="11207" spans="12:12" x14ac:dyDescent="0.25">
      <c r="L11207" s="16" t="s">
        <v>1426</v>
      </c>
    </row>
    <row r="11208" spans="12:12" x14ac:dyDescent="0.25">
      <c r="L11208" s="16" t="s">
        <v>3414</v>
      </c>
    </row>
    <row r="11209" spans="12:12" x14ac:dyDescent="0.25">
      <c r="L11209" s="16" t="s">
        <v>4394</v>
      </c>
    </row>
    <row r="11210" spans="12:12" x14ac:dyDescent="0.25">
      <c r="L11210" s="16" t="s">
        <v>2345</v>
      </c>
    </row>
    <row r="11211" spans="12:12" x14ac:dyDescent="0.25">
      <c r="L11211" s="16" t="s">
        <v>2346</v>
      </c>
    </row>
    <row r="11212" spans="12:12" x14ac:dyDescent="0.25">
      <c r="L11212" s="16" t="s">
        <v>4393</v>
      </c>
    </row>
    <row r="11213" spans="12:12" x14ac:dyDescent="0.25">
      <c r="L11213" s="16" t="s">
        <v>3710</v>
      </c>
    </row>
    <row r="11214" spans="12:12" x14ac:dyDescent="0.25">
      <c r="L11214" s="16" t="s">
        <v>4425</v>
      </c>
    </row>
    <row r="11215" spans="12:12" x14ac:dyDescent="0.25">
      <c r="L11215" s="16" t="s">
        <v>2179</v>
      </c>
    </row>
    <row r="11216" spans="12:12" x14ac:dyDescent="0.25">
      <c r="L11216" s="16" t="s">
        <v>5136</v>
      </c>
    </row>
    <row r="11217" spans="12:12" x14ac:dyDescent="0.25">
      <c r="L11217" s="16" t="s">
        <v>2181</v>
      </c>
    </row>
    <row r="11218" spans="12:12" x14ac:dyDescent="0.25">
      <c r="L11218" s="16" t="s">
        <v>5137</v>
      </c>
    </row>
    <row r="11219" spans="12:12" x14ac:dyDescent="0.25">
      <c r="L11219" s="16" t="s">
        <v>1426</v>
      </c>
    </row>
    <row r="11220" spans="12:12" x14ac:dyDescent="0.25">
      <c r="L11220" s="16" t="s">
        <v>2117</v>
      </c>
    </row>
    <row r="11221" spans="12:12" x14ac:dyDescent="0.25">
      <c r="L11221" s="16" t="s">
        <v>2346</v>
      </c>
    </row>
    <row r="11222" spans="12:12" x14ac:dyDescent="0.25">
      <c r="L11222" s="16" t="s">
        <v>2736</v>
      </c>
    </row>
    <row r="11223" spans="12:12" x14ac:dyDescent="0.25">
      <c r="L11223" s="16" t="s">
        <v>2181</v>
      </c>
    </row>
    <row r="11224" spans="12:12" x14ac:dyDescent="0.25">
      <c r="L11224" s="16" t="s">
        <v>2460</v>
      </c>
    </row>
    <row r="11225" spans="12:12" x14ac:dyDescent="0.25">
      <c r="L11225" s="16" t="s">
        <v>2151</v>
      </c>
    </row>
    <row r="11226" spans="12:12" x14ac:dyDescent="0.25">
      <c r="L11226" s="16" t="s">
        <v>2346</v>
      </c>
    </row>
    <row r="11227" spans="12:12" x14ac:dyDescent="0.25">
      <c r="L11227" s="16" t="s">
        <v>4395</v>
      </c>
    </row>
    <row r="11228" spans="12:12" x14ac:dyDescent="0.25">
      <c r="L11228" s="16" t="s">
        <v>2181</v>
      </c>
    </row>
    <row r="11229" spans="12:12" x14ac:dyDescent="0.25">
      <c r="L11229" s="16" t="s">
        <v>2003</v>
      </c>
    </row>
    <row r="11230" spans="12:12" x14ac:dyDescent="0.25">
      <c r="L11230" s="16" t="s">
        <v>1426</v>
      </c>
    </row>
    <row r="11231" spans="12:12" x14ac:dyDescent="0.25">
      <c r="L11231" s="16" t="s">
        <v>2451</v>
      </c>
    </row>
    <row r="11232" spans="12:12" x14ac:dyDescent="0.25">
      <c r="L11232" s="16" t="s">
        <v>3913</v>
      </c>
    </row>
    <row r="11233" spans="12:12" x14ac:dyDescent="0.25">
      <c r="L11233" s="16" t="s">
        <v>2180</v>
      </c>
    </row>
    <row r="11234" spans="12:12" x14ac:dyDescent="0.25">
      <c r="L11234" s="16" t="s">
        <v>2175</v>
      </c>
    </row>
    <row r="11235" spans="12:12" x14ac:dyDescent="0.25">
      <c r="L11235" s="16" t="s">
        <v>2015</v>
      </c>
    </row>
    <row r="11236" spans="12:12" x14ac:dyDescent="0.25">
      <c r="L11236" s="16" t="s">
        <v>2349</v>
      </c>
    </row>
    <row r="11237" spans="12:12" x14ac:dyDescent="0.25">
      <c r="L11237" s="16" t="s">
        <v>2175</v>
      </c>
    </row>
    <row r="11238" spans="12:12" x14ac:dyDescent="0.25">
      <c r="L11238" s="16" t="s">
        <v>2495</v>
      </c>
    </row>
    <row r="11239" spans="12:12" x14ac:dyDescent="0.25">
      <c r="L11239" s="16" t="s">
        <v>1426</v>
      </c>
    </row>
    <row r="11240" spans="12:12" x14ac:dyDescent="0.25">
      <c r="L11240" s="16" t="s">
        <v>2351</v>
      </c>
    </row>
    <row r="11241" spans="12:12" x14ac:dyDescent="0.25">
      <c r="L11241" s="16" t="s">
        <v>2346</v>
      </c>
    </row>
    <row r="11242" spans="12:12" x14ac:dyDescent="0.25">
      <c r="L11242" s="16" t="s">
        <v>4396</v>
      </c>
    </row>
    <row r="11243" spans="12:12" x14ac:dyDescent="0.25">
      <c r="L11243" s="16" t="s">
        <v>2014</v>
      </c>
    </row>
    <row r="11244" spans="12:12" x14ac:dyDescent="0.25">
      <c r="L11244" s="16" t="s">
        <v>4835</v>
      </c>
    </row>
    <row r="11245" spans="12:12" x14ac:dyDescent="0.25">
      <c r="L11245" s="16" t="s">
        <v>1426</v>
      </c>
    </row>
    <row r="11246" spans="12:12" x14ac:dyDescent="0.25">
      <c r="L11246" s="16" t="s">
        <v>3729</v>
      </c>
    </row>
    <row r="11247" spans="12:12" x14ac:dyDescent="0.25">
      <c r="L11247" s="16" t="s">
        <v>5138</v>
      </c>
    </row>
    <row r="11248" spans="12:12" x14ac:dyDescent="0.25">
      <c r="L11248" s="16" t="s">
        <v>5139</v>
      </c>
    </row>
    <row r="11249" spans="12:12" x14ac:dyDescent="0.25">
      <c r="L11249" s="16" t="s">
        <v>1426</v>
      </c>
    </row>
    <row r="11250" spans="12:12" x14ac:dyDescent="0.25">
      <c r="L11250" s="16" t="s">
        <v>1426</v>
      </c>
    </row>
    <row r="11251" spans="12:12" x14ac:dyDescent="0.25">
      <c r="L11251" s="20" t="s">
        <v>1329</v>
      </c>
    </row>
    <row r="11252" spans="12:12" x14ac:dyDescent="0.25">
      <c r="L11252" s="16" t="s">
        <v>4860</v>
      </c>
    </row>
    <row r="11253" spans="12:12" x14ac:dyDescent="0.25">
      <c r="L11253" s="16" t="s">
        <v>2649</v>
      </c>
    </row>
    <row r="11254" spans="12:12" x14ac:dyDescent="0.25">
      <c r="L11254" s="16" t="s">
        <v>4398</v>
      </c>
    </row>
    <row r="11255" spans="12:12" x14ac:dyDescent="0.25">
      <c r="L11255" s="16" t="s">
        <v>3777</v>
      </c>
    </row>
    <row r="11256" spans="12:12" x14ac:dyDescent="0.25">
      <c r="L11256" s="16" t="s">
        <v>5123</v>
      </c>
    </row>
    <row r="11257" spans="12:12" x14ac:dyDescent="0.25">
      <c r="L11257" s="16" t="s">
        <v>4405</v>
      </c>
    </row>
    <row r="11258" spans="12:12" x14ac:dyDescent="0.25">
      <c r="L11258" s="16" t="s">
        <v>5140</v>
      </c>
    </row>
    <row r="11259" spans="12:12" x14ac:dyDescent="0.25">
      <c r="L11259" s="16" t="s">
        <v>4863</v>
      </c>
    </row>
    <row r="11260" spans="12:12" x14ac:dyDescent="0.25">
      <c r="L11260" s="16" t="s">
        <v>1426</v>
      </c>
    </row>
    <row r="11261" spans="12:12" x14ac:dyDescent="0.25">
      <c r="L11261" s="16" t="s">
        <v>1426</v>
      </c>
    </row>
    <row r="11262" spans="12:12" x14ac:dyDescent="0.25">
      <c r="L11262" s="20" t="s">
        <v>1728</v>
      </c>
    </row>
    <row r="11263" spans="12:12" x14ac:dyDescent="0.25">
      <c r="L11263" s="16" t="s">
        <v>2939</v>
      </c>
    </row>
    <row r="11264" spans="12:12" x14ac:dyDescent="0.25">
      <c r="L11264" s="16" t="s">
        <v>3207</v>
      </c>
    </row>
    <row r="11265" spans="12:12" x14ac:dyDescent="0.25">
      <c r="L11265" s="16" t="s">
        <v>5141</v>
      </c>
    </row>
    <row r="11266" spans="12:12" x14ac:dyDescent="0.25">
      <c r="L11266" s="16" t="s">
        <v>2012</v>
      </c>
    </row>
    <row r="11267" spans="12:12" x14ac:dyDescent="0.25">
      <c r="L11267" s="16" t="s">
        <v>1426</v>
      </c>
    </row>
    <row r="11268" spans="12:12" x14ac:dyDescent="0.25">
      <c r="L11268" s="16" t="s">
        <v>1426</v>
      </c>
    </row>
    <row r="11269" spans="12:12" x14ac:dyDescent="0.25">
      <c r="L11269" s="20" t="s">
        <v>57</v>
      </c>
    </row>
    <row r="11270" spans="12:12" x14ac:dyDescent="0.25">
      <c r="L11270" s="16" t="s">
        <v>4005</v>
      </c>
    </row>
    <row r="11271" spans="12:12" x14ac:dyDescent="0.25">
      <c r="L11271" s="16" t="s">
        <v>5142</v>
      </c>
    </row>
    <row r="11272" spans="12:12" x14ac:dyDescent="0.25">
      <c r="L11272" s="16" t="s">
        <v>5143</v>
      </c>
    </row>
    <row r="11273" spans="12:12" x14ac:dyDescent="0.25">
      <c r="L11273" s="16" t="s">
        <v>3537</v>
      </c>
    </row>
    <row r="11274" spans="12:12" x14ac:dyDescent="0.25">
      <c r="L11274" s="16" t="s">
        <v>5144</v>
      </c>
    </row>
    <row r="11275" spans="12:12" x14ac:dyDescent="0.25">
      <c r="L11275" s="16" t="s">
        <v>4211</v>
      </c>
    </row>
    <row r="11276" spans="12:12" x14ac:dyDescent="0.25">
      <c r="L11276" s="16" t="s">
        <v>5145</v>
      </c>
    </row>
    <row r="11277" spans="12:12" x14ac:dyDescent="0.25">
      <c r="L11277" s="16" t="s">
        <v>1426</v>
      </c>
    </row>
    <row r="11278" spans="12:12" x14ac:dyDescent="0.25">
      <c r="L11278" s="16" t="s">
        <v>5146</v>
      </c>
    </row>
    <row r="11279" spans="12:12" x14ac:dyDescent="0.25">
      <c r="L11279" s="16" t="s">
        <v>5142</v>
      </c>
    </row>
    <row r="11280" spans="12:12" x14ac:dyDescent="0.25">
      <c r="L11280" s="16" t="s">
        <v>5147</v>
      </c>
    </row>
    <row r="11281" spans="12:12" x14ac:dyDescent="0.25">
      <c r="L11281" s="16" t="s">
        <v>5148</v>
      </c>
    </row>
    <row r="11282" spans="12:12" x14ac:dyDescent="0.25">
      <c r="L11282" s="16" t="s">
        <v>5149</v>
      </c>
    </row>
    <row r="11283" spans="12:12" x14ac:dyDescent="0.25">
      <c r="L11283" s="16" t="s">
        <v>1426</v>
      </c>
    </row>
    <row r="11284" spans="12:12" x14ac:dyDescent="0.25">
      <c r="L11284" s="16" t="s">
        <v>5150</v>
      </c>
    </row>
    <row r="11285" spans="12:12" x14ac:dyDescent="0.25">
      <c r="L11285" s="16" t="s">
        <v>5142</v>
      </c>
    </row>
    <row r="11286" spans="12:12" x14ac:dyDescent="0.25">
      <c r="L11286" s="16" t="s">
        <v>5151</v>
      </c>
    </row>
    <row r="11287" spans="12:12" x14ac:dyDescent="0.25">
      <c r="L11287" s="16" t="s">
        <v>2012</v>
      </c>
    </row>
    <row r="11288" spans="12:12" x14ac:dyDescent="0.25">
      <c r="L11288" s="16" t="s">
        <v>1426</v>
      </c>
    </row>
    <row r="11289" spans="12:12" x14ac:dyDescent="0.25">
      <c r="L11289" s="16" t="s">
        <v>1426</v>
      </c>
    </row>
    <row r="11290" spans="12:12" x14ac:dyDescent="0.25">
      <c r="L11290" s="20" t="s">
        <v>840</v>
      </c>
    </row>
    <row r="11291" spans="12:12" x14ac:dyDescent="0.25">
      <c r="L11291" s="16" t="s">
        <v>5152</v>
      </c>
    </row>
    <row r="11292" spans="12:12" x14ac:dyDescent="0.25">
      <c r="L11292" s="16" t="s">
        <v>2651</v>
      </c>
    </row>
    <row r="11293" spans="12:12" x14ac:dyDescent="0.25">
      <c r="L11293" s="16" t="s">
        <v>5153</v>
      </c>
    </row>
    <row r="11294" spans="12:12" x14ac:dyDescent="0.25">
      <c r="L11294" s="16" t="s">
        <v>2293</v>
      </c>
    </row>
    <row r="11295" spans="12:12" x14ac:dyDescent="0.25">
      <c r="L11295" s="16" t="s">
        <v>1426</v>
      </c>
    </row>
    <row r="11296" spans="12:12" x14ac:dyDescent="0.25">
      <c r="L11296" s="16" t="s">
        <v>1426</v>
      </c>
    </row>
    <row r="11297" spans="12:12" x14ac:dyDescent="0.25">
      <c r="L11297" s="20" t="s">
        <v>1153</v>
      </c>
    </row>
    <row r="11298" spans="12:12" x14ac:dyDescent="0.25">
      <c r="L11298" s="16" t="s">
        <v>3040</v>
      </c>
    </row>
    <row r="11299" spans="12:12" x14ac:dyDescent="0.25">
      <c r="L11299" s="16" t="s">
        <v>5154</v>
      </c>
    </row>
    <row r="11300" spans="12:12" x14ac:dyDescent="0.25">
      <c r="L11300" s="16" t="s">
        <v>5143</v>
      </c>
    </row>
    <row r="11301" spans="12:12" x14ac:dyDescent="0.25">
      <c r="L11301" s="16" t="s">
        <v>1426</v>
      </c>
    </row>
    <row r="11302" spans="12:12" x14ac:dyDescent="0.25">
      <c r="L11302" s="16" t="s">
        <v>5155</v>
      </c>
    </row>
    <row r="11303" spans="12:12" x14ac:dyDescent="0.25">
      <c r="L11303" s="16" t="s">
        <v>5154</v>
      </c>
    </row>
    <row r="11304" spans="12:12" x14ac:dyDescent="0.25">
      <c r="L11304" s="16" t="s">
        <v>5147</v>
      </c>
    </row>
    <row r="11305" spans="12:12" x14ac:dyDescent="0.25">
      <c r="L11305" s="16" t="s">
        <v>5146</v>
      </c>
    </row>
    <row r="11306" spans="12:12" x14ac:dyDescent="0.25">
      <c r="L11306" s="16" t="s">
        <v>5148</v>
      </c>
    </row>
    <row r="11307" spans="12:12" x14ac:dyDescent="0.25">
      <c r="L11307" s="16" t="s">
        <v>5156</v>
      </c>
    </row>
    <row r="11308" spans="12:12" x14ac:dyDescent="0.25">
      <c r="L11308" s="16" t="s">
        <v>1426</v>
      </c>
    </row>
    <row r="11309" spans="12:12" x14ac:dyDescent="0.25">
      <c r="L11309" s="16" t="s">
        <v>5157</v>
      </c>
    </row>
    <row r="11310" spans="12:12" x14ac:dyDescent="0.25">
      <c r="L11310" s="16" t="s">
        <v>5154</v>
      </c>
    </row>
    <row r="11311" spans="12:12" x14ac:dyDescent="0.25">
      <c r="L11311" s="16" t="s">
        <v>5151</v>
      </c>
    </row>
    <row r="11312" spans="12:12" x14ac:dyDescent="0.25">
      <c r="L11312" s="16" t="s">
        <v>2012</v>
      </c>
    </row>
    <row r="11313" spans="12:12" x14ac:dyDescent="0.25">
      <c r="L11313" s="16" t="s">
        <v>1426</v>
      </c>
    </row>
    <row r="11314" spans="12:12" x14ac:dyDescent="0.25">
      <c r="L11314" s="16" t="s">
        <v>1426</v>
      </c>
    </row>
    <row r="11315" spans="12:12" x14ac:dyDescent="0.25">
      <c r="L11315" s="20" t="s">
        <v>1298</v>
      </c>
    </row>
    <row r="11316" spans="12:12" x14ac:dyDescent="0.25">
      <c r="L11316" s="16" t="s">
        <v>3585</v>
      </c>
    </row>
    <row r="11317" spans="12:12" x14ac:dyDescent="0.25">
      <c r="L11317" s="16" t="s">
        <v>3859</v>
      </c>
    </row>
    <row r="11318" spans="12:12" x14ac:dyDescent="0.25">
      <c r="L11318" s="16" t="s">
        <v>3858</v>
      </c>
    </row>
    <row r="11319" spans="12:12" x14ac:dyDescent="0.25">
      <c r="L11319" s="16" t="s">
        <v>1426</v>
      </c>
    </row>
    <row r="11320" spans="12:12" x14ac:dyDescent="0.25">
      <c r="L11320" s="16" t="s">
        <v>2035</v>
      </c>
    </row>
    <row r="11321" spans="12:12" x14ac:dyDescent="0.25">
      <c r="L11321" s="16" t="s">
        <v>2291</v>
      </c>
    </row>
    <row r="11322" spans="12:12" x14ac:dyDescent="0.25">
      <c r="L11322" s="16" t="s">
        <v>2767</v>
      </c>
    </row>
    <row r="11323" spans="12:12" x14ac:dyDescent="0.25">
      <c r="L11323" s="16" t="s">
        <v>1426</v>
      </c>
    </row>
    <row r="11324" spans="12:12" x14ac:dyDescent="0.25">
      <c r="L11324" s="16" t="s">
        <v>3432</v>
      </c>
    </row>
    <row r="11325" spans="12:12" x14ac:dyDescent="0.25">
      <c r="L11325" s="16" t="s">
        <v>5158</v>
      </c>
    </row>
    <row r="11326" spans="12:12" x14ac:dyDescent="0.25">
      <c r="L11326" s="16" t="s">
        <v>2290</v>
      </c>
    </row>
    <row r="11327" spans="12:12" x14ac:dyDescent="0.25">
      <c r="L11327" s="16" t="s">
        <v>5159</v>
      </c>
    </row>
    <row r="11328" spans="12:12" x14ac:dyDescent="0.25">
      <c r="L11328" s="16" t="s">
        <v>2755</v>
      </c>
    </row>
    <row r="11329" spans="12:12" x14ac:dyDescent="0.25">
      <c r="L11329" s="16" t="s">
        <v>5160</v>
      </c>
    </row>
    <row r="11330" spans="12:12" x14ac:dyDescent="0.25">
      <c r="L11330" s="16" t="s">
        <v>3135</v>
      </c>
    </row>
    <row r="11331" spans="12:12" x14ac:dyDescent="0.25">
      <c r="L11331" s="16" t="s">
        <v>3861</v>
      </c>
    </row>
    <row r="11332" spans="12:12" x14ac:dyDescent="0.25">
      <c r="L11332" s="16" t="s">
        <v>4245</v>
      </c>
    </row>
    <row r="11333" spans="12:12" x14ac:dyDescent="0.25">
      <c r="L11333" s="16" t="s">
        <v>3433</v>
      </c>
    </row>
    <row r="11334" spans="12:12" x14ac:dyDescent="0.25">
      <c r="L11334" s="16" t="s">
        <v>4416</v>
      </c>
    </row>
    <row r="11335" spans="12:12" x14ac:dyDescent="0.25">
      <c r="L11335" s="16" t="s">
        <v>5161</v>
      </c>
    </row>
    <row r="11336" spans="12:12" x14ac:dyDescent="0.25">
      <c r="L11336" s="16" t="s">
        <v>4755</v>
      </c>
    </row>
    <row r="11337" spans="12:12" x14ac:dyDescent="0.25">
      <c r="L11337" s="16" t="s">
        <v>2291</v>
      </c>
    </row>
    <row r="11338" spans="12:12" x14ac:dyDescent="0.25">
      <c r="L11338" s="16" t="s">
        <v>5162</v>
      </c>
    </row>
    <row r="11339" spans="12:12" x14ac:dyDescent="0.25">
      <c r="L11339" s="16" t="s">
        <v>1426</v>
      </c>
    </row>
    <row r="11340" spans="12:12" x14ac:dyDescent="0.25">
      <c r="L11340" s="16" t="s">
        <v>4243</v>
      </c>
    </row>
    <row r="11341" spans="12:12" x14ac:dyDescent="0.25">
      <c r="L11341" s="16" t="s">
        <v>5160</v>
      </c>
    </row>
    <row r="11342" spans="12:12" x14ac:dyDescent="0.25">
      <c r="L11342" s="16" t="s">
        <v>3137</v>
      </c>
    </row>
    <row r="11343" spans="12:12" x14ac:dyDescent="0.25">
      <c r="L11343" s="16" t="s">
        <v>5161</v>
      </c>
    </row>
    <row r="11344" spans="12:12" x14ac:dyDescent="0.25">
      <c r="L11344" s="16" t="s">
        <v>2452</v>
      </c>
    </row>
    <row r="11345" spans="12:12" x14ac:dyDescent="0.25">
      <c r="L11345" s="16" t="s">
        <v>2291</v>
      </c>
    </row>
    <row r="11346" spans="12:12" x14ac:dyDescent="0.25">
      <c r="L11346" s="16" t="s">
        <v>5163</v>
      </c>
    </row>
    <row r="11347" spans="12:12" x14ac:dyDescent="0.25">
      <c r="L11347" s="16" t="s">
        <v>2012</v>
      </c>
    </row>
    <row r="11348" spans="12:12" x14ac:dyDescent="0.25">
      <c r="L11348" s="16" t="s">
        <v>1426</v>
      </c>
    </row>
    <row r="11349" spans="12:12" x14ac:dyDescent="0.25">
      <c r="L11349" s="16" t="s">
        <v>1426</v>
      </c>
    </row>
    <row r="11350" spans="12:12" x14ac:dyDescent="0.25">
      <c r="L11350" s="20" t="s">
        <v>147</v>
      </c>
    </row>
    <row r="11351" spans="12:12" x14ac:dyDescent="0.25">
      <c r="L11351" s="16" t="s">
        <v>3731</v>
      </c>
    </row>
    <row r="11352" spans="12:12" x14ac:dyDescent="0.25">
      <c r="L11352" s="16" t="s">
        <v>5164</v>
      </c>
    </row>
    <row r="11353" spans="12:12" x14ac:dyDescent="0.25">
      <c r="L11353" s="16" t="s">
        <v>1426</v>
      </c>
    </row>
    <row r="11354" spans="12:12" x14ac:dyDescent="0.25">
      <c r="L11354" s="16" t="s">
        <v>2254</v>
      </c>
    </row>
    <row r="11355" spans="12:12" x14ac:dyDescent="0.25">
      <c r="L11355" s="16" t="s">
        <v>3691</v>
      </c>
    </row>
    <row r="11356" spans="12:12" x14ac:dyDescent="0.25">
      <c r="L11356" s="16" t="s">
        <v>4634</v>
      </c>
    </row>
    <row r="11357" spans="12:12" x14ac:dyDescent="0.25">
      <c r="L11357" s="16" t="s">
        <v>3766</v>
      </c>
    </row>
    <row r="11358" spans="12:12" x14ac:dyDescent="0.25">
      <c r="L11358" s="16" t="s">
        <v>5165</v>
      </c>
    </row>
    <row r="11359" spans="12:12" x14ac:dyDescent="0.25">
      <c r="L11359" s="16" t="s">
        <v>3260</v>
      </c>
    </row>
    <row r="11360" spans="12:12" x14ac:dyDescent="0.25">
      <c r="L11360" s="16" t="s">
        <v>5166</v>
      </c>
    </row>
    <row r="11361" spans="12:12" x14ac:dyDescent="0.25">
      <c r="L11361" s="16" t="s">
        <v>2219</v>
      </c>
    </row>
    <row r="11362" spans="12:12" x14ac:dyDescent="0.25">
      <c r="L11362" s="16" t="s">
        <v>3251</v>
      </c>
    </row>
    <row r="11363" spans="12:12" x14ac:dyDescent="0.25">
      <c r="L11363" s="16" t="s">
        <v>5167</v>
      </c>
    </row>
    <row r="11364" spans="12:12" x14ac:dyDescent="0.25">
      <c r="L11364" s="16" t="s">
        <v>2228</v>
      </c>
    </row>
    <row r="11365" spans="12:12" x14ac:dyDescent="0.25">
      <c r="L11365" s="16" t="s">
        <v>2154</v>
      </c>
    </row>
    <row r="11366" spans="12:12" x14ac:dyDescent="0.25">
      <c r="L11366" s="16" t="s">
        <v>3943</v>
      </c>
    </row>
    <row r="11367" spans="12:12" x14ac:dyDescent="0.25">
      <c r="L11367" s="16" t="s">
        <v>5168</v>
      </c>
    </row>
    <row r="11368" spans="12:12" x14ac:dyDescent="0.25">
      <c r="L11368" s="16" t="s">
        <v>2262</v>
      </c>
    </row>
    <row r="11369" spans="12:12" x14ac:dyDescent="0.25">
      <c r="L11369" s="16" t="s">
        <v>1426</v>
      </c>
    </row>
    <row r="11370" spans="12:12" x14ac:dyDescent="0.25">
      <c r="L11370" s="16" t="s">
        <v>1426</v>
      </c>
    </row>
    <row r="11371" spans="12:12" x14ac:dyDescent="0.25">
      <c r="L11371" s="20" t="s">
        <v>198</v>
      </c>
    </row>
    <row r="11372" spans="12:12" x14ac:dyDescent="0.25">
      <c r="L11372" s="16" t="s">
        <v>2072</v>
      </c>
    </row>
    <row r="11373" spans="12:12" x14ac:dyDescent="0.25">
      <c r="L11373" s="16" t="s">
        <v>3985</v>
      </c>
    </row>
    <row r="11374" spans="12:12" x14ac:dyDescent="0.25">
      <c r="L11374" s="16" t="s">
        <v>3989</v>
      </c>
    </row>
    <row r="11375" spans="12:12" x14ac:dyDescent="0.25">
      <c r="L11375" s="16" t="s">
        <v>4633</v>
      </c>
    </row>
    <row r="11376" spans="12:12" x14ac:dyDescent="0.25">
      <c r="L11376" s="16" t="s">
        <v>5165</v>
      </c>
    </row>
    <row r="11377" spans="12:12" x14ac:dyDescent="0.25">
      <c r="L11377" s="16" t="s">
        <v>2228</v>
      </c>
    </row>
    <row r="11378" spans="12:12" x14ac:dyDescent="0.25">
      <c r="L11378" s="16" t="s">
        <v>5169</v>
      </c>
    </row>
    <row r="11379" spans="12:12" x14ac:dyDescent="0.25">
      <c r="L11379" s="16" t="s">
        <v>1426</v>
      </c>
    </row>
    <row r="11380" spans="12:12" x14ac:dyDescent="0.25">
      <c r="L11380" s="16" t="s">
        <v>3763</v>
      </c>
    </row>
    <row r="11381" spans="12:12" x14ac:dyDescent="0.25">
      <c r="L11381" s="16" t="s">
        <v>2021</v>
      </c>
    </row>
    <row r="11382" spans="12:12" x14ac:dyDescent="0.25">
      <c r="L11382" s="16" t="s">
        <v>3768</v>
      </c>
    </row>
    <row r="11383" spans="12:12" x14ac:dyDescent="0.25">
      <c r="L11383" s="16" t="s">
        <v>3691</v>
      </c>
    </row>
    <row r="11384" spans="12:12" x14ac:dyDescent="0.25">
      <c r="L11384" s="16" t="s">
        <v>2325</v>
      </c>
    </row>
    <row r="11385" spans="12:12" x14ac:dyDescent="0.25">
      <c r="L11385" s="16" t="s">
        <v>2228</v>
      </c>
    </row>
    <row r="11386" spans="12:12" x14ac:dyDescent="0.25">
      <c r="L11386" s="16" t="s">
        <v>4825</v>
      </c>
    </row>
    <row r="11387" spans="12:12" x14ac:dyDescent="0.25">
      <c r="L11387" s="16" t="s">
        <v>2802</v>
      </c>
    </row>
    <row r="11388" spans="12:12" x14ac:dyDescent="0.25">
      <c r="L11388" s="16" t="s">
        <v>2021</v>
      </c>
    </row>
    <row r="11389" spans="12:12" x14ac:dyDescent="0.25">
      <c r="L11389" s="16" t="s">
        <v>3767</v>
      </c>
    </row>
    <row r="11390" spans="12:12" x14ac:dyDescent="0.25">
      <c r="L11390" s="16" t="s">
        <v>2228</v>
      </c>
    </row>
    <row r="11391" spans="12:12" x14ac:dyDescent="0.25">
      <c r="L11391" s="16" t="s">
        <v>5170</v>
      </c>
    </row>
    <row r="11392" spans="12:12" x14ac:dyDescent="0.25">
      <c r="L11392" s="16" t="s">
        <v>1426</v>
      </c>
    </row>
    <row r="11393" spans="12:12" x14ac:dyDescent="0.25">
      <c r="L11393" s="16" t="s">
        <v>5171</v>
      </c>
    </row>
    <row r="11394" spans="12:12" x14ac:dyDescent="0.25">
      <c r="L11394" s="16" t="s">
        <v>3251</v>
      </c>
    </row>
    <row r="11395" spans="12:12" x14ac:dyDescent="0.25">
      <c r="L11395" s="16" t="s">
        <v>5172</v>
      </c>
    </row>
    <row r="11396" spans="12:12" x14ac:dyDescent="0.25">
      <c r="L11396" s="16" t="s">
        <v>2012</v>
      </c>
    </row>
    <row r="11397" spans="12:12" x14ac:dyDescent="0.25">
      <c r="L11397" s="16" t="s">
        <v>1426</v>
      </c>
    </row>
    <row r="11398" spans="12:12" x14ac:dyDescent="0.25">
      <c r="L11398" s="16" t="s">
        <v>1426</v>
      </c>
    </row>
    <row r="11399" spans="12:12" x14ac:dyDescent="0.25">
      <c r="L11399" s="20" t="s">
        <v>1299</v>
      </c>
    </row>
    <row r="11400" spans="12:12" x14ac:dyDescent="0.25">
      <c r="L11400" s="16" t="s">
        <v>2091</v>
      </c>
    </row>
    <row r="11401" spans="12:12" x14ac:dyDescent="0.25">
      <c r="L11401" s="16" t="s">
        <v>3856</v>
      </c>
    </row>
    <row r="11402" spans="12:12" x14ac:dyDescent="0.25">
      <c r="L11402" s="16" t="s">
        <v>3867</v>
      </c>
    </row>
    <row r="11403" spans="12:12" x14ac:dyDescent="0.25">
      <c r="L11403" s="16" t="s">
        <v>1426</v>
      </c>
    </row>
    <row r="11404" spans="12:12" x14ac:dyDescent="0.25">
      <c r="L11404" s="16" t="s">
        <v>2201</v>
      </c>
    </row>
    <row r="11405" spans="12:12" x14ac:dyDescent="0.25">
      <c r="L11405" s="16" t="s">
        <v>4272</v>
      </c>
    </row>
    <row r="11406" spans="12:12" x14ac:dyDescent="0.25">
      <c r="L11406" s="16" t="s">
        <v>4271</v>
      </c>
    </row>
    <row r="11407" spans="12:12" x14ac:dyDescent="0.25">
      <c r="L11407" s="16" t="s">
        <v>2035</v>
      </c>
    </row>
    <row r="11408" spans="12:12" x14ac:dyDescent="0.25">
      <c r="L11408" s="16" t="s">
        <v>4272</v>
      </c>
    </row>
    <row r="11409" spans="12:12" x14ac:dyDescent="0.25">
      <c r="L11409" s="16" t="s">
        <v>2736</v>
      </c>
    </row>
    <row r="11410" spans="12:12" x14ac:dyDescent="0.25">
      <c r="L11410" s="16" t="s">
        <v>1426</v>
      </c>
    </row>
    <row r="11411" spans="12:12" x14ac:dyDescent="0.25">
      <c r="L11411" s="16" t="s">
        <v>2657</v>
      </c>
    </row>
    <row r="11412" spans="12:12" x14ac:dyDescent="0.25">
      <c r="L11412" s="16" t="s">
        <v>5159</v>
      </c>
    </row>
    <row r="11413" spans="12:12" x14ac:dyDescent="0.25">
      <c r="L11413" s="16" t="s">
        <v>2753</v>
      </c>
    </row>
    <row r="11414" spans="12:12" x14ac:dyDescent="0.25">
      <c r="L11414" s="16" t="s">
        <v>4415</v>
      </c>
    </row>
    <row r="11415" spans="12:12" x14ac:dyDescent="0.25">
      <c r="L11415" s="16" t="s">
        <v>3431</v>
      </c>
    </row>
    <row r="11416" spans="12:12" x14ac:dyDescent="0.25">
      <c r="L11416" s="16" t="s">
        <v>3859</v>
      </c>
    </row>
    <row r="11417" spans="12:12" x14ac:dyDescent="0.25">
      <c r="L11417" s="16" t="s">
        <v>3863</v>
      </c>
    </row>
    <row r="11418" spans="12:12" x14ac:dyDescent="0.25">
      <c r="L11418" s="16" t="s">
        <v>3861</v>
      </c>
    </row>
    <row r="11419" spans="12:12" x14ac:dyDescent="0.25">
      <c r="L11419" s="16" t="s">
        <v>4244</v>
      </c>
    </row>
    <row r="11420" spans="12:12" x14ac:dyDescent="0.25">
      <c r="L11420" s="16" t="s">
        <v>4272</v>
      </c>
    </row>
    <row r="11421" spans="12:12" x14ac:dyDescent="0.25">
      <c r="L11421" s="16" t="s">
        <v>4280</v>
      </c>
    </row>
    <row r="11422" spans="12:12" x14ac:dyDescent="0.25">
      <c r="L11422" s="16" t="s">
        <v>2752</v>
      </c>
    </row>
    <row r="11423" spans="12:12" x14ac:dyDescent="0.25">
      <c r="L11423" s="16" t="s">
        <v>5173</v>
      </c>
    </row>
    <row r="11424" spans="12:12" x14ac:dyDescent="0.25">
      <c r="L11424" s="16" t="s">
        <v>5174</v>
      </c>
    </row>
    <row r="11425" spans="12:12" x14ac:dyDescent="0.25">
      <c r="L11425" s="16" t="s">
        <v>5175</v>
      </c>
    </row>
    <row r="11426" spans="12:12" x14ac:dyDescent="0.25">
      <c r="L11426" s="16" t="s">
        <v>5176</v>
      </c>
    </row>
    <row r="11427" spans="12:12" x14ac:dyDescent="0.25">
      <c r="L11427" s="16" t="s">
        <v>5177</v>
      </c>
    </row>
    <row r="11428" spans="12:12" x14ac:dyDescent="0.25">
      <c r="L11428" s="16" t="s">
        <v>5178</v>
      </c>
    </row>
    <row r="11429" spans="12:12" x14ac:dyDescent="0.25">
      <c r="L11429" s="16" t="s">
        <v>5179</v>
      </c>
    </row>
    <row r="11430" spans="12:12" x14ac:dyDescent="0.25">
      <c r="L11430" s="16" t="s">
        <v>4277</v>
      </c>
    </row>
    <row r="11431" spans="12:12" x14ac:dyDescent="0.25">
      <c r="L11431" s="16" t="s">
        <v>5180</v>
      </c>
    </row>
    <row r="11432" spans="12:12" x14ac:dyDescent="0.25">
      <c r="L11432" s="16" t="s">
        <v>2670</v>
      </c>
    </row>
    <row r="11433" spans="12:12" x14ac:dyDescent="0.25">
      <c r="L11433" s="16" t="s">
        <v>4272</v>
      </c>
    </row>
    <row r="11434" spans="12:12" x14ac:dyDescent="0.25">
      <c r="L11434" s="16" t="s">
        <v>4274</v>
      </c>
    </row>
    <row r="11435" spans="12:12" x14ac:dyDescent="0.25">
      <c r="L11435" s="16" t="s">
        <v>2293</v>
      </c>
    </row>
    <row r="11436" spans="12:12" x14ac:dyDescent="0.25">
      <c r="L11436" s="16" t="s">
        <v>1426</v>
      </c>
    </row>
    <row r="11437" spans="12:12" x14ac:dyDescent="0.25">
      <c r="L11437" s="16" t="s">
        <v>1426</v>
      </c>
    </row>
    <row r="11438" spans="12:12" x14ac:dyDescent="0.25">
      <c r="L11438" s="20" t="s">
        <v>244</v>
      </c>
    </row>
    <row r="11439" spans="12:12" x14ac:dyDescent="0.25">
      <c r="L11439" s="16" t="s">
        <v>2072</v>
      </c>
    </row>
    <row r="11440" spans="12:12" x14ac:dyDescent="0.25">
      <c r="L11440" s="16" t="s">
        <v>3650</v>
      </c>
    </row>
    <row r="11441" spans="12:12" x14ac:dyDescent="0.25">
      <c r="L11441" s="16" t="s">
        <v>5181</v>
      </c>
    </row>
    <row r="11442" spans="12:12" x14ac:dyDescent="0.25">
      <c r="L11442" s="16" t="s">
        <v>1426</v>
      </c>
    </row>
    <row r="11443" spans="12:12" x14ac:dyDescent="0.25">
      <c r="L11443" s="16" t="s">
        <v>5182</v>
      </c>
    </row>
    <row r="11444" spans="12:12" x14ac:dyDescent="0.25">
      <c r="L11444" s="16" t="s">
        <v>3652</v>
      </c>
    </row>
    <row r="11445" spans="12:12" x14ac:dyDescent="0.25">
      <c r="L11445" s="16" t="s">
        <v>2011</v>
      </c>
    </row>
    <row r="11446" spans="12:12" x14ac:dyDescent="0.25">
      <c r="L11446" s="16" t="s">
        <v>5183</v>
      </c>
    </row>
    <row r="11447" spans="12:12" x14ac:dyDescent="0.25">
      <c r="L11447" s="16" t="s">
        <v>2977</v>
      </c>
    </row>
    <row r="11448" spans="12:12" x14ac:dyDescent="0.25">
      <c r="L11448" s="16" t="s">
        <v>2008</v>
      </c>
    </row>
    <row r="11449" spans="12:12" x14ac:dyDescent="0.25">
      <c r="L11449" s="16" t="s">
        <v>3663</v>
      </c>
    </row>
    <row r="11450" spans="12:12" x14ac:dyDescent="0.25">
      <c r="L11450" s="16" t="s">
        <v>3654</v>
      </c>
    </row>
    <row r="11451" spans="12:12" x14ac:dyDescent="0.25">
      <c r="L11451" s="16" t="s">
        <v>4219</v>
      </c>
    </row>
    <row r="11452" spans="12:12" x14ac:dyDescent="0.25">
      <c r="L11452" s="16" t="s">
        <v>5184</v>
      </c>
    </row>
    <row r="11453" spans="12:12" x14ac:dyDescent="0.25">
      <c r="L11453" s="16" t="s">
        <v>2672</v>
      </c>
    </row>
    <row r="11454" spans="12:12" x14ac:dyDescent="0.25">
      <c r="L11454" s="16" t="s">
        <v>5185</v>
      </c>
    </row>
    <row r="11455" spans="12:12" x14ac:dyDescent="0.25">
      <c r="L11455" s="16" t="s">
        <v>5186</v>
      </c>
    </row>
    <row r="11456" spans="12:12" x14ac:dyDescent="0.25">
      <c r="L11456" s="16" t="s">
        <v>2482</v>
      </c>
    </row>
    <row r="11457" spans="12:12" x14ac:dyDescent="0.25">
      <c r="L11457" s="16" t="s">
        <v>2015</v>
      </c>
    </row>
    <row r="11458" spans="12:12" x14ac:dyDescent="0.25">
      <c r="L11458" s="16" t="s">
        <v>3656</v>
      </c>
    </row>
    <row r="11459" spans="12:12" x14ac:dyDescent="0.25">
      <c r="L11459" s="16" t="s">
        <v>5187</v>
      </c>
    </row>
    <row r="11460" spans="12:12" x14ac:dyDescent="0.25">
      <c r="L11460" s="16" t="s">
        <v>3658</v>
      </c>
    </row>
    <row r="11461" spans="12:12" x14ac:dyDescent="0.25">
      <c r="L11461" s="16" t="s">
        <v>2283</v>
      </c>
    </row>
    <row r="11462" spans="12:12" x14ac:dyDescent="0.25">
      <c r="L11462" s="16" t="s">
        <v>5188</v>
      </c>
    </row>
    <row r="11463" spans="12:12" x14ac:dyDescent="0.25">
      <c r="L11463" s="16" t="s">
        <v>5189</v>
      </c>
    </row>
    <row r="11464" spans="12:12" x14ac:dyDescent="0.25">
      <c r="L11464" s="16" t="s">
        <v>5190</v>
      </c>
    </row>
    <row r="11465" spans="12:12" x14ac:dyDescent="0.25">
      <c r="L11465" s="16" t="s">
        <v>5191</v>
      </c>
    </row>
    <row r="11466" spans="12:12" x14ac:dyDescent="0.25">
      <c r="L11466" s="16" t="s">
        <v>5192</v>
      </c>
    </row>
    <row r="11467" spans="12:12" x14ac:dyDescent="0.25">
      <c r="L11467" s="16" t="s">
        <v>1426</v>
      </c>
    </row>
    <row r="11468" spans="12:12" x14ac:dyDescent="0.25">
      <c r="L11468" s="16" t="s">
        <v>1426</v>
      </c>
    </row>
    <row r="11469" spans="12:12" x14ac:dyDescent="0.25">
      <c r="L11469" s="20" t="s">
        <v>100</v>
      </c>
    </row>
    <row r="11470" spans="12:12" x14ac:dyDescent="0.25">
      <c r="L11470" s="16" t="s">
        <v>2263</v>
      </c>
    </row>
    <row r="11471" spans="12:12" x14ac:dyDescent="0.25">
      <c r="L11471" s="16" t="s">
        <v>2266</v>
      </c>
    </row>
    <row r="11472" spans="12:12" x14ac:dyDescent="0.25">
      <c r="L11472" s="16" t="s">
        <v>4614</v>
      </c>
    </row>
    <row r="11473" spans="12:12" x14ac:dyDescent="0.25">
      <c r="L11473" s="16" t="s">
        <v>4623</v>
      </c>
    </row>
    <row r="11474" spans="12:12" x14ac:dyDescent="0.25">
      <c r="L11474" s="16" t="s">
        <v>5193</v>
      </c>
    </row>
    <row r="11475" spans="12:12" x14ac:dyDescent="0.25">
      <c r="L11475" s="16" t="s">
        <v>1426</v>
      </c>
    </row>
    <row r="11476" spans="12:12" x14ac:dyDescent="0.25">
      <c r="L11476" s="16" t="s">
        <v>2268</v>
      </c>
    </row>
    <row r="11477" spans="12:12" x14ac:dyDescent="0.25">
      <c r="L11477" s="16" t="s">
        <v>2269</v>
      </c>
    </row>
    <row r="11478" spans="12:12" x14ac:dyDescent="0.25">
      <c r="L11478" s="16" t="s">
        <v>4115</v>
      </c>
    </row>
    <row r="11479" spans="12:12" x14ac:dyDescent="0.25">
      <c r="L11479" s="16" t="s">
        <v>1426</v>
      </c>
    </row>
    <row r="11480" spans="12:12" x14ac:dyDescent="0.25">
      <c r="L11480" s="16" t="s">
        <v>2016</v>
      </c>
    </row>
    <row r="11481" spans="12:12" x14ac:dyDescent="0.25">
      <c r="L11481" s="16" t="s">
        <v>2269</v>
      </c>
    </row>
    <row r="11482" spans="12:12" x14ac:dyDescent="0.25">
      <c r="L11482" s="16" t="s">
        <v>2015</v>
      </c>
    </row>
    <row r="11483" spans="12:12" x14ac:dyDescent="0.25">
      <c r="L11483" s="16" t="s">
        <v>1426</v>
      </c>
    </row>
    <row r="11484" spans="12:12" x14ac:dyDescent="0.25">
      <c r="L11484" s="16" t="s">
        <v>3597</v>
      </c>
    </row>
    <row r="11485" spans="12:12" x14ac:dyDescent="0.25">
      <c r="L11485" s="16" t="s">
        <v>4613</v>
      </c>
    </row>
    <row r="11486" spans="12:12" x14ac:dyDescent="0.25">
      <c r="L11486" s="16" t="s">
        <v>2062</v>
      </c>
    </row>
    <row r="11487" spans="12:12" x14ac:dyDescent="0.25">
      <c r="L11487" s="16" t="s">
        <v>3599</v>
      </c>
    </row>
    <row r="11488" spans="12:12" x14ac:dyDescent="0.25">
      <c r="L11488" s="16" t="s">
        <v>4613</v>
      </c>
    </row>
    <row r="11489" spans="12:12" x14ac:dyDescent="0.25">
      <c r="L11489" s="16" t="s">
        <v>2325</v>
      </c>
    </row>
    <row r="11490" spans="12:12" x14ac:dyDescent="0.25">
      <c r="L11490" s="16" t="s">
        <v>2269</v>
      </c>
    </row>
    <row r="11491" spans="12:12" x14ac:dyDescent="0.25">
      <c r="L11491" s="16" t="s">
        <v>4116</v>
      </c>
    </row>
    <row r="11492" spans="12:12" x14ac:dyDescent="0.25">
      <c r="L11492" s="16" t="s">
        <v>1426</v>
      </c>
    </row>
    <row r="11493" spans="12:12" x14ac:dyDescent="0.25">
      <c r="L11493" s="16" t="s">
        <v>5194</v>
      </c>
    </row>
    <row r="11494" spans="12:12" x14ac:dyDescent="0.25">
      <c r="L11494" s="16" t="s">
        <v>2269</v>
      </c>
    </row>
    <row r="11495" spans="12:12" x14ac:dyDescent="0.25">
      <c r="L11495" s="16" t="s">
        <v>4118</v>
      </c>
    </row>
    <row r="11496" spans="12:12" x14ac:dyDescent="0.25">
      <c r="L11496" s="16" t="s">
        <v>2012</v>
      </c>
    </row>
    <row r="11497" spans="12:12" x14ac:dyDescent="0.25">
      <c r="L11497" s="16" t="s">
        <v>1426</v>
      </c>
    </row>
    <row r="11498" spans="12:12" x14ac:dyDescent="0.25">
      <c r="L11498" s="16" t="s">
        <v>1426</v>
      </c>
    </row>
    <row r="11499" spans="12:12" x14ac:dyDescent="0.25">
      <c r="L11499" s="20" t="s">
        <v>328</v>
      </c>
    </row>
    <row r="11500" spans="12:12" x14ac:dyDescent="0.25">
      <c r="L11500" s="16" t="s">
        <v>2583</v>
      </c>
    </row>
    <row r="11501" spans="12:12" x14ac:dyDescent="0.25">
      <c r="L11501" s="16" t="s">
        <v>2380</v>
      </c>
    </row>
    <row r="11502" spans="12:12" x14ac:dyDescent="0.25">
      <c r="L11502" s="16" t="s">
        <v>5195</v>
      </c>
    </row>
    <row r="11503" spans="12:12" x14ac:dyDescent="0.25">
      <c r="L11503" s="16" t="s">
        <v>2012</v>
      </c>
    </row>
    <row r="11504" spans="12:12" x14ac:dyDescent="0.25">
      <c r="L11504" s="16" t="s">
        <v>1426</v>
      </c>
    </row>
    <row r="11505" spans="12:12" x14ac:dyDescent="0.25">
      <c r="L11505" s="16" t="s">
        <v>1426</v>
      </c>
    </row>
    <row r="11506" spans="12:12" x14ac:dyDescent="0.25">
      <c r="L11506" s="20" t="s">
        <v>1336</v>
      </c>
    </row>
    <row r="11507" spans="12:12" x14ac:dyDescent="0.25">
      <c r="L11507" s="16" t="s">
        <v>3828</v>
      </c>
    </row>
    <row r="11508" spans="12:12" x14ac:dyDescent="0.25">
      <c r="L11508" s="16" t="s">
        <v>5196</v>
      </c>
    </row>
    <row r="11509" spans="12:12" x14ac:dyDescent="0.25">
      <c r="L11509" s="16" t="s">
        <v>3830</v>
      </c>
    </row>
    <row r="11510" spans="12:12" x14ac:dyDescent="0.25">
      <c r="L11510" s="16" t="s">
        <v>1426</v>
      </c>
    </row>
    <row r="11511" spans="12:12" x14ac:dyDescent="0.25">
      <c r="L11511" s="16" t="s">
        <v>1426</v>
      </c>
    </row>
    <row r="11512" spans="12:12" x14ac:dyDescent="0.25">
      <c r="L11512" s="20" t="s">
        <v>934</v>
      </c>
    </row>
    <row r="11513" spans="12:12" x14ac:dyDescent="0.25">
      <c r="L11513" s="16" t="s">
        <v>2142</v>
      </c>
    </row>
    <row r="11514" spans="12:12" x14ac:dyDescent="0.25">
      <c r="L11514" s="16" t="s">
        <v>2121</v>
      </c>
    </row>
    <row r="11515" spans="12:12" x14ac:dyDescent="0.25">
      <c r="L11515" s="16" t="s">
        <v>5197</v>
      </c>
    </row>
    <row r="11516" spans="12:12" x14ac:dyDescent="0.25">
      <c r="L11516" s="16" t="s">
        <v>1426</v>
      </c>
    </row>
    <row r="11517" spans="12:12" x14ac:dyDescent="0.25">
      <c r="L11517" s="16" t="s">
        <v>2201</v>
      </c>
    </row>
    <row r="11518" spans="12:12" x14ac:dyDescent="0.25">
      <c r="L11518" s="16" t="s">
        <v>2118</v>
      </c>
    </row>
    <row r="11519" spans="12:12" x14ac:dyDescent="0.25">
      <c r="L11519" s="16" t="s">
        <v>2296</v>
      </c>
    </row>
    <row r="11520" spans="12:12" x14ac:dyDescent="0.25">
      <c r="L11520" s="16" t="s">
        <v>4232</v>
      </c>
    </row>
    <row r="11521" spans="12:12" x14ac:dyDescent="0.25">
      <c r="L11521" s="16" t="s">
        <v>4961</v>
      </c>
    </row>
    <row r="11522" spans="12:12" x14ac:dyDescent="0.25">
      <c r="L11522" s="16" t="s">
        <v>2035</v>
      </c>
    </row>
    <row r="11523" spans="12:12" x14ac:dyDescent="0.25">
      <c r="L11523" s="16" t="s">
        <v>2118</v>
      </c>
    </row>
    <row r="11524" spans="12:12" x14ac:dyDescent="0.25">
      <c r="L11524" s="16" t="s">
        <v>2460</v>
      </c>
    </row>
    <row r="11525" spans="12:12" x14ac:dyDescent="0.25">
      <c r="L11525" s="16" t="s">
        <v>4232</v>
      </c>
    </row>
    <row r="11526" spans="12:12" x14ac:dyDescent="0.25">
      <c r="L11526" s="16" t="s">
        <v>1999</v>
      </c>
    </row>
    <row r="11527" spans="12:12" x14ac:dyDescent="0.25">
      <c r="L11527" s="16" t="s">
        <v>1426</v>
      </c>
    </row>
    <row r="11528" spans="12:12" x14ac:dyDescent="0.25">
      <c r="L11528" s="16" t="s">
        <v>4259</v>
      </c>
    </row>
    <row r="11529" spans="12:12" x14ac:dyDescent="0.25">
      <c r="L11529" s="16" t="s">
        <v>2118</v>
      </c>
    </row>
    <row r="11530" spans="12:12" x14ac:dyDescent="0.25">
      <c r="L11530" s="16" t="s">
        <v>4262</v>
      </c>
    </row>
    <row r="11531" spans="12:12" x14ac:dyDescent="0.25">
      <c r="L11531" s="16" t="s">
        <v>4261</v>
      </c>
    </row>
    <row r="11532" spans="12:12" x14ac:dyDescent="0.25">
      <c r="L11532" s="16" t="s">
        <v>2118</v>
      </c>
    </row>
    <row r="11533" spans="12:12" x14ac:dyDescent="0.25">
      <c r="L11533" s="16" t="s">
        <v>4260</v>
      </c>
    </row>
    <row r="11534" spans="12:12" x14ac:dyDescent="0.25">
      <c r="L11534" s="16" t="s">
        <v>1426</v>
      </c>
    </row>
    <row r="11535" spans="12:12" x14ac:dyDescent="0.25">
      <c r="L11535" s="16" t="s">
        <v>4965</v>
      </c>
    </row>
    <row r="11536" spans="12:12" x14ac:dyDescent="0.25">
      <c r="L11536" s="16" t="s">
        <v>4232</v>
      </c>
    </row>
    <row r="11537" spans="12:12" x14ac:dyDescent="0.25">
      <c r="L11537" s="16" t="s">
        <v>2458</v>
      </c>
    </row>
    <row r="11538" spans="12:12" x14ac:dyDescent="0.25">
      <c r="L11538" s="16" t="s">
        <v>4256</v>
      </c>
    </row>
    <row r="11539" spans="12:12" x14ac:dyDescent="0.25">
      <c r="L11539" s="16" t="s">
        <v>2078</v>
      </c>
    </row>
    <row r="11540" spans="12:12" x14ac:dyDescent="0.25">
      <c r="L11540" s="16" t="s">
        <v>4967</v>
      </c>
    </row>
    <row r="11541" spans="12:12" x14ac:dyDescent="0.25">
      <c r="L11541" s="16" t="s">
        <v>4232</v>
      </c>
    </row>
    <row r="11542" spans="12:12" x14ac:dyDescent="0.25">
      <c r="L11542" s="16" t="s">
        <v>4966</v>
      </c>
    </row>
    <row r="11543" spans="12:12" x14ac:dyDescent="0.25">
      <c r="L11543" s="16" t="s">
        <v>2012</v>
      </c>
    </row>
    <row r="11544" spans="12:12" x14ac:dyDescent="0.25">
      <c r="L11544" s="16" t="s">
        <v>1426</v>
      </c>
    </row>
    <row r="11545" spans="12:12" x14ac:dyDescent="0.25">
      <c r="L11545" s="16" t="s">
        <v>1426</v>
      </c>
    </row>
    <row r="11546" spans="12:12" x14ac:dyDescent="0.25">
      <c r="L11546" s="20" t="s">
        <v>140</v>
      </c>
    </row>
    <row r="11547" spans="12:12" x14ac:dyDescent="0.25">
      <c r="L11547" s="16" t="s">
        <v>2344</v>
      </c>
    </row>
    <row r="11548" spans="12:12" x14ac:dyDescent="0.25">
      <c r="L11548" s="16" t="s">
        <v>2952</v>
      </c>
    </row>
    <row r="11549" spans="12:12" x14ac:dyDescent="0.25">
      <c r="L11549" s="16" t="s">
        <v>3418</v>
      </c>
    </row>
    <row r="11550" spans="12:12" x14ac:dyDescent="0.25">
      <c r="L11550" s="16" t="s">
        <v>1426</v>
      </c>
    </row>
    <row r="11551" spans="12:12" x14ac:dyDescent="0.25">
      <c r="L11551" s="16" t="s">
        <v>2304</v>
      </c>
    </row>
    <row r="11552" spans="12:12" x14ac:dyDescent="0.25">
      <c r="L11552" s="16" t="s">
        <v>5198</v>
      </c>
    </row>
    <row r="11553" spans="12:12" x14ac:dyDescent="0.25">
      <c r="L11553" s="16" t="s">
        <v>2308</v>
      </c>
    </row>
    <row r="11554" spans="12:12" x14ac:dyDescent="0.25">
      <c r="L11554" s="16" t="s">
        <v>3484</v>
      </c>
    </row>
    <row r="11555" spans="12:12" x14ac:dyDescent="0.25">
      <c r="L11555" s="16" t="s">
        <v>5199</v>
      </c>
    </row>
    <row r="11556" spans="12:12" x14ac:dyDescent="0.25">
      <c r="L11556" s="16" t="s">
        <v>2307</v>
      </c>
    </row>
    <row r="11557" spans="12:12" x14ac:dyDescent="0.25">
      <c r="L11557" s="16" t="s">
        <v>5198</v>
      </c>
    </row>
    <row r="11558" spans="12:12" x14ac:dyDescent="0.25">
      <c r="L11558" s="16" t="s">
        <v>2306</v>
      </c>
    </row>
    <row r="11559" spans="12:12" x14ac:dyDescent="0.25">
      <c r="L11559" s="16" t="s">
        <v>3484</v>
      </c>
    </row>
    <row r="11560" spans="12:12" x14ac:dyDescent="0.25">
      <c r="L11560" s="16" t="s">
        <v>5200</v>
      </c>
    </row>
    <row r="11561" spans="12:12" x14ac:dyDescent="0.25">
      <c r="L11561" s="16" t="s">
        <v>2012</v>
      </c>
    </row>
    <row r="11562" spans="12:12" x14ac:dyDescent="0.25">
      <c r="L11562" s="16" t="s">
        <v>1426</v>
      </c>
    </row>
    <row r="11563" spans="12:12" x14ac:dyDescent="0.25">
      <c r="L11563" s="16" t="s">
        <v>1426</v>
      </c>
    </row>
    <row r="11564" spans="12:12" x14ac:dyDescent="0.25">
      <c r="L11564" s="20" t="s">
        <v>1105</v>
      </c>
    </row>
    <row r="11565" spans="12:12" x14ac:dyDescent="0.25">
      <c r="L11565" s="16" t="s">
        <v>5201</v>
      </c>
    </row>
    <row r="11566" spans="12:12" x14ac:dyDescent="0.25">
      <c r="L11566" s="16" t="s">
        <v>3199</v>
      </c>
    </row>
    <row r="11567" spans="12:12" x14ac:dyDescent="0.25">
      <c r="L11567" s="16" t="s">
        <v>2390</v>
      </c>
    </row>
    <row r="11568" spans="12:12" x14ac:dyDescent="0.25">
      <c r="L11568" s="16" t="s">
        <v>2389</v>
      </c>
    </row>
    <row r="11569" spans="12:12" x14ac:dyDescent="0.25">
      <c r="L11569" s="16" t="s">
        <v>5202</v>
      </c>
    </row>
    <row r="11570" spans="12:12" x14ac:dyDescent="0.25">
      <c r="L11570" s="16" t="s">
        <v>2395</v>
      </c>
    </row>
    <row r="11571" spans="12:12" x14ac:dyDescent="0.25">
      <c r="L11571" s="16" t="s">
        <v>5203</v>
      </c>
    </row>
    <row r="11572" spans="12:12" x14ac:dyDescent="0.25">
      <c r="L11572" s="16" t="s">
        <v>1977</v>
      </c>
    </row>
    <row r="11573" spans="12:12" x14ac:dyDescent="0.25">
      <c r="L11573" s="16" t="s">
        <v>3000</v>
      </c>
    </row>
    <row r="11574" spans="12:12" x14ac:dyDescent="0.25">
      <c r="L11574" s="16" t="s">
        <v>2389</v>
      </c>
    </row>
    <row r="11575" spans="12:12" x14ac:dyDescent="0.25">
      <c r="L11575" s="16" t="s">
        <v>5204</v>
      </c>
    </row>
    <row r="11576" spans="12:12" x14ac:dyDescent="0.25">
      <c r="L11576" s="16" t="s">
        <v>2084</v>
      </c>
    </row>
    <row r="11577" spans="12:12" x14ac:dyDescent="0.25">
      <c r="L11577" s="16" t="s">
        <v>5205</v>
      </c>
    </row>
    <row r="11578" spans="12:12" x14ac:dyDescent="0.25">
      <c r="L11578" s="16" t="s">
        <v>2899</v>
      </c>
    </row>
    <row r="11579" spans="12:12" x14ac:dyDescent="0.25">
      <c r="L11579" s="16" t="s">
        <v>5206</v>
      </c>
    </row>
    <row r="11580" spans="12:12" x14ac:dyDescent="0.25">
      <c r="L11580" s="16" t="s">
        <v>1426</v>
      </c>
    </row>
    <row r="11581" spans="12:12" x14ac:dyDescent="0.25">
      <c r="L11581" s="16" t="s">
        <v>2016</v>
      </c>
    </row>
    <row r="11582" spans="12:12" x14ac:dyDescent="0.25">
      <c r="L11582" s="16" t="s">
        <v>2395</v>
      </c>
    </row>
    <row r="11583" spans="12:12" x14ac:dyDescent="0.25">
      <c r="L11583" s="16" t="s">
        <v>2443</v>
      </c>
    </row>
    <row r="11584" spans="12:12" x14ac:dyDescent="0.25">
      <c r="L11584" s="16" t="s">
        <v>1426</v>
      </c>
    </row>
    <row r="11585" spans="12:12" x14ac:dyDescent="0.25">
      <c r="L11585" s="16" t="s">
        <v>2282</v>
      </c>
    </row>
    <row r="11586" spans="12:12" x14ac:dyDescent="0.25">
      <c r="L11586" s="16" t="s">
        <v>2426</v>
      </c>
    </row>
    <row r="11587" spans="12:12" x14ac:dyDescent="0.25">
      <c r="L11587" s="16" t="s">
        <v>5207</v>
      </c>
    </row>
    <row r="11588" spans="12:12" x14ac:dyDescent="0.25">
      <c r="L11588" s="16" t="s">
        <v>2012</v>
      </c>
    </row>
    <row r="11589" spans="12:12" x14ac:dyDescent="0.25">
      <c r="L11589" s="16" t="s">
        <v>1426</v>
      </c>
    </row>
    <row r="11590" spans="12:12" x14ac:dyDescent="0.25">
      <c r="L11590" s="16" t="s">
        <v>1426</v>
      </c>
    </row>
    <row r="11591" spans="12:12" x14ac:dyDescent="0.25">
      <c r="L11591" s="20" t="s">
        <v>365</v>
      </c>
    </row>
    <row r="11592" spans="12:12" x14ac:dyDescent="0.25">
      <c r="L11592" s="16" t="s">
        <v>2129</v>
      </c>
    </row>
    <row r="11593" spans="12:12" x14ac:dyDescent="0.25">
      <c r="L11593" s="16" t="s">
        <v>5208</v>
      </c>
    </row>
    <row r="11594" spans="12:12" x14ac:dyDescent="0.25">
      <c r="L11594" s="16" t="s">
        <v>5209</v>
      </c>
    </row>
    <row r="11595" spans="12:12" x14ac:dyDescent="0.25">
      <c r="L11595" s="16" t="s">
        <v>3550</v>
      </c>
    </row>
    <row r="11596" spans="12:12" x14ac:dyDescent="0.25">
      <c r="L11596" s="16" t="s">
        <v>5210</v>
      </c>
    </row>
    <row r="11597" spans="12:12" x14ac:dyDescent="0.25">
      <c r="L11597" s="16" t="s">
        <v>2012</v>
      </c>
    </row>
    <row r="11598" spans="12:12" x14ac:dyDescent="0.25">
      <c r="L11598" s="16" t="s">
        <v>1426</v>
      </c>
    </row>
    <row r="11599" spans="12:12" x14ac:dyDescent="0.25">
      <c r="L11599" s="16" t="s">
        <v>1426</v>
      </c>
    </row>
    <row r="11600" spans="12:12" x14ac:dyDescent="0.25">
      <c r="L11600" s="20" t="s">
        <v>1730</v>
      </c>
    </row>
    <row r="11601" spans="12:12" x14ac:dyDescent="0.25">
      <c r="L11601" s="16" t="s">
        <v>2115</v>
      </c>
    </row>
    <row r="11602" spans="12:12" x14ac:dyDescent="0.25">
      <c r="L11602" s="16" t="s">
        <v>2012</v>
      </c>
    </row>
    <row r="11603" spans="12:12" x14ac:dyDescent="0.25">
      <c r="L11603" s="16" t="s">
        <v>1426</v>
      </c>
    </row>
    <row r="11604" spans="12:12" x14ac:dyDescent="0.25">
      <c r="L11604" s="16" t="s">
        <v>1426</v>
      </c>
    </row>
    <row r="11605" spans="12:12" x14ac:dyDescent="0.25">
      <c r="L11605" s="20" t="s">
        <v>400</v>
      </c>
    </row>
    <row r="11606" spans="12:12" x14ac:dyDescent="0.25">
      <c r="L11606" s="16" t="s">
        <v>2294</v>
      </c>
    </row>
    <row r="11607" spans="12:12" x14ac:dyDescent="0.25">
      <c r="L11607" s="16" t="s">
        <v>2295</v>
      </c>
    </row>
    <row r="11608" spans="12:12" x14ac:dyDescent="0.25">
      <c r="L11608" s="16" t="s">
        <v>4069</v>
      </c>
    </row>
    <row r="11609" spans="12:12" x14ac:dyDescent="0.25">
      <c r="L11609" s="16" t="s">
        <v>2297</v>
      </c>
    </row>
    <row r="11610" spans="12:12" x14ac:dyDescent="0.25">
      <c r="L11610" s="16" t="s">
        <v>5211</v>
      </c>
    </row>
    <row r="11611" spans="12:12" x14ac:dyDescent="0.25">
      <c r="L11611" s="16" t="s">
        <v>2012</v>
      </c>
    </row>
    <row r="11612" spans="12:12" x14ac:dyDescent="0.25">
      <c r="L11612" s="16" t="s">
        <v>1426</v>
      </c>
    </row>
    <row r="11613" spans="12:12" x14ac:dyDescent="0.25">
      <c r="L11613" s="16" t="s">
        <v>1426</v>
      </c>
    </row>
    <row r="11614" spans="12:12" x14ac:dyDescent="0.25">
      <c r="L11614" s="20" t="s">
        <v>718</v>
      </c>
    </row>
    <row r="11615" spans="12:12" x14ac:dyDescent="0.25">
      <c r="L11615" s="16" t="s">
        <v>5212</v>
      </c>
    </row>
    <row r="11616" spans="12:12" x14ac:dyDescent="0.25">
      <c r="L11616" s="16" t="s">
        <v>4671</v>
      </c>
    </row>
    <row r="11617" spans="12:12" x14ac:dyDescent="0.25">
      <c r="L11617" s="16" t="s">
        <v>5213</v>
      </c>
    </row>
    <row r="11618" spans="12:12" x14ac:dyDescent="0.25">
      <c r="L11618" s="16" t="s">
        <v>2293</v>
      </c>
    </row>
    <row r="11619" spans="12:12" x14ac:dyDescent="0.25">
      <c r="L11619" s="16" t="s">
        <v>1426</v>
      </c>
    </row>
    <row r="11620" spans="12:12" x14ac:dyDescent="0.25">
      <c r="L11620" s="16" t="s">
        <v>1426</v>
      </c>
    </row>
    <row r="11621" spans="12:12" x14ac:dyDescent="0.25">
      <c r="L11621" s="20" t="s">
        <v>891</v>
      </c>
    </row>
    <row r="11622" spans="12:12" x14ac:dyDescent="0.25">
      <c r="L11622" s="16" t="s">
        <v>2465</v>
      </c>
    </row>
    <row r="11623" spans="12:12" x14ac:dyDescent="0.25">
      <c r="L11623" s="16" t="s">
        <v>3340</v>
      </c>
    </row>
    <row r="11624" spans="12:12" x14ac:dyDescent="0.25">
      <c r="L11624" s="16" t="s">
        <v>4672</v>
      </c>
    </row>
    <row r="11625" spans="12:12" x14ac:dyDescent="0.25">
      <c r="L11625" s="16" t="s">
        <v>2800</v>
      </c>
    </row>
    <row r="11626" spans="12:12" x14ac:dyDescent="0.25">
      <c r="L11626" s="16" t="s">
        <v>5214</v>
      </c>
    </row>
    <row r="11627" spans="12:12" x14ac:dyDescent="0.25">
      <c r="L11627" s="16" t="s">
        <v>1426</v>
      </c>
    </row>
    <row r="11628" spans="12:12" x14ac:dyDescent="0.25">
      <c r="L11628" s="16" t="s">
        <v>5215</v>
      </c>
    </row>
    <row r="11629" spans="12:12" x14ac:dyDescent="0.25">
      <c r="L11629" s="16" t="s">
        <v>5216</v>
      </c>
    </row>
    <row r="11630" spans="12:12" x14ac:dyDescent="0.25">
      <c r="L11630" s="16" t="s">
        <v>5213</v>
      </c>
    </row>
    <row r="11631" spans="12:12" x14ac:dyDescent="0.25">
      <c r="L11631" s="16" t="s">
        <v>5217</v>
      </c>
    </row>
    <row r="11632" spans="12:12" x14ac:dyDescent="0.25">
      <c r="L11632" s="16" t="s">
        <v>5218</v>
      </c>
    </row>
    <row r="11633" spans="12:12" x14ac:dyDescent="0.25">
      <c r="L11633" s="16" t="s">
        <v>5219</v>
      </c>
    </row>
    <row r="11634" spans="12:12" x14ac:dyDescent="0.25">
      <c r="L11634" s="16" t="s">
        <v>1426</v>
      </c>
    </row>
    <row r="11635" spans="12:12" x14ac:dyDescent="0.25">
      <c r="L11635" s="16" t="s">
        <v>1426</v>
      </c>
    </row>
    <row r="11636" spans="12:12" x14ac:dyDescent="0.25">
      <c r="L11636" s="20" t="s">
        <v>640</v>
      </c>
    </row>
    <row r="11637" spans="12:12" x14ac:dyDescent="0.25">
      <c r="L11637" s="16" t="s">
        <v>2201</v>
      </c>
    </row>
    <row r="11638" spans="12:12" x14ac:dyDescent="0.25">
      <c r="L11638" s="16" t="s">
        <v>2658</v>
      </c>
    </row>
    <row r="11639" spans="12:12" x14ac:dyDescent="0.25">
      <c r="L11639" s="16" t="s">
        <v>2655</v>
      </c>
    </row>
    <row r="11640" spans="12:12" x14ac:dyDescent="0.25">
      <c r="L11640" s="16" t="s">
        <v>2289</v>
      </c>
    </row>
    <row r="11641" spans="12:12" x14ac:dyDescent="0.25">
      <c r="L11641" s="16" t="s">
        <v>2767</v>
      </c>
    </row>
    <row r="11642" spans="12:12" x14ac:dyDescent="0.25">
      <c r="L11642" s="16" t="s">
        <v>2653</v>
      </c>
    </row>
    <row r="11643" spans="12:12" x14ac:dyDescent="0.25">
      <c r="L11643" s="16" t="s">
        <v>2154</v>
      </c>
    </row>
    <row r="11644" spans="12:12" x14ac:dyDescent="0.25">
      <c r="L11644" s="16" t="s">
        <v>2035</v>
      </c>
    </row>
    <row r="11645" spans="12:12" x14ac:dyDescent="0.25">
      <c r="L11645" s="16" t="s">
        <v>2658</v>
      </c>
    </row>
    <row r="11646" spans="12:12" x14ac:dyDescent="0.25">
      <c r="L11646" s="16" t="s">
        <v>2542</v>
      </c>
    </row>
    <row r="11647" spans="12:12" x14ac:dyDescent="0.25">
      <c r="L11647" s="16" t="s">
        <v>2781</v>
      </c>
    </row>
    <row r="11648" spans="12:12" x14ac:dyDescent="0.25">
      <c r="L11648" s="16" t="s">
        <v>3836</v>
      </c>
    </row>
    <row r="11649" spans="12:12" x14ac:dyDescent="0.25">
      <c r="L11649" s="16" t="s">
        <v>1426</v>
      </c>
    </row>
    <row r="11650" spans="12:12" x14ac:dyDescent="0.25">
      <c r="L11650" s="16" t="s">
        <v>2657</v>
      </c>
    </row>
    <row r="11651" spans="12:12" x14ac:dyDescent="0.25">
      <c r="L11651" s="16" t="s">
        <v>2658</v>
      </c>
    </row>
    <row r="11652" spans="12:12" x14ac:dyDescent="0.25">
      <c r="L11652" s="16" t="s">
        <v>2672</v>
      </c>
    </row>
    <row r="11653" spans="12:12" x14ac:dyDescent="0.25">
      <c r="L11653" s="16" t="s">
        <v>5220</v>
      </c>
    </row>
    <row r="11654" spans="12:12" x14ac:dyDescent="0.25">
      <c r="L11654" s="16" t="s">
        <v>3393</v>
      </c>
    </row>
    <row r="11655" spans="12:12" x14ac:dyDescent="0.25">
      <c r="L11655" s="16" t="s">
        <v>2660</v>
      </c>
    </row>
    <row r="11656" spans="12:12" x14ac:dyDescent="0.25">
      <c r="L11656" s="16" t="s">
        <v>2306</v>
      </c>
    </row>
    <row r="11657" spans="12:12" x14ac:dyDescent="0.25">
      <c r="L11657" s="16" t="s">
        <v>2662</v>
      </c>
    </row>
    <row r="11658" spans="12:12" x14ac:dyDescent="0.25">
      <c r="L11658" s="16" t="s">
        <v>4038</v>
      </c>
    </row>
    <row r="11659" spans="12:12" x14ac:dyDescent="0.25">
      <c r="L11659" s="16" t="s">
        <v>2291</v>
      </c>
    </row>
    <row r="11660" spans="12:12" x14ac:dyDescent="0.25">
      <c r="L11660" s="16" t="s">
        <v>5221</v>
      </c>
    </row>
    <row r="11661" spans="12:12" x14ac:dyDescent="0.25">
      <c r="L11661" s="16" t="s">
        <v>2664</v>
      </c>
    </row>
    <row r="11662" spans="12:12" x14ac:dyDescent="0.25">
      <c r="L11662" s="16" t="s">
        <v>2672</v>
      </c>
    </row>
    <row r="11663" spans="12:12" x14ac:dyDescent="0.25">
      <c r="L11663" s="16" t="s">
        <v>2668</v>
      </c>
    </row>
    <row r="11664" spans="12:12" x14ac:dyDescent="0.25">
      <c r="L11664" s="16" t="s">
        <v>5222</v>
      </c>
    </row>
    <row r="11665" spans="12:12" x14ac:dyDescent="0.25">
      <c r="L11665" s="16" t="s">
        <v>2786</v>
      </c>
    </row>
    <row r="11666" spans="12:12" x14ac:dyDescent="0.25">
      <c r="L11666" s="16" t="s">
        <v>3904</v>
      </c>
    </row>
    <row r="11667" spans="12:12" x14ac:dyDescent="0.25">
      <c r="L11667" s="16" t="s">
        <v>2670</v>
      </c>
    </row>
    <row r="11668" spans="12:12" x14ac:dyDescent="0.25">
      <c r="L11668" s="16" t="s">
        <v>2781</v>
      </c>
    </row>
    <row r="11669" spans="12:12" x14ac:dyDescent="0.25">
      <c r="L11669" s="16" t="s">
        <v>2306</v>
      </c>
    </row>
    <row r="11670" spans="12:12" x14ac:dyDescent="0.25">
      <c r="L11670" s="16" t="s">
        <v>1426</v>
      </c>
    </row>
    <row r="11671" spans="12:12" x14ac:dyDescent="0.25">
      <c r="L11671" s="16" t="s">
        <v>3432</v>
      </c>
    </row>
    <row r="11672" spans="12:12" x14ac:dyDescent="0.25">
      <c r="L11672" s="16" t="s">
        <v>5158</v>
      </c>
    </row>
    <row r="11673" spans="12:12" x14ac:dyDescent="0.25">
      <c r="L11673" s="16" t="s">
        <v>2292</v>
      </c>
    </row>
    <row r="11674" spans="12:12" x14ac:dyDescent="0.25">
      <c r="L11674" s="16" t="s">
        <v>2754</v>
      </c>
    </row>
    <row r="11675" spans="12:12" x14ac:dyDescent="0.25">
      <c r="L11675" s="16" t="s">
        <v>2289</v>
      </c>
    </row>
    <row r="11676" spans="12:12" x14ac:dyDescent="0.25">
      <c r="L11676" s="16" t="s">
        <v>5162</v>
      </c>
    </row>
    <row r="11677" spans="12:12" x14ac:dyDescent="0.25">
      <c r="L11677" s="16" t="s">
        <v>1426</v>
      </c>
    </row>
    <row r="11678" spans="12:12" x14ac:dyDescent="0.25">
      <c r="L11678" s="16" t="s">
        <v>3136</v>
      </c>
    </row>
    <row r="11679" spans="12:12" x14ac:dyDescent="0.25">
      <c r="L11679" s="16" t="s">
        <v>2289</v>
      </c>
    </row>
    <row r="11680" spans="12:12" x14ac:dyDescent="0.25">
      <c r="L11680" s="16" t="s">
        <v>5163</v>
      </c>
    </row>
    <row r="11681" spans="12:12" x14ac:dyDescent="0.25">
      <c r="L11681" s="16" t="s">
        <v>2293</v>
      </c>
    </row>
    <row r="11682" spans="12:12" x14ac:dyDescent="0.25">
      <c r="L11682" s="16" t="s">
        <v>1426</v>
      </c>
    </row>
    <row r="11683" spans="12:12" x14ac:dyDescent="0.25">
      <c r="L11683" s="16" t="s">
        <v>1426</v>
      </c>
    </row>
    <row r="11684" spans="12:12" x14ac:dyDescent="0.25">
      <c r="L11684" s="20" t="s">
        <v>1732</v>
      </c>
    </row>
    <row r="11685" spans="12:12" x14ac:dyDescent="0.25">
      <c r="L11685" s="16" t="s">
        <v>2595</v>
      </c>
    </row>
    <row r="11686" spans="12:12" x14ac:dyDescent="0.25">
      <c r="L11686" s="16" t="s">
        <v>1426</v>
      </c>
    </row>
    <row r="11687" spans="12:12" x14ac:dyDescent="0.25">
      <c r="L11687" s="16" t="s">
        <v>3734</v>
      </c>
    </row>
    <row r="11688" spans="12:12" x14ac:dyDescent="0.25">
      <c r="L11688" s="16" t="s">
        <v>5223</v>
      </c>
    </row>
    <row r="11689" spans="12:12" x14ac:dyDescent="0.25">
      <c r="L11689" s="16" t="s">
        <v>3736</v>
      </c>
    </row>
    <row r="11690" spans="12:12" x14ac:dyDescent="0.25">
      <c r="L11690" s="16" t="s">
        <v>1426</v>
      </c>
    </row>
    <row r="11691" spans="12:12" x14ac:dyDescent="0.25">
      <c r="L11691" s="16" t="s">
        <v>1426</v>
      </c>
    </row>
    <row r="11692" spans="12:12" x14ac:dyDescent="0.25">
      <c r="L11692" s="20" t="s">
        <v>1733</v>
      </c>
    </row>
    <row r="11693" spans="12:12" x14ac:dyDescent="0.25">
      <c r="L11693" s="16" t="s">
        <v>3734</v>
      </c>
    </row>
    <row r="11694" spans="12:12" x14ac:dyDescent="0.25">
      <c r="L11694" s="16" t="s">
        <v>5224</v>
      </c>
    </row>
    <row r="11695" spans="12:12" x14ac:dyDescent="0.25">
      <c r="L11695" s="16" t="s">
        <v>2012</v>
      </c>
    </row>
    <row r="11696" spans="12:12" x14ac:dyDescent="0.25">
      <c r="L11696" s="16" t="s">
        <v>1426</v>
      </c>
    </row>
    <row r="11697" spans="12:12" x14ac:dyDescent="0.25">
      <c r="L11697" s="16" t="s">
        <v>1426</v>
      </c>
    </row>
    <row r="11698" spans="12:12" x14ac:dyDescent="0.25">
      <c r="L11698" s="20" t="s">
        <v>1251</v>
      </c>
    </row>
    <row r="11699" spans="12:12" x14ac:dyDescent="0.25">
      <c r="L11699" s="16" t="s">
        <v>2685</v>
      </c>
    </row>
    <row r="11700" spans="12:12" x14ac:dyDescent="0.25">
      <c r="L11700" s="16" t="s">
        <v>2177</v>
      </c>
    </row>
    <row r="11701" spans="12:12" x14ac:dyDescent="0.25">
      <c r="L11701" s="16" t="s">
        <v>4521</v>
      </c>
    </row>
    <row r="11702" spans="12:12" x14ac:dyDescent="0.25">
      <c r="L11702" s="16" t="s">
        <v>2858</v>
      </c>
    </row>
    <row r="11703" spans="12:12" x14ac:dyDescent="0.25">
      <c r="L11703" s="16" t="s">
        <v>5225</v>
      </c>
    </row>
    <row r="11704" spans="12:12" x14ac:dyDescent="0.25">
      <c r="L11704" s="16" t="s">
        <v>1426</v>
      </c>
    </row>
    <row r="11705" spans="12:12" x14ac:dyDescent="0.25">
      <c r="L11705" s="16" t="s">
        <v>4665</v>
      </c>
    </row>
    <row r="11706" spans="12:12" x14ac:dyDescent="0.25">
      <c r="L11706" s="16" t="s">
        <v>5226</v>
      </c>
    </row>
    <row r="11707" spans="12:12" x14ac:dyDescent="0.25">
      <c r="L11707" s="16" t="s">
        <v>2296</v>
      </c>
    </row>
    <row r="11708" spans="12:12" x14ac:dyDescent="0.25">
      <c r="L11708" s="16" t="s">
        <v>2862</v>
      </c>
    </row>
    <row r="11709" spans="12:12" x14ac:dyDescent="0.25">
      <c r="L11709" s="16" t="s">
        <v>2858</v>
      </c>
    </row>
    <row r="11710" spans="12:12" x14ac:dyDescent="0.25">
      <c r="L11710" s="16" t="s">
        <v>2463</v>
      </c>
    </row>
    <row r="11711" spans="12:12" x14ac:dyDescent="0.25">
      <c r="L11711" s="16" t="s">
        <v>1426</v>
      </c>
    </row>
    <row r="11712" spans="12:12" x14ac:dyDescent="0.25">
      <c r="L11712" s="16" t="s">
        <v>2451</v>
      </c>
    </row>
    <row r="11713" spans="12:12" x14ac:dyDescent="0.25">
      <c r="L11713" s="16" t="s">
        <v>2855</v>
      </c>
    </row>
    <row r="11714" spans="12:12" x14ac:dyDescent="0.25">
      <c r="L11714" s="16" t="s">
        <v>2456</v>
      </c>
    </row>
    <row r="11715" spans="12:12" x14ac:dyDescent="0.25">
      <c r="L11715" s="16" t="s">
        <v>2349</v>
      </c>
    </row>
    <row r="11716" spans="12:12" x14ac:dyDescent="0.25">
      <c r="L11716" s="16" t="s">
        <v>2855</v>
      </c>
    </row>
    <row r="11717" spans="12:12" x14ac:dyDescent="0.25">
      <c r="L11717" s="16" t="s">
        <v>2454</v>
      </c>
    </row>
    <row r="11718" spans="12:12" x14ac:dyDescent="0.25">
      <c r="L11718" s="16" t="s">
        <v>2012</v>
      </c>
    </row>
    <row r="11719" spans="12:12" x14ac:dyDescent="0.25">
      <c r="L11719" s="16" t="s">
        <v>1426</v>
      </c>
    </row>
    <row r="11720" spans="12:12" x14ac:dyDescent="0.25">
      <c r="L11720" s="16" t="s">
        <v>1426</v>
      </c>
    </row>
    <row r="11721" spans="12:12" x14ac:dyDescent="0.25">
      <c r="L11721" s="20" t="s">
        <v>6391</v>
      </c>
    </row>
    <row r="11722" spans="12:12" x14ac:dyDescent="0.25">
      <c r="L11722" s="16" t="s">
        <v>6481</v>
      </c>
    </row>
    <row r="11723" spans="12:12" x14ac:dyDescent="0.25">
      <c r="L11723" s="16" t="s">
        <v>2916</v>
      </c>
    </row>
    <row r="11724" spans="12:12" x14ac:dyDescent="0.25">
      <c r="L11724" s="16" t="s">
        <v>6528</v>
      </c>
    </row>
    <row r="11725" spans="12:12" x14ac:dyDescent="0.25">
      <c r="L11725" s="16" t="s">
        <v>3232</v>
      </c>
    </row>
    <row r="11726" spans="12:12" x14ac:dyDescent="0.25">
      <c r="L11726" s="16" t="s">
        <v>6529</v>
      </c>
    </row>
    <row r="11727" spans="12:12" x14ac:dyDescent="0.25">
      <c r="L11727" s="16" t="s">
        <v>3090</v>
      </c>
    </row>
    <row r="11728" spans="12:12" x14ac:dyDescent="0.25">
      <c r="L11728" s="16" t="s">
        <v>6530</v>
      </c>
    </row>
    <row r="11729" spans="12:12" x14ac:dyDescent="0.25">
      <c r="L11729" s="16" t="s">
        <v>6482</v>
      </c>
    </row>
    <row r="11730" spans="12:12" x14ac:dyDescent="0.25">
      <c r="L11730" s="16" t="s">
        <v>1426</v>
      </c>
    </row>
    <row r="11731" spans="12:12" x14ac:dyDescent="0.25">
      <c r="L11731" s="20" t="s">
        <v>1301</v>
      </c>
    </row>
    <row r="11732" spans="12:12" x14ac:dyDescent="0.25">
      <c r="L11732" s="16" t="s">
        <v>2465</v>
      </c>
    </row>
    <row r="11733" spans="12:12" x14ac:dyDescent="0.25">
      <c r="L11733" s="16" t="s">
        <v>4511</v>
      </c>
    </row>
    <row r="11734" spans="12:12" x14ac:dyDescent="0.25">
      <c r="L11734" s="16" t="s">
        <v>5227</v>
      </c>
    </row>
    <row r="11735" spans="12:12" x14ac:dyDescent="0.25">
      <c r="L11735" s="16" t="s">
        <v>2293</v>
      </c>
    </row>
    <row r="11736" spans="12:12" x14ac:dyDescent="0.25">
      <c r="L11736" s="16" t="s">
        <v>1426</v>
      </c>
    </row>
    <row r="11737" spans="12:12" x14ac:dyDescent="0.25">
      <c r="L11737" s="20" t="s">
        <v>1300</v>
      </c>
    </row>
    <row r="11738" spans="12:12" x14ac:dyDescent="0.25">
      <c r="L11738" s="16" t="s">
        <v>5228</v>
      </c>
    </row>
    <row r="11739" spans="12:12" x14ac:dyDescent="0.25">
      <c r="L11739" s="16" t="s">
        <v>5229</v>
      </c>
    </row>
    <row r="11740" spans="12:12" x14ac:dyDescent="0.25">
      <c r="L11740" s="16" t="s">
        <v>1426</v>
      </c>
    </row>
    <row r="11741" spans="12:12" x14ac:dyDescent="0.25">
      <c r="L11741" s="16" t="s">
        <v>4308</v>
      </c>
    </row>
    <row r="11742" spans="12:12" x14ac:dyDescent="0.25">
      <c r="L11742" s="16" t="s">
        <v>5230</v>
      </c>
    </row>
    <row r="11743" spans="12:12" x14ac:dyDescent="0.25">
      <c r="L11743" s="16" t="s">
        <v>5231</v>
      </c>
    </row>
    <row r="11744" spans="12:12" x14ac:dyDescent="0.25">
      <c r="L11744" s="16" t="s">
        <v>5232</v>
      </c>
    </row>
    <row r="11745" spans="12:12" x14ac:dyDescent="0.25">
      <c r="L11745" s="16" t="s">
        <v>5233</v>
      </c>
    </row>
    <row r="11746" spans="12:12" x14ac:dyDescent="0.25">
      <c r="L11746" s="16" t="s">
        <v>2052</v>
      </c>
    </row>
    <row r="11747" spans="12:12" x14ac:dyDescent="0.25">
      <c r="L11747" s="16" t="s">
        <v>3783</v>
      </c>
    </row>
    <row r="11748" spans="12:12" x14ac:dyDescent="0.25">
      <c r="L11748" s="16" t="s">
        <v>2001</v>
      </c>
    </row>
    <row r="11749" spans="12:12" x14ac:dyDescent="0.25">
      <c r="L11749" s="16" t="s">
        <v>2651</v>
      </c>
    </row>
    <row r="11750" spans="12:12" x14ac:dyDescent="0.25">
      <c r="L11750" s="16" t="s">
        <v>2154</v>
      </c>
    </row>
    <row r="11751" spans="12:12" x14ac:dyDescent="0.25">
      <c r="L11751" s="16" t="s">
        <v>2194</v>
      </c>
    </row>
    <row r="11752" spans="12:12" x14ac:dyDescent="0.25">
      <c r="L11752" s="16" t="s">
        <v>2651</v>
      </c>
    </row>
    <row r="11753" spans="12:12" x14ac:dyDescent="0.25">
      <c r="L11753" s="16" t="s">
        <v>5234</v>
      </c>
    </row>
    <row r="11754" spans="12:12" x14ac:dyDescent="0.25">
      <c r="L11754" s="16" t="s">
        <v>1426</v>
      </c>
    </row>
    <row r="11755" spans="12:12" x14ac:dyDescent="0.25">
      <c r="L11755" s="16" t="s">
        <v>5235</v>
      </c>
    </row>
    <row r="11756" spans="12:12" x14ac:dyDescent="0.25">
      <c r="L11756" s="16" t="s">
        <v>2651</v>
      </c>
    </row>
    <row r="11757" spans="12:12" x14ac:dyDescent="0.25">
      <c r="L11757" s="16" t="s">
        <v>5236</v>
      </c>
    </row>
    <row r="11758" spans="12:12" x14ac:dyDescent="0.25">
      <c r="L11758" s="16" t="s">
        <v>2293</v>
      </c>
    </row>
    <row r="11759" spans="12:12" x14ac:dyDescent="0.25">
      <c r="L11759" s="16" t="s">
        <v>1426</v>
      </c>
    </row>
    <row r="11760" spans="12:12" x14ac:dyDescent="0.25">
      <c r="L11760" s="16" t="s">
        <v>1426</v>
      </c>
    </row>
    <row r="11761" spans="12:12" x14ac:dyDescent="0.25">
      <c r="L11761" s="20" t="s">
        <v>750</v>
      </c>
    </row>
    <row r="11762" spans="12:12" x14ac:dyDescent="0.25">
      <c r="L11762" s="16" t="s">
        <v>2007</v>
      </c>
    </row>
    <row r="11763" spans="12:12" x14ac:dyDescent="0.25">
      <c r="L11763" s="16" t="s">
        <v>2010</v>
      </c>
    </row>
    <row r="11764" spans="12:12" x14ac:dyDescent="0.25">
      <c r="L11764" s="16" t="s">
        <v>5186</v>
      </c>
    </row>
    <row r="11765" spans="12:12" x14ac:dyDescent="0.25">
      <c r="L11765" s="16" t="s">
        <v>2012</v>
      </c>
    </row>
    <row r="11766" spans="12:12" x14ac:dyDescent="0.25">
      <c r="L11766" s="16" t="s">
        <v>1426</v>
      </c>
    </row>
    <row r="11767" spans="12:12" x14ac:dyDescent="0.25">
      <c r="L11767" s="16" t="s">
        <v>1426</v>
      </c>
    </row>
    <row r="11768" spans="12:12" x14ac:dyDescent="0.25">
      <c r="L11768" s="20" t="s">
        <v>749</v>
      </c>
    </row>
    <row r="11769" spans="12:12" x14ac:dyDescent="0.25">
      <c r="L11769" s="16" t="s">
        <v>3104</v>
      </c>
    </row>
    <row r="11770" spans="12:12" x14ac:dyDescent="0.25">
      <c r="L11770" s="16" t="s">
        <v>3621</v>
      </c>
    </row>
    <row r="11771" spans="12:12" x14ac:dyDescent="0.25">
      <c r="L11771" s="16" t="s">
        <v>5237</v>
      </c>
    </row>
    <row r="11772" spans="12:12" x14ac:dyDescent="0.25">
      <c r="L11772" s="16" t="s">
        <v>4087</v>
      </c>
    </row>
    <row r="11773" spans="12:12" x14ac:dyDescent="0.25">
      <c r="L11773" s="16" t="s">
        <v>4867</v>
      </c>
    </row>
    <row r="11774" spans="12:12" x14ac:dyDescent="0.25">
      <c r="L11774" s="16" t="s">
        <v>4090</v>
      </c>
    </row>
    <row r="11775" spans="12:12" x14ac:dyDescent="0.25">
      <c r="L11775" s="16" t="s">
        <v>5238</v>
      </c>
    </row>
    <row r="11776" spans="12:12" x14ac:dyDescent="0.25">
      <c r="L11776" s="16" t="s">
        <v>2012</v>
      </c>
    </row>
    <row r="11777" spans="12:12" x14ac:dyDescent="0.25">
      <c r="L11777" s="16" t="s">
        <v>1426</v>
      </c>
    </row>
    <row r="11778" spans="12:12" x14ac:dyDescent="0.25">
      <c r="L11778" s="16" t="s">
        <v>1426</v>
      </c>
    </row>
    <row r="11779" spans="12:12" x14ac:dyDescent="0.25">
      <c r="L11779" s="20" t="s">
        <v>960</v>
      </c>
    </row>
    <row r="11780" spans="12:12" x14ac:dyDescent="0.25">
      <c r="L11780" s="16" t="s">
        <v>5239</v>
      </c>
    </row>
    <row r="11781" spans="12:12" x14ac:dyDescent="0.25">
      <c r="L11781" s="16" t="s">
        <v>5240</v>
      </c>
    </row>
    <row r="11782" spans="12:12" x14ac:dyDescent="0.25">
      <c r="L11782" s="16" t="s">
        <v>1426</v>
      </c>
    </row>
    <row r="11783" spans="12:12" x14ac:dyDescent="0.25">
      <c r="L11783" s="16" t="s">
        <v>2921</v>
      </c>
    </row>
    <row r="11784" spans="12:12" x14ac:dyDescent="0.25">
      <c r="L11784" s="16" t="s">
        <v>2618</v>
      </c>
    </row>
    <row r="11785" spans="12:12" x14ac:dyDescent="0.25">
      <c r="L11785" s="16" t="s">
        <v>2987</v>
      </c>
    </row>
    <row r="11786" spans="12:12" x14ac:dyDescent="0.25">
      <c r="L11786" s="16" t="s">
        <v>2846</v>
      </c>
    </row>
    <row r="11787" spans="12:12" x14ac:dyDescent="0.25">
      <c r="L11787" s="16" t="s">
        <v>2618</v>
      </c>
    </row>
    <row r="11788" spans="12:12" x14ac:dyDescent="0.25">
      <c r="L11788" s="16" t="s">
        <v>2985</v>
      </c>
    </row>
    <row r="11789" spans="12:12" x14ac:dyDescent="0.25">
      <c r="L11789" s="16" t="s">
        <v>3058</v>
      </c>
    </row>
    <row r="11790" spans="12:12" x14ac:dyDescent="0.25">
      <c r="L11790" s="16" t="s">
        <v>5241</v>
      </c>
    </row>
    <row r="11791" spans="12:12" x14ac:dyDescent="0.25">
      <c r="L11791" s="16" t="s">
        <v>1426</v>
      </c>
    </row>
    <row r="11792" spans="12:12" x14ac:dyDescent="0.25">
      <c r="L11792" s="16" t="s">
        <v>2827</v>
      </c>
    </row>
    <row r="11793" spans="12:12" x14ac:dyDescent="0.25">
      <c r="L11793" s="16" t="s">
        <v>3058</v>
      </c>
    </row>
    <row r="11794" spans="12:12" x14ac:dyDescent="0.25">
      <c r="L11794" s="16" t="s">
        <v>5242</v>
      </c>
    </row>
    <row r="11795" spans="12:12" x14ac:dyDescent="0.25">
      <c r="L11795" s="16" t="s">
        <v>2012</v>
      </c>
    </row>
    <row r="11796" spans="12:12" x14ac:dyDescent="0.25">
      <c r="L11796" s="16" t="s">
        <v>1426</v>
      </c>
    </row>
    <row r="11797" spans="12:12" x14ac:dyDescent="0.25">
      <c r="L11797" s="16" t="s">
        <v>1426</v>
      </c>
    </row>
    <row r="11798" spans="12:12" x14ac:dyDescent="0.25">
      <c r="L11798" s="20" t="s">
        <v>1402</v>
      </c>
    </row>
    <row r="11799" spans="12:12" x14ac:dyDescent="0.25">
      <c r="L11799" s="16" t="s">
        <v>6516</v>
      </c>
    </row>
    <row r="11800" spans="12:12" x14ac:dyDescent="0.25">
      <c r="L11800" s="16" t="s">
        <v>6518</v>
      </c>
    </row>
    <row r="11801" spans="12:12" x14ac:dyDescent="0.25">
      <c r="L11801" s="16" t="s">
        <v>1426</v>
      </c>
    </row>
    <row r="11802" spans="12:12" x14ac:dyDescent="0.25">
      <c r="L11802" s="16" t="s">
        <v>5239</v>
      </c>
    </row>
    <row r="11803" spans="12:12" x14ac:dyDescent="0.25">
      <c r="L11803" s="16" t="s">
        <v>5243</v>
      </c>
    </row>
    <row r="11804" spans="12:12" x14ac:dyDescent="0.25">
      <c r="L11804" s="16" t="s">
        <v>3085</v>
      </c>
    </row>
    <row r="11805" spans="12:12" x14ac:dyDescent="0.25">
      <c r="L11805" s="16" t="s">
        <v>1426</v>
      </c>
    </row>
    <row r="11806" spans="12:12" x14ac:dyDescent="0.25">
      <c r="L11806" s="20" t="s">
        <v>1391</v>
      </c>
    </row>
    <row r="11807" spans="12:12" x14ac:dyDescent="0.25">
      <c r="L11807" s="16" t="s">
        <v>6516</v>
      </c>
    </row>
    <row r="11808" spans="12:12" x14ac:dyDescent="0.25">
      <c r="L11808" s="16" t="s">
        <v>6522</v>
      </c>
    </row>
    <row r="11809" spans="12:12" x14ac:dyDescent="0.25">
      <c r="L11809" s="16" t="s">
        <v>1426</v>
      </c>
    </row>
    <row r="11810" spans="12:12" x14ac:dyDescent="0.25">
      <c r="L11810" s="16" t="s">
        <v>5244</v>
      </c>
    </row>
    <row r="11811" spans="12:12" x14ac:dyDescent="0.25">
      <c r="L11811" s="16" t="s">
        <v>5245</v>
      </c>
    </row>
    <row r="11812" spans="12:12" x14ac:dyDescent="0.25">
      <c r="L11812" s="16" t="s">
        <v>5246</v>
      </c>
    </row>
    <row r="11813" spans="12:12" x14ac:dyDescent="0.25">
      <c r="L11813" s="16" t="s">
        <v>1426</v>
      </c>
    </row>
    <row r="11814" spans="12:12" x14ac:dyDescent="0.25">
      <c r="L11814" s="20" t="s">
        <v>975</v>
      </c>
    </row>
    <row r="11815" spans="12:12" x14ac:dyDescent="0.25">
      <c r="L11815" s="16" t="s">
        <v>2375</v>
      </c>
    </row>
    <row r="11816" spans="12:12" x14ac:dyDescent="0.25">
      <c r="L11816" s="16" t="s">
        <v>3773</v>
      </c>
    </row>
    <row r="11817" spans="12:12" x14ac:dyDescent="0.25">
      <c r="L11817" s="16" t="s">
        <v>5247</v>
      </c>
    </row>
    <row r="11818" spans="12:12" x14ac:dyDescent="0.25">
      <c r="L11818" s="16" t="s">
        <v>1426</v>
      </c>
    </row>
    <row r="11819" spans="12:12" x14ac:dyDescent="0.25">
      <c r="L11819" s="16" t="s">
        <v>3205</v>
      </c>
    </row>
    <row r="11820" spans="12:12" x14ac:dyDescent="0.25">
      <c r="L11820" s="16" t="s">
        <v>4384</v>
      </c>
    </row>
    <row r="11821" spans="12:12" x14ac:dyDescent="0.25">
      <c r="L11821" s="16" t="s">
        <v>5248</v>
      </c>
    </row>
    <row r="11822" spans="12:12" x14ac:dyDescent="0.25">
      <c r="L11822" s="16" t="s">
        <v>5249</v>
      </c>
    </row>
    <row r="11823" spans="12:12" x14ac:dyDescent="0.25">
      <c r="L11823" s="16" t="s">
        <v>5250</v>
      </c>
    </row>
    <row r="11824" spans="12:12" x14ac:dyDescent="0.25">
      <c r="L11824" s="16" t="s">
        <v>1997</v>
      </c>
    </row>
    <row r="11825" spans="12:12" x14ac:dyDescent="0.25">
      <c r="L11825" s="16" t="s">
        <v>3604</v>
      </c>
    </row>
    <row r="11826" spans="12:12" x14ac:dyDescent="0.25">
      <c r="L11826" s="16" t="s">
        <v>4385</v>
      </c>
    </row>
    <row r="11827" spans="12:12" x14ac:dyDescent="0.25">
      <c r="L11827" s="16" t="s">
        <v>4388</v>
      </c>
    </row>
    <row r="11828" spans="12:12" x14ac:dyDescent="0.25">
      <c r="L11828" s="16" t="s">
        <v>5251</v>
      </c>
    </row>
    <row r="11829" spans="12:12" x14ac:dyDescent="0.25">
      <c r="L11829" s="16" t="s">
        <v>5252</v>
      </c>
    </row>
    <row r="11830" spans="12:12" x14ac:dyDescent="0.25">
      <c r="L11830" s="16" t="s">
        <v>5253</v>
      </c>
    </row>
    <row r="11831" spans="12:12" x14ac:dyDescent="0.25">
      <c r="L11831" s="16" t="s">
        <v>2219</v>
      </c>
    </row>
    <row r="11832" spans="12:12" x14ac:dyDescent="0.25">
      <c r="L11832" s="16" t="s">
        <v>3513</v>
      </c>
    </row>
    <row r="11833" spans="12:12" x14ac:dyDescent="0.25">
      <c r="L11833" s="16" t="s">
        <v>5254</v>
      </c>
    </row>
    <row r="11834" spans="12:12" x14ac:dyDescent="0.25">
      <c r="L11834" s="16" t="s">
        <v>1426</v>
      </c>
    </row>
    <row r="11835" spans="12:12" x14ac:dyDescent="0.25">
      <c r="L11835" s="16" t="s">
        <v>2728</v>
      </c>
    </row>
    <row r="11836" spans="12:12" x14ac:dyDescent="0.25">
      <c r="L11836" s="16" t="s">
        <v>4388</v>
      </c>
    </row>
    <row r="11837" spans="12:12" x14ac:dyDescent="0.25">
      <c r="L11837" s="16" t="s">
        <v>2447</v>
      </c>
    </row>
    <row r="11838" spans="12:12" x14ac:dyDescent="0.25">
      <c r="L11838" s="16" t="s">
        <v>2730</v>
      </c>
    </row>
    <row r="11839" spans="12:12" x14ac:dyDescent="0.25">
      <c r="L11839" s="16" t="s">
        <v>4388</v>
      </c>
    </row>
    <row r="11840" spans="12:12" x14ac:dyDescent="0.25">
      <c r="L11840" s="16" t="s">
        <v>2458</v>
      </c>
    </row>
    <row r="11841" spans="12:12" x14ac:dyDescent="0.25">
      <c r="L11841" s="16" t="s">
        <v>1426</v>
      </c>
    </row>
    <row r="11842" spans="12:12" x14ac:dyDescent="0.25">
      <c r="L11842" s="16" t="s">
        <v>3125</v>
      </c>
    </row>
    <row r="11843" spans="12:12" x14ac:dyDescent="0.25">
      <c r="L11843" s="16" t="s">
        <v>3513</v>
      </c>
    </row>
    <row r="11844" spans="12:12" x14ac:dyDescent="0.25">
      <c r="L11844" s="16" t="s">
        <v>5255</v>
      </c>
    </row>
    <row r="11845" spans="12:12" x14ac:dyDescent="0.25">
      <c r="L11845" s="16" t="s">
        <v>3126</v>
      </c>
    </row>
    <row r="11846" spans="12:12" x14ac:dyDescent="0.25">
      <c r="L11846" s="16" t="s">
        <v>3513</v>
      </c>
    </row>
    <row r="11847" spans="12:12" x14ac:dyDescent="0.25">
      <c r="L11847" s="16" t="s">
        <v>5256</v>
      </c>
    </row>
    <row r="11848" spans="12:12" x14ac:dyDescent="0.25">
      <c r="L11848" s="16" t="s">
        <v>1426</v>
      </c>
    </row>
    <row r="11849" spans="12:12" x14ac:dyDescent="0.25">
      <c r="L11849" s="16" t="s">
        <v>3268</v>
      </c>
    </row>
    <row r="11850" spans="12:12" x14ac:dyDescent="0.25">
      <c r="L11850" s="16" t="s">
        <v>3604</v>
      </c>
    </row>
    <row r="11851" spans="12:12" x14ac:dyDescent="0.25">
      <c r="L11851" s="16" t="s">
        <v>2520</v>
      </c>
    </row>
    <row r="11852" spans="12:12" x14ac:dyDescent="0.25">
      <c r="L11852" s="16" t="s">
        <v>4388</v>
      </c>
    </row>
    <row r="11853" spans="12:12" x14ac:dyDescent="0.25">
      <c r="L11853" s="16" t="s">
        <v>5257</v>
      </c>
    </row>
    <row r="11854" spans="12:12" x14ac:dyDescent="0.25">
      <c r="L11854" s="16" t="s">
        <v>2012</v>
      </c>
    </row>
    <row r="11855" spans="12:12" x14ac:dyDescent="0.25">
      <c r="L11855" s="16" t="s">
        <v>1426</v>
      </c>
    </row>
    <row r="11856" spans="12:12" x14ac:dyDescent="0.25">
      <c r="L11856" s="16" t="s">
        <v>1426</v>
      </c>
    </row>
    <row r="11857" spans="12:12" x14ac:dyDescent="0.25">
      <c r="L11857" s="20" t="s">
        <v>522</v>
      </c>
    </row>
    <row r="11858" spans="12:12" x14ac:dyDescent="0.25">
      <c r="L11858" s="16" t="s">
        <v>2360</v>
      </c>
    </row>
    <row r="11859" spans="12:12" x14ac:dyDescent="0.25">
      <c r="L11859" s="16" t="s">
        <v>2361</v>
      </c>
    </row>
    <row r="11860" spans="12:12" x14ac:dyDescent="0.25">
      <c r="L11860" s="16" t="s">
        <v>3382</v>
      </c>
    </row>
    <row r="11861" spans="12:12" x14ac:dyDescent="0.25">
      <c r="L11861" s="16" t="s">
        <v>2998</v>
      </c>
    </row>
    <row r="11862" spans="12:12" x14ac:dyDescent="0.25">
      <c r="L11862" s="16" t="s">
        <v>5258</v>
      </c>
    </row>
    <row r="11863" spans="12:12" x14ac:dyDescent="0.25">
      <c r="L11863" s="16" t="s">
        <v>2366</v>
      </c>
    </row>
    <row r="11864" spans="12:12" x14ac:dyDescent="0.25">
      <c r="L11864" s="16" t="s">
        <v>4279</v>
      </c>
    </row>
    <row r="11865" spans="12:12" x14ac:dyDescent="0.25">
      <c r="L11865" s="16" t="s">
        <v>2293</v>
      </c>
    </row>
    <row r="11866" spans="12:12" x14ac:dyDescent="0.25">
      <c r="L11866" s="16" t="s">
        <v>1426</v>
      </c>
    </row>
    <row r="11867" spans="12:12" x14ac:dyDescent="0.25">
      <c r="L11867" s="16" t="s">
        <v>1426</v>
      </c>
    </row>
    <row r="11868" spans="12:12" x14ac:dyDescent="0.25">
      <c r="L11868" s="20" t="s">
        <v>1735</v>
      </c>
    </row>
    <row r="11869" spans="12:12" x14ac:dyDescent="0.25">
      <c r="L11869" s="16" t="s">
        <v>4756</v>
      </c>
    </row>
    <row r="11870" spans="12:12" x14ac:dyDescent="0.25">
      <c r="L11870" s="16" t="s">
        <v>3859</v>
      </c>
    </row>
    <row r="11871" spans="12:12" x14ac:dyDescent="0.25">
      <c r="L11871" s="16" t="s">
        <v>3866</v>
      </c>
    </row>
    <row r="11872" spans="12:12" x14ac:dyDescent="0.25">
      <c r="L11872" s="16" t="s">
        <v>2293</v>
      </c>
    </row>
    <row r="11873" spans="12:12" x14ac:dyDescent="0.25">
      <c r="L11873" s="16" t="s">
        <v>1426</v>
      </c>
    </row>
    <row r="11874" spans="12:12" x14ac:dyDescent="0.25">
      <c r="L11874" s="16" t="s">
        <v>1426</v>
      </c>
    </row>
    <row r="11875" spans="12:12" x14ac:dyDescent="0.25">
      <c r="L11875" s="20" t="s">
        <v>521</v>
      </c>
    </row>
    <row r="11876" spans="12:12" x14ac:dyDescent="0.25">
      <c r="L11876" s="16" t="s">
        <v>2360</v>
      </c>
    </row>
    <row r="11877" spans="12:12" x14ac:dyDescent="0.25">
      <c r="L11877" s="16" t="s">
        <v>2752</v>
      </c>
    </row>
    <row r="11878" spans="12:12" x14ac:dyDescent="0.25">
      <c r="L11878" s="16" t="s">
        <v>5175</v>
      </c>
    </row>
    <row r="11879" spans="12:12" x14ac:dyDescent="0.25">
      <c r="L11879" s="16" t="s">
        <v>2293</v>
      </c>
    </row>
    <row r="11880" spans="12:12" x14ac:dyDescent="0.25">
      <c r="L11880" s="16" t="s">
        <v>1426</v>
      </c>
    </row>
    <row r="11881" spans="12:12" x14ac:dyDescent="0.25">
      <c r="L11881" s="16" t="s">
        <v>1426</v>
      </c>
    </row>
    <row r="11882" spans="12:12" x14ac:dyDescent="0.25">
      <c r="L11882" s="20" t="s">
        <v>1202</v>
      </c>
    </row>
    <row r="11883" spans="12:12" x14ac:dyDescent="0.25">
      <c r="L11883" s="16" t="s">
        <v>2812</v>
      </c>
    </row>
    <row r="11884" spans="12:12" x14ac:dyDescent="0.25">
      <c r="L11884" s="16" t="s">
        <v>4093</v>
      </c>
    </row>
    <row r="11885" spans="12:12" x14ac:dyDescent="0.25">
      <c r="L11885" s="16" t="s">
        <v>2483</v>
      </c>
    </row>
    <row r="11886" spans="12:12" x14ac:dyDescent="0.25">
      <c r="L11886" s="16" t="s">
        <v>2482</v>
      </c>
    </row>
    <row r="11887" spans="12:12" x14ac:dyDescent="0.25">
      <c r="L11887" s="16" t="s">
        <v>5259</v>
      </c>
    </row>
    <row r="11888" spans="12:12" x14ac:dyDescent="0.25">
      <c r="L11888" s="16" t="s">
        <v>2219</v>
      </c>
    </row>
    <row r="11889" spans="12:12" x14ac:dyDescent="0.25">
      <c r="L11889" s="16" t="s">
        <v>2579</v>
      </c>
    </row>
    <row r="11890" spans="12:12" x14ac:dyDescent="0.25">
      <c r="L11890" s="16" t="s">
        <v>2003</v>
      </c>
    </row>
    <row r="11891" spans="12:12" x14ac:dyDescent="0.25">
      <c r="L11891" s="16" t="s">
        <v>2481</v>
      </c>
    </row>
    <row r="11892" spans="12:12" x14ac:dyDescent="0.25">
      <c r="L11892" s="16" t="s">
        <v>2003</v>
      </c>
    </row>
    <row r="11893" spans="12:12" x14ac:dyDescent="0.25">
      <c r="L11893" s="16" t="s">
        <v>3650</v>
      </c>
    </row>
    <row r="11894" spans="12:12" x14ac:dyDescent="0.25">
      <c r="L11894" s="16" t="s">
        <v>5260</v>
      </c>
    </row>
    <row r="11895" spans="12:12" x14ac:dyDescent="0.25">
      <c r="L11895" s="16" t="s">
        <v>2487</v>
      </c>
    </row>
    <row r="11896" spans="12:12" x14ac:dyDescent="0.25">
      <c r="L11896" s="16" t="s">
        <v>5261</v>
      </c>
    </row>
    <row r="11897" spans="12:12" x14ac:dyDescent="0.25">
      <c r="L11897" s="16" t="s">
        <v>2377</v>
      </c>
    </row>
    <row r="11898" spans="12:12" x14ac:dyDescent="0.25">
      <c r="L11898" s="16" t="s">
        <v>2487</v>
      </c>
    </row>
    <row r="11899" spans="12:12" x14ac:dyDescent="0.25">
      <c r="L11899" s="16" t="s">
        <v>2154</v>
      </c>
    </row>
    <row r="11900" spans="12:12" x14ac:dyDescent="0.25">
      <c r="L11900" s="16" t="s">
        <v>1426</v>
      </c>
    </row>
    <row r="11901" spans="12:12" x14ac:dyDescent="0.25">
      <c r="L11901" s="16" t="s">
        <v>2486</v>
      </c>
    </row>
    <row r="11902" spans="12:12" x14ac:dyDescent="0.25">
      <c r="L11902" s="16" t="s">
        <v>4093</v>
      </c>
    </row>
    <row r="11903" spans="12:12" x14ac:dyDescent="0.25">
      <c r="L11903" s="16" t="s">
        <v>2485</v>
      </c>
    </row>
    <row r="11904" spans="12:12" x14ac:dyDescent="0.25">
      <c r="L11904" s="16" t="s">
        <v>1426</v>
      </c>
    </row>
    <row r="11905" spans="12:12" x14ac:dyDescent="0.25">
      <c r="L11905" s="16" t="s">
        <v>2488</v>
      </c>
    </row>
    <row r="11906" spans="12:12" x14ac:dyDescent="0.25">
      <c r="L11906" s="16" t="s">
        <v>4093</v>
      </c>
    </row>
    <row r="11907" spans="12:12" x14ac:dyDescent="0.25">
      <c r="L11907" s="16" t="s">
        <v>2492</v>
      </c>
    </row>
    <row r="11908" spans="12:12" x14ac:dyDescent="0.25">
      <c r="L11908" s="16" t="s">
        <v>3654</v>
      </c>
    </row>
    <row r="11909" spans="12:12" x14ac:dyDescent="0.25">
      <c r="L11909" s="16" t="s">
        <v>4220</v>
      </c>
    </row>
    <row r="11910" spans="12:12" x14ac:dyDescent="0.25">
      <c r="L11910" s="16" t="s">
        <v>5184</v>
      </c>
    </row>
    <row r="11911" spans="12:12" x14ac:dyDescent="0.25">
      <c r="L11911" s="16" t="s">
        <v>4884</v>
      </c>
    </row>
    <row r="11912" spans="12:12" x14ac:dyDescent="0.25">
      <c r="L11912" s="16" t="s">
        <v>2489</v>
      </c>
    </row>
    <row r="11913" spans="12:12" x14ac:dyDescent="0.25">
      <c r="L11913" s="16" t="s">
        <v>5262</v>
      </c>
    </row>
    <row r="11914" spans="12:12" x14ac:dyDescent="0.25">
      <c r="L11914" s="16" t="s">
        <v>5263</v>
      </c>
    </row>
    <row r="11915" spans="12:12" x14ac:dyDescent="0.25">
      <c r="L11915" s="16" t="s">
        <v>5264</v>
      </c>
    </row>
    <row r="11916" spans="12:12" x14ac:dyDescent="0.25">
      <c r="L11916" s="16" t="s">
        <v>5265</v>
      </c>
    </row>
    <row r="11917" spans="12:12" x14ac:dyDescent="0.25">
      <c r="L11917" s="16" t="s">
        <v>5266</v>
      </c>
    </row>
    <row r="11918" spans="12:12" x14ac:dyDescent="0.25">
      <c r="L11918" s="16" t="s">
        <v>5188</v>
      </c>
    </row>
    <row r="11919" spans="12:12" x14ac:dyDescent="0.25">
      <c r="L11919" s="16" t="s">
        <v>5267</v>
      </c>
    </row>
    <row r="11920" spans="12:12" x14ac:dyDescent="0.25">
      <c r="L11920" s="16" t="s">
        <v>3650</v>
      </c>
    </row>
    <row r="11921" spans="12:12" x14ac:dyDescent="0.25">
      <c r="L11921" s="16" t="s">
        <v>5268</v>
      </c>
    </row>
    <row r="11922" spans="12:12" x14ac:dyDescent="0.25">
      <c r="L11922" s="16" t="s">
        <v>3660</v>
      </c>
    </row>
    <row r="11923" spans="12:12" x14ac:dyDescent="0.25">
      <c r="L11923" s="16" t="s">
        <v>5269</v>
      </c>
    </row>
    <row r="11924" spans="12:12" x14ac:dyDescent="0.25">
      <c r="L11924" s="16" t="s">
        <v>2491</v>
      </c>
    </row>
    <row r="11925" spans="12:12" x14ac:dyDescent="0.25">
      <c r="L11925" s="16" t="s">
        <v>2010</v>
      </c>
    </row>
    <row r="11926" spans="12:12" x14ac:dyDescent="0.25">
      <c r="L11926" s="16" t="s">
        <v>2015</v>
      </c>
    </row>
    <row r="11927" spans="12:12" x14ac:dyDescent="0.25">
      <c r="L11927" s="16" t="s">
        <v>3650</v>
      </c>
    </row>
    <row r="11928" spans="12:12" x14ac:dyDescent="0.25">
      <c r="L11928" s="16" t="s">
        <v>2851</v>
      </c>
    </row>
    <row r="11929" spans="12:12" x14ac:dyDescent="0.25">
      <c r="L11929" s="16" t="s">
        <v>2487</v>
      </c>
    </row>
    <row r="11930" spans="12:12" x14ac:dyDescent="0.25">
      <c r="L11930" s="16" t="s">
        <v>2949</v>
      </c>
    </row>
    <row r="11931" spans="12:12" x14ac:dyDescent="0.25">
      <c r="L11931" s="16" t="s">
        <v>1426</v>
      </c>
    </row>
    <row r="11932" spans="12:12" x14ac:dyDescent="0.25">
      <c r="L11932" s="16" t="s">
        <v>5270</v>
      </c>
    </row>
    <row r="11933" spans="12:12" x14ac:dyDescent="0.25">
      <c r="L11933" s="16" t="s">
        <v>5184</v>
      </c>
    </row>
    <row r="11934" spans="12:12" x14ac:dyDescent="0.25">
      <c r="L11934" s="16" t="s">
        <v>4888</v>
      </c>
    </row>
    <row r="11935" spans="12:12" x14ac:dyDescent="0.25">
      <c r="L11935" s="16" t="s">
        <v>5263</v>
      </c>
    </row>
    <row r="11936" spans="12:12" x14ac:dyDescent="0.25">
      <c r="L11936" s="16" t="s">
        <v>2283</v>
      </c>
    </row>
    <row r="11937" spans="12:12" x14ac:dyDescent="0.25">
      <c r="L11937" s="16" t="s">
        <v>2012</v>
      </c>
    </row>
    <row r="11938" spans="12:12" x14ac:dyDescent="0.25">
      <c r="L11938" s="16" t="s">
        <v>1426</v>
      </c>
    </row>
    <row r="11939" spans="12:12" x14ac:dyDescent="0.25">
      <c r="L11939" s="16" t="s">
        <v>1426</v>
      </c>
    </row>
    <row r="11940" spans="12:12" x14ac:dyDescent="0.25">
      <c r="L11940" s="20" t="s">
        <v>1736</v>
      </c>
    </row>
    <row r="11941" spans="12:12" x14ac:dyDescent="0.25">
      <c r="L11941" s="16" t="s">
        <v>2115</v>
      </c>
    </row>
    <row r="11942" spans="12:12" x14ac:dyDescent="0.25">
      <c r="L11942" s="16" t="s">
        <v>2012</v>
      </c>
    </row>
    <row r="11943" spans="12:12" x14ac:dyDescent="0.25">
      <c r="L11943" s="16" t="s">
        <v>1426</v>
      </c>
    </row>
    <row r="11944" spans="12:12" x14ac:dyDescent="0.25">
      <c r="L11944" s="16" t="s">
        <v>1426</v>
      </c>
    </row>
    <row r="11945" spans="12:12" x14ac:dyDescent="0.25">
      <c r="L11945" s="20" t="s">
        <v>1154</v>
      </c>
    </row>
    <row r="11946" spans="12:12" x14ac:dyDescent="0.25">
      <c r="L11946" s="16" t="s">
        <v>3617</v>
      </c>
    </row>
    <row r="11947" spans="12:12" x14ac:dyDescent="0.25">
      <c r="L11947" s="16" t="s">
        <v>3618</v>
      </c>
    </row>
    <row r="11948" spans="12:12" x14ac:dyDescent="0.25">
      <c r="L11948" s="16" t="s">
        <v>4091</v>
      </c>
    </row>
    <row r="11949" spans="12:12" x14ac:dyDescent="0.25">
      <c r="L11949" s="16" t="s">
        <v>1426</v>
      </c>
    </row>
    <row r="11950" spans="12:12" x14ac:dyDescent="0.25">
      <c r="L11950" s="16" t="s">
        <v>3620</v>
      </c>
    </row>
    <row r="11951" spans="12:12" x14ac:dyDescent="0.25">
      <c r="L11951" s="16" t="s">
        <v>3622</v>
      </c>
    </row>
    <row r="11952" spans="12:12" x14ac:dyDescent="0.25">
      <c r="L11952" s="16" t="s">
        <v>4547</v>
      </c>
    </row>
    <row r="11953" spans="12:12" x14ac:dyDescent="0.25">
      <c r="L11953" s="16" t="s">
        <v>3623</v>
      </c>
    </row>
    <row r="11954" spans="12:12" x14ac:dyDescent="0.25">
      <c r="L11954" s="16" t="s">
        <v>5238</v>
      </c>
    </row>
    <row r="11955" spans="12:12" x14ac:dyDescent="0.25">
      <c r="L11955" s="16" t="s">
        <v>4090</v>
      </c>
    </row>
    <row r="11956" spans="12:12" x14ac:dyDescent="0.25">
      <c r="L11956" s="16" t="s">
        <v>6483</v>
      </c>
    </row>
    <row r="11957" spans="12:12" x14ac:dyDescent="0.25">
      <c r="L11957" s="16" t="s">
        <v>5271</v>
      </c>
    </row>
    <row r="11958" spans="12:12" x14ac:dyDescent="0.25">
      <c r="L11958" s="16" t="s">
        <v>5383</v>
      </c>
    </row>
    <row r="11959" spans="12:12" x14ac:dyDescent="0.25">
      <c r="L11959" s="16" t="s">
        <v>3624</v>
      </c>
    </row>
    <row r="11960" spans="12:12" x14ac:dyDescent="0.25">
      <c r="L11960" s="16" t="s">
        <v>5942</v>
      </c>
    </row>
    <row r="11961" spans="12:12" x14ac:dyDescent="0.25">
      <c r="L11961" s="16" t="s">
        <v>5272</v>
      </c>
    </row>
    <row r="11962" spans="12:12" x14ac:dyDescent="0.25">
      <c r="L11962" s="16" t="s">
        <v>5951</v>
      </c>
    </row>
    <row r="11963" spans="12:12" x14ac:dyDescent="0.25">
      <c r="L11963" s="16" t="s">
        <v>2012</v>
      </c>
    </row>
    <row r="11964" spans="12:12" x14ac:dyDescent="0.25">
      <c r="L11964" s="16" t="s">
        <v>1426</v>
      </c>
    </row>
    <row r="11965" spans="12:12" x14ac:dyDescent="0.25">
      <c r="L11965" s="20" t="s">
        <v>694</v>
      </c>
    </row>
    <row r="11966" spans="12:12" x14ac:dyDescent="0.25">
      <c r="L11966" s="16" t="s">
        <v>2720</v>
      </c>
    </row>
    <row r="11967" spans="12:12" x14ac:dyDescent="0.25">
      <c r="L11967" s="16" t="s">
        <v>2721</v>
      </c>
    </row>
    <row r="11968" spans="12:12" x14ac:dyDescent="0.25">
      <c r="L11968" s="16" t="s">
        <v>5273</v>
      </c>
    </row>
    <row r="11969" spans="12:12" x14ac:dyDescent="0.25">
      <c r="L11969" s="16" t="s">
        <v>2012</v>
      </c>
    </row>
    <row r="11970" spans="12:12" x14ac:dyDescent="0.25">
      <c r="L11970" s="16" t="s">
        <v>1426</v>
      </c>
    </row>
    <row r="11971" spans="12:12" x14ac:dyDescent="0.25">
      <c r="L11971" s="16" t="s">
        <v>1426</v>
      </c>
    </row>
    <row r="11972" spans="12:12" x14ac:dyDescent="0.25">
      <c r="L11972" s="20" t="s">
        <v>368</v>
      </c>
    </row>
    <row r="11973" spans="12:12" x14ac:dyDescent="0.25">
      <c r="L11973" s="16" t="s">
        <v>2129</v>
      </c>
    </row>
    <row r="11974" spans="12:12" x14ac:dyDescent="0.25">
      <c r="L11974" s="16" t="s">
        <v>3091</v>
      </c>
    </row>
    <row r="11975" spans="12:12" x14ac:dyDescent="0.25">
      <c r="L11975" s="16" t="s">
        <v>2154</v>
      </c>
    </row>
    <row r="11976" spans="12:12" x14ac:dyDescent="0.25">
      <c r="L11976" s="16" t="s">
        <v>2586</v>
      </c>
    </row>
    <row r="11977" spans="12:12" x14ac:dyDescent="0.25">
      <c r="L11977" s="16" t="s">
        <v>4485</v>
      </c>
    </row>
    <row r="11978" spans="12:12" x14ac:dyDescent="0.25">
      <c r="L11978" s="16" t="s">
        <v>2645</v>
      </c>
    </row>
    <row r="11979" spans="12:12" x14ac:dyDescent="0.25">
      <c r="L11979" s="16" t="s">
        <v>5093</v>
      </c>
    </row>
    <row r="11980" spans="12:12" x14ac:dyDescent="0.25">
      <c r="L11980" s="16" t="s">
        <v>2012</v>
      </c>
    </row>
    <row r="11981" spans="12:12" x14ac:dyDescent="0.25">
      <c r="L11981" s="16" t="s">
        <v>1426</v>
      </c>
    </row>
    <row r="11982" spans="12:12" x14ac:dyDescent="0.25">
      <c r="L11982" s="16" t="s">
        <v>1426</v>
      </c>
    </row>
    <row r="11983" spans="12:12" x14ac:dyDescent="0.25">
      <c r="L11983" s="20" t="s">
        <v>1379</v>
      </c>
    </row>
    <row r="11984" spans="12:12" x14ac:dyDescent="0.25">
      <c r="L11984" s="16" t="s">
        <v>4014</v>
      </c>
    </row>
    <row r="11985" spans="12:12" x14ac:dyDescent="0.25">
      <c r="L11985" s="16" t="s">
        <v>5154</v>
      </c>
    </row>
    <row r="11986" spans="12:12" x14ac:dyDescent="0.25">
      <c r="L11986" s="16" t="s">
        <v>5144</v>
      </c>
    </row>
    <row r="11987" spans="12:12" x14ac:dyDescent="0.25">
      <c r="L11987" s="16" t="s">
        <v>3535</v>
      </c>
    </row>
    <row r="11988" spans="12:12" x14ac:dyDescent="0.25">
      <c r="L11988" s="16" t="s">
        <v>5274</v>
      </c>
    </row>
    <row r="11989" spans="12:12" x14ac:dyDescent="0.25">
      <c r="L11989" s="16" t="s">
        <v>3040</v>
      </c>
    </row>
    <row r="11990" spans="12:12" x14ac:dyDescent="0.25">
      <c r="L11990" s="16" t="s">
        <v>5275</v>
      </c>
    </row>
    <row r="11991" spans="12:12" x14ac:dyDescent="0.25">
      <c r="L11991" s="16" t="s">
        <v>5026</v>
      </c>
    </row>
    <row r="11992" spans="12:12" x14ac:dyDescent="0.25">
      <c r="L11992" s="16" t="s">
        <v>5276</v>
      </c>
    </row>
    <row r="11993" spans="12:12" x14ac:dyDescent="0.25">
      <c r="L11993" s="16" t="s">
        <v>3538</v>
      </c>
    </row>
    <row r="11994" spans="12:12" x14ac:dyDescent="0.25">
      <c r="L11994" s="16" t="s">
        <v>4017</v>
      </c>
    </row>
    <row r="11995" spans="12:12" x14ac:dyDescent="0.25">
      <c r="L11995" s="16" t="s">
        <v>1426</v>
      </c>
    </row>
    <row r="11996" spans="12:12" x14ac:dyDescent="0.25">
      <c r="L11996" s="16" t="s">
        <v>1426</v>
      </c>
    </row>
    <row r="11997" spans="12:12" x14ac:dyDescent="0.25">
      <c r="L11997" s="20" t="s">
        <v>1370</v>
      </c>
    </row>
    <row r="11998" spans="12:12" x14ac:dyDescent="0.25">
      <c r="L11998" s="16" t="s">
        <v>5277</v>
      </c>
    </row>
    <row r="11999" spans="12:12" x14ac:dyDescent="0.25">
      <c r="L11999" s="16" t="s">
        <v>5278</v>
      </c>
    </row>
    <row r="12000" spans="12:12" x14ac:dyDescent="0.25">
      <c r="L12000" s="16" t="s">
        <v>5279</v>
      </c>
    </row>
    <row r="12001" spans="12:12" x14ac:dyDescent="0.25">
      <c r="L12001" s="16" t="s">
        <v>1426</v>
      </c>
    </row>
    <row r="12002" spans="12:12" x14ac:dyDescent="0.25">
      <c r="L12002" s="16" t="s">
        <v>1426</v>
      </c>
    </row>
    <row r="12003" spans="12:12" x14ac:dyDescent="0.25">
      <c r="L12003" s="20" t="s">
        <v>6510</v>
      </c>
    </row>
    <row r="12004" spans="12:12" x14ac:dyDescent="0.25">
      <c r="L12004" s="16" t="s">
        <v>6531</v>
      </c>
    </row>
    <row r="12005" spans="12:12" x14ac:dyDescent="0.25">
      <c r="L12005" s="16" t="s">
        <v>6532</v>
      </c>
    </row>
    <row r="12006" spans="12:12" x14ac:dyDescent="0.25">
      <c r="L12006" s="16" t="s">
        <v>6533</v>
      </c>
    </row>
    <row r="12007" spans="12:12" x14ac:dyDescent="0.25">
      <c r="L12007" s="16" t="s">
        <v>6534</v>
      </c>
    </row>
    <row r="12008" spans="12:12" x14ac:dyDescent="0.25">
      <c r="L12008" s="16" t="s">
        <v>6535</v>
      </c>
    </row>
    <row r="12009" spans="12:12" x14ac:dyDescent="0.25">
      <c r="L12009" s="16" t="s">
        <v>1426</v>
      </c>
    </row>
    <row r="12010" spans="12:12" x14ac:dyDescent="0.25">
      <c r="L12010" s="20" t="s">
        <v>190</v>
      </c>
    </row>
    <row r="12011" spans="12:12" x14ac:dyDescent="0.25">
      <c r="L12011" s="16" t="s">
        <v>2072</v>
      </c>
    </row>
    <row r="12012" spans="12:12" x14ac:dyDescent="0.25">
      <c r="L12012" s="16" t="s">
        <v>3355</v>
      </c>
    </row>
    <row r="12013" spans="12:12" x14ac:dyDescent="0.25">
      <c r="L12013" s="16" t="s">
        <v>5280</v>
      </c>
    </row>
    <row r="12014" spans="12:12" x14ac:dyDescent="0.25">
      <c r="L12014" s="16" t="s">
        <v>1426</v>
      </c>
    </row>
    <row r="12015" spans="12:12" x14ac:dyDescent="0.25">
      <c r="L12015" s="16" t="s">
        <v>2158</v>
      </c>
    </row>
    <row r="12016" spans="12:12" x14ac:dyDescent="0.25">
      <c r="L12016" s="16" t="s">
        <v>4087</v>
      </c>
    </row>
    <row r="12017" spans="12:12" x14ac:dyDescent="0.25">
      <c r="L12017" s="16" t="s">
        <v>5281</v>
      </c>
    </row>
    <row r="12018" spans="12:12" x14ac:dyDescent="0.25">
      <c r="L12018" s="16" t="s">
        <v>1426</v>
      </c>
    </row>
    <row r="12019" spans="12:12" x14ac:dyDescent="0.25">
      <c r="L12019" s="16" t="s">
        <v>3749</v>
      </c>
    </row>
    <row r="12020" spans="12:12" x14ac:dyDescent="0.25">
      <c r="L12020" s="16" t="s">
        <v>3362</v>
      </c>
    </row>
    <row r="12021" spans="12:12" x14ac:dyDescent="0.25">
      <c r="L12021" s="16" t="s">
        <v>3757</v>
      </c>
    </row>
    <row r="12022" spans="12:12" x14ac:dyDescent="0.25">
      <c r="L12022" s="16" t="s">
        <v>5282</v>
      </c>
    </row>
    <row r="12023" spans="12:12" x14ac:dyDescent="0.25">
      <c r="L12023" s="16" t="s">
        <v>3887</v>
      </c>
    </row>
    <row r="12024" spans="12:12" x14ac:dyDescent="0.25">
      <c r="L12024" s="16" t="s">
        <v>5283</v>
      </c>
    </row>
    <row r="12025" spans="12:12" x14ac:dyDescent="0.25">
      <c r="L12025" s="16" t="s">
        <v>3888</v>
      </c>
    </row>
    <row r="12026" spans="12:12" x14ac:dyDescent="0.25">
      <c r="L12026" s="16" t="s">
        <v>3364</v>
      </c>
    </row>
    <row r="12027" spans="12:12" x14ac:dyDescent="0.25">
      <c r="L12027" s="16" t="s">
        <v>4826</v>
      </c>
    </row>
    <row r="12028" spans="12:12" x14ac:dyDescent="0.25">
      <c r="L12028" s="16" t="s">
        <v>3367</v>
      </c>
    </row>
    <row r="12029" spans="12:12" x14ac:dyDescent="0.25">
      <c r="L12029" s="16" t="s">
        <v>2078</v>
      </c>
    </row>
    <row r="12030" spans="12:12" x14ac:dyDescent="0.25">
      <c r="L12030" s="16" t="s">
        <v>5284</v>
      </c>
    </row>
    <row r="12031" spans="12:12" x14ac:dyDescent="0.25">
      <c r="L12031" s="16" t="s">
        <v>2325</v>
      </c>
    </row>
    <row r="12032" spans="12:12" x14ac:dyDescent="0.25">
      <c r="L12032" s="16" t="s">
        <v>4827</v>
      </c>
    </row>
    <row r="12033" spans="12:12" x14ac:dyDescent="0.25">
      <c r="L12033" s="16" t="s">
        <v>5285</v>
      </c>
    </row>
    <row r="12034" spans="12:12" x14ac:dyDescent="0.25">
      <c r="L12034" s="16" t="s">
        <v>3755</v>
      </c>
    </row>
    <row r="12035" spans="12:12" x14ac:dyDescent="0.25">
      <c r="L12035" s="16" t="s">
        <v>1426</v>
      </c>
    </row>
    <row r="12036" spans="12:12" x14ac:dyDescent="0.25">
      <c r="L12036" s="16" t="s">
        <v>1426</v>
      </c>
    </row>
    <row r="12037" spans="12:12" x14ac:dyDescent="0.25">
      <c r="L12037" s="20" t="s">
        <v>1352</v>
      </c>
    </row>
    <row r="12038" spans="12:12" x14ac:dyDescent="0.25">
      <c r="L12038" s="16" t="s">
        <v>5277</v>
      </c>
    </row>
    <row r="12039" spans="12:12" x14ac:dyDescent="0.25">
      <c r="L12039" s="16" t="s">
        <v>5286</v>
      </c>
    </row>
    <row r="12040" spans="12:12" x14ac:dyDescent="0.25">
      <c r="L12040" s="16" t="s">
        <v>1426</v>
      </c>
    </row>
    <row r="12041" spans="12:12" x14ac:dyDescent="0.25">
      <c r="L12041" s="16" t="s">
        <v>1988</v>
      </c>
    </row>
    <row r="12042" spans="12:12" x14ac:dyDescent="0.25">
      <c r="L12042" s="16" t="s">
        <v>2525</v>
      </c>
    </row>
    <row r="12043" spans="12:12" x14ac:dyDescent="0.25">
      <c r="L12043" s="16" t="s">
        <v>2725</v>
      </c>
    </row>
    <row r="12044" spans="12:12" x14ac:dyDescent="0.25">
      <c r="L12044" s="16" t="s">
        <v>2529</v>
      </c>
    </row>
    <row r="12045" spans="12:12" x14ac:dyDescent="0.25">
      <c r="L12045" s="16" t="s">
        <v>5287</v>
      </c>
    </row>
    <row r="12046" spans="12:12" x14ac:dyDescent="0.25">
      <c r="L12046" s="16" t="s">
        <v>2002</v>
      </c>
    </row>
    <row r="12047" spans="12:12" x14ac:dyDescent="0.25">
      <c r="L12047" s="16" t="s">
        <v>5288</v>
      </c>
    </row>
    <row r="12048" spans="12:12" x14ac:dyDescent="0.25">
      <c r="L12048" s="16" t="s">
        <v>1997</v>
      </c>
    </row>
    <row r="12049" spans="12:12" x14ac:dyDescent="0.25">
      <c r="L12049" s="16" t="s">
        <v>1998</v>
      </c>
    </row>
    <row r="12050" spans="12:12" x14ac:dyDescent="0.25">
      <c r="L12050" s="16" t="s">
        <v>2154</v>
      </c>
    </row>
    <row r="12051" spans="12:12" x14ac:dyDescent="0.25">
      <c r="L12051" s="16" t="s">
        <v>3774</v>
      </c>
    </row>
    <row r="12052" spans="12:12" x14ac:dyDescent="0.25">
      <c r="L12052" s="16" t="s">
        <v>2154</v>
      </c>
    </row>
    <row r="12053" spans="12:12" x14ac:dyDescent="0.25">
      <c r="L12053" s="16" t="s">
        <v>2729</v>
      </c>
    </row>
    <row r="12054" spans="12:12" x14ac:dyDescent="0.25">
      <c r="L12054" s="16" t="s">
        <v>2003</v>
      </c>
    </row>
    <row r="12055" spans="12:12" x14ac:dyDescent="0.25">
      <c r="L12055" s="16" t="s">
        <v>1995</v>
      </c>
    </row>
    <row r="12056" spans="12:12" x14ac:dyDescent="0.25">
      <c r="L12056" s="16" t="s">
        <v>2767</v>
      </c>
    </row>
    <row r="12057" spans="12:12" x14ac:dyDescent="0.25">
      <c r="L12057" s="16" t="s">
        <v>4387</v>
      </c>
    </row>
    <row r="12058" spans="12:12" x14ac:dyDescent="0.25">
      <c r="L12058" s="16" t="s">
        <v>5289</v>
      </c>
    </row>
    <row r="12059" spans="12:12" x14ac:dyDescent="0.25">
      <c r="L12059" s="16" t="s">
        <v>3469</v>
      </c>
    </row>
    <row r="12060" spans="12:12" x14ac:dyDescent="0.25">
      <c r="L12060" s="16" t="s">
        <v>5290</v>
      </c>
    </row>
    <row r="12061" spans="12:12" x14ac:dyDescent="0.25">
      <c r="L12061" s="16" t="s">
        <v>2006</v>
      </c>
    </row>
    <row r="12062" spans="12:12" x14ac:dyDescent="0.25">
      <c r="L12062" s="16" t="s">
        <v>1426</v>
      </c>
    </row>
    <row r="12063" spans="12:12" x14ac:dyDescent="0.25">
      <c r="L12063" s="16" t="s">
        <v>1426</v>
      </c>
    </row>
    <row r="12064" spans="12:12" x14ac:dyDescent="0.25">
      <c r="L12064" s="20" t="s">
        <v>362</v>
      </c>
    </row>
    <row r="12065" spans="12:12" x14ac:dyDescent="0.25">
      <c r="L12065" s="16" t="s">
        <v>2129</v>
      </c>
    </row>
    <row r="12066" spans="12:12" x14ac:dyDescent="0.25">
      <c r="L12066" s="16" t="s">
        <v>2704</v>
      </c>
    </row>
    <row r="12067" spans="12:12" x14ac:dyDescent="0.25">
      <c r="L12067" s="16" t="s">
        <v>2710</v>
      </c>
    </row>
    <row r="12068" spans="12:12" x14ac:dyDescent="0.25">
      <c r="L12068" s="16" t="s">
        <v>3550</v>
      </c>
    </row>
    <row r="12069" spans="12:12" x14ac:dyDescent="0.25">
      <c r="L12069" s="16" t="s">
        <v>5291</v>
      </c>
    </row>
    <row r="12070" spans="12:12" x14ac:dyDescent="0.25">
      <c r="L12070" s="16" t="s">
        <v>2012</v>
      </c>
    </row>
    <row r="12071" spans="12:12" x14ac:dyDescent="0.25">
      <c r="L12071" s="16" t="s">
        <v>1426</v>
      </c>
    </row>
    <row r="12072" spans="12:12" x14ac:dyDescent="0.25">
      <c r="L12072" s="16" t="s">
        <v>1426</v>
      </c>
    </row>
    <row r="12073" spans="12:12" x14ac:dyDescent="0.25">
      <c r="L12073" s="20" t="s">
        <v>560</v>
      </c>
    </row>
    <row r="12074" spans="12:12" x14ac:dyDescent="0.25">
      <c r="L12074" s="16" t="s">
        <v>2083</v>
      </c>
    </row>
    <row r="12075" spans="12:12" x14ac:dyDescent="0.25">
      <c r="L12075" s="16" t="s">
        <v>2084</v>
      </c>
    </row>
    <row r="12076" spans="12:12" x14ac:dyDescent="0.25">
      <c r="L12076" s="16" t="s">
        <v>5292</v>
      </c>
    </row>
    <row r="12077" spans="12:12" x14ac:dyDescent="0.25">
      <c r="L12077" s="16" t="s">
        <v>2899</v>
      </c>
    </row>
    <row r="12078" spans="12:12" x14ac:dyDescent="0.25">
      <c r="L12078" s="16" t="s">
        <v>5293</v>
      </c>
    </row>
    <row r="12079" spans="12:12" x14ac:dyDescent="0.25">
      <c r="L12079" s="16" t="s">
        <v>2012</v>
      </c>
    </row>
    <row r="12080" spans="12:12" x14ac:dyDescent="0.25">
      <c r="L12080" s="16" t="s">
        <v>1426</v>
      </c>
    </row>
    <row r="12081" spans="12:12" x14ac:dyDescent="0.25">
      <c r="L12081" s="16" t="s">
        <v>1426</v>
      </c>
    </row>
    <row r="12082" spans="12:12" x14ac:dyDescent="0.25">
      <c r="L12082" s="20" t="s">
        <v>65</v>
      </c>
    </row>
    <row r="12083" spans="12:12" x14ac:dyDescent="0.25">
      <c r="L12083" s="16" t="s">
        <v>4005</v>
      </c>
    </row>
    <row r="12084" spans="12:12" x14ac:dyDescent="0.25">
      <c r="L12084" s="16" t="s">
        <v>4006</v>
      </c>
    </row>
    <row r="12085" spans="12:12" x14ac:dyDescent="0.25">
      <c r="L12085" s="16" t="s">
        <v>4016</v>
      </c>
    </row>
    <row r="12086" spans="12:12" x14ac:dyDescent="0.25">
      <c r="L12086" s="16" t="s">
        <v>1426</v>
      </c>
    </row>
    <row r="12087" spans="12:12" x14ac:dyDescent="0.25">
      <c r="L12087" s="16" t="s">
        <v>2377</v>
      </c>
    </row>
    <row r="12088" spans="12:12" x14ac:dyDescent="0.25">
      <c r="L12088" s="16" t="s">
        <v>4009</v>
      </c>
    </row>
    <row r="12089" spans="12:12" x14ac:dyDescent="0.25">
      <c r="L12089" s="16" t="s">
        <v>4479</v>
      </c>
    </row>
    <row r="12090" spans="12:12" x14ac:dyDescent="0.25">
      <c r="L12090" s="16" t="s">
        <v>1426</v>
      </c>
    </row>
    <row r="12091" spans="12:12" x14ac:dyDescent="0.25">
      <c r="L12091" s="16" t="s">
        <v>2268</v>
      </c>
    </row>
    <row r="12092" spans="12:12" x14ac:dyDescent="0.25">
      <c r="L12092" s="16" t="s">
        <v>2073</v>
      </c>
    </row>
    <row r="12093" spans="12:12" x14ac:dyDescent="0.25">
      <c r="L12093" s="16" t="s">
        <v>4523</v>
      </c>
    </row>
    <row r="12094" spans="12:12" x14ac:dyDescent="0.25">
      <c r="L12094" s="16" t="s">
        <v>1426</v>
      </c>
    </row>
    <row r="12095" spans="12:12" x14ac:dyDescent="0.25">
      <c r="L12095" s="16" t="s">
        <v>2081</v>
      </c>
    </row>
    <row r="12096" spans="12:12" x14ac:dyDescent="0.25">
      <c r="L12096" s="16" t="s">
        <v>2073</v>
      </c>
    </row>
    <row r="12097" spans="12:12" x14ac:dyDescent="0.25">
      <c r="L12097" s="16" t="s">
        <v>4524</v>
      </c>
    </row>
    <row r="12098" spans="12:12" x14ac:dyDescent="0.25">
      <c r="L12098" s="16" t="s">
        <v>2540</v>
      </c>
    </row>
    <row r="12099" spans="12:12" x14ac:dyDescent="0.25">
      <c r="L12099" s="16" t="s">
        <v>5294</v>
      </c>
    </row>
    <row r="12100" spans="12:12" x14ac:dyDescent="0.25">
      <c r="L12100" s="16" t="s">
        <v>2012</v>
      </c>
    </row>
    <row r="12101" spans="12:12" x14ac:dyDescent="0.25">
      <c r="L12101" s="16" t="s">
        <v>1426</v>
      </c>
    </row>
    <row r="12102" spans="12:12" x14ac:dyDescent="0.25">
      <c r="L12102" s="16" t="s">
        <v>1426</v>
      </c>
    </row>
    <row r="12103" spans="12:12" x14ac:dyDescent="0.25">
      <c r="L12103" s="20" t="s">
        <v>374</v>
      </c>
    </row>
    <row r="12104" spans="12:12" x14ac:dyDescent="0.25">
      <c r="L12104" s="16" t="s">
        <v>2772</v>
      </c>
    </row>
    <row r="12105" spans="12:12" x14ac:dyDescent="0.25">
      <c r="L12105" s="16" t="s">
        <v>5007</v>
      </c>
    </row>
    <row r="12106" spans="12:12" x14ac:dyDescent="0.25">
      <c r="L12106" s="16" t="s">
        <v>5295</v>
      </c>
    </row>
    <row r="12107" spans="12:12" x14ac:dyDescent="0.25">
      <c r="L12107" s="16" t="s">
        <v>2092</v>
      </c>
    </row>
    <row r="12108" spans="12:12" x14ac:dyDescent="0.25">
      <c r="L12108" s="16" t="s">
        <v>5296</v>
      </c>
    </row>
    <row r="12109" spans="12:12" x14ac:dyDescent="0.25">
      <c r="L12109" s="16" t="s">
        <v>2012</v>
      </c>
    </row>
    <row r="12110" spans="12:12" x14ac:dyDescent="0.25">
      <c r="L12110" s="16" t="s">
        <v>1426</v>
      </c>
    </row>
    <row r="12111" spans="12:12" x14ac:dyDescent="0.25">
      <c r="L12111" s="16" t="s">
        <v>1426</v>
      </c>
    </row>
    <row r="12112" spans="12:12" x14ac:dyDescent="0.25">
      <c r="L12112" s="20" t="s">
        <v>1737</v>
      </c>
    </row>
    <row r="12113" spans="12:12" x14ac:dyDescent="0.25">
      <c r="L12113" s="16" t="s">
        <v>5297</v>
      </c>
    </row>
    <row r="12114" spans="12:12" x14ac:dyDescent="0.25">
      <c r="L12114" s="16" t="s">
        <v>2012</v>
      </c>
    </row>
    <row r="12115" spans="12:12" x14ac:dyDescent="0.25">
      <c r="L12115" s="16" t="s">
        <v>1426</v>
      </c>
    </row>
    <row r="12116" spans="12:12" x14ac:dyDescent="0.25">
      <c r="L12116" s="16" t="s">
        <v>1426</v>
      </c>
    </row>
    <row r="12117" spans="12:12" x14ac:dyDescent="0.25">
      <c r="L12117" s="20" t="s">
        <v>1739</v>
      </c>
    </row>
    <row r="12118" spans="12:12" x14ac:dyDescent="0.25">
      <c r="L12118" s="16" t="s">
        <v>2434</v>
      </c>
    </row>
    <row r="12119" spans="12:12" x14ac:dyDescent="0.25">
      <c r="L12119" s="16" t="s">
        <v>3001</v>
      </c>
    </row>
    <row r="12120" spans="12:12" x14ac:dyDescent="0.25">
      <c r="L12120" s="16" t="s">
        <v>3011</v>
      </c>
    </row>
    <row r="12121" spans="12:12" x14ac:dyDescent="0.25">
      <c r="L12121" s="16" t="s">
        <v>3492</v>
      </c>
    </row>
    <row r="12122" spans="12:12" x14ac:dyDescent="0.25">
      <c r="L12122" s="16" t="s">
        <v>5298</v>
      </c>
    </row>
    <row r="12123" spans="12:12" x14ac:dyDescent="0.25">
      <c r="L12123" s="16" t="s">
        <v>2012</v>
      </c>
    </row>
    <row r="12124" spans="12:12" x14ac:dyDescent="0.25">
      <c r="L12124" s="16" t="s">
        <v>1426</v>
      </c>
    </row>
    <row r="12125" spans="12:12" x14ac:dyDescent="0.25">
      <c r="L12125" s="16" t="s">
        <v>1426</v>
      </c>
    </row>
    <row r="12126" spans="12:12" x14ac:dyDescent="0.25">
      <c r="L12126" s="20" t="s">
        <v>1252</v>
      </c>
    </row>
    <row r="12127" spans="12:12" x14ac:dyDescent="0.25">
      <c r="L12127" s="16" t="s">
        <v>2498</v>
      </c>
    </row>
    <row r="12128" spans="12:12" x14ac:dyDescent="0.25">
      <c r="L12128" s="16" t="s">
        <v>2686</v>
      </c>
    </row>
    <row r="12129" spans="12:12" x14ac:dyDescent="0.25">
      <c r="L12129" s="16" t="s">
        <v>3495</v>
      </c>
    </row>
    <row r="12130" spans="12:12" x14ac:dyDescent="0.25">
      <c r="L12130" s="16" t="s">
        <v>1426</v>
      </c>
    </row>
    <row r="12131" spans="12:12" x14ac:dyDescent="0.25">
      <c r="L12131" s="16" t="s">
        <v>3086</v>
      </c>
    </row>
    <row r="12132" spans="12:12" x14ac:dyDescent="0.25">
      <c r="L12132" s="16" t="s">
        <v>3497</v>
      </c>
    </row>
    <row r="12133" spans="12:12" x14ac:dyDescent="0.25">
      <c r="L12133" s="16" t="s">
        <v>2691</v>
      </c>
    </row>
    <row r="12134" spans="12:12" x14ac:dyDescent="0.25">
      <c r="L12134" s="16" t="s">
        <v>2688</v>
      </c>
    </row>
    <row r="12135" spans="12:12" x14ac:dyDescent="0.25">
      <c r="L12135" s="16" t="s">
        <v>4181</v>
      </c>
    </row>
    <row r="12136" spans="12:12" x14ac:dyDescent="0.25">
      <c r="L12136" s="16" t="s">
        <v>3089</v>
      </c>
    </row>
    <row r="12137" spans="12:12" x14ac:dyDescent="0.25">
      <c r="L12137" s="16" t="s">
        <v>2686</v>
      </c>
    </row>
    <row r="12138" spans="12:12" x14ac:dyDescent="0.25">
      <c r="L12138" s="16" t="s">
        <v>3500</v>
      </c>
    </row>
    <row r="12139" spans="12:12" x14ac:dyDescent="0.25">
      <c r="L12139" s="16" t="s">
        <v>2688</v>
      </c>
    </row>
    <row r="12140" spans="12:12" x14ac:dyDescent="0.25">
      <c r="L12140" s="16" t="s">
        <v>2460</v>
      </c>
    </row>
    <row r="12141" spans="12:12" x14ac:dyDescent="0.25">
      <c r="L12141" s="16" t="s">
        <v>1426</v>
      </c>
    </row>
    <row r="12142" spans="12:12" x14ac:dyDescent="0.25">
      <c r="L12142" s="16" t="s">
        <v>4182</v>
      </c>
    </row>
    <row r="12143" spans="12:12" x14ac:dyDescent="0.25">
      <c r="L12143" s="16" t="s">
        <v>4183</v>
      </c>
    </row>
    <row r="12144" spans="12:12" x14ac:dyDescent="0.25">
      <c r="L12144" s="16" t="s">
        <v>3933</v>
      </c>
    </row>
    <row r="12145" spans="12:12" x14ac:dyDescent="0.25">
      <c r="L12145" s="16" t="s">
        <v>2012</v>
      </c>
    </row>
    <row r="12146" spans="12:12" x14ac:dyDescent="0.25">
      <c r="L12146" s="16" t="s">
        <v>1426</v>
      </c>
    </row>
    <row r="12147" spans="12:12" x14ac:dyDescent="0.25">
      <c r="L12147" s="16" t="s">
        <v>1426</v>
      </c>
    </row>
    <row r="12148" spans="12:12" x14ac:dyDescent="0.25">
      <c r="L12148" s="20" t="s">
        <v>866</v>
      </c>
    </row>
    <row r="12149" spans="12:12" x14ac:dyDescent="0.25">
      <c r="L12149" s="16" t="s">
        <v>5299</v>
      </c>
    </row>
    <row r="12150" spans="12:12" x14ac:dyDescent="0.25">
      <c r="L12150" s="16" t="s">
        <v>5300</v>
      </c>
    </row>
    <row r="12151" spans="12:12" x14ac:dyDescent="0.25">
      <c r="L12151" s="16" t="s">
        <v>1426</v>
      </c>
    </row>
    <row r="12152" spans="12:12" x14ac:dyDescent="0.25">
      <c r="L12152" s="16" t="s">
        <v>2474</v>
      </c>
    </row>
    <row r="12153" spans="12:12" x14ac:dyDescent="0.25">
      <c r="L12153" s="16" t="s">
        <v>2471</v>
      </c>
    </row>
    <row r="12154" spans="12:12" x14ac:dyDescent="0.25">
      <c r="L12154" s="16" t="s">
        <v>2325</v>
      </c>
    </row>
    <row r="12155" spans="12:12" x14ac:dyDescent="0.25">
      <c r="L12155" s="16" t="s">
        <v>2012</v>
      </c>
    </row>
    <row r="12156" spans="12:12" x14ac:dyDescent="0.25">
      <c r="L12156" s="16" t="s">
        <v>1426</v>
      </c>
    </row>
    <row r="12157" spans="12:12" x14ac:dyDescent="0.25">
      <c r="L12157" s="16" t="s">
        <v>1426</v>
      </c>
    </row>
    <row r="12158" spans="12:12" x14ac:dyDescent="0.25">
      <c r="L12158" s="20" t="s">
        <v>1025</v>
      </c>
    </row>
    <row r="12159" spans="12:12" x14ac:dyDescent="0.25">
      <c r="L12159" s="16" t="s">
        <v>2788</v>
      </c>
    </row>
    <row r="12160" spans="12:12" x14ac:dyDescent="0.25">
      <c r="L12160" s="16" t="s">
        <v>6455</v>
      </c>
    </row>
    <row r="12161" spans="12:12" x14ac:dyDescent="0.25">
      <c r="L12161" s="16" t="s">
        <v>6457</v>
      </c>
    </row>
    <row r="12162" spans="12:12" x14ac:dyDescent="0.25">
      <c r="L12162" s="16" t="s">
        <v>1426</v>
      </c>
    </row>
    <row r="12163" spans="12:12" x14ac:dyDescent="0.25">
      <c r="L12163" s="16" t="s">
        <v>2472</v>
      </c>
    </row>
    <row r="12164" spans="12:12" x14ac:dyDescent="0.25">
      <c r="L12164" s="16" t="s">
        <v>2471</v>
      </c>
    </row>
    <row r="12165" spans="12:12" x14ac:dyDescent="0.25">
      <c r="L12165" s="16" t="s">
        <v>2325</v>
      </c>
    </row>
    <row r="12166" spans="12:12" x14ac:dyDescent="0.25">
      <c r="L12166" s="16" t="s">
        <v>1426</v>
      </c>
    </row>
    <row r="12167" spans="12:12" x14ac:dyDescent="0.25">
      <c r="L12167" s="16" t="s">
        <v>5299</v>
      </c>
    </row>
    <row r="12168" spans="12:12" x14ac:dyDescent="0.25">
      <c r="L12168" s="16" t="s">
        <v>5301</v>
      </c>
    </row>
    <row r="12169" spans="12:12" x14ac:dyDescent="0.25">
      <c r="L12169" s="16" t="s">
        <v>5302</v>
      </c>
    </row>
    <row r="12170" spans="12:12" x14ac:dyDescent="0.25">
      <c r="L12170" s="16" t="s">
        <v>1426</v>
      </c>
    </row>
    <row r="12171" spans="12:12" x14ac:dyDescent="0.25">
      <c r="L12171" s="16" t="s">
        <v>1426</v>
      </c>
    </row>
    <row r="12172" spans="12:12" x14ac:dyDescent="0.25">
      <c r="L12172" s="20" t="s">
        <v>1360</v>
      </c>
    </row>
    <row r="12173" spans="12:12" x14ac:dyDescent="0.25">
      <c r="L12173" s="16" t="s">
        <v>5303</v>
      </c>
    </row>
    <row r="12174" spans="12:12" x14ac:dyDescent="0.25">
      <c r="L12174" s="16" t="s">
        <v>5304</v>
      </c>
    </row>
    <row r="12175" spans="12:12" x14ac:dyDescent="0.25">
      <c r="L12175" s="16" t="s">
        <v>5305</v>
      </c>
    </row>
    <row r="12176" spans="12:12" x14ac:dyDescent="0.25">
      <c r="L12176" s="16" t="s">
        <v>1426</v>
      </c>
    </row>
    <row r="12177" spans="12:12" x14ac:dyDescent="0.25">
      <c r="L12177" s="16" t="s">
        <v>1426</v>
      </c>
    </row>
    <row r="12178" spans="12:12" x14ac:dyDescent="0.25">
      <c r="L12178" s="20" t="s">
        <v>235</v>
      </c>
    </row>
    <row r="12179" spans="12:12" x14ac:dyDescent="0.25">
      <c r="L12179" s="16" t="s">
        <v>2072</v>
      </c>
    </row>
    <row r="12180" spans="12:12" x14ac:dyDescent="0.25">
      <c r="L12180" s="16" t="s">
        <v>3600</v>
      </c>
    </row>
    <row r="12181" spans="12:12" x14ac:dyDescent="0.25">
      <c r="L12181" s="16" t="s">
        <v>4590</v>
      </c>
    </row>
    <row r="12182" spans="12:12" x14ac:dyDescent="0.25">
      <c r="L12182" s="16" t="s">
        <v>2874</v>
      </c>
    </row>
    <row r="12183" spans="12:12" x14ac:dyDescent="0.25">
      <c r="L12183" s="16" t="s">
        <v>5306</v>
      </c>
    </row>
    <row r="12184" spans="12:12" x14ac:dyDescent="0.25">
      <c r="L12184" s="16" t="s">
        <v>2012</v>
      </c>
    </row>
    <row r="12185" spans="12:12" x14ac:dyDescent="0.25">
      <c r="L12185" s="16" t="s">
        <v>1426</v>
      </c>
    </row>
    <row r="12186" spans="12:12" x14ac:dyDescent="0.25">
      <c r="L12186" s="16" t="s">
        <v>1426</v>
      </c>
    </row>
    <row r="12187" spans="12:12" x14ac:dyDescent="0.25">
      <c r="L12187" s="20" t="s">
        <v>1195</v>
      </c>
    </row>
    <row r="12188" spans="12:12" x14ac:dyDescent="0.25">
      <c r="L12188" s="16" t="s">
        <v>5307</v>
      </c>
    </row>
    <row r="12189" spans="12:12" x14ac:dyDescent="0.25">
      <c r="L12189" s="16" t="s">
        <v>5308</v>
      </c>
    </row>
    <row r="12190" spans="12:12" x14ac:dyDescent="0.25">
      <c r="L12190" s="16" t="s">
        <v>1426</v>
      </c>
    </row>
    <row r="12191" spans="12:12" x14ac:dyDescent="0.25">
      <c r="L12191" s="16" t="s">
        <v>4399</v>
      </c>
    </row>
    <row r="12192" spans="12:12" x14ac:dyDescent="0.25">
      <c r="L12192" s="16" t="s">
        <v>5309</v>
      </c>
    </row>
    <row r="12193" spans="12:12" x14ac:dyDescent="0.25">
      <c r="L12193" s="16" t="s">
        <v>5310</v>
      </c>
    </row>
    <row r="12194" spans="12:12" x14ac:dyDescent="0.25">
      <c r="L12194" s="16" t="s">
        <v>5311</v>
      </c>
    </row>
    <row r="12195" spans="12:12" x14ac:dyDescent="0.25">
      <c r="L12195" s="16" t="s">
        <v>5312</v>
      </c>
    </row>
    <row r="12196" spans="12:12" x14ac:dyDescent="0.25">
      <c r="L12196" s="16" t="s">
        <v>2052</v>
      </c>
    </row>
    <row r="12197" spans="12:12" x14ac:dyDescent="0.25">
      <c r="L12197" s="16" t="s">
        <v>3198</v>
      </c>
    </row>
    <row r="12198" spans="12:12" x14ac:dyDescent="0.25">
      <c r="L12198" s="16" t="s">
        <v>5313</v>
      </c>
    </row>
    <row r="12199" spans="12:12" x14ac:dyDescent="0.25">
      <c r="L12199" s="16" t="s">
        <v>4407</v>
      </c>
    </row>
    <row r="12200" spans="12:12" x14ac:dyDescent="0.25">
      <c r="L12200" s="16" t="s">
        <v>1426</v>
      </c>
    </row>
    <row r="12201" spans="12:12" x14ac:dyDescent="0.25">
      <c r="L12201" s="16" t="s">
        <v>1426</v>
      </c>
    </row>
    <row r="12202" spans="12:12" x14ac:dyDescent="0.25">
      <c r="L12202" s="20" t="s">
        <v>330</v>
      </c>
    </row>
    <row r="12203" spans="12:12" x14ac:dyDescent="0.25">
      <c r="L12203" s="16" t="s">
        <v>2583</v>
      </c>
    </row>
    <row r="12204" spans="12:12" x14ac:dyDescent="0.25">
      <c r="L12204" s="16" t="s">
        <v>5314</v>
      </c>
    </row>
    <row r="12205" spans="12:12" x14ac:dyDescent="0.25">
      <c r="L12205" s="16" t="s">
        <v>5310</v>
      </c>
    </row>
    <row r="12206" spans="12:12" x14ac:dyDescent="0.25">
      <c r="L12206" s="16" t="s">
        <v>2012</v>
      </c>
    </row>
    <row r="12207" spans="12:12" x14ac:dyDescent="0.25">
      <c r="L12207" s="16" t="s">
        <v>1426</v>
      </c>
    </row>
    <row r="12208" spans="12:12" x14ac:dyDescent="0.25">
      <c r="L12208" s="16" t="s">
        <v>1426</v>
      </c>
    </row>
    <row r="12209" spans="12:12" x14ac:dyDescent="0.25">
      <c r="L12209" s="20" t="s">
        <v>410</v>
      </c>
    </row>
    <row r="12210" spans="12:12" x14ac:dyDescent="0.25">
      <c r="L12210" s="16" t="s">
        <v>2294</v>
      </c>
    </row>
    <row r="12211" spans="12:12" x14ac:dyDescent="0.25">
      <c r="L12211" s="16" t="s">
        <v>3034</v>
      </c>
    </row>
    <row r="12212" spans="12:12" x14ac:dyDescent="0.25">
      <c r="L12212" s="16" t="s">
        <v>5315</v>
      </c>
    </row>
    <row r="12213" spans="12:12" x14ac:dyDescent="0.25">
      <c r="L12213" s="16" t="s">
        <v>2012</v>
      </c>
    </row>
    <row r="12214" spans="12:12" x14ac:dyDescent="0.25">
      <c r="L12214" s="16" t="s">
        <v>1426</v>
      </c>
    </row>
    <row r="12215" spans="12:12" x14ac:dyDescent="0.25">
      <c r="L12215" s="16" t="s">
        <v>1426</v>
      </c>
    </row>
    <row r="12216" spans="12:12" x14ac:dyDescent="0.25">
      <c r="L12216" s="20" t="s">
        <v>1417</v>
      </c>
    </row>
    <row r="12217" spans="12:12" x14ac:dyDescent="0.25">
      <c r="L12217" s="16" t="s">
        <v>4089</v>
      </c>
    </row>
    <row r="12218" spans="12:12" x14ac:dyDescent="0.25">
      <c r="L12218" s="16" t="s">
        <v>3034</v>
      </c>
    </row>
    <row r="12219" spans="12:12" x14ac:dyDescent="0.25">
      <c r="L12219" s="16" t="s">
        <v>4152</v>
      </c>
    </row>
    <row r="12220" spans="12:12" x14ac:dyDescent="0.25">
      <c r="L12220" s="16" t="s">
        <v>4248</v>
      </c>
    </row>
    <row r="12221" spans="12:12" x14ac:dyDescent="0.25">
      <c r="L12221" s="16" t="s">
        <v>5032</v>
      </c>
    </row>
    <row r="12222" spans="12:12" x14ac:dyDescent="0.25">
      <c r="L12222" s="16" t="s">
        <v>5316</v>
      </c>
    </row>
    <row r="12223" spans="12:12" x14ac:dyDescent="0.25">
      <c r="L12223" s="16" t="s">
        <v>5317</v>
      </c>
    </row>
    <row r="12224" spans="12:12" x14ac:dyDescent="0.25">
      <c r="L12224" s="16" t="s">
        <v>4092</v>
      </c>
    </row>
    <row r="12225" spans="12:12" x14ac:dyDescent="0.25">
      <c r="L12225" s="16" t="s">
        <v>1426</v>
      </c>
    </row>
    <row r="12226" spans="12:12" x14ac:dyDescent="0.25">
      <c r="L12226" s="20" t="s">
        <v>329</v>
      </c>
    </row>
    <row r="12227" spans="12:12" x14ac:dyDescent="0.25">
      <c r="L12227" s="16" t="s">
        <v>2583</v>
      </c>
    </row>
    <row r="12228" spans="12:12" x14ac:dyDescent="0.25">
      <c r="L12228" s="16" t="s">
        <v>2380</v>
      </c>
    </row>
    <row r="12229" spans="12:12" x14ac:dyDescent="0.25">
      <c r="L12229" s="16" t="s">
        <v>5318</v>
      </c>
    </row>
    <row r="12230" spans="12:12" x14ac:dyDescent="0.25">
      <c r="L12230" s="16" t="s">
        <v>1426</v>
      </c>
    </row>
    <row r="12231" spans="12:12" x14ac:dyDescent="0.25">
      <c r="L12231" s="16" t="s">
        <v>5319</v>
      </c>
    </row>
    <row r="12232" spans="12:12" x14ac:dyDescent="0.25">
      <c r="L12232" s="16" t="s">
        <v>5320</v>
      </c>
    </row>
    <row r="12233" spans="12:12" x14ac:dyDescent="0.25">
      <c r="L12233" s="16" t="s">
        <v>3337</v>
      </c>
    </row>
    <row r="12234" spans="12:12" x14ac:dyDescent="0.25">
      <c r="L12234" s="16" t="s">
        <v>2012</v>
      </c>
    </row>
    <row r="12235" spans="12:12" x14ac:dyDescent="0.25">
      <c r="L12235" s="16" t="s">
        <v>1426</v>
      </c>
    </row>
    <row r="12236" spans="12:12" x14ac:dyDescent="0.25">
      <c r="L12236" s="16" t="s">
        <v>1426</v>
      </c>
    </row>
    <row r="12237" spans="12:12" x14ac:dyDescent="0.25">
      <c r="L12237" s="20" t="s">
        <v>59</v>
      </c>
    </row>
    <row r="12238" spans="12:12" x14ac:dyDescent="0.25">
      <c r="L12238" s="16" t="s">
        <v>4005</v>
      </c>
    </row>
    <row r="12239" spans="12:12" x14ac:dyDescent="0.25">
      <c r="L12239" s="16" t="s">
        <v>4211</v>
      </c>
    </row>
    <row r="12240" spans="12:12" x14ac:dyDescent="0.25">
      <c r="L12240" s="16" t="s">
        <v>5321</v>
      </c>
    </row>
    <row r="12241" spans="12:12" x14ac:dyDescent="0.25">
      <c r="L12241" s="16" t="s">
        <v>1426</v>
      </c>
    </row>
    <row r="12242" spans="12:12" x14ac:dyDescent="0.25">
      <c r="L12242" s="16" t="s">
        <v>3544</v>
      </c>
    </row>
    <row r="12243" spans="12:12" x14ac:dyDescent="0.25">
      <c r="L12243" s="16" t="s">
        <v>5322</v>
      </c>
    </row>
    <row r="12244" spans="12:12" x14ac:dyDescent="0.25">
      <c r="L12244" s="16" t="s">
        <v>4214</v>
      </c>
    </row>
    <row r="12245" spans="12:12" x14ac:dyDescent="0.25">
      <c r="L12245" s="16" t="s">
        <v>4209</v>
      </c>
    </row>
    <row r="12246" spans="12:12" x14ac:dyDescent="0.25">
      <c r="L12246" s="16" t="s">
        <v>4208</v>
      </c>
    </row>
    <row r="12247" spans="12:12" x14ac:dyDescent="0.25">
      <c r="L12247" s="16" t="s">
        <v>5323</v>
      </c>
    </row>
    <row r="12248" spans="12:12" x14ac:dyDescent="0.25">
      <c r="L12248" s="16" t="s">
        <v>2012</v>
      </c>
    </row>
    <row r="12249" spans="12:12" x14ac:dyDescent="0.25">
      <c r="L12249" s="16" t="s">
        <v>1426</v>
      </c>
    </row>
    <row r="12250" spans="12:12" x14ac:dyDescent="0.25">
      <c r="L12250" s="16" t="s">
        <v>1426</v>
      </c>
    </row>
    <row r="12251" spans="12:12" x14ac:dyDescent="0.25">
      <c r="L12251" s="20" t="s">
        <v>1390</v>
      </c>
    </row>
    <row r="12252" spans="12:12" x14ac:dyDescent="0.25">
      <c r="L12252" s="16" t="s">
        <v>4664</v>
      </c>
    </row>
    <row r="12253" spans="12:12" x14ac:dyDescent="0.25">
      <c r="L12253" s="16" t="s">
        <v>2398</v>
      </c>
    </row>
    <row r="12254" spans="12:12" x14ac:dyDescent="0.25">
      <c r="L12254" s="16" t="s">
        <v>5324</v>
      </c>
    </row>
    <row r="12255" spans="12:12" x14ac:dyDescent="0.25">
      <c r="L12255" s="16" t="s">
        <v>1426</v>
      </c>
    </row>
    <row r="12256" spans="12:12" x14ac:dyDescent="0.25">
      <c r="L12256" s="16" t="s">
        <v>2881</v>
      </c>
    </row>
    <row r="12257" spans="12:12" x14ac:dyDescent="0.25">
      <c r="L12257" s="16" t="s">
        <v>3637</v>
      </c>
    </row>
    <row r="12258" spans="12:12" x14ac:dyDescent="0.25">
      <c r="L12258" s="16" t="s">
        <v>2845</v>
      </c>
    </row>
    <row r="12259" spans="12:12" x14ac:dyDescent="0.25">
      <c r="L12259" s="16" t="s">
        <v>5325</v>
      </c>
    </row>
    <row r="12260" spans="12:12" x14ac:dyDescent="0.25">
      <c r="L12260" s="16" t="s">
        <v>3591</v>
      </c>
    </row>
    <row r="12261" spans="12:12" x14ac:dyDescent="0.25">
      <c r="L12261" s="16" t="s">
        <v>2186</v>
      </c>
    </row>
    <row r="12262" spans="12:12" x14ac:dyDescent="0.25">
      <c r="L12262" s="16" t="s">
        <v>3635</v>
      </c>
    </row>
    <row r="12263" spans="12:12" x14ac:dyDescent="0.25">
      <c r="L12263" s="16" t="s">
        <v>4594</v>
      </c>
    </row>
    <row r="12264" spans="12:12" x14ac:dyDescent="0.25">
      <c r="L12264" s="16" t="s">
        <v>2895</v>
      </c>
    </row>
    <row r="12265" spans="12:12" x14ac:dyDescent="0.25">
      <c r="L12265" s="16" t="s">
        <v>1426</v>
      </c>
    </row>
    <row r="12266" spans="12:12" x14ac:dyDescent="0.25">
      <c r="L12266" s="16" t="s">
        <v>1426</v>
      </c>
    </row>
    <row r="12267" spans="12:12" x14ac:dyDescent="0.25">
      <c r="L12267" s="20" t="s">
        <v>1059</v>
      </c>
    </row>
    <row r="12268" spans="12:12" x14ac:dyDescent="0.25">
      <c r="L12268" s="16" t="s">
        <v>2094</v>
      </c>
    </row>
    <row r="12269" spans="12:12" x14ac:dyDescent="0.25">
      <c r="L12269" s="16" t="s">
        <v>2773</v>
      </c>
    </row>
    <row r="12270" spans="12:12" x14ac:dyDescent="0.25">
      <c r="L12270" s="16" t="s">
        <v>4747</v>
      </c>
    </row>
    <row r="12271" spans="12:12" x14ac:dyDescent="0.25">
      <c r="L12271" s="16" t="s">
        <v>4362</v>
      </c>
    </row>
    <row r="12272" spans="12:12" x14ac:dyDescent="0.25">
      <c r="L12272" s="16" t="s">
        <v>5044</v>
      </c>
    </row>
    <row r="12273" spans="12:12" x14ac:dyDescent="0.25">
      <c r="L12273" s="16" t="s">
        <v>4746</v>
      </c>
    </row>
    <row r="12274" spans="12:12" x14ac:dyDescent="0.25">
      <c r="L12274" s="16" t="s">
        <v>5326</v>
      </c>
    </row>
    <row r="12275" spans="12:12" x14ac:dyDescent="0.25">
      <c r="L12275" s="16" t="s">
        <v>5327</v>
      </c>
    </row>
    <row r="12276" spans="12:12" x14ac:dyDescent="0.25">
      <c r="L12276" s="16" t="s">
        <v>5328</v>
      </c>
    </row>
    <row r="12277" spans="12:12" x14ac:dyDescent="0.25">
      <c r="L12277" s="16" t="s">
        <v>5329</v>
      </c>
    </row>
    <row r="12278" spans="12:12" x14ac:dyDescent="0.25">
      <c r="L12278" s="16" t="s">
        <v>5330</v>
      </c>
    </row>
    <row r="12279" spans="12:12" x14ac:dyDescent="0.25">
      <c r="L12279" s="16" t="s">
        <v>1426</v>
      </c>
    </row>
    <row r="12280" spans="12:12" x14ac:dyDescent="0.25">
      <c r="L12280" s="16" t="s">
        <v>5331</v>
      </c>
    </row>
    <row r="12281" spans="12:12" x14ac:dyDescent="0.25">
      <c r="L12281" s="16" t="s">
        <v>4362</v>
      </c>
    </row>
    <row r="12282" spans="12:12" x14ac:dyDescent="0.25">
      <c r="L12282" s="16" t="s">
        <v>5047</v>
      </c>
    </row>
    <row r="12283" spans="12:12" x14ac:dyDescent="0.25">
      <c r="L12283" s="16" t="s">
        <v>2012</v>
      </c>
    </row>
    <row r="12284" spans="12:12" x14ac:dyDescent="0.25">
      <c r="L12284" s="16" t="s">
        <v>1426</v>
      </c>
    </row>
    <row r="12285" spans="12:12" x14ac:dyDescent="0.25">
      <c r="L12285" s="16" t="s">
        <v>1426</v>
      </c>
    </row>
    <row r="12286" spans="12:12" x14ac:dyDescent="0.25">
      <c r="L12286" s="20" t="s">
        <v>306</v>
      </c>
    </row>
    <row r="12287" spans="12:12" x14ac:dyDescent="0.25">
      <c r="L12287" s="16" t="s">
        <v>2583</v>
      </c>
    </row>
    <row r="12288" spans="12:12" x14ac:dyDescent="0.25">
      <c r="L12288" s="16" t="s">
        <v>3797</v>
      </c>
    </row>
    <row r="12289" spans="12:12" x14ac:dyDescent="0.25">
      <c r="L12289" s="16" t="s">
        <v>2296</v>
      </c>
    </row>
    <row r="12290" spans="12:12" x14ac:dyDescent="0.25">
      <c r="L12290" s="16" t="s">
        <v>3783</v>
      </c>
    </row>
    <row r="12291" spans="12:12" x14ac:dyDescent="0.25">
      <c r="L12291" s="16" t="s">
        <v>5332</v>
      </c>
    </row>
    <row r="12292" spans="12:12" x14ac:dyDescent="0.25">
      <c r="L12292" s="16" t="s">
        <v>2293</v>
      </c>
    </row>
    <row r="12293" spans="12:12" x14ac:dyDescent="0.25">
      <c r="L12293" s="16" t="s">
        <v>1426</v>
      </c>
    </row>
    <row r="12294" spans="12:12" x14ac:dyDescent="0.25">
      <c r="L12294" s="16" t="s">
        <v>1426</v>
      </c>
    </row>
    <row r="12295" spans="12:12" x14ac:dyDescent="0.25">
      <c r="L12295" s="20" t="s">
        <v>1302</v>
      </c>
    </row>
    <row r="12296" spans="12:12" x14ac:dyDescent="0.25">
      <c r="L12296" s="16" t="s">
        <v>6474</v>
      </c>
    </row>
    <row r="12297" spans="12:12" x14ac:dyDescent="0.25">
      <c r="L12297" s="16" t="s">
        <v>6484</v>
      </c>
    </row>
    <row r="12298" spans="12:12" x14ac:dyDescent="0.25">
      <c r="L12298" s="16" t="s">
        <v>6414</v>
      </c>
    </row>
    <row r="12299" spans="12:12" x14ac:dyDescent="0.25">
      <c r="L12299" s="16" t="s">
        <v>2293</v>
      </c>
    </row>
    <row r="12300" spans="12:12" x14ac:dyDescent="0.25">
      <c r="L12300" s="16" t="s">
        <v>1426</v>
      </c>
    </row>
    <row r="12301" spans="12:12" x14ac:dyDescent="0.25">
      <c r="L12301" s="20" t="s">
        <v>1155</v>
      </c>
    </row>
    <row r="12302" spans="12:12" x14ac:dyDescent="0.25">
      <c r="L12302" s="16" t="s">
        <v>2465</v>
      </c>
    </row>
    <row r="12303" spans="12:12" x14ac:dyDescent="0.25">
      <c r="L12303" s="16" t="s">
        <v>5333</v>
      </c>
    </row>
    <row r="12304" spans="12:12" x14ac:dyDescent="0.25">
      <c r="L12304" s="16" t="s">
        <v>5334</v>
      </c>
    </row>
    <row r="12305" spans="12:12" x14ac:dyDescent="0.25">
      <c r="L12305" s="16" t="s">
        <v>1426</v>
      </c>
    </row>
    <row r="12306" spans="12:12" x14ac:dyDescent="0.25">
      <c r="L12306" s="16" t="s">
        <v>2486</v>
      </c>
    </row>
    <row r="12307" spans="12:12" x14ac:dyDescent="0.25">
      <c r="L12307" s="16" t="s">
        <v>4145</v>
      </c>
    </row>
    <row r="12308" spans="12:12" x14ac:dyDescent="0.25">
      <c r="L12308" s="16" t="s">
        <v>4131</v>
      </c>
    </row>
    <row r="12309" spans="12:12" x14ac:dyDescent="0.25">
      <c r="L12309" s="16" t="s">
        <v>2052</v>
      </c>
    </row>
    <row r="12310" spans="12:12" x14ac:dyDescent="0.25">
      <c r="L12310" s="16" t="s">
        <v>3198</v>
      </c>
    </row>
    <row r="12311" spans="12:12" x14ac:dyDescent="0.25">
      <c r="L12311" s="16" t="s">
        <v>2460</v>
      </c>
    </row>
    <row r="12312" spans="12:12" x14ac:dyDescent="0.25">
      <c r="L12312" s="16" t="s">
        <v>1426</v>
      </c>
    </row>
    <row r="12313" spans="12:12" x14ac:dyDescent="0.25">
      <c r="L12313" s="16" t="s">
        <v>2194</v>
      </c>
    </row>
    <row r="12314" spans="12:12" x14ac:dyDescent="0.25">
      <c r="L12314" s="16" t="s">
        <v>3198</v>
      </c>
    </row>
    <row r="12315" spans="12:12" x14ac:dyDescent="0.25">
      <c r="L12315" s="16" t="s">
        <v>5335</v>
      </c>
    </row>
    <row r="12316" spans="12:12" x14ac:dyDescent="0.25">
      <c r="L12316" s="16" t="s">
        <v>1426</v>
      </c>
    </row>
    <row r="12317" spans="12:12" x14ac:dyDescent="0.25">
      <c r="L12317" s="16" t="s">
        <v>2245</v>
      </c>
    </row>
    <row r="12318" spans="12:12" x14ac:dyDescent="0.25">
      <c r="L12318" s="16" t="s">
        <v>4145</v>
      </c>
    </row>
    <row r="12319" spans="12:12" x14ac:dyDescent="0.25">
      <c r="L12319" s="16" t="s">
        <v>4140</v>
      </c>
    </row>
    <row r="12320" spans="12:12" x14ac:dyDescent="0.25">
      <c r="L12320" s="16" t="s">
        <v>1426</v>
      </c>
    </row>
    <row r="12321" spans="12:12" x14ac:dyDescent="0.25">
      <c r="L12321" s="16" t="s">
        <v>3447</v>
      </c>
    </row>
    <row r="12322" spans="12:12" x14ac:dyDescent="0.25">
      <c r="L12322" s="16" t="s">
        <v>4134</v>
      </c>
    </row>
    <row r="12323" spans="12:12" x14ac:dyDescent="0.25">
      <c r="L12323" s="16" t="s">
        <v>2078</v>
      </c>
    </row>
    <row r="12324" spans="12:12" x14ac:dyDescent="0.25">
      <c r="L12324" s="16" t="s">
        <v>2012</v>
      </c>
    </row>
    <row r="12325" spans="12:12" x14ac:dyDescent="0.25">
      <c r="L12325" s="16" t="s">
        <v>1426</v>
      </c>
    </row>
    <row r="12326" spans="12:12" x14ac:dyDescent="0.25">
      <c r="L12326" s="16" t="s">
        <v>1426</v>
      </c>
    </row>
    <row r="12327" spans="12:12" x14ac:dyDescent="0.25">
      <c r="L12327" s="20" t="s">
        <v>1106</v>
      </c>
    </row>
    <row r="12328" spans="12:12" x14ac:dyDescent="0.25">
      <c r="L12328" s="16" t="s">
        <v>6430</v>
      </c>
    </row>
    <row r="12329" spans="12:12" x14ac:dyDescent="0.25">
      <c r="L12329" s="16" t="s">
        <v>6431</v>
      </c>
    </row>
    <row r="12330" spans="12:12" x14ac:dyDescent="0.25">
      <c r="L12330" s="16" t="s">
        <v>6450</v>
      </c>
    </row>
    <row r="12331" spans="12:12" x14ac:dyDescent="0.25">
      <c r="L12331" s="16" t="s">
        <v>6168</v>
      </c>
    </row>
    <row r="12332" spans="12:12" x14ac:dyDescent="0.25">
      <c r="L12332" s="16" t="s">
        <v>6485</v>
      </c>
    </row>
    <row r="12333" spans="12:12" x14ac:dyDescent="0.25">
      <c r="L12333" s="16" t="s">
        <v>1426</v>
      </c>
    </row>
    <row r="12334" spans="12:12" x14ac:dyDescent="0.25">
      <c r="L12334" s="16" t="s">
        <v>2498</v>
      </c>
    </row>
    <row r="12335" spans="12:12" x14ac:dyDescent="0.25">
      <c r="L12335" s="16" t="s">
        <v>2223</v>
      </c>
    </row>
    <row r="12336" spans="12:12" x14ac:dyDescent="0.25">
      <c r="L12336" s="16" t="s">
        <v>2001</v>
      </c>
    </row>
    <row r="12337" spans="12:12" x14ac:dyDescent="0.25">
      <c r="L12337" s="16" t="s">
        <v>2012</v>
      </c>
    </row>
    <row r="12338" spans="12:12" x14ac:dyDescent="0.25">
      <c r="L12338" s="16" t="s">
        <v>1426</v>
      </c>
    </row>
    <row r="12339" spans="12:12" x14ac:dyDescent="0.25">
      <c r="L12339" s="20" t="s">
        <v>511</v>
      </c>
    </row>
    <row r="12340" spans="12:12" x14ac:dyDescent="0.25">
      <c r="L12340" s="16" t="s">
        <v>2360</v>
      </c>
    </row>
    <row r="12341" spans="12:12" x14ac:dyDescent="0.25">
      <c r="L12341" s="16" t="s">
        <v>2366</v>
      </c>
    </row>
    <row r="12342" spans="12:12" x14ac:dyDescent="0.25">
      <c r="L12342" s="16" t="s">
        <v>2306</v>
      </c>
    </row>
    <row r="12343" spans="12:12" x14ac:dyDescent="0.25">
      <c r="L12343" s="16" t="s">
        <v>3141</v>
      </c>
    </row>
    <row r="12344" spans="12:12" x14ac:dyDescent="0.25">
      <c r="L12344" s="16" t="s">
        <v>5336</v>
      </c>
    </row>
    <row r="12345" spans="12:12" x14ac:dyDescent="0.25">
      <c r="L12345" s="16" t="s">
        <v>2293</v>
      </c>
    </row>
    <row r="12346" spans="12:12" x14ac:dyDescent="0.25">
      <c r="L12346" s="16" t="s">
        <v>1426</v>
      </c>
    </row>
    <row r="12347" spans="12:12" x14ac:dyDescent="0.25">
      <c r="L12347" s="16" t="s">
        <v>1426</v>
      </c>
    </row>
    <row r="12348" spans="12:12" x14ac:dyDescent="0.25">
      <c r="L12348" s="20" t="s">
        <v>366</v>
      </c>
    </row>
    <row r="12349" spans="12:12" x14ac:dyDescent="0.25">
      <c r="L12349" s="16" t="s">
        <v>2129</v>
      </c>
    </row>
    <row r="12350" spans="12:12" x14ac:dyDescent="0.25">
      <c r="L12350" s="16" t="s">
        <v>5208</v>
      </c>
    </row>
    <row r="12351" spans="12:12" x14ac:dyDescent="0.25">
      <c r="L12351" s="16" t="s">
        <v>5337</v>
      </c>
    </row>
    <row r="12352" spans="12:12" x14ac:dyDescent="0.25">
      <c r="L12352" s="16" t="s">
        <v>5338</v>
      </c>
    </row>
    <row r="12353" spans="12:12" x14ac:dyDescent="0.25">
      <c r="L12353" s="16" t="s">
        <v>2296</v>
      </c>
    </row>
    <row r="12354" spans="12:12" x14ac:dyDescent="0.25">
      <c r="L12354" s="16" t="s">
        <v>1426</v>
      </c>
    </row>
    <row r="12355" spans="12:12" x14ac:dyDescent="0.25">
      <c r="L12355" s="16" t="s">
        <v>2537</v>
      </c>
    </row>
    <row r="12356" spans="12:12" x14ac:dyDescent="0.25">
      <c r="L12356" s="16" t="s">
        <v>5208</v>
      </c>
    </row>
    <row r="12357" spans="12:12" x14ac:dyDescent="0.25">
      <c r="L12357" s="16" t="s">
        <v>2637</v>
      </c>
    </row>
    <row r="12358" spans="12:12" x14ac:dyDescent="0.25">
      <c r="L12358" s="16" t="s">
        <v>2012</v>
      </c>
    </row>
    <row r="12359" spans="12:12" x14ac:dyDescent="0.25">
      <c r="L12359" s="16" t="s">
        <v>1426</v>
      </c>
    </row>
    <row r="12360" spans="12:12" x14ac:dyDescent="0.25">
      <c r="L12360" s="16" t="s">
        <v>1426</v>
      </c>
    </row>
    <row r="12361" spans="12:12" x14ac:dyDescent="0.25">
      <c r="L12361" s="20" t="s">
        <v>62</v>
      </c>
    </row>
    <row r="12362" spans="12:12" x14ac:dyDescent="0.25">
      <c r="L12362" s="16" t="s">
        <v>4005</v>
      </c>
    </row>
    <row r="12363" spans="12:12" x14ac:dyDescent="0.25">
      <c r="L12363" s="16" t="s">
        <v>4211</v>
      </c>
    </row>
    <row r="12364" spans="12:12" x14ac:dyDescent="0.25">
      <c r="L12364" s="16" t="s">
        <v>5339</v>
      </c>
    </row>
    <row r="12365" spans="12:12" x14ac:dyDescent="0.25">
      <c r="L12365" s="16" t="s">
        <v>1426</v>
      </c>
    </row>
    <row r="12366" spans="12:12" x14ac:dyDescent="0.25">
      <c r="L12366" s="16" t="s">
        <v>3544</v>
      </c>
    </row>
    <row r="12367" spans="12:12" x14ac:dyDescent="0.25">
      <c r="L12367" s="16" t="s">
        <v>5275</v>
      </c>
    </row>
    <row r="12368" spans="12:12" x14ac:dyDescent="0.25">
      <c r="L12368" s="16" t="s">
        <v>5030</v>
      </c>
    </row>
    <row r="12369" spans="12:12" x14ac:dyDescent="0.25">
      <c r="L12369" s="16" t="s">
        <v>4209</v>
      </c>
    </row>
    <row r="12370" spans="12:12" x14ac:dyDescent="0.25">
      <c r="L12370" s="16" t="s">
        <v>5275</v>
      </c>
    </row>
    <row r="12371" spans="12:12" x14ac:dyDescent="0.25">
      <c r="L12371" s="16" t="s">
        <v>5029</v>
      </c>
    </row>
    <row r="12372" spans="12:12" x14ac:dyDescent="0.25">
      <c r="L12372" s="16" t="s">
        <v>4208</v>
      </c>
    </row>
    <row r="12373" spans="12:12" x14ac:dyDescent="0.25">
      <c r="L12373" s="16" t="s">
        <v>5340</v>
      </c>
    </row>
    <row r="12374" spans="12:12" x14ac:dyDescent="0.25">
      <c r="L12374" s="16" t="s">
        <v>1426</v>
      </c>
    </row>
    <row r="12375" spans="12:12" x14ac:dyDescent="0.25">
      <c r="L12375" s="16" t="s">
        <v>4215</v>
      </c>
    </row>
    <row r="12376" spans="12:12" x14ac:dyDescent="0.25">
      <c r="L12376" s="16" t="s">
        <v>2170</v>
      </c>
    </row>
    <row r="12377" spans="12:12" x14ac:dyDescent="0.25">
      <c r="L12377" s="16" t="s">
        <v>2283</v>
      </c>
    </row>
    <row r="12378" spans="12:12" x14ac:dyDescent="0.25">
      <c r="L12378" s="16" t="s">
        <v>2012</v>
      </c>
    </row>
    <row r="12379" spans="12:12" x14ac:dyDescent="0.25">
      <c r="L12379" s="16" t="s">
        <v>1426</v>
      </c>
    </row>
    <row r="12380" spans="12:12" x14ac:dyDescent="0.25">
      <c r="L12380" s="16" t="s">
        <v>1426</v>
      </c>
    </row>
    <row r="12381" spans="12:12" x14ac:dyDescent="0.25">
      <c r="L12381" s="20" t="s">
        <v>1107</v>
      </c>
    </row>
    <row r="12382" spans="12:12" x14ac:dyDescent="0.25">
      <c r="L12382" s="16" t="s">
        <v>6430</v>
      </c>
    </row>
    <row r="12383" spans="12:12" x14ac:dyDescent="0.25">
      <c r="L12383" s="16" t="s">
        <v>6431</v>
      </c>
    </row>
    <row r="12384" spans="12:12" x14ac:dyDescent="0.25">
      <c r="L12384" s="16" t="s">
        <v>6451</v>
      </c>
    </row>
    <row r="12385" spans="12:12" x14ac:dyDescent="0.25">
      <c r="L12385" s="16" t="s">
        <v>1426</v>
      </c>
    </row>
    <row r="12386" spans="12:12" x14ac:dyDescent="0.25">
      <c r="L12386" s="16" t="s">
        <v>2921</v>
      </c>
    </row>
    <row r="12387" spans="12:12" x14ac:dyDescent="0.25">
      <c r="L12387" s="16" t="s">
        <v>2223</v>
      </c>
    </row>
    <row r="12388" spans="12:12" x14ac:dyDescent="0.25">
      <c r="L12388" s="16" t="s">
        <v>5341</v>
      </c>
    </row>
    <row r="12389" spans="12:12" x14ac:dyDescent="0.25">
      <c r="L12389" s="16" t="s">
        <v>1426</v>
      </c>
    </row>
    <row r="12390" spans="12:12" x14ac:dyDescent="0.25">
      <c r="L12390" s="16" t="s">
        <v>2383</v>
      </c>
    </row>
    <row r="12391" spans="12:12" x14ac:dyDescent="0.25">
      <c r="L12391" s="16" t="s">
        <v>2384</v>
      </c>
    </row>
    <row r="12392" spans="12:12" x14ac:dyDescent="0.25">
      <c r="L12392" s="16" t="s">
        <v>5342</v>
      </c>
    </row>
    <row r="12393" spans="12:12" x14ac:dyDescent="0.25">
      <c r="L12393" s="16" t="s">
        <v>2012</v>
      </c>
    </row>
    <row r="12394" spans="12:12" x14ac:dyDescent="0.25">
      <c r="L12394" s="16" t="s">
        <v>1426</v>
      </c>
    </row>
    <row r="12395" spans="12:12" x14ac:dyDescent="0.25">
      <c r="L12395" s="20" t="s">
        <v>1742</v>
      </c>
    </row>
    <row r="12396" spans="12:12" x14ac:dyDescent="0.25">
      <c r="L12396" s="16" t="s">
        <v>2128</v>
      </c>
    </row>
    <row r="12397" spans="12:12" x14ac:dyDescent="0.25">
      <c r="L12397" s="16" t="s">
        <v>2012</v>
      </c>
    </row>
    <row r="12398" spans="12:12" x14ac:dyDescent="0.25">
      <c r="L12398" s="16" t="s">
        <v>1426</v>
      </c>
    </row>
    <row r="12399" spans="12:12" x14ac:dyDescent="0.25">
      <c r="L12399" s="16" t="s">
        <v>1426</v>
      </c>
    </row>
    <row r="12400" spans="12:12" x14ac:dyDescent="0.25">
      <c r="L12400" s="20" t="s">
        <v>1373</v>
      </c>
    </row>
    <row r="12401" spans="12:12" x14ac:dyDescent="0.25">
      <c r="L12401" s="16" t="s">
        <v>2613</v>
      </c>
    </row>
    <row r="12402" spans="12:12" x14ac:dyDescent="0.25">
      <c r="L12402" s="16" t="s">
        <v>3788</v>
      </c>
    </row>
    <row r="12403" spans="12:12" x14ac:dyDescent="0.25">
      <c r="L12403" s="16" t="s">
        <v>5343</v>
      </c>
    </row>
    <row r="12404" spans="12:12" x14ac:dyDescent="0.25">
      <c r="L12404" s="16" t="s">
        <v>1426</v>
      </c>
    </row>
    <row r="12405" spans="12:12" x14ac:dyDescent="0.25">
      <c r="L12405" s="16" t="s">
        <v>4839</v>
      </c>
    </row>
    <row r="12406" spans="12:12" x14ac:dyDescent="0.25">
      <c r="L12406" s="16" t="s">
        <v>5344</v>
      </c>
    </row>
    <row r="12407" spans="12:12" x14ac:dyDescent="0.25">
      <c r="L12407" s="16" t="s">
        <v>5345</v>
      </c>
    </row>
    <row r="12408" spans="12:12" x14ac:dyDescent="0.25">
      <c r="L12408" s="16" t="s">
        <v>1426</v>
      </c>
    </row>
    <row r="12409" spans="12:12" x14ac:dyDescent="0.25">
      <c r="L12409" s="20" t="s">
        <v>860</v>
      </c>
    </row>
    <row r="12410" spans="12:12" x14ac:dyDescent="0.25">
      <c r="L12410" s="16" t="s">
        <v>3982</v>
      </c>
    </row>
    <row r="12411" spans="12:12" x14ac:dyDescent="0.25">
      <c r="L12411" s="16" t="s">
        <v>3239</v>
      </c>
    </row>
    <row r="12412" spans="12:12" x14ac:dyDescent="0.25">
      <c r="L12412" s="16" t="s">
        <v>3242</v>
      </c>
    </row>
    <row r="12413" spans="12:12" x14ac:dyDescent="0.25">
      <c r="L12413" s="16" t="s">
        <v>2014</v>
      </c>
    </row>
    <row r="12414" spans="12:12" x14ac:dyDescent="0.25">
      <c r="L12414" s="16" t="s">
        <v>4836</v>
      </c>
    </row>
    <row r="12415" spans="12:12" x14ac:dyDescent="0.25">
      <c r="L12415" s="16" t="s">
        <v>2012</v>
      </c>
    </row>
    <row r="12416" spans="12:12" x14ac:dyDescent="0.25">
      <c r="L12416" s="16" t="s">
        <v>1426</v>
      </c>
    </row>
    <row r="12417" spans="12:12" x14ac:dyDescent="0.25">
      <c r="L12417" s="16" t="s">
        <v>1426</v>
      </c>
    </row>
    <row r="12418" spans="12:12" x14ac:dyDescent="0.25">
      <c r="L12418" s="20" t="s">
        <v>88</v>
      </c>
    </row>
    <row r="12419" spans="12:12" x14ac:dyDescent="0.25">
      <c r="L12419" s="16" t="s">
        <v>2139</v>
      </c>
    </row>
    <row r="12420" spans="12:12" x14ac:dyDescent="0.25">
      <c r="L12420" s="16" t="s">
        <v>4188</v>
      </c>
    </row>
    <row r="12421" spans="12:12" x14ac:dyDescent="0.25">
      <c r="L12421" s="16" t="s">
        <v>5346</v>
      </c>
    </row>
    <row r="12422" spans="12:12" x14ac:dyDescent="0.25">
      <c r="L12422" s="16" t="s">
        <v>2012</v>
      </c>
    </row>
    <row r="12423" spans="12:12" x14ac:dyDescent="0.25">
      <c r="L12423" s="16" t="s">
        <v>1426</v>
      </c>
    </row>
    <row r="12424" spans="12:12" x14ac:dyDescent="0.25">
      <c r="L12424" s="16" t="s">
        <v>1426</v>
      </c>
    </row>
    <row r="12425" spans="12:12" x14ac:dyDescent="0.25">
      <c r="L12425" s="20" t="s">
        <v>1192</v>
      </c>
    </row>
    <row r="12426" spans="12:12" x14ac:dyDescent="0.25">
      <c r="L12426" s="16" t="s">
        <v>2788</v>
      </c>
    </row>
    <row r="12427" spans="12:12" x14ac:dyDescent="0.25">
      <c r="L12427" s="16" t="s">
        <v>6418</v>
      </c>
    </row>
    <row r="12428" spans="12:12" x14ac:dyDescent="0.25">
      <c r="L12428" s="16" t="s">
        <v>6470</v>
      </c>
    </row>
    <row r="12429" spans="12:12" x14ac:dyDescent="0.25">
      <c r="L12429" s="16" t="s">
        <v>1426</v>
      </c>
    </row>
    <row r="12430" spans="12:12" x14ac:dyDescent="0.25">
      <c r="L12430" s="16" t="s">
        <v>2165</v>
      </c>
    </row>
    <row r="12431" spans="12:12" x14ac:dyDescent="0.25">
      <c r="L12431" s="16" t="s">
        <v>2342</v>
      </c>
    </row>
    <row r="12432" spans="12:12" x14ac:dyDescent="0.25">
      <c r="L12432" s="16" t="s">
        <v>2154</v>
      </c>
    </row>
    <row r="12433" spans="12:12" x14ac:dyDescent="0.25">
      <c r="L12433" s="16" t="s">
        <v>4897</v>
      </c>
    </row>
    <row r="12434" spans="12:12" x14ac:dyDescent="0.25">
      <c r="L12434" s="16" t="s">
        <v>4896</v>
      </c>
    </row>
    <row r="12435" spans="12:12" x14ac:dyDescent="0.25">
      <c r="L12435" s="16" t="s">
        <v>6486</v>
      </c>
    </row>
    <row r="12436" spans="12:12" x14ac:dyDescent="0.25">
      <c r="L12436" s="16" t="s">
        <v>2296</v>
      </c>
    </row>
    <row r="12437" spans="12:12" x14ac:dyDescent="0.25">
      <c r="L12437" s="16" t="s">
        <v>5347</v>
      </c>
    </row>
    <row r="12438" spans="12:12" x14ac:dyDescent="0.25">
      <c r="L12438" s="16" t="s">
        <v>5011</v>
      </c>
    </row>
    <row r="12439" spans="12:12" x14ac:dyDescent="0.25">
      <c r="L12439" s="16" t="s">
        <v>2172</v>
      </c>
    </row>
    <row r="12440" spans="12:12" x14ac:dyDescent="0.25">
      <c r="L12440" s="16" t="s">
        <v>1426</v>
      </c>
    </row>
    <row r="12441" spans="12:12" x14ac:dyDescent="0.25">
      <c r="L12441" s="16" t="s">
        <v>1426</v>
      </c>
    </row>
    <row r="12442" spans="12:12" x14ac:dyDescent="0.25">
      <c r="L12442" s="20" t="s">
        <v>1743</v>
      </c>
    </row>
    <row r="12443" spans="12:12" x14ac:dyDescent="0.25">
      <c r="L12443" s="16" t="s">
        <v>2116</v>
      </c>
    </row>
    <row r="12444" spans="12:12" x14ac:dyDescent="0.25">
      <c r="L12444" s="16" t="s">
        <v>2012</v>
      </c>
    </row>
    <row r="12445" spans="12:12" x14ac:dyDescent="0.25">
      <c r="L12445" s="16" t="s">
        <v>1426</v>
      </c>
    </row>
    <row r="12446" spans="12:12" x14ac:dyDescent="0.25">
      <c r="L12446" s="16" t="s">
        <v>1426</v>
      </c>
    </row>
    <row r="12447" spans="12:12" x14ac:dyDescent="0.25">
      <c r="L12447" s="20" t="s">
        <v>1303</v>
      </c>
    </row>
    <row r="12448" spans="12:12" x14ac:dyDescent="0.25">
      <c r="L12448" s="16" t="s">
        <v>2052</v>
      </c>
    </row>
    <row r="12449" spans="12:12" x14ac:dyDescent="0.25">
      <c r="L12449" s="16" t="s">
        <v>2584</v>
      </c>
    </row>
    <row r="12450" spans="12:12" x14ac:dyDescent="0.25">
      <c r="L12450" s="16" t="s">
        <v>4582</v>
      </c>
    </row>
    <row r="12451" spans="12:12" x14ac:dyDescent="0.25">
      <c r="L12451" s="16" t="s">
        <v>4707</v>
      </c>
    </row>
    <row r="12452" spans="12:12" x14ac:dyDescent="0.25">
      <c r="L12452" s="16" t="s">
        <v>5348</v>
      </c>
    </row>
    <row r="12453" spans="12:12" x14ac:dyDescent="0.25">
      <c r="L12453" s="16" t="s">
        <v>2194</v>
      </c>
    </row>
    <row r="12454" spans="12:12" x14ac:dyDescent="0.25">
      <c r="L12454" s="16" t="s">
        <v>2584</v>
      </c>
    </row>
    <row r="12455" spans="12:12" x14ac:dyDescent="0.25">
      <c r="L12455" s="16" t="s">
        <v>2188</v>
      </c>
    </row>
    <row r="12456" spans="12:12" x14ac:dyDescent="0.25">
      <c r="L12456" s="16" t="s">
        <v>4177</v>
      </c>
    </row>
    <row r="12457" spans="12:12" x14ac:dyDescent="0.25">
      <c r="L12457" s="16" t="s">
        <v>4705</v>
      </c>
    </row>
    <row r="12458" spans="12:12" x14ac:dyDescent="0.25">
      <c r="L12458" s="16" t="s">
        <v>4707</v>
      </c>
    </row>
    <row r="12459" spans="12:12" x14ac:dyDescent="0.25">
      <c r="L12459" s="16" t="s">
        <v>5349</v>
      </c>
    </row>
    <row r="12460" spans="12:12" x14ac:dyDescent="0.25">
      <c r="L12460" s="16" t="s">
        <v>2293</v>
      </c>
    </row>
    <row r="12461" spans="12:12" x14ac:dyDescent="0.25">
      <c r="L12461" s="16" t="s">
        <v>1426</v>
      </c>
    </row>
    <row r="12462" spans="12:12" x14ac:dyDescent="0.25">
      <c r="L12462" s="16" t="s">
        <v>1426</v>
      </c>
    </row>
    <row r="12463" spans="12:12" x14ac:dyDescent="0.25">
      <c r="L12463" s="20" t="s">
        <v>47</v>
      </c>
    </row>
    <row r="12464" spans="12:12" x14ac:dyDescent="0.25">
      <c r="L12464" s="16" t="s">
        <v>2397</v>
      </c>
    </row>
    <row r="12465" spans="12:12" x14ac:dyDescent="0.25">
      <c r="L12465" s="16" t="s">
        <v>3120</v>
      </c>
    </row>
    <row r="12466" spans="12:12" x14ac:dyDescent="0.25">
      <c r="L12466" s="16" t="s">
        <v>2887</v>
      </c>
    </row>
    <row r="12467" spans="12:12" x14ac:dyDescent="0.25">
      <c r="L12467" s="16" t="s">
        <v>1426</v>
      </c>
    </row>
    <row r="12468" spans="12:12" x14ac:dyDescent="0.25">
      <c r="L12468" s="16" t="s">
        <v>3125</v>
      </c>
    </row>
    <row r="12469" spans="12:12" x14ac:dyDescent="0.25">
      <c r="L12469" s="16" t="s">
        <v>2882</v>
      </c>
    </row>
    <row r="12470" spans="12:12" x14ac:dyDescent="0.25">
      <c r="L12470" s="16" t="s">
        <v>2458</v>
      </c>
    </row>
    <row r="12471" spans="12:12" x14ac:dyDescent="0.25">
      <c r="L12471" s="16" t="s">
        <v>3126</v>
      </c>
    </row>
    <row r="12472" spans="12:12" x14ac:dyDescent="0.25">
      <c r="L12472" s="16" t="s">
        <v>2882</v>
      </c>
    </row>
    <row r="12473" spans="12:12" x14ac:dyDescent="0.25">
      <c r="L12473" s="16" t="s">
        <v>2396</v>
      </c>
    </row>
    <row r="12474" spans="12:12" x14ac:dyDescent="0.25">
      <c r="L12474" s="16" t="s">
        <v>2012</v>
      </c>
    </row>
    <row r="12475" spans="12:12" x14ac:dyDescent="0.25">
      <c r="L12475" s="16" t="s">
        <v>1426</v>
      </c>
    </row>
    <row r="12476" spans="12:12" x14ac:dyDescent="0.25">
      <c r="L12476" s="20" t="s">
        <v>311</v>
      </c>
    </row>
    <row r="12477" spans="12:12" x14ac:dyDescent="0.25">
      <c r="L12477" s="16" t="s">
        <v>2583</v>
      </c>
    </row>
    <row r="12478" spans="12:12" x14ac:dyDescent="0.25">
      <c r="L12478" s="16" t="s">
        <v>2647</v>
      </c>
    </row>
    <row r="12479" spans="12:12" x14ac:dyDescent="0.25">
      <c r="L12479" s="16" t="s">
        <v>4315</v>
      </c>
    </row>
    <row r="12480" spans="12:12" x14ac:dyDescent="0.25">
      <c r="L12480" s="16" t="s">
        <v>4317</v>
      </c>
    </row>
    <row r="12481" spans="12:12" x14ac:dyDescent="0.25">
      <c r="L12481" s="16" t="s">
        <v>5350</v>
      </c>
    </row>
    <row r="12482" spans="12:12" x14ac:dyDescent="0.25">
      <c r="L12482" s="16" t="s">
        <v>4320</v>
      </c>
    </row>
    <row r="12483" spans="12:12" x14ac:dyDescent="0.25">
      <c r="L12483" s="16" t="s">
        <v>2296</v>
      </c>
    </row>
    <row r="12484" spans="12:12" x14ac:dyDescent="0.25">
      <c r="L12484" s="16" t="s">
        <v>2293</v>
      </c>
    </row>
    <row r="12485" spans="12:12" x14ac:dyDescent="0.25">
      <c r="L12485" s="16" t="s">
        <v>1426</v>
      </c>
    </row>
    <row r="12486" spans="12:12" x14ac:dyDescent="0.25">
      <c r="L12486" s="16" t="s">
        <v>1426</v>
      </c>
    </row>
    <row r="12487" spans="12:12" x14ac:dyDescent="0.25">
      <c r="L12487" s="20" t="s">
        <v>1046</v>
      </c>
    </row>
    <row r="12488" spans="12:12" x14ac:dyDescent="0.25">
      <c r="L12488" s="16" t="s">
        <v>5351</v>
      </c>
    </row>
    <row r="12489" spans="12:12" x14ac:dyDescent="0.25">
      <c r="L12489" s="16" t="s">
        <v>5352</v>
      </c>
    </row>
    <row r="12490" spans="12:12" x14ac:dyDescent="0.25">
      <c r="L12490" s="16" t="s">
        <v>3935</v>
      </c>
    </row>
    <row r="12491" spans="12:12" x14ac:dyDescent="0.25">
      <c r="L12491" s="16" t="s">
        <v>5353</v>
      </c>
    </row>
    <row r="12492" spans="12:12" x14ac:dyDescent="0.25">
      <c r="L12492" s="16" t="s">
        <v>4283</v>
      </c>
    </row>
    <row r="12493" spans="12:12" x14ac:dyDescent="0.25">
      <c r="L12493" s="16" t="s">
        <v>5354</v>
      </c>
    </row>
    <row r="12494" spans="12:12" x14ac:dyDescent="0.25">
      <c r="L12494" s="16" t="s">
        <v>5355</v>
      </c>
    </row>
    <row r="12495" spans="12:12" x14ac:dyDescent="0.25">
      <c r="L12495" s="16" t="s">
        <v>5356</v>
      </c>
    </row>
    <row r="12496" spans="12:12" x14ac:dyDescent="0.25">
      <c r="L12496" s="16" t="s">
        <v>5357</v>
      </c>
    </row>
    <row r="12497" spans="12:12" x14ac:dyDescent="0.25">
      <c r="L12497" s="16" t="s">
        <v>5358</v>
      </c>
    </row>
    <row r="12498" spans="12:12" x14ac:dyDescent="0.25">
      <c r="L12498" s="16" t="s">
        <v>5359</v>
      </c>
    </row>
    <row r="12499" spans="12:12" x14ac:dyDescent="0.25">
      <c r="L12499" s="16" t="s">
        <v>5360</v>
      </c>
    </row>
    <row r="12500" spans="12:12" x14ac:dyDescent="0.25">
      <c r="L12500" s="16" t="s">
        <v>1426</v>
      </c>
    </row>
    <row r="12501" spans="12:12" x14ac:dyDescent="0.25">
      <c r="L12501" s="16" t="s">
        <v>1426</v>
      </c>
    </row>
    <row r="12502" spans="12:12" x14ac:dyDescent="0.25">
      <c r="L12502" s="20" t="s">
        <v>1744</v>
      </c>
    </row>
    <row r="12503" spans="12:12" x14ac:dyDescent="0.25">
      <c r="L12503" s="16" t="s">
        <v>3931</v>
      </c>
    </row>
    <row r="12504" spans="12:12" x14ac:dyDescent="0.25">
      <c r="L12504" s="16" t="s">
        <v>4177</v>
      </c>
    </row>
    <row r="12505" spans="12:12" x14ac:dyDescent="0.25">
      <c r="L12505" s="16" t="s">
        <v>4713</v>
      </c>
    </row>
    <row r="12506" spans="12:12" x14ac:dyDescent="0.25">
      <c r="L12506" s="16" t="s">
        <v>2293</v>
      </c>
    </row>
    <row r="12507" spans="12:12" x14ac:dyDescent="0.25">
      <c r="L12507" s="16" t="s">
        <v>1426</v>
      </c>
    </row>
    <row r="12508" spans="12:12" x14ac:dyDescent="0.25">
      <c r="L12508" s="16" t="s">
        <v>1426</v>
      </c>
    </row>
    <row r="12509" spans="12:12" x14ac:dyDescent="0.25">
      <c r="L12509" s="20" t="s">
        <v>562</v>
      </c>
    </row>
    <row r="12510" spans="12:12" x14ac:dyDescent="0.25">
      <c r="L12510" s="16" t="s">
        <v>2083</v>
      </c>
    </row>
    <row r="12511" spans="12:12" x14ac:dyDescent="0.25">
      <c r="L12511" s="16" t="s">
        <v>2084</v>
      </c>
    </row>
    <row r="12512" spans="12:12" x14ac:dyDescent="0.25">
      <c r="L12512" s="16" t="s">
        <v>5361</v>
      </c>
    </row>
    <row r="12513" spans="12:12" x14ac:dyDescent="0.25">
      <c r="L12513" s="16" t="s">
        <v>2395</v>
      </c>
    </row>
    <row r="12514" spans="12:12" x14ac:dyDescent="0.25">
      <c r="L12514" s="16" t="s">
        <v>5362</v>
      </c>
    </row>
    <row r="12515" spans="12:12" x14ac:dyDescent="0.25">
      <c r="L12515" s="16" t="s">
        <v>2899</v>
      </c>
    </row>
    <row r="12516" spans="12:12" x14ac:dyDescent="0.25">
      <c r="L12516" s="16" t="s">
        <v>5363</v>
      </c>
    </row>
    <row r="12517" spans="12:12" x14ac:dyDescent="0.25">
      <c r="L12517" s="16" t="s">
        <v>2012</v>
      </c>
    </row>
    <row r="12518" spans="12:12" x14ac:dyDescent="0.25">
      <c r="L12518" s="16" t="s">
        <v>1426</v>
      </c>
    </row>
    <row r="12519" spans="12:12" x14ac:dyDescent="0.25">
      <c r="L12519" s="16" t="s">
        <v>1426</v>
      </c>
    </row>
    <row r="12520" spans="12:12" x14ac:dyDescent="0.25">
      <c r="L12520" s="20" t="s">
        <v>1101</v>
      </c>
    </row>
    <row r="12521" spans="12:12" x14ac:dyDescent="0.25">
      <c r="L12521" s="16" t="s">
        <v>2417</v>
      </c>
    </row>
    <row r="12522" spans="12:12" x14ac:dyDescent="0.25">
      <c r="L12522" s="16" t="s">
        <v>2418</v>
      </c>
    </row>
    <row r="12523" spans="12:12" x14ac:dyDescent="0.25">
      <c r="L12523" s="16" t="s">
        <v>4618</v>
      </c>
    </row>
    <row r="12524" spans="12:12" x14ac:dyDescent="0.25">
      <c r="L12524" s="16" t="s">
        <v>1426</v>
      </c>
    </row>
    <row r="12525" spans="12:12" x14ac:dyDescent="0.25">
      <c r="L12525" s="16" t="s">
        <v>2201</v>
      </c>
    </row>
    <row r="12526" spans="12:12" x14ac:dyDescent="0.25">
      <c r="L12526" s="16" t="s">
        <v>2422</v>
      </c>
    </row>
    <row r="12527" spans="12:12" x14ac:dyDescent="0.25">
      <c r="L12527" s="16" t="s">
        <v>5364</v>
      </c>
    </row>
    <row r="12528" spans="12:12" x14ac:dyDescent="0.25">
      <c r="L12528" s="16" t="s">
        <v>4354</v>
      </c>
    </row>
    <row r="12529" spans="12:12" x14ac:dyDescent="0.25">
      <c r="L12529" s="16" t="s">
        <v>5365</v>
      </c>
    </row>
    <row r="12530" spans="12:12" x14ac:dyDescent="0.25">
      <c r="L12530" s="16" t="s">
        <v>2628</v>
      </c>
    </row>
    <row r="12531" spans="12:12" x14ac:dyDescent="0.25">
      <c r="L12531" s="16" t="s">
        <v>5366</v>
      </c>
    </row>
    <row r="12532" spans="12:12" x14ac:dyDescent="0.25">
      <c r="L12532" s="16" t="s">
        <v>2629</v>
      </c>
    </row>
    <row r="12533" spans="12:12" x14ac:dyDescent="0.25">
      <c r="L12533" s="16" t="s">
        <v>5367</v>
      </c>
    </row>
    <row r="12534" spans="12:12" x14ac:dyDescent="0.25">
      <c r="L12534" s="16" t="s">
        <v>2426</v>
      </c>
    </row>
    <row r="12535" spans="12:12" x14ac:dyDescent="0.25">
      <c r="L12535" s="16" t="s">
        <v>5368</v>
      </c>
    </row>
    <row r="12536" spans="12:12" x14ac:dyDescent="0.25">
      <c r="L12536" s="16" t="s">
        <v>2035</v>
      </c>
    </row>
    <row r="12537" spans="12:12" x14ac:dyDescent="0.25">
      <c r="L12537" s="16" t="s">
        <v>4354</v>
      </c>
    </row>
    <row r="12538" spans="12:12" x14ac:dyDescent="0.25">
      <c r="L12538" s="16" t="s">
        <v>5369</v>
      </c>
    </row>
    <row r="12539" spans="12:12" x14ac:dyDescent="0.25">
      <c r="L12539" s="16" t="s">
        <v>1426</v>
      </c>
    </row>
    <row r="12540" spans="12:12" x14ac:dyDescent="0.25">
      <c r="L12540" s="16" t="s">
        <v>2013</v>
      </c>
    </row>
    <row r="12541" spans="12:12" x14ac:dyDescent="0.25">
      <c r="L12541" s="16" t="s">
        <v>5370</v>
      </c>
    </row>
    <row r="12542" spans="12:12" x14ac:dyDescent="0.25">
      <c r="L12542" s="16" t="s">
        <v>4661</v>
      </c>
    </row>
    <row r="12543" spans="12:12" x14ac:dyDescent="0.25">
      <c r="L12543" s="16" t="s">
        <v>1426</v>
      </c>
    </row>
    <row r="12544" spans="12:12" x14ac:dyDescent="0.25">
      <c r="L12544" s="16" t="s">
        <v>4171</v>
      </c>
    </row>
    <row r="12545" spans="12:12" x14ac:dyDescent="0.25">
      <c r="L12545" s="16" t="s">
        <v>5371</v>
      </c>
    </row>
    <row r="12546" spans="12:12" x14ac:dyDescent="0.25">
      <c r="L12546" s="16" t="s">
        <v>5372</v>
      </c>
    </row>
    <row r="12547" spans="12:12" x14ac:dyDescent="0.25">
      <c r="L12547" s="16" t="s">
        <v>5373</v>
      </c>
    </row>
    <row r="12548" spans="12:12" x14ac:dyDescent="0.25">
      <c r="L12548" s="16" t="s">
        <v>5374</v>
      </c>
    </row>
    <row r="12549" spans="12:12" x14ac:dyDescent="0.25">
      <c r="L12549" s="16" t="s">
        <v>5375</v>
      </c>
    </row>
    <row r="12550" spans="12:12" x14ac:dyDescent="0.25">
      <c r="L12550" s="16" t="s">
        <v>5376</v>
      </c>
    </row>
    <row r="12551" spans="12:12" x14ac:dyDescent="0.25">
      <c r="L12551" s="16" t="s">
        <v>4174</v>
      </c>
    </row>
    <row r="12552" spans="12:12" x14ac:dyDescent="0.25">
      <c r="L12552" s="16" t="s">
        <v>1426</v>
      </c>
    </row>
    <row r="12553" spans="12:12" x14ac:dyDescent="0.25">
      <c r="L12553" s="20" t="s">
        <v>1745</v>
      </c>
    </row>
    <row r="12554" spans="12:12" x14ac:dyDescent="0.25">
      <c r="L12554" s="16" t="s">
        <v>2007</v>
      </c>
    </row>
    <row r="12555" spans="12:12" x14ac:dyDescent="0.25">
      <c r="L12555" s="16" t="s">
        <v>4093</v>
      </c>
    </row>
    <row r="12556" spans="12:12" x14ac:dyDescent="0.25">
      <c r="L12556" s="16" t="s">
        <v>2490</v>
      </c>
    </row>
    <row r="12557" spans="12:12" x14ac:dyDescent="0.25">
      <c r="L12557" s="16" t="s">
        <v>2482</v>
      </c>
    </row>
    <row r="12558" spans="12:12" x14ac:dyDescent="0.25">
      <c r="L12558" s="16" t="s">
        <v>5262</v>
      </c>
    </row>
    <row r="12559" spans="12:12" x14ac:dyDescent="0.25">
      <c r="L12559" s="16" t="s">
        <v>2487</v>
      </c>
    </row>
    <row r="12560" spans="12:12" x14ac:dyDescent="0.25">
      <c r="L12560" s="16" t="s">
        <v>5377</v>
      </c>
    </row>
    <row r="12561" spans="12:12" x14ac:dyDescent="0.25">
      <c r="L12561" s="16" t="s">
        <v>1426</v>
      </c>
    </row>
    <row r="12562" spans="12:12" x14ac:dyDescent="0.25">
      <c r="L12562" s="16" t="s">
        <v>2493</v>
      </c>
    </row>
    <row r="12563" spans="12:12" x14ac:dyDescent="0.25">
      <c r="L12563" s="16" t="s">
        <v>2494</v>
      </c>
    </row>
    <row r="12564" spans="12:12" x14ac:dyDescent="0.25">
      <c r="L12564" s="16" t="s">
        <v>4420</v>
      </c>
    </row>
    <row r="12565" spans="12:12" x14ac:dyDescent="0.25">
      <c r="L12565" s="16" t="s">
        <v>2012</v>
      </c>
    </row>
    <row r="12566" spans="12:12" x14ac:dyDescent="0.25">
      <c r="L12566" s="16" t="s">
        <v>1426</v>
      </c>
    </row>
    <row r="12567" spans="12:12" x14ac:dyDescent="0.25">
      <c r="L12567" s="16" t="s">
        <v>1426</v>
      </c>
    </row>
    <row r="12568" spans="12:12" x14ac:dyDescent="0.25">
      <c r="L12568" s="20" t="s">
        <v>457</v>
      </c>
    </row>
    <row r="12569" spans="12:12" x14ac:dyDescent="0.25">
      <c r="L12569" s="16" t="s">
        <v>2434</v>
      </c>
    </row>
    <row r="12570" spans="12:12" x14ac:dyDescent="0.25">
      <c r="L12570" s="16" t="s">
        <v>2923</v>
      </c>
    </row>
    <row r="12571" spans="12:12" x14ac:dyDescent="0.25">
      <c r="L12571" s="16" t="s">
        <v>4869</v>
      </c>
    </row>
    <row r="12572" spans="12:12" x14ac:dyDescent="0.25">
      <c r="L12572" s="16" t="s">
        <v>3492</v>
      </c>
    </row>
    <row r="12573" spans="12:12" x14ac:dyDescent="0.25">
      <c r="L12573" s="16" t="s">
        <v>5378</v>
      </c>
    </row>
    <row r="12574" spans="12:12" x14ac:dyDescent="0.25">
      <c r="L12574" s="16" t="s">
        <v>3991</v>
      </c>
    </row>
    <row r="12575" spans="12:12" x14ac:dyDescent="0.25">
      <c r="L12575" s="16" t="s">
        <v>2441</v>
      </c>
    </row>
    <row r="12576" spans="12:12" x14ac:dyDescent="0.25">
      <c r="L12576" s="16" t="s">
        <v>1426</v>
      </c>
    </row>
    <row r="12577" spans="12:12" x14ac:dyDescent="0.25">
      <c r="L12577" s="16" t="s">
        <v>4503</v>
      </c>
    </row>
    <row r="12578" spans="12:12" x14ac:dyDescent="0.25">
      <c r="L12578" s="16" t="s">
        <v>3492</v>
      </c>
    </row>
    <row r="12579" spans="12:12" x14ac:dyDescent="0.25">
      <c r="L12579" s="16" t="s">
        <v>5379</v>
      </c>
    </row>
    <row r="12580" spans="12:12" x14ac:dyDescent="0.25">
      <c r="L12580" s="16" t="s">
        <v>2012</v>
      </c>
    </row>
    <row r="12581" spans="12:12" x14ac:dyDescent="0.25">
      <c r="L12581" s="16" t="s">
        <v>1426</v>
      </c>
    </row>
    <row r="12582" spans="12:12" x14ac:dyDescent="0.25">
      <c r="L12582" s="16" t="s">
        <v>1426</v>
      </c>
    </row>
    <row r="12583" spans="12:12" x14ac:dyDescent="0.25">
      <c r="L12583" s="20" t="s">
        <v>340</v>
      </c>
    </row>
    <row r="12584" spans="12:12" x14ac:dyDescent="0.25">
      <c r="L12584" s="16" t="s">
        <v>2129</v>
      </c>
    </row>
    <row r="12585" spans="12:12" x14ac:dyDescent="0.25">
      <c r="L12585" s="16" t="s">
        <v>5380</v>
      </c>
    </row>
    <row r="12586" spans="12:12" x14ac:dyDescent="0.25">
      <c r="L12586" s="16" t="s">
        <v>5381</v>
      </c>
    </row>
    <row r="12587" spans="12:12" x14ac:dyDescent="0.25">
      <c r="L12587" s="16" t="s">
        <v>2735</v>
      </c>
    </row>
    <row r="12588" spans="12:12" x14ac:dyDescent="0.25">
      <c r="L12588" s="16" t="s">
        <v>5382</v>
      </c>
    </row>
    <row r="12589" spans="12:12" x14ac:dyDescent="0.25">
      <c r="L12589" s="16" t="s">
        <v>5338</v>
      </c>
    </row>
    <row r="12590" spans="12:12" x14ac:dyDescent="0.25">
      <c r="L12590" s="16" t="s">
        <v>2463</v>
      </c>
    </row>
    <row r="12591" spans="12:12" x14ac:dyDescent="0.25">
      <c r="L12591" s="16" t="s">
        <v>2012</v>
      </c>
    </row>
    <row r="12592" spans="12:12" x14ac:dyDescent="0.25">
      <c r="L12592" s="16" t="s">
        <v>1426</v>
      </c>
    </row>
    <row r="12593" spans="12:12" x14ac:dyDescent="0.25">
      <c r="L12593" s="16" t="s">
        <v>1426</v>
      </c>
    </row>
    <row r="12594" spans="12:12" x14ac:dyDescent="0.25">
      <c r="L12594" s="20" t="s">
        <v>747</v>
      </c>
    </row>
    <row r="12595" spans="12:12" x14ac:dyDescent="0.25">
      <c r="L12595" s="16" t="s">
        <v>3104</v>
      </c>
    </row>
    <row r="12596" spans="12:12" x14ac:dyDescent="0.25">
      <c r="L12596" s="16" t="s">
        <v>4090</v>
      </c>
    </row>
    <row r="12597" spans="12:12" x14ac:dyDescent="0.25">
      <c r="L12597" s="16" t="s">
        <v>5383</v>
      </c>
    </row>
    <row r="12598" spans="12:12" x14ac:dyDescent="0.25">
      <c r="L12598" s="16" t="s">
        <v>2012</v>
      </c>
    </row>
    <row r="12599" spans="12:12" x14ac:dyDescent="0.25">
      <c r="L12599" s="16" t="s">
        <v>1426</v>
      </c>
    </row>
    <row r="12600" spans="12:12" x14ac:dyDescent="0.25">
      <c r="L12600" s="16" t="s">
        <v>1426</v>
      </c>
    </row>
    <row r="12601" spans="12:12" x14ac:dyDescent="0.25">
      <c r="L12601" s="20" t="s">
        <v>1070</v>
      </c>
    </row>
    <row r="12602" spans="12:12" x14ac:dyDescent="0.25">
      <c r="L12602" s="16" t="s">
        <v>2468</v>
      </c>
    </row>
    <row r="12603" spans="12:12" x14ac:dyDescent="0.25">
      <c r="L12603" s="16" t="s">
        <v>2124</v>
      </c>
    </row>
    <row r="12604" spans="12:12" x14ac:dyDescent="0.25">
      <c r="L12604" s="16" t="s">
        <v>5384</v>
      </c>
    </row>
    <row r="12605" spans="12:12" x14ac:dyDescent="0.25">
      <c r="L12605" s="16" t="s">
        <v>1426</v>
      </c>
    </row>
    <row r="12606" spans="12:12" x14ac:dyDescent="0.25">
      <c r="L12606" s="16" t="s">
        <v>2094</v>
      </c>
    </row>
    <row r="12607" spans="12:12" x14ac:dyDescent="0.25">
      <c r="L12607" s="16" t="s">
        <v>2773</v>
      </c>
    </row>
    <row r="12608" spans="12:12" x14ac:dyDescent="0.25">
      <c r="L12608" s="16" t="s">
        <v>4748</v>
      </c>
    </row>
    <row r="12609" spans="12:12" x14ac:dyDescent="0.25">
      <c r="L12609" s="16" t="s">
        <v>2099</v>
      </c>
    </row>
    <row r="12610" spans="12:12" x14ac:dyDescent="0.25">
      <c r="L12610" s="16" t="s">
        <v>2773</v>
      </c>
    </row>
    <row r="12611" spans="12:12" x14ac:dyDescent="0.25">
      <c r="L12611" s="16" t="s">
        <v>4745</v>
      </c>
    </row>
    <row r="12612" spans="12:12" x14ac:dyDescent="0.25">
      <c r="L12612" s="16" t="s">
        <v>1426</v>
      </c>
    </row>
    <row r="12613" spans="12:12" x14ac:dyDescent="0.25">
      <c r="L12613" s="16" t="s">
        <v>2802</v>
      </c>
    </row>
    <row r="12614" spans="12:12" x14ac:dyDescent="0.25">
      <c r="L12614" s="16" t="s">
        <v>2124</v>
      </c>
    </row>
    <row r="12615" spans="12:12" x14ac:dyDescent="0.25">
      <c r="L12615" s="16" t="s">
        <v>5385</v>
      </c>
    </row>
    <row r="12616" spans="12:12" x14ac:dyDescent="0.25">
      <c r="L12616" s="16" t="s">
        <v>1426</v>
      </c>
    </row>
    <row r="12617" spans="12:12" x14ac:dyDescent="0.25">
      <c r="L12617" s="16" t="s">
        <v>5386</v>
      </c>
    </row>
    <row r="12618" spans="12:12" x14ac:dyDescent="0.25">
      <c r="L12618" s="16" t="s">
        <v>4682</v>
      </c>
    </row>
    <row r="12619" spans="12:12" x14ac:dyDescent="0.25">
      <c r="L12619" s="16" t="s">
        <v>4769</v>
      </c>
    </row>
    <row r="12620" spans="12:12" x14ac:dyDescent="0.25">
      <c r="L12620" s="16" t="s">
        <v>5387</v>
      </c>
    </row>
    <row r="12621" spans="12:12" x14ac:dyDescent="0.25">
      <c r="L12621" s="16" t="s">
        <v>5388</v>
      </c>
    </row>
    <row r="12622" spans="12:12" x14ac:dyDescent="0.25">
      <c r="L12622" s="16" t="s">
        <v>5389</v>
      </c>
    </row>
    <row r="12623" spans="12:12" x14ac:dyDescent="0.25">
      <c r="L12623" s="16" t="s">
        <v>1426</v>
      </c>
    </row>
    <row r="12624" spans="12:12" x14ac:dyDescent="0.25">
      <c r="L12624" s="16" t="s">
        <v>1426</v>
      </c>
    </row>
    <row r="12625" spans="12:12" x14ac:dyDescent="0.25">
      <c r="L12625" s="20" t="s">
        <v>1746</v>
      </c>
    </row>
    <row r="12626" spans="12:12" x14ac:dyDescent="0.25">
      <c r="L12626" s="16" t="s">
        <v>3392</v>
      </c>
    </row>
    <row r="12627" spans="12:12" x14ac:dyDescent="0.25">
      <c r="L12627" s="16" t="s">
        <v>2012</v>
      </c>
    </row>
    <row r="12628" spans="12:12" x14ac:dyDescent="0.25">
      <c r="L12628" s="16" t="s">
        <v>1426</v>
      </c>
    </row>
    <row r="12629" spans="12:12" x14ac:dyDescent="0.25">
      <c r="L12629" s="16" t="s">
        <v>1426</v>
      </c>
    </row>
    <row r="12630" spans="12:12" x14ac:dyDescent="0.25">
      <c r="L12630" s="20" t="s">
        <v>520</v>
      </c>
    </row>
    <row r="12631" spans="12:12" x14ac:dyDescent="0.25">
      <c r="L12631" s="16" t="s">
        <v>2360</v>
      </c>
    </row>
    <row r="12632" spans="12:12" x14ac:dyDescent="0.25">
      <c r="L12632" s="16" t="s">
        <v>3851</v>
      </c>
    </row>
    <row r="12633" spans="12:12" x14ac:dyDescent="0.25">
      <c r="L12633" s="16" t="s">
        <v>4451</v>
      </c>
    </row>
    <row r="12634" spans="12:12" x14ac:dyDescent="0.25">
      <c r="L12634" s="16" t="s">
        <v>3853</v>
      </c>
    </row>
    <row r="12635" spans="12:12" x14ac:dyDescent="0.25">
      <c r="L12635" s="16" t="s">
        <v>4925</v>
      </c>
    </row>
    <row r="12636" spans="12:12" x14ac:dyDescent="0.25">
      <c r="L12636" s="16" t="s">
        <v>2293</v>
      </c>
    </row>
    <row r="12637" spans="12:12" x14ac:dyDescent="0.25">
      <c r="L12637" s="16" t="s">
        <v>1426</v>
      </c>
    </row>
    <row r="12638" spans="12:12" x14ac:dyDescent="0.25">
      <c r="L12638" s="16" t="s">
        <v>1426</v>
      </c>
    </row>
    <row r="12639" spans="12:12" x14ac:dyDescent="0.25">
      <c r="L12639" s="20" t="s">
        <v>826</v>
      </c>
    </row>
    <row r="12640" spans="12:12" x14ac:dyDescent="0.25">
      <c r="L12640" s="16" t="s">
        <v>5390</v>
      </c>
    </row>
    <row r="12641" spans="12:12" x14ac:dyDescent="0.25">
      <c r="L12641" s="16" t="s">
        <v>3316</v>
      </c>
    </row>
    <row r="12642" spans="12:12" x14ac:dyDescent="0.25">
      <c r="L12642" s="16" t="s">
        <v>3331</v>
      </c>
    </row>
    <row r="12643" spans="12:12" x14ac:dyDescent="0.25">
      <c r="L12643" s="16" t="s">
        <v>3319</v>
      </c>
    </row>
    <row r="12644" spans="12:12" x14ac:dyDescent="0.25">
      <c r="L12644" s="16" t="s">
        <v>4518</v>
      </c>
    </row>
    <row r="12645" spans="12:12" x14ac:dyDescent="0.25">
      <c r="L12645" s="16" t="s">
        <v>2928</v>
      </c>
    </row>
    <row r="12646" spans="12:12" x14ac:dyDescent="0.25">
      <c r="L12646" s="16" t="s">
        <v>5391</v>
      </c>
    </row>
    <row r="12647" spans="12:12" x14ac:dyDescent="0.25">
      <c r="L12647" s="16" t="s">
        <v>2012</v>
      </c>
    </row>
    <row r="12648" spans="12:12" x14ac:dyDescent="0.25">
      <c r="L12648" s="16" t="s">
        <v>1426</v>
      </c>
    </row>
    <row r="12649" spans="12:12" x14ac:dyDescent="0.25">
      <c r="L12649" s="16" t="s">
        <v>1426</v>
      </c>
    </row>
    <row r="12650" spans="12:12" x14ac:dyDescent="0.25">
      <c r="L12650" s="20" t="s">
        <v>706</v>
      </c>
    </row>
    <row r="12651" spans="12:12" x14ac:dyDescent="0.25">
      <c r="L12651" s="16" t="s">
        <v>2720</v>
      </c>
    </row>
    <row r="12652" spans="12:12" x14ac:dyDescent="0.25">
      <c r="L12652" s="16" t="s">
        <v>2628</v>
      </c>
    </row>
    <row r="12653" spans="12:12" x14ac:dyDescent="0.25">
      <c r="L12653" s="16" t="s">
        <v>5372</v>
      </c>
    </row>
    <row r="12654" spans="12:12" x14ac:dyDescent="0.25">
      <c r="L12654" s="16" t="s">
        <v>2012</v>
      </c>
    </row>
    <row r="12655" spans="12:12" x14ac:dyDescent="0.25">
      <c r="L12655" s="16" t="s">
        <v>1426</v>
      </c>
    </row>
    <row r="12656" spans="12:12" x14ac:dyDescent="0.25">
      <c r="L12656" s="16" t="s">
        <v>1426</v>
      </c>
    </row>
    <row r="12657" spans="12:12" x14ac:dyDescent="0.25">
      <c r="L12657" s="20" t="s">
        <v>774</v>
      </c>
    </row>
    <row r="12658" spans="12:12" x14ac:dyDescent="0.25">
      <c r="L12658" s="16" t="s">
        <v>2357</v>
      </c>
    </row>
    <row r="12659" spans="12:12" x14ac:dyDescent="0.25">
      <c r="L12659" s="16" t="s">
        <v>5392</v>
      </c>
    </row>
    <row r="12660" spans="12:12" x14ac:dyDescent="0.25">
      <c r="L12660" s="16" t="s">
        <v>2012</v>
      </c>
    </row>
    <row r="12661" spans="12:12" x14ac:dyDescent="0.25">
      <c r="L12661" s="16" t="s">
        <v>1426</v>
      </c>
    </row>
    <row r="12662" spans="12:12" x14ac:dyDescent="0.25">
      <c r="L12662" s="16" t="s">
        <v>1426</v>
      </c>
    </row>
    <row r="12663" spans="12:12" x14ac:dyDescent="0.25">
      <c r="L12663" s="20" t="s">
        <v>815</v>
      </c>
    </row>
    <row r="12664" spans="12:12" x14ac:dyDescent="0.25">
      <c r="L12664" s="16" t="s">
        <v>3425</v>
      </c>
    </row>
    <row r="12665" spans="12:12" x14ac:dyDescent="0.25">
      <c r="L12665" s="16" t="s">
        <v>3358</v>
      </c>
    </row>
    <row r="12666" spans="12:12" x14ac:dyDescent="0.25">
      <c r="L12666" s="16" t="s">
        <v>3366</v>
      </c>
    </row>
    <row r="12667" spans="12:12" x14ac:dyDescent="0.25">
      <c r="L12667" s="16" t="s">
        <v>3374</v>
      </c>
    </row>
    <row r="12668" spans="12:12" x14ac:dyDescent="0.25">
      <c r="L12668" s="16" t="s">
        <v>3751</v>
      </c>
    </row>
    <row r="12669" spans="12:12" x14ac:dyDescent="0.25">
      <c r="L12669" s="16" t="s">
        <v>4827</v>
      </c>
    </row>
    <row r="12670" spans="12:12" x14ac:dyDescent="0.25">
      <c r="L12670" s="16" t="s">
        <v>5393</v>
      </c>
    </row>
    <row r="12671" spans="12:12" x14ac:dyDescent="0.25">
      <c r="L12671" s="16" t="s">
        <v>2012</v>
      </c>
    </row>
    <row r="12672" spans="12:12" x14ac:dyDescent="0.25">
      <c r="L12672" s="16" t="s">
        <v>1426</v>
      </c>
    </row>
    <row r="12673" spans="12:12" x14ac:dyDescent="0.25">
      <c r="L12673" s="16" t="s">
        <v>1426</v>
      </c>
    </row>
    <row r="12674" spans="12:12" x14ac:dyDescent="0.25">
      <c r="L12674" s="20" t="s">
        <v>1156</v>
      </c>
    </row>
    <row r="12675" spans="12:12" x14ac:dyDescent="0.25">
      <c r="L12675" s="16" t="s">
        <v>2465</v>
      </c>
    </row>
    <row r="12676" spans="12:12" x14ac:dyDescent="0.25">
      <c r="L12676" s="16" t="s">
        <v>5333</v>
      </c>
    </row>
    <row r="12677" spans="12:12" x14ac:dyDescent="0.25">
      <c r="L12677" s="16" t="s">
        <v>5394</v>
      </c>
    </row>
    <row r="12678" spans="12:12" x14ac:dyDescent="0.25">
      <c r="L12678" s="16" t="s">
        <v>1426</v>
      </c>
    </row>
    <row r="12679" spans="12:12" x14ac:dyDescent="0.25">
      <c r="L12679" s="16" t="s">
        <v>2268</v>
      </c>
    </row>
    <row r="12680" spans="12:12" x14ac:dyDescent="0.25">
      <c r="L12680" s="16" t="s">
        <v>2170</v>
      </c>
    </row>
    <row r="12681" spans="12:12" x14ac:dyDescent="0.25">
      <c r="L12681" s="16" t="s">
        <v>5395</v>
      </c>
    </row>
    <row r="12682" spans="12:12" x14ac:dyDescent="0.25">
      <c r="L12682" s="16" t="s">
        <v>1426</v>
      </c>
    </row>
    <row r="12683" spans="12:12" x14ac:dyDescent="0.25">
      <c r="L12683" s="16" t="s">
        <v>3445</v>
      </c>
    </row>
    <row r="12684" spans="12:12" x14ac:dyDescent="0.25">
      <c r="L12684" s="16" t="s">
        <v>3448</v>
      </c>
    </row>
    <row r="12685" spans="12:12" x14ac:dyDescent="0.25">
      <c r="L12685" s="16" t="s">
        <v>5396</v>
      </c>
    </row>
    <row r="12686" spans="12:12" x14ac:dyDescent="0.25">
      <c r="L12686" s="16" t="s">
        <v>3447</v>
      </c>
    </row>
    <row r="12687" spans="12:12" x14ac:dyDescent="0.25">
      <c r="L12687" s="16" t="s">
        <v>3448</v>
      </c>
    </row>
    <row r="12688" spans="12:12" x14ac:dyDescent="0.25">
      <c r="L12688" s="16" t="s">
        <v>2078</v>
      </c>
    </row>
    <row r="12689" spans="12:12" x14ac:dyDescent="0.25">
      <c r="L12689" s="16" t="s">
        <v>2012</v>
      </c>
    </row>
    <row r="12690" spans="12:12" x14ac:dyDescent="0.25">
      <c r="L12690" s="16" t="s">
        <v>1426</v>
      </c>
    </row>
    <row r="12691" spans="12:12" x14ac:dyDescent="0.25">
      <c r="L12691" s="16" t="s">
        <v>1426</v>
      </c>
    </row>
    <row r="12692" spans="12:12" x14ac:dyDescent="0.25">
      <c r="L12692" s="20" t="s">
        <v>367</v>
      </c>
    </row>
    <row r="12693" spans="12:12" x14ac:dyDescent="0.25">
      <c r="L12693" s="16" t="s">
        <v>2129</v>
      </c>
    </row>
    <row r="12694" spans="12:12" x14ac:dyDescent="0.25">
      <c r="L12694" s="16" t="s">
        <v>2704</v>
      </c>
    </row>
    <row r="12695" spans="12:12" x14ac:dyDescent="0.25">
      <c r="L12695" s="16" t="s">
        <v>2712</v>
      </c>
    </row>
    <row r="12696" spans="12:12" x14ac:dyDescent="0.25">
      <c r="L12696" s="16" t="s">
        <v>1426</v>
      </c>
    </row>
    <row r="12697" spans="12:12" x14ac:dyDescent="0.25">
      <c r="L12697" s="16" t="s">
        <v>2470</v>
      </c>
    </row>
    <row r="12698" spans="12:12" x14ac:dyDescent="0.25">
      <c r="L12698" s="16" t="s">
        <v>2471</v>
      </c>
    </row>
    <row r="12699" spans="12:12" x14ac:dyDescent="0.25">
      <c r="L12699" s="16" t="s">
        <v>2325</v>
      </c>
    </row>
    <row r="12700" spans="12:12" x14ac:dyDescent="0.25">
      <c r="L12700" s="16" t="s">
        <v>2012</v>
      </c>
    </row>
    <row r="12701" spans="12:12" x14ac:dyDescent="0.25">
      <c r="L12701" s="16" t="s">
        <v>1426</v>
      </c>
    </row>
    <row r="12702" spans="12:12" x14ac:dyDescent="0.25">
      <c r="L12702" s="16" t="s">
        <v>1426</v>
      </c>
    </row>
    <row r="12703" spans="12:12" x14ac:dyDescent="0.25">
      <c r="L12703" s="20" t="s">
        <v>186</v>
      </c>
    </row>
    <row r="12704" spans="12:12" x14ac:dyDescent="0.25">
      <c r="L12704" s="16" t="s">
        <v>2072</v>
      </c>
    </row>
    <row r="12705" spans="12:12" x14ac:dyDescent="0.25">
      <c r="L12705" s="16" t="s">
        <v>2248</v>
      </c>
    </row>
    <row r="12706" spans="12:12" x14ac:dyDescent="0.25">
      <c r="L12706" s="16" t="s">
        <v>2261</v>
      </c>
    </row>
    <row r="12707" spans="12:12" x14ac:dyDescent="0.25">
      <c r="L12707" s="16" t="s">
        <v>2258</v>
      </c>
    </row>
    <row r="12708" spans="12:12" x14ac:dyDescent="0.25">
      <c r="L12708" s="16" t="s">
        <v>3253</v>
      </c>
    </row>
    <row r="12709" spans="12:12" x14ac:dyDescent="0.25">
      <c r="L12709" s="16" t="s">
        <v>3251</v>
      </c>
    </row>
    <row r="12710" spans="12:12" x14ac:dyDescent="0.25">
      <c r="L12710" s="16" t="s">
        <v>2003</v>
      </c>
    </row>
    <row r="12711" spans="12:12" x14ac:dyDescent="0.25">
      <c r="L12711" s="16" t="s">
        <v>1426</v>
      </c>
    </row>
    <row r="12712" spans="12:12" x14ac:dyDescent="0.25">
      <c r="L12712" s="16" t="s">
        <v>5397</v>
      </c>
    </row>
    <row r="12713" spans="12:12" x14ac:dyDescent="0.25">
      <c r="L12713" s="16" t="s">
        <v>2258</v>
      </c>
    </row>
    <row r="12714" spans="12:12" x14ac:dyDescent="0.25">
      <c r="L12714" s="16" t="s">
        <v>3266</v>
      </c>
    </row>
    <row r="12715" spans="12:12" x14ac:dyDescent="0.25">
      <c r="L12715" s="16" t="s">
        <v>1426</v>
      </c>
    </row>
    <row r="12716" spans="12:12" x14ac:dyDescent="0.25">
      <c r="L12716" s="16" t="s">
        <v>2677</v>
      </c>
    </row>
    <row r="12717" spans="12:12" x14ac:dyDescent="0.25">
      <c r="L12717" s="16" t="s">
        <v>3269</v>
      </c>
    </row>
    <row r="12718" spans="12:12" x14ac:dyDescent="0.25">
      <c r="L12718" s="16" t="s">
        <v>4085</v>
      </c>
    </row>
    <row r="12719" spans="12:12" x14ac:dyDescent="0.25">
      <c r="L12719" s="16" t="s">
        <v>2680</v>
      </c>
    </row>
    <row r="12720" spans="12:12" x14ac:dyDescent="0.25">
      <c r="L12720" s="16" t="s">
        <v>5398</v>
      </c>
    </row>
    <row r="12721" spans="12:12" x14ac:dyDescent="0.25">
      <c r="L12721" s="16" t="s">
        <v>2681</v>
      </c>
    </row>
    <row r="12722" spans="12:12" x14ac:dyDescent="0.25">
      <c r="L12722" s="16" t="s">
        <v>1426</v>
      </c>
    </row>
    <row r="12723" spans="12:12" x14ac:dyDescent="0.25">
      <c r="L12723" s="16" t="s">
        <v>1426</v>
      </c>
    </row>
    <row r="12724" spans="12:12" x14ac:dyDescent="0.25">
      <c r="L12724" s="20" t="s">
        <v>827</v>
      </c>
    </row>
    <row r="12725" spans="12:12" x14ac:dyDescent="0.25">
      <c r="L12725" s="16" t="s">
        <v>5390</v>
      </c>
    </row>
    <row r="12726" spans="12:12" x14ac:dyDescent="0.25">
      <c r="L12726" s="16" t="s">
        <v>3319</v>
      </c>
    </row>
    <row r="12727" spans="12:12" x14ac:dyDescent="0.25">
      <c r="L12727" s="16" t="s">
        <v>4520</v>
      </c>
    </row>
    <row r="12728" spans="12:12" x14ac:dyDescent="0.25">
      <c r="L12728" s="16" t="s">
        <v>2012</v>
      </c>
    </row>
    <row r="12729" spans="12:12" x14ac:dyDescent="0.25">
      <c r="L12729" s="16" t="s">
        <v>1426</v>
      </c>
    </row>
    <row r="12730" spans="12:12" x14ac:dyDescent="0.25">
      <c r="L12730" s="16" t="s">
        <v>1426</v>
      </c>
    </row>
    <row r="12731" spans="12:12" x14ac:dyDescent="0.25">
      <c r="L12731" s="20" t="s">
        <v>1158</v>
      </c>
    </row>
    <row r="12732" spans="12:12" x14ac:dyDescent="0.25">
      <c r="L12732" s="16" t="s">
        <v>3000</v>
      </c>
    </row>
    <row r="12733" spans="12:12" x14ac:dyDescent="0.25">
      <c r="L12733" s="16" t="s">
        <v>5006</v>
      </c>
    </row>
    <row r="12734" spans="12:12" x14ac:dyDescent="0.25">
      <c r="L12734" s="16" t="s">
        <v>2051</v>
      </c>
    </row>
    <row r="12735" spans="12:12" x14ac:dyDescent="0.25">
      <c r="L12735" s="16" t="s">
        <v>5399</v>
      </c>
    </row>
    <row r="12736" spans="12:12" x14ac:dyDescent="0.25">
      <c r="L12736" s="16" t="s">
        <v>5023</v>
      </c>
    </row>
    <row r="12737" spans="12:12" x14ac:dyDescent="0.25">
      <c r="L12737" s="16" t="s">
        <v>2050</v>
      </c>
    </row>
    <row r="12738" spans="12:12" x14ac:dyDescent="0.25">
      <c r="L12738" s="16" t="s">
        <v>5400</v>
      </c>
    </row>
    <row r="12739" spans="12:12" x14ac:dyDescent="0.25">
      <c r="L12739" s="16" t="s">
        <v>1426</v>
      </c>
    </row>
    <row r="12740" spans="12:12" x14ac:dyDescent="0.25">
      <c r="L12740" s="16" t="s">
        <v>2052</v>
      </c>
    </row>
    <row r="12741" spans="12:12" x14ac:dyDescent="0.25">
      <c r="L12741" s="16" t="s">
        <v>2235</v>
      </c>
    </row>
    <row r="12742" spans="12:12" x14ac:dyDescent="0.25">
      <c r="L12742" s="16" t="s">
        <v>3704</v>
      </c>
    </row>
    <row r="12743" spans="12:12" x14ac:dyDescent="0.25">
      <c r="L12743" s="16" t="s">
        <v>1426</v>
      </c>
    </row>
    <row r="12744" spans="12:12" x14ac:dyDescent="0.25">
      <c r="L12744" s="16" t="s">
        <v>2094</v>
      </c>
    </row>
    <row r="12745" spans="12:12" x14ac:dyDescent="0.25">
      <c r="L12745" s="16" t="s">
        <v>4364</v>
      </c>
    </row>
    <row r="12746" spans="12:12" x14ac:dyDescent="0.25">
      <c r="L12746" s="16" t="s">
        <v>4777</v>
      </c>
    </row>
    <row r="12747" spans="12:12" x14ac:dyDescent="0.25">
      <c r="L12747" s="16" t="s">
        <v>4779</v>
      </c>
    </row>
    <row r="12748" spans="12:12" x14ac:dyDescent="0.25">
      <c r="L12748" s="16" t="s">
        <v>5401</v>
      </c>
    </row>
    <row r="12749" spans="12:12" x14ac:dyDescent="0.25">
      <c r="L12749" s="16" t="s">
        <v>2099</v>
      </c>
    </row>
    <row r="12750" spans="12:12" x14ac:dyDescent="0.25">
      <c r="L12750" s="16" t="s">
        <v>2634</v>
      </c>
    </row>
    <row r="12751" spans="12:12" x14ac:dyDescent="0.25">
      <c r="L12751" s="16" t="s">
        <v>5402</v>
      </c>
    </row>
    <row r="12752" spans="12:12" x14ac:dyDescent="0.25">
      <c r="L12752" s="16" t="s">
        <v>2012</v>
      </c>
    </row>
    <row r="12753" spans="12:12" x14ac:dyDescent="0.25">
      <c r="L12753" s="16" t="s">
        <v>1426</v>
      </c>
    </row>
    <row r="12754" spans="12:12" x14ac:dyDescent="0.25">
      <c r="L12754" s="16" t="s">
        <v>1426</v>
      </c>
    </row>
    <row r="12755" spans="12:12" x14ac:dyDescent="0.25">
      <c r="L12755" s="20" t="s">
        <v>1748</v>
      </c>
    </row>
    <row r="12756" spans="12:12" x14ac:dyDescent="0.25">
      <c r="L12756" s="16" t="s">
        <v>4397</v>
      </c>
    </row>
    <row r="12757" spans="12:12" x14ac:dyDescent="0.25">
      <c r="L12757" s="16" t="s">
        <v>2012</v>
      </c>
    </row>
    <row r="12758" spans="12:12" x14ac:dyDescent="0.25">
      <c r="L12758" s="16" t="s">
        <v>1426</v>
      </c>
    </row>
    <row r="12759" spans="12:12" x14ac:dyDescent="0.25">
      <c r="L12759" s="16" t="s">
        <v>1426</v>
      </c>
    </row>
    <row r="12760" spans="12:12" x14ac:dyDescent="0.25">
      <c r="L12760" s="20" t="s">
        <v>396</v>
      </c>
    </row>
    <row r="12761" spans="12:12" x14ac:dyDescent="0.25">
      <c r="L12761" s="16" t="s">
        <v>2294</v>
      </c>
    </row>
    <row r="12762" spans="12:12" x14ac:dyDescent="0.25">
      <c r="L12762" s="16" t="s">
        <v>2295</v>
      </c>
    </row>
    <row r="12763" spans="12:12" x14ac:dyDescent="0.25">
      <c r="L12763" s="16" t="s">
        <v>4071</v>
      </c>
    </row>
    <row r="12764" spans="12:12" x14ac:dyDescent="0.25">
      <c r="L12764" s="16" t="s">
        <v>2297</v>
      </c>
    </row>
    <row r="12765" spans="12:12" x14ac:dyDescent="0.25">
      <c r="L12765" s="16" t="s">
        <v>5403</v>
      </c>
    </row>
    <row r="12766" spans="12:12" x14ac:dyDescent="0.25">
      <c r="L12766" s="16" t="s">
        <v>2012</v>
      </c>
    </row>
    <row r="12767" spans="12:12" x14ac:dyDescent="0.25">
      <c r="L12767" s="16" t="s">
        <v>1426</v>
      </c>
    </row>
    <row r="12768" spans="12:12" x14ac:dyDescent="0.25">
      <c r="L12768" s="16" t="s">
        <v>1426</v>
      </c>
    </row>
    <row r="12769" spans="12:12" x14ac:dyDescent="0.25">
      <c r="L12769" s="20" t="s">
        <v>1749</v>
      </c>
    </row>
    <row r="12770" spans="12:12" x14ac:dyDescent="0.25">
      <c r="L12770" s="16" t="s">
        <v>5404</v>
      </c>
    </row>
    <row r="12771" spans="12:12" x14ac:dyDescent="0.25">
      <c r="L12771" s="16" t="s">
        <v>2012</v>
      </c>
    </row>
    <row r="12772" spans="12:12" x14ac:dyDescent="0.25">
      <c r="L12772" s="16" t="s">
        <v>1426</v>
      </c>
    </row>
    <row r="12773" spans="12:12" x14ac:dyDescent="0.25">
      <c r="L12773" s="16" t="s">
        <v>1426</v>
      </c>
    </row>
    <row r="12774" spans="12:12" x14ac:dyDescent="0.25">
      <c r="L12774" s="20" t="s">
        <v>1159</v>
      </c>
    </row>
    <row r="12775" spans="12:12" x14ac:dyDescent="0.25">
      <c r="L12775" s="16" t="s">
        <v>3617</v>
      </c>
    </row>
    <row r="12776" spans="12:12" x14ac:dyDescent="0.25">
      <c r="L12776" s="16" t="s">
        <v>4151</v>
      </c>
    </row>
    <row r="12777" spans="12:12" x14ac:dyDescent="0.25">
      <c r="L12777" s="16" t="s">
        <v>5317</v>
      </c>
    </row>
    <row r="12778" spans="12:12" x14ac:dyDescent="0.25">
      <c r="L12778" s="16" t="s">
        <v>1426</v>
      </c>
    </row>
    <row r="12779" spans="12:12" x14ac:dyDescent="0.25">
      <c r="L12779" s="16" t="s">
        <v>2158</v>
      </c>
    </row>
    <row r="12780" spans="12:12" x14ac:dyDescent="0.25">
      <c r="L12780" s="16" t="s">
        <v>5405</v>
      </c>
    </row>
    <row r="12781" spans="12:12" x14ac:dyDescent="0.25">
      <c r="L12781" s="16" t="s">
        <v>2163</v>
      </c>
    </row>
    <row r="12782" spans="12:12" x14ac:dyDescent="0.25">
      <c r="L12782" s="16" t="s">
        <v>2012</v>
      </c>
    </row>
    <row r="12783" spans="12:12" x14ac:dyDescent="0.25">
      <c r="L12783" s="16" t="s">
        <v>1426</v>
      </c>
    </row>
    <row r="12784" spans="12:12" x14ac:dyDescent="0.25">
      <c r="L12784" s="20" t="s">
        <v>121</v>
      </c>
    </row>
    <row r="12785" spans="12:12" x14ac:dyDescent="0.25">
      <c r="L12785" s="16" t="s">
        <v>2263</v>
      </c>
    </row>
    <row r="12786" spans="12:12" x14ac:dyDescent="0.25">
      <c r="L12786" s="16" t="s">
        <v>3509</v>
      </c>
    </row>
    <row r="12787" spans="12:12" x14ac:dyDescent="0.25">
      <c r="L12787" s="16" t="s">
        <v>3512</v>
      </c>
    </row>
    <row r="12788" spans="12:12" x14ac:dyDescent="0.25">
      <c r="L12788" s="16" t="s">
        <v>3513</v>
      </c>
    </row>
    <row r="12789" spans="12:12" x14ac:dyDescent="0.25">
      <c r="L12789" s="16" t="s">
        <v>5406</v>
      </c>
    </row>
    <row r="12790" spans="12:12" x14ac:dyDescent="0.25">
      <c r="L12790" s="16" t="s">
        <v>3515</v>
      </c>
    </row>
    <row r="12791" spans="12:12" x14ac:dyDescent="0.25">
      <c r="L12791" s="16" t="s">
        <v>5407</v>
      </c>
    </row>
    <row r="12792" spans="12:12" x14ac:dyDescent="0.25">
      <c r="L12792" s="16" t="s">
        <v>2012</v>
      </c>
    </row>
    <row r="12793" spans="12:12" x14ac:dyDescent="0.25">
      <c r="L12793" s="16" t="s">
        <v>1426</v>
      </c>
    </row>
    <row r="12794" spans="12:12" x14ac:dyDescent="0.25">
      <c r="L12794" s="16" t="s">
        <v>1426</v>
      </c>
    </row>
    <row r="12795" spans="12:12" x14ac:dyDescent="0.25">
      <c r="L12795" s="20" t="s">
        <v>363</v>
      </c>
    </row>
    <row r="12796" spans="12:12" x14ac:dyDescent="0.25">
      <c r="L12796" s="16" t="s">
        <v>2129</v>
      </c>
    </row>
    <row r="12797" spans="12:12" x14ac:dyDescent="0.25">
      <c r="L12797" s="16" t="s">
        <v>2704</v>
      </c>
    </row>
    <row r="12798" spans="12:12" x14ac:dyDescent="0.25">
      <c r="L12798" s="16" t="s">
        <v>2714</v>
      </c>
    </row>
    <row r="12799" spans="12:12" x14ac:dyDescent="0.25">
      <c r="L12799" s="16" t="s">
        <v>2461</v>
      </c>
    </row>
    <row r="12800" spans="12:12" x14ac:dyDescent="0.25">
      <c r="L12800" s="16" t="s">
        <v>3549</v>
      </c>
    </row>
    <row r="12801" spans="12:12" x14ac:dyDescent="0.25">
      <c r="L12801" s="16" t="s">
        <v>3550</v>
      </c>
    </row>
    <row r="12802" spans="12:12" x14ac:dyDescent="0.25">
      <c r="L12802" s="16" t="s">
        <v>5408</v>
      </c>
    </row>
    <row r="12803" spans="12:12" x14ac:dyDescent="0.25">
      <c r="L12803" s="16" t="s">
        <v>2012</v>
      </c>
    </row>
    <row r="12804" spans="12:12" x14ac:dyDescent="0.25">
      <c r="L12804" s="16" t="s">
        <v>1426</v>
      </c>
    </row>
    <row r="12805" spans="12:12" x14ac:dyDescent="0.25">
      <c r="L12805" s="16" t="s">
        <v>1426</v>
      </c>
    </row>
    <row r="12806" spans="12:12" x14ac:dyDescent="0.25">
      <c r="L12806" s="20" t="s">
        <v>405</v>
      </c>
    </row>
    <row r="12807" spans="12:12" x14ac:dyDescent="0.25">
      <c r="L12807" s="16" t="s">
        <v>2294</v>
      </c>
    </row>
    <row r="12808" spans="12:12" x14ac:dyDescent="0.25">
      <c r="L12808" s="16" t="s">
        <v>4248</v>
      </c>
    </row>
    <row r="12809" spans="12:12" x14ac:dyDescent="0.25">
      <c r="L12809" s="16" t="s">
        <v>5409</v>
      </c>
    </row>
    <row r="12810" spans="12:12" x14ac:dyDescent="0.25">
      <c r="L12810" s="16" t="s">
        <v>2012</v>
      </c>
    </row>
    <row r="12811" spans="12:12" x14ac:dyDescent="0.25">
      <c r="L12811" s="16" t="s">
        <v>1426</v>
      </c>
    </row>
    <row r="12812" spans="12:12" x14ac:dyDescent="0.25">
      <c r="L12812" s="16" t="s">
        <v>1426</v>
      </c>
    </row>
    <row r="12813" spans="12:12" x14ac:dyDescent="0.25">
      <c r="L12813" s="20" t="s">
        <v>1751</v>
      </c>
    </row>
    <row r="12814" spans="12:12" x14ac:dyDescent="0.25">
      <c r="L12814" s="16" t="s">
        <v>2360</v>
      </c>
    </row>
    <row r="12815" spans="12:12" x14ac:dyDescent="0.25">
      <c r="L12815" s="16" t="s">
        <v>3143</v>
      </c>
    </row>
    <row r="12816" spans="12:12" x14ac:dyDescent="0.25">
      <c r="L12816" s="16" t="s">
        <v>3149</v>
      </c>
    </row>
    <row r="12817" spans="12:12" x14ac:dyDescent="0.25">
      <c r="L12817" s="16" t="s">
        <v>3141</v>
      </c>
    </row>
    <row r="12818" spans="12:12" x14ac:dyDescent="0.25">
      <c r="L12818" s="16" t="s">
        <v>5410</v>
      </c>
    </row>
    <row r="12819" spans="12:12" x14ac:dyDescent="0.25">
      <c r="L12819" s="16" t="s">
        <v>3142</v>
      </c>
    </row>
    <row r="12820" spans="12:12" x14ac:dyDescent="0.25">
      <c r="L12820" s="16" t="s">
        <v>5411</v>
      </c>
    </row>
    <row r="12821" spans="12:12" x14ac:dyDescent="0.25">
      <c r="L12821" s="16" t="s">
        <v>1426</v>
      </c>
    </row>
    <row r="12822" spans="12:12" x14ac:dyDescent="0.25">
      <c r="L12822" s="16" t="s">
        <v>2470</v>
      </c>
    </row>
    <row r="12823" spans="12:12" x14ac:dyDescent="0.25">
      <c r="L12823" s="16" t="s">
        <v>2471</v>
      </c>
    </row>
    <row r="12824" spans="12:12" x14ac:dyDescent="0.25">
      <c r="L12824" s="16" t="s">
        <v>2325</v>
      </c>
    </row>
    <row r="12825" spans="12:12" x14ac:dyDescent="0.25">
      <c r="L12825" s="16" t="s">
        <v>2472</v>
      </c>
    </row>
    <row r="12826" spans="12:12" x14ac:dyDescent="0.25">
      <c r="L12826" s="16" t="s">
        <v>2471</v>
      </c>
    </row>
    <row r="12827" spans="12:12" x14ac:dyDescent="0.25">
      <c r="L12827" s="16" t="s">
        <v>2325</v>
      </c>
    </row>
    <row r="12828" spans="12:12" x14ac:dyDescent="0.25">
      <c r="L12828" s="16" t="s">
        <v>2293</v>
      </c>
    </row>
    <row r="12829" spans="12:12" x14ac:dyDescent="0.25">
      <c r="L12829" s="16" t="s">
        <v>1426</v>
      </c>
    </row>
    <row r="12830" spans="12:12" x14ac:dyDescent="0.25">
      <c r="L12830" s="16" t="s">
        <v>1426</v>
      </c>
    </row>
    <row r="12831" spans="12:12" x14ac:dyDescent="0.25">
      <c r="L12831" s="20" t="s">
        <v>1160</v>
      </c>
    </row>
    <row r="12832" spans="12:12" x14ac:dyDescent="0.25">
      <c r="L12832" s="16" t="s">
        <v>5024</v>
      </c>
    </row>
    <row r="12833" spans="12:12" x14ac:dyDescent="0.25">
      <c r="L12833" s="16" t="s">
        <v>5412</v>
      </c>
    </row>
    <row r="12834" spans="12:12" x14ac:dyDescent="0.25">
      <c r="L12834" s="16" t="s">
        <v>1426</v>
      </c>
    </row>
    <row r="12835" spans="12:12" x14ac:dyDescent="0.25">
      <c r="L12835" s="16" t="s">
        <v>4308</v>
      </c>
    </row>
    <row r="12836" spans="12:12" x14ac:dyDescent="0.25">
      <c r="L12836" s="16" t="s">
        <v>5007</v>
      </c>
    </row>
    <row r="12837" spans="12:12" x14ac:dyDescent="0.25">
      <c r="L12837" s="16" t="s">
        <v>5413</v>
      </c>
    </row>
    <row r="12838" spans="12:12" x14ac:dyDescent="0.25">
      <c r="L12838" s="16" t="s">
        <v>5414</v>
      </c>
    </row>
    <row r="12839" spans="12:12" x14ac:dyDescent="0.25">
      <c r="L12839" s="16" t="s">
        <v>5415</v>
      </c>
    </row>
    <row r="12840" spans="12:12" x14ac:dyDescent="0.25">
      <c r="L12840" s="16" t="s">
        <v>2052</v>
      </c>
    </row>
    <row r="12841" spans="12:12" x14ac:dyDescent="0.25">
      <c r="L12841" s="16" t="s">
        <v>2036</v>
      </c>
    </row>
    <row r="12842" spans="12:12" x14ac:dyDescent="0.25">
      <c r="L12842" s="16" t="s">
        <v>5008</v>
      </c>
    </row>
    <row r="12843" spans="12:12" x14ac:dyDescent="0.25">
      <c r="L12843" s="16" t="s">
        <v>1426</v>
      </c>
    </row>
    <row r="12844" spans="12:12" x14ac:dyDescent="0.25">
      <c r="L12844" s="16" t="s">
        <v>2094</v>
      </c>
    </row>
    <row r="12845" spans="12:12" x14ac:dyDescent="0.25">
      <c r="L12845" s="16" t="s">
        <v>5416</v>
      </c>
    </row>
    <row r="12846" spans="12:12" x14ac:dyDescent="0.25">
      <c r="L12846" s="16" t="s">
        <v>5295</v>
      </c>
    </row>
    <row r="12847" spans="12:12" x14ac:dyDescent="0.25">
      <c r="L12847" s="16" t="s">
        <v>2012</v>
      </c>
    </row>
    <row r="12848" spans="12:12" x14ac:dyDescent="0.25">
      <c r="L12848" s="16" t="s">
        <v>1426</v>
      </c>
    </row>
    <row r="12849" spans="12:12" x14ac:dyDescent="0.25">
      <c r="L12849" s="16" t="s">
        <v>1426</v>
      </c>
    </row>
    <row r="12850" spans="12:12" x14ac:dyDescent="0.25">
      <c r="L12850" s="20" t="s">
        <v>1752</v>
      </c>
    </row>
    <row r="12851" spans="12:12" x14ac:dyDescent="0.25">
      <c r="L12851" s="16" t="s">
        <v>4647</v>
      </c>
    </row>
    <row r="12852" spans="12:12" x14ac:dyDescent="0.25">
      <c r="L12852" s="16" t="s">
        <v>2012</v>
      </c>
    </row>
    <row r="12853" spans="12:12" x14ac:dyDescent="0.25">
      <c r="L12853" s="16" t="s">
        <v>1426</v>
      </c>
    </row>
    <row r="12854" spans="12:12" x14ac:dyDescent="0.25">
      <c r="L12854" s="16" t="s">
        <v>1426</v>
      </c>
    </row>
    <row r="12855" spans="12:12" x14ac:dyDescent="0.25">
      <c r="L12855" s="20" t="s">
        <v>671</v>
      </c>
    </row>
    <row r="12856" spans="12:12" x14ac:dyDescent="0.25">
      <c r="L12856" s="16" t="s">
        <v>2972</v>
      </c>
    </row>
    <row r="12857" spans="12:12" x14ac:dyDescent="0.25">
      <c r="L12857" s="16" t="s">
        <v>2060</v>
      </c>
    </row>
    <row r="12858" spans="12:12" x14ac:dyDescent="0.25">
      <c r="L12858" s="16" t="s">
        <v>5417</v>
      </c>
    </row>
    <row r="12859" spans="12:12" x14ac:dyDescent="0.25">
      <c r="L12859" s="16" t="s">
        <v>2012</v>
      </c>
    </row>
    <row r="12860" spans="12:12" x14ac:dyDescent="0.25">
      <c r="L12860" s="16" t="s">
        <v>1426</v>
      </c>
    </row>
    <row r="12861" spans="12:12" x14ac:dyDescent="0.25">
      <c r="L12861" s="16" t="s">
        <v>1426</v>
      </c>
    </row>
    <row r="12862" spans="12:12" x14ac:dyDescent="0.25">
      <c r="L12862" s="20" t="s">
        <v>230</v>
      </c>
    </row>
    <row r="12863" spans="12:12" x14ac:dyDescent="0.25">
      <c r="L12863" s="16" t="s">
        <v>2072</v>
      </c>
    </row>
    <row r="12864" spans="12:12" x14ac:dyDescent="0.25">
      <c r="L12864" s="16" t="s">
        <v>2817</v>
      </c>
    </row>
    <row r="12865" spans="12:12" x14ac:dyDescent="0.25">
      <c r="L12865" s="16" t="s">
        <v>5418</v>
      </c>
    </row>
    <row r="12866" spans="12:12" x14ac:dyDescent="0.25">
      <c r="L12866" s="16" t="s">
        <v>1426</v>
      </c>
    </row>
    <row r="12867" spans="12:12" x14ac:dyDescent="0.25">
      <c r="L12867" s="16" t="s">
        <v>2158</v>
      </c>
    </row>
    <row r="12868" spans="12:12" x14ac:dyDescent="0.25">
      <c r="L12868" s="16" t="s">
        <v>4339</v>
      </c>
    </row>
    <row r="12869" spans="12:12" x14ac:dyDescent="0.25">
      <c r="L12869" s="16" t="s">
        <v>3023</v>
      </c>
    </row>
    <row r="12870" spans="12:12" x14ac:dyDescent="0.25">
      <c r="L12870" s="16" t="s">
        <v>2012</v>
      </c>
    </row>
    <row r="12871" spans="12:12" x14ac:dyDescent="0.25">
      <c r="L12871" s="16" t="s">
        <v>1426</v>
      </c>
    </row>
    <row r="12872" spans="12:12" x14ac:dyDescent="0.25">
      <c r="L12872" s="16" t="s">
        <v>1426</v>
      </c>
    </row>
    <row r="12873" spans="12:12" x14ac:dyDescent="0.25">
      <c r="L12873" s="20" t="s">
        <v>385</v>
      </c>
    </row>
    <row r="12874" spans="12:12" x14ac:dyDescent="0.25">
      <c r="L12874" s="16" t="s">
        <v>2772</v>
      </c>
    </row>
    <row r="12875" spans="12:12" x14ac:dyDescent="0.25">
      <c r="L12875" s="16" t="s">
        <v>2114</v>
      </c>
    </row>
    <row r="12876" spans="12:12" x14ac:dyDescent="0.25">
      <c r="L12876" s="16" t="s">
        <v>2098</v>
      </c>
    </row>
    <row r="12877" spans="12:12" x14ac:dyDescent="0.25">
      <c r="L12877" s="16" t="s">
        <v>2100</v>
      </c>
    </row>
    <row r="12878" spans="12:12" x14ac:dyDescent="0.25">
      <c r="L12878" s="16" t="s">
        <v>5067</v>
      </c>
    </row>
    <row r="12879" spans="12:12" x14ac:dyDescent="0.25">
      <c r="L12879" s="16" t="s">
        <v>2012</v>
      </c>
    </row>
    <row r="12880" spans="12:12" x14ac:dyDescent="0.25">
      <c r="L12880" s="16" t="s">
        <v>1426</v>
      </c>
    </row>
    <row r="12881" spans="12:12" x14ac:dyDescent="0.25">
      <c r="L12881" s="16" t="s">
        <v>1426</v>
      </c>
    </row>
    <row r="12882" spans="12:12" x14ac:dyDescent="0.25">
      <c r="L12882" s="20" t="s">
        <v>970</v>
      </c>
    </row>
    <row r="12883" spans="12:12" x14ac:dyDescent="0.25">
      <c r="L12883" s="16" t="s">
        <v>2091</v>
      </c>
    </row>
    <row r="12884" spans="12:12" x14ac:dyDescent="0.25">
      <c r="L12884" s="16" t="s">
        <v>3060</v>
      </c>
    </row>
    <row r="12885" spans="12:12" x14ac:dyDescent="0.25">
      <c r="L12885" s="16" t="s">
        <v>5419</v>
      </c>
    </row>
    <row r="12886" spans="12:12" x14ac:dyDescent="0.25">
      <c r="L12886" s="16" t="s">
        <v>1426</v>
      </c>
    </row>
    <row r="12887" spans="12:12" x14ac:dyDescent="0.25">
      <c r="L12887" s="16" t="s">
        <v>2222</v>
      </c>
    </row>
    <row r="12888" spans="12:12" x14ac:dyDescent="0.25">
      <c r="L12888" s="16" t="s">
        <v>3673</v>
      </c>
    </row>
    <row r="12889" spans="12:12" x14ac:dyDescent="0.25">
      <c r="L12889" s="16" t="s">
        <v>2452</v>
      </c>
    </row>
    <row r="12890" spans="12:12" x14ac:dyDescent="0.25">
      <c r="L12890" s="16" t="s">
        <v>3973</v>
      </c>
    </row>
    <row r="12891" spans="12:12" x14ac:dyDescent="0.25">
      <c r="L12891" s="16" t="s">
        <v>4530</v>
      </c>
    </row>
    <row r="12892" spans="12:12" x14ac:dyDescent="0.25">
      <c r="L12892" s="16" t="s">
        <v>5420</v>
      </c>
    </row>
    <row r="12893" spans="12:12" x14ac:dyDescent="0.25">
      <c r="L12893" s="16" t="s">
        <v>4598</v>
      </c>
    </row>
    <row r="12894" spans="12:12" x14ac:dyDescent="0.25">
      <c r="L12894" s="16" t="s">
        <v>3917</v>
      </c>
    </row>
    <row r="12895" spans="12:12" x14ac:dyDescent="0.25">
      <c r="L12895" s="16" t="s">
        <v>5421</v>
      </c>
    </row>
    <row r="12896" spans="12:12" x14ac:dyDescent="0.25">
      <c r="L12896" s="16" t="s">
        <v>5422</v>
      </c>
    </row>
    <row r="12897" spans="12:12" x14ac:dyDescent="0.25">
      <c r="L12897" s="16" t="s">
        <v>5423</v>
      </c>
    </row>
    <row r="12898" spans="12:12" x14ac:dyDescent="0.25">
      <c r="L12898" s="16" t="s">
        <v>3101</v>
      </c>
    </row>
    <row r="12899" spans="12:12" x14ac:dyDescent="0.25">
      <c r="L12899" s="16" t="s">
        <v>5424</v>
      </c>
    </row>
    <row r="12900" spans="12:12" x14ac:dyDescent="0.25">
      <c r="L12900" s="16" t="s">
        <v>5425</v>
      </c>
    </row>
    <row r="12901" spans="12:12" x14ac:dyDescent="0.25">
      <c r="L12901" s="16" t="s">
        <v>5426</v>
      </c>
    </row>
    <row r="12902" spans="12:12" x14ac:dyDescent="0.25">
      <c r="L12902" s="16" t="s">
        <v>3678</v>
      </c>
    </row>
    <row r="12903" spans="12:12" x14ac:dyDescent="0.25">
      <c r="L12903" s="16" t="s">
        <v>5427</v>
      </c>
    </row>
    <row r="12904" spans="12:12" x14ac:dyDescent="0.25">
      <c r="L12904" s="16" t="s">
        <v>2225</v>
      </c>
    </row>
    <row r="12905" spans="12:12" x14ac:dyDescent="0.25">
      <c r="L12905" s="16" t="s">
        <v>1426</v>
      </c>
    </row>
    <row r="12906" spans="12:12" x14ac:dyDescent="0.25">
      <c r="L12906" s="16" t="s">
        <v>1426</v>
      </c>
    </row>
    <row r="12907" spans="12:12" x14ac:dyDescent="0.25">
      <c r="L12907" s="20" t="s">
        <v>180</v>
      </c>
    </row>
    <row r="12908" spans="12:12" x14ac:dyDescent="0.25">
      <c r="L12908" s="16" t="s">
        <v>2414</v>
      </c>
    </row>
    <row r="12909" spans="12:12" x14ac:dyDescent="0.25">
      <c r="L12909" s="16" t="s">
        <v>4384</v>
      </c>
    </row>
    <row r="12910" spans="12:12" x14ac:dyDescent="0.25">
      <c r="L12910" s="16" t="s">
        <v>5250</v>
      </c>
    </row>
    <row r="12911" spans="12:12" x14ac:dyDescent="0.25">
      <c r="L12911" s="16" t="s">
        <v>2726</v>
      </c>
    </row>
    <row r="12912" spans="12:12" x14ac:dyDescent="0.25">
      <c r="L12912" s="16" t="s">
        <v>2154</v>
      </c>
    </row>
    <row r="12913" spans="12:12" x14ac:dyDescent="0.25">
      <c r="L12913" s="16" t="s">
        <v>2012</v>
      </c>
    </row>
    <row r="12914" spans="12:12" x14ac:dyDescent="0.25">
      <c r="L12914" s="16" t="s">
        <v>1426</v>
      </c>
    </row>
    <row r="12915" spans="12:12" x14ac:dyDescent="0.25">
      <c r="L12915" s="16" t="s">
        <v>1426</v>
      </c>
    </row>
    <row r="12916" spans="12:12" x14ac:dyDescent="0.25">
      <c r="L12916" s="20" t="s">
        <v>1026</v>
      </c>
    </row>
    <row r="12917" spans="12:12" x14ac:dyDescent="0.25">
      <c r="L12917" s="16" t="s">
        <v>2368</v>
      </c>
    </row>
    <row r="12918" spans="12:12" x14ac:dyDescent="0.25">
      <c r="L12918" s="16" t="s">
        <v>2430</v>
      </c>
    </row>
    <row r="12919" spans="12:12" x14ac:dyDescent="0.25">
      <c r="L12919" s="16" t="s">
        <v>5428</v>
      </c>
    </row>
    <row r="12920" spans="12:12" x14ac:dyDescent="0.25">
      <c r="L12920" s="16" t="s">
        <v>2613</v>
      </c>
    </row>
    <row r="12921" spans="12:12" x14ac:dyDescent="0.25">
      <c r="L12921" s="16" t="s">
        <v>2430</v>
      </c>
    </row>
    <row r="12922" spans="12:12" x14ac:dyDescent="0.25">
      <c r="L12922" s="16" t="s">
        <v>2612</v>
      </c>
    </row>
    <row r="12923" spans="12:12" x14ac:dyDescent="0.25">
      <c r="L12923" s="16" t="s">
        <v>1426</v>
      </c>
    </row>
    <row r="12924" spans="12:12" x14ac:dyDescent="0.25">
      <c r="L12924" s="16" t="s">
        <v>3037</v>
      </c>
    </row>
    <row r="12925" spans="12:12" x14ac:dyDescent="0.25">
      <c r="L12925" s="16" t="s">
        <v>5429</v>
      </c>
    </row>
    <row r="12926" spans="12:12" x14ac:dyDescent="0.25">
      <c r="L12926" s="16" t="s">
        <v>5704</v>
      </c>
    </row>
    <row r="12927" spans="12:12" x14ac:dyDescent="0.25">
      <c r="L12927" s="16" t="s">
        <v>3665</v>
      </c>
    </row>
    <row r="12928" spans="12:12" x14ac:dyDescent="0.25">
      <c r="L12928" s="16" t="s">
        <v>5429</v>
      </c>
    </row>
    <row r="12929" spans="12:12" x14ac:dyDescent="0.25">
      <c r="L12929" s="16" t="s">
        <v>2160</v>
      </c>
    </row>
    <row r="12930" spans="12:12" x14ac:dyDescent="0.25">
      <c r="L12930" s="16" t="s">
        <v>1426</v>
      </c>
    </row>
    <row r="12931" spans="12:12" x14ac:dyDescent="0.25">
      <c r="L12931" s="16" t="s">
        <v>5430</v>
      </c>
    </row>
    <row r="12932" spans="12:12" x14ac:dyDescent="0.25">
      <c r="L12932" s="16" t="s">
        <v>2311</v>
      </c>
    </row>
    <row r="12933" spans="12:12" x14ac:dyDescent="0.25">
      <c r="L12933" s="16" t="s">
        <v>4606</v>
      </c>
    </row>
    <row r="12934" spans="12:12" x14ac:dyDescent="0.25">
      <c r="L12934" s="16" t="s">
        <v>2315</v>
      </c>
    </row>
    <row r="12935" spans="12:12" x14ac:dyDescent="0.25">
      <c r="L12935" s="16" t="s">
        <v>6487</v>
      </c>
    </row>
    <row r="12936" spans="12:12" x14ac:dyDescent="0.25">
      <c r="L12936" s="16" t="s">
        <v>1426</v>
      </c>
    </row>
    <row r="12937" spans="12:12" x14ac:dyDescent="0.25">
      <c r="L12937" s="16" t="s">
        <v>2142</v>
      </c>
    </row>
    <row r="12938" spans="12:12" x14ac:dyDescent="0.25">
      <c r="L12938" s="16" t="s">
        <v>3412</v>
      </c>
    </row>
    <row r="12939" spans="12:12" x14ac:dyDescent="0.25">
      <c r="L12939" s="16" t="s">
        <v>2316</v>
      </c>
    </row>
    <row r="12940" spans="12:12" x14ac:dyDescent="0.25">
      <c r="L12940" s="16" t="s">
        <v>1426</v>
      </c>
    </row>
    <row r="12941" spans="12:12" x14ac:dyDescent="0.25">
      <c r="L12941" s="16" t="s">
        <v>3689</v>
      </c>
    </row>
    <row r="12942" spans="12:12" x14ac:dyDescent="0.25">
      <c r="L12942" s="16" t="s">
        <v>2223</v>
      </c>
    </row>
    <row r="12943" spans="12:12" x14ac:dyDescent="0.25">
      <c r="L12943" s="16" t="s">
        <v>5615</v>
      </c>
    </row>
    <row r="12944" spans="12:12" x14ac:dyDescent="0.25">
      <c r="L12944" s="16" t="s">
        <v>1426</v>
      </c>
    </row>
    <row r="12945" spans="12:12" x14ac:dyDescent="0.25">
      <c r="L12945" s="16" t="s">
        <v>2304</v>
      </c>
    </row>
    <row r="12946" spans="12:12" x14ac:dyDescent="0.25">
      <c r="L12946" s="16" t="s">
        <v>2311</v>
      </c>
    </row>
    <row r="12947" spans="12:12" x14ac:dyDescent="0.25">
      <c r="L12947" s="16" t="s">
        <v>2325</v>
      </c>
    </row>
    <row r="12948" spans="12:12" x14ac:dyDescent="0.25">
      <c r="L12948" s="16" t="s">
        <v>2012</v>
      </c>
    </row>
    <row r="12949" spans="12:12" x14ac:dyDescent="0.25">
      <c r="L12949" s="16" t="s">
        <v>1426</v>
      </c>
    </row>
    <row r="12950" spans="12:12" x14ac:dyDescent="0.25">
      <c r="L12950" s="16" t="s">
        <v>1426</v>
      </c>
    </row>
    <row r="12951" spans="12:12" x14ac:dyDescent="0.25">
      <c r="L12951" s="20" t="s">
        <v>1027</v>
      </c>
    </row>
    <row r="12952" spans="12:12" x14ac:dyDescent="0.25">
      <c r="L12952" s="16" t="s">
        <v>1997</v>
      </c>
    </row>
    <row r="12953" spans="12:12" x14ac:dyDescent="0.25">
      <c r="L12953" s="16" t="s">
        <v>2496</v>
      </c>
    </row>
    <row r="12954" spans="12:12" x14ac:dyDescent="0.25">
      <c r="L12954" s="16" t="s">
        <v>3893</v>
      </c>
    </row>
    <row r="12955" spans="12:12" x14ac:dyDescent="0.25">
      <c r="L12955" s="16" t="s">
        <v>1426</v>
      </c>
    </row>
    <row r="12956" spans="12:12" x14ac:dyDescent="0.25">
      <c r="L12956" s="16" t="s">
        <v>2219</v>
      </c>
    </row>
    <row r="12957" spans="12:12" x14ac:dyDescent="0.25">
      <c r="L12957" s="16" t="s">
        <v>2759</v>
      </c>
    </row>
    <row r="12958" spans="12:12" x14ac:dyDescent="0.25">
      <c r="L12958" s="16" t="s">
        <v>2765</v>
      </c>
    </row>
    <row r="12959" spans="12:12" x14ac:dyDescent="0.25">
      <c r="L12959" s="16" t="s">
        <v>1426</v>
      </c>
    </row>
    <row r="12960" spans="12:12" x14ac:dyDescent="0.25">
      <c r="L12960" s="16" t="s">
        <v>2484</v>
      </c>
    </row>
    <row r="12961" spans="12:12" x14ac:dyDescent="0.25">
      <c r="L12961" s="16" t="s">
        <v>4536</v>
      </c>
    </row>
    <row r="12962" spans="12:12" x14ac:dyDescent="0.25">
      <c r="L12962" s="16" t="s">
        <v>5431</v>
      </c>
    </row>
    <row r="12963" spans="12:12" x14ac:dyDescent="0.25">
      <c r="L12963" s="16" t="s">
        <v>1426</v>
      </c>
    </row>
    <row r="12964" spans="12:12" x14ac:dyDescent="0.25">
      <c r="L12964" s="16" t="s">
        <v>2921</v>
      </c>
    </row>
    <row r="12965" spans="12:12" x14ac:dyDescent="0.25">
      <c r="L12965" s="16" t="s">
        <v>2437</v>
      </c>
    </row>
    <row r="12966" spans="12:12" x14ac:dyDescent="0.25">
      <c r="L12966" s="16" t="s">
        <v>5432</v>
      </c>
    </row>
    <row r="12967" spans="12:12" x14ac:dyDescent="0.25">
      <c r="L12967" s="16" t="s">
        <v>2846</v>
      </c>
    </row>
    <row r="12968" spans="12:12" x14ac:dyDescent="0.25">
      <c r="L12968" s="16" t="s">
        <v>2437</v>
      </c>
    </row>
    <row r="12969" spans="12:12" x14ac:dyDescent="0.25">
      <c r="L12969" s="16" t="s">
        <v>5433</v>
      </c>
    </row>
    <row r="12970" spans="12:12" x14ac:dyDescent="0.25">
      <c r="L12970" s="16" t="s">
        <v>1426</v>
      </c>
    </row>
    <row r="12971" spans="12:12" x14ac:dyDescent="0.25">
      <c r="L12971" s="16" t="s">
        <v>2945</v>
      </c>
    </row>
    <row r="12972" spans="12:12" x14ac:dyDescent="0.25">
      <c r="L12972" s="16" t="s">
        <v>2852</v>
      </c>
    </row>
    <row r="12973" spans="12:12" x14ac:dyDescent="0.25">
      <c r="L12973" s="16" t="s">
        <v>2951</v>
      </c>
    </row>
    <row r="12974" spans="12:12" x14ac:dyDescent="0.25">
      <c r="L12974" s="16" t="s">
        <v>4564</v>
      </c>
    </row>
    <row r="12975" spans="12:12" x14ac:dyDescent="0.25">
      <c r="L12975" s="16" t="s">
        <v>4568</v>
      </c>
    </row>
    <row r="12976" spans="12:12" x14ac:dyDescent="0.25">
      <c r="L12976" s="16" t="s">
        <v>4566</v>
      </c>
    </row>
    <row r="12977" spans="12:12" x14ac:dyDescent="0.25">
      <c r="L12977" s="16" t="s">
        <v>5434</v>
      </c>
    </row>
    <row r="12978" spans="12:12" x14ac:dyDescent="0.25">
      <c r="L12978" s="16" t="s">
        <v>2950</v>
      </c>
    </row>
    <row r="12979" spans="12:12" x14ac:dyDescent="0.25">
      <c r="L12979" s="16" t="s">
        <v>2852</v>
      </c>
    </row>
    <row r="12980" spans="12:12" x14ac:dyDescent="0.25">
      <c r="L12980" s="16" t="s">
        <v>2949</v>
      </c>
    </row>
    <row r="12981" spans="12:12" x14ac:dyDescent="0.25">
      <c r="L12981" s="16" t="s">
        <v>1426</v>
      </c>
    </row>
    <row r="12982" spans="12:12" x14ac:dyDescent="0.25">
      <c r="L12982" s="16" t="s">
        <v>4259</v>
      </c>
    </row>
    <row r="12983" spans="12:12" x14ac:dyDescent="0.25">
      <c r="L12983" s="16" t="s">
        <v>4564</v>
      </c>
    </row>
    <row r="12984" spans="12:12" x14ac:dyDescent="0.25">
      <c r="L12984" s="16" t="s">
        <v>4569</v>
      </c>
    </row>
    <row r="12985" spans="12:12" x14ac:dyDescent="0.25">
      <c r="L12985" s="16" t="s">
        <v>2012</v>
      </c>
    </row>
    <row r="12986" spans="12:12" x14ac:dyDescent="0.25">
      <c r="L12986" s="16" t="s">
        <v>1426</v>
      </c>
    </row>
    <row r="12987" spans="12:12" x14ac:dyDescent="0.25">
      <c r="L12987" s="16" t="s">
        <v>1426</v>
      </c>
    </row>
    <row r="12988" spans="12:12" x14ac:dyDescent="0.25">
      <c r="L12988" s="20" t="s">
        <v>672</v>
      </c>
    </row>
    <row r="12989" spans="12:12" x14ac:dyDescent="0.25">
      <c r="L12989" s="16" t="s">
        <v>2578</v>
      </c>
    </row>
    <row r="12990" spans="12:12" x14ac:dyDescent="0.25">
      <c r="L12990" s="16" t="s">
        <v>2579</v>
      </c>
    </row>
    <row r="12991" spans="12:12" x14ac:dyDescent="0.25">
      <c r="L12991" s="16" t="s">
        <v>3189</v>
      </c>
    </row>
    <row r="12992" spans="12:12" x14ac:dyDescent="0.25">
      <c r="L12992" s="16" t="s">
        <v>2012</v>
      </c>
    </row>
    <row r="12993" spans="12:12" x14ac:dyDescent="0.25">
      <c r="L12993" s="16" t="s">
        <v>1426</v>
      </c>
    </row>
    <row r="12994" spans="12:12" x14ac:dyDescent="0.25">
      <c r="L12994" s="16" t="s">
        <v>1426</v>
      </c>
    </row>
    <row r="12995" spans="12:12" x14ac:dyDescent="0.25">
      <c r="L12995" s="20" t="s">
        <v>1753</v>
      </c>
    </row>
    <row r="12996" spans="12:12" x14ac:dyDescent="0.25">
      <c r="L12996" s="16" t="s">
        <v>6469</v>
      </c>
    </row>
    <row r="12997" spans="12:12" x14ac:dyDescent="0.25">
      <c r="L12997" s="16" t="s">
        <v>2089</v>
      </c>
    </row>
    <row r="12998" spans="12:12" x14ac:dyDescent="0.25">
      <c r="L12998" s="16" t="s">
        <v>6425</v>
      </c>
    </row>
    <row r="12999" spans="12:12" x14ac:dyDescent="0.25">
      <c r="L12999" s="16" t="s">
        <v>3991</v>
      </c>
    </row>
    <row r="13000" spans="12:12" x14ac:dyDescent="0.25">
      <c r="L13000" s="16" t="s">
        <v>6488</v>
      </c>
    </row>
    <row r="13001" spans="12:12" x14ac:dyDescent="0.25">
      <c r="L13001" s="16" t="s">
        <v>6452</v>
      </c>
    </row>
    <row r="13002" spans="12:12" x14ac:dyDescent="0.25">
      <c r="L13002" s="16" t="s">
        <v>1426</v>
      </c>
    </row>
    <row r="13003" spans="12:12" x14ac:dyDescent="0.25">
      <c r="L13003" s="20" t="s">
        <v>282</v>
      </c>
    </row>
    <row r="13004" spans="12:12" x14ac:dyDescent="0.25">
      <c r="L13004" s="16" t="s">
        <v>2685</v>
      </c>
    </row>
    <row r="13005" spans="12:12" x14ac:dyDescent="0.25">
      <c r="L13005" s="16" t="s">
        <v>3996</v>
      </c>
    </row>
    <row r="13006" spans="12:12" x14ac:dyDescent="0.25">
      <c r="L13006" s="16" t="s">
        <v>4460</v>
      </c>
    </row>
    <row r="13007" spans="12:12" x14ac:dyDescent="0.25">
      <c r="L13007" s="16" t="s">
        <v>5435</v>
      </c>
    </row>
    <row r="13008" spans="12:12" x14ac:dyDescent="0.25">
      <c r="L13008" s="16" t="s">
        <v>2767</v>
      </c>
    </row>
    <row r="13009" spans="12:12" x14ac:dyDescent="0.25">
      <c r="L13009" s="16" t="s">
        <v>2858</v>
      </c>
    </row>
    <row r="13010" spans="12:12" x14ac:dyDescent="0.25">
      <c r="L13010" s="16" t="s">
        <v>2460</v>
      </c>
    </row>
    <row r="13011" spans="12:12" x14ac:dyDescent="0.25">
      <c r="L13011" s="16" t="s">
        <v>2012</v>
      </c>
    </row>
    <row r="13012" spans="12:12" x14ac:dyDescent="0.25">
      <c r="L13012" s="16" t="s">
        <v>1426</v>
      </c>
    </row>
    <row r="13013" spans="12:12" x14ac:dyDescent="0.25">
      <c r="L13013" s="16" t="s">
        <v>1426</v>
      </c>
    </row>
    <row r="13014" spans="12:12" x14ac:dyDescent="0.25">
      <c r="L13014" s="20" t="s">
        <v>519</v>
      </c>
    </row>
    <row r="13015" spans="12:12" x14ac:dyDescent="0.25">
      <c r="L13015" s="16" t="s">
        <v>2360</v>
      </c>
    </row>
    <row r="13016" spans="12:12" x14ac:dyDescent="0.25">
      <c r="L13016" s="16" t="s">
        <v>2752</v>
      </c>
    </row>
    <row r="13017" spans="12:12" x14ac:dyDescent="0.25">
      <c r="L13017" s="16" t="s">
        <v>5177</v>
      </c>
    </row>
    <row r="13018" spans="12:12" x14ac:dyDescent="0.25">
      <c r="L13018" s="16" t="s">
        <v>2293</v>
      </c>
    </row>
    <row r="13019" spans="12:12" x14ac:dyDescent="0.25">
      <c r="L13019" s="16" t="s">
        <v>1426</v>
      </c>
    </row>
    <row r="13020" spans="12:12" x14ac:dyDescent="0.25">
      <c r="L13020" s="16" t="s">
        <v>1426</v>
      </c>
    </row>
    <row r="13021" spans="12:12" x14ac:dyDescent="0.25">
      <c r="L13021" s="20" t="s">
        <v>1350</v>
      </c>
    </row>
    <row r="13022" spans="12:12" x14ac:dyDescent="0.25">
      <c r="L13022" s="16" t="s">
        <v>6519</v>
      </c>
    </row>
    <row r="13023" spans="12:12" x14ac:dyDescent="0.25">
      <c r="L13023" s="16" t="s">
        <v>3650</v>
      </c>
    </row>
    <row r="13024" spans="12:12" x14ac:dyDescent="0.25">
      <c r="L13024" s="16" t="s">
        <v>2542</v>
      </c>
    </row>
    <row r="13025" spans="12:12" x14ac:dyDescent="0.25">
      <c r="L13025" s="16" t="s">
        <v>1426</v>
      </c>
    </row>
    <row r="13026" spans="12:12" x14ac:dyDescent="0.25">
      <c r="L13026" s="16" t="s">
        <v>2373</v>
      </c>
    </row>
    <row r="13027" spans="12:12" x14ac:dyDescent="0.25">
      <c r="L13027" s="16" t="s">
        <v>3650</v>
      </c>
    </row>
    <row r="13028" spans="12:12" x14ac:dyDescent="0.25">
      <c r="L13028" s="16" t="s">
        <v>2003</v>
      </c>
    </row>
    <row r="13029" spans="12:12" x14ac:dyDescent="0.25">
      <c r="L13029" s="16" t="s">
        <v>1426</v>
      </c>
    </row>
    <row r="13030" spans="12:12" x14ac:dyDescent="0.25">
      <c r="L13030" s="16" t="s">
        <v>5436</v>
      </c>
    </row>
    <row r="13031" spans="12:12" x14ac:dyDescent="0.25">
      <c r="L13031" s="16" t="s">
        <v>3482</v>
      </c>
    </row>
    <row r="13032" spans="12:12" x14ac:dyDescent="0.25">
      <c r="L13032" s="16" t="s">
        <v>4876</v>
      </c>
    </row>
    <row r="13033" spans="12:12" x14ac:dyDescent="0.25">
      <c r="L13033" s="16" t="s">
        <v>5437</v>
      </c>
    </row>
    <row r="13034" spans="12:12" x14ac:dyDescent="0.25">
      <c r="L13034" s="16" t="s">
        <v>5438</v>
      </c>
    </row>
    <row r="13035" spans="12:12" x14ac:dyDescent="0.25">
      <c r="L13035" s="16" t="s">
        <v>5439</v>
      </c>
    </row>
    <row r="13036" spans="12:12" x14ac:dyDescent="0.25">
      <c r="L13036" s="16" t="s">
        <v>1426</v>
      </c>
    </row>
    <row r="13037" spans="12:12" x14ac:dyDescent="0.25">
      <c r="L13037" s="20" t="s">
        <v>772</v>
      </c>
    </row>
    <row r="13038" spans="12:12" x14ac:dyDescent="0.25">
      <c r="L13038" s="16" t="s">
        <v>5440</v>
      </c>
    </row>
    <row r="13039" spans="12:12" x14ac:dyDescent="0.25">
      <c r="L13039" s="16" t="s">
        <v>5208</v>
      </c>
    </row>
    <row r="13040" spans="12:12" x14ac:dyDescent="0.25">
      <c r="L13040" s="16" t="s">
        <v>5441</v>
      </c>
    </row>
    <row r="13041" spans="12:12" x14ac:dyDescent="0.25">
      <c r="L13041" s="16" t="s">
        <v>2012</v>
      </c>
    </row>
    <row r="13042" spans="12:12" x14ac:dyDescent="0.25">
      <c r="L13042" s="16" t="s">
        <v>1426</v>
      </c>
    </row>
    <row r="13043" spans="12:12" x14ac:dyDescent="0.25">
      <c r="L13043" s="16" t="s">
        <v>1426</v>
      </c>
    </row>
    <row r="13044" spans="12:12" x14ac:dyDescent="0.25">
      <c r="L13044" s="20" t="s">
        <v>714</v>
      </c>
    </row>
    <row r="13045" spans="12:12" x14ac:dyDescent="0.25">
      <c r="L13045" s="16" t="s">
        <v>3612</v>
      </c>
    </row>
    <row r="13046" spans="12:12" x14ac:dyDescent="0.25">
      <c r="L13046" s="16" t="s">
        <v>2133</v>
      </c>
    </row>
    <row r="13047" spans="12:12" x14ac:dyDescent="0.25">
      <c r="L13047" s="16" t="s">
        <v>4242</v>
      </c>
    </row>
    <row r="13048" spans="12:12" x14ac:dyDescent="0.25">
      <c r="L13048" s="16" t="s">
        <v>4351</v>
      </c>
    </row>
    <row r="13049" spans="12:12" x14ac:dyDescent="0.25">
      <c r="L13049" s="16" t="s">
        <v>4652</v>
      </c>
    </row>
    <row r="13050" spans="12:12" x14ac:dyDescent="0.25">
      <c r="L13050" s="16" t="s">
        <v>1426</v>
      </c>
    </row>
    <row r="13051" spans="12:12" x14ac:dyDescent="0.25">
      <c r="L13051" s="16" t="s">
        <v>3136</v>
      </c>
    </row>
    <row r="13052" spans="12:12" x14ac:dyDescent="0.25">
      <c r="L13052" s="16" t="s">
        <v>2133</v>
      </c>
    </row>
    <row r="13053" spans="12:12" x14ac:dyDescent="0.25">
      <c r="L13053" s="16" t="s">
        <v>3264</v>
      </c>
    </row>
    <row r="13054" spans="12:12" x14ac:dyDescent="0.25">
      <c r="L13054" s="16" t="s">
        <v>2012</v>
      </c>
    </row>
    <row r="13055" spans="12:12" x14ac:dyDescent="0.25">
      <c r="L13055" s="16" t="s">
        <v>1426</v>
      </c>
    </row>
    <row r="13056" spans="12:12" x14ac:dyDescent="0.25">
      <c r="L13056" s="16" t="s">
        <v>1426</v>
      </c>
    </row>
    <row r="13057" spans="12:12" x14ac:dyDescent="0.25">
      <c r="L13057" s="20" t="s">
        <v>418</v>
      </c>
    </row>
    <row r="13058" spans="12:12" x14ac:dyDescent="0.25">
      <c r="L13058" s="16" t="s">
        <v>2294</v>
      </c>
    </row>
    <row r="13059" spans="12:12" x14ac:dyDescent="0.25">
      <c r="L13059" s="16" t="s">
        <v>2295</v>
      </c>
    </row>
    <row r="13060" spans="12:12" x14ac:dyDescent="0.25">
      <c r="L13060" s="16" t="s">
        <v>4073</v>
      </c>
    </row>
    <row r="13061" spans="12:12" x14ac:dyDescent="0.25">
      <c r="L13061" s="16" t="s">
        <v>2012</v>
      </c>
    </row>
    <row r="13062" spans="12:12" x14ac:dyDescent="0.25">
      <c r="L13062" s="16" t="s">
        <v>1426</v>
      </c>
    </row>
    <row r="13063" spans="12:12" x14ac:dyDescent="0.25">
      <c r="L13063" s="16" t="s">
        <v>1426</v>
      </c>
    </row>
    <row r="13064" spans="12:12" x14ac:dyDescent="0.25">
      <c r="L13064" s="20" t="s">
        <v>1353</v>
      </c>
    </row>
    <row r="13065" spans="12:12" x14ac:dyDescent="0.25">
      <c r="L13065" s="16" t="s">
        <v>4201</v>
      </c>
    </row>
    <row r="13066" spans="12:12" x14ac:dyDescent="0.25">
      <c r="L13066" s="16" t="s">
        <v>2133</v>
      </c>
    </row>
    <row r="13067" spans="12:12" x14ac:dyDescent="0.25">
      <c r="L13067" s="16" t="s">
        <v>2460</v>
      </c>
    </row>
    <row r="13068" spans="12:12" x14ac:dyDescent="0.25">
      <c r="L13068" s="16" t="s">
        <v>1426</v>
      </c>
    </row>
    <row r="13069" spans="12:12" x14ac:dyDescent="0.25">
      <c r="L13069" s="16" t="s">
        <v>1988</v>
      </c>
    </row>
    <row r="13070" spans="12:12" x14ac:dyDescent="0.25">
      <c r="L13070" s="16" t="s">
        <v>2527</v>
      </c>
    </row>
    <row r="13071" spans="12:12" x14ac:dyDescent="0.25">
      <c r="L13071" s="16" t="s">
        <v>5442</v>
      </c>
    </row>
    <row r="13072" spans="12:12" x14ac:dyDescent="0.25">
      <c r="L13072" s="16" t="s">
        <v>3825</v>
      </c>
    </row>
    <row r="13073" spans="12:12" x14ac:dyDescent="0.25">
      <c r="L13073" s="16" t="s">
        <v>5443</v>
      </c>
    </row>
    <row r="13074" spans="12:12" x14ac:dyDescent="0.25">
      <c r="L13074" s="16" t="s">
        <v>4233</v>
      </c>
    </row>
    <row r="13075" spans="12:12" x14ac:dyDescent="0.25">
      <c r="L13075" s="16" t="s">
        <v>5444</v>
      </c>
    </row>
    <row r="13076" spans="12:12" x14ac:dyDescent="0.25">
      <c r="L13076" s="16" t="s">
        <v>1997</v>
      </c>
    </row>
    <row r="13077" spans="12:12" x14ac:dyDescent="0.25">
      <c r="L13077" s="16" t="s">
        <v>2529</v>
      </c>
    </row>
    <row r="13078" spans="12:12" x14ac:dyDescent="0.25">
      <c r="L13078" s="16" t="s">
        <v>2154</v>
      </c>
    </row>
    <row r="13079" spans="12:12" x14ac:dyDescent="0.25">
      <c r="L13079" s="16" t="s">
        <v>2531</v>
      </c>
    </row>
    <row r="13080" spans="12:12" x14ac:dyDescent="0.25">
      <c r="L13080" s="16" t="s">
        <v>2736</v>
      </c>
    </row>
    <row r="13081" spans="12:12" x14ac:dyDescent="0.25">
      <c r="L13081" s="16" t="s">
        <v>2006</v>
      </c>
    </row>
    <row r="13082" spans="12:12" x14ac:dyDescent="0.25">
      <c r="L13082" s="16" t="s">
        <v>1426</v>
      </c>
    </row>
    <row r="13083" spans="12:12" x14ac:dyDescent="0.25">
      <c r="L13083" s="16" t="s">
        <v>1426</v>
      </c>
    </row>
    <row r="13084" spans="12:12" x14ac:dyDescent="0.25">
      <c r="L13084" s="20" t="s">
        <v>23</v>
      </c>
    </row>
    <row r="13085" spans="12:12" x14ac:dyDescent="0.25">
      <c r="L13085" s="16" t="s">
        <v>2049</v>
      </c>
    </row>
    <row r="13086" spans="12:12" x14ac:dyDescent="0.25">
      <c r="L13086" s="16" t="s">
        <v>2389</v>
      </c>
    </row>
    <row r="13087" spans="12:12" x14ac:dyDescent="0.25">
      <c r="L13087" s="16" t="s">
        <v>5205</v>
      </c>
    </row>
    <row r="13088" spans="12:12" x14ac:dyDescent="0.25">
      <c r="L13088" s="16" t="s">
        <v>1426</v>
      </c>
    </row>
    <row r="13089" spans="12:12" x14ac:dyDescent="0.25">
      <c r="L13089" s="16" t="s">
        <v>2598</v>
      </c>
    </row>
    <row r="13090" spans="12:12" x14ac:dyDescent="0.25">
      <c r="L13090" s="16" t="s">
        <v>5445</v>
      </c>
    </row>
    <row r="13091" spans="12:12" x14ac:dyDescent="0.25">
      <c r="L13091" s="16" t="s">
        <v>2085</v>
      </c>
    </row>
    <row r="13092" spans="12:12" x14ac:dyDescent="0.25">
      <c r="L13092" s="16" t="s">
        <v>5370</v>
      </c>
    </row>
    <row r="13093" spans="12:12" x14ac:dyDescent="0.25">
      <c r="L13093" s="16" t="s">
        <v>4662</v>
      </c>
    </row>
    <row r="13094" spans="12:12" x14ac:dyDescent="0.25">
      <c r="L13094" s="16" t="s">
        <v>5446</v>
      </c>
    </row>
    <row r="13095" spans="12:12" x14ac:dyDescent="0.25">
      <c r="L13095" s="16" t="s">
        <v>5292</v>
      </c>
    </row>
    <row r="13096" spans="12:12" x14ac:dyDescent="0.25">
      <c r="L13096" s="16" t="s">
        <v>5447</v>
      </c>
    </row>
    <row r="13097" spans="12:12" x14ac:dyDescent="0.25">
      <c r="L13097" s="16" t="s">
        <v>5361</v>
      </c>
    </row>
    <row r="13098" spans="12:12" x14ac:dyDescent="0.25">
      <c r="L13098" s="16" t="s">
        <v>5448</v>
      </c>
    </row>
    <row r="13099" spans="12:12" x14ac:dyDescent="0.25">
      <c r="L13099" s="16" t="s">
        <v>5449</v>
      </c>
    </row>
    <row r="13100" spans="12:12" x14ac:dyDescent="0.25">
      <c r="L13100" s="16" t="s">
        <v>5450</v>
      </c>
    </row>
    <row r="13101" spans="12:12" x14ac:dyDescent="0.25">
      <c r="L13101" s="16" t="s">
        <v>5451</v>
      </c>
    </row>
    <row r="13102" spans="12:12" x14ac:dyDescent="0.25">
      <c r="L13102" s="16" t="s">
        <v>5452</v>
      </c>
    </row>
    <row r="13103" spans="12:12" x14ac:dyDescent="0.25">
      <c r="L13103" s="16" t="s">
        <v>5453</v>
      </c>
    </row>
    <row r="13104" spans="12:12" x14ac:dyDescent="0.25">
      <c r="L13104" s="16" t="s">
        <v>2395</v>
      </c>
    </row>
    <row r="13105" spans="12:12" x14ac:dyDescent="0.25">
      <c r="L13105" s="16" t="s">
        <v>5454</v>
      </c>
    </row>
    <row r="13106" spans="12:12" x14ac:dyDescent="0.25">
      <c r="L13106" s="16" t="s">
        <v>2605</v>
      </c>
    </row>
    <row r="13107" spans="12:12" x14ac:dyDescent="0.25">
      <c r="L13107" s="16" t="s">
        <v>1426</v>
      </c>
    </row>
    <row r="13108" spans="12:12" x14ac:dyDescent="0.25">
      <c r="L13108" s="16" t="s">
        <v>1426</v>
      </c>
    </row>
    <row r="13109" spans="12:12" x14ac:dyDescent="0.25">
      <c r="L13109" s="20" t="s">
        <v>814</v>
      </c>
    </row>
    <row r="13110" spans="12:12" x14ac:dyDescent="0.25">
      <c r="L13110" s="16" t="s">
        <v>3425</v>
      </c>
    </row>
    <row r="13111" spans="12:12" x14ac:dyDescent="0.25">
      <c r="L13111" s="16" t="s">
        <v>3358</v>
      </c>
    </row>
    <row r="13112" spans="12:12" x14ac:dyDescent="0.25">
      <c r="L13112" s="16" t="s">
        <v>3368</v>
      </c>
    </row>
    <row r="13113" spans="12:12" x14ac:dyDescent="0.25">
      <c r="L13113" s="16" t="s">
        <v>3756</v>
      </c>
    </row>
    <row r="13114" spans="12:12" x14ac:dyDescent="0.25">
      <c r="L13114" s="16" t="s">
        <v>2078</v>
      </c>
    </row>
    <row r="13115" spans="12:12" x14ac:dyDescent="0.25">
      <c r="L13115" s="16" t="s">
        <v>4827</v>
      </c>
    </row>
    <row r="13116" spans="12:12" x14ac:dyDescent="0.25">
      <c r="L13116" s="16" t="s">
        <v>2672</v>
      </c>
    </row>
    <row r="13117" spans="12:12" x14ac:dyDescent="0.25">
      <c r="L13117" s="16" t="s">
        <v>2012</v>
      </c>
    </row>
    <row r="13118" spans="12:12" x14ac:dyDescent="0.25">
      <c r="L13118" s="16" t="s">
        <v>1426</v>
      </c>
    </row>
    <row r="13119" spans="12:12" x14ac:dyDescent="0.25">
      <c r="L13119" s="16" t="s">
        <v>1426</v>
      </c>
    </row>
    <row r="13120" spans="12:12" x14ac:dyDescent="0.25">
      <c r="L13120" s="20" t="s">
        <v>1755</v>
      </c>
    </row>
    <row r="13121" spans="12:12" x14ac:dyDescent="0.25">
      <c r="L13121" s="16" t="s">
        <v>5455</v>
      </c>
    </row>
    <row r="13122" spans="12:12" x14ac:dyDescent="0.25">
      <c r="L13122" s="16" t="s">
        <v>5456</v>
      </c>
    </row>
    <row r="13123" spans="12:12" x14ac:dyDescent="0.25">
      <c r="L13123" s="16" t="s">
        <v>1426</v>
      </c>
    </row>
    <row r="13124" spans="12:12" x14ac:dyDescent="0.25">
      <c r="L13124" s="16" t="s">
        <v>2408</v>
      </c>
    </row>
    <row r="13125" spans="12:12" x14ac:dyDescent="0.25">
      <c r="L13125" s="16" t="s">
        <v>3281</v>
      </c>
    </row>
    <row r="13126" spans="12:12" x14ac:dyDescent="0.25">
      <c r="L13126" s="16" t="s">
        <v>2015</v>
      </c>
    </row>
    <row r="13127" spans="12:12" x14ac:dyDescent="0.25">
      <c r="L13127" s="16" t="s">
        <v>3674</v>
      </c>
    </row>
    <row r="13128" spans="12:12" x14ac:dyDescent="0.25">
      <c r="L13128" s="16" t="s">
        <v>2078</v>
      </c>
    </row>
    <row r="13129" spans="12:12" x14ac:dyDescent="0.25">
      <c r="L13129" s="16" t="s">
        <v>2409</v>
      </c>
    </row>
    <row r="13130" spans="12:12" x14ac:dyDescent="0.25">
      <c r="L13130" s="16" t="s">
        <v>4722</v>
      </c>
    </row>
    <row r="13131" spans="12:12" x14ac:dyDescent="0.25">
      <c r="L13131" s="16" t="s">
        <v>3032</v>
      </c>
    </row>
    <row r="13132" spans="12:12" x14ac:dyDescent="0.25">
      <c r="L13132" s="16" t="s">
        <v>4723</v>
      </c>
    </row>
    <row r="13133" spans="12:12" x14ac:dyDescent="0.25">
      <c r="L13133" s="16" t="s">
        <v>4438</v>
      </c>
    </row>
    <row r="13134" spans="12:12" x14ac:dyDescent="0.25">
      <c r="L13134" s="16" t="s">
        <v>3674</v>
      </c>
    </row>
    <row r="13135" spans="12:12" x14ac:dyDescent="0.25">
      <c r="L13135" s="16" t="s">
        <v>5457</v>
      </c>
    </row>
    <row r="13136" spans="12:12" x14ac:dyDescent="0.25">
      <c r="L13136" s="16" t="s">
        <v>2286</v>
      </c>
    </row>
    <row r="13137" spans="12:12" x14ac:dyDescent="0.25">
      <c r="L13137" s="16" t="s">
        <v>5458</v>
      </c>
    </row>
    <row r="13138" spans="12:12" x14ac:dyDescent="0.25">
      <c r="L13138" s="16" t="s">
        <v>1426</v>
      </c>
    </row>
    <row r="13139" spans="12:12" x14ac:dyDescent="0.25">
      <c r="L13139" s="16" t="s">
        <v>5459</v>
      </c>
    </row>
    <row r="13140" spans="12:12" x14ac:dyDescent="0.25">
      <c r="L13140" s="16" t="s">
        <v>2223</v>
      </c>
    </row>
    <row r="13141" spans="12:12" x14ac:dyDescent="0.25">
      <c r="L13141" s="16" t="s">
        <v>5460</v>
      </c>
    </row>
    <row r="13142" spans="12:12" x14ac:dyDescent="0.25">
      <c r="L13142" s="16" t="s">
        <v>1426</v>
      </c>
    </row>
    <row r="13143" spans="12:12" x14ac:dyDescent="0.25">
      <c r="L13143" s="16" t="s">
        <v>5461</v>
      </c>
    </row>
    <row r="13144" spans="12:12" x14ac:dyDescent="0.25">
      <c r="L13144" s="16" t="s">
        <v>5462</v>
      </c>
    </row>
    <row r="13145" spans="12:12" x14ac:dyDescent="0.25">
      <c r="L13145" s="16" t="s">
        <v>5463</v>
      </c>
    </row>
    <row r="13146" spans="12:12" x14ac:dyDescent="0.25">
      <c r="L13146" s="16" t="s">
        <v>1426</v>
      </c>
    </row>
    <row r="13147" spans="12:12" x14ac:dyDescent="0.25">
      <c r="L13147" s="16" t="s">
        <v>5464</v>
      </c>
    </row>
    <row r="13148" spans="12:12" x14ac:dyDescent="0.25">
      <c r="L13148" s="16" t="s">
        <v>3281</v>
      </c>
    </row>
    <row r="13149" spans="12:12" x14ac:dyDescent="0.25">
      <c r="L13149" s="16" t="s">
        <v>2283</v>
      </c>
    </row>
    <row r="13150" spans="12:12" x14ac:dyDescent="0.25">
      <c r="L13150" s="16" t="s">
        <v>5465</v>
      </c>
    </row>
    <row r="13151" spans="12:12" x14ac:dyDescent="0.25">
      <c r="L13151" s="16" t="s">
        <v>2283</v>
      </c>
    </row>
    <row r="13152" spans="12:12" x14ac:dyDescent="0.25">
      <c r="L13152" s="16" t="s">
        <v>4730</v>
      </c>
    </row>
    <row r="13153" spans="12:12" x14ac:dyDescent="0.25">
      <c r="L13153" s="16" t="s">
        <v>4786</v>
      </c>
    </row>
    <row r="13154" spans="12:12" x14ac:dyDescent="0.25">
      <c r="L13154" s="16" t="s">
        <v>4723</v>
      </c>
    </row>
    <row r="13155" spans="12:12" x14ac:dyDescent="0.25">
      <c r="L13155" s="16" t="s">
        <v>4911</v>
      </c>
    </row>
    <row r="13156" spans="12:12" x14ac:dyDescent="0.25">
      <c r="L13156" s="16" t="s">
        <v>3674</v>
      </c>
    </row>
    <row r="13157" spans="12:12" x14ac:dyDescent="0.25">
      <c r="L13157" s="16" t="s">
        <v>5466</v>
      </c>
    </row>
    <row r="13158" spans="12:12" x14ac:dyDescent="0.25">
      <c r="L13158" s="16" t="s">
        <v>5462</v>
      </c>
    </row>
    <row r="13159" spans="12:12" x14ac:dyDescent="0.25">
      <c r="L13159" s="16" t="s">
        <v>3820</v>
      </c>
    </row>
    <row r="13160" spans="12:12" x14ac:dyDescent="0.25">
      <c r="L13160" s="16" t="s">
        <v>2286</v>
      </c>
    </row>
    <row r="13161" spans="12:12" x14ac:dyDescent="0.25">
      <c r="L13161" s="16" t="s">
        <v>5467</v>
      </c>
    </row>
    <row r="13162" spans="12:12" x14ac:dyDescent="0.25">
      <c r="L13162" s="16" t="s">
        <v>5468</v>
      </c>
    </row>
    <row r="13163" spans="12:12" x14ac:dyDescent="0.25">
      <c r="L13163" s="16" t="s">
        <v>1426</v>
      </c>
    </row>
    <row r="13164" spans="12:12" x14ac:dyDescent="0.25">
      <c r="L13164" s="16" t="s">
        <v>1426</v>
      </c>
    </row>
    <row r="13165" spans="12:12" x14ac:dyDescent="0.25">
      <c r="L13165" s="20" t="s">
        <v>988</v>
      </c>
    </row>
    <row r="13166" spans="12:12" x14ac:dyDescent="0.25">
      <c r="L13166" s="16" t="s">
        <v>2468</v>
      </c>
    </row>
    <row r="13167" spans="12:12" x14ac:dyDescent="0.25">
      <c r="L13167" s="16" t="s">
        <v>5462</v>
      </c>
    </row>
    <row r="13168" spans="12:12" x14ac:dyDescent="0.25">
      <c r="L13168" s="16" t="s">
        <v>5469</v>
      </c>
    </row>
    <row r="13169" spans="12:12" x14ac:dyDescent="0.25">
      <c r="L13169" s="16" t="s">
        <v>1426</v>
      </c>
    </row>
    <row r="13170" spans="12:12" x14ac:dyDescent="0.25">
      <c r="L13170" s="16" t="s">
        <v>3903</v>
      </c>
    </row>
    <row r="13171" spans="12:12" x14ac:dyDescent="0.25">
      <c r="L13171" s="16" t="s">
        <v>5462</v>
      </c>
    </row>
    <row r="13172" spans="12:12" x14ac:dyDescent="0.25">
      <c r="L13172" s="16" t="s">
        <v>5470</v>
      </c>
    </row>
    <row r="13173" spans="12:12" x14ac:dyDescent="0.25">
      <c r="L13173" s="16" t="s">
        <v>1426</v>
      </c>
    </row>
    <row r="13174" spans="12:12" x14ac:dyDescent="0.25">
      <c r="L13174" s="16" t="s">
        <v>5471</v>
      </c>
    </row>
    <row r="13175" spans="12:12" x14ac:dyDescent="0.25">
      <c r="L13175" s="16" t="s">
        <v>5472</v>
      </c>
    </row>
    <row r="13176" spans="12:12" x14ac:dyDescent="0.25">
      <c r="L13176" s="16" t="s">
        <v>1426</v>
      </c>
    </row>
    <row r="13177" spans="12:12" x14ac:dyDescent="0.25">
      <c r="L13177" s="16" t="s">
        <v>3475</v>
      </c>
    </row>
    <row r="13178" spans="12:12" x14ac:dyDescent="0.25">
      <c r="L13178" s="16" t="s">
        <v>5462</v>
      </c>
    </row>
    <row r="13179" spans="12:12" x14ac:dyDescent="0.25">
      <c r="L13179" s="16" t="s">
        <v>5473</v>
      </c>
    </row>
    <row r="13180" spans="12:12" x14ac:dyDescent="0.25">
      <c r="L13180" s="16" t="s">
        <v>1426</v>
      </c>
    </row>
    <row r="13181" spans="12:12" x14ac:dyDescent="0.25">
      <c r="L13181" s="16" t="s">
        <v>4261</v>
      </c>
    </row>
    <row r="13182" spans="12:12" x14ac:dyDescent="0.25">
      <c r="L13182" s="16" t="s">
        <v>3674</v>
      </c>
    </row>
    <row r="13183" spans="12:12" x14ac:dyDescent="0.25">
      <c r="L13183" s="16" t="s">
        <v>5474</v>
      </c>
    </row>
    <row r="13184" spans="12:12" x14ac:dyDescent="0.25">
      <c r="L13184" s="16" t="s">
        <v>5462</v>
      </c>
    </row>
    <row r="13185" spans="12:12" x14ac:dyDescent="0.25">
      <c r="L13185" s="16" t="s">
        <v>5475</v>
      </c>
    </row>
    <row r="13186" spans="12:12" x14ac:dyDescent="0.25">
      <c r="L13186" s="16" t="s">
        <v>1426</v>
      </c>
    </row>
    <row r="13187" spans="12:12" x14ac:dyDescent="0.25">
      <c r="L13187" s="16" t="s">
        <v>5455</v>
      </c>
    </row>
    <row r="13188" spans="12:12" x14ac:dyDescent="0.25">
      <c r="L13188" s="16" t="s">
        <v>5476</v>
      </c>
    </row>
    <row r="13189" spans="12:12" x14ac:dyDescent="0.25">
      <c r="L13189" s="16" t="s">
        <v>5477</v>
      </c>
    </row>
    <row r="13190" spans="12:12" x14ac:dyDescent="0.25">
      <c r="L13190" s="16" t="s">
        <v>1426</v>
      </c>
    </row>
    <row r="13191" spans="12:12" x14ac:dyDescent="0.25">
      <c r="L13191" s="16" t="s">
        <v>1426</v>
      </c>
    </row>
    <row r="13192" spans="12:12" x14ac:dyDescent="0.25">
      <c r="L13192" s="20" t="s">
        <v>1758</v>
      </c>
    </row>
    <row r="13193" spans="12:12" x14ac:dyDescent="0.25">
      <c r="L13193" s="16" t="s">
        <v>2116</v>
      </c>
    </row>
    <row r="13194" spans="12:12" x14ac:dyDescent="0.25">
      <c r="L13194" s="16" t="s">
        <v>2012</v>
      </c>
    </row>
    <row r="13195" spans="12:12" x14ac:dyDescent="0.25">
      <c r="L13195" s="16" t="s">
        <v>1426</v>
      </c>
    </row>
    <row r="13196" spans="12:12" x14ac:dyDescent="0.25">
      <c r="L13196" s="16" t="s">
        <v>1426</v>
      </c>
    </row>
    <row r="13197" spans="12:12" x14ac:dyDescent="0.25">
      <c r="L13197" s="20" t="s">
        <v>1759</v>
      </c>
    </row>
    <row r="13198" spans="12:12" x14ac:dyDescent="0.25">
      <c r="L13198" s="16" t="s">
        <v>3338</v>
      </c>
    </row>
    <row r="13199" spans="12:12" x14ac:dyDescent="0.25">
      <c r="L13199" s="16" t="s">
        <v>2199</v>
      </c>
    </row>
    <row r="13200" spans="12:12" x14ac:dyDescent="0.25">
      <c r="L13200" s="16" t="s">
        <v>4946</v>
      </c>
    </row>
    <row r="13201" spans="12:12" x14ac:dyDescent="0.25">
      <c r="L13201" s="16" t="s">
        <v>2012</v>
      </c>
    </row>
    <row r="13202" spans="12:12" x14ac:dyDescent="0.25">
      <c r="L13202" s="16" t="s">
        <v>1426</v>
      </c>
    </row>
    <row r="13203" spans="12:12" x14ac:dyDescent="0.25">
      <c r="L13203" s="16" t="s">
        <v>1426</v>
      </c>
    </row>
    <row r="13204" spans="12:12" x14ac:dyDescent="0.25">
      <c r="L13204" s="20" t="s">
        <v>1760</v>
      </c>
    </row>
    <row r="13205" spans="12:12" x14ac:dyDescent="0.25">
      <c r="L13205" s="16" t="s">
        <v>3333</v>
      </c>
    </row>
    <row r="13206" spans="12:12" x14ac:dyDescent="0.25">
      <c r="L13206" s="16" t="s">
        <v>2012</v>
      </c>
    </row>
    <row r="13207" spans="12:12" x14ac:dyDescent="0.25">
      <c r="L13207" s="16" t="s">
        <v>1426</v>
      </c>
    </row>
    <row r="13208" spans="12:12" x14ac:dyDescent="0.25">
      <c r="L13208" s="16" t="s">
        <v>1426</v>
      </c>
    </row>
    <row r="13209" spans="12:12" x14ac:dyDescent="0.25">
      <c r="L13209" s="20" t="s">
        <v>813</v>
      </c>
    </row>
    <row r="13210" spans="12:12" x14ac:dyDescent="0.25">
      <c r="L13210" s="16" t="s">
        <v>3425</v>
      </c>
    </row>
    <row r="13211" spans="12:12" x14ac:dyDescent="0.25">
      <c r="L13211" s="16" t="s">
        <v>3756</v>
      </c>
    </row>
    <row r="13212" spans="12:12" x14ac:dyDescent="0.25">
      <c r="L13212" s="16" t="s">
        <v>2325</v>
      </c>
    </row>
    <row r="13213" spans="12:12" x14ac:dyDescent="0.25">
      <c r="L13213" s="16" t="s">
        <v>3426</v>
      </c>
    </row>
    <row r="13214" spans="12:12" x14ac:dyDescent="0.25">
      <c r="L13214" s="16" t="s">
        <v>5478</v>
      </c>
    </row>
    <row r="13215" spans="12:12" x14ac:dyDescent="0.25">
      <c r="L13215" s="16" t="s">
        <v>2012</v>
      </c>
    </row>
    <row r="13216" spans="12:12" x14ac:dyDescent="0.25">
      <c r="L13216" s="16" t="s">
        <v>1426</v>
      </c>
    </row>
    <row r="13217" spans="12:12" x14ac:dyDescent="0.25">
      <c r="L13217" s="16" t="s">
        <v>1426</v>
      </c>
    </row>
    <row r="13218" spans="12:12" x14ac:dyDescent="0.25">
      <c r="L13218" s="20" t="s">
        <v>1161</v>
      </c>
    </row>
    <row r="13219" spans="12:12" x14ac:dyDescent="0.25">
      <c r="L13219" s="16" t="s">
        <v>2033</v>
      </c>
    </row>
    <row r="13220" spans="12:12" x14ac:dyDescent="0.25">
      <c r="L13220" s="16" t="s">
        <v>4803</v>
      </c>
    </row>
    <row r="13221" spans="12:12" x14ac:dyDescent="0.25">
      <c r="L13221" s="16" t="s">
        <v>4810</v>
      </c>
    </row>
    <row r="13222" spans="12:12" x14ac:dyDescent="0.25">
      <c r="L13222" s="16" t="s">
        <v>1426</v>
      </c>
    </row>
    <row r="13223" spans="12:12" x14ac:dyDescent="0.25">
      <c r="L13223" s="16" t="s">
        <v>2151</v>
      </c>
    </row>
    <row r="13224" spans="12:12" x14ac:dyDescent="0.25">
      <c r="L13224" s="16" t="s">
        <v>4803</v>
      </c>
    </row>
    <row r="13225" spans="12:12" x14ac:dyDescent="0.25">
      <c r="L13225" s="16" t="s">
        <v>4811</v>
      </c>
    </row>
    <row r="13226" spans="12:12" x14ac:dyDescent="0.25">
      <c r="L13226" s="16" t="s">
        <v>1426</v>
      </c>
    </row>
    <row r="13227" spans="12:12" x14ac:dyDescent="0.25">
      <c r="L13227" s="16" t="s">
        <v>2793</v>
      </c>
    </row>
    <row r="13228" spans="12:12" x14ac:dyDescent="0.25">
      <c r="L13228" s="16" t="s">
        <v>4803</v>
      </c>
    </row>
    <row r="13229" spans="12:12" x14ac:dyDescent="0.25">
      <c r="L13229" s="16" t="s">
        <v>4813</v>
      </c>
    </row>
    <row r="13230" spans="12:12" x14ac:dyDescent="0.25">
      <c r="L13230" s="16" t="s">
        <v>1426</v>
      </c>
    </row>
    <row r="13231" spans="12:12" x14ac:dyDescent="0.25">
      <c r="L13231" s="16" t="s">
        <v>5479</v>
      </c>
    </row>
    <row r="13232" spans="12:12" x14ac:dyDescent="0.25">
      <c r="L13232" s="16" t="s">
        <v>5480</v>
      </c>
    </row>
    <row r="13233" spans="12:12" x14ac:dyDescent="0.25">
      <c r="L13233" s="16" t="s">
        <v>2015</v>
      </c>
    </row>
    <row r="13234" spans="12:12" x14ac:dyDescent="0.25">
      <c r="L13234" s="16" t="s">
        <v>2012</v>
      </c>
    </row>
    <row r="13235" spans="12:12" x14ac:dyDescent="0.25">
      <c r="L13235" s="16" t="s">
        <v>1426</v>
      </c>
    </row>
    <row r="13236" spans="12:12" x14ac:dyDescent="0.25">
      <c r="L13236" s="16" t="s">
        <v>1426</v>
      </c>
    </row>
    <row r="13237" spans="12:12" x14ac:dyDescent="0.25">
      <c r="L13237" s="20" t="s">
        <v>1162</v>
      </c>
    </row>
    <row r="13238" spans="12:12" x14ac:dyDescent="0.25">
      <c r="L13238" s="16" t="s">
        <v>5481</v>
      </c>
    </row>
    <row r="13239" spans="12:12" x14ac:dyDescent="0.25">
      <c r="L13239" s="16" t="s">
        <v>4809</v>
      </c>
    </row>
    <row r="13240" spans="12:12" x14ac:dyDescent="0.25">
      <c r="L13240" s="16" t="s">
        <v>2015</v>
      </c>
    </row>
    <row r="13241" spans="12:12" x14ac:dyDescent="0.25">
      <c r="L13241" s="16" t="s">
        <v>2012</v>
      </c>
    </row>
    <row r="13242" spans="12:12" x14ac:dyDescent="0.25">
      <c r="L13242" s="16" t="s">
        <v>1426</v>
      </c>
    </row>
    <row r="13243" spans="12:12" x14ac:dyDescent="0.25">
      <c r="L13243" s="16" t="s">
        <v>1426</v>
      </c>
    </row>
    <row r="13244" spans="12:12" x14ac:dyDescent="0.25">
      <c r="L13244" s="20" t="s">
        <v>79</v>
      </c>
    </row>
    <row r="13245" spans="12:12" x14ac:dyDescent="0.25">
      <c r="L13245" s="16" t="s">
        <v>2139</v>
      </c>
    </row>
    <row r="13246" spans="12:12" x14ac:dyDescent="0.25">
      <c r="L13246" s="16" t="s">
        <v>4991</v>
      </c>
    </row>
    <row r="13247" spans="12:12" x14ac:dyDescent="0.25">
      <c r="L13247" s="16" t="s">
        <v>5482</v>
      </c>
    </row>
    <row r="13248" spans="12:12" x14ac:dyDescent="0.25">
      <c r="L13248" s="16" t="s">
        <v>4200</v>
      </c>
    </row>
    <row r="13249" spans="12:12" x14ac:dyDescent="0.25">
      <c r="L13249" s="16" t="s">
        <v>5483</v>
      </c>
    </row>
    <row r="13250" spans="12:12" x14ac:dyDescent="0.25">
      <c r="L13250" s="16" t="s">
        <v>1426</v>
      </c>
    </row>
    <row r="13251" spans="12:12" x14ac:dyDescent="0.25">
      <c r="L13251" s="16" t="s">
        <v>2117</v>
      </c>
    </row>
    <row r="13252" spans="12:12" x14ac:dyDescent="0.25">
      <c r="L13252" s="16" t="s">
        <v>4204</v>
      </c>
    </row>
    <row r="13253" spans="12:12" x14ac:dyDescent="0.25">
      <c r="L13253" s="16" t="s">
        <v>4996</v>
      </c>
    </row>
    <row r="13254" spans="12:12" x14ac:dyDescent="0.25">
      <c r="L13254" s="16" t="s">
        <v>2871</v>
      </c>
    </row>
    <row r="13255" spans="12:12" x14ac:dyDescent="0.25">
      <c r="L13255" s="16" t="s">
        <v>5484</v>
      </c>
    </row>
    <row r="13256" spans="12:12" x14ac:dyDescent="0.25">
      <c r="L13256" s="16" t="s">
        <v>2151</v>
      </c>
    </row>
    <row r="13257" spans="12:12" x14ac:dyDescent="0.25">
      <c r="L13257" s="16" t="s">
        <v>4204</v>
      </c>
    </row>
    <row r="13258" spans="12:12" x14ac:dyDescent="0.25">
      <c r="L13258" s="16" t="s">
        <v>4994</v>
      </c>
    </row>
    <row r="13259" spans="12:12" x14ac:dyDescent="0.25">
      <c r="L13259" s="16" t="s">
        <v>2871</v>
      </c>
    </row>
    <row r="13260" spans="12:12" x14ac:dyDescent="0.25">
      <c r="L13260" s="16" t="s">
        <v>2154</v>
      </c>
    </row>
    <row r="13261" spans="12:12" x14ac:dyDescent="0.25">
      <c r="L13261" s="16" t="s">
        <v>1426</v>
      </c>
    </row>
    <row r="13262" spans="12:12" x14ac:dyDescent="0.25">
      <c r="L13262" s="16" t="s">
        <v>5485</v>
      </c>
    </row>
    <row r="13263" spans="12:12" x14ac:dyDescent="0.25">
      <c r="L13263" s="16" t="s">
        <v>4999</v>
      </c>
    </row>
    <row r="13264" spans="12:12" x14ac:dyDescent="0.25">
      <c r="L13264" s="16" t="s">
        <v>5486</v>
      </c>
    </row>
    <row r="13265" spans="12:12" x14ac:dyDescent="0.25">
      <c r="L13265" s="16" t="s">
        <v>2282</v>
      </c>
    </row>
    <row r="13266" spans="12:12" x14ac:dyDescent="0.25">
      <c r="L13266" s="16" t="s">
        <v>4204</v>
      </c>
    </row>
    <row r="13267" spans="12:12" x14ac:dyDescent="0.25">
      <c r="L13267" s="16" t="s">
        <v>2428</v>
      </c>
    </row>
    <row r="13268" spans="12:12" x14ac:dyDescent="0.25">
      <c r="L13268" s="16" t="s">
        <v>2012</v>
      </c>
    </row>
    <row r="13269" spans="12:12" x14ac:dyDescent="0.25">
      <c r="L13269" s="16" t="s">
        <v>1426</v>
      </c>
    </row>
    <row r="13270" spans="12:12" x14ac:dyDescent="0.25">
      <c r="L13270" s="16" t="s">
        <v>1426</v>
      </c>
    </row>
    <row r="13271" spans="12:12" x14ac:dyDescent="0.25">
      <c r="L13271" s="20" t="s">
        <v>154</v>
      </c>
    </row>
    <row r="13272" spans="12:12" x14ac:dyDescent="0.25">
      <c r="L13272" s="16" t="s">
        <v>2414</v>
      </c>
    </row>
    <row r="13273" spans="12:12" x14ac:dyDescent="0.25">
      <c r="L13273" s="16" t="s">
        <v>1998</v>
      </c>
    </row>
    <row r="13274" spans="12:12" x14ac:dyDescent="0.25">
      <c r="L13274" s="16" t="s">
        <v>2528</v>
      </c>
    </row>
    <row r="13275" spans="12:12" x14ac:dyDescent="0.25">
      <c r="L13275" s="16" t="s">
        <v>4230</v>
      </c>
    </row>
    <row r="13276" spans="12:12" x14ac:dyDescent="0.25">
      <c r="L13276" s="16" t="s">
        <v>5442</v>
      </c>
    </row>
    <row r="13277" spans="12:12" x14ac:dyDescent="0.25">
      <c r="L13277" s="16" t="s">
        <v>2004</v>
      </c>
    </row>
    <row r="13278" spans="12:12" x14ac:dyDescent="0.25">
      <c r="L13278" s="16" t="s">
        <v>2003</v>
      </c>
    </row>
    <row r="13279" spans="12:12" x14ac:dyDescent="0.25">
      <c r="L13279" s="16" t="s">
        <v>1426</v>
      </c>
    </row>
    <row r="13280" spans="12:12" x14ac:dyDescent="0.25">
      <c r="L13280" s="16" t="s">
        <v>5487</v>
      </c>
    </row>
    <row r="13281" spans="12:12" x14ac:dyDescent="0.25">
      <c r="L13281" s="16" t="s">
        <v>4233</v>
      </c>
    </row>
    <row r="13282" spans="12:12" x14ac:dyDescent="0.25">
      <c r="L13282" s="16" t="s">
        <v>5432</v>
      </c>
    </row>
    <row r="13283" spans="12:12" x14ac:dyDescent="0.25">
      <c r="L13283" s="16" t="s">
        <v>5488</v>
      </c>
    </row>
    <row r="13284" spans="12:12" x14ac:dyDescent="0.25">
      <c r="L13284" s="16" t="s">
        <v>4233</v>
      </c>
    </row>
    <row r="13285" spans="12:12" x14ac:dyDescent="0.25">
      <c r="L13285" s="16" t="s">
        <v>5489</v>
      </c>
    </row>
    <row r="13286" spans="12:12" x14ac:dyDescent="0.25">
      <c r="L13286" s="16" t="s">
        <v>2012</v>
      </c>
    </row>
    <row r="13287" spans="12:12" x14ac:dyDescent="0.25">
      <c r="L13287" s="16" t="s">
        <v>1426</v>
      </c>
    </row>
    <row r="13288" spans="12:12" x14ac:dyDescent="0.25">
      <c r="L13288" s="16" t="s">
        <v>1426</v>
      </c>
    </row>
    <row r="13289" spans="12:12" x14ac:dyDescent="0.25">
      <c r="L13289" s="20" t="s">
        <v>1253</v>
      </c>
    </row>
    <row r="13290" spans="12:12" x14ac:dyDescent="0.25">
      <c r="L13290" s="16" t="s">
        <v>2960</v>
      </c>
    </row>
    <row r="13291" spans="12:12" x14ac:dyDescent="0.25">
      <c r="L13291" s="16" t="s">
        <v>2073</v>
      </c>
    </row>
    <row r="13292" spans="12:12" x14ac:dyDescent="0.25">
      <c r="L13292" s="16" t="s">
        <v>4521</v>
      </c>
    </row>
    <row r="13293" spans="12:12" x14ac:dyDescent="0.25">
      <c r="L13293" s="16" t="s">
        <v>1426</v>
      </c>
    </row>
    <row r="13294" spans="12:12" x14ac:dyDescent="0.25">
      <c r="L13294" s="16" t="s">
        <v>2194</v>
      </c>
    </row>
    <row r="13295" spans="12:12" x14ac:dyDescent="0.25">
      <c r="L13295" s="16" t="s">
        <v>3868</v>
      </c>
    </row>
    <row r="13296" spans="12:12" x14ac:dyDescent="0.25">
      <c r="L13296" s="16" t="s">
        <v>4011</v>
      </c>
    </row>
    <row r="13297" spans="12:12" x14ac:dyDescent="0.25">
      <c r="L13297" s="16" t="s">
        <v>1426</v>
      </c>
    </row>
    <row r="13298" spans="12:12" x14ac:dyDescent="0.25">
      <c r="L13298" s="16" t="s">
        <v>2935</v>
      </c>
    </row>
    <row r="13299" spans="12:12" x14ac:dyDescent="0.25">
      <c r="L13299" s="16" t="s">
        <v>2936</v>
      </c>
    </row>
    <row r="13300" spans="12:12" x14ac:dyDescent="0.25">
      <c r="L13300" s="16" t="s">
        <v>2078</v>
      </c>
    </row>
    <row r="13301" spans="12:12" x14ac:dyDescent="0.25">
      <c r="L13301" s="16" t="s">
        <v>2931</v>
      </c>
    </row>
    <row r="13302" spans="12:12" x14ac:dyDescent="0.25">
      <c r="L13302" s="16" t="s">
        <v>2015</v>
      </c>
    </row>
    <row r="13303" spans="12:12" x14ac:dyDescent="0.25">
      <c r="L13303" s="16" t="s">
        <v>2937</v>
      </c>
    </row>
    <row r="13304" spans="12:12" x14ac:dyDescent="0.25">
      <c r="L13304" s="16" t="s">
        <v>2936</v>
      </c>
    </row>
    <row r="13305" spans="12:12" x14ac:dyDescent="0.25">
      <c r="L13305" s="16" t="s">
        <v>2458</v>
      </c>
    </row>
    <row r="13306" spans="12:12" x14ac:dyDescent="0.25">
      <c r="L13306" s="16" t="s">
        <v>2012</v>
      </c>
    </row>
    <row r="13307" spans="12:12" x14ac:dyDescent="0.25">
      <c r="L13307" s="16" t="s">
        <v>1426</v>
      </c>
    </row>
    <row r="13308" spans="12:12" x14ac:dyDescent="0.25">
      <c r="L13308" s="20" t="s">
        <v>286</v>
      </c>
    </row>
    <row r="13309" spans="12:12" x14ac:dyDescent="0.25">
      <c r="L13309" s="16" t="s">
        <v>3995</v>
      </c>
    </row>
    <row r="13310" spans="12:12" x14ac:dyDescent="0.25">
      <c r="L13310" s="16" t="s">
        <v>2915</v>
      </c>
    </row>
    <row r="13311" spans="12:12" x14ac:dyDescent="0.25">
      <c r="L13311" s="16" t="s">
        <v>2913</v>
      </c>
    </row>
    <row r="13312" spans="12:12" x14ac:dyDescent="0.25">
      <c r="L13312" s="16" t="s">
        <v>2908</v>
      </c>
    </row>
    <row r="13313" spans="12:12" x14ac:dyDescent="0.25">
      <c r="L13313" s="16" t="s">
        <v>5490</v>
      </c>
    </row>
    <row r="13314" spans="12:12" x14ac:dyDescent="0.25">
      <c r="L13314" s="16" t="s">
        <v>4553</v>
      </c>
    </row>
    <row r="13315" spans="12:12" x14ac:dyDescent="0.25">
      <c r="L13315" s="16" t="s">
        <v>5491</v>
      </c>
    </row>
    <row r="13316" spans="12:12" x14ac:dyDescent="0.25">
      <c r="L13316" s="16" t="s">
        <v>2012</v>
      </c>
    </row>
    <row r="13317" spans="12:12" x14ac:dyDescent="0.25">
      <c r="L13317" s="16" t="s">
        <v>1426</v>
      </c>
    </row>
    <row r="13318" spans="12:12" x14ac:dyDescent="0.25">
      <c r="L13318" s="16" t="s">
        <v>1426</v>
      </c>
    </row>
    <row r="13319" spans="12:12" x14ac:dyDescent="0.25">
      <c r="L13319" s="20" t="s">
        <v>454</v>
      </c>
    </row>
    <row r="13320" spans="12:12" x14ac:dyDescent="0.25">
      <c r="L13320" s="16" t="s">
        <v>2434</v>
      </c>
    </row>
    <row r="13321" spans="12:12" x14ac:dyDescent="0.25">
      <c r="L13321" s="16" t="s">
        <v>4846</v>
      </c>
    </row>
    <row r="13322" spans="12:12" x14ac:dyDescent="0.25">
      <c r="L13322" s="16" t="s">
        <v>3491</v>
      </c>
    </row>
    <row r="13323" spans="12:12" x14ac:dyDescent="0.25">
      <c r="L13323" s="16" t="s">
        <v>2012</v>
      </c>
    </row>
    <row r="13324" spans="12:12" x14ac:dyDescent="0.25">
      <c r="L13324" s="16" t="s">
        <v>1426</v>
      </c>
    </row>
    <row r="13325" spans="12:12" x14ac:dyDescent="0.25">
      <c r="L13325" s="16" t="s">
        <v>1426</v>
      </c>
    </row>
    <row r="13326" spans="12:12" x14ac:dyDescent="0.25">
      <c r="L13326" s="20" t="s">
        <v>1761</v>
      </c>
    </row>
    <row r="13327" spans="12:12" x14ac:dyDescent="0.25">
      <c r="L13327" s="16" t="s">
        <v>3343</v>
      </c>
    </row>
    <row r="13328" spans="12:12" x14ac:dyDescent="0.25">
      <c r="L13328" s="16" t="s">
        <v>2647</v>
      </c>
    </row>
    <row r="13329" spans="12:12" x14ac:dyDescent="0.25">
      <c r="L13329" s="16" t="s">
        <v>4324</v>
      </c>
    </row>
    <row r="13330" spans="12:12" x14ac:dyDescent="0.25">
      <c r="L13330" s="16" t="s">
        <v>2293</v>
      </c>
    </row>
    <row r="13331" spans="12:12" x14ac:dyDescent="0.25">
      <c r="L13331" s="16" t="s">
        <v>1426</v>
      </c>
    </row>
    <row r="13332" spans="12:12" x14ac:dyDescent="0.25">
      <c r="L13332" s="16" t="s">
        <v>1426</v>
      </c>
    </row>
    <row r="13333" spans="12:12" x14ac:dyDescent="0.25">
      <c r="L13333" s="20" t="s">
        <v>1044</v>
      </c>
    </row>
    <row r="13334" spans="12:12" x14ac:dyDescent="0.25">
      <c r="L13334" s="16" t="s">
        <v>3883</v>
      </c>
    </row>
    <row r="13335" spans="12:12" x14ac:dyDescent="0.25">
      <c r="L13335" s="16" t="s">
        <v>3884</v>
      </c>
    </row>
    <row r="13336" spans="12:12" x14ac:dyDescent="0.25">
      <c r="L13336" s="16" t="s">
        <v>3686</v>
      </c>
    </row>
    <row r="13337" spans="12:12" x14ac:dyDescent="0.25">
      <c r="L13337" s="16" t="s">
        <v>1426</v>
      </c>
    </row>
    <row r="13338" spans="12:12" x14ac:dyDescent="0.25">
      <c r="L13338" s="16" t="s">
        <v>3739</v>
      </c>
    </row>
    <row r="13339" spans="12:12" x14ac:dyDescent="0.25">
      <c r="L13339" s="16" t="s">
        <v>3922</v>
      </c>
    </row>
    <row r="13340" spans="12:12" x14ac:dyDescent="0.25">
      <c r="L13340" s="16" t="s">
        <v>3927</v>
      </c>
    </row>
    <row r="13341" spans="12:12" x14ac:dyDescent="0.25">
      <c r="L13341" s="16" t="s">
        <v>3741</v>
      </c>
    </row>
    <row r="13342" spans="12:12" x14ac:dyDescent="0.25">
      <c r="L13342" s="16" t="s">
        <v>1426</v>
      </c>
    </row>
    <row r="13343" spans="12:12" x14ac:dyDescent="0.25">
      <c r="L13343" s="16" t="s">
        <v>1426</v>
      </c>
    </row>
    <row r="13344" spans="12:12" x14ac:dyDescent="0.25">
      <c r="L13344" s="20" t="s">
        <v>1304</v>
      </c>
    </row>
    <row r="13345" spans="12:12" x14ac:dyDescent="0.25">
      <c r="L13345" s="16" t="s">
        <v>2201</v>
      </c>
    </row>
    <row r="13346" spans="12:12" x14ac:dyDescent="0.25">
      <c r="L13346" s="16" t="s">
        <v>2658</v>
      </c>
    </row>
    <row r="13347" spans="12:12" x14ac:dyDescent="0.25">
      <c r="L13347" s="16" t="s">
        <v>2656</v>
      </c>
    </row>
    <row r="13348" spans="12:12" x14ac:dyDescent="0.25">
      <c r="L13348" s="16" t="s">
        <v>2363</v>
      </c>
    </row>
    <row r="13349" spans="12:12" x14ac:dyDescent="0.25">
      <c r="L13349" s="16" t="s">
        <v>4442</v>
      </c>
    </row>
    <row r="13350" spans="12:12" x14ac:dyDescent="0.25">
      <c r="L13350" s="16" t="s">
        <v>2781</v>
      </c>
    </row>
    <row r="13351" spans="12:12" x14ac:dyDescent="0.25">
      <c r="L13351" s="16" t="s">
        <v>2154</v>
      </c>
    </row>
    <row r="13352" spans="12:12" x14ac:dyDescent="0.25">
      <c r="L13352" s="16" t="s">
        <v>4276</v>
      </c>
    </row>
    <row r="13353" spans="12:12" x14ac:dyDescent="0.25">
      <c r="L13353" s="16" t="s">
        <v>2154</v>
      </c>
    </row>
    <row r="13354" spans="12:12" x14ac:dyDescent="0.25">
      <c r="L13354" s="16" t="s">
        <v>2035</v>
      </c>
    </row>
    <row r="13355" spans="12:12" x14ac:dyDescent="0.25">
      <c r="L13355" s="16" t="s">
        <v>2658</v>
      </c>
    </row>
    <row r="13356" spans="12:12" x14ac:dyDescent="0.25">
      <c r="L13356" s="16" t="s">
        <v>2462</v>
      </c>
    </row>
    <row r="13357" spans="12:12" x14ac:dyDescent="0.25">
      <c r="L13357" s="16" t="s">
        <v>2363</v>
      </c>
    </row>
    <row r="13358" spans="12:12" x14ac:dyDescent="0.25">
      <c r="L13358" s="16" t="s">
        <v>2003</v>
      </c>
    </row>
    <row r="13359" spans="12:12" x14ac:dyDescent="0.25">
      <c r="L13359" s="16" t="s">
        <v>2366</v>
      </c>
    </row>
    <row r="13360" spans="12:12" x14ac:dyDescent="0.25">
      <c r="L13360" s="16" t="s">
        <v>2738</v>
      </c>
    </row>
    <row r="13361" spans="12:12" x14ac:dyDescent="0.25">
      <c r="L13361" s="16" t="s">
        <v>1426</v>
      </c>
    </row>
    <row r="13362" spans="12:12" x14ac:dyDescent="0.25">
      <c r="L13362" s="16" t="s">
        <v>2657</v>
      </c>
    </row>
    <row r="13363" spans="12:12" x14ac:dyDescent="0.25">
      <c r="L13363" s="16" t="s">
        <v>3377</v>
      </c>
    </row>
    <row r="13364" spans="12:12" x14ac:dyDescent="0.25">
      <c r="L13364" s="16" t="s">
        <v>2015</v>
      </c>
    </row>
    <row r="13365" spans="12:12" x14ac:dyDescent="0.25">
      <c r="L13365" s="16" t="s">
        <v>2658</v>
      </c>
    </row>
    <row r="13366" spans="12:12" x14ac:dyDescent="0.25">
      <c r="L13366" s="16" t="s">
        <v>2673</v>
      </c>
    </row>
    <row r="13367" spans="12:12" x14ac:dyDescent="0.25">
      <c r="L13367" s="16" t="s">
        <v>3379</v>
      </c>
    </row>
    <row r="13368" spans="12:12" x14ac:dyDescent="0.25">
      <c r="L13368" s="16" t="s">
        <v>4603</v>
      </c>
    </row>
    <row r="13369" spans="12:12" x14ac:dyDescent="0.25">
      <c r="L13369" s="16" t="s">
        <v>5492</v>
      </c>
    </row>
    <row r="13370" spans="12:12" x14ac:dyDescent="0.25">
      <c r="L13370" s="16" t="s">
        <v>4691</v>
      </c>
    </row>
    <row r="13371" spans="12:12" x14ac:dyDescent="0.25">
      <c r="L13371" s="16" t="s">
        <v>5493</v>
      </c>
    </row>
    <row r="13372" spans="12:12" x14ac:dyDescent="0.25">
      <c r="L13372" s="16" t="s">
        <v>2665</v>
      </c>
    </row>
    <row r="13373" spans="12:12" x14ac:dyDescent="0.25">
      <c r="L13373" s="16" t="s">
        <v>2365</v>
      </c>
    </row>
    <row r="13374" spans="12:12" x14ac:dyDescent="0.25">
      <c r="L13374" s="16" t="s">
        <v>5494</v>
      </c>
    </row>
    <row r="13375" spans="12:12" x14ac:dyDescent="0.25">
      <c r="L13375" s="16" t="s">
        <v>2664</v>
      </c>
    </row>
    <row r="13376" spans="12:12" x14ac:dyDescent="0.25">
      <c r="L13376" s="16" t="s">
        <v>5495</v>
      </c>
    </row>
    <row r="13377" spans="12:12" x14ac:dyDescent="0.25">
      <c r="L13377" s="16" t="s">
        <v>2366</v>
      </c>
    </row>
    <row r="13378" spans="12:12" x14ac:dyDescent="0.25">
      <c r="L13378" s="16" t="s">
        <v>5496</v>
      </c>
    </row>
    <row r="13379" spans="12:12" x14ac:dyDescent="0.25">
      <c r="L13379" s="16" t="s">
        <v>2786</v>
      </c>
    </row>
    <row r="13380" spans="12:12" x14ac:dyDescent="0.25">
      <c r="L13380" s="16" t="s">
        <v>5497</v>
      </c>
    </row>
    <row r="13381" spans="12:12" x14ac:dyDescent="0.25">
      <c r="L13381" s="16" t="s">
        <v>4448</v>
      </c>
    </row>
    <row r="13382" spans="12:12" x14ac:dyDescent="0.25">
      <c r="L13382" s="16" t="s">
        <v>5498</v>
      </c>
    </row>
    <row r="13383" spans="12:12" x14ac:dyDescent="0.25">
      <c r="L13383" s="16" t="s">
        <v>2670</v>
      </c>
    </row>
    <row r="13384" spans="12:12" x14ac:dyDescent="0.25">
      <c r="L13384" s="16" t="s">
        <v>2658</v>
      </c>
    </row>
    <row r="13385" spans="12:12" x14ac:dyDescent="0.25">
      <c r="L13385" s="16" t="s">
        <v>2325</v>
      </c>
    </row>
    <row r="13386" spans="12:12" x14ac:dyDescent="0.25">
      <c r="L13386" s="16" t="s">
        <v>2363</v>
      </c>
    </row>
    <row r="13387" spans="12:12" x14ac:dyDescent="0.25">
      <c r="L13387" s="16" t="s">
        <v>2672</v>
      </c>
    </row>
    <row r="13388" spans="12:12" x14ac:dyDescent="0.25">
      <c r="L13388" s="16" t="s">
        <v>2366</v>
      </c>
    </row>
    <row r="13389" spans="12:12" x14ac:dyDescent="0.25">
      <c r="L13389" s="16" t="s">
        <v>4451</v>
      </c>
    </row>
    <row r="13390" spans="12:12" x14ac:dyDescent="0.25">
      <c r="L13390" s="16" t="s">
        <v>2293</v>
      </c>
    </row>
    <row r="13391" spans="12:12" x14ac:dyDescent="0.25">
      <c r="L13391" s="16" t="s">
        <v>1426</v>
      </c>
    </row>
    <row r="13392" spans="12:12" x14ac:dyDescent="0.25">
      <c r="L13392" s="16" t="s">
        <v>1426</v>
      </c>
    </row>
    <row r="13393" spans="12:12" x14ac:dyDescent="0.25">
      <c r="L13393" s="20" t="s">
        <v>508</v>
      </c>
    </row>
    <row r="13394" spans="12:12" x14ac:dyDescent="0.25">
      <c r="L13394" s="16" t="s">
        <v>2360</v>
      </c>
    </row>
    <row r="13395" spans="12:12" x14ac:dyDescent="0.25">
      <c r="L13395" s="16" t="s">
        <v>3143</v>
      </c>
    </row>
    <row r="13396" spans="12:12" x14ac:dyDescent="0.25">
      <c r="L13396" s="16" t="s">
        <v>3151</v>
      </c>
    </row>
    <row r="13397" spans="12:12" x14ac:dyDescent="0.25">
      <c r="L13397" s="16" t="s">
        <v>2653</v>
      </c>
    </row>
    <row r="13398" spans="12:12" x14ac:dyDescent="0.25">
      <c r="L13398" s="16" t="s">
        <v>5499</v>
      </c>
    </row>
    <row r="13399" spans="12:12" x14ac:dyDescent="0.25">
      <c r="L13399" s="16" t="s">
        <v>2293</v>
      </c>
    </row>
    <row r="13400" spans="12:12" x14ac:dyDescent="0.25">
      <c r="L13400" s="16" t="s">
        <v>1426</v>
      </c>
    </row>
    <row r="13401" spans="12:12" x14ac:dyDescent="0.25">
      <c r="L13401" s="16" t="s">
        <v>1426</v>
      </c>
    </row>
    <row r="13402" spans="12:12" x14ac:dyDescent="0.25">
      <c r="L13402" s="20" t="s">
        <v>18</v>
      </c>
    </row>
    <row r="13403" spans="12:12" x14ac:dyDescent="0.25">
      <c r="L13403" s="16" t="s">
        <v>2049</v>
      </c>
    </row>
    <row r="13404" spans="12:12" x14ac:dyDescent="0.25">
      <c r="L13404" s="16" t="s">
        <v>5500</v>
      </c>
    </row>
    <row r="13405" spans="12:12" x14ac:dyDescent="0.25">
      <c r="L13405" s="16" t="s">
        <v>4861</v>
      </c>
    </row>
    <row r="13406" spans="12:12" x14ac:dyDescent="0.25">
      <c r="L13406" s="16" t="s">
        <v>1426</v>
      </c>
    </row>
    <row r="13407" spans="12:12" x14ac:dyDescent="0.25">
      <c r="L13407" s="16" t="s">
        <v>2013</v>
      </c>
    </row>
    <row r="13408" spans="12:12" x14ac:dyDescent="0.25">
      <c r="L13408" s="16" t="s">
        <v>4357</v>
      </c>
    </row>
    <row r="13409" spans="12:12" x14ac:dyDescent="0.25">
      <c r="L13409" s="16" t="s">
        <v>4435</v>
      </c>
    </row>
    <row r="13410" spans="12:12" x14ac:dyDescent="0.25">
      <c r="L13410" s="16" t="s">
        <v>4432</v>
      </c>
    </row>
    <row r="13411" spans="12:12" x14ac:dyDescent="0.25">
      <c r="L13411" s="16" t="s">
        <v>4545</v>
      </c>
    </row>
    <row r="13412" spans="12:12" x14ac:dyDescent="0.25">
      <c r="L13412" s="16" t="s">
        <v>4434</v>
      </c>
    </row>
    <row r="13413" spans="12:12" x14ac:dyDescent="0.25">
      <c r="L13413" s="16" t="s">
        <v>5501</v>
      </c>
    </row>
    <row r="13414" spans="12:12" x14ac:dyDescent="0.25">
      <c r="L13414" s="16" t="s">
        <v>2086</v>
      </c>
    </row>
    <row r="13415" spans="12:12" x14ac:dyDescent="0.25">
      <c r="L13415" s="16" t="s">
        <v>5502</v>
      </c>
    </row>
    <row r="13416" spans="12:12" x14ac:dyDescent="0.25">
      <c r="L13416" s="16" t="s">
        <v>2016</v>
      </c>
    </row>
    <row r="13417" spans="12:12" x14ac:dyDescent="0.25">
      <c r="L13417" s="16" t="s">
        <v>2546</v>
      </c>
    </row>
    <row r="13418" spans="12:12" x14ac:dyDescent="0.25">
      <c r="L13418" s="16" t="s">
        <v>5503</v>
      </c>
    </row>
    <row r="13419" spans="12:12" x14ac:dyDescent="0.25">
      <c r="L13419" s="16" t="s">
        <v>2012</v>
      </c>
    </row>
    <row r="13420" spans="12:12" x14ac:dyDescent="0.25">
      <c r="L13420" s="16" t="s">
        <v>1426</v>
      </c>
    </row>
    <row r="13421" spans="12:12" x14ac:dyDescent="0.25">
      <c r="L13421" s="16" t="s">
        <v>1426</v>
      </c>
    </row>
    <row r="13422" spans="12:12" x14ac:dyDescent="0.25">
      <c r="L13422" s="20" t="s">
        <v>782</v>
      </c>
    </row>
    <row r="13423" spans="12:12" x14ac:dyDescent="0.25">
      <c r="L13423" s="16" t="s">
        <v>5504</v>
      </c>
    </row>
    <row r="13424" spans="12:12" x14ac:dyDescent="0.25">
      <c r="L13424" s="16" t="s">
        <v>3398</v>
      </c>
    </row>
    <row r="13425" spans="12:12" x14ac:dyDescent="0.25">
      <c r="L13425" s="16" t="s">
        <v>3405</v>
      </c>
    </row>
    <row r="13426" spans="12:12" x14ac:dyDescent="0.25">
      <c r="L13426" s="16" t="s">
        <v>2012</v>
      </c>
    </row>
    <row r="13427" spans="12:12" x14ac:dyDescent="0.25">
      <c r="L13427" s="16" t="s">
        <v>1426</v>
      </c>
    </row>
    <row r="13428" spans="12:12" x14ac:dyDescent="0.25">
      <c r="L13428" s="16" t="s">
        <v>1426</v>
      </c>
    </row>
    <row r="13429" spans="12:12" x14ac:dyDescent="0.25">
      <c r="L13429" s="20" t="s">
        <v>165</v>
      </c>
    </row>
    <row r="13430" spans="12:12" x14ac:dyDescent="0.25">
      <c r="L13430" s="16" t="s">
        <v>2414</v>
      </c>
    </row>
    <row r="13431" spans="12:12" x14ac:dyDescent="0.25">
      <c r="L13431" s="16" t="s">
        <v>3127</v>
      </c>
    </row>
    <row r="13432" spans="12:12" x14ac:dyDescent="0.25">
      <c r="L13432" s="16" t="s">
        <v>3133</v>
      </c>
    </row>
    <row r="13433" spans="12:12" x14ac:dyDescent="0.25">
      <c r="L13433" s="16" t="s">
        <v>3462</v>
      </c>
    </row>
    <row r="13434" spans="12:12" x14ac:dyDescent="0.25">
      <c r="L13434" s="16" t="s">
        <v>2460</v>
      </c>
    </row>
    <row r="13435" spans="12:12" x14ac:dyDescent="0.25">
      <c r="L13435" s="16" t="s">
        <v>3134</v>
      </c>
    </row>
    <row r="13436" spans="12:12" x14ac:dyDescent="0.25">
      <c r="L13436" s="16" t="s">
        <v>2460</v>
      </c>
    </row>
    <row r="13437" spans="12:12" x14ac:dyDescent="0.25">
      <c r="L13437" s="16" t="s">
        <v>1426</v>
      </c>
    </row>
    <row r="13438" spans="12:12" x14ac:dyDescent="0.25">
      <c r="L13438" s="16" t="s">
        <v>3473</v>
      </c>
    </row>
    <row r="13439" spans="12:12" x14ac:dyDescent="0.25">
      <c r="L13439" s="16" t="s">
        <v>3134</v>
      </c>
    </row>
    <row r="13440" spans="12:12" x14ac:dyDescent="0.25">
      <c r="L13440" s="16" t="s">
        <v>2015</v>
      </c>
    </row>
    <row r="13441" spans="12:12" x14ac:dyDescent="0.25">
      <c r="L13441" s="16" t="s">
        <v>3130</v>
      </c>
    </row>
    <row r="13442" spans="12:12" x14ac:dyDescent="0.25">
      <c r="L13442" s="16" t="s">
        <v>2078</v>
      </c>
    </row>
    <row r="13443" spans="12:12" x14ac:dyDescent="0.25">
      <c r="L13443" s="16" t="s">
        <v>3475</v>
      </c>
    </row>
    <row r="13444" spans="12:12" x14ac:dyDescent="0.25">
      <c r="L13444" s="16" t="s">
        <v>3134</v>
      </c>
    </row>
    <row r="13445" spans="12:12" x14ac:dyDescent="0.25">
      <c r="L13445" s="16" t="s">
        <v>2015</v>
      </c>
    </row>
    <row r="13446" spans="12:12" x14ac:dyDescent="0.25">
      <c r="L13446" s="16" t="s">
        <v>3130</v>
      </c>
    </row>
    <row r="13447" spans="12:12" x14ac:dyDescent="0.25">
      <c r="L13447" s="16" t="s">
        <v>2458</v>
      </c>
    </row>
    <row r="13448" spans="12:12" x14ac:dyDescent="0.25">
      <c r="L13448" s="16" t="s">
        <v>1426</v>
      </c>
    </row>
    <row r="13449" spans="12:12" x14ac:dyDescent="0.25">
      <c r="L13449" s="16" t="s">
        <v>3268</v>
      </c>
    </row>
    <row r="13450" spans="12:12" x14ac:dyDescent="0.25">
      <c r="L13450" s="16" t="s">
        <v>3130</v>
      </c>
    </row>
    <row r="13451" spans="12:12" x14ac:dyDescent="0.25">
      <c r="L13451" s="16" t="s">
        <v>5505</v>
      </c>
    </row>
    <row r="13452" spans="12:12" x14ac:dyDescent="0.25">
      <c r="L13452" s="16" t="s">
        <v>2012</v>
      </c>
    </row>
    <row r="13453" spans="12:12" x14ac:dyDescent="0.25">
      <c r="L13453" s="16" t="s">
        <v>1426</v>
      </c>
    </row>
    <row r="13454" spans="12:12" x14ac:dyDescent="0.25">
      <c r="L13454" s="16" t="s">
        <v>1426</v>
      </c>
    </row>
    <row r="13455" spans="12:12" x14ac:dyDescent="0.25">
      <c r="L13455" s="20" t="s">
        <v>281</v>
      </c>
    </row>
    <row r="13456" spans="12:12" x14ac:dyDescent="0.25">
      <c r="L13456" s="16" t="s">
        <v>2685</v>
      </c>
    </row>
    <row r="13457" spans="12:12" x14ac:dyDescent="0.25">
      <c r="L13457" s="16" t="s">
        <v>2940</v>
      </c>
    </row>
    <row r="13458" spans="12:12" x14ac:dyDescent="0.25">
      <c r="L13458" s="16" t="s">
        <v>3212</v>
      </c>
    </row>
    <row r="13459" spans="12:12" x14ac:dyDescent="0.25">
      <c r="L13459" s="16" t="s">
        <v>1426</v>
      </c>
    </row>
    <row r="13460" spans="12:12" x14ac:dyDescent="0.25">
      <c r="L13460" s="16" t="s">
        <v>2151</v>
      </c>
    </row>
    <row r="13461" spans="12:12" x14ac:dyDescent="0.25">
      <c r="L13461" s="16" t="s">
        <v>2803</v>
      </c>
    </row>
    <row r="13462" spans="12:12" x14ac:dyDescent="0.25">
      <c r="L13462" s="16" t="s">
        <v>2296</v>
      </c>
    </row>
    <row r="13463" spans="12:12" x14ac:dyDescent="0.25">
      <c r="L13463" s="16" t="s">
        <v>2012</v>
      </c>
    </row>
    <row r="13464" spans="12:12" x14ac:dyDescent="0.25">
      <c r="L13464" s="16" t="s">
        <v>1426</v>
      </c>
    </row>
    <row r="13465" spans="12:12" x14ac:dyDescent="0.25">
      <c r="L13465" s="16" t="s">
        <v>1426</v>
      </c>
    </row>
    <row r="13466" spans="12:12" x14ac:dyDescent="0.25">
      <c r="L13466" s="20" t="s">
        <v>1163</v>
      </c>
    </row>
    <row r="13467" spans="12:12" x14ac:dyDescent="0.25">
      <c r="L13467" s="16" t="s">
        <v>2370</v>
      </c>
    </row>
    <row r="13468" spans="12:12" x14ac:dyDescent="0.25">
      <c r="L13468" s="16" t="s">
        <v>5506</v>
      </c>
    </row>
    <row r="13469" spans="12:12" x14ac:dyDescent="0.25">
      <c r="L13469" s="16" t="s">
        <v>5507</v>
      </c>
    </row>
    <row r="13470" spans="12:12" x14ac:dyDescent="0.25">
      <c r="L13470" s="16" t="s">
        <v>1426</v>
      </c>
    </row>
    <row r="13471" spans="12:12" x14ac:dyDescent="0.25">
      <c r="L13471" s="16" t="s">
        <v>2484</v>
      </c>
    </row>
    <row r="13472" spans="12:12" x14ac:dyDescent="0.25">
      <c r="L13472" s="16" t="s">
        <v>2191</v>
      </c>
    </row>
    <row r="13473" spans="12:12" x14ac:dyDescent="0.25">
      <c r="L13473" s="16" t="s">
        <v>2485</v>
      </c>
    </row>
    <row r="13474" spans="12:12" x14ac:dyDescent="0.25">
      <c r="L13474" s="16" t="s">
        <v>1426</v>
      </c>
    </row>
    <row r="13475" spans="12:12" x14ac:dyDescent="0.25">
      <c r="L13475" s="16" t="s">
        <v>2491</v>
      </c>
    </row>
    <row r="13476" spans="12:12" x14ac:dyDescent="0.25">
      <c r="L13476" s="16" t="s">
        <v>4990</v>
      </c>
    </row>
    <row r="13477" spans="12:12" x14ac:dyDescent="0.25">
      <c r="L13477" s="16" t="s">
        <v>4985</v>
      </c>
    </row>
    <row r="13478" spans="12:12" x14ac:dyDescent="0.25">
      <c r="L13478" s="16" t="s">
        <v>2190</v>
      </c>
    </row>
    <row r="13479" spans="12:12" x14ac:dyDescent="0.25">
      <c r="L13479" s="16" t="s">
        <v>4989</v>
      </c>
    </row>
    <row r="13480" spans="12:12" x14ac:dyDescent="0.25">
      <c r="L13480" s="16" t="s">
        <v>4805</v>
      </c>
    </row>
    <row r="13481" spans="12:12" x14ac:dyDescent="0.25">
      <c r="L13481" s="16" t="s">
        <v>5508</v>
      </c>
    </row>
    <row r="13482" spans="12:12" x14ac:dyDescent="0.25">
      <c r="L13482" s="16" t="s">
        <v>2012</v>
      </c>
    </row>
    <row r="13483" spans="12:12" x14ac:dyDescent="0.25">
      <c r="L13483" s="16" t="s">
        <v>1426</v>
      </c>
    </row>
    <row r="13484" spans="12:12" x14ac:dyDescent="0.25">
      <c r="L13484" s="16" t="s">
        <v>1426</v>
      </c>
    </row>
    <row r="13485" spans="12:12" x14ac:dyDescent="0.25">
      <c r="L13485" s="20" t="s">
        <v>1763</v>
      </c>
    </row>
    <row r="13486" spans="12:12" x14ac:dyDescent="0.25">
      <c r="L13486" s="16" t="s">
        <v>5509</v>
      </c>
    </row>
    <row r="13487" spans="12:12" x14ac:dyDescent="0.25">
      <c r="L13487" s="16" t="s">
        <v>2012</v>
      </c>
    </row>
    <row r="13488" spans="12:12" x14ac:dyDescent="0.25">
      <c r="L13488" s="16" t="s">
        <v>1426</v>
      </c>
    </row>
    <row r="13489" spans="12:12" x14ac:dyDescent="0.25">
      <c r="L13489" s="16" t="s">
        <v>1426</v>
      </c>
    </row>
    <row r="13490" spans="12:12" x14ac:dyDescent="0.25">
      <c r="L13490" s="20" t="s">
        <v>1305</v>
      </c>
    </row>
    <row r="13491" spans="12:12" x14ac:dyDescent="0.25">
      <c r="L13491" s="16" t="s">
        <v>2583</v>
      </c>
    </row>
    <row r="13492" spans="12:12" x14ac:dyDescent="0.25">
      <c r="L13492" s="16" t="s">
        <v>3797</v>
      </c>
    </row>
    <row r="13493" spans="12:12" x14ac:dyDescent="0.25">
      <c r="L13493" s="16" t="s">
        <v>3782</v>
      </c>
    </row>
    <row r="13494" spans="12:12" x14ac:dyDescent="0.25">
      <c r="L13494" s="16" t="s">
        <v>3777</v>
      </c>
    </row>
    <row r="13495" spans="12:12" x14ac:dyDescent="0.25">
      <c r="L13495" s="16" t="s">
        <v>5125</v>
      </c>
    </row>
    <row r="13496" spans="12:12" x14ac:dyDescent="0.25">
      <c r="L13496" s="16" t="s">
        <v>2293</v>
      </c>
    </row>
    <row r="13497" spans="12:12" x14ac:dyDescent="0.25">
      <c r="L13497" s="16" t="s">
        <v>1426</v>
      </c>
    </row>
    <row r="13498" spans="12:12" x14ac:dyDescent="0.25">
      <c r="L13498" s="16" t="s">
        <v>1426</v>
      </c>
    </row>
    <row r="13499" spans="12:12" x14ac:dyDescent="0.25">
      <c r="L13499" s="20" t="s">
        <v>1765</v>
      </c>
    </row>
    <row r="13500" spans="12:12" x14ac:dyDescent="0.25">
      <c r="L13500" s="16" t="s">
        <v>5055</v>
      </c>
    </row>
    <row r="13501" spans="12:12" x14ac:dyDescent="0.25">
      <c r="L13501" s="16" t="s">
        <v>2177</v>
      </c>
    </row>
    <row r="13502" spans="12:12" x14ac:dyDescent="0.25">
      <c r="L13502" s="16" t="s">
        <v>5054</v>
      </c>
    </row>
    <row r="13503" spans="12:12" x14ac:dyDescent="0.25">
      <c r="L13503" s="16" t="s">
        <v>2012</v>
      </c>
    </row>
    <row r="13504" spans="12:12" x14ac:dyDescent="0.25">
      <c r="L13504" s="16" t="s">
        <v>1426</v>
      </c>
    </row>
    <row r="13505" spans="12:12" x14ac:dyDescent="0.25">
      <c r="L13505" s="16" t="s">
        <v>1426</v>
      </c>
    </row>
    <row r="13506" spans="12:12" x14ac:dyDescent="0.25">
      <c r="L13506" s="20" t="s">
        <v>515</v>
      </c>
    </row>
    <row r="13507" spans="12:12" x14ac:dyDescent="0.25">
      <c r="L13507" s="16" t="s">
        <v>2360</v>
      </c>
    </row>
    <row r="13508" spans="12:12" x14ac:dyDescent="0.25">
      <c r="L13508" s="16" t="s">
        <v>2998</v>
      </c>
    </row>
    <row r="13509" spans="12:12" x14ac:dyDescent="0.25">
      <c r="L13509" s="16" t="s">
        <v>2306</v>
      </c>
    </row>
    <row r="13510" spans="12:12" x14ac:dyDescent="0.25">
      <c r="L13510" s="16" t="s">
        <v>2366</v>
      </c>
    </row>
    <row r="13511" spans="12:12" x14ac:dyDescent="0.25">
      <c r="L13511" s="16" t="s">
        <v>5510</v>
      </c>
    </row>
    <row r="13512" spans="12:12" x14ac:dyDescent="0.25">
      <c r="L13512" s="16" t="s">
        <v>2293</v>
      </c>
    </row>
    <row r="13513" spans="12:12" x14ac:dyDescent="0.25">
      <c r="L13513" s="16" t="s">
        <v>1426</v>
      </c>
    </row>
    <row r="13514" spans="12:12" x14ac:dyDescent="0.25">
      <c r="L13514" s="16" t="s">
        <v>1426</v>
      </c>
    </row>
    <row r="13515" spans="12:12" x14ac:dyDescent="0.25">
      <c r="L13515" s="20" t="s">
        <v>1254</v>
      </c>
    </row>
    <row r="13516" spans="12:12" x14ac:dyDescent="0.25">
      <c r="L13516" s="16" t="s">
        <v>2812</v>
      </c>
    </row>
    <row r="13517" spans="12:12" x14ac:dyDescent="0.25">
      <c r="L13517" s="16" t="s">
        <v>2932</v>
      </c>
    </row>
    <row r="13518" spans="12:12" x14ac:dyDescent="0.25">
      <c r="L13518" s="16" t="s">
        <v>5511</v>
      </c>
    </row>
    <row r="13519" spans="12:12" x14ac:dyDescent="0.25">
      <c r="L13519" s="16" t="s">
        <v>3022</v>
      </c>
    </row>
    <row r="13520" spans="12:12" x14ac:dyDescent="0.25">
      <c r="L13520" s="16" t="s">
        <v>5512</v>
      </c>
    </row>
    <row r="13521" spans="12:12" x14ac:dyDescent="0.25">
      <c r="L13521" s="16" t="s">
        <v>2219</v>
      </c>
    </row>
    <row r="13522" spans="12:12" x14ac:dyDescent="0.25">
      <c r="L13522" s="16" t="s">
        <v>3874</v>
      </c>
    </row>
    <row r="13523" spans="12:12" x14ac:dyDescent="0.25">
      <c r="L13523" s="16" t="s">
        <v>2934</v>
      </c>
    </row>
    <row r="13524" spans="12:12" x14ac:dyDescent="0.25">
      <c r="L13524" s="16" t="s">
        <v>3020</v>
      </c>
    </row>
    <row r="13525" spans="12:12" x14ac:dyDescent="0.25">
      <c r="L13525" s="16" t="s">
        <v>2154</v>
      </c>
    </row>
    <row r="13526" spans="12:12" x14ac:dyDescent="0.25">
      <c r="L13526" s="16" t="s">
        <v>3026</v>
      </c>
    </row>
    <row r="13527" spans="12:12" x14ac:dyDescent="0.25">
      <c r="L13527" s="16" t="s">
        <v>5513</v>
      </c>
    </row>
    <row r="13528" spans="12:12" x14ac:dyDescent="0.25">
      <c r="L13528" s="16" t="s">
        <v>2377</v>
      </c>
    </row>
    <row r="13529" spans="12:12" x14ac:dyDescent="0.25">
      <c r="L13529" s="16" t="s">
        <v>3874</v>
      </c>
    </row>
    <row r="13530" spans="12:12" x14ac:dyDescent="0.25">
      <c r="L13530" s="16" t="s">
        <v>2933</v>
      </c>
    </row>
    <row r="13531" spans="12:12" x14ac:dyDescent="0.25">
      <c r="L13531" s="16" t="s">
        <v>2936</v>
      </c>
    </row>
    <row r="13532" spans="12:12" x14ac:dyDescent="0.25">
      <c r="L13532" s="16" t="s">
        <v>3871</v>
      </c>
    </row>
    <row r="13533" spans="12:12" x14ac:dyDescent="0.25">
      <c r="L13533" s="16" t="s">
        <v>2874</v>
      </c>
    </row>
    <row r="13534" spans="12:12" x14ac:dyDescent="0.25">
      <c r="L13534" s="16" t="s">
        <v>5514</v>
      </c>
    </row>
    <row r="13535" spans="12:12" x14ac:dyDescent="0.25">
      <c r="L13535" s="16" t="s">
        <v>2012</v>
      </c>
    </row>
    <row r="13536" spans="12:12" x14ac:dyDescent="0.25">
      <c r="L13536" s="16" t="s">
        <v>1426</v>
      </c>
    </row>
    <row r="13537" spans="12:12" x14ac:dyDescent="0.25">
      <c r="L13537" s="16" t="s">
        <v>1426</v>
      </c>
    </row>
    <row r="13538" spans="12:12" x14ac:dyDescent="0.25">
      <c r="L13538" s="20" t="s">
        <v>1255</v>
      </c>
    </row>
    <row r="13539" spans="12:12" x14ac:dyDescent="0.25">
      <c r="L13539" s="16" t="s">
        <v>2812</v>
      </c>
    </row>
    <row r="13540" spans="12:12" x14ac:dyDescent="0.25">
      <c r="L13540" s="16" t="s">
        <v>4589</v>
      </c>
    </row>
    <row r="13541" spans="12:12" x14ac:dyDescent="0.25">
      <c r="L13541" s="16" t="s">
        <v>5306</v>
      </c>
    </row>
    <row r="13542" spans="12:12" x14ac:dyDescent="0.25">
      <c r="L13542" s="16" t="s">
        <v>2874</v>
      </c>
    </row>
    <row r="13543" spans="12:12" x14ac:dyDescent="0.25">
      <c r="L13543" s="16" t="s">
        <v>5515</v>
      </c>
    </row>
    <row r="13544" spans="12:12" x14ac:dyDescent="0.25">
      <c r="L13544" s="16" t="s">
        <v>2219</v>
      </c>
    </row>
    <row r="13545" spans="12:12" x14ac:dyDescent="0.25">
      <c r="L13545" s="16" t="s">
        <v>5516</v>
      </c>
    </row>
    <row r="13546" spans="12:12" x14ac:dyDescent="0.25">
      <c r="L13546" s="16" t="s">
        <v>2875</v>
      </c>
    </row>
    <row r="13547" spans="12:12" x14ac:dyDescent="0.25">
      <c r="L13547" s="16" t="s">
        <v>3231</v>
      </c>
    </row>
    <row r="13548" spans="12:12" x14ac:dyDescent="0.25">
      <c r="L13548" s="16" t="s">
        <v>4287</v>
      </c>
    </row>
    <row r="13549" spans="12:12" x14ac:dyDescent="0.25">
      <c r="L13549" s="16" t="s">
        <v>3600</v>
      </c>
    </row>
    <row r="13550" spans="12:12" x14ac:dyDescent="0.25">
      <c r="L13550" s="16" t="s">
        <v>4593</v>
      </c>
    </row>
    <row r="13551" spans="12:12" x14ac:dyDescent="0.25">
      <c r="L13551" s="16" t="s">
        <v>2932</v>
      </c>
    </row>
    <row r="13552" spans="12:12" x14ac:dyDescent="0.25">
      <c r="L13552" s="16" t="s">
        <v>5514</v>
      </c>
    </row>
    <row r="13553" spans="12:12" x14ac:dyDescent="0.25">
      <c r="L13553" s="16" t="s">
        <v>2377</v>
      </c>
    </row>
    <row r="13554" spans="12:12" x14ac:dyDescent="0.25">
      <c r="L13554" s="16" t="s">
        <v>3231</v>
      </c>
    </row>
    <row r="13555" spans="12:12" x14ac:dyDescent="0.25">
      <c r="L13555" s="16" t="s">
        <v>2460</v>
      </c>
    </row>
    <row r="13556" spans="12:12" x14ac:dyDescent="0.25">
      <c r="L13556" s="16" t="s">
        <v>2252</v>
      </c>
    </row>
    <row r="13557" spans="12:12" x14ac:dyDescent="0.25">
      <c r="L13557" s="16" t="s">
        <v>2460</v>
      </c>
    </row>
    <row r="13558" spans="12:12" x14ac:dyDescent="0.25">
      <c r="L13558" s="16" t="s">
        <v>1426</v>
      </c>
    </row>
    <row r="13559" spans="12:12" x14ac:dyDescent="0.25">
      <c r="L13559" s="16" t="s">
        <v>5517</v>
      </c>
    </row>
    <row r="13560" spans="12:12" x14ac:dyDescent="0.25">
      <c r="L13560" s="16" t="s">
        <v>5516</v>
      </c>
    </row>
    <row r="13561" spans="12:12" x14ac:dyDescent="0.25">
      <c r="L13561" s="16" t="s">
        <v>2878</v>
      </c>
    </row>
    <row r="13562" spans="12:12" x14ac:dyDescent="0.25">
      <c r="L13562" s="16" t="s">
        <v>1426</v>
      </c>
    </row>
    <row r="13563" spans="12:12" x14ac:dyDescent="0.25">
      <c r="L13563" s="16" t="s">
        <v>5485</v>
      </c>
    </row>
    <row r="13564" spans="12:12" x14ac:dyDescent="0.25">
      <c r="L13564" s="16" t="s">
        <v>3231</v>
      </c>
    </row>
    <row r="13565" spans="12:12" x14ac:dyDescent="0.25">
      <c r="L13565" s="16" t="s">
        <v>4293</v>
      </c>
    </row>
    <row r="13566" spans="12:12" x14ac:dyDescent="0.25">
      <c r="L13566" s="16" t="s">
        <v>2012</v>
      </c>
    </row>
    <row r="13567" spans="12:12" x14ac:dyDescent="0.25">
      <c r="L13567" s="16" t="s">
        <v>1426</v>
      </c>
    </row>
    <row r="13568" spans="12:12" x14ac:dyDescent="0.25">
      <c r="L13568" s="16" t="s">
        <v>1426</v>
      </c>
    </row>
    <row r="13569" spans="12:12" x14ac:dyDescent="0.25">
      <c r="L13569" s="20" t="s">
        <v>1386</v>
      </c>
    </row>
    <row r="13570" spans="12:12" x14ac:dyDescent="0.25">
      <c r="L13570" s="16" t="s">
        <v>5518</v>
      </c>
    </row>
    <row r="13571" spans="12:12" x14ac:dyDescent="0.25">
      <c r="L13571" s="16" t="s">
        <v>5519</v>
      </c>
    </row>
    <row r="13572" spans="12:12" x14ac:dyDescent="0.25">
      <c r="L13572" s="16" t="s">
        <v>5520</v>
      </c>
    </row>
    <row r="13573" spans="12:12" x14ac:dyDescent="0.25">
      <c r="L13573" s="16" t="s">
        <v>3550</v>
      </c>
    </row>
    <row r="13574" spans="12:12" x14ac:dyDescent="0.25">
      <c r="L13574" s="16" t="s">
        <v>5521</v>
      </c>
    </row>
    <row r="13575" spans="12:12" x14ac:dyDescent="0.25">
      <c r="L13575" s="16" t="s">
        <v>5522</v>
      </c>
    </row>
    <row r="13576" spans="12:12" x14ac:dyDescent="0.25">
      <c r="L13576" s="16" t="s">
        <v>5523</v>
      </c>
    </row>
    <row r="13577" spans="12:12" x14ac:dyDescent="0.25">
      <c r="L13577" s="16" t="s">
        <v>5524</v>
      </c>
    </row>
    <row r="13578" spans="12:12" x14ac:dyDescent="0.25">
      <c r="L13578" s="16" t="s">
        <v>1426</v>
      </c>
    </row>
    <row r="13579" spans="12:12" x14ac:dyDescent="0.25">
      <c r="L13579" s="16" t="s">
        <v>1426</v>
      </c>
    </row>
    <row r="13580" spans="12:12" x14ac:dyDescent="0.25">
      <c r="L13580" s="20" t="s">
        <v>1028</v>
      </c>
    </row>
    <row r="13581" spans="12:12" x14ac:dyDescent="0.25">
      <c r="L13581" s="16" t="s">
        <v>3883</v>
      </c>
    </row>
    <row r="13582" spans="12:12" x14ac:dyDescent="0.25">
      <c r="L13582" s="16" t="s">
        <v>3884</v>
      </c>
    </row>
    <row r="13583" spans="12:12" x14ac:dyDescent="0.25">
      <c r="L13583" s="16" t="s">
        <v>3688</v>
      </c>
    </row>
    <row r="13584" spans="12:12" x14ac:dyDescent="0.25">
      <c r="L13584" s="16" t="s">
        <v>5525</v>
      </c>
    </row>
    <row r="13585" spans="12:12" x14ac:dyDescent="0.25">
      <c r="L13585" s="16" t="s">
        <v>3683</v>
      </c>
    </row>
    <row r="13586" spans="12:12" x14ac:dyDescent="0.25">
      <c r="L13586" s="16" t="s">
        <v>3886</v>
      </c>
    </row>
    <row r="13587" spans="12:12" x14ac:dyDescent="0.25">
      <c r="L13587" s="16" t="s">
        <v>1426</v>
      </c>
    </row>
    <row r="13588" spans="12:12" x14ac:dyDescent="0.25">
      <c r="L13588" s="16" t="s">
        <v>4380</v>
      </c>
    </row>
    <row r="13589" spans="12:12" x14ac:dyDescent="0.25">
      <c r="L13589" s="16" t="s">
        <v>5526</v>
      </c>
    </row>
    <row r="13590" spans="12:12" x14ac:dyDescent="0.25">
      <c r="L13590" s="16" t="s">
        <v>4383</v>
      </c>
    </row>
    <row r="13591" spans="12:12" x14ac:dyDescent="0.25">
      <c r="L13591" s="16" t="s">
        <v>4382</v>
      </c>
    </row>
    <row r="13592" spans="12:12" x14ac:dyDescent="0.25">
      <c r="L13592" s="16" t="s">
        <v>5526</v>
      </c>
    </row>
    <row r="13593" spans="12:12" x14ac:dyDescent="0.25">
      <c r="L13593" s="16" t="s">
        <v>4381</v>
      </c>
    </row>
    <row r="13594" spans="12:12" x14ac:dyDescent="0.25">
      <c r="L13594" s="16" t="s">
        <v>2012</v>
      </c>
    </row>
    <row r="13595" spans="12:12" x14ac:dyDescent="0.25">
      <c r="L13595" s="16" t="s">
        <v>1426</v>
      </c>
    </row>
    <row r="13596" spans="12:12" x14ac:dyDescent="0.25">
      <c r="L13596" s="16" t="s">
        <v>1426</v>
      </c>
    </row>
    <row r="13597" spans="12:12" x14ac:dyDescent="0.25">
      <c r="L13597" s="20" t="s">
        <v>350</v>
      </c>
    </row>
    <row r="13598" spans="12:12" x14ac:dyDescent="0.25">
      <c r="L13598" s="16" t="s">
        <v>2129</v>
      </c>
    </row>
    <row r="13599" spans="12:12" x14ac:dyDescent="0.25">
      <c r="L13599" s="16" t="s">
        <v>2130</v>
      </c>
    </row>
    <row r="13600" spans="12:12" x14ac:dyDescent="0.25">
      <c r="L13600" s="16" t="s">
        <v>2296</v>
      </c>
    </row>
    <row r="13601" spans="12:12" x14ac:dyDescent="0.25">
      <c r="L13601" s="16" t="s">
        <v>2136</v>
      </c>
    </row>
    <row r="13602" spans="12:12" x14ac:dyDescent="0.25">
      <c r="L13602" s="16" t="s">
        <v>5527</v>
      </c>
    </row>
    <row r="13603" spans="12:12" x14ac:dyDescent="0.25">
      <c r="L13603" s="16" t="s">
        <v>2012</v>
      </c>
    </row>
    <row r="13604" spans="12:12" x14ac:dyDescent="0.25">
      <c r="L13604" s="16" t="s">
        <v>1426</v>
      </c>
    </row>
    <row r="13605" spans="12:12" x14ac:dyDescent="0.25">
      <c r="L13605" s="16" t="s">
        <v>1426</v>
      </c>
    </row>
    <row r="13606" spans="12:12" x14ac:dyDescent="0.25">
      <c r="L13606" s="20" t="s">
        <v>364</v>
      </c>
    </row>
    <row r="13607" spans="12:12" x14ac:dyDescent="0.25">
      <c r="L13607" s="16" t="s">
        <v>2129</v>
      </c>
    </row>
    <row r="13608" spans="12:12" x14ac:dyDescent="0.25">
      <c r="L13608" s="16" t="s">
        <v>2118</v>
      </c>
    </row>
    <row r="13609" spans="12:12" x14ac:dyDescent="0.25">
      <c r="L13609" s="16" t="s">
        <v>4257</v>
      </c>
    </row>
    <row r="13610" spans="12:12" x14ac:dyDescent="0.25">
      <c r="L13610" s="16" t="s">
        <v>4232</v>
      </c>
    </row>
    <row r="13611" spans="12:12" x14ac:dyDescent="0.25">
      <c r="L13611" s="16" t="s">
        <v>2860</v>
      </c>
    </row>
    <row r="13612" spans="12:12" x14ac:dyDescent="0.25">
      <c r="L13612" s="16" t="s">
        <v>2136</v>
      </c>
    </row>
    <row r="13613" spans="12:12" x14ac:dyDescent="0.25">
      <c r="L13613" s="16" t="s">
        <v>2462</v>
      </c>
    </row>
    <row r="13614" spans="12:12" x14ac:dyDescent="0.25">
      <c r="L13614" s="16" t="s">
        <v>1426</v>
      </c>
    </row>
    <row r="13615" spans="12:12" x14ac:dyDescent="0.25">
      <c r="L13615" s="16" t="s">
        <v>4965</v>
      </c>
    </row>
    <row r="13616" spans="12:12" x14ac:dyDescent="0.25">
      <c r="L13616" s="16" t="s">
        <v>4232</v>
      </c>
    </row>
    <row r="13617" spans="12:12" x14ac:dyDescent="0.25">
      <c r="L13617" s="16" t="s">
        <v>3571</v>
      </c>
    </row>
    <row r="13618" spans="12:12" x14ac:dyDescent="0.25">
      <c r="L13618" s="16" t="s">
        <v>4967</v>
      </c>
    </row>
    <row r="13619" spans="12:12" x14ac:dyDescent="0.25">
      <c r="L13619" s="16" t="s">
        <v>4232</v>
      </c>
    </row>
    <row r="13620" spans="12:12" x14ac:dyDescent="0.25">
      <c r="L13620" s="16" t="s">
        <v>2015</v>
      </c>
    </row>
    <row r="13621" spans="12:12" x14ac:dyDescent="0.25">
      <c r="L13621" s="16" t="s">
        <v>4255</v>
      </c>
    </row>
    <row r="13622" spans="12:12" x14ac:dyDescent="0.25">
      <c r="L13622" s="16" t="s">
        <v>2078</v>
      </c>
    </row>
    <row r="13623" spans="12:12" x14ac:dyDescent="0.25">
      <c r="L13623" s="16" t="s">
        <v>2012</v>
      </c>
    </row>
    <row r="13624" spans="12:12" x14ac:dyDescent="0.25">
      <c r="L13624" s="16" t="s">
        <v>1426</v>
      </c>
    </row>
    <row r="13625" spans="12:12" x14ac:dyDescent="0.25">
      <c r="L13625" s="16" t="s">
        <v>1426</v>
      </c>
    </row>
    <row r="13626" spans="12:12" x14ac:dyDescent="0.25">
      <c r="L13626" s="20" t="s">
        <v>611</v>
      </c>
    </row>
    <row r="13627" spans="12:12" x14ac:dyDescent="0.25">
      <c r="L13627" s="16" t="s">
        <v>2226</v>
      </c>
    </row>
    <row r="13628" spans="12:12" x14ac:dyDescent="0.25">
      <c r="L13628" s="16" t="s">
        <v>3029</v>
      </c>
    </row>
    <row r="13629" spans="12:12" x14ac:dyDescent="0.25">
      <c r="L13629" s="16" t="s">
        <v>4726</v>
      </c>
    </row>
    <row r="13630" spans="12:12" x14ac:dyDescent="0.25">
      <c r="L13630" s="16" t="s">
        <v>2012</v>
      </c>
    </row>
    <row r="13631" spans="12:12" x14ac:dyDescent="0.25">
      <c r="L13631" s="16" t="s">
        <v>1426</v>
      </c>
    </row>
    <row r="13632" spans="12:12" x14ac:dyDescent="0.25">
      <c r="L13632" s="16" t="s">
        <v>1426</v>
      </c>
    </row>
    <row r="13633" spans="12:12" x14ac:dyDescent="0.25">
      <c r="L13633" s="20" t="s">
        <v>989</v>
      </c>
    </row>
    <row r="13634" spans="12:12" x14ac:dyDescent="0.25">
      <c r="L13634" s="16" t="s">
        <v>2210</v>
      </c>
    </row>
    <row r="13635" spans="12:12" x14ac:dyDescent="0.25">
      <c r="L13635" s="16" t="s">
        <v>5528</v>
      </c>
    </row>
    <row r="13636" spans="12:12" x14ac:dyDescent="0.25">
      <c r="L13636" s="16" t="s">
        <v>5098</v>
      </c>
    </row>
    <row r="13637" spans="12:12" x14ac:dyDescent="0.25">
      <c r="L13637" s="16" t="s">
        <v>3165</v>
      </c>
    </row>
    <row r="13638" spans="12:12" x14ac:dyDescent="0.25">
      <c r="L13638" s="16" t="s">
        <v>5529</v>
      </c>
    </row>
    <row r="13639" spans="12:12" x14ac:dyDescent="0.25">
      <c r="L13639" s="16" t="s">
        <v>1426</v>
      </c>
    </row>
    <row r="13640" spans="12:12" x14ac:dyDescent="0.25">
      <c r="L13640" s="16" t="s">
        <v>3086</v>
      </c>
    </row>
    <row r="13641" spans="12:12" x14ac:dyDescent="0.25">
      <c r="L13641" s="16" t="s">
        <v>3165</v>
      </c>
    </row>
    <row r="13642" spans="12:12" x14ac:dyDescent="0.25">
      <c r="L13642" s="16" t="s">
        <v>5530</v>
      </c>
    </row>
    <row r="13643" spans="12:12" x14ac:dyDescent="0.25">
      <c r="L13643" s="16" t="s">
        <v>3089</v>
      </c>
    </row>
    <row r="13644" spans="12:12" x14ac:dyDescent="0.25">
      <c r="L13644" s="16" t="s">
        <v>3165</v>
      </c>
    </row>
    <row r="13645" spans="12:12" x14ac:dyDescent="0.25">
      <c r="L13645" s="16" t="s">
        <v>5531</v>
      </c>
    </row>
    <row r="13646" spans="12:12" x14ac:dyDescent="0.25">
      <c r="L13646" s="16" t="s">
        <v>1426</v>
      </c>
    </row>
    <row r="13647" spans="12:12" x14ac:dyDescent="0.25">
      <c r="L13647" s="16" t="s">
        <v>3238</v>
      </c>
    </row>
    <row r="13648" spans="12:12" x14ac:dyDescent="0.25">
      <c r="L13648" s="16" t="s">
        <v>5528</v>
      </c>
    </row>
    <row r="13649" spans="12:12" x14ac:dyDescent="0.25">
      <c r="L13649" s="16" t="s">
        <v>5100</v>
      </c>
    </row>
    <row r="13650" spans="12:12" x14ac:dyDescent="0.25">
      <c r="L13650" s="16" t="s">
        <v>2012</v>
      </c>
    </row>
    <row r="13651" spans="12:12" x14ac:dyDescent="0.25">
      <c r="L13651" s="16" t="s">
        <v>1426</v>
      </c>
    </row>
    <row r="13652" spans="12:12" x14ac:dyDescent="0.25">
      <c r="L13652" s="16" t="s">
        <v>1426</v>
      </c>
    </row>
    <row r="13653" spans="12:12" x14ac:dyDescent="0.25">
      <c r="L13653" s="20" t="s">
        <v>84</v>
      </c>
    </row>
    <row r="13654" spans="12:12" x14ac:dyDescent="0.25">
      <c r="L13654" s="16" t="s">
        <v>5532</v>
      </c>
    </row>
    <row r="13655" spans="12:12" x14ac:dyDescent="0.25">
      <c r="L13655" s="16" t="s">
        <v>5533</v>
      </c>
    </row>
    <row r="13656" spans="12:12" x14ac:dyDescent="0.25">
      <c r="L13656" s="16" t="s">
        <v>1426</v>
      </c>
    </row>
    <row r="13657" spans="12:12" x14ac:dyDescent="0.25">
      <c r="L13657" s="16" t="s">
        <v>2758</v>
      </c>
    </row>
    <row r="13658" spans="12:12" x14ac:dyDescent="0.25">
      <c r="L13658" s="16" t="s">
        <v>5534</v>
      </c>
    </row>
    <row r="13659" spans="12:12" x14ac:dyDescent="0.25">
      <c r="L13659" s="16" t="s">
        <v>5535</v>
      </c>
    </row>
    <row r="13660" spans="12:12" x14ac:dyDescent="0.25">
      <c r="L13660" s="16" t="s">
        <v>5536</v>
      </c>
    </row>
    <row r="13661" spans="12:12" x14ac:dyDescent="0.25">
      <c r="L13661" s="16" t="s">
        <v>5537</v>
      </c>
    </row>
    <row r="13662" spans="12:12" x14ac:dyDescent="0.25">
      <c r="L13662" s="16" t="s">
        <v>2012</v>
      </c>
    </row>
    <row r="13663" spans="12:12" x14ac:dyDescent="0.25">
      <c r="L13663" s="16" t="s">
        <v>1426</v>
      </c>
    </row>
    <row r="13664" spans="12:12" x14ac:dyDescent="0.25">
      <c r="L13664" s="16" t="s">
        <v>1426</v>
      </c>
    </row>
    <row r="13665" spans="12:12" x14ac:dyDescent="0.25">
      <c r="L13665" s="20" t="s">
        <v>1376</v>
      </c>
    </row>
    <row r="13666" spans="12:12" x14ac:dyDescent="0.25">
      <c r="L13666" s="16" t="s">
        <v>5532</v>
      </c>
    </row>
    <row r="13667" spans="12:12" x14ac:dyDescent="0.25">
      <c r="L13667" s="16" t="s">
        <v>5538</v>
      </c>
    </row>
    <row r="13668" spans="12:12" x14ac:dyDescent="0.25">
      <c r="L13668" s="16" t="s">
        <v>5539</v>
      </c>
    </row>
    <row r="13669" spans="12:12" x14ac:dyDescent="0.25">
      <c r="L13669" s="16" t="s">
        <v>1426</v>
      </c>
    </row>
    <row r="13670" spans="12:12" x14ac:dyDescent="0.25">
      <c r="L13670" s="16" t="s">
        <v>1426</v>
      </c>
    </row>
    <row r="13671" spans="12:12" x14ac:dyDescent="0.25">
      <c r="L13671" s="20" t="s">
        <v>990</v>
      </c>
    </row>
    <row r="13672" spans="12:12" x14ac:dyDescent="0.25">
      <c r="L13672" s="16" t="s">
        <v>2377</v>
      </c>
    </row>
    <row r="13673" spans="12:12" x14ac:dyDescent="0.25">
      <c r="L13673" s="16" t="s">
        <v>3509</v>
      </c>
    </row>
    <row r="13674" spans="12:12" x14ac:dyDescent="0.25">
      <c r="L13674" s="16" t="s">
        <v>3520</v>
      </c>
    </row>
    <row r="13675" spans="12:12" x14ac:dyDescent="0.25">
      <c r="L13675" s="16" t="s">
        <v>3840</v>
      </c>
    </row>
    <row r="13676" spans="12:12" x14ac:dyDescent="0.25">
      <c r="L13676" s="16" t="s">
        <v>1426</v>
      </c>
    </row>
    <row r="13677" spans="12:12" x14ac:dyDescent="0.25">
      <c r="L13677" s="16" t="s">
        <v>1426</v>
      </c>
    </row>
    <row r="13678" spans="12:12" x14ac:dyDescent="0.25">
      <c r="L13678" s="20" t="s">
        <v>1284</v>
      </c>
    </row>
    <row r="13679" spans="12:12" x14ac:dyDescent="0.25">
      <c r="L13679" s="16" t="s">
        <v>2201</v>
      </c>
    </row>
    <row r="13680" spans="12:12" x14ac:dyDescent="0.25">
      <c r="L13680" s="16" t="s">
        <v>2366</v>
      </c>
    </row>
    <row r="13681" spans="12:12" x14ac:dyDescent="0.25">
      <c r="L13681" s="16" t="s">
        <v>2003</v>
      </c>
    </row>
    <row r="13682" spans="12:12" x14ac:dyDescent="0.25">
      <c r="L13682" s="16" t="s">
        <v>2035</v>
      </c>
    </row>
    <row r="13683" spans="12:12" x14ac:dyDescent="0.25">
      <c r="L13683" s="16" t="s">
        <v>2361</v>
      </c>
    </row>
    <row r="13684" spans="12:12" x14ac:dyDescent="0.25">
      <c r="L13684" s="16" t="s">
        <v>3375</v>
      </c>
    </row>
    <row r="13685" spans="12:12" x14ac:dyDescent="0.25">
      <c r="L13685" s="16" t="s">
        <v>1426</v>
      </c>
    </row>
    <row r="13686" spans="12:12" x14ac:dyDescent="0.25">
      <c r="L13686" s="16" t="s">
        <v>4924</v>
      </c>
    </row>
    <row r="13687" spans="12:12" x14ac:dyDescent="0.25">
      <c r="L13687" s="16" t="s">
        <v>5540</v>
      </c>
    </row>
    <row r="13688" spans="12:12" x14ac:dyDescent="0.25">
      <c r="L13688" s="16" t="s">
        <v>2999</v>
      </c>
    </row>
    <row r="13689" spans="12:12" x14ac:dyDescent="0.25">
      <c r="L13689" s="16" t="s">
        <v>5541</v>
      </c>
    </row>
    <row r="13690" spans="12:12" x14ac:dyDescent="0.25">
      <c r="L13690" s="16" t="s">
        <v>4758</v>
      </c>
    </row>
    <row r="13691" spans="12:12" x14ac:dyDescent="0.25">
      <c r="L13691" s="16" t="s">
        <v>3381</v>
      </c>
    </row>
    <row r="13692" spans="12:12" x14ac:dyDescent="0.25">
      <c r="L13692" s="16" t="s">
        <v>5258</v>
      </c>
    </row>
    <row r="13693" spans="12:12" x14ac:dyDescent="0.25">
      <c r="L13693" s="16" t="s">
        <v>5542</v>
      </c>
    </row>
    <row r="13694" spans="12:12" x14ac:dyDescent="0.25">
      <c r="L13694" s="16" t="s">
        <v>2306</v>
      </c>
    </row>
    <row r="13695" spans="12:12" x14ac:dyDescent="0.25">
      <c r="L13695" s="16" t="s">
        <v>3383</v>
      </c>
    </row>
    <row r="13696" spans="12:12" x14ac:dyDescent="0.25">
      <c r="L13696" s="16" t="s">
        <v>5543</v>
      </c>
    </row>
    <row r="13697" spans="12:12" x14ac:dyDescent="0.25">
      <c r="L13697" s="16" t="s">
        <v>4928</v>
      </c>
    </row>
    <row r="13698" spans="12:12" x14ac:dyDescent="0.25">
      <c r="L13698" s="16" t="s">
        <v>1426</v>
      </c>
    </row>
    <row r="13699" spans="12:12" x14ac:dyDescent="0.25">
      <c r="L13699" s="16" t="s">
        <v>1426</v>
      </c>
    </row>
    <row r="13700" spans="12:12" x14ac:dyDescent="0.25">
      <c r="L13700" s="20" t="s">
        <v>712</v>
      </c>
    </row>
    <row r="13701" spans="12:12" x14ac:dyDescent="0.25">
      <c r="L13701" s="16" t="s">
        <v>3612</v>
      </c>
    </row>
    <row r="13702" spans="12:12" x14ac:dyDescent="0.25">
      <c r="L13702" s="16" t="s">
        <v>2735</v>
      </c>
    </row>
    <row r="13703" spans="12:12" x14ac:dyDescent="0.25">
      <c r="L13703" s="16" t="s">
        <v>5544</v>
      </c>
    </row>
    <row r="13704" spans="12:12" x14ac:dyDescent="0.25">
      <c r="L13704" s="16" t="s">
        <v>2012</v>
      </c>
    </row>
    <row r="13705" spans="12:12" x14ac:dyDescent="0.25">
      <c r="L13705" s="16" t="s">
        <v>1426</v>
      </c>
    </row>
    <row r="13706" spans="12:12" x14ac:dyDescent="0.25">
      <c r="L13706" s="16" t="s">
        <v>1426</v>
      </c>
    </row>
    <row r="13707" spans="12:12" x14ac:dyDescent="0.25">
      <c r="L13707" s="20" t="s">
        <v>1767</v>
      </c>
    </row>
    <row r="13708" spans="12:12" x14ac:dyDescent="0.25">
      <c r="L13708" s="16" t="s">
        <v>2896</v>
      </c>
    </row>
    <row r="13709" spans="12:12" x14ac:dyDescent="0.25">
      <c r="L13709" s="16" t="s">
        <v>2012</v>
      </c>
    </row>
    <row r="13710" spans="12:12" x14ac:dyDescent="0.25">
      <c r="L13710" s="16" t="s">
        <v>1426</v>
      </c>
    </row>
    <row r="13711" spans="12:12" x14ac:dyDescent="0.25">
      <c r="L13711" s="16" t="s">
        <v>1426</v>
      </c>
    </row>
    <row r="13712" spans="12:12" x14ac:dyDescent="0.25">
      <c r="L13712" s="20" t="s">
        <v>746</v>
      </c>
    </row>
    <row r="13713" spans="12:12" x14ac:dyDescent="0.25">
      <c r="L13713" s="16" t="s">
        <v>3104</v>
      </c>
    </row>
    <row r="13714" spans="12:12" x14ac:dyDescent="0.25">
      <c r="L13714" s="16" t="s">
        <v>3105</v>
      </c>
    </row>
    <row r="13715" spans="12:12" x14ac:dyDescent="0.25">
      <c r="L13715" s="16" t="s">
        <v>5545</v>
      </c>
    </row>
    <row r="13716" spans="12:12" x14ac:dyDescent="0.25">
      <c r="L13716" s="16" t="s">
        <v>2012</v>
      </c>
    </row>
    <row r="13717" spans="12:12" x14ac:dyDescent="0.25">
      <c r="L13717" s="16" t="s">
        <v>1426</v>
      </c>
    </row>
    <row r="13718" spans="12:12" x14ac:dyDescent="0.25">
      <c r="L13718" s="16" t="s">
        <v>1426</v>
      </c>
    </row>
    <row r="13719" spans="12:12" x14ac:dyDescent="0.25">
      <c r="L13719" s="20" t="s">
        <v>1325</v>
      </c>
    </row>
    <row r="13720" spans="12:12" x14ac:dyDescent="0.25">
      <c r="L13720" s="16" t="s">
        <v>4222</v>
      </c>
    </row>
    <row r="13721" spans="12:12" x14ac:dyDescent="0.25">
      <c r="L13721" s="16" t="s">
        <v>5546</v>
      </c>
    </row>
    <row r="13722" spans="12:12" x14ac:dyDescent="0.25">
      <c r="L13722" s="16" t="s">
        <v>5547</v>
      </c>
    </row>
    <row r="13723" spans="12:12" x14ac:dyDescent="0.25">
      <c r="L13723" s="16" t="s">
        <v>1426</v>
      </c>
    </row>
    <row r="13724" spans="12:12" x14ac:dyDescent="0.25">
      <c r="L13724" s="16" t="s">
        <v>1426</v>
      </c>
    </row>
    <row r="13725" spans="12:12" x14ac:dyDescent="0.25">
      <c r="L13725" s="20" t="s">
        <v>1768</v>
      </c>
    </row>
    <row r="13726" spans="12:12" x14ac:dyDescent="0.25">
      <c r="L13726" s="16" t="s">
        <v>2609</v>
      </c>
    </row>
    <row r="13727" spans="12:12" x14ac:dyDescent="0.25">
      <c r="L13727" s="16" t="s">
        <v>5548</v>
      </c>
    </row>
    <row r="13728" spans="12:12" x14ac:dyDescent="0.25">
      <c r="L13728" s="16" t="s">
        <v>5549</v>
      </c>
    </row>
    <row r="13729" spans="12:12" x14ac:dyDescent="0.25">
      <c r="L13729" s="16" t="s">
        <v>1426</v>
      </c>
    </row>
    <row r="13730" spans="12:12" x14ac:dyDescent="0.25">
      <c r="L13730" s="16" t="s">
        <v>1426</v>
      </c>
    </row>
    <row r="13731" spans="12:12" x14ac:dyDescent="0.25">
      <c r="L13731" s="20" t="s">
        <v>1770</v>
      </c>
    </row>
    <row r="13732" spans="12:12" x14ac:dyDescent="0.25">
      <c r="L13732" s="16" t="s">
        <v>2007</v>
      </c>
    </row>
    <row r="13733" spans="12:12" x14ac:dyDescent="0.25">
      <c r="L13733" s="16" t="s">
        <v>2482</v>
      </c>
    </row>
    <row r="13734" spans="12:12" x14ac:dyDescent="0.25">
      <c r="L13734" s="16" t="s">
        <v>5264</v>
      </c>
    </row>
    <row r="13735" spans="12:12" x14ac:dyDescent="0.25">
      <c r="L13735" s="16" t="s">
        <v>2978</v>
      </c>
    </row>
    <row r="13736" spans="12:12" x14ac:dyDescent="0.25">
      <c r="L13736" s="16" t="s">
        <v>5550</v>
      </c>
    </row>
    <row r="13737" spans="12:12" x14ac:dyDescent="0.25">
      <c r="L13737" s="16" t="s">
        <v>2487</v>
      </c>
    </row>
    <row r="13738" spans="12:12" x14ac:dyDescent="0.25">
      <c r="L13738" s="16" t="s">
        <v>5551</v>
      </c>
    </row>
    <row r="13739" spans="12:12" x14ac:dyDescent="0.25">
      <c r="L13739" s="16" t="s">
        <v>1426</v>
      </c>
    </row>
    <row r="13740" spans="12:12" x14ac:dyDescent="0.25">
      <c r="L13740" s="16" t="s">
        <v>4887</v>
      </c>
    </row>
    <row r="13741" spans="12:12" x14ac:dyDescent="0.25">
      <c r="L13741" s="16" t="s">
        <v>2482</v>
      </c>
    </row>
    <row r="13742" spans="12:12" x14ac:dyDescent="0.25">
      <c r="L13742" s="16" t="s">
        <v>2283</v>
      </c>
    </row>
    <row r="13743" spans="12:12" x14ac:dyDescent="0.25">
      <c r="L13743" s="16" t="s">
        <v>5552</v>
      </c>
    </row>
    <row r="13744" spans="12:12" x14ac:dyDescent="0.25">
      <c r="L13744" s="16" t="s">
        <v>1426</v>
      </c>
    </row>
    <row r="13745" spans="12:12" x14ac:dyDescent="0.25">
      <c r="L13745" s="16" t="s">
        <v>1426</v>
      </c>
    </row>
    <row r="13746" spans="12:12" x14ac:dyDescent="0.25">
      <c r="L13746" s="20" t="s">
        <v>1256</v>
      </c>
    </row>
    <row r="13747" spans="12:12" x14ac:dyDescent="0.25">
      <c r="L13747" s="16" t="s">
        <v>2072</v>
      </c>
    </row>
    <row r="13748" spans="12:12" x14ac:dyDescent="0.25">
      <c r="L13748" s="16" t="s">
        <v>2840</v>
      </c>
    </row>
    <row r="13749" spans="12:12" x14ac:dyDescent="0.25">
      <c r="L13749" s="16" t="s">
        <v>3023</v>
      </c>
    </row>
    <row r="13750" spans="12:12" x14ac:dyDescent="0.25">
      <c r="L13750" s="16" t="s">
        <v>2838</v>
      </c>
    </row>
    <row r="13751" spans="12:12" x14ac:dyDescent="0.25">
      <c r="L13751" s="16" t="s">
        <v>3836</v>
      </c>
    </row>
    <row r="13752" spans="12:12" x14ac:dyDescent="0.25">
      <c r="L13752" s="16" t="s">
        <v>3600</v>
      </c>
    </row>
    <row r="13753" spans="12:12" x14ac:dyDescent="0.25">
      <c r="L13753" s="16" t="s">
        <v>4591</v>
      </c>
    </row>
    <row r="13754" spans="12:12" x14ac:dyDescent="0.25">
      <c r="L13754" s="16" t="s">
        <v>2932</v>
      </c>
    </row>
    <row r="13755" spans="12:12" x14ac:dyDescent="0.25">
      <c r="L13755" s="16" t="s">
        <v>5512</v>
      </c>
    </row>
    <row r="13756" spans="12:12" x14ac:dyDescent="0.25">
      <c r="L13756" s="16" t="s">
        <v>2012</v>
      </c>
    </row>
    <row r="13757" spans="12:12" x14ac:dyDescent="0.25">
      <c r="L13757" s="16" t="s">
        <v>1426</v>
      </c>
    </row>
    <row r="13758" spans="12:12" x14ac:dyDescent="0.25">
      <c r="L13758" s="16" t="s">
        <v>1426</v>
      </c>
    </row>
    <row r="13759" spans="12:12" x14ac:dyDescent="0.25">
      <c r="L13759" s="20" t="s">
        <v>1772</v>
      </c>
    </row>
    <row r="13760" spans="12:12" x14ac:dyDescent="0.25">
      <c r="L13760" s="16" t="s">
        <v>5553</v>
      </c>
    </row>
    <row r="13761" spans="12:12" x14ac:dyDescent="0.25">
      <c r="L13761" s="16" t="s">
        <v>2012</v>
      </c>
    </row>
    <row r="13762" spans="12:12" x14ac:dyDescent="0.25">
      <c r="L13762" s="16" t="s">
        <v>1426</v>
      </c>
    </row>
    <row r="13763" spans="12:12" x14ac:dyDescent="0.25">
      <c r="L13763" s="16" t="s">
        <v>1426</v>
      </c>
    </row>
    <row r="13764" spans="12:12" x14ac:dyDescent="0.25">
      <c r="L13764" s="20" t="s">
        <v>68</v>
      </c>
    </row>
    <row r="13765" spans="12:12" x14ac:dyDescent="0.25">
      <c r="L13765" s="16" t="s">
        <v>2553</v>
      </c>
    </row>
    <row r="13766" spans="12:12" x14ac:dyDescent="0.25">
      <c r="L13766" s="16" t="s">
        <v>5554</v>
      </c>
    </row>
    <row r="13767" spans="12:12" x14ac:dyDescent="0.25">
      <c r="L13767" s="16" t="s">
        <v>5555</v>
      </c>
    </row>
    <row r="13768" spans="12:12" x14ac:dyDescent="0.25">
      <c r="L13768" s="16" t="s">
        <v>1426</v>
      </c>
    </row>
    <row r="13769" spans="12:12" x14ac:dyDescent="0.25">
      <c r="L13769" s="16" t="s">
        <v>2059</v>
      </c>
    </row>
    <row r="13770" spans="12:12" x14ac:dyDescent="0.25">
      <c r="L13770" s="16" t="s">
        <v>3821</v>
      </c>
    </row>
    <row r="13771" spans="12:12" x14ac:dyDescent="0.25">
      <c r="L13771" s="16" t="s">
        <v>2064</v>
      </c>
    </row>
    <row r="13772" spans="12:12" x14ac:dyDescent="0.25">
      <c r="L13772" s="16" t="s">
        <v>5556</v>
      </c>
    </row>
    <row r="13773" spans="12:12" x14ac:dyDescent="0.25">
      <c r="L13773" s="16" t="s">
        <v>2973</v>
      </c>
    </row>
    <row r="13774" spans="12:12" x14ac:dyDescent="0.25">
      <c r="L13774" s="16" t="s">
        <v>5557</v>
      </c>
    </row>
    <row r="13775" spans="12:12" x14ac:dyDescent="0.25">
      <c r="L13775" s="16" t="s">
        <v>3289</v>
      </c>
    </row>
    <row r="13776" spans="12:12" x14ac:dyDescent="0.25">
      <c r="L13776" s="16" t="s">
        <v>5558</v>
      </c>
    </row>
    <row r="13777" spans="12:12" x14ac:dyDescent="0.25">
      <c r="L13777" s="16" t="s">
        <v>3435</v>
      </c>
    </row>
    <row r="13778" spans="12:12" x14ac:dyDescent="0.25">
      <c r="L13778" s="16" t="s">
        <v>5559</v>
      </c>
    </row>
    <row r="13779" spans="12:12" x14ac:dyDescent="0.25">
      <c r="L13779" s="16" t="s">
        <v>4221</v>
      </c>
    </row>
    <row r="13780" spans="12:12" x14ac:dyDescent="0.25">
      <c r="L13780" s="16" t="s">
        <v>5560</v>
      </c>
    </row>
    <row r="13781" spans="12:12" x14ac:dyDescent="0.25">
      <c r="L13781" s="16" t="s">
        <v>4631</v>
      </c>
    </row>
    <row r="13782" spans="12:12" x14ac:dyDescent="0.25">
      <c r="L13782" s="16" t="s">
        <v>5561</v>
      </c>
    </row>
    <row r="13783" spans="12:12" x14ac:dyDescent="0.25">
      <c r="L13783" s="16" t="s">
        <v>4749</v>
      </c>
    </row>
    <row r="13784" spans="12:12" x14ac:dyDescent="0.25">
      <c r="L13784" s="16" t="s">
        <v>5562</v>
      </c>
    </row>
    <row r="13785" spans="12:12" x14ac:dyDescent="0.25">
      <c r="L13785" s="16" t="s">
        <v>5417</v>
      </c>
    </row>
    <row r="13786" spans="12:12" x14ac:dyDescent="0.25">
      <c r="L13786" s="16" t="s">
        <v>2060</v>
      </c>
    </row>
    <row r="13787" spans="12:12" x14ac:dyDescent="0.25">
      <c r="L13787" s="16" t="s">
        <v>5563</v>
      </c>
    </row>
    <row r="13788" spans="12:12" x14ac:dyDescent="0.25">
      <c r="L13788" s="16" t="s">
        <v>5564</v>
      </c>
    </row>
    <row r="13789" spans="12:12" x14ac:dyDescent="0.25">
      <c r="L13789" s="16" t="s">
        <v>5565</v>
      </c>
    </row>
    <row r="13790" spans="12:12" x14ac:dyDescent="0.25">
      <c r="L13790" s="16" t="s">
        <v>5566</v>
      </c>
    </row>
    <row r="13791" spans="12:12" x14ac:dyDescent="0.25">
      <c r="L13791" s="16" t="s">
        <v>2949</v>
      </c>
    </row>
    <row r="13792" spans="12:12" x14ac:dyDescent="0.25">
      <c r="L13792" s="16" t="s">
        <v>5567</v>
      </c>
    </row>
    <row r="13793" spans="12:12" x14ac:dyDescent="0.25">
      <c r="L13793" s="16" t="s">
        <v>5568</v>
      </c>
    </row>
    <row r="13794" spans="12:12" x14ac:dyDescent="0.25">
      <c r="L13794" s="16" t="s">
        <v>5569</v>
      </c>
    </row>
    <row r="13795" spans="12:12" x14ac:dyDescent="0.25">
      <c r="L13795" s="16" t="s">
        <v>5570</v>
      </c>
    </row>
    <row r="13796" spans="12:12" x14ac:dyDescent="0.25">
      <c r="L13796" s="16" t="s">
        <v>5571</v>
      </c>
    </row>
    <row r="13797" spans="12:12" x14ac:dyDescent="0.25">
      <c r="L13797" s="16" t="s">
        <v>5572</v>
      </c>
    </row>
    <row r="13798" spans="12:12" x14ac:dyDescent="0.25">
      <c r="L13798" s="16" t="s">
        <v>2063</v>
      </c>
    </row>
    <row r="13799" spans="12:12" x14ac:dyDescent="0.25">
      <c r="L13799" s="16" t="s">
        <v>3821</v>
      </c>
    </row>
    <row r="13800" spans="12:12" x14ac:dyDescent="0.25">
      <c r="L13800" s="16" t="s">
        <v>2061</v>
      </c>
    </row>
    <row r="13801" spans="12:12" x14ac:dyDescent="0.25">
      <c r="L13801" s="16" t="s">
        <v>2012</v>
      </c>
    </row>
    <row r="13802" spans="12:12" x14ac:dyDescent="0.25">
      <c r="L13802" s="16" t="s">
        <v>1426</v>
      </c>
    </row>
    <row r="13803" spans="12:12" x14ac:dyDescent="0.25">
      <c r="L13803" s="16" t="s">
        <v>1426</v>
      </c>
    </row>
    <row r="13804" spans="12:12" x14ac:dyDescent="0.25">
      <c r="L13804" s="20" t="s">
        <v>486</v>
      </c>
    </row>
    <row r="13805" spans="12:12" x14ac:dyDescent="0.25">
      <c r="L13805" s="16" t="s">
        <v>2434</v>
      </c>
    </row>
    <row r="13806" spans="12:12" x14ac:dyDescent="0.25">
      <c r="L13806" s="16" t="s">
        <v>3526</v>
      </c>
    </row>
    <row r="13807" spans="12:12" x14ac:dyDescent="0.25">
      <c r="L13807" s="16" t="s">
        <v>3671</v>
      </c>
    </row>
    <row r="13808" spans="12:12" x14ac:dyDescent="0.25">
      <c r="L13808" s="16" t="s">
        <v>1426</v>
      </c>
    </row>
    <row r="13809" spans="12:12" x14ac:dyDescent="0.25">
      <c r="L13809" s="16" t="s">
        <v>4864</v>
      </c>
    </row>
    <row r="13810" spans="12:12" x14ac:dyDescent="0.25">
      <c r="L13810" s="16" t="s">
        <v>3917</v>
      </c>
    </row>
    <row r="13811" spans="12:12" x14ac:dyDescent="0.25">
      <c r="L13811" s="16" t="s">
        <v>5573</v>
      </c>
    </row>
    <row r="13812" spans="12:12" x14ac:dyDescent="0.25">
      <c r="L13812" s="16" t="s">
        <v>1426</v>
      </c>
    </row>
    <row r="13813" spans="12:12" x14ac:dyDescent="0.25">
      <c r="L13813" s="16" t="s">
        <v>3528</v>
      </c>
    </row>
    <row r="13814" spans="12:12" x14ac:dyDescent="0.25">
      <c r="L13814" s="16" t="s">
        <v>3529</v>
      </c>
    </row>
    <row r="13815" spans="12:12" x14ac:dyDescent="0.25">
      <c r="L13815" s="16" t="s">
        <v>3647</v>
      </c>
    </row>
    <row r="13816" spans="12:12" x14ac:dyDescent="0.25">
      <c r="L13816" s="16" t="s">
        <v>2012</v>
      </c>
    </row>
    <row r="13817" spans="12:12" x14ac:dyDescent="0.25">
      <c r="L13817" s="16" t="s">
        <v>1426</v>
      </c>
    </row>
    <row r="13818" spans="12:12" x14ac:dyDescent="0.25">
      <c r="L13818" s="16" t="s">
        <v>1426</v>
      </c>
    </row>
    <row r="13819" spans="12:12" x14ac:dyDescent="0.25">
      <c r="L13819" s="20" t="s">
        <v>298</v>
      </c>
    </row>
    <row r="13820" spans="12:12" x14ac:dyDescent="0.25">
      <c r="L13820" s="16" t="s">
        <v>5244</v>
      </c>
    </row>
    <row r="13821" spans="12:12" x14ac:dyDescent="0.25">
      <c r="L13821" s="16" t="s">
        <v>5574</v>
      </c>
    </row>
    <row r="13822" spans="12:12" x14ac:dyDescent="0.25">
      <c r="L13822" s="16" t="s">
        <v>1426</v>
      </c>
    </row>
    <row r="13823" spans="12:12" x14ac:dyDescent="0.25">
      <c r="L13823" s="16" t="s">
        <v>2201</v>
      </c>
    </row>
    <row r="13824" spans="12:12" x14ac:dyDescent="0.25">
      <c r="L13824" s="16" t="s">
        <v>5575</v>
      </c>
    </row>
    <row r="13825" spans="12:12" x14ac:dyDescent="0.25">
      <c r="L13825" s="16" t="s">
        <v>5209</v>
      </c>
    </row>
    <row r="13826" spans="12:12" x14ac:dyDescent="0.25">
      <c r="L13826" s="16" t="s">
        <v>5576</v>
      </c>
    </row>
    <row r="13827" spans="12:12" x14ac:dyDescent="0.25">
      <c r="L13827" s="16" t="s">
        <v>5337</v>
      </c>
    </row>
    <row r="13828" spans="12:12" x14ac:dyDescent="0.25">
      <c r="L13828" s="16" t="s">
        <v>5208</v>
      </c>
    </row>
    <row r="13829" spans="12:12" x14ac:dyDescent="0.25">
      <c r="L13829" s="16" t="s">
        <v>5577</v>
      </c>
    </row>
    <row r="13830" spans="12:12" x14ac:dyDescent="0.25">
      <c r="L13830" s="16" t="s">
        <v>3550</v>
      </c>
    </row>
    <row r="13831" spans="12:12" x14ac:dyDescent="0.25">
      <c r="L13831" s="16" t="s">
        <v>5578</v>
      </c>
    </row>
    <row r="13832" spans="12:12" x14ac:dyDescent="0.25">
      <c r="L13832" s="16" t="s">
        <v>3096</v>
      </c>
    </row>
    <row r="13833" spans="12:12" x14ac:dyDescent="0.25">
      <c r="L13833" s="16" t="s">
        <v>2462</v>
      </c>
    </row>
    <row r="13834" spans="12:12" x14ac:dyDescent="0.25">
      <c r="L13834" s="16" t="s">
        <v>2035</v>
      </c>
    </row>
    <row r="13835" spans="12:12" x14ac:dyDescent="0.25">
      <c r="L13835" s="16" t="s">
        <v>3550</v>
      </c>
    </row>
    <row r="13836" spans="12:12" x14ac:dyDescent="0.25">
      <c r="L13836" s="16" t="s">
        <v>5579</v>
      </c>
    </row>
    <row r="13837" spans="12:12" x14ac:dyDescent="0.25">
      <c r="L13837" s="16" t="s">
        <v>3096</v>
      </c>
    </row>
    <row r="13838" spans="12:12" x14ac:dyDescent="0.25">
      <c r="L13838" s="16" t="s">
        <v>2656</v>
      </c>
    </row>
    <row r="13839" spans="12:12" x14ac:dyDescent="0.25">
      <c r="L13839" s="16" t="s">
        <v>1426</v>
      </c>
    </row>
    <row r="13840" spans="12:12" x14ac:dyDescent="0.25">
      <c r="L13840" s="16" t="s">
        <v>5580</v>
      </c>
    </row>
    <row r="13841" spans="12:12" x14ac:dyDescent="0.25">
      <c r="L13841" s="16" t="s">
        <v>5576</v>
      </c>
    </row>
    <row r="13842" spans="12:12" x14ac:dyDescent="0.25">
      <c r="L13842" s="16" t="s">
        <v>2637</v>
      </c>
    </row>
    <row r="13843" spans="12:12" x14ac:dyDescent="0.25">
      <c r="L13843" s="16" t="s">
        <v>5581</v>
      </c>
    </row>
    <row r="13844" spans="12:12" x14ac:dyDescent="0.25">
      <c r="L13844" s="16" t="s">
        <v>5441</v>
      </c>
    </row>
    <row r="13845" spans="12:12" x14ac:dyDescent="0.25">
      <c r="L13845" s="16" t="s">
        <v>5582</v>
      </c>
    </row>
    <row r="13846" spans="12:12" x14ac:dyDescent="0.25">
      <c r="L13846" s="16" t="s">
        <v>5583</v>
      </c>
    </row>
    <row r="13847" spans="12:12" x14ac:dyDescent="0.25">
      <c r="L13847" s="16" t="s">
        <v>5584</v>
      </c>
    </row>
    <row r="13848" spans="12:12" x14ac:dyDescent="0.25">
      <c r="L13848" s="16" t="s">
        <v>1426</v>
      </c>
    </row>
    <row r="13849" spans="12:12" x14ac:dyDescent="0.25">
      <c r="L13849" s="16" t="s">
        <v>1426</v>
      </c>
    </row>
    <row r="13850" spans="12:12" x14ac:dyDescent="0.25">
      <c r="L13850" s="20" t="s">
        <v>179</v>
      </c>
    </row>
    <row r="13851" spans="12:12" x14ac:dyDescent="0.25">
      <c r="L13851" s="16" t="s">
        <v>2414</v>
      </c>
    </row>
    <row r="13852" spans="12:12" x14ac:dyDescent="0.25">
      <c r="L13852" s="16" t="s">
        <v>3462</v>
      </c>
    </row>
    <row r="13853" spans="12:12" x14ac:dyDescent="0.25">
      <c r="L13853" s="16" t="s">
        <v>3467</v>
      </c>
    </row>
    <row r="13854" spans="12:12" x14ac:dyDescent="0.25">
      <c r="L13854" s="16" t="s">
        <v>2723</v>
      </c>
    </row>
    <row r="13855" spans="12:12" x14ac:dyDescent="0.25">
      <c r="L13855" s="16" t="s">
        <v>4638</v>
      </c>
    </row>
    <row r="13856" spans="12:12" x14ac:dyDescent="0.25">
      <c r="L13856" s="16" t="s">
        <v>1426</v>
      </c>
    </row>
    <row r="13857" spans="12:12" x14ac:dyDescent="0.25">
      <c r="L13857" s="16" t="s">
        <v>3473</v>
      </c>
    </row>
    <row r="13858" spans="12:12" x14ac:dyDescent="0.25">
      <c r="L13858" s="16" t="s">
        <v>3464</v>
      </c>
    </row>
    <row r="13859" spans="12:12" x14ac:dyDescent="0.25">
      <c r="L13859" s="16" t="s">
        <v>3505</v>
      </c>
    </row>
    <row r="13860" spans="12:12" x14ac:dyDescent="0.25">
      <c r="L13860" s="16" t="s">
        <v>3130</v>
      </c>
    </row>
    <row r="13861" spans="12:12" x14ac:dyDescent="0.25">
      <c r="L13861" s="16" t="s">
        <v>2015</v>
      </c>
    </row>
    <row r="13862" spans="12:12" x14ac:dyDescent="0.25">
      <c r="L13862" s="16" t="s">
        <v>3469</v>
      </c>
    </row>
    <row r="13863" spans="12:12" x14ac:dyDescent="0.25">
      <c r="L13863" s="16" t="s">
        <v>2396</v>
      </c>
    </row>
    <row r="13864" spans="12:12" x14ac:dyDescent="0.25">
      <c r="L13864" s="16" t="s">
        <v>3475</v>
      </c>
    </row>
    <row r="13865" spans="12:12" x14ac:dyDescent="0.25">
      <c r="L13865" s="16" t="s">
        <v>3464</v>
      </c>
    </row>
    <row r="13866" spans="12:12" x14ac:dyDescent="0.25">
      <c r="L13866" s="16" t="s">
        <v>2015</v>
      </c>
    </row>
    <row r="13867" spans="12:12" x14ac:dyDescent="0.25">
      <c r="L13867" s="16" t="s">
        <v>3130</v>
      </c>
    </row>
    <row r="13868" spans="12:12" x14ac:dyDescent="0.25">
      <c r="L13868" s="16" t="s">
        <v>4825</v>
      </c>
    </row>
    <row r="13869" spans="12:12" x14ac:dyDescent="0.25">
      <c r="L13869" s="16" t="s">
        <v>3469</v>
      </c>
    </row>
    <row r="13870" spans="12:12" x14ac:dyDescent="0.25">
      <c r="L13870" s="16" t="s">
        <v>4825</v>
      </c>
    </row>
    <row r="13871" spans="12:12" x14ac:dyDescent="0.25">
      <c r="L13871" s="16" t="s">
        <v>1426</v>
      </c>
    </row>
    <row r="13872" spans="12:12" x14ac:dyDescent="0.25">
      <c r="L13872" s="16" t="s">
        <v>3507</v>
      </c>
    </row>
    <row r="13873" spans="12:12" x14ac:dyDescent="0.25">
      <c r="L13873" s="16" t="s">
        <v>2723</v>
      </c>
    </row>
    <row r="13874" spans="12:12" x14ac:dyDescent="0.25">
      <c r="L13874" s="16" t="s">
        <v>4644</v>
      </c>
    </row>
    <row r="13875" spans="12:12" x14ac:dyDescent="0.25">
      <c r="L13875" s="16" t="s">
        <v>2731</v>
      </c>
    </row>
    <row r="13876" spans="12:12" x14ac:dyDescent="0.25">
      <c r="L13876" s="16" t="s">
        <v>3464</v>
      </c>
    </row>
    <row r="13877" spans="12:12" x14ac:dyDescent="0.25">
      <c r="L13877" s="16" t="s">
        <v>3508</v>
      </c>
    </row>
    <row r="13878" spans="12:12" x14ac:dyDescent="0.25">
      <c r="L13878" s="16" t="s">
        <v>2012</v>
      </c>
    </row>
    <row r="13879" spans="12:12" x14ac:dyDescent="0.25">
      <c r="L13879" s="16" t="s">
        <v>1426</v>
      </c>
    </row>
    <row r="13880" spans="12:12" x14ac:dyDescent="0.25">
      <c r="L13880" s="16" t="s">
        <v>1426</v>
      </c>
    </row>
    <row r="13881" spans="12:12" x14ac:dyDescent="0.25">
      <c r="L13881" s="20" t="s">
        <v>1257</v>
      </c>
    </row>
    <row r="13882" spans="12:12" x14ac:dyDescent="0.25">
      <c r="L13882" s="16" t="s">
        <v>1997</v>
      </c>
    </row>
    <row r="13883" spans="12:12" x14ac:dyDescent="0.25">
      <c r="L13883" s="16" t="s">
        <v>3668</v>
      </c>
    </row>
    <row r="13884" spans="12:12" x14ac:dyDescent="0.25">
      <c r="L13884" s="16" t="s">
        <v>2485</v>
      </c>
    </row>
    <row r="13885" spans="12:12" x14ac:dyDescent="0.25">
      <c r="L13885" s="16" t="s">
        <v>2142</v>
      </c>
    </row>
    <row r="13886" spans="12:12" x14ac:dyDescent="0.25">
      <c r="L13886" s="16" t="s">
        <v>2258</v>
      </c>
    </row>
    <row r="13887" spans="12:12" x14ac:dyDescent="0.25">
      <c r="L13887" s="16" t="s">
        <v>2736</v>
      </c>
    </row>
    <row r="13888" spans="12:12" x14ac:dyDescent="0.25">
      <c r="L13888" s="16" t="s">
        <v>3668</v>
      </c>
    </row>
    <row r="13889" spans="12:12" x14ac:dyDescent="0.25">
      <c r="L13889" s="16" t="s">
        <v>2003</v>
      </c>
    </row>
    <row r="13890" spans="12:12" x14ac:dyDescent="0.25">
      <c r="L13890" s="16" t="s">
        <v>1426</v>
      </c>
    </row>
    <row r="13891" spans="12:12" x14ac:dyDescent="0.25">
      <c r="L13891" s="16" t="s">
        <v>2219</v>
      </c>
    </row>
    <row r="13892" spans="12:12" x14ac:dyDescent="0.25">
      <c r="L13892" s="16" t="s">
        <v>3666</v>
      </c>
    </row>
    <row r="13893" spans="12:12" x14ac:dyDescent="0.25">
      <c r="L13893" s="16" t="s">
        <v>5585</v>
      </c>
    </row>
    <row r="13894" spans="12:12" x14ac:dyDescent="0.25">
      <c r="L13894" s="16" t="s">
        <v>2260</v>
      </c>
    </row>
    <row r="13895" spans="12:12" x14ac:dyDescent="0.25">
      <c r="L13895" s="16" t="s">
        <v>2003</v>
      </c>
    </row>
    <row r="13896" spans="12:12" x14ac:dyDescent="0.25">
      <c r="L13896" s="16" t="s">
        <v>3987</v>
      </c>
    </row>
    <row r="13897" spans="12:12" x14ac:dyDescent="0.25">
      <c r="L13897" s="16" t="s">
        <v>2587</v>
      </c>
    </row>
    <row r="13898" spans="12:12" x14ac:dyDescent="0.25">
      <c r="L13898" s="16" t="s">
        <v>3260</v>
      </c>
    </row>
    <row r="13899" spans="12:12" x14ac:dyDescent="0.25">
      <c r="L13899" s="16" t="s">
        <v>5586</v>
      </c>
    </row>
    <row r="13900" spans="12:12" x14ac:dyDescent="0.25">
      <c r="L13900" s="16" t="s">
        <v>2680</v>
      </c>
    </row>
    <row r="13901" spans="12:12" x14ac:dyDescent="0.25">
      <c r="L13901" s="16" t="s">
        <v>5587</v>
      </c>
    </row>
    <row r="13902" spans="12:12" x14ac:dyDescent="0.25">
      <c r="L13902" s="16" t="s">
        <v>2377</v>
      </c>
    </row>
    <row r="13903" spans="12:12" x14ac:dyDescent="0.25">
      <c r="L13903" s="16" t="s">
        <v>2258</v>
      </c>
    </row>
    <row r="13904" spans="12:12" x14ac:dyDescent="0.25">
      <c r="L13904" s="16" t="s">
        <v>3257</v>
      </c>
    </row>
    <row r="13905" spans="12:12" x14ac:dyDescent="0.25">
      <c r="L13905" s="16" t="s">
        <v>3666</v>
      </c>
    </row>
    <row r="13906" spans="12:12" x14ac:dyDescent="0.25">
      <c r="L13906" s="16" t="s">
        <v>2003</v>
      </c>
    </row>
    <row r="13907" spans="12:12" x14ac:dyDescent="0.25">
      <c r="L13907" s="16" t="s">
        <v>3985</v>
      </c>
    </row>
    <row r="13908" spans="12:12" x14ac:dyDescent="0.25">
      <c r="L13908" s="16" t="s">
        <v>2656</v>
      </c>
    </row>
    <row r="13909" spans="12:12" x14ac:dyDescent="0.25">
      <c r="L13909" s="16" t="s">
        <v>4633</v>
      </c>
    </row>
    <row r="13910" spans="12:12" x14ac:dyDescent="0.25">
      <c r="L13910" s="16" t="s">
        <v>5167</v>
      </c>
    </row>
    <row r="13911" spans="12:12" x14ac:dyDescent="0.25">
      <c r="L13911" s="16" t="s">
        <v>1426</v>
      </c>
    </row>
    <row r="13912" spans="12:12" x14ac:dyDescent="0.25">
      <c r="L13912" s="16" t="s">
        <v>2035</v>
      </c>
    </row>
    <row r="13913" spans="12:12" x14ac:dyDescent="0.25">
      <c r="L13913" s="16" t="s">
        <v>3668</v>
      </c>
    </row>
    <row r="13914" spans="12:12" x14ac:dyDescent="0.25">
      <c r="L13914" s="16" t="s">
        <v>4081</v>
      </c>
    </row>
    <row r="13915" spans="12:12" x14ac:dyDescent="0.25">
      <c r="L13915" s="16" t="s">
        <v>1426</v>
      </c>
    </row>
    <row r="13916" spans="12:12" x14ac:dyDescent="0.25">
      <c r="L13916" s="16" t="s">
        <v>4914</v>
      </c>
    </row>
    <row r="13917" spans="12:12" x14ac:dyDescent="0.25">
      <c r="L13917" s="16" t="s">
        <v>3766</v>
      </c>
    </row>
    <row r="13918" spans="12:12" x14ac:dyDescent="0.25">
      <c r="L13918" s="16" t="s">
        <v>5172</v>
      </c>
    </row>
    <row r="13919" spans="12:12" x14ac:dyDescent="0.25">
      <c r="L13919" s="16" t="s">
        <v>2012</v>
      </c>
    </row>
    <row r="13920" spans="12:12" x14ac:dyDescent="0.25">
      <c r="L13920" s="16" t="s">
        <v>1426</v>
      </c>
    </row>
    <row r="13921" spans="12:12" x14ac:dyDescent="0.25">
      <c r="L13921" s="16" t="s">
        <v>1426</v>
      </c>
    </row>
    <row r="13922" spans="12:12" x14ac:dyDescent="0.25">
      <c r="L13922" s="20" t="s">
        <v>812</v>
      </c>
    </row>
    <row r="13923" spans="12:12" x14ac:dyDescent="0.25">
      <c r="L13923" s="16" t="s">
        <v>3425</v>
      </c>
    </row>
    <row r="13924" spans="12:12" x14ac:dyDescent="0.25">
      <c r="L13924" s="16" t="s">
        <v>3750</v>
      </c>
    </row>
    <row r="13925" spans="12:12" x14ac:dyDescent="0.25">
      <c r="L13925" s="16" t="s">
        <v>2325</v>
      </c>
    </row>
    <row r="13926" spans="12:12" x14ac:dyDescent="0.25">
      <c r="L13926" s="16" t="s">
        <v>3374</v>
      </c>
    </row>
    <row r="13927" spans="12:12" x14ac:dyDescent="0.25">
      <c r="L13927" s="16" t="s">
        <v>3752</v>
      </c>
    </row>
    <row r="13928" spans="12:12" x14ac:dyDescent="0.25">
      <c r="L13928" s="16" t="s">
        <v>2012</v>
      </c>
    </row>
    <row r="13929" spans="12:12" x14ac:dyDescent="0.25">
      <c r="L13929" s="16" t="s">
        <v>1426</v>
      </c>
    </row>
    <row r="13930" spans="12:12" x14ac:dyDescent="0.25">
      <c r="L13930" s="16" t="s">
        <v>1426</v>
      </c>
    </row>
    <row r="13931" spans="12:12" x14ac:dyDescent="0.25">
      <c r="L13931" s="20" t="s">
        <v>1164</v>
      </c>
    </row>
    <row r="13932" spans="12:12" x14ac:dyDescent="0.25">
      <c r="L13932" s="16" t="s">
        <v>3617</v>
      </c>
    </row>
    <row r="13933" spans="12:12" x14ac:dyDescent="0.25">
      <c r="L13933" s="16" t="s">
        <v>3618</v>
      </c>
    </row>
    <row r="13934" spans="12:12" x14ac:dyDescent="0.25">
      <c r="L13934" s="16" t="s">
        <v>5588</v>
      </c>
    </row>
    <row r="13935" spans="12:12" x14ac:dyDescent="0.25">
      <c r="L13935" s="16" t="s">
        <v>1426</v>
      </c>
    </row>
    <row r="13936" spans="12:12" x14ac:dyDescent="0.25">
      <c r="L13936" s="16" t="s">
        <v>2117</v>
      </c>
    </row>
    <row r="13937" spans="12:12" x14ac:dyDescent="0.25">
      <c r="L13937" s="16" t="s">
        <v>4846</v>
      </c>
    </row>
    <row r="13938" spans="12:12" x14ac:dyDescent="0.25">
      <c r="L13938" s="16" t="s">
        <v>2001</v>
      </c>
    </row>
    <row r="13939" spans="12:12" x14ac:dyDescent="0.25">
      <c r="L13939" s="16" t="s">
        <v>1426</v>
      </c>
    </row>
    <row r="13940" spans="12:12" x14ac:dyDescent="0.25">
      <c r="L13940" s="16" t="s">
        <v>2158</v>
      </c>
    </row>
    <row r="13941" spans="12:12" x14ac:dyDescent="0.25">
      <c r="L13941" s="16" t="s">
        <v>5589</v>
      </c>
    </row>
    <row r="13942" spans="12:12" x14ac:dyDescent="0.25">
      <c r="L13942" s="16" t="s">
        <v>6207</v>
      </c>
    </row>
    <row r="13943" spans="12:12" x14ac:dyDescent="0.25">
      <c r="L13943" s="16" t="s">
        <v>2161</v>
      </c>
    </row>
    <row r="13944" spans="12:12" x14ac:dyDescent="0.25">
      <c r="L13944" s="16" t="s">
        <v>3750</v>
      </c>
    </row>
    <row r="13945" spans="12:12" x14ac:dyDescent="0.25">
      <c r="L13945" s="16" t="s">
        <v>2767</v>
      </c>
    </row>
    <row r="13946" spans="12:12" x14ac:dyDescent="0.25">
      <c r="L13946" s="16" t="s">
        <v>1426</v>
      </c>
    </row>
    <row r="13947" spans="12:12" x14ac:dyDescent="0.25">
      <c r="L13947" s="16" t="s">
        <v>5590</v>
      </c>
    </row>
    <row r="13948" spans="12:12" x14ac:dyDescent="0.25">
      <c r="L13948" s="16" t="s">
        <v>5591</v>
      </c>
    </row>
    <row r="13949" spans="12:12" x14ac:dyDescent="0.25">
      <c r="L13949" s="16" t="s">
        <v>3106</v>
      </c>
    </row>
    <row r="13950" spans="12:12" x14ac:dyDescent="0.25">
      <c r="L13950" s="16" t="s">
        <v>5592</v>
      </c>
    </row>
    <row r="13951" spans="12:12" x14ac:dyDescent="0.25">
      <c r="L13951" s="16" t="s">
        <v>5545</v>
      </c>
    </row>
    <row r="13952" spans="12:12" x14ac:dyDescent="0.25">
      <c r="L13952" s="16" t="s">
        <v>5593</v>
      </c>
    </row>
    <row r="13953" spans="12:12" x14ac:dyDescent="0.25">
      <c r="L13953" s="16" t="s">
        <v>5654</v>
      </c>
    </row>
    <row r="13954" spans="12:12" x14ac:dyDescent="0.25">
      <c r="L13954" s="16" t="s">
        <v>5594</v>
      </c>
    </row>
    <row r="13955" spans="12:12" x14ac:dyDescent="0.25">
      <c r="L13955" s="16" t="s">
        <v>1426</v>
      </c>
    </row>
    <row r="13956" spans="12:12" x14ac:dyDescent="0.25">
      <c r="L13956" s="20" t="s">
        <v>695</v>
      </c>
    </row>
    <row r="13957" spans="12:12" x14ac:dyDescent="0.25">
      <c r="L13957" s="16" t="s">
        <v>2720</v>
      </c>
    </row>
    <row r="13958" spans="12:12" x14ac:dyDescent="0.25">
      <c r="L13958" s="16" t="s">
        <v>2721</v>
      </c>
    </row>
    <row r="13959" spans="12:12" x14ac:dyDescent="0.25">
      <c r="L13959" s="16" t="s">
        <v>5595</v>
      </c>
    </row>
    <row r="13960" spans="12:12" x14ac:dyDescent="0.25">
      <c r="L13960" s="16" t="s">
        <v>2012</v>
      </c>
    </row>
    <row r="13961" spans="12:12" x14ac:dyDescent="0.25">
      <c r="L13961" s="16" t="s">
        <v>1426</v>
      </c>
    </row>
    <row r="13962" spans="12:12" x14ac:dyDescent="0.25">
      <c r="L13962" s="16" t="s">
        <v>1426</v>
      </c>
    </row>
    <row r="13963" spans="12:12" x14ac:dyDescent="0.25">
      <c r="L13963" s="20" t="s">
        <v>744</v>
      </c>
    </row>
    <row r="13964" spans="12:12" x14ac:dyDescent="0.25">
      <c r="L13964" s="16" t="s">
        <v>2007</v>
      </c>
    </row>
    <row r="13965" spans="12:12" x14ac:dyDescent="0.25">
      <c r="L13965" s="16" t="s">
        <v>2008</v>
      </c>
    </row>
    <row r="13966" spans="12:12" x14ac:dyDescent="0.25">
      <c r="L13966" s="16" t="s">
        <v>3657</v>
      </c>
    </row>
    <row r="13967" spans="12:12" x14ac:dyDescent="0.25">
      <c r="L13967" s="16" t="s">
        <v>2010</v>
      </c>
    </row>
    <row r="13968" spans="12:12" x14ac:dyDescent="0.25">
      <c r="L13968" s="16" t="s">
        <v>5187</v>
      </c>
    </row>
    <row r="13969" spans="12:12" x14ac:dyDescent="0.25">
      <c r="L13969" s="16" t="s">
        <v>3650</v>
      </c>
    </row>
    <row r="13970" spans="12:12" x14ac:dyDescent="0.25">
      <c r="L13970" s="16" t="s">
        <v>2078</v>
      </c>
    </row>
    <row r="13971" spans="12:12" x14ac:dyDescent="0.25">
      <c r="L13971" s="16" t="s">
        <v>2012</v>
      </c>
    </row>
    <row r="13972" spans="12:12" x14ac:dyDescent="0.25">
      <c r="L13972" s="16" t="s">
        <v>1426</v>
      </c>
    </row>
    <row r="13973" spans="12:12" x14ac:dyDescent="0.25">
      <c r="L13973" s="16" t="s">
        <v>1426</v>
      </c>
    </row>
    <row r="13974" spans="12:12" x14ac:dyDescent="0.25">
      <c r="L13974" s="20" t="s">
        <v>1774</v>
      </c>
    </row>
    <row r="13975" spans="12:12" x14ac:dyDescent="0.25">
      <c r="L13975" s="16" t="s">
        <v>5596</v>
      </c>
    </row>
    <row r="13976" spans="12:12" x14ac:dyDescent="0.25">
      <c r="L13976" s="16" t="s">
        <v>2012</v>
      </c>
    </row>
    <row r="13977" spans="12:12" x14ac:dyDescent="0.25">
      <c r="L13977" s="16" t="s">
        <v>1426</v>
      </c>
    </row>
    <row r="13978" spans="12:12" x14ac:dyDescent="0.25">
      <c r="L13978" s="16" t="s">
        <v>1426</v>
      </c>
    </row>
    <row r="13979" spans="12:12" x14ac:dyDescent="0.25">
      <c r="L13979" s="20" t="s">
        <v>961</v>
      </c>
    </row>
    <row r="13980" spans="12:12" x14ac:dyDescent="0.25">
      <c r="L13980" s="16" t="s">
        <v>5597</v>
      </c>
    </row>
    <row r="13981" spans="12:12" x14ac:dyDescent="0.25">
      <c r="L13981" s="16" t="s">
        <v>4423</v>
      </c>
    </row>
    <row r="13982" spans="12:12" x14ac:dyDescent="0.25">
      <c r="L13982" s="16" t="s">
        <v>5598</v>
      </c>
    </row>
    <row r="13983" spans="12:12" x14ac:dyDescent="0.25">
      <c r="L13983" s="16" t="s">
        <v>5599</v>
      </c>
    </row>
    <row r="13984" spans="12:12" x14ac:dyDescent="0.25">
      <c r="L13984" s="16" t="s">
        <v>2015</v>
      </c>
    </row>
    <row r="13985" spans="12:12" x14ac:dyDescent="0.25">
      <c r="L13985" s="16" t="s">
        <v>5600</v>
      </c>
    </row>
    <row r="13986" spans="12:12" x14ac:dyDescent="0.25">
      <c r="L13986" s="16" t="s">
        <v>4423</v>
      </c>
    </row>
    <row r="13987" spans="12:12" x14ac:dyDescent="0.25">
      <c r="L13987" s="16" t="s">
        <v>2015</v>
      </c>
    </row>
    <row r="13988" spans="12:12" x14ac:dyDescent="0.25">
      <c r="L13988" s="16" t="s">
        <v>5599</v>
      </c>
    </row>
    <row r="13989" spans="12:12" x14ac:dyDescent="0.25">
      <c r="L13989" s="16" t="s">
        <v>2396</v>
      </c>
    </row>
    <row r="13990" spans="12:12" x14ac:dyDescent="0.25">
      <c r="L13990" s="16" t="s">
        <v>2012</v>
      </c>
    </row>
    <row r="13991" spans="12:12" x14ac:dyDescent="0.25">
      <c r="L13991" s="16" t="s">
        <v>1426</v>
      </c>
    </row>
    <row r="13992" spans="12:12" x14ac:dyDescent="0.25">
      <c r="L13992" s="16" t="s">
        <v>1426</v>
      </c>
    </row>
    <row r="13993" spans="12:12" x14ac:dyDescent="0.25">
      <c r="L13993" s="20" t="s">
        <v>539</v>
      </c>
    </row>
    <row r="13994" spans="12:12" x14ac:dyDescent="0.25">
      <c r="L13994" s="16" t="s">
        <v>2088</v>
      </c>
    </row>
    <row r="13995" spans="12:12" x14ac:dyDescent="0.25">
      <c r="L13995" s="16" t="s">
        <v>3316</v>
      </c>
    </row>
    <row r="13996" spans="12:12" x14ac:dyDescent="0.25">
      <c r="L13996" s="16" t="s">
        <v>3322</v>
      </c>
    </row>
    <row r="13997" spans="12:12" x14ac:dyDescent="0.25">
      <c r="L13997" s="16" t="s">
        <v>3917</v>
      </c>
    </row>
    <row r="13998" spans="12:12" x14ac:dyDescent="0.25">
      <c r="L13998" s="16" t="s">
        <v>2851</v>
      </c>
    </row>
    <row r="13999" spans="12:12" x14ac:dyDescent="0.25">
      <c r="L13999" s="16" t="s">
        <v>2170</v>
      </c>
    </row>
    <row r="14000" spans="12:12" x14ac:dyDescent="0.25">
      <c r="L14000" s="16" t="s">
        <v>4792</v>
      </c>
    </row>
    <row r="14001" spans="12:12" x14ac:dyDescent="0.25">
      <c r="L14001" s="16" t="s">
        <v>5601</v>
      </c>
    </row>
    <row r="14002" spans="12:12" x14ac:dyDescent="0.25">
      <c r="L14002" s="16" t="s">
        <v>5602</v>
      </c>
    </row>
    <row r="14003" spans="12:12" x14ac:dyDescent="0.25">
      <c r="L14003" s="16" t="s">
        <v>1426</v>
      </c>
    </row>
    <row r="14004" spans="12:12" x14ac:dyDescent="0.25">
      <c r="L14004" s="16" t="s">
        <v>5603</v>
      </c>
    </row>
    <row r="14005" spans="12:12" x14ac:dyDescent="0.25">
      <c r="L14005" s="16" t="s">
        <v>2170</v>
      </c>
    </row>
    <row r="14006" spans="12:12" x14ac:dyDescent="0.25">
      <c r="L14006" s="16" t="s">
        <v>2447</v>
      </c>
    </row>
    <row r="14007" spans="12:12" x14ac:dyDescent="0.25">
      <c r="L14007" s="16" t="s">
        <v>5604</v>
      </c>
    </row>
    <row r="14008" spans="12:12" x14ac:dyDescent="0.25">
      <c r="L14008" s="16" t="s">
        <v>2170</v>
      </c>
    </row>
    <row r="14009" spans="12:12" x14ac:dyDescent="0.25">
      <c r="L14009" s="16" t="s">
        <v>3506</v>
      </c>
    </row>
    <row r="14010" spans="12:12" x14ac:dyDescent="0.25">
      <c r="L14010" s="16" t="s">
        <v>1426</v>
      </c>
    </row>
    <row r="14011" spans="12:12" x14ac:dyDescent="0.25">
      <c r="L14011" s="16" t="s">
        <v>2304</v>
      </c>
    </row>
    <row r="14012" spans="12:12" x14ac:dyDescent="0.25">
      <c r="L14012" s="16" t="s">
        <v>4516</v>
      </c>
    </row>
    <row r="14013" spans="12:12" x14ac:dyDescent="0.25">
      <c r="L14013" s="16" t="s">
        <v>5605</v>
      </c>
    </row>
    <row r="14014" spans="12:12" x14ac:dyDescent="0.25">
      <c r="L14014" s="16" t="s">
        <v>2307</v>
      </c>
    </row>
    <row r="14015" spans="12:12" x14ac:dyDescent="0.25">
      <c r="L14015" s="16" t="s">
        <v>3316</v>
      </c>
    </row>
    <row r="14016" spans="12:12" x14ac:dyDescent="0.25">
      <c r="L14016" s="16" t="s">
        <v>3332</v>
      </c>
    </row>
    <row r="14017" spans="12:12" x14ac:dyDescent="0.25">
      <c r="L14017" s="16" t="s">
        <v>2012</v>
      </c>
    </row>
    <row r="14018" spans="12:12" x14ac:dyDescent="0.25">
      <c r="L14018" s="16" t="s">
        <v>1426</v>
      </c>
    </row>
    <row r="14019" spans="12:12" x14ac:dyDescent="0.25">
      <c r="L14019" s="16" t="s">
        <v>1426</v>
      </c>
    </row>
    <row r="14020" spans="12:12" x14ac:dyDescent="0.25">
      <c r="L14020" s="20" t="s">
        <v>1108</v>
      </c>
    </row>
    <row r="14021" spans="12:12" x14ac:dyDescent="0.25">
      <c r="L14021" s="16" t="s">
        <v>2052</v>
      </c>
    </row>
    <row r="14022" spans="12:12" x14ac:dyDescent="0.25">
      <c r="L14022" s="16" t="s">
        <v>2095</v>
      </c>
    </row>
    <row r="14023" spans="12:12" x14ac:dyDescent="0.25">
      <c r="L14023" s="16" t="s">
        <v>5606</v>
      </c>
    </row>
    <row r="14024" spans="12:12" x14ac:dyDescent="0.25">
      <c r="L14024" s="16" t="s">
        <v>2194</v>
      </c>
    </row>
    <row r="14025" spans="12:12" x14ac:dyDescent="0.25">
      <c r="L14025" s="16" t="s">
        <v>2535</v>
      </c>
    </row>
    <row r="14026" spans="12:12" x14ac:dyDescent="0.25">
      <c r="L14026" s="16" t="s">
        <v>5607</v>
      </c>
    </row>
    <row r="14027" spans="12:12" x14ac:dyDescent="0.25">
      <c r="L14027" s="16" t="s">
        <v>1426</v>
      </c>
    </row>
    <row r="14028" spans="12:12" x14ac:dyDescent="0.25">
      <c r="L14028" s="16" t="s">
        <v>2432</v>
      </c>
    </row>
    <row r="14029" spans="12:12" x14ac:dyDescent="0.25">
      <c r="L14029" s="16" t="s">
        <v>2095</v>
      </c>
    </row>
    <row r="14030" spans="12:12" x14ac:dyDescent="0.25">
      <c r="L14030" s="16" t="s">
        <v>5608</v>
      </c>
    </row>
    <row r="14031" spans="12:12" x14ac:dyDescent="0.25">
      <c r="L14031" s="16" t="s">
        <v>2012</v>
      </c>
    </row>
    <row r="14032" spans="12:12" x14ac:dyDescent="0.25">
      <c r="L14032" s="16" t="s">
        <v>1426</v>
      </c>
    </row>
    <row r="14033" spans="12:12" x14ac:dyDescent="0.25">
      <c r="L14033" s="16" t="s">
        <v>1426</v>
      </c>
    </row>
    <row r="14034" spans="12:12" x14ac:dyDescent="0.25">
      <c r="L14034" s="20" t="s">
        <v>128</v>
      </c>
    </row>
    <row r="14035" spans="12:12" x14ac:dyDescent="0.25">
      <c r="L14035" s="16" t="s">
        <v>2263</v>
      </c>
    </row>
    <row r="14036" spans="12:12" x14ac:dyDescent="0.25">
      <c r="L14036" s="16" t="s">
        <v>3557</v>
      </c>
    </row>
    <row r="14037" spans="12:12" x14ac:dyDescent="0.25">
      <c r="L14037" s="16" t="s">
        <v>3560</v>
      </c>
    </row>
    <row r="14038" spans="12:12" x14ac:dyDescent="0.25">
      <c r="L14038" s="16" t="s">
        <v>1426</v>
      </c>
    </row>
    <row r="14039" spans="12:12" x14ac:dyDescent="0.25">
      <c r="L14039" s="16" t="s">
        <v>1997</v>
      </c>
    </row>
    <row r="14040" spans="12:12" x14ac:dyDescent="0.25">
      <c r="L14040" s="16" t="s">
        <v>3557</v>
      </c>
    </row>
    <row r="14041" spans="12:12" x14ac:dyDescent="0.25">
      <c r="L14041" s="16" t="s">
        <v>3562</v>
      </c>
    </row>
    <row r="14042" spans="12:12" x14ac:dyDescent="0.25">
      <c r="L14042" s="16" t="s">
        <v>1426</v>
      </c>
    </row>
    <row r="14043" spans="12:12" x14ac:dyDescent="0.25">
      <c r="L14043" s="16" t="s">
        <v>3086</v>
      </c>
    </row>
    <row r="14044" spans="12:12" x14ac:dyDescent="0.25">
      <c r="L14044" s="16" t="s">
        <v>3557</v>
      </c>
    </row>
    <row r="14045" spans="12:12" x14ac:dyDescent="0.25">
      <c r="L14045" s="16" t="s">
        <v>3563</v>
      </c>
    </row>
    <row r="14046" spans="12:12" x14ac:dyDescent="0.25">
      <c r="L14046" s="16" t="s">
        <v>1426</v>
      </c>
    </row>
    <row r="14047" spans="12:12" x14ac:dyDescent="0.25">
      <c r="L14047" s="16" t="s">
        <v>2052</v>
      </c>
    </row>
    <row r="14048" spans="12:12" x14ac:dyDescent="0.25">
      <c r="L14048" s="16" t="s">
        <v>3557</v>
      </c>
    </row>
    <row r="14049" spans="12:12" x14ac:dyDescent="0.25">
      <c r="L14049" s="16" t="s">
        <v>3564</v>
      </c>
    </row>
    <row r="14050" spans="12:12" x14ac:dyDescent="0.25">
      <c r="L14050" s="16" t="s">
        <v>2194</v>
      </c>
    </row>
    <row r="14051" spans="12:12" x14ac:dyDescent="0.25">
      <c r="L14051" s="16" t="s">
        <v>3557</v>
      </c>
    </row>
    <row r="14052" spans="12:12" x14ac:dyDescent="0.25">
      <c r="L14052" s="16" t="s">
        <v>2296</v>
      </c>
    </row>
    <row r="14053" spans="12:12" x14ac:dyDescent="0.25">
      <c r="L14053" s="16" t="s">
        <v>2012</v>
      </c>
    </row>
    <row r="14054" spans="12:12" x14ac:dyDescent="0.25">
      <c r="L14054" s="16" t="s">
        <v>1426</v>
      </c>
    </row>
    <row r="14055" spans="12:12" x14ac:dyDescent="0.25">
      <c r="L14055" s="16" t="s">
        <v>1426</v>
      </c>
    </row>
    <row r="14056" spans="12:12" x14ac:dyDescent="0.25">
      <c r="L14056" s="20" t="s">
        <v>1775</v>
      </c>
    </row>
    <row r="14057" spans="12:12" x14ac:dyDescent="0.25">
      <c r="L14057" s="16" t="s">
        <v>2905</v>
      </c>
    </row>
    <row r="14058" spans="12:12" x14ac:dyDescent="0.25">
      <c r="L14058" s="16" t="s">
        <v>5609</v>
      </c>
    </row>
    <row r="14059" spans="12:12" x14ac:dyDescent="0.25">
      <c r="L14059" s="16" t="s">
        <v>5012</v>
      </c>
    </row>
    <row r="14060" spans="12:12" x14ac:dyDescent="0.25">
      <c r="L14060" s="16" t="s">
        <v>1426</v>
      </c>
    </row>
    <row r="14061" spans="12:12" x14ac:dyDescent="0.25">
      <c r="L14061" s="16" t="s">
        <v>2268</v>
      </c>
    </row>
    <row r="14062" spans="12:12" x14ac:dyDescent="0.25">
      <c r="L14062" s="16" t="s">
        <v>2374</v>
      </c>
    </row>
    <row r="14063" spans="12:12" x14ac:dyDescent="0.25">
      <c r="L14063" s="16" t="s">
        <v>3593</v>
      </c>
    </row>
    <row r="14064" spans="12:12" x14ac:dyDescent="0.25">
      <c r="L14064" s="16" t="s">
        <v>5610</v>
      </c>
    </row>
    <row r="14065" spans="12:12" x14ac:dyDescent="0.25">
      <c r="L14065" s="16" t="s">
        <v>2001</v>
      </c>
    </row>
    <row r="14066" spans="12:12" x14ac:dyDescent="0.25">
      <c r="L14066" s="16" t="s">
        <v>1426</v>
      </c>
    </row>
    <row r="14067" spans="12:12" x14ac:dyDescent="0.25">
      <c r="L14067" s="16" t="s">
        <v>2846</v>
      </c>
    </row>
    <row r="14068" spans="12:12" x14ac:dyDescent="0.25">
      <c r="L14068" s="16" t="s">
        <v>5611</v>
      </c>
    </row>
    <row r="14069" spans="12:12" x14ac:dyDescent="0.25">
      <c r="L14069" s="16" t="s">
        <v>2224</v>
      </c>
    </row>
    <row r="14070" spans="12:12" x14ac:dyDescent="0.25">
      <c r="L14070" s="16" t="s">
        <v>5612</v>
      </c>
    </row>
    <row r="14071" spans="12:12" x14ac:dyDescent="0.25">
      <c r="L14071" s="16" t="s">
        <v>5341</v>
      </c>
    </row>
    <row r="14072" spans="12:12" x14ac:dyDescent="0.25">
      <c r="L14072" s="16" t="s">
        <v>5013</v>
      </c>
    </row>
    <row r="14073" spans="12:12" x14ac:dyDescent="0.25">
      <c r="L14073" s="16" t="s">
        <v>5613</v>
      </c>
    </row>
    <row r="14074" spans="12:12" x14ac:dyDescent="0.25">
      <c r="L14074" s="16" t="s">
        <v>1426</v>
      </c>
    </row>
    <row r="14075" spans="12:12" x14ac:dyDescent="0.25">
      <c r="L14075" s="16" t="s">
        <v>3329</v>
      </c>
    </row>
    <row r="14076" spans="12:12" x14ac:dyDescent="0.25">
      <c r="L14076" s="16" t="s">
        <v>5614</v>
      </c>
    </row>
    <row r="14077" spans="12:12" x14ac:dyDescent="0.25">
      <c r="L14077" s="16" t="s">
        <v>3738</v>
      </c>
    </row>
    <row r="14078" spans="12:12" x14ac:dyDescent="0.25">
      <c r="L14078" s="16" t="s">
        <v>5609</v>
      </c>
    </row>
    <row r="14079" spans="12:12" x14ac:dyDescent="0.25">
      <c r="L14079" s="16" t="s">
        <v>5015</v>
      </c>
    </row>
    <row r="14080" spans="12:12" x14ac:dyDescent="0.25">
      <c r="L14080" s="16" t="s">
        <v>1426</v>
      </c>
    </row>
    <row r="14081" spans="12:12" x14ac:dyDescent="0.25">
      <c r="L14081" s="16" t="s">
        <v>3924</v>
      </c>
    </row>
    <row r="14082" spans="12:12" x14ac:dyDescent="0.25">
      <c r="L14082" s="16" t="s">
        <v>5614</v>
      </c>
    </row>
    <row r="14083" spans="12:12" x14ac:dyDescent="0.25">
      <c r="L14083" s="16" t="s">
        <v>3740</v>
      </c>
    </row>
    <row r="14084" spans="12:12" x14ac:dyDescent="0.25">
      <c r="L14084" s="16" t="s">
        <v>1426</v>
      </c>
    </row>
    <row r="14085" spans="12:12" x14ac:dyDescent="0.25">
      <c r="L14085" s="16" t="s">
        <v>4784</v>
      </c>
    </row>
    <row r="14086" spans="12:12" x14ac:dyDescent="0.25">
      <c r="L14086" s="16" t="s">
        <v>4730</v>
      </c>
    </row>
    <row r="14087" spans="12:12" x14ac:dyDescent="0.25">
      <c r="L14087" s="16" t="s">
        <v>2325</v>
      </c>
    </row>
    <row r="14088" spans="12:12" x14ac:dyDescent="0.25">
      <c r="L14088" s="16" t="s">
        <v>4785</v>
      </c>
    </row>
    <row r="14089" spans="12:12" x14ac:dyDescent="0.25">
      <c r="L14089" s="16" t="s">
        <v>4730</v>
      </c>
    </row>
    <row r="14090" spans="12:12" x14ac:dyDescent="0.25">
      <c r="L14090" s="16" t="s">
        <v>2325</v>
      </c>
    </row>
    <row r="14091" spans="12:12" x14ac:dyDescent="0.25">
      <c r="L14091" s="16" t="s">
        <v>1426</v>
      </c>
    </row>
    <row r="14092" spans="12:12" x14ac:dyDescent="0.25">
      <c r="L14092" s="16" t="s">
        <v>3689</v>
      </c>
    </row>
    <row r="14093" spans="12:12" x14ac:dyDescent="0.25">
      <c r="L14093" s="16" t="s">
        <v>3884</v>
      </c>
    </row>
    <row r="14094" spans="12:12" x14ac:dyDescent="0.25">
      <c r="L14094" s="16" t="s">
        <v>2325</v>
      </c>
    </row>
    <row r="14095" spans="12:12" x14ac:dyDescent="0.25">
      <c r="L14095" s="16" t="s">
        <v>3683</v>
      </c>
    </row>
    <row r="14096" spans="12:12" x14ac:dyDescent="0.25">
      <c r="L14096" s="16" t="s">
        <v>2078</v>
      </c>
    </row>
    <row r="14097" spans="12:12" x14ac:dyDescent="0.25">
      <c r="L14097" s="16" t="s">
        <v>3922</v>
      </c>
    </row>
    <row r="14098" spans="12:12" x14ac:dyDescent="0.25">
      <c r="L14098" s="16" t="s">
        <v>2325</v>
      </c>
    </row>
    <row r="14099" spans="12:12" x14ac:dyDescent="0.25">
      <c r="L14099" s="16" t="s">
        <v>3690</v>
      </c>
    </row>
    <row r="14100" spans="12:12" x14ac:dyDescent="0.25">
      <c r="L14100" s="16" t="s">
        <v>3884</v>
      </c>
    </row>
    <row r="14101" spans="12:12" x14ac:dyDescent="0.25">
      <c r="L14101" s="16" t="s">
        <v>2325</v>
      </c>
    </row>
    <row r="14102" spans="12:12" x14ac:dyDescent="0.25">
      <c r="L14102" s="16" t="s">
        <v>3683</v>
      </c>
    </row>
    <row r="14103" spans="12:12" x14ac:dyDescent="0.25">
      <c r="L14103" s="16" t="s">
        <v>2306</v>
      </c>
    </row>
    <row r="14104" spans="12:12" x14ac:dyDescent="0.25">
      <c r="L14104" s="16" t="s">
        <v>3922</v>
      </c>
    </row>
    <row r="14105" spans="12:12" x14ac:dyDescent="0.25">
      <c r="L14105" s="16" t="s">
        <v>2325</v>
      </c>
    </row>
    <row r="14106" spans="12:12" x14ac:dyDescent="0.25">
      <c r="L14106" s="16" t="s">
        <v>3925</v>
      </c>
    </row>
    <row r="14107" spans="12:12" x14ac:dyDescent="0.25">
      <c r="L14107" s="16" t="s">
        <v>2458</v>
      </c>
    </row>
    <row r="14108" spans="12:12" x14ac:dyDescent="0.25">
      <c r="L14108" s="16" t="s">
        <v>2315</v>
      </c>
    </row>
    <row r="14109" spans="12:12" x14ac:dyDescent="0.25">
      <c r="L14109" s="16" t="s">
        <v>5615</v>
      </c>
    </row>
    <row r="14110" spans="12:12" x14ac:dyDescent="0.25">
      <c r="L14110" s="16" t="s">
        <v>5429</v>
      </c>
    </row>
    <row r="14111" spans="12:12" x14ac:dyDescent="0.25">
      <c r="L14111" s="16" t="s">
        <v>2325</v>
      </c>
    </row>
    <row r="14112" spans="12:12" x14ac:dyDescent="0.25">
      <c r="L14112" s="16" t="s">
        <v>1426</v>
      </c>
    </row>
    <row r="14113" spans="12:12" x14ac:dyDescent="0.25">
      <c r="L14113" s="16" t="s">
        <v>5616</v>
      </c>
    </row>
    <row r="14114" spans="12:12" x14ac:dyDescent="0.25">
      <c r="L14114" s="16" t="s">
        <v>6426</v>
      </c>
    </row>
    <row r="14115" spans="12:12" x14ac:dyDescent="0.25">
      <c r="L14115" s="16" t="s">
        <v>5460</v>
      </c>
    </row>
    <row r="14116" spans="12:12" x14ac:dyDescent="0.25">
      <c r="L14116" s="16" t="s">
        <v>5617</v>
      </c>
    </row>
    <row r="14117" spans="12:12" x14ac:dyDescent="0.25">
      <c r="L14117" s="16" t="s">
        <v>1426</v>
      </c>
    </row>
    <row r="14118" spans="12:12" x14ac:dyDescent="0.25">
      <c r="L14118" s="20" t="s">
        <v>574</v>
      </c>
    </row>
    <row r="14119" spans="12:12" x14ac:dyDescent="0.25">
      <c r="L14119" s="16" t="s">
        <v>2717</v>
      </c>
    </row>
    <row r="14120" spans="12:12" x14ac:dyDescent="0.25">
      <c r="L14120" s="16" t="s">
        <v>3934</v>
      </c>
    </row>
    <row r="14121" spans="12:12" x14ac:dyDescent="0.25">
      <c r="L14121" s="16" t="s">
        <v>5355</v>
      </c>
    </row>
    <row r="14122" spans="12:12" x14ac:dyDescent="0.25">
      <c r="L14122" s="16" t="s">
        <v>3788</v>
      </c>
    </row>
    <row r="14123" spans="12:12" x14ac:dyDescent="0.25">
      <c r="L14123" s="16" t="s">
        <v>5618</v>
      </c>
    </row>
    <row r="14124" spans="12:12" x14ac:dyDescent="0.25">
      <c r="L14124" s="16" t="s">
        <v>2012</v>
      </c>
    </row>
    <row r="14125" spans="12:12" x14ac:dyDescent="0.25">
      <c r="L14125" s="16" t="s">
        <v>1426</v>
      </c>
    </row>
    <row r="14126" spans="12:12" x14ac:dyDescent="0.25">
      <c r="L14126" s="16" t="s">
        <v>1426</v>
      </c>
    </row>
    <row r="14127" spans="12:12" x14ac:dyDescent="0.25">
      <c r="L14127" s="20" t="s">
        <v>1258</v>
      </c>
    </row>
    <row r="14128" spans="12:12" x14ac:dyDescent="0.25">
      <c r="L14128" s="16" t="s">
        <v>2685</v>
      </c>
    </row>
    <row r="14129" spans="12:12" x14ac:dyDescent="0.25">
      <c r="L14129" s="16" t="s">
        <v>2940</v>
      </c>
    </row>
    <row r="14130" spans="12:12" x14ac:dyDescent="0.25">
      <c r="L14130" s="16" t="s">
        <v>2005</v>
      </c>
    </row>
    <row r="14131" spans="12:12" x14ac:dyDescent="0.25">
      <c r="L14131" s="16" t="s">
        <v>3218</v>
      </c>
    </row>
    <row r="14132" spans="12:12" x14ac:dyDescent="0.25">
      <c r="L14132" s="16" t="s">
        <v>5619</v>
      </c>
    </row>
    <row r="14133" spans="12:12" x14ac:dyDescent="0.25">
      <c r="L14133" s="16" t="s">
        <v>1426</v>
      </c>
    </row>
    <row r="14134" spans="12:12" x14ac:dyDescent="0.25">
      <c r="L14134" s="16" t="s">
        <v>3222</v>
      </c>
    </row>
    <row r="14135" spans="12:12" x14ac:dyDescent="0.25">
      <c r="L14135" s="16" t="s">
        <v>3224</v>
      </c>
    </row>
    <row r="14136" spans="12:12" x14ac:dyDescent="0.25">
      <c r="L14136" s="16" t="s">
        <v>5620</v>
      </c>
    </row>
    <row r="14137" spans="12:12" x14ac:dyDescent="0.25">
      <c r="L14137" s="16" t="s">
        <v>3207</v>
      </c>
    </row>
    <row r="14138" spans="12:12" x14ac:dyDescent="0.25">
      <c r="L14138" s="16" t="s">
        <v>5398</v>
      </c>
    </row>
    <row r="14139" spans="12:12" x14ac:dyDescent="0.25">
      <c r="L14139" s="16" t="s">
        <v>2012</v>
      </c>
    </row>
    <row r="14140" spans="12:12" x14ac:dyDescent="0.25">
      <c r="L14140" s="16" t="s">
        <v>1426</v>
      </c>
    </row>
    <row r="14141" spans="12:12" x14ac:dyDescent="0.25">
      <c r="L14141" s="16" t="s">
        <v>1426</v>
      </c>
    </row>
    <row r="14142" spans="12:12" x14ac:dyDescent="0.25">
      <c r="L14142" s="20" t="s">
        <v>1109</v>
      </c>
    </row>
    <row r="14143" spans="12:12" x14ac:dyDescent="0.25">
      <c r="L14143" s="16" t="s">
        <v>2013</v>
      </c>
    </row>
    <row r="14144" spans="12:12" x14ac:dyDescent="0.25">
      <c r="L14144" s="16" t="s">
        <v>5445</v>
      </c>
    </row>
    <row r="14145" spans="12:12" x14ac:dyDescent="0.25">
      <c r="L14145" s="16" t="s">
        <v>2087</v>
      </c>
    </row>
    <row r="14146" spans="12:12" x14ac:dyDescent="0.25">
      <c r="L14146" s="16" t="s">
        <v>5370</v>
      </c>
    </row>
    <row r="14147" spans="12:12" x14ac:dyDescent="0.25">
      <c r="L14147" s="16" t="s">
        <v>4663</v>
      </c>
    </row>
    <row r="14148" spans="12:12" x14ac:dyDescent="0.25">
      <c r="L14148" s="16" t="s">
        <v>2086</v>
      </c>
    </row>
    <row r="14149" spans="12:12" x14ac:dyDescent="0.25">
      <c r="L14149" s="16" t="s">
        <v>5621</v>
      </c>
    </row>
    <row r="14150" spans="12:12" x14ac:dyDescent="0.25">
      <c r="L14150" s="16" t="s">
        <v>5450</v>
      </c>
    </row>
    <row r="14151" spans="12:12" x14ac:dyDescent="0.25">
      <c r="L14151" s="16" t="s">
        <v>5622</v>
      </c>
    </row>
    <row r="14152" spans="12:12" x14ac:dyDescent="0.25">
      <c r="L14152" s="16" t="s">
        <v>2899</v>
      </c>
    </row>
    <row r="14153" spans="12:12" x14ac:dyDescent="0.25">
      <c r="L14153" s="16" t="s">
        <v>5623</v>
      </c>
    </row>
    <row r="14154" spans="12:12" x14ac:dyDescent="0.25">
      <c r="L14154" s="16" t="s">
        <v>2016</v>
      </c>
    </row>
    <row r="14155" spans="12:12" x14ac:dyDescent="0.25">
      <c r="L14155" s="16" t="s">
        <v>4434</v>
      </c>
    </row>
    <row r="14156" spans="12:12" x14ac:dyDescent="0.25">
      <c r="L14156" s="16" t="s">
        <v>5502</v>
      </c>
    </row>
    <row r="14157" spans="12:12" x14ac:dyDescent="0.25">
      <c r="L14157" s="16" t="s">
        <v>2546</v>
      </c>
    </row>
    <row r="14158" spans="12:12" x14ac:dyDescent="0.25">
      <c r="L14158" s="16" t="s">
        <v>5624</v>
      </c>
    </row>
    <row r="14159" spans="12:12" x14ac:dyDescent="0.25">
      <c r="L14159" s="16" t="s">
        <v>1426</v>
      </c>
    </row>
    <row r="14160" spans="12:12" x14ac:dyDescent="0.25">
      <c r="L14160" s="16" t="s">
        <v>5625</v>
      </c>
    </row>
    <row r="14161" spans="12:12" x14ac:dyDescent="0.25">
      <c r="L14161" s="16" t="s">
        <v>2086</v>
      </c>
    </row>
    <row r="14162" spans="12:12" x14ac:dyDescent="0.25">
      <c r="L14162" s="16" t="s">
        <v>5626</v>
      </c>
    </row>
    <row r="14163" spans="12:12" x14ac:dyDescent="0.25">
      <c r="L14163" s="16" t="s">
        <v>5627</v>
      </c>
    </row>
    <row r="14164" spans="12:12" x14ac:dyDescent="0.25">
      <c r="L14164" s="16" t="s">
        <v>5628</v>
      </c>
    </row>
    <row r="14165" spans="12:12" x14ac:dyDescent="0.25">
      <c r="L14165" s="16" t="s">
        <v>2012</v>
      </c>
    </row>
    <row r="14166" spans="12:12" x14ac:dyDescent="0.25">
      <c r="L14166" s="16" t="s">
        <v>1426</v>
      </c>
    </row>
    <row r="14167" spans="12:12" x14ac:dyDescent="0.25">
      <c r="L14167" s="16" t="s">
        <v>1426</v>
      </c>
    </row>
    <row r="14168" spans="12:12" x14ac:dyDescent="0.25">
      <c r="L14168" s="20" t="s">
        <v>563</v>
      </c>
    </row>
    <row r="14169" spans="12:12" x14ac:dyDescent="0.25">
      <c r="L14169" s="16" t="s">
        <v>2083</v>
      </c>
    </row>
    <row r="14170" spans="12:12" x14ac:dyDescent="0.25">
      <c r="L14170" s="16" t="s">
        <v>2084</v>
      </c>
    </row>
    <row r="14171" spans="12:12" x14ac:dyDescent="0.25">
      <c r="L14171" s="16" t="s">
        <v>5449</v>
      </c>
    </row>
    <row r="14172" spans="12:12" x14ac:dyDescent="0.25">
      <c r="L14172" s="16" t="s">
        <v>2012</v>
      </c>
    </row>
    <row r="14173" spans="12:12" x14ac:dyDescent="0.25">
      <c r="L14173" s="16" t="s">
        <v>1426</v>
      </c>
    </row>
    <row r="14174" spans="12:12" x14ac:dyDescent="0.25">
      <c r="L14174" s="16" t="s">
        <v>1426</v>
      </c>
    </row>
    <row r="14175" spans="12:12" x14ac:dyDescent="0.25">
      <c r="L14175" s="20" t="s">
        <v>962</v>
      </c>
    </row>
    <row r="14176" spans="12:12" x14ac:dyDescent="0.25">
      <c r="L14176" s="16" t="s">
        <v>2846</v>
      </c>
    </row>
    <row r="14177" spans="12:12" x14ac:dyDescent="0.25">
      <c r="L14177" s="16" t="s">
        <v>2121</v>
      </c>
    </row>
    <row r="14178" spans="12:12" x14ac:dyDescent="0.25">
      <c r="L14178" s="16" t="s">
        <v>5629</v>
      </c>
    </row>
    <row r="14179" spans="12:12" x14ac:dyDescent="0.25">
      <c r="L14179" s="16" t="s">
        <v>1426</v>
      </c>
    </row>
    <row r="14180" spans="12:12" x14ac:dyDescent="0.25">
      <c r="L14180" s="16" t="s">
        <v>2349</v>
      </c>
    </row>
    <row r="14181" spans="12:12" x14ac:dyDescent="0.25">
      <c r="L14181" s="16" t="s">
        <v>3056</v>
      </c>
    </row>
    <row r="14182" spans="12:12" x14ac:dyDescent="0.25">
      <c r="L14182" s="16" t="s">
        <v>5630</v>
      </c>
    </row>
    <row r="14183" spans="12:12" x14ac:dyDescent="0.25">
      <c r="L14183" s="16" t="s">
        <v>1426</v>
      </c>
    </row>
    <row r="14184" spans="12:12" x14ac:dyDescent="0.25">
      <c r="L14184" s="16" t="s">
        <v>5597</v>
      </c>
    </row>
    <row r="14185" spans="12:12" x14ac:dyDescent="0.25">
      <c r="L14185" s="16" t="s">
        <v>5631</v>
      </c>
    </row>
    <row r="14186" spans="12:12" x14ac:dyDescent="0.25">
      <c r="L14186" s="16" t="s">
        <v>2015</v>
      </c>
    </row>
    <row r="14187" spans="12:12" x14ac:dyDescent="0.25">
      <c r="L14187" s="16" t="s">
        <v>5600</v>
      </c>
    </row>
    <row r="14188" spans="12:12" x14ac:dyDescent="0.25">
      <c r="L14188" s="16" t="s">
        <v>5631</v>
      </c>
    </row>
    <row r="14189" spans="12:12" x14ac:dyDescent="0.25">
      <c r="L14189" s="16" t="s">
        <v>5598</v>
      </c>
    </row>
    <row r="14190" spans="12:12" x14ac:dyDescent="0.25">
      <c r="L14190" s="16" t="s">
        <v>2012</v>
      </c>
    </row>
    <row r="14191" spans="12:12" x14ac:dyDescent="0.25">
      <c r="L14191" s="16" t="s">
        <v>1426</v>
      </c>
    </row>
    <row r="14192" spans="12:12" x14ac:dyDescent="0.25">
      <c r="L14192" s="16" t="s">
        <v>1426</v>
      </c>
    </row>
    <row r="14193" spans="12:12" x14ac:dyDescent="0.25">
      <c r="L14193" s="20" t="s">
        <v>1259</v>
      </c>
    </row>
    <row r="14194" spans="12:12" x14ac:dyDescent="0.25">
      <c r="L14194" s="16" t="s">
        <v>2197</v>
      </c>
    </row>
    <row r="14195" spans="12:12" x14ac:dyDescent="0.25">
      <c r="L14195" s="16" t="s">
        <v>4551</v>
      </c>
    </row>
    <row r="14196" spans="12:12" x14ac:dyDescent="0.25">
      <c r="L14196" s="16" t="s">
        <v>6478</v>
      </c>
    </row>
    <row r="14197" spans="12:12" x14ac:dyDescent="0.25">
      <c r="L14197" s="16" t="s">
        <v>1426</v>
      </c>
    </row>
    <row r="14198" spans="12:12" x14ac:dyDescent="0.25">
      <c r="L14198" s="16" t="s">
        <v>5201</v>
      </c>
    </row>
    <row r="14199" spans="12:12" x14ac:dyDescent="0.25">
      <c r="L14199" s="16" t="s">
        <v>2177</v>
      </c>
    </row>
    <row r="14200" spans="12:12" x14ac:dyDescent="0.25">
      <c r="L14200" s="16" t="s">
        <v>5048</v>
      </c>
    </row>
    <row r="14201" spans="12:12" x14ac:dyDescent="0.25">
      <c r="L14201" s="16" t="s">
        <v>2858</v>
      </c>
    </row>
    <row r="14202" spans="12:12" x14ac:dyDescent="0.25">
      <c r="L14202" s="16" t="s">
        <v>6489</v>
      </c>
    </row>
    <row r="14203" spans="12:12" x14ac:dyDescent="0.25">
      <c r="L14203" s="16" t="s">
        <v>1426</v>
      </c>
    </row>
    <row r="14204" spans="12:12" x14ac:dyDescent="0.25">
      <c r="L14204" s="16" t="s">
        <v>4694</v>
      </c>
    </row>
    <row r="14205" spans="12:12" x14ac:dyDescent="0.25">
      <c r="L14205" s="16" t="s">
        <v>2858</v>
      </c>
    </row>
    <row r="14206" spans="12:12" x14ac:dyDescent="0.25">
      <c r="L14206" s="16" t="s">
        <v>6490</v>
      </c>
    </row>
    <row r="14207" spans="12:12" x14ac:dyDescent="0.25">
      <c r="L14207" s="16" t="s">
        <v>2457</v>
      </c>
    </row>
    <row r="14208" spans="12:12" x14ac:dyDescent="0.25">
      <c r="L14208" s="16" t="s">
        <v>5706</v>
      </c>
    </row>
    <row r="14209" spans="12:12" x14ac:dyDescent="0.25">
      <c r="L14209" s="16" t="s">
        <v>1426</v>
      </c>
    </row>
    <row r="14210" spans="12:12" x14ac:dyDescent="0.25">
      <c r="L14210" s="16" t="s">
        <v>2375</v>
      </c>
    </row>
    <row r="14211" spans="12:12" x14ac:dyDescent="0.25">
      <c r="L14211" s="16" t="s">
        <v>2908</v>
      </c>
    </row>
    <row r="14212" spans="12:12" x14ac:dyDescent="0.25">
      <c r="L14212" s="16" t="s">
        <v>4594</v>
      </c>
    </row>
    <row r="14213" spans="12:12" x14ac:dyDescent="0.25">
      <c r="L14213" s="16" t="s">
        <v>1426</v>
      </c>
    </row>
    <row r="14214" spans="12:12" x14ac:dyDescent="0.25">
      <c r="L14214" s="16" t="s">
        <v>3209</v>
      </c>
    </row>
    <row r="14215" spans="12:12" x14ac:dyDescent="0.25">
      <c r="L14215" s="16" t="s">
        <v>5226</v>
      </c>
    </row>
    <row r="14216" spans="12:12" x14ac:dyDescent="0.25">
      <c r="L14216" s="16" t="s">
        <v>2859</v>
      </c>
    </row>
    <row r="14217" spans="12:12" x14ac:dyDescent="0.25">
      <c r="L14217" s="16" t="s">
        <v>2453</v>
      </c>
    </row>
    <row r="14218" spans="12:12" x14ac:dyDescent="0.25">
      <c r="L14218" s="16" t="s">
        <v>5225</v>
      </c>
    </row>
    <row r="14219" spans="12:12" x14ac:dyDescent="0.25">
      <c r="L14219" s="16" t="s">
        <v>2858</v>
      </c>
    </row>
    <row r="14220" spans="12:12" x14ac:dyDescent="0.25">
      <c r="L14220" s="16" t="s">
        <v>6491</v>
      </c>
    </row>
    <row r="14221" spans="12:12" x14ac:dyDescent="0.25">
      <c r="L14221" s="16" t="s">
        <v>3086</v>
      </c>
    </row>
    <row r="14222" spans="12:12" x14ac:dyDescent="0.25">
      <c r="L14222" s="16" t="s">
        <v>3996</v>
      </c>
    </row>
    <row r="14223" spans="12:12" x14ac:dyDescent="0.25">
      <c r="L14223" s="16" t="s">
        <v>4464</v>
      </c>
    </row>
    <row r="14224" spans="12:12" x14ac:dyDescent="0.25">
      <c r="L14224" s="16" t="s">
        <v>2177</v>
      </c>
    </row>
    <row r="14225" spans="12:12" x14ac:dyDescent="0.25">
      <c r="L14225" s="16" t="s">
        <v>2485</v>
      </c>
    </row>
    <row r="14226" spans="12:12" x14ac:dyDescent="0.25">
      <c r="L14226" s="16" t="s">
        <v>4459</v>
      </c>
    </row>
    <row r="14227" spans="12:12" x14ac:dyDescent="0.25">
      <c r="L14227" s="16" t="s">
        <v>2460</v>
      </c>
    </row>
    <row r="14228" spans="12:12" x14ac:dyDescent="0.25">
      <c r="L14228" s="16" t="s">
        <v>2457</v>
      </c>
    </row>
    <row r="14229" spans="12:12" x14ac:dyDescent="0.25">
      <c r="L14229" s="16" t="s">
        <v>5707</v>
      </c>
    </row>
    <row r="14230" spans="12:12" x14ac:dyDescent="0.25">
      <c r="L14230" s="16" t="s">
        <v>4179</v>
      </c>
    </row>
    <row r="14231" spans="12:12" x14ac:dyDescent="0.25">
      <c r="L14231" s="16" t="s">
        <v>2154</v>
      </c>
    </row>
    <row r="14232" spans="12:12" x14ac:dyDescent="0.25">
      <c r="L14232" s="16" t="s">
        <v>3089</v>
      </c>
    </row>
    <row r="14233" spans="12:12" x14ac:dyDescent="0.25">
      <c r="L14233" s="16" t="s">
        <v>2177</v>
      </c>
    </row>
    <row r="14234" spans="12:12" x14ac:dyDescent="0.25">
      <c r="L14234" s="16" t="s">
        <v>3836</v>
      </c>
    </row>
    <row r="14235" spans="12:12" x14ac:dyDescent="0.25">
      <c r="L14235" s="16" t="s">
        <v>2908</v>
      </c>
    </row>
    <row r="14236" spans="12:12" x14ac:dyDescent="0.25">
      <c r="L14236" s="16" t="s">
        <v>6479</v>
      </c>
    </row>
    <row r="14237" spans="12:12" x14ac:dyDescent="0.25">
      <c r="L14237" s="16" t="s">
        <v>1426</v>
      </c>
    </row>
    <row r="14238" spans="12:12" x14ac:dyDescent="0.25">
      <c r="L14238" s="16" t="s">
        <v>2117</v>
      </c>
    </row>
    <row r="14239" spans="12:12" x14ac:dyDescent="0.25">
      <c r="L14239" s="16" t="s">
        <v>5226</v>
      </c>
    </row>
    <row r="14240" spans="12:12" x14ac:dyDescent="0.25">
      <c r="L14240" s="16" t="s">
        <v>2861</v>
      </c>
    </row>
    <row r="14241" spans="12:12" x14ac:dyDescent="0.25">
      <c r="L14241" s="16" t="s">
        <v>4465</v>
      </c>
    </row>
    <row r="14242" spans="12:12" x14ac:dyDescent="0.25">
      <c r="L14242" s="16" t="s">
        <v>3999</v>
      </c>
    </row>
    <row r="14243" spans="12:12" x14ac:dyDescent="0.25">
      <c r="L14243" s="16" t="s">
        <v>2151</v>
      </c>
    </row>
    <row r="14244" spans="12:12" x14ac:dyDescent="0.25">
      <c r="L14244" s="16" t="s">
        <v>2908</v>
      </c>
    </row>
    <row r="14245" spans="12:12" x14ac:dyDescent="0.25">
      <c r="L14245" s="16" t="s">
        <v>6480</v>
      </c>
    </row>
    <row r="14246" spans="12:12" x14ac:dyDescent="0.25">
      <c r="L14246" s="16" t="s">
        <v>1426</v>
      </c>
    </row>
    <row r="14247" spans="12:12" x14ac:dyDescent="0.25">
      <c r="L14247" s="16" t="s">
        <v>4665</v>
      </c>
    </row>
    <row r="14248" spans="12:12" x14ac:dyDescent="0.25">
      <c r="L14248" s="16" t="s">
        <v>5226</v>
      </c>
    </row>
    <row r="14249" spans="12:12" x14ac:dyDescent="0.25">
      <c r="L14249" s="16" t="s">
        <v>2863</v>
      </c>
    </row>
    <row r="14250" spans="12:12" x14ac:dyDescent="0.25">
      <c r="L14250" s="16" t="s">
        <v>2453</v>
      </c>
    </row>
    <row r="14251" spans="12:12" x14ac:dyDescent="0.25">
      <c r="L14251" s="16" t="s">
        <v>2463</v>
      </c>
    </row>
    <row r="14252" spans="12:12" x14ac:dyDescent="0.25">
      <c r="L14252" s="16" t="s">
        <v>1426</v>
      </c>
    </row>
    <row r="14253" spans="12:12" x14ac:dyDescent="0.25">
      <c r="L14253" s="16" t="s">
        <v>2864</v>
      </c>
    </row>
    <row r="14254" spans="12:12" x14ac:dyDescent="0.25">
      <c r="L14254" s="16" t="s">
        <v>5226</v>
      </c>
    </row>
    <row r="14255" spans="12:12" x14ac:dyDescent="0.25">
      <c r="L14255" s="16" t="s">
        <v>2866</v>
      </c>
    </row>
    <row r="14256" spans="12:12" x14ac:dyDescent="0.25">
      <c r="L14256" s="16" t="s">
        <v>2865</v>
      </c>
    </row>
    <row r="14257" spans="12:12" x14ac:dyDescent="0.25">
      <c r="L14257" s="16" t="s">
        <v>5226</v>
      </c>
    </row>
    <row r="14258" spans="12:12" x14ac:dyDescent="0.25">
      <c r="L14258" s="16" t="s">
        <v>2015</v>
      </c>
    </row>
    <row r="14259" spans="12:12" x14ac:dyDescent="0.25">
      <c r="L14259" s="16" t="s">
        <v>2012</v>
      </c>
    </row>
    <row r="14260" spans="12:12" x14ac:dyDescent="0.25">
      <c r="L14260" s="16" t="s">
        <v>1426</v>
      </c>
    </row>
    <row r="14261" spans="12:12" x14ac:dyDescent="0.25">
      <c r="L14261" s="16" t="s">
        <v>1426</v>
      </c>
    </row>
    <row r="14262" spans="12:12" x14ac:dyDescent="0.25">
      <c r="L14262" s="20" t="s">
        <v>217</v>
      </c>
    </row>
    <row r="14263" spans="12:12" x14ac:dyDescent="0.25">
      <c r="L14263" s="16" t="s">
        <v>2072</v>
      </c>
    </row>
    <row r="14264" spans="12:12" x14ac:dyDescent="0.25">
      <c r="L14264" s="16" t="s">
        <v>2819</v>
      </c>
    </row>
    <row r="14265" spans="12:12" x14ac:dyDescent="0.25">
      <c r="L14265" s="16" t="s">
        <v>5632</v>
      </c>
    </row>
    <row r="14266" spans="12:12" x14ac:dyDescent="0.25">
      <c r="L14266" s="16" t="s">
        <v>2012</v>
      </c>
    </row>
    <row r="14267" spans="12:12" x14ac:dyDescent="0.25">
      <c r="L14267" s="16" t="s">
        <v>1426</v>
      </c>
    </row>
    <row r="14268" spans="12:12" x14ac:dyDescent="0.25">
      <c r="L14268" s="16" t="s">
        <v>1426</v>
      </c>
    </row>
    <row r="14269" spans="12:12" x14ac:dyDescent="0.25">
      <c r="L14269" s="20" t="s">
        <v>1777</v>
      </c>
    </row>
    <row r="14270" spans="12:12" x14ac:dyDescent="0.25">
      <c r="L14270" s="16" t="s">
        <v>3196</v>
      </c>
    </row>
    <row r="14271" spans="12:12" x14ac:dyDescent="0.25">
      <c r="L14271" s="16" t="s">
        <v>2564</v>
      </c>
    </row>
    <row r="14272" spans="12:12" x14ac:dyDescent="0.25">
      <c r="L14272" s="16" t="s">
        <v>5633</v>
      </c>
    </row>
    <row r="14273" spans="12:12" x14ac:dyDescent="0.25">
      <c r="L14273" s="16" t="s">
        <v>2012</v>
      </c>
    </row>
    <row r="14274" spans="12:12" x14ac:dyDescent="0.25">
      <c r="L14274" s="16" t="s">
        <v>1426</v>
      </c>
    </row>
    <row r="14275" spans="12:12" x14ac:dyDescent="0.25">
      <c r="L14275" s="16" t="s">
        <v>1426</v>
      </c>
    </row>
    <row r="14276" spans="12:12" x14ac:dyDescent="0.25">
      <c r="L14276" s="20" t="s">
        <v>701</v>
      </c>
    </row>
    <row r="14277" spans="12:12" x14ac:dyDescent="0.25">
      <c r="L14277" s="16" t="s">
        <v>2720</v>
      </c>
    </row>
    <row r="14278" spans="12:12" x14ac:dyDescent="0.25">
      <c r="L14278" s="16" t="s">
        <v>2155</v>
      </c>
    </row>
    <row r="14279" spans="12:12" x14ac:dyDescent="0.25">
      <c r="L14279" s="16" t="s">
        <v>5634</v>
      </c>
    </row>
    <row r="14280" spans="12:12" x14ac:dyDescent="0.25">
      <c r="L14280" s="16" t="s">
        <v>2012</v>
      </c>
    </row>
    <row r="14281" spans="12:12" x14ac:dyDescent="0.25">
      <c r="L14281" s="16" t="s">
        <v>1426</v>
      </c>
    </row>
    <row r="14282" spans="12:12" x14ac:dyDescent="0.25">
      <c r="L14282" s="16" t="s">
        <v>1426</v>
      </c>
    </row>
    <row r="14283" spans="12:12" x14ac:dyDescent="0.25">
      <c r="L14283" s="20" t="s">
        <v>599</v>
      </c>
    </row>
    <row r="14284" spans="12:12" x14ac:dyDescent="0.25">
      <c r="L14284" s="16" t="s">
        <v>2226</v>
      </c>
    </row>
    <row r="14285" spans="12:12" x14ac:dyDescent="0.25">
      <c r="L14285" s="16" t="s">
        <v>2803</v>
      </c>
    </row>
    <row r="14286" spans="12:12" x14ac:dyDescent="0.25">
      <c r="L14286" s="16" t="s">
        <v>4037</v>
      </c>
    </row>
    <row r="14287" spans="12:12" x14ac:dyDescent="0.25">
      <c r="L14287" s="16" t="s">
        <v>1426</v>
      </c>
    </row>
    <row r="14288" spans="12:12" x14ac:dyDescent="0.25">
      <c r="L14288" s="16" t="s">
        <v>2470</v>
      </c>
    </row>
    <row r="14289" spans="12:12" x14ac:dyDescent="0.25">
      <c r="L14289" s="16" t="s">
        <v>2471</v>
      </c>
    </row>
    <row r="14290" spans="12:12" x14ac:dyDescent="0.25">
      <c r="L14290" s="16" t="s">
        <v>2015</v>
      </c>
    </row>
    <row r="14291" spans="12:12" x14ac:dyDescent="0.25">
      <c r="L14291" s="16" t="s">
        <v>1426</v>
      </c>
    </row>
    <row r="14292" spans="12:12" x14ac:dyDescent="0.25">
      <c r="L14292" s="16" t="s">
        <v>2474</v>
      </c>
    </row>
    <row r="14293" spans="12:12" x14ac:dyDescent="0.25">
      <c r="L14293" s="16" t="s">
        <v>2471</v>
      </c>
    </row>
    <row r="14294" spans="12:12" x14ac:dyDescent="0.25">
      <c r="L14294" s="16" t="s">
        <v>2325</v>
      </c>
    </row>
    <row r="14295" spans="12:12" x14ac:dyDescent="0.25">
      <c r="L14295" s="16" t="s">
        <v>2293</v>
      </c>
    </row>
    <row r="14296" spans="12:12" x14ac:dyDescent="0.25">
      <c r="L14296" s="16" t="s">
        <v>1426</v>
      </c>
    </row>
    <row r="14297" spans="12:12" x14ac:dyDescent="0.25">
      <c r="L14297" s="16" t="s">
        <v>1426</v>
      </c>
    </row>
    <row r="14298" spans="12:12" x14ac:dyDescent="0.25">
      <c r="L14298" s="20" t="s">
        <v>411</v>
      </c>
    </row>
    <row r="14299" spans="12:12" x14ac:dyDescent="0.25">
      <c r="L14299" s="16" t="s">
        <v>2294</v>
      </c>
    </row>
    <row r="14300" spans="12:12" x14ac:dyDescent="0.25">
      <c r="L14300" s="16" t="s">
        <v>3034</v>
      </c>
    </row>
    <row r="14301" spans="12:12" x14ac:dyDescent="0.25">
      <c r="L14301" s="16" t="s">
        <v>5635</v>
      </c>
    </row>
    <row r="14302" spans="12:12" x14ac:dyDescent="0.25">
      <c r="L14302" s="16" t="s">
        <v>2012</v>
      </c>
    </row>
    <row r="14303" spans="12:12" x14ac:dyDescent="0.25">
      <c r="L14303" s="16" t="s">
        <v>1426</v>
      </c>
    </row>
    <row r="14304" spans="12:12" x14ac:dyDescent="0.25">
      <c r="L14304" s="16" t="s">
        <v>1426</v>
      </c>
    </row>
    <row r="14305" spans="12:12" x14ac:dyDescent="0.25">
      <c r="L14305" s="20" t="s">
        <v>207</v>
      </c>
    </row>
    <row r="14306" spans="12:12" x14ac:dyDescent="0.25">
      <c r="L14306" s="16" t="s">
        <v>2072</v>
      </c>
    </row>
    <row r="14307" spans="12:12" x14ac:dyDescent="0.25">
      <c r="L14307" s="16" t="s">
        <v>3610</v>
      </c>
    </row>
    <row r="14308" spans="12:12" x14ac:dyDescent="0.25">
      <c r="L14308" s="16" t="s">
        <v>4329</v>
      </c>
    </row>
    <row r="14309" spans="12:12" x14ac:dyDescent="0.25">
      <c r="L14309" s="16" t="s">
        <v>2823</v>
      </c>
    </row>
    <row r="14310" spans="12:12" x14ac:dyDescent="0.25">
      <c r="L14310" s="16" t="s">
        <v>5636</v>
      </c>
    </row>
    <row r="14311" spans="12:12" x14ac:dyDescent="0.25">
      <c r="L14311" s="16" t="s">
        <v>2817</v>
      </c>
    </row>
    <row r="14312" spans="12:12" x14ac:dyDescent="0.25">
      <c r="L14312" s="16" t="s">
        <v>5637</v>
      </c>
    </row>
    <row r="14313" spans="12:12" x14ac:dyDescent="0.25">
      <c r="L14313" s="16" t="s">
        <v>3943</v>
      </c>
    </row>
    <row r="14314" spans="12:12" x14ac:dyDescent="0.25">
      <c r="L14314" s="16" t="s">
        <v>2460</v>
      </c>
    </row>
    <row r="14315" spans="12:12" x14ac:dyDescent="0.25">
      <c r="L14315" s="16" t="s">
        <v>2012</v>
      </c>
    </row>
    <row r="14316" spans="12:12" x14ac:dyDescent="0.25">
      <c r="L14316" s="16" t="s">
        <v>1426</v>
      </c>
    </row>
    <row r="14317" spans="12:12" x14ac:dyDescent="0.25">
      <c r="L14317" s="16" t="s">
        <v>1426</v>
      </c>
    </row>
    <row r="14318" spans="12:12" x14ac:dyDescent="0.25">
      <c r="L14318" s="20" t="s">
        <v>1778</v>
      </c>
    </row>
    <row r="14319" spans="12:12" x14ac:dyDescent="0.25">
      <c r="L14319" s="16" t="s">
        <v>5638</v>
      </c>
    </row>
    <row r="14320" spans="12:12" x14ac:dyDescent="0.25">
      <c r="L14320" s="16" t="s">
        <v>2012</v>
      </c>
    </row>
    <row r="14321" spans="12:12" x14ac:dyDescent="0.25">
      <c r="L14321" s="16" t="s">
        <v>1426</v>
      </c>
    </row>
    <row r="14322" spans="12:12" x14ac:dyDescent="0.25">
      <c r="L14322" s="16" t="s">
        <v>1426</v>
      </c>
    </row>
    <row r="14323" spans="12:12" x14ac:dyDescent="0.25">
      <c r="L14323" s="20" t="s">
        <v>412</v>
      </c>
    </row>
    <row r="14324" spans="12:12" x14ac:dyDescent="0.25">
      <c r="L14324" s="16" t="s">
        <v>2294</v>
      </c>
    </row>
    <row r="14325" spans="12:12" x14ac:dyDescent="0.25">
      <c r="L14325" s="16" t="s">
        <v>3034</v>
      </c>
    </row>
    <row r="14326" spans="12:12" x14ac:dyDescent="0.25">
      <c r="L14326" s="16" t="s">
        <v>5639</v>
      </c>
    </row>
    <row r="14327" spans="12:12" x14ac:dyDescent="0.25">
      <c r="L14327" s="16" t="s">
        <v>1426</v>
      </c>
    </row>
    <row r="14328" spans="12:12" x14ac:dyDescent="0.25">
      <c r="L14328" s="16" t="s">
        <v>2802</v>
      </c>
    </row>
    <row r="14329" spans="12:12" x14ac:dyDescent="0.25">
      <c r="L14329" s="16" t="s">
        <v>2159</v>
      </c>
    </row>
    <row r="14330" spans="12:12" x14ac:dyDescent="0.25">
      <c r="L14330" s="16" t="s">
        <v>5640</v>
      </c>
    </row>
    <row r="14331" spans="12:12" x14ac:dyDescent="0.25">
      <c r="L14331" s="16" t="s">
        <v>2012</v>
      </c>
    </row>
    <row r="14332" spans="12:12" x14ac:dyDescent="0.25">
      <c r="L14332" s="16" t="s">
        <v>1426</v>
      </c>
    </row>
    <row r="14333" spans="12:12" x14ac:dyDescent="0.25">
      <c r="L14333" s="16" t="s">
        <v>1426</v>
      </c>
    </row>
    <row r="14334" spans="12:12" x14ac:dyDescent="0.25">
      <c r="L14334" s="20" t="s">
        <v>1165</v>
      </c>
    </row>
    <row r="14335" spans="12:12" x14ac:dyDescent="0.25">
      <c r="L14335" s="16" t="s">
        <v>2921</v>
      </c>
    </row>
    <row r="14336" spans="12:12" x14ac:dyDescent="0.25">
      <c r="L14336" s="16" t="s">
        <v>3006</v>
      </c>
    </row>
    <row r="14337" spans="12:12" x14ac:dyDescent="0.25">
      <c r="L14337" s="16" t="s">
        <v>4502</v>
      </c>
    </row>
    <row r="14338" spans="12:12" x14ac:dyDescent="0.25">
      <c r="L14338" s="16" t="s">
        <v>3010</v>
      </c>
    </row>
    <row r="14339" spans="12:12" x14ac:dyDescent="0.25">
      <c r="L14339" s="16" t="s">
        <v>5298</v>
      </c>
    </row>
    <row r="14340" spans="12:12" x14ac:dyDescent="0.25">
      <c r="L14340" s="16" t="s">
        <v>4868</v>
      </c>
    </row>
    <row r="14341" spans="12:12" x14ac:dyDescent="0.25">
      <c r="L14341" s="16" t="s">
        <v>5378</v>
      </c>
    </row>
    <row r="14342" spans="12:12" x14ac:dyDescent="0.25">
      <c r="L14342" s="16" t="s">
        <v>2846</v>
      </c>
    </row>
    <row r="14343" spans="12:12" x14ac:dyDescent="0.25">
      <c r="L14343" s="16" t="s">
        <v>4846</v>
      </c>
    </row>
    <row r="14344" spans="12:12" x14ac:dyDescent="0.25">
      <c r="L14344" s="16" t="s">
        <v>2447</v>
      </c>
    </row>
    <row r="14345" spans="12:12" x14ac:dyDescent="0.25">
      <c r="L14345" s="16" t="s">
        <v>2923</v>
      </c>
    </row>
    <row r="14346" spans="12:12" x14ac:dyDescent="0.25">
      <c r="L14346" s="16" t="s">
        <v>4870</v>
      </c>
    </row>
    <row r="14347" spans="12:12" x14ac:dyDescent="0.25">
      <c r="L14347" s="16" t="s">
        <v>3991</v>
      </c>
    </row>
    <row r="14348" spans="12:12" x14ac:dyDescent="0.25">
      <c r="L14348" s="16" t="s">
        <v>5641</v>
      </c>
    </row>
    <row r="14349" spans="12:12" x14ac:dyDescent="0.25">
      <c r="L14349" s="16" t="s">
        <v>1426</v>
      </c>
    </row>
    <row r="14350" spans="12:12" x14ac:dyDescent="0.25">
      <c r="L14350" s="16" t="s">
        <v>5642</v>
      </c>
    </row>
    <row r="14351" spans="12:12" x14ac:dyDescent="0.25">
      <c r="L14351" s="16" t="s">
        <v>3006</v>
      </c>
    </row>
    <row r="14352" spans="12:12" x14ac:dyDescent="0.25">
      <c r="L14352" s="16" t="s">
        <v>2441</v>
      </c>
    </row>
    <row r="14353" spans="12:12" x14ac:dyDescent="0.25">
      <c r="L14353" s="16" t="s">
        <v>4868</v>
      </c>
    </row>
    <row r="14354" spans="12:12" x14ac:dyDescent="0.25">
      <c r="L14354" s="16" t="s">
        <v>5379</v>
      </c>
    </row>
    <row r="14355" spans="12:12" x14ac:dyDescent="0.25">
      <c r="L14355" s="16" t="s">
        <v>2012</v>
      </c>
    </row>
    <row r="14356" spans="12:12" x14ac:dyDescent="0.25">
      <c r="L14356" s="16" t="s">
        <v>1426</v>
      </c>
    </row>
    <row r="14357" spans="12:12" x14ac:dyDescent="0.25">
      <c r="L14357" s="16" t="s">
        <v>1426</v>
      </c>
    </row>
    <row r="14358" spans="12:12" x14ac:dyDescent="0.25">
      <c r="L14358" s="20" t="s">
        <v>743</v>
      </c>
    </row>
    <row r="14359" spans="12:12" x14ac:dyDescent="0.25">
      <c r="L14359" s="16" t="s">
        <v>3104</v>
      </c>
    </row>
    <row r="14360" spans="12:12" x14ac:dyDescent="0.25">
      <c r="L14360" s="16" t="s">
        <v>4087</v>
      </c>
    </row>
    <row r="14361" spans="12:12" x14ac:dyDescent="0.25">
      <c r="L14361" s="16" t="s">
        <v>5643</v>
      </c>
    </row>
    <row r="14362" spans="12:12" x14ac:dyDescent="0.25">
      <c r="L14362" s="16" t="s">
        <v>2012</v>
      </c>
    </row>
    <row r="14363" spans="12:12" x14ac:dyDescent="0.25">
      <c r="L14363" s="16" t="s">
        <v>1426</v>
      </c>
    </row>
    <row r="14364" spans="12:12" x14ac:dyDescent="0.25">
      <c r="L14364" s="16" t="s">
        <v>1426</v>
      </c>
    </row>
    <row r="14365" spans="12:12" x14ac:dyDescent="0.25">
      <c r="L14365" s="20" t="s">
        <v>1780</v>
      </c>
    </row>
    <row r="14366" spans="12:12" x14ac:dyDescent="0.25">
      <c r="L14366" s="16" t="s">
        <v>2115</v>
      </c>
    </row>
    <row r="14367" spans="12:12" x14ac:dyDescent="0.25">
      <c r="L14367" s="16" t="s">
        <v>2012</v>
      </c>
    </row>
    <row r="14368" spans="12:12" x14ac:dyDescent="0.25">
      <c r="L14368" s="16" t="s">
        <v>1426</v>
      </c>
    </row>
    <row r="14369" spans="12:12" x14ac:dyDescent="0.25">
      <c r="L14369" s="16" t="s">
        <v>1426</v>
      </c>
    </row>
    <row r="14370" spans="12:12" x14ac:dyDescent="0.25">
      <c r="L14370" s="20" t="s">
        <v>1322</v>
      </c>
    </row>
    <row r="14371" spans="12:12" x14ac:dyDescent="0.25">
      <c r="L14371" s="16" t="s">
        <v>2881</v>
      </c>
    </row>
    <row r="14372" spans="12:12" x14ac:dyDescent="0.25">
      <c r="L14372" s="16" t="s">
        <v>5644</v>
      </c>
    </row>
    <row r="14373" spans="12:12" x14ac:dyDescent="0.25">
      <c r="L14373" s="16" t="s">
        <v>4029</v>
      </c>
    </row>
    <row r="14374" spans="12:12" x14ac:dyDescent="0.25">
      <c r="L14374" s="16" t="s">
        <v>3354</v>
      </c>
    </row>
    <row r="14375" spans="12:12" x14ac:dyDescent="0.25">
      <c r="L14375" s="16" t="s">
        <v>5645</v>
      </c>
    </row>
    <row r="14376" spans="12:12" x14ac:dyDescent="0.25">
      <c r="L14376" s="16" t="s">
        <v>2186</v>
      </c>
    </row>
    <row r="14377" spans="12:12" x14ac:dyDescent="0.25">
      <c r="L14377" s="16" t="s">
        <v>2842</v>
      </c>
    </row>
    <row r="14378" spans="12:12" x14ac:dyDescent="0.25">
      <c r="L14378" s="16" t="s">
        <v>3641</v>
      </c>
    </row>
    <row r="14379" spans="12:12" x14ac:dyDescent="0.25">
      <c r="L14379" s="16" t="s">
        <v>2894</v>
      </c>
    </row>
    <row r="14380" spans="12:12" x14ac:dyDescent="0.25">
      <c r="L14380" s="16" t="s">
        <v>2154</v>
      </c>
    </row>
    <row r="14381" spans="12:12" x14ac:dyDescent="0.25">
      <c r="L14381" s="16" t="s">
        <v>2895</v>
      </c>
    </row>
    <row r="14382" spans="12:12" x14ac:dyDescent="0.25">
      <c r="L14382" s="16" t="s">
        <v>1426</v>
      </c>
    </row>
    <row r="14383" spans="12:12" x14ac:dyDescent="0.25">
      <c r="L14383" s="16" t="s">
        <v>1426</v>
      </c>
    </row>
    <row r="14384" spans="12:12" x14ac:dyDescent="0.25">
      <c r="L14384" s="20" t="s">
        <v>341</v>
      </c>
    </row>
    <row r="14385" spans="12:12" x14ac:dyDescent="0.25">
      <c r="L14385" s="16" t="s">
        <v>2129</v>
      </c>
    </row>
    <row r="14386" spans="12:12" x14ac:dyDescent="0.25">
      <c r="L14386" s="16" t="s">
        <v>2706</v>
      </c>
    </row>
    <row r="14387" spans="12:12" x14ac:dyDescent="0.25">
      <c r="L14387" s="16" t="s">
        <v>2154</v>
      </c>
    </row>
    <row r="14388" spans="12:12" x14ac:dyDescent="0.25">
      <c r="L14388" s="16" t="s">
        <v>5380</v>
      </c>
    </row>
    <row r="14389" spans="12:12" x14ac:dyDescent="0.25">
      <c r="L14389" s="16" t="s">
        <v>5646</v>
      </c>
    </row>
    <row r="14390" spans="12:12" x14ac:dyDescent="0.25">
      <c r="L14390" s="16" t="s">
        <v>3550</v>
      </c>
    </row>
    <row r="14391" spans="12:12" x14ac:dyDescent="0.25">
      <c r="L14391" s="16" t="s">
        <v>2003</v>
      </c>
    </row>
    <row r="14392" spans="12:12" x14ac:dyDescent="0.25">
      <c r="L14392" s="16" t="s">
        <v>2012</v>
      </c>
    </row>
    <row r="14393" spans="12:12" x14ac:dyDescent="0.25">
      <c r="L14393" s="16" t="s">
        <v>1426</v>
      </c>
    </row>
    <row r="14394" spans="12:12" x14ac:dyDescent="0.25">
      <c r="L14394" s="16" t="s">
        <v>1426</v>
      </c>
    </row>
    <row r="14395" spans="12:12" x14ac:dyDescent="0.25">
      <c r="L14395" s="20" t="s">
        <v>666</v>
      </c>
    </row>
    <row r="14396" spans="12:12" x14ac:dyDescent="0.25">
      <c r="L14396" s="16" t="s">
        <v>2578</v>
      </c>
    </row>
    <row r="14397" spans="12:12" x14ac:dyDescent="0.25">
      <c r="L14397" s="16" t="s">
        <v>2579</v>
      </c>
    </row>
    <row r="14398" spans="12:12" x14ac:dyDescent="0.25">
      <c r="L14398" s="16" t="s">
        <v>3191</v>
      </c>
    </row>
    <row r="14399" spans="12:12" x14ac:dyDescent="0.25">
      <c r="L14399" s="16" t="s">
        <v>2012</v>
      </c>
    </row>
    <row r="14400" spans="12:12" x14ac:dyDescent="0.25">
      <c r="L14400" s="16" t="s">
        <v>1426</v>
      </c>
    </row>
    <row r="14401" spans="12:12" x14ac:dyDescent="0.25">
      <c r="L14401" s="16" t="s">
        <v>1426</v>
      </c>
    </row>
    <row r="14402" spans="12:12" x14ac:dyDescent="0.25">
      <c r="L14402" s="20" t="s">
        <v>206</v>
      </c>
    </row>
    <row r="14403" spans="12:12" x14ac:dyDescent="0.25">
      <c r="L14403" s="16" t="s">
        <v>2072</v>
      </c>
    </row>
    <row r="14404" spans="12:12" x14ac:dyDescent="0.25">
      <c r="L14404" s="16" t="s">
        <v>3610</v>
      </c>
    </row>
    <row r="14405" spans="12:12" x14ac:dyDescent="0.25">
      <c r="L14405" s="16" t="s">
        <v>4331</v>
      </c>
    </row>
    <row r="14406" spans="12:12" x14ac:dyDescent="0.25">
      <c r="L14406" s="16" t="s">
        <v>3943</v>
      </c>
    </row>
    <row r="14407" spans="12:12" x14ac:dyDescent="0.25">
      <c r="L14407" s="16" t="s">
        <v>2462</v>
      </c>
    </row>
    <row r="14408" spans="12:12" x14ac:dyDescent="0.25">
      <c r="L14408" s="16" t="s">
        <v>2012</v>
      </c>
    </row>
    <row r="14409" spans="12:12" x14ac:dyDescent="0.25">
      <c r="L14409" s="16" t="s">
        <v>1426</v>
      </c>
    </row>
    <row r="14410" spans="12:12" x14ac:dyDescent="0.25">
      <c r="L14410" s="16" t="s">
        <v>1426</v>
      </c>
    </row>
    <row r="14411" spans="12:12" x14ac:dyDescent="0.25">
      <c r="L14411" s="20" t="s">
        <v>556</v>
      </c>
    </row>
    <row r="14412" spans="12:12" x14ac:dyDescent="0.25">
      <c r="L14412" s="16" t="s">
        <v>2083</v>
      </c>
    </row>
    <row r="14413" spans="12:12" x14ac:dyDescent="0.25">
      <c r="L14413" s="16" t="s">
        <v>2546</v>
      </c>
    </row>
    <row r="14414" spans="12:12" x14ac:dyDescent="0.25">
      <c r="L14414" s="16" t="s">
        <v>5647</v>
      </c>
    </row>
    <row r="14415" spans="12:12" x14ac:dyDescent="0.25">
      <c r="L14415" s="16" t="s">
        <v>2012</v>
      </c>
    </row>
    <row r="14416" spans="12:12" x14ac:dyDescent="0.25">
      <c r="L14416" s="16" t="s">
        <v>1426</v>
      </c>
    </row>
    <row r="14417" spans="12:12" x14ac:dyDescent="0.25">
      <c r="L14417" s="16" t="s">
        <v>1426</v>
      </c>
    </row>
    <row r="14418" spans="12:12" x14ac:dyDescent="0.25">
      <c r="L14418" s="20" t="s">
        <v>542</v>
      </c>
    </row>
    <row r="14419" spans="12:12" x14ac:dyDescent="0.25">
      <c r="L14419" s="16" t="s">
        <v>2088</v>
      </c>
    </row>
    <row r="14420" spans="12:12" x14ac:dyDescent="0.25">
      <c r="L14420" s="16" t="s">
        <v>2089</v>
      </c>
    </row>
    <row r="14421" spans="12:12" x14ac:dyDescent="0.25">
      <c r="L14421" s="16" t="s">
        <v>5648</v>
      </c>
    </row>
    <row r="14422" spans="12:12" x14ac:dyDescent="0.25">
      <c r="L14422" s="16" t="s">
        <v>1426</v>
      </c>
    </row>
    <row r="14423" spans="12:12" x14ac:dyDescent="0.25">
      <c r="L14423" s="16" t="s">
        <v>2304</v>
      </c>
    </row>
    <row r="14424" spans="12:12" x14ac:dyDescent="0.25">
      <c r="L14424" s="16" t="s">
        <v>3330</v>
      </c>
    </row>
    <row r="14425" spans="12:12" x14ac:dyDescent="0.25">
      <c r="L14425" s="16" t="s">
        <v>5391</v>
      </c>
    </row>
    <row r="14426" spans="12:12" x14ac:dyDescent="0.25">
      <c r="L14426" s="16" t="s">
        <v>2012</v>
      </c>
    </row>
    <row r="14427" spans="12:12" x14ac:dyDescent="0.25">
      <c r="L14427" s="16" t="s">
        <v>1426</v>
      </c>
    </row>
    <row r="14428" spans="12:12" x14ac:dyDescent="0.25">
      <c r="L14428" s="16" t="s">
        <v>1426</v>
      </c>
    </row>
    <row r="14429" spans="12:12" x14ac:dyDescent="0.25">
      <c r="L14429" s="20" t="s">
        <v>705</v>
      </c>
    </row>
    <row r="14430" spans="12:12" x14ac:dyDescent="0.25">
      <c r="L14430" s="16" t="s">
        <v>2720</v>
      </c>
    </row>
    <row r="14431" spans="12:12" x14ac:dyDescent="0.25">
      <c r="L14431" s="16" t="s">
        <v>2628</v>
      </c>
    </row>
    <row r="14432" spans="12:12" x14ac:dyDescent="0.25">
      <c r="L14432" s="16" t="s">
        <v>5374</v>
      </c>
    </row>
    <row r="14433" spans="12:12" x14ac:dyDescent="0.25">
      <c r="L14433" s="16" t="s">
        <v>2012</v>
      </c>
    </row>
    <row r="14434" spans="12:12" x14ac:dyDescent="0.25">
      <c r="L14434" s="16" t="s">
        <v>1426</v>
      </c>
    </row>
    <row r="14435" spans="12:12" x14ac:dyDescent="0.25">
      <c r="L14435" s="16" t="s">
        <v>1426</v>
      </c>
    </row>
    <row r="14436" spans="12:12" x14ac:dyDescent="0.25">
      <c r="L14436" s="20" t="s">
        <v>871</v>
      </c>
    </row>
    <row r="14437" spans="12:12" x14ac:dyDescent="0.25">
      <c r="L14437" s="16" t="s">
        <v>2123</v>
      </c>
    </row>
    <row r="14438" spans="12:12" x14ac:dyDescent="0.25">
      <c r="L14438" s="16" t="s">
        <v>4682</v>
      </c>
    </row>
    <row r="14439" spans="12:12" x14ac:dyDescent="0.25">
      <c r="L14439" s="16" t="s">
        <v>4771</v>
      </c>
    </row>
    <row r="14440" spans="12:12" x14ac:dyDescent="0.25">
      <c r="L14440" s="16" t="s">
        <v>2124</v>
      </c>
    </row>
    <row r="14441" spans="12:12" x14ac:dyDescent="0.25">
      <c r="L14441" s="16" t="s">
        <v>5649</v>
      </c>
    </row>
    <row r="14442" spans="12:12" x14ac:dyDescent="0.25">
      <c r="L14442" s="16" t="s">
        <v>4300</v>
      </c>
    </row>
    <row r="14443" spans="12:12" x14ac:dyDescent="0.25">
      <c r="L14443" s="16" t="s">
        <v>5650</v>
      </c>
    </row>
    <row r="14444" spans="12:12" x14ac:dyDescent="0.25">
      <c r="L14444" s="16" t="s">
        <v>2012</v>
      </c>
    </row>
    <row r="14445" spans="12:12" x14ac:dyDescent="0.25">
      <c r="L14445" s="16" t="s">
        <v>1426</v>
      </c>
    </row>
    <row r="14446" spans="12:12" x14ac:dyDescent="0.25">
      <c r="L14446" s="16" t="s">
        <v>1426</v>
      </c>
    </row>
    <row r="14447" spans="12:12" x14ac:dyDescent="0.25">
      <c r="L14447" s="20" t="s">
        <v>1110</v>
      </c>
    </row>
    <row r="14448" spans="12:12" x14ac:dyDescent="0.25">
      <c r="L14448" s="16" t="s">
        <v>2370</v>
      </c>
    </row>
    <row r="14449" spans="12:12" x14ac:dyDescent="0.25">
      <c r="L14449" s="16" t="s">
        <v>2095</v>
      </c>
    </row>
    <row r="14450" spans="12:12" x14ac:dyDescent="0.25">
      <c r="L14450" s="16" t="s">
        <v>2001</v>
      </c>
    </row>
    <row r="14451" spans="12:12" x14ac:dyDescent="0.25">
      <c r="L14451" s="16" t="s">
        <v>2372</v>
      </c>
    </row>
    <row r="14452" spans="12:12" x14ac:dyDescent="0.25">
      <c r="L14452" s="16" t="s">
        <v>2095</v>
      </c>
    </row>
    <row r="14453" spans="12:12" x14ac:dyDescent="0.25">
      <c r="L14453" s="16" t="s">
        <v>2473</v>
      </c>
    </row>
    <row r="14454" spans="12:12" x14ac:dyDescent="0.25">
      <c r="L14454" s="16" t="s">
        <v>1426</v>
      </c>
    </row>
    <row r="14455" spans="12:12" x14ac:dyDescent="0.25">
      <c r="L14455" s="16" t="s">
        <v>2381</v>
      </c>
    </row>
    <row r="14456" spans="12:12" x14ac:dyDescent="0.25">
      <c r="L14456" s="16" t="s">
        <v>2095</v>
      </c>
    </row>
    <row r="14457" spans="12:12" x14ac:dyDescent="0.25">
      <c r="L14457" s="16" t="s">
        <v>2078</v>
      </c>
    </row>
    <row r="14458" spans="12:12" x14ac:dyDescent="0.25">
      <c r="L14458" s="16" t="s">
        <v>2374</v>
      </c>
    </row>
    <row r="14459" spans="12:12" x14ac:dyDescent="0.25">
      <c r="L14459" s="16" t="s">
        <v>2447</v>
      </c>
    </row>
    <row r="14460" spans="12:12" x14ac:dyDescent="0.25">
      <c r="L14460" s="16" t="s">
        <v>2382</v>
      </c>
    </row>
    <row r="14461" spans="12:12" x14ac:dyDescent="0.25">
      <c r="L14461" s="16" t="s">
        <v>2095</v>
      </c>
    </row>
    <row r="14462" spans="12:12" x14ac:dyDescent="0.25">
      <c r="L14462" s="16" t="s">
        <v>2015</v>
      </c>
    </row>
    <row r="14463" spans="12:12" x14ac:dyDescent="0.25">
      <c r="L14463" s="16" t="s">
        <v>2374</v>
      </c>
    </row>
    <row r="14464" spans="12:12" x14ac:dyDescent="0.25">
      <c r="L14464" s="16" t="s">
        <v>2078</v>
      </c>
    </row>
    <row r="14465" spans="12:12" x14ac:dyDescent="0.25">
      <c r="L14465" s="16" t="s">
        <v>1426</v>
      </c>
    </row>
    <row r="14466" spans="12:12" x14ac:dyDescent="0.25">
      <c r="L14466" s="16" t="s">
        <v>2432</v>
      </c>
    </row>
    <row r="14467" spans="12:12" x14ac:dyDescent="0.25">
      <c r="L14467" s="16" t="s">
        <v>2095</v>
      </c>
    </row>
    <row r="14468" spans="12:12" x14ac:dyDescent="0.25">
      <c r="L14468" s="16" t="s">
        <v>5651</v>
      </c>
    </row>
    <row r="14469" spans="12:12" x14ac:dyDescent="0.25">
      <c r="L14469" s="16" t="s">
        <v>2012</v>
      </c>
    </row>
    <row r="14470" spans="12:12" x14ac:dyDescent="0.25">
      <c r="L14470" s="16" t="s">
        <v>1426</v>
      </c>
    </row>
    <row r="14471" spans="12:12" x14ac:dyDescent="0.25">
      <c r="L14471" s="16" t="s">
        <v>1426</v>
      </c>
    </row>
    <row r="14472" spans="12:12" x14ac:dyDescent="0.25">
      <c r="L14472" s="20" t="s">
        <v>1193</v>
      </c>
    </row>
    <row r="14473" spans="12:12" x14ac:dyDescent="0.25">
      <c r="L14473" s="16" t="s">
        <v>2788</v>
      </c>
    </row>
    <row r="14474" spans="12:12" x14ac:dyDescent="0.25">
      <c r="L14474" s="16" t="s">
        <v>6418</v>
      </c>
    </row>
    <row r="14475" spans="12:12" x14ac:dyDescent="0.25">
      <c r="L14475" s="16" t="s">
        <v>6471</v>
      </c>
    </row>
    <row r="14476" spans="12:12" x14ac:dyDescent="0.25">
      <c r="L14476" s="16" t="s">
        <v>1426</v>
      </c>
    </row>
    <row r="14477" spans="12:12" x14ac:dyDescent="0.25">
      <c r="L14477" s="16" t="s">
        <v>2165</v>
      </c>
    </row>
    <row r="14478" spans="12:12" x14ac:dyDescent="0.25">
      <c r="L14478" s="16" t="s">
        <v>4134</v>
      </c>
    </row>
    <row r="14479" spans="12:12" x14ac:dyDescent="0.25">
      <c r="L14479" s="16" t="s">
        <v>4147</v>
      </c>
    </row>
    <row r="14480" spans="12:12" x14ac:dyDescent="0.25">
      <c r="L14480" s="16" t="s">
        <v>6492</v>
      </c>
    </row>
    <row r="14481" spans="12:12" x14ac:dyDescent="0.25">
      <c r="L14481" s="16" t="s">
        <v>5652</v>
      </c>
    </row>
    <row r="14482" spans="12:12" x14ac:dyDescent="0.25">
      <c r="L14482" s="16" t="s">
        <v>2172</v>
      </c>
    </row>
    <row r="14483" spans="12:12" x14ac:dyDescent="0.25">
      <c r="L14483" s="16" t="s">
        <v>1426</v>
      </c>
    </row>
    <row r="14484" spans="12:12" x14ac:dyDescent="0.25">
      <c r="L14484" s="16" t="s">
        <v>1426</v>
      </c>
    </row>
    <row r="14485" spans="12:12" x14ac:dyDescent="0.25">
      <c r="L14485" s="20" t="s">
        <v>1781</v>
      </c>
    </row>
    <row r="14486" spans="12:12" x14ac:dyDescent="0.25">
      <c r="L14486" s="16" t="s">
        <v>2341</v>
      </c>
    </row>
    <row r="14487" spans="12:12" x14ac:dyDescent="0.25">
      <c r="L14487" s="16" t="s">
        <v>3446</v>
      </c>
    </row>
    <row r="14488" spans="12:12" x14ac:dyDescent="0.25">
      <c r="L14488" s="16" t="s">
        <v>4898</v>
      </c>
    </row>
    <row r="14489" spans="12:12" x14ac:dyDescent="0.25">
      <c r="L14489" s="16" t="s">
        <v>4146</v>
      </c>
    </row>
    <row r="14490" spans="12:12" x14ac:dyDescent="0.25">
      <c r="L14490" s="16" t="s">
        <v>5652</v>
      </c>
    </row>
    <row r="14491" spans="12:12" x14ac:dyDescent="0.25">
      <c r="L14491" s="16" t="s">
        <v>1426</v>
      </c>
    </row>
    <row r="14492" spans="12:12" x14ac:dyDescent="0.25">
      <c r="L14492" s="16" t="s">
        <v>3445</v>
      </c>
    </row>
    <row r="14493" spans="12:12" x14ac:dyDescent="0.25">
      <c r="L14493" s="16" t="s">
        <v>4899</v>
      </c>
    </row>
    <row r="14494" spans="12:12" x14ac:dyDescent="0.25">
      <c r="L14494" s="16" t="s">
        <v>2325</v>
      </c>
    </row>
    <row r="14495" spans="12:12" x14ac:dyDescent="0.25">
      <c r="L14495" s="16" t="s">
        <v>5653</v>
      </c>
    </row>
    <row r="14496" spans="12:12" x14ac:dyDescent="0.25">
      <c r="L14496" s="16" t="s">
        <v>2078</v>
      </c>
    </row>
    <row r="14497" spans="12:12" x14ac:dyDescent="0.25">
      <c r="L14497" s="16" t="s">
        <v>3447</v>
      </c>
    </row>
    <row r="14498" spans="12:12" x14ac:dyDescent="0.25">
      <c r="L14498" s="16" t="s">
        <v>5653</v>
      </c>
    </row>
    <row r="14499" spans="12:12" x14ac:dyDescent="0.25">
      <c r="L14499" s="16" t="s">
        <v>5396</v>
      </c>
    </row>
    <row r="14500" spans="12:12" x14ac:dyDescent="0.25">
      <c r="L14500" s="16" t="s">
        <v>2012</v>
      </c>
    </row>
    <row r="14501" spans="12:12" x14ac:dyDescent="0.25">
      <c r="L14501" s="16" t="s">
        <v>1426</v>
      </c>
    </row>
    <row r="14502" spans="12:12" x14ac:dyDescent="0.25">
      <c r="L14502" s="16" t="s">
        <v>1426</v>
      </c>
    </row>
    <row r="14503" spans="12:12" x14ac:dyDescent="0.25">
      <c r="L14503" s="20" t="s">
        <v>1782</v>
      </c>
    </row>
    <row r="14504" spans="12:12" x14ac:dyDescent="0.25">
      <c r="L14504" s="16" t="s">
        <v>3104</v>
      </c>
    </row>
    <row r="14505" spans="12:12" x14ac:dyDescent="0.25">
      <c r="L14505" s="16" t="s">
        <v>3105</v>
      </c>
    </row>
    <row r="14506" spans="12:12" x14ac:dyDescent="0.25">
      <c r="L14506" s="16" t="s">
        <v>5654</v>
      </c>
    </row>
    <row r="14507" spans="12:12" x14ac:dyDescent="0.25">
      <c r="L14507" s="16" t="s">
        <v>2012</v>
      </c>
    </row>
    <row r="14508" spans="12:12" x14ac:dyDescent="0.25">
      <c r="L14508" s="16" t="s">
        <v>1426</v>
      </c>
    </row>
    <row r="14509" spans="12:12" x14ac:dyDescent="0.25">
      <c r="L14509" s="16" t="s">
        <v>1426</v>
      </c>
    </row>
    <row r="14510" spans="12:12" x14ac:dyDescent="0.25">
      <c r="L14510" s="20" t="s">
        <v>1168</v>
      </c>
    </row>
    <row r="14511" spans="12:12" x14ac:dyDescent="0.25">
      <c r="L14511" s="16" t="s">
        <v>2094</v>
      </c>
    </row>
    <row r="14512" spans="12:12" x14ac:dyDescent="0.25">
      <c r="L14512" s="16" t="s">
        <v>4508</v>
      </c>
    </row>
    <row r="14513" spans="12:12" x14ac:dyDescent="0.25">
      <c r="L14513" s="16" t="s">
        <v>3718</v>
      </c>
    </row>
    <row r="14514" spans="12:12" x14ac:dyDescent="0.25">
      <c r="L14514" s="16" t="s">
        <v>3717</v>
      </c>
    </row>
    <row r="14515" spans="12:12" x14ac:dyDescent="0.25">
      <c r="L14515" s="16" t="s">
        <v>5655</v>
      </c>
    </row>
    <row r="14516" spans="12:12" x14ac:dyDescent="0.25">
      <c r="L14516" s="16" t="s">
        <v>5327</v>
      </c>
    </row>
    <row r="14517" spans="12:12" x14ac:dyDescent="0.25">
      <c r="L14517" s="16" t="s">
        <v>5656</v>
      </c>
    </row>
    <row r="14518" spans="12:12" x14ac:dyDescent="0.25">
      <c r="L14518" s="16" t="s">
        <v>5329</v>
      </c>
    </row>
    <row r="14519" spans="12:12" x14ac:dyDescent="0.25">
      <c r="L14519" s="16" t="s">
        <v>5657</v>
      </c>
    </row>
    <row r="14520" spans="12:12" x14ac:dyDescent="0.25">
      <c r="L14520" s="16" t="s">
        <v>1426</v>
      </c>
    </row>
    <row r="14521" spans="12:12" x14ac:dyDescent="0.25">
      <c r="L14521" s="16" t="s">
        <v>5658</v>
      </c>
    </row>
    <row r="14522" spans="12:12" x14ac:dyDescent="0.25">
      <c r="L14522" s="16" t="s">
        <v>5659</v>
      </c>
    </row>
    <row r="14523" spans="12:12" x14ac:dyDescent="0.25">
      <c r="L14523" s="16" t="s">
        <v>4812</v>
      </c>
    </row>
    <row r="14524" spans="12:12" x14ac:dyDescent="0.25">
      <c r="L14524" s="16" t="s">
        <v>4508</v>
      </c>
    </row>
    <row r="14525" spans="12:12" x14ac:dyDescent="0.25">
      <c r="L14525" s="16" t="s">
        <v>2015</v>
      </c>
    </row>
    <row r="14526" spans="12:12" x14ac:dyDescent="0.25">
      <c r="L14526" s="16" t="s">
        <v>4136</v>
      </c>
    </row>
    <row r="14527" spans="12:12" x14ac:dyDescent="0.25">
      <c r="L14527" s="16" t="s">
        <v>4303</v>
      </c>
    </row>
    <row r="14528" spans="12:12" x14ac:dyDescent="0.25">
      <c r="L14528" s="16" t="s">
        <v>5660</v>
      </c>
    </row>
    <row r="14529" spans="12:12" x14ac:dyDescent="0.25">
      <c r="L14529" s="16" t="s">
        <v>4602</v>
      </c>
    </row>
    <row r="14530" spans="12:12" x14ac:dyDescent="0.25">
      <c r="L14530" s="16" t="s">
        <v>1426</v>
      </c>
    </row>
    <row r="14531" spans="12:12" x14ac:dyDescent="0.25">
      <c r="L14531" s="16" t="s">
        <v>2242</v>
      </c>
    </row>
    <row r="14532" spans="12:12" x14ac:dyDescent="0.25">
      <c r="L14532" s="16" t="s">
        <v>3721</v>
      </c>
    </row>
    <row r="14533" spans="12:12" x14ac:dyDescent="0.25">
      <c r="L14533" s="16" t="s">
        <v>4509</v>
      </c>
    </row>
    <row r="14534" spans="12:12" x14ac:dyDescent="0.25">
      <c r="L14534" s="16" t="s">
        <v>3724</v>
      </c>
    </row>
    <row r="14535" spans="12:12" x14ac:dyDescent="0.25">
      <c r="L14535" s="16" t="s">
        <v>5661</v>
      </c>
    </row>
    <row r="14536" spans="12:12" x14ac:dyDescent="0.25">
      <c r="L14536" s="16" t="s">
        <v>2012</v>
      </c>
    </row>
    <row r="14537" spans="12:12" x14ac:dyDescent="0.25">
      <c r="L14537" s="16" t="s">
        <v>1426</v>
      </c>
    </row>
    <row r="14538" spans="12:12" x14ac:dyDescent="0.25">
      <c r="L14538" s="16" t="s">
        <v>1426</v>
      </c>
    </row>
    <row r="14539" spans="12:12" x14ac:dyDescent="0.25">
      <c r="L14539" s="20" t="s">
        <v>1783</v>
      </c>
    </row>
    <row r="14540" spans="12:12" x14ac:dyDescent="0.25">
      <c r="L14540" s="16" t="s">
        <v>4397</v>
      </c>
    </row>
    <row r="14541" spans="12:12" x14ac:dyDescent="0.25">
      <c r="L14541" s="16" t="s">
        <v>2012</v>
      </c>
    </row>
    <row r="14542" spans="12:12" x14ac:dyDescent="0.25">
      <c r="L14542" s="16" t="s">
        <v>1426</v>
      </c>
    </row>
    <row r="14543" spans="12:12" x14ac:dyDescent="0.25">
      <c r="L14543" s="16" t="s">
        <v>1426</v>
      </c>
    </row>
    <row r="14544" spans="12:12" x14ac:dyDescent="0.25">
      <c r="L14544" s="20" t="s">
        <v>1784</v>
      </c>
    </row>
    <row r="14545" spans="12:12" x14ac:dyDescent="0.25">
      <c r="L14545" s="16" t="s">
        <v>2896</v>
      </c>
    </row>
    <row r="14546" spans="12:12" x14ac:dyDescent="0.25">
      <c r="L14546" s="16" t="s">
        <v>2012</v>
      </c>
    </row>
    <row r="14547" spans="12:12" x14ac:dyDescent="0.25">
      <c r="L14547" s="16" t="s">
        <v>1426</v>
      </c>
    </row>
    <row r="14548" spans="12:12" x14ac:dyDescent="0.25">
      <c r="L14548" s="16" t="s">
        <v>1426</v>
      </c>
    </row>
    <row r="14549" spans="12:12" x14ac:dyDescent="0.25">
      <c r="L14549" s="20" t="s">
        <v>1785</v>
      </c>
    </row>
    <row r="14550" spans="12:12" x14ac:dyDescent="0.25">
      <c r="L14550" s="16" t="s">
        <v>3338</v>
      </c>
    </row>
    <row r="14551" spans="12:12" x14ac:dyDescent="0.25">
      <c r="L14551" s="16" t="s">
        <v>2199</v>
      </c>
    </row>
    <row r="14552" spans="12:12" x14ac:dyDescent="0.25">
      <c r="L14552" s="16" t="s">
        <v>4948</v>
      </c>
    </row>
    <row r="14553" spans="12:12" x14ac:dyDescent="0.25">
      <c r="L14553" s="16" t="s">
        <v>2012</v>
      </c>
    </row>
    <row r="14554" spans="12:12" x14ac:dyDescent="0.25">
      <c r="L14554" s="16" t="s">
        <v>1426</v>
      </c>
    </row>
    <row r="14555" spans="12:12" x14ac:dyDescent="0.25">
      <c r="L14555" s="16" t="s">
        <v>1426</v>
      </c>
    </row>
    <row r="14556" spans="12:12" x14ac:dyDescent="0.25">
      <c r="L14556" s="20" t="s">
        <v>619</v>
      </c>
    </row>
    <row r="14557" spans="12:12" x14ac:dyDescent="0.25">
      <c r="L14557" s="16" t="s">
        <v>4857</v>
      </c>
    </row>
    <row r="14558" spans="12:12" x14ac:dyDescent="0.25">
      <c r="L14558" s="16" t="s">
        <v>2143</v>
      </c>
    </row>
    <row r="14559" spans="12:12" x14ac:dyDescent="0.25">
      <c r="L14559" s="16" t="s">
        <v>5662</v>
      </c>
    </row>
    <row r="14560" spans="12:12" x14ac:dyDescent="0.25">
      <c r="L14560" s="16" t="s">
        <v>4357</v>
      </c>
    </row>
    <row r="14561" spans="12:12" x14ac:dyDescent="0.25">
      <c r="L14561" s="16" t="s">
        <v>4437</v>
      </c>
    </row>
    <row r="14562" spans="12:12" x14ac:dyDescent="0.25">
      <c r="L14562" s="16" t="s">
        <v>2155</v>
      </c>
    </row>
    <row r="14563" spans="12:12" x14ac:dyDescent="0.25">
      <c r="L14563" s="16" t="s">
        <v>5663</v>
      </c>
    </row>
    <row r="14564" spans="12:12" x14ac:dyDescent="0.25">
      <c r="L14564" s="16" t="s">
        <v>2012</v>
      </c>
    </row>
    <row r="14565" spans="12:12" x14ac:dyDescent="0.25">
      <c r="L14565" s="16" t="s">
        <v>1426</v>
      </c>
    </row>
    <row r="14566" spans="12:12" x14ac:dyDescent="0.25">
      <c r="L14566" s="16" t="s">
        <v>1426</v>
      </c>
    </row>
    <row r="14567" spans="12:12" x14ac:dyDescent="0.25">
      <c r="L14567" s="20" t="s">
        <v>1786</v>
      </c>
    </row>
    <row r="14568" spans="12:12" x14ac:dyDescent="0.25">
      <c r="L14568" s="16" t="s">
        <v>2071</v>
      </c>
    </row>
    <row r="14569" spans="12:12" x14ac:dyDescent="0.25">
      <c r="L14569" s="16" t="s">
        <v>2012</v>
      </c>
    </row>
    <row r="14570" spans="12:12" x14ac:dyDescent="0.25">
      <c r="L14570" s="16" t="s">
        <v>1426</v>
      </c>
    </row>
    <row r="14571" spans="12:12" x14ac:dyDescent="0.25">
      <c r="L14571" s="16" t="s">
        <v>1426</v>
      </c>
    </row>
    <row r="14572" spans="12:12" x14ac:dyDescent="0.25">
      <c r="L14572" s="20" t="s">
        <v>1787</v>
      </c>
    </row>
    <row r="14573" spans="12:12" x14ac:dyDescent="0.25">
      <c r="L14573" s="16" t="s">
        <v>4685</v>
      </c>
    </row>
    <row r="14574" spans="12:12" x14ac:dyDescent="0.25">
      <c r="L14574" s="16" t="s">
        <v>2786</v>
      </c>
    </row>
    <row r="14575" spans="12:12" x14ac:dyDescent="0.25">
      <c r="L14575" s="16" t="s">
        <v>5664</v>
      </c>
    </row>
    <row r="14576" spans="12:12" x14ac:dyDescent="0.25">
      <c r="L14576" s="16" t="s">
        <v>2293</v>
      </c>
    </row>
    <row r="14577" spans="12:12" x14ac:dyDescent="0.25">
      <c r="L14577" s="16" t="s">
        <v>1426</v>
      </c>
    </row>
    <row r="14578" spans="12:12" x14ac:dyDescent="0.25">
      <c r="L14578" s="16" t="s">
        <v>1426</v>
      </c>
    </row>
    <row r="14579" spans="12:12" x14ac:dyDescent="0.25">
      <c r="L14579" s="20" t="s">
        <v>626</v>
      </c>
    </row>
    <row r="14580" spans="12:12" x14ac:dyDescent="0.25">
      <c r="L14580" s="16" t="s">
        <v>4768</v>
      </c>
    </row>
    <row r="14581" spans="12:12" x14ac:dyDescent="0.25">
      <c r="L14581" s="16" t="s">
        <v>4339</v>
      </c>
    </row>
    <row r="14582" spans="12:12" x14ac:dyDescent="0.25">
      <c r="L14582" s="16" t="s">
        <v>5665</v>
      </c>
    </row>
    <row r="14583" spans="12:12" x14ac:dyDescent="0.25">
      <c r="L14583" s="16" t="s">
        <v>2012</v>
      </c>
    </row>
    <row r="14584" spans="12:12" x14ac:dyDescent="0.25">
      <c r="L14584" s="16" t="s">
        <v>1426</v>
      </c>
    </row>
    <row r="14585" spans="12:12" x14ac:dyDescent="0.25">
      <c r="L14585" s="16" t="s">
        <v>1426</v>
      </c>
    </row>
    <row r="14586" spans="12:12" x14ac:dyDescent="0.25">
      <c r="L14586" s="20" t="s">
        <v>1788</v>
      </c>
    </row>
    <row r="14587" spans="12:12" x14ac:dyDescent="0.25">
      <c r="L14587" s="16" t="s">
        <v>2279</v>
      </c>
    </row>
    <row r="14588" spans="12:12" x14ac:dyDescent="0.25">
      <c r="L14588" s="16" t="s">
        <v>2293</v>
      </c>
    </row>
    <row r="14589" spans="12:12" x14ac:dyDescent="0.25">
      <c r="L14589" s="16" t="s">
        <v>1426</v>
      </c>
    </row>
    <row r="14590" spans="12:12" x14ac:dyDescent="0.25">
      <c r="L14590" s="16" t="s">
        <v>1426</v>
      </c>
    </row>
    <row r="14591" spans="12:12" x14ac:dyDescent="0.25">
      <c r="L14591" s="20" t="s">
        <v>1789</v>
      </c>
    </row>
    <row r="14592" spans="12:12" x14ac:dyDescent="0.25">
      <c r="L14592" s="16" t="s">
        <v>2896</v>
      </c>
    </row>
    <row r="14593" spans="12:12" x14ac:dyDescent="0.25">
      <c r="L14593" s="16" t="s">
        <v>2012</v>
      </c>
    </row>
    <row r="14594" spans="12:12" x14ac:dyDescent="0.25">
      <c r="L14594" s="16" t="s">
        <v>1426</v>
      </c>
    </row>
    <row r="14595" spans="12:12" x14ac:dyDescent="0.25">
      <c r="L14595" s="16" t="s">
        <v>1426</v>
      </c>
    </row>
    <row r="14596" spans="12:12" x14ac:dyDescent="0.25">
      <c r="L14596" s="20" t="s">
        <v>1790</v>
      </c>
    </row>
    <row r="14597" spans="12:12" x14ac:dyDescent="0.25">
      <c r="L14597" s="16" t="s">
        <v>4417</v>
      </c>
    </row>
    <row r="14598" spans="12:12" x14ac:dyDescent="0.25">
      <c r="L14598" s="16" t="s">
        <v>2012</v>
      </c>
    </row>
    <row r="14599" spans="12:12" x14ac:dyDescent="0.25">
      <c r="L14599" s="16" t="s">
        <v>1426</v>
      </c>
    </row>
    <row r="14600" spans="12:12" x14ac:dyDescent="0.25">
      <c r="L14600" s="16" t="s">
        <v>1426</v>
      </c>
    </row>
    <row r="14601" spans="12:12" x14ac:dyDescent="0.25">
      <c r="L14601" s="20" t="s">
        <v>811</v>
      </c>
    </row>
    <row r="14602" spans="12:12" x14ac:dyDescent="0.25">
      <c r="L14602" s="16" t="s">
        <v>3425</v>
      </c>
    </row>
    <row r="14603" spans="12:12" x14ac:dyDescent="0.25">
      <c r="L14603" s="16" t="s">
        <v>3374</v>
      </c>
    </row>
    <row r="14604" spans="12:12" x14ac:dyDescent="0.25">
      <c r="L14604" s="16" t="s">
        <v>3754</v>
      </c>
    </row>
    <row r="14605" spans="12:12" x14ac:dyDescent="0.25">
      <c r="L14605" s="16" t="s">
        <v>4827</v>
      </c>
    </row>
    <row r="14606" spans="12:12" x14ac:dyDescent="0.25">
      <c r="L14606" s="16" t="s">
        <v>5666</v>
      </c>
    </row>
    <row r="14607" spans="12:12" x14ac:dyDescent="0.25">
      <c r="L14607" s="16" t="s">
        <v>2012</v>
      </c>
    </row>
    <row r="14608" spans="12:12" x14ac:dyDescent="0.25">
      <c r="L14608" s="16" t="s">
        <v>1426</v>
      </c>
    </row>
    <row r="14609" spans="12:12" x14ac:dyDescent="0.25">
      <c r="L14609" s="16" t="s">
        <v>1426</v>
      </c>
    </row>
    <row r="14610" spans="12:12" x14ac:dyDescent="0.25">
      <c r="L14610" s="20" t="s">
        <v>547</v>
      </c>
    </row>
    <row r="14611" spans="12:12" x14ac:dyDescent="0.25">
      <c r="L14611" s="16" t="s">
        <v>3948</v>
      </c>
    </row>
    <row r="14612" spans="12:12" x14ac:dyDescent="0.25">
      <c r="L14612" s="16" t="s">
        <v>4564</v>
      </c>
    </row>
    <row r="14613" spans="12:12" x14ac:dyDescent="0.25">
      <c r="L14613" s="16" t="s">
        <v>4567</v>
      </c>
    </row>
    <row r="14614" spans="12:12" x14ac:dyDescent="0.25">
      <c r="L14614" s="16" t="s">
        <v>2764</v>
      </c>
    </row>
    <row r="14615" spans="12:12" x14ac:dyDescent="0.25">
      <c r="L14615" s="16" t="s">
        <v>5434</v>
      </c>
    </row>
    <row r="14616" spans="12:12" x14ac:dyDescent="0.25">
      <c r="L14616" s="16" t="s">
        <v>2437</v>
      </c>
    </row>
    <row r="14617" spans="12:12" x14ac:dyDescent="0.25">
      <c r="L14617" s="16" t="s">
        <v>5667</v>
      </c>
    </row>
    <row r="14618" spans="12:12" x14ac:dyDescent="0.25">
      <c r="L14618" s="16" t="s">
        <v>1426</v>
      </c>
    </row>
    <row r="14619" spans="12:12" x14ac:dyDescent="0.25">
      <c r="L14619" s="16" t="s">
        <v>2451</v>
      </c>
    </row>
    <row r="14620" spans="12:12" x14ac:dyDescent="0.25">
      <c r="L14620" s="16" t="s">
        <v>2457</v>
      </c>
    </row>
    <row r="14621" spans="12:12" x14ac:dyDescent="0.25">
      <c r="L14621" s="16" t="s">
        <v>5668</v>
      </c>
    </row>
    <row r="14622" spans="12:12" x14ac:dyDescent="0.25">
      <c r="L14622" s="16" t="s">
        <v>2349</v>
      </c>
    </row>
    <row r="14623" spans="12:12" x14ac:dyDescent="0.25">
      <c r="L14623" s="16" t="s">
        <v>2457</v>
      </c>
    </row>
    <row r="14624" spans="12:12" x14ac:dyDescent="0.25">
      <c r="L14624" s="16" t="s">
        <v>5669</v>
      </c>
    </row>
    <row r="14625" spans="12:12" x14ac:dyDescent="0.25">
      <c r="L14625" s="16" t="s">
        <v>2012</v>
      </c>
    </row>
    <row r="14626" spans="12:12" x14ac:dyDescent="0.25">
      <c r="L14626" s="16" t="s">
        <v>1426</v>
      </c>
    </row>
    <row r="14627" spans="12:12" x14ac:dyDescent="0.25">
      <c r="L14627" s="16" t="s">
        <v>1426</v>
      </c>
    </row>
    <row r="14628" spans="12:12" x14ac:dyDescent="0.25">
      <c r="L14628" s="20" t="s">
        <v>1371</v>
      </c>
    </row>
    <row r="14629" spans="12:12" x14ac:dyDescent="0.25">
      <c r="L14629" s="16" t="s">
        <v>4612</v>
      </c>
    </row>
    <row r="14630" spans="12:12" x14ac:dyDescent="0.25">
      <c r="L14630" s="16" t="s">
        <v>2496</v>
      </c>
    </row>
    <row r="14631" spans="12:12" x14ac:dyDescent="0.25">
      <c r="L14631" s="16" t="s">
        <v>3892</v>
      </c>
    </row>
    <row r="14632" spans="12:12" x14ac:dyDescent="0.25">
      <c r="L14632" s="16" t="s">
        <v>2500</v>
      </c>
    </row>
    <row r="14633" spans="12:12" x14ac:dyDescent="0.25">
      <c r="L14633" s="16" t="s">
        <v>4559</v>
      </c>
    </row>
    <row r="14634" spans="12:12" x14ac:dyDescent="0.25">
      <c r="L14634" s="16" t="s">
        <v>4536</v>
      </c>
    </row>
    <row r="14635" spans="12:12" x14ac:dyDescent="0.25">
      <c r="L14635" s="16" t="s">
        <v>5670</v>
      </c>
    </row>
    <row r="14636" spans="12:12" x14ac:dyDescent="0.25">
      <c r="L14636" s="16" t="s">
        <v>4616</v>
      </c>
    </row>
    <row r="14637" spans="12:12" x14ac:dyDescent="0.25">
      <c r="L14637" s="16" t="s">
        <v>1426</v>
      </c>
    </row>
    <row r="14638" spans="12:12" x14ac:dyDescent="0.25">
      <c r="L14638" s="16" t="s">
        <v>1426</v>
      </c>
    </row>
    <row r="14639" spans="12:12" x14ac:dyDescent="0.25">
      <c r="L14639" s="20" t="s">
        <v>1791</v>
      </c>
    </row>
    <row r="14640" spans="12:12" x14ac:dyDescent="0.25">
      <c r="L14640" s="16" t="s">
        <v>3338</v>
      </c>
    </row>
    <row r="14641" spans="12:12" x14ac:dyDescent="0.25">
      <c r="L14641" s="16" t="s">
        <v>2170</v>
      </c>
    </row>
    <row r="14642" spans="12:12" x14ac:dyDescent="0.25">
      <c r="L14642" s="16" t="s">
        <v>5671</v>
      </c>
    </row>
    <row r="14643" spans="12:12" x14ac:dyDescent="0.25">
      <c r="L14643" s="16" t="s">
        <v>4844</v>
      </c>
    </row>
    <row r="14644" spans="12:12" x14ac:dyDescent="0.25">
      <c r="L14644" s="16" t="s">
        <v>2283</v>
      </c>
    </row>
    <row r="14645" spans="12:12" x14ac:dyDescent="0.25">
      <c r="L14645" s="16" t="s">
        <v>1426</v>
      </c>
    </row>
    <row r="14646" spans="12:12" x14ac:dyDescent="0.25">
      <c r="L14646" s="16" t="s">
        <v>5672</v>
      </c>
    </row>
    <row r="14647" spans="12:12" x14ac:dyDescent="0.25">
      <c r="L14647" s="16" t="s">
        <v>2170</v>
      </c>
    </row>
    <row r="14648" spans="12:12" x14ac:dyDescent="0.25">
      <c r="L14648" s="16" t="s">
        <v>5673</v>
      </c>
    </row>
    <row r="14649" spans="12:12" x14ac:dyDescent="0.25">
      <c r="L14649" s="16" t="s">
        <v>2012</v>
      </c>
    </row>
    <row r="14650" spans="12:12" x14ac:dyDescent="0.25">
      <c r="L14650" s="16" t="s">
        <v>1426</v>
      </c>
    </row>
    <row r="14651" spans="12:12" x14ac:dyDescent="0.25">
      <c r="L14651" s="16" t="s">
        <v>1426</v>
      </c>
    </row>
    <row r="14652" spans="12:12" x14ac:dyDescent="0.25">
      <c r="L14652" s="20" t="s">
        <v>665</v>
      </c>
    </row>
    <row r="14653" spans="12:12" x14ac:dyDescent="0.25">
      <c r="L14653" s="16" t="s">
        <v>2972</v>
      </c>
    </row>
    <row r="14654" spans="12:12" x14ac:dyDescent="0.25">
      <c r="L14654" s="16" t="s">
        <v>2556</v>
      </c>
    </row>
    <row r="14655" spans="12:12" x14ac:dyDescent="0.25">
      <c r="L14655" s="16" t="s">
        <v>2561</v>
      </c>
    </row>
    <row r="14656" spans="12:12" x14ac:dyDescent="0.25">
      <c r="L14656" s="16" t="s">
        <v>2012</v>
      </c>
    </row>
    <row r="14657" spans="12:12" x14ac:dyDescent="0.25">
      <c r="L14657" s="16" t="s">
        <v>1426</v>
      </c>
    </row>
    <row r="14658" spans="12:12" x14ac:dyDescent="0.25">
      <c r="L14658" s="16" t="s">
        <v>1426</v>
      </c>
    </row>
    <row r="14659" spans="12:12" x14ac:dyDescent="0.25">
      <c r="L14659" s="20" t="s">
        <v>664</v>
      </c>
    </row>
    <row r="14660" spans="12:12" x14ac:dyDescent="0.25">
      <c r="L14660" s="16" t="s">
        <v>2578</v>
      </c>
    </row>
    <row r="14661" spans="12:12" x14ac:dyDescent="0.25">
      <c r="L14661" s="16" t="s">
        <v>2579</v>
      </c>
    </row>
    <row r="14662" spans="12:12" x14ac:dyDescent="0.25">
      <c r="L14662" s="16" t="s">
        <v>3193</v>
      </c>
    </row>
    <row r="14663" spans="12:12" x14ac:dyDescent="0.25">
      <c r="L14663" s="16" t="s">
        <v>2012</v>
      </c>
    </row>
    <row r="14664" spans="12:12" x14ac:dyDescent="0.25">
      <c r="L14664" s="16" t="s">
        <v>1426</v>
      </c>
    </row>
    <row r="14665" spans="12:12" x14ac:dyDescent="0.25">
      <c r="L14665" s="16" t="s">
        <v>1426</v>
      </c>
    </row>
    <row r="14666" spans="12:12" x14ac:dyDescent="0.25">
      <c r="L14666" s="20" t="s">
        <v>441</v>
      </c>
    </row>
    <row r="14667" spans="12:12" x14ac:dyDescent="0.25">
      <c r="L14667" s="16" t="s">
        <v>2341</v>
      </c>
    </row>
    <row r="14668" spans="12:12" x14ac:dyDescent="0.25">
      <c r="L14668" s="16" t="s">
        <v>2766</v>
      </c>
    </row>
    <row r="14669" spans="12:12" x14ac:dyDescent="0.25">
      <c r="L14669" s="16" t="s">
        <v>5674</v>
      </c>
    </row>
    <row r="14670" spans="12:12" x14ac:dyDescent="0.25">
      <c r="L14670" s="16" t="s">
        <v>2012</v>
      </c>
    </row>
    <row r="14671" spans="12:12" x14ac:dyDescent="0.25">
      <c r="L14671" s="16" t="s">
        <v>1426</v>
      </c>
    </row>
    <row r="14672" spans="12:12" x14ac:dyDescent="0.25">
      <c r="L14672" s="16" t="s">
        <v>1426</v>
      </c>
    </row>
    <row r="14673" spans="12:12" x14ac:dyDescent="0.25">
      <c r="L14673" s="20" t="s">
        <v>781</v>
      </c>
    </row>
    <row r="14674" spans="12:12" x14ac:dyDescent="0.25">
      <c r="L14674" s="16" t="s">
        <v>2632</v>
      </c>
    </row>
    <row r="14675" spans="12:12" x14ac:dyDescent="0.25">
      <c r="L14675" s="16" t="s">
        <v>4508</v>
      </c>
    </row>
    <row r="14676" spans="12:12" x14ac:dyDescent="0.25">
      <c r="L14676" s="16" t="s">
        <v>3725</v>
      </c>
    </row>
    <row r="14677" spans="12:12" x14ac:dyDescent="0.25">
      <c r="L14677" s="16" t="s">
        <v>3717</v>
      </c>
    </row>
    <row r="14678" spans="12:12" x14ac:dyDescent="0.25">
      <c r="L14678" s="16" t="s">
        <v>5661</v>
      </c>
    </row>
    <row r="14679" spans="12:12" x14ac:dyDescent="0.25">
      <c r="L14679" s="16" t="s">
        <v>2012</v>
      </c>
    </row>
    <row r="14680" spans="12:12" x14ac:dyDescent="0.25">
      <c r="L14680" s="16" t="s">
        <v>1426</v>
      </c>
    </row>
    <row r="14681" spans="12:12" x14ac:dyDescent="0.25">
      <c r="L14681" s="16" t="s">
        <v>1426</v>
      </c>
    </row>
    <row r="14682" spans="12:12" x14ac:dyDescent="0.25">
      <c r="L14682" s="20" t="s">
        <v>1169</v>
      </c>
    </row>
    <row r="14683" spans="12:12" x14ac:dyDescent="0.25">
      <c r="L14683" s="16" t="s">
        <v>2158</v>
      </c>
    </row>
    <row r="14684" spans="12:12" x14ac:dyDescent="0.25">
      <c r="L14684" s="16" t="s">
        <v>5405</v>
      </c>
    </row>
    <row r="14685" spans="12:12" x14ac:dyDescent="0.25">
      <c r="L14685" s="16" t="s">
        <v>2164</v>
      </c>
    </row>
    <row r="14686" spans="12:12" x14ac:dyDescent="0.25">
      <c r="L14686" s="16" t="s">
        <v>4161</v>
      </c>
    </row>
    <row r="14687" spans="12:12" x14ac:dyDescent="0.25">
      <c r="L14687" s="16" t="s">
        <v>2154</v>
      </c>
    </row>
    <row r="14688" spans="12:12" x14ac:dyDescent="0.25">
      <c r="L14688" s="16" t="s">
        <v>2161</v>
      </c>
    </row>
    <row r="14689" spans="12:12" x14ac:dyDescent="0.25">
      <c r="L14689" s="16" t="s">
        <v>5405</v>
      </c>
    </row>
    <row r="14690" spans="12:12" x14ac:dyDescent="0.25">
      <c r="L14690" s="16" t="s">
        <v>2160</v>
      </c>
    </row>
    <row r="14691" spans="12:12" x14ac:dyDescent="0.25">
      <c r="L14691" s="16" t="s">
        <v>3034</v>
      </c>
    </row>
    <row r="14692" spans="12:12" x14ac:dyDescent="0.25">
      <c r="L14692" s="16" t="s">
        <v>2296</v>
      </c>
    </row>
    <row r="14693" spans="12:12" x14ac:dyDescent="0.25">
      <c r="L14693" s="16" t="s">
        <v>1426</v>
      </c>
    </row>
    <row r="14694" spans="12:12" x14ac:dyDescent="0.25">
      <c r="L14694" s="16" t="s">
        <v>3763</v>
      </c>
    </row>
    <row r="14695" spans="12:12" x14ac:dyDescent="0.25">
      <c r="L14695" s="16" t="s">
        <v>4159</v>
      </c>
    </row>
    <row r="14696" spans="12:12" x14ac:dyDescent="0.25">
      <c r="L14696" s="16" t="s">
        <v>5640</v>
      </c>
    </row>
    <row r="14697" spans="12:12" x14ac:dyDescent="0.25">
      <c r="L14697" s="16" t="s">
        <v>2012</v>
      </c>
    </row>
    <row r="14698" spans="12:12" x14ac:dyDescent="0.25">
      <c r="L14698" s="16" t="s">
        <v>1426</v>
      </c>
    </row>
    <row r="14699" spans="12:12" x14ac:dyDescent="0.25">
      <c r="L14699" s="16" t="s">
        <v>1426</v>
      </c>
    </row>
    <row r="14700" spans="12:12" x14ac:dyDescent="0.25">
      <c r="L14700" s="20" t="s">
        <v>1385</v>
      </c>
    </row>
    <row r="14701" spans="12:12" x14ac:dyDescent="0.25">
      <c r="L14701" s="16" t="s">
        <v>5675</v>
      </c>
    </row>
    <row r="14702" spans="12:12" x14ac:dyDescent="0.25">
      <c r="L14702" s="16" t="s">
        <v>5676</v>
      </c>
    </row>
    <row r="14703" spans="12:12" x14ac:dyDescent="0.25">
      <c r="L14703" s="16" t="s">
        <v>4512</v>
      </c>
    </row>
    <row r="14704" spans="12:12" x14ac:dyDescent="0.25">
      <c r="L14704" s="16" t="s">
        <v>5677</v>
      </c>
    </row>
    <row r="14705" spans="12:12" x14ac:dyDescent="0.25">
      <c r="L14705" s="16" t="s">
        <v>4838</v>
      </c>
    </row>
    <row r="14706" spans="12:12" x14ac:dyDescent="0.25">
      <c r="L14706" s="16" t="s">
        <v>5678</v>
      </c>
    </row>
    <row r="14707" spans="12:12" x14ac:dyDescent="0.25">
      <c r="L14707" s="16" t="s">
        <v>5130</v>
      </c>
    </row>
    <row r="14708" spans="12:12" x14ac:dyDescent="0.25">
      <c r="L14708" s="16" t="s">
        <v>5679</v>
      </c>
    </row>
    <row r="14709" spans="12:12" x14ac:dyDescent="0.25">
      <c r="L14709" s="16" t="s">
        <v>5227</v>
      </c>
    </row>
    <row r="14710" spans="12:12" x14ac:dyDescent="0.25">
      <c r="L14710" s="16" t="s">
        <v>5524</v>
      </c>
    </row>
    <row r="14711" spans="12:12" x14ac:dyDescent="0.25">
      <c r="L14711" s="16" t="s">
        <v>1426</v>
      </c>
    </row>
    <row r="14712" spans="12:12" x14ac:dyDescent="0.25">
      <c r="L14712" s="16" t="s">
        <v>1426</v>
      </c>
    </row>
    <row r="14713" spans="12:12" x14ac:dyDescent="0.25">
      <c r="L14713" s="20" t="s">
        <v>155</v>
      </c>
    </row>
    <row r="14714" spans="12:12" x14ac:dyDescent="0.25">
      <c r="L14714" s="16" t="s">
        <v>2414</v>
      </c>
    </row>
    <row r="14715" spans="12:12" x14ac:dyDescent="0.25">
      <c r="L14715" s="16" t="s">
        <v>4230</v>
      </c>
    </row>
    <row r="14716" spans="12:12" x14ac:dyDescent="0.25">
      <c r="L14716" s="16" t="s">
        <v>5443</v>
      </c>
    </row>
    <row r="14717" spans="12:12" x14ac:dyDescent="0.25">
      <c r="L14717" s="16" t="s">
        <v>2004</v>
      </c>
    </row>
    <row r="14718" spans="12:12" x14ac:dyDescent="0.25">
      <c r="L14718" s="16" t="s">
        <v>2003</v>
      </c>
    </row>
    <row r="14719" spans="12:12" x14ac:dyDescent="0.25">
      <c r="L14719" s="16" t="s">
        <v>1426</v>
      </c>
    </row>
    <row r="14720" spans="12:12" x14ac:dyDescent="0.25">
      <c r="L14720" s="16" t="s">
        <v>2094</v>
      </c>
    </row>
    <row r="14721" spans="12:12" x14ac:dyDescent="0.25">
      <c r="L14721" s="16" t="s">
        <v>4231</v>
      </c>
    </row>
    <row r="14722" spans="12:12" x14ac:dyDescent="0.25">
      <c r="L14722" s="16" t="s">
        <v>2485</v>
      </c>
    </row>
    <row r="14723" spans="12:12" x14ac:dyDescent="0.25">
      <c r="L14723" s="16" t="s">
        <v>2099</v>
      </c>
    </row>
    <row r="14724" spans="12:12" x14ac:dyDescent="0.25">
      <c r="L14724" s="16" t="s">
        <v>2133</v>
      </c>
    </row>
    <row r="14725" spans="12:12" x14ac:dyDescent="0.25">
      <c r="L14725" s="16" t="s">
        <v>2003</v>
      </c>
    </row>
    <row r="14726" spans="12:12" x14ac:dyDescent="0.25">
      <c r="L14726" s="16" t="s">
        <v>1426</v>
      </c>
    </row>
    <row r="14727" spans="12:12" x14ac:dyDescent="0.25">
      <c r="L14727" s="16" t="s">
        <v>5487</v>
      </c>
    </row>
    <row r="14728" spans="12:12" x14ac:dyDescent="0.25">
      <c r="L14728" s="16" t="s">
        <v>4233</v>
      </c>
    </row>
    <row r="14729" spans="12:12" x14ac:dyDescent="0.25">
      <c r="L14729" s="16" t="s">
        <v>5680</v>
      </c>
    </row>
    <row r="14730" spans="12:12" x14ac:dyDescent="0.25">
      <c r="L14730" s="16" t="s">
        <v>5488</v>
      </c>
    </row>
    <row r="14731" spans="12:12" x14ac:dyDescent="0.25">
      <c r="L14731" s="16" t="s">
        <v>4233</v>
      </c>
    </row>
    <row r="14732" spans="12:12" x14ac:dyDescent="0.25">
      <c r="L14732" s="16" t="s">
        <v>3264</v>
      </c>
    </row>
    <row r="14733" spans="12:12" x14ac:dyDescent="0.25">
      <c r="L14733" s="16" t="s">
        <v>2531</v>
      </c>
    </row>
    <row r="14734" spans="12:12" x14ac:dyDescent="0.25">
      <c r="L14734" s="16" t="s">
        <v>5681</v>
      </c>
    </row>
    <row r="14735" spans="12:12" x14ac:dyDescent="0.25">
      <c r="L14735" s="16" t="s">
        <v>2012</v>
      </c>
    </row>
    <row r="14736" spans="12:12" x14ac:dyDescent="0.25">
      <c r="L14736" s="16" t="s">
        <v>1426</v>
      </c>
    </row>
    <row r="14737" spans="12:12" x14ac:dyDescent="0.25">
      <c r="L14737" s="16" t="s">
        <v>1426</v>
      </c>
    </row>
    <row r="14738" spans="12:12" x14ac:dyDescent="0.25">
      <c r="L14738" s="20" t="s">
        <v>1230</v>
      </c>
    </row>
    <row r="14739" spans="12:12" x14ac:dyDescent="0.25">
      <c r="L14739" s="16" t="s">
        <v>5682</v>
      </c>
    </row>
    <row r="14740" spans="12:12" x14ac:dyDescent="0.25">
      <c r="L14740" s="16" t="s">
        <v>5683</v>
      </c>
    </row>
    <row r="14741" spans="12:12" x14ac:dyDescent="0.25">
      <c r="L14741" s="16" t="s">
        <v>5381</v>
      </c>
    </row>
    <row r="14742" spans="12:12" x14ac:dyDescent="0.25">
      <c r="L14742" s="16" t="s">
        <v>2734</v>
      </c>
    </row>
    <row r="14743" spans="12:12" x14ac:dyDescent="0.25">
      <c r="L14743" s="16" t="s">
        <v>5646</v>
      </c>
    </row>
    <row r="14744" spans="12:12" x14ac:dyDescent="0.25">
      <c r="L14744" s="16" t="s">
        <v>3550</v>
      </c>
    </row>
    <row r="14745" spans="12:12" x14ac:dyDescent="0.25">
      <c r="L14745" s="16" t="s">
        <v>2154</v>
      </c>
    </row>
    <row r="14746" spans="12:12" x14ac:dyDescent="0.25">
      <c r="L14746" s="16" t="s">
        <v>2735</v>
      </c>
    </row>
    <row r="14747" spans="12:12" x14ac:dyDescent="0.25">
      <c r="L14747" s="16" t="s">
        <v>3027</v>
      </c>
    </row>
    <row r="14748" spans="12:12" x14ac:dyDescent="0.25">
      <c r="L14748" s="16" t="s">
        <v>5338</v>
      </c>
    </row>
    <row r="14749" spans="12:12" x14ac:dyDescent="0.25">
      <c r="L14749" s="16" t="s">
        <v>2188</v>
      </c>
    </row>
    <row r="14750" spans="12:12" x14ac:dyDescent="0.25">
      <c r="L14750" s="16" t="s">
        <v>5684</v>
      </c>
    </row>
    <row r="14751" spans="12:12" x14ac:dyDescent="0.25">
      <c r="L14751" s="16" t="s">
        <v>1426</v>
      </c>
    </row>
    <row r="14752" spans="12:12" x14ac:dyDescent="0.25">
      <c r="L14752" s="16" t="s">
        <v>1426</v>
      </c>
    </row>
    <row r="14753" spans="12:12" x14ac:dyDescent="0.25">
      <c r="L14753" s="20" t="s">
        <v>1792</v>
      </c>
    </row>
    <row r="14754" spans="12:12" x14ac:dyDescent="0.25">
      <c r="L14754" s="16" t="s">
        <v>3138</v>
      </c>
    </row>
    <row r="14755" spans="12:12" x14ac:dyDescent="0.25">
      <c r="L14755" s="16" t="s">
        <v>2012</v>
      </c>
    </row>
    <row r="14756" spans="12:12" x14ac:dyDescent="0.25">
      <c r="L14756" s="16" t="s">
        <v>1426</v>
      </c>
    </row>
    <row r="14757" spans="12:12" x14ac:dyDescent="0.25">
      <c r="L14757" s="16" t="s">
        <v>1426</v>
      </c>
    </row>
    <row r="14758" spans="12:12" x14ac:dyDescent="0.25">
      <c r="L14758" s="20" t="s">
        <v>1793</v>
      </c>
    </row>
    <row r="14759" spans="12:12" x14ac:dyDescent="0.25">
      <c r="L14759" s="16" t="s">
        <v>5685</v>
      </c>
    </row>
    <row r="14760" spans="12:12" x14ac:dyDescent="0.25">
      <c r="L14760" s="16" t="s">
        <v>2012</v>
      </c>
    </row>
    <row r="14761" spans="12:12" x14ac:dyDescent="0.25">
      <c r="L14761" s="16" t="s">
        <v>1426</v>
      </c>
    </row>
    <row r="14762" spans="12:12" x14ac:dyDescent="0.25">
      <c r="L14762" s="16" t="s">
        <v>1426</v>
      </c>
    </row>
    <row r="14763" spans="12:12" x14ac:dyDescent="0.25">
      <c r="L14763" s="20" t="s">
        <v>849</v>
      </c>
    </row>
    <row r="14764" spans="12:12" x14ac:dyDescent="0.25">
      <c r="L14764" s="16" t="s">
        <v>4051</v>
      </c>
    </row>
    <row r="14765" spans="12:12" x14ac:dyDescent="0.25">
      <c r="L14765" s="16" t="s">
        <v>4052</v>
      </c>
    </row>
    <row r="14766" spans="12:12" x14ac:dyDescent="0.25">
      <c r="L14766" s="16" t="s">
        <v>4049</v>
      </c>
    </row>
    <row r="14767" spans="12:12" x14ac:dyDescent="0.25">
      <c r="L14767" s="16" t="s">
        <v>2012</v>
      </c>
    </row>
    <row r="14768" spans="12:12" x14ac:dyDescent="0.25">
      <c r="L14768" s="16" t="s">
        <v>1426</v>
      </c>
    </row>
    <row r="14769" spans="12:12" x14ac:dyDescent="0.25">
      <c r="L14769" s="16" t="s">
        <v>1426</v>
      </c>
    </row>
    <row r="14770" spans="12:12" x14ac:dyDescent="0.25">
      <c r="L14770" s="20" t="s">
        <v>660</v>
      </c>
    </row>
    <row r="14771" spans="12:12" x14ac:dyDescent="0.25">
      <c r="L14771" s="16" t="s">
        <v>2972</v>
      </c>
    </row>
    <row r="14772" spans="12:12" x14ac:dyDescent="0.25">
      <c r="L14772" s="16" t="s">
        <v>2060</v>
      </c>
    </row>
    <row r="14773" spans="12:12" x14ac:dyDescent="0.25">
      <c r="L14773" s="16" t="s">
        <v>5565</v>
      </c>
    </row>
    <row r="14774" spans="12:12" x14ac:dyDescent="0.25">
      <c r="L14774" s="16" t="s">
        <v>2572</v>
      </c>
    </row>
    <row r="14775" spans="12:12" x14ac:dyDescent="0.25">
      <c r="L14775" s="16" t="s">
        <v>5686</v>
      </c>
    </row>
    <row r="14776" spans="12:12" x14ac:dyDescent="0.25">
      <c r="L14776" s="16" t="s">
        <v>2554</v>
      </c>
    </row>
    <row r="14777" spans="12:12" x14ac:dyDescent="0.25">
      <c r="L14777" s="16" t="s">
        <v>2458</v>
      </c>
    </row>
    <row r="14778" spans="12:12" x14ac:dyDescent="0.25">
      <c r="L14778" s="16" t="s">
        <v>2012</v>
      </c>
    </row>
    <row r="14779" spans="12:12" x14ac:dyDescent="0.25">
      <c r="L14779" s="16" t="s">
        <v>1426</v>
      </c>
    </row>
    <row r="14780" spans="12:12" x14ac:dyDescent="0.25">
      <c r="L14780" s="16" t="s">
        <v>1426</v>
      </c>
    </row>
    <row r="14781" spans="12:12" x14ac:dyDescent="0.25">
      <c r="L14781" s="20" t="s">
        <v>456</v>
      </c>
    </row>
    <row r="14782" spans="12:12" x14ac:dyDescent="0.25">
      <c r="L14782" s="16" t="s">
        <v>2434</v>
      </c>
    </row>
    <row r="14783" spans="12:12" x14ac:dyDescent="0.25">
      <c r="L14783" s="16" t="s">
        <v>2923</v>
      </c>
    </row>
    <row r="14784" spans="12:12" x14ac:dyDescent="0.25">
      <c r="L14784" s="16" t="s">
        <v>4872</v>
      </c>
    </row>
    <row r="14785" spans="12:12" x14ac:dyDescent="0.25">
      <c r="L14785" s="16" t="s">
        <v>2012</v>
      </c>
    </row>
    <row r="14786" spans="12:12" x14ac:dyDescent="0.25">
      <c r="L14786" s="16" t="s">
        <v>1426</v>
      </c>
    </row>
    <row r="14787" spans="12:12" x14ac:dyDescent="0.25">
      <c r="L14787" s="16" t="s">
        <v>1426</v>
      </c>
    </row>
    <row r="14788" spans="12:12" x14ac:dyDescent="0.25">
      <c r="L14788" s="20" t="s">
        <v>80</v>
      </c>
    </row>
    <row r="14789" spans="12:12" x14ac:dyDescent="0.25">
      <c r="L14789" s="16" t="s">
        <v>2139</v>
      </c>
    </row>
    <row r="14790" spans="12:12" x14ac:dyDescent="0.25">
      <c r="L14790" s="16" t="s">
        <v>4991</v>
      </c>
    </row>
    <row r="14791" spans="12:12" x14ac:dyDescent="0.25">
      <c r="L14791" s="16" t="s">
        <v>5687</v>
      </c>
    </row>
    <row r="14792" spans="12:12" x14ac:dyDescent="0.25">
      <c r="L14792" s="16" t="s">
        <v>4200</v>
      </c>
    </row>
    <row r="14793" spans="12:12" x14ac:dyDescent="0.25">
      <c r="L14793" s="16" t="s">
        <v>5688</v>
      </c>
    </row>
    <row r="14794" spans="12:12" x14ac:dyDescent="0.25">
      <c r="L14794" s="16" t="s">
        <v>1426</v>
      </c>
    </row>
    <row r="14795" spans="12:12" x14ac:dyDescent="0.25">
      <c r="L14795" s="16" t="s">
        <v>2870</v>
      </c>
    </row>
    <row r="14796" spans="12:12" x14ac:dyDescent="0.25">
      <c r="L14796" s="16" t="s">
        <v>2871</v>
      </c>
    </row>
    <row r="14797" spans="12:12" x14ac:dyDescent="0.25">
      <c r="L14797" s="16" t="s">
        <v>5689</v>
      </c>
    </row>
    <row r="14798" spans="12:12" x14ac:dyDescent="0.25">
      <c r="L14798" s="16" t="s">
        <v>1426</v>
      </c>
    </row>
    <row r="14799" spans="12:12" x14ac:dyDescent="0.25">
      <c r="L14799" s="16" t="s">
        <v>4209</v>
      </c>
    </row>
    <row r="14800" spans="12:12" x14ac:dyDescent="0.25">
      <c r="L14800" s="16" t="s">
        <v>5276</v>
      </c>
    </row>
    <row r="14801" spans="12:12" x14ac:dyDescent="0.25">
      <c r="L14801" s="16" t="s">
        <v>3546</v>
      </c>
    </row>
    <row r="14802" spans="12:12" x14ac:dyDescent="0.25">
      <c r="L14802" s="16" t="s">
        <v>2012</v>
      </c>
    </row>
    <row r="14803" spans="12:12" x14ac:dyDescent="0.25">
      <c r="L14803" s="16" t="s">
        <v>1426</v>
      </c>
    </row>
    <row r="14804" spans="12:12" x14ac:dyDescent="0.25">
      <c r="L14804" s="16" t="s">
        <v>1426</v>
      </c>
    </row>
    <row r="14805" spans="12:12" x14ac:dyDescent="0.25">
      <c r="L14805" s="20" t="s">
        <v>1389</v>
      </c>
    </row>
    <row r="14806" spans="12:12" x14ac:dyDescent="0.25">
      <c r="L14806" s="16" t="s">
        <v>3037</v>
      </c>
    </row>
    <row r="14807" spans="12:12" x14ac:dyDescent="0.25">
      <c r="L14807" s="16" t="s">
        <v>4991</v>
      </c>
    </row>
    <row r="14808" spans="12:12" x14ac:dyDescent="0.25">
      <c r="L14808" s="16" t="s">
        <v>2003</v>
      </c>
    </row>
    <row r="14809" spans="12:12" x14ac:dyDescent="0.25">
      <c r="L14809" s="16" t="s">
        <v>1426</v>
      </c>
    </row>
    <row r="14810" spans="12:12" x14ac:dyDescent="0.25">
      <c r="L14810" s="16" t="s">
        <v>5003</v>
      </c>
    </row>
    <row r="14811" spans="12:12" x14ac:dyDescent="0.25">
      <c r="L14811" s="16" t="s">
        <v>4204</v>
      </c>
    </row>
    <row r="14812" spans="12:12" x14ac:dyDescent="0.25">
      <c r="L14812" s="16" t="s">
        <v>2003</v>
      </c>
    </row>
    <row r="14813" spans="12:12" x14ac:dyDescent="0.25">
      <c r="L14813" s="16" t="s">
        <v>4205</v>
      </c>
    </row>
    <row r="14814" spans="12:12" x14ac:dyDescent="0.25">
      <c r="L14814" s="16" t="s">
        <v>5483</v>
      </c>
    </row>
    <row r="14815" spans="12:12" x14ac:dyDescent="0.25">
      <c r="L14815" s="16" t="s">
        <v>3545</v>
      </c>
    </row>
    <row r="14816" spans="12:12" x14ac:dyDescent="0.25">
      <c r="L14816" s="16" t="s">
        <v>5688</v>
      </c>
    </row>
    <row r="14817" spans="12:12" x14ac:dyDescent="0.25">
      <c r="L14817" s="16" t="s">
        <v>5005</v>
      </c>
    </row>
    <row r="14818" spans="12:12" x14ac:dyDescent="0.25">
      <c r="L14818" s="16" t="s">
        <v>1426</v>
      </c>
    </row>
    <row r="14819" spans="12:12" x14ac:dyDescent="0.25">
      <c r="L14819" s="20" t="s">
        <v>859</v>
      </c>
    </row>
    <row r="14820" spans="12:12" x14ac:dyDescent="0.25">
      <c r="L14820" s="16" t="s">
        <v>3982</v>
      </c>
    </row>
    <row r="14821" spans="12:12" x14ac:dyDescent="0.25">
      <c r="L14821" s="16" t="s">
        <v>3239</v>
      </c>
    </row>
    <row r="14822" spans="12:12" x14ac:dyDescent="0.25">
      <c r="L14822" s="16" t="s">
        <v>3244</v>
      </c>
    </row>
    <row r="14823" spans="12:12" x14ac:dyDescent="0.25">
      <c r="L14823" s="16" t="s">
        <v>2012</v>
      </c>
    </row>
    <row r="14824" spans="12:12" x14ac:dyDescent="0.25">
      <c r="L14824" s="16" t="s">
        <v>1426</v>
      </c>
    </row>
    <row r="14825" spans="12:12" x14ac:dyDescent="0.25">
      <c r="L14825" s="16" t="s">
        <v>1426</v>
      </c>
    </row>
    <row r="14826" spans="12:12" x14ac:dyDescent="0.25">
      <c r="L14826" s="20" t="s">
        <v>384</v>
      </c>
    </row>
    <row r="14827" spans="12:12" x14ac:dyDescent="0.25">
      <c r="L14827" s="16" t="s">
        <v>2772</v>
      </c>
    </row>
    <row r="14828" spans="12:12" x14ac:dyDescent="0.25">
      <c r="L14828" s="16" t="s">
        <v>2775</v>
      </c>
    </row>
    <row r="14829" spans="12:12" x14ac:dyDescent="0.25">
      <c r="L14829" s="16" t="s">
        <v>5087</v>
      </c>
    </row>
    <row r="14830" spans="12:12" x14ac:dyDescent="0.25">
      <c r="L14830" s="16" t="s">
        <v>4298</v>
      </c>
    </row>
    <row r="14831" spans="12:12" x14ac:dyDescent="0.25">
      <c r="L14831" s="16" t="s">
        <v>1426</v>
      </c>
    </row>
    <row r="14832" spans="12:12" x14ac:dyDescent="0.25">
      <c r="L14832" s="16" t="s">
        <v>1426</v>
      </c>
    </row>
    <row r="14833" spans="12:12" x14ac:dyDescent="0.25">
      <c r="L14833" s="20" t="s">
        <v>436</v>
      </c>
    </row>
    <row r="14834" spans="12:12" x14ac:dyDescent="0.25">
      <c r="L14834" s="16" t="s">
        <v>2341</v>
      </c>
    </row>
    <row r="14835" spans="12:12" x14ac:dyDescent="0.25">
      <c r="L14835" s="16" t="s">
        <v>5690</v>
      </c>
    </row>
    <row r="14836" spans="12:12" x14ac:dyDescent="0.25">
      <c r="L14836" s="16" t="s">
        <v>2167</v>
      </c>
    </row>
    <row r="14837" spans="12:12" x14ac:dyDescent="0.25">
      <c r="L14837" s="16" t="s">
        <v>2170</v>
      </c>
    </row>
    <row r="14838" spans="12:12" x14ac:dyDescent="0.25">
      <c r="L14838" s="16" t="s">
        <v>5691</v>
      </c>
    </row>
    <row r="14839" spans="12:12" x14ac:dyDescent="0.25">
      <c r="L14839" s="16" t="s">
        <v>2012</v>
      </c>
    </row>
    <row r="14840" spans="12:12" x14ac:dyDescent="0.25">
      <c r="L14840" s="16" t="s">
        <v>1426</v>
      </c>
    </row>
    <row r="14841" spans="12:12" x14ac:dyDescent="0.25">
      <c r="L14841" s="16" t="s">
        <v>1426</v>
      </c>
    </row>
    <row r="14842" spans="12:12" x14ac:dyDescent="0.25">
      <c r="L14842" s="20" t="s">
        <v>627</v>
      </c>
    </row>
    <row r="14843" spans="12:12" x14ac:dyDescent="0.25">
      <c r="L14843" s="16" t="s">
        <v>4768</v>
      </c>
    </row>
    <row r="14844" spans="12:12" x14ac:dyDescent="0.25">
      <c r="L14844" s="16" t="s">
        <v>4339</v>
      </c>
    </row>
    <row r="14845" spans="12:12" x14ac:dyDescent="0.25">
      <c r="L14845" s="16" t="s">
        <v>5692</v>
      </c>
    </row>
    <row r="14846" spans="12:12" x14ac:dyDescent="0.25">
      <c r="L14846" s="16" t="s">
        <v>2012</v>
      </c>
    </row>
    <row r="14847" spans="12:12" x14ac:dyDescent="0.25">
      <c r="L14847" s="16" t="s">
        <v>1426</v>
      </c>
    </row>
    <row r="14848" spans="12:12" x14ac:dyDescent="0.25">
      <c r="L14848" s="16" t="s">
        <v>1426</v>
      </c>
    </row>
    <row r="14849" spans="12:12" x14ac:dyDescent="0.25">
      <c r="L14849" s="20" t="s">
        <v>1795</v>
      </c>
    </row>
    <row r="14850" spans="12:12" x14ac:dyDescent="0.25">
      <c r="L14850" s="16" t="s">
        <v>2116</v>
      </c>
    </row>
    <row r="14851" spans="12:12" x14ac:dyDescent="0.25">
      <c r="L14851" s="16" t="s">
        <v>2012</v>
      </c>
    </row>
    <row r="14852" spans="12:12" x14ac:dyDescent="0.25">
      <c r="L14852" s="16" t="s">
        <v>1426</v>
      </c>
    </row>
    <row r="14853" spans="12:12" x14ac:dyDescent="0.25">
      <c r="L14853" s="16" t="s">
        <v>1426</v>
      </c>
    </row>
    <row r="14854" spans="12:12" x14ac:dyDescent="0.25">
      <c r="L14854" s="20" t="s">
        <v>307</v>
      </c>
    </row>
    <row r="14855" spans="12:12" x14ac:dyDescent="0.25">
      <c r="L14855" s="16" t="s">
        <v>2275</v>
      </c>
    </row>
    <row r="14856" spans="12:12" x14ac:dyDescent="0.25">
      <c r="L14856" s="16" t="s">
        <v>5693</v>
      </c>
    </row>
    <row r="14857" spans="12:12" x14ac:dyDescent="0.25">
      <c r="L14857" s="16" t="s">
        <v>1426</v>
      </c>
    </row>
    <row r="14858" spans="12:12" x14ac:dyDescent="0.25">
      <c r="L14858" s="16" t="s">
        <v>4308</v>
      </c>
    </row>
    <row r="14859" spans="12:12" x14ac:dyDescent="0.25">
      <c r="L14859" s="16" t="s">
        <v>3780</v>
      </c>
    </row>
    <row r="14860" spans="12:12" x14ac:dyDescent="0.25">
      <c r="L14860" s="16" t="s">
        <v>5332</v>
      </c>
    </row>
    <row r="14861" spans="12:12" x14ac:dyDescent="0.25">
      <c r="L14861" s="16" t="s">
        <v>3783</v>
      </c>
    </row>
    <row r="14862" spans="12:12" x14ac:dyDescent="0.25">
      <c r="L14862" s="16" t="s">
        <v>5694</v>
      </c>
    </row>
    <row r="14863" spans="12:12" x14ac:dyDescent="0.25">
      <c r="L14863" s="16" t="s">
        <v>3784</v>
      </c>
    </row>
    <row r="14864" spans="12:12" x14ac:dyDescent="0.25">
      <c r="L14864" s="16" t="s">
        <v>5695</v>
      </c>
    </row>
    <row r="14865" spans="12:12" x14ac:dyDescent="0.25">
      <c r="L14865" s="16" t="s">
        <v>2052</v>
      </c>
    </row>
    <row r="14866" spans="12:12" x14ac:dyDescent="0.25">
      <c r="L14866" s="16" t="s">
        <v>3797</v>
      </c>
    </row>
    <row r="14867" spans="12:12" x14ac:dyDescent="0.25">
      <c r="L14867" s="16" t="s">
        <v>3786</v>
      </c>
    </row>
    <row r="14868" spans="12:12" x14ac:dyDescent="0.25">
      <c r="L14868" s="16" t="s">
        <v>5696</v>
      </c>
    </row>
    <row r="14869" spans="12:12" x14ac:dyDescent="0.25">
      <c r="L14869" s="16" t="s">
        <v>4549</v>
      </c>
    </row>
    <row r="14870" spans="12:12" x14ac:dyDescent="0.25">
      <c r="L14870" s="16" t="s">
        <v>4409</v>
      </c>
    </row>
    <row r="14871" spans="12:12" x14ac:dyDescent="0.25">
      <c r="L14871" s="16" t="s">
        <v>5041</v>
      </c>
    </row>
    <row r="14872" spans="12:12" x14ac:dyDescent="0.25">
      <c r="L14872" s="16" t="s">
        <v>3777</v>
      </c>
    </row>
    <row r="14873" spans="12:12" x14ac:dyDescent="0.25">
      <c r="L14873" s="16" t="s">
        <v>5129</v>
      </c>
    </row>
    <row r="14874" spans="12:12" x14ac:dyDescent="0.25">
      <c r="L14874" s="16" t="s">
        <v>2651</v>
      </c>
    </row>
    <row r="14875" spans="12:12" x14ac:dyDescent="0.25">
      <c r="L14875" s="16" t="s">
        <v>2003</v>
      </c>
    </row>
    <row r="14876" spans="12:12" x14ac:dyDescent="0.25">
      <c r="L14876" s="16" t="s">
        <v>5232</v>
      </c>
    </row>
    <row r="14877" spans="12:12" x14ac:dyDescent="0.25">
      <c r="L14877" s="16" t="s">
        <v>2542</v>
      </c>
    </row>
    <row r="14878" spans="12:12" x14ac:dyDescent="0.25">
      <c r="L14878" s="16" t="s">
        <v>2194</v>
      </c>
    </row>
    <row r="14879" spans="12:12" x14ac:dyDescent="0.25">
      <c r="L14879" s="16" t="s">
        <v>3797</v>
      </c>
    </row>
    <row r="14880" spans="12:12" x14ac:dyDescent="0.25">
      <c r="L14880" s="16" t="s">
        <v>2767</v>
      </c>
    </row>
    <row r="14881" spans="12:12" x14ac:dyDescent="0.25">
      <c r="L14881" s="16" t="s">
        <v>5230</v>
      </c>
    </row>
    <row r="14882" spans="12:12" x14ac:dyDescent="0.25">
      <c r="L14882" s="16" t="s">
        <v>2001</v>
      </c>
    </row>
    <row r="14883" spans="12:12" x14ac:dyDescent="0.25">
      <c r="L14883" s="16" t="s">
        <v>2293</v>
      </c>
    </row>
    <row r="14884" spans="12:12" x14ac:dyDescent="0.25">
      <c r="L14884" s="16" t="s">
        <v>1426</v>
      </c>
    </row>
    <row r="14885" spans="12:12" x14ac:dyDescent="0.25">
      <c r="L14885" s="16" t="s">
        <v>1426</v>
      </c>
    </row>
    <row r="14886" spans="12:12" x14ac:dyDescent="0.25">
      <c r="L14886" s="20" t="s">
        <v>1796</v>
      </c>
    </row>
    <row r="14887" spans="12:12" x14ac:dyDescent="0.25">
      <c r="L14887" s="16" t="s">
        <v>4084</v>
      </c>
    </row>
    <row r="14888" spans="12:12" x14ac:dyDescent="0.25">
      <c r="L14888" s="16" t="s">
        <v>3273</v>
      </c>
    </row>
    <row r="14889" spans="12:12" x14ac:dyDescent="0.25">
      <c r="L14889" s="16" t="s">
        <v>2679</v>
      </c>
    </row>
    <row r="14890" spans="12:12" x14ac:dyDescent="0.25">
      <c r="L14890" s="16" t="s">
        <v>2258</v>
      </c>
    </row>
    <row r="14891" spans="12:12" x14ac:dyDescent="0.25">
      <c r="L14891" s="16" t="s">
        <v>3271</v>
      </c>
    </row>
    <row r="14892" spans="12:12" x14ac:dyDescent="0.25">
      <c r="L14892" s="16" t="s">
        <v>2012</v>
      </c>
    </row>
    <row r="14893" spans="12:12" x14ac:dyDescent="0.25">
      <c r="L14893" s="16" t="s">
        <v>1426</v>
      </c>
    </row>
    <row r="14894" spans="12:12" x14ac:dyDescent="0.25">
      <c r="L14894" s="16" t="s">
        <v>1426</v>
      </c>
    </row>
    <row r="14895" spans="12:12" x14ac:dyDescent="0.25">
      <c r="L14895" s="20" t="s">
        <v>233</v>
      </c>
    </row>
    <row r="14896" spans="12:12" x14ac:dyDescent="0.25">
      <c r="L14896" s="16" t="s">
        <v>2072</v>
      </c>
    </row>
    <row r="14897" spans="12:12" x14ac:dyDescent="0.25">
      <c r="L14897" s="16" t="s">
        <v>2258</v>
      </c>
    </row>
    <row r="14898" spans="12:12" x14ac:dyDescent="0.25">
      <c r="L14898" s="16" t="s">
        <v>3255</v>
      </c>
    </row>
    <row r="14899" spans="12:12" x14ac:dyDescent="0.25">
      <c r="L14899" s="16" t="s">
        <v>3943</v>
      </c>
    </row>
    <row r="14900" spans="12:12" x14ac:dyDescent="0.25">
      <c r="L14900" s="16" t="s">
        <v>5697</v>
      </c>
    </row>
    <row r="14901" spans="12:12" x14ac:dyDescent="0.25">
      <c r="L14901" s="16" t="s">
        <v>1426</v>
      </c>
    </row>
    <row r="14902" spans="12:12" x14ac:dyDescent="0.25">
      <c r="L14902" s="16" t="s">
        <v>4341</v>
      </c>
    </row>
    <row r="14903" spans="12:12" x14ac:dyDescent="0.25">
      <c r="L14903" s="16" t="s">
        <v>2258</v>
      </c>
    </row>
    <row r="14904" spans="12:12" x14ac:dyDescent="0.25">
      <c r="L14904" s="16" t="s">
        <v>3263</v>
      </c>
    </row>
    <row r="14905" spans="12:12" x14ac:dyDescent="0.25">
      <c r="L14905" s="16" t="s">
        <v>3260</v>
      </c>
    </row>
    <row r="14906" spans="12:12" x14ac:dyDescent="0.25">
      <c r="L14906" s="16" t="s">
        <v>5698</v>
      </c>
    </row>
    <row r="14907" spans="12:12" x14ac:dyDescent="0.25">
      <c r="L14907" s="16" t="s">
        <v>1426</v>
      </c>
    </row>
    <row r="14908" spans="12:12" x14ac:dyDescent="0.25">
      <c r="L14908" s="16" t="s">
        <v>2675</v>
      </c>
    </row>
    <row r="14909" spans="12:12" x14ac:dyDescent="0.25">
      <c r="L14909" s="16" t="s">
        <v>5699</v>
      </c>
    </row>
    <row r="14910" spans="12:12" x14ac:dyDescent="0.25">
      <c r="L14910" s="16" t="s">
        <v>5700</v>
      </c>
    </row>
    <row r="14911" spans="12:12" x14ac:dyDescent="0.25">
      <c r="L14911" s="16" t="s">
        <v>1426</v>
      </c>
    </row>
    <row r="14912" spans="12:12" x14ac:dyDescent="0.25">
      <c r="L14912" s="16" t="s">
        <v>1426</v>
      </c>
    </row>
    <row r="14913" spans="12:12" x14ac:dyDescent="0.25">
      <c r="L14913" s="20" t="s">
        <v>1111</v>
      </c>
    </row>
    <row r="14914" spans="12:12" x14ac:dyDescent="0.25">
      <c r="L14914" s="16" t="s">
        <v>2219</v>
      </c>
    </row>
    <row r="14915" spans="12:12" x14ac:dyDescent="0.25">
      <c r="L14915" s="16" t="s">
        <v>2378</v>
      </c>
    </row>
    <row r="14916" spans="12:12" x14ac:dyDescent="0.25">
      <c r="L14916" s="16" t="s">
        <v>4929</v>
      </c>
    </row>
    <row r="14917" spans="12:12" x14ac:dyDescent="0.25">
      <c r="L14917" s="16" t="s">
        <v>1426</v>
      </c>
    </row>
    <row r="14918" spans="12:12" x14ac:dyDescent="0.25">
      <c r="L14918" s="16" t="s">
        <v>2052</v>
      </c>
    </row>
    <row r="14919" spans="12:12" x14ac:dyDescent="0.25">
      <c r="L14919" s="16" t="s">
        <v>4930</v>
      </c>
    </row>
    <row r="14920" spans="12:12" x14ac:dyDescent="0.25">
      <c r="L14920" s="16" t="s">
        <v>4752</v>
      </c>
    </row>
    <row r="14921" spans="12:12" x14ac:dyDescent="0.25">
      <c r="L14921" s="16" t="s">
        <v>2721</v>
      </c>
    </row>
    <row r="14922" spans="12:12" x14ac:dyDescent="0.25">
      <c r="L14922" s="16" t="s">
        <v>2460</v>
      </c>
    </row>
    <row r="14923" spans="12:12" x14ac:dyDescent="0.25">
      <c r="L14923" s="16" t="s">
        <v>2194</v>
      </c>
    </row>
    <row r="14924" spans="12:12" x14ac:dyDescent="0.25">
      <c r="L14924" s="16" t="s">
        <v>4766</v>
      </c>
    </row>
    <row r="14925" spans="12:12" x14ac:dyDescent="0.25">
      <c r="L14925" s="16" t="s">
        <v>5701</v>
      </c>
    </row>
    <row r="14926" spans="12:12" x14ac:dyDescent="0.25">
      <c r="L14926" s="16" t="s">
        <v>2721</v>
      </c>
    </row>
    <row r="14927" spans="12:12" x14ac:dyDescent="0.25">
      <c r="L14927" s="16" t="s">
        <v>3539</v>
      </c>
    </row>
    <row r="14928" spans="12:12" x14ac:dyDescent="0.25">
      <c r="L14928" s="16" t="s">
        <v>1426</v>
      </c>
    </row>
    <row r="14929" spans="12:12" x14ac:dyDescent="0.25">
      <c r="L14929" s="16" t="s">
        <v>2945</v>
      </c>
    </row>
    <row r="14930" spans="12:12" x14ac:dyDescent="0.25">
      <c r="L14930" s="16" t="s">
        <v>4814</v>
      </c>
    </row>
    <row r="14931" spans="12:12" x14ac:dyDescent="0.25">
      <c r="L14931" s="16" t="s">
        <v>3805</v>
      </c>
    </row>
    <row r="14932" spans="12:12" x14ac:dyDescent="0.25">
      <c r="L14932" s="16" t="s">
        <v>4930</v>
      </c>
    </row>
    <row r="14933" spans="12:12" x14ac:dyDescent="0.25">
      <c r="L14933" s="16" t="s">
        <v>4754</v>
      </c>
    </row>
    <row r="14934" spans="12:12" x14ac:dyDescent="0.25">
      <c r="L14934" s="16" t="s">
        <v>1426</v>
      </c>
    </row>
    <row r="14935" spans="12:12" x14ac:dyDescent="0.25">
      <c r="L14935" s="16" t="s">
        <v>2630</v>
      </c>
    </row>
    <row r="14936" spans="12:12" x14ac:dyDescent="0.25">
      <c r="L14936" s="16" t="s">
        <v>5702</v>
      </c>
    </row>
    <row r="14937" spans="12:12" x14ac:dyDescent="0.25">
      <c r="L14937" s="16" t="s">
        <v>4912</v>
      </c>
    </row>
    <row r="14938" spans="12:12" x14ac:dyDescent="0.25">
      <c r="L14938" s="16" t="s">
        <v>1426</v>
      </c>
    </row>
    <row r="14939" spans="12:12" x14ac:dyDescent="0.25">
      <c r="L14939" s="16" t="s">
        <v>5171</v>
      </c>
    </row>
    <row r="14940" spans="12:12" x14ac:dyDescent="0.25">
      <c r="L14940" s="16" t="s">
        <v>5702</v>
      </c>
    </row>
    <row r="14941" spans="12:12" x14ac:dyDescent="0.25">
      <c r="L14941" s="16" t="s">
        <v>4915</v>
      </c>
    </row>
    <row r="14942" spans="12:12" x14ac:dyDescent="0.25">
      <c r="L14942" s="16" t="s">
        <v>2012</v>
      </c>
    </row>
    <row r="14943" spans="12:12" x14ac:dyDescent="0.25">
      <c r="L14943" s="16" t="s">
        <v>1426</v>
      </c>
    </row>
    <row r="14944" spans="12:12" x14ac:dyDescent="0.25">
      <c r="L14944" s="16" t="s">
        <v>1426</v>
      </c>
    </row>
    <row r="14945" spans="12:12" x14ac:dyDescent="0.25">
      <c r="L14945" s="20" t="s">
        <v>218</v>
      </c>
    </row>
    <row r="14946" spans="12:12" x14ac:dyDescent="0.25">
      <c r="L14946" s="16" t="s">
        <v>2072</v>
      </c>
    </row>
    <row r="14947" spans="12:12" x14ac:dyDescent="0.25">
      <c r="L14947" s="16" t="s">
        <v>2819</v>
      </c>
    </row>
    <row r="14948" spans="12:12" x14ac:dyDescent="0.25">
      <c r="L14948" s="16" t="s">
        <v>5703</v>
      </c>
    </row>
    <row r="14949" spans="12:12" x14ac:dyDescent="0.25">
      <c r="L14949" s="16" t="s">
        <v>2012</v>
      </c>
    </row>
    <row r="14950" spans="12:12" x14ac:dyDescent="0.25">
      <c r="L14950" s="16" t="s">
        <v>1426</v>
      </c>
    </row>
    <row r="14951" spans="12:12" x14ac:dyDescent="0.25">
      <c r="L14951" s="16" t="s">
        <v>1426</v>
      </c>
    </row>
    <row r="14952" spans="12:12" x14ac:dyDescent="0.25">
      <c r="L14952" s="20" t="s">
        <v>1029</v>
      </c>
    </row>
    <row r="14953" spans="12:12" x14ac:dyDescent="0.25">
      <c r="L14953" s="16" t="s">
        <v>3037</v>
      </c>
    </row>
    <row r="14954" spans="12:12" x14ac:dyDescent="0.25">
      <c r="L14954" s="16" t="s">
        <v>2315</v>
      </c>
    </row>
    <row r="14955" spans="12:12" x14ac:dyDescent="0.25">
      <c r="L14955" s="16" t="s">
        <v>2160</v>
      </c>
    </row>
    <row r="14956" spans="12:12" x14ac:dyDescent="0.25">
      <c r="L14956" s="16" t="s">
        <v>3665</v>
      </c>
    </row>
    <row r="14957" spans="12:12" x14ac:dyDescent="0.25">
      <c r="L14957" s="16" t="s">
        <v>2315</v>
      </c>
    </row>
    <row r="14958" spans="12:12" x14ac:dyDescent="0.25">
      <c r="L14958" s="16" t="s">
        <v>5704</v>
      </c>
    </row>
    <row r="14959" spans="12:12" x14ac:dyDescent="0.25">
      <c r="L14959" s="16" t="s">
        <v>1426</v>
      </c>
    </row>
    <row r="14960" spans="12:12" x14ac:dyDescent="0.25">
      <c r="L14960" s="16" t="s">
        <v>3689</v>
      </c>
    </row>
    <row r="14961" spans="12:12" x14ac:dyDescent="0.25">
      <c r="L14961" s="16" t="s">
        <v>2223</v>
      </c>
    </row>
    <row r="14962" spans="12:12" x14ac:dyDescent="0.25">
      <c r="L14962" s="16" t="s">
        <v>2325</v>
      </c>
    </row>
    <row r="14963" spans="12:12" x14ac:dyDescent="0.25">
      <c r="L14963" s="16" t="s">
        <v>2012</v>
      </c>
    </row>
    <row r="14964" spans="12:12" x14ac:dyDescent="0.25">
      <c r="L14964" s="16" t="s">
        <v>1426</v>
      </c>
    </row>
    <row r="14965" spans="12:12" x14ac:dyDescent="0.25">
      <c r="L14965" s="16" t="s">
        <v>1426</v>
      </c>
    </row>
    <row r="14966" spans="12:12" x14ac:dyDescent="0.25">
      <c r="L14966" s="20" t="s">
        <v>455</v>
      </c>
    </row>
    <row r="14967" spans="12:12" x14ac:dyDescent="0.25">
      <c r="L14967" s="16" t="s">
        <v>2434</v>
      </c>
    </row>
    <row r="14968" spans="12:12" x14ac:dyDescent="0.25">
      <c r="L14968" s="16" t="s">
        <v>3001</v>
      </c>
    </row>
    <row r="14969" spans="12:12" x14ac:dyDescent="0.25">
      <c r="L14969" s="16" t="s">
        <v>3013</v>
      </c>
    </row>
    <row r="14970" spans="12:12" x14ac:dyDescent="0.25">
      <c r="L14970" s="16" t="s">
        <v>3003</v>
      </c>
    </row>
    <row r="14971" spans="12:12" x14ac:dyDescent="0.25">
      <c r="L14971" s="16" t="s">
        <v>4198</v>
      </c>
    </row>
    <row r="14972" spans="12:12" x14ac:dyDescent="0.25">
      <c r="L14972" s="16" t="s">
        <v>2012</v>
      </c>
    </row>
    <row r="14973" spans="12:12" x14ac:dyDescent="0.25">
      <c r="L14973" s="16" t="s">
        <v>1426</v>
      </c>
    </row>
    <row r="14974" spans="12:12" x14ac:dyDescent="0.25">
      <c r="L14974" s="16" t="s">
        <v>1426</v>
      </c>
    </row>
    <row r="14975" spans="12:12" x14ac:dyDescent="0.25">
      <c r="L14975" s="20" t="s">
        <v>991</v>
      </c>
    </row>
    <row r="14976" spans="12:12" x14ac:dyDescent="0.25">
      <c r="L14976" s="16" t="s">
        <v>2758</v>
      </c>
    </row>
    <row r="14977" spans="12:12" x14ac:dyDescent="0.25">
      <c r="L14977" s="16" t="s">
        <v>3517</v>
      </c>
    </row>
    <row r="14978" spans="12:12" x14ac:dyDescent="0.25">
      <c r="L14978" s="16" t="s">
        <v>4504</v>
      </c>
    </row>
    <row r="14979" spans="12:12" x14ac:dyDescent="0.25">
      <c r="L14979" s="16" t="s">
        <v>3521</v>
      </c>
    </row>
    <row r="14980" spans="12:12" x14ac:dyDescent="0.25">
      <c r="L14980" s="16" t="s">
        <v>5705</v>
      </c>
    </row>
    <row r="14981" spans="12:12" x14ac:dyDescent="0.25">
      <c r="L14981" s="16" t="s">
        <v>1426</v>
      </c>
    </row>
    <row r="14982" spans="12:12" x14ac:dyDescent="0.25">
      <c r="L14982" s="16" t="s">
        <v>2377</v>
      </c>
    </row>
    <row r="14983" spans="12:12" x14ac:dyDescent="0.25">
      <c r="L14983" s="16" t="s">
        <v>3509</v>
      </c>
    </row>
    <row r="14984" spans="12:12" x14ac:dyDescent="0.25">
      <c r="L14984" s="16" t="s">
        <v>3522</v>
      </c>
    </row>
    <row r="14985" spans="12:12" x14ac:dyDescent="0.25">
      <c r="L14985" s="16" t="s">
        <v>2012</v>
      </c>
    </row>
    <row r="14986" spans="12:12" x14ac:dyDescent="0.25">
      <c r="L14986" s="16" t="s">
        <v>1426</v>
      </c>
    </row>
    <row r="14987" spans="12:12" x14ac:dyDescent="0.25">
      <c r="L14987" s="16" t="s">
        <v>1426</v>
      </c>
    </row>
    <row r="14988" spans="12:12" x14ac:dyDescent="0.25">
      <c r="L14988" s="20" t="s">
        <v>232</v>
      </c>
    </row>
    <row r="14989" spans="12:12" x14ac:dyDescent="0.25">
      <c r="L14989" s="16" t="s">
        <v>2072</v>
      </c>
    </row>
    <row r="14990" spans="12:12" x14ac:dyDescent="0.25">
      <c r="L14990" s="16" t="s">
        <v>3985</v>
      </c>
    </row>
    <row r="14991" spans="12:12" x14ac:dyDescent="0.25">
      <c r="L14991" s="16" t="s">
        <v>3988</v>
      </c>
    </row>
    <row r="14992" spans="12:12" x14ac:dyDescent="0.25">
      <c r="L14992" s="16" t="s">
        <v>3251</v>
      </c>
    </row>
    <row r="14993" spans="12:12" x14ac:dyDescent="0.25">
      <c r="L14993" s="16" t="s">
        <v>2587</v>
      </c>
    </row>
    <row r="14994" spans="12:12" x14ac:dyDescent="0.25">
      <c r="L14994" s="16" t="s">
        <v>2012</v>
      </c>
    </row>
    <row r="14995" spans="12:12" x14ac:dyDescent="0.25">
      <c r="L14995" s="16" t="s">
        <v>1426</v>
      </c>
    </row>
    <row r="14996" spans="12:12" x14ac:dyDescent="0.25">
      <c r="L14996" s="16" t="s">
        <v>1426</v>
      </c>
    </row>
    <row r="14997" spans="12:12" x14ac:dyDescent="0.25">
      <c r="L14997" s="20" t="s">
        <v>1797</v>
      </c>
    </row>
    <row r="14998" spans="12:12" x14ac:dyDescent="0.25">
      <c r="L14998" s="16" t="s">
        <v>3392</v>
      </c>
    </row>
    <row r="14999" spans="12:12" x14ac:dyDescent="0.25">
      <c r="L14999" s="16" t="s">
        <v>2012</v>
      </c>
    </row>
    <row r="15000" spans="12:12" x14ac:dyDescent="0.25">
      <c r="L15000" s="16" t="s">
        <v>1426</v>
      </c>
    </row>
    <row r="15001" spans="12:12" x14ac:dyDescent="0.25">
      <c r="L15001" s="16" t="s">
        <v>1426</v>
      </c>
    </row>
    <row r="15002" spans="12:12" x14ac:dyDescent="0.25">
      <c r="L15002" s="20" t="s">
        <v>1798</v>
      </c>
    </row>
    <row r="15003" spans="12:12" x14ac:dyDescent="0.25">
      <c r="L15003" s="16" t="s">
        <v>2434</v>
      </c>
    </row>
    <row r="15004" spans="12:12" x14ac:dyDescent="0.25">
      <c r="L15004" s="16" t="s">
        <v>4370</v>
      </c>
    </row>
    <row r="15005" spans="12:12" x14ac:dyDescent="0.25">
      <c r="L15005" s="16" t="s">
        <v>3114</v>
      </c>
    </row>
    <row r="15006" spans="12:12" x14ac:dyDescent="0.25">
      <c r="L15006" s="16" t="s">
        <v>2012</v>
      </c>
    </row>
    <row r="15007" spans="12:12" x14ac:dyDescent="0.25">
      <c r="L15007" s="16" t="s">
        <v>1426</v>
      </c>
    </row>
    <row r="15008" spans="12:12" x14ac:dyDescent="0.25">
      <c r="L15008" s="16" t="s">
        <v>1426</v>
      </c>
    </row>
    <row r="15009" spans="12:12" x14ac:dyDescent="0.25">
      <c r="L15009" s="20" t="s">
        <v>74</v>
      </c>
    </row>
    <row r="15010" spans="12:12" x14ac:dyDescent="0.25">
      <c r="L15010" s="16" t="s">
        <v>2553</v>
      </c>
    </row>
    <row r="15011" spans="12:12" x14ac:dyDescent="0.25">
      <c r="L15011" s="16" t="s">
        <v>2858</v>
      </c>
    </row>
    <row r="15012" spans="12:12" x14ac:dyDescent="0.25">
      <c r="L15012" s="16" t="s">
        <v>5706</v>
      </c>
    </row>
    <row r="15013" spans="12:12" x14ac:dyDescent="0.25">
      <c r="L15013" s="16" t="s">
        <v>1426</v>
      </c>
    </row>
    <row r="15014" spans="12:12" x14ac:dyDescent="0.25">
      <c r="L15014" s="16" t="s">
        <v>3086</v>
      </c>
    </row>
    <row r="15015" spans="12:12" x14ac:dyDescent="0.25">
      <c r="L15015" s="16" t="s">
        <v>5226</v>
      </c>
    </row>
    <row r="15016" spans="12:12" x14ac:dyDescent="0.25">
      <c r="L15016" s="16" t="s">
        <v>2860</v>
      </c>
    </row>
    <row r="15017" spans="12:12" x14ac:dyDescent="0.25">
      <c r="L15017" s="16" t="s">
        <v>3089</v>
      </c>
    </row>
    <row r="15018" spans="12:12" x14ac:dyDescent="0.25">
      <c r="L15018" s="16" t="s">
        <v>5435</v>
      </c>
    </row>
    <row r="15019" spans="12:12" x14ac:dyDescent="0.25">
      <c r="L15019" s="16" t="s">
        <v>4923</v>
      </c>
    </row>
    <row r="15020" spans="12:12" x14ac:dyDescent="0.25">
      <c r="L15020" s="16" t="s">
        <v>2858</v>
      </c>
    </row>
    <row r="15021" spans="12:12" x14ac:dyDescent="0.25">
      <c r="L15021" s="16" t="s">
        <v>5707</v>
      </c>
    </row>
    <row r="15022" spans="12:12" x14ac:dyDescent="0.25">
      <c r="L15022" s="16" t="s">
        <v>1426</v>
      </c>
    </row>
    <row r="15023" spans="12:12" x14ac:dyDescent="0.25">
      <c r="L15023" s="16" t="s">
        <v>2451</v>
      </c>
    </row>
    <row r="15024" spans="12:12" x14ac:dyDescent="0.25">
      <c r="L15024" s="16" t="s">
        <v>2855</v>
      </c>
    </row>
    <row r="15025" spans="12:12" x14ac:dyDescent="0.25">
      <c r="L15025" s="16" t="s">
        <v>2458</v>
      </c>
    </row>
    <row r="15026" spans="12:12" x14ac:dyDescent="0.25">
      <c r="L15026" s="16" t="s">
        <v>4566</v>
      </c>
    </row>
    <row r="15027" spans="12:12" x14ac:dyDescent="0.25">
      <c r="L15027" s="16" t="s">
        <v>5669</v>
      </c>
    </row>
    <row r="15028" spans="12:12" x14ac:dyDescent="0.25">
      <c r="L15028" s="16" t="s">
        <v>2349</v>
      </c>
    </row>
    <row r="15029" spans="12:12" x14ac:dyDescent="0.25">
      <c r="L15029" s="16" t="s">
        <v>2856</v>
      </c>
    </row>
    <row r="15030" spans="12:12" x14ac:dyDescent="0.25">
      <c r="L15030" s="16" t="s">
        <v>2306</v>
      </c>
    </row>
    <row r="15031" spans="12:12" x14ac:dyDescent="0.25">
      <c r="L15031" s="16" t="s">
        <v>4566</v>
      </c>
    </row>
    <row r="15032" spans="12:12" x14ac:dyDescent="0.25">
      <c r="L15032" s="16" t="s">
        <v>5668</v>
      </c>
    </row>
    <row r="15033" spans="12:12" x14ac:dyDescent="0.25">
      <c r="L15033" s="16" t="s">
        <v>1426</v>
      </c>
    </row>
    <row r="15034" spans="12:12" x14ac:dyDescent="0.25">
      <c r="L15034" s="16" t="s">
        <v>2066</v>
      </c>
    </row>
    <row r="15035" spans="12:12" x14ac:dyDescent="0.25">
      <c r="L15035" s="16" t="s">
        <v>5708</v>
      </c>
    </row>
    <row r="15036" spans="12:12" x14ac:dyDescent="0.25">
      <c r="L15036" s="16" t="s">
        <v>4548</v>
      </c>
    </row>
    <row r="15037" spans="12:12" x14ac:dyDescent="0.25">
      <c r="L15037" s="16" t="s">
        <v>2012</v>
      </c>
    </row>
    <row r="15038" spans="12:12" x14ac:dyDescent="0.25">
      <c r="L15038" s="16" t="s">
        <v>1426</v>
      </c>
    </row>
    <row r="15039" spans="12:12" x14ac:dyDescent="0.25">
      <c r="L15039" s="16" t="s">
        <v>1426</v>
      </c>
    </row>
    <row r="15040" spans="12:12" x14ac:dyDescent="0.25">
      <c r="L15040" s="20" t="s">
        <v>1799</v>
      </c>
    </row>
    <row r="15041" spans="12:12" x14ac:dyDescent="0.25">
      <c r="L15041" s="16" t="s">
        <v>3931</v>
      </c>
    </row>
    <row r="15042" spans="12:12" x14ac:dyDescent="0.25">
      <c r="L15042" s="16" t="s">
        <v>2688</v>
      </c>
    </row>
    <row r="15043" spans="12:12" x14ac:dyDescent="0.25">
      <c r="L15043" s="16" t="s">
        <v>4185</v>
      </c>
    </row>
    <row r="15044" spans="12:12" x14ac:dyDescent="0.25">
      <c r="L15044" s="16" t="s">
        <v>4179</v>
      </c>
    </row>
    <row r="15045" spans="12:12" x14ac:dyDescent="0.25">
      <c r="L15045" s="16" t="s">
        <v>5709</v>
      </c>
    </row>
    <row r="15046" spans="12:12" x14ac:dyDescent="0.25">
      <c r="L15046" s="16" t="s">
        <v>4921</v>
      </c>
    </row>
    <row r="15047" spans="12:12" x14ac:dyDescent="0.25">
      <c r="L15047" s="16" t="s">
        <v>3820</v>
      </c>
    </row>
    <row r="15048" spans="12:12" x14ac:dyDescent="0.25">
      <c r="L15048" s="16" t="s">
        <v>2012</v>
      </c>
    </row>
    <row r="15049" spans="12:12" x14ac:dyDescent="0.25">
      <c r="L15049" s="16" t="s">
        <v>1426</v>
      </c>
    </row>
    <row r="15050" spans="12:12" x14ac:dyDescent="0.25">
      <c r="L15050" s="16" t="s">
        <v>1426</v>
      </c>
    </row>
    <row r="15051" spans="12:12" x14ac:dyDescent="0.25">
      <c r="L15051" s="20" t="s">
        <v>1170</v>
      </c>
    </row>
    <row r="15052" spans="12:12" x14ac:dyDescent="0.25">
      <c r="L15052" s="16" t="s">
        <v>2091</v>
      </c>
    </row>
    <row r="15053" spans="12:12" x14ac:dyDescent="0.25">
      <c r="L15053" s="16" t="s">
        <v>3069</v>
      </c>
    </row>
    <row r="15054" spans="12:12" x14ac:dyDescent="0.25">
      <c r="L15054" s="16" t="s">
        <v>3084</v>
      </c>
    </row>
    <row r="15055" spans="12:12" x14ac:dyDescent="0.25">
      <c r="L15055" s="16" t="s">
        <v>1426</v>
      </c>
    </row>
    <row r="15056" spans="12:12" x14ac:dyDescent="0.25">
      <c r="L15056" s="16" t="s">
        <v>2052</v>
      </c>
    </row>
    <row r="15057" spans="12:12" x14ac:dyDescent="0.25">
      <c r="L15057" s="16" t="s">
        <v>2237</v>
      </c>
    </row>
    <row r="15058" spans="12:12" x14ac:dyDescent="0.25">
      <c r="L15058" s="16" t="s">
        <v>2460</v>
      </c>
    </row>
    <row r="15059" spans="12:12" x14ac:dyDescent="0.25">
      <c r="L15059" s="16" t="s">
        <v>3198</v>
      </c>
    </row>
    <row r="15060" spans="12:12" x14ac:dyDescent="0.25">
      <c r="L15060" s="16" t="s">
        <v>2460</v>
      </c>
    </row>
    <row r="15061" spans="12:12" x14ac:dyDescent="0.25">
      <c r="L15061" s="16" t="s">
        <v>2194</v>
      </c>
    </row>
    <row r="15062" spans="12:12" x14ac:dyDescent="0.25">
      <c r="L15062" s="16" t="s">
        <v>2243</v>
      </c>
    </row>
    <row r="15063" spans="12:12" x14ac:dyDescent="0.25">
      <c r="L15063" s="16" t="s">
        <v>2005</v>
      </c>
    </row>
    <row r="15064" spans="12:12" x14ac:dyDescent="0.25">
      <c r="L15064" s="16" t="s">
        <v>2237</v>
      </c>
    </row>
    <row r="15065" spans="12:12" x14ac:dyDescent="0.25">
      <c r="L15065" s="16" t="s">
        <v>5710</v>
      </c>
    </row>
    <row r="15066" spans="12:12" x14ac:dyDescent="0.25">
      <c r="L15066" s="16" t="s">
        <v>4145</v>
      </c>
    </row>
    <row r="15067" spans="12:12" x14ac:dyDescent="0.25">
      <c r="L15067" s="16" t="s">
        <v>4132</v>
      </c>
    </row>
    <row r="15068" spans="12:12" x14ac:dyDescent="0.25">
      <c r="L15068" s="16" t="s">
        <v>3198</v>
      </c>
    </row>
    <row r="15069" spans="12:12" x14ac:dyDescent="0.25">
      <c r="L15069" s="16" t="s">
        <v>5711</v>
      </c>
    </row>
    <row r="15070" spans="12:12" x14ac:dyDescent="0.25">
      <c r="L15070" s="16" t="s">
        <v>1426</v>
      </c>
    </row>
    <row r="15071" spans="12:12" x14ac:dyDescent="0.25">
      <c r="L15071" s="16" t="s">
        <v>2094</v>
      </c>
    </row>
    <row r="15072" spans="12:12" x14ac:dyDescent="0.25">
      <c r="L15072" s="16" t="s">
        <v>4508</v>
      </c>
    </row>
    <row r="15073" spans="12:12" x14ac:dyDescent="0.25">
      <c r="L15073" s="16" t="s">
        <v>3719</v>
      </c>
    </row>
    <row r="15074" spans="12:12" x14ac:dyDescent="0.25">
      <c r="L15074" s="16" t="s">
        <v>3071</v>
      </c>
    </row>
    <row r="15075" spans="12:12" x14ac:dyDescent="0.25">
      <c r="L15075" s="16" t="s">
        <v>5712</v>
      </c>
    </row>
    <row r="15076" spans="12:12" x14ac:dyDescent="0.25">
      <c r="L15076" s="16" t="s">
        <v>1426</v>
      </c>
    </row>
    <row r="15077" spans="12:12" x14ac:dyDescent="0.25">
      <c r="L15077" s="16" t="s">
        <v>2242</v>
      </c>
    </row>
    <row r="15078" spans="12:12" x14ac:dyDescent="0.25">
      <c r="L15078" s="16" t="s">
        <v>3721</v>
      </c>
    </row>
    <row r="15079" spans="12:12" x14ac:dyDescent="0.25">
      <c r="L15079" s="16" t="s">
        <v>4510</v>
      </c>
    </row>
    <row r="15080" spans="12:12" x14ac:dyDescent="0.25">
      <c r="L15080" s="16" t="s">
        <v>3075</v>
      </c>
    </row>
    <row r="15081" spans="12:12" x14ac:dyDescent="0.25">
      <c r="L15081" s="16" t="s">
        <v>4936</v>
      </c>
    </row>
    <row r="15082" spans="12:12" x14ac:dyDescent="0.25">
      <c r="L15082" s="16" t="s">
        <v>3198</v>
      </c>
    </row>
    <row r="15083" spans="12:12" x14ac:dyDescent="0.25">
      <c r="L15083" s="16" t="s">
        <v>5713</v>
      </c>
    </row>
    <row r="15084" spans="12:12" x14ac:dyDescent="0.25">
      <c r="L15084" s="16" t="s">
        <v>2244</v>
      </c>
    </row>
    <row r="15085" spans="12:12" x14ac:dyDescent="0.25">
      <c r="L15085" s="16" t="s">
        <v>5714</v>
      </c>
    </row>
    <row r="15086" spans="12:12" x14ac:dyDescent="0.25">
      <c r="L15086" s="16" t="s">
        <v>2245</v>
      </c>
    </row>
    <row r="15087" spans="12:12" x14ac:dyDescent="0.25">
      <c r="L15087" s="16" t="s">
        <v>2237</v>
      </c>
    </row>
    <row r="15088" spans="12:12" x14ac:dyDescent="0.25">
      <c r="L15088" s="16" t="s">
        <v>5715</v>
      </c>
    </row>
    <row r="15089" spans="12:12" x14ac:dyDescent="0.25">
      <c r="L15089" s="16" t="s">
        <v>4145</v>
      </c>
    </row>
    <row r="15090" spans="12:12" x14ac:dyDescent="0.25">
      <c r="L15090" s="16" t="s">
        <v>4141</v>
      </c>
    </row>
    <row r="15091" spans="12:12" x14ac:dyDescent="0.25">
      <c r="L15091" s="16" t="s">
        <v>4136</v>
      </c>
    </row>
    <row r="15092" spans="12:12" x14ac:dyDescent="0.25">
      <c r="L15092" s="16" t="s">
        <v>4304</v>
      </c>
    </row>
    <row r="15093" spans="12:12" x14ac:dyDescent="0.25">
      <c r="L15093" s="16" t="s">
        <v>2012</v>
      </c>
    </row>
    <row r="15094" spans="12:12" x14ac:dyDescent="0.25">
      <c r="L15094" s="16" t="s">
        <v>1426</v>
      </c>
    </row>
    <row r="15095" spans="12:12" x14ac:dyDescent="0.25">
      <c r="L15095" s="16" t="s">
        <v>1426</v>
      </c>
    </row>
    <row r="15096" spans="12:12" x14ac:dyDescent="0.25">
      <c r="L15096" s="20" t="s">
        <v>1335</v>
      </c>
    </row>
    <row r="15097" spans="12:12" x14ac:dyDescent="0.25">
      <c r="L15097" s="16" t="s">
        <v>2465</v>
      </c>
    </row>
    <row r="15098" spans="12:12" x14ac:dyDescent="0.25">
      <c r="L15098" s="16" t="s">
        <v>5716</v>
      </c>
    </row>
    <row r="15099" spans="12:12" x14ac:dyDescent="0.25">
      <c r="L15099" s="16" t="s">
        <v>5520</v>
      </c>
    </row>
    <row r="15100" spans="12:12" x14ac:dyDescent="0.25">
      <c r="L15100" s="16" t="s">
        <v>1426</v>
      </c>
    </row>
    <row r="15101" spans="12:12" x14ac:dyDescent="0.25">
      <c r="L15101" s="16" t="s">
        <v>2702</v>
      </c>
    </row>
    <row r="15102" spans="12:12" x14ac:dyDescent="0.25">
      <c r="L15102" s="16" t="s">
        <v>5717</v>
      </c>
    </row>
    <row r="15103" spans="12:12" x14ac:dyDescent="0.25">
      <c r="L15103" s="16" t="s">
        <v>5718</v>
      </c>
    </row>
    <row r="15104" spans="12:12" x14ac:dyDescent="0.25">
      <c r="L15104" s="16" t="s">
        <v>1426</v>
      </c>
    </row>
    <row r="15105" spans="12:12" x14ac:dyDescent="0.25">
      <c r="L15105" s="16" t="s">
        <v>1426</v>
      </c>
    </row>
    <row r="15106" spans="12:12" x14ac:dyDescent="0.25">
      <c r="L15106" s="16" t="s">
        <v>1426</v>
      </c>
    </row>
    <row r="15107" spans="12:12" x14ac:dyDescent="0.25">
      <c r="L15107" s="20" t="s">
        <v>1206</v>
      </c>
    </row>
    <row r="15108" spans="12:12" x14ac:dyDescent="0.25">
      <c r="L15108" s="16" t="s">
        <v>5719</v>
      </c>
    </row>
    <row r="15109" spans="12:12" x14ac:dyDescent="0.25">
      <c r="L15109" s="16" t="s">
        <v>4098</v>
      </c>
    </row>
    <row r="15110" spans="12:12" x14ac:dyDescent="0.25">
      <c r="L15110" s="16" t="s">
        <v>4794</v>
      </c>
    </row>
    <row r="15111" spans="12:12" x14ac:dyDescent="0.25">
      <c r="L15111" s="16" t="s">
        <v>4909</v>
      </c>
    </row>
    <row r="15112" spans="12:12" x14ac:dyDescent="0.25">
      <c r="L15112" s="16" t="s">
        <v>4889</v>
      </c>
    </row>
    <row r="15113" spans="12:12" x14ac:dyDescent="0.25">
      <c r="L15113" s="16" t="s">
        <v>4891</v>
      </c>
    </row>
    <row r="15114" spans="12:12" x14ac:dyDescent="0.25">
      <c r="L15114" s="16" t="s">
        <v>4908</v>
      </c>
    </row>
    <row r="15115" spans="12:12" x14ac:dyDescent="0.25">
      <c r="L15115" s="16" t="s">
        <v>5720</v>
      </c>
    </row>
    <row r="15116" spans="12:12" x14ac:dyDescent="0.25">
      <c r="L15116" s="16" t="s">
        <v>5721</v>
      </c>
    </row>
    <row r="15117" spans="12:12" x14ac:dyDescent="0.25">
      <c r="L15117" s="16" t="s">
        <v>4893</v>
      </c>
    </row>
    <row r="15118" spans="12:12" x14ac:dyDescent="0.25">
      <c r="L15118" s="16" t="s">
        <v>5722</v>
      </c>
    </row>
    <row r="15119" spans="12:12" x14ac:dyDescent="0.25">
      <c r="L15119" s="16" t="s">
        <v>4103</v>
      </c>
    </row>
    <row r="15120" spans="12:12" x14ac:dyDescent="0.25">
      <c r="L15120" s="16" t="s">
        <v>5723</v>
      </c>
    </row>
    <row r="15121" spans="12:12" x14ac:dyDescent="0.25">
      <c r="L15121" s="16" t="s">
        <v>4791</v>
      </c>
    </row>
    <row r="15122" spans="12:12" x14ac:dyDescent="0.25">
      <c r="L15122" s="16" t="s">
        <v>5724</v>
      </c>
    </row>
    <row r="15123" spans="12:12" x14ac:dyDescent="0.25">
      <c r="L15123" s="16" t="s">
        <v>3194</v>
      </c>
    </row>
    <row r="15124" spans="12:12" x14ac:dyDescent="0.25">
      <c r="L15124" s="16" t="s">
        <v>1426</v>
      </c>
    </row>
    <row r="15125" spans="12:12" x14ac:dyDescent="0.25">
      <c r="L15125" s="16" t="s">
        <v>1426</v>
      </c>
    </row>
    <row r="15126" spans="12:12" x14ac:dyDescent="0.25">
      <c r="L15126" s="20" t="s">
        <v>810</v>
      </c>
    </row>
    <row r="15127" spans="12:12" x14ac:dyDescent="0.25">
      <c r="L15127" s="16" t="s">
        <v>3425</v>
      </c>
    </row>
    <row r="15128" spans="12:12" x14ac:dyDescent="0.25">
      <c r="L15128" s="16" t="s">
        <v>3426</v>
      </c>
    </row>
    <row r="15129" spans="12:12" x14ac:dyDescent="0.25">
      <c r="L15129" s="16" t="s">
        <v>5725</v>
      </c>
    </row>
    <row r="15130" spans="12:12" x14ac:dyDescent="0.25">
      <c r="L15130" s="16" t="s">
        <v>2012</v>
      </c>
    </row>
    <row r="15131" spans="12:12" x14ac:dyDescent="0.25">
      <c r="L15131" s="16" t="s">
        <v>1426</v>
      </c>
    </row>
    <row r="15132" spans="12:12" x14ac:dyDescent="0.25">
      <c r="L15132" s="16" t="s">
        <v>1426</v>
      </c>
    </row>
    <row r="15133" spans="12:12" x14ac:dyDescent="0.25">
      <c r="L15133" s="20" t="s">
        <v>1030</v>
      </c>
    </row>
    <row r="15134" spans="12:12" x14ac:dyDescent="0.25">
      <c r="L15134" s="16" t="s">
        <v>5726</v>
      </c>
    </row>
    <row r="15135" spans="12:12" x14ac:dyDescent="0.25">
      <c r="L15135" s="16" t="s">
        <v>3818</v>
      </c>
    </row>
    <row r="15136" spans="12:12" x14ac:dyDescent="0.25">
      <c r="L15136" s="16" t="s">
        <v>5727</v>
      </c>
    </row>
    <row r="15137" spans="12:12" x14ac:dyDescent="0.25">
      <c r="L15137" s="16" t="s">
        <v>5728</v>
      </c>
    </row>
    <row r="15138" spans="12:12" x14ac:dyDescent="0.25">
      <c r="L15138" s="16" t="s">
        <v>3818</v>
      </c>
    </row>
    <row r="15139" spans="12:12" x14ac:dyDescent="0.25">
      <c r="L15139" s="16" t="s">
        <v>5729</v>
      </c>
    </row>
    <row r="15140" spans="12:12" x14ac:dyDescent="0.25">
      <c r="L15140" s="16" t="s">
        <v>1426</v>
      </c>
    </row>
    <row r="15141" spans="12:12" x14ac:dyDescent="0.25">
      <c r="L15141" s="16" t="s">
        <v>3816</v>
      </c>
    </row>
    <row r="15142" spans="12:12" x14ac:dyDescent="0.25">
      <c r="L15142" s="16" t="s">
        <v>3815</v>
      </c>
    </row>
    <row r="15143" spans="12:12" x14ac:dyDescent="0.25">
      <c r="L15143" s="16" t="s">
        <v>2520</v>
      </c>
    </row>
    <row r="15144" spans="12:12" x14ac:dyDescent="0.25">
      <c r="L15144" s="16" t="s">
        <v>3818</v>
      </c>
    </row>
    <row r="15145" spans="12:12" x14ac:dyDescent="0.25">
      <c r="L15145" s="16" t="s">
        <v>2283</v>
      </c>
    </row>
    <row r="15146" spans="12:12" x14ac:dyDescent="0.25">
      <c r="L15146" s="16" t="s">
        <v>2518</v>
      </c>
    </row>
    <row r="15147" spans="12:12" x14ac:dyDescent="0.25">
      <c r="L15147" s="16" t="s">
        <v>2509</v>
      </c>
    </row>
    <row r="15148" spans="12:12" x14ac:dyDescent="0.25">
      <c r="L15148" s="16" t="s">
        <v>3817</v>
      </c>
    </row>
    <row r="15149" spans="12:12" x14ac:dyDescent="0.25">
      <c r="L15149" s="16" t="s">
        <v>2500</v>
      </c>
    </row>
    <row r="15150" spans="12:12" x14ac:dyDescent="0.25">
      <c r="L15150" s="16" t="s">
        <v>4560</v>
      </c>
    </row>
    <row r="15151" spans="12:12" x14ac:dyDescent="0.25">
      <c r="L15151" s="16" t="s">
        <v>2012</v>
      </c>
    </row>
    <row r="15152" spans="12:12" x14ac:dyDescent="0.25">
      <c r="L15152" s="16" t="s">
        <v>1426</v>
      </c>
    </row>
    <row r="15153" spans="12:12" x14ac:dyDescent="0.25">
      <c r="L15153" s="20" t="s">
        <v>1060</v>
      </c>
    </row>
    <row r="15154" spans="12:12" x14ac:dyDescent="0.25">
      <c r="L15154" s="16" t="s">
        <v>2317</v>
      </c>
    </row>
    <row r="15155" spans="12:12" x14ac:dyDescent="0.25">
      <c r="L15155" s="16" t="s">
        <v>2509</v>
      </c>
    </row>
    <row r="15156" spans="12:12" x14ac:dyDescent="0.25">
      <c r="L15156" s="16" t="s">
        <v>2458</v>
      </c>
    </row>
    <row r="15157" spans="12:12" x14ac:dyDescent="0.25">
      <c r="L15157" s="16" t="s">
        <v>1426</v>
      </c>
    </row>
    <row r="15158" spans="12:12" x14ac:dyDescent="0.25">
      <c r="L15158" s="16" t="s">
        <v>2304</v>
      </c>
    </row>
    <row r="15159" spans="12:12" x14ac:dyDescent="0.25">
      <c r="L15159" s="16" t="s">
        <v>5730</v>
      </c>
    </row>
    <row r="15160" spans="12:12" x14ac:dyDescent="0.25">
      <c r="L15160" s="16" t="s">
        <v>5731</v>
      </c>
    </row>
    <row r="15161" spans="12:12" x14ac:dyDescent="0.25">
      <c r="L15161" s="16" t="s">
        <v>2307</v>
      </c>
    </row>
    <row r="15162" spans="12:12" x14ac:dyDescent="0.25">
      <c r="L15162" s="16" t="s">
        <v>5730</v>
      </c>
    </row>
    <row r="15163" spans="12:12" x14ac:dyDescent="0.25">
      <c r="L15163" s="16" t="s">
        <v>5732</v>
      </c>
    </row>
    <row r="15164" spans="12:12" x14ac:dyDescent="0.25">
      <c r="L15164" s="16" t="s">
        <v>3808</v>
      </c>
    </row>
    <row r="15165" spans="12:12" x14ac:dyDescent="0.25">
      <c r="L15165" s="16" t="s">
        <v>5733</v>
      </c>
    </row>
    <row r="15166" spans="12:12" x14ac:dyDescent="0.25">
      <c r="L15166" s="16" t="s">
        <v>2012</v>
      </c>
    </row>
    <row r="15167" spans="12:12" x14ac:dyDescent="0.25">
      <c r="L15167" s="16" t="s">
        <v>1426</v>
      </c>
    </row>
    <row r="15168" spans="12:12" x14ac:dyDescent="0.25">
      <c r="L15168" s="16" t="s">
        <v>1426</v>
      </c>
    </row>
    <row r="15169" spans="12:12" x14ac:dyDescent="0.25">
      <c r="L15169" s="20" t="s">
        <v>657</v>
      </c>
    </row>
    <row r="15170" spans="12:12" x14ac:dyDescent="0.25">
      <c r="L15170" s="16" t="s">
        <v>2972</v>
      </c>
    </row>
    <row r="15171" spans="12:12" x14ac:dyDescent="0.25">
      <c r="L15171" s="16" t="s">
        <v>2060</v>
      </c>
    </row>
    <row r="15172" spans="12:12" x14ac:dyDescent="0.25">
      <c r="L15172" s="16" t="s">
        <v>2949</v>
      </c>
    </row>
    <row r="15173" spans="12:12" x14ac:dyDescent="0.25">
      <c r="L15173" s="16" t="s">
        <v>3436</v>
      </c>
    </row>
    <row r="15174" spans="12:12" x14ac:dyDescent="0.25">
      <c r="L15174" s="16" t="s">
        <v>5734</v>
      </c>
    </row>
    <row r="15175" spans="12:12" x14ac:dyDescent="0.25">
      <c r="L15175" s="16" t="s">
        <v>2012</v>
      </c>
    </row>
    <row r="15176" spans="12:12" x14ac:dyDescent="0.25">
      <c r="L15176" s="16" t="s">
        <v>1426</v>
      </c>
    </row>
    <row r="15177" spans="12:12" x14ac:dyDescent="0.25">
      <c r="L15177" s="16" t="s">
        <v>1426</v>
      </c>
    </row>
    <row r="15178" spans="12:12" x14ac:dyDescent="0.25">
      <c r="L15178" s="20" t="s">
        <v>196</v>
      </c>
    </row>
    <row r="15179" spans="12:12" x14ac:dyDescent="0.25">
      <c r="L15179" s="16" t="s">
        <v>2072</v>
      </c>
    </row>
    <row r="15180" spans="12:12" x14ac:dyDescent="0.25">
      <c r="L15180" s="16" t="s">
        <v>2840</v>
      </c>
    </row>
    <row r="15181" spans="12:12" x14ac:dyDescent="0.25">
      <c r="L15181" s="16" t="s">
        <v>3025</v>
      </c>
    </row>
    <row r="15182" spans="12:12" x14ac:dyDescent="0.25">
      <c r="L15182" s="16" t="s">
        <v>3028</v>
      </c>
    </row>
    <row r="15183" spans="12:12" x14ac:dyDescent="0.25">
      <c r="L15183" s="16" t="s">
        <v>5735</v>
      </c>
    </row>
    <row r="15184" spans="12:12" x14ac:dyDescent="0.25">
      <c r="L15184" s="16" t="s">
        <v>2012</v>
      </c>
    </row>
    <row r="15185" spans="12:12" x14ac:dyDescent="0.25">
      <c r="L15185" s="16" t="s">
        <v>1426</v>
      </c>
    </row>
    <row r="15186" spans="12:12" x14ac:dyDescent="0.25">
      <c r="L15186" s="16" t="s">
        <v>1426</v>
      </c>
    </row>
    <row r="15187" spans="12:12" x14ac:dyDescent="0.25">
      <c r="L15187" s="20" t="s">
        <v>1338</v>
      </c>
    </row>
    <row r="15188" spans="12:12" x14ac:dyDescent="0.25">
      <c r="L15188" s="16" t="s">
        <v>2254</v>
      </c>
    </row>
    <row r="15189" spans="12:12" x14ac:dyDescent="0.25">
      <c r="L15189" s="16" t="s">
        <v>4588</v>
      </c>
    </row>
    <row r="15190" spans="12:12" x14ac:dyDescent="0.25">
      <c r="L15190" s="16" t="s">
        <v>4632</v>
      </c>
    </row>
    <row r="15191" spans="12:12" x14ac:dyDescent="0.25">
      <c r="L15191" s="16" t="s">
        <v>3024</v>
      </c>
    </row>
    <row r="15192" spans="12:12" x14ac:dyDescent="0.25">
      <c r="L15192" s="16" t="s">
        <v>5735</v>
      </c>
    </row>
    <row r="15193" spans="12:12" x14ac:dyDescent="0.25">
      <c r="L15193" s="16" t="s">
        <v>2219</v>
      </c>
    </row>
    <row r="15194" spans="12:12" x14ac:dyDescent="0.25">
      <c r="L15194" s="16" t="s">
        <v>3018</v>
      </c>
    </row>
    <row r="15195" spans="12:12" x14ac:dyDescent="0.25">
      <c r="L15195" s="16" t="s">
        <v>2736</v>
      </c>
    </row>
    <row r="15196" spans="12:12" x14ac:dyDescent="0.25">
      <c r="L15196" s="16" t="s">
        <v>3600</v>
      </c>
    </row>
    <row r="15197" spans="12:12" x14ac:dyDescent="0.25">
      <c r="L15197" s="16" t="s">
        <v>4594</v>
      </c>
    </row>
    <row r="15198" spans="12:12" x14ac:dyDescent="0.25">
      <c r="L15198" s="16" t="s">
        <v>2262</v>
      </c>
    </row>
    <row r="15199" spans="12:12" x14ac:dyDescent="0.25">
      <c r="L15199" s="16" t="s">
        <v>1426</v>
      </c>
    </row>
    <row r="15200" spans="12:12" x14ac:dyDescent="0.25">
      <c r="L15200" s="16" t="s">
        <v>1426</v>
      </c>
    </row>
    <row r="15201" spans="12:12" x14ac:dyDescent="0.25">
      <c r="L15201" s="20" t="s">
        <v>1031</v>
      </c>
    </row>
    <row r="15202" spans="12:12" x14ac:dyDescent="0.25">
      <c r="L15202" s="16" t="s">
        <v>2400</v>
      </c>
    </row>
    <row r="15203" spans="12:12" x14ac:dyDescent="0.25">
      <c r="L15203" s="16" t="s">
        <v>3630</v>
      </c>
    </row>
    <row r="15204" spans="12:12" x14ac:dyDescent="0.25">
      <c r="L15204" s="16" t="s">
        <v>2407</v>
      </c>
    </row>
    <row r="15205" spans="12:12" x14ac:dyDescent="0.25">
      <c r="L15205" s="16" t="s">
        <v>2404</v>
      </c>
    </row>
    <row r="15206" spans="12:12" x14ac:dyDescent="0.25">
      <c r="L15206" s="16" t="s">
        <v>3632</v>
      </c>
    </row>
    <row r="15207" spans="12:12" x14ac:dyDescent="0.25">
      <c r="L15207" s="16" t="s">
        <v>2403</v>
      </c>
    </row>
    <row r="15208" spans="12:12" x14ac:dyDescent="0.25">
      <c r="L15208" s="16" t="s">
        <v>3630</v>
      </c>
    </row>
    <row r="15209" spans="12:12" x14ac:dyDescent="0.25">
      <c r="L15209" s="16" t="s">
        <v>2402</v>
      </c>
    </row>
    <row r="15210" spans="12:12" x14ac:dyDescent="0.25">
      <c r="L15210" s="16" t="s">
        <v>1426</v>
      </c>
    </row>
    <row r="15211" spans="12:12" x14ac:dyDescent="0.25">
      <c r="L15211" s="16" t="s">
        <v>2409</v>
      </c>
    </row>
    <row r="15212" spans="12:12" x14ac:dyDescent="0.25">
      <c r="L15212" s="16" t="s">
        <v>2404</v>
      </c>
    </row>
    <row r="15213" spans="12:12" x14ac:dyDescent="0.25">
      <c r="L15213" s="16" t="s">
        <v>3633</v>
      </c>
    </row>
    <row r="15214" spans="12:12" x14ac:dyDescent="0.25">
      <c r="L15214" s="16" t="s">
        <v>1426</v>
      </c>
    </row>
    <row r="15215" spans="12:12" x14ac:dyDescent="0.25">
      <c r="L15215" s="16" t="s">
        <v>3814</v>
      </c>
    </row>
    <row r="15216" spans="12:12" x14ac:dyDescent="0.25">
      <c r="L15216" s="16" t="s">
        <v>3815</v>
      </c>
    </row>
    <row r="15217" spans="12:12" x14ac:dyDescent="0.25">
      <c r="L15217" s="16" t="s">
        <v>2513</v>
      </c>
    </row>
    <row r="15218" spans="12:12" x14ac:dyDescent="0.25">
      <c r="L15218" s="16" t="s">
        <v>2012</v>
      </c>
    </row>
    <row r="15219" spans="12:12" x14ac:dyDescent="0.25">
      <c r="L15219" s="16" t="s">
        <v>1426</v>
      </c>
    </row>
    <row r="15220" spans="12:12" x14ac:dyDescent="0.25">
      <c r="L15220" s="16" t="s">
        <v>1426</v>
      </c>
    </row>
    <row r="15221" spans="12:12" x14ac:dyDescent="0.25">
      <c r="L15221" s="20" t="s">
        <v>1061</v>
      </c>
    </row>
    <row r="15222" spans="12:12" x14ac:dyDescent="0.25">
      <c r="L15222" s="16" t="s">
        <v>2370</v>
      </c>
    </row>
    <row r="15223" spans="12:12" x14ac:dyDescent="0.25">
      <c r="L15223" s="16" t="s">
        <v>5198</v>
      </c>
    </row>
    <row r="15224" spans="12:12" x14ac:dyDescent="0.25">
      <c r="L15224" s="16" t="s">
        <v>2301</v>
      </c>
    </row>
    <row r="15225" spans="12:12" x14ac:dyDescent="0.25">
      <c r="L15225" s="16" t="s">
        <v>1426</v>
      </c>
    </row>
    <row r="15226" spans="12:12" x14ac:dyDescent="0.25">
      <c r="L15226" s="16" t="s">
        <v>2317</v>
      </c>
    </row>
    <row r="15227" spans="12:12" x14ac:dyDescent="0.25">
      <c r="L15227" s="16" t="s">
        <v>3818</v>
      </c>
    </row>
    <row r="15228" spans="12:12" x14ac:dyDescent="0.25">
      <c r="L15228" s="16" t="s">
        <v>2015</v>
      </c>
    </row>
    <row r="15229" spans="12:12" x14ac:dyDescent="0.25">
      <c r="L15229" s="16" t="s">
        <v>1426</v>
      </c>
    </row>
    <row r="15230" spans="12:12" x14ac:dyDescent="0.25">
      <c r="L15230" s="16" t="s">
        <v>2304</v>
      </c>
    </row>
    <row r="15231" spans="12:12" x14ac:dyDescent="0.25">
      <c r="L15231" s="16" t="s">
        <v>2509</v>
      </c>
    </row>
    <row r="15232" spans="12:12" x14ac:dyDescent="0.25">
      <c r="L15232" s="16" t="s">
        <v>2078</v>
      </c>
    </row>
    <row r="15233" spans="12:12" x14ac:dyDescent="0.25">
      <c r="L15233" s="16" t="s">
        <v>3818</v>
      </c>
    </row>
    <row r="15234" spans="12:12" x14ac:dyDescent="0.25">
      <c r="L15234" s="16" t="s">
        <v>2015</v>
      </c>
    </row>
    <row r="15235" spans="12:12" x14ac:dyDescent="0.25">
      <c r="L15235" s="16" t="s">
        <v>2307</v>
      </c>
    </row>
    <row r="15236" spans="12:12" x14ac:dyDescent="0.25">
      <c r="L15236" s="16" t="s">
        <v>3808</v>
      </c>
    </row>
    <row r="15237" spans="12:12" x14ac:dyDescent="0.25">
      <c r="L15237" s="16" t="s">
        <v>5736</v>
      </c>
    </row>
    <row r="15238" spans="12:12" x14ac:dyDescent="0.25">
      <c r="L15238" s="16" t="s">
        <v>3818</v>
      </c>
    </row>
    <row r="15239" spans="12:12" x14ac:dyDescent="0.25">
      <c r="L15239" s="16" t="s">
        <v>5737</v>
      </c>
    </row>
    <row r="15240" spans="12:12" x14ac:dyDescent="0.25">
      <c r="L15240" s="16" t="s">
        <v>2012</v>
      </c>
    </row>
    <row r="15241" spans="12:12" x14ac:dyDescent="0.25">
      <c r="L15241" s="16" t="s">
        <v>1426</v>
      </c>
    </row>
    <row r="15242" spans="12:12" x14ac:dyDescent="0.25">
      <c r="L15242" s="16" t="s">
        <v>1426</v>
      </c>
    </row>
    <row r="15243" spans="12:12" x14ac:dyDescent="0.25">
      <c r="L15243" s="20" t="s">
        <v>1800</v>
      </c>
    </row>
    <row r="15244" spans="12:12" x14ac:dyDescent="0.25">
      <c r="L15244" s="16" t="s">
        <v>4216</v>
      </c>
    </row>
    <row r="15245" spans="12:12" x14ac:dyDescent="0.25">
      <c r="L15245" s="16" t="s">
        <v>2012</v>
      </c>
    </row>
    <row r="15246" spans="12:12" x14ac:dyDescent="0.25">
      <c r="L15246" s="16" t="s">
        <v>1426</v>
      </c>
    </row>
    <row r="15247" spans="12:12" x14ac:dyDescent="0.25">
      <c r="L15247" s="16" t="s">
        <v>1426</v>
      </c>
    </row>
    <row r="15248" spans="12:12" x14ac:dyDescent="0.25">
      <c r="L15248" s="20" t="s">
        <v>437</v>
      </c>
    </row>
    <row r="15249" spans="12:12" x14ac:dyDescent="0.25">
      <c r="L15249" s="16" t="s">
        <v>2341</v>
      </c>
    </row>
    <row r="15250" spans="12:12" x14ac:dyDescent="0.25">
      <c r="L15250" s="16" t="s">
        <v>5690</v>
      </c>
    </row>
    <row r="15251" spans="12:12" x14ac:dyDescent="0.25">
      <c r="L15251" s="16" t="s">
        <v>2169</v>
      </c>
    </row>
    <row r="15252" spans="12:12" x14ac:dyDescent="0.25">
      <c r="L15252" s="16" t="s">
        <v>1426</v>
      </c>
    </row>
    <row r="15253" spans="12:12" x14ac:dyDescent="0.25">
      <c r="L15253" s="16" t="s">
        <v>5738</v>
      </c>
    </row>
    <row r="15254" spans="12:12" x14ac:dyDescent="0.25">
      <c r="L15254" s="16" t="s">
        <v>2170</v>
      </c>
    </row>
    <row r="15255" spans="12:12" x14ac:dyDescent="0.25">
      <c r="L15255" s="16" t="s">
        <v>5739</v>
      </c>
    </row>
    <row r="15256" spans="12:12" x14ac:dyDescent="0.25">
      <c r="L15256" s="16" t="s">
        <v>5740</v>
      </c>
    </row>
    <row r="15257" spans="12:12" x14ac:dyDescent="0.25">
      <c r="L15257" s="16" t="s">
        <v>2170</v>
      </c>
    </row>
    <row r="15258" spans="12:12" x14ac:dyDescent="0.25">
      <c r="L15258" s="16" t="s">
        <v>5741</v>
      </c>
    </row>
    <row r="15259" spans="12:12" x14ac:dyDescent="0.25">
      <c r="L15259" s="16" t="s">
        <v>2012</v>
      </c>
    </row>
    <row r="15260" spans="12:12" x14ac:dyDescent="0.25">
      <c r="L15260" s="16" t="s">
        <v>1426</v>
      </c>
    </row>
    <row r="15261" spans="12:12" x14ac:dyDescent="0.25">
      <c r="L15261" s="16" t="s">
        <v>1426</v>
      </c>
    </row>
    <row r="15262" spans="12:12" x14ac:dyDescent="0.25">
      <c r="L15262" s="20" t="s">
        <v>1171</v>
      </c>
    </row>
    <row r="15263" spans="12:12" x14ac:dyDescent="0.25">
      <c r="L15263" s="16" t="s">
        <v>2498</v>
      </c>
    </row>
    <row r="15264" spans="12:12" x14ac:dyDescent="0.25">
      <c r="L15264" s="16" t="s">
        <v>2170</v>
      </c>
    </row>
    <row r="15265" spans="12:12" x14ac:dyDescent="0.25">
      <c r="L15265" s="16" t="s">
        <v>2003</v>
      </c>
    </row>
    <row r="15266" spans="12:12" x14ac:dyDescent="0.25">
      <c r="L15266" s="16" t="s">
        <v>2012</v>
      </c>
    </row>
    <row r="15267" spans="12:12" x14ac:dyDescent="0.25">
      <c r="L15267" s="16" t="s">
        <v>1426</v>
      </c>
    </row>
    <row r="15268" spans="12:12" x14ac:dyDescent="0.25">
      <c r="L15268" s="16" t="s">
        <v>1426</v>
      </c>
    </row>
    <row r="15269" spans="12:12" x14ac:dyDescent="0.25">
      <c r="L15269" s="20" t="s">
        <v>231</v>
      </c>
    </row>
    <row r="15270" spans="12:12" x14ac:dyDescent="0.25">
      <c r="L15270" s="16" t="s">
        <v>2072</v>
      </c>
    </row>
    <row r="15271" spans="12:12" x14ac:dyDescent="0.25">
      <c r="L15271" s="16" t="s">
        <v>2830</v>
      </c>
    </row>
    <row r="15272" spans="12:12" x14ac:dyDescent="0.25">
      <c r="L15272" s="16" t="s">
        <v>2835</v>
      </c>
    </row>
    <row r="15273" spans="12:12" x14ac:dyDescent="0.25">
      <c r="L15273" s="16" t="s">
        <v>2838</v>
      </c>
    </row>
    <row r="15274" spans="12:12" x14ac:dyDescent="0.25">
      <c r="L15274" s="16" t="s">
        <v>2462</v>
      </c>
    </row>
    <row r="15275" spans="12:12" x14ac:dyDescent="0.25">
      <c r="L15275" s="16" t="s">
        <v>2839</v>
      </c>
    </row>
    <row r="15276" spans="12:12" x14ac:dyDescent="0.25">
      <c r="L15276" s="16" t="s">
        <v>2003</v>
      </c>
    </row>
    <row r="15277" spans="12:12" x14ac:dyDescent="0.25">
      <c r="L15277" s="16" t="s">
        <v>2012</v>
      </c>
    </row>
    <row r="15278" spans="12:12" x14ac:dyDescent="0.25">
      <c r="L15278" s="16" t="s">
        <v>1426</v>
      </c>
    </row>
    <row r="15279" spans="12:12" x14ac:dyDescent="0.25">
      <c r="L15279" s="16" t="s">
        <v>1426</v>
      </c>
    </row>
    <row r="15280" spans="12:12" x14ac:dyDescent="0.25">
      <c r="L15280" s="20" t="s">
        <v>780</v>
      </c>
    </row>
    <row r="15281" spans="12:12" x14ac:dyDescent="0.25">
      <c r="L15281" s="16" t="s">
        <v>2632</v>
      </c>
    </row>
    <row r="15282" spans="12:12" x14ac:dyDescent="0.25">
      <c r="L15282" s="16" t="s">
        <v>2243</v>
      </c>
    </row>
    <row r="15283" spans="12:12" x14ac:dyDescent="0.25">
      <c r="L15283" s="16" t="s">
        <v>3078</v>
      </c>
    </row>
    <row r="15284" spans="12:12" x14ac:dyDescent="0.25">
      <c r="L15284" s="16" t="s">
        <v>2634</v>
      </c>
    </row>
    <row r="15285" spans="12:12" x14ac:dyDescent="0.25">
      <c r="L15285" s="16" t="s">
        <v>5742</v>
      </c>
    </row>
    <row r="15286" spans="12:12" x14ac:dyDescent="0.25">
      <c r="L15286" s="16" t="s">
        <v>2012</v>
      </c>
    </row>
    <row r="15287" spans="12:12" x14ac:dyDescent="0.25">
      <c r="L15287" s="16" t="s">
        <v>1426</v>
      </c>
    </row>
    <row r="15288" spans="12:12" x14ac:dyDescent="0.25">
      <c r="L15288" s="16" t="s">
        <v>1426</v>
      </c>
    </row>
    <row r="15289" spans="12:12" x14ac:dyDescent="0.25">
      <c r="L15289" s="20" t="s">
        <v>1801</v>
      </c>
    </row>
    <row r="15290" spans="12:12" x14ac:dyDescent="0.25">
      <c r="L15290" s="16" t="s">
        <v>4263</v>
      </c>
    </row>
    <row r="15291" spans="12:12" x14ac:dyDescent="0.25">
      <c r="L15291" s="16" t="s">
        <v>2012</v>
      </c>
    </row>
    <row r="15292" spans="12:12" x14ac:dyDescent="0.25">
      <c r="L15292" s="16" t="s">
        <v>1426</v>
      </c>
    </row>
    <row r="15293" spans="12:12" x14ac:dyDescent="0.25">
      <c r="L15293" s="16" t="s">
        <v>1426</v>
      </c>
    </row>
    <row r="15294" spans="12:12" x14ac:dyDescent="0.25">
      <c r="L15294" s="20" t="s">
        <v>1802</v>
      </c>
    </row>
    <row r="15295" spans="12:12" x14ac:dyDescent="0.25">
      <c r="L15295" s="16" t="s">
        <v>4756</v>
      </c>
    </row>
    <row r="15296" spans="12:12" x14ac:dyDescent="0.25">
      <c r="L15296" s="16" t="s">
        <v>3861</v>
      </c>
    </row>
    <row r="15297" spans="12:12" x14ac:dyDescent="0.25">
      <c r="L15297" s="16" t="s">
        <v>4247</v>
      </c>
    </row>
    <row r="15298" spans="12:12" x14ac:dyDescent="0.25">
      <c r="L15298" s="16" t="s">
        <v>2293</v>
      </c>
    </row>
    <row r="15299" spans="12:12" x14ac:dyDescent="0.25">
      <c r="L15299" s="16" t="s">
        <v>1426</v>
      </c>
    </row>
    <row r="15300" spans="12:12" x14ac:dyDescent="0.25">
      <c r="L15300" s="16" t="s">
        <v>1426</v>
      </c>
    </row>
    <row r="15301" spans="12:12" x14ac:dyDescent="0.25">
      <c r="L15301" s="20" t="s">
        <v>1194</v>
      </c>
    </row>
    <row r="15302" spans="12:12" x14ac:dyDescent="0.25">
      <c r="L15302" s="16" t="s">
        <v>5228</v>
      </c>
    </row>
    <row r="15303" spans="12:12" x14ac:dyDescent="0.25">
      <c r="L15303" s="16" t="s">
        <v>5743</v>
      </c>
    </row>
    <row r="15304" spans="12:12" x14ac:dyDescent="0.25">
      <c r="L15304" s="16" t="s">
        <v>1426</v>
      </c>
    </row>
    <row r="15305" spans="12:12" x14ac:dyDescent="0.25">
      <c r="L15305" s="16" t="s">
        <v>4399</v>
      </c>
    </row>
    <row r="15306" spans="12:12" x14ac:dyDescent="0.25">
      <c r="L15306" s="16" t="s">
        <v>4392</v>
      </c>
    </row>
    <row r="15307" spans="12:12" x14ac:dyDescent="0.25">
      <c r="L15307" s="16" t="s">
        <v>2778</v>
      </c>
    </row>
    <row r="15308" spans="12:12" x14ac:dyDescent="0.25">
      <c r="L15308" s="16" t="s">
        <v>2780</v>
      </c>
    </row>
    <row r="15309" spans="12:12" x14ac:dyDescent="0.25">
      <c r="L15309" s="16" t="s">
        <v>4389</v>
      </c>
    </row>
    <row r="15310" spans="12:12" x14ac:dyDescent="0.25">
      <c r="L15310" s="16" t="s">
        <v>5744</v>
      </c>
    </row>
    <row r="15311" spans="12:12" x14ac:dyDescent="0.25">
      <c r="L15311" s="16" t="s">
        <v>4881</v>
      </c>
    </row>
    <row r="15312" spans="12:12" x14ac:dyDescent="0.25">
      <c r="L15312" s="16" t="s">
        <v>2052</v>
      </c>
    </row>
    <row r="15313" spans="12:12" x14ac:dyDescent="0.25">
      <c r="L15313" s="16" t="s">
        <v>2235</v>
      </c>
    </row>
    <row r="15314" spans="12:12" x14ac:dyDescent="0.25">
      <c r="L15314" s="16" t="s">
        <v>2296</v>
      </c>
    </row>
    <row r="15315" spans="12:12" x14ac:dyDescent="0.25">
      <c r="L15315" s="16" t="s">
        <v>2871</v>
      </c>
    </row>
    <row r="15316" spans="12:12" x14ac:dyDescent="0.25">
      <c r="L15316" s="16" t="s">
        <v>5745</v>
      </c>
    </row>
    <row r="15317" spans="12:12" x14ac:dyDescent="0.25">
      <c r="L15317" s="16" t="s">
        <v>4977</v>
      </c>
    </row>
    <row r="15318" spans="12:12" x14ac:dyDescent="0.25">
      <c r="L15318" s="16" t="s">
        <v>5746</v>
      </c>
    </row>
    <row r="15319" spans="12:12" x14ac:dyDescent="0.25">
      <c r="L15319" s="16" t="s">
        <v>4407</v>
      </c>
    </row>
    <row r="15320" spans="12:12" x14ac:dyDescent="0.25">
      <c r="L15320" s="16" t="s">
        <v>1426</v>
      </c>
    </row>
    <row r="15321" spans="12:12" x14ac:dyDescent="0.25">
      <c r="L15321" s="16" t="s">
        <v>1426</v>
      </c>
    </row>
    <row r="15322" spans="12:12" x14ac:dyDescent="0.25">
      <c r="L15322" s="20" t="s">
        <v>336</v>
      </c>
    </row>
    <row r="15323" spans="12:12" x14ac:dyDescent="0.25">
      <c r="L15323" s="16" t="s">
        <v>2583</v>
      </c>
    </row>
    <row r="15324" spans="12:12" x14ac:dyDescent="0.25">
      <c r="L15324" s="16" t="s">
        <v>5006</v>
      </c>
    </row>
    <row r="15325" spans="12:12" x14ac:dyDescent="0.25">
      <c r="L15325" s="16" t="s">
        <v>2055</v>
      </c>
    </row>
    <row r="15326" spans="12:12" x14ac:dyDescent="0.25">
      <c r="L15326" s="16" t="s">
        <v>2187</v>
      </c>
    </row>
    <row r="15327" spans="12:12" x14ac:dyDescent="0.25">
      <c r="L15327" s="16" t="s">
        <v>4762</v>
      </c>
    </row>
    <row r="15328" spans="12:12" x14ac:dyDescent="0.25">
      <c r="L15328" s="16" t="s">
        <v>2012</v>
      </c>
    </row>
    <row r="15329" spans="12:12" x14ac:dyDescent="0.25">
      <c r="L15329" s="16" t="s">
        <v>1426</v>
      </c>
    </row>
    <row r="15330" spans="12:12" x14ac:dyDescent="0.25">
      <c r="L15330" s="16" t="s">
        <v>1426</v>
      </c>
    </row>
    <row r="15331" spans="12:12" x14ac:dyDescent="0.25">
      <c r="L15331" s="20" t="s">
        <v>35</v>
      </c>
    </row>
    <row r="15332" spans="12:12" x14ac:dyDescent="0.25">
      <c r="L15332" s="16" t="s">
        <v>2299</v>
      </c>
    </row>
    <row r="15333" spans="12:12" x14ac:dyDescent="0.25">
      <c r="L15333" s="16" t="s">
        <v>4803</v>
      </c>
    </row>
    <row r="15334" spans="12:12" x14ac:dyDescent="0.25">
      <c r="L15334" s="16" t="s">
        <v>4806</v>
      </c>
    </row>
    <row r="15335" spans="12:12" x14ac:dyDescent="0.25">
      <c r="L15335" s="16" t="s">
        <v>1426</v>
      </c>
    </row>
    <row r="15336" spans="12:12" x14ac:dyDescent="0.25">
      <c r="L15336" s="16" t="s">
        <v>4812</v>
      </c>
    </row>
    <row r="15337" spans="12:12" x14ac:dyDescent="0.25">
      <c r="L15337" s="16" t="s">
        <v>4803</v>
      </c>
    </row>
    <row r="15338" spans="12:12" x14ac:dyDescent="0.25">
      <c r="L15338" s="16" t="s">
        <v>2015</v>
      </c>
    </row>
    <row r="15339" spans="12:12" x14ac:dyDescent="0.25">
      <c r="L15339" s="16" t="s">
        <v>2793</v>
      </c>
    </row>
    <row r="15340" spans="12:12" x14ac:dyDescent="0.25">
      <c r="L15340" s="16" t="s">
        <v>4803</v>
      </c>
    </row>
    <row r="15341" spans="12:12" x14ac:dyDescent="0.25">
      <c r="L15341" s="16" t="s">
        <v>2851</v>
      </c>
    </row>
    <row r="15342" spans="12:12" x14ac:dyDescent="0.25">
      <c r="L15342" s="16" t="s">
        <v>1426</v>
      </c>
    </row>
    <row r="15343" spans="12:12" x14ac:dyDescent="0.25">
      <c r="L15343" s="16" t="s">
        <v>2488</v>
      </c>
    </row>
    <row r="15344" spans="12:12" x14ac:dyDescent="0.25">
      <c r="L15344" s="16" t="s">
        <v>4984</v>
      </c>
    </row>
    <row r="15345" spans="12:12" x14ac:dyDescent="0.25">
      <c r="L15345" s="16" t="s">
        <v>5508</v>
      </c>
    </row>
    <row r="15346" spans="12:12" x14ac:dyDescent="0.25">
      <c r="L15346" s="16" t="s">
        <v>2012</v>
      </c>
    </row>
    <row r="15347" spans="12:12" x14ac:dyDescent="0.25">
      <c r="L15347" s="16" t="s">
        <v>1426</v>
      </c>
    </row>
    <row r="15348" spans="12:12" x14ac:dyDescent="0.25">
      <c r="L15348" s="16" t="s">
        <v>1426</v>
      </c>
    </row>
    <row r="15349" spans="12:12" x14ac:dyDescent="0.25">
      <c r="L15349" s="20" t="s">
        <v>1000</v>
      </c>
    </row>
    <row r="15350" spans="12:12" x14ac:dyDescent="0.25">
      <c r="L15350" s="16" t="s">
        <v>6516</v>
      </c>
    </row>
    <row r="15351" spans="12:12" x14ac:dyDescent="0.25">
      <c r="L15351" s="16" t="s">
        <v>6536</v>
      </c>
    </row>
    <row r="15352" spans="12:12" x14ac:dyDescent="0.25">
      <c r="L15352" s="16" t="s">
        <v>1426</v>
      </c>
    </row>
    <row r="15353" spans="12:12" x14ac:dyDescent="0.25">
      <c r="L15353" s="16" t="s">
        <v>2186</v>
      </c>
    </row>
    <row r="15354" spans="12:12" x14ac:dyDescent="0.25">
      <c r="L15354" s="16" t="s">
        <v>2398</v>
      </c>
    </row>
    <row r="15355" spans="12:12" x14ac:dyDescent="0.25">
      <c r="L15355" s="16" t="s">
        <v>5747</v>
      </c>
    </row>
    <row r="15356" spans="12:12" x14ac:dyDescent="0.25">
      <c r="L15356" s="16" t="s">
        <v>1426</v>
      </c>
    </row>
    <row r="15357" spans="12:12" x14ac:dyDescent="0.25">
      <c r="L15357" s="16" t="s">
        <v>2165</v>
      </c>
    </row>
    <row r="15358" spans="12:12" x14ac:dyDescent="0.25">
      <c r="L15358" s="16" t="s">
        <v>2759</v>
      </c>
    </row>
    <row r="15359" spans="12:12" x14ac:dyDescent="0.25">
      <c r="L15359" s="16" t="s">
        <v>2767</v>
      </c>
    </row>
    <row r="15360" spans="12:12" x14ac:dyDescent="0.25">
      <c r="L15360" s="16" t="s">
        <v>5748</v>
      </c>
    </row>
    <row r="15361" spans="12:12" x14ac:dyDescent="0.25">
      <c r="L15361" s="16" t="s">
        <v>4557</v>
      </c>
    </row>
    <row r="15362" spans="12:12" x14ac:dyDescent="0.25">
      <c r="L15362" s="16" t="s">
        <v>5749</v>
      </c>
    </row>
    <row r="15363" spans="12:12" x14ac:dyDescent="0.25">
      <c r="L15363" s="16" t="s">
        <v>5674</v>
      </c>
    </row>
    <row r="15364" spans="12:12" x14ac:dyDescent="0.25">
      <c r="L15364" s="16" t="s">
        <v>2172</v>
      </c>
    </row>
    <row r="15365" spans="12:12" x14ac:dyDescent="0.25">
      <c r="L15365" s="16" t="s">
        <v>1426</v>
      </c>
    </row>
    <row r="15366" spans="12:12" x14ac:dyDescent="0.25">
      <c r="L15366" s="20" t="s">
        <v>1341</v>
      </c>
    </row>
    <row r="15367" spans="12:12" x14ac:dyDescent="0.25">
      <c r="L15367" s="16" t="s">
        <v>3053</v>
      </c>
    </row>
    <row r="15368" spans="12:12" x14ac:dyDescent="0.25">
      <c r="L15368" s="16" t="s">
        <v>2235</v>
      </c>
    </row>
    <row r="15369" spans="12:12" x14ac:dyDescent="0.25">
      <c r="L15369" s="16" t="s">
        <v>2240</v>
      </c>
    </row>
    <row r="15370" spans="12:12" x14ac:dyDescent="0.25">
      <c r="L15370" s="16" t="s">
        <v>1426</v>
      </c>
    </row>
    <row r="15371" spans="12:12" x14ac:dyDescent="0.25">
      <c r="L15371" s="16" t="s">
        <v>5228</v>
      </c>
    </row>
    <row r="15372" spans="12:12" x14ac:dyDescent="0.25">
      <c r="L15372" s="16" t="s">
        <v>5750</v>
      </c>
    </row>
    <row r="15373" spans="12:12" x14ac:dyDescent="0.25">
      <c r="L15373" s="16" t="s">
        <v>5135</v>
      </c>
    </row>
    <row r="15374" spans="12:12" x14ac:dyDescent="0.25">
      <c r="L15374" s="16" t="s">
        <v>1426</v>
      </c>
    </row>
    <row r="15375" spans="12:12" x14ac:dyDescent="0.25">
      <c r="L15375" s="20" t="s">
        <v>704</v>
      </c>
    </row>
    <row r="15376" spans="12:12" x14ac:dyDescent="0.25">
      <c r="L15376" s="16" t="s">
        <v>2720</v>
      </c>
    </row>
    <row r="15377" spans="12:12" x14ac:dyDescent="0.25">
      <c r="L15377" s="16" t="s">
        <v>2152</v>
      </c>
    </row>
    <row r="15378" spans="12:12" x14ac:dyDescent="0.25">
      <c r="L15378" s="16" t="s">
        <v>5751</v>
      </c>
    </row>
    <row r="15379" spans="12:12" x14ac:dyDescent="0.25">
      <c r="L15379" s="16" t="s">
        <v>2012</v>
      </c>
    </row>
    <row r="15380" spans="12:12" x14ac:dyDescent="0.25">
      <c r="L15380" s="16" t="s">
        <v>1426</v>
      </c>
    </row>
    <row r="15381" spans="12:12" x14ac:dyDescent="0.25">
      <c r="L15381" s="16" t="s">
        <v>1426</v>
      </c>
    </row>
    <row r="15382" spans="12:12" x14ac:dyDescent="0.25">
      <c r="L15382" s="20" t="s">
        <v>211</v>
      </c>
    </row>
    <row r="15383" spans="12:12" x14ac:dyDescent="0.25">
      <c r="L15383" s="16" t="s">
        <v>2072</v>
      </c>
    </row>
    <row r="15384" spans="12:12" x14ac:dyDescent="0.25">
      <c r="L15384" s="16" t="s">
        <v>2258</v>
      </c>
    </row>
    <row r="15385" spans="12:12" x14ac:dyDescent="0.25">
      <c r="L15385" s="16" t="s">
        <v>3259</v>
      </c>
    </row>
    <row r="15386" spans="12:12" x14ac:dyDescent="0.25">
      <c r="L15386" s="16" t="s">
        <v>3248</v>
      </c>
    </row>
    <row r="15387" spans="12:12" x14ac:dyDescent="0.25">
      <c r="L15387" s="16" t="s">
        <v>5752</v>
      </c>
    </row>
    <row r="15388" spans="12:12" x14ac:dyDescent="0.25">
      <c r="L15388" s="16" t="s">
        <v>2012</v>
      </c>
    </row>
    <row r="15389" spans="12:12" x14ac:dyDescent="0.25">
      <c r="L15389" s="16" t="s">
        <v>1426</v>
      </c>
    </row>
    <row r="15390" spans="12:12" x14ac:dyDescent="0.25">
      <c r="L15390" s="16" t="s">
        <v>1426</v>
      </c>
    </row>
    <row r="15391" spans="12:12" x14ac:dyDescent="0.25">
      <c r="L15391" s="20" t="s">
        <v>1803</v>
      </c>
    </row>
    <row r="15392" spans="12:12" x14ac:dyDescent="0.25">
      <c r="L15392" s="16" t="s">
        <v>3714</v>
      </c>
    </row>
    <row r="15393" spans="12:12" x14ac:dyDescent="0.25">
      <c r="L15393" s="16" t="s">
        <v>2012</v>
      </c>
    </row>
    <row r="15394" spans="12:12" x14ac:dyDescent="0.25">
      <c r="L15394" s="16" t="s">
        <v>1426</v>
      </c>
    </row>
    <row r="15395" spans="12:12" x14ac:dyDescent="0.25">
      <c r="L15395" s="16" t="s">
        <v>1426</v>
      </c>
    </row>
    <row r="15396" spans="12:12" x14ac:dyDescent="0.25">
      <c r="L15396" s="20" t="s">
        <v>1804</v>
      </c>
    </row>
    <row r="15397" spans="12:12" x14ac:dyDescent="0.25">
      <c r="L15397" s="16" t="s">
        <v>5753</v>
      </c>
    </row>
    <row r="15398" spans="12:12" x14ac:dyDescent="0.25">
      <c r="L15398" s="16" t="s">
        <v>2012</v>
      </c>
    </row>
    <row r="15399" spans="12:12" x14ac:dyDescent="0.25">
      <c r="L15399" s="16" t="s">
        <v>1426</v>
      </c>
    </row>
    <row r="15400" spans="12:12" x14ac:dyDescent="0.25">
      <c r="L15400" s="16" t="s">
        <v>1426</v>
      </c>
    </row>
    <row r="15401" spans="12:12" x14ac:dyDescent="0.25">
      <c r="L15401" s="20" t="s">
        <v>1806</v>
      </c>
    </row>
    <row r="15402" spans="12:12" x14ac:dyDescent="0.25">
      <c r="L15402" s="16" t="s">
        <v>2115</v>
      </c>
    </row>
    <row r="15403" spans="12:12" x14ac:dyDescent="0.25">
      <c r="L15403" s="16" t="s">
        <v>5754</v>
      </c>
    </row>
    <row r="15404" spans="12:12" x14ac:dyDescent="0.25">
      <c r="L15404" s="16" t="s">
        <v>1426</v>
      </c>
    </row>
    <row r="15405" spans="12:12" x14ac:dyDescent="0.25">
      <c r="L15405" s="16" t="s">
        <v>1426</v>
      </c>
    </row>
    <row r="15406" spans="12:12" x14ac:dyDescent="0.25">
      <c r="L15406" s="20" t="s">
        <v>66</v>
      </c>
    </row>
    <row r="15407" spans="12:12" x14ac:dyDescent="0.25">
      <c r="L15407" s="16" t="s">
        <v>5755</v>
      </c>
    </row>
    <row r="15408" spans="12:12" x14ac:dyDescent="0.25">
      <c r="L15408" s="16" t="s">
        <v>5756</v>
      </c>
    </row>
    <row r="15409" spans="12:12" x14ac:dyDescent="0.25">
      <c r="L15409" s="16" t="s">
        <v>1426</v>
      </c>
    </row>
    <row r="15410" spans="12:12" x14ac:dyDescent="0.25">
      <c r="L15410" s="16" t="s">
        <v>2758</v>
      </c>
    </row>
    <row r="15411" spans="12:12" x14ac:dyDescent="0.25">
      <c r="L15411" s="16" t="s">
        <v>5757</v>
      </c>
    </row>
    <row r="15412" spans="12:12" x14ac:dyDescent="0.25">
      <c r="L15412" s="16" t="s">
        <v>4624</v>
      </c>
    </row>
    <row r="15413" spans="12:12" x14ac:dyDescent="0.25">
      <c r="L15413" s="16" t="s">
        <v>4623</v>
      </c>
    </row>
    <row r="15414" spans="12:12" x14ac:dyDescent="0.25">
      <c r="L15414" s="16" t="s">
        <v>5758</v>
      </c>
    </row>
    <row r="15415" spans="12:12" x14ac:dyDescent="0.25">
      <c r="L15415" s="16" t="s">
        <v>2210</v>
      </c>
    </row>
    <row r="15416" spans="12:12" x14ac:dyDescent="0.25">
      <c r="L15416" s="16" t="s">
        <v>3598</v>
      </c>
    </row>
    <row r="15417" spans="12:12" x14ac:dyDescent="0.25">
      <c r="L15417" s="16" t="s">
        <v>5193</v>
      </c>
    </row>
    <row r="15418" spans="12:12" x14ac:dyDescent="0.25">
      <c r="L15418" s="16" t="s">
        <v>2012</v>
      </c>
    </row>
    <row r="15419" spans="12:12" x14ac:dyDescent="0.25">
      <c r="L15419" s="16" t="s">
        <v>1426</v>
      </c>
    </row>
    <row r="15420" spans="12:12" x14ac:dyDescent="0.25">
      <c r="L15420" s="16" t="s">
        <v>1426</v>
      </c>
    </row>
    <row r="15421" spans="12:12" x14ac:dyDescent="0.25">
      <c r="L15421" s="20" t="s">
        <v>1374</v>
      </c>
    </row>
    <row r="15422" spans="12:12" x14ac:dyDescent="0.25">
      <c r="L15422" s="16" t="s">
        <v>5104</v>
      </c>
    </row>
    <row r="15423" spans="12:12" x14ac:dyDescent="0.25">
      <c r="L15423" s="16" t="s">
        <v>2639</v>
      </c>
    </row>
    <row r="15424" spans="12:12" x14ac:dyDescent="0.25">
      <c r="L15424" s="16" t="s">
        <v>5759</v>
      </c>
    </row>
    <row r="15425" spans="12:12" x14ac:dyDescent="0.25">
      <c r="L15425" s="16" t="s">
        <v>1426</v>
      </c>
    </row>
    <row r="15426" spans="12:12" x14ac:dyDescent="0.25">
      <c r="L15426" s="16" t="s">
        <v>4229</v>
      </c>
    </row>
    <row r="15427" spans="12:12" x14ac:dyDescent="0.25">
      <c r="L15427" s="16" t="s">
        <v>2217</v>
      </c>
    </row>
    <row r="15428" spans="12:12" x14ac:dyDescent="0.25">
      <c r="L15428" s="16" t="s">
        <v>5760</v>
      </c>
    </row>
    <row r="15429" spans="12:12" x14ac:dyDescent="0.25">
      <c r="L15429" s="16" t="s">
        <v>4201</v>
      </c>
    </row>
    <row r="15430" spans="12:12" x14ac:dyDescent="0.25">
      <c r="L15430" s="16" t="s">
        <v>2217</v>
      </c>
    </row>
    <row r="15431" spans="12:12" x14ac:dyDescent="0.25">
      <c r="L15431" s="16" t="s">
        <v>5761</v>
      </c>
    </row>
    <row r="15432" spans="12:12" x14ac:dyDescent="0.25">
      <c r="L15432" s="16" t="s">
        <v>1426</v>
      </c>
    </row>
    <row r="15433" spans="12:12" x14ac:dyDescent="0.25">
      <c r="L15433" s="16" t="s">
        <v>5755</v>
      </c>
    </row>
    <row r="15434" spans="12:12" x14ac:dyDescent="0.25">
      <c r="L15434" s="16" t="s">
        <v>5762</v>
      </c>
    </row>
    <row r="15435" spans="12:12" x14ac:dyDescent="0.25">
      <c r="L15435" s="16" t="s">
        <v>5763</v>
      </c>
    </row>
    <row r="15436" spans="12:12" x14ac:dyDescent="0.25">
      <c r="L15436" s="16" t="s">
        <v>1426</v>
      </c>
    </row>
    <row r="15437" spans="12:12" x14ac:dyDescent="0.25">
      <c r="L15437" s="16" t="s">
        <v>1426</v>
      </c>
    </row>
    <row r="15438" spans="12:12" x14ac:dyDescent="0.25">
      <c r="L15438" s="20" t="s">
        <v>1808</v>
      </c>
    </row>
    <row r="15439" spans="12:12" x14ac:dyDescent="0.25">
      <c r="L15439" s="16" t="s">
        <v>2226</v>
      </c>
    </row>
    <row r="15440" spans="12:12" x14ac:dyDescent="0.25">
      <c r="L15440" s="16" t="s">
        <v>2230</v>
      </c>
    </row>
    <row r="15441" spans="12:12" x14ac:dyDescent="0.25">
      <c r="L15441" s="16" t="s">
        <v>5764</v>
      </c>
    </row>
    <row r="15442" spans="12:12" x14ac:dyDescent="0.25">
      <c r="L15442" s="16" t="s">
        <v>2012</v>
      </c>
    </row>
    <row r="15443" spans="12:12" x14ac:dyDescent="0.25">
      <c r="L15443" s="16" t="s">
        <v>1426</v>
      </c>
    </row>
    <row r="15444" spans="12:12" x14ac:dyDescent="0.25">
      <c r="L15444" s="16" t="s">
        <v>1426</v>
      </c>
    </row>
    <row r="15445" spans="12:12" x14ac:dyDescent="0.25">
      <c r="L15445" s="20" t="s">
        <v>1173</v>
      </c>
    </row>
    <row r="15446" spans="12:12" x14ac:dyDescent="0.25">
      <c r="L15446" s="16" t="s">
        <v>4229</v>
      </c>
    </row>
    <row r="15447" spans="12:12" x14ac:dyDescent="0.25">
      <c r="L15447" s="16" t="s">
        <v>4991</v>
      </c>
    </row>
    <row r="15448" spans="12:12" x14ac:dyDescent="0.25">
      <c r="L15448" s="16" t="s">
        <v>4594</v>
      </c>
    </row>
    <row r="15449" spans="12:12" x14ac:dyDescent="0.25">
      <c r="L15449" s="16" t="s">
        <v>1426</v>
      </c>
    </row>
    <row r="15450" spans="12:12" x14ac:dyDescent="0.25">
      <c r="L15450" s="16" t="s">
        <v>2033</v>
      </c>
    </row>
    <row r="15451" spans="12:12" x14ac:dyDescent="0.25">
      <c r="L15451" s="16" t="s">
        <v>4991</v>
      </c>
    </row>
    <row r="15452" spans="12:12" x14ac:dyDescent="0.25">
      <c r="L15452" s="16" t="s">
        <v>5765</v>
      </c>
    </row>
    <row r="15453" spans="12:12" x14ac:dyDescent="0.25">
      <c r="L15453" s="16" t="s">
        <v>1426</v>
      </c>
    </row>
    <row r="15454" spans="12:12" x14ac:dyDescent="0.25">
      <c r="L15454" s="16" t="s">
        <v>5766</v>
      </c>
    </row>
    <row r="15455" spans="12:12" x14ac:dyDescent="0.25">
      <c r="L15455" s="16" t="s">
        <v>5276</v>
      </c>
    </row>
    <row r="15456" spans="12:12" x14ac:dyDescent="0.25">
      <c r="L15456" s="16" t="s">
        <v>3542</v>
      </c>
    </row>
    <row r="15457" spans="12:12" x14ac:dyDescent="0.25">
      <c r="L15457" s="16" t="s">
        <v>2012</v>
      </c>
    </row>
    <row r="15458" spans="12:12" x14ac:dyDescent="0.25">
      <c r="L15458" s="16" t="s">
        <v>1426</v>
      </c>
    </row>
    <row r="15459" spans="12:12" x14ac:dyDescent="0.25">
      <c r="L15459" s="16" t="s">
        <v>1426</v>
      </c>
    </row>
    <row r="15460" spans="12:12" x14ac:dyDescent="0.25">
      <c r="L15460" s="20" t="s">
        <v>1809</v>
      </c>
    </row>
    <row r="15461" spans="12:12" x14ac:dyDescent="0.25">
      <c r="L15461" s="16" t="s">
        <v>5767</v>
      </c>
    </row>
    <row r="15462" spans="12:12" x14ac:dyDescent="0.25">
      <c r="L15462" s="16" t="s">
        <v>2012</v>
      </c>
    </row>
    <row r="15463" spans="12:12" x14ac:dyDescent="0.25">
      <c r="L15463" s="16" t="s">
        <v>1426</v>
      </c>
    </row>
    <row r="15464" spans="12:12" x14ac:dyDescent="0.25">
      <c r="L15464" s="16" t="s">
        <v>1426</v>
      </c>
    </row>
    <row r="15465" spans="12:12" x14ac:dyDescent="0.25">
      <c r="L15465" s="20" t="s">
        <v>663</v>
      </c>
    </row>
    <row r="15466" spans="12:12" x14ac:dyDescent="0.25">
      <c r="L15466" s="16" t="s">
        <v>2578</v>
      </c>
    </row>
    <row r="15467" spans="12:12" x14ac:dyDescent="0.25">
      <c r="L15467" s="16" t="s">
        <v>4793</v>
      </c>
    </row>
    <row r="15468" spans="12:12" x14ac:dyDescent="0.25">
      <c r="L15468" s="16" t="s">
        <v>5721</v>
      </c>
    </row>
    <row r="15469" spans="12:12" x14ac:dyDescent="0.25">
      <c r="L15469" s="16" t="s">
        <v>5768</v>
      </c>
    </row>
    <row r="15470" spans="12:12" x14ac:dyDescent="0.25">
      <c r="L15470" s="16" t="s">
        <v>1426</v>
      </c>
    </row>
    <row r="15471" spans="12:12" x14ac:dyDescent="0.25">
      <c r="L15471" s="16" t="s">
        <v>1426</v>
      </c>
    </row>
    <row r="15472" spans="12:12" x14ac:dyDescent="0.25">
      <c r="L15472" s="20" t="s">
        <v>1812</v>
      </c>
    </row>
    <row r="15473" spans="12:12" x14ac:dyDescent="0.25">
      <c r="L15473" s="16" t="s">
        <v>5769</v>
      </c>
    </row>
    <row r="15474" spans="12:12" x14ac:dyDescent="0.25">
      <c r="L15474" s="16" t="s">
        <v>2293</v>
      </c>
    </row>
    <row r="15475" spans="12:12" x14ac:dyDescent="0.25">
      <c r="L15475" s="16" t="s">
        <v>1426</v>
      </c>
    </row>
    <row r="15476" spans="12:12" x14ac:dyDescent="0.25">
      <c r="L15476" s="16" t="s">
        <v>1426</v>
      </c>
    </row>
    <row r="15477" spans="12:12" x14ac:dyDescent="0.25">
      <c r="L15477" s="20" t="s">
        <v>741</v>
      </c>
    </row>
    <row r="15478" spans="12:12" x14ac:dyDescent="0.25">
      <c r="L15478" s="16" t="s">
        <v>2007</v>
      </c>
    </row>
    <row r="15479" spans="12:12" x14ac:dyDescent="0.25">
      <c r="L15479" s="16" t="s">
        <v>2482</v>
      </c>
    </row>
    <row r="15480" spans="12:12" x14ac:dyDescent="0.25">
      <c r="L15480" s="16" t="s">
        <v>5266</v>
      </c>
    </row>
    <row r="15481" spans="12:12" x14ac:dyDescent="0.25">
      <c r="L15481" s="16" t="s">
        <v>2487</v>
      </c>
    </row>
    <row r="15482" spans="12:12" x14ac:dyDescent="0.25">
      <c r="L15482" s="16" t="s">
        <v>5770</v>
      </c>
    </row>
    <row r="15483" spans="12:12" x14ac:dyDescent="0.25">
      <c r="L15483" s="16" t="s">
        <v>2012</v>
      </c>
    </row>
    <row r="15484" spans="12:12" x14ac:dyDescent="0.25">
      <c r="L15484" s="16" t="s">
        <v>1426</v>
      </c>
    </row>
    <row r="15485" spans="12:12" x14ac:dyDescent="0.25">
      <c r="L15485" s="16" t="s">
        <v>1426</v>
      </c>
    </row>
    <row r="15486" spans="12:12" x14ac:dyDescent="0.25">
      <c r="L15486" s="20" t="s">
        <v>540</v>
      </c>
    </row>
    <row r="15487" spans="12:12" x14ac:dyDescent="0.25">
      <c r="L15487" s="16" t="s">
        <v>2088</v>
      </c>
    </row>
    <row r="15488" spans="12:12" x14ac:dyDescent="0.25">
      <c r="L15488" s="16" t="s">
        <v>3319</v>
      </c>
    </row>
    <row r="15489" spans="12:12" x14ac:dyDescent="0.25">
      <c r="L15489" s="16" t="s">
        <v>3664</v>
      </c>
    </row>
    <row r="15490" spans="12:12" x14ac:dyDescent="0.25">
      <c r="L15490" s="16" t="s">
        <v>5601</v>
      </c>
    </row>
    <row r="15491" spans="12:12" x14ac:dyDescent="0.25">
      <c r="L15491" s="16" t="s">
        <v>5771</v>
      </c>
    </row>
    <row r="15492" spans="12:12" x14ac:dyDescent="0.25">
      <c r="L15492" s="16" t="s">
        <v>1426</v>
      </c>
    </row>
    <row r="15493" spans="12:12" x14ac:dyDescent="0.25">
      <c r="L15493" s="16" t="s">
        <v>2307</v>
      </c>
    </row>
    <row r="15494" spans="12:12" x14ac:dyDescent="0.25">
      <c r="L15494" s="16" t="s">
        <v>3321</v>
      </c>
    </row>
    <row r="15495" spans="12:12" x14ac:dyDescent="0.25">
      <c r="L15495" s="16" t="s">
        <v>5605</v>
      </c>
    </row>
    <row r="15496" spans="12:12" x14ac:dyDescent="0.25">
      <c r="L15496" s="16" t="s">
        <v>2012</v>
      </c>
    </row>
    <row r="15497" spans="12:12" x14ac:dyDescent="0.25">
      <c r="L15497" s="16" t="s">
        <v>1426</v>
      </c>
    </row>
    <row r="15498" spans="12:12" x14ac:dyDescent="0.25">
      <c r="L15498" s="16" t="s">
        <v>1426</v>
      </c>
    </row>
    <row r="15499" spans="12:12" x14ac:dyDescent="0.25">
      <c r="L15499" s="20" t="s">
        <v>156</v>
      </c>
    </row>
    <row r="15500" spans="12:12" x14ac:dyDescent="0.25">
      <c r="L15500" s="16" t="s">
        <v>2414</v>
      </c>
    </row>
    <row r="15501" spans="12:12" x14ac:dyDescent="0.25">
      <c r="L15501" s="16" t="s">
        <v>4230</v>
      </c>
    </row>
    <row r="15502" spans="12:12" x14ac:dyDescent="0.25">
      <c r="L15502" s="16" t="s">
        <v>5444</v>
      </c>
    </row>
    <row r="15503" spans="12:12" x14ac:dyDescent="0.25">
      <c r="L15503" s="16" t="s">
        <v>2004</v>
      </c>
    </row>
    <row r="15504" spans="12:12" x14ac:dyDescent="0.25">
      <c r="L15504" s="16" t="s">
        <v>2003</v>
      </c>
    </row>
    <row r="15505" spans="12:12" x14ac:dyDescent="0.25">
      <c r="L15505" s="16" t="s">
        <v>1426</v>
      </c>
    </row>
    <row r="15506" spans="12:12" x14ac:dyDescent="0.25">
      <c r="L15506" s="16" t="s">
        <v>2094</v>
      </c>
    </row>
    <row r="15507" spans="12:12" x14ac:dyDescent="0.25">
      <c r="L15507" s="16" t="s">
        <v>4232</v>
      </c>
    </row>
    <row r="15508" spans="12:12" x14ac:dyDescent="0.25">
      <c r="L15508" s="16" t="s">
        <v>4964</v>
      </c>
    </row>
    <row r="15509" spans="12:12" x14ac:dyDescent="0.25">
      <c r="L15509" s="16" t="s">
        <v>2099</v>
      </c>
    </row>
    <row r="15510" spans="12:12" x14ac:dyDescent="0.25">
      <c r="L15510" s="16" t="s">
        <v>2133</v>
      </c>
    </row>
    <row r="15511" spans="12:12" x14ac:dyDescent="0.25">
      <c r="L15511" s="16" t="s">
        <v>4234</v>
      </c>
    </row>
    <row r="15512" spans="12:12" x14ac:dyDescent="0.25">
      <c r="L15512" s="16" t="s">
        <v>4232</v>
      </c>
    </row>
    <row r="15513" spans="12:12" x14ac:dyDescent="0.25">
      <c r="L15513" s="16" t="s">
        <v>4963</v>
      </c>
    </row>
    <row r="15514" spans="12:12" x14ac:dyDescent="0.25">
      <c r="L15514" s="16" t="s">
        <v>1426</v>
      </c>
    </row>
    <row r="15515" spans="12:12" x14ac:dyDescent="0.25">
      <c r="L15515" s="16" t="s">
        <v>5487</v>
      </c>
    </row>
    <row r="15516" spans="12:12" x14ac:dyDescent="0.25">
      <c r="L15516" s="16" t="s">
        <v>2527</v>
      </c>
    </row>
    <row r="15517" spans="12:12" x14ac:dyDescent="0.25">
      <c r="L15517" s="16" t="s">
        <v>5489</v>
      </c>
    </row>
    <row r="15518" spans="12:12" x14ac:dyDescent="0.25">
      <c r="L15518" s="16" t="s">
        <v>3825</v>
      </c>
    </row>
    <row r="15519" spans="12:12" x14ac:dyDescent="0.25">
      <c r="L15519" s="16" t="s">
        <v>3264</v>
      </c>
    </row>
    <row r="15520" spans="12:12" x14ac:dyDescent="0.25">
      <c r="L15520" s="16" t="s">
        <v>2531</v>
      </c>
    </row>
    <row r="15521" spans="12:12" x14ac:dyDescent="0.25">
      <c r="L15521" s="16" t="s">
        <v>2331</v>
      </c>
    </row>
    <row r="15522" spans="12:12" x14ac:dyDescent="0.25">
      <c r="L15522" s="16" t="s">
        <v>5488</v>
      </c>
    </row>
    <row r="15523" spans="12:12" x14ac:dyDescent="0.25">
      <c r="L15523" s="16" t="s">
        <v>2527</v>
      </c>
    </row>
    <row r="15524" spans="12:12" x14ac:dyDescent="0.25">
      <c r="L15524" s="16" t="s">
        <v>5432</v>
      </c>
    </row>
    <row r="15525" spans="12:12" x14ac:dyDescent="0.25">
      <c r="L15525" s="16" t="s">
        <v>3825</v>
      </c>
    </row>
    <row r="15526" spans="12:12" x14ac:dyDescent="0.25">
      <c r="L15526" s="16" t="s">
        <v>5680</v>
      </c>
    </row>
    <row r="15527" spans="12:12" x14ac:dyDescent="0.25">
      <c r="L15527" s="16" t="s">
        <v>2012</v>
      </c>
    </row>
    <row r="15528" spans="12:12" x14ac:dyDescent="0.25">
      <c r="L15528" s="16" t="s">
        <v>1426</v>
      </c>
    </row>
    <row r="15529" spans="12:12" x14ac:dyDescent="0.25">
      <c r="L15529" s="16" t="s">
        <v>1426</v>
      </c>
    </row>
    <row r="15530" spans="12:12" x14ac:dyDescent="0.25">
      <c r="L15530" s="20" t="s">
        <v>1339</v>
      </c>
    </row>
    <row r="15531" spans="12:12" x14ac:dyDescent="0.25">
      <c r="L15531" s="16" t="s">
        <v>6466</v>
      </c>
    </row>
    <row r="15532" spans="12:12" x14ac:dyDescent="0.25">
      <c r="L15532" s="16" t="s">
        <v>2651</v>
      </c>
    </row>
    <row r="15533" spans="12:12" x14ac:dyDescent="0.25">
      <c r="L15533" s="16" t="s">
        <v>2767</v>
      </c>
    </row>
    <row r="15534" spans="12:12" x14ac:dyDescent="0.25">
      <c r="L15534" s="16" t="s">
        <v>6467</v>
      </c>
    </row>
    <row r="15535" spans="12:12" x14ac:dyDescent="0.25">
      <c r="L15535" s="16" t="s">
        <v>2651</v>
      </c>
    </row>
    <row r="15536" spans="12:12" x14ac:dyDescent="0.25">
      <c r="L15536" s="16" t="s">
        <v>2460</v>
      </c>
    </row>
    <row r="15537" spans="12:12" x14ac:dyDescent="0.25">
      <c r="L15537" s="16" t="s">
        <v>1426</v>
      </c>
    </row>
    <row r="15538" spans="12:12" x14ac:dyDescent="0.25">
      <c r="L15538" s="16" t="s">
        <v>3000</v>
      </c>
    </row>
    <row r="15539" spans="12:12" x14ac:dyDescent="0.25">
      <c r="L15539" s="16" t="s">
        <v>5772</v>
      </c>
    </row>
    <row r="15540" spans="12:12" x14ac:dyDescent="0.25">
      <c r="L15540" s="16" t="s">
        <v>2274</v>
      </c>
    </row>
    <row r="15541" spans="12:12" x14ac:dyDescent="0.25">
      <c r="L15541" s="16" t="s">
        <v>2273</v>
      </c>
    </row>
    <row r="15542" spans="12:12" x14ac:dyDescent="0.25">
      <c r="L15542" s="16" t="s">
        <v>5773</v>
      </c>
    </row>
    <row r="15543" spans="12:12" x14ac:dyDescent="0.25">
      <c r="L15543" s="16" t="s">
        <v>1426</v>
      </c>
    </row>
    <row r="15544" spans="12:12" x14ac:dyDescent="0.25">
      <c r="L15544" s="16" t="s">
        <v>2142</v>
      </c>
    </row>
    <row r="15545" spans="12:12" x14ac:dyDescent="0.25">
      <c r="L15545" s="16" t="s">
        <v>2651</v>
      </c>
    </row>
    <row r="15546" spans="12:12" x14ac:dyDescent="0.25">
      <c r="L15546" s="16" t="s">
        <v>5774</v>
      </c>
    </row>
    <row r="15547" spans="12:12" x14ac:dyDescent="0.25">
      <c r="L15547" s="16" t="s">
        <v>1426</v>
      </c>
    </row>
    <row r="15548" spans="12:12" x14ac:dyDescent="0.25">
      <c r="L15548" s="16" t="s">
        <v>5228</v>
      </c>
    </row>
    <row r="15549" spans="12:12" x14ac:dyDescent="0.25">
      <c r="L15549" s="16" t="s">
        <v>5775</v>
      </c>
    </row>
    <row r="15550" spans="12:12" x14ac:dyDescent="0.25">
      <c r="L15550" s="16" t="s">
        <v>5135</v>
      </c>
    </row>
    <row r="15551" spans="12:12" x14ac:dyDescent="0.25">
      <c r="L15551" s="16" t="s">
        <v>1426</v>
      </c>
    </row>
    <row r="15552" spans="12:12" x14ac:dyDescent="0.25">
      <c r="L15552" s="16" t="s">
        <v>1426</v>
      </c>
    </row>
    <row r="15553" spans="12:12" x14ac:dyDescent="0.25">
      <c r="L15553" s="20" t="s">
        <v>1306</v>
      </c>
    </row>
    <row r="15554" spans="12:12" x14ac:dyDescent="0.25">
      <c r="L15554" s="16" t="s">
        <v>6466</v>
      </c>
    </row>
    <row r="15555" spans="12:12" x14ac:dyDescent="0.25">
      <c r="L15555" s="16" t="s">
        <v>2273</v>
      </c>
    </row>
    <row r="15556" spans="12:12" x14ac:dyDescent="0.25">
      <c r="L15556" s="16" t="s">
        <v>2460</v>
      </c>
    </row>
    <row r="15557" spans="12:12" x14ac:dyDescent="0.25">
      <c r="L15557" s="16" t="s">
        <v>6467</v>
      </c>
    </row>
    <row r="15558" spans="12:12" x14ac:dyDescent="0.25">
      <c r="L15558" s="16" t="s">
        <v>2273</v>
      </c>
    </row>
    <row r="15559" spans="12:12" x14ac:dyDescent="0.25">
      <c r="L15559" s="16" t="s">
        <v>2767</v>
      </c>
    </row>
    <row r="15560" spans="12:12" x14ac:dyDescent="0.25">
      <c r="L15560" s="16" t="s">
        <v>1426</v>
      </c>
    </row>
    <row r="15561" spans="12:12" x14ac:dyDescent="0.25">
      <c r="L15561" s="16" t="s">
        <v>3000</v>
      </c>
    </row>
    <row r="15562" spans="12:12" x14ac:dyDescent="0.25">
      <c r="L15562" s="16" t="s">
        <v>2651</v>
      </c>
    </row>
    <row r="15563" spans="12:12" x14ac:dyDescent="0.25">
      <c r="L15563" s="16" t="s">
        <v>5776</v>
      </c>
    </row>
    <row r="15564" spans="12:12" x14ac:dyDescent="0.25">
      <c r="L15564" s="16" t="s">
        <v>4320</v>
      </c>
    </row>
    <row r="15565" spans="12:12" x14ac:dyDescent="0.25">
      <c r="L15565" s="16" t="s">
        <v>5777</v>
      </c>
    </row>
    <row r="15566" spans="12:12" x14ac:dyDescent="0.25">
      <c r="L15566" s="16" t="s">
        <v>1426</v>
      </c>
    </row>
    <row r="15567" spans="12:12" x14ac:dyDescent="0.25">
      <c r="L15567" s="16" t="s">
        <v>1997</v>
      </c>
    </row>
    <row r="15568" spans="12:12" x14ac:dyDescent="0.25">
      <c r="L15568" s="16" t="s">
        <v>2273</v>
      </c>
    </row>
    <row r="15569" spans="12:12" x14ac:dyDescent="0.25">
      <c r="L15569" s="16" t="s">
        <v>5774</v>
      </c>
    </row>
    <row r="15570" spans="12:12" x14ac:dyDescent="0.25">
      <c r="L15570" s="16" t="s">
        <v>4320</v>
      </c>
    </row>
    <row r="15571" spans="12:12" x14ac:dyDescent="0.25">
      <c r="L15571" s="16" t="s">
        <v>5778</v>
      </c>
    </row>
    <row r="15572" spans="12:12" x14ac:dyDescent="0.25">
      <c r="L15572" s="16" t="s">
        <v>1426</v>
      </c>
    </row>
    <row r="15573" spans="12:12" x14ac:dyDescent="0.25">
      <c r="L15573" s="16" t="s">
        <v>4308</v>
      </c>
    </row>
    <row r="15574" spans="12:12" x14ac:dyDescent="0.25">
      <c r="L15574" s="16" t="s">
        <v>5696</v>
      </c>
    </row>
    <row r="15575" spans="12:12" x14ac:dyDescent="0.25">
      <c r="L15575" s="16" t="s">
        <v>4550</v>
      </c>
    </row>
    <row r="15576" spans="12:12" x14ac:dyDescent="0.25">
      <c r="L15576" s="16" t="s">
        <v>2651</v>
      </c>
    </row>
    <row r="15577" spans="12:12" x14ac:dyDescent="0.25">
      <c r="L15577" s="16" t="s">
        <v>5779</v>
      </c>
    </row>
    <row r="15578" spans="12:12" x14ac:dyDescent="0.25">
      <c r="L15578" s="16" t="s">
        <v>2052</v>
      </c>
    </row>
    <row r="15579" spans="12:12" x14ac:dyDescent="0.25">
      <c r="L15579" s="16" t="s">
        <v>4312</v>
      </c>
    </row>
    <row r="15580" spans="12:12" x14ac:dyDescent="0.25">
      <c r="L15580" s="16" t="s">
        <v>2652</v>
      </c>
    </row>
    <row r="15581" spans="12:12" x14ac:dyDescent="0.25">
      <c r="L15581" s="16" t="s">
        <v>4310</v>
      </c>
    </row>
    <row r="15582" spans="12:12" x14ac:dyDescent="0.25">
      <c r="L15582" s="16" t="s">
        <v>4668</v>
      </c>
    </row>
    <row r="15583" spans="12:12" x14ac:dyDescent="0.25">
      <c r="L15583" s="16" t="s">
        <v>4409</v>
      </c>
    </row>
    <row r="15584" spans="12:12" x14ac:dyDescent="0.25">
      <c r="L15584" s="16" t="s">
        <v>5042</v>
      </c>
    </row>
    <row r="15585" spans="12:12" x14ac:dyDescent="0.25">
      <c r="L15585" s="16" t="s">
        <v>5230</v>
      </c>
    </row>
    <row r="15586" spans="12:12" x14ac:dyDescent="0.25">
      <c r="L15586" s="16" t="s">
        <v>5234</v>
      </c>
    </row>
    <row r="15587" spans="12:12" x14ac:dyDescent="0.25">
      <c r="L15587" s="16" t="s">
        <v>3784</v>
      </c>
    </row>
    <row r="15588" spans="12:12" x14ac:dyDescent="0.25">
      <c r="L15588" s="16" t="s">
        <v>2154</v>
      </c>
    </row>
    <row r="15589" spans="12:12" x14ac:dyDescent="0.25">
      <c r="L15589" s="16" t="s">
        <v>4320</v>
      </c>
    </row>
    <row r="15590" spans="12:12" x14ac:dyDescent="0.25">
      <c r="L15590" s="16" t="s">
        <v>2485</v>
      </c>
    </row>
    <row r="15591" spans="12:12" x14ac:dyDescent="0.25">
      <c r="L15591" s="16" t="s">
        <v>2194</v>
      </c>
    </row>
    <row r="15592" spans="12:12" x14ac:dyDescent="0.25">
      <c r="L15592" s="16" t="s">
        <v>2647</v>
      </c>
    </row>
    <row r="15593" spans="12:12" x14ac:dyDescent="0.25">
      <c r="L15593" s="16" t="s">
        <v>4316</v>
      </c>
    </row>
    <row r="15594" spans="12:12" x14ac:dyDescent="0.25">
      <c r="L15594" s="16" t="s">
        <v>5230</v>
      </c>
    </row>
    <row r="15595" spans="12:12" x14ac:dyDescent="0.25">
      <c r="L15595" s="16" t="s">
        <v>2154</v>
      </c>
    </row>
    <row r="15596" spans="12:12" x14ac:dyDescent="0.25">
      <c r="L15596" s="16" t="s">
        <v>3783</v>
      </c>
    </row>
    <row r="15597" spans="12:12" x14ac:dyDescent="0.25">
      <c r="L15597" s="16" t="s">
        <v>2003</v>
      </c>
    </row>
    <row r="15598" spans="12:12" x14ac:dyDescent="0.25">
      <c r="L15598" s="16" t="s">
        <v>4320</v>
      </c>
    </row>
    <row r="15599" spans="12:12" x14ac:dyDescent="0.25">
      <c r="L15599" s="16" t="s">
        <v>5780</v>
      </c>
    </row>
    <row r="15600" spans="12:12" x14ac:dyDescent="0.25">
      <c r="L15600" s="16" t="s">
        <v>1426</v>
      </c>
    </row>
    <row r="15601" spans="12:12" x14ac:dyDescent="0.25">
      <c r="L15601" s="16" t="s">
        <v>5781</v>
      </c>
    </row>
    <row r="15602" spans="12:12" x14ac:dyDescent="0.25">
      <c r="L15602" s="16" t="s">
        <v>5782</v>
      </c>
    </row>
    <row r="15603" spans="12:12" x14ac:dyDescent="0.25">
      <c r="L15603" s="16" t="s">
        <v>5153</v>
      </c>
    </row>
    <row r="15604" spans="12:12" x14ac:dyDescent="0.25">
      <c r="L15604" s="16" t="s">
        <v>1426</v>
      </c>
    </row>
    <row r="15605" spans="12:12" x14ac:dyDescent="0.25">
      <c r="L15605" s="16" t="s">
        <v>5051</v>
      </c>
    </row>
    <row r="15606" spans="12:12" x14ac:dyDescent="0.25">
      <c r="L15606" s="16" t="s">
        <v>5230</v>
      </c>
    </row>
    <row r="15607" spans="12:12" x14ac:dyDescent="0.25">
      <c r="L15607" s="16" t="s">
        <v>5236</v>
      </c>
    </row>
    <row r="15608" spans="12:12" x14ac:dyDescent="0.25">
      <c r="L15608" s="16" t="s">
        <v>2293</v>
      </c>
    </row>
    <row r="15609" spans="12:12" x14ac:dyDescent="0.25">
      <c r="L15609" s="16" t="s">
        <v>1426</v>
      </c>
    </row>
    <row r="15610" spans="12:12" x14ac:dyDescent="0.25">
      <c r="L15610" s="16" t="s">
        <v>1426</v>
      </c>
    </row>
    <row r="15611" spans="12:12" x14ac:dyDescent="0.25">
      <c r="L15611" s="20" t="s">
        <v>1307</v>
      </c>
    </row>
    <row r="15612" spans="12:12" x14ac:dyDescent="0.25">
      <c r="L15612" s="16" t="s">
        <v>5228</v>
      </c>
    </row>
    <row r="15613" spans="12:12" x14ac:dyDescent="0.25">
      <c r="L15613" s="16" t="s">
        <v>5783</v>
      </c>
    </row>
    <row r="15614" spans="12:12" x14ac:dyDescent="0.25">
      <c r="L15614" s="16" t="s">
        <v>1426</v>
      </c>
    </row>
    <row r="15615" spans="12:12" x14ac:dyDescent="0.25">
      <c r="L15615" s="16" t="s">
        <v>4308</v>
      </c>
    </row>
    <row r="15616" spans="12:12" x14ac:dyDescent="0.25">
      <c r="L15616" s="16" t="s">
        <v>4314</v>
      </c>
    </row>
    <row r="15617" spans="12:12" x14ac:dyDescent="0.25">
      <c r="L15617" s="16" t="s">
        <v>5350</v>
      </c>
    </row>
    <row r="15618" spans="12:12" x14ac:dyDescent="0.25">
      <c r="L15618" s="16" t="s">
        <v>4317</v>
      </c>
    </row>
    <row r="15619" spans="12:12" x14ac:dyDescent="0.25">
      <c r="L15619" s="16" t="s">
        <v>5784</v>
      </c>
    </row>
    <row r="15620" spans="12:12" x14ac:dyDescent="0.25">
      <c r="L15620" s="16" t="s">
        <v>2052</v>
      </c>
    </row>
    <row r="15621" spans="12:12" x14ac:dyDescent="0.25">
      <c r="L15621" s="16" t="s">
        <v>2647</v>
      </c>
    </row>
    <row r="15622" spans="12:12" x14ac:dyDescent="0.25">
      <c r="L15622" s="16" t="s">
        <v>2460</v>
      </c>
    </row>
    <row r="15623" spans="12:12" x14ac:dyDescent="0.25">
      <c r="L15623" s="16" t="s">
        <v>2584</v>
      </c>
    </row>
    <row r="15624" spans="12:12" x14ac:dyDescent="0.25">
      <c r="L15624" s="16" t="s">
        <v>4583</v>
      </c>
    </row>
    <row r="15625" spans="12:12" x14ac:dyDescent="0.25">
      <c r="L15625" s="16" t="s">
        <v>2194</v>
      </c>
    </row>
    <row r="15626" spans="12:12" x14ac:dyDescent="0.25">
      <c r="L15626" s="16" t="s">
        <v>2647</v>
      </c>
    </row>
    <row r="15627" spans="12:12" x14ac:dyDescent="0.25">
      <c r="L15627" s="16" t="s">
        <v>4318</v>
      </c>
    </row>
    <row r="15628" spans="12:12" x14ac:dyDescent="0.25">
      <c r="L15628" s="16" t="s">
        <v>2584</v>
      </c>
    </row>
    <row r="15629" spans="12:12" x14ac:dyDescent="0.25">
      <c r="L15629" s="16" t="s">
        <v>4581</v>
      </c>
    </row>
    <row r="15630" spans="12:12" x14ac:dyDescent="0.25">
      <c r="L15630" s="16" t="s">
        <v>2293</v>
      </c>
    </row>
    <row r="15631" spans="12:12" x14ac:dyDescent="0.25">
      <c r="L15631" s="16" t="s">
        <v>1426</v>
      </c>
    </row>
    <row r="15632" spans="12:12" x14ac:dyDescent="0.25">
      <c r="L15632" s="16" t="s">
        <v>1426</v>
      </c>
    </row>
    <row r="15633" spans="12:12" x14ac:dyDescent="0.25">
      <c r="L15633" s="20" t="s">
        <v>9</v>
      </c>
    </row>
    <row r="15634" spans="12:12" x14ac:dyDescent="0.25">
      <c r="L15634" s="16" t="s">
        <v>2049</v>
      </c>
    </row>
    <row r="15635" spans="12:12" x14ac:dyDescent="0.25">
      <c r="L15635" s="16" t="s">
        <v>4306</v>
      </c>
    </row>
    <row r="15636" spans="12:12" x14ac:dyDescent="0.25">
      <c r="L15636" s="16" t="s">
        <v>5018</v>
      </c>
    </row>
    <row r="15637" spans="12:12" x14ac:dyDescent="0.25">
      <c r="L15637" s="16" t="s">
        <v>1426</v>
      </c>
    </row>
    <row r="15638" spans="12:12" x14ac:dyDescent="0.25">
      <c r="L15638" s="16" t="s">
        <v>5228</v>
      </c>
    </row>
    <row r="15639" spans="12:12" x14ac:dyDescent="0.25">
      <c r="L15639" s="16" t="s">
        <v>5785</v>
      </c>
    </row>
    <row r="15640" spans="12:12" x14ac:dyDescent="0.25">
      <c r="L15640" s="16" t="s">
        <v>5135</v>
      </c>
    </row>
    <row r="15641" spans="12:12" x14ac:dyDescent="0.25">
      <c r="L15641" s="16" t="s">
        <v>1426</v>
      </c>
    </row>
    <row r="15642" spans="12:12" x14ac:dyDescent="0.25">
      <c r="L15642" s="16" t="s">
        <v>1426</v>
      </c>
    </row>
    <row r="15643" spans="12:12" x14ac:dyDescent="0.25">
      <c r="L15643" s="20" t="s">
        <v>168</v>
      </c>
    </row>
    <row r="15644" spans="12:12" x14ac:dyDescent="0.25">
      <c r="L15644" s="16" t="s">
        <v>2414</v>
      </c>
    </row>
    <row r="15645" spans="12:12" x14ac:dyDescent="0.25">
      <c r="L15645" s="16" t="s">
        <v>2415</v>
      </c>
    </row>
    <row r="15646" spans="12:12" x14ac:dyDescent="0.25">
      <c r="L15646" s="16" t="s">
        <v>1996</v>
      </c>
    </row>
    <row r="15647" spans="12:12" x14ac:dyDescent="0.25">
      <c r="L15647" s="16" t="s">
        <v>1998</v>
      </c>
    </row>
    <row r="15648" spans="12:12" x14ac:dyDescent="0.25">
      <c r="L15648" s="16" t="s">
        <v>2460</v>
      </c>
    </row>
    <row r="15649" spans="12:12" x14ac:dyDescent="0.25">
      <c r="L15649" s="16" t="s">
        <v>3127</v>
      </c>
    </row>
    <row r="15650" spans="12:12" x14ac:dyDescent="0.25">
      <c r="L15650" s="16" t="s">
        <v>2460</v>
      </c>
    </row>
    <row r="15651" spans="12:12" x14ac:dyDescent="0.25">
      <c r="L15651" s="16" t="s">
        <v>2533</v>
      </c>
    </row>
    <row r="15652" spans="12:12" x14ac:dyDescent="0.25">
      <c r="L15652" s="16" t="s">
        <v>2767</v>
      </c>
    </row>
    <row r="15653" spans="12:12" x14ac:dyDescent="0.25">
      <c r="L15653" s="16" t="s">
        <v>1426</v>
      </c>
    </row>
    <row r="15654" spans="12:12" x14ac:dyDescent="0.25">
      <c r="L15654" s="16" t="s">
        <v>3129</v>
      </c>
    </row>
    <row r="15655" spans="12:12" x14ac:dyDescent="0.25">
      <c r="L15655" s="16" t="s">
        <v>3130</v>
      </c>
    </row>
    <row r="15656" spans="12:12" x14ac:dyDescent="0.25">
      <c r="L15656" s="16" t="s">
        <v>5786</v>
      </c>
    </row>
    <row r="15657" spans="12:12" x14ac:dyDescent="0.25">
      <c r="L15657" s="16" t="s">
        <v>2012</v>
      </c>
    </row>
    <row r="15658" spans="12:12" x14ac:dyDescent="0.25">
      <c r="L15658" s="16" t="s">
        <v>1426</v>
      </c>
    </row>
    <row r="15659" spans="12:12" x14ac:dyDescent="0.25">
      <c r="L15659" s="20" t="s">
        <v>1215</v>
      </c>
    </row>
    <row r="15660" spans="12:12" x14ac:dyDescent="0.25">
      <c r="L15660" s="16" t="s">
        <v>5201</v>
      </c>
    </row>
    <row r="15661" spans="12:12" x14ac:dyDescent="0.25">
      <c r="L15661" s="16" t="s">
        <v>2114</v>
      </c>
    </row>
    <row r="15662" spans="12:12" x14ac:dyDescent="0.25">
      <c r="L15662" s="16" t="s">
        <v>2093</v>
      </c>
    </row>
    <row r="15663" spans="12:12" x14ac:dyDescent="0.25">
      <c r="L15663" s="16" t="s">
        <v>2092</v>
      </c>
    </row>
    <row r="15664" spans="12:12" x14ac:dyDescent="0.25">
      <c r="L15664" s="16" t="s">
        <v>5787</v>
      </c>
    </row>
    <row r="15665" spans="12:12" x14ac:dyDescent="0.25">
      <c r="L15665" s="16" t="s">
        <v>1426</v>
      </c>
    </row>
    <row r="15666" spans="12:12" x14ac:dyDescent="0.25">
      <c r="L15666" s="16" t="s">
        <v>5788</v>
      </c>
    </row>
    <row r="15667" spans="12:12" x14ac:dyDescent="0.25">
      <c r="L15667" s="16" t="s">
        <v>2114</v>
      </c>
    </row>
    <row r="15668" spans="12:12" x14ac:dyDescent="0.25">
      <c r="L15668" s="16" t="s">
        <v>2102</v>
      </c>
    </row>
    <row r="15669" spans="12:12" x14ac:dyDescent="0.25">
      <c r="L15669" s="16" t="s">
        <v>5416</v>
      </c>
    </row>
    <row r="15670" spans="12:12" x14ac:dyDescent="0.25">
      <c r="L15670" s="16" t="s">
        <v>5296</v>
      </c>
    </row>
    <row r="15671" spans="12:12" x14ac:dyDescent="0.25">
      <c r="L15671" s="16" t="s">
        <v>2105</v>
      </c>
    </row>
    <row r="15672" spans="12:12" x14ac:dyDescent="0.25">
      <c r="L15672" s="16" t="s">
        <v>5789</v>
      </c>
    </row>
    <row r="15673" spans="12:12" x14ac:dyDescent="0.25">
      <c r="L15673" s="16" t="s">
        <v>4779</v>
      </c>
    </row>
    <row r="15674" spans="12:12" x14ac:dyDescent="0.25">
      <c r="L15674" s="16" t="s">
        <v>5790</v>
      </c>
    </row>
    <row r="15675" spans="12:12" x14ac:dyDescent="0.25">
      <c r="L15675" s="16" t="s">
        <v>5791</v>
      </c>
    </row>
    <row r="15676" spans="12:12" x14ac:dyDescent="0.25">
      <c r="L15676" s="16" t="s">
        <v>1426</v>
      </c>
    </row>
    <row r="15677" spans="12:12" x14ac:dyDescent="0.25">
      <c r="L15677" s="16" t="s">
        <v>1426</v>
      </c>
    </row>
    <row r="15678" spans="12:12" x14ac:dyDescent="0.25">
      <c r="L15678" s="20" t="s">
        <v>1342</v>
      </c>
    </row>
    <row r="15679" spans="12:12" x14ac:dyDescent="0.25">
      <c r="L15679" s="16" t="s">
        <v>2254</v>
      </c>
    </row>
    <row r="15680" spans="12:12" x14ac:dyDescent="0.25">
      <c r="L15680" s="16" t="s">
        <v>4335</v>
      </c>
    </row>
    <row r="15681" spans="12:12" x14ac:dyDescent="0.25">
      <c r="L15681" s="16" t="s">
        <v>5792</v>
      </c>
    </row>
    <row r="15682" spans="12:12" x14ac:dyDescent="0.25">
      <c r="L15682" s="16" t="s">
        <v>2821</v>
      </c>
    </row>
    <row r="15683" spans="12:12" x14ac:dyDescent="0.25">
      <c r="L15683" s="16" t="s">
        <v>5793</v>
      </c>
    </row>
    <row r="15684" spans="12:12" x14ac:dyDescent="0.25">
      <c r="L15684" s="16" t="s">
        <v>2219</v>
      </c>
    </row>
    <row r="15685" spans="12:12" x14ac:dyDescent="0.25">
      <c r="L15685" s="16" t="s">
        <v>2813</v>
      </c>
    </row>
    <row r="15686" spans="12:12" x14ac:dyDescent="0.25">
      <c r="L15686" s="16" t="s">
        <v>2736</v>
      </c>
    </row>
    <row r="15687" spans="12:12" x14ac:dyDescent="0.25">
      <c r="L15687" s="16" t="s">
        <v>4328</v>
      </c>
    </row>
    <row r="15688" spans="12:12" x14ac:dyDescent="0.25">
      <c r="L15688" s="16" t="s">
        <v>5636</v>
      </c>
    </row>
    <row r="15689" spans="12:12" x14ac:dyDescent="0.25">
      <c r="L15689" s="16" t="s">
        <v>3938</v>
      </c>
    </row>
    <row r="15690" spans="12:12" x14ac:dyDescent="0.25">
      <c r="L15690" s="16" t="s">
        <v>5794</v>
      </c>
    </row>
    <row r="15691" spans="12:12" x14ac:dyDescent="0.25">
      <c r="L15691" s="16" t="s">
        <v>2262</v>
      </c>
    </row>
    <row r="15692" spans="12:12" x14ac:dyDescent="0.25">
      <c r="L15692" s="16" t="s">
        <v>1426</v>
      </c>
    </row>
    <row r="15693" spans="12:12" x14ac:dyDescent="0.25">
      <c r="L15693" s="16" t="s">
        <v>1426</v>
      </c>
    </row>
    <row r="15694" spans="12:12" x14ac:dyDescent="0.25">
      <c r="L15694" s="20" t="s">
        <v>1260</v>
      </c>
    </row>
    <row r="15695" spans="12:12" x14ac:dyDescent="0.25">
      <c r="L15695" s="16" t="s">
        <v>2072</v>
      </c>
    </row>
    <row r="15696" spans="12:12" x14ac:dyDescent="0.25">
      <c r="L15696" s="16" t="s">
        <v>3610</v>
      </c>
    </row>
    <row r="15697" spans="12:12" x14ac:dyDescent="0.25">
      <c r="L15697" s="16" t="s">
        <v>4336</v>
      </c>
    </row>
    <row r="15698" spans="12:12" x14ac:dyDescent="0.25">
      <c r="L15698" s="16" t="s">
        <v>2823</v>
      </c>
    </row>
    <row r="15699" spans="12:12" x14ac:dyDescent="0.25">
      <c r="L15699" s="16" t="s">
        <v>5792</v>
      </c>
    </row>
    <row r="15700" spans="12:12" x14ac:dyDescent="0.25">
      <c r="L15700" s="16" t="s">
        <v>3938</v>
      </c>
    </row>
    <row r="15701" spans="12:12" x14ac:dyDescent="0.25">
      <c r="L15701" s="16" t="s">
        <v>4521</v>
      </c>
    </row>
    <row r="15702" spans="12:12" x14ac:dyDescent="0.25">
      <c r="L15702" s="16" t="s">
        <v>2012</v>
      </c>
    </row>
    <row r="15703" spans="12:12" x14ac:dyDescent="0.25">
      <c r="L15703" s="16" t="s">
        <v>1426</v>
      </c>
    </row>
    <row r="15704" spans="12:12" x14ac:dyDescent="0.25">
      <c r="L15704" s="16" t="s">
        <v>1426</v>
      </c>
    </row>
    <row r="15705" spans="12:12" x14ac:dyDescent="0.25">
      <c r="L15705" s="20" t="s">
        <v>506</v>
      </c>
    </row>
    <row r="15706" spans="12:12" x14ac:dyDescent="0.25">
      <c r="L15706" s="16" t="s">
        <v>2360</v>
      </c>
    </row>
    <row r="15707" spans="12:12" x14ac:dyDescent="0.25">
      <c r="L15707" s="16" t="s">
        <v>3143</v>
      </c>
    </row>
    <row r="15708" spans="12:12" x14ac:dyDescent="0.25">
      <c r="L15708" s="16" t="s">
        <v>2665</v>
      </c>
    </row>
    <row r="15709" spans="12:12" x14ac:dyDescent="0.25">
      <c r="L15709" s="16" t="s">
        <v>3142</v>
      </c>
    </row>
    <row r="15710" spans="12:12" x14ac:dyDescent="0.25">
      <c r="L15710" s="16" t="s">
        <v>5795</v>
      </c>
    </row>
    <row r="15711" spans="12:12" x14ac:dyDescent="0.25">
      <c r="L15711" s="16" t="s">
        <v>2293</v>
      </c>
    </row>
    <row r="15712" spans="12:12" x14ac:dyDescent="0.25">
      <c r="L15712" s="16" t="s">
        <v>1426</v>
      </c>
    </row>
    <row r="15713" spans="12:12" x14ac:dyDescent="0.25">
      <c r="L15713" s="16" t="s">
        <v>1426</v>
      </c>
    </row>
    <row r="15714" spans="12:12" x14ac:dyDescent="0.25">
      <c r="L15714" s="20" t="s">
        <v>254</v>
      </c>
    </row>
    <row r="15715" spans="12:12" x14ac:dyDescent="0.25">
      <c r="L15715" s="16" t="s">
        <v>2905</v>
      </c>
    </row>
    <row r="15716" spans="12:12" x14ac:dyDescent="0.25">
      <c r="L15716" s="16" t="s">
        <v>2907</v>
      </c>
    </row>
    <row r="15717" spans="12:12" x14ac:dyDescent="0.25">
      <c r="L15717" s="16" t="s">
        <v>5796</v>
      </c>
    </row>
    <row r="15718" spans="12:12" x14ac:dyDescent="0.25">
      <c r="L15718" s="16" t="s">
        <v>2177</v>
      </c>
    </row>
    <row r="15719" spans="12:12" x14ac:dyDescent="0.25">
      <c r="L15719" s="16" t="s">
        <v>2001</v>
      </c>
    </row>
    <row r="15720" spans="12:12" x14ac:dyDescent="0.25">
      <c r="L15720" s="16" t="s">
        <v>2910</v>
      </c>
    </row>
    <row r="15721" spans="12:12" x14ac:dyDescent="0.25">
      <c r="L15721" s="16" t="s">
        <v>5797</v>
      </c>
    </row>
    <row r="15722" spans="12:12" x14ac:dyDescent="0.25">
      <c r="L15722" s="16" t="s">
        <v>1426</v>
      </c>
    </row>
    <row r="15723" spans="12:12" x14ac:dyDescent="0.25">
      <c r="L15723" s="16" t="s">
        <v>2117</v>
      </c>
    </row>
    <row r="15724" spans="12:12" x14ac:dyDescent="0.25">
      <c r="L15724" s="16" t="s">
        <v>2912</v>
      </c>
    </row>
    <row r="15725" spans="12:12" x14ac:dyDescent="0.25">
      <c r="L15725" s="16" t="s">
        <v>5491</v>
      </c>
    </row>
    <row r="15726" spans="12:12" x14ac:dyDescent="0.25">
      <c r="L15726" s="16" t="s">
        <v>2151</v>
      </c>
    </row>
    <row r="15727" spans="12:12" x14ac:dyDescent="0.25">
      <c r="L15727" s="16" t="s">
        <v>2908</v>
      </c>
    </row>
    <row r="15728" spans="12:12" x14ac:dyDescent="0.25">
      <c r="L15728" s="16" t="s">
        <v>5798</v>
      </c>
    </row>
    <row r="15729" spans="12:12" x14ac:dyDescent="0.25">
      <c r="L15729" s="16" t="s">
        <v>1426</v>
      </c>
    </row>
    <row r="15730" spans="12:12" x14ac:dyDescent="0.25">
      <c r="L15730" s="16" t="s">
        <v>3394</v>
      </c>
    </row>
    <row r="15731" spans="12:12" x14ac:dyDescent="0.25">
      <c r="L15731" s="16" t="s">
        <v>2907</v>
      </c>
    </row>
    <row r="15732" spans="12:12" x14ac:dyDescent="0.25">
      <c r="L15732" s="16" t="s">
        <v>5799</v>
      </c>
    </row>
    <row r="15733" spans="12:12" x14ac:dyDescent="0.25">
      <c r="L15733" s="16" t="s">
        <v>2992</v>
      </c>
    </row>
    <row r="15734" spans="12:12" x14ac:dyDescent="0.25">
      <c r="L15734" s="16" t="s">
        <v>2907</v>
      </c>
    </row>
    <row r="15735" spans="12:12" x14ac:dyDescent="0.25">
      <c r="L15735" s="16" t="s">
        <v>5800</v>
      </c>
    </row>
    <row r="15736" spans="12:12" x14ac:dyDescent="0.25">
      <c r="L15736" s="16" t="s">
        <v>2012</v>
      </c>
    </row>
    <row r="15737" spans="12:12" x14ac:dyDescent="0.25">
      <c r="L15737" s="16" t="s">
        <v>1426</v>
      </c>
    </row>
    <row r="15738" spans="12:12" x14ac:dyDescent="0.25">
      <c r="L15738" s="16" t="s">
        <v>1426</v>
      </c>
    </row>
    <row r="15739" spans="12:12" x14ac:dyDescent="0.25">
      <c r="L15739" s="20" t="s">
        <v>139</v>
      </c>
    </row>
    <row r="15740" spans="12:12" x14ac:dyDescent="0.25">
      <c r="L15740" s="16" t="s">
        <v>2344</v>
      </c>
    </row>
    <row r="15741" spans="12:12" x14ac:dyDescent="0.25">
      <c r="L15741" s="16" t="s">
        <v>2179</v>
      </c>
    </row>
    <row r="15742" spans="12:12" x14ac:dyDescent="0.25">
      <c r="L15742" s="16" t="s">
        <v>5137</v>
      </c>
    </row>
    <row r="15743" spans="12:12" x14ac:dyDescent="0.25">
      <c r="L15743" s="16" t="s">
        <v>3236</v>
      </c>
    </row>
    <row r="15744" spans="12:12" x14ac:dyDescent="0.25">
      <c r="L15744" s="16" t="s">
        <v>2464</v>
      </c>
    </row>
    <row r="15745" spans="12:12" x14ac:dyDescent="0.25">
      <c r="L15745" s="16" t="s">
        <v>1426</v>
      </c>
    </row>
    <row r="15746" spans="12:12" x14ac:dyDescent="0.25">
      <c r="L15746" s="16" t="s">
        <v>2117</v>
      </c>
    </row>
    <row r="15747" spans="12:12" x14ac:dyDescent="0.25">
      <c r="L15747" s="16" t="s">
        <v>3710</v>
      </c>
    </row>
    <row r="15748" spans="12:12" x14ac:dyDescent="0.25">
      <c r="L15748" s="16" t="s">
        <v>4426</v>
      </c>
    </row>
    <row r="15749" spans="12:12" x14ac:dyDescent="0.25">
      <c r="L15749" s="16" t="s">
        <v>2179</v>
      </c>
    </row>
    <row r="15750" spans="12:12" x14ac:dyDescent="0.25">
      <c r="L15750" s="16" t="s">
        <v>2003</v>
      </c>
    </row>
    <row r="15751" spans="12:12" x14ac:dyDescent="0.25">
      <c r="L15751" s="16" t="s">
        <v>2151</v>
      </c>
    </row>
    <row r="15752" spans="12:12" x14ac:dyDescent="0.25">
      <c r="L15752" s="16" t="s">
        <v>3710</v>
      </c>
    </row>
    <row r="15753" spans="12:12" x14ac:dyDescent="0.25">
      <c r="L15753" s="16" t="s">
        <v>2154</v>
      </c>
    </row>
    <row r="15754" spans="12:12" x14ac:dyDescent="0.25">
      <c r="L15754" s="16" t="s">
        <v>2179</v>
      </c>
    </row>
    <row r="15755" spans="12:12" x14ac:dyDescent="0.25">
      <c r="L15755" s="16" t="s">
        <v>2460</v>
      </c>
    </row>
    <row r="15756" spans="12:12" x14ac:dyDescent="0.25">
      <c r="L15756" s="16" t="s">
        <v>1426</v>
      </c>
    </row>
    <row r="15757" spans="12:12" x14ac:dyDescent="0.25">
      <c r="L15757" s="16" t="s">
        <v>2451</v>
      </c>
    </row>
    <row r="15758" spans="12:12" x14ac:dyDescent="0.25">
      <c r="L15758" s="16" t="s">
        <v>3913</v>
      </c>
    </row>
    <row r="15759" spans="12:12" x14ac:dyDescent="0.25">
      <c r="L15759" s="16" t="s">
        <v>2182</v>
      </c>
    </row>
    <row r="15760" spans="12:12" x14ac:dyDescent="0.25">
      <c r="L15760" s="16" t="s">
        <v>1426</v>
      </c>
    </row>
    <row r="15761" spans="12:12" x14ac:dyDescent="0.25">
      <c r="L15761" s="16" t="s">
        <v>3238</v>
      </c>
    </row>
    <row r="15762" spans="12:12" x14ac:dyDescent="0.25">
      <c r="L15762" s="16" t="s">
        <v>4833</v>
      </c>
    </row>
    <row r="15763" spans="12:12" x14ac:dyDescent="0.25">
      <c r="L15763" s="16" t="s">
        <v>4714</v>
      </c>
    </row>
    <row r="15764" spans="12:12" x14ac:dyDescent="0.25">
      <c r="L15764" s="16" t="s">
        <v>2014</v>
      </c>
    </row>
    <row r="15765" spans="12:12" x14ac:dyDescent="0.25">
      <c r="L15765" s="16" t="s">
        <v>2325</v>
      </c>
    </row>
    <row r="15766" spans="12:12" x14ac:dyDescent="0.25">
      <c r="L15766" s="16" t="s">
        <v>2181</v>
      </c>
    </row>
    <row r="15767" spans="12:12" x14ac:dyDescent="0.25">
      <c r="L15767" s="16" t="s">
        <v>5801</v>
      </c>
    </row>
    <row r="15768" spans="12:12" x14ac:dyDescent="0.25">
      <c r="L15768" s="16" t="s">
        <v>2351</v>
      </c>
    </row>
    <row r="15769" spans="12:12" x14ac:dyDescent="0.25">
      <c r="L15769" s="16" t="s">
        <v>2014</v>
      </c>
    </row>
    <row r="15770" spans="12:12" x14ac:dyDescent="0.25">
      <c r="L15770" s="16" t="s">
        <v>2879</v>
      </c>
    </row>
    <row r="15771" spans="12:12" x14ac:dyDescent="0.25">
      <c r="L15771" s="16" t="s">
        <v>2012</v>
      </c>
    </row>
    <row r="15772" spans="12:12" x14ac:dyDescent="0.25">
      <c r="L15772" s="16" t="s">
        <v>1426</v>
      </c>
    </row>
    <row r="15773" spans="12:12" x14ac:dyDescent="0.25">
      <c r="L15773" s="16" t="s">
        <v>1426</v>
      </c>
    </row>
    <row r="15774" spans="12:12" x14ac:dyDescent="0.25">
      <c r="L15774" s="20" t="s">
        <v>1172</v>
      </c>
    </row>
    <row r="15775" spans="12:12" x14ac:dyDescent="0.25">
      <c r="L15775" s="16" t="s">
        <v>3665</v>
      </c>
    </row>
    <row r="15776" spans="12:12" x14ac:dyDescent="0.25">
      <c r="L15776" s="16" t="s">
        <v>5333</v>
      </c>
    </row>
    <row r="15777" spans="12:12" x14ac:dyDescent="0.25">
      <c r="L15777" s="16" t="s">
        <v>5802</v>
      </c>
    </row>
    <row r="15778" spans="12:12" x14ac:dyDescent="0.25">
      <c r="L15778" s="16" t="s">
        <v>1426</v>
      </c>
    </row>
    <row r="15779" spans="12:12" x14ac:dyDescent="0.25">
      <c r="L15779" s="16" t="s">
        <v>5803</v>
      </c>
    </row>
    <row r="15780" spans="12:12" x14ac:dyDescent="0.25">
      <c r="L15780" s="16" t="s">
        <v>3323</v>
      </c>
    </row>
    <row r="15781" spans="12:12" x14ac:dyDescent="0.25">
      <c r="L15781" s="16" t="s">
        <v>5815</v>
      </c>
    </row>
    <row r="15782" spans="12:12" x14ac:dyDescent="0.25">
      <c r="L15782" s="16" t="s">
        <v>1426</v>
      </c>
    </row>
    <row r="15783" spans="12:12" x14ac:dyDescent="0.25">
      <c r="L15783" s="16" t="s">
        <v>2210</v>
      </c>
    </row>
    <row r="15784" spans="12:12" x14ac:dyDescent="0.25">
      <c r="L15784" s="16" t="s">
        <v>4899</v>
      </c>
    </row>
    <row r="15785" spans="12:12" x14ac:dyDescent="0.25">
      <c r="L15785" s="16" t="s">
        <v>2003</v>
      </c>
    </row>
    <row r="15786" spans="12:12" x14ac:dyDescent="0.25">
      <c r="L15786" s="16" t="s">
        <v>2468</v>
      </c>
    </row>
    <row r="15787" spans="12:12" x14ac:dyDescent="0.25">
      <c r="L15787" s="16" t="s">
        <v>4899</v>
      </c>
    </row>
    <row r="15788" spans="12:12" x14ac:dyDescent="0.25">
      <c r="L15788" s="16" t="s">
        <v>2003</v>
      </c>
    </row>
    <row r="15789" spans="12:12" x14ac:dyDescent="0.25">
      <c r="L15789" s="16" t="s">
        <v>1426</v>
      </c>
    </row>
    <row r="15790" spans="12:12" x14ac:dyDescent="0.25">
      <c r="L15790" s="16" t="s">
        <v>2219</v>
      </c>
    </row>
    <row r="15791" spans="12:12" x14ac:dyDescent="0.25">
      <c r="L15791" s="16" t="s">
        <v>4899</v>
      </c>
    </row>
    <row r="15792" spans="12:12" x14ac:dyDescent="0.25">
      <c r="L15792" s="16" t="s">
        <v>2463</v>
      </c>
    </row>
    <row r="15793" spans="12:12" x14ac:dyDescent="0.25">
      <c r="L15793" s="16" t="s">
        <v>1426</v>
      </c>
    </row>
    <row r="15794" spans="12:12" x14ac:dyDescent="0.25">
      <c r="L15794" s="16" t="s">
        <v>2498</v>
      </c>
    </row>
    <row r="15795" spans="12:12" x14ac:dyDescent="0.25">
      <c r="L15795" s="16" t="s">
        <v>5653</v>
      </c>
    </row>
    <row r="15796" spans="12:12" x14ac:dyDescent="0.25">
      <c r="L15796" s="16" t="s">
        <v>5395</v>
      </c>
    </row>
    <row r="15797" spans="12:12" x14ac:dyDescent="0.25">
      <c r="L15797" s="16" t="s">
        <v>5804</v>
      </c>
    </row>
    <row r="15798" spans="12:12" x14ac:dyDescent="0.25">
      <c r="L15798" s="16" t="s">
        <v>6274</v>
      </c>
    </row>
    <row r="15799" spans="12:12" x14ac:dyDescent="0.25">
      <c r="L15799" s="16" t="s">
        <v>2268</v>
      </c>
    </row>
    <row r="15800" spans="12:12" x14ac:dyDescent="0.25">
      <c r="L15800" s="16" t="s">
        <v>5805</v>
      </c>
    </row>
    <row r="15801" spans="12:12" x14ac:dyDescent="0.25">
      <c r="L15801" s="16" t="s">
        <v>2003</v>
      </c>
    </row>
    <row r="15802" spans="12:12" x14ac:dyDescent="0.25">
      <c r="L15802" s="16" t="s">
        <v>1426</v>
      </c>
    </row>
    <row r="15803" spans="12:12" x14ac:dyDescent="0.25">
      <c r="L15803" s="16" t="s">
        <v>2038</v>
      </c>
    </row>
    <row r="15804" spans="12:12" x14ac:dyDescent="0.25">
      <c r="L15804" s="16" t="s">
        <v>2166</v>
      </c>
    </row>
    <row r="15805" spans="12:12" x14ac:dyDescent="0.25">
      <c r="L15805" s="16" t="s">
        <v>5691</v>
      </c>
    </row>
    <row r="15806" spans="12:12" x14ac:dyDescent="0.25">
      <c r="L15806" s="16" t="s">
        <v>2041</v>
      </c>
    </row>
    <row r="15807" spans="12:12" x14ac:dyDescent="0.25">
      <c r="L15807" s="16" t="s">
        <v>5690</v>
      </c>
    </row>
    <row r="15808" spans="12:12" x14ac:dyDescent="0.25">
      <c r="L15808" s="16" t="s">
        <v>2171</v>
      </c>
    </row>
    <row r="15809" spans="12:12" x14ac:dyDescent="0.25">
      <c r="L15809" s="16" t="s">
        <v>1426</v>
      </c>
    </row>
    <row r="15810" spans="12:12" x14ac:dyDescent="0.25">
      <c r="L15810" s="16" t="s">
        <v>3315</v>
      </c>
    </row>
    <row r="15811" spans="12:12" x14ac:dyDescent="0.25">
      <c r="L15811" s="16" t="s">
        <v>3316</v>
      </c>
    </row>
    <row r="15812" spans="12:12" x14ac:dyDescent="0.25">
      <c r="L15812" s="16" t="s">
        <v>2637</v>
      </c>
    </row>
    <row r="15813" spans="12:12" x14ac:dyDescent="0.25">
      <c r="L15813" s="16" t="s">
        <v>3321</v>
      </c>
    </row>
    <row r="15814" spans="12:12" x14ac:dyDescent="0.25">
      <c r="L15814" s="16" t="s">
        <v>4792</v>
      </c>
    </row>
    <row r="15815" spans="12:12" x14ac:dyDescent="0.25">
      <c r="L15815" s="16" t="s">
        <v>3323</v>
      </c>
    </row>
    <row r="15816" spans="12:12" x14ac:dyDescent="0.25">
      <c r="L15816" s="16" t="s">
        <v>5816</v>
      </c>
    </row>
    <row r="15817" spans="12:12" x14ac:dyDescent="0.25">
      <c r="L15817" s="16" t="s">
        <v>1426</v>
      </c>
    </row>
    <row r="15818" spans="12:12" x14ac:dyDescent="0.25">
      <c r="L15818" s="16" t="s">
        <v>3441</v>
      </c>
    </row>
    <row r="15819" spans="12:12" x14ac:dyDescent="0.25">
      <c r="L15819" s="16" t="s">
        <v>4899</v>
      </c>
    </row>
    <row r="15820" spans="12:12" x14ac:dyDescent="0.25">
      <c r="L15820" s="16" t="s">
        <v>3444</v>
      </c>
    </row>
    <row r="15821" spans="12:12" x14ac:dyDescent="0.25">
      <c r="L15821" s="16" t="s">
        <v>5311</v>
      </c>
    </row>
    <row r="15822" spans="12:12" x14ac:dyDescent="0.25">
      <c r="L15822" s="16" t="s">
        <v>6272</v>
      </c>
    </row>
    <row r="15823" spans="12:12" x14ac:dyDescent="0.25">
      <c r="L15823" s="16" t="s">
        <v>3443</v>
      </c>
    </row>
    <row r="15824" spans="12:12" x14ac:dyDescent="0.25">
      <c r="L15824" s="16" t="s">
        <v>4899</v>
      </c>
    </row>
    <row r="15825" spans="12:12" x14ac:dyDescent="0.25">
      <c r="L15825" s="16" t="s">
        <v>3442</v>
      </c>
    </row>
    <row r="15826" spans="12:12" x14ac:dyDescent="0.25">
      <c r="L15826" s="16" t="s">
        <v>1426</v>
      </c>
    </row>
    <row r="15827" spans="12:12" x14ac:dyDescent="0.25">
      <c r="L15827" s="16" t="s">
        <v>5738</v>
      </c>
    </row>
    <row r="15828" spans="12:12" x14ac:dyDescent="0.25">
      <c r="L15828" s="16" t="s">
        <v>2168</v>
      </c>
    </row>
    <row r="15829" spans="12:12" x14ac:dyDescent="0.25">
      <c r="L15829" s="16" t="s">
        <v>5741</v>
      </c>
    </row>
    <row r="15830" spans="12:12" x14ac:dyDescent="0.25">
      <c r="L15830" s="16" t="s">
        <v>5740</v>
      </c>
    </row>
    <row r="15831" spans="12:12" x14ac:dyDescent="0.25">
      <c r="L15831" s="16" t="s">
        <v>2168</v>
      </c>
    </row>
    <row r="15832" spans="12:12" x14ac:dyDescent="0.25">
      <c r="L15832" s="16" t="s">
        <v>5739</v>
      </c>
    </row>
    <row r="15833" spans="12:12" x14ac:dyDescent="0.25">
      <c r="L15833" s="16" t="s">
        <v>1426</v>
      </c>
    </row>
    <row r="15834" spans="12:12" x14ac:dyDescent="0.25">
      <c r="L15834" s="16" t="s">
        <v>5603</v>
      </c>
    </row>
    <row r="15835" spans="12:12" x14ac:dyDescent="0.25">
      <c r="L15835" s="16" t="s">
        <v>3917</v>
      </c>
    </row>
    <row r="15836" spans="12:12" x14ac:dyDescent="0.25">
      <c r="L15836" s="16" t="s">
        <v>6493</v>
      </c>
    </row>
    <row r="15837" spans="12:12" x14ac:dyDescent="0.25">
      <c r="L15837" s="16" t="s">
        <v>3321</v>
      </c>
    </row>
    <row r="15838" spans="12:12" x14ac:dyDescent="0.25">
      <c r="L15838" s="16" t="s">
        <v>3506</v>
      </c>
    </row>
    <row r="15839" spans="12:12" x14ac:dyDescent="0.25">
      <c r="L15839" s="16" t="s">
        <v>5604</v>
      </c>
    </row>
    <row r="15840" spans="12:12" x14ac:dyDescent="0.25">
      <c r="L15840" s="16" t="s">
        <v>3321</v>
      </c>
    </row>
    <row r="15841" spans="12:12" x14ac:dyDescent="0.25">
      <c r="L15841" s="16" t="s">
        <v>2447</v>
      </c>
    </row>
    <row r="15842" spans="12:12" x14ac:dyDescent="0.25">
      <c r="L15842" s="16" t="s">
        <v>1426</v>
      </c>
    </row>
    <row r="15843" spans="12:12" x14ac:dyDescent="0.25">
      <c r="L15843" s="16" t="s">
        <v>5806</v>
      </c>
    </row>
    <row r="15844" spans="12:12" x14ac:dyDescent="0.25">
      <c r="L15844" s="16" t="s">
        <v>2926</v>
      </c>
    </row>
    <row r="15845" spans="12:12" x14ac:dyDescent="0.25">
      <c r="L15845" s="16" t="s">
        <v>3994</v>
      </c>
    </row>
    <row r="15846" spans="12:12" x14ac:dyDescent="0.25">
      <c r="L15846" s="16" t="s">
        <v>2927</v>
      </c>
    </row>
    <row r="15847" spans="12:12" x14ac:dyDescent="0.25">
      <c r="L15847" s="16" t="s">
        <v>4414</v>
      </c>
    </row>
    <row r="15848" spans="12:12" x14ac:dyDescent="0.25">
      <c r="L15848" s="16" t="s">
        <v>3323</v>
      </c>
    </row>
    <row r="15849" spans="12:12" x14ac:dyDescent="0.25">
      <c r="L15849" s="16" t="s">
        <v>5818</v>
      </c>
    </row>
    <row r="15850" spans="12:12" x14ac:dyDescent="0.25">
      <c r="L15850" s="16" t="s">
        <v>3991</v>
      </c>
    </row>
    <row r="15851" spans="12:12" x14ac:dyDescent="0.25">
      <c r="L15851" s="16" t="s">
        <v>6494</v>
      </c>
    </row>
    <row r="15852" spans="12:12" x14ac:dyDescent="0.25">
      <c r="L15852" s="16" t="s">
        <v>3327</v>
      </c>
    </row>
    <row r="15853" spans="12:12" x14ac:dyDescent="0.25">
      <c r="L15853" s="16" t="s">
        <v>2325</v>
      </c>
    </row>
    <row r="15854" spans="12:12" x14ac:dyDescent="0.25">
      <c r="L15854" s="16" t="s">
        <v>1426</v>
      </c>
    </row>
    <row r="15855" spans="12:12" x14ac:dyDescent="0.25">
      <c r="L15855" s="16" t="s">
        <v>2508</v>
      </c>
    </row>
    <row r="15856" spans="12:12" x14ac:dyDescent="0.25">
      <c r="L15856" s="16" t="s">
        <v>4844</v>
      </c>
    </row>
    <row r="15857" spans="12:12" x14ac:dyDescent="0.25">
      <c r="L15857" s="16" t="s">
        <v>5857</v>
      </c>
    </row>
    <row r="15858" spans="12:12" x14ac:dyDescent="0.25">
      <c r="L15858" s="16" t="s">
        <v>3814</v>
      </c>
    </row>
    <row r="15859" spans="12:12" x14ac:dyDescent="0.25">
      <c r="L15859" s="16" t="s">
        <v>4844</v>
      </c>
    </row>
    <row r="15860" spans="12:12" x14ac:dyDescent="0.25">
      <c r="L15860" s="16" t="s">
        <v>5856</v>
      </c>
    </row>
    <row r="15861" spans="12:12" x14ac:dyDescent="0.25">
      <c r="L15861" s="16" t="s">
        <v>1426</v>
      </c>
    </row>
    <row r="15862" spans="12:12" x14ac:dyDescent="0.25">
      <c r="L15862" s="16" t="s">
        <v>2606</v>
      </c>
    </row>
    <row r="15863" spans="12:12" x14ac:dyDescent="0.25">
      <c r="L15863" s="16" t="s">
        <v>4728</v>
      </c>
    </row>
    <row r="15864" spans="12:12" x14ac:dyDescent="0.25">
      <c r="L15864" s="16" t="s">
        <v>2283</v>
      </c>
    </row>
    <row r="15865" spans="12:12" x14ac:dyDescent="0.25">
      <c r="L15865" s="16" t="s">
        <v>4954</v>
      </c>
    </row>
    <row r="15866" spans="12:12" x14ac:dyDescent="0.25">
      <c r="L15866" s="16" t="s">
        <v>2283</v>
      </c>
    </row>
    <row r="15867" spans="12:12" x14ac:dyDescent="0.25">
      <c r="L15867" s="16" t="s">
        <v>4899</v>
      </c>
    </row>
    <row r="15868" spans="12:12" x14ac:dyDescent="0.25">
      <c r="L15868" s="16" t="s">
        <v>3449</v>
      </c>
    </row>
    <row r="15869" spans="12:12" x14ac:dyDescent="0.25">
      <c r="L15869" s="16" t="s">
        <v>5807</v>
      </c>
    </row>
    <row r="15870" spans="12:12" x14ac:dyDescent="0.25">
      <c r="L15870" s="16" t="s">
        <v>4584</v>
      </c>
    </row>
    <row r="15871" spans="12:12" x14ac:dyDescent="0.25">
      <c r="L15871" s="16" t="s">
        <v>2607</v>
      </c>
    </row>
    <row r="15872" spans="12:12" x14ac:dyDescent="0.25">
      <c r="L15872" s="16" t="s">
        <v>4729</v>
      </c>
    </row>
    <row r="15873" spans="12:12" x14ac:dyDescent="0.25">
      <c r="L15873" s="16" t="s">
        <v>5808</v>
      </c>
    </row>
    <row r="15874" spans="12:12" x14ac:dyDescent="0.25">
      <c r="L15874" s="16" t="s">
        <v>4843</v>
      </c>
    </row>
    <row r="15875" spans="12:12" x14ac:dyDescent="0.25">
      <c r="L15875" s="16" t="s">
        <v>5809</v>
      </c>
    </row>
    <row r="15876" spans="12:12" x14ac:dyDescent="0.25">
      <c r="L15876" s="16" t="s">
        <v>5671</v>
      </c>
    </row>
    <row r="15877" spans="12:12" x14ac:dyDescent="0.25">
      <c r="L15877" s="16" t="s">
        <v>3323</v>
      </c>
    </row>
    <row r="15878" spans="12:12" x14ac:dyDescent="0.25">
      <c r="L15878" s="16" t="s">
        <v>2283</v>
      </c>
    </row>
    <row r="15879" spans="12:12" x14ac:dyDescent="0.25">
      <c r="L15879" s="16" t="s">
        <v>2873</v>
      </c>
    </row>
    <row r="15880" spans="12:12" x14ac:dyDescent="0.25">
      <c r="L15880" s="16" t="s">
        <v>5854</v>
      </c>
    </row>
    <row r="15881" spans="12:12" x14ac:dyDescent="0.25">
      <c r="L15881" s="16" t="s">
        <v>4844</v>
      </c>
    </row>
    <row r="15882" spans="12:12" x14ac:dyDescent="0.25">
      <c r="L15882" s="16" t="s">
        <v>2283</v>
      </c>
    </row>
    <row r="15883" spans="12:12" x14ac:dyDescent="0.25">
      <c r="L15883" s="16" t="s">
        <v>5148</v>
      </c>
    </row>
    <row r="15884" spans="12:12" x14ac:dyDescent="0.25">
      <c r="L15884" s="16" t="s">
        <v>2283</v>
      </c>
    </row>
    <row r="15885" spans="12:12" x14ac:dyDescent="0.25">
      <c r="L15885" s="16" t="s">
        <v>1426</v>
      </c>
    </row>
    <row r="15886" spans="12:12" x14ac:dyDescent="0.25">
      <c r="L15886" s="16" t="s">
        <v>5810</v>
      </c>
    </row>
    <row r="15887" spans="12:12" x14ac:dyDescent="0.25">
      <c r="L15887" s="16" t="s">
        <v>4844</v>
      </c>
    </row>
    <row r="15888" spans="12:12" x14ac:dyDescent="0.25">
      <c r="L15888" s="16" t="s">
        <v>2283</v>
      </c>
    </row>
    <row r="15889" spans="12:12" x14ac:dyDescent="0.25">
      <c r="L15889" s="16" t="s">
        <v>1426</v>
      </c>
    </row>
    <row r="15890" spans="12:12" x14ac:dyDescent="0.25">
      <c r="L15890" s="16" t="s">
        <v>5811</v>
      </c>
    </row>
    <row r="15891" spans="12:12" x14ac:dyDescent="0.25">
      <c r="L15891" s="16" t="s">
        <v>5809</v>
      </c>
    </row>
    <row r="15892" spans="12:12" x14ac:dyDescent="0.25">
      <c r="L15892" s="16" t="s">
        <v>5673</v>
      </c>
    </row>
    <row r="15893" spans="12:12" x14ac:dyDescent="0.25">
      <c r="L15893" s="16" t="s">
        <v>1426</v>
      </c>
    </row>
    <row r="15894" spans="12:12" x14ac:dyDescent="0.25">
      <c r="L15894" s="16" t="s">
        <v>5812</v>
      </c>
    </row>
    <row r="15895" spans="12:12" x14ac:dyDescent="0.25">
      <c r="L15895" s="16" t="s">
        <v>4844</v>
      </c>
    </row>
    <row r="15896" spans="12:12" x14ac:dyDescent="0.25">
      <c r="L15896" s="16" t="s">
        <v>2283</v>
      </c>
    </row>
    <row r="15897" spans="12:12" x14ac:dyDescent="0.25">
      <c r="L15897" s="16" t="s">
        <v>1426</v>
      </c>
    </row>
    <row r="15898" spans="12:12" x14ac:dyDescent="0.25">
      <c r="L15898" s="16" t="s">
        <v>5813</v>
      </c>
    </row>
    <row r="15899" spans="12:12" x14ac:dyDescent="0.25">
      <c r="L15899" s="16" t="s">
        <v>5322</v>
      </c>
    </row>
    <row r="15900" spans="12:12" x14ac:dyDescent="0.25">
      <c r="L15900" s="16" t="s">
        <v>2283</v>
      </c>
    </row>
    <row r="15901" spans="12:12" x14ac:dyDescent="0.25">
      <c r="L15901" s="16" t="s">
        <v>5028</v>
      </c>
    </row>
    <row r="15902" spans="12:12" x14ac:dyDescent="0.25">
      <c r="L15902" s="16" t="s">
        <v>2283</v>
      </c>
    </row>
    <row r="15903" spans="12:12" x14ac:dyDescent="0.25">
      <c r="L15903" s="16" t="s">
        <v>2012</v>
      </c>
    </row>
    <row r="15904" spans="12:12" x14ac:dyDescent="0.25">
      <c r="L15904" s="16" t="s">
        <v>1426</v>
      </c>
    </row>
    <row r="15905" spans="12:12" x14ac:dyDescent="0.25">
      <c r="L15905" s="16" t="s">
        <v>1426</v>
      </c>
    </row>
    <row r="15906" spans="12:12" x14ac:dyDescent="0.25">
      <c r="L15906" s="20" t="s">
        <v>1813</v>
      </c>
    </row>
    <row r="15907" spans="12:12" x14ac:dyDescent="0.25">
      <c r="L15907" s="16" t="s">
        <v>2896</v>
      </c>
    </row>
    <row r="15908" spans="12:12" x14ac:dyDescent="0.25">
      <c r="L15908" s="16" t="s">
        <v>2012</v>
      </c>
    </row>
    <row r="15909" spans="12:12" x14ac:dyDescent="0.25">
      <c r="L15909" s="16" t="s">
        <v>1426</v>
      </c>
    </row>
    <row r="15910" spans="12:12" x14ac:dyDescent="0.25">
      <c r="L15910" s="16" t="s">
        <v>1426</v>
      </c>
    </row>
    <row r="15911" spans="12:12" x14ac:dyDescent="0.25">
      <c r="L15911" s="20" t="s">
        <v>892</v>
      </c>
    </row>
    <row r="15912" spans="12:12" x14ac:dyDescent="0.25">
      <c r="L15912" s="16" t="s">
        <v>5814</v>
      </c>
    </row>
    <row r="15913" spans="12:12" x14ac:dyDescent="0.25">
      <c r="L15913" s="16" t="s">
        <v>2170</v>
      </c>
    </row>
    <row r="15914" spans="12:12" x14ac:dyDescent="0.25">
      <c r="L15914" s="16" t="s">
        <v>5815</v>
      </c>
    </row>
    <row r="15915" spans="12:12" x14ac:dyDescent="0.25">
      <c r="L15915" s="16" t="s">
        <v>1426</v>
      </c>
    </row>
    <row r="15916" spans="12:12" x14ac:dyDescent="0.25">
      <c r="L15916" s="16" t="s">
        <v>3329</v>
      </c>
    </row>
    <row r="15917" spans="12:12" x14ac:dyDescent="0.25">
      <c r="L15917" s="16" t="s">
        <v>3316</v>
      </c>
    </row>
    <row r="15918" spans="12:12" x14ac:dyDescent="0.25">
      <c r="L15918" s="16" t="s">
        <v>3324</v>
      </c>
    </row>
    <row r="15919" spans="12:12" x14ac:dyDescent="0.25">
      <c r="L15919" s="16" t="s">
        <v>2170</v>
      </c>
    </row>
    <row r="15920" spans="12:12" x14ac:dyDescent="0.25">
      <c r="L15920" s="16" t="s">
        <v>5816</v>
      </c>
    </row>
    <row r="15921" spans="12:12" x14ac:dyDescent="0.25">
      <c r="L15921" s="16" t="s">
        <v>5601</v>
      </c>
    </row>
    <row r="15922" spans="12:12" x14ac:dyDescent="0.25">
      <c r="L15922" s="16" t="s">
        <v>5817</v>
      </c>
    </row>
    <row r="15923" spans="12:12" x14ac:dyDescent="0.25">
      <c r="L15923" s="16" t="s">
        <v>1426</v>
      </c>
    </row>
    <row r="15924" spans="12:12" x14ac:dyDescent="0.25">
      <c r="L15924" s="16" t="s">
        <v>3993</v>
      </c>
    </row>
    <row r="15925" spans="12:12" x14ac:dyDescent="0.25">
      <c r="L15925" s="16" t="s">
        <v>2170</v>
      </c>
    </row>
    <row r="15926" spans="12:12" x14ac:dyDescent="0.25">
      <c r="L15926" s="16" t="s">
        <v>5818</v>
      </c>
    </row>
    <row r="15927" spans="12:12" x14ac:dyDescent="0.25">
      <c r="L15927" s="16" t="s">
        <v>1426</v>
      </c>
    </row>
    <row r="15928" spans="12:12" x14ac:dyDescent="0.25">
      <c r="L15928" s="16" t="s">
        <v>2608</v>
      </c>
    </row>
    <row r="15929" spans="12:12" x14ac:dyDescent="0.25">
      <c r="L15929" s="16" t="s">
        <v>2170</v>
      </c>
    </row>
    <row r="15930" spans="12:12" x14ac:dyDescent="0.25">
      <c r="L15930" s="16" t="s">
        <v>2283</v>
      </c>
    </row>
    <row r="15931" spans="12:12" x14ac:dyDescent="0.25">
      <c r="L15931" s="16" t="s">
        <v>2012</v>
      </c>
    </row>
    <row r="15932" spans="12:12" x14ac:dyDescent="0.25">
      <c r="L15932" s="16" t="s">
        <v>1426</v>
      </c>
    </row>
    <row r="15933" spans="12:12" x14ac:dyDescent="0.25">
      <c r="L15933" s="16" t="s">
        <v>1426</v>
      </c>
    </row>
    <row r="15934" spans="12:12" x14ac:dyDescent="0.25">
      <c r="L15934" s="20" t="s">
        <v>1032</v>
      </c>
    </row>
    <row r="15935" spans="12:12" x14ac:dyDescent="0.25">
      <c r="L15935" s="16" t="s">
        <v>3814</v>
      </c>
    </row>
    <row r="15936" spans="12:12" x14ac:dyDescent="0.25">
      <c r="L15936" s="16" t="s">
        <v>3815</v>
      </c>
    </row>
    <row r="15937" spans="12:12" x14ac:dyDescent="0.25">
      <c r="L15937" s="16" t="s">
        <v>2515</v>
      </c>
    </row>
    <row r="15938" spans="12:12" x14ac:dyDescent="0.25">
      <c r="L15938" s="16" t="s">
        <v>2012</v>
      </c>
    </row>
    <row r="15939" spans="12:12" x14ac:dyDescent="0.25">
      <c r="L15939" s="16" t="s">
        <v>1426</v>
      </c>
    </row>
    <row r="15940" spans="12:12" x14ac:dyDescent="0.25">
      <c r="L15940" s="16" t="s">
        <v>1426</v>
      </c>
    </row>
    <row r="15941" spans="12:12" x14ac:dyDescent="0.25">
      <c r="L15941" s="20" t="s">
        <v>1261</v>
      </c>
    </row>
    <row r="15942" spans="12:12" x14ac:dyDescent="0.25">
      <c r="L15942" s="16" t="s">
        <v>2219</v>
      </c>
    </row>
    <row r="15943" spans="12:12" x14ac:dyDescent="0.25">
      <c r="L15943" s="16" t="s">
        <v>4333</v>
      </c>
    </row>
    <row r="15944" spans="12:12" x14ac:dyDescent="0.25">
      <c r="L15944" s="16" t="s">
        <v>3942</v>
      </c>
    </row>
    <row r="15945" spans="12:12" x14ac:dyDescent="0.25">
      <c r="L15945" s="16" t="s">
        <v>4326</v>
      </c>
    </row>
    <row r="15946" spans="12:12" x14ac:dyDescent="0.25">
      <c r="L15946" s="16" t="s">
        <v>4609</v>
      </c>
    </row>
    <row r="15947" spans="12:12" x14ac:dyDescent="0.25">
      <c r="L15947" s="16" t="s">
        <v>4335</v>
      </c>
    </row>
    <row r="15948" spans="12:12" x14ac:dyDescent="0.25">
      <c r="L15948" s="16" t="s">
        <v>4521</v>
      </c>
    </row>
    <row r="15949" spans="12:12" x14ac:dyDescent="0.25">
      <c r="L15949" s="16" t="s">
        <v>3248</v>
      </c>
    </row>
    <row r="15950" spans="12:12" x14ac:dyDescent="0.25">
      <c r="L15950" s="16" t="s">
        <v>5819</v>
      </c>
    </row>
    <row r="15951" spans="12:12" x14ac:dyDescent="0.25">
      <c r="L15951" s="16" t="s">
        <v>2377</v>
      </c>
    </row>
    <row r="15952" spans="12:12" x14ac:dyDescent="0.25">
      <c r="L15952" s="16" t="s">
        <v>4333</v>
      </c>
    </row>
    <row r="15953" spans="12:12" x14ac:dyDescent="0.25">
      <c r="L15953" s="16" t="s">
        <v>3940</v>
      </c>
    </row>
    <row r="15954" spans="12:12" x14ac:dyDescent="0.25">
      <c r="L15954" s="16" t="s">
        <v>3610</v>
      </c>
    </row>
    <row r="15955" spans="12:12" x14ac:dyDescent="0.25">
      <c r="L15955" s="16" t="s">
        <v>4337</v>
      </c>
    </row>
    <row r="15956" spans="12:12" x14ac:dyDescent="0.25">
      <c r="L15956" s="16" t="s">
        <v>2823</v>
      </c>
    </row>
    <row r="15957" spans="12:12" x14ac:dyDescent="0.25">
      <c r="L15957" s="16" t="s">
        <v>5794</v>
      </c>
    </row>
    <row r="15958" spans="12:12" x14ac:dyDescent="0.25">
      <c r="L15958" s="16" t="s">
        <v>3248</v>
      </c>
    </row>
    <row r="15959" spans="12:12" x14ac:dyDescent="0.25">
      <c r="L15959" s="16" t="s">
        <v>5820</v>
      </c>
    </row>
    <row r="15960" spans="12:12" x14ac:dyDescent="0.25">
      <c r="L15960" s="16" t="s">
        <v>1426</v>
      </c>
    </row>
    <row r="15961" spans="12:12" x14ac:dyDescent="0.25">
      <c r="L15961" s="16" t="s">
        <v>2508</v>
      </c>
    </row>
    <row r="15962" spans="12:12" x14ac:dyDescent="0.25">
      <c r="L15962" s="16" t="s">
        <v>6495</v>
      </c>
    </row>
    <row r="15963" spans="12:12" x14ac:dyDescent="0.25">
      <c r="L15963" s="16" t="s">
        <v>3939</v>
      </c>
    </row>
    <row r="15964" spans="12:12" x14ac:dyDescent="0.25">
      <c r="L15964" s="16" t="s">
        <v>4326</v>
      </c>
    </row>
    <row r="15965" spans="12:12" x14ac:dyDescent="0.25">
      <c r="L15965" s="16" t="s">
        <v>4611</v>
      </c>
    </row>
    <row r="15966" spans="12:12" x14ac:dyDescent="0.25">
      <c r="L15966" s="16" t="s">
        <v>2012</v>
      </c>
    </row>
    <row r="15967" spans="12:12" x14ac:dyDescent="0.25">
      <c r="L15967" s="16" t="s">
        <v>1426</v>
      </c>
    </row>
    <row r="15968" spans="12:12" x14ac:dyDescent="0.25">
      <c r="L15968" s="20" t="s">
        <v>1815</v>
      </c>
    </row>
    <row r="15969" spans="12:12" x14ac:dyDescent="0.25">
      <c r="L15969" s="16" t="s">
        <v>2777</v>
      </c>
    </row>
    <row r="15970" spans="12:12" x14ac:dyDescent="0.25">
      <c r="L15970" s="16" t="s">
        <v>2012</v>
      </c>
    </row>
    <row r="15971" spans="12:12" x14ac:dyDescent="0.25">
      <c r="L15971" s="16" t="s">
        <v>1426</v>
      </c>
    </row>
    <row r="15972" spans="12:12" x14ac:dyDescent="0.25">
      <c r="L15972" s="16" t="s">
        <v>1426</v>
      </c>
    </row>
    <row r="15973" spans="12:12" x14ac:dyDescent="0.25">
      <c r="L15973" s="20" t="s">
        <v>161</v>
      </c>
    </row>
    <row r="15974" spans="12:12" x14ac:dyDescent="0.25">
      <c r="L15974" s="16" t="s">
        <v>2414</v>
      </c>
    </row>
    <row r="15975" spans="12:12" x14ac:dyDescent="0.25">
      <c r="L15975" s="16" t="s">
        <v>2723</v>
      </c>
    </row>
    <row r="15976" spans="12:12" x14ac:dyDescent="0.25">
      <c r="L15976" s="16" t="s">
        <v>4639</v>
      </c>
    </row>
    <row r="15977" spans="12:12" x14ac:dyDescent="0.25">
      <c r="L15977" s="16" t="s">
        <v>2533</v>
      </c>
    </row>
    <row r="15978" spans="12:12" x14ac:dyDescent="0.25">
      <c r="L15978" s="16" t="s">
        <v>5289</v>
      </c>
    </row>
    <row r="15979" spans="12:12" x14ac:dyDescent="0.25">
      <c r="L15979" s="16" t="s">
        <v>2726</v>
      </c>
    </row>
    <row r="15980" spans="12:12" x14ac:dyDescent="0.25">
      <c r="L15980" s="16" t="s">
        <v>5821</v>
      </c>
    </row>
    <row r="15981" spans="12:12" x14ac:dyDescent="0.25">
      <c r="L15981" s="16" t="s">
        <v>3773</v>
      </c>
    </row>
    <row r="15982" spans="12:12" x14ac:dyDescent="0.25">
      <c r="L15982" s="16" t="s">
        <v>5822</v>
      </c>
    </row>
    <row r="15983" spans="12:12" x14ac:dyDescent="0.25">
      <c r="L15983" s="16" t="s">
        <v>1426</v>
      </c>
    </row>
    <row r="15984" spans="12:12" x14ac:dyDescent="0.25">
      <c r="L15984" s="16" t="s">
        <v>2728</v>
      </c>
    </row>
    <row r="15985" spans="12:12" x14ac:dyDescent="0.25">
      <c r="L15985" s="16" t="s">
        <v>3604</v>
      </c>
    </row>
    <row r="15986" spans="12:12" x14ac:dyDescent="0.25">
      <c r="L15986" s="16" t="s">
        <v>2325</v>
      </c>
    </row>
    <row r="15987" spans="12:12" x14ac:dyDescent="0.25">
      <c r="L15987" s="16" t="s">
        <v>2730</v>
      </c>
    </row>
    <row r="15988" spans="12:12" x14ac:dyDescent="0.25">
      <c r="L15988" s="16" t="s">
        <v>3604</v>
      </c>
    </row>
    <row r="15989" spans="12:12" x14ac:dyDescent="0.25">
      <c r="L15989" s="16" t="s">
        <v>2015</v>
      </c>
    </row>
    <row r="15990" spans="12:12" x14ac:dyDescent="0.25">
      <c r="L15990" s="16" t="s">
        <v>1426</v>
      </c>
    </row>
    <row r="15991" spans="12:12" x14ac:dyDescent="0.25">
      <c r="L15991" s="16" t="s">
        <v>3507</v>
      </c>
    </row>
    <row r="15992" spans="12:12" x14ac:dyDescent="0.25">
      <c r="L15992" s="16" t="s">
        <v>2723</v>
      </c>
    </row>
    <row r="15993" spans="12:12" x14ac:dyDescent="0.25">
      <c r="L15993" s="16" t="s">
        <v>2325</v>
      </c>
    </row>
    <row r="15994" spans="12:12" x14ac:dyDescent="0.25">
      <c r="L15994" s="16" t="s">
        <v>2731</v>
      </c>
    </row>
    <row r="15995" spans="12:12" x14ac:dyDescent="0.25">
      <c r="L15995" s="16" t="s">
        <v>2723</v>
      </c>
    </row>
    <row r="15996" spans="12:12" x14ac:dyDescent="0.25">
      <c r="L15996" s="16" t="s">
        <v>4642</v>
      </c>
    </row>
    <row r="15997" spans="12:12" x14ac:dyDescent="0.25">
      <c r="L15997" s="16" t="s">
        <v>2012</v>
      </c>
    </row>
    <row r="15998" spans="12:12" x14ac:dyDescent="0.25">
      <c r="L15998" s="16" t="s">
        <v>1426</v>
      </c>
    </row>
    <row r="15999" spans="12:12" x14ac:dyDescent="0.25">
      <c r="L15999" s="16" t="s">
        <v>1426</v>
      </c>
    </row>
    <row r="16000" spans="12:12" x14ac:dyDescent="0.25">
      <c r="L16000" s="20" t="s">
        <v>162</v>
      </c>
    </row>
    <row r="16001" spans="12:12" x14ac:dyDescent="0.25">
      <c r="L16001" s="16" t="s">
        <v>2414</v>
      </c>
    </row>
    <row r="16002" spans="12:12" x14ac:dyDescent="0.25">
      <c r="L16002" s="16" t="s">
        <v>4384</v>
      </c>
    </row>
    <row r="16003" spans="12:12" x14ac:dyDescent="0.25">
      <c r="L16003" s="16" t="s">
        <v>5251</v>
      </c>
    </row>
    <row r="16004" spans="12:12" x14ac:dyDescent="0.25">
      <c r="L16004" s="16" t="s">
        <v>3773</v>
      </c>
    </row>
    <row r="16005" spans="12:12" x14ac:dyDescent="0.25">
      <c r="L16005" s="16" t="s">
        <v>5823</v>
      </c>
    </row>
    <row r="16006" spans="12:12" x14ac:dyDescent="0.25">
      <c r="L16006" s="16" t="s">
        <v>1426</v>
      </c>
    </row>
    <row r="16007" spans="12:12" x14ac:dyDescent="0.25">
      <c r="L16007" s="16" t="s">
        <v>2728</v>
      </c>
    </row>
    <row r="16008" spans="12:12" x14ac:dyDescent="0.25">
      <c r="L16008" s="16" t="s">
        <v>3604</v>
      </c>
    </row>
    <row r="16009" spans="12:12" x14ac:dyDescent="0.25">
      <c r="L16009" s="16" t="s">
        <v>3768</v>
      </c>
    </row>
    <row r="16010" spans="12:12" x14ac:dyDescent="0.25">
      <c r="L16010" s="16" t="s">
        <v>4384</v>
      </c>
    </row>
    <row r="16011" spans="12:12" x14ac:dyDescent="0.25">
      <c r="L16011" s="16" t="s">
        <v>2458</v>
      </c>
    </row>
    <row r="16012" spans="12:12" x14ac:dyDescent="0.25">
      <c r="L16012" s="16" t="s">
        <v>5252</v>
      </c>
    </row>
    <row r="16013" spans="12:12" x14ac:dyDescent="0.25">
      <c r="L16013" s="16" t="s">
        <v>2015</v>
      </c>
    </row>
    <row r="16014" spans="12:12" x14ac:dyDescent="0.25">
      <c r="L16014" s="16" t="s">
        <v>2730</v>
      </c>
    </row>
    <row r="16015" spans="12:12" x14ac:dyDescent="0.25">
      <c r="L16015" s="16" t="s">
        <v>3604</v>
      </c>
    </row>
    <row r="16016" spans="12:12" x14ac:dyDescent="0.25">
      <c r="L16016" s="16" t="s">
        <v>2078</v>
      </c>
    </row>
    <row r="16017" spans="12:12" x14ac:dyDescent="0.25">
      <c r="L16017" s="16" t="s">
        <v>4384</v>
      </c>
    </row>
    <row r="16018" spans="12:12" x14ac:dyDescent="0.25">
      <c r="L16018" s="16" t="s">
        <v>2447</v>
      </c>
    </row>
    <row r="16019" spans="12:12" x14ac:dyDescent="0.25">
      <c r="L16019" s="16" t="s">
        <v>5252</v>
      </c>
    </row>
    <row r="16020" spans="12:12" x14ac:dyDescent="0.25">
      <c r="L16020" s="16" t="s">
        <v>2325</v>
      </c>
    </row>
    <row r="16021" spans="12:12" x14ac:dyDescent="0.25">
      <c r="L16021" s="16" t="s">
        <v>1426</v>
      </c>
    </row>
    <row r="16022" spans="12:12" x14ac:dyDescent="0.25">
      <c r="L16022" s="16" t="s">
        <v>3129</v>
      </c>
    </row>
    <row r="16023" spans="12:12" x14ac:dyDescent="0.25">
      <c r="L16023" s="16" t="s">
        <v>4384</v>
      </c>
    </row>
    <row r="16024" spans="12:12" x14ac:dyDescent="0.25">
      <c r="L16024" s="16" t="s">
        <v>5257</v>
      </c>
    </row>
    <row r="16025" spans="12:12" x14ac:dyDescent="0.25">
      <c r="L16025" s="16" t="s">
        <v>2012</v>
      </c>
    </row>
    <row r="16026" spans="12:12" x14ac:dyDescent="0.25">
      <c r="L16026" s="16" t="s">
        <v>1426</v>
      </c>
    </row>
    <row r="16027" spans="12:12" x14ac:dyDescent="0.25">
      <c r="L16027" s="16" t="s">
        <v>1426</v>
      </c>
    </row>
    <row r="16028" spans="12:12" x14ac:dyDescent="0.25">
      <c r="L16028" s="20" t="s">
        <v>45</v>
      </c>
    </row>
    <row r="16029" spans="12:12" x14ac:dyDescent="0.25">
      <c r="L16029" s="16" t="s">
        <v>2397</v>
      </c>
    </row>
    <row r="16030" spans="12:12" x14ac:dyDescent="0.25">
      <c r="L16030" s="16" t="s">
        <v>3120</v>
      </c>
    </row>
    <row r="16031" spans="12:12" x14ac:dyDescent="0.25">
      <c r="L16031" s="16" t="s">
        <v>2889</v>
      </c>
    </row>
    <row r="16032" spans="12:12" x14ac:dyDescent="0.25">
      <c r="L16032" s="16" t="s">
        <v>3639</v>
      </c>
    </row>
    <row r="16033" spans="12:12" x14ac:dyDescent="0.25">
      <c r="L16033" s="16" t="s">
        <v>3353</v>
      </c>
    </row>
    <row r="16034" spans="12:12" x14ac:dyDescent="0.25">
      <c r="L16034" s="16" t="s">
        <v>2880</v>
      </c>
    </row>
    <row r="16035" spans="12:12" x14ac:dyDescent="0.25">
      <c r="L16035" s="16" t="s">
        <v>4226</v>
      </c>
    </row>
    <row r="16036" spans="12:12" x14ac:dyDescent="0.25">
      <c r="L16036" s="16" t="s">
        <v>2892</v>
      </c>
    </row>
    <row r="16037" spans="12:12" x14ac:dyDescent="0.25">
      <c r="L16037" s="16" t="s">
        <v>5063</v>
      </c>
    </row>
    <row r="16038" spans="12:12" x14ac:dyDescent="0.25">
      <c r="L16038" s="16" t="s">
        <v>2012</v>
      </c>
    </row>
    <row r="16039" spans="12:12" x14ac:dyDescent="0.25">
      <c r="L16039" s="16" t="s">
        <v>1426</v>
      </c>
    </row>
    <row r="16040" spans="12:12" x14ac:dyDescent="0.25">
      <c r="L16040" s="16" t="s">
        <v>1426</v>
      </c>
    </row>
    <row r="16041" spans="12:12" x14ac:dyDescent="0.25">
      <c r="L16041" s="20" t="s">
        <v>779</v>
      </c>
    </row>
    <row r="16042" spans="12:12" x14ac:dyDescent="0.25">
      <c r="L16042" s="16" t="s">
        <v>5075</v>
      </c>
    </row>
    <row r="16043" spans="12:12" x14ac:dyDescent="0.25">
      <c r="L16043" s="16" t="s">
        <v>3292</v>
      </c>
    </row>
    <row r="16044" spans="12:12" x14ac:dyDescent="0.25">
      <c r="L16044" s="16" t="s">
        <v>3305</v>
      </c>
    </row>
    <row r="16045" spans="12:12" x14ac:dyDescent="0.25">
      <c r="L16045" s="16" t="s">
        <v>3294</v>
      </c>
    </row>
    <row r="16046" spans="12:12" x14ac:dyDescent="0.25">
      <c r="L16046" s="16" t="s">
        <v>4852</v>
      </c>
    </row>
    <row r="16047" spans="12:12" x14ac:dyDescent="0.25">
      <c r="L16047" s="16" t="s">
        <v>2012</v>
      </c>
    </row>
    <row r="16048" spans="12:12" x14ac:dyDescent="0.25">
      <c r="L16048" s="16" t="s">
        <v>1426</v>
      </c>
    </row>
    <row r="16049" spans="12:12" x14ac:dyDescent="0.25">
      <c r="L16049" s="16" t="s">
        <v>1426</v>
      </c>
    </row>
    <row r="16050" spans="12:12" x14ac:dyDescent="0.25">
      <c r="L16050" s="20" t="s">
        <v>1816</v>
      </c>
    </row>
    <row r="16051" spans="12:12" x14ac:dyDescent="0.25">
      <c r="L16051" s="16" t="s">
        <v>2939</v>
      </c>
    </row>
    <row r="16052" spans="12:12" x14ac:dyDescent="0.25">
      <c r="L16052" s="16" t="s">
        <v>2940</v>
      </c>
    </row>
    <row r="16053" spans="12:12" x14ac:dyDescent="0.25">
      <c r="L16053" s="16" t="s">
        <v>3225</v>
      </c>
    </row>
    <row r="16054" spans="12:12" x14ac:dyDescent="0.25">
      <c r="L16054" s="16" t="s">
        <v>3215</v>
      </c>
    </row>
    <row r="16055" spans="12:12" x14ac:dyDescent="0.25">
      <c r="L16055" s="16" t="s">
        <v>5620</v>
      </c>
    </row>
    <row r="16056" spans="12:12" x14ac:dyDescent="0.25">
      <c r="L16056" s="16" t="s">
        <v>3207</v>
      </c>
    </row>
    <row r="16057" spans="12:12" x14ac:dyDescent="0.25">
      <c r="L16057" s="16" t="s">
        <v>5824</v>
      </c>
    </row>
    <row r="16058" spans="12:12" x14ac:dyDescent="0.25">
      <c r="L16058" s="16" t="s">
        <v>2012</v>
      </c>
    </row>
    <row r="16059" spans="12:12" x14ac:dyDescent="0.25">
      <c r="L16059" s="16" t="s">
        <v>1426</v>
      </c>
    </row>
    <row r="16060" spans="12:12" x14ac:dyDescent="0.25">
      <c r="L16060" s="16" t="s">
        <v>1426</v>
      </c>
    </row>
    <row r="16061" spans="12:12" x14ac:dyDescent="0.25">
      <c r="L16061" s="20" t="s">
        <v>1817</v>
      </c>
    </row>
    <row r="16062" spans="12:12" x14ac:dyDescent="0.25">
      <c r="L16062" s="16" t="s">
        <v>5825</v>
      </c>
    </row>
    <row r="16063" spans="12:12" x14ac:dyDescent="0.25">
      <c r="L16063" s="16" t="s">
        <v>2012</v>
      </c>
    </row>
    <row r="16064" spans="12:12" x14ac:dyDescent="0.25">
      <c r="L16064" s="16" t="s">
        <v>1426</v>
      </c>
    </row>
    <row r="16065" spans="12:12" x14ac:dyDescent="0.25">
      <c r="L16065" s="16" t="s">
        <v>1426</v>
      </c>
    </row>
    <row r="16066" spans="12:12" x14ac:dyDescent="0.25">
      <c r="L16066" s="20" t="s">
        <v>1819</v>
      </c>
    </row>
    <row r="16067" spans="12:12" x14ac:dyDescent="0.25">
      <c r="L16067" s="16" t="s">
        <v>4648</v>
      </c>
    </row>
    <row r="16068" spans="12:12" x14ac:dyDescent="0.25">
      <c r="L16068" s="16" t="s">
        <v>4351</v>
      </c>
    </row>
    <row r="16069" spans="12:12" x14ac:dyDescent="0.25">
      <c r="L16069" s="16" t="s">
        <v>4656</v>
      </c>
    </row>
    <row r="16070" spans="12:12" x14ac:dyDescent="0.25">
      <c r="L16070" s="16" t="s">
        <v>2012</v>
      </c>
    </row>
    <row r="16071" spans="12:12" x14ac:dyDescent="0.25">
      <c r="L16071" s="16" t="s">
        <v>1426</v>
      </c>
    </row>
    <row r="16072" spans="12:12" x14ac:dyDescent="0.25">
      <c r="L16072" s="16" t="s">
        <v>1426</v>
      </c>
    </row>
    <row r="16073" spans="12:12" x14ac:dyDescent="0.25">
      <c r="L16073" s="20" t="s">
        <v>76</v>
      </c>
    </row>
    <row r="16074" spans="12:12" x14ac:dyDescent="0.25">
      <c r="L16074" s="16" t="s">
        <v>2553</v>
      </c>
    </row>
    <row r="16075" spans="12:12" x14ac:dyDescent="0.25">
      <c r="L16075" s="16" t="s">
        <v>2554</v>
      </c>
    </row>
    <row r="16076" spans="12:12" x14ac:dyDescent="0.25">
      <c r="L16076" s="16" t="s">
        <v>5826</v>
      </c>
    </row>
    <row r="16077" spans="12:12" x14ac:dyDescent="0.25">
      <c r="L16077" s="16" t="s">
        <v>1426</v>
      </c>
    </row>
    <row r="16078" spans="12:12" x14ac:dyDescent="0.25">
      <c r="L16078" s="16" t="s">
        <v>2059</v>
      </c>
    </row>
    <row r="16079" spans="12:12" x14ac:dyDescent="0.25">
      <c r="L16079" s="16" t="s">
        <v>2556</v>
      </c>
    </row>
    <row r="16080" spans="12:12" x14ac:dyDescent="0.25">
      <c r="L16080" s="16" t="s">
        <v>2573</v>
      </c>
    </row>
    <row r="16081" spans="12:12" x14ac:dyDescent="0.25">
      <c r="L16081" s="16" t="s">
        <v>5556</v>
      </c>
    </row>
    <row r="16082" spans="12:12" x14ac:dyDescent="0.25">
      <c r="L16082" s="16" t="s">
        <v>2974</v>
      </c>
    </row>
    <row r="16083" spans="12:12" x14ac:dyDescent="0.25">
      <c r="L16083" s="16" t="s">
        <v>5827</v>
      </c>
    </row>
    <row r="16084" spans="12:12" x14ac:dyDescent="0.25">
      <c r="L16084" s="16" t="s">
        <v>4599</v>
      </c>
    </row>
    <row r="16085" spans="12:12" x14ac:dyDescent="0.25">
      <c r="L16085" s="16" t="s">
        <v>5564</v>
      </c>
    </row>
    <row r="16086" spans="12:12" x14ac:dyDescent="0.25">
      <c r="L16086" s="16" t="s">
        <v>5686</v>
      </c>
    </row>
    <row r="16087" spans="12:12" x14ac:dyDescent="0.25">
      <c r="L16087" s="16" t="s">
        <v>2572</v>
      </c>
    </row>
    <row r="16088" spans="12:12" x14ac:dyDescent="0.25">
      <c r="L16088" s="16" t="s">
        <v>5828</v>
      </c>
    </row>
    <row r="16089" spans="12:12" x14ac:dyDescent="0.25">
      <c r="L16089" s="16" t="s">
        <v>2554</v>
      </c>
    </row>
    <row r="16090" spans="12:12" x14ac:dyDescent="0.25">
      <c r="L16090" s="16" t="s">
        <v>5829</v>
      </c>
    </row>
    <row r="16091" spans="12:12" x14ac:dyDescent="0.25">
      <c r="L16091" s="16" t="s">
        <v>2566</v>
      </c>
    </row>
    <row r="16092" spans="12:12" x14ac:dyDescent="0.25">
      <c r="L16092" s="16" t="s">
        <v>5830</v>
      </c>
    </row>
    <row r="16093" spans="12:12" x14ac:dyDescent="0.25">
      <c r="L16093" s="16" t="s">
        <v>2570</v>
      </c>
    </row>
    <row r="16094" spans="12:12" x14ac:dyDescent="0.25">
      <c r="L16094" s="16" t="s">
        <v>5831</v>
      </c>
    </row>
    <row r="16095" spans="12:12" x14ac:dyDescent="0.25">
      <c r="L16095" s="16" t="s">
        <v>2012</v>
      </c>
    </row>
    <row r="16096" spans="12:12" x14ac:dyDescent="0.25">
      <c r="L16096" s="16" t="s">
        <v>1426</v>
      </c>
    </row>
    <row r="16097" spans="12:12" x14ac:dyDescent="0.25">
      <c r="L16097" s="16" t="s">
        <v>1426</v>
      </c>
    </row>
    <row r="16098" spans="12:12" x14ac:dyDescent="0.25">
      <c r="L16098" s="20" t="s">
        <v>31</v>
      </c>
    </row>
    <row r="16099" spans="12:12" x14ac:dyDescent="0.25">
      <c r="L16099" s="16" t="s">
        <v>2299</v>
      </c>
    </row>
    <row r="16100" spans="12:12" x14ac:dyDescent="0.25">
      <c r="L16100" s="16" t="s">
        <v>4984</v>
      </c>
    </row>
    <row r="16101" spans="12:12" x14ac:dyDescent="0.25">
      <c r="L16101" s="16" t="s">
        <v>5507</v>
      </c>
    </row>
    <row r="16102" spans="12:12" x14ac:dyDescent="0.25">
      <c r="L16102" s="16" t="s">
        <v>4774</v>
      </c>
    </row>
    <row r="16103" spans="12:12" x14ac:dyDescent="0.25">
      <c r="L16103" s="16" t="s">
        <v>5832</v>
      </c>
    </row>
    <row r="16104" spans="12:12" x14ac:dyDescent="0.25">
      <c r="L16104" s="16" t="s">
        <v>2012</v>
      </c>
    </row>
    <row r="16105" spans="12:12" x14ac:dyDescent="0.25">
      <c r="L16105" s="16" t="s">
        <v>1426</v>
      </c>
    </row>
    <row r="16106" spans="12:12" x14ac:dyDescent="0.25">
      <c r="L16106" s="16" t="s">
        <v>1426</v>
      </c>
    </row>
    <row r="16107" spans="12:12" x14ac:dyDescent="0.25">
      <c r="L16107" s="20" t="s">
        <v>518</v>
      </c>
    </row>
    <row r="16108" spans="12:12" x14ac:dyDescent="0.25">
      <c r="L16108" s="16" t="s">
        <v>2360</v>
      </c>
    </row>
    <row r="16109" spans="12:12" x14ac:dyDescent="0.25">
      <c r="L16109" s="16" t="s">
        <v>3851</v>
      </c>
    </row>
    <row r="16110" spans="12:12" x14ac:dyDescent="0.25">
      <c r="L16110" s="16" t="s">
        <v>4821</v>
      </c>
    </row>
    <row r="16111" spans="12:12" x14ac:dyDescent="0.25">
      <c r="L16111" s="16" t="s">
        <v>3853</v>
      </c>
    </row>
    <row r="16112" spans="12:12" x14ac:dyDescent="0.25">
      <c r="L16112" s="16" t="s">
        <v>4926</v>
      </c>
    </row>
    <row r="16113" spans="12:12" x14ac:dyDescent="0.25">
      <c r="L16113" s="16" t="s">
        <v>1426</v>
      </c>
    </row>
    <row r="16114" spans="12:12" x14ac:dyDescent="0.25">
      <c r="L16114" s="16" t="s">
        <v>4452</v>
      </c>
    </row>
    <row r="16115" spans="12:12" x14ac:dyDescent="0.25">
      <c r="L16115" s="16" t="s">
        <v>2363</v>
      </c>
    </row>
    <row r="16116" spans="12:12" x14ac:dyDescent="0.25">
      <c r="L16116" s="16" t="s">
        <v>4455</v>
      </c>
    </row>
    <row r="16117" spans="12:12" x14ac:dyDescent="0.25">
      <c r="L16117" s="16" t="s">
        <v>3760</v>
      </c>
    </row>
    <row r="16118" spans="12:12" x14ac:dyDescent="0.25">
      <c r="L16118" s="16" t="s">
        <v>2363</v>
      </c>
    </row>
    <row r="16119" spans="12:12" x14ac:dyDescent="0.25">
      <c r="L16119" s="16" t="s">
        <v>4454</v>
      </c>
    </row>
    <row r="16120" spans="12:12" x14ac:dyDescent="0.25">
      <c r="L16120" s="16" t="s">
        <v>2293</v>
      </c>
    </row>
    <row r="16121" spans="12:12" x14ac:dyDescent="0.25">
      <c r="L16121" s="16" t="s">
        <v>1426</v>
      </c>
    </row>
    <row r="16122" spans="12:12" x14ac:dyDescent="0.25">
      <c r="L16122" s="16" t="s">
        <v>1426</v>
      </c>
    </row>
    <row r="16123" spans="12:12" x14ac:dyDescent="0.25">
      <c r="L16123" s="20" t="s">
        <v>1112</v>
      </c>
    </row>
    <row r="16124" spans="12:12" x14ac:dyDescent="0.25">
      <c r="L16124" s="16" t="s">
        <v>5833</v>
      </c>
    </row>
    <row r="16125" spans="12:12" x14ac:dyDescent="0.25">
      <c r="L16125" s="16" t="s">
        <v>4354</v>
      </c>
    </row>
    <row r="16126" spans="12:12" x14ac:dyDescent="0.25">
      <c r="L16126" s="16" t="s">
        <v>4353</v>
      </c>
    </row>
    <row r="16127" spans="12:12" x14ac:dyDescent="0.25">
      <c r="L16127" s="16" t="s">
        <v>2629</v>
      </c>
    </row>
    <row r="16128" spans="12:12" x14ac:dyDescent="0.25">
      <c r="L16128" s="16" t="s">
        <v>5834</v>
      </c>
    </row>
    <row r="16129" spans="12:12" x14ac:dyDescent="0.25">
      <c r="L16129" s="16" t="s">
        <v>3439</v>
      </c>
    </row>
    <row r="16130" spans="12:12" x14ac:dyDescent="0.25">
      <c r="L16130" s="16" t="s">
        <v>5835</v>
      </c>
    </row>
    <row r="16131" spans="12:12" x14ac:dyDescent="0.25">
      <c r="L16131" s="16" t="s">
        <v>1426</v>
      </c>
    </row>
    <row r="16132" spans="12:12" x14ac:dyDescent="0.25">
      <c r="L16132" s="16" t="s">
        <v>2201</v>
      </c>
    </row>
    <row r="16133" spans="12:12" x14ac:dyDescent="0.25">
      <c r="L16133" s="16" t="s">
        <v>2422</v>
      </c>
    </row>
    <row r="16134" spans="12:12" x14ac:dyDescent="0.25">
      <c r="L16134" s="16" t="s">
        <v>6410</v>
      </c>
    </row>
    <row r="16135" spans="12:12" x14ac:dyDescent="0.25">
      <c r="L16135" s="16" t="s">
        <v>4355</v>
      </c>
    </row>
    <row r="16136" spans="12:12" x14ac:dyDescent="0.25">
      <c r="L16136" s="16" t="s">
        <v>5901</v>
      </c>
    </row>
    <row r="16137" spans="12:12" x14ac:dyDescent="0.25">
      <c r="L16137" s="16" t="s">
        <v>2035</v>
      </c>
    </row>
    <row r="16138" spans="12:12" x14ac:dyDescent="0.25">
      <c r="L16138" s="16" t="s">
        <v>4354</v>
      </c>
    </row>
    <row r="16139" spans="12:12" x14ac:dyDescent="0.25">
      <c r="L16139" s="16" t="s">
        <v>6460</v>
      </c>
    </row>
    <row r="16140" spans="12:12" x14ac:dyDescent="0.25">
      <c r="L16140" s="16" t="s">
        <v>2628</v>
      </c>
    </row>
    <row r="16141" spans="12:12" x14ac:dyDescent="0.25">
      <c r="L16141" s="16" t="s">
        <v>5367</v>
      </c>
    </row>
    <row r="16142" spans="12:12" x14ac:dyDescent="0.25">
      <c r="L16142" s="16" t="s">
        <v>2012</v>
      </c>
    </row>
    <row r="16143" spans="12:12" x14ac:dyDescent="0.25">
      <c r="L16143" s="16" t="s">
        <v>1426</v>
      </c>
    </row>
    <row r="16144" spans="12:12" x14ac:dyDescent="0.25">
      <c r="L16144" s="20" t="s">
        <v>270</v>
      </c>
    </row>
    <row r="16145" spans="12:12" x14ac:dyDescent="0.25">
      <c r="L16145" s="16" t="s">
        <v>2685</v>
      </c>
    </row>
    <row r="16146" spans="12:12" x14ac:dyDescent="0.25">
      <c r="L16146" s="16" t="s">
        <v>2688</v>
      </c>
    </row>
    <row r="16147" spans="12:12" x14ac:dyDescent="0.25">
      <c r="L16147" s="16" t="s">
        <v>4180</v>
      </c>
    </row>
    <row r="16148" spans="12:12" x14ac:dyDescent="0.25">
      <c r="L16148" s="16" t="s">
        <v>3996</v>
      </c>
    </row>
    <row r="16149" spans="12:12" x14ac:dyDescent="0.25">
      <c r="L16149" s="16" t="s">
        <v>4461</v>
      </c>
    </row>
    <row r="16150" spans="12:12" x14ac:dyDescent="0.25">
      <c r="L16150" s="16" t="s">
        <v>5435</v>
      </c>
    </row>
    <row r="16151" spans="12:12" x14ac:dyDescent="0.25">
      <c r="L16151" s="16" t="s">
        <v>4920</v>
      </c>
    </row>
    <row r="16152" spans="12:12" x14ac:dyDescent="0.25">
      <c r="L16152" s="16" t="s">
        <v>2858</v>
      </c>
    </row>
    <row r="16153" spans="12:12" x14ac:dyDescent="0.25">
      <c r="L16153" s="16" t="s">
        <v>2154</v>
      </c>
    </row>
    <row r="16154" spans="12:12" x14ac:dyDescent="0.25">
      <c r="L16154" s="16" t="s">
        <v>1426</v>
      </c>
    </row>
    <row r="16155" spans="12:12" x14ac:dyDescent="0.25">
      <c r="L16155" s="16" t="s">
        <v>4182</v>
      </c>
    </row>
    <row r="16156" spans="12:12" x14ac:dyDescent="0.25">
      <c r="L16156" s="16" t="s">
        <v>4184</v>
      </c>
    </row>
    <row r="16157" spans="12:12" x14ac:dyDescent="0.25">
      <c r="L16157" s="16" t="s">
        <v>5709</v>
      </c>
    </row>
    <row r="16158" spans="12:12" x14ac:dyDescent="0.25">
      <c r="L16158" s="16" t="s">
        <v>2012</v>
      </c>
    </row>
    <row r="16159" spans="12:12" x14ac:dyDescent="0.25">
      <c r="L16159" s="16" t="s">
        <v>1426</v>
      </c>
    </row>
    <row r="16160" spans="12:12" x14ac:dyDescent="0.25">
      <c r="L16160" s="16" t="s">
        <v>1426</v>
      </c>
    </row>
    <row r="16161" spans="12:12" x14ac:dyDescent="0.25">
      <c r="L16161" s="20" t="s">
        <v>804</v>
      </c>
    </row>
    <row r="16162" spans="12:12" x14ac:dyDescent="0.25">
      <c r="L16162" s="16" t="s">
        <v>5836</v>
      </c>
    </row>
    <row r="16163" spans="12:12" x14ac:dyDescent="0.25">
      <c r="L16163" s="16" t="s">
        <v>3402</v>
      </c>
    </row>
    <row r="16164" spans="12:12" x14ac:dyDescent="0.25">
      <c r="L16164" s="16" t="s">
        <v>4679</v>
      </c>
    </row>
    <row r="16165" spans="12:12" x14ac:dyDescent="0.25">
      <c r="L16165" s="16" t="s">
        <v>2012</v>
      </c>
    </row>
    <row r="16166" spans="12:12" x14ac:dyDescent="0.25">
      <c r="L16166" s="16" t="s">
        <v>1426</v>
      </c>
    </row>
    <row r="16167" spans="12:12" x14ac:dyDescent="0.25">
      <c r="L16167" s="16" t="s">
        <v>1426</v>
      </c>
    </row>
    <row r="16168" spans="12:12" x14ac:dyDescent="0.25">
      <c r="L16168" s="20" t="s">
        <v>1821</v>
      </c>
    </row>
    <row r="16169" spans="12:12" x14ac:dyDescent="0.25">
      <c r="L16169" s="16" t="s">
        <v>5837</v>
      </c>
    </row>
    <row r="16170" spans="12:12" x14ac:dyDescent="0.25">
      <c r="L16170" s="16" t="s">
        <v>2012</v>
      </c>
    </row>
    <row r="16171" spans="12:12" x14ac:dyDescent="0.25">
      <c r="L16171" s="16" t="s">
        <v>1426</v>
      </c>
    </row>
    <row r="16172" spans="12:12" x14ac:dyDescent="0.25">
      <c r="L16172" s="16" t="s">
        <v>1426</v>
      </c>
    </row>
    <row r="16173" spans="12:12" x14ac:dyDescent="0.25">
      <c r="L16173" s="20" t="s">
        <v>1823</v>
      </c>
    </row>
    <row r="16174" spans="12:12" x14ac:dyDescent="0.25">
      <c r="L16174" s="16" t="s">
        <v>5838</v>
      </c>
    </row>
    <row r="16175" spans="12:12" x14ac:dyDescent="0.25">
      <c r="L16175" s="16" t="s">
        <v>5839</v>
      </c>
    </row>
    <row r="16176" spans="12:12" x14ac:dyDescent="0.25">
      <c r="L16176" s="16" t="s">
        <v>1426</v>
      </c>
    </row>
    <row r="16177" spans="12:12" x14ac:dyDescent="0.25">
      <c r="L16177" s="16" t="s">
        <v>2222</v>
      </c>
    </row>
    <row r="16178" spans="12:12" x14ac:dyDescent="0.25">
      <c r="L16178" s="16" t="s">
        <v>3971</v>
      </c>
    </row>
    <row r="16179" spans="12:12" x14ac:dyDescent="0.25">
      <c r="L16179" s="16" t="s">
        <v>3677</v>
      </c>
    </row>
    <row r="16180" spans="12:12" x14ac:dyDescent="0.25">
      <c r="L16180" s="16" t="s">
        <v>3109</v>
      </c>
    </row>
    <row r="16181" spans="12:12" x14ac:dyDescent="0.25">
      <c r="L16181" s="16" t="s">
        <v>4373</v>
      </c>
    </row>
    <row r="16182" spans="12:12" x14ac:dyDescent="0.25">
      <c r="L16182" s="16" t="s">
        <v>3056</v>
      </c>
    </row>
    <row r="16183" spans="12:12" x14ac:dyDescent="0.25">
      <c r="L16183" s="16" t="s">
        <v>5840</v>
      </c>
    </row>
    <row r="16184" spans="12:12" x14ac:dyDescent="0.25">
      <c r="L16184" s="16" t="s">
        <v>3674</v>
      </c>
    </row>
    <row r="16185" spans="12:12" x14ac:dyDescent="0.25">
      <c r="L16185" s="16" t="s">
        <v>5841</v>
      </c>
    </row>
    <row r="16186" spans="12:12" x14ac:dyDescent="0.25">
      <c r="L16186" s="16" t="s">
        <v>3118</v>
      </c>
    </row>
    <row r="16187" spans="12:12" x14ac:dyDescent="0.25">
      <c r="L16187" s="16" t="s">
        <v>5842</v>
      </c>
    </row>
    <row r="16188" spans="12:12" x14ac:dyDescent="0.25">
      <c r="L16188" s="16" t="s">
        <v>2225</v>
      </c>
    </row>
    <row r="16189" spans="12:12" x14ac:dyDescent="0.25">
      <c r="L16189" s="16" t="s">
        <v>1426</v>
      </c>
    </row>
    <row r="16190" spans="12:12" x14ac:dyDescent="0.25">
      <c r="L16190" s="16" t="s">
        <v>1426</v>
      </c>
    </row>
    <row r="16191" spans="12:12" x14ac:dyDescent="0.25">
      <c r="L16191" s="20" t="s">
        <v>1825</v>
      </c>
    </row>
    <row r="16192" spans="12:12" x14ac:dyDescent="0.25">
      <c r="L16192" s="16" t="s">
        <v>4263</v>
      </c>
    </row>
    <row r="16193" spans="12:12" x14ac:dyDescent="0.25">
      <c r="L16193" s="16" t="s">
        <v>2012</v>
      </c>
    </row>
    <row r="16194" spans="12:12" x14ac:dyDescent="0.25">
      <c r="L16194" s="16" t="s">
        <v>1426</v>
      </c>
    </row>
    <row r="16195" spans="12:12" x14ac:dyDescent="0.25">
      <c r="L16195" s="16" t="s">
        <v>1426</v>
      </c>
    </row>
    <row r="16196" spans="12:12" x14ac:dyDescent="0.25">
      <c r="L16196" s="20" t="s">
        <v>937</v>
      </c>
    </row>
    <row r="16197" spans="12:12" x14ac:dyDescent="0.25">
      <c r="L16197" s="16" t="s">
        <v>2465</v>
      </c>
    </row>
    <row r="16198" spans="12:12" x14ac:dyDescent="0.25">
      <c r="L16198" s="16" t="s">
        <v>5716</v>
      </c>
    </row>
    <row r="16199" spans="12:12" x14ac:dyDescent="0.25">
      <c r="L16199" s="16" t="s">
        <v>5521</v>
      </c>
    </row>
    <row r="16200" spans="12:12" x14ac:dyDescent="0.25">
      <c r="L16200" s="16" t="s">
        <v>1426</v>
      </c>
    </row>
    <row r="16201" spans="12:12" x14ac:dyDescent="0.25">
      <c r="L16201" s="16" t="s">
        <v>2201</v>
      </c>
    </row>
    <row r="16202" spans="12:12" x14ac:dyDescent="0.25">
      <c r="L16202" s="16" t="s">
        <v>2707</v>
      </c>
    </row>
    <row r="16203" spans="12:12" x14ac:dyDescent="0.25">
      <c r="L16203" s="16" t="s">
        <v>2462</v>
      </c>
    </row>
    <row r="16204" spans="12:12" x14ac:dyDescent="0.25">
      <c r="L16204" s="16" t="s">
        <v>5575</v>
      </c>
    </row>
    <row r="16205" spans="12:12" x14ac:dyDescent="0.25">
      <c r="L16205" s="16" t="s">
        <v>5210</v>
      </c>
    </row>
    <row r="16206" spans="12:12" x14ac:dyDescent="0.25">
      <c r="L16206" s="16" t="s">
        <v>2709</v>
      </c>
    </row>
    <row r="16207" spans="12:12" x14ac:dyDescent="0.25">
      <c r="L16207" s="16" t="s">
        <v>5291</v>
      </c>
    </row>
    <row r="16208" spans="12:12" x14ac:dyDescent="0.25">
      <c r="L16208" s="16" t="s">
        <v>2713</v>
      </c>
    </row>
    <row r="16209" spans="12:12" x14ac:dyDescent="0.25">
      <c r="L16209" s="16" t="s">
        <v>5408</v>
      </c>
    </row>
    <row r="16210" spans="12:12" x14ac:dyDescent="0.25">
      <c r="L16210" s="16" t="s">
        <v>5208</v>
      </c>
    </row>
    <row r="16211" spans="12:12" x14ac:dyDescent="0.25">
      <c r="L16211" s="16" t="s">
        <v>5579</v>
      </c>
    </row>
    <row r="16212" spans="12:12" x14ac:dyDescent="0.25">
      <c r="L16212" s="16" t="s">
        <v>2734</v>
      </c>
    </row>
    <row r="16213" spans="12:12" x14ac:dyDescent="0.25">
      <c r="L16213" s="16" t="s">
        <v>2003</v>
      </c>
    </row>
    <row r="16214" spans="12:12" x14ac:dyDescent="0.25">
      <c r="L16214" s="16" t="s">
        <v>3550</v>
      </c>
    </row>
    <row r="16215" spans="12:12" x14ac:dyDescent="0.25">
      <c r="L16215" s="16" t="s">
        <v>5843</v>
      </c>
    </row>
    <row r="16216" spans="12:12" x14ac:dyDescent="0.25">
      <c r="L16216" s="16" t="s">
        <v>3096</v>
      </c>
    </row>
    <row r="16217" spans="12:12" x14ac:dyDescent="0.25">
      <c r="L16217" s="16" t="s">
        <v>2154</v>
      </c>
    </row>
    <row r="16218" spans="12:12" x14ac:dyDescent="0.25">
      <c r="L16218" s="16" t="s">
        <v>2715</v>
      </c>
    </row>
    <row r="16219" spans="12:12" x14ac:dyDescent="0.25">
      <c r="L16219" s="16" t="s">
        <v>5844</v>
      </c>
    </row>
    <row r="16220" spans="12:12" x14ac:dyDescent="0.25">
      <c r="L16220" s="16" t="s">
        <v>2035</v>
      </c>
    </row>
    <row r="16221" spans="12:12" x14ac:dyDescent="0.25">
      <c r="L16221" s="16" t="s">
        <v>2461</v>
      </c>
    </row>
    <row r="16222" spans="12:12" x14ac:dyDescent="0.25">
      <c r="L16222" s="16" t="s">
        <v>2154</v>
      </c>
    </row>
    <row r="16223" spans="12:12" x14ac:dyDescent="0.25">
      <c r="L16223" s="16" t="s">
        <v>5208</v>
      </c>
    </row>
    <row r="16224" spans="12:12" x14ac:dyDescent="0.25">
      <c r="L16224" s="16" t="s">
        <v>5578</v>
      </c>
    </row>
    <row r="16225" spans="12:12" x14ac:dyDescent="0.25">
      <c r="L16225" s="16" t="s">
        <v>5380</v>
      </c>
    </row>
    <row r="16226" spans="12:12" x14ac:dyDescent="0.25">
      <c r="L16226" s="16" t="s">
        <v>2154</v>
      </c>
    </row>
    <row r="16227" spans="12:12" x14ac:dyDescent="0.25">
      <c r="L16227" s="16" t="s">
        <v>3096</v>
      </c>
    </row>
    <row r="16228" spans="12:12" x14ac:dyDescent="0.25">
      <c r="L16228" s="16" t="s">
        <v>2460</v>
      </c>
    </row>
    <row r="16229" spans="12:12" x14ac:dyDescent="0.25">
      <c r="L16229" s="16" t="s">
        <v>1426</v>
      </c>
    </row>
    <row r="16230" spans="12:12" x14ac:dyDescent="0.25">
      <c r="L16230" s="16" t="s">
        <v>5845</v>
      </c>
    </row>
    <row r="16231" spans="12:12" x14ac:dyDescent="0.25">
      <c r="L16231" s="16" t="s">
        <v>2715</v>
      </c>
    </row>
    <row r="16232" spans="12:12" x14ac:dyDescent="0.25">
      <c r="L16232" s="16" t="s">
        <v>5489</v>
      </c>
    </row>
    <row r="16233" spans="12:12" x14ac:dyDescent="0.25">
      <c r="L16233" s="16" t="s">
        <v>2012</v>
      </c>
    </row>
    <row r="16234" spans="12:12" x14ac:dyDescent="0.25">
      <c r="L16234" s="16" t="s">
        <v>1426</v>
      </c>
    </row>
    <row r="16235" spans="12:12" x14ac:dyDescent="0.25">
      <c r="L16235" s="16" t="s">
        <v>1426</v>
      </c>
    </row>
    <row r="16236" spans="12:12" x14ac:dyDescent="0.25">
      <c r="L16236" s="20" t="s">
        <v>1826</v>
      </c>
    </row>
    <row r="16237" spans="12:12" x14ac:dyDescent="0.25">
      <c r="L16237" s="16" t="s">
        <v>2116</v>
      </c>
    </row>
    <row r="16238" spans="12:12" x14ac:dyDescent="0.25">
      <c r="L16238" s="16" t="s">
        <v>2012</v>
      </c>
    </row>
    <row r="16239" spans="12:12" x14ac:dyDescent="0.25">
      <c r="L16239" s="16" t="s">
        <v>1426</v>
      </c>
    </row>
    <row r="16240" spans="12:12" x14ac:dyDescent="0.25">
      <c r="L16240" s="16" t="s">
        <v>1426</v>
      </c>
    </row>
    <row r="16241" spans="12:12" x14ac:dyDescent="0.25">
      <c r="L16241" s="20" t="s">
        <v>703</v>
      </c>
    </row>
    <row r="16242" spans="12:12" x14ac:dyDescent="0.25">
      <c r="L16242" s="16" t="s">
        <v>2720</v>
      </c>
    </row>
    <row r="16243" spans="12:12" x14ac:dyDescent="0.25">
      <c r="L16243" s="16" t="s">
        <v>3045</v>
      </c>
    </row>
    <row r="16244" spans="12:12" x14ac:dyDescent="0.25">
      <c r="L16244" s="16" t="s">
        <v>5846</v>
      </c>
    </row>
    <row r="16245" spans="12:12" x14ac:dyDescent="0.25">
      <c r="L16245" s="16" t="s">
        <v>2012</v>
      </c>
    </row>
    <row r="16246" spans="12:12" x14ac:dyDescent="0.25">
      <c r="L16246" s="16" t="s">
        <v>1426</v>
      </c>
    </row>
    <row r="16247" spans="12:12" x14ac:dyDescent="0.25">
      <c r="L16247" s="16" t="s">
        <v>1426</v>
      </c>
    </row>
    <row r="16248" spans="12:12" x14ac:dyDescent="0.25">
      <c r="L16248" s="20" t="s">
        <v>419</v>
      </c>
    </row>
    <row r="16249" spans="12:12" x14ac:dyDescent="0.25">
      <c r="L16249" s="16" t="s">
        <v>2294</v>
      </c>
    </row>
    <row r="16250" spans="12:12" x14ac:dyDescent="0.25">
      <c r="L16250" s="16" t="s">
        <v>2295</v>
      </c>
    </row>
    <row r="16251" spans="12:12" x14ac:dyDescent="0.25">
      <c r="L16251" s="16" t="s">
        <v>4075</v>
      </c>
    </row>
    <row r="16252" spans="12:12" x14ac:dyDescent="0.25">
      <c r="L16252" s="16" t="s">
        <v>1426</v>
      </c>
    </row>
    <row r="16253" spans="12:12" x14ac:dyDescent="0.25">
      <c r="L16253" s="16" t="s">
        <v>2013</v>
      </c>
    </row>
    <row r="16254" spans="12:12" x14ac:dyDescent="0.25">
      <c r="L16254" s="16" t="s">
        <v>2477</v>
      </c>
    </row>
    <row r="16255" spans="12:12" x14ac:dyDescent="0.25">
      <c r="L16255" s="16" t="s">
        <v>2520</v>
      </c>
    </row>
    <row r="16256" spans="12:12" x14ac:dyDescent="0.25">
      <c r="L16256" s="16" t="s">
        <v>2016</v>
      </c>
    </row>
    <row r="16257" spans="12:12" x14ac:dyDescent="0.25">
      <c r="L16257" s="16" t="s">
        <v>2477</v>
      </c>
    </row>
    <row r="16258" spans="12:12" x14ac:dyDescent="0.25">
      <c r="L16258" s="16" t="s">
        <v>4121</v>
      </c>
    </row>
    <row r="16259" spans="12:12" x14ac:dyDescent="0.25">
      <c r="L16259" s="16" t="s">
        <v>1426</v>
      </c>
    </row>
    <row r="16260" spans="12:12" x14ac:dyDescent="0.25">
      <c r="L16260" s="16" t="s">
        <v>2408</v>
      </c>
    </row>
    <row r="16261" spans="12:12" x14ac:dyDescent="0.25">
      <c r="L16261" s="16" t="s">
        <v>4046</v>
      </c>
    </row>
    <row r="16262" spans="12:12" x14ac:dyDescent="0.25">
      <c r="L16262" s="16" t="s">
        <v>4350</v>
      </c>
    </row>
    <row r="16263" spans="12:12" x14ac:dyDescent="0.25">
      <c r="L16263" s="16" t="s">
        <v>2012</v>
      </c>
    </row>
    <row r="16264" spans="12:12" x14ac:dyDescent="0.25">
      <c r="L16264" s="16" t="s">
        <v>1426</v>
      </c>
    </row>
    <row r="16265" spans="12:12" x14ac:dyDescent="0.25">
      <c r="L16265" s="16" t="s">
        <v>1426</v>
      </c>
    </row>
    <row r="16266" spans="12:12" x14ac:dyDescent="0.25">
      <c r="L16266" s="20" t="s">
        <v>1118</v>
      </c>
    </row>
    <row r="16267" spans="12:12" x14ac:dyDescent="0.25">
      <c r="L16267" s="16" t="s">
        <v>2788</v>
      </c>
    </row>
    <row r="16268" spans="12:12" x14ac:dyDescent="0.25">
      <c r="L16268" s="16" t="s">
        <v>2143</v>
      </c>
    </row>
    <row r="16269" spans="12:12" x14ac:dyDescent="0.25">
      <c r="L16269" s="16" t="s">
        <v>6405</v>
      </c>
    </row>
    <row r="16270" spans="12:12" x14ac:dyDescent="0.25">
      <c r="L16270" s="16" t="s">
        <v>1426</v>
      </c>
    </row>
    <row r="16271" spans="12:12" x14ac:dyDescent="0.25">
      <c r="L16271" s="16" t="s">
        <v>2117</v>
      </c>
    </row>
    <row r="16272" spans="12:12" x14ac:dyDescent="0.25">
      <c r="L16272" s="16" t="s">
        <v>2198</v>
      </c>
    </row>
    <row r="16273" spans="12:12" x14ac:dyDescent="0.25">
      <c r="L16273" s="16" t="s">
        <v>2156</v>
      </c>
    </row>
    <row r="16274" spans="12:12" x14ac:dyDescent="0.25">
      <c r="L16274" s="16" t="s">
        <v>2143</v>
      </c>
    </row>
    <row r="16275" spans="12:12" x14ac:dyDescent="0.25">
      <c r="L16275" s="16" t="s">
        <v>6406</v>
      </c>
    </row>
    <row r="16276" spans="12:12" x14ac:dyDescent="0.25">
      <c r="L16276" s="16" t="s">
        <v>2152</v>
      </c>
    </row>
    <row r="16277" spans="12:12" x14ac:dyDescent="0.25">
      <c r="L16277" s="16" t="s">
        <v>6453</v>
      </c>
    </row>
    <row r="16278" spans="12:12" x14ac:dyDescent="0.25">
      <c r="L16278" s="16" t="s">
        <v>4357</v>
      </c>
    </row>
    <row r="16279" spans="12:12" x14ac:dyDescent="0.25">
      <c r="L16279" s="16" t="s">
        <v>4428</v>
      </c>
    </row>
    <row r="16280" spans="12:12" x14ac:dyDescent="0.25">
      <c r="L16280" s="16" t="s">
        <v>1426</v>
      </c>
    </row>
    <row r="16281" spans="12:12" x14ac:dyDescent="0.25">
      <c r="L16281" s="16" t="s">
        <v>2013</v>
      </c>
    </row>
    <row r="16282" spans="12:12" x14ac:dyDescent="0.25">
      <c r="L16282" s="16" t="s">
        <v>5847</v>
      </c>
    </row>
    <row r="16283" spans="12:12" x14ac:dyDescent="0.25">
      <c r="L16283" s="16" t="s">
        <v>6049</v>
      </c>
    </row>
    <row r="16284" spans="12:12" x14ac:dyDescent="0.25">
      <c r="L16284" s="16" t="s">
        <v>1426</v>
      </c>
    </row>
    <row r="16285" spans="12:12" x14ac:dyDescent="0.25">
      <c r="L16285" s="16" t="s">
        <v>2205</v>
      </c>
    </row>
    <row r="16286" spans="12:12" x14ac:dyDescent="0.25">
      <c r="L16286" s="16" t="s">
        <v>2143</v>
      </c>
    </row>
    <row r="16287" spans="12:12" x14ac:dyDescent="0.25">
      <c r="L16287" s="16" t="s">
        <v>6407</v>
      </c>
    </row>
    <row r="16288" spans="12:12" x14ac:dyDescent="0.25">
      <c r="L16288" s="16" t="s">
        <v>2207</v>
      </c>
    </row>
    <row r="16289" spans="12:12" x14ac:dyDescent="0.25">
      <c r="L16289" s="16" t="s">
        <v>5663</v>
      </c>
    </row>
    <row r="16290" spans="12:12" x14ac:dyDescent="0.25">
      <c r="L16290" s="16" t="s">
        <v>1426</v>
      </c>
    </row>
    <row r="16291" spans="12:12" x14ac:dyDescent="0.25">
      <c r="L16291" s="16" t="s">
        <v>4171</v>
      </c>
    </row>
    <row r="16292" spans="12:12" x14ac:dyDescent="0.25">
      <c r="L16292" s="16" t="s">
        <v>5848</v>
      </c>
    </row>
    <row r="16293" spans="12:12" x14ac:dyDescent="0.25">
      <c r="L16293" s="16" t="s">
        <v>5634</v>
      </c>
    </row>
    <row r="16294" spans="12:12" x14ac:dyDescent="0.25">
      <c r="L16294" s="16" t="s">
        <v>5849</v>
      </c>
    </row>
    <row r="16295" spans="12:12" x14ac:dyDescent="0.25">
      <c r="L16295" s="16" t="s">
        <v>5851</v>
      </c>
    </row>
    <row r="16296" spans="12:12" x14ac:dyDescent="0.25">
      <c r="L16296" s="16" t="s">
        <v>5850</v>
      </c>
    </row>
    <row r="16297" spans="12:12" x14ac:dyDescent="0.25">
      <c r="L16297" s="16" t="s">
        <v>6281</v>
      </c>
    </row>
    <row r="16298" spans="12:12" x14ac:dyDescent="0.25">
      <c r="L16298" s="16" t="s">
        <v>4174</v>
      </c>
    </row>
    <row r="16299" spans="12:12" x14ac:dyDescent="0.25">
      <c r="L16299" s="16" t="s">
        <v>1426</v>
      </c>
    </row>
    <row r="16300" spans="12:12" x14ac:dyDescent="0.25">
      <c r="L16300" s="16" t="s">
        <v>1426</v>
      </c>
    </row>
    <row r="16301" spans="12:12" x14ac:dyDescent="0.25">
      <c r="L16301" s="20" t="s">
        <v>702</v>
      </c>
    </row>
    <row r="16302" spans="12:12" x14ac:dyDescent="0.25">
      <c r="L16302" s="16" t="s">
        <v>2720</v>
      </c>
    </row>
    <row r="16303" spans="12:12" x14ac:dyDescent="0.25">
      <c r="L16303" s="16" t="s">
        <v>2155</v>
      </c>
    </row>
    <row r="16304" spans="12:12" x14ac:dyDescent="0.25">
      <c r="L16304" s="16" t="s">
        <v>5851</v>
      </c>
    </row>
    <row r="16305" spans="12:12" x14ac:dyDescent="0.25">
      <c r="L16305" s="16" t="s">
        <v>2012</v>
      </c>
    </row>
    <row r="16306" spans="12:12" x14ac:dyDescent="0.25">
      <c r="L16306" s="16" t="s">
        <v>1426</v>
      </c>
    </row>
    <row r="16307" spans="12:12" x14ac:dyDescent="0.25">
      <c r="L16307" s="16" t="s">
        <v>1426</v>
      </c>
    </row>
    <row r="16308" spans="12:12" x14ac:dyDescent="0.25">
      <c r="L16308" s="20" t="s">
        <v>628</v>
      </c>
    </row>
    <row r="16309" spans="12:12" x14ac:dyDescent="0.25">
      <c r="L16309" s="16" t="s">
        <v>4768</v>
      </c>
    </row>
    <row r="16310" spans="12:12" x14ac:dyDescent="0.25">
      <c r="L16310" s="16" t="s">
        <v>4339</v>
      </c>
    </row>
    <row r="16311" spans="12:12" x14ac:dyDescent="0.25">
      <c r="L16311" s="16" t="s">
        <v>5852</v>
      </c>
    </row>
    <row r="16312" spans="12:12" x14ac:dyDescent="0.25">
      <c r="L16312" s="16" t="s">
        <v>2012</v>
      </c>
    </row>
    <row r="16313" spans="12:12" x14ac:dyDescent="0.25">
      <c r="L16313" s="16" t="s">
        <v>1426</v>
      </c>
    </row>
    <row r="16314" spans="12:12" x14ac:dyDescent="0.25">
      <c r="L16314" s="16" t="s">
        <v>1426</v>
      </c>
    </row>
    <row r="16315" spans="12:12" x14ac:dyDescent="0.25">
      <c r="L16315" s="20" t="s">
        <v>1033</v>
      </c>
    </row>
    <row r="16316" spans="12:12" x14ac:dyDescent="0.25">
      <c r="L16316" s="16" t="s">
        <v>2304</v>
      </c>
    </row>
    <row r="16317" spans="12:12" x14ac:dyDescent="0.25">
      <c r="L16317" s="16" t="s">
        <v>3812</v>
      </c>
    </row>
    <row r="16318" spans="12:12" x14ac:dyDescent="0.25">
      <c r="L16318" s="16" t="s">
        <v>5732</v>
      </c>
    </row>
    <row r="16319" spans="12:12" x14ac:dyDescent="0.25">
      <c r="L16319" s="16" t="s">
        <v>5021</v>
      </c>
    </row>
    <row r="16320" spans="12:12" x14ac:dyDescent="0.25">
      <c r="L16320" s="16" t="s">
        <v>5853</v>
      </c>
    </row>
    <row r="16321" spans="12:12" x14ac:dyDescent="0.25">
      <c r="L16321" s="16" t="s">
        <v>2307</v>
      </c>
    </row>
    <row r="16322" spans="12:12" x14ac:dyDescent="0.25">
      <c r="L16322" s="16" t="s">
        <v>3812</v>
      </c>
    </row>
    <row r="16323" spans="12:12" x14ac:dyDescent="0.25">
      <c r="L16323" s="16" t="s">
        <v>5731</v>
      </c>
    </row>
    <row r="16324" spans="12:12" x14ac:dyDescent="0.25">
      <c r="L16324" s="16" t="s">
        <v>2012</v>
      </c>
    </row>
    <row r="16325" spans="12:12" x14ac:dyDescent="0.25">
      <c r="L16325" s="16" t="s">
        <v>1426</v>
      </c>
    </row>
    <row r="16326" spans="12:12" x14ac:dyDescent="0.25">
      <c r="L16326" s="16" t="s">
        <v>1426</v>
      </c>
    </row>
    <row r="16327" spans="12:12" x14ac:dyDescent="0.25">
      <c r="L16327" s="20" t="s">
        <v>1827</v>
      </c>
    </row>
    <row r="16328" spans="12:12" x14ac:dyDescent="0.25">
      <c r="L16328" s="16" t="s">
        <v>3338</v>
      </c>
    </row>
    <row r="16329" spans="12:12" x14ac:dyDescent="0.25">
      <c r="L16329" s="16" t="s">
        <v>4954</v>
      </c>
    </row>
    <row r="16330" spans="12:12" x14ac:dyDescent="0.25">
      <c r="L16330" s="16" t="s">
        <v>2283</v>
      </c>
    </row>
    <row r="16331" spans="12:12" x14ac:dyDescent="0.25">
      <c r="L16331" s="16" t="s">
        <v>2170</v>
      </c>
    </row>
    <row r="16332" spans="12:12" x14ac:dyDescent="0.25">
      <c r="L16332" s="16" t="s">
        <v>5854</v>
      </c>
    </row>
    <row r="16333" spans="12:12" x14ac:dyDescent="0.25">
      <c r="L16333" s="16" t="s">
        <v>2012</v>
      </c>
    </row>
    <row r="16334" spans="12:12" x14ac:dyDescent="0.25">
      <c r="L16334" s="16" t="s">
        <v>1426</v>
      </c>
    </row>
    <row r="16335" spans="12:12" x14ac:dyDescent="0.25">
      <c r="L16335" s="16" t="s">
        <v>1426</v>
      </c>
    </row>
    <row r="16336" spans="12:12" x14ac:dyDescent="0.25">
      <c r="L16336" s="20" t="s">
        <v>1174</v>
      </c>
    </row>
    <row r="16337" spans="12:12" x14ac:dyDescent="0.25">
      <c r="L16337" s="16" t="s">
        <v>5517</v>
      </c>
    </row>
    <row r="16338" spans="12:12" x14ac:dyDescent="0.25">
      <c r="L16338" s="16" t="s">
        <v>5148</v>
      </c>
    </row>
    <row r="16339" spans="12:12" x14ac:dyDescent="0.25">
      <c r="L16339" s="16" t="s">
        <v>5855</v>
      </c>
    </row>
    <row r="16340" spans="12:12" x14ac:dyDescent="0.25">
      <c r="L16340" s="16" t="s">
        <v>2877</v>
      </c>
    </row>
    <row r="16341" spans="12:12" x14ac:dyDescent="0.25">
      <c r="L16341" s="16" t="s">
        <v>5148</v>
      </c>
    </row>
    <row r="16342" spans="12:12" x14ac:dyDescent="0.25">
      <c r="L16342" s="16" t="s">
        <v>5432</v>
      </c>
    </row>
    <row r="16343" spans="12:12" x14ac:dyDescent="0.25">
      <c r="L16343" s="16" t="s">
        <v>1426</v>
      </c>
    </row>
    <row r="16344" spans="12:12" x14ac:dyDescent="0.25">
      <c r="L16344" s="16" t="s">
        <v>2508</v>
      </c>
    </row>
    <row r="16345" spans="12:12" x14ac:dyDescent="0.25">
      <c r="L16345" s="16" t="s">
        <v>2170</v>
      </c>
    </row>
    <row r="16346" spans="12:12" x14ac:dyDescent="0.25">
      <c r="L16346" s="16" t="s">
        <v>5856</v>
      </c>
    </row>
    <row r="16347" spans="12:12" x14ac:dyDescent="0.25">
      <c r="L16347" s="16" t="s">
        <v>3814</v>
      </c>
    </row>
    <row r="16348" spans="12:12" x14ac:dyDescent="0.25">
      <c r="L16348" s="16" t="s">
        <v>2170</v>
      </c>
    </row>
    <row r="16349" spans="12:12" x14ac:dyDescent="0.25">
      <c r="L16349" s="16" t="s">
        <v>5857</v>
      </c>
    </row>
    <row r="16350" spans="12:12" x14ac:dyDescent="0.25">
      <c r="L16350" s="16" t="s">
        <v>1426</v>
      </c>
    </row>
    <row r="16351" spans="12:12" x14ac:dyDescent="0.25">
      <c r="L16351" s="16" t="s">
        <v>2606</v>
      </c>
    </row>
    <row r="16352" spans="12:12" x14ac:dyDescent="0.25">
      <c r="L16352" s="16" t="s">
        <v>5808</v>
      </c>
    </row>
    <row r="16353" spans="12:12" x14ac:dyDescent="0.25">
      <c r="L16353" s="16" t="s">
        <v>4845</v>
      </c>
    </row>
    <row r="16354" spans="12:12" x14ac:dyDescent="0.25">
      <c r="L16354" s="16" t="s">
        <v>5809</v>
      </c>
    </row>
    <row r="16355" spans="12:12" x14ac:dyDescent="0.25">
      <c r="L16355" s="16" t="s">
        <v>2283</v>
      </c>
    </row>
    <row r="16356" spans="12:12" x14ac:dyDescent="0.25">
      <c r="L16356" s="16" t="s">
        <v>5858</v>
      </c>
    </row>
    <row r="16357" spans="12:12" x14ac:dyDescent="0.25">
      <c r="L16357" s="16" t="s">
        <v>5859</v>
      </c>
    </row>
    <row r="16358" spans="12:12" x14ac:dyDescent="0.25">
      <c r="L16358" s="16" t="s">
        <v>2608</v>
      </c>
    </row>
    <row r="16359" spans="12:12" x14ac:dyDescent="0.25">
      <c r="L16359" s="16" t="s">
        <v>2170</v>
      </c>
    </row>
    <row r="16360" spans="12:12" x14ac:dyDescent="0.25">
      <c r="L16360" s="16" t="s">
        <v>2283</v>
      </c>
    </row>
    <row r="16361" spans="12:12" x14ac:dyDescent="0.25">
      <c r="L16361" s="16" t="s">
        <v>5148</v>
      </c>
    </row>
    <row r="16362" spans="12:12" x14ac:dyDescent="0.25">
      <c r="L16362" s="16" t="s">
        <v>2283</v>
      </c>
    </row>
    <row r="16363" spans="12:12" x14ac:dyDescent="0.25">
      <c r="L16363" s="16" t="s">
        <v>1426</v>
      </c>
    </row>
    <row r="16364" spans="12:12" x14ac:dyDescent="0.25">
      <c r="L16364" s="16" t="s">
        <v>4795</v>
      </c>
    </row>
    <row r="16365" spans="12:12" x14ac:dyDescent="0.25">
      <c r="L16365" s="16" t="s">
        <v>2170</v>
      </c>
    </row>
    <row r="16366" spans="12:12" x14ac:dyDescent="0.25">
      <c r="L16366" s="16" t="s">
        <v>2283</v>
      </c>
    </row>
    <row r="16367" spans="12:12" x14ac:dyDescent="0.25">
      <c r="L16367" s="16" t="s">
        <v>1426</v>
      </c>
    </row>
    <row r="16368" spans="12:12" x14ac:dyDescent="0.25">
      <c r="L16368" s="16" t="s">
        <v>5860</v>
      </c>
    </row>
    <row r="16369" spans="12:12" x14ac:dyDescent="0.25">
      <c r="L16369" s="16" t="s">
        <v>2170</v>
      </c>
    </row>
    <row r="16370" spans="12:12" x14ac:dyDescent="0.25">
      <c r="L16370" s="16" t="s">
        <v>2283</v>
      </c>
    </row>
    <row r="16371" spans="12:12" x14ac:dyDescent="0.25">
      <c r="L16371" s="16" t="s">
        <v>2012</v>
      </c>
    </row>
    <row r="16372" spans="12:12" x14ac:dyDescent="0.25">
      <c r="L16372" s="16" t="s">
        <v>1426</v>
      </c>
    </row>
    <row r="16373" spans="12:12" x14ac:dyDescent="0.25">
      <c r="L16373" s="16" t="s">
        <v>1426</v>
      </c>
    </row>
    <row r="16374" spans="12:12" x14ac:dyDescent="0.25">
      <c r="L16374" s="20" t="s">
        <v>963</v>
      </c>
    </row>
    <row r="16375" spans="12:12" x14ac:dyDescent="0.25">
      <c r="L16375" s="16" t="s">
        <v>2370</v>
      </c>
    </row>
    <row r="16376" spans="12:12" x14ac:dyDescent="0.25">
      <c r="L16376" s="16" t="s">
        <v>5861</v>
      </c>
    </row>
    <row r="16377" spans="12:12" x14ac:dyDescent="0.25">
      <c r="L16377" s="16" t="s">
        <v>3827</v>
      </c>
    </row>
    <row r="16378" spans="12:12" x14ac:dyDescent="0.25">
      <c r="L16378" s="16" t="s">
        <v>1426</v>
      </c>
    </row>
    <row r="16379" spans="12:12" x14ac:dyDescent="0.25">
      <c r="L16379" s="16" t="s">
        <v>4864</v>
      </c>
    </row>
    <row r="16380" spans="12:12" x14ac:dyDescent="0.25">
      <c r="L16380" s="16" t="s">
        <v>3917</v>
      </c>
    </row>
    <row r="16381" spans="12:12" x14ac:dyDescent="0.25">
      <c r="L16381" s="16" t="s">
        <v>2325</v>
      </c>
    </row>
    <row r="16382" spans="12:12" x14ac:dyDescent="0.25">
      <c r="L16382" s="16" t="s">
        <v>2012</v>
      </c>
    </row>
    <row r="16383" spans="12:12" x14ac:dyDescent="0.25">
      <c r="L16383" s="16" t="s">
        <v>1426</v>
      </c>
    </row>
    <row r="16384" spans="12:12" x14ac:dyDescent="0.25">
      <c r="L16384" s="16" t="s">
        <v>1426</v>
      </c>
    </row>
    <row r="16385" spans="12:12" x14ac:dyDescent="0.25">
      <c r="L16385" s="20" t="s">
        <v>1262</v>
      </c>
    </row>
    <row r="16386" spans="12:12" x14ac:dyDescent="0.25">
      <c r="L16386" s="16" t="s">
        <v>6496</v>
      </c>
    </row>
    <row r="16387" spans="12:12" x14ac:dyDescent="0.25">
      <c r="L16387" s="16" t="s">
        <v>6537</v>
      </c>
    </row>
    <row r="16388" spans="12:12" x14ac:dyDescent="0.25">
      <c r="L16388" s="16" t="s">
        <v>6528</v>
      </c>
    </row>
    <row r="16389" spans="12:12" x14ac:dyDescent="0.25">
      <c r="L16389" s="16" t="s">
        <v>1426</v>
      </c>
    </row>
    <row r="16390" spans="12:12" x14ac:dyDescent="0.25">
      <c r="L16390" s="16" t="s">
        <v>1997</v>
      </c>
    </row>
    <row r="16391" spans="12:12" x14ac:dyDescent="0.25">
      <c r="L16391" s="16" t="s">
        <v>2910</v>
      </c>
    </row>
    <row r="16392" spans="12:12" x14ac:dyDescent="0.25">
      <c r="L16392" s="16" t="s">
        <v>5862</v>
      </c>
    </row>
    <row r="16393" spans="12:12" x14ac:dyDescent="0.25">
      <c r="L16393" s="16" t="s">
        <v>2142</v>
      </c>
    </row>
    <row r="16394" spans="12:12" x14ac:dyDescent="0.25">
      <c r="L16394" s="16" t="s">
        <v>2910</v>
      </c>
    </row>
    <row r="16395" spans="12:12" x14ac:dyDescent="0.25">
      <c r="L16395" s="16" t="s">
        <v>3704</v>
      </c>
    </row>
    <row r="16396" spans="12:12" x14ac:dyDescent="0.25">
      <c r="L16396" s="16" t="s">
        <v>1426</v>
      </c>
    </row>
    <row r="16397" spans="12:12" x14ac:dyDescent="0.25">
      <c r="L16397" s="16" t="s">
        <v>2484</v>
      </c>
    </row>
    <row r="16398" spans="12:12" x14ac:dyDescent="0.25">
      <c r="L16398" s="16" t="s">
        <v>3090</v>
      </c>
    </row>
    <row r="16399" spans="12:12" x14ac:dyDescent="0.25">
      <c r="L16399" s="16" t="s">
        <v>2542</v>
      </c>
    </row>
    <row r="16400" spans="12:12" x14ac:dyDescent="0.25">
      <c r="L16400" s="16" t="s">
        <v>2486</v>
      </c>
    </row>
    <row r="16401" spans="12:12" x14ac:dyDescent="0.25">
      <c r="L16401" s="16" t="s">
        <v>2906</v>
      </c>
    </row>
    <row r="16402" spans="12:12" x14ac:dyDescent="0.25">
      <c r="L16402" s="16" t="s">
        <v>2917</v>
      </c>
    </row>
    <row r="16403" spans="12:12" x14ac:dyDescent="0.25">
      <c r="L16403" s="16" t="s">
        <v>2910</v>
      </c>
    </row>
    <row r="16404" spans="12:12" x14ac:dyDescent="0.25">
      <c r="L16404" s="16" t="s">
        <v>5863</v>
      </c>
    </row>
    <row r="16405" spans="12:12" x14ac:dyDescent="0.25">
      <c r="L16405" s="16" t="s">
        <v>3090</v>
      </c>
    </row>
    <row r="16406" spans="12:12" x14ac:dyDescent="0.25">
      <c r="L16406" s="16" t="s">
        <v>5864</v>
      </c>
    </row>
    <row r="16407" spans="12:12" x14ac:dyDescent="0.25">
      <c r="L16407" s="16" t="s">
        <v>1426</v>
      </c>
    </row>
    <row r="16408" spans="12:12" x14ac:dyDescent="0.25">
      <c r="L16408" s="16" t="s">
        <v>5865</v>
      </c>
    </row>
    <row r="16409" spans="12:12" x14ac:dyDescent="0.25">
      <c r="L16409" s="16" t="s">
        <v>3232</v>
      </c>
    </row>
    <row r="16410" spans="12:12" x14ac:dyDescent="0.25">
      <c r="L16410" s="16" t="s">
        <v>5866</v>
      </c>
    </row>
    <row r="16411" spans="12:12" x14ac:dyDescent="0.25">
      <c r="L16411" s="16" t="s">
        <v>5867</v>
      </c>
    </row>
    <row r="16412" spans="12:12" x14ac:dyDescent="0.25">
      <c r="L16412" s="16" t="s">
        <v>3090</v>
      </c>
    </row>
    <row r="16413" spans="12:12" x14ac:dyDescent="0.25">
      <c r="L16413" s="16" t="s">
        <v>5868</v>
      </c>
    </row>
    <row r="16414" spans="12:12" x14ac:dyDescent="0.25">
      <c r="L16414" s="16" t="s">
        <v>2012</v>
      </c>
    </row>
    <row r="16415" spans="12:12" x14ac:dyDescent="0.25">
      <c r="L16415" s="16" t="s">
        <v>1426</v>
      </c>
    </row>
    <row r="16416" spans="12:12" x14ac:dyDescent="0.25">
      <c r="L16416" s="20" t="s">
        <v>517</v>
      </c>
    </row>
    <row r="16417" spans="12:12" x14ac:dyDescent="0.25">
      <c r="L16417" s="16" t="s">
        <v>2360</v>
      </c>
    </row>
    <row r="16418" spans="12:12" x14ac:dyDescent="0.25">
      <c r="L16418" s="16" t="s">
        <v>2658</v>
      </c>
    </row>
    <row r="16419" spans="12:12" x14ac:dyDescent="0.25">
      <c r="L16419" s="16" t="s">
        <v>2665</v>
      </c>
    </row>
    <row r="16420" spans="12:12" x14ac:dyDescent="0.25">
      <c r="L16420" s="16" t="s">
        <v>2291</v>
      </c>
    </row>
    <row r="16421" spans="12:12" x14ac:dyDescent="0.25">
      <c r="L16421" s="16" t="s">
        <v>2672</v>
      </c>
    </row>
    <row r="16422" spans="12:12" x14ac:dyDescent="0.25">
      <c r="L16422" s="16" t="s">
        <v>2365</v>
      </c>
    </row>
    <row r="16423" spans="12:12" x14ac:dyDescent="0.25">
      <c r="L16423" s="16" t="s">
        <v>5495</v>
      </c>
    </row>
    <row r="16424" spans="12:12" x14ac:dyDescent="0.25">
      <c r="L16424" s="16" t="s">
        <v>2781</v>
      </c>
    </row>
    <row r="16425" spans="12:12" x14ac:dyDescent="0.25">
      <c r="L16425" s="16" t="s">
        <v>2325</v>
      </c>
    </row>
    <row r="16426" spans="12:12" x14ac:dyDescent="0.25">
      <c r="L16426" s="16" t="s">
        <v>2293</v>
      </c>
    </row>
    <row r="16427" spans="12:12" x14ac:dyDescent="0.25">
      <c r="L16427" s="16" t="s">
        <v>1426</v>
      </c>
    </row>
    <row r="16428" spans="12:12" x14ac:dyDescent="0.25">
      <c r="L16428" s="16" t="s">
        <v>1426</v>
      </c>
    </row>
    <row r="16429" spans="12:12" x14ac:dyDescent="0.25">
      <c r="L16429" s="20" t="s">
        <v>1828</v>
      </c>
    </row>
    <row r="16430" spans="12:12" x14ac:dyDescent="0.25">
      <c r="L16430" s="16" t="s">
        <v>4685</v>
      </c>
    </row>
    <row r="16431" spans="12:12" x14ac:dyDescent="0.25">
      <c r="L16431" s="16" t="s">
        <v>2786</v>
      </c>
    </row>
    <row r="16432" spans="12:12" x14ac:dyDescent="0.25">
      <c r="L16432" s="16" t="s">
        <v>5869</v>
      </c>
    </row>
    <row r="16433" spans="12:12" x14ac:dyDescent="0.25">
      <c r="L16433" s="16" t="s">
        <v>2293</v>
      </c>
    </row>
    <row r="16434" spans="12:12" x14ac:dyDescent="0.25">
      <c r="L16434" s="16" t="s">
        <v>1426</v>
      </c>
    </row>
    <row r="16435" spans="12:12" x14ac:dyDescent="0.25">
      <c r="L16435" s="16" t="s">
        <v>1426</v>
      </c>
    </row>
    <row r="16436" spans="12:12" x14ac:dyDescent="0.25">
      <c r="L16436" s="20" t="s">
        <v>1308</v>
      </c>
    </row>
    <row r="16437" spans="12:12" x14ac:dyDescent="0.25">
      <c r="L16437" s="16" t="s">
        <v>2201</v>
      </c>
    </row>
    <row r="16438" spans="12:12" x14ac:dyDescent="0.25">
      <c r="L16438" s="16" t="s">
        <v>2365</v>
      </c>
    </row>
    <row r="16439" spans="12:12" x14ac:dyDescent="0.25">
      <c r="L16439" s="16" t="s">
        <v>2738</v>
      </c>
    </row>
    <row r="16440" spans="12:12" x14ac:dyDescent="0.25">
      <c r="L16440" s="16" t="s">
        <v>3141</v>
      </c>
    </row>
    <row r="16441" spans="12:12" x14ac:dyDescent="0.25">
      <c r="L16441" s="16" t="s">
        <v>5870</v>
      </c>
    </row>
    <row r="16442" spans="12:12" x14ac:dyDescent="0.25">
      <c r="L16442" s="16" t="s">
        <v>2035</v>
      </c>
    </row>
    <row r="16443" spans="12:12" x14ac:dyDescent="0.25">
      <c r="L16443" s="16" t="s">
        <v>2658</v>
      </c>
    </row>
    <row r="16444" spans="12:12" x14ac:dyDescent="0.25">
      <c r="L16444" s="16" t="s">
        <v>2003</v>
      </c>
    </row>
    <row r="16445" spans="12:12" x14ac:dyDescent="0.25">
      <c r="L16445" s="16" t="s">
        <v>2998</v>
      </c>
    </row>
    <row r="16446" spans="12:12" x14ac:dyDescent="0.25">
      <c r="L16446" s="16" t="s">
        <v>2003</v>
      </c>
    </row>
    <row r="16447" spans="12:12" x14ac:dyDescent="0.25">
      <c r="L16447" s="16" t="s">
        <v>1426</v>
      </c>
    </row>
    <row r="16448" spans="12:12" x14ac:dyDescent="0.25">
      <c r="L16448" s="16" t="s">
        <v>2657</v>
      </c>
    </row>
    <row r="16449" spans="12:12" x14ac:dyDescent="0.25">
      <c r="L16449" s="16" t="s">
        <v>3377</v>
      </c>
    </row>
    <row r="16450" spans="12:12" x14ac:dyDescent="0.25">
      <c r="L16450" s="16" t="s">
        <v>2367</v>
      </c>
    </row>
    <row r="16451" spans="12:12" x14ac:dyDescent="0.25">
      <c r="L16451" s="16" t="s">
        <v>5540</v>
      </c>
    </row>
    <row r="16452" spans="12:12" x14ac:dyDescent="0.25">
      <c r="L16452" s="16" t="s">
        <v>2672</v>
      </c>
    </row>
    <row r="16453" spans="12:12" x14ac:dyDescent="0.25">
      <c r="L16453" s="16" t="s">
        <v>2654</v>
      </c>
    </row>
    <row r="16454" spans="12:12" x14ac:dyDescent="0.25">
      <c r="L16454" s="16" t="s">
        <v>2665</v>
      </c>
    </row>
    <row r="16455" spans="12:12" x14ac:dyDescent="0.25">
      <c r="L16455" s="16" t="s">
        <v>3381</v>
      </c>
    </row>
    <row r="16456" spans="12:12" x14ac:dyDescent="0.25">
      <c r="L16456" s="16" t="s">
        <v>4279</v>
      </c>
    </row>
    <row r="16457" spans="12:12" x14ac:dyDescent="0.25">
      <c r="L16457" s="16" t="s">
        <v>5871</v>
      </c>
    </row>
    <row r="16458" spans="12:12" x14ac:dyDescent="0.25">
      <c r="L16458" s="16" t="s">
        <v>2306</v>
      </c>
    </row>
    <row r="16459" spans="12:12" x14ac:dyDescent="0.25">
      <c r="L16459" s="16" t="s">
        <v>2365</v>
      </c>
    </row>
    <row r="16460" spans="12:12" x14ac:dyDescent="0.25">
      <c r="L16460" s="16" t="s">
        <v>4451</v>
      </c>
    </row>
    <row r="16461" spans="12:12" x14ac:dyDescent="0.25">
      <c r="L16461" s="16" t="s">
        <v>5542</v>
      </c>
    </row>
    <row r="16462" spans="12:12" x14ac:dyDescent="0.25">
      <c r="L16462" s="16" t="s">
        <v>5510</v>
      </c>
    </row>
    <row r="16463" spans="12:12" x14ac:dyDescent="0.25">
      <c r="L16463" s="16" t="s">
        <v>2366</v>
      </c>
    </row>
    <row r="16464" spans="12:12" x14ac:dyDescent="0.25">
      <c r="L16464" s="16" t="s">
        <v>6497</v>
      </c>
    </row>
    <row r="16465" spans="12:12" x14ac:dyDescent="0.25">
      <c r="L16465" s="16" t="s">
        <v>2666</v>
      </c>
    </row>
    <row r="16466" spans="12:12" x14ac:dyDescent="0.25">
      <c r="L16466" s="16" t="s">
        <v>2306</v>
      </c>
    </row>
    <row r="16467" spans="12:12" x14ac:dyDescent="0.25">
      <c r="L16467" s="16" t="s">
        <v>2670</v>
      </c>
    </row>
    <row r="16468" spans="12:12" x14ac:dyDescent="0.25">
      <c r="L16468" s="16" t="s">
        <v>2658</v>
      </c>
    </row>
    <row r="16469" spans="12:12" x14ac:dyDescent="0.25">
      <c r="L16469" s="16" t="s">
        <v>2306</v>
      </c>
    </row>
    <row r="16470" spans="12:12" x14ac:dyDescent="0.25">
      <c r="L16470" s="16" t="s">
        <v>2654</v>
      </c>
    </row>
    <row r="16471" spans="12:12" x14ac:dyDescent="0.25">
      <c r="L16471" s="16" t="s">
        <v>4020</v>
      </c>
    </row>
    <row r="16472" spans="12:12" x14ac:dyDescent="0.25">
      <c r="L16472" s="16" t="s">
        <v>2365</v>
      </c>
    </row>
    <row r="16473" spans="12:12" x14ac:dyDescent="0.25">
      <c r="L16473" s="16" t="s">
        <v>5496</v>
      </c>
    </row>
    <row r="16474" spans="12:12" x14ac:dyDescent="0.25">
      <c r="L16474" s="16" t="s">
        <v>3141</v>
      </c>
    </row>
    <row r="16475" spans="12:12" x14ac:dyDescent="0.25">
      <c r="L16475" s="16" t="s">
        <v>5872</v>
      </c>
    </row>
    <row r="16476" spans="12:12" x14ac:dyDescent="0.25">
      <c r="L16476" s="16" t="s">
        <v>2293</v>
      </c>
    </row>
    <row r="16477" spans="12:12" x14ac:dyDescent="0.25">
      <c r="L16477" s="16" t="s">
        <v>1426</v>
      </c>
    </row>
    <row r="16478" spans="12:12" x14ac:dyDescent="0.25">
      <c r="L16478" s="20" t="s">
        <v>514</v>
      </c>
    </row>
    <row r="16479" spans="12:12" x14ac:dyDescent="0.25">
      <c r="L16479" s="16" t="s">
        <v>2360</v>
      </c>
    </row>
    <row r="16480" spans="12:12" x14ac:dyDescent="0.25">
      <c r="L16480" s="16" t="s">
        <v>2361</v>
      </c>
    </row>
    <row r="16481" spans="12:12" x14ac:dyDescent="0.25">
      <c r="L16481" s="16" t="s">
        <v>3384</v>
      </c>
    </row>
    <row r="16482" spans="12:12" x14ac:dyDescent="0.25">
      <c r="L16482" s="16" t="s">
        <v>2998</v>
      </c>
    </row>
    <row r="16483" spans="12:12" x14ac:dyDescent="0.25">
      <c r="L16483" s="16" t="s">
        <v>5543</v>
      </c>
    </row>
    <row r="16484" spans="12:12" x14ac:dyDescent="0.25">
      <c r="L16484" s="16" t="s">
        <v>1426</v>
      </c>
    </row>
    <row r="16485" spans="12:12" x14ac:dyDescent="0.25">
      <c r="L16485" s="16" t="s">
        <v>2470</v>
      </c>
    </row>
    <row r="16486" spans="12:12" x14ac:dyDescent="0.25">
      <c r="L16486" s="16" t="s">
        <v>2471</v>
      </c>
    </row>
    <row r="16487" spans="12:12" x14ac:dyDescent="0.25">
      <c r="L16487" s="16" t="s">
        <v>2015</v>
      </c>
    </row>
    <row r="16488" spans="12:12" x14ac:dyDescent="0.25">
      <c r="L16488" s="16" t="s">
        <v>2293</v>
      </c>
    </row>
    <row r="16489" spans="12:12" x14ac:dyDescent="0.25">
      <c r="L16489" s="16" t="s">
        <v>1426</v>
      </c>
    </row>
    <row r="16490" spans="12:12" x14ac:dyDescent="0.25">
      <c r="L16490" s="16" t="s">
        <v>1426</v>
      </c>
    </row>
    <row r="16491" spans="12:12" x14ac:dyDescent="0.25">
      <c r="L16491" s="20" t="s">
        <v>58</v>
      </c>
    </row>
    <row r="16492" spans="12:12" x14ac:dyDescent="0.25">
      <c r="L16492" s="16" t="s">
        <v>4005</v>
      </c>
    </row>
    <row r="16493" spans="12:12" x14ac:dyDescent="0.25">
      <c r="L16493" s="16" t="s">
        <v>5276</v>
      </c>
    </row>
    <row r="16494" spans="12:12" x14ac:dyDescent="0.25">
      <c r="L16494" s="16" t="s">
        <v>3536</v>
      </c>
    </row>
    <row r="16495" spans="12:12" x14ac:dyDescent="0.25">
      <c r="L16495" s="16" t="s">
        <v>3537</v>
      </c>
    </row>
    <row r="16496" spans="12:12" x14ac:dyDescent="0.25">
      <c r="L16496" s="16" t="s">
        <v>5274</v>
      </c>
    </row>
    <row r="16497" spans="12:12" x14ac:dyDescent="0.25">
      <c r="L16497" s="16" t="s">
        <v>4211</v>
      </c>
    </row>
    <row r="16498" spans="12:12" x14ac:dyDescent="0.25">
      <c r="L16498" s="16" t="s">
        <v>5873</v>
      </c>
    </row>
    <row r="16499" spans="12:12" x14ac:dyDescent="0.25">
      <c r="L16499" s="16" t="s">
        <v>1426</v>
      </c>
    </row>
    <row r="16500" spans="12:12" x14ac:dyDescent="0.25">
      <c r="L16500" s="16" t="s">
        <v>2117</v>
      </c>
    </row>
    <row r="16501" spans="12:12" x14ac:dyDescent="0.25">
      <c r="L16501" s="16" t="s">
        <v>5276</v>
      </c>
    </row>
    <row r="16502" spans="12:12" x14ac:dyDescent="0.25">
      <c r="L16502" s="16" t="s">
        <v>3539</v>
      </c>
    </row>
    <row r="16503" spans="12:12" x14ac:dyDescent="0.25">
      <c r="L16503" s="16" t="s">
        <v>2151</v>
      </c>
    </row>
    <row r="16504" spans="12:12" x14ac:dyDescent="0.25">
      <c r="L16504" s="16" t="s">
        <v>5276</v>
      </c>
    </row>
    <row r="16505" spans="12:12" x14ac:dyDescent="0.25">
      <c r="L16505" s="16" t="s">
        <v>3539</v>
      </c>
    </row>
    <row r="16506" spans="12:12" x14ac:dyDescent="0.25">
      <c r="L16506" s="16" t="s">
        <v>1426</v>
      </c>
    </row>
    <row r="16507" spans="12:12" x14ac:dyDescent="0.25">
      <c r="L16507" s="16" t="s">
        <v>5766</v>
      </c>
    </row>
    <row r="16508" spans="12:12" x14ac:dyDescent="0.25">
      <c r="L16508" s="16" t="s">
        <v>5276</v>
      </c>
    </row>
    <row r="16509" spans="12:12" x14ac:dyDescent="0.25">
      <c r="L16509" s="16" t="s">
        <v>3543</v>
      </c>
    </row>
    <row r="16510" spans="12:12" x14ac:dyDescent="0.25">
      <c r="L16510" s="16" t="s">
        <v>1426</v>
      </c>
    </row>
    <row r="16511" spans="12:12" x14ac:dyDescent="0.25">
      <c r="L16511" s="16" t="s">
        <v>2606</v>
      </c>
    </row>
    <row r="16512" spans="12:12" x14ac:dyDescent="0.25">
      <c r="L16512" s="16" t="s">
        <v>5858</v>
      </c>
    </row>
    <row r="16513" spans="12:12" x14ac:dyDescent="0.25">
      <c r="L16513" s="16" t="s">
        <v>5874</v>
      </c>
    </row>
    <row r="16514" spans="12:12" x14ac:dyDescent="0.25">
      <c r="L16514" s="16" t="s">
        <v>2012</v>
      </c>
    </row>
    <row r="16515" spans="12:12" x14ac:dyDescent="0.25">
      <c r="L16515" s="16" t="s">
        <v>1426</v>
      </c>
    </row>
    <row r="16516" spans="12:12" x14ac:dyDescent="0.25">
      <c r="L16516" s="16" t="s">
        <v>1426</v>
      </c>
    </row>
    <row r="16517" spans="12:12" x14ac:dyDescent="0.25">
      <c r="L16517" s="20" t="s">
        <v>1829</v>
      </c>
    </row>
    <row r="16518" spans="12:12" x14ac:dyDescent="0.25">
      <c r="L16518" s="16" t="s">
        <v>5875</v>
      </c>
    </row>
    <row r="16519" spans="12:12" x14ac:dyDescent="0.25">
      <c r="L16519" s="16" t="s">
        <v>2012</v>
      </c>
    </row>
    <row r="16520" spans="12:12" x14ac:dyDescent="0.25">
      <c r="L16520" s="16" t="s">
        <v>1426</v>
      </c>
    </row>
    <row r="16521" spans="12:12" x14ac:dyDescent="0.25">
      <c r="L16521" s="16" t="s">
        <v>1426</v>
      </c>
    </row>
    <row r="16522" spans="12:12" x14ac:dyDescent="0.25">
      <c r="L16522" s="20" t="s">
        <v>1831</v>
      </c>
    </row>
    <row r="16523" spans="12:12" x14ac:dyDescent="0.25">
      <c r="L16523" s="16" t="s">
        <v>2896</v>
      </c>
    </row>
    <row r="16524" spans="12:12" x14ac:dyDescent="0.25">
      <c r="L16524" s="16" t="s">
        <v>2012</v>
      </c>
    </row>
    <row r="16525" spans="12:12" x14ac:dyDescent="0.25">
      <c r="L16525" s="16" t="s">
        <v>1426</v>
      </c>
    </row>
    <row r="16526" spans="12:12" x14ac:dyDescent="0.25">
      <c r="L16526" s="16" t="s">
        <v>1426</v>
      </c>
    </row>
    <row r="16527" spans="12:12" x14ac:dyDescent="0.25">
      <c r="L16527" s="20" t="s">
        <v>659</v>
      </c>
    </row>
    <row r="16528" spans="12:12" x14ac:dyDescent="0.25">
      <c r="L16528" s="16" t="s">
        <v>2972</v>
      </c>
    </row>
    <row r="16529" spans="12:12" x14ac:dyDescent="0.25">
      <c r="L16529" s="16" t="s">
        <v>2060</v>
      </c>
    </row>
    <row r="16530" spans="12:12" x14ac:dyDescent="0.25">
      <c r="L16530" s="16" t="s">
        <v>5568</v>
      </c>
    </row>
    <row r="16531" spans="12:12" x14ac:dyDescent="0.25">
      <c r="L16531" s="16" t="s">
        <v>2012</v>
      </c>
    </row>
    <row r="16532" spans="12:12" x14ac:dyDescent="0.25">
      <c r="L16532" s="16" t="s">
        <v>1426</v>
      </c>
    </row>
    <row r="16533" spans="12:12" x14ac:dyDescent="0.25">
      <c r="L16533" s="16" t="s">
        <v>1426</v>
      </c>
    </row>
    <row r="16534" spans="12:12" x14ac:dyDescent="0.25">
      <c r="L16534" s="20" t="s">
        <v>178</v>
      </c>
    </row>
    <row r="16535" spans="12:12" x14ac:dyDescent="0.25">
      <c r="L16535" s="16" t="s">
        <v>2414</v>
      </c>
    </row>
    <row r="16536" spans="12:12" x14ac:dyDescent="0.25">
      <c r="L16536" s="16" t="s">
        <v>3462</v>
      </c>
    </row>
    <row r="16537" spans="12:12" x14ac:dyDescent="0.25">
      <c r="L16537" s="16" t="s">
        <v>2154</v>
      </c>
    </row>
    <row r="16538" spans="12:12" x14ac:dyDescent="0.25">
      <c r="L16538" s="16" t="s">
        <v>3134</v>
      </c>
    </row>
    <row r="16539" spans="12:12" x14ac:dyDescent="0.25">
      <c r="L16539" s="16" t="s">
        <v>3901</v>
      </c>
    </row>
    <row r="16540" spans="12:12" x14ac:dyDescent="0.25">
      <c r="L16540" s="16" t="s">
        <v>1426</v>
      </c>
    </row>
    <row r="16541" spans="12:12" x14ac:dyDescent="0.25">
      <c r="L16541" s="16" t="s">
        <v>5876</v>
      </c>
    </row>
    <row r="16542" spans="12:12" x14ac:dyDescent="0.25">
      <c r="L16542" s="16" t="s">
        <v>3134</v>
      </c>
    </row>
    <row r="16543" spans="12:12" x14ac:dyDescent="0.25">
      <c r="L16543" s="16" t="s">
        <v>2736</v>
      </c>
    </row>
    <row r="16544" spans="12:12" x14ac:dyDescent="0.25">
      <c r="L16544" s="16" t="s">
        <v>1426</v>
      </c>
    </row>
    <row r="16545" spans="12:12" x14ac:dyDescent="0.25">
      <c r="L16545" s="16" t="s">
        <v>2470</v>
      </c>
    </row>
    <row r="16546" spans="12:12" x14ac:dyDescent="0.25">
      <c r="L16546" s="16" t="s">
        <v>2471</v>
      </c>
    </row>
    <row r="16547" spans="12:12" x14ac:dyDescent="0.25">
      <c r="L16547" s="16" t="s">
        <v>5432</v>
      </c>
    </row>
    <row r="16548" spans="12:12" x14ac:dyDescent="0.25">
      <c r="L16548" s="16" t="s">
        <v>2472</v>
      </c>
    </row>
    <row r="16549" spans="12:12" x14ac:dyDescent="0.25">
      <c r="L16549" s="16" t="s">
        <v>2471</v>
      </c>
    </row>
    <row r="16550" spans="12:12" x14ac:dyDescent="0.25">
      <c r="L16550" s="16" t="s">
        <v>5432</v>
      </c>
    </row>
    <row r="16551" spans="12:12" x14ac:dyDescent="0.25">
      <c r="L16551" s="16" t="s">
        <v>1426</v>
      </c>
    </row>
    <row r="16552" spans="12:12" x14ac:dyDescent="0.25">
      <c r="L16552" s="16" t="s">
        <v>5877</v>
      </c>
    </row>
    <row r="16553" spans="12:12" x14ac:dyDescent="0.25">
      <c r="L16553" s="16" t="s">
        <v>3134</v>
      </c>
    </row>
    <row r="16554" spans="12:12" x14ac:dyDescent="0.25">
      <c r="L16554" s="16" t="s">
        <v>3909</v>
      </c>
    </row>
    <row r="16555" spans="12:12" x14ac:dyDescent="0.25">
      <c r="L16555" s="16" t="s">
        <v>5878</v>
      </c>
    </row>
    <row r="16556" spans="12:12" x14ac:dyDescent="0.25">
      <c r="L16556" s="16" t="s">
        <v>1426</v>
      </c>
    </row>
    <row r="16557" spans="12:12" x14ac:dyDescent="0.25">
      <c r="L16557" s="16" t="s">
        <v>1426</v>
      </c>
    </row>
    <row r="16558" spans="12:12" x14ac:dyDescent="0.25">
      <c r="L16558" s="20" t="s">
        <v>1175</v>
      </c>
    </row>
    <row r="16559" spans="12:12" x14ac:dyDescent="0.25">
      <c r="L16559" s="16" t="s">
        <v>2788</v>
      </c>
    </row>
    <row r="16560" spans="12:12" x14ac:dyDescent="0.25">
      <c r="L16560" s="16" t="s">
        <v>6418</v>
      </c>
    </row>
    <row r="16561" spans="12:12" x14ac:dyDescent="0.25">
      <c r="L16561" s="16" t="s">
        <v>6472</v>
      </c>
    </row>
    <row r="16562" spans="12:12" x14ac:dyDescent="0.25">
      <c r="L16562" s="16" t="s">
        <v>1426</v>
      </c>
    </row>
    <row r="16563" spans="12:12" x14ac:dyDescent="0.25">
      <c r="L16563" s="16" t="s">
        <v>2041</v>
      </c>
    </row>
    <row r="16564" spans="12:12" x14ac:dyDescent="0.25">
      <c r="L16564" s="16" t="s">
        <v>2792</v>
      </c>
    </row>
    <row r="16565" spans="12:12" x14ac:dyDescent="0.25">
      <c r="L16565" s="16" t="s">
        <v>2003</v>
      </c>
    </row>
    <row r="16566" spans="12:12" x14ac:dyDescent="0.25">
      <c r="L16566" s="16" t="s">
        <v>1426</v>
      </c>
    </row>
    <row r="16567" spans="12:12" x14ac:dyDescent="0.25">
      <c r="L16567" s="16" t="s">
        <v>4812</v>
      </c>
    </row>
    <row r="16568" spans="12:12" x14ac:dyDescent="0.25">
      <c r="L16568" s="16" t="s">
        <v>2342</v>
      </c>
    </row>
    <row r="16569" spans="12:12" x14ac:dyDescent="0.25">
      <c r="L16569" s="16" t="s">
        <v>6422</v>
      </c>
    </row>
    <row r="16570" spans="12:12" x14ac:dyDescent="0.25">
      <c r="L16570" s="16" t="s">
        <v>2775</v>
      </c>
    </row>
    <row r="16571" spans="12:12" x14ac:dyDescent="0.25">
      <c r="L16571" s="16" t="s">
        <v>5088</v>
      </c>
    </row>
    <row r="16572" spans="12:12" x14ac:dyDescent="0.25">
      <c r="L16572" s="16" t="s">
        <v>1426</v>
      </c>
    </row>
    <row r="16573" spans="12:12" x14ac:dyDescent="0.25">
      <c r="L16573" s="16" t="s">
        <v>5879</v>
      </c>
    </row>
    <row r="16574" spans="12:12" x14ac:dyDescent="0.25">
      <c r="L16574" s="16" t="s">
        <v>2342</v>
      </c>
    </row>
    <row r="16575" spans="12:12" x14ac:dyDescent="0.25">
      <c r="L16575" s="16" t="s">
        <v>6423</v>
      </c>
    </row>
    <row r="16576" spans="12:12" x14ac:dyDescent="0.25">
      <c r="L16576" s="16" t="s">
        <v>2012</v>
      </c>
    </row>
    <row r="16577" spans="12:12" x14ac:dyDescent="0.25">
      <c r="L16577" s="16" t="s">
        <v>1426</v>
      </c>
    </row>
    <row r="16578" spans="12:12" x14ac:dyDescent="0.25">
      <c r="L16578" s="20" t="s">
        <v>423</v>
      </c>
    </row>
    <row r="16579" spans="12:12" x14ac:dyDescent="0.25">
      <c r="L16579" s="16" t="s">
        <v>2294</v>
      </c>
    </row>
    <row r="16580" spans="12:12" x14ac:dyDescent="0.25">
      <c r="L16580" s="16" t="s">
        <v>4561</v>
      </c>
    </row>
    <row r="16581" spans="12:12" x14ac:dyDescent="0.25">
      <c r="L16581" s="16" t="s">
        <v>4972</v>
      </c>
    </row>
    <row r="16582" spans="12:12" x14ac:dyDescent="0.25">
      <c r="L16582" s="16" t="s">
        <v>3946</v>
      </c>
    </row>
    <row r="16583" spans="12:12" x14ac:dyDescent="0.25">
      <c r="L16583" s="16" t="s">
        <v>5880</v>
      </c>
    </row>
    <row r="16584" spans="12:12" x14ac:dyDescent="0.25">
      <c r="L16584" s="16" t="s">
        <v>2012</v>
      </c>
    </row>
    <row r="16585" spans="12:12" x14ac:dyDescent="0.25">
      <c r="L16585" s="16" t="s">
        <v>1426</v>
      </c>
    </row>
    <row r="16586" spans="12:12" x14ac:dyDescent="0.25">
      <c r="L16586" s="16" t="s">
        <v>1426</v>
      </c>
    </row>
    <row r="16587" spans="12:12" x14ac:dyDescent="0.25">
      <c r="L16587" s="20" t="s">
        <v>113</v>
      </c>
    </row>
    <row r="16588" spans="12:12" x14ac:dyDescent="0.25">
      <c r="L16588" s="16" t="s">
        <v>2263</v>
      </c>
    </row>
    <row r="16589" spans="12:12" x14ac:dyDescent="0.25">
      <c r="L16589" s="16" t="s">
        <v>2202</v>
      </c>
    </row>
    <row r="16590" spans="12:12" x14ac:dyDescent="0.25">
      <c r="L16590" s="16" t="s">
        <v>2810</v>
      </c>
    </row>
    <row r="16591" spans="12:12" x14ac:dyDescent="0.25">
      <c r="L16591" s="16" t="s">
        <v>1426</v>
      </c>
    </row>
    <row r="16592" spans="12:12" x14ac:dyDescent="0.25">
      <c r="L16592" s="16" t="s">
        <v>2201</v>
      </c>
    </row>
    <row r="16593" spans="12:12" x14ac:dyDescent="0.25">
      <c r="L16593" s="16" t="s">
        <v>3439</v>
      </c>
    </row>
    <row r="16594" spans="12:12" x14ac:dyDescent="0.25">
      <c r="L16594" s="16" t="s">
        <v>5881</v>
      </c>
    </row>
    <row r="16595" spans="12:12" x14ac:dyDescent="0.25">
      <c r="L16595" s="16" t="s">
        <v>1426</v>
      </c>
    </row>
    <row r="16596" spans="12:12" x14ac:dyDescent="0.25">
      <c r="L16596" s="16" t="s">
        <v>5882</v>
      </c>
    </row>
    <row r="16597" spans="12:12" x14ac:dyDescent="0.25">
      <c r="L16597" s="16" t="s">
        <v>4356</v>
      </c>
    </row>
    <row r="16598" spans="12:12" x14ac:dyDescent="0.25">
      <c r="L16598" s="16" t="s">
        <v>5883</v>
      </c>
    </row>
    <row r="16599" spans="12:12" x14ac:dyDescent="0.25">
      <c r="L16599" s="16" t="s">
        <v>5884</v>
      </c>
    </row>
    <row r="16600" spans="12:12" x14ac:dyDescent="0.25">
      <c r="L16600" s="16" t="s">
        <v>4356</v>
      </c>
    </row>
    <row r="16601" spans="12:12" x14ac:dyDescent="0.25">
      <c r="L16601" s="16" t="s">
        <v>5473</v>
      </c>
    </row>
    <row r="16602" spans="12:12" x14ac:dyDescent="0.25">
      <c r="L16602" s="16" t="s">
        <v>2012</v>
      </c>
    </row>
    <row r="16603" spans="12:12" x14ac:dyDescent="0.25">
      <c r="L16603" s="16" t="s">
        <v>1426</v>
      </c>
    </row>
    <row r="16604" spans="12:12" x14ac:dyDescent="0.25">
      <c r="L16604" s="16" t="s">
        <v>1426</v>
      </c>
    </row>
    <row r="16605" spans="12:12" x14ac:dyDescent="0.25">
      <c r="L16605" s="20" t="s">
        <v>1833</v>
      </c>
    </row>
    <row r="16606" spans="12:12" x14ac:dyDescent="0.25">
      <c r="L16606" s="16" t="s">
        <v>5885</v>
      </c>
    </row>
    <row r="16607" spans="12:12" x14ac:dyDescent="0.25">
      <c r="L16607" s="16" t="s">
        <v>4098</v>
      </c>
    </row>
    <row r="16608" spans="12:12" x14ac:dyDescent="0.25">
      <c r="L16608" s="16" t="s">
        <v>4797</v>
      </c>
    </row>
    <row r="16609" spans="12:12" x14ac:dyDescent="0.25">
      <c r="L16609" s="16" t="s">
        <v>4891</v>
      </c>
    </row>
    <row r="16610" spans="12:12" x14ac:dyDescent="0.25">
      <c r="L16610" s="16" t="s">
        <v>4910</v>
      </c>
    </row>
    <row r="16611" spans="12:12" x14ac:dyDescent="0.25">
      <c r="L16611" s="16" t="s">
        <v>1426</v>
      </c>
    </row>
    <row r="16612" spans="12:12" x14ac:dyDescent="0.25">
      <c r="L16612" s="16" t="s">
        <v>5194</v>
      </c>
    </row>
    <row r="16613" spans="12:12" x14ac:dyDescent="0.25">
      <c r="L16613" s="16" t="s">
        <v>4098</v>
      </c>
    </row>
    <row r="16614" spans="12:12" x14ac:dyDescent="0.25">
      <c r="L16614" s="16" t="s">
        <v>4799</v>
      </c>
    </row>
    <row r="16615" spans="12:12" x14ac:dyDescent="0.25">
      <c r="L16615" s="16" t="s">
        <v>2012</v>
      </c>
    </row>
    <row r="16616" spans="12:12" x14ac:dyDescent="0.25">
      <c r="L16616" s="16" t="s">
        <v>1426</v>
      </c>
    </row>
    <row r="16617" spans="12:12" x14ac:dyDescent="0.25">
      <c r="L16617" s="16" t="s">
        <v>1426</v>
      </c>
    </row>
    <row r="16618" spans="12:12" x14ac:dyDescent="0.25">
      <c r="L16618" s="20" t="s">
        <v>1835</v>
      </c>
    </row>
    <row r="16619" spans="12:12" x14ac:dyDescent="0.25">
      <c r="L16619" s="16" t="s">
        <v>5886</v>
      </c>
    </row>
    <row r="16620" spans="12:12" x14ac:dyDescent="0.25">
      <c r="L16620" s="16" t="s">
        <v>2012</v>
      </c>
    </row>
    <row r="16621" spans="12:12" x14ac:dyDescent="0.25">
      <c r="L16621" s="16" t="s">
        <v>1426</v>
      </c>
    </row>
    <row r="16622" spans="12:12" x14ac:dyDescent="0.25">
      <c r="L16622" s="16" t="s">
        <v>1426</v>
      </c>
    </row>
    <row r="16623" spans="12:12" x14ac:dyDescent="0.25">
      <c r="L16623" s="20" t="s">
        <v>1837</v>
      </c>
    </row>
    <row r="16624" spans="12:12" x14ac:dyDescent="0.25">
      <c r="L16624" s="16" t="s">
        <v>2138</v>
      </c>
    </row>
    <row r="16625" spans="12:12" x14ac:dyDescent="0.25">
      <c r="L16625" s="16" t="s">
        <v>2012</v>
      </c>
    </row>
    <row r="16626" spans="12:12" x14ac:dyDescent="0.25">
      <c r="L16626" s="16" t="s">
        <v>1426</v>
      </c>
    </row>
    <row r="16627" spans="12:12" x14ac:dyDescent="0.25">
      <c r="L16627" s="16" t="s">
        <v>1426</v>
      </c>
    </row>
    <row r="16628" spans="12:12" x14ac:dyDescent="0.25">
      <c r="L16628" s="20" t="s">
        <v>1343</v>
      </c>
    </row>
    <row r="16629" spans="12:12" x14ac:dyDescent="0.25">
      <c r="L16629" s="16" t="s">
        <v>2254</v>
      </c>
    </row>
    <row r="16630" spans="12:12" x14ac:dyDescent="0.25">
      <c r="L16630" s="16" t="s">
        <v>3358</v>
      </c>
    </row>
    <row r="16631" spans="12:12" x14ac:dyDescent="0.25">
      <c r="L16631" s="16" t="s">
        <v>3356</v>
      </c>
    </row>
    <row r="16632" spans="12:12" x14ac:dyDescent="0.25">
      <c r="L16632" s="16" t="s">
        <v>3750</v>
      </c>
    </row>
    <row r="16633" spans="12:12" x14ac:dyDescent="0.25">
      <c r="L16633" s="16" t="s">
        <v>3371</v>
      </c>
    </row>
    <row r="16634" spans="12:12" x14ac:dyDescent="0.25">
      <c r="L16634" s="16" t="s">
        <v>3374</v>
      </c>
    </row>
    <row r="16635" spans="12:12" x14ac:dyDescent="0.25">
      <c r="L16635" s="16" t="s">
        <v>3748</v>
      </c>
    </row>
    <row r="16636" spans="12:12" x14ac:dyDescent="0.25">
      <c r="L16636" s="16" t="s">
        <v>3756</v>
      </c>
    </row>
    <row r="16637" spans="12:12" x14ac:dyDescent="0.25">
      <c r="L16637" s="16" t="s">
        <v>5280</v>
      </c>
    </row>
    <row r="16638" spans="12:12" x14ac:dyDescent="0.25">
      <c r="L16638" s="16" t="s">
        <v>3426</v>
      </c>
    </row>
    <row r="16639" spans="12:12" x14ac:dyDescent="0.25">
      <c r="L16639" s="16" t="s">
        <v>5887</v>
      </c>
    </row>
    <row r="16640" spans="12:12" x14ac:dyDescent="0.25">
      <c r="L16640" s="16" t="s">
        <v>4827</v>
      </c>
    </row>
    <row r="16641" spans="12:12" x14ac:dyDescent="0.25">
      <c r="L16641" s="16" t="s">
        <v>5888</v>
      </c>
    </row>
    <row r="16642" spans="12:12" x14ac:dyDescent="0.25">
      <c r="L16642" s="16" t="s">
        <v>2262</v>
      </c>
    </row>
    <row r="16643" spans="12:12" x14ac:dyDescent="0.25">
      <c r="L16643" s="16" t="s">
        <v>1426</v>
      </c>
    </row>
    <row r="16644" spans="12:12" x14ac:dyDescent="0.25">
      <c r="L16644" s="16" t="s">
        <v>1426</v>
      </c>
    </row>
    <row r="16645" spans="12:12" x14ac:dyDescent="0.25">
      <c r="L16645" s="20" t="s">
        <v>1838</v>
      </c>
    </row>
    <row r="16646" spans="12:12" x14ac:dyDescent="0.25">
      <c r="L16646" s="16" t="s">
        <v>2128</v>
      </c>
    </row>
    <row r="16647" spans="12:12" x14ac:dyDescent="0.25">
      <c r="L16647" s="16" t="s">
        <v>2012</v>
      </c>
    </row>
    <row r="16648" spans="12:12" x14ac:dyDescent="0.25">
      <c r="L16648" s="16" t="s">
        <v>1426</v>
      </c>
    </row>
    <row r="16649" spans="12:12" x14ac:dyDescent="0.25">
      <c r="L16649" s="16" t="s">
        <v>1426</v>
      </c>
    </row>
    <row r="16650" spans="12:12" x14ac:dyDescent="0.25">
      <c r="L16650" s="20" t="s">
        <v>1839</v>
      </c>
    </row>
    <row r="16651" spans="12:12" x14ac:dyDescent="0.25">
      <c r="L16651" s="16" t="s">
        <v>3425</v>
      </c>
    </row>
    <row r="16652" spans="12:12" x14ac:dyDescent="0.25">
      <c r="L16652" s="16" t="s">
        <v>3426</v>
      </c>
    </row>
    <row r="16653" spans="12:12" x14ac:dyDescent="0.25">
      <c r="L16653" s="16" t="s">
        <v>5889</v>
      </c>
    </row>
    <row r="16654" spans="12:12" x14ac:dyDescent="0.25">
      <c r="L16654" s="16" t="s">
        <v>2012</v>
      </c>
    </row>
    <row r="16655" spans="12:12" x14ac:dyDescent="0.25">
      <c r="L16655" s="16" t="s">
        <v>1426</v>
      </c>
    </row>
    <row r="16656" spans="12:12" x14ac:dyDescent="0.25">
      <c r="L16656" s="16" t="s">
        <v>1426</v>
      </c>
    </row>
    <row r="16657" spans="12:12" x14ac:dyDescent="0.25">
      <c r="L16657" s="20" t="s">
        <v>1840</v>
      </c>
    </row>
    <row r="16658" spans="12:12" x14ac:dyDescent="0.25">
      <c r="L16658" s="16" t="s">
        <v>2007</v>
      </c>
    </row>
    <row r="16659" spans="12:12" x14ac:dyDescent="0.25">
      <c r="L16659" s="16" t="s">
        <v>2008</v>
      </c>
    </row>
    <row r="16660" spans="12:12" x14ac:dyDescent="0.25">
      <c r="L16660" s="16" t="s">
        <v>3659</v>
      </c>
    </row>
    <row r="16661" spans="12:12" x14ac:dyDescent="0.25">
      <c r="L16661" s="16" t="s">
        <v>2010</v>
      </c>
    </row>
    <row r="16662" spans="12:12" x14ac:dyDescent="0.25">
      <c r="L16662" s="16" t="s">
        <v>2325</v>
      </c>
    </row>
    <row r="16663" spans="12:12" x14ac:dyDescent="0.25">
      <c r="L16663" s="16" t="s">
        <v>3650</v>
      </c>
    </row>
    <row r="16664" spans="12:12" x14ac:dyDescent="0.25">
      <c r="L16664" s="16" t="s">
        <v>5890</v>
      </c>
    </row>
    <row r="16665" spans="12:12" x14ac:dyDescent="0.25">
      <c r="L16665" s="16" t="s">
        <v>2012</v>
      </c>
    </row>
    <row r="16666" spans="12:12" x14ac:dyDescent="0.25">
      <c r="L16666" s="16" t="s">
        <v>1426</v>
      </c>
    </row>
    <row r="16667" spans="12:12" x14ac:dyDescent="0.25">
      <c r="L16667" s="20" t="s">
        <v>1309</v>
      </c>
    </row>
    <row r="16668" spans="12:12" x14ac:dyDescent="0.25">
      <c r="L16668" s="16" t="s">
        <v>2465</v>
      </c>
    </row>
    <row r="16669" spans="12:12" x14ac:dyDescent="0.25">
      <c r="L16669" s="16" t="s">
        <v>3340</v>
      </c>
    </row>
    <row r="16670" spans="12:12" x14ac:dyDescent="0.25">
      <c r="L16670" s="16" t="s">
        <v>4674</v>
      </c>
    </row>
    <row r="16671" spans="12:12" x14ac:dyDescent="0.25">
      <c r="L16671" s="16" t="s">
        <v>1426</v>
      </c>
    </row>
    <row r="16672" spans="12:12" x14ac:dyDescent="0.25">
      <c r="L16672" s="16" t="s">
        <v>2033</v>
      </c>
    </row>
    <row r="16673" spans="12:12" x14ac:dyDescent="0.25">
      <c r="L16673" s="16" t="s">
        <v>2466</v>
      </c>
    </row>
    <row r="16674" spans="12:12" x14ac:dyDescent="0.25">
      <c r="L16674" s="16" t="s">
        <v>2157</v>
      </c>
    </row>
    <row r="16675" spans="12:12" x14ac:dyDescent="0.25">
      <c r="L16675" s="16" t="s">
        <v>1426</v>
      </c>
    </row>
    <row r="16676" spans="12:12" x14ac:dyDescent="0.25">
      <c r="L16676" s="16" t="s">
        <v>2486</v>
      </c>
    </row>
    <row r="16677" spans="12:12" x14ac:dyDescent="0.25">
      <c r="L16677" s="16" t="s">
        <v>2466</v>
      </c>
    </row>
    <row r="16678" spans="12:12" x14ac:dyDescent="0.25">
      <c r="L16678" s="16" t="s">
        <v>5891</v>
      </c>
    </row>
    <row r="16679" spans="12:12" x14ac:dyDescent="0.25">
      <c r="L16679" s="16" t="s">
        <v>2293</v>
      </c>
    </row>
    <row r="16680" spans="12:12" x14ac:dyDescent="0.25">
      <c r="L16680" s="16" t="s">
        <v>1426</v>
      </c>
    </row>
    <row r="16681" spans="12:12" x14ac:dyDescent="0.25">
      <c r="L16681" s="20" t="s">
        <v>561</v>
      </c>
    </row>
    <row r="16682" spans="12:12" x14ac:dyDescent="0.25">
      <c r="L16682" s="16" t="s">
        <v>2083</v>
      </c>
    </row>
    <row r="16683" spans="12:12" x14ac:dyDescent="0.25">
      <c r="L16683" s="16" t="s">
        <v>2084</v>
      </c>
    </row>
    <row r="16684" spans="12:12" x14ac:dyDescent="0.25">
      <c r="L16684" s="16" t="s">
        <v>5451</v>
      </c>
    </row>
    <row r="16685" spans="12:12" x14ac:dyDescent="0.25">
      <c r="L16685" s="16" t="s">
        <v>2086</v>
      </c>
    </row>
    <row r="16686" spans="12:12" x14ac:dyDescent="0.25">
      <c r="L16686" s="16" t="s">
        <v>5622</v>
      </c>
    </row>
    <row r="16687" spans="12:12" x14ac:dyDescent="0.25">
      <c r="L16687" s="16" t="s">
        <v>2899</v>
      </c>
    </row>
    <row r="16688" spans="12:12" x14ac:dyDescent="0.25">
      <c r="L16688" s="16" t="s">
        <v>5892</v>
      </c>
    </row>
    <row r="16689" spans="12:12" x14ac:dyDescent="0.25">
      <c r="L16689" s="16" t="s">
        <v>2012</v>
      </c>
    </row>
    <row r="16690" spans="12:12" x14ac:dyDescent="0.25">
      <c r="L16690" s="16" t="s">
        <v>1426</v>
      </c>
    </row>
    <row r="16691" spans="12:12" x14ac:dyDescent="0.25">
      <c r="L16691" s="16" t="s">
        <v>1426</v>
      </c>
    </row>
    <row r="16692" spans="12:12" x14ac:dyDescent="0.25">
      <c r="L16692" s="20" t="s">
        <v>1310</v>
      </c>
    </row>
    <row r="16693" spans="12:12" x14ac:dyDescent="0.25">
      <c r="L16693" s="16" t="s">
        <v>2142</v>
      </c>
    </row>
    <row r="16694" spans="12:12" x14ac:dyDescent="0.25">
      <c r="L16694" s="16" t="s">
        <v>2363</v>
      </c>
    </row>
    <row r="16695" spans="12:12" x14ac:dyDescent="0.25">
      <c r="L16695" s="16" t="s">
        <v>2485</v>
      </c>
    </row>
    <row r="16696" spans="12:12" x14ac:dyDescent="0.25">
      <c r="L16696" s="16" t="s">
        <v>1426</v>
      </c>
    </row>
    <row r="16697" spans="12:12" x14ac:dyDescent="0.25">
      <c r="L16697" s="16" t="s">
        <v>2201</v>
      </c>
    </row>
    <row r="16698" spans="12:12" x14ac:dyDescent="0.25">
      <c r="L16698" s="16" t="s">
        <v>2363</v>
      </c>
    </row>
    <row r="16699" spans="12:12" x14ac:dyDescent="0.25">
      <c r="L16699" s="16" t="s">
        <v>2154</v>
      </c>
    </row>
    <row r="16700" spans="12:12" x14ac:dyDescent="0.25">
      <c r="L16700" s="16" t="s">
        <v>2035</v>
      </c>
    </row>
    <row r="16701" spans="12:12" x14ac:dyDescent="0.25">
      <c r="L16701" s="16" t="s">
        <v>4276</v>
      </c>
    </row>
    <row r="16702" spans="12:12" x14ac:dyDescent="0.25">
      <c r="L16702" s="16" t="s">
        <v>2003</v>
      </c>
    </row>
    <row r="16703" spans="12:12" x14ac:dyDescent="0.25">
      <c r="L16703" s="16" t="s">
        <v>1426</v>
      </c>
    </row>
    <row r="16704" spans="12:12" x14ac:dyDescent="0.25">
      <c r="L16704" s="16" t="s">
        <v>2657</v>
      </c>
    </row>
    <row r="16705" spans="12:12" x14ac:dyDescent="0.25">
      <c r="L16705" s="16" t="s">
        <v>4443</v>
      </c>
    </row>
    <row r="16706" spans="12:12" x14ac:dyDescent="0.25">
      <c r="L16706" s="16" t="s">
        <v>3067</v>
      </c>
    </row>
    <row r="16707" spans="12:12" x14ac:dyDescent="0.25">
      <c r="L16707" s="16" t="s">
        <v>3066</v>
      </c>
    </row>
    <row r="16708" spans="12:12" x14ac:dyDescent="0.25">
      <c r="L16708" s="16" t="s">
        <v>5893</v>
      </c>
    </row>
    <row r="16709" spans="12:12" x14ac:dyDescent="0.25">
      <c r="L16709" s="16" t="s">
        <v>4276</v>
      </c>
    </row>
    <row r="16710" spans="12:12" x14ac:dyDescent="0.25">
      <c r="L16710" s="16" t="s">
        <v>5894</v>
      </c>
    </row>
    <row r="16711" spans="12:12" x14ac:dyDescent="0.25">
      <c r="L16711" s="16" t="s">
        <v>3068</v>
      </c>
    </row>
    <row r="16712" spans="12:12" x14ac:dyDescent="0.25">
      <c r="L16712" s="16" t="s">
        <v>5895</v>
      </c>
    </row>
    <row r="16713" spans="12:12" x14ac:dyDescent="0.25">
      <c r="L16713" s="16" t="s">
        <v>2670</v>
      </c>
    </row>
    <row r="16714" spans="12:12" x14ac:dyDescent="0.25">
      <c r="L16714" s="16" t="s">
        <v>2363</v>
      </c>
    </row>
    <row r="16715" spans="12:12" x14ac:dyDescent="0.25">
      <c r="L16715" s="16" t="s">
        <v>4446</v>
      </c>
    </row>
    <row r="16716" spans="12:12" x14ac:dyDescent="0.25">
      <c r="L16716" s="16" t="s">
        <v>3851</v>
      </c>
    </row>
    <row r="16717" spans="12:12" x14ac:dyDescent="0.25">
      <c r="L16717" s="16" t="s">
        <v>4822</v>
      </c>
    </row>
    <row r="16718" spans="12:12" x14ac:dyDescent="0.25">
      <c r="L16718" s="16" t="s">
        <v>2293</v>
      </c>
    </row>
    <row r="16719" spans="12:12" x14ac:dyDescent="0.25">
      <c r="L16719" s="16" t="s">
        <v>1426</v>
      </c>
    </row>
    <row r="16720" spans="12:12" x14ac:dyDescent="0.25">
      <c r="L16720" s="16" t="s">
        <v>1426</v>
      </c>
    </row>
    <row r="16721" spans="12:12" x14ac:dyDescent="0.25">
      <c r="L16721" s="20" t="s">
        <v>1841</v>
      </c>
    </row>
    <row r="16722" spans="12:12" x14ac:dyDescent="0.25">
      <c r="L16722" s="16" t="s">
        <v>4498</v>
      </c>
    </row>
    <row r="16723" spans="12:12" x14ac:dyDescent="0.25">
      <c r="L16723" s="16" t="s">
        <v>2012</v>
      </c>
    </row>
    <row r="16724" spans="12:12" x14ac:dyDescent="0.25">
      <c r="L16724" s="16" t="s">
        <v>1426</v>
      </c>
    </row>
    <row r="16725" spans="12:12" x14ac:dyDescent="0.25">
      <c r="L16725" s="16" t="s">
        <v>1426</v>
      </c>
    </row>
    <row r="16726" spans="12:12" x14ac:dyDescent="0.25">
      <c r="L16726" s="20" t="s">
        <v>1356</v>
      </c>
    </row>
    <row r="16727" spans="12:12" x14ac:dyDescent="0.25">
      <c r="L16727" s="16" t="s">
        <v>2373</v>
      </c>
    </row>
    <row r="16728" spans="12:12" x14ac:dyDescent="0.25">
      <c r="L16728" s="16" t="s">
        <v>2940</v>
      </c>
    </row>
    <row r="16729" spans="12:12" x14ac:dyDescent="0.25">
      <c r="L16729" s="16" t="s">
        <v>3204</v>
      </c>
    </row>
    <row r="16730" spans="12:12" x14ac:dyDescent="0.25">
      <c r="L16730" s="16" t="s">
        <v>1426</v>
      </c>
    </row>
    <row r="16731" spans="12:12" x14ac:dyDescent="0.25">
      <c r="L16731" s="16" t="s">
        <v>5896</v>
      </c>
    </row>
    <row r="16732" spans="12:12" x14ac:dyDescent="0.25">
      <c r="L16732" s="16" t="s">
        <v>5897</v>
      </c>
    </row>
    <row r="16733" spans="12:12" x14ac:dyDescent="0.25">
      <c r="L16733" s="16" t="s">
        <v>5898</v>
      </c>
    </row>
    <row r="16734" spans="12:12" x14ac:dyDescent="0.25">
      <c r="L16734" s="16" t="s">
        <v>1426</v>
      </c>
    </row>
    <row r="16735" spans="12:12" x14ac:dyDescent="0.25">
      <c r="L16735" s="16" t="s">
        <v>1426</v>
      </c>
    </row>
    <row r="16736" spans="12:12" x14ac:dyDescent="0.25">
      <c r="L16736" s="20" t="s">
        <v>1843</v>
      </c>
    </row>
    <row r="16737" spans="12:12" x14ac:dyDescent="0.25">
      <c r="L16737" s="16" t="s">
        <v>3457</v>
      </c>
    </row>
    <row r="16738" spans="12:12" x14ac:dyDescent="0.25">
      <c r="L16738" s="16" t="s">
        <v>2012</v>
      </c>
    </row>
    <row r="16739" spans="12:12" x14ac:dyDescent="0.25">
      <c r="L16739" s="16" t="s">
        <v>1426</v>
      </c>
    </row>
    <row r="16740" spans="12:12" x14ac:dyDescent="0.25">
      <c r="L16740" s="16" t="s">
        <v>1426</v>
      </c>
    </row>
    <row r="16741" spans="12:12" x14ac:dyDescent="0.25">
      <c r="L16741" s="20" t="s">
        <v>512</v>
      </c>
    </row>
    <row r="16742" spans="12:12" x14ac:dyDescent="0.25">
      <c r="L16742" s="16" t="s">
        <v>2360</v>
      </c>
    </row>
    <row r="16743" spans="12:12" x14ac:dyDescent="0.25">
      <c r="L16743" s="16" t="s">
        <v>2752</v>
      </c>
    </row>
    <row r="16744" spans="12:12" x14ac:dyDescent="0.25">
      <c r="L16744" s="16" t="s">
        <v>5179</v>
      </c>
    </row>
    <row r="16745" spans="12:12" x14ac:dyDescent="0.25">
      <c r="L16745" s="16" t="s">
        <v>2293</v>
      </c>
    </row>
    <row r="16746" spans="12:12" x14ac:dyDescent="0.25">
      <c r="L16746" s="16" t="s">
        <v>1426</v>
      </c>
    </row>
    <row r="16747" spans="12:12" x14ac:dyDescent="0.25">
      <c r="L16747" s="16" t="s">
        <v>1426</v>
      </c>
    </row>
    <row r="16748" spans="12:12" x14ac:dyDescent="0.25">
      <c r="L16748" s="20" t="s">
        <v>1844</v>
      </c>
    </row>
    <row r="16749" spans="12:12" x14ac:dyDescent="0.25">
      <c r="L16749" s="16" t="s">
        <v>2972</v>
      </c>
    </row>
    <row r="16750" spans="12:12" x14ac:dyDescent="0.25">
      <c r="L16750" s="16" t="s">
        <v>2556</v>
      </c>
    </row>
    <row r="16751" spans="12:12" x14ac:dyDescent="0.25">
      <c r="L16751" s="16" t="s">
        <v>2563</v>
      </c>
    </row>
    <row r="16752" spans="12:12" x14ac:dyDescent="0.25">
      <c r="L16752" s="16" t="s">
        <v>3458</v>
      </c>
    </row>
    <row r="16753" spans="12:12" x14ac:dyDescent="0.25">
      <c r="L16753" s="16" t="s">
        <v>4699</v>
      </c>
    </row>
    <row r="16754" spans="12:12" x14ac:dyDescent="0.25">
      <c r="L16754" s="16" t="s">
        <v>1426</v>
      </c>
    </row>
    <row r="16755" spans="12:12" x14ac:dyDescent="0.25">
      <c r="L16755" s="16" t="s">
        <v>3460</v>
      </c>
    </row>
    <row r="16756" spans="12:12" x14ac:dyDescent="0.25">
      <c r="L16756" s="16" t="s">
        <v>3458</v>
      </c>
    </row>
    <row r="16757" spans="12:12" x14ac:dyDescent="0.25">
      <c r="L16757" s="16" t="s">
        <v>4702</v>
      </c>
    </row>
    <row r="16758" spans="12:12" x14ac:dyDescent="0.25">
      <c r="L16758" s="16" t="s">
        <v>2012</v>
      </c>
    </row>
    <row r="16759" spans="12:12" x14ac:dyDescent="0.25">
      <c r="L16759" s="16" t="s">
        <v>1426</v>
      </c>
    </row>
    <row r="16760" spans="12:12" x14ac:dyDescent="0.25">
      <c r="L16760" s="16" t="s">
        <v>1426</v>
      </c>
    </row>
    <row r="16761" spans="12:12" x14ac:dyDescent="0.25">
      <c r="L16761" s="20" t="s">
        <v>1845</v>
      </c>
    </row>
    <row r="16762" spans="12:12" x14ac:dyDescent="0.25">
      <c r="L16762" s="16" t="s">
        <v>3481</v>
      </c>
    </row>
    <row r="16763" spans="12:12" x14ac:dyDescent="0.25">
      <c r="L16763" s="16" t="s">
        <v>3821</v>
      </c>
    </row>
    <row r="16764" spans="12:12" x14ac:dyDescent="0.25">
      <c r="L16764" s="16" t="s">
        <v>2070</v>
      </c>
    </row>
    <row r="16765" spans="12:12" x14ac:dyDescent="0.25">
      <c r="L16765" s="16" t="s">
        <v>2012</v>
      </c>
    </row>
    <row r="16766" spans="12:12" x14ac:dyDescent="0.25">
      <c r="L16766" s="16" t="s">
        <v>1426</v>
      </c>
    </row>
    <row r="16767" spans="12:12" x14ac:dyDescent="0.25">
      <c r="L16767" s="16" t="s">
        <v>1426</v>
      </c>
    </row>
    <row r="16768" spans="12:12" x14ac:dyDescent="0.25">
      <c r="L16768" s="20" t="s">
        <v>739</v>
      </c>
    </row>
    <row r="16769" spans="12:12" x14ac:dyDescent="0.25">
      <c r="L16769" s="16" t="s">
        <v>2007</v>
      </c>
    </row>
    <row r="16770" spans="12:12" x14ac:dyDescent="0.25">
      <c r="L16770" s="16" t="s">
        <v>2010</v>
      </c>
    </row>
    <row r="16771" spans="12:12" x14ac:dyDescent="0.25">
      <c r="L16771" s="16" t="s">
        <v>5189</v>
      </c>
    </row>
    <row r="16772" spans="12:12" x14ac:dyDescent="0.25">
      <c r="L16772" s="16" t="s">
        <v>2482</v>
      </c>
    </row>
    <row r="16773" spans="12:12" x14ac:dyDescent="0.25">
      <c r="L16773" s="16" t="s">
        <v>5267</v>
      </c>
    </row>
    <row r="16774" spans="12:12" x14ac:dyDescent="0.25">
      <c r="L16774" s="16" t="s">
        <v>3650</v>
      </c>
    </row>
    <row r="16775" spans="12:12" x14ac:dyDescent="0.25">
      <c r="L16775" s="16" t="s">
        <v>5899</v>
      </c>
    </row>
    <row r="16776" spans="12:12" x14ac:dyDescent="0.25">
      <c r="L16776" s="16" t="s">
        <v>2012</v>
      </c>
    </row>
    <row r="16777" spans="12:12" x14ac:dyDescent="0.25">
      <c r="L16777" s="16" t="s">
        <v>1426</v>
      </c>
    </row>
    <row r="16778" spans="12:12" x14ac:dyDescent="0.25">
      <c r="L16778" s="16" t="s">
        <v>1426</v>
      </c>
    </row>
    <row r="16779" spans="12:12" x14ac:dyDescent="0.25">
      <c r="L16779" s="20" t="s">
        <v>345</v>
      </c>
    </row>
    <row r="16780" spans="12:12" x14ac:dyDescent="0.25">
      <c r="L16780" s="16" t="s">
        <v>2129</v>
      </c>
    </row>
    <row r="16781" spans="12:12" x14ac:dyDescent="0.25">
      <c r="L16781" s="16" t="s">
        <v>4354</v>
      </c>
    </row>
    <row r="16782" spans="12:12" x14ac:dyDescent="0.25">
      <c r="L16782" s="16" t="s">
        <v>5900</v>
      </c>
    </row>
    <row r="16783" spans="12:12" x14ac:dyDescent="0.25">
      <c r="L16783" s="16" t="s">
        <v>2629</v>
      </c>
    </row>
    <row r="16784" spans="12:12" x14ac:dyDescent="0.25">
      <c r="L16784" s="16" t="s">
        <v>5901</v>
      </c>
    </row>
    <row r="16785" spans="12:12" x14ac:dyDescent="0.25">
      <c r="L16785" s="16" t="s">
        <v>2012</v>
      </c>
    </row>
    <row r="16786" spans="12:12" x14ac:dyDescent="0.25">
      <c r="L16786" s="16" t="s">
        <v>1426</v>
      </c>
    </row>
    <row r="16787" spans="12:12" x14ac:dyDescent="0.25">
      <c r="L16787" s="16" t="s">
        <v>1426</v>
      </c>
    </row>
    <row r="16788" spans="12:12" x14ac:dyDescent="0.25">
      <c r="L16788" s="20" t="s">
        <v>1846</v>
      </c>
    </row>
    <row r="16789" spans="12:12" x14ac:dyDescent="0.25">
      <c r="L16789" s="16" t="s">
        <v>2115</v>
      </c>
    </row>
    <row r="16790" spans="12:12" x14ac:dyDescent="0.25">
      <c r="L16790" s="16" t="s">
        <v>2012</v>
      </c>
    </row>
    <row r="16791" spans="12:12" x14ac:dyDescent="0.25">
      <c r="L16791" s="16" t="s">
        <v>1426</v>
      </c>
    </row>
    <row r="16792" spans="12:12" x14ac:dyDescent="0.25">
      <c r="L16792" s="16" t="s">
        <v>1426</v>
      </c>
    </row>
    <row r="16793" spans="12:12" x14ac:dyDescent="0.25">
      <c r="L16793" s="20" t="s">
        <v>1311</v>
      </c>
    </row>
    <row r="16794" spans="12:12" x14ac:dyDescent="0.25">
      <c r="L16794" s="16" t="s">
        <v>2583</v>
      </c>
    </row>
    <row r="16795" spans="12:12" x14ac:dyDescent="0.25">
      <c r="L16795" s="16" t="s">
        <v>3797</v>
      </c>
    </row>
    <row r="16796" spans="12:12" x14ac:dyDescent="0.25">
      <c r="L16796" s="16" t="s">
        <v>2736</v>
      </c>
    </row>
    <row r="16797" spans="12:12" x14ac:dyDescent="0.25">
      <c r="L16797" s="16" t="s">
        <v>3783</v>
      </c>
    </row>
    <row r="16798" spans="12:12" x14ac:dyDescent="0.25">
      <c r="L16798" s="16" t="s">
        <v>5695</v>
      </c>
    </row>
    <row r="16799" spans="12:12" x14ac:dyDescent="0.25">
      <c r="L16799" s="16" t="s">
        <v>2651</v>
      </c>
    </row>
    <row r="16800" spans="12:12" x14ac:dyDescent="0.25">
      <c r="L16800" s="16" t="s">
        <v>2154</v>
      </c>
    </row>
    <row r="16801" spans="12:12" x14ac:dyDescent="0.25">
      <c r="L16801" s="16" t="s">
        <v>2293</v>
      </c>
    </row>
    <row r="16802" spans="12:12" x14ac:dyDescent="0.25">
      <c r="L16802" s="16" t="s">
        <v>1426</v>
      </c>
    </row>
    <row r="16803" spans="12:12" x14ac:dyDescent="0.25">
      <c r="L16803" s="16" t="s">
        <v>1426</v>
      </c>
    </row>
    <row r="16804" spans="12:12" x14ac:dyDescent="0.25">
      <c r="L16804" s="20" t="s">
        <v>344</v>
      </c>
    </row>
    <row r="16805" spans="12:12" x14ac:dyDescent="0.25">
      <c r="L16805" s="16" t="s">
        <v>2129</v>
      </c>
    </row>
    <row r="16806" spans="12:12" x14ac:dyDescent="0.25">
      <c r="L16806" s="16" t="s">
        <v>2143</v>
      </c>
    </row>
    <row r="16807" spans="12:12" x14ac:dyDescent="0.25">
      <c r="L16807" s="16" t="s">
        <v>5902</v>
      </c>
    </row>
    <row r="16808" spans="12:12" x14ac:dyDescent="0.25">
      <c r="L16808" s="16" t="s">
        <v>4354</v>
      </c>
    </row>
    <row r="16809" spans="12:12" x14ac:dyDescent="0.25">
      <c r="L16809" s="16" t="s">
        <v>2188</v>
      </c>
    </row>
    <row r="16810" spans="12:12" x14ac:dyDescent="0.25">
      <c r="L16810" s="16" t="s">
        <v>2199</v>
      </c>
    </row>
    <row r="16811" spans="12:12" x14ac:dyDescent="0.25">
      <c r="L16811" s="16" t="s">
        <v>4940</v>
      </c>
    </row>
    <row r="16812" spans="12:12" x14ac:dyDescent="0.25">
      <c r="L16812" s="16" t="s">
        <v>1426</v>
      </c>
    </row>
    <row r="16813" spans="12:12" x14ac:dyDescent="0.25">
      <c r="L16813" s="16" t="s">
        <v>5903</v>
      </c>
    </row>
    <row r="16814" spans="12:12" x14ac:dyDescent="0.25">
      <c r="L16814" s="16" t="s">
        <v>2143</v>
      </c>
    </row>
    <row r="16815" spans="12:12" x14ac:dyDescent="0.25">
      <c r="L16815" s="16" t="s">
        <v>5904</v>
      </c>
    </row>
    <row r="16816" spans="12:12" x14ac:dyDescent="0.25">
      <c r="L16816" s="16" t="s">
        <v>1426</v>
      </c>
    </row>
    <row r="16817" spans="12:12" x14ac:dyDescent="0.25">
      <c r="L16817" s="16" t="s">
        <v>2205</v>
      </c>
    </row>
    <row r="16818" spans="12:12" x14ac:dyDescent="0.25">
      <c r="L16818" s="16" t="s">
        <v>2206</v>
      </c>
    </row>
    <row r="16819" spans="12:12" x14ac:dyDescent="0.25">
      <c r="L16819" s="16" t="s">
        <v>4859</v>
      </c>
    </row>
    <row r="16820" spans="12:12" x14ac:dyDescent="0.25">
      <c r="L16820" s="16" t="s">
        <v>2203</v>
      </c>
    </row>
    <row r="16821" spans="12:12" x14ac:dyDescent="0.25">
      <c r="L16821" s="16" t="s">
        <v>5905</v>
      </c>
    </row>
    <row r="16822" spans="12:12" x14ac:dyDescent="0.25">
      <c r="L16822" s="16" t="s">
        <v>2208</v>
      </c>
    </row>
    <row r="16823" spans="12:12" x14ac:dyDescent="0.25">
      <c r="L16823" s="16" t="s">
        <v>2143</v>
      </c>
    </row>
    <row r="16824" spans="12:12" x14ac:dyDescent="0.25">
      <c r="L16824" s="16" t="s">
        <v>5906</v>
      </c>
    </row>
    <row r="16825" spans="12:12" x14ac:dyDescent="0.25">
      <c r="L16825" s="16" t="s">
        <v>4357</v>
      </c>
    </row>
    <row r="16826" spans="12:12" x14ac:dyDescent="0.25">
      <c r="L16826" s="16" t="s">
        <v>4438</v>
      </c>
    </row>
    <row r="16827" spans="12:12" x14ac:dyDescent="0.25">
      <c r="L16827" s="16" t="s">
        <v>2012</v>
      </c>
    </row>
    <row r="16828" spans="12:12" x14ac:dyDescent="0.25">
      <c r="L16828" s="16" t="s">
        <v>1426</v>
      </c>
    </row>
    <row r="16829" spans="12:12" x14ac:dyDescent="0.25">
      <c r="L16829" s="16" t="s">
        <v>1426</v>
      </c>
    </row>
    <row r="16830" spans="12:12" x14ac:dyDescent="0.25">
      <c r="L16830" s="20" t="s">
        <v>266</v>
      </c>
    </row>
    <row r="16831" spans="12:12" x14ac:dyDescent="0.25">
      <c r="L16831" s="16" t="s">
        <v>2056</v>
      </c>
    </row>
    <row r="16832" spans="12:12" x14ac:dyDescent="0.25">
      <c r="L16832" s="16" t="s">
        <v>4339</v>
      </c>
    </row>
    <row r="16833" spans="12:12" x14ac:dyDescent="0.25">
      <c r="L16833" s="16" t="s">
        <v>5907</v>
      </c>
    </row>
    <row r="16834" spans="12:12" x14ac:dyDescent="0.25">
      <c r="L16834" s="16" t="s">
        <v>1426</v>
      </c>
    </row>
    <row r="16835" spans="12:12" x14ac:dyDescent="0.25">
      <c r="L16835" s="16" t="s">
        <v>2158</v>
      </c>
    </row>
    <row r="16836" spans="12:12" x14ac:dyDescent="0.25">
      <c r="L16836" s="16" t="s">
        <v>2817</v>
      </c>
    </row>
    <row r="16837" spans="12:12" x14ac:dyDescent="0.25">
      <c r="L16837" s="16" t="s">
        <v>5908</v>
      </c>
    </row>
    <row r="16838" spans="12:12" x14ac:dyDescent="0.25">
      <c r="L16838" s="16" t="s">
        <v>2012</v>
      </c>
    </row>
    <row r="16839" spans="12:12" x14ac:dyDescent="0.25">
      <c r="L16839" s="16" t="s">
        <v>1426</v>
      </c>
    </row>
    <row r="16840" spans="12:12" x14ac:dyDescent="0.25">
      <c r="L16840" s="16" t="s">
        <v>1426</v>
      </c>
    </row>
    <row r="16841" spans="12:12" x14ac:dyDescent="0.25">
      <c r="L16841" s="20" t="s">
        <v>1847</v>
      </c>
    </row>
    <row r="16842" spans="12:12" x14ac:dyDescent="0.25">
      <c r="L16842" s="16" t="s">
        <v>2279</v>
      </c>
    </row>
    <row r="16843" spans="12:12" x14ac:dyDescent="0.25">
      <c r="L16843" s="16" t="s">
        <v>2293</v>
      </c>
    </row>
    <row r="16844" spans="12:12" x14ac:dyDescent="0.25">
      <c r="L16844" s="16" t="s">
        <v>1426</v>
      </c>
    </row>
    <row r="16845" spans="12:12" x14ac:dyDescent="0.25">
      <c r="L16845" s="16" t="s">
        <v>1426</v>
      </c>
    </row>
    <row r="16846" spans="12:12" x14ac:dyDescent="0.25">
      <c r="L16846" s="20" t="s">
        <v>1848</v>
      </c>
    </row>
    <row r="16847" spans="12:12" x14ac:dyDescent="0.25">
      <c r="L16847" s="16" t="s">
        <v>4768</v>
      </c>
    </row>
    <row r="16848" spans="12:12" x14ac:dyDescent="0.25">
      <c r="L16848" s="16" t="s">
        <v>4339</v>
      </c>
    </row>
    <row r="16849" spans="12:12" x14ac:dyDescent="0.25">
      <c r="L16849" s="16" t="s">
        <v>5909</v>
      </c>
    </row>
    <row r="16850" spans="12:12" x14ac:dyDescent="0.25">
      <c r="L16850" s="16" t="s">
        <v>2012</v>
      </c>
    </row>
    <row r="16851" spans="12:12" x14ac:dyDescent="0.25">
      <c r="L16851" s="16" t="s">
        <v>1426</v>
      </c>
    </row>
    <row r="16852" spans="12:12" x14ac:dyDescent="0.25">
      <c r="L16852" s="16" t="s">
        <v>1426</v>
      </c>
    </row>
    <row r="16853" spans="12:12" x14ac:dyDescent="0.25">
      <c r="L16853" s="20" t="s">
        <v>1849</v>
      </c>
    </row>
    <row r="16854" spans="12:12" x14ac:dyDescent="0.25">
      <c r="L16854" s="16" t="s">
        <v>4768</v>
      </c>
    </row>
    <row r="16855" spans="12:12" x14ac:dyDescent="0.25">
      <c r="L16855" s="16" t="s">
        <v>4339</v>
      </c>
    </row>
    <row r="16856" spans="12:12" x14ac:dyDescent="0.25">
      <c r="L16856" s="16" t="s">
        <v>5910</v>
      </c>
    </row>
    <row r="16857" spans="12:12" x14ac:dyDescent="0.25">
      <c r="L16857" s="16" t="s">
        <v>2012</v>
      </c>
    </row>
    <row r="16858" spans="12:12" x14ac:dyDescent="0.25">
      <c r="L16858" s="16" t="s">
        <v>1426</v>
      </c>
    </row>
    <row r="16859" spans="12:12" x14ac:dyDescent="0.25">
      <c r="L16859" s="16" t="s">
        <v>1426</v>
      </c>
    </row>
    <row r="16860" spans="12:12" x14ac:dyDescent="0.25">
      <c r="L16860" s="20" t="s">
        <v>1263</v>
      </c>
    </row>
    <row r="16861" spans="12:12" x14ac:dyDescent="0.25">
      <c r="L16861" s="16" t="s">
        <v>2960</v>
      </c>
    </row>
    <row r="16862" spans="12:12" x14ac:dyDescent="0.25">
      <c r="L16862" s="16" t="s">
        <v>2907</v>
      </c>
    </row>
    <row r="16863" spans="12:12" x14ac:dyDescent="0.25">
      <c r="L16863" s="16" t="s">
        <v>5911</v>
      </c>
    </row>
    <row r="16864" spans="12:12" x14ac:dyDescent="0.25">
      <c r="L16864" s="16" t="s">
        <v>1426</v>
      </c>
    </row>
    <row r="16865" spans="12:12" x14ac:dyDescent="0.25">
      <c r="L16865" s="16" t="s">
        <v>5912</v>
      </c>
    </row>
    <row r="16866" spans="12:12" x14ac:dyDescent="0.25">
      <c r="L16866" s="16" t="s">
        <v>2907</v>
      </c>
    </row>
    <row r="16867" spans="12:12" x14ac:dyDescent="0.25">
      <c r="L16867" s="16" t="s">
        <v>5913</v>
      </c>
    </row>
    <row r="16868" spans="12:12" x14ac:dyDescent="0.25">
      <c r="L16868" s="16" t="s">
        <v>1426</v>
      </c>
    </row>
    <row r="16869" spans="12:12" x14ac:dyDescent="0.25">
      <c r="L16869" s="16" t="s">
        <v>1997</v>
      </c>
    </row>
    <row r="16870" spans="12:12" x14ac:dyDescent="0.25">
      <c r="L16870" s="16" t="s">
        <v>2916</v>
      </c>
    </row>
    <row r="16871" spans="12:12" x14ac:dyDescent="0.25">
      <c r="L16871" s="16" t="s">
        <v>3704</v>
      </c>
    </row>
    <row r="16872" spans="12:12" x14ac:dyDescent="0.25">
      <c r="L16872" s="16" t="s">
        <v>2142</v>
      </c>
    </row>
    <row r="16873" spans="12:12" x14ac:dyDescent="0.25">
      <c r="L16873" s="16" t="s">
        <v>2916</v>
      </c>
    </row>
    <row r="16874" spans="12:12" x14ac:dyDescent="0.25">
      <c r="L16874" s="16" t="s">
        <v>5862</v>
      </c>
    </row>
    <row r="16875" spans="12:12" x14ac:dyDescent="0.25">
      <c r="L16875" s="16" t="s">
        <v>1426</v>
      </c>
    </row>
    <row r="16876" spans="12:12" x14ac:dyDescent="0.25">
      <c r="L16876" s="16" t="s">
        <v>3226</v>
      </c>
    </row>
    <row r="16877" spans="12:12" x14ac:dyDescent="0.25">
      <c r="L16877" s="16" t="s">
        <v>2915</v>
      </c>
    </row>
    <row r="16878" spans="12:12" x14ac:dyDescent="0.25">
      <c r="L16878" s="16" t="s">
        <v>2911</v>
      </c>
    </row>
    <row r="16879" spans="12:12" x14ac:dyDescent="0.25">
      <c r="L16879" s="16" t="s">
        <v>4554</v>
      </c>
    </row>
    <row r="16880" spans="12:12" x14ac:dyDescent="0.25">
      <c r="L16880" s="16" t="s">
        <v>3759</v>
      </c>
    </row>
    <row r="16881" spans="12:12" x14ac:dyDescent="0.25">
      <c r="L16881" s="16" t="s">
        <v>2910</v>
      </c>
    </row>
    <row r="16882" spans="12:12" x14ac:dyDescent="0.25">
      <c r="L16882" s="16" t="s">
        <v>5914</v>
      </c>
    </row>
    <row r="16883" spans="12:12" x14ac:dyDescent="0.25">
      <c r="L16883" s="16" t="s">
        <v>2484</v>
      </c>
    </row>
    <row r="16884" spans="12:12" x14ac:dyDescent="0.25">
      <c r="L16884" s="16" t="s">
        <v>2906</v>
      </c>
    </row>
    <row r="16885" spans="12:12" x14ac:dyDescent="0.25">
      <c r="L16885" s="16" t="s">
        <v>2003</v>
      </c>
    </row>
    <row r="16886" spans="12:12" x14ac:dyDescent="0.25">
      <c r="L16886" s="16" t="s">
        <v>3227</v>
      </c>
    </row>
    <row r="16887" spans="12:12" x14ac:dyDescent="0.25">
      <c r="L16887" s="16" t="s">
        <v>3234</v>
      </c>
    </row>
    <row r="16888" spans="12:12" x14ac:dyDescent="0.25">
      <c r="L16888" s="16" t="s">
        <v>2907</v>
      </c>
    </row>
    <row r="16889" spans="12:12" x14ac:dyDescent="0.25">
      <c r="L16889" s="16" t="s">
        <v>2154</v>
      </c>
    </row>
    <row r="16890" spans="12:12" x14ac:dyDescent="0.25">
      <c r="L16890" s="16" t="s">
        <v>4553</v>
      </c>
    </row>
    <row r="16891" spans="12:12" x14ac:dyDescent="0.25">
      <c r="L16891" s="16" t="s">
        <v>5797</v>
      </c>
    </row>
    <row r="16892" spans="12:12" x14ac:dyDescent="0.25">
      <c r="L16892" s="16" t="s">
        <v>2916</v>
      </c>
    </row>
    <row r="16893" spans="12:12" x14ac:dyDescent="0.25">
      <c r="L16893" s="16" t="s">
        <v>5863</v>
      </c>
    </row>
    <row r="16894" spans="12:12" x14ac:dyDescent="0.25">
      <c r="L16894" s="16" t="s">
        <v>3232</v>
      </c>
    </row>
    <row r="16895" spans="12:12" x14ac:dyDescent="0.25">
      <c r="L16895" s="16" t="s">
        <v>5915</v>
      </c>
    </row>
    <row r="16896" spans="12:12" x14ac:dyDescent="0.25">
      <c r="L16896" s="16" t="s">
        <v>3235</v>
      </c>
    </row>
    <row r="16897" spans="12:12" x14ac:dyDescent="0.25">
      <c r="L16897" s="16" t="s">
        <v>2485</v>
      </c>
    </row>
    <row r="16898" spans="12:12" x14ac:dyDescent="0.25">
      <c r="L16898" s="16" t="s">
        <v>2486</v>
      </c>
    </row>
    <row r="16899" spans="12:12" x14ac:dyDescent="0.25">
      <c r="L16899" s="16" t="s">
        <v>2907</v>
      </c>
    </row>
    <row r="16900" spans="12:12" x14ac:dyDescent="0.25">
      <c r="L16900" s="16" t="s">
        <v>5916</v>
      </c>
    </row>
    <row r="16901" spans="12:12" x14ac:dyDescent="0.25">
      <c r="L16901" s="16" t="s">
        <v>3235</v>
      </c>
    </row>
    <row r="16902" spans="12:12" x14ac:dyDescent="0.25">
      <c r="L16902" s="16" t="s">
        <v>2005</v>
      </c>
    </row>
    <row r="16903" spans="12:12" x14ac:dyDescent="0.25">
      <c r="L16903" s="16" t="s">
        <v>1426</v>
      </c>
    </row>
    <row r="16904" spans="12:12" x14ac:dyDescent="0.25">
      <c r="L16904" s="16" t="s">
        <v>3760</v>
      </c>
    </row>
    <row r="16905" spans="12:12" x14ac:dyDescent="0.25">
      <c r="L16905" s="16" t="s">
        <v>2907</v>
      </c>
    </row>
    <row r="16906" spans="12:12" x14ac:dyDescent="0.25">
      <c r="L16906" s="16" t="s">
        <v>5917</v>
      </c>
    </row>
    <row r="16907" spans="12:12" x14ac:dyDescent="0.25">
      <c r="L16907" s="16" t="s">
        <v>2012</v>
      </c>
    </row>
    <row r="16908" spans="12:12" x14ac:dyDescent="0.25">
      <c r="L16908" s="16" t="s">
        <v>1426</v>
      </c>
    </row>
    <row r="16909" spans="12:12" x14ac:dyDescent="0.25">
      <c r="L16909" s="20" t="s">
        <v>1264</v>
      </c>
    </row>
    <row r="16910" spans="12:12" x14ac:dyDescent="0.25">
      <c r="L16910" s="16" t="s">
        <v>6496</v>
      </c>
    </row>
    <row r="16911" spans="12:12" x14ac:dyDescent="0.25">
      <c r="L16911" s="16" t="s">
        <v>6537</v>
      </c>
    </row>
    <row r="16912" spans="12:12" x14ac:dyDescent="0.25">
      <c r="L16912" s="16" t="s">
        <v>6529</v>
      </c>
    </row>
    <row r="16913" spans="12:12" x14ac:dyDescent="0.25">
      <c r="L16913" s="16" t="s">
        <v>1426</v>
      </c>
    </row>
    <row r="16914" spans="12:12" x14ac:dyDescent="0.25">
      <c r="L16914" s="16" t="s">
        <v>2142</v>
      </c>
    </row>
    <row r="16915" spans="12:12" x14ac:dyDescent="0.25">
      <c r="L16915" s="16" t="s">
        <v>2075</v>
      </c>
    </row>
    <row r="16916" spans="12:12" x14ac:dyDescent="0.25">
      <c r="L16916" s="16" t="s">
        <v>2462</v>
      </c>
    </row>
    <row r="16917" spans="12:12" x14ac:dyDescent="0.25">
      <c r="L16917" s="16" t="s">
        <v>1426</v>
      </c>
    </row>
    <row r="16918" spans="12:12" x14ac:dyDescent="0.25">
      <c r="L16918" s="16" t="s">
        <v>2377</v>
      </c>
    </row>
    <row r="16919" spans="12:12" x14ac:dyDescent="0.25">
      <c r="L16919" s="16" t="s">
        <v>2075</v>
      </c>
    </row>
    <row r="16920" spans="12:12" x14ac:dyDescent="0.25">
      <c r="L16920" s="16" t="s">
        <v>4919</v>
      </c>
    </row>
    <row r="16921" spans="12:12" x14ac:dyDescent="0.25">
      <c r="L16921" s="16" t="s">
        <v>2484</v>
      </c>
    </row>
    <row r="16922" spans="12:12" x14ac:dyDescent="0.25">
      <c r="L16922" s="16" t="s">
        <v>3229</v>
      </c>
    </row>
    <row r="16923" spans="12:12" x14ac:dyDescent="0.25">
      <c r="L16923" s="16" t="s">
        <v>2591</v>
      </c>
    </row>
    <row r="16924" spans="12:12" x14ac:dyDescent="0.25">
      <c r="L16924" s="16" t="s">
        <v>1426</v>
      </c>
    </row>
    <row r="16925" spans="12:12" x14ac:dyDescent="0.25">
      <c r="L16925" s="16" t="s">
        <v>2486</v>
      </c>
    </row>
    <row r="16926" spans="12:12" x14ac:dyDescent="0.25">
      <c r="L16926" s="16" t="s">
        <v>3227</v>
      </c>
    </row>
    <row r="16927" spans="12:12" x14ac:dyDescent="0.25">
      <c r="L16927" s="16" t="s">
        <v>2003</v>
      </c>
    </row>
    <row r="16928" spans="12:12" x14ac:dyDescent="0.25">
      <c r="L16928" s="16" t="s">
        <v>2910</v>
      </c>
    </row>
    <row r="16929" spans="12:12" x14ac:dyDescent="0.25">
      <c r="L16929" s="16" t="s">
        <v>5915</v>
      </c>
    </row>
    <row r="16930" spans="12:12" x14ac:dyDescent="0.25">
      <c r="L16930" s="16" t="s">
        <v>1426</v>
      </c>
    </row>
    <row r="16931" spans="12:12" x14ac:dyDescent="0.25">
      <c r="L16931" s="16" t="s">
        <v>3089</v>
      </c>
    </row>
    <row r="16932" spans="12:12" x14ac:dyDescent="0.25">
      <c r="L16932" s="16" t="s">
        <v>3090</v>
      </c>
    </row>
    <row r="16933" spans="12:12" x14ac:dyDescent="0.25">
      <c r="L16933" s="16" t="s">
        <v>2001</v>
      </c>
    </row>
    <row r="16934" spans="12:12" x14ac:dyDescent="0.25">
      <c r="L16934" s="16" t="s">
        <v>1426</v>
      </c>
    </row>
    <row r="16935" spans="12:12" x14ac:dyDescent="0.25">
      <c r="L16935" s="16" t="s">
        <v>5867</v>
      </c>
    </row>
    <row r="16936" spans="12:12" x14ac:dyDescent="0.25">
      <c r="L16936" s="16" t="s">
        <v>2916</v>
      </c>
    </row>
    <row r="16937" spans="12:12" x14ac:dyDescent="0.25">
      <c r="L16937" s="16" t="s">
        <v>5866</v>
      </c>
    </row>
    <row r="16938" spans="12:12" x14ac:dyDescent="0.25">
      <c r="L16938" s="16" t="s">
        <v>3090</v>
      </c>
    </row>
    <row r="16939" spans="12:12" x14ac:dyDescent="0.25">
      <c r="L16939" s="16" t="s">
        <v>5918</v>
      </c>
    </row>
    <row r="16940" spans="12:12" x14ac:dyDescent="0.25">
      <c r="L16940" s="16" t="s">
        <v>2012</v>
      </c>
    </row>
    <row r="16941" spans="12:12" x14ac:dyDescent="0.25">
      <c r="L16941" s="16" t="s">
        <v>1426</v>
      </c>
    </row>
    <row r="16942" spans="12:12" x14ac:dyDescent="0.25">
      <c r="L16942" s="20" t="s">
        <v>98</v>
      </c>
    </row>
    <row r="16943" spans="12:12" x14ac:dyDescent="0.25">
      <c r="L16943" s="16" t="s">
        <v>2263</v>
      </c>
    </row>
    <row r="16944" spans="12:12" x14ac:dyDescent="0.25">
      <c r="L16944" s="16" t="s">
        <v>3139</v>
      </c>
    </row>
    <row r="16945" spans="12:12" x14ac:dyDescent="0.25">
      <c r="L16945" s="16" t="s">
        <v>5919</v>
      </c>
    </row>
    <row r="16946" spans="12:12" x14ac:dyDescent="0.25">
      <c r="L16946" s="16" t="s">
        <v>1426</v>
      </c>
    </row>
    <row r="16947" spans="12:12" x14ac:dyDescent="0.25">
      <c r="L16947" s="16" t="s">
        <v>2201</v>
      </c>
    </row>
    <row r="16948" spans="12:12" x14ac:dyDescent="0.25">
      <c r="L16948" s="16" t="s">
        <v>3143</v>
      </c>
    </row>
    <row r="16949" spans="12:12" x14ac:dyDescent="0.25">
      <c r="L16949" s="16" t="s">
        <v>2003</v>
      </c>
    </row>
    <row r="16950" spans="12:12" x14ac:dyDescent="0.25">
      <c r="L16950" s="16" t="s">
        <v>2654</v>
      </c>
    </row>
    <row r="16951" spans="12:12" x14ac:dyDescent="0.25">
      <c r="L16951" s="16" t="s">
        <v>2003</v>
      </c>
    </row>
    <row r="16952" spans="12:12" x14ac:dyDescent="0.25">
      <c r="L16952" s="16" t="s">
        <v>2035</v>
      </c>
    </row>
    <row r="16953" spans="12:12" x14ac:dyDescent="0.25">
      <c r="L16953" s="16" t="s">
        <v>2366</v>
      </c>
    </row>
    <row r="16954" spans="12:12" x14ac:dyDescent="0.25">
      <c r="L16954" s="16" t="s">
        <v>5870</v>
      </c>
    </row>
    <row r="16955" spans="12:12" x14ac:dyDescent="0.25">
      <c r="L16955" s="16" t="s">
        <v>3142</v>
      </c>
    </row>
    <row r="16956" spans="12:12" x14ac:dyDescent="0.25">
      <c r="L16956" s="16" t="s">
        <v>2003</v>
      </c>
    </row>
    <row r="16957" spans="12:12" x14ac:dyDescent="0.25">
      <c r="L16957" s="16" t="s">
        <v>1426</v>
      </c>
    </row>
    <row r="16958" spans="12:12" x14ac:dyDescent="0.25">
      <c r="L16958" s="16" t="s">
        <v>2657</v>
      </c>
    </row>
    <row r="16959" spans="12:12" x14ac:dyDescent="0.25">
      <c r="L16959" s="16" t="s">
        <v>3143</v>
      </c>
    </row>
    <row r="16960" spans="12:12" x14ac:dyDescent="0.25">
      <c r="L16960" s="16" t="s">
        <v>3155</v>
      </c>
    </row>
    <row r="16961" spans="12:12" x14ac:dyDescent="0.25">
      <c r="L16961" s="16" t="s">
        <v>2654</v>
      </c>
    </row>
    <row r="16962" spans="12:12" x14ac:dyDescent="0.25">
      <c r="L16962" s="16" t="s">
        <v>4019</v>
      </c>
    </row>
    <row r="16963" spans="12:12" x14ac:dyDescent="0.25">
      <c r="L16963" s="16" t="s">
        <v>3147</v>
      </c>
    </row>
    <row r="16964" spans="12:12" x14ac:dyDescent="0.25">
      <c r="L16964" s="16" t="s">
        <v>5034</v>
      </c>
    </row>
    <row r="16965" spans="12:12" x14ac:dyDescent="0.25">
      <c r="L16965" s="16" t="s">
        <v>5871</v>
      </c>
    </row>
    <row r="16966" spans="12:12" x14ac:dyDescent="0.25">
      <c r="L16966" s="16" t="s">
        <v>5336</v>
      </c>
    </row>
    <row r="16967" spans="12:12" x14ac:dyDescent="0.25">
      <c r="L16967" s="16" t="s">
        <v>3148</v>
      </c>
    </row>
    <row r="16968" spans="12:12" x14ac:dyDescent="0.25">
      <c r="L16968" s="16" t="s">
        <v>5410</v>
      </c>
    </row>
    <row r="16969" spans="12:12" x14ac:dyDescent="0.25">
      <c r="L16969" s="16" t="s">
        <v>2366</v>
      </c>
    </row>
    <row r="16970" spans="12:12" x14ac:dyDescent="0.25">
      <c r="L16970" s="16" t="s">
        <v>5872</v>
      </c>
    </row>
    <row r="16971" spans="12:12" x14ac:dyDescent="0.25">
      <c r="L16971" s="16" t="s">
        <v>3141</v>
      </c>
    </row>
    <row r="16972" spans="12:12" x14ac:dyDescent="0.25">
      <c r="L16972" s="16" t="s">
        <v>5920</v>
      </c>
    </row>
    <row r="16973" spans="12:12" x14ac:dyDescent="0.25">
      <c r="L16973" s="16" t="s">
        <v>2670</v>
      </c>
    </row>
    <row r="16974" spans="12:12" x14ac:dyDescent="0.25">
      <c r="L16974" s="16" t="s">
        <v>2654</v>
      </c>
    </row>
    <row r="16975" spans="12:12" x14ac:dyDescent="0.25">
      <c r="L16975" s="16" t="s">
        <v>4021</v>
      </c>
    </row>
    <row r="16976" spans="12:12" x14ac:dyDescent="0.25">
      <c r="L16976" s="16" t="s">
        <v>3142</v>
      </c>
    </row>
    <row r="16977" spans="12:12" x14ac:dyDescent="0.25">
      <c r="L16977" s="16" t="s">
        <v>2325</v>
      </c>
    </row>
    <row r="16978" spans="12:12" x14ac:dyDescent="0.25">
      <c r="L16978" s="16" t="s">
        <v>1426</v>
      </c>
    </row>
    <row r="16979" spans="12:12" x14ac:dyDescent="0.25">
      <c r="L16979" s="16" t="s">
        <v>2470</v>
      </c>
    </row>
    <row r="16980" spans="12:12" x14ac:dyDescent="0.25">
      <c r="L16980" s="16" t="s">
        <v>2471</v>
      </c>
    </row>
    <row r="16981" spans="12:12" x14ac:dyDescent="0.25">
      <c r="L16981" s="16" t="s">
        <v>2015</v>
      </c>
    </row>
    <row r="16982" spans="12:12" x14ac:dyDescent="0.25">
      <c r="L16982" s="16" t="s">
        <v>2472</v>
      </c>
    </row>
    <row r="16983" spans="12:12" x14ac:dyDescent="0.25">
      <c r="L16983" s="16" t="s">
        <v>2471</v>
      </c>
    </row>
    <row r="16984" spans="12:12" x14ac:dyDescent="0.25">
      <c r="L16984" s="16" t="s">
        <v>2078</v>
      </c>
    </row>
    <row r="16985" spans="12:12" x14ac:dyDescent="0.25">
      <c r="L16985" s="16" t="s">
        <v>1426</v>
      </c>
    </row>
    <row r="16986" spans="12:12" x14ac:dyDescent="0.25">
      <c r="L16986" s="16" t="s">
        <v>4321</v>
      </c>
    </row>
    <row r="16987" spans="12:12" x14ac:dyDescent="0.25">
      <c r="L16987" s="16" t="s">
        <v>5921</v>
      </c>
    </row>
    <row r="16988" spans="12:12" x14ac:dyDescent="0.25">
      <c r="L16988" s="16" t="s">
        <v>3344</v>
      </c>
    </row>
    <row r="16989" spans="12:12" x14ac:dyDescent="0.25">
      <c r="L16989" s="16" t="s">
        <v>2293</v>
      </c>
    </row>
    <row r="16990" spans="12:12" x14ac:dyDescent="0.25">
      <c r="L16990" s="16" t="s">
        <v>1426</v>
      </c>
    </row>
    <row r="16991" spans="12:12" x14ac:dyDescent="0.25">
      <c r="L16991" s="16" t="s">
        <v>1426</v>
      </c>
    </row>
    <row r="16992" spans="12:12" x14ac:dyDescent="0.25">
      <c r="L16992" s="20" t="s">
        <v>1382</v>
      </c>
    </row>
    <row r="16993" spans="12:12" x14ac:dyDescent="0.25">
      <c r="L16993" s="16" t="s">
        <v>2370</v>
      </c>
    </row>
    <row r="16994" spans="12:12" x14ac:dyDescent="0.25">
      <c r="L16994" s="16" t="s">
        <v>3775</v>
      </c>
    </row>
    <row r="16995" spans="12:12" x14ac:dyDescent="0.25">
      <c r="L16995" s="16" t="s">
        <v>3795</v>
      </c>
    </row>
    <row r="16996" spans="12:12" x14ac:dyDescent="0.25">
      <c r="L16996" s="16" t="s">
        <v>2372</v>
      </c>
    </row>
    <row r="16997" spans="12:12" x14ac:dyDescent="0.25">
      <c r="L16997" s="16" t="s">
        <v>3775</v>
      </c>
    </row>
    <row r="16998" spans="12:12" x14ac:dyDescent="0.25">
      <c r="L16998" s="16" t="s">
        <v>3794</v>
      </c>
    </row>
    <row r="16999" spans="12:12" x14ac:dyDescent="0.25">
      <c r="L16999" s="16" t="s">
        <v>1426</v>
      </c>
    </row>
    <row r="17000" spans="12:12" x14ac:dyDescent="0.25">
      <c r="L17000" s="16" t="s">
        <v>2033</v>
      </c>
    </row>
    <row r="17001" spans="12:12" x14ac:dyDescent="0.25">
      <c r="L17001" s="16" t="s">
        <v>2653</v>
      </c>
    </row>
    <row r="17002" spans="12:12" x14ac:dyDescent="0.25">
      <c r="L17002" s="16" t="s">
        <v>2154</v>
      </c>
    </row>
    <row r="17003" spans="12:12" x14ac:dyDescent="0.25">
      <c r="L17003" s="16" t="s">
        <v>1426</v>
      </c>
    </row>
    <row r="17004" spans="12:12" x14ac:dyDescent="0.25">
      <c r="L17004" s="16" t="s">
        <v>4612</v>
      </c>
    </row>
    <row r="17005" spans="12:12" x14ac:dyDescent="0.25">
      <c r="L17005" s="16" t="s">
        <v>3143</v>
      </c>
    </row>
    <row r="17006" spans="12:12" x14ac:dyDescent="0.25">
      <c r="L17006" s="16" t="s">
        <v>3140</v>
      </c>
    </row>
    <row r="17007" spans="12:12" x14ac:dyDescent="0.25">
      <c r="L17007" s="16" t="s">
        <v>2654</v>
      </c>
    </row>
    <row r="17008" spans="12:12" x14ac:dyDescent="0.25">
      <c r="L17008" s="16" t="s">
        <v>4018</v>
      </c>
    </row>
    <row r="17009" spans="12:12" x14ac:dyDescent="0.25">
      <c r="L17009" s="16" t="s">
        <v>3141</v>
      </c>
    </row>
    <row r="17010" spans="12:12" x14ac:dyDescent="0.25">
      <c r="L17010" s="16" t="s">
        <v>5919</v>
      </c>
    </row>
    <row r="17011" spans="12:12" x14ac:dyDescent="0.25">
      <c r="L17011" s="16" t="s">
        <v>2210</v>
      </c>
    </row>
    <row r="17012" spans="12:12" x14ac:dyDescent="0.25">
      <c r="L17012" s="16" t="s">
        <v>3142</v>
      </c>
    </row>
    <row r="17013" spans="12:12" x14ac:dyDescent="0.25">
      <c r="L17013" s="16" t="s">
        <v>5922</v>
      </c>
    </row>
    <row r="17014" spans="12:12" x14ac:dyDescent="0.25">
      <c r="L17014" s="16" t="s">
        <v>4616</v>
      </c>
    </row>
    <row r="17015" spans="12:12" x14ac:dyDescent="0.25">
      <c r="L17015" s="16" t="s">
        <v>1426</v>
      </c>
    </row>
    <row r="17016" spans="12:12" x14ac:dyDescent="0.25">
      <c r="L17016" s="20" t="s">
        <v>942</v>
      </c>
    </row>
    <row r="17017" spans="12:12" x14ac:dyDescent="0.25">
      <c r="L17017" s="16" t="s">
        <v>3053</v>
      </c>
    </row>
    <row r="17018" spans="12:12" x14ac:dyDescent="0.25">
      <c r="L17018" s="16" t="s">
        <v>3054</v>
      </c>
    </row>
    <row r="17019" spans="12:12" x14ac:dyDescent="0.25">
      <c r="L17019" s="16" t="s">
        <v>3968</v>
      </c>
    </row>
    <row r="17020" spans="12:12" x14ac:dyDescent="0.25">
      <c r="L17020" s="16" t="s">
        <v>3056</v>
      </c>
    </row>
    <row r="17021" spans="12:12" x14ac:dyDescent="0.25">
      <c r="L17021" s="16" t="s">
        <v>4422</v>
      </c>
    </row>
    <row r="17022" spans="12:12" x14ac:dyDescent="0.25">
      <c r="L17022" s="16" t="s">
        <v>1426</v>
      </c>
    </row>
    <row r="17023" spans="12:12" x14ac:dyDescent="0.25">
      <c r="L17023" s="16" t="s">
        <v>5838</v>
      </c>
    </row>
    <row r="17024" spans="12:12" x14ac:dyDescent="0.25">
      <c r="L17024" s="16" t="s">
        <v>5923</v>
      </c>
    </row>
    <row r="17025" spans="12:12" x14ac:dyDescent="0.25">
      <c r="L17025" s="16" t="s">
        <v>5924</v>
      </c>
    </row>
    <row r="17026" spans="12:12" x14ac:dyDescent="0.25">
      <c r="L17026" s="16" t="s">
        <v>1426</v>
      </c>
    </row>
    <row r="17027" spans="12:12" x14ac:dyDescent="0.25">
      <c r="L17027" s="16" t="s">
        <v>1426</v>
      </c>
    </row>
    <row r="17028" spans="12:12" x14ac:dyDescent="0.25">
      <c r="L17028" s="20" t="s">
        <v>177</v>
      </c>
    </row>
    <row r="17029" spans="12:12" x14ac:dyDescent="0.25">
      <c r="L17029" s="16" t="s">
        <v>2414</v>
      </c>
    </row>
    <row r="17030" spans="12:12" x14ac:dyDescent="0.25">
      <c r="L17030" s="16" t="s">
        <v>3127</v>
      </c>
    </row>
    <row r="17031" spans="12:12" x14ac:dyDescent="0.25">
      <c r="L17031" s="16" t="s">
        <v>2003</v>
      </c>
    </row>
    <row r="17032" spans="12:12" x14ac:dyDescent="0.25">
      <c r="L17032" s="16" t="s">
        <v>3462</v>
      </c>
    </row>
    <row r="17033" spans="12:12" x14ac:dyDescent="0.25">
      <c r="L17033" s="16" t="s">
        <v>3468</v>
      </c>
    </row>
    <row r="17034" spans="12:12" x14ac:dyDescent="0.25">
      <c r="L17034" s="16" t="s">
        <v>3134</v>
      </c>
    </row>
    <row r="17035" spans="12:12" x14ac:dyDescent="0.25">
      <c r="L17035" s="16" t="s">
        <v>3902</v>
      </c>
    </row>
    <row r="17036" spans="12:12" x14ac:dyDescent="0.25">
      <c r="L17036" s="16" t="s">
        <v>1426</v>
      </c>
    </row>
    <row r="17037" spans="12:12" x14ac:dyDescent="0.25">
      <c r="L17037" s="16" t="s">
        <v>3473</v>
      </c>
    </row>
    <row r="17038" spans="12:12" x14ac:dyDescent="0.25">
      <c r="L17038" s="16" t="s">
        <v>3464</v>
      </c>
    </row>
    <row r="17039" spans="12:12" x14ac:dyDescent="0.25">
      <c r="L17039" s="16" t="s">
        <v>3506</v>
      </c>
    </row>
    <row r="17040" spans="12:12" x14ac:dyDescent="0.25">
      <c r="L17040" s="16" t="s">
        <v>3134</v>
      </c>
    </row>
    <row r="17041" spans="12:12" x14ac:dyDescent="0.25">
      <c r="L17041" s="16" t="s">
        <v>3904</v>
      </c>
    </row>
    <row r="17042" spans="12:12" x14ac:dyDescent="0.25">
      <c r="L17042" s="16" t="s">
        <v>3132</v>
      </c>
    </row>
    <row r="17043" spans="12:12" x14ac:dyDescent="0.25">
      <c r="L17043" s="16" t="s">
        <v>2458</v>
      </c>
    </row>
    <row r="17044" spans="12:12" x14ac:dyDescent="0.25">
      <c r="L17044" s="16" t="s">
        <v>3466</v>
      </c>
    </row>
    <row r="17045" spans="12:12" x14ac:dyDescent="0.25">
      <c r="L17045" s="16" t="s">
        <v>4825</v>
      </c>
    </row>
    <row r="17046" spans="12:12" x14ac:dyDescent="0.25">
      <c r="L17046" s="16" t="s">
        <v>3469</v>
      </c>
    </row>
    <row r="17047" spans="12:12" x14ac:dyDescent="0.25">
      <c r="L17047" s="16" t="s">
        <v>4383</v>
      </c>
    </row>
    <row r="17048" spans="12:12" x14ac:dyDescent="0.25">
      <c r="L17048" s="16" t="s">
        <v>3475</v>
      </c>
    </row>
    <row r="17049" spans="12:12" x14ac:dyDescent="0.25">
      <c r="L17049" s="16" t="s">
        <v>3464</v>
      </c>
    </row>
    <row r="17050" spans="12:12" x14ac:dyDescent="0.25">
      <c r="L17050" s="16" t="s">
        <v>2511</v>
      </c>
    </row>
    <row r="17051" spans="12:12" x14ac:dyDescent="0.25">
      <c r="L17051" s="16" t="s">
        <v>3134</v>
      </c>
    </row>
    <row r="17052" spans="12:12" x14ac:dyDescent="0.25">
      <c r="L17052" s="16" t="s">
        <v>3664</v>
      </c>
    </row>
    <row r="17053" spans="12:12" x14ac:dyDescent="0.25">
      <c r="L17053" s="16" t="s">
        <v>3132</v>
      </c>
    </row>
    <row r="17054" spans="12:12" x14ac:dyDescent="0.25">
      <c r="L17054" s="16" t="s">
        <v>2078</v>
      </c>
    </row>
    <row r="17055" spans="12:12" x14ac:dyDescent="0.25">
      <c r="L17055" s="16" t="s">
        <v>3466</v>
      </c>
    </row>
    <row r="17056" spans="12:12" x14ac:dyDescent="0.25">
      <c r="L17056" s="16" t="s">
        <v>2015</v>
      </c>
    </row>
    <row r="17057" spans="12:12" x14ac:dyDescent="0.25">
      <c r="L17057" s="16" t="s">
        <v>3469</v>
      </c>
    </row>
    <row r="17058" spans="12:12" x14ac:dyDescent="0.25">
      <c r="L17058" s="16" t="s">
        <v>2015</v>
      </c>
    </row>
    <row r="17059" spans="12:12" x14ac:dyDescent="0.25">
      <c r="L17059" s="16" t="s">
        <v>1426</v>
      </c>
    </row>
    <row r="17060" spans="12:12" x14ac:dyDescent="0.25">
      <c r="L17060" s="16" t="s">
        <v>3268</v>
      </c>
    </row>
    <row r="17061" spans="12:12" x14ac:dyDescent="0.25">
      <c r="L17061" s="16" t="s">
        <v>2000</v>
      </c>
    </row>
    <row r="17062" spans="12:12" x14ac:dyDescent="0.25">
      <c r="L17062" s="16" t="s">
        <v>3131</v>
      </c>
    </row>
    <row r="17063" spans="12:12" x14ac:dyDescent="0.25">
      <c r="L17063" s="16" t="s">
        <v>1995</v>
      </c>
    </row>
    <row r="17064" spans="12:12" x14ac:dyDescent="0.25">
      <c r="L17064" s="16" t="s">
        <v>5786</v>
      </c>
    </row>
    <row r="17065" spans="12:12" x14ac:dyDescent="0.25">
      <c r="L17065" s="16" t="s">
        <v>2002</v>
      </c>
    </row>
    <row r="17066" spans="12:12" x14ac:dyDescent="0.25">
      <c r="L17066" s="16" t="s">
        <v>4911</v>
      </c>
    </row>
    <row r="17067" spans="12:12" x14ac:dyDescent="0.25">
      <c r="L17067" s="16" t="s">
        <v>3469</v>
      </c>
    </row>
    <row r="17068" spans="12:12" x14ac:dyDescent="0.25">
      <c r="L17068" s="16" t="s">
        <v>5925</v>
      </c>
    </row>
    <row r="17069" spans="12:12" x14ac:dyDescent="0.25">
      <c r="L17069" s="16" t="s">
        <v>3129</v>
      </c>
    </row>
    <row r="17070" spans="12:12" x14ac:dyDescent="0.25">
      <c r="L17070" s="16" t="s">
        <v>3132</v>
      </c>
    </row>
    <row r="17071" spans="12:12" x14ac:dyDescent="0.25">
      <c r="L17071" s="16" t="s">
        <v>5505</v>
      </c>
    </row>
    <row r="17072" spans="12:12" x14ac:dyDescent="0.25">
      <c r="L17072" s="16" t="s">
        <v>2012</v>
      </c>
    </row>
    <row r="17073" spans="12:12" x14ac:dyDescent="0.25">
      <c r="L17073" s="16" t="s">
        <v>1426</v>
      </c>
    </row>
    <row r="17074" spans="12:12" x14ac:dyDescent="0.25">
      <c r="L17074" s="16" t="s">
        <v>1426</v>
      </c>
    </row>
    <row r="17075" spans="12:12" x14ac:dyDescent="0.25">
      <c r="L17075" s="20" t="s">
        <v>499</v>
      </c>
    </row>
    <row r="17076" spans="12:12" x14ac:dyDescent="0.25">
      <c r="L17076" s="16" t="s">
        <v>2360</v>
      </c>
    </row>
    <row r="17077" spans="12:12" x14ac:dyDescent="0.25">
      <c r="L17077" s="16" t="s">
        <v>4272</v>
      </c>
    </row>
    <row r="17078" spans="12:12" x14ac:dyDescent="0.25">
      <c r="L17078" s="16" t="s">
        <v>2325</v>
      </c>
    </row>
    <row r="17079" spans="12:12" x14ac:dyDescent="0.25">
      <c r="L17079" s="16" t="s">
        <v>3068</v>
      </c>
    </row>
    <row r="17080" spans="12:12" x14ac:dyDescent="0.25">
      <c r="L17080" s="16" t="s">
        <v>5926</v>
      </c>
    </row>
    <row r="17081" spans="12:12" x14ac:dyDescent="0.25">
      <c r="L17081" s="16" t="s">
        <v>2293</v>
      </c>
    </row>
    <row r="17082" spans="12:12" x14ac:dyDescent="0.25">
      <c r="L17082" s="16" t="s">
        <v>1426</v>
      </c>
    </row>
    <row r="17083" spans="12:12" x14ac:dyDescent="0.25">
      <c r="L17083" s="16" t="s">
        <v>1426</v>
      </c>
    </row>
    <row r="17084" spans="12:12" x14ac:dyDescent="0.25">
      <c r="L17084" s="20" t="s">
        <v>1176</v>
      </c>
    </row>
    <row r="17085" spans="12:12" x14ac:dyDescent="0.25">
      <c r="L17085" s="16" t="s">
        <v>2158</v>
      </c>
    </row>
    <row r="17086" spans="12:12" x14ac:dyDescent="0.25">
      <c r="L17086" s="16" t="s">
        <v>4053</v>
      </c>
    </row>
    <row r="17087" spans="12:12" x14ac:dyDescent="0.25">
      <c r="L17087" s="16" t="s">
        <v>2485</v>
      </c>
    </row>
    <row r="17088" spans="12:12" x14ac:dyDescent="0.25">
      <c r="L17088" s="16" t="s">
        <v>2161</v>
      </c>
    </row>
    <row r="17089" spans="12:12" x14ac:dyDescent="0.25">
      <c r="L17089" s="16" t="s">
        <v>3034</v>
      </c>
    </row>
    <row r="17090" spans="12:12" x14ac:dyDescent="0.25">
      <c r="L17090" s="16" t="s">
        <v>2296</v>
      </c>
    </row>
    <row r="17091" spans="12:12" x14ac:dyDescent="0.25">
      <c r="L17091" s="16" t="s">
        <v>1426</v>
      </c>
    </row>
    <row r="17092" spans="12:12" x14ac:dyDescent="0.25">
      <c r="L17092" s="16" t="s">
        <v>2754</v>
      </c>
    </row>
    <row r="17093" spans="12:12" x14ac:dyDescent="0.25">
      <c r="L17093" s="16" t="s">
        <v>3746</v>
      </c>
    </row>
    <row r="17094" spans="12:12" x14ac:dyDescent="0.25">
      <c r="L17094" s="16" t="s">
        <v>3698</v>
      </c>
    </row>
    <row r="17095" spans="12:12" x14ac:dyDescent="0.25">
      <c r="L17095" s="16" t="s">
        <v>1426</v>
      </c>
    </row>
    <row r="17096" spans="12:12" x14ac:dyDescent="0.25">
      <c r="L17096" s="16" t="s">
        <v>3699</v>
      </c>
    </row>
    <row r="17097" spans="12:12" x14ac:dyDescent="0.25">
      <c r="L17097" s="16" t="s">
        <v>3695</v>
      </c>
    </row>
    <row r="17098" spans="12:12" x14ac:dyDescent="0.25">
      <c r="L17098" s="16" t="s">
        <v>3747</v>
      </c>
    </row>
    <row r="17099" spans="12:12" x14ac:dyDescent="0.25">
      <c r="L17099" s="16" t="s">
        <v>3702</v>
      </c>
    </row>
    <row r="17100" spans="12:12" x14ac:dyDescent="0.25">
      <c r="L17100" s="16" t="s">
        <v>3746</v>
      </c>
    </row>
    <row r="17101" spans="12:12" x14ac:dyDescent="0.25">
      <c r="L17101" s="16" t="s">
        <v>3701</v>
      </c>
    </row>
    <row r="17102" spans="12:12" x14ac:dyDescent="0.25">
      <c r="L17102" s="16" t="s">
        <v>1426</v>
      </c>
    </row>
    <row r="17103" spans="12:12" x14ac:dyDescent="0.25">
      <c r="L17103" s="16" t="s">
        <v>2408</v>
      </c>
    </row>
    <row r="17104" spans="12:12" x14ac:dyDescent="0.25">
      <c r="L17104" s="16" t="s">
        <v>4042</v>
      </c>
    </row>
    <row r="17105" spans="12:12" x14ac:dyDescent="0.25">
      <c r="L17105" s="16" t="s">
        <v>4055</v>
      </c>
    </row>
    <row r="17106" spans="12:12" x14ac:dyDescent="0.25">
      <c r="L17106" s="16" t="s">
        <v>2012</v>
      </c>
    </row>
    <row r="17107" spans="12:12" x14ac:dyDescent="0.25">
      <c r="L17107" s="16" t="s">
        <v>1426</v>
      </c>
    </row>
    <row r="17108" spans="12:12" x14ac:dyDescent="0.25">
      <c r="L17108" s="16" t="s">
        <v>1426</v>
      </c>
    </row>
    <row r="17109" spans="12:12" x14ac:dyDescent="0.25">
      <c r="L17109" s="20" t="s">
        <v>938</v>
      </c>
    </row>
    <row r="17110" spans="12:12" x14ac:dyDescent="0.25">
      <c r="L17110" s="16" t="s">
        <v>6516</v>
      </c>
    </row>
    <row r="17111" spans="12:12" x14ac:dyDescent="0.25">
      <c r="L17111" s="16" t="s">
        <v>6522</v>
      </c>
    </row>
    <row r="17112" spans="12:12" x14ac:dyDescent="0.25">
      <c r="L17112" s="16" t="s">
        <v>1426</v>
      </c>
    </row>
    <row r="17113" spans="12:12" x14ac:dyDescent="0.25">
      <c r="L17113" s="16" t="s">
        <v>6520</v>
      </c>
    </row>
    <row r="17114" spans="12:12" x14ac:dyDescent="0.25">
      <c r="L17114" s="16" t="s">
        <v>2133</v>
      </c>
    </row>
    <row r="17115" spans="12:12" x14ac:dyDescent="0.25">
      <c r="L17115" s="16" t="s">
        <v>6521</v>
      </c>
    </row>
    <row r="17116" spans="12:12" x14ac:dyDescent="0.25">
      <c r="L17116" s="16" t="s">
        <v>1426</v>
      </c>
    </row>
    <row r="17117" spans="12:12" x14ac:dyDescent="0.25">
      <c r="L17117" s="16" t="s">
        <v>2201</v>
      </c>
    </row>
    <row r="17118" spans="12:12" x14ac:dyDescent="0.25">
      <c r="L17118" s="16" t="s">
        <v>2461</v>
      </c>
    </row>
    <row r="17119" spans="12:12" x14ac:dyDescent="0.25">
      <c r="L17119" s="16" t="s">
        <v>2463</v>
      </c>
    </row>
    <row r="17120" spans="12:12" x14ac:dyDescent="0.25">
      <c r="L17120" s="16" t="s">
        <v>5208</v>
      </c>
    </row>
    <row r="17121" spans="12:12" x14ac:dyDescent="0.25">
      <c r="L17121" s="16" t="s">
        <v>2656</v>
      </c>
    </row>
    <row r="17122" spans="12:12" x14ac:dyDescent="0.25">
      <c r="L17122" s="16" t="s">
        <v>3550</v>
      </c>
    </row>
    <row r="17123" spans="12:12" x14ac:dyDescent="0.25">
      <c r="L17123" s="16" t="s">
        <v>2460</v>
      </c>
    </row>
    <row r="17124" spans="12:12" x14ac:dyDescent="0.25">
      <c r="L17124" s="16" t="s">
        <v>2715</v>
      </c>
    </row>
    <row r="17125" spans="12:12" x14ac:dyDescent="0.25">
      <c r="L17125" s="16" t="s">
        <v>3027</v>
      </c>
    </row>
    <row r="17126" spans="12:12" x14ac:dyDescent="0.25">
      <c r="L17126" s="16" t="s">
        <v>2035</v>
      </c>
    </row>
    <row r="17127" spans="12:12" x14ac:dyDescent="0.25">
      <c r="L17127" s="16" t="s">
        <v>2461</v>
      </c>
    </row>
    <row r="17128" spans="12:12" x14ac:dyDescent="0.25">
      <c r="L17128" s="16" t="s">
        <v>3551</v>
      </c>
    </row>
    <row r="17129" spans="12:12" x14ac:dyDescent="0.25">
      <c r="L17129" s="16" t="s">
        <v>5208</v>
      </c>
    </row>
    <row r="17130" spans="12:12" x14ac:dyDescent="0.25">
      <c r="L17130" s="16" t="s">
        <v>2462</v>
      </c>
    </row>
    <row r="17131" spans="12:12" x14ac:dyDescent="0.25">
      <c r="L17131" s="16" t="s">
        <v>3550</v>
      </c>
    </row>
    <row r="17132" spans="12:12" x14ac:dyDescent="0.25">
      <c r="L17132" s="16" t="s">
        <v>2154</v>
      </c>
    </row>
    <row r="17133" spans="12:12" x14ac:dyDescent="0.25">
      <c r="L17133" s="16" t="s">
        <v>1426</v>
      </c>
    </row>
    <row r="17134" spans="12:12" x14ac:dyDescent="0.25">
      <c r="L17134" s="16" t="s">
        <v>3095</v>
      </c>
    </row>
    <row r="17135" spans="12:12" x14ac:dyDescent="0.25">
      <c r="L17135" s="16" t="s">
        <v>2644</v>
      </c>
    </row>
    <row r="17136" spans="12:12" x14ac:dyDescent="0.25">
      <c r="L17136" s="16" t="s">
        <v>3099</v>
      </c>
    </row>
    <row r="17137" spans="12:12" x14ac:dyDescent="0.25">
      <c r="L17137" s="16" t="s">
        <v>2645</v>
      </c>
    </row>
    <row r="17138" spans="12:12" x14ac:dyDescent="0.25">
      <c r="L17138" s="16" t="s">
        <v>5096</v>
      </c>
    </row>
    <row r="17139" spans="12:12" x14ac:dyDescent="0.25">
      <c r="L17139" s="16" t="s">
        <v>3098</v>
      </c>
    </row>
    <row r="17140" spans="12:12" x14ac:dyDescent="0.25">
      <c r="L17140" s="16" t="s">
        <v>2644</v>
      </c>
    </row>
    <row r="17141" spans="12:12" x14ac:dyDescent="0.25">
      <c r="L17141" s="16" t="s">
        <v>3097</v>
      </c>
    </row>
    <row r="17142" spans="12:12" x14ac:dyDescent="0.25">
      <c r="L17142" s="16" t="s">
        <v>1426</v>
      </c>
    </row>
    <row r="17143" spans="12:12" x14ac:dyDescent="0.25">
      <c r="L17143" s="16" t="s">
        <v>5927</v>
      </c>
    </row>
    <row r="17144" spans="12:12" x14ac:dyDescent="0.25">
      <c r="L17144" s="16" t="s">
        <v>4654</v>
      </c>
    </row>
    <row r="17145" spans="12:12" x14ac:dyDescent="0.25">
      <c r="L17145" s="16" t="s">
        <v>4651</v>
      </c>
    </row>
    <row r="17146" spans="12:12" x14ac:dyDescent="0.25">
      <c r="L17146" s="16" t="s">
        <v>2012</v>
      </c>
    </row>
    <row r="17147" spans="12:12" x14ac:dyDescent="0.25">
      <c r="L17147" s="16" t="s">
        <v>1426</v>
      </c>
    </row>
    <row r="17148" spans="12:12" x14ac:dyDescent="0.25">
      <c r="L17148" s="20" t="s">
        <v>1850</v>
      </c>
    </row>
    <row r="17149" spans="12:12" x14ac:dyDescent="0.25">
      <c r="L17149" s="16" t="s">
        <v>2434</v>
      </c>
    </row>
    <row r="17150" spans="12:12" x14ac:dyDescent="0.25">
      <c r="L17150" s="16" t="s">
        <v>3673</v>
      </c>
    </row>
    <row r="17151" spans="12:12" x14ac:dyDescent="0.25">
      <c r="L17151" s="16" t="s">
        <v>3976</v>
      </c>
    </row>
    <row r="17152" spans="12:12" x14ac:dyDescent="0.25">
      <c r="L17152" s="16" t="s">
        <v>2012</v>
      </c>
    </row>
    <row r="17153" spans="12:12" x14ac:dyDescent="0.25">
      <c r="L17153" s="16" t="s">
        <v>1426</v>
      </c>
    </row>
    <row r="17154" spans="12:12" x14ac:dyDescent="0.25">
      <c r="L17154" s="16" t="s">
        <v>1426</v>
      </c>
    </row>
    <row r="17155" spans="12:12" x14ac:dyDescent="0.25">
      <c r="L17155" s="20" t="s">
        <v>1851</v>
      </c>
    </row>
    <row r="17156" spans="12:12" x14ac:dyDescent="0.25">
      <c r="L17156" s="16" t="s">
        <v>3392</v>
      </c>
    </row>
    <row r="17157" spans="12:12" x14ac:dyDescent="0.25">
      <c r="L17157" s="16" t="s">
        <v>2012</v>
      </c>
    </row>
    <row r="17158" spans="12:12" x14ac:dyDescent="0.25">
      <c r="L17158" s="16" t="s">
        <v>1426</v>
      </c>
    </row>
    <row r="17159" spans="12:12" x14ac:dyDescent="0.25">
      <c r="L17159" s="16" t="s">
        <v>1426</v>
      </c>
    </row>
    <row r="17160" spans="12:12" x14ac:dyDescent="0.25">
      <c r="L17160" s="20" t="s">
        <v>1852</v>
      </c>
    </row>
    <row r="17161" spans="12:12" x14ac:dyDescent="0.25">
      <c r="L17161" s="16" t="s">
        <v>3333</v>
      </c>
    </row>
    <row r="17162" spans="12:12" x14ac:dyDescent="0.25">
      <c r="L17162" s="16" t="s">
        <v>2012</v>
      </c>
    </row>
    <row r="17163" spans="12:12" x14ac:dyDescent="0.25">
      <c r="L17163" s="16" t="s">
        <v>1426</v>
      </c>
    </row>
    <row r="17164" spans="12:12" x14ac:dyDescent="0.25">
      <c r="L17164" s="16" t="s">
        <v>1426</v>
      </c>
    </row>
    <row r="17165" spans="12:12" x14ac:dyDescent="0.25">
      <c r="L17165" s="20" t="s">
        <v>261</v>
      </c>
    </row>
    <row r="17166" spans="12:12" x14ac:dyDescent="0.25">
      <c r="L17166" s="16" t="s">
        <v>3796</v>
      </c>
    </row>
    <row r="17167" spans="12:12" x14ac:dyDescent="0.25">
      <c r="L17167" s="16" t="s">
        <v>2060</v>
      </c>
    </row>
    <row r="17168" spans="12:12" x14ac:dyDescent="0.25">
      <c r="L17168" s="16" t="s">
        <v>5555</v>
      </c>
    </row>
    <row r="17169" spans="12:12" x14ac:dyDescent="0.25">
      <c r="L17169" s="16" t="s">
        <v>2057</v>
      </c>
    </row>
    <row r="17170" spans="12:12" x14ac:dyDescent="0.25">
      <c r="L17170" s="16" t="s">
        <v>5928</v>
      </c>
    </row>
    <row r="17171" spans="12:12" x14ac:dyDescent="0.25">
      <c r="L17171" s="16" t="s">
        <v>3799</v>
      </c>
    </row>
    <row r="17172" spans="12:12" x14ac:dyDescent="0.25">
      <c r="L17172" s="16" t="s">
        <v>1426</v>
      </c>
    </row>
    <row r="17173" spans="12:12" x14ac:dyDescent="0.25">
      <c r="L17173" s="16" t="s">
        <v>1426</v>
      </c>
    </row>
    <row r="17174" spans="12:12" x14ac:dyDescent="0.25">
      <c r="L17174" s="20" t="s">
        <v>1209</v>
      </c>
    </row>
    <row r="17175" spans="12:12" x14ac:dyDescent="0.25">
      <c r="L17175" s="16" t="s">
        <v>2056</v>
      </c>
    </row>
    <row r="17176" spans="12:12" x14ac:dyDescent="0.25">
      <c r="L17176" s="16" t="s">
        <v>2057</v>
      </c>
    </row>
    <row r="17177" spans="12:12" x14ac:dyDescent="0.25">
      <c r="L17177" s="16" t="s">
        <v>5929</v>
      </c>
    </row>
    <row r="17178" spans="12:12" x14ac:dyDescent="0.25">
      <c r="L17178" s="16" t="s">
        <v>1426</v>
      </c>
    </row>
    <row r="17179" spans="12:12" x14ac:dyDescent="0.25">
      <c r="L17179" s="16" t="s">
        <v>2059</v>
      </c>
    </row>
    <row r="17180" spans="12:12" x14ac:dyDescent="0.25">
      <c r="L17180" s="16" t="s">
        <v>3821</v>
      </c>
    </row>
    <row r="17181" spans="12:12" x14ac:dyDescent="0.25">
      <c r="L17181" s="16" t="s">
        <v>2065</v>
      </c>
    </row>
    <row r="17182" spans="12:12" x14ac:dyDescent="0.25">
      <c r="L17182" s="16" t="s">
        <v>5558</v>
      </c>
    </row>
    <row r="17183" spans="12:12" x14ac:dyDescent="0.25">
      <c r="L17183" s="16" t="s">
        <v>3437</v>
      </c>
    </row>
    <row r="17184" spans="12:12" x14ac:dyDescent="0.25">
      <c r="L17184" s="16" t="s">
        <v>5566</v>
      </c>
    </row>
    <row r="17185" spans="12:12" x14ac:dyDescent="0.25">
      <c r="L17185" s="16" t="s">
        <v>5734</v>
      </c>
    </row>
    <row r="17186" spans="12:12" x14ac:dyDescent="0.25">
      <c r="L17186" s="16" t="s">
        <v>2063</v>
      </c>
    </row>
    <row r="17187" spans="12:12" x14ac:dyDescent="0.25">
      <c r="L17187" s="16" t="s">
        <v>3821</v>
      </c>
    </row>
    <row r="17188" spans="12:12" x14ac:dyDescent="0.25">
      <c r="L17188" s="16" t="s">
        <v>2062</v>
      </c>
    </row>
    <row r="17189" spans="12:12" x14ac:dyDescent="0.25">
      <c r="L17189" s="16" t="s">
        <v>2012</v>
      </c>
    </row>
    <row r="17190" spans="12:12" x14ac:dyDescent="0.25">
      <c r="L17190" s="16" t="s">
        <v>1426</v>
      </c>
    </row>
    <row r="17191" spans="12:12" x14ac:dyDescent="0.25">
      <c r="L17191" s="16" t="s">
        <v>1426</v>
      </c>
    </row>
    <row r="17192" spans="12:12" x14ac:dyDescent="0.25">
      <c r="L17192" s="20" t="s">
        <v>69</v>
      </c>
    </row>
    <row r="17193" spans="12:12" x14ac:dyDescent="0.25">
      <c r="L17193" s="16" t="s">
        <v>2553</v>
      </c>
    </row>
    <row r="17194" spans="12:12" x14ac:dyDescent="0.25">
      <c r="L17194" s="16" t="s">
        <v>5554</v>
      </c>
    </row>
    <row r="17195" spans="12:12" x14ac:dyDescent="0.25">
      <c r="L17195" s="16" t="s">
        <v>5928</v>
      </c>
    </row>
    <row r="17196" spans="12:12" x14ac:dyDescent="0.25">
      <c r="L17196" s="16" t="s">
        <v>1426</v>
      </c>
    </row>
    <row r="17197" spans="12:12" x14ac:dyDescent="0.25">
      <c r="L17197" s="16" t="s">
        <v>5436</v>
      </c>
    </row>
    <row r="17198" spans="12:12" x14ac:dyDescent="0.25">
      <c r="L17198" s="16" t="s">
        <v>3821</v>
      </c>
    </row>
    <row r="17199" spans="12:12" x14ac:dyDescent="0.25">
      <c r="L17199" s="16" t="s">
        <v>2058</v>
      </c>
    </row>
    <row r="17200" spans="12:12" x14ac:dyDescent="0.25">
      <c r="L17200" s="16" t="s">
        <v>3436</v>
      </c>
    </row>
    <row r="17201" spans="12:12" x14ac:dyDescent="0.25">
      <c r="L17201" s="16" t="s">
        <v>5929</v>
      </c>
    </row>
    <row r="17202" spans="12:12" x14ac:dyDescent="0.25">
      <c r="L17202" s="16" t="s">
        <v>5439</v>
      </c>
    </row>
    <row r="17203" spans="12:12" x14ac:dyDescent="0.25">
      <c r="L17203" s="16" t="s">
        <v>1426</v>
      </c>
    </row>
    <row r="17204" spans="12:12" x14ac:dyDescent="0.25">
      <c r="L17204" s="16" t="s">
        <v>1426</v>
      </c>
    </row>
    <row r="17205" spans="12:12" x14ac:dyDescent="0.25">
      <c r="L17205" s="20" t="s">
        <v>964</v>
      </c>
    </row>
    <row r="17206" spans="12:12" x14ac:dyDescent="0.25">
      <c r="L17206" s="16" t="s">
        <v>1997</v>
      </c>
    </row>
    <row r="17207" spans="12:12" x14ac:dyDescent="0.25">
      <c r="L17207" s="16" t="s">
        <v>4255</v>
      </c>
    </row>
    <row r="17208" spans="12:12" x14ac:dyDescent="0.25">
      <c r="L17208" s="16" t="s">
        <v>5197</v>
      </c>
    </row>
    <row r="17209" spans="12:12" x14ac:dyDescent="0.25">
      <c r="L17209" s="16" t="s">
        <v>1426</v>
      </c>
    </row>
    <row r="17210" spans="12:12" x14ac:dyDescent="0.25">
      <c r="L17210" s="16" t="s">
        <v>2117</v>
      </c>
    </row>
    <row r="17211" spans="12:12" x14ac:dyDescent="0.25">
      <c r="L17211" s="16" t="s">
        <v>2118</v>
      </c>
    </row>
    <row r="17212" spans="12:12" x14ac:dyDescent="0.25">
      <c r="L17212" s="16" t="s">
        <v>2296</v>
      </c>
    </row>
    <row r="17213" spans="12:12" x14ac:dyDescent="0.25">
      <c r="L17213" s="16" t="s">
        <v>1426</v>
      </c>
    </row>
    <row r="17214" spans="12:12" x14ac:dyDescent="0.25">
      <c r="L17214" s="16" t="s">
        <v>2921</v>
      </c>
    </row>
    <row r="17215" spans="12:12" x14ac:dyDescent="0.25">
      <c r="L17215" s="16" t="s">
        <v>3111</v>
      </c>
    </row>
    <row r="17216" spans="12:12" x14ac:dyDescent="0.25">
      <c r="L17216" s="16" t="s">
        <v>4716</v>
      </c>
    </row>
    <row r="17217" spans="12:12" x14ac:dyDescent="0.25">
      <c r="L17217" s="16" t="s">
        <v>4423</v>
      </c>
    </row>
    <row r="17218" spans="12:12" x14ac:dyDescent="0.25">
      <c r="L17218" s="16" t="s">
        <v>5629</v>
      </c>
    </row>
    <row r="17219" spans="12:12" x14ac:dyDescent="0.25">
      <c r="L17219" s="16" t="s">
        <v>2846</v>
      </c>
    </row>
    <row r="17220" spans="12:12" x14ac:dyDescent="0.25">
      <c r="L17220" s="16" t="s">
        <v>4370</v>
      </c>
    </row>
    <row r="17221" spans="12:12" x14ac:dyDescent="0.25">
      <c r="L17221" s="16" t="s">
        <v>3115</v>
      </c>
    </row>
    <row r="17222" spans="12:12" x14ac:dyDescent="0.25">
      <c r="L17222" s="16" t="s">
        <v>3116</v>
      </c>
    </row>
    <row r="17223" spans="12:12" x14ac:dyDescent="0.25">
      <c r="L17223" s="16" t="s">
        <v>5930</v>
      </c>
    </row>
    <row r="17224" spans="12:12" x14ac:dyDescent="0.25">
      <c r="L17224" s="16" t="s">
        <v>1426</v>
      </c>
    </row>
    <row r="17225" spans="12:12" x14ac:dyDescent="0.25">
      <c r="L17225" s="16" t="s">
        <v>5931</v>
      </c>
    </row>
    <row r="17226" spans="12:12" x14ac:dyDescent="0.25">
      <c r="L17226" s="16" t="s">
        <v>4252</v>
      </c>
    </row>
    <row r="17227" spans="12:12" x14ac:dyDescent="0.25">
      <c r="L17227" s="16" t="s">
        <v>2122</v>
      </c>
    </row>
    <row r="17228" spans="12:12" x14ac:dyDescent="0.25">
      <c r="L17228" s="16" t="s">
        <v>3116</v>
      </c>
    </row>
    <row r="17229" spans="12:12" x14ac:dyDescent="0.25">
      <c r="L17229" s="16" t="s">
        <v>5932</v>
      </c>
    </row>
    <row r="17230" spans="12:12" x14ac:dyDescent="0.25">
      <c r="L17230" s="16" t="s">
        <v>2012</v>
      </c>
    </row>
    <row r="17231" spans="12:12" x14ac:dyDescent="0.25">
      <c r="L17231" s="16" t="s">
        <v>1426</v>
      </c>
    </row>
    <row r="17232" spans="12:12" x14ac:dyDescent="0.25">
      <c r="L17232" s="16" t="s">
        <v>1426</v>
      </c>
    </row>
    <row r="17233" spans="12:12" x14ac:dyDescent="0.25">
      <c r="L17233" s="20" t="s">
        <v>157</v>
      </c>
    </row>
    <row r="17234" spans="12:12" x14ac:dyDescent="0.25">
      <c r="L17234" s="16" t="s">
        <v>2414</v>
      </c>
    </row>
    <row r="17235" spans="12:12" x14ac:dyDescent="0.25">
      <c r="L17235" s="16" t="s">
        <v>1998</v>
      </c>
    </row>
    <row r="17236" spans="12:12" x14ac:dyDescent="0.25">
      <c r="L17236" s="16" t="s">
        <v>2530</v>
      </c>
    </row>
    <row r="17237" spans="12:12" x14ac:dyDescent="0.25">
      <c r="L17237" s="16" t="s">
        <v>2533</v>
      </c>
    </row>
    <row r="17238" spans="12:12" x14ac:dyDescent="0.25">
      <c r="L17238" s="16" t="s">
        <v>5287</v>
      </c>
    </row>
    <row r="17239" spans="12:12" x14ac:dyDescent="0.25">
      <c r="L17239" s="16" t="s">
        <v>4230</v>
      </c>
    </row>
    <row r="17240" spans="12:12" x14ac:dyDescent="0.25">
      <c r="L17240" s="16" t="s">
        <v>2154</v>
      </c>
    </row>
    <row r="17241" spans="12:12" x14ac:dyDescent="0.25">
      <c r="L17241" s="16" t="s">
        <v>2726</v>
      </c>
    </row>
    <row r="17242" spans="12:12" x14ac:dyDescent="0.25">
      <c r="L17242" s="16" t="s">
        <v>5933</v>
      </c>
    </row>
    <row r="17243" spans="12:12" x14ac:dyDescent="0.25">
      <c r="L17243" s="16" t="s">
        <v>2012</v>
      </c>
    </row>
    <row r="17244" spans="12:12" x14ac:dyDescent="0.25">
      <c r="L17244" s="16" t="s">
        <v>1426</v>
      </c>
    </row>
    <row r="17245" spans="12:12" x14ac:dyDescent="0.25">
      <c r="L17245" s="16" t="s">
        <v>1426</v>
      </c>
    </row>
    <row r="17246" spans="12:12" x14ac:dyDescent="0.25">
      <c r="L17246" s="20" t="s">
        <v>965</v>
      </c>
    </row>
    <row r="17247" spans="12:12" x14ac:dyDescent="0.25">
      <c r="L17247" s="16" t="s">
        <v>2091</v>
      </c>
    </row>
    <row r="17248" spans="12:12" x14ac:dyDescent="0.25">
      <c r="L17248" s="16" t="s">
        <v>3060</v>
      </c>
    </row>
    <row r="17249" spans="12:12" x14ac:dyDescent="0.25">
      <c r="L17249" s="16" t="s">
        <v>5934</v>
      </c>
    </row>
    <row r="17250" spans="12:12" x14ac:dyDescent="0.25">
      <c r="L17250" s="16" t="s">
        <v>1426</v>
      </c>
    </row>
    <row r="17251" spans="12:12" x14ac:dyDescent="0.25">
      <c r="L17251" s="16" t="s">
        <v>2142</v>
      </c>
    </row>
    <row r="17252" spans="12:12" x14ac:dyDescent="0.25">
      <c r="L17252" s="16" t="s">
        <v>5935</v>
      </c>
    </row>
    <row r="17253" spans="12:12" x14ac:dyDescent="0.25">
      <c r="L17253" s="16" t="s">
        <v>2003</v>
      </c>
    </row>
    <row r="17254" spans="12:12" x14ac:dyDescent="0.25">
      <c r="L17254" s="16" t="s">
        <v>1426</v>
      </c>
    </row>
    <row r="17255" spans="12:12" x14ac:dyDescent="0.25">
      <c r="L17255" s="16" t="s">
        <v>2921</v>
      </c>
    </row>
    <row r="17256" spans="12:12" x14ac:dyDescent="0.25">
      <c r="L17256" s="16" t="s">
        <v>3678</v>
      </c>
    </row>
    <row r="17257" spans="12:12" x14ac:dyDescent="0.25">
      <c r="L17257" s="16" t="s">
        <v>5936</v>
      </c>
    </row>
    <row r="17258" spans="12:12" x14ac:dyDescent="0.25">
      <c r="L17258" s="16" t="s">
        <v>1426</v>
      </c>
    </row>
    <row r="17259" spans="12:12" x14ac:dyDescent="0.25">
      <c r="L17259" s="16" t="s">
        <v>2630</v>
      </c>
    </row>
    <row r="17260" spans="12:12" x14ac:dyDescent="0.25">
      <c r="L17260" s="16" t="s">
        <v>5937</v>
      </c>
    </row>
    <row r="17261" spans="12:12" x14ac:dyDescent="0.25">
      <c r="L17261" s="16" t="s">
        <v>4720</v>
      </c>
    </row>
    <row r="17262" spans="12:12" x14ac:dyDescent="0.25">
      <c r="L17262" s="16" t="s">
        <v>3678</v>
      </c>
    </row>
    <row r="17263" spans="12:12" x14ac:dyDescent="0.25">
      <c r="L17263" s="16" t="s">
        <v>5938</v>
      </c>
    </row>
    <row r="17264" spans="12:12" x14ac:dyDescent="0.25">
      <c r="L17264" s="16" t="s">
        <v>2012</v>
      </c>
    </row>
    <row r="17265" spans="12:12" x14ac:dyDescent="0.25">
      <c r="L17265" s="16" t="s">
        <v>1426</v>
      </c>
    </row>
    <row r="17266" spans="12:12" x14ac:dyDescent="0.25">
      <c r="L17266" s="16" t="s">
        <v>1426</v>
      </c>
    </row>
    <row r="17267" spans="12:12" x14ac:dyDescent="0.25">
      <c r="L17267" s="20" t="s">
        <v>382</v>
      </c>
    </row>
    <row r="17268" spans="12:12" x14ac:dyDescent="0.25">
      <c r="L17268" s="16" t="s">
        <v>2772</v>
      </c>
    </row>
    <row r="17269" spans="12:12" x14ac:dyDescent="0.25">
      <c r="L17269" s="16" t="s">
        <v>4746</v>
      </c>
    </row>
    <row r="17270" spans="12:12" x14ac:dyDescent="0.25">
      <c r="L17270" s="16" t="s">
        <v>5328</v>
      </c>
    </row>
    <row r="17271" spans="12:12" x14ac:dyDescent="0.25">
      <c r="L17271" s="16" t="s">
        <v>3717</v>
      </c>
    </row>
    <row r="17272" spans="12:12" x14ac:dyDescent="0.25">
      <c r="L17272" s="16" t="s">
        <v>5656</v>
      </c>
    </row>
    <row r="17273" spans="12:12" x14ac:dyDescent="0.25">
      <c r="L17273" s="16" t="s">
        <v>2012</v>
      </c>
    </row>
    <row r="17274" spans="12:12" x14ac:dyDescent="0.25">
      <c r="L17274" s="16" t="s">
        <v>1426</v>
      </c>
    </row>
    <row r="17275" spans="12:12" x14ac:dyDescent="0.25">
      <c r="L17275" s="16" t="s">
        <v>1426</v>
      </c>
    </row>
    <row r="17276" spans="12:12" x14ac:dyDescent="0.25">
      <c r="L17276" s="20" t="s">
        <v>1853</v>
      </c>
    </row>
    <row r="17277" spans="12:12" x14ac:dyDescent="0.25">
      <c r="L17277" s="16" t="s">
        <v>5939</v>
      </c>
    </row>
    <row r="17278" spans="12:12" x14ac:dyDescent="0.25">
      <c r="L17278" s="16" t="s">
        <v>2012</v>
      </c>
    </row>
    <row r="17279" spans="12:12" x14ac:dyDescent="0.25">
      <c r="L17279" s="16" t="s">
        <v>1426</v>
      </c>
    </row>
    <row r="17280" spans="12:12" x14ac:dyDescent="0.25">
      <c r="L17280" s="16" t="s">
        <v>1426</v>
      </c>
    </row>
    <row r="17281" spans="12:12" x14ac:dyDescent="0.25">
      <c r="L17281" s="20" t="s">
        <v>1062</v>
      </c>
    </row>
    <row r="17282" spans="12:12" x14ac:dyDescent="0.25">
      <c r="L17282" s="16" t="s">
        <v>3585</v>
      </c>
    </row>
    <row r="17283" spans="12:12" x14ac:dyDescent="0.25">
      <c r="L17283" s="16" t="s">
        <v>5940</v>
      </c>
    </row>
    <row r="17284" spans="12:12" x14ac:dyDescent="0.25">
      <c r="L17284" s="16" t="s">
        <v>2582</v>
      </c>
    </row>
    <row r="17285" spans="12:12" x14ac:dyDescent="0.25">
      <c r="L17285" s="16" t="s">
        <v>1426</v>
      </c>
    </row>
    <row r="17286" spans="12:12" x14ac:dyDescent="0.25">
      <c r="L17286" s="16" t="s">
        <v>2785</v>
      </c>
    </row>
    <row r="17287" spans="12:12" x14ac:dyDescent="0.25">
      <c r="L17287" s="16" t="s">
        <v>3412</v>
      </c>
    </row>
    <row r="17288" spans="12:12" x14ac:dyDescent="0.25">
      <c r="L17288" s="16" t="s">
        <v>2340</v>
      </c>
    </row>
    <row r="17289" spans="12:12" x14ac:dyDescent="0.25">
      <c r="L17289" s="16" t="s">
        <v>2012</v>
      </c>
    </row>
    <row r="17290" spans="12:12" x14ac:dyDescent="0.25">
      <c r="L17290" s="16" t="s">
        <v>1426</v>
      </c>
    </row>
    <row r="17291" spans="12:12" x14ac:dyDescent="0.25">
      <c r="L17291" s="16" t="s">
        <v>1426</v>
      </c>
    </row>
    <row r="17292" spans="12:12" x14ac:dyDescent="0.25">
      <c r="L17292" s="20" t="s">
        <v>1265</v>
      </c>
    </row>
    <row r="17293" spans="12:12" x14ac:dyDescent="0.25">
      <c r="L17293" s="16" t="s">
        <v>2142</v>
      </c>
    </row>
    <row r="17294" spans="12:12" x14ac:dyDescent="0.25">
      <c r="L17294" s="16" t="s">
        <v>3566</v>
      </c>
    </row>
    <row r="17295" spans="12:12" x14ac:dyDescent="0.25">
      <c r="L17295" s="16" t="s">
        <v>2003</v>
      </c>
    </row>
    <row r="17296" spans="12:12" x14ac:dyDescent="0.25">
      <c r="L17296" s="16" t="s">
        <v>1426</v>
      </c>
    </row>
    <row r="17297" spans="12:12" x14ac:dyDescent="0.25">
      <c r="L17297" s="16" t="s">
        <v>2219</v>
      </c>
    </row>
    <row r="17298" spans="12:12" x14ac:dyDescent="0.25">
      <c r="L17298" s="16" t="s">
        <v>3566</v>
      </c>
    </row>
    <row r="17299" spans="12:12" x14ac:dyDescent="0.25">
      <c r="L17299" s="16" t="s">
        <v>2545</v>
      </c>
    </row>
    <row r="17300" spans="12:12" x14ac:dyDescent="0.25">
      <c r="L17300" s="16" t="s">
        <v>2377</v>
      </c>
    </row>
    <row r="17301" spans="12:12" x14ac:dyDescent="0.25">
      <c r="L17301" s="16" t="s">
        <v>3566</v>
      </c>
    </row>
    <row r="17302" spans="12:12" x14ac:dyDescent="0.25">
      <c r="L17302" s="16" t="s">
        <v>2543</v>
      </c>
    </row>
    <row r="17303" spans="12:12" x14ac:dyDescent="0.25">
      <c r="L17303" s="16" t="s">
        <v>1426</v>
      </c>
    </row>
    <row r="17304" spans="12:12" x14ac:dyDescent="0.25">
      <c r="L17304" s="16" t="s">
        <v>2077</v>
      </c>
    </row>
    <row r="17305" spans="12:12" x14ac:dyDescent="0.25">
      <c r="L17305" s="16" t="s">
        <v>2541</v>
      </c>
    </row>
    <row r="17306" spans="12:12" x14ac:dyDescent="0.25">
      <c r="L17306" s="16" t="s">
        <v>3571</v>
      </c>
    </row>
    <row r="17307" spans="12:12" x14ac:dyDescent="0.25">
      <c r="L17307" s="16" t="s">
        <v>4015</v>
      </c>
    </row>
    <row r="17308" spans="12:12" x14ac:dyDescent="0.25">
      <c r="L17308" s="16" t="s">
        <v>5294</v>
      </c>
    </row>
    <row r="17309" spans="12:12" x14ac:dyDescent="0.25">
      <c r="L17309" s="16" t="s">
        <v>2081</v>
      </c>
    </row>
    <row r="17310" spans="12:12" x14ac:dyDescent="0.25">
      <c r="L17310" s="16" t="s">
        <v>2073</v>
      </c>
    </row>
    <row r="17311" spans="12:12" x14ac:dyDescent="0.25">
      <c r="L17311" s="16" t="s">
        <v>4525</v>
      </c>
    </row>
    <row r="17312" spans="12:12" x14ac:dyDescent="0.25">
      <c r="L17312" s="16" t="s">
        <v>2012</v>
      </c>
    </row>
    <row r="17313" spans="12:12" x14ac:dyDescent="0.25">
      <c r="L17313" s="16" t="s">
        <v>1426</v>
      </c>
    </row>
    <row r="17314" spans="12:12" x14ac:dyDescent="0.25">
      <c r="L17314" s="16" t="s">
        <v>1426</v>
      </c>
    </row>
    <row r="17315" spans="12:12" x14ac:dyDescent="0.25">
      <c r="L17315" s="20" t="s">
        <v>738</v>
      </c>
    </row>
    <row r="17316" spans="12:12" x14ac:dyDescent="0.25">
      <c r="L17316" s="16" t="s">
        <v>3104</v>
      </c>
    </row>
    <row r="17317" spans="12:12" x14ac:dyDescent="0.25">
      <c r="L17317" s="16" t="s">
        <v>3621</v>
      </c>
    </row>
    <row r="17318" spans="12:12" x14ac:dyDescent="0.25">
      <c r="L17318" s="16" t="s">
        <v>5941</v>
      </c>
    </row>
    <row r="17319" spans="12:12" x14ac:dyDescent="0.25">
      <c r="L17319" s="16" t="s">
        <v>4090</v>
      </c>
    </row>
    <row r="17320" spans="12:12" x14ac:dyDescent="0.25">
      <c r="L17320" s="16" t="s">
        <v>5942</v>
      </c>
    </row>
    <row r="17321" spans="12:12" x14ac:dyDescent="0.25">
      <c r="L17321" s="16" t="s">
        <v>2012</v>
      </c>
    </row>
    <row r="17322" spans="12:12" x14ac:dyDescent="0.25">
      <c r="L17322" s="16" t="s">
        <v>1426</v>
      </c>
    </row>
    <row r="17323" spans="12:12" x14ac:dyDescent="0.25">
      <c r="L17323" s="16" t="s">
        <v>1426</v>
      </c>
    </row>
    <row r="17324" spans="12:12" x14ac:dyDescent="0.25">
      <c r="L17324" s="20" t="s">
        <v>1266</v>
      </c>
    </row>
    <row r="17325" spans="12:12" x14ac:dyDescent="0.25">
      <c r="L17325" s="16" t="s">
        <v>2958</v>
      </c>
    </row>
    <row r="17326" spans="12:12" x14ac:dyDescent="0.25">
      <c r="L17326" s="16" t="s">
        <v>2936</v>
      </c>
    </row>
    <row r="17327" spans="12:12" x14ac:dyDescent="0.25">
      <c r="L17327" s="16" t="s">
        <v>2460</v>
      </c>
    </row>
    <row r="17328" spans="12:12" x14ac:dyDescent="0.25">
      <c r="L17328" s="16" t="s">
        <v>2960</v>
      </c>
    </row>
    <row r="17329" spans="12:12" x14ac:dyDescent="0.25">
      <c r="L17329" s="16" t="s">
        <v>2936</v>
      </c>
    </row>
    <row r="17330" spans="12:12" x14ac:dyDescent="0.25">
      <c r="L17330" s="16" t="s">
        <v>2460</v>
      </c>
    </row>
    <row r="17331" spans="12:12" x14ac:dyDescent="0.25">
      <c r="L17331" s="16" t="s">
        <v>1426</v>
      </c>
    </row>
    <row r="17332" spans="12:12" x14ac:dyDescent="0.25">
      <c r="L17332" s="16" t="s">
        <v>2189</v>
      </c>
    </row>
    <row r="17333" spans="12:12" x14ac:dyDescent="0.25">
      <c r="L17333" s="16" t="s">
        <v>3874</v>
      </c>
    </row>
    <row r="17334" spans="12:12" x14ac:dyDescent="0.25">
      <c r="L17334" s="16" t="s">
        <v>1999</v>
      </c>
    </row>
    <row r="17335" spans="12:12" x14ac:dyDescent="0.25">
      <c r="L17335" s="16" t="s">
        <v>1426</v>
      </c>
    </row>
    <row r="17336" spans="12:12" x14ac:dyDescent="0.25">
      <c r="L17336" s="16" t="s">
        <v>2937</v>
      </c>
    </row>
    <row r="17337" spans="12:12" x14ac:dyDescent="0.25">
      <c r="L17337" s="16" t="s">
        <v>2936</v>
      </c>
    </row>
    <row r="17338" spans="12:12" x14ac:dyDescent="0.25">
      <c r="L17338" s="16" t="s">
        <v>3877</v>
      </c>
    </row>
    <row r="17339" spans="12:12" x14ac:dyDescent="0.25">
      <c r="L17339" s="16" t="s">
        <v>3876</v>
      </c>
    </row>
    <row r="17340" spans="12:12" x14ac:dyDescent="0.25">
      <c r="L17340" s="16" t="s">
        <v>2015</v>
      </c>
    </row>
    <row r="17341" spans="12:12" x14ac:dyDescent="0.25">
      <c r="L17341" s="16" t="s">
        <v>2012</v>
      </c>
    </row>
    <row r="17342" spans="12:12" x14ac:dyDescent="0.25">
      <c r="L17342" s="16" t="s">
        <v>1426</v>
      </c>
    </row>
    <row r="17343" spans="12:12" x14ac:dyDescent="0.25">
      <c r="L17343" s="20" t="s">
        <v>1855</v>
      </c>
    </row>
    <row r="17344" spans="12:12" x14ac:dyDescent="0.25">
      <c r="L17344" s="16" t="s">
        <v>5943</v>
      </c>
    </row>
    <row r="17345" spans="12:12" x14ac:dyDescent="0.25">
      <c r="L17345" s="16" t="s">
        <v>2012</v>
      </c>
    </row>
    <row r="17346" spans="12:12" x14ac:dyDescent="0.25">
      <c r="L17346" s="16" t="s">
        <v>1426</v>
      </c>
    </row>
    <row r="17347" spans="12:12" x14ac:dyDescent="0.25">
      <c r="L17347" s="16" t="s">
        <v>1426</v>
      </c>
    </row>
    <row r="17348" spans="12:12" x14ac:dyDescent="0.25">
      <c r="L17348" s="20" t="s">
        <v>1857</v>
      </c>
    </row>
    <row r="17349" spans="12:12" x14ac:dyDescent="0.25">
      <c r="L17349" s="16" t="s">
        <v>2116</v>
      </c>
    </row>
    <row r="17350" spans="12:12" x14ac:dyDescent="0.25">
      <c r="L17350" s="16" t="s">
        <v>2012</v>
      </c>
    </row>
    <row r="17351" spans="12:12" x14ac:dyDescent="0.25">
      <c r="L17351" s="16" t="s">
        <v>1426</v>
      </c>
    </row>
    <row r="17352" spans="12:12" x14ac:dyDescent="0.25">
      <c r="L17352" s="16" t="s">
        <v>1426</v>
      </c>
    </row>
    <row r="17353" spans="12:12" x14ac:dyDescent="0.25">
      <c r="L17353" s="20" t="s">
        <v>839</v>
      </c>
    </row>
    <row r="17354" spans="12:12" x14ac:dyDescent="0.25">
      <c r="L17354" s="16" t="s">
        <v>5944</v>
      </c>
    </row>
    <row r="17355" spans="12:12" x14ac:dyDescent="0.25">
      <c r="L17355" s="16" t="s">
        <v>2086</v>
      </c>
    </row>
    <row r="17356" spans="12:12" x14ac:dyDescent="0.25">
      <c r="L17356" s="16" t="s">
        <v>5628</v>
      </c>
    </row>
    <row r="17357" spans="12:12" x14ac:dyDescent="0.25">
      <c r="L17357" s="16" t="s">
        <v>2012</v>
      </c>
    </row>
    <row r="17358" spans="12:12" x14ac:dyDescent="0.25">
      <c r="L17358" s="16" t="s">
        <v>1426</v>
      </c>
    </row>
    <row r="17359" spans="12:12" x14ac:dyDescent="0.25">
      <c r="L17359" s="16" t="s">
        <v>1426</v>
      </c>
    </row>
    <row r="17360" spans="12:12" x14ac:dyDescent="0.25">
      <c r="L17360" s="20" t="s">
        <v>509</v>
      </c>
    </row>
    <row r="17361" spans="12:12" x14ac:dyDescent="0.25">
      <c r="L17361" s="16" t="s">
        <v>2360</v>
      </c>
    </row>
    <row r="17362" spans="12:12" x14ac:dyDescent="0.25">
      <c r="L17362" s="16" t="s">
        <v>2658</v>
      </c>
    </row>
    <row r="17363" spans="12:12" x14ac:dyDescent="0.25">
      <c r="L17363" s="16" t="s">
        <v>2667</v>
      </c>
    </row>
    <row r="17364" spans="12:12" x14ac:dyDescent="0.25">
      <c r="L17364" s="16" t="s">
        <v>2654</v>
      </c>
    </row>
    <row r="17365" spans="12:12" x14ac:dyDescent="0.25">
      <c r="L17365" s="16" t="s">
        <v>4022</v>
      </c>
    </row>
    <row r="17366" spans="12:12" x14ac:dyDescent="0.25">
      <c r="L17366" s="16" t="s">
        <v>2366</v>
      </c>
    </row>
    <row r="17367" spans="12:12" x14ac:dyDescent="0.25">
      <c r="L17367" s="16" t="s">
        <v>2306</v>
      </c>
    </row>
    <row r="17368" spans="12:12" x14ac:dyDescent="0.25">
      <c r="L17368" s="16" t="s">
        <v>2293</v>
      </c>
    </row>
    <row r="17369" spans="12:12" x14ac:dyDescent="0.25">
      <c r="L17369" s="16" t="s">
        <v>1426</v>
      </c>
    </row>
    <row r="17370" spans="12:12" x14ac:dyDescent="0.25">
      <c r="L17370" s="16" t="s">
        <v>1426</v>
      </c>
    </row>
    <row r="17371" spans="12:12" x14ac:dyDescent="0.25">
      <c r="L17371" s="20" t="s">
        <v>1859</v>
      </c>
    </row>
    <row r="17372" spans="12:12" x14ac:dyDescent="0.25">
      <c r="L17372" s="16" t="s">
        <v>5825</v>
      </c>
    </row>
    <row r="17373" spans="12:12" x14ac:dyDescent="0.25">
      <c r="L17373" s="16" t="s">
        <v>2012</v>
      </c>
    </row>
    <row r="17374" spans="12:12" x14ac:dyDescent="0.25">
      <c r="L17374" s="16" t="s">
        <v>1426</v>
      </c>
    </row>
    <row r="17375" spans="12:12" x14ac:dyDescent="0.25">
      <c r="L17375" s="16" t="s">
        <v>1426</v>
      </c>
    </row>
    <row r="17376" spans="12:12" x14ac:dyDescent="0.25">
      <c r="L17376" s="20" t="s">
        <v>1178</v>
      </c>
    </row>
    <row r="17377" spans="12:12" x14ac:dyDescent="0.25">
      <c r="L17377" s="16" t="s">
        <v>2788</v>
      </c>
    </row>
    <row r="17378" spans="12:12" x14ac:dyDescent="0.25">
      <c r="L17378" s="16" t="s">
        <v>6424</v>
      </c>
    </row>
    <row r="17379" spans="12:12" x14ac:dyDescent="0.25">
      <c r="L17379" s="16" t="s">
        <v>6488</v>
      </c>
    </row>
    <row r="17380" spans="12:12" x14ac:dyDescent="0.25">
      <c r="L17380" s="16" t="s">
        <v>1426</v>
      </c>
    </row>
    <row r="17381" spans="12:12" x14ac:dyDescent="0.25">
      <c r="L17381" s="16" t="s">
        <v>2921</v>
      </c>
    </row>
    <row r="17382" spans="12:12" x14ac:dyDescent="0.25">
      <c r="L17382" s="16" t="s">
        <v>4868</v>
      </c>
    </row>
    <row r="17383" spans="12:12" x14ac:dyDescent="0.25">
      <c r="L17383" s="16" t="s">
        <v>2441</v>
      </c>
    </row>
    <row r="17384" spans="12:12" x14ac:dyDescent="0.25">
      <c r="L17384" s="16" t="s">
        <v>3492</v>
      </c>
    </row>
    <row r="17385" spans="12:12" x14ac:dyDescent="0.25">
      <c r="L17385" s="16" t="s">
        <v>5641</v>
      </c>
    </row>
    <row r="17386" spans="12:12" x14ac:dyDescent="0.25">
      <c r="L17386" s="16" t="s">
        <v>1426</v>
      </c>
    </row>
    <row r="17387" spans="12:12" x14ac:dyDescent="0.25">
      <c r="L17387" s="16" t="s">
        <v>3315</v>
      </c>
    </row>
    <row r="17388" spans="12:12" x14ac:dyDescent="0.25">
      <c r="L17388" s="16" t="s">
        <v>2926</v>
      </c>
    </row>
    <row r="17389" spans="12:12" x14ac:dyDescent="0.25">
      <c r="L17389" s="16" t="s">
        <v>3992</v>
      </c>
    </row>
    <row r="17390" spans="12:12" x14ac:dyDescent="0.25">
      <c r="L17390" s="16" t="s">
        <v>1426</v>
      </c>
    </row>
    <row r="17391" spans="12:12" x14ac:dyDescent="0.25">
      <c r="L17391" s="16" t="s">
        <v>5865</v>
      </c>
    </row>
    <row r="17392" spans="12:12" x14ac:dyDescent="0.25">
      <c r="L17392" s="16" t="s">
        <v>5945</v>
      </c>
    </row>
    <row r="17393" spans="12:12" x14ac:dyDescent="0.25">
      <c r="L17393" s="16" t="s">
        <v>4507</v>
      </c>
    </row>
    <row r="17394" spans="12:12" x14ac:dyDescent="0.25">
      <c r="L17394" s="16" t="s">
        <v>1426</v>
      </c>
    </row>
    <row r="17395" spans="12:12" x14ac:dyDescent="0.25">
      <c r="L17395" s="16" t="s">
        <v>3993</v>
      </c>
    </row>
    <row r="17396" spans="12:12" x14ac:dyDescent="0.25">
      <c r="L17396" s="16" t="s">
        <v>2170</v>
      </c>
    </row>
    <row r="17397" spans="12:12" x14ac:dyDescent="0.25">
      <c r="L17397" s="16" t="s">
        <v>6494</v>
      </c>
    </row>
    <row r="17398" spans="12:12" x14ac:dyDescent="0.25">
      <c r="L17398" s="16" t="s">
        <v>2012</v>
      </c>
    </row>
    <row r="17399" spans="12:12" x14ac:dyDescent="0.25">
      <c r="L17399" s="16" t="s">
        <v>1426</v>
      </c>
    </row>
    <row r="17400" spans="12:12" x14ac:dyDescent="0.25">
      <c r="L17400" s="16" t="s">
        <v>1426</v>
      </c>
    </row>
    <row r="17401" spans="12:12" x14ac:dyDescent="0.25">
      <c r="L17401" s="20" t="s">
        <v>1860</v>
      </c>
    </row>
    <row r="17402" spans="12:12" x14ac:dyDescent="0.25">
      <c r="L17402" s="16" t="s">
        <v>2043</v>
      </c>
    </row>
    <row r="17403" spans="12:12" x14ac:dyDescent="0.25">
      <c r="L17403" s="16" t="s">
        <v>2012</v>
      </c>
    </row>
    <row r="17404" spans="12:12" x14ac:dyDescent="0.25">
      <c r="L17404" s="16" t="s">
        <v>1426</v>
      </c>
    </row>
    <row r="17405" spans="12:12" x14ac:dyDescent="0.25">
      <c r="L17405" s="16" t="s">
        <v>1426</v>
      </c>
    </row>
    <row r="17406" spans="12:12" x14ac:dyDescent="0.25">
      <c r="L17406" s="20" t="s">
        <v>223</v>
      </c>
    </row>
    <row r="17407" spans="12:12" x14ac:dyDescent="0.25">
      <c r="L17407" s="16" t="s">
        <v>2072</v>
      </c>
    </row>
    <row r="17408" spans="12:12" x14ac:dyDescent="0.25">
      <c r="L17408" s="16" t="s">
        <v>4573</v>
      </c>
    </row>
    <row r="17409" spans="12:12" x14ac:dyDescent="0.25">
      <c r="L17409" s="16" t="s">
        <v>5080</v>
      </c>
    </row>
    <row r="17410" spans="12:12" x14ac:dyDescent="0.25">
      <c r="L17410" s="16" t="s">
        <v>5076</v>
      </c>
    </row>
    <row r="17411" spans="12:12" x14ac:dyDescent="0.25">
      <c r="L17411" s="16" t="s">
        <v>5946</v>
      </c>
    </row>
    <row r="17412" spans="12:12" x14ac:dyDescent="0.25">
      <c r="L17412" s="16" t="s">
        <v>5947</v>
      </c>
    </row>
    <row r="17413" spans="12:12" x14ac:dyDescent="0.25">
      <c r="L17413" s="16" t="s">
        <v>1426</v>
      </c>
    </row>
    <row r="17414" spans="12:12" x14ac:dyDescent="0.25">
      <c r="L17414" s="16" t="s">
        <v>1426</v>
      </c>
    </row>
    <row r="17415" spans="12:12" x14ac:dyDescent="0.25">
      <c r="L17415" s="20" t="s">
        <v>1349</v>
      </c>
    </row>
    <row r="17416" spans="12:12" x14ac:dyDescent="0.25">
      <c r="L17416" s="16" t="s">
        <v>5896</v>
      </c>
    </row>
    <row r="17417" spans="12:12" x14ac:dyDescent="0.25">
      <c r="L17417" s="16" t="s">
        <v>5948</v>
      </c>
    </row>
    <row r="17418" spans="12:12" x14ac:dyDescent="0.25">
      <c r="L17418" s="16" t="s">
        <v>1426</v>
      </c>
    </row>
    <row r="17419" spans="12:12" x14ac:dyDescent="0.25">
      <c r="L17419" s="16" t="s">
        <v>3496</v>
      </c>
    </row>
    <row r="17420" spans="12:12" x14ac:dyDescent="0.25">
      <c r="L17420" s="16" t="s">
        <v>3215</v>
      </c>
    </row>
    <row r="17421" spans="12:12" x14ac:dyDescent="0.25">
      <c r="L17421" s="16" t="s">
        <v>5619</v>
      </c>
    </row>
    <row r="17422" spans="12:12" x14ac:dyDescent="0.25">
      <c r="L17422" s="16" t="s">
        <v>2942</v>
      </c>
    </row>
    <row r="17423" spans="12:12" x14ac:dyDescent="0.25">
      <c r="L17423" s="16" t="s">
        <v>5949</v>
      </c>
    </row>
    <row r="17424" spans="12:12" x14ac:dyDescent="0.25">
      <c r="L17424" s="16" t="s">
        <v>3086</v>
      </c>
    </row>
    <row r="17425" spans="12:12" x14ac:dyDescent="0.25">
      <c r="L17425" s="16" t="s">
        <v>2940</v>
      </c>
    </row>
    <row r="17426" spans="12:12" x14ac:dyDescent="0.25">
      <c r="L17426" s="16" t="s">
        <v>3219</v>
      </c>
    </row>
    <row r="17427" spans="12:12" x14ac:dyDescent="0.25">
      <c r="L17427" s="16" t="s">
        <v>3207</v>
      </c>
    </row>
    <row r="17428" spans="12:12" x14ac:dyDescent="0.25">
      <c r="L17428" s="16" t="s">
        <v>5950</v>
      </c>
    </row>
    <row r="17429" spans="12:12" x14ac:dyDescent="0.25">
      <c r="L17429" s="16" t="s">
        <v>3501</v>
      </c>
    </row>
    <row r="17430" spans="12:12" x14ac:dyDescent="0.25">
      <c r="L17430" s="16" t="s">
        <v>1426</v>
      </c>
    </row>
    <row r="17431" spans="12:12" x14ac:dyDescent="0.25">
      <c r="L17431" s="16" t="s">
        <v>1426</v>
      </c>
    </row>
    <row r="17432" spans="12:12" x14ac:dyDescent="0.25">
      <c r="L17432" s="20" t="s">
        <v>1861</v>
      </c>
    </row>
    <row r="17433" spans="12:12" x14ac:dyDescent="0.25">
      <c r="L17433" s="16" t="s">
        <v>3104</v>
      </c>
    </row>
    <row r="17434" spans="12:12" x14ac:dyDescent="0.25">
      <c r="L17434" s="16" t="s">
        <v>4090</v>
      </c>
    </row>
    <row r="17435" spans="12:12" x14ac:dyDescent="0.25">
      <c r="L17435" s="16" t="s">
        <v>5951</v>
      </c>
    </row>
    <row r="17436" spans="12:12" x14ac:dyDescent="0.25">
      <c r="L17436" s="16" t="s">
        <v>2012</v>
      </c>
    </row>
    <row r="17437" spans="12:12" x14ac:dyDescent="0.25">
      <c r="L17437" s="16" t="s">
        <v>1426</v>
      </c>
    </row>
    <row r="17438" spans="12:12" x14ac:dyDescent="0.25">
      <c r="L17438" s="16" t="s">
        <v>1426</v>
      </c>
    </row>
    <row r="17439" spans="12:12" x14ac:dyDescent="0.25">
      <c r="L17439" s="20" t="s">
        <v>103</v>
      </c>
    </row>
    <row r="17440" spans="12:12" x14ac:dyDescent="0.25">
      <c r="L17440" s="16" t="s">
        <v>2263</v>
      </c>
    </row>
    <row r="17441" spans="12:12" x14ac:dyDescent="0.25">
      <c r="L17441" s="16" t="s">
        <v>2266</v>
      </c>
    </row>
    <row r="17442" spans="12:12" x14ac:dyDescent="0.25">
      <c r="L17442" s="16" t="s">
        <v>4615</v>
      </c>
    </row>
    <row r="17443" spans="12:12" x14ac:dyDescent="0.25">
      <c r="L17443" s="16" t="s">
        <v>1426</v>
      </c>
    </row>
    <row r="17444" spans="12:12" x14ac:dyDescent="0.25">
      <c r="L17444" s="16" t="s">
        <v>2059</v>
      </c>
    </row>
    <row r="17445" spans="12:12" x14ac:dyDescent="0.25">
      <c r="L17445" s="16" t="s">
        <v>2211</v>
      </c>
    </row>
    <row r="17446" spans="12:12" x14ac:dyDescent="0.25">
      <c r="L17446" s="16" t="s">
        <v>2272</v>
      </c>
    </row>
    <row r="17447" spans="12:12" x14ac:dyDescent="0.25">
      <c r="L17447" s="16" t="s">
        <v>2012</v>
      </c>
    </row>
    <row r="17448" spans="12:12" x14ac:dyDescent="0.25">
      <c r="L17448" s="16" t="s">
        <v>1426</v>
      </c>
    </row>
    <row r="17449" spans="12:12" x14ac:dyDescent="0.25">
      <c r="L17449" s="16" t="s">
        <v>1426</v>
      </c>
    </row>
    <row r="17450" spans="12:12" x14ac:dyDescent="0.25">
      <c r="L17450" s="20" t="s">
        <v>1862</v>
      </c>
    </row>
    <row r="17451" spans="12:12" x14ac:dyDescent="0.25">
      <c r="L17451" s="16" t="s">
        <v>2278</v>
      </c>
    </row>
    <row r="17452" spans="12:12" x14ac:dyDescent="0.25">
      <c r="L17452" s="16" t="s">
        <v>2012</v>
      </c>
    </row>
    <row r="17453" spans="12:12" x14ac:dyDescent="0.25">
      <c r="L17453" s="16" t="s">
        <v>1426</v>
      </c>
    </row>
    <row r="17454" spans="12:12" x14ac:dyDescent="0.25">
      <c r="L17454" s="16" t="s">
        <v>1426</v>
      </c>
    </row>
    <row r="17455" spans="12:12" x14ac:dyDescent="0.25">
      <c r="L17455" s="20" t="s">
        <v>1863</v>
      </c>
    </row>
    <row r="17456" spans="12:12" x14ac:dyDescent="0.25">
      <c r="L17456" s="16" t="s">
        <v>2279</v>
      </c>
    </row>
    <row r="17457" spans="12:12" x14ac:dyDescent="0.25">
      <c r="L17457" s="16" t="s">
        <v>2012</v>
      </c>
    </row>
    <row r="17458" spans="12:12" x14ac:dyDescent="0.25">
      <c r="L17458" s="16" t="s">
        <v>1426</v>
      </c>
    </row>
    <row r="17459" spans="12:12" x14ac:dyDescent="0.25">
      <c r="L17459" s="16" t="s">
        <v>1426</v>
      </c>
    </row>
    <row r="17460" spans="12:12" x14ac:dyDescent="0.25">
      <c r="L17460" s="20" t="s">
        <v>1864</v>
      </c>
    </row>
    <row r="17461" spans="12:12" x14ac:dyDescent="0.25">
      <c r="L17461" s="16" t="s">
        <v>2113</v>
      </c>
    </row>
    <row r="17462" spans="12:12" x14ac:dyDescent="0.25">
      <c r="L17462" s="16" t="s">
        <v>2280</v>
      </c>
    </row>
    <row r="17463" spans="12:12" x14ac:dyDescent="0.25">
      <c r="L17463" s="16" t="s">
        <v>4348</v>
      </c>
    </row>
    <row r="17464" spans="12:12" x14ac:dyDescent="0.25">
      <c r="L17464" s="16" t="s">
        <v>2012</v>
      </c>
    </row>
    <row r="17465" spans="12:12" x14ac:dyDescent="0.25">
      <c r="L17465" s="16" t="s">
        <v>1426</v>
      </c>
    </row>
    <row r="17466" spans="12:12" x14ac:dyDescent="0.25">
      <c r="L17466" s="16" t="s">
        <v>1426</v>
      </c>
    </row>
    <row r="17467" spans="12:12" x14ac:dyDescent="0.25">
      <c r="L17467" s="20" t="s">
        <v>1865</v>
      </c>
    </row>
    <row r="17468" spans="12:12" x14ac:dyDescent="0.25">
      <c r="L17468" s="16" t="s">
        <v>5952</v>
      </c>
    </row>
    <row r="17469" spans="12:12" x14ac:dyDescent="0.25">
      <c r="L17469" s="16" t="s">
        <v>2012</v>
      </c>
    </row>
    <row r="17470" spans="12:12" x14ac:dyDescent="0.25">
      <c r="L17470" s="16" t="s">
        <v>1426</v>
      </c>
    </row>
    <row r="17471" spans="12:12" x14ac:dyDescent="0.25">
      <c r="L17471" s="16" t="s">
        <v>1426</v>
      </c>
    </row>
    <row r="17472" spans="12:12" x14ac:dyDescent="0.25">
      <c r="L17472" s="20" t="s">
        <v>936</v>
      </c>
    </row>
    <row r="17473" spans="12:12" x14ac:dyDescent="0.25">
      <c r="L17473" s="16" t="s">
        <v>2201</v>
      </c>
    </row>
    <row r="17474" spans="12:12" x14ac:dyDescent="0.25">
      <c r="L17474" s="16" t="s">
        <v>2706</v>
      </c>
    </row>
    <row r="17475" spans="12:12" x14ac:dyDescent="0.25">
      <c r="L17475" s="16" t="s">
        <v>2736</v>
      </c>
    </row>
    <row r="17476" spans="12:12" x14ac:dyDescent="0.25">
      <c r="L17476" s="16" t="s">
        <v>5683</v>
      </c>
    </row>
    <row r="17477" spans="12:12" x14ac:dyDescent="0.25">
      <c r="L17477" s="16" t="s">
        <v>5382</v>
      </c>
    </row>
    <row r="17478" spans="12:12" x14ac:dyDescent="0.25">
      <c r="L17478" s="16" t="s">
        <v>2737</v>
      </c>
    </row>
    <row r="17479" spans="12:12" x14ac:dyDescent="0.25">
      <c r="L17479" s="16" t="s">
        <v>2003</v>
      </c>
    </row>
    <row r="17480" spans="12:12" x14ac:dyDescent="0.25">
      <c r="L17480" s="16" t="s">
        <v>2035</v>
      </c>
    </row>
    <row r="17481" spans="12:12" x14ac:dyDescent="0.25">
      <c r="L17481" s="16" t="s">
        <v>2706</v>
      </c>
    </row>
    <row r="17482" spans="12:12" x14ac:dyDescent="0.25">
      <c r="L17482" s="16" t="s">
        <v>2736</v>
      </c>
    </row>
    <row r="17483" spans="12:12" x14ac:dyDescent="0.25">
      <c r="L17483" s="16" t="s">
        <v>5380</v>
      </c>
    </row>
    <row r="17484" spans="12:12" x14ac:dyDescent="0.25">
      <c r="L17484" s="16" t="s">
        <v>3027</v>
      </c>
    </row>
    <row r="17485" spans="12:12" x14ac:dyDescent="0.25">
      <c r="L17485" s="16" t="s">
        <v>2737</v>
      </c>
    </row>
    <row r="17486" spans="12:12" x14ac:dyDescent="0.25">
      <c r="L17486" s="16" t="s">
        <v>2736</v>
      </c>
    </row>
    <row r="17487" spans="12:12" x14ac:dyDescent="0.25">
      <c r="L17487" s="16" t="s">
        <v>1426</v>
      </c>
    </row>
    <row r="17488" spans="12:12" x14ac:dyDescent="0.25">
      <c r="L17488" s="16" t="s">
        <v>4469</v>
      </c>
    </row>
    <row r="17489" spans="12:12" x14ac:dyDescent="0.25">
      <c r="L17489" s="16" t="s">
        <v>5953</v>
      </c>
    </row>
    <row r="17490" spans="12:12" x14ac:dyDescent="0.25">
      <c r="L17490" s="16" t="s">
        <v>5544</v>
      </c>
    </row>
    <row r="17491" spans="12:12" x14ac:dyDescent="0.25">
      <c r="L17491" s="16" t="s">
        <v>5954</v>
      </c>
    </row>
    <row r="17492" spans="12:12" x14ac:dyDescent="0.25">
      <c r="L17492" s="16" t="s">
        <v>5955</v>
      </c>
    </row>
    <row r="17493" spans="12:12" x14ac:dyDescent="0.25">
      <c r="L17493" s="16" t="s">
        <v>4472</v>
      </c>
    </row>
    <row r="17494" spans="12:12" x14ac:dyDescent="0.25">
      <c r="L17494" s="16" t="s">
        <v>1426</v>
      </c>
    </row>
    <row r="17495" spans="12:12" x14ac:dyDescent="0.25">
      <c r="L17495" s="16" t="s">
        <v>1426</v>
      </c>
    </row>
    <row r="17496" spans="12:12" x14ac:dyDescent="0.25">
      <c r="L17496" s="20" t="s">
        <v>1867</v>
      </c>
    </row>
    <row r="17497" spans="12:12" x14ac:dyDescent="0.25">
      <c r="L17497" s="16" t="s">
        <v>2285</v>
      </c>
    </row>
    <row r="17498" spans="12:12" x14ac:dyDescent="0.25">
      <c r="L17498" s="16" t="s">
        <v>2286</v>
      </c>
    </row>
    <row r="17499" spans="12:12" x14ac:dyDescent="0.25">
      <c r="L17499" s="16" t="s">
        <v>5956</v>
      </c>
    </row>
    <row r="17500" spans="12:12" x14ac:dyDescent="0.25">
      <c r="L17500" s="16" t="s">
        <v>2012</v>
      </c>
    </row>
    <row r="17501" spans="12:12" x14ac:dyDescent="0.25">
      <c r="L17501" s="16" t="s">
        <v>1426</v>
      </c>
    </row>
    <row r="17502" spans="12:12" x14ac:dyDescent="0.25">
      <c r="L17502" s="16" t="s">
        <v>1426</v>
      </c>
    </row>
    <row r="17503" spans="12:12" x14ac:dyDescent="0.25">
      <c r="L17503" s="20" t="s">
        <v>1267</v>
      </c>
    </row>
    <row r="17504" spans="12:12" x14ac:dyDescent="0.25">
      <c r="L17504" s="16" t="s">
        <v>2072</v>
      </c>
    </row>
    <row r="17505" spans="12:12" x14ac:dyDescent="0.25">
      <c r="L17505" s="16" t="s">
        <v>3610</v>
      </c>
    </row>
    <row r="17506" spans="12:12" x14ac:dyDescent="0.25">
      <c r="L17506" s="16" t="s">
        <v>2154</v>
      </c>
    </row>
    <row r="17507" spans="12:12" x14ac:dyDescent="0.25">
      <c r="L17507" s="16" t="s">
        <v>3943</v>
      </c>
    </row>
    <row r="17508" spans="12:12" x14ac:dyDescent="0.25">
      <c r="L17508" s="16" t="s">
        <v>5957</v>
      </c>
    </row>
    <row r="17509" spans="12:12" x14ac:dyDescent="0.25">
      <c r="L17509" s="16" t="s">
        <v>2012</v>
      </c>
    </row>
    <row r="17510" spans="12:12" x14ac:dyDescent="0.25">
      <c r="L17510" s="16" t="s">
        <v>1426</v>
      </c>
    </row>
    <row r="17511" spans="12:12" x14ac:dyDescent="0.25">
      <c r="L17511" s="16" t="s">
        <v>1426</v>
      </c>
    </row>
    <row r="17512" spans="12:12" x14ac:dyDescent="0.25">
      <c r="L17512" s="20" t="s">
        <v>992</v>
      </c>
    </row>
    <row r="17513" spans="12:12" x14ac:dyDescent="0.25">
      <c r="L17513" s="16" t="s">
        <v>2210</v>
      </c>
    </row>
    <row r="17514" spans="12:12" x14ac:dyDescent="0.25">
      <c r="L17514" s="16" t="s">
        <v>3511</v>
      </c>
    </row>
    <row r="17515" spans="12:12" x14ac:dyDescent="0.25">
      <c r="L17515" s="16" t="s">
        <v>5406</v>
      </c>
    </row>
    <row r="17516" spans="12:12" x14ac:dyDescent="0.25">
      <c r="L17516" s="16" t="s">
        <v>2468</v>
      </c>
    </row>
    <row r="17517" spans="12:12" x14ac:dyDescent="0.25">
      <c r="L17517" s="16" t="s">
        <v>3509</v>
      </c>
    </row>
    <row r="17518" spans="12:12" x14ac:dyDescent="0.25">
      <c r="L17518" s="16" t="s">
        <v>3514</v>
      </c>
    </row>
    <row r="17519" spans="12:12" x14ac:dyDescent="0.25">
      <c r="L17519" s="16" t="s">
        <v>1426</v>
      </c>
    </row>
    <row r="17520" spans="12:12" x14ac:dyDescent="0.25">
      <c r="L17520" s="16" t="s">
        <v>2377</v>
      </c>
    </row>
    <row r="17521" spans="12:12" x14ac:dyDescent="0.25">
      <c r="L17521" s="16" t="s">
        <v>4384</v>
      </c>
    </row>
    <row r="17522" spans="12:12" x14ac:dyDescent="0.25">
      <c r="L17522" s="16" t="s">
        <v>5254</v>
      </c>
    </row>
    <row r="17523" spans="12:12" x14ac:dyDescent="0.25">
      <c r="L17523" s="16" t="s">
        <v>1426</v>
      </c>
    </row>
    <row r="17524" spans="12:12" x14ac:dyDescent="0.25">
      <c r="L17524" s="16" t="s">
        <v>3125</v>
      </c>
    </row>
    <row r="17525" spans="12:12" x14ac:dyDescent="0.25">
      <c r="L17525" s="16" t="s">
        <v>4384</v>
      </c>
    </row>
    <row r="17526" spans="12:12" x14ac:dyDescent="0.25">
      <c r="L17526" s="16" t="s">
        <v>5256</v>
      </c>
    </row>
    <row r="17527" spans="12:12" x14ac:dyDescent="0.25">
      <c r="L17527" s="16" t="s">
        <v>3126</v>
      </c>
    </row>
    <row r="17528" spans="12:12" x14ac:dyDescent="0.25">
      <c r="L17528" s="16" t="s">
        <v>4384</v>
      </c>
    </row>
    <row r="17529" spans="12:12" x14ac:dyDescent="0.25">
      <c r="L17529" s="16" t="s">
        <v>5255</v>
      </c>
    </row>
    <row r="17530" spans="12:12" x14ac:dyDescent="0.25">
      <c r="L17530" s="16" t="s">
        <v>2012</v>
      </c>
    </row>
    <row r="17531" spans="12:12" x14ac:dyDescent="0.25">
      <c r="L17531" s="16" t="s">
        <v>1426</v>
      </c>
    </row>
    <row r="17532" spans="12:12" x14ac:dyDescent="0.25">
      <c r="L17532" s="16" t="s">
        <v>1426</v>
      </c>
    </row>
    <row r="17533" spans="12:12" x14ac:dyDescent="0.25">
      <c r="L17533" s="20" t="s">
        <v>631</v>
      </c>
    </row>
    <row r="17534" spans="12:12" x14ac:dyDescent="0.25">
      <c r="L17534" s="16" t="s">
        <v>4768</v>
      </c>
    </row>
    <row r="17535" spans="12:12" x14ac:dyDescent="0.25">
      <c r="L17535" s="16" t="s">
        <v>4339</v>
      </c>
    </row>
    <row r="17536" spans="12:12" x14ac:dyDescent="0.25">
      <c r="L17536" s="16" t="s">
        <v>5958</v>
      </c>
    </row>
    <row r="17537" spans="12:12" x14ac:dyDescent="0.25">
      <c r="L17537" s="16" t="s">
        <v>2012</v>
      </c>
    </row>
    <row r="17538" spans="12:12" x14ac:dyDescent="0.25">
      <c r="L17538" s="16" t="s">
        <v>1426</v>
      </c>
    </row>
    <row r="17539" spans="12:12" x14ac:dyDescent="0.25">
      <c r="L17539" s="16" t="s">
        <v>1426</v>
      </c>
    </row>
    <row r="17540" spans="12:12" x14ac:dyDescent="0.25">
      <c r="L17540" s="20" t="s">
        <v>1868</v>
      </c>
    </row>
    <row r="17541" spans="12:12" x14ac:dyDescent="0.25">
      <c r="L17541" s="16" t="s">
        <v>5959</v>
      </c>
    </row>
    <row r="17542" spans="12:12" x14ac:dyDescent="0.25">
      <c r="L17542" s="16" t="s">
        <v>5960</v>
      </c>
    </row>
    <row r="17543" spans="12:12" x14ac:dyDescent="0.25">
      <c r="L17543" s="16" t="s">
        <v>2012</v>
      </c>
    </row>
    <row r="17544" spans="12:12" x14ac:dyDescent="0.25">
      <c r="L17544" s="16" t="s">
        <v>1426</v>
      </c>
    </row>
    <row r="17545" spans="12:12" x14ac:dyDescent="0.25">
      <c r="L17545" s="16" t="s">
        <v>1426</v>
      </c>
    </row>
    <row r="17546" spans="12:12" x14ac:dyDescent="0.25">
      <c r="L17546" s="20" t="s">
        <v>473</v>
      </c>
    </row>
    <row r="17547" spans="12:12" x14ac:dyDescent="0.25">
      <c r="L17547" s="16" t="s">
        <v>2434</v>
      </c>
    </row>
    <row r="17548" spans="12:12" x14ac:dyDescent="0.25">
      <c r="L17548" s="16" t="s">
        <v>3977</v>
      </c>
    </row>
    <row r="17549" spans="12:12" x14ac:dyDescent="0.25">
      <c r="L17549" s="16" t="s">
        <v>5423</v>
      </c>
    </row>
    <row r="17550" spans="12:12" x14ac:dyDescent="0.25">
      <c r="L17550" s="16" t="s">
        <v>1426</v>
      </c>
    </row>
    <row r="17551" spans="12:12" x14ac:dyDescent="0.25">
      <c r="L17551" s="16" t="s">
        <v>5959</v>
      </c>
    </row>
    <row r="17552" spans="12:12" x14ac:dyDescent="0.25">
      <c r="L17552" s="16" t="s">
        <v>5961</v>
      </c>
    </row>
    <row r="17553" spans="12:12" x14ac:dyDescent="0.25">
      <c r="L17553" s="16" t="s">
        <v>5962</v>
      </c>
    </row>
    <row r="17554" spans="12:12" x14ac:dyDescent="0.25">
      <c r="L17554" s="16" t="s">
        <v>1426</v>
      </c>
    </row>
    <row r="17555" spans="12:12" x14ac:dyDescent="0.25">
      <c r="L17555" s="16" t="s">
        <v>1426</v>
      </c>
    </row>
    <row r="17556" spans="12:12" x14ac:dyDescent="0.25">
      <c r="L17556" s="20" t="s">
        <v>1144</v>
      </c>
    </row>
    <row r="17557" spans="12:12" x14ac:dyDescent="0.25">
      <c r="L17557" s="16" t="s">
        <v>2598</v>
      </c>
    </row>
    <row r="17558" spans="12:12" x14ac:dyDescent="0.25">
      <c r="L17558" s="16" t="s">
        <v>2391</v>
      </c>
    </row>
    <row r="17559" spans="12:12" x14ac:dyDescent="0.25">
      <c r="L17559" s="16" t="s">
        <v>3202</v>
      </c>
    </row>
    <row r="17560" spans="12:12" x14ac:dyDescent="0.25">
      <c r="L17560" s="16" t="s">
        <v>2393</v>
      </c>
    </row>
    <row r="17561" spans="12:12" x14ac:dyDescent="0.25">
      <c r="L17561" s="16" t="s">
        <v>4251</v>
      </c>
    </row>
    <row r="17562" spans="12:12" x14ac:dyDescent="0.25">
      <c r="L17562" s="16" t="s">
        <v>3045</v>
      </c>
    </row>
    <row r="17563" spans="12:12" x14ac:dyDescent="0.25">
      <c r="L17563" s="16" t="s">
        <v>3727</v>
      </c>
    </row>
    <row r="17564" spans="12:12" x14ac:dyDescent="0.25">
      <c r="L17564" s="16" t="s">
        <v>2605</v>
      </c>
    </row>
    <row r="17565" spans="12:12" x14ac:dyDescent="0.25">
      <c r="L17565" s="16" t="s">
        <v>1426</v>
      </c>
    </row>
    <row r="17566" spans="12:12" x14ac:dyDescent="0.25">
      <c r="L17566" s="16" t="s">
        <v>1426</v>
      </c>
    </row>
    <row r="17567" spans="12:12" x14ac:dyDescent="0.25">
      <c r="L17567" s="20" t="s">
        <v>361</v>
      </c>
    </row>
    <row r="17568" spans="12:12" x14ac:dyDescent="0.25">
      <c r="L17568" s="16" t="s">
        <v>2129</v>
      </c>
    </row>
    <row r="17569" spans="12:12" x14ac:dyDescent="0.25">
      <c r="L17569" s="16" t="s">
        <v>2644</v>
      </c>
    </row>
    <row r="17570" spans="12:12" x14ac:dyDescent="0.25">
      <c r="L17570" s="16" t="s">
        <v>2003</v>
      </c>
    </row>
    <row r="17571" spans="12:12" x14ac:dyDescent="0.25">
      <c r="L17571" s="16" t="s">
        <v>2586</v>
      </c>
    </row>
    <row r="17572" spans="12:12" x14ac:dyDescent="0.25">
      <c r="L17572" s="16" t="s">
        <v>4486</v>
      </c>
    </row>
    <row r="17573" spans="12:12" x14ac:dyDescent="0.25">
      <c r="L17573" s="16" t="s">
        <v>2645</v>
      </c>
    </row>
    <row r="17574" spans="12:12" x14ac:dyDescent="0.25">
      <c r="L17574" s="16" t="s">
        <v>5094</v>
      </c>
    </row>
    <row r="17575" spans="12:12" x14ac:dyDescent="0.25">
      <c r="L17575" s="16" t="s">
        <v>2012</v>
      </c>
    </row>
    <row r="17576" spans="12:12" x14ac:dyDescent="0.25">
      <c r="L17576" s="16" t="s">
        <v>1426</v>
      </c>
    </row>
    <row r="17577" spans="12:12" x14ac:dyDescent="0.25">
      <c r="L17577" s="16" t="s">
        <v>1426</v>
      </c>
    </row>
    <row r="17578" spans="12:12" x14ac:dyDescent="0.25">
      <c r="L17578" s="20" t="s">
        <v>1268</v>
      </c>
    </row>
    <row r="17579" spans="12:12" x14ac:dyDescent="0.25">
      <c r="L17579" s="16" t="s">
        <v>2812</v>
      </c>
    </row>
    <row r="17580" spans="12:12" x14ac:dyDescent="0.25">
      <c r="L17580" s="16" t="s">
        <v>4332</v>
      </c>
    </row>
    <row r="17581" spans="12:12" x14ac:dyDescent="0.25">
      <c r="L17581" s="16" t="s">
        <v>3611</v>
      </c>
    </row>
    <row r="17582" spans="12:12" x14ac:dyDescent="0.25">
      <c r="L17582" s="16" t="s">
        <v>5963</v>
      </c>
    </row>
    <row r="17583" spans="12:12" x14ac:dyDescent="0.25">
      <c r="L17583" s="16" t="s">
        <v>5418</v>
      </c>
    </row>
    <row r="17584" spans="12:12" x14ac:dyDescent="0.25">
      <c r="L17584" s="16" t="s">
        <v>2817</v>
      </c>
    </row>
    <row r="17585" spans="12:12" x14ac:dyDescent="0.25">
      <c r="L17585" s="16" t="s">
        <v>5964</v>
      </c>
    </row>
    <row r="17586" spans="12:12" x14ac:dyDescent="0.25">
      <c r="L17586" s="16" t="s">
        <v>2219</v>
      </c>
    </row>
    <row r="17587" spans="12:12" x14ac:dyDescent="0.25">
      <c r="L17587" s="16" t="s">
        <v>4328</v>
      </c>
    </row>
    <row r="17588" spans="12:12" x14ac:dyDescent="0.25">
      <c r="L17588" s="16" t="s">
        <v>5637</v>
      </c>
    </row>
    <row r="17589" spans="12:12" x14ac:dyDescent="0.25">
      <c r="L17589" s="16" t="s">
        <v>2377</v>
      </c>
    </row>
    <row r="17590" spans="12:12" x14ac:dyDescent="0.25">
      <c r="L17590" s="16" t="s">
        <v>2813</v>
      </c>
    </row>
    <row r="17591" spans="12:12" x14ac:dyDescent="0.25">
      <c r="L17591" s="16" t="s">
        <v>2818</v>
      </c>
    </row>
    <row r="17592" spans="12:12" x14ac:dyDescent="0.25">
      <c r="L17592" s="16" t="s">
        <v>3610</v>
      </c>
    </row>
    <row r="17593" spans="12:12" x14ac:dyDescent="0.25">
      <c r="L17593" s="16" t="s">
        <v>2736</v>
      </c>
    </row>
    <row r="17594" spans="12:12" x14ac:dyDescent="0.25">
      <c r="L17594" s="16" t="s">
        <v>1426</v>
      </c>
    </row>
    <row r="17595" spans="12:12" x14ac:dyDescent="0.25">
      <c r="L17595" s="16" t="s">
        <v>2161</v>
      </c>
    </row>
    <row r="17596" spans="12:12" x14ac:dyDescent="0.25">
      <c r="L17596" s="16" t="s">
        <v>5965</v>
      </c>
    </row>
    <row r="17597" spans="12:12" x14ac:dyDescent="0.25">
      <c r="L17597" s="16" t="s">
        <v>5908</v>
      </c>
    </row>
    <row r="17598" spans="12:12" x14ac:dyDescent="0.25">
      <c r="L17598" s="16" t="s">
        <v>1426</v>
      </c>
    </row>
    <row r="17599" spans="12:12" x14ac:dyDescent="0.25">
      <c r="L17599" s="16" t="s">
        <v>5966</v>
      </c>
    </row>
    <row r="17600" spans="12:12" x14ac:dyDescent="0.25">
      <c r="L17600" s="16" t="s">
        <v>5967</v>
      </c>
    </row>
    <row r="17601" spans="12:12" x14ac:dyDescent="0.25">
      <c r="L17601" s="16" t="s">
        <v>5968</v>
      </c>
    </row>
    <row r="17602" spans="12:12" x14ac:dyDescent="0.25">
      <c r="L17602" s="16" t="s">
        <v>1426</v>
      </c>
    </row>
    <row r="17603" spans="12:12" x14ac:dyDescent="0.25">
      <c r="L17603" s="16" t="s">
        <v>1426</v>
      </c>
    </row>
    <row r="17604" spans="12:12" x14ac:dyDescent="0.25">
      <c r="L17604" s="20" t="s">
        <v>802</v>
      </c>
    </row>
    <row r="17605" spans="12:12" x14ac:dyDescent="0.25">
      <c r="L17605" s="16" t="s">
        <v>5966</v>
      </c>
    </row>
    <row r="17606" spans="12:12" x14ac:dyDescent="0.25">
      <c r="L17606" s="16" t="s">
        <v>5969</v>
      </c>
    </row>
    <row r="17607" spans="12:12" x14ac:dyDescent="0.25">
      <c r="L17607" s="16" t="s">
        <v>2012</v>
      </c>
    </row>
    <row r="17608" spans="12:12" x14ac:dyDescent="0.25">
      <c r="L17608" s="16" t="s">
        <v>1426</v>
      </c>
    </row>
    <row r="17609" spans="12:12" x14ac:dyDescent="0.25">
      <c r="L17609" s="16" t="s">
        <v>1426</v>
      </c>
    </row>
    <row r="17610" spans="12:12" x14ac:dyDescent="0.25">
      <c r="L17610" s="20" t="s">
        <v>42</v>
      </c>
    </row>
    <row r="17611" spans="12:12" x14ac:dyDescent="0.25">
      <c r="L17611" s="16" t="s">
        <v>2397</v>
      </c>
    </row>
    <row r="17612" spans="12:12" x14ac:dyDescent="0.25">
      <c r="L17612" s="16" t="s">
        <v>3639</v>
      </c>
    </row>
    <row r="17613" spans="12:12" x14ac:dyDescent="0.25">
      <c r="L17613" s="16" t="s">
        <v>3348</v>
      </c>
    </row>
    <row r="17614" spans="12:12" x14ac:dyDescent="0.25">
      <c r="L17614" s="16" t="s">
        <v>2012</v>
      </c>
    </row>
    <row r="17615" spans="12:12" x14ac:dyDescent="0.25">
      <c r="L17615" s="16" t="s">
        <v>1426</v>
      </c>
    </row>
    <row r="17616" spans="12:12" x14ac:dyDescent="0.25">
      <c r="L17616" s="16" t="s">
        <v>1426</v>
      </c>
    </row>
    <row r="17617" spans="12:12" x14ac:dyDescent="0.25">
      <c r="L17617" s="20" t="s">
        <v>72</v>
      </c>
    </row>
    <row r="17618" spans="12:12" x14ac:dyDescent="0.25">
      <c r="L17618" s="16" t="s">
        <v>2756</v>
      </c>
    </row>
    <row r="17619" spans="12:12" x14ac:dyDescent="0.25">
      <c r="L17619" s="16" t="s">
        <v>5970</v>
      </c>
    </row>
    <row r="17620" spans="12:12" x14ac:dyDescent="0.25">
      <c r="L17620" s="16" t="s">
        <v>1426</v>
      </c>
    </row>
    <row r="17621" spans="12:12" x14ac:dyDescent="0.25">
      <c r="L17621" s="16" t="s">
        <v>2758</v>
      </c>
    </row>
    <row r="17622" spans="12:12" x14ac:dyDescent="0.25">
      <c r="L17622" s="16" t="s">
        <v>3048</v>
      </c>
    </row>
    <row r="17623" spans="12:12" x14ac:dyDescent="0.25">
      <c r="L17623" s="16" t="s">
        <v>3275</v>
      </c>
    </row>
    <row r="17624" spans="12:12" x14ac:dyDescent="0.25">
      <c r="L17624" s="16" t="s">
        <v>3029</v>
      </c>
    </row>
    <row r="17625" spans="12:12" x14ac:dyDescent="0.25">
      <c r="L17625" s="16" t="s">
        <v>4721</v>
      </c>
    </row>
    <row r="17626" spans="12:12" x14ac:dyDescent="0.25">
      <c r="L17626" s="16" t="s">
        <v>3274</v>
      </c>
    </row>
    <row r="17627" spans="12:12" x14ac:dyDescent="0.25">
      <c r="L17627" s="16" t="s">
        <v>5971</v>
      </c>
    </row>
    <row r="17628" spans="12:12" x14ac:dyDescent="0.25">
      <c r="L17628" s="16" t="s">
        <v>1426</v>
      </c>
    </row>
    <row r="17629" spans="12:12" x14ac:dyDescent="0.25">
      <c r="L17629" s="16" t="s">
        <v>3763</v>
      </c>
    </row>
    <row r="17630" spans="12:12" x14ac:dyDescent="0.25">
      <c r="L17630" s="16" t="s">
        <v>3274</v>
      </c>
    </row>
    <row r="17631" spans="12:12" x14ac:dyDescent="0.25">
      <c r="L17631" s="16" t="s">
        <v>5972</v>
      </c>
    </row>
    <row r="17632" spans="12:12" x14ac:dyDescent="0.25">
      <c r="L17632" s="16" t="s">
        <v>3284</v>
      </c>
    </row>
    <row r="17633" spans="12:12" x14ac:dyDescent="0.25">
      <c r="L17633" s="16" t="s">
        <v>5973</v>
      </c>
    </row>
    <row r="17634" spans="12:12" x14ac:dyDescent="0.25">
      <c r="L17634" s="16" t="s">
        <v>2012</v>
      </c>
    </row>
    <row r="17635" spans="12:12" x14ac:dyDescent="0.25">
      <c r="L17635" s="16" t="s">
        <v>1426</v>
      </c>
    </row>
    <row r="17636" spans="12:12" x14ac:dyDescent="0.25">
      <c r="L17636" s="16" t="s">
        <v>1426</v>
      </c>
    </row>
    <row r="17637" spans="12:12" x14ac:dyDescent="0.25">
      <c r="L17637" s="20" t="s">
        <v>1359</v>
      </c>
    </row>
    <row r="17638" spans="12:12" x14ac:dyDescent="0.25">
      <c r="L17638" s="16" t="s">
        <v>2756</v>
      </c>
    </row>
    <row r="17639" spans="12:12" x14ac:dyDescent="0.25">
      <c r="L17639" s="16" t="s">
        <v>5974</v>
      </c>
    </row>
    <row r="17640" spans="12:12" x14ac:dyDescent="0.25">
      <c r="L17640" s="16" t="s">
        <v>3799</v>
      </c>
    </row>
    <row r="17641" spans="12:12" x14ac:dyDescent="0.25">
      <c r="L17641" s="16" t="s">
        <v>1426</v>
      </c>
    </row>
    <row r="17642" spans="12:12" x14ac:dyDescent="0.25">
      <c r="L17642" s="16" t="s">
        <v>1426</v>
      </c>
    </row>
    <row r="17643" spans="12:12" x14ac:dyDescent="0.25">
      <c r="L17643" s="20" t="s">
        <v>612</v>
      </c>
    </row>
    <row r="17644" spans="12:12" x14ac:dyDescent="0.25">
      <c r="L17644" s="16" t="s">
        <v>2226</v>
      </c>
    </row>
    <row r="17645" spans="12:12" x14ac:dyDescent="0.25">
      <c r="L17645" s="16" t="s">
        <v>3048</v>
      </c>
    </row>
    <row r="17646" spans="12:12" x14ac:dyDescent="0.25">
      <c r="L17646" s="16" t="s">
        <v>3285</v>
      </c>
    </row>
    <row r="17647" spans="12:12" x14ac:dyDescent="0.25">
      <c r="L17647" s="16" t="s">
        <v>3029</v>
      </c>
    </row>
    <row r="17648" spans="12:12" x14ac:dyDescent="0.25">
      <c r="L17648" s="16" t="s">
        <v>4727</v>
      </c>
    </row>
    <row r="17649" spans="12:12" x14ac:dyDescent="0.25">
      <c r="L17649" s="16" t="s">
        <v>3274</v>
      </c>
    </row>
    <row r="17650" spans="12:12" x14ac:dyDescent="0.25">
      <c r="L17650" s="16" t="s">
        <v>5973</v>
      </c>
    </row>
    <row r="17651" spans="12:12" x14ac:dyDescent="0.25">
      <c r="L17651" s="16" t="s">
        <v>2012</v>
      </c>
    </row>
    <row r="17652" spans="12:12" x14ac:dyDescent="0.25">
      <c r="L17652" s="16" t="s">
        <v>1426</v>
      </c>
    </row>
    <row r="17653" spans="12:12" x14ac:dyDescent="0.25">
      <c r="L17653" s="16" t="s">
        <v>1426</v>
      </c>
    </row>
    <row r="17654" spans="12:12" x14ac:dyDescent="0.25">
      <c r="L17654" s="20" t="s">
        <v>1312</v>
      </c>
    </row>
    <row r="17655" spans="12:12" x14ac:dyDescent="0.25">
      <c r="L17655" s="16" t="s">
        <v>2030</v>
      </c>
    </row>
    <row r="17656" spans="12:12" x14ac:dyDescent="0.25">
      <c r="L17656" s="16" t="s">
        <v>3139</v>
      </c>
    </row>
    <row r="17657" spans="12:12" x14ac:dyDescent="0.25">
      <c r="L17657" s="16" t="s">
        <v>2154</v>
      </c>
    </row>
    <row r="17658" spans="12:12" x14ac:dyDescent="0.25">
      <c r="L17658" s="16" t="s">
        <v>1426</v>
      </c>
    </row>
    <row r="17659" spans="12:12" x14ac:dyDescent="0.25">
      <c r="L17659" s="16" t="s">
        <v>2201</v>
      </c>
    </row>
    <row r="17660" spans="12:12" x14ac:dyDescent="0.25">
      <c r="L17660" s="16" t="s">
        <v>2654</v>
      </c>
    </row>
    <row r="17661" spans="12:12" x14ac:dyDescent="0.25">
      <c r="L17661" s="16" t="s">
        <v>2154</v>
      </c>
    </row>
    <row r="17662" spans="12:12" x14ac:dyDescent="0.25">
      <c r="L17662" s="16" t="s">
        <v>2035</v>
      </c>
    </row>
    <row r="17663" spans="12:12" x14ac:dyDescent="0.25">
      <c r="L17663" s="16" t="s">
        <v>2291</v>
      </c>
    </row>
    <row r="17664" spans="12:12" x14ac:dyDescent="0.25">
      <c r="L17664" s="16" t="s">
        <v>2154</v>
      </c>
    </row>
    <row r="17665" spans="12:12" x14ac:dyDescent="0.25">
      <c r="L17665" s="16" t="s">
        <v>1426</v>
      </c>
    </row>
    <row r="17666" spans="12:12" x14ac:dyDescent="0.25">
      <c r="L17666" s="16" t="s">
        <v>2657</v>
      </c>
    </row>
    <row r="17667" spans="12:12" x14ac:dyDescent="0.25">
      <c r="L17667" s="16" t="s">
        <v>2658</v>
      </c>
    </row>
    <row r="17668" spans="12:12" x14ac:dyDescent="0.25">
      <c r="L17668" s="16" t="s">
        <v>2674</v>
      </c>
    </row>
    <row r="17669" spans="12:12" x14ac:dyDescent="0.25">
      <c r="L17669" s="16" t="s">
        <v>3143</v>
      </c>
    </row>
    <row r="17670" spans="12:12" x14ac:dyDescent="0.25">
      <c r="L17670" s="16" t="s">
        <v>2306</v>
      </c>
    </row>
    <row r="17671" spans="12:12" x14ac:dyDescent="0.25">
      <c r="L17671" s="16" t="s">
        <v>2660</v>
      </c>
    </row>
    <row r="17672" spans="12:12" x14ac:dyDescent="0.25">
      <c r="L17672" s="16" t="s">
        <v>3890</v>
      </c>
    </row>
    <row r="17673" spans="12:12" x14ac:dyDescent="0.25">
      <c r="L17673" s="16" t="s">
        <v>2662</v>
      </c>
    </row>
    <row r="17674" spans="12:12" x14ac:dyDescent="0.25">
      <c r="L17674" s="16" t="s">
        <v>2306</v>
      </c>
    </row>
    <row r="17675" spans="12:12" x14ac:dyDescent="0.25">
      <c r="L17675" s="16" t="s">
        <v>3150</v>
      </c>
    </row>
    <row r="17676" spans="12:12" x14ac:dyDescent="0.25">
      <c r="L17676" s="16" t="s">
        <v>5499</v>
      </c>
    </row>
    <row r="17677" spans="12:12" x14ac:dyDescent="0.25">
      <c r="L17677" s="16" t="s">
        <v>2653</v>
      </c>
    </row>
    <row r="17678" spans="12:12" x14ac:dyDescent="0.25">
      <c r="L17678" s="16" t="s">
        <v>5975</v>
      </c>
    </row>
    <row r="17679" spans="12:12" x14ac:dyDescent="0.25">
      <c r="L17679" s="16" t="s">
        <v>4023</v>
      </c>
    </row>
    <row r="17680" spans="12:12" x14ac:dyDescent="0.25">
      <c r="L17680" s="16" t="s">
        <v>5976</v>
      </c>
    </row>
    <row r="17681" spans="12:12" x14ac:dyDescent="0.25">
      <c r="L17681" s="16" t="s">
        <v>2670</v>
      </c>
    </row>
    <row r="17682" spans="12:12" x14ac:dyDescent="0.25">
      <c r="L17682" s="16" t="s">
        <v>2654</v>
      </c>
    </row>
    <row r="17683" spans="12:12" x14ac:dyDescent="0.25">
      <c r="L17683" s="16" t="s">
        <v>3904</v>
      </c>
    </row>
    <row r="17684" spans="12:12" x14ac:dyDescent="0.25">
      <c r="L17684" s="16" t="s">
        <v>2293</v>
      </c>
    </row>
    <row r="17685" spans="12:12" x14ac:dyDescent="0.25">
      <c r="L17685" s="16" t="s">
        <v>1426</v>
      </c>
    </row>
    <row r="17686" spans="12:12" x14ac:dyDescent="0.25">
      <c r="L17686" s="20" t="s">
        <v>1870</v>
      </c>
    </row>
    <row r="17687" spans="12:12" x14ac:dyDescent="0.25">
      <c r="L17687" s="16" t="s">
        <v>3333</v>
      </c>
    </row>
    <row r="17688" spans="12:12" x14ac:dyDescent="0.25">
      <c r="L17688" s="16" t="s">
        <v>2012</v>
      </c>
    </row>
    <row r="17689" spans="12:12" x14ac:dyDescent="0.25">
      <c r="L17689" s="16" t="s">
        <v>1426</v>
      </c>
    </row>
    <row r="17690" spans="12:12" x14ac:dyDescent="0.25">
      <c r="L17690" s="16" t="s">
        <v>1426</v>
      </c>
    </row>
    <row r="17691" spans="12:12" x14ac:dyDescent="0.25">
      <c r="L17691" s="20" t="s">
        <v>736</v>
      </c>
    </row>
    <row r="17692" spans="12:12" x14ac:dyDescent="0.25">
      <c r="L17692" s="16" t="s">
        <v>3104</v>
      </c>
    </row>
    <row r="17693" spans="12:12" x14ac:dyDescent="0.25">
      <c r="L17693" s="16" t="s">
        <v>3621</v>
      </c>
    </row>
    <row r="17694" spans="12:12" x14ac:dyDescent="0.25">
      <c r="L17694" s="16" t="s">
        <v>5977</v>
      </c>
    </row>
    <row r="17695" spans="12:12" x14ac:dyDescent="0.25">
      <c r="L17695" s="16" t="s">
        <v>4087</v>
      </c>
    </row>
    <row r="17696" spans="12:12" x14ac:dyDescent="0.25">
      <c r="L17696" s="16" t="s">
        <v>5978</v>
      </c>
    </row>
    <row r="17697" spans="12:12" x14ac:dyDescent="0.25">
      <c r="L17697" s="16" t="s">
        <v>2012</v>
      </c>
    </row>
    <row r="17698" spans="12:12" x14ac:dyDescent="0.25">
      <c r="L17698" s="16" t="s">
        <v>1426</v>
      </c>
    </row>
    <row r="17699" spans="12:12" x14ac:dyDescent="0.25">
      <c r="L17699" s="16" t="s">
        <v>1426</v>
      </c>
    </row>
    <row r="17700" spans="12:12" x14ac:dyDescent="0.25">
      <c r="L17700" s="20" t="s">
        <v>1871</v>
      </c>
    </row>
    <row r="17701" spans="12:12" x14ac:dyDescent="0.25">
      <c r="L17701" s="16" t="s">
        <v>2116</v>
      </c>
    </row>
    <row r="17702" spans="12:12" x14ac:dyDescent="0.25">
      <c r="L17702" s="16" t="s">
        <v>2012</v>
      </c>
    </row>
    <row r="17703" spans="12:12" x14ac:dyDescent="0.25">
      <c r="L17703" s="16" t="s">
        <v>1426</v>
      </c>
    </row>
    <row r="17704" spans="12:12" x14ac:dyDescent="0.25">
      <c r="L17704" s="16" t="s">
        <v>1426</v>
      </c>
    </row>
    <row r="17705" spans="12:12" x14ac:dyDescent="0.25">
      <c r="L17705" s="20" t="s">
        <v>310</v>
      </c>
    </row>
    <row r="17706" spans="12:12" x14ac:dyDescent="0.25">
      <c r="L17706" s="16" t="s">
        <v>2583</v>
      </c>
    </row>
    <row r="17707" spans="12:12" x14ac:dyDescent="0.25">
      <c r="L17707" s="16" t="s">
        <v>3777</v>
      </c>
    </row>
    <row r="17708" spans="12:12" x14ac:dyDescent="0.25">
      <c r="L17708" s="16" t="s">
        <v>5127</v>
      </c>
    </row>
    <row r="17709" spans="12:12" x14ac:dyDescent="0.25">
      <c r="L17709" s="16" t="s">
        <v>4405</v>
      </c>
    </row>
    <row r="17710" spans="12:12" x14ac:dyDescent="0.25">
      <c r="L17710" s="16" t="s">
        <v>2738</v>
      </c>
    </row>
    <row r="17711" spans="12:12" x14ac:dyDescent="0.25">
      <c r="L17711" s="16" t="s">
        <v>2293</v>
      </c>
    </row>
    <row r="17712" spans="12:12" x14ac:dyDescent="0.25">
      <c r="L17712" s="16" t="s">
        <v>1426</v>
      </c>
    </row>
    <row r="17713" spans="12:12" x14ac:dyDescent="0.25">
      <c r="L17713" s="16" t="s">
        <v>1426</v>
      </c>
    </row>
    <row r="17714" spans="12:12" x14ac:dyDescent="0.25">
      <c r="L17714" s="20" t="s">
        <v>1403</v>
      </c>
    </row>
    <row r="17715" spans="12:12" x14ac:dyDescent="0.25">
      <c r="L17715" s="16" t="s">
        <v>2958</v>
      </c>
    </row>
    <row r="17716" spans="12:12" x14ac:dyDescent="0.25">
      <c r="L17716" s="16" t="s">
        <v>4188</v>
      </c>
    </row>
    <row r="17717" spans="12:12" x14ac:dyDescent="0.25">
      <c r="L17717" s="16" t="s">
        <v>3641</v>
      </c>
    </row>
    <row r="17718" spans="12:12" x14ac:dyDescent="0.25">
      <c r="L17718" s="16" t="s">
        <v>1426</v>
      </c>
    </row>
    <row r="17719" spans="12:12" x14ac:dyDescent="0.25">
      <c r="L17719" s="16" t="s">
        <v>3083</v>
      </c>
    </row>
    <row r="17720" spans="12:12" x14ac:dyDescent="0.25">
      <c r="L17720" s="16" t="s">
        <v>3292</v>
      </c>
    </row>
    <row r="17721" spans="12:12" x14ac:dyDescent="0.25">
      <c r="L17721" s="16" t="s">
        <v>3291</v>
      </c>
    </row>
    <row r="17722" spans="12:12" x14ac:dyDescent="0.25">
      <c r="L17722" s="16" t="s">
        <v>2100</v>
      </c>
    </row>
    <row r="17723" spans="12:12" x14ac:dyDescent="0.25">
      <c r="L17723" s="16" t="s">
        <v>5065</v>
      </c>
    </row>
    <row r="17724" spans="12:12" x14ac:dyDescent="0.25">
      <c r="L17724" s="16" t="s">
        <v>5113</v>
      </c>
    </row>
    <row r="17725" spans="12:12" x14ac:dyDescent="0.25">
      <c r="L17725" s="16" t="s">
        <v>5103</v>
      </c>
    </row>
    <row r="17726" spans="12:12" x14ac:dyDescent="0.25">
      <c r="L17726" s="16" t="s">
        <v>3085</v>
      </c>
    </row>
    <row r="17727" spans="12:12" x14ac:dyDescent="0.25">
      <c r="L17727" s="16" t="s">
        <v>1426</v>
      </c>
    </row>
    <row r="17728" spans="12:12" x14ac:dyDescent="0.25">
      <c r="L17728" s="20" t="s">
        <v>726</v>
      </c>
    </row>
    <row r="17729" spans="12:12" x14ac:dyDescent="0.25">
      <c r="L17729" s="16" t="s">
        <v>5979</v>
      </c>
    </row>
    <row r="17730" spans="12:12" x14ac:dyDescent="0.25">
      <c r="L17730" s="16" t="s">
        <v>4522</v>
      </c>
    </row>
    <row r="17731" spans="12:12" x14ac:dyDescent="0.25">
      <c r="L17731" s="16" t="s">
        <v>2080</v>
      </c>
    </row>
    <row r="17732" spans="12:12" x14ac:dyDescent="0.25">
      <c r="L17732" s="16" t="s">
        <v>2073</v>
      </c>
    </row>
    <row r="17733" spans="12:12" x14ac:dyDescent="0.25">
      <c r="L17733" s="16" t="s">
        <v>4526</v>
      </c>
    </row>
    <row r="17734" spans="12:12" x14ac:dyDescent="0.25">
      <c r="L17734" s="16" t="s">
        <v>2012</v>
      </c>
    </row>
    <row r="17735" spans="12:12" x14ac:dyDescent="0.25">
      <c r="L17735" s="16" t="s">
        <v>1426</v>
      </c>
    </row>
    <row r="17736" spans="12:12" x14ac:dyDescent="0.25">
      <c r="L17736" s="16" t="s">
        <v>1426</v>
      </c>
    </row>
    <row r="17737" spans="12:12" x14ac:dyDescent="0.25">
      <c r="L17737" s="20" t="s">
        <v>435</v>
      </c>
    </row>
    <row r="17738" spans="12:12" x14ac:dyDescent="0.25">
      <c r="L17738" s="16" t="s">
        <v>2341</v>
      </c>
    </row>
    <row r="17739" spans="12:12" x14ac:dyDescent="0.25">
      <c r="L17739" s="16" t="s">
        <v>2792</v>
      </c>
    </row>
    <row r="17740" spans="12:12" x14ac:dyDescent="0.25">
      <c r="L17740" s="16" t="s">
        <v>5980</v>
      </c>
    </row>
    <row r="17741" spans="12:12" x14ac:dyDescent="0.25">
      <c r="L17741" s="16" t="s">
        <v>1426</v>
      </c>
    </row>
    <row r="17742" spans="12:12" x14ac:dyDescent="0.25">
      <c r="L17742" s="16" t="s">
        <v>2242</v>
      </c>
    </row>
    <row r="17743" spans="12:12" x14ac:dyDescent="0.25">
      <c r="L17743" s="16" t="s">
        <v>4136</v>
      </c>
    </row>
    <row r="17744" spans="12:12" x14ac:dyDescent="0.25">
      <c r="L17744" s="16" t="s">
        <v>4305</v>
      </c>
    </row>
    <row r="17745" spans="12:12" x14ac:dyDescent="0.25">
      <c r="L17745" s="16" t="s">
        <v>2245</v>
      </c>
    </row>
    <row r="17746" spans="12:12" x14ac:dyDescent="0.25">
      <c r="L17746" s="16" t="s">
        <v>4145</v>
      </c>
    </row>
    <row r="17747" spans="12:12" x14ac:dyDescent="0.25">
      <c r="L17747" s="16" t="s">
        <v>4143</v>
      </c>
    </row>
    <row r="17748" spans="12:12" x14ac:dyDescent="0.25">
      <c r="L17748" s="16" t="s">
        <v>2012</v>
      </c>
    </row>
    <row r="17749" spans="12:12" x14ac:dyDescent="0.25">
      <c r="L17749" s="16" t="s">
        <v>1426</v>
      </c>
    </row>
    <row r="17750" spans="12:12" x14ac:dyDescent="0.25">
      <c r="L17750" s="16" t="s">
        <v>1426</v>
      </c>
    </row>
    <row r="17751" spans="12:12" x14ac:dyDescent="0.25">
      <c r="L17751" s="20" t="s">
        <v>1872</v>
      </c>
    </row>
    <row r="17752" spans="12:12" x14ac:dyDescent="0.25">
      <c r="L17752" s="16" t="s">
        <v>5981</v>
      </c>
    </row>
    <row r="17753" spans="12:12" x14ac:dyDescent="0.25">
      <c r="L17753" s="16" t="s">
        <v>4204</v>
      </c>
    </row>
    <row r="17754" spans="12:12" x14ac:dyDescent="0.25">
      <c r="L17754" s="16" t="s">
        <v>5000</v>
      </c>
    </row>
    <row r="17755" spans="12:12" x14ac:dyDescent="0.25">
      <c r="L17755" s="16" t="s">
        <v>4205</v>
      </c>
    </row>
    <row r="17756" spans="12:12" x14ac:dyDescent="0.25">
      <c r="L17756" s="16" t="s">
        <v>5486</v>
      </c>
    </row>
    <row r="17757" spans="12:12" x14ac:dyDescent="0.25">
      <c r="L17757" s="16" t="s">
        <v>2012</v>
      </c>
    </row>
    <row r="17758" spans="12:12" x14ac:dyDescent="0.25">
      <c r="L17758" s="16" t="s">
        <v>1426</v>
      </c>
    </row>
    <row r="17759" spans="12:12" x14ac:dyDescent="0.25">
      <c r="L17759" s="16" t="s">
        <v>1426</v>
      </c>
    </row>
    <row r="17760" spans="12:12" x14ac:dyDescent="0.25">
      <c r="L17760" s="20" t="s">
        <v>1873</v>
      </c>
    </row>
    <row r="17761" spans="12:12" x14ac:dyDescent="0.25">
      <c r="L17761" s="16" t="s">
        <v>3196</v>
      </c>
    </row>
    <row r="17762" spans="12:12" x14ac:dyDescent="0.25">
      <c r="L17762" s="16" t="s">
        <v>2564</v>
      </c>
    </row>
    <row r="17763" spans="12:12" x14ac:dyDescent="0.25">
      <c r="L17763" s="16" t="s">
        <v>5982</v>
      </c>
    </row>
    <row r="17764" spans="12:12" x14ac:dyDescent="0.25">
      <c r="L17764" s="16" t="s">
        <v>2012</v>
      </c>
    </row>
    <row r="17765" spans="12:12" x14ac:dyDescent="0.25">
      <c r="L17765" s="16" t="s">
        <v>1426</v>
      </c>
    </row>
    <row r="17766" spans="12:12" x14ac:dyDescent="0.25">
      <c r="L17766" s="16" t="s">
        <v>1426</v>
      </c>
    </row>
    <row r="17767" spans="12:12" x14ac:dyDescent="0.25">
      <c r="L17767" s="20" t="s">
        <v>1874</v>
      </c>
    </row>
    <row r="17768" spans="12:12" x14ac:dyDescent="0.25">
      <c r="L17768" s="16" t="s">
        <v>2128</v>
      </c>
    </row>
    <row r="17769" spans="12:12" x14ac:dyDescent="0.25">
      <c r="L17769" s="16" t="s">
        <v>2012</v>
      </c>
    </row>
    <row r="17770" spans="12:12" x14ac:dyDescent="0.25">
      <c r="L17770" s="16" t="s">
        <v>1426</v>
      </c>
    </row>
    <row r="17771" spans="12:12" x14ac:dyDescent="0.25">
      <c r="L17771" s="16" t="s">
        <v>1426</v>
      </c>
    </row>
    <row r="17772" spans="12:12" x14ac:dyDescent="0.25">
      <c r="L17772" s="20" t="s">
        <v>721</v>
      </c>
    </row>
    <row r="17773" spans="12:12" x14ac:dyDescent="0.25">
      <c r="L17773" s="16" t="s">
        <v>5983</v>
      </c>
    </row>
    <row r="17774" spans="12:12" x14ac:dyDescent="0.25">
      <c r="L17774" s="16" t="s">
        <v>3412</v>
      </c>
    </row>
    <row r="17775" spans="12:12" x14ac:dyDescent="0.25">
      <c r="L17775" s="16" t="s">
        <v>2325</v>
      </c>
    </row>
    <row r="17776" spans="12:12" x14ac:dyDescent="0.25">
      <c r="L17776" s="16" t="s">
        <v>2313</v>
      </c>
    </row>
    <row r="17777" spans="12:12" x14ac:dyDescent="0.25">
      <c r="L17777" s="16" t="s">
        <v>5020</v>
      </c>
    </row>
    <row r="17778" spans="12:12" x14ac:dyDescent="0.25">
      <c r="L17778" s="16" t="s">
        <v>1426</v>
      </c>
    </row>
    <row r="17779" spans="12:12" x14ac:dyDescent="0.25">
      <c r="L17779" s="16" t="s">
        <v>2332</v>
      </c>
    </row>
    <row r="17780" spans="12:12" x14ac:dyDescent="0.25">
      <c r="L17780" s="16" t="s">
        <v>3412</v>
      </c>
    </row>
    <row r="17781" spans="12:12" x14ac:dyDescent="0.25">
      <c r="L17781" s="16" t="s">
        <v>2331</v>
      </c>
    </row>
    <row r="17782" spans="12:12" x14ac:dyDescent="0.25">
      <c r="L17782" s="16" t="s">
        <v>1426</v>
      </c>
    </row>
    <row r="17783" spans="12:12" x14ac:dyDescent="0.25">
      <c r="L17783" s="16" t="s">
        <v>2304</v>
      </c>
    </row>
    <row r="17784" spans="12:12" x14ac:dyDescent="0.25">
      <c r="L17784" s="16" t="s">
        <v>2430</v>
      </c>
    </row>
    <row r="17785" spans="12:12" x14ac:dyDescent="0.25">
      <c r="L17785" s="16" t="s">
        <v>5984</v>
      </c>
    </row>
    <row r="17786" spans="12:12" x14ac:dyDescent="0.25">
      <c r="L17786" s="16" t="s">
        <v>2307</v>
      </c>
    </row>
    <row r="17787" spans="12:12" x14ac:dyDescent="0.25">
      <c r="L17787" s="16" t="s">
        <v>2430</v>
      </c>
    </row>
    <row r="17788" spans="12:12" x14ac:dyDescent="0.25">
      <c r="L17788" s="16" t="s">
        <v>2325</v>
      </c>
    </row>
    <row r="17789" spans="12:12" x14ac:dyDescent="0.25">
      <c r="L17789" s="16" t="s">
        <v>2311</v>
      </c>
    </row>
    <row r="17790" spans="12:12" x14ac:dyDescent="0.25">
      <c r="L17790" s="16" t="s">
        <v>4608</v>
      </c>
    </row>
    <row r="17791" spans="12:12" x14ac:dyDescent="0.25">
      <c r="L17791" s="16" t="s">
        <v>2012</v>
      </c>
    </row>
    <row r="17792" spans="12:12" x14ac:dyDescent="0.25">
      <c r="L17792" s="16" t="s">
        <v>1426</v>
      </c>
    </row>
    <row r="17793" spans="12:12" x14ac:dyDescent="0.25">
      <c r="L17793" s="16" t="s">
        <v>1426</v>
      </c>
    </row>
    <row r="17794" spans="12:12" x14ac:dyDescent="0.25">
      <c r="L17794" s="20" t="s">
        <v>170</v>
      </c>
    </row>
    <row r="17795" spans="12:12" x14ac:dyDescent="0.25">
      <c r="L17795" s="16" t="s">
        <v>2414</v>
      </c>
    </row>
    <row r="17796" spans="12:12" x14ac:dyDescent="0.25">
      <c r="L17796" s="16" t="s">
        <v>4707</v>
      </c>
    </row>
    <row r="17797" spans="12:12" x14ac:dyDescent="0.25">
      <c r="L17797" s="16" t="s">
        <v>5985</v>
      </c>
    </row>
    <row r="17798" spans="12:12" x14ac:dyDescent="0.25">
      <c r="L17798" s="16" t="s">
        <v>1426</v>
      </c>
    </row>
    <row r="17799" spans="12:12" x14ac:dyDescent="0.25">
      <c r="L17799" s="16" t="s">
        <v>2052</v>
      </c>
    </row>
    <row r="17800" spans="12:12" x14ac:dyDescent="0.25">
      <c r="L17800" s="16" t="s">
        <v>4177</v>
      </c>
    </row>
    <row r="17801" spans="12:12" x14ac:dyDescent="0.25">
      <c r="L17801" s="16" t="s">
        <v>2001</v>
      </c>
    </row>
    <row r="17802" spans="12:12" x14ac:dyDescent="0.25">
      <c r="L17802" s="16" t="s">
        <v>4707</v>
      </c>
    </row>
    <row r="17803" spans="12:12" x14ac:dyDescent="0.25">
      <c r="L17803" s="16" t="s">
        <v>2296</v>
      </c>
    </row>
    <row r="17804" spans="12:12" x14ac:dyDescent="0.25">
      <c r="L17804" s="16" t="s">
        <v>2194</v>
      </c>
    </row>
    <row r="17805" spans="12:12" x14ac:dyDescent="0.25">
      <c r="L17805" s="16" t="s">
        <v>4707</v>
      </c>
    </row>
    <row r="17806" spans="12:12" x14ac:dyDescent="0.25">
      <c r="L17806" s="16" t="s">
        <v>2296</v>
      </c>
    </row>
    <row r="17807" spans="12:12" x14ac:dyDescent="0.25">
      <c r="L17807" s="16" t="s">
        <v>2293</v>
      </c>
    </row>
    <row r="17808" spans="12:12" x14ac:dyDescent="0.25">
      <c r="L17808" s="16" t="s">
        <v>1426</v>
      </c>
    </row>
    <row r="17809" spans="12:12" x14ac:dyDescent="0.25">
      <c r="L17809" s="16" t="s">
        <v>1426</v>
      </c>
    </row>
    <row r="17810" spans="12:12" x14ac:dyDescent="0.25">
      <c r="L17810" s="20" t="s">
        <v>1876</v>
      </c>
    </row>
    <row r="17811" spans="12:12" x14ac:dyDescent="0.25">
      <c r="L17811" s="16" t="s">
        <v>2279</v>
      </c>
    </row>
    <row r="17812" spans="12:12" x14ac:dyDescent="0.25">
      <c r="L17812" s="16" t="s">
        <v>2012</v>
      </c>
    </row>
    <row r="17813" spans="12:12" x14ac:dyDescent="0.25">
      <c r="L17813" s="16" t="s">
        <v>1426</v>
      </c>
    </row>
    <row r="17814" spans="12:12" x14ac:dyDescent="0.25">
      <c r="L17814" s="16" t="s">
        <v>1426</v>
      </c>
    </row>
    <row r="17815" spans="12:12" x14ac:dyDescent="0.25">
      <c r="L17815" s="20" t="s">
        <v>406</v>
      </c>
    </row>
    <row r="17816" spans="12:12" x14ac:dyDescent="0.25">
      <c r="L17816" s="16" t="s">
        <v>2294</v>
      </c>
    </row>
    <row r="17817" spans="12:12" x14ac:dyDescent="0.25">
      <c r="L17817" s="16" t="s">
        <v>3034</v>
      </c>
    </row>
    <row r="17818" spans="12:12" x14ac:dyDescent="0.25">
      <c r="L17818" s="16" t="s">
        <v>5986</v>
      </c>
    </row>
    <row r="17819" spans="12:12" x14ac:dyDescent="0.25">
      <c r="L17819" s="16" t="s">
        <v>4248</v>
      </c>
    </row>
    <row r="17820" spans="12:12" x14ac:dyDescent="0.25">
      <c r="L17820" s="16" t="s">
        <v>5987</v>
      </c>
    </row>
    <row r="17821" spans="12:12" x14ac:dyDescent="0.25">
      <c r="L17821" s="16" t="s">
        <v>2012</v>
      </c>
    </row>
    <row r="17822" spans="12:12" x14ac:dyDescent="0.25">
      <c r="L17822" s="16" t="s">
        <v>1426</v>
      </c>
    </row>
    <row r="17823" spans="12:12" x14ac:dyDescent="0.25">
      <c r="L17823" s="16" t="s">
        <v>1426</v>
      </c>
    </row>
    <row r="17824" spans="12:12" x14ac:dyDescent="0.25">
      <c r="L17824" s="20" t="s">
        <v>1877</v>
      </c>
    </row>
    <row r="17825" spans="12:12" x14ac:dyDescent="0.25">
      <c r="L17825" s="16" t="s">
        <v>5753</v>
      </c>
    </row>
    <row r="17826" spans="12:12" x14ac:dyDescent="0.25">
      <c r="L17826" s="16" t="s">
        <v>2012</v>
      </c>
    </row>
    <row r="17827" spans="12:12" x14ac:dyDescent="0.25">
      <c r="L17827" s="16" t="s">
        <v>1426</v>
      </c>
    </row>
    <row r="17828" spans="12:12" x14ac:dyDescent="0.25">
      <c r="L17828" s="16" t="s">
        <v>1426</v>
      </c>
    </row>
    <row r="17829" spans="12:12" x14ac:dyDescent="0.25">
      <c r="L17829" s="20" t="s">
        <v>1181</v>
      </c>
    </row>
    <row r="17830" spans="12:12" x14ac:dyDescent="0.25">
      <c r="L17830" s="16" t="s">
        <v>2921</v>
      </c>
    </row>
    <row r="17831" spans="12:12" x14ac:dyDescent="0.25">
      <c r="L17831" s="16" t="s">
        <v>3746</v>
      </c>
    </row>
    <row r="17832" spans="12:12" x14ac:dyDescent="0.25">
      <c r="L17832" s="16" t="s">
        <v>3571</v>
      </c>
    </row>
    <row r="17833" spans="12:12" x14ac:dyDescent="0.25">
      <c r="L17833" s="16" t="s">
        <v>3003</v>
      </c>
    </row>
    <row r="17834" spans="12:12" x14ac:dyDescent="0.25">
      <c r="L17834" s="16" t="s">
        <v>4199</v>
      </c>
    </row>
    <row r="17835" spans="12:12" x14ac:dyDescent="0.25">
      <c r="L17835" s="16" t="s">
        <v>3008</v>
      </c>
    </row>
    <row r="17836" spans="12:12" x14ac:dyDescent="0.25">
      <c r="L17836" s="16" t="s">
        <v>5133</v>
      </c>
    </row>
    <row r="17837" spans="12:12" x14ac:dyDescent="0.25">
      <c r="L17837" s="16" t="s">
        <v>2846</v>
      </c>
    </row>
    <row r="17838" spans="12:12" x14ac:dyDescent="0.25">
      <c r="L17838" s="16" t="s">
        <v>3001</v>
      </c>
    </row>
    <row r="17839" spans="12:12" x14ac:dyDescent="0.25">
      <c r="L17839" s="16" t="s">
        <v>3015</v>
      </c>
    </row>
    <row r="17840" spans="12:12" x14ac:dyDescent="0.25">
      <c r="L17840" s="16" t="s">
        <v>3746</v>
      </c>
    </row>
    <row r="17841" spans="12:12" x14ac:dyDescent="0.25">
      <c r="L17841" s="16" t="s">
        <v>2672</v>
      </c>
    </row>
    <row r="17842" spans="12:12" x14ac:dyDescent="0.25">
      <c r="L17842" s="16" t="s">
        <v>2012</v>
      </c>
    </row>
    <row r="17843" spans="12:12" x14ac:dyDescent="0.25">
      <c r="L17843" s="16" t="s">
        <v>1426</v>
      </c>
    </row>
    <row r="17844" spans="12:12" x14ac:dyDescent="0.25">
      <c r="L17844" s="16" t="s">
        <v>1426</v>
      </c>
    </row>
    <row r="17845" spans="12:12" x14ac:dyDescent="0.25">
      <c r="L17845" s="20" t="s">
        <v>1878</v>
      </c>
    </row>
    <row r="17846" spans="12:12" x14ac:dyDescent="0.25">
      <c r="L17846" s="16" t="s">
        <v>2128</v>
      </c>
    </row>
    <row r="17847" spans="12:12" x14ac:dyDescent="0.25">
      <c r="L17847" s="16" t="s">
        <v>2012</v>
      </c>
    </row>
    <row r="17848" spans="12:12" x14ac:dyDescent="0.25">
      <c r="L17848" s="16" t="s">
        <v>1426</v>
      </c>
    </row>
    <row r="17849" spans="12:12" x14ac:dyDescent="0.25">
      <c r="L17849" s="16" t="s">
        <v>1426</v>
      </c>
    </row>
    <row r="17850" spans="12:12" x14ac:dyDescent="0.25">
      <c r="L17850" s="20" t="s">
        <v>1879</v>
      </c>
    </row>
    <row r="17851" spans="12:12" x14ac:dyDescent="0.25">
      <c r="L17851" s="16" t="s">
        <v>2279</v>
      </c>
    </row>
    <row r="17852" spans="12:12" x14ac:dyDescent="0.25">
      <c r="L17852" s="16" t="s">
        <v>2012</v>
      </c>
    </row>
    <row r="17853" spans="12:12" x14ac:dyDescent="0.25">
      <c r="L17853" s="16" t="s">
        <v>1426</v>
      </c>
    </row>
    <row r="17854" spans="12:12" x14ac:dyDescent="0.25">
      <c r="L17854" s="16" t="s">
        <v>1426</v>
      </c>
    </row>
    <row r="17855" spans="12:12" x14ac:dyDescent="0.25">
      <c r="L17855" s="20" t="s">
        <v>1880</v>
      </c>
    </row>
    <row r="17856" spans="12:12" x14ac:dyDescent="0.25">
      <c r="L17856" s="16" t="s">
        <v>5988</v>
      </c>
    </row>
    <row r="17857" spans="12:12" x14ac:dyDescent="0.25">
      <c r="L17857" s="16" t="s">
        <v>2293</v>
      </c>
    </row>
    <row r="17858" spans="12:12" x14ac:dyDescent="0.25">
      <c r="L17858" s="16" t="s">
        <v>1426</v>
      </c>
    </row>
    <row r="17859" spans="12:12" x14ac:dyDescent="0.25">
      <c r="L17859" s="16" t="s">
        <v>1426</v>
      </c>
    </row>
    <row r="17860" spans="12:12" x14ac:dyDescent="0.25">
      <c r="L17860" s="20" t="s">
        <v>1882</v>
      </c>
    </row>
    <row r="17861" spans="12:12" x14ac:dyDescent="0.25">
      <c r="L17861" s="16" t="s">
        <v>6523</v>
      </c>
    </row>
    <row r="17862" spans="12:12" x14ac:dyDescent="0.25">
      <c r="L17862" s="16" t="s">
        <v>6526</v>
      </c>
    </row>
    <row r="17863" spans="12:12" x14ac:dyDescent="0.25">
      <c r="L17863" s="16" t="s">
        <v>6527</v>
      </c>
    </row>
    <row r="17864" spans="12:12" x14ac:dyDescent="0.25">
      <c r="L17864" s="16" t="s">
        <v>1426</v>
      </c>
    </row>
    <row r="17865" spans="12:12" x14ac:dyDescent="0.25">
      <c r="L17865" s="16" t="s">
        <v>2368</v>
      </c>
    </row>
    <row r="17866" spans="12:12" x14ac:dyDescent="0.25">
      <c r="L17866" s="16" t="s">
        <v>3964</v>
      </c>
    </row>
    <row r="17867" spans="12:12" x14ac:dyDescent="0.25">
      <c r="L17867" s="16" t="s">
        <v>3061</v>
      </c>
    </row>
    <row r="17868" spans="12:12" x14ac:dyDescent="0.25">
      <c r="L17868" s="16" t="s">
        <v>1426</v>
      </c>
    </row>
    <row r="17869" spans="12:12" x14ac:dyDescent="0.25">
      <c r="L17869" s="16" t="s">
        <v>3083</v>
      </c>
    </row>
    <row r="17870" spans="12:12" x14ac:dyDescent="0.25">
      <c r="L17870" s="16" t="s">
        <v>5989</v>
      </c>
    </row>
    <row r="17871" spans="12:12" x14ac:dyDescent="0.25">
      <c r="L17871" s="16" t="s">
        <v>3100</v>
      </c>
    </row>
    <row r="17872" spans="12:12" x14ac:dyDescent="0.25">
      <c r="L17872" s="16" t="s">
        <v>3977</v>
      </c>
    </row>
    <row r="17873" spans="12:12" x14ac:dyDescent="0.25">
      <c r="L17873" s="16" t="s">
        <v>5419</v>
      </c>
    </row>
    <row r="17874" spans="12:12" x14ac:dyDescent="0.25">
      <c r="L17874" s="16" t="s">
        <v>4719</v>
      </c>
    </row>
    <row r="17875" spans="12:12" x14ac:dyDescent="0.25">
      <c r="L17875" s="16" t="s">
        <v>5934</v>
      </c>
    </row>
    <row r="17876" spans="12:12" x14ac:dyDescent="0.25">
      <c r="L17876" s="16" t="s">
        <v>5990</v>
      </c>
    </row>
    <row r="17877" spans="12:12" x14ac:dyDescent="0.25">
      <c r="L17877" s="16" t="s">
        <v>5991</v>
      </c>
    </row>
    <row r="17878" spans="12:12" x14ac:dyDescent="0.25">
      <c r="L17878" s="16" t="s">
        <v>5935</v>
      </c>
    </row>
    <row r="17879" spans="12:12" x14ac:dyDescent="0.25">
      <c r="L17879" s="16" t="s">
        <v>5992</v>
      </c>
    </row>
    <row r="17880" spans="12:12" x14ac:dyDescent="0.25">
      <c r="L17880" s="16" t="s">
        <v>3085</v>
      </c>
    </row>
    <row r="17881" spans="12:12" x14ac:dyDescent="0.25">
      <c r="L17881" s="16" t="s">
        <v>1426</v>
      </c>
    </row>
    <row r="17882" spans="12:12" x14ac:dyDescent="0.25">
      <c r="L17882" s="20" t="s">
        <v>71</v>
      </c>
    </row>
    <row r="17883" spans="12:12" x14ac:dyDescent="0.25">
      <c r="L17883" s="16" t="s">
        <v>2553</v>
      </c>
    </row>
    <row r="17884" spans="12:12" x14ac:dyDescent="0.25">
      <c r="L17884" s="16" t="s">
        <v>3775</v>
      </c>
    </row>
    <row r="17885" spans="12:12" x14ac:dyDescent="0.25">
      <c r="L17885" s="16" t="s">
        <v>3798</v>
      </c>
    </row>
    <row r="17886" spans="12:12" x14ac:dyDescent="0.25">
      <c r="L17886" s="16" t="s">
        <v>1426</v>
      </c>
    </row>
    <row r="17887" spans="12:12" x14ac:dyDescent="0.25">
      <c r="L17887" s="16" t="s">
        <v>2468</v>
      </c>
    </row>
    <row r="17888" spans="12:12" x14ac:dyDescent="0.25">
      <c r="L17888" s="16" t="s">
        <v>3139</v>
      </c>
    </row>
    <row r="17889" spans="12:12" x14ac:dyDescent="0.25">
      <c r="L17889" s="16" t="s">
        <v>5922</v>
      </c>
    </row>
    <row r="17890" spans="12:12" x14ac:dyDescent="0.25">
      <c r="L17890" s="16" t="s">
        <v>1426</v>
      </c>
    </row>
    <row r="17891" spans="12:12" x14ac:dyDescent="0.25">
      <c r="L17891" s="16" t="s">
        <v>2201</v>
      </c>
    </row>
    <row r="17892" spans="12:12" x14ac:dyDescent="0.25">
      <c r="L17892" s="16" t="s">
        <v>3143</v>
      </c>
    </row>
    <row r="17893" spans="12:12" x14ac:dyDescent="0.25">
      <c r="L17893" s="16" t="s">
        <v>2003</v>
      </c>
    </row>
    <row r="17894" spans="12:12" x14ac:dyDescent="0.25">
      <c r="L17894" s="16" t="s">
        <v>3141</v>
      </c>
    </row>
    <row r="17895" spans="12:12" x14ac:dyDescent="0.25">
      <c r="L17895" s="16" t="s">
        <v>2003</v>
      </c>
    </row>
    <row r="17896" spans="12:12" x14ac:dyDescent="0.25">
      <c r="L17896" s="16" t="s">
        <v>1426</v>
      </c>
    </row>
    <row r="17897" spans="12:12" x14ac:dyDescent="0.25">
      <c r="L17897" s="16" t="s">
        <v>2657</v>
      </c>
    </row>
    <row r="17898" spans="12:12" x14ac:dyDescent="0.25">
      <c r="L17898" s="16" t="s">
        <v>3143</v>
      </c>
    </row>
    <row r="17899" spans="12:12" x14ac:dyDescent="0.25">
      <c r="L17899" s="16" t="s">
        <v>3156</v>
      </c>
    </row>
    <row r="17900" spans="12:12" x14ac:dyDescent="0.25">
      <c r="L17900" s="16" t="s">
        <v>3145</v>
      </c>
    </row>
    <row r="17901" spans="12:12" x14ac:dyDescent="0.25">
      <c r="L17901" s="16" t="s">
        <v>2015</v>
      </c>
    </row>
    <row r="17902" spans="12:12" x14ac:dyDescent="0.25">
      <c r="L17902" s="16" t="s">
        <v>3147</v>
      </c>
    </row>
    <row r="17903" spans="12:12" x14ac:dyDescent="0.25">
      <c r="L17903" s="16" t="s">
        <v>2325</v>
      </c>
    </row>
    <row r="17904" spans="12:12" x14ac:dyDescent="0.25">
      <c r="L17904" s="16" t="s">
        <v>3148</v>
      </c>
    </row>
    <row r="17905" spans="12:12" x14ac:dyDescent="0.25">
      <c r="L17905" s="16" t="s">
        <v>5411</v>
      </c>
    </row>
    <row r="17906" spans="12:12" x14ac:dyDescent="0.25">
      <c r="L17906" s="16" t="s">
        <v>3152</v>
      </c>
    </row>
    <row r="17907" spans="12:12" x14ac:dyDescent="0.25">
      <c r="L17907" s="16" t="s">
        <v>5795</v>
      </c>
    </row>
    <row r="17908" spans="12:12" x14ac:dyDescent="0.25">
      <c r="L17908" s="16" t="s">
        <v>3141</v>
      </c>
    </row>
    <row r="17909" spans="12:12" x14ac:dyDescent="0.25">
      <c r="L17909" s="16" t="s">
        <v>2325</v>
      </c>
    </row>
    <row r="17910" spans="12:12" x14ac:dyDescent="0.25">
      <c r="L17910" s="16" t="s">
        <v>3142</v>
      </c>
    </row>
    <row r="17911" spans="12:12" x14ac:dyDescent="0.25">
      <c r="L17911" s="16" t="s">
        <v>5993</v>
      </c>
    </row>
    <row r="17912" spans="12:12" x14ac:dyDescent="0.25">
      <c r="L17912" s="16" t="s">
        <v>2670</v>
      </c>
    </row>
    <row r="17913" spans="12:12" x14ac:dyDescent="0.25">
      <c r="L17913" s="16" t="s">
        <v>3143</v>
      </c>
    </row>
    <row r="17914" spans="12:12" x14ac:dyDescent="0.25">
      <c r="L17914" s="16" t="s">
        <v>3153</v>
      </c>
    </row>
    <row r="17915" spans="12:12" x14ac:dyDescent="0.25">
      <c r="L17915" s="16" t="s">
        <v>1426</v>
      </c>
    </row>
    <row r="17916" spans="12:12" x14ac:dyDescent="0.25">
      <c r="L17916" s="16" t="s">
        <v>2470</v>
      </c>
    </row>
    <row r="17917" spans="12:12" x14ac:dyDescent="0.25">
      <c r="L17917" s="16" t="s">
        <v>2471</v>
      </c>
    </row>
    <row r="17918" spans="12:12" x14ac:dyDescent="0.25">
      <c r="L17918" s="16" t="s">
        <v>4274</v>
      </c>
    </row>
    <row r="17919" spans="12:12" x14ac:dyDescent="0.25">
      <c r="L17919" s="16" t="s">
        <v>2293</v>
      </c>
    </row>
    <row r="17920" spans="12:12" x14ac:dyDescent="0.25">
      <c r="L17920" s="16" t="s">
        <v>1426</v>
      </c>
    </row>
    <row r="17921" spans="12:12" x14ac:dyDescent="0.25">
      <c r="L17921" s="16" t="s">
        <v>1426</v>
      </c>
    </row>
    <row r="17922" spans="12:12" x14ac:dyDescent="0.25">
      <c r="L17922" s="20" t="s">
        <v>20</v>
      </c>
    </row>
    <row r="17923" spans="12:12" x14ac:dyDescent="0.25">
      <c r="L17923" s="16" t="s">
        <v>2049</v>
      </c>
    </row>
    <row r="17924" spans="12:12" x14ac:dyDescent="0.25">
      <c r="L17924" s="16" t="s">
        <v>2651</v>
      </c>
    </row>
    <row r="17925" spans="12:12" x14ac:dyDescent="0.25">
      <c r="L17925" s="16" t="s">
        <v>5777</v>
      </c>
    </row>
    <row r="17926" spans="12:12" x14ac:dyDescent="0.25">
      <c r="L17926" s="16" t="s">
        <v>1426</v>
      </c>
    </row>
    <row r="17927" spans="12:12" x14ac:dyDescent="0.25">
      <c r="L17927" s="16" t="s">
        <v>2142</v>
      </c>
    </row>
    <row r="17928" spans="12:12" x14ac:dyDescent="0.25">
      <c r="L17928" s="16" t="s">
        <v>2651</v>
      </c>
    </row>
    <row r="17929" spans="12:12" x14ac:dyDescent="0.25">
      <c r="L17929" s="16" t="s">
        <v>5778</v>
      </c>
    </row>
    <row r="17930" spans="12:12" x14ac:dyDescent="0.25">
      <c r="L17930" s="16" t="s">
        <v>1426</v>
      </c>
    </row>
    <row r="17931" spans="12:12" x14ac:dyDescent="0.25">
      <c r="L17931" s="16" t="s">
        <v>2052</v>
      </c>
    </row>
    <row r="17932" spans="12:12" x14ac:dyDescent="0.25">
      <c r="L17932" s="16" t="s">
        <v>2647</v>
      </c>
    </row>
    <row r="17933" spans="12:12" x14ac:dyDescent="0.25">
      <c r="L17933" s="16" t="s">
        <v>2961</v>
      </c>
    </row>
    <row r="17934" spans="12:12" x14ac:dyDescent="0.25">
      <c r="L17934" s="16" t="s">
        <v>4314</v>
      </c>
    </row>
    <row r="17935" spans="12:12" x14ac:dyDescent="0.25">
      <c r="L17935" s="16" t="s">
        <v>2296</v>
      </c>
    </row>
    <row r="17936" spans="12:12" x14ac:dyDescent="0.25">
      <c r="L17936" s="16" t="s">
        <v>2651</v>
      </c>
    </row>
    <row r="17937" spans="12:12" x14ac:dyDescent="0.25">
      <c r="L17937" s="16" t="s">
        <v>5780</v>
      </c>
    </row>
    <row r="17938" spans="12:12" x14ac:dyDescent="0.25">
      <c r="L17938" s="16" t="s">
        <v>2194</v>
      </c>
    </row>
    <row r="17939" spans="12:12" x14ac:dyDescent="0.25">
      <c r="L17939" s="16" t="s">
        <v>2651</v>
      </c>
    </row>
    <row r="17940" spans="12:12" x14ac:dyDescent="0.25">
      <c r="L17940" s="16" t="s">
        <v>2485</v>
      </c>
    </row>
    <row r="17941" spans="12:12" x14ac:dyDescent="0.25">
      <c r="L17941" s="16" t="s">
        <v>2293</v>
      </c>
    </row>
    <row r="17942" spans="12:12" x14ac:dyDescent="0.25">
      <c r="L17942" s="16" t="s">
        <v>1426</v>
      </c>
    </row>
    <row r="17943" spans="12:12" x14ac:dyDescent="0.25">
      <c r="L17943" s="16" t="s">
        <v>1426</v>
      </c>
    </row>
    <row r="17944" spans="12:12" x14ac:dyDescent="0.25">
      <c r="L17944" s="20" t="s">
        <v>1883</v>
      </c>
    </row>
    <row r="17945" spans="12:12" x14ac:dyDescent="0.25">
      <c r="L17945" s="16" t="s">
        <v>4216</v>
      </c>
    </row>
    <row r="17946" spans="12:12" x14ac:dyDescent="0.25">
      <c r="L17946" s="16" t="s">
        <v>2012</v>
      </c>
    </row>
    <row r="17947" spans="12:12" x14ac:dyDescent="0.25">
      <c r="L17947" s="16" t="s">
        <v>1426</v>
      </c>
    </row>
    <row r="17948" spans="12:12" x14ac:dyDescent="0.25">
      <c r="L17948" s="16" t="s">
        <v>1426</v>
      </c>
    </row>
    <row r="17949" spans="12:12" x14ac:dyDescent="0.25">
      <c r="L17949" s="20" t="s">
        <v>111</v>
      </c>
    </row>
    <row r="17950" spans="12:12" x14ac:dyDescent="0.25">
      <c r="L17950" s="16" t="s">
        <v>2263</v>
      </c>
    </row>
    <row r="17951" spans="12:12" x14ac:dyDescent="0.25">
      <c r="L17951" s="16" t="s">
        <v>2466</v>
      </c>
    </row>
    <row r="17952" spans="12:12" x14ac:dyDescent="0.25">
      <c r="L17952" s="16" t="s">
        <v>5994</v>
      </c>
    </row>
    <row r="17953" spans="12:12" x14ac:dyDescent="0.25">
      <c r="L17953" s="16" t="s">
        <v>2293</v>
      </c>
    </row>
    <row r="17954" spans="12:12" x14ac:dyDescent="0.25">
      <c r="L17954" s="16" t="s">
        <v>1426</v>
      </c>
    </row>
    <row r="17955" spans="12:12" x14ac:dyDescent="0.25">
      <c r="L17955" s="16" t="s">
        <v>1426</v>
      </c>
    </row>
    <row r="17956" spans="12:12" x14ac:dyDescent="0.25">
      <c r="L17956" s="20" t="s">
        <v>1884</v>
      </c>
    </row>
    <row r="17957" spans="12:12" x14ac:dyDescent="0.25">
      <c r="L17957" s="16" t="s">
        <v>2128</v>
      </c>
    </row>
    <row r="17958" spans="12:12" x14ac:dyDescent="0.25">
      <c r="L17958" s="16" t="s">
        <v>2012</v>
      </c>
    </row>
    <row r="17959" spans="12:12" x14ac:dyDescent="0.25">
      <c r="L17959" s="16" t="s">
        <v>1426</v>
      </c>
    </row>
    <row r="17960" spans="12:12" x14ac:dyDescent="0.25">
      <c r="L17960" s="16" t="s">
        <v>1426</v>
      </c>
    </row>
    <row r="17961" spans="12:12" x14ac:dyDescent="0.25">
      <c r="L17961" s="20" t="s">
        <v>197</v>
      </c>
    </row>
    <row r="17962" spans="12:12" x14ac:dyDescent="0.25">
      <c r="L17962" s="16" t="s">
        <v>2072</v>
      </c>
    </row>
    <row r="17963" spans="12:12" x14ac:dyDescent="0.25">
      <c r="L17963" s="16" t="s">
        <v>2258</v>
      </c>
    </row>
    <row r="17964" spans="12:12" x14ac:dyDescent="0.25">
      <c r="L17964" s="16" t="s">
        <v>3261</v>
      </c>
    </row>
    <row r="17965" spans="12:12" x14ac:dyDescent="0.25">
      <c r="L17965" s="16" t="s">
        <v>4333</v>
      </c>
    </row>
    <row r="17966" spans="12:12" x14ac:dyDescent="0.25">
      <c r="L17966" s="16" t="s">
        <v>2003</v>
      </c>
    </row>
    <row r="17967" spans="12:12" x14ac:dyDescent="0.25">
      <c r="L17967" s="16" t="s">
        <v>4633</v>
      </c>
    </row>
    <row r="17968" spans="12:12" x14ac:dyDescent="0.25">
      <c r="L17968" s="16" t="s">
        <v>5166</v>
      </c>
    </row>
    <row r="17969" spans="12:12" x14ac:dyDescent="0.25">
      <c r="L17969" s="16" t="s">
        <v>3251</v>
      </c>
    </row>
    <row r="17970" spans="12:12" x14ac:dyDescent="0.25">
      <c r="L17970" s="16" t="s">
        <v>5586</v>
      </c>
    </row>
    <row r="17971" spans="12:12" x14ac:dyDescent="0.25">
      <c r="L17971" s="16" t="s">
        <v>3943</v>
      </c>
    </row>
    <row r="17972" spans="12:12" x14ac:dyDescent="0.25">
      <c r="L17972" s="16" t="s">
        <v>5995</v>
      </c>
    </row>
    <row r="17973" spans="12:12" x14ac:dyDescent="0.25">
      <c r="L17973" s="16" t="s">
        <v>1426</v>
      </c>
    </row>
    <row r="17974" spans="12:12" x14ac:dyDescent="0.25">
      <c r="L17974" s="16" t="s">
        <v>3262</v>
      </c>
    </row>
    <row r="17975" spans="12:12" x14ac:dyDescent="0.25">
      <c r="L17975" s="16" t="s">
        <v>3254</v>
      </c>
    </row>
    <row r="17976" spans="12:12" x14ac:dyDescent="0.25">
      <c r="L17976" s="16" t="s">
        <v>5698</v>
      </c>
    </row>
    <row r="17977" spans="12:12" x14ac:dyDescent="0.25">
      <c r="L17977" s="16" t="s">
        <v>4341</v>
      </c>
    </row>
    <row r="17978" spans="12:12" x14ac:dyDescent="0.25">
      <c r="L17978" s="16" t="s">
        <v>2258</v>
      </c>
    </row>
    <row r="17979" spans="12:12" x14ac:dyDescent="0.25">
      <c r="L17979" s="16" t="s">
        <v>3264</v>
      </c>
    </row>
    <row r="17980" spans="12:12" x14ac:dyDescent="0.25">
      <c r="L17980" s="16" t="s">
        <v>2012</v>
      </c>
    </row>
    <row r="17981" spans="12:12" x14ac:dyDescent="0.25">
      <c r="L17981" s="16" t="s">
        <v>1426</v>
      </c>
    </row>
    <row r="17982" spans="12:12" x14ac:dyDescent="0.25">
      <c r="L17982" s="16" t="s">
        <v>1426</v>
      </c>
    </row>
    <row r="17983" spans="12:12" x14ac:dyDescent="0.25">
      <c r="L17983" s="20" t="s">
        <v>360</v>
      </c>
    </row>
    <row r="17984" spans="12:12" x14ac:dyDescent="0.25">
      <c r="L17984" s="16" t="s">
        <v>2129</v>
      </c>
    </row>
    <row r="17985" spans="12:12" x14ac:dyDescent="0.25">
      <c r="L17985" s="16" t="s">
        <v>2704</v>
      </c>
    </row>
    <row r="17986" spans="12:12" x14ac:dyDescent="0.25">
      <c r="L17986" s="16" t="s">
        <v>2157</v>
      </c>
    </row>
    <row r="17987" spans="12:12" x14ac:dyDescent="0.25">
      <c r="L17987" s="16" t="s">
        <v>2461</v>
      </c>
    </row>
    <row r="17988" spans="12:12" x14ac:dyDescent="0.25">
      <c r="L17988" s="16" t="s">
        <v>3552</v>
      </c>
    </row>
    <row r="17989" spans="12:12" x14ac:dyDescent="0.25">
      <c r="L17989" s="16" t="s">
        <v>3550</v>
      </c>
    </row>
    <row r="17990" spans="12:12" x14ac:dyDescent="0.25">
      <c r="L17990" s="16" t="s">
        <v>5844</v>
      </c>
    </row>
    <row r="17991" spans="12:12" x14ac:dyDescent="0.25">
      <c r="L17991" s="16" t="s">
        <v>3096</v>
      </c>
    </row>
    <row r="17992" spans="12:12" x14ac:dyDescent="0.25">
      <c r="L17992" s="16" t="s">
        <v>3027</v>
      </c>
    </row>
    <row r="17993" spans="12:12" x14ac:dyDescent="0.25">
      <c r="L17993" s="16" t="s">
        <v>1426</v>
      </c>
    </row>
    <row r="17994" spans="12:12" x14ac:dyDescent="0.25">
      <c r="L17994" s="16" t="s">
        <v>4128</v>
      </c>
    </row>
    <row r="17995" spans="12:12" x14ac:dyDescent="0.25">
      <c r="L17995" s="16" t="s">
        <v>3550</v>
      </c>
    </row>
    <row r="17996" spans="12:12" x14ac:dyDescent="0.25">
      <c r="L17996" s="16" t="s">
        <v>5489</v>
      </c>
    </row>
    <row r="17997" spans="12:12" x14ac:dyDescent="0.25">
      <c r="L17997" s="16" t="s">
        <v>2012</v>
      </c>
    </row>
    <row r="17998" spans="12:12" x14ac:dyDescent="0.25">
      <c r="L17998" s="16" t="s">
        <v>1426</v>
      </c>
    </row>
    <row r="17999" spans="12:12" x14ac:dyDescent="0.25">
      <c r="L17999" s="16" t="s">
        <v>1426</v>
      </c>
    </row>
    <row r="18000" spans="12:12" x14ac:dyDescent="0.25">
      <c r="L18000" s="20" t="s">
        <v>1210</v>
      </c>
    </row>
    <row r="18001" spans="12:12" x14ac:dyDescent="0.25">
      <c r="L18001" s="16" t="s">
        <v>4694</v>
      </c>
    </row>
    <row r="18002" spans="12:12" x14ac:dyDescent="0.25">
      <c r="L18002" s="16" t="s">
        <v>2556</v>
      </c>
    </row>
    <row r="18003" spans="12:12" x14ac:dyDescent="0.25">
      <c r="L18003" s="16" t="s">
        <v>2555</v>
      </c>
    </row>
    <row r="18004" spans="12:12" x14ac:dyDescent="0.25">
      <c r="L18004" s="16" t="s">
        <v>2572</v>
      </c>
    </row>
    <row r="18005" spans="12:12" x14ac:dyDescent="0.25">
      <c r="L18005" s="16" t="s">
        <v>5826</v>
      </c>
    </row>
    <row r="18006" spans="12:12" x14ac:dyDescent="0.25">
      <c r="L18006" s="16" t="s">
        <v>2554</v>
      </c>
    </row>
    <row r="18007" spans="12:12" x14ac:dyDescent="0.25">
      <c r="L18007" s="16" t="s">
        <v>5996</v>
      </c>
    </row>
    <row r="18008" spans="12:12" x14ac:dyDescent="0.25">
      <c r="L18008" s="16" t="s">
        <v>1426</v>
      </c>
    </row>
    <row r="18009" spans="12:12" x14ac:dyDescent="0.25">
      <c r="L18009" s="16" t="s">
        <v>2059</v>
      </c>
    </row>
    <row r="18010" spans="12:12" x14ac:dyDescent="0.25">
      <c r="L18010" s="16" t="s">
        <v>2556</v>
      </c>
    </row>
    <row r="18011" spans="12:12" x14ac:dyDescent="0.25">
      <c r="L18011" s="16" t="s">
        <v>2574</v>
      </c>
    </row>
    <row r="18012" spans="12:12" x14ac:dyDescent="0.25">
      <c r="L18012" s="16" t="s">
        <v>5556</v>
      </c>
    </row>
    <row r="18013" spans="12:12" x14ac:dyDescent="0.25">
      <c r="L18013" s="16" t="s">
        <v>2975</v>
      </c>
    </row>
    <row r="18014" spans="12:12" x14ac:dyDescent="0.25">
      <c r="L18014" s="16" t="s">
        <v>5827</v>
      </c>
    </row>
    <row r="18015" spans="12:12" x14ac:dyDescent="0.25">
      <c r="L18015" s="16" t="s">
        <v>4600</v>
      </c>
    </row>
    <row r="18016" spans="12:12" x14ac:dyDescent="0.25">
      <c r="L18016" s="16" t="s">
        <v>5560</v>
      </c>
    </row>
    <row r="18017" spans="12:12" x14ac:dyDescent="0.25">
      <c r="L18017" s="16" t="s">
        <v>2325</v>
      </c>
    </row>
    <row r="18018" spans="12:12" x14ac:dyDescent="0.25">
      <c r="L18018" s="16" t="s">
        <v>5564</v>
      </c>
    </row>
    <row r="18019" spans="12:12" x14ac:dyDescent="0.25">
      <c r="L18019" s="16" t="s">
        <v>2458</v>
      </c>
    </row>
    <row r="18020" spans="12:12" x14ac:dyDescent="0.25">
      <c r="L18020" s="16" t="s">
        <v>2554</v>
      </c>
    </row>
    <row r="18021" spans="12:12" x14ac:dyDescent="0.25">
      <c r="L18021" s="16" t="s">
        <v>5997</v>
      </c>
    </row>
    <row r="18022" spans="12:12" x14ac:dyDescent="0.25">
      <c r="L18022" s="16" t="s">
        <v>2564</v>
      </c>
    </row>
    <row r="18023" spans="12:12" x14ac:dyDescent="0.25">
      <c r="L18023" s="16" t="s">
        <v>5998</v>
      </c>
    </row>
    <row r="18024" spans="12:12" x14ac:dyDescent="0.25">
      <c r="L18024" s="16" t="s">
        <v>2566</v>
      </c>
    </row>
    <row r="18025" spans="12:12" x14ac:dyDescent="0.25">
      <c r="L18025" s="16" t="s">
        <v>5999</v>
      </c>
    </row>
    <row r="18026" spans="12:12" x14ac:dyDescent="0.25">
      <c r="L18026" s="16" t="s">
        <v>2568</v>
      </c>
    </row>
    <row r="18027" spans="12:12" x14ac:dyDescent="0.25">
      <c r="L18027" s="16" t="s">
        <v>6000</v>
      </c>
    </row>
    <row r="18028" spans="12:12" x14ac:dyDescent="0.25">
      <c r="L18028" s="16" t="s">
        <v>2063</v>
      </c>
    </row>
    <row r="18029" spans="12:12" x14ac:dyDescent="0.25">
      <c r="L18029" s="16" t="s">
        <v>2572</v>
      </c>
    </row>
    <row r="18030" spans="12:12" x14ac:dyDescent="0.25">
      <c r="L18030" s="16" t="s">
        <v>5829</v>
      </c>
    </row>
    <row r="18031" spans="12:12" x14ac:dyDescent="0.25">
      <c r="L18031" s="16" t="s">
        <v>2012</v>
      </c>
    </row>
    <row r="18032" spans="12:12" x14ac:dyDescent="0.25">
      <c r="L18032" s="16" t="s">
        <v>1426</v>
      </c>
    </row>
    <row r="18033" spans="12:12" x14ac:dyDescent="0.25">
      <c r="L18033" s="16" t="s">
        <v>1426</v>
      </c>
    </row>
    <row r="18034" spans="12:12" x14ac:dyDescent="0.25">
      <c r="L18034" s="20" t="s">
        <v>966</v>
      </c>
    </row>
    <row r="18035" spans="12:12" x14ac:dyDescent="0.25">
      <c r="L18035" s="16" t="s">
        <v>6001</v>
      </c>
    </row>
    <row r="18036" spans="12:12" x14ac:dyDescent="0.25">
      <c r="L18036" s="16" t="s">
        <v>6002</v>
      </c>
    </row>
    <row r="18037" spans="12:12" x14ac:dyDescent="0.25">
      <c r="L18037" s="16" t="s">
        <v>2012</v>
      </c>
    </row>
    <row r="18038" spans="12:12" x14ac:dyDescent="0.25">
      <c r="L18038" s="16" t="s">
        <v>1426</v>
      </c>
    </row>
    <row r="18039" spans="12:12" x14ac:dyDescent="0.25">
      <c r="L18039" s="16" t="s">
        <v>1426</v>
      </c>
    </row>
    <row r="18040" spans="12:12" x14ac:dyDescent="0.25">
      <c r="L18040" s="20" t="s">
        <v>228</v>
      </c>
    </row>
    <row r="18041" spans="12:12" x14ac:dyDescent="0.25">
      <c r="L18041" s="16" t="s">
        <v>2072</v>
      </c>
    </row>
    <row r="18042" spans="12:12" x14ac:dyDescent="0.25">
      <c r="L18042" s="16" t="s">
        <v>2258</v>
      </c>
    </row>
    <row r="18043" spans="12:12" x14ac:dyDescent="0.25">
      <c r="L18043" s="16" t="s">
        <v>3256</v>
      </c>
    </row>
    <row r="18044" spans="12:12" x14ac:dyDescent="0.25">
      <c r="L18044" s="16" t="s">
        <v>3251</v>
      </c>
    </row>
    <row r="18045" spans="12:12" x14ac:dyDescent="0.25">
      <c r="L18045" s="16" t="s">
        <v>5587</v>
      </c>
    </row>
    <row r="18046" spans="12:12" x14ac:dyDescent="0.25">
      <c r="L18046" s="16" t="s">
        <v>1426</v>
      </c>
    </row>
    <row r="18047" spans="12:12" x14ac:dyDescent="0.25">
      <c r="L18047" s="16" t="s">
        <v>5397</v>
      </c>
    </row>
    <row r="18048" spans="12:12" x14ac:dyDescent="0.25">
      <c r="L18048" s="16" t="s">
        <v>2258</v>
      </c>
    </row>
    <row r="18049" spans="12:12" x14ac:dyDescent="0.25">
      <c r="L18049" s="16" t="s">
        <v>3267</v>
      </c>
    </row>
    <row r="18050" spans="12:12" x14ac:dyDescent="0.25">
      <c r="L18050" s="16" t="s">
        <v>1426</v>
      </c>
    </row>
    <row r="18051" spans="12:12" x14ac:dyDescent="0.25">
      <c r="L18051" s="16" t="s">
        <v>3268</v>
      </c>
    </row>
    <row r="18052" spans="12:12" x14ac:dyDescent="0.25">
      <c r="L18052" s="16" t="s">
        <v>3269</v>
      </c>
    </row>
    <row r="18053" spans="12:12" x14ac:dyDescent="0.25">
      <c r="L18053" s="16" t="s">
        <v>2283</v>
      </c>
    </row>
    <row r="18054" spans="12:12" x14ac:dyDescent="0.25">
      <c r="L18054" s="16" t="s">
        <v>3129</v>
      </c>
    </row>
    <row r="18055" spans="12:12" x14ac:dyDescent="0.25">
      <c r="L18055" s="16" t="s">
        <v>3273</v>
      </c>
    </row>
    <row r="18056" spans="12:12" x14ac:dyDescent="0.25">
      <c r="L18056" s="16" t="s">
        <v>2283</v>
      </c>
    </row>
    <row r="18057" spans="12:12" x14ac:dyDescent="0.25">
      <c r="L18057" s="16" t="s">
        <v>2258</v>
      </c>
    </row>
    <row r="18058" spans="12:12" x14ac:dyDescent="0.25">
      <c r="L18058" s="16" t="s">
        <v>3272</v>
      </c>
    </row>
    <row r="18059" spans="12:12" x14ac:dyDescent="0.25">
      <c r="L18059" s="16" t="s">
        <v>2260</v>
      </c>
    </row>
    <row r="18060" spans="12:12" x14ac:dyDescent="0.25">
      <c r="L18060" s="16" t="s">
        <v>5398</v>
      </c>
    </row>
    <row r="18061" spans="12:12" x14ac:dyDescent="0.25">
      <c r="L18061" s="16" t="s">
        <v>2012</v>
      </c>
    </row>
    <row r="18062" spans="12:12" x14ac:dyDescent="0.25">
      <c r="L18062" s="16" t="s">
        <v>1426</v>
      </c>
    </row>
    <row r="18063" spans="12:12" x14ac:dyDescent="0.25">
      <c r="L18063" s="16" t="s">
        <v>1426</v>
      </c>
    </row>
    <row r="18064" spans="12:12" x14ac:dyDescent="0.25">
      <c r="L18064" s="20" t="s">
        <v>1113</v>
      </c>
    </row>
    <row r="18065" spans="12:12" x14ac:dyDescent="0.25">
      <c r="L18065" s="16" t="s">
        <v>2012</v>
      </c>
    </row>
    <row r="18066" spans="12:12" x14ac:dyDescent="0.25">
      <c r="L18066" s="16" t="s">
        <v>1426</v>
      </c>
    </row>
    <row r="18067" spans="12:12" x14ac:dyDescent="0.25">
      <c r="L18067" s="16" t="s">
        <v>1426</v>
      </c>
    </row>
    <row r="18068" spans="12:12" x14ac:dyDescent="0.25">
      <c r="L18068" s="20" t="s">
        <v>1323</v>
      </c>
    </row>
    <row r="18069" spans="12:12" x14ac:dyDescent="0.25">
      <c r="L18069" s="16" t="s">
        <v>2958</v>
      </c>
    </row>
    <row r="18070" spans="12:12" x14ac:dyDescent="0.25">
      <c r="L18070" s="16" t="s">
        <v>2184</v>
      </c>
    </row>
    <row r="18071" spans="12:12" x14ac:dyDescent="0.25">
      <c r="L18071" s="16" t="s">
        <v>4775</v>
      </c>
    </row>
    <row r="18072" spans="12:12" x14ac:dyDescent="0.25">
      <c r="L18072" s="16" t="s">
        <v>1426</v>
      </c>
    </row>
    <row r="18073" spans="12:12" x14ac:dyDescent="0.25">
      <c r="L18073" s="16" t="s">
        <v>6003</v>
      </c>
    </row>
    <row r="18074" spans="12:12" x14ac:dyDescent="0.25">
      <c r="L18074" s="16" t="s">
        <v>5506</v>
      </c>
    </row>
    <row r="18075" spans="12:12" x14ac:dyDescent="0.25">
      <c r="L18075" s="16" t="s">
        <v>5832</v>
      </c>
    </row>
    <row r="18076" spans="12:12" x14ac:dyDescent="0.25">
      <c r="L18076" s="16" t="s">
        <v>6004</v>
      </c>
    </row>
    <row r="18077" spans="12:12" x14ac:dyDescent="0.25">
      <c r="L18077" s="16" t="s">
        <v>6005</v>
      </c>
    </row>
    <row r="18078" spans="12:12" x14ac:dyDescent="0.25">
      <c r="L18078" s="16" t="s">
        <v>2191</v>
      </c>
    </row>
    <row r="18079" spans="12:12" x14ac:dyDescent="0.25">
      <c r="L18079" s="16" t="s">
        <v>6006</v>
      </c>
    </row>
    <row r="18080" spans="12:12" x14ac:dyDescent="0.25">
      <c r="L18080" s="16" t="s">
        <v>6007</v>
      </c>
    </row>
    <row r="18081" spans="12:12" x14ac:dyDescent="0.25">
      <c r="L18081" s="16" t="s">
        <v>1426</v>
      </c>
    </row>
    <row r="18082" spans="12:12" x14ac:dyDescent="0.25">
      <c r="L18082" s="20" t="s">
        <v>1211</v>
      </c>
    </row>
    <row r="18083" spans="12:12" x14ac:dyDescent="0.25">
      <c r="L18083" s="16" t="s">
        <v>6008</v>
      </c>
    </row>
    <row r="18084" spans="12:12" x14ac:dyDescent="0.25">
      <c r="L18084" s="16" t="s">
        <v>5965</v>
      </c>
    </row>
    <row r="18085" spans="12:12" x14ac:dyDescent="0.25">
      <c r="L18085" s="16" t="s">
        <v>5907</v>
      </c>
    </row>
    <row r="18086" spans="12:12" x14ac:dyDescent="0.25">
      <c r="L18086" s="16" t="s">
        <v>4339</v>
      </c>
    </row>
    <row r="18087" spans="12:12" x14ac:dyDescent="0.25">
      <c r="L18087" s="16" t="s">
        <v>6009</v>
      </c>
    </row>
    <row r="18088" spans="12:12" x14ac:dyDescent="0.25">
      <c r="L18088" s="16" t="s">
        <v>1426</v>
      </c>
    </row>
    <row r="18089" spans="12:12" x14ac:dyDescent="0.25">
      <c r="L18089" s="16" t="s">
        <v>2158</v>
      </c>
    </row>
    <row r="18090" spans="12:12" x14ac:dyDescent="0.25">
      <c r="L18090" s="16" t="s">
        <v>2815</v>
      </c>
    </row>
    <row r="18091" spans="12:12" x14ac:dyDescent="0.25">
      <c r="L18091" s="16" t="s">
        <v>2188</v>
      </c>
    </row>
    <row r="18092" spans="12:12" x14ac:dyDescent="0.25">
      <c r="L18092" s="16" t="s">
        <v>2161</v>
      </c>
    </row>
    <row r="18093" spans="12:12" x14ac:dyDescent="0.25">
      <c r="L18093" s="16" t="s">
        <v>5963</v>
      </c>
    </row>
    <row r="18094" spans="12:12" x14ac:dyDescent="0.25">
      <c r="L18094" s="16" t="s">
        <v>3023</v>
      </c>
    </row>
    <row r="18095" spans="12:12" x14ac:dyDescent="0.25">
      <c r="L18095" s="16" t="s">
        <v>1426</v>
      </c>
    </row>
    <row r="18096" spans="12:12" x14ac:dyDescent="0.25">
      <c r="L18096" s="16" t="s">
        <v>4359</v>
      </c>
    </row>
    <row r="18097" spans="12:12" x14ac:dyDescent="0.25">
      <c r="L18097" s="16" t="s">
        <v>6010</v>
      </c>
    </row>
    <row r="18098" spans="12:12" x14ac:dyDescent="0.25">
      <c r="L18098" s="16" t="s">
        <v>5665</v>
      </c>
    </row>
    <row r="18099" spans="12:12" x14ac:dyDescent="0.25">
      <c r="L18099" s="16" t="s">
        <v>6011</v>
      </c>
    </row>
    <row r="18100" spans="12:12" x14ac:dyDescent="0.25">
      <c r="L18100" s="16" t="s">
        <v>5692</v>
      </c>
    </row>
    <row r="18101" spans="12:12" x14ac:dyDescent="0.25">
      <c r="L18101" s="16" t="s">
        <v>6012</v>
      </c>
    </row>
    <row r="18102" spans="12:12" x14ac:dyDescent="0.25">
      <c r="L18102" s="16" t="s">
        <v>5852</v>
      </c>
    </row>
    <row r="18103" spans="12:12" x14ac:dyDescent="0.25">
      <c r="L18103" s="16" t="s">
        <v>6013</v>
      </c>
    </row>
    <row r="18104" spans="12:12" x14ac:dyDescent="0.25">
      <c r="L18104" s="16" t="s">
        <v>5909</v>
      </c>
    </row>
    <row r="18105" spans="12:12" x14ac:dyDescent="0.25">
      <c r="L18105" s="16" t="s">
        <v>6014</v>
      </c>
    </row>
    <row r="18106" spans="12:12" x14ac:dyDescent="0.25">
      <c r="L18106" s="16" t="s">
        <v>5910</v>
      </c>
    </row>
    <row r="18107" spans="12:12" x14ac:dyDescent="0.25">
      <c r="L18107" s="16" t="s">
        <v>6015</v>
      </c>
    </row>
    <row r="18108" spans="12:12" x14ac:dyDescent="0.25">
      <c r="L18108" s="16" t="s">
        <v>5958</v>
      </c>
    </row>
    <row r="18109" spans="12:12" x14ac:dyDescent="0.25">
      <c r="L18109" s="16" t="s">
        <v>4339</v>
      </c>
    </row>
    <row r="18110" spans="12:12" x14ac:dyDescent="0.25">
      <c r="L18110" s="16" t="s">
        <v>6016</v>
      </c>
    </row>
    <row r="18111" spans="12:12" x14ac:dyDescent="0.25">
      <c r="L18111" s="16" t="s">
        <v>2012</v>
      </c>
    </row>
    <row r="18112" spans="12:12" x14ac:dyDescent="0.25">
      <c r="L18112" s="16" t="s">
        <v>1426</v>
      </c>
    </row>
    <row r="18113" spans="12:12" x14ac:dyDescent="0.25">
      <c r="L18113" s="16" t="s">
        <v>1426</v>
      </c>
    </row>
    <row r="18114" spans="12:12" x14ac:dyDescent="0.25">
      <c r="L18114" s="20" t="s">
        <v>11</v>
      </c>
    </row>
    <row r="18115" spans="12:12" x14ac:dyDescent="0.25">
      <c r="L18115" s="16" t="s">
        <v>2049</v>
      </c>
    </row>
    <row r="18116" spans="12:12" x14ac:dyDescent="0.25">
      <c r="L18116" s="16" t="s">
        <v>5122</v>
      </c>
    </row>
    <row r="18117" spans="12:12" x14ac:dyDescent="0.25">
      <c r="L18117" s="16" t="s">
        <v>5140</v>
      </c>
    </row>
    <row r="18118" spans="12:12" x14ac:dyDescent="0.25">
      <c r="L18118" s="16" t="s">
        <v>1426</v>
      </c>
    </row>
    <row r="18119" spans="12:12" x14ac:dyDescent="0.25">
      <c r="L18119" s="16" t="s">
        <v>3086</v>
      </c>
    </row>
    <row r="18120" spans="12:12" x14ac:dyDescent="0.25">
      <c r="L18120" s="16" t="s">
        <v>4177</v>
      </c>
    </row>
    <row r="18121" spans="12:12" x14ac:dyDescent="0.25">
      <c r="L18121" s="16" t="s">
        <v>4704</v>
      </c>
    </row>
    <row r="18122" spans="12:12" x14ac:dyDescent="0.25">
      <c r="L18122" s="16" t="s">
        <v>1426</v>
      </c>
    </row>
    <row r="18123" spans="12:12" x14ac:dyDescent="0.25">
      <c r="L18123" s="16" t="s">
        <v>2052</v>
      </c>
    </row>
    <row r="18124" spans="12:12" x14ac:dyDescent="0.25">
      <c r="L18124" s="16" t="s">
        <v>4177</v>
      </c>
    </row>
    <row r="18125" spans="12:12" x14ac:dyDescent="0.25">
      <c r="L18125" s="16" t="s">
        <v>4709</v>
      </c>
    </row>
    <row r="18126" spans="12:12" x14ac:dyDescent="0.25">
      <c r="L18126" s="16" t="s">
        <v>5126</v>
      </c>
    </row>
    <row r="18127" spans="12:12" x14ac:dyDescent="0.25">
      <c r="L18127" s="16" t="s">
        <v>2738</v>
      </c>
    </row>
    <row r="18128" spans="12:12" x14ac:dyDescent="0.25">
      <c r="L18128" s="16" t="s">
        <v>4402</v>
      </c>
    </row>
    <row r="18129" spans="12:12" x14ac:dyDescent="0.25">
      <c r="L18129" s="16" t="s">
        <v>4461</v>
      </c>
    </row>
    <row r="18130" spans="12:12" x14ac:dyDescent="0.25">
      <c r="L18130" s="16" t="s">
        <v>2194</v>
      </c>
    </row>
    <row r="18131" spans="12:12" x14ac:dyDescent="0.25">
      <c r="L18131" s="16" t="s">
        <v>2649</v>
      </c>
    </row>
    <row r="18132" spans="12:12" x14ac:dyDescent="0.25">
      <c r="L18132" s="16" t="s">
        <v>4406</v>
      </c>
    </row>
    <row r="18133" spans="12:12" x14ac:dyDescent="0.25">
      <c r="L18133" s="16" t="s">
        <v>2584</v>
      </c>
    </row>
    <row r="18134" spans="12:12" x14ac:dyDescent="0.25">
      <c r="L18134" s="16" t="s">
        <v>2767</v>
      </c>
    </row>
    <row r="18135" spans="12:12" x14ac:dyDescent="0.25">
      <c r="L18135" s="16" t="s">
        <v>4177</v>
      </c>
    </row>
    <row r="18136" spans="12:12" x14ac:dyDescent="0.25">
      <c r="L18136" s="16" t="s">
        <v>4706</v>
      </c>
    </row>
    <row r="18137" spans="12:12" x14ac:dyDescent="0.25">
      <c r="L18137" s="16" t="s">
        <v>2293</v>
      </c>
    </row>
    <row r="18138" spans="12:12" x14ac:dyDescent="0.25">
      <c r="L18138" s="16" t="s">
        <v>1426</v>
      </c>
    </row>
    <row r="18139" spans="12:12" x14ac:dyDescent="0.25">
      <c r="L18139" s="16" t="s">
        <v>1426</v>
      </c>
    </row>
    <row r="18140" spans="12:12" x14ac:dyDescent="0.25">
      <c r="L18140" s="20" t="s">
        <v>1034</v>
      </c>
    </row>
    <row r="18141" spans="12:12" x14ac:dyDescent="0.25">
      <c r="L18141" s="16" t="s">
        <v>2368</v>
      </c>
    </row>
    <row r="18142" spans="12:12" x14ac:dyDescent="0.25">
      <c r="L18142" s="16" t="s">
        <v>6017</v>
      </c>
    </row>
    <row r="18143" spans="12:12" x14ac:dyDescent="0.25">
      <c r="L18143" s="16" t="s">
        <v>5343</v>
      </c>
    </row>
    <row r="18144" spans="12:12" x14ac:dyDescent="0.25">
      <c r="L18144" s="16" t="s">
        <v>1426</v>
      </c>
    </row>
    <row r="18145" spans="12:12" x14ac:dyDescent="0.25">
      <c r="L18145" s="16" t="s">
        <v>2030</v>
      </c>
    </row>
    <row r="18146" spans="12:12" x14ac:dyDescent="0.25">
      <c r="L18146" s="16" t="s">
        <v>4841</v>
      </c>
    </row>
    <row r="18147" spans="12:12" x14ac:dyDescent="0.25">
      <c r="L18147" s="16" t="s">
        <v>3789</v>
      </c>
    </row>
    <row r="18148" spans="12:12" x14ac:dyDescent="0.25">
      <c r="L18148" s="16" t="s">
        <v>1426</v>
      </c>
    </row>
    <row r="18149" spans="12:12" x14ac:dyDescent="0.25">
      <c r="L18149" s="16" t="s">
        <v>2549</v>
      </c>
    </row>
    <row r="18150" spans="12:12" x14ac:dyDescent="0.25">
      <c r="L18150" s="16" t="s">
        <v>5354</v>
      </c>
    </row>
    <row r="18151" spans="12:12" x14ac:dyDescent="0.25">
      <c r="L18151" s="16" t="s">
        <v>5618</v>
      </c>
    </row>
    <row r="18152" spans="12:12" x14ac:dyDescent="0.25">
      <c r="L18152" s="16" t="s">
        <v>3788</v>
      </c>
    </row>
    <row r="18153" spans="12:12" x14ac:dyDescent="0.25">
      <c r="L18153" s="16" t="s">
        <v>6498</v>
      </c>
    </row>
    <row r="18154" spans="12:12" x14ac:dyDescent="0.25">
      <c r="L18154" s="16" t="s">
        <v>3423</v>
      </c>
    </row>
    <row r="18155" spans="12:12" x14ac:dyDescent="0.25">
      <c r="L18155" s="16" t="s">
        <v>6277</v>
      </c>
    </row>
    <row r="18156" spans="12:12" x14ac:dyDescent="0.25">
      <c r="L18156" s="16" t="s">
        <v>1426</v>
      </c>
    </row>
    <row r="18157" spans="12:12" x14ac:dyDescent="0.25">
      <c r="L18157" s="16" t="s">
        <v>3790</v>
      </c>
    </row>
    <row r="18158" spans="12:12" x14ac:dyDescent="0.25">
      <c r="L18158" s="16" t="s">
        <v>4841</v>
      </c>
    </row>
    <row r="18159" spans="12:12" x14ac:dyDescent="0.25">
      <c r="L18159" s="16" t="s">
        <v>3793</v>
      </c>
    </row>
    <row r="18160" spans="12:12" x14ac:dyDescent="0.25">
      <c r="L18160" s="16" t="s">
        <v>6018</v>
      </c>
    </row>
    <row r="18161" spans="12:12" x14ac:dyDescent="0.25">
      <c r="L18161" s="16" t="s">
        <v>6150</v>
      </c>
    </row>
    <row r="18162" spans="12:12" x14ac:dyDescent="0.25">
      <c r="L18162" s="16" t="s">
        <v>3423</v>
      </c>
    </row>
    <row r="18163" spans="12:12" x14ac:dyDescent="0.25">
      <c r="L18163" s="16" t="s">
        <v>6279</v>
      </c>
    </row>
    <row r="18164" spans="12:12" x14ac:dyDescent="0.25">
      <c r="L18164" s="16" t="s">
        <v>3792</v>
      </c>
    </row>
    <row r="18165" spans="12:12" x14ac:dyDescent="0.25">
      <c r="L18165" s="16" t="s">
        <v>4841</v>
      </c>
    </row>
    <row r="18166" spans="12:12" x14ac:dyDescent="0.25">
      <c r="L18166" s="16" t="s">
        <v>3791</v>
      </c>
    </row>
    <row r="18167" spans="12:12" x14ac:dyDescent="0.25">
      <c r="L18167" s="16" t="s">
        <v>3423</v>
      </c>
    </row>
    <row r="18168" spans="12:12" x14ac:dyDescent="0.25">
      <c r="L18168" s="16" t="s">
        <v>6278</v>
      </c>
    </row>
    <row r="18169" spans="12:12" x14ac:dyDescent="0.25">
      <c r="L18169" s="16" t="s">
        <v>2012</v>
      </c>
    </row>
    <row r="18170" spans="12:12" x14ac:dyDescent="0.25">
      <c r="L18170" s="16" t="s">
        <v>1426</v>
      </c>
    </row>
    <row r="18171" spans="12:12" x14ac:dyDescent="0.25">
      <c r="L18171" s="16" t="s">
        <v>1426</v>
      </c>
    </row>
    <row r="18172" spans="12:12" x14ac:dyDescent="0.25">
      <c r="L18172" s="20" t="s">
        <v>1885</v>
      </c>
    </row>
    <row r="18173" spans="12:12" x14ac:dyDescent="0.25">
      <c r="L18173" s="16" t="s">
        <v>6019</v>
      </c>
    </row>
    <row r="18174" spans="12:12" x14ac:dyDescent="0.25">
      <c r="L18174" s="16" t="s">
        <v>5113</v>
      </c>
    </row>
    <row r="18175" spans="12:12" x14ac:dyDescent="0.25">
      <c r="L18175" s="16" t="s">
        <v>5108</v>
      </c>
    </row>
    <row r="18176" spans="12:12" x14ac:dyDescent="0.25">
      <c r="L18176" s="16" t="s">
        <v>2990</v>
      </c>
    </row>
    <row r="18177" spans="12:12" x14ac:dyDescent="0.25">
      <c r="L18177" s="16" t="s">
        <v>5119</v>
      </c>
    </row>
    <row r="18178" spans="12:12" x14ac:dyDescent="0.25">
      <c r="L18178" s="16" t="s">
        <v>2012</v>
      </c>
    </row>
    <row r="18179" spans="12:12" x14ac:dyDescent="0.25">
      <c r="L18179" s="16" t="s">
        <v>1426</v>
      </c>
    </row>
    <row r="18180" spans="12:12" x14ac:dyDescent="0.25">
      <c r="L18180" s="16" t="s">
        <v>1426</v>
      </c>
    </row>
    <row r="18181" spans="12:12" x14ac:dyDescent="0.25">
      <c r="L18181" s="20" t="s">
        <v>1887</v>
      </c>
    </row>
    <row r="18182" spans="12:12" x14ac:dyDescent="0.25">
      <c r="L18182" s="16" t="s">
        <v>2294</v>
      </c>
    </row>
    <row r="18183" spans="12:12" x14ac:dyDescent="0.25">
      <c r="L18183" s="16" t="s">
        <v>2295</v>
      </c>
    </row>
    <row r="18184" spans="12:12" x14ac:dyDescent="0.25">
      <c r="L18184" s="16" t="s">
        <v>2485</v>
      </c>
    </row>
    <row r="18185" spans="12:12" x14ac:dyDescent="0.25">
      <c r="L18185" s="16" t="s">
        <v>2297</v>
      </c>
    </row>
    <row r="18186" spans="12:12" x14ac:dyDescent="0.25">
      <c r="L18186" s="16" t="s">
        <v>6020</v>
      </c>
    </row>
    <row r="18187" spans="12:12" x14ac:dyDescent="0.25">
      <c r="L18187" s="16" t="s">
        <v>2012</v>
      </c>
    </row>
    <row r="18188" spans="12:12" x14ac:dyDescent="0.25">
      <c r="L18188" s="16" t="s">
        <v>1426</v>
      </c>
    </row>
    <row r="18189" spans="12:12" x14ac:dyDescent="0.25">
      <c r="L18189" s="16" t="s">
        <v>1426</v>
      </c>
    </row>
    <row r="18190" spans="12:12" x14ac:dyDescent="0.25">
      <c r="L18190" s="20" t="s">
        <v>967</v>
      </c>
    </row>
    <row r="18191" spans="12:12" x14ac:dyDescent="0.25">
      <c r="L18191" s="16" t="s">
        <v>6021</v>
      </c>
    </row>
    <row r="18192" spans="12:12" x14ac:dyDescent="0.25">
      <c r="L18192" s="16" t="s">
        <v>6022</v>
      </c>
    </row>
    <row r="18193" spans="12:12" x14ac:dyDescent="0.25">
      <c r="L18193" s="16" t="s">
        <v>1426</v>
      </c>
    </row>
    <row r="18194" spans="12:12" x14ac:dyDescent="0.25">
      <c r="L18194" s="16" t="s">
        <v>2921</v>
      </c>
    </row>
    <row r="18195" spans="12:12" x14ac:dyDescent="0.25">
      <c r="L18195" s="16" t="s">
        <v>2982</v>
      </c>
    </row>
    <row r="18196" spans="12:12" x14ac:dyDescent="0.25">
      <c r="L18196" s="16" t="s">
        <v>3953</v>
      </c>
    </row>
    <row r="18197" spans="12:12" x14ac:dyDescent="0.25">
      <c r="L18197" s="16" t="s">
        <v>2121</v>
      </c>
    </row>
    <row r="18198" spans="12:12" x14ac:dyDescent="0.25">
      <c r="L18198" s="16" t="s">
        <v>5930</v>
      </c>
    </row>
    <row r="18199" spans="12:12" x14ac:dyDescent="0.25">
      <c r="L18199" s="16" t="s">
        <v>2846</v>
      </c>
    </row>
    <row r="18200" spans="12:12" x14ac:dyDescent="0.25">
      <c r="L18200" s="16" t="s">
        <v>4370</v>
      </c>
    </row>
    <row r="18201" spans="12:12" x14ac:dyDescent="0.25">
      <c r="L18201" s="16" t="s">
        <v>3117</v>
      </c>
    </row>
    <row r="18202" spans="12:12" x14ac:dyDescent="0.25">
      <c r="L18202" s="16" t="s">
        <v>3058</v>
      </c>
    </row>
    <row r="18203" spans="12:12" x14ac:dyDescent="0.25">
      <c r="L18203" s="16" t="s">
        <v>6023</v>
      </c>
    </row>
    <row r="18204" spans="12:12" x14ac:dyDescent="0.25">
      <c r="L18204" s="16" t="s">
        <v>1426</v>
      </c>
    </row>
    <row r="18205" spans="12:12" x14ac:dyDescent="0.25">
      <c r="L18205" s="16" t="s">
        <v>2120</v>
      </c>
    </row>
    <row r="18206" spans="12:12" x14ac:dyDescent="0.25">
      <c r="L18206" s="16" t="s">
        <v>2121</v>
      </c>
    </row>
    <row r="18207" spans="12:12" x14ac:dyDescent="0.25">
      <c r="L18207" s="16" t="s">
        <v>5932</v>
      </c>
    </row>
    <row r="18208" spans="12:12" x14ac:dyDescent="0.25">
      <c r="L18208" s="16" t="s">
        <v>2012</v>
      </c>
    </row>
    <row r="18209" spans="12:12" x14ac:dyDescent="0.25">
      <c r="L18209" s="16" t="s">
        <v>1426</v>
      </c>
    </row>
    <row r="18210" spans="12:12" x14ac:dyDescent="0.25">
      <c r="L18210" s="16" t="s">
        <v>1426</v>
      </c>
    </row>
    <row r="18211" spans="12:12" x14ac:dyDescent="0.25">
      <c r="L18211" s="20" t="s">
        <v>1270</v>
      </c>
    </row>
    <row r="18212" spans="12:12" x14ac:dyDescent="0.25">
      <c r="L18212" s="16" t="s">
        <v>3037</v>
      </c>
    </row>
    <row r="18213" spans="12:12" x14ac:dyDescent="0.25">
      <c r="L18213" s="16" t="s">
        <v>3666</v>
      </c>
    </row>
    <row r="18214" spans="12:12" x14ac:dyDescent="0.25">
      <c r="L18214" s="16" t="s">
        <v>2003</v>
      </c>
    </row>
    <row r="18215" spans="12:12" x14ac:dyDescent="0.25">
      <c r="L18215" s="16" t="s">
        <v>3665</v>
      </c>
    </row>
    <row r="18216" spans="12:12" x14ac:dyDescent="0.25">
      <c r="L18216" s="16" t="s">
        <v>3666</v>
      </c>
    </row>
    <row r="18217" spans="12:12" x14ac:dyDescent="0.25">
      <c r="L18217" s="16" t="s">
        <v>5031</v>
      </c>
    </row>
    <row r="18218" spans="12:12" x14ac:dyDescent="0.25">
      <c r="L18218" s="16" t="s">
        <v>1426</v>
      </c>
    </row>
    <row r="18219" spans="12:12" x14ac:dyDescent="0.25">
      <c r="L18219" s="16" t="s">
        <v>2958</v>
      </c>
    </row>
    <row r="18220" spans="12:12" x14ac:dyDescent="0.25">
      <c r="L18220" s="16" t="s">
        <v>2250</v>
      </c>
    </row>
    <row r="18221" spans="12:12" x14ac:dyDescent="0.25">
      <c r="L18221" s="16" t="s">
        <v>2154</v>
      </c>
    </row>
    <row r="18222" spans="12:12" x14ac:dyDescent="0.25">
      <c r="L18222" s="16" t="s">
        <v>2960</v>
      </c>
    </row>
    <row r="18223" spans="12:12" x14ac:dyDescent="0.25">
      <c r="L18223" s="16" t="s">
        <v>2250</v>
      </c>
    </row>
    <row r="18224" spans="12:12" x14ac:dyDescent="0.25">
      <c r="L18224" s="16" t="s">
        <v>2003</v>
      </c>
    </row>
    <row r="18225" spans="12:12" x14ac:dyDescent="0.25">
      <c r="L18225" s="16" t="s">
        <v>1426</v>
      </c>
    </row>
    <row r="18226" spans="12:12" x14ac:dyDescent="0.25">
      <c r="L18226" s="16" t="s">
        <v>2370</v>
      </c>
    </row>
    <row r="18227" spans="12:12" x14ac:dyDescent="0.25">
      <c r="L18227" s="16" t="s">
        <v>3600</v>
      </c>
    </row>
    <row r="18228" spans="12:12" x14ac:dyDescent="0.25">
      <c r="L18228" s="16" t="s">
        <v>4585</v>
      </c>
    </row>
    <row r="18229" spans="12:12" x14ac:dyDescent="0.25">
      <c r="L18229" s="16" t="s">
        <v>1426</v>
      </c>
    </row>
    <row r="18230" spans="12:12" x14ac:dyDescent="0.25">
      <c r="L18230" s="16" t="s">
        <v>2210</v>
      </c>
    </row>
    <row r="18231" spans="12:12" x14ac:dyDescent="0.25">
      <c r="L18231" s="16" t="s">
        <v>2250</v>
      </c>
    </row>
    <row r="18232" spans="12:12" x14ac:dyDescent="0.25">
      <c r="L18232" s="16" t="s">
        <v>4109</v>
      </c>
    </row>
    <row r="18233" spans="12:12" x14ac:dyDescent="0.25">
      <c r="L18233" s="16" t="s">
        <v>2468</v>
      </c>
    </row>
    <row r="18234" spans="12:12" x14ac:dyDescent="0.25">
      <c r="L18234" s="16" t="s">
        <v>2250</v>
      </c>
    </row>
    <row r="18235" spans="12:12" x14ac:dyDescent="0.25">
      <c r="L18235" s="16" t="s">
        <v>3871</v>
      </c>
    </row>
    <row r="18236" spans="12:12" x14ac:dyDescent="0.25">
      <c r="L18236" s="16" t="s">
        <v>1426</v>
      </c>
    </row>
    <row r="18237" spans="12:12" x14ac:dyDescent="0.25">
      <c r="L18237" s="16" t="s">
        <v>2581</v>
      </c>
    </row>
    <row r="18238" spans="12:12" x14ac:dyDescent="0.25">
      <c r="L18238" s="16" t="s">
        <v>4573</v>
      </c>
    </row>
    <row r="18239" spans="12:12" x14ac:dyDescent="0.25">
      <c r="L18239" s="16" t="s">
        <v>5078</v>
      </c>
    </row>
    <row r="18240" spans="12:12" x14ac:dyDescent="0.25">
      <c r="L18240" s="16" t="s">
        <v>1426</v>
      </c>
    </row>
    <row r="18241" spans="12:12" x14ac:dyDescent="0.25">
      <c r="L18241" s="16" t="s">
        <v>2812</v>
      </c>
    </row>
    <row r="18242" spans="12:12" x14ac:dyDescent="0.25">
      <c r="L18242" s="16" t="s">
        <v>5516</v>
      </c>
    </row>
    <row r="18243" spans="12:12" x14ac:dyDescent="0.25">
      <c r="L18243" s="16" t="s">
        <v>2876</v>
      </c>
    </row>
    <row r="18244" spans="12:12" x14ac:dyDescent="0.25">
      <c r="L18244" s="16" t="s">
        <v>2252</v>
      </c>
    </row>
    <row r="18245" spans="12:12" x14ac:dyDescent="0.25">
      <c r="L18245" s="16" t="s">
        <v>6499</v>
      </c>
    </row>
    <row r="18246" spans="12:12" x14ac:dyDescent="0.25">
      <c r="L18246" s="16" t="s">
        <v>4285</v>
      </c>
    </row>
    <row r="18247" spans="12:12" x14ac:dyDescent="0.25">
      <c r="L18247" s="16" t="s">
        <v>6036</v>
      </c>
    </row>
    <row r="18248" spans="12:12" x14ac:dyDescent="0.25">
      <c r="L18248" s="16" t="s">
        <v>2219</v>
      </c>
    </row>
    <row r="18249" spans="12:12" x14ac:dyDescent="0.25">
      <c r="L18249" s="16" t="s">
        <v>2255</v>
      </c>
    </row>
    <row r="18250" spans="12:12" x14ac:dyDescent="0.25">
      <c r="L18250" s="16" t="s">
        <v>2253</v>
      </c>
    </row>
    <row r="18251" spans="12:12" x14ac:dyDescent="0.25">
      <c r="L18251" s="16" t="s">
        <v>3668</v>
      </c>
    </row>
    <row r="18252" spans="12:12" x14ac:dyDescent="0.25">
      <c r="L18252" s="16" t="s">
        <v>4080</v>
      </c>
    </row>
    <row r="18253" spans="12:12" x14ac:dyDescent="0.25">
      <c r="L18253" s="16" t="s">
        <v>2250</v>
      </c>
    </row>
    <row r="18254" spans="12:12" x14ac:dyDescent="0.25">
      <c r="L18254" s="16" t="s">
        <v>4113</v>
      </c>
    </row>
    <row r="18255" spans="12:12" x14ac:dyDescent="0.25">
      <c r="L18255" s="16" t="s">
        <v>3600</v>
      </c>
    </row>
    <row r="18256" spans="12:12" x14ac:dyDescent="0.25">
      <c r="L18256" s="16" t="s">
        <v>4595</v>
      </c>
    </row>
    <row r="18257" spans="12:12" x14ac:dyDescent="0.25">
      <c r="L18257" s="16" t="s">
        <v>4573</v>
      </c>
    </row>
    <row r="18258" spans="12:12" x14ac:dyDescent="0.25">
      <c r="L18258" s="16" t="s">
        <v>5081</v>
      </c>
    </row>
    <row r="18259" spans="12:12" x14ac:dyDescent="0.25">
      <c r="L18259" s="16" t="s">
        <v>2874</v>
      </c>
    </row>
    <row r="18260" spans="12:12" x14ac:dyDescent="0.25">
      <c r="L18260" s="16" t="s">
        <v>2460</v>
      </c>
    </row>
    <row r="18261" spans="12:12" x14ac:dyDescent="0.25">
      <c r="L18261" s="16" t="s">
        <v>2377</v>
      </c>
    </row>
    <row r="18262" spans="12:12" x14ac:dyDescent="0.25">
      <c r="L18262" s="16" t="s">
        <v>3666</v>
      </c>
    </row>
    <row r="18263" spans="12:12" x14ac:dyDescent="0.25">
      <c r="L18263" s="16" t="s">
        <v>6435</v>
      </c>
    </row>
    <row r="18264" spans="12:12" x14ac:dyDescent="0.25">
      <c r="L18264" s="16" t="s">
        <v>3668</v>
      </c>
    </row>
    <row r="18265" spans="12:12" x14ac:dyDescent="0.25">
      <c r="L18265" s="16" t="s">
        <v>2003</v>
      </c>
    </row>
    <row r="18266" spans="12:12" x14ac:dyDescent="0.25">
      <c r="L18266" s="16" t="s">
        <v>2250</v>
      </c>
    </row>
    <row r="18267" spans="12:12" x14ac:dyDescent="0.25">
      <c r="L18267" s="16" t="s">
        <v>4111</v>
      </c>
    </row>
    <row r="18268" spans="12:12" x14ac:dyDescent="0.25">
      <c r="L18268" s="16" t="s">
        <v>3600</v>
      </c>
    </row>
    <row r="18269" spans="12:12" x14ac:dyDescent="0.25">
      <c r="L18269" s="16" t="s">
        <v>4592</v>
      </c>
    </row>
    <row r="18270" spans="12:12" x14ac:dyDescent="0.25">
      <c r="L18270" s="16" t="s">
        <v>1426</v>
      </c>
    </row>
    <row r="18271" spans="12:12" x14ac:dyDescent="0.25">
      <c r="L18271" s="16" t="s">
        <v>5517</v>
      </c>
    </row>
    <row r="18272" spans="12:12" x14ac:dyDescent="0.25">
      <c r="L18272" s="16" t="s">
        <v>5516</v>
      </c>
    </row>
    <row r="18273" spans="12:12" x14ac:dyDescent="0.25">
      <c r="L18273" s="16" t="s">
        <v>2879</v>
      </c>
    </row>
    <row r="18274" spans="12:12" x14ac:dyDescent="0.25">
      <c r="L18274" s="16" t="s">
        <v>2012</v>
      </c>
    </row>
    <row r="18275" spans="12:12" x14ac:dyDescent="0.25">
      <c r="L18275" s="16" t="s">
        <v>1426</v>
      </c>
    </row>
    <row r="18276" spans="12:12" x14ac:dyDescent="0.25">
      <c r="L18276" s="20" t="s">
        <v>1888</v>
      </c>
    </row>
    <row r="18277" spans="12:12" x14ac:dyDescent="0.25">
      <c r="L18277" s="16" t="s">
        <v>2279</v>
      </c>
    </row>
    <row r="18278" spans="12:12" x14ac:dyDescent="0.25">
      <c r="L18278" s="16" t="s">
        <v>2012</v>
      </c>
    </row>
    <row r="18279" spans="12:12" x14ac:dyDescent="0.25">
      <c r="L18279" s="16" t="s">
        <v>1426</v>
      </c>
    </row>
    <row r="18280" spans="12:12" x14ac:dyDescent="0.25">
      <c r="L18280" s="16" t="s">
        <v>1426</v>
      </c>
    </row>
    <row r="18281" spans="12:12" x14ac:dyDescent="0.25">
      <c r="L18281" s="20" t="s">
        <v>993</v>
      </c>
    </row>
    <row r="18282" spans="12:12" x14ac:dyDescent="0.25">
      <c r="L18282" s="16" t="s">
        <v>2012</v>
      </c>
    </row>
    <row r="18283" spans="12:12" x14ac:dyDescent="0.25">
      <c r="L18283" s="16" t="s">
        <v>1426</v>
      </c>
    </row>
    <row r="18284" spans="12:12" x14ac:dyDescent="0.25">
      <c r="L18284" s="16" t="s">
        <v>1426</v>
      </c>
    </row>
    <row r="18285" spans="12:12" x14ac:dyDescent="0.25">
      <c r="L18285" s="20" t="s">
        <v>1889</v>
      </c>
    </row>
    <row r="18286" spans="12:12" x14ac:dyDescent="0.25">
      <c r="L18286" s="16" t="s">
        <v>3896</v>
      </c>
    </row>
    <row r="18287" spans="12:12" x14ac:dyDescent="0.25">
      <c r="L18287" s="16" t="s">
        <v>2471</v>
      </c>
    </row>
    <row r="18288" spans="12:12" x14ac:dyDescent="0.25">
      <c r="L18288" s="16" t="s">
        <v>6024</v>
      </c>
    </row>
    <row r="18289" spans="12:12" x14ac:dyDescent="0.25">
      <c r="L18289" s="16" t="s">
        <v>1426</v>
      </c>
    </row>
    <row r="18290" spans="12:12" x14ac:dyDescent="0.25">
      <c r="L18290" s="16" t="s">
        <v>3898</v>
      </c>
    </row>
    <row r="18291" spans="12:12" x14ac:dyDescent="0.25">
      <c r="L18291" s="16" t="s">
        <v>2471</v>
      </c>
    </row>
    <row r="18292" spans="12:12" x14ac:dyDescent="0.25">
      <c r="L18292" s="16" t="s">
        <v>6025</v>
      </c>
    </row>
    <row r="18293" spans="12:12" x14ac:dyDescent="0.25">
      <c r="L18293" s="16" t="s">
        <v>3899</v>
      </c>
    </row>
    <row r="18294" spans="12:12" x14ac:dyDescent="0.25">
      <c r="L18294" s="16" t="s">
        <v>1426</v>
      </c>
    </row>
    <row r="18295" spans="12:12" x14ac:dyDescent="0.25">
      <c r="L18295" s="16" t="s">
        <v>1426</v>
      </c>
    </row>
    <row r="18296" spans="12:12" x14ac:dyDescent="0.25">
      <c r="L18296" s="20" t="s">
        <v>803</v>
      </c>
    </row>
    <row r="18297" spans="12:12" x14ac:dyDescent="0.25">
      <c r="L18297" s="16" t="s">
        <v>5836</v>
      </c>
    </row>
    <row r="18298" spans="12:12" x14ac:dyDescent="0.25">
      <c r="L18298" s="16" t="s">
        <v>3402</v>
      </c>
    </row>
    <row r="18299" spans="12:12" x14ac:dyDescent="0.25">
      <c r="L18299" s="16" t="s">
        <v>4681</v>
      </c>
    </row>
    <row r="18300" spans="12:12" x14ac:dyDescent="0.25">
      <c r="L18300" s="16" t="s">
        <v>2012</v>
      </c>
    </row>
    <row r="18301" spans="12:12" x14ac:dyDescent="0.25">
      <c r="L18301" s="16" t="s">
        <v>1426</v>
      </c>
    </row>
    <row r="18302" spans="12:12" x14ac:dyDescent="0.25">
      <c r="L18302" s="16" t="s">
        <v>1426</v>
      </c>
    </row>
    <row r="18303" spans="12:12" x14ac:dyDescent="0.25">
      <c r="L18303" s="20" t="s">
        <v>1354</v>
      </c>
    </row>
    <row r="18304" spans="12:12" x14ac:dyDescent="0.25">
      <c r="L18304" s="16" t="s">
        <v>3555</v>
      </c>
    </row>
    <row r="18305" spans="12:12" x14ac:dyDescent="0.25">
      <c r="L18305" s="16" t="s">
        <v>6026</v>
      </c>
    </row>
    <row r="18306" spans="12:12" x14ac:dyDescent="0.25">
      <c r="L18306" s="16" t="s">
        <v>3609</v>
      </c>
    </row>
    <row r="18307" spans="12:12" x14ac:dyDescent="0.25">
      <c r="L18307" s="16" t="s">
        <v>1426</v>
      </c>
    </row>
    <row r="18308" spans="12:12" x14ac:dyDescent="0.25">
      <c r="L18308" s="16" t="s">
        <v>1426</v>
      </c>
    </row>
    <row r="18309" spans="12:12" x14ac:dyDescent="0.25">
      <c r="L18309" s="20" t="s">
        <v>564</v>
      </c>
    </row>
    <row r="18310" spans="12:12" x14ac:dyDescent="0.25">
      <c r="L18310" s="16" t="s">
        <v>2083</v>
      </c>
    </row>
    <row r="18311" spans="12:12" x14ac:dyDescent="0.25">
      <c r="L18311" s="16" t="s">
        <v>2084</v>
      </c>
    </row>
    <row r="18312" spans="12:12" x14ac:dyDescent="0.25">
      <c r="L18312" s="16" t="s">
        <v>5453</v>
      </c>
    </row>
    <row r="18313" spans="12:12" x14ac:dyDescent="0.25">
      <c r="L18313" s="16" t="s">
        <v>2012</v>
      </c>
    </row>
    <row r="18314" spans="12:12" x14ac:dyDescent="0.25">
      <c r="L18314" s="16" t="s">
        <v>1426</v>
      </c>
    </row>
    <row r="18315" spans="12:12" x14ac:dyDescent="0.25">
      <c r="L18315" s="16" t="s">
        <v>1426</v>
      </c>
    </row>
    <row r="18316" spans="12:12" x14ac:dyDescent="0.25">
      <c r="L18316" s="20" t="s">
        <v>1369</v>
      </c>
    </row>
    <row r="18317" spans="12:12" x14ac:dyDescent="0.25">
      <c r="L18317" s="16" t="s">
        <v>2373</v>
      </c>
    </row>
    <row r="18318" spans="12:12" x14ac:dyDescent="0.25">
      <c r="L18318" s="16" t="s">
        <v>1998</v>
      </c>
    </row>
    <row r="18319" spans="12:12" x14ac:dyDescent="0.25">
      <c r="L18319" s="16" t="s">
        <v>2524</v>
      </c>
    </row>
    <row r="18320" spans="12:12" x14ac:dyDescent="0.25">
      <c r="L18320" s="16" t="s">
        <v>2375</v>
      </c>
    </row>
    <row r="18321" spans="12:12" x14ac:dyDescent="0.25">
      <c r="L18321" s="16" t="s">
        <v>1998</v>
      </c>
    </row>
    <row r="18322" spans="12:12" x14ac:dyDescent="0.25">
      <c r="L18322" s="16" t="s">
        <v>2154</v>
      </c>
    </row>
    <row r="18323" spans="12:12" x14ac:dyDescent="0.25">
      <c r="L18323" s="16" t="s">
        <v>1426</v>
      </c>
    </row>
    <row r="18324" spans="12:12" x14ac:dyDescent="0.25">
      <c r="L18324" s="16" t="s">
        <v>6027</v>
      </c>
    </row>
    <row r="18325" spans="12:12" x14ac:dyDescent="0.25">
      <c r="L18325" s="16" t="s">
        <v>6028</v>
      </c>
    </row>
    <row r="18326" spans="12:12" x14ac:dyDescent="0.25">
      <c r="L18326" s="16" t="s">
        <v>6029</v>
      </c>
    </row>
    <row r="18327" spans="12:12" x14ac:dyDescent="0.25">
      <c r="L18327" s="16" t="s">
        <v>1426</v>
      </c>
    </row>
    <row r="18328" spans="12:12" x14ac:dyDescent="0.25">
      <c r="L18328" s="16" t="s">
        <v>1426</v>
      </c>
    </row>
    <row r="18329" spans="12:12" x14ac:dyDescent="0.25">
      <c r="L18329" s="20" t="s">
        <v>1216</v>
      </c>
    </row>
    <row r="18330" spans="12:12" x14ac:dyDescent="0.25">
      <c r="L18330" s="16" t="s">
        <v>6021</v>
      </c>
    </row>
    <row r="18331" spans="12:12" x14ac:dyDescent="0.25">
      <c r="L18331" s="16" t="s">
        <v>6030</v>
      </c>
    </row>
    <row r="18332" spans="12:12" x14ac:dyDescent="0.25">
      <c r="L18332" s="16" t="s">
        <v>5791</v>
      </c>
    </row>
    <row r="18333" spans="12:12" x14ac:dyDescent="0.25">
      <c r="L18333" s="16" t="s">
        <v>1426</v>
      </c>
    </row>
    <row r="18334" spans="12:12" x14ac:dyDescent="0.25">
      <c r="L18334" s="16" t="s">
        <v>1426</v>
      </c>
    </row>
    <row r="18335" spans="12:12" x14ac:dyDescent="0.25">
      <c r="L18335" s="20" t="s">
        <v>504</v>
      </c>
    </row>
    <row r="18336" spans="12:12" x14ac:dyDescent="0.25">
      <c r="L18336" s="16" t="s">
        <v>2360</v>
      </c>
    </row>
    <row r="18337" spans="12:12" x14ac:dyDescent="0.25">
      <c r="L18337" s="16" t="s">
        <v>3851</v>
      </c>
    </row>
    <row r="18338" spans="12:12" x14ac:dyDescent="0.25">
      <c r="L18338" s="16" t="s">
        <v>2325</v>
      </c>
    </row>
    <row r="18339" spans="12:12" x14ac:dyDescent="0.25">
      <c r="L18339" s="16" t="s">
        <v>3853</v>
      </c>
    </row>
    <row r="18340" spans="12:12" x14ac:dyDescent="0.25">
      <c r="L18340" s="16" t="s">
        <v>4927</v>
      </c>
    </row>
    <row r="18341" spans="12:12" x14ac:dyDescent="0.25">
      <c r="L18341" s="16" t="s">
        <v>1426</v>
      </c>
    </row>
    <row r="18342" spans="12:12" x14ac:dyDescent="0.25">
      <c r="L18342" s="16" t="s">
        <v>2472</v>
      </c>
    </row>
    <row r="18343" spans="12:12" x14ac:dyDescent="0.25">
      <c r="L18343" s="16" t="s">
        <v>2471</v>
      </c>
    </row>
    <row r="18344" spans="12:12" x14ac:dyDescent="0.25">
      <c r="L18344" s="16" t="s">
        <v>6031</v>
      </c>
    </row>
    <row r="18345" spans="12:12" x14ac:dyDescent="0.25">
      <c r="L18345" s="16" t="s">
        <v>1426</v>
      </c>
    </row>
    <row r="18346" spans="12:12" x14ac:dyDescent="0.25">
      <c r="L18346" s="16" t="s">
        <v>2474</v>
      </c>
    </row>
    <row r="18347" spans="12:12" x14ac:dyDescent="0.25">
      <c r="L18347" s="16" t="s">
        <v>2471</v>
      </c>
    </row>
    <row r="18348" spans="12:12" x14ac:dyDescent="0.25">
      <c r="L18348" s="16" t="s">
        <v>6032</v>
      </c>
    </row>
    <row r="18349" spans="12:12" x14ac:dyDescent="0.25">
      <c r="L18349" s="16" t="s">
        <v>2293</v>
      </c>
    </row>
    <row r="18350" spans="12:12" x14ac:dyDescent="0.25">
      <c r="L18350" s="16" t="s">
        <v>1426</v>
      </c>
    </row>
    <row r="18351" spans="12:12" x14ac:dyDescent="0.25">
      <c r="L18351" s="16" t="s">
        <v>1426</v>
      </c>
    </row>
    <row r="18352" spans="12:12" x14ac:dyDescent="0.25">
      <c r="L18352" s="20" t="s">
        <v>1035</v>
      </c>
    </row>
    <row r="18353" spans="12:12" x14ac:dyDescent="0.25">
      <c r="L18353" s="16" t="s">
        <v>2788</v>
      </c>
    </row>
    <row r="18354" spans="12:12" x14ac:dyDescent="0.25">
      <c r="L18354" s="16" t="s">
        <v>6455</v>
      </c>
    </row>
    <row r="18355" spans="12:12" x14ac:dyDescent="0.25">
      <c r="L18355" s="16" t="s">
        <v>6458</v>
      </c>
    </row>
    <row r="18356" spans="12:12" x14ac:dyDescent="0.25">
      <c r="L18356" s="16" t="s">
        <v>1426</v>
      </c>
    </row>
    <row r="18357" spans="12:12" x14ac:dyDescent="0.25">
      <c r="L18357" s="16" t="s">
        <v>2472</v>
      </c>
    </row>
    <row r="18358" spans="12:12" x14ac:dyDescent="0.25">
      <c r="L18358" s="16" t="s">
        <v>2471</v>
      </c>
    </row>
    <row r="18359" spans="12:12" x14ac:dyDescent="0.25">
      <c r="L18359" s="16" t="s">
        <v>6306</v>
      </c>
    </row>
    <row r="18360" spans="12:12" x14ac:dyDescent="0.25">
      <c r="L18360" s="16" t="s">
        <v>1426</v>
      </c>
    </row>
    <row r="18361" spans="12:12" x14ac:dyDescent="0.25">
      <c r="L18361" s="16" t="s">
        <v>2474</v>
      </c>
    </row>
    <row r="18362" spans="12:12" x14ac:dyDescent="0.25">
      <c r="L18362" s="16" t="s">
        <v>2471</v>
      </c>
    </row>
    <row r="18363" spans="12:12" x14ac:dyDescent="0.25">
      <c r="L18363" s="16" t="s">
        <v>6309</v>
      </c>
    </row>
    <row r="18364" spans="12:12" x14ac:dyDescent="0.25">
      <c r="L18364" s="16" t="s">
        <v>2012</v>
      </c>
    </row>
    <row r="18365" spans="12:12" x14ac:dyDescent="0.25">
      <c r="L18365" s="16" t="s">
        <v>1426</v>
      </c>
    </row>
    <row r="18366" spans="12:12" x14ac:dyDescent="0.25">
      <c r="L18366" s="20" t="s">
        <v>1271</v>
      </c>
    </row>
    <row r="18367" spans="12:12" x14ac:dyDescent="0.25">
      <c r="L18367" s="16" t="s">
        <v>3086</v>
      </c>
    </row>
    <row r="18368" spans="12:12" x14ac:dyDescent="0.25">
      <c r="L18368" s="16" t="s">
        <v>3928</v>
      </c>
    </row>
    <row r="18369" spans="12:12" x14ac:dyDescent="0.25">
      <c r="L18369" s="16" t="s">
        <v>2736</v>
      </c>
    </row>
    <row r="18370" spans="12:12" x14ac:dyDescent="0.25">
      <c r="L18370" s="16" t="s">
        <v>3090</v>
      </c>
    </row>
    <row r="18371" spans="12:12" x14ac:dyDescent="0.25">
      <c r="L18371" s="16" t="s">
        <v>6033</v>
      </c>
    </row>
    <row r="18372" spans="12:12" x14ac:dyDescent="0.25">
      <c r="L18372" s="16" t="s">
        <v>4921</v>
      </c>
    </row>
    <row r="18373" spans="12:12" x14ac:dyDescent="0.25">
      <c r="L18373" s="16" t="s">
        <v>6034</v>
      </c>
    </row>
    <row r="18374" spans="12:12" x14ac:dyDescent="0.25">
      <c r="L18374" s="16" t="s">
        <v>3089</v>
      </c>
    </row>
    <row r="18375" spans="12:12" x14ac:dyDescent="0.25">
      <c r="L18375" s="16" t="s">
        <v>3928</v>
      </c>
    </row>
    <row r="18376" spans="12:12" x14ac:dyDescent="0.25">
      <c r="L18376" s="16" t="s">
        <v>2736</v>
      </c>
    </row>
    <row r="18377" spans="12:12" x14ac:dyDescent="0.25">
      <c r="L18377" s="16" t="s">
        <v>3996</v>
      </c>
    </row>
    <row r="18378" spans="12:12" x14ac:dyDescent="0.25">
      <c r="L18378" s="16" t="s">
        <v>4462</v>
      </c>
    </row>
    <row r="18379" spans="12:12" x14ac:dyDescent="0.25">
      <c r="L18379" s="16" t="s">
        <v>5435</v>
      </c>
    </row>
    <row r="18380" spans="12:12" x14ac:dyDescent="0.25">
      <c r="L18380" s="16" t="s">
        <v>2296</v>
      </c>
    </row>
    <row r="18381" spans="12:12" x14ac:dyDescent="0.25">
      <c r="L18381" s="16" t="s">
        <v>3090</v>
      </c>
    </row>
    <row r="18382" spans="12:12" x14ac:dyDescent="0.25">
      <c r="L18382" s="16" t="s">
        <v>6035</v>
      </c>
    </row>
    <row r="18383" spans="12:12" x14ac:dyDescent="0.25">
      <c r="L18383" s="16" t="s">
        <v>2012</v>
      </c>
    </row>
    <row r="18384" spans="12:12" x14ac:dyDescent="0.25">
      <c r="L18384" s="16" t="s">
        <v>1426</v>
      </c>
    </row>
    <row r="18385" spans="12:12" x14ac:dyDescent="0.25">
      <c r="L18385" s="16" t="s">
        <v>1426</v>
      </c>
    </row>
    <row r="18386" spans="12:12" x14ac:dyDescent="0.25">
      <c r="L18386" s="20" t="s">
        <v>226</v>
      </c>
    </row>
    <row r="18387" spans="12:12" x14ac:dyDescent="0.25">
      <c r="L18387" s="16" t="s">
        <v>2072</v>
      </c>
    </row>
    <row r="18388" spans="12:12" x14ac:dyDescent="0.25">
      <c r="L18388" s="16" t="s">
        <v>3231</v>
      </c>
    </row>
    <row r="18389" spans="12:12" x14ac:dyDescent="0.25">
      <c r="L18389" s="16" t="s">
        <v>4286</v>
      </c>
    </row>
    <row r="18390" spans="12:12" x14ac:dyDescent="0.25">
      <c r="L18390" s="16" t="s">
        <v>2017</v>
      </c>
    </row>
    <row r="18391" spans="12:12" x14ac:dyDescent="0.25">
      <c r="L18391" s="16" t="s">
        <v>2767</v>
      </c>
    </row>
    <row r="18392" spans="12:12" x14ac:dyDescent="0.25">
      <c r="L18392" s="16" t="s">
        <v>2252</v>
      </c>
    </row>
    <row r="18393" spans="12:12" x14ac:dyDescent="0.25">
      <c r="L18393" s="16" t="s">
        <v>6036</v>
      </c>
    </row>
    <row r="18394" spans="12:12" x14ac:dyDescent="0.25">
      <c r="L18394" s="16" t="s">
        <v>2012</v>
      </c>
    </row>
    <row r="18395" spans="12:12" x14ac:dyDescent="0.25">
      <c r="L18395" s="16" t="s">
        <v>1426</v>
      </c>
    </row>
    <row r="18396" spans="12:12" x14ac:dyDescent="0.25">
      <c r="L18396" s="16" t="s">
        <v>1426</v>
      </c>
    </row>
    <row r="18397" spans="12:12" x14ac:dyDescent="0.25">
      <c r="L18397" s="20" t="s">
        <v>1114</v>
      </c>
    </row>
    <row r="18398" spans="12:12" x14ac:dyDescent="0.25">
      <c r="L18398" s="16" t="s">
        <v>2117</v>
      </c>
    </row>
    <row r="18399" spans="12:12" x14ac:dyDescent="0.25">
      <c r="L18399" s="16" t="s">
        <v>2198</v>
      </c>
    </row>
    <row r="18400" spans="12:12" x14ac:dyDescent="0.25">
      <c r="L18400" s="16" t="s">
        <v>2157</v>
      </c>
    </row>
    <row r="18401" spans="12:12" x14ac:dyDescent="0.25">
      <c r="L18401" s="16" t="s">
        <v>2140</v>
      </c>
    </row>
    <row r="18402" spans="12:12" x14ac:dyDescent="0.25">
      <c r="L18402" s="16" t="s">
        <v>3453</v>
      </c>
    </row>
    <row r="18403" spans="12:12" x14ac:dyDescent="0.25">
      <c r="L18403" s="16" t="s">
        <v>2147</v>
      </c>
    </row>
    <row r="18404" spans="12:12" x14ac:dyDescent="0.25">
      <c r="L18404" s="16" t="s">
        <v>5035</v>
      </c>
    </row>
    <row r="18405" spans="12:12" x14ac:dyDescent="0.25">
      <c r="L18405" s="16" t="s">
        <v>2151</v>
      </c>
    </row>
    <row r="18406" spans="12:12" x14ac:dyDescent="0.25">
      <c r="L18406" s="16" t="s">
        <v>2198</v>
      </c>
    </row>
    <row r="18407" spans="12:12" x14ac:dyDescent="0.25">
      <c r="L18407" s="16" t="s">
        <v>2150</v>
      </c>
    </row>
    <row r="18408" spans="12:12" x14ac:dyDescent="0.25">
      <c r="L18408" s="16" t="s">
        <v>2152</v>
      </c>
    </row>
    <row r="18409" spans="12:12" x14ac:dyDescent="0.25">
      <c r="L18409" s="16" t="s">
        <v>6037</v>
      </c>
    </row>
    <row r="18410" spans="12:12" x14ac:dyDescent="0.25">
      <c r="L18410" s="16" t="s">
        <v>2962</v>
      </c>
    </row>
    <row r="18411" spans="12:12" x14ac:dyDescent="0.25">
      <c r="L18411" s="16" t="s">
        <v>4412</v>
      </c>
    </row>
    <row r="18412" spans="12:12" x14ac:dyDescent="0.25">
      <c r="L18412" s="16" t="s">
        <v>2535</v>
      </c>
    </row>
    <row r="18413" spans="12:12" x14ac:dyDescent="0.25">
      <c r="L18413" s="16" t="s">
        <v>6038</v>
      </c>
    </row>
    <row r="18414" spans="12:12" x14ac:dyDescent="0.25">
      <c r="L18414" s="16" t="s">
        <v>2012</v>
      </c>
    </row>
    <row r="18415" spans="12:12" x14ac:dyDescent="0.25">
      <c r="L18415" s="16" t="s">
        <v>1426</v>
      </c>
    </row>
    <row r="18416" spans="12:12" x14ac:dyDescent="0.25">
      <c r="L18416" s="16" t="s">
        <v>1426</v>
      </c>
    </row>
    <row r="18417" spans="12:12" x14ac:dyDescent="0.25">
      <c r="L18417" s="20" t="s">
        <v>1115</v>
      </c>
    </row>
    <row r="18418" spans="12:12" x14ac:dyDescent="0.25">
      <c r="L18418" s="16" t="s">
        <v>2960</v>
      </c>
    </row>
    <row r="18419" spans="12:12" x14ac:dyDescent="0.25">
      <c r="L18419" s="16" t="s">
        <v>2184</v>
      </c>
    </row>
    <row r="18420" spans="12:12" x14ac:dyDescent="0.25">
      <c r="L18420" s="16" t="s">
        <v>4773</v>
      </c>
    </row>
    <row r="18421" spans="12:12" x14ac:dyDescent="0.25">
      <c r="L18421" s="16" t="s">
        <v>1426</v>
      </c>
    </row>
    <row r="18422" spans="12:12" x14ac:dyDescent="0.25">
      <c r="L18422" s="16" t="s">
        <v>2030</v>
      </c>
    </row>
    <row r="18423" spans="12:12" x14ac:dyDescent="0.25">
      <c r="L18423" s="16" t="s">
        <v>2353</v>
      </c>
    </row>
    <row r="18424" spans="12:12" x14ac:dyDescent="0.25">
      <c r="L18424" s="16" t="s">
        <v>2003</v>
      </c>
    </row>
    <row r="18425" spans="12:12" x14ac:dyDescent="0.25">
      <c r="L18425" s="16" t="s">
        <v>1426</v>
      </c>
    </row>
    <row r="18426" spans="12:12" x14ac:dyDescent="0.25">
      <c r="L18426" s="16" t="s">
        <v>2038</v>
      </c>
    </row>
    <row r="18427" spans="12:12" x14ac:dyDescent="0.25">
      <c r="L18427" s="16" t="s">
        <v>2353</v>
      </c>
    </row>
    <row r="18428" spans="12:12" x14ac:dyDescent="0.25">
      <c r="L18428" s="16" t="s">
        <v>2042</v>
      </c>
    </row>
    <row r="18429" spans="12:12" x14ac:dyDescent="0.25">
      <c r="L18429" s="16" t="s">
        <v>2041</v>
      </c>
    </row>
    <row r="18430" spans="12:12" x14ac:dyDescent="0.25">
      <c r="L18430" s="16" t="s">
        <v>2353</v>
      </c>
    </row>
    <row r="18431" spans="12:12" x14ac:dyDescent="0.25">
      <c r="L18431" s="16" t="s">
        <v>2040</v>
      </c>
    </row>
    <row r="18432" spans="12:12" x14ac:dyDescent="0.25">
      <c r="L18432" s="16" t="s">
        <v>1426</v>
      </c>
    </row>
    <row r="18433" spans="12:12" x14ac:dyDescent="0.25">
      <c r="L18433" s="16" t="s">
        <v>2354</v>
      </c>
    </row>
    <row r="18434" spans="12:12" x14ac:dyDescent="0.25">
      <c r="L18434" s="16" t="s">
        <v>2031</v>
      </c>
    </row>
    <row r="18435" spans="12:12" x14ac:dyDescent="0.25">
      <c r="L18435" s="16" t="s">
        <v>2356</v>
      </c>
    </row>
    <row r="18436" spans="12:12" x14ac:dyDescent="0.25">
      <c r="L18436" s="16" t="s">
        <v>2355</v>
      </c>
    </row>
    <row r="18437" spans="12:12" x14ac:dyDescent="0.25">
      <c r="L18437" s="16" t="s">
        <v>2031</v>
      </c>
    </row>
    <row r="18438" spans="12:12" x14ac:dyDescent="0.25">
      <c r="L18438" s="16" t="s">
        <v>2015</v>
      </c>
    </row>
    <row r="18439" spans="12:12" x14ac:dyDescent="0.25">
      <c r="L18439" s="16" t="s">
        <v>2012</v>
      </c>
    </row>
    <row r="18440" spans="12:12" x14ac:dyDescent="0.25">
      <c r="L18440" s="16" t="s">
        <v>1426</v>
      </c>
    </row>
    <row r="18441" spans="12:12" x14ac:dyDescent="0.25">
      <c r="L18441" s="20" t="s">
        <v>571</v>
      </c>
    </row>
    <row r="18442" spans="12:12" x14ac:dyDescent="0.25">
      <c r="L18442" s="16" t="s">
        <v>2083</v>
      </c>
    </row>
    <row r="18443" spans="12:12" x14ac:dyDescent="0.25">
      <c r="L18443" s="16" t="s">
        <v>2586</v>
      </c>
    </row>
    <row r="18444" spans="12:12" x14ac:dyDescent="0.25">
      <c r="L18444" s="16" t="s">
        <v>4492</v>
      </c>
    </row>
    <row r="18445" spans="12:12" x14ac:dyDescent="0.25">
      <c r="L18445" s="16" t="s">
        <v>2012</v>
      </c>
    </row>
    <row r="18446" spans="12:12" x14ac:dyDescent="0.25">
      <c r="L18446" s="16" t="s">
        <v>1426</v>
      </c>
    </row>
    <row r="18447" spans="12:12" x14ac:dyDescent="0.25">
      <c r="L18447" s="16" t="s">
        <v>1426</v>
      </c>
    </row>
    <row r="18448" spans="12:12" x14ac:dyDescent="0.25">
      <c r="L18448" s="20" t="s">
        <v>570</v>
      </c>
    </row>
    <row r="18449" spans="12:12" x14ac:dyDescent="0.25">
      <c r="L18449" s="16" t="s">
        <v>2083</v>
      </c>
    </row>
    <row r="18450" spans="12:12" x14ac:dyDescent="0.25">
      <c r="L18450" s="16" t="s">
        <v>2586</v>
      </c>
    </row>
    <row r="18451" spans="12:12" x14ac:dyDescent="0.25">
      <c r="L18451" s="16" t="s">
        <v>4494</v>
      </c>
    </row>
    <row r="18452" spans="12:12" x14ac:dyDescent="0.25">
      <c r="L18452" s="16" t="s">
        <v>2012</v>
      </c>
    </row>
    <row r="18453" spans="12:12" x14ac:dyDescent="0.25">
      <c r="L18453" s="16" t="s">
        <v>1426</v>
      </c>
    </row>
    <row r="18454" spans="12:12" x14ac:dyDescent="0.25">
      <c r="L18454" s="16" t="s">
        <v>1426</v>
      </c>
    </row>
    <row r="18455" spans="12:12" x14ac:dyDescent="0.25">
      <c r="L18455" s="20" t="s">
        <v>503</v>
      </c>
    </row>
    <row r="18456" spans="12:12" x14ac:dyDescent="0.25">
      <c r="L18456" s="16" t="s">
        <v>2360</v>
      </c>
    </row>
    <row r="18457" spans="12:12" x14ac:dyDescent="0.25">
      <c r="L18457" s="16" t="s">
        <v>2658</v>
      </c>
    </row>
    <row r="18458" spans="12:12" x14ac:dyDescent="0.25">
      <c r="L18458" s="16" t="s">
        <v>2669</v>
      </c>
    </row>
    <row r="18459" spans="12:12" x14ac:dyDescent="0.25">
      <c r="L18459" s="16" t="s">
        <v>2291</v>
      </c>
    </row>
    <row r="18460" spans="12:12" x14ac:dyDescent="0.25">
      <c r="L18460" s="16" t="s">
        <v>5222</v>
      </c>
    </row>
    <row r="18461" spans="12:12" x14ac:dyDescent="0.25">
      <c r="L18461" s="16" t="s">
        <v>2293</v>
      </c>
    </row>
    <row r="18462" spans="12:12" x14ac:dyDescent="0.25">
      <c r="L18462" s="16" t="s">
        <v>1426</v>
      </c>
    </row>
    <row r="18463" spans="12:12" x14ac:dyDescent="0.25">
      <c r="L18463" s="16" t="s">
        <v>1426</v>
      </c>
    </row>
    <row r="18464" spans="12:12" x14ac:dyDescent="0.25">
      <c r="L18464" s="20" t="s">
        <v>299</v>
      </c>
    </row>
    <row r="18465" spans="12:12" x14ac:dyDescent="0.25">
      <c r="L18465" s="16" t="s">
        <v>3828</v>
      </c>
    </row>
    <row r="18466" spans="12:12" x14ac:dyDescent="0.25">
      <c r="L18466" s="16" t="s">
        <v>6039</v>
      </c>
    </row>
    <row r="18467" spans="12:12" x14ac:dyDescent="0.25">
      <c r="L18467" s="16" t="s">
        <v>1426</v>
      </c>
    </row>
    <row r="18468" spans="12:12" x14ac:dyDescent="0.25">
      <c r="L18468" s="16" t="s">
        <v>2201</v>
      </c>
    </row>
    <row r="18469" spans="12:12" x14ac:dyDescent="0.25">
      <c r="L18469" s="16" t="s">
        <v>4481</v>
      </c>
    </row>
    <row r="18470" spans="12:12" x14ac:dyDescent="0.25">
      <c r="L18470" s="16" t="s">
        <v>2589</v>
      </c>
    </row>
    <row r="18471" spans="12:12" x14ac:dyDescent="0.25">
      <c r="L18471" s="16" t="s">
        <v>6040</v>
      </c>
    </row>
    <row r="18472" spans="12:12" x14ac:dyDescent="0.25">
      <c r="L18472" s="16" t="s">
        <v>3831</v>
      </c>
    </row>
    <row r="18473" spans="12:12" x14ac:dyDescent="0.25">
      <c r="L18473" s="16" t="s">
        <v>6041</v>
      </c>
    </row>
    <row r="18474" spans="12:12" x14ac:dyDescent="0.25">
      <c r="L18474" s="16" t="s">
        <v>4850</v>
      </c>
    </row>
    <row r="18475" spans="12:12" x14ac:dyDescent="0.25">
      <c r="L18475" s="16" t="s">
        <v>6042</v>
      </c>
    </row>
    <row r="18476" spans="12:12" x14ac:dyDescent="0.25">
      <c r="L18476" s="16" t="s">
        <v>4968</v>
      </c>
    </row>
    <row r="18477" spans="12:12" x14ac:dyDescent="0.25">
      <c r="L18477" s="16" t="s">
        <v>2588</v>
      </c>
    </row>
    <row r="18478" spans="12:12" x14ac:dyDescent="0.25">
      <c r="L18478" s="16" t="s">
        <v>6043</v>
      </c>
    </row>
    <row r="18479" spans="12:12" x14ac:dyDescent="0.25">
      <c r="L18479" s="16" t="s">
        <v>2130</v>
      </c>
    </row>
    <row r="18480" spans="12:12" x14ac:dyDescent="0.25">
      <c r="L18480" s="16" t="s">
        <v>6044</v>
      </c>
    </row>
    <row r="18481" spans="12:12" x14ac:dyDescent="0.25">
      <c r="L18481" s="16" t="s">
        <v>1426</v>
      </c>
    </row>
    <row r="18482" spans="12:12" x14ac:dyDescent="0.25">
      <c r="L18482" s="16" t="s">
        <v>4864</v>
      </c>
    </row>
    <row r="18483" spans="12:12" x14ac:dyDescent="0.25">
      <c r="L18483" s="16" t="s">
        <v>3917</v>
      </c>
    </row>
    <row r="18484" spans="12:12" x14ac:dyDescent="0.25">
      <c r="L18484" s="16" t="s">
        <v>6045</v>
      </c>
    </row>
    <row r="18485" spans="12:12" x14ac:dyDescent="0.25">
      <c r="L18485" s="16" t="s">
        <v>2012</v>
      </c>
    </row>
    <row r="18486" spans="12:12" x14ac:dyDescent="0.25">
      <c r="L18486" s="16" t="s">
        <v>1426</v>
      </c>
    </row>
    <row r="18487" spans="12:12" x14ac:dyDescent="0.25">
      <c r="L18487" s="16" t="s">
        <v>1426</v>
      </c>
    </row>
    <row r="18488" spans="12:12" x14ac:dyDescent="0.25">
      <c r="L18488" s="20" t="s">
        <v>994</v>
      </c>
    </row>
    <row r="18489" spans="12:12" x14ac:dyDescent="0.25">
      <c r="L18489" s="16" t="s">
        <v>2210</v>
      </c>
    </row>
    <row r="18490" spans="12:12" x14ac:dyDescent="0.25">
      <c r="L18490" s="16" t="s">
        <v>3031</v>
      </c>
    </row>
    <row r="18491" spans="12:12" x14ac:dyDescent="0.25">
      <c r="L18491" s="16" t="s">
        <v>5469</v>
      </c>
    </row>
    <row r="18492" spans="12:12" x14ac:dyDescent="0.25">
      <c r="L18492" s="16" t="s">
        <v>1426</v>
      </c>
    </row>
    <row r="18493" spans="12:12" x14ac:dyDescent="0.25">
      <c r="L18493" s="16" t="s">
        <v>5876</v>
      </c>
    </row>
    <row r="18494" spans="12:12" x14ac:dyDescent="0.25">
      <c r="L18494" s="16" t="s">
        <v>3031</v>
      </c>
    </row>
    <row r="18495" spans="12:12" x14ac:dyDescent="0.25">
      <c r="L18495" s="16" t="s">
        <v>5470</v>
      </c>
    </row>
    <row r="18496" spans="12:12" x14ac:dyDescent="0.25">
      <c r="L18496" s="16" t="s">
        <v>1426</v>
      </c>
    </row>
    <row r="18497" spans="12:12" x14ac:dyDescent="0.25">
      <c r="L18497" s="16" t="s">
        <v>5471</v>
      </c>
    </row>
    <row r="18498" spans="12:12" x14ac:dyDescent="0.25">
      <c r="L18498" s="16" t="s">
        <v>5472</v>
      </c>
    </row>
    <row r="18499" spans="12:12" x14ac:dyDescent="0.25">
      <c r="L18499" s="16" t="s">
        <v>1426</v>
      </c>
    </row>
    <row r="18500" spans="12:12" x14ac:dyDescent="0.25">
      <c r="L18500" s="16" t="s">
        <v>3473</v>
      </c>
    </row>
    <row r="18501" spans="12:12" x14ac:dyDescent="0.25">
      <c r="L18501" s="16" t="s">
        <v>3031</v>
      </c>
    </row>
    <row r="18502" spans="12:12" x14ac:dyDescent="0.25">
      <c r="L18502" s="16" t="s">
        <v>5473</v>
      </c>
    </row>
    <row r="18503" spans="12:12" x14ac:dyDescent="0.25">
      <c r="L18503" s="16" t="s">
        <v>1426</v>
      </c>
    </row>
    <row r="18504" spans="12:12" x14ac:dyDescent="0.25">
      <c r="L18504" s="16" t="s">
        <v>4259</v>
      </c>
    </row>
    <row r="18505" spans="12:12" x14ac:dyDescent="0.25">
      <c r="L18505" s="16" t="s">
        <v>3031</v>
      </c>
    </row>
    <row r="18506" spans="12:12" x14ac:dyDescent="0.25">
      <c r="L18506" s="16" t="s">
        <v>5475</v>
      </c>
    </row>
    <row r="18507" spans="12:12" x14ac:dyDescent="0.25">
      <c r="L18507" s="16" t="s">
        <v>1426</v>
      </c>
    </row>
    <row r="18508" spans="12:12" x14ac:dyDescent="0.25">
      <c r="L18508" s="16" t="s">
        <v>6046</v>
      </c>
    </row>
    <row r="18509" spans="12:12" x14ac:dyDescent="0.25">
      <c r="L18509" s="16" t="s">
        <v>6047</v>
      </c>
    </row>
    <row r="18510" spans="12:12" x14ac:dyDescent="0.25">
      <c r="L18510" s="16" t="s">
        <v>1426</v>
      </c>
    </row>
    <row r="18511" spans="12:12" x14ac:dyDescent="0.25">
      <c r="L18511" s="16" t="s">
        <v>6048</v>
      </c>
    </row>
    <row r="18512" spans="12:12" x14ac:dyDescent="0.25">
      <c r="L18512" s="16" t="s">
        <v>6426</v>
      </c>
    </row>
    <row r="18513" spans="12:12" x14ac:dyDescent="0.25">
      <c r="L18513" s="16" t="s">
        <v>5463</v>
      </c>
    </row>
    <row r="18514" spans="12:12" x14ac:dyDescent="0.25">
      <c r="L18514" s="16" t="s">
        <v>1426</v>
      </c>
    </row>
    <row r="18515" spans="12:12" x14ac:dyDescent="0.25">
      <c r="L18515" s="16" t="s">
        <v>3051</v>
      </c>
    </row>
    <row r="18516" spans="12:12" x14ac:dyDescent="0.25">
      <c r="L18516" s="16" t="s">
        <v>6426</v>
      </c>
    </row>
    <row r="18517" spans="12:12" x14ac:dyDescent="0.25">
      <c r="L18517" s="16" t="s">
        <v>3820</v>
      </c>
    </row>
    <row r="18518" spans="12:12" x14ac:dyDescent="0.25">
      <c r="L18518" s="16" t="s">
        <v>2012</v>
      </c>
    </row>
    <row r="18519" spans="12:12" x14ac:dyDescent="0.25">
      <c r="L18519" s="16" t="s">
        <v>1426</v>
      </c>
    </row>
    <row r="18520" spans="12:12" x14ac:dyDescent="0.25">
      <c r="L18520" s="20" t="s">
        <v>502</v>
      </c>
    </row>
    <row r="18521" spans="12:12" x14ac:dyDescent="0.25">
      <c r="L18521" s="16" t="s">
        <v>2360</v>
      </c>
    </row>
    <row r="18522" spans="12:12" x14ac:dyDescent="0.25">
      <c r="L18522" s="16" t="s">
        <v>2654</v>
      </c>
    </row>
    <row r="18523" spans="12:12" x14ac:dyDescent="0.25">
      <c r="L18523" s="16" t="s">
        <v>4024</v>
      </c>
    </row>
    <row r="18524" spans="12:12" x14ac:dyDescent="0.25">
      <c r="L18524" s="16" t="s">
        <v>2653</v>
      </c>
    </row>
    <row r="18525" spans="12:12" x14ac:dyDescent="0.25">
      <c r="L18525" s="16" t="s">
        <v>5976</v>
      </c>
    </row>
    <row r="18526" spans="12:12" x14ac:dyDescent="0.25">
      <c r="L18526" s="16" t="s">
        <v>2293</v>
      </c>
    </row>
    <row r="18527" spans="12:12" x14ac:dyDescent="0.25">
      <c r="L18527" s="16" t="s">
        <v>1426</v>
      </c>
    </row>
    <row r="18528" spans="12:12" x14ac:dyDescent="0.25">
      <c r="L18528" s="16" t="s">
        <v>1426</v>
      </c>
    </row>
    <row r="18529" spans="12:12" x14ac:dyDescent="0.25">
      <c r="L18529" s="20" t="s">
        <v>1891</v>
      </c>
    </row>
    <row r="18530" spans="12:12" x14ac:dyDescent="0.25">
      <c r="L18530" s="16" t="s">
        <v>2083</v>
      </c>
    </row>
    <row r="18531" spans="12:12" x14ac:dyDescent="0.25">
      <c r="L18531" s="16" t="s">
        <v>2155</v>
      </c>
    </row>
    <row r="18532" spans="12:12" x14ac:dyDescent="0.25">
      <c r="L18532" s="16" t="s">
        <v>6049</v>
      </c>
    </row>
    <row r="18533" spans="12:12" x14ac:dyDescent="0.25">
      <c r="L18533" s="16" t="s">
        <v>2546</v>
      </c>
    </row>
    <row r="18534" spans="12:12" x14ac:dyDescent="0.25">
      <c r="L18534" s="16" t="s">
        <v>6050</v>
      </c>
    </row>
    <row r="18535" spans="12:12" x14ac:dyDescent="0.25">
      <c r="L18535" s="16" t="s">
        <v>2012</v>
      </c>
    </row>
    <row r="18536" spans="12:12" x14ac:dyDescent="0.25">
      <c r="L18536" s="16" t="s">
        <v>1426</v>
      </c>
    </row>
    <row r="18537" spans="12:12" x14ac:dyDescent="0.25">
      <c r="L18537" s="16" t="s">
        <v>1426</v>
      </c>
    </row>
    <row r="18538" spans="12:12" x14ac:dyDescent="0.25">
      <c r="L18538" s="20" t="s">
        <v>356</v>
      </c>
    </row>
    <row r="18539" spans="12:12" x14ac:dyDescent="0.25">
      <c r="L18539" s="16" t="s">
        <v>2129</v>
      </c>
    </row>
    <row r="18540" spans="12:12" x14ac:dyDescent="0.25">
      <c r="L18540" s="16" t="s">
        <v>2586</v>
      </c>
    </row>
    <row r="18541" spans="12:12" x14ac:dyDescent="0.25">
      <c r="L18541" s="16" t="s">
        <v>4488</v>
      </c>
    </row>
    <row r="18542" spans="12:12" x14ac:dyDescent="0.25">
      <c r="L18542" s="16" t="s">
        <v>2012</v>
      </c>
    </row>
    <row r="18543" spans="12:12" x14ac:dyDescent="0.25">
      <c r="L18543" s="16" t="s">
        <v>1426</v>
      </c>
    </row>
    <row r="18544" spans="12:12" x14ac:dyDescent="0.25">
      <c r="L18544" s="16" t="s">
        <v>1426</v>
      </c>
    </row>
    <row r="18545" spans="12:12" x14ac:dyDescent="0.25">
      <c r="L18545" s="20" t="s">
        <v>1892</v>
      </c>
    </row>
    <row r="18546" spans="12:12" x14ac:dyDescent="0.25">
      <c r="L18546" s="16" t="s">
        <v>2434</v>
      </c>
    </row>
    <row r="18547" spans="12:12" x14ac:dyDescent="0.25">
      <c r="L18547" s="16" t="s">
        <v>4370</v>
      </c>
    </row>
    <row r="18548" spans="12:12" x14ac:dyDescent="0.25">
      <c r="L18548" s="16" t="s">
        <v>3119</v>
      </c>
    </row>
    <row r="18549" spans="12:12" x14ac:dyDescent="0.25">
      <c r="L18549" s="16" t="s">
        <v>3676</v>
      </c>
    </row>
    <row r="18550" spans="12:12" x14ac:dyDescent="0.25">
      <c r="L18550" s="16" t="s">
        <v>5842</v>
      </c>
    </row>
    <row r="18551" spans="12:12" x14ac:dyDescent="0.25">
      <c r="L18551" s="16" t="s">
        <v>1426</v>
      </c>
    </row>
    <row r="18552" spans="12:12" x14ac:dyDescent="0.25">
      <c r="L18552" s="16" t="s">
        <v>2451</v>
      </c>
    </row>
    <row r="18553" spans="12:12" x14ac:dyDescent="0.25">
      <c r="L18553" s="16" t="s">
        <v>3971</v>
      </c>
    </row>
    <row r="18554" spans="12:12" x14ac:dyDescent="0.25">
      <c r="L18554" s="16" t="s">
        <v>3680</v>
      </c>
    </row>
    <row r="18555" spans="12:12" x14ac:dyDescent="0.25">
      <c r="L18555" s="16" t="s">
        <v>2012</v>
      </c>
    </row>
    <row r="18556" spans="12:12" x14ac:dyDescent="0.25">
      <c r="L18556" s="16" t="s">
        <v>1426</v>
      </c>
    </row>
    <row r="18557" spans="12:12" x14ac:dyDescent="0.25">
      <c r="L18557" s="16" t="s">
        <v>1426</v>
      </c>
    </row>
    <row r="18558" spans="12:12" x14ac:dyDescent="0.25">
      <c r="L18558" s="20" t="s">
        <v>1063</v>
      </c>
    </row>
    <row r="18559" spans="12:12" x14ac:dyDescent="0.25">
      <c r="L18559" s="16" t="s">
        <v>5104</v>
      </c>
    </row>
    <row r="18560" spans="12:12" x14ac:dyDescent="0.25">
      <c r="L18560" s="16" t="s">
        <v>5113</v>
      </c>
    </row>
    <row r="18561" spans="12:12" x14ac:dyDescent="0.25">
      <c r="L18561" s="16" t="s">
        <v>2154</v>
      </c>
    </row>
    <row r="18562" spans="12:12" x14ac:dyDescent="0.25">
      <c r="L18562" s="16" t="s">
        <v>2799</v>
      </c>
    </row>
    <row r="18563" spans="12:12" x14ac:dyDescent="0.25">
      <c r="L18563" s="16" t="s">
        <v>5113</v>
      </c>
    </row>
    <row r="18564" spans="12:12" x14ac:dyDescent="0.25">
      <c r="L18564" s="16" t="s">
        <v>2188</v>
      </c>
    </row>
    <row r="18565" spans="12:12" x14ac:dyDescent="0.25">
      <c r="L18565" s="16" t="s">
        <v>1426</v>
      </c>
    </row>
    <row r="18566" spans="12:12" x14ac:dyDescent="0.25">
      <c r="L18566" s="16" t="s">
        <v>2758</v>
      </c>
    </row>
    <row r="18567" spans="12:12" x14ac:dyDescent="0.25">
      <c r="L18567" s="16" t="s">
        <v>2124</v>
      </c>
    </row>
    <row r="18568" spans="12:12" x14ac:dyDescent="0.25">
      <c r="L18568" s="16" t="s">
        <v>6051</v>
      </c>
    </row>
    <row r="18569" spans="12:12" x14ac:dyDescent="0.25">
      <c r="L18569" s="16" t="s">
        <v>4300</v>
      </c>
    </row>
    <row r="18570" spans="12:12" x14ac:dyDescent="0.25">
      <c r="L18570" s="16" t="s">
        <v>6052</v>
      </c>
    </row>
    <row r="18571" spans="12:12" x14ac:dyDescent="0.25">
      <c r="L18571" s="16" t="s">
        <v>2210</v>
      </c>
    </row>
    <row r="18572" spans="12:12" x14ac:dyDescent="0.25">
      <c r="L18572" s="16" t="s">
        <v>5113</v>
      </c>
    </row>
    <row r="18573" spans="12:12" x14ac:dyDescent="0.25">
      <c r="L18573" s="16" t="s">
        <v>5105</v>
      </c>
    </row>
    <row r="18574" spans="12:12" x14ac:dyDescent="0.25">
      <c r="L18574" s="16" t="s">
        <v>4744</v>
      </c>
    </row>
    <row r="18575" spans="12:12" x14ac:dyDescent="0.25">
      <c r="L18575" s="16" t="s">
        <v>5384</v>
      </c>
    </row>
    <row r="18576" spans="12:12" x14ac:dyDescent="0.25">
      <c r="L18576" s="16" t="s">
        <v>1426</v>
      </c>
    </row>
    <row r="18577" spans="12:12" x14ac:dyDescent="0.25">
      <c r="L18577" s="16" t="s">
        <v>2498</v>
      </c>
    </row>
    <row r="18578" spans="12:12" x14ac:dyDescent="0.25">
      <c r="L18578" s="16" t="s">
        <v>4300</v>
      </c>
    </row>
    <row r="18579" spans="12:12" x14ac:dyDescent="0.25">
      <c r="L18579" s="16" t="s">
        <v>6053</v>
      </c>
    </row>
    <row r="18580" spans="12:12" x14ac:dyDescent="0.25">
      <c r="L18580" s="16" t="s">
        <v>1426</v>
      </c>
    </row>
    <row r="18581" spans="12:12" x14ac:dyDescent="0.25">
      <c r="L18581" s="16" t="s">
        <v>3089</v>
      </c>
    </row>
    <row r="18582" spans="12:12" x14ac:dyDescent="0.25">
      <c r="L18582" s="16" t="s">
        <v>3402</v>
      </c>
    </row>
    <row r="18583" spans="12:12" x14ac:dyDescent="0.25">
      <c r="L18583" s="16" t="s">
        <v>4132</v>
      </c>
    </row>
    <row r="18584" spans="12:12" x14ac:dyDescent="0.25">
      <c r="L18584" s="16" t="s">
        <v>1426</v>
      </c>
    </row>
    <row r="18585" spans="12:12" x14ac:dyDescent="0.25">
      <c r="L18585" s="16" t="s">
        <v>2117</v>
      </c>
    </row>
    <row r="18586" spans="12:12" x14ac:dyDescent="0.25">
      <c r="L18586" s="16" t="s">
        <v>2990</v>
      </c>
    </row>
    <row r="18587" spans="12:12" x14ac:dyDescent="0.25">
      <c r="L18587" s="16" t="s">
        <v>5118</v>
      </c>
    </row>
    <row r="18588" spans="12:12" x14ac:dyDescent="0.25">
      <c r="L18588" s="16" t="s">
        <v>1426</v>
      </c>
    </row>
    <row r="18589" spans="12:12" x14ac:dyDescent="0.25">
      <c r="L18589" s="16" t="s">
        <v>3394</v>
      </c>
    </row>
    <row r="18590" spans="12:12" x14ac:dyDescent="0.25">
      <c r="L18590" s="16" t="s">
        <v>2988</v>
      </c>
    </row>
    <row r="18591" spans="12:12" x14ac:dyDescent="0.25">
      <c r="L18591" s="16" t="s">
        <v>2993</v>
      </c>
    </row>
    <row r="18592" spans="12:12" x14ac:dyDescent="0.25">
      <c r="L18592" s="16" t="s">
        <v>3396</v>
      </c>
    </row>
    <row r="18593" spans="12:12" x14ac:dyDescent="0.25">
      <c r="L18593" s="16" t="s">
        <v>6054</v>
      </c>
    </row>
    <row r="18594" spans="12:12" x14ac:dyDescent="0.25">
      <c r="L18594" s="16" t="s">
        <v>2992</v>
      </c>
    </row>
    <row r="18595" spans="12:12" x14ac:dyDescent="0.25">
      <c r="L18595" s="16" t="s">
        <v>3398</v>
      </c>
    </row>
    <row r="18596" spans="12:12" x14ac:dyDescent="0.25">
      <c r="L18596" s="16" t="s">
        <v>3395</v>
      </c>
    </row>
    <row r="18597" spans="12:12" x14ac:dyDescent="0.25">
      <c r="L18597" s="16" t="s">
        <v>1426</v>
      </c>
    </row>
    <row r="18598" spans="12:12" x14ac:dyDescent="0.25">
      <c r="L18598" s="16" t="s">
        <v>3763</v>
      </c>
    </row>
    <row r="18599" spans="12:12" x14ac:dyDescent="0.25">
      <c r="L18599" s="16" t="s">
        <v>3398</v>
      </c>
    </row>
    <row r="18600" spans="12:12" x14ac:dyDescent="0.25">
      <c r="L18600" s="16" t="s">
        <v>2015</v>
      </c>
    </row>
    <row r="18601" spans="12:12" x14ac:dyDescent="0.25">
      <c r="L18601" s="16" t="s">
        <v>3402</v>
      </c>
    </row>
    <row r="18602" spans="12:12" x14ac:dyDescent="0.25">
      <c r="L18602" s="16" t="s">
        <v>4676</v>
      </c>
    </row>
    <row r="18603" spans="12:12" x14ac:dyDescent="0.25">
      <c r="L18603" s="16" t="s">
        <v>4744</v>
      </c>
    </row>
    <row r="18604" spans="12:12" x14ac:dyDescent="0.25">
      <c r="L18604" s="16" t="s">
        <v>5385</v>
      </c>
    </row>
    <row r="18605" spans="12:12" x14ac:dyDescent="0.25">
      <c r="L18605" s="16" t="s">
        <v>1426</v>
      </c>
    </row>
    <row r="18606" spans="12:12" x14ac:dyDescent="0.25">
      <c r="L18606" s="16" t="s">
        <v>3689</v>
      </c>
    </row>
    <row r="18607" spans="12:12" x14ac:dyDescent="0.25">
      <c r="L18607" s="16" t="s">
        <v>4682</v>
      </c>
    </row>
    <row r="18608" spans="12:12" x14ac:dyDescent="0.25">
      <c r="L18608" s="16" t="s">
        <v>2306</v>
      </c>
    </row>
    <row r="18609" spans="12:12" x14ac:dyDescent="0.25">
      <c r="L18609" s="16" t="s">
        <v>4300</v>
      </c>
    </row>
    <row r="18610" spans="12:12" x14ac:dyDescent="0.25">
      <c r="L18610" s="16" t="s">
        <v>2062</v>
      </c>
    </row>
    <row r="18611" spans="12:12" x14ac:dyDescent="0.25">
      <c r="L18611" s="16" t="s">
        <v>1426</v>
      </c>
    </row>
    <row r="18612" spans="12:12" x14ac:dyDescent="0.25">
      <c r="L18612" s="16" t="s">
        <v>3299</v>
      </c>
    </row>
    <row r="18613" spans="12:12" x14ac:dyDescent="0.25">
      <c r="L18613" s="16" t="s">
        <v>4300</v>
      </c>
    </row>
    <row r="18614" spans="12:12" x14ac:dyDescent="0.25">
      <c r="L18614" s="16" t="s">
        <v>6055</v>
      </c>
    </row>
    <row r="18615" spans="12:12" x14ac:dyDescent="0.25">
      <c r="L18615" s="16" t="s">
        <v>2103</v>
      </c>
    </row>
    <row r="18616" spans="12:12" x14ac:dyDescent="0.25">
      <c r="L18616" s="16" t="s">
        <v>4300</v>
      </c>
    </row>
    <row r="18617" spans="12:12" x14ac:dyDescent="0.25">
      <c r="L18617" s="16" t="s">
        <v>3156</v>
      </c>
    </row>
    <row r="18618" spans="12:12" x14ac:dyDescent="0.25">
      <c r="L18618" s="16" t="s">
        <v>1426</v>
      </c>
    </row>
    <row r="18619" spans="12:12" x14ac:dyDescent="0.25">
      <c r="L18619" s="16" t="s">
        <v>2994</v>
      </c>
    </row>
    <row r="18620" spans="12:12" x14ac:dyDescent="0.25">
      <c r="L18620" s="16" t="s">
        <v>6056</v>
      </c>
    </row>
    <row r="18621" spans="12:12" x14ac:dyDescent="0.25">
      <c r="L18621" s="16" t="s">
        <v>2125</v>
      </c>
    </row>
    <row r="18622" spans="12:12" x14ac:dyDescent="0.25">
      <c r="L18622" s="16" t="s">
        <v>2988</v>
      </c>
    </row>
    <row r="18623" spans="12:12" x14ac:dyDescent="0.25">
      <c r="L18623" s="16" t="s">
        <v>2997</v>
      </c>
    </row>
    <row r="18624" spans="12:12" x14ac:dyDescent="0.25">
      <c r="L18624" s="16" t="s">
        <v>3398</v>
      </c>
    </row>
    <row r="18625" spans="12:12" x14ac:dyDescent="0.25">
      <c r="L18625" s="16" t="s">
        <v>3411</v>
      </c>
    </row>
    <row r="18626" spans="12:12" x14ac:dyDescent="0.25">
      <c r="L18626" s="16" t="s">
        <v>3402</v>
      </c>
    </row>
    <row r="18627" spans="12:12" x14ac:dyDescent="0.25">
      <c r="L18627" s="16" t="s">
        <v>4684</v>
      </c>
    </row>
    <row r="18628" spans="12:12" x14ac:dyDescent="0.25">
      <c r="L18628" s="16" t="s">
        <v>4682</v>
      </c>
    </row>
    <row r="18629" spans="12:12" x14ac:dyDescent="0.25">
      <c r="L18629" s="16" t="s">
        <v>4772</v>
      </c>
    </row>
    <row r="18630" spans="12:12" x14ac:dyDescent="0.25">
      <c r="L18630" s="16" t="s">
        <v>2990</v>
      </c>
    </row>
    <row r="18631" spans="12:12" x14ac:dyDescent="0.25">
      <c r="L18631" s="16" t="s">
        <v>5121</v>
      </c>
    </row>
    <row r="18632" spans="12:12" x14ac:dyDescent="0.25">
      <c r="L18632" s="16" t="s">
        <v>4770</v>
      </c>
    </row>
    <row r="18633" spans="12:12" x14ac:dyDescent="0.25">
      <c r="L18633" s="16" t="s">
        <v>5649</v>
      </c>
    </row>
    <row r="18634" spans="12:12" x14ac:dyDescent="0.25">
      <c r="L18634" s="16" t="s">
        <v>2126</v>
      </c>
    </row>
    <row r="18635" spans="12:12" x14ac:dyDescent="0.25">
      <c r="L18635" s="16" t="s">
        <v>6057</v>
      </c>
    </row>
    <row r="18636" spans="12:12" x14ac:dyDescent="0.25">
      <c r="L18636" s="16" t="s">
        <v>5110</v>
      </c>
    </row>
    <row r="18637" spans="12:12" x14ac:dyDescent="0.25">
      <c r="L18637" s="16" t="s">
        <v>6058</v>
      </c>
    </row>
    <row r="18638" spans="12:12" x14ac:dyDescent="0.25">
      <c r="L18638" s="16" t="s">
        <v>2012</v>
      </c>
    </row>
    <row r="18639" spans="12:12" x14ac:dyDescent="0.25">
      <c r="L18639" s="16" t="s">
        <v>1426</v>
      </c>
    </row>
    <row r="18640" spans="12:12" x14ac:dyDescent="0.25">
      <c r="L18640" s="16" t="s">
        <v>1426</v>
      </c>
    </row>
    <row r="18641" spans="12:12" x14ac:dyDescent="0.25">
      <c r="L18641" s="20" t="s">
        <v>1324</v>
      </c>
    </row>
    <row r="18642" spans="12:12" x14ac:dyDescent="0.25">
      <c r="L18642" s="16" t="s">
        <v>6474</v>
      </c>
    </row>
    <row r="18643" spans="12:12" x14ac:dyDescent="0.25">
      <c r="L18643" s="16" t="s">
        <v>3484</v>
      </c>
    </row>
    <row r="18644" spans="12:12" x14ac:dyDescent="0.25">
      <c r="L18644" s="16" t="s">
        <v>4705</v>
      </c>
    </row>
    <row r="18645" spans="12:12" x14ac:dyDescent="0.25">
      <c r="L18645" s="16" t="s">
        <v>1426</v>
      </c>
    </row>
    <row r="18646" spans="12:12" x14ac:dyDescent="0.25">
      <c r="L18646" s="16" t="s">
        <v>6003</v>
      </c>
    </row>
    <row r="18647" spans="12:12" x14ac:dyDescent="0.25">
      <c r="L18647" s="16" t="s">
        <v>5198</v>
      </c>
    </row>
    <row r="18648" spans="12:12" x14ac:dyDescent="0.25">
      <c r="L18648" s="16" t="s">
        <v>2303</v>
      </c>
    </row>
    <row r="18649" spans="12:12" x14ac:dyDescent="0.25">
      <c r="L18649" s="16" t="s">
        <v>6059</v>
      </c>
    </row>
    <row r="18650" spans="12:12" x14ac:dyDescent="0.25">
      <c r="L18650" s="16" t="s">
        <v>3681</v>
      </c>
    </row>
    <row r="18651" spans="12:12" x14ac:dyDescent="0.25">
      <c r="L18651" s="16" t="s">
        <v>6060</v>
      </c>
    </row>
    <row r="18652" spans="12:12" x14ac:dyDescent="0.25">
      <c r="L18652" s="16" t="s">
        <v>3715</v>
      </c>
    </row>
    <row r="18653" spans="12:12" x14ac:dyDescent="0.25">
      <c r="L18653" s="16" t="s">
        <v>6061</v>
      </c>
    </row>
    <row r="18654" spans="12:12" x14ac:dyDescent="0.25">
      <c r="L18654" s="16" t="s">
        <v>4974</v>
      </c>
    </row>
    <row r="18655" spans="12:12" x14ac:dyDescent="0.25">
      <c r="L18655" s="16" t="s">
        <v>6062</v>
      </c>
    </row>
    <row r="18656" spans="12:12" x14ac:dyDescent="0.25">
      <c r="L18656" s="16" t="s">
        <v>5102</v>
      </c>
    </row>
    <row r="18657" spans="12:12" x14ac:dyDescent="0.25">
      <c r="L18657" s="16" t="s">
        <v>6007</v>
      </c>
    </row>
    <row r="18658" spans="12:12" x14ac:dyDescent="0.25">
      <c r="L18658" s="16" t="s">
        <v>1426</v>
      </c>
    </row>
    <row r="18659" spans="12:12" x14ac:dyDescent="0.25">
      <c r="L18659" s="20" t="s">
        <v>1313</v>
      </c>
    </row>
    <row r="18660" spans="12:12" x14ac:dyDescent="0.25">
      <c r="L18660" s="16" t="s">
        <v>2472</v>
      </c>
    </row>
    <row r="18661" spans="12:12" x14ac:dyDescent="0.25">
      <c r="L18661" s="16" t="s">
        <v>2471</v>
      </c>
    </row>
    <row r="18662" spans="12:12" x14ac:dyDescent="0.25">
      <c r="L18662" s="16" t="s">
        <v>2325</v>
      </c>
    </row>
    <row r="18663" spans="12:12" x14ac:dyDescent="0.25">
      <c r="L18663" s="16" t="s">
        <v>1426</v>
      </c>
    </row>
    <row r="18664" spans="12:12" x14ac:dyDescent="0.25">
      <c r="L18664" s="16" t="s">
        <v>2474</v>
      </c>
    </row>
    <row r="18665" spans="12:12" x14ac:dyDescent="0.25">
      <c r="L18665" s="16" t="s">
        <v>2471</v>
      </c>
    </row>
    <row r="18666" spans="12:12" x14ac:dyDescent="0.25">
      <c r="L18666" s="16" t="s">
        <v>2015</v>
      </c>
    </row>
    <row r="18667" spans="12:12" x14ac:dyDescent="0.25">
      <c r="L18667" s="16" t="s">
        <v>2293</v>
      </c>
    </row>
    <row r="18668" spans="12:12" x14ac:dyDescent="0.25">
      <c r="L18668" s="16" t="s">
        <v>1426</v>
      </c>
    </row>
    <row r="18669" spans="12:12" x14ac:dyDescent="0.25">
      <c r="L18669" s="16" t="s">
        <v>1426</v>
      </c>
    </row>
    <row r="18670" spans="12:12" x14ac:dyDescent="0.25">
      <c r="L18670" s="20" t="s">
        <v>106</v>
      </c>
    </row>
    <row r="18671" spans="12:12" x14ac:dyDescent="0.25">
      <c r="L18671" s="16" t="s">
        <v>2263</v>
      </c>
    </row>
    <row r="18672" spans="12:12" x14ac:dyDescent="0.25">
      <c r="L18672" s="16" t="s">
        <v>3891</v>
      </c>
    </row>
    <row r="18673" spans="12:12" x14ac:dyDescent="0.25">
      <c r="L18673" s="16" t="s">
        <v>5670</v>
      </c>
    </row>
    <row r="18674" spans="12:12" x14ac:dyDescent="0.25">
      <c r="L18674" s="16" t="s">
        <v>1426</v>
      </c>
    </row>
    <row r="18675" spans="12:12" x14ac:dyDescent="0.25">
      <c r="L18675" s="16" t="s">
        <v>2486</v>
      </c>
    </row>
    <row r="18676" spans="12:12" x14ac:dyDescent="0.25">
      <c r="L18676" s="16" t="s">
        <v>2764</v>
      </c>
    </row>
    <row r="18677" spans="12:12" x14ac:dyDescent="0.25">
      <c r="L18677" s="16" t="s">
        <v>5431</v>
      </c>
    </row>
    <row r="18678" spans="12:12" x14ac:dyDescent="0.25">
      <c r="L18678" s="16" t="s">
        <v>1426</v>
      </c>
    </row>
    <row r="18679" spans="12:12" x14ac:dyDescent="0.25">
      <c r="L18679" s="16" t="s">
        <v>3238</v>
      </c>
    </row>
    <row r="18680" spans="12:12" x14ac:dyDescent="0.25">
      <c r="L18680" s="16" t="s">
        <v>3628</v>
      </c>
    </row>
    <row r="18681" spans="12:12" x14ac:dyDescent="0.25">
      <c r="L18681" s="16" t="s">
        <v>4537</v>
      </c>
    </row>
    <row r="18682" spans="12:12" x14ac:dyDescent="0.25">
      <c r="L18682" s="16" t="s">
        <v>2012</v>
      </c>
    </row>
    <row r="18683" spans="12:12" x14ac:dyDescent="0.25">
      <c r="L18683" s="16" t="s">
        <v>1426</v>
      </c>
    </row>
    <row r="18684" spans="12:12" x14ac:dyDescent="0.25">
      <c r="L18684" s="20" t="s">
        <v>1893</v>
      </c>
    </row>
    <row r="18685" spans="12:12" x14ac:dyDescent="0.25">
      <c r="L18685" s="16" t="s">
        <v>4685</v>
      </c>
    </row>
    <row r="18686" spans="12:12" x14ac:dyDescent="0.25">
      <c r="L18686" s="16" t="s">
        <v>2786</v>
      </c>
    </row>
    <row r="18687" spans="12:12" x14ac:dyDescent="0.25">
      <c r="L18687" s="16" t="s">
        <v>6063</v>
      </c>
    </row>
    <row r="18688" spans="12:12" x14ac:dyDescent="0.25">
      <c r="L18688" s="16" t="s">
        <v>2293</v>
      </c>
    </row>
    <row r="18689" spans="12:12" x14ac:dyDescent="0.25">
      <c r="L18689" s="16" t="s">
        <v>1426</v>
      </c>
    </row>
    <row r="18690" spans="12:12" x14ac:dyDescent="0.25">
      <c r="L18690" s="16" t="s">
        <v>1426</v>
      </c>
    </row>
    <row r="18691" spans="12:12" x14ac:dyDescent="0.25">
      <c r="L18691" s="20" t="s">
        <v>34</v>
      </c>
    </row>
    <row r="18692" spans="12:12" x14ac:dyDescent="0.25">
      <c r="L18692" s="16" t="s">
        <v>2299</v>
      </c>
    </row>
    <row r="18693" spans="12:12" x14ac:dyDescent="0.25">
      <c r="L18693" s="16" t="s">
        <v>4803</v>
      </c>
    </row>
    <row r="18694" spans="12:12" x14ac:dyDescent="0.25">
      <c r="L18694" s="16" t="s">
        <v>4808</v>
      </c>
    </row>
    <row r="18695" spans="12:12" x14ac:dyDescent="0.25">
      <c r="L18695" s="16" t="s">
        <v>1426</v>
      </c>
    </row>
    <row r="18696" spans="12:12" x14ac:dyDescent="0.25">
      <c r="L18696" s="16" t="s">
        <v>2488</v>
      </c>
    </row>
    <row r="18697" spans="12:12" x14ac:dyDescent="0.25">
      <c r="L18697" s="16" t="s">
        <v>4981</v>
      </c>
    </row>
    <row r="18698" spans="12:12" x14ac:dyDescent="0.25">
      <c r="L18698" s="16" t="s">
        <v>6064</v>
      </c>
    </row>
    <row r="18699" spans="12:12" x14ac:dyDescent="0.25">
      <c r="L18699" s="16" t="s">
        <v>2012</v>
      </c>
    </row>
    <row r="18700" spans="12:12" x14ac:dyDescent="0.25">
      <c r="L18700" s="16" t="s">
        <v>1426</v>
      </c>
    </row>
    <row r="18701" spans="12:12" x14ac:dyDescent="0.25">
      <c r="L18701" s="16" t="s">
        <v>1426</v>
      </c>
    </row>
    <row r="18702" spans="12:12" x14ac:dyDescent="0.25">
      <c r="L18702" s="20" t="s">
        <v>1319</v>
      </c>
    </row>
    <row r="18703" spans="12:12" x14ac:dyDescent="0.25">
      <c r="L18703" s="16" t="s">
        <v>2201</v>
      </c>
    </row>
    <row r="18704" spans="12:12" x14ac:dyDescent="0.25">
      <c r="L18704" s="16" t="s">
        <v>2291</v>
      </c>
    </row>
    <row r="18705" spans="12:12" x14ac:dyDescent="0.25">
      <c r="L18705" s="16" t="s">
        <v>3836</v>
      </c>
    </row>
    <row r="18706" spans="12:12" x14ac:dyDescent="0.25">
      <c r="L18706" s="16" t="s">
        <v>2035</v>
      </c>
    </row>
    <row r="18707" spans="12:12" x14ac:dyDescent="0.25">
      <c r="L18707" s="16" t="s">
        <v>2365</v>
      </c>
    </row>
    <row r="18708" spans="12:12" x14ac:dyDescent="0.25">
      <c r="L18708" s="16" t="s">
        <v>2154</v>
      </c>
    </row>
    <row r="18709" spans="12:12" x14ac:dyDescent="0.25">
      <c r="L18709" s="16" t="s">
        <v>4276</v>
      </c>
    </row>
    <row r="18710" spans="12:12" x14ac:dyDescent="0.25">
      <c r="L18710" s="16" t="s">
        <v>2003</v>
      </c>
    </row>
    <row r="18711" spans="12:12" x14ac:dyDescent="0.25">
      <c r="L18711" s="16" t="s">
        <v>1426</v>
      </c>
    </row>
    <row r="18712" spans="12:12" x14ac:dyDescent="0.25">
      <c r="L18712" s="16" t="s">
        <v>4924</v>
      </c>
    </row>
    <row r="18713" spans="12:12" x14ac:dyDescent="0.25">
      <c r="L18713" s="16" t="s">
        <v>4686</v>
      </c>
    </row>
    <row r="18714" spans="12:12" x14ac:dyDescent="0.25">
      <c r="L18714" s="16" t="s">
        <v>2782</v>
      </c>
    </row>
    <row r="18715" spans="12:12" x14ac:dyDescent="0.25">
      <c r="L18715" s="16" t="s">
        <v>5492</v>
      </c>
    </row>
    <row r="18716" spans="12:12" x14ac:dyDescent="0.25">
      <c r="L18716" s="16" t="s">
        <v>4692</v>
      </c>
    </row>
    <row r="18717" spans="12:12" x14ac:dyDescent="0.25">
      <c r="L18717" s="16" t="s">
        <v>5493</v>
      </c>
    </row>
    <row r="18718" spans="12:12" x14ac:dyDescent="0.25">
      <c r="L18718" s="16" t="s">
        <v>4848</v>
      </c>
    </row>
    <row r="18719" spans="12:12" x14ac:dyDescent="0.25">
      <c r="L18719" s="16" t="s">
        <v>2291</v>
      </c>
    </row>
    <row r="18720" spans="12:12" x14ac:dyDescent="0.25">
      <c r="L18720" s="16" t="s">
        <v>2306</v>
      </c>
    </row>
    <row r="18721" spans="12:12" x14ac:dyDescent="0.25">
      <c r="L18721" s="16" t="s">
        <v>2664</v>
      </c>
    </row>
    <row r="18722" spans="12:12" x14ac:dyDescent="0.25">
      <c r="L18722" s="16" t="s">
        <v>2325</v>
      </c>
    </row>
    <row r="18723" spans="12:12" x14ac:dyDescent="0.25">
      <c r="L18723" s="16" t="s">
        <v>2786</v>
      </c>
    </row>
    <row r="18724" spans="12:12" x14ac:dyDescent="0.25">
      <c r="L18724" s="16" t="s">
        <v>6065</v>
      </c>
    </row>
    <row r="18725" spans="12:12" x14ac:dyDescent="0.25">
      <c r="L18725" s="16" t="s">
        <v>4277</v>
      </c>
    </row>
    <row r="18726" spans="12:12" x14ac:dyDescent="0.25">
      <c r="L18726" s="16" t="s">
        <v>6066</v>
      </c>
    </row>
    <row r="18727" spans="12:12" x14ac:dyDescent="0.25">
      <c r="L18727" s="16" t="s">
        <v>4928</v>
      </c>
    </row>
    <row r="18728" spans="12:12" x14ac:dyDescent="0.25">
      <c r="L18728" s="16" t="s">
        <v>1426</v>
      </c>
    </row>
    <row r="18729" spans="12:12" x14ac:dyDescent="0.25">
      <c r="L18729" s="16" t="s">
        <v>1426</v>
      </c>
    </row>
    <row r="18730" spans="12:12" x14ac:dyDescent="0.25">
      <c r="L18730" s="20" t="s">
        <v>495</v>
      </c>
    </row>
    <row r="18731" spans="12:12" x14ac:dyDescent="0.25">
      <c r="L18731" s="16" t="s">
        <v>2360</v>
      </c>
    </row>
    <row r="18732" spans="12:12" x14ac:dyDescent="0.25">
      <c r="L18732" s="16" t="s">
        <v>2291</v>
      </c>
    </row>
    <row r="18733" spans="12:12" x14ac:dyDescent="0.25">
      <c r="L18733" s="16" t="s">
        <v>3904</v>
      </c>
    </row>
    <row r="18734" spans="12:12" x14ac:dyDescent="0.25">
      <c r="L18734" s="16" t="s">
        <v>2365</v>
      </c>
    </row>
    <row r="18735" spans="12:12" x14ac:dyDescent="0.25">
      <c r="L18735" s="16" t="s">
        <v>5497</v>
      </c>
    </row>
    <row r="18736" spans="12:12" x14ac:dyDescent="0.25">
      <c r="L18736" s="16" t="s">
        <v>2781</v>
      </c>
    </row>
    <row r="18737" spans="12:12" x14ac:dyDescent="0.25">
      <c r="L18737" s="16" t="s">
        <v>6065</v>
      </c>
    </row>
    <row r="18738" spans="12:12" x14ac:dyDescent="0.25">
      <c r="L18738" s="16" t="s">
        <v>4276</v>
      </c>
    </row>
    <row r="18739" spans="12:12" x14ac:dyDescent="0.25">
      <c r="L18739" s="16" t="s">
        <v>6067</v>
      </c>
    </row>
    <row r="18740" spans="12:12" x14ac:dyDescent="0.25">
      <c r="L18740" s="16" t="s">
        <v>1426</v>
      </c>
    </row>
    <row r="18741" spans="12:12" x14ac:dyDescent="0.25">
      <c r="L18741" s="16" t="s">
        <v>6068</v>
      </c>
    </row>
    <row r="18742" spans="12:12" x14ac:dyDescent="0.25">
      <c r="L18742" s="16" t="s">
        <v>4686</v>
      </c>
    </row>
    <row r="18743" spans="12:12" x14ac:dyDescent="0.25">
      <c r="L18743" s="16" t="s">
        <v>2787</v>
      </c>
    </row>
    <row r="18744" spans="12:12" x14ac:dyDescent="0.25">
      <c r="L18744" s="16" t="s">
        <v>2783</v>
      </c>
    </row>
    <row r="18745" spans="12:12" x14ac:dyDescent="0.25">
      <c r="L18745" s="16" t="s">
        <v>4687</v>
      </c>
    </row>
    <row r="18746" spans="12:12" x14ac:dyDescent="0.25">
      <c r="L18746" s="16" t="s">
        <v>5492</v>
      </c>
    </row>
    <row r="18747" spans="12:12" x14ac:dyDescent="0.25">
      <c r="L18747" s="16" t="s">
        <v>3933</v>
      </c>
    </row>
    <row r="18748" spans="12:12" x14ac:dyDescent="0.25">
      <c r="L18748" s="16" t="s">
        <v>6069</v>
      </c>
    </row>
    <row r="18749" spans="12:12" x14ac:dyDescent="0.25">
      <c r="L18749" s="16" t="s">
        <v>5664</v>
      </c>
    </row>
    <row r="18750" spans="12:12" x14ac:dyDescent="0.25">
      <c r="L18750" s="16" t="s">
        <v>6070</v>
      </c>
    </row>
    <row r="18751" spans="12:12" x14ac:dyDescent="0.25">
      <c r="L18751" s="16" t="s">
        <v>5869</v>
      </c>
    </row>
    <row r="18752" spans="12:12" x14ac:dyDescent="0.25">
      <c r="L18752" s="16" t="s">
        <v>6071</v>
      </c>
    </row>
    <row r="18753" spans="12:12" x14ac:dyDescent="0.25">
      <c r="L18753" s="16" t="s">
        <v>6063</v>
      </c>
    </row>
    <row r="18754" spans="12:12" x14ac:dyDescent="0.25">
      <c r="L18754" s="16" t="s">
        <v>6072</v>
      </c>
    </row>
    <row r="18755" spans="12:12" x14ac:dyDescent="0.25">
      <c r="L18755" s="16" t="s">
        <v>1426</v>
      </c>
    </row>
    <row r="18756" spans="12:12" x14ac:dyDescent="0.25">
      <c r="L18756" s="16" t="s">
        <v>1426</v>
      </c>
    </row>
    <row r="18757" spans="12:12" x14ac:dyDescent="0.25">
      <c r="L18757" s="20" t="s">
        <v>242</v>
      </c>
    </row>
    <row r="18758" spans="12:12" x14ac:dyDescent="0.25">
      <c r="L18758" s="16" t="s">
        <v>2072</v>
      </c>
    </row>
    <row r="18759" spans="12:12" x14ac:dyDescent="0.25">
      <c r="L18759" s="16" t="s">
        <v>3650</v>
      </c>
    </row>
    <row r="18760" spans="12:12" x14ac:dyDescent="0.25">
      <c r="L18760" s="16" t="s">
        <v>6073</v>
      </c>
    </row>
    <row r="18761" spans="12:12" x14ac:dyDescent="0.25">
      <c r="L18761" s="16" t="s">
        <v>2487</v>
      </c>
    </row>
    <row r="18762" spans="12:12" x14ac:dyDescent="0.25">
      <c r="L18762" s="16" t="s">
        <v>6074</v>
      </c>
    </row>
    <row r="18763" spans="12:12" x14ac:dyDescent="0.25">
      <c r="L18763" s="16" t="s">
        <v>1426</v>
      </c>
    </row>
    <row r="18764" spans="12:12" x14ac:dyDescent="0.25">
      <c r="L18764" s="16" t="s">
        <v>5182</v>
      </c>
    </row>
    <row r="18765" spans="12:12" x14ac:dyDescent="0.25">
      <c r="L18765" s="16" t="s">
        <v>5183</v>
      </c>
    </row>
    <row r="18766" spans="12:12" x14ac:dyDescent="0.25">
      <c r="L18766" s="16" t="s">
        <v>2979</v>
      </c>
    </row>
    <row r="18767" spans="12:12" x14ac:dyDescent="0.25">
      <c r="L18767" s="16" t="s">
        <v>2008</v>
      </c>
    </row>
    <row r="18768" spans="12:12" x14ac:dyDescent="0.25">
      <c r="L18768" s="16" t="s">
        <v>3664</v>
      </c>
    </row>
    <row r="18769" spans="12:12" x14ac:dyDescent="0.25">
      <c r="L18769" s="16" t="s">
        <v>3654</v>
      </c>
    </row>
    <row r="18770" spans="12:12" x14ac:dyDescent="0.25">
      <c r="L18770" s="16" t="s">
        <v>2851</v>
      </c>
    </row>
    <row r="18771" spans="12:12" x14ac:dyDescent="0.25">
      <c r="L18771" s="16" t="s">
        <v>5184</v>
      </c>
    </row>
    <row r="18772" spans="12:12" x14ac:dyDescent="0.25">
      <c r="L18772" s="16" t="s">
        <v>4885</v>
      </c>
    </row>
    <row r="18773" spans="12:12" x14ac:dyDescent="0.25">
      <c r="L18773" s="16" t="s">
        <v>5263</v>
      </c>
    </row>
    <row r="18774" spans="12:12" x14ac:dyDescent="0.25">
      <c r="L18774" s="16" t="s">
        <v>5550</v>
      </c>
    </row>
    <row r="18775" spans="12:12" x14ac:dyDescent="0.25">
      <c r="L18775" s="16" t="s">
        <v>3662</v>
      </c>
    </row>
    <row r="18776" spans="12:12" x14ac:dyDescent="0.25">
      <c r="L18776" s="16" t="s">
        <v>6075</v>
      </c>
    </row>
    <row r="18777" spans="12:12" x14ac:dyDescent="0.25">
      <c r="L18777" s="16" t="s">
        <v>5190</v>
      </c>
    </row>
    <row r="18778" spans="12:12" x14ac:dyDescent="0.25">
      <c r="L18778" s="16" t="s">
        <v>6076</v>
      </c>
    </row>
    <row r="18779" spans="12:12" x14ac:dyDescent="0.25">
      <c r="L18779" s="16" t="s">
        <v>5192</v>
      </c>
    </row>
    <row r="18780" spans="12:12" x14ac:dyDescent="0.25">
      <c r="L18780" s="16" t="s">
        <v>1426</v>
      </c>
    </row>
    <row r="18781" spans="12:12" x14ac:dyDescent="0.25">
      <c r="L18781" s="16" t="s">
        <v>1426</v>
      </c>
    </row>
    <row r="18782" spans="12:12" x14ac:dyDescent="0.25">
      <c r="L18782" s="20" t="s">
        <v>1272</v>
      </c>
    </row>
    <row r="18783" spans="12:12" x14ac:dyDescent="0.25">
      <c r="L18783" s="16" t="s">
        <v>6412</v>
      </c>
    </row>
    <row r="18784" spans="12:12" x14ac:dyDescent="0.25">
      <c r="L18784" s="16" t="s">
        <v>3879</v>
      </c>
    </row>
    <row r="18785" spans="12:12" x14ac:dyDescent="0.25">
      <c r="L18785" s="16" t="s">
        <v>2296</v>
      </c>
    </row>
    <row r="18786" spans="12:12" x14ac:dyDescent="0.25">
      <c r="L18786" s="16" t="s">
        <v>1426</v>
      </c>
    </row>
    <row r="18787" spans="12:12" x14ac:dyDescent="0.25">
      <c r="L18787" s="16" t="s">
        <v>2033</v>
      </c>
    </row>
    <row r="18788" spans="12:12" x14ac:dyDescent="0.25">
      <c r="L18788" s="16" t="s">
        <v>6500</v>
      </c>
    </row>
    <row r="18789" spans="12:12" x14ac:dyDescent="0.25">
      <c r="L18789" s="16" t="s">
        <v>2460</v>
      </c>
    </row>
    <row r="18790" spans="12:12" x14ac:dyDescent="0.25">
      <c r="L18790" s="16" t="s">
        <v>1426</v>
      </c>
    </row>
    <row r="18791" spans="12:12" x14ac:dyDescent="0.25">
      <c r="L18791" s="16" t="s">
        <v>2219</v>
      </c>
    </row>
    <row r="18792" spans="12:12" x14ac:dyDescent="0.25">
      <c r="L18792" s="16" t="s">
        <v>4008</v>
      </c>
    </row>
    <row r="18793" spans="12:12" x14ac:dyDescent="0.25">
      <c r="L18793" s="16" t="s">
        <v>4474</v>
      </c>
    </row>
    <row r="18794" spans="12:12" x14ac:dyDescent="0.25">
      <c r="L18794" s="16" t="s">
        <v>4476</v>
      </c>
    </row>
    <row r="18795" spans="12:12" x14ac:dyDescent="0.25">
      <c r="L18795" s="16" t="s">
        <v>2157</v>
      </c>
    </row>
    <row r="18796" spans="12:12" x14ac:dyDescent="0.25">
      <c r="L18796" s="16" t="s">
        <v>2834</v>
      </c>
    </row>
    <row r="18797" spans="12:12" x14ac:dyDescent="0.25">
      <c r="L18797" s="16" t="s">
        <v>2003</v>
      </c>
    </row>
    <row r="18798" spans="12:12" x14ac:dyDescent="0.25">
      <c r="L18798" s="16" t="s">
        <v>2836</v>
      </c>
    </row>
    <row r="18799" spans="12:12" x14ac:dyDescent="0.25">
      <c r="L18799" s="16" t="s">
        <v>2003</v>
      </c>
    </row>
    <row r="18800" spans="12:12" x14ac:dyDescent="0.25">
      <c r="L18800" s="16" t="s">
        <v>2377</v>
      </c>
    </row>
    <row r="18801" spans="12:12" x14ac:dyDescent="0.25">
      <c r="L18801" s="16" t="s">
        <v>2830</v>
      </c>
    </row>
    <row r="18802" spans="12:12" x14ac:dyDescent="0.25">
      <c r="L18802" s="16" t="s">
        <v>2003</v>
      </c>
    </row>
    <row r="18803" spans="12:12" x14ac:dyDescent="0.25">
      <c r="L18803" s="16" t="s">
        <v>4009</v>
      </c>
    </row>
    <row r="18804" spans="12:12" x14ac:dyDescent="0.25">
      <c r="L18804" s="16" t="s">
        <v>2001</v>
      </c>
    </row>
    <row r="18805" spans="12:12" x14ac:dyDescent="0.25">
      <c r="L18805" s="16" t="s">
        <v>2012</v>
      </c>
    </row>
    <row r="18806" spans="12:12" x14ac:dyDescent="0.25">
      <c r="L18806" s="16" t="s">
        <v>1426</v>
      </c>
    </row>
    <row r="18807" spans="12:12" x14ac:dyDescent="0.25">
      <c r="L18807" s="20" t="s">
        <v>577</v>
      </c>
    </row>
    <row r="18808" spans="12:12" x14ac:dyDescent="0.25">
      <c r="L18808" s="16" t="s">
        <v>2717</v>
      </c>
    </row>
    <row r="18809" spans="12:12" x14ac:dyDescent="0.25">
      <c r="L18809" s="16" t="s">
        <v>3934</v>
      </c>
    </row>
    <row r="18810" spans="12:12" x14ac:dyDescent="0.25">
      <c r="L18810" s="16" t="s">
        <v>5357</v>
      </c>
    </row>
    <row r="18811" spans="12:12" x14ac:dyDescent="0.25">
      <c r="L18811" s="16" t="s">
        <v>2012</v>
      </c>
    </row>
    <row r="18812" spans="12:12" x14ac:dyDescent="0.25">
      <c r="L18812" s="16" t="s">
        <v>1426</v>
      </c>
    </row>
    <row r="18813" spans="12:12" x14ac:dyDescent="0.25">
      <c r="L18813" s="16" t="s">
        <v>1426</v>
      </c>
    </row>
    <row r="18814" spans="12:12" x14ac:dyDescent="0.25">
      <c r="L18814" s="20" t="s">
        <v>606</v>
      </c>
    </row>
    <row r="18815" spans="12:12" x14ac:dyDescent="0.25">
      <c r="L18815" s="16" t="s">
        <v>2226</v>
      </c>
    </row>
    <row r="18816" spans="12:12" x14ac:dyDescent="0.25">
      <c r="L18816" s="16" t="s">
        <v>2387</v>
      </c>
    </row>
    <row r="18817" spans="12:12" x14ac:dyDescent="0.25">
      <c r="L18817" s="16" t="s">
        <v>2026</v>
      </c>
    </row>
    <row r="18818" spans="12:12" x14ac:dyDescent="0.25">
      <c r="L18818" s="16" t="s">
        <v>2230</v>
      </c>
    </row>
    <row r="18819" spans="12:12" x14ac:dyDescent="0.25">
      <c r="L18819" s="16" t="s">
        <v>2306</v>
      </c>
    </row>
    <row r="18820" spans="12:12" x14ac:dyDescent="0.25">
      <c r="L18820" s="16" t="s">
        <v>2012</v>
      </c>
    </row>
    <row r="18821" spans="12:12" x14ac:dyDescent="0.25">
      <c r="L18821" s="16" t="s">
        <v>1426</v>
      </c>
    </row>
    <row r="18822" spans="12:12" x14ac:dyDescent="0.25">
      <c r="L18822" s="16" t="s">
        <v>1426</v>
      </c>
    </row>
    <row r="18823" spans="12:12" x14ac:dyDescent="0.25">
      <c r="L18823" s="20" t="s">
        <v>939</v>
      </c>
    </row>
    <row r="18824" spans="12:12" x14ac:dyDescent="0.25">
      <c r="L18824" s="16" t="s">
        <v>2201</v>
      </c>
    </row>
    <row r="18825" spans="12:12" x14ac:dyDescent="0.25">
      <c r="L18825" s="16" t="s">
        <v>5576</v>
      </c>
    </row>
    <row r="18826" spans="12:12" x14ac:dyDescent="0.25">
      <c r="L18826" s="16" t="s">
        <v>2296</v>
      </c>
    </row>
    <row r="18827" spans="12:12" x14ac:dyDescent="0.25">
      <c r="L18827" s="16" t="s">
        <v>5683</v>
      </c>
    </row>
    <row r="18828" spans="12:12" x14ac:dyDescent="0.25">
      <c r="L18828" s="16" t="s">
        <v>2463</v>
      </c>
    </row>
    <row r="18829" spans="12:12" x14ac:dyDescent="0.25">
      <c r="L18829" s="16" t="s">
        <v>2035</v>
      </c>
    </row>
    <row r="18830" spans="12:12" x14ac:dyDescent="0.25">
      <c r="L18830" s="16" t="s">
        <v>5380</v>
      </c>
    </row>
    <row r="18831" spans="12:12" x14ac:dyDescent="0.25">
      <c r="L18831" s="16" t="s">
        <v>2188</v>
      </c>
    </row>
    <row r="18832" spans="12:12" x14ac:dyDescent="0.25">
      <c r="L18832" s="16" t="s">
        <v>1426</v>
      </c>
    </row>
    <row r="18833" spans="12:12" x14ac:dyDescent="0.25">
      <c r="L18833" s="16" t="s">
        <v>4235</v>
      </c>
    </row>
    <row r="18834" spans="12:12" x14ac:dyDescent="0.25">
      <c r="L18834" s="16" t="s">
        <v>5954</v>
      </c>
    </row>
    <row r="18835" spans="12:12" x14ac:dyDescent="0.25">
      <c r="L18835" s="16" t="s">
        <v>6077</v>
      </c>
    </row>
    <row r="18836" spans="12:12" x14ac:dyDescent="0.25">
      <c r="L18836" s="16" t="s">
        <v>2012</v>
      </c>
    </row>
    <row r="18837" spans="12:12" x14ac:dyDescent="0.25">
      <c r="L18837" s="16" t="s">
        <v>1426</v>
      </c>
    </row>
    <row r="18838" spans="12:12" x14ac:dyDescent="0.25">
      <c r="L18838" s="16" t="s">
        <v>1426</v>
      </c>
    </row>
    <row r="18839" spans="12:12" x14ac:dyDescent="0.25">
      <c r="L18839" s="20" t="s">
        <v>1064</v>
      </c>
    </row>
    <row r="18840" spans="12:12" x14ac:dyDescent="0.25">
      <c r="L18840" s="16" t="s">
        <v>1997</v>
      </c>
    </row>
    <row r="18841" spans="12:12" x14ac:dyDescent="0.25">
      <c r="L18841" s="16" t="s">
        <v>2509</v>
      </c>
    </row>
    <row r="18842" spans="12:12" x14ac:dyDescent="0.25">
      <c r="L18842" s="16" t="s">
        <v>3809</v>
      </c>
    </row>
    <row r="18843" spans="12:12" x14ac:dyDescent="0.25">
      <c r="L18843" s="16" t="s">
        <v>1426</v>
      </c>
    </row>
    <row r="18844" spans="12:12" x14ac:dyDescent="0.25">
      <c r="L18844" s="16" t="s">
        <v>2304</v>
      </c>
    </row>
    <row r="18845" spans="12:12" x14ac:dyDescent="0.25">
      <c r="L18845" s="16" t="s">
        <v>2509</v>
      </c>
    </row>
    <row r="18846" spans="12:12" x14ac:dyDescent="0.25">
      <c r="L18846" s="16" t="s">
        <v>3813</v>
      </c>
    </row>
    <row r="18847" spans="12:12" x14ac:dyDescent="0.25">
      <c r="L18847" s="16" t="s">
        <v>3812</v>
      </c>
    </row>
    <row r="18848" spans="12:12" x14ac:dyDescent="0.25">
      <c r="L18848" s="16" t="s">
        <v>5733</v>
      </c>
    </row>
    <row r="18849" spans="12:12" x14ac:dyDescent="0.25">
      <c r="L18849" s="16" t="s">
        <v>2300</v>
      </c>
    </row>
    <row r="18850" spans="12:12" x14ac:dyDescent="0.25">
      <c r="L18850" s="16" t="s">
        <v>5736</v>
      </c>
    </row>
    <row r="18851" spans="12:12" x14ac:dyDescent="0.25">
      <c r="L18851" s="16" t="s">
        <v>2012</v>
      </c>
    </row>
    <row r="18852" spans="12:12" x14ac:dyDescent="0.25">
      <c r="L18852" s="16" t="s">
        <v>1426</v>
      </c>
    </row>
    <row r="18853" spans="12:12" x14ac:dyDescent="0.25">
      <c r="L18853" s="16" t="s">
        <v>1426</v>
      </c>
    </row>
    <row r="18854" spans="12:12" x14ac:dyDescent="0.25">
      <c r="L18854" s="20" t="s">
        <v>1894</v>
      </c>
    </row>
    <row r="18855" spans="12:12" x14ac:dyDescent="0.25">
      <c r="L18855" s="16" t="s">
        <v>4263</v>
      </c>
    </row>
    <row r="18856" spans="12:12" x14ac:dyDescent="0.25">
      <c r="L18856" s="16" t="s">
        <v>2012</v>
      </c>
    </row>
    <row r="18857" spans="12:12" x14ac:dyDescent="0.25">
      <c r="L18857" s="16" t="s">
        <v>1426</v>
      </c>
    </row>
    <row r="18858" spans="12:12" x14ac:dyDescent="0.25">
      <c r="L18858" s="16" t="s">
        <v>1426</v>
      </c>
    </row>
    <row r="18859" spans="12:12" x14ac:dyDescent="0.25">
      <c r="L18859" s="20" t="s">
        <v>1212</v>
      </c>
    </row>
    <row r="18860" spans="12:12" x14ac:dyDescent="0.25">
      <c r="L18860" s="16" t="s">
        <v>6520</v>
      </c>
    </row>
    <row r="18861" spans="12:12" x14ac:dyDescent="0.25">
      <c r="L18861" s="16" t="s">
        <v>4875</v>
      </c>
    </row>
    <row r="18862" spans="12:12" x14ac:dyDescent="0.25">
      <c r="L18862" s="16" t="s">
        <v>2542</v>
      </c>
    </row>
    <row r="18863" spans="12:12" x14ac:dyDescent="0.25">
      <c r="L18863" s="16" t="s">
        <v>1426</v>
      </c>
    </row>
    <row r="18864" spans="12:12" x14ac:dyDescent="0.25">
      <c r="L18864" s="16" t="s">
        <v>2375</v>
      </c>
    </row>
    <row r="18865" spans="12:12" x14ac:dyDescent="0.25">
      <c r="L18865" s="16" t="s">
        <v>4875</v>
      </c>
    </row>
    <row r="18866" spans="12:12" x14ac:dyDescent="0.25">
      <c r="L18866" s="16" t="s">
        <v>2003</v>
      </c>
    </row>
    <row r="18867" spans="12:12" x14ac:dyDescent="0.25">
      <c r="L18867" s="16" t="s">
        <v>1426</v>
      </c>
    </row>
    <row r="18868" spans="12:12" x14ac:dyDescent="0.25">
      <c r="L18868" s="16" t="s">
        <v>2812</v>
      </c>
    </row>
    <row r="18869" spans="12:12" x14ac:dyDescent="0.25">
      <c r="L18869" s="16" t="s">
        <v>2008</v>
      </c>
    </row>
    <row r="18870" spans="12:12" x14ac:dyDescent="0.25">
      <c r="L18870" s="16" t="s">
        <v>3651</v>
      </c>
    </row>
    <row r="18871" spans="12:12" x14ac:dyDescent="0.25">
      <c r="L18871" s="16" t="s">
        <v>2010</v>
      </c>
    </row>
    <row r="18872" spans="12:12" x14ac:dyDescent="0.25">
      <c r="L18872" s="16" t="s">
        <v>5181</v>
      </c>
    </row>
    <row r="18873" spans="12:12" x14ac:dyDescent="0.25">
      <c r="L18873" s="16" t="s">
        <v>2978</v>
      </c>
    </row>
    <row r="18874" spans="12:12" x14ac:dyDescent="0.25">
      <c r="L18874" s="16" t="s">
        <v>6073</v>
      </c>
    </row>
    <row r="18875" spans="12:12" x14ac:dyDescent="0.25">
      <c r="L18875" s="16" t="s">
        <v>3650</v>
      </c>
    </row>
    <row r="18876" spans="12:12" x14ac:dyDescent="0.25">
      <c r="L18876" s="16" t="s">
        <v>6078</v>
      </c>
    </row>
    <row r="18877" spans="12:12" x14ac:dyDescent="0.25">
      <c r="L18877" s="16" t="s">
        <v>3662</v>
      </c>
    </row>
    <row r="18878" spans="12:12" x14ac:dyDescent="0.25">
      <c r="L18878" s="16" t="s">
        <v>6079</v>
      </c>
    </row>
    <row r="18879" spans="12:12" x14ac:dyDescent="0.25">
      <c r="L18879" s="16" t="s">
        <v>2377</v>
      </c>
    </row>
    <row r="18880" spans="12:12" x14ac:dyDescent="0.25">
      <c r="L18880" s="16" t="s">
        <v>2482</v>
      </c>
    </row>
    <row r="18881" spans="12:12" x14ac:dyDescent="0.25">
      <c r="L18881" s="16" t="s">
        <v>5260</v>
      </c>
    </row>
    <row r="18882" spans="12:12" x14ac:dyDescent="0.25">
      <c r="L18882" s="16" t="s">
        <v>1426</v>
      </c>
    </row>
    <row r="18883" spans="12:12" x14ac:dyDescent="0.25">
      <c r="L18883" s="16" t="s">
        <v>2488</v>
      </c>
    </row>
    <row r="18884" spans="12:12" x14ac:dyDescent="0.25">
      <c r="L18884" s="16" t="s">
        <v>3654</v>
      </c>
    </row>
    <row r="18885" spans="12:12" x14ac:dyDescent="0.25">
      <c r="L18885" s="16" t="s">
        <v>3571</v>
      </c>
    </row>
    <row r="18886" spans="12:12" x14ac:dyDescent="0.25">
      <c r="L18886" s="16" t="s">
        <v>2482</v>
      </c>
    </row>
    <row r="18887" spans="12:12" x14ac:dyDescent="0.25">
      <c r="L18887" s="16" t="s">
        <v>2851</v>
      </c>
    </row>
    <row r="18888" spans="12:12" x14ac:dyDescent="0.25">
      <c r="L18888" s="16" t="s">
        <v>3656</v>
      </c>
    </row>
    <row r="18889" spans="12:12" x14ac:dyDescent="0.25">
      <c r="L18889" s="16" t="s">
        <v>2078</v>
      </c>
    </row>
    <row r="18890" spans="12:12" x14ac:dyDescent="0.25">
      <c r="L18890" s="16" t="s">
        <v>3658</v>
      </c>
    </row>
    <row r="18891" spans="12:12" x14ac:dyDescent="0.25">
      <c r="L18891" s="16" t="s">
        <v>5890</v>
      </c>
    </row>
    <row r="18892" spans="12:12" x14ac:dyDescent="0.25">
      <c r="L18892" s="16" t="s">
        <v>5188</v>
      </c>
    </row>
    <row r="18893" spans="12:12" x14ac:dyDescent="0.25">
      <c r="L18893" s="16" t="s">
        <v>5899</v>
      </c>
    </row>
    <row r="18894" spans="12:12" x14ac:dyDescent="0.25">
      <c r="L18894" s="16" t="s">
        <v>3650</v>
      </c>
    </row>
    <row r="18895" spans="12:12" x14ac:dyDescent="0.25">
      <c r="L18895" s="16" t="s">
        <v>6080</v>
      </c>
    </row>
    <row r="18896" spans="12:12" x14ac:dyDescent="0.25">
      <c r="L18896" s="16" t="s">
        <v>3660</v>
      </c>
    </row>
    <row r="18897" spans="12:12" x14ac:dyDescent="0.25">
      <c r="L18897" s="16" t="s">
        <v>6081</v>
      </c>
    </row>
    <row r="18898" spans="12:12" x14ac:dyDescent="0.25">
      <c r="L18898" s="16" t="s">
        <v>2491</v>
      </c>
    </row>
    <row r="18899" spans="12:12" x14ac:dyDescent="0.25">
      <c r="L18899" s="16" t="s">
        <v>2482</v>
      </c>
    </row>
    <row r="18900" spans="12:12" x14ac:dyDescent="0.25">
      <c r="L18900" s="16" t="s">
        <v>5268</v>
      </c>
    </row>
    <row r="18901" spans="12:12" x14ac:dyDescent="0.25">
      <c r="L18901" s="16" t="s">
        <v>2012</v>
      </c>
    </row>
    <row r="18902" spans="12:12" x14ac:dyDescent="0.25">
      <c r="L18902" s="16" t="s">
        <v>1426</v>
      </c>
    </row>
    <row r="18903" spans="12:12" x14ac:dyDescent="0.25">
      <c r="L18903" s="20" t="s">
        <v>1273</v>
      </c>
    </row>
    <row r="18904" spans="12:12" x14ac:dyDescent="0.25">
      <c r="L18904" s="16" t="s">
        <v>6496</v>
      </c>
    </row>
    <row r="18905" spans="12:12" x14ac:dyDescent="0.25">
      <c r="L18905" s="16" t="s">
        <v>6537</v>
      </c>
    </row>
    <row r="18906" spans="12:12" x14ac:dyDescent="0.25">
      <c r="L18906" s="16" t="s">
        <v>6530</v>
      </c>
    </row>
    <row r="18907" spans="12:12" x14ac:dyDescent="0.25">
      <c r="L18907" s="16" t="s">
        <v>1426</v>
      </c>
    </row>
    <row r="18908" spans="12:12" x14ac:dyDescent="0.25">
      <c r="L18908" s="16" t="s">
        <v>1997</v>
      </c>
    </row>
    <row r="18909" spans="12:12" x14ac:dyDescent="0.25">
      <c r="L18909" s="16" t="s">
        <v>2592</v>
      </c>
    </row>
    <row r="18910" spans="12:12" x14ac:dyDescent="0.25">
      <c r="L18910" s="16" t="s">
        <v>2154</v>
      </c>
    </row>
    <row r="18911" spans="12:12" x14ac:dyDescent="0.25">
      <c r="L18911" s="16" t="s">
        <v>2142</v>
      </c>
    </row>
    <row r="18912" spans="12:12" x14ac:dyDescent="0.25">
      <c r="L18912" s="16" t="s">
        <v>2592</v>
      </c>
    </row>
    <row r="18913" spans="12:12" x14ac:dyDescent="0.25">
      <c r="L18913" s="16" t="s">
        <v>2460</v>
      </c>
    </row>
    <row r="18914" spans="12:12" x14ac:dyDescent="0.25">
      <c r="L18914" s="16" t="s">
        <v>1426</v>
      </c>
    </row>
    <row r="18915" spans="12:12" x14ac:dyDescent="0.25">
      <c r="L18915" s="16" t="s">
        <v>2219</v>
      </c>
    </row>
    <row r="18916" spans="12:12" x14ac:dyDescent="0.25">
      <c r="L18916" s="16" t="s">
        <v>4917</v>
      </c>
    </row>
    <row r="18917" spans="12:12" x14ac:dyDescent="0.25">
      <c r="L18917" s="16" t="s">
        <v>5031</v>
      </c>
    </row>
    <row r="18918" spans="12:12" x14ac:dyDescent="0.25">
      <c r="L18918" s="16" t="s">
        <v>2377</v>
      </c>
    </row>
    <row r="18919" spans="12:12" x14ac:dyDescent="0.25">
      <c r="L18919" s="16" t="s">
        <v>2075</v>
      </c>
    </row>
    <row r="18920" spans="12:12" x14ac:dyDescent="0.25">
      <c r="L18920" s="16" t="s">
        <v>2154</v>
      </c>
    </row>
    <row r="18921" spans="12:12" x14ac:dyDescent="0.25">
      <c r="L18921" s="16" t="s">
        <v>1426</v>
      </c>
    </row>
    <row r="18922" spans="12:12" x14ac:dyDescent="0.25">
      <c r="L18922" s="16" t="s">
        <v>2484</v>
      </c>
    </row>
    <row r="18923" spans="12:12" x14ac:dyDescent="0.25">
      <c r="L18923" s="16" t="s">
        <v>2916</v>
      </c>
    </row>
    <row r="18924" spans="12:12" x14ac:dyDescent="0.25">
      <c r="L18924" s="16" t="s">
        <v>5864</v>
      </c>
    </row>
    <row r="18925" spans="12:12" x14ac:dyDescent="0.25">
      <c r="L18925" s="16" t="s">
        <v>2486</v>
      </c>
    </row>
    <row r="18926" spans="12:12" x14ac:dyDescent="0.25">
      <c r="L18926" s="16" t="s">
        <v>2916</v>
      </c>
    </row>
    <row r="18927" spans="12:12" x14ac:dyDescent="0.25">
      <c r="L18927" s="16" t="s">
        <v>2542</v>
      </c>
    </row>
    <row r="18928" spans="12:12" x14ac:dyDescent="0.25">
      <c r="L18928" s="16" t="s">
        <v>1426</v>
      </c>
    </row>
    <row r="18929" spans="12:12" x14ac:dyDescent="0.25">
      <c r="L18929" s="16" t="s">
        <v>3209</v>
      </c>
    </row>
    <row r="18930" spans="12:12" x14ac:dyDescent="0.25">
      <c r="L18930" s="16" t="s">
        <v>3087</v>
      </c>
    </row>
    <row r="18931" spans="12:12" x14ac:dyDescent="0.25">
      <c r="L18931" s="16" t="s">
        <v>3929</v>
      </c>
    </row>
    <row r="18932" spans="12:12" x14ac:dyDescent="0.25">
      <c r="L18932" s="16" t="s">
        <v>3090</v>
      </c>
    </row>
    <row r="18933" spans="12:12" x14ac:dyDescent="0.25">
      <c r="L18933" s="16" t="s">
        <v>6082</v>
      </c>
    </row>
    <row r="18934" spans="12:12" x14ac:dyDescent="0.25">
      <c r="L18934" s="16" t="s">
        <v>3086</v>
      </c>
    </row>
    <row r="18935" spans="12:12" x14ac:dyDescent="0.25">
      <c r="L18935" s="16" t="s">
        <v>3928</v>
      </c>
    </row>
    <row r="18936" spans="12:12" x14ac:dyDescent="0.25">
      <c r="L18936" s="16" t="s">
        <v>2296</v>
      </c>
    </row>
    <row r="18937" spans="12:12" x14ac:dyDescent="0.25">
      <c r="L18937" s="16" t="s">
        <v>3232</v>
      </c>
    </row>
    <row r="18938" spans="12:12" x14ac:dyDescent="0.25">
      <c r="L18938" s="16" t="s">
        <v>2001</v>
      </c>
    </row>
    <row r="18939" spans="12:12" x14ac:dyDescent="0.25">
      <c r="L18939" s="16" t="s">
        <v>3088</v>
      </c>
    </row>
    <row r="18940" spans="12:12" x14ac:dyDescent="0.25">
      <c r="L18940" s="16" t="s">
        <v>6035</v>
      </c>
    </row>
    <row r="18941" spans="12:12" x14ac:dyDescent="0.25">
      <c r="L18941" s="16" t="s">
        <v>3089</v>
      </c>
    </row>
    <row r="18942" spans="12:12" x14ac:dyDescent="0.25">
      <c r="L18942" s="16" t="s">
        <v>3996</v>
      </c>
    </row>
    <row r="18943" spans="12:12" x14ac:dyDescent="0.25">
      <c r="L18943" s="16" t="s">
        <v>2164</v>
      </c>
    </row>
    <row r="18944" spans="12:12" x14ac:dyDescent="0.25">
      <c r="L18944" s="16" t="s">
        <v>3088</v>
      </c>
    </row>
    <row r="18945" spans="12:12" x14ac:dyDescent="0.25">
      <c r="L18945" s="16" t="s">
        <v>6033</v>
      </c>
    </row>
    <row r="18946" spans="12:12" x14ac:dyDescent="0.25">
      <c r="L18946" s="16" t="s">
        <v>1426</v>
      </c>
    </row>
    <row r="18947" spans="12:12" x14ac:dyDescent="0.25">
      <c r="L18947" s="16" t="s">
        <v>5865</v>
      </c>
    </row>
    <row r="18948" spans="12:12" x14ac:dyDescent="0.25">
      <c r="L18948" s="16" t="s">
        <v>2916</v>
      </c>
    </row>
    <row r="18949" spans="12:12" x14ac:dyDescent="0.25">
      <c r="L18949" s="16" t="s">
        <v>5868</v>
      </c>
    </row>
    <row r="18950" spans="12:12" x14ac:dyDescent="0.25">
      <c r="L18950" s="16" t="s">
        <v>3232</v>
      </c>
    </row>
    <row r="18951" spans="12:12" x14ac:dyDescent="0.25">
      <c r="L18951" s="16" t="s">
        <v>5918</v>
      </c>
    </row>
    <row r="18952" spans="12:12" x14ac:dyDescent="0.25">
      <c r="L18952" s="16" t="s">
        <v>2012</v>
      </c>
    </row>
    <row r="18953" spans="12:12" x14ac:dyDescent="0.25">
      <c r="L18953" s="16" t="s">
        <v>1426</v>
      </c>
    </row>
    <row r="18954" spans="12:12" x14ac:dyDescent="0.25">
      <c r="L18954" s="20" t="s">
        <v>1274</v>
      </c>
    </row>
    <row r="18955" spans="12:12" x14ac:dyDescent="0.25">
      <c r="L18955" s="16" t="s">
        <v>6519</v>
      </c>
    </row>
    <row r="18956" spans="12:12" x14ac:dyDescent="0.25">
      <c r="L18956" s="16" t="s">
        <v>2936</v>
      </c>
    </row>
    <row r="18957" spans="12:12" x14ac:dyDescent="0.25">
      <c r="L18957" s="16" t="s">
        <v>2462</v>
      </c>
    </row>
    <row r="18958" spans="12:12" x14ac:dyDescent="0.25">
      <c r="L18958" s="16" t="s">
        <v>6520</v>
      </c>
    </row>
    <row r="18959" spans="12:12" x14ac:dyDescent="0.25">
      <c r="L18959" s="16" t="s">
        <v>2936</v>
      </c>
    </row>
    <row r="18960" spans="12:12" x14ac:dyDescent="0.25">
      <c r="L18960" s="16" t="s">
        <v>1999</v>
      </c>
    </row>
    <row r="18961" spans="12:12" x14ac:dyDescent="0.25">
      <c r="L18961" s="16" t="s">
        <v>1426</v>
      </c>
    </row>
    <row r="18962" spans="12:12" x14ac:dyDescent="0.25">
      <c r="L18962" s="16" t="s">
        <v>3585</v>
      </c>
    </row>
    <row r="18963" spans="12:12" x14ac:dyDescent="0.25">
      <c r="L18963" s="16" t="s">
        <v>2936</v>
      </c>
    </row>
    <row r="18964" spans="12:12" x14ac:dyDescent="0.25">
      <c r="L18964" s="16" t="s">
        <v>3870</v>
      </c>
    </row>
    <row r="18965" spans="12:12" x14ac:dyDescent="0.25">
      <c r="L18965" s="16" t="s">
        <v>2581</v>
      </c>
    </row>
    <row r="18966" spans="12:12" x14ac:dyDescent="0.25">
      <c r="L18966" s="16" t="s">
        <v>2936</v>
      </c>
    </row>
    <row r="18967" spans="12:12" x14ac:dyDescent="0.25">
      <c r="L18967" s="16" t="s">
        <v>3836</v>
      </c>
    </row>
    <row r="18968" spans="12:12" x14ac:dyDescent="0.25">
      <c r="L18968" s="16" t="s">
        <v>1426</v>
      </c>
    </row>
    <row r="18969" spans="12:12" x14ac:dyDescent="0.25">
      <c r="L18969" s="16" t="s">
        <v>2142</v>
      </c>
    </row>
    <row r="18970" spans="12:12" x14ac:dyDescent="0.25">
      <c r="L18970" s="16" t="s">
        <v>2838</v>
      </c>
    </row>
    <row r="18971" spans="12:12" x14ac:dyDescent="0.25">
      <c r="L18971" s="16" t="s">
        <v>2460</v>
      </c>
    </row>
    <row r="18972" spans="12:12" x14ac:dyDescent="0.25">
      <c r="L18972" s="16" t="s">
        <v>2219</v>
      </c>
    </row>
    <row r="18973" spans="12:12" x14ac:dyDescent="0.25">
      <c r="L18973" s="16" t="s">
        <v>2838</v>
      </c>
    </row>
    <row r="18974" spans="12:12" x14ac:dyDescent="0.25">
      <c r="L18974" s="16" t="s">
        <v>2001</v>
      </c>
    </row>
    <row r="18975" spans="12:12" x14ac:dyDescent="0.25">
      <c r="L18975" s="16" t="s">
        <v>1426</v>
      </c>
    </row>
    <row r="18976" spans="12:12" x14ac:dyDescent="0.25">
      <c r="L18976" s="16" t="s">
        <v>2377</v>
      </c>
    </row>
    <row r="18977" spans="12:12" x14ac:dyDescent="0.25">
      <c r="L18977" s="16" t="s">
        <v>2838</v>
      </c>
    </row>
    <row r="18978" spans="12:12" x14ac:dyDescent="0.25">
      <c r="L18978" s="16" t="s">
        <v>3837</v>
      </c>
    </row>
    <row r="18979" spans="12:12" x14ac:dyDescent="0.25">
      <c r="L18979" s="16" t="s">
        <v>2936</v>
      </c>
    </row>
    <row r="18980" spans="12:12" x14ac:dyDescent="0.25">
      <c r="L18980" s="16" t="s">
        <v>2485</v>
      </c>
    </row>
    <row r="18981" spans="12:12" x14ac:dyDescent="0.25">
      <c r="L18981" s="16" t="s">
        <v>1426</v>
      </c>
    </row>
    <row r="18982" spans="12:12" x14ac:dyDescent="0.25">
      <c r="L18982" s="16" t="s">
        <v>2268</v>
      </c>
    </row>
    <row r="18983" spans="12:12" x14ac:dyDescent="0.25">
      <c r="L18983" s="16" t="s">
        <v>2936</v>
      </c>
    </row>
    <row r="18984" spans="12:12" x14ac:dyDescent="0.25">
      <c r="L18984" s="16" t="s">
        <v>3872</v>
      </c>
    </row>
    <row r="18985" spans="12:12" x14ac:dyDescent="0.25">
      <c r="L18985" s="16" t="s">
        <v>1426</v>
      </c>
    </row>
    <row r="18986" spans="12:12" x14ac:dyDescent="0.25">
      <c r="L18986" s="16" t="s">
        <v>3089</v>
      </c>
    </row>
    <row r="18987" spans="12:12" x14ac:dyDescent="0.25">
      <c r="L18987" s="16" t="s">
        <v>2936</v>
      </c>
    </row>
    <row r="18988" spans="12:12" x14ac:dyDescent="0.25">
      <c r="L18988" s="16" t="s">
        <v>3873</v>
      </c>
    </row>
    <row r="18989" spans="12:12" x14ac:dyDescent="0.25">
      <c r="L18989" s="16" t="s">
        <v>1426</v>
      </c>
    </row>
    <row r="18990" spans="12:12" x14ac:dyDescent="0.25">
      <c r="L18990" s="16" t="s">
        <v>2935</v>
      </c>
    </row>
    <row r="18991" spans="12:12" x14ac:dyDescent="0.25">
      <c r="L18991" s="16" t="s">
        <v>2936</v>
      </c>
    </row>
    <row r="18992" spans="12:12" x14ac:dyDescent="0.25">
      <c r="L18992" s="16" t="s">
        <v>3881</v>
      </c>
    </row>
    <row r="18993" spans="12:12" x14ac:dyDescent="0.25">
      <c r="L18993" s="16" t="s">
        <v>2937</v>
      </c>
    </row>
    <row r="18994" spans="12:12" x14ac:dyDescent="0.25">
      <c r="L18994" s="16" t="s">
        <v>2936</v>
      </c>
    </row>
    <row r="18995" spans="12:12" x14ac:dyDescent="0.25">
      <c r="L18995" s="16" t="s">
        <v>3878</v>
      </c>
    </row>
    <row r="18996" spans="12:12" x14ac:dyDescent="0.25">
      <c r="L18996" s="16" t="s">
        <v>1426</v>
      </c>
    </row>
    <row r="18997" spans="12:12" x14ac:dyDescent="0.25">
      <c r="L18997" s="16" t="s">
        <v>6083</v>
      </c>
    </row>
    <row r="18998" spans="12:12" x14ac:dyDescent="0.25">
      <c r="L18998" s="16" t="s">
        <v>6084</v>
      </c>
    </row>
    <row r="18999" spans="12:12" x14ac:dyDescent="0.25">
      <c r="L18999" s="16" t="s">
        <v>6085</v>
      </c>
    </row>
    <row r="19000" spans="12:12" x14ac:dyDescent="0.25">
      <c r="L19000" s="16" t="s">
        <v>1426</v>
      </c>
    </row>
    <row r="19001" spans="12:12" x14ac:dyDescent="0.25">
      <c r="L19001" s="20" t="s">
        <v>1895</v>
      </c>
    </row>
    <row r="19002" spans="12:12" x14ac:dyDescent="0.25">
      <c r="L19002" s="16" t="s">
        <v>6083</v>
      </c>
    </row>
    <row r="19003" spans="12:12" x14ac:dyDescent="0.25">
      <c r="L19003" s="16" t="s">
        <v>6086</v>
      </c>
    </row>
    <row r="19004" spans="12:12" x14ac:dyDescent="0.25">
      <c r="L19004" s="16" t="s">
        <v>2012</v>
      </c>
    </row>
    <row r="19005" spans="12:12" x14ac:dyDescent="0.25">
      <c r="L19005" s="16" t="s">
        <v>1426</v>
      </c>
    </row>
    <row r="19006" spans="12:12" x14ac:dyDescent="0.25">
      <c r="L19006" s="16" t="s">
        <v>1426</v>
      </c>
    </row>
    <row r="19007" spans="12:12" x14ac:dyDescent="0.25">
      <c r="L19007" s="20" t="s">
        <v>870</v>
      </c>
    </row>
    <row r="19008" spans="12:12" x14ac:dyDescent="0.25">
      <c r="L19008" s="16" t="s">
        <v>2123</v>
      </c>
    </row>
    <row r="19009" spans="12:12" x14ac:dyDescent="0.25">
      <c r="L19009" s="16" t="s">
        <v>4780</v>
      </c>
    </row>
    <row r="19010" spans="12:12" x14ac:dyDescent="0.25">
      <c r="L19010" s="16" t="s">
        <v>4367</v>
      </c>
    </row>
    <row r="19011" spans="12:12" x14ac:dyDescent="0.25">
      <c r="L19011" s="16" t="s">
        <v>4300</v>
      </c>
    </row>
    <row r="19012" spans="12:12" x14ac:dyDescent="0.25">
      <c r="L19012" s="16" t="s">
        <v>6087</v>
      </c>
    </row>
    <row r="19013" spans="12:12" x14ac:dyDescent="0.25">
      <c r="L19013" s="16" t="s">
        <v>2012</v>
      </c>
    </row>
    <row r="19014" spans="12:12" x14ac:dyDescent="0.25">
      <c r="L19014" s="16" t="s">
        <v>1426</v>
      </c>
    </row>
    <row r="19015" spans="12:12" x14ac:dyDescent="0.25">
      <c r="L19015" s="16" t="s">
        <v>1426</v>
      </c>
    </row>
    <row r="19016" spans="12:12" x14ac:dyDescent="0.25">
      <c r="L19016" s="20" t="s">
        <v>1896</v>
      </c>
    </row>
    <row r="19017" spans="12:12" x14ac:dyDescent="0.25">
      <c r="L19017" s="16" t="s">
        <v>3931</v>
      </c>
    </row>
    <row r="19018" spans="12:12" x14ac:dyDescent="0.25">
      <c r="L19018" s="16" t="s">
        <v>2688</v>
      </c>
    </row>
    <row r="19019" spans="12:12" x14ac:dyDescent="0.25">
      <c r="L19019" s="16" t="s">
        <v>4187</v>
      </c>
    </row>
    <row r="19020" spans="12:12" x14ac:dyDescent="0.25">
      <c r="L19020" s="16" t="s">
        <v>2012</v>
      </c>
    </row>
    <row r="19021" spans="12:12" x14ac:dyDescent="0.25">
      <c r="L19021" s="16" t="s">
        <v>1426</v>
      </c>
    </row>
    <row r="19022" spans="12:12" x14ac:dyDescent="0.25">
      <c r="L19022" s="16" t="s">
        <v>1426</v>
      </c>
    </row>
    <row r="19023" spans="12:12" x14ac:dyDescent="0.25">
      <c r="L19023" s="20" t="s">
        <v>1116</v>
      </c>
    </row>
    <row r="19024" spans="12:12" x14ac:dyDescent="0.25">
      <c r="L19024" s="16" t="s">
        <v>2958</v>
      </c>
    </row>
    <row r="19025" spans="12:12" x14ac:dyDescent="0.25">
      <c r="L19025" s="16" t="s">
        <v>4411</v>
      </c>
    </row>
    <row r="19026" spans="12:12" x14ac:dyDescent="0.25">
      <c r="L19026" s="16" t="s">
        <v>2961</v>
      </c>
    </row>
    <row r="19027" spans="12:12" x14ac:dyDescent="0.25">
      <c r="L19027" s="16" t="s">
        <v>2960</v>
      </c>
    </row>
    <row r="19028" spans="12:12" x14ac:dyDescent="0.25">
      <c r="L19028" s="16" t="s">
        <v>4411</v>
      </c>
    </row>
    <row r="19029" spans="12:12" x14ac:dyDescent="0.25">
      <c r="L19029" s="16" t="s">
        <v>2462</v>
      </c>
    </row>
    <row r="19030" spans="12:12" x14ac:dyDescent="0.25">
      <c r="L19030" s="16" t="s">
        <v>2376</v>
      </c>
    </row>
    <row r="19031" spans="12:12" x14ac:dyDescent="0.25">
      <c r="L19031" s="16" t="s">
        <v>2003</v>
      </c>
    </row>
    <row r="19032" spans="12:12" x14ac:dyDescent="0.25">
      <c r="L19032" s="16" t="s">
        <v>1426</v>
      </c>
    </row>
    <row r="19033" spans="12:12" x14ac:dyDescent="0.25">
      <c r="L19033" s="16" t="s">
        <v>4229</v>
      </c>
    </row>
    <row r="19034" spans="12:12" x14ac:dyDescent="0.25">
      <c r="L19034" s="16" t="s">
        <v>3042</v>
      </c>
    </row>
    <row r="19035" spans="12:12" x14ac:dyDescent="0.25">
      <c r="L19035" s="16" t="s">
        <v>2154</v>
      </c>
    </row>
    <row r="19036" spans="12:12" x14ac:dyDescent="0.25">
      <c r="L19036" s="16" t="s">
        <v>1426</v>
      </c>
    </row>
    <row r="19037" spans="12:12" x14ac:dyDescent="0.25">
      <c r="L19037" s="16" t="s">
        <v>3041</v>
      </c>
    </row>
    <row r="19038" spans="12:12" x14ac:dyDescent="0.25">
      <c r="L19038" s="16" t="s">
        <v>2768</v>
      </c>
    </row>
    <row r="19039" spans="12:12" x14ac:dyDescent="0.25">
      <c r="L19039" s="16" t="s">
        <v>2003</v>
      </c>
    </row>
    <row r="19040" spans="12:12" x14ac:dyDescent="0.25">
      <c r="L19040" s="16" t="s">
        <v>2012</v>
      </c>
    </row>
    <row r="19041" spans="12:12" x14ac:dyDescent="0.25">
      <c r="L19041" s="16" t="s">
        <v>1426</v>
      </c>
    </row>
    <row r="19042" spans="12:12" x14ac:dyDescent="0.25">
      <c r="L19042" s="20" t="s">
        <v>36</v>
      </c>
    </row>
    <row r="19043" spans="12:12" x14ac:dyDescent="0.25">
      <c r="L19043" s="16" t="s">
        <v>2299</v>
      </c>
    </row>
    <row r="19044" spans="12:12" x14ac:dyDescent="0.25">
      <c r="L19044" s="16" t="s">
        <v>3706</v>
      </c>
    </row>
    <row r="19045" spans="12:12" x14ac:dyDescent="0.25">
      <c r="L19045" s="16" t="s">
        <v>3708</v>
      </c>
    </row>
    <row r="19046" spans="12:12" x14ac:dyDescent="0.25">
      <c r="L19046" s="16" t="s">
        <v>1426</v>
      </c>
    </row>
    <row r="19047" spans="12:12" x14ac:dyDescent="0.25">
      <c r="L19047" s="16" t="s">
        <v>2013</v>
      </c>
    </row>
    <row r="19048" spans="12:12" x14ac:dyDescent="0.25">
      <c r="L19048" s="16" t="s">
        <v>2599</v>
      </c>
    </row>
    <row r="19049" spans="12:12" x14ac:dyDescent="0.25">
      <c r="L19049" s="16" t="s">
        <v>3046</v>
      </c>
    </row>
    <row r="19050" spans="12:12" x14ac:dyDescent="0.25">
      <c r="L19050" s="16" t="s">
        <v>2391</v>
      </c>
    </row>
    <row r="19051" spans="12:12" x14ac:dyDescent="0.25">
      <c r="L19051" s="16" t="s">
        <v>2015</v>
      </c>
    </row>
    <row r="19052" spans="12:12" x14ac:dyDescent="0.25">
      <c r="L19052" s="16" t="s">
        <v>2393</v>
      </c>
    </row>
    <row r="19053" spans="12:12" x14ac:dyDescent="0.25">
      <c r="L19053" s="16" t="s">
        <v>2458</v>
      </c>
    </row>
    <row r="19054" spans="12:12" x14ac:dyDescent="0.25">
      <c r="L19054" s="16" t="s">
        <v>2601</v>
      </c>
    </row>
    <row r="19055" spans="12:12" x14ac:dyDescent="0.25">
      <c r="L19055" s="16" t="s">
        <v>4658</v>
      </c>
    </row>
    <row r="19056" spans="12:12" x14ac:dyDescent="0.25">
      <c r="L19056" s="16" t="s">
        <v>2603</v>
      </c>
    </row>
    <row r="19057" spans="12:12" x14ac:dyDescent="0.25">
      <c r="L19057" s="16" t="s">
        <v>6088</v>
      </c>
    </row>
    <row r="19058" spans="12:12" x14ac:dyDescent="0.25">
      <c r="L19058" s="16" t="s">
        <v>2016</v>
      </c>
    </row>
    <row r="19059" spans="12:12" x14ac:dyDescent="0.25">
      <c r="L19059" s="16" t="s">
        <v>3201</v>
      </c>
    </row>
    <row r="19060" spans="12:12" x14ac:dyDescent="0.25">
      <c r="L19060" s="16" t="s">
        <v>3727</v>
      </c>
    </row>
    <row r="19061" spans="12:12" x14ac:dyDescent="0.25">
      <c r="L19061" s="16" t="s">
        <v>1426</v>
      </c>
    </row>
    <row r="19062" spans="12:12" x14ac:dyDescent="0.25">
      <c r="L19062" s="16" t="s">
        <v>2630</v>
      </c>
    </row>
    <row r="19063" spans="12:12" x14ac:dyDescent="0.25">
      <c r="L19063" s="16" t="s">
        <v>6089</v>
      </c>
    </row>
    <row r="19064" spans="12:12" x14ac:dyDescent="0.25">
      <c r="L19064" s="16" t="s">
        <v>5846</v>
      </c>
    </row>
    <row r="19065" spans="12:12" x14ac:dyDescent="0.25">
      <c r="L19065" s="16" t="s">
        <v>3045</v>
      </c>
    </row>
    <row r="19066" spans="12:12" x14ac:dyDescent="0.25">
      <c r="L19066" s="16" t="s">
        <v>6090</v>
      </c>
    </row>
    <row r="19067" spans="12:12" x14ac:dyDescent="0.25">
      <c r="L19067" s="16" t="s">
        <v>6091</v>
      </c>
    </row>
    <row r="19068" spans="12:12" x14ac:dyDescent="0.25">
      <c r="L19068" s="16" t="s">
        <v>6092</v>
      </c>
    </row>
    <row r="19069" spans="12:12" x14ac:dyDescent="0.25">
      <c r="L19069" s="16" t="s">
        <v>2012</v>
      </c>
    </row>
    <row r="19070" spans="12:12" x14ac:dyDescent="0.25">
      <c r="L19070" s="16" t="s">
        <v>1426</v>
      </c>
    </row>
    <row r="19071" spans="12:12" x14ac:dyDescent="0.25">
      <c r="L19071" s="16" t="s">
        <v>1426</v>
      </c>
    </row>
    <row r="19072" spans="12:12" x14ac:dyDescent="0.25">
      <c r="L19072" s="20" t="s">
        <v>1314</v>
      </c>
    </row>
    <row r="19073" spans="12:12" x14ac:dyDescent="0.25">
      <c r="L19073" s="16" t="s">
        <v>4670</v>
      </c>
    </row>
    <row r="19074" spans="12:12" x14ac:dyDescent="0.25">
      <c r="L19074" s="16" t="s">
        <v>6093</v>
      </c>
    </row>
    <row r="19075" spans="12:12" x14ac:dyDescent="0.25">
      <c r="L19075" s="16" t="s">
        <v>2467</v>
      </c>
    </row>
    <row r="19076" spans="12:12" x14ac:dyDescent="0.25">
      <c r="L19076" s="16" t="s">
        <v>5104</v>
      </c>
    </row>
    <row r="19077" spans="12:12" x14ac:dyDescent="0.25">
      <c r="L19077" s="16" t="s">
        <v>4034</v>
      </c>
    </row>
    <row r="19078" spans="12:12" x14ac:dyDescent="0.25">
      <c r="L19078" s="16" t="s">
        <v>2801</v>
      </c>
    </row>
    <row r="19079" spans="12:12" x14ac:dyDescent="0.25">
      <c r="L19079" s="16" t="s">
        <v>1426</v>
      </c>
    </row>
    <row r="19080" spans="12:12" x14ac:dyDescent="0.25">
      <c r="L19080" s="16" t="s">
        <v>2030</v>
      </c>
    </row>
    <row r="19081" spans="12:12" x14ac:dyDescent="0.25">
      <c r="L19081" s="16" t="s">
        <v>4673</v>
      </c>
    </row>
    <row r="19082" spans="12:12" x14ac:dyDescent="0.25">
      <c r="L19082" s="16" t="s">
        <v>2157</v>
      </c>
    </row>
    <row r="19083" spans="12:12" x14ac:dyDescent="0.25">
      <c r="L19083" s="16" t="s">
        <v>2033</v>
      </c>
    </row>
    <row r="19084" spans="12:12" x14ac:dyDescent="0.25">
      <c r="L19084" s="16" t="s">
        <v>3340</v>
      </c>
    </row>
    <row r="19085" spans="12:12" x14ac:dyDescent="0.25">
      <c r="L19085" s="16" t="s">
        <v>3704</v>
      </c>
    </row>
    <row r="19086" spans="12:12" x14ac:dyDescent="0.25">
      <c r="L19086" s="16" t="s">
        <v>1426</v>
      </c>
    </row>
    <row r="19087" spans="12:12" x14ac:dyDescent="0.25">
      <c r="L19087" s="16" t="s">
        <v>2758</v>
      </c>
    </row>
    <row r="19088" spans="12:12" x14ac:dyDescent="0.25">
      <c r="L19088" s="16" t="s">
        <v>6094</v>
      </c>
    </row>
    <row r="19089" spans="12:12" x14ac:dyDescent="0.25">
      <c r="L19089" s="16" t="s">
        <v>2733</v>
      </c>
    </row>
    <row r="19090" spans="12:12" x14ac:dyDescent="0.25">
      <c r="L19090" s="16" t="s">
        <v>6095</v>
      </c>
    </row>
    <row r="19091" spans="12:12" x14ac:dyDescent="0.25">
      <c r="L19091" s="16" t="s">
        <v>5994</v>
      </c>
    </row>
    <row r="19092" spans="12:12" x14ac:dyDescent="0.25">
      <c r="L19092" s="16" t="s">
        <v>2466</v>
      </c>
    </row>
    <row r="19093" spans="12:12" x14ac:dyDescent="0.25">
      <c r="L19093" s="16" t="s">
        <v>6096</v>
      </c>
    </row>
    <row r="19094" spans="12:12" x14ac:dyDescent="0.25">
      <c r="L19094" s="16" t="s">
        <v>2210</v>
      </c>
    </row>
    <row r="19095" spans="12:12" x14ac:dyDescent="0.25">
      <c r="L19095" s="16" t="s">
        <v>6093</v>
      </c>
    </row>
    <row r="19096" spans="12:12" x14ac:dyDescent="0.25">
      <c r="L19096" s="16" t="s">
        <v>2469</v>
      </c>
    </row>
    <row r="19097" spans="12:12" x14ac:dyDescent="0.25">
      <c r="L19097" s="16" t="s">
        <v>3342</v>
      </c>
    </row>
    <row r="19098" spans="12:12" x14ac:dyDescent="0.25">
      <c r="L19098" s="16" t="s">
        <v>4265</v>
      </c>
    </row>
    <row r="19099" spans="12:12" x14ac:dyDescent="0.25">
      <c r="L19099" s="16" t="s">
        <v>5678</v>
      </c>
    </row>
    <row r="19100" spans="12:12" x14ac:dyDescent="0.25">
      <c r="L19100" s="16" t="s">
        <v>5131</v>
      </c>
    </row>
    <row r="19101" spans="12:12" x14ac:dyDescent="0.25">
      <c r="L19101" s="16" t="s">
        <v>1426</v>
      </c>
    </row>
    <row r="19102" spans="12:12" x14ac:dyDescent="0.25">
      <c r="L19102" s="16" t="s">
        <v>2484</v>
      </c>
    </row>
    <row r="19103" spans="12:12" x14ac:dyDescent="0.25">
      <c r="L19103" s="16" t="s">
        <v>3342</v>
      </c>
    </row>
    <row r="19104" spans="12:12" x14ac:dyDescent="0.25">
      <c r="L19104" s="16" t="s">
        <v>2485</v>
      </c>
    </row>
    <row r="19105" spans="12:12" x14ac:dyDescent="0.25">
      <c r="L19105" s="16" t="s">
        <v>5678</v>
      </c>
    </row>
    <row r="19106" spans="12:12" x14ac:dyDescent="0.25">
      <c r="L19106" s="16" t="s">
        <v>2542</v>
      </c>
    </row>
    <row r="19107" spans="12:12" x14ac:dyDescent="0.25">
      <c r="L19107" s="16" t="s">
        <v>4673</v>
      </c>
    </row>
    <row r="19108" spans="12:12" x14ac:dyDescent="0.25">
      <c r="L19108" s="16" t="s">
        <v>5891</v>
      </c>
    </row>
    <row r="19109" spans="12:12" x14ac:dyDescent="0.25">
      <c r="L19109" s="16" t="s">
        <v>1426</v>
      </c>
    </row>
    <row r="19110" spans="12:12" x14ac:dyDescent="0.25">
      <c r="L19110" s="16" t="s">
        <v>2117</v>
      </c>
    </row>
    <row r="19111" spans="12:12" x14ac:dyDescent="0.25">
      <c r="L19111" s="16" t="s">
        <v>5678</v>
      </c>
    </row>
    <row r="19112" spans="12:12" x14ac:dyDescent="0.25">
      <c r="L19112" s="16" t="s">
        <v>2961</v>
      </c>
    </row>
    <row r="19113" spans="12:12" x14ac:dyDescent="0.25">
      <c r="L19113" s="16" t="s">
        <v>1426</v>
      </c>
    </row>
    <row r="19114" spans="12:12" x14ac:dyDescent="0.25">
      <c r="L19114" s="16" t="s">
        <v>5876</v>
      </c>
    </row>
    <row r="19115" spans="12:12" x14ac:dyDescent="0.25">
      <c r="L19115" s="16" t="s">
        <v>3342</v>
      </c>
    </row>
    <row r="19116" spans="12:12" x14ac:dyDescent="0.25">
      <c r="L19116" s="16" t="s">
        <v>4267</v>
      </c>
    </row>
    <row r="19117" spans="12:12" x14ac:dyDescent="0.25">
      <c r="L19117" s="16" t="s">
        <v>1426</v>
      </c>
    </row>
    <row r="19118" spans="12:12" x14ac:dyDescent="0.25">
      <c r="L19118" s="16" t="s">
        <v>2451</v>
      </c>
    </row>
    <row r="19119" spans="12:12" x14ac:dyDescent="0.25">
      <c r="L19119" s="16" t="s">
        <v>3342</v>
      </c>
    </row>
    <row r="19120" spans="12:12" x14ac:dyDescent="0.25">
      <c r="L19120" s="16" t="s">
        <v>4268</v>
      </c>
    </row>
    <row r="19121" spans="12:12" x14ac:dyDescent="0.25">
      <c r="L19121" s="16" t="s">
        <v>1426</v>
      </c>
    </row>
    <row r="19122" spans="12:12" x14ac:dyDescent="0.25">
      <c r="L19122" s="16" t="s">
        <v>2337</v>
      </c>
    </row>
    <row r="19123" spans="12:12" x14ac:dyDescent="0.25">
      <c r="L19123" s="16" t="s">
        <v>5678</v>
      </c>
    </row>
    <row r="19124" spans="12:12" x14ac:dyDescent="0.25">
      <c r="L19124" s="16" t="s">
        <v>5132</v>
      </c>
    </row>
    <row r="19125" spans="12:12" x14ac:dyDescent="0.25">
      <c r="L19125" s="16" t="s">
        <v>2293</v>
      </c>
    </row>
    <row r="19126" spans="12:12" x14ac:dyDescent="0.25">
      <c r="L19126" s="16" t="s">
        <v>1426</v>
      </c>
    </row>
    <row r="19127" spans="12:12" x14ac:dyDescent="0.25">
      <c r="L19127" s="20" t="s">
        <v>1897</v>
      </c>
    </row>
    <row r="19128" spans="12:12" x14ac:dyDescent="0.25">
      <c r="L19128" s="16" t="s">
        <v>2128</v>
      </c>
    </row>
    <row r="19129" spans="12:12" x14ac:dyDescent="0.25">
      <c r="L19129" s="16" t="s">
        <v>2012</v>
      </c>
    </row>
    <row r="19130" spans="12:12" x14ac:dyDescent="0.25">
      <c r="L19130" s="16" t="s">
        <v>1426</v>
      </c>
    </row>
    <row r="19131" spans="12:12" x14ac:dyDescent="0.25">
      <c r="L19131" s="16" t="s">
        <v>1426</v>
      </c>
    </row>
    <row r="19132" spans="12:12" x14ac:dyDescent="0.25">
      <c r="L19132" s="20" t="s">
        <v>1315</v>
      </c>
    </row>
    <row r="19133" spans="12:12" x14ac:dyDescent="0.25">
      <c r="L19133" s="16" t="s">
        <v>5104</v>
      </c>
    </row>
    <row r="19134" spans="12:12" x14ac:dyDescent="0.25">
      <c r="L19134" s="16" t="s">
        <v>4671</v>
      </c>
    </row>
    <row r="19135" spans="12:12" x14ac:dyDescent="0.25">
      <c r="L19135" s="16" t="s">
        <v>5214</v>
      </c>
    </row>
    <row r="19136" spans="12:12" x14ac:dyDescent="0.25">
      <c r="L19136" s="16" t="s">
        <v>2293</v>
      </c>
    </row>
    <row r="19137" spans="12:12" x14ac:dyDescent="0.25">
      <c r="L19137" s="16" t="s">
        <v>1426</v>
      </c>
    </row>
    <row r="19138" spans="12:12" x14ac:dyDescent="0.25">
      <c r="L19138" s="16" t="s">
        <v>1426</v>
      </c>
    </row>
    <row r="19139" spans="12:12" x14ac:dyDescent="0.25">
      <c r="L19139" s="20" t="s">
        <v>1898</v>
      </c>
    </row>
    <row r="19140" spans="12:12" x14ac:dyDescent="0.25">
      <c r="L19140" s="16" t="s">
        <v>4263</v>
      </c>
    </row>
    <row r="19141" spans="12:12" x14ac:dyDescent="0.25">
      <c r="L19141" s="16" t="s">
        <v>2012</v>
      </c>
    </row>
    <row r="19142" spans="12:12" x14ac:dyDescent="0.25">
      <c r="L19142" s="16" t="s">
        <v>1426</v>
      </c>
    </row>
    <row r="19143" spans="12:12" x14ac:dyDescent="0.25">
      <c r="L19143" s="16" t="s">
        <v>1426</v>
      </c>
    </row>
    <row r="19144" spans="12:12" x14ac:dyDescent="0.25">
      <c r="L19144" s="20" t="s">
        <v>1275</v>
      </c>
    </row>
    <row r="19145" spans="12:12" x14ac:dyDescent="0.25">
      <c r="L19145" s="16" t="s">
        <v>2072</v>
      </c>
    </row>
    <row r="19146" spans="12:12" x14ac:dyDescent="0.25">
      <c r="L19146" s="16" t="s">
        <v>2840</v>
      </c>
    </row>
    <row r="19147" spans="12:12" x14ac:dyDescent="0.25">
      <c r="L19147" s="16" t="s">
        <v>3027</v>
      </c>
    </row>
    <row r="19148" spans="12:12" x14ac:dyDescent="0.25">
      <c r="L19148" s="16" t="s">
        <v>2838</v>
      </c>
    </row>
    <row r="19149" spans="12:12" x14ac:dyDescent="0.25">
      <c r="L19149" s="16" t="s">
        <v>3834</v>
      </c>
    </row>
    <row r="19150" spans="12:12" x14ac:dyDescent="0.25">
      <c r="L19150" s="16" t="s">
        <v>2936</v>
      </c>
    </row>
    <row r="19151" spans="12:12" x14ac:dyDescent="0.25">
      <c r="L19151" s="16" t="s">
        <v>2485</v>
      </c>
    </row>
    <row r="19152" spans="12:12" x14ac:dyDescent="0.25">
      <c r="L19152" s="16" t="s">
        <v>2932</v>
      </c>
    </row>
    <row r="19153" spans="12:12" x14ac:dyDescent="0.25">
      <c r="L19153" s="16" t="s">
        <v>5513</v>
      </c>
    </row>
    <row r="19154" spans="12:12" x14ac:dyDescent="0.25">
      <c r="L19154" s="16" t="s">
        <v>2012</v>
      </c>
    </row>
    <row r="19155" spans="12:12" x14ac:dyDescent="0.25">
      <c r="L19155" s="16" t="s">
        <v>1426</v>
      </c>
    </row>
    <row r="19156" spans="12:12" x14ac:dyDescent="0.25">
      <c r="L19156" s="16" t="s">
        <v>1426</v>
      </c>
    </row>
    <row r="19157" spans="12:12" x14ac:dyDescent="0.25">
      <c r="L19157" s="20" t="s">
        <v>1899</v>
      </c>
    </row>
    <row r="19158" spans="12:12" x14ac:dyDescent="0.25">
      <c r="L19158" s="16" t="s">
        <v>5981</v>
      </c>
    </row>
    <row r="19159" spans="12:12" x14ac:dyDescent="0.25">
      <c r="L19159" s="16" t="s">
        <v>4204</v>
      </c>
    </row>
    <row r="19160" spans="12:12" x14ac:dyDescent="0.25">
      <c r="L19160" s="16" t="s">
        <v>5002</v>
      </c>
    </row>
    <row r="19161" spans="12:12" x14ac:dyDescent="0.25">
      <c r="L19161" s="16" t="s">
        <v>2012</v>
      </c>
    </row>
    <row r="19162" spans="12:12" x14ac:dyDescent="0.25">
      <c r="L19162" s="16" t="s">
        <v>1426</v>
      </c>
    </row>
    <row r="19163" spans="12:12" x14ac:dyDescent="0.25">
      <c r="L19163" s="16" t="s">
        <v>1426</v>
      </c>
    </row>
    <row r="19164" spans="12:12" x14ac:dyDescent="0.25">
      <c r="L19164" s="20" t="s">
        <v>1182</v>
      </c>
    </row>
    <row r="19165" spans="12:12" x14ac:dyDescent="0.25">
      <c r="L19165" s="16" t="s">
        <v>6097</v>
      </c>
    </row>
    <row r="19166" spans="12:12" x14ac:dyDescent="0.25">
      <c r="L19166" s="16" t="s">
        <v>5659</v>
      </c>
    </row>
    <row r="19167" spans="12:12" x14ac:dyDescent="0.25">
      <c r="L19167" s="16" t="s">
        <v>1426</v>
      </c>
    </row>
    <row r="19168" spans="12:12" x14ac:dyDescent="0.25">
      <c r="L19168" s="16" t="s">
        <v>2158</v>
      </c>
    </row>
    <row r="19169" spans="12:12" x14ac:dyDescent="0.25">
      <c r="L19169" s="16" t="s">
        <v>6098</v>
      </c>
    </row>
    <row r="19170" spans="12:12" x14ac:dyDescent="0.25">
      <c r="L19170" s="16" t="s">
        <v>3947</v>
      </c>
    </row>
    <row r="19171" spans="12:12" x14ac:dyDescent="0.25">
      <c r="L19171" s="16" t="s">
        <v>6099</v>
      </c>
    </row>
    <row r="19172" spans="12:12" x14ac:dyDescent="0.25">
      <c r="L19172" s="16" t="s">
        <v>4325</v>
      </c>
    </row>
    <row r="19173" spans="12:12" x14ac:dyDescent="0.25">
      <c r="L19173" s="16" t="s">
        <v>6100</v>
      </c>
    </row>
    <row r="19174" spans="12:12" x14ac:dyDescent="0.25">
      <c r="L19174" s="16" t="s">
        <v>4496</v>
      </c>
    </row>
    <row r="19175" spans="12:12" x14ac:dyDescent="0.25">
      <c r="L19175" s="16" t="s">
        <v>4971</v>
      </c>
    </row>
    <row r="19176" spans="12:12" x14ac:dyDescent="0.25">
      <c r="L19176" s="16" t="s">
        <v>5880</v>
      </c>
    </row>
    <row r="19177" spans="12:12" x14ac:dyDescent="0.25">
      <c r="L19177" s="16" t="s">
        <v>3946</v>
      </c>
    </row>
    <row r="19178" spans="12:12" x14ac:dyDescent="0.25">
      <c r="L19178" s="16" t="s">
        <v>6101</v>
      </c>
    </row>
    <row r="19179" spans="12:12" x14ac:dyDescent="0.25">
      <c r="L19179" s="16" t="s">
        <v>2161</v>
      </c>
    </row>
    <row r="19180" spans="12:12" x14ac:dyDescent="0.25">
      <c r="L19180" s="16" t="s">
        <v>2297</v>
      </c>
    </row>
    <row r="19181" spans="12:12" x14ac:dyDescent="0.25">
      <c r="L19181" s="16" t="s">
        <v>2296</v>
      </c>
    </row>
    <row r="19182" spans="12:12" x14ac:dyDescent="0.25">
      <c r="L19182" s="16" t="s">
        <v>2012</v>
      </c>
    </row>
    <row r="19183" spans="12:12" x14ac:dyDescent="0.25">
      <c r="L19183" s="16" t="s">
        <v>1426</v>
      </c>
    </row>
    <row r="19184" spans="12:12" x14ac:dyDescent="0.25">
      <c r="L19184" s="16" t="s">
        <v>1426</v>
      </c>
    </row>
    <row r="19185" spans="12:12" x14ac:dyDescent="0.25">
      <c r="L19185" s="20" t="s">
        <v>171</v>
      </c>
    </row>
    <row r="19186" spans="12:12" x14ac:dyDescent="0.25">
      <c r="L19186" s="16" t="s">
        <v>2414</v>
      </c>
    </row>
    <row r="19187" spans="12:12" x14ac:dyDescent="0.25">
      <c r="L19187" s="16" t="s">
        <v>2940</v>
      </c>
    </row>
    <row r="19188" spans="12:12" x14ac:dyDescent="0.25">
      <c r="L19188" s="16" t="s">
        <v>3208</v>
      </c>
    </row>
    <row r="19189" spans="12:12" x14ac:dyDescent="0.25">
      <c r="L19189" s="16" t="s">
        <v>1426</v>
      </c>
    </row>
    <row r="19190" spans="12:12" x14ac:dyDescent="0.25">
      <c r="L19190" s="16" t="s">
        <v>3089</v>
      </c>
    </row>
    <row r="19191" spans="12:12" x14ac:dyDescent="0.25">
      <c r="L19191" s="16" t="s">
        <v>2940</v>
      </c>
    </row>
    <row r="19192" spans="12:12" x14ac:dyDescent="0.25">
      <c r="L19192" s="16" t="s">
        <v>3216</v>
      </c>
    </row>
    <row r="19193" spans="12:12" x14ac:dyDescent="0.25">
      <c r="L19193" s="16" t="s">
        <v>3218</v>
      </c>
    </row>
    <row r="19194" spans="12:12" x14ac:dyDescent="0.25">
      <c r="L19194" s="16" t="s">
        <v>5950</v>
      </c>
    </row>
    <row r="19195" spans="12:12" x14ac:dyDescent="0.25">
      <c r="L19195" s="16" t="s">
        <v>1426</v>
      </c>
    </row>
    <row r="19196" spans="12:12" x14ac:dyDescent="0.25">
      <c r="L19196" s="16" t="s">
        <v>3222</v>
      </c>
    </row>
    <row r="19197" spans="12:12" x14ac:dyDescent="0.25">
      <c r="L19197" s="16" t="s">
        <v>6102</v>
      </c>
    </row>
    <row r="19198" spans="12:12" x14ac:dyDescent="0.25">
      <c r="L19198" s="16" t="s">
        <v>5141</v>
      </c>
    </row>
    <row r="19199" spans="12:12" x14ac:dyDescent="0.25">
      <c r="L19199" s="16" t="s">
        <v>3224</v>
      </c>
    </row>
    <row r="19200" spans="12:12" x14ac:dyDescent="0.25">
      <c r="L19200" s="16" t="s">
        <v>5824</v>
      </c>
    </row>
    <row r="19201" spans="12:12" x14ac:dyDescent="0.25">
      <c r="L19201" s="16" t="s">
        <v>6103</v>
      </c>
    </row>
    <row r="19202" spans="12:12" x14ac:dyDescent="0.25">
      <c r="L19202" s="16" t="s">
        <v>3215</v>
      </c>
    </row>
    <row r="19203" spans="12:12" x14ac:dyDescent="0.25">
      <c r="L19203" s="16" t="s">
        <v>5398</v>
      </c>
    </row>
    <row r="19204" spans="12:12" x14ac:dyDescent="0.25">
      <c r="L19204" s="16" t="s">
        <v>2012</v>
      </c>
    </row>
    <row r="19205" spans="12:12" x14ac:dyDescent="0.25">
      <c r="L19205" s="16" t="s">
        <v>1426</v>
      </c>
    </row>
    <row r="19206" spans="12:12" x14ac:dyDescent="0.25">
      <c r="L19206" s="16" t="s">
        <v>1426</v>
      </c>
    </row>
    <row r="19207" spans="12:12" x14ac:dyDescent="0.25">
      <c r="L19207" s="20" t="s">
        <v>538</v>
      </c>
    </row>
    <row r="19208" spans="12:12" x14ac:dyDescent="0.25">
      <c r="L19208" s="16" t="s">
        <v>2088</v>
      </c>
    </row>
    <row r="19209" spans="12:12" x14ac:dyDescent="0.25">
      <c r="L19209" s="16" t="s">
        <v>3316</v>
      </c>
    </row>
    <row r="19210" spans="12:12" x14ac:dyDescent="0.25">
      <c r="L19210" s="16" t="s">
        <v>3326</v>
      </c>
    </row>
    <row r="19211" spans="12:12" x14ac:dyDescent="0.25">
      <c r="L19211" s="16" t="s">
        <v>2012</v>
      </c>
    </row>
    <row r="19212" spans="12:12" x14ac:dyDescent="0.25">
      <c r="L19212" s="16" t="s">
        <v>1426</v>
      </c>
    </row>
    <row r="19213" spans="12:12" x14ac:dyDescent="0.25">
      <c r="L19213" s="16" t="s">
        <v>1426</v>
      </c>
    </row>
    <row r="19214" spans="12:12" x14ac:dyDescent="0.25">
      <c r="L19214" s="20" t="s">
        <v>1900</v>
      </c>
    </row>
    <row r="19215" spans="12:12" x14ac:dyDescent="0.25">
      <c r="L19215" s="16" t="s">
        <v>6104</v>
      </c>
    </row>
    <row r="19216" spans="12:12" x14ac:dyDescent="0.25">
      <c r="L19216" s="16" t="s">
        <v>2012</v>
      </c>
    </row>
    <row r="19217" spans="12:12" x14ac:dyDescent="0.25">
      <c r="L19217" s="16" t="s">
        <v>1426</v>
      </c>
    </row>
    <row r="19218" spans="12:12" x14ac:dyDescent="0.25">
      <c r="L19218" s="16" t="s">
        <v>1426</v>
      </c>
    </row>
    <row r="19219" spans="12:12" x14ac:dyDescent="0.25">
      <c r="L19219" s="20" t="s">
        <v>1065</v>
      </c>
    </row>
    <row r="19220" spans="12:12" x14ac:dyDescent="0.25">
      <c r="L19220" s="16" t="s">
        <v>2772</v>
      </c>
    </row>
    <row r="19221" spans="12:12" x14ac:dyDescent="0.25">
      <c r="L19221" s="16" t="s">
        <v>2092</v>
      </c>
    </row>
    <row r="19222" spans="12:12" x14ac:dyDescent="0.25">
      <c r="L19222" s="16" t="s">
        <v>5789</v>
      </c>
    </row>
    <row r="19223" spans="12:12" x14ac:dyDescent="0.25">
      <c r="L19223" s="16" t="s">
        <v>1426</v>
      </c>
    </row>
    <row r="19224" spans="12:12" x14ac:dyDescent="0.25">
      <c r="L19224" s="16" t="s">
        <v>3299</v>
      </c>
    </row>
    <row r="19225" spans="12:12" x14ac:dyDescent="0.25">
      <c r="L19225" s="16" t="s">
        <v>2114</v>
      </c>
    </row>
    <row r="19226" spans="12:12" x14ac:dyDescent="0.25">
      <c r="L19226" s="16" t="s">
        <v>2106</v>
      </c>
    </row>
    <row r="19227" spans="12:12" x14ac:dyDescent="0.25">
      <c r="L19227" s="16" t="s">
        <v>2103</v>
      </c>
    </row>
    <row r="19228" spans="12:12" x14ac:dyDescent="0.25">
      <c r="L19228" s="16" t="s">
        <v>3292</v>
      </c>
    </row>
    <row r="19229" spans="12:12" x14ac:dyDescent="0.25">
      <c r="L19229" s="16" t="s">
        <v>3306</v>
      </c>
    </row>
    <row r="19230" spans="12:12" x14ac:dyDescent="0.25">
      <c r="L19230" s="16" t="s">
        <v>6105</v>
      </c>
    </row>
    <row r="19231" spans="12:12" x14ac:dyDescent="0.25">
      <c r="L19231" s="16" t="s">
        <v>1426</v>
      </c>
    </row>
    <row r="19232" spans="12:12" x14ac:dyDescent="0.25">
      <c r="L19232" s="16" t="s">
        <v>1426</v>
      </c>
    </row>
    <row r="19233" spans="12:12" x14ac:dyDescent="0.25">
      <c r="L19233" s="20" t="s">
        <v>1183</v>
      </c>
    </row>
    <row r="19234" spans="12:12" x14ac:dyDescent="0.25">
      <c r="L19234" s="16" t="s">
        <v>5517</v>
      </c>
    </row>
    <row r="19235" spans="12:12" x14ac:dyDescent="0.25">
      <c r="L19235" s="16" t="s">
        <v>4844</v>
      </c>
    </row>
    <row r="19236" spans="12:12" x14ac:dyDescent="0.25">
      <c r="L19236" s="16" t="s">
        <v>5432</v>
      </c>
    </row>
    <row r="19237" spans="12:12" x14ac:dyDescent="0.25">
      <c r="L19237" s="16" t="s">
        <v>2877</v>
      </c>
    </row>
    <row r="19238" spans="12:12" x14ac:dyDescent="0.25">
      <c r="L19238" s="16" t="s">
        <v>4844</v>
      </c>
    </row>
    <row r="19239" spans="12:12" x14ac:dyDescent="0.25">
      <c r="L19239" s="16" t="s">
        <v>5855</v>
      </c>
    </row>
    <row r="19240" spans="12:12" x14ac:dyDescent="0.25">
      <c r="L19240" s="16" t="s">
        <v>1426</v>
      </c>
    </row>
    <row r="19241" spans="12:12" x14ac:dyDescent="0.25">
      <c r="L19241" s="16" t="s">
        <v>5155</v>
      </c>
    </row>
    <row r="19242" spans="12:12" x14ac:dyDescent="0.25">
      <c r="L19242" s="16" t="s">
        <v>5154</v>
      </c>
    </row>
    <row r="19243" spans="12:12" x14ac:dyDescent="0.25">
      <c r="L19243" s="16" t="s">
        <v>5149</v>
      </c>
    </row>
    <row r="19244" spans="12:12" x14ac:dyDescent="0.25">
      <c r="L19244" s="16" t="s">
        <v>5142</v>
      </c>
    </row>
    <row r="19245" spans="12:12" x14ac:dyDescent="0.25">
      <c r="L19245" s="16" t="s">
        <v>5156</v>
      </c>
    </row>
    <row r="19246" spans="12:12" x14ac:dyDescent="0.25">
      <c r="L19246" s="16" t="s">
        <v>1426</v>
      </c>
    </row>
    <row r="19247" spans="12:12" x14ac:dyDescent="0.25">
      <c r="L19247" s="16" t="s">
        <v>2606</v>
      </c>
    </row>
    <row r="19248" spans="12:12" x14ac:dyDescent="0.25">
      <c r="L19248" s="16" t="s">
        <v>4844</v>
      </c>
    </row>
    <row r="19249" spans="12:12" x14ac:dyDescent="0.25">
      <c r="L19249" s="16" t="s">
        <v>2283</v>
      </c>
    </row>
    <row r="19250" spans="12:12" x14ac:dyDescent="0.25">
      <c r="L19250" s="16" t="s">
        <v>5858</v>
      </c>
    </row>
    <row r="19251" spans="12:12" x14ac:dyDescent="0.25">
      <c r="L19251" s="16" t="s">
        <v>6106</v>
      </c>
    </row>
    <row r="19252" spans="12:12" x14ac:dyDescent="0.25">
      <c r="L19252" s="16" t="s">
        <v>2608</v>
      </c>
    </row>
    <row r="19253" spans="12:12" x14ac:dyDescent="0.25">
      <c r="L19253" s="16" t="s">
        <v>2170</v>
      </c>
    </row>
    <row r="19254" spans="12:12" x14ac:dyDescent="0.25">
      <c r="L19254" s="16" t="s">
        <v>2283</v>
      </c>
    </row>
    <row r="19255" spans="12:12" x14ac:dyDescent="0.25">
      <c r="L19255" s="16" t="s">
        <v>2012</v>
      </c>
    </row>
    <row r="19256" spans="12:12" x14ac:dyDescent="0.25">
      <c r="L19256" s="16" t="s">
        <v>1426</v>
      </c>
    </row>
    <row r="19257" spans="12:12" x14ac:dyDescent="0.25">
      <c r="L19257" s="16" t="s">
        <v>1426</v>
      </c>
    </row>
    <row r="19258" spans="12:12" x14ac:dyDescent="0.25">
      <c r="L19258" s="20" t="s">
        <v>1902</v>
      </c>
    </row>
    <row r="19259" spans="12:12" x14ac:dyDescent="0.25">
      <c r="L19259" s="16" t="s">
        <v>3338</v>
      </c>
    </row>
    <row r="19260" spans="12:12" x14ac:dyDescent="0.25">
      <c r="L19260" s="16" t="s">
        <v>4844</v>
      </c>
    </row>
    <row r="19261" spans="12:12" x14ac:dyDescent="0.25">
      <c r="L19261" s="16" t="s">
        <v>5859</v>
      </c>
    </row>
    <row r="19262" spans="12:12" x14ac:dyDescent="0.25">
      <c r="L19262" s="16" t="s">
        <v>3535</v>
      </c>
    </row>
    <row r="19263" spans="12:12" x14ac:dyDescent="0.25">
      <c r="L19263" s="16" t="s">
        <v>5874</v>
      </c>
    </row>
    <row r="19264" spans="12:12" x14ac:dyDescent="0.25">
      <c r="L19264" s="16" t="s">
        <v>5148</v>
      </c>
    </row>
    <row r="19265" spans="12:12" x14ac:dyDescent="0.25">
      <c r="L19265" s="16" t="s">
        <v>6106</v>
      </c>
    </row>
    <row r="19266" spans="12:12" x14ac:dyDescent="0.25">
      <c r="L19266" s="16" t="s">
        <v>2012</v>
      </c>
    </row>
    <row r="19267" spans="12:12" x14ac:dyDescent="0.25">
      <c r="L19267" s="16" t="s">
        <v>1426</v>
      </c>
    </row>
    <row r="19268" spans="12:12" x14ac:dyDescent="0.25">
      <c r="L19268" s="16" t="s">
        <v>1426</v>
      </c>
    </row>
    <row r="19269" spans="12:12" x14ac:dyDescent="0.25">
      <c r="L19269" s="20" t="s">
        <v>940</v>
      </c>
    </row>
    <row r="19270" spans="12:12" x14ac:dyDescent="0.25">
      <c r="L19270" s="16" t="s">
        <v>6516</v>
      </c>
    </row>
    <row r="19271" spans="12:12" x14ac:dyDescent="0.25">
      <c r="L19271" s="16" t="s">
        <v>6517</v>
      </c>
    </row>
    <row r="19272" spans="12:12" x14ac:dyDescent="0.25">
      <c r="L19272" s="16" t="s">
        <v>1426</v>
      </c>
    </row>
    <row r="19273" spans="12:12" x14ac:dyDescent="0.25">
      <c r="L19273" s="16" t="s">
        <v>2201</v>
      </c>
    </row>
    <row r="19274" spans="12:12" x14ac:dyDescent="0.25">
      <c r="L19274" s="16" t="s">
        <v>2706</v>
      </c>
    </row>
    <row r="19275" spans="12:12" x14ac:dyDescent="0.25">
      <c r="L19275" s="16" t="s">
        <v>2587</v>
      </c>
    </row>
    <row r="19276" spans="12:12" x14ac:dyDescent="0.25">
      <c r="L19276" s="16" t="s">
        <v>2735</v>
      </c>
    </row>
    <row r="19277" spans="12:12" x14ac:dyDescent="0.25">
      <c r="L19277" s="16" t="s">
        <v>2736</v>
      </c>
    </row>
    <row r="19278" spans="12:12" x14ac:dyDescent="0.25">
      <c r="L19278" s="16" t="s">
        <v>2035</v>
      </c>
    </row>
    <row r="19279" spans="12:12" x14ac:dyDescent="0.25">
      <c r="L19279" s="16" t="s">
        <v>2706</v>
      </c>
    </row>
    <row r="19280" spans="12:12" x14ac:dyDescent="0.25">
      <c r="L19280" s="16" t="s">
        <v>2738</v>
      </c>
    </row>
    <row r="19281" spans="12:12" x14ac:dyDescent="0.25">
      <c r="L19281" s="16" t="s">
        <v>2735</v>
      </c>
    </row>
    <row r="19282" spans="12:12" x14ac:dyDescent="0.25">
      <c r="L19282" s="16" t="s">
        <v>2003</v>
      </c>
    </row>
    <row r="19283" spans="12:12" x14ac:dyDescent="0.25">
      <c r="L19283" s="16" t="s">
        <v>1426</v>
      </c>
    </row>
    <row r="19284" spans="12:12" x14ac:dyDescent="0.25">
      <c r="L19284" s="16" t="s">
        <v>3905</v>
      </c>
    </row>
    <row r="19285" spans="12:12" x14ac:dyDescent="0.25">
      <c r="L19285" s="16" t="s">
        <v>3134</v>
      </c>
    </row>
    <row r="19286" spans="12:12" x14ac:dyDescent="0.25">
      <c r="L19286" s="16" t="s">
        <v>3907</v>
      </c>
    </row>
    <row r="19287" spans="12:12" x14ac:dyDescent="0.25">
      <c r="L19287" s="16" t="s">
        <v>3906</v>
      </c>
    </row>
    <row r="19288" spans="12:12" x14ac:dyDescent="0.25">
      <c r="L19288" s="16" t="s">
        <v>3134</v>
      </c>
    </row>
    <row r="19289" spans="12:12" x14ac:dyDescent="0.25">
      <c r="L19289" s="16" t="s">
        <v>2458</v>
      </c>
    </row>
    <row r="19290" spans="12:12" x14ac:dyDescent="0.25">
      <c r="L19290" s="16" t="s">
        <v>1426</v>
      </c>
    </row>
    <row r="19291" spans="12:12" x14ac:dyDescent="0.25">
      <c r="L19291" s="16" t="s">
        <v>6107</v>
      </c>
    </row>
    <row r="19292" spans="12:12" x14ac:dyDescent="0.25">
      <c r="L19292" s="16" t="s">
        <v>2740</v>
      </c>
    </row>
    <row r="19293" spans="12:12" x14ac:dyDescent="0.25">
      <c r="L19293" s="16" t="s">
        <v>2747</v>
      </c>
    </row>
    <row r="19294" spans="12:12" x14ac:dyDescent="0.25">
      <c r="L19294" s="16" t="s">
        <v>6108</v>
      </c>
    </row>
    <row r="19295" spans="12:12" x14ac:dyDescent="0.25">
      <c r="L19295" s="16" t="s">
        <v>2706</v>
      </c>
    </row>
    <row r="19296" spans="12:12" x14ac:dyDescent="0.25">
      <c r="L19296" s="16" t="s">
        <v>2742</v>
      </c>
    </row>
    <row r="19297" spans="12:12" x14ac:dyDescent="0.25">
      <c r="L19297" s="16" t="s">
        <v>1426</v>
      </c>
    </row>
    <row r="19298" spans="12:12" x14ac:dyDescent="0.25">
      <c r="L19298" s="16" t="s">
        <v>2472</v>
      </c>
    </row>
    <row r="19299" spans="12:12" x14ac:dyDescent="0.25">
      <c r="L19299" s="16" t="s">
        <v>2471</v>
      </c>
    </row>
    <row r="19300" spans="12:12" x14ac:dyDescent="0.25">
      <c r="L19300" s="16" t="s">
        <v>2325</v>
      </c>
    </row>
    <row r="19301" spans="12:12" x14ac:dyDescent="0.25">
      <c r="L19301" s="16" t="s">
        <v>1426</v>
      </c>
    </row>
    <row r="19302" spans="12:12" x14ac:dyDescent="0.25">
      <c r="L19302" s="16" t="s">
        <v>2474</v>
      </c>
    </row>
    <row r="19303" spans="12:12" x14ac:dyDescent="0.25">
      <c r="L19303" s="16" t="s">
        <v>2471</v>
      </c>
    </row>
    <row r="19304" spans="12:12" x14ac:dyDescent="0.25">
      <c r="L19304" s="16" t="s">
        <v>2325</v>
      </c>
    </row>
    <row r="19305" spans="12:12" x14ac:dyDescent="0.25">
      <c r="L19305" s="16" t="s">
        <v>2012</v>
      </c>
    </row>
    <row r="19306" spans="12:12" x14ac:dyDescent="0.25">
      <c r="L19306" s="16" t="s">
        <v>1426</v>
      </c>
    </row>
    <row r="19307" spans="12:12" x14ac:dyDescent="0.25">
      <c r="L19307" s="20" t="s">
        <v>153</v>
      </c>
    </row>
    <row r="19308" spans="12:12" x14ac:dyDescent="0.25">
      <c r="L19308" s="16" t="s">
        <v>2414</v>
      </c>
    </row>
    <row r="19309" spans="12:12" x14ac:dyDescent="0.25">
      <c r="L19309" s="16" t="s">
        <v>2726</v>
      </c>
    </row>
    <row r="19310" spans="12:12" x14ac:dyDescent="0.25">
      <c r="L19310" s="16" t="s">
        <v>6109</v>
      </c>
    </row>
    <row r="19311" spans="12:12" x14ac:dyDescent="0.25">
      <c r="L19311" s="16" t="s">
        <v>1426</v>
      </c>
    </row>
    <row r="19312" spans="12:12" x14ac:dyDescent="0.25">
      <c r="L19312" s="16" t="s">
        <v>3605</v>
      </c>
    </row>
    <row r="19313" spans="12:12" x14ac:dyDescent="0.25">
      <c r="L19313" s="16" t="s">
        <v>3774</v>
      </c>
    </row>
    <row r="19314" spans="12:12" x14ac:dyDescent="0.25">
      <c r="L19314" s="16" t="s">
        <v>2325</v>
      </c>
    </row>
    <row r="19315" spans="12:12" x14ac:dyDescent="0.25">
      <c r="L19315" s="16" t="s">
        <v>3604</v>
      </c>
    </row>
    <row r="19316" spans="12:12" x14ac:dyDescent="0.25">
      <c r="L19316" s="16" t="s">
        <v>2325</v>
      </c>
    </row>
    <row r="19317" spans="12:12" x14ac:dyDescent="0.25">
      <c r="L19317" s="16" t="s">
        <v>3607</v>
      </c>
    </row>
    <row r="19318" spans="12:12" x14ac:dyDescent="0.25">
      <c r="L19318" s="16" t="s">
        <v>3774</v>
      </c>
    </row>
    <row r="19319" spans="12:12" x14ac:dyDescent="0.25">
      <c r="L19319" s="16" t="s">
        <v>2325</v>
      </c>
    </row>
    <row r="19320" spans="12:12" x14ac:dyDescent="0.25">
      <c r="L19320" s="16" t="s">
        <v>3604</v>
      </c>
    </row>
    <row r="19321" spans="12:12" x14ac:dyDescent="0.25">
      <c r="L19321" s="16" t="s">
        <v>2325</v>
      </c>
    </row>
    <row r="19322" spans="12:12" x14ac:dyDescent="0.25">
      <c r="L19322" s="16" t="s">
        <v>2012</v>
      </c>
    </row>
    <row r="19323" spans="12:12" x14ac:dyDescent="0.25">
      <c r="L19323" s="16" t="s">
        <v>1426</v>
      </c>
    </row>
    <row r="19324" spans="12:12" x14ac:dyDescent="0.25">
      <c r="L19324" s="16" t="s">
        <v>1426</v>
      </c>
    </row>
    <row r="19325" spans="12:12" x14ac:dyDescent="0.25">
      <c r="L19325" s="20" t="s">
        <v>869</v>
      </c>
    </row>
    <row r="19326" spans="12:12" x14ac:dyDescent="0.25">
      <c r="L19326" s="16" t="s">
        <v>2123</v>
      </c>
    </row>
    <row r="19327" spans="12:12" x14ac:dyDescent="0.25">
      <c r="L19327" s="16" t="s">
        <v>4780</v>
      </c>
    </row>
    <row r="19328" spans="12:12" x14ac:dyDescent="0.25">
      <c r="L19328" s="16" t="s">
        <v>4369</v>
      </c>
    </row>
    <row r="19329" spans="12:12" x14ac:dyDescent="0.25">
      <c r="L19329" s="16" t="s">
        <v>4300</v>
      </c>
    </row>
    <row r="19330" spans="12:12" x14ac:dyDescent="0.25">
      <c r="L19330" s="16" t="s">
        <v>6110</v>
      </c>
    </row>
    <row r="19331" spans="12:12" x14ac:dyDescent="0.25">
      <c r="L19331" s="16" t="s">
        <v>2012</v>
      </c>
    </row>
    <row r="19332" spans="12:12" x14ac:dyDescent="0.25">
      <c r="L19332" s="16" t="s">
        <v>1426</v>
      </c>
    </row>
    <row r="19333" spans="12:12" x14ac:dyDescent="0.25">
      <c r="L19333" s="16" t="s">
        <v>1426</v>
      </c>
    </row>
    <row r="19334" spans="12:12" x14ac:dyDescent="0.25">
      <c r="L19334" s="20" t="s">
        <v>115</v>
      </c>
    </row>
    <row r="19335" spans="12:12" x14ac:dyDescent="0.25">
      <c r="L19335" s="16" t="s">
        <v>2263</v>
      </c>
    </row>
    <row r="19336" spans="12:12" x14ac:dyDescent="0.25">
      <c r="L19336" s="16" t="s">
        <v>2124</v>
      </c>
    </row>
    <row r="19337" spans="12:12" x14ac:dyDescent="0.25">
      <c r="L19337" s="16" t="s">
        <v>6052</v>
      </c>
    </row>
    <row r="19338" spans="12:12" x14ac:dyDescent="0.25">
      <c r="L19338" s="16" t="s">
        <v>1426</v>
      </c>
    </row>
    <row r="19339" spans="12:12" x14ac:dyDescent="0.25">
      <c r="L19339" s="16" t="s">
        <v>2268</v>
      </c>
    </row>
    <row r="19340" spans="12:12" x14ac:dyDescent="0.25">
      <c r="L19340" s="16" t="s">
        <v>2124</v>
      </c>
    </row>
    <row r="19341" spans="12:12" x14ac:dyDescent="0.25">
      <c r="L19341" s="16" t="s">
        <v>6053</v>
      </c>
    </row>
    <row r="19342" spans="12:12" x14ac:dyDescent="0.25">
      <c r="L19342" s="16" t="s">
        <v>1426</v>
      </c>
    </row>
    <row r="19343" spans="12:12" x14ac:dyDescent="0.25">
      <c r="L19343" s="16" t="s">
        <v>2099</v>
      </c>
    </row>
    <row r="19344" spans="12:12" x14ac:dyDescent="0.25">
      <c r="L19344" s="16" t="s">
        <v>5113</v>
      </c>
    </row>
    <row r="19345" spans="12:12" x14ac:dyDescent="0.25">
      <c r="L19345" s="16" t="s">
        <v>4705</v>
      </c>
    </row>
    <row r="19346" spans="12:12" x14ac:dyDescent="0.25">
      <c r="L19346" s="16" t="s">
        <v>1426</v>
      </c>
    </row>
    <row r="19347" spans="12:12" x14ac:dyDescent="0.25">
      <c r="L19347" s="16" t="s">
        <v>3690</v>
      </c>
    </row>
    <row r="19348" spans="12:12" x14ac:dyDescent="0.25">
      <c r="L19348" s="16" t="s">
        <v>2124</v>
      </c>
    </row>
    <row r="19349" spans="12:12" x14ac:dyDescent="0.25">
      <c r="L19349" s="16" t="s">
        <v>2062</v>
      </c>
    </row>
    <row r="19350" spans="12:12" x14ac:dyDescent="0.25">
      <c r="L19350" s="16" t="s">
        <v>1426</v>
      </c>
    </row>
    <row r="19351" spans="12:12" x14ac:dyDescent="0.25">
      <c r="L19351" s="16" t="s">
        <v>3299</v>
      </c>
    </row>
    <row r="19352" spans="12:12" x14ac:dyDescent="0.25">
      <c r="L19352" s="16" t="s">
        <v>4780</v>
      </c>
    </row>
    <row r="19353" spans="12:12" x14ac:dyDescent="0.25">
      <c r="L19353" s="16" t="s">
        <v>2396</v>
      </c>
    </row>
    <row r="19354" spans="12:12" x14ac:dyDescent="0.25">
      <c r="L19354" s="16" t="s">
        <v>3294</v>
      </c>
    </row>
    <row r="19355" spans="12:12" x14ac:dyDescent="0.25">
      <c r="L19355" s="16" t="s">
        <v>4854</v>
      </c>
    </row>
    <row r="19356" spans="12:12" x14ac:dyDescent="0.25">
      <c r="L19356" s="16" t="s">
        <v>5113</v>
      </c>
    </row>
    <row r="19357" spans="12:12" x14ac:dyDescent="0.25">
      <c r="L19357" s="16" t="s">
        <v>5106</v>
      </c>
    </row>
    <row r="19358" spans="12:12" x14ac:dyDescent="0.25">
      <c r="L19358" s="16" t="s">
        <v>2124</v>
      </c>
    </row>
    <row r="19359" spans="12:12" x14ac:dyDescent="0.25">
      <c r="L19359" s="16" t="s">
        <v>3156</v>
      </c>
    </row>
    <row r="19360" spans="12:12" x14ac:dyDescent="0.25">
      <c r="L19360" s="16" t="s">
        <v>2103</v>
      </c>
    </row>
    <row r="19361" spans="12:12" x14ac:dyDescent="0.25">
      <c r="L19361" s="16" t="s">
        <v>3294</v>
      </c>
    </row>
    <row r="19362" spans="12:12" x14ac:dyDescent="0.25">
      <c r="L19362" s="16" t="s">
        <v>4853</v>
      </c>
    </row>
    <row r="19363" spans="12:12" x14ac:dyDescent="0.25">
      <c r="L19363" s="16" t="s">
        <v>2124</v>
      </c>
    </row>
    <row r="19364" spans="12:12" x14ac:dyDescent="0.25">
      <c r="L19364" s="16" t="s">
        <v>6055</v>
      </c>
    </row>
    <row r="19365" spans="12:12" x14ac:dyDescent="0.25">
      <c r="L19365" s="16" t="s">
        <v>1426</v>
      </c>
    </row>
    <row r="19366" spans="12:12" x14ac:dyDescent="0.25">
      <c r="L19366" s="16" t="s">
        <v>6111</v>
      </c>
    </row>
    <row r="19367" spans="12:12" x14ac:dyDescent="0.25">
      <c r="L19367" s="16" t="s">
        <v>6112</v>
      </c>
    </row>
    <row r="19368" spans="12:12" x14ac:dyDescent="0.25">
      <c r="L19368" s="16" t="s">
        <v>4301</v>
      </c>
    </row>
    <row r="19369" spans="12:12" x14ac:dyDescent="0.25">
      <c r="L19369" s="16" t="s">
        <v>4770</v>
      </c>
    </row>
    <row r="19370" spans="12:12" x14ac:dyDescent="0.25">
      <c r="L19370" s="16" t="s">
        <v>5650</v>
      </c>
    </row>
    <row r="19371" spans="12:12" x14ac:dyDescent="0.25">
      <c r="L19371" s="16" t="s">
        <v>4366</v>
      </c>
    </row>
    <row r="19372" spans="12:12" x14ac:dyDescent="0.25">
      <c r="L19372" s="16" t="s">
        <v>6087</v>
      </c>
    </row>
    <row r="19373" spans="12:12" x14ac:dyDescent="0.25">
      <c r="L19373" s="16" t="s">
        <v>4368</v>
      </c>
    </row>
    <row r="19374" spans="12:12" x14ac:dyDescent="0.25">
      <c r="L19374" s="16" t="s">
        <v>6110</v>
      </c>
    </row>
    <row r="19375" spans="12:12" x14ac:dyDescent="0.25">
      <c r="L19375" s="16" t="s">
        <v>5302</v>
      </c>
    </row>
    <row r="19376" spans="12:12" x14ac:dyDescent="0.25">
      <c r="L19376" s="16" t="s">
        <v>1426</v>
      </c>
    </row>
    <row r="19377" spans="12:12" x14ac:dyDescent="0.25">
      <c r="L19377" s="16" t="s">
        <v>1426</v>
      </c>
    </row>
    <row r="19378" spans="12:12" x14ac:dyDescent="0.25">
      <c r="L19378" s="20" t="s">
        <v>968</v>
      </c>
    </row>
    <row r="19379" spans="12:12" x14ac:dyDescent="0.25">
      <c r="L19379" s="16" t="s">
        <v>6001</v>
      </c>
    </row>
    <row r="19380" spans="12:12" x14ac:dyDescent="0.25">
      <c r="L19380" s="16" t="s">
        <v>6002</v>
      </c>
    </row>
    <row r="19381" spans="12:12" x14ac:dyDescent="0.25">
      <c r="L19381" s="16" t="s">
        <v>2012</v>
      </c>
    </row>
    <row r="19382" spans="12:12" x14ac:dyDescent="0.25">
      <c r="L19382" s="16" t="s">
        <v>1426</v>
      </c>
    </row>
    <row r="19383" spans="12:12" x14ac:dyDescent="0.25">
      <c r="L19383" s="16" t="s">
        <v>1426</v>
      </c>
    </row>
    <row r="19384" spans="12:12" x14ac:dyDescent="0.25">
      <c r="L19384" s="20" t="s">
        <v>1903</v>
      </c>
    </row>
    <row r="19385" spans="12:12" x14ac:dyDescent="0.25">
      <c r="L19385" s="16" t="s">
        <v>6113</v>
      </c>
    </row>
    <row r="19386" spans="12:12" x14ac:dyDescent="0.25">
      <c r="L19386" s="16" t="s">
        <v>2012</v>
      </c>
    </row>
    <row r="19387" spans="12:12" x14ac:dyDescent="0.25">
      <c r="L19387" s="16" t="s">
        <v>1426</v>
      </c>
    </row>
    <row r="19388" spans="12:12" x14ac:dyDescent="0.25">
      <c r="L19388" s="16" t="s">
        <v>1426</v>
      </c>
    </row>
    <row r="19389" spans="12:12" x14ac:dyDescent="0.25">
      <c r="L19389" s="20" t="s">
        <v>1904</v>
      </c>
    </row>
    <row r="19390" spans="12:12" x14ac:dyDescent="0.25">
      <c r="L19390" s="16" t="s">
        <v>5753</v>
      </c>
    </row>
    <row r="19391" spans="12:12" x14ac:dyDescent="0.25">
      <c r="L19391" s="16" t="s">
        <v>2012</v>
      </c>
    </row>
    <row r="19392" spans="12:12" x14ac:dyDescent="0.25">
      <c r="L19392" s="16" t="s">
        <v>1426</v>
      </c>
    </row>
    <row r="19393" spans="12:12" x14ac:dyDescent="0.25">
      <c r="L19393" s="16" t="s">
        <v>1426</v>
      </c>
    </row>
    <row r="19394" spans="12:12" x14ac:dyDescent="0.25">
      <c r="L19394" s="20" t="s">
        <v>224</v>
      </c>
    </row>
    <row r="19395" spans="12:12" x14ac:dyDescent="0.25">
      <c r="L19395" s="16" t="s">
        <v>2072</v>
      </c>
    </row>
    <row r="19396" spans="12:12" x14ac:dyDescent="0.25">
      <c r="L19396" s="16" t="s">
        <v>2017</v>
      </c>
    </row>
    <row r="19397" spans="12:12" x14ac:dyDescent="0.25">
      <c r="L19397" s="16" t="s">
        <v>4572</v>
      </c>
    </row>
    <row r="19398" spans="12:12" x14ac:dyDescent="0.25">
      <c r="L19398" s="16" t="s">
        <v>1426</v>
      </c>
    </row>
    <row r="19399" spans="12:12" x14ac:dyDescent="0.25">
      <c r="L19399" s="16" t="s">
        <v>2484</v>
      </c>
    </row>
    <row r="19400" spans="12:12" x14ac:dyDescent="0.25">
      <c r="L19400" s="16" t="s">
        <v>4290</v>
      </c>
    </row>
    <row r="19401" spans="12:12" x14ac:dyDescent="0.25">
      <c r="L19401" s="16" t="s">
        <v>4528</v>
      </c>
    </row>
    <row r="19402" spans="12:12" x14ac:dyDescent="0.25">
      <c r="L19402" s="16" t="s">
        <v>2907</v>
      </c>
    </row>
    <row r="19403" spans="12:12" x14ac:dyDescent="0.25">
      <c r="L19403" s="16" t="s">
        <v>6114</v>
      </c>
    </row>
    <row r="19404" spans="12:12" x14ac:dyDescent="0.25">
      <c r="L19404" s="16" t="s">
        <v>3235</v>
      </c>
    </row>
    <row r="19405" spans="12:12" x14ac:dyDescent="0.25">
      <c r="L19405" s="16" t="s">
        <v>3023</v>
      </c>
    </row>
    <row r="19406" spans="12:12" x14ac:dyDescent="0.25">
      <c r="L19406" s="16" t="s">
        <v>2486</v>
      </c>
    </row>
    <row r="19407" spans="12:12" x14ac:dyDescent="0.25">
      <c r="L19407" s="16" t="s">
        <v>2907</v>
      </c>
    </row>
    <row r="19408" spans="12:12" x14ac:dyDescent="0.25">
      <c r="L19408" s="16" t="s">
        <v>6115</v>
      </c>
    </row>
    <row r="19409" spans="12:12" x14ac:dyDescent="0.25">
      <c r="L19409" s="16" t="s">
        <v>2012</v>
      </c>
    </row>
    <row r="19410" spans="12:12" x14ac:dyDescent="0.25">
      <c r="L19410" s="16" t="s">
        <v>1426</v>
      </c>
    </row>
    <row r="19411" spans="12:12" x14ac:dyDescent="0.25">
      <c r="L19411" s="16" t="s">
        <v>1426</v>
      </c>
    </row>
    <row r="19412" spans="12:12" x14ac:dyDescent="0.25">
      <c r="L19412" s="20" t="s">
        <v>1213</v>
      </c>
    </row>
    <row r="19413" spans="12:12" x14ac:dyDescent="0.25">
      <c r="L19413" s="16" t="s">
        <v>2219</v>
      </c>
    </row>
    <row r="19414" spans="12:12" x14ac:dyDescent="0.25">
      <c r="L19414" s="16" t="s">
        <v>2482</v>
      </c>
    </row>
    <row r="19415" spans="12:12" x14ac:dyDescent="0.25">
      <c r="L19415" s="16" t="s">
        <v>2154</v>
      </c>
    </row>
    <row r="19416" spans="12:12" x14ac:dyDescent="0.25">
      <c r="L19416" s="16" t="s">
        <v>2978</v>
      </c>
    </row>
    <row r="19417" spans="12:12" x14ac:dyDescent="0.25">
      <c r="L19417" s="16" t="s">
        <v>6074</v>
      </c>
    </row>
    <row r="19418" spans="12:12" x14ac:dyDescent="0.25">
      <c r="L19418" s="16" t="s">
        <v>2377</v>
      </c>
    </row>
    <row r="19419" spans="12:12" x14ac:dyDescent="0.25">
      <c r="L19419" s="16" t="s">
        <v>2482</v>
      </c>
    </row>
    <row r="19420" spans="12:12" x14ac:dyDescent="0.25">
      <c r="L19420" s="16" t="s">
        <v>5261</v>
      </c>
    </row>
    <row r="19421" spans="12:12" x14ac:dyDescent="0.25">
      <c r="L19421" s="16" t="s">
        <v>1426</v>
      </c>
    </row>
    <row r="19422" spans="12:12" x14ac:dyDescent="0.25">
      <c r="L19422" s="16" t="s">
        <v>2484</v>
      </c>
    </row>
    <row r="19423" spans="12:12" x14ac:dyDescent="0.25">
      <c r="L19423" s="16" t="s">
        <v>4093</v>
      </c>
    </row>
    <row r="19424" spans="12:12" x14ac:dyDescent="0.25">
      <c r="L19424" s="16" t="s">
        <v>2154</v>
      </c>
    </row>
    <row r="19425" spans="12:12" x14ac:dyDescent="0.25">
      <c r="L19425" s="16" t="s">
        <v>1426</v>
      </c>
    </row>
    <row r="19426" spans="12:12" x14ac:dyDescent="0.25">
      <c r="L19426" s="16" t="s">
        <v>2488</v>
      </c>
    </row>
    <row r="19427" spans="12:12" x14ac:dyDescent="0.25">
      <c r="L19427" s="16" t="s">
        <v>6501</v>
      </c>
    </row>
    <row r="19428" spans="12:12" x14ac:dyDescent="0.25">
      <c r="L19428" s="16" t="s">
        <v>2325</v>
      </c>
    </row>
    <row r="19429" spans="12:12" x14ac:dyDescent="0.25">
      <c r="L19429" s="16" t="s">
        <v>2494</v>
      </c>
    </row>
    <row r="19430" spans="12:12" x14ac:dyDescent="0.25">
      <c r="L19430" s="16" t="s">
        <v>4418</v>
      </c>
    </row>
    <row r="19431" spans="12:12" x14ac:dyDescent="0.25">
      <c r="L19431" s="16" t="s">
        <v>5184</v>
      </c>
    </row>
    <row r="19432" spans="12:12" x14ac:dyDescent="0.25">
      <c r="L19432" s="16" t="s">
        <v>4886</v>
      </c>
    </row>
    <row r="19433" spans="12:12" x14ac:dyDescent="0.25">
      <c r="L19433" s="16" t="s">
        <v>2482</v>
      </c>
    </row>
    <row r="19434" spans="12:12" x14ac:dyDescent="0.25">
      <c r="L19434" s="16" t="s">
        <v>2949</v>
      </c>
    </row>
    <row r="19435" spans="12:12" x14ac:dyDescent="0.25">
      <c r="L19435" s="16" t="s">
        <v>2489</v>
      </c>
    </row>
    <row r="19436" spans="12:12" x14ac:dyDescent="0.25">
      <c r="L19436" s="16" t="s">
        <v>5377</v>
      </c>
    </row>
    <row r="19437" spans="12:12" x14ac:dyDescent="0.25">
      <c r="L19437" s="16" t="s">
        <v>5263</v>
      </c>
    </row>
    <row r="19438" spans="12:12" x14ac:dyDescent="0.25">
      <c r="L19438" s="16" t="s">
        <v>5551</v>
      </c>
    </row>
    <row r="19439" spans="12:12" x14ac:dyDescent="0.25">
      <c r="L19439" s="16" t="s">
        <v>5265</v>
      </c>
    </row>
    <row r="19440" spans="12:12" x14ac:dyDescent="0.25">
      <c r="L19440" s="16" t="s">
        <v>5770</v>
      </c>
    </row>
    <row r="19441" spans="12:12" x14ac:dyDescent="0.25">
      <c r="L19441" s="16" t="s">
        <v>2012</v>
      </c>
    </row>
    <row r="19442" spans="12:12" x14ac:dyDescent="0.25">
      <c r="L19442" s="16" t="s">
        <v>1426</v>
      </c>
    </row>
    <row r="19443" spans="12:12" x14ac:dyDescent="0.25">
      <c r="L19443" s="20" t="s">
        <v>1184</v>
      </c>
    </row>
    <row r="19444" spans="12:12" x14ac:dyDescent="0.25">
      <c r="L19444" s="16" t="s">
        <v>2788</v>
      </c>
    </row>
    <row r="19445" spans="12:12" x14ac:dyDescent="0.25">
      <c r="L19445" s="16" t="s">
        <v>6418</v>
      </c>
    </row>
    <row r="19446" spans="12:12" x14ac:dyDescent="0.25">
      <c r="L19446" s="16" t="s">
        <v>6473</v>
      </c>
    </row>
    <row r="19447" spans="12:12" x14ac:dyDescent="0.25">
      <c r="L19447" s="16" t="s">
        <v>1426</v>
      </c>
    </row>
    <row r="19448" spans="12:12" x14ac:dyDescent="0.25">
      <c r="L19448" s="16" t="s">
        <v>2038</v>
      </c>
    </row>
    <row r="19449" spans="12:12" x14ac:dyDescent="0.25">
      <c r="L19449" s="16" t="s">
        <v>2342</v>
      </c>
    </row>
    <row r="19450" spans="12:12" x14ac:dyDescent="0.25">
      <c r="L19450" s="16" t="s">
        <v>6421</v>
      </c>
    </row>
    <row r="19451" spans="12:12" x14ac:dyDescent="0.25">
      <c r="L19451" s="16" t="s">
        <v>4134</v>
      </c>
    </row>
    <row r="19452" spans="12:12" x14ac:dyDescent="0.25">
      <c r="L19452" s="16" t="s">
        <v>2462</v>
      </c>
    </row>
    <row r="19453" spans="12:12" x14ac:dyDescent="0.25">
      <c r="L19453" s="16" t="s">
        <v>4136</v>
      </c>
    </row>
    <row r="19454" spans="12:12" x14ac:dyDescent="0.25">
      <c r="L19454" s="16" t="s">
        <v>4302</v>
      </c>
    </row>
    <row r="19455" spans="12:12" x14ac:dyDescent="0.25">
      <c r="L19455" s="16" t="s">
        <v>2794</v>
      </c>
    </row>
    <row r="19456" spans="12:12" x14ac:dyDescent="0.25">
      <c r="L19456" s="16" t="s">
        <v>2003</v>
      </c>
    </row>
    <row r="19457" spans="12:12" x14ac:dyDescent="0.25">
      <c r="L19457" s="16" t="s">
        <v>4142</v>
      </c>
    </row>
    <row r="19458" spans="12:12" x14ac:dyDescent="0.25">
      <c r="L19458" s="16" t="s">
        <v>5980</v>
      </c>
    </row>
    <row r="19459" spans="12:12" x14ac:dyDescent="0.25">
      <c r="L19459" s="16" t="s">
        <v>2792</v>
      </c>
    </row>
    <row r="19460" spans="12:12" x14ac:dyDescent="0.25">
      <c r="L19460" s="16" t="s">
        <v>6502</v>
      </c>
    </row>
    <row r="19461" spans="12:12" x14ac:dyDescent="0.25">
      <c r="L19461" s="16" t="s">
        <v>2012</v>
      </c>
    </row>
    <row r="19462" spans="12:12" x14ac:dyDescent="0.25">
      <c r="L19462" s="16" t="s">
        <v>1426</v>
      </c>
    </row>
    <row r="19463" spans="12:12" x14ac:dyDescent="0.25">
      <c r="L19463" s="16" t="s">
        <v>1426</v>
      </c>
    </row>
    <row r="19464" spans="12:12" x14ac:dyDescent="0.25">
      <c r="L19464" s="20" t="s">
        <v>1316</v>
      </c>
    </row>
    <row r="19465" spans="12:12" x14ac:dyDescent="0.25">
      <c r="L19465" s="16" t="s">
        <v>2583</v>
      </c>
    </row>
    <row r="19466" spans="12:12" x14ac:dyDescent="0.25">
      <c r="L19466" s="16" t="s">
        <v>5230</v>
      </c>
    </row>
    <row r="19467" spans="12:12" x14ac:dyDescent="0.25">
      <c r="L19467" s="16" t="s">
        <v>5233</v>
      </c>
    </row>
    <row r="19468" spans="12:12" x14ac:dyDescent="0.25">
      <c r="L19468" s="16" t="s">
        <v>3783</v>
      </c>
    </row>
    <row r="19469" spans="12:12" x14ac:dyDescent="0.25">
      <c r="L19469" s="16" t="s">
        <v>2542</v>
      </c>
    </row>
    <row r="19470" spans="12:12" x14ac:dyDescent="0.25">
      <c r="L19470" s="16" t="s">
        <v>1426</v>
      </c>
    </row>
    <row r="19471" spans="12:12" x14ac:dyDescent="0.25">
      <c r="L19471" s="16" t="s">
        <v>2470</v>
      </c>
    </row>
    <row r="19472" spans="12:12" x14ac:dyDescent="0.25">
      <c r="L19472" s="16" t="s">
        <v>2471</v>
      </c>
    </row>
    <row r="19473" spans="12:12" x14ac:dyDescent="0.25">
      <c r="L19473" s="16" t="s">
        <v>2325</v>
      </c>
    </row>
    <row r="19474" spans="12:12" x14ac:dyDescent="0.25">
      <c r="L19474" s="16" t="s">
        <v>2472</v>
      </c>
    </row>
    <row r="19475" spans="12:12" x14ac:dyDescent="0.25">
      <c r="L19475" s="16" t="s">
        <v>2471</v>
      </c>
    </row>
    <row r="19476" spans="12:12" x14ac:dyDescent="0.25">
      <c r="L19476" s="16" t="s">
        <v>2325</v>
      </c>
    </row>
    <row r="19477" spans="12:12" x14ac:dyDescent="0.25">
      <c r="L19477" s="16" t="s">
        <v>2293</v>
      </c>
    </row>
    <row r="19478" spans="12:12" x14ac:dyDescent="0.25">
      <c r="L19478" s="16" t="s">
        <v>1426</v>
      </c>
    </row>
    <row r="19479" spans="12:12" x14ac:dyDescent="0.25">
      <c r="L19479" s="16" t="s">
        <v>1426</v>
      </c>
    </row>
    <row r="19480" spans="12:12" x14ac:dyDescent="0.25">
      <c r="L19480" s="20" t="s">
        <v>1317</v>
      </c>
    </row>
    <row r="19481" spans="12:12" x14ac:dyDescent="0.25">
      <c r="L19481" s="16" t="s">
        <v>2201</v>
      </c>
    </row>
    <row r="19482" spans="12:12" x14ac:dyDescent="0.25">
      <c r="L19482" s="16" t="s">
        <v>2363</v>
      </c>
    </row>
    <row r="19483" spans="12:12" x14ac:dyDescent="0.25">
      <c r="L19483" s="16" t="s">
        <v>2736</v>
      </c>
    </row>
    <row r="19484" spans="12:12" x14ac:dyDescent="0.25">
      <c r="L19484" s="16" t="s">
        <v>3066</v>
      </c>
    </row>
    <row r="19485" spans="12:12" x14ac:dyDescent="0.25">
      <c r="L19485" s="16" t="s">
        <v>2003</v>
      </c>
    </row>
    <row r="19486" spans="12:12" x14ac:dyDescent="0.25">
      <c r="L19486" s="16" t="s">
        <v>2781</v>
      </c>
    </row>
    <row r="19487" spans="12:12" x14ac:dyDescent="0.25">
      <c r="L19487" s="16" t="s">
        <v>2003</v>
      </c>
    </row>
    <row r="19488" spans="12:12" x14ac:dyDescent="0.25">
      <c r="L19488" s="16" t="s">
        <v>2035</v>
      </c>
    </row>
    <row r="19489" spans="12:12" x14ac:dyDescent="0.25">
      <c r="L19489" s="16" t="s">
        <v>2365</v>
      </c>
    </row>
    <row r="19490" spans="12:12" x14ac:dyDescent="0.25">
      <c r="L19490" s="16" t="s">
        <v>2154</v>
      </c>
    </row>
    <row r="19491" spans="12:12" x14ac:dyDescent="0.25">
      <c r="L19491" s="16" t="s">
        <v>3068</v>
      </c>
    </row>
    <row r="19492" spans="12:12" x14ac:dyDescent="0.25">
      <c r="L19492" s="16" t="s">
        <v>2003</v>
      </c>
    </row>
    <row r="19493" spans="12:12" x14ac:dyDescent="0.25">
      <c r="L19493" s="16" t="s">
        <v>1426</v>
      </c>
    </row>
    <row r="19494" spans="12:12" x14ac:dyDescent="0.25">
      <c r="L19494" s="16" t="s">
        <v>2657</v>
      </c>
    </row>
    <row r="19495" spans="12:12" x14ac:dyDescent="0.25">
      <c r="L19495" s="16" t="s">
        <v>2363</v>
      </c>
    </row>
    <row r="19496" spans="12:12" x14ac:dyDescent="0.25">
      <c r="L19496" s="16" t="s">
        <v>2325</v>
      </c>
    </row>
    <row r="19497" spans="12:12" x14ac:dyDescent="0.25">
      <c r="L19497" s="16" t="s">
        <v>3379</v>
      </c>
    </row>
    <row r="19498" spans="12:12" x14ac:dyDescent="0.25">
      <c r="L19498" s="16" t="s">
        <v>4604</v>
      </c>
    </row>
    <row r="19499" spans="12:12" x14ac:dyDescent="0.25">
      <c r="L19499" s="16" t="s">
        <v>5492</v>
      </c>
    </row>
    <row r="19500" spans="12:12" x14ac:dyDescent="0.25">
      <c r="L19500" s="16" t="s">
        <v>4693</v>
      </c>
    </row>
    <row r="19501" spans="12:12" x14ac:dyDescent="0.25">
      <c r="L19501" s="16" t="s">
        <v>5493</v>
      </c>
    </row>
    <row r="19502" spans="12:12" x14ac:dyDescent="0.25">
      <c r="L19502" s="16" t="s">
        <v>4849</v>
      </c>
    </row>
    <row r="19503" spans="12:12" x14ac:dyDescent="0.25">
      <c r="L19503" s="16" t="s">
        <v>2786</v>
      </c>
    </row>
    <row r="19504" spans="12:12" x14ac:dyDescent="0.25">
      <c r="L19504" s="16" t="s">
        <v>6067</v>
      </c>
    </row>
    <row r="19505" spans="12:12" x14ac:dyDescent="0.25">
      <c r="L19505" s="16" t="s">
        <v>4276</v>
      </c>
    </row>
    <row r="19506" spans="12:12" x14ac:dyDescent="0.25">
      <c r="L19506" s="16" t="s">
        <v>6116</v>
      </c>
    </row>
    <row r="19507" spans="12:12" x14ac:dyDescent="0.25">
      <c r="L19507" s="16" t="s">
        <v>4277</v>
      </c>
    </row>
    <row r="19508" spans="12:12" x14ac:dyDescent="0.25">
      <c r="L19508" s="16" t="s">
        <v>6117</v>
      </c>
    </row>
    <row r="19509" spans="12:12" x14ac:dyDescent="0.25">
      <c r="L19509" s="16" t="s">
        <v>4448</v>
      </c>
    </row>
    <row r="19510" spans="12:12" x14ac:dyDescent="0.25">
      <c r="L19510" s="16" t="s">
        <v>2325</v>
      </c>
    </row>
    <row r="19511" spans="12:12" x14ac:dyDescent="0.25">
      <c r="L19511" s="16" t="s">
        <v>2670</v>
      </c>
    </row>
    <row r="19512" spans="12:12" x14ac:dyDescent="0.25">
      <c r="L19512" s="16" t="s">
        <v>4272</v>
      </c>
    </row>
    <row r="19513" spans="12:12" x14ac:dyDescent="0.25">
      <c r="L19513" s="16" t="s">
        <v>2672</v>
      </c>
    </row>
    <row r="19514" spans="12:12" x14ac:dyDescent="0.25">
      <c r="L19514" s="16" t="s">
        <v>2363</v>
      </c>
    </row>
    <row r="19515" spans="12:12" x14ac:dyDescent="0.25">
      <c r="L19515" s="16" t="s">
        <v>4447</v>
      </c>
    </row>
    <row r="19516" spans="12:12" x14ac:dyDescent="0.25">
      <c r="L19516" s="16" t="s">
        <v>3066</v>
      </c>
    </row>
    <row r="19517" spans="12:12" x14ac:dyDescent="0.25">
      <c r="L19517" s="16" t="s">
        <v>5894</v>
      </c>
    </row>
    <row r="19518" spans="12:12" x14ac:dyDescent="0.25">
      <c r="L19518" s="16" t="s">
        <v>3068</v>
      </c>
    </row>
    <row r="19519" spans="12:12" x14ac:dyDescent="0.25">
      <c r="L19519" s="16" t="s">
        <v>2306</v>
      </c>
    </row>
    <row r="19520" spans="12:12" x14ac:dyDescent="0.25">
      <c r="L19520" s="16" t="s">
        <v>2293</v>
      </c>
    </row>
    <row r="19521" spans="12:12" x14ac:dyDescent="0.25">
      <c r="L19521" s="16" t="s">
        <v>1426</v>
      </c>
    </row>
    <row r="19522" spans="12:12" x14ac:dyDescent="0.25">
      <c r="L19522" s="16" t="s">
        <v>1426</v>
      </c>
    </row>
    <row r="19523" spans="12:12" x14ac:dyDescent="0.25">
      <c r="L19523" s="20" t="s">
        <v>653</v>
      </c>
    </row>
    <row r="19524" spans="12:12" x14ac:dyDescent="0.25">
      <c r="L19524" s="16" t="s">
        <v>2972</v>
      </c>
    </row>
    <row r="19525" spans="12:12" x14ac:dyDescent="0.25">
      <c r="L19525" s="16" t="s">
        <v>2556</v>
      </c>
    </row>
    <row r="19526" spans="12:12" x14ac:dyDescent="0.25">
      <c r="L19526" s="16" t="s">
        <v>2565</v>
      </c>
    </row>
    <row r="19527" spans="12:12" x14ac:dyDescent="0.25">
      <c r="L19527" s="16" t="s">
        <v>4162</v>
      </c>
    </row>
    <row r="19528" spans="12:12" x14ac:dyDescent="0.25">
      <c r="L19528" s="16" t="s">
        <v>4628</v>
      </c>
    </row>
    <row r="19529" spans="12:12" x14ac:dyDescent="0.25">
      <c r="L19529" s="16" t="s">
        <v>3458</v>
      </c>
    </row>
    <row r="19530" spans="12:12" x14ac:dyDescent="0.25">
      <c r="L19530" s="16" t="s">
        <v>4700</v>
      </c>
    </row>
    <row r="19531" spans="12:12" x14ac:dyDescent="0.25">
      <c r="L19531" s="16" t="s">
        <v>2554</v>
      </c>
    </row>
    <row r="19532" spans="12:12" x14ac:dyDescent="0.25">
      <c r="L19532" s="16" t="s">
        <v>5998</v>
      </c>
    </row>
    <row r="19533" spans="12:12" x14ac:dyDescent="0.25">
      <c r="L19533" s="16" t="s">
        <v>1426</v>
      </c>
    </row>
    <row r="19534" spans="12:12" x14ac:dyDescent="0.25">
      <c r="L19534" s="16" t="s">
        <v>3460</v>
      </c>
    </row>
    <row r="19535" spans="12:12" x14ac:dyDescent="0.25">
      <c r="L19535" s="16" t="s">
        <v>3458</v>
      </c>
    </row>
    <row r="19536" spans="12:12" x14ac:dyDescent="0.25">
      <c r="L19536" s="16" t="s">
        <v>3506</v>
      </c>
    </row>
    <row r="19537" spans="12:12" x14ac:dyDescent="0.25">
      <c r="L19537" s="16" t="s">
        <v>1426</v>
      </c>
    </row>
    <row r="19538" spans="12:12" x14ac:dyDescent="0.25">
      <c r="L19538" s="16" t="s">
        <v>6118</v>
      </c>
    </row>
    <row r="19539" spans="12:12" x14ac:dyDescent="0.25">
      <c r="L19539" s="16" t="s">
        <v>6119</v>
      </c>
    </row>
    <row r="19540" spans="12:12" x14ac:dyDescent="0.25">
      <c r="L19540" s="16" t="s">
        <v>3197</v>
      </c>
    </row>
    <row r="19541" spans="12:12" x14ac:dyDescent="0.25">
      <c r="L19541" s="16" t="s">
        <v>6120</v>
      </c>
    </row>
    <row r="19542" spans="12:12" x14ac:dyDescent="0.25">
      <c r="L19542" s="16" t="s">
        <v>4543</v>
      </c>
    </row>
    <row r="19543" spans="12:12" x14ac:dyDescent="0.25">
      <c r="L19543" s="16" t="s">
        <v>6121</v>
      </c>
    </row>
    <row r="19544" spans="12:12" x14ac:dyDescent="0.25">
      <c r="L19544" s="16" t="s">
        <v>5633</v>
      </c>
    </row>
    <row r="19545" spans="12:12" x14ac:dyDescent="0.25">
      <c r="L19545" s="16" t="s">
        <v>6122</v>
      </c>
    </row>
    <row r="19546" spans="12:12" x14ac:dyDescent="0.25">
      <c r="L19546" s="16" t="s">
        <v>5982</v>
      </c>
    </row>
    <row r="19547" spans="12:12" x14ac:dyDescent="0.25">
      <c r="L19547" s="16" t="s">
        <v>6123</v>
      </c>
    </row>
    <row r="19548" spans="12:12" x14ac:dyDescent="0.25">
      <c r="L19548" s="16" t="s">
        <v>1426</v>
      </c>
    </row>
    <row r="19549" spans="12:12" x14ac:dyDescent="0.25">
      <c r="L19549" s="16" t="s">
        <v>1426</v>
      </c>
    </row>
    <row r="19550" spans="12:12" x14ac:dyDescent="0.25">
      <c r="L19550" s="20" t="s">
        <v>614</v>
      </c>
    </row>
    <row r="19551" spans="12:12" x14ac:dyDescent="0.25">
      <c r="L19551" s="16" t="s">
        <v>2226</v>
      </c>
    </row>
    <row r="19552" spans="12:12" x14ac:dyDescent="0.25">
      <c r="L19552" s="16" t="s">
        <v>3048</v>
      </c>
    </row>
    <row r="19553" spans="12:12" x14ac:dyDescent="0.25">
      <c r="L19553" s="16" t="s">
        <v>3286</v>
      </c>
    </row>
    <row r="19554" spans="12:12" x14ac:dyDescent="0.25">
      <c r="L19554" s="16" t="s">
        <v>1426</v>
      </c>
    </row>
    <row r="19555" spans="12:12" x14ac:dyDescent="0.25">
      <c r="L19555" s="16" t="s">
        <v>2408</v>
      </c>
    </row>
    <row r="19556" spans="12:12" x14ac:dyDescent="0.25">
      <c r="L19556" s="16" t="s">
        <v>6426</v>
      </c>
    </row>
    <row r="19557" spans="12:12" x14ac:dyDescent="0.25">
      <c r="L19557" s="16" t="s">
        <v>5458</v>
      </c>
    </row>
    <row r="19558" spans="12:12" x14ac:dyDescent="0.25">
      <c r="L19558" s="16" t="s">
        <v>1426</v>
      </c>
    </row>
    <row r="19559" spans="12:12" x14ac:dyDescent="0.25">
      <c r="L19559" s="16" t="s">
        <v>3051</v>
      </c>
    </row>
    <row r="19560" spans="12:12" x14ac:dyDescent="0.25">
      <c r="L19560" s="16" t="s">
        <v>6426</v>
      </c>
    </row>
    <row r="19561" spans="12:12" x14ac:dyDescent="0.25">
      <c r="L19561" s="16" t="s">
        <v>5467</v>
      </c>
    </row>
    <row r="19562" spans="12:12" x14ac:dyDescent="0.25">
      <c r="L19562" s="16" t="s">
        <v>1426</v>
      </c>
    </row>
    <row r="19563" spans="12:12" x14ac:dyDescent="0.25">
      <c r="L19563" s="16" t="s">
        <v>6124</v>
      </c>
    </row>
    <row r="19564" spans="12:12" x14ac:dyDescent="0.25">
      <c r="L19564" s="16" t="s">
        <v>6125</v>
      </c>
    </row>
    <row r="19565" spans="12:12" x14ac:dyDescent="0.25">
      <c r="L19565" s="16" t="s">
        <v>2287</v>
      </c>
    </row>
    <row r="19566" spans="12:12" x14ac:dyDescent="0.25">
      <c r="L19566" s="16" t="s">
        <v>6126</v>
      </c>
    </row>
    <row r="19567" spans="12:12" x14ac:dyDescent="0.25">
      <c r="L19567" s="16" t="s">
        <v>5956</v>
      </c>
    </row>
    <row r="19568" spans="12:12" x14ac:dyDescent="0.25">
      <c r="L19568" s="16" t="s">
        <v>6127</v>
      </c>
    </row>
    <row r="19569" spans="12:12" x14ac:dyDescent="0.25">
      <c r="L19569" s="16" t="s">
        <v>1426</v>
      </c>
    </row>
    <row r="19570" spans="12:12" x14ac:dyDescent="0.25">
      <c r="L19570" s="20" t="s">
        <v>82</v>
      </c>
    </row>
    <row r="19571" spans="12:12" x14ac:dyDescent="0.25">
      <c r="L19571" s="16" t="s">
        <v>2139</v>
      </c>
    </row>
    <row r="19572" spans="12:12" x14ac:dyDescent="0.25">
      <c r="L19572" s="16" t="s">
        <v>4991</v>
      </c>
    </row>
    <row r="19573" spans="12:12" x14ac:dyDescent="0.25">
      <c r="L19573" s="16" t="s">
        <v>2003</v>
      </c>
    </row>
    <row r="19574" spans="12:12" x14ac:dyDescent="0.25">
      <c r="L19574" s="16" t="s">
        <v>4203</v>
      </c>
    </row>
    <row r="19575" spans="12:12" x14ac:dyDescent="0.25">
      <c r="L19575" s="16" t="s">
        <v>5004</v>
      </c>
    </row>
    <row r="19576" spans="12:12" x14ac:dyDescent="0.25">
      <c r="L19576" s="16" t="s">
        <v>2012</v>
      </c>
    </row>
    <row r="19577" spans="12:12" x14ac:dyDescent="0.25">
      <c r="L19577" s="16" t="s">
        <v>1426</v>
      </c>
    </row>
    <row r="19578" spans="12:12" x14ac:dyDescent="0.25">
      <c r="L19578" s="16" t="s">
        <v>1426</v>
      </c>
    </row>
    <row r="19579" spans="12:12" x14ac:dyDescent="0.25">
      <c r="L19579" s="20" t="s">
        <v>32</v>
      </c>
    </row>
    <row r="19580" spans="12:12" x14ac:dyDescent="0.25">
      <c r="L19580" s="16" t="s">
        <v>2299</v>
      </c>
    </row>
    <row r="19581" spans="12:12" x14ac:dyDescent="0.25">
      <c r="L19581" s="16" t="s">
        <v>4774</v>
      </c>
    </row>
    <row r="19582" spans="12:12" x14ac:dyDescent="0.25">
      <c r="L19582" s="16" t="s">
        <v>6005</v>
      </c>
    </row>
    <row r="19583" spans="12:12" x14ac:dyDescent="0.25">
      <c r="L19583" s="16" t="s">
        <v>2012</v>
      </c>
    </row>
    <row r="19584" spans="12:12" x14ac:dyDescent="0.25">
      <c r="L19584" s="16" t="s">
        <v>1426</v>
      </c>
    </row>
    <row r="19585" spans="12:12" x14ac:dyDescent="0.25">
      <c r="L19585" s="16" t="s">
        <v>1426</v>
      </c>
    </row>
    <row r="19586" spans="12:12" x14ac:dyDescent="0.25">
      <c r="L19586" s="20" t="s">
        <v>1185</v>
      </c>
    </row>
    <row r="19587" spans="12:12" x14ac:dyDescent="0.25">
      <c r="L19587" s="16" t="s">
        <v>2052</v>
      </c>
    </row>
    <row r="19588" spans="12:12" x14ac:dyDescent="0.25">
      <c r="L19588" s="16" t="s">
        <v>4977</v>
      </c>
    </row>
    <row r="19589" spans="12:12" x14ac:dyDescent="0.25">
      <c r="L19589" s="16" t="s">
        <v>2460</v>
      </c>
    </row>
    <row r="19590" spans="12:12" x14ac:dyDescent="0.25">
      <c r="L19590" s="16" t="s">
        <v>1426</v>
      </c>
    </row>
    <row r="19591" spans="12:12" x14ac:dyDescent="0.25">
      <c r="L19591" s="16" t="s">
        <v>4980</v>
      </c>
    </row>
    <row r="19592" spans="12:12" x14ac:dyDescent="0.25">
      <c r="L19592" s="16" t="s">
        <v>4990</v>
      </c>
    </row>
    <row r="19593" spans="12:12" x14ac:dyDescent="0.25">
      <c r="L19593" s="16" t="s">
        <v>2851</v>
      </c>
    </row>
    <row r="19594" spans="12:12" x14ac:dyDescent="0.25">
      <c r="L19594" s="16" t="s">
        <v>4983</v>
      </c>
    </row>
    <row r="19595" spans="12:12" x14ac:dyDescent="0.25">
      <c r="L19595" s="16" t="s">
        <v>4990</v>
      </c>
    </row>
    <row r="19596" spans="12:12" x14ac:dyDescent="0.25">
      <c r="L19596" s="16" t="s">
        <v>4982</v>
      </c>
    </row>
    <row r="19597" spans="12:12" x14ac:dyDescent="0.25">
      <c r="L19597" s="16" t="s">
        <v>1426</v>
      </c>
    </row>
    <row r="19598" spans="12:12" x14ac:dyDescent="0.25">
      <c r="L19598" s="16" t="s">
        <v>2491</v>
      </c>
    </row>
    <row r="19599" spans="12:12" x14ac:dyDescent="0.25">
      <c r="L19599" s="16" t="s">
        <v>4990</v>
      </c>
    </row>
    <row r="19600" spans="12:12" x14ac:dyDescent="0.25">
      <c r="L19600" s="16" t="s">
        <v>4986</v>
      </c>
    </row>
    <row r="19601" spans="12:12" x14ac:dyDescent="0.25">
      <c r="L19601" s="16" t="s">
        <v>4807</v>
      </c>
    </row>
    <row r="19602" spans="12:12" x14ac:dyDescent="0.25">
      <c r="L19602" s="16" t="s">
        <v>6064</v>
      </c>
    </row>
    <row r="19603" spans="12:12" x14ac:dyDescent="0.25">
      <c r="L19603" s="16" t="s">
        <v>2012</v>
      </c>
    </row>
    <row r="19604" spans="12:12" x14ac:dyDescent="0.25">
      <c r="L19604" s="16" t="s">
        <v>1426</v>
      </c>
    </row>
    <row r="19605" spans="12:12" x14ac:dyDescent="0.25">
      <c r="L19605" s="16" t="s">
        <v>1426</v>
      </c>
    </row>
    <row r="19606" spans="12:12" x14ac:dyDescent="0.25">
      <c r="L19606" s="20" t="s">
        <v>1036</v>
      </c>
    </row>
    <row r="19607" spans="12:12" x14ac:dyDescent="0.25">
      <c r="L19607" s="16" t="s">
        <v>2375</v>
      </c>
    </row>
    <row r="19608" spans="12:12" x14ac:dyDescent="0.25">
      <c r="L19608" s="16" t="s">
        <v>2639</v>
      </c>
    </row>
    <row r="19609" spans="12:12" x14ac:dyDescent="0.25">
      <c r="L19609" s="16" t="s">
        <v>2003</v>
      </c>
    </row>
    <row r="19610" spans="12:12" x14ac:dyDescent="0.25">
      <c r="L19610" s="16" t="s">
        <v>2012</v>
      </c>
    </row>
    <row r="19611" spans="12:12" x14ac:dyDescent="0.25">
      <c r="L19611" s="16" t="s">
        <v>1426</v>
      </c>
    </row>
    <row r="19612" spans="12:12" x14ac:dyDescent="0.25">
      <c r="L19612" s="16" t="s">
        <v>1426</v>
      </c>
    </row>
    <row r="19613" spans="12:12" x14ac:dyDescent="0.25">
      <c r="L19613" s="20" t="s">
        <v>43</v>
      </c>
    </row>
    <row r="19614" spans="12:12" x14ac:dyDescent="0.25">
      <c r="L19614" s="16" t="s">
        <v>2397</v>
      </c>
    </row>
    <row r="19615" spans="12:12" x14ac:dyDescent="0.25">
      <c r="L19615" s="16" t="s">
        <v>3120</v>
      </c>
    </row>
    <row r="19616" spans="12:12" x14ac:dyDescent="0.25">
      <c r="L19616" s="16" t="s">
        <v>2003</v>
      </c>
    </row>
    <row r="19617" spans="12:12" x14ac:dyDescent="0.25">
      <c r="L19617" s="16" t="s">
        <v>3639</v>
      </c>
    </row>
    <row r="19618" spans="12:12" x14ac:dyDescent="0.25">
      <c r="L19618" s="16" t="s">
        <v>3349</v>
      </c>
    </row>
    <row r="19619" spans="12:12" x14ac:dyDescent="0.25">
      <c r="L19619" s="16" t="s">
        <v>2892</v>
      </c>
    </row>
    <row r="19620" spans="12:12" x14ac:dyDescent="0.25">
      <c r="L19620" s="16" t="s">
        <v>2347</v>
      </c>
    </row>
    <row r="19621" spans="12:12" x14ac:dyDescent="0.25">
      <c r="L19621" s="16" t="s">
        <v>4126</v>
      </c>
    </row>
    <row r="19622" spans="12:12" x14ac:dyDescent="0.25">
      <c r="L19622" s="16" t="s">
        <v>6128</v>
      </c>
    </row>
    <row r="19623" spans="12:12" x14ac:dyDescent="0.25">
      <c r="L19623" s="16" t="s">
        <v>1426</v>
      </c>
    </row>
    <row r="19624" spans="12:12" x14ac:dyDescent="0.25">
      <c r="L19624" s="16" t="s">
        <v>2094</v>
      </c>
    </row>
    <row r="19625" spans="12:12" x14ac:dyDescent="0.25">
      <c r="L19625" s="16" t="s">
        <v>6129</v>
      </c>
    </row>
    <row r="19626" spans="12:12" x14ac:dyDescent="0.25">
      <c r="L19626" s="16" t="s">
        <v>6130</v>
      </c>
    </row>
    <row r="19627" spans="12:12" x14ac:dyDescent="0.25">
      <c r="L19627" s="16" t="s">
        <v>2012</v>
      </c>
    </row>
    <row r="19628" spans="12:12" x14ac:dyDescent="0.25">
      <c r="L19628" s="16" t="s">
        <v>1426</v>
      </c>
    </row>
    <row r="19629" spans="12:12" x14ac:dyDescent="0.25">
      <c r="L19629" s="16" t="s">
        <v>1426</v>
      </c>
    </row>
    <row r="19630" spans="12:12" x14ac:dyDescent="0.25">
      <c r="L19630" s="20" t="s">
        <v>778</v>
      </c>
    </row>
    <row r="19631" spans="12:12" x14ac:dyDescent="0.25">
      <c r="L19631" s="16" t="s">
        <v>5075</v>
      </c>
    </row>
    <row r="19632" spans="12:12" x14ac:dyDescent="0.25">
      <c r="L19632" s="16" t="s">
        <v>2100</v>
      </c>
    </row>
    <row r="19633" spans="12:12" x14ac:dyDescent="0.25">
      <c r="L19633" s="16" t="s">
        <v>5072</v>
      </c>
    </row>
    <row r="19634" spans="12:12" x14ac:dyDescent="0.25">
      <c r="L19634" s="16" t="s">
        <v>2012</v>
      </c>
    </row>
    <row r="19635" spans="12:12" x14ac:dyDescent="0.25">
      <c r="L19635" s="16" t="s">
        <v>1426</v>
      </c>
    </row>
    <row r="19636" spans="12:12" x14ac:dyDescent="0.25">
      <c r="L19636" s="16" t="s">
        <v>1426</v>
      </c>
    </row>
    <row r="19637" spans="12:12" x14ac:dyDescent="0.25">
      <c r="L19637" s="20" t="s">
        <v>633</v>
      </c>
    </row>
    <row r="19638" spans="12:12" x14ac:dyDescent="0.25">
      <c r="L19638" s="16" t="s">
        <v>4768</v>
      </c>
    </row>
    <row r="19639" spans="12:12" x14ac:dyDescent="0.25">
      <c r="L19639" s="16" t="s">
        <v>4744</v>
      </c>
    </row>
    <row r="19640" spans="12:12" x14ac:dyDescent="0.25">
      <c r="L19640" s="16" t="s">
        <v>5388</v>
      </c>
    </row>
    <row r="19641" spans="12:12" x14ac:dyDescent="0.25">
      <c r="L19641" s="16" t="s">
        <v>2012</v>
      </c>
    </row>
    <row r="19642" spans="12:12" x14ac:dyDescent="0.25">
      <c r="L19642" s="16" t="s">
        <v>1426</v>
      </c>
    </row>
    <row r="19643" spans="12:12" x14ac:dyDescent="0.25">
      <c r="L19643" s="16" t="s">
        <v>1426</v>
      </c>
    </row>
    <row r="19644" spans="12:12" x14ac:dyDescent="0.25">
      <c r="L19644" s="20" t="s">
        <v>176</v>
      </c>
    </row>
    <row r="19645" spans="12:12" x14ac:dyDescent="0.25">
      <c r="L19645" s="16" t="s">
        <v>2414</v>
      </c>
    </row>
    <row r="19646" spans="12:12" x14ac:dyDescent="0.25">
      <c r="L19646" s="16" t="s">
        <v>1998</v>
      </c>
    </row>
    <row r="19647" spans="12:12" x14ac:dyDescent="0.25">
      <c r="L19647" s="16" t="s">
        <v>2532</v>
      </c>
    </row>
    <row r="19648" spans="12:12" x14ac:dyDescent="0.25">
      <c r="L19648" s="16" t="s">
        <v>4230</v>
      </c>
    </row>
    <row r="19649" spans="12:12" x14ac:dyDescent="0.25">
      <c r="L19649" s="16" t="s">
        <v>2736</v>
      </c>
    </row>
    <row r="19650" spans="12:12" x14ac:dyDescent="0.25">
      <c r="L19650" s="16" t="s">
        <v>2004</v>
      </c>
    </row>
    <row r="19651" spans="12:12" x14ac:dyDescent="0.25">
      <c r="L19651" s="16" t="s">
        <v>6131</v>
      </c>
    </row>
    <row r="19652" spans="12:12" x14ac:dyDescent="0.25">
      <c r="L19652" s="16" t="s">
        <v>1426</v>
      </c>
    </row>
    <row r="19653" spans="12:12" x14ac:dyDescent="0.25">
      <c r="L19653" s="16" t="s">
        <v>5487</v>
      </c>
    </row>
    <row r="19654" spans="12:12" x14ac:dyDescent="0.25">
      <c r="L19654" s="16" t="s">
        <v>3825</v>
      </c>
    </row>
    <row r="19655" spans="12:12" x14ac:dyDescent="0.25">
      <c r="L19655" s="16" t="s">
        <v>5681</v>
      </c>
    </row>
    <row r="19656" spans="12:12" x14ac:dyDescent="0.25">
      <c r="L19656" s="16" t="s">
        <v>5488</v>
      </c>
    </row>
    <row r="19657" spans="12:12" x14ac:dyDescent="0.25">
      <c r="L19657" s="16" t="s">
        <v>4233</v>
      </c>
    </row>
    <row r="19658" spans="12:12" x14ac:dyDescent="0.25">
      <c r="L19658" s="16" t="s">
        <v>2331</v>
      </c>
    </row>
    <row r="19659" spans="12:12" x14ac:dyDescent="0.25">
      <c r="L19659" s="16" t="s">
        <v>2012</v>
      </c>
    </row>
    <row r="19660" spans="12:12" x14ac:dyDescent="0.25">
      <c r="L19660" s="16" t="s">
        <v>1426</v>
      </c>
    </row>
    <row r="19661" spans="12:12" x14ac:dyDescent="0.25">
      <c r="L19661" s="16" t="s">
        <v>1426</v>
      </c>
    </row>
    <row r="19662" spans="12:12" x14ac:dyDescent="0.25">
      <c r="L19662" s="20" t="s">
        <v>995</v>
      </c>
    </row>
    <row r="19663" spans="12:12" x14ac:dyDescent="0.25">
      <c r="L19663" s="16" t="s">
        <v>3555</v>
      </c>
    </row>
    <row r="19664" spans="12:12" x14ac:dyDescent="0.25">
      <c r="L19664" s="16" t="s">
        <v>6132</v>
      </c>
    </row>
    <row r="19665" spans="12:12" x14ac:dyDescent="0.25">
      <c r="L19665" s="16" t="s">
        <v>1426</v>
      </c>
    </row>
    <row r="19666" spans="12:12" x14ac:dyDescent="0.25">
      <c r="L19666" s="16" t="s">
        <v>2030</v>
      </c>
    </row>
    <row r="19667" spans="12:12" x14ac:dyDescent="0.25">
      <c r="L19667" s="16" t="s">
        <v>6193</v>
      </c>
    </row>
    <row r="19668" spans="12:12" x14ac:dyDescent="0.25">
      <c r="L19668" s="16" t="s">
        <v>2154</v>
      </c>
    </row>
    <row r="19669" spans="12:12" x14ac:dyDescent="0.25">
      <c r="L19669" s="16" t="s">
        <v>1426</v>
      </c>
    </row>
    <row r="19670" spans="12:12" x14ac:dyDescent="0.25">
      <c r="L19670" s="16" t="s">
        <v>2758</v>
      </c>
    </row>
    <row r="19671" spans="12:12" x14ac:dyDescent="0.25">
      <c r="L19671" s="16" t="s">
        <v>6133</v>
      </c>
    </row>
    <row r="19672" spans="12:12" x14ac:dyDescent="0.25">
      <c r="L19672" s="16" t="s">
        <v>4340</v>
      </c>
    </row>
    <row r="19673" spans="12:12" x14ac:dyDescent="0.25">
      <c r="L19673" s="16" t="s">
        <v>2215</v>
      </c>
    </row>
    <row r="19674" spans="12:12" x14ac:dyDescent="0.25">
      <c r="L19674" s="16" t="s">
        <v>6134</v>
      </c>
    </row>
    <row r="19675" spans="12:12" x14ac:dyDescent="0.25">
      <c r="L19675" s="16" t="s">
        <v>2468</v>
      </c>
    </row>
    <row r="19676" spans="12:12" x14ac:dyDescent="0.25">
      <c r="L19676" s="16" t="s">
        <v>2264</v>
      </c>
    </row>
    <row r="19677" spans="12:12" x14ac:dyDescent="0.25">
      <c r="L19677" s="16" t="s">
        <v>2216</v>
      </c>
    </row>
    <row r="19678" spans="12:12" x14ac:dyDescent="0.25">
      <c r="L19678" s="16" t="s">
        <v>1426</v>
      </c>
    </row>
    <row r="19679" spans="12:12" x14ac:dyDescent="0.25">
      <c r="L19679" s="16" t="s">
        <v>3262</v>
      </c>
    </row>
    <row r="19680" spans="12:12" x14ac:dyDescent="0.25">
      <c r="L19680" s="16" t="s">
        <v>6133</v>
      </c>
    </row>
    <row r="19681" spans="12:12" x14ac:dyDescent="0.25">
      <c r="L19681" s="16" t="s">
        <v>4342</v>
      </c>
    </row>
    <row r="19682" spans="12:12" x14ac:dyDescent="0.25">
      <c r="L19682" s="16" t="s">
        <v>1426</v>
      </c>
    </row>
    <row r="19683" spans="12:12" x14ac:dyDescent="0.25">
      <c r="L19683" s="16" t="s">
        <v>2864</v>
      </c>
    </row>
    <row r="19684" spans="12:12" x14ac:dyDescent="0.25">
      <c r="L19684" s="16" t="s">
        <v>6133</v>
      </c>
    </row>
    <row r="19685" spans="12:12" x14ac:dyDescent="0.25">
      <c r="L19685" s="16" t="s">
        <v>4343</v>
      </c>
    </row>
    <row r="19686" spans="12:12" x14ac:dyDescent="0.25">
      <c r="L19686" s="16" t="s">
        <v>1426</v>
      </c>
    </row>
    <row r="19687" spans="12:12" x14ac:dyDescent="0.25">
      <c r="L19687" s="16" t="s">
        <v>5485</v>
      </c>
    </row>
    <row r="19688" spans="12:12" x14ac:dyDescent="0.25">
      <c r="L19688" s="16" t="s">
        <v>4346</v>
      </c>
    </row>
    <row r="19689" spans="12:12" x14ac:dyDescent="0.25">
      <c r="L19689" s="16" t="s">
        <v>2283</v>
      </c>
    </row>
    <row r="19690" spans="12:12" x14ac:dyDescent="0.25">
      <c r="L19690" s="16" t="s">
        <v>2012</v>
      </c>
    </row>
    <row r="19691" spans="12:12" x14ac:dyDescent="0.25">
      <c r="L19691" s="16" t="s">
        <v>1426</v>
      </c>
    </row>
    <row r="19692" spans="12:12" x14ac:dyDescent="0.25">
      <c r="L19692" s="20" t="s">
        <v>1905</v>
      </c>
    </row>
    <row r="19693" spans="12:12" x14ac:dyDescent="0.25">
      <c r="L19693" s="16" t="s">
        <v>2128</v>
      </c>
    </row>
    <row r="19694" spans="12:12" x14ac:dyDescent="0.25">
      <c r="L19694" s="16" t="s">
        <v>2012</v>
      </c>
    </row>
    <row r="19695" spans="12:12" x14ac:dyDescent="0.25">
      <c r="L19695" s="16" t="s">
        <v>1426</v>
      </c>
    </row>
    <row r="19696" spans="12:12" x14ac:dyDescent="0.25">
      <c r="L19696" s="16" t="s">
        <v>1426</v>
      </c>
    </row>
    <row r="19697" spans="12:12" x14ac:dyDescent="0.25">
      <c r="L19697" s="20" t="s">
        <v>1906</v>
      </c>
    </row>
    <row r="19698" spans="12:12" x14ac:dyDescent="0.25">
      <c r="L19698" s="16" t="s">
        <v>3392</v>
      </c>
    </row>
    <row r="19699" spans="12:12" x14ac:dyDescent="0.25">
      <c r="L19699" s="16" t="s">
        <v>2012</v>
      </c>
    </row>
    <row r="19700" spans="12:12" x14ac:dyDescent="0.25">
      <c r="L19700" s="16" t="s">
        <v>1426</v>
      </c>
    </row>
    <row r="19701" spans="12:12" x14ac:dyDescent="0.25">
      <c r="L19701" s="16" t="s">
        <v>1426</v>
      </c>
    </row>
    <row r="19702" spans="12:12" x14ac:dyDescent="0.25">
      <c r="L19702" s="20" t="s">
        <v>1907</v>
      </c>
    </row>
    <row r="19703" spans="12:12" x14ac:dyDescent="0.25">
      <c r="L19703" s="16" t="s">
        <v>2043</v>
      </c>
    </row>
    <row r="19704" spans="12:12" x14ac:dyDescent="0.25">
      <c r="L19704" s="16" t="s">
        <v>2012</v>
      </c>
    </row>
    <row r="19705" spans="12:12" x14ac:dyDescent="0.25">
      <c r="L19705" s="16" t="s">
        <v>1426</v>
      </c>
    </row>
    <row r="19706" spans="12:12" x14ac:dyDescent="0.25">
      <c r="L19706" s="16" t="s">
        <v>1426</v>
      </c>
    </row>
    <row r="19707" spans="12:12" x14ac:dyDescent="0.25">
      <c r="L19707" s="20" t="s">
        <v>1908</v>
      </c>
    </row>
    <row r="19708" spans="12:12" x14ac:dyDescent="0.25">
      <c r="L19708" s="16" t="s">
        <v>6135</v>
      </c>
    </row>
    <row r="19709" spans="12:12" x14ac:dyDescent="0.25">
      <c r="L19709" s="16" t="s">
        <v>2012</v>
      </c>
    </row>
    <row r="19710" spans="12:12" x14ac:dyDescent="0.25">
      <c r="L19710" s="16" t="s">
        <v>1426</v>
      </c>
    </row>
    <row r="19711" spans="12:12" x14ac:dyDescent="0.25">
      <c r="L19711" s="16" t="s">
        <v>1426</v>
      </c>
    </row>
    <row r="19712" spans="12:12" x14ac:dyDescent="0.25">
      <c r="L19712" s="20" t="s">
        <v>735</v>
      </c>
    </row>
    <row r="19713" spans="12:12" x14ac:dyDescent="0.25">
      <c r="L19713" s="16" t="s">
        <v>2007</v>
      </c>
    </row>
    <row r="19714" spans="12:12" x14ac:dyDescent="0.25">
      <c r="L19714" s="16" t="s">
        <v>2008</v>
      </c>
    </row>
    <row r="19715" spans="12:12" x14ac:dyDescent="0.25">
      <c r="L19715" s="16" t="s">
        <v>3661</v>
      </c>
    </row>
    <row r="19716" spans="12:12" x14ac:dyDescent="0.25">
      <c r="L19716" s="16" t="s">
        <v>2482</v>
      </c>
    </row>
    <row r="19717" spans="12:12" x14ac:dyDescent="0.25">
      <c r="L19717" s="16" t="s">
        <v>5269</v>
      </c>
    </row>
    <row r="19718" spans="12:12" x14ac:dyDescent="0.25">
      <c r="L19718" s="16" t="s">
        <v>3650</v>
      </c>
    </row>
    <row r="19719" spans="12:12" x14ac:dyDescent="0.25">
      <c r="L19719" s="16" t="s">
        <v>6081</v>
      </c>
    </row>
    <row r="19720" spans="12:12" x14ac:dyDescent="0.25">
      <c r="L19720" s="16" t="s">
        <v>2012</v>
      </c>
    </row>
    <row r="19721" spans="12:12" x14ac:dyDescent="0.25">
      <c r="L19721" s="16" t="s">
        <v>1426</v>
      </c>
    </row>
    <row r="19722" spans="12:12" x14ac:dyDescent="0.25">
      <c r="L19722" s="16" t="s">
        <v>1426</v>
      </c>
    </row>
    <row r="19723" spans="12:12" x14ac:dyDescent="0.25">
      <c r="L19723" s="20" t="s">
        <v>1276</v>
      </c>
    </row>
    <row r="19724" spans="12:12" x14ac:dyDescent="0.25">
      <c r="L19724" s="16" t="s">
        <v>2375</v>
      </c>
    </row>
    <row r="19725" spans="12:12" x14ac:dyDescent="0.25">
      <c r="L19725" s="16" t="s">
        <v>3231</v>
      </c>
    </row>
    <row r="19726" spans="12:12" x14ac:dyDescent="0.25">
      <c r="L19726" s="16" t="s">
        <v>2154</v>
      </c>
    </row>
    <row r="19727" spans="12:12" x14ac:dyDescent="0.25">
      <c r="L19727" s="16" t="s">
        <v>1426</v>
      </c>
    </row>
    <row r="19728" spans="12:12" x14ac:dyDescent="0.25">
      <c r="L19728" s="16" t="s">
        <v>2142</v>
      </c>
    </row>
    <row r="19729" spans="12:12" x14ac:dyDescent="0.25">
      <c r="L19729" s="16" t="s">
        <v>2907</v>
      </c>
    </row>
    <row r="19730" spans="12:12" x14ac:dyDescent="0.25">
      <c r="L19730" s="16" t="s">
        <v>2736</v>
      </c>
    </row>
    <row r="19731" spans="12:12" x14ac:dyDescent="0.25">
      <c r="L19731" s="16" t="s">
        <v>1426</v>
      </c>
    </row>
    <row r="19732" spans="12:12" x14ac:dyDescent="0.25">
      <c r="L19732" s="16" t="s">
        <v>2484</v>
      </c>
    </row>
    <row r="19733" spans="12:12" x14ac:dyDescent="0.25">
      <c r="L19733" s="16" t="s">
        <v>3227</v>
      </c>
    </row>
    <row r="19734" spans="12:12" x14ac:dyDescent="0.25">
      <c r="L19734" s="16" t="s">
        <v>2154</v>
      </c>
    </row>
    <row r="19735" spans="12:12" x14ac:dyDescent="0.25">
      <c r="L19735" s="16" t="s">
        <v>4288</v>
      </c>
    </row>
    <row r="19736" spans="12:12" x14ac:dyDescent="0.25">
      <c r="L19736" s="16" t="s">
        <v>2427</v>
      </c>
    </row>
    <row r="19737" spans="12:12" x14ac:dyDescent="0.25">
      <c r="L19737" s="16" t="s">
        <v>4290</v>
      </c>
    </row>
    <row r="19738" spans="12:12" x14ac:dyDescent="0.25">
      <c r="L19738" s="16" t="s">
        <v>4529</v>
      </c>
    </row>
    <row r="19739" spans="12:12" x14ac:dyDescent="0.25">
      <c r="L19739" s="16" t="s">
        <v>2907</v>
      </c>
    </row>
    <row r="19740" spans="12:12" x14ac:dyDescent="0.25">
      <c r="L19740" s="16" t="s">
        <v>6136</v>
      </c>
    </row>
    <row r="19741" spans="12:12" x14ac:dyDescent="0.25">
      <c r="L19741" s="16" t="s">
        <v>2910</v>
      </c>
    </row>
    <row r="19742" spans="12:12" x14ac:dyDescent="0.25">
      <c r="L19742" s="16" t="s">
        <v>2005</v>
      </c>
    </row>
    <row r="19743" spans="12:12" x14ac:dyDescent="0.25">
      <c r="L19743" s="16" t="s">
        <v>2486</v>
      </c>
    </row>
    <row r="19744" spans="12:12" x14ac:dyDescent="0.25">
      <c r="L19744" s="16" t="s">
        <v>3231</v>
      </c>
    </row>
    <row r="19745" spans="12:12" x14ac:dyDescent="0.25">
      <c r="L19745" s="16" t="s">
        <v>4292</v>
      </c>
    </row>
    <row r="19746" spans="12:12" x14ac:dyDescent="0.25">
      <c r="L19746" s="16" t="s">
        <v>2907</v>
      </c>
    </row>
    <row r="19747" spans="12:12" x14ac:dyDescent="0.25">
      <c r="L19747" s="16" t="s">
        <v>6137</v>
      </c>
    </row>
    <row r="19748" spans="12:12" x14ac:dyDescent="0.25">
      <c r="L19748" s="16" t="s">
        <v>2910</v>
      </c>
    </row>
    <row r="19749" spans="12:12" x14ac:dyDescent="0.25">
      <c r="L19749" s="16" t="s">
        <v>2485</v>
      </c>
    </row>
    <row r="19750" spans="12:12" x14ac:dyDescent="0.25">
      <c r="L19750" s="16" t="s">
        <v>4527</v>
      </c>
    </row>
    <row r="19751" spans="12:12" x14ac:dyDescent="0.25">
      <c r="L19751" s="16" t="s">
        <v>3023</v>
      </c>
    </row>
    <row r="19752" spans="12:12" x14ac:dyDescent="0.25">
      <c r="L19752" s="16" t="s">
        <v>2012</v>
      </c>
    </row>
    <row r="19753" spans="12:12" x14ac:dyDescent="0.25">
      <c r="L19753" s="16" t="s">
        <v>1426</v>
      </c>
    </row>
    <row r="19754" spans="12:12" x14ac:dyDescent="0.25">
      <c r="L19754" s="16" t="s">
        <v>1426</v>
      </c>
    </row>
    <row r="19755" spans="12:12" x14ac:dyDescent="0.25">
      <c r="L19755" s="20" t="s">
        <v>1910</v>
      </c>
    </row>
    <row r="19756" spans="12:12" x14ac:dyDescent="0.25">
      <c r="L19756" s="16" t="s">
        <v>5036</v>
      </c>
    </row>
    <row r="19757" spans="12:12" x14ac:dyDescent="0.25">
      <c r="L19757" s="16" t="s">
        <v>6138</v>
      </c>
    </row>
    <row r="19758" spans="12:12" x14ac:dyDescent="0.25">
      <c r="L19758" s="16" t="s">
        <v>1426</v>
      </c>
    </row>
    <row r="19759" spans="12:12" x14ac:dyDescent="0.25">
      <c r="L19759" s="16" t="s">
        <v>2158</v>
      </c>
    </row>
    <row r="19760" spans="12:12" x14ac:dyDescent="0.25">
      <c r="L19760" s="16" t="s">
        <v>6139</v>
      </c>
    </row>
    <row r="19761" spans="12:12" x14ac:dyDescent="0.25">
      <c r="L19761" s="16" t="s">
        <v>2522</v>
      </c>
    </row>
    <row r="19762" spans="12:12" x14ac:dyDescent="0.25">
      <c r="L19762" s="16" t="s">
        <v>6140</v>
      </c>
    </row>
    <row r="19763" spans="12:12" x14ac:dyDescent="0.25">
      <c r="L19763" s="16" t="s">
        <v>4558</v>
      </c>
    </row>
    <row r="19764" spans="12:12" x14ac:dyDescent="0.25">
      <c r="L19764" s="16" t="s">
        <v>4060</v>
      </c>
    </row>
    <row r="19765" spans="12:12" x14ac:dyDescent="0.25">
      <c r="L19765" s="16" t="s">
        <v>4563</v>
      </c>
    </row>
    <row r="19766" spans="12:12" x14ac:dyDescent="0.25">
      <c r="L19766" s="16" t="s">
        <v>2521</v>
      </c>
    </row>
    <row r="19767" spans="12:12" x14ac:dyDescent="0.25">
      <c r="L19767" s="16" t="s">
        <v>6141</v>
      </c>
    </row>
    <row r="19768" spans="12:12" x14ac:dyDescent="0.25">
      <c r="L19768" s="16" t="s">
        <v>2161</v>
      </c>
    </row>
    <row r="19769" spans="12:12" x14ac:dyDescent="0.25">
      <c r="L19769" s="16" t="s">
        <v>2477</v>
      </c>
    </row>
    <row r="19770" spans="12:12" x14ac:dyDescent="0.25">
      <c r="L19770" s="16" t="s">
        <v>4120</v>
      </c>
    </row>
    <row r="19771" spans="12:12" x14ac:dyDescent="0.25">
      <c r="L19771" s="16" t="s">
        <v>1426</v>
      </c>
    </row>
    <row r="19772" spans="12:12" x14ac:dyDescent="0.25">
      <c r="L19772" s="16" t="s">
        <v>2479</v>
      </c>
    </row>
    <row r="19773" spans="12:12" x14ac:dyDescent="0.25">
      <c r="L19773" s="16" t="s">
        <v>2477</v>
      </c>
    </row>
    <row r="19774" spans="12:12" x14ac:dyDescent="0.25">
      <c r="L19774" s="16" t="s">
        <v>4124</v>
      </c>
    </row>
    <row r="19775" spans="12:12" x14ac:dyDescent="0.25">
      <c r="L19775" s="16" t="s">
        <v>1426</v>
      </c>
    </row>
    <row r="19776" spans="12:12" x14ac:dyDescent="0.25">
      <c r="L19776" s="16" t="s">
        <v>2349</v>
      </c>
    </row>
    <row r="19777" spans="12:12" x14ac:dyDescent="0.25">
      <c r="L19777" s="16" t="s">
        <v>3239</v>
      </c>
    </row>
    <row r="19778" spans="12:12" x14ac:dyDescent="0.25">
      <c r="L19778" s="16" t="s">
        <v>2078</v>
      </c>
    </row>
    <row r="19779" spans="12:12" x14ac:dyDescent="0.25">
      <c r="L19779" s="16" t="s">
        <v>2012</v>
      </c>
    </row>
    <row r="19780" spans="12:12" x14ac:dyDescent="0.25">
      <c r="L19780" s="16" t="s">
        <v>1426</v>
      </c>
    </row>
    <row r="19781" spans="12:12" x14ac:dyDescent="0.25">
      <c r="L19781" s="16" t="s">
        <v>1426</v>
      </c>
    </row>
    <row r="19782" spans="12:12" x14ac:dyDescent="0.25">
      <c r="L19782" s="20" t="s">
        <v>1911</v>
      </c>
    </row>
    <row r="19783" spans="12:12" x14ac:dyDescent="0.25">
      <c r="L19783" s="16" t="s">
        <v>6142</v>
      </c>
    </row>
    <row r="19784" spans="12:12" x14ac:dyDescent="0.25">
      <c r="L19784" s="16" t="s">
        <v>2012</v>
      </c>
    </row>
    <row r="19785" spans="12:12" x14ac:dyDescent="0.25">
      <c r="L19785" s="16" t="s">
        <v>1426</v>
      </c>
    </row>
    <row r="19786" spans="12:12" x14ac:dyDescent="0.25">
      <c r="L19786" s="16" t="s">
        <v>1426</v>
      </c>
    </row>
    <row r="19787" spans="12:12" x14ac:dyDescent="0.25">
      <c r="L19787" s="20" t="s">
        <v>6508</v>
      </c>
    </row>
    <row r="19788" spans="12:12" x14ac:dyDescent="0.25">
      <c r="L19788" s="16" t="s">
        <v>6531</v>
      </c>
    </row>
    <row r="19789" spans="12:12" x14ac:dyDescent="0.25">
      <c r="L19789" s="16" t="s">
        <v>6538</v>
      </c>
    </row>
    <row r="19790" spans="12:12" x14ac:dyDescent="0.25">
      <c r="L19790" s="16" t="s">
        <v>6539</v>
      </c>
    </row>
    <row r="19791" spans="12:12" x14ac:dyDescent="0.25">
      <c r="L19791" s="16" t="s">
        <v>6526</v>
      </c>
    </row>
    <row r="19792" spans="12:12" x14ac:dyDescent="0.25">
      <c r="L19792" s="16" t="s">
        <v>6540</v>
      </c>
    </row>
    <row r="19793" spans="12:12" x14ac:dyDescent="0.25">
      <c r="L19793" s="16" t="s">
        <v>6535</v>
      </c>
    </row>
    <row r="19794" spans="12:12" x14ac:dyDescent="0.25">
      <c r="L19794" s="16" t="s">
        <v>1426</v>
      </c>
    </row>
    <row r="19795" spans="12:12" x14ac:dyDescent="0.25">
      <c r="L19795" s="20" t="s">
        <v>1277</v>
      </c>
    </row>
    <row r="19796" spans="12:12" x14ac:dyDescent="0.25">
      <c r="L19796" s="16" t="s">
        <v>6474</v>
      </c>
    </row>
    <row r="19797" spans="12:12" x14ac:dyDescent="0.25">
      <c r="L19797" s="16" t="s">
        <v>2839</v>
      </c>
    </row>
    <row r="19798" spans="12:12" x14ac:dyDescent="0.25">
      <c r="L19798" s="16" t="s">
        <v>2296</v>
      </c>
    </row>
    <row r="19799" spans="12:12" x14ac:dyDescent="0.25">
      <c r="L19799" s="16" t="s">
        <v>1426</v>
      </c>
    </row>
    <row r="19800" spans="12:12" x14ac:dyDescent="0.25">
      <c r="L19800" s="16" t="s">
        <v>2219</v>
      </c>
    </row>
    <row r="19801" spans="12:12" x14ac:dyDescent="0.25">
      <c r="L19801" s="16" t="s">
        <v>4008</v>
      </c>
    </row>
    <row r="19802" spans="12:12" x14ac:dyDescent="0.25">
      <c r="L19802" s="16" t="s">
        <v>4475</v>
      </c>
    </row>
    <row r="19803" spans="12:12" x14ac:dyDescent="0.25">
      <c r="L19803" s="16" t="s">
        <v>1426</v>
      </c>
    </row>
    <row r="19804" spans="12:12" x14ac:dyDescent="0.25">
      <c r="L19804" s="16" t="s">
        <v>2935</v>
      </c>
    </row>
    <row r="19805" spans="12:12" x14ac:dyDescent="0.25">
      <c r="L19805" s="16" t="s">
        <v>2936</v>
      </c>
    </row>
    <row r="19806" spans="12:12" x14ac:dyDescent="0.25">
      <c r="L19806" s="16" t="s">
        <v>3882</v>
      </c>
    </row>
    <row r="19807" spans="12:12" x14ac:dyDescent="0.25">
      <c r="L19807" s="16" t="s">
        <v>3868</v>
      </c>
    </row>
    <row r="19808" spans="12:12" x14ac:dyDescent="0.25">
      <c r="L19808" s="16" t="s">
        <v>4013</v>
      </c>
    </row>
    <row r="19809" spans="12:12" x14ac:dyDescent="0.25">
      <c r="L19809" s="16" t="s">
        <v>2937</v>
      </c>
    </row>
    <row r="19810" spans="12:12" x14ac:dyDescent="0.25">
      <c r="L19810" s="16" t="s">
        <v>2936</v>
      </c>
    </row>
    <row r="19811" spans="12:12" x14ac:dyDescent="0.25">
      <c r="L19811" s="16" t="s">
        <v>3880</v>
      </c>
    </row>
    <row r="19812" spans="12:12" x14ac:dyDescent="0.25">
      <c r="L19812" s="16" t="s">
        <v>2012</v>
      </c>
    </row>
    <row r="19813" spans="12:12" x14ac:dyDescent="0.25">
      <c r="L19813" s="16" t="s">
        <v>1426</v>
      </c>
    </row>
    <row r="19814" spans="12:12" x14ac:dyDescent="0.25">
      <c r="L19814" s="20" t="s">
        <v>1278</v>
      </c>
    </row>
    <row r="19815" spans="12:12" x14ac:dyDescent="0.25">
      <c r="L19815" s="16" t="s">
        <v>3041</v>
      </c>
    </row>
    <row r="19816" spans="12:12" x14ac:dyDescent="0.25">
      <c r="L19816" s="16" t="s">
        <v>4573</v>
      </c>
    </row>
    <row r="19817" spans="12:12" x14ac:dyDescent="0.25">
      <c r="L19817" s="16" t="s">
        <v>5077</v>
      </c>
    </row>
    <row r="19818" spans="12:12" x14ac:dyDescent="0.25">
      <c r="L19818" s="16" t="s">
        <v>1426</v>
      </c>
    </row>
    <row r="19819" spans="12:12" x14ac:dyDescent="0.25">
      <c r="L19819" s="16" t="s">
        <v>2812</v>
      </c>
    </row>
    <row r="19820" spans="12:12" x14ac:dyDescent="0.25">
      <c r="L19820" s="16" t="s">
        <v>5079</v>
      </c>
    </row>
    <row r="19821" spans="12:12" x14ac:dyDescent="0.25">
      <c r="L19821" s="16" t="s">
        <v>5946</v>
      </c>
    </row>
    <row r="19822" spans="12:12" x14ac:dyDescent="0.25">
      <c r="L19822" s="16" t="s">
        <v>5076</v>
      </c>
    </row>
    <row r="19823" spans="12:12" x14ac:dyDescent="0.25">
      <c r="L19823" s="16" t="s">
        <v>6143</v>
      </c>
    </row>
    <row r="19824" spans="12:12" x14ac:dyDescent="0.25">
      <c r="L19824" s="16" t="s">
        <v>6144</v>
      </c>
    </row>
    <row r="19825" spans="12:12" x14ac:dyDescent="0.25">
      <c r="L19825" s="16" t="s">
        <v>6145</v>
      </c>
    </row>
    <row r="19826" spans="12:12" x14ac:dyDescent="0.25">
      <c r="L19826" s="16" t="s">
        <v>2012</v>
      </c>
    </row>
    <row r="19827" spans="12:12" x14ac:dyDescent="0.25">
      <c r="L19827" s="16" t="s">
        <v>1426</v>
      </c>
    </row>
    <row r="19828" spans="12:12" x14ac:dyDescent="0.25">
      <c r="L19828" s="16" t="s">
        <v>1426</v>
      </c>
    </row>
    <row r="19829" spans="12:12" x14ac:dyDescent="0.25">
      <c r="L19829" s="20" t="s">
        <v>652</v>
      </c>
    </row>
    <row r="19830" spans="12:12" x14ac:dyDescent="0.25">
      <c r="L19830" s="16" t="s">
        <v>2578</v>
      </c>
    </row>
    <row r="19831" spans="12:12" x14ac:dyDescent="0.25">
      <c r="L19831" s="16" t="s">
        <v>4793</v>
      </c>
    </row>
    <row r="19832" spans="12:12" x14ac:dyDescent="0.25">
      <c r="L19832" s="16" t="s">
        <v>5722</v>
      </c>
    </row>
    <row r="19833" spans="12:12" x14ac:dyDescent="0.25">
      <c r="L19833" s="16" t="s">
        <v>1426</v>
      </c>
    </row>
    <row r="19834" spans="12:12" x14ac:dyDescent="0.25">
      <c r="L19834" s="16" t="s">
        <v>4890</v>
      </c>
    </row>
    <row r="19835" spans="12:12" x14ac:dyDescent="0.25">
      <c r="L19835" s="16" t="s">
        <v>4909</v>
      </c>
    </row>
    <row r="19836" spans="12:12" x14ac:dyDescent="0.25">
      <c r="L19836" s="16" t="s">
        <v>3962</v>
      </c>
    </row>
    <row r="19837" spans="12:12" x14ac:dyDescent="0.25">
      <c r="L19837" s="16" t="s">
        <v>4891</v>
      </c>
    </row>
    <row r="19838" spans="12:12" x14ac:dyDescent="0.25">
      <c r="L19838" s="16" t="s">
        <v>3571</v>
      </c>
    </row>
    <row r="19839" spans="12:12" x14ac:dyDescent="0.25">
      <c r="L19839" s="16" t="s">
        <v>4894</v>
      </c>
    </row>
    <row r="19840" spans="12:12" x14ac:dyDescent="0.25">
      <c r="L19840" s="16" t="s">
        <v>4909</v>
      </c>
    </row>
    <row r="19841" spans="12:12" x14ac:dyDescent="0.25">
      <c r="L19841" s="16" t="s">
        <v>2325</v>
      </c>
    </row>
    <row r="19842" spans="12:12" x14ac:dyDescent="0.25">
      <c r="L19842" s="16" t="s">
        <v>4891</v>
      </c>
    </row>
    <row r="19843" spans="12:12" x14ac:dyDescent="0.25">
      <c r="L19843" s="16" t="s">
        <v>2325</v>
      </c>
    </row>
    <row r="19844" spans="12:12" x14ac:dyDescent="0.25">
      <c r="L19844" s="16" t="s">
        <v>2012</v>
      </c>
    </row>
    <row r="19845" spans="12:12" x14ac:dyDescent="0.25">
      <c r="L19845" s="16" t="s">
        <v>1426</v>
      </c>
    </row>
    <row r="19846" spans="12:12" x14ac:dyDescent="0.25">
      <c r="L19846" s="16" t="s">
        <v>1426</v>
      </c>
    </row>
    <row r="19847" spans="12:12" x14ac:dyDescent="0.25">
      <c r="L19847" s="20" t="s">
        <v>578</v>
      </c>
    </row>
    <row r="19848" spans="12:12" x14ac:dyDescent="0.25">
      <c r="L19848" s="16" t="s">
        <v>2717</v>
      </c>
    </row>
    <row r="19849" spans="12:12" x14ac:dyDescent="0.25">
      <c r="L19849" s="16" t="s">
        <v>3934</v>
      </c>
    </row>
    <row r="19850" spans="12:12" x14ac:dyDescent="0.25">
      <c r="L19850" s="16" t="s">
        <v>5359</v>
      </c>
    </row>
    <row r="19851" spans="12:12" x14ac:dyDescent="0.25">
      <c r="L19851" s="16" t="s">
        <v>2012</v>
      </c>
    </row>
    <row r="19852" spans="12:12" x14ac:dyDescent="0.25">
      <c r="L19852" s="16" t="s">
        <v>1426</v>
      </c>
    </row>
    <row r="19853" spans="12:12" x14ac:dyDescent="0.25">
      <c r="L19853" s="16" t="s">
        <v>1426</v>
      </c>
    </row>
    <row r="19854" spans="12:12" x14ac:dyDescent="0.25">
      <c r="L19854" s="20" t="s">
        <v>777</v>
      </c>
    </row>
    <row r="19855" spans="12:12" x14ac:dyDescent="0.25">
      <c r="L19855" s="16" t="s">
        <v>2632</v>
      </c>
    </row>
    <row r="19856" spans="12:12" x14ac:dyDescent="0.25">
      <c r="L19856" s="16" t="s">
        <v>2243</v>
      </c>
    </row>
    <row r="19857" spans="12:12" x14ac:dyDescent="0.25">
      <c r="L19857" s="16" t="s">
        <v>3080</v>
      </c>
    </row>
    <row r="19858" spans="12:12" x14ac:dyDescent="0.25">
      <c r="L19858" s="16" t="s">
        <v>4508</v>
      </c>
    </row>
    <row r="19859" spans="12:12" x14ac:dyDescent="0.25">
      <c r="L19859" s="16" t="s">
        <v>3726</v>
      </c>
    </row>
    <row r="19860" spans="12:12" x14ac:dyDescent="0.25">
      <c r="L19860" s="16" t="s">
        <v>2634</v>
      </c>
    </row>
    <row r="19861" spans="12:12" x14ac:dyDescent="0.25">
      <c r="L19861" s="16" t="s">
        <v>6146</v>
      </c>
    </row>
    <row r="19862" spans="12:12" x14ac:dyDescent="0.25">
      <c r="L19862" s="16" t="s">
        <v>2012</v>
      </c>
    </row>
    <row r="19863" spans="12:12" x14ac:dyDescent="0.25">
      <c r="L19863" s="16" t="s">
        <v>1426</v>
      </c>
    </row>
    <row r="19864" spans="12:12" x14ac:dyDescent="0.25">
      <c r="L19864" s="16" t="s">
        <v>1426</v>
      </c>
    </row>
    <row r="19865" spans="12:12" x14ac:dyDescent="0.25">
      <c r="L19865" s="20" t="s">
        <v>1186</v>
      </c>
    </row>
    <row r="19866" spans="12:12" x14ac:dyDescent="0.25">
      <c r="L19866" s="16" t="s">
        <v>2052</v>
      </c>
    </row>
    <row r="19867" spans="12:12" x14ac:dyDescent="0.25">
      <c r="L19867" s="16" t="s">
        <v>4130</v>
      </c>
    </row>
    <row r="19868" spans="12:12" x14ac:dyDescent="0.25">
      <c r="L19868" s="16" t="s">
        <v>5335</v>
      </c>
    </row>
    <row r="19869" spans="12:12" x14ac:dyDescent="0.25">
      <c r="L19869" s="16" t="s">
        <v>3071</v>
      </c>
    </row>
    <row r="19870" spans="12:12" x14ac:dyDescent="0.25">
      <c r="L19870" s="16" t="s">
        <v>5711</v>
      </c>
    </row>
    <row r="19871" spans="12:12" x14ac:dyDescent="0.25">
      <c r="L19871" s="16" t="s">
        <v>2194</v>
      </c>
    </row>
    <row r="19872" spans="12:12" x14ac:dyDescent="0.25">
      <c r="L19872" s="16" t="s">
        <v>2237</v>
      </c>
    </row>
    <row r="19873" spans="12:12" x14ac:dyDescent="0.25">
      <c r="L19873" s="16" t="s">
        <v>6147</v>
      </c>
    </row>
    <row r="19874" spans="12:12" x14ac:dyDescent="0.25">
      <c r="L19874" s="16" t="s">
        <v>4145</v>
      </c>
    </row>
    <row r="19875" spans="12:12" x14ac:dyDescent="0.25">
      <c r="L19875" s="16" t="s">
        <v>4133</v>
      </c>
    </row>
    <row r="19876" spans="12:12" x14ac:dyDescent="0.25">
      <c r="L19876" s="16" t="s">
        <v>5314</v>
      </c>
    </row>
    <row r="19877" spans="12:12" x14ac:dyDescent="0.25">
      <c r="L19877" s="16" t="s">
        <v>5313</v>
      </c>
    </row>
    <row r="19878" spans="12:12" x14ac:dyDescent="0.25">
      <c r="L19878" s="16" t="s">
        <v>4130</v>
      </c>
    </row>
    <row r="19879" spans="12:12" x14ac:dyDescent="0.25">
      <c r="L19879" s="16" t="s">
        <v>2460</v>
      </c>
    </row>
    <row r="19880" spans="12:12" x14ac:dyDescent="0.25">
      <c r="L19880" s="16" t="s">
        <v>3071</v>
      </c>
    </row>
    <row r="19881" spans="12:12" x14ac:dyDescent="0.25">
      <c r="L19881" s="16" t="s">
        <v>2460</v>
      </c>
    </row>
    <row r="19882" spans="12:12" x14ac:dyDescent="0.25">
      <c r="L19882" s="16" t="s">
        <v>1426</v>
      </c>
    </row>
    <row r="19883" spans="12:12" x14ac:dyDescent="0.25">
      <c r="L19883" s="16" t="s">
        <v>2245</v>
      </c>
    </row>
    <row r="19884" spans="12:12" x14ac:dyDescent="0.25">
      <c r="L19884" s="16" t="s">
        <v>2237</v>
      </c>
    </row>
    <row r="19885" spans="12:12" x14ac:dyDescent="0.25">
      <c r="L19885" s="16" t="s">
        <v>2458</v>
      </c>
    </row>
    <row r="19886" spans="12:12" x14ac:dyDescent="0.25">
      <c r="L19886" s="16" t="s">
        <v>4145</v>
      </c>
    </row>
    <row r="19887" spans="12:12" x14ac:dyDescent="0.25">
      <c r="L19887" s="16" t="s">
        <v>4144</v>
      </c>
    </row>
    <row r="19888" spans="12:12" x14ac:dyDescent="0.25">
      <c r="L19888" s="16" t="s">
        <v>3071</v>
      </c>
    </row>
    <row r="19889" spans="12:12" x14ac:dyDescent="0.25">
      <c r="L19889" s="16" t="s">
        <v>5713</v>
      </c>
    </row>
    <row r="19890" spans="12:12" x14ac:dyDescent="0.25">
      <c r="L19890" s="16" t="s">
        <v>6148</v>
      </c>
    </row>
    <row r="19891" spans="12:12" x14ac:dyDescent="0.25">
      <c r="L19891" s="16" t="s">
        <v>1426</v>
      </c>
    </row>
    <row r="19892" spans="12:12" x14ac:dyDescent="0.25">
      <c r="L19892" s="16" t="s">
        <v>1426</v>
      </c>
    </row>
    <row r="19893" spans="12:12" x14ac:dyDescent="0.25">
      <c r="L19893" s="20" t="s">
        <v>856</v>
      </c>
    </row>
    <row r="19894" spans="12:12" x14ac:dyDescent="0.25">
      <c r="L19894" s="16" t="s">
        <v>6149</v>
      </c>
    </row>
    <row r="19895" spans="12:12" x14ac:dyDescent="0.25">
      <c r="L19895" s="16" t="s">
        <v>3788</v>
      </c>
    </row>
    <row r="19896" spans="12:12" x14ac:dyDescent="0.25">
      <c r="L19896" s="16" t="s">
        <v>6150</v>
      </c>
    </row>
    <row r="19897" spans="12:12" x14ac:dyDescent="0.25">
      <c r="L19897" s="16" t="s">
        <v>3423</v>
      </c>
    </row>
    <row r="19898" spans="12:12" x14ac:dyDescent="0.25">
      <c r="L19898" s="16" t="s">
        <v>6151</v>
      </c>
    </row>
    <row r="19899" spans="12:12" x14ac:dyDescent="0.25">
      <c r="L19899" s="16" t="s">
        <v>2012</v>
      </c>
    </row>
    <row r="19900" spans="12:12" x14ac:dyDescent="0.25">
      <c r="L19900" s="16" t="s">
        <v>1426</v>
      </c>
    </row>
    <row r="19901" spans="12:12" x14ac:dyDescent="0.25">
      <c r="L19901" s="16" t="s">
        <v>1426</v>
      </c>
    </row>
    <row r="19902" spans="12:12" x14ac:dyDescent="0.25">
      <c r="L19902" s="20" t="s">
        <v>1037</v>
      </c>
    </row>
    <row r="19903" spans="12:12" x14ac:dyDescent="0.25">
      <c r="L19903" s="16" t="s">
        <v>2319</v>
      </c>
    </row>
    <row r="19904" spans="12:12" x14ac:dyDescent="0.25">
      <c r="L19904" s="16" t="s">
        <v>2300</v>
      </c>
    </row>
    <row r="19905" spans="12:12" x14ac:dyDescent="0.25">
      <c r="L19905" s="16" t="s">
        <v>2015</v>
      </c>
    </row>
    <row r="19906" spans="12:12" x14ac:dyDescent="0.25">
      <c r="L19906" s="16" t="s">
        <v>1426</v>
      </c>
    </row>
    <row r="19907" spans="12:12" x14ac:dyDescent="0.25">
      <c r="L19907" s="16" t="s">
        <v>5726</v>
      </c>
    </row>
    <row r="19908" spans="12:12" x14ac:dyDescent="0.25">
      <c r="L19908" s="16" t="s">
        <v>2519</v>
      </c>
    </row>
    <row r="19909" spans="12:12" x14ac:dyDescent="0.25">
      <c r="L19909" s="16" t="s">
        <v>5729</v>
      </c>
    </row>
    <row r="19910" spans="12:12" x14ac:dyDescent="0.25">
      <c r="L19910" s="16" t="s">
        <v>5728</v>
      </c>
    </row>
    <row r="19911" spans="12:12" x14ac:dyDescent="0.25">
      <c r="L19911" s="16" t="s">
        <v>2519</v>
      </c>
    </row>
    <row r="19912" spans="12:12" x14ac:dyDescent="0.25">
      <c r="L19912" s="16" t="s">
        <v>5727</v>
      </c>
    </row>
    <row r="19913" spans="12:12" x14ac:dyDescent="0.25">
      <c r="L19913" s="16" t="s">
        <v>1426</v>
      </c>
    </row>
    <row r="19914" spans="12:12" x14ac:dyDescent="0.25">
      <c r="L19914" s="16" t="s">
        <v>2304</v>
      </c>
    </row>
    <row r="19915" spans="12:12" x14ac:dyDescent="0.25">
      <c r="L19915" s="16" t="s">
        <v>2300</v>
      </c>
    </row>
    <row r="19916" spans="12:12" x14ac:dyDescent="0.25">
      <c r="L19916" s="16" t="s">
        <v>5737</v>
      </c>
    </row>
    <row r="19917" spans="12:12" x14ac:dyDescent="0.25">
      <c r="L19917" s="16" t="s">
        <v>2307</v>
      </c>
    </row>
    <row r="19918" spans="12:12" x14ac:dyDescent="0.25">
      <c r="L19918" s="16" t="s">
        <v>2300</v>
      </c>
    </row>
    <row r="19919" spans="12:12" x14ac:dyDescent="0.25">
      <c r="L19919" s="16" t="s">
        <v>2015</v>
      </c>
    </row>
    <row r="19920" spans="12:12" x14ac:dyDescent="0.25">
      <c r="L19920" s="16" t="s">
        <v>1426</v>
      </c>
    </row>
    <row r="19921" spans="12:12" x14ac:dyDescent="0.25">
      <c r="L19921" s="16" t="s">
        <v>2518</v>
      </c>
    </row>
    <row r="19922" spans="12:12" x14ac:dyDescent="0.25">
      <c r="L19922" s="16" t="s">
        <v>2509</v>
      </c>
    </row>
    <row r="19923" spans="12:12" x14ac:dyDescent="0.25">
      <c r="L19923" s="16" t="s">
        <v>2283</v>
      </c>
    </row>
    <row r="19924" spans="12:12" x14ac:dyDescent="0.25">
      <c r="L19924" s="16" t="s">
        <v>2500</v>
      </c>
    </row>
    <row r="19925" spans="12:12" x14ac:dyDescent="0.25">
      <c r="L19925" s="16" t="s">
        <v>2283</v>
      </c>
    </row>
    <row r="19926" spans="12:12" x14ac:dyDescent="0.25">
      <c r="L19926" s="16" t="s">
        <v>2519</v>
      </c>
    </row>
    <row r="19927" spans="12:12" x14ac:dyDescent="0.25">
      <c r="L19927" s="16" t="s">
        <v>2283</v>
      </c>
    </row>
    <row r="19928" spans="12:12" x14ac:dyDescent="0.25">
      <c r="L19928" s="16" t="s">
        <v>2012</v>
      </c>
    </row>
    <row r="19929" spans="12:12" x14ac:dyDescent="0.25">
      <c r="L19929" s="16" t="s">
        <v>1426</v>
      </c>
    </row>
    <row r="19930" spans="12:12" x14ac:dyDescent="0.25">
      <c r="L19930" s="16" t="s">
        <v>1426</v>
      </c>
    </row>
    <row r="19931" spans="12:12" x14ac:dyDescent="0.25">
      <c r="L19931" s="20" t="s">
        <v>1915</v>
      </c>
    </row>
    <row r="19932" spans="12:12" x14ac:dyDescent="0.25">
      <c r="L19932" s="16" t="s">
        <v>6152</v>
      </c>
    </row>
    <row r="19933" spans="12:12" x14ac:dyDescent="0.25">
      <c r="L19933" s="16" t="s">
        <v>6153</v>
      </c>
    </row>
    <row r="19934" spans="12:12" x14ac:dyDescent="0.25">
      <c r="L19934" s="16" t="s">
        <v>1426</v>
      </c>
    </row>
    <row r="19935" spans="12:12" x14ac:dyDescent="0.25">
      <c r="L19935" s="16" t="s">
        <v>2921</v>
      </c>
    </row>
    <row r="19936" spans="12:12" x14ac:dyDescent="0.25">
      <c r="L19936" s="16" t="s">
        <v>2855</v>
      </c>
    </row>
    <row r="19937" spans="12:12" x14ac:dyDescent="0.25">
      <c r="L19937" s="16" t="s">
        <v>2436</v>
      </c>
    </row>
    <row r="19938" spans="12:12" x14ac:dyDescent="0.25">
      <c r="L19938" s="16" t="s">
        <v>2442</v>
      </c>
    </row>
    <row r="19939" spans="12:12" x14ac:dyDescent="0.25">
      <c r="L19939" s="16" t="s">
        <v>3712</v>
      </c>
    </row>
    <row r="19940" spans="12:12" x14ac:dyDescent="0.25">
      <c r="L19940" s="16" t="s">
        <v>2435</v>
      </c>
    </row>
    <row r="19941" spans="12:12" x14ac:dyDescent="0.25">
      <c r="L19941" s="16" t="s">
        <v>6154</v>
      </c>
    </row>
    <row r="19942" spans="12:12" x14ac:dyDescent="0.25">
      <c r="L19942" s="16" t="s">
        <v>1426</v>
      </c>
    </row>
    <row r="19943" spans="12:12" x14ac:dyDescent="0.25">
      <c r="L19943" s="16" t="s">
        <v>2439</v>
      </c>
    </row>
    <row r="19944" spans="12:12" x14ac:dyDescent="0.25">
      <c r="L19944" s="16" t="s">
        <v>2855</v>
      </c>
    </row>
    <row r="19945" spans="12:12" x14ac:dyDescent="0.25">
      <c r="L19945" s="16" t="s">
        <v>2450</v>
      </c>
    </row>
    <row r="19946" spans="12:12" x14ac:dyDescent="0.25">
      <c r="L19946" s="16" t="s">
        <v>2448</v>
      </c>
    </row>
    <row r="19947" spans="12:12" x14ac:dyDescent="0.25">
      <c r="L19947" s="16" t="s">
        <v>2855</v>
      </c>
    </row>
    <row r="19948" spans="12:12" x14ac:dyDescent="0.25">
      <c r="L19948" s="16" t="s">
        <v>2447</v>
      </c>
    </row>
    <row r="19949" spans="12:12" x14ac:dyDescent="0.25">
      <c r="L19949" s="16" t="s">
        <v>2442</v>
      </c>
    </row>
    <row r="19950" spans="12:12" x14ac:dyDescent="0.25">
      <c r="L19950" s="16" t="s">
        <v>3713</v>
      </c>
    </row>
    <row r="19951" spans="12:12" x14ac:dyDescent="0.25">
      <c r="L19951" s="16" t="s">
        <v>2444</v>
      </c>
    </row>
    <row r="19952" spans="12:12" x14ac:dyDescent="0.25">
      <c r="L19952" s="16" t="s">
        <v>3745</v>
      </c>
    </row>
    <row r="19953" spans="12:12" x14ac:dyDescent="0.25">
      <c r="L19953" s="16" t="s">
        <v>2012</v>
      </c>
    </row>
    <row r="19954" spans="12:12" x14ac:dyDescent="0.25">
      <c r="L19954" s="16" t="s">
        <v>1426</v>
      </c>
    </row>
    <row r="19955" spans="12:12" x14ac:dyDescent="0.25">
      <c r="L19955" s="16" t="s">
        <v>1426</v>
      </c>
    </row>
    <row r="19956" spans="12:12" x14ac:dyDescent="0.25">
      <c r="L19956" s="20" t="s">
        <v>615</v>
      </c>
    </row>
    <row r="19957" spans="12:12" x14ac:dyDescent="0.25">
      <c r="L19957" s="16" t="s">
        <v>2226</v>
      </c>
    </row>
    <row r="19958" spans="12:12" x14ac:dyDescent="0.25">
      <c r="L19958" s="16" t="s">
        <v>3048</v>
      </c>
    </row>
    <row r="19959" spans="12:12" x14ac:dyDescent="0.25">
      <c r="L19959" s="16" t="s">
        <v>3288</v>
      </c>
    </row>
    <row r="19960" spans="12:12" x14ac:dyDescent="0.25">
      <c r="L19960" s="16" t="s">
        <v>2012</v>
      </c>
    </row>
    <row r="19961" spans="12:12" x14ac:dyDescent="0.25">
      <c r="L19961" s="16" t="s">
        <v>1426</v>
      </c>
    </row>
    <row r="19962" spans="12:12" x14ac:dyDescent="0.25">
      <c r="L19962" s="16" t="s">
        <v>1426</v>
      </c>
    </row>
    <row r="19963" spans="12:12" x14ac:dyDescent="0.25">
      <c r="L19963" s="20" t="s">
        <v>269</v>
      </c>
    </row>
    <row r="19964" spans="12:12" x14ac:dyDescent="0.25">
      <c r="L19964" s="16" t="s">
        <v>2685</v>
      </c>
    </row>
    <row r="19965" spans="12:12" x14ac:dyDescent="0.25">
      <c r="L19965" s="16" t="s">
        <v>2940</v>
      </c>
    </row>
    <row r="19966" spans="12:12" x14ac:dyDescent="0.25">
      <c r="L19966" s="16" t="s">
        <v>3217</v>
      </c>
    </row>
    <row r="19967" spans="12:12" x14ac:dyDescent="0.25">
      <c r="L19967" s="16" t="s">
        <v>3218</v>
      </c>
    </row>
    <row r="19968" spans="12:12" x14ac:dyDescent="0.25">
      <c r="L19968" s="16" t="s">
        <v>5949</v>
      </c>
    </row>
    <row r="19969" spans="12:12" x14ac:dyDescent="0.25">
      <c r="L19969" s="16" t="s">
        <v>1426</v>
      </c>
    </row>
    <row r="19970" spans="12:12" x14ac:dyDescent="0.25">
      <c r="L19970" s="16" t="s">
        <v>3222</v>
      </c>
    </row>
    <row r="19971" spans="12:12" x14ac:dyDescent="0.25">
      <c r="L19971" s="16" t="s">
        <v>3223</v>
      </c>
    </row>
    <row r="19972" spans="12:12" x14ac:dyDescent="0.25">
      <c r="L19972" s="16" t="s">
        <v>2943</v>
      </c>
    </row>
    <row r="19973" spans="12:12" x14ac:dyDescent="0.25">
      <c r="L19973" s="16" t="s">
        <v>2012</v>
      </c>
    </row>
    <row r="19974" spans="12:12" x14ac:dyDescent="0.25">
      <c r="L19974" s="16" t="s">
        <v>1426</v>
      </c>
    </row>
    <row r="19975" spans="12:12" x14ac:dyDescent="0.25">
      <c r="L19975" s="16" t="s">
        <v>1426</v>
      </c>
    </row>
    <row r="19976" spans="12:12" x14ac:dyDescent="0.25">
      <c r="L19976" s="20" t="s">
        <v>719</v>
      </c>
    </row>
    <row r="19977" spans="12:12" x14ac:dyDescent="0.25">
      <c r="L19977" s="16" t="s">
        <v>5212</v>
      </c>
    </row>
    <row r="19978" spans="12:12" x14ac:dyDescent="0.25">
      <c r="L19978" s="16" t="s">
        <v>4671</v>
      </c>
    </row>
    <row r="19979" spans="12:12" x14ac:dyDescent="0.25">
      <c r="L19979" s="16" t="s">
        <v>5218</v>
      </c>
    </row>
    <row r="19980" spans="12:12" x14ac:dyDescent="0.25">
      <c r="L19980" s="16" t="s">
        <v>2293</v>
      </c>
    </row>
    <row r="19981" spans="12:12" x14ac:dyDescent="0.25">
      <c r="L19981" s="16" t="s">
        <v>1426</v>
      </c>
    </row>
    <row r="19982" spans="12:12" x14ac:dyDescent="0.25">
      <c r="L19982" s="16" t="s">
        <v>1426</v>
      </c>
    </row>
    <row r="19983" spans="12:12" x14ac:dyDescent="0.25">
      <c r="L19983" s="20" t="s">
        <v>696</v>
      </c>
    </row>
    <row r="19984" spans="12:12" x14ac:dyDescent="0.25">
      <c r="L19984" s="16" t="s">
        <v>2720</v>
      </c>
    </row>
    <row r="19985" spans="12:12" x14ac:dyDescent="0.25">
      <c r="L19985" s="16" t="s">
        <v>2721</v>
      </c>
    </row>
    <row r="19986" spans="12:12" x14ac:dyDescent="0.25">
      <c r="L19986" s="16" t="s">
        <v>6155</v>
      </c>
    </row>
    <row r="19987" spans="12:12" x14ac:dyDescent="0.25">
      <c r="L19987" s="16" t="s">
        <v>2012</v>
      </c>
    </row>
    <row r="19988" spans="12:12" x14ac:dyDescent="0.25">
      <c r="L19988" s="16" t="s">
        <v>1426</v>
      </c>
    </row>
    <row r="19989" spans="12:12" x14ac:dyDescent="0.25">
      <c r="L19989" s="16" t="s">
        <v>1426</v>
      </c>
    </row>
    <row r="19990" spans="12:12" x14ac:dyDescent="0.25">
      <c r="L19990" s="20" t="s">
        <v>355</v>
      </c>
    </row>
    <row r="19991" spans="12:12" x14ac:dyDescent="0.25">
      <c r="L19991" s="16" t="s">
        <v>2129</v>
      </c>
    </row>
    <row r="19992" spans="12:12" x14ac:dyDescent="0.25">
      <c r="L19992" s="16" t="s">
        <v>3091</v>
      </c>
    </row>
    <row r="19993" spans="12:12" x14ac:dyDescent="0.25">
      <c r="L19993" s="16" t="s">
        <v>2460</v>
      </c>
    </row>
    <row r="19994" spans="12:12" x14ac:dyDescent="0.25">
      <c r="L19994" s="16" t="s">
        <v>2586</v>
      </c>
    </row>
    <row r="19995" spans="12:12" x14ac:dyDescent="0.25">
      <c r="L19995" s="16" t="s">
        <v>4489</v>
      </c>
    </row>
    <row r="19996" spans="12:12" x14ac:dyDescent="0.25">
      <c r="L19996" s="16" t="s">
        <v>2130</v>
      </c>
    </row>
    <row r="19997" spans="12:12" x14ac:dyDescent="0.25">
      <c r="L19997" s="16" t="s">
        <v>6156</v>
      </c>
    </row>
    <row r="19998" spans="12:12" x14ac:dyDescent="0.25">
      <c r="L19998" s="16" t="s">
        <v>2012</v>
      </c>
    </row>
    <row r="19999" spans="12:12" x14ac:dyDescent="0.25">
      <c r="L19999" s="16" t="s">
        <v>1426</v>
      </c>
    </row>
    <row r="20000" spans="12:12" x14ac:dyDescent="0.25">
      <c r="L20000" s="16" t="s">
        <v>1426</v>
      </c>
    </row>
    <row r="20001" spans="12:12" x14ac:dyDescent="0.25">
      <c r="L20001" s="20" t="s">
        <v>343</v>
      </c>
    </row>
    <row r="20002" spans="12:12" x14ac:dyDescent="0.25">
      <c r="L20002" s="16" t="s">
        <v>2129</v>
      </c>
    </row>
    <row r="20003" spans="12:12" x14ac:dyDescent="0.25">
      <c r="L20003" s="16" t="s">
        <v>4354</v>
      </c>
    </row>
    <row r="20004" spans="12:12" x14ac:dyDescent="0.25">
      <c r="L20004" s="16" t="s">
        <v>6157</v>
      </c>
    </row>
    <row r="20005" spans="12:12" x14ac:dyDescent="0.25">
      <c r="L20005" s="16" t="s">
        <v>2199</v>
      </c>
    </row>
    <row r="20006" spans="12:12" x14ac:dyDescent="0.25">
      <c r="L20006" s="16" t="s">
        <v>2003</v>
      </c>
    </row>
    <row r="20007" spans="12:12" x14ac:dyDescent="0.25">
      <c r="L20007" s="16" t="s">
        <v>3439</v>
      </c>
    </row>
    <row r="20008" spans="12:12" x14ac:dyDescent="0.25">
      <c r="L20008" s="16" t="s">
        <v>2296</v>
      </c>
    </row>
    <row r="20009" spans="12:12" x14ac:dyDescent="0.25">
      <c r="L20009" s="16" t="s">
        <v>1426</v>
      </c>
    </row>
    <row r="20010" spans="12:12" x14ac:dyDescent="0.25">
      <c r="L20010" s="16" t="s">
        <v>5882</v>
      </c>
    </row>
    <row r="20011" spans="12:12" x14ac:dyDescent="0.25">
      <c r="L20011" s="16" t="s">
        <v>2809</v>
      </c>
    </row>
    <row r="20012" spans="12:12" x14ac:dyDescent="0.25">
      <c r="L20012" s="16" t="s">
        <v>5473</v>
      </c>
    </row>
    <row r="20013" spans="12:12" x14ac:dyDescent="0.25">
      <c r="L20013" s="16" t="s">
        <v>5884</v>
      </c>
    </row>
    <row r="20014" spans="12:12" x14ac:dyDescent="0.25">
      <c r="L20014" s="16" t="s">
        <v>2809</v>
      </c>
    </row>
    <row r="20015" spans="12:12" x14ac:dyDescent="0.25">
      <c r="L20015" s="16" t="s">
        <v>5883</v>
      </c>
    </row>
    <row r="20016" spans="12:12" x14ac:dyDescent="0.25">
      <c r="L20016" s="16" t="s">
        <v>2012</v>
      </c>
    </row>
    <row r="20017" spans="12:12" x14ac:dyDescent="0.25">
      <c r="L20017" s="16" t="s">
        <v>1426</v>
      </c>
    </row>
    <row r="20018" spans="12:12" x14ac:dyDescent="0.25">
      <c r="L20018" s="16" t="s">
        <v>1426</v>
      </c>
    </row>
    <row r="20019" spans="12:12" x14ac:dyDescent="0.25">
      <c r="L20019" s="20" t="s">
        <v>33</v>
      </c>
    </row>
    <row r="20020" spans="12:12" x14ac:dyDescent="0.25">
      <c r="L20020" s="16" t="s">
        <v>2299</v>
      </c>
    </row>
    <row r="20021" spans="12:12" x14ac:dyDescent="0.25">
      <c r="L20021" s="16" t="s">
        <v>4774</v>
      </c>
    </row>
    <row r="20022" spans="12:12" x14ac:dyDescent="0.25">
      <c r="L20022" s="16" t="s">
        <v>6006</v>
      </c>
    </row>
    <row r="20023" spans="12:12" x14ac:dyDescent="0.25">
      <c r="L20023" s="16" t="s">
        <v>1426</v>
      </c>
    </row>
    <row r="20024" spans="12:12" x14ac:dyDescent="0.25">
      <c r="L20024" s="16" t="s">
        <v>2486</v>
      </c>
    </row>
    <row r="20025" spans="12:12" x14ac:dyDescent="0.25">
      <c r="L20025" s="16" t="s">
        <v>4984</v>
      </c>
    </row>
    <row r="20026" spans="12:12" x14ac:dyDescent="0.25">
      <c r="L20026" s="16" t="s">
        <v>2485</v>
      </c>
    </row>
    <row r="20027" spans="12:12" x14ac:dyDescent="0.25">
      <c r="L20027" s="16" t="s">
        <v>1426</v>
      </c>
    </row>
    <row r="20028" spans="12:12" x14ac:dyDescent="0.25">
      <c r="L20028" s="16" t="s">
        <v>2194</v>
      </c>
    </row>
    <row r="20029" spans="12:12" x14ac:dyDescent="0.25">
      <c r="L20029" s="16" t="s">
        <v>4760</v>
      </c>
    </row>
    <row r="20030" spans="12:12" x14ac:dyDescent="0.25">
      <c r="L20030" s="16" t="s">
        <v>2154</v>
      </c>
    </row>
    <row r="20031" spans="12:12" x14ac:dyDescent="0.25">
      <c r="L20031" s="16" t="s">
        <v>1426</v>
      </c>
    </row>
    <row r="20032" spans="12:12" x14ac:dyDescent="0.25">
      <c r="L20032" s="16" t="s">
        <v>2921</v>
      </c>
    </row>
    <row r="20033" spans="12:12" x14ac:dyDescent="0.25">
      <c r="L20033" s="16" t="s">
        <v>4990</v>
      </c>
    </row>
    <row r="20034" spans="12:12" x14ac:dyDescent="0.25">
      <c r="L20034" s="16" t="s">
        <v>2396</v>
      </c>
    </row>
    <row r="20035" spans="12:12" x14ac:dyDescent="0.25">
      <c r="L20035" s="16" t="s">
        <v>2846</v>
      </c>
    </row>
    <row r="20036" spans="12:12" x14ac:dyDescent="0.25">
      <c r="L20036" s="16" t="s">
        <v>4990</v>
      </c>
    </row>
    <row r="20037" spans="12:12" x14ac:dyDescent="0.25">
      <c r="L20037" s="16" t="s">
        <v>4979</v>
      </c>
    </row>
    <row r="20038" spans="12:12" x14ac:dyDescent="0.25">
      <c r="L20038" s="16" t="s">
        <v>2012</v>
      </c>
    </row>
    <row r="20039" spans="12:12" x14ac:dyDescent="0.25">
      <c r="L20039" s="16" t="s">
        <v>1426</v>
      </c>
    </row>
    <row r="20040" spans="12:12" x14ac:dyDescent="0.25">
      <c r="L20040" s="16" t="s">
        <v>1426</v>
      </c>
    </row>
    <row r="20041" spans="12:12" x14ac:dyDescent="0.25">
      <c r="L20041" s="20" t="s">
        <v>50</v>
      </c>
    </row>
    <row r="20042" spans="12:12" x14ac:dyDescent="0.25">
      <c r="L20042" s="16" t="s">
        <v>2397</v>
      </c>
    </row>
    <row r="20043" spans="12:12" x14ac:dyDescent="0.25">
      <c r="L20043" s="16" t="s">
        <v>4126</v>
      </c>
    </row>
    <row r="20044" spans="12:12" x14ac:dyDescent="0.25">
      <c r="L20044" s="16" t="s">
        <v>6158</v>
      </c>
    </row>
    <row r="20045" spans="12:12" x14ac:dyDescent="0.25">
      <c r="L20045" s="16" t="s">
        <v>1426</v>
      </c>
    </row>
    <row r="20046" spans="12:12" x14ac:dyDescent="0.25">
      <c r="L20046" s="16" t="s">
        <v>2375</v>
      </c>
    </row>
    <row r="20047" spans="12:12" x14ac:dyDescent="0.25">
      <c r="L20047" s="16" t="s">
        <v>4126</v>
      </c>
    </row>
    <row r="20048" spans="12:12" x14ac:dyDescent="0.25">
      <c r="L20048" s="16" t="s">
        <v>2154</v>
      </c>
    </row>
    <row r="20049" spans="12:12" x14ac:dyDescent="0.25">
      <c r="L20049" s="16" t="s">
        <v>1426</v>
      </c>
    </row>
    <row r="20050" spans="12:12" x14ac:dyDescent="0.25">
      <c r="L20050" s="16" t="s">
        <v>2094</v>
      </c>
    </row>
    <row r="20051" spans="12:12" x14ac:dyDescent="0.25">
      <c r="L20051" s="16" t="s">
        <v>4126</v>
      </c>
    </row>
    <row r="20052" spans="12:12" x14ac:dyDescent="0.25">
      <c r="L20052" s="16" t="s">
        <v>6159</v>
      </c>
    </row>
    <row r="20053" spans="12:12" x14ac:dyDescent="0.25">
      <c r="L20053" s="16" t="s">
        <v>2099</v>
      </c>
    </row>
    <row r="20054" spans="12:12" x14ac:dyDescent="0.25">
      <c r="L20054" s="16" t="s">
        <v>2893</v>
      </c>
    </row>
    <row r="20055" spans="12:12" x14ac:dyDescent="0.25">
      <c r="L20055" s="16" t="s">
        <v>6130</v>
      </c>
    </row>
    <row r="20056" spans="12:12" x14ac:dyDescent="0.25">
      <c r="L20056" s="16" t="s">
        <v>4126</v>
      </c>
    </row>
    <row r="20057" spans="12:12" x14ac:dyDescent="0.25">
      <c r="L20057" s="16" t="s">
        <v>6160</v>
      </c>
    </row>
    <row r="20058" spans="12:12" x14ac:dyDescent="0.25">
      <c r="L20058" s="16" t="s">
        <v>1426</v>
      </c>
    </row>
    <row r="20059" spans="12:12" x14ac:dyDescent="0.25">
      <c r="L20059" s="16" t="s">
        <v>4128</v>
      </c>
    </row>
    <row r="20060" spans="12:12" x14ac:dyDescent="0.25">
      <c r="L20060" s="16" t="s">
        <v>4126</v>
      </c>
    </row>
    <row r="20061" spans="12:12" x14ac:dyDescent="0.25">
      <c r="L20061" s="16" t="s">
        <v>6161</v>
      </c>
    </row>
    <row r="20062" spans="12:12" x14ac:dyDescent="0.25">
      <c r="L20062" s="16" t="s">
        <v>2012</v>
      </c>
    </row>
    <row r="20063" spans="12:12" x14ac:dyDescent="0.25">
      <c r="L20063" s="16" t="s">
        <v>1426</v>
      </c>
    </row>
    <row r="20064" spans="12:12" x14ac:dyDescent="0.25">
      <c r="L20064" s="16" t="s">
        <v>1426</v>
      </c>
    </row>
    <row r="20065" spans="12:12" x14ac:dyDescent="0.25">
      <c r="L20065" s="20" t="s">
        <v>222</v>
      </c>
    </row>
    <row r="20066" spans="12:12" x14ac:dyDescent="0.25">
      <c r="L20066" s="16" t="s">
        <v>2072</v>
      </c>
    </row>
    <row r="20067" spans="12:12" x14ac:dyDescent="0.25">
      <c r="L20067" s="16" t="s">
        <v>5076</v>
      </c>
    </row>
    <row r="20068" spans="12:12" x14ac:dyDescent="0.25">
      <c r="L20068" s="16" t="s">
        <v>6145</v>
      </c>
    </row>
    <row r="20069" spans="12:12" x14ac:dyDescent="0.25">
      <c r="L20069" s="16" t="s">
        <v>2012</v>
      </c>
    </row>
    <row r="20070" spans="12:12" x14ac:dyDescent="0.25">
      <c r="L20070" s="16" t="s">
        <v>1426</v>
      </c>
    </row>
    <row r="20071" spans="12:12" x14ac:dyDescent="0.25">
      <c r="L20071" s="16" t="s">
        <v>1426</v>
      </c>
    </row>
    <row r="20072" spans="12:12" x14ac:dyDescent="0.25">
      <c r="L20072" s="20" t="s">
        <v>1187</v>
      </c>
    </row>
    <row r="20073" spans="12:12" x14ac:dyDescent="0.25">
      <c r="L20073" s="16" t="s">
        <v>2484</v>
      </c>
    </row>
    <row r="20074" spans="12:12" x14ac:dyDescent="0.25">
      <c r="L20074" s="16" t="s">
        <v>4991</v>
      </c>
    </row>
    <row r="20075" spans="12:12" x14ac:dyDescent="0.25">
      <c r="L20075" s="16" t="s">
        <v>6162</v>
      </c>
    </row>
    <row r="20076" spans="12:12" x14ac:dyDescent="0.25">
      <c r="L20076" s="16" t="s">
        <v>2486</v>
      </c>
    </row>
    <row r="20077" spans="12:12" x14ac:dyDescent="0.25">
      <c r="L20077" s="16" t="s">
        <v>4991</v>
      </c>
    </row>
    <row r="20078" spans="12:12" x14ac:dyDescent="0.25">
      <c r="L20078" s="16" t="s">
        <v>2154</v>
      </c>
    </row>
    <row r="20079" spans="12:12" x14ac:dyDescent="0.25">
      <c r="L20079" s="16" t="s">
        <v>1426</v>
      </c>
    </row>
    <row r="20080" spans="12:12" x14ac:dyDescent="0.25">
      <c r="L20080" s="16" t="s">
        <v>2491</v>
      </c>
    </row>
    <row r="20081" spans="12:12" x14ac:dyDescent="0.25">
      <c r="L20081" s="16" t="s">
        <v>4990</v>
      </c>
    </row>
    <row r="20082" spans="12:12" x14ac:dyDescent="0.25">
      <c r="L20082" s="16" t="s">
        <v>4987</v>
      </c>
    </row>
    <row r="20083" spans="12:12" x14ac:dyDescent="0.25">
      <c r="L20083" s="16" t="s">
        <v>2012</v>
      </c>
    </row>
    <row r="20084" spans="12:12" x14ac:dyDescent="0.25">
      <c r="L20084" s="16" t="s">
        <v>1426</v>
      </c>
    </row>
    <row r="20085" spans="12:12" x14ac:dyDescent="0.25">
      <c r="L20085" s="16" t="s">
        <v>1426</v>
      </c>
    </row>
    <row r="20086" spans="12:12" x14ac:dyDescent="0.25">
      <c r="L20086" s="20" t="s">
        <v>1917</v>
      </c>
    </row>
    <row r="20087" spans="12:12" x14ac:dyDescent="0.25">
      <c r="L20087" s="16" t="s">
        <v>3392</v>
      </c>
    </row>
    <row r="20088" spans="12:12" x14ac:dyDescent="0.25">
      <c r="L20088" s="16" t="s">
        <v>2012</v>
      </c>
    </row>
    <row r="20089" spans="12:12" x14ac:dyDescent="0.25">
      <c r="L20089" s="16" t="s">
        <v>1426</v>
      </c>
    </row>
    <row r="20090" spans="12:12" x14ac:dyDescent="0.25">
      <c r="L20090" s="16" t="s">
        <v>1426</v>
      </c>
    </row>
    <row r="20091" spans="12:12" x14ac:dyDescent="0.25">
      <c r="L20091" s="20" t="s">
        <v>63</v>
      </c>
    </row>
    <row r="20092" spans="12:12" x14ac:dyDescent="0.25">
      <c r="L20092" s="16" t="s">
        <v>4005</v>
      </c>
    </row>
    <row r="20093" spans="12:12" x14ac:dyDescent="0.25">
      <c r="L20093" s="16" t="s">
        <v>4211</v>
      </c>
    </row>
    <row r="20094" spans="12:12" x14ac:dyDescent="0.25">
      <c r="L20094" s="16" t="s">
        <v>6163</v>
      </c>
    </row>
    <row r="20095" spans="12:12" x14ac:dyDescent="0.25">
      <c r="L20095" s="16" t="s">
        <v>1426</v>
      </c>
    </row>
    <row r="20096" spans="12:12" x14ac:dyDescent="0.25">
      <c r="L20096" s="16" t="s">
        <v>3089</v>
      </c>
    </row>
    <row r="20097" spans="12:12" x14ac:dyDescent="0.25">
      <c r="L20097" s="16" t="s">
        <v>4991</v>
      </c>
    </row>
    <row r="20098" spans="12:12" x14ac:dyDescent="0.25">
      <c r="L20098" s="16" t="s">
        <v>6164</v>
      </c>
    </row>
    <row r="20099" spans="12:12" x14ac:dyDescent="0.25">
      <c r="L20099" s="16" t="s">
        <v>1426</v>
      </c>
    </row>
    <row r="20100" spans="12:12" x14ac:dyDescent="0.25">
      <c r="L20100" s="16" t="s">
        <v>3544</v>
      </c>
    </row>
    <row r="20101" spans="12:12" x14ac:dyDescent="0.25">
      <c r="L20101" s="16" t="s">
        <v>4991</v>
      </c>
    </row>
    <row r="20102" spans="12:12" x14ac:dyDescent="0.25">
      <c r="L20102" s="16" t="s">
        <v>6165</v>
      </c>
    </row>
    <row r="20103" spans="12:12" x14ac:dyDescent="0.25">
      <c r="L20103" s="16" t="s">
        <v>4213</v>
      </c>
    </row>
    <row r="20104" spans="12:12" x14ac:dyDescent="0.25">
      <c r="L20104" s="16" t="s">
        <v>5323</v>
      </c>
    </row>
    <row r="20105" spans="12:12" x14ac:dyDescent="0.25">
      <c r="L20105" s="16" t="s">
        <v>5028</v>
      </c>
    </row>
    <row r="20106" spans="12:12" x14ac:dyDescent="0.25">
      <c r="L20106" s="16" t="s">
        <v>5340</v>
      </c>
    </row>
    <row r="20107" spans="12:12" x14ac:dyDescent="0.25">
      <c r="L20107" s="16" t="s">
        <v>4209</v>
      </c>
    </row>
    <row r="20108" spans="12:12" x14ac:dyDescent="0.25">
      <c r="L20108" s="16" t="s">
        <v>4991</v>
      </c>
    </row>
    <row r="20109" spans="12:12" x14ac:dyDescent="0.25">
      <c r="L20109" s="16" t="s">
        <v>3881</v>
      </c>
    </row>
    <row r="20110" spans="12:12" x14ac:dyDescent="0.25">
      <c r="L20110" s="16" t="s">
        <v>2012</v>
      </c>
    </row>
    <row r="20111" spans="12:12" x14ac:dyDescent="0.25">
      <c r="L20111" s="16" t="s">
        <v>1426</v>
      </c>
    </row>
    <row r="20112" spans="12:12" x14ac:dyDescent="0.25">
      <c r="L20112" s="16" t="s">
        <v>1426</v>
      </c>
    </row>
    <row r="20113" spans="12:12" x14ac:dyDescent="0.25">
      <c r="L20113" s="20" t="s">
        <v>1269</v>
      </c>
    </row>
    <row r="20114" spans="12:12" x14ac:dyDescent="0.25">
      <c r="L20114" s="16" t="s">
        <v>4399</v>
      </c>
    </row>
    <row r="20115" spans="12:12" x14ac:dyDescent="0.25">
      <c r="L20115" s="16" t="s">
        <v>5320</v>
      </c>
    </row>
    <row r="20116" spans="12:12" x14ac:dyDescent="0.25">
      <c r="L20116" s="16" t="s">
        <v>3334</v>
      </c>
    </row>
    <row r="20117" spans="12:12" x14ac:dyDescent="0.25">
      <c r="L20117" s="16" t="s">
        <v>3802</v>
      </c>
    </row>
    <row r="20118" spans="12:12" x14ac:dyDescent="0.25">
      <c r="L20118" s="16" t="s">
        <v>4815</v>
      </c>
    </row>
    <row r="20119" spans="12:12" x14ac:dyDescent="0.25">
      <c r="L20119" s="16" t="s">
        <v>6166</v>
      </c>
    </row>
    <row r="20120" spans="12:12" x14ac:dyDescent="0.25">
      <c r="L20120" s="16" t="s">
        <v>5195</v>
      </c>
    </row>
    <row r="20121" spans="12:12" x14ac:dyDescent="0.25">
      <c r="L20121" s="16" t="s">
        <v>3336</v>
      </c>
    </row>
    <row r="20122" spans="12:12" x14ac:dyDescent="0.25">
      <c r="L20122" s="16" t="s">
        <v>5318</v>
      </c>
    </row>
    <row r="20123" spans="12:12" x14ac:dyDescent="0.25">
      <c r="L20123" s="16" t="s">
        <v>2052</v>
      </c>
    </row>
    <row r="20124" spans="12:12" x14ac:dyDescent="0.25">
      <c r="L20124" s="16" t="s">
        <v>2095</v>
      </c>
    </row>
    <row r="20125" spans="12:12" x14ac:dyDescent="0.25">
      <c r="L20125" s="16" t="s">
        <v>2296</v>
      </c>
    </row>
    <row r="20126" spans="12:12" x14ac:dyDescent="0.25">
      <c r="L20126" s="16" t="s">
        <v>4930</v>
      </c>
    </row>
    <row r="20127" spans="12:12" x14ac:dyDescent="0.25">
      <c r="L20127" s="16" t="s">
        <v>4753</v>
      </c>
    </row>
    <row r="20128" spans="12:12" x14ac:dyDescent="0.25">
      <c r="L20128" s="16" t="s">
        <v>2378</v>
      </c>
    </row>
    <row r="20129" spans="12:12" x14ac:dyDescent="0.25">
      <c r="L20129" s="16" t="s">
        <v>4933</v>
      </c>
    </row>
    <row r="20130" spans="12:12" x14ac:dyDescent="0.25">
      <c r="L20130" s="16" t="s">
        <v>4407</v>
      </c>
    </row>
    <row r="20131" spans="12:12" x14ac:dyDescent="0.25">
      <c r="L20131" s="16" t="s">
        <v>1426</v>
      </c>
    </row>
    <row r="20132" spans="12:12" x14ac:dyDescent="0.25">
      <c r="L20132" s="16" t="s">
        <v>1426</v>
      </c>
    </row>
    <row r="20133" spans="12:12" x14ac:dyDescent="0.25">
      <c r="L20133" s="20" t="s">
        <v>587</v>
      </c>
    </row>
    <row r="20134" spans="12:12" x14ac:dyDescent="0.25">
      <c r="L20134" s="16" t="s">
        <v>2972</v>
      </c>
    </row>
    <row r="20135" spans="12:12" x14ac:dyDescent="0.25">
      <c r="L20135" s="16" t="s">
        <v>2060</v>
      </c>
    </row>
    <row r="20136" spans="12:12" x14ac:dyDescent="0.25">
      <c r="L20136" s="16" t="s">
        <v>5570</v>
      </c>
    </row>
    <row r="20137" spans="12:12" x14ac:dyDescent="0.25">
      <c r="L20137" s="16" t="s">
        <v>2012</v>
      </c>
    </row>
    <row r="20138" spans="12:12" x14ac:dyDescent="0.25">
      <c r="L20138" s="16" t="s">
        <v>1426</v>
      </c>
    </row>
    <row r="20139" spans="12:12" x14ac:dyDescent="0.25">
      <c r="L20139" s="16" t="s">
        <v>1426</v>
      </c>
    </row>
    <row r="20140" spans="12:12" x14ac:dyDescent="0.25">
      <c r="L20140" s="20" t="s">
        <v>1918</v>
      </c>
    </row>
    <row r="20141" spans="12:12" x14ac:dyDescent="0.25">
      <c r="L20141" s="16" t="s">
        <v>6104</v>
      </c>
    </row>
    <row r="20142" spans="12:12" x14ac:dyDescent="0.25">
      <c r="L20142" s="16" t="s">
        <v>2012</v>
      </c>
    </row>
    <row r="20143" spans="12:12" x14ac:dyDescent="0.25">
      <c r="L20143" s="16" t="s">
        <v>1426</v>
      </c>
    </row>
    <row r="20144" spans="12:12" x14ac:dyDescent="0.25">
      <c r="L20144" s="16" t="s">
        <v>1426</v>
      </c>
    </row>
    <row r="20145" spans="12:12" x14ac:dyDescent="0.25">
      <c r="L20145" s="20" t="s">
        <v>725</v>
      </c>
    </row>
    <row r="20146" spans="12:12" x14ac:dyDescent="0.25">
      <c r="L20146" s="16" t="s">
        <v>2746</v>
      </c>
    </row>
    <row r="20147" spans="12:12" x14ac:dyDescent="0.25">
      <c r="L20147" s="16" t="s">
        <v>2706</v>
      </c>
    </row>
    <row r="20148" spans="12:12" x14ac:dyDescent="0.25">
      <c r="L20148" s="16" t="s">
        <v>2744</v>
      </c>
    </row>
    <row r="20149" spans="12:12" x14ac:dyDescent="0.25">
      <c r="L20149" s="16" t="s">
        <v>1426</v>
      </c>
    </row>
    <row r="20150" spans="12:12" x14ac:dyDescent="0.25">
      <c r="L20150" s="16" t="s">
        <v>2748</v>
      </c>
    </row>
    <row r="20151" spans="12:12" x14ac:dyDescent="0.25">
      <c r="L20151" s="16" t="s">
        <v>2740</v>
      </c>
    </row>
    <row r="20152" spans="12:12" x14ac:dyDescent="0.25">
      <c r="L20152" s="16" t="s">
        <v>2751</v>
      </c>
    </row>
    <row r="20153" spans="12:12" x14ac:dyDescent="0.25">
      <c r="L20153" s="16" t="s">
        <v>2750</v>
      </c>
    </row>
    <row r="20154" spans="12:12" x14ac:dyDescent="0.25">
      <c r="L20154" s="16" t="s">
        <v>2740</v>
      </c>
    </row>
    <row r="20155" spans="12:12" x14ac:dyDescent="0.25">
      <c r="L20155" s="16" t="s">
        <v>2749</v>
      </c>
    </row>
    <row r="20156" spans="12:12" x14ac:dyDescent="0.25">
      <c r="L20156" s="16" t="s">
        <v>2012</v>
      </c>
    </row>
    <row r="20157" spans="12:12" x14ac:dyDescent="0.25">
      <c r="L20157" s="16" t="s">
        <v>1426</v>
      </c>
    </row>
    <row r="20158" spans="12:12" x14ac:dyDescent="0.25">
      <c r="L20158" s="16" t="s">
        <v>1426</v>
      </c>
    </row>
    <row r="20159" spans="12:12" x14ac:dyDescent="0.25">
      <c r="L20159" s="20" t="s">
        <v>124</v>
      </c>
    </row>
    <row r="20160" spans="12:12" x14ac:dyDescent="0.25">
      <c r="L20160" s="16" t="s">
        <v>2263</v>
      </c>
    </row>
    <row r="20161" spans="12:12" x14ac:dyDescent="0.25">
      <c r="L20161" s="16" t="s">
        <v>3557</v>
      </c>
    </row>
    <row r="20162" spans="12:12" x14ac:dyDescent="0.25">
      <c r="L20162" s="16" t="s">
        <v>3561</v>
      </c>
    </row>
    <row r="20163" spans="12:12" x14ac:dyDescent="0.25">
      <c r="L20163" s="16" t="s">
        <v>4542</v>
      </c>
    </row>
    <row r="20164" spans="12:12" x14ac:dyDescent="0.25">
      <c r="L20164" s="16" t="s">
        <v>3919</v>
      </c>
    </row>
    <row r="20165" spans="12:12" x14ac:dyDescent="0.25">
      <c r="L20165" s="16" t="s">
        <v>3161</v>
      </c>
    </row>
    <row r="20166" spans="12:12" x14ac:dyDescent="0.25">
      <c r="L20166" s="16" t="s">
        <v>4538</v>
      </c>
    </row>
    <row r="20167" spans="12:12" x14ac:dyDescent="0.25">
      <c r="L20167" s="16" t="s">
        <v>5097</v>
      </c>
    </row>
    <row r="20168" spans="12:12" x14ac:dyDescent="0.25">
      <c r="L20168" s="16" t="s">
        <v>5529</v>
      </c>
    </row>
    <row r="20169" spans="12:12" x14ac:dyDescent="0.25">
      <c r="L20169" s="16" t="s">
        <v>1426</v>
      </c>
    </row>
    <row r="20170" spans="12:12" x14ac:dyDescent="0.25">
      <c r="L20170" s="16" t="s">
        <v>3086</v>
      </c>
    </row>
    <row r="20171" spans="12:12" x14ac:dyDescent="0.25">
      <c r="L20171" s="16" t="s">
        <v>5097</v>
      </c>
    </row>
    <row r="20172" spans="12:12" x14ac:dyDescent="0.25">
      <c r="L20172" s="16" t="s">
        <v>5531</v>
      </c>
    </row>
    <row r="20173" spans="12:12" x14ac:dyDescent="0.25">
      <c r="L20173" s="16" t="s">
        <v>1426</v>
      </c>
    </row>
    <row r="20174" spans="12:12" x14ac:dyDescent="0.25">
      <c r="L20174" s="16" t="s">
        <v>3089</v>
      </c>
    </row>
    <row r="20175" spans="12:12" x14ac:dyDescent="0.25">
      <c r="L20175" s="16" t="s">
        <v>5097</v>
      </c>
    </row>
    <row r="20176" spans="12:12" x14ac:dyDescent="0.25">
      <c r="L20176" s="16" t="s">
        <v>5530</v>
      </c>
    </row>
    <row r="20177" spans="12:12" x14ac:dyDescent="0.25">
      <c r="L20177" s="16" t="s">
        <v>1426</v>
      </c>
    </row>
    <row r="20178" spans="12:12" x14ac:dyDescent="0.25">
      <c r="L20178" s="16" t="s">
        <v>3924</v>
      </c>
    </row>
    <row r="20179" spans="12:12" x14ac:dyDescent="0.25">
      <c r="L20179" s="16" t="s">
        <v>2213</v>
      </c>
    </row>
    <row r="20180" spans="12:12" x14ac:dyDescent="0.25">
      <c r="L20180" s="16" t="s">
        <v>3166</v>
      </c>
    </row>
    <row r="20181" spans="12:12" x14ac:dyDescent="0.25">
      <c r="L20181" s="16" t="s">
        <v>3161</v>
      </c>
    </row>
    <row r="20182" spans="12:12" x14ac:dyDescent="0.25">
      <c r="L20182" s="16" t="s">
        <v>4540</v>
      </c>
    </row>
    <row r="20183" spans="12:12" x14ac:dyDescent="0.25">
      <c r="L20183" s="16" t="s">
        <v>1426</v>
      </c>
    </row>
    <row r="20184" spans="12:12" x14ac:dyDescent="0.25">
      <c r="L20184" s="16" t="s">
        <v>6503</v>
      </c>
    </row>
    <row r="20185" spans="12:12" x14ac:dyDescent="0.25">
      <c r="L20185" s="16" t="s">
        <v>3161</v>
      </c>
    </row>
    <row r="20186" spans="12:12" x14ac:dyDescent="0.25">
      <c r="L20186" s="16" t="s">
        <v>6463</v>
      </c>
    </row>
    <row r="20187" spans="12:12" x14ac:dyDescent="0.25">
      <c r="L20187" s="16" t="s">
        <v>2012</v>
      </c>
    </row>
    <row r="20188" spans="12:12" x14ac:dyDescent="0.25">
      <c r="L20188" s="16" t="s">
        <v>1426</v>
      </c>
    </row>
    <row r="20189" spans="12:12" x14ac:dyDescent="0.25">
      <c r="L20189" s="20" t="s">
        <v>1318</v>
      </c>
    </row>
    <row r="20190" spans="12:12" x14ac:dyDescent="0.25">
      <c r="L20190" s="16" t="s">
        <v>3205</v>
      </c>
    </row>
    <row r="20191" spans="12:12" x14ac:dyDescent="0.25">
      <c r="L20191" s="16" t="s">
        <v>4708</v>
      </c>
    </row>
    <row r="20192" spans="12:12" x14ac:dyDescent="0.25">
      <c r="L20192" s="16" t="s">
        <v>5985</v>
      </c>
    </row>
    <row r="20193" spans="12:12" x14ac:dyDescent="0.25">
      <c r="L20193" s="16" t="s">
        <v>4707</v>
      </c>
    </row>
    <row r="20194" spans="12:12" x14ac:dyDescent="0.25">
      <c r="L20194" s="16" t="s">
        <v>6167</v>
      </c>
    </row>
    <row r="20195" spans="12:12" x14ac:dyDescent="0.25">
      <c r="L20195" s="16" t="s">
        <v>1426</v>
      </c>
    </row>
    <row r="20196" spans="12:12" x14ac:dyDescent="0.25">
      <c r="L20196" s="16" t="s">
        <v>2052</v>
      </c>
    </row>
    <row r="20197" spans="12:12" x14ac:dyDescent="0.25">
      <c r="L20197" s="16" t="s">
        <v>4177</v>
      </c>
    </row>
    <row r="20198" spans="12:12" x14ac:dyDescent="0.25">
      <c r="L20198" s="16" t="s">
        <v>2296</v>
      </c>
    </row>
    <row r="20199" spans="12:12" x14ac:dyDescent="0.25">
      <c r="L20199" s="16" t="s">
        <v>4580</v>
      </c>
    </row>
    <row r="20200" spans="12:12" x14ac:dyDescent="0.25">
      <c r="L20200" s="16" t="s">
        <v>5349</v>
      </c>
    </row>
    <row r="20201" spans="12:12" x14ac:dyDescent="0.25">
      <c r="L20201" s="16" t="s">
        <v>4708</v>
      </c>
    </row>
    <row r="20202" spans="12:12" x14ac:dyDescent="0.25">
      <c r="L20202" s="16" t="s">
        <v>2296</v>
      </c>
    </row>
    <row r="20203" spans="12:12" x14ac:dyDescent="0.25">
      <c r="L20203" s="16" t="s">
        <v>2194</v>
      </c>
    </row>
    <row r="20204" spans="12:12" x14ac:dyDescent="0.25">
      <c r="L20204" s="16" t="s">
        <v>4177</v>
      </c>
    </row>
    <row r="20205" spans="12:12" x14ac:dyDescent="0.25">
      <c r="L20205" s="16" t="s">
        <v>2296</v>
      </c>
    </row>
    <row r="20206" spans="12:12" x14ac:dyDescent="0.25">
      <c r="L20206" s="16" t="s">
        <v>4580</v>
      </c>
    </row>
    <row r="20207" spans="12:12" x14ac:dyDescent="0.25">
      <c r="L20207" s="16" t="s">
        <v>5348</v>
      </c>
    </row>
    <row r="20208" spans="12:12" x14ac:dyDescent="0.25">
      <c r="L20208" s="16" t="s">
        <v>4708</v>
      </c>
    </row>
    <row r="20209" spans="12:12" x14ac:dyDescent="0.25">
      <c r="L20209" s="16" t="s">
        <v>2296</v>
      </c>
    </row>
    <row r="20210" spans="12:12" x14ac:dyDescent="0.25">
      <c r="L20210" s="16" t="s">
        <v>2293</v>
      </c>
    </row>
    <row r="20211" spans="12:12" x14ac:dyDescent="0.25">
      <c r="L20211" s="16" t="s">
        <v>1426</v>
      </c>
    </row>
    <row r="20212" spans="12:12" x14ac:dyDescent="0.25">
      <c r="L20212" s="16" t="s">
        <v>1426</v>
      </c>
    </row>
    <row r="20213" spans="12:12" x14ac:dyDescent="0.25">
      <c r="L20213" s="20" t="s">
        <v>1117</v>
      </c>
    </row>
    <row r="20214" spans="12:12" x14ac:dyDescent="0.25">
      <c r="L20214" s="16" t="s">
        <v>6412</v>
      </c>
    </row>
    <row r="20215" spans="12:12" x14ac:dyDescent="0.25">
      <c r="L20215" s="16" t="s">
        <v>5610</v>
      </c>
    </row>
    <row r="20216" spans="12:12" x14ac:dyDescent="0.25">
      <c r="L20216" s="16" t="s">
        <v>6485</v>
      </c>
    </row>
    <row r="20217" spans="12:12" x14ac:dyDescent="0.25">
      <c r="L20217" s="16" t="s">
        <v>6474</v>
      </c>
    </row>
    <row r="20218" spans="12:12" x14ac:dyDescent="0.25">
      <c r="L20218" s="16" t="s">
        <v>6431</v>
      </c>
    </row>
    <row r="20219" spans="12:12" x14ac:dyDescent="0.25">
      <c r="L20219" s="16" t="s">
        <v>2736</v>
      </c>
    </row>
    <row r="20220" spans="12:12" x14ac:dyDescent="0.25">
      <c r="L20220" s="16" t="s">
        <v>1426</v>
      </c>
    </row>
    <row r="20221" spans="12:12" x14ac:dyDescent="0.25">
      <c r="L20221" s="16" t="s">
        <v>4201</v>
      </c>
    </row>
    <row r="20222" spans="12:12" x14ac:dyDescent="0.25">
      <c r="L20222" s="16" t="s">
        <v>4188</v>
      </c>
    </row>
    <row r="20223" spans="12:12" x14ac:dyDescent="0.25">
      <c r="L20223" s="16" t="s">
        <v>2154</v>
      </c>
    </row>
    <row r="20224" spans="12:12" x14ac:dyDescent="0.25">
      <c r="L20224" s="16" t="s">
        <v>1426</v>
      </c>
    </row>
    <row r="20225" spans="12:12" x14ac:dyDescent="0.25">
      <c r="L20225" s="16" t="s">
        <v>2383</v>
      </c>
    </row>
    <row r="20226" spans="12:12" x14ac:dyDescent="0.25">
      <c r="L20226" s="16" t="s">
        <v>6168</v>
      </c>
    </row>
    <row r="20227" spans="12:12" x14ac:dyDescent="0.25">
      <c r="L20227" s="16" t="s">
        <v>6169</v>
      </c>
    </row>
    <row r="20228" spans="12:12" x14ac:dyDescent="0.25">
      <c r="L20228" s="16" t="s">
        <v>2384</v>
      </c>
    </row>
    <row r="20229" spans="12:12" x14ac:dyDescent="0.25">
      <c r="L20229" s="16" t="s">
        <v>6170</v>
      </c>
    </row>
    <row r="20230" spans="12:12" x14ac:dyDescent="0.25">
      <c r="L20230" s="16" t="s">
        <v>2012</v>
      </c>
    </row>
    <row r="20231" spans="12:12" x14ac:dyDescent="0.25">
      <c r="L20231" s="16" t="s">
        <v>1426</v>
      </c>
    </row>
    <row r="20232" spans="12:12" x14ac:dyDescent="0.25">
      <c r="L20232" s="20" t="s">
        <v>1919</v>
      </c>
    </row>
    <row r="20233" spans="12:12" x14ac:dyDescent="0.25">
      <c r="L20233" s="16" t="s">
        <v>2411</v>
      </c>
    </row>
    <row r="20234" spans="12:12" x14ac:dyDescent="0.25">
      <c r="L20234" s="16" t="s">
        <v>2095</v>
      </c>
    </row>
    <row r="20235" spans="12:12" x14ac:dyDescent="0.25">
      <c r="L20235" s="16" t="s">
        <v>6171</v>
      </c>
    </row>
    <row r="20236" spans="12:12" x14ac:dyDescent="0.25">
      <c r="L20236" s="16" t="s">
        <v>2412</v>
      </c>
    </row>
    <row r="20237" spans="12:12" x14ac:dyDescent="0.25">
      <c r="L20237" s="16" t="s">
        <v>4197</v>
      </c>
    </row>
    <row r="20238" spans="12:12" x14ac:dyDescent="0.25">
      <c r="L20238" s="16" t="s">
        <v>4193</v>
      </c>
    </row>
    <row r="20239" spans="12:12" x14ac:dyDescent="0.25">
      <c r="L20239" s="16" t="s">
        <v>2325</v>
      </c>
    </row>
    <row r="20240" spans="12:12" x14ac:dyDescent="0.25">
      <c r="L20240" s="16" t="s">
        <v>5612</v>
      </c>
    </row>
    <row r="20241" spans="12:12" x14ac:dyDescent="0.25">
      <c r="L20241" s="16" t="s">
        <v>5342</v>
      </c>
    </row>
    <row r="20242" spans="12:12" x14ac:dyDescent="0.25">
      <c r="L20242" s="16" t="s">
        <v>6168</v>
      </c>
    </row>
    <row r="20243" spans="12:12" x14ac:dyDescent="0.25">
      <c r="L20243" s="16" t="s">
        <v>6170</v>
      </c>
    </row>
    <row r="20244" spans="12:12" x14ac:dyDescent="0.25">
      <c r="L20244" s="16" t="s">
        <v>2012</v>
      </c>
    </row>
    <row r="20245" spans="12:12" x14ac:dyDescent="0.25">
      <c r="L20245" s="16" t="s">
        <v>1426</v>
      </c>
    </row>
    <row r="20246" spans="12:12" x14ac:dyDescent="0.25">
      <c r="L20246" s="16" t="s">
        <v>1426</v>
      </c>
    </row>
    <row r="20247" spans="12:12" x14ac:dyDescent="0.25">
      <c r="L20247" s="20" t="s">
        <v>52</v>
      </c>
    </row>
    <row r="20248" spans="12:12" x14ac:dyDescent="0.25">
      <c r="L20248" s="16" t="s">
        <v>2397</v>
      </c>
    </row>
    <row r="20249" spans="12:12" x14ac:dyDescent="0.25">
      <c r="L20249" s="16" t="s">
        <v>2842</v>
      </c>
    </row>
    <row r="20250" spans="12:12" x14ac:dyDescent="0.25">
      <c r="L20250" s="16" t="s">
        <v>3636</v>
      </c>
    </row>
    <row r="20251" spans="12:12" x14ac:dyDescent="0.25">
      <c r="L20251" s="16" t="s">
        <v>2844</v>
      </c>
    </row>
    <row r="20252" spans="12:12" x14ac:dyDescent="0.25">
      <c r="L20252" s="16" t="s">
        <v>4594</v>
      </c>
    </row>
    <row r="20253" spans="12:12" x14ac:dyDescent="0.25">
      <c r="L20253" s="16" t="s">
        <v>2012</v>
      </c>
    </row>
    <row r="20254" spans="12:12" x14ac:dyDescent="0.25">
      <c r="L20254" s="16" t="s">
        <v>1426</v>
      </c>
    </row>
    <row r="20255" spans="12:12" x14ac:dyDescent="0.25">
      <c r="L20255" s="16" t="s">
        <v>1426</v>
      </c>
    </row>
    <row r="20256" spans="12:12" x14ac:dyDescent="0.25">
      <c r="L20256" s="20" t="s">
        <v>651</v>
      </c>
    </row>
    <row r="20257" spans="12:12" x14ac:dyDescent="0.25">
      <c r="L20257" s="16" t="s">
        <v>2578</v>
      </c>
    </row>
    <row r="20258" spans="12:12" x14ac:dyDescent="0.25">
      <c r="L20258" s="16" t="s">
        <v>2481</v>
      </c>
    </row>
    <row r="20259" spans="12:12" x14ac:dyDescent="0.25">
      <c r="L20259" s="16" t="s">
        <v>4104</v>
      </c>
    </row>
    <row r="20260" spans="12:12" x14ac:dyDescent="0.25">
      <c r="L20260" s="16" t="s">
        <v>4098</v>
      </c>
    </row>
    <row r="20261" spans="12:12" x14ac:dyDescent="0.25">
      <c r="L20261" s="16" t="s">
        <v>4790</v>
      </c>
    </row>
    <row r="20262" spans="12:12" x14ac:dyDescent="0.25">
      <c r="L20262" s="16" t="s">
        <v>4793</v>
      </c>
    </row>
    <row r="20263" spans="12:12" x14ac:dyDescent="0.25">
      <c r="L20263" s="16" t="s">
        <v>5723</v>
      </c>
    </row>
    <row r="20264" spans="12:12" x14ac:dyDescent="0.25">
      <c r="L20264" s="16" t="s">
        <v>1426</v>
      </c>
    </row>
    <row r="20265" spans="12:12" x14ac:dyDescent="0.25">
      <c r="L20265" s="16" t="s">
        <v>4107</v>
      </c>
    </row>
    <row r="20266" spans="12:12" x14ac:dyDescent="0.25">
      <c r="L20266" s="16" t="s">
        <v>4098</v>
      </c>
    </row>
    <row r="20267" spans="12:12" x14ac:dyDescent="0.25">
      <c r="L20267" s="16" t="s">
        <v>2283</v>
      </c>
    </row>
    <row r="20268" spans="12:12" x14ac:dyDescent="0.25">
      <c r="L20268" s="16" t="s">
        <v>4100</v>
      </c>
    </row>
    <row r="20269" spans="12:12" x14ac:dyDescent="0.25">
      <c r="L20269" s="16" t="s">
        <v>4802</v>
      </c>
    </row>
    <row r="20270" spans="12:12" x14ac:dyDescent="0.25">
      <c r="L20270" s="16" t="s">
        <v>2012</v>
      </c>
    </row>
    <row r="20271" spans="12:12" x14ac:dyDescent="0.25">
      <c r="L20271" s="16" t="s">
        <v>1426</v>
      </c>
    </row>
    <row r="20272" spans="12:12" x14ac:dyDescent="0.25">
      <c r="L20272" s="16" t="s">
        <v>1426</v>
      </c>
    </row>
    <row r="20273" spans="12:12" x14ac:dyDescent="0.25">
      <c r="L20273" s="20" t="s">
        <v>1920</v>
      </c>
    </row>
    <row r="20274" spans="12:12" x14ac:dyDescent="0.25">
      <c r="L20274" s="16" t="s">
        <v>6172</v>
      </c>
    </row>
    <row r="20275" spans="12:12" x14ac:dyDescent="0.25">
      <c r="L20275" s="16" t="s">
        <v>2228</v>
      </c>
    </row>
    <row r="20276" spans="12:12" x14ac:dyDescent="0.25">
      <c r="L20276" s="16" t="s">
        <v>6173</v>
      </c>
    </row>
    <row r="20277" spans="12:12" x14ac:dyDescent="0.25">
      <c r="L20277" s="16" t="s">
        <v>2012</v>
      </c>
    </row>
    <row r="20278" spans="12:12" x14ac:dyDescent="0.25">
      <c r="L20278" s="16" t="s">
        <v>1426</v>
      </c>
    </row>
    <row r="20279" spans="12:12" x14ac:dyDescent="0.25">
      <c r="L20279" s="16" t="s">
        <v>1426</v>
      </c>
    </row>
    <row r="20280" spans="12:12" x14ac:dyDescent="0.25">
      <c r="L20280" s="20" t="s">
        <v>1279</v>
      </c>
    </row>
    <row r="20281" spans="12:12" x14ac:dyDescent="0.25">
      <c r="L20281" s="16" t="s">
        <v>2812</v>
      </c>
    </row>
    <row r="20282" spans="12:12" x14ac:dyDescent="0.25">
      <c r="L20282" s="16" t="s">
        <v>2021</v>
      </c>
    </row>
    <row r="20283" spans="12:12" x14ac:dyDescent="0.25">
      <c r="L20283" s="16" t="s">
        <v>3762</v>
      </c>
    </row>
    <row r="20284" spans="12:12" x14ac:dyDescent="0.25">
      <c r="L20284" s="16" t="s">
        <v>2228</v>
      </c>
    </row>
    <row r="20285" spans="12:12" x14ac:dyDescent="0.25">
      <c r="L20285" s="16" t="s">
        <v>6174</v>
      </c>
    </row>
    <row r="20286" spans="12:12" x14ac:dyDescent="0.25">
      <c r="L20286" s="16" t="s">
        <v>2219</v>
      </c>
    </row>
    <row r="20287" spans="12:12" x14ac:dyDescent="0.25">
      <c r="L20287" s="16" t="s">
        <v>3766</v>
      </c>
    </row>
    <row r="20288" spans="12:12" x14ac:dyDescent="0.25">
      <c r="L20288" s="16" t="s">
        <v>5169</v>
      </c>
    </row>
    <row r="20289" spans="12:12" x14ac:dyDescent="0.25">
      <c r="L20289" s="16" t="s">
        <v>2377</v>
      </c>
    </row>
    <row r="20290" spans="12:12" x14ac:dyDescent="0.25">
      <c r="L20290" s="16" t="s">
        <v>4633</v>
      </c>
    </row>
    <row r="20291" spans="12:12" x14ac:dyDescent="0.25">
      <c r="L20291" s="16" t="s">
        <v>2154</v>
      </c>
    </row>
    <row r="20292" spans="12:12" x14ac:dyDescent="0.25">
      <c r="L20292" s="16" t="s">
        <v>1426</v>
      </c>
    </row>
    <row r="20293" spans="12:12" x14ac:dyDescent="0.25">
      <c r="L20293" s="16" t="s">
        <v>2161</v>
      </c>
    </row>
    <row r="20294" spans="12:12" x14ac:dyDescent="0.25">
      <c r="L20294" s="16" t="s">
        <v>3746</v>
      </c>
    </row>
    <row r="20295" spans="12:12" x14ac:dyDescent="0.25">
      <c r="L20295" s="16" t="s">
        <v>3693</v>
      </c>
    </row>
    <row r="20296" spans="12:12" x14ac:dyDescent="0.25">
      <c r="L20296" s="16" t="s">
        <v>1426</v>
      </c>
    </row>
    <row r="20297" spans="12:12" x14ac:dyDescent="0.25">
      <c r="L20297" s="16" t="s">
        <v>3763</v>
      </c>
    </row>
    <row r="20298" spans="12:12" x14ac:dyDescent="0.25">
      <c r="L20298" s="16" t="s">
        <v>3764</v>
      </c>
    </row>
    <row r="20299" spans="12:12" x14ac:dyDescent="0.25">
      <c r="L20299" s="16" t="s">
        <v>2229</v>
      </c>
    </row>
    <row r="20300" spans="12:12" x14ac:dyDescent="0.25">
      <c r="L20300" s="16" t="s">
        <v>2021</v>
      </c>
    </row>
    <row r="20301" spans="12:12" x14ac:dyDescent="0.25">
      <c r="L20301" s="16" t="s">
        <v>3769</v>
      </c>
    </row>
    <row r="20302" spans="12:12" x14ac:dyDescent="0.25">
      <c r="L20302" s="16" t="s">
        <v>3691</v>
      </c>
    </row>
    <row r="20303" spans="12:12" x14ac:dyDescent="0.25">
      <c r="L20303" s="16" t="s">
        <v>4636</v>
      </c>
    </row>
    <row r="20304" spans="12:12" x14ac:dyDescent="0.25">
      <c r="L20304" s="16" t="s">
        <v>3766</v>
      </c>
    </row>
    <row r="20305" spans="12:12" x14ac:dyDescent="0.25">
      <c r="L20305" s="16" t="s">
        <v>5170</v>
      </c>
    </row>
    <row r="20306" spans="12:12" x14ac:dyDescent="0.25">
      <c r="L20306" s="16" t="s">
        <v>2230</v>
      </c>
    </row>
    <row r="20307" spans="12:12" x14ac:dyDescent="0.25">
      <c r="L20307" s="16" t="s">
        <v>3768</v>
      </c>
    </row>
    <row r="20308" spans="12:12" x14ac:dyDescent="0.25">
      <c r="L20308" s="16" t="s">
        <v>2802</v>
      </c>
    </row>
    <row r="20309" spans="12:12" x14ac:dyDescent="0.25">
      <c r="L20309" s="16" t="s">
        <v>2021</v>
      </c>
    </row>
    <row r="20310" spans="12:12" x14ac:dyDescent="0.25">
      <c r="L20310" s="16" t="s">
        <v>2306</v>
      </c>
    </row>
    <row r="20311" spans="12:12" x14ac:dyDescent="0.25">
      <c r="L20311" s="16" t="s">
        <v>3766</v>
      </c>
    </row>
    <row r="20312" spans="12:12" x14ac:dyDescent="0.25">
      <c r="L20312" s="16" t="s">
        <v>4825</v>
      </c>
    </row>
    <row r="20313" spans="12:12" x14ac:dyDescent="0.25">
      <c r="L20313" s="16" t="s">
        <v>2230</v>
      </c>
    </row>
    <row r="20314" spans="12:12" x14ac:dyDescent="0.25">
      <c r="L20314" s="16" t="s">
        <v>6175</v>
      </c>
    </row>
    <row r="20315" spans="12:12" x14ac:dyDescent="0.25">
      <c r="L20315" s="16" t="s">
        <v>1426</v>
      </c>
    </row>
    <row r="20316" spans="12:12" x14ac:dyDescent="0.25">
      <c r="L20316" s="16" t="s">
        <v>6176</v>
      </c>
    </row>
    <row r="20317" spans="12:12" x14ac:dyDescent="0.25">
      <c r="L20317" s="16" t="s">
        <v>6177</v>
      </c>
    </row>
    <row r="20318" spans="12:12" x14ac:dyDescent="0.25">
      <c r="L20318" s="16" t="s">
        <v>6173</v>
      </c>
    </row>
    <row r="20319" spans="12:12" x14ac:dyDescent="0.25">
      <c r="L20319" s="16" t="s">
        <v>2228</v>
      </c>
    </row>
    <row r="20320" spans="12:12" x14ac:dyDescent="0.25">
      <c r="L20320" s="16" t="s">
        <v>6178</v>
      </c>
    </row>
    <row r="20321" spans="12:12" x14ac:dyDescent="0.25">
      <c r="L20321" s="16" t="s">
        <v>2012</v>
      </c>
    </row>
    <row r="20322" spans="12:12" x14ac:dyDescent="0.25">
      <c r="L20322" s="16" t="s">
        <v>1426</v>
      </c>
    </row>
    <row r="20323" spans="12:12" x14ac:dyDescent="0.25">
      <c r="L20323" s="16" t="s">
        <v>1426</v>
      </c>
    </row>
    <row r="20324" spans="12:12" x14ac:dyDescent="0.25">
      <c r="L20324" s="20" t="s">
        <v>776</v>
      </c>
    </row>
    <row r="20325" spans="12:12" x14ac:dyDescent="0.25">
      <c r="L20325" s="16" t="s">
        <v>5504</v>
      </c>
    </row>
    <row r="20326" spans="12:12" x14ac:dyDescent="0.25">
      <c r="L20326" s="16" t="s">
        <v>3398</v>
      </c>
    </row>
    <row r="20327" spans="12:12" x14ac:dyDescent="0.25">
      <c r="L20327" s="16" t="s">
        <v>3407</v>
      </c>
    </row>
    <row r="20328" spans="12:12" x14ac:dyDescent="0.25">
      <c r="L20328" s="16" t="s">
        <v>2012</v>
      </c>
    </row>
    <row r="20329" spans="12:12" x14ac:dyDescent="0.25">
      <c r="L20329" s="16" t="s">
        <v>1426</v>
      </c>
    </row>
    <row r="20330" spans="12:12" x14ac:dyDescent="0.25">
      <c r="L20330" s="16" t="s">
        <v>1426</v>
      </c>
    </row>
    <row r="20331" spans="12:12" x14ac:dyDescent="0.25">
      <c r="L20331" s="20" t="s">
        <v>1119</v>
      </c>
    </row>
    <row r="20332" spans="12:12" x14ac:dyDescent="0.25">
      <c r="L20332" s="16" t="s">
        <v>2091</v>
      </c>
    </row>
    <row r="20333" spans="12:12" x14ac:dyDescent="0.25">
      <c r="L20333" s="16" t="s">
        <v>2389</v>
      </c>
    </row>
    <row r="20334" spans="12:12" x14ac:dyDescent="0.25">
      <c r="L20334" s="16" t="s">
        <v>5203</v>
      </c>
    </row>
    <row r="20335" spans="12:12" x14ac:dyDescent="0.25">
      <c r="L20335" s="16" t="s">
        <v>1426</v>
      </c>
    </row>
    <row r="20336" spans="12:12" x14ac:dyDescent="0.25">
      <c r="L20336" s="16" t="s">
        <v>2013</v>
      </c>
    </row>
    <row r="20337" spans="12:12" x14ac:dyDescent="0.25">
      <c r="L20337" s="16" t="s">
        <v>2601</v>
      </c>
    </row>
    <row r="20338" spans="12:12" x14ac:dyDescent="0.25">
      <c r="L20338" s="16" t="s">
        <v>4659</v>
      </c>
    </row>
    <row r="20339" spans="12:12" x14ac:dyDescent="0.25">
      <c r="L20339" s="16" t="s">
        <v>2389</v>
      </c>
    </row>
    <row r="20340" spans="12:12" x14ac:dyDescent="0.25">
      <c r="L20340" s="16" t="s">
        <v>2443</v>
      </c>
    </row>
    <row r="20341" spans="12:12" x14ac:dyDescent="0.25">
      <c r="L20341" s="16" t="s">
        <v>5447</v>
      </c>
    </row>
    <row r="20342" spans="12:12" x14ac:dyDescent="0.25">
      <c r="L20342" s="16" t="s">
        <v>5362</v>
      </c>
    </row>
    <row r="20343" spans="12:12" x14ac:dyDescent="0.25">
      <c r="L20343" s="16" t="s">
        <v>2395</v>
      </c>
    </row>
    <row r="20344" spans="12:12" x14ac:dyDescent="0.25">
      <c r="L20344" s="16" t="s">
        <v>6179</v>
      </c>
    </row>
    <row r="20345" spans="12:12" x14ac:dyDescent="0.25">
      <c r="L20345" s="16" t="s">
        <v>2603</v>
      </c>
    </row>
    <row r="20346" spans="12:12" x14ac:dyDescent="0.25">
      <c r="L20346" s="16" t="s">
        <v>6180</v>
      </c>
    </row>
    <row r="20347" spans="12:12" x14ac:dyDescent="0.25">
      <c r="L20347" s="16" t="s">
        <v>2016</v>
      </c>
    </row>
    <row r="20348" spans="12:12" x14ac:dyDescent="0.25">
      <c r="L20348" s="16" t="s">
        <v>3199</v>
      </c>
    </row>
    <row r="20349" spans="12:12" x14ac:dyDescent="0.25">
      <c r="L20349" s="16" t="s">
        <v>2396</v>
      </c>
    </row>
    <row r="20350" spans="12:12" x14ac:dyDescent="0.25">
      <c r="L20350" s="16" t="s">
        <v>2084</v>
      </c>
    </row>
    <row r="20351" spans="12:12" x14ac:dyDescent="0.25">
      <c r="L20351" s="16" t="s">
        <v>5454</v>
      </c>
    </row>
    <row r="20352" spans="12:12" x14ac:dyDescent="0.25">
      <c r="L20352" s="16" t="s">
        <v>2012</v>
      </c>
    </row>
    <row r="20353" spans="12:12" x14ac:dyDescent="0.25">
      <c r="L20353" s="16" t="s">
        <v>1426</v>
      </c>
    </row>
    <row r="20354" spans="12:12" x14ac:dyDescent="0.25">
      <c r="L20354" s="16" t="s">
        <v>1426</v>
      </c>
    </row>
    <row r="20355" spans="12:12" x14ac:dyDescent="0.25">
      <c r="L20355" s="20" t="s">
        <v>304</v>
      </c>
    </row>
    <row r="20356" spans="12:12" x14ac:dyDescent="0.25">
      <c r="L20356" s="16" t="s">
        <v>2583</v>
      </c>
    </row>
    <row r="20357" spans="12:12" x14ac:dyDescent="0.25">
      <c r="L20357" s="16" t="s">
        <v>2649</v>
      </c>
    </row>
    <row r="20358" spans="12:12" x14ac:dyDescent="0.25">
      <c r="L20358" s="16" t="s">
        <v>4403</v>
      </c>
    </row>
    <row r="20359" spans="12:12" x14ac:dyDescent="0.25">
      <c r="L20359" s="16" t="s">
        <v>3777</v>
      </c>
    </row>
    <row r="20360" spans="12:12" x14ac:dyDescent="0.25">
      <c r="L20360" s="16" t="s">
        <v>5128</v>
      </c>
    </row>
    <row r="20361" spans="12:12" x14ac:dyDescent="0.25">
      <c r="L20361" s="16" t="s">
        <v>4405</v>
      </c>
    </row>
    <row r="20362" spans="12:12" x14ac:dyDescent="0.25">
      <c r="L20362" s="16" t="s">
        <v>4461</v>
      </c>
    </row>
    <row r="20363" spans="12:12" x14ac:dyDescent="0.25">
      <c r="L20363" s="16" t="s">
        <v>2293</v>
      </c>
    </row>
    <row r="20364" spans="12:12" x14ac:dyDescent="0.25">
      <c r="L20364" s="16" t="s">
        <v>1426</v>
      </c>
    </row>
    <row r="20365" spans="12:12" x14ac:dyDescent="0.25">
      <c r="L20365" s="16" t="s">
        <v>1426</v>
      </c>
    </row>
    <row r="20366" spans="12:12" x14ac:dyDescent="0.25">
      <c r="L20366" s="20" t="s">
        <v>1198</v>
      </c>
    </row>
    <row r="20367" spans="12:12" x14ac:dyDescent="0.25">
      <c r="L20367" s="16" t="s">
        <v>6152</v>
      </c>
    </row>
    <row r="20368" spans="12:12" x14ac:dyDescent="0.25">
      <c r="L20368" s="16" t="s">
        <v>6181</v>
      </c>
    </row>
    <row r="20369" spans="12:12" x14ac:dyDescent="0.25">
      <c r="L20369" s="16" t="s">
        <v>6182</v>
      </c>
    </row>
    <row r="20370" spans="12:12" x14ac:dyDescent="0.25">
      <c r="L20370" s="16" t="s">
        <v>1426</v>
      </c>
    </row>
    <row r="20371" spans="12:12" x14ac:dyDescent="0.25">
      <c r="L20371" s="16" t="s">
        <v>1426</v>
      </c>
    </row>
    <row r="20372" spans="12:12" x14ac:dyDescent="0.25">
      <c r="L20372" s="20" t="s">
        <v>1922</v>
      </c>
    </row>
    <row r="20373" spans="12:12" x14ac:dyDescent="0.25">
      <c r="L20373" s="16" t="s">
        <v>5553</v>
      </c>
    </row>
    <row r="20374" spans="12:12" x14ac:dyDescent="0.25">
      <c r="L20374" s="16" t="s">
        <v>2012</v>
      </c>
    </row>
    <row r="20375" spans="12:12" x14ac:dyDescent="0.25">
      <c r="L20375" s="16" t="s">
        <v>1426</v>
      </c>
    </row>
    <row r="20376" spans="12:12" x14ac:dyDescent="0.25">
      <c r="L20376" s="16" t="s">
        <v>1426</v>
      </c>
    </row>
    <row r="20377" spans="12:12" x14ac:dyDescent="0.25">
      <c r="L20377" s="20" t="s">
        <v>847</v>
      </c>
    </row>
    <row r="20378" spans="12:12" x14ac:dyDescent="0.25">
      <c r="L20378" s="16" t="s">
        <v>6019</v>
      </c>
    </row>
    <row r="20379" spans="12:12" x14ac:dyDescent="0.25">
      <c r="L20379" s="16" t="s">
        <v>5113</v>
      </c>
    </row>
    <row r="20380" spans="12:12" x14ac:dyDescent="0.25">
      <c r="L20380" s="16" t="s">
        <v>5109</v>
      </c>
    </row>
    <row r="20381" spans="12:12" x14ac:dyDescent="0.25">
      <c r="L20381" s="16" t="s">
        <v>2990</v>
      </c>
    </row>
    <row r="20382" spans="12:12" x14ac:dyDescent="0.25">
      <c r="L20382" s="16" t="s">
        <v>5120</v>
      </c>
    </row>
    <row r="20383" spans="12:12" x14ac:dyDescent="0.25">
      <c r="L20383" s="16" t="s">
        <v>1426</v>
      </c>
    </row>
    <row r="20384" spans="12:12" x14ac:dyDescent="0.25">
      <c r="L20384" s="16" t="s">
        <v>2994</v>
      </c>
    </row>
    <row r="20385" spans="12:12" x14ac:dyDescent="0.25">
      <c r="L20385" s="16" t="s">
        <v>6056</v>
      </c>
    </row>
    <row r="20386" spans="12:12" x14ac:dyDescent="0.25">
      <c r="L20386" s="16" t="s">
        <v>2127</v>
      </c>
    </row>
    <row r="20387" spans="12:12" x14ac:dyDescent="0.25">
      <c r="L20387" s="16" t="s">
        <v>2996</v>
      </c>
    </row>
    <row r="20388" spans="12:12" x14ac:dyDescent="0.25">
      <c r="L20388" s="16" t="s">
        <v>2124</v>
      </c>
    </row>
    <row r="20389" spans="12:12" x14ac:dyDescent="0.25">
      <c r="L20389" s="16" t="s">
        <v>6057</v>
      </c>
    </row>
    <row r="20390" spans="12:12" x14ac:dyDescent="0.25">
      <c r="L20390" s="16" t="s">
        <v>2012</v>
      </c>
    </row>
    <row r="20391" spans="12:12" x14ac:dyDescent="0.25">
      <c r="L20391" s="16" t="s">
        <v>1426</v>
      </c>
    </row>
    <row r="20392" spans="12:12" x14ac:dyDescent="0.25">
      <c r="L20392" s="16" t="s">
        <v>1426</v>
      </c>
    </row>
    <row r="20393" spans="12:12" x14ac:dyDescent="0.25">
      <c r="L20393" s="20" t="s">
        <v>480</v>
      </c>
    </row>
    <row r="20394" spans="12:12" x14ac:dyDescent="0.25">
      <c r="L20394" s="16" t="s">
        <v>2434</v>
      </c>
    </row>
    <row r="20395" spans="12:12" x14ac:dyDescent="0.25">
      <c r="L20395" s="16" t="s">
        <v>3526</v>
      </c>
    </row>
    <row r="20396" spans="12:12" x14ac:dyDescent="0.25">
      <c r="L20396" s="16" t="s">
        <v>3672</v>
      </c>
    </row>
    <row r="20397" spans="12:12" x14ac:dyDescent="0.25">
      <c r="L20397" s="16" t="s">
        <v>1426</v>
      </c>
    </row>
    <row r="20398" spans="12:12" x14ac:dyDescent="0.25">
      <c r="L20398" s="16" t="s">
        <v>3528</v>
      </c>
    </row>
    <row r="20399" spans="12:12" x14ac:dyDescent="0.25">
      <c r="L20399" s="16" t="s">
        <v>3529</v>
      </c>
    </row>
    <row r="20400" spans="12:12" x14ac:dyDescent="0.25">
      <c r="L20400" s="16" t="s">
        <v>3649</v>
      </c>
    </row>
    <row r="20401" spans="12:12" x14ac:dyDescent="0.25">
      <c r="L20401" s="16" t="s">
        <v>2012</v>
      </c>
    </row>
    <row r="20402" spans="12:12" x14ac:dyDescent="0.25">
      <c r="L20402" s="16" t="s">
        <v>1426</v>
      </c>
    </row>
    <row r="20403" spans="12:12" x14ac:dyDescent="0.25">
      <c r="L20403" s="16" t="s">
        <v>1426</v>
      </c>
    </row>
    <row r="20404" spans="12:12" x14ac:dyDescent="0.25">
      <c r="L20404" s="20" t="s">
        <v>650</v>
      </c>
    </row>
    <row r="20405" spans="12:12" x14ac:dyDescent="0.25">
      <c r="L20405" s="16" t="s">
        <v>2972</v>
      </c>
    </row>
    <row r="20406" spans="12:12" x14ac:dyDescent="0.25">
      <c r="L20406" s="16" t="s">
        <v>2556</v>
      </c>
    </row>
    <row r="20407" spans="12:12" x14ac:dyDescent="0.25">
      <c r="L20407" s="16" t="s">
        <v>2567</v>
      </c>
    </row>
    <row r="20408" spans="12:12" x14ac:dyDescent="0.25">
      <c r="L20408" s="16" t="s">
        <v>2572</v>
      </c>
    </row>
    <row r="20409" spans="12:12" x14ac:dyDescent="0.25">
      <c r="L20409" s="16" t="s">
        <v>5830</v>
      </c>
    </row>
    <row r="20410" spans="12:12" x14ac:dyDescent="0.25">
      <c r="L20410" s="16" t="s">
        <v>2554</v>
      </c>
    </row>
    <row r="20411" spans="12:12" x14ac:dyDescent="0.25">
      <c r="L20411" s="16" t="s">
        <v>5999</v>
      </c>
    </row>
    <row r="20412" spans="12:12" x14ac:dyDescent="0.25">
      <c r="L20412" s="16" t="s">
        <v>2012</v>
      </c>
    </row>
    <row r="20413" spans="12:12" x14ac:dyDescent="0.25">
      <c r="L20413" s="16" t="s">
        <v>1426</v>
      </c>
    </row>
    <row r="20414" spans="12:12" x14ac:dyDescent="0.25">
      <c r="L20414" s="16" t="s">
        <v>1426</v>
      </c>
    </row>
    <row r="20415" spans="12:12" x14ac:dyDescent="0.25">
      <c r="L20415" s="20" t="s">
        <v>159</v>
      </c>
    </row>
    <row r="20416" spans="12:12" x14ac:dyDescent="0.25">
      <c r="L20416" s="16" t="s">
        <v>2414</v>
      </c>
    </row>
    <row r="20417" spans="12:12" x14ac:dyDescent="0.25">
      <c r="L20417" s="16" t="s">
        <v>2415</v>
      </c>
    </row>
    <row r="20418" spans="12:12" x14ac:dyDescent="0.25">
      <c r="L20418" s="16" t="s">
        <v>2003</v>
      </c>
    </row>
    <row r="20419" spans="12:12" x14ac:dyDescent="0.25">
      <c r="L20419" s="16" t="s">
        <v>3462</v>
      </c>
    </row>
    <row r="20420" spans="12:12" x14ac:dyDescent="0.25">
      <c r="L20420" s="16" t="s">
        <v>2460</v>
      </c>
    </row>
    <row r="20421" spans="12:12" x14ac:dyDescent="0.25">
      <c r="L20421" s="16" t="s">
        <v>2723</v>
      </c>
    </row>
    <row r="20422" spans="12:12" x14ac:dyDescent="0.25">
      <c r="L20422" s="16" t="s">
        <v>4640</v>
      </c>
    </row>
    <row r="20423" spans="12:12" x14ac:dyDescent="0.25">
      <c r="L20423" s="16" t="s">
        <v>2533</v>
      </c>
    </row>
    <row r="20424" spans="12:12" x14ac:dyDescent="0.25">
      <c r="L20424" s="16" t="s">
        <v>5288</v>
      </c>
    </row>
    <row r="20425" spans="12:12" x14ac:dyDescent="0.25">
      <c r="L20425" s="16" t="s">
        <v>1426</v>
      </c>
    </row>
    <row r="20426" spans="12:12" x14ac:dyDescent="0.25">
      <c r="L20426" s="16" t="s">
        <v>3507</v>
      </c>
    </row>
    <row r="20427" spans="12:12" x14ac:dyDescent="0.25">
      <c r="L20427" s="16" t="s">
        <v>2723</v>
      </c>
    </row>
    <row r="20428" spans="12:12" x14ac:dyDescent="0.25">
      <c r="L20428" s="16" t="s">
        <v>4645</v>
      </c>
    </row>
    <row r="20429" spans="12:12" x14ac:dyDescent="0.25">
      <c r="L20429" s="16" t="s">
        <v>1426</v>
      </c>
    </row>
    <row r="20430" spans="12:12" x14ac:dyDescent="0.25">
      <c r="L20430" s="16" t="s">
        <v>3129</v>
      </c>
    </row>
    <row r="20431" spans="12:12" x14ac:dyDescent="0.25">
      <c r="L20431" s="16" t="s">
        <v>3130</v>
      </c>
    </row>
    <row r="20432" spans="12:12" x14ac:dyDescent="0.25">
      <c r="L20432" s="16" t="s">
        <v>4911</v>
      </c>
    </row>
    <row r="20433" spans="12:12" x14ac:dyDescent="0.25">
      <c r="L20433" s="16" t="s">
        <v>1426</v>
      </c>
    </row>
    <row r="20434" spans="12:12" x14ac:dyDescent="0.25">
      <c r="L20434" s="16" t="s">
        <v>4795</v>
      </c>
    </row>
    <row r="20435" spans="12:12" x14ac:dyDescent="0.25">
      <c r="L20435" s="16" t="s">
        <v>3469</v>
      </c>
    </row>
    <row r="20436" spans="12:12" x14ac:dyDescent="0.25">
      <c r="L20436" s="16" t="s">
        <v>6183</v>
      </c>
    </row>
    <row r="20437" spans="12:12" x14ac:dyDescent="0.25">
      <c r="L20437" s="16" t="s">
        <v>2012</v>
      </c>
    </row>
    <row r="20438" spans="12:12" x14ac:dyDescent="0.25">
      <c r="L20438" s="16" t="s">
        <v>1426</v>
      </c>
    </row>
    <row r="20439" spans="12:12" x14ac:dyDescent="0.25">
      <c r="L20439" s="16" t="s">
        <v>1426</v>
      </c>
    </row>
    <row r="20440" spans="12:12" x14ac:dyDescent="0.25">
      <c r="L20440" s="20" t="s">
        <v>220</v>
      </c>
    </row>
    <row r="20441" spans="12:12" x14ac:dyDescent="0.25">
      <c r="L20441" s="16" t="s">
        <v>2072</v>
      </c>
    </row>
    <row r="20442" spans="12:12" x14ac:dyDescent="0.25">
      <c r="L20442" s="16" t="s">
        <v>2830</v>
      </c>
    </row>
    <row r="20443" spans="12:12" x14ac:dyDescent="0.25">
      <c r="L20443" s="16" t="s">
        <v>2837</v>
      </c>
    </row>
    <row r="20444" spans="12:12" x14ac:dyDescent="0.25">
      <c r="L20444" s="16" t="s">
        <v>2839</v>
      </c>
    </row>
    <row r="20445" spans="12:12" x14ac:dyDescent="0.25">
      <c r="L20445" s="16" t="s">
        <v>2003</v>
      </c>
    </row>
    <row r="20446" spans="12:12" x14ac:dyDescent="0.25">
      <c r="L20446" s="16" t="s">
        <v>2012</v>
      </c>
    </row>
    <row r="20447" spans="12:12" x14ac:dyDescent="0.25">
      <c r="L20447" s="16" t="s">
        <v>1426</v>
      </c>
    </row>
    <row r="20448" spans="12:12" x14ac:dyDescent="0.25">
      <c r="L20448" s="16" t="s">
        <v>1426</v>
      </c>
    </row>
    <row r="20449" spans="12:12" x14ac:dyDescent="0.25">
      <c r="L20449" s="20" t="s">
        <v>19</v>
      </c>
    </row>
    <row r="20450" spans="12:12" x14ac:dyDescent="0.25">
      <c r="L20450" s="16" t="s">
        <v>2049</v>
      </c>
    </row>
    <row r="20451" spans="12:12" x14ac:dyDescent="0.25">
      <c r="L20451" s="16" t="s">
        <v>5500</v>
      </c>
    </row>
    <row r="20452" spans="12:12" x14ac:dyDescent="0.25">
      <c r="L20452" s="16" t="s">
        <v>4862</v>
      </c>
    </row>
    <row r="20453" spans="12:12" x14ac:dyDescent="0.25">
      <c r="L20453" s="16" t="s">
        <v>1426</v>
      </c>
    </row>
    <row r="20454" spans="12:12" x14ac:dyDescent="0.25">
      <c r="L20454" s="16" t="s">
        <v>3041</v>
      </c>
    </row>
    <row r="20455" spans="12:12" x14ac:dyDescent="0.25">
      <c r="L20455" s="16" t="s">
        <v>2901</v>
      </c>
    </row>
    <row r="20456" spans="12:12" x14ac:dyDescent="0.25">
      <c r="L20456" s="16" t="s">
        <v>2462</v>
      </c>
    </row>
    <row r="20457" spans="12:12" x14ac:dyDescent="0.25">
      <c r="L20457" s="16" t="s">
        <v>1426</v>
      </c>
    </row>
    <row r="20458" spans="12:12" x14ac:dyDescent="0.25">
      <c r="L20458" s="16" t="s">
        <v>2598</v>
      </c>
    </row>
    <row r="20459" spans="12:12" x14ac:dyDescent="0.25">
      <c r="L20459" s="16" t="s">
        <v>6184</v>
      </c>
    </row>
    <row r="20460" spans="12:12" x14ac:dyDescent="0.25">
      <c r="L20460" s="16" t="s">
        <v>2547</v>
      </c>
    </row>
    <row r="20461" spans="12:12" x14ac:dyDescent="0.25">
      <c r="L20461" s="16" t="s">
        <v>4667</v>
      </c>
    </row>
    <row r="20462" spans="12:12" x14ac:dyDescent="0.25">
      <c r="L20462" s="16" t="s">
        <v>2898</v>
      </c>
    </row>
    <row r="20463" spans="12:12" x14ac:dyDescent="0.25">
      <c r="L20463" s="16" t="s">
        <v>4357</v>
      </c>
    </row>
    <row r="20464" spans="12:12" x14ac:dyDescent="0.25">
      <c r="L20464" s="16" t="s">
        <v>4436</v>
      </c>
    </row>
    <row r="20465" spans="12:12" x14ac:dyDescent="0.25">
      <c r="L20465" s="16" t="s">
        <v>4434</v>
      </c>
    </row>
    <row r="20466" spans="12:12" x14ac:dyDescent="0.25">
      <c r="L20466" s="16" t="s">
        <v>5503</v>
      </c>
    </row>
    <row r="20467" spans="12:12" x14ac:dyDescent="0.25">
      <c r="L20467" s="16" t="s">
        <v>2086</v>
      </c>
    </row>
    <row r="20468" spans="12:12" x14ac:dyDescent="0.25">
      <c r="L20468" s="16" t="s">
        <v>5624</v>
      </c>
    </row>
    <row r="20469" spans="12:12" x14ac:dyDescent="0.25">
      <c r="L20469" s="16" t="s">
        <v>6185</v>
      </c>
    </row>
    <row r="20470" spans="12:12" x14ac:dyDescent="0.25">
      <c r="L20470" s="16" t="s">
        <v>5647</v>
      </c>
    </row>
    <row r="20471" spans="12:12" x14ac:dyDescent="0.25">
      <c r="L20471" s="16" t="s">
        <v>5847</v>
      </c>
    </row>
    <row r="20472" spans="12:12" x14ac:dyDescent="0.25">
      <c r="L20472" s="16" t="s">
        <v>6050</v>
      </c>
    </row>
    <row r="20473" spans="12:12" x14ac:dyDescent="0.25">
      <c r="L20473" s="16" t="s">
        <v>2899</v>
      </c>
    </row>
    <row r="20474" spans="12:12" x14ac:dyDescent="0.25">
      <c r="L20474" s="16" t="s">
        <v>6186</v>
      </c>
    </row>
    <row r="20475" spans="12:12" x14ac:dyDescent="0.25">
      <c r="L20475" s="16" t="s">
        <v>2605</v>
      </c>
    </row>
    <row r="20476" spans="12:12" x14ac:dyDescent="0.25">
      <c r="L20476" s="16" t="s">
        <v>1426</v>
      </c>
    </row>
    <row r="20477" spans="12:12" x14ac:dyDescent="0.25">
      <c r="L20477" s="16" t="s">
        <v>1426</v>
      </c>
    </row>
    <row r="20478" spans="12:12" x14ac:dyDescent="0.25">
      <c r="L20478" s="20" t="s">
        <v>191</v>
      </c>
    </row>
    <row r="20479" spans="12:12" x14ac:dyDescent="0.25">
      <c r="L20479" s="16" t="s">
        <v>2072</v>
      </c>
    </row>
    <row r="20480" spans="12:12" x14ac:dyDescent="0.25">
      <c r="L20480" s="16" t="s">
        <v>3355</v>
      </c>
    </row>
    <row r="20481" spans="12:12" x14ac:dyDescent="0.25">
      <c r="L20481" s="16" t="s">
        <v>5887</v>
      </c>
    </row>
    <row r="20482" spans="12:12" x14ac:dyDescent="0.25">
      <c r="L20482" s="16" t="s">
        <v>1426</v>
      </c>
    </row>
    <row r="20483" spans="12:12" x14ac:dyDescent="0.25">
      <c r="L20483" s="16" t="s">
        <v>3749</v>
      </c>
    </row>
    <row r="20484" spans="12:12" x14ac:dyDescent="0.25">
      <c r="L20484" s="16" t="s">
        <v>6187</v>
      </c>
    </row>
    <row r="20485" spans="12:12" x14ac:dyDescent="0.25">
      <c r="L20485" s="16" t="s">
        <v>3427</v>
      </c>
    </row>
    <row r="20486" spans="12:12" x14ac:dyDescent="0.25">
      <c r="L20486" s="16" t="s">
        <v>5283</v>
      </c>
    </row>
    <row r="20487" spans="12:12" x14ac:dyDescent="0.25">
      <c r="L20487" s="16" t="s">
        <v>3889</v>
      </c>
    </row>
    <row r="20488" spans="12:12" x14ac:dyDescent="0.25">
      <c r="L20488" s="16" t="s">
        <v>6188</v>
      </c>
    </row>
    <row r="20489" spans="12:12" x14ac:dyDescent="0.25">
      <c r="L20489" s="16" t="s">
        <v>4284</v>
      </c>
    </row>
    <row r="20490" spans="12:12" x14ac:dyDescent="0.25">
      <c r="L20490" s="16" t="s">
        <v>5284</v>
      </c>
    </row>
    <row r="20491" spans="12:12" x14ac:dyDescent="0.25">
      <c r="L20491" s="16" t="s">
        <v>5478</v>
      </c>
    </row>
    <row r="20492" spans="12:12" x14ac:dyDescent="0.25">
      <c r="L20492" s="16" t="s">
        <v>6189</v>
      </c>
    </row>
    <row r="20493" spans="12:12" x14ac:dyDescent="0.25">
      <c r="L20493" s="16" t="s">
        <v>5725</v>
      </c>
    </row>
    <row r="20494" spans="12:12" x14ac:dyDescent="0.25">
      <c r="L20494" s="16" t="s">
        <v>6190</v>
      </c>
    </row>
    <row r="20495" spans="12:12" x14ac:dyDescent="0.25">
      <c r="L20495" s="16" t="s">
        <v>5889</v>
      </c>
    </row>
    <row r="20496" spans="12:12" x14ac:dyDescent="0.25">
      <c r="L20496" s="16" t="s">
        <v>3755</v>
      </c>
    </row>
    <row r="20497" spans="12:12" x14ac:dyDescent="0.25">
      <c r="L20497" s="16" t="s">
        <v>1426</v>
      </c>
    </row>
    <row r="20498" spans="12:12" x14ac:dyDescent="0.25">
      <c r="L20498" s="16" t="s">
        <v>1426</v>
      </c>
    </row>
    <row r="20499" spans="12:12" x14ac:dyDescent="0.25">
      <c r="L20499" s="20" t="s">
        <v>1355</v>
      </c>
    </row>
    <row r="20500" spans="12:12" x14ac:dyDescent="0.25">
      <c r="L20500" s="16" t="s">
        <v>1988</v>
      </c>
    </row>
    <row r="20501" spans="12:12" x14ac:dyDescent="0.25">
      <c r="L20501" s="16" t="s">
        <v>3774</v>
      </c>
    </row>
    <row r="20502" spans="12:12" x14ac:dyDescent="0.25">
      <c r="L20502" s="16" t="s">
        <v>3603</v>
      </c>
    </row>
    <row r="20503" spans="12:12" x14ac:dyDescent="0.25">
      <c r="L20503" s="16" t="s">
        <v>2729</v>
      </c>
    </row>
    <row r="20504" spans="12:12" x14ac:dyDescent="0.25">
      <c r="L20504" s="16" t="s">
        <v>3772</v>
      </c>
    </row>
    <row r="20505" spans="12:12" x14ac:dyDescent="0.25">
      <c r="L20505" s="16" t="s">
        <v>3604</v>
      </c>
    </row>
    <row r="20506" spans="12:12" x14ac:dyDescent="0.25">
      <c r="L20506" s="16" t="s">
        <v>4386</v>
      </c>
    </row>
    <row r="20507" spans="12:12" x14ac:dyDescent="0.25">
      <c r="L20507" s="16" t="s">
        <v>3606</v>
      </c>
    </row>
    <row r="20508" spans="12:12" x14ac:dyDescent="0.25">
      <c r="L20508" s="16" t="s">
        <v>6109</v>
      </c>
    </row>
    <row r="20509" spans="12:12" x14ac:dyDescent="0.25">
      <c r="L20509" s="16" t="s">
        <v>1997</v>
      </c>
    </row>
    <row r="20510" spans="12:12" x14ac:dyDescent="0.25">
      <c r="L20510" s="16" t="s">
        <v>2525</v>
      </c>
    </row>
    <row r="20511" spans="12:12" x14ac:dyDescent="0.25">
      <c r="L20511" s="16" t="s">
        <v>2727</v>
      </c>
    </row>
    <row r="20512" spans="12:12" x14ac:dyDescent="0.25">
      <c r="L20512" s="16" t="s">
        <v>5249</v>
      </c>
    </row>
    <row r="20513" spans="12:12" x14ac:dyDescent="0.25">
      <c r="L20513" s="16" t="s">
        <v>2154</v>
      </c>
    </row>
    <row r="20514" spans="12:12" x14ac:dyDescent="0.25">
      <c r="L20514" s="16" t="s">
        <v>4387</v>
      </c>
    </row>
    <row r="20515" spans="12:12" x14ac:dyDescent="0.25">
      <c r="L20515" s="16" t="s">
        <v>5821</v>
      </c>
    </row>
    <row r="20516" spans="12:12" x14ac:dyDescent="0.25">
      <c r="L20516" s="16" t="s">
        <v>2529</v>
      </c>
    </row>
    <row r="20517" spans="12:12" x14ac:dyDescent="0.25">
      <c r="L20517" s="16" t="s">
        <v>5933</v>
      </c>
    </row>
    <row r="20518" spans="12:12" x14ac:dyDescent="0.25">
      <c r="L20518" s="16" t="s">
        <v>2006</v>
      </c>
    </row>
    <row r="20519" spans="12:12" x14ac:dyDescent="0.25">
      <c r="L20519" s="16" t="s">
        <v>1426</v>
      </c>
    </row>
    <row r="20520" spans="12:12" x14ac:dyDescent="0.25">
      <c r="L20520" s="16" t="s">
        <v>1426</v>
      </c>
    </row>
    <row r="20521" spans="12:12" x14ac:dyDescent="0.25">
      <c r="L20521" s="20" t="s">
        <v>1038</v>
      </c>
    </row>
    <row r="20522" spans="12:12" x14ac:dyDescent="0.25">
      <c r="L20522" s="16" t="s">
        <v>2508</v>
      </c>
    </row>
    <row r="20523" spans="12:12" x14ac:dyDescent="0.25">
      <c r="L20523" s="16" t="s">
        <v>2506</v>
      </c>
    </row>
    <row r="20524" spans="12:12" x14ac:dyDescent="0.25">
      <c r="L20524" s="16" t="s">
        <v>4690</v>
      </c>
    </row>
    <row r="20525" spans="12:12" x14ac:dyDescent="0.25">
      <c r="L20525" s="16" t="s">
        <v>3814</v>
      </c>
    </row>
    <row r="20526" spans="12:12" x14ac:dyDescent="0.25">
      <c r="L20526" s="16" t="s">
        <v>3815</v>
      </c>
    </row>
    <row r="20527" spans="12:12" x14ac:dyDescent="0.25">
      <c r="L20527" s="16" t="s">
        <v>2517</v>
      </c>
    </row>
    <row r="20528" spans="12:12" x14ac:dyDescent="0.25">
      <c r="L20528" s="16" t="s">
        <v>2012</v>
      </c>
    </row>
    <row r="20529" spans="12:12" x14ac:dyDescent="0.25">
      <c r="L20529" s="16" t="s">
        <v>1426</v>
      </c>
    </row>
    <row r="20530" spans="12:12" x14ac:dyDescent="0.25">
      <c r="L20530" s="16" t="s">
        <v>1426</v>
      </c>
    </row>
    <row r="20531" spans="12:12" x14ac:dyDescent="0.25">
      <c r="L20531" s="20" t="s">
        <v>6509</v>
      </c>
    </row>
    <row r="20532" spans="12:12" x14ac:dyDescent="0.25">
      <c r="L20532" s="16" t="s">
        <v>6531</v>
      </c>
    </row>
    <row r="20533" spans="12:12" x14ac:dyDescent="0.25">
      <c r="L20533" s="16" t="s">
        <v>6541</v>
      </c>
    </row>
    <row r="20534" spans="12:12" x14ac:dyDescent="0.25">
      <c r="L20534" s="16" t="s">
        <v>6542</v>
      </c>
    </row>
    <row r="20535" spans="12:12" x14ac:dyDescent="0.25">
      <c r="L20535" s="16" t="s">
        <v>6535</v>
      </c>
    </row>
    <row r="20536" spans="12:12" x14ac:dyDescent="0.25">
      <c r="L20536" s="16" t="s">
        <v>1426</v>
      </c>
    </row>
    <row r="20537" spans="12:12" x14ac:dyDescent="0.25">
      <c r="L20537" s="20" t="s">
        <v>241</v>
      </c>
    </row>
    <row r="20538" spans="12:12" x14ac:dyDescent="0.25">
      <c r="L20538" s="16" t="s">
        <v>2072</v>
      </c>
    </row>
    <row r="20539" spans="12:12" x14ac:dyDescent="0.25">
      <c r="L20539" s="16" t="s">
        <v>3650</v>
      </c>
    </row>
    <row r="20540" spans="12:12" x14ac:dyDescent="0.25">
      <c r="L20540" s="16" t="s">
        <v>6079</v>
      </c>
    </row>
    <row r="20541" spans="12:12" x14ac:dyDescent="0.25">
      <c r="L20541" s="16" t="s">
        <v>1426</v>
      </c>
    </row>
    <row r="20542" spans="12:12" x14ac:dyDescent="0.25">
      <c r="L20542" s="16" t="s">
        <v>2488</v>
      </c>
    </row>
    <row r="20543" spans="12:12" x14ac:dyDescent="0.25">
      <c r="L20543" s="16" t="s">
        <v>5190</v>
      </c>
    </row>
    <row r="20544" spans="12:12" x14ac:dyDescent="0.25">
      <c r="L20544" s="16" t="s">
        <v>6191</v>
      </c>
    </row>
    <row r="20545" spans="12:12" x14ac:dyDescent="0.25">
      <c r="L20545" s="16" t="s">
        <v>2491</v>
      </c>
    </row>
    <row r="20546" spans="12:12" x14ac:dyDescent="0.25">
      <c r="L20546" s="16" t="s">
        <v>2008</v>
      </c>
    </row>
    <row r="20547" spans="12:12" x14ac:dyDescent="0.25">
      <c r="L20547" s="16" t="s">
        <v>2458</v>
      </c>
    </row>
    <row r="20548" spans="12:12" x14ac:dyDescent="0.25">
      <c r="L20548" s="16" t="s">
        <v>2978</v>
      </c>
    </row>
    <row r="20549" spans="12:12" x14ac:dyDescent="0.25">
      <c r="L20549" s="16" t="s">
        <v>6075</v>
      </c>
    </row>
    <row r="20550" spans="12:12" x14ac:dyDescent="0.25">
      <c r="L20550" s="16" t="s">
        <v>2012</v>
      </c>
    </row>
    <row r="20551" spans="12:12" x14ac:dyDescent="0.25">
      <c r="L20551" s="16" t="s">
        <v>1426</v>
      </c>
    </row>
    <row r="20552" spans="12:12" x14ac:dyDescent="0.25">
      <c r="L20552" s="16" t="s">
        <v>1426</v>
      </c>
    </row>
    <row r="20553" spans="12:12" x14ac:dyDescent="0.25">
      <c r="L20553" s="20" t="s">
        <v>1378</v>
      </c>
    </row>
    <row r="20554" spans="12:12" x14ac:dyDescent="0.25">
      <c r="L20554" s="16" t="s">
        <v>4014</v>
      </c>
    </row>
    <row r="20555" spans="12:12" x14ac:dyDescent="0.25">
      <c r="L20555" s="16" t="s">
        <v>5322</v>
      </c>
    </row>
    <row r="20556" spans="12:12" x14ac:dyDescent="0.25">
      <c r="L20556" s="16" t="s">
        <v>4212</v>
      </c>
    </row>
    <row r="20557" spans="12:12" x14ac:dyDescent="0.25">
      <c r="L20557" s="16" t="s">
        <v>5275</v>
      </c>
    </row>
    <row r="20558" spans="12:12" x14ac:dyDescent="0.25">
      <c r="L20558" s="16" t="s">
        <v>5027</v>
      </c>
    </row>
    <row r="20559" spans="12:12" x14ac:dyDescent="0.25">
      <c r="L20559" s="16" t="s">
        <v>4213</v>
      </c>
    </row>
    <row r="20560" spans="12:12" x14ac:dyDescent="0.25">
      <c r="L20560" s="16" t="s">
        <v>5321</v>
      </c>
    </row>
    <row r="20561" spans="12:12" x14ac:dyDescent="0.25">
      <c r="L20561" s="16" t="s">
        <v>5028</v>
      </c>
    </row>
    <row r="20562" spans="12:12" x14ac:dyDescent="0.25">
      <c r="L20562" s="16" t="s">
        <v>5339</v>
      </c>
    </row>
    <row r="20563" spans="12:12" x14ac:dyDescent="0.25">
      <c r="L20563" s="16" t="s">
        <v>4208</v>
      </c>
    </row>
    <row r="20564" spans="12:12" x14ac:dyDescent="0.25">
      <c r="L20564" s="16" t="s">
        <v>6163</v>
      </c>
    </row>
    <row r="20565" spans="12:12" x14ac:dyDescent="0.25">
      <c r="L20565" s="16" t="s">
        <v>3040</v>
      </c>
    </row>
    <row r="20566" spans="12:12" x14ac:dyDescent="0.25">
      <c r="L20566" s="16" t="s">
        <v>5154</v>
      </c>
    </row>
    <row r="20567" spans="12:12" x14ac:dyDescent="0.25">
      <c r="L20567" s="16" t="s">
        <v>5145</v>
      </c>
    </row>
    <row r="20568" spans="12:12" x14ac:dyDescent="0.25">
      <c r="L20568" s="16" t="s">
        <v>3535</v>
      </c>
    </row>
    <row r="20569" spans="12:12" x14ac:dyDescent="0.25">
      <c r="L20569" s="16" t="s">
        <v>5873</v>
      </c>
    </row>
    <row r="20570" spans="12:12" x14ac:dyDescent="0.25">
      <c r="L20570" s="16" t="s">
        <v>4017</v>
      </c>
    </row>
    <row r="20571" spans="12:12" x14ac:dyDescent="0.25">
      <c r="L20571" s="16" t="s">
        <v>1426</v>
      </c>
    </row>
    <row r="20572" spans="12:12" x14ac:dyDescent="0.25">
      <c r="L20572" s="16" t="s">
        <v>1426</v>
      </c>
    </row>
    <row r="20573" spans="12:12" x14ac:dyDescent="0.25">
      <c r="L20573" s="20" t="s">
        <v>449</v>
      </c>
    </row>
    <row r="20574" spans="12:12" x14ac:dyDescent="0.25">
      <c r="L20574" s="16" t="s">
        <v>2434</v>
      </c>
    </row>
    <row r="20575" spans="12:12" x14ac:dyDescent="0.25">
      <c r="L20575" s="16" t="s">
        <v>3001</v>
      </c>
    </row>
    <row r="20576" spans="12:12" x14ac:dyDescent="0.25">
      <c r="L20576" s="16" t="s">
        <v>3017</v>
      </c>
    </row>
    <row r="20577" spans="12:12" x14ac:dyDescent="0.25">
      <c r="L20577" s="16" t="s">
        <v>4846</v>
      </c>
    </row>
    <row r="20578" spans="12:12" x14ac:dyDescent="0.25">
      <c r="L20578" s="16" t="s">
        <v>3493</v>
      </c>
    </row>
    <row r="20579" spans="12:12" x14ac:dyDescent="0.25">
      <c r="L20579" s="16" t="s">
        <v>2012</v>
      </c>
    </row>
    <row r="20580" spans="12:12" x14ac:dyDescent="0.25">
      <c r="L20580" s="16" t="s">
        <v>1426</v>
      </c>
    </row>
    <row r="20581" spans="12:12" x14ac:dyDescent="0.25">
      <c r="L20581" s="16" t="s">
        <v>1426</v>
      </c>
    </row>
    <row r="20582" spans="12:12" x14ac:dyDescent="0.25">
      <c r="L20582" s="20" t="s">
        <v>1923</v>
      </c>
    </row>
    <row r="20583" spans="12:12" x14ac:dyDescent="0.25">
      <c r="L20583" s="16" t="s">
        <v>5596</v>
      </c>
    </row>
    <row r="20584" spans="12:12" x14ac:dyDescent="0.25">
      <c r="L20584" s="16" t="s">
        <v>2012</v>
      </c>
    </row>
    <row r="20585" spans="12:12" x14ac:dyDescent="0.25">
      <c r="L20585" s="16" t="s">
        <v>1426</v>
      </c>
    </row>
    <row r="20586" spans="12:12" x14ac:dyDescent="0.25">
      <c r="L20586" s="16" t="s">
        <v>1426</v>
      </c>
    </row>
    <row r="20587" spans="12:12" x14ac:dyDescent="0.25">
      <c r="L20587" s="20" t="s">
        <v>969</v>
      </c>
    </row>
    <row r="20588" spans="12:12" x14ac:dyDescent="0.25">
      <c r="L20588" s="16" t="s">
        <v>5597</v>
      </c>
    </row>
    <row r="20589" spans="12:12" x14ac:dyDescent="0.25">
      <c r="L20589" s="16" t="s">
        <v>5631</v>
      </c>
    </row>
    <row r="20590" spans="12:12" x14ac:dyDescent="0.25">
      <c r="L20590" s="16" t="s">
        <v>2396</v>
      </c>
    </row>
    <row r="20591" spans="12:12" x14ac:dyDescent="0.25">
      <c r="L20591" s="16" t="s">
        <v>5600</v>
      </c>
    </row>
    <row r="20592" spans="12:12" x14ac:dyDescent="0.25">
      <c r="L20592" s="16" t="s">
        <v>5631</v>
      </c>
    </row>
    <row r="20593" spans="12:12" x14ac:dyDescent="0.25">
      <c r="L20593" s="16" t="s">
        <v>2015</v>
      </c>
    </row>
    <row r="20594" spans="12:12" x14ac:dyDescent="0.25">
      <c r="L20594" s="16" t="s">
        <v>2012</v>
      </c>
    </row>
    <row r="20595" spans="12:12" x14ac:dyDescent="0.25">
      <c r="L20595" s="16" t="s">
        <v>1426</v>
      </c>
    </row>
    <row r="20596" spans="12:12" x14ac:dyDescent="0.25">
      <c r="L20596" s="16" t="s">
        <v>1426</v>
      </c>
    </row>
    <row r="20597" spans="12:12" x14ac:dyDescent="0.25">
      <c r="L20597" s="20" t="s">
        <v>1180</v>
      </c>
    </row>
    <row r="20598" spans="12:12" x14ac:dyDescent="0.25">
      <c r="L20598" s="16" t="s">
        <v>2924</v>
      </c>
    </row>
    <row r="20599" spans="12:12" x14ac:dyDescent="0.25">
      <c r="L20599" s="16" t="s">
        <v>3917</v>
      </c>
    </row>
    <row r="20600" spans="12:12" x14ac:dyDescent="0.25">
      <c r="L20600" s="16" t="s">
        <v>2015</v>
      </c>
    </row>
    <row r="20601" spans="12:12" x14ac:dyDescent="0.25">
      <c r="L20601" s="16" t="s">
        <v>3321</v>
      </c>
    </row>
    <row r="20602" spans="12:12" x14ac:dyDescent="0.25">
      <c r="L20602" s="16" t="s">
        <v>5602</v>
      </c>
    </row>
    <row r="20603" spans="12:12" x14ac:dyDescent="0.25">
      <c r="L20603" s="16" t="s">
        <v>4516</v>
      </c>
    </row>
    <row r="20604" spans="12:12" x14ac:dyDescent="0.25">
      <c r="L20604" s="16" t="s">
        <v>5771</v>
      </c>
    </row>
    <row r="20605" spans="12:12" x14ac:dyDescent="0.25">
      <c r="L20605" s="16" t="s">
        <v>3323</v>
      </c>
    </row>
    <row r="20606" spans="12:12" x14ac:dyDescent="0.25">
      <c r="L20606" s="16" t="s">
        <v>5817</v>
      </c>
    </row>
    <row r="20607" spans="12:12" x14ac:dyDescent="0.25">
      <c r="L20607" s="16" t="s">
        <v>2930</v>
      </c>
    </row>
    <row r="20608" spans="12:12" x14ac:dyDescent="0.25">
      <c r="L20608" s="16" t="s">
        <v>1426</v>
      </c>
    </row>
    <row r="20609" spans="12:12" x14ac:dyDescent="0.25">
      <c r="L20609" s="16" t="s">
        <v>1426</v>
      </c>
    </row>
    <row r="20610" spans="12:12" x14ac:dyDescent="0.25">
      <c r="L20610" s="20" t="s">
        <v>551</v>
      </c>
    </row>
    <row r="20611" spans="12:12" x14ac:dyDescent="0.25">
      <c r="L20611" s="16" t="s">
        <v>2083</v>
      </c>
    </row>
    <row r="20612" spans="12:12" x14ac:dyDescent="0.25">
      <c r="L20612" s="16" t="s">
        <v>3043</v>
      </c>
    </row>
    <row r="20613" spans="12:12" x14ac:dyDescent="0.25">
      <c r="L20613" s="16" t="s">
        <v>2604</v>
      </c>
    </row>
    <row r="20614" spans="12:12" x14ac:dyDescent="0.25">
      <c r="L20614" s="16" t="s">
        <v>3045</v>
      </c>
    </row>
    <row r="20615" spans="12:12" x14ac:dyDescent="0.25">
      <c r="L20615" s="16" t="s">
        <v>6088</v>
      </c>
    </row>
    <row r="20616" spans="12:12" x14ac:dyDescent="0.25">
      <c r="L20616" s="16" t="s">
        <v>2395</v>
      </c>
    </row>
    <row r="20617" spans="12:12" x14ac:dyDescent="0.25">
      <c r="L20617" s="16" t="s">
        <v>6180</v>
      </c>
    </row>
    <row r="20618" spans="12:12" x14ac:dyDescent="0.25">
      <c r="L20618" s="16" t="s">
        <v>2012</v>
      </c>
    </row>
    <row r="20619" spans="12:12" x14ac:dyDescent="0.25">
      <c r="L20619" s="16" t="s">
        <v>1426</v>
      </c>
    </row>
    <row r="20620" spans="12:12" x14ac:dyDescent="0.25">
      <c r="L20620" s="16" t="s">
        <v>1426</v>
      </c>
    </row>
    <row r="20621" spans="12:12" x14ac:dyDescent="0.25">
      <c r="L20621" s="20" t="s">
        <v>591</v>
      </c>
    </row>
    <row r="20622" spans="12:12" x14ac:dyDescent="0.25">
      <c r="L20622" s="16" t="s">
        <v>2534</v>
      </c>
    </row>
    <row r="20623" spans="12:12" x14ac:dyDescent="0.25">
      <c r="L20623" s="16" t="s">
        <v>2535</v>
      </c>
    </row>
    <row r="20624" spans="12:12" x14ac:dyDescent="0.25">
      <c r="L20624" s="16" t="s">
        <v>6192</v>
      </c>
    </row>
    <row r="20625" spans="12:12" x14ac:dyDescent="0.25">
      <c r="L20625" s="16" t="s">
        <v>2012</v>
      </c>
    </row>
    <row r="20626" spans="12:12" x14ac:dyDescent="0.25">
      <c r="L20626" s="16" t="s">
        <v>1426</v>
      </c>
    </row>
    <row r="20627" spans="12:12" x14ac:dyDescent="0.25">
      <c r="L20627" s="16" t="s">
        <v>1426</v>
      </c>
    </row>
    <row r="20628" spans="12:12" x14ac:dyDescent="0.25">
      <c r="L20628" s="20" t="s">
        <v>1924</v>
      </c>
    </row>
    <row r="20629" spans="12:12" x14ac:dyDescent="0.25">
      <c r="L20629" s="16" t="s">
        <v>5297</v>
      </c>
    </row>
    <row r="20630" spans="12:12" x14ac:dyDescent="0.25">
      <c r="L20630" s="16" t="s">
        <v>2012</v>
      </c>
    </row>
    <row r="20631" spans="12:12" x14ac:dyDescent="0.25">
      <c r="L20631" s="16" t="s">
        <v>1426</v>
      </c>
    </row>
    <row r="20632" spans="12:12" x14ac:dyDescent="0.25">
      <c r="L20632" s="16" t="s">
        <v>1426</v>
      </c>
    </row>
    <row r="20633" spans="12:12" x14ac:dyDescent="0.25">
      <c r="L20633" s="20" t="s">
        <v>864</v>
      </c>
    </row>
    <row r="20634" spans="12:12" x14ac:dyDescent="0.25">
      <c r="L20634" s="16" t="s">
        <v>4229</v>
      </c>
    </row>
    <row r="20635" spans="12:12" x14ac:dyDescent="0.25">
      <c r="L20635" s="16" t="s">
        <v>3576</v>
      </c>
    </row>
    <row r="20636" spans="12:12" x14ac:dyDescent="0.25">
      <c r="L20636" s="16" t="s">
        <v>5761</v>
      </c>
    </row>
    <row r="20637" spans="12:12" x14ac:dyDescent="0.25">
      <c r="L20637" s="16" t="s">
        <v>4201</v>
      </c>
    </row>
    <row r="20638" spans="12:12" x14ac:dyDescent="0.25">
      <c r="L20638" s="16" t="s">
        <v>3576</v>
      </c>
    </row>
    <row r="20639" spans="12:12" x14ac:dyDescent="0.25">
      <c r="L20639" s="16" t="s">
        <v>5760</v>
      </c>
    </row>
    <row r="20640" spans="12:12" x14ac:dyDescent="0.25">
      <c r="L20640" s="16" t="s">
        <v>1426</v>
      </c>
    </row>
    <row r="20641" spans="12:12" x14ac:dyDescent="0.25">
      <c r="L20641" s="16" t="s">
        <v>2186</v>
      </c>
    </row>
    <row r="20642" spans="12:12" x14ac:dyDescent="0.25">
      <c r="L20642" s="16" t="s">
        <v>6193</v>
      </c>
    </row>
    <row r="20643" spans="12:12" x14ac:dyDescent="0.25">
      <c r="L20643" s="16" t="s">
        <v>2003</v>
      </c>
    </row>
    <row r="20644" spans="12:12" x14ac:dyDescent="0.25">
      <c r="L20644" s="16" t="s">
        <v>1426</v>
      </c>
    </row>
    <row r="20645" spans="12:12" x14ac:dyDescent="0.25">
      <c r="L20645" s="16" t="s">
        <v>3041</v>
      </c>
    </row>
    <row r="20646" spans="12:12" x14ac:dyDescent="0.25">
      <c r="L20646" s="16" t="s">
        <v>6193</v>
      </c>
    </row>
    <row r="20647" spans="12:12" x14ac:dyDescent="0.25">
      <c r="L20647" s="16" t="s">
        <v>4514</v>
      </c>
    </row>
    <row r="20648" spans="12:12" x14ac:dyDescent="0.25">
      <c r="L20648" s="16" t="s">
        <v>1426</v>
      </c>
    </row>
    <row r="20649" spans="12:12" x14ac:dyDescent="0.25">
      <c r="L20649" s="16" t="s">
        <v>2468</v>
      </c>
    </row>
    <row r="20650" spans="12:12" x14ac:dyDescent="0.25">
      <c r="L20650" s="16" t="s">
        <v>2264</v>
      </c>
    </row>
    <row r="20651" spans="12:12" x14ac:dyDescent="0.25">
      <c r="L20651" s="16" t="s">
        <v>2218</v>
      </c>
    </row>
    <row r="20652" spans="12:12" x14ac:dyDescent="0.25">
      <c r="L20652" s="16" t="s">
        <v>1426</v>
      </c>
    </row>
    <row r="20653" spans="12:12" x14ac:dyDescent="0.25">
      <c r="L20653" s="16" t="s">
        <v>2351</v>
      </c>
    </row>
    <row r="20654" spans="12:12" x14ac:dyDescent="0.25">
      <c r="L20654" s="16" t="s">
        <v>6193</v>
      </c>
    </row>
    <row r="20655" spans="12:12" x14ac:dyDescent="0.25">
      <c r="L20655" s="16" t="s">
        <v>4515</v>
      </c>
    </row>
    <row r="20656" spans="12:12" x14ac:dyDescent="0.25">
      <c r="L20656" s="16" t="s">
        <v>2012</v>
      </c>
    </row>
    <row r="20657" spans="12:12" x14ac:dyDescent="0.25">
      <c r="L20657" s="16" t="s">
        <v>1426</v>
      </c>
    </row>
    <row r="20658" spans="12:12" x14ac:dyDescent="0.25">
      <c r="L20658" s="16" t="s">
        <v>1426</v>
      </c>
    </row>
    <row r="20659" spans="12:12" x14ac:dyDescent="0.25">
      <c r="L20659" s="20" t="s">
        <v>1120</v>
      </c>
    </row>
    <row r="20660" spans="12:12" x14ac:dyDescent="0.25">
      <c r="L20660" s="16" t="s">
        <v>2417</v>
      </c>
    </row>
    <row r="20661" spans="12:12" x14ac:dyDescent="0.25">
      <c r="L20661" s="16" t="s">
        <v>2418</v>
      </c>
    </row>
    <row r="20662" spans="12:12" x14ac:dyDescent="0.25">
      <c r="L20662" s="16" t="s">
        <v>4620</v>
      </c>
    </row>
    <row r="20663" spans="12:12" x14ac:dyDescent="0.25">
      <c r="L20663" s="16" t="s">
        <v>1426</v>
      </c>
    </row>
    <row r="20664" spans="12:12" x14ac:dyDescent="0.25">
      <c r="L20664" s="16" t="s">
        <v>2945</v>
      </c>
    </row>
    <row r="20665" spans="12:12" x14ac:dyDescent="0.25">
      <c r="L20665" s="16" t="s">
        <v>2426</v>
      </c>
    </row>
    <row r="20666" spans="12:12" x14ac:dyDescent="0.25">
      <c r="L20666" s="16" t="s">
        <v>2015</v>
      </c>
    </row>
    <row r="20667" spans="12:12" x14ac:dyDescent="0.25">
      <c r="L20667" s="16" t="s">
        <v>1426</v>
      </c>
    </row>
    <row r="20668" spans="12:12" x14ac:dyDescent="0.25">
      <c r="L20668" s="16" t="s">
        <v>2282</v>
      </c>
    </row>
    <row r="20669" spans="12:12" x14ac:dyDescent="0.25">
      <c r="L20669" s="16" t="s">
        <v>2426</v>
      </c>
    </row>
    <row r="20670" spans="12:12" x14ac:dyDescent="0.25">
      <c r="L20670" s="16" t="s">
        <v>6194</v>
      </c>
    </row>
    <row r="20671" spans="12:12" x14ac:dyDescent="0.25">
      <c r="L20671" s="16" t="s">
        <v>2012</v>
      </c>
    </row>
    <row r="20672" spans="12:12" x14ac:dyDescent="0.25">
      <c r="L20672" s="16" t="s">
        <v>1426</v>
      </c>
    </row>
    <row r="20673" spans="12:12" x14ac:dyDescent="0.25">
      <c r="L20673" s="20" t="s">
        <v>1121</v>
      </c>
    </row>
    <row r="20674" spans="12:12" x14ac:dyDescent="0.25">
      <c r="L20674" s="16" t="s">
        <v>2417</v>
      </c>
    </row>
    <row r="20675" spans="12:12" x14ac:dyDescent="0.25">
      <c r="L20675" s="16" t="s">
        <v>2418</v>
      </c>
    </row>
    <row r="20676" spans="12:12" x14ac:dyDescent="0.25">
      <c r="L20676" s="16" t="s">
        <v>4621</v>
      </c>
    </row>
    <row r="20677" spans="12:12" x14ac:dyDescent="0.25">
      <c r="L20677" s="16" t="s">
        <v>1426</v>
      </c>
    </row>
    <row r="20678" spans="12:12" x14ac:dyDescent="0.25">
      <c r="L20678" s="16" t="s">
        <v>2035</v>
      </c>
    </row>
    <row r="20679" spans="12:12" x14ac:dyDescent="0.25">
      <c r="L20679" s="16" t="s">
        <v>2420</v>
      </c>
    </row>
    <row r="20680" spans="12:12" x14ac:dyDescent="0.25">
      <c r="L20680" s="16" t="s">
        <v>2427</v>
      </c>
    </row>
    <row r="20681" spans="12:12" x14ac:dyDescent="0.25">
      <c r="L20681" s="16" t="s">
        <v>2628</v>
      </c>
    </row>
    <row r="20682" spans="12:12" x14ac:dyDescent="0.25">
      <c r="L20682" s="16" t="s">
        <v>5368</v>
      </c>
    </row>
    <row r="20683" spans="12:12" x14ac:dyDescent="0.25">
      <c r="L20683" s="16" t="s">
        <v>1426</v>
      </c>
    </row>
    <row r="20684" spans="12:12" x14ac:dyDescent="0.25">
      <c r="L20684" s="16" t="s">
        <v>2950</v>
      </c>
    </row>
    <row r="20685" spans="12:12" x14ac:dyDescent="0.25">
      <c r="L20685" s="16" t="s">
        <v>4619</v>
      </c>
    </row>
    <row r="20686" spans="12:12" x14ac:dyDescent="0.25">
      <c r="L20686" s="16" t="s">
        <v>2015</v>
      </c>
    </row>
    <row r="20687" spans="12:12" x14ac:dyDescent="0.25">
      <c r="L20687" s="16" t="s">
        <v>1426</v>
      </c>
    </row>
    <row r="20688" spans="12:12" x14ac:dyDescent="0.25">
      <c r="L20688" s="16" t="s">
        <v>4998</v>
      </c>
    </row>
    <row r="20689" spans="12:12" x14ac:dyDescent="0.25">
      <c r="L20689" s="16" t="s">
        <v>2420</v>
      </c>
    </row>
    <row r="20690" spans="12:12" x14ac:dyDescent="0.25">
      <c r="L20690" s="16" t="s">
        <v>2428</v>
      </c>
    </row>
    <row r="20691" spans="12:12" x14ac:dyDescent="0.25">
      <c r="L20691" s="16" t="s">
        <v>2422</v>
      </c>
    </row>
    <row r="20692" spans="12:12" x14ac:dyDescent="0.25">
      <c r="L20692" s="16" t="s">
        <v>6195</v>
      </c>
    </row>
    <row r="20693" spans="12:12" x14ac:dyDescent="0.25">
      <c r="L20693" s="16" t="s">
        <v>2389</v>
      </c>
    </row>
    <row r="20694" spans="12:12" x14ac:dyDescent="0.25">
      <c r="L20694" s="16" t="s">
        <v>5207</v>
      </c>
    </row>
    <row r="20695" spans="12:12" x14ac:dyDescent="0.25">
      <c r="L20695" s="16" t="s">
        <v>4619</v>
      </c>
    </row>
    <row r="20696" spans="12:12" x14ac:dyDescent="0.25">
      <c r="L20696" s="16" t="s">
        <v>6194</v>
      </c>
    </row>
    <row r="20697" spans="12:12" x14ac:dyDescent="0.25">
      <c r="L20697" s="16" t="s">
        <v>5375</v>
      </c>
    </row>
    <row r="20698" spans="12:12" x14ac:dyDescent="0.25">
      <c r="L20698" s="16" t="s">
        <v>6196</v>
      </c>
    </row>
    <row r="20699" spans="12:12" x14ac:dyDescent="0.25">
      <c r="L20699" s="16" t="s">
        <v>4883</v>
      </c>
    </row>
    <row r="20700" spans="12:12" x14ac:dyDescent="0.25">
      <c r="L20700" s="16" t="s">
        <v>1426</v>
      </c>
    </row>
    <row r="20701" spans="12:12" x14ac:dyDescent="0.25">
      <c r="L20701" s="20" t="s">
        <v>700</v>
      </c>
    </row>
    <row r="20702" spans="12:12" x14ac:dyDescent="0.25">
      <c r="L20702" s="16" t="s">
        <v>2720</v>
      </c>
    </row>
    <row r="20703" spans="12:12" x14ac:dyDescent="0.25">
      <c r="L20703" s="16" t="s">
        <v>2422</v>
      </c>
    </row>
    <row r="20704" spans="12:12" x14ac:dyDescent="0.25">
      <c r="L20704" s="16" t="s">
        <v>6197</v>
      </c>
    </row>
    <row r="20705" spans="12:12" x14ac:dyDescent="0.25">
      <c r="L20705" s="16" t="s">
        <v>2012</v>
      </c>
    </row>
    <row r="20706" spans="12:12" x14ac:dyDescent="0.25">
      <c r="L20706" s="16" t="s">
        <v>1426</v>
      </c>
    </row>
    <row r="20707" spans="12:12" x14ac:dyDescent="0.25">
      <c r="L20707" s="16" t="s">
        <v>1426</v>
      </c>
    </row>
    <row r="20708" spans="12:12" x14ac:dyDescent="0.25">
      <c r="L20708" s="20" t="s">
        <v>1040</v>
      </c>
    </row>
    <row r="20709" spans="12:12" x14ac:dyDescent="0.25">
      <c r="L20709" s="16" t="s">
        <v>2921</v>
      </c>
    </row>
    <row r="20710" spans="12:12" x14ac:dyDescent="0.25">
      <c r="L20710" s="16" t="s">
        <v>2855</v>
      </c>
    </row>
    <row r="20711" spans="12:12" x14ac:dyDescent="0.25">
      <c r="L20711" s="16" t="s">
        <v>2438</v>
      </c>
    </row>
    <row r="20712" spans="12:12" x14ac:dyDescent="0.25">
      <c r="L20712" s="16" t="s">
        <v>2856</v>
      </c>
    </row>
    <row r="20713" spans="12:12" x14ac:dyDescent="0.25">
      <c r="L20713" s="16" t="s">
        <v>2636</v>
      </c>
    </row>
    <row r="20714" spans="12:12" x14ac:dyDescent="0.25">
      <c r="L20714" s="16" t="s">
        <v>2440</v>
      </c>
    </row>
    <row r="20715" spans="12:12" x14ac:dyDescent="0.25">
      <c r="L20715" s="16" t="s">
        <v>2854</v>
      </c>
    </row>
    <row r="20716" spans="12:12" x14ac:dyDescent="0.25">
      <c r="L20716" s="16" t="s">
        <v>2852</v>
      </c>
    </row>
    <row r="20717" spans="12:12" x14ac:dyDescent="0.25">
      <c r="L20717" s="16" t="s">
        <v>2944</v>
      </c>
    </row>
    <row r="20718" spans="12:12" x14ac:dyDescent="0.25">
      <c r="L20718" s="16" t="s">
        <v>2446</v>
      </c>
    </row>
    <row r="20719" spans="12:12" x14ac:dyDescent="0.25">
      <c r="L20719" s="16" t="s">
        <v>2511</v>
      </c>
    </row>
    <row r="20720" spans="12:12" x14ac:dyDescent="0.25">
      <c r="L20720" s="16" t="s">
        <v>2764</v>
      </c>
    </row>
    <row r="20721" spans="12:12" x14ac:dyDescent="0.25">
      <c r="L20721" s="16" t="s">
        <v>5433</v>
      </c>
    </row>
    <row r="20722" spans="12:12" x14ac:dyDescent="0.25">
      <c r="L20722" s="16" t="s">
        <v>2437</v>
      </c>
    </row>
    <row r="20723" spans="12:12" x14ac:dyDescent="0.25">
      <c r="L20723" s="16" t="s">
        <v>6198</v>
      </c>
    </row>
    <row r="20724" spans="12:12" x14ac:dyDescent="0.25">
      <c r="L20724" s="16" t="s">
        <v>2846</v>
      </c>
    </row>
    <row r="20725" spans="12:12" x14ac:dyDescent="0.25">
      <c r="L20725" s="16" t="s">
        <v>2764</v>
      </c>
    </row>
    <row r="20726" spans="12:12" x14ac:dyDescent="0.25">
      <c r="L20726" s="16" t="s">
        <v>5432</v>
      </c>
    </row>
    <row r="20727" spans="12:12" x14ac:dyDescent="0.25">
      <c r="L20727" s="16" t="s">
        <v>1426</v>
      </c>
    </row>
    <row r="20728" spans="12:12" x14ac:dyDescent="0.25">
      <c r="L20728" s="16" t="s">
        <v>2945</v>
      </c>
    </row>
    <row r="20729" spans="12:12" x14ac:dyDescent="0.25">
      <c r="L20729" s="16" t="s">
        <v>4566</v>
      </c>
    </row>
    <row r="20730" spans="12:12" x14ac:dyDescent="0.25">
      <c r="L20730" s="16" t="s">
        <v>5667</v>
      </c>
    </row>
    <row r="20731" spans="12:12" x14ac:dyDescent="0.25">
      <c r="L20731" s="16" t="s">
        <v>2012</v>
      </c>
    </row>
    <row r="20732" spans="12:12" x14ac:dyDescent="0.25">
      <c r="L20732" s="16" t="s">
        <v>1426</v>
      </c>
    </row>
    <row r="20733" spans="12:12" x14ac:dyDescent="0.25">
      <c r="L20733" s="16" t="s">
        <v>1426</v>
      </c>
    </row>
    <row r="20734" spans="12:12" x14ac:dyDescent="0.25">
      <c r="L20734" s="20" t="s">
        <v>1351</v>
      </c>
    </row>
    <row r="20735" spans="12:12" x14ac:dyDescent="0.25">
      <c r="L20735" s="16" t="s">
        <v>2960</v>
      </c>
    </row>
    <row r="20736" spans="12:12" x14ac:dyDescent="0.25">
      <c r="L20736" s="16" t="s">
        <v>3290</v>
      </c>
    </row>
    <row r="20737" spans="12:12" x14ac:dyDescent="0.25">
      <c r="L20737" s="16" t="s">
        <v>3641</v>
      </c>
    </row>
    <row r="20738" spans="12:12" x14ac:dyDescent="0.25">
      <c r="L20738" s="16" t="s">
        <v>1426</v>
      </c>
    </row>
    <row r="20739" spans="12:12" x14ac:dyDescent="0.25">
      <c r="L20739" s="16" t="s">
        <v>4229</v>
      </c>
    </row>
    <row r="20740" spans="12:12" x14ac:dyDescent="0.25">
      <c r="L20740" s="16" t="s">
        <v>4193</v>
      </c>
    </row>
    <row r="20741" spans="12:12" x14ac:dyDescent="0.25">
      <c r="L20741" s="16" t="s">
        <v>2154</v>
      </c>
    </row>
    <row r="20742" spans="12:12" x14ac:dyDescent="0.25">
      <c r="L20742" s="16" t="s">
        <v>6168</v>
      </c>
    </row>
    <row r="20743" spans="12:12" x14ac:dyDescent="0.25">
      <c r="L20743" s="16" t="s">
        <v>2154</v>
      </c>
    </row>
    <row r="20744" spans="12:12" x14ac:dyDescent="0.25">
      <c r="L20744" s="16" t="s">
        <v>4201</v>
      </c>
    </row>
    <row r="20745" spans="12:12" x14ac:dyDescent="0.25">
      <c r="L20745" s="16" t="s">
        <v>4193</v>
      </c>
    </row>
    <row r="20746" spans="12:12" x14ac:dyDescent="0.25">
      <c r="L20746" s="16" t="s">
        <v>3539</v>
      </c>
    </row>
    <row r="20747" spans="12:12" x14ac:dyDescent="0.25">
      <c r="L20747" s="16" t="s">
        <v>1426</v>
      </c>
    </row>
    <row r="20748" spans="12:12" x14ac:dyDescent="0.25">
      <c r="L20748" s="16" t="s">
        <v>5003</v>
      </c>
    </row>
    <row r="20749" spans="12:12" x14ac:dyDescent="0.25">
      <c r="L20749" s="16" t="s">
        <v>2412</v>
      </c>
    </row>
    <row r="20750" spans="12:12" x14ac:dyDescent="0.25">
      <c r="L20750" s="16" t="s">
        <v>4189</v>
      </c>
    </row>
    <row r="20751" spans="12:12" x14ac:dyDescent="0.25">
      <c r="L20751" s="16" t="s">
        <v>3297</v>
      </c>
    </row>
    <row r="20752" spans="12:12" x14ac:dyDescent="0.25">
      <c r="L20752" s="16" t="s">
        <v>5082</v>
      </c>
    </row>
    <row r="20753" spans="12:12" x14ac:dyDescent="0.25">
      <c r="L20753" s="16" t="s">
        <v>6199</v>
      </c>
    </row>
    <row r="20754" spans="12:12" x14ac:dyDescent="0.25">
      <c r="L20754" s="16" t="s">
        <v>5346</v>
      </c>
    </row>
    <row r="20755" spans="12:12" x14ac:dyDescent="0.25">
      <c r="L20755" s="16" t="s">
        <v>5005</v>
      </c>
    </row>
    <row r="20756" spans="12:12" x14ac:dyDescent="0.25">
      <c r="L20756" s="16" t="s">
        <v>1426</v>
      </c>
    </row>
    <row r="20757" spans="12:12" x14ac:dyDescent="0.25">
      <c r="L20757" s="20" t="s">
        <v>698</v>
      </c>
    </row>
    <row r="20758" spans="12:12" x14ac:dyDescent="0.25">
      <c r="L20758" s="16" t="s">
        <v>2720</v>
      </c>
    </row>
    <row r="20759" spans="12:12" x14ac:dyDescent="0.25">
      <c r="L20759" s="16" t="s">
        <v>3045</v>
      </c>
    </row>
    <row r="20760" spans="12:12" x14ac:dyDescent="0.25">
      <c r="L20760" s="16" t="s">
        <v>6092</v>
      </c>
    </row>
    <row r="20761" spans="12:12" x14ac:dyDescent="0.25">
      <c r="L20761" s="16" t="s">
        <v>2012</v>
      </c>
    </row>
    <row r="20762" spans="12:12" x14ac:dyDescent="0.25">
      <c r="L20762" s="16" t="s">
        <v>1426</v>
      </c>
    </row>
    <row r="20763" spans="12:12" x14ac:dyDescent="0.25">
      <c r="L20763" s="16" t="s">
        <v>1426</v>
      </c>
    </row>
    <row r="20764" spans="12:12" x14ac:dyDescent="0.25">
      <c r="L20764" s="20" t="s">
        <v>322</v>
      </c>
    </row>
    <row r="20765" spans="12:12" x14ac:dyDescent="0.25">
      <c r="L20765" s="16" t="s">
        <v>2583</v>
      </c>
    </row>
    <row r="20766" spans="12:12" x14ac:dyDescent="0.25">
      <c r="L20766" s="16" t="s">
        <v>4766</v>
      </c>
    </row>
    <row r="20767" spans="12:12" x14ac:dyDescent="0.25">
      <c r="L20767" s="16" t="s">
        <v>6200</v>
      </c>
    </row>
    <row r="20768" spans="12:12" x14ac:dyDescent="0.25">
      <c r="L20768" s="16" t="s">
        <v>2012</v>
      </c>
    </row>
    <row r="20769" spans="12:12" x14ac:dyDescent="0.25">
      <c r="L20769" s="16" t="s">
        <v>1426</v>
      </c>
    </row>
    <row r="20770" spans="12:12" x14ac:dyDescent="0.25">
      <c r="L20770" s="16" t="s">
        <v>1426</v>
      </c>
    </row>
    <row r="20771" spans="12:12" x14ac:dyDescent="0.25">
      <c r="L20771" s="20" t="s">
        <v>123</v>
      </c>
    </row>
    <row r="20772" spans="12:12" x14ac:dyDescent="0.25">
      <c r="L20772" s="16" t="s">
        <v>2263</v>
      </c>
    </row>
    <row r="20773" spans="12:12" x14ac:dyDescent="0.25">
      <c r="L20773" s="16" t="s">
        <v>5534</v>
      </c>
    </row>
    <row r="20774" spans="12:12" x14ac:dyDescent="0.25">
      <c r="L20774" s="16" t="s">
        <v>5537</v>
      </c>
    </row>
    <row r="20775" spans="12:12" x14ac:dyDescent="0.25">
      <c r="L20775" s="16" t="s">
        <v>2012</v>
      </c>
    </row>
    <row r="20776" spans="12:12" x14ac:dyDescent="0.25">
      <c r="L20776" s="16" t="s">
        <v>1426</v>
      </c>
    </row>
    <row r="20777" spans="12:12" x14ac:dyDescent="0.25">
      <c r="L20777" s="16" t="s">
        <v>1426</v>
      </c>
    </row>
    <row r="20778" spans="12:12" x14ac:dyDescent="0.25">
      <c r="L20778" s="20" t="s">
        <v>163</v>
      </c>
    </row>
    <row r="20779" spans="12:12" x14ac:dyDescent="0.25">
      <c r="L20779" s="16" t="s">
        <v>2414</v>
      </c>
    </row>
    <row r="20780" spans="12:12" x14ac:dyDescent="0.25">
      <c r="L20780" s="16" t="s">
        <v>4384</v>
      </c>
    </row>
    <row r="20781" spans="12:12" x14ac:dyDescent="0.25">
      <c r="L20781" s="16" t="s">
        <v>5253</v>
      </c>
    </row>
    <row r="20782" spans="12:12" x14ac:dyDescent="0.25">
      <c r="L20782" s="16" t="s">
        <v>3773</v>
      </c>
    </row>
    <row r="20783" spans="12:12" x14ac:dyDescent="0.25">
      <c r="L20783" s="16" t="s">
        <v>6201</v>
      </c>
    </row>
    <row r="20784" spans="12:12" x14ac:dyDescent="0.25">
      <c r="L20784" s="16" t="s">
        <v>1426</v>
      </c>
    </row>
    <row r="20785" spans="12:12" x14ac:dyDescent="0.25">
      <c r="L20785" s="16" t="s">
        <v>2728</v>
      </c>
    </row>
    <row r="20786" spans="12:12" x14ac:dyDescent="0.25">
      <c r="L20786" s="16" t="s">
        <v>4388</v>
      </c>
    </row>
    <row r="20787" spans="12:12" x14ac:dyDescent="0.25">
      <c r="L20787" s="16" t="s">
        <v>2325</v>
      </c>
    </row>
    <row r="20788" spans="12:12" x14ac:dyDescent="0.25">
      <c r="L20788" s="16" t="s">
        <v>2730</v>
      </c>
    </row>
    <row r="20789" spans="12:12" x14ac:dyDescent="0.25">
      <c r="L20789" s="16" t="s">
        <v>4388</v>
      </c>
    </row>
    <row r="20790" spans="12:12" x14ac:dyDescent="0.25">
      <c r="L20790" s="16" t="s">
        <v>2015</v>
      </c>
    </row>
    <row r="20791" spans="12:12" x14ac:dyDescent="0.25">
      <c r="L20791" s="16" t="s">
        <v>2012</v>
      </c>
    </row>
    <row r="20792" spans="12:12" x14ac:dyDescent="0.25">
      <c r="L20792" s="16" t="s">
        <v>1426</v>
      </c>
    </row>
    <row r="20793" spans="12:12" x14ac:dyDescent="0.25">
      <c r="L20793" s="16" t="s">
        <v>1426</v>
      </c>
    </row>
    <row r="20794" spans="12:12" x14ac:dyDescent="0.25">
      <c r="L20794" s="20" t="s">
        <v>1925</v>
      </c>
    </row>
    <row r="20795" spans="12:12" x14ac:dyDescent="0.25">
      <c r="L20795" s="16" t="s">
        <v>6202</v>
      </c>
    </row>
    <row r="20796" spans="12:12" x14ac:dyDescent="0.25">
      <c r="L20796" s="16" t="s">
        <v>4411</v>
      </c>
    </row>
    <row r="20797" spans="12:12" x14ac:dyDescent="0.25">
      <c r="L20797" s="16" t="s">
        <v>2968</v>
      </c>
    </row>
    <row r="20798" spans="12:12" x14ac:dyDescent="0.25">
      <c r="L20798" s="16" t="s">
        <v>2012</v>
      </c>
    </row>
    <row r="20799" spans="12:12" x14ac:dyDescent="0.25">
      <c r="L20799" s="16" t="s">
        <v>1426</v>
      </c>
    </row>
    <row r="20800" spans="12:12" x14ac:dyDescent="0.25">
      <c r="L20800" s="16" t="s">
        <v>1426</v>
      </c>
    </row>
    <row r="20801" spans="12:12" x14ac:dyDescent="0.25">
      <c r="L20801" s="20" t="s">
        <v>1067</v>
      </c>
    </row>
    <row r="20802" spans="12:12" x14ac:dyDescent="0.25">
      <c r="L20802" s="16" t="s">
        <v>6412</v>
      </c>
    </row>
    <row r="20803" spans="12:12" x14ac:dyDescent="0.25">
      <c r="L20803" s="16" t="s">
        <v>2302</v>
      </c>
    </row>
    <row r="20804" spans="12:12" x14ac:dyDescent="0.25">
      <c r="L20804" s="16" t="s">
        <v>4705</v>
      </c>
    </row>
    <row r="20805" spans="12:12" x14ac:dyDescent="0.25">
      <c r="L20805" s="16" t="s">
        <v>1426</v>
      </c>
    </row>
    <row r="20806" spans="12:12" x14ac:dyDescent="0.25">
      <c r="L20806" s="16" t="s">
        <v>3226</v>
      </c>
    </row>
    <row r="20807" spans="12:12" x14ac:dyDescent="0.25">
      <c r="L20807" s="16" t="s">
        <v>3400</v>
      </c>
    </row>
    <row r="20808" spans="12:12" x14ac:dyDescent="0.25">
      <c r="L20808" s="16" t="s">
        <v>3485</v>
      </c>
    </row>
    <row r="20809" spans="12:12" x14ac:dyDescent="0.25">
      <c r="L20809" s="16" t="s">
        <v>6203</v>
      </c>
    </row>
    <row r="20810" spans="12:12" x14ac:dyDescent="0.25">
      <c r="L20810" s="16" t="s">
        <v>4935</v>
      </c>
    </row>
    <row r="20811" spans="12:12" x14ac:dyDescent="0.25">
      <c r="L20811" s="16" t="s">
        <v>3484</v>
      </c>
    </row>
    <row r="20812" spans="12:12" x14ac:dyDescent="0.25">
      <c r="L20812" s="16" t="s">
        <v>6204</v>
      </c>
    </row>
    <row r="20813" spans="12:12" x14ac:dyDescent="0.25">
      <c r="L20813" s="16" t="s">
        <v>1426</v>
      </c>
    </row>
    <row r="20814" spans="12:12" x14ac:dyDescent="0.25">
      <c r="L20814" s="16" t="s">
        <v>2304</v>
      </c>
    </row>
    <row r="20815" spans="12:12" x14ac:dyDescent="0.25">
      <c r="L20815" s="16" t="s">
        <v>2305</v>
      </c>
    </row>
    <row r="20816" spans="12:12" x14ac:dyDescent="0.25">
      <c r="L20816" s="16" t="s">
        <v>5200</v>
      </c>
    </row>
    <row r="20817" spans="12:12" x14ac:dyDescent="0.25">
      <c r="L20817" s="16" t="s">
        <v>2307</v>
      </c>
    </row>
    <row r="20818" spans="12:12" x14ac:dyDescent="0.25">
      <c r="L20818" s="16" t="s">
        <v>2305</v>
      </c>
    </row>
    <row r="20819" spans="12:12" x14ac:dyDescent="0.25">
      <c r="L20819" s="16" t="s">
        <v>5199</v>
      </c>
    </row>
    <row r="20820" spans="12:12" x14ac:dyDescent="0.25">
      <c r="L20820" s="16" t="s">
        <v>2012</v>
      </c>
    </row>
    <row r="20821" spans="12:12" x14ac:dyDescent="0.25">
      <c r="L20821" s="16" t="s">
        <v>1426</v>
      </c>
    </row>
    <row r="20822" spans="12:12" x14ac:dyDescent="0.25">
      <c r="L20822" s="20" t="s">
        <v>1927</v>
      </c>
    </row>
    <row r="20823" spans="12:12" x14ac:dyDescent="0.25">
      <c r="L20823" s="16" t="s">
        <v>2226</v>
      </c>
    </row>
    <row r="20824" spans="12:12" x14ac:dyDescent="0.25">
      <c r="L20824" s="16" t="s">
        <v>2387</v>
      </c>
    </row>
    <row r="20825" spans="12:12" x14ac:dyDescent="0.25">
      <c r="L20825" s="16" t="s">
        <v>2028</v>
      </c>
    </row>
    <row r="20826" spans="12:12" x14ac:dyDescent="0.25">
      <c r="L20826" s="16" t="s">
        <v>2012</v>
      </c>
    </row>
    <row r="20827" spans="12:12" x14ac:dyDescent="0.25">
      <c r="L20827" s="16" t="s">
        <v>1426</v>
      </c>
    </row>
    <row r="20828" spans="12:12" x14ac:dyDescent="0.25">
      <c r="L20828" s="16" t="s">
        <v>1426</v>
      </c>
    </row>
    <row r="20829" spans="12:12" x14ac:dyDescent="0.25">
      <c r="L20829" s="20" t="s">
        <v>1928</v>
      </c>
    </row>
    <row r="20830" spans="12:12" x14ac:dyDescent="0.25">
      <c r="L20830" s="16" t="s">
        <v>2360</v>
      </c>
    </row>
    <row r="20831" spans="12:12" x14ac:dyDescent="0.25">
      <c r="L20831" s="16" t="s">
        <v>4272</v>
      </c>
    </row>
    <row r="20832" spans="12:12" x14ac:dyDescent="0.25">
      <c r="L20832" s="16" t="s">
        <v>4278</v>
      </c>
    </row>
    <row r="20833" spans="12:12" x14ac:dyDescent="0.25">
      <c r="L20833" s="16" t="s">
        <v>2752</v>
      </c>
    </row>
    <row r="20834" spans="12:12" x14ac:dyDescent="0.25">
      <c r="L20834" s="16" t="s">
        <v>5180</v>
      </c>
    </row>
    <row r="20835" spans="12:12" x14ac:dyDescent="0.25">
      <c r="L20835" s="16" t="s">
        <v>2781</v>
      </c>
    </row>
    <row r="20836" spans="12:12" x14ac:dyDescent="0.25">
      <c r="L20836" s="16" t="s">
        <v>6066</v>
      </c>
    </row>
    <row r="20837" spans="12:12" x14ac:dyDescent="0.25">
      <c r="L20837" s="16" t="s">
        <v>4276</v>
      </c>
    </row>
    <row r="20838" spans="12:12" x14ac:dyDescent="0.25">
      <c r="L20838" s="16" t="s">
        <v>6117</v>
      </c>
    </row>
    <row r="20839" spans="12:12" x14ac:dyDescent="0.25">
      <c r="L20839" s="16" t="s">
        <v>3068</v>
      </c>
    </row>
    <row r="20840" spans="12:12" x14ac:dyDescent="0.25">
      <c r="L20840" s="16" t="s">
        <v>2306</v>
      </c>
    </row>
    <row r="20841" spans="12:12" x14ac:dyDescent="0.25">
      <c r="L20841" s="16" t="s">
        <v>2293</v>
      </c>
    </row>
    <row r="20842" spans="12:12" x14ac:dyDescent="0.25">
      <c r="L20842" s="16" t="s">
        <v>1426</v>
      </c>
    </row>
    <row r="20843" spans="12:12" x14ac:dyDescent="0.25">
      <c r="L20843" s="16" t="s">
        <v>1426</v>
      </c>
    </row>
    <row r="20844" spans="12:12" x14ac:dyDescent="0.25">
      <c r="L20844" s="20" t="s">
        <v>1929</v>
      </c>
    </row>
    <row r="20845" spans="12:12" x14ac:dyDescent="0.25">
      <c r="L20845" s="16" t="s">
        <v>2360</v>
      </c>
    </row>
    <row r="20846" spans="12:12" x14ac:dyDescent="0.25">
      <c r="L20846" s="16" t="s">
        <v>2363</v>
      </c>
    </row>
    <row r="20847" spans="12:12" x14ac:dyDescent="0.25">
      <c r="L20847" s="16" t="s">
        <v>4449</v>
      </c>
    </row>
    <row r="20848" spans="12:12" x14ac:dyDescent="0.25">
      <c r="L20848" s="16" t="s">
        <v>2365</v>
      </c>
    </row>
    <row r="20849" spans="12:12" x14ac:dyDescent="0.25">
      <c r="L20849" s="16" t="s">
        <v>5498</v>
      </c>
    </row>
    <row r="20850" spans="12:12" x14ac:dyDescent="0.25">
      <c r="L20850" s="16" t="s">
        <v>4276</v>
      </c>
    </row>
    <row r="20851" spans="12:12" x14ac:dyDescent="0.25">
      <c r="L20851" s="16" t="s">
        <v>2325</v>
      </c>
    </row>
    <row r="20852" spans="12:12" x14ac:dyDescent="0.25">
      <c r="L20852" s="16" t="s">
        <v>2293</v>
      </c>
    </row>
    <row r="20853" spans="12:12" x14ac:dyDescent="0.25">
      <c r="L20853" s="16" t="s">
        <v>1426</v>
      </c>
    </row>
    <row r="20854" spans="12:12" x14ac:dyDescent="0.25">
      <c r="L20854" s="16" t="s">
        <v>1426</v>
      </c>
    </row>
    <row r="20855" spans="12:12" x14ac:dyDescent="0.25">
      <c r="L20855" s="20" t="s">
        <v>1930</v>
      </c>
    </row>
    <row r="20856" spans="12:12" x14ac:dyDescent="0.25">
      <c r="L20856" s="16" t="s">
        <v>2294</v>
      </c>
    </row>
    <row r="20857" spans="12:12" x14ac:dyDescent="0.25">
      <c r="L20857" s="16" t="s">
        <v>3034</v>
      </c>
    </row>
    <row r="20858" spans="12:12" x14ac:dyDescent="0.25">
      <c r="L20858" s="16" t="s">
        <v>6205</v>
      </c>
    </row>
    <row r="20859" spans="12:12" x14ac:dyDescent="0.25">
      <c r="L20859" s="16" t="s">
        <v>2159</v>
      </c>
    </row>
    <row r="20860" spans="12:12" x14ac:dyDescent="0.25">
      <c r="L20860" s="16" t="s">
        <v>2154</v>
      </c>
    </row>
    <row r="20861" spans="12:12" x14ac:dyDescent="0.25">
      <c r="L20861" s="16" t="s">
        <v>2012</v>
      </c>
    </row>
    <row r="20862" spans="12:12" x14ac:dyDescent="0.25">
      <c r="L20862" s="16" t="s">
        <v>1426</v>
      </c>
    </row>
    <row r="20863" spans="12:12" x14ac:dyDescent="0.25">
      <c r="L20863" s="16" t="s">
        <v>1426</v>
      </c>
    </row>
    <row r="20864" spans="12:12" x14ac:dyDescent="0.25">
      <c r="L20864" s="20" t="s">
        <v>713</v>
      </c>
    </row>
    <row r="20865" spans="12:12" x14ac:dyDescent="0.25">
      <c r="L20865" s="16" t="s">
        <v>3612</v>
      </c>
    </row>
    <row r="20866" spans="12:12" x14ac:dyDescent="0.25">
      <c r="L20866" s="16" t="s">
        <v>2735</v>
      </c>
    </row>
    <row r="20867" spans="12:12" x14ac:dyDescent="0.25">
      <c r="L20867" s="16" t="s">
        <v>5955</v>
      </c>
    </row>
    <row r="20868" spans="12:12" x14ac:dyDescent="0.25">
      <c r="L20868" s="16" t="s">
        <v>5338</v>
      </c>
    </row>
    <row r="20869" spans="12:12" x14ac:dyDescent="0.25">
      <c r="L20869" s="16" t="s">
        <v>6077</v>
      </c>
    </row>
    <row r="20870" spans="12:12" x14ac:dyDescent="0.25">
      <c r="L20870" s="16" t="s">
        <v>2012</v>
      </c>
    </row>
    <row r="20871" spans="12:12" x14ac:dyDescent="0.25">
      <c r="L20871" s="16" t="s">
        <v>1426</v>
      </c>
    </row>
    <row r="20872" spans="12:12" x14ac:dyDescent="0.25">
      <c r="L20872" s="16" t="s">
        <v>1426</v>
      </c>
    </row>
    <row r="20873" spans="12:12" x14ac:dyDescent="0.25">
      <c r="L20873" s="20" t="s">
        <v>215</v>
      </c>
    </row>
    <row r="20874" spans="12:12" x14ac:dyDescent="0.25">
      <c r="L20874" s="16" t="s">
        <v>2072</v>
      </c>
    </row>
    <row r="20875" spans="12:12" x14ac:dyDescent="0.25">
      <c r="L20875" s="16" t="s">
        <v>3943</v>
      </c>
    </row>
    <row r="20876" spans="12:12" x14ac:dyDescent="0.25">
      <c r="L20876" s="16" t="s">
        <v>6206</v>
      </c>
    </row>
    <row r="20877" spans="12:12" x14ac:dyDescent="0.25">
      <c r="L20877" s="16" t="s">
        <v>1426</v>
      </c>
    </row>
    <row r="20878" spans="12:12" x14ac:dyDescent="0.25">
      <c r="L20878" s="16" t="s">
        <v>2161</v>
      </c>
    </row>
    <row r="20879" spans="12:12" x14ac:dyDescent="0.25">
      <c r="L20879" s="16" t="s">
        <v>3105</v>
      </c>
    </row>
    <row r="20880" spans="12:12" x14ac:dyDescent="0.25">
      <c r="L20880" s="16" t="s">
        <v>6207</v>
      </c>
    </row>
    <row r="20881" spans="12:12" x14ac:dyDescent="0.25">
      <c r="L20881" s="16" t="s">
        <v>2012</v>
      </c>
    </row>
    <row r="20882" spans="12:12" x14ac:dyDescent="0.25">
      <c r="L20882" s="16" t="s">
        <v>1426</v>
      </c>
    </row>
    <row r="20883" spans="12:12" x14ac:dyDescent="0.25">
      <c r="L20883" s="16" t="s">
        <v>1426</v>
      </c>
    </row>
    <row r="20884" spans="12:12" x14ac:dyDescent="0.25">
      <c r="L20884" s="20" t="s">
        <v>383</v>
      </c>
    </row>
    <row r="20885" spans="12:12" x14ac:dyDescent="0.25">
      <c r="L20885" s="16" t="s">
        <v>2772</v>
      </c>
    </row>
    <row r="20886" spans="12:12" x14ac:dyDescent="0.25">
      <c r="L20886" s="16" t="s">
        <v>4746</v>
      </c>
    </row>
    <row r="20887" spans="12:12" x14ac:dyDescent="0.25">
      <c r="L20887" s="16" t="s">
        <v>5330</v>
      </c>
    </row>
    <row r="20888" spans="12:12" x14ac:dyDescent="0.25">
      <c r="L20888" s="16" t="s">
        <v>3717</v>
      </c>
    </row>
    <row r="20889" spans="12:12" x14ac:dyDescent="0.25">
      <c r="L20889" s="16" t="s">
        <v>5657</v>
      </c>
    </row>
    <row r="20890" spans="12:12" x14ac:dyDescent="0.25">
      <c r="L20890" s="16" t="s">
        <v>2012</v>
      </c>
    </row>
    <row r="20891" spans="12:12" x14ac:dyDescent="0.25">
      <c r="L20891" s="16" t="s">
        <v>1426</v>
      </c>
    </row>
    <row r="20892" spans="12:12" x14ac:dyDescent="0.25">
      <c r="L20892" s="16" t="s">
        <v>1426</v>
      </c>
    </row>
    <row r="20893" spans="12:12" x14ac:dyDescent="0.25">
      <c r="L20893" s="20" t="s">
        <v>1931</v>
      </c>
    </row>
    <row r="20894" spans="12:12" x14ac:dyDescent="0.25">
      <c r="L20894" s="16" t="s">
        <v>4756</v>
      </c>
    </row>
    <row r="20895" spans="12:12" x14ac:dyDescent="0.25">
      <c r="L20895" s="16" t="s">
        <v>2775</v>
      </c>
    </row>
    <row r="20896" spans="12:12" x14ac:dyDescent="0.25">
      <c r="L20896" s="16" t="s">
        <v>5091</v>
      </c>
    </row>
    <row r="20897" spans="12:12" x14ac:dyDescent="0.25">
      <c r="L20897" s="16" t="s">
        <v>2012</v>
      </c>
    </row>
    <row r="20898" spans="12:12" x14ac:dyDescent="0.25">
      <c r="L20898" s="16" t="s">
        <v>1426</v>
      </c>
    </row>
    <row r="20899" spans="12:12" x14ac:dyDescent="0.25">
      <c r="L20899" s="16" t="s">
        <v>1426</v>
      </c>
    </row>
    <row r="20900" spans="12:12" x14ac:dyDescent="0.25">
      <c r="L20900" s="20" t="s">
        <v>375</v>
      </c>
    </row>
    <row r="20901" spans="12:12" x14ac:dyDescent="0.25">
      <c r="L20901" s="16" t="s">
        <v>2772</v>
      </c>
    </row>
    <row r="20902" spans="12:12" x14ac:dyDescent="0.25">
      <c r="L20902" s="16" t="s">
        <v>2050</v>
      </c>
    </row>
    <row r="20903" spans="12:12" x14ac:dyDescent="0.25">
      <c r="L20903" s="16" t="s">
        <v>5401</v>
      </c>
    </row>
    <row r="20904" spans="12:12" x14ac:dyDescent="0.25">
      <c r="L20904" s="16" t="s">
        <v>2092</v>
      </c>
    </row>
    <row r="20905" spans="12:12" x14ac:dyDescent="0.25">
      <c r="L20905" s="16" t="s">
        <v>5790</v>
      </c>
    </row>
    <row r="20906" spans="12:12" x14ac:dyDescent="0.25">
      <c r="L20906" s="16" t="s">
        <v>1426</v>
      </c>
    </row>
    <row r="20907" spans="12:12" x14ac:dyDescent="0.25">
      <c r="L20907" s="16" t="s">
        <v>2103</v>
      </c>
    </row>
    <row r="20908" spans="12:12" x14ac:dyDescent="0.25">
      <c r="L20908" s="16" t="s">
        <v>4364</v>
      </c>
    </row>
    <row r="20909" spans="12:12" x14ac:dyDescent="0.25">
      <c r="L20909" s="16" t="s">
        <v>2015</v>
      </c>
    </row>
    <row r="20910" spans="12:12" x14ac:dyDescent="0.25">
      <c r="L20910" s="16" t="s">
        <v>2012</v>
      </c>
    </row>
    <row r="20911" spans="12:12" x14ac:dyDescent="0.25">
      <c r="L20911" s="16" t="s">
        <v>1426</v>
      </c>
    </row>
    <row r="20912" spans="12:12" x14ac:dyDescent="0.25">
      <c r="L20912" s="16" t="s">
        <v>1426</v>
      </c>
    </row>
    <row r="20913" spans="12:12" x14ac:dyDescent="0.25">
      <c r="L20913" s="20" t="s">
        <v>1932</v>
      </c>
    </row>
    <row r="20914" spans="12:12" x14ac:dyDescent="0.25">
      <c r="L20914" s="16" t="s">
        <v>4166</v>
      </c>
    </row>
    <row r="20915" spans="12:12" x14ac:dyDescent="0.25">
      <c r="L20915" s="16" t="s">
        <v>4167</v>
      </c>
    </row>
    <row r="20916" spans="12:12" x14ac:dyDescent="0.25">
      <c r="L20916" s="16" t="s">
        <v>4740</v>
      </c>
    </row>
    <row r="20917" spans="12:12" x14ac:dyDescent="0.25">
      <c r="L20917" s="16" t="s">
        <v>2012</v>
      </c>
    </row>
    <row r="20918" spans="12:12" x14ac:dyDescent="0.25">
      <c r="L20918" s="16" t="s">
        <v>1426</v>
      </c>
    </row>
    <row r="20919" spans="12:12" x14ac:dyDescent="0.25">
      <c r="L20919" s="16" t="s">
        <v>1426</v>
      </c>
    </row>
    <row r="20920" spans="12:12" x14ac:dyDescent="0.25">
      <c r="L20920" s="20" t="s">
        <v>1933</v>
      </c>
    </row>
    <row r="20921" spans="12:12" x14ac:dyDescent="0.25">
      <c r="L20921" s="16" t="s">
        <v>6208</v>
      </c>
    </row>
    <row r="20922" spans="12:12" x14ac:dyDescent="0.25">
      <c r="L20922" s="16" t="s">
        <v>2012</v>
      </c>
    </row>
    <row r="20923" spans="12:12" x14ac:dyDescent="0.25">
      <c r="L20923" s="16" t="s">
        <v>1426</v>
      </c>
    </row>
    <row r="20924" spans="12:12" x14ac:dyDescent="0.25">
      <c r="L20924" s="16" t="s">
        <v>1426</v>
      </c>
    </row>
    <row r="20925" spans="12:12" x14ac:dyDescent="0.25">
      <c r="L20925" s="20" t="s">
        <v>699</v>
      </c>
    </row>
    <row r="20926" spans="12:12" x14ac:dyDescent="0.25">
      <c r="L20926" s="16" t="s">
        <v>2720</v>
      </c>
    </row>
    <row r="20927" spans="12:12" x14ac:dyDescent="0.25">
      <c r="L20927" s="16" t="s">
        <v>2628</v>
      </c>
    </row>
    <row r="20928" spans="12:12" x14ac:dyDescent="0.25">
      <c r="L20928" s="16" t="s">
        <v>5376</v>
      </c>
    </row>
    <row r="20929" spans="12:12" x14ac:dyDescent="0.25">
      <c r="L20929" s="16" t="s">
        <v>1426</v>
      </c>
    </row>
    <row r="20930" spans="12:12" x14ac:dyDescent="0.25">
      <c r="L20930" s="16" t="s">
        <v>2282</v>
      </c>
    </row>
    <row r="20931" spans="12:12" x14ac:dyDescent="0.25">
      <c r="L20931" s="16" t="s">
        <v>2426</v>
      </c>
    </row>
    <row r="20932" spans="12:12" x14ac:dyDescent="0.25">
      <c r="L20932" s="16" t="s">
        <v>6196</v>
      </c>
    </row>
    <row r="20933" spans="12:12" x14ac:dyDescent="0.25">
      <c r="L20933" s="16" t="s">
        <v>2012</v>
      </c>
    </row>
    <row r="20934" spans="12:12" x14ac:dyDescent="0.25">
      <c r="L20934" s="16" t="s">
        <v>1426</v>
      </c>
    </row>
    <row r="20935" spans="12:12" x14ac:dyDescent="0.25">
      <c r="L20935" s="16" t="s">
        <v>1426</v>
      </c>
    </row>
    <row r="20936" spans="12:12" x14ac:dyDescent="0.25">
      <c r="L20936" s="20" t="s">
        <v>943</v>
      </c>
    </row>
    <row r="20937" spans="12:12" x14ac:dyDescent="0.25">
      <c r="L20937" s="16" t="s">
        <v>2465</v>
      </c>
    </row>
    <row r="20938" spans="12:12" x14ac:dyDescent="0.25">
      <c r="L20938" s="16" t="s">
        <v>5716</v>
      </c>
    </row>
    <row r="20939" spans="12:12" x14ac:dyDescent="0.25">
      <c r="L20939" s="16" t="s">
        <v>5523</v>
      </c>
    </row>
    <row r="20940" spans="12:12" x14ac:dyDescent="0.25">
      <c r="L20940" s="16" t="s">
        <v>2012</v>
      </c>
    </row>
    <row r="20941" spans="12:12" x14ac:dyDescent="0.25">
      <c r="L20941" s="16" t="s">
        <v>1426</v>
      </c>
    </row>
    <row r="20942" spans="12:12" x14ac:dyDescent="0.25">
      <c r="L20942" s="16" t="s">
        <v>1426</v>
      </c>
    </row>
    <row r="20943" spans="12:12" x14ac:dyDescent="0.25">
      <c r="L20943" s="20" t="s">
        <v>944</v>
      </c>
    </row>
    <row r="20944" spans="12:12" x14ac:dyDescent="0.25">
      <c r="L20944" s="16" t="s">
        <v>2201</v>
      </c>
    </row>
    <row r="20945" spans="12:12" x14ac:dyDescent="0.25">
      <c r="L20945" s="16" t="s">
        <v>4236</v>
      </c>
    </row>
    <row r="20946" spans="12:12" x14ac:dyDescent="0.25">
      <c r="L20946" s="16" t="s">
        <v>2131</v>
      </c>
    </row>
    <row r="20947" spans="12:12" x14ac:dyDescent="0.25">
      <c r="L20947" s="16" t="s">
        <v>6209</v>
      </c>
    </row>
    <row r="20948" spans="12:12" x14ac:dyDescent="0.25">
      <c r="L20948" s="16" t="s">
        <v>2135</v>
      </c>
    </row>
    <row r="20949" spans="12:12" x14ac:dyDescent="0.25">
      <c r="L20949" s="16" t="s">
        <v>4481</v>
      </c>
    </row>
    <row r="20950" spans="12:12" x14ac:dyDescent="0.25">
      <c r="L20950" s="16" t="s">
        <v>2590</v>
      </c>
    </row>
    <row r="20951" spans="12:12" x14ac:dyDescent="0.25">
      <c r="L20951" s="16" t="s">
        <v>3091</v>
      </c>
    </row>
    <row r="20952" spans="12:12" x14ac:dyDescent="0.25">
      <c r="L20952" s="16" t="s">
        <v>2003</v>
      </c>
    </row>
    <row r="20953" spans="12:12" x14ac:dyDescent="0.25">
      <c r="L20953" s="16" t="s">
        <v>6040</v>
      </c>
    </row>
    <row r="20954" spans="12:12" x14ac:dyDescent="0.25">
      <c r="L20954" s="16" t="s">
        <v>1999</v>
      </c>
    </row>
    <row r="20955" spans="12:12" x14ac:dyDescent="0.25">
      <c r="L20955" s="16" t="s">
        <v>6210</v>
      </c>
    </row>
    <row r="20956" spans="12:12" x14ac:dyDescent="0.25">
      <c r="L20956" s="16" t="s">
        <v>3949</v>
      </c>
    </row>
    <row r="20957" spans="12:12" x14ac:dyDescent="0.25">
      <c r="L20957" s="16" t="s">
        <v>6042</v>
      </c>
    </row>
    <row r="20958" spans="12:12" x14ac:dyDescent="0.25">
      <c r="L20958" s="16" t="s">
        <v>2738</v>
      </c>
    </row>
    <row r="20959" spans="12:12" x14ac:dyDescent="0.25">
      <c r="L20959" s="16" t="s">
        <v>6211</v>
      </c>
    </row>
    <row r="20960" spans="12:12" x14ac:dyDescent="0.25">
      <c r="L20960" s="16" t="s">
        <v>2296</v>
      </c>
    </row>
    <row r="20961" spans="12:12" x14ac:dyDescent="0.25">
      <c r="L20961" s="16" t="s">
        <v>2643</v>
      </c>
    </row>
    <row r="20962" spans="12:12" x14ac:dyDescent="0.25">
      <c r="L20962" s="16" t="s">
        <v>6156</v>
      </c>
    </row>
    <row r="20963" spans="12:12" x14ac:dyDescent="0.25">
      <c r="L20963" s="16" t="s">
        <v>2130</v>
      </c>
    </row>
    <row r="20964" spans="12:12" x14ac:dyDescent="0.25">
      <c r="L20964" s="16" t="s">
        <v>6212</v>
      </c>
    </row>
    <row r="20965" spans="12:12" x14ac:dyDescent="0.25">
      <c r="L20965" s="16" t="s">
        <v>2035</v>
      </c>
    </row>
    <row r="20966" spans="12:12" x14ac:dyDescent="0.25">
      <c r="L20966" s="16" t="s">
        <v>2588</v>
      </c>
    </row>
    <row r="20967" spans="12:12" x14ac:dyDescent="0.25">
      <c r="L20967" s="16" t="s">
        <v>6044</v>
      </c>
    </row>
    <row r="20968" spans="12:12" x14ac:dyDescent="0.25">
      <c r="L20968" s="16" t="s">
        <v>2012</v>
      </c>
    </row>
    <row r="20969" spans="12:12" x14ac:dyDescent="0.25">
      <c r="L20969" s="16" t="s">
        <v>1426</v>
      </c>
    </row>
    <row r="20970" spans="12:12" x14ac:dyDescent="0.25">
      <c r="L20970" s="16" t="s">
        <v>1426</v>
      </c>
    </row>
    <row r="20971" spans="12:12" x14ac:dyDescent="0.25">
      <c r="L20971" s="20" t="s">
        <v>1039</v>
      </c>
    </row>
    <row r="20972" spans="12:12" x14ac:dyDescent="0.25">
      <c r="L20972" s="16" t="s">
        <v>2012</v>
      </c>
    </row>
    <row r="20973" spans="12:12" x14ac:dyDescent="0.25">
      <c r="L20973" s="16" t="s">
        <v>1426</v>
      </c>
    </row>
    <row r="20974" spans="12:12" x14ac:dyDescent="0.25">
      <c r="L20974" s="16" t="s">
        <v>1426</v>
      </c>
    </row>
    <row r="20975" spans="12:12" x14ac:dyDescent="0.25">
      <c r="L20975" s="20" t="s">
        <v>49</v>
      </c>
    </row>
    <row r="20976" spans="12:12" x14ac:dyDescent="0.25">
      <c r="L20976" s="16" t="s">
        <v>2397</v>
      </c>
    </row>
    <row r="20977" spans="12:12" x14ac:dyDescent="0.25">
      <c r="L20977" s="16" t="s">
        <v>3639</v>
      </c>
    </row>
    <row r="20978" spans="12:12" x14ac:dyDescent="0.25">
      <c r="L20978" s="16" t="s">
        <v>2003</v>
      </c>
    </row>
    <row r="20979" spans="12:12" x14ac:dyDescent="0.25">
      <c r="L20979" s="16" t="s">
        <v>3640</v>
      </c>
    </row>
    <row r="20980" spans="12:12" x14ac:dyDescent="0.25">
      <c r="L20980" s="16" t="s">
        <v>5645</v>
      </c>
    </row>
    <row r="20981" spans="12:12" x14ac:dyDescent="0.25">
      <c r="L20981" s="16" t="s">
        <v>2012</v>
      </c>
    </row>
    <row r="20982" spans="12:12" x14ac:dyDescent="0.25">
      <c r="L20982" s="16" t="s">
        <v>1426</v>
      </c>
    </row>
    <row r="20983" spans="12:12" x14ac:dyDescent="0.25">
      <c r="L20983" s="16" t="s">
        <v>1426</v>
      </c>
    </row>
    <row r="20984" spans="12:12" x14ac:dyDescent="0.25">
      <c r="L20984" s="20" t="s">
        <v>842</v>
      </c>
    </row>
    <row r="20985" spans="12:12" x14ac:dyDescent="0.25">
      <c r="L20985" s="16" t="s">
        <v>6213</v>
      </c>
    </row>
    <row r="20986" spans="12:12" x14ac:dyDescent="0.25">
      <c r="L20986" s="16" t="s">
        <v>6214</v>
      </c>
    </row>
    <row r="20987" spans="12:12" x14ac:dyDescent="0.25">
      <c r="L20987" s="16" t="s">
        <v>2012</v>
      </c>
    </row>
    <row r="20988" spans="12:12" x14ac:dyDescent="0.25">
      <c r="L20988" s="16" t="s">
        <v>1426</v>
      </c>
    </row>
    <row r="20989" spans="12:12" x14ac:dyDescent="0.25">
      <c r="L20989" s="16" t="s">
        <v>1426</v>
      </c>
    </row>
    <row r="20990" spans="12:12" x14ac:dyDescent="0.25">
      <c r="L20990" s="20" t="s">
        <v>263</v>
      </c>
    </row>
    <row r="20991" spans="12:12" x14ac:dyDescent="0.25">
      <c r="L20991" s="16" t="s">
        <v>2056</v>
      </c>
    </row>
    <row r="20992" spans="12:12" x14ac:dyDescent="0.25">
      <c r="L20992" s="16" t="s">
        <v>4875</v>
      </c>
    </row>
    <row r="20993" spans="12:12" x14ac:dyDescent="0.25">
      <c r="L20993" s="16" t="s">
        <v>5438</v>
      </c>
    </row>
    <row r="20994" spans="12:12" x14ac:dyDescent="0.25">
      <c r="L20994" s="16" t="s">
        <v>1426</v>
      </c>
    </row>
    <row r="20995" spans="12:12" x14ac:dyDescent="0.25">
      <c r="L20995" s="16" t="s">
        <v>6213</v>
      </c>
    </row>
    <row r="20996" spans="12:12" x14ac:dyDescent="0.25">
      <c r="L20996" s="16" t="s">
        <v>6215</v>
      </c>
    </row>
    <row r="20997" spans="12:12" x14ac:dyDescent="0.25">
      <c r="L20997" s="16" t="s">
        <v>6216</v>
      </c>
    </row>
    <row r="20998" spans="12:12" x14ac:dyDescent="0.25">
      <c r="L20998" s="16" t="s">
        <v>1426</v>
      </c>
    </row>
    <row r="20999" spans="12:12" x14ac:dyDescent="0.25">
      <c r="L20999" s="16" t="s">
        <v>1426</v>
      </c>
    </row>
    <row r="21000" spans="12:12" x14ac:dyDescent="0.25">
      <c r="L21000" s="20" t="s">
        <v>135</v>
      </c>
    </row>
    <row r="21001" spans="12:12" x14ac:dyDescent="0.25">
      <c r="L21001" s="16" t="s">
        <v>2344</v>
      </c>
    </row>
    <row r="21002" spans="12:12" x14ac:dyDescent="0.25">
      <c r="L21002" s="16" t="s">
        <v>4269</v>
      </c>
    </row>
    <row r="21003" spans="12:12" x14ac:dyDescent="0.25">
      <c r="L21003" s="16" t="s">
        <v>4282</v>
      </c>
    </row>
    <row r="21004" spans="12:12" x14ac:dyDescent="0.25">
      <c r="L21004" s="16" t="s">
        <v>1426</v>
      </c>
    </row>
    <row r="21005" spans="12:12" x14ac:dyDescent="0.25">
      <c r="L21005" s="16" t="s">
        <v>2201</v>
      </c>
    </row>
    <row r="21006" spans="12:12" x14ac:dyDescent="0.25">
      <c r="L21006" s="16" t="s">
        <v>4276</v>
      </c>
    </row>
    <row r="21007" spans="12:12" x14ac:dyDescent="0.25">
      <c r="L21007" s="16" t="s">
        <v>2003</v>
      </c>
    </row>
    <row r="21008" spans="12:12" x14ac:dyDescent="0.25">
      <c r="L21008" s="16" t="s">
        <v>1426</v>
      </c>
    </row>
    <row r="21009" spans="12:12" x14ac:dyDescent="0.25">
      <c r="L21009" s="16" t="s">
        <v>2657</v>
      </c>
    </row>
    <row r="21010" spans="12:12" x14ac:dyDescent="0.25">
      <c r="L21010" s="16" t="s">
        <v>4443</v>
      </c>
    </row>
    <row r="21011" spans="12:12" x14ac:dyDescent="0.25">
      <c r="L21011" s="16" t="s">
        <v>2015</v>
      </c>
    </row>
    <row r="21012" spans="12:12" x14ac:dyDescent="0.25">
      <c r="L21012" s="16" t="s">
        <v>4272</v>
      </c>
    </row>
    <row r="21013" spans="12:12" x14ac:dyDescent="0.25">
      <c r="L21013" s="16" t="s">
        <v>2306</v>
      </c>
    </row>
    <row r="21014" spans="12:12" x14ac:dyDescent="0.25">
      <c r="L21014" s="16" t="s">
        <v>4275</v>
      </c>
    </row>
    <row r="21015" spans="12:12" x14ac:dyDescent="0.25">
      <c r="L21015" s="16" t="s">
        <v>5926</v>
      </c>
    </row>
    <row r="21016" spans="12:12" x14ac:dyDescent="0.25">
      <c r="L21016" s="16" t="s">
        <v>4276</v>
      </c>
    </row>
    <row r="21017" spans="12:12" x14ac:dyDescent="0.25">
      <c r="L21017" s="16" t="s">
        <v>2306</v>
      </c>
    </row>
    <row r="21018" spans="12:12" x14ac:dyDescent="0.25">
      <c r="L21018" s="16" t="s">
        <v>4277</v>
      </c>
    </row>
    <row r="21019" spans="12:12" x14ac:dyDescent="0.25">
      <c r="L21019" s="16" t="s">
        <v>2306</v>
      </c>
    </row>
    <row r="21020" spans="12:12" x14ac:dyDescent="0.25">
      <c r="L21020" s="16" t="s">
        <v>3068</v>
      </c>
    </row>
    <row r="21021" spans="12:12" x14ac:dyDescent="0.25">
      <c r="L21021" s="16" t="s">
        <v>6217</v>
      </c>
    </row>
    <row r="21022" spans="12:12" x14ac:dyDescent="0.25">
      <c r="L21022" s="16" t="s">
        <v>2670</v>
      </c>
    </row>
    <row r="21023" spans="12:12" x14ac:dyDescent="0.25">
      <c r="L21023" s="16" t="s">
        <v>4272</v>
      </c>
    </row>
    <row r="21024" spans="12:12" x14ac:dyDescent="0.25">
      <c r="L21024" s="16" t="s">
        <v>4279</v>
      </c>
    </row>
    <row r="21025" spans="12:12" x14ac:dyDescent="0.25">
      <c r="L21025" s="16" t="s">
        <v>3066</v>
      </c>
    </row>
    <row r="21026" spans="12:12" x14ac:dyDescent="0.25">
      <c r="L21026" s="16" t="s">
        <v>5895</v>
      </c>
    </row>
    <row r="21027" spans="12:12" x14ac:dyDescent="0.25">
      <c r="L21027" s="16" t="s">
        <v>2293</v>
      </c>
    </row>
    <row r="21028" spans="12:12" x14ac:dyDescent="0.25">
      <c r="L21028" s="16" t="s">
        <v>1426</v>
      </c>
    </row>
    <row r="21029" spans="12:12" x14ac:dyDescent="0.25">
      <c r="L21029" s="16" t="s">
        <v>1426</v>
      </c>
    </row>
    <row r="21030" spans="12:12" x14ac:dyDescent="0.25">
      <c r="L21030" s="20" t="s">
        <v>1280</v>
      </c>
    </row>
    <row r="21031" spans="12:12" x14ac:dyDescent="0.25">
      <c r="L21031" s="16" t="s">
        <v>2812</v>
      </c>
    </row>
    <row r="21032" spans="12:12" x14ac:dyDescent="0.25">
      <c r="L21032" s="16" t="s">
        <v>6218</v>
      </c>
    </row>
    <row r="21033" spans="12:12" x14ac:dyDescent="0.25">
      <c r="L21033" s="16" t="s">
        <v>4689</v>
      </c>
    </row>
    <row r="21034" spans="12:12" x14ac:dyDescent="0.25">
      <c r="L21034" s="16" t="s">
        <v>6219</v>
      </c>
    </row>
    <row r="21035" spans="12:12" x14ac:dyDescent="0.25">
      <c r="L21035" s="16" t="s">
        <v>5632</v>
      </c>
    </row>
    <row r="21036" spans="12:12" x14ac:dyDescent="0.25">
      <c r="L21036" s="16" t="s">
        <v>6220</v>
      </c>
    </row>
    <row r="21037" spans="12:12" x14ac:dyDescent="0.25">
      <c r="L21037" s="16" t="s">
        <v>5703</v>
      </c>
    </row>
    <row r="21038" spans="12:12" x14ac:dyDescent="0.25">
      <c r="L21038" s="16" t="s">
        <v>2819</v>
      </c>
    </row>
    <row r="21039" spans="12:12" x14ac:dyDescent="0.25">
      <c r="L21039" s="16" t="s">
        <v>6221</v>
      </c>
    </row>
    <row r="21040" spans="12:12" x14ac:dyDescent="0.25">
      <c r="L21040" s="16" t="s">
        <v>2219</v>
      </c>
    </row>
    <row r="21041" spans="12:12" x14ac:dyDescent="0.25">
      <c r="L21041" s="16" t="s">
        <v>2813</v>
      </c>
    </row>
    <row r="21042" spans="12:12" x14ac:dyDescent="0.25">
      <c r="L21042" s="16" t="s">
        <v>2824</v>
      </c>
    </row>
    <row r="21043" spans="12:12" x14ac:dyDescent="0.25">
      <c r="L21043" s="16" t="s">
        <v>2377</v>
      </c>
    </row>
    <row r="21044" spans="12:12" x14ac:dyDescent="0.25">
      <c r="L21044" s="16" t="s">
        <v>2813</v>
      </c>
    </row>
    <row r="21045" spans="12:12" x14ac:dyDescent="0.25">
      <c r="L21045" s="16" t="s">
        <v>2820</v>
      </c>
    </row>
    <row r="21046" spans="12:12" x14ac:dyDescent="0.25">
      <c r="L21046" s="16" t="s">
        <v>2012</v>
      </c>
    </row>
    <row r="21047" spans="12:12" x14ac:dyDescent="0.25">
      <c r="L21047" s="16" t="s">
        <v>1426</v>
      </c>
    </row>
    <row r="21048" spans="12:12" x14ac:dyDescent="0.25">
      <c r="L21048" s="16" t="s">
        <v>1426</v>
      </c>
    </row>
    <row r="21049" spans="12:12" x14ac:dyDescent="0.25">
      <c r="L21049" s="20" t="s">
        <v>1936</v>
      </c>
    </row>
    <row r="21050" spans="12:12" x14ac:dyDescent="0.25">
      <c r="L21050" s="16" t="s">
        <v>2279</v>
      </c>
    </row>
    <row r="21051" spans="12:12" x14ac:dyDescent="0.25">
      <c r="L21051" s="16" t="s">
        <v>2012</v>
      </c>
    </row>
    <row r="21052" spans="12:12" x14ac:dyDescent="0.25">
      <c r="L21052" s="16" t="s">
        <v>1426</v>
      </c>
    </row>
    <row r="21053" spans="12:12" x14ac:dyDescent="0.25">
      <c r="L21053" s="16" t="s">
        <v>1426</v>
      </c>
    </row>
    <row r="21054" spans="12:12" x14ac:dyDescent="0.25">
      <c r="L21054" s="20" t="s">
        <v>1188</v>
      </c>
    </row>
    <row r="21055" spans="12:12" x14ac:dyDescent="0.25">
      <c r="L21055" s="16" t="s">
        <v>2758</v>
      </c>
    </row>
    <row r="21056" spans="12:12" x14ac:dyDescent="0.25">
      <c r="L21056" s="16" t="s">
        <v>4780</v>
      </c>
    </row>
    <row r="21057" spans="12:12" x14ac:dyDescent="0.25">
      <c r="L21057" s="16" t="s">
        <v>4361</v>
      </c>
    </row>
    <row r="21058" spans="12:12" x14ac:dyDescent="0.25">
      <c r="L21058" s="16" t="s">
        <v>2634</v>
      </c>
    </row>
    <row r="21059" spans="12:12" x14ac:dyDescent="0.25">
      <c r="L21059" s="16" t="s">
        <v>6222</v>
      </c>
    </row>
    <row r="21060" spans="12:12" x14ac:dyDescent="0.25">
      <c r="L21060" s="16" t="s">
        <v>1426</v>
      </c>
    </row>
    <row r="21061" spans="12:12" x14ac:dyDescent="0.25">
      <c r="L21061" s="16" t="s">
        <v>6223</v>
      </c>
    </row>
    <row r="21062" spans="12:12" x14ac:dyDescent="0.25">
      <c r="L21062" s="16" t="s">
        <v>5659</v>
      </c>
    </row>
    <row r="21063" spans="12:12" x14ac:dyDescent="0.25">
      <c r="L21063" s="16" t="s">
        <v>1426</v>
      </c>
    </row>
    <row r="21064" spans="12:12" x14ac:dyDescent="0.25">
      <c r="L21064" s="16" t="s">
        <v>2094</v>
      </c>
    </row>
    <row r="21065" spans="12:12" x14ac:dyDescent="0.25">
      <c r="L21065" s="16" t="s">
        <v>4364</v>
      </c>
    </row>
    <row r="21066" spans="12:12" x14ac:dyDescent="0.25">
      <c r="L21066" s="16" t="s">
        <v>4778</v>
      </c>
    </row>
    <row r="21067" spans="12:12" x14ac:dyDescent="0.25">
      <c r="L21067" s="16" t="s">
        <v>4362</v>
      </c>
    </row>
    <row r="21068" spans="12:12" x14ac:dyDescent="0.25">
      <c r="L21068" s="16" t="s">
        <v>5045</v>
      </c>
    </row>
    <row r="21069" spans="12:12" x14ac:dyDescent="0.25">
      <c r="L21069" s="16" t="s">
        <v>2050</v>
      </c>
    </row>
    <row r="21070" spans="12:12" x14ac:dyDescent="0.25">
      <c r="L21070" s="16" t="s">
        <v>5402</v>
      </c>
    </row>
    <row r="21071" spans="12:12" x14ac:dyDescent="0.25">
      <c r="L21071" s="16" t="s">
        <v>2634</v>
      </c>
    </row>
    <row r="21072" spans="12:12" x14ac:dyDescent="0.25">
      <c r="L21072" s="16" t="s">
        <v>6224</v>
      </c>
    </row>
    <row r="21073" spans="12:12" x14ac:dyDescent="0.25">
      <c r="L21073" s="16" t="s">
        <v>3072</v>
      </c>
    </row>
    <row r="21074" spans="12:12" x14ac:dyDescent="0.25">
      <c r="L21074" s="16" t="s">
        <v>6225</v>
      </c>
    </row>
    <row r="21075" spans="12:12" x14ac:dyDescent="0.25">
      <c r="L21075" s="16" t="s">
        <v>1426</v>
      </c>
    </row>
    <row r="21076" spans="12:12" x14ac:dyDescent="0.25">
      <c r="L21076" s="16" t="s">
        <v>2242</v>
      </c>
    </row>
    <row r="21077" spans="12:12" x14ac:dyDescent="0.25">
      <c r="L21077" s="16" t="s">
        <v>3074</v>
      </c>
    </row>
    <row r="21078" spans="12:12" x14ac:dyDescent="0.25">
      <c r="L21078" s="16" t="s">
        <v>2635</v>
      </c>
    </row>
    <row r="21079" spans="12:12" x14ac:dyDescent="0.25">
      <c r="L21079" s="16" t="s">
        <v>3077</v>
      </c>
    </row>
    <row r="21080" spans="12:12" x14ac:dyDescent="0.25">
      <c r="L21080" s="16" t="s">
        <v>5742</v>
      </c>
    </row>
    <row r="21081" spans="12:12" x14ac:dyDescent="0.25">
      <c r="L21081" s="16" t="s">
        <v>3079</v>
      </c>
    </row>
    <row r="21082" spans="12:12" x14ac:dyDescent="0.25">
      <c r="L21082" s="16" t="s">
        <v>6146</v>
      </c>
    </row>
    <row r="21083" spans="12:12" x14ac:dyDescent="0.25">
      <c r="L21083" s="16" t="s">
        <v>2245</v>
      </c>
    </row>
    <row r="21084" spans="12:12" x14ac:dyDescent="0.25">
      <c r="L21084" s="16" t="s">
        <v>4508</v>
      </c>
    </row>
    <row r="21085" spans="12:12" x14ac:dyDescent="0.25">
      <c r="L21085" s="16" t="s">
        <v>3727</v>
      </c>
    </row>
    <row r="21086" spans="12:12" x14ac:dyDescent="0.25">
      <c r="L21086" s="16" t="s">
        <v>2012</v>
      </c>
    </row>
    <row r="21087" spans="12:12" x14ac:dyDescent="0.25">
      <c r="L21087" s="16" t="s">
        <v>1426</v>
      </c>
    </row>
    <row r="21088" spans="12:12" x14ac:dyDescent="0.25">
      <c r="L21088" s="16" t="s">
        <v>1426</v>
      </c>
    </row>
    <row r="21089" spans="12:12" x14ac:dyDescent="0.25">
      <c r="L21089" s="20" t="s">
        <v>24</v>
      </c>
    </row>
    <row r="21090" spans="12:12" x14ac:dyDescent="0.25">
      <c r="L21090" s="16" t="s">
        <v>2049</v>
      </c>
    </row>
    <row r="21091" spans="12:12" x14ac:dyDescent="0.25">
      <c r="L21091" s="16" t="s">
        <v>2901</v>
      </c>
    </row>
    <row r="21092" spans="12:12" x14ac:dyDescent="0.25">
      <c r="L21092" s="16" t="s">
        <v>6226</v>
      </c>
    </row>
    <row r="21093" spans="12:12" x14ac:dyDescent="0.25">
      <c r="L21093" s="16" t="s">
        <v>2389</v>
      </c>
    </row>
    <row r="21094" spans="12:12" x14ac:dyDescent="0.25">
      <c r="L21094" s="16" t="s">
        <v>5206</v>
      </c>
    </row>
    <row r="21095" spans="12:12" x14ac:dyDescent="0.25">
      <c r="L21095" s="16" t="s">
        <v>1426</v>
      </c>
    </row>
    <row r="21096" spans="12:12" x14ac:dyDescent="0.25">
      <c r="L21096" s="16" t="s">
        <v>4665</v>
      </c>
    </row>
    <row r="21097" spans="12:12" x14ac:dyDescent="0.25">
      <c r="L21097" s="16" t="s">
        <v>2901</v>
      </c>
    </row>
    <row r="21098" spans="12:12" x14ac:dyDescent="0.25">
      <c r="L21098" s="16" t="s">
        <v>6227</v>
      </c>
    </row>
    <row r="21099" spans="12:12" x14ac:dyDescent="0.25">
      <c r="L21099" s="16" t="s">
        <v>2862</v>
      </c>
    </row>
    <row r="21100" spans="12:12" x14ac:dyDescent="0.25">
      <c r="L21100" s="16" t="s">
        <v>2901</v>
      </c>
    </row>
    <row r="21101" spans="12:12" x14ac:dyDescent="0.25">
      <c r="L21101" s="16" t="s">
        <v>6228</v>
      </c>
    </row>
    <row r="21102" spans="12:12" x14ac:dyDescent="0.25">
      <c r="L21102" s="16" t="s">
        <v>1426</v>
      </c>
    </row>
    <row r="21103" spans="12:12" x14ac:dyDescent="0.25">
      <c r="L21103" s="16" t="s">
        <v>2013</v>
      </c>
    </row>
    <row r="21104" spans="12:12" x14ac:dyDescent="0.25">
      <c r="L21104" s="16" t="s">
        <v>4667</v>
      </c>
    </row>
    <row r="21105" spans="12:12" x14ac:dyDescent="0.25">
      <c r="L21105" s="16" t="s">
        <v>2015</v>
      </c>
    </row>
    <row r="21106" spans="12:12" x14ac:dyDescent="0.25">
      <c r="L21106" s="16" t="s">
        <v>5446</v>
      </c>
    </row>
    <row r="21107" spans="12:12" x14ac:dyDescent="0.25">
      <c r="L21107" s="16" t="s">
        <v>5293</v>
      </c>
    </row>
    <row r="21108" spans="12:12" x14ac:dyDescent="0.25">
      <c r="L21108" s="16" t="s">
        <v>5447</v>
      </c>
    </row>
    <row r="21109" spans="12:12" x14ac:dyDescent="0.25">
      <c r="L21109" s="16" t="s">
        <v>5363</v>
      </c>
    </row>
    <row r="21110" spans="12:12" x14ac:dyDescent="0.25">
      <c r="L21110" s="16" t="s">
        <v>5450</v>
      </c>
    </row>
    <row r="21111" spans="12:12" x14ac:dyDescent="0.25">
      <c r="L21111" s="16" t="s">
        <v>5892</v>
      </c>
    </row>
    <row r="21112" spans="12:12" x14ac:dyDescent="0.25">
      <c r="L21112" s="16" t="s">
        <v>2899</v>
      </c>
    </row>
    <row r="21113" spans="12:12" x14ac:dyDescent="0.25">
      <c r="L21113" s="16" t="s">
        <v>6229</v>
      </c>
    </row>
    <row r="21114" spans="12:12" x14ac:dyDescent="0.25">
      <c r="L21114" s="16" t="s">
        <v>4666</v>
      </c>
    </row>
    <row r="21115" spans="12:12" x14ac:dyDescent="0.25">
      <c r="L21115" s="16" t="s">
        <v>6230</v>
      </c>
    </row>
    <row r="21116" spans="12:12" x14ac:dyDescent="0.25">
      <c r="L21116" s="16" t="s">
        <v>2016</v>
      </c>
    </row>
    <row r="21117" spans="12:12" x14ac:dyDescent="0.25">
      <c r="L21117" s="16" t="s">
        <v>2086</v>
      </c>
    </row>
    <row r="21118" spans="12:12" x14ac:dyDescent="0.25">
      <c r="L21118" s="16" t="s">
        <v>5623</v>
      </c>
    </row>
    <row r="21119" spans="12:12" x14ac:dyDescent="0.25">
      <c r="L21119" s="16" t="s">
        <v>2546</v>
      </c>
    </row>
    <row r="21120" spans="12:12" x14ac:dyDescent="0.25">
      <c r="L21120" s="16" t="s">
        <v>6186</v>
      </c>
    </row>
    <row r="21121" spans="12:12" x14ac:dyDescent="0.25">
      <c r="L21121" s="16" t="s">
        <v>2012</v>
      </c>
    </row>
    <row r="21122" spans="12:12" x14ac:dyDescent="0.25">
      <c r="L21122" s="16" t="s">
        <v>1426</v>
      </c>
    </row>
    <row r="21123" spans="12:12" x14ac:dyDescent="0.25">
      <c r="L21123" s="16" t="s">
        <v>1426</v>
      </c>
    </row>
    <row r="21124" spans="12:12" x14ac:dyDescent="0.25">
      <c r="L21124" s="20" t="s">
        <v>1348</v>
      </c>
    </row>
    <row r="21125" spans="12:12" x14ac:dyDescent="0.25">
      <c r="L21125" s="16" t="s">
        <v>2373</v>
      </c>
    </row>
    <row r="21126" spans="12:12" x14ac:dyDescent="0.25">
      <c r="L21126" s="16" t="s">
        <v>2723</v>
      </c>
    </row>
    <row r="21127" spans="12:12" x14ac:dyDescent="0.25">
      <c r="L21127" s="16" t="s">
        <v>4637</v>
      </c>
    </row>
    <row r="21128" spans="12:12" x14ac:dyDescent="0.25">
      <c r="L21128" s="16" t="s">
        <v>4384</v>
      </c>
    </row>
    <row r="21129" spans="12:12" x14ac:dyDescent="0.25">
      <c r="L21129" s="16" t="s">
        <v>5247</v>
      </c>
    </row>
    <row r="21130" spans="12:12" x14ac:dyDescent="0.25">
      <c r="L21130" s="16" t="s">
        <v>1426</v>
      </c>
    </row>
    <row r="21131" spans="12:12" x14ac:dyDescent="0.25">
      <c r="L21131" s="16" t="s">
        <v>1988</v>
      </c>
    </row>
    <row r="21132" spans="12:12" x14ac:dyDescent="0.25">
      <c r="L21132" s="16" t="s">
        <v>4387</v>
      </c>
    </row>
    <row r="21133" spans="12:12" x14ac:dyDescent="0.25">
      <c r="L21133" s="16" t="s">
        <v>5822</v>
      </c>
    </row>
    <row r="21134" spans="12:12" x14ac:dyDescent="0.25">
      <c r="L21134" s="16" t="s">
        <v>4388</v>
      </c>
    </row>
    <row r="21135" spans="12:12" x14ac:dyDescent="0.25">
      <c r="L21135" s="16" t="s">
        <v>5823</v>
      </c>
    </row>
    <row r="21136" spans="12:12" x14ac:dyDescent="0.25">
      <c r="L21136" s="16" t="s">
        <v>5252</v>
      </c>
    </row>
    <row r="21137" spans="12:12" x14ac:dyDescent="0.25">
      <c r="L21137" s="16" t="s">
        <v>6201</v>
      </c>
    </row>
    <row r="21138" spans="12:12" x14ac:dyDescent="0.25">
      <c r="L21138" s="16" t="s">
        <v>2550</v>
      </c>
    </row>
    <row r="21139" spans="12:12" x14ac:dyDescent="0.25">
      <c r="L21139" s="16" t="s">
        <v>6231</v>
      </c>
    </row>
    <row r="21140" spans="12:12" x14ac:dyDescent="0.25">
      <c r="L21140" s="16" t="s">
        <v>1997</v>
      </c>
    </row>
    <row r="21141" spans="12:12" x14ac:dyDescent="0.25">
      <c r="L21141" s="16" t="s">
        <v>2729</v>
      </c>
    </row>
    <row r="21142" spans="12:12" x14ac:dyDescent="0.25">
      <c r="L21142" s="16" t="s">
        <v>2003</v>
      </c>
    </row>
    <row r="21143" spans="12:12" x14ac:dyDescent="0.25">
      <c r="L21143" s="16" t="s">
        <v>3604</v>
      </c>
    </row>
    <row r="21144" spans="12:12" x14ac:dyDescent="0.25">
      <c r="L21144" s="16" t="s">
        <v>2003</v>
      </c>
    </row>
    <row r="21145" spans="12:12" x14ac:dyDescent="0.25">
      <c r="L21145" s="16" t="s">
        <v>2723</v>
      </c>
    </row>
    <row r="21146" spans="12:12" x14ac:dyDescent="0.25">
      <c r="L21146" s="16" t="s">
        <v>2003</v>
      </c>
    </row>
    <row r="21147" spans="12:12" x14ac:dyDescent="0.25">
      <c r="L21147" s="16" t="s">
        <v>2006</v>
      </c>
    </row>
    <row r="21148" spans="12:12" x14ac:dyDescent="0.25">
      <c r="L21148" s="16" t="s">
        <v>1426</v>
      </c>
    </row>
    <row r="21149" spans="12:12" x14ac:dyDescent="0.25">
      <c r="L21149" s="16" t="s">
        <v>1426</v>
      </c>
    </row>
    <row r="21150" spans="12:12" x14ac:dyDescent="0.25">
      <c r="L21150" s="20" t="s">
        <v>649</v>
      </c>
    </row>
    <row r="21151" spans="12:12" x14ac:dyDescent="0.25">
      <c r="L21151" s="16" t="s">
        <v>2578</v>
      </c>
    </row>
    <row r="21152" spans="12:12" x14ac:dyDescent="0.25">
      <c r="L21152" s="16" t="s">
        <v>2481</v>
      </c>
    </row>
    <row r="21153" spans="12:12" x14ac:dyDescent="0.25">
      <c r="L21153" s="16" t="s">
        <v>4106</v>
      </c>
    </row>
    <row r="21154" spans="12:12" x14ac:dyDescent="0.25">
      <c r="L21154" s="16" t="s">
        <v>2012</v>
      </c>
    </row>
    <row r="21155" spans="12:12" x14ac:dyDescent="0.25">
      <c r="L21155" s="16" t="s">
        <v>1426</v>
      </c>
    </row>
    <row r="21156" spans="12:12" x14ac:dyDescent="0.25">
      <c r="L21156" s="16" t="s">
        <v>1426</v>
      </c>
    </row>
    <row r="21157" spans="12:12" x14ac:dyDescent="0.25">
      <c r="L21157" s="20" t="s">
        <v>1937</v>
      </c>
    </row>
    <row r="21158" spans="12:12" x14ac:dyDescent="0.25">
      <c r="L21158" s="16" t="s">
        <v>6232</v>
      </c>
    </row>
    <row r="21159" spans="12:12" x14ac:dyDescent="0.25">
      <c r="L21159" s="16" t="s">
        <v>6233</v>
      </c>
    </row>
    <row r="21160" spans="12:12" x14ac:dyDescent="0.25">
      <c r="L21160" s="16" t="s">
        <v>1426</v>
      </c>
    </row>
    <row r="21161" spans="12:12" x14ac:dyDescent="0.25">
      <c r="L21161" s="16" t="s">
        <v>2921</v>
      </c>
    </row>
    <row r="21162" spans="12:12" x14ac:dyDescent="0.25">
      <c r="L21162" s="16" t="s">
        <v>5989</v>
      </c>
    </row>
    <row r="21163" spans="12:12" x14ac:dyDescent="0.25">
      <c r="L21163" s="16" t="s">
        <v>3103</v>
      </c>
    </row>
    <row r="21164" spans="12:12" x14ac:dyDescent="0.25">
      <c r="L21164" s="16" t="s">
        <v>3678</v>
      </c>
    </row>
    <row r="21165" spans="12:12" x14ac:dyDescent="0.25">
      <c r="L21165" s="16" t="s">
        <v>4825</v>
      </c>
    </row>
    <row r="21166" spans="12:12" x14ac:dyDescent="0.25">
      <c r="L21166" s="16" t="s">
        <v>2846</v>
      </c>
    </row>
    <row r="21167" spans="12:12" x14ac:dyDescent="0.25">
      <c r="L21167" s="16" t="s">
        <v>5989</v>
      </c>
    </row>
    <row r="21168" spans="12:12" x14ac:dyDescent="0.25">
      <c r="L21168" s="16" t="s">
        <v>3102</v>
      </c>
    </row>
    <row r="21169" spans="12:12" x14ac:dyDescent="0.25">
      <c r="L21169" s="16" t="s">
        <v>2622</v>
      </c>
    </row>
    <row r="21170" spans="12:12" x14ac:dyDescent="0.25">
      <c r="L21170" s="16" t="s">
        <v>4358</v>
      </c>
    </row>
    <row r="21171" spans="12:12" x14ac:dyDescent="0.25">
      <c r="L21171" s="16" t="s">
        <v>3977</v>
      </c>
    </row>
    <row r="21172" spans="12:12" x14ac:dyDescent="0.25">
      <c r="L21172" s="16" t="s">
        <v>5424</v>
      </c>
    </row>
    <row r="21173" spans="12:12" x14ac:dyDescent="0.25">
      <c r="L21173" s="16" t="s">
        <v>3678</v>
      </c>
    </row>
    <row r="21174" spans="12:12" x14ac:dyDescent="0.25">
      <c r="L21174" s="16" t="s">
        <v>6234</v>
      </c>
    </row>
    <row r="21175" spans="12:12" x14ac:dyDescent="0.25">
      <c r="L21175" s="16" t="s">
        <v>1426</v>
      </c>
    </row>
    <row r="21176" spans="12:12" x14ac:dyDescent="0.25">
      <c r="L21176" s="16" t="s">
        <v>2624</v>
      </c>
    </row>
    <row r="21177" spans="12:12" x14ac:dyDescent="0.25">
      <c r="L21177" s="16" t="s">
        <v>2622</v>
      </c>
    </row>
    <row r="21178" spans="12:12" x14ac:dyDescent="0.25">
      <c r="L21178" s="16" t="s">
        <v>4360</v>
      </c>
    </row>
    <row r="21179" spans="12:12" x14ac:dyDescent="0.25">
      <c r="L21179" s="16" t="s">
        <v>1426</v>
      </c>
    </row>
    <row r="21180" spans="12:12" x14ac:dyDescent="0.25">
      <c r="L21180" s="16" t="s">
        <v>4243</v>
      </c>
    </row>
    <row r="21181" spans="12:12" x14ac:dyDescent="0.25">
      <c r="L21181" s="16" t="s">
        <v>3678</v>
      </c>
    </row>
    <row r="21182" spans="12:12" x14ac:dyDescent="0.25">
      <c r="L21182" s="16" t="s">
        <v>4342</v>
      </c>
    </row>
    <row r="21183" spans="12:12" x14ac:dyDescent="0.25">
      <c r="L21183" s="16" t="s">
        <v>3136</v>
      </c>
    </row>
    <row r="21184" spans="12:12" x14ac:dyDescent="0.25">
      <c r="L21184" s="16" t="s">
        <v>3678</v>
      </c>
    </row>
    <row r="21185" spans="12:12" x14ac:dyDescent="0.25">
      <c r="L21185" s="16" t="s">
        <v>6235</v>
      </c>
    </row>
    <row r="21186" spans="12:12" x14ac:dyDescent="0.25">
      <c r="L21186" s="16" t="s">
        <v>1426</v>
      </c>
    </row>
    <row r="21187" spans="12:12" x14ac:dyDescent="0.25">
      <c r="L21187" s="16" t="s">
        <v>6236</v>
      </c>
    </row>
    <row r="21188" spans="12:12" x14ac:dyDescent="0.25">
      <c r="L21188" s="16" t="s">
        <v>2620</v>
      </c>
    </row>
    <row r="21189" spans="12:12" x14ac:dyDescent="0.25">
      <c r="L21189" s="16" t="s">
        <v>2283</v>
      </c>
    </row>
    <row r="21190" spans="12:12" x14ac:dyDescent="0.25">
      <c r="L21190" s="16" t="s">
        <v>2012</v>
      </c>
    </row>
    <row r="21191" spans="12:12" x14ac:dyDescent="0.25">
      <c r="L21191" s="16" t="s">
        <v>1426</v>
      </c>
    </row>
    <row r="21192" spans="12:12" x14ac:dyDescent="0.25">
      <c r="L21192" s="16" t="s">
        <v>1426</v>
      </c>
    </row>
    <row r="21193" spans="12:12" x14ac:dyDescent="0.25">
      <c r="L21193" s="20" t="s">
        <v>474</v>
      </c>
    </row>
    <row r="21194" spans="12:12" x14ac:dyDescent="0.25">
      <c r="L21194" s="16" t="s">
        <v>2434</v>
      </c>
    </row>
    <row r="21195" spans="12:12" x14ac:dyDescent="0.25">
      <c r="L21195" s="16" t="s">
        <v>3977</v>
      </c>
    </row>
    <row r="21196" spans="12:12" x14ac:dyDescent="0.25">
      <c r="L21196" s="16" t="s">
        <v>5426</v>
      </c>
    </row>
    <row r="21197" spans="12:12" x14ac:dyDescent="0.25">
      <c r="L21197" s="16" t="s">
        <v>2012</v>
      </c>
    </row>
    <row r="21198" spans="12:12" x14ac:dyDescent="0.25">
      <c r="L21198" s="16" t="s">
        <v>1426</v>
      </c>
    </row>
    <row r="21199" spans="12:12" x14ac:dyDescent="0.25">
      <c r="L21199" s="16" t="s">
        <v>1426</v>
      </c>
    </row>
    <row r="21200" spans="12:12" x14ac:dyDescent="0.25">
      <c r="L21200" s="20" t="s">
        <v>321</v>
      </c>
    </row>
    <row r="21201" spans="12:12" x14ac:dyDescent="0.25">
      <c r="L21201" s="16" t="s">
        <v>2583</v>
      </c>
    </row>
    <row r="21202" spans="12:12" x14ac:dyDescent="0.25">
      <c r="L21202" s="16" t="s">
        <v>2152</v>
      </c>
    </row>
    <row r="21203" spans="12:12" x14ac:dyDescent="0.25">
      <c r="L21203" s="16" t="s">
        <v>6237</v>
      </c>
    </row>
    <row r="21204" spans="12:12" x14ac:dyDescent="0.25">
      <c r="L21204" s="16" t="s">
        <v>4766</v>
      </c>
    </row>
    <row r="21205" spans="12:12" x14ac:dyDescent="0.25">
      <c r="L21205" s="16" t="s">
        <v>6238</v>
      </c>
    </row>
    <row r="21206" spans="12:12" x14ac:dyDescent="0.25">
      <c r="L21206" s="16" t="s">
        <v>2535</v>
      </c>
    </row>
    <row r="21207" spans="12:12" x14ac:dyDescent="0.25">
      <c r="L21207" s="16" t="s">
        <v>2296</v>
      </c>
    </row>
    <row r="21208" spans="12:12" x14ac:dyDescent="0.25">
      <c r="L21208" s="16" t="s">
        <v>2012</v>
      </c>
    </row>
    <row r="21209" spans="12:12" x14ac:dyDescent="0.25">
      <c r="L21209" s="16" t="s">
        <v>1426</v>
      </c>
    </row>
    <row r="21210" spans="12:12" x14ac:dyDescent="0.25">
      <c r="L21210" s="16" t="s">
        <v>1426</v>
      </c>
    </row>
    <row r="21211" spans="12:12" x14ac:dyDescent="0.25">
      <c r="L21211" s="20" t="s">
        <v>1283</v>
      </c>
    </row>
    <row r="21212" spans="12:12" x14ac:dyDescent="0.25">
      <c r="L21212" s="16" t="s">
        <v>4399</v>
      </c>
    </row>
    <row r="21213" spans="12:12" x14ac:dyDescent="0.25">
      <c r="L21213" s="16" t="s">
        <v>2683</v>
      </c>
    </row>
    <row r="21214" spans="12:12" x14ac:dyDescent="0.25">
      <c r="L21214" s="16" t="s">
        <v>4767</v>
      </c>
    </row>
    <row r="21215" spans="12:12" x14ac:dyDescent="0.25">
      <c r="L21215" s="16" t="s">
        <v>6239</v>
      </c>
    </row>
    <row r="21216" spans="12:12" x14ac:dyDescent="0.25">
      <c r="L21216" s="16" t="s">
        <v>6200</v>
      </c>
    </row>
    <row r="21217" spans="12:12" x14ac:dyDescent="0.25">
      <c r="L21217" s="16" t="s">
        <v>4170</v>
      </c>
    </row>
    <row r="21218" spans="12:12" x14ac:dyDescent="0.25">
      <c r="L21218" s="16" t="s">
        <v>6238</v>
      </c>
    </row>
    <row r="21219" spans="12:12" x14ac:dyDescent="0.25">
      <c r="L21219" s="16" t="s">
        <v>2052</v>
      </c>
    </row>
    <row r="21220" spans="12:12" x14ac:dyDescent="0.25">
      <c r="L21220" s="16" t="s">
        <v>3804</v>
      </c>
    </row>
    <row r="21221" spans="12:12" x14ac:dyDescent="0.25">
      <c r="L21221" s="16" t="s">
        <v>5701</v>
      </c>
    </row>
    <row r="21222" spans="12:12" x14ac:dyDescent="0.25">
      <c r="L21222" s="16" t="s">
        <v>4407</v>
      </c>
    </row>
    <row r="21223" spans="12:12" x14ac:dyDescent="0.25">
      <c r="L21223" s="16" t="s">
        <v>1426</v>
      </c>
    </row>
    <row r="21224" spans="12:12" x14ac:dyDescent="0.25">
      <c r="L21224" s="16" t="s">
        <v>1426</v>
      </c>
    </row>
    <row r="21225" spans="12:12" x14ac:dyDescent="0.25">
      <c r="L21225" s="20" t="s">
        <v>592</v>
      </c>
    </row>
    <row r="21226" spans="12:12" x14ac:dyDescent="0.25">
      <c r="L21226" s="16" t="s">
        <v>2534</v>
      </c>
    </row>
    <row r="21227" spans="12:12" x14ac:dyDescent="0.25">
      <c r="L21227" s="16" t="s">
        <v>2535</v>
      </c>
    </row>
    <row r="21228" spans="12:12" x14ac:dyDescent="0.25">
      <c r="L21228" s="16" t="s">
        <v>6240</v>
      </c>
    </row>
    <row r="21229" spans="12:12" x14ac:dyDescent="0.25">
      <c r="L21229" s="16" t="s">
        <v>2012</v>
      </c>
    </row>
    <row r="21230" spans="12:12" x14ac:dyDescent="0.25">
      <c r="L21230" s="16" t="s">
        <v>1426</v>
      </c>
    </row>
    <row r="21231" spans="12:12" x14ac:dyDescent="0.25">
      <c r="L21231" s="16" t="s">
        <v>1426</v>
      </c>
    </row>
    <row r="21232" spans="12:12" x14ac:dyDescent="0.25">
      <c r="L21232" s="20" t="s">
        <v>337</v>
      </c>
    </row>
    <row r="21233" spans="12:12" x14ac:dyDescent="0.25">
      <c r="L21233" s="16" t="s">
        <v>2583</v>
      </c>
    </row>
    <row r="21234" spans="12:12" x14ac:dyDescent="0.25">
      <c r="L21234" s="16" t="s">
        <v>4760</v>
      </c>
    </row>
    <row r="21235" spans="12:12" x14ac:dyDescent="0.25">
      <c r="L21235" s="16" t="s">
        <v>2193</v>
      </c>
    </row>
    <row r="21236" spans="12:12" x14ac:dyDescent="0.25">
      <c r="L21236" s="16" t="s">
        <v>2187</v>
      </c>
    </row>
    <row r="21237" spans="12:12" x14ac:dyDescent="0.25">
      <c r="L21237" s="16" t="s">
        <v>4763</v>
      </c>
    </row>
    <row r="21238" spans="12:12" x14ac:dyDescent="0.25">
      <c r="L21238" s="16" t="s">
        <v>2190</v>
      </c>
    </row>
    <row r="21239" spans="12:12" x14ac:dyDescent="0.25">
      <c r="L21239" s="16" t="s">
        <v>2188</v>
      </c>
    </row>
    <row r="21240" spans="12:12" x14ac:dyDescent="0.25">
      <c r="L21240" s="16" t="s">
        <v>1426</v>
      </c>
    </row>
    <row r="21241" spans="12:12" x14ac:dyDescent="0.25">
      <c r="L21241" s="16" t="s">
        <v>6241</v>
      </c>
    </row>
    <row r="21242" spans="12:12" x14ac:dyDescent="0.25">
      <c r="L21242" s="16" t="s">
        <v>4760</v>
      </c>
    </row>
    <row r="21243" spans="12:12" x14ac:dyDescent="0.25">
      <c r="L21243" s="16" t="s">
        <v>2196</v>
      </c>
    </row>
    <row r="21244" spans="12:12" x14ac:dyDescent="0.25">
      <c r="L21244" s="16" t="s">
        <v>2012</v>
      </c>
    </row>
    <row r="21245" spans="12:12" x14ac:dyDescent="0.25">
      <c r="L21245" s="16" t="s">
        <v>1426</v>
      </c>
    </row>
    <row r="21246" spans="12:12" x14ac:dyDescent="0.25">
      <c r="L21246" s="16" t="s">
        <v>1426</v>
      </c>
    </row>
    <row r="21247" spans="12:12" x14ac:dyDescent="0.25">
      <c r="L21247" s="20" t="s">
        <v>1066</v>
      </c>
    </row>
    <row r="21248" spans="12:12" x14ac:dyDescent="0.25">
      <c r="L21248" s="16" t="s">
        <v>2327</v>
      </c>
    </row>
    <row r="21249" spans="12:12" x14ac:dyDescent="0.25">
      <c r="L21249" s="16" t="s">
        <v>2313</v>
      </c>
    </row>
    <row r="21250" spans="12:12" x14ac:dyDescent="0.25">
      <c r="L21250" s="16" t="s">
        <v>2325</v>
      </c>
    </row>
    <row r="21251" spans="12:12" x14ac:dyDescent="0.25">
      <c r="L21251" s="16" t="s">
        <v>1426</v>
      </c>
    </row>
    <row r="21252" spans="12:12" x14ac:dyDescent="0.25">
      <c r="L21252" s="16" t="s">
        <v>2307</v>
      </c>
    </row>
    <row r="21253" spans="12:12" x14ac:dyDescent="0.25">
      <c r="L21253" s="16" t="s">
        <v>5730</v>
      </c>
    </row>
    <row r="21254" spans="12:12" x14ac:dyDescent="0.25">
      <c r="L21254" s="16" t="s">
        <v>5853</v>
      </c>
    </row>
    <row r="21255" spans="12:12" x14ac:dyDescent="0.25">
      <c r="L21255" s="16" t="s">
        <v>2012</v>
      </c>
    </row>
    <row r="21256" spans="12:12" x14ac:dyDescent="0.25">
      <c r="L21256" s="16" t="s">
        <v>1426</v>
      </c>
    </row>
    <row r="21257" spans="12:12" x14ac:dyDescent="0.25">
      <c r="L21257" s="16" t="s">
        <v>1426</v>
      </c>
    </row>
    <row r="21258" spans="12:12" x14ac:dyDescent="0.25">
      <c r="L21258" s="20" t="s">
        <v>1281</v>
      </c>
    </row>
    <row r="21259" spans="12:12" x14ac:dyDescent="0.25">
      <c r="L21259" s="16" t="s">
        <v>3763</v>
      </c>
    </row>
    <row r="21260" spans="12:12" x14ac:dyDescent="0.25">
      <c r="L21260" s="16" t="s">
        <v>3764</v>
      </c>
    </row>
    <row r="21261" spans="12:12" x14ac:dyDescent="0.25">
      <c r="L21261" s="16" t="s">
        <v>2231</v>
      </c>
    </row>
    <row r="21262" spans="12:12" x14ac:dyDescent="0.25">
      <c r="L21262" s="16" t="s">
        <v>2019</v>
      </c>
    </row>
    <row r="21263" spans="12:12" x14ac:dyDescent="0.25">
      <c r="L21263" s="16" t="s">
        <v>2388</v>
      </c>
    </row>
    <row r="21264" spans="12:12" x14ac:dyDescent="0.25">
      <c r="L21264" s="16" t="s">
        <v>2023</v>
      </c>
    </row>
    <row r="21265" spans="12:12" x14ac:dyDescent="0.25">
      <c r="L21265" s="16" t="s">
        <v>3839</v>
      </c>
    </row>
    <row r="21266" spans="12:12" x14ac:dyDescent="0.25">
      <c r="L21266" s="16" t="s">
        <v>6242</v>
      </c>
    </row>
    <row r="21267" spans="12:12" x14ac:dyDescent="0.25">
      <c r="L21267" s="16" t="s">
        <v>4039</v>
      </c>
    </row>
    <row r="21268" spans="12:12" x14ac:dyDescent="0.25">
      <c r="L21268" s="16" t="s">
        <v>6243</v>
      </c>
    </row>
    <row r="21269" spans="12:12" x14ac:dyDescent="0.25">
      <c r="L21269" s="16" t="s">
        <v>5764</v>
      </c>
    </row>
    <row r="21270" spans="12:12" x14ac:dyDescent="0.25">
      <c r="L21270" s="16" t="s">
        <v>2025</v>
      </c>
    </row>
    <row r="21271" spans="12:12" x14ac:dyDescent="0.25">
      <c r="L21271" s="16" t="s">
        <v>2306</v>
      </c>
    </row>
    <row r="21272" spans="12:12" x14ac:dyDescent="0.25">
      <c r="L21272" s="16" t="s">
        <v>2228</v>
      </c>
    </row>
    <row r="21273" spans="12:12" x14ac:dyDescent="0.25">
      <c r="L21273" s="16" t="s">
        <v>6175</v>
      </c>
    </row>
    <row r="21274" spans="12:12" x14ac:dyDescent="0.25">
      <c r="L21274" s="16" t="s">
        <v>2230</v>
      </c>
    </row>
    <row r="21275" spans="12:12" x14ac:dyDescent="0.25">
      <c r="L21275" s="16" t="s">
        <v>6244</v>
      </c>
    </row>
    <row r="21276" spans="12:12" x14ac:dyDescent="0.25">
      <c r="L21276" s="16" t="s">
        <v>2802</v>
      </c>
    </row>
    <row r="21277" spans="12:12" x14ac:dyDescent="0.25">
      <c r="L21277" s="16" t="s">
        <v>2228</v>
      </c>
    </row>
    <row r="21278" spans="12:12" x14ac:dyDescent="0.25">
      <c r="L21278" s="16" t="s">
        <v>3768</v>
      </c>
    </row>
    <row r="21279" spans="12:12" x14ac:dyDescent="0.25">
      <c r="L21279" s="16" t="s">
        <v>2012</v>
      </c>
    </row>
    <row r="21280" spans="12:12" x14ac:dyDescent="0.25">
      <c r="L21280" s="16" t="s">
        <v>1426</v>
      </c>
    </row>
    <row r="21281" spans="12:12" x14ac:dyDescent="0.25">
      <c r="L21281" s="16" t="s">
        <v>1426</v>
      </c>
    </row>
    <row r="21282" spans="12:12" x14ac:dyDescent="0.25">
      <c r="L21282" s="20" t="s">
        <v>194</v>
      </c>
    </row>
    <row r="21283" spans="12:12" x14ac:dyDescent="0.25">
      <c r="L21283" s="16" t="s">
        <v>2072</v>
      </c>
    </row>
    <row r="21284" spans="12:12" x14ac:dyDescent="0.25">
      <c r="L21284" s="16" t="s">
        <v>2813</v>
      </c>
    </row>
    <row r="21285" spans="12:12" x14ac:dyDescent="0.25">
      <c r="L21285" s="16" t="s">
        <v>2822</v>
      </c>
    </row>
    <row r="21286" spans="12:12" x14ac:dyDescent="0.25">
      <c r="L21286" s="16" t="s">
        <v>2823</v>
      </c>
    </row>
    <row r="21287" spans="12:12" x14ac:dyDescent="0.25">
      <c r="L21287" s="16" t="s">
        <v>5793</v>
      </c>
    </row>
    <row r="21288" spans="12:12" x14ac:dyDescent="0.25">
      <c r="L21288" s="16" t="s">
        <v>2012</v>
      </c>
    </row>
    <row r="21289" spans="12:12" x14ac:dyDescent="0.25">
      <c r="L21289" s="16" t="s">
        <v>1426</v>
      </c>
    </row>
    <row r="21290" spans="12:12" x14ac:dyDescent="0.25">
      <c r="L21290" s="16" t="s">
        <v>1426</v>
      </c>
    </row>
    <row r="21291" spans="12:12" x14ac:dyDescent="0.25">
      <c r="L21291" s="20" t="s">
        <v>1939</v>
      </c>
    </row>
    <row r="21292" spans="12:12" x14ac:dyDescent="0.25">
      <c r="L21292" s="16" t="s">
        <v>2116</v>
      </c>
    </row>
    <row r="21293" spans="12:12" x14ac:dyDescent="0.25">
      <c r="L21293" s="16" t="s">
        <v>2012</v>
      </c>
    </row>
    <row r="21294" spans="12:12" x14ac:dyDescent="0.25">
      <c r="L21294" s="16" t="s">
        <v>1426</v>
      </c>
    </row>
    <row r="21295" spans="12:12" x14ac:dyDescent="0.25">
      <c r="L21295" s="16" t="s">
        <v>1426</v>
      </c>
    </row>
    <row r="21296" spans="12:12" x14ac:dyDescent="0.25">
      <c r="L21296" s="20" t="s">
        <v>1208</v>
      </c>
    </row>
    <row r="21297" spans="12:12" x14ac:dyDescent="0.25">
      <c r="L21297" s="16" t="s">
        <v>2091</v>
      </c>
    </row>
    <row r="21298" spans="12:12" x14ac:dyDescent="0.25">
      <c r="L21298" s="16" t="s">
        <v>3060</v>
      </c>
    </row>
    <row r="21299" spans="12:12" x14ac:dyDescent="0.25">
      <c r="L21299" s="16" t="s">
        <v>5991</v>
      </c>
    </row>
    <row r="21300" spans="12:12" x14ac:dyDescent="0.25">
      <c r="L21300" s="16" t="s">
        <v>1977</v>
      </c>
    </row>
    <row r="21301" spans="12:12" x14ac:dyDescent="0.25">
      <c r="L21301" s="16" t="s">
        <v>6232</v>
      </c>
    </row>
    <row r="21302" spans="12:12" x14ac:dyDescent="0.25">
      <c r="L21302" s="16" t="s">
        <v>6245</v>
      </c>
    </row>
    <row r="21303" spans="12:12" x14ac:dyDescent="0.25">
      <c r="L21303" s="16" t="s">
        <v>6246</v>
      </c>
    </row>
    <row r="21304" spans="12:12" x14ac:dyDescent="0.25">
      <c r="L21304" s="16" t="s">
        <v>1426</v>
      </c>
    </row>
    <row r="21305" spans="12:12" x14ac:dyDescent="0.25">
      <c r="L21305" s="16" t="s">
        <v>1426</v>
      </c>
    </row>
    <row r="21306" spans="12:12" x14ac:dyDescent="0.25">
      <c r="L21306" s="20" t="s">
        <v>1940</v>
      </c>
    </row>
    <row r="21307" spans="12:12" x14ac:dyDescent="0.25">
      <c r="L21307" s="16" t="s">
        <v>6247</v>
      </c>
    </row>
    <row r="21308" spans="12:12" x14ac:dyDescent="0.25">
      <c r="L21308" s="16" t="s">
        <v>6248</v>
      </c>
    </row>
    <row r="21309" spans="12:12" x14ac:dyDescent="0.25">
      <c r="L21309" s="16" t="s">
        <v>1426</v>
      </c>
    </row>
    <row r="21310" spans="12:12" x14ac:dyDescent="0.25">
      <c r="L21310" s="16" t="s">
        <v>2921</v>
      </c>
    </row>
    <row r="21311" spans="12:12" x14ac:dyDescent="0.25">
      <c r="L21311" s="16" t="s">
        <v>3971</v>
      </c>
    </row>
    <row r="21312" spans="12:12" x14ac:dyDescent="0.25">
      <c r="L21312" s="16" t="s">
        <v>3679</v>
      </c>
    </row>
    <row r="21313" spans="12:12" x14ac:dyDescent="0.25">
      <c r="L21313" s="16" t="s">
        <v>5937</v>
      </c>
    </row>
    <row r="21314" spans="12:12" x14ac:dyDescent="0.25">
      <c r="L21314" s="16" t="s">
        <v>4717</v>
      </c>
    </row>
    <row r="21315" spans="12:12" x14ac:dyDescent="0.25">
      <c r="L21315" s="16" t="s">
        <v>3101</v>
      </c>
    </row>
    <row r="21316" spans="12:12" x14ac:dyDescent="0.25">
      <c r="L21316" s="16" t="s">
        <v>6234</v>
      </c>
    </row>
    <row r="21317" spans="12:12" x14ac:dyDescent="0.25">
      <c r="L21317" s="16" t="s">
        <v>3678</v>
      </c>
    </row>
    <row r="21318" spans="12:12" x14ac:dyDescent="0.25">
      <c r="L21318" s="16" t="s">
        <v>6249</v>
      </c>
    </row>
    <row r="21319" spans="12:12" x14ac:dyDescent="0.25">
      <c r="L21319" s="16" t="s">
        <v>2846</v>
      </c>
    </row>
    <row r="21320" spans="12:12" x14ac:dyDescent="0.25">
      <c r="L21320" s="16" t="s">
        <v>3977</v>
      </c>
    </row>
    <row r="21321" spans="12:12" x14ac:dyDescent="0.25">
      <c r="L21321" s="16" t="s">
        <v>5427</v>
      </c>
    </row>
    <row r="21322" spans="12:12" x14ac:dyDescent="0.25">
      <c r="L21322" s="16" t="s">
        <v>4719</v>
      </c>
    </row>
    <row r="21323" spans="12:12" x14ac:dyDescent="0.25">
      <c r="L21323" s="16" t="s">
        <v>5936</v>
      </c>
    </row>
    <row r="21324" spans="12:12" x14ac:dyDescent="0.25">
      <c r="L21324" s="16" t="s">
        <v>3101</v>
      </c>
    </row>
    <row r="21325" spans="12:12" x14ac:dyDescent="0.25">
      <c r="L21325" s="16" t="s">
        <v>4825</v>
      </c>
    </row>
    <row r="21326" spans="12:12" x14ac:dyDescent="0.25">
      <c r="L21326" s="16" t="s">
        <v>1426</v>
      </c>
    </row>
    <row r="21327" spans="12:12" x14ac:dyDescent="0.25">
      <c r="L21327" s="16" t="s">
        <v>2630</v>
      </c>
    </row>
    <row r="21328" spans="12:12" x14ac:dyDescent="0.25">
      <c r="L21328" s="16" t="s">
        <v>5937</v>
      </c>
    </row>
    <row r="21329" spans="12:12" x14ac:dyDescent="0.25">
      <c r="L21329" s="16" t="s">
        <v>2015</v>
      </c>
    </row>
    <row r="21330" spans="12:12" x14ac:dyDescent="0.25">
      <c r="L21330" s="16" t="s">
        <v>4718</v>
      </c>
    </row>
    <row r="21331" spans="12:12" x14ac:dyDescent="0.25">
      <c r="L21331" s="16" t="s">
        <v>4719</v>
      </c>
    </row>
    <row r="21332" spans="12:12" x14ac:dyDescent="0.25">
      <c r="L21332" s="16" t="s">
        <v>5938</v>
      </c>
    </row>
    <row r="21333" spans="12:12" x14ac:dyDescent="0.25">
      <c r="L21333" s="16" t="s">
        <v>1426</v>
      </c>
    </row>
    <row r="21334" spans="12:12" x14ac:dyDescent="0.25">
      <c r="L21334" s="16" t="s">
        <v>4243</v>
      </c>
    </row>
    <row r="21335" spans="12:12" x14ac:dyDescent="0.25">
      <c r="L21335" s="16" t="s">
        <v>3101</v>
      </c>
    </row>
    <row r="21336" spans="12:12" x14ac:dyDescent="0.25">
      <c r="L21336" s="16" t="s">
        <v>6235</v>
      </c>
    </row>
    <row r="21337" spans="12:12" x14ac:dyDescent="0.25">
      <c r="L21337" s="16" t="s">
        <v>3136</v>
      </c>
    </row>
    <row r="21338" spans="12:12" x14ac:dyDescent="0.25">
      <c r="L21338" s="16" t="s">
        <v>3101</v>
      </c>
    </row>
    <row r="21339" spans="12:12" x14ac:dyDescent="0.25">
      <c r="L21339" s="16" t="s">
        <v>4342</v>
      </c>
    </row>
    <row r="21340" spans="12:12" x14ac:dyDescent="0.25">
      <c r="L21340" s="16" t="s">
        <v>2012</v>
      </c>
    </row>
    <row r="21341" spans="12:12" x14ac:dyDescent="0.25">
      <c r="L21341" s="16" t="s">
        <v>1426</v>
      </c>
    </row>
    <row r="21342" spans="12:12" x14ac:dyDescent="0.25">
      <c r="L21342" s="16" t="s">
        <v>1426</v>
      </c>
    </row>
    <row r="21343" spans="12:12" x14ac:dyDescent="0.25">
      <c r="L21343" s="20" t="s">
        <v>1201</v>
      </c>
    </row>
    <row r="21344" spans="12:12" x14ac:dyDescent="0.25">
      <c r="L21344" s="16" t="s">
        <v>2091</v>
      </c>
    </row>
    <row r="21345" spans="12:12" x14ac:dyDescent="0.25">
      <c r="L21345" s="16" t="s">
        <v>3060</v>
      </c>
    </row>
    <row r="21346" spans="12:12" x14ac:dyDescent="0.25">
      <c r="L21346" s="16" t="s">
        <v>5992</v>
      </c>
    </row>
    <row r="21347" spans="12:12" x14ac:dyDescent="0.25">
      <c r="L21347" s="16" t="s">
        <v>1426</v>
      </c>
    </row>
    <row r="21348" spans="12:12" x14ac:dyDescent="0.25">
      <c r="L21348" s="16" t="s">
        <v>1997</v>
      </c>
    </row>
    <row r="21349" spans="12:12" x14ac:dyDescent="0.25">
      <c r="L21349" s="16" t="s">
        <v>4719</v>
      </c>
    </row>
    <row r="21350" spans="12:12" x14ac:dyDescent="0.25">
      <c r="L21350" s="16" t="s">
        <v>2003</v>
      </c>
    </row>
    <row r="21351" spans="12:12" x14ac:dyDescent="0.25">
      <c r="L21351" s="16" t="s">
        <v>1426</v>
      </c>
    </row>
    <row r="21352" spans="12:12" x14ac:dyDescent="0.25">
      <c r="L21352" s="16" t="s">
        <v>6247</v>
      </c>
    </row>
    <row r="21353" spans="12:12" x14ac:dyDescent="0.25">
      <c r="L21353" s="16" t="s">
        <v>6250</v>
      </c>
    </row>
    <row r="21354" spans="12:12" x14ac:dyDescent="0.25">
      <c r="L21354" s="16" t="s">
        <v>4077</v>
      </c>
    </row>
    <row r="21355" spans="12:12" x14ac:dyDescent="0.25">
      <c r="L21355" s="16" t="s">
        <v>1426</v>
      </c>
    </row>
    <row r="21356" spans="12:12" x14ac:dyDescent="0.25">
      <c r="L21356" s="16" t="s">
        <v>1426</v>
      </c>
    </row>
    <row r="21357" spans="12:12" x14ac:dyDescent="0.25">
      <c r="L21357" s="20" t="s">
        <v>648</v>
      </c>
    </row>
    <row r="21358" spans="12:12" x14ac:dyDescent="0.25">
      <c r="L21358" s="16" t="s">
        <v>2578</v>
      </c>
    </row>
    <row r="21359" spans="12:12" x14ac:dyDescent="0.25">
      <c r="L21359" s="16" t="s">
        <v>4098</v>
      </c>
    </row>
    <row r="21360" spans="12:12" x14ac:dyDescent="0.25">
      <c r="L21360" s="16" t="s">
        <v>4792</v>
      </c>
    </row>
    <row r="21361" spans="12:12" x14ac:dyDescent="0.25">
      <c r="L21361" s="16" t="s">
        <v>4793</v>
      </c>
    </row>
    <row r="21362" spans="12:12" x14ac:dyDescent="0.25">
      <c r="L21362" s="16" t="s">
        <v>5724</v>
      </c>
    </row>
    <row r="21363" spans="12:12" x14ac:dyDescent="0.25">
      <c r="L21363" s="16" t="s">
        <v>2012</v>
      </c>
    </row>
    <row r="21364" spans="12:12" x14ac:dyDescent="0.25">
      <c r="L21364" s="16" t="s">
        <v>1426</v>
      </c>
    </row>
    <row r="21365" spans="12:12" x14ac:dyDescent="0.25">
      <c r="L21365" s="16" t="s">
        <v>1426</v>
      </c>
    </row>
    <row r="21366" spans="12:12" x14ac:dyDescent="0.25">
      <c r="L21366" s="20" t="s">
        <v>1941</v>
      </c>
    </row>
    <row r="21367" spans="12:12" x14ac:dyDescent="0.25">
      <c r="L21367" s="16" t="s">
        <v>2972</v>
      </c>
    </row>
    <row r="21368" spans="12:12" x14ac:dyDescent="0.25">
      <c r="L21368" s="16" t="s">
        <v>2556</v>
      </c>
    </row>
    <row r="21369" spans="12:12" x14ac:dyDescent="0.25">
      <c r="L21369" s="16" t="s">
        <v>2569</v>
      </c>
    </row>
    <row r="21370" spans="12:12" x14ac:dyDescent="0.25">
      <c r="L21370" s="16" t="s">
        <v>2554</v>
      </c>
    </row>
    <row r="21371" spans="12:12" x14ac:dyDescent="0.25">
      <c r="L21371" s="16" t="s">
        <v>6000</v>
      </c>
    </row>
    <row r="21372" spans="12:12" x14ac:dyDescent="0.25">
      <c r="L21372" s="16" t="s">
        <v>2012</v>
      </c>
    </row>
    <row r="21373" spans="12:12" x14ac:dyDescent="0.25">
      <c r="L21373" s="16" t="s">
        <v>1426</v>
      </c>
    </row>
    <row r="21374" spans="12:12" x14ac:dyDescent="0.25">
      <c r="L21374" s="16" t="s">
        <v>1426</v>
      </c>
    </row>
    <row r="21375" spans="12:12" x14ac:dyDescent="0.25">
      <c r="L21375" s="20" t="s">
        <v>593</v>
      </c>
    </row>
    <row r="21376" spans="12:12" x14ac:dyDescent="0.25">
      <c r="L21376" s="16" t="s">
        <v>2534</v>
      </c>
    </row>
    <row r="21377" spans="12:12" x14ac:dyDescent="0.25">
      <c r="L21377" s="16" t="s">
        <v>2535</v>
      </c>
    </row>
    <row r="21378" spans="12:12" x14ac:dyDescent="0.25">
      <c r="L21378" s="16" t="s">
        <v>6251</v>
      </c>
    </row>
    <row r="21379" spans="12:12" x14ac:dyDescent="0.25">
      <c r="L21379" s="16" t="s">
        <v>2012</v>
      </c>
    </row>
    <row r="21380" spans="12:12" x14ac:dyDescent="0.25">
      <c r="L21380" s="16" t="s">
        <v>1426</v>
      </c>
    </row>
    <row r="21381" spans="12:12" x14ac:dyDescent="0.25">
      <c r="L21381" s="16" t="s">
        <v>1426</v>
      </c>
    </row>
    <row r="21382" spans="12:12" x14ac:dyDescent="0.25">
      <c r="L21382" s="20" t="s">
        <v>594</v>
      </c>
    </row>
    <row r="21383" spans="12:12" x14ac:dyDescent="0.25">
      <c r="L21383" s="16" t="s">
        <v>2534</v>
      </c>
    </row>
    <row r="21384" spans="12:12" x14ac:dyDescent="0.25">
      <c r="L21384" s="16" t="s">
        <v>2535</v>
      </c>
    </row>
    <row r="21385" spans="12:12" x14ac:dyDescent="0.25">
      <c r="L21385" s="16" t="s">
        <v>6252</v>
      </c>
    </row>
    <row r="21386" spans="12:12" x14ac:dyDescent="0.25">
      <c r="L21386" s="16" t="s">
        <v>2012</v>
      </c>
    </row>
    <row r="21387" spans="12:12" x14ac:dyDescent="0.25">
      <c r="L21387" s="16" t="s">
        <v>1426</v>
      </c>
    </row>
    <row r="21388" spans="12:12" x14ac:dyDescent="0.25">
      <c r="L21388" s="16" t="s">
        <v>1426</v>
      </c>
    </row>
    <row r="21389" spans="12:12" x14ac:dyDescent="0.25">
      <c r="L21389" s="20" t="s">
        <v>1125</v>
      </c>
    </row>
    <row r="21390" spans="12:12" x14ac:dyDescent="0.25">
      <c r="L21390" s="16" t="s">
        <v>2117</v>
      </c>
    </row>
    <row r="21391" spans="12:12" x14ac:dyDescent="0.25">
      <c r="L21391" s="16" t="s">
        <v>2149</v>
      </c>
    </row>
    <row r="21392" spans="12:12" x14ac:dyDescent="0.25">
      <c r="L21392" s="16" t="s">
        <v>6038</v>
      </c>
    </row>
    <row r="21393" spans="12:12" x14ac:dyDescent="0.25">
      <c r="L21393" s="16" t="s">
        <v>1426</v>
      </c>
    </row>
    <row r="21394" spans="12:12" x14ac:dyDescent="0.25">
      <c r="L21394" s="16" t="s">
        <v>2052</v>
      </c>
    </row>
    <row r="21395" spans="12:12" x14ac:dyDescent="0.25">
      <c r="L21395" s="16" t="s">
        <v>2379</v>
      </c>
    </row>
    <row r="21396" spans="12:12" x14ac:dyDescent="0.25">
      <c r="L21396" s="16" t="s">
        <v>5607</v>
      </c>
    </row>
    <row r="21397" spans="12:12" x14ac:dyDescent="0.25">
      <c r="L21397" s="16" t="s">
        <v>4170</v>
      </c>
    </row>
    <row r="21398" spans="12:12" x14ac:dyDescent="0.25">
      <c r="L21398" s="16" t="s">
        <v>2296</v>
      </c>
    </row>
    <row r="21399" spans="12:12" x14ac:dyDescent="0.25">
      <c r="L21399" s="16" t="s">
        <v>1426</v>
      </c>
    </row>
    <row r="21400" spans="12:12" x14ac:dyDescent="0.25">
      <c r="L21400" s="16" t="s">
        <v>6253</v>
      </c>
    </row>
    <row r="21401" spans="12:12" x14ac:dyDescent="0.25">
      <c r="L21401" s="16" t="s">
        <v>4907</v>
      </c>
    </row>
    <row r="21402" spans="12:12" x14ac:dyDescent="0.25">
      <c r="L21402" s="16" t="s">
        <v>2536</v>
      </c>
    </row>
    <row r="21403" spans="12:12" x14ac:dyDescent="0.25">
      <c r="L21403" s="16" t="s">
        <v>6254</v>
      </c>
    </row>
    <row r="21404" spans="12:12" x14ac:dyDescent="0.25">
      <c r="L21404" s="16" t="s">
        <v>4866</v>
      </c>
    </row>
    <row r="21405" spans="12:12" x14ac:dyDescent="0.25">
      <c r="L21405" s="16" t="s">
        <v>2538</v>
      </c>
    </row>
    <row r="21406" spans="12:12" x14ac:dyDescent="0.25">
      <c r="L21406" s="16" t="s">
        <v>4905</v>
      </c>
    </row>
    <row r="21407" spans="12:12" x14ac:dyDescent="0.25">
      <c r="L21407" s="16" t="s">
        <v>6255</v>
      </c>
    </row>
    <row r="21408" spans="12:12" x14ac:dyDescent="0.25">
      <c r="L21408" s="16" t="s">
        <v>6192</v>
      </c>
    </row>
    <row r="21409" spans="12:12" x14ac:dyDescent="0.25">
      <c r="L21409" s="16" t="s">
        <v>6256</v>
      </c>
    </row>
    <row r="21410" spans="12:12" x14ac:dyDescent="0.25">
      <c r="L21410" s="16" t="s">
        <v>6240</v>
      </c>
    </row>
    <row r="21411" spans="12:12" x14ac:dyDescent="0.25">
      <c r="L21411" s="16" t="s">
        <v>6257</v>
      </c>
    </row>
    <row r="21412" spans="12:12" x14ac:dyDescent="0.25">
      <c r="L21412" s="16" t="s">
        <v>6251</v>
      </c>
    </row>
    <row r="21413" spans="12:12" x14ac:dyDescent="0.25">
      <c r="L21413" s="16" t="s">
        <v>6258</v>
      </c>
    </row>
    <row r="21414" spans="12:12" x14ac:dyDescent="0.25">
      <c r="L21414" s="16" t="s">
        <v>6252</v>
      </c>
    </row>
    <row r="21415" spans="12:12" x14ac:dyDescent="0.25">
      <c r="L21415" s="16" t="s">
        <v>6259</v>
      </c>
    </row>
    <row r="21416" spans="12:12" x14ac:dyDescent="0.25">
      <c r="L21416" s="16" t="s">
        <v>1426</v>
      </c>
    </row>
    <row r="21417" spans="12:12" x14ac:dyDescent="0.25">
      <c r="L21417" s="16" t="s">
        <v>1426</v>
      </c>
    </row>
    <row r="21418" spans="12:12" x14ac:dyDescent="0.25">
      <c r="L21418" s="20" t="s">
        <v>1942</v>
      </c>
    </row>
    <row r="21419" spans="12:12" x14ac:dyDescent="0.25">
      <c r="L21419" s="16" t="s">
        <v>4166</v>
      </c>
    </row>
    <row r="21420" spans="12:12" x14ac:dyDescent="0.25">
      <c r="L21420" s="16" t="s">
        <v>4167</v>
      </c>
    </row>
    <row r="21421" spans="12:12" x14ac:dyDescent="0.25">
      <c r="L21421" s="16" t="s">
        <v>4742</v>
      </c>
    </row>
    <row r="21422" spans="12:12" x14ac:dyDescent="0.25">
      <c r="L21422" s="16" t="s">
        <v>2012</v>
      </c>
    </row>
    <row r="21423" spans="12:12" x14ac:dyDescent="0.25">
      <c r="L21423" s="16" t="s">
        <v>1426</v>
      </c>
    </row>
    <row r="21424" spans="12:12" x14ac:dyDescent="0.25">
      <c r="L21424" s="16" t="s">
        <v>1426</v>
      </c>
    </row>
    <row r="21425" spans="12:12" x14ac:dyDescent="0.25">
      <c r="L21425" s="20" t="s">
        <v>1041</v>
      </c>
    </row>
    <row r="21426" spans="12:12" x14ac:dyDescent="0.25">
      <c r="L21426" s="16" t="s">
        <v>2375</v>
      </c>
    </row>
    <row r="21427" spans="12:12" x14ac:dyDescent="0.25">
      <c r="L21427" s="16" t="s">
        <v>2179</v>
      </c>
    </row>
    <row r="21428" spans="12:12" x14ac:dyDescent="0.25">
      <c r="L21428" s="16" t="s">
        <v>2652</v>
      </c>
    </row>
    <row r="21429" spans="12:12" x14ac:dyDescent="0.25">
      <c r="L21429" s="16" t="s">
        <v>1426</v>
      </c>
    </row>
    <row r="21430" spans="12:12" x14ac:dyDescent="0.25">
      <c r="L21430" s="16" t="s">
        <v>3414</v>
      </c>
    </row>
    <row r="21431" spans="12:12" x14ac:dyDescent="0.25">
      <c r="L21431" s="16" t="s">
        <v>3239</v>
      </c>
    </row>
    <row r="21432" spans="12:12" x14ac:dyDescent="0.25">
      <c r="L21432" s="16" t="s">
        <v>3237</v>
      </c>
    </row>
    <row r="21433" spans="12:12" x14ac:dyDescent="0.25">
      <c r="L21433" s="16" t="s">
        <v>2014</v>
      </c>
    </row>
    <row r="21434" spans="12:12" x14ac:dyDescent="0.25">
      <c r="L21434" s="16" t="s">
        <v>4829</v>
      </c>
    </row>
    <row r="21435" spans="12:12" x14ac:dyDescent="0.25">
      <c r="L21435" s="16" t="s">
        <v>3236</v>
      </c>
    </row>
    <row r="21436" spans="12:12" x14ac:dyDescent="0.25">
      <c r="L21436" s="16" t="s">
        <v>6260</v>
      </c>
    </row>
    <row r="21437" spans="12:12" x14ac:dyDescent="0.25">
      <c r="L21437" s="16" t="s">
        <v>3585</v>
      </c>
    </row>
    <row r="21438" spans="12:12" x14ac:dyDescent="0.25">
      <c r="L21438" s="16" t="s">
        <v>2181</v>
      </c>
    </row>
    <row r="21439" spans="12:12" x14ac:dyDescent="0.25">
      <c r="L21439" s="16" t="s">
        <v>2464</v>
      </c>
    </row>
    <row r="21440" spans="12:12" x14ac:dyDescent="0.25">
      <c r="L21440" s="16" t="s">
        <v>1426</v>
      </c>
    </row>
    <row r="21441" spans="12:12" x14ac:dyDescent="0.25">
      <c r="L21441" s="16" t="s">
        <v>2117</v>
      </c>
    </row>
    <row r="21442" spans="12:12" x14ac:dyDescent="0.25">
      <c r="L21442" s="16" t="s">
        <v>2014</v>
      </c>
    </row>
    <row r="21443" spans="12:12" x14ac:dyDescent="0.25">
      <c r="L21443" s="16" t="s">
        <v>4831</v>
      </c>
    </row>
    <row r="21444" spans="12:12" x14ac:dyDescent="0.25">
      <c r="L21444" s="16" t="s">
        <v>2151</v>
      </c>
    </row>
    <row r="21445" spans="12:12" x14ac:dyDescent="0.25">
      <c r="L21445" s="16" t="s">
        <v>2014</v>
      </c>
    </row>
    <row r="21446" spans="12:12" x14ac:dyDescent="0.25">
      <c r="L21446" s="16" t="s">
        <v>4830</v>
      </c>
    </row>
    <row r="21447" spans="12:12" x14ac:dyDescent="0.25">
      <c r="L21447" s="16" t="s">
        <v>1426</v>
      </c>
    </row>
    <row r="21448" spans="12:12" x14ac:dyDescent="0.25">
      <c r="L21448" s="16" t="s">
        <v>2351</v>
      </c>
    </row>
    <row r="21449" spans="12:12" x14ac:dyDescent="0.25">
      <c r="L21449" s="16" t="s">
        <v>2014</v>
      </c>
    </row>
    <row r="21450" spans="12:12" x14ac:dyDescent="0.25">
      <c r="L21450" s="16" t="s">
        <v>4837</v>
      </c>
    </row>
    <row r="21451" spans="12:12" x14ac:dyDescent="0.25">
      <c r="L21451" s="16" t="s">
        <v>2012</v>
      </c>
    </row>
    <row r="21452" spans="12:12" x14ac:dyDescent="0.25">
      <c r="L21452" s="16" t="s">
        <v>1426</v>
      </c>
    </row>
    <row r="21453" spans="12:12" x14ac:dyDescent="0.25">
      <c r="L21453" s="16" t="s">
        <v>1426</v>
      </c>
    </row>
    <row r="21454" spans="12:12" x14ac:dyDescent="0.25">
      <c r="L21454" s="20" t="s">
        <v>351</v>
      </c>
    </row>
    <row r="21455" spans="12:12" x14ac:dyDescent="0.25">
      <c r="L21455" s="16" t="s">
        <v>2129</v>
      </c>
    </row>
    <row r="21456" spans="12:12" x14ac:dyDescent="0.25">
      <c r="L21456" s="16" t="s">
        <v>2461</v>
      </c>
    </row>
    <row r="21457" spans="12:12" x14ac:dyDescent="0.25">
      <c r="L21457" s="16" t="s">
        <v>3554</v>
      </c>
    </row>
    <row r="21458" spans="12:12" x14ac:dyDescent="0.25">
      <c r="L21458" s="16" t="s">
        <v>2586</v>
      </c>
    </row>
    <row r="21459" spans="12:12" x14ac:dyDescent="0.25">
      <c r="L21459" s="16" t="s">
        <v>4490</v>
      </c>
    </row>
    <row r="21460" spans="12:12" x14ac:dyDescent="0.25">
      <c r="L21460" s="16" t="s">
        <v>2645</v>
      </c>
    </row>
    <row r="21461" spans="12:12" x14ac:dyDescent="0.25">
      <c r="L21461" s="16" t="s">
        <v>5095</v>
      </c>
    </row>
    <row r="21462" spans="12:12" x14ac:dyDescent="0.25">
      <c r="L21462" s="16" t="s">
        <v>1426</v>
      </c>
    </row>
    <row r="21463" spans="12:12" x14ac:dyDescent="0.25">
      <c r="L21463" s="16" t="s">
        <v>2016</v>
      </c>
    </row>
    <row r="21464" spans="12:12" x14ac:dyDescent="0.25">
      <c r="L21464" s="16" t="s">
        <v>2586</v>
      </c>
    </row>
    <row r="21465" spans="12:12" x14ac:dyDescent="0.25">
      <c r="L21465" s="16" t="s">
        <v>4495</v>
      </c>
    </row>
    <row r="21466" spans="12:12" x14ac:dyDescent="0.25">
      <c r="L21466" s="16" t="s">
        <v>2012</v>
      </c>
    </row>
    <row r="21467" spans="12:12" x14ac:dyDescent="0.25">
      <c r="L21467" s="16" t="s">
        <v>1426</v>
      </c>
    </row>
    <row r="21468" spans="12:12" x14ac:dyDescent="0.25">
      <c r="L21468" s="16" t="s">
        <v>1426</v>
      </c>
    </row>
    <row r="21469" spans="12:12" x14ac:dyDescent="0.25">
      <c r="L21469" s="20" t="s">
        <v>1122</v>
      </c>
    </row>
    <row r="21470" spans="12:12" x14ac:dyDescent="0.25">
      <c r="L21470" s="16" t="s">
        <v>2012</v>
      </c>
    </row>
    <row r="21471" spans="12:12" x14ac:dyDescent="0.25">
      <c r="L21471" s="16" t="s">
        <v>1426</v>
      </c>
    </row>
    <row r="21472" spans="12:12" x14ac:dyDescent="0.25">
      <c r="L21472" s="16" t="s">
        <v>1426</v>
      </c>
    </row>
    <row r="21473" spans="12:12" x14ac:dyDescent="0.25">
      <c r="L21473" s="20" t="s">
        <v>1207</v>
      </c>
    </row>
    <row r="21474" spans="12:12" x14ac:dyDescent="0.25">
      <c r="L21474" s="16" t="s">
        <v>4056</v>
      </c>
    </row>
    <row r="21475" spans="12:12" x14ac:dyDescent="0.25">
      <c r="L21475" s="16" t="s">
        <v>4057</v>
      </c>
    </row>
    <row r="21476" spans="12:12" x14ac:dyDescent="0.25">
      <c r="L21476" s="16" t="s">
        <v>2298</v>
      </c>
    </row>
    <row r="21477" spans="12:12" x14ac:dyDescent="0.25">
      <c r="L21477" s="16" t="s">
        <v>4058</v>
      </c>
    </row>
    <row r="21478" spans="12:12" x14ac:dyDescent="0.25">
      <c r="L21478" s="16" t="s">
        <v>2003</v>
      </c>
    </row>
    <row r="21479" spans="12:12" x14ac:dyDescent="0.25">
      <c r="L21479" s="16" t="s">
        <v>6100</v>
      </c>
    </row>
    <row r="21480" spans="12:12" x14ac:dyDescent="0.25">
      <c r="L21480" s="16" t="s">
        <v>4497</v>
      </c>
    </row>
    <row r="21481" spans="12:12" x14ac:dyDescent="0.25">
      <c r="L21481" s="16" t="s">
        <v>4065</v>
      </c>
    </row>
    <row r="21482" spans="12:12" x14ac:dyDescent="0.25">
      <c r="L21482" s="16" t="s">
        <v>4817</v>
      </c>
    </row>
    <row r="21483" spans="12:12" x14ac:dyDescent="0.25">
      <c r="L21483" s="16" t="s">
        <v>4067</v>
      </c>
    </row>
    <row r="21484" spans="12:12" x14ac:dyDescent="0.25">
      <c r="L21484" s="16" t="s">
        <v>2164</v>
      </c>
    </row>
    <row r="21485" spans="12:12" x14ac:dyDescent="0.25">
      <c r="L21485" s="16" t="s">
        <v>6261</v>
      </c>
    </row>
    <row r="21486" spans="12:12" x14ac:dyDescent="0.25">
      <c r="L21486" s="16" t="s">
        <v>4969</v>
      </c>
    </row>
    <row r="21487" spans="12:12" x14ac:dyDescent="0.25">
      <c r="L21487" s="16" t="s">
        <v>4561</v>
      </c>
    </row>
    <row r="21488" spans="12:12" x14ac:dyDescent="0.25">
      <c r="L21488" s="16" t="s">
        <v>4973</v>
      </c>
    </row>
    <row r="21489" spans="12:12" x14ac:dyDescent="0.25">
      <c r="L21489" s="16" t="s">
        <v>6262</v>
      </c>
    </row>
    <row r="21490" spans="12:12" x14ac:dyDescent="0.25">
      <c r="L21490" s="16" t="s">
        <v>5022</v>
      </c>
    </row>
    <row r="21491" spans="12:12" x14ac:dyDescent="0.25">
      <c r="L21491" s="16" t="s">
        <v>4068</v>
      </c>
    </row>
    <row r="21492" spans="12:12" x14ac:dyDescent="0.25">
      <c r="L21492" s="16" t="s">
        <v>5211</v>
      </c>
    </row>
    <row r="21493" spans="12:12" x14ac:dyDescent="0.25">
      <c r="L21493" s="16" t="s">
        <v>4070</v>
      </c>
    </row>
    <row r="21494" spans="12:12" x14ac:dyDescent="0.25">
      <c r="L21494" s="16" t="s">
        <v>5403</v>
      </c>
    </row>
    <row r="21495" spans="12:12" x14ac:dyDescent="0.25">
      <c r="L21495" s="16" t="s">
        <v>4076</v>
      </c>
    </row>
    <row r="21496" spans="12:12" x14ac:dyDescent="0.25">
      <c r="L21496" s="16" t="s">
        <v>6020</v>
      </c>
    </row>
    <row r="21497" spans="12:12" x14ac:dyDescent="0.25">
      <c r="L21497" s="16" t="s">
        <v>3946</v>
      </c>
    </row>
    <row r="21498" spans="12:12" x14ac:dyDescent="0.25">
      <c r="L21498" s="16" t="s">
        <v>2296</v>
      </c>
    </row>
    <row r="21499" spans="12:12" x14ac:dyDescent="0.25">
      <c r="L21499" s="16" t="s">
        <v>4077</v>
      </c>
    </row>
    <row r="21500" spans="12:12" x14ac:dyDescent="0.25">
      <c r="L21500" s="16" t="s">
        <v>1426</v>
      </c>
    </row>
    <row r="21501" spans="12:12" x14ac:dyDescent="0.25">
      <c r="L21501" s="16" t="s">
        <v>1426</v>
      </c>
    </row>
    <row r="21502" spans="12:12" x14ac:dyDescent="0.25">
      <c r="L21502" s="20" t="s">
        <v>271</v>
      </c>
    </row>
    <row r="21503" spans="12:12" x14ac:dyDescent="0.25">
      <c r="L21503" s="16" t="s">
        <v>2685</v>
      </c>
    </row>
    <row r="21504" spans="12:12" x14ac:dyDescent="0.25">
      <c r="L21504" s="16" t="s">
        <v>5435</v>
      </c>
    </row>
    <row r="21505" spans="12:12" x14ac:dyDescent="0.25">
      <c r="L21505" s="16" t="s">
        <v>4922</v>
      </c>
    </row>
    <row r="21506" spans="12:12" x14ac:dyDescent="0.25">
      <c r="L21506" s="16" t="s">
        <v>3088</v>
      </c>
    </row>
    <row r="21507" spans="12:12" x14ac:dyDescent="0.25">
      <c r="L21507" s="16" t="s">
        <v>6034</v>
      </c>
    </row>
    <row r="21508" spans="12:12" x14ac:dyDescent="0.25">
      <c r="L21508" s="16" t="s">
        <v>1426</v>
      </c>
    </row>
    <row r="21509" spans="12:12" x14ac:dyDescent="0.25">
      <c r="L21509" s="16" t="s">
        <v>4182</v>
      </c>
    </row>
    <row r="21510" spans="12:12" x14ac:dyDescent="0.25">
      <c r="L21510" s="16" t="s">
        <v>4184</v>
      </c>
    </row>
    <row r="21511" spans="12:12" x14ac:dyDescent="0.25">
      <c r="L21511" s="16" t="s">
        <v>3820</v>
      </c>
    </row>
    <row r="21512" spans="12:12" x14ac:dyDescent="0.25">
      <c r="L21512" s="16" t="s">
        <v>2012</v>
      </c>
    </row>
    <row r="21513" spans="12:12" x14ac:dyDescent="0.25">
      <c r="L21513" s="16" t="s">
        <v>1426</v>
      </c>
    </row>
    <row r="21514" spans="12:12" x14ac:dyDescent="0.25">
      <c r="L21514" s="16" t="s">
        <v>1426</v>
      </c>
    </row>
    <row r="21515" spans="12:12" x14ac:dyDescent="0.25">
      <c r="L21515" s="20" t="s">
        <v>1943</v>
      </c>
    </row>
    <row r="21516" spans="12:12" x14ac:dyDescent="0.25">
      <c r="L21516" s="16" t="s">
        <v>5509</v>
      </c>
    </row>
    <row r="21517" spans="12:12" x14ac:dyDescent="0.25">
      <c r="L21517" s="16" t="s">
        <v>2012</v>
      </c>
    </row>
    <row r="21518" spans="12:12" x14ac:dyDescent="0.25">
      <c r="L21518" s="16" t="s">
        <v>1426</v>
      </c>
    </row>
    <row r="21519" spans="12:12" x14ac:dyDescent="0.25">
      <c r="L21519" s="16" t="s">
        <v>1426</v>
      </c>
    </row>
    <row r="21520" spans="12:12" x14ac:dyDescent="0.25">
      <c r="L21520" s="20" t="s">
        <v>1124</v>
      </c>
    </row>
    <row r="21521" spans="12:12" x14ac:dyDescent="0.25">
      <c r="L21521" s="16" t="s">
        <v>6430</v>
      </c>
    </row>
    <row r="21522" spans="12:12" x14ac:dyDescent="0.25">
      <c r="L21522" s="16" t="s">
        <v>4814</v>
      </c>
    </row>
    <row r="21523" spans="12:12" x14ac:dyDescent="0.25">
      <c r="L21523" s="16" t="s">
        <v>6438</v>
      </c>
    </row>
    <row r="21524" spans="12:12" x14ac:dyDescent="0.25">
      <c r="L21524" s="16" t="s">
        <v>1426</v>
      </c>
    </row>
    <row r="21525" spans="12:12" x14ac:dyDescent="0.25">
      <c r="L21525" s="16" t="s">
        <v>2052</v>
      </c>
    </row>
    <row r="21526" spans="12:12" x14ac:dyDescent="0.25">
      <c r="L21526" s="16" t="s">
        <v>4814</v>
      </c>
    </row>
    <row r="21527" spans="12:12" x14ac:dyDescent="0.25">
      <c r="L21527" s="16" t="s">
        <v>3803</v>
      </c>
    </row>
    <row r="21528" spans="12:12" x14ac:dyDescent="0.25">
      <c r="L21528" s="16" t="s">
        <v>3804</v>
      </c>
    </row>
    <row r="21529" spans="12:12" x14ac:dyDescent="0.25">
      <c r="L21529" s="16" t="s">
        <v>3539</v>
      </c>
    </row>
    <row r="21530" spans="12:12" x14ac:dyDescent="0.25">
      <c r="L21530" s="16" t="s">
        <v>2194</v>
      </c>
    </row>
    <row r="21531" spans="12:12" x14ac:dyDescent="0.25">
      <c r="L21531" s="16" t="s">
        <v>4814</v>
      </c>
    </row>
    <row r="21532" spans="12:12" x14ac:dyDescent="0.25">
      <c r="L21532" s="16" t="s">
        <v>2587</v>
      </c>
    </row>
    <row r="21533" spans="12:12" x14ac:dyDescent="0.25">
      <c r="L21533" s="16" t="s">
        <v>3804</v>
      </c>
    </row>
    <row r="21534" spans="12:12" x14ac:dyDescent="0.25">
      <c r="L21534" s="16" t="s">
        <v>2460</v>
      </c>
    </row>
    <row r="21535" spans="12:12" x14ac:dyDescent="0.25">
      <c r="L21535" s="16" t="s">
        <v>1426</v>
      </c>
    </row>
    <row r="21536" spans="12:12" x14ac:dyDescent="0.25">
      <c r="L21536" s="16" t="s">
        <v>4171</v>
      </c>
    </row>
    <row r="21537" spans="12:12" x14ac:dyDescent="0.25">
      <c r="L21537" s="16" t="s">
        <v>6263</v>
      </c>
    </row>
    <row r="21538" spans="12:12" x14ac:dyDescent="0.25">
      <c r="L21538" s="16" t="s">
        <v>2722</v>
      </c>
    </row>
    <row r="21539" spans="12:12" x14ac:dyDescent="0.25">
      <c r="L21539" s="16" t="s">
        <v>5702</v>
      </c>
    </row>
    <row r="21540" spans="12:12" x14ac:dyDescent="0.25">
      <c r="L21540" s="16" t="s">
        <v>4913</v>
      </c>
    </row>
    <row r="21541" spans="12:12" x14ac:dyDescent="0.25">
      <c r="L21541" s="16" t="s">
        <v>6264</v>
      </c>
    </row>
    <row r="21542" spans="12:12" x14ac:dyDescent="0.25">
      <c r="L21542" s="16" t="s">
        <v>5273</v>
      </c>
    </row>
    <row r="21543" spans="12:12" x14ac:dyDescent="0.25">
      <c r="L21543" s="16" t="s">
        <v>6265</v>
      </c>
    </row>
    <row r="21544" spans="12:12" x14ac:dyDescent="0.25">
      <c r="L21544" s="16" t="s">
        <v>5595</v>
      </c>
    </row>
    <row r="21545" spans="12:12" x14ac:dyDescent="0.25">
      <c r="L21545" s="16" t="s">
        <v>6266</v>
      </c>
    </row>
    <row r="21546" spans="12:12" x14ac:dyDescent="0.25">
      <c r="L21546" s="16" t="s">
        <v>6155</v>
      </c>
    </row>
    <row r="21547" spans="12:12" x14ac:dyDescent="0.25">
      <c r="L21547" s="16" t="s">
        <v>4174</v>
      </c>
    </row>
    <row r="21548" spans="12:12" x14ac:dyDescent="0.25">
      <c r="L21548" s="16" t="s">
        <v>1426</v>
      </c>
    </row>
    <row r="21549" spans="12:12" x14ac:dyDescent="0.25">
      <c r="L21549" s="20" t="s">
        <v>941</v>
      </c>
    </row>
    <row r="21550" spans="12:12" x14ac:dyDescent="0.25">
      <c r="L21550" s="16" t="s">
        <v>2222</v>
      </c>
    </row>
    <row r="21551" spans="12:12" x14ac:dyDescent="0.25">
      <c r="L21551" s="16" t="s">
        <v>5609</v>
      </c>
    </row>
    <row r="21552" spans="12:12" x14ac:dyDescent="0.25">
      <c r="L21552" s="16" t="s">
        <v>5014</v>
      </c>
    </row>
    <row r="21553" spans="12:12" x14ac:dyDescent="0.25">
      <c r="L21553" s="16" t="s">
        <v>2223</v>
      </c>
    </row>
    <row r="21554" spans="12:12" x14ac:dyDescent="0.25">
      <c r="L21554" s="16" t="s">
        <v>5613</v>
      </c>
    </row>
    <row r="21555" spans="12:12" x14ac:dyDescent="0.25">
      <c r="L21555" s="16" t="s">
        <v>2225</v>
      </c>
    </row>
    <row r="21556" spans="12:12" x14ac:dyDescent="0.25">
      <c r="L21556" s="16" t="s">
        <v>1426</v>
      </c>
    </row>
    <row r="21557" spans="12:12" x14ac:dyDescent="0.25">
      <c r="L21557" s="16" t="s">
        <v>1426</v>
      </c>
    </row>
    <row r="21558" spans="12:12" x14ac:dyDescent="0.25">
      <c r="L21558" s="20" t="s">
        <v>379</v>
      </c>
    </row>
    <row r="21559" spans="12:12" x14ac:dyDescent="0.25">
      <c r="L21559" s="16" t="s">
        <v>2772</v>
      </c>
    </row>
    <row r="21560" spans="12:12" x14ac:dyDescent="0.25">
      <c r="L21560" s="16" t="s">
        <v>2243</v>
      </c>
    </row>
    <row r="21561" spans="12:12" x14ac:dyDescent="0.25">
      <c r="L21561" s="16" t="s">
        <v>3073</v>
      </c>
    </row>
    <row r="21562" spans="12:12" x14ac:dyDescent="0.25">
      <c r="L21562" s="16" t="s">
        <v>2634</v>
      </c>
    </row>
    <row r="21563" spans="12:12" x14ac:dyDescent="0.25">
      <c r="L21563" s="16" t="s">
        <v>6225</v>
      </c>
    </row>
    <row r="21564" spans="12:12" x14ac:dyDescent="0.25">
      <c r="L21564" s="16" t="s">
        <v>2012</v>
      </c>
    </row>
    <row r="21565" spans="12:12" x14ac:dyDescent="0.25">
      <c r="L21565" s="16" t="s">
        <v>1426</v>
      </c>
    </row>
    <row r="21566" spans="12:12" x14ac:dyDescent="0.25">
      <c r="L21566" s="16" t="s">
        <v>1426</v>
      </c>
    </row>
    <row r="21567" spans="12:12" x14ac:dyDescent="0.25">
      <c r="L21567" s="20" t="s">
        <v>1944</v>
      </c>
    </row>
    <row r="21568" spans="12:12" x14ac:dyDescent="0.25">
      <c r="L21568" s="16" t="s">
        <v>4397</v>
      </c>
    </row>
    <row r="21569" spans="12:12" x14ac:dyDescent="0.25">
      <c r="L21569" s="16" t="s">
        <v>2012</v>
      </c>
    </row>
    <row r="21570" spans="12:12" x14ac:dyDescent="0.25">
      <c r="L21570" s="16" t="s">
        <v>1426</v>
      </c>
    </row>
    <row r="21571" spans="12:12" x14ac:dyDescent="0.25">
      <c r="L21571" s="16" t="s">
        <v>1426</v>
      </c>
    </row>
    <row r="21572" spans="12:12" x14ac:dyDescent="0.25">
      <c r="L21572" s="20" t="s">
        <v>1069</v>
      </c>
    </row>
    <row r="21573" spans="12:12" x14ac:dyDescent="0.25">
      <c r="L21573" s="16" t="s">
        <v>2992</v>
      </c>
    </row>
    <row r="21574" spans="12:12" x14ac:dyDescent="0.25">
      <c r="L21574" s="16" t="s">
        <v>3398</v>
      </c>
    </row>
    <row r="21575" spans="12:12" x14ac:dyDescent="0.25">
      <c r="L21575" s="16" t="s">
        <v>3097</v>
      </c>
    </row>
    <row r="21576" spans="12:12" x14ac:dyDescent="0.25">
      <c r="L21576" s="16" t="s">
        <v>2124</v>
      </c>
    </row>
    <row r="21577" spans="12:12" x14ac:dyDescent="0.25">
      <c r="L21577" s="16" t="s">
        <v>6054</v>
      </c>
    </row>
    <row r="21578" spans="12:12" x14ac:dyDescent="0.25">
      <c r="L21578" s="16" t="s">
        <v>1426</v>
      </c>
    </row>
    <row r="21579" spans="12:12" x14ac:dyDescent="0.25">
      <c r="L21579" s="16" t="s">
        <v>3409</v>
      </c>
    </row>
    <row r="21580" spans="12:12" x14ac:dyDescent="0.25">
      <c r="L21580" s="16" t="s">
        <v>3398</v>
      </c>
    </row>
    <row r="21581" spans="12:12" x14ac:dyDescent="0.25">
      <c r="L21581" s="16" t="s">
        <v>3408</v>
      </c>
    </row>
    <row r="21582" spans="12:12" x14ac:dyDescent="0.25">
      <c r="L21582" s="16" t="s">
        <v>2012</v>
      </c>
    </row>
    <row r="21583" spans="12:12" x14ac:dyDescent="0.25">
      <c r="L21583" s="16" t="s">
        <v>1426</v>
      </c>
    </row>
    <row r="21584" spans="12:12" x14ac:dyDescent="0.25">
      <c r="L21584" s="16" t="s">
        <v>1426</v>
      </c>
    </row>
    <row r="21585" spans="12:12" x14ac:dyDescent="0.25">
      <c r="L21585" s="20" t="s">
        <v>39</v>
      </c>
    </row>
    <row r="21586" spans="12:12" x14ac:dyDescent="0.25">
      <c r="L21586" s="16" t="s">
        <v>2397</v>
      </c>
    </row>
    <row r="21587" spans="12:12" x14ac:dyDescent="0.25">
      <c r="L21587" s="16" t="s">
        <v>3120</v>
      </c>
    </row>
    <row r="21588" spans="12:12" x14ac:dyDescent="0.25">
      <c r="L21588" s="16" t="s">
        <v>2003</v>
      </c>
    </row>
    <row r="21589" spans="12:12" x14ac:dyDescent="0.25">
      <c r="L21589" s="16" t="s">
        <v>3639</v>
      </c>
    </row>
    <row r="21590" spans="12:12" x14ac:dyDescent="0.25">
      <c r="L21590" s="16" t="s">
        <v>3350</v>
      </c>
    </row>
    <row r="21591" spans="12:12" x14ac:dyDescent="0.25">
      <c r="L21591" s="16" t="s">
        <v>2842</v>
      </c>
    </row>
    <row r="21592" spans="12:12" x14ac:dyDescent="0.25">
      <c r="L21592" s="16" t="s">
        <v>3638</v>
      </c>
    </row>
    <row r="21593" spans="12:12" x14ac:dyDescent="0.25">
      <c r="L21593" s="16" t="s">
        <v>2880</v>
      </c>
    </row>
    <row r="21594" spans="12:12" x14ac:dyDescent="0.25">
      <c r="L21594" s="16" t="s">
        <v>4227</v>
      </c>
    </row>
    <row r="21595" spans="12:12" x14ac:dyDescent="0.25">
      <c r="L21595" s="16" t="s">
        <v>3640</v>
      </c>
    </row>
    <row r="21596" spans="12:12" x14ac:dyDescent="0.25">
      <c r="L21596" s="16" t="s">
        <v>2154</v>
      </c>
    </row>
    <row r="21597" spans="12:12" x14ac:dyDescent="0.25">
      <c r="L21597" s="16" t="s">
        <v>2012</v>
      </c>
    </row>
    <row r="21598" spans="12:12" x14ac:dyDescent="0.25">
      <c r="L21598" s="16" t="s">
        <v>1426</v>
      </c>
    </row>
    <row r="21599" spans="12:12" x14ac:dyDescent="0.25">
      <c r="L21599" s="16" t="s">
        <v>1426</v>
      </c>
    </row>
    <row r="21600" spans="12:12" x14ac:dyDescent="0.25">
      <c r="L21600" s="20" t="s">
        <v>1945</v>
      </c>
    </row>
    <row r="21601" spans="12:12" x14ac:dyDescent="0.25">
      <c r="L21601" s="16" t="s">
        <v>5509</v>
      </c>
    </row>
    <row r="21602" spans="12:12" x14ac:dyDescent="0.25">
      <c r="L21602" s="16" t="s">
        <v>2012</v>
      </c>
    </row>
    <row r="21603" spans="12:12" x14ac:dyDescent="0.25">
      <c r="L21603" s="16" t="s">
        <v>1426</v>
      </c>
    </row>
    <row r="21604" spans="12:12" x14ac:dyDescent="0.25">
      <c r="L21604" s="16" t="s">
        <v>1426</v>
      </c>
    </row>
    <row r="21605" spans="12:12" x14ac:dyDescent="0.25">
      <c r="L21605" s="20" t="s">
        <v>1042</v>
      </c>
    </row>
    <row r="21606" spans="12:12" x14ac:dyDescent="0.25">
      <c r="L21606" s="16" t="s">
        <v>6523</v>
      </c>
    </row>
    <row r="21607" spans="12:12" x14ac:dyDescent="0.25">
      <c r="L21607" s="16" t="s">
        <v>6543</v>
      </c>
    </row>
    <row r="21608" spans="12:12" x14ac:dyDescent="0.25">
      <c r="L21608" s="16" t="s">
        <v>6536</v>
      </c>
    </row>
    <row r="21609" spans="12:12" x14ac:dyDescent="0.25">
      <c r="L21609" s="16" t="s">
        <v>1426</v>
      </c>
    </row>
    <row r="21610" spans="12:12" x14ac:dyDescent="0.25">
      <c r="L21610" s="16" t="s">
        <v>6267</v>
      </c>
    </row>
    <row r="21611" spans="12:12" x14ac:dyDescent="0.25">
      <c r="L21611" s="16" t="s">
        <v>2844</v>
      </c>
    </row>
    <row r="21612" spans="12:12" x14ac:dyDescent="0.25">
      <c r="L21612" s="16" t="s">
        <v>5324</v>
      </c>
    </row>
    <row r="21613" spans="12:12" x14ac:dyDescent="0.25">
      <c r="L21613" s="16" t="s">
        <v>1426</v>
      </c>
    </row>
    <row r="21614" spans="12:12" x14ac:dyDescent="0.25">
      <c r="L21614" s="16" t="s">
        <v>2044</v>
      </c>
    </row>
    <row r="21615" spans="12:12" x14ac:dyDescent="0.25">
      <c r="L21615" s="16" t="s">
        <v>3630</v>
      </c>
    </row>
    <row r="21616" spans="12:12" x14ac:dyDescent="0.25">
      <c r="L21616" s="16" t="s">
        <v>2399</v>
      </c>
    </row>
    <row r="21617" spans="12:12" x14ac:dyDescent="0.25">
      <c r="L21617" s="16" t="s">
        <v>2398</v>
      </c>
    </row>
    <row r="21618" spans="12:12" x14ac:dyDescent="0.25">
      <c r="L21618" s="16" t="s">
        <v>6268</v>
      </c>
    </row>
    <row r="21619" spans="12:12" x14ac:dyDescent="0.25">
      <c r="L21619" s="16" t="s">
        <v>2186</v>
      </c>
    </row>
    <row r="21620" spans="12:12" x14ac:dyDescent="0.25">
      <c r="L21620" s="16" t="s">
        <v>3637</v>
      </c>
    </row>
    <row r="21621" spans="12:12" x14ac:dyDescent="0.25">
      <c r="L21621" s="16" t="s">
        <v>2427</v>
      </c>
    </row>
    <row r="21622" spans="12:12" x14ac:dyDescent="0.25">
      <c r="L21622" s="16" t="s">
        <v>5325</v>
      </c>
    </row>
    <row r="21623" spans="12:12" x14ac:dyDescent="0.25">
      <c r="L21623" s="16" t="s">
        <v>3592</v>
      </c>
    </row>
    <row r="21624" spans="12:12" x14ac:dyDescent="0.25">
      <c r="L21624" s="16" t="s">
        <v>2189</v>
      </c>
    </row>
    <row r="21625" spans="12:12" x14ac:dyDescent="0.25">
      <c r="L21625" s="16" t="s">
        <v>2766</v>
      </c>
    </row>
    <row r="21626" spans="12:12" x14ac:dyDescent="0.25">
      <c r="L21626" s="16" t="s">
        <v>5747</v>
      </c>
    </row>
    <row r="21627" spans="12:12" x14ac:dyDescent="0.25">
      <c r="L21627" s="16" t="s">
        <v>1426</v>
      </c>
    </row>
    <row r="21628" spans="12:12" x14ac:dyDescent="0.25">
      <c r="L21628" s="16" t="s">
        <v>2470</v>
      </c>
    </row>
    <row r="21629" spans="12:12" x14ac:dyDescent="0.25">
      <c r="L21629" s="16" t="s">
        <v>2471</v>
      </c>
    </row>
    <row r="21630" spans="12:12" x14ac:dyDescent="0.25">
      <c r="L21630" s="16" t="s">
        <v>3571</v>
      </c>
    </row>
    <row r="21631" spans="12:12" x14ac:dyDescent="0.25">
      <c r="L21631" s="16" t="s">
        <v>2012</v>
      </c>
    </row>
    <row r="21632" spans="12:12" x14ac:dyDescent="0.25">
      <c r="L21632" s="16" t="s">
        <v>1426</v>
      </c>
    </row>
    <row r="21633" spans="12:12" x14ac:dyDescent="0.25">
      <c r="L21633" s="20" t="s">
        <v>148</v>
      </c>
    </row>
    <row r="21634" spans="12:12" x14ac:dyDescent="0.25">
      <c r="L21634" s="16" t="s">
        <v>5303</v>
      </c>
    </row>
    <row r="21635" spans="12:12" x14ac:dyDescent="0.25">
      <c r="L21635" s="16" t="s">
        <v>6269</v>
      </c>
    </row>
    <row r="21636" spans="12:12" x14ac:dyDescent="0.25">
      <c r="L21636" s="16" t="s">
        <v>1426</v>
      </c>
    </row>
    <row r="21637" spans="12:12" x14ac:dyDescent="0.25">
      <c r="L21637" s="16" t="s">
        <v>2812</v>
      </c>
    </row>
    <row r="21638" spans="12:12" x14ac:dyDescent="0.25">
      <c r="L21638" s="16" t="s">
        <v>6270</v>
      </c>
    </row>
    <row r="21639" spans="12:12" x14ac:dyDescent="0.25">
      <c r="L21639" s="16" t="s">
        <v>3956</v>
      </c>
    </row>
    <row r="21640" spans="12:12" x14ac:dyDescent="0.25">
      <c r="L21640" s="16" t="s">
        <v>4334</v>
      </c>
    </row>
    <row r="21641" spans="12:12" x14ac:dyDescent="0.25">
      <c r="L21641" s="16" t="s">
        <v>4851</v>
      </c>
    </row>
    <row r="21642" spans="12:12" x14ac:dyDescent="0.25">
      <c r="L21642" s="16" t="s">
        <v>4338</v>
      </c>
    </row>
    <row r="21643" spans="12:12" x14ac:dyDescent="0.25">
      <c r="L21643" s="16" t="s">
        <v>5957</v>
      </c>
    </row>
    <row r="21644" spans="12:12" x14ac:dyDescent="0.25">
      <c r="L21644" s="16" t="s">
        <v>5589</v>
      </c>
    </row>
    <row r="21645" spans="12:12" x14ac:dyDescent="0.25">
      <c r="L21645" s="16" t="s">
        <v>6206</v>
      </c>
    </row>
    <row r="21646" spans="12:12" x14ac:dyDescent="0.25">
      <c r="L21646" s="16" t="s">
        <v>3943</v>
      </c>
    </row>
    <row r="21647" spans="12:12" x14ac:dyDescent="0.25">
      <c r="L21647" s="16" t="s">
        <v>6271</v>
      </c>
    </row>
    <row r="21648" spans="12:12" x14ac:dyDescent="0.25">
      <c r="L21648" s="16" t="s">
        <v>2219</v>
      </c>
    </row>
    <row r="21649" spans="12:12" x14ac:dyDescent="0.25">
      <c r="L21649" s="16" t="s">
        <v>4333</v>
      </c>
    </row>
    <row r="21650" spans="12:12" x14ac:dyDescent="0.25">
      <c r="L21650" s="16" t="s">
        <v>3593</v>
      </c>
    </row>
    <row r="21651" spans="12:12" x14ac:dyDescent="0.25">
      <c r="L21651" s="16" t="s">
        <v>4326</v>
      </c>
    </row>
    <row r="21652" spans="12:12" x14ac:dyDescent="0.25">
      <c r="L21652" s="16" t="s">
        <v>4610</v>
      </c>
    </row>
    <row r="21653" spans="12:12" x14ac:dyDescent="0.25">
      <c r="L21653" s="16" t="s">
        <v>3691</v>
      </c>
    </row>
    <row r="21654" spans="12:12" x14ac:dyDescent="0.25">
      <c r="L21654" s="16" t="s">
        <v>4635</v>
      </c>
    </row>
    <row r="21655" spans="12:12" x14ac:dyDescent="0.25">
      <c r="L21655" s="16" t="s">
        <v>4328</v>
      </c>
    </row>
    <row r="21656" spans="12:12" x14ac:dyDescent="0.25">
      <c r="L21656" s="16" t="s">
        <v>2460</v>
      </c>
    </row>
    <row r="21657" spans="12:12" x14ac:dyDescent="0.25">
      <c r="L21657" s="16" t="s">
        <v>4330</v>
      </c>
    </row>
    <row r="21658" spans="12:12" x14ac:dyDescent="0.25">
      <c r="L21658" s="16" t="s">
        <v>2462</v>
      </c>
    </row>
    <row r="21659" spans="12:12" x14ac:dyDescent="0.25">
      <c r="L21659" s="16" t="s">
        <v>3254</v>
      </c>
    </row>
    <row r="21660" spans="12:12" x14ac:dyDescent="0.25">
      <c r="L21660" s="16" t="s">
        <v>5697</v>
      </c>
    </row>
    <row r="21661" spans="12:12" x14ac:dyDescent="0.25">
      <c r="L21661" s="16" t="s">
        <v>3260</v>
      </c>
    </row>
    <row r="21662" spans="12:12" x14ac:dyDescent="0.25">
      <c r="L21662" s="16" t="s">
        <v>5995</v>
      </c>
    </row>
    <row r="21663" spans="12:12" x14ac:dyDescent="0.25">
      <c r="L21663" s="16" t="s">
        <v>2377</v>
      </c>
    </row>
    <row r="21664" spans="12:12" x14ac:dyDescent="0.25">
      <c r="L21664" s="16" t="s">
        <v>4633</v>
      </c>
    </row>
    <row r="21665" spans="12:12" x14ac:dyDescent="0.25">
      <c r="L21665" s="16" t="s">
        <v>5168</v>
      </c>
    </row>
    <row r="21666" spans="12:12" x14ac:dyDescent="0.25">
      <c r="L21666" s="16" t="s">
        <v>2012</v>
      </c>
    </row>
    <row r="21667" spans="12:12" x14ac:dyDescent="0.25">
      <c r="L21667" s="16" t="s">
        <v>1426</v>
      </c>
    </row>
    <row r="21668" spans="12:12" x14ac:dyDescent="0.25">
      <c r="L21668" s="16" t="s">
        <v>1426</v>
      </c>
    </row>
    <row r="21669" spans="12:12" x14ac:dyDescent="0.25">
      <c r="L21669" s="20" t="s">
        <v>1946</v>
      </c>
    </row>
    <row r="21670" spans="12:12" x14ac:dyDescent="0.25">
      <c r="L21670" s="16" t="s">
        <v>2116</v>
      </c>
    </row>
    <row r="21671" spans="12:12" x14ac:dyDescent="0.25">
      <c r="L21671" s="16" t="s">
        <v>2012</v>
      </c>
    </row>
    <row r="21672" spans="12:12" x14ac:dyDescent="0.25">
      <c r="L21672" s="16" t="s">
        <v>1426</v>
      </c>
    </row>
    <row r="21673" spans="12:12" x14ac:dyDescent="0.25">
      <c r="L21673" s="16" t="s">
        <v>1426</v>
      </c>
    </row>
    <row r="21674" spans="12:12" x14ac:dyDescent="0.25">
      <c r="L21674" s="20" t="s">
        <v>338</v>
      </c>
    </row>
    <row r="21675" spans="12:12" x14ac:dyDescent="0.25">
      <c r="L21675" s="16" t="s">
        <v>2583</v>
      </c>
    </row>
    <row r="21676" spans="12:12" x14ac:dyDescent="0.25">
      <c r="L21676" s="16" t="s">
        <v>5007</v>
      </c>
    </row>
    <row r="21677" spans="12:12" x14ac:dyDescent="0.25">
      <c r="L21677" s="16" t="s">
        <v>5415</v>
      </c>
    </row>
    <row r="21678" spans="12:12" x14ac:dyDescent="0.25">
      <c r="L21678" s="16" t="s">
        <v>2012</v>
      </c>
    </row>
    <row r="21679" spans="12:12" x14ac:dyDescent="0.25">
      <c r="L21679" s="16" t="s">
        <v>1426</v>
      </c>
    </row>
    <row r="21680" spans="12:12" x14ac:dyDescent="0.25">
      <c r="L21680" s="16" t="s">
        <v>1426</v>
      </c>
    </row>
    <row r="21681" spans="12:12" x14ac:dyDescent="0.25">
      <c r="L21681" s="20" t="s">
        <v>331</v>
      </c>
    </row>
    <row r="21682" spans="12:12" x14ac:dyDescent="0.25">
      <c r="L21682" s="16" t="s">
        <v>2583</v>
      </c>
    </row>
    <row r="21683" spans="12:12" x14ac:dyDescent="0.25">
      <c r="L21683" s="16" t="s">
        <v>5314</v>
      </c>
    </row>
    <row r="21684" spans="12:12" x14ac:dyDescent="0.25">
      <c r="L21684" s="16" t="s">
        <v>5312</v>
      </c>
    </row>
    <row r="21685" spans="12:12" x14ac:dyDescent="0.25">
      <c r="L21685" s="16" t="s">
        <v>1426</v>
      </c>
    </row>
    <row r="21686" spans="12:12" x14ac:dyDescent="0.25">
      <c r="L21686" s="16" t="s">
        <v>3443</v>
      </c>
    </row>
    <row r="21687" spans="12:12" x14ac:dyDescent="0.25">
      <c r="L21687" s="16" t="s">
        <v>2170</v>
      </c>
    </row>
    <row r="21688" spans="12:12" x14ac:dyDescent="0.25">
      <c r="L21688" s="16" t="s">
        <v>6272</v>
      </c>
    </row>
    <row r="21689" spans="12:12" x14ac:dyDescent="0.25">
      <c r="L21689" s="16" t="s">
        <v>2012</v>
      </c>
    </row>
    <row r="21690" spans="12:12" x14ac:dyDescent="0.25">
      <c r="L21690" s="16" t="s">
        <v>1426</v>
      </c>
    </row>
    <row r="21691" spans="12:12" x14ac:dyDescent="0.25">
      <c r="L21691" s="16" t="s">
        <v>1426</v>
      </c>
    </row>
    <row r="21692" spans="12:12" x14ac:dyDescent="0.25">
      <c r="L21692" s="20" t="s">
        <v>1337</v>
      </c>
    </row>
    <row r="21693" spans="12:12" x14ac:dyDescent="0.25">
      <c r="L21693" s="16" t="s">
        <v>2465</v>
      </c>
    </row>
    <row r="21694" spans="12:12" x14ac:dyDescent="0.25">
      <c r="L21694" s="16" t="s">
        <v>5333</v>
      </c>
    </row>
    <row r="21695" spans="12:12" x14ac:dyDescent="0.25">
      <c r="L21695" s="16" t="s">
        <v>6273</v>
      </c>
    </row>
    <row r="21696" spans="12:12" x14ac:dyDescent="0.25">
      <c r="L21696" s="16" t="s">
        <v>1426</v>
      </c>
    </row>
    <row r="21697" spans="12:12" x14ac:dyDescent="0.25">
      <c r="L21697" s="16" t="s">
        <v>2268</v>
      </c>
    </row>
    <row r="21698" spans="12:12" x14ac:dyDescent="0.25">
      <c r="L21698" s="16" t="s">
        <v>2170</v>
      </c>
    </row>
    <row r="21699" spans="12:12" x14ac:dyDescent="0.25">
      <c r="L21699" s="16" t="s">
        <v>6274</v>
      </c>
    </row>
    <row r="21700" spans="12:12" x14ac:dyDescent="0.25">
      <c r="L21700" s="16" t="s">
        <v>1426</v>
      </c>
    </row>
    <row r="21701" spans="12:12" x14ac:dyDescent="0.25">
      <c r="L21701" s="16" t="s">
        <v>5307</v>
      </c>
    </row>
    <row r="21702" spans="12:12" x14ac:dyDescent="0.25">
      <c r="L21702" s="16" t="s">
        <v>6275</v>
      </c>
    </row>
    <row r="21703" spans="12:12" x14ac:dyDescent="0.25">
      <c r="L21703" s="16" t="s">
        <v>6276</v>
      </c>
    </row>
    <row r="21704" spans="12:12" x14ac:dyDescent="0.25">
      <c r="L21704" s="16" t="s">
        <v>1426</v>
      </c>
    </row>
    <row r="21705" spans="12:12" x14ac:dyDescent="0.25">
      <c r="L21705" s="16" t="s">
        <v>1426</v>
      </c>
    </row>
    <row r="21706" spans="12:12" x14ac:dyDescent="0.25">
      <c r="L21706" s="20" t="s">
        <v>192</v>
      </c>
    </row>
    <row r="21707" spans="12:12" x14ac:dyDescent="0.25">
      <c r="L21707" s="16" t="s">
        <v>2072</v>
      </c>
    </row>
    <row r="21708" spans="12:12" x14ac:dyDescent="0.25">
      <c r="L21708" s="16" t="s">
        <v>3355</v>
      </c>
    </row>
    <row r="21709" spans="12:12" x14ac:dyDescent="0.25">
      <c r="L21709" s="16" t="s">
        <v>5888</v>
      </c>
    </row>
    <row r="21710" spans="12:12" x14ac:dyDescent="0.25">
      <c r="L21710" s="16" t="s">
        <v>1426</v>
      </c>
    </row>
    <row r="21711" spans="12:12" x14ac:dyDescent="0.25">
      <c r="L21711" s="16" t="s">
        <v>3357</v>
      </c>
    </row>
    <row r="21712" spans="12:12" x14ac:dyDescent="0.25">
      <c r="L21712" s="16" t="s">
        <v>3364</v>
      </c>
    </row>
    <row r="21713" spans="12:12" x14ac:dyDescent="0.25">
      <c r="L21713" s="16" t="s">
        <v>4828</v>
      </c>
    </row>
    <row r="21714" spans="12:12" x14ac:dyDescent="0.25">
      <c r="L21714" s="16" t="s">
        <v>3365</v>
      </c>
    </row>
    <row r="21715" spans="12:12" x14ac:dyDescent="0.25">
      <c r="L21715" s="16" t="s">
        <v>5393</v>
      </c>
    </row>
    <row r="21716" spans="12:12" x14ac:dyDescent="0.25">
      <c r="L21716" s="16" t="s">
        <v>3367</v>
      </c>
    </row>
    <row r="21717" spans="12:12" x14ac:dyDescent="0.25">
      <c r="L21717" s="16" t="s">
        <v>2672</v>
      </c>
    </row>
    <row r="21718" spans="12:12" x14ac:dyDescent="0.25">
      <c r="L21718" s="16" t="s">
        <v>3753</v>
      </c>
    </row>
    <row r="21719" spans="12:12" x14ac:dyDescent="0.25">
      <c r="L21719" s="16" t="s">
        <v>5666</v>
      </c>
    </row>
    <row r="21720" spans="12:12" x14ac:dyDescent="0.25">
      <c r="L21720" s="16" t="s">
        <v>3373</v>
      </c>
    </row>
    <row r="21721" spans="12:12" x14ac:dyDescent="0.25">
      <c r="L21721" s="16" t="s">
        <v>3756</v>
      </c>
    </row>
    <row r="21722" spans="12:12" x14ac:dyDescent="0.25">
      <c r="L21722" s="16" t="s">
        <v>5285</v>
      </c>
    </row>
    <row r="21723" spans="12:12" x14ac:dyDescent="0.25">
      <c r="L21723" s="16" t="s">
        <v>2012</v>
      </c>
    </row>
    <row r="21724" spans="12:12" x14ac:dyDescent="0.25">
      <c r="L21724" s="16" t="s">
        <v>1426</v>
      </c>
    </row>
    <row r="21725" spans="12:12" x14ac:dyDescent="0.25">
      <c r="L21725" s="16" t="s">
        <v>1426</v>
      </c>
    </row>
    <row r="21726" spans="12:12" x14ac:dyDescent="0.25">
      <c r="L21726" s="20" t="s">
        <v>1123</v>
      </c>
    </row>
    <row r="21727" spans="12:12" x14ac:dyDescent="0.25">
      <c r="L21727" s="16" t="s">
        <v>3617</v>
      </c>
    </row>
    <row r="21728" spans="12:12" x14ac:dyDescent="0.25">
      <c r="L21728" s="16" t="s">
        <v>2629</v>
      </c>
    </row>
    <row r="21729" spans="12:12" x14ac:dyDescent="0.25">
      <c r="L21729" s="16" t="s">
        <v>5835</v>
      </c>
    </row>
    <row r="21730" spans="12:12" x14ac:dyDescent="0.25">
      <c r="L21730" s="16" t="s">
        <v>1426</v>
      </c>
    </row>
    <row r="21731" spans="12:12" x14ac:dyDescent="0.25">
      <c r="L21731" s="16" t="s">
        <v>2201</v>
      </c>
    </row>
    <row r="21732" spans="12:12" x14ac:dyDescent="0.25">
      <c r="L21732" s="16" t="s">
        <v>4513</v>
      </c>
    </row>
    <row r="21733" spans="12:12" x14ac:dyDescent="0.25">
      <c r="L21733" s="16" t="s">
        <v>3440</v>
      </c>
    </row>
    <row r="21734" spans="12:12" x14ac:dyDescent="0.25">
      <c r="L21734" s="16" t="s">
        <v>4356</v>
      </c>
    </row>
    <row r="21735" spans="12:12" x14ac:dyDescent="0.25">
      <c r="L21735" s="16" t="s">
        <v>2296</v>
      </c>
    </row>
    <row r="21736" spans="12:12" x14ac:dyDescent="0.25">
      <c r="L21736" s="16" t="s">
        <v>3439</v>
      </c>
    </row>
    <row r="21737" spans="12:12" x14ac:dyDescent="0.25">
      <c r="L21737" s="16" t="s">
        <v>6504</v>
      </c>
    </row>
    <row r="21738" spans="12:12" x14ac:dyDescent="0.25">
      <c r="L21738" s="16" t="s">
        <v>2035</v>
      </c>
    </row>
    <row r="21739" spans="12:12" x14ac:dyDescent="0.25">
      <c r="L21739" s="16" t="s">
        <v>2809</v>
      </c>
    </row>
    <row r="21740" spans="12:12" x14ac:dyDescent="0.25">
      <c r="L21740" s="16" t="s">
        <v>5881</v>
      </c>
    </row>
    <row r="21741" spans="12:12" x14ac:dyDescent="0.25">
      <c r="L21741" s="16" t="s">
        <v>2012</v>
      </c>
    </row>
    <row r="21742" spans="12:12" x14ac:dyDescent="0.25">
      <c r="L21742" s="16" t="s">
        <v>1426</v>
      </c>
    </row>
    <row r="21743" spans="12:12" x14ac:dyDescent="0.25">
      <c r="L21743" s="20" t="s">
        <v>579</v>
      </c>
    </row>
    <row r="21744" spans="12:12" x14ac:dyDescent="0.25">
      <c r="L21744" s="16" t="s">
        <v>2717</v>
      </c>
    </row>
    <row r="21745" spans="12:12" x14ac:dyDescent="0.25">
      <c r="L21745" s="16" t="s">
        <v>2952</v>
      </c>
    </row>
    <row r="21746" spans="12:12" x14ac:dyDescent="0.25">
      <c r="L21746" s="16" t="s">
        <v>3424</v>
      </c>
    </row>
    <row r="21747" spans="12:12" x14ac:dyDescent="0.25">
      <c r="L21747" s="16" t="s">
        <v>2718</v>
      </c>
    </row>
    <row r="21748" spans="12:12" x14ac:dyDescent="0.25">
      <c r="L21748" s="16" t="s">
        <v>4003</v>
      </c>
    </row>
    <row r="21749" spans="12:12" x14ac:dyDescent="0.25">
      <c r="L21749" s="16" t="s">
        <v>3788</v>
      </c>
    </row>
    <row r="21750" spans="12:12" x14ac:dyDescent="0.25">
      <c r="L21750" s="16" t="s">
        <v>6277</v>
      </c>
    </row>
    <row r="21751" spans="12:12" x14ac:dyDescent="0.25">
      <c r="L21751" s="16" t="s">
        <v>1426</v>
      </c>
    </row>
    <row r="21752" spans="12:12" x14ac:dyDescent="0.25">
      <c r="L21752" s="16" t="s">
        <v>3790</v>
      </c>
    </row>
    <row r="21753" spans="12:12" x14ac:dyDescent="0.25">
      <c r="L21753" s="16" t="s">
        <v>3788</v>
      </c>
    </row>
    <row r="21754" spans="12:12" x14ac:dyDescent="0.25">
      <c r="L21754" s="16" t="s">
        <v>6278</v>
      </c>
    </row>
    <row r="21755" spans="12:12" x14ac:dyDescent="0.25">
      <c r="L21755" s="16" t="s">
        <v>6018</v>
      </c>
    </row>
    <row r="21756" spans="12:12" x14ac:dyDescent="0.25">
      <c r="L21756" s="16" t="s">
        <v>6151</v>
      </c>
    </row>
    <row r="21757" spans="12:12" x14ac:dyDescent="0.25">
      <c r="L21757" s="16" t="s">
        <v>3792</v>
      </c>
    </row>
    <row r="21758" spans="12:12" x14ac:dyDescent="0.25">
      <c r="L21758" s="16" t="s">
        <v>3788</v>
      </c>
    </row>
    <row r="21759" spans="12:12" x14ac:dyDescent="0.25">
      <c r="L21759" s="16" t="s">
        <v>6279</v>
      </c>
    </row>
    <row r="21760" spans="12:12" x14ac:dyDescent="0.25">
      <c r="L21760" s="16" t="s">
        <v>2012</v>
      </c>
    </row>
    <row r="21761" spans="12:12" x14ac:dyDescent="0.25">
      <c r="L21761" s="16" t="s">
        <v>1426</v>
      </c>
    </row>
    <row r="21762" spans="12:12" x14ac:dyDescent="0.25">
      <c r="L21762" s="16" t="s">
        <v>1426</v>
      </c>
    </row>
    <row r="21763" spans="12:12" x14ac:dyDescent="0.25">
      <c r="L21763" s="20" t="s">
        <v>1189</v>
      </c>
    </row>
    <row r="21764" spans="12:12" x14ac:dyDescent="0.25">
      <c r="L21764" s="16" t="s">
        <v>2030</v>
      </c>
    </row>
    <row r="21765" spans="12:12" x14ac:dyDescent="0.25">
      <c r="L21765" s="16" t="s">
        <v>4204</v>
      </c>
    </row>
    <row r="21766" spans="12:12" x14ac:dyDescent="0.25">
      <c r="L21766" s="16" t="s">
        <v>2154</v>
      </c>
    </row>
    <row r="21767" spans="12:12" x14ac:dyDescent="0.25">
      <c r="L21767" s="16" t="s">
        <v>2033</v>
      </c>
    </row>
    <row r="21768" spans="12:12" x14ac:dyDescent="0.25">
      <c r="L21768" s="16" t="s">
        <v>4991</v>
      </c>
    </row>
    <row r="21769" spans="12:12" x14ac:dyDescent="0.25">
      <c r="L21769" s="16" t="s">
        <v>2003</v>
      </c>
    </row>
    <row r="21770" spans="12:12" x14ac:dyDescent="0.25">
      <c r="L21770" s="16" t="s">
        <v>1426</v>
      </c>
    </row>
    <row r="21771" spans="12:12" x14ac:dyDescent="0.25">
      <c r="L21771" s="16" t="s">
        <v>2117</v>
      </c>
    </row>
    <row r="21772" spans="12:12" x14ac:dyDescent="0.25">
      <c r="L21772" s="16" t="s">
        <v>4204</v>
      </c>
    </row>
    <row r="21773" spans="12:12" x14ac:dyDescent="0.25">
      <c r="L21773" s="16" t="s">
        <v>2296</v>
      </c>
    </row>
    <row r="21774" spans="12:12" x14ac:dyDescent="0.25">
      <c r="L21774" s="16" t="s">
        <v>4205</v>
      </c>
    </row>
    <row r="21775" spans="12:12" x14ac:dyDescent="0.25">
      <c r="L21775" s="16" t="s">
        <v>2154</v>
      </c>
    </row>
    <row r="21776" spans="12:12" x14ac:dyDescent="0.25">
      <c r="L21776" s="16" t="s">
        <v>2151</v>
      </c>
    </row>
    <row r="21777" spans="12:12" x14ac:dyDescent="0.25">
      <c r="L21777" s="16" t="s">
        <v>4204</v>
      </c>
    </row>
    <row r="21778" spans="12:12" x14ac:dyDescent="0.25">
      <c r="L21778" s="16" t="s">
        <v>4995</v>
      </c>
    </row>
    <row r="21779" spans="12:12" x14ac:dyDescent="0.25">
      <c r="L21779" s="16" t="s">
        <v>4205</v>
      </c>
    </row>
    <row r="21780" spans="12:12" x14ac:dyDescent="0.25">
      <c r="L21780" s="16" t="s">
        <v>5484</v>
      </c>
    </row>
    <row r="21781" spans="12:12" x14ac:dyDescent="0.25">
      <c r="L21781" s="16" t="s">
        <v>1426</v>
      </c>
    </row>
    <row r="21782" spans="12:12" x14ac:dyDescent="0.25">
      <c r="L21782" s="16" t="s">
        <v>2052</v>
      </c>
    </row>
    <row r="21783" spans="12:12" x14ac:dyDescent="0.25">
      <c r="L21783" s="16" t="s">
        <v>4204</v>
      </c>
    </row>
    <row r="21784" spans="12:12" x14ac:dyDescent="0.25">
      <c r="L21784" s="16" t="s">
        <v>2154</v>
      </c>
    </row>
    <row r="21785" spans="12:12" x14ac:dyDescent="0.25">
      <c r="L21785" s="16" t="s">
        <v>2194</v>
      </c>
    </row>
    <row r="21786" spans="12:12" x14ac:dyDescent="0.25">
      <c r="L21786" s="16" t="s">
        <v>4955</v>
      </c>
    </row>
    <row r="21787" spans="12:12" x14ac:dyDescent="0.25">
      <c r="L21787" s="16" t="s">
        <v>2296</v>
      </c>
    </row>
    <row r="21788" spans="12:12" x14ac:dyDescent="0.25">
      <c r="L21788" s="16" t="s">
        <v>2241</v>
      </c>
    </row>
    <row r="21789" spans="12:12" x14ac:dyDescent="0.25">
      <c r="L21789" s="16" t="s">
        <v>5745</v>
      </c>
    </row>
    <row r="21790" spans="12:12" x14ac:dyDescent="0.25">
      <c r="L21790" s="16" t="s">
        <v>1426</v>
      </c>
    </row>
    <row r="21791" spans="12:12" x14ac:dyDescent="0.25">
      <c r="L21791" s="16" t="s">
        <v>6280</v>
      </c>
    </row>
    <row r="21792" spans="12:12" x14ac:dyDescent="0.25">
      <c r="L21792" s="16" t="s">
        <v>4954</v>
      </c>
    </row>
    <row r="21793" spans="12:12" x14ac:dyDescent="0.25">
      <c r="L21793" s="16" t="s">
        <v>2872</v>
      </c>
    </row>
    <row r="21794" spans="12:12" x14ac:dyDescent="0.25">
      <c r="L21794" s="16" t="s">
        <v>3545</v>
      </c>
    </row>
    <row r="21795" spans="12:12" x14ac:dyDescent="0.25">
      <c r="L21795" s="16" t="s">
        <v>5689</v>
      </c>
    </row>
    <row r="21796" spans="12:12" x14ac:dyDescent="0.25">
      <c r="L21796" s="16" t="s">
        <v>2012</v>
      </c>
    </row>
    <row r="21797" spans="12:12" x14ac:dyDescent="0.25">
      <c r="L21797" s="16" t="s">
        <v>1426</v>
      </c>
    </row>
    <row r="21798" spans="12:12" x14ac:dyDescent="0.25">
      <c r="L21798" s="20" t="s">
        <v>1190</v>
      </c>
    </row>
    <row r="21799" spans="12:12" x14ac:dyDescent="0.25">
      <c r="L21799" s="16" t="s">
        <v>3157</v>
      </c>
    </row>
    <row r="21800" spans="12:12" x14ac:dyDescent="0.25">
      <c r="L21800" s="16" t="s">
        <v>4990</v>
      </c>
    </row>
    <row r="21801" spans="12:12" x14ac:dyDescent="0.25">
      <c r="L21801" s="16" t="s">
        <v>2736</v>
      </c>
    </row>
    <row r="21802" spans="12:12" x14ac:dyDescent="0.25">
      <c r="L21802" s="16" t="s">
        <v>1426</v>
      </c>
    </row>
    <row r="21803" spans="12:12" x14ac:dyDescent="0.25">
      <c r="L21803" s="16" t="s">
        <v>2052</v>
      </c>
    </row>
    <row r="21804" spans="12:12" x14ac:dyDescent="0.25">
      <c r="L21804" s="16" t="s">
        <v>4990</v>
      </c>
    </row>
    <row r="21805" spans="12:12" x14ac:dyDescent="0.25">
      <c r="L21805" s="16" t="s">
        <v>1999</v>
      </c>
    </row>
    <row r="21806" spans="12:12" x14ac:dyDescent="0.25">
      <c r="L21806" s="16" t="s">
        <v>2194</v>
      </c>
    </row>
    <row r="21807" spans="12:12" x14ac:dyDescent="0.25">
      <c r="L21807" s="16" t="s">
        <v>4990</v>
      </c>
    </row>
    <row r="21808" spans="12:12" x14ac:dyDescent="0.25">
      <c r="L21808" s="16" t="s">
        <v>4978</v>
      </c>
    </row>
    <row r="21809" spans="12:12" x14ac:dyDescent="0.25">
      <c r="L21809" s="16" t="s">
        <v>4204</v>
      </c>
    </row>
    <row r="21810" spans="12:12" x14ac:dyDescent="0.25">
      <c r="L21810" s="16" t="s">
        <v>4997</v>
      </c>
    </row>
    <row r="21811" spans="12:12" x14ac:dyDescent="0.25">
      <c r="L21811" s="16" t="s">
        <v>2241</v>
      </c>
    </row>
    <row r="21812" spans="12:12" x14ac:dyDescent="0.25">
      <c r="L21812" s="16" t="s">
        <v>5746</v>
      </c>
    </row>
    <row r="21813" spans="12:12" x14ac:dyDescent="0.25">
      <c r="L21813" s="16" t="s">
        <v>4981</v>
      </c>
    </row>
    <row r="21814" spans="12:12" x14ac:dyDescent="0.25">
      <c r="L21814" s="16" t="s">
        <v>2460</v>
      </c>
    </row>
    <row r="21815" spans="12:12" x14ac:dyDescent="0.25">
      <c r="L21815" s="16" t="s">
        <v>1426</v>
      </c>
    </row>
    <row r="21816" spans="12:12" x14ac:dyDescent="0.25">
      <c r="L21816" s="16" t="s">
        <v>2491</v>
      </c>
    </row>
    <row r="21817" spans="12:12" x14ac:dyDescent="0.25">
      <c r="L21817" s="16" t="s">
        <v>4990</v>
      </c>
    </row>
    <row r="21818" spans="12:12" x14ac:dyDescent="0.25">
      <c r="L21818" s="16" t="s">
        <v>4988</v>
      </c>
    </row>
    <row r="21819" spans="12:12" x14ac:dyDescent="0.25">
      <c r="L21819" s="16" t="s">
        <v>2012</v>
      </c>
    </row>
    <row r="21820" spans="12:12" x14ac:dyDescent="0.25">
      <c r="L21820" s="16" t="s">
        <v>1426</v>
      </c>
    </row>
    <row r="21821" spans="12:12" x14ac:dyDescent="0.25">
      <c r="L21821" s="16" t="s">
        <v>1426</v>
      </c>
    </row>
    <row r="21822" spans="12:12" x14ac:dyDescent="0.25">
      <c r="L21822" s="20" t="s">
        <v>808</v>
      </c>
    </row>
    <row r="21823" spans="12:12" x14ac:dyDescent="0.25">
      <c r="L21823" s="16" t="s">
        <v>3425</v>
      </c>
    </row>
    <row r="21824" spans="12:12" x14ac:dyDescent="0.25">
      <c r="L21824" s="16" t="s">
        <v>3358</v>
      </c>
    </row>
    <row r="21825" spans="12:12" x14ac:dyDescent="0.25">
      <c r="L21825" s="16" t="s">
        <v>3370</v>
      </c>
    </row>
    <row r="21826" spans="12:12" x14ac:dyDescent="0.25">
      <c r="L21826" s="16" t="s">
        <v>2012</v>
      </c>
    </row>
    <row r="21827" spans="12:12" x14ac:dyDescent="0.25">
      <c r="L21827" s="16" t="s">
        <v>1426</v>
      </c>
    </row>
    <row r="21828" spans="12:12" x14ac:dyDescent="0.25">
      <c r="L21828" s="16" t="s">
        <v>1426</v>
      </c>
    </row>
    <row r="21829" spans="12:12" x14ac:dyDescent="0.25">
      <c r="L21829" s="20" t="s">
        <v>733</v>
      </c>
    </row>
    <row r="21830" spans="12:12" x14ac:dyDescent="0.25">
      <c r="L21830" s="16" t="s">
        <v>2007</v>
      </c>
    </row>
    <row r="21831" spans="12:12" x14ac:dyDescent="0.25">
      <c r="L21831" s="16" t="s">
        <v>2010</v>
      </c>
    </row>
    <row r="21832" spans="12:12" x14ac:dyDescent="0.25">
      <c r="L21832" s="16" t="s">
        <v>5191</v>
      </c>
    </row>
    <row r="21833" spans="12:12" x14ac:dyDescent="0.25">
      <c r="L21833" s="16" t="s">
        <v>2978</v>
      </c>
    </row>
    <row r="21834" spans="12:12" x14ac:dyDescent="0.25">
      <c r="L21834" s="16" t="s">
        <v>6076</v>
      </c>
    </row>
    <row r="21835" spans="12:12" x14ac:dyDescent="0.25">
      <c r="L21835" s="16" t="s">
        <v>3662</v>
      </c>
    </row>
    <row r="21836" spans="12:12" x14ac:dyDescent="0.25">
      <c r="L21836" s="16" t="s">
        <v>6191</v>
      </c>
    </row>
    <row r="21837" spans="12:12" x14ac:dyDescent="0.25">
      <c r="L21837" s="16" t="s">
        <v>2012</v>
      </c>
    </row>
    <row r="21838" spans="12:12" x14ac:dyDescent="0.25">
      <c r="L21838" s="16" t="s">
        <v>1426</v>
      </c>
    </row>
    <row r="21839" spans="12:12" x14ac:dyDescent="0.25">
      <c r="L21839" s="16" t="s">
        <v>1426</v>
      </c>
    </row>
    <row r="21840" spans="12:12" x14ac:dyDescent="0.25">
      <c r="L21840" s="20" t="s">
        <v>1947</v>
      </c>
    </row>
    <row r="21841" spans="12:12" x14ac:dyDescent="0.25">
      <c r="L21841" s="16" t="s">
        <v>2115</v>
      </c>
    </row>
    <row r="21842" spans="12:12" x14ac:dyDescent="0.25">
      <c r="L21842" s="16" t="s">
        <v>2012</v>
      </c>
    </row>
    <row r="21843" spans="12:12" x14ac:dyDescent="0.25">
      <c r="L21843" s="16" t="s">
        <v>1426</v>
      </c>
    </row>
    <row r="21844" spans="12:12" x14ac:dyDescent="0.25">
      <c r="L21844" s="16" t="s">
        <v>1426</v>
      </c>
    </row>
    <row r="21845" spans="12:12" x14ac:dyDescent="0.25">
      <c r="L21845" s="20" t="s">
        <v>1948</v>
      </c>
    </row>
    <row r="21846" spans="12:12" x14ac:dyDescent="0.25">
      <c r="L21846" s="16" t="s">
        <v>2720</v>
      </c>
    </row>
    <row r="21847" spans="12:12" x14ac:dyDescent="0.25">
      <c r="L21847" s="16" t="s">
        <v>2155</v>
      </c>
    </row>
    <row r="21848" spans="12:12" x14ac:dyDescent="0.25">
      <c r="L21848" s="16" t="s">
        <v>6281</v>
      </c>
    </row>
    <row r="21849" spans="12:12" x14ac:dyDescent="0.25">
      <c r="L21849" s="16" t="s">
        <v>2012</v>
      </c>
    </row>
    <row r="21850" spans="12:12" x14ac:dyDescent="0.25">
      <c r="L21850" s="16" t="s">
        <v>1426</v>
      </c>
    </row>
    <row r="21851" spans="12:12" x14ac:dyDescent="0.25">
      <c r="L21851" s="16" t="s">
        <v>1426</v>
      </c>
    </row>
    <row r="21852" spans="12:12" x14ac:dyDescent="0.25">
      <c r="L21852" s="20" t="s">
        <v>448</v>
      </c>
    </row>
    <row r="21853" spans="12:12" x14ac:dyDescent="0.25">
      <c r="L21853" s="16" t="s">
        <v>2434</v>
      </c>
    </row>
    <row r="21854" spans="12:12" x14ac:dyDescent="0.25">
      <c r="L21854" s="16" t="s">
        <v>2923</v>
      </c>
    </row>
    <row r="21855" spans="12:12" x14ac:dyDescent="0.25">
      <c r="L21855" s="16" t="s">
        <v>4874</v>
      </c>
    </row>
    <row r="21856" spans="12:12" x14ac:dyDescent="0.25">
      <c r="L21856" s="16" t="s">
        <v>2012</v>
      </c>
    </row>
    <row r="21857" spans="12:12" x14ac:dyDescent="0.25">
      <c r="L21857" s="16" t="s">
        <v>1426</v>
      </c>
    </row>
    <row r="21858" spans="12:12" x14ac:dyDescent="0.25">
      <c r="L21858" s="16" t="s">
        <v>1426</v>
      </c>
    </row>
    <row r="21859" spans="12:12" x14ac:dyDescent="0.25">
      <c r="L21859" s="20" t="s">
        <v>1949</v>
      </c>
    </row>
    <row r="21860" spans="12:12" x14ac:dyDescent="0.25">
      <c r="L21860" s="16" t="s">
        <v>5440</v>
      </c>
    </row>
    <row r="21861" spans="12:12" x14ac:dyDescent="0.25">
      <c r="L21861" s="16" t="s">
        <v>5208</v>
      </c>
    </row>
    <row r="21862" spans="12:12" x14ac:dyDescent="0.25">
      <c r="L21862" s="16" t="s">
        <v>5583</v>
      </c>
    </row>
    <row r="21863" spans="12:12" x14ac:dyDescent="0.25">
      <c r="L21863" s="16" t="s">
        <v>2012</v>
      </c>
    </row>
    <row r="21864" spans="12:12" x14ac:dyDescent="0.25">
      <c r="L21864" s="16" t="s">
        <v>1426</v>
      </c>
    </row>
    <row r="21865" spans="12:12" x14ac:dyDescent="0.25">
      <c r="L21865" s="16" t="s">
        <v>1426</v>
      </c>
    </row>
    <row r="21866" spans="12:12" x14ac:dyDescent="0.25">
      <c r="L21866" s="20" t="s">
        <v>1950</v>
      </c>
    </row>
    <row r="21867" spans="12:12" x14ac:dyDescent="0.25">
      <c r="L21867" s="16" t="s">
        <v>2116</v>
      </c>
    </row>
    <row r="21868" spans="12:12" x14ac:dyDescent="0.25">
      <c r="L21868" s="16" t="s">
        <v>2012</v>
      </c>
    </row>
    <row r="21869" spans="12:12" x14ac:dyDescent="0.25">
      <c r="L21869" s="16" t="s">
        <v>1426</v>
      </c>
    </row>
    <row r="21870" spans="12:12" x14ac:dyDescent="0.25">
      <c r="L21870" s="16" t="s">
        <v>1426</v>
      </c>
    </row>
    <row r="21871" spans="12:12" x14ac:dyDescent="0.25">
      <c r="L21871" s="20" t="s">
        <v>645</v>
      </c>
    </row>
    <row r="21872" spans="12:12" x14ac:dyDescent="0.25">
      <c r="L21872" s="16" t="s">
        <v>2972</v>
      </c>
    </row>
    <row r="21873" spans="12:12" x14ac:dyDescent="0.25">
      <c r="L21873" s="16" t="s">
        <v>2556</v>
      </c>
    </row>
    <row r="21874" spans="12:12" x14ac:dyDescent="0.25">
      <c r="L21874" s="16" t="s">
        <v>2571</v>
      </c>
    </row>
    <row r="21875" spans="12:12" x14ac:dyDescent="0.25">
      <c r="L21875" s="16" t="s">
        <v>2572</v>
      </c>
    </row>
    <row r="21876" spans="12:12" x14ac:dyDescent="0.25">
      <c r="L21876" s="16" t="s">
        <v>5831</v>
      </c>
    </row>
    <row r="21877" spans="12:12" x14ac:dyDescent="0.25">
      <c r="L21877" s="16" t="s">
        <v>2012</v>
      </c>
    </row>
    <row r="21878" spans="12:12" x14ac:dyDescent="0.25">
      <c r="L21878" s="16" t="s">
        <v>1426</v>
      </c>
    </row>
    <row r="21879" spans="12:12" x14ac:dyDescent="0.25">
      <c r="L21879" s="16" t="s">
        <v>1426</v>
      </c>
    </row>
    <row r="21880" spans="12:12" x14ac:dyDescent="0.25">
      <c r="L21880" s="20" t="s">
        <v>946</v>
      </c>
    </row>
    <row r="21881" spans="12:12" x14ac:dyDescent="0.25">
      <c r="L21881" s="16" t="s">
        <v>2201</v>
      </c>
    </row>
    <row r="21882" spans="12:12" x14ac:dyDescent="0.25">
      <c r="L21882" s="16" t="s">
        <v>6209</v>
      </c>
    </row>
    <row r="21883" spans="12:12" x14ac:dyDescent="0.25">
      <c r="L21883" s="16" t="s">
        <v>2137</v>
      </c>
    </row>
    <row r="21884" spans="12:12" x14ac:dyDescent="0.25">
      <c r="L21884" s="16" t="s">
        <v>6210</v>
      </c>
    </row>
    <row r="21885" spans="12:12" x14ac:dyDescent="0.25">
      <c r="L21885" s="16" t="s">
        <v>2736</v>
      </c>
    </row>
    <row r="21886" spans="12:12" x14ac:dyDescent="0.25">
      <c r="L21886" s="16" t="s">
        <v>4253</v>
      </c>
    </row>
    <row r="21887" spans="12:12" x14ac:dyDescent="0.25">
      <c r="L21887" s="16" t="s">
        <v>4218</v>
      </c>
    </row>
    <row r="21888" spans="12:12" x14ac:dyDescent="0.25">
      <c r="L21888" s="16" t="s">
        <v>2118</v>
      </c>
    </row>
    <row r="21889" spans="12:12" x14ac:dyDescent="0.25">
      <c r="L21889" s="16" t="s">
        <v>4258</v>
      </c>
    </row>
    <row r="21890" spans="12:12" x14ac:dyDescent="0.25">
      <c r="L21890" s="16" t="s">
        <v>4232</v>
      </c>
    </row>
    <row r="21891" spans="12:12" x14ac:dyDescent="0.25">
      <c r="L21891" s="16" t="s">
        <v>4962</v>
      </c>
    </row>
    <row r="21892" spans="12:12" x14ac:dyDescent="0.25">
      <c r="L21892" s="16" t="s">
        <v>6211</v>
      </c>
    </row>
    <row r="21893" spans="12:12" x14ac:dyDescent="0.25">
      <c r="L21893" s="16" t="s">
        <v>5527</v>
      </c>
    </row>
    <row r="21894" spans="12:12" x14ac:dyDescent="0.25">
      <c r="L21894" s="16" t="s">
        <v>4256</v>
      </c>
    </row>
    <row r="21895" spans="12:12" x14ac:dyDescent="0.25">
      <c r="L21895" s="16" t="s">
        <v>2462</v>
      </c>
    </row>
    <row r="21896" spans="12:12" x14ac:dyDescent="0.25">
      <c r="L21896" s="16" t="s">
        <v>2136</v>
      </c>
    </row>
    <row r="21897" spans="12:12" x14ac:dyDescent="0.25">
      <c r="L21897" s="16" t="s">
        <v>6282</v>
      </c>
    </row>
    <row r="21898" spans="12:12" x14ac:dyDescent="0.25">
      <c r="L21898" s="16" t="s">
        <v>2035</v>
      </c>
    </row>
    <row r="21899" spans="12:12" x14ac:dyDescent="0.25">
      <c r="L21899" s="16" t="s">
        <v>2118</v>
      </c>
    </row>
    <row r="21900" spans="12:12" x14ac:dyDescent="0.25">
      <c r="L21900" s="16" t="s">
        <v>2001</v>
      </c>
    </row>
    <row r="21901" spans="12:12" x14ac:dyDescent="0.25">
      <c r="L21901" s="16" t="s">
        <v>4232</v>
      </c>
    </row>
    <row r="21902" spans="12:12" x14ac:dyDescent="0.25">
      <c r="L21902" s="16" t="s">
        <v>4960</v>
      </c>
    </row>
    <row r="21903" spans="12:12" x14ac:dyDescent="0.25">
      <c r="L21903" s="16" t="s">
        <v>2012</v>
      </c>
    </row>
    <row r="21904" spans="12:12" x14ac:dyDescent="0.25">
      <c r="L21904" s="16" t="s">
        <v>1426</v>
      </c>
    </row>
    <row r="21905" spans="12:12" x14ac:dyDescent="0.25">
      <c r="L21905" s="16" t="s">
        <v>1426</v>
      </c>
    </row>
    <row r="21906" spans="12:12" x14ac:dyDescent="0.25">
      <c r="L21906" s="20" t="s">
        <v>537</v>
      </c>
    </row>
    <row r="21907" spans="12:12" x14ac:dyDescent="0.25">
      <c r="L21907" s="16" t="s">
        <v>2088</v>
      </c>
    </row>
    <row r="21908" spans="12:12" x14ac:dyDescent="0.25">
      <c r="L21908" s="16" t="s">
        <v>2089</v>
      </c>
    </row>
    <row r="21909" spans="12:12" x14ac:dyDescent="0.25">
      <c r="L21909" s="16" t="s">
        <v>6283</v>
      </c>
    </row>
    <row r="21910" spans="12:12" x14ac:dyDescent="0.25">
      <c r="L21910" s="16" t="s">
        <v>2012</v>
      </c>
    </row>
    <row r="21911" spans="12:12" x14ac:dyDescent="0.25">
      <c r="L21911" s="16" t="s">
        <v>1426</v>
      </c>
    </row>
    <row r="21912" spans="12:12" x14ac:dyDescent="0.25">
      <c r="L21912" s="16" t="s">
        <v>1426</v>
      </c>
    </row>
    <row r="21913" spans="12:12" x14ac:dyDescent="0.25">
      <c r="L21913" s="20" t="s">
        <v>133</v>
      </c>
    </row>
    <row r="21914" spans="12:12" x14ac:dyDescent="0.25">
      <c r="L21914" s="16" t="s">
        <v>6027</v>
      </c>
    </row>
    <row r="21915" spans="12:12" x14ac:dyDescent="0.25">
      <c r="L21915" s="16" t="s">
        <v>6284</v>
      </c>
    </row>
    <row r="21916" spans="12:12" x14ac:dyDescent="0.25">
      <c r="L21916" s="16" t="s">
        <v>1426</v>
      </c>
    </row>
    <row r="21917" spans="12:12" x14ac:dyDescent="0.25">
      <c r="L21917" s="16" t="s">
        <v>3205</v>
      </c>
    </row>
    <row r="21918" spans="12:12" x14ac:dyDescent="0.25">
      <c r="L21918" s="16" t="s">
        <v>4231</v>
      </c>
    </row>
    <row r="21919" spans="12:12" x14ac:dyDescent="0.25">
      <c r="L21919" s="16" t="s">
        <v>3823</v>
      </c>
    </row>
    <row r="21920" spans="12:12" x14ac:dyDescent="0.25">
      <c r="L21920" s="16" t="s">
        <v>2531</v>
      </c>
    </row>
    <row r="21921" spans="12:12" x14ac:dyDescent="0.25">
      <c r="L21921" s="16" t="s">
        <v>6131</v>
      </c>
    </row>
    <row r="21922" spans="12:12" x14ac:dyDescent="0.25">
      <c r="L21922" s="16" t="s">
        <v>2004</v>
      </c>
    </row>
    <row r="21923" spans="12:12" x14ac:dyDescent="0.25">
      <c r="L21923" s="16" t="s">
        <v>6285</v>
      </c>
    </row>
    <row r="21924" spans="12:12" x14ac:dyDescent="0.25">
      <c r="L21924" s="16" t="s">
        <v>1997</v>
      </c>
    </row>
    <row r="21925" spans="12:12" x14ac:dyDescent="0.25">
      <c r="L21925" s="16" t="s">
        <v>1989</v>
      </c>
    </row>
    <row r="21926" spans="12:12" x14ac:dyDescent="0.25">
      <c r="L21926" s="16" t="s">
        <v>2416</v>
      </c>
    </row>
    <row r="21927" spans="12:12" x14ac:dyDescent="0.25">
      <c r="L21927" s="16" t="s">
        <v>1998</v>
      </c>
    </row>
    <row r="21928" spans="12:12" x14ac:dyDescent="0.25">
      <c r="L21928" s="16" t="s">
        <v>2003</v>
      </c>
    </row>
    <row r="21929" spans="12:12" x14ac:dyDescent="0.25">
      <c r="L21929" s="16" t="s">
        <v>2527</v>
      </c>
    </row>
    <row r="21930" spans="12:12" x14ac:dyDescent="0.25">
      <c r="L21930" s="16" t="s">
        <v>2003</v>
      </c>
    </row>
    <row r="21931" spans="12:12" x14ac:dyDescent="0.25">
      <c r="L21931" s="16" t="s">
        <v>3825</v>
      </c>
    </row>
    <row r="21932" spans="12:12" x14ac:dyDescent="0.25">
      <c r="L21932" s="16" t="s">
        <v>2003</v>
      </c>
    </row>
    <row r="21933" spans="12:12" x14ac:dyDescent="0.25">
      <c r="L21933" s="16" t="s">
        <v>4233</v>
      </c>
    </row>
    <row r="21934" spans="12:12" x14ac:dyDescent="0.25">
      <c r="L21934" s="16" t="s">
        <v>2003</v>
      </c>
    </row>
    <row r="21935" spans="12:12" x14ac:dyDescent="0.25">
      <c r="L21935" s="16" t="s">
        <v>2142</v>
      </c>
    </row>
    <row r="21936" spans="12:12" x14ac:dyDescent="0.25">
      <c r="L21936" s="16" t="s">
        <v>2415</v>
      </c>
    </row>
    <row r="21937" spans="12:12" x14ac:dyDescent="0.25">
      <c r="L21937" s="16" t="s">
        <v>2005</v>
      </c>
    </row>
    <row r="21938" spans="12:12" x14ac:dyDescent="0.25">
      <c r="L21938" s="16" t="s">
        <v>2012</v>
      </c>
    </row>
    <row r="21939" spans="12:12" x14ac:dyDescent="0.25">
      <c r="L21939" s="16" t="s">
        <v>1426</v>
      </c>
    </row>
    <row r="21940" spans="12:12" x14ac:dyDescent="0.25">
      <c r="L21940" s="16" t="s">
        <v>1426</v>
      </c>
    </row>
    <row r="21941" spans="12:12" x14ac:dyDescent="0.25">
      <c r="L21941" s="20" t="s">
        <v>1384</v>
      </c>
    </row>
    <row r="21942" spans="12:12" x14ac:dyDescent="0.25">
      <c r="L21942" s="16" t="s">
        <v>3037</v>
      </c>
    </row>
    <row r="21943" spans="12:12" x14ac:dyDescent="0.25">
      <c r="L21943" s="16" t="s">
        <v>2170</v>
      </c>
    </row>
    <row r="21944" spans="12:12" x14ac:dyDescent="0.25">
      <c r="L21944" s="16" t="s">
        <v>5802</v>
      </c>
    </row>
    <row r="21945" spans="12:12" x14ac:dyDescent="0.25">
      <c r="L21945" s="16" t="s">
        <v>1426</v>
      </c>
    </row>
    <row r="21946" spans="12:12" x14ac:dyDescent="0.25">
      <c r="L21946" s="16" t="s">
        <v>5675</v>
      </c>
    </row>
    <row r="21947" spans="12:12" x14ac:dyDescent="0.25">
      <c r="L21947" s="16" t="s">
        <v>4130</v>
      </c>
    </row>
    <row r="21948" spans="12:12" x14ac:dyDescent="0.25">
      <c r="L21948" s="16" t="s">
        <v>5334</v>
      </c>
    </row>
    <row r="21949" spans="12:12" x14ac:dyDescent="0.25">
      <c r="L21949" s="16" t="s">
        <v>5653</v>
      </c>
    </row>
    <row r="21950" spans="12:12" x14ac:dyDescent="0.25">
      <c r="L21950" s="16" t="s">
        <v>5394</v>
      </c>
    </row>
    <row r="21951" spans="12:12" x14ac:dyDescent="0.25">
      <c r="L21951" s="16" t="s">
        <v>5804</v>
      </c>
    </row>
    <row r="21952" spans="12:12" x14ac:dyDescent="0.25">
      <c r="L21952" s="16" t="s">
        <v>6273</v>
      </c>
    </row>
    <row r="21953" spans="12:12" x14ac:dyDescent="0.25">
      <c r="L21953" s="16" t="s">
        <v>5524</v>
      </c>
    </row>
    <row r="21954" spans="12:12" x14ac:dyDescent="0.25">
      <c r="L21954" s="16" t="s">
        <v>1426</v>
      </c>
    </row>
    <row r="21955" spans="12:12" x14ac:dyDescent="0.25">
      <c r="L21955" s="16" t="s">
        <v>1426</v>
      </c>
    </row>
    <row r="21956" spans="12:12" x14ac:dyDescent="0.25">
      <c r="L21956" s="20" t="s">
        <v>1951</v>
      </c>
    </row>
    <row r="21957" spans="12:12" x14ac:dyDescent="0.25">
      <c r="L21957" s="16" t="s">
        <v>2116</v>
      </c>
    </row>
    <row r="21958" spans="12:12" x14ac:dyDescent="0.25">
      <c r="L21958" s="16" t="s">
        <v>2012</v>
      </c>
    </row>
    <row r="21959" spans="12:12" x14ac:dyDescent="0.25">
      <c r="L21959" s="16" t="s">
        <v>1426</v>
      </c>
    </row>
    <row r="21960" spans="12:12" x14ac:dyDescent="0.25">
      <c r="L21960" s="16" t="s">
        <v>1426</v>
      </c>
    </row>
    <row r="21961" spans="12:12" x14ac:dyDescent="0.25">
      <c r="L21961" s="20" t="s">
        <v>1952</v>
      </c>
    </row>
    <row r="21962" spans="12:12" x14ac:dyDescent="0.25">
      <c r="L21962" s="16" t="s">
        <v>6286</v>
      </c>
    </row>
    <row r="21963" spans="12:12" x14ac:dyDescent="0.25">
      <c r="L21963" s="16" t="s">
        <v>2012</v>
      </c>
    </row>
    <row r="21964" spans="12:12" x14ac:dyDescent="0.25">
      <c r="L21964" s="16" t="s">
        <v>1426</v>
      </c>
    </row>
    <row r="21965" spans="12:12" x14ac:dyDescent="0.25">
      <c r="L21965" s="16" t="s">
        <v>1426</v>
      </c>
    </row>
    <row r="21966" spans="12:12" x14ac:dyDescent="0.25">
      <c r="L21966" s="20" t="s">
        <v>1954</v>
      </c>
    </row>
    <row r="21967" spans="12:12" x14ac:dyDescent="0.25">
      <c r="L21967" s="16" t="s">
        <v>3338</v>
      </c>
    </row>
    <row r="21968" spans="12:12" x14ac:dyDescent="0.25">
      <c r="L21968" s="16" t="s">
        <v>2199</v>
      </c>
    </row>
    <row r="21969" spans="12:12" x14ac:dyDescent="0.25">
      <c r="L21969" s="16" t="s">
        <v>4950</v>
      </c>
    </row>
    <row r="21970" spans="12:12" x14ac:dyDescent="0.25">
      <c r="L21970" s="16" t="s">
        <v>2012</v>
      </c>
    </row>
    <row r="21971" spans="12:12" x14ac:dyDescent="0.25">
      <c r="L21971" s="16" t="s">
        <v>1426</v>
      </c>
    </row>
    <row r="21972" spans="12:12" x14ac:dyDescent="0.25">
      <c r="L21972" s="16" t="s">
        <v>1426</v>
      </c>
    </row>
    <row r="21973" spans="12:12" x14ac:dyDescent="0.25">
      <c r="L21973" s="20" t="s">
        <v>1955</v>
      </c>
    </row>
    <row r="21974" spans="12:12" x14ac:dyDescent="0.25">
      <c r="L21974" s="16" t="s">
        <v>3333</v>
      </c>
    </row>
    <row r="21975" spans="12:12" x14ac:dyDescent="0.25">
      <c r="L21975" s="16" t="s">
        <v>2012</v>
      </c>
    </row>
    <row r="21976" spans="12:12" x14ac:dyDescent="0.25">
      <c r="L21976" s="16" t="s">
        <v>1426</v>
      </c>
    </row>
    <row r="21977" spans="12:12" x14ac:dyDescent="0.25">
      <c r="L21977" s="16" t="s">
        <v>1426</v>
      </c>
    </row>
    <row r="21978" spans="12:12" x14ac:dyDescent="0.25">
      <c r="L21978" s="20" t="s">
        <v>1956</v>
      </c>
    </row>
    <row r="21979" spans="12:12" x14ac:dyDescent="0.25">
      <c r="L21979" s="16" t="s">
        <v>5753</v>
      </c>
    </row>
    <row r="21980" spans="12:12" x14ac:dyDescent="0.25">
      <c r="L21980" s="16" t="s">
        <v>2012</v>
      </c>
    </row>
    <row r="21981" spans="12:12" x14ac:dyDescent="0.25">
      <c r="L21981" s="16" t="s">
        <v>1426</v>
      </c>
    </row>
    <row r="21982" spans="12:12" x14ac:dyDescent="0.25">
      <c r="L21982" s="16" t="s">
        <v>1426</v>
      </c>
    </row>
    <row r="21983" spans="12:12" x14ac:dyDescent="0.25">
      <c r="L21983" s="20" t="s">
        <v>160</v>
      </c>
    </row>
    <row r="21984" spans="12:12" x14ac:dyDescent="0.25">
      <c r="L21984" s="16" t="s">
        <v>2414</v>
      </c>
    </row>
    <row r="21985" spans="12:12" x14ac:dyDescent="0.25">
      <c r="L21985" s="16" t="s">
        <v>2723</v>
      </c>
    </row>
    <row r="21986" spans="12:12" x14ac:dyDescent="0.25">
      <c r="L21986" s="16" t="s">
        <v>4641</v>
      </c>
    </row>
    <row r="21987" spans="12:12" x14ac:dyDescent="0.25">
      <c r="L21987" s="16" t="s">
        <v>3773</v>
      </c>
    </row>
    <row r="21988" spans="12:12" x14ac:dyDescent="0.25">
      <c r="L21988" s="16" t="s">
        <v>6231</v>
      </c>
    </row>
    <row r="21989" spans="12:12" x14ac:dyDescent="0.25">
      <c r="L21989" s="16" t="s">
        <v>1426</v>
      </c>
    </row>
    <row r="21990" spans="12:12" x14ac:dyDescent="0.25">
      <c r="L21990" s="16" t="s">
        <v>2549</v>
      </c>
    </row>
    <row r="21991" spans="12:12" x14ac:dyDescent="0.25">
      <c r="L21991" s="16" t="s">
        <v>4344</v>
      </c>
    </row>
    <row r="21992" spans="12:12" x14ac:dyDescent="0.25">
      <c r="L21992" s="16" t="s">
        <v>2015</v>
      </c>
    </row>
    <row r="21993" spans="12:12" x14ac:dyDescent="0.25">
      <c r="L21993" s="16" t="s">
        <v>2552</v>
      </c>
    </row>
    <row r="21994" spans="12:12" x14ac:dyDescent="0.25">
      <c r="L21994" s="16" t="s">
        <v>4344</v>
      </c>
    </row>
    <row r="21995" spans="12:12" x14ac:dyDescent="0.25">
      <c r="L21995" s="16" t="s">
        <v>2551</v>
      </c>
    </row>
    <row r="21996" spans="12:12" x14ac:dyDescent="0.25">
      <c r="L21996" s="16" t="s">
        <v>1426</v>
      </c>
    </row>
    <row r="21997" spans="12:12" x14ac:dyDescent="0.25">
      <c r="L21997" s="16" t="s">
        <v>3507</v>
      </c>
    </row>
    <row r="21998" spans="12:12" x14ac:dyDescent="0.25">
      <c r="L21998" s="16" t="s">
        <v>2723</v>
      </c>
    </row>
    <row r="21999" spans="12:12" x14ac:dyDescent="0.25">
      <c r="L21999" s="16" t="s">
        <v>4646</v>
      </c>
    </row>
    <row r="22000" spans="12:12" x14ac:dyDescent="0.25">
      <c r="L22000" s="16" t="s">
        <v>2731</v>
      </c>
    </row>
    <row r="22001" spans="12:12" x14ac:dyDescent="0.25">
      <c r="L22001" s="16" t="s">
        <v>2723</v>
      </c>
    </row>
    <row r="22002" spans="12:12" x14ac:dyDescent="0.25">
      <c r="L22002" s="16" t="s">
        <v>4643</v>
      </c>
    </row>
    <row r="22003" spans="12:12" x14ac:dyDescent="0.25">
      <c r="L22003" s="16" t="s">
        <v>2012</v>
      </c>
    </row>
    <row r="22004" spans="12:12" x14ac:dyDescent="0.25">
      <c r="L22004" s="16" t="s">
        <v>1426</v>
      </c>
    </row>
    <row r="22005" spans="12:12" x14ac:dyDescent="0.25">
      <c r="L22005" s="16" t="s">
        <v>1426</v>
      </c>
    </row>
    <row r="22006" spans="12:12" x14ac:dyDescent="0.25">
      <c r="L22006" s="20" t="s">
        <v>644</v>
      </c>
    </row>
    <row r="22007" spans="12:12" x14ac:dyDescent="0.25">
      <c r="L22007" s="16" t="s">
        <v>2972</v>
      </c>
    </row>
    <row r="22008" spans="12:12" x14ac:dyDescent="0.25">
      <c r="L22008" s="16" t="s">
        <v>2060</v>
      </c>
    </row>
    <row r="22009" spans="12:12" x14ac:dyDescent="0.25">
      <c r="L22009" s="16" t="s">
        <v>5572</v>
      </c>
    </row>
    <row r="22010" spans="12:12" x14ac:dyDescent="0.25">
      <c r="L22010" s="16" t="s">
        <v>2012</v>
      </c>
    </row>
    <row r="22011" spans="12:12" x14ac:dyDescent="0.25">
      <c r="L22011" s="16" t="s">
        <v>1426</v>
      </c>
    </row>
    <row r="22012" spans="12:12" x14ac:dyDescent="0.25">
      <c r="L22012" s="16" t="s">
        <v>1426</v>
      </c>
    </row>
    <row r="22013" spans="12:12" x14ac:dyDescent="0.25">
      <c r="L22013" s="20" t="s">
        <v>867</v>
      </c>
    </row>
    <row r="22014" spans="12:12" x14ac:dyDescent="0.25">
      <c r="L22014" s="16" t="s">
        <v>2123</v>
      </c>
    </row>
    <row r="22015" spans="12:12" x14ac:dyDescent="0.25">
      <c r="L22015" s="16" t="s">
        <v>5113</v>
      </c>
    </row>
    <row r="22016" spans="12:12" x14ac:dyDescent="0.25">
      <c r="L22016" s="16" t="s">
        <v>5111</v>
      </c>
    </row>
    <row r="22017" spans="12:12" x14ac:dyDescent="0.25">
      <c r="L22017" s="16" t="s">
        <v>2124</v>
      </c>
    </row>
    <row r="22018" spans="12:12" x14ac:dyDescent="0.25">
      <c r="L22018" s="16" t="s">
        <v>6058</v>
      </c>
    </row>
    <row r="22019" spans="12:12" x14ac:dyDescent="0.25">
      <c r="L22019" s="16" t="s">
        <v>2012</v>
      </c>
    </row>
    <row r="22020" spans="12:12" x14ac:dyDescent="0.25">
      <c r="L22020" s="16" t="s">
        <v>1426</v>
      </c>
    </row>
    <row r="22021" spans="12:12" x14ac:dyDescent="0.25">
      <c r="L22021" s="16" t="s">
        <v>1426</v>
      </c>
    </row>
    <row r="22022" spans="12:12" x14ac:dyDescent="0.25">
      <c r="L22022" s="20" t="s">
        <v>858</v>
      </c>
    </row>
    <row r="22023" spans="12:12" x14ac:dyDescent="0.25">
      <c r="L22023" s="16" t="s">
        <v>3982</v>
      </c>
    </row>
    <row r="22024" spans="12:12" x14ac:dyDescent="0.25">
      <c r="L22024" s="16" t="s">
        <v>3239</v>
      </c>
    </row>
    <row r="22025" spans="12:12" x14ac:dyDescent="0.25">
      <c r="L22025" s="16" t="s">
        <v>3246</v>
      </c>
    </row>
    <row r="22026" spans="12:12" x14ac:dyDescent="0.25">
      <c r="L22026" s="16" t="s">
        <v>2012</v>
      </c>
    </row>
    <row r="22027" spans="12:12" x14ac:dyDescent="0.25">
      <c r="L22027" s="16" t="s">
        <v>1426</v>
      </c>
    </row>
    <row r="22028" spans="12:12" x14ac:dyDescent="0.25">
      <c r="L22028" s="16" t="s">
        <v>1426</v>
      </c>
    </row>
    <row r="22029" spans="12:12" x14ac:dyDescent="0.25">
      <c r="L22029" s="20" t="s">
        <v>1282</v>
      </c>
    </row>
    <row r="22030" spans="12:12" x14ac:dyDescent="0.25">
      <c r="L22030" s="16" t="s">
        <v>2958</v>
      </c>
    </row>
    <row r="22031" spans="12:12" x14ac:dyDescent="0.25">
      <c r="L22031" s="16" t="s">
        <v>2258</v>
      </c>
    </row>
    <row r="22032" spans="12:12" x14ac:dyDescent="0.25">
      <c r="L22032" s="16" t="s">
        <v>3250</v>
      </c>
    </row>
    <row r="22033" spans="12:12" x14ac:dyDescent="0.25">
      <c r="L22033" s="16" t="s">
        <v>2960</v>
      </c>
    </row>
    <row r="22034" spans="12:12" x14ac:dyDescent="0.25">
      <c r="L22034" s="16" t="s">
        <v>2258</v>
      </c>
    </row>
    <row r="22035" spans="12:12" x14ac:dyDescent="0.25">
      <c r="L22035" s="16" t="s">
        <v>3249</v>
      </c>
    </row>
    <row r="22036" spans="12:12" x14ac:dyDescent="0.25">
      <c r="L22036" s="16" t="s">
        <v>1426</v>
      </c>
    </row>
    <row r="22037" spans="12:12" x14ac:dyDescent="0.25">
      <c r="L22037" s="16" t="s">
        <v>2812</v>
      </c>
    </row>
    <row r="22038" spans="12:12" x14ac:dyDescent="0.25">
      <c r="L22038" s="16" t="s">
        <v>3258</v>
      </c>
    </row>
    <row r="22039" spans="12:12" x14ac:dyDescent="0.25">
      <c r="L22039" s="16" t="s">
        <v>5752</v>
      </c>
    </row>
    <row r="22040" spans="12:12" x14ac:dyDescent="0.25">
      <c r="L22040" s="16" t="s">
        <v>3248</v>
      </c>
    </row>
    <row r="22041" spans="12:12" x14ac:dyDescent="0.25">
      <c r="L22041" s="16" t="s">
        <v>6287</v>
      </c>
    </row>
    <row r="22042" spans="12:12" x14ac:dyDescent="0.25">
      <c r="L22042" s="16" t="s">
        <v>2219</v>
      </c>
    </row>
    <row r="22043" spans="12:12" x14ac:dyDescent="0.25">
      <c r="L22043" s="16" t="s">
        <v>3938</v>
      </c>
    </row>
    <row r="22044" spans="12:12" x14ac:dyDescent="0.25">
      <c r="L22044" s="16" t="s">
        <v>5820</v>
      </c>
    </row>
    <row r="22045" spans="12:12" x14ac:dyDescent="0.25">
      <c r="L22045" s="16" t="s">
        <v>2377</v>
      </c>
    </row>
    <row r="22046" spans="12:12" x14ac:dyDescent="0.25">
      <c r="L22046" s="16" t="s">
        <v>3938</v>
      </c>
    </row>
    <row r="22047" spans="12:12" x14ac:dyDescent="0.25">
      <c r="L22047" s="16" t="s">
        <v>5819</v>
      </c>
    </row>
    <row r="22048" spans="12:12" x14ac:dyDescent="0.25">
      <c r="L22048" s="16" t="s">
        <v>2012</v>
      </c>
    </row>
    <row r="22049" spans="12:12" x14ac:dyDescent="0.25">
      <c r="L22049" s="16" t="s">
        <v>1426</v>
      </c>
    </row>
    <row r="22050" spans="12:12" x14ac:dyDescent="0.25">
      <c r="L22050" s="20" t="s">
        <v>1043</v>
      </c>
    </row>
    <row r="22051" spans="12:12" x14ac:dyDescent="0.25">
      <c r="L22051" s="16" t="s">
        <v>2044</v>
      </c>
    </row>
    <row r="22052" spans="12:12" x14ac:dyDescent="0.25">
      <c r="L22052" s="16" t="s">
        <v>6129</v>
      </c>
    </row>
    <row r="22053" spans="12:12" x14ac:dyDescent="0.25">
      <c r="L22053" s="16" t="s">
        <v>6158</v>
      </c>
    </row>
    <row r="22054" spans="12:12" x14ac:dyDescent="0.25">
      <c r="L22054" s="16" t="s">
        <v>4126</v>
      </c>
    </row>
    <row r="22055" spans="12:12" x14ac:dyDescent="0.25">
      <c r="L22055" s="16" t="s">
        <v>6288</v>
      </c>
    </row>
    <row r="22056" spans="12:12" x14ac:dyDescent="0.25">
      <c r="L22056" s="16" t="s">
        <v>2186</v>
      </c>
    </row>
    <row r="22057" spans="12:12" x14ac:dyDescent="0.25">
      <c r="L22057" s="16" t="s">
        <v>3579</v>
      </c>
    </row>
    <row r="22058" spans="12:12" x14ac:dyDescent="0.25">
      <c r="L22058" s="16" t="s">
        <v>4127</v>
      </c>
    </row>
    <row r="22059" spans="12:12" x14ac:dyDescent="0.25">
      <c r="L22059" s="16" t="s">
        <v>2893</v>
      </c>
    </row>
    <row r="22060" spans="12:12" x14ac:dyDescent="0.25">
      <c r="L22060" s="16" t="s">
        <v>6128</v>
      </c>
    </row>
    <row r="22061" spans="12:12" x14ac:dyDescent="0.25">
      <c r="L22061" s="16" t="s">
        <v>1426</v>
      </c>
    </row>
    <row r="22062" spans="12:12" x14ac:dyDescent="0.25">
      <c r="L22062" s="16" t="s">
        <v>2373</v>
      </c>
    </row>
    <row r="22063" spans="12:12" x14ac:dyDescent="0.25">
      <c r="L22063" s="16" t="s">
        <v>6129</v>
      </c>
    </row>
    <row r="22064" spans="12:12" x14ac:dyDescent="0.25">
      <c r="L22064" s="16" t="s">
        <v>2154</v>
      </c>
    </row>
    <row r="22065" spans="12:12" x14ac:dyDescent="0.25">
      <c r="L22065" s="16" t="s">
        <v>1426</v>
      </c>
    </row>
    <row r="22066" spans="12:12" x14ac:dyDescent="0.25">
      <c r="L22066" s="16" t="s">
        <v>2094</v>
      </c>
    </row>
    <row r="22067" spans="12:12" x14ac:dyDescent="0.25">
      <c r="L22067" s="16" t="s">
        <v>6129</v>
      </c>
    </row>
    <row r="22068" spans="12:12" x14ac:dyDescent="0.25">
      <c r="L22068" s="16" t="s">
        <v>6160</v>
      </c>
    </row>
    <row r="22069" spans="12:12" x14ac:dyDescent="0.25">
      <c r="L22069" s="16" t="s">
        <v>2099</v>
      </c>
    </row>
    <row r="22070" spans="12:12" x14ac:dyDescent="0.25">
      <c r="L22070" s="16" t="s">
        <v>6129</v>
      </c>
    </row>
    <row r="22071" spans="12:12" x14ac:dyDescent="0.25">
      <c r="L22071" s="16" t="s">
        <v>6159</v>
      </c>
    </row>
    <row r="22072" spans="12:12" x14ac:dyDescent="0.25">
      <c r="L22072" s="16" t="s">
        <v>1426</v>
      </c>
    </row>
    <row r="22073" spans="12:12" x14ac:dyDescent="0.25">
      <c r="L22073" s="16" t="s">
        <v>5845</v>
      </c>
    </row>
    <row r="22074" spans="12:12" x14ac:dyDescent="0.25">
      <c r="L22074" s="16" t="s">
        <v>3579</v>
      </c>
    </row>
    <row r="22075" spans="12:12" x14ac:dyDescent="0.25">
      <c r="L22075" s="16" t="s">
        <v>4129</v>
      </c>
    </row>
    <row r="22076" spans="12:12" x14ac:dyDescent="0.25">
      <c r="L22076" s="16" t="s">
        <v>6129</v>
      </c>
    </row>
    <row r="22077" spans="12:12" x14ac:dyDescent="0.25">
      <c r="L22077" s="16" t="s">
        <v>6161</v>
      </c>
    </row>
    <row r="22078" spans="12:12" x14ac:dyDescent="0.25">
      <c r="L22078" s="16" t="s">
        <v>2012</v>
      </c>
    </row>
    <row r="22079" spans="12:12" x14ac:dyDescent="0.25">
      <c r="L22079" s="16" t="s">
        <v>1426</v>
      </c>
    </row>
    <row r="22080" spans="12:12" x14ac:dyDescent="0.25">
      <c r="L22080" s="16" t="s">
        <v>1426</v>
      </c>
    </row>
    <row r="22081" spans="12:12" x14ac:dyDescent="0.25">
      <c r="L22081" s="20" t="s">
        <v>566</v>
      </c>
    </row>
    <row r="22082" spans="12:12" x14ac:dyDescent="0.25">
      <c r="L22082" s="16" t="s">
        <v>2083</v>
      </c>
    </row>
    <row r="22083" spans="12:12" x14ac:dyDescent="0.25">
      <c r="L22083" s="16" t="s">
        <v>2901</v>
      </c>
    </row>
    <row r="22084" spans="12:12" x14ac:dyDescent="0.25">
      <c r="L22084" s="16" t="s">
        <v>6289</v>
      </c>
    </row>
    <row r="22085" spans="12:12" x14ac:dyDescent="0.25">
      <c r="L22085" s="16" t="s">
        <v>2899</v>
      </c>
    </row>
    <row r="22086" spans="12:12" x14ac:dyDescent="0.25">
      <c r="L22086" s="16" t="s">
        <v>6230</v>
      </c>
    </row>
    <row r="22087" spans="12:12" x14ac:dyDescent="0.25">
      <c r="L22087" s="16" t="s">
        <v>1426</v>
      </c>
    </row>
    <row r="22088" spans="12:12" x14ac:dyDescent="0.25">
      <c r="L22088" s="16" t="s">
        <v>2900</v>
      </c>
    </row>
    <row r="22089" spans="12:12" x14ac:dyDescent="0.25">
      <c r="L22089" s="16" t="s">
        <v>2901</v>
      </c>
    </row>
    <row r="22090" spans="12:12" x14ac:dyDescent="0.25">
      <c r="L22090" s="16" t="s">
        <v>6290</v>
      </c>
    </row>
    <row r="22091" spans="12:12" x14ac:dyDescent="0.25">
      <c r="L22091" s="16" t="s">
        <v>2903</v>
      </c>
    </row>
    <row r="22092" spans="12:12" x14ac:dyDescent="0.25">
      <c r="L22092" s="16" t="s">
        <v>2901</v>
      </c>
    </row>
    <row r="22093" spans="12:12" x14ac:dyDescent="0.25">
      <c r="L22093" s="16" t="s">
        <v>6291</v>
      </c>
    </row>
    <row r="22094" spans="12:12" x14ac:dyDescent="0.25">
      <c r="L22094" s="16" t="s">
        <v>2012</v>
      </c>
    </row>
    <row r="22095" spans="12:12" x14ac:dyDescent="0.25">
      <c r="L22095" s="16" t="s">
        <v>1426</v>
      </c>
    </row>
    <row r="22096" spans="12:12" x14ac:dyDescent="0.25">
      <c r="L22096" s="16" t="s">
        <v>1426</v>
      </c>
    </row>
    <row r="22097" spans="12:12" x14ac:dyDescent="0.25">
      <c r="L22097" s="20" t="s">
        <v>775</v>
      </c>
    </row>
    <row r="22098" spans="12:12" x14ac:dyDescent="0.25">
      <c r="L22098" s="16" t="s">
        <v>2632</v>
      </c>
    </row>
    <row r="22099" spans="12:12" x14ac:dyDescent="0.25">
      <c r="L22099" s="16" t="s">
        <v>2235</v>
      </c>
    </row>
    <row r="22100" spans="12:12" x14ac:dyDescent="0.25">
      <c r="L22100" s="16" t="s">
        <v>6292</v>
      </c>
    </row>
    <row r="22101" spans="12:12" x14ac:dyDescent="0.25">
      <c r="L22101" s="16" t="s">
        <v>2243</v>
      </c>
    </row>
    <row r="22102" spans="12:12" x14ac:dyDescent="0.25">
      <c r="L22102" s="16" t="s">
        <v>3081</v>
      </c>
    </row>
    <row r="22103" spans="12:12" x14ac:dyDescent="0.25">
      <c r="L22103" s="16" t="s">
        <v>2237</v>
      </c>
    </row>
    <row r="22104" spans="12:12" x14ac:dyDescent="0.25">
      <c r="L22104" s="16" t="s">
        <v>6293</v>
      </c>
    </row>
    <row r="22105" spans="12:12" x14ac:dyDescent="0.25">
      <c r="L22105" s="16" t="s">
        <v>3071</v>
      </c>
    </row>
    <row r="22106" spans="12:12" x14ac:dyDescent="0.25">
      <c r="L22106" s="16" t="s">
        <v>5714</v>
      </c>
    </row>
    <row r="22107" spans="12:12" x14ac:dyDescent="0.25">
      <c r="L22107" s="16" t="s">
        <v>2012</v>
      </c>
    </row>
    <row r="22108" spans="12:12" x14ac:dyDescent="0.25">
      <c r="L22108" s="16" t="s">
        <v>1426</v>
      </c>
    </row>
    <row r="22109" spans="12:12" x14ac:dyDescent="0.25">
      <c r="L22109" s="16" t="s">
        <v>1426</v>
      </c>
    </row>
    <row r="22110" spans="12:12" x14ac:dyDescent="0.25">
      <c r="L22110" s="20" t="s">
        <v>536</v>
      </c>
    </row>
    <row r="22111" spans="12:12" x14ac:dyDescent="0.25">
      <c r="L22111" s="16" t="s">
        <v>2088</v>
      </c>
    </row>
    <row r="22112" spans="12:12" x14ac:dyDescent="0.25">
      <c r="L22112" s="16" t="s">
        <v>3316</v>
      </c>
    </row>
    <row r="22113" spans="12:12" x14ac:dyDescent="0.25">
      <c r="L22113" s="16" t="s">
        <v>3328</v>
      </c>
    </row>
    <row r="22114" spans="12:12" x14ac:dyDescent="0.25">
      <c r="L22114" s="16" t="s">
        <v>1426</v>
      </c>
    </row>
    <row r="22115" spans="12:12" x14ac:dyDescent="0.25">
      <c r="L22115" s="16" t="s">
        <v>3993</v>
      </c>
    </row>
    <row r="22116" spans="12:12" x14ac:dyDescent="0.25">
      <c r="L22116" s="16" t="s">
        <v>2170</v>
      </c>
    </row>
    <row r="22117" spans="12:12" x14ac:dyDescent="0.25">
      <c r="L22117" s="16" t="s">
        <v>2325</v>
      </c>
    </row>
    <row r="22118" spans="12:12" x14ac:dyDescent="0.25">
      <c r="L22118" s="16" t="s">
        <v>2012</v>
      </c>
    </row>
    <row r="22119" spans="12:12" x14ac:dyDescent="0.25">
      <c r="L22119" s="16" t="s">
        <v>1426</v>
      </c>
    </row>
    <row r="22120" spans="12:12" x14ac:dyDescent="0.25">
      <c r="L22120" s="16" t="s">
        <v>1426</v>
      </c>
    </row>
    <row r="22121" spans="12:12" x14ac:dyDescent="0.25">
      <c r="L22121" s="20" t="s">
        <v>1387</v>
      </c>
    </row>
    <row r="22122" spans="12:12" x14ac:dyDescent="0.25">
      <c r="L22122" s="16" t="s">
        <v>4612</v>
      </c>
    </row>
    <row r="22123" spans="12:12" x14ac:dyDescent="0.25">
      <c r="L22123" s="16" t="s">
        <v>5465</v>
      </c>
    </row>
    <row r="22124" spans="12:12" x14ac:dyDescent="0.25">
      <c r="L22124" s="16" t="s">
        <v>4030</v>
      </c>
    </row>
    <row r="22125" spans="12:12" x14ac:dyDescent="0.25">
      <c r="L22125" s="16" t="s">
        <v>6294</v>
      </c>
    </row>
    <row r="22126" spans="12:12" x14ac:dyDescent="0.25">
      <c r="L22126" s="16" t="s">
        <v>4375</v>
      </c>
    </row>
    <row r="22127" spans="12:12" x14ac:dyDescent="0.25">
      <c r="L22127" s="16" t="s">
        <v>3279</v>
      </c>
    </row>
    <row r="22128" spans="12:12" x14ac:dyDescent="0.25">
      <c r="L22128" s="16" t="s">
        <v>6295</v>
      </c>
    </row>
    <row r="22129" spans="12:12" x14ac:dyDescent="0.25">
      <c r="L22129" s="16" t="s">
        <v>2210</v>
      </c>
    </row>
    <row r="22130" spans="12:12" x14ac:dyDescent="0.25">
      <c r="L22130" s="16" t="s">
        <v>3048</v>
      </c>
    </row>
    <row r="22131" spans="12:12" x14ac:dyDescent="0.25">
      <c r="L22131" s="16" t="s">
        <v>3277</v>
      </c>
    </row>
    <row r="22132" spans="12:12" x14ac:dyDescent="0.25">
      <c r="L22132" s="16" t="s">
        <v>4616</v>
      </c>
    </row>
    <row r="22133" spans="12:12" x14ac:dyDescent="0.25">
      <c r="L22133" s="16" t="s">
        <v>1426</v>
      </c>
    </row>
    <row r="22134" spans="12:12" x14ac:dyDescent="0.25">
      <c r="L22134" s="16" t="s">
        <v>1426</v>
      </c>
    </row>
    <row r="22135" spans="12:12" x14ac:dyDescent="0.25">
      <c r="L22135" s="20" t="s">
        <v>95</v>
      </c>
    </row>
    <row r="22136" spans="12:12" x14ac:dyDescent="0.25">
      <c r="L22136" s="16" t="s">
        <v>2263</v>
      </c>
    </row>
    <row r="22137" spans="12:12" x14ac:dyDescent="0.25">
      <c r="L22137" s="16" t="s">
        <v>3276</v>
      </c>
    </row>
    <row r="22138" spans="12:12" x14ac:dyDescent="0.25">
      <c r="L22138" s="16" t="s">
        <v>6295</v>
      </c>
    </row>
    <row r="22139" spans="12:12" x14ac:dyDescent="0.25">
      <c r="L22139" s="16" t="s">
        <v>1426</v>
      </c>
    </row>
    <row r="22140" spans="12:12" x14ac:dyDescent="0.25">
      <c r="L22140" s="16" t="s">
        <v>3278</v>
      </c>
    </row>
    <row r="22141" spans="12:12" x14ac:dyDescent="0.25">
      <c r="L22141" s="16" t="s">
        <v>3048</v>
      </c>
    </row>
    <row r="22142" spans="12:12" x14ac:dyDescent="0.25">
      <c r="L22142" s="16" t="s">
        <v>2462</v>
      </c>
    </row>
    <row r="22143" spans="12:12" x14ac:dyDescent="0.25">
      <c r="L22143" s="16" t="s">
        <v>3280</v>
      </c>
    </row>
    <row r="22144" spans="12:12" x14ac:dyDescent="0.25">
      <c r="L22144" s="16" t="s">
        <v>3048</v>
      </c>
    </row>
    <row r="22145" spans="12:12" x14ac:dyDescent="0.25">
      <c r="L22145" s="16" t="s">
        <v>2485</v>
      </c>
    </row>
    <row r="22146" spans="12:12" x14ac:dyDescent="0.25">
      <c r="L22146" s="16" t="s">
        <v>2012</v>
      </c>
    </row>
    <row r="22147" spans="12:12" x14ac:dyDescent="0.25">
      <c r="L22147" s="16" t="s">
        <v>1426</v>
      </c>
    </row>
    <row r="22148" spans="12:12" x14ac:dyDescent="0.25">
      <c r="L22148" s="16" t="s">
        <v>1426</v>
      </c>
    </row>
    <row r="22149" spans="12:12" x14ac:dyDescent="0.25">
      <c r="L22149" s="20" t="s">
        <v>976</v>
      </c>
    </row>
    <row r="22150" spans="12:12" x14ac:dyDescent="0.25">
      <c r="L22150" s="16" t="s">
        <v>2414</v>
      </c>
    </row>
    <row r="22151" spans="12:12" x14ac:dyDescent="0.25">
      <c r="L22151" s="16" t="s">
        <v>3462</v>
      </c>
    </row>
    <row r="22152" spans="12:12" x14ac:dyDescent="0.25">
      <c r="L22152" s="16" t="s">
        <v>3470</v>
      </c>
    </row>
    <row r="22153" spans="12:12" x14ac:dyDescent="0.25">
      <c r="L22153" s="16" t="s">
        <v>2533</v>
      </c>
    </row>
    <row r="22154" spans="12:12" x14ac:dyDescent="0.25">
      <c r="L22154" s="16" t="s">
        <v>5290</v>
      </c>
    </row>
    <row r="22155" spans="12:12" x14ac:dyDescent="0.25">
      <c r="L22155" s="16" t="s">
        <v>1426</v>
      </c>
    </row>
    <row r="22156" spans="12:12" x14ac:dyDescent="0.25">
      <c r="L22156" s="16" t="s">
        <v>3473</v>
      </c>
    </row>
    <row r="22157" spans="12:12" x14ac:dyDescent="0.25">
      <c r="L22157" s="16" t="s">
        <v>3466</v>
      </c>
    </row>
    <row r="22158" spans="12:12" x14ac:dyDescent="0.25">
      <c r="L22158" s="16" t="s">
        <v>4825</v>
      </c>
    </row>
    <row r="22159" spans="12:12" x14ac:dyDescent="0.25">
      <c r="L22159" s="16" t="s">
        <v>3130</v>
      </c>
    </row>
    <row r="22160" spans="12:12" x14ac:dyDescent="0.25">
      <c r="L22160" s="16" t="s">
        <v>2015</v>
      </c>
    </row>
    <row r="22161" spans="12:12" x14ac:dyDescent="0.25">
      <c r="L22161" s="16" t="s">
        <v>3475</v>
      </c>
    </row>
    <row r="22162" spans="12:12" x14ac:dyDescent="0.25">
      <c r="L22162" s="16" t="s">
        <v>3466</v>
      </c>
    </row>
    <row r="22163" spans="12:12" x14ac:dyDescent="0.25">
      <c r="L22163" s="16" t="s">
        <v>2396</v>
      </c>
    </row>
    <row r="22164" spans="12:12" x14ac:dyDescent="0.25">
      <c r="L22164" s="16" t="s">
        <v>3130</v>
      </c>
    </row>
    <row r="22165" spans="12:12" x14ac:dyDescent="0.25">
      <c r="L22165" s="16" t="s">
        <v>4383</v>
      </c>
    </row>
    <row r="22166" spans="12:12" x14ac:dyDescent="0.25">
      <c r="L22166" s="16" t="s">
        <v>1426</v>
      </c>
    </row>
    <row r="22167" spans="12:12" x14ac:dyDescent="0.25">
      <c r="L22167" s="16" t="s">
        <v>3129</v>
      </c>
    </row>
    <row r="22168" spans="12:12" x14ac:dyDescent="0.25">
      <c r="L22168" s="16" t="s">
        <v>3130</v>
      </c>
    </row>
    <row r="22169" spans="12:12" x14ac:dyDescent="0.25">
      <c r="L22169" s="16" t="s">
        <v>5925</v>
      </c>
    </row>
    <row r="22170" spans="12:12" x14ac:dyDescent="0.25">
      <c r="L22170" s="16" t="s">
        <v>1426</v>
      </c>
    </row>
    <row r="22171" spans="12:12" x14ac:dyDescent="0.25">
      <c r="L22171" s="16" t="s">
        <v>5810</v>
      </c>
    </row>
    <row r="22172" spans="12:12" x14ac:dyDescent="0.25">
      <c r="L22172" s="16" t="s">
        <v>2002</v>
      </c>
    </row>
    <row r="22173" spans="12:12" x14ac:dyDescent="0.25">
      <c r="L22173" s="16" t="s">
        <v>6183</v>
      </c>
    </row>
    <row r="22174" spans="12:12" x14ac:dyDescent="0.25">
      <c r="L22174" s="16" t="s">
        <v>2012</v>
      </c>
    </row>
    <row r="22175" spans="12:12" x14ac:dyDescent="0.25">
      <c r="L22175" s="16" t="s">
        <v>1426</v>
      </c>
    </row>
    <row r="22176" spans="12:12" x14ac:dyDescent="0.25">
      <c r="L22176" s="16" t="s">
        <v>1426</v>
      </c>
    </row>
    <row r="22177" spans="12:12" x14ac:dyDescent="0.25">
      <c r="L22177" s="20" t="s">
        <v>1191</v>
      </c>
    </row>
    <row r="22178" spans="12:12" x14ac:dyDescent="0.25">
      <c r="L22178" s="16" t="s">
        <v>3040</v>
      </c>
    </row>
    <row r="22179" spans="12:12" x14ac:dyDescent="0.25">
      <c r="L22179" s="16" t="s">
        <v>6296</v>
      </c>
    </row>
    <row r="22180" spans="12:12" x14ac:dyDescent="0.25">
      <c r="L22180" s="16" t="s">
        <v>2003</v>
      </c>
    </row>
    <row r="22181" spans="12:12" x14ac:dyDescent="0.25">
      <c r="L22181" s="16" t="s">
        <v>1426</v>
      </c>
    </row>
    <row r="22182" spans="12:12" x14ac:dyDescent="0.25">
      <c r="L22182" s="16" t="s">
        <v>4694</v>
      </c>
    </row>
    <row r="22183" spans="12:12" x14ac:dyDescent="0.25">
      <c r="L22183" s="16" t="s">
        <v>6297</v>
      </c>
    </row>
    <row r="22184" spans="12:12" x14ac:dyDescent="0.25">
      <c r="L22184" s="16" t="s">
        <v>4440</v>
      </c>
    </row>
    <row r="22185" spans="12:12" x14ac:dyDescent="0.25">
      <c r="L22185" s="16" t="s">
        <v>4439</v>
      </c>
    </row>
    <row r="22186" spans="12:12" x14ac:dyDescent="0.25">
      <c r="L22186" s="16" t="s">
        <v>6298</v>
      </c>
    </row>
    <row r="22187" spans="12:12" x14ac:dyDescent="0.25">
      <c r="L22187" s="16" t="s">
        <v>2012</v>
      </c>
    </row>
    <row r="22188" spans="12:12" x14ac:dyDescent="0.25">
      <c r="L22188" s="16" t="s">
        <v>1426</v>
      </c>
    </row>
    <row r="22189" spans="12:12" x14ac:dyDescent="0.25">
      <c r="L22189" s="16" t="s">
        <v>1426</v>
      </c>
    </row>
    <row r="22190" spans="12:12" x14ac:dyDescent="0.25">
      <c r="L22190" s="20" t="s">
        <v>997</v>
      </c>
    </row>
    <row r="22191" spans="12:12" x14ac:dyDescent="0.25">
      <c r="L22191" s="16" t="s">
        <v>2210</v>
      </c>
    </row>
    <row r="22192" spans="12:12" x14ac:dyDescent="0.25">
      <c r="L22192" s="16" t="s">
        <v>3509</v>
      </c>
    </row>
    <row r="22193" spans="12:12" x14ac:dyDescent="0.25">
      <c r="L22193" s="16" t="s">
        <v>3516</v>
      </c>
    </row>
    <row r="22194" spans="12:12" x14ac:dyDescent="0.25">
      <c r="L22194" s="16" t="s">
        <v>6294</v>
      </c>
    </row>
    <row r="22195" spans="12:12" x14ac:dyDescent="0.25">
      <c r="L22195" s="16" t="s">
        <v>4376</v>
      </c>
    </row>
    <row r="22196" spans="12:12" x14ac:dyDescent="0.25">
      <c r="L22196" s="16" t="s">
        <v>4167</v>
      </c>
    </row>
    <row r="22197" spans="12:12" x14ac:dyDescent="0.25">
      <c r="L22197" s="16" t="s">
        <v>4732</v>
      </c>
    </row>
    <row r="22198" spans="12:12" x14ac:dyDescent="0.25">
      <c r="L22198" s="16" t="s">
        <v>3511</v>
      </c>
    </row>
    <row r="22199" spans="12:12" x14ac:dyDescent="0.25">
      <c r="L22199" s="16" t="s">
        <v>5407</v>
      </c>
    </row>
    <row r="22200" spans="12:12" x14ac:dyDescent="0.25">
      <c r="L22200" s="16" t="s">
        <v>1426</v>
      </c>
    </row>
    <row r="22201" spans="12:12" x14ac:dyDescent="0.25">
      <c r="L22201" s="16" t="s">
        <v>4031</v>
      </c>
    </row>
    <row r="22202" spans="12:12" x14ac:dyDescent="0.25">
      <c r="L22202" s="16" t="s">
        <v>4167</v>
      </c>
    </row>
    <row r="22203" spans="12:12" x14ac:dyDescent="0.25">
      <c r="L22203" s="16" t="s">
        <v>4735</v>
      </c>
    </row>
    <row r="22204" spans="12:12" x14ac:dyDescent="0.25">
      <c r="L22204" s="16" t="s">
        <v>4032</v>
      </c>
    </row>
    <row r="22205" spans="12:12" x14ac:dyDescent="0.25">
      <c r="L22205" s="16" t="s">
        <v>6299</v>
      </c>
    </row>
    <row r="22206" spans="12:12" x14ac:dyDescent="0.25">
      <c r="L22206" s="16" t="s">
        <v>2012</v>
      </c>
    </row>
    <row r="22207" spans="12:12" x14ac:dyDescent="0.25">
      <c r="L22207" s="16" t="s">
        <v>1426</v>
      </c>
    </row>
    <row r="22208" spans="12:12" x14ac:dyDescent="0.25">
      <c r="L22208" s="16" t="s">
        <v>1426</v>
      </c>
    </row>
    <row r="22209" spans="12:12" x14ac:dyDescent="0.25">
      <c r="L22209" s="20" t="s">
        <v>1957</v>
      </c>
    </row>
    <row r="22210" spans="12:12" x14ac:dyDescent="0.25">
      <c r="L22210" s="16" t="s">
        <v>6300</v>
      </c>
    </row>
    <row r="22211" spans="12:12" x14ac:dyDescent="0.25">
      <c r="L22211" s="16" t="s">
        <v>5465</v>
      </c>
    </row>
    <row r="22212" spans="12:12" x14ac:dyDescent="0.25">
      <c r="L22212" s="16" t="s">
        <v>4033</v>
      </c>
    </row>
    <row r="22213" spans="12:12" x14ac:dyDescent="0.25">
      <c r="L22213" s="16" t="s">
        <v>6294</v>
      </c>
    </row>
    <row r="22214" spans="12:12" x14ac:dyDescent="0.25">
      <c r="L22214" s="16" t="s">
        <v>4377</v>
      </c>
    </row>
    <row r="22215" spans="12:12" x14ac:dyDescent="0.25">
      <c r="L22215" s="16" t="s">
        <v>3517</v>
      </c>
    </row>
    <row r="22216" spans="12:12" x14ac:dyDescent="0.25">
      <c r="L22216" s="16" t="s">
        <v>4505</v>
      </c>
    </row>
    <row r="22217" spans="12:12" x14ac:dyDescent="0.25">
      <c r="L22217" s="16" t="s">
        <v>4167</v>
      </c>
    </row>
    <row r="22218" spans="12:12" x14ac:dyDescent="0.25">
      <c r="L22218" s="16" t="s">
        <v>4733</v>
      </c>
    </row>
    <row r="22219" spans="12:12" x14ac:dyDescent="0.25">
      <c r="L22219" s="16" t="s">
        <v>3515</v>
      </c>
    </row>
    <row r="22220" spans="12:12" x14ac:dyDescent="0.25">
      <c r="L22220" s="16" t="s">
        <v>6299</v>
      </c>
    </row>
    <row r="22221" spans="12:12" x14ac:dyDescent="0.25">
      <c r="L22221" s="16" t="s">
        <v>1426</v>
      </c>
    </row>
    <row r="22222" spans="12:12" x14ac:dyDescent="0.25">
      <c r="L22222" s="16" t="s">
        <v>6301</v>
      </c>
    </row>
    <row r="22223" spans="12:12" x14ac:dyDescent="0.25">
      <c r="L22223" s="16" t="s">
        <v>6294</v>
      </c>
    </row>
    <row r="22224" spans="12:12" x14ac:dyDescent="0.25">
      <c r="L22224" s="16" t="s">
        <v>4379</v>
      </c>
    </row>
    <row r="22225" spans="12:12" x14ac:dyDescent="0.25">
      <c r="L22225" s="16" t="s">
        <v>2012</v>
      </c>
    </row>
    <row r="22226" spans="12:12" x14ac:dyDescent="0.25">
      <c r="L22226" s="16" t="s">
        <v>1426</v>
      </c>
    </row>
    <row r="22227" spans="12:12" x14ac:dyDescent="0.25">
      <c r="L22227" s="20" t="s">
        <v>1959</v>
      </c>
    </row>
    <row r="22228" spans="12:12" x14ac:dyDescent="0.25">
      <c r="L22228" s="16" t="s">
        <v>2470</v>
      </c>
    </row>
    <row r="22229" spans="12:12" x14ac:dyDescent="0.25">
      <c r="L22229" s="16" t="s">
        <v>6093</v>
      </c>
    </row>
    <row r="22230" spans="12:12" x14ac:dyDescent="0.25">
      <c r="L22230" s="16" t="s">
        <v>2473</v>
      </c>
    </row>
    <row r="22231" spans="12:12" x14ac:dyDescent="0.25">
      <c r="L22231" s="16" t="s">
        <v>2704</v>
      </c>
    </row>
    <row r="22232" spans="12:12" x14ac:dyDescent="0.25">
      <c r="L22232" s="16" t="s">
        <v>2325</v>
      </c>
    </row>
    <row r="22233" spans="12:12" x14ac:dyDescent="0.25">
      <c r="L22233" s="16" t="s">
        <v>2740</v>
      </c>
    </row>
    <row r="22234" spans="12:12" x14ac:dyDescent="0.25">
      <c r="L22234" s="16" t="s">
        <v>2325</v>
      </c>
    </row>
    <row r="22235" spans="12:12" x14ac:dyDescent="0.25">
      <c r="L22235" s="16" t="s">
        <v>4034</v>
      </c>
    </row>
    <row r="22236" spans="12:12" x14ac:dyDescent="0.25">
      <c r="L22236" s="16" t="s">
        <v>2805</v>
      </c>
    </row>
    <row r="22237" spans="12:12" x14ac:dyDescent="0.25">
      <c r="L22237" s="16" t="s">
        <v>3637</v>
      </c>
    </row>
    <row r="22238" spans="12:12" x14ac:dyDescent="0.25">
      <c r="L22238" s="16" t="s">
        <v>2851</v>
      </c>
    </row>
    <row r="22239" spans="12:12" x14ac:dyDescent="0.25">
      <c r="L22239" s="16" t="s">
        <v>3462</v>
      </c>
    </row>
    <row r="22240" spans="12:12" x14ac:dyDescent="0.25">
      <c r="L22240" s="16" t="s">
        <v>3480</v>
      </c>
    </row>
    <row r="22241" spans="12:12" x14ac:dyDescent="0.25">
      <c r="L22241" s="16" t="s">
        <v>3557</v>
      </c>
    </row>
    <row r="22242" spans="12:12" x14ac:dyDescent="0.25">
      <c r="L22242" s="16" t="s">
        <v>2078</v>
      </c>
    </row>
    <row r="22243" spans="12:12" x14ac:dyDescent="0.25">
      <c r="L22243" s="16" t="s">
        <v>2047</v>
      </c>
    </row>
    <row r="22244" spans="12:12" x14ac:dyDescent="0.25">
      <c r="L22244" s="16" t="s">
        <v>3615</v>
      </c>
    </row>
    <row r="22245" spans="12:12" x14ac:dyDescent="0.25">
      <c r="L22245" s="16" t="s">
        <v>3797</v>
      </c>
    </row>
    <row r="22246" spans="12:12" x14ac:dyDescent="0.25">
      <c r="L22246" s="16" t="s">
        <v>2325</v>
      </c>
    </row>
    <row r="22247" spans="12:12" x14ac:dyDescent="0.25">
      <c r="L22247" s="16" t="s">
        <v>2884</v>
      </c>
    </row>
    <row r="22248" spans="12:12" x14ac:dyDescent="0.25">
      <c r="L22248" s="16" t="s">
        <v>3264</v>
      </c>
    </row>
    <row r="22249" spans="12:12" x14ac:dyDescent="0.25">
      <c r="L22249" s="16" t="s">
        <v>4818</v>
      </c>
    </row>
    <row r="22250" spans="12:12" x14ac:dyDescent="0.25">
      <c r="L22250" s="16" t="s">
        <v>3571</v>
      </c>
    </row>
    <row r="22251" spans="12:12" x14ac:dyDescent="0.25">
      <c r="L22251" s="16" t="s">
        <v>6302</v>
      </c>
    </row>
    <row r="22252" spans="12:12" x14ac:dyDescent="0.25">
      <c r="L22252" s="16" t="s">
        <v>3897</v>
      </c>
    </row>
    <row r="22253" spans="12:12" x14ac:dyDescent="0.25">
      <c r="L22253" s="16" t="s">
        <v>5644</v>
      </c>
    </row>
    <row r="22254" spans="12:12" x14ac:dyDescent="0.25">
      <c r="L22254" s="16" t="s">
        <v>2325</v>
      </c>
    </row>
    <row r="22255" spans="12:12" x14ac:dyDescent="0.25">
      <c r="L22255" s="16" t="s">
        <v>2280</v>
      </c>
    </row>
    <row r="22256" spans="12:12" x14ac:dyDescent="0.25">
      <c r="L22256" s="16" t="s">
        <v>2396</v>
      </c>
    </row>
    <row r="22257" spans="12:12" x14ac:dyDescent="0.25">
      <c r="L22257" s="16" t="s">
        <v>5541</v>
      </c>
    </row>
    <row r="22258" spans="12:12" x14ac:dyDescent="0.25">
      <c r="L22258" s="16" t="s">
        <v>2325</v>
      </c>
    </row>
    <row r="22259" spans="12:12" x14ac:dyDescent="0.25">
      <c r="L22259" s="16" t="s">
        <v>3851</v>
      </c>
    </row>
    <row r="22260" spans="12:12" x14ac:dyDescent="0.25">
      <c r="L22260" s="16" t="s">
        <v>4825</v>
      </c>
    </row>
    <row r="22261" spans="12:12" x14ac:dyDescent="0.25">
      <c r="L22261" s="16" t="s">
        <v>5528</v>
      </c>
    </row>
    <row r="22262" spans="12:12" x14ac:dyDescent="0.25">
      <c r="L22262" s="16" t="s">
        <v>5099</v>
      </c>
    </row>
    <row r="22263" spans="12:12" x14ac:dyDescent="0.25">
      <c r="L22263" s="16" t="s">
        <v>6303</v>
      </c>
    </row>
    <row r="22264" spans="12:12" x14ac:dyDescent="0.25">
      <c r="L22264" s="16" t="s">
        <v>2325</v>
      </c>
    </row>
    <row r="22265" spans="12:12" x14ac:dyDescent="0.25">
      <c r="L22265" s="16" t="s">
        <v>3148</v>
      </c>
    </row>
    <row r="22266" spans="12:12" x14ac:dyDescent="0.25">
      <c r="L22266" s="16" t="s">
        <v>2325</v>
      </c>
    </row>
    <row r="22267" spans="12:12" x14ac:dyDescent="0.25">
      <c r="L22267" s="16" t="s">
        <v>3471</v>
      </c>
    </row>
    <row r="22268" spans="12:12" x14ac:dyDescent="0.25">
      <c r="L22268" s="16" t="s">
        <v>5432</v>
      </c>
    </row>
    <row r="22269" spans="12:12" x14ac:dyDescent="0.25">
      <c r="L22269" s="16" t="s">
        <v>3141</v>
      </c>
    </row>
    <row r="22270" spans="12:12" x14ac:dyDescent="0.25">
      <c r="L22270" s="16" t="s">
        <v>2078</v>
      </c>
    </row>
    <row r="22271" spans="12:12" x14ac:dyDescent="0.25">
      <c r="L22271" s="16" t="s">
        <v>6304</v>
      </c>
    </row>
    <row r="22272" spans="12:12" x14ac:dyDescent="0.25">
      <c r="L22272" s="16" t="s">
        <v>6024</v>
      </c>
    </row>
    <row r="22273" spans="12:12" x14ac:dyDescent="0.25">
      <c r="L22273" s="16" t="s">
        <v>4823</v>
      </c>
    </row>
    <row r="22274" spans="12:12" x14ac:dyDescent="0.25">
      <c r="L22274" s="16" t="s">
        <v>6031</v>
      </c>
    </row>
    <row r="22275" spans="12:12" x14ac:dyDescent="0.25">
      <c r="L22275" s="16" t="s">
        <v>6305</v>
      </c>
    </row>
    <row r="22276" spans="12:12" x14ac:dyDescent="0.25">
      <c r="L22276" s="16" t="s">
        <v>6306</v>
      </c>
    </row>
    <row r="22277" spans="12:12" x14ac:dyDescent="0.25">
      <c r="L22277" s="16" t="s">
        <v>6307</v>
      </c>
    </row>
    <row r="22278" spans="12:12" x14ac:dyDescent="0.25">
      <c r="L22278" s="16" t="s">
        <v>2325</v>
      </c>
    </row>
    <row r="22279" spans="12:12" x14ac:dyDescent="0.25">
      <c r="L22279" s="16" t="s">
        <v>2737</v>
      </c>
    </row>
    <row r="22280" spans="12:12" x14ac:dyDescent="0.25">
      <c r="L22280" s="16" t="s">
        <v>2325</v>
      </c>
    </row>
    <row r="22281" spans="12:12" x14ac:dyDescent="0.25">
      <c r="L22281" s="16" t="s">
        <v>5232</v>
      </c>
    </row>
    <row r="22282" spans="12:12" x14ac:dyDescent="0.25">
      <c r="L22282" s="16" t="s">
        <v>2325</v>
      </c>
    </row>
    <row r="22283" spans="12:12" x14ac:dyDescent="0.25">
      <c r="L22283" s="16" t="s">
        <v>2472</v>
      </c>
    </row>
    <row r="22284" spans="12:12" x14ac:dyDescent="0.25">
      <c r="L22284" s="16" t="s">
        <v>6093</v>
      </c>
    </row>
    <row r="22285" spans="12:12" x14ac:dyDescent="0.25">
      <c r="L22285" s="16" t="s">
        <v>2325</v>
      </c>
    </row>
    <row r="22286" spans="12:12" x14ac:dyDescent="0.25">
      <c r="L22286" s="16" t="s">
        <v>2704</v>
      </c>
    </row>
    <row r="22287" spans="12:12" x14ac:dyDescent="0.25">
      <c r="L22287" s="16" t="s">
        <v>2325</v>
      </c>
    </row>
    <row r="22288" spans="12:12" x14ac:dyDescent="0.25">
      <c r="L22288" s="16" t="s">
        <v>4034</v>
      </c>
    </row>
    <row r="22289" spans="12:12" x14ac:dyDescent="0.25">
      <c r="L22289" s="16" t="s">
        <v>2325</v>
      </c>
    </row>
    <row r="22290" spans="12:12" x14ac:dyDescent="0.25">
      <c r="L22290" s="16" t="s">
        <v>3637</v>
      </c>
    </row>
    <row r="22291" spans="12:12" x14ac:dyDescent="0.25">
      <c r="L22291" s="16" t="s">
        <v>2850</v>
      </c>
    </row>
    <row r="22292" spans="12:12" x14ac:dyDescent="0.25">
      <c r="L22292" s="16" t="s">
        <v>3462</v>
      </c>
    </row>
    <row r="22293" spans="12:12" x14ac:dyDescent="0.25">
      <c r="L22293" s="16" t="s">
        <v>3480</v>
      </c>
    </row>
    <row r="22294" spans="12:12" x14ac:dyDescent="0.25">
      <c r="L22294" s="16" t="s">
        <v>3557</v>
      </c>
    </row>
    <row r="22295" spans="12:12" x14ac:dyDescent="0.25">
      <c r="L22295" s="16" t="s">
        <v>2078</v>
      </c>
    </row>
    <row r="22296" spans="12:12" x14ac:dyDescent="0.25">
      <c r="L22296" s="16" t="s">
        <v>5644</v>
      </c>
    </row>
    <row r="22297" spans="12:12" x14ac:dyDescent="0.25">
      <c r="L22297" s="16" t="s">
        <v>2325</v>
      </c>
    </row>
    <row r="22298" spans="12:12" x14ac:dyDescent="0.25">
      <c r="L22298" s="16" t="s">
        <v>2280</v>
      </c>
    </row>
    <row r="22299" spans="12:12" x14ac:dyDescent="0.25">
      <c r="L22299" s="16" t="s">
        <v>2396</v>
      </c>
    </row>
    <row r="22300" spans="12:12" x14ac:dyDescent="0.25">
      <c r="L22300" s="16" t="s">
        <v>3851</v>
      </c>
    </row>
    <row r="22301" spans="12:12" x14ac:dyDescent="0.25">
      <c r="L22301" s="16" t="s">
        <v>2325</v>
      </c>
    </row>
    <row r="22302" spans="12:12" x14ac:dyDescent="0.25">
      <c r="L22302" s="16" t="s">
        <v>5528</v>
      </c>
    </row>
    <row r="22303" spans="12:12" x14ac:dyDescent="0.25">
      <c r="L22303" s="16" t="s">
        <v>3768</v>
      </c>
    </row>
    <row r="22304" spans="12:12" x14ac:dyDescent="0.25">
      <c r="L22304" s="16" t="s">
        <v>2711</v>
      </c>
    </row>
    <row r="22305" spans="12:12" x14ac:dyDescent="0.25">
      <c r="L22305" s="16" t="s">
        <v>2325</v>
      </c>
    </row>
    <row r="22306" spans="12:12" x14ac:dyDescent="0.25">
      <c r="L22306" s="16" t="s">
        <v>3148</v>
      </c>
    </row>
    <row r="22307" spans="12:12" x14ac:dyDescent="0.25">
      <c r="L22307" s="16" t="s">
        <v>2325</v>
      </c>
    </row>
    <row r="22308" spans="12:12" x14ac:dyDescent="0.25">
      <c r="L22308" s="16" t="s">
        <v>4036</v>
      </c>
    </row>
    <row r="22309" spans="12:12" x14ac:dyDescent="0.25">
      <c r="L22309" s="16" t="s">
        <v>2015</v>
      </c>
    </row>
    <row r="22310" spans="12:12" x14ac:dyDescent="0.25">
      <c r="L22310" s="16" t="s">
        <v>3383</v>
      </c>
    </row>
    <row r="22311" spans="12:12" x14ac:dyDescent="0.25">
      <c r="L22311" s="16" t="s">
        <v>2015</v>
      </c>
    </row>
    <row r="22312" spans="12:12" x14ac:dyDescent="0.25">
      <c r="L22312" s="16" t="s">
        <v>3471</v>
      </c>
    </row>
    <row r="22313" spans="12:12" x14ac:dyDescent="0.25">
      <c r="L22313" s="16" t="s">
        <v>5432</v>
      </c>
    </row>
    <row r="22314" spans="12:12" x14ac:dyDescent="0.25">
      <c r="L22314" s="16" t="s">
        <v>3141</v>
      </c>
    </row>
    <row r="22315" spans="12:12" x14ac:dyDescent="0.25">
      <c r="L22315" s="16" t="s">
        <v>2015</v>
      </c>
    </row>
    <row r="22316" spans="12:12" x14ac:dyDescent="0.25">
      <c r="L22316" s="16" t="s">
        <v>3142</v>
      </c>
    </row>
    <row r="22317" spans="12:12" x14ac:dyDescent="0.25">
      <c r="L22317" s="16" t="s">
        <v>4274</v>
      </c>
    </row>
    <row r="22318" spans="12:12" x14ac:dyDescent="0.25">
      <c r="L22318" s="16" t="s">
        <v>5232</v>
      </c>
    </row>
    <row r="22319" spans="12:12" x14ac:dyDescent="0.25">
      <c r="L22319" s="16" t="s">
        <v>2325</v>
      </c>
    </row>
    <row r="22320" spans="12:12" x14ac:dyDescent="0.25">
      <c r="L22320" s="16" t="s">
        <v>2398</v>
      </c>
    </row>
    <row r="22321" spans="12:12" x14ac:dyDescent="0.25">
      <c r="L22321" s="16" t="s">
        <v>3571</v>
      </c>
    </row>
    <row r="22322" spans="12:12" x14ac:dyDescent="0.25">
      <c r="L22322" s="16" t="s">
        <v>1426</v>
      </c>
    </row>
    <row r="22323" spans="12:12" x14ac:dyDescent="0.25">
      <c r="L22323" s="16" t="s">
        <v>6308</v>
      </c>
    </row>
    <row r="22324" spans="12:12" x14ac:dyDescent="0.25">
      <c r="L22324" s="16" t="s">
        <v>6093</v>
      </c>
    </row>
    <row r="22325" spans="12:12" x14ac:dyDescent="0.25">
      <c r="L22325" s="16" t="s">
        <v>2475</v>
      </c>
    </row>
    <row r="22326" spans="12:12" x14ac:dyDescent="0.25">
      <c r="L22326" s="16" t="s">
        <v>2704</v>
      </c>
    </row>
    <row r="22327" spans="12:12" x14ac:dyDescent="0.25">
      <c r="L22327" s="16" t="s">
        <v>2716</v>
      </c>
    </row>
    <row r="22328" spans="12:12" x14ac:dyDescent="0.25">
      <c r="L22328" s="16" t="s">
        <v>2740</v>
      </c>
    </row>
    <row r="22329" spans="12:12" x14ac:dyDescent="0.25">
      <c r="L22329" s="16" t="s">
        <v>2458</v>
      </c>
    </row>
    <row r="22330" spans="12:12" x14ac:dyDescent="0.25">
      <c r="L22330" s="16" t="s">
        <v>4034</v>
      </c>
    </row>
    <row r="22331" spans="12:12" x14ac:dyDescent="0.25">
      <c r="L22331" s="16" t="s">
        <v>2806</v>
      </c>
    </row>
    <row r="22332" spans="12:12" x14ac:dyDescent="0.25">
      <c r="L22332" s="16" t="s">
        <v>3557</v>
      </c>
    </row>
    <row r="22333" spans="12:12" x14ac:dyDescent="0.25">
      <c r="L22333" s="16" t="s">
        <v>2325</v>
      </c>
    </row>
    <row r="22334" spans="12:12" x14ac:dyDescent="0.25">
      <c r="L22334" s="16" t="s">
        <v>2047</v>
      </c>
    </row>
    <row r="22335" spans="12:12" x14ac:dyDescent="0.25">
      <c r="L22335" s="16" t="s">
        <v>3616</v>
      </c>
    </row>
    <row r="22336" spans="12:12" x14ac:dyDescent="0.25">
      <c r="L22336" s="16" t="s">
        <v>2884</v>
      </c>
    </row>
    <row r="22337" spans="12:12" x14ac:dyDescent="0.25">
      <c r="L22337" s="16" t="s">
        <v>3264</v>
      </c>
    </row>
    <row r="22338" spans="12:12" x14ac:dyDescent="0.25">
      <c r="L22338" s="16" t="s">
        <v>4818</v>
      </c>
    </row>
    <row r="22339" spans="12:12" x14ac:dyDescent="0.25">
      <c r="L22339" s="16" t="s">
        <v>3855</v>
      </c>
    </row>
    <row r="22340" spans="12:12" x14ac:dyDescent="0.25">
      <c r="L22340" s="16" t="s">
        <v>6302</v>
      </c>
    </row>
    <row r="22341" spans="12:12" x14ac:dyDescent="0.25">
      <c r="L22341" s="16" t="s">
        <v>6439</v>
      </c>
    </row>
    <row r="22342" spans="12:12" x14ac:dyDescent="0.25">
      <c r="L22342" s="16" t="s">
        <v>3851</v>
      </c>
    </row>
    <row r="22343" spans="12:12" x14ac:dyDescent="0.25">
      <c r="L22343" s="16" t="s">
        <v>3727</v>
      </c>
    </row>
    <row r="22344" spans="12:12" x14ac:dyDescent="0.25">
      <c r="L22344" s="16" t="s">
        <v>5528</v>
      </c>
    </row>
    <row r="22345" spans="12:12" x14ac:dyDescent="0.25">
      <c r="L22345" s="16" t="s">
        <v>5101</v>
      </c>
    </row>
    <row r="22346" spans="12:12" x14ac:dyDescent="0.25">
      <c r="L22346" s="16" t="s">
        <v>6505</v>
      </c>
    </row>
    <row r="22347" spans="12:12" x14ac:dyDescent="0.25">
      <c r="L22347" s="16" t="s">
        <v>2325</v>
      </c>
    </row>
    <row r="22348" spans="12:12" x14ac:dyDescent="0.25">
      <c r="L22348" s="16" t="s">
        <v>4036</v>
      </c>
    </row>
    <row r="22349" spans="12:12" x14ac:dyDescent="0.25">
      <c r="L22349" s="16" t="s">
        <v>2325</v>
      </c>
    </row>
    <row r="22350" spans="12:12" x14ac:dyDescent="0.25">
      <c r="L22350" s="16" t="s">
        <v>6304</v>
      </c>
    </row>
    <row r="22351" spans="12:12" x14ac:dyDescent="0.25">
      <c r="L22351" s="16" t="s">
        <v>6025</v>
      </c>
    </row>
    <row r="22352" spans="12:12" x14ac:dyDescent="0.25">
      <c r="L22352" s="16" t="s">
        <v>4823</v>
      </c>
    </row>
    <row r="22353" spans="12:12" x14ac:dyDescent="0.25">
      <c r="L22353" s="16" t="s">
        <v>6032</v>
      </c>
    </row>
    <row r="22354" spans="12:12" x14ac:dyDescent="0.25">
      <c r="L22354" s="16" t="s">
        <v>6305</v>
      </c>
    </row>
    <row r="22355" spans="12:12" x14ac:dyDescent="0.25">
      <c r="L22355" s="16" t="s">
        <v>6309</v>
      </c>
    </row>
    <row r="22356" spans="12:12" x14ac:dyDescent="0.25">
      <c r="L22356" s="16" t="s">
        <v>6307</v>
      </c>
    </row>
    <row r="22357" spans="12:12" x14ac:dyDescent="0.25">
      <c r="L22357" s="16" t="s">
        <v>2015</v>
      </c>
    </row>
    <row r="22358" spans="12:12" x14ac:dyDescent="0.25">
      <c r="L22358" s="16" t="s">
        <v>2737</v>
      </c>
    </row>
    <row r="22359" spans="12:12" x14ac:dyDescent="0.25">
      <c r="L22359" s="16" t="s">
        <v>2325</v>
      </c>
    </row>
    <row r="22360" spans="12:12" x14ac:dyDescent="0.25">
      <c r="L22360" s="16" t="s">
        <v>2012</v>
      </c>
    </row>
    <row r="22361" spans="12:12" x14ac:dyDescent="0.25">
      <c r="L22361" s="16" t="s">
        <v>1426</v>
      </c>
    </row>
    <row r="22362" spans="12:12" x14ac:dyDescent="0.25">
      <c r="L22362" s="20" t="s">
        <v>1960</v>
      </c>
    </row>
    <row r="22363" spans="12:12" x14ac:dyDescent="0.25">
      <c r="L22363" s="16" t="s">
        <v>6506</v>
      </c>
    </row>
    <row r="22364" spans="12:12" x14ac:dyDescent="0.25">
      <c r="L22364" s="16" t="s">
        <v>1426</v>
      </c>
    </row>
    <row r="22365" spans="12:12" x14ac:dyDescent="0.25">
      <c r="L22365" s="16" t="s">
        <v>2846</v>
      </c>
    </row>
    <row r="22366" spans="12:12" x14ac:dyDescent="0.25">
      <c r="L22366" s="16" t="s">
        <v>3977</v>
      </c>
    </row>
    <row r="22367" spans="12:12" x14ac:dyDescent="0.25">
      <c r="L22367" s="16" t="s">
        <v>5421</v>
      </c>
    </row>
    <row r="22368" spans="12:12" x14ac:dyDescent="0.25">
      <c r="L22368" s="16" t="s">
        <v>1426</v>
      </c>
    </row>
    <row r="22369" spans="12:12" x14ac:dyDescent="0.25">
      <c r="L22369" s="16" t="s">
        <v>3315</v>
      </c>
    </row>
    <row r="22370" spans="12:12" x14ac:dyDescent="0.25">
      <c r="L22370" s="16" t="s">
        <v>3321</v>
      </c>
    </row>
    <row r="22371" spans="12:12" x14ac:dyDescent="0.25">
      <c r="L22371" s="16" t="s">
        <v>2851</v>
      </c>
    </row>
    <row r="22372" spans="12:12" x14ac:dyDescent="0.25">
      <c r="L22372" s="16" t="s">
        <v>3329</v>
      </c>
    </row>
    <row r="22373" spans="12:12" x14ac:dyDescent="0.25">
      <c r="L22373" s="16" t="s">
        <v>5609</v>
      </c>
    </row>
    <row r="22374" spans="12:12" x14ac:dyDescent="0.25">
      <c r="L22374" s="16" t="s">
        <v>2015</v>
      </c>
    </row>
    <row r="22375" spans="12:12" x14ac:dyDescent="0.25">
      <c r="L22375" s="16" t="s">
        <v>5601</v>
      </c>
    </row>
    <row r="22376" spans="12:12" x14ac:dyDescent="0.25">
      <c r="L22376" s="16" t="s">
        <v>2015</v>
      </c>
    </row>
    <row r="22377" spans="12:12" x14ac:dyDescent="0.25">
      <c r="L22377" s="16" t="s">
        <v>1426</v>
      </c>
    </row>
    <row r="22378" spans="12:12" x14ac:dyDescent="0.25">
      <c r="L22378" s="16" t="s">
        <v>6310</v>
      </c>
    </row>
    <row r="22379" spans="12:12" x14ac:dyDescent="0.25">
      <c r="L22379" s="16" t="s">
        <v>6311</v>
      </c>
    </row>
    <row r="22380" spans="12:12" x14ac:dyDescent="0.25">
      <c r="L22380" s="16" t="s">
        <v>4865</v>
      </c>
    </row>
    <row r="22381" spans="12:12" x14ac:dyDescent="0.25">
      <c r="L22381" s="16" t="s">
        <v>3646</v>
      </c>
    </row>
    <row r="22382" spans="12:12" x14ac:dyDescent="0.25">
      <c r="L22382" s="16" t="s">
        <v>5573</v>
      </c>
    </row>
    <row r="22383" spans="12:12" x14ac:dyDescent="0.25">
      <c r="L22383" s="16" t="s">
        <v>3826</v>
      </c>
    </row>
    <row r="22384" spans="12:12" x14ac:dyDescent="0.25">
      <c r="L22384" s="16" t="s">
        <v>2325</v>
      </c>
    </row>
    <row r="22385" spans="12:12" x14ac:dyDescent="0.25">
      <c r="L22385" s="16" t="s">
        <v>2588</v>
      </c>
    </row>
    <row r="22386" spans="12:12" x14ac:dyDescent="0.25">
      <c r="L22386" s="16" t="s">
        <v>6045</v>
      </c>
    </row>
    <row r="22387" spans="12:12" x14ac:dyDescent="0.25">
      <c r="L22387" s="16" t="s">
        <v>1426</v>
      </c>
    </row>
    <row r="22388" spans="12:12" x14ac:dyDescent="0.25">
      <c r="L22388" s="16" t="s">
        <v>5604</v>
      </c>
    </row>
    <row r="22389" spans="12:12" x14ac:dyDescent="0.25">
      <c r="L22389" s="16" t="s">
        <v>2170</v>
      </c>
    </row>
    <row r="22390" spans="12:12" x14ac:dyDescent="0.25">
      <c r="L22390" s="16" t="s">
        <v>6493</v>
      </c>
    </row>
    <row r="22391" spans="12:12" x14ac:dyDescent="0.25">
      <c r="L22391" s="16" t="s">
        <v>1426</v>
      </c>
    </row>
    <row r="22392" spans="12:12" x14ac:dyDescent="0.25">
      <c r="L22392" s="16" t="s">
        <v>6312</v>
      </c>
    </row>
    <row r="22393" spans="12:12" x14ac:dyDescent="0.25">
      <c r="L22393" s="16" t="s">
        <v>3200</v>
      </c>
    </row>
    <row r="22394" spans="12:12" x14ac:dyDescent="0.25">
      <c r="L22394" s="16" t="s">
        <v>3918</v>
      </c>
    </row>
    <row r="22395" spans="12:12" x14ac:dyDescent="0.25">
      <c r="L22395" s="16" t="s">
        <v>2012</v>
      </c>
    </row>
    <row r="22396" spans="12:12" x14ac:dyDescent="0.25">
      <c r="L22396" s="16" t="s">
        <v>1426</v>
      </c>
    </row>
    <row r="22397" spans="12:12" x14ac:dyDescent="0.25">
      <c r="L22397" s="16" t="s">
        <v>1426</v>
      </c>
    </row>
    <row r="22398" spans="12:12" x14ac:dyDescent="0.25">
      <c r="L22398" s="16" t="s">
        <v>2103</v>
      </c>
    </row>
    <row r="22399" spans="12:12" x14ac:dyDescent="0.25">
      <c r="L22399" s="16" t="s">
        <v>4364</v>
      </c>
    </row>
    <row r="22400" spans="12:12" x14ac:dyDescent="0.25">
      <c r="L22400" s="16" t="s">
        <v>2015</v>
      </c>
    </row>
    <row r="22401" spans="12:12" x14ac:dyDescent="0.25">
      <c r="L22401" s="16" t="s">
        <v>2012</v>
      </c>
    </row>
    <row r="22402" spans="12:12" x14ac:dyDescent="0.25">
      <c r="L22402" s="16" t="s">
        <v>1426</v>
      </c>
    </row>
    <row r="22403" spans="12:12" x14ac:dyDescent="0.25">
      <c r="L22403" s="16" t="s">
        <v>1426</v>
      </c>
    </row>
    <row r="22404" spans="12:12" x14ac:dyDescent="0.25">
      <c r="L22404" s="20" t="s">
        <v>1932</v>
      </c>
    </row>
    <row r="22405" spans="12:12" x14ac:dyDescent="0.25">
      <c r="L22405" s="16" t="s">
        <v>4166</v>
      </c>
    </row>
    <row r="22406" spans="12:12" x14ac:dyDescent="0.25">
      <c r="L22406" s="16" t="s">
        <v>4167</v>
      </c>
    </row>
    <row r="22407" spans="12:12" x14ac:dyDescent="0.25">
      <c r="L22407" s="16" t="s">
        <v>4740</v>
      </c>
    </row>
    <row r="22408" spans="12:12" x14ac:dyDescent="0.25">
      <c r="L22408" s="16" t="s">
        <v>2012</v>
      </c>
    </row>
    <row r="22409" spans="12:12" x14ac:dyDescent="0.25">
      <c r="L22409" s="16" t="s">
        <v>1426</v>
      </c>
    </row>
    <row r="22410" spans="12:12" x14ac:dyDescent="0.25">
      <c r="L22410" s="16" t="s">
        <v>1426</v>
      </c>
    </row>
    <row r="22411" spans="12:12" x14ac:dyDescent="0.25">
      <c r="L22411" s="20" t="s">
        <v>1933</v>
      </c>
    </row>
    <row r="22412" spans="12:12" x14ac:dyDescent="0.25">
      <c r="L22412" s="16" t="s">
        <v>6208</v>
      </c>
    </row>
    <row r="22413" spans="12:12" x14ac:dyDescent="0.25">
      <c r="L22413" s="16" t="s">
        <v>2012</v>
      </c>
    </row>
    <row r="22414" spans="12:12" x14ac:dyDescent="0.25">
      <c r="L22414" s="16" t="s">
        <v>1426</v>
      </c>
    </row>
    <row r="22415" spans="12:12" x14ac:dyDescent="0.25">
      <c r="L22415" s="16" t="s">
        <v>1426</v>
      </c>
    </row>
    <row r="22416" spans="12:12" x14ac:dyDescent="0.25">
      <c r="L22416" s="20" t="s">
        <v>699</v>
      </c>
    </row>
    <row r="22417" spans="12:12" x14ac:dyDescent="0.25">
      <c r="L22417" s="16" t="s">
        <v>2720</v>
      </c>
    </row>
    <row r="22418" spans="12:12" x14ac:dyDescent="0.25">
      <c r="L22418" s="16" t="s">
        <v>2628</v>
      </c>
    </row>
    <row r="22419" spans="12:12" x14ac:dyDescent="0.25">
      <c r="L22419" s="16" t="s">
        <v>5376</v>
      </c>
    </row>
    <row r="22420" spans="12:12" x14ac:dyDescent="0.25">
      <c r="L22420" s="16" t="s">
        <v>1426</v>
      </c>
    </row>
    <row r="22421" spans="12:12" x14ac:dyDescent="0.25">
      <c r="L22421" s="16" t="s">
        <v>2282</v>
      </c>
    </row>
    <row r="22422" spans="12:12" x14ac:dyDescent="0.25">
      <c r="L22422" s="16" t="s">
        <v>2426</v>
      </c>
    </row>
    <row r="22423" spans="12:12" x14ac:dyDescent="0.25">
      <c r="L22423" s="16" t="s">
        <v>6196</v>
      </c>
    </row>
    <row r="22424" spans="12:12" x14ac:dyDescent="0.25">
      <c r="L22424" s="16" t="s">
        <v>2012</v>
      </c>
    </row>
    <row r="22425" spans="12:12" x14ac:dyDescent="0.25">
      <c r="L22425" s="16" t="s">
        <v>1426</v>
      </c>
    </row>
    <row r="22426" spans="12:12" x14ac:dyDescent="0.25">
      <c r="L22426" s="16" t="s">
        <v>1426</v>
      </c>
    </row>
    <row r="22427" spans="12:12" x14ac:dyDescent="0.25">
      <c r="L22427" s="20" t="s">
        <v>943</v>
      </c>
    </row>
    <row r="22428" spans="12:12" x14ac:dyDescent="0.25">
      <c r="L22428" s="16" t="s">
        <v>2465</v>
      </c>
    </row>
    <row r="22429" spans="12:12" x14ac:dyDescent="0.25">
      <c r="L22429" s="16" t="s">
        <v>5716</v>
      </c>
    </row>
    <row r="22430" spans="12:12" x14ac:dyDescent="0.25">
      <c r="L22430" s="16" t="s">
        <v>5523</v>
      </c>
    </row>
    <row r="22431" spans="12:12" x14ac:dyDescent="0.25">
      <c r="L22431" s="16" t="s">
        <v>2012</v>
      </c>
    </row>
    <row r="22432" spans="12:12" x14ac:dyDescent="0.25">
      <c r="L22432" s="16" t="s">
        <v>1426</v>
      </c>
    </row>
    <row r="22433" spans="12:12" x14ac:dyDescent="0.25">
      <c r="L22433" s="16" t="s">
        <v>1426</v>
      </c>
    </row>
    <row r="22434" spans="12:12" x14ac:dyDescent="0.25">
      <c r="L22434" s="20" t="s">
        <v>944</v>
      </c>
    </row>
    <row r="22435" spans="12:12" x14ac:dyDescent="0.25">
      <c r="L22435" s="16" t="s">
        <v>2201</v>
      </c>
    </row>
    <row r="22436" spans="12:12" x14ac:dyDescent="0.25">
      <c r="L22436" s="16" t="s">
        <v>4236</v>
      </c>
    </row>
    <row r="22437" spans="12:12" x14ac:dyDescent="0.25">
      <c r="L22437" s="16" t="s">
        <v>2131</v>
      </c>
    </row>
    <row r="22438" spans="12:12" x14ac:dyDescent="0.25">
      <c r="L22438" s="16" t="s">
        <v>6209</v>
      </c>
    </row>
    <row r="22439" spans="12:12" x14ac:dyDescent="0.25">
      <c r="L22439" s="16" t="s">
        <v>2135</v>
      </c>
    </row>
    <row r="22440" spans="12:12" x14ac:dyDescent="0.25">
      <c r="L22440" s="16" t="s">
        <v>4481</v>
      </c>
    </row>
    <row r="22441" spans="12:12" x14ac:dyDescent="0.25">
      <c r="L22441" s="16" t="s">
        <v>2590</v>
      </c>
    </row>
    <row r="22442" spans="12:12" x14ac:dyDescent="0.25">
      <c r="L22442" s="16" t="s">
        <v>3091</v>
      </c>
    </row>
    <row r="22443" spans="12:12" x14ac:dyDescent="0.25">
      <c r="L22443" s="16" t="s">
        <v>2003</v>
      </c>
    </row>
    <row r="22444" spans="12:12" x14ac:dyDescent="0.25">
      <c r="L22444" s="16" t="s">
        <v>6040</v>
      </c>
    </row>
    <row r="22445" spans="12:12" x14ac:dyDescent="0.25">
      <c r="L22445" s="16" t="s">
        <v>1999</v>
      </c>
    </row>
    <row r="22446" spans="12:12" x14ac:dyDescent="0.25">
      <c r="L22446" s="16" t="s">
        <v>6210</v>
      </c>
    </row>
    <row r="22447" spans="12:12" x14ac:dyDescent="0.25">
      <c r="L22447" s="16" t="s">
        <v>3949</v>
      </c>
    </row>
    <row r="22448" spans="12:12" x14ac:dyDescent="0.25">
      <c r="L22448" s="16" t="s">
        <v>6042</v>
      </c>
    </row>
    <row r="22449" spans="12:12" x14ac:dyDescent="0.25">
      <c r="L22449" s="16" t="s">
        <v>2738</v>
      </c>
    </row>
    <row r="22450" spans="12:12" x14ac:dyDescent="0.25">
      <c r="L22450" s="16" t="s">
        <v>6211</v>
      </c>
    </row>
    <row r="22451" spans="12:12" x14ac:dyDescent="0.25">
      <c r="L22451" s="16" t="s">
        <v>2296</v>
      </c>
    </row>
    <row r="22452" spans="12:12" x14ac:dyDescent="0.25">
      <c r="L22452" s="16" t="s">
        <v>2643</v>
      </c>
    </row>
    <row r="22453" spans="12:12" x14ac:dyDescent="0.25">
      <c r="L22453" s="16" t="s">
        <v>6156</v>
      </c>
    </row>
    <row r="22454" spans="12:12" x14ac:dyDescent="0.25">
      <c r="L22454" s="16" t="s">
        <v>2130</v>
      </c>
    </row>
    <row r="22455" spans="12:12" x14ac:dyDescent="0.25">
      <c r="L22455" s="16" t="s">
        <v>6212</v>
      </c>
    </row>
    <row r="22456" spans="12:12" x14ac:dyDescent="0.25">
      <c r="L22456" s="16" t="s">
        <v>2035</v>
      </c>
    </row>
    <row r="22457" spans="12:12" x14ac:dyDescent="0.25">
      <c r="L22457" s="16" t="s">
        <v>2588</v>
      </c>
    </row>
    <row r="22458" spans="12:12" x14ac:dyDescent="0.25">
      <c r="L22458" s="16" t="s">
        <v>6044</v>
      </c>
    </row>
    <row r="22459" spans="12:12" x14ac:dyDescent="0.25">
      <c r="L22459" s="16" t="s">
        <v>2012</v>
      </c>
    </row>
    <row r="22460" spans="12:12" x14ac:dyDescent="0.25">
      <c r="L22460" s="16" t="s">
        <v>1426</v>
      </c>
    </row>
    <row r="22461" spans="12:12" x14ac:dyDescent="0.25">
      <c r="L22461" s="16" t="s">
        <v>1426</v>
      </c>
    </row>
    <row r="22462" spans="12:12" x14ac:dyDescent="0.25">
      <c r="L22462" s="20" t="s">
        <v>1039</v>
      </c>
    </row>
    <row r="22463" spans="12:12" x14ac:dyDescent="0.25">
      <c r="L22463" s="16" t="s">
        <v>2012</v>
      </c>
    </row>
    <row r="22464" spans="12:12" x14ac:dyDescent="0.25">
      <c r="L22464" s="16" t="s">
        <v>1426</v>
      </c>
    </row>
    <row r="22465" spans="12:12" x14ac:dyDescent="0.25">
      <c r="L22465" s="16" t="s">
        <v>1426</v>
      </c>
    </row>
    <row r="22466" spans="12:12" x14ac:dyDescent="0.25">
      <c r="L22466" s="20" t="s">
        <v>49</v>
      </c>
    </row>
    <row r="22467" spans="12:12" x14ac:dyDescent="0.25">
      <c r="L22467" s="16" t="s">
        <v>2397</v>
      </c>
    </row>
    <row r="22468" spans="12:12" x14ac:dyDescent="0.25">
      <c r="L22468" s="16" t="s">
        <v>3639</v>
      </c>
    </row>
    <row r="22469" spans="12:12" x14ac:dyDescent="0.25">
      <c r="L22469" s="16" t="s">
        <v>2003</v>
      </c>
    </row>
    <row r="22470" spans="12:12" x14ac:dyDescent="0.25">
      <c r="L22470" s="16" t="s">
        <v>3640</v>
      </c>
    </row>
    <row r="22471" spans="12:12" x14ac:dyDescent="0.25">
      <c r="L22471" s="16" t="s">
        <v>5645</v>
      </c>
    </row>
    <row r="22472" spans="12:12" x14ac:dyDescent="0.25">
      <c r="L22472" s="16" t="s">
        <v>2012</v>
      </c>
    </row>
    <row r="22473" spans="12:12" x14ac:dyDescent="0.25">
      <c r="L22473" s="16" t="s">
        <v>1426</v>
      </c>
    </row>
    <row r="22474" spans="12:12" x14ac:dyDescent="0.25">
      <c r="L22474" s="16" t="s">
        <v>1426</v>
      </c>
    </row>
    <row r="22475" spans="12:12" x14ac:dyDescent="0.25">
      <c r="L22475" s="20" t="s">
        <v>842</v>
      </c>
    </row>
    <row r="22476" spans="12:12" x14ac:dyDescent="0.25">
      <c r="L22476" s="16" t="s">
        <v>6213</v>
      </c>
    </row>
    <row r="22477" spans="12:12" x14ac:dyDescent="0.25">
      <c r="L22477" s="16" t="s">
        <v>6214</v>
      </c>
    </row>
    <row r="22478" spans="12:12" x14ac:dyDescent="0.25">
      <c r="L22478" s="16" t="s">
        <v>2012</v>
      </c>
    </row>
    <row r="22479" spans="12:12" x14ac:dyDescent="0.25">
      <c r="L22479" s="16" t="s">
        <v>1426</v>
      </c>
    </row>
    <row r="22480" spans="12:12" x14ac:dyDescent="0.25">
      <c r="L22480" s="16" t="s">
        <v>1426</v>
      </c>
    </row>
    <row r="22481" spans="12:12" x14ac:dyDescent="0.25">
      <c r="L22481" s="20" t="s">
        <v>263</v>
      </c>
    </row>
    <row r="22482" spans="12:12" x14ac:dyDescent="0.25">
      <c r="L22482" s="16" t="s">
        <v>2056</v>
      </c>
    </row>
    <row r="22483" spans="12:12" x14ac:dyDescent="0.25">
      <c r="L22483" s="16" t="s">
        <v>4875</v>
      </c>
    </row>
    <row r="22484" spans="12:12" x14ac:dyDescent="0.25">
      <c r="L22484" s="16" t="s">
        <v>5438</v>
      </c>
    </row>
    <row r="22485" spans="12:12" x14ac:dyDescent="0.25">
      <c r="L22485" s="16" t="s">
        <v>1426</v>
      </c>
    </row>
    <row r="22486" spans="12:12" x14ac:dyDescent="0.25">
      <c r="L22486" s="16" t="s">
        <v>6213</v>
      </c>
    </row>
    <row r="22487" spans="12:12" x14ac:dyDescent="0.25">
      <c r="L22487" s="16" t="s">
        <v>6215</v>
      </c>
    </row>
    <row r="22488" spans="12:12" x14ac:dyDescent="0.25">
      <c r="L22488" s="16" t="s">
        <v>6216</v>
      </c>
    </row>
    <row r="22489" spans="12:12" x14ac:dyDescent="0.25">
      <c r="L22489" s="16" t="s">
        <v>1426</v>
      </c>
    </row>
    <row r="22490" spans="12:12" x14ac:dyDescent="0.25">
      <c r="L22490" s="16" t="s">
        <v>1426</v>
      </c>
    </row>
    <row r="22491" spans="12:12" x14ac:dyDescent="0.25">
      <c r="L22491" s="20" t="s">
        <v>135</v>
      </c>
    </row>
    <row r="22492" spans="12:12" x14ac:dyDescent="0.25">
      <c r="L22492" s="16" t="s">
        <v>2344</v>
      </c>
    </row>
    <row r="22493" spans="12:12" x14ac:dyDescent="0.25">
      <c r="L22493" s="16" t="s">
        <v>4269</v>
      </c>
    </row>
    <row r="22494" spans="12:12" x14ac:dyDescent="0.25">
      <c r="L22494" s="16" t="s">
        <v>4282</v>
      </c>
    </row>
    <row r="22495" spans="12:12" x14ac:dyDescent="0.25">
      <c r="L22495" s="16" t="s">
        <v>1426</v>
      </c>
    </row>
    <row r="22496" spans="12:12" x14ac:dyDescent="0.25">
      <c r="L22496" s="16" t="s">
        <v>2201</v>
      </c>
    </row>
    <row r="22497" spans="12:12" x14ac:dyDescent="0.25">
      <c r="L22497" s="16" t="s">
        <v>4276</v>
      </c>
    </row>
    <row r="22498" spans="12:12" x14ac:dyDescent="0.25">
      <c r="L22498" s="16" t="s">
        <v>2003</v>
      </c>
    </row>
    <row r="22499" spans="12:12" x14ac:dyDescent="0.25">
      <c r="L22499" s="16" t="s">
        <v>1426</v>
      </c>
    </row>
    <row r="22500" spans="12:12" x14ac:dyDescent="0.25">
      <c r="L22500" s="16" t="s">
        <v>2657</v>
      </c>
    </row>
    <row r="22501" spans="12:12" x14ac:dyDescent="0.25">
      <c r="L22501" s="16" t="s">
        <v>4443</v>
      </c>
    </row>
    <row r="22502" spans="12:12" x14ac:dyDescent="0.25">
      <c r="L22502" s="16" t="s">
        <v>2015</v>
      </c>
    </row>
    <row r="22503" spans="12:12" x14ac:dyDescent="0.25">
      <c r="L22503" s="16" t="s">
        <v>4272</v>
      </c>
    </row>
    <row r="22504" spans="12:12" x14ac:dyDescent="0.25">
      <c r="L22504" s="16" t="s">
        <v>2306</v>
      </c>
    </row>
    <row r="22505" spans="12:12" x14ac:dyDescent="0.25">
      <c r="L22505" s="16" t="s">
        <v>4275</v>
      </c>
    </row>
    <row r="22506" spans="12:12" x14ac:dyDescent="0.25">
      <c r="L22506" s="16" t="s">
        <v>5926</v>
      </c>
    </row>
    <row r="22507" spans="12:12" x14ac:dyDescent="0.25">
      <c r="L22507" s="16" t="s">
        <v>4276</v>
      </c>
    </row>
    <row r="22508" spans="12:12" x14ac:dyDescent="0.25">
      <c r="L22508" s="16" t="s">
        <v>2306</v>
      </c>
    </row>
    <row r="22509" spans="12:12" x14ac:dyDescent="0.25">
      <c r="L22509" s="16" t="s">
        <v>4277</v>
      </c>
    </row>
    <row r="22510" spans="12:12" x14ac:dyDescent="0.25">
      <c r="L22510" s="16" t="s">
        <v>2306</v>
      </c>
    </row>
    <row r="22511" spans="12:12" x14ac:dyDescent="0.25">
      <c r="L22511" s="16" t="s">
        <v>3068</v>
      </c>
    </row>
    <row r="22512" spans="12:12" x14ac:dyDescent="0.25">
      <c r="L22512" s="16" t="s">
        <v>6217</v>
      </c>
    </row>
    <row r="22513" spans="12:12" x14ac:dyDescent="0.25">
      <c r="L22513" s="16" t="s">
        <v>2670</v>
      </c>
    </row>
    <row r="22514" spans="12:12" x14ac:dyDescent="0.25">
      <c r="L22514" s="16" t="s">
        <v>4272</v>
      </c>
    </row>
    <row r="22515" spans="12:12" x14ac:dyDescent="0.25">
      <c r="L22515" s="16" t="s">
        <v>4279</v>
      </c>
    </row>
    <row r="22516" spans="12:12" x14ac:dyDescent="0.25">
      <c r="L22516" s="16" t="s">
        <v>3066</v>
      </c>
    </row>
    <row r="22517" spans="12:12" x14ac:dyDescent="0.25">
      <c r="L22517" s="16" t="s">
        <v>5895</v>
      </c>
    </row>
    <row r="22518" spans="12:12" x14ac:dyDescent="0.25">
      <c r="L22518" s="16" t="s">
        <v>2293</v>
      </c>
    </row>
    <row r="22519" spans="12:12" x14ac:dyDescent="0.25">
      <c r="L22519" s="16" t="s">
        <v>1426</v>
      </c>
    </row>
    <row r="22520" spans="12:12" x14ac:dyDescent="0.25">
      <c r="L22520" s="16" t="s">
        <v>1426</v>
      </c>
    </row>
    <row r="22521" spans="12:12" x14ac:dyDescent="0.25">
      <c r="L22521" s="20" t="s">
        <v>1280</v>
      </c>
    </row>
    <row r="22522" spans="12:12" x14ac:dyDescent="0.25">
      <c r="L22522" s="16" t="s">
        <v>2812</v>
      </c>
    </row>
    <row r="22523" spans="12:12" x14ac:dyDescent="0.25">
      <c r="L22523" s="16" t="s">
        <v>6218</v>
      </c>
    </row>
    <row r="22524" spans="12:12" x14ac:dyDescent="0.25">
      <c r="L22524" s="16" t="s">
        <v>4689</v>
      </c>
    </row>
    <row r="22525" spans="12:12" x14ac:dyDescent="0.25">
      <c r="L22525" s="16" t="s">
        <v>6219</v>
      </c>
    </row>
    <row r="22526" spans="12:12" x14ac:dyDescent="0.25">
      <c r="L22526" s="16" t="s">
        <v>5632</v>
      </c>
    </row>
    <row r="22527" spans="12:12" x14ac:dyDescent="0.25">
      <c r="L22527" s="16" t="s">
        <v>6220</v>
      </c>
    </row>
    <row r="22528" spans="12:12" x14ac:dyDescent="0.25">
      <c r="L22528" s="16" t="s">
        <v>5703</v>
      </c>
    </row>
    <row r="22529" spans="12:12" x14ac:dyDescent="0.25">
      <c r="L22529" s="16" t="s">
        <v>2819</v>
      </c>
    </row>
    <row r="22530" spans="12:12" x14ac:dyDescent="0.25">
      <c r="L22530" s="16" t="s">
        <v>6221</v>
      </c>
    </row>
    <row r="22531" spans="12:12" x14ac:dyDescent="0.25">
      <c r="L22531" s="16" t="s">
        <v>2219</v>
      </c>
    </row>
    <row r="22532" spans="12:12" x14ac:dyDescent="0.25">
      <c r="L22532" s="16" t="s">
        <v>2813</v>
      </c>
    </row>
    <row r="22533" spans="12:12" x14ac:dyDescent="0.25">
      <c r="L22533" s="16" t="s">
        <v>2824</v>
      </c>
    </row>
    <row r="22534" spans="12:12" x14ac:dyDescent="0.25">
      <c r="L22534" s="16" t="s">
        <v>2377</v>
      </c>
    </row>
    <row r="22535" spans="12:12" x14ac:dyDescent="0.25">
      <c r="L22535" s="16" t="s">
        <v>2813</v>
      </c>
    </row>
    <row r="22536" spans="12:12" x14ac:dyDescent="0.25">
      <c r="L22536" s="16" t="s">
        <v>2820</v>
      </c>
    </row>
    <row r="22537" spans="12:12" x14ac:dyDescent="0.25">
      <c r="L22537" s="16" t="s">
        <v>2012</v>
      </c>
    </row>
    <row r="22538" spans="12:12" x14ac:dyDescent="0.25">
      <c r="L22538" s="16" t="s">
        <v>1426</v>
      </c>
    </row>
    <row r="22539" spans="12:12" x14ac:dyDescent="0.25">
      <c r="L22539" s="16" t="s">
        <v>1426</v>
      </c>
    </row>
    <row r="22540" spans="12:12" x14ac:dyDescent="0.25">
      <c r="L22540" s="20" t="s">
        <v>1936</v>
      </c>
    </row>
    <row r="22541" spans="12:12" x14ac:dyDescent="0.25">
      <c r="L22541" s="16" t="s">
        <v>2279</v>
      </c>
    </row>
    <row r="22542" spans="12:12" x14ac:dyDescent="0.25">
      <c r="L22542" s="16" t="s">
        <v>2012</v>
      </c>
    </row>
    <row r="22543" spans="12:12" x14ac:dyDescent="0.25">
      <c r="L22543" s="16" t="s">
        <v>1426</v>
      </c>
    </row>
    <row r="22544" spans="12:12" x14ac:dyDescent="0.25">
      <c r="L22544" s="16" t="s">
        <v>1426</v>
      </c>
    </row>
    <row r="22545" spans="12:12" x14ac:dyDescent="0.25">
      <c r="L22545" s="20" t="s">
        <v>1188</v>
      </c>
    </row>
    <row r="22546" spans="12:12" x14ac:dyDescent="0.25">
      <c r="L22546" s="16" t="s">
        <v>2758</v>
      </c>
    </row>
    <row r="22547" spans="12:12" x14ac:dyDescent="0.25">
      <c r="L22547" s="16" t="s">
        <v>4780</v>
      </c>
    </row>
    <row r="22548" spans="12:12" x14ac:dyDescent="0.25">
      <c r="L22548" s="16" t="s">
        <v>4361</v>
      </c>
    </row>
    <row r="22549" spans="12:12" x14ac:dyDescent="0.25">
      <c r="L22549" s="16" t="s">
        <v>2634</v>
      </c>
    </row>
    <row r="22550" spans="12:12" x14ac:dyDescent="0.25">
      <c r="L22550" s="16" t="s">
        <v>6222</v>
      </c>
    </row>
    <row r="22551" spans="12:12" x14ac:dyDescent="0.25">
      <c r="L22551" s="16" t="s">
        <v>1426</v>
      </c>
    </row>
    <row r="22552" spans="12:12" x14ac:dyDescent="0.25">
      <c r="L22552" s="16" t="s">
        <v>6223</v>
      </c>
    </row>
    <row r="22553" spans="12:12" x14ac:dyDescent="0.25">
      <c r="L22553" s="16" t="s">
        <v>5659</v>
      </c>
    </row>
    <row r="22554" spans="12:12" x14ac:dyDescent="0.25">
      <c r="L22554" s="16" t="s">
        <v>1426</v>
      </c>
    </row>
    <row r="22555" spans="12:12" x14ac:dyDescent="0.25">
      <c r="L22555" s="16" t="s">
        <v>2094</v>
      </c>
    </row>
    <row r="22556" spans="12:12" x14ac:dyDescent="0.25">
      <c r="L22556" s="16" t="s">
        <v>4364</v>
      </c>
    </row>
    <row r="22557" spans="12:12" x14ac:dyDescent="0.25">
      <c r="L22557" s="16" t="s">
        <v>4778</v>
      </c>
    </row>
    <row r="22558" spans="12:12" x14ac:dyDescent="0.25">
      <c r="L22558" s="16" t="s">
        <v>4362</v>
      </c>
    </row>
    <row r="22559" spans="12:12" x14ac:dyDescent="0.25">
      <c r="L22559" s="16" t="s">
        <v>5045</v>
      </c>
    </row>
    <row r="22560" spans="12:12" x14ac:dyDescent="0.25">
      <c r="L22560" s="16" t="s">
        <v>2050</v>
      </c>
    </row>
    <row r="22561" spans="12:12" x14ac:dyDescent="0.25">
      <c r="L22561" s="16" t="s">
        <v>5402</v>
      </c>
    </row>
    <row r="22562" spans="12:12" x14ac:dyDescent="0.25">
      <c r="L22562" s="16" t="s">
        <v>2634</v>
      </c>
    </row>
    <row r="22563" spans="12:12" x14ac:dyDescent="0.25">
      <c r="L22563" s="16" t="s">
        <v>6224</v>
      </c>
    </row>
    <row r="22564" spans="12:12" x14ac:dyDescent="0.25">
      <c r="L22564" s="16" t="s">
        <v>3072</v>
      </c>
    </row>
    <row r="22565" spans="12:12" x14ac:dyDescent="0.25">
      <c r="L22565" s="16" t="s">
        <v>6225</v>
      </c>
    </row>
    <row r="22566" spans="12:12" x14ac:dyDescent="0.25">
      <c r="L22566" s="16" t="s">
        <v>1426</v>
      </c>
    </row>
    <row r="22567" spans="12:12" x14ac:dyDescent="0.25">
      <c r="L22567" s="16" t="s">
        <v>2242</v>
      </c>
    </row>
    <row r="22568" spans="12:12" x14ac:dyDescent="0.25">
      <c r="L22568" s="16" t="s">
        <v>3074</v>
      </c>
    </row>
    <row r="22569" spans="12:12" x14ac:dyDescent="0.25">
      <c r="L22569" s="16" t="s">
        <v>2635</v>
      </c>
    </row>
    <row r="22570" spans="12:12" x14ac:dyDescent="0.25">
      <c r="L22570" s="16" t="s">
        <v>3077</v>
      </c>
    </row>
    <row r="22571" spans="12:12" x14ac:dyDescent="0.25">
      <c r="L22571" s="16" t="s">
        <v>5742</v>
      </c>
    </row>
    <row r="22572" spans="12:12" x14ac:dyDescent="0.25">
      <c r="L22572" s="16" t="s">
        <v>3079</v>
      </c>
    </row>
    <row r="22573" spans="12:12" x14ac:dyDescent="0.25">
      <c r="L22573" s="16" t="s">
        <v>6146</v>
      </c>
    </row>
    <row r="22574" spans="12:12" x14ac:dyDescent="0.25">
      <c r="L22574" s="16" t="s">
        <v>2245</v>
      </c>
    </row>
    <row r="22575" spans="12:12" x14ac:dyDescent="0.25">
      <c r="L22575" s="16" t="s">
        <v>4508</v>
      </c>
    </row>
    <row r="22576" spans="12:12" x14ac:dyDescent="0.25">
      <c r="L22576" s="16" t="s">
        <v>3727</v>
      </c>
    </row>
    <row r="22577" spans="12:12" x14ac:dyDescent="0.25">
      <c r="L22577" s="16" t="s">
        <v>2012</v>
      </c>
    </row>
    <row r="22578" spans="12:12" x14ac:dyDescent="0.25">
      <c r="L22578" s="16" t="s">
        <v>1426</v>
      </c>
    </row>
    <row r="22579" spans="12:12" x14ac:dyDescent="0.25">
      <c r="L22579" s="16" t="s">
        <v>1426</v>
      </c>
    </row>
    <row r="22580" spans="12:12" x14ac:dyDescent="0.25">
      <c r="L22580" s="20" t="s">
        <v>24</v>
      </c>
    </row>
    <row r="22581" spans="12:12" x14ac:dyDescent="0.25">
      <c r="L22581" s="16" t="s">
        <v>2049</v>
      </c>
    </row>
    <row r="22582" spans="12:12" x14ac:dyDescent="0.25">
      <c r="L22582" s="16" t="s">
        <v>2901</v>
      </c>
    </row>
    <row r="22583" spans="12:12" x14ac:dyDescent="0.25">
      <c r="L22583" s="16" t="s">
        <v>6226</v>
      </c>
    </row>
    <row r="22584" spans="12:12" x14ac:dyDescent="0.25">
      <c r="L22584" s="16" t="s">
        <v>2389</v>
      </c>
    </row>
    <row r="22585" spans="12:12" x14ac:dyDescent="0.25">
      <c r="L22585" s="16" t="s">
        <v>5206</v>
      </c>
    </row>
    <row r="22586" spans="12:12" x14ac:dyDescent="0.25">
      <c r="L22586" s="16" t="s">
        <v>1426</v>
      </c>
    </row>
    <row r="22587" spans="12:12" x14ac:dyDescent="0.25">
      <c r="L22587" s="16" t="s">
        <v>4665</v>
      </c>
    </row>
    <row r="22588" spans="12:12" x14ac:dyDescent="0.25">
      <c r="L22588" s="16" t="s">
        <v>2901</v>
      </c>
    </row>
    <row r="22589" spans="12:12" x14ac:dyDescent="0.25">
      <c r="L22589" s="16" t="s">
        <v>6227</v>
      </c>
    </row>
    <row r="22590" spans="12:12" x14ac:dyDescent="0.25">
      <c r="L22590" s="16" t="s">
        <v>2862</v>
      </c>
    </row>
    <row r="22591" spans="12:12" x14ac:dyDescent="0.25">
      <c r="L22591" s="16" t="s">
        <v>2901</v>
      </c>
    </row>
    <row r="22592" spans="12:12" x14ac:dyDescent="0.25">
      <c r="L22592" s="16" t="s">
        <v>6228</v>
      </c>
    </row>
    <row r="22593" spans="12:12" x14ac:dyDescent="0.25">
      <c r="L22593" s="16" t="s">
        <v>1426</v>
      </c>
    </row>
    <row r="22594" spans="12:12" x14ac:dyDescent="0.25">
      <c r="L22594" s="16" t="s">
        <v>2013</v>
      </c>
    </row>
    <row r="22595" spans="12:12" x14ac:dyDescent="0.25">
      <c r="L22595" s="16" t="s">
        <v>4667</v>
      </c>
    </row>
    <row r="22596" spans="12:12" x14ac:dyDescent="0.25">
      <c r="L22596" s="16" t="s">
        <v>2015</v>
      </c>
    </row>
    <row r="22597" spans="12:12" x14ac:dyDescent="0.25">
      <c r="L22597" s="16" t="s">
        <v>5446</v>
      </c>
    </row>
    <row r="22598" spans="12:12" x14ac:dyDescent="0.25">
      <c r="L22598" s="16" t="s">
        <v>5293</v>
      </c>
    </row>
    <row r="22599" spans="12:12" x14ac:dyDescent="0.25">
      <c r="L22599" s="16" t="s">
        <v>5447</v>
      </c>
    </row>
    <row r="22600" spans="12:12" x14ac:dyDescent="0.25">
      <c r="L22600" s="16" t="s">
        <v>5363</v>
      </c>
    </row>
    <row r="22601" spans="12:12" x14ac:dyDescent="0.25">
      <c r="L22601" s="16" t="s">
        <v>5450</v>
      </c>
    </row>
    <row r="22602" spans="12:12" x14ac:dyDescent="0.25">
      <c r="L22602" s="16" t="s">
        <v>5892</v>
      </c>
    </row>
    <row r="22603" spans="12:12" x14ac:dyDescent="0.25">
      <c r="L22603" s="16" t="s">
        <v>2899</v>
      </c>
    </row>
    <row r="22604" spans="12:12" x14ac:dyDescent="0.25">
      <c r="L22604" s="16" t="s">
        <v>6229</v>
      </c>
    </row>
    <row r="22605" spans="12:12" x14ac:dyDescent="0.25">
      <c r="L22605" s="16" t="s">
        <v>4666</v>
      </c>
    </row>
    <row r="22606" spans="12:12" x14ac:dyDescent="0.25">
      <c r="L22606" s="16" t="s">
        <v>6230</v>
      </c>
    </row>
    <row r="22607" spans="12:12" x14ac:dyDescent="0.25">
      <c r="L22607" s="16" t="s">
        <v>2016</v>
      </c>
    </row>
    <row r="22608" spans="12:12" x14ac:dyDescent="0.25">
      <c r="L22608" s="16" t="s">
        <v>2086</v>
      </c>
    </row>
    <row r="22609" spans="12:12" x14ac:dyDescent="0.25">
      <c r="L22609" s="16" t="s">
        <v>5623</v>
      </c>
    </row>
    <row r="22610" spans="12:12" x14ac:dyDescent="0.25">
      <c r="L22610" s="16" t="s">
        <v>2546</v>
      </c>
    </row>
    <row r="22611" spans="12:12" x14ac:dyDescent="0.25">
      <c r="L22611" s="16" t="s">
        <v>6186</v>
      </c>
    </row>
    <row r="22612" spans="12:12" x14ac:dyDescent="0.25">
      <c r="L22612" s="16" t="s">
        <v>2012</v>
      </c>
    </row>
    <row r="22613" spans="12:12" x14ac:dyDescent="0.25">
      <c r="L22613" s="16" t="s">
        <v>1426</v>
      </c>
    </row>
    <row r="22614" spans="12:12" x14ac:dyDescent="0.25">
      <c r="L22614" s="16" t="s">
        <v>1426</v>
      </c>
    </row>
    <row r="22615" spans="12:12" x14ac:dyDescent="0.25">
      <c r="L22615" s="20" t="s">
        <v>1348</v>
      </c>
    </row>
    <row r="22616" spans="12:12" x14ac:dyDescent="0.25">
      <c r="L22616" s="16" t="s">
        <v>2373</v>
      </c>
    </row>
    <row r="22617" spans="12:12" x14ac:dyDescent="0.25">
      <c r="L22617" s="16" t="s">
        <v>2723</v>
      </c>
    </row>
    <row r="22618" spans="12:12" x14ac:dyDescent="0.25">
      <c r="L22618" s="16" t="s">
        <v>4637</v>
      </c>
    </row>
    <row r="22619" spans="12:12" x14ac:dyDescent="0.25">
      <c r="L22619" s="16" t="s">
        <v>4384</v>
      </c>
    </row>
    <row r="22620" spans="12:12" x14ac:dyDescent="0.25">
      <c r="L22620" s="16" t="s">
        <v>5247</v>
      </c>
    </row>
    <row r="22621" spans="12:12" x14ac:dyDescent="0.25">
      <c r="L22621" s="16" t="s">
        <v>1426</v>
      </c>
    </row>
    <row r="22622" spans="12:12" x14ac:dyDescent="0.25">
      <c r="L22622" s="16" t="s">
        <v>1988</v>
      </c>
    </row>
    <row r="22623" spans="12:12" x14ac:dyDescent="0.25">
      <c r="L22623" s="16" t="s">
        <v>4387</v>
      </c>
    </row>
    <row r="22624" spans="12:12" x14ac:dyDescent="0.25">
      <c r="L22624" s="16" t="s">
        <v>5822</v>
      </c>
    </row>
    <row r="22625" spans="12:12" x14ac:dyDescent="0.25">
      <c r="L22625" s="16" t="s">
        <v>4388</v>
      </c>
    </row>
    <row r="22626" spans="12:12" x14ac:dyDescent="0.25">
      <c r="L22626" s="16" t="s">
        <v>5823</v>
      </c>
    </row>
    <row r="22627" spans="12:12" x14ac:dyDescent="0.25">
      <c r="L22627" s="16" t="s">
        <v>5252</v>
      </c>
    </row>
    <row r="22628" spans="12:12" x14ac:dyDescent="0.25">
      <c r="L22628" s="16" t="s">
        <v>6201</v>
      </c>
    </row>
    <row r="22629" spans="12:12" x14ac:dyDescent="0.25">
      <c r="L22629" s="16" t="s">
        <v>2550</v>
      </c>
    </row>
    <row r="22630" spans="12:12" x14ac:dyDescent="0.25">
      <c r="L22630" s="16" t="s">
        <v>6231</v>
      </c>
    </row>
    <row r="22631" spans="12:12" x14ac:dyDescent="0.25">
      <c r="L22631" s="16" t="s">
        <v>1997</v>
      </c>
    </row>
    <row r="22632" spans="12:12" x14ac:dyDescent="0.25">
      <c r="L22632" s="16" t="s">
        <v>2729</v>
      </c>
    </row>
    <row r="22633" spans="12:12" x14ac:dyDescent="0.25">
      <c r="L22633" s="16" t="s">
        <v>2003</v>
      </c>
    </row>
    <row r="22634" spans="12:12" x14ac:dyDescent="0.25">
      <c r="L22634" s="16" t="s">
        <v>3604</v>
      </c>
    </row>
    <row r="22635" spans="12:12" x14ac:dyDescent="0.25">
      <c r="L22635" s="16" t="s">
        <v>2003</v>
      </c>
    </row>
    <row r="22636" spans="12:12" x14ac:dyDescent="0.25">
      <c r="L22636" s="16" t="s">
        <v>2723</v>
      </c>
    </row>
    <row r="22637" spans="12:12" x14ac:dyDescent="0.25">
      <c r="L22637" s="16" t="s">
        <v>2003</v>
      </c>
    </row>
    <row r="22638" spans="12:12" x14ac:dyDescent="0.25">
      <c r="L22638" s="16" t="s">
        <v>2006</v>
      </c>
    </row>
    <row r="22639" spans="12:12" x14ac:dyDescent="0.25">
      <c r="L22639" s="16" t="s">
        <v>1426</v>
      </c>
    </row>
    <row r="22640" spans="12:12" x14ac:dyDescent="0.25">
      <c r="L22640" s="16" t="s">
        <v>1426</v>
      </c>
    </row>
    <row r="22641" spans="12:12" x14ac:dyDescent="0.25">
      <c r="L22641" s="20" t="s">
        <v>649</v>
      </c>
    </row>
    <row r="22642" spans="12:12" x14ac:dyDescent="0.25">
      <c r="L22642" s="16" t="s">
        <v>2578</v>
      </c>
    </row>
    <row r="22643" spans="12:12" x14ac:dyDescent="0.25">
      <c r="L22643" s="16" t="s">
        <v>2481</v>
      </c>
    </row>
    <row r="22644" spans="12:12" x14ac:dyDescent="0.25">
      <c r="L22644" s="16" t="s">
        <v>4106</v>
      </c>
    </row>
    <row r="22645" spans="12:12" x14ac:dyDescent="0.25">
      <c r="L22645" s="16" t="s">
        <v>2012</v>
      </c>
    </row>
    <row r="22646" spans="12:12" x14ac:dyDescent="0.25">
      <c r="L22646" s="16" t="s">
        <v>1426</v>
      </c>
    </row>
    <row r="22647" spans="12:12" x14ac:dyDescent="0.25">
      <c r="L22647" s="16" t="s">
        <v>1426</v>
      </c>
    </row>
    <row r="22648" spans="12:12" x14ac:dyDescent="0.25">
      <c r="L22648" s="20" t="s">
        <v>1937</v>
      </c>
    </row>
    <row r="22649" spans="12:12" x14ac:dyDescent="0.25">
      <c r="L22649" s="16" t="s">
        <v>6232</v>
      </c>
    </row>
    <row r="22650" spans="12:12" x14ac:dyDescent="0.25">
      <c r="L22650" s="16" t="s">
        <v>6233</v>
      </c>
    </row>
    <row r="22651" spans="12:12" x14ac:dyDescent="0.25">
      <c r="L22651" s="16" t="s">
        <v>1426</v>
      </c>
    </row>
    <row r="22652" spans="12:12" x14ac:dyDescent="0.25">
      <c r="L22652" s="16" t="s">
        <v>2921</v>
      </c>
    </row>
    <row r="22653" spans="12:12" x14ac:dyDescent="0.25">
      <c r="L22653" s="16" t="s">
        <v>5989</v>
      </c>
    </row>
    <row r="22654" spans="12:12" x14ac:dyDescent="0.25">
      <c r="L22654" s="16" t="s">
        <v>3103</v>
      </c>
    </row>
    <row r="22655" spans="12:12" x14ac:dyDescent="0.25">
      <c r="L22655" s="16" t="s">
        <v>3678</v>
      </c>
    </row>
    <row r="22656" spans="12:12" x14ac:dyDescent="0.25">
      <c r="L22656" s="16" t="s">
        <v>4825</v>
      </c>
    </row>
    <row r="22657" spans="12:12" x14ac:dyDescent="0.25">
      <c r="L22657" s="16" t="s">
        <v>2846</v>
      </c>
    </row>
    <row r="22658" spans="12:12" x14ac:dyDescent="0.25">
      <c r="L22658" s="16" t="s">
        <v>5989</v>
      </c>
    </row>
    <row r="22659" spans="12:12" x14ac:dyDescent="0.25">
      <c r="L22659" s="16" t="s">
        <v>3102</v>
      </c>
    </row>
    <row r="22660" spans="12:12" x14ac:dyDescent="0.25">
      <c r="L22660" s="16" t="s">
        <v>2622</v>
      </c>
    </row>
    <row r="22661" spans="12:12" x14ac:dyDescent="0.25">
      <c r="L22661" s="16" t="s">
        <v>4358</v>
      </c>
    </row>
    <row r="22662" spans="12:12" x14ac:dyDescent="0.25">
      <c r="L22662" s="16" t="s">
        <v>3977</v>
      </c>
    </row>
    <row r="22663" spans="12:12" x14ac:dyDescent="0.25">
      <c r="L22663" s="16" t="s">
        <v>5424</v>
      </c>
    </row>
    <row r="22664" spans="12:12" x14ac:dyDescent="0.25">
      <c r="L22664" s="16" t="s">
        <v>3678</v>
      </c>
    </row>
    <row r="22665" spans="12:12" x14ac:dyDescent="0.25">
      <c r="L22665" s="16" t="s">
        <v>6234</v>
      </c>
    </row>
    <row r="22666" spans="12:12" x14ac:dyDescent="0.25">
      <c r="L22666" s="16" t="s">
        <v>1426</v>
      </c>
    </row>
    <row r="22667" spans="12:12" x14ac:dyDescent="0.25">
      <c r="L22667" s="16" t="s">
        <v>2624</v>
      </c>
    </row>
    <row r="22668" spans="12:12" x14ac:dyDescent="0.25">
      <c r="L22668" s="16" t="s">
        <v>2622</v>
      </c>
    </row>
    <row r="22669" spans="12:12" x14ac:dyDescent="0.25">
      <c r="L22669" s="16" t="s">
        <v>4360</v>
      </c>
    </row>
    <row r="22670" spans="12:12" x14ac:dyDescent="0.25">
      <c r="L22670" s="16" t="s">
        <v>1426</v>
      </c>
    </row>
    <row r="22671" spans="12:12" x14ac:dyDescent="0.25">
      <c r="L22671" s="16" t="s">
        <v>4243</v>
      </c>
    </row>
    <row r="22672" spans="12:12" x14ac:dyDescent="0.25">
      <c r="L22672" s="16" t="s">
        <v>3678</v>
      </c>
    </row>
    <row r="22673" spans="12:12" x14ac:dyDescent="0.25">
      <c r="L22673" s="16" t="s">
        <v>4342</v>
      </c>
    </row>
    <row r="22674" spans="12:12" x14ac:dyDescent="0.25">
      <c r="L22674" s="16" t="s">
        <v>3136</v>
      </c>
    </row>
    <row r="22675" spans="12:12" x14ac:dyDescent="0.25">
      <c r="L22675" s="16" t="s">
        <v>3678</v>
      </c>
    </row>
    <row r="22676" spans="12:12" x14ac:dyDescent="0.25">
      <c r="L22676" s="16" t="s">
        <v>6235</v>
      </c>
    </row>
    <row r="22677" spans="12:12" x14ac:dyDescent="0.25">
      <c r="L22677" s="16" t="s">
        <v>1426</v>
      </c>
    </row>
    <row r="22678" spans="12:12" x14ac:dyDescent="0.25">
      <c r="L22678" s="16" t="s">
        <v>6236</v>
      </c>
    </row>
    <row r="22679" spans="12:12" x14ac:dyDescent="0.25">
      <c r="L22679" s="16" t="s">
        <v>2620</v>
      </c>
    </row>
    <row r="22680" spans="12:12" x14ac:dyDescent="0.25">
      <c r="L22680" s="16" t="s">
        <v>2283</v>
      </c>
    </row>
    <row r="22681" spans="12:12" x14ac:dyDescent="0.25">
      <c r="L22681" s="16" t="s">
        <v>2012</v>
      </c>
    </row>
    <row r="22682" spans="12:12" x14ac:dyDescent="0.25">
      <c r="L22682" s="16" t="s">
        <v>1426</v>
      </c>
    </row>
    <row r="22683" spans="12:12" x14ac:dyDescent="0.25">
      <c r="L22683" s="16" t="s">
        <v>1426</v>
      </c>
    </row>
    <row r="22684" spans="12:12" x14ac:dyDescent="0.25">
      <c r="L22684" s="20" t="s">
        <v>474</v>
      </c>
    </row>
    <row r="22685" spans="12:12" x14ac:dyDescent="0.25">
      <c r="L22685" s="16" t="s">
        <v>2434</v>
      </c>
    </row>
    <row r="22686" spans="12:12" x14ac:dyDescent="0.25">
      <c r="L22686" s="16" t="s">
        <v>3977</v>
      </c>
    </row>
    <row r="22687" spans="12:12" x14ac:dyDescent="0.25">
      <c r="L22687" s="16" t="s">
        <v>5426</v>
      </c>
    </row>
    <row r="22688" spans="12:12" x14ac:dyDescent="0.25">
      <c r="L22688" s="16" t="s">
        <v>2012</v>
      </c>
    </row>
    <row r="22689" spans="12:12" x14ac:dyDescent="0.25">
      <c r="L22689" s="16" t="s">
        <v>1426</v>
      </c>
    </row>
    <row r="22690" spans="12:12" x14ac:dyDescent="0.25">
      <c r="L22690" s="16" t="s">
        <v>1426</v>
      </c>
    </row>
    <row r="22691" spans="12:12" x14ac:dyDescent="0.25">
      <c r="L22691" s="20" t="s">
        <v>321</v>
      </c>
    </row>
    <row r="22692" spans="12:12" x14ac:dyDescent="0.25">
      <c r="L22692" s="16" t="s">
        <v>2583</v>
      </c>
    </row>
    <row r="22693" spans="12:12" x14ac:dyDescent="0.25">
      <c r="L22693" s="16" t="s">
        <v>2152</v>
      </c>
    </row>
    <row r="22694" spans="12:12" x14ac:dyDescent="0.25">
      <c r="L22694" s="16" t="s">
        <v>6237</v>
      </c>
    </row>
    <row r="22695" spans="12:12" x14ac:dyDescent="0.25">
      <c r="L22695" s="16" t="s">
        <v>4766</v>
      </c>
    </row>
    <row r="22696" spans="12:12" x14ac:dyDescent="0.25">
      <c r="L22696" s="16" t="s">
        <v>6238</v>
      </c>
    </row>
    <row r="22697" spans="12:12" x14ac:dyDescent="0.25">
      <c r="L22697" s="16" t="s">
        <v>2535</v>
      </c>
    </row>
    <row r="22698" spans="12:12" x14ac:dyDescent="0.25">
      <c r="L22698" s="16" t="s">
        <v>2296</v>
      </c>
    </row>
    <row r="22699" spans="12:12" x14ac:dyDescent="0.25">
      <c r="L22699" s="16" t="s">
        <v>2012</v>
      </c>
    </row>
    <row r="22700" spans="12:12" x14ac:dyDescent="0.25">
      <c r="L22700" s="16" t="s">
        <v>1426</v>
      </c>
    </row>
    <row r="22701" spans="12:12" x14ac:dyDescent="0.25">
      <c r="L22701" s="16" t="s">
        <v>1426</v>
      </c>
    </row>
    <row r="22702" spans="12:12" x14ac:dyDescent="0.25">
      <c r="L22702" s="20" t="s">
        <v>1283</v>
      </c>
    </row>
    <row r="22703" spans="12:12" x14ac:dyDescent="0.25">
      <c r="L22703" s="16" t="s">
        <v>4399</v>
      </c>
    </row>
    <row r="22704" spans="12:12" x14ac:dyDescent="0.25">
      <c r="L22704" s="16" t="s">
        <v>2683</v>
      </c>
    </row>
    <row r="22705" spans="12:12" x14ac:dyDescent="0.25">
      <c r="L22705" s="16" t="s">
        <v>4767</v>
      </c>
    </row>
    <row r="22706" spans="12:12" x14ac:dyDescent="0.25">
      <c r="L22706" s="16" t="s">
        <v>6239</v>
      </c>
    </row>
    <row r="22707" spans="12:12" x14ac:dyDescent="0.25">
      <c r="L22707" s="16" t="s">
        <v>6200</v>
      </c>
    </row>
    <row r="22708" spans="12:12" x14ac:dyDescent="0.25">
      <c r="L22708" s="16" t="s">
        <v>4170</v>
      </c>
    </row>
    <row r="22709" spans="12:12" x14ac:dyDescent="0.25">
      <c r="L22709" s="16" t="s">
        <v>6238</v>
      </c>
    </row>
    <row r="22710" spans="12:12" x14ac:dyDescent="0.25">
      <c r="L22710" s="16" t="s">
        <v>2052</v>
      </c>
    </row>
    <row r="22711" spans="12:12" x14ac:dyDescent="0.25">
      <c r="L22711" s="16" t="s">
        <v>3804</v>
      </c>
    </row>
    <row r="22712" spans="12:12" x14ac:dyDescent="0.25">
      <c r="L22712" s="16" t="s">
        <v>5701</v>
      </c>
    </row>
    <row r="22713" spans="12:12" x14ac:dyDescent="0.25">
      <c r="L22713" s="16" t="s">
        <v>4407</v>
      </c>
    </row>
    <row r="22714" spans="12:12" x14ac:dyDescent="0.25">
      <c r="L22714" s="16" t="s">
        <v>1426</v>
      </c>
    </row>
    <row r="22715" spans="12:12" x14ac:dyDescent="0.25">
      <c r="L22715" s="16" t="s">
        <v>1426</v>
      </c>
    </row>
    <row r="22716" spans="12:12" x14ac:dyDescent="0.25">
      <c r="L22716" s="20" t="s">
        <v>592</v>
      </c>
    </row>
    <row r="22717" spans="12:12" x14ac:dyDescent="0.25">
      <c r="L22717" s="16" t="s">
        <v>2534</v>
      </c>
    </row>
    <row r="22718" spans="12:12" x14ac:dyDescent="0.25">
      <c r="L22718" s="16" t="s">
        <v>2535</v>
      </c>
    </row>
    <row r="22719" spans="12:12" x14ac:dyDescent="0.25">
      <c r="L22719" s="16" t="s">
        <v>6240</v>
      </c>
    </row>
    <row r="22720" spans="12:12" x14ac:dyDescent="0.25">
      <c r="L22720" s="16" t="s">
        <v>2012</v>
      </c>
    </row>
    <row r="22721" spans="12:12" x14ac:dyDescent="0.25">
      <c r="L22721" s="16" t="s">
        <v>1426</v>
      </c>
    </row>
    <row r="22722" spans="12:12" x14ac:dyDescent="0.25">
      <c r="L22722" s="16" t="s">
        <v>1426</v>
      </c>
    </row>
    <row r="22723" spans="12:12" x14ac:dyDescent="0.25">
      <c r="L22723" s="20" t="s">
        <v>337</v>
      </c>
    </row>
    <row r="22724" spans="12:12" x14ac:dyDescent="0.25">
      <c r="L22724" s="16" t="s">
        <v>2583</v>
      </c>
    </row>
    <row r="22725" spans="12:12" x14ac:dyDescent="0.25">
      <c r="L22725" s="16" t="s">
        <v>4760</v>
      </c>
    </row>
    <row r="22726" spans="12:12" x14ac:dyDescent="0.25">
      <c r="L22726" s="16" t="s">
        <v>2193</v>
      </c>
    </row>
    <row r="22727" spans="12:12" x14ac:dyDescent="0.25">
      <c r="L22727" s="16" t="s">
        <v>2187</v>
      </c>
    </row>
    <row r="22728" spans="12:12" x14ac:dyDescent="0.25">
      <c r="L22728" s="16" t="s">
        <v>4763</v>
      </c>
    </row>
    <row r="22729" spans="12:12" x14ac:dyDescent="0.25">
      <c r="L22729" s="16" t="s">
        <v>2190</v>
      </c>
    </row>
    <row r="22730" spans="12:12" x14ac:dyDescent="0.25">
      <c r="L22730" s="16" t="s">
        <v>2188</v>
      </c>
    </row>
    <row r="22731" spans="12:12" x14ac:dyDescent="0.25">
      <c r="L22731" s="16" t="s">
        <v>1426</v>
      </c>
    </row>
    <row r="22732" spans="12:12" x14ac:dyDescent="0.25">
      <c r="L22732" s="16" t="s">
        <v>6241</v>
      </c>
    </row>
    <row r="22733" spans="12:12" x14ac:dyDescent="0.25">
      <c r="L22733" s="16" t="s">
        <v>4760</v>
      </c>
    </row>
    <row r="22734" spans="12:12" x14ac:dyDescent="0.25">
      <c r="L22734" s="16" t="s">
        <v>2196</v>
      </c>
    </row>
    <row r="22735" spans="12:12" x14ac:dyDescent="0.25">
      <c r="L22735" s="16" t="s">
        <v>2012</v>
      </c>
    </row>
    <row r="22736" spans="12:12" x14ac:dyDescent="0.25">
      <c r="L22736" s="16" t="s">
        <v>1426</v>
      </c>
    </row>
    <row r="22737" spans="12:12" x14ac:dyDescent="0.25">
      <c r="L22737" s="16" t="s">
        <v>1426</v>
      </c>
    </row>
    <row r="22738" spans="12:12" x14ac:dyDescent="0.25">
      <c r="L22738" s="20" t="s">
        <v>1066</v>
      </c>
    </row>
    <row r="22739" spans="12:12" x14ac:dyDescent="0.25">
      <c r="L22739" s="16" t="s">
        <v>2327</v>
      </c>
    </row>
    <row r="22740" spans="12:12" x14ac:dyDescent="0.25">
      <c r="L22740" s="16" t="s">
        <v>2313</v>
      </c>
    </row>
    <row r="22741" spans="12:12" x14ac:dyDescent="0.25">
      <c r="L22741" s="16" t="s">
        <v>2325</v>
      </c>
    </row>
    <row r="22742" spans="12:12" x14ac:dyDescent="0.25">
      <c r="L22742" s="16" t="s">
        <v>1426</v>
      </c>
    </row>
    <row r="22743" spans="12:12" x14ac:dyDescent="0.25">
      <c r="L22743" s="16" t="s">
        <v>2307</v>
      </c>
    </row>
    <row r="22744" spans="12:12" x14ac:dyDescent="0.25">
      <c r="L22744" s="16" t="s">
        <v>5730</v>
      </c>
    </row>
    <row r="22745" spans="12:12" x14ac:dyDescent="0.25">
      <c r="L22745" s="16" t="s">
        <v>5853</v>
      </c>
    </row>
    <row r="22746" spans="12:12" x14ac:dyDescent="0.25">
      <c r="L22746" s="16" t="s">
        <v>2012</v>
      </c>
    </row>
    <row r="22747" spans="12:12" x14ac:dyDescent="0.25">
      <c r="L22747" s="16" t="s">
        <v>1426</v>
      </c>
    </row>
    <row r="22748" spans="12:12" x14ac:dyDescent="0.25">
      <c r="L22748" s="16" t="s">
        <v>1426</v>
      </c>
    </row>
    <row r="22749" spans="12:12" x14ac:dyDescent="0.25">
      <c r="L22749" s="20" t="s">
        <v>1281</v>
      </c>
    </row>
    <row r="22750" spans="12:12" x14ac:dyDescent="0.25">
      <c r="L22750" s="16" t="s">
        <v>3763</v>
      </c>
    </row>
    <row r="22751" spans="12:12" x14ac:dyDescent="0.25">
      <c r="L22751" s="16" t="s">
        <v>3764</v>
      </c>
    </row>
    <row r="22752" spans="12:12" x14ac:dyDescent="0.25">
      <c r="L22752" s="16" t="s">
        <v>2231</v>
      </c>
    </row>
    <row r="22753" spans="12:12" x14ac:dyDescent="0.25">
      <c r="L22753" s="16" t="s">
        <v>2019</v>
      </c>
    </row>
    <row r="22754" spans="12:12" x14ac:dyDescent="0.25">
      <c r="L22754" s="16" t="s">
        <v>2388</v>
      </c>
    </row>
    <row r="22755" spans="12:12" x14ac:dyDescent="0.25">
      <c r="L22755" s="16" t="s">
        <v>2023</v>
      </c>
    </row>
    <row r="22756" spans="12:12" x14ac:dyDescent="0.25">
      <c r="L22756" s="16" t="s">
        <v>3839</v>
      </c>
    </row>
    <row r="22757" spans="12:12" x14ac:dyDescent="0.25">
      <c r="L22757" s="16" t="s">
        <v>6242</v>
      </c>
    </row>
    <row r="22758" spans="12:12" x14ac:dyDescent="0.25">
      <c r="L22758" s="16" t="s">
        <v>4039</v>
      </c>
    </row>
    <row r="22759" spans="12:12" x14ac:dyDescent="0.25">
      <c r="L22759" s="16" t="s">
        <v>6243</v>
      </c>
    </row>
    <row r="22760" spans="12:12" x14ac:dyDescent="0.25">
      <c r="L22760" s="16" t="s">
        <v>5764</v>
      </c>
    </row>
    <row r="22761" spans="12:12" x14ac:dyDescent="0.25">
      <c r="L22761" s="16" t="s">
        <v>2025</v>
      </c>
    </row>
    <row r="22762" spans="12:12" x14ac:dyDescent="0.25">
      <c r="L22762" s="16" t="s">
        <v>2306</v>
      </c>
    </row>
    <row r="22763" spans="12:12" x14ac:dyDescent="0.25">
      <c r="L22763" s="16" t="s">
        <v>2228</v>
      </c>
    </row>
    <row r="22764" spans="12:12" x14ac:dyDescent="0.25">
      <c r="L22764" s="16" t="s">
        <v>6175</v>
      </c>
    </row>
    <row r="22765" spans="12:12" x14ac:dyDescent="0.25">
      <c r="L22765" s="16" t="s">
        <v>2230</v>
      </c>
    </row>
    <row r="22766" spans="12:12" x14ac:dyDescent="0.25">
      <c r="L22766" s="16" t="s">
        <v>6244</v>
      </c>
    </row>
    <row r="22767" spans="12:12" x14ac:dyDescent="0.25">
      <c r="L22767" s="16" t="s">
        <v>2802</v>
      </c>
    </row>
    <row r="22768" spans="12:12" x14ac:dyDescent="0.25">
      <c r="L22768" s="16" t="s">
        <v>2228</v>
      </c>
    </row>
    <row r="22769" spans="12:12" x14ac:dyDescent="0.25">
      <c r="L22769" s="16" t="s">
        <v>3768</v>
      </c>
    </row>
    <row r="22770" spans="12:12" x14ac:dyDescent="0.25">
      <c r="L22770" s="16" t="s">
        <v>2012</v>
      </c>
    </row>
    <row r="22771" spans="12:12" x14ac:dyDescent="0.25">
      <c r="L22771" s="16" t="s">
        <v>1426</v>
      </c>
    </row>
    <row r="22772" spans="12:12" x14ac:dyDescent="0.25">
      <c r="L22772" s="16" t="s">
        <v>1426</v>
      </c>
    </row>
    <row r="22773" spans="12:12" x14ac:dyDescent="0.25">
      <c r="L22773" s="20" t="s">
        <v>194</v>
      </c>
    </row>
    <row r="22774" spans="12:12" x14ac:dyDescent="0.25">
      <c r="L22774" s="16" t="s">
        <v>2072</v>
      </c>
    </row>
    <row r="22775" spans="12:12" x14ac:dyDescent="0.25">
      <c r="L22775" s="16" t="s">
        <v>2813</v>
      </c>
    </row>
    <row r="22776" spans="12:12" x14ac:dyDescent="0.25">
      <c r="L22776" s="16" t="s">
        <v>2822</v>
      </c>
    </row>
    <row r="22777" spans="12:12" x14ac:dyDescent="0.25">
      <c r="L22777" s="16" t="s">
        <v>2823</v>
      </c>
    </row>
    <row r="22778" spans="12:12" x14ac:dyDescent="0.25">
      <c r="L22778" s="16" t="s">
        <v>5793</v>
      </c>
    </row>
    <row r="22779" spans="12:12" x14ac:dyDescent="0.25">
      <c r="L22779" s="16" t="s">
        <v>2012</v>
      </c>
    </row>
    <row r="22780" spans="12:12" x14ac:dyDescent="0.25">
      <c r="L22780" s="16" t="s">
        <v>1426</v>
      </c>
    </row>
    <row r="22781" spans="12:12" x14ac:dyDescent="0.25">
      <c r="L22781" s="16" t="s">
        <v>1426</v>
      </c>
    </row>
    <row r="22782" spans="12:12" x14ac:dyDescent="0.25">
      <c r="L22782" s="20" t="s">
        <v>1939</v>
      </c>
    </row>
    <row r="22783" spans="12:12" x14ac:dyDescent="0.25">
      <c r="L22783" s="16" t="s">
        <v>2116</v>
      </c>
    </row>
    <row r="22784" spans="12:12" x14ac:dyDescent="0.25">
      <c r="L22784" s="16" t="s">
        <v>2012</v>
      </c>
    </row>
    <row r="22785" spans="12:12" x14ac:dyDescent="0.25">
      <c r="L22785" s="16" t="s">
        <v>1426</v>
      </c>
    </row>
    <row r="22786" spans="12:12" x14ac:dyDescent="0.25">
      <c r="L22786" s="16" t="s">
        <v>1426</v>
      </c>
    </row>
    <row r="22787" spans="12:12" x14ac:dyDescent="0.25">
      <c r="L22787" s="20" t="s">
        <v>1208</v>
      </c>
    </row>
    <row r="22788" spans="12:12" x14ac:dyDescent="0.25">
      <c r="L22788" s="16" t="s">
        <v>2091</v>
      </c>
    </row>
    <row r="22789" spans="12:12" x14ac:dyDescent="0.25">
      <c r="L22789" s="16" t="s">
        <v>3060</v>
      </c>
    </row>
    <row r="22790" spans="12:12" x14ac:dyDescent="0.25">
      <c r="L22790" s="16" t="s">
        <v>5991</v>
      </c>
    </row>
    <row r="22791" spans="12:12" x14ac:dyDescent="0.25">
      <c r="L22791" s="16" t="s">
        <v>1977</v>
      </c>
    </row>
    <row r="22792" spans="12:12" x14ac:dyDescent="0.25">
      <c r="L22792" s="16" t="s">
        <v>6232</v>
      </c>
    </row>
    <row r="22793" spans="12:12" x14ac:dyDescent="0.25">
      <c r="L22793" s="16" t="s">
        <v>6245</v>
      </c>
    </row>
    <row r="22794" spans="12:12" x14ac:dyDescent="0.25">
      <c r="L22794" s="16" t="s">
        <v>6246</v>
      </c>
    </row>
    <row r="22795" spans="12:12" x14ac:dyDescent="0.25">
      <c r="L22795" s="16" t="s">
        <v>1426</v>
      </c>
    </row>
    <row r="22796" spans="12:12" x14ac:dyDescent="0.25">
      <c r="L22796" s="16" t="s">
        <v>1426</v>
      </c>
    </row>
    <row r="22797" spans="12:12" x14ac:dyDescent="0.25">
      <c r="L22797" s="20" t="s">
        <v>1940</v>
      </c>
    </row>
    <row r="22798" spans="12:12" x14ac:dyDescent="0.25">
      <c r="L22798" s="16" t="s">
        <v>6247</v>
      </c>
    </row>
    <row r="22799" spans="12:12" x14ac:dyDescent="0.25">
      <c r="L22799" s="16" t="s">
        <v>6248</v>
      </c>
    </row>
    <row r="22800" spans="12:12" x14ac:dyDescent="0.25">
      <c r="L22800" s="16" t="s">
        <v>1426</v>
      </c>
    </row>
    <row r="22801" spans="12:12" x14ac:dyDescent="0.25">
      <c r="L22801" s="16" t="s">
        <v>2921</v>
      </c>
    </row>
    <row r="22802" spans="12:12" x14ac:dyDescent="0.25">
      <c r="L22802" s="16" t="s">
        <v>3971</v>
      </c>
    </row>
    <row r="22803" spans="12:12" x14ac:dyDescent="0.25">
      <c r="L22803" s="16" t="s">
        <v>3679</v>
      </c>
    </row>
    <row r="22804" spans="12:12" x14ac:dyDescent="0.25">
      <c r="L22804" s="16" t="s">
        <v>5937</v>
      </c>
    </row>
    <row r="22805" spans="12:12" x14ac:dyDescent="0.25">
      <c r="L22805" s="16" t="s">
        <v>4717</v>
      </c>
    </row>
    <row r="22806" spans="12:12" x14ac:dyDescent="0.25">
      <c r="L22806" s="16" t="s">
        <v>3101</v>
      </c>
    </row>
    <row r="22807" spans="12:12" x14ac:dyDescent="0.25">
      <c r="L22807" s="16" t="s">
        <v>6234</v>
      </c>
    </row>
    <row r="22808" spans="12:12" x14ac:dyDescent="0.25">
      <c r="L22808" s="16" t="s">
        <v>3678</v>
      </c>
    </row>
    <row r="22809" spans="12:12" x14ac:dyDescent="0.25">
      <c r="L22809" s="16" t="s">
        <v>6249</v>
      </c>
    </row>
    <row r="22810" spans="12:12" x14ac:dyDescent="0.25">
      <c r="L22810" s="16" t="s">
        <v>2846</v>
      </c>
    </row>
    <row r="22811" spans="12:12" x14ac:dyDescent="0.25">
      <c r="L22811" s="16" t="s">
        <v>3977</v>
      </c>
    </row>
    <row r="22812" spans="12:12" x14ac:dyDescent="0.25">
      <c r="L22812" s="16" t="s">
        <v>5427</v>
      </c>
    </row>
    <row r="22813" spans="12:12" x14ac:dyDescent="0.25">
      <c r="L22813" s="16" t="s">
        <v>4719</v>
      </c>
    </row>
    <row r="22814" spans="12:12" x14ac:dyDescent="0.25">
      <c r="L22814" s="16" t="s">
        <v>5936</v>
      </c>
    </row>
    <row r="22815" spans="12:12" x14ac:dyDescent="0.25">
      <c r="L22815" s="16" t="s">
        <v>3101</v>
      </c>
    </row>
    <row r="22816" spans="12:12" x14ac:dyDescent="0.25">
      <c r="L22816" s="16" t="s">
        <v>4825</v>
      </c>
    </row>
    <row r="22817" spans="12:12" x14ac:dyDescent="0.25">
      <c r="L22817" s="16" t="s">
        <v>1426</v>
      </c>
    </row>
    <row r="22818" spans="12:12" x14ac:dyDescent="0.25">
      <c r="L22818" s="16" t="s">
        <v>2630</v>
      </c>
    </row>
    <row r="22819" spans="12:12" x14ac:dyDescent="0.25">
      <c r="L22819" s="16" t="s">
        <v>5937</v>
      </c>
    </row>
    <row r="22820" spans="12:12" x14ac:dyDescent="0.25">
      <c r="L22820" s="16" t="s">
        <v>2015</v>
      </c>
    </row>
    <row r="22821" spans="12:12" x14ac:dyDescent="0.25">
      <c r="L22821" s="16" t="s">
        <v>4718</v>
      </c>
    </row>
    <row r="22822" spans="12:12" x14ac:dyDescent="0.25">
      <c r="L22822" s="16" t="s">
        <v>4719</v>
      </c>
    </row>
    <row r="22823" spans="12:12" x14ac:dyDescent="0.25">
      <c r="L22823" s="16" t="s">
        <v>5938</v>
      </c>
    </row>
    <row r="22824" spans="12:12" x14ac:dyDescent="0.25">
      <c r="L22824" s="16" t="s">
        <v>1426</v>
      </c>
    </row>
    <row r="22825" spans="12:12" x14ac:dyDescent="0.25">
      <c r="L22825" s="16" t="s">
        <v>4243</v>
      </c>
    </row>
    <row r="22826" spans="12:12" x14ac:dyDescent="0.25">
      <c r="L22826" s="16" t="s">
        <v>3101</v>
      </c>
    </row>
    <row r="22827" spans="12:12" x14ac:dyDescent="0.25">
      <c r="L22827" s="16" t="s">
        <v>6235</v>
      </c>
    </row>
    <row r="22828" spans="12:12" x14ac:dyDescent="0.25">
      <c r="L22828" s="16" t="s">
        <v>3136</v>
      </c>
    </row>
    <row r="22829" spans="12:12" x14ac:dyDescent="0.25">
      <c r="L22829" s="16" t="s">
        <v>3101</v>
      </c>
    </row>
    <row r="22830" spans="12:12" x14ac:dyDescent="0.25">
      <c r="L22830" s="16" t="s">
        <v>4342</v>
      </c>
    </row>
    <row r="22831" spans="12:12" x14ac:dyDescent="0.25">
      <c r="L22831" s="16" t="s">
        <v>2012</v>
      </c>
    </row>
    <row r="22832" spans="12:12" x14ac:dyDescent="0.25">
      <c r="L22832" s="16" t="s">
        <v>1426</v>
      </c>
    </row>
    <row r="22833" spans="12:12" x14ac:dyDescent="0.25">
      <c r="L22833" s="16" t="s">
        <v>1426</v>
      </c>
    </row>
    <row r="22834" spans="12:12" x14ac:dyDescent="0.25">
      <c r="L22834" s="20" t="s">
        <v>1201</v>
      </c>
    </row>
    <row r="22835" spans="12:12" x14ac:dyDescent="0.25">
      <c r="L22835" s="16" t="s">
        <v>2091</v>
      </c>
    </row>
    <row r="22836" spans="12:12" x14ac:dyDescent="0.25">
      <c r="L22836" s="16" t="s">
        <v>3060</v>
      </c>
    </row>
    <row r="22837" spans="12:12" x14ac:dyDescent="0.25">
      <c r="L22837" s="16" t="s">
        <v>5992</v>
      </c>
    </row>
    <row r="22838" spans="12:12" x14ac:dyDescent="0.25">
      <c r="L22838" s="16" t="s">
        <v>1426</v>
      </c>
    </row>
    <row r="22839" spans="12:12" x14ac:dyDescent="0.25">
      <c r="L22839" s="16" t="s">
        <v>1997</v>
      </c>
    </row>
    <row r="22840" spans="12:12" x14ac:dyDescent="0.25">
      <c r="L22840" s="16" t="s">
        <v>4719</v>
      </c>
    </row>
    <row r="22841" spans="12:12" x14ac:dyDescent="0.25">
      <c r="L22841" s="16" t="s">
        <v>2003</v>
      </c>
    </row>
    <row r="22842" spans="12:12" x14ac:dyDescent="0.25">
      <c r="L22842" s="16" t="s">
        <v>1426</v>
      </c>
    </row>
    <row r="22843" spans="12:12" x14ac:dyDescent="0.25">
      <c r="L22843" s="16" t="s">
        <v>6247</v>
      </c>
    </row>
    <row r="22844" spans="12:12" x14ac:dyDescent="0.25">
      <c r="L22844" s="16" t="s">
        <v>6250</v>
      </c>
    </row>
    <row r="22845" spans="12:12" x14ac:dyDescent="0.25">
      <c r="L22845" s="16" t="s">
        <v>4077</v>
      </c>
    </row>
    <row r="22846" spans="12:12" x14ac:dyDescent="0.25">
      <c r="L22846" s="16" t="s">
        <v>1426</v>
      </c>
    </row>
    <row r="22847" spans="12:12" x14ac:dyDescent="0.25">
      <c r="L22847" s="16" t="s">
        <v>1426</v>
      </c>
    </row>
    <row r="22848" spans="12:12" x14ac:dyDescent="0.25">
      <c r="L22848" s="20" t="s">
        <v>648</v>
      </c>
    </row>
    <row r="22849" spans="12:12" x14ac:dyDescent="0.25">
      <c r="L22849" s="16" t="s">
        <v>2578</v>
      </c>
    </row>
    <row r="22850" spans="12:12" x14ac:dyDescent="0.25">
      <c r="L22850" s="16" t="s">
        <v>4098</v>
      </c>
    </row>
    <row r="22851" spans="12:12" x14ac:dyDescent="0.25">
      <c r="L22851" s="16" t="s">
        <v>4792</v>
      </c>
    </row>
    <row r="22852" spans="12:12" x14ac:dyDescent="0.25">
      <c r="L22852" s="16" t="s">
        <v>4793</v>
      </c>
    </row>
    <row r="22853" spans="12:12" x14ac:dyDescent="0.25">
      <c r="L22853" s="16" t="s">
        <v>5724</v>
      </c>
    </row>
    <row r="22854" spans="12:12" x14ac:dyDescent="0.25">
      <c r="L22854" s="16" t="s">
        <v>2012</v>
      </c>
    </row>
    <row r="22855" spans="12:12" x14ac:dyDescent="0.25">
      <c r="L22855" s="16" t="s">
        <v>1426</v>
      </c>
    </row>
    <row r="22856" spans="12:12" x14ac:dyDescent="0.25">
      <c r="L22856" s="16" t="s">
        <v>1426</v>
      </c>
    </row>
    <row r="22857" spans="12:12" x14ac:dyDescent="0.25">
      <c r="L22857" s="20" t="s">
        <v>1941</v>
      </c>
    </row>
    <row r="22858" spans="12:12" x14ac:dyDescent="0.25">
      <c r="L22858" s="16" t="s">
        <v>2972</v>
      </c>
    </row>
    <row r="22859" spans="12:12" x14ac:dyDescent="0.25">
      <c r="L22859" s="16" t="s">
        <v>2556</v>
      </c>
    </row>
    <row r="22860" spans="12:12" x14ac:dyDescent="0.25">
      <c r="L22860" s="16" t="s">
        <v>2569</v>
      </c>
    </row>
    <row r="22861" spans="12:12" x14ac:dyDescent="0.25">
      <c r="L22861" s="16" t="s">
        <v>2554</v>
      </c>
    </row>
    <row r="22862" spans="12:12" x14ac:dyDescent="0.25">
      <c r="L22862" s="16" t="s">
        <v>6000</v>
      </c>
    </row>
    <row r="22863" spans="12:12" x14ac:dyDescent="0.25">
      <c r="L22863" s="16" t="s">
        <v>2012</v>
      </c>
    </row>
    <row r="22864" spans="12:12" x14ac:dyDescent="0.25">
      <c r="L22864" s="16" t="s">
        <v>1426</v>
      </c>
    </row>
    <row r="22865" spans="12:12" x14ac:dyDescent="0.25">
      <c r="L22865" s="16" t="s">
        <v>1426</v>
      </c>
    </row>
    <row r="22866" spans="12:12" x14ac:dyDescent="0.25">
      <c r="L22866" s="20" t="s">
        <v>593</v>
      </c>
    </row>
    <row r="22867" spans="12:12" x14ac:dyDescent="0.25">
      <c r="L22867" s="16" t="s">
        <v>2534</v>
      </c>
    </row>
    <row r="22868" spans="12:12" x14ac:dyDescent="0.25">
      <c r="L22868" s="16" t="s">
        <v>2535</v>
      </c>
    </row>
    <row r="22869" spans="12:12" x14ac:dyDescent="0.25">
      <c r="L22869" s="16" t="s">
        <v>6251</v>
      </c>
    </row>
    <row r="22870" spans="12:12" x14ac:dyDescent="0.25">
      <c r="L22870" s="16" t="s">
        <v>2012</v>
      </c>
    </row>
    <row r="22871" spans="12:12" x14ac:dyDescent="0.25">
      <c r="L22871" s="16" t="s">
        <v>1426</v>
      </c>
    </row>
    <row r="22872" spans="12:12" x14ac:dyDescent="0.25">
      <c r="L22872" s="16" t="s">
        <v>1426</v>
      </c>
    </row>
    <row r="22873" spans="12:12" x14ac:dyDescent="0.25">
      <c r="L22873" s="20" t="s">
        <v>594</v>
      </c>
    </row>
    <row r="22874" spans="12:12" x14ac:dyDescent="0.25">
      <c r="L22874" s="16" t="s">
        <v>2534</v>
      </c>
    </row>
    <row r="22875" spans="12:12" x14ac:dyDescent="0.25">
      <c r="L22875" s="16" t="s">
        <v>2535</v>
      </c>
    </row>
    <row r="22876" spans="12:12" x14ac:dyDescent="0.25">
      <c r="L22876" s="16" t="s">
        <v>6252</v>
      </c>
    </row>
    <row r="22877" spans="12:12" x14ac:dyDescent="0.25">
      <c r="L22877" s="16" t="s">
        <v>2012</v>
      </c>
    </row>
    <row r="22878" spans="12:12" x14ac:dyDescent="0.25">
      <c r="L22878" s="16" t="s">
        <v>1426</v>
      </c>
    </row>
    <row r="22879" spans="12:12" x14ac:dyDescent="0.25">
      <c r="L22879" s="16" t="s">
        <v>1426</v>
      </c>
    </row>
    <row r="22880" spans="12:12" x14ac:dyDescent="0.25">
      <c r="L22880" s="20" t="s">
        <v>1125</v>
      </c>
    </row>
    <row r="22881" spans="12:12" x14ac:dyDescent="0.25">
      <c r="L22881" s="16" t="s">
        <v>2117</v>
      </c>
    </row>
    <row r="22882" spans="12:12" x14ac:dyDescent="0.25">
      <c r="L22882" s="16" t="s">
        <v>2149</v>
      </c>
    </row>
    <row r="22883" spans="12:12" x14ac:dyDescent="0.25">
      <c r="L22883" s="16" t="s">
        <v>6038</v>
      </c>
    </row>
    <row r="22884" spans="12:12" x14ac:dyDescent="0.25">
      <c r="L22884" s="16" t="s">
        <v>1426</v>
      </c>
    </row>
    <row r="22885" spans="12:12" x14ac:dyDescent="0.25">
      <c r="L22885" s="16" t="s">
        <v>2052</v>
      </c>
    </row>
    <row r="22886" spans="12:12" x14ac:dyDescent="0.25">
      <c r="L22886" s="16" t="s">
        <v>2379</v>
      </c>
    </row>
    <row r="22887" spans="12:12" x14ac:dyDescent="0.25">
      <c r="L22887" s="16" t="s">
        <v>5607</v>
      </c>
    </row>
    <row r="22888" spans="12:12" x14ac:dyDescent="0.25">
      <c r="L22888" s="16" t="s">
        <v>4170</v>
      </c>
    </row>
    <row r="22889" spans="12:12" x14ac:dyDescent="0.25">
      <c r="L22889" s="16" t="s">
        <v>2296</v>
      </c>
    </row>
    <row r="22890" spans="12:12" x14ac:dyDescent="0.25">
      <c r="L22890" s="16" t="s">
        <v>1426</v>
      </c>
    </row>
    <row r="22891" spans="12:12" x14ac:dyDescent="0.25">
      <c r="L22891" s="16" t="s">
        <v>6253</v>
      </c>
    </row>
    <row r="22892" spans="12:12" x14ac:dyDescent="0.25">
      <c r="L22892" s="16" t="s">
        <v>4907</v>
      </c>
    </row>
    <row r="22893" spans="12:12" x14ac:dyDescent="0.25">
      <c r="L22893" s="16" t="s">
        <v>2536</v>
      </c>
    </row>
    <row r="22894" spans="12:12" x14ac:dyDescent="0.25">
      <c r="L22894" s="16" t="s">
        <v>6254</v>
      </c>
    </row>
    <row r="22895" spans="12:12" x14ac:dyDescent="0.25">
      <c r="L22895" s="16" t="s">
        <v>4866</v>
      </c>
    </row>
    <row r="22896" spans="12:12" x14ac:dyDescent="0.25">
      <c r="L22896" s="16" t="s">
        <v>2538</v>
      </c>
    </row>
    <row r="22897" spans="12:12" x14ac:dyDescent="0.25">
      <c r="L22897" s="16" t="s">
        <v>4905</v>
      </c>
    </row>
    <row r="22898" spans="12:12" x14ac:dyDescent="0.25">
      <c r="L22898" s="16" t="s">
        <v>6255</v>
      </c>
    </row>
    <row r="22899" spans="12:12" x14ac:dyDescent="0.25">
      <c r="L22899" s="16" t="s">
        <v>6192</v>
      </c>
    </row>
    <row r="22900" spans="12:12" x14ac:dyDescent="0.25">
      <c r="L22900" s="16" t="s">
        <v>6256</v>
      </c>
    </row>
    <row r="22901" spans="12:12" x14ac:dyDescent="0.25">
      <c r="L22901" s="16" t="s">
        <v>6240</v>
      </c>
    </row>
    <row r="22902" spans="12:12" x14ac:dyDescent="0.25">
      <c r="L22902" s="16" t="s">
        <v>6257</v>
      </c>
    </row>
    <row r="22903" spans="12:12" x14ac:dyDescent="0.25">
      <c r="L22903" s="16" t="s">
        <v>6251</v>
      </c>
    </row>
    <row r="22904" spans="12:12" x14ac:dyDescent="0.25">
      <c r="L22904" s="16" t="s">
        <v>6258</v>
      </c>
    </row>
    <row r="22905" spans="12:12" x14ac:dyDescent="0.25">
      <c r="L22905" s="16" t="s">
        <v>6252</v>
      </c>
    </row>
    <row r="22906" spans="12:12" x14ac:dyDescent="0.25">
      <c r="L22906" s="16" t="s">
        <v>6259</v>
      </c>
    </row>
    <row r="22907" spans="12:12" x14ac:dyDescent="0.25">
      <c r="L22907" s="16" t="s">
        <v>1426</v>
      </c>
    </row>
    <row r="22908" spans="12:12" x14ac:dyDescent="0.25">
      <c r="L22908" s="16" t="s">
        <v>1426</v>
      </c>
    </row>
    <row r="22909" spans="12:12" x14ac:dyDescent="0.25">
      <c r="L22909" s="20" t="s">
        <v>1942</v>
      </c>
    </row>
    <row r="22910" spans="12:12" x14ac:dyDescent="0.25">
      <c r="L22910" s="16" t="s">
        <v>4166</v>
      </c>
    </row>
    <row r="22911" spans="12:12" x14ac:dyDescent="0.25">
      <c r="L22911" s="16" t="s">
        <v>4167</v>
      </c>
    </row>
    <row r="22912" spans="12:12" x14ac:dyDescent="0.25">
      <c r="L22912" s="16" t="s">
        <v>4742</v>
      </c>
    </row>
    <row r="22913" spans="12:12" x14ac:dyDescent="0.25">
      <c r="L22913" s="16" t="s">
        <v>2012</v>
      </c>
    </row>
    <row r="22914" spans="12:12" x14ac:dyDescent="0.25">
      <c r="L22914" s="16" t="s">
        <v>1426</v>
      </c>
    </row>
    <row r="22915" spans="12:12" x14ac:dyDescent="0.25">
      <c r="L22915" s="16" t="s">
        <v>1426</v>
      </c>
    </row>
    <row r="22916" spans="12:12" x14ac:dyDescent="0.25">
      <c r="L22916" s="20" t="s">
        <v>1041</v>
      </c>
    </row>
    <row r="22917" spans="12:12" x14ac:dyDescent="0.25">
      <c r="L22917" s="16" t="s">
        <v>2375</v>
      </c>
    </row>
    <row r="22918" spans="12:12" x14ac:dyDescent="0.25">
      <c r="L22918" s="16" t="s">
        <v>2179</v>
      </c>
    </row>
    <row r="22919" spans="12:12" x14ac:dyDescent="0.25">
      <c r="L22919" s="16" t="s">
        <v>2652</v>
      </c>
    </row>
    <row r="22920" spans="12:12" x14ac:dyDescent="0.25">
      <c r="L22920" s="16" t="s">
        <v>1426</v>
      </c>
    </row>
    <row r="22921" spans="12:12" x14ac:dyDescent="0.25">
      <c r="L22921" s="16" t="s">
        <v>3414</v>
      </c>
    </row>
    <row r="22922" spans="12:12" x14ac:dyDescent="0.25">
      <c r="L22922" s="16" t="s">
        <v>3239</v>
      </c>
    </row>
    <row r="22923" spans="12:12" x14ac:dyDescent="0.25">
      <c r="L22923" s="16" t="s">
        <v>3237</v>
      </c>
    </row>
    <row r="22924" spans="12:12" x14ac:dyDescent="0.25">
      <c r="L22924" s="16" t="s">
        <v>2014</v>
      </c>
    </row>
    <row r="22925" spans="12:12" x14ac:dyDescent="0.25">
      <c r="L22925" s="16" t="s">
        <v>4829</v>
      </c>
    </row>
    <row r="22926" spans="12:12" x14ac:dyDescent="0.25">
      <c r="L22926" s="16" t="s">
        <v>3236</v>
      </c>
    </row>
    <row r="22927" spans="12:12" x14ac:dyDescent="0.25">
      <c r="L22927" s="16" t="s">
        <v>6260</v>
      </c>
    </row>
    <row r="22928" spans="12:12" x14ac:dyDescent="0.25">
      <c r="L22928" s="16" t="s">
        <v>3585</v>
      </c>
    </row>
    <row r="22929" spans="12:12" x14ac:dyDescent="0.25">
      <c r="L22929" s="16" t="s">
        <v>2181</v>
      </c>
    </row>
    <row r="22930" spans="12:12" x14ac:dyDescent="0.25">
      <c r="L22930" s="16" t="s">
        <v>2464</v>
      </c>
    </row>
    <row r="22931" spans="12:12" x14ac:dyDescent="0.25">
      <c r="L22931" s="16" t="s">
        <v>1426</v>
      </c>
    </row>
    <row r="22932" spans="12:12" x14ac:dyDescent="0.25">
      <c r="L22932" s="16" t="s">
        <v>2117</v>
      </c>
    </row>
    <row r="22933" spans="12:12" x14ac:dyDescent="0.25">
      <c r="L22933" s="16" t="s">
        <v>2014</v>
      </c>
    </row>
    <row r="22934" spans="12:12" x14ac:dyDescent="0.25">
      <c r="L22934" s="16" t="s">
        <v>4831</v>
      </c>
    </row>
    <row r="22935" spans="12:12" x14ac:dyDescent="0.25">
      <c r="L22935" s="16" t="s">
        <v>2151</v>
      </c>
    </row>
    <row r="22936" spans="12:12" x14ac:dyDescent="0.25">
      <c r="L22936" s="16" t="s">
        <v>2014</v>
      </c>
    </row>
    <row r="22937" spans="12:12" x14ac:dyDescent="0.25">
      <c r="L22937" s="16" t="s">
        <v>4830</v>
      </c>
    </row>
    <row r="22938" spans="12:12" x14ac:dyDescent="0.25">
      <c r="L22938" s="16" t="s">
        <v>1426</v>
      </c>
    </row>
    <row r="22939" spans="12:12" x14ac:dyDescent="0.25">
      <c r="L22939" s="16" t="s">
        <v>2351</v>
      </c>
    </row>
    <row r="22940" spans="12:12" x14ac:dyDescent="0.25">
      <c r="L22940" s="16" t="s">
        <v>2014</v>
      </c>
    </row>
    <row r="22941" spans="12:12" x14ac:dyDescent="0.25">
      <c r="L22941" s="16" t="s">
        <v>4837</v>
      </c>
    </row>
    <row r="22942" spans="12:12" x14ac:dyDescent="0.25">
      <c r="L22942" s="16" t="s">
        <v>2012</v>
      </c>
    </row>
    <row r="22943" spans="12:12" x14ac:dyDescent="0.25">
      <c r="L22943" s="16" t="s">
        <v>1426</v>
      </c>
    </row>
    <row r="22944" spans="12:12" x14ac:dyDescent="0.25">
      <c r="L22944" s="16" t="s">
        <v>1426</v>
      </c>
    </row>
    <row r="22945" spans="12:12" x14ac:dyDescent="0.25">
      <c r="L22945" s="20" t="s">
        <v>351</v>
      </c>
    </row>
    <row r="22946" spans="12:12" x14ac:dyDescent="0.25">
      <c r="L22946" s="16" t="s">
        <v>2129</v>
      </c>
    </row>
    <row r="22947" spans="12:12" x14ac:dyDescent="0.25">
      <c r="L22947" s="16" t="s">
        <v>2461</v>
      </c>
    </row>
    <row r="22948" spans="12:12" x14ac:dyDescent="0.25">
      <c r="L22948" s="16" t="s">
        <v>3554</v>
      </c>
    </row>
    <row r="22949" spans="12:12" x14ac:dyDescent="0.25">
      <c r="L22949" s="16" t="s">
        <v>2586</v>
      </c>
    </row>
    <row r="22950" spans="12:12" x14ac:dyDescent="0.25">
      <c r="L22950" s="16" t="s">
        <v>4490</v>
      </c>
    </row>
    <row r="22951" spans="12:12" x14ac:dyDescent="0.25">
      <c r="L22951" s="16" t="s">
        <v>2645</v>
      </c>
    </row>
    <row r="22952" spans="12:12" x14ac:dyDescent="0.25">
      <c r="L22952" s="16" t="s">
        <v>5095</v>
      </c>
    </row>
    <row r="22953" spans="12:12" x14ac:dyDescent="0.25">
      <c r="L22953" s="16" t="s">
        <v>1426</v>
      </c>
    </row>
    <row r="22954" spans="12:12" x14ac:dyDescent="0.25">
      <c r="L22954" s="16" t="s">
        <v>2016</v>
      </c>
    </row>
    <row r="22955" spans="12:12" x14ac:dyDescent="0.25">
      <c r="L22955" s="16" t="s">
        <v>2586</v>
      </c>
    </row>
    <row r="22956" spans="12:12" x14ac:dyDescent="0.25">
      <c r="L22956" s="16" t="s">
        <v>4495</v>
      </c>
    </row>
    <row r="22957" spans="12:12" x14ac:dyDescent="0.25">
      <c r="L22957" s="16" t="s">
        <v>2012</v>
      </c>
    </row>
    <row r="22958" spans="12:12" x14ac:dyDescent="0.25">
      <c r="L22958" s="16" t="s">
        <v>1426</v>
      </c>
    </row>
    <row r="22959" spans="12:12" x14ac:dyDescent="0.25">
      <c r="L22959" s="16" t="s">
        <v>1426</v>
      </c>
    </row>
    <row r="22960" spans="12:12" x14ac:dyDescent="0.25">
      <c r="L22960" s="20" t="s">
        <v>1122</v>
      </c>
    </row>
    <row r="22961" spans="12:12" x14ac:dyDescent="0.25">
      <c r="L22961" s="16" t="s">
        <v>2012</v>
      </c>
    </row>
    <row r="22962" spans="12:12" x14ac:dyDescent="0.25">
      <c r="L22962" s="16" t="s">
        <v>1426</v>
      </c>
    </row>
    <row r="22963" spans="12:12" x14ac:dyDescent="0.25">
      <c r="L22963" s="16" t="s">
        <v>1426</v>
      </c>
    </row>
    <row r="22964" spans="12:12" x14ac:dyDescent="0.25">
      <c r="L22964" s="20" t="s">
        <v>1207</v>
      </c>
    </row>
    <row r="22965" spans="12:12" x14ac:dyDescent="0.25">
      <c r="L22965" s="16" t="s">
        <v>4056</v>
      </c>
    </row>
    <row r="22966" spans="12:12" x14ac:dyDescent="0.25">
      <c r="L22966" s="16" t="s">
        <v>4057</v>
      </c>
    </row>
    <row r="22967" spans="12:12" x14ac:dyDescent="0.25">
      <c r="L22967" s="16" t="s">
        <v>2298</v>
      </c>
    </row>
    <row r="22968" spans="12:12" x14ac:dyDescent="0.25">
      <c r="L22968" s="16" t="s">
        <v>4058</v>
      </c>
    </row>
    <row r="22969" spans="12:12" x14ac:dyDescent="0.25">
      <c r="L22969" s="16" t="s">
        <v>2003</v>
      </c>
    </row>
    <row r="22970" spans="12:12" x14ac:dyDescent="0.25">
      <c r="L22970" s="16" t="s">
        <v>6100</v>
      </c>
    </row>
    <row r="22971" spans="12:12" x14ac:dyDescent="0.25">
      <c r="L22971" s="16" t="s">
        <v>4497</v>
      </c>
    </row>
    <row r="22972" spans="12:12" x14ac:dyDescent="0.25">
      <c r="L22972" s="16" t="s">
        <v>4065</v>
      </c>
    </row>
    <row r="22973" spans="12:12" x14ac:dyDescent="0.25">
      <c r="L22973" s="16" t="s">
        <v>4817</v>
      </c>
    </row>
    <row r="22974" spans="12:12" x14ac:dyDescent="0.25">
      <c r="L22974" s="16" t="s">
        <v>4067</v>
      </c>
    </row>
    <row r="22975" spans="12:12" x14ac:dyDescent="0.25">
      <c r="L22975" s="16" t="s">
        <v>2164</v>
      </c>
    </row>
    <row r="22976" spans="12:12" x14ac:dyDescent="0.25">
      <c r="L22976" s="16" t="s">
        <v>6261</v>
      </c>
    </row>
    <row r="22977" spans="12:12" x14ac:dyDescent="0.25">
      <c r="L22977" s="16" t="s">
        <v>4969</v>
      </c>
    </row>
    <row r="22978" spans="12:12" x14ac:dyDescent="0.25">
      <c r="L22978" s="16" t="s">
        <v>4561</v>
      </c>
    </row>
    <row r="22979" spans="12:12" x14ac:dyDescent="0.25">
      <c r="L22979" s="16" t="s">
        <v>4973</v>
      </c>
    </row>
    <row r="22980" spans="12:12" x14ac:dyDescent="0.25">
      <c r="L22980" s="16" t="s">
        <v>6262</v>
      </c>
    </row>
    <row r="22981" spans="12:12" x14ac:dyDescent="0.25">
      <c r="L22981" s="16" t="s">
        <v>5022</v>
      </c>
    </row>
    <row r="22982" spans="12:12" x14ac:dyDescent="0.25">
      <c r="L22982" s="16" t="s">
        <v>4068</v>
      </c>
    </row>
    <row r="22983" spans="12:12" x14ac:dyDescent="0.25">
      <c r="L22983" s="16" t="s">
        <v>5211</v>
      </c>
    </row>
    <row r="22984" spans="12:12" x14ac:dyDescent="0.25">
      <c r="L22984" s="16" t="s">
        <v>4070</v>
      </c>
    </row>
    <row r="22985" spans="12:12" x14ac:dyDescent="0.25">
      <c r="L22985" s="16" t="s">
        <v>5403</v>
      </c>
    </row>
    <row r="22986" spans="12:12" x14ac:dyDescent="0.25">
      <c r="L22986" s="16" t="s">
        <v>4076</v>
      </c>
    </row>
    <row r="22987" spans="12:12" x14ac:dyDescent="0.25">
      <c r="L22987" s="16" t="s">
        <v>6020</v>
      </c>
    </row>
    <row r="22988" spans="12:12" x14ac:dyDescent="0.25">
      <c r="L22988" s="16" t="s">
        <v>3946</v>
      </c>
    </row>
    <row r="22989" spans="12:12" x14ac:dyDescent="0.25">
      <c r="L22989" s="16" t="s">
        <v>2296</v>
      </c>
    </row>
    <row r="22990" spans="12:12" x14ac:dyDescent="0.25">
      <c r="L22990" s="16" t="s">
        <v>4077</v>
      </c>
    </row>
    <row r="22991" spans="12:12" x14ac:dyDescent="0.25">
      <c r="L22991" s="16" t="s">
        <v>1426</v>
      </c>
    </row>
    <row r="22992" spans="12:12" x14ac:dyDescent="0.25">
      <c r="L22992" s="16" t="s">
        <v>1426</v>
      </c>
    </row>
    <row r="22993" spans="12:12" x14ac:dyDescent="0.25">
      <c r="L22993" s="20" t="s">
        <v>271</v>
      </c>
    </row>
    <row r="22994" spans="12:12" x14ac:dyDescent="0.25">
      <c r="L22994" s="16" t="s">
        <v>2685</v>
      </c>
    </row>
    <row r="22995" spans="12:12" x14ac:dyDescent="0.25">
      <c r="L22995" s="16" t="s">
        <v>5435</v>
      </c>
    </row>
    <row r="22996" spans="12:12" x14ac:dyDescent="0.25">
      <c r="L22996" s="16" t="s">
        <v>4922</v>
      </c>
    </row>
    <row r="22997" spans="12:12" x14ac:dyDescent="0.25">
      <c r="L22997" s="16" t="s">
        <v>3088</v>
      </c>
    </row>
    <row r="22998" spans="12:12" x14ac:dyDescent="0.25">
      <c r="L22998" s="16" t="s">
        <v>6034</v>
      </c>
    </row>
    <row r="22999" spans="12:12" x14ac:dyDescent="0.25">
      <c r="L22999" s="16" t="s">
        <v>1426</v>
      </c>
    </row>
    <row r="23000" spans="12:12" x14ac:dyDescent="0.25">
      <c r="L23000" s="16" t="s">
        <v>4182</v>
      </c>
    </row>
    <row r="23001" spans="12:12" x14ac:dyDescent="0.25">
      <c r="L23001" s="16" t="s">
        <v>4184</v>
      </c>
    </row>
    <row r="23002" spans="12:12" x14ac:dyDescent="0.25">
      <c r="L23002" s="16" t="s">
        <v>3820</v>
      </c>
    </row>
    <row r="23003" spans="12:12" x14ac:dyDescent="0.25">
      <c r="L23003" s="16" t="s">
        <v>2012</v>
      </c>
    </row>
    <row r="23004" spans="12:12" x14ac:dyDescent="0.25">
      <c r="L23004" s="16" t="s">
        <v>1426</v>
      </c>
    </row>
    <row r="23005" spans="12:12" x14ac:dyDescent="0.25">
      <c r="L23005" s="16" t="s">
        <v>1426</v>
      </c>
    </row>
    <row r="23006" spans="12:12" x14ac:dyDescent="0.25">
      <c r="L23006" s="20" t="s">
        <v>1943</v>
      </c>
    </row>
    <row r="23007" spans="12:12" x14ac:dyDescent="0.25">
      <c r="L23007" s="16" t="s">
        <v>5509</v>
      </c>
    </row>
    <row r="23008" spans="12:12" x14ac:dyDescent="0.25">
      <c r="L23008" s="16" t="s">
        <v>2012</v>
      </c>
    </row>
    <row r="23009" spans="12:12" x14ac:dyDescent="0.25">
      <c r="L23009" s="16" t="s">
        <v>1426</v>
      </c>
    </row>
    <row r="23010" spans="12:12" x14ac:dyDescent="0.25">
      <c r="L23010" s="16" t="s">
        <v>1426</v>
      </c>
    </row>
    <row r="23011" spans="12:12" x14ac:dyDescent="0.25">
      <c r="L23011" s="20" t="s">
        <v>1124</v>
      </c>
    </row>
    <row r="23012" spans="12:12" x14ac:dyDescent="0.25">
      <c r="L23012" s="16" t="s">
        <v>6430</v>
      </c>
    </row>
    <row r="23013" spans="12:12" x14ac:dyDescent="0.25">
      <c r="L23013" s="16" t="s">
        <v>4814</v>
      </c>
    </row>
    <row r="23014" spans="12:12" x14ac:dyDescent="0.25">
      <c r="L23014" s="16" t="s">
        <v>6438</v>
      </c>
    </row>
    <row r="23015" spans="12:12" x14ac:dyDescent="0.25">
      <c r="L23015" s="16" t="s">
        <v>1426</v>
      </c>
    </row>
    <row r="23016" spans="12:12" x14ac:dyDescent="0.25">
      <c r="L23016" s="16" t="s">
        <v>2052</v>
      </c>
    </row>
    <row r="23017" spans="12:12" x14ac:dyDescent="0.25">
      <c r="L23017" s="16" t="s">
        <v>4814</v>
      </c>
    </row>
    <row r="23018" spans="12:12" x14ac:dyDescent="0.25">
      <c r="L23018" s="16" t="s">
        <v>3803</v>
      </c>
    </row>
    <row r="23019" spans="12:12" x14ac:dyDescent="0.25">
      <c r="L23019" s="16" t="s">
        <v>3804</v>
      </c>
    </row>
    <row r="23020" spans="12:12" x14ac:dyDescent="0.25">
      <c r="L23020" s="16" t="s">
        <v>3539</v>
      </c>
    </row>
    <row r="23021" spans="12:12" x14ac:dyDescent="0.25">
      <c r="L23021" s="16" t="s">
        <v>2194</v>
      </c>
    </row>
    <row r="23022" spans="12:12" x14ac:dyDescent="0.25">
      <c r="L23022" s="16" t="s">
        <v>4814</v>
      </c>
    </row>
    <row r="23023" spans="12:12" x14ac:dyDescent="0.25">
      <c r="L23023" s="16" t="s">
        <v>2587</v>
      </c>
    </row>
    <row r="23024" spans="12:12" x14ac:dyDescent="0.25">
      <c r="L23024" s="16" t="s">
        <v>3804</v>
      </c>
    </row>
    <row r="23025" spans="12:12" x14ac:dyDescent="0.25">
      <c r="L23025" s="16" t="s">
        <v>2460</v>
      </c>
    </row>
    <row r="23026" spans="12:12" x14ac:dyDescent="0.25">
      <c r="L23026" s="16" t="s">
        <v>1426</v>
      </c>
    </row>
    <row r="23027" spans="12:12" x14ac:dyDescent="0.25">
      <c r="L23027" s="16" t="s">
        <v>4171</v>
      </c>
    </row>
    <row r="23028" spans="12:12" x14ac:dyDescent="0.25">
      <c r="L23028" s="16" t="s">
        <v>6263</v>
      </c>
    </row>
    <row r="23029" spans="12:12" x14ac:dyDescent="0.25">
      <c r="L23029" s="16" t="s">
        <v>2722</v>
      </c>
    </row>
    <row r="23030" spans="12:12" x14ac:dyDescent="0.25">
      <c r="L23030" s="16" t="s">
        <v>5702</v>
      </c>
    </row>
    <row r="23031" spans="12:12" x14ac:dyDescent="0.25">
      <c r="L23031" s="16" t="s">
        <v>4913</v>
      </c>
    </row>
    <row r="23032" spans="12:12" x14ac:dyDescent="0.25">
      <c r="L23032" s="16" t="s">
        <v>6264</v>
      </c>
    </row>
    <row r="23033" spans="12:12" x14ac:dyDescent="0.25">
      <c r="L23033" s="16" t="s">
        <v>5273</v>
      </c>
    </row>
    <row r="23034" spans="12:12" x14ac:dyDescent="0.25">
      <c r="L23034" s="16" t="s">
        <v>6265</v>
      </c>
    </row>
    <row r="23035" spans="12:12" x14ac:dyDescent="0.25">
      <c r="L23035" s="16" t="s">
        <v>5595</v>
      </c>
    </row>
    <row r="23036" spans="12:12" x14ac:dyDescent="0.25">
      <c r="L23036" s="16" t="s">
        <v>6266</v>
      </c>
    </row>
    <row r="23037" spans="12:12" x14ac:dyDescent="0.25">
      <c r="L23037" s="16" t="s">
        <v>6155</v>
      </c>
    </row>
    <row r="23038" spans="12:12" x14ac:dyDescent="0.25">
      <c r="L23038" s="16" t="s">
        <v>4174</v>
      </c>
    </row>
    <row r="23039" spans="12:12" x14ac:dyDescent="0.25">
      <c r="L23039" s="16" t="s">
        <v>1426</v>
      </c>
    </row>
    <row r="23040" spans="12:12" x14ac:dyDescent="0.25">
      <c r="L23040" s="20" t="s">
        <v>941</v>
      </c>
    </row>
    <row r="23041" spans="12:12" x14ac:dyDescent="0.25">
      <c r="L23041" s="16" t="s">
        <v>2222</v>
      </c>
    </row>
    <row r="23042" spans="12:12" x14ac:dyDescent="0.25">
      <c r="L23042" s="16" t="s">
        <v>5609</v>
      </c>
    </row>
    <row r="23043" spans="12:12" x14ac:dyDescent="0.25">
      <c r="L23043" s="16" t="s">
        <v>5014</v>
      </c>
    </row>
    <row r="23044" spans="12:12" x14ac:dyDescent="0.25">
      <c r="L23044" s="16" t="s">
        <v>2223</v>
      </c>
    </row>
    <row r="23045" spans="12:12" x14ac:dyDescent="0.25">
      <c r="L23045" s="16" t="s">
        <v>5613</v>
      </c>
    </row>
    <row r="23046" spans="12:12" x14ac:dyDescent="0.25">
      <c r="L23046" s="16" t="s">
        <v>2225</v>
      </c>
    </row>
    <row r="23047" spans="12:12" x14ac:dyDescent="0.25">
      <c r="L23047" s="16" t="s">
        <v>1426</v>
      </c>
    </row>
    <row r="23048" spans="12:12" x14ac:dyDescent="0.25">
      <c r="L23048" s="16" t="s">
        <v>1426</v>
      </c>
    </row>
    <row r="23049" spans="12:12" x14ac:dyDescent="0.25">
      <c r="L23049" s="20" t="s">
        <v>379</v>
      </c>
    </row>
    <row r="23050" spans="12:12" x14ac:dyDescent="0.25">
      <c r="L23050" s="16" t="s">
        <v>2772</v>
      </c>
    </row>
    <row r="23051" spans="12:12" x14ac:dyDescent="0.25">
      <c r="L23051" s="16" t="s">
        <v>2243</v>
      </c>
    </row>
    <row r="23052" spans="12:12" x14ac:dyDescent="0.25">
      <c r="L23052" s="16" t="s">
        <v>3073</v>
      </c>
    </row>
    <row r="23053" spans="12:12" x14ac:dyDescent="0.25">
      <c r="L23053" s="16" t="s">
        <v>2634</v>
      </c>
    </row>
    <row r="23054" spans="12:12" x14ac:dyDescent="0.25">
      <c r="L23054" s="16" t="s">
        <v>6225</v>
      </c>
    </row>
    <row r="23055" spans="12:12" x14ac:dyDescent="0.25">
      <c r="L23055" s="16" t="s">
        <v>2012</v>
      </c>
    </row>
    <row r="23056" spans="12:12" x14ac:dyDescent="0.25">
      <c r="L23056" s="16" t="s">
        <v>1426</v>
      </c>
    </row>
    <row r="23057" spans="12:12" x14ac:dyDescent="0.25">
      <c r="L23057" s="16" t="s">
        <v>1426</v>
      </c>
    </row>
    <row r="23058" spans="12:12" x14ac:dyDescent="0.25">
      <c r="L23058" s="20" t="s">
        <v>1944</v>
      </c>
    </row>
    <row r="23059" spans="12:12" x14ac:dyDescent="0.25">
      <c r="L23059" s="16" t="s">
        <v>4397</v>
      </c>
    </row>
    <row r="23060" spans="12:12" x14ac:dyDescent="0.25">
      <c r="L23060" s="16" t="s">
        <v>2012</v>
      </c>
    </row>
    <row r="23061" spans="12:12" x14ac:dyDescent="0.25">
      <c r="L23061" s="16" t="s">
        <v>1426</v>
      </c>
    </row>
    <row r="23062" spans="12:12" x14ac:dyDescent="0.25">
      <c r="L23062" s="16" t="s">
        <v>1426</v>
      </c>
    </row>
    <row r="23063" spans="12:12" x14ac:dyDescent="0.25">
      <c r="L23063" s="20" t="s">
        <v>1069</v>
      </c>
    </row>
    <row r="23064" spans="12:12" x14ac:dyDescent="0.25">
      <c r="L23064" s="16" t="s">
        <v>2992</v>
      </c>
    </row>
    <row r="23065" spans="12:12" x14ac:dyDescent="0.25">
      <c r="L23065" s="16" t="s">
        <v>3398</v>
      </c>
    </row>
    <row r="23066" spans="12:12" x14ac:dyDescent="0.25">
      <c r="L23066" s="16" t="s">
        <v>3097</v>
      </c>
    </row>
    <row r="23067" spans="12:12" x14ac:dyDescent="0.25">
      <c r="L23067" s="16" t="s">
        <v>2124</v>
      </c>
    </row>
    <row r="23068" spans="12:12" x14ac:dyDescent="0.25">
      <c r="L23068" s="16" t="s">
        <v>6054</v>
      </c>
    </row>
    <row r="23069" spans="12:12" x14ac:dyDescent="0.25">
      <c r="L23069" s="16" t="s">
        <v>1426</v>
      </c>
    </row>
    <row r="23070" spans="12:12" x14ac:dyDescent="0.25">
      <c r="L23070" s="16" t="s">
        <v>3409</v>
      </c>
    </row>
    <row r="23071" spans="12:12" x14ac:dyDescent="0.25">
      <c r="L23071" s="16" t="s">
        <v>3398</v>
      </c>
    </row>
    <row r="23072" spans="12:12" x14ac:dyDescent="0.25">
      <c r="L23072" s="16" t="s">
        <v>3408</v>
      </c>
    </row>
    <row r="23073" spans="12:12" x14ac:dyDescent="0.25">
      <c r="L23073" s="16" t="s">
        <v>2012</v>
      </c>
    </row>
    <row r="23074" spans="12:12" x14ac:dyDescent="0.25">
      <c r="L23074" s="16" t="s">
        <v>1426</v>
      </c>
    </row>
    <row r="23075" spans="12:12" x14ac:dyDescent="0.25">
      <c r="L23075" s="16" t="s">
        <v>1426</v>
      </c>
    </row>
    <row r="23076" spans="12:12" x14ac:dyDescent="0.25">
      <c r="L23076" s="20" t="s">
        <v>39</v>
      </c>
    </row>
    <row r="23077" spans="12:12" x14ac:dyDescent="0.25">
      <c r="L23077" s="16" t="s">
        <v>2397</v>
      </c>
    </row>
    <row r="23078" spans="12:12" x14ac:dyDescent="0.25">
      <c r="L23078" s="16" t="s">
        <v>3120</v>
      </c>
    </row>
    <row r="23079" spans="12:12" x14ac:dyDescent="0.25">
      <c r="L23079" s="16" t="s">
        <v>2003</v>
      </c>
    </row>
    <row r="23080" spans="12:12" x14ac:dyDescent="0.25">
      <c r="L23080" s="16" t="s">
        <v>3639</v>
      </c>
    </row>
    <row r="23081" spans="12:12" x14ac:dyDescent="0.25">
      <c r="L23081" s="16" t="s">
        <v>3350</v>
      </c>
    </row>
    <row r="23082" spans="12:12" x14ac:dyDescent="0.25">
      <c r="L23082" s="16" t="s">
        <v>2842</v>
      </c>
    </row>
    <row r="23083" spans="12:12" x14ac:dyDescent="0.25">
      <c r="L23083" s="16" t="s">
        <v>3638</v>
      </c>
    </row>
    <row r="23084" spans="12:12" x14ac:dyDescent="0.25">
      <c r="L23084" s="16" t="s">
        <v>2880</v>
      </c>
    </row>
    <row r="23085" spans="12:12" x14ac:dyDescent="0.25">
      <c r="L23085" s="16" t="s">
        <v>4227</v>
      </c>
    </row>
    <row r="23086" spans="12:12" x14ac:dyDescent="0.25">
      <c r="L23086" s="16" t="s">
        <v>3640</v>
      </c>
    </row>
    <row r="23087" spans="12:12" x14ac:dyDescent="0.25">
      <c r="L23087" s="16" t="s">
        <v>2154</v>
      </c>
    </row>
    <row r="23088" spans="12:12" x14ac:dyDescent="0.25">
      <c r="L23088" s="16" t="s">
        <v>2012</v>
      </c>
    </row>
    <row r="23089" spans="12:12" x14ac:dyDescent="0.25">
      <c r="L23089" s="16" t="s">
        <v>1426</v>
      </c>
    </row>
    <row r="23090" spans="12:12" x14ac:dyDescent="0.25">
      <c r="L23090" s="16" t="s">
        <v>1426</v>
      </c>
    </row>
    <row r="23091" spans="12:12" x14ac:dyDescent="0.25">
      <c r="L23091" s="20" t="s">
        <v>1945</v>
      </c>
    </row>
    <row r="23092" spans="12:12" x14ac:dyDescent="0.25">
      <c r="L23092" s="16" t="s">
        <v>5509</v>
      </c>
    </row>
    <row r="23093" spans="12:12" x14ac:dyDescent="0.25">
      <c r="L23093" s="16" t="s">
        <v>2012</v>
      </c>
    </row>
    <row r="23094" spans="12:12" x14ac:dyDescent="0.25">
      <c r="L23094" s="16" t="s">
        <v>1426</v>
      </c>
    </row>
    <row r="23095" spans="12:12" x14ac:dyDescent="0.25">
      <c r="L23095" s="16" t="s">
        <v>1426</v>
      </c>
    </row>
    <row r="23096" spans="12:12" x14ac:dyDescent="0.25">
      <c r="L23096" s="20" t="s">
        <v>1042</v>
      </c>
    </row>
    <row r="23097" spans="12:12" x14ac:dyDescent="0.25">
      <c r="L23097" s="16" t="s">
        <v>6267</v>
      </c>
    </row>
    <row r="23098" spans="12:12" x14ac:dyDescent="0.25">
      <c r="L23098" s="16" t="s">
        <v>2844</v>
      </c>
    </row>
    <row r="23099" spans="12:12" x14ac:dyDescent="0.25">
      <c r="L23099" s="16" t="s">
        <v>5324</v>
      </c>
    </row>
    <row r="23100" spans="12:12" x14ac:dyDescent="0.25">
      <c r="L23100" s="16" t="s">
        <v>1426</v>
      </c>
    </row>
    <row r="23101" spans="12:12" x14ac:dyDescent="0.25">
      <c r="L23101" s="16" t="s">
        <v>2044</v>
      </c>
    </row>
    <row r="23102" spans="12:12" x14ac:dyDescent="0.25">
      <c r="L23102" s="16" t="s">
        <v>3630</v>
      </c>
    </row>
    <row r="23103" spans="12:12" x14ac:dyDescent="0.25">
      <c r="L23103" s="16" t="s">
        <v>2399</v>
      </c>
    </row>
    <row r="23104" spans="12:12" x14ac:dyDescent="0.25">
      <c r="L23104" s="16" t="s">
        <v>2398</v>
      </c>
    </row>
    <row r="23105" spans="12:12" x14ac:dyDescent="0.25">
      <c r="L23105" s="16" t="s">
        <v>6268</v>
      </c>
    </row>
    <row r="23106" spans="12:12" x14ac:dyDescent="0.25">
      <c r="L23106" s="16" t="s">
        <v>2186</v>
      </c>
    </row>
    <row r="23107" spans="12:12" x14ac:dyDescent="0.25">
      <c r="L23107" s="16" t="s">
        <v>3637</v>
      </c>
    </row>
    <row r="23108" spans="12:12" x14ac:dyDescent="0.25">
      <c r="L23108" s="16" t="s">
        <v>2427</v>
      </c>
    </row>
    <row r="23109" spans="12:12" x14ac:dyDescent="0.25">
      <c r="L23109" s="16" t="s">
        <v>5325</v>
      </c>
    </row>
    <row r="23110" spans="12:12" x14ac:dyDescent="0.25">
      <c r="L23110" s="16" t="s">
        <v>3592</v>
      </c>
    </row>
    <row r="23111" spans="12:12" x14ac:dyDescent="0.25">
      <c r="L23111" s="16" t="s">
        <v>2189</v>
      </c>
    </row>
    <row r="23112" spans="12:12" x14ac:dyDescent="0.25">
      <c r="L23112" s="16" t="s">
        <v>2766</v>
      </c>
    </row>
    <row r="23113" spans="12:12" x14ac:dyDescent="0.25">
      <c r="L23113" s="16" t="s">
        <v>5747</v>
      </c>
    </row>
    <row r="23114" spans="12:12" x14ac:dyDescent="0.25">
      <c r="L23114" s="16" t="s">
        <v>1426</v>
      </c>
    </row>
    <row r="23115" spans="12:12" x14ac:dyDescent="0.25">
      <c r="L23115" s="16" t="s">
        <v>2470</v>
      </c>
    </row>
    <row r="23116" spans="12:12" x14ac:dyDescent="0.25">
      <c r="L23116" s="16" t="s">
        <v>2471</v>
      </c>
    </row>
    <row r="23117" spans="12:12" x14ac:dyDescent="0.25">
      <c r="L23117" s="16" t="s">
        <v>3571</v>
      </c>
    </row>
    <row r="23118" spans="12:12" x14ac:dyDescent="0.25">
      <c r="L23118" s="16" t="s">
        <v>2012</v>
      </c>
    </row>
    <row r="23119" spans="12:12" x14ac:dyDescent="0.25">
      <c r="L23119" s="16" t="s">
        <v>1426</v>
      </c>
    </row>
    <row r="23120" spans="12:12" x14ac:dyDescent="0.25">
      <c r="L23120" s="16" t="s">
        <v>1426</v>
      </c>
    </row>
    <row r="23121" spans="12:12" x14ac:dyDescent="0.25">
      <c r="L23121" s="20" t="s">
        <v>148</v>
      </c>
    </row>
    <row r="23122" spans="12:12" x14ac:dyDescent="0.25">
      <c r="L23122" s="16" t="s">
        <v>5303</v>
      </c>
    </row>
    <row r="23123" spans="12:12" x14ac:dyDescent="0.25">
      <c r="L23123" s="16" t="s">
        <v>6269</v>
      </c>
    </row>
    <row r="23124" spans="12:12" x14ac:dyDescent="0.25">
      <c r="L23124" s="16" t="s">
        <v>1426</v>
      </c>
    </row>
    <row r="23125" spans="12:12" x14ac:dyDescent="0.25">
      <c r="L23125" s="16" t="s">
        <v>2812</v>
      </c>
    </row>
    <row r="23126" spans="12:12" x14ac:dyDescent="0.25">
      <c r="L23126" s="16" t="s">
        <v>6270</v>
      </c>
    </row>
    <row r="23127" spans="12:12" x14ac:dyDescent="0.25">
      <c r="L23127" s="16" t="s">
        <v>3956</v>
      </c>
    </row>
    <row r="23128" spans="12:12" x14ac:dyDescent="0.25">
      <c r="L23128" s="16" t="s">
        <v>4334</v>
      </c>
    </row>
    <row r="23129" spans="12:12" x14ac:dyDescent="0.25">
      <c r="L23129" s="16" t="s">
        <v>4851</v>
      </c>
    </row>
    <row r="23130" spans="12:12" x14ac:dyDescent="0.25">
      <c r="L23130" s="16" t="s">
        <v>4338</v>
      </c>
    </row>
    <row r="23131" spans="12:12" x14ac:dyDescent="0.25">
      <c r="L23131" s="16" t="s">
        <v>5957</v>
      </c>
    </row>
    <row r="23132" spans="12:12" x14ac:dyDescent="0.25">
      <c r="L23132" s="16" t="s">
        <v>5589</v>
      </c>
    </row>
    <row r="23133" spans="12:12" x14ac:dyDescent="0.25">
      <c r="L23133" s="16" t="s">
        <v>6206</v>
      </c>
    </row>
    <row r="23134" spans="12:12" x14ac:dyDescent="0.25">
      <c r="L23134" s="16" t="s">
        <v>3943</v>
      </c>
    </row>
    <row r="23135" spans="12:12" x14ac:dyDescent="0.25">
      <c r="L23135" s="16" t="s">
        <v>6271</v>
      </c>
    </row>
    <row r="23136" spans="12:12" x14ac:dyDescent="0.25">
      <c r="L23136" s="16" t="s">
        <v>2219</v>
      </c>
    </row>
    <row r="23137" spans="12:12" x14ac:dyDescent="0.25">
      <c r="L23137" s="16" t="s">
        <v>4333</v>
      </c>
    </row>
    <row r="23138" spans="12:12" x14ac:dyDescent="0.25">
      <c r="L23138" s="16" t="s">
        <v>3593</v>
      </c>
    </row>
    <row r="23139" spans="12:12" x14ac:dyDescent="0.25">
      <c r="L23139" s="16" t="s">
        <v>4326</v>
      </c>
    </row>
    <row r="23140" spans="12:12" x14ac:dyDescent="0.25">
      <c r="L23140" s="16" t="s">
        <v>4610</v>
      </c>
    </row>
    <row r="23141" spans="12:12" x14ac:dyDescent="0.25">
      <c r="L23141" s="16" t="s">
        <v>3691</v>
      </c>
    </row>
    <row r="23142" spans="12:12" x14ac:dyDescent="0.25">
      <c r="L23142" s="16" t="s">
        <v>4635</v>
      </c>
    </row>
    <row r="23143" spans="12:12" x14ac:dyDescent="0.25">
      <c r="L23143" s="16" t="s">
        <v>4328</v>
      </c>
    </row>
    <row r="23144" spans="12:12" x14ac:dyDescent="0.25">
      <c r="L23144" s="16" t="s">
        <v>2460</v>
      </c>
    </row>
    <row r="23145" spans="12:12" x14ac:dyDescent="0.25">
      <c r="L23145" s="16" t="s">
        <v>4330</v>
      </c>
    </row>
    <row r="23146" spans="12:12" x14ac:dyDescent="0.25">
      <c r="L23146" s="16" t="s">
        <v>2462</v>
      </c>
    </row>
    <row r="23147" spans="12:12" x14ac:dyDescent="0.25">
      <c r="L23147" s="16" t="s">
        <v>3254</v>
      </c>
    </row>
    <row r="23148" spans="12:12" x14ac:dyDescent="0.25">
      <c r="L23148" s="16" t="s">
        <v>5697</v>
      </c>
    </row>
    <row r="23149" spans="12:12" x14ac:dyDescent="0.25">
      <c r="L23149" s="16" t="s">
        <v>3260</v>
      </c>
    </row>
    <row r="23150" spans="12:12" x14ac:dyDescent="0.25">
      <c r="L23150" s="16" t="s">
        <v>5995</v>
      </c>
    </row>
    <row r="23151" spans="12:12" x14ac:dyDescent="0.25">
      <c r="L23151" s="16" t="s">
        <v>2377</v>
      </c>
    </row>
    <row r="23152" spans="12:12" x14ac:dyDescent="0.25">
      <c r="L23152" s="16" t="s">
        <v>4633</v>
      </c>
    </row>
    <row r="23153" spans="12:12" x14ac:dyDescent="0.25">
      <c r="L23153" s="16" t="s">
        <v>5168</v>
      </c>
    </row>
    <row r="23154" spans="12:12" x14ac:dyDescent="0.25">
      <c r="L23154" s="16" t="s">
        <v>2012</v>
      </c>
    </row>
    <row r="23155" spans="12:12" x14ac:dyDescent="0.25">
      <c r="L23155" s="16" t="s">
        <v>1426</v>
      </c>
    </row>
    <row r="23156" spans="12:12" x14ac:dyDescent="0.25">
      <c r="L23156" s="16" t="s">
        <v>1426</v>
      </c>
    </row>
    <row r="23157" spans="12:12" x14ac:dyDescent="0.25">
      <c r="L23157" s="20" t="s">
        <v>1946</v>
      </c>
    </row>
    <row r="23158" spans="12:12" x14ac:dyDescent="0.25">
      <c r="L23158" s="16" t="s">
        <v>2116</v>
      </c>
    </row>
    <row r="23159" spans="12:12" x14ac:dyDescent="0.25">
      <c r="L23159" s="16" t="s">
        <v>2012</v>
      </c>
    </row>
    <row r="23160" spans="12:12" x14ac:dyDescent="0.25">
      <c r="L23160" s="16" t="s">
        <v>1426</v>
      </c>
    </row>
    <row r="23161" spans="12:12" x14ac:dyDescent="0.25">
      <c r="L23161" s="16" t="s">
        <v>1426</v>
      </c>
    </row>
    <row r="23162" spans="12:12" x14ac:dyDescent="0.25">
      <c r="L23162" s="20" t="s">
        <v>338</v>
      </c>
    </row>
    <row r="23163" spans="12:12" x14ac:dyDescent="0.25">
      <c r="L23163" s="16" t="s">
        <v>2583</v>
      </c>
    </row>
    <row r="23164" spans="12:12" x14ac:dyDescent="0.25">
      <c r="L23164" s="16" t="s">
        <v>5007</v>
      </c>
    </row>
    <row r="23165" spans="12:12" x14ac:dyDescent="0.25">
      <c r="L23165" s="16" t="s">
        <v>5415</v>
      </c>
    </row>
    <row r="23166" spans="12:12" x14ac:dyDescent="0.25">
      <c r="L23166" s="16" t="s">
        <v>2012</v>
      </c>
    </row>
    <row r="23167" spans="12:12" x14ac:dyDescent="0.25">
      <c r="L23167" s="16" t="s">
        <v>1426</v>
      </c>
    </row>
    <row r="23168" spans="12:12" x14ac:dyDescent="0.25">
      <c r="L23168" s="16" t="s">
        <v>1426</v>
      </c>
    </row>
    <row r="23169" spans="12:12" x14ac:dyDescent="0.25">
      <c r="L23169" s="20" t="s">
        <v>331</v>
      </c>
    </row>
    <row r="23170" spans="12:12" x14ac:dyDescent="0.25">
      <c r="L23170" s="16" t="s">
        <v>2583</v>
      </c>
    </row>
    <row r="23171" spans="12:12" x14ac:dyDescent="0.25">
      <c r="L23171" s="16" t="s">
        <v>5314</v>
      </c>
    </row>
    <row r="23172" spans="12:12" x14ac:dyDescent="0.25">
      <c r="L23172" s="16" t="s">
        <v>5312</v>
      </c>
    </row>
    <row r="23173" spans="12:12" x14ac:dyDescent="0.25">
      <c r="L23173" s="16" t="s">
        <v>1426</v>
      </c>
    </row>
    <row r="23174" spans="12:12" x14ac:dyDescent="0.25">
      <c r="L23174" s="16" t="s">
        <v>3443</v>
      </c>
    </row>
    <row r="23175" spans="12:12" x14ac:dyDescent="0.25">
      <c r="L23175" s="16" t="s">
        <v>2170</v>
      </c>
    </row>
    <row r="23176" spans="12:12" x14ac:dyDescent="0.25">
      <c r="L23176" s="16" t="s">
        <v>6272</v>
      </c>
    </row>
    <row r="23177" spans="12:12" x14ac:dyDescent="0.25">
      <c r="L23177" s="16" t="s">
        <v>2012</v>
      </c>
    </row>
    <row r="23178" spans="12:12" x14ac:dyDescent="0.25">
      <c r="L23178" s="16" t="s">
        <v>1426</v>
      </c>
    </row>
    <row r="23179" spans="12:12" x14ac:dyDescent="0.25">
      <c r="L23179" s="16" t="s">
        <v>1426</v>
      </c>
    </row>
    <row r="23180" spans="12:12" x14ac:dyDescent="0.25">
      <c r="L23180" s="20" t="s">
        <v>1337</v>
      </c>
    </row>
    <row r="23181" spans="12:12" x14ac:dyDescent="0.25">
      <c r="L23181" s="16" t="s">
        <v>2465</v>
      </c>
    </row>
    <row r="23182" spans="12:12" x14ac:dyDescent="0.25">
      <c r="L23182" s="16" t="s">
        <v>5333</v>
      </c>
    </row>
    <row r="23183" spans="12:12" x14ac:dyDescent="0.25">
      <c r="L23183" s="16" t="s">
        <v>6273</v>
      </c>
    </row>
    <row r="23184" spans="12:12" x14ac:dyDescent="0.25">
      <c r="L23184" s="16" t="s">
        <v>1426</v>
      </c>
    </row>
    <row r="23185" spans="12:12" x14ac:dyDescent="0.25">
      <c r="L23185" s="16" t="s">
        <v>2268</v>
      </c>
    </row>
    <row r="23186" spans="12:12" x14ac:dyDescent="0.25">
      <c r="L23186" s="16" t="s">
        <v>2170</v>
      </c>
    </row>
    <row r="23187" spans="12:12" x14ac:dyDescent="0.25">
      <c r="L23187" s="16" t="s">
        <v>6274</v>
      </c>
    </row>
    <row r="23188" spans="12:12" x14ac:dyDescent="0.25">
      <c r="L23188" s="16" t="s">
        <v>1426</v>
      </c>
    </row>
    <row r="23189" spans="12:12" x14ac:dyDescent="0.25">
      <c r="L23189" s="16" t="s">
        <v>5307</v>
      </c>
    </row>
    <row r="23190" spans="12:12" x14ac:dyDescent="0.25">
      <c r="L23190" s="16" t="s">
        <v>6275</v>
      </c>
    </row>
    <row r="23191" spans="12:12" x14ac:dyDescent="0.25">
      <c r="L23191" s="16" t="s">
        <v>6276</v>
      </c>
    </row>
    <row r="23192" spans="12:12" x14ac:dyDescent="0.25">
      <c r="L23192" s="16" t="s">
        <v>1426</v>
      </c>
    </row>
    <row r="23193" spans="12:12" x14ac:dyDescent="0.25">
      <c r="L23193" s="16" t="s">
        <v>1426</v>
      </c>
    </row>
    <row r="23194" spans="12:12" x14ac:dyDescent="0.25">
      <c r="L23194" s="20" t="s">
        <v>192</v>
      </c>
    </row>
    <row r="23195" spans="12:12" x14ac:dyDescent="0.25">
      <c r="L23195" s="16" t="s">
        <v>2072</v>
      </c>
    </row>
    <row r="23196" spans="12:12" x14ac:dyDescent="0.25">
      <c r="L23196" s="16" t="s">
        <v>3355</v>
      </c>
    </row>
    <row r="23197" spans="12:12" x14ac:dyDescent="0.25">
      <c r="L23197" s="16" t="s">
        <v>5888</v>
      </c>
    </row>
    <row r="23198" spans="12:12" x14ac:dyDescent="0.25">
      <c r="L23198" s="16" t="s">
        <v>1426</v>
      </c>
    </row>
    <row r="23199" spans="12:12" x14ac:dyDescent="0.25">
      <c r="L23199" s="16" t="s">
        <v>3357</v>
      </c>
    </row>
    <row r="23200" spans="12:12" x14ac:dyDescent="0.25">
      <c r="L23200" s="16" t="s">
        <v>3364</v>
      </c>
    </row>
    <row r="23201" spans="12:12" x14ac:dyDescent="0.25">
      <c r="L23201" s="16" t="s">
        <v>4828</v>
      </c>
    </row>
    <row r="23202" spans="12:12" x14ac:dyDescent="0.25">
      <c r="L23202" s="16" t="s">
        <v>3365</v>
      </c>
    </row>
    <row r="23203" spans="12:12" x14ac:dyDescent="0.25">
      <c r="L23203" s="16" t="s">
        <v>5393</v>
      </c>
    </row>
    <row r="23204" spans="12:12" x14ac:dyDescent="0.25">
      <c r="L23204" s="16" t="s">
        <v>3367</v>
      </c>
    </row>
    <row r="23205" spans="12:12" x14ac:dyDescent="0.25">
      <c r="L23205" s="16" t="s">
        <v>2672</v>
      </c>
    </row>
    <row r="23206" spans="12:12" x14ac:dyDescent="0.25">
      <c r="L23206" s="16" t="s">
        <v>3753</v>
      </c>
    </row>
    <row r="23207" spans="12:12" x14ac:dyDescent="0.25">
      <c r="L23207" s="16" t="s">
        <v>5666</v>
      </c>
    </row>
    <row r="23208" spans="12:12" x14ac:dyDescent="0.25">
      <c r="L23208" s="16" t="s">
        <v>3373</v>
      </c>
    </row>
    <row r="23209" spans="12:12" x14ac:dyDescent="0.25">
      <c r="L23209" s="16" t="s">
        <v>3756</v>
      </c>
    </row>
    <row r="23210" spans="12:12" x14ac:dyDescent="0.25">
      <c r="L23210" s="16" t="s">
        <v>5285</v>
      </c>
    </row>
    <row r="23211" spans="12:12" x14ac:dyDescent="0.25">
      <c r="L23211" s="16" t="s">
        <v>2012</v>
      </c>
    </row>
    <row r="23212" spans="12:12" x14ac:dyDescent="0.25">
      <c r="L23212" s="16" t="s">
        <v>1426</v>
      </c>
    </row>
    <row r="23213" spans="12:12" x14ac:dyDescent="0.25">
      <c r="L23213" s="16" t="s">
        <v>1426</v>
      </c>
    </row>
    <row r="23214" spans="12:12" x14ac:dyDescent="0.25">
      <c r="L23214" s="20" t="s">
        <v>1123</v>
      </c>
    </row>
    <row r="23215" spans="12:12" x14ac:dyDescent="0.25">
      <c r="L23215" s="16" t="s">
        <v>3617</v>
      </c>
    </row>
    <row r="23216" spans="12:12" x14ac:dyDescent="0.25">
      <c r="L23216" s="16" t="s">
        <v>2629</v>
      </c>
    </row>
    <row r="23217" spans="12:12" x14ac:dyDescent="0.25">
      <c r="L23217" s="16" t="s">
        <v>5835</v>
      </c>
    </row>
    <row r="23218" spans="12:12" x14ac:dyDescent="0.25">
      <c r="L23218" s="16" t="s">
        <v>1426</v>
      </c>
    </row>
    <row r="23219" spans="12:12" x14ac:dyDescent="0.25">
      <c r="L23219" s="16" t="s">
        <v>2201</v>
      </c>
    </row>
    <row r="23220" spans="12:12" x14ac:dyDescent="0.25">
      <c r="L23220" s="16" t="s">
        <v>4513</v>
      </c>
    </row>
    <row r="23221" spans="12:12" x14ac:dyDescent="0.25">
      <c r="L23221" s="16" t="s">
        <v>3440</v>
      </c>
    </row>
    <row r="23222" spans="12:12" x14ac:dyDescent="0.25">
      <c r="L23222" s="16" t="s">
        <v>4356</v>
      </c>
    </row>
    <row r="23223" spans="12:12" x14ac:dyDescent="0.25">
      <c r="L23223" s="16" t="s">
        <v>2296</v>
      </c>
    </row>
    <row r="23224" spans="12:12" x14ac:dyDescent="0.25">
      <c r="L23224" s="16" t="s">
        <v>3439</v>
      </c>
    </row>
    <row r="23225" spans="12:12" x14ac:dyDescent="0.25">
      <c r="L23225" s="16" t="s">
        <v>6504</v>
      </c>
    </row>
    <row r="23226" spans="12:12" x14ac:dyDescent="0.25">
      <c r="L23226" s="16" t="s">
        <v>2035</v>
      </c>
    </row>
    <row r="23227" spans="12:12" x14ac:dyDescent="0.25">
      <c r="L23227" s="16" t="s">
        <v>2809</v>
      </c>
    </row>
    <row r="23228" spans="12:12" x14ac:dyDescent="0.25">
      <c r="L23228" s="16" t="s">
        <v>5881</v>
      </c>
    </row>
    <row r="23229" spans="12:12" x14ac:dyDescent="0.25">
      <c r="L23229" s="16" t="s">
        <v>2012</v>
      </c>
    </row>
    <row r="23230" spans="12:12" x14ac:dyDescent="0.25">
      <c r="L23230" s="16" t="s">
        <v>1426</v>
      </c>
    </row>
    <row r="23231" spans="12:12" x14ac:dyDescent="0.25">
      <c r="L23231" s="20" t="s">
        <v>579</v>
      </c>
    </row>
    <row r="23232" spans="12:12" x14ac:dyDescent="0.25">
      <c r="L23232" s="16" t="s">
        <v>2717</v>
      </c>
    </row>
    <row r="23233" spans="12:12" x14ac:dyDescent="0.25">
      <c r="L23233" s="16" t="s">
        <v>2952</v>
      </c>
    </row>
    <row r="23234" spans="12:12" x14ac:dyDescent="0.25">
      <c r="L23234" s="16" t="s">
        <v>3424</v>
      </c>
    </row>
    <row r="23235" spans="12:12" x14ac:dyDescent="0.25">
      <c r="L23235" s="16" t="s">
        <v>2718</v>
      </c>
    </row>
    <row r="23236" spans="12:12" x14ac:dyDescent="0.25">
      <c r="L23236" s="16" t="s">
        <v>4003</v>
      </c>
    </row>
    <row r="23237" spans="12:12" x14ac:dyDescent="0.25">
      <c r="L23237" s="16" t="s">
        <v>3788</v>
      </c>
    </row>
    <row r="23238" spans="12:12" x14ac:dyDescent="0.25">
      <c r="L23238" s="16" t="s">
        <v>6277</v>
      </c>
    </row>
    <row r="23239" spans="12:12" x14ac:dyDescent="0.25">
      <c r="L23239" s="16" t="s">
        <v>1426</v>
      </c>
    </row>
    <row r="23240" spans="12:12" x14ac:dyDescent="0.25">
      <c r="L23240" s="16" t="s">
        <v>3790</v>
      </c>
    </row>
    <row r="23241" spans="12:12" x14ac:dyDescent="0.25">
      <c r="L23241" s="16" t="s">
        <v>3788</v>
      </c>
    </row>
    <row r="23242" spans="12:12" x14ac:dyDescent="0.25">
      <c r="L23242" s="16" t="s">
        <v>6278</v>
      </c>
    </row>
    <row r="23243" spans="12:12" x14ac:dyDescent="0.25">
      <c r="L23243" s="16" t="s">
        <v>6018</v>
      </c>
    </row>
    <row r="23244" spans="12:12" x14ac:dyDescent="0.25">
      <c r="L23244" s="16" t="s">
        <v>6151</v>
      </c>
    </row>
    <row r="23245" spans="12:12" x14ac:dyDescent="0.25">
      <c r="L23245" s="16" t="s">
        <v>3792</v>
      </c>
    </row>
    <row r="23246" spans="12:12" x14ac:dyDescent="0.25">
      <c r="L23246" s="16" t="s">
        <v>3788</v>
      </c>
    </row>
    <row r="23247" spans="12:12" x14ac:dyDescent="0.25">
      <c r="L23247" s="16" t="s">
        <v>6279</v>
      </c>
    </row>
    <row r="23248" spans="12:12" x14ac:dyDescent="0.25">
      <c r="L23248" s="16" t="s">
        <v>2012</v>
      </c>
    </row>
    <row r="23249" spans="12:12" x14ac:dyDescent="0.25">
      <c r="L23249" s="16" t="s">
        <v>1426</v>
      </c>
    </row>
    <row r="23250" spans="12:12" x14ac:dyDescent="0.25">
      <c r="L23250" s="16" t="s">
        <v>1426</v>
      </c>
    </row>
    <row r="23251" spans="12:12" x14ac:dyDescent="0.25">
      <c r="L23251" s="20" t="s">
        <v>1189</v>
      </c>
    </row>
    <row r="23252" spans="12:12" x14ac:dyDescent="0.25">
      <c r="L23252" s="16" t="s">
        <v>2030</v>
      </c>
    </row>
    <row r="23253" spans="12:12" x14ac:dyDescent="0.25">
      <c r="L23253" s="16" t="s">
        <v>4204</v>
      </c>
    </row>
    <row r="23254" spans="12:12" x14ac:dyDescent="0.25">
      <c r="L23254" s="16" t="s">
        <v>2154</v>
      </c>
    </row>
    <row r="23255" spans="12:12" x14ac:dyDescent="0.25">
      <c r="L23255" s="16" t="s">
        <v>2033</v>
      </c>
    </row>
    <row r="23256" spans="12:12" x14ac:dyDescent="0.25">
      <c r="L23256" s="16" t="s">
        <v>4991</v>
      </c>
    </row>
    <row r="23257" spans="12:12" x14ac:dyDescent="0.25">
      <c r="L23257" s="16" t="s">
        <v>2003</v>
      </c>
    </row>
    <row r="23258" spans="12:12" x14ac:dyDescent="0.25">
      <c r="L23258" s="16" t="s">
        <v>1426</v>
      </c>
    </row>
    <row r="23259" spans="12:12" x14ac:dyDescent="0.25">
      <c r="L23259" s="16" t="s">
        <v>2117</v>
      </c>
    </row>
    <row r="23260" spans="12:12" x14ac:dyDescent="0.25">
      <c r="L23260" s="16" t="s">
        <v>4204</v>
      </c>
    </row>
    <row r="23261" spans="12:12" x14ac:dyDescent="0.25">
      <c r="L23261" s="16" t="s">
        <v>2296</v>
      </c>
    </row>
    <row r="23262" spans="12:12" x14ac:dyDescent="0.25">
      <c r="L23262" s="16" t="s">
        <v>4205</v>
      </c>
    </row>
    <row r="23263" spans="12:12" x14ac:dyDescent="0.25">
      <c r="L23263" s="16" t="s">
        <v>2154</v>
      </c>
    </row>
    <row r="23264" spans="12:12" x14ac:dyDescent="0.25">
      <c r="L23264" s="16" t="s">
        <v>2151</v>
      </c>
    </row>
    <row r="23265" spans="12:12" x14ac:dyDescent="0.25">
      <c r="L23265" s="16" t="s">
        <v>4204</v>
      </c>
    </row>
    <row r="23266" spans="12:12" x14ac:dyDescent="0.25">
      <c r="L23266" s="16" t="s">
        <v>4995</v>
      </c>
    </row>
    <row r="23267" spans="12:12" x14ac:dyDescent="0.25">
      <c r="L23267" s="16" t="s">
        <v>4205</v>
      </c>
    </row>
    <row r="23268" spans="12:12" x14ac:dyDescent="0.25">
      <c r="L23268" s="16" t="s">
        <v>5484</v>
      </c>
    </row>
    <row r="23269" spans="12:12" x14ac:dyDescent="0.25">
      <c r="L23269" s="16" t="s">
        <v>1426</v>
      </c>
    </row>
    <row r="23270" spans="12:12" x14ac:dyDescent="0.25">
      <c r="L23270" s="16" t="s">
        <v>2052</v>
      </c>
    </row>
    <row r="23271" spans="12:12" x14ac:dyDescent="0.25">
      <c r="L23271" s="16" t="s">
        <v>4204</v>
      </c>
    </row>
    <row r="23272" spans="12:12" x14ac:dyDescent="0.25">
      <c r="L23272" s="16" t="s">
        <v>2154</v>
      </c>
    </row>
    <row r="23273" spans="12:12" x14ac:dyDescent="0.25">
      <c r="L23273" s="16" t="s">
        <v>2194</v>
      </c>
    </row>
    <row r="23274" spans="12:12" x14ac:dyDescent="0.25">
      <c r="L23274" s="16" t="s">
        <v>4955</v>
      </c>
    </row>
    <row r="23275" spans="12:12" x14ac:dyDescent="0.25">
      <c r="L23275" s="16" t="s">
        <v>2296</v>
      </c>
    </row>
    <row r="23276" spans="12:12" x14ac:dyDescent="0.25">
      <c r="L23276" s="16" t="s">
        <v>2241</v>
      </c>
    </row>
    <row r="23277" spans="12:12" x14ac:dyDescent="0.25">
      <c r="L23277" s="16" t="s">
        <v>5745</v>
      </c>
    </row>
    <row r="23278" spans="12:12" x14ac:dyDescent="0.25">
      <c r="L23278" s="16" t="s">
        <v>1426</v>
      </c>
    </row>
    <row r="23279" spans="12:12" x14ac:dyDescent="0.25">
      <c r="L23279" s="16" t="s">
        <v>6280</v>
      </c>
    </row>
    <row r="23280" spans="12:12" x14ac:dyDescent="0.25">
      <c r="L23280" s="16" t="s">
        <v>4954</v>
      </c>
    </row>
    <row r="23281" spans="12:12" x14ac:dyDescent="0.25">
      <c r="L23281" s="16" t="s">
        <v>2872</v>
      </c>
    </row>
    <row r="23282" spans="12:12" x14ac:dyDescent="0.25">
      <c r="L23282" s="16" t="s">
        <v>3545</v>
      </c>
    </row>
    <row r="23283" spans="12:12" x14ac:dyDescent="0.25">
      <c r="L23283" s="16" t="s">
        <v>5689</v>
      </c>
    </row>
    <row r="23284" spans="12:12" x14ac:dyDescent="0.25">
      <c r="L23284" s="16" t="s">
        <v>2012</v>
      </c>
    </row>
    <row r="23285" spans="12:12" x14ac:dyDescent="0.25">
      <c r="L23285" s="16" t="s">
        <v>1426</v>
      </c>
    </row>
    <row r="23286" spans="12:12" x14ac:dyDescent="0.25">
      <c r="L23286" s="20" t="s">
        <v>1190</v>
      </c>
    </row>
    <row r="23287" spans="12:12" x14ac:dyDescent="0.25">
      <c r="L23287" s="16" t="s">
        <v>3157</v>
      </c>
    </row>
    <row r="23288" spans="12:12" x14ac:dyDescent="0.25">
      <c r="L23288" s="16" t="s">
        <v>4990</v>
      </c>
    </row>
    <row r="23289" spans="12:12" x14ac:dyDescent="0.25">
      <c r="L23289" s="16" t="s">
        <v>2736</v>
      </c>
    </row>
    <row r="23290" spans="12:12" x14ac:dyDescent="0.25">
      <c r="L23290" s="16" t="s">
        <v>1426</v>
      </c>
    </row>
    <row r="23291" spans="12:12" x14ac:dyDescent="0.25">
      <c r="L23291" s="16" t="s">
        <v>2052</v>
      </c>
    </row>
    <row r="23292" spans="12:12" x14ac:dyDescent="0.25">
      <c r="L23292" s="16" t="s">
        <v>4990</v>
      </c>
    </row>
    <row r="23293" spans="12:12" x14ac:dyDescent="0.25">
      <c r="L23293" s="16" t="s">
        <v>1999</v>
      </c>
    </row>
    <row r="23294" spans="12:12" x14ac:dyDescent="0.25">
      <c r="L23294" s="16" t="s">
        <v>2194</v>
      </c>
    </row>
    <row r="23295" spans="12:12" x14ac:dyDescent="0.25">
      <c r="L23295" s="16" t="s">
        <v>4990</v>
      </c>
    </row>
    <row r="23296" spans="12:12" x14ac:dyDescent="0.25">
      <c r="L23296" s="16" t="s">
        <v>4978</v>
      </c>
    </row>
    <row r="23297" spans="12:12" x14ac:dyDescent="0.25">
      <c r="L23297" s="16" t="s">
        <v>4204</v>
      </c>
    </row>
    <row r="23298" spans="12:12" x14ac:dyDescent="0.25">
      <c r="L23298" s="16" t="s">
        <v>4997</v>
      </c>
    </row>
    <row r="23299" spans="12:12" x14ac:dyDescent="0.25">
      <c r="L23299" s="16" t="s">
        <v>2241</v>
      </c>
    </row>
    <row r="23300" spans="12:12" x14ac:dyDescent="0.25">
      <c r="L23300" s="16" t="s">
        <v>5746</v>
      </c>
    </row>
    <row r="23301" spans="12:12" x14ac:dyDescent="0.25">
      <c r="L23301" s="16" t="s">
        <v>4981</v>
      </c>
    </row>
    <row r="23302" spans="12:12" x14ac:dyDescent="0.25">
      <c r="L23302" s="16" t="s">
        <v>2460</v>
      </c>
    </row>
    <row r="23303" spans="12:12" x14ac:dyDescent="0.25">
      <c r="L23303" s="16" t="s">
        <v>1426</v>
      </c>
    </row>
    <row r="23304" spans="12:12" x14ac:dyDescent="0.25">
      <c r="L23304" s="16" t="s">
        <v>2491</v>
      </c>
    </row>
    <row r="23305" spans="12:12" x14ac:dyDescent="0.25">
      <c r="L23305" s="16" t="s">
        <v>4990</v>
      </c>
    </row>
    <row r="23306" spans="12:12" x14ac:dyDescent="0.25">
      <c r="L23306" s="16" t="s">
        <v>4988</v>
      </c>
    </row>
    <row r="23307" spans="12:12" x14ac:dyDescent="0.25">
      <c r="L23307" s="16" t="s">
        <v>2012</v>
      </c>
    </row>
    <row r="23308" spans="12:12" x14ac:dyDescent="0.25">
      <c r="L23308" s="16" t="s">
        <v>1426</v>
      </c>
    </row>
    <row r="23309" spans="12:12" x14ac:dyDescent="0.25">
      <c r="L23309" s="16" t="s">
        <v>1426</v>
      </c>
    </row>
    <row r="23310" spans="12:12" x14ac:dyDescent="0.25">
      <c r="L23310" s="20" t="s">
        <v>808</v>
      </c>
    </row>
    <row r="23311" spans="12:12" x14ac:dyDescent="0.25">
      <c r="L23311" s="16" t="s">
        <v>3425</v>
      </c>
    </row>
    <row r="23312" spans="12:12" x14ac:dyDescent="0.25">
      <c r="L23312" s="16" t="s">
        <v>3358</v>
      </c>
    </row>
    <row r="23313" spans="12:12" x14ac:dyDescent="0.25">
      <c r="L23313" s="16" t="s">
        <v>3370</v>
      </c>
    </row>
    <row r="23314" spans="12:12" x14ac:dyDescent="0.25">
      <c r="L23314" s="16" t="s">
        <v>2012</v>
      </c>
    </row>
    <row r="23315" spans="12:12" x14ac:dyDescent="0.25">
      <c r="L23315" s="16" t="s">
        <v>1426</v>
      </c>
    </row>
    <row r="23316" spans="12:12" x14ac:dyDescent="0.25">
      <c r="L23316" s="16" t="s">
        <v>1426</v>
      </c>
    </row>
    <row r="23317" spans="12:12" x14ac:dyDescent="0.25">
      <c r="L23317" s="20" t="s">
        <v>733</v>
      </c>
    </row>
    <row r="23318" spans="12:12" x14ac:dyDescent="0.25">
      <c r="L23318" s="16" t="s">
        <v>2007</v>
      </c>
    </row>
    <row r="23319" spans="12:12" x14ac:dyDescent="0.25">
      <c r="L23319" s="16" t="s">
        <v>2010</v>
      </c>
    </row>
    <row r="23320" spans="12:12" x14ac:dyDescent="0.25">
      <c r="L23320" s="16" t="s">
        <v>5191</v>
      </c>
    </row>
    <row r="23321" spans="12:12" x14ac:dyDescent="0.25">
      <c r="L23321" s="16" t="s">
        <v>2978</v>
      </c>
    </row>
    <row r="23322" spans="12:12" x14ac:dyDescent="0.25">
      <c r="L23322" s="16" t="s">
        <v>6076</v>
      </c>
    </row>
    <row r="23323" spans="12:12" x14ac:dyDescent="0.25">
      <c r="L23323" s="16" t="s">
        <v>3662</v>
      </c>
    </row>
    <row r="23324" spans="12:12" x14ac:dyDescent="0.25">
      <c r="L23324" s="16" t="s">
        <v>6191</v>
      </c>
    </row>
    <row r="23325" spans="12:12" x14ac:dyDescent="0.25">
      <c r="L23325" s="16" t="s">
        <v>2012</v>
      </c>
    </row>
    <row r="23326" spans="12:12" x14ac:dyDescent="0.25">
      <c r="L23326" s="16" t="s">
        <v>1426</v>
      </c>
    </row>
    <row r="23327" spans="12:12" x14ac:dyDescent="0.25">
      <c r="L23327" s="16" t="s">
        <v>1426</v>
      </c>
    </row>
    <row r="23328" spans="12:12" x14ac:dyDescent="0.25">
      <c r="L23328" s="20" t="s">
        <v>1947</v>
      </c>
    </row>
    <row r="23329" spans="12:12" x14ac:dyDescent="0.25">
      <c r="L23329" s="16" t="s">
        <v>2115</v>
      </c>
    </row>
    <row r="23330" spans="12:12" x14ac:dyDescent="0.25">
      <c r="L23330" s="16" t="s">
        <v>2012</v>
      </c>
    </row>
    <row r="23331" spans="12:12" x14ac:dyDescent="0.25">
      <c r="L23331" s="16" t="s">
        <v>1426</v>
      </c>
    </row>
    <row r="23332" spans="12:12" x14ac:dyDescent="0.25">
      <c r="L23332" s="16" t="s">
        <v>1426</v>
      </c>
    </row>
    <row r="23333" spans="12:12" x14ac:dyDescent="0.25">
      <c r="L23333" s="20" t="s">
        <v>1948</v>
      </c>
    </row>
    <row r="23334" spans="12:12" x14ac:dyDescent="0.25">
      <c r="L23334" s="16" t="s">
        <v>2720</v>
      </c>
    </row>
    <row r="23335" spans="12:12" x14ac:dyDescent="0.25">
      <c r="L23335" s="16" t="s">
        <v>2155</v>
      </c>
    </row>
    <row r="23336" spans="12:12" x14ac:dyDescent="0.25">
      <c r="L23336" s="16" t="s">
        <v>6281</v>
      </c>
    </row>
    <row r="23337" spans="12:12" x14ac:dyDescent="0.25">
      <c r="L23337" s="16" t="s">
        <v>2012</v>
      </c>
    </row>
    <row r="23338" spans="12:12" x14ac:dyDescent="0.25">
      <c r="L23338" s="16" t="s">
        <v>1426</v>
      </c>
    </row>
    <row r="23339" spans="12:12" x14ac:dyDescent="0.25">
      <c r="L23339" s="16" t="s">
        <v>1426</v>
      </c>
    </row>
    <row r="23340" spans="12:12" x14ac:dyDescent="0.25">
      <c r="L23340" s="20" t="s">
        <v>448</v>
      </c>
    </row>
    <row r="23341" spans="12:12" x14ac:dyDescent="0.25">
      <c r="L23341" s="16" t="s">
        <v>2434</v>
      </c>
    </row>
    <row r="23342" spans="12:12" x14ac:dyDescent="0.25">
      <c r="L23342" s="16" t="s">
        <v>2923</v>
      </c>
    </row>
    <row r="23343" spans="12:12" x14ac:dyDescent="0.25">
      <c r="L23343" s="16" t="s">
        <v>4874</v>
      </c>
    </row>
    <row r="23344" spans="12:12" x14ac:dyDescent="0.25">
      <c r="L23344" s="16" t="s">
        <v>2012</v>
      </c>
    </row>
    <row r="23345" spans="12:12" x14ac:dyDescent="0.25">
      <c r="L23345" s="16" t="s">
        <v>1426</v>
      </c>
    </row>
    <row r="23346" spans="12:12" x14ac:dyDescent="0.25">
      <c r="L23346" s="16" t="s">
        <v>1426</v>
      </c>
    </row>
    <row r="23347" spans="12:12" x14ac:dyDescent="0.25">
      <c r="L23347" s="20" t="s">
        <v>1949</v>
      </c>
    </row>
    <row r="23348" spans="12:12" x14ac:dyDescent="0.25">
      <c r="L23348" s="16" t="s">
        <v>5440</v>
      </c>
    </row>
    <row r="23349" spans="12:12" x14ac:dyDescent="0.25">
      <c r="L23349" s="16" t="s">
        <v>5208</v>
      </c>
    </row>
    <row r="23350" spans="12:12" x14ac:dyDescent="0.25">
      <c r="L23350" s="16" t="s">
        <v>5583</v>
      </c>
    </row>
    <row r="23351" spans="12:12" x14ac:dyDescent="0.25">
      <c r="L23351" s="16" t="s">
        <v>2012</v>
      </c>
    </row>
    <row r="23352" spans="12:12" x14ac:dyDescent="0.25">
      <c r="L23352" s="16" t="s">
        <v>1426</v>
      </c>
    </row>
    <row r="23353" spans="12:12" x14ac:dyDescent="0.25">
      <c r="L23353" s="16" t="s">
        <v>1426</v>
      </c>
    </row>
    <row r="23354" spans="12:12" x14ac:dyDescent="0.25">
      <c r="L23354" s="20" t="s">
        <v>1950</v>
      </c>
    </row>
    <row r="23355" spans="12:12" x14ac:dyDescent="0.25">
      <c r="L23355" s="16" t="s">
        <v>2116</v>
      </c>
    </row>
    <row r="23356" spans="12:12" x14ac:dyDescent="0.25">
      <c r="L23356" s="16" t="s">
        <v>2012</v>
      </c>
    </row>
    <row r="23357" spans="12:12" x14ac:dyDescent="0.25">
      <c r="L23357" s="16" t="s">
        <v>1426</v>
      </c>
    </row>
    <row r="23358" spans="12:12" x14ac:dyDescent="0.25">
      <c r="L23358" s="16" t="s">
        <v>1426</v>
      </c>
    </row>
    <row r="23359" spans="12:12" x14ac:dyDescent="0.25">
      <c r="L23359" s="20" t="s">
        <v>645</v>
      </c>
    </row>
    <row r="23360" spans="12:12" x14ac:dyDescent="0.25">
      <c r="L23360" s="16" t="s">
        <v>2972</v>
      </c>
    </row>
    <row r="23361" spans="12:12" x14ac:dyDescent="0.25">
      <c r="L23361" s="16" t="s">
        <v>2556</v>
      </c>
    </row>
    <row r="23362" spans="12:12" x14ac:dyDescent="0.25">
      <c r="L23362" s="16" t="s">
        <v>2571</v>
      </c>
    </row>
    <row r="23363" spans="12:12" x14ac:dyDescent="0.25">
      <c r="L23363" s="16" t="s">
        <v>2572</v>
      </c>
    </row>
    <row r="23364" spans="12:12" x14ac:dyDescent="0.25">
      <c r="L23364" s="16" t="s">
        <v>5831</v>
      </c>
    </row>
    <row r="23365" spans="12:12" x14ac:dyDescent="0.25">
      <c r="L23365" s="16" t="s">
        <v>2012</v>
      </c>
    </row>
    <row r="23366" spans="12:12" x14ac:dyDescent="0.25">
      <c r="L23366" s="16" t="s">
        <v>1426</v>
      </c>
    </row>
    <row r="23367" spans="12:12" x14ac:dyDescent="0.25">
      <c r="L23367" s="16" t="s">
        <v>1426</v>
      </c>
    </row>
    <row r="23368" spans="12:12" x14ac:dyDescent="0.25">
      <c r="L23368" s="20" t="s">
        <v>946</v>
      </c>
    </row>
    <row r="23369" spans="12:12" x14ac:dyDescent="0.25">
      <c r="L23369" s="16" t="s">
        <v>2201</v>
      </c>
    </row>
    <row r="23370" spans="12:12" x14ac:dyDescent="0.25">
      <c r="L23370" s="16" t="s">
        <v>6209</v>
      </c>
    </row>
    <row r="23371" spans="12:12" x14ac:dyDescent="0.25">
      <c r="L23371" s="16" t="s">
        <v>2137</v>
      </c>
    </row>
    <row r="23372" spans="12:12" x14ac:dyDescent="0.25">
      <c r="L23372" s="16" t="s">
        <v>6210</v>
      </c>
    </row>
    <row r="23373" spans="12:12" x14ac:dyDescent="0.25">
      <c r="L23373" s="16" t="s">
        <v>2736</v>
      </c>
    </row>
    <row r="23374" spans="12:12" x14ac:dyDescent="0.25">
      <c r="L23374" s="16" t="s">
        <v>4253</v>
      </c>
    </row>
    <row r="23375" spans="12:12" x14ac:dyDescent="0.25">
      <c r="L23375" s="16" t="s">
        <v>4218</v>
      </c>
    </row>
    <row r="23376" spans="12:12" x14ac:dyDescent="0.25">
      <c r="L23376" s="16" t="s">
        <v>2118</v>
      </c>
    </row>
    <row r="23377" spans="12:12" x14ac:dyDescent="0.25">
      <c r="L23377" s="16" t="s">
        <v>4258</v>
      </c>
    </row>
    <row r="23378" spans="12:12" x14ac:dyDescent="0.25">
      <c r="L23378" s="16" t="s">
        <v>4232</v>
      </c>
    </row>
    <row r="23379" spans="12:12" x14ac:dyDescent="0.25">
      <c r="L23379" s="16" t="s">
        <v>4962</v>
      </c>
    </row>
    <row r="23380" spans="12:12" x14ac:dyDescent="0.25">
      <c r="L23380" s="16" t="s">
        <v>6211</v>
      </c>
    </row>
    <row r="23381" spans="12:12" x14ac:dyDescent="0.25">
      <c r="L23381" s="16" t="s">
        <v>5527</v>
      </c>
    </row>
    <row r="23382" spans="12:12" x14ac:dyDescent="0.25">
      <c r="L23382" s="16" t="s">
        <v>4256</v>
      </c>
    </row>
    <row r="23383" spans="12:12" x14ac:dyDescent="0.25">
      <c r="L23383" s="16" t="s">
        <v>2462</v>
      </c>
    </row>
    <row r="23384" spans="12:12" x14ac:dyDescent="0.25">
      <c r="L23384" s="16" t="s">
        <v>2136</v>
      </c>
    </row>
    <row r="23385" spans="12:12" x14ac:dyDescent="0.25">
      <c r="L23385" s="16" t="s">
        <v>6282</v>
      </c>
    </row>
    <row r="23386" spans="12:12" x14ac:dyDescent="0.25">
      <c r="L23386" s="16" t="s">
        <v>2035</v>
      </c>
    </row>
    <row r="23387" spans="12:12" x14ac:dyDescent="0.25">
      <c r="L23387" s="16" t="s">
        <v>2118</v>
      </c>
    </row>
    <row r="23388" spans="12:12" x14ac:dyDescent="0.25">
      <c r="L23388" s="16" t="s">
        <v>2001</v>
      </c>
    </row>
    <row r="23389" spans="12:12" x14ac:dyDescent="0.25">
      <c r="L23389" s="16" t="s">
        <v>4232</v>
      </c>
    </row>
    <row r="23390" spans="12:12" x14ac:dyDescent="0.25">
      <c r="L23390" s="16" t="s">
        <v>4960</v>
      </c>
    </row>
    <row r="23391" spans="12:12" x14ac:dyDescent="0.25">
      <c r="L23391" s="16" t="s">
        <v>2012</v>
      </c>
    </row>
    <row r="23392" spans="12:12" x14ac:dyDescent="0.25">
      <c r="L23392" s="16" t="s">
        <v>1426</v>
      </c>
    </row>
    <row r="23393" spans="12:12" x14ac:dyDescent="0.25">
      <c r="L23393" s="16" t="s">
        <v>1426</v>
      </c>
    </row>
    <row r="23394" spans="12:12" x14ac:dyDescent="0.25">
      <c r="L23394" s="20" t="s">
        <v>537</v>
      </c>
    </row>
    <row r="23395" spans="12:12" x14ac:dyDescent="0.25">
      <c r="L23395" s="16" t="s">
        <v>2088</v>
      </c>
    </row>
    <row r="23396" spans="12:12" x14ac:dyDescent="0.25">
      <c r="L23396" s="16" t="s">
        <v>2089</v>
      </c>
    </row>
    <row r="23397" spans="12:12" x14ac:dyDescent="0.25">
      <c r="L23397" s="16" t="s">
        <v>6283</v>
      </c>
    </row>
    <row r="23398" spans="12:12" x14ac:dyDescent="0.25">
      <c r="L23398" s="16" t="s">
        <v>2012</v>
      </c>
    </row>
    <row r="23399" spans="12:12" x14ac:dyDescent="0.25">
      <c r="L23399" s="16" t="s">
        <v>1426</v>
      </c>
    </row>
    <row r="23400" spans="12:12" x14ac:dyDescent="0.25">
      <c r="L23400" s="16" t="s">
        <v>1426</v>
      </c>
    </row>
    <row r="23401" spans="12:12" x14ac:dyDescent="0.25">
      <c r="L23401" s="20" t="s">
        <v>133</v>
      </c>
    </row>
    <row r="23402" spans="12:12" x14ac:dyDescent="0.25">
      <c r="L23402" s="16" t="s">
        <v>6027</v>
      </c>
    </row>
    <row r="23403" spans="12:12" x14ac:dyDescent="0.25">
      <c r="L23403" s="16" t="s">
        <v>6284</v>
      </c>
    </row>
    <row r="23404" spans="12:12" x14ac:dyDescent="0.25">
      <c r="L23404" s="16" t="s">
        <v>1426</v>
      </c>
    </row>
    <row r="23405" spans="12:12" x14ac:dyDescent="0.25">
      <c r="L23405" s="16" t="s">
        <v>3205</v>
      </c>
    </row>
    <row r="23406" spans="12:12" x14ac:dyDescent="0.25">
      <c r="L23406" s="16" t="s">
        <v>4231</v>
      </c>
    </row>
    <row r="23407" spans="12:12" x14ac:dyDescent="0.25">
      <c r="L23407" s="16" t="s">
        <v>3823</v>
      </c>
    </row>
    <row r="23408" spans="12:12" x14ac:dyDescent="0.25">
      <c r="L23408" s="16" t="s">
        <v>2531</v>
      </c>
    </row>
    <row r="23409" spans="12:12" x14ac:dyDescent="0.25">
      <c r="L23409" s="16" t="s">
        <v>6131</v>
      </c>
    </row>
    <row r="23410" spans="12:12" x14ac:dyDescent="0.25">
      <c r="L23410" s="16" t="s">
        <v>2004</v>
      </c>
    </row>
    <row r="23411" spans="12:12" x14ac:dyDescent="0.25">
      <c r="L23411" s="16" t="s">
        <v>6285</v>
      </c>
    </row>
    <row r="23412" spans="12:12" x14ac:dyDescent="0.25">
      <c r="L23412" s="16" t="s">
        <v>1997</v>
      </c>
    </row>
    <row r="23413" spans="12:12" x14ac:dyDescent="0.25">
      <c r="L23413" s="16" t="s">
        <v>1989</v>
      </c>
    </row>
    <row r="23414" spans="12:12" x14ac:dyDescent="0.25">
      <c r="L23414" s="16" t="s">
        <v>2416</v>
      </c>
    </row>
    <row r="23415" spans="12:12" x14ac:dyDescent="0.25">
      <c r="L23415" s="16" t="s">
        <v>1998</v>
      </c>
    </row>
    <row r="23416" spans="12:12" x14ac:dyDescent="0.25">
      <c r="L23416" s="16" t="s">
        <v>2003</v>
      </c>
    </row>
    <row r="23417" spans="12:12" x14ac:dyDescent="0.25">
      <c r="L23417" s="16" t="s">
        <v>2527</v>
      </c>
    </row>
    <row r="23418" spans="12:12" x14ac:dyDescent="0.25">
      <c r="L23418" s="16" t="s">
        <v>2003</v>
      </c>
    </row>
    <row r="23419" spans="12:12" x14ac:dyDescent="0.25">
      <c r="L23419" s="16" t="s">
        <v>3825</v>
      </c>
    </row>
    <row r="23420" spans="12:12" x14ac:dyDescent="0.25">
      <c r="L23420" s="16" t="s">
        <v>2003</v>
      </c>
    </row>
    <row r="23421" spans="12:12" x14ac:dyDescent="0.25">
      <c r="L23421" s="16" t="s">
        <v>4233</v>
      </c>
    </row>
    <row r="23422" spans="12:12" x14ac:dyDescent="0.25">
      <c r="L23422" s="16" t="s">
        <v>2003</v>
      </c>
    </row>
    <row r="23423" spans="12:12" x14ac:dyDescent="0.25">
      <c r="L23423" s="16" t="s">
        <v>2142</v>
      </c>
    </row>
    <row r="23424" spans="12:12" x14ac:dyDescent="0.25">
      <c r="L23424" s="16" t="s">
        <v>2415</v>
      </c>
    </row>
    <row r="23425" spans="12:12" x14ac:dyDescent="0.25">
      <c r="L23425" s="16" t="s">
        <v>2005</v>
      </c>
    </row>
    <row r="23426" spans="12:12" x14ac:dyDescent="0.25">
      <c r="L23426" s="16" t="s">
        <v>2012</v>
      </c>
    </row>
    <row r="23427" spans="12:12" x14ac:dyDescent="0.25">
      <c r="L23427" s="16" t="s">
        <v>1426</v>
      </c>
    </row>
    <row r="23428" spans="12:12" x14ac:dyDescent="0.25">
      <c r="L23428" s="16" t="s">
        <v>1426</v>
      </c>
    </row>
    <row r="23429" spans="12:12" x14ac:dyDescent="0.25">
      <c r="L23429" s="20" t="s">
        <v>1384</v>
      </c>
    </row>
    <row r="23430" spans="12:12" x14ac:dyDescent="0.25">
      <c r="L23430" s="16" t="s">
        <v>3037</v>
      </c>
    </row>
    <row r="23431" spans="12:12" x14ac:dyDescent="0.25">
      <c r="L23431" s="16" t="s">
        <v>2170</v>
      </c>
    </row>
    <row r="23432" spans="12:12" x14ac:dyDescent="0.25">
      <c r="L23432" s="16" t="s">
        <v>5802</v>
      </c>
    </row>
    <row r="23433" spans="12:12" x14ac:dyDescent="0.25">
      <c r="L23433" s="16" t="s">
        <v>1426</v>
      </c>
    </row>
    <row r="23434" spans="12:12" x14ac:dyDescent="0.25">
      <c r="L23434" s="16" t="s">
        <v>5675</v>
      </c>
    </row>
    <row r="23435" spans="12:12" x14ac:dyDescent="0.25">
      <c r="L23435" s="16" t="s">
        <v>4130</v>
      </c>
    </row>
    <row r="23436" spans="12:12" x14ac:dyDescent="0.25">
      <c r="L23436" s="16" t="s">
        <v>5334</v>
      </c>
    </row>
    <row r="23437" spans="12:12" x14ac:dyDescent="0.25">
      <c r="L23437" s="16" t="s">
        <v>5653</v>
      </c>
    </row>
    <row r="23438" spans="12:12" x14ac:dyDescent="0.25">
      <c r="L23438" s="16" t="s">
        <v>5394</v>
      </c>
    </row>
    <row r="23439" spans="12:12" x14ac:dyDescent="0.25">
      <c r="L23439" s="16" t="s">
        <v>5804</v>
      </c>
    </row>
    <row r="23440" spans="12:12" x14ac:dyDescent="0.25">
      <c r="L23440" s="16" t="s">
        <v>6273</v>
      </c>
    </row>
    <row r="23441" spans="12:12" x14ac:dyDescent="0.25">
      <c r="L23441" s="16" t="s">
        <v>5524</v>
      </c>
    </row>
    <row r="23442" spans="12:12" x14ac:dyDescent="0.25">
      <c r="L23442" s="16" t="s">
        <v>1426</v>
      </c>
    </row>
    <row r="23443" spans="12:12" x14ac:dyDescent="0.25">
      <c r="L23443" s="16" t="s">
        <v>1426</v>
      </c>
    </row>
    <row r="23444" spans="12:12" x14ac:dyDescent="0.25">
      <c r="L23444" s="20" t="s">
        <v>1951</v>
      </c>
    </row>
    <row r="23445" spans="12:12" x14ac:dyDescent="0.25">
      <c r="L23445" s="16" t="s">
        <v>2116</v>
      </c>
    </row>
    <row r="23446" spans="12:12" x14ac:dyDescent="0.25">
      <c r="L23446" s="16" t="s">
        <v>2012</v>
      </c>
    </row>
    <row r="23447" spans="12:12" x14ac:dyDescent="0.25">
      <c r="L23447" s="16" t="s">
        <v>1426</v>
      </c>
    </row>
    <row r="23448" spans="12:12" x14ac:dyDescent="0.25">
      <c r="L23448" s="16" t="s">
        <v>1426</v>
      </c>
    </row>
    <row r="23449" spans="12:12" x14ac:dyDescent="0.25">
      <c r="L23449" s="20" t="s">
        <v>1952</v>
      </c>
    </row>
    <row r="23450" spans="12:12" x14ac:dyDescent="0.25">
      <c r="L23450" s="16" t="s">
        <v>6286</v>
      </c>
    </row>
    <row r="23451" spans="12:12" x14ac:dyDescent="0.25">
      <c r="L23451" s="16" t="s">
        <v>2012</v>
      </c>
    </row>
    <row r="23452" spans="12:12" x14ac:dyDescent="0.25">
      <c r="L23452" s="16" t="s">
        <v>1426</v>
      </c>
    </row>
    <row r="23453" spans="12:12" x14ac:dyDescent="0.25">
      <c r="L23453" s="16" t="s">
        <v>1426</v>
      </c>
    </row>
    <row r="23454" spans="12:12" x14ac:dyDescent="0.25">
      <c r="L23454" s="20" t="s">
        <v>1954</v>
      </c>
    </row>
    <row r="23455" spans="12:12" x14ac:dyDescent="0.25">
      <c r="L23455" s="16" t="s">
        <v>3338</v>
      </c>
    </row>
    <row r="23456" spans="12:12" x14ac:dyDescent="0.25">
      <c r="L23456" s="16" t="s">
        <v>2199</v>
      </c>
    </row>
    <row r="23457" spans="12:12" x14ac:dyDescent="0.25">
      <c r="L23457" s="16" t="s">
        <v>4950</v>
      </c>
    </row>
    <row r="23458" spans="12:12" x14ac:dyDescent="0.25">
      <c r="L23458" s="16" t="s">
        <v>2012</v>
      </c>
    </row>
    <row r="23459" spans="12:12" x14ac:dyDescent="0.25">
      <c r="L23459" s="16" t="s">
        <v>1426</v>
      </c>
    </row>
    <row r="23460" spans="12:12" x14ac:dyDescent="0.25">
      <c r="L23460" s="16" t="s">
        <v>1426</v>
      </c>
    </row>
    <row r="23461" spans="12:12" x14ac:dyDescent="0.25">
      <c r="L23461" s="20" t="s">
        <v>1955</v>
      </c>
    </row>
    <row r="23462" spans="12:12" x14ac:dyDescent="0.25">
      <c r="L23462" s="16" t="s">
        <v>3333</v>
      </c>
    </row>
    <row r="23463" spans="12:12" x14ac:dyDescent="0.25">
      <c r="L23463" s="16" t="s">
        <v>2012</v>
      </c>
    </row>
    <row r="23464" spans="12:12" x14ac:dyDescent="0.25">
      <c r="L23464" s="16" t="s">
        <v>1426</v>
      </c>
    </row>
    <row r="23465" spans="12:12" x14ac:dyDescent="0.25">
      <c r="L23465" s="16" t="s">
        <v>1426</v>
      </c>
    </row>
    <row r="23466" spans="12:12" x14ac:dyDescent="0.25">
      <c r="L23466" s="20" t="s">
        <v>1956</v>
      </c>
    </row>
    <row r="23467" spans="12:12" x14ac:dyDescent="0.25">
      <c r="L23467" s="16" t="s">
        <v>5753</v>
      </c>
    </row>
    <row r="23468" spans="12:12" x14ac:dyDescent="0.25">
      <c r="L23468" s="16" t="s">
        <v>2012</v>
      </c>
    </row>
    <row r="23469" spans="12:12" x14ac:dyDescent="0.25">
      <c r="L23469" s="16" t="s">
        <v>1426</v>
      </c>
    </row>
    <row r="23470" spans="12:12" x14ac:dyDescent="0.25">
      <c r="L23470" s="16" t="s">
        <v>1426</v>
      </c>
    </row>
    <row r="23471" spans="12:12" x14ac:dyDescent="0.25">
      <c r="L23471" s="20" t="s">
        <v>160</v>
      </c>
    </row>
    <row r="23472" spans="12:12" x14ac:dyDescent="0.25">
      <c r="L23472" s="16" t="s">
        <v>2414</v>
      </c>
    </row>
    <row r="23473" spans="12:12" x14ac:dyDescent="0.25">
      <c r="L23473" s="16" t="s">
        <v>2723</v>
      </c>
    </row>
    <row r="23474" spans="12:12" x14ac:dyDescent="0.25">
      <c r="L23474" s="16" t="s">
        <v>4641</v>
      </c>
    </row>
    <row r="23475" spans="12:12" x14ac:dyDescent="0.25">
      <c r="L23475" s="16" t="s">
        <v>3773</v>
      </c>
    </row>
    <row r="23476" spans="12:12" x14ac:dyDescent="0.25">
      <c r="L23476" s="16" t="s">
        <v>6231</v>
      </c>
    </row>
    <row r="23477" spans="12:12" x14ac:dyDescent="0.25">
      <c r="L23477" s="16" t="s">
        <v>1426</v>
      </c>
    </row>
    <row r="23478" spans="12:12" x14ac:dyDescent="0.25">
      <c r="L23478" s="16" t="s">
        <v>2549</v>
      </c>
    </row>
    <row r="23479" spans="12:12" x14ac:dyDescent="0.25">
      <c r="L23479" s="16" t="s">
        <v>4344</v>
      </c>
    </row>
    <row r="23480" spans="12:12" x14ac:dyDescent="0.25">
      <c r="L23480" s="16" t="s">
        <v>2015</v>
      </c>
    </row>
    <row r="23481" spans="12:12" x14ac:dyDescent="0.25">
      <c r="L23481" s="16" t="s">
        <v>2552</v>
      </c>
    </row>
    <row r="23482" spans="12:12" x14ac:dyDescent="0.25">
      <c r="L23482" s="16" t="s">
        <v>4344</v>
      </c>
    </row>
    <row r="23483" spans="12:12" x14ac:dyDescent="0.25">
      <c r="L23483" s="16" t="s">
        <v>2551</v>
      </c>
    </row>
    <row r="23484" spans="12:12" x14ac:dyDescent="0.25">
      <c r="L23484" s="16" t="s">
        <v>1426</v>
      </c>
    </row>
    <row r="23485" spans="12:12" x14ac:dyDescent="0.25">
      <c r="L23485" s="16" t="s">
        <v>3507</v>
      </c>
    </row>
    <row r="23486" spans="12:12" x14ac:dyDescent="0.25">
      <c r="L23486" s="16" t="s">
        <v>2723</v>
      </c>
    </row>
    <row r="23487" spans="12:12" x14ac:dyDescent="0.25">
      <c r="L23487" s="16" t="s">
        <v>4646</v>
      </c>
    </row>
    <row r="23488" spans="12:12" x14ac:dyDescent="0.25">
      <c r="L23488" s="16" t="s">
        <v>2731</v>
      </c>
    </row>
    <row r="23489" spans="12:12" x14ac:dyDescent="0.25">
      <c r="L23489" s="16" t="s">
        <v>2723</v>
      </c>
    </row>
    <row r="23490" spans="12:12" x14ac:dyDescent="0.25">
      <c r="L23490" s="16" t="s">
        <v>4643</v>
      </c>
    </row>
    <row r="23491" spans="12:12" x14ac:dyDescent="0.25">
      <c r="L23491" s="16" t="s">
        <v>2012</v>
      </c>
    </row>
    <row r="23492" spans="12:12" x14ac:dyDescent="0.25">
      <c r="L23492" s="16" t="s">
        <v>1426</v>
      </c>
    </row>
    <row r="23493" spans="12:12" x14ac:dyDescent="0.25">
      <c r="L23493" s="16" t="s">
        <v>1426</v>
      </c>
    </row>
    <row r="23494" spans="12:12" x14ac:dyDescent="0.25">
      <c r="L23494" s="20" t="s">
        <v>644</v>
      </c>
    </row>
    <row r="23495" spans="12:12" x14ac:dyDescent="0.25">
      <c r="L23495" s="16" t="s">
        <v>2972</v>
      </c>
    </row>
    <row r="23496" spans="12:12" x14ac:dyDescent="0.25">
      <c r="L23496" s="16" t="s">
        <v>2060</v>
      </c>
    </row>
    <row r="23497" spans="12:12" x14ac:dyDescent="0.25">
      <c r="L23497" s="16" t="s">
        <v>5572</v>
      </c>
    </row>
    <row r="23498" spans="12:12" x14ac:dyDescent="0.25">
      <c r="L23498" s="16" t="s">
        <v>2012</v>
      </c>
    </row>
    <row r="23499" spans="12:12" x14ac:dyDescent="0.25">
      <c r="L23499" s="16" t="s">
        <v>1426</v>
      </c>
    </row>
    <row r="23500" spans="12:12" x14ac:dyDescent="0.25">
      <c r="L23500" s="16" t="s">
        <v>1426</v>
      </c>
    </row>
    <row r="23501" spans="12:12" x14ac:dyDescent="0.25">
      <c r="L23501" s="20" t="s">
        <v>867</v>
      </c>
    </row>
    <row r="23502" spans="12:12" x14ac:dyDescent="0.25">
      <c r="L23502" s="16" t="s">
        <v>2123</v>
      </c>
    </row>
    <row r="23503" spans="12:12" x14ac:dyDescent="0.25">
      <c r="L23503" s="16" t="s">
        <v>5113</v>
      </c>
    </row>
    <row r="23504" spans="12:12" x14ac:dyDescent="0.25">
      <c r="L23504" s="16" t="s">
        <v>5111</v>
      </c>
    </row>
    <row r="23505" spans="12:12" x14ac:dyDescent="0.25">
      <c r="L23505" s="16" t="s">
        <v>2124</v>
      </c>
    </row>
    <row r="23506" spans="12:12" x14ac:dyDescent="0.25">
      <c r="L23506" s="16" t="s">
        <v>6058</v>
      </c>
    </row>
    <row r="23507" spans="12:12" x14ac:dyDescent="0.25">
      <c r="L23507" s="16" t="s">
        <v>2012</v>
      </c>
    </row>
    <row r="23508" spans="12:12" x14ac:dyDescent="0.25">
      <c r="L23508" s="16" t="s">
        <v>1426</v>
      </c>
    </row>
    <row r="23509" spans="12:12" x14ac:dyDescent="0.25">
      <c r="L23509" s="16" t="s">
        <v>1426</v>
      </c>
    </row>
    <row r="23510" spans="12:12" x14ac:dyDescent="0.25">
      <c r="L23510" s="20" t="s">
        <v>858</v>
      </c>
    </row>
    <row r="23511" spans="12:12" x14ac:dyDescent="0.25">
      <c r="L23511" s="16" t="s">
        <v>3982</v>
      </c>
    </row>
    <row r="23512" spans="12:12" x14ac:dyDescent="0.25">
      <c r="L23512" s="16" t="s">
        <v>3239</v>
      </c>
    </row>
    <row r="23513" spans="12:12" x14ac:dyDescent="0.25">
      <c r="L23513" s="16" t="s">
        <v>3246</v>
      </c>
    </row>
    <row r="23514" spans="12:12" x14ac:dyDescent="0.25">
      <c r="L23514" s="16" t="s">
        <v>2012</v>
      </c>
    </row>
    <row r="23515" spans="12:12" x14ac:dyDescent="0.25">
      <c r="L23515" s="16" t="s">
        <v>1426</v>
      </c>
    </row>
    <row r="23516" spans="12:12" x14ac:dyDescent="0.25">
      <c r="L23516" s="16" t="s">
        <v>1426</v>
      </c>
    </row>
    <row r="23517" spans="12:12" x14ac:dyDescent="0.25">
      <c r="L23517" s="20" t="s">
        <v>1282</v>
      </c>
    </row>
    <row r="23518" spans="12:12" x14ac:dyDescent="0.25">
      <c r="L23518" s="16" t="s">
        <v>2958</v>
      </c>
    </row>
    <row r="23519" spans="12:12" x14ac:dyDescent="0.25">
      <c r="L23519" s="16" t="s">
        <v>2258</v>
      </c>
    </row>
    <row r="23520" spans="12:12" x14ac:dyDescent="0.25">
      <c r="L23520" s="16" t="s">
        <v>3250</v>
      </c>
    </row>
    <row r="23521" spans="12:12" x14ac:dyDescent="0.25">
      <c r="L23521" s="16" t="s">
        <v>2960</v>
      </c>
    </row>
    <row r="23522" spans="12:12" x14ac:dyDescent="0.25">
      <c r="L23522" s="16" t="s">
        <v>2258</v>
      </c>
    </row>
    <row r="23523" spans="12:12" x14ac:dyDescent="0.25">
      <c r="L23523" s="16" t="s">
        <v>3249</v>
      </c>
    </row>
    <row r="23524" spans="12:12" x14ac:dyDescent="0.25">
      <c r="L23524" s="16" t="s">
        <v>1426</v>
      </c>
    </row>
    <row r="23525" spans="12:12" x14ac:dyDescent="0.25">
      <c r="L23525" s="16" t="s">
        <v>2812</v>
      </c>
    </row>
    <row r="23526" spans="12:12" x14ac:dyDescent="0.25">
      <c r="L23526" s="16" t="s">
        <v>3258</v>
      </c>
    </row>
    <row r="23527" spans="12:12" x14ac:dyDescent="0.25">
      <c r="L23527" s="16" t="s">
        <v>5752</v>
      </c>
    </row>
    <row r="23528" spans="12:12" x14ac:dyDescent="0.25">
      <c r="L23528" s="16" t="s">
        <v>3248</v>
      </c>
    </row>
    <row r="23529" spans="12:12" x14ac:dyDescent="0.25">
      <c r="L23529" s="16" t="s">
        <v>6287</v>
      </c>
    </row>
    <row r="23530" spans="12:12" x14ac:dyDescent="0.25">
      <c r="L23530" s="16" t="s">
        <v>2219</v>
      </c>
    </row>
    <row r="23531" spans="12:12" x14ac:dyDescent="0.25">
      <c r="L23531" s="16" t="s">
        <v>3938</v>
      </c>
    </row>
    <row r="23532" spans="12:12" x14ac:dyDescent="0.25">
      <c r="L23532" s="16" t="s">
        <v>5820</v>
      </c>
    </row>
    <row r="23533" spans="12:12" x14ac:dyDescent="0.25">
      <c r="L23533" s="16" t="s">
        <v>2377</v>
      </c>
    </row>
    <row r="23534" spans="12:12" x14ac:dyDescent="0.25">
      <c r="L23534" s="16" t="s">
        <v>3938</v>
      </c>
    </row>
    <row r="23535" spans="12:12" x14ac:dyDescent="0.25">
      <c r="L23535" s="16" t="s">
        <v>5819</v>
      </c>
    </row>
    <row r="23536" spans="12:12" x14ac:dyDescent="0.25">
      <c r="L23536" s="16" t="s">
        <v>2012</v>
      </c>
    </row>
    <row r="23537" spans="12:12" x14ac:dyDescent="0.25">
      <c r="L23537" s="16" t="s">
        <v>1426</v>
      </c>
    </row>
    <row r="23538" spans="12:12" x14ac:dyDescent="0.25">
      <c r="L23538" s="20" t="s">
        <v>1043</v>
      </c>
    </row>
    <row r="23539" spans="12:12" x14ac:dyDescent="0.25">
      <c r="L23539" s="16" t="s">
        <v>2044</v>
      </c>
    </row>
    <row r="23540" spans="12:12" x14ac:dyDescent="0.25">
      <c r="L23540" s="16" t="s">
        <v>6129</v>
      </c>
    </row>
    <row r="23541" spans="12:12" x14ac:dyDescent="0.25">
      <c r="L23541" s="16" t="s">
        <v>6158</v>
      </c>
    </row>
    <row r="23542" spans="12:12" x14ac:dyDescent="0.25">
      <c r="L23542" s="16" t="s">
        <v>4126</v>
      </c>
    </row>
    <row r="23543" spans="12:12" x14ac:dyDescent="0.25">
      <c r="L23543" s="16" t="s">
        <v>6288</v>
      </c>
    </row>
    <row r="23544" spans="12:12" x14ac:dyDescent="0.25">
      <c r="L23544" s="16" t="s">
        <v>2186</v>
      </c>
    </row>
    <row r="23545" spans="12:12" x14ac:dyDescent="0.25">
      <c r="L23545" s="16" t="s">
        <v>3579</v>
      </c>
    </row>
    <row r="23546" spans="12:12" x14ac:dyDescent="0.25">
      <c r="L23546" s="16" t="s">
        <v>4127</v>
      </c>
    </row>
    <row r="23547" spans="12:12" x14ac:dyDescent="0.25">
      <c r="L23547" s="16" t="s">
        <v>2893</v>
      </c>
    </row>
    <row r="23548" spans="12:12" x14ac:dyDescent="0.25">
      <c r="L23548" s="16" t="s">
        <v>6128</v>
      </c>
    </row>
    <row r="23549" spans="12:12" x14ac:dyDescent="0.25">
      <c r="L23549" s="16" t="s">
        <v>1426</v>
      </c>
    </row>
    <row r="23550" spans="12:12" x14ac:dyDescent="0.25">
      <c r="L23550" s="16" t="s">
        <v>2373</v>
      </c>
    </row>
    <row r="23551" spans="12:12" x14ac:dyDescent="0.25">
      <c r="L23551" s="16" t="s">
        <v>6129</v>
      </c>
    </row>
    <row r="23552" spans="12:12" x14ac:dyDescent="0.25">
      <c r="L23552" s="16" t="s">
        <v>2154</v>
      </c>
    </row>
    <row r="23553" spans="12:12" x14ac:dyDescent="0.25">
      <c r="L23553" s="16" t="s">
        <v>1426</v>
      </c>
    </row>
    <row r="23554" spans="12:12" x14ac:dyDescent="0.25">
      <c r="L23554" s="16" t="s">
        <v>2094</v>
      </c>
    </row>
    <row r="23555" spans="12:12" x14ac:dyDescent="0.25">
      <c r="L23555" s="16" t="s">
        <v>6129</v>
      </c>
    </row>
    <row r="23556" spans="12:12" x14ac:dyDescent="0.25">
      <c r="L23556" s="16" t="s">
        <v>6160</v>
      </c>
    </row>
    <row r="23557" spans="12:12" x14ac:dyDescent="0.25">
      <c r="L23557" s="16" t="s">
        <v>2099</v>
      </c>
    </row>
    <row r="23558" spans="12:12" x14ac:dyDescent="0.25">
      <c r="L23558" s="16" t="s">
        <v>6129</v>
      </c>
    </row>
    <row r="23559" spans="12:12" x14ac:dyDescent="0.25">
      <c r="L23559" s="16" t="s">
        <v>6159</v>
      </c>
    </row>
    <row r="23560" spans="12:12" x14ac:dyDescent="0.25">
      <c r="L23560" s="16" t="s">
        <v>1426</v>
      </c>
    </row>
    <row r="23561" spans="12:12" x14ac:dyDescent="0.25">
      <c r="L23561" s="16" t="s">
        <v>5845</v>
      </c>
    </row>
    <row r="23562" spans="12:12" x14ac:dyDescent="0.25">
      <c r="L23562" s="16" t="s">
        <v>3579</v>
      </c>
    </row>
    <row r="23563" spans="12:12" x14ac:dyDescent="0.25">
      <c r="L23563" s="16" t="s">
        <v>4129</v>
      </c>
    </row>
    <row r="23564" spans="12:12" x14ac:dyDescent="0.25">
      <c r="L23564" s="16" t="s">
        <v>6129</v>
      </c>
    </row>
    <row r="23565" spans="12:12" x14ac:dyDescent="0.25">
      <c r="L23565" s="16" t="s">
        <v>6161</v>
      </c>
    </row>
    <row r="23566" spans="12:12" x14ac:dyDescent="0.25">
      <c r="L23566" s="16" t="s">
        <v>2012</v>
      </c>
    </row>
    <row r="23567" spans="12:12" x14ac:dyDescent="0.25">
      <c r="L23567" s="16" t="s">
        <v>1426</v>
      </c>
    </row>
    <row r="23568" spans="12:12" x14ac:dyDescent="0.25">
      <c r="L23568" s="16" t="s">
        <v>1426</v>
      </c>
    </row>
    <row r="23569" spans="12:12" x14ac:dyDescent="0.25">
      <c r="L23569" s="20" t="s">
        <v>566</v>
      </c>
    </row>
    <row r="23570" spans="12:12" x14ac:dyDescent="0.25">
      <c r="L23570" s="16" t="s">
        <v>2083</v>
      </c>
    </row>
    <row r="23571" spans="12:12" x14ac:dyDescent="0.25">
      <c r="L23571" s="16" t="s">
        <v>2901</v>
      </c>
    </row>
    <row r="23572" spans="12:12" x14ac:dyDescent="0.25">
      <c r="L23572" s="16" t="s">
        <v>6289</v>
      </c>
    </row>
    <row r="23573" spans="12:12" x14ac:dyDescent="0.25">
      <c r="L23573" s="16" t="s">
        <v>2899</v>
      </c>
    </row>
    <row r="23574" spans="12:12" x14ac:dyDescent="0.25">
      <c r="L23574" s="16" t="s">
        <v>6230</v>
      </c>
    </row>
    <row r="23575" spans="12:12" x14ac:dyDescent="0.25">
      <c r="L23575" s="16" t="s">
        <v>1426</v>
      </c>
    </row>
    <row r="23576" spans="12:12" x14ac:dyDescent="0.25">
      <c r="L23576" s="16" t="s">
        <v>2900</v>
      </c>
    </row>
    <row r="23577" spans="12:12" x14ac:dyDescent="0.25">
      <c r="L23577" s="16" t="s">
        <v>2901</v>
      </c>
    </row>
    <row r="23578" spans="12:12" x14ac:dyDescent="0.25">
      <c r="L23578" s="16" t="s">
        <v>6290</v>
      </c>
    </row>
    <row r="23579" spans="12:12" x14ac:dyDescent="0.25">
      <c r="L23579" s="16" t="s">
        <v>2903</v>
      </c>
    </row>
    <row r="23580" spans="12:12" x14ac:dyDescent="0.25">
      <c r="L23580" s="16" t="s">
        <v>2901</v>
      </c>
    </row>
    <row r="23581" spans="12:12" x14ac:dyDescent="0.25">
      <c r="L23581" s="16" t="s">
        <v>6291</v>
      </c>
    </row>
    <row r="23582" spans="12:12" x14ac:dyDescent="0.25">
      <c r="L23582" s="16" t="s">
        <v>2012</v>
      </c>
    </row>
    <row r="23583" spans="12:12" x14ac:dyDescent="0.25">
      <c r="L23583" s="16" t="s">
        <v>1426</v>
      </c>
    </row>
    <row r="23584" spans="12:12" x14ac:dyDescent="0.25">
      <c r="L23584" s="16" t="s">
        <v>1426</v>
      </c>
    </row>
    <row r="23585" spans="12:12" x14ac:dyDescent="0.25">
      <c r="L23585" s="20" t="s">
        <v>775</v>
      </c>
    </row>
    <row r="23586" spans="12:12" x14ac:dyDescent="0.25">
      <c r="L23586" s="16" t="s">
        <v>2632</v>
      </c>
    </row>
    <row r="23587" spans="12:12" x14ac:dyDescent="0.25">
      <c r="L23587" s="16" t="s">
        <v>2235</v>
      </c>
    </row>
    <row r="23588" spans="12:12" x14ac:dyDescent="0.25">
      <c r="L23588" s="16" t="s">
        <v>6292</v>
      </c>
    </row>
    <row r="23589" spans="12:12" x14ac:dyDescent="0.25">
      <c r="L23589" s="16" t="s">
        <v>2243</v>
      </c>
    </row>
    <row r="23590" spans="12:12" x14ac:dyDescent="0.25">
      <c r="L23590" s="16" t="s">
        <v>3081</v>
      </c>
    </row>
    <row r="23591" spans="12:12" x14ac:dyDescent="0.25">
      <c r="L23591" s="16" t="s">
        <v>2237</v>
      </c>
    </row>
    <row r="23592" spans="12:12" x14ac:dyDescent="0.25">
      <c r="L23592" s="16" t="s">
        <v>6293</v>
      </c>
    </row>
    <row r="23593" spans="12:12" x14ac:dyDescent="0.25">
      <c r="L23593" s="16" t="s">
        <v>3071</v>
      </c>
    </row>
    <row r="23594" spans="12:12" x14ac:dyDescent="0.25">
      <c r="L23594" s="16" t="s">
        <v>5714</v>
      </c>
    </row>
    <row r="23595" spans="12:12" x14ac:dyDescent="0.25">
      <c r="L23595" s="16" t="s">
        <v>2012</v>
      </c>
    </row>
    <row r="23596" spans="12:12" x14ac:dyDescent="0.25">
      <c r="L23596" s="16" t="s">
        <v>1426</v>
      </c>
    </row>
    <row r="23597" spans="12:12" x14ac:dyDescent="0.25">
      <c r="L23597" s="16" t="s">
        <v>1426</v>
      </c>
    </row>
    <row r="23598" spans="12:12" x14ac:dyDescent="0.25">
      <c r="L23598" s="20" t="s">
        <v>536</v>
      </c>
    </row>
    <row r="23599" spans="12:12" x14ac:dyDescent="0.25">
      <c r="L23599" s="16" t="s">
        <v>2088</v>
      </c>
    </row>
    <row r="23600" spans="12:12" x14ac:dyDescent="0.25">
      <c r="L23600" s="16" t="s">
        <v>3316</v>
      </c>
    </row>
    <row r="23601" spans="12:12" x14ac:dyDescent="0.25">
      <c r="L23601" s="16" t="s">
        <v>3328</v>
      </c>
    </row>
    <row r="23602" spans="12:12" x14ac:dyDescent="0.25">
      <c r="L23602" s="16" t="s">
        <v>1426</v>
      </c>
    </row>
    <row r="23603" spans="12:12" x14ac:dyDescent="0.25">
      <c r="L23603" s="16" t="s">
        <v>3993</v>
      </c>
    </row>
    <row r="23604" spans="12:12" x14ac:dyDescent="0.25">
      <c r="L23604" s="16" t="s">
        <v>2170</v>
      </c>
    </row>
    <row r="23605" spans="12:12" x14ac:dyDescent="0.25">
      <c r="L23605" s="16" t="s">
        <v>2325</v>
      </c>
    </row>
    <row r="23606" spans="12:12" x14ac:dyDescent="0.25">
      <c r="L23606" s="16" t="s">
        <v>2012</v>
      </c>
    </row>
    <row r="23607" spans="12:12" x14ac:dyDescent="0.25">
      <c r="L23607" s="16" t="s">
        <v>1426</v>
      </c>
    </row>
    <row r="23608" spans="12:12" x14ac:dyDescent="0.25">
      <c r="L23608" s="16" t="s">
        <v>1426</v>
      </c>
    </row>
    <row r="23609" spans="12:12" x14ac:dyDescent="0.25">
      <c r="L23609" s="20" t="s">
        <v>1387</v>
      </c>
    </row>
    <row r="23610" spans="12:12" x14ac:dyDescent="0.25">
      <c r="L23610" s="16" t="s">
        <v>4612</v>
      </c>
    </row>
    <row r="23611" spans="12:12" x14ac:dyDescent="0.25">
      <c r="L23611" s="16" t="s">
        <v>5465</v>
      </c>
    </row>
    <row r="23612" spans="12:12" x14ac:dyDescent="0.25">
      <c r="L23612" s="16" t="s">
        <v>4030</v>
      </c>
    </row>
    <row r="23613" spans="12:12" x14ac:dyDescent="0.25">
      <c r="L23613" s="16" t="s">
        <v>6294</v>
      </c>
    </row>
    <row r="23614" spans="12:12" x14ac:dyDescent="0.25">
      <c r="L23614" s="16" t="s">
        <v>4375</v>
      </c>
    </row>
    <row r="23615" spans="12:12" x14ac:dyDescent="0.25">
      <c r="L23615" s="16" t="s">
        <v>3279</v>
      </c>
    </row>
    <row r="23616" spans="12:12" x14ac:dyDescent="0.25">
      <c r="L23616" s="16" t="s">
        <v>6295</v>
      </c>
    </row>
    <row r="23617" spans="12:12" x14ac:dyDescent="0.25">
      <c r="L23617" s="16" t="s">
        <v>2210</v>
      </c>
    </row>
    <row r="23618" spans="12:12" x14ac:dyDescent="0.25">
      <c r="L23618" s="16" t="s">
        <v>3048</v>
      </c>
    </row>
    <row r="23619" spans="12:12" x14ac:dyDescent="0.25">
      <c r="L23619" s="16" t="s">
        <v>3277</v>
      </c>
    </row>
    <row r="23620" spans="12:12" x14ac:dyDescent="0.25">
      <c r="L23620" s="16" t="s">
        <v>4616</v>
      </c>
    </row>
    <row r="23621" spans="12:12" x14ac:dyDescent="0.25">
      <c r="L23621" s="16" t="s">
        <v>1426</v>
      </c>
    </row>
    <row r="23622" spans="12:12" x14ac:dyDescent="0.25">
      <c r="L23622" s="16" t="s">
        <v>1426</v>
      </c>
    </row>
    <row r="23623" spans="12:12" x14ac:dyDescent="0.25">
      <c r="L23623" s="20" t="s">
        <v>95</v>
      </c>
    </row>
    <row r="23624" spans="12:12" x14ac:dyDescent="0.25">
      <c r="L23624" s="16" t="s">
        <v>2263</v>
      </c>
    </row>
    <row r="23625" spans="12:12" x14ac:dyDescent="0.25">
      <c r="L23625" s="16" t="s">
        <v>3276</v>
      </c>
    </row>
    <row r="23626" spans="12:12" x14ac:dyDescent="0.25">
      <c r="L23626" s="16" t="s">
        <v>6295</v>
      </c>
    </row>
    <row r="23627" spans="12:12" x14ac:dyDescent="0.25">
      <c r="L23627" s="16" t="s">
        <v>1426</v>
      </c>
    </row>
    <row r="23628" spans="12:12" x14ac:dyDescent="0.25">
      <c r="L23628" s="16" t="s">
        <v>3278</v>
      </c>
    </row>
    <row r="23629" spans="12:12" x14ac:dyDescent="0.25">
      <c r="L23629" s="16" t="s">
        <v>3048</v>
      </c>
    </row>
    <row r="23630" spans="12:12" x14ac:dyDescent="0.25">
      <c r="L23630" s="16" t="s">
        <v>2462</v>
      </c>
    </row>
    <row r="23631" spans="12:12" x14ac:dyDescent="0.25">
      <c r="L23631" s="16" t="s">
        <v>3280</v>
      </c>
    </row>
    <row r="23632" spans="12:12" x14ac:dyDescent="0.25">
      <c r="L23632" s="16" t="s">
        <v>3048</v>
      </c>
    </row>
    <row r="23633" spans="12:12" x14ac:dyDescent="0.25">
      <c r="L23633" s="16" t="s">
        <v>2485</v>
      </c>
    </row>
    <row r="23634" spans="12:12" x14ac:dyDescent="0.25">
      <c r="L23634" s="16" t="s">
        <v>2012</v>
      </c>
    </row>
    <row r="23635" spans="12:12" x14ac:dyDescent="0.25">
      <c r="L23635" s="16" t="s">
        <v>1426</v>
      </c>
    </row>
    <row r="23636" spans="12:12" x14ac:dyDescent="0.25">
      <c r="L23636" s="16" t="s">
        <v>1426</v>
      </c>
    </row>
    <row r="23637" spans="12:12" x14ac:dyDescent="0.25">
      <c r="L23637" s="20" t="s">
        <v>976</v>
      </c>
    </row>
    <row r="23638" spans="12:12" x14ac:dyDescent="0.25">
      <c r="L23638" s="16" t="s">
        <v>2414</v>
      </c>
    </row>
    <row r="23639" spans="12:12" x14ac:dyDescent="0.25">
      <c r="L23639" s="16" t="s">
        <v>3462</v>
      </c>
    </row>
    <row r="23640" spans="12:12" x14ac:dyDescent="0.25">
      <c r="L23640" s="16" t="s">
        <v>3470</v>
      </c>
    </row>
    <row r="23641" spans="12:12" x14ac:dyDescent="0.25">
      <c r="L23641" s="16" t="s">
        <v>2533</v>
      </c>
    </row>
    <row r="23642" spans="12:12" x14ac:dyDescent="0.25">
      <c r="L23642" s="16" t="s">
        <v>5290</v>
      </c>
    </row>
    <row r="23643" spans="12:12" x14ac:dyDescent="0.25">
      <c r="L23643" s="16" t="s">
        <v>1426</v>
      </c>
    </row>
    <row r="23644" spans="12:12" x14ac:dyDescent="0.25">
      <c r="L23644" s="16" t="s">
        <v>3473</v>
      </c>
    </row>
    <row r="23645" spans="12:12" x14ac:dyDescent="0.25">
      <c r="L23645" s="16" t="s">
        <v>3466</v>
      </c>
    </row>
    <row r="23646" spans="12:12" x14ac:dyDescent="0.25">
      <c r="L23646" s="16" t="s">
        <v>4825</v>
      </c>
    </row>
    <row r="23647" spans="12:12" x14ac:dyDescent="0.25">
      <c r="L23647" s="16" t="s">
        <v>3130</v>
      </c>
    </row>
    <row r="23648" spans="12:12" x14ac:dyDescent="0.25">
      <c r="L23648" s="16" t="s">
        <v>2015</v>
      </c>
    </row>
    <row r="23649" spans="12:12" x14ac:dyDescent="0.25">
      <c r="L23649" s="16" t="s">
        <v>3475</v>
      </c>
    </row>
    <row r="23650" spans="12:12" x14ac:dyDescent="0.25">
      <c r="L23650" s="16" t="s">
        <v>3466</v>
      </c>
    </row>
    <row r="23651" spans="12:12" x14ac:dyDescent="0.25">
      <c r="L23651" s="16" t="s">
        <v>2396</v>
      </c>
    </row>
    <row r="23652" spans="12:12" x14ac:dyDescent="0.25">
      <c r="L23652" s="16" t="s">
        <v>3130</v>
      </c>
    </row>
    <row r="23653" spans="12:12" x14ac:dyDescent="0.25">
      <c r="L23653" s="16" t="s">
        <v>4383</v>
      </c>
    </row>
    <row r="23654" spans="12:12" x14ac:dyDescent="0.25">
      <c r="L23654" s="16" t="s">
        <v>1426</v>
      </c>
    </row>
    <row r="23655" spans="12:12" x14ac:dyDescent="0.25">
      <c r="L23655" s="16" t="s">
        <v>3129</v>
      </c>
    </row>
    <row r="23656" spans="12:12" x14ac:dyDescent="0.25">
      <c r="L23656" s="16" t="s">
        <v>3130</v>
      </c>
    </row>
    <row r="23657" spans="12:12" x14ac:dyDescent="0.25">
      <c r="L23657" s="16" t="s">
        <v>5925</v>
      </c>
    </row>
    <row r="23658" spans="12:12" x14ac:dyDescent="0.25">
      <c r="L23658" s="16" t="s">
        <v>1426</v>
      </c>
    </row>
    <row r="23659" spans="12:12" x14ac:dyDescent="0.25">
      <c r="L23659" s="16" t="s">
        <v>5810</v>
      </c>
    </row>
    <row r="23660" spans="12:12" x14ac:dyDescent="0.25">
      <c r="L23660" s="16" t="s">
        <v>2002</v>
      </c>
    </row>
    <row r="23661" spans="12:12" x14ac:dyDescent="0.25">
      <c r="L23661" s="16" t="s">
        <v>6183</v>
      </c>
    </row>
    <row r="23662" spans="12:12" x14ac:dyDescent="0.25">
      <c r="L23662" s="16" t="s">
        <v>2012</v>
      </c>
    </row>
    <row r="23663" spans="12:12" x14ac:dyDescent="0.25">
      <c r="L23663" s="16" t="s">
        <v>1426</v>
      </c>
    </row>
    <row r="23664" spans="12:12" x14ac:dyDescent="0.25">
      <c r="L23664" s="16" t="s">
        <v>1426</v>
      </c>
    </row>
    <row r="23665" spans="12:12" x14ac:dyDescent="0.25">
      <c r="L23665" s="20" t="s">
        <v>1191</v>
      </c>
    </row>
    <row r="23666" spans="12:12" x14ac:dyDescent="0.25">
      <c r="L23666" s="16" t="s">
        <v>3040</v>
      </c>
    </row>
    <row r="23667" spans="12:12" x14ac:dyDescent="0.25">
      <c r="L23667" s="16" t="s">
        <v>6296</v>
      </c>
    </row>
    <row r="23668" spans="12:12" x14ac:dyDescent="0.25">
      <c r="L23668" s="16" t="s">
        <v>2003</v>
      </c>
    </row>
    <row r="23669" spans="12:12" x14ac:dyDescent="0.25">
      <c r="L23669" s="16" t="s">
        <v>1426</v>
      </c>
    </row>
    <row r="23670" spans="12:12" x14ac:dyDescent="0.25">
      <c r="L23670" s="16" t="s">
        <v>4694</v>
      </c>
    </row>
    <row r="23671" spans="12:12" x14ac:dyDescent="0.25">
      <c r="L23671" s="16" t="s">
        <v>6297</v>
      </c>
    </row>
    <row r="23672" spans="12:12" x14ac:dyDescent="0.25">
      <c r="L23672" s="16" t="s">
        <v>4440</v>
      </c>
    </row>
    <row r="23673" spans="12:12" x14ac:dyDescent="0.25">
      <c r="L23673" s="16" t="s">
        <v>4439</v>
      </c>
    </row>
    <row r="23674" spans="12:12" x14ac:dyDescent="0.25">
      <c r="L23674" s="16" t="s">
        <v>6298</v>
      </c>
    </row>
    <row r="23675" spans="12:12" x14ac:dyDescent="0.25">
      <c r="L23675" s="16" t="s">
        <v>2012</v>
      </c>
    </row>
    <row r="23676" spans="12:12" x14ac:dyDescent="0.25">
      <c r="L23676" s="16" t="s">
        <v>1426</v>
      </c>
    </row>
    <row r="23677" spans="12:12" x14ac:dyDescent="0.25">
      <c r="L23677" s="16" t="s">
        <v>1426</v>
      </c>
    </row>
    <row r="23678" spans="12:12" x14ac:dyDescent="0.25">
      <c r="L23678" s="20" t="s">
        <v>997</v>
      </c>
    </row>
    <row r="23679" spans="12:12" x14ac:dyDescent="0.25">
      <c r="L23679" s="16" t="s">
        <v>2210</v>
      </c>
    </row>
    <row r="23680" spans="12:12" x14ac:dyDescent="0.25">
      <c r="L23680" s="16" t="s">
        <v>3509</v>
      </c>
    </row>
    <row r="23681" spans="12:12" x14ac:dyDescent="0.25">
      <c r="L23681" s="16" t="s">
        <v>3516</v>
      </c>
    </row>
    <row r="23682" spans="12:12" x14ac:dyDescent="0.25">
      <c r="L23682" s="16" t="s">
        <v>6294</v>
      </c>
    </row>
    <row r="23683" spans="12:12" x14ac:dyDescent="0.25">
      <c r="L23683" s="16" t="s">
        <v>4376</v>
      </c>
    </row>
    <row r="23684" spans="12:12" x14ac:dyDescent="0.25">
      <c r="L23684" s="16" t="s">
        <v>4167</v>
      </c>
    </row>
    <row r="23685" spans="12:12" x14ac:dyDescent="0.25">
      <c r="L23685" s="16" t="s">
        <v>4732</v>
      </c>
    </row>
    <row r="23686" spans="12:12" x14ac:dyDescent="0.25">
      <c r="L23686" s="16" t="s">
        <v>3511</v>
      </c>
    </row>
    <row r="23687" spans="12:12" x14ac:dyDescent="0.25">
      <c r="L23687" s="16" t="s">
        <v>5407</v>
      </c>
    </row>
    <row r="23688" spans="12:12" x14ac:dyDescent="0.25">
      <c r="L23688" s="16" t="s">
        <v>1426</v>
      </c>
    </row>
    <row r="23689" spans="12:12" x14ac:dyDescent="0.25">
      <c r="L23689" s="16" t="s">
        <v>4031</v>
      </c>
    </row>
    <row r="23690" spans="12:12" x14ac:dyDescent="0.25">
      <c r="L23690" s="16" t="s">
        <v>4167</v>
      </c>
    </row>
    <row r="23691" spans="12:12" x14ac:dyDescent="0.25">
      <c r="L23691" s="16" t="s">
        <v>4735</v>
      </c>
    </row>
    <row r="23692" spans="12:12" x14ac:dyDescent="0.25">
      <c r="L23692" s="16" t="s">
        <v>4032</v>
      </c>
    </row>
    <row r="23693" spans="12:12" x14ac:dyDescent="0.25">
      <c r="L23693" s="16" t="s">
        <v>6299</v>
      </c>
    </row>
    <row r="23694" spans="12:12" x14ac:dyDescent="0.25">
      <c r="L23694" s="16" t="s">
        <v>2012</v>
      </c>
    </row>
    <row r="23695" spans="12:12" x14ac:dyDescent="0.25">
      <c r="L23695" s="16" t="s">
        <v>1426</v>
      </c>
    </row>
    <row r="23696" spans="12:12" x14ac:dyDescent="0.25">
      <c r="L23696" s="16" t="s">
        <v>1426</v>
      </c>
    </row>
    <row r="23697" spans="12:12" x14ac:dyDescent="0.25">
      <c r="L23697" s="20" t="s">
        <v>1957</v>
      </c>
    </row>
    <row r="23698" spans="12:12" x14ac:dyDescent="0.25">
      <c r="L23698" s="16" t="s">
        <v>6300</v>
      </c>
    </row>
    <row r="23699" spans="12:12" x14ac:dyDescent="0.25">
      <c r="L23699" s="16" t="s">
        <v>5465</v>
      </c>
    </row>
    <row r="23700" spans="12:12" x14ac:dyDescent="0.25">
      <c r="L23700" s="16" t="s">
        <v>4033</v>
      </c>
    </row>
    <row r="23701" spans="12:12" x14ac:dyDescent="0.25">
      <c r="L23701" s="16" t="s">
        <v>6294</v>
      </c>
    </row>
    <row r="23702" spans="12:12" x14ac:dyDescent="0.25">
      <c r="L23702" s="16" t="s">
        <v>4377</v>
      </c>
    </row>
    <row r="23703" spans="12:12" x14ac:dyDescent="0.25">
      <c r="L23703" s="16" t="s">
        <v>3517</v>
      </c>
    </row>
    <row r="23704" spans="12:12" x14ac:dyDescent="0.25">
      <c r="L23704" s="16" t="s">
        <v>4505</v>
      </c>
    </row>
    <row r="23705" spans="12:12" x14ac:dyDescent="0.25">
      <c r="L23705" s="16" t="s">
        <v>4167</v>
      </c>
    </row>
    <row r="23706" spans="12:12" x14ac:dyDescent="0.25">
      <c r="L23706" s="16" t="s">
        <v>4733</v>
      </c>
    </row>
    <row r="23707" spans="12:12" x14ac:dyDescent="0.25">
      <c r="L23707" s="16" t="s">
        <v>3515</v>
      </c>
    </row>
    <row r="23708" spans="12:12" x14ac:dyDescent="0.25">
      <c r="L23708" s="16" t="s">
        <v>6299</v>
      </c>
    </row>
    <row r="23709" spans="12:12" x14ac:dyDescent="0.25">
      <c r="L23709" s="16" t="s">
        <v>1426</v>
      </c>
    </row>
    <row r="23710" spans="12:12" x14ac:dyDescent="0.25">
      <c r="L23710" s="16" t="s">
        <v>6301</v>
      </c>
    </row>
    <row r="23711" spans="12:12" x14ac:dyDescent="0.25">
      <c r="L23711" s="16" t="s">
        <v>6294</v>
      </c>
    </row>
    <row r="23712" spans="12:12" x14ac:dyDescent="0.25">
      <c r="L23712" s="16" t="s">
        <v>4379</v>
      </c>
    </row>
    <row r="23713" spans="12:12" x14ac:dyDescent="0.25">
      <c r="L23713" s="16" t="s">
        <v>2012</v>
      </c>
    </row>
    <row r="23714" spans="12:12" x14ac:dyDescent="0.25">
      <c r="L23714" s="16" t="s">
        <v>1426</v>
      </c>
    </row>
    <row r="23715" spans="12:12" x14ac:dyDescent="0.25">
      <c r="L23715" s="20" t="s">
        <v>1959</v>
      </c>
    </row>
    <row r="23716" spans="12:12" x14ac:dyDescent="0.25">
      <c r="L23716" s="16" t="s">
        <v>2470</v>
      </c>
    </row>
    <row r="23717" spans="12:12" x14ac:dyDescent="0.25">
      <c r="L23717" s="16" t="s">
        <v>6093</v>
      </c>
    </row>
    <row r="23718" spans="12:12" x14ac:dyDescent="0.25">
      <c r="L23718" s="16" t="s">
        <v>2473</v>
      </c>
    </row>
    <row r="23719" spans="12:12" x14ac:dyDescent="0.25">
      <c r="L23719" s="16" t="s">
        <v>2704</v>
      </c>
    </row>
    <row r="23720" spans="12:12" x14ac:dyDescent="0.25">
      <c r="L23720" s="16" t="s">
        <v>2325</v>
      </c>
    </row>
    <row r="23721" spans="12:12" x14ac:dyDescent="0.25">
      <c r="L23721" s="16" t="s">
        <v>2740</v>
      </c>
    </row>
    <row r="23722" spans="12:12" x14ac:dyDescent="0.25">
      <c r="L23722" s="16" t="s">
        <v>2325</v>
      </c>
    </row>
    <row r="23723" spans="12:12" x14ac:dyDescent="0.25">
      <c r="L23723" s="16" t="s">
        <v>4034</v>
      </c>
    </row>
    <row r="23724" spans="12:12" x14ac:dyDescent="0.25">
      <c r="L23724" s="16" t="s">
        <v>2805</v>
      </c>
    </row>
    <row r="23725" spans="12:12" x14ac:dyDescent="0.25">
      <c r="L23725" s="16" t="s">
        <v>3637</v>
      </c>
    </row>
    <row r="23726" spans="12:12" x14ac:dyDescent="0.25">
      <c r="L23726" s="16" t="s">
        <v>2851</v>
      </c>
    </row>
    <row r="23727" spans="12:12" x14ac:dyDescent="0.25">
      <c r="L23727" s="16" t="s">
        <v>3462</v>
      </c>
    </row>
    <row r="23728" spans="12:12" x14ac:dyDescent="0.25">
      <c r="L23728" s="16" t="s">
        <v>3480</v>
      </c>
    </row>
    <row r="23729" spans="12:12" x14ac:dyDescent="0.25">
      <c r="L23729" s="16" t="s">
        <v>3557</v>
      </c>
    </row>
    <row r="23730" spans="12:12" x14ac:dyDescent="0.25">
      <c r="L23730" s="16" t="s">
        <v>2078</v>
      </c>
    </row>
    <row r="23731" spans="12:12" x14ac:dyDescent="0.25">
      <c r="L23731" s="16" t="s">
        <v>2047</v>
      </c>
    </row>
    <row r="23732" spans="12:12" x14ac:dyDescent="0.25">
      <c r="L23732" s="16" t="s">
        <v>3615</v>
      </c>
    </row>
    <row r="23733" spans="12:12" x14ac:dyDescent="0.25">
      <c r="L23733" s="16" t="s">
        <v>3797</v>
      </c>
    </row>
    <row r="23734" spans="12:12" x14ac:dyDescent="0.25">
      <c r="L23734" s="16" t="s">
        <v>2325</v>
      </c>
    </row>
    <row r="23735" spans="12:12" x14ac:dyDescent="0.25">
      <c r="L23735" s="16" t="s">
        <v>2884</v>
      </c>
    </row>
    <row r="23736" spans="12:12" x14ac:dyDescent="0.25">
      <c r="L23736" s="16" t="s">
        <v>3264</v>
      </c>
    </row>
    <row r="23737" spans="12:12" x14ac:dyDescent="0.25">
      <c r="L23737" s="16" t="s">
        <v>4818</v>
      </c>
    </row>
    <row r="23738" spans="12:12" x14ac:dyDescent="0.25">
      <c r="L23738" s="16" t="s">
        <v>3571</v>
      </c>
    </row>
    <row r="23739" spans="12:12" x14ac:dyDescent="0.25">
      <c r="L23739" s="16" t="s">
        <v>6302</v>
      </c>
    </row>
    <row r="23740" spans="12:12" x14ac:dyDescent="0.25">
      <c r="L23740" s="16" t="s">
        <v>3897</v>
      </c>
    </row>
    <row r="23741" spans="12:12" x14ac:dyDescent="0.25">
      <c r="L23741" s="16" t="s">
        <v>5644</v>
      </c>
    </row>
    <row r="23742" spans="12:12" x14ac:dyDescent="0.25">
      <c r="L23742" s="16" t="s">
        <v>2325</v>
      </c>
    </row>
    <row r="23743" spans="12:12" x14ac:dyDescent="0.25">
      <c r="L23743" s="16" t="s">
        <v>2280</v>
      </c>
    </row>
    <row r="23744" spans="12:12" x14ac:dyDescent="0.25">
      <c r="L23744" s="16" t="s">
        <v>2396</v>
      </c>
    </row>
    <row r="23745" spans="12:12" x14ac:dyDescent="0.25">
      <c r="L23745" s="16" t="s">
        <v>5541</v>
      </c>
    </row>
    <row r="23746" spans="12:12" x14ac:dyDescent="0.25">
      <c r="L23746" s="16" t="s">
        <v>2325</v>
      </c>
    </row>
    <row r="23747" spans="12:12" x14ac:dyDescent="0.25">
      <c r="L23747" s="16" t="s">
        <v>3851</v>
      </c>
    </row>
    <row r="23748" spans="12:12" x14ac:dyDescent="0.25">
      <c r="L23748" s="16" t="s">
        <v>4825</v>
      </c>
    </row>
    <row r="23749" spans="12:12" x14ac:dyDescent="0.25">
      <c r="L23749" s="16" t="s">
        <v>5528</v>
      </c>
    </row>
    <row r="23750" spans="12:12" x14ac:dyDescent="0.25">
      <c r="L23750" s="16" t="s">
        <v>5099</v>
      </c>
    </row>
    <row r="23751" spans="12:12" x14ac:dyDescent="0.25">
      <c r="L23751" s="16" t="s">
        <v>6303</v>
      </c>
    </row>
    <row r="23752" spans="12:12" x14ac:dyDescent="0.25">
      <c r="L23752" s="16" t="s">
        <v>2325</v>
      </c>
    </row>
    <row r="23753" spans="12:12" x14ac:dyDescent="0.25">
      <c r="L23753" s="16" t="s">
        <v>3148</v>
      </c>
    </row>
    <row r="23754" spans="12:12" x14ac:dyDescent="0.25">
      <c r="L23754" s="16" t="s">
        <v>2325</v>
      </c>
    </row>
    <row r="23755" spans="12:12" x14ac:dyDescent="0.25">
      <c r="L23755" s="16" t="s">
        <v>3471</v>
      </c>
    </row>
    <row r="23756" spans="12:12" x14ac:dyDescent="0.25">
      <c r="L23756" s="16" t="s">
        <v>5432</v>
      </c>
    </row>
    <row r="23757" spans="12:12" x14ac:dyDescent="0.25">
      <c r="L23757" s="16" t="s">
        <v>3141</v>
      </c>
    </row>
    <row r="23758" spans="12:12" x14ac:dyDescent="0.25">
      <c r="L23758" s="16" t="s">
        <v>2078</v>
      </c>
    </row>
    <row r="23759" spans="12:12" x14ac:dyDescent="0.25">
      <c r="L23759" s="16" t="s">
        <v>6304</v>
      </c>
    </row>
    <row r="23760" spans="12:12" x14ac:dyDescent="0.25">
      <c r="L23760" s="16" t="s">
        <v>6024</v>
      </c>
    </row>
    <row r="23761" spans="12:12" x14ac:dyDescent="0.25">
      <c r="L23761" s="16" t="s">
        <v>4823</v>
      </c>
    </row>
    <row r="23762" spans="12:12" x14ac:dyDescent="0.25">
      <c r="L23762" s="16" t="s">
        <v>6031</v>
      </c>
    </row>
    <row r="23763" spans="12:12" x14ac:dyDescent="0.25">
      <c r="L23763" s="16" t="s">
        <v>6305</v>
      </c>
    </row>
    <row r="23764" spans="12:12" x14ac:dyDescent="0.25">
      <c r="L23764" s="16" t="s">
        <v>6306</v>
      </c>
    </row>
    <row r="23765" spans="12:12" x14ac:dyDescent="0.25">
      <c r="L23765" s="16" t="s">
        <v>6307</v>
      </c>
    </row>
    <row r="23766" spans="12:12" x14ac:dyDescent="0.25">
      <c r="L23766" s="16" t="s">
        <v>2325</v>
      </c>
    </row>
    <row r="23767" spans="12:12" x14ac:dyDescent="0.25">
      <c r="L23767" s="16" t="s">
        <v>2737</v>
      </c>
    </row>
    <row r="23768" spans="12:12" x14ac:dyDescent="0.25">
      <c r="L23768" s="16" t="s">
        <v>2325</v>
      </c>
    </row>
    <row r="23769" spans="12:12" x14ac:dyDescent="0.25">
      <c r="L23769" s="16" t="s">
        <v>5232</v>
      </c>
    </row>
    <row r="23770" spans="12:12" x14ac:dyDescent="0.25">
      <c r="L23770" s="16" t="s">
        <v>2325</v>
      </c>
    </row>
    <row r="23771" spans="12:12" x14ac:dyDescent="0.25">
      <c r="L23771" s="16" t="s">
        <v>2472</v>
      </c>
    </row>
    <row r="23772" spans="12:12" x14ac:dyDescent="0.25">
      <c r="L23772" s="16" t="s">
        <v>6093</v>
      </c>
    </row>
    <row r="23773" spans="12:12" x14ac:dyDescent="0.25">
      <c r="L23773" s="16" t="s">
        <v>2325</v>
      </c>
    </row>
    <row r="23774" spans="12:12" x14ac:dyDescent="0.25">
      <c r="L23774" s="16" t="s">
        <v>2704</v>
      </c>
    </row>
    <row r="23775" spans="12:12" x14ac:dyDescent="0.25">
      <c r="L23775" s="16" t="s">
        <v>2325</v>
      </c>
    </row>
    <row r="23776" spans="12:12" x14ac:dyDescent="0.25">
      <c r="L23776" s="16" t="s">
        <v>4034</v>
      </c>
    </row>
    <row r="23777" spans="12:12" x14ac:dyDescent="0.25">
      <c r="L23777" s="16" t="s">
        <v>2325</v>
      </c>
    </row>
    <row r="23778" spans="12:12" x14ac:dyDescent="0.25">
      <c r="L23778" s="16" t="s">
        <v>3637</v>
      </c>
    </row>
    <row r="23779" spans="12:12" x14ac:dyDescent="0.25">
      <c r="L23779" s="16" t="s">
        <v>2850</v>
      </c>
    </row>
    <row r="23780" spans="12:12" x14ac:dyDescent="0.25">
      <c r="L23780" s="16" t="s">
        <v>3462</v>
      </c>
    </row>
    <row r="23781" spans="12:12" x14ac:dyDescent="0.25">
      <c r="L23781" s="16" t="s">
        <v>3480</v>
      </c>
    </row>
    <row r="23782" spans="12:12" x14ac:dyDescent="0.25">
      <c r="L23782" s="16" t="s">
        <v>3557</v>
      </c>
    </row>
    <row r="23783" spans="12:12" x14ac:dyDescent="0.25">
      <c r="L23783" s="16" t="s">
        <v>2078</v>
      </c>
    </row>
    <row r="23784" spans="12:12" x14ac:dyDescent="0.25">
      <c r="L23784" s="16" t="s">
        <v>5644</v>
      </c>
    </row>
    <row r="23785" spans="12:12" x14ac:dyDescent="0.25">
      <c r="L23785" s="16" t="s">
        <v>2325</v>
      </c>
    </row>
    <row r="23786" spans="12:12" x14ac:dyDescent="0.25">
      <c r="L23786" s="16" t="s">
        <v>2280</v>
      </c>
    </row>
    <row r="23787" spans="12:12" x14ac:dyDescent="0.25">
      <c r="L23787" s="16" t="s">
        <v>2396</v>
      </c>
    </row>
    <row r="23788" spans="12:12" x14ac:dyDescent="0.25">
      <c r="L23788" s="16" t="s">
        <v>3851</v>
      </c>
    </row>
    <row r="23789" spans="12:12" x14ac:dyDescent="0.25">
      <c r="L23789" s="16" t="s">
        <v>2325</v>
      </c>
    </row>
    <row r="23790" spans="12:12" x14ac:dyDescent="0.25">
      <c r="L23790" s="16" t="s">
        <v>5528</v>
      </c>
    </row>
    <row r="23791" spans="12:12" x14ac:dyDescent="0.25">
      <c r="L23791" s="16" t="s">
        <v>3768</v>
      </c>
    </row>
    <row r="23792" spans="12:12" x14ac:dyDescent="0.25">
      <c r="L23792" s="16" t="s">
        <v>2711</v>
      </c>
    </row>
    <row r="23793" spans="12:12" x14ac:dyDescent="0.25">
      <c r="L23793" s="16" t="s">
        <v>2325</v>
      </c>
    </row>
    <row r="23794" spans="12:12" x14ac:dyDescent="0.25">
      <c r="L23794" s="16" t="s">
        <v>3148</v>
      </c>
    </row>
    <row r="23795" spans="12:12" x14ac:dyDescent="0.25">
      <c r="L23795" s="16" t="s">
        <v>2325</v>
      </c>
    </row>
    <row r="23796" spans="12:12" x14ac:dyDescent="0.25">
      <c r="L23796" s="16" t="s">
        <v>4036</v>
      </c>
    </row>
    <row r="23797" spans="12:12" x14ac:dyDescent="0.25">
      <c r="L23797" s="16" t="s">
        <v>2015</v>
      </c>
    </row>
    <row r="23798" spans="12:12" x14ac:dyDescent="0.25">
      <c r="L23798" s="16" t="s">
        <v>3383</v>
      </c>
    </row>
    <row r="23799" spans="12:12" x14ac:dyDescent="0.25">
      <c r="L23799" s="16" t="s">
        <v>2015</v>
      </c>
    </row>
    <row r="23800" spans="12:12" x14ac:dyDescent="0.25">
      <c r="L23800" s="16" t="s">
        <v>3471</v>
      </c>
    </row>
    <row r="23801" spans="12:12" x14ac:dyDescent="0.25">
      <c r="L23801" s="16" t="s">
        <v>5432</v>
      </c>
    </row>
    <row r="23802" spans="12:12" x14ac:dyDescent="0.25">
      <c r="L23802" s="16" t="s">
        <v>3141</v>
      </c>
    </row>
    <row r="23803" spans="12:12" x14ac:dyDescent="0.25">
      <c r="L23803" s="16" t="s">
        <v>2015</v>
      </c>
    </row>
    <row r="23804" spans="12:12" x14ac:dyDescent="0.25">
      <c r="L23804" s="16" t="s">
        <v>3142</v>
      </c>
    </row>
    <row r="23805" spans="12:12" x14ac:dyDescent="0.25">
      <c r="L23805" s="16" t="s">
        <v>4274</v>
      </c>
    </row>
    <row r="23806" spans="12:12" x14ac:dyDescent="0.25">
      <c r="L23806" s="16" t="s">
        <v>5232</v>
      </c>
    </row>
    <row r="23807" spans="12:12" x14ac:dyDescent="0.25">
      <c r="L23807" s="16" t="s">
        <v>2325</v>
      </c>
    </row>
    <row r="23808" spans="12:12" x14ac:dyDescent="0.25">
      <c r="L23808" s="16" t="s">
        <v>2398</v>
      </c>
    </row>
    <row r="23809" spans="12:12" x14ac:dyDescent="0.25">
      <c r="L23809" s="16" t="s">
        <v>3571</v>
      </c>
    </row>
    <row r="23810" spans="12:12" x14ac:dyDescent="0.25">
      <c r="L23810" s="16" t="s">
        <v>1426</v>
      </c>
    </row>
    <row r="23811" spans="12:12" x14ac:dyDescent="0.25">
      <c r="L23811" s="16" t="s">
        <v>6308</v>
      </c>
    </row>
    <row r="23812" spans="12:12" x14ac:dyDescent="0.25">
      <c r="L23812" s="16" t="s">
        <v>6093</v>
      </c>
    </row>
    <row r="23813" spans="12:12" x14ac:dyDescent="0.25">
      <c r="L23813" s="16" t="s">
        <v>2475</v>
      </c>
    </row>
    <row r="23814" spans="12:12" x14ac:dyDescent="0.25">
      <c r="L23814" s="16" t="s">
        <v>2704</v>
      </c>
    </row>
    <row r="23815" spans="12:12" x14ac:dyDescent="0.25">
      <c r="L23815" s="16" t="s">
        <v>2716</v>
      </c>
    </row>
    <row r="23816" spans="12:12" x14ac:dyDescent="0.25">
      <c r="L23816" s="16" t="s">
        <v>2740</v>
      </c>
    </row>
    <row r="23817" spans="12:12" x14ac:dyDescent="0.25">
      <c r="L23817" s="16" t="s">
        <v>2458</v>
      </c>
    </row>
    <row r="23818" spans="12:12" x14ac:dyDescent="0.25">
      <c r="L23818" s="16" t="s">
        <v>4034</v>
      </c>
    </row>
    <row r="23819" spans="12:12" x14ac:dyDescent="0.25">
      <c r="L23819" s="16" t="s">
        <v>2806</v>
      </c>
    </row>
    <row r="23820" spans="12:12" x14ac:dyDescent="0.25">
      <c r="L23820" s="16" t="s">
        <v>3557</v>
      </c>
    </row>
    <row r="23821" spans="12:12" x14ac:dyDescent="0.25">
      <c r="L23821" s="16" t="s">
        <v>2325</v>
      </c>
    </row>
    <row r="23822" spans="12:12" x14ac:dyDescent="0.25">
      <c r="L23822" s="16" t="s">
        <v>2047</v>
      </c>
    </row>
    <row r="23823" spans="12:12" x14ac:dyDescent="0.25">
      <c r="L23823" s="16" t="s">
        <v>3616</v>
      </c>
    </row>
    <row r="23824" spans="12:12" x14ac:dyDescent="0.25">
      <c r="L23824" s="16" t="s">
        <v>2884</v>
      </c>
    </row>
    <row r="23825" spans="12:12" x14ac:dyDescent="0.25">
      <c r="L23825" s="16" t="s">
        <v>3264</v>
      </c>
    </row>
    <row r="23826" spans="12:12" x14ac:dyDescent="0.25">
      <c r="L23826" s="16" t="s">
        <v>4818</v>
      </c>
    </row>
    <row r="23827" spans="12:12" x14ac:dyDescent="0.25">
      <c r="L23827" s="16" t="s">
        <v>3855</v>
      </c>
    </row>
    <row r="23828" spans="12:12" x14ac:dyDescent="0.25">
      <c r="L23828" s="16" t="s">
        <v>6302</v>
      </c>
    </row>
    <row r="23829" spans="12:12" x14ac:dyDescent="0.25">
      <c r="L23829" s="16" t="s">
        <v>6439</v>
      </c>
    </row>
    <row r="23830" spans="12:12" x14ac:dyDescent="0.25">
      <c r="L23830" s="16" t="s">
        <v>3851</v>
      </c>
    </row>
    <row r="23831" spans="12:12" x14ac:dyDescent="0.25">
      <c r="L23831" s="16" t="s">
        <v>3727</v>
      </c>
    </row>
    <row r="23832" spans="12:12" x14ac:dyDescent="0.25">
      <c r="L23832" s="16" t="s">
        <v>5528</v>
      </c>
    </row>
    <row r="23833" spans="12:12" x14ac:dyDescent="0.25">
      <c r="L23833" s="16" t="s">
        <v>5101</v>
      </c>
    </row>
    <row r="23834" spans="12:12" x14ac:dyDescent="0.25">
      <c r="L23834" s="16" t="s">
        <v>6505</v>
      </c>
    </row>
    <row r="23835" spans="12:12" x14ac:dyDescent="0.25">
      <c r="L23835" s="16" t="s">
        <v>2325</v>
      </c>
    </row>
    <row r="23836" spans="12:12" x14ac:dyDescent="0.25">
      <c r="L23836" s="16" t="s">
        <v>4036</v>
      </c>
    </row>
    <row r="23837" spans="12:12" x14ac:dyDescent="0.25">
      <c r="L23837" s="16" t="s">
        <v>2325</v>
      </c>
    </row>
    <row r="23838" spans="12:12" x14ac:dyDescent="0.25">
      <c r="L23838" s="16" t="s">
        <v>6304</v>
      </c>
    </row>
    <row r="23839" spans="12:12" x14ac:dyDescent="0.25">
      <c r="L23839" s="16" t="s">
        <v>6025</v>
      </c>
    </row>
    <row r="23840" spans="12:12" x14ac:dyDescent="0.25">
      <c r="L23840" s="16" t="s">
        <v>4823</v>
      </c>
    </row>
    <row r="23841" spans="12:12" x14ac:dyDescent="0.25">
      <c r="L23841" s="16" t="s">
        <v>6032</v>
      </c>
    </row>
    <row r="23842" spans="12:12" x14ac:dyDescent="0.25">
      <c r="L23842" s="16" t="s">
        <v>6305</v>
      </c>
    </row>
    <row r="23843" spans="12:12" x14ac:dyDescent="0.25">
      <c r="L23843" s="16" t="s">
        <v>6309</v>
      </c>
    </row>
    <row r="23844" spans="12:12" x14ac:dyDescent="0.25">
      <c r="L23844" s="16" t="s">
        <v>6307</v>
      </c>
    </row>
    <row r="23845" spans="12:12" x14ac:dyDescent="0.25">
      <c r="L23845" s="16" t="s">
        <v>2015</v>
      </c>
    </row>
    <row r="23846" spans="12:12" x14ac:dyDescent="0.25">
      <c r="L23846" s="16" t="s">
        <v>2737</v>
      </c>
    </row>
    <row r="23847" spans="12:12" x14ac:dyDescent="0.25">
      <c r="L23847" s="16" t="s">
        <v>2325</v>
      </c>
    </row>
    <row r="23848" spans="12:12" x14ac:dyDescent="0.25">
      <c r="L23848" s="16" t="s">
        <v>2012</v>
      </c>
    </row>
    <row r="23849" spans="12:12" x14ac:dyDescent="0.25">
      <c r="L23849" s="16" t="s">
        <v>1426</v>
      </c>
    </row>
    <row r="23850" spans="12:12" x14ac:dyDescent="0.25">
      <c r="L23850" s="20" t="s">
        <v>1960</v>
      </c>
    </row>
    <row r="23851" spans="12:12" x14ac:dyDescent="0.25">
      <c r="L23851" s="16" t="s">
        <v>6506</v>
      </c>
    </row>
    <row r="23852" spans="12:12" x14ac:dyDescent="0.25">
      <c r="L23852" s="16" t="s">
        <v>1426</v>
      </c>
    </row>
    <row r="23853" spans="12:12" x14ac:dyDescent="0.25">
      <c r="L23853" s="16" t="s">
        <v>2846</v>
      </c>
    </row>
    <row r="23854" spans="12:12" x14ac:dyDescent="0.25">
      <c r="L23854" s="16" t="s">
        <v>3977</v>
      </c>
    </row>
    <row r="23855" spans="12:12" x14ac:dyDescent="0.25">
      <c r="L23855" s="16" t="s">
        <v>5421</v>
      </c>
    </row>
    <row r="23856" spans="12:12" x14ac:dyDescent="0.25">
      <c r="L23856" s="16" t="s">
        <v>1426</v>
      </c>
    </row>
    <row r="23857" spans="12:12" x14ac:dyDescent="0.25">
      <c r="L23857" s="16" t="s">
        <v>3315</v>
      </c>
    </row>
    <row r="23858" spans="12:12" x14ac:dyDescent="0.25">
      <c r="L23858" s="16" t="s">
        <v>3321</v>
      </c>
    </row>
    <row r="23859" spans="12:12" x14ac:dyDescent="0.25">
      <c r="L23859" s="16" t="s">
        <v>2851</v>
      </c>
    </row>
    <row r="23860" spans="12:12" x14ac:dyDescent="0.25">
      <c r="L23860" s="16" t="s">
        <v>3329</v>
      </c>
    </row>
    <row r="23861" spans="12:12" x14ac:dyDescent="0.25">
      <c r="L23861" s="16" t="s">
        <v>5609</v>
      </c>
    </row>
    <row r="23862" spans="12:12" x14ac:dyDescent="0.25">
      <c r="L23862" s="16" t="s">
        <v>2015</v>
      </c>
    </row>
    <row r="23863" spans="12:12" x14ac:dyDescent="0.25">
      <c r="L23863" s="16" t="s">
        <v>5601</v>
      </c>
    </row>
    <row r="23864" spans="12:12" x14ac:dyDescent="0.25">
      <c r="L23864" s="16" t="s">
        <v>2015</v>
      </c>
    </row>
    <row r="23865" spans="12:12" x14ac:dyDescent="0.25">
      <c r="L23865" s="16" t="s">
        <v>1426</v>
      </c>
    </row>
    <row r="23866" spans="12:12" x14ac:dyDescent="0.25">
      <c r="L23866" s="16" t="s">
        <v>6310</v>
      </c>
    </row>
    <row r="23867" spans="12:12" x14ac:dyDescent="0.25">
      <c r="L23867" s="16" t="s">
        <v>6311</v>
      </c>
    </row>
    <row r="23868" spans="12:12" x14ac:dyDescent="0.25">
      <c r="L23868" s="16" t="s">
        <v>4865</v>
      </c>
    </row>
    <row r="23869" spans="12:12" x14ac:dyDescent="0.25">
      <c r="L23869" s="16" t="s">
        <v>3646</v>
      </c>
    </row>
    <row r="23870" spans="12:12" x14ac:dyDescent="0.25">
      <c r="L23870" s="16" t="s">
        <v>5573</v>
      </c>
    </row>
    <row r="23871" spans="12:12" x14ac:dyDescent="0.25">
      <c r="L23871" s="16" t="s">
        <v>3826</v>
      </c>
    </row>
    <row r="23872" spans="12:12" x14ac:dyDescent="0.25">
      <c r="L23872" s="16" t="s">
        <v>2325</v>
      </c>
    </row>
    <row r="23873" spans="12:12" x14ac:dyDescent="0.25">
      <c r="L23873" s="16" t="s">
        <v>2588</v>
      </c>
    </row>
    <row r="23874" spans="12:12" x14ac:dyDescent="0.25">
      <c r="L23874" s="16" t="s">
        <v>6045</v>
      </c>
    </row>
    <row r="23875" spans="12:12" x14ac:dyDescent="0.25">
      <c r="L23875" s="16" t="s">
        <v>1426</v>
      </c>
    </row>
    <row r="23876" spans="12:12" x14ac:dyDescent="0.25">
      <c r="L23876" s="16" t="s">
        <v>5604</v>
      </c>
    </row>
    <row r="23877" spans="12:12" x14ac:dyDescent="0.25">
      <c r="L23877" s="16" t="s">
        <v>2170</v>
      </c>
    </row>
    <row r="23878" spans="12:12" x14ac:dyDescent="0.25">
      <c r="L23878" s="16" t="s">
        <v>6493</v>
      </c>
    </row>
    <row r="23879" spans="12:12" x14ac:dyDescent="0.25">
      <c r="L23879" s="16" t="s">
        <v>1426</v>
      </c>
    </row>
    <row r="23880" spans="12:12" x14ac:dyDescent="0.25">
      <c r="L23880" s="16" t="s">
        <v>6312</v>
      </c>
    </row>
    <row r="23881" spans="12:12" x14ac:dyDescent="0.25">
      <c r="L23881" s="16" t="s">
        <v>3200</v>
      </c>
    </row>
    <row r="23882" spans="12:12" x14ac:dyDescent="0.25">
      <c r="L23882" s="16" t="s">
        <v>3918</v>
      </c>
    </row>
    <row r="23883" spans="12:12" x14ac:dyDescent="0.25">
      <c r="L23883" s="16" t="s">
        <v>2012</v>
      </c>
    </row>
    <row r="23884" spans="12:12" x14ac:dyDescent="0.25">
      <c r="L23884" s="16" t="s">
        <v>1426</v>
      </c>
    </row>
  </sheetData>
  <hyperlinks>
    <hyperlink ref="M46" r:id="rId1" xr:uid="{00000000-0004-0000-0400-000000000000}"/>
    <hyperlink ref="L41" r:id="rId2" xr:uid="{00000000-0004-0000-0400-000001000000}"/>
  </hyperlinks>
  <pageMargins left="0.7" right="0.7" top="0.75" bottom="0.75" header="0.3" footer="0.3"/>
  <customProperties>
    <customPr name="EpmWorksheetKeyString_GUID"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3:BI3121"/>
  <sheetViews>
    <sheetView workbookViewId="0"/>
  </sheetViews>
  <sheetFormatPr defaultRowHeight="15" x14ac:dyDescent="0.25"/>
  <cols>
    <col min="3" max="25" width="9.140625" customWidth="1"/>
  </cols>
  <sheetData>
    <row r="3" spans="1:38" x14ac:dyDescent="0.25">
      <c r="E3">
        <v>1980</v>
      </c>
      <c r="F3">
        <f>+E3+1</f>
        <v>1981</v>
      </c>
      <c r="G3">
        <f t="shared" ref="G3:AL3" si="0">+F3+1</f>
        <v>1982</v>
      </c>
      <c r="H3">
        <f t="shared" si="0"/>
        <v>1983</v>
      </c>
      <c r="I3">
        <f t="shared" si="0"/>
        <v>1984</v>
      </c>
      <c r="J3">
        <f t="shared" si="0"/>
        <v>1985</v>
      </c>
      <c r="K3">
        <f t="shared" si="0"/>
        <v>1986</v>
      </c>
      <c r="L3">
        <f t="shared" si="0"/>
        <v>1987</v>
      </c>
      <c r="M3">
        <f t="shared" si="0"/>
        <v>1988</v>
      </c>
      <c r="N3">
        <f t="shared" si="0"/>
        <v>1989</v>
      </c>
      <c r="O3">
        <f t="shared" si="0"/>
        <v>1990</v>
      </c>
      <c r="P3">
        <f t="shared" si="0"/>
        <v>1991</v>
      </c>
      <c r="Q3">
        <f t="shared" si="0"/>
        <v>1992</v>
      </c>
      <c r="R3">
        <f t="shared" si="0"/>
        <v>1993</v>
      </c>
      <c r="S3">
        <f t="shared" si="0"/>
        <v>1994</v>
      </c>
      <c r="T3">
        <f t="shared" si="0"/>
        <v>1995</v>
      </c>
      <c r="U3">
        <f t="shared" si="0"/>
        <v>1996</v>
      </c>
      <c r="V3">
        <f t="shared" si="0"/>
        <v>1997</v>
      </c>
      <c r="W3">
        <f t="shared" si="0"/>
        <v>1998</v>
      </c>
      <c r="X3">
        <f t="shared" si="0"/>
        <v>1999</v>
      </c>
      <c r="Y3">
        <f t="shared" si="0"/>
        <v>2000</v>
      </c>
      <c r="Z3">
        <f t="shared" si="0"/>
        <v>2001</v>
      </c>
      <c r="AA3">
        <f t="shared" si="0"/>
        <v>2002</v>
      </c>
      <c r="AB3">
        <f>+AA3+1</f>
        <v>2003</v>
      </c>
      <c r="AC3">
        <f t="shared" si="0"/>
        <v>2004</v>
      </c>
      <c r="AD3">
        <f t="shared" si="0"/>
        <v>2005</v>
      </c>
      <c r="AE3">
        <f t="shared" si="0"/>
        <v>2006</v>
      </c>
      <c r="AF3">
        <f t="shared" si="0"/>
        <v>2007</v>
      </c>
      <c r="AG3">
        <f t="shared" si="0"/>
        <v>2008</v>
      </c>
      <c r="AH3">
        <f t="shared" si="0"/>
        <v>2009</v>
      </c>
      <c r="AI3">
        <f t="shared" si="0"/>
        <v>2010</v>
      </c>
      <c r="AJ3">
        <f t="shared" si="0"/>
        <v>2011</v>
      </c>
      <c r="AK3">
        <f t="shared" si="0"/>
        <v>2012</v>
      </c>
      <c r="AL3">
        <f t="shared" si="0"/>
        <v>2013</v>
      </c>
    </row>
    <row r="4" spans="1:38" x14ac:dyDescent="0.25">
      <c r="A4" t="s">
        <v>6313</v>
      </c>
      <c r="E4">
        <f>SUM(Input!B6:B1156)</f>
        <v>17081507</v>
      </c>
      <c r="F4">
        <f>SUM(Input!C6:C1156)</f>
        <v>0</v>
      </c>
      <c r="G4">
        <f>SUM(Input!D6:D1156)</f>
        <v>0</v>
      </c>
      <c r="H4">
        <f>SUM(Input!E6:E1156)</f>
        <v>0</v>
      </c>
      <c r="I4">
        <f>SUM(Input!F6:F1156)</f>
        <v>0</v>
      </c>
      <c r="J4">
        <f>SUM(Input!G6:G1156)</f>
        <v>0</v>
      </c>
      <c r="K4">
        <f>SUM(Input!H6:H1156)</f>
        <v>0</v>
      </c>
      <c r="L4">
        <f>SUM(Input!I6:I1156)</f>
        <v>0</v>
      </c>
      <c r="M4">
        <f>SUM(Input!J6:J1156)</f>
        <v>0</v>
      </c>
      <c r="N4">
        <f>SUM(Input!K6:K1156)</f>
        <v>0</v>
      </c>
      <c r="O4" t="e">
        <f>SUM(Input!#REF!)</f>
        <v>#REF!</v>
      </c>
      <c r="P4">
        <f>SUM(Input!L6:L1156)</f>
        <v>0</v>
      </c>
      <c r="Q4">
        <f>SUM(Input!M6:M1156)</f>
        <v>0</v>
      </c>
      <c r="R4">
        <f>SUM(Input!N6:N1156)</f>
        <v>0</v>
      </c>
      <c r="S4">
        <f>SUM(Input!O6:O1156)</f>
        <v>0</v>
      </c>
      <c r="T4">
        <f>SUM(Input!P6:P1156)</f>
        <v>0</v>
      </c>
      <c r="U4">
        <f>SUM(Input!Q6:Q1156)</f>
        <v>0</v>
      </c>
      <c r="V4">
        <f>SUM(Input!R6:R1156)</f>
        <v>0</v>
      </c>
      <c r="W4">
        <f>SUM(Input!S6:S1156)</f>
        <v>0</v>
      </c>
      <c r="X4">
        <f>SUM(Input!T6:T1156)</f>
        <v>0</v>
      </c>
      <c r="Y4">
        <f>SUM(Input!U6:U1156)</f>
        <v>0</v>
      </c>
      <c r="Z4">
        <f>SUM(Input!V6:V1156)</f>
        <v>0</v>
      </c>
      <c r="AA4">
        <f>SUM(Input!W6:W1156)</f>
        <v>0</v>
      </c>
      <c r="AB4">
        <f>SUM(Input!X6:X1156)</f>
        <v>0</v>
      </c>
      <c r="AC4">
        <f>SUM(Input!Y6:Y1156)</f>
        <v>0</v>
      </c>
      <c r="AD4">
        <f>SUM(Input!Z6:Z1156)</f>
        <v>0</v>
      </c>
      <c r="AE4">
        <f>SUM(Input!AA6:AA1156)</f>
        <v>0</v>
      </c>
      <c r="AF4">
        <f>SUM(Input!AB6:AB1156)</f>
        <v>0</v>
      </c>
      <c r="AG4">
        <f>SUM(Input!AC6:AC1156)</f>
        <v>0</v>
      </c>
      <c r="AH4" t="e">
        <f>SUM(Input!#REF!)</f>
        <v>#REF!</v>
      </c>
      <c r="AI4" t="e">
        <f>SUM(Input!#REF!)</f>
        <v>#REF!</v>
      </c>
      <c r="AJ4" t="e">
        <f>SUM(Input!#REF!)</f>
        <v>#REF!</v>
      </c>
      <c r="AK4">
        <f>SUM(Input!AD6:AD1156)</f>
        <v>0</v>
      </c>
      <c r="AL4">
        <f>SUM(Input!AE6:AE1156)</f>
        <v>0</v>
      </c>
    </row>
    <row r="5" spans="1:38" x14ac:dyDescent="0.25">
      <c r="A5" t="s">
        <v>6314</v>
      </c>
      <c r="E5">
        <f>SUM(Output!B2:B1187)</f>
        <v>17081507</v>
      </c>
      <c r="F5">
        <f>SUM(Output!C2:C1187)</f>
        <v>0</v>
      </c>
      <c r="G5">
        <f>SUM(Output!D2:D1187)</f>
        <v>0</v>
      </c>
      <c r="H5">
        <f>SUM(Output!E2:E1187)</f>
        <v>0</v>
      </c>
      <c r="I5">
        <f>SUM(Output!F2:F1187)</f>
        <v>0</v>
      </c>
      <c r="J5">
        <f>SUM(Output!G2:G1187)</f>
        <v>0</v>
      </c>
      <c r="K5">
        <f>SUM(Output!H2:H1187)</f>
        <v>0</v>
      </c>
      <c r="L5">
        <f>SUM(Output!I2:I1187)</f>
        <v>0</v>
      </c>
      <c r="M5">
        <f>SUM(Output!J2:J1187)</f>
        <v>0</v>
      </c>
      <c r="N5">
        <f>SUM(Output!K2:K1187)</f>
        <v>0</v>
      </c>
      <c r="O5">
        <f>SUM(Output!M2:M1187)</f>
        <v>0</v>
      </c>
      <c r="P5">
        <f>SUM(Output!N2:N1187)</f>
        <v>0</v>
      </c>
      <c r="Q5">
        <f>SUM(Output!O2:O1187)</f>
        <v>0</v>
      </c>
      <c r="R5">
        <f>SUM(Output!P2:P1187)</f>
        <v>0</v>
      </c>
      <c r="S5">
        <f>SUM(Output!Q2:Q1187)</f>
        <v>0</v>
      </c>
      <c r="T5">
        <f>SUM(Output!R2:R1187)</f>
        <v>0</v>
      </c>
      <c r="U5">
        <f>SUM(Output!S2:S1187)</f>
        <v>0</v>
      </c>
      <c r="V5">
        <f>SUM(Output!T2:T1187)</f>
        <v>0</v>
      </c>
      <c r="W5">
        <f>SUM(Output!U2:U1187)</f>
        <v>0</v>
      </c>
      <c r="X5">
        <f>SUM(Output!V2:V1187)</f>
        <v>0</v>
      </c>
      <c r="Y5">
        <f>SUM(Output!W2:W1187)</f>
        <v>0</v>
      </c>
      <c r="Z5">
        <f>SUM(Output!X2:X1187)</f>
        <v>0</v>
      </c>
      <c r="AA5">
        <f>SUM(Output!Y2:Y1187)</f>
        <v>0</v>
      </c>
      <c r="AB5">
        <f>SUM(Output!Z2:Z1187)</f>
        <v>0</v>
      </c>
      <c r="AC5">
        <f>SUM(Output!AA2:AA1187)</f>
        <v>0</v>
      </c>
      <c r="AD5">
        <f>SUM(Output!AB2:AB1187)</f>
        <v>0</v>
      </c>
      <c r="AE5">
        <f>SUM(Output!AC2:AC1187)</f>
        <v>0</v>
      </c>
      <c r="AF5">
        <f>SUM(Output!AD2:AD1187)</f>
        <v>0</v>
      </c>
      <c r="AG5">
        <f>SUM(Output!AE2:AE1187)</f>
        <v>0</v>
      </c>
      <c r="AH5">
        <f>SUM(Output!AF2:AF1187)</f>
        <v>0</v>
      </c>
      <c r="AI5">
        <f>SUM(Output!AG2:AG1187)</f>
        <v>0</v>
      </c>
      <c r="AJ5">
        <f>SUM(Output!AH2:AH1187)</f>
        <v>0</v>
      </c>
      <c r="AK5">
        <f>SUM(Output!AI2:AI1187)</f>
        <v>0</v>
      </c>
      <c r="AL5">
        <f>SUM(Output!AJ2:AJ1187)</f>
        <v>0</v>
      </c>
    </row>
    <row r="6" spans="1:38" x14ac:dyDescent="0.25">
      <c r="E6">
        <f>SUM(W24:W1183)</f>
        <v>14089468</v>
      </c>
      <c r="F6">
        <f t="shared" ref="F6:AL6" si="1">SUM(X24:X1183)</f>
        <v>14207169</v>
      </c>
      <c r="G6">
        <f t="shared" si="1"/>
        <v>14284532</v>
      </c>
      <c r="H6">
        <f t="shared" si="1"/>
        <v>14338275</v>
      </c>
      <c r="I6">
        <f t="shared" si="1"/>
        <v>14393299</v>
      </c>
      <c r="J6">
        <f t="shared" si="1"/>
        <v>14452619</v>
      </c>
      <c r="K6">
        <f t="shared" si="1"/>
        <v>14528171</v>
      </c>
      <c r="L6">
        <f t="shared" si="1"/>
        <v>14613757</v>
      </c>
      <c r="M6">
        <f t="shared" si="1"/>
        <v>14713529</v>
      </c>
      <c r="N6">
        <f t="shared" si="1"/>
        <v>14803772</v>
      </c>
      <c r="O6">
        <f t="shared" si="1"/>
        <v>14890938</v>
      </c>
      <c r="P6">
        <f t="shared" si="1"/>
        <v>15008610</v>
      </c>
      <c r="Q6">
        <f t="shared" si="1"/>
        <v>15127197</v>
      </c>
      <c r="R6">
        <f t="shared" si="1"/>
        <v>15237463</v>
      </c>
      <c r="S6">
        <f t="shared" si="1"/>
        <v>15340169</v>
      </c>
      <c r="T6">
        <f t="shared" si="1"/>
        <v>15424122</v>
      </c>
      <c r="U6">
        <f t="shared" si="1"/>
        <v>15493889</v>
      </c>
      <c r="V6">
        <f t="shared" si="1"/>
        <v>15567107</v>
      </c>
      <c r="W6">
        <f t="shared" si="1"/>
        <v>15654192</v>
      </c>
      <c r="X6">
        <f t="shared" si="1"/>
        <v>15760225</v>
      </c>
      <c r="Y6">
        <f t="shared" si="1"/>
        <v>15863950</v>
      </c>
      <c r="Z6">
        <f t="shared" si="1"/>
        <v>15987075</v>
      </c>
      <c r="AA6">
        <f t="shared" si="1"/>
        <v>16105285</v>
      </c>
      <c r="AB6">
        <f t="shared" si="1"/>
        <v>16192572</v>
      </c>
      <c r="AC6">
        <f t="shared" si="1"/>
        <v>16258032</v>
      </c>
      <c r="AD6">
        <f t="shared" si="1"/>
        <v>16305526</v>
      </c>
      <c r="AE6">
        <f t="shared" si="1"/>
        <v>16334210</v>
      </c>
      <c r="AF6">
        <f t="shared" si="1"/>
        <v>16357992</v>
      </c>
      <c r="AG6">
        <f t="shared" si="1"/>
        <v>16405399</v>
      </c>
      <c r="AH6">
        <f t="shared" si="1"/>
        <v>16485787</v>
      </c>
      <c r="AI6">
        <f t="shared" si="1"/>
        <v>16574989</v>
      </c>
      <c r="AJ6">
        <f t="shared" si="1"/>
        <v>16655799</v>
      </c>
      <c r="AK6">
        <f t="shared" si="1"/>
        <v>16730348</v>
      </c>
      <c r="AL6">
        <f t="shared" si="1"/>
        <v>16779575</v>
      </c>
    </row>
    <row r="8" spans="1:38" x14ac:dyDescent="0.25">
      <c r="A8" t="s">
        <v>6380</v>
      </c>
    </row>
    <row r="9" spans="1:38" x14ac:dyDescent="0.25">
      <c r="D9" s="18" t="s">
        <v>6315</v>
      </c>
      <c r="E9">
        <f>+E4-E5</f>
        <v>0</v>
      </c>
      <c r="F9">
        <f t="shared" ref="F9:AL9" si="2">+F4-F5</f>
        <v>0</v>
      </c>
      <c r="G9">
        <f t="shared" si="2"/>
        <v>0</v>
      </c>
      <c r="H9">
        <f t="shared" si="2"/>
        <v>0</v>
      </c>
      <c r="I9">
        <f t="shared" si="2"/>
        <v>0</v>
      </c>
      <c r="J9">
        <f t="shared" si="2"/>
        <v>0</v>
      </c>
      <c r="K9">
        <f t="shared" si="2"/>
        <v>0</v>
      </c>
      <c r="L9">
        <f t="shared" si="2"/>
        <v>0</v>
      </c>
      <c r="M9">
        <f t="shared" si="2"/>
        <v>0</v>
      </c>
      <c r="N9">
        <f t="shared" si="2"/>
        <v>0</v>
      </c>
      <c r="O9" t="e">
        <f t="shared" si="2"/>
        <v>#REF!</v>
      </c>
      <c r="P9">
        <f t="shared" si="2"/>
        <v>0</v>
      </c>
      <c r="Q9">
        <f t="shared" si="2"/>
        <v>0</v>
      </c>
      <c r="R9">
        <f t="shared" si="2"/>
        <v>0</v>
      </c>
      <c r="S9">
        <f t="shared" si="2"/>
        <v>0</v>
      </c>
      <c r="T9">
        <f t="shared" si="2"/>
        <v>0</v>
      </c>
      <c r="U9">
        <f t="shared" si="2"/>
        <v>0</v>
      </c>
      <c r="V9">
        <f t="shared" si="2"/>
        <v>0</v>
      </c>
      <c r="W9">
        <f t="shared" si="2"/>
        <v>0</v>
      </c>
      <c r="X9">
        <f t="shared" si="2"/>
        <v>0</v>
      </c>
      <c r="Y9">
        <f t="shared" si="2"/>
        <v>0</v>
      </c>
      <c r="Z9">
        <f t="shared" si="2"/>
        <v>0</v>
      </c>
      <c r="AA9">
        <f t="shared" si="2"/>
        <v>0</v>
      </c>
      <c r="AB9">
        <f t="shared" si="2"/>
        <v>0</v>
      </c>
      <c r="AC9">
        <f t="shared" si="2"/>
        <v>0</v>
      </c>
      <c r="AD9">
        <f t="shared" si="2"/>
        <v>0</v>
      </c>
      <c r="AE9">
        <f t="shared" si="2"/>
        <v>0</v>
      </c>
      <c r="AF9">
        <f t="shared" si="2"/>
        <v>0</v>
      </c>
      <c r="AG9">
        <f t="shared" si="2"/>
        <v>0</v>
      </c>
      <c r="AH9" t="e">
        <f t="shared" si="2"/>
        <v>#REF!</v>
      </c>
      <c r="AI9" t="e">
        <f t="shared" si="2"/>
        <v>#REF!</v>
      </c>
      <c r="AJ9" t="e">
        <f t="shared" si="2"/>
        <v>#REF!</v>
      </c>
      <c r="AK9">
        <f t="shared" si="2"/>
        <v>0</v>
      </c>
      <c r="AL9">
        <f t="shared" si="2"/>
        <v>0</v>
      </c>
    </row>
    <row r="10" spans="1:38" x14ac:dyDescent="0.25">
      <c r="D10" s="18" t="s">
        <v>6316</v>
      </c>
      <c r="E10">
        <f>COUNT(Output!A2:A1200)</f>
        <v>380</v>
      </c>
      <c r="F10" t="s">
        <v>6381</v>
      </c>
    </row>
    <row r="12" spans="1:38" x14ac:dyDescent="0.25">
      <c r="A12" t="s">
        <v>6382</v>
      </c>
    </row>
    <row r="13" spans="1:38" x14ac:dyDescent="0.25">
      <c r="D13" t="s">
        <v>6315</v>
      </c>
      <c r="E13" s="26" t="s">
        <v>6383</v>
      </c>
      <c r="F13" s="26"/>
      <c r="G13" s="26"/>
      <c r="H13" s="26"/>
      <c r="I13" s="26"/>
      <c r="J13" s="26"/>
      <c r="K13" s="26"/>
      <c r="L13" s="26"/>
      <c r="M13" s="26"/>
    </row>
    <row r="14" spans="1:38" x14ac:dyDescent="0.25">
      <c r="D14" t="s">
        <v>6316</v>
      </c>
    </row>
    <row r="16" spans="1:38" x14ac:dyDescent="0.25">
      <c r="A16" t="s">
        <v>6379</v>
      </c>
    </row>
    <row r="21" spans="1:61" x14ac:dyDescent="0.25">
      <c r="A21" s="19" t="s">
        <v>6317</v>
      </c>
      <c r="AA21" s="21">
        <v>750</v>
      </c>
      <c r="AB21" s="21">
        <v>742</v>
      </c>
      <c r="AC21" s="21">
        <v>715</v>
      </c>
      <c r="AD21" s="21">
        <v>715</v>
      </c>
      <c r="AE21" s="21">
        <v>715</v>
      </c>
      <c r="AF21" s="21">
        <v>703</v>
      </c>
      <c r="AG21" s="21">
        <v>673</v>
      </c>
      <c r="AH21" s="21">
        <v>648</v>
      </c>
      <c r="AI21" s="21">
        <v>648</v>
      </c>
      <c r="AJ21" s="21">
        <v>647</v>
      </c>
      <c r="AK21" s="21">
        <v>637</v>
      </c>
    </row>
    <row r="22" spans="1:61" x14ac:dyDescent="0.25">
      <c r="A22" s="20" t="s">
        <v>6318</v>
      </c>
      <c r="B22" s="20"/>
      <c r="C22">
        <f t="shared" ref="C22:V22" si="3">COUNTIF(C23:C1183,"&gt;0")</f>
        <v>994</v>
      </c>
      <c r="D22">
        <f t="shared" si="3"/>
        <v>982</v>
      </c>
      <c r="E22">
        <f t="shared" si="3"/>
        <v>980</v>
      </c>
      <c r="F22">
        <f t="shared" si="3"/>
        <v>980</v>
      </c>
      <c r="G22">
        <f t="shared" si="3"/>
        <v>978</v>
      </c>
      <c r="H22">
        <f t="shared" si="3"/>
        <v>967</v>
      </c>
      <c r="I22">
        <f t="shared" si="3"/>
        <v>957</v>
      </c>
      <c r="J22">
        <f t="shared" si="3"/>
        <v>942</v>
      </c>
      <c r="K22">
        <f t="shared" si="3"/>
        <v>940</v>
      </c>
      <c r="L22">
        <f t="shared" si="3"/>
        <v>935</v>
      </c>
      <c r="M22">
        <f t="shared" si="3"/>
        <v>913</v>
      </c>
      <c r="N22">
        <f t="shared" si="3"/>
        <v>873</v>
      </c>
      <c r="O22">
        <f t="shared" si="3"/>
        <v>865</v>
      </c>
      <c r="P22">
        <f t="shared" si="3"/>
        <v>850</v>
      </c>
      <c r="Q22">
        <f t="shared" si="3"/>
        <v>843</v>
      </c>
      <c r="R22">
        <f t="shared" si="3"/>
        <v>842</v>
      </c>
      <c r="S22">
        <f t="shared" si="3"/>
        <v>842</v>
      </c>
      <c r="T22">
        <f t="shared" si="3"/>
        <v>842</v>
      </c>
      <c r="U22">
        <f t="shared" si="3"/>
        <v>833</v>
      </c>
      <c r="V22">
        <f t="shared" si="3"/>
        <v>817</v>
      </c>
      <c r="W22">
        <f t="shared" ref="W22:BD22" si="4">COUNTIF(W23:W1183,"&gt;0")</f>
        <v>811</v>
      </c>
      <c r="X22">
        <f t="shared" si="4"/>
        <v>809</v>
      </c>
      <c r="Y22">
        <f t="shared" si="4"/>
        <v>774</v>
      </c>
      <c r="Z22">
        <f t="shared" si="4"/>
        <v>774</v>
      </c>
      <c r="AA22" s="21">
        <f t="shared" si="4"/>
        <v>749</v>
      </c>
      <c r="AB22" s="21">
        <f t="shared" si="4"/>
        <v>741</v>
      </c>
      <c r="AC22" s="21">
        <f t="shared" si="4"/>
        <v>714</v>
      </c>
      <c r="AD22" s="21">
        <f t="shared" si="4"/>
        <v>714</v>
      </c>
      <c r="AE22" s="21">
        <f t="shared" si="4"/>
        <v>714</v>
      </c>
      <c r="AF22" s="21">
        <f t="shared" si="4"/>
        <v>702</v>
      </c>
      <c r="AG22" s="21">
        <f t="shared" si="4"/>
        <v>672</v>
      </c>
      <c r="AH22" s="21">
        <f t="shared" si="4"/>
        <v>647</v>
      </c>
      <c r="AI22" s="21">
        <f t="shared" si="4"/>
        <v>647</v>
      </c>
      <c r="AJ22" s="21">
        <f t="shared" si="4"/>
        <v>646</v>
      </c>
      <c r="AK22" s="21">
        <f t="shared" si="4"/>
        <v>636</v>
      </c>
      <c r="AL22">
        <f t="shared" si="4"/>
        <v>633</v>
      </c>
      <c r="AM22">
        <f t="shared" si="4"/>
        <v>625</v>
      </c>
      <c r="AN22">
        <f t="shared" si="4"/>
        <v>572</v>
      </c>
      <c r="AO22">
        <f t="shared" si="4"/>
        <v>548</v>
      </c>
      <c r="AP22">
        <f t="shared" si="4"/>
        <v>538</v>
      </c>
      <c r="AQ22">
        <f t="shared" si="4"/>
        <v>537</v>
      </c>
      <c r="AR22">
        <f t="shared" si="4"/>
        <v>504</v>
      </c>
      <c r="AS22">
        <f t="shared" si="4"/>
        <v>496</v>
      </c>
      <c r="AT22">
        <f t="shared" si="4"/>
        <v>489</v>
      </c>
      <c r="AU22">
        <f t="shared" si="4"/>
        <v>483</v>
      </c>
      <c r="AV22">
        <f t="shared" si="4"/>
        <v>467</v>
      </c>
      <c r="AW22">
        <f t="shared" si="4"/>
        <v>458</v>
      </c>
      <c r="AX22">
        <f t="shared" si="4"/>
        <v>443</v>
      </c>
      <c r="AY22">
        <f t="shared" si="4"/>
        <v>443</v>
      </c>
      <c r="AZ22">
        <f t="shared" si="4"/>
        <v>441</v>
      </c>
      <c r="BA22">
        <f t="shared" si="4"/>
        <v>431</v>
      </c>
      <c r="BB22">
        <f t="shared" si="4"/>
        <v>418</v>
      </c>
      <c r="BC22">
        <f t="shared" si="4"/>
        <v>415</v>
      </c>
      <c r="BD22">
        <f t="shared" si="4"/>
        <v>408</v>
      </c>
      <c r="BG22" t="s">
        <v>6373</v>
      </c>
    </row>
    <row r="23" spans="1:61" x14ac:dyDescent="0.25">
      <c r="A23" s="20" t="s">
        <v>1426</v>
      </c>
      <c r="B23" s="20"/>
      <c r="C23" s="20" t="s">
        <v>6319</v>
      </c>
      <c r="D23" s="20" t="s">
        <v>6320</v>
      </c>
      <c r="E23" s="20" t="s">
        <v>6321</v>
      </c>
      <c r="F23" s="20" t="s">
        <v>6322</v>
      </c>
      <c r="G23" s="20" t="s">
        <v>6323</v>
      </c>
      <c r="H23" s="20" t="s">
        <v>6324</v>
      </c>
      <c r="I23" s="20" t="s">
        <v>6325</v>
      </c>
      <c r="J23" s="20" t="s">
        <v>6326</v>
      </c>
      <c r="K23" s="20" t="s">
        <v>6327</v>
      </c>
      <c r="L23" s="20" t="s">
        <v>6328</v>
      </c>
      <c r="M23" s="20" t="s">
        <v>6329</v>
      </c>
      <c r="N23" s="20" t="s">
        <v>6330</v>
      </c>
      <c r="O23" s="20" t="s">
        <v>6331</v>
      </c>
      <c r="P23" s="20" t="s">
        <v>6332</v>
      </c>
      <c r="Q23" s="20" t="s">
        <v>6333</v>
      </c>
      <c r="R23" s="20" t="s">
        <v>6334</v>
      </c>
      <c r="S23" s="20" t="s">
        <v>6335</v>
      </c>
      <c r="T23" s="20" t="s">
        <v>6336</v>
      </c>
      <c r="U23" s="20" t="s">
        <v>6337</v>
      </c>
      <c r="V23" s="20" t="s">
        <v>6338</v>
      </c>
      <c r="W23" s="20" t="s">
        <v>6339</v>
      </c>
      <c r="X23" s="20" t="s">
        <v>6340</v>
      </c>
      <c r="Y23" s="20" t="s">
        <v>6341</v>
      </c>
      <c r="Z23" s="20" t="s">
        <v>6342</v>
      </c>
      <c r="AA23" s="20" t="s">
        <v>6343</v>
      </c>
      <c r="AB23" s="20" t="s">
        <v>6344</v>
      </c>
      <c r="AC23" s="20" t="s">
        <v>6345</v>
      </c>
      <c r="AD23" s="20" t="s">
        <v>6346</v>
      </c>
      <c r="AE23" s="20" t="s">
        <v>6347</v>
      </c>
      <c r="AF23" s="20" t="s">
        <v>6348</v>
      </c>
      <c r="AG23" s="20" t="s">
        <v>6349</v>
      </c>
      <c r="AH23" s="20" t="s">
        <v>6350</v>
      </c>
      <c r="AI23" s="20" t="s">
        <v>6351</v>
      </c>
      <c r="AJ23" s="20" t="s">
        <v>6352</v>
      </c>
      <c r="AK23" s="20" t="s">
        <v>6353</v>
      </c>
      <c r="AL23" s="20" t="s">
        <v>6354</v>
      </c>
      <c r="AM23" s="20" t="s">
        <v>6355</v>
      </c>
      <c r="AN23" s="20" t="s">
        <v>6356</v>
      </c>
      <c r="AO23" s="20" t="s">
        <v>6357</v>
      </c>
      <c r="AP23" s="20" t="s">
        <v>6358</v>
      </c>
      <c r="AQ23" s="20" t="s">
        <v>6359</v>
      </c>
      <c r="AR23" s="20" t="s">
        <v>6360</v>
      </c>
      <c r="AS23" s="20" t="s">
        <v>6361</v>
      </c>
      <c r="AT23" s="20" t="s">
        <v>6362</v>
      </c>
      <c r="AU23" s="20" t="s">
        <v>6363</v>
      </c>
      <c r="AV23" s="20" t="s">
        <v>6364</v>
      </c>
      <c r="AW23" s="20" t="s">
        <v>6365</v>
      </c>
      <c r="AX23" s="20" t="s">
        <v>6366</v>
      </c>
      <c r="AY23" s="20" t="s">
        <v>6367</v>
      </c>
      <c r="AZ23" s="20" t="s">
        <v>6368</v>
      </c>
      <c r="BA23" s="20" t="s">
        <v>6369</v>
      </c>
      <c r="BB23" s="20" t="s">
        <v>6370</v>
      </c>
      <c r="BC23" s="20" t="s">
        <v>6371</v>
      </c>
      <c r="BD23" s="20" t="s">
        <v>6372</v>
      </c>
      <c r="BG23" s="20" t="s">
        <v>6374</v>
      </c>
      <c r="BH23" s="20" t="s">
        <v>6375</v>
      </c>
    </row>
    <row r="24" spans="1:61" x14ac:dyDescent="0.25">
      <c r="A24" s="20" t="s">
        <v>352</v>
      </c>
      <c r="B24" s="20">
        <f>VLOOKUP(A24,'Gebieden vanaf 1830'!$A$4:$C$1457,3,FALSE)</f>
        <v>1</v>
      </c>
      <c r="C24" s="16">
        <v>1477</v>
      </c>
      <c r="D24" s="16">
        <v>1470</v>
      </c>
      <c r="E24" s="16">
        <v>1477</v>
      </c>
      <c r="F24" s="16">
        <v>1483</v>
      </c>
      <c r="G24" s="16">
        <v>1460</v>
      </c>
      <c r="H24" s="16">
        <v>1493</v>
      </c>
      <c r="I24" s="16">
        <v>1494</v>
      </c>
      <c r="J24" s="16">
        <v>1481</v>
      </c>
      <c r="K24" s="16">
        <v>1481</v>
      </c>
      <c r="L24" s="16">
        <v>1457</v>
      </c>
      <c r="M24" s="16">
        <v>1475</v>
      </c>
      <c r="N24" s="16">
        <v>1520</v>
      </c>
      <c r="O24" s="16">
        <v>1565</v>
      </c>
      <c r="P24" s="16">
        <v>1611</v>
      </c>
      <c r="Q24" s="16">
        <v>1645</v>
      </c>
      <c r="R24" s="16">
        <v>1670</v>
      </c>
      <c r="S24" s="16">
        <v>1671</v>
      </c>
      <c r="T24" s="16">
        <v>1769</v>
      </c>
      <c r="U24" s="16">
        <v>1795</v>
      </c>
      <c r="V24" s="16">
        <v>1807</v>
      </c>
      <c r="W24" s="16">
        <v>1853</v>
      </c>
      <c r="X24" s="16">
        <v>1851</v>
      </c>
      <c r="Y24" s="16">
        <v>1864</v>
      </c>
      <c r="Z24" s="25">
        <v>1867</v>
      </c>
      <c r="AA24" s="25">
        <v>1869</v>
      </c>
      <c r="AB24" s="16">
        <v>1859</v>
      </c>
      <c r="AC24" s="16">
        <v>1843</v>
      </c>
      <c r="AD24" s="16">
        <v>1847</v>
      </c>
      <c r="AE24" s="16">
        <v>1848</v>
      </c>
      <c r="AF24" s="16">
        <v>1847</v>
      </c>
      <c r="AG24" s="16">
        <v>0</v>
      </c>
      <c r="AH24" s="16">
        <v>0</v>
      </c>
      <c r="AI24" s="16">
        <v>0</v>
      </c>
      <c r="AJ24" s="16">
        <v>0</v>
      </c>
      <c r="AK24" s="16">
        <v>0</v>
      </c>
      <c r="AL24" s="16">
        <v>0</v>
      </c>
      <c r="AM24" s="16">
        <v>0</v>
      </c>
      <c r="AN24" s="16">
        <v>0</v>
      </c>
      <c r="AO24" s="16">
        <v>0</v>
      </c>
      <c r="AP24" s="16">
        <v>0</v>
      </c>
      <c r="AQ24" s="16">
        <v>0</v>
      </c>
      <c r="AR24" s="16">
        <v>0</v>
      </c>
      <c r="AS24" s="16">
        <v>0</v>
      </c>
      <c r="AT24" s="16">
        <v>0</v>
      </c>
      <c r="AU24" s="16">
        <v>0</v>
      </c>
      <c r="AV24" s="16">
        <v>0</v>
      </c>
      <c r="AW24" s="16">
        <v>0</v>
      </c>
      <c r="AX24" s="16">
        <v>0</v>
      </c>
      <c r="AY24" s="16">
        <v>0</v>
      </c>
      <c r="AZ24" s="16">
        <v>0</v>
      </c>
      <c r="BA24" s="16">
        <v>0</v>
      </c>
      <c r="BB24" s="16">
        <v>0</v>
      </c>
      <c r="BC24" s="16">
        <v>0</v>
      </c>
      <c r="BD24" s="16">
        <v>0</v>
      </c>
      <c r="BG24">
        <f>+BC24-X24</f>
        <v>-1851</v>
      </c>
      <c r="BH24">
        <f>+BC24-W24</f>
        <v>-1853</v>
      </c>
      <c r="BI24">
        <f>+B24</f>
        <v>1</v>
      </c>
    </row>
    <row r="25" spans="1:61" x14ac:dyDescent="0.25">
      <c r="A25" s="20" t="s">
        <v>348</v>
      </c>
      <c r="B25" s="20">
        <f>VLOOKUP(A25,'Gebieden vanaf 1830'!$A$4:$C$1457,3,FALSE)</f>
        <v>2</v>
      </c>
      <c r="C25" s="16">
        <v>2242</v>
      </c>
      <c r="D25" s="16">
        <v>2259</v>
      </c>
      <c r="E25" s="16">
        <v>2302</v>
      </c>
      <c r="F25" s="16">
        <v>2293</v>
      </c>
      <c r="G25" s="16">
        <v>2319</v>
      </c>
      <c r="H25" s="16">
        <v>2377</v>
      </c>
      <c r="I25" s="16">
        <v>2432</v>
      </c>
      <c r="J25" s="16">
        <v>2489</v>
      </c>
      <c r="K25" s="16">
        <v>2485</v>
      </c>
      <c r="L25" s="16">
        <v>2473</v>
      </c>
      <c r="M25" s="16">
        <v>2488</v>
      </c>
      <c r="N25" s="16">
        <v>2469</v>
      </c>
      <c r="O25" s="16">
        <v>2526</v>
      </c>
      <c r="P25" s="16">
        <v>2782</v>
      </c>
      <c r="Q25" s="16">
        <v>2840</v>
      </c>
      <c r="R25" s="16">
        <v>2865</v>
      </c>
      <c r="S25" s="16">
        <v>2859</v>
      </c>
      <c r="T25" s="16">
        <v>2830</v>
      </c>
      <c r="U25" s="16">
        <v>2804</v>
      </c>
      <c r="V25" s="16">
        <v>2773</v>
      </c>
      <c r="W25" s="16">
        <v>2817</v>
      </c>
      <c r="X25" s="16">
        <v>2884</v>
      </c>
      <c r="Y25" s="16">
        <v>2907</v>
      </c>
      <c r="Z25" s="25">
        <v>2961</v>
      </c>
      <c r="AA25" s="25">
        <v>2932</v>
      </c>
      <c r="AB25" s="16">
        <v>2961</v>
      </c>
      <c r="AC25" s="16">
        <v>3010</v>
      </c>
      <c r="AD25" s="16">
        <v>3015</v>
      </c>
      <c r="AE25" s="16">
        <v>3024</v>
      </c>
      <c r="AF25" s="16">
        <v>3010</v>
      </c>
      <c r="AG25" s="16">
        <v>0</v>
      </c>
      <c r="AH25" s="16">
        <v>0</v>
      </c>
      <c r="AI25" s="16">
        <v>0</v>
      </c>
      <c r="AJ25" s="16">
        <v>0</v>
      </c>
      <c r="AK25" s="16">
        <v>0</v>
      </c>
      <c r="AL25" s="16">
        <v>0</v>
      </c>
      <c r="AM25" s="16">
        <v>0</v>
      </c>
      <c r="AN25" s="16">
        <v>0</v>
      </c>
      <c r="AO25" s="16">
        <v>0</v>
      </c>
      <c r="AP25" s="16">
        <v>0</v>
      </c>
      <c r="AQ25" s="16">
        <v>0</v>
      </c>
      <c r="AR25" s="16">
        <v>0</v>
      </c>
      <c r="AS25" s="16">
        <v>0</v>
      </c>
      <c r="AT25" s="16">
        <v>0</v>
      </c>
      <c r="AU25" s="16">
        <v>0</v>
      </c>
      <c r="AV25" s="16">
        <v>0</v>
      </c>
      <c r="AW25" s="16">
        <v>0</v>
      </c>
      <c r="AX25" s="16">
        <v>0</v>
      </c>
      <c r="AY25" s="16">
        <v>0</v>
      </c>
      <c r="AZ25" s="16">
        <v>0</v>
      </c>
      <c r="BA25" s="16">
        <v>0</v>
      </c>
      <c r="BB25" s="16">
        <v>0</v>
      </c>
      <c r="BC25" s="16">
        <v>0</v>
      </c>
      <c r="BD25" s="16">
        <v>0</v>
      </c>
      <c r="BG25">
        <f t="shared" ref="BG25:BG88" si="5">+BC25-X25</f>
        <v>-2884</v>
      </c>
      <c r="BH25">
        <f t="shared" ref="BH25:BH88" si="6">+BC25-W25</f>
        <v>-2817</v>
      </c>
      <c r="BI25">
        <f t="shared" ref="BI25:BI88" si="7">+B25</f>
        <v>2</v>
      </c>
    </row>
    <row r="26" spans="1:61" x14ac:dyDescent="0.25">
      <c r="A26" s="20" t="s">
        <v>923</v>
      </c>
      <c r="B26" s="20">
        <f>VLOOKUP(A26,'Gebieden vanaf 1830'!$A$4:$C$1457,3,FALSE)</f>
        <v>3</v>
      </c>
      <c r="C26" s="16">
        <v>9484</v>
      </c>
      <c r="D26" s="16">
        <v>9738</v>
      </c>
      <c r="E26" s="16">
        <v>9733</v>
      </c>
      <c r="F26" s="16">
        <v>9801</v>
      </c>
      <c r="G26" s="16">
        <v>9910</v>
      </c>
      <c r="H26" s="16">
        <v>9778</v>
      </c>
      <c r="I26" s="16">
        <v>10140</v>
      </c>
      <c r="J26" s="16">
        <v>10058</v>
      </c>
      <c r="K26" s="16">
        <v>10131</v>
      </c>
      <c r="L26" s="16">
        <v>10518</v>
      </c>
      <c r="M26" s="16">
        <v>10987</v>
      </c>
      <c r="N26" s="16">
        <v>11432</v>
      </c>
      <c r="O26" s="16">
        <v>11826</v>
      </c>
      <c r="P26" s="16">
        <v>11883</v>
      </c>
      <c r="Q26" s="16">
        <v>12367</v>
      </c>
      <c r="R26" s="16">
        <v>12742</v>
      </c>
      <c r="S26" s="16">
        <v>13295</v>
      </c>
      <c r="T26" s="16">
        <v>13262</v>
      </c>
      <c r="U26" s="16">
        <v>13163</v>
      </c>
      <c r="V26" s="16">
        <v>13025</v>
      </c>
      <c r="W26" s="16">
        <v>12993</v>
      </c>
      <c r="X26" s="16">
        <v>12894</v>
      </c>
      <c r="Y26" s="16">
        <v>12837</v>
      </c>
      <c r="Z26" s="25">
        <v>12784</v>
      </c>
      <c r="AA26" s="25">
        <v>12894</v>
      </c>
      <c r="AB26" s="16">
        <v>12875</v>
      </c>
      <c r="AC26" s="16">
        <v>12824</v>
      </c>
      <c r="AD26" s="16">
        <v>12727</v>
      </c>
      <c r="AE26" s="16">
        <v>12728</v>
      </c>
      <c r="AF26" s="16">
        <v>12668</v>
      </c>
      <c r="AG26" s="16">
        <v>12487</v>
      </c>
      <c r="AH26" s="16">
        <v>12508</v>
      </c>
      <c r="AI26" s="16">
        <v>12549</v>
      </c>
      <c r="AJ26" s="16">
        <v>12436</v>
      </c>
      <c r="AK26" s="16">
        <v>12364</v>
      </c>
      <c r="AL26" s="16">
        <v>12401</v>
      </c>
      <c r="AM26" s="16">
        <v>12389</v>
      </c>
      <c r="AN26" s="16">
        <v>12316</v>
      </c>
      <c r="AO26" s="16">
        <v>12267</v>
      </c>
      <c r="AP26" s="16">
        <v>12235</v>
      </c>
      <c r="AQ26" s="16">
        <v>12307</v>
      </c>
      <c r="AR26" s="16">
        <v>12434</v>
      </c>
      <c r="AS26" s="16">
        <v>12443</v>
      </c>
      <c r="AT26" s="16">
        <v>12467</v>
      </c>
      <c r="AU26" s="16">
        <v>12415</v>
      </c>
      <c r="AV26" s="16">
        <v>12437</v>
      </c>
      <c r="AW26" s="16">
        <v>12291</v>
      </c>
      <c r="AX26" s="16">
        <v>12187</v>
      </c>
      <c r="AY26" s="16">
        <v>12131</v>
      </c>
      <c r="AZ26" s="16">
        <v>12114</v>
      </c>
      <c r="BA26" s="16">
        <v>12032</v>
      </c>
      <c r="BB26" s="16">
        <v>12090</v>
      </c>
      <c r="BC26" s="16">
        <v>12053</v>
      </c>
      <c r="BD26" s="16">
        <v>12053</v>
      </c>
      <c r="BG26">
        <f t="shared" si="5"/>
        <v>-841</v>
      </c>
      <c r="BH26">
        <f t="shared" si="6"/>
        <v>-940</v>
      </c>
      <c r="BI26">
        <f t="shared" si="7"/>
        <v>3</v>
      </c>
    </row>
    <row r="27" spans="1:61" x14ac:dyDescent="0.25">
      <c r="A27" s="20" t="s">
        <v>353</v>
      </c>
      <c r="B27" s="20">
        <f>VLOOKUP(A27,'Gebieden vanaf 1830'!$A$4:$C$1457,3,FALSE)</f>
        <v>4</v>
      </c>
      <c r="C27" s="16">
        <v>2938</v>
      </c>
      <c r="D27" s="16">
        <v>2911</v>
      </c>
      <c r="E27" s="16">
        <v>2854</v>
      </c>
      <c r="F27" s="16">
        <v>2847</v>
      </c>
      <c r="G27" s="16">
        <v>2850</v>
      </c>
      <c r="H27" s="16">
        <v>2845</v>
      </c>
      <c r="I27" s="16">
        <v>2866</v>
      </c>
      <c r="J27" s="16">
        <v>2845</v>
      </c>
      <c r="K27" s="16">
        <v>2802</v>
      </c>
      <c r="L27" s="16">
        <v>2790</v>
      </c>
      <c r="M27" s="16">
        <v>2739</v>
      </c>
      <c r="N27" s="16">
        <v>2755</v>
      </c>
      <c r="O27" s="16">
        <v>2711</v>
      </c>
      <c r="P27" s="16">
        <v>2701</v>
      </c>
      <c r="Q27" s="16">
        <v>2671</v>
      </c>
      <c r="R27" s="16">
        <v>2648</v>
      </c>
      <c r="S27" s="16">
        <v>2636</v>
      </c>
      <c r="T27" s="16">
        <v>2767</v>
      </c>
      <c r="U27" s="16">
        <v>2836</v>
      </c>
      <c r="V27" s="16">
        <v>2876</v>
      </c>
      <c r="W27" s="16">
        <v>2911</v>
      </c>
      <c r="X27" s="16">
        <v>2905</v>
      </c>
      <c r="Y27" s="16">
        <v>2883</v>
      </c>
      <c r="Z27" s="25">
        <v>2912</v>
      </c>
      <c r="AA27" s="25">
        <v>2870</v>
      </c>
      <c r="AB27" s="16">
        <v>2841</v>
      </c>
      <c r="AC27" s="16">
        <v>2824</v>
      </c>
      <c r="AD27" s="16">
        <v>2821</v>
      </c>
      <c r="AE27" s="16">
        <v>2845</v>
      </c>
      <c r="AF27" s="16">
        <v>2853</v>
      </c>
      <c r="AG27" s="16">
        <v>0</v>
      </c>
      <c r="AH27" s="16">
        <v>0</v>
      </c>
      <c r="AI27" s="16">
        <v>0</v>
      </c>
      <c r="AJ27" s="16">
        <v>0</v>
      </c>
      <c r="AK27" s="16">
        <v>0</v>
      </c>
      <c r="AL27" s="16">
        <v>0</v>
      </c>
      <c r="AM27" s="16">
        <v>0</v>
      </c>
      <c r="AN27" s="16">
        <v>0</v>
      </c>
      <c r="AO27" s="16">
        <v>0</v>
      </c>
      <c r="AP27" s="16">
        <v>0</v>
      </c>
      <c r="AQ27" s="16">
        <v>0</v>
      </c>
      <c r="AR27" s="16">
        <v>0</v>
      </c>
      <c r="AS27" s="16">
        <v>0</v>
      </c>
      <c r="AT27" s="16">
        <v>0</v>
      </c>
      <c r="AU27" s="16">
        <v>0</v>
      </c>
      <c r="AV27" s="16">
        <v>0</v>
      </c>
      <c r="AW27" s="16">
        <v>0</v>
      </c>
      <c r="AX27" s="16">
        <v>0</v>
      </c>
      <c r="AY27" s="16">
        <v>0</v>
      </c>
      <c r="AZ27" s="16">
        <v>0</v>
      </c>
      <c r="BA27" s="16">
        <v>0</v>
      </c>
      <c r="BB27" s="16">
        <v>0</v>
      </c>
      <c r="BC27" s="16">
        <v>0</v>
      </c>
      <c r="BD27" s="16">
        <v>0</v>
      </c>
      <c r="BG27">
        <f t="shared" si="5"/>
        <v>-2905</v>
      </c>
      <c r="BH27">
        <f t="shared" si="6"/>
        <v>-2911</v>
      </c>
      <c r="BI27">
        <f t="shared" si="7"/>
        <v>4</v>
      </c>
    </row>
    <row r="28" spans="1:61" x14ac:dyDescent="0.25">
      <c r="A28" s="20" t="s">
        <v>924</v>
      </c>
      <c r="B28" s="20">
        <f>VLOOKUP(A28,'Gebieden vanaf 1830'!$A$4:$C$1457,3,FALSE)</f>
        <v>5</v>
      </c>
      <c r="C28" s="16">
        <v>7792</v>
      </c>
      <c r="D28" s="16">
        <v>7806</v>
      </c>
      <c r="E28" s="16">
        <v>7839</v>
      </c>
      <c r="F28" s="16">
        <v>7863</v>
      </c>
      <c r="G28" s="16">
        <v>7970</v>
      </c>
      <c r="H28" s="16">
        <v>8073</v>
      </c>
      <c r="I28" s="16">
        <v>8069</v>
      </c>
      <c r="J28" s="16">
        <v>8065</v>
      </c>
      <c r="K28" s="16">
        <v>8132</v>
      </c>
      <c r="L28" s="16">
        <v>7692</v>
      </c>
      <c r="M28" s="16">
        <v>7684</v>
      </c>
      <c r="N28" s="16">
        <v>7691</v>
      </c>
      <c r="O28" s="16">
        <v>7808</v>
      </c>
      <c r="P28" s="16">
        <v>7984</v>
      </c>
      <c r="Q28" s="16">
        <v>8477</v>
      </c>
      <c r="R28" s="16">
        <v>8955</v>
      </c>
      <c r="S28" s="16">
        <v>9223</v>
      </c>
      <c r="T28" s="16">
        <v>9494</v>
      </c>
      <c r="U28" s="16">
        <v>9670</v>
      </c>
      <c r="V28" s="16">
        <v>9748</v>
      </c>
      <c r="W28" s="16">
        <v>9833</v>
      </c>
      <c r="X28" s="16">
        <v>9913</v>
      </c>
      <c r="Y28" s="16">
        <v>10007</v>
      </c>
      <c r="Z28" s="25">
        <v>10020</v>
      </c>
      <c r="AA28" s="25">
        <v>10084</v>
      </c>
      <c r="AB28" s="16">
        <v>10117</v>
      </c>
      <c r="AC28" s="16">
        <v>10080</v>
      </c>
      <c r="AD28" s="16">
        <v>10014</v>
      </c>
      <c r="AE28" s="16">
        <v>9979</v>
      </c>
      <c r="AF28" s="16">
        <v>9955</v>
      </c>
      <c r="AG28" s="16">
        <v>10079</v>
      </c>
      <c r="AH28" s="16">
        <v>10181</v>
      </c>
      <c r="AI28" s="16">
        <v>10223</v>
      </c>
      <c r="AJ28" s="16">
        <v>10222</v>
      </c>
      <c r="AK28" s="16">
        <v>10424</v>
      </c>
      <c r="AL28" s="16">
        <v>10550</v>
      </c>
      <c r="AM28" s="16">
        <v>10550</v>
      </c>
      <c r="AN28" s="16">
        <v>10485</v>
      </c>
      <c r="AO28" s="16">
        <v>10649</v>
      </c>
      <c r="AP28" s="16">
        <v>10660</v>
      </c>
      <c r="AQ28" s="16">
        <v>10859</v>
      </c>
      <c r="AR28" s="16">
        <v>10877</v>
      </c>
      <c r="AS28" s="16">
        <v>10916</v>
      </c>
      <c r="AT28" s="16">
        <v>10883</v>
      </c>
      <c r="AU28" s="16">
        <v>10816</v>
      </c>
      <c r="AV28" s="16">
        <v>10733</v>
      </c>
      <c r="AW28" s="16">
        <v>10675</v>
      </c>
      <c r="AX28" s="16">
        <v>10601</v>
      </c>
      <c r="AY28" s="16">
        <v>10550</v>
      </c>
      <c r="AZ28" s="16">
        <v>10462</v>
      </c>
      <c r="BA28" s="16">
        <v>10447</v>
      </c>
      <c r="BB28" s="16">
        <v>10495</v>
      </c>
      <c r="BC28" s="16">
        <v>10508</v>
      </c>
      <c r="BD28" s="16">
        <v>10553</v>
      </c>
      <c r="BG28">
        <f t="shared" si="5"/>
        <v>595</v>
      </c>
      <c r="BH28">
        <f t="shared" si="6"/>
        <v>675</v>
      </c>
      <c r="BI28">
        <f t="shared" si="7"/>
        <v>5</v>
      </c>
    </row>
    <row r="29" spans="1:61" x14ac:dyDescent="0.25">
      <c r="A29" s="20" t="s">
        <v>300</v>
      </c>
      <c r="B29" s="20">
        <f>VLOOKUP(A29,'Gebieden vanaf 1830'!$A$4:$C$1457,3,FALSE)</f>
        <v>6</v>
      </c>
      <c r="C29" s="16">
        <v>3517</v>
      </c>
      <c r="D29" s="16">
        <v>3467</v>
      </c>
      <c r="E29" s="16">
        <v>3465</v>
      </c>
      <c r="F29" s="16">
        <v>3461</v>
      </c>
      <c r="G29" s="16">
        <v>3446</v>
      </c>
      <c r="H29" s="16">
        <v>3430</v>
      </c>
      <c r="I29" s="16">
        <v>3384</v>
      </c>
      <c r="J29" s="16">
        <v>3362</v>
      </c>
      <c r="K29" s="16">
        <v>3382</v>
      </c>
      <c r="L29" s="16">
        <v>3354</v>
      </c>
      <c r="M29" s="16">
        <v>3330</v>
      </c>
      <c r="N29" s="16">
        <v>3314</v>
      </c>
      <c r="O29" s="16">
        <v>3213</v>
      </c>
      <c r="P29" s="16">
        <v>3201</v>
      </c>
      <c r="Q29" s="16">
        <v>3164</v>
      </c>
      <c r="R29" s="16">
        <v>3174</v>
      </c>
      <c r="S29" s="16">
        <v>3125</v>
      </c>
      <c r="T29" s="16">
        <v>3120</v>
      </c>
      <c r="U29" s="16">
        <v>3110</v>
      </c>
      <c r="V29" s="16">
        <v>3144</v>
      </c>
      <c r="W29" s="16">
        <v>3093</v>
      </c>
      <c r="X29" s="16">
        <v>3037</v>
      </c>
      <c r="Y29" s="16">
        <v>3076</v>
      </c>
      <c r="Z29" s="25">
        <v>3119</v>
      </c>
      <c r="AA29" s="25">
        <v>3130</v>
      </c>
      <c r="AB29" s="16">
        <v>3115</v>
      </c>
      <c r="AC29" s="16">
        <v>3090</v>
      </c>
      <c r="AD29" s="16">
        <v>3094</v>
      </c>
      <c r="AE29" s="16">
        <v>3058</v>
      </c>
      <c r="AF29" s="16">
        <v>2986</v>
      </c>
      <c r="AG29" s="16">
        <v>7174</v>
      </c>
      <c r="AH29" s="16">
        <v>7127</v>
      </c>
      <c r="AI29" s="16">
        <v>0</v>
      </c>
      <c r="AJ29" s="16">
        <v>0</v>
      </c>
      <c r="AK29" s="16">
        <v>0</v>
      </c>
      <c r="AL29" s="16">
        <v>0</v>
      </c>
      <c r="AM29" s="16">
        <v>0</v>
      </c>
      <c r="AN29" s="16">
        <v>0</v>
      </c>
      <c r="AO29" s="16">
        <v>0</v>
      </c>
      <c r="AP29" s="16">
        <v>0</v>
      </c>
      <c r="AQ29" s="16">
        <v>0</v>
      </c>
      <c r="AR29" s="16">
        <v>0</v>
      </c>
      <c r="AS29" s="16">
        <v>0</v>
      </c>
      <c r="AT29" s="16">
        <v>0</v>
      </c>
      <c r="AU29" s="16">
        <v>0</v>
      </c>
      <c r="AV29" s="16">
        <v>0</v>
      </c>
      <c r="AW29" s="16">
        <v>0</v>
      </c>
      <c r="AX29" s="16">
        <v>0</v>
      </c>
      <c r="AY29" s="16">
        <v>0</v>
      </c>
      <c r="AZ29" s="16">
        <v>0</v>
      </c>
      <c r="BA29" s="16">
        <v>0</v>
      </c>
      <c r="BB29" s="16">
        <v>0</v>
      </c>
      <c r="BC29" s="16">
        <v>0</v>
      </c>
      <c r="BD29" s="16">
        <v>0</v>
      </c>
      <c r="BG29">
        <f t="shared" si="5"/>
        <v>-3037</v>
      </c>
      <c r="BH29">
        <f t="shared" si="6"/>
        <v>-3093</v>
      </c>
      <c r="BI29">
        <f t="shared" si="7"/>
        <v>6</v>
      </c>
    </row>
    <row r="30" spans="1:61" x14ac:dyDescent="0.25">
      <c r="A30" s="20" t="s">
        <v>925</v>
      </c>
      <c r="B30" s="20">
        <f>VLOOKUP(A30,'Gebieden vanaf 1830'!$A$4:$C$1457,3,FALSE)</f>
        <v>7</v>
      </c>
      <c r="C30" s="16">
        <v>0</v>
      </c>
      <c r="D30" s="16">
        <v>0</v>
      </c>
      <c r="E30" s="16">
        <v>0</v>
      </c>
      <c r="F30" s="16">
        <v>0</v>
      </c>
      <c r="G30" s="16">
        <v>0</v>
      </c>
      <c r="H30" s="16">
        <v>0</v>
      </c>
      <c r="I30" s="16">
        <v>0</v>
      </c>
      <c r="J30" s="16">
        <v>0</v>
      </c>
      <c r="K30" s="16">
        <v>0</v>
      </c>
      <c r="L30" s="16">
        <v>8914</v>
      </c>
      <c r="M30" s="16">
        <v>8871</v>
      </c>
      <c r="N30" s="16">
        <v>8789</v>
      </c>
      <c r="O30" s="16">
        <v>8676</v>
      </c>
      <c r="P30" s="16">
        <v>8634</v>
      </c>
      <c r="Q30" s="16">
        <v>8561</v>
      </c>
      <c r="R30" s="16">
        <v>8885</v>
      </c>
      <c r="S30" s="16">
        <v>8991</v>
      </c>
      <c r="T30" s="16">
        <v>9093</v>
      </c>
      <c r="U30" s="16">
        <v>9211</v>
      </c>
      <c r="V30" s="16">
        <v>9445</v>
      </c>
      <c r="W30" s="16">
        <v>9429</v>
      </c>
      <c r="X30" s="16">
        <v>9506</v>
      </c>
      <c r="Y30" s="16">
        <v>9469</v>
      </c>
      <c r="Z30" s="25">
        <v>9447</v>
      </c>
      <c r="AA30" s="25">
        <v>9449</v>
      </c>
      <c r="AB30" s="16">
        <v>9380</v>
      </c>
      <c r="AC30" s="16">
        <v>9433</v>
      </c>
      <c r="AD30" s="16">
        <v>9457</v>
      </c>
      <c r="AE30" s="16">
        <v>9461</v>
      </c>
      <c r="AF30" s="16">
        <v>9481</v>
      </c>
      <c r="AG30" s="16">
        <v>9416</v>
      </c>
      <c r="AH30" s="16">
        <v>9418</v>
      </c>
      <c r="AI30" s="16">
        <v>9316</v>
      </c>
      <c r="AJ30" s="16">
        <v>9375</v>
      </c>
      <c r="AK30" s="16">
        <v>9424</v>
      </c>
      <c r="AL30" s="16">
        <v>9476</v>
      </c>
      <c r="AM30" s="16">
        <v>9475</v>
      </c>
      <c r="AN30" s="16">
        <v>9491</v>
      </c>
      <c r="AO30" s="16">
        <v>9500</v>
      </c>
      <c r="AP30" s="16">
        <v>9500</v>
      </c>
      <c r="AQ30" s="16">
        <v>9549</v>
      </c>
      <c r="AR30" s="16">
        <v>9748</v>
      </c>
      <c r="AS30" s="16">
        <v>9722</v>
      </c>
      <c r="AT30" s="16">
        <v>9671</v>
      </c>
      <c r="AU30" s="16">
        <v>9704</v>
      </c>
      <c r="AV30" s="16">
        <v>9694</v>
      </c>
      <c r="AW30" s="16">
        <v>9740</v>
      </c>
      <c r="AX30" s="16">
        <v>9514</v>
      </c>
      <c r="AY30" s="16">
        <v>9497</v>
      </c>
      <c r="AZ30" s="16">
        <v>9270</v>
      </c>
      <c r="BA30" s="16">
        <v>9261</v>
      </c>
      <c r="BB30" s="16">
        <v>9402</v>
      </c>
      <c r="BC30" s="16">
        <v>9283</v>
      </c>
      <c r="BD30" s="16">
        <v>8985</v>
      </c>
      <c r="BG30">
        <f t="shared" si="5"/>
        <v>-223</v>
      </c>
      <c r="BH30">
        <f t="shared" si="6"/>
        <v>-146</v>
      </c>
      <c r="BI30">
        <f t="shared" si="7"/>
        <v>7</v>
      </c>
    </row>
    <row r="31" spans="1:61" x14ac:dyDescent="0.25">
      <c r="A31" s="20" t="s">
        <v>372</v>
      </c>
      <c r="B31" s="20">
        <f>VLOOKUP(A31,'Gebieden vanaf 1830'!$A$4:$C$1457,3,FALSE)</f>
        <v>8</v>
      </c>
      <c r="C31" s="16">
        <v>4114</v>
      </c>
      <c r="D31" s="16">
        <v>3996</v>
      </c>
      <c r="E31" s="16">
        <v>4029</v>
      </c>
      <c r="F31" s="16">
        <v>4023</v>
      </c>
      <c r="G31" s="16">
        <v>3994</v>
      </c>
      <c r="H31" s="16">
        <v>3974</v>
      </c>
      <c r="I31" s="16">
        <v>3919</v>
      </c>
      <c r="J31" s="16">
        <v>3851</v>
      </c>
      <c r="K31" s="16">
        <v>3848</v>
      </c>
      <c r="L31" s="16">
        <v>3790</v>
      </c>
      <c r="M31" s="16">
        <v>3763</v>
      </c>
      <c r="N31" s="16">
        <v>3727</v>
      </c>
      <c r="O31" s="16">
        <v>3776</v>
      </c>
      <c r="P31" s="16">
        <v>3845</v>
      </c>
      <c r="Q31" s="16">
        <v>3967</v>
      </c>
      <c r="R31" s="16">
        <v>4144</v>
      </c>
      <c r="S31" s="16">
        <v>4207</v>
      </c>
      <c r="T31" s="16">
        <v>4177</v>
      </c>
      <c r="U31" s="16">
        <v>4207</v>
      </c>
      <c r="V31" s="16">
        <v>4264</v>
      </c>
      <c r="W31" s="16">
        <v>4232</v>
      </c>
      <c r="X31" s="16">
        <v>4275</v>
      </c>
      <c r="Y31" s="16">
        <v>4288</v>
      </c>
      <c r="Z31" s="25">
        <v>4312</v>
      </c>
      <c r="AA31" s="25">
        <v>4276</v>
      </c>
      <c r="AB31" s="16">
        <v>4313</v>
      </c>
      <c r="AC31" s="16">
        <v>4338</v>
      </c>
      <c r="AD31" s="16">
        <v>4298</v>
      </c>
      <c r="AE31" s="16">
        <v>4298</v>
      </c>
      <c r="AF31" s="16">
        <v>4341</v>
      </c>
      <c r="AG31" s="16">
        <v>0</v>
      </c>
      <c r="AH31" s="16">
        <v>0</v>
      </c>
      <c r="AI31" s="16">
        <v>0</v>
      </c>
      <c r="AJ31" s="16">
        <v>0</v>
      </c>
      <c r="AK31" s="16">
        <v>0</v>
      </c>
      <c r="AL31" s="16">
        <v>0</v>
      </c>
      <c r="AM31" s="16">
        <v>0</v>
      </c>
      <c r="AN31" s="16">
        <v>0</v>
      </c>
      <c r="AO31" s="16">
        <v>0</v>
      </c>
      <c r="AP31" s="16">
        <v>0</v>
      </c>
      <c r="AQ31" s="16">
        <v>0</v>
      </c>
      <c r="AR31" s="16">
        <v>0</v>
      </c>
      <c r="AS31" s="16">
        <v>0</v>
      </c>
      <c r="AT31" s="16">
        <v>0</v>
      </c>
      <c r="AU31" s="16">
        <v>0</v>
      </c>
      <c r="AV31" s="16">
        <v>0</v>
      </c>
      <c r="AW31" s="16">
        <v>0</v>
      </c>
      <c r="AX31" s="16">
        <v>0</v>
      </c>
      <c r="AY31" s="16">
        <v>0</v>
      </c>
      <c r="AZ31" s="16">
        <v>0</v>
      </c>
      <c r="BA31" s="16">
        <v>0</v>
      </c>
      <c r="BB31" s="16">
        <v>0</v>
      </c>
      <c r="BC31" s="16">
        <v>0</v>
      </c>
      <c r="BD31" s="16">
        <v>0</v>
      </c>
      <c r="BG31">
        <f t="shared" si="5"/>
        <v>-4275</v>
      </c>
      <c r="BH31">
        <f t="shared" si="6"/>
        <v>-4232</v>
      </c>
      <c r="BI31">
        <f t="shared" si="7"/>
        <v>8</v>
      </c>
    </row>
    <row r="32" spans="1:61" x14ac:dyDescent="0.25">
      <c r="A32" s="20" t="s">
        <v>926</v>
      </c>
      <c r="B32" s="20">
        <f>VLOOKUP(A32,'Gebieden vanaf 1830'!$A$4:$C$1457,3,FALSE)</f>
        <v>9</v>
      </c>
      <c r="C32" s="16">
        <v>5208</v>
      </c>
      <c r="D32" s="16">
        <v>5169</v>
      </c>
      <c r="E32" s="16">
        <v>5189</v>
      </c>
      <c r="F32" s="16">
        <v>4775</v>
      </c>
      <c r="G32" s="16">
        <v>4798</v>
      </c>
      <c r="H32" s="16">
        <v>4936</v>
      </c>
      <c r="I32" s="16">
        <v>5068</v>
      </c>
      <c r="J32" s="16">
        <v>5104</v>
      </c>
      <c r="K32" s="16">
        <v>5157</v>
      </c>
      <c r="L32" s="16">
        <v>5208</v>
      </c>
      <c r="M32" s="16">
        <v>5225</v>
      </c>
      <c r="N32" s="16">
        <v>5233</v>
      </c>
      <c r="O32" s="16">
        <v>5335</v>
      </c>
      <c r="P32" s="16">
        <v>5692</v>
      </c>
      <c r="Q32" s="16">
        <v>6048</v>
      </c>
      <c r="R32" s="16">
        <v>6179</v>
      </c>
      <c r="S32" s="16">
        <v>6245</v>
      </c>
      <c r="T32" s="16">
        <v>6597</v>
      </c>
      <c r="U32" s="16">
        <v>6758</v>
      </c>
      <c r="V32" s="16">
        <v>6788</v>
      </c>
      <c r="W32" s="16">
        <v>6781</v>
      </c>
      <c r="X32" s="16">
        <v>6797</v>
      </c>
      <c r="Y32" s="16">
        <v>6730</v>
      </c>
      <c r="Z32" s="25">
        <v>6681</v>
      </c>
      <c r="AA32" s="25">
        <v>6758</v>
      </c>
      <c r="AB32" s="16">
        <v>6766</v>
      </c>
      <c r="AC32" s="16">
        <v>6766</v>
      </c>
      <c r="AD32" s="16">
        <v>6829</v>
      </c>
      <c r="AE32" s="16">
        <v>6788</v>
      </c>
      <c r="AF32" s="16">
        <v>6758</v>
      </c>
      <c r="AG32" s="16">
        <v>6777</v>
      </c>
      <c r="AH32" s="16">
        <v>6790</v>
      </c>
      <c r="AI32" s="16">
        <v>6859</v>
      </c>
      <c r="AJ32" s="16">
        <v>6884</v>
      </c>
      <c r="AK32" s="16">
        <v>6892</v>
      </c>
      <c r="AL32" s="16">
        <v>6953</v>
      </c>
      <c r="AM32" s="16">
        <v>7093</v>
      </c>
      <c r="AN32" s="16">
        <v>7193</v>
      </c>
      <c r="AO32" s="16">
        <v>7237</v>
      </c>
      <c r="AP32" s="16">
        <v>7228</v>
      </c>
      <c r="AQ32" s="16">
        <v>7233</v>
      </c>
      <c r="AR32" s="16">
        <v>7465</v>
      </c>
      <c r="AS32" s="16">
        <v>7461</v>
      </c>
      <c r="AT32" s="16">
        <v>7354</v>
      </c>
      <c r="AU32" s="16">
        <v>7171</v>
      </c>
      <c r="AV32" s="16">
        <v>7199</v>
      </c>
      <c r="AW32" s="16">
        <v>7164</v>
      </c>
      <c r="AX32" s="16">
        <v>7246</v>
      </c>
      <c r="AY32" s="16">
        <v>7276</v>
      </c>
      <c r="AZ32" s="16">
        <v>7447</v>
      </c>
      <c r="BA32" s="16">
        <v>7427</v>
      </c>
      <c r="BB32" s="16">
        <v>7454</v>
      </c>
      <c r="BC32" s="16">
        <v>7477</v>
      </c>
      <c r="BD32" s="16">
        <v>7500</v>
      </c>
      <c r="BG32">
        <f t="shared" si="5"/>
        <v>680</v>
      </c>
      <c r="BH32">
        <f t="shared" si="6"/>
        <v>696</v>
      </c>
      <c r="BI32">
        <f t="shared" si="7"/>
        <v>9</v>
      </c>
    </row>
    <row r="33" spans="1:61" x14ac:dyDescent="0.25">
      <c r="A33" s="20" t="s">
        <v>927</v>
      </c>
      <c r="B33" s="20">
        <f>VLOOKUP(A33,'Gebieden vanaf 1830'!$A$4:$C$1457,3,FALSE)</f>
        <v>10</v>
      </c>
      <c r="C33" s="16">
        <v>16201</v>
      </c>
      <c r="D33" s="16">
        <v>16576</v>
      </c>
      <c r="E33" s="16">
        <v>16880</v>
      </c>
      <c r="F33" s="16">
        <v>17361</v>
      </c>
      <c r="G33" s="16">
        <v>18034</v>
      </c>
      <c r="H33" s="16">
        <v>18527</v>
      </c>
      <c r="I33" s="16">
        <v>19050</v>
      </c>
      <c r="J33" s="16">
        <v>20158</v>
      </c>
      <c r="K33" s="16">
        <v>20869</v>
      </c>
      <c r="L33" s="16">
        <v>21406</v>
      </c>
      <c r="M33" s="16">
        <v>21990</v>
      </c>
      <c r="N33" s="16">
        <v>22217</v>
      </c>
      <c r="O33" s="16">
        <v>22338</v>
      </c>
      <c r="P33" s="16">
        <v>22771</v>
      </c>
      <c r="Q33" s="16">
        <v>22892</v>
      </c>
      <c r="R33" s="16">
        <v>22991</v>
      </c>
      <c r="S33" s="16">
        <v>23316</v>
      </c>
      <c r="T33" s="16">
        <v>23751</v>
      </c>
      <c r="U33" s="16">
        <v>24417</v>
      </c>
      <c r="V33" s="16">
        <v>25060</v>
      </c>
      <c r="W33" s="16">
        <v>25433</v>
      </c>
      <c r="X33" s="16">
        <v>25662</v>
      </c>
      <c r="Y33" s="16">
        <v>25379</v>
      </c>
      <c r="Z33" s="25">
        <v>25055</v>
      </c>
      <c r="AA33" s="25">
        <v>24953</v>
      </c>
      <c r="AB33" s="16">
        <v>24599</v>
      </c>
      <c r="AC33" s="16">
        <v>24320</v>
      </c>
      <c r="AD33" s="16">
        <v>24042</v>
      </c>
      <c r="AE33" s="16">
        <v>23744</v>
      </c>
      <c r="AF33" s="16">
        <v>23472</v>
      </c>
      <c r="AG33" s="16">
        <v>31962</v>
      </c>
      <c r="AH33" s="16">
        <v>31655</v>
      </c>
      <c r="AI33" s="16">
        <v>31350</v>
      </c>
      <c r="AJ33" s="16">
        <v>31088</v>
      </c>
      <c r="AK33" s="16">
        <v>30880</v>
      </c>
      <c r="AL33" s="16">
        <v>30744</v>
      </c>
      <c r="AM33" s="16">
        <v>30743</v>
      </c>
      <c r="AN33" s="16">
        <v>30546</v>
      </c>
      <c r="AO33" s="16">
        <v>30016</v>
      </c>
      <c r="AP33" s="16">
        <v>29596</v>
      </c>
      <c r="AQ33" s="16">
        <v>29015</v>
      </c>
      <c r="AR33" s="16">
        <v>28971</v>
      </c>
      <c r="AS33" s="16">
        <v>29018</v>
      </c>
      <c r="AT33" s="16">
        <v>28972</v>
      </c>
      <c r="AU33" s="16">
        <v>28809</v>
      </c>
      <c r="AV33" s="16">
        <v>28446</v>
      </c>
      <c r="AW33" s="16">
        <v>27989</v>
      </c>
      <c r="AX33" s="16">
        <v>27653</v>
      </c>
      <c r="AY33" s="16">
        <v>27314</v>
      </c>
      <c r="AZ33" s="16">
        <v>26744</v>
      </c>
      <c r="BA33" s="16">
        <v>26635</v>
      </c>
      <c r="BB33" s="16">
        <v>26567</v>
      </c>
      <c r="BC33" s="16">
        <v>26305</v>
      </c>
      <c r="BD33" s="16">
        <v>26025</v>
      </c>
      <c r="BG33">
        <f t="shared" si="5"/>
        <v>643</v>
      </c>
      <c r="BH33">
        <f t="shared" si="6"/>
        <v>872</v>
      </c>
      <c r="BI33">
        <f t="shared" si="7"/>
        <v>10</v>
      </c>
    </row>
    <row r="34" spans="1:61" x14ac:dyDescent="0.25">
      <c r="A34" s="20" t="s">
        <v>357</v>
      </c>
      <c r="B34" s="20">
        <f>VLOOKUP(A34,'Gebieden vanaf 1830'!$A$4:$C$1457,3,FALSE)</f>
        <v>11</v>
      </c>
      <c r="C34" s="16">
        <v>2618</v>
      </c>
      <c r="D34" s="16">
        <v>2578</v>
      </c>
      <c r="E34" s="16">
        <v>2570</v>
      </c>
      <c r="F34" s="16">
        <v>2532</v>
      </c>
      <c r="G34" s="16">
        <v>2535</v>
      </c>
      <c r="H34" s="16">
        <v>2511</v>
      </c>
      <c r="I34" s="16">
        <v>2472</v>
      </c>
      <c r="J34" s="16">
        <v>2478</v>
      </c>
      <c r="K34" s="16">
        <v>2422</v>
      </c>
      <c r="L34" s="16">
        <v>2397</v>
      </c>
      <c r="M34" s="16">
        <v>2351</v>
      </c>
      <c r="N34" s="16">
        <v>2374</v>
      </c>
      <c r="O34" s="16">
        <v>2388</v>
      </c>
      <c r="P34" s="16">
        <v>2441</v>
      </c>
      <c r="Q34" s="16">
        <v>2434</v>
      </c>
      <c r="R34" s="16">
        <v>2467</v>
      </c>
      <c r="S34" s="16">
        <v>2453</v>
      </c>
      <c r="T34" s="16">
        <v>2439</v>
      </c>
      <c r="U34" s="16">
        <v>2443</v>
      </c>
      <c r="V34" s="16">
        <v>2472</v>
      </c>
      <c r="W34" s="16">
        <v>2474</v>
      </c>
      <c r="X34" s="16">
        <v>2430</v>
      </c>
      <c r="Y34" s="16">
        <v>2414</v>
      </c>
      <c r="Z34" s="25">
        <v>2439</v>
      </c>
      <c r="AA34" s="25">
        <v>2416</v>
      </c>
      <c r="AB34" s="16">
        <v>2423</v>
      </c>
      <c r="AC34" s="16">
        <v>2439</v>
      </c>
      <c r="AD34" s="16">
        <v>2454</v>
      </c>
      <c r="AE34" s="16">
        <v>2417</v>
      </c>
      <c r="AF34" s="16">
        <v>2385</v>
      </c>
      <c r="AG34" s="16">
        <v>0</v>
      </c>
      <c r="AH34" s="16">
        <v>0</v>
      </c>
      <c r="AI34" s="16">
        <v>0</v>
      </c>
      <c r="AJ34" s="16">
        <v>0</v>
      </c>
      <c r="AK34" s="16">
        <v>0</v>
      </c>
      <c r="AL34" s="16">
        <v>0</v>
      </c>
      <c r="AM34" s="16">
        <v>0</v>
      </c>
      <c r="AN34" s="16">
        <v>0</v>
      </c>
      <c r="AO34" s="16">
        <v>0</v>
      </c>
      <c r="AP34" s="16">
        <v>0</v>
      </c>
      <c r="AQ34" s="16">
        <v>0</v>
      </c>
      <c r="AR34" s="16">
        <v>0</v>
      </c>
      <c r="AS34" s="16">
        <v>0</v>
      </c>
      <c r="AT34" s="16">
        <v>0</v>
      </c>
      <c r="AU34" s="16">
        <v>0</v>
      </c>
      <c r="AV34" s="16">
        <v>0</v>
      </c>
      <c r="AW34" s="16">
        <v>0</v>
      </c>
      <c r="AX34" s="16">
        <v>0</v>
      </c>
      <c r="AY34" s="16">
        <v>0</v>
      </c>
      <c r="AZ34" s="16">
        <v>0</v>
      </c>
      <c r="BA34" s="16">
        <v>0</v>
      </c>
      <c r="BB34" s="16">
        <v>0</v>
      </c>
      <c r="BC34" s="16">
        <v>0</v>
      </c>
      <c r="BD34" s="16">
        <v>0</v>
      </c>
      <c r="BG34">
        <f t="shared" si="5"/>
        <v>-2430</v>
      </c>
      <c r="BH34">
        <f t="shared" si="6"/>
        <v>-2474</v>
      </c>
      <c r="BI34">
        <f t="shared" si="7"/>
        <v>11</v>
      </c>
    </row>
    <row r="35" spans="1:61" x14ac:dyDescent="0.25">
      <c r="A35" s="20" t="s">
        <v>354</v>
      </c>
      <c r="B35" s="20">
        <f>VLOOKUP(A35,'Gebieden vanaf 1830'!$A$4:$C$1457,3,FALSE)</f>
        <v>12</v>
      </c>
      <c r="C35" s="16">
        <v>1928</v>
      </c>
      <c r="D35" s="16">
        <v>1896</v>
      </c>
      <c r="E35" s="16">
        <v>1852</v>
      </c>
      <c r="F35" s="16">
        <v>1840</v>
      </c>
      <c r="G35" s="16">
        <v>1792</v>
      </c>
      <c r="H35" s="16">
        <v>1768</v>
      </c>
      <c r="I35" s="16">
        <v>1782</v>
      </c>
      <c r="J35" s="16">
        <v>1793</v>
      </c>
      <c r="K35" s="16">
        <v>1791</v>
      </c>
      <c r="L35" s="16">
        <v>1791</v>
      </c>
      <c r="M35" s="16">
        <v>1793</v>
      </c>
      <c r="N35" s="16">
        <v>1789</v>
      </c>
      <c r="O35" s="16">
        <v>1765</v>
      </c>
      <c r="P35" s="16">
        <v>1760</v>
      </c>
      <c r="Q35" s="16">
        <v>1758</v>
      </c>
      <c r="R35" s="16">
        <v>1744</v>
      </c>
      <c r="S35" s="16">
        <v>1727</v>
      </c>
      <c r="T35" s="16">
        <v>1761</v>
      </c>
      <c r="U35" s="16">
        <v>1807</v>
      </c>
      <c r="V35" s="16">
        <v>1836</v>
      </c>
      <c r="W35" s="16">
        <v>1840</v>
      </c>
      <c r="X35" s="16">
        <v>1855</v>
      </c>
      <c r="Y35" s="16">
        <v>1866</v>
      </c>
      <c r="Z35" s="25">
        <v>1875</v>
      </c>
      <c r="AA35" s="25">
        <v>1854</v>
      </c>
      <c r="AB35" s="16">
        <v>1835</v>
      </c>
      <c r="AC35" s="16">
        <v>1832</v>
      </c>
      <c r="AD35" s="16">
        <v>1840</v>
      </c>
      <c r="AE35" s="16">
        <v>1857</v>
      </c>
      <c r="AF35" s="16">
        <v>1860</v>
      </c>
      <c r="AG35" s="16">
        <v>0</v>
      </c>
      <c r="AH35" s="16">
        <v>0</v>
      </c>
      <c r="AI35" s="16">
        <v>0</v>
      </c>
      <c r="AJ35" s="16">
        <v>0</v>
      </c>
      <c r="AK35" s="16">
        <v>0</v>
      </c>
      <c r="AL35" s="16">
        <v>0</v>
      </c>
      <c r="AM35" s="16">
        <v>0</v>
      </c>
      <c r="AN35" s="16">
        <v>0</v>
      </c>
      <c r="AO35" s="16">
        <v>0</v>
      </c>
      <c r="AP35" s="16">
        <v>0</v>
      </c>
      <c r="AQ35" s="16">
        <v>0</v>
      </c>
      <c r="AR35" s="16">
        <v>0</v>
      </c>
      <c r="AS35" s="16">
        <v>0</v>
      </c>
      <c r="AT35" s="16">
        <v>0</v>
      </c>
      <c r="AU35" s="16">
        <v>0</v>
      </c>
      <c r="AV35" s="16">
        <v>0</v>
      </c>
      <c r="AW35" s="16">
        <v>0</v>
      </c>
      <c r="AX35" s="16">
        <v>0</v>
      </c>
      <c r="AY35" s="16">
        <v>0</v>
      </c>
      <c r="AZ35" s="16">
        <v>0</v>
      </c>
      <c r="BA35" s="16">
        <v>0</v>
      </c>
      <c r="BB35" s="16">
        <v>0</v>
      </c>
      <c r="BC35" s="16">
        <v>0</v>
      </c>
      <c r="BD35" s="16">
        <v>0</v>
      </c>
      <c r="BG35">
        <f t="shared" si="5"/>
        <v>-1855</v>
      </c>
      <c r="BH35">
        <f t="shared" si="6"/>
        <v>-1840</v>
      </c>
      <c r="BI35">
        <f t="shared" si="7"/>
        <v>12</v>
      </c>
    </row>
    <row r="36" spans="1:61" x14ac:dyDescent="0.25">
      <c r="A36" s="20" t="s">
        <v>371</v>
      </c>
      <c r="B36" s="20">
        <f>VLOOKUP(A36,'Gebieden vanaf 1830'!$A$4:$C$1457,3,FALSE)</f>
        <v>13</v>
      </c>
      <c r="C36" s="16">
        <v>3377</v>
      </c>
      <c r="D36" s="16">
        <v>3173</v>
      </c>
      <c r="E36" s="16">
        <v>3000</v>
      </c>
      <c r="F36" s="16">
        <v>2946</v>
      </c>
      <c r="G36" s="16">
        <v>2946</v>
      </c>
      <c r="H36" s="16">
        <v>2956</v>
      </c>
      <c r="I36" s="16">
        <v>3021</v>
      </c>
      <c r="J36" s="16">
        <v>3023</v>
      </c>
      <c r="K36" s="16">
        <v>2984</v>
      </c>
      <c r="L36" s="16">
        <v>2938</v>
      </c>
      <c r="M36" s="16">
        <v>2939</v>
      </c>
      <c r="N36" s="16">
        <v>2901</v>
      </c>
      <c r="O36" s="16">
        <v>2858</v>
      </c>
      <c r="P36" s="16">
        <v>2821</v>
      </c>
      <c r="Q36" s="16">
        <v>2822</v>
      </c>
      <c r="R36" s="16">
        <v>2761</v>
      </c>
      <c r="S36" s="16">
        <v>2720</v>
      </c>
      <c r="T36" s="16">
        <v>2683</v>
      </c>
      <c r="U36" s="16">
        <v>2686</v>
      </c>
      <c r="V36" s="16">
        <v>2650</v>
      </c>
      <c r="W36" s="16">
        <v>2634</v>
      </c>
      <c r="X36" s="16">
        <v>2656</v>
      </c>
      <c r="Y36" s="16">
        <v>2672</v>
      </c>
      <c r="Z36" s="25">
        <v>2658</v>
      </c>
      <c r="AA36" s="25">
        <v>2651</v>
      </c>
      <c r="AB36" s="16">
        <v>2626</v>
      </c>
      <c r="AC36" s="16">
        <v>2604</v>
      </c>
      <c r="AD36" s="16">
        <v>2605</v>
      </c>
      <c r="AE36" s="16">
        <v>2592</v>
      </c>
      <c r="AF36" s="16">
        <v>2547</v>
      </c>
      <c r="AG36" s="16">
        <v>0</v>
      </c>
      <c r="AH36" s="16">
        <v>0</v>
      </c>
      <c r="AI36" s="16">
        <v>0</v>
      </c>
      <c r="AJ36" s="16">
        <v>0</v>
      </c>
      <c r="AK36" s="16">
        <v>0</v>
      </c>
      <c r="AL36" s="16">
        <v>0</v>
      </c>
      <c r="AM36" s="16">
        <v>0</v>
      </c>
      <c r="AN36" s="16">
        <v>0</v>
      </c>
      <c r="AO36" s="16">
        <v>0</v>
      </c>
      <c r="AP36" s="16">
        <v>0</v>
      </c>
      <c r="AQ36" s="16">
        <v>0</v>
      </c>
      <c r="AR36" s="16">
        <v>0</v>
      </c>
      <c r="AS36" s="16">
        <v>0</v>
      </c>
      <c r="AT36" s="16">
        <v>0</v>
      </c>
      <c r="AU36" s="16">
        <v>0</v>
      </c>
      <c r="AV36" s="16">
        <v>0</v>
      </c>
      <c r="AW36" s="16">
        <v>0</v>
      </c>
      <c r="AX36" s="16">
        <v>0</v>
      </c>
      <c r="AY36" s="16">
        <v>0</v>
      </c>
      <c r="AZ36" s="16">
        <v>0</v>
      </c>
      <c r="BA36" s="16">
        <v>0</v>
      </c>
      <c r="BB36" s="16">
        <v>0</v>
      </c>
      <c r="BC36" s="16">
        <v>0</v>
      </c>
      <c r="BD36" s="16">
        <v>0</v>
      </c>
      <c r="BG36">
        <f t="shared" si="5"/>
        <v>-2656</v>
      </c>
      <c r="BH36">
        <f t="shared" si="6"/>
        <v>-2634</v>
      </c>
      <c r="BI36">
        <f t="shared" si="7"/>
        <v>13</v>
      </c>
    </row>
    <row r="37" spans="1:61" x14ac:dyDescent="0.25">
      <c r="A37" s="20" t="s">
        <v>928</v>
      </c>
      <c r="B37" s="20">
        <f>VLOOKUP(A37,'Gebieden vanaf 1830'!$A$4:$C$1457,3,FALSE)</f>
        <v>14</v>
      </c>
      <c r="C37" s="16">
        <v>144485</v>
      </c>
      <c r="D37" s="16">
        <v>146301</v>
      </c>
      <c r="E37" s="16">
        <v>147731</v>
      </c>
      <c r="F37" s="16">
        <v>149486</v>
      </c>
      <c r="G37" s="16">
        <v>151113</v>
      </c>
      <c r="H37" s="16">
        <v>152513</v>
      </c>
      <c r="I37" s="16">
        <v>154092</v>
      </c>
      <c r="J37" s="16">
        <v>156208</v>
      </c>
      <c r="K37" s="16">
        <v>157093</v>
      </c>
      <c r="L37" s="16">
        <v>167670</v>
      </c>
      <c r="M37" s="16">
        <v>168843</v>
      </c>
      <c r="N37" s="16">
        <v>171334</v>
      </c>
      <c r="O37" s="16">
        <v>171593</v>
      </c>
      <c r="P37" s="16">
        <v>170295</v>
      </c>
      <c r="Q37" s="16">
        <v>166828</v>
      </c>
      <c r="R37" s="16">
        <v>164726</v>
      </c>
      <c r="S37" s="16">
        <v>163357</v>
      </c>
      <c r="T37" s="16">
        <v>161825</v>
      </c>
      <c r="U37" s="16">
        <v>160537</v>
      </c>
      <c r="V37" s="16">
        <v>160615</v>
      </c>
      <c r="W37" s="16">
        <v>161322</v>
      </c>
      <c r="X37" s="16">
        <v>162952</v>
      </c>
      <c r="Y37" s="16">
        <v>165146</v>
      </c>
      <c r="Z37" s="25">
        <v>166942</v>
      </c>
      <c r="AA37" s="25">
        <v>167866</v>
      </c>
      <c r="AB37" s="16">
        <v>168119</v>
      </c>
      <c r="AC37" s="16">
        <v>168006</v>
      </c>
      <c r="AD37" s="16">
        <v>168019</v>
      </c>
      <c r="AE37" s="16">
        <v>167929</v>
      </c>
      <c r="AF37" s="16">
        <v>167788</v>
      </c>
      <c r="AG37" s="16">
        <v>167872</v>
      </c>
      <c r="AH37" s="16">
        <v>168702</v>
      </c>
      <c r="AI37" s="16">
        <v>169387</v>
      </c>
      <c r="AJ37" s="16">
        <v>170038</v>
      </c>
      <c r="AK37" s="16">
        <v>170535</v>
      </c>
      <c r="AL37" s="16">
        <v>170658</v>
      </c>
      <c r="AM37" s="16">
        <v>169627</v>
      </c>
      <c r="AN37" s="16">
        <v>168688</v>
      </c>
      <c r="AO37" s="16">
        <v>168752</v>
      </c>
      <c r="AP37" s="16">
        <v>171193</v>
      </c>
      <c r="AQ37" s="16">
        <v>173139</v>
      </c>
      <c r="AR37" s="16">
        <v>174250</v>
      </c>
      <c r="AS37" s="16">
        <v>175569</v>
      </c>
      <c r="AT37" s="16">
        <v>177172</v>
      </c>
      <c r="AU37" s="16">
        <v>179185</v>
      </c>
      <c r="AV37" s="16">
        <v>180604</v>
      </c>
      <c r="AW37" s="16">
        <v>180729</v>
      </c>
      <c r="AX37" s="16">
        <v>181613</v>
      </c>
      <c r="AY37" s="16">
        <v>182484</v>
      </c>
      <c r="AZ37" s="16">
        <v>184227</v>
      </c>
      <c r="BA37" s="16">
        <v>187298</v>
      </c>
      <c r="BB37" s="16">
        <v>189991</v>
      </c>
      <c r="BC37" s="16">
        <v>193127</v>
      </c>
      <c r="BD37" s="16">
        <v>195418</v>
      </c>
      <c r="BG37">
        <f t="shared" si="5"/>
        <v>30175</v>
      </c>
      <c r="BH37">
        <f t="shared" si="6"/>
        <v>31805</v>
      </c>
      <c r="BI37">
        <f t="shared" si="7"/>
        <v>14</v>
      </c>
    </row>
    <row r="38" spans="1:61" x14ac:dyDescent="0.25">
      <c r="A38" s="20" t="s">
        <v>929</v>
      </c>
      <c r="B38" s="20">
        <f>VLOOKUP(A38,'Gebieden vanaf 1830'!$A$4:$C$1457,3,FALSE)</f>
        <v>15</v>
      </c>
      <c r="C38" s="16">
        <v>8356</v>
      </c>
      <c r="D38" s="16">
        <v>8341</v>
      </c>
      <c r="E38" s="16">
        <v>8314</v>
      </c>
      <c r="F38" s="16">
        <v>8304</v>
      </c>
      <c r="G38" s="16">
        <v>8286</v>
      </c>
      <c r="H38" s="16">
        <v>8252</v>
      </c>
      <c r="I38" s="16">
        <v>8248</v>
      </c>
      <c r="J38" s="16">
        <v>8312</v>
      </c>
      <c r="K38" s="16">
        <v>8279</v>
      </c>
      <c r="L38" s="16">
        <v>8208</v>
      </c>
      <c r="M38" s="16">
        <v>8266</v>
      </c>
      <c r="N38" s="16">
        <v>8367</v>
      </c>
      <c r="O38" s="16">
        <v>8413</v>
      </c>
      <c r="P38" s="16">
        <v>8444</v>
      </c>
      <c r="Q38" s="16">
        <v>8439</v>
      </c>
      <c r="R38" s="16">
        <v>8424</v>
      </c>
      <c r="S38" s="16">
        <v>8518</v>
      </c>
      <c r="T38" s="16">
        <v>8673</v>
      </c>
      <c r="U38" s="16">
        <v>8656</v>
      </c>
      <c r="V38" s="16">
        <v>8758</v>
      </c>
      <c r="W38" s="16">
        <v>8751</v>
      </c>
      <c r="X38" s="16">
        <v>8759</v>
      </c>
      <c r="Y38" s="16">
        <v>8804</v>
      </c>
      <c r="Z38" s="25">
        <v>8838</v>
      </c>
      <c r="AA38" s="25">
        <v>8802</v>
      </c>
      <c r="AB38" s="16">
        <v>8816</v>
      </c>
      <c r="AC38" s="16">
        <v>8876</v>
      </c>
      <c r="AD38" s="16">
        <v>8845</v>
      </c>
      <c r="AE38" s="16">
        <v>8848</v>
      </c>
      <c r="AF38" s="16">
        <v>8761</v>
      </c>
      <c r="AG38" s="16">
        <v>11150</v>
      </c>
      <c r="AH38" s="16">
        <v>11216</v>
      </c>
      <c r="AI38" s="16">
        <v>11196</v>
      </c>
      <c r="AJ38" s="16">
        <v>11072</v>
      </c>
      <c r="AK38" s="16">
        <v>11133</v>
      </c>
      <c r="AL38" s="16">
        <v>11292</v>
      </c>
      <c r="AM38" s="16">
        <v>11449</v>
      </c>
      <c r="AN38" s="16">
        <v>11470</v>
      </c>
      <c r="AO38" s="16">
        <v>11531</v>
      </c>
      <c r="AP38" s="16">
        <v>11641</v>
      </c>
      <c r="AQ38" s="16">
        <v>11767</v>
      </c>
      <c r="AR38" s="16">
        <v>11877</v>
      </c>
      <c r="AS38" s="16">
        <v>12261</v>
      </c>
      <c r="AT38" s="16">
        <v>12277</v>
      </c>
      <c r="AU38" s="16">
        <v>11934</v>
      </c>
      <c r="AV38" s="16">
        <v>12048</v>
      </c>
      <c r="AW38" s="16">
        <v>12102</v>
      </c>
      <c r="AX38" s="16">
        <v>12148</v>
      </c>
      <c r="AY38" s="16">
        <v>12208</v>
      </c>
      <c r="AZ38" s="16">
        <v>12191</v>
      </c>
      <c r="BA38" s="16">
        <v>12141</v>
      </c>
      <c r="BB38" s="16">
        <v>12209</v>
      </c>
      <c r="BC38" s="16">
        <v>12275</v>
      </c>
      <c r="BD38" s="16">
        <v>12222</v>
      </c>
      <c r="BG38">
        <f t="shared" si="5"/>
        <v>3516</v>
      </c>
      <c r="BH38">
        <f t="shared" si="6"/>
        <v>3524</v>
      </c>
      <c r="BI38">
        <f t="shared" si="7"/>
        <v>15</v>
      </c>
    </row>
    <row r="39" spans="1:61" x14ac:dyDescent="0.25">
      <c r="A39" s="20" t="s">
        <v>349</v>
      </c>
      <c r="B39" s="20">
        <f>VLOOKUP(A39,'Gebieden vanaf 1830'!$A$4:$C$1457,3,FALSE)</f>
        <v>16</v>
      </c>
      <c r="C39" s="16">
        <v>3717</v>
      </c>
      <c r="D39" s="16">
        <v>3709</v>
      </c>
      <c r="E39" s="16">
        <v>3666</v>
      </c>
      <c r="F39" s="16">
        <v>3632</v>
      </c>
      <c r="G39" s="16">
        <v>3652</v>
      </c>
      <c r="H39" s="16">
        <v>3678</v>
      </c>
      <c r="I39" s="16">
        <v>3776</v>
      </c>
      <c r="J39" s="16">
        <v>3778</v>
      </c>
      <c r="K39" s="16">
        <v>3830</v>
      </c>
      <c r="L39" s="16">
        <v>3818</v>
      </c>
      <c r="M39" s="16">
        <v>3810</v>
      </c>
      <c r="N39" s="16">
        <v>3806</v>
      </c>
      <c r="O39" s="16">
        <v>3856</v>
      </c>
      <c r="P39" s="16">
        <v>3882</v>
      </c>
      <c r="Q39" s="16">
        <v>3801</v>
      </c>
      <c r="R39" s="16">
        <v>3828</v>
      </c>
      <c r="S39" s="16">
        <v>3862</v>
      </c>
      <c r="T39" s="16">
        <v>4034</v>
      </c>
      <c r="U39" s="16">
        <v>4175</v>
      </c>
      <c r="V39" s="16">
        <v>4281</v>
      </c>
      <c r="W39" s="16">
        <v>4285</v>
      </c>
      <c r="X39" s="16">
        <v>4268</v>
      </c>
      <c r="Y39" s="16">
        <v>4326</v>
      </c>
      <c r="Z39" s="25">
        <v>4357</v>
      </c>
      <c r="AA39" s="25">
        <v>4364</v>
      </c>
      <c r="AB39" s="16">
        <v>4363</v>
      </c>
      <c r="AC39" s="16">
        <v>4308</v>
      </c>
      <c r="AD39" s="16">
        <v>4259</v>
      </c>
      <c r="AE39" s="16">
        <v>4267</v>
      </c>
      <c r="AF39" s="16">
        <v>4302</v>
      </c>
      <c r="AG39" s="16">
        <v>0</v>
      </c>
      <c r="AH39" s="16">
        <v>0</v>
      </c>
      <c r="AI39" s="16">
        <v>0</v>
      </c>
      <c r="AJ39" s="16">
        <v>0</v>
      </c>
      <c r="AK39" s="16">
        <v>0</v>
      </c>
      <c r="AL39" s="16">
        <v>0</v>
      </c>
      <c r="AM39" s="16">
        <v>0</v>
      </c>
      <c r="AN39" s="16">
        <v>0</v>
      </c>
      <c r="AO39" s="16">
        <v>0</v>
      </c>
      <c r="AP39" s="16">
        <v>0</v>
      </c>
      <c r="AQ39" s="16">
        <v>0</v>
      </c>
      <c r="AR39" s="16">
        <v>0</v>
      </c>
      <c r="AS39" s="16">
        <v>0</v>
      </c>
      <c r="AT39" s="16">
        <v>0</v>
      </c>
      <c r="AU39" s="16">
        <v>0</v>
      </c>
      <c r="AV39" s="16">
        <v>0</v>
      </c>
      <c r="AW39" s="16">
        <v>0</v>
      </c>
      <c r="AX39" s="16">
        <v>0</v>
      </c>
      <c r="AY39" s="16">
        <v>0</v>
      </c>
      <c r="AZ39" s="16">
        <v>0</v>
      </c>
      <c r="BA39" s="16">
        <v>0</v>
      </c>
      <c r="BB39" s="16">
        <v>0</v>
      </c>
      <c r="BC39" s="16">
        <v>0</v>
      </c>
      <c r="BD39" s="16">
        <v>0</v>
      </c>
      <c r="BG39">
        <f t="shared" si="5"/>
        <v>-4268</v>
      </c>
      <c r="BH39">
        <f t="shared" si="6"/>
        <v>-4285</v>
      </c>
      <c r="BI39">
        <f t="shared" si="7"/>
        <v>16</v>
      </c>
    </row>
    <row r="40" spans="1:61" x14ac:dyDescent="0.25">
      <c r="A40" s="20" t="s">
        <v>930</v>
      </c>
      <c r="B40" s="20">
        <f>VLOOKUP(A40,'Gebieden vanaf 1830'!$A$4:$C$1457,3,FALSE)</f>
        <v>17</v>
      </c>
      <c r="C40" s="16">
        <v>13392</v>
      </c>
      <c r="D40" s="16">
        <v>13681</v>
      </c>
      <c r="E40" s="16">
        <v>14204</v>
      </c>
      <c r="F40" s="16">
        <v>14601</v>
      </c>
      <c r="G40" s="16">
        <v>14706</v>
      </c>
      <c r="H40" s="16">
        <v>14967</v>
      </c>
      <c r="I40" s="16">
        <v>15324</v>
      </c>
      <c r="J40" s="16">
        <v>15842</v>
      </c>
      <c r="K40" s="16">
        <v>16161</v>
      </c>
      <c r="L40" s="16">
        <v>16552</v>
      </c>
      <c r="M40" s="16">
        <v>16915</v>
      </c>
      <c r="N40" s="16">
        <v>17457</v>
      </c>
      <c r="O40" s="16">
        <v>17624</v>
      </c>
      <c r="P40" s="16">
        <v>17821</v>
      </c>
      <c r="Q40" s="16">
        <v>17781</v>
      </c>
      <c r="R40" s="16">
        <v>18412</v>
      </c>
      <c r="S40" s="16">
        <v>18675</v>
      </c>
      <c r="T40" s="16">
        <v>19049</v>
      </c>
      <c r="U40" s="16">
        <v>19360</v>
      </c>
      <c r="V40" s="16">
        <v>19448</v>
      </c>
      <c r="W40" s="16">
        <v>19239</v>
      </c>
      <c r="X40" s="16">
        <v>19143</v>
      </c>
      <c r="Y40" s="16">
        <v>18995</v>
      </c>
      <c r="Z40" s="25">
        <v>18951</v>
      </c>
      <c r="AA40" s="25">
        <v>18683</v>
      </c>
      <c r="AB40" s="16">
        <v>18547</v>
      </c>
      <c r="AC40" s="16">
        <v>18562</v>
      </c>
      <c r="AD40" s="16">
        <v>18499</v>
      </c>
      <c r="AE40" s="16">
        <v>18340</v>
      </c>
      <c r="AF40" s="16">
        <v>18228</v>
      </c>
      <c r="AG40" s="16">
        <v>18247</v>
      </c>
      <c r="AH40" s="16">
        <v>18287</v>
      </c>
      <c r="AI40" s="16">
        <v>18362</v>
      </c>
      <c r="AJ40" s="16">
        <v>18442</v>
      </c>
      <c r="AK40" s="16">
        <v>18578</v>
      </c>
      <c r="AL40" s="16">
        <v>18728</v>
      </c>
      <c r="AM40" s="16">
        <v>18580</v>
      </c>
      <c r="AN40" s="16">
        <v>18670</v>
      </c>
      <c r="AO40" s="16">
        <v>18725</v>
      </c>
      <c r="AP40" s="16">
        <v>18589</v>
      </c>
      <c r="AQ40" s="16">
        <v>18583</v>
      </c>
      <c r="AR40" s="16">
        <v>18698</v>
      </c>
      <c r="AS40" s="16">
        <v>18644</v>
      </c>
      <c r="AT40" s="16">
        <v>19008</v>
      </c>
      <c r="AU40" s="16">
        <v>19048</v>
      </c>
      <c r="AV40" s="16">
        <v>19134</v>
      </c>
      <c r="AW40" s="16">
        <v>19107</v>
      </c>
      <c r="AX40" s="16">
        <v>18809</v>
      </c>
      <c r="AY40" s="16">
        <v>18706</v>
      </c>
      <c r="AZ40" s="16">
        <v>18632</v>
      </c>
      <c r="BA40" s="16">
        <v>18516</v>
      </c>
      <c r="BB40" s="16">
        <v>18515</v>
      </c>
      <c r="BC40" s="16">
        <v>18457</v>
      </c>
      <c r="BD40" s="16">
        <v>18642</v>
      </c>
      <c r="BG40">
        <f t="shared" si="5"/>
        <v>-686</v>
      </c>
      <c r="BH40">
        <f t="shared" si="6"/>
        <v>-782</v>
      </c>
      <c r="BI40">
        <f t="shared" si="7"/>
        <v>17</v>
      </c>
    </row>
    <row r="41" spans="1:61" x14ac:dyDescent="0.25">
      <c r="A41" s="20" t="s">
        <v>931</v>
      </c>
      <c r="B41" s="20">
        <f>VLOOKUP(A41,'Gebieden vanaf 1830'!$A$4:$C$1457,3,FALSE)</f>
        <v>18</v>
      </c>
      <c r="C41" s="16">
        <v>23651</v>
      </c>
      <c r="D41" s="16">
        <v>24050</v>
      </c>
      <c r="E41" s="16">
        <v>24481</v>
      </c>
      <c r="F41" s="16">
        <v>24900</v>
      </c>
      <c r="G41" s="16">
        <v>25707</v>
      </c>
      <c r="H41" s="16">
        <v>26638</v>
      </c>
      <c r="I41" s="16">
        <v>27164</v>
      </c>
      <c r="J41" s="16">
        <v>27470</v>
      </c>
      <c r="K41" s="16">
        <v>28134</v>
      </c>
      <c r="L41" s="16">
        <v>29346</v>
      </c>
      <c r="M41" s="16">
        <v>30189</v>
      </c>
      <c r="N41" s="16">
        <v>30664</v>
      </c>
      <c r="O41" s="16">
        <v>31178</v>
      </c>
      <c r="P41" s="16">
        <v>31869</v>
      </c>
      <c r="Q41" s="16">
        <v>32768</v>
      </c>
      <c r="R41" s="16">
        <v>33192</v>
      </c>
      <c r="S41" s="16">
        <v>33860</v>
      </c>
      <c r="T41" s="16">
        <v>34979</v>
      </c>
      <c r="U41" s="16">
        <v>35720</v>
      </c>
      <c r="V41" s="16">
        <v>35728</v>
      </c>
      <c r="W41" s="16">
        <v>35884</v>
      </c>
      <c r="X41" s="16">
        <v>35845</v>
      </c>
      <c r="Y41" s="16">
        <v>35591</v>
      </c>
      <c r="Z41" s="25">
        <v>35253</v>
      </c>
      <c r="AA41" s="25">
        <v>34980</v>
      </c>
      <c r="AB41" s="16">
        <v>34829</v>
      </c>
      <c r="AC41" s="16">
        <v>34687</v>
      </c>
      <c r="AD41" s="16">
        <v>34745</v>
      </c>
      <c r="AE41" s="16">
        <v>34799</v>
      </c>
      <c r="AF41" s="16">
        <v>34618</v>
      </c>
      <c r="AG41" s="16">
        <v>34463</v>
      </c>
      <c r="AH41" s="16">
        <v>34311</v>
      </c>
      <c r="AI41" s="16">
        <v>34210</v>
      </c>
      <c r="AJ41" s="16">
        <v>34031</v>
      </c>
      <c r="AK41" s="16">
        <v>33937</v>
      </c>
      <c r="AL41" s="16">
        <v>33676</v>
      </c>
      <c r="AM41" s="16">
        <v>33498</v>
      </c>
      <c r="AN41" s="16">
        <v>33327</v>
      </c>
      <c r="AO41" s="16">
        <v>33198</v>
      </c>
      <c r="AP41" s="16">
        <v>33143</v>
      </c>
      <c r="AQ41" s="16">
        <v>33053</v>
      </c>
      <c r="AR41" s="16">
        <v>33248</v>
      </c>
      <c r="AS41" s="16">
        <v>33576</v>
      </c>
      <c r="AT41" s="16">
        <v>33639</v>
      </c>
      <c r="AU41" s="16">
        <v>34003</v>
      </c>
      <c r="AV41" s="16">
        <v>34363</v>
      </c>
      <c r="AW41" s="16">
        <v>34513</v>
      </c>
      <c r="AX41" s="16">
        <v>34392</v>
      </c>
      <c r="AY41" s="16">
        <v>34417</v>
      </c>
      <c r="AZ41" s="16">
        <v>34557</v>
      </c>
      <c r="BA41" s="16">
        <v>34754</v>
      </c>
      <c r="BB41" s="16">
        <v>34814</v>
      </c>
      <c r="BC41" s="16">
        <v>34778</v>
      </c>
      <c r="BD41" s="16">
        <v>34523</v>
      </c>
      <c r="BG41">
        <f t="shared" si="5"/>
        <v>-1067</v>
      </c>
      <c r="BH41">
        <f t="shared" si="6"/>
        <v>-1106</v>
      </c>
      <c r="BI41">
        <f t="shared" si="7"/>
        <v>18</v>
      </c>
    </row>
    <row r="42" spans="1:61" x14ac:dyDescent="0.25">
      <c r="A42" s="20" t="s">
        <v>301</v>
      </c>
      <c r="B42" s="20">
        <f>VLOOKUP(A42,'Gebieden vanaf 1830'!$A$4:$C$1457,3,FALSE)</f>
        <v>19</v>
      </c>
      <c r="C42" s="16">
        <v>0</v>
      </c>
      <c r="D42" s="16">
        <v>0</v>
      </c>
      <c r="E42" s="16">
        <v>0</v>
      </c>
      <c r="F42" s="16">
        <v>0</v>
      </c>
      <c r="G42" s="16">
        <v>0</v>
      </c>
      <c r="H42" s="16">
        <v>0</v>
      </c>
      <c r="I42" s="16">
        <v>0</v>
      </c>
      <c r="J42" s="16">
        <v>0</v>
      </c>
      <c r="K42" s="16">
        <v>0</v>
      </c>
      <c r="L42" s="16">
        <v>0</v>
      </c>
      <c r="M42" s="16">
        <v>0</v>
      </c>
      <c r="N42" s="16">
        <v>0</v>
      </c>
      <c r="O42" s="16">
        <v>0</v>
      </c>
      <c r="P42" s="16">
        <v>0</v>
      </c>
      <c r="Q42" s="16">
        <v>0</v>
      </c>
      <c r="R42" s="16">
        <v>0</v>
      </c>
      <c r="S42" s="16">
        <v>0</v>
      </c>
      <c r="T42" s="16">
        <v>0</v>
      </c>
      <c r="U42" s="16">
        <v>0</v>
      </c>
      <c r="V42" s="16">
        <v>10768</v>
      </c>
      <c r="W42" s="16">
        <v>10873</v>
      </c>
      <c r="X42" s="16">
        <v>10987</v>
      </c>
      <c r="Y42" s="16">
        <v>10972</v>
      </c>
      <c r="Z42" s="25">
        <v>10938</v>
      </c>
      <c r="AA42" s="25">
        <v>10974</v>
      </c>
      <c r="AB42" s="16">
        <v>10944</v>
      </c>
      <c r="AC42" s="16">
        <v>10852</v>
      </c>
      <c r="AD42" s="16">
        <v>10734</v>
      </c>
      <c r="AE42" s="16">
        <v>10664</v>
      </c>
      <c r="AF42" s="16">
        <v>10654</v>
      </c>
      <c r="AG42" s="16">
        <v>16254</v>
      </c>
      <c r="AH42" s="16">
        <v>16218</v>
      </c>
      <c r="AI42" s="16">
        <v>0</v>
      </c>
      <c r="AJ42" s="16">
        <v>0</v>
      </c>
      <c r="AK42" s="16">
        <v>0</v>
      </c>
      <c r="AL42" s="16">
        <v>0</v>
      </c>
      <c r="AM42" s="16">
        <v>0</v>
      </c>
      <c r="AN42" s="16">
        <v>0</v>
      </c>
      <c r="AO42" s="16">
        <v>0</v>
      </c>
      <c r="AP42" s="16">
        <v>0</v>
      </c>
      <c r="AQ42" s="16">
        <v>0</v>
      </c>
      <c r="AR42" s="16">
        <v>0</v>
      </c>
      <c r="AS42" s="16">
        <v>0</v>
      </c>
      <c r="AT42" s="16">
        <v>0</v>
      </c>
      <c r="AU42" s="16">
        <v>0</v>
      </c>
      <c r="AV42" s="16">
        <v>0</v>
      </c>
      <c r="AW42" s="16">
        <v>0</v>
      </c>
      <c r="AX42" s="16">
        <v>0</v>
      </c>
      <c r="AY42" s="16">
        <v>0</v>
      </c>
      <c r="AZ42" s="16">
        <v>0</v>
      </c>
      <c r="BA42" s="16">
        <v>0</v>
      </c>
      <c r="BB42" s="16">
        <v>0</v>
      </c>
      <c r="BC42" s="16">
        <v>0</v>
      </c>
      <c r="BD42" s="16">
        <v>0</v>
      </c>
      <c r="BG42">
        <f t="shared" si="5"/>
        <v>-10987</v>
      </c>
      <c r="BH42">
        <f t="shared" si="6"/>
        <v>-10873</v>
      </c>
      <c r="BI42">
        <f t="shared" si="7"/>
        <v>19</v>
      </c>
    </row>
    <row r="43" spans="1:61" x14ac:dyDescent="0.25">
      <c r="A43" s="20" t="s">
        <v>370</v>
      </c>
      <c r="B43" s="20">
        <f>VLOOKUP(A43,'Gebieden vanaf 1830'!$A$4:$C$1457,3,FALSE)</f>
        <v>20</v>
      </c>
      <c r="C43" s="16">
        <v>2110</v>
      </c>
      <c r="D43" s="16">
        <v>2070</v>
      </c>
      <c r="E43" s="16">
        <v>2036</v>
      </c>
      <c r="F43" s="16">
        <v>2033</v>
      </c>
      <c r="G43" s="16">
        <v>2034</v>
      </c>
      <c r="H43" s="16">
        <v>1986</v>
      </c>
      <c r="I43" s="16">
        <v>1928</v>
      </c>
      <c r="J43" s="16">
        <v>1910</v>
      </c>
      <c r="K43" s="16">
        <v>1891</v>
      </c>
      <c r="L43" s="16">
        <v>1848</v>
      </c>
      <c r="M43" s="16">
        <v>1813</v>
      </c>
      <c r="N43" s="16">
        <v>1806</v>
      </c>
      <c r="O43" s="16">
        <v>1774</v>
      </c>
      <c r="P43" s="16">
        <v>1774</v>
      </c>
      <c r="Q43" s="16">
        <v>1760</v>
      </c>
      <c r="R43" s="16">
        <v>1745</v>
      </c>
      <c r="S43" s="16">
        <v>1757</v>
      </c>
      <c r="T43" s="16">
        <v>1813</v>
      </c>
      <c r="U43" s="16">
        <v>1820</v>
      </c>
      <c r="V43" s="16">
        <v>1854</v>
      </c>
      <c r="W43" s="16">
        <v>1823</v>
      </c>
      <c r="X43" s="16">
        <v>1843</v>
      </c>
      <c r="Y43" s="16">
        <v>1811</v>
      </c>
      <c r="Z43" s="25">
        <v>1858</v>
      </c>
      <c r="AA43" s="25">
        <v>1844</v>
      </c>
      <c r="AB43" s="16">
        <v>1831</v>
      </c>
      <c r="AC43" s="16">
        <v>1817</v>
      </c>
      <c r="AD43" s="16">
        <v>1798</v>
      </c>
      <c r="AE43" s="16">
        <v>1785</v>
      </c>
      <c r="AF43" s="16">
        <v>1761</v>
      </c>
      <c r="AG43" s="16">
        <v>0</v>
      </c>
      <c r="AH43" s="16">
        <v>0</v>
      </c>
      <c r="AI43" s="16">
        <v>0</v>
      </c>
      <c r="AJ43" s="16">
        <v>0</v>
      </c>
      <c r="AK43" s="16">
        <v>0</v>
      </c>
      <c r="AL43" s="16">
        <v>0</v>
      </c>
      <c r="AM43" s="16">
        <v>0</v>
      </c>
      <c r="AN43" s="16">
        <v>0</v>
      </c>
      <c r="AO43" s="16">
        <v>0</v>
      </c>
      <c r="AP43" s="16">
        <v>0</v>
      </c>
      <c r="AQ43" s="16">
        <v>0</v>
      </c>
      <c r="AR43" s="16">
        <v>0</v>
      </c>
      <c r="AS43" s="16">
        <v>0</v>
      </c>
      <c r="AT43" s="16">
        <v>0</v>
      </c>
      <c r="AU43" s="16">
        <v>0</v>
      </c>
      <c r="AV43" s="16">
        <v>0</v>
      </c>
      <c r="AW43" s="16">
        <v>0</v>
      </c>
      <c r="AX43" s="16">
        <v>0</v>
      </c>
      <c r="AY43" s="16">
        <v>0</v>
      </c>
      <c r="AZ43" s="16">
        <v>0</v>
      </c>
      <c r="BA43" s="16">
        <v>0</v>
      </c>
      <c r="BB43" s="16">
        <v>0</v>
      </c>
      <c r="BC43" s="16">
        <v>0</v>
      </c>
      <c r="BD43" s="16">
        <v>0</v>
      </c>
      <c r="BG43">
        <f t="shared" si="5"/>
        <v>-1843</v>
      </c>
      <c r="BH43">
        <f t="shared" si="6"/>
        <v>-1823</v>
      </c>
      <c r="BI43">
        <f t="shared" si="7"/>
        <v>20</v>
      </c>
    </row>
    <row r="44" spans="1:61" x14ac:dyDescent="0.25">
      <c r="A44" s="20" t="s">
        <v>358</v>
      </c>
      <c r="B44" s="20">
        <f>VLOOKUP(A44,'Gebieden vanaf 1830'!$A$4:$C$1457,3,FALSE)</f>
        <v>21</v>
      </c>
      <c r="C44" s="16">
        <v>2239</v>
      </c>
      <c r="D44" s="16">
        <v>2175</v>
      </c>
      <c r="E44" s="16">
        <v>2150</v>
      </c>
      <c r="F44" s="16">
        <v>2121</v>
      </c>
      <c r="G44" s="16">
        <v>2073</v>
      </c>
      <c r="H44" s="16">
        <v>2064</v>
      </c>
      <c r="I44" s="16">
        <v>2028</v>
      </c>
      <c r="J44" s="16">
        <v>1986</v>
      </c>
      <c r="K44" s="16">
        <v>1951</v>
      </c>
      <c r="L44" s="16">
        <v>1873</v>
      </c>
      <c r="M44" s="16">
        <v>1818</v>
      </c>
      <c r="N44" s="16">
        <v>1782</v>
      </c>
      <c r="O44" s="16">
        <v>1763</v>
      </c>
      <c r="P44" s="16">
        <v>1749</v>
      </c>
      <c r="Q44" s="16">
        <v>1727</v>
      </c>
      <c r="R44" s="16">
        <v>1756</v>
      </c>
      <c r="S44" s="16">
        <v>1734</v>
      </c>
      <c r="T44" s="16">
        <v>1703</v>
      </c>
      <c r="U44" s="16">
        <v>1750</v>
      </c>
      <c r="V44" s="16">
        <v>1769</v>
      </c>
      <c r="W44" s="16">
        <v>1758</v>
      </c>
      <c r="X44" s="16">
        <v>1740</v>
      </c>
      <c r="Y44" s="16">
        <v>1686</v>
      </c>
      <c r="Z44" s="25">
        <v>1693</v>
      </c>
      <c r="AA44" s="25">
        <v>1708</v>
      </c>
      <c r="AB44" s="16">
        <v>1725</v>
      </c>
      <c r="AC44" s="16">
        <v>1741</v>
      </c>
      <c r="AD44" s="16">
        <v>1743</v>
      </c>
      <c r="AE44" s="16">
        <v>1739</v>
      </c>
      <c r="AF44" s="16">
        <v>1704</v>
      </c>
      <c r="AG44" s="16">
        <v>0</v>
      </c>
      <c r="AH44" s="16">
        <v>0</v>
      </c>
      <c r="AI44" s="16">
        <v>0</v>
      </c>
      <c r="AJ44" s="16">
        <v>0</v>
      </c>
      <c r="AK44" s="16">
        <v>0</v>
      </c>
      <c r="AL44" s="16">
        <v>0</v>
      </c>
      <c r="AM44" s="16">
        <v>0</v>
      </c>
      <c r="AN44" s="16">
        <v>0</v>
      </c>
      <c r="AO44" s="16">
        <v>0</v>
      </c>
      <c r="AP44" s="16">
        <v>0</v>
      </c>
      <c r="AQ44" s="16">
        <v>0</v>
      </c>
      <c r="AR44" s="16">
        <v>0</v>
      </c>
      <c r="AS44" s="16">
        <v>0</v>
      </c>
      <c r="AT44" s="16">
        <v>0</v>
      </c>
      <c r="AU44" s="16">
        <v>0</v>
      </c>
      <c r="AV44" s="16">
        <v>0</v>
      </c>
      <c r="AW44" s="16">
        <v>0</v>
      </c>
      <c r="AX44" s="16">
        <v>0</v>
      </c>
      <c r="AY44" s="16">
        <v>0</v>
      </c>
      <c r="AZ44" s="16">
        <v>0</v>
      </c>
      <c r="BA44" s="16">
        <v>0</v>
      </c>
      <c r="BB44" s="16">
        <v>0</v>
      </c>
      <c r="BC44" s="16">
        <v>0</v>
      </c>
      <c r="BD44" s="16">
        <v>0</v>
      </c>
      <c r="BG44">
        <f t="shared" si="5"/>
        <v>-1740</v>
      </c>
      <c r="BH44">
        <f t="shared" si="6"/>
        <v>-1758</v>
      </c>
      <c r="BI44">
        <f t="shared" si="7"/>
        <v>21</v>
      </c>
    </row>
    <row r="45" spans="1:61" x14ac:dyDescent="0.25">
      <c r="A45" s="20" t="s">
        <v>932</v>
      </c>
      <c r="B45" s="20">
        <f>VLOOKUP(A45,'Gebieden vanaf 1830'!$A$4:$C$1457,3,FALSE)</f>
        <v>22</v>
      </c>
      <c r="C45" s="16">
        <v>9146</v>
      </c>
      <c r="D45" s="16">
        <v>9155</v>
      </c>
      <c r="E45" s="16">
        <v>9331</v>
      </c>
      <c r="F45" s="16">
        <v>9638</v>
      </c>
      <c r="G45" s="16">
        <v>9921</v>
      </c>
      <c r="H45" s="16">
        <v>10226</v>
      </c>
      <c r="I45" s="16">
        <v>10340</v>
      </c>
      <c r="J45" s="16">
        <v>10624</v>
      </c>
      <c r="K45" s="16">
        <v>10889</v>
      </c>
      <c r="L45" s="16">
        <v>11309</v>
      </c>
      <c r="M45" s="16">
        <v>11628</v>
      </c>
      <c r="N45" s="16">
        <v>12109</v>
      </c>
      <c r="O45" s="16">
        <v>12650</v>
      </c>
      <c r="P45" s="16">
        <v>13287</v>
      </c>
      <c r="Q45" s="16">
        <v>14525</v>
      </c>
      <c r="R45" s="16">
        <v>15347</v>
      </c>
      <c r="S45" s="16">
        <v>15713</v>
      </c>
      <c r="T45" s="16">
        <v>16159</v>
      </c>
      <c r="U45" s="16">
        <v>16617</v>
      </c>
      <c r="V45" s="16">
        <v>16762</v>
      </c>
      <c r="W45" s="16">
        <v>16798</v>
      </c>
      <c r="X45" s="16">
        <v>16910</v>
      </c>
      <c r="Y45" s="16">
        <v>16951</v>
      </c>
      <c r="Z45" s="25">
        <v>17098</v>
      </c>
      <c r="AA45" s="25">
        <v>17611</v>
      </c>
      <c r="AB45" s="16">
        <v>17811</v>
      </c>
      <c r="AC45" s="16">
        <v>17787</v>
      </c>
      <c r="AD45" s="16">
        <v>17708</v>
      </c>
      <c r="AE45" s="16">
        <v>17718</v>
      </c>
      <c r="AF45" s="16">
        <v>17743</v>
      </c>
      <c r="AG45" s="16">
        <v>17416</v>
      </c>
      <c r="AH45" s="16">
        <v>17414</v>
      </c>
      <c r="AI45" s="16">
        <v>17619</v>
      </c>
      <c r="AJ45" s="16">
        <v>17723</v>
      </c>
      <c r="AK45" s="16">
        <v>18013</v>
      </c>
      <c r="AL45" s="16">
        <v>18191</v>
      </c>
      <c r="AM45" s="16">
        <v>18242</v>
      </c>
      <c r="AN45" s="16">
        <v>18511</v>
      </c>
      <c r="AO45" s="16">
        <v>18633</v>
      </c>
      <c r="AP45" s="16">
        <v>18716</v>
      </c>
      <c r="AQ45" s="16">
        <v>18807</v>
      </c>
      <c r="AR45" s="16">
        <v>19014</v>
      </c>
      <c r="AS45" s="16">
        <v>19349</v>
      </c>
      <c r="AT45" s="16">
        <v>19319</v>
      </c>
      <c r="AU45" s="16">
        <v>19485</v>
      </c>
      <c r="AV45" s="16">
        <v>19510</v>
      </c>
      <c r="AW45" s="16">
        <v>18936</v>
      </c>
      <c r="AX45" s="16">
        <v>19190</v>
      </c>
      <c r="AY45" s="16">
        <v>19289</v>
      </c>
      <c r="AZ45" s="16">
        <v>19450</v>
      </c>
      <c r="BA45" s="16">
        <v>19364</v>
      </c>
      <c r="BB45" s="16">
        <v>19333</v>
      </c>
      <c r="BC45" s="16">
        <v>19467</v>
      </c>
      <c r="BD45" s="16">
        <v>19611</v>
      </c>
      <c r="BG45">
        <f t="shared" si="5"/>
        <v>2557</v>
      </c>
      <c r="BH45">
        <f t="shared" si="6"/>
        <v>2669</v>
      </c>
      <c r="BI45">
        <f t="shared" si="7"/>
        <v>22</v>
      </c>
    </row>
    <row r="46" spans="1:61" x14ac:dyDescent="0.25">
      <c r="A46" s="20" t="s">
        <v>359</v>
      </c>
      <c r="B46" s="20">
        <f>VLOOKUP(A46,'Gebieden vanaf 1830'!$A$4:$C$1457,3,FALSE)</f>
        <v>23</v>
      </c>
      <c r="C46" s="16">
        <v>3704</v>
      </c>
      <c r="D46" s="16">
        <v>3598</v>
      </c>
      <c r="E46" s="16">
        <v>3566</v>
      </c>
      <c r="F46" s="16">
        <v>3524</v>
      </c>
      <c r="G46" s="16">
        <v>3506</v>
      </c>
      <c r="H46" s="16">
        <v>3466</v>
      </c>
      <c r="I46" s="16">
        <v>3422</v>
      </c>
      <c r="J46" s="16">
        <v>3477</v>
      </c>
      <c r="K46" s="16">
        <v>3450</v>
      </c>
      <c r="L46" s="16">
        <v>3436</v>
      </c>
      <c r="M46" s="16">
        <v>3430</v>
      </c>
      <c r="N46" s="16">
        <v>3405</v>
      </c>
      <c r="O46" s="16">
        <v>3363</v>
      </c>
      <c r="P46" s="16">
        <v>3354</v>
      </c>
      <c r="Q46" s="16">
        <v>3442</v>
      </c>
      <c r="R46" s="16">
        <v>3341</v>
      </c>
      <c r="S46" s="16">
        <v>3337</v>
      </c>
      <c r="T46" s="16">
        <v>3381</v>
      </c>
      <c r="U46" s="16">
        <v>3439</v>
      </c>
      <c r="V46" s="16">
        <v>3480</v>
      </c>
      <c r="W46" s="16">
        <v>3610</v>
      </c>
      <c r="X46" s="16">
        <v>3638</v>
      </c>
      <c r="Y46" s="16">
        <v>3659</v>
      </c>
      <c r="Z46" s="25">
        <v>3707</v>
      </c>
      <c r="AA46" s="25">
        <v>3727</v>
      </c>
      <c r="AB46" s="16">
        <v>3658</v>
      </c>
      <c r="AC46" s="16">
        <v>3601</v>
      </c>
      <c r="AD46" s="16">
        <v>3574</v>
      </c>
      <c r="AE46" s="16">
        <v>3570</v>
      </c>
      <c r="AF46" s="16">
        <v>3501</v>
      </c>
      <c r="AG46" s="16">
        <v>0</v>
      </c>
      <c r="AH46" s="16">
        <v>0</v>
      </c>
      <c r="AI46" s="16">
        <v>0</v>
      </c>
      <c r="AJ46" s="16">
        <v>0</v>
      </c>
      <c r="AK46" s="16">
        <v>0</v>
      </c>
      <c r="AL46" s="16">
        <v>0</v>
      </c>
      <c r="AM46" s="16">
        <v>0</v>
      </c>
      <c r="AN46" s="16">
        <v>0</v>
      </c>
      <c r="AO46" s="16">
        <v>0</v>
      </c>
      <c r="AP46" s="16">
        <v>0</v>
      </c>
      <c r="AQ46" s="16">
        <v>0</v>
      </c>
      <c r="AR46" s="16">
        <v>0</v>
      </c>
      <c r="AS46" s="16">
        <v>0</v>
      </c>
      <c r="AT46" s="16">
        <v>0</v>
      </c>
      <c r="AU46" s="16">
        <v>0</v>
      </c>
      <c r="AV46" s="16">
        <v>0</v>
      </c>
      <c r="AW46" s="16">
        <v>0</v>
      </c>
      <c r="AX46" s="16">
        <v>0</v>
      </c>
      <c r="AY46" s="16">
        <v>0</v>
      </c>
      <c r="AZ46" s="16">
        <v>0</v>
      </c>
      <c r="BA46" s="16">
        <v>0</v>
      </c>
      <c r="BB46" s="16">
        <v>0</v>
      </c>
      <c r="BC46" s="16">
        <v>0</v>
      </c>
      <c r="BD46" s="16">
        <v>0</v>
      </c>
      <c r="BG46">
        <f t="shared" si="5"/>
        <v>-3638</v>
      </c>
      <c r="BH46">
        <f t="shared" si="6"/>
        <v>-3610</v>
      </c>
      <c r="BI46">
        <f t="shared" si="7"/>
        <v>23</v>
      </c>
    </row>
    <row r="47" spans="1:61" x14ac:dyDescent="0.25">
      <c r="A47" s="20" t="s">
        <v>933</v>
      </c>
      <c r="B47" s="20">
        <f>VLOOKUP(A47,'Gebieden vanaf 1830'!$A$4:$C$1457,3,FALSE)</f>
        <v>24</v>
      </c>
      <c r="C47" s="16">
        <v>3522</v>
      </c>
      <c r="D47" s="16">
        <v>3544</v>
      </c>
      <c r="E47" s="16">
        <v>3500</v>
      </c>
      <c r="F47" s="16">
        <v>3339</v>
      </c>
      <c r="G47" s="16">
        <v>3336</v>
      </c>
      <c r="H47" s="16">
        <v>3356</v>
      </c>
      <c r="I47" s="16">
        <v>3320</v>
      </c>
      <c r="J47" s="16">
        <v>3355</v>
      </c>
      <c r="K47" s="16">
        <v>3365</v>
      </c>
      <c r="L47" s="16">
        <v>3326</v>
      </c>
      <c r="M47" s="16">
        <v>3255</v>
      </c>
      <c r="N47" s="16">
        <v>3230</v>
      </c>
      <c r="O47" s="16">
        <v>3262</v>
      </c>
      <c r="P47" s="16">
        <v>3277</v>
      </c>
      <c r="Q47" s="16">
        <v>3448</v>
      </c>
      <c r="R47" s="16">
        <v>3504</v>
      </c>
      <c r="S47" s="16">
        <v>3607</v>
      </c>
      <c r="T47" s="16">
        <v>3624</v>
      </c>
      <c r="U47" s="16">
        <v>3688</v>
      </c>
      <c r="V47" s="16">
        <v>3733</v>
      </c>
      <c r="W47" s="16">
        <v>3777</v>
      </c>
      <c r="X47" s="16">
        <v>3857</v>
      </c>
      <c r="Y47" s="16">
        <v>3970</v>
      </c>
      <c r="Z47" s="25">
        <v>3920</v>
      </c>
      <c r="AA47" s="25">
        <v>3908</v>
      </c>
      <c r="AB47" s="16">
        <v>3929</v>
      </c>
      <c r="AC47" s="16">
        <v>3929</v>
      </c>
      <c r="AD47" s="16">
        <v>3933</v>
      </c>
      <c r="AE47" s="16">
        <v>3890</v>
      </c>
      <c r="AF47" s="16">
        <v>3925</v>
      </c>
      <c r="AG47" s="16">
        <v>11238</v>
      </c>
      <c r="AH47" s="16">
        <v>11238</v>
      </c>
      <c r="AI47" s="16">
        <v>11168</v>
      </c>
      <c r="AJ47" s="16">
        <v>11185</v>
      </c>
      <c r="AK47" s="16">
        <v>11141</v>
      </c>
      <c r="AL47" s="16">
        <v>11094</v>
      </c>
      <c r="AM47" s="16">
        <v>11125</v>
      </c>
      <c r="AN47" s="16">
        <v>11076</v>
      </c>
      <c r="AO47" s="16">
        <v>11040</v>
      </c>
      <c r="AP47" s="16">
        <v>11068</v>
      </c>
      <c r="AQ47" s="16">
        <v>11024</v>
      </c>
      <c r="AR47" s="16">
        <v>11038</v>
      </c>
      <c r="AS47" s="16">
        <v>11049</v>
      </c>
      <c r="AT47" s="16">
        <v>11152</v>
      </c>
      <c r="AU47" s="16">
        <v>11061</v>
      </c>
      <c r="AV47" s="16">
        <v>11032</v>
      </c>
      <c r="AW47" s="16">
        <v>10926</v>
      </c>
      <c r="AX47" s="16">
        <v>10782</v>
      </c>
      <c r="AY47" s="16">
        <v>10702</v>
      </c>
      <c r="AZ47" s="16">
        <v>10543</v>
      </c>
      <c r="BA47" s="16">
        <v>10452</v>
      </c>
      <c r="BB47" s="16">
        <v>10478</v>
      </c>
      <c r="BC47" s="16">
        <v>10366</v>
      </c>
      <c r="BD47" s="16">
        <v>10292</v>
      </c>
      <c r="BG47">
        <f t="shared" si="5"/>
        <v>6509</v>
      </c>
      <c r="BH47">
        <f t="shared" si="6"/>
        <v>6589</v>
      </c>
      <c r="BI47">
        <f t="shared" si="7"/>
        <v>24</v>
      </c>
    </row>
    <row r="48" spans="1:61" x14ac:dyDescent="0.25">
      <c r="A48" s="20" t="s">
        <v>934</v>
      </c>
      <c r="B48" s="20">
        <f>VLOOKUP(A48,'Gebieden vanaf 1830'!$A$4:$C$1457,3,FALSE)</f>
        <v>25</v>
      </c>
      <c r="C48" s="16">
        <v>7457</v>
      </c>
      <c r="D48" s="16">
        <v>7426</v>
      </c>
      <c r="E48" s="16">
        <v>7438</v>
      </c>
      <c r="F48" s="16">
        <v>7394</v>
      </c>
      <c r="G48" s="16">
        <v>7444</v>
      </c>
      <c r="H48" s="16">
        <v>7486</v>
      </c>
      <c r="I48" s="16">
        <v>7546</v>
      </c>
      <c r="J48" s="16">
        <v>7560</v>
      </c>
      <c r="K48" s="16">
        <v>7527</v>
      </c>
      <c r="L48" s="16">
        <v>7636</v>
      </c>
      <c r="M48" s="16">
        <v>7729</v>
      </c>
      <c r="N48" s="16">
        <v>7758</v>
      </c>
      <c r="O48" s="16">
        <v>7754</v>
      </c>
      <c r="P48" s="16">
        <v>7890</v>
      </c>
      <c r="Q48" s="16">
        <v>7967</v>
      </c>
      <c r="R48" s="16">
        <v>8131</v>
      </c>
      <c r="S48" s="16">
        <v>8256</v>
      </c>
      <c r="T48" s="16">
        <v>8370</v>
      </c>
      <c r="U48" s="16">
        <v>8310</v>
      </c>
      <c r="V48" s="16">
        <v>8429</v>
      </c>
      <c r="W48" s="16">
        <v>8522</v>
      </c>
      <c r="X48" s="16">
        <v>8570</v>
      </c>
      <c r="Y48" s="16">
        <v>8582</v>
      </c>
      <c r="Z48" s="25">
        <v>8663</v>
      </c>
      <c r="AA48" s="25">
        <v>8645</v>
      </c>
      <c r="AB48" s="16">
        <v>8661</v>
      </c>
      <c r="AC48" s="16">
        <v>8671</v>
      </c>
      <c r="AD48" s="16">
        <v>8626</v>
      </c>
      <c r="AE48" s="16">
        <v>8610</v>
      </c>
      <c r="AF48" s="16">
        <v>8566</v>
      </c>
      <c r="AG48" s="16">
        <v>8861</v>
      </c>
      <c r="AH48" s="16">
        <v>8930</v>
      </c>
      <c r="AI48" s="16">
        <v>8984</v>
      </c>
      <c r="AJ48" s="16">
        <v>9069</v>
      </c>
      <c r="AK48" s="16">
        <v>9229</v>
      </c>
      <c r="AL48" s="16">
        <v>9375</v>
      </c>
      <c r="AM48" s="16">
        <v>9552</v>
      </c>
      <c r="AN48" s="16">
        <v>9679</v>
      </c>
      <c r="AO48" s="16">
        <v>9642</v>
      </c>
      <c r="AP48" s="16">
        <v>9660</v>
      </c>
      <c r="AQ48" s="16">
        <v>9692</v>
      </c>
      <c r="AR48" s="16">
        <v>9938</v>
      </c>
      <c r="AS48" s="16">
        <v>10140</v>
      </c>
      <c r="AT48" s="16">
        <v>10310</v>
      </c>
      <c r="AU48" s="16">
        <v>10396</v>
      </c>
      <c r="AV48" s="16">
        <v>10086</v>
      </c>
      <c r="AW48" s="16">
        <v>10081</v>
      </c>
      <c r="AX48" s="16">
        <v>10066</v>
      </c>
      <c r="AY48" s="16">
        <v>10218</v>
      </c>
      <c r="AZ48" s="16">
        <v>10326</v>
      </c>
      <c r="BA48" s="16">
        <v>10449</v>
      </c>
      <c r="BB48" s="16">
        <v>10471</v>
      </c>
      <c r="BC48" s="16">
        <v>10413</v>
      </c>
      <c r="BD48" s="16">
        <v>10382</v>
      </c>
      <c r="BG48">
        <f t="shared" si="5"/>
        <v>1843</v>
      </c>
      <c r="BH48">
        <f t="shared" si="6"/>
        <v>1891</v>
      </c>
      <c r="BI48">
        <f t="shared" si="7"/>
        <v>25</v>
      </c>
    </row>
    <row r="49" spans="1:61" x14ac:dyDescent="0.25">
      <c r="A49" s="20" t="s">
        <v>365</v>
      </c>
      <c r="B49" s="20">
        <f>VLOOKUP(A49,'Gebieden vanaf 1830'!$A$4:$C$1457,3,FALSE)</f>
        <v>26</v>
      </c>
      <c r="C49" s="16">
        <v>1825</v>
      </c>
      <c r="D49" s="16">
        <v>1790</v>
      </c>
      <c r="E49" s="16">
        <v>1765</v>
      </c>
      <c r="F49" s="16">
        <v>1774</v>
      </c>
      <c r="G49" s="16">
        <v>1742</v>
      </c>
      <c r="H49" s="16">
        <v>1729</v>
      </c>
      <c r="I49" s="16">
        <v>1728</v>
      </c>
      <c r="J49" s="16">
        <v>1740</v>
      </c>
      <c r="K49" s="16">
        <v>1724</v>
      </c>
      <c r="L49" s="16">
        <v>1722</v>
      </c>
      <c r="M49" s="16">
        <v>1666</v>
      </c>
      <c r="N49" s="16">
        <v>1615</v>
      </c>
      <c r="O49" s="16">
        <v>1611</v>
      </c>
      <c r="P49" s="16">
        <v>1620</v>
      </c>
      <c r="Q49" s="16">
        <v>1602</v>
      </c>
      <c r="R49" s="16">
        <v>1579</v>
      </c>
      <c r="S49" s="16">
        <v>1624</v>
      </c>
      <c r="T49" s="16">
        <v>1642</v>
      </c>
      <c r="U49" s="16">
        <v>1693</v>
      </c>
      <c r="V49" s="16">
        <v>1721</v>
      </c>
      <c r="W49" s="16">
        <v>1740</v>
      </c>
      <c r="X49" s="16">
        <v>1765</v>
      </c>
      <c r="Y49" s="16">
        <v>1764</v>
      </c>
      <c r="Z49" s="25">
        <v>1777</v>
      </c>
      <c r="AA49" s="25">
        <v>1761</v>
      </c>
      <c r="AB49" s="16">
        <v>1767</v>
      </c>
      <c r="AC49" s="16">
        <v>1772</v>
      </c>
      <c r="AD49" s="16">
        <v>1790</v>
      </c>
      <c r="AE49" s="16">
        <v>1778</v>
      </c>
      <c r="AF49" s="16">
        <v>1767</v>
      </c>
      <c r="AG49" s="16">
        <v>0</v>
      </c>
      <c r="AH49" s="16">
        <v>0</v>
      </c>
      <c r="AI49" s="16">
        <v>0</v>
      </c>
      <c r="AJ49" s="16">
        <v>0</v>
      </c>
      <c r="AK49" s="16">
        <v>0</v>
      </c>
      <c r="AL49" s="16">
        <v>0</v>
      </c>
      <c r="AM49" s="16">
        <v>0</v>
      </c>
      <c r="AN49" s="16">
        <v>0</v>
      </c>
      <c r="AO49" s="16">
        <v>0</v>
      </c>
      <c r="AP49" s="16">
        <v>0</v>
      </c>
      <c r="AQ49" s="16">
        <v>0</v>
      </c>
      <c r="AR49" s="16">
        <v>0</v>
      </c>
      <c r="AS49" s="16">
        <v>0</v>
      </c>
      <c r="AT49" s="16">
        <v>0</v>
      </c>
      <c r="AU49" s="16">
        <v>0</v>
      </c>
      <c r="AV49" s="16">
        <v>0</v>
      </c>
      <c r="AW49" s="16">
        <v>0</v>
      </c>
      <c r="AX49" s="16">
        <v>0</v>
      </c>
      <c r="AY49" s="16">
        <v>0</v>
      </c>
      <c r="AZ49" s="16">
        <v>0</v>
      </c>
      <c r="BA49" s="16">
        <v>0</v>
      </c>
      <c r="BB49" s="16">
        <v>0</v>
      </c>
      <c r="BC49" s="16">
        <v>0</v>
      </c>
      <c r="BD49" s="16">
        <v>0</v>
      </c>
      <c r="BG49">
        <f t="shared" si="5"/>
        <v>-1765</v>
      </c>
      <c r="BH49">
        <f t="shared" si="6"/>
        <v>-1740</v>
      </c>
      <c r="BI49">
        <f t="shared" si="7"/>
        <v>26</v>
      </c>
    </row>
    <row r="50" spans="1:61" x14ac:dyDescent="0.25">
      <c r="A50" s="20" t="s">
        <v>368</v>
      </c>
      <c r="B50" s="20">
        <f>VLOOKUP(A50,'Gebieden vanaf 1830'!$A$4:$C$1457,3,FALSE)</f>
        <v>27</v>
      </c>
      <c r="C50" s="16">
        <v>2641</v>
      </c>
      <c r="D50" s="16">
        <v>2620</v>
      </c>
      <c r="E50" s="16">
        <v>2637</v>
      </c>
      <c r="F50" s="16">
        <v>2569</v>
      </c>
      <c r="G50" s="16">
        <v>2537</v>
      </c>
      <c r="H50" s="16">
        <v>2539</v>
      </c>
      <c r="I50" s="16">
        <v>2571</v>
      </c>
      <c r="J50" s="16">
        <v>2610</v>
      </c>
      <c r="K50" s="16">
        <v>2622</v>
      </c>
      <c r="L50" s="16">
        <v>2615</v>
      </c>
      <c r="M50" s="16">
        <v>2558</v>
      </c>
      <c r="N50" s="16">
        <v>2582</v>
      </c>
      <c r="O50" s="16">
        <v>2608</v>
      </c>
      <c r="P50" s="16">
        <v>2638</v>
      </c>
      <c r="Q50" s="16">
        <v>2725</v>
      </c>
      <c r="R50" s="16">
        <v>2855</v>
      </c>
      <c r="S50" s="16">
        <v>2862</v>
      </c>
      <c r="T50" s="16">
        <v>2819</v>
      </c>
      <c r="U50" s="16">
        <v>2815</v>
      </c>
      <c r="V50" s="16">
        <v>2792</v>
      </c>
      <c r="W50" s="16">
        <v>2811</v>
      </c>
      <c r="X50" s="16">
        <v>2823</v>
      </c>
      <c r="Y50" s="16">
        <v>2845</v>
      </c>
      <c r="Z50" s="25">
        <v>2852</v>
      </c>
      <c r="AA50" s="25">
        <v>2856</v>
      </c>
      <c r="AB50" s="16">
        <v>2868</v>
      </c>
      <c r="AC50" s="16">
        <v>2870</v>
      </c>
      <c r="AD50" s="16">
        <v>2858</v>
      </c>
      <c r="AE50" s="16">
        <v>2891</v>
      </c>
      <c r="AF50" s="16">
        <v>2849</v>
      </c>
      <c r="AG50" s="16">
        <v>0</v>
      </c>
      <c r="AH50" s="16">
        <v>0</v>
      </c>
      <c r="AI50" s="16">
        <v>0</v>
      </c>
      <c r="AJ50" s="16">
        <v>0</v>
      </c>
      <c r="AK50" s="16">
        <v>0</v>
      </c>
      <c r="AL50" s="16">
        <v>0</v>
      </c>
      <c r="AM50" s="16">
        <v>0</v>
      </c>
      <c r="AN50" s="16">
        <v>0</v>
      </c>
      <c r="AO50" s="16">
        <v>0</v>
      </c>
      <c r="AP50" s="16">
        <v>0</v>
      </c>
      <c r="AQ50" s="16">
        <v>0</v>
      </c>
      <c r="AR50" s="16">
        <v>0</v>
      </c>
      <c r="AS50" s="16">
        <v>0</v>
      </c>
      <c r="AT50" s="16">
        <v>0</v>
      </c>
      <c r="AU50" s="16">
        <v>0</v>
      </c>
      <c r="AV50" s="16">
        <v>0</v>
      </c>
      <c r="AW50" s="16">
        <v>0</v>
      </c>
      <c r="AX50" s="16">
        <v>0</v>
      </c>
      <c r="AY50" s="16">
        <v>0</v>
      </c>
      <c r="AZ50" s="16">
        <v>0</v>
      </c>
      <c r="BA50" s="16">
        <v>0</v>
      </c>
      <c r="BB50" s="16">
        <v>0</v>
      </c>
      <c r="BC50" s="16">
        <v>0</v>
      </c>
      <c r="BD50" s="16">
        <v>0</v>
      </c>
      <c r="BG50">
        <f t="shared" si="5"/>
        <v>-2823</v>
      </c>
      <c r="BH50">
        <f t="shared" si="6"/>
        <v>-2811</v>
      </c>
      <c r="BI50">
        <f t="shared" si="7"/>
        <v>27</v>
      </c>
    </row>
    <row r="51" spans="1:61" x14ac:dyDescent="0.25">
      <c r="A51" s="20" t="s">
        <v>362</v>
      </c>
      <c r="B51" s="20">
        <f>VLOOKUP(A51,'Gebieden vanaf 1830'!$A$4:$C$1457,3,FALSE)</f>
        <v>28</v>
      </c>
      <c r="C51" s="16">
        <v>4390</v>
      </c>
      <c r="D51" s="16">
        <v>4319</v>
      </c>
      <c r="E51" s="16">
        <v>4284</v>
      </c>
      <c r="F51" s="16">
        <v>4182</v>
      </c>
      <c r="G51" s="16">
        <v>4137</v>
      </c>
      <c r="H51" s="16">
        <v>4113</v>
      </c>
      <c r="I51" s="16">
        <v>4062</v>
      </c>
      <c r="J51" s="16">
        <v>4046</v>
      </c>
      <c r="K51" s="16">
        <v>4026</v>
      </c>
      <c r="L51" s="16">
        <v>4017</v>
      </c>
      <c r="M51" s="16">
        <v>3940</v>
      </c>
      <c r="N51" s="16">
        <v>3913</v>
      </c>
      <c r="O51" s="16">
        <v>3930</v>
      </c>
      <c r="P51" s="16">
        <v>3908</v>
      </c>
      <c r="Q51" s="16">
        <v>3878</v>
      </c>
      <c r="R51" s="16">
        <v>3852</v>
      </c>
      <c r="S51" s="16">
        <v>3937</v>
      </c>
      <c r="T51" s="16">
        <v>4021</v>
      </c>
      <c r="U51" s="16">
        <v>4105</v>
      </c>
      <c r="V51" s="16">
        <v>4148</v>
      </c>
      <c r="W51" s="16">
        <v>4143</v>
      </c>
      <c r="X51" s="16">
        <v>4173</v>
      </c>
      <c r="Y51" s="16">
        <v>4159</v>
      </c>
      <c r="Z51" s="25">
        <v>4161</v>
      </c>
      <c r="AA51" s="25">
        <v>4129</v>
      </c>
      <c r="AB51" s="16">
        <v>4157</v>
      </c>
      <c r="AC51" s="16">
        <v>4120</v>
      </c>
      <c r="AD51" s="16">
        <v>4055</v>
      </c>
      <c r="AE51" s="16">
        <v>4049</v>
      </c>
      <c r="AF51" s="16">
        <v>4028</v>
      </c>
      <c r="AG51" s="16">
        <v>0</v>
      </c>
      <c r="AH51" s="16">
        <v>0</v>
      </c>
      <c r="AI51" s="16">
        <v>0</v>
      </c>
      <c r="AJ51" s="16">
        <v>0</v>
      </c>
      <c r="AK51" s="16">
        <v>0</v>
      </c>
      <c r="AL51" s="16">
        <v>0</v>
      </c>
      <c r="AM51" s="16">
        <v>0</v>
      </c>
      <c r="AN51" s="16">
        <v>0</v>
      </c>
      <c r="AO51" s="16">
        <v>0</v>
      </c>
      <c r="AP51" s="16">
        <v>0</v>
      </c>
      <c r="AQ51" s="16">
        <v>0</v>
      </c>
      <c r="AR51" s="16">
        <v>0</v>
      </c>
      <c r="AS51" s="16">
        <v>0</v>
      </c>
      <c r="AT51" s="16">
        <v>0</v>
      </c>
      <c r="AU51" s="16">
        <v>0</v>
      </c>
      <c r="AV51" s="16">
        <v>0</v>
      </c>
      <c r="AW51" s="16">
        <v>0</v>
      </c>
      <c r="AX51" s="16">
        <v>0</v>
      </c>
      <c r="AY51" s="16">
        <v>0</v>
      </c>
      <c r="AZ51" s="16">
        <v>0</v>
      </c>
      <c r="BA51" s="16">
        <v>0</v>
      </c>
      <c r="BB51" s="16">
        <v>0</v>
      </c>
      <c r="BC51" s="16">
        <v>0</v>
      </c>
      <c r="BD51" s="16">
        <v>0</v>
      </c>
      <c r="BG51">
        <f t="shared" si="5"/>
        <v>-4173</v>
      </c>
      <c r="BH51">
        <f t="shared" si="6"/>
        <v>-4143</v>
      </c>
      <c r="BI51">
        <f t="shared" si="7"/>
        <v>28</v>
      </c>
    </row>
    <row r="52" spans="1:61" x14ac:dyDescent="0.25">
      <c r="A52" s="20" t="s">
        <v>366</v>
      </c>
      <c r="B52" s="20">
        <f>VLOOKUP(A52,'Gebieden vanaf 1830'!$A$4:$C$1457,3,FALSE)</f>
        <v>29</v>
      </c>
      <c r="C52" s="16">
        <v>3654</v>
      </c>
      <c r="D52" s="16">
        <v>3582</v>
      </c>
      <c r="E52" s="16">
        <v>3600</v>
      </c>
      <c r="F52" s="16">
        <v>3629</v>
      </c>
      <c r="G52" s="16">
        <v>3650</v>
      </c>
      <c r="H52" s="16">
        <v>3633</v>
      </c>
      <c r="I52" s="16">
        <v>3603</v>
      </c>
      <c r="J52" s="16">
        <v>3560</v>
      </c>
      <c r="K52" s="16">
        <v>3543</v>
      </c>
      <c r="L52" s="16">
        <v>3577</v>
      </c>
      <c r="M52" s="16">
        <v>3695</v>
      </c>
      <c r="N52" s="16">
        <v>3717</v>
      </c>
      <c r="O52" s="16">
        <v>3908</v>
      </c>
      <c r="P52" s="16">
        <v>3909</v>
      </c>
      <c r="Q52" s="16">
        <v>3974</v>
      </c>
      <c r="R52" s="16">
        <v>4084</v>
      </c>
      <c r="S52" s="16">
        <v>4147</v>
      </c>
      <c r="T52" s="16">
        <v>4240</v>
      </c>
      <c r="U52" s="16">
        <v>4466</v>
      </c>
      <c r="V52" s="16">
        <v>4567</v>
      </c>
      <c r="W52" s="16">
        <v>4690</v>
      </c>
      <c r="X52" s="16">
        <v>4748</v>
      </c>
      <c r="Y52" s="16">
        <v>4829</v>
      </c>
      <c r="Z52" s="25">
        <v>4887</v>
      </c>
      <c r="AA52" s="25">
        <v>4900</v>
      </c>
      <c r="AB52" s="16">
        <v>4881</v>
      </c>
      <c r="AC52" s="16">
        <v>4920</v>
      </c>
      <c r="AD52" s="16">
        <v>4912</v>
      </c>
      <c r="AE52" s="16">
        <v>4953</v>
      </c>
      <c r="AF52" s="16">
        <v>5022</v>
      </c>
      <c r="AG52" s="16">
        <v>0</v>
      </c>
      <c r="AH52" s="16">
        <v>0</v>
      </c>
      <c r="AI52" s="16">
        <v>0</v>
      </c>
      <c r="AJ52" s="16">
        <v>0</v>
      </c>
      <c r="AK52" s="16">
        <v>0</v>
      </c>
      <c r="AL52" s="16">
        <v>0</v>
      </c>
      <c r="AM52" s="16">
        <v>0</v>
      </c>
      <c r="AN52" s="16">
        <v>0</v>
      </c>
      <c r="AO52" s="16">
        <v>0</v>
      </c>
      <c r="AP52" s="16">
        <v>0</v>
      </c>
      <c r="AQ52" s="16">
        <v>0</v>
      </c>
      <c r="AR52" s="16">
        <v>0</v>
      </c>
      <c r="AS52" s="16">
        <v>0</v>
      </c>
      <c r="AT52" s="16">
        <v>0</v>
      </c>
      <c r="AU52" s="16">
        <v>0</v>
      </c>
      <c r="AV52" s="16">
        <v>0</v>
      </c>
      <c r="AW52" s="16">
        <v>0</v>
      </c>
      <c r="AX52" s="16">
        <v>0</v>
      </c>
      <c r="AY52" s="16">
        <v>0</v>
      </c>
      <c r="AZ52" s="16">
        <v>0</v>
      </c>
      <c r="BA52" s="16">
        <v>0</v>
      </c>
      <c r="BB52" s="16">
        <v>0</v>
      </c>
      <c r="BC52" s="16">
        <v>0</v>
      </c>
      <c r="BD52" s="16">
        <v>0</v>
      </c>
      <c r="BG52">
        <f t="shared" si="5"/>
        <v>-4748</v>
      </c>
      <c r="BH52">
        <f t="shared" si="6"/>
        <v>-4690</v>
      </c>
      <c r="BI52">
        <f t="shared" si="7"/>
        <v>29</v>
      </c>
    </row>
    <row r="53" spans="1:61" x14ac:dyDescent="0.25">
      <c r="A53" s="20" t="s">
        <v>340</v>
      </c>
      <c r="B53" s="20">
        <f>VLOOKUP(A53,'Gebieden vanaf 1830'!$A$4:$C$1457,3,FALSE)</f>
        <v>30</v>
      </c>
      <c r="C53" s="16">
        <v>5483</v>
      </c>
      <c r="D53" s="16">
        <v>5436</v>
      </c>
      <c r="E53" s="16">
        <v>5421</v>
      </c>
      <c r="F53" s="16">
        <v>5418</v>
      </c>
      <c r="G53" s="16">
        <v>5391</v>
      </c>
      <c r="H53" s="16">
        <v>5322</v>
      </c>
      <c r="I53" s="16">
        <v>5307</v>
      </c>
      <c r="J53" s="16">
        <v>5232</v>
      </c>
      <c r="K53" s="16">
        <v>5196</v>
      </c>
      <c r="L53" s="16">
        <v>5264</v>
      </c>
      <c r="M53" s="16">
        <v>5163</v>
      </c>
      <c r="N53" s="16">
        <v>5125</v>
      </c>
      <c r="O53" s="16">
        <v>5061</v>
      </c>
      <c r="P53" s="16">
        <v>5073</v>
      </c>
      <c r="Q53" s="16">
        <v>5076</v>
      </c>
      <c r="R53" s="16">
        <v>5043</v>
      </c>
      <c r="S53" s="16">
        <v>5086</v>
      </c>
      <c r="T53" s="16">
        <v>5175</v>
      </c>
      <c r="U53" s="16">
        <v>5241</v>
      </c>
      <c r="V53" s="16">
        <v>5216</v>
      </c>
      <c r="W53" s="16">
        <v>5217</v>
      </c>
      <c r="X53" s="16">
        <v>5235</v>
      </c>
      <c r="Y53" s="16">
        <v>5178</v>
      </c>
      <c r="Z53" s="25">
        <v>5167</v>
      </c>
      <c r="AA53" s="25">
        <v>5098</v>
      </c>
      <c r="AB53" s="16">
        <v>5098</v>
      </c>
      <c r="AC53" s="16">
        <v>5087</v>
      </c>
      <c r="AD53" s="16">
        <v>5056</v>
      </c>
      <c r="AE53" s="16">
        <v>5032</v>
      </c>
      <c r="AF53" s="16">
        <v>4960</v>
      </c>
      <c r="AG53" s="16">
        <v>0</v>
      </c>
      <c r="AH53" s="16">
        <v>0</v>
      </c>
      <c r="AI53" s="16">
        <v>0</v>
      </c>
      <c r="AJ53" s="16">
        <v>0</v>
      </c>
      <c r="AK53" s="16">
        <v>0</v>
      </c>
      <c r="AL53" s="16">
        <v>0</v>
      </c>
      <c r="AM53" s="16">
        <v>0</v>
      </c>
      <c r="AN53" s="16">
        <v>0</v>
      </c>
      <c r="AO53" s="16">
        <v>0</v>
      </c>
      <c r="AP53" s="16">
        <v>0</v>
      </c>
      <c r="AQ53" s="16">
        <v>0</v>
      </c>
      <c r="AR53" s="16">
        <v>0</v>
      </c>
      <c r="AS53" s="16">
        <v>0</v>
      </c>
      <c r="AT53" s="16">
        <v>0</v>
      </c>
      <c r="AU53" s="16">
        <v>0</v>
      </c>
      <c r="AV53" s="16">
        <v>0</v>
      </c>
      <c r="AW53" s="16">
        <v>0</v>
      </c>
      <c r="AX53" s="16">
        <v>0</v>
      </c>
      <c r="AY53" s="16">
        <v>0</v>
      </c>
      <c r="AZ53" s="16">
        <v>0</v>
      </c>
      <c r="BA53" s="16">
        <v>0</v>
      </c>
      <c r="BB53" s="16">
        <v>0</v>
      </c>
      <c r="BC53" s="16">
        <v>0</v>
      </c>
      <c r="BD53" s="16">
        <v>0</v>
      </c>
      <c r="BG53">
        <f t="shared" si="5"/>
        <v>-5235</v>
      </c>
      <c r="BH53">
        <f t="shared" si="6"/>
        <v>-5217</v>
      </c>
      <c r="BI53">
        <f t="shared" si="7"/>
        <v>30</v>
      </c>
    </row>
    <row r="54" spans="1:61" x14ac:dyDescent="0.25">
      <c r="A54" s="20" t="s">
        <v>367</v>
      </c>
      <c r="B54" s="20">
        <f>VLOOKUP(A54,'Gebieden vanaf 1830'!$A$4:$C$1457,3,FALSE)</f>
        <v>31</v>
      </c>
      <c r="C54" s="16">
        <v>1847</v>
      </c>
      <c r="D54" s="16">
        <v>1811</v>
      </c>
      <c r="E54" s="16">
        <v>1847</v>
      </c>
      <c r="F54" s="16">
        <v>1786</v>
      </c>
      <c r="G54" s="16">
        <v>1782</v>
      </c>
      <c r="H54" s="16">
        <v>1764</v>
      </c>
      <c r="I54" s="16">
        <v>1798</v>
      </c>
      <c r="J54" s="16">
        <v>1812</v>
      </c>
      <c r="K54" s="16">
        <v>1822</v>
      </c>
      <c r="L54" s="16">
        <v>1816</v>
      </c>
      <c r="M54" s="16">
        <v>1846</v>
      </c>
      <c r="N54" s="16">
        <v>1827</v>
      </c>
      <c r="O54" s="16">
        <v>1835</v>
      </c>
      <c r="P54" s="16">
        <v>1847</v>
      </c>
      <c r="Q54" s="16">
        <v>1821</v>
      </c>
      <c r="R54" s="16">
        <v>1809</v>
      </c>
      <c r="S54" s="16">
        <v>1813</v>
      </c>
      <c r="T54" s="16">
        <v>1816</v>
      </c>
      <c r="U54" s="16">
        <v>1808</v>
      </c>
      <c r="V54" s="16">
        <v>1804</v>
      </c>
      <c r="W54" s="16">
        <v>1852</v>
      </c>
      <c r="X54" s="16">
        <v>1861</v>
      </c>
      <c r="Y54" s="16">
        <v>1896</v>
      </c>
      <c r="Z54" s="25">
        <v>1877</v>
      </c>
      <c r="AA54" s="25">
        <v>1913</v>
      </c>
      <c r="AB54" s="16">
        <v>1847</v>
      </c>
      <c r="AC54" s="16">
        <v>1828</v>
      </c>
      <c r="AD54" s="16">
        <v>1781</v>
      </c>
      <c r="AE54" s="16">
        <v>1715</v>
      </c>
      <c r="AF54" s="16">
        <v>1711</v>
      </c>
      <c r="AG54" s="16">
        <v>0</v>
      </c>
      <c r="AH54" s="16">
        <v>0</v>
      </c>
      <c r="AI54" s="16">
        <v>0</v>
      </c>
      <c r="AJ54" s="16">
        <v>0</v>
      </c>
      <c r="AK54" s="16">
        <v>0</v>
      </c>
      <c r="AL54" s="16">
        <v>0</v>
      </c>
      <c r="AM54" s="16">
        <v>0</v>
      </c>
      <c r="AN54" s="16">
        <v>0</v>
      </c>
      <c r="AO54" s="16">
        <v>0</v>
      </c>
      <c r="AP54" s="16">
        <v>0</v>
      </c>
      <c r="AQ54" s="16">
        <v>0</v>
      </c>
      <c r="AR54" s="16">
        <v>0</v>
      </c>
      <c r="AS54" s="16">
        <v>0</v>
      </c>
      <c r="AT54" s="16">
        <v>0</v>
      </c>
      <c r="AU54" s="16">
        <v>0</v>
      </c>
      <c r="AV54" s="16">
        <v>0</v>
      </c>
      <c r="AW54" s="16">
        <v>0</v>
      </c>
      <c r="AX54" s="16">
        <v>0</v>
      </c>
      <c r="AY54" s="16">
        <v>0</v>
      </c>
      <c r="AZ54" s="16">
        <v>0</v>
      </c>
      <c r="BA54" s="16">
        <v>0</v>
      </c>
      <c r="BB54" s="16">
        <v>0</v>
      </c>
      <c r="BC54" s="16">
        <v>0</v>
      </c>
      <c r="BD54" s="16">
        <v>0</v>
      </c>
      <c r="BG54">
        <f t="shared" si="5"/>
        <v>-1861</v>
      </c>
      <c r="BH54">
        <f t="shared" si="6"/>
        <v>-1852</v>
      </c>
      <c r="BI54">
        <f t="shared" si="7"/>
        <v>31</v>
      </c>
    </row>
    <row r="55" spans="1:61" x14ac:dyDescent="0.25">
      <c r="A55" s="20" t="s">
        <v>363</v>
      </c>
      <c r="B55" s="20">
        <f>VLOOKUP(A55,'Gebieden vanaf 1830'!$A$4:$C$1457,3,FALSE)</f>
        <v>32</v>
      </c>
      <c r="C55" s="16">
        <v>1754</v>
      </c>
      <c r="D55" s="16">
        <v>1736</v>
      </c>
      <c r="E55" s="16">
        <v>1701</v>
      </c>
      <c r="F55" s="16">
        <v>1671</v>
      </c>
      <c r="G55" s="16">
        <v>1667</v>
      </c>
      <c r="H55" s="16">
        <v>1665</v>
      </c>
      <c r="I55" s="16">
        <v>1640</v>
      </c>
      <c r="J55" s="16">
        <v>1642</v>
      </c>
      <c r="K55" s="16">
        <v>1645</v>
      </c>
      <c r="L55" s="16">
        <v>1644</v>
      </c>
      <c r="M55" s="16">
        <v>1656</v>
      </c>
      <c r="N55" s="16">
        <v>1650</v>
      </c>
      <c r="O55" s="16">
        <v>1631</v>
      </c>
      <c r="P55" s="16">
        <v>1603</v>
      </c>
      <c r="Q55" s="16">
        <v>1560</v>
      </c>
      <c r="R55" s="16">
        <v>1595</v>
      </c>
      <c r="S55" s="16">
        <v>1586</v>
      </c>
      <c r="T55" s="16">
        <v>1591</v>
      </c>
      <c r="U55" s="16">
        <v>1589</v>
      </c>
      <c r="V55" s="16">
        <v>1600</v>
      </c>
      <c r="W55" s="16">
        <v>1573</v>
      </c>
      <c r="X55" s="16">
        <v>1567</v>
      </c>
      <c r="Y55" s="16">
        <v>1591</v>
      </c>
      <c r="Z55" s="25">
        <v>1601</v>
      </c>
      <c r="AA55" s="25">
        <v>1596</v>
      </c>
      <c r="AB55" s="16">
        <v>1589</v>
      </c>
      <c r="AC55" s="16">
        <v>1611</v>
      </c>
      <c r="AD55" s="16">
        <v>1570</v>
      </c>
      <c r="AE55" s="16">
        <v>1581</v>
      </c>
      <c r="AF55" s="16">
        <v>1561</v>
      </c>
      <c r="AG55" s="16">
        <v>0</v>
      </c>
      <c r="AH55" s="16">
        <v>0</v>
      </c>
      <c r="AI55" s="16">
        <v>0</v>
      </c>
      <c r="AJ55" s="16">
        <v>0</v>
      </c>
      <c r="AK55" s="16">
        <v>0</v>
      </c>
      <c r="AL55" s="16">
        <v>0</v>
      </c>
      <c r="AM55" s="16">
        <v>0</v>
      </c>
      <c r="AN55" s="16">
        <v>0</v>
      </c>
      <c r="AO55" s="16">
        <v>0</v>
      </c>
      <c r="AP55" s="16">
        <v>0</v>
      </c>
      <c r="AQ55" s="16">
        <v>0</v>
      </c>
      <c r="AR55" s="16">
        <v>0</v>
      </c>
      <c r="AS55" s="16">
        <v>0</v>
      </c>
      <c r="AT55" s="16">
        <v>0</v>
      </c>
      <c r="AU55" s="16">
        <v>0</v>
      </c>
      <c r="AV55" s="16">
        <v>0</v>
      </c>
      <c r="AW55" s="16">
        <v>0</v>
      </c>
      <c r="AX55" s="16">
        <v>0</v>
      </c>
      <c r="AY55" s="16">
        <v>0</v>
      </c>
      <c r="AZ55" s="16">
        <v>0</v>
      </c>
      <c r="BA55" s="16">
        <v>0</v>
      </c>
      <c r="BB55" s="16">
        <v>0</v>
      </c>
      <c r="BC55" s="16">
        <v>0</v>
      </c>
      <c r="BD55" s="16">
        <v>0</v>
      </c>
      <c r="BG55">
        <f t="shared" si="5"/>
        <v>-1567</v>
      </c>
      <c r="BH55">
        <f t="shared" si="6"/>
        <v>-1573</v>
      </c>
      <c r="BI55">
        <f t="shared" si="7"/>
        <v>32</v>
      </c>
    </row>
    <row r="56" spans="1:61" x14ac:dyDescent="0.25">
      <c r="A56" s="20" t="s">
        <v>298</v>
      </c>
      <c r="B56" s="20">
        <f>VLOOKUP(A56,'Gebieden vanaf 1830'!$A$4:$C$1457,3,FALSE)</f>
        <v>33</v>
      </c>
      <c r="C56" s="16">
        <v>0</v>
      </c>
      <c r="D56" s="16">
        <v>0</v>
      </c>
      <c r="E56" s="16">
        <v>0</v>
      </c>
      <c r="F56" s="16">
        <v>0</v>
      </c>
      <c r="G56" s="16">
        <v>0</v>
      </c>
      <c r="H56" s="16">
        <v>0</v>
      </c>
      <c r="I56" s="16">
        <v>4679</v>
      </c>
      <c r="J56" s="16">
        <v>4718</v>
      </c>
      <c r="K56" s="16">
        <v>4830</v>
      </c>
      <c r="L56" s="16">
        <v>4878</v>
      </c>
      <c r="M56" s="16">
        <v>4903</v>
      </c>
      <c r="N56" s="16">
        <v>4895</v>
      </c>
      <c r="O56" s="16">
        <v>4891</v>
      </c>
      <c r="P56" s="16">
        <v>4873</v>
      </c>
      <c r="Q56" s="16">
        <v>4910</v>
      </c>
      <c r="R56" s="16">
        <v>4942</v>
      </c>
      <c r="S56" s="16">
        <v>4958</v>
      </c>
      <c r="T56" s="16">
        <v>4903</v>
      </c>
      <c r="U56" s="16">
        <v>5015</v>
      </c>
      <c r="V56" s="16">
        <v>5058</v>
      </c>
      <c r="W56" s="16">
        <v>5120</v>
      </c>
      <c r="X56" s="16">
        <v>5162</v>
      </c>
      <c r="Y56" s="16">
        <v>5189</v>
      </c>
      <c r="Z56" s="25">
        <v>5177</v>
      </c>
      <c r="AA56" s="25">
        <v>5088</v>
      </c>
      <c r="AB56" s="16">
        <v>5096</v>
      </c>
      <c r="AC56" s="16">
        <v>5139</v>
      </c>
      <c r="AD56" s="16">
        <v>5097</v>
      </c>
      <c r="AE56" s="16">
        <v>5142</v>
      </c>
      <c r="AF56" s="16">
        <v>5148</v>
      </c>
      <c r="AG56" s="16">
        <v>11914</v>
      </c>
      <c r="AH56" s="16">
        <v>12076</v>
      </c>
      <c r="AI56" s="16">
        <v>0</v>
      </c>
      <c r="AJ56" s="16">
        <v>0</v>
      </c>
      <c r="AK56" s="16">
        <v>0</v>
      </c>
      <c r="AL56" s="16">
        <v>0</v>
      </c>
      <c r="AM56" s="16">
        <v>0</v>
      </c>
      <c r="AN56" s="16">
        <v>0</v>
      </c>
      <c r="AO56" s="16">
        <v>0</v>
      </c>
      <c r="AP56" s="16">
        <v>0</v>
      </c>
      <c r="AQ56" s="16">
        <v>0</v>
      </c>
      <c r="AR56" s="16">
        <v>0</v>
      </c>
      <c r="AS56" s="16">
        <v>0</v>
      </c>
      <c r="AT56" s="16">
        <v>0</v>
      </c>
      <c r="AU56" s="16">
        <v>0</v>
      </c>
      <c r="AV56" s="16">
        <v>0</v>
      </c>
      <c r="AW56" s="16">
        <v>0</v>
      </c>
      <c r="AX56" s="16">
        <v>0</v>
      </c>
      <c r="AY56" s="16">
        <v>0</v>
      </c>
      <c r="AZ56" s="16">
        <v>0</v>
      </c>
      <c r="BA56" s="16">
        <v>0</v>
      </c>
      <c r="BB56" s="16">
        <v>0</v>
      </c>
      <c r="BC56" s="16">
        <v>0</v>
      </c>
      <c r="BD56" s="16">
        <v>0</v>
      </c>
      <c r="BG56">
        <f t="shared" si="5"/>
        <v>-5162</v>
      </c>
      <c r="BH56">
        <f t="shared" si="6"/>
        <v>-5120</v>
      </c>
      <c r="BI56">
        <f t="shared" si="7"/>
        <v>33</v>
      </c>
    </row>
    <row r="57" spans="1:61" x14ac:dyDescent="0.25">
      <c r="A57" s="20" t="s">
        <v>935</v>
      </c>
      <c r="B57" s="20">
        <f>VLOOKUP(A57,'Gebieden vanaf 1830'!$A$4:$C$1457,3,FALSE)</f>
        <v>34</v>
      </c>
      <c r="C57" s="16">
        <v>0</v>
      </c>
      <c r="D57" s="16">
        <v>0</v>
      </c>
      <c r="E57" s="16">
        <v>0</v>
      </c>
      <c r="F57" s="16">
        <v>0</v>
      </c>
      <c r="G57" s="16">
        <v>0</v>
      </c>
      <c r="H57" s="16">
        <v>0</v>
      </c>
      <c r="I57" s="16">
        <v>0</v>
      </c>
      <c r="J57" s="16">
        <v>0</v>
      </c>
      <c r="K57" s="16">
        <v>0</v>
      </c>
      <c r="L57" s="16">
        <v>0</v>
      </c>
      <c r="M57" s="16">
        <v>0</v>
      </c>
      <c r="N57" s="16">
        <v>0</v>
      </c>
      <c r="O57" s="16">
        <v>0</v>
      </c>
      <c r="P57" s="16">
        <v>0</v>
      </c>
      <c r="Q57" s="16">
        <v>0</v>
      </c>
      <c r="R57" s="16">
        <v>0</v>
      </c>
      <c r="S57" s="16">
        <v>0</v>
      </c>
      <c r="T57" s="16">
        <v>0</v>
      </c>
      <c r="U57" s="16">
        <v>0</v>
      </c>
      <c r="V57" s="16">
        <v>0</v>
      </c>
      <c r="W57" s="16">
        <v>0</v>
      </c>
      <c r="X57" s="16">
        <v>0</v>
      </c>
      <c r="Y57" s="16">
        <v>0</v>
      </c>
      <c r="Z57" s="25">
        <v>0</v>
      </c>
      <c r="AA57" s="25">
        <v>33037</v>
      </c>
      <c r="AB57" s="16">
        <v>40296</v>
      </c>
      <c r="AC57" s="16">
        <v>45052</v>
      </c>
      <c r="AD57" s="16">
        <v>50881</v>
      </c>
      <c r="AE57" s="16">
        <v>57195</v>
      </c>
      <c r="AF57" s="16">
        <v>63785</v>
      </c>
      <c r="AG57" s="16">
        <v>71086</v>
      </c>
      <c r="AH57" s="16">
        <v>78100</v>
      </c>
      <c r="AI57" s="16">
        <v>84909</v>
      </c>
      <c r="AJ57" s="16">
        <v>91689</v>
      </c>
      <c r="AK57" s="16">
        <v>98444</v>
      </c>
      <c r="AL57" s="16">
        <v>104541</v>
      </c>
      <c r="AM57" s="16">
        <v>112704</v>
      </c>
      <c r="AN57" s="16">
        <v>118913</v>
      </c>
      <c r="AO57" s="16">
        <v>126720</v>
      </c>
      <c r="AP57" s="16">
        <v>136157</v>
      </c>
      <c r="AQ57" s="16">
        <v>142765</v>
      </c>
      <c r="AR57" s="16">
        <v>150398</v>
      </c>
      <c r="AS57" s="16">
        <v>158902</v>
      </c>
      <c r="AT57" s="16">
        <v>165106</v>
      </c>
      <c r="AU57" s="16">
        <v>170704</v>
      </c>
      <c r="AV57" s="16">
        <v>175007</v>
      </c>
      <c r="AW57" s="16">
        <v>178466</v>
      </c>
      <c r="AX57" s="16">
        <v>180924</v>
      </c>
      <c r="AY57" s="16">
        <v>183270</v>
      </c>
      <c r="AZ57" s="16">
        <v>185746</v>
      </c>
      <c r="BA57" s="16">
        <v>188160</v>
      </c>
      <c r="BB57" s="16">
        <v>190655</v>
      </c>
      <c r="BC57" s="16">
        <v>193163</v>
      </c>
      <c r="BD57" s="16">
        <v>195213</v>
      </c>
      <c r="BG57">
        <f t="shared" si="5"/>
        <v>193163</v>
      </c>
      <c r="BH57">
        <f t="shared" si="6"/>
        <v>193163</v>
      </c>
      <c r="BI57">
        <f t="shared" si="7"/>
        <v>34</v>
      </c>
    </row>
    <row r="58" spans="1:61" x14ac:dyDescent="0.25">
      <c r="A58" s="20" t="s">
        <v>350</v>
      </c>
      <c r="B58" s="20">
        <f>VLOOKUP(A58,'Gebieden vanaf 1830'!$A$4:$C$1457,3,FALSE)</f>
        <v>35</v>
      </c>
      <c r="C58" s="16">
        <v>2264</v>
      </c>
      <c r="D58" s="16">
        <v>2196</v>
      </c>
      <c r="E58" s="16">
        <v>2195</v>
      </c>
      <c r="F58" s="16">
        <v>2179</v>
      </c>
      <c r="G58" s="16">
        <v>2201</v>
      </c>
      <c r="H58" s="16">
        <v>2225</v>
      </c>
      <c r="I58" s="16">
        <v>2178</v>
      </c>
      <c r="J58" s="16">
        <v>2172</v>
      </c>
      <c r="K58" s="16">
        <v>2167</v>
      </c>
      <c r="L58" s="16">
        <v>2094</v>
      </c>
      <c r="M58" s="16">
        <v>2093</v>
      </c>
      <c r="N58" s="16">
        <v>2099</v>
      </c>
      <c r="O58" s="16">
        <v>2143</v>
      </c>
      <c r="P58" s="16">
        <v>2130</v>
      </c>
      <c r="Q58" s="16">
        <v>2154</v>
      </c>
      <c r="R58" s="16">
        <v>2179</v>
      </c>
      <c r="S58" s="16">
        <v>2274</v>
      </c>
      <c r="T58" s="16">
        <v>2319</v>
      </c>
      <c r="U58" s="16">
        <v>2368</v>
      </c>
      <c r="V58" s="16">
        <v>2410</v>
      </c>
      <c r="W58" s="16">
        <v>2459</v>
      </c>
      <c r="X58" s="16">
        <v>2509</v>
      </c>
      <c r="Y58" s="16">
        <v>2472</v>
      </c>
      <c r="Z58" s="25">
        <v>2537</v>
      </c>
      <c r="AA58" s="25">
        <v>2524</v>
      </c>
      <c r="AB58" s="16">
        <v>2507</v>
      </c>
      <c r="AC58" s="16">
        <v>2509</v>
      </c>
      <c r="AD58" s="16">
        <v>2459</v>
      </c>
      <c r="AE58" s="16">
        <v>2468</v>
      </c>
      <c r="AF58" s="16">
        <v>2515</v>
      </c>
      <c r="AG58" s="16">
        <v>0</v>
      </c>
      <c r="AH58" s="16">
        <v>0</v>
      </c>
      <c r="AI58" s="16">
        <v>0</v>
      </c>
      <c r="AJ58" s="16">
        <v>0</v>
      </c>
      <c r="AK58" s="16">
        <v>0</v>
      </c>
      <c r="AL58" s="16">
        <v>0</v>
      </c>
      <c r="AM58" s="16">
        <v>0</v>
      </c>
      <c r="AN58" s="16">
        <v>0</v>
      </c>
      <c r="AO58" s="16">
        <v>0</v>
      </c>
      <c r="AP58" s="16">
        <v>0</v>
      </c>
      <c r="AQ58" s="16">
        <v>0</v>
      </c>
      <c r="AR58" s="16">
        <v>0</v>
      </c>
      <c r="AS58" s="16">
        <v>0</v>
      </c>
      <c r="AT58" s="16">
        <v>0</v>
      </c>
      <c r="AU58" s="16">
        <v>0</v>
      </c>
      <c r="AV58" s="16">
        <v>0</v>
      </c>
      <c r="AW58" s="16">
        <v>0</v>
      </c>
      <c r="AX58" s="16">
        <v>0</v>
      </c>
      <c r="AY58" s="16">
        <v>0</v>
      </c>
      <c r="AZ58" s="16">
        <v>0</v>
      </c>
      <c r="BA58" s="16">
        <v>0</v>
      </c>
      <c r="BB58" s="16">
        <v>0</v>
      </c>
      <c r="BC58" s="16">
        <v>0</v>
      </c>
      <c r="BD58" s="16">
        <v>0</v>
      </c>
      <c r="BG58">
        <f t="shared" si="5"/>
        <v>-2509</v>
      </c>
      <c r="BH58">
        <f t="shared" si="6"/>
        <v>-2459</v>
      </c>
      <c r="BI58">
        <f t="shared" si="7"/>
        <v>35</v>
      </c>
    </row>
    <row r="59" spans="1:61" x14ac:dyDescent="0.25">
      <c r="A59" s="20" t="s">
        <v>364</v>
      </c>
      <c r="B59" s="20">
        <f>VLOOKUP(A59,'Gebieden vanaf 1830'!$A$4:$C$1457,3,FALSE)</f>
        <v>36</v>
      </c>
      <c r="C59" s="16">
        <v>2017</v>
      </c>
      <c r="D59" s="16">
        <v>1990</v>
      </c>
      <c r="E59" s="16">
        <v>2008</v>
      </c>
      <c r="F59" s="16">
        <v>2003</v>
      </c>
      <c r="G59" s="16">
        <v>2026</v>
      </c>
      <c r="H59" s="16">
        <v>1989</v>
      </c>
      <c r="I59" s="16">
        <v>2006</v>
      </c>
      <c r="J59" s="16">
        <v>2026</v>
      </c>
      <c r="K59" s="16">
        <v>2013</v>
      </c>
      <c r="L59" s="16">
        <v>2006</v>
      </c>
      <c r="M59" s="16">
        <v>1986</v>
      </c>
      <c r="N59" s="16">
        <v>1981</v>
      </c>
      <c r="O59" s="16">
        <v>2014</v>
      </c>
      <c r="P59" s="16">
        <v>2046</v>
      </c>
      <c r="Q59" s="16">
        <v>2075</v>
      </c>
      <c r="R59" s="16">
        <v>2093</v>
      </c>
      <c r="S59" s="16">
        <v>2177</v>
      </c>
      <c r="T59" s="16">
        <v>2176</v>
      </c>
      <c r="U59" s="16">
        <v>2199</v>
      </c>
      <c r="V59" s="16">
        <v>2240</v>
      </c>
      <c r="W59" s="16">
        <v>2255</v>
      </c>
      <c r="X59" s="16">
        <v>2282</v>
      </c>
      <c r="Y59" s="16">
        <v>2353</v>
      </c>
      <c r="Z59" s="25">
        <v>2339</v>
      </c>
      <c r="AA59" s="25">
        <v>2359</v>
      </c>
      <c r="AB59" s="16">
        <v>2388</v>
      </c>
      <c r="AC59" s="16">
        <v>2391</v>
      </c>
      <c r="AD59" s="16">
        <v>2358</v>
      </c>
      <c r="AE59" s="16">
        <v>2392</v>
      </c>
      <c r="AF59" s="16">
        <v>2386</v>
      </c>
      <c r="AG59" s="16">
        <v>0</v>
      </c>
      <c r="AH59" s="16">
        <v>0</v>
      </c>
      <c r="AI59" s="16">
        <v>0</v>
      </c>
      <c r="AJ59" s="16">
        <v>0</v>
      </c>
      <c r="AK59" s="16">
        <v>0</v>
      </c>
      <c r="AL59" s="16">
        <v>0</v>
      </c>
      <c r="AM59" s="16">
        <v>0</v>
      </c>
      <c r="AN59" s="16">
        <v>0</v>
      </c>
      <c r="AO59" s="16">
        <v>0</v>
      </c>
      <c r="AP59" s="16">
        <v>0</v>
      </c>
      <c r="AQ59" s="16">
        <v>0</v>
      </c>
      <c r="AR59" s="16">
        <v>0</v>
      </c>
      <c r="AS59" s="16">
        <v>0</v>
      </c>
      <c r="AT59" s="16">
        <v>0</v>
      </c>
      <c r="AU59" s="16">
        <v>0</v>
      </c>
      <c r="AV59" s="16">
        <v>0</v>
      </c>
      <c r="AW59" s="16">
        <v>0</v>
      </c>
      <c r="AX59" s="16">
        <v>0</v>
      </c>
      <c r="AY59" s="16">
        <v>0</v>
      </c>
      <c r="AZ59" s="16">
        <v>0</v>
      </c>
      <c r="BA59" s="16">
        <v>0</v>
      </c>
      <c r="BB59" s="16">
        <v>0</v>
      </c>
      <c r="BC59" s="16">
        <v>0</v>
      </c>
      <c r="BD59" s="16">
        <v>0</v>
      </c>
      <c r="BG59">
        <f t="shared" si="5"/>
        <v>-2282</v>
      </c>
      <c r="BH59">
        <f t="shared" si="6"/>
        <v>-2255</v>
      </c>
      <c r="BI59">
        <f t="shared" si="7"/>
        <v>36</v>
      </c>
    </row>
    <row r="60" spans="1:61" x14ac:dyDescent="0.25">
      <c r="A60" s="20" t="s">
        <v>936</v>
      </c>
      <c r="B60" s="20">
        <f>VLOOKUP(A60,'Gebieden vanaf 1830'!$A$4:$C$1457,3,FALSE)</f>
        <v>37</v>
      </c>
      <c r="C60" s="16">
        <v>0</v>
      </c>
      <c r="D60" s="16">
        <v>0</v>
      </c>
      <c r="E60" s="16">
        <v>0</v>
      </c>
      <c r="F60" s="16">
        <v>0</v>
      </c>
      <c r="G60" s="16">
        <v>0</v>
      </c>
      <c r="H60" s="16">
        <v>0</v>
      </c>
      <c r="I60" s="16">
        <v>0</v>
      </c>
      <c r="J60" s="16">
        <v>0</v>
      </c>
      <c r="K60" s="16">
        <v>0</v>
      </c>
      <c r="L60" s="16">
        <v>32458</v>
      </c>
      <c r="M60" s="16">
        <v>32829</v>
      </c>
      <c r="N60" s="16">
        <v>33233</v>
      </c>
      <c r="O60" s="16">
        <v>33544</v>
      </c>
      <c r="P60" s="16">
        <v>33538</v>
      </c>
      <c r="Q60" s="16">
        <v>33901</v>
      </c>
      <c r="R60" s="16">
        <v>34069</v>
      </c>
      <c r="S60" s="16">
        <v>33946</v>
      </c>
      <c r="T60" s="16">
        <v>33959</v>
      </c>
      <c r="U60" s="16">
        <v>33974</v>
      </c>
      <c r="V60" s="16">
        <v>33988</v>
      </c>
      <c r="W60" s="16">
        <v>33995</v>
      </c>
      <c r="X60" s="16">
        <v>34134</v>
      </c>
      <c r="Y60" s="16">
        <v>34334</v>
      </c>
      <c r="Z60" s="25">
        <v>34262</v>
      </c>
      <c r="AA60" s="25">
        <v>34095</v>
      </c>
      <c r="AB60" s="16">
        <v>34016</v>
      </c>
      <c r="AC60" s="16">
        <v>33817</v>
      </c>
      <c r="AD60" s="16">
        <v>33506</v>
      </c>
      <c r="AE60" s="16">
        <v>33192</v>
      </c>
      <c r="AF60" s="16">
        <v>33047</v>
      </c>
      <c r="AG60" s="16">
        <v>32979</v>
      </c>
      <c r="AH60" s="16">
        <v>32936</v>
      </c>
      <c r="AI60" s="16">
        <v>32924</v>
      </c>
      <c r="AJ60" s="16">
        <v>32773</v>
      </c>
      <c r="AK60" s="16">
        <v>32933</v>
      </c>
      <c r="AL60" s="16">
        <v>32957</v>
      </c>
      <c r="AM60" s="16">
        <v>33009</v>
      </c>
      <c r="AN60" s="16">
        <v>33016</v>
      </c>
      <c r="AO60" s="16">
        <v>32906</v>
      </c>
      <c r="AP60" s="16">
        <v>32838</v>
      </c>
      <c r="AQ60" s="16">
        <v>33097</v>
      </c>
      <c r="AR60" s="16">
        <v>33517</v>
      </c>
      <c r="AS60" s="16">
        <v>33632</v>
      </c>
      <c r="AT60" s="16">
        <v>33695</v>
      </c>
      <c r="AU60" s="16">
        <v>33708</v>
      </c>
      <c r="AV60" s="16">
        <v>33804</v>
      </c>
      <c r="AW60" s="16">
        <v>34146</v>
      </c>
      <c r="AX60" s="16">
        <v>34123</v>
      </c>
      <c r="AY60" s="16">
        <v>33817</v>
      </c>
      <c r="AZ60" s="16">
        <v>33430</v>
      </c>
      <c r="BA60" s="16">
        <v>33416</v>
      </c>
      <c r="BB60" s="16">
        <v>33122</v>
      </c>
      <c r="BC60" s="16">
        <v>32998</v>
      </c>
      <c r="BD60" s="16">
        <v>32885</v>
      </c>
      <c r="BG60">
        <f t="shared" si="5"/>
        <v>-1136</v>
      </c>
      <c r="BH60">
        <f t="shared" si="6"/>
        <v>-997</v>
      </c>
      <c r="BI60">
        <f t="shared" si="7"/>
        <v>37</v>
      </c>
    </row>
    <row r="61" spans="1:61" x14ac:dyDescent="0.25">
      <c r="A61" s="20" t="s">
        <v>341</v>
      </c>
      <c r="B61" s="20">
        <f>VLOOKUP(A61,'Gebieden vanaf 1830'!$A$4:$C$1457,3,FALSE)</f>
        <v>38</v>
      </c>
      <c r="C61" s="16">
        <v>7773</v>
      </c>
      <c r="D61" s="16">
        <v>7826</v>
      </c>
      <c r="E61" s="16">
        <v>7839</v>
      </c>
      <c r="F61" s="16">
        <v>7937</v>
      </c>
      <c r="G61" s="16">
        <v>8016</v>
      </c>
      <c r="H61" s="16">
        <v>8150</v>
      </c>
      <c r="I61" s="16">
        <v>8156</v>
      </c>
      <c r="J61" s="16">
        <v>8128</v>
      </c>
      <c r="K61" s="16">
        <v>8185</v>
      </c>
      <c r="L61" s="16">
        <v>8208</v>
      </c>
      <c r="M61" s="16">
        <v>8085</v>
      </c>
      <c r="N61" s="16">
        <v>8041</v>
      </c>
      <c r="O61" s="16">
        <v>7917</v>
      </c>
      <c r="P61" s="16">
        <v>8011</v>
      </c>
      <c r="Q61" s="16">
        <v>8038</v>
      </c>
      <c r="R61" s="16">
        <v>7984</v>
      </c>
      <c r="S61" s="16">
        <v>8067</v>
      </c>
      <c r="T61" s="16">
        <v>8163</v>
      </c>
      <c r="U61" s="16">
        <v>8221</v>
      </c>
      <c r="V61" s="16">
        <v>8255</v>
      </c>
      <c r="W61" s="16">
        <v>8228</v>
      </c>
      <c r="X61" s="16">
        <v>8214</v>
      </c>
      <c r="Y61" s="16">
        <v>8210</v>
      </c>
      <c r="Z61" s="25">
        <v>8208</v>
      </c>
      <c r="AA61" s="25">
        <v>8161</v>
      </c>
      <c r="AB61" s="16">
        <v>8160</v>
      </c>
      <c r="AC61" s="16">
        <v>8177</v>
      </c>
      <c r="AD61" s="16">
        <v>8169</v>
      </c>
      <c r="AE61" s="16">
        <v>8023</v>
      </c>
      <c r="AF61" s="16">
        <v>8028</v>
      </c>
      <c r="AG61" s="16">
        <v>0</v>
      </c>
      <c r="AH61" s="16">
        <v>0</v>
      </c>
      <c r="AI61" s="16">
        <v>0</v>
      </c>
      <c r="AJ61" s="16">
        <v>0</v>
      </c>
      <c r="AK61" s="16">
        <v>0</v>
      </c>
      <c r="AL61" s="16">
        <v>0</v>
      </c>
      <c r="AM61" s="16">
        <v>0</v>
      </c>
      <c r="AN61" s="16">
        <v>0</v>
      </c>
      <c r="AO61" s="16">
        <v>0</v>
      </c>
      <c r="AP61" s="16">
        <v>0</v>
      </c>
      <c r="AQ61" s="16">
        <v>0</v>
      </c>
      <c r="AR61" s="16">
        <v>0</v>
      </c>
      <c r="AS61" s="16">
        <v>0</v>
      </c>
      <c r="AT61" s="16">
        <v>0</v>
      </c>
      <c r="AU61" s="16">
        <v>0</v>
      </c>
      <c r="AV61" s="16">
        <v>0</v>
      </c>
      <c r="AW61" s="16">
        <v>0</v>
      </c>
      <c r="AX61" s="16">
        <v>0</v>
      </c>
      <c r="AY61" s="16">
        <v>0</v>
      </c>
      <c r="AZ61" s="16">
        <v>0</v>
      </c>
      <c r="BA61" s="16">
        <v>0</v>
      </c>
      <c r="BB61" s="16">
        <v>0</v>
      </c>
      <c r="BC61" s="16">
        <v>0</v>
      </c>
      <c r="BD61" s="16">
        <v>0</v>
      </c>
      <c r="BG61">
        <f t="shared" si="5"/>
        <v>-8214</v>
      </c>
      <c r="BH61">
        <f t="shared" si="6"/>
        <v>-8228</v>
      </c>
      <c r="BI61">
        <f t="shared" si="7"/>
        <v>38</v>
      </c>
    </row>
    <row r="62" spans="1:61" x14ac:dyDescent="0.25">
      <c r="A62" s="20" t="s">
        <v>937</v>
      </c>
      <c r="B62" s="20">
        <f>VLOOKUP(A62,'Gebieden vanaf 1830'!$A$4:$C$1457,3,FALSE)</f>
        <v>39</v>
      </c>
      <c r="C62" s="16">
        <v>7355</v>
      </c>
      <c r="D62" s="16">
        <v>7295</v>
      </c>
      <c r="E62" s="16">
        <v>7295</v>
      </c>
      <c r="F62" s="16">
        <v>7242</v>
      </c>
      <c r="G62" s="16">
        <v>7274</v>
      </c>
      <c r="H62" s="16">
        <v>7247</v>
      </c>
      <c r="I62" s="16">
        <v>7233</v>
      </c>
      <c r="J62" s="16">
        <v>7185</v>
      </c>
      <c r="K62" s="16">
        <v>7157</v>
      </c>
      <c r="L62" s="16">
        <v>7057</v>
      </c>
      <c r="M62" s="16">
        <v>7113</v>
      </c>
      <c r="N62" s="16">
        <v>7121</v>
      </c>
      <c r="O62" s="16">
        <v>7125</v>
      </c>
      <c r="P62" s="16">
        <v>7201</v>
      </c>
      <c r="Q62" s="16">
        <v>7279</v>
      </c>
      <c r="R62" s="16">
        <v>7373</v>
      </c>
      <c r="S62" s="16">
        <v>7587</v>
      </c>
      <c r="T62" s="16">
        <v>7725</v>
      </c>
      <c r="U62" s="16">
        <v>7695</v>
      </c>
      <c r="V62" s="16">
        <v>7618</v>
      </c>
      <c r="W62" s="16">
        <v>7629</v>
      </c>
      <c r="X62" s="16">
        <v>7635</v>
      </c>
      <c r="Y62" s="16">
        <v>7629</v>
      </c>
      <c r="Z62" s="25">
        <v>7610</v>
      </c>
      <c r="AA62" s="25">
        <v>7623</v>
      </c>
      <c r="AB62" s="16">
        <v>7613</v>
      </c>
      <c r="AC62" s="16">
        <v>7689</v>
      </c>
      <c r="AD62" s="16">
        <v>7729</v>
      </c>
      <c r="AE62" s="16">
        <v>7783</v>
      </c>
      <c r="AF62" s="16">
        <v>7799</v>
      </c>
      <c r="AG62" s="16">
        <v>13397</v>
      </c>
      <c r="AH62" s="16">
        <v>13486</v>
      </c>
      <c r="AI62" s="16">
        <v>13532</v>
      </c>
      <c r="AJ62" s="16">
        <v>13713</v>
      </c>
      <c r="AK62" s="16">
        <v>13745</v>
      </c>
      <c r="AL62" s="16">
        <v>13901</v>
      </c>
      <c r="AM62" s="16">
        <v>14021</v>
      </c>
      <c r="AN62" s="16">
        <v>14198</v>
      </c>
      <c r="AO62" s="16">
        <v>14337</v>
      </c>
      <c r="AP62" s="16">
        <v>14307</v>
      </c>
      <c r="AQ62" s="16">
        <v>14273</v>
      </c>
      <c r="AR62" s="16">
        <v>14368</v>
      </c>
      <c r="AS62" s="16">
        <v>14349</v>
      </c>
      <c r="AT62" s="16">
        <v>14370</v>
      </c>
      <c r="AU62" s="16">
        <v>14328</v>
      </c>
      <c r="AV62" s="16">
        <v>14173</v>
      </c>
      <c r="AW62" s="16">
        <v>14109</v>
      </c>
      <c r="AX62" s="16">
        <v>14117</v>
      </c>
      <c r="AY62" s="16">
        <v>14234</v>
      </c>
      <c r="AZ62" s="16">
        <v>14255</v>
      </c>
      <c r="BA62" s="16">
        <v>0</v>
      </c>
      <c r="BB62" s="16">
        <v>0</v>
      </c>
      <c r="BC62" s="16">
        <v>0</v>
      </c>
      <c r="BD62" s="16">
        <v>0</v>
      </c>
      <c r="BG62">
        <f t="shared" si="5"/>
        <v>-7635</v>
      </c>
      <c r="BH62">
        <f t="shared" si="6"/>
        <v>-7629</v>
      </c>
      <c r="BI62">
        <f t="shared" si="7"/>
        <v>39</v>
      </c>
    </row>
    <row r="63" spans="1:61" x14ac:dyDescent="0.25">
      <c r="A63" s="20" t="s">
        <v>938</v>
      </c>
      <c r="B63" s="20">
        <f>VLOOKUP(A63,'Gebieden vanaf 1830'!$A$4:$C$1457,3,FALSE)</f>
        <v>40</v>
      </c>
      <c r="C63" s="16">
        <v>13158</v>
      </c>
      <c r="D63" s="16">
        <v>13080</v>
      </c>
      <c r="E63" s="16">
        <v>13059</v>
      </c>
      <c r="F63" s="16">
        <v>13482</v>
      </c>
      <c r="G63" s="16">
        <v>13467</v>
      </c>
      <c r="H63" s="16">
        <v>13472</v>
      </c>
      <c r="I63" s="16">
        <v>13376</v>
      </c>
      <c r="J63" s="16">
        <v>13301</v>
      </c>
      <c r="K63" s="16">
        <v>13163</v>
      </c>
      <c r="L63" s="16">
        <v>13042</v>
      </c>
      <c r="M63" s="16">
        <v>12901</v>
      </c>
      <c r="N63" s="16">
        <v>12947</v>
      </c>
      <c r="O63" s="16">
        <v>12997</v>
      </c>
      <c r="P63" s="16">
        <v>13068</v>
      </c>
      <c r="Q63" s="16">
        <v>13282</v>
      </c>
      <c r="R63" s="16">
        <v>13415</v>
      </c>
      <c r="S63" s="16">
        <v>13447</v>
      </c>
      <c r="T63" s="16">
        <v>13600</v>
      </c>
      <c r="U63" s="16">
        <v>13684</v>
      </c>
      <c r="V63" s="16">
        <v>13865</v>
      </c>
      <c r="W63" s="16">
        <v>13893</v>
      </c>
      <c r="X63" s="16">
        <v>14024</v>
      </c>
      <c r="Y63" s="16">
        <v>14101</v>
      </c>
      <c r="Z63" s="25">
        <v>14003</v>
      </c>
      <c r="AA63" s="25">
        <v>14009</v>
      </c>
      <c r="AB63" s="16">
        <v>14029</v>
      </c>
      <c r="AC63" s="16">
        <v>14026</v>
      </c>
      <c r="AD63" s="16">
        <v>13994</v>
      </c>
      <c r="AE63" s="16">
        <v>14037</v>
      </c>
      <c r="AF63" s="16">
        <v>13958</v>
      </c>
      <c r="AG63" s="16">
        <v>14017</v>
      </c>
      <c r="AH63" s="16">
        <v>14080</v>
      </c>
      <c r="AI63" s="16">
        <v>14094</v>
      </c>
      <c r="AJ63" s="16">
        <v>14130</v>
      </c>
      <c r="AK63" s="16">
        <v>14155</v>
      </c>
      <c r="AL63" s="16">
        <v>14198</v>
      </c>
      <c r="AM63" s="16">
        <v>14430</v>
      </c>
      <c r="AN63" s="16">
        <v>14599</v>
      </c>
      <c r="AO63" s="16">
        <v>14643</v>
      </c>
      <c r="AP63" s="16">
        <v>14658</v>
      </c>
      <c r="AQ63" s="16">
        <v>14830</v>
      </c>
      <c r="AR63" s="16">
        <v>14873</v>
      </c>
      <c r="AS63" s="16">
        <v>15026</v>
      </c>
      <c r="AT63" s="16">
        <v>15121</v>
      </c>
      <c r="AU63" s="16">
        <v>14906</v>
      </c>
      <c r="AV63" s="16">
        <v>14921</v>
      </c>
      <c r="AW63" s="16">
        <v>14938</v>
      </c>
      <c r="AX63" s="16">
        <v>15186</v>
      </c>
      <c r="AY63" s="16">
        <v>15564</v>
      </c>
      <c r="AZ63" s="16">
        <v>15591</v>
      </c>
      <c r="BA63" s="16">
        <v>15555</v>
      </c>
      <c r="BB63" s="16">
        <v>15546</v>
      </c>
      <c r="BC63" s="16">
        <v>15536</v>
      </c>
      <c r="BD63" s="16">
        <v>15622</v>
      </c>
      <c r="BG63">
        <f t="shared" si="5"/>
        <v>1512</v>
      </c>
      <c r="BH63">
        <f t="shared" si="6"/>
        <v>1643</v>
      </c>
      <c r="BI63">
        <f t="shared" si="7"/>
        <v>40</v>
      </c>
    </row>
    <row r="64" spans="1:61" x14ac:dyDescent="0.25">
      <c r="A64" s="20" t="s">
        <v>361</v>
      </c>
      <c r="B64" s="20">
        <f>VLOOKUP(A64,'Gebieden vanaf 1830'!$A$4:$C$1457,3,FALSE)</f>
        <v>41</v>
      </c>
      <c r="C64" s="16">
        <v>2257</v>
      </c>
      <c r="D64" s="16">
        <v>2239</v>
      </c>
      <c r="E64" s="16">
        <v>2204</v>
      </c>
      <c r="F64" s="16">
        <v>2173</v>
      </c>
      <c r="G64" s="16">
        <v>2167</v>
      </c>
      <c r="H64" s="16">
        <v>2085</v>
      </c>
      <c r="I64" s="16">
        <v>2079</v>
      </c>
      <c r="J64" s="16">
        <v>2052</v>
      </c>
      <c r="K64" s="16">
        <v>2029</v>
      </c>
      <c r="L64" s="16">
        <v>1982</v>
      </c>
      <c r="M64" s="16">
        <v>2001</v>
      </c>
      <c r="N64" s="16">
        <v>1991</v>
      </c>
      <c r="O64" s="16">
        <v>1968</v>
      </c>
      <c r="P64" s="16">
        <v>1932</v>
      </c>
      <c r="Q64" s="16">
        <v>1926</v>
      </c>
      <c r="R64" s="16">
        <v>1923</v>
      </c>
      <c r="S64" s="16">
        <v>1876</v>
      </c>
      <c r="T64" s="16">
        <v>1935</v>
      </c>
      <c r="U64" s="16">
        <v>1927</v>
      </c>
      <c r="V64" s="16">
        <v>1937</v>
      </c>
      <c r="W64" s="16">
        <v>1952</v>
      </c>
      <c r="X64" s="16">
        <v>1959</v>
      </c>
      <c r="Y64" s="16">
        <v>1973</v>
      </c>
      <c r="Z64" s="25">
        <v>1982</v>
      </c>
      <c r="AA64" s="25">
        <v>1993</v>
      </c>
      <c r="AB64" s="16">
        <v>2003</v>
      </c>
      <c r="AC64" s="16">
        <v>2036</v>
      </c>
      <c r="AD64" s="16">
        <v>2008</v>
      </c>
      <c r="AE64" s="16">
        <v>1985</v>
      </c>
      <c r="AF64" s="16">
        <v>1979</v>
      </c>
      <c r="AG64" s="16">
        <v>0</v>
      </c>
      <c r="AH64" s="16">
        <v>0</v>
      </c>
      <c r="AI64" s="16">
        <v>0</v>
      </c>
      <c r="AJ64" s="16">
        <v>0</v>
      </c>
      <c r="AK64" s="16">
        <v>0</v>
      </c>
      <c r="AL64" s="16">
        <v>0</v>
      </c>
      <c r="AM64" s="16">
        <v>0</v>
      </c>
      <c r="AN64" s="16">
        <v>0</v>
      </c>
      <c r="AO64" s="16">
        <v>0</v>
      </c>
      <c r="AP64" s="16">
        <v>0</v>
      </c>
      <c r="AQ64" s="16">
        <v>0</v>
      </c>
      <c r="AR64" s="16">
        <v>0</v>
      </c>
      <c r="AS64" s="16">
        <v>0</v>
      </c>
      <c r="AT64" s="16">
        <v>0</v>
      </c>
      <c r="AU64" s="16">
        <v>0</v>
      </c>
      <c r="AV64" s="16">
        <v>0</v>
      </c>
      <c r="AW64" s="16">
        <v>0</v>
      </c>
      <c r="AX64" s="16">
        <v>0</v>
      </c>
      <c r="AY64" s="16">
        <v>0</v>
      </c>
      <c r="AZ64" s="16">
        <v>0</v>
      </c>
      <c r="BA64" s="16">
        <v>0</v>
      </c>
      <c r="BB64" s="16">
        <v>0</v>
      </c>
      <c r="BC64" s="16">
        <v>0</v>
      </c>
      <c r="BD64" s="16">
        <v>0</v>
      </c>
      <c r="BG64">
        <f t="shared" si="5"/>
        <v>-1959</v>
      </c>
      <c r="BH64">
        <f t="shared" si="6"/>
        <v>-1952</v>
      </c>
      <c r="BI64">
        <f t="shared" si="7"/>
        <v>41</v>
      </c>
    </row>
    <row r="65" spans="1:61" x14ac:dyDescent="0.25">
      <c r="A65" s="20" t="s">
        <v>360</v>
      </c>
      <c r="B65" s="20">
        <f>VLOOKUP(A65,'Gebieden vanaf 1830'!$A$4:$C$1457,3,FALSE)</f>
        <v>42</v>
      </c>
      <c r="C65" s="16">
        <v>4619</v>
      </c>
      <c r="D65" s="16">
        <v>4619</v>
      </c>
      <c r="E65" s="16">
        <v>4589</v>
      </c>
      <c r="F65" s="16">
        <v>4643</v>
      </c>
      <c r="G65" s="16">
        <v>4641</v>
      </c>
      <c r="H65" s="16">
        <v>4622</v>
      </c>
      <c r="I65" s="16">
        <v>4629</v>
      </c>
      <c r="J65" s="16">
        <v>4684</v>
      </c>
      <c r="K65" s="16">
        <v>4727</v>
      </c>
      <c r="L65" s="16">
        <v>4730</v>
      </c>
      <c r="M65" s="16">
        <v>4721</v>
      </c>
      <c r="N65" s="16">
        <v>4665</v>
      </c>
      <c r="O65" s="16">
        <v>4694</v>
      </c>
      <c r="P65" s="16">
        <v>4715</v>
      </c>
      <c r="Q65" s="16">
        <v>4698</v>
      </c>
      <c r="R65" s="16">
        <v>4728</v>
      </c>
      <c r="S65" s="16">
        <v>4803</v>
      </c>
      <c r="T65" s="16">
        <v>4750</v>
      </c>
      <c r="U65" s="16">
        <v>4530</v>
      </c>
      <c r="V65" s="16">
        <v>4523</v>
      </c>
      <c r="W65" s="16">
        <v>4538</v>
      </c>
      <c r="X65" s="16">
        <v>4547</v>
      </c>
      <c r="Y65" s="16">
        <v>4584</v>
      </c>
      <c r="Z65" s="25">
        <v>4583</v>
      </c>
      <c r="AA65" s="25">
        <v>4560</v>
      </c>
      <c r="AB65" s="16">
        <v>4512</v>
      </c>
      <c r="AC65" s="16">
        <v>4495</v>
      </c>
      <c r="AD65" s="16">
        <v>4427</v>
      </c>
      <c r="AE65" s="16">
        <v>4373</v>
      </c>
      <c r="AF65" s="16">
        <v>4378</v>
      </c>
      <c r="AG65" s="16">
        <v>0</v>
      </c>
      <c r="AH65" s="16">
        <v>0</v>
      </c>
      <c r="AI65" s="16">
        <v>0</v>
      </c>
      <c r="AJ65" s="16">
        <v>0</v>
      </c>
      <c r="AK65" s="16">
        <v>0</v>
      </c>
      <c r="AL65" s="16">
        <v>0</v>
      </c>
      <c r="AM65" s="16">
        <v>0</v>
      </c>
      <c r="AN65" s="16">
        <v>0</v>
      </c>
      <c r="AO65" s="16">
        <v>0</v>
      </c>
      <c r="AP65" s="16">
        <v>0</v>
      </c>
      <c r="AQ65" s="16">
        <v>0</v>
      </c>
      <c r="AR65" s="16">
        <v>0</v>
      </c>
      <c r="AS65" s="16">
        <v>0</v>
      </c>
      <c r="AT65" s="16">
        <v>0</v>
      </c>
      <c r="AU65" s="16">
        <v>0</v>
      </c>
      <c r="AV65" s="16">
        <v>0</v>
      </c>
      <c r="AW65" s="16">
        <v>0</v>
      </c>
      <c r="AX65" s="16">
        <v>0</v>
      </c>
      <c r="AY65" s="16">
        <v>0</v>
      </c>
      <c r="AZ65" s="16">
        <v>0</v>
      </c>
      <c r="BA65" s="16">
        <v>0</v>
      </c>
      <c r="BB65" s="16">
        <v>0</v>
      </c>
      <c r="BC65" s="16">
        <v>0</v>
      </c>
      <c r="BD65" s="16">
        <v>0</v>
      </c>
      <c r="BG65">
        <f t="shared" si="5"/>
        <v>-4547</v>
      </c>
      <c r="BH65">
        <f t="shared" si="6"/>
        <v>-4538</v>
      </c>
      <c r="BI65">
        <f t="shared" si="7"/>
        <v>42</v>
      </c>
    </row>
    <row r="66" spans="1:61" x14ac:dyDescent="0.25">
      <c r="A66" s="20" t="s">
        <v>571</v>
      </c>
      <c r="B66" s="20">
        <f>VLOOKUP(A66,'Gebieden vanaf 1830'!$A$4:$C$1457,3,FALSE)</f>
        <v>43</v>
      </c>
      <c r="C66" s="16">
        <v>4849</v>
      </c>
      <c r="D66" s="16">
        <v>4787</v>
      </c>
      <c r="E66" s="16">
        <v>4775</v>
      </c>
      <c r="F66" s="16">
        <v>4786</v>
      </c>
      <c r="G66" s="16">
        <v>4926</v>
      </c>
      <c r="H66" s="16">
        <v>4978</v>
      </c>
      <c r="I66" s="16">
        <v>4934</v>
      </c>
      <c r="J66" s="16">
        <v>5019</v>
      </c>
      <c r="K66" s="16">
        <v>5013</v>
      </c>
      <c r="L66" s="16">
        <v>4949</v>
      </c>
      <c r="M66" s="16">
        <v>4939</v>
      </c>
      <c r="N66" s="16">
        <v>4904</v>
      </c>
      <c r="O66" s="16">
        <v>4914</v>
      </c>
      <c r="P66" s="16">
        <v>5033</v>
      </c>
      <c r="Q66" s="16">
        <v>4985</v>
      </c>
      <c r="R66" s="16">
        <v>5062</v>
      </c>
      <c r="S66" s="16">
        <v>5194</v>
      </c>
      <c r="T66" s="16">
        <v>5249</v>
      </c>
      <c r="U66" s="16">
        <v>5259</v>
      </c>
      <c r="V66" s="16">
        <v>0</v>
      </c>
      <c r="W66" s="16">
        <v>0</v>
      </c>
      <c r="X66" s="16">
        <v>0</v>
      </c>
      <c r="Y66" s="16">
        <v>0</v>
      </c>
      <c r="Z66" s="25">
        <v>0</v>
      </c>
      <c r="AA66" s="25">
        <v>0</v>
      </c>
      <c r="AB66" s="16">
        <v>0</v>
      </c>
      <c r="AC66" s="16">
        <v>0</v>
      </c>
      <c r="AD66" s="16">
        <v>0</v>
      </c>
      <c r="AE66" s="16">
        <v>0</v>
      </c>
      <c r="AF66" s="16">
        <v>0</v>
      </c>
      <c r="AG66" s="16">
        <v>0</v>
      </c>
      <c r="AH66" s="16">
        <v>0</v>
      </c>
      <c r="AI66" s="16">
        <v>0</v>
      </c>
      <c r="AJ66" s="16">
        <v>0</v>
      </c>
      <c r="AK66" s="16">
        <v>0</v>
      </c>
      <c r="AL66" s="16">
        <v>0</v>
      </c>
      <c r="AM66" s="16">
        <v>0</v>
      </c>
      <c r="AN66" s="16">
        <v>0</v>
      </c>
      <c r="AO66" s="16">
        <v>0</v>
      </c>
      <c r="AP66" s="16">
        <v>0</v>
      </c>
      <c r="AQ66" s="16">
        <v>0</v>
      </c>
      <c r="AR66" s="16">
        <v>0</v>
      </c>
      <c r="AS66" s="16">
        <v>0</v>
      </c>
      <c r="AT66" s="16">
        <v>0</v>
      </c>
      <c r="AU66" s="16">
        <v>0</v>
      </c>
      <c r="AV66" s="16">
        <v>0</v>
      </c>
      <c r="AW66" s="16">
        <v>0</v>
      </c>
      <c r="AX66" s="16">
        <v>0</v>
      </c>
      <c r="AY66" s="16">
        <v>0</v>
      </c>
      <c r="AZ66" s="16">
        <v>0</v>
      </c>
      <c r="BA66" s="16">
        <v>0</v>
      </c>
      <c r="BB66" s="16">
        <v>0</v>
      </c>
      <c r="BC66" s="16">
        <v>0</v>
      </c>
      <c r="BD66" s="16">
        <v>0</v>
      </c>
      <c r="BG66">
        <f t="shared" si="5"/>
        <v>0</v>
      </c>
      <c r="BH66">
        <f t="shared" si="6"/>
        <v>0</v>
      </c>
      <c r="BI66">
        <f t="shared" si="7"/>
        <v>43</v>
      </c>
    </row>
    <row r="67" spans="1:61" x14ac:dyDescent="0.25">
      <c r="A67" s="20" t="s">
        <v>570</v>
      </c>
      <c r="B67" s="20">
        <f>VLOOKUP(A67,'Gebieden vanaf 1830'!$A$4:$C$1457,3,FALSE)</f>
        <v>44</v>
      </c>
      <c r="C67" s="16">
        <v>5285</v>
      </c>
      <c r="D67" s="16">
        <v>5214</v>
      </c>
      <c r="E67" s="16">
        <v>5276</v>
      </c>
      <c r="F67" s="16">
        <v>5281</v>
      </c>
      <c r="G67" s="16">
        <v>5257</v>
      </c>
      <c r="H67" s="16">
        <v>5283</v>
      </c>
      <c r="I67" s="16">
        <v>5280</v>
      </c>
      <c r="J67" s="16">
        <v>5211</v>
      </c>
      <c r="K67" s="16">
        <v>5196</v>
      </c>
      <c r="L67" s="16">
        <v>5202</v>
      </c>
      <c r="M67" s="16">
        <v>5166</v>
      </c>
      <c r="N67" s="16">
        <v>5130</v>
      </c>
      <c r="O67" s="16">
        <v>5181</v>
      </c>
      <c r="P67" s="16">
        <v>5255</v>
      </c>
      <c r="Q67" s="16">
        <v>5271</v>
      </c>
      <c r="R67" s="16">
        <v>5269</v>
      </c>
      <c r="S67" s="16">
        <v>5288</v>
      </c>
      <c r="T67" s="16">
        <v>5361</v>
      </c>
      <c r="U67" s="16">
        <v>5489</v>
      </c>
      <c r="V67" s="16">
        <v>0</v>
      </c>
      <c r="W67" s="16">
        <v>0</v>
      </c>
      <c r="X67" s="16">
        <v>0</v>
      </c>
      <c r="Y67" s="16">
        <v>0</v>
      </c>
      <c r="Z67" s="25">
        <v>0</v>
      </c>
      <c r="AA67" s="25">
        <v>0</v>
      </c>
      <c r="AB67" s="16">
        <v>0</v>
      </c>
      <c r="AC67" s="16">
        <v>0</v>
      </c>
      <c r="AD67" s="16">
        <v>0</v>
      </c>
      <c r="AE67" s="16">
        <v>0</v>
      </c>
      <c r="AF67" s="16">
        <v>0</v>
      </c>
      <c r="AG67" s="16">
        <v>0</v>
      </c>
      <c r="AH67" s="16">
        <v>0</v>
      </c>
      <c r="AI67" s="16">
        <v>0</v>
      </c>
      <c r="AJ67" s="16">
        <v>0</v>
      </c>
      <c r="AK67" s="16">
        <v>0</v>
      </c>
      <c r="AL67" s="16">
        <v>0</v>
      </c>
      <c r="AM67" s="16">
        <v>0</v>
      </c>
      <c r="AN67" s="16">
        <v>0</v>
      </c>
      <c r="AO67" s="16">
        <v>0</v>
      </c>
      <c r="AP67" s="16">
        <v>0</v>
      </c>
      <c r="AQ67" s="16">
        <v>0</v>
      </c>
      <c r="AR67" s="16">
        <v>0</v>
      </c>
      <c r="AS67" s="16">
        <v>0</v>
      </c>
      <c r="AT67" s="16">
        <v>0</v>
      </c>
      <c r="AU67" s="16">
        <v>0</v>
      </c>
      <c r="AV67" s="16">
        <v>0</v>
      </c>
      <c r="AW67" s="16">
        <v>0</v>
      </c>
      <c r="AX67" s="16">
        <v>0</v>
      </c>
      <c r="AY67" s="16">
        <v>0</v>
      </c>
      <c r="AZ67" s="16">
        <v>0</v>
      </c>
      <c r="BA67" s="16">
        <v>0</v>
      </c>
      <c r="BB67" s="16">
        <v>0</v>
      </c>
      <c r="BC67" s="16">
        <v>0</v>
      </c>
      <c r="BD67" s="16">
        <v>0</v>
      </c>
      <c r="BG67">
        <f t="shared" si="5"/>
        <v>0</v>
      </c>
      <c r="BH67">
        <f t="shared" si="6"/>
        <v>0</v>
      </c>
      <c r="BI67">
        <f t="shared" si="7"/>
        <v>44</v>
      </c>
    </row>
    <row r="68" spans="1:61" x14ac:dyDescent="0.25">
      <c r="A68" s="20" t="s">
        <v>299</v>
      </c>
      <c r="B68" s="20">
        <f>VLOOKUP(A68,'Gebieden vanaf 1830'!$A$4:$C$1457,3,FALSE)</f>
        <v>45</v>
      </c>
      <c r="C68" s="16">
        <v>3872</v>
      </c>
      <c r="D68" s="16">
        <v>3833</v>
      </c>
      <c r="E68" s="16">
        <v>3802</v>
      </c>
      <c r="F68" s="16">
        <v>3766</v>
      </c>
      <c r="G68" s="16">
        <v>3760</v>
      </c>
      <c r="H68" s="16">
        <v>3717</v>
      </c>
      <c r="I68" s="16">
        <v>3742</v>
      </c>
      <c r="J68" s="16">
        <v>3683</v>
      </c>
      <c r="K68" s="16">
        <v>3672</v>
      </c>
      <c r="L68" s="16">
        <v>3671</v>
      </c>
      <c r="M68" s="16">
        <v>3631</v>
      </c>
      <c r="N68" s="16">
        <v>3648</v>
      </c>
      <c r="O68" s="16">
        <v>3711</v>
      </c>
      <c r="P68" s="16">
        <v>3759</v>
      </c>
      <c r="Q68" s="16">
        <v>3705</v>
      </c>
      <c r="R68" s="16">
        <v>3649</v>
      </c>
      <c r="S68" s="16">
        <v>3665</v>
      </c>
      <c r="T68" s="16">
        <v>3659</v>
      </c>
      <c r="U68" s="16">
        <v>3616</v>
      </c>
      <c r="V68" s="16">
        <v>3645</v>
      </c>
      <c r="W68" s="16">
        <v>3658</v>
      </c>
      <c r="X68" s="16">
        <v>3677</v>
      </c>
      <c r="Y68" s="16">
        <v>3664</v>
      </c>
      <c r="Z68" s="25">
        <v>3688</v>
      </c>
      <c r="AA68" s="25">
        <v>3727</v>
      </c>
      <c r="AB68" s="16">
        <v>3749</v>
      </c>
      <c r="AC68" s="16">
        <v>3752</v>
      </c>
      <c r="AD68" s="16">
        <v>3747</v>
      </c>
      <c r="AE68" s="16">
        <v>3697</v>
      </c>
      <c r="AF68" s="16">
        <v>3657</v>
      </c>
      <c r="AG68" s="16">
        <v>11222</v>
      </c>
      <c r="AH68" s="16">
        <v>11212</v>
      </c>
      <c r="AI68" s="16">
        <v>0</v>
      </c>
      <c r="AJ68" s="16">
        <v>0</v>
      </c>
      <c r="AK68" s="16">
        <v>0</v>
      </c>
      <c r="AL68" s="16">
        <v>0</v>
      </c>
      <c r="AM68" s="16">
        <v>0</v>
      </c>
      <c r="AN68" s="16">
        <v>0</v>
      </c>
      <c r="AO68" s="16">
        <v>0</v>
      </c>
      <c r="AP68" s="16">
        <v>0</v>
      </c>
      <c r="AQ68" s="16">
        <v>0</v>
      </c>
      <c r="AR68" s="16">
        <v>0</v>
      </c>
      <c r="AS68" s="16">
        <v>0</v>
      </c>
      <c r="AT68" s="16">
        <v>0</v>
      </c>
      <c r="AU68" s="16">
        <v>0</v>
      </c>
      <c r="AV68" s="16">
        <v>0</v>
      </c>
      <c r="AW68" s="16">
        <v>0</v>
      </c>
      <c r="AX68" s="16">
        <v>0</v>
      </c>
      <c r="AY68" s="16">
        <v>0</v>
      </c>
      <c r="AZ68" s="16">
        <v>0</v>
      </c>
      <c r="BA68" s="16">
        <v>0</v>
      </c>
      <c r="BB68" s="16">
        <v>0</v>
      </c>
      <c r="BC68" s="16">
        <v>0</v>
      </c>
      <c r="BD68" s="16">
        <v>0</v>
      </c>
      <c r="BG68">
        <f t="shared" si="5"/>
        <v>-3677</v>
      </c>
      <c r="BH68">
        <f t="shared" si="6"/>
        <v>-3658</v>
      </c>
      <c r="BI68">
        <f t="shared" si="7"/>
        <v>45</v>
      </c>
    </row>
    <row r="69" spans="1:61" x14ac:dyDescent="0.25">
      <c r="A69" s="20" t="s">
        <v>356</v>
      </c>
      <c r="B69" s="20">
        <f>VLOOKUP(A69,'Gebieden vanaf 1830'!$A$4:$C$1457,3,FALSE)</f>
        <v>46</v>
      </c>
      <c r="C69" s="16">
        <v>1665</v>
      </c>
      <c r="D69" s="16">
        <v>1654</v>
      </c>
      <c r="E69" s="16">
        <v>1629</v>
      </c>
      <c r="F69" s="16">
        <v>1641</v>
      </c>
      <c r="G69" s="16">
        <v>1626</v>
      </c>
      <c r="H69" s="16">
        <v>1640</v>
      </c>
      <c r="I69" s="16">
        <v>1661</v>
      </c>
      <c r="J69" s="16">
        <v>1670</v>
      </c>
      <c r="K69" s="16">
        <v>1672</v>
      </c>
      <c r="L69" s="16">
        <v>1651</v>
      </c>
      <c r="M69" s="16">
        <v>1624</v>
      </c>
      <c r="N69" s="16">
        <v>1604</v>
      </c>
      <c r="O69" s="16">
        <v>1636</v>
      </c>
      <c r="P69" s="16">
        <v>1645</v>
      </c>
      <c r="Q69" s="16">
        <v>1630</v>
      </c>
      <c r="R69" s="16">
        <v>1574</v>
      </c>
      <c r="S69" s="16">
        <v>1591</v>
      </c>
      <c r="T69" s="16">
        <v>1587</v>
      </c>
      <c r="U69" s="16">
        <v>1613</v>
      </c>
      <c r="V69" s="16">
        <v>1623</v>
      </c>
      <c r="W69" s="16">
        <v>1612</v>
      </c>
      <c r="X69" s="16">
        <v>1598</v>
      </c>
      <c r="Y69" s="16">
        <v>1627</v>
      </c>
      <c r="Z69" s="25">
        <v>1617</v>
      </c>
      <c r="AA69" s="25">
        <v>1641</v>
      </c>
      <c r="AB69" s="16">
        <v>1608</v>
      </c>
      <c r="AC69" s="16">
        <v>1625</v>
      </c>
      <c r="AD69" s="16">
        <v>1624</v>
      </c>
      <c r="AE69" s="16">
        <v>1585</v>
      </c>
      <c r="AF69" s="16">
        <v>1564</v>
      </c>
      <c r="AG69" s="16">
        <v>0</v>
      </c>
      <c r="AH69" s="16">
        <v>0</v>
      </c>
      <c r="AI69" s="16">
        <v>0</v>
      </c>
      <c r="AJ69" s="16">
        <v>0</v>
      </c>
      <c r="AK69" s="16">
        <v>0</v>
      </c>
      <c r="AL69" s="16">
        <v>0</v>
      </c>
      <c r="AM69" s="16">
        <v>0</v>
      </c>
      <c r="AN69" s="16">
        <v>0</v>
      </c>
      <c r="AO69" s="16">
        <v>0</v>
      </c>
      <c r="AP69" s="16">
        <v>0</v>
      </c>
      <c r="AQ69" s="16">
        <v>0</v>
      </c>
      <c r="AR69" s="16">
        <v>0</v>
      </c>
      <c r="AS69" s="16">
        <v>0</v>
      </c>
      <c r="AT69" s="16">
        <v>0</v>
      </c>
      <c r="AU69" s="16">
        <v>0</v>
      </c>
      <c r="AV69" s="16">
        <v>0</v>
      </c>
      <c r="AW69" s="16">
        <v>0</v>
      </c>
      <c r="AX69" s="16">
        <v>0</v>
      </c>
      <c r="AY69" s="16">
        <v>0</v>
      </c>
      <c r="AZ69" s="16">
        <v>0</v>
      </c>
      <c r="BA69" s="16">
        <v>0</v>
      </c>
      <c r="BB69" s="16">
        <v>0</v>
      </c>
      <c r="BC69" s="16">
        <v>0</v>
      </c>
      <c r="BD69" s="16">
        <v>0</v>
      </c>
      <c r="BG69">
        <f t="shared" si="5"/>
        <v>-1598</v>
      </c>
      <c r="BH69">
        <f t="shared" si="6"/>
        <v>-1612</v>
      </c>
      <c r="BI69">
        <f t="shared" si="7"/>
        <v>46</v>
      </c>
    </row>
    <row r="70" spans="1:61" x14ac:dyDescent="0.25">
      <c r="A70" s="20" t="s">
        <v>939</v>
      </c>
      <c r="B70" s="20">
        <f>VLOOKUP(A70,'Gebieden vanaf 1830'!$A$4:$C$1457,3,FALSE)</f>
        <v>47</v>
      </c>
      <c r="C70" s="16">
        <v>15532</v>
      </c>
      <c r="D70" s="16">
        <v>15967</v>
      </c>
      <c r="E70" s="16">
        <v>16487</v>
      </c>
      <c r="F70" s="16">
        <v>16683</v>
      </c>
      <c r="G70" s="16">
        <v>17030</v>
      </c>
      <c r="H70" s="16">
        <v>17319</v>
      </c>
      <c r="I70" s="16">
        <v>17848</v>
      </c>
      <c r="J70" s="16">
        <v>18378</v>
      </c>
      <c r="K70" s="16">
        <v>18532</v>
      </c>
      <c r="L70" s="16">
        <v>23601</v>
      </c>
      <c r="M70" s="16">
        <v>23709</v>
      </c>
      <c r="N70" s="16">
        <v>23974</v>
      </c>
      <c r="O70" s="16">
        <v>24670</v>
      </c>
      <c r="P70" s="16">
        <v>25342</v>
      </c>
      <c r="Q70" s="16">
        <v>25440</v>
      </c>
      <c r="R70" s="16">
        <v>25872</v>
      </c>
      <c r="S70" s="16">
        <v>26168</v>
      </c>
      <c r="T70" s="16">
        <v>26718</v>
      </c>
      <c r="U70" s="16">
        <v>27191</v>
      </c>
      <c r="V70" s="16">
        <v>27873</v>
      </c>
      <c r="W70" s="16">
        <v>28169</v>
      </c>
      <c r="X70" s="16">
        <v>28525</v>
      </c>
      <c r="Y70" s="16">
        <v>28499</v>
      </c>
      <c r="Z70" s="25">
        <v>28486</v>
      </c>
      <c r="AA70" s="25">
        <v>28532</v>
      </c>
      <c r="AB70" s="16">
        <v>28551</v>
      </c>
      <c r="AC70" s="16">
        <v>28323</v>
      </c>
      <c r="AD70" s="16">
        <v>28359</v>
      </c>
      <c r="AE70" s="16">
        <v>28245</v>
      </c>
      <c r="AF70" s="16">
        <v>28234</v>
      </c>
      <c r="AG70" s="16">
        <v>28271</v>
      </c>
      <c r="AH70" s="16">
        <v>28292</v>
      </c>
      <c r="AI70" s="16">
        <v>28267</v>
      </c>
      <c r="AJ70" s="16">
        <v>28260</v>
      </c>
      <c r="AK70" s="16">
        <v>28232</v>
      </c>
      <c r="AL70" s="16">
        <v>28315</v>
      </c>
      <c r="AM70" s="16">
        <v>28540</v>
      </c>
      <c r="AN70" s="16">
        <v>28639</v>
      </c>
      <c r="AO70" s="16">
        <v>28476</v>
      </c>
      <c r="AP70" s="16">
        <v>28217</v>
      </c>
      <c r="AQ70" s="16">
        <v>28218</v>
      </c>
      <c r="AR70" s="16">
        <v>28328</v>
      </c>
      <c r="AS70" s="16">
        <v>28304</v>
      </c>
      <c r="AT70" s="16">
        <v>28397</v>
      </c>
      <c r="AU70" s="16">
        <v>28275</v>
      </c>
      <c r="AV70" s="16">
        <v>28250</v>
      </c>
      <c r="AW70" s="16">
        <v>28185</v>
      </c>
      <c r="AX70" s="16">
        <v>28117</v>
      </c>
      <c r="AY70" s="16">
        <v>28058</v>
      </c>
      <c r="AZ70" s="16">
        <v>27995</v>
      </c>
      <c r="BA70" s="16">
        <v>28024</v>
      </c>
      <c r="BB70" s="16">
        <v>27981</v>
      </c>
      <c r="BC70" s="16">
        <v>27920</v>
      </c>
      <c r="BD70" s="16">
        <v>27914</v>
      </c>
      <c r="BG70">
        <f t="shared" si="5"/>
        <v>-605</v>
      </c>
      <c r="BH70">
        <f t="shared" si="6"/>
        <v>-249</v>
      </c>
      <c r="BI70">
        <f t="shared" si="7"/>
        <v>47</v>
      </c>
    </row>
    <row r="71" spans="1:61" x14ac:dyDescent="0.25">
      <c r="A71" s="20" t="s">
        <v>940</v>
      </c>
      <c r="B71" s="20">
        <f>VLOOKUP(A71,'Gebieden vanaf 1830'!$A$4:$C$1457,3,FALSE)</f>
        <v>48</v>
      </c>
      <c r="C71" s="16">
        <v>16308</v>
      </c>
      <c r="D71" s="16">
        <v>16365</v>
      </c>
      <c r="E71" s="16">
        <v>16404</v>
      </c>
      <c r="F71" s="16">
        <v>16490</v>
      </c>
      <c r="G71" s="16">
        <v>16653</v>
      </c>
      <c r="H71" s="16">
        <v>16794</v>
      </c>
      <c r="I71" s="16">
        <v>17020</v>
      </c>
      <c r="J71" s="16">
        <v>17163</v>
      </c>
      <c r="K71" s="16">
        <v>17204</v>
      </c>
      <c r="L71" s="16">
        <v>16948</v>
      </c>
      <c r="M71" s="16">
        <v>16621</v>
      </c>
      <c r="N71" s="16">
        <v>16673</v>
      </c>
      <c r="O71" s="16">
        <v>16547</v>
      </c>
      <c r="P71" s="16">
        <v>16466</v>
      </c>
      <c r="Q71" s="16">
        <v>16565</v>
      </c>
      <c r="R71" s="16">
        <v>16560</v>
      </c>
      <c r="S71" s="16">
        <v>16719</v>
      </c>
      <c r="T71" s="16">
        <v>16655</v>
      </c>
      <c r="U71" s="16">
        <v>16556</v>
      </c>
      <c r="V71" s="16">
        <v>16454</v>
      </c>
      <c r="W71" s="16">
        <v>16519</v>
      </c>
      <c r="X71" s="16">
        <v>16526</v>
      </c>
      <c r="Y71" s="16">
        <v>16438</v>
      </c>
      <c r="Z71" s="25">
        <v>16443</v>
      </c>
      <c r="AA71" s="25">
        <v>16506</v>
      </c>
      <c r="AB71" s="16">
        <v>16521</v>
      </c>
      <c r="AC71" s="16">
        <v>16539</v>
      </c>
      <c r="AD71" s="16">
        <v>16427</v>
      </c>
      <c r="AE71" s="16">
        <v>16259</v>
      </c>
      <c r="AF71" s="16">
        <v>16181</v>
      </c>
      <c r="AG71" s="16">
        <v>16026</v>
      </c>
      <c r="AH71" s="16">
        <v>16087</v>
      </c>
      <c r="AI71" s="16">
        <v>16085</v>
      </c>
      <c r="AJ71" s="16">
        <v>15969</v>
      </c>
      <c r="AK71" s="16">
        <v>15935</v>
      </c>
      <c r="AL71" s="16">
        <v>15894</v>
      </c>
      <c r="AM71" s="16">
        <v>15960</v>
      </c>
      <c r="AN71" s="16">
        <v>15925</v>
      </c>
      <c r="AO71" s="16">
        <v>16082</v>
      </c>
      <c r="AP71" s="16">
        <v>16247</v>
      </c>
      <c r="AQ71" s="16">
        <v>16367</v>
      </c>
      <c r="AR71" s="16">
        <v>16404</v>
      </c>
      <c r="AS71" s="16">
        <v>16558</v>
      </c>
      <c r="AT71" s="16">
        <v>16663</v>
      </c>
      <c r="AU71" s="16">
        <v>16973</v>
      </c>
      <c r="AV71" s="16">
        <v>16525</v>
      </c>
      <c r="AW71" s="16">
        <v>16614</v>
      </c>
      <c r="AX71" s="16">
        <v>16600</v>
      </c>
      <c r="AY71" s="16">
        <v>16325</v>
      </c>
      <c r="AZ71" s="16">
        <v>16268</v>
      </c>
      <c r="BA71" s="16">
        <v>16260</v>
      </c>
      <c r="BB71" s="16">
        <v>16290</v>
      </c>
      <c r="BC71" s="16">
        <v>16260</v>
      </c>
      <c r="BD71" s="16">
        <v>16132</v>
      </c>
      <c r="BG71">
        <f t="shared" si="5"/>
        <v>-266</v>
      </c>
      <c r="BH71">
        <f t="shared" si="6"/>
        <v>-259</v>
      </c>
      <c r="BI71">
        <f t="shared" si="7"/>
        <v>48</v>
      </c>
    </row>
    <row r="72" spans="1:61" x14ac:dyDescent="0.25">
      <c r="A72" s="20" t="s">
        <v>355</v>
      </c>
      <c r="B72" s="20">
        <f>VLOOKUP(A72,'Gebieden vanaf 1830'!$A$4:$C$1457,3,FALSE)</f>
        <v>49</v>
      </c>
      <c r="C72" s="16">
        <v>2281</v>
      </c>
      <c r="D72" s="16">
        <v>2265</v>
      </c>
      <c r="E72" s="16">
        <v>2220</v>
      </c>
      <c r="F72" s="16">
        <v>2231</v>
      </c>
      <c r="G72" s="16">
        <v>2202</v>
      </c>
      <c r="H72" s="16">
        <v>2249</v>
      </c>
      <c r="I72" s="16">
        <v>2261</v>
      </c>
      <c r="J72" s="16">
        <v>2249</v>
      </c>
      <c r="K72" s="16">
        <v>2236</v>
      </c>
      <c r="L72" s="16">
        <v>2227</v>
      </c>
      <c r="M72" s="16">
        <v>2205</v>
      </c>
      <c r="N72" s="16">
        <v>2184</v>
      </c>
      <c r="O72" s="16">
        <v>2238</v>
      </c>
      <c r="P72" s="16">
        <v>2305</v>
      </c>
      <c r="Q72" s="16">
        <v>2263</v>
      </c>
      <c r="R72" s="16">
        <v>2306</v>
      </c>
      <c r="S72" s="16">
        <v>2313</v>
      </c>
      <c r="T72" s="16">
        <v>2345</v>
      </c>
      <c r="U72" s="16">
        <v>2357</v>
      </c>
      <c r="V72" s="16">
        <v>2394</v>
      </c>
      <c r="W72" s="16">
        <v>2406</v>
      </c>
      <c r="X72" s="16">
        <v>2411</v>
      </c>
      <c r="Y72" s="16">
        <v>2418</v>
      </c>
      <c r="Z72" s="25">
        <v>2400</v>
      </c>
      <c r="AA72" s="25">
        <v>2380</v>
      </c>
      <c r="AB72" s="16">
        <v>2392</v>
      </c>
      <c r="AC72" s="16">
        <v>2397</v>
      </c>
      <c r="AD72" s="16">
        <v>2399</v>
      </c>
      <c r="AE72" s="16">
        <v>2377</v>
      </c>
      <c r="AF72" s="16">
        <v>2381</v>
      </c>
      <c r="AG72" s="16">
        <v>0</v>
      </c>
      <c r="AH72" s="16">
        <v>0</v>
      </c>
      <c r="AI72" s="16">
        <v>0</v>
      </c>
      <c r="AJ72" s="16">
        <v>0</v>
      </c>
      <c r="AK72" s="16">
        <v>0</v>
      </c>
      <c r="AL72" s="16">
        <v>0</v>
      </c>
      <c r="AM72" s="16">
        <v>0</v>
      </c>
      <c r="AN72" s="16">
        <v>0</v>
      </c>
      <c r="AO72" s="16">
        <v>0</v>
      </c>
      <c r="AP72" s="16">
        <v>0</v>
      </c>
      <c r="AQ72" s="16">
        <v>0</v>
      </c>
      <c r="AR72" s="16">
        <v>0</v>
      </c>
      <c r="AS72" s="16">
        <v>0</v>
      </c>
      <c r="AT72" s="16">
        <v>0</v>
      </c>
      <c r="AU72" s="16">
        <v>0</v>
      </c>
      <c r="AV72" s="16">
        <v>0</v>
      </c>
      <c r="AW72" s="16">
        <v>0</v>
      </c>
      <c r="AX72" s="16">
        <v>0</v>
      </c>
      <c r="AY72" s="16">
        <v>0</v>
      </c>
      <c r="AZ72" s="16">
        <v>0</v>
      </c>
      <c r="BA72" s="16">
        <v>0</v>
      </c>
      <c r="BB72" s="16">
        <v>0</v>
      </c>
      <c r="BC72" s="16">
        <v>0</v>
      </c>
      <c r="BD72" s="16">
        <v>0</v>
      </c>
      <c r="BG72">
        <f t="shared" si="5"/>
        <v>-2411</v>
      </c>
      <c r="BH72">
        <f t="shared" si="6"/>
        <v>-2406</v>
      </c>
      <c r="BI72">
        <f t="shared" si="7"/>
        <v>49</v>
      </c>
    </row>
    <row r="73" spans="1:61" x14ac:dyDescent="0.25">
      <c r="A73" s="20" t="s">
        <v>941</v>
      </c>
      <c r="B73" s="20">
        <f>VLOOKUP(A73,'Gebieden vanaf 1830'!$A$4:$C$1457,3,FALSE)</f>
        <v>50</v>
      </c>
      <c r="C73" s="16">
        <v>0</v>
      </c>
      <c r="D73" s="16">
        <v>0</v>
      </c>
      <c r="E73" s="16">
        <v>0</v>
      </c>
      <c r="F73" s="16">
        <v>0</v>
      </c>
      <c r="G73" s="16">
        <v>0</v>
      </c>
      <c r="H73" s="16">
        <v>0</v>
      </c>
      <c r="I73" s="16">
        <v>0</v>
      </c>
      <c r="J73" s="16">
        <v>0</v>
      </c>
      <c r="K73" s="16">
        <v>0</v>
      </c>
      <c r="L73" s="16">
        <v>0</v>
      </c>
      <c r="M73" s="16">
        <v>0</v>
      </c>
      <c r="N73" s="16">
        <v>0</v>
      </c>
      <c r="O73" s="16">
        <v>0</v>
      </c>
      <c r="P73" s="16">
        <v>0</v>
      </c>
      <c r="Q73" s="16">
        <v>0</v>
      </c>
      <c r="R73" s="16">
        <v>0</v>
      </c>
      <c r="S73" s="16">
        <v>0</v>
      </c>
      <c r="T73" s="16">
        <v>0</v>
      </c>
      <c r="U73" s="16">
        <v>0</v>
      </c>
      <c r="V73" s="16">
        <v>0</v>
      </c>
      <c r="W73" s="16">
        <v>0</v>
      </c>
      <c r="X73" s="16">
        <v>0</v>
      </c>
      <c r="Y73" s="16">
        <v>0</v>
      </c>
      <c r="Z73" s="25">
        <v>0</v>
      </c>
      <c r="AA73" s="25">
        <v>821</v>
      </c>
      <c r="AB73" s="16">
        <v>1914</v>
      </c>
      <c r="AC73" s="16">
        <v>2392</v>
      </c>
      <c r="AD73" s="16">
        <v>3555</v>
      </c>
      <c r="AE73" s="16">
        <v>4552</v>
      </c>
      <c r="AF73" s="16">
        <v>5930</v>
      </c>
      <c r="AG73" s="16">
        <v>6962</v>
      </c>
      <c r="AH73" s="16">
        <v>8142</v>
      </c>
      <c r="AI73" s="16">
        <v>9643</v>
      </c>
      <c r="AJ73" s="16">
        <v>10764</v>
      </c>
      <c r="AK73" s="16">
        <v>11989</v>
      </c>
      <c r="AL73" s="16">
        <v>12923</v>
      </c>
      <c r="AM73" s="16">
        <v>13303</v>
      </c>
      <c r="AN73" s="16">
        <v>14132</v>
      </c>
      <c r="AO73" s="16">
        <v>15296</v>
      </c>
      <c r="AP73" s="16">
        <v>16503</v>
      </c>
      <c r="AQ73" s="16">
        <v>17258</v>
      </c>
      <c r="AR73" s="16">
        <v>18379</v>
      </c>
      <c r="AS73" s="16">
        <v>19249</v>
      </c>
      <c r="AT73" s="16">
        <v>19398</v>
      </c>
      <c r="AU73" s="16">
        <v>19180</v>
      </c>
      <c r="AV73" s="16">
        <v>19120</v>
      </c>
      <c r="AW73" s="16">
        <v>19421</v>
      </c>
      <c r="AX73" s="16">
        <v>19704</v>
      </c>
      <c r="AY73" s="16">
        <v>20286</v>
      </c>
      <c r="AZ73" s="16">
        <v>20773</v>
      </c>
      <c r="BA73" s="16">
        <v>20906</v>
      </c>
      <c r="BB73" s="16">
        <v>21106</v>
      </c>
      <c r="BC73" s="16">
        <v>21288</v>
      </c>
      <c r="BD73" s="16">
        <v>21262</v>
      </c>
      <c r="BG73">
        <f t="shared" si="5"/>
        <v>21288</v>
      </c>
      <c r="BH73">
        <f t="shared" si="6"/>
        <v>21288</v>
      </c>
      <c r="BI73">
        <f t="shared" si="7"/>
        <v>50</v>
      </c>
    </row>
    <row r="74" spans="1:61" x14ac:dyDescent="0.25">
      <c r="A74" s="20" t="s">
        <v>942</v>
      </c>
      <c r="B74" s="20">
        <f>VLOOKUP(A74,'Gebieden vanaf 1830'!$A$4:$C$1457,3,FALSE)</f>
        <v>51</v>
      </c>
      <c r="C74" s="16">
        <v>0</v>
      </c>
      <c r="D74" s="16">
        <v>0</v>
      </c>
      <c r="E74" s="16">
        <v>0</v>
      </c>
      <c r="F74" s="16">
        <v>0</v>
      </c>
      <c r="G74" s="16">
        <v>0</v>
      </c>
      <c r="H74" s="16">
        <v>0</v>
      </c>
      <c r="I74" s="16">
        <v>0</v>
      </c>
      <c r="J74" s="16">
        <v>0</v>
      </c>
      <c r="K74" s="16">
        <v>0</v>
      </c>
      <c r="L74" s="16">
        <v>0</v>
      </c>
      <c r="M74" s="16">
        <v>0</v>
      </c>
      <c r="N74" s="16">
        <v>0</v>
      </c>
      <c r="O74" s="16">
        <v>0</v>
      </c>
      <c r="P74" s="16">
        <v>0</v>
      </c>
      <c r="Q74" s="16">
        <v>0</v>
      </c>
      <c r="R74" s="16">
        <v>0</v>
      </c>
      <c r="S74" s="16">
        <v>0</v>
      </c>
      <c r="T74" s="16">
        <v>0</v>
      </c>
      <c r="U74" s="16">
        <v>0</v>
      </c>
      <c r="V74" s="16">
        <v>0</v>
      </c>
      <c r="W74" s="16">
        <v>0</v>
      </c>
      <c r="X74" s="16">
        <v>0</v>
      </c>
      <c r="Y74" s="16">
        <v>0</v>
      </c>
      <c r="Z74" s="25">
        <v>0</v>
      </c>
      <c r="AA74" s="25">
        <v>0</v>
      </c>
      <c r="AB74" s="16">
        <v>0</v>
      </c>
      <c r="AC74" s="16">
        <v>23022</v>
      </c>
      <c r="AD74" s="16">
        <v>23182</v>
      </c>
      <c r="AE74" s="16">
        <v>23649</v>
      </c>
      <c r="AF74" s="16">
        <v>23809</v>
      </c>
      <c r="AG74" s="16">
        <v>24017</v>
      </c>
      <c r="AH74" s="16">
        <v>24386</v>
      </c>
      <c r="AI74" s="16">
        <v>24685</v>
      </c>
      <c r="AJ74" s="16">
        <v>25001</v>
      </c>
      <c r="AK74" s="16">
        <v>25386</v>
      </c>
      <c r="AL74" s="16">
        <v>25734</v>
      </c>
      <c r="AM74" s="16">
        <v>26024</v>
      </c>
      <c r="AN74" s="16">
        <v>26353</v>
      </c>
      <c r="AO74" s="16">
        <v>26415</v>
      </c>
      <c r="AP74" s="16">
        <v>26429</v>
      </c>
      <c r="AQ74" s="16">
        <v>26637</v>
      </c>
      <c r="AR74" s="16">
        <v>27019</v>
      </c>
      <c r="AS74" s="16">
        <v>27239</v>
      </c>
      <c r="AT74" s="16">
        <v>27258</v>
      </c>
      <c r="AU74" s="16">
        <v>27096</v>
      </c>
      <c r="AV74" s="16">
        <v>27081</v>
      </c>
      <c r="AW74" s="16">
        <v>27067</v>
      </c>
      <c r="AX74" s="16">
        <v>27051</v>
      </c>
      <c r="AY74" s="16">
        <v>27097</v>
      </c>
      <c r="AZ74" s="16">
        <v>27152</v>
      </c>
      <c r="BA74" s="16">
        <v>27289</v>
      </c>
      <c r="BB74" s="16">
        <v>27376</v>
      </c>
      <c r="BC74" s="16">
        <v>27520</v>
      </c>
      <c r="BD74" s="16">
        <v>27419</v>
      </c>
      <c r="BG74">
        <f t="shared" si="5"/>
        <v>27520</v>
      </c>
      <c r="BH74">
        <f t="shared" si="6"/>
        <v>27520</v>
      </c>
      <c r="BI74">
        <f t="shared" si="7"/>
        <v>51</v>
      </c>
    </row>
    <row r="75" spans="1:61" x14ac:dyDescent="0.25">
      <c r="A75" s="20" t="s">
        <v>943</v>
      </c>
      <c r="B75" s="20">
        <f>VLOOKUP(A75,'Gebieden vanaf 1830'!$A$4:$C$1457,3,FALSE)</f>
        <v>52</v>
      </c>
      <c r="C75" s="16">
        <v>16392</v>
      </c>
      <c r="D75" s="16">
        <v>16558</v>
      </c>
      <c r="E75" s="16">
        <v>16584</v>
      </c>
      <c r="F75" s="16">
        <v>16930</v>
      </c>
      <c r="G75" s="16">
        <v>17420</v>
      </c>
      <c r="H75" s="16">
        <v>17744</v>
      </c>
      <c r="I75" s="16">
        <v>17795</v>
      </c>
      <c r="J75" s="16">
        <v>18037</v>
      </c>
      <c r="K75" s="16">
        <v>18101</v>
      </c>
      <c r="L75" s="16">
        <v>18085</v>
      </c>
      <c r="M75" s="16">
        <v>18043</v>
      </c>
      <c r="N75" s="16">
        <v>17799</v>
      </c>
      <c r="O75" s="16">
        <v>18100</v>
      </c>
      <c r="P75" s="16">
        <v>18595</v>
      </c>
      <c r="Q75" s="16">
        <v>19126</v>
      </c>
      <c r="R75" s="16">
        <v>19484</v>
      </c>
      <c r="S75" s="16">
        <v>19760</v>
      </c>
      <c r="T75" s="16">
        <v>20230</v>
      </c>
      <c r="U75" s="16">
        <v>20670</v>
      </c>
      <c r="V75" s="16">
        <v>21066</v>
      </c>
      <c r="W75" s="16">
        <v>21101</v>
      </c>
      <c r="X75" s="16">
        <v>20913</v>
      </c>
      <c r="Y75" s="16">
        <v>20824</v>
      </c>
      <c r="Z75" s="25">
        <v>20795</v>
      </c>
      <c r="AA75" s="25">
        <v>20660</v>
      </c>
      <c r="AB75" s="16">
        <v>20529</v>
      </c>
      <c r="AC75" s="16">
        <v>20286</v>
      </c>
      <c r="AD75" s="16">
        <v>20030</v>
      </c>
      <c r="AE75" s="16">
        <v>19895</v>
      </c>
      <c r="AF75" s="16">
        <v>19680</v>
      </c>
      <c r="AG75" s="16">
        <v>19380</v>
      </c>
      <c r="AH75" s="16">
        <v>19162</v>
      </c>
      <c r="AI75" s="16">
        <v>19067</v>
      </c>
      <c r="AJ75" s="16">
        <v>18874</v>
      </c>
      <c r="AK75" s="16">
        <v>18771</v>
      </c>
      <c r="AL75" s="16">
        <v>18741</v>
      </c>
      <c r="AM75" s="16">
        <v>18636</v>
      </c>
      <c r="AN75" s="16">
        <v>18742</v>
      </c>
      <c r="AO75" s="16">
        <v>18766</v>
      </c>
      <c r="AP75" s="16">
        <v>18695</v>
      </c>
      <c r="AQ75" s="16">
        <v>18596</v>
      </c>
      <c r="AR75" s="16">
        <v>18791</v>
      </c>
      <c r="AS75" s="16">
        <v>18753</v>
      </c>
      <c r="AT75" s="16">
        <v>18494</v>
      </c>
      <c r="AU75" s="16">
        <v>18500</v>
      </c>
      <c r="AV75" s="16">
        <v>18458</v>
      </c>
      <c r="AW75" s="16">
        <v>18501</v>
      </c>
      <c r="AX75" s="16">
        <v>18476</v>
      </c>
      <c r="AY75" s="16">
        <v>18358</v>
      </c>
      <c r="AZ75" s="16">
        <v>18322</v>
      </c>
      <c r="BA75" s="16">
        <v>0</v>
      </c>
      <c r="BB75" s="16">
        <v>0</v>
      </c>
      <c r="BC75" s="16">
        <v>0</v>
      </c>
      <c r="BD75" s="16">
        <v>0</v>
      </c>
      <c r="BG75">
        <f t="shared" si="5"/>
        <v>-20913</v>
      </c>
      <c r="BH75">
        <f t="shared" si="6"/>
        <v>-21101</v>
      </c>
      <c r="BI75">
        <f t="shared" si="7"/>
        <v>52</v>
      </c>
    </row>
    <row r="76" spans="1:61" x14ac:dyDescent="0.25">
      <c r="A76" s="20" t="s">
        <v>944</v>
      </c>
      <c r="B76" s="20">
        <f>VLOOKUP(A76,'Gebieden vanaf 1830'!$A$4:$C$1457,3,FALSE)</f>
        <v>53</v>
      </c>
      <c r="C76" s="16">
        <v>3029</v>
      </c>
      <c r="D76" s="16">
        <v>3014</v>
      </c>
      <c r="E76" s="16">
        <v>3015</v>
      </c>
      <c r="F76" s="16">
        <v>3034</v>
      </c>
      <c r="G76" s="16">
        <v>3096</v>
      </c>
      <c r="H76" s="16">
        <v>3179</v>
      </c>
      <c r="I76" s="16">
        <v>3296</v>
      </c>
      <c r="J76" s="16">
        <v>3276</v>
      </c>
      <c r="K76" s="16">
        <v>3463</v>
      </c>
      <c r="L76" s="16">
        <v>3560</v>
      </c>
      <c r="M76" s="16">
        <v>3631</v>
      </c>
      <c r="N76" s="16">
        <v>3820</v>
      </c>
      <c r="O76" s="16">
        <v>4111</v>
      </c>
      <c r="P76" s="16">
        <v>4300</v>
      </c>
      <c r="Q76" s="16">
        <v>4405</v>
      </c>
      <c r="R76" s="16">
        <v>4445</v>
      </c>
      <c r="S76" s="16">
        <v>5007</v>
      </c>
      <c r="T76" s="16">
        <v>5074</v>
      </c>
      <c r="U76" s="16">
        <v>5359</v>
      </c>
      <c r="V76" s="16">
        <v>5484</v>
      </c>
      <c r="W76" s="16">
        <v>5638</v>
      </c>
      <c r="X76" s="16">
        <v>5825</v>
      </c>
      <c r="Y76" s="16">
        <v>5979</v>
      </c>
      <c r="Z76" s="25">
        <v>6174</v>
      </c>
      <c r="AA76" s="25">
        <v>6281</v>
      </c>
      <c r="AB76" s="16">
        <v>6393</v>
      </c>
      <c r="AC76" s="16">
        <v>6398</v>
      </c>
      <c r="AD76" s="16">
        <v>6406</v>
      </c>
      <c r="AE76" s="16">
        <v>6485</v>
      </c>
      <c r="AF76" s="16">
        <v>6583</v>
      </c>
      <c r="AG76" s="16">
        <v>13078</v>
      </c>
      <c r="AH76" s="16">
        <v>13080</v>
      </c>
      <c r="AI76" s="16">
        <v>13135</v>
      </c>
      <c r="AJ76" s="16">
        <v>13136</v>
      </c>
      <c r="AK76" s="16">
        <v>13208</v>
      </c>
      <c r="AL76" s="16">
        <v>13430</v>
      </c>
      <c r="AM76" s="16">
        <v>13676</v>
      </c>
      <c r="AN76" s="16">
        <v>13913</v>
      </c>
      <c r="AO76" s="16">
        <v>13974</v>
      </c>
      <c r="AP76" s="16">
        <v>13852</v>
      </c>
      <c r="AQ76" s="16">
        <v>13914</v>
      </c>
      <c r="AR76" s="16">
        <v>14009</v>
      </c>
      <c r="AS76" s="16">
        <v>14050</v>
      </c>
      <c r="AT76" s="16">
        <v>14204</v>
      </c>
      <c r="AU76" s="16">
        <v>14257</v>
      </c>
      <c r="AV76" s="16">
        <v>14321</v>
      </c>
      <c r="AW76" s="16">
        <v>14021</v>
      </c>
      <c r="AX76" s="16">
        <v>14003</v>
      </c>
      <c r="AY76" s="16">
        <v>13925</v>
      </c>
      <c r="AZ76" s="16">
        <v>14084</v>
      </c>
      <c r="BA76" s="16">
        <v>14073</v>
      </c>
      <c r="BB76" s="16">
        <v>14054</v>
      </c>
      <c r="BC76" s="16">
        <v>13987</v>
      </c>
      <c r="BD76" s="16">
        <v>13906</v>
      </c>
      <c r="BG76">
        <f t="shared" si="5"/>
        <v>8162</v>
      </c>
      <c r="BH76">
        <f t="shared" si="6"/>
        <v>8349</v>
      </c>
      <c r="BI76">
        <f t="shared" si="7"/>
        <v>53</v>
      </c>
    </row>
    <row r="77" spans="1:61" x14ac:dyDescent="0.25">
      <c r="A77" s="20" t="s">
        <v>351</v>
      </c>
      <c r="B77" s="20">
        <f>VLOOKUP(A77,'Gebieden vanaf 1830'!$A$4:$C$1457,3,FALSE)</f>
        <v>54</v>
      </c>
      <c r="C77" s="16">
        <v>2957</v>
      </c>
      <c r="D77" s="16">
        <v>2946</v>
      </c>
      <c r="E77" s="16">
        <v>2917</v>
      </c>
      <c r="F77" s="16">
        <v>2822</v>
      </c>
      <c r="G77" s="16">
        <v>2816</v>
      </c>
      <c r="H77" s="16">
        <v>2783</v>
      </c>
      <c r="I77" s="16">
        <v>2714</v>
      </c>
      <c r="J77" s="16">
        <v>2684</v>
      </c>
      <c r="K77" s="16">
        <v>2627</v>
      </c>
      <c r="L77" s="16">
        <v>2599</v>
      </c>
      <c r="M77" s="16">
        <v>2550</v>
      </c>
      <c r="N77" s="16">
        <v>2505</v>
      </c>
      <c r="O77" s="16">
        <v>2484</v>
      </c>
      <c r="P77" s="16">
        <v>2456</v>
      </c>
      <c r="Q77" s="16">
        <v>2412</v>
      </c>
      <c r="R77" s="16">
        <v>2374</v>
      </c>
      <c r="S77" s="16">
        <v>2357</v>
      </c>
      <c r="T77" s="16">
        <v>2371</v>
      </c>
      <c r="U77" s="16">
        <v>2400</v>
      </c>
      <c r="V77" s="16">
        <v>2428</v>
      </c>
      <c r="W77" s="16">
        <v>2426</v>
      </c>
      <c r="X77" s="16">
        <v>2437</v>
      </c>
      <c r="Y77" s="16">
        <v>2507</v>
      </c>
      <c r="Z77" s="25">
        <v>2541</v>
      </c>
      <c r="AA77" s="25">
        <v>2513</v>
      </c>
      <c r="AB77" s="16">
        <v>2516</v>
      </c>
      <c r="AC77" s="16">
        <v>2516</v>
      </c>
      <c r="AD77" s="16">
        <v>2506</v>
      </c>
      <c r="AE77" s="16">
        <v>2468</v>
      </c>
      <c r="AF77" s="16">
        <v>2479</v>
      </c>
      <c r="AG77" s="16">
        <v>0</v>
      </c>
      <c r="AH77" s="16">
        <v>0</v>
      </c>
      <c r="AI77" s="16">
        <v>0</v>
      </c>
      <c r="AJ77" s="16">
        <v>0</v>
      </c>
      <c r="AK77" s="16">
        <v>0</v>
      </c>
      <c r="AL77" s="16">
        <v>0</v>
      </c>
      <c r="AM77" s="16">
        <v>0</v>
      </c>
      <c r="AN77" s="16">
        <v>0</v>
      </c>
      <c r="AO77" s="16">
        <v>0</v>
      </c>
      <c r="AP77" s="16">
        <v>0</v>
      </c>
      <c r="AQ77" s="16">
        <v>0</v>
      </c>
      <c r="AR77" s="16">
        <v>0</v>
      </c>
      <c r="AS77" s="16">
        <v>0</v>
      </c>
      <c r="AT77" s="16">
        <v>0</v>
      </c>
      <c r="AU77" s="16">
        <v>0</v>
      </c>
      <c r="AV77" s="16">
        <v>0</v>
      </c>
      <c r="AW77" s="16">
        <v>0</v>
      </c>
      <c r="AX77" s="16">
        <v>0</v>
      </c>
      <c r="AY77" s="16">
        <v>0</v>
      </c>
      <c r="AZ77" s="16">
        <v>0</v>
      </c>
      <c r="BA77" s="16">
        <v>0</v>
      </c>
      <c r="BB77" s="16">
        <v>0</v>
      </c>
      <c r="BC77" s="16">
        <v>0</v>
      </c>
      <c r="BD77" s="16">
        <v>0</v>
      </c>
      <c r="BG77">
        <f t="shared" si="5"/>
        <v>-2437</v>
      </c>
      <c r="BH77">
        <f t="shared" si="6"/>
        <v>-2426</v>
      </c>
      <c r="BI77">
        <f t="shared" si="7"/>
        <v>54</v>
      </c>
    </row>
    <row r="78" spans="1:61" x14ac:dyDescent="0.25">
      <c r="A78" s="20" t="s">
        <v>945</v>
      </c>
      <c r="B78" s="20">
        <f>VLOOKUP(A78,'Gebieden vanaf 1830'!$A$4:$C$1457,3,FALSE)</f>
        <v>55</v>
      </c>
      <c r="C78" s="16">
        <v>0</v>
      </c>
      <c r="D78" s="16">
        <v>0</v>
      </c>
      <c r="E78" s="16">
        <v>0</v>
      </c>
      <c r="F78" s="16">
        <v>0</v>
      </c>
      <c r="G78" s="16">
        <v>0</v>
      </c>
      <c r="H78" s="16">
        <v>0</v>
      </c>
      <c r="I78" s="16">
        <v>0</v>
      </c>
      <c r="J78" s="16">
        <v>0</v>
      </c>
      <c r="K78" s="16">
        <v>0</v>
      </c>
      <c r="L78" s="16">
        <v>0</v>
      </c>
      <c r="M78" s="16">
        <v>0</v>
      </c>
      <c r="N78" s="16">
        <v>0</v>
      </c>
      <c r="O78" s="16">
        <v>0</v>
      </c>
      <c r="P78" s="16">
        <v>0</v>
      </c>
      <c r="Q78" s="16">
        <v>0</v>
      </c>
      <c r="R78" s="16">
        <v>0</v>
      </c>
      <c r="S78" s="16">
        <v>0</v>
      </c>
      <c r="T78" s="16">
        <v>0</v>
      </c>
      <c r="U78" s="16">
        <v>0</v>
      </c>
      <c r="V78" s="16">
        <v>0</v>
      </c>
      <c r="W78" s="16">
        <v>0</v>
      </c>
      <c r="X78" s="16">
        <v>0</v>
      </c>
      <c r="Y78" s="16">
        <v>0</v>
      </c>
      <c r="Z78" s="25">
        <v>0</v>
      </c>
      <c r="AA78" s="25">
        <v>0</v>
      </c>
      <c r="AB78" s="16">
        <v>0</v>
      </c>
      <c r="AC78" s="16">
        <v>17432</v>
      </c>
      <c r="AD78" s="16">
        <v>17550</v>
      </c>
      <c r="AE78" s="16">
        <v>17687</v>
      </c>
      <c r="AF78" s="16">
        <v>17720</v>
      </c>
      <c r="AG78" s="16">
        <v>17711</v>
      </c>
      <c r="AH78" s="16">
        <v>17638</v>
      </c>
      <c r="AI78" s="16">
        <v>17692</v>
      </c>
      <c r="AJ78" s="16">
        <v>17784</v>
      </c>
      <c r="AK78" s="16">
        <v>17806</v>
      </c>
      <c r="AL78" s="16">
        <v>17861</v>
      </c>
      <c r="AM78" s="16">
        <v>17924</v>
      </c>
      <c r="AN78" s="16">
        <v>18043</v>
      </c>
      <c r="AO78" s="16">
        <v>18073</v>
      </c>
      <c r="AP78" s="16">
        <v>18101</v>
      </c>
      <c r="AQ78" s="16">
        <v>18265</v>
      </c>
      <c r="AR78" s="16">
        <v>18588</v>
      </c>
      <c r="AS78" s="16">
        <v>18738</v>
      </c>
      <c r="AT78" s="16">
        <v>18980</v>
      </c>
      <c r="AU78" s="16">
        <v>19108</v>
      </c>
      <c r="AV78" s="16">
        <v>19227</v>
      </c>
      <c r="AW78" s="16">
        <v>19212</v>
      </c>
      <c r="AX78" s="16">
        <v>19314</v>
      </c>
      <c r="AY78" s="16">
        <v>19270</v>
      </c>
      <c r="AZ78" s="16">
        <v>19306</v>
      </c>
      <c r="BA78" s="16">
        <v>19357</v>
      </c>
      <c r="BB78" s="16">
        <v>19298</v>
      </c>
      <c r="BC78" s="16">
        <v>19380</v>
      </c>
      <c r="BD78" s="16">
        <v>19505</v>
      </c>
      <c r="BG78">
        <f t="shared" si="5"/>
        <v>19380</v>
      </c>
      <c r="BH78">
        <f t="shared" si="6"/>
        <v>19380</v>
      </c>
      <c r="BI78">
        <f t="shared" si="7"/>
        <v>55</v>
      </c>
    </row>
    <row r="79" spans="1:61" x14ac:dyDescent="0.25">
      <c r="A79" s="20" t="s">
        <v>946</v>
      </c>
      <c r="B79" s="20">
        <f>VLOOKUP(A79,'Gebieden vanaf 1830'!$A$4:$C$1457,3,FALSE)</f>
        <v>56</v>
      </c>
      <c r="C79" s="16">
        <v>3935</v>
      </c>
      <c r="D79" s="16">
        <v>4037</v>
      </c>
      <c r="E79" s="16">
        <v>4092</v>
      </c>
      <c r="F79" s="16">
        <v>4032</v>
      </c>
      <c r="G79" s="16">
        <v>4128</v>
      </c>
      <c r="H79" s="16">
        <v>4179</v>
      </c>
      <c r="I79" s="16">
        <v>4331</v>
      </c>
      <c r="J79" s="16">
        <v>4455</v>
      </c>
      <c r="K79" s="16">
        <v>4572</v>
      </c>
      <c r="L79" s="16">
        <v>4658</v>
      </c>
      <c r="M79" s="16">
        <v>4699</v>
      </c>
      <c r="N79" s="16">
        <v>4853</v>
      </c>
      <c r="O79" s="16">
        <v>5071</v>
      </c>
      <c r="P79" s="16">
        <v>5325</v>
      </c>
      <c r="Q79" s="16">
        <v>5816</v>
      </c>
      <c r="R79" s="16">
        <v>6357</v>
      </c>
      <c r="S79" s="16">
        <v>6666</v>
      </c>
      <c r="T79" s="16">
        <v>6828</v>
      </c>
      <c r="U79" s="16">
        <v>6887</v>
      </c>
      <c r="V79" s="16">
        <v>7093</v>
      </c>
      <c r="W79" s="16">
        <v>7120</v>
      </c>
      <c r="X79" s="16">
        <v>7142</v>
      </c>
      <c r="Y79" s="16">
        <v>7187</v>
      </c>
      <c r="Z79" s="25">
        <v>7193</v>
      </c>
      <c r="AA79" s="25">
        <v>7379</v>
      </c>
      <c r="AB79" s="16">
        <v>7386</v>
      </c>
      <c r="AC79" s="16">
        <v>7466</v>
      </c>
      <c r="AD79" s="16">
        <v>7585</v>
      </c>
      <c r="AE79" s="16">
        <v>7554</v>
      </c>
      <c r="AF79" s="16">
        <v>7591</v>
      </c>
      <c r="AG79" s="16">
        <v>17240</v>
      </c>
      <c r="AH79" s="16">
        <v>17265</v>
      </c>
      <c r="AI79" s="16">
        <v>17350</v>
      </c>
      <c r="AJ79" s="16">
        <v>17372</v>
      </c>
      <c r="AK79" s="16">
        <v>17509</v>
      </c>
      <c r="AL79" s="16">
        <v>17685</v>
      </c>
      <c r="AM79" s="16">
        <v>17842</v>
      </c>
      <c r="AN79" s="16">
        <v>17957</v>
      </c>
      <c r="AO79" s="16">
        <v>17910</v>
      </c>
      <c r="AP79" s="16">
        <v>17885</v>
      </c>
      <c r="AQ79" s="16">
        <v>18087</v>
      </c>
      <c r="AR79" s="16">
        <v>18100</v>
      </c>
      <c r="AS79" s="16">
        <v>18167</v>
      </c>
      <c r="AT79" s="16">
        <v>18109</v>
      </c>
      <c r="AU79" s="16">
        <v>18150</v>
      </c>
      <c r="AV79" s="16">
        <v>18287</v>
      </c>
      <c r="AW79" s="16">
        <v>18459</v>
      </c>
      <c r="AX79" s="16">
        <v>18465</v>
      </c>
      <c r="AY79" s="16">
        <v>18374</v>
      </c>
      <c r="AZ79" s="16">
        <v>18478</v>
      </c>
      <c r="BA79" s="16">
        <v>18568</v>
      </c>
      <c r="BB79" s="16">
        <v>18631</v>
      </c>
      <c r="BC79" s="16">
        <v>18681</v>
      </c>
      <c r="BD79" s="16">
        <v>18699</v>
      </c>
      <c r="BG79">
        <f t="shared" si="5"/>
        <v>11539</v>
      </c>
      <c r="BH79">
        <f t="shared" si="6"/>
        <v>11561</v>
      </c>
      <c r="BI79">
        <f t="shared" si="7"/>
        <v>56</v>
      </c>
    </row>
    <row r="80" spans="1:61" x14ac:dyDescent="0.25">
      <c r="A80" s="20" t="s">
        <v>1537</v>
      </c>
      <c r="B80" s="20">
        <f>VLOOKUP(A80,'Gebieden vanaf 1830'!$A$4:$C$1457,3,FALSE)</f>
        <v>57</v>
      </c>
      <c r="C80" s="16">
        <v>0</v>
      </c>
      <c r="D80" s="16">
        <v>0</v>
      </c>
      <c r="E80" s="16">
        <v>0</v>
      </c>
      <c r="F80" s="16">
        <v>0</v>
      </c>
      <c r="G80" s="16">
        <v>0</v>
      </c>
      <c r="H80" s="16">
        <v>0</v>
      </c>
      <c r="I80" s="16">
        <v>0</v>
      </c>
      <c r="J80" s="16">
        <v>0</v>
      </c>
      <c r="K80" s="16">
        <v>0</v>
      </c>
      <c r="L80" s="16">
        <v>0</v>
      </c>
      <c r="M80" s="16">
        <v>0</v>
      </c>
      <c r="N80" s="16">
        <v>0</v>
      </c>
      <c r="O80" s="16">
        <v>0</v>
      </c>
      <c r="P80" s="16">
        <v>0</v>
      </c>
      <c r="Q80" s="16">
        <v>0</v>
      </c>
      <c r="R80" s="16">
        <v>0</v>
      </c>
      <c r="S80" s="16">
        <v>0</v>
      </c>
      <c r="T80" s="16">
        <v>0</v>
      </c>
      <c r="U80" s="16">
        <v>0</v>
      </c>
      <c r="V80" s="16">
        <v>0</v>
      </c>
      <c r="W80" s="16">
        <v>0</v>
      </c>
      <c r="X80" s="16">
        <v>0</v>
      </c>
      <c r="Y80" s="16">
        <v>0</v>
      </c>
      <c r="Z80" s="25">
        <v>0</v>
      </c>
      <c r="AA80" s="25">
        <v>17215</v>
      </c>
      <c r="AB80" s="16">
        <v>17287</v>
      </c>
      <c r="AC80" s="16">
        <v>0</v>
      </c>
      <c r="AD80" s="16">
        <v>0</v>
      </c>
      <c r="AE80" s="16">
        <v>0</v>
      </c>
      <c r="AF80" s="16">
        <v>0</v>
      </c>
      <c r="AG80" s="16">
        <v>0</v>
      </c>
      <c r="AH80" s="16">
        <v>0</v>
      </c>
      <c r="AI80" s="16">
        <v>0</v>
      </c>
      <c r="AJ80" s="16">
        <v>0</v>
      </c>
      <c r="AK80" s="16">
        <v>0</v>
      </c>
      <c r="AL80" s="16">
        <v>0</v>
      </c>
      <c r="AM80" s="16">
        <v>0</v>
      </c>
      <c r="AN80" s="16">
        <v>0</v>
      </c>
      <c r="AO80" s="16">
        <v>0</v>
      </c>
      <c r="AP80" s="16">
        <v>0</v>
      </c>
      <c r="AQ80" s="16">
        <v>0</v>
      </c>
      <c r="AR80" s="16">
        <v>0</v>
      </c>
      <c r="AS80" s="16">
        <v>0</v>
      </c>
      <c r="AT80" s="16">
        <v>0</v>
      </c>
      <c r="AU80" s="16">
        <v>0</v>
      </c>
      <c r="AV80" s="16">
        <v>0</v>
      </c>
      <c r="AW80" s="16">
        <v>0</v>
      </c>
      <c r="AX80" s="16">
        <v>0</v>
      </c>
      <c r="AY80" s="16">
        <v>0</v>
      </c>
      <c r="AZ80" s="16">
        <v>0</v>
      </c>
      <c r="BA80" s="16">
        <v>0</v>
      </c>
      <c r="BB80" s="16">
        <v>0</v>
      </c>
      <c r="BC80" s="16">
        <v>0</v>
      </c>
      <c r="BD80" s="16">
        <v>0</v>
      </c>
      <c r="BG80">
        <f t="shared" si="5"/>
        <v>0</v>
      </c>
      <c r="BH80">
        <f t="shared" si="6"/>
        <v>0</v>
      </c>
      <c r="BI80">
        <f t="shared" si="7"/>
        <v>57</v>
      </c>
    </row>
    <row r="81" spans="1:61" x14ac:dyDescent="0.25">
      <c r="A81" s="20" t="s">
        <v>947</v>
      </c>
      <c r="B81" s="20">
        <f>VLOOKUP(A81,'Gebieden vanaf 1830'!$A$4:$C$1457,3,FALSE)</f>
        <v>58</v>
      </c>
      <c r="C81" s="16">
        <v>0</v>
      </c>
      <c r="D81" s="16">
        <v>0</v>
      </c>
      <c r="E81" s="16">
        <v>0</v>
      </c>
      <c r="F81" s="16">
        <v>0</v>
      </c>
      <c r="G81" s="16">
        <v>0</v>
      </c>
      <c r="H81" s="16">
        <v>0</v>
      </c>
      <c r="I81" s="16">
        <v>0</v>
      </c>
      <c r="J81" s="16">
        <v>0</v>
      </c>
      <c r="K81" s="16">
        <v>0</v>
      </c>
      <c r="L81" s="16">
        <v>0</v>
      </c>
      <c r="M81" s="16">
        <v>0</v>
      </c>
      <c r="N81" s="16">
        <v>0</v>
      </c>
      <c r="O81" s="16">
        <v>0</v>
      </c>
      <c r="P81" s="16">
        <v>0</v>
      </c>
      <c r="Q81" s="16">
        <v>0</v>
      </c>
      <c r="R81" s="16">
        <v>0</v>
      </c>
      <c r="S81" s="16">
        <v>0</v>
      </c>
      <c r="T81" s="16">
        <v>0</v>
      </c>
      <c r="U81" s="16">
        <v>0</v>
      </c>
      <c r="V81" s="16">
        <v>0</v>
      </c>
      <c r="W81" s="16">
        <v>0</v>
      </c>
      <c r="X81" s="16">
        <v>0</v>
      </c>
      <c r="Y81" s="16">
        <v>0</v>
      </c>
      <c r="Z81" s="25">
        <v>0</v>
      </c>
      <c r="AA81" s="25">
        <v>24969</v>
      </c>
      <c r="AB81" s="16">
        <v>24937</v>
      </c>
      <c r="AC81" s="16">
        <v>24872</v>
      </c>
      <c r="AD81" s="16">
        <v>24726</v>
      </c>
      <c r="AE81" s="16">
        <v>24654</v>
      </c>
      <c r="AF81" s="16">
        <v>24572</v>
      </c>
      <c r="AG81" s="16">
        <v>24430</v>
      </c>
      <c r="AH81" s="16">
        <v>24288</v>
      </c>
      <c r="AI81" s="16">
        <v>24232</v>
      </c>
      <c r="AJ81" s="16">
        <v>24322</v>
      </c>
      <c r="AK81" s="16">
        <v>24335</v>
      </c>
      <c r="AL81" s="16">
        <v>24381</v>
      </c>
      <c r="AM81" s="16">
        <v>24315</v>
      </c>
      <c r="AN81" s="16">
        <v>24451</v>
      </c>
      <c r="AO81" s="16">
        <v>24369</v>
      </c>
      <c r="AP81" s="16">
        <v>24372</v>
      </c>
      <c r="AQ81" s="16">
        <v>24255</v>
      </c>
      <c r="AR81" s="16">
        <v>24726</v>
      </c>
      <c r="AS81" s="16">
        <v>24953</v>
      </c>
      <c r="AT81" s="16">
        <v>24961</v>
      </c>
      <c r="AU81" s="16">
        <v>25008</v>
      </c>
      <c r="AV81" s="16">
        <v>25116</v>
      </c>
      <c r="AW81" s="16">
        <v>25034</v>
      </c>
      <c r="AX81" s="16">
        <v>24857</v>
      </c>
      <c r="AY81" s="16">
        <v>24694</v>
      </c>
      <c r="AZ81" s="16">
        <v>24610</v>
      </c>
      <c r="BA81" s="16">
        <v>24409</v>
      </c>
      <c r="BB81" s="16">
        <v>24292</v>
      </c>
      <c r="BC81" s="16">
        <v>24284</v>
      </c>
      <c r="BD81" s="16">
        <v>24221</v>
      </c>
      <c r="BG81">
        <f t="shared" si="5"/>
        <v>24284</v>
      </c>
      <c r="BH81">
        <f t="shared" si="6"/>
        <v>24284</v>
      </c>
      <c r="BI81">
        <f t="shared" si="7"/>
        <v>58</v>
      </c>
    </row>
    <row r="82" spans="1:61" x14ac:dyDescent="0.25">
      <c r="A82" s="20" t="s">
        <v>948</v>
      </c>
      <c r="B82" s="20">
        <f>VLOOKUP(A82,'Gebieden vanaf 1830'!$A$4:$C$1457,3,FALSE)</f>
        <v>59</v>
      </c>
      <c r="C82" s="16">
        <v>18896</v>
      </c>
      <c r="D82" s="16">
        <v>19030</v>
      </c>
      <c r="E82" s="16">
        <v>19226</v>
      </c>
      <c r="F82" s="16">
        <v>19423</v>
      </c>
      <c r="G82" s="16">
        <v>19653</v>
      </c>
      <c r="H82" s="16">
        <v>20005</v>
      </c>
      <c r="I82" s="16">
        <v>20467</v>
      </c>
      <c r="J82" s="16">
        <v>20856</v>
      </c>
      <c r="K82" s="16">
        <v>21086</v>
      </c>
      <c r="L82" s="16">
        <v>21485</v>
      </c>
      <c r="M82" s="16">
        <v>21725</v>
      </c>
      <c r="N82" s="16">
        <v>22057</v>
      </c>
      <c r="O82" s="16">
        <v>22612</v>
      </c>
      <c r="P82" s="16">
        <v>23427</v>
      </c>
      <c r="Q82" s="16">
        <v>24102</v>
      </c>
      <c r="R82" s="16">
        <v>24312</v>
      </c>
      <c r="S82" s="16">
        <v>24637</v>
      </c>
      <c r="T82" s="16">
        <v>24956</v>
      </c>
      <c r="U82" s="16">
        <v>25277</v>
      </c>
      <c r="V82" s="16">
        <v>25673</v>
      </c>
      <c r="W82" s="16">
        <v>26169</v>
      </c>
      <c r="X82" s="16">
        <v>26670</v>
      </c>
      <c r="Y82" s="16">
        <v>26934</v>
      </c>
      <c r="Z82" s="25">
        <v>26989</v>
      </c>
      <c r="AA82" s="25">
        <v>27030</v>
      </c>
      <c r="AB82" s="16">
        <v>27036</v>
      </c>
      <c r="AC82" s="16">
        <v>27130</v>
      </c>
      <c r="AD82" s="16">
        <v>27216</v>
      </c>
      <c r="AE82" s="16">
        <v>27382</v>
      </c>
      <c r="AF82" s="16">
        <v>27479</v>
      </c>
      <c r="AG82" s="16">
        <v>27542</v>
      </c>
      <c r="AH82" s="16">
        <v>27632</v>
      </c>
      <c r="AI82" s="16">
        <v>27598</v>
      </c>
      <c r="AJ82" s="16">
        <v>27762</v>
      </c>
      <c r="AK82" s="16">
        <v>27923</v>
      </c>
      <c r="AL82" s="16">
        <v>27971</v>
      </c>
      <c r="AM82" s="16">
        <v>27988</v>
      </c>
      <c r="AN82" s="16">
        <v>28040</v>
      </c>
      <c r="AO82" s="16">
        <v>28085</v>
      </c>
      <c r="AP82" s="16">
        <v>28047</v>
      </c>
      <c r="AQ82" s="16">
        <v>28011</v>
      </c>
      <c r="AR82" s="16">
        <v>28013</v>
      </c>
      <c r="AS82" s="16">
        <v>28045</v>
      </c>
      <c r="AT82" s="16">
        <v>28102</v>
      </c>
      <c r="AU82" s="16">
        <v>28156</v>
      </c>
      <c r="AV82" s="16">
        <v>28134</v>
      </c>
      <c r="AW82" s="16">
        <v>28223</v>
      </c>
      <c r="AX82" s="16">
        <v>28143</v>
      </c>
      <c r="AY82" s="16">
        <v>28088</v>
      </c>
      <c r="AZ82" s="16">
        <v>28139</v>
      </c>
      <c r="BA82" s="16">
        <v>28088</v>
      </c>
      <c r="BB82" s="16">
        <v>28123</v>
      </c>
      <c r="BC82" s="16">
        <v>28091</v>
      </c>
      <c r="BD82" s="16">
        <v>28110</v>
      </c>
      <c r="BG82">
        <f t="shared" si="5"/>
        <v>1421</v>
      </c>
      <c r="BH82">
        <f t="shared" si="6"/>
        <v>1922</v>
      </c>
      <c r="BI82">
        <f t="shared" si="7"/>
        <v>59</v>
      </c>
    </row>
    <row r="83" spans="1:61" x14ac:dyDescent="0.25">
      <c r="A83" s="20" t="s">
        <v>949</v>
      </c>
      <c r="B83" s="20">
        <f>VLOOKUP(A83,'Gebieden vanaf 1830'!$A$4:$C$1457,3,FALSE)</f>
        <v>60</v>
      </c>
      <c r="C83" s="16">
        <v>2542</v>
      </c>
      <c r="D83" s="16">
        <v>2545</v>
      </c>
      <c r="E83" s="16">
        <v>2582</v>
      </c>
      <c r="F83" s="16">
        <v>2611</v>
      </c>
      <c r="G83" s="16">
        <v>2626</v>
      </c>
      <c r="H83" s="16">
        <v>2694</v>
      </c>
      <c r="I83" s="16">
        <v>2711</v>
      </c>
      <c r="J83" s="16">
        <v>2760</v>
      </c>
      <c r="K83" s="16">
        <v>2776</v>
      </c>
      <c r="L83" s="16">
        <v>2827</v>
      </c>
      <c r="M83" s="16">
        <v>2899</v>
      </c>
      <c r="N83" s="16">
        <v>2943</v>
      </c>
      <c r="O83" s="16">
        <v>2948</v>
      </c>
      <c r="P83" s="16">
        <v>3011</v>
      </c>
      <c r="Q83" s="16">
        <v>3008</v>
      </c>
      <c r="R83" s="16">
        <v>3011</v>
      </c>
      <c r="S83" s="16">
        <v>3012</v>
      </c>
      <c r="T83" s="16">
        <v>2983</v>
      </c>
      <c r="U83" s="16">
        <v>2981</v>
      </c>
      <c r="V83" s="16">
        <v>3003</v>
      </c>
      <c r="W83" s="16">
        <v>3017</v>
      </c>
      <c r="X83" s="16">
        <v>3077</v>
      </c>
      <c r="Y83" s="16">
        <v>3092</v>
      </c>
      <c r="Z83" s="25">
        <v>3117</v>
      </c>
      <c r="AA83" s="25">
        <v>3122</v>
      </c>
      <c r="AB83" s="16">
        <v>3163</v>
      </c>
      <c r="AC83" s="16">
        <v>3135</v>
      </c>
      <c r="AD83" s="16">
        <v>3147</v>
      </c>
      <c r="AE83" s="16">
        <v>3171</v>
      </c>
      <c r="AF83" s="16">
        <v>3148</v>
      </c>
      <c r="AG83" s="16">
        <v>3173</v>
      </c>
      <c r="AH83" s="16">
        <v>3227</v>
      </c>
      <c r="AI83" s="16">
        <v>3243</v>
      </c>
      <c r="AJ83" s="16">
        <v>3289</v>
      </c>
      <c r="AK83" s="16">
        <v>3331</v>
      </c>
      <c r="AL83" s="16">
        <v>3374</v>
      </c>
      <c r="AM83" s="16">
        <v>3413</v>
      </c>
      <c r="AN83" s="16">
        <v>3422</v>
      </c>
      <c r="AO83" s="16">
        <v>3446</v>
      </c>
      <c r="AP83" s="16">
        <v>3477</v>
      </c>
      <c r="AQ83" s="16">
        <v>3488</v>
      </c>
      <c r="AR83" s="16">
        <v>3545</v>
      </c>
      <c r="AS83" s="16">
        <v>3564</v>
      </c>
      <c r="AT83" s="16">
        <v>3576</v>
      </c>
      <c r="AU83" s="16">
        <v>3525</v>
      </c>
      <c r="AV83" s="16">
        <v>3520</v>
      </c>
      <c r="AW83" s="16">
        <v>3475</v>
      </c>
      <c r="AX83" s="16">
        <v>3460</v>
      </c>
      <c r="AY83" s="16">
        <v>3456</v>
      </c>
      <c r="AZ83" s="16">
        <v>3466</v>
      </c>
      <c r="BA83" s="16">
        <v>3501</v>
      </c>
      <c r="BB83" s="16">
        <v>3503</v>
      </c>
      <c r="BC83" s="16">
        <v>3526</v>
      </c>
      <c r="BD83" s="16">
        <v>3525</v>
      </c>
      <c r="BG83">
        <f t="shared" si="5"/>
        <v>449</v>
      </c>
      <c r="BH83">
        <f t="shared" si="6"/>
        <v>509</v>
      </c>
      <c r="BI83">
        <f t="shared" si="7"/>
        <v>60</v>
      </c>
    </row>
    <row r="84" spans="1:61" x14ac:dyDescent="0.25">
      <c r="A84" s="20" t="s">
        <v>476</v>
      </c>
      <c r="B84" s="20">
        <f>VLOOKUP(A84,'Gebieden vanaf 1830'!$A$4:$C$1457,3,FALSE)</f>
        <v>61</v>
      </c>
      <c r="C84" s="16">
        <v>5164</v>
      </c>
      <c r="D84" s="16">
        <v>5176</v>
      </c>
      <c r="E84" s="16">
        <v>5135</v>
      </c>
      <c r="F84" s="16">
        <v>5134</v>
      </c>
      <c r="G84" s="16">
        <v>5147</v>
      </c>
      <c r="H84" s="16">
        <v>5172</v>
      </c>
      <c r="I84" s="16">
        <v>5086</v>
      </c>
      <c r="J84" s="16">
        <v>5038</v>
      </c>
      <c r="K84" s="16">
        <v>5039</v>
      </c>
      <c r="L84" s="16">
        <v>5018</v>
      </c>
      <c r="M84" s="16">
        <v>4957</v>
      </c>
      <c r="N84" s="16">
        <v>4901</v>
      </c>
      <c r="O84" s="16">
        <v>4832</v>
      </c>
      <c r="P84" s="16">
        <v>4823</v>
      </c>
      <c r="Q84" s="16">
        <v>4836</v>
      </c>
      <c r="R84" s="16">
        <v>4979</v>
      </c>
      <c r="S84" s="16">
        <v>4940</v>
      </c>
      <c r="T84" s="16">
        <v>4938</v>
      </c>
      <c r="U84" s="16">
        <v>4998</v>
      </c>
      <c r="V84" s="16">
        <v>4982</v>
      </c>
      <c r="W84" s="16">
        <v>5044</v>
      </c>
      <c r="X84" s="16">
        <v>5047</v>
      </c>
      <c r="Y84" s="16">
        <v>5050</v>
      </c>
      <c r="Z84" s="25">
        <v>5008</v>
      </c>
      <c r="AA84" s="25">
        <v>0</v>
      </c>
      <c r="AB84" s="16">
        <v>0</v>
      </c>
      <c r="AC84" s="16">
        <v>0</v>
      </c>
      <c r="AD84" s="16">
        <v>0</v>
      </c>
      <c r="AE84" s="16">
        <v>0</v>
      </c>
      <c r="AF84" s="16">
        <v>0</v>
      </c>
      <c r="AG84" s="16">
        <v>0</v>
      </c>
      <c r="AH84" s="16">
        <v>0</v>
      </c>
      <c r="AI84" s="16">
        <v>0</v>
      </c>
      <c r="AJ84" s="16">
        <v>0</v>
      </c>
      <c r="AK84" s="16">
        <v>0</v>
      </c>
      <c r="AL84" s="16">
        <v>0</v>
      </c>
      <c r="AM84" s="16">
        <v>0</v>
      </c>
      <c r="AN84" s="16">
        <v>0</v>
      </c>
      <c r="AO84" s="16">
        <v>0</v>
      </c>
      <c r="AP84" s="16">
        <v>0</v>
      </c>
      <c r="AQ84" s="16">
        <v>0</v>
      </c>
      <c r="AR84" s="16">
        <v>0</v>
      </c>
      <c r="AS84" s="16">
        <v>0</v>
      </c>
      <c r="AT84" s="16">
        <v>0</v>
      </c>
      <c r="AU84" s="16">
        <v>0</v>
      </c>
      <c r="AV84" s="16">
        <v>0</v>
      </c>
      <c r="AW84" s="16">
        <v>0</v>
      </c>
      <c r="AX84" s="16">
        <v>0</v>
      </c>
      <c r="AY84" s="16">
        <v>0</v>
      </c>
      <c r="AZ84" s="16">
        <v>0</v>
      </c>
      <c r="BA84" s="16">
        <v>0</v>
      </c>
      <c r="BB84" s="16">
        <v>0</v>
      </c>
      <c r="BC84" s="16">
        <v>0</v>
      </c>
      <c r="BD84" s="16">
        <v>0</v>
      </c>
      <c r="BG84">
        <f t="shared" si="5"/>
        <v>-5047</v>
      </c>
      <c r="BH84">
        <f t="shared" si="6"/>
        <v>-5044</v>
      </c>
      <c r="BI84">
        <f t="shared" si="7"/>
        <v>61</v>
      </c>
    </row>
    <row r="85" spans="1:61" x14ac:dyDescent="0.25">
      <c r="A85" s="20" t="s">
        <v>490</v>
      </c>
      <c r="B85" s="20">
        <f>VLOOKUP(A85,'Gebieden vanaf 1830'!$A$4:$C$1457,3,FALSE)</f>
        <v>62</v>
      </c>
      <c r="C85" s="16">
        <v>7202</v>
      </c>
      <c r="D85" s="16">
        <v>7140</v>
      </c>
      <c r="E85" s="16">
        <v>7056</v>
      </c>
      <c r="F85" s="16">
        <v>6967</v>
      </c>
      <c r="G85" s="16">
        <v>6877</v>
      </c>
      <c r="H85" s="16">
        <v>6852</v>
      </c>
      <c r="I85" s="16">
        <v>6796</v>
      </c>
      <c r="J85" s="16">
        <v>6708</v>
      </c>
      <c r="K85" s="16">
        <v>6765</v>
      </c>
      <c r="L85" s="16">
        <v>6757</v>
      </c>
      <c r="M85" s="16">
        <v>6781</v>
      </c>
      <c r="N85" s="16">
        <v>6832</v>
      </c>
      <c r="O85" s="16">
        <v>6775</v>
      </c>
      <c r="P85" s="16">
        <v>6805</v>
      </c>
      <c r="Q85" s="16">
        <v>6746</v>
      </c>
      <c r="R85" s="16">
        <v>6665</v>
      </c>
      <c r="S85" s="16">
        <v>6639</v>
      </c>
      <c r="T85" s="16">
        <v>6677</v>
      </c>
      <c r="U85" s="16">
        <v>6686</v>
      </c>
      <c r="V85" s="16">
        <v>6636</v>
      </c>
      <c r="W85" s="16">
        <v>6657</v>
      </c>
      <c r="X85" s="16">
        <v>6701</v>
      </c>
      <c r="Y85" s="16">
        <v>6674</v>
      </c>
      <c r="Z85" s="25">
        <v>6698</v>
      </c>
      <c r="AA85" s="25">
        <v>0</v>
      </c>
      <c r="AB85" s="16">
        <v>0</v>
      </c>
      <c r="AC85" s="16">
        <v>0</v>
      </c>
      <c r="AD85" s="16">
        <v>0</v>
      </c>
      <c r="AE85" s="16">
        <v>0</v>
      </c>
      <c r="AF85" s="16">
        <v>0</v>
      </c>
      <c r="AG85" s="16">
        <v>0</v>
      </c>
      <c r="AH85" s="16">
        <v>0</v>
      </c>
      <c r="AI85" s="16">
        <v>0</v>
      </c>
      <c r="AJ85" s="16">
        <v>0</v>
      </c>
      <c r="AK85" s="16">
        <v>0</v>
      </c>
      <c r="AL85" s="16">
        <v>0</v>
      </c>
      <c r="AM85" s="16">
        <v>0</v>
      </c>
      <c r="AN85" s="16">
        <v>0</v>
      </c>
      <c r="AO85" s="16">
        <v>0</v>
      </c>
      <c r="AP85" s="16">
        <v>0</v>
      </c>
      <c r="AQ85" s="16">
        <v>0</v>
      </c>
      <c r="AR85" s="16">
        <v>0</v>
      </c>
      <c r="AS85" s="16">
        <v>0</v>
      </c>
      <c r="AT85" s="16">
        <v>0</v>
      </c>
      <c r="AU85" s="16">
        <v>0</v>
      </c>
      <c r="AV85" s="16">
        <v>0</v>
      </c>
      <c r="AW85" s="16">
        <v>0</v>
      </c>
      <c r="AX85" s="16">
        <v>0</v>
      </c>
      <c r="AY85" s="16">
        <v>0</v>
      </c>
      <c r="AZ85" s="16">
        <v>0</v>
      </c>
      <c r="BA85" s="16">
        <v>0</v>
      </c>
      <c r="BB85" s="16">
        <v>0</v>
      </c>
      <c r="BC85" s="16">
        <v>0</v>
      </c>
      <c r="BD85" s="16">
        <v>0</v>
      </c>
      <c r="BG85">
        <f t="shared" si="5"/>
        <v>-6701</v>
      </c>
      <c r="BH85">
        <f t="shared" si="6"/>
        <v>-6657</v>
      </c>
      <c r="BI85">
        <f t="shared" si="7"/>
        <v>62</v>
      </c>
    </row>
    <row r="86" spans="1:61" x14ac:dyDescent="0.25">
      <c r="A86" s="20" t="s">
        <v>950</v>
      </c>
      <c r="B86" s="20">
        <f>VLOOKUP(A86,'Gebieden vanaf 1830'!$A$4:$C$1457,3,FALSE)</f>
        <v>63</v>
      </c>
      <c r="C86" s="16">
        <v>8938</v>
      </c>
      <c r="D86" s="16">
        <v>8788</v>
      </c>
      <c r="E86" s="16">
        <v>8717</v>
      </c>
      <c r="F86" s="16">
        <v>8669</v>
      </c>
      <c r="G86" s="16">
        <v>8779</v>
      </c>
      <c r="H86" s="16">
        <v>8719</v>
      </c>
      <c r="I86" s="16">
        <v>8635</v>
      </c>
      <c r="J86" s="16">
        <v>8486</v>
      </c>
      <c r="K86" s="16">
        <v>8433</v>
      </c>
      <c r="L86" s="16">
        <v>8298</v>
      </c>
      <c r="M86" s="16">
        <v>8166</v>
      </c>
      <c r="N86" s="16">
        <v>8144</v>
      </c>
      <c r="O86" s="16">
        <v>8197</v>
      </c>
      <c r="P86" s="16">
        <v>8266</v>
      </c>
      <c r="Q86" s="16">
        <v>8423</v>
      </c>
      <c r="R86" s="16">
        <v>8362</v>
      </c>
      <c r="S86" s="16">
        <v>8341</v>
      </c>
      <c r="T86" s="16">
        <v>8289</v>
      </c>
      <c r="U86" s="16">
        <v>8327</v>
      </c>
      <c r="V86" s="16">
        <v>8361</v>
      </c>
      <c r="W86" s="16">
        <v>8348</v>
      </c>
      <c r="X86" s="16">
        <v>8476</v>
      </c>
      <c r="Y86" s="16">
        <v>8494</v>
      </c>
      <c r="Z86" s="25">
        <v>8438</v>
      </c>
      <c r="AA86" s="25">
        <v>10096</v>
      </c>
      <c r="AB86" s="16">
        <v>10069</v>
      </c>
      <c r="AC86" s="16">
        <v>10078</v>
      </c>
      <c r="AD86" s="16">
        <v>10079</v>
      </c>
      <c r="AE86" s="16">
        <v>10020</v>
      </c>
      <c r="AF86" s="16">
        <v>10044</v>
      </c>
      <c r="AG86" s="16">
        <v>9976</v>
      </c>
      <c r="AH86" s="16">
        <v>9876</v>
      </c>
      <c r="AI86" s="16">
        <v>9888</v>
      </c>
      <c r="AJ86" s="16">
        <v>9860</v>
      </c>
      <c r="AK86" s="16">
        <v>9853</v>
      </c>
      <c r="AL86" s="16">
        <v>9891</v>
      </c>
      <c r="AM86" s="16">
        <v>10003</v>
      </c>
      <c r="AN86" s="16">
        <v>10017</v>
      </c>
      <c r="AO86" s="16">
        <v>10085</v>
      </c>
      <c r="AP86" s="16">
        <v>10168</v>
      </c>
      <c r="AQ86" s="16">
        <v>10167</v>
      </c>
      <c r="AR86" s="16">
        <v>10259</v>
      </c>
      <c r="AS86" s="16">
        <v>10437</v>
      </c>
      <c r="AT86" s="16">
        <v>10545</v>
      </c>
      <c r="AU86" s="16">
        <v>10949</v>
      </c>
      <c r="AV86" s="16">
        <v>10968</v>
      </c>
      <c r="AW86" s="16">
        <v>11013</v>
      </c>
      <c r="AX86" s="16">
        <v>10963</v>
      </c>
      <c r="AY86" s="16">
        <v>10933</v>
      </c>
      <c r="AZ86" s="16">
        <v>10887</v>
      </c>
      <c r="BA86" s="16">
        <v>10908</v>
      </c>
      <c r="BB86" s="16">
        <v>10937</v>
      </c>
      <c r="BC86" s="16">
        <v>10798</v>
      </c>
      <c r="BD86" s="16">
        <v>10646</v>
      </c>
      <c r="BG86">
        <f t="shared" si="5"/>
        <v>2322</v>
      </c>
      <c r="BH86">
        <f t="shared" si="6"/>
        <v>2450</v>
      </c>
      <c r="BI86">
        <f t="shared" si="7"/>
        <v>63</v>
      </c>
    </row>
    <row r="87" spans="1:61" x14ac:dyDescent="0.25">
      <c r="A87" s="20" t="s">
        <v>951</v>
      </c>
      <c r="B87" s="20">
        <f>VLOOKUP(A87,'Gebieden vanaf 1830'!$A$4:$C$1457,3,FALSE)</f>
        <v>64</v>
      </c>
      <c r="C87" s="16">
        <v>8325</v>
      </c>
      <c r="D87" s="16">
        <v>8306</v>
      </c>
      <c r="E87" s="16">
        <v>8402</v>
      </c>
      <c r="F87" s="16">
        <v>8610</v>
      </c>
      <c r="G87" s="16">
        <v>8718</v>
      </c>
      <c r="H87" s="16">
        <v>8778</v>
      </c>
      <c r="I87" s="16">
        <v>8834</v>
      </c>
      <c r="J87" s="16">
        <v>8955</v>
      </c>
      <c r="K87" s="16">
        <v>9064</v>
      </c>
      <c r="L87" s="16">
        <v>9159</v>
      </c>
      <c r="M87" s="16">
        <v>9247</v>
      </c>
      <c r="N87" s="16">
        <v>9402</v>
      </c>
      <c r="O87" s="16">
        <v>9570</v>
      </c>
      <c r="P87" s="16">
        <v>9739</v>
      </c>
      <c r="Q87" s="16">
        <v>9871</v>
      </c>
      <c r="R87" s="16">
        <v>10035</v>
      </c>
      <c r="S87" s="16">
        <v>9934</v>
      </c>
      <c r="T87" s="16">
        <v>9753</v>
      </c>
      <c r="U87" s="16">
        <v>9892</v>
      </c>
      <c r="V87" s="16">
        <v>9961</v>
      </c>
      <c r="W87" s="16">
        <v>9976</v>
      </c>
      <c r="X87" s="16">
        <v>9911</v>
      </c>
      <c r="Y87" s="16">
        <v>9819</v>
      </c>
      <c r="Z87" s="25">
        <v>9843</v>
      </c>
      <c r="AA87" s="25">
        <v>9839</v>
      </c>
      <c r="AB87" s="16">
        <v>9828</v>
      </c>
      <c r="AC87" s="16">
        <v>9818</v>
      </c>
      <c r="AD87" s="16">
        <v>9851</v>
      </c>
      <c r="AE87" s="16">
        <v>9850</v>
      </c>
      <c r="AF87" s="16">
        <v>9799</v>
      </c>
      <c r="AG87" s="16">
        <v>9720</v>
      </c>
      <c r="AH87" s="16">
        <v>9716</v>
      </c>
      <c r="AI87" s="16">
        <v>9661</v>
      </c>
      <c r="AJ87" s="16">
        <v>9626</v>
      </c>
      <c r="AK87" s="16">
        <v>9553</v>
      </c>
      <c r="AL87" s="16">
        <v>9482</v>
      </c>
      <c r="AM87" s="16">
        <v>9336</v>
      </c>
      <c r="AN87" s="16">
        <v>9248</v>
      </c>
      <c r="AO87" s="16">
        <v>9339</v>
      </c>
      <c r="AP87" s="16">
        <v>9334</v>
      </c>
      <c r="AQ87" s="16">
        <v>9261</v>
      </c>
      <c r="AR87" s="16">
        <v>9307</v>
      </c>
      <c r="AS87" s="16">
        <v>9378</v>
      </c>
      <c r="AT87" s="16">
        <v>9446</v>
      </c>
      <c r="AU87" s="16">
        <v>9388</v>
      </c>
      <c r="AV87" s="16">
        <v>9412</v>
      </c>
      <c r="AW87" s="16">
        <v>9503</v>
      </c>
      <c r="AX87" s="16">
        <v>9599</v>
      </c>
      <c r="AY87" s="16">
        <v>9730</v>
      </c>
      <c r="AZ87" s="16">
        <v>9823</v>
      </c>
      <c r="BA87" s="16">
        <v>9905</v>
      </c>
      <c r="BB87" s="16">
        <v>0</v>
      </c>
      <c r="BC87" s="16">
        <v>0</v>
      </c>
      <c r="BD87" s="16">
        <v>0</v>
      </c>
      <c r="BG87">
        <f t="shared" si="5"/>
        <v>-9911</v>
      </c>
      <c r="BH87">
        <f t="shared" si="6"/>
        <v>-9976</v>
      </c>
      <c r="BI87">
        <f t="shared" si="7"/>
        <v>64</v>
      </c>
    </row>
    <row r="88" spans="1:61" x14ac:dyDescent="0.25">
      <c r="A88" s="20" t="s">
        <v>888</v>
      </c>
      <c r="B88" s="20">
        <f>VLOOKUP(A88,'Gebieden vanaf 1830'!$A$4:$C$1457,3,FALSE)</f>
        <v>65</v>
      </c>
      <c r="C88" s="16">
        <v>15426</v>
      </c>
      <c r="D88" s="16">
        <v>15370</v>
      </c>
      <c r="E88" s="16">
        <v>15377</v>
      </c>
      <c r="F88" s="16">
        <v>15441</v>
      </c>
      <c r="G88" s="16">
        <v>15499</v>
      </c>
      <c r="H88" s="16">
        <v>15546</v>
      </c>
      <c r="I88" s="16">
        <v>15425</v>
      </c>
      <c r="J88" s="16">
        <v>15497</v>
      </c>
      <c r="K88" s="16">
        <v>15778</v>
      </c>
      <c r="L88" s="16">
        <v>15917</v>
      </c>
      <c r="M88" s="16">
        <v>16100</v>
      </c>
      <c r="N88" s="16">
        <v>16248</v>
      </c>
      <c r="O88" s="16">
        <v>16492</v>
      </c>
      <c r="P88" s="16">
        <v>16735</v>
      </c>
      <c r="Q88" s="16">
        <v>17127</v>
      </c>
      <c r="R88" s="16">
        <v>17369</v>
      </c>
      <c r="S88" s="16">
        <v>17665</v>
      </c>
      <c r="T88" s="16">
        <v>17846</v>
      </c>
      <c r="U88" s="16">
        <v>18368</v>
      </c>
      <c r="V88" s="16">
        <v>18667</v>
      </c>
      <c r="W88" s="16">
        <v>18962</v>
      </c>
      <c r="X88" s="16">
        <v>19069</v>
      </c>
      <c r="Y88" s="16">
        <v>19269</v>
      </c>
      <c r="Z88" s="25">
        <v>19336</v>
      </c>
      <c r="AA88" s="25">
        <v>18791</v>
      </c>
      <c r="AB88" s="16">
        <v>18902</v>
      </c>
      <c r="AC88" s="16">
        <v>19043</v>
      </c>
      <c r="AD88" s="16">
        <v>19184</v>
      </c>
      <c r="AE88" s="16">
        <v>19187</v>
      </c>
      <c r="AF88" s="16">
        <v>19248</v>
      </c>
      <c r="AG88" s="16">
        <v>19269</v>
      </c>
      <c r="AH88" s="16">
        <v>19346</v>
      </c>
      <c r="AI88" s="16">
        <v>19476</v>
      </c>
      <c r="AJ88" s="16">
        <v>19485</v>
      </c>
      <c r="AK88" s="16">
        <v>19626</v>
      </c>
      <c r="AL88" s="16">
        <v>19641</v>
      </c>
      <c r="AM88" s="16">
        <v>19722</v>
      </c>
      <c r="AN88" s="16">
        <v>19817</v>
      </c>
      <c r="AO88" s="16">
        <v>19930</v>
      </c>
      <c r="AP88" s="16">
        <v>19854</v>
      </c>
      <c r="AQ88" s="16">
        <v>19833</v>
      </c>
      <c r="AR88" s="16">
        <v>19843</v>
      </c>
      <c r="AS88" s="16">
        <v>19765</v>
      </c>
      <c r="AT88" s="16">
        <v>19685</v>
      </c>
      <c r="AU88" s="16">
        <v>19762</v>
      </c>
      <c r="AV88" s="16">
        <v>19679</v>
      </c>
      <c r="AW88" s="16">
        <v>19555</v>
      </c>
      <c r="AX88" s="16">
        <v>19461</v>
      </c>
      <c r="AY88" s="16">
        <v>19399</v>
      </c>
      <c r="AZ88" s="16">
        <v>0</v>
      </c>
      <c r="BA88" s="16">
        <v>0</v>
      </c>
      <c r="BB88" s="16">
        <v>0</v>
      </c>
      <c r="BC88" s="16">
        <v>0</v>
      </c>
      <c r="BD88" s="16">
        <v>0</v>
      </c>
      <c r="BG88">
        <f t="shared" si="5"/>
        <v>-19069</v>
      </c>
      <c r="BH88">
        <f t="shared" si="6"/>
        <v>-18962</v>
      </c>
      <c r="BI88">
        <f t="shared" si="7"/>
        <v>65</v>
      </c>
    </row>
    <row r="89" spans="1:61" x14ac:dyDescent="0.25">
      <c r="A89" s="20" t="s">
        <v>493</v>
      </c>
      <c r="B89" s="20">
        <f>VLOOKUP(A89,'Gebieden vanaf 1830'!$A$4:$C$1457,3,FALSE)</f>
        <v>66</v>
      </c>
      <c r="C89" s="16">
        <v>7247</v>
      </c>
      <c r="D89" s="16">
        <v>7392</v>
      </c>
      <c r="E89" s="16">
        <v>7582</v>
      </c>
      <c r="F89" s="16">
        <v>7857</v>
      </c>
      <c r="G89" s="16">
        <v>8128</v>
      </c>
      <c r="H89" s="16">
        <v>8440</v>
      </c>
      <c r="I89" s="16">
        <v>9097</v>
      </c>
      <c r="J89" s="16">
        <v>9472</v>
      </c>
      <c r="K89" s="16">
        <v>9669</v>
      </c>
      <c r="L89" s="16">
        <v>9817</v>
      </c>
      <c r="M89" s="16">
        <v>9886</v>
      </c>
      <c r="N89" s="16">
        <v>10056</v>
      </c>
      <c r="O89" s="16">
        <v>10485</v>
      </c>
      <c r="P89" s="16">
        <v>10679</v>
      </c>
      <c r="Q89" s="16">
        <v>10754</v>
      </c>
      <c r="R89" s="16">
        <v>10927</v>
      </c>
      <c r="S89" s="16">
        <v>11203</v>
      </c>
      <c r="T89" s="16">
        <v>11346</v>
      </c>
      <c r="U89" s="16">
        <v>11461</v>
      </c>
      <c r="V89" s="16">
        <v>11549</v>
      </c>
      <c r="W89" s="16">
        <v>11704</v>
      </c>
      <c r="X89" s="16">
        <v>12071</v>
      </c>
      <c r="Y89" s="16">
        <v>12217</v>
      </c>
      <c r="Z89" s="25">
        <v>12288</v>
      </c>
      <c r="AA89" s="25">
        <v>0</v>
      </c>
      <c r="AB89" s="16">
        <v>0</v>
      </c>
      <c r="AC89" s="16">
        <v>0</v>
      </c>
      <c r="AD89" s="16">
        <v>0</v>
      </c>
      <c r="AE89" s="16">
        <v>0</v>
      </c>
      <c r="AF89" s="16">
        <v>0</v>
      </c>
      <c r="AG89" s="16">
        <v>0</v>
      </c>
      <c r="AH89" s="16">
        <v>0</v>
      </c>
      <c r="AI89" s="16">
        <v>0</v>
      </c>
      <c r="AJ89" s="16">
        <v>0</v>
      </c>
      <c r="AK89" s="16">
        <v>0</v>
      </c>
      <c r="AL89" s="16">
        <v>0</v>
      </c>
      <c r="AM89" s="16">
        <v>0</v>
      </c>
      <c r="AN89" s="16">
        <v>0</v>
      </c>
      <c r="AO89" s="16">
        <v>0</v>
      </c>
      <c r="AP89" s="16">
        <v>0</v>
      </c>
      <c r="AQ89" s="16">
        <v>0</v>
      </c>
      <c r="AR89" s="16">
        <v>0</v>
      </c>
      <c r="AS89" s="16">
        <v>0</v>
      </c>
      <c r="AT89" s="16">
        <v>0</v>
      </c>
      <c r="AU89" s="16">
        <v>0</v>
      </c>
      <c r="AV89" s="16">
        <v>0</v>
      </c>
      <c r="AW89" s="16">
        <v>0</v>
      </c>
      <c r="AX89" s="16">
        <v>0</v>
      </c>
      <c r="AY89" s="16">
        <v>0</v>
      </c>
      <c r="AZ89" s="16">
        <v>0</v>
      </c>
      <c r="BA89" s="16">
        <v>0</v>
      </c>
      <c r="BB89" s="16">
        <v>0</v>
      </c>
      <c r="BC89" s="16">
        <v>0</v>
      </c>
      <c r="BD89" s="16">
        <v>0</v>
      </c>
      <c r="BG89">
        <f t="shared" ref="BG89:BG152" si="8">+BC89-X89</f>
        <v>-12071</v>
      </c>
      <c r="BH89">
        <f t="shared" ref="BH89:BH152" si="9">+BC89-W89</f>
        <v>-11704</v>
      </c>
      <c r="BI89">
        <f t="shared" ref="BI89:BI152" si="10">+B89</f>
        <v>66</v>
      </c>
    </row>
    <row r="90" spans="1:61" x14ac:dyDescent="0.25">
      <c r="A90" s="20" t="s">
        <v>467</v>
      </c>
      <c r="B90" s="20">
        <f>VLOOKUP(A90,'Gebieden vanaf 1830'!$A$4:$C$1457,3,FALSE)</f>
        <v>67</v>
      </c>
      <c r="C90" s="16">
        <v>6149</v>
      </c>
      <c r="D90" s="16">
        <v>6130</v>
      </c>
      <c r="E90" s="16">
        <v>6093</v>
      </c>
      <c r="F90" s="16">
        <v>6089</v>
      </c>
      <c r="G90" s="16">
        <v>6102</v>
      </c>
      <c r="H90" s="16">
        <v>6052</v>
      </c>
      <c r="I90" s="16">
        <v>6062</v>
      </c>
      <c r="J90" s="16">
        <v>6030</v>
      </c>
      <c r="K90" s="16">
        <v>6078</v>
      </c>
      <c r="L90" s="16">
        <v>6013</v>
      </c>
      <c r="M90" s="16">
        <v>6015</v>
      </c>
      <c r="N90" s="16">
        <v>5961</v>
      </c>
      <c r="O90" s="16">
        <v>5983</v>
      </c>
      <c r="P90" s="16">
        <v>6023</v>
      </c>
      <c r="Q90" s="16">
        <v>6054</v>
      </c>
      <c r="R90" s="16">
        <v>6129</v>
      </c>
      <c r="S90" s="16">
        <v>6153</v>
      </c>
      <c r="T90" s="16">
        <v>6211</v>
      </c>
      <c r="U90" s="16">
        <v>6208</v>
      </c>
      <c r="V90" s="16">
        <v>6210</v>
      </c>
      <c r="W90" s="16">
        <v>6284</v>
      </c>
      <c r="X90" s="16">
        <v>6321</v>
      </c>
      <c r="Y90" s="16">
        <v>6356</v>
      </c>
      <c r="Z90" s="25">
        <v>6346</v>
      </c>
      <c r="AA90" s="25">
        <v>0</v>
      </c>
      <c r="AB90" s="16">
        <v>0</v>
      </c>
      <c r="AC90" s="16">
        <v>0</v>
      </c>
      <c r="AD90" s="16">
        <v>0</v>
      </c>
      <c r="AE90" s="16">
        <v>0</v>
      </c>
      <c r="AF90" s="16">
        <v>0</v>
      </c>
      <c r="AG90" s="16">
        <v>0</v>
      </c>
      <c r="AH90" s="16">
        <v>0</v>
      </c>
      <c r="AI90" s="16">
        <v>0</v>
      </c>
      <c r="AJ90" s="16">
        <v>0</v>
      </c>
      <c r="AK90" s="16">
        <v>0</v>
      </c>
      <c r="AL90" s="16">
        <v>0</v>
      </c>
      <c r="AM90" s="16">
        <v>0</v>
      </c>
      <c r="AN90" s="16">
        <v>0</v>
      </c>
      <c r="AO90" s="16">
        <v>0</v>
      </c>
      <c r="AP90" s="16">
        <v>0</v>
      </c>
      <c r="AQ90" s="16">
        <v>0</v>
      </c>
      <c r="AR90" s="16">
        <v>0</v>
      </c>
      <c r="AS90" s="16">
        <v>0</v>
      </c>
      <c r="AT90" s="16">
        <v>0</v>
      </c>
      <c r="AU90" s="16">
        <v>0</v>
      </c>
      <c r="AV90" s="16">
        <v>0</v>
      </c>
      <c r="AW90" s="16">
        <v>0</v>
      </c>
      <c r="AX90" s="16">
        <v>0</v>
      </c>
      <c r="AY90" s="16">
        <v>0</v>
      </c>
      <c r="AZ90" s="16">
        <v>0</v>
      </c>
      <c r="BA90" s="16">
        <v>0</v>
      </c>
      <c r="BB90" s="16">
        <v>0</v>
      </c>
      <c r="BC90" s="16">
        <v>0</v>
      </c>
      <c r="BD90" s="16">
        <v>0</v>
      </c>
      <c r="BG90">
        <f t="shared" si="8"/>
        <v>-6321</v>
      </c>
      <c r="BH90">
        <f t="shared" si="9"/>
        <v>-6284</v>
      </c>
      <c r="BI90">
        <f t="shared" si="10"/>
        <v>67</v>
      </c>
    </row>
    <row r="91" spans="1:61" x14ac:dyDescent="0.25">
      <c r="A91" s="20" t="s">
        <v>952</v>
      </c>
      <c r="B91" s="20">
        <f>VLOOKUP(A91,'Gebieden vanaf 1830'!$A$4:$C$1457,3,FALSE)</f>
        <v>68</v>
      </c>
      <c r="C91" s="16">
        <v>8570</v>
      </c>
      <c r="D91" s="16">
        <v>8509</v>
      </c>
      <c r="E91" s="16">
        <v>8401</v>
      </c>
      <c r="F91" s="16">
        <v>8426</v>
      </c>
      <c r="G91" s="16">
        <v>8349</v>
      </c>
      <c r="H91" s="16">
        <v>8276</v>
      </c>
      <c r="I91" s="16">
        <v>8327</v>
      </c>
      <c r="J91" s="16">
        <v>8215</v>
      </c>
      <c r="K91" s="16">
        <v>8231</v>
      </c>
      <c r="L91" s="16">
        <v>8108</v>
      </c>
      <c r="M91" s="16">
        <v>8027</v>
      </c>
      <c r="N91" s="16">
        <v>7998</v>
      </c>
      <c r="O91" s="16">
        <v>8047</v>
      </c>
      <c r="P91" s="16">
        <v>8211</v>
      </c>
      <c r="Q91" s="16">
        <v>8235</v>
      </c>
      <c r="R91" s="16">
        <v>8228</v>
      </c>
      <c r="S91" s="16">
        <v>8235</v>
      </c>
      <c r="T91" s="16">
        <v>8390</v>
      </c>
      <c r="U91" s="16">
        <v>8421</v>
      </c>
      <c r="V91" s="16">
        <v>8564</v>
      </c>
      <c r="W91" s="16">
        <v>8638</v>
      </c>
      <c r="X91" s="16">
        <v>8755</v>
      </c>
      <c r="Y91" s="16">
        <v>8807</v>
      </c>
      <c r="Z91" s="25">
        <v>8871</v>
      </c>
      <c r="AA91" s="25">
        <v>9281</v>
      </c>
      <c r="AB91" s="16">
        <v>9269</v>
      </c>
      <c r="AC91" s="16">
        <v>9162</v>
      </c>
      <c r="AD91" s="16">
        <v>9069</v>
      </c>
      <c r="AE91" s="16">
        <v>9098</v>
      </c>
      <c r="AF91" s="16">
        <v>9185</v>
      </c>
      <c r="AG91" s="16">
        <v>9019</v>
      </c>
      <c r="AH91" s="16">
        <v>8938</v>
      </c>
      <c r="AI91" s="16">
        <v>8897</v>
      </c>
      <c r="AJ91" s="16">
        <v>8883</v>
      </c>
      <c r="AK91" s="16">
        <v>8938</v>
      </c>
      <c r="AL91" s="16">
        <v>8886</v>
      </c>
      <c r="AM91" s="16">
        <v>8854</v>
      </c>
      <c r="AN91" s="16">
        <v>8804</v>
      </c>
      <c r="AO91" s="16">
        <v>8739</v>
      </c>
      <c r="AP91" s="16">
        <v>0</v>
      </c>
      <c r="AQ91" s="16">
        <v>0</v>
      </c>
      <c r="AR91" s="16">
        <v>0</v>
      </c>
      <c r="AS91" s="16">
        <v>0</v>
      </c>
      <c r="AT91" s="16">
        <v>0</v>
      </c>
      <c r="AU91" s="16">
        <v>0</v>
      </c>
      <c r="AV91" s="16">
        <v>0</v>
      </c>
      <c r="AW91" s="16">
        <v>0</v>
      </c>
      <c r="AX91" s="16">
        <v>0</v>
      </c>
      <c r="AY91" s="16">
        <v>0</v>
      </c>
      <c r="AZ91" s="16">
        <v>0</v>
      </c>
      <c r="BA91" s="16">
        <v>0</v>
      </c>
      <c r="BB91" s="16">
        <v>0</v>
      </c>
      <c r="BC91" s="16">
        <v>0</v>
      </c>
      <c r="BD91" s="16">
        <v>0</v>
      </c>
      <c r="BG91">
        <f t="shared" si="8"/>
        <v>-8755</v>
      </c>
      <c r="BH91">
        <f t="shared" si="9"/>
        <v>-8638</v>
      </c>
      <c r="BI91">
        <f t="shared" si="10"/>
        <v>68</v>
      </c>
    </row>
    <row r="92" spans="1:61" x14ac:dyDescent="0.25">
      <c r="A92" s="20" t="s">
        <v>491</v>
      </c>
      <c r="B92" s="20">
        <f>VLOOKUP(A92,'Gebieden vanaf 1830'!$A$4:$C$1457,3,FALSE)</f>
        <v>69</v>
      </c>
      <c r="C92" s="16">
        <v>9278</v>
      </c>
      <c r="D92" s="16">
        <v>9393</v>
      </c>
      <c r="E92" s="16">
        <v>9472</v>
      </c>
      <c r="F92" s="16">
        <v>9502</v>
      </c>
      <c r="G92" s="16">
        <v>9491</v>
      </c>
      <c r="H92" s="16">
        <v>9465</v>
      </c>
      <c r="I92" s="16">
        <v>9524</v>
      </c>
      <c r="J92" s="16">
        <v>9542</v>
      </c>
      <c r="K92" s="16">
        <v>9594</v>
      </c>
      <c r="L92" s="16">
        <v>9551</v>
      </c>
      <c r="M92" s="16">
        <v>9575</v>
      </c>
      <c r="N92" s="16">
        <v>9765</v>
      </c>
      <c r="O92" s="16">
        <v>9923</v>
      </c>
      <c r="P92" s="16">
        <v>10183</v>
      </c>
      <c r="Q92" s="16">
        <v>10682</v>
      </c>
      <c r="R92" s="16">
        <v>11008</v>
      </c>
      <c r="S92" s="16">
        <v>11415</v>
      </c>
      <c r="T92" s="16">
        <v>11743</v>
      </c>
      <c r="U92" s="16">
        <v>12285</v>
      </c>
      <c r="V92" s="16">
        <v>12379</v>
      </c>
      <c r="W92" s="16">
        <v>12579</v>
      </c>
      <c r="X92" s="16">
        <v>12657</v>
      </c>
      <c r="Y92" s="16">
        <v>12754</v>
      </c>
      <c r="Z92" s="25">
        <v>12804</v>
      </c>
      <c r="AA92" s="25">
        <v>0</v>
      </c>
      <c r="AB92" s="16">
        <v>0</v>
      </c>
      <c r="AC92" s="16">
        <v>0</v>
      </c>
      <c r="AD92" s="16">
        <v>0</v>
      </c>
      <c r="AE92" s="16">
        <v>0</v>
      </c>
      <c r="AF92" s="16">
        <v>0</v>
      </c>
      <c r="AG92" s="16">
        <v>0</v>
      </c>
      <c r="AH92" s="16">
        <v>0</v>
      </c>
      <c r="AI92" s="16">
        <v>0</v>
      </c>
      <c r="AJ92" s="16">
        <v>0</v>
      </c>
      <c r="AK92" s="16">
        <v>0</v>
      </c>
      <c r="AL92" s="16">
        <v>0</v>
      </c>
      <c r="AM92" s="16">
        <v>0</v>
      </c>
      <c r="AN92" s="16">
        <v>0</v>
      </c>
      <c r="AO92" s="16">
        <v>0</v>
      </c>
      <c r="AP92" s="16">
        <v>0</v>
      </c>
      <c r="AQ92" s="16">
        <v>0</v>
      </c>
      <c r="AR92" s="16">
        <v>0</v>
      </c>
      <c r="AS92" s="16">
        <v>0</v>
      </c>
      <c r="AT92" s="16">
        <v>0</v>
      </c>
      <c r="AU92" s="16">
        <v>0</v>
      </c>
      <c r="AV92" s="16">
        <v>0</v>
      </c>
      <c r="AW92" s="16">
        <v>0</v>
      </c>
      <c r="AX92" s="16">
        <v>0</v>
      </c>
      <c r="AY92" s="16">
        <v>0</v>
      </c>
      <c r="AZ92" s="16">
        <v>0</v>
      </c>
      <c r="BA92" s="16">
        <v>0</v>
      </c>
      <c r="BB92" s="16">
        <v>0</v>
      </c>
      <c r="BC92" s="16">
        <v>0</v>
      </c>
      <c r="BD92" s="16">
        <v>0</v>
      </c>
      <c r="BG92">
        <f t="shared" si="8"/>
        <v>-12657</v>
      </c>
      <c r="BH92">
        <f t="shared" si="9"/>
        <v>-12579</v>
      </c>
      <c r="BI92">
        <f t="shared" si="10"/>
        <v>69</v>
      </c>
    </row>
    <row r="93" spans="1:61" x14ac:dyDescent="0.25">
      <c r="A93" s="20" t="s">
        <v>953</v>
      </c>
      <c r="B93" s="20">
        <f>VLOOKUP(A93,'Gebieden vanaf 1830'!$A$4:$C$1457,3,FALSE)</f>
        <v>70</v>
      </c>
      <c r="C93" s="16">
        <v>4835</v>
      </c>
      <c r="D93" s="16">
        <v>4750</v>
      </c>
      <c r="E93" s="16">
        <v>4694</v>
      </c>
      <c r="F93" s="16">
        <v>4675</v>
      </c>
      <c r="G93" s="16">
        <v>4701</v>
      </c>
      <c r="H93" s="16">
        <v>4631</v>
      </c>
      <c r="I93" s="16">
        <v>4623</v>
      </c>
      <c r="J93" s="16">
        <v>4642</v>
      </c>
      <c r="K93" s="16">
        <v>4673</v>
      </c>
      <c r="L93" s="16">
        <v>4753</v>
      </c>
      <c r="M93" s="16">
        <v>4753</v>
      </c>
      <c r="N93" s="16">
        <v>4775</v>
      </c>
      <c r="O93" s="16">
        <v>3968</v>
      </c>
      <c r="P93" s="16">
        <v>3982</v>
      </c>
      <c r="Q93" s="16">
        <v>4023</v>
      </c>
      <c r="R93" s="16">
        <v>3948</v>
      </c>
      <c r="S93" s="16">
        <v>3883</v>
      </c>
      <c r="T93" s="16">
        <v>3928</v>
      </c>
      <c r="U93" s="16">
        <v>3877</v>
      </c>
      <c r="V93" s="16">
        <v>3866</v>
      </c>
      <c r="W93" s="16">
        <v>3883</v>
      </c>
      <c r="X93" s="16">
        <v>3975</v>
      </c>
      <c r="Y93" s="16">
        <v>4040</v>
      </c>
      <c r="Z93" s="25">
        <v>4092</v>
      </c>
      <c r="AA93" s="25">
        <v>21130</v>
      </c>
      <c r="AB93" s="16">
        <v>21102</v>
      </c>
      <c r="AC93" s="16">
        <v>20977</v>
      </c>
      <c r="AD93" s="16">
        <v>21074</v>
      </c>
      <c r="AE93" s="16">
        <v>20954</v>
      </c>
      <c r="AF93" s="16">
        <v>20931</v>
      </c>
      <c r="AG93" s="16">
        <v>20837</v>
      </c>
      <c r="AH93" s="16">
        <v>20689</v>
      </c>
      <c r="AI93" s="16">
        <v>20677</v>
      </c>
      <c r="AJ93" s="16">
        <v>20694</v>
      </c>
      <c r="AK93" s="16">
        <v>20555</v>
      </c>
      <c r="AL93" s="16">
        <v>20490</v>
      </c>
      <c r="AM93" s="16">
        <v>20373</v>
      </c>
      <c r="AN93" s="16">
        <v>20278</v>
      </c>
      <c r="AO93" s="16">
        <v>20144</v>
      </c>
      <c r="AP93" s="16">
        <v>20062</v>
      </c>
      <c r="AQ93" s="16">
        <v>20173</v>
      </c>
      <c r="AR93" s="16">
        <v>20354</v>
      </c>
      <c r="AS93" s="16">
        <v>20743</v>
      </c>
      <c r="AT93" s="16">
        <v>20955</v>
      </c>
      <c r="AU93" s="16">
        <v>21048</v>
      </c>
      <c r="AV93" s="16">
        <v>20972</v>
      </c>
      <c r="AW93" s="16">
        <v>20887</v>
      </c>
      <c r="AX93" s="16">
        <v>20571</v>
      </c>
      <c r="AY93" s="16">
        <v>20542</v>
      </c>
      <c r="AZ93" s="16">
        <v>20579</v>
      </c>
      <c r="BA93" s="16">
        <v>20597</v>
      </c>
      <c r="BB93" s="16">
        <v>20755</v>
      </c>
      <c r="BC93" s="16">
        <v>20512</v>
      </c>
      <c r="BD93" s="16">
        <v>20476</v>
      </c>
      <c r="BG93">
        <f t="shared" si="8"/>
        <v>16537</v>
      </c>
      <c r="BH93">
        <f t="shared" si="9"/>
        <v>16629</v>
      </c>
      <c r="BI93">
        <f t="shared" si="10"/>
        <v>70</v>
      </c>
    </row>
    <row r="94" spans="1:61" x14ac:dyDescent="0.25">
      <c r="A94" s="20" t="s">
        <v>1613</v>
      </c>
      <c r="B94" s="20">
        <f>VLOOKUP(A94,'Gebieden vanaf 1830'!$A$4:$C$1457,3,FALSE)</f>
        <v>71</v>
      </c>
      <c r="C94" s="16">
        <v>7005</v>
      </c>
      <c r="D94" s="16">
        <v>7020</v>
      </c>
      <c r="E94" s="16">
        <v>6931</v>
      </c>
      <c r="F94" s="16">
        <v>6961</v>
      </c>
      <c r="G94" s="16">
        <v>6990</v>
      </c>
      <c r="H94" s="16">
        <v>6826</v>
      </c>
      <c r="I94" s="16">
        <v>6857</v>
      </c>
      <c r="J94" s="16">
        <v>6783</v>
      </c>
      <c r="K94" s="16">
        <v>6674</v>
      </c>
      <c r="L94" s="16">
        <v>6682</v>
      </c>
      <c r="M94" s="16">
        <v>6699</v>
      </c>
      <c r="N94" s="16">
        <v>6777</v>
      </c>
      <c r="O94" s="16">
        <v>6877</v>
      </c>
      <c r="P94" s="16">
        <v>6870</v>
      </c>
      <c r="Q94" s="16">
        <v>7021</v>
      </c>
      <c r="R94" s="16">
        <v>7037</v>
      </c>
      <c r="S94" s="16">
        <v>7030</v>
      </c>
      <c r="T94" s="16">
        <v>7147</v>
      </c>
      <c r="U94" s="16">
        <v>7293</v>
      </c>
      <c r="V94" s="16">
        <v>7380</v>
      </c>
      <c r="W94" s="16">
        <v>7489</v>
      </c>
      <c r="X94" s="16">
        <v>7500</v>
      </c>
      <c r="Y94" s="16">
        <v>7648</v>
      </c>
      <c r="Z94" s="25">
        <v>7733</v>
      </c>
      <c r="AA94" s="25">
        <v>8985</v>
      </c>
      <c r="AB94" s="16">
        <v>9067</v>
      </c>
      <c r="AC94" s="16">
        <v>0</v>
      </c>
      <c r="AD94" s="16">
        <v>0</v>
      </c>
      <c r="AE94" s="16">
        <v>0</v>
      </c>
      <c r="AF94" s="16">
        <v>0</v>
      </c>
      <c r="AG94" s="16">
        <v>0</v>
      </c>
      <c r="AH94" s="16">
        <v>0</v>
      </c>
      <c r="AI94" s="16">
        <v>0</v>
      </c>
      <c r="AJ94" s="16">
        <v>0</v>
      </c>
      <c r="AK94" s="16">
        <v>0</v>
      </c>
      <c r="AL94" s="16">
        <v>0</v>
      </c>
      <c r="AM94" s="16">
        <v>0</v>
      </c>
      <c r="AN94" s="16">
        <v>0</v>
      </c>
      <c r="AO94" s="16">
        <v>0</v>
      </c>
      <c r="AP94" s="16">
        <v>0</v>
      </c>
      <c r="AQ94" s="16">
        <v>0</v>
      </c>
      <c r="AR94" s="16">
        <v>0</v>
      </c>
      <c r="AS94" s="16">
        <v>0</v>
      </c>
      <c r="AT94" s="16">
        <v>0</v>
      </c>
      <c r="AU94" s="16">
        <v>0</v>
      </c>
      <c r="AV94" s="16">
        <v>0</v>
      </c>
      <c r="AW94" s="16">
        <v>0</v>
      </c>
      <c r="AX94" s="16">
        <v>0</v>
      </c>
      <c r="AY94" s="16">
        <v>0</v>
      </c>
      <c r="AZ94" s="16">
        <v>0</v>
      </c>
      <c r="BA94" s="16">
        <v>0</v>
      </c>
      <c r="BB94" s="16">
        <v>0</v>
      </c>
      <c r="BC94" s="16">
        <v>0</v>
      </c>
      <c r="BD94" s="16">
        <v>0</v>
      </c>
      <c r="BG94">
        <f t="shared" si="8"/>
        <v>-7500</v>
      </c>
      <c r="BH94">
        <f t="shared" si="9"/>
        <v>-7489</v>
      </c>
      <c r="BI94">
        <f t="shared" si="10"/>
        <v>71</v>
      </c>
    </row>
    <row r="95" spans="1:61" x14ac:dyDescent="0.25">
      <c r="A95" s="20" t="s">
        <v>954</v>
      </c>
      <c r="B95" s="20">
        <f>VLOOKUP(A95,'Gebieden vanaf 1830'!$A$4:$C$1457,3,FALSE)</f>
        <v>72</v>
      </c>
      <c r="C95" s="16">
        <v>11960</v>
      </c>
      <c r="D95" s="16">
        <v>12001</v>
      </c>
      <c r="E95" s="16">
        <v>12048</v>
      </c>
      <c r="F95" s="16">
        <v>12253</v>
      </c>
      <c r="G95" s="16">
        <v>12313</v>
      </c>
      <c r="H95" s="16">
        <v>12587</v>
      </c>
      <c r="I95" s="16">
        <v>12645</v>
      </c>
      <c r="J95" s="16">
        <v>12680</v>
      </c>
      <c r="K95" s="16">
        <v>12626</v>
      </c>
      <c r="L95" s="16">
        <v>12621</v>
      </c>
      <c r="M95" s="16">
        <v>12552</v>
      </c>
      <c r="N95" s="16">
        <v>12707</v>
      </c>
      <c r="O95" s="16">
        <v>13745</v>
      </c>
      <c r="P95" s="16">
        <v>13853</v>
      </c>
      <c r="Q95" s="16">
        <v>13937</v>
      </c>
      <c r="R95" s="16">
        <v>14197</v>
      </c>
      <c r="S95" s="16">
        <v>14533</v>
      </c>
      <c r="T95" s="16">
        <v>14705</v>
      </c>
      <c r="U95" s="16">
        <v>14907</v>
      </c>
      <c r="V95" s="16">
        <v>15106</v>
      </c>
      <c r="W95" s="16">
        <v>15427</v>
      </c>
      <c r="X95" s="16">
        <v>15585</v>
      </c>
      <c r="Y95" s="16">
        <v>15663</v>
      </c>
      <c r="Z95" s="25">
        <v>15752</v>
      </c>
      <c r="AA95" s="25">
        <v>16354</v>
      </c>
      <c r="AB95" s="16">
        <v>16274</v>
      </c>
      <c r="AC95" s="16">
        <v>16320</v>
      </c>
      <c r="AD95" s="16">
        <v>16220</v>
      </c>
      <c r="AE95" s="16">
        <v>15825</v>
      </c>
      <c r="AF95" s="16">
        <v>15727</v>
      </c>
      <c r="AG95" s="16">
        <v>15574</v>
      </c>
      <c r="AH95" s="16">
        <v>15474</v>
      </c>
      <c r="AI95" s="16">
        <v>15419</v>
      </c>
      <c r="AJ95" s="16">
        <v>15282</v>
      </c>
      <c r="AK95" s="16">
        <v>15250</v>
      </c>
      <c r="AL95" s="16">
        <v>15180</v>
      </c>
      <c r="AM95" s="16">
        <v>15193</v>
      </c>
      <c r="AN95" s="16">
        <v>15274</v>
      </c>
      <c r="AO95" s="16">
        <v>15356</v>
      </c>
      <c r="AP95" s="16">
        <v>15438</v>
      </c>
      <c r="AQ95" s="16">
        <v>15426</v>
      </c>
      <c r="AR95" s="16">
        <v>15444</v>
      </c>
      <c r="AS95" s="16">
        <v>15533</v>
      </c>
      <c r="AT95" s="16">
        <v>15561</v>
      </c>
      <c r="AU95" s="16">
        <v>15839</v>
      </c>
      <c r="AV95" s="16">
        <v>15959</v>
      </c>
      <c r="AW95" s="16">
        <v>15642</v>
      </c>
      <c r="AX95" s="16">
        <v>15465</v>
      </c>
      <c r="AY95" s="16">
        <v>15567</v>
      </c>
      <c r="AZ95" s="16">
        <v>15689</v>
      </c>
      <c r="BA95" s="16">
        <v>15809</v>
      </c>
      <c r="BB95" s="16">
        <v>15878</v>
      </c>
      <c r="BC95" s="16">
        <v>15844</v>
      </c>
      <c r="BD95" s="16">
        <v>15854</v>
      </c>
      <c r="BG95">
        <f t="shared" si="8"/>
        <v>259</v>
      </c>
      <c r="BH95">
        <f t="shared" si="9"/>
        <v>417</v>
      </c>
      <c r="BI95">
        <f t="shared" si="10"/>
        <v>72</v>
      </c>
    </row>
    <row r="96" spans="1:61" x14ac:dyDescent="0.25">
      <c r="A96" s="20" t="s">
        <v>468</v>
      </c>
      <c r="B96" s="20">
        <f>VLOOKUP(A96,'Gebieden vanaf 1830'!$A$4:$C$1457,3,FALSE)</f>
        <v>73</v>
      </c>
      <c r="C96" s="16">
        <v>11436</v>
      </c>
      <c r="D96" s="16">
        <v>11382</v>
      </c>
      <c r="E96" s="16">
        <v>11559</v>
      </c>
      <c r="F96" s="16">
        <v>11581</v>
      </c>
      <c r="G96" s="16">
        <v>11714</v>
      </c>
      <c r="H96" s="16">
        <v>11855</v>
      </c>
      <c r="I96" s="16">
        <v>11863</v>
      </c>
      <c r="J96" s="16">
        <v>12037</v>
      </c>
      <c r="K96" s="16">
        <v>12174</v>
      </c>
      <c r="L96" s="16">
        <v>12331</v>
      </c>
      <c r="M96" s="16">
        <v>12482</v>
      </c>
      <c r="N96" s="16">
        <v>12713</v>
      </c>
      <c r="O96" s="16">
        <v>13249</v>
      </c>
      <c r="P96" s="16">
        <v>13618</v>
      </c>
      <c r="Q96" s="16">
        <v>13900</v>
      </c>
      <c r="R96" s="16">
        <v>14139</v>
      </c>
      <c r="S96" s="16">
        <v>14329</v>
      </c>
      <c r="T96" s="16">
        <v>14708</v>
      </c>
      <c r="U96" s="16">
        <v>15058</v>
      </c>
      <c r="V96" s="16">
        <v>15288</v>
      </c>
      <c r="W96" s="16">
        <v>15513</v>
      </c>
      <c r="X96" s="16">
        <v>15667</v>
      </c>
      <c r="Y96" s="16">
        <v>15951</v>
      </c>
      <c r="Z96" s="25">
        <v>16070</v>
      </c>
      <c r="AA96" s="25">
        <v>0</v>
      </c>
      <c r="AB96" s="16">
        <v>0</v>
      </c>
      <c r="AC96" s="16">
        <v>0</v>
      </c>
      <c r="AD96" s="16">
        <v>0</v>
      </c>
      <c r="AE96" s="16">
        <v>0</v>
      </c>
      <c r="AF96" s="16">
        <v>0</v>
      </c>
      <c r="AG96" s="16">
        <v>0</v>
      </c>
      <c r="AH96" s="16">
        <v>0</v>
      </c>
      <c r="AI96" s="16">
        <v>0</v>
      </c>
      <c r="AJ96" s="16">
        <v>0</v>
      </c>
      <c r="AK96" s="16">
        <v>0</v>
      </c>
      <c r="AL96" s="16">
        <v>0</v>
      </c>
      <c r="AM96" s="16">
        <v>0</v>
      </c>
      <c r="AN96" s="16">
        <v>0</v>
      </c>
      <c r="AO96" s="16">
        <v>0</v>
      </c>
      <c r="AP96" s="16">
        <v>0</v>
      </c>
      <c r="AQ96" s="16">
        <v>0</v>
      </c>
      <c r="AR96" s="16">
        <v>0</v>
      </c>
      <c r="AS96" s="16">
        <v>0</v>
      </c>
      <c r="AT96" s="16">
        <v>0</v>
      </c>
      <c r="AU96" s="16">
        <v>0</v>
      </c>
      <c r="AV96" s="16">
        <v>0</v>
      </c>
      <c r="AW96" s="16">
        <v>0</v>
      </c>
      <c r="AX96" s="16">
        <v>0</v>
      </c>
      <c r="AY96" s="16">
        <v>0</v>
      </c>
      <c r="AZ96" s="16">
        <v>0</v>
      </c>
      <c r="BA96" s="16">
        <v>0</v>
      </c>
      <c r="BB96" s="16">
        <v>0</v>
      </c>
      <c r="BC96" s="16">
        <v>0</v>
      </c>
      <c r="BD96" s="16">
        <v>0</v>
      </c>
      <c r="BG96">
        <f t="shared" si="8"/>
        <v>-15667</v>
      </c>
      <c r="BH96">
        <f t="shared" si="9"/>
        <v>-15513</v>
      </c>
      <c r="BI96">
        <f t="shared" si="10"/>
        <v>73</v>
      </c>
    </row>
    <row r="97" spans="1:61" x14ac:dyDescent="0.25">
      <c r="A97" s="20" t="s">
        <v>955</v>
      </c>
      <c r="B97" s="20">
        <f>VLOOKUP(A97,'Gebieden vanaf 1830'!$A$4:$C$1457,3,FALSE)</f>
        <v>74</v>
      </c>
      <c r="C97" s="16">
        <v>25844</v>
      </c>
      <c r="D97" s="16">
        <v>25893</v>
      </c>
      <c r="E97" s="16">
        <v>26230</v>
      </c>
      <c r="F97" s="16">
        <v>26671</v>
      </c>
      <c r="G97" s="16">
        <v>26854</v>
      </c>
      <c r="H97" s="16">
        <v>27460</v>
      </c>
      <c r="I97" s="16">
        <v>28701</v>
      </c>
      <c r="J97" s="16">
        <v>29758</v>
      </c>
      <c r="K97" s="16">
        <v>30282</v>
      </c>
      <c r="L97" s="16">
        <v>30915</v>
      </c>
      <c r="M97" s="16">
        <v>31434</v>
      </c>
      <c r="N97" s="16">
        <v>31817</v>
      </c>
      <c r="O97" s="16">
        <v>32178</v>
      </c>
      <c r="P97" s="16">
        <v>32499</v>
      </c>
      <c r="Q97" s="16">
        <v>33865</v>
      </c>
      <c r="R97" s="16">
        <v>34337</v>
      </c>
      <c r="S97" s="16">
        <v>34948</v>
      </c>
      <c r="T97" s="16">
        <v>35256</v>
      </c>
      <c r="U97" s="16">
        <v>35973</v>
      </c>
      <c r="V97" s="16">
        <v>36339</v>
      </c>
      <c r="W97" s="16">
        <v>36729</v>
      </c>
      <c r="X97" s="16">
        <v>37205</v>
      </c>
      <c r="Y97" s="16">
        <v>37353</v>
      </c>
      <c r="Z97" s="25">
        <v>37390</v>
      </c>
      <c r="AA97" s="25">
        <v>37407</v>
      </c>
      <c r="AB97" s="16">
        <v>37440</v>
      </c>
      <c r="AC97" s="16">
        <v>37304</v>
      </c>
      <c r="AD97" s="16">
        <v>37528</v>
      </c>
      <c r="AE97" s="16">
        <v>37505</v>
      </c>
      <c r="AF97" s="16">
        <v>37700</v>
      </c>
      <c r="AG97" s="16">
        <v>37930</v>
      </c>
      <c r="AH97" s="16">
        <v>38270</v>
      </c>
      <c r="AI97" s="16">
        <v>38649</v>
      </c>
      <c r="AJ97" s="16">
        <v>38728</v>
      </c>
      <c r="AK97" s="16">
        <v>38936</v>
      </c>
      <c r="AL97" s="16">
        <v>39258</v>
      </c>
      <c r="AM97" s="16">
        <v>39351</v>
      </c>
      <c r="AN97" s="16">
        <v>39491</v>
      </c>
      <c r="AO97" s="16">
        <v>39869</v>
      </c>
      <c r="AP97" s="16">
        <v>40329</v>
      </c>
      <c r="AQ97" s="16">
        <v>40437</v>
      </c>
      <c r="AR97" s="16">
        <v>41250</v>
      </c>
      <c r="AS97" s="16">
        <v>41784</v>
      </c>
      <c r="AT97" s="16">
        <v>42190</v>
      </c>
      <c r="AU97" s="16">
        <v>42642</v>
      </c>
      <c r="AV97" s="16">
        <v>42802</v>
      </c>
      <c r="AW97" s="16">
        <v>42757</v>
      </c>
      <c r="AX97" s="16">
        <v>42776</v>
      </c>
      <c r="AY97" s="16">
        <v>43027</v>
      </c>
      <c r="AZ97" s="16">
        <v>43334</v>
      </c>
      <c r="BA97" s="16">
        <v>43418</v>
      </c>
      <c r="BB97" s="16">
        <v>43454</v>
      </c>
      <c r="BC97" s="16">
        <v>43514</v>
      </c>
      <c r="BD97" s="16">
        <v>43323</v>
      </c>
      <c r="BG97">
        <f t="shared" si="8"/>
        <v>6309</v>
      </c>
      <c r="BH97">
        <f t="shared" si="9"/>
        <v>6785</v>
      </c>
      <c r="BI97">
        <f t="shared" si="10"/>
        <v>74</v>
      </c>
    </row>
    <row r="98" spans="1:61" x14ac:dyDescent="0.25">
      <c r="A98" s="20" t="s">
        <v>475</v>
      </c>
      <c r="B98" s="20">
        <f>VLOOKUP(A98,'Gebieden vanaf 1830'!$A$4:$C$1457,3,FALSE)</f>
        <v>75</v>
      </c>
      <c r="C98" s="16">
        <v>4923</v>
      </c>
      <c r="D98" s="16">
        <v>4827</v>
      </c>
      <c r="E98" s="16">
        <v>4768</v>
      </c>
      <c r="F98" s="16">
        <v>4761</v>
      </c>
      <c r="G98" s="16">
        <v>4711</v>
      </c>
      <c r="H98" s="16">
        <v>4756</v>
      </c>
      <c r="I98" s="16">
        <v>4738</v>
      </c>
      <c r="J98" s="16">
        <v>4719</v>
      </c>
      <c r="K98" s="16">
        <v>4744</v>
      </c>
      <c r="L98" s="16">
        <v>4803</v>
      </c>
      <c r="M98" s="16">
        <v>4723</v>
      </c>
      <c r="N98" s="16">
        <v>4589</v>
      </c>
      <c r="O98" s="16">
        <v>4529</v>
      </c>
      <c r="P98" s="16">
        <v>4634</v>
      </c>
      <c r="Q98" s="16">
        <v>4672</v>
      </c>
      <c r="R98" s="16">
        <v>4695</v>
      </c>
      <c r="S98" s="16">
        <v>4706</v>
      </c>
      <c r="T98" s="16">
        <v>4737</v>
      </c>
      <c r="U98" s="16">
        <v>4752</v>
      </c>
      <c r="V98" s="16">
        <v>4755</v>
      </c>
      <c r="W98" s="16">
        <v>4811</v>
      </c>
      <c r="X98" s="16">
        <v>4874</v>
      </c>
      <c r="Y98" s="16">
        <v>4925</v>
      </c>
      <c r="Z98" s="25">
        <v>4938</v>
      </c>
      <c r="AA98" s="25">
        <v>0</v>
      </c>
      <c r="AB98" s="16">
        <v>0</v>
      </c>
      <c r="AC98" s="16">
        <v>0</v>
      </c>
      <c r="AD98" s="16">
        <v>0</v>
      </c>
      <c r="AE98" s="16">
        <v>0</v>
      </c>
      <c r="AF98" s="16">
        <v>0</v>
      </c>
      <c r="AG98" s="16">
        <v>0</v>
      </c>
      <c r="AH98" s="16">
        <v>0</v>
      </c>
      <c r="AI98" s="16">
        <v>0</v>
      </c>
      <c r="AJ98" s="16">
        <v>0</v>
      </c>
      <c r="AK98" s="16">
        <v>0</v>
      </c>
      <c r="AL98" s="16">
        <v>0</v>
      </c>
      <c r="AM98" s="16">
        <v>0</v>
      </c>
      <c r="AN98" s="16">
        <v>0</v>
      </c>
      <c r="AO98" s="16">
        <v>0</v>
      </c>
      <c r="AP98" s="16">
        <v>0</v>
      </c>
      <c r="AQ98" s="16">
        <v>0</v>
      </c>
      <c r="AR98" s="16">
        <v>0</v>
      </c>
      <c r="AS98" s="16">
        <v>0</v>
      </c>
      <c r="AT98" s="16">
        <v>0</v>
      </c>
      <c r="AU98" s="16">
        <v>0</v>
      </c>
      <c r="AV98" s="16">
        <v>0</v>
      </c>
      <c r="AW98" s="16">
        <v>0</v>
      </c>
      <c r="AX98" s="16">
        <v>0</v>
      </c>
      <c r="AY98" s="16">
        <v>0</v>
      </c>
      <c r="AZ98" s="16">
        <v>0</v>
      </c>
      <c r="BA98" s="16">
        <v>0</v>
      </c>
      <c r="BB98" s="16">
        <v>0</v>
      </c>
      <c r="BC98" s="16">
        <v>0</v>
      </c>
      <c r="BD98" s="16">
        <v>0</v>
      </c>
      <c r="BG98">
        <f t="shared" si="8"/>
        <v>-4874</v>
      </c>
      <c r="BH98">
        <f t="shared" si="9"/>
        <v>-4811</v>
      </c>
      <c r="BI98">
        <f t="shared" si="10"/>
        <v>75</v>
      </c>
    </row>
    <row r="99" spans="1:61" x14ac:dyDescent="0.25">
      <c r="A99" s="20" t="s">
        <v>477</v>
      </c>
      <c r="B99" s="20">
        <f>VLOOKUP(A99,'Gebieden vanaf 1830'!$A$4:$C$1457,3,FALSE)</f>
        <v>76</v>
      </c>
      <c r="C99" s="16">
        <v>4781</v>
      </c>
      <c r="D99" s="16">
        <v>4732</v>
      </c>
      <c r="E99" s="16">
        <v>4680</v>
      </c>
      <c r="F99" s="16">
        <v>4638</v>
      </c>
      <c r="G99" s="16">
        <v>4657</v>
      </c>
      <c r="H99" s="16">
        <v>4618</v>
      </c>
      <c r="I99" s="16">
        <v>4547</v>
      </c>
      <c r="J99" s="16">
        <v>4539</v>
      </c>
      <c r="K99" s="16">
        <v>4563</v>
      </c>
      <c r="L99" s="16">
        <v>4533</v>
      </c>
      <c r="M99" s="16">
        <v>4527</v>
      </c>
      <c r="N99" s="16">
        <v>4538</v>
      </c>
      <c r="O99" s="16">
        <v>4589</v>
      </c>
      <c r="P99" s="16">
        <v>4591</v>
      </c>
      <c r="Q99" s="16">
        <v>4624</v>
      </c>
      <c r="R99" s="16">
        <v>4669</v>
      </c>
      <c r="S99" s="16">
        <v>4694</v>
      </c>
      <c r="T99" s="16">
        <v>4717</v>
      </c>
      <c r="U99" s="16">
        <v>4746</v>
      </c>
      <c r="V99" s="16">
        <v>4762</v>
      </c>
      <c r="W99" s="16">
        <v>4835</v>
      </c>
      <c r="X99" s="16">
        <v>4899</v>
      </c>
      <c r="Y99" s="16">
        <v>4902</v>
      </c>
      <c r="Z99" s="25">
        <v>4906</v>
      </c>
      <c r="AA99" s="25">
        <v>0</v>
      </c>
      <c r="AB99" s="16">
        <v>0</v>
      </c>
      <c r="AC99" s="16">
        <v>0</v>
      </c>
      <c r="AD99" s="16">
        <v>0</v>
      </c>
      <c r="AE99" s="16">
        <v>0</v>
      </c>
      <c r="AF99" s="16">
        <v>0</v>
      </c>
      <c r="AG99" s="16">
        <v>0</v>
      </c>
      <c r="AH99" s="16">
        <v>0</v>
      </c>
      <c r="AI99" s="16">
        <v>0</v>
      </c>
      <c r="AJ99" s="16">
        <v>0</v>
      </c>
      <c r="AK99" s="16">
        <v>0</v>
      </c>
      <c r="AL99" s="16">
        <v>0</v>
      </c>
      <c r="AM99" s="16">
        <v>0</v>
      </c>
      <c r="AN99" s="16">
        <v>0</v>
      </c>
      <c r="AO99" s="16">
        <v>0</v>
      </c>
      <c r="AP99" s="16">
        <v>0</v>
      </c>
      <c r="AQ99" s="16">
        <v>0</v>
      </c>
      <c r="AR99" s="16">
        <v>0</v>
      </c>
      <c r="AS99" s="16">
        <v>0</v>
      </c>
      <c r="AT99" s="16">
        <v>0</v>
      </c>
      <c r="AU99" s="16">
        <v>0</v>
      </c>
      <c r="AV99" s="16">
        <v>0</v>
      </c>
      <c r="AW99" s="16">
        <v>0</v>
      </c>
      <c r="AX99" s="16">
        <v>0</v>
      </c>
      <c r="AY99" s="16">
        <v>0</v>
      </c>
      <c r="AZ99" s="16">
        <v>0</v>
      </c>
      <c r="BA99" s="16">
        <v>0</v>
      </c>
      <c r="BB99" s="16">
        <v>0</v>
      </c>
      <c r="BC99" s="16">
        <v>0</v>
      </c>
      <c r="BD99" s="16">
        <v>0</v>
      </c>
      <c r="BG99">
        <f t="shared" si="8"/>
        <v>-4899</v>
      </c>
      <c r="BH99">
        <f t="shared" si="9"/>
        <v>-4835</v>
      </c>
      <c r="BI99">
        <f t="shared" si="10"/>
        <v>76</v>
      </c>
    </row>
    <row r="100" spans="1:61" x14ac:dyDescent="0.25">
      <c r="A100" s="20" t="s">
        <v>1662</v>
      </c>
      <c r="B100" s="20">
        <f>VLOOKUP(A100,'Gebieden vanaf 1830'!$A$4:$C$1457,3,FALSE)</f>
        <v>77</v>
      </c>
      <c r="C100" s="16">
        <v>838</v>
      </c>
      <c r="D100" s="16">
        <v>865</v>
      </c>
      <c r="E100" s="16">
        <v>873</v>
      </c>
      <c r="F100" s="16">
        <v>882</v>
      </c>
      <c r="G100" s="16">
        <v>873</v>
      </c>
      <c r="H100" s="16">
        <v>862</v>
      </c>
      <c r="I100" s="16">
        <v>866</v>
      </c>
      <c r="J100" s="16">
        <v>885</v>
      </c>
      <c r="K100" s="16">
        <v>902</v>
      </c>
      <c r="L100" s="16">
        <v>874</v>
      </c>
      <c r="M100" s="16">
        <v>881</v>
      </c>
      <c r="N100" s="16">
        <v>876</v>
      </c>
      <c r="O100" s="16">
        <v>860</v>
      </c>
      <c r="P100" s="16">
        <v>834</v>
      </c>
      <c r="Q100" s="16">
        <v>799</v>
      </c>
      <c r="R100" s="16">
        <v>770</v>
      </c>
      <c r="S100" s="16">
        <v>830</v>
      </c>
      <c r="T100" s="16">
        <v>831</v>
      </c>
      <c r="U100" s="16">
        <v>844</v>
      </c>
      <c r="V100" s="16">
        <v>861</v>
      </c>
      <c r="W100" s="16">
        <v>860</v>
      </c>
      <c r="X100" s="16">
        <v>858</v>
      </c>
      <c r="Y100" s="16">
        <v>846</v>
      </c>
      <c r="Z100" s="25">
        <v>852</v>
      </c>
      <c r="AA100" s="25">
        <v>0</v>
      </c>
      <c r="AB100" s="16">
        <v>0</v>
      </c>
      <c r="AC100" s="16">
        <v>0</v>
      </c>
      <c r="AD100" s="16">
        <v>0</v>
      </c>
      <c r="AE100" s="16">
        <v>0</v>
      </c>
      <c r="AF100" s="16">
        <v>0</v>
      </c>
      <c r="AG100" s="16">
        <v>0</v>
      </c>
      <c r="AH100" s="16">
        <v>0</v>
      </c>
      <c r="AI100" s="16">
        <v>0</v>
      </c>
      <c r="AJ100" s="16">
        <v>0</v>
      </c>
      <c r="AK100" s="16">
        <v>0</v>
      </c>
      <c r="AL100" s="16">
        <v>0</v>
      </c>
      <c r="AM100" s="16">
        <v>0</v>
      </c>
      <c r="AN100" s="16">
        <v>0</v>
      </c>
      <c r="AO100" s="16">
        <v>0</v>
      </c>
      <c r="AP100" s="16">
        <v>0</v>
      </c>
      <c r="AQ100" s="16">
        <v>0</v>
      </c>
      <c r="AR100" s="16">
        <v>0</v>
      </c>
      <c r="AS100" s="16">
        <v>0</v>
      </c>
      <c r="AT100" s="16">
        <v>0</v>
      </c>
      <c r="AU100" s="16">
        <v>0</v>
      </c>
      <c r="AV100" s="16">
        <v>0</v>
      </c>
      <c r="AW100" s="16">
        <v>0</v>
      </c>
      <c r="AX100" s="16">
        <v>0</v>
      </c>
      <c r="AY100" s="16">
        <v>0</v>
      </c>
      <c r="AZ100" s="16">
        <v>0</v>
      </c>
      <c r="BA100" s="16">
        <v>0</v>
      </c>
      <c r="BB100" s="16">
        <v>0</v>
      </c>
      <c r="BC100" s="16">
        <v>0</v>
      </c>
      <c r="BD100" s="16">
        <v>0</v>
      </c>
      <c r="BG100">
        <f t="shared" si="8"/>
        <v>-858</v>
      </c>
      <c r="BH100">
        <f t="shared" si="9"/>
        <v>-860</v>
      </c>
      <c r="BI100">
        <f t="shared" si="10"/>
        <v>77</v>
      </c>
    </row>
    <row r="101" spans="1:61" x14ac:dyDescent="0.25">
      <c r="A101" s="20" t="s">
        <v>488</v>
      </c>
      <c r="B101" s="20">
        <f>VLOOKUP(A101,'Gebieden vanaf 1830'!$A$4:$C$1457,3,FALSE)</f>
        <v>78</v>
      </c>
      <c r="C101" s="16">
        <v>7115</v>
      </c>
      <c r="D101" s="16">
        <v>7110</v>
      </c>
      <c r="E101" s="16">
        <v>7144</v>
      </c>
      <c r="F101" s="16">
        <v>7214</v>
      </c>
      <c r="G101" s="16">
        <v>7275</v>
      </c>
      <c r="H101" s="16">
        <v>7345</v>
      </c>
      <c r="I101" s="16">
        <v>7387</v>
      </c>
      <c r="J101" s="16">
        <v>7503</v>
      </c>
      <c r="K101" s="16">
        <v>7520</v>
      </c>
      <c r="L101" s="16">
        <v>7525</v>
      </c>
      <c r="M101" s="16">
        <v>7530</v>
      </c>
      <c r="N101" s="16">
        <v>7602</v>
      </c>
      <c r="O101" s="16">
        <v>7935</v>
      </c>
      <c r="P101" s="16">
        <v>8153</v>
      </c>
      <c r="Q101" s="16">
        <v>8355</v>
      </c>
      <c r="R101" s="16">
        <v>8511</v>
      </c>
      <c r="S101" s="16">
        <v>8567</v>
      </c>
      <c r="T101" s="16">
        <v>8583</v>
      </c>
      <c r="U101" s="16">
        <v>8618</v>
      </c>
      <c r="V101" s="16">
        <v>8693</v>
      </c>
      <c r="W101" s="16">
        <v>8798</v>
      </c>
      <c r="X101" s="16">
        <v>8892</v>
      </c>
      <c r="Y101" s="16">
        <v>8985</v>
      </c>
      <c r="Z101" s="25">
        <v>9038</v>
      </c>
      <c r="AA101" s="25">
        <v>0</v>
      </c>
      <c r="AB101" s="16">
        <v>0</v>
      </c>
      <c r="AC101" s="16">
        <v>0</v>
      </c>
      <c r="AD101" s="16">
        <v>0</v>
      </c>
      <c r="AE101" s="16">
        <v>0</v>
      </c>
      <c r="AF101" s="16">
        <v>0</v>
      </c>
      <c r="AG101" s="16">
        <v>0</v>
      </c>
      <c r="AH101" s="16">
        <v>0</v>
      </c>
      <c r="AI101" s="16">
        <v>0</v>
      </c>
      <c r="AJ101" s="16">
        <v>0</v>
      </c>
      <c r="AK101" s="16">
        <v>0</v>
      </c>
      <c r="AL101" s="16">
        <v>0</v>
      </c>
      <c r="AM101" s="16">
        <v>0</v>
      </c>
      <c r="AN101" s="16">
        <v>0</v>
      </c>
      <c r="AO101" s="16">
        <v>0</v>
      </c>
      <c r="AP101" s="16">
        <v>0</v>
      </c>
      <c r="AQ101" s="16">
        <v>0</v>
      </c>
      <c r="AR101" s="16">
        <v>0</v>
      </c>
      <c r="AS101" s="16">
        <v>0</v>
      </c>
      <c r="AT101" s="16">
        <v>0</v>
      </c>
      <c r="AU101" s="16">
        <v>0</v>
      </c>
      <c r="AV101" s="16">
        <v>0</v>
      </c>
      <c r="AW101" s="16">
        <v>0</v>
      </c>
      <c r="AX101" s="16">
        <v>0</v>
      </c>
      <c r="AY101" s="16">
        <v>0</v>
      </c>
      <c r="AZ101" s="16">
        <v>0</v>
      </c>
      <c r="BA101" s="16">
        <v>0</v>
      </c>
      <c r="BB101" s="16">
        <v>0</v>
      </c>
      <c r="BC101" s="16">
        <v>0</v>
      </c>
      <c r="BD101" s="16">
        <v>0</v>
      </c>
      <c r="BG101">
        <f t="shared" si="8"/>
        <v>-8892</v>
      </c>
      <c r="BH101">
        <f t="shared" si="9"/>
        <v>-8798</v>
      </c>
      <c r="BI101">
        <f t="shared" si="10"/>
        <v>78</v>
      </c>
    </row>
    <row r="102" spans="1:61" x14ac:dyDescent="0.25">
      <c r="A102" s="20" t="s">
        <v>956</v>
      </c>
      <c r="B102" s="20">
        <f>VLOOKUP(A102,'Gebieden vanaf 1830'!$A$4:$C$1457,3,FALSE)</f>
        <v>79</v>
      </c>
      <c r="C102" s="16">
        <v>9986</v>
      </c>
      <c r="D102" s="16">
        <v>10060</v>
      </c>
      <c r="E102" s="16">
        <v>9978</v>
      </c>
      <c r="F102" s="16">
        <v>10050</v>
      </c>
      <c r="G102" s="16">
        <v>10122</v>
      </c>
      <c r="H102" s="16">
        <v>10114</v>
      </c>
      <c r="I102" s="16">
        <v>10179</v>
      </c>
      <c r="J102" s="16">
        <v>10144</v>
      </c>
      <c r="K102" s="16">
        <v>10214</v>
      </c>
      <c r="L102" s="16">
        <v>10358</v>
      </c>
      <c r="M102" s="16">
        <v>10627</v>
      </c>
      <c r="N102" s="16">
        <v>10690</v>
      </c>
      <c r="O102" s="16">
        <v>10948</v>
      </c>
      <c r="P102" s="16">
        <v>11341</v>
      </c>
      <c r="Q102" s="16">
        <v>11524</v>
      </c>
      <c r="R102" s="16">
        <v>11611</v>
      </c>
      <c r="S102" s="16">
        <v>11887</v>
      </c>
      <c r="T102" s="16">
        <v>12082</v>
      </c>
      <c r="U102" s="16">
        <v>12119</v>
      </c>
      <c r="V102" s="16">
        <v>12132</v>
      </c>
      <c r="W102" s="16">
        <v>12230</v>
      </c>
      <c r="X102" s="16">
        <v>12320</v>
      </c>
      <c r="Y102" s="16">
        <v>12403</v>
      </c>
      <c r="Z102" s="25">
        <v>12395</v>
      </c>
      <c r="AA102" s="25">
        <v>12439</v>
      </c>
      <c r="AB102" s="16">
        <v>12552</v>
      </c>
      <c r="AC102" s="16">
        <v>12490</v>
      </c>
      <c r="AD102" s="16">
        <v>12531</v>
      </c>
      <c r="AE102" s="16">
        <v>12484</v>
      </c>
      <c r="AF102" s="16">
        <v>12437</v>
      </c>
      <c r="AG102" s="16">
        <v>12493</v>
      </c>
      <c r="AH102" s="16">
        <v>12565</v>
      </c>
      <c r="AI102" s="16">
        <v>12518</v>
      </c>
      <c r="AJ102" s="16">
        <v>12543</v>
      </c>
      <c r="AK102" s="16">
        <v>12662</v>
      </c>
      <c r="AL102" s="16">
        <v>12712</v>
      </c>
      <c r="AM102" s="16">
        <v>12802</v>
      </c>
      <c r="AN102" s="16">
        <v>12932</v>
      </c>
      <c r="AO102" s="16">
        <v>12926</v>
      </c>
      <c r="AP102" s="16">
        <v>13007</v>
      </c>
      <c r="AQ102" s="16">
        <v>13134</v>
      </c>
      <c r="AR102" s="16">
        <v>13192</v>
      </c>
      <c r="AS102" s="16">
        <v>13264</v>
      </c>
      <c r="AT102" s="16">
        <v>13356</v>
      </c>
      <c r="AU102" s="16">
        <v>13128</v>
      </c>
      <c r="AV102" s="16">
        <v>13112</v>
      </c>
      <c r="AW102" s="16">
        <v>13116</v>
      </c>
      <c r="AX102" s="16">
        <v>13131</v>
      </c>
      <c r="AY102" s="16">
        <v>13085</v>
      </c>
      <c r="AZ102" s="16">
        <v>13048</v>
      </c>
      <c r="BA102" s="16">
        <v>13005</v>
      </c>
      <c r="BB102" s="16">
        <v>12930</v>
      </c>
      <c r="BC102" s="16">
        <v>12906</v>
      </c>
      <c r="BD102" s="16">
        <v>12829</v>
      </c>
      <c r="BG102">
        <f t="shared" si="8"/>
        <v>586</v>
      </c>
      <c r="BH102">
        <f t="shared" si="9"/>
        <v>676</v>
      </c>
      <c r="BI102">
        <f t="shared" si="10"/>
        <v>79</v>
      </c>
    </row>
    <row r="103" spans="1:61" x14ac:dyDescent="0.25">
      <c r="A103" s="20" t="s">
        <v>957</v>
      </c>
      <c r="B103" s="20">
        <f>VLOOKUP(A103,'Gebieden vanaf 1830'!$A$4:$C$1457,3,FALSE)</f>
        <v>80</v>
      </c>
      <c r="C103" s="16">
        <v>82649</v>
      </c>
      <c r="D103" s="16">
        <v>83161</v>
      </c>
      <c r="E103" s="16">
        <v>84375</v>
      </c>
      <c r="F103" s="16">
        <v>85386</v>
      </c>
      <c r="G103" s="16">
        <v>85709</v>
      </c>
      <c r="H103" s="16">
        <v>86246</v>
      </c>
      <c r="I103" s="16">
        <v>86486</v>
      </c>
      <c r="J103" s="16">
        <v>86805</v>
      </c>
      <c r="K103" s="16">
        <v>87414</v>
      </c>
      <c r="L103" s="16">
        <v>88084</v>
      </c>
      <c r="M103" s="16">
        <v>88668</v>
      </c>
      <c r="N103" s="16">
        <v>88644</v>
      </c>
      <c r="O103" s="16">
        <v>87844</v>
      </c>
      <c r="P103" s="16">
        <v>86339</v>
      </c>
      <c r="Q103" s="16">
        <v>84851</v>
      </c>
      <c r="R103" s="16">
        <v>84370</v>
      </c>
      <c r="S103" s="16">
        <v>85074</v>
      </c>
      <c r="T103" s="16">
        <v>85435</v>
      </c>
      <c r="U103" s="16">
        <v>85326</v>
      </c>
      <c r="V103" s="16">
        <v>84457</v>
      </c>
      <c r="W103" s="16">
        <v>84518</v>
      </c>
      <c r="X103" s="16">
        <v>84367</v>
      </c>
      <c r="Y103" s="16">
        <v>84689</v>
      </c>
      <c r="Z103" s="25">
        <v>85055</v>
      </c>
      <c r="AA103" s="25">
        <v>85435</v>
      </c>
      <c r="AB103" s="16">
        <v>85203</v>
      </c>
      <c r="AC103" s="16">
        <v>84966</v>
      </c>
      <c r="AD103" s="16">
        <v>85191</v>
      </c>
      <c r="AE103" s="16">
        <v>85173</v>
      </c>
      <c r="AF103" s="16">
        <v>85296</v>
      </c>
      <c r="AG103" s="16">
        <v>85570</v>
      </c>
      <c r="AH103" s="16">
        <v>85693</v>
      </c>
      <c r="AI103" s="16">
        <v>86405</v>
      </c>
      <c r="AJ103" s="16">
        <v>86783</v>
      </c>
      <c r="AK103" s="16">
        <v>87464</v>
      </c>
      <c r="AL103" s="16">
        <v>87945</v>
      </c>
      <c r="AM103" s="16">
        <v>88239</v>
      </c>
      <c r="AN103" s="16">
        <v>88525</v>
      </c>
      <c r="AO103" s="16">
        <v>88551</v>
      </c>
      <c r="AP103" s="16">
        <v>88762</v>
      </c>
      <c r="AQ103" s="16">
        <v>88887</v>
      </c>
      <c r="AR103" s="16">
        <v>89453</v>
      </c>
      <c r="AS103" s="16">
        <v>90516</v>
      </c>
      <c r="AT103" s="16">
        <v>91284</v>
      </c>
      <c r="AU103" s="16">
        <v>91354</v>
      </c>
      <c r="AV103" s="16">
        <v>91749</v>
      </c>
      <c r="AW103" s="16">
        <v>91817</v>
      </c>
      <c r="AX103" s="16">
        <v>92342</v>
      </c>
      <c r="AY103" s="16">
        <v>92864</v>
      </c>
      <c r="AZ103" s="16">
        <v>93498</v>
      </c>
      <c r="BA103" s="16">
        <v>94073</v>
      </c>
      <c r="BB103" s="16">
        <v>94838</v>
      </c>
      <c r="BC103" s="16">
        <v>95321</v>
      </c>
      <c r="BD103" s="16">
        <v>95949</v>
      </c>
      <c r="BG103">
        <f t="shared" si="8"/>
        <v>10954</v>
      </c>
      <c r="BH103">
        <f t="shared" si="9"/>
        <v>10803</v>
      </c>
      <c r="BI103">
        <f t="shared" si="10"/>
        <v>80</v>
      </c>
    </row>
    <row r="104" spans="1:61" x14ac:dyDescent="0.25">
      <c r="A104" s="20" t="s">
        <v>958</v>
      </c>
      <c r="B104" s="20">
        <f>VLOOKUP(A104,'Gebieden vanaf 1830'!$A$4:$C$1457,3,FALSE)</f>
        <v>81</v>
      </c>
      <c r="C104" s="16">
        <v>5199</v>
      </c>
      <c r="D104" s="16">
        <v>5160</v>
      </c>
      <c r="E104" s="16">
        <v>5071</v>
      </c>
      <c r="F104" s="16">
        <v>5074</v>
      </c>
      <c r="G104" s="16">
        <v>5105</v>
      </c>
      <c r="H104" s="16">
        <v>5124</v>
      </c>
      <c r="I104" s="16">
        <v>5147</v>
      </c>
      <c r="J104" s="16">
        <v>5121</v>
      </c>
      <c r="K104" s="16">
        <v>5148</v>
      </c>
      <c r="L104" s="16">
        <v>5433</v>
      </c>
      <c r="M104" s="16">
        <v>5679</v>
      </c>
      <c r="N104" s="16">
        <v>5849</v>
      </c>
      <c r="O104" s="16">
        <v>6115</v>
      </c>
      <c r="P104" s="16">
        <v>6717</v>
      </c>
      <c r="Q104" s="16">
        <v>7221</v>
      </c>
      <c r="R104" s="16">
        <v>7588</v>
      </c>
      <c r="S104" s="16">
        <v>7711</v>
      </c>
      <c r="T104" s="16">
        <v>7771</v>
      </c>
      <c r="U104" s="16">
        <v>8186</v>
      </c>
      <c r="V104" s="16">
        <v>8496</v>
      </c>
      <c r="W104" s="16">
        <v>8709</v>
      </c>
      <c r="X104" s="16">
        <v>8795</v>
      </c>
      <c r="Y104" s="16">
        <v>8923</v>
      </c>
      <c r="Z104" s="25">
        <v>9037</v>
      </c>
      <c r="AA104" s="25">
        <v>9093</v>
      </c>
      <c r="AB104" s="16">
        <v>9163</v>
      </c>
      <c r="AC104" s="16">
        <v>9196</v>
      </c>
      <c r="AD104" s="16">
        <v>9205</v>
      </c>
      <c r="AE104" s="16">
        <v>9263</v>
      </c>
      <c r="AF104" s="16">
        <v>9310</v>
      </c>
      <c r="AG104" s="16">
        <v>9390</v>
      </c>
      <c r="AH104" s="16">
        <v>9449</v>
      </c>
      <c r="AI104" s="16">
        <v>9492</v>
      </c>
      <c r="AJ104" s="16">
        <v>9615</v>
      </c>
      <c r="AK104" s="16">
        <v>9676</v>
      </c>
      <c r="AL104" s="16">
        <v>9712</v>
      </c>
      <c r="AM104" s="16">
        <v>10004</v>
      </c>
      <c r="AN104" s="16">
        <v>10019</v>
      </c>
      <c r="AO104" s="16">
        <v>10243</v>
      </c>
      <c r="AP104" s="16">
        <v>10404</v>
      </c>
      <c r="AQ104" s="16">
        <v>10568</v>
      </c>
      <c r="AR104" s="16">
        <v>10656</v>
      </c>
      <c r="AS104" s="16">
        <v>10650</v>
      </c>
      <c r="AT104" s="16">
        <v>10636</v>
      </c>
      <c r="AU104" s="16">
        <v>10600</v>
      </c>
      <c r="AV104" s="16">
        <v>10543</v>
      </c>
      <c r="AW104" s="16">
        <v>10493</v>
      </c>
      <c r="AX104" s="16">
        <v>10412</v>
      </c>
      <c r="AY104" s="16">
        <v>10383</v>
      </c>
      <c r="AZ104" s="16">
        <v>10358</v>
      </c>
      <c r="BA104" s="16">
        <v>10435</v>
      </c>
      <c r="BB104" s="16">
        <v>10377</v>
      </c>
      <c r="BC104" s="16">
        <v>10332</v>
      </c>
      <c r="BD104" s="16">
        <v>10314</v>
      </c>
      <c r="BG104">
        <f t="shared" si="8"/>
        <v>1537</v>
      </c>
      <c r="BH104">
        <f t="shared" si="9"/>
        <v>1623</v>
      </c>
      <c r="BI104">
        <f t="shared" si="10"/>
        <v>81</v>
      </c>
    </row>
    <row r="105" spans="1:61" x14ac:dyDescent="0.25">
      <c r="A105" s="20" t="s">
        <v>959</v>
      </c>
      <c r="B105" s="20">
        <f>VLOOKUP(A105,'Gebieden vanaf 1830'!$A$4:$C$1457,3,FALSE)</f>
        <v>82</v>
      </c>
      <c r="C105" s="16">
        <v>8002</v>
      </c>
      <c r="D105" s="16">
        <v>8034</v>
      </c>
      <c r="E105" s="16">
        <v>8052</v>
      </c>
      <c r="F105" s="16">
        <v>8060</v>
      </c>
      <c r="G105" s="16">
        <v>8248</v>
      </c>
      <c r="H105" s="16">
        <v>8326</v>
      </c>
      <c r="I105" s="16">
        <v>8437</v>
      </c>
      <c r="J105" s="16">
        <v>8482</v>
      </c>
      <c r="K105" s="16">
        <v>8608</v>
      </c>
      <c r="L105" s="16">
        <v>8839</v>
      </c>
      <c r="M105" s="16">
        <v>9010</v>
      </c>
      <c r="N105" s="16">
        <v>9128</v>
      </c>
      <c r="O105" s="16">
        <v>9259</v>
      </c>
      <c r="P105" s="16">
        <v>9589</v>
      </c>
      <c r="Q105" s="16">
        <v>9915</v>
      </c>
      <c r="R105" s="16">
        <v>10001</v>
      </c>
      <c r="S105" s="16">
        <v>10013</v>
      </c>
      <c r="T105" s="16">
        <v>9935</v>
      </c>
      <c r="U105" s="16">
        <v>10083</v>
      </c>
      <c r="V105" s="16">
        <v>10463</v>
      </c>
      <c r="W105" s="16">
        <v>10623</v>
      </c>
      <c r="X105" s="16">
        <v>10761</v>
      </c>
      <c r="Y105" s="16">
        <v>10881</v>
      </c>
      <c r="Z105" s="25">
        <v>11016</v>
      </c>
      <c r="AA105" s="25">
        <v>11491</v>
      </c>
      <c r="AB105" s="16">
        <v>11489</v>
      </c>
      <c r="AC105" s="16">
        <v>11523</v>
      </c>
      <c r="AD105" s="16">
        <v>11444</v>
      </c>
      <c r="AE105" s="16">
        <v>11498</v>
      </c>
      <c r="AF105" s="16">
        <v>11568</v>
      </c>
      <c r="AG105" s="16">
        <v>11559</v>
      </c>
      <c r="AH105" s="16">
        <v>11617</v>
      </c>
      <c r="AI105" s="16">
        <v>11599</v>
      </c>
      <c r="AJ105" s="16">
        <v>11686</v>
      </c>
      <c r="AK105" s="16">
        <v>11782</v>
      </c>
      <c r="AL105" s="16">
        <v>11863</v>
      </c>
      <c r="AM105" s="16">
        <v>11913</v>
      </c>
      <c r="AN105" s="16">
        <v>11999</v>
      </c>
      <c r="AO105" s="16">
        <v>12279</v>
      </c>
      <c r="AP105" s="16">
        <v>12464</v>
      </c>
      <c r="AQ105" s="16">
        <v>12610</v>
      </c>
      <c r="AR105" s="16">
        <v>12741</v>
      </c>
      <c r="AS105" s="16">
        <v>12957</v>
      </c>
      <c r="AT105" s="16">
        <v>13241</v>
      </c>
      <c r="AU105" s="16">
        <v>13342</v>
      </c>
      <c r="AV105" s="16">
        <v>13406</v>
      </c>
      <c r="AW105" s="16">
        <v>13405</v>
      </c>
      <c r="AX105" s="16">
        <v>13434</v>
      </c>
      <c r="AY105" s="16">
        <v>13430</v>
      </c>
      <c r="AZ105" s="16">
        <v>13584</v>
      </c>
      <c r="BA105" s="16">
        <v>13623</v>
      </c>
      <c r="BB105" s="16">
        <v>13621</v>
      </c>
      <c r="BC105" s="16">
        <v>13564</v>
      </c>
      <c r="BD105" s="16">
        <v>13566</v>
      </c>
      <c r="BG105">
        <f t="shared" si="8"/>
        <v>2803</v>
      </c>
      <c r="BH105">
        <f t="shared" si="9"/>
        <v>2941</v>
      </c>
      <c r="BI105">
        <f t="shared" si="10"/>
        <v>82</v>
      </c>
    </row>
    <row r="106" spans="1:61" x14ac:dyDescent="0.25">
      <c r="A106" s="20" t="s">
        <v>960</v>
      </c>
      <c r="B106" s="20">
        <f>VLOOKUP(A106,'Gebieden vanaf 1830'!$A$4:$C$1457,3,FALSE)</f>
        <v>83</v>
      </c>
      <c r="C106" s="16">
        <v>10597</v>
      </c>
      <c r="D106" s="16">
        <v>10504</v>
      </c>
      <c r="E106" s="16">
        <v>10476</v>
      </c>
      <c r="F106" s="16">
        <v>10390</v>
      </c>
      <c r="G106" s="16">
        <v>10402</v>
      </c>
      <c r="H106" s="16">
        <v>10373</v>
      </c>
      <c r="I106" s="16">
        <v>10389</v>
      </c>
      <c r="J106" s="16">
        <v>10351</v>
      </c>
      <c r="K106" s="16">
        <v>10327</v>
      </c>
      <c r="L106" s="16">
        <v>10330</v>
      </c>
      <c r="M106" s="16">
        <v>10234</v>
      </c>
      <c r="N106" s="16">
        <v>10446</v>
      </c>
      <c r="O106" s="16">
        <v>10683</v>
      </c>
      <c r="P106" s="16">
        <v>11075</v>
      </c>
      <c r="Q106" s="16">
        <v>11467</v>
      </c>
      <c r="R106" s="16">
        <v>11695</v>
      </c>
      <c r="S106" s="16">
        <v>12015</v>
      </c>
      <c r="T106" s="16">
        <v>12277</v>
      </c>
      <c r="U106" s="16">
        <v>12582</v>
      </c>
      <c r="V106" s="16">
        <v>12867</v>
      </c>
      <c r="W106" s="16">
        <v>12934</v>
      </c>
      <c r="X106" s="16">
        <v>13105</v>
      </c>
      <c r="Y106" s="16">
        <v>13205</v>
      </c>
      <c r="Z106" s="25">
        <v>13281</v>
      </c>
      <c r="AA106" s="25">
        <v>13465</v>
      </c>
      <c r="AB106" s="16">
        <v>13424</v>
      </c>
      <c r="AC106" s="16">
        <v>13410</v>
      </c>
      <c r="AD106" s="16">
        <v>13327</v>
      </c>
      <c r="AE106" s="16">
        <v>13364</v>
      </c>
      <c r="AF106" s="16">
        <v>13292</v>
      </c>
      <c r="AG106" s="16">
        <v>13305</v>
      </c>
      <c r="AH106" s="16">
        <v>13283</v>
      </c>
      <c r="AI106" s="16">
        <v>13297</v>
      </c>
      <c r="AJ106" s="16">
        <v>13299</v>
      </c>
      <c r="AK106" s="16">
        <v>13333</v>
      </c>
      <c r="AL106" s="16">
        <v>13410</v>
      </c>
      <c r="AM106" s="16">
        <v>13491</v>
      </c>
      <c r="AN106" s="16">
        <v>13613</v>
      </c>
      <c r="AO106" s="16">
        <v>13759</v>
      </c>
      <c r="AP106" s="16">
        <v>13789</v>
      </c>
      <c r="AQ106" s="16">
        <v>13855</v>
      </c>
      <c r="AR106" s="16">
        <v>14130</v>
      </c>
      <c r="AS106" s="16">
        <v>14230</v>
      </c>
      <c r="AT106" s="16">
        <v>14089</v>
      </c>
      <c r="AU106" s="16">
        <v>14017</v>
      </c>
      <c r="AV106" s="16">
        <v>13967</v>
      </c>
      <c r="AW106" s="16">
        <v>13884</v>
      </c>
      <c r="AX106" s="16">
        <v>13809</v>
      </c>
      <c r="AY106" s="16">
        <v>13710</v>
      </c>
      <c r="AZ106" s="16">
        <v>13708</v>
      </c>
      <c r="BA106" s="16">
        <v>13748</v>
      </c>
      <c r="BB106" s="16">
        <v>0</v>
      </c>
      <c r="BC106" s="16">
        <v>0</v>
      </c>
      <c r="BD106" s="16">
        <v>0</v>
      </c>
      <c r="BG106">
        <f t="shared" si="8"/>
        <v>-13105</v>
      </c>
      <c r="BH106">
        <f t="shared" si="9"/>
        <v>-12934</v>
      </c>
      <c r="BI106">
        <f t="shared" si="10"/>
        <v>83</v>
      </c>
    </row>
    <row r="107" spans="1:61" x14ac:dyDescent="0.25">
      <c r="A107" s="20" t="s">
        <v>486</v>
      </c>
      <c r="B107" s="20">
        <f>VLOOKUP(A107,'Gebieden vanaf 1830'!$A$4:$C$1457,3,FALSE)</f>
        <v>84</v>
      </c>
      <c r="C107" s="16">
        <v>7677</v>
      </c>
      <c r="D107" s="16">
        <v>7578</v>
      </c>
      <c r="E107" s="16">
        <v>7543</v>
      </c>
      <c r="F107" s="16">
        <v>7481</v>
      </c>
      <c r="G107" s="16">
        <v>7476</v>
      </c>
      <c r="H107" s="16">
        <v>7485</v>
      </c>
      <c r="I107" s="16">
        <v>7189</v>
      </c>
      <c r="J107" s="16">
        <v>7123</v>
      </c>
      <c r="K107" s="16">
        <v>7072</v>
      </c>
      <c r="L107" s="16">
        <v>7023</v>
      </c>
      <c r="M107" s="16">
        <v>6877</v>
      </c>
      <c r="N107" s="16">
        <v>6833</v>
      </c>
      <c r="O107" s="16">
        <v>6698</v>
      </c>
      <c r="P107" s="16">
        <v>6503</v>
      </c>
      <c r="Q107" s="16">
        <v>6355</v>
      </c>
      <c r="R107" s="16">
        <v>6264</v>
      </c>
      <c r="S107" s="16">
        <v>6228</v>
      </c>
      <c r="T107" s="16">
        <v>6292</v>
      </c>
      <c r="U107" s="16">
        <v>6329</v>
      </c>
      <c r="V107" s="16">
        <v>6373</v>
      </c>
      <c r="W107" s="16">
        <v>6330</v>
      </c>
      <c r="X107" s="16">
        <v>6370</v>
      </c>
      <c r="Y107" s="16">
        <v>6395</v>
      </c>
      <c r="Z107" s="25">
        <v>6403</v>
      </c>
      <c r="AA107" s="25">
        <v>0</v>
      </c>
      <c r="AB107" s="16">
        <v>0</v>
      </c>
      <c r="AC107" s="16">
        <v>0</v>
      </c>
      <c r="AD107" s="16">
        <v>0</v>
      </c>
      <c r="AE107" s="16">
        <v>0</v>
      </c>
      <c r="AF107" s="16">
        <v>0</v>
      </c>
      <c r="AG107" s="16">
        <v>0</v>
      </c>
      <c r="AH107" s="16">
        <v>0</v>
      </c>
      <c r="AI107" s="16">
        <v>0</v>
      </c>
      <c r="AJ107" s="16">
        <v>0</v>
      </c>
      <c r="AK107" s="16">
        <v>0</v>
      </c>
      <c r="AL107" s="16">
        <v>0</v>
      </c>
      <c r="AM107" s="16">
        <v>0</v>
      </c>
      <c r="AN107" s="16">
        <v>0</v>
      </c>
      <c r="AO107" s="16">
        <v>0</v>
      </c>
      <c r="AP107" s="16">
        <v>0</v>
      </c>
      <c r="AQ107" s="16">
        <v>0</v>
      </c>
      <c r="AR107" s="16">
        <v>0</v>
      </c>
      <c r="AS107" s="16">
        <v>0</v>
      </c>
      <c r="AT107" s="16">
        <v>0</v>
      </c>
      <c r="AU107" s="16">
        <v>0</v>
      </c>
      <c r="AV107" s="16">
        <v>0</v>
      </c>
      <c r="AW107" s="16">
        <v>0</v>
      </c>
      <c r="AX107" s="16">
        <v>0</v>
      </c>
      <c r="AY107" s="16">
        <v>0</v>
      </c>
      <c r="AZ107" s="16">
        <v>0</v>
      </c>
      <c r="BA107" s="16">
        <v>0</v>
      </c>
      <c r="BB107" s="16">
        <v>0</v>
      </c>
      <c r="BC107" s="16">
        <v>0</v>
      </c>
      <c r="BD107" s="16">
        <v>0</v>
      </c>
      <c r="BG107">
        <f t="shared" si="8"/>
        <v>-6370</v>
      </c>
      <c r="BH107">
        <f t="shared" si="9"/>
        <v>-6330</v>
      </c>
      <c r="BI107">
        <f t="shared" si="10"/>
        <v>84</v>
      </c>
    </row>
    <row r="108" spans="1:61" x14ac:dyDescent="0.25">
      <c r="A108" s="20" t="s">
        <v>961</v>
      </c>
      <c r="B108" s="20">
        <f>VLOOKUP(A108,'Gebieden vanaf 1830'!$A$4:$C$1457,3,FALSE)</f>
        <v>85</v>
      </c>
      <c r="C108" s="16">
        <v>18788</v>
      </c>
      <c r="D108" s="16">
        <v>18913</v>
      </c>
      <c r="E108" s="16">
        <v>18754</v>
      </c>
      <c r="F108" s="16">
        <v>18483</v>
      </c>
      <c r="G108" s="16">
        <v>18664</v>
      </c>
      <c r="H108" s="16">
        <v>18778</v>
      </c>
      <c r="I108" s="16">
        <v>18948</v>
      </c>
      <c r="J108" s="16">
        <v>19163</v>
      </c>
      <c r="K108" s="16">
        <v>19371</v>
      </c>
      <c r="L108" s="16">
        <v>19418</v>
      </c>
      <c r="M108" s="16">
        <v>19531</v>
      </c>
      <c r="N108" s="16">
        <v>19691</v>
      </c>
      <c r="O108" s="16">
        <v>20087</v>
      </c>
      <c r="P108" s="16">
        <v>20390</v>
      </c>
      <c r="Q108" s="16">
        <v>21023</v>
      </c>
      <c r="R108" s="16">
        <v>21654</v>
      </c>
      <c r="S108" s="16">
        <v>22046</v>
      </c>
      <c r="T108" s="16">
        <v>22463</v>
      </c>
      <c r="U108" s="16">
        <v>23012</v>
      </c>
      <c r="V108" s="16">
        <v>23154</v>
      </c>
      <c r="W108" s="16">
        <v>23504</v>
      </c>
      <c r="X108" s="16">
        <v>23957</v>
      </c>
      <c r="Y108" s="16">
        <v>24147</v>
      </c>
      <c r="Z108" s="25">
        <v>24359</v>
      </c>
      <c r="AA108" s="25">
        <v>24533</v>
      </c>
      <c r="AB108" s="16">
        <v>24653</v>
      </c>
      <c r="AC108" s="16">
        <v>24829</v>
      </c>
      <c r="AD108" s="16">
        <v>24895</v>
      </c>
      <c r="AE108" s="16">
        <v>24920</v>
      </c>
      <c r="AF108" s="16">
        <v>24837</v>
      </c>
      <c r="AG108" s="16">
        <v>24799</v>
      </c>
      <c r="AH108" s="16">
        <v>24934</v>
      </c>
      <c r="AI108" s="16">
        <v>24898</v>
      </c>
      <c r="AJ108" s="16">
        <v>24968</v>
      </c>
      <c r="AK108" s="16">
        <v>25045</v>
      </c>
      <c r="AL108" s="16">
        <v>25070</v>
      </c>
      <c r="AM108" s="16">
        <v>25070</v>
      </c>
      <c r="AN108" s="16">
        <v>25088</v>
      </c>
      <c r="AO108" s="16">
        <v>25423</v>
      </c>
      <c r="AP108" s="16">
        <v>25602</v>
      </c>
      <c r="AQ108" s="16">
        <v>25790</v>
      </c>
      <c r="AR108" s="16">
        <v>26238</v>
      </c>
      <c r="AS108" s="16">
        <v>26726</v>
      </c>
      <c r="AT108" s="16">
        <v>26761</v>
      </c>
      <c r="AU108" s="16">
        <v>26683</v>
      </c>
      <c r="AV108" s="16">
        <v>26491</v>
      </c>
      <c r="AW108" s="16">
        <v>26125</v>
      </c>
      <c r="AX108" s="16">
        <v>26224</v>
      </c>
      <c r="AY108" s="16">
        <v>26398</v>
      </c>
      <c r="AZ108" s="16">
        <v>26288</v>
      </c>
      <c r="BA108" s="16">
        <v>26235</v>
      </c>
      <c r="BB108" s="16">
        <v>26004</v>
      </c>
      <c r="BC108" s="16">
        <v>25858</v>
      </c>
      <c r="BD108" s="16">
        <v>25836</v>
      </c>
      <c r="BG108">
        <f t="shared" si="8"/>
        <v>1901</v>
      </c>
      <c r="BH108">
        <f t="shared" si="9"/>
        <v>2354</v>
      </c>
      <c r="BI108">
        <f t="shared" si="10"/>
        <v>85</v>
      </c>
    </row>
    <row r="109" spans="1:61" x14ac:dyDescent="0.25">
      <c r="A109" s="20" t="s">
        <v>962</v>
      </c>
      <c r="B109" s="20">
        <f>VLOOKUP(A109,'Gebieden vanaf 1830'!$A$4:$C$1457,3,FALSE)</f>
        <v>86</v>
      </c>
      <c r="C109" s="16">
        <v>20536</v>
      </c>
      <c r="D109" s="16">
        <v>20582</v>
      </c>
      <c r="E109" s="16">
        <v>20563</v>
      </c>
      <c r="F109" s="16">
        <v>20550</v>
      </c>
      <c r="G109" s="16">
        <v>20620</v>
      </c>
      <c r="H109" s="16">
        <v>20755</v>
      </c>
      <c r="I109" s="16">
        <v>20997</v>
      </c>
      <c r="J109" s="16">
        <v>21313</v>
      </c>
      <c r="K109" s="16">
        <v>21526</v>
      </c>
      <c r="L109" s="16">
        <v>21602</v>
      </c>
      <c r="M109" s="16">
        <v>21951</v>
      </c>
      <c r="N109" s="16">
        <v>22170</v>
      </c>
      <c r="O109" s="16">
        <v>22468</v>
      </c>
      <c r="P109" s="16">
        <v>22905</v>
      </c>
      <c r="Q109" s="16">
        <v>23234</v>
      </c>
      <c r="R109" s="16">
        <v>24008</v>
      </c>
      <c r="S109" s="16">
        <v>24235</v>
      </c>
      <c r="T109" s="16">
        <v>24583</v>
      </c>
      <c r="U109" s="16">
        <v>24698</v>
      </c>
      <c r="V109" s="16">
        <v>25162</v>
      </c>
      <c r="W109" s="16">
        <v>25442</v>
      </c>
      <c r="X109" s="16">
        <v>25762</v>
      </c>
      <c r="Y109" s="16">
        <v>26017</v>
      </c>
      <c r="Z109" s="25">
        <v>26145</v>
      </c>
      <c r="AA109" s="25">
        <v>26240</v>
      </c>
      <c r="AB109" s="16">
        <v>26325</v>
      </c>
      <c r="AC109" s="16">
        <v>26403</v>
      </c>
      <c r="AD109" s="16">
        <v>26410</v>
      </c>
      <c r="AE109" s="16">
        <v>26503</v>
      </c>
      <c r="AF109" s="16">
        <v>26433</v>
      </c>
      <c r="AG109" s="16">
        <v>26511</v>
      </c>
      <c r="AH109" s="16">
        <v>26753</v>
      </c>
      <c r="AI109" s="16">
        <v>27021</v>
      </c>
      <c r="AJ109" s="16">
        <v>27273</v>
      </c>
      <c r="AK109" s="16">
        <v>27471</v>
      </c>
      <c r="AL109" s="16">
        <v>27955</v>
      </c>
      <c r="AM109" s="16">
        <v>28200</v>
      </c>
      <c r="AN109" s="16">
        <v>28377</v>
      </c>
      <c r="AO109" s="16">
        <v>28565</v>
      </c>
      <c r="AP109" s="16">
        <v>28676</v>
      </c>
      <c r="AQ109" s="16">
        <v>28769</v>
      </c>
      <c r="AR109" s="16">
        <v>28833</v>
      </c>
      <c r="AS109" s="16">
        <v>28828</v>
      </c>
      <c r="AT109" s="16">
        <v>29000</v>
      </c>
      <c r="AU109" s="16">
        <v>29436</v>
      </c>
      <c r="AV109" s="16">
        <v>29472</v>
      </c>
      <c r="AW109" s="16">
        <v>29565</v>
      </c>
      <c r="AX109" s="16">
        <v>29583</v>
      </c>
      <c r="AY109" s="16">
        <v>29703</v>
      </c>
      <c r="AZ109" s="16">
        <v>29777</v>
      </c>
      <c r="BA109" s="16">
        <v>30039</v>
      </c>
      <c r="BB109" s="16">
        <v>29991</v>
      </c>
      <c r="BC109" s="16">
        <v>29952</v>
      </c>
      <c r="BD109" s="16">
        <v>29896</v>
      </c>
      <c r="BG109">
        <f t="shared" si="8"/>
        <v>4190</v>
      </c>
      <c r="BH109">
        <f t="shared" si="9"/>
        <v>4510</v>
      </c>
      <c r="BI109">
        <f t="shared" si="10"/>
        <v>86</v>
      </c>
    </row>
    <row r="110" spans="1:61" x14ac:dyDescent="0.25">
      <c r="A110" s="20" t="s">
        <v>1798</v>
      </c>
      <c r="B110" s="20">
        <f>VLOOKUP(A110,'Gebieden vanaf 1830'!$A$4:$C$1457,3,FALSE)</f>
        <v>87</v>
      </c>
      <c r="C110" s="16">
        <v>2668</v>
      </c>
      <c r="D110" s="16">
        <v>2648</v>
      </c>
      <c r="E110" s="16">
        <v>2640</v>
      </c>
      <c r="F110" s="16">
        <v>2629</v>
      </c>
      <c r="G110" s="16">
        <v>2636</v>
      </c>
      <c r="H110" s="16">
        <v>2621</v>
      </c>
      <c r="I110" s="16">
        <v>2603</v>
      </c>
      <c r="J110" s="16">
        <v>2589</v>
      </c>
      <c r="K110" s="16">
        <v>2577</v>
      </c>
      <c r="L110" s="16">
        <v>2504</v>
      </c>
      <c r="M110" s="16">
        <v>2483</v>
      </c>
      <c r="N110" s="16">
        <v>2499</v>
      </c>
      <c r="O110" s="16">
        <v>2485</v>
      </c>
      <c r="P110" s="16">
        <v>2527</v>
      </c>
      <c r="Q110" s="16">
        <v>2541</v>
      </c>
      <c r="R110" s="16">
        <v>2631</v>
      </c>
      <c r="S110" s="16">
        <v>2633</v>
      </c>
      <c r="T110" s="16">
        <v>2757</v>
      </c>
      <c r="U110" s="16">
        <v>2769</v>
      </c>
      <c r="V110" s="16">
        <v>2827</v>
      </c>
      <c r="W110" s="16">
        <v>2859</v>
      </c>
      <c r="X110" s="16">
        <v>2940</v>
      </c>
      <c r="Y110" s="16">
        <v>3002</v>
      </c>
      <c r="Z110" s="25">
        <v>2992</v>
      </c>
      <c r="AA110" s="25">
        <v>0</v>
      </c>
      <c r="AB110" s="16">
        <v>0</v>
      </c>
      <c r="AC110" s="16">
        <v>0</v>
      </c>
      <c r="AD110" s="16">
        <v>0</v>
      </c>
      <c r="AE110" s="16">
        <v>0</v>
      </c>
      <c r="AF110" s="16">
        <v>0</v>
      </c>
      <c r="AG110" s="16">
        <v>0</v>
      </c>
      <c r="AH110" s="16">
        <v>0</v>
      </c>
      <c r="AI110" s="16">
        <v>0</v>
      </c>
      <c r="AJ110" s="16">
        <v>0</v>
      </c>
      <c r="AK110" s="16">
        <v>0</v>
      </c>
      <c r="AL110" s="16">
        <v>0</v>
      </c>
      <c r="AM110" s="16">
        <v>0</v>
      </c>
      <c r="AN110" s="16">
        <v>0</v>
      </c>
      <c r="AO110" s="16">
        <v>0</v>
      </c>
      <c r="AP110" s="16">
        <v>0</v>
      </c>
      <c r="AQ110" s="16">
        <v>0</v>
      </c>
      <c r="AR110" s="16">
        <v>0</v>
      </c>
      <c r="AS110" s="16">
        <v>0</v>
      </c>
      <c r="AT110" s="16">
        <v>0</v>
      </c>
      <c r="AU110" s="16">
        <v>0</v>
      </c>
      <c r="AV110" s="16">
        <v>0</v>
      </c>
      <c r="AW110" s="16">
        <v>0</v>
      </c>
      <c r="AX110" s="16">
        <v>0</v>
      </c>
      <c r="AY110" s="16">
        <v>0</v>
      </c>
      <c r="AZ110" s="16">
        <v>0</v>
      </c>
      <c r="BA110" s="16">
        <v>0</v>
      </c>
      <c r="BB110" s="16">
        <v>0</v>
      </c>
      <c r="BC110" s="16">
        <v>0</v>
      </c>
      <c r="BD110" s="16">
        <v>0</v>
      </c>
      <c r="BG110">
        <f t="shared" si="8"/>
        <v>-2940</v>
      </c>
      <c r="BH110">
        <f t="shared" si="9"/>
        <v>-2859</v>
      </c>
      <c r="BI110">
        <f t="shared" si="10"/>
        <v>87</v>
      </c>
    </row>
    <row r="111" spans="1:61" x14ac:dyDescent="0.25">
      <c r="A111" s="20" t="s">
        <v>963</v>
      </c>
      <c r="B111" s="20">
        <f>VLOOKUP(A111,'Gebieden vanaf 1830'!$A$4:$C$1457,3,FALSE)</f>
        <v>88</v>
      </c>
      <c r="C111" s="16">
        <v>783</v>
      </c>
      <c r="D111" s="16">
        <v>787</v>
      </c>
      <c r="E111" s="16">
        <v>802</v>
      </c>
      <c r="F111" s="16">
        <v>790</v>
      </c>
      <c r="G111" s="16">
        <v>779</v>
      </c>
      <c r="H111" s="16">
        <v>770</v>
      </c>
      <c r="I111" s="16">
        <v>780</v>
      </c>
      <c r="J111" s="16">
        <v>776</v>
      </c>
      <c r="K111" s="16">
        <v>792</v>
      </c>
      <c r="L111" s="16">
        <v>802</v>
      </c>
      <c r="M111" s="16">
        <v>814</v>
      </c>
      <c r="N111" s="16">
        <v>807</v>
      </c>
      <c r="O111" s="16">
        <v>819</v>
      </c>
      <c r="P111" s="16">
        <v>786</v>
      </c>
      <c r="Q111" s="16">
        <v>809</v>
      </c>
      <c r="R111" s="16">
        <v>818</v>
      </c>
      <c r="S111" s="16">
        <v>845</v>
      </c>
      <c r="T111" s="16">
        <v>841</v>
      </c>
      <c r="U111" s="16">
        <v>857</v>
      </c>
      <c r="V111" s="16">
        <v>858</v>
      </c>
      <c r="W111" s="16">
        <v>875</v>
      </c>
      <c r="X111" s="16">
        <v>870</v>
      </c>
      <c r="Y111" s="16">
        <v>896</v>
      </c>
      <c r="Z111" s="25">
        <v>904</v>
      </c>
      <c r="AA111" s="25">
        <v>917</v>
      </c>
      <c r="AB111" s="16">
        <v>915</v>
      </c>
      <c r="AC111" s="16">
        <v>914</v>
      </c>
      <c r="AD111" s="16">
        <v>918</v>
      </c>
      <c r="AE111" s="16">
        <v>904</v>
      </c>
      <c r="AF111" s="16">
        <v>927</v>
      </c>
      <c r="AG111" s="16">
        <v>921</v>
      </c>
      <c r="AH111" s="16">
        <v>933</v>
      </c>
      <c r="AI111" s="16">
        <v>943</v>
      </c>
      <c r="AJ111" s="16">
        <v>941</v>
      </c>
      <c r="AK111" s="16">
        <v>981</v>
      </c>
      <c r="AL111" s="16">
        <v>1005</v>
      </c>
      <c r="AM111" s="16">
        <v>972</v>
      </c>
      <c r="AN111" s="16">
        <v>1005</v>
      </c>
      <c r="AO111" s="16">
        <v>1003</v>
      </c>
      <c r="AP111" s="16">
        <v>1004</v>
      </c>
      <c r="AQ111" s="16">
        <v>1000</v>
      </c>
      <c r="AR111" s="16">
        <v>1017</v>
      </c>
      <c r="AS111" s="16">
        <v>1025</v>
      </c>
      <c r="AT111" s="16">
        <v>1000</v>
      </c>
      <c r="AU111" s="16">
        <v>992</v>
      </c>
      <c r="AV111" s="16">
        <v>997</v>
      </c>
      <c r="AW111" s="16">
        <v>986</v>
      </c>
      <c r="AX111" s="16">
        <v>946</v>
      </c>
      <c r="AY111" s="16">
        <v>951</v>
      </c>
      <c r="AZ111" s="16">
        <v>946</v>
      </c>
      <c r="BA111" s="16">
        <v>942</v>
      </c>
      <c r="BB111" s="16">
        <v>957</v>
      </c>
      <c r="BC111" s="16">
        <v>932</v>
      </c>
      <c r="BD111" s="16">
        <v>960</v>
      </c>
      <c r="BG111">
        <f t="shared" si="8"/>
        <v>62</v>
      </c>
      <c r="BH111">
        <f t="shared" si="9"/>
        <v>57</v>
      </c>
      <c r="BI111">
        <f t="shared" si="10"/>
        <v>88</v>
      </c>
    </row>
    <row r="112" spans="1:61" x14ac:dyDescent="0.25">
      <c r="A112" s="20" t="s">
        <v>1850</v>
      </c>
      <c r="B112" s="20">
        <f>VLOOKUP(A112,'Gebieden vanaf 1830'!$A$4:$C$1457,3,FALSE)</f>
        <v>89</v>
      </c>
      <c r="C112" s="16">
        <v>690</v>
      </c>
      <c r="D112" s="16">
        <v>689</v>
      </c>
      <c r="E112" s="16">
        <v>698</v>
      </c>
      <c r="F112" s="16">
        <v>711</v>
      </c>
      <c r="G112" s="16">
        <v>707</v>
      </c>
      <c r="H112" s="16">
        <v>705</v>
      </c>
      <c r="I112" s="16">
        <v>720</v>
      </c>
      <c r="J112" s="16">
        <v>726</v>
      </c>
      <c r="K112" s="16">
        <v>734</v>
      </c>
      <c r="L112" s="16">
        <v>724</v>
      </c>
      <c r="M112" s="16">
        <v>751</v>
      </c>
      <c r="N112" s="16">
        <v>732</v>
      </c>
      <c r="O112" s="16">
        <v>721</v>
      </c>
      <c r="P112" s="16">
        <v>715</v>
      </c>
      <c r="Q112" s="16">
        <v>713</v>
      </c>
      <c r="R112" s="16">
        <v>700</v>
      </c>
      <c r="S112" s="16">
        <v>688</v>
      </c>
      <c r="T112" s="16">
        <v>686</v>
      </c>
      <c r="U112" s="16">
        <v>668</v>
      </c>
      <c r="V112" s="16">
        <v>679</v>
      </c>
      <c r="W112" s="16">
        <v>664</v>
      </c>
      <c r="X112" s="16">
        <v>658</v>
      </c>
      <c r="Y112" s="16">
        <v>650</v>
      </c>
      <c r="Z112" s="25">
        <v>658</v>
      </c>
      <c r="AA112" s="25">
        <v>0</v>
      </c>
      <c r="AB112" s="16">
        <v>0</v>
      </c>
      <c r="AC112" s="16">
        <v>0</v>
      </c>
      <c r="AD112" s="16">
        <v>0</v>
      </c>
      <c r="AE112" s="16">
        <v>0</v>
      </c>
      <c r="AF112" s="16">
        <v>0</v>
      </c>
      <c r="AG112" s="16">
        <v>0</v>
      </c>
      <c r="AH112" s="16">
        <v>0</v>
      </c>
      <c r="AI112" s="16">
        <v>0</v>
      </c>
      <c r="AJ112" s="16">
        <v>0</v>
      </c>
      <c r="AK112" s="16">
        <v>0</v>
      </c>
      <c r="AL112" s="16">
        <v>0</v>
      </c>
      <c r="AM112" s="16">
        <v>0</v>
      </c>
      <c r="AN112" s="16">
        <v>0</v>
      </c>
      <c r="AO112" s="16">
        <v>0</v>
      </c>
      <c r="AP112" s="16">
        <v>0</v>
      </c>
      <c r="AQ112" s="16">
        <v>0</v>
      </c>
      <c r="AR112" s="16">
        <v>0</v>
      </c>
      <c r="AS112" s="16">
        <v>0</v>
      </c>
      <c r="AT112" s="16">
        <v>0</v>
      </c>
      <c r="AU112" s="16">
        <v>0</v>
      </c>
      <c r="AV112" s="16">
        <v>0</v>
      </c>
      <c r="AW112" s="16">
        <v>0</v>
      </c>
      <c r="AX112" s="16">
        <v>0</v>
      </c>
      <c r="AY112" s="16">
        <v>0</v>
      </c>
      <c r="AZ112" s="16">
        <v>0</v>
      </c>
      <c r="BA112" s="16">
        <v>0</v>
      </c>
      <c r="BB112" s="16">
        <v>0</v>
      </c>
      <c r="BC112" s="16">
        <v>0</v>
      </c>
      <c r="BD112" s="16">
        <v>0</v>
      </c>
      <c r="BG112">
        <f t="shared" si="8"/>
        <v>-658</v>
      </c>
      <c r="BH112">
        <f t="shared" si="9"/>
        <v>-664</v>
      </c>
      <c r="BI112">
        <f t="shared" si="10"/>
        <v>89</v>
      </c>
    </row>
    <row r="113" spans="1:61" x14ac:dyDescent="0.25">
      <c r="A113" s="20" t="s">
        <v>964</v>
      </c>
      <c r="B113" s="20">
        <f>VLOOKUP(A113,'Gebieden vanaf 1830'!$A$4:$C$1457,3,FALSE)</f>
        <v>90</v>
      </c>
      <c r="C113" s="16">
        <v>25730</v>
      </c>
      <c r="D113" s="16">
        <v>26568</v>
      </c>
      <c r="E113" s="16">
        <v>27506</v>
      </c>
      <c r="F113" s="16">
        <v>28594</v>
      </c>
      <c r="G113" s="16">
        <v>29777</v>
      </c>
      <c r="H113" s="16">
        <v>31035</v>
      </c>
      <c r="I113" s="16">
        <v>32563</v>
      </c>
      <c r="J113" s="16">
        <v>34361</v>
      </c>
      <c r="K113" s="16">
        <v>35384</v>
      </c>
      <c r="L113" s="16">
        <v>36932</v>
      </c>
      <c r="M113" s="16">
        <v>38627</v>
      </c>
      <c r="N113" s="16">
        <v>39943</v>
      </c>
      <c r="O113" s="16">
        <v>41035</v>
      </c>
      <c r="P113" s="16">
        <v>41969</v>
      </c>
      <c r="Q113" s="16">
        <v>43261</v>
      </c>
      <c r="R113" s="16">
        <v>44520</v>
      </c>
      <c r="S113" s="16">
        <v>45390</v>
      </c>
      <c r="T113" s="16">
        <v>45962</v>
      </c>
      <c r="U113" s="16">
        <v>46592</v>
      </c>
      <c r="V113" s="16">
        <v>47674</v>
      </c>
      <c r="W113" s="16">
        <v>48472</v>
      </c>
      <c r="X113" s="16">
        <v>49204</v>
      </c>
      <c r="Y113" s="16">
        <v>49395</v>
      </c>
      <c r="Z113" s="25">
        <v>50402</v>
      </c>
      <c r="AA113" s="25">
        <v>50724</v>
      </c>
      <c r="AB113" s="16">
        <v>50619</v>
      </c>
      <c r="AC113" s="16">
        <v>50635</v>
      </c>
      <c r="AD113" s="16">
        <v>50757</v>
      </c>
      <c r="AE113" s="16">
        <v>50547</v>
      </c>
      <c r="AF113" s="16">
        <v>50434</v>
      </c>
      <c r="AG113" s="16">
        <v>50229</v>
      </c>
      <c r="AH113" s="16">
        <v>50072</v>
      </c>
      <c r="AI113" s="16">
        <v>50289</v>
      </c>
      <c r="AJ113" s="16">
        <v>50446</v>
      </c>
      <c r="AK113" s="16">
        <v>50440</v>
      </c>
      <c r="AL113" s="16">
        <v>50258</v>
      </c>
      <c r="AM113" s="16">
        <v>50199</v>
      </c>
      <c r="AN113" s="16">
        <v>50618</v>
      </c>
      <c r="AO113" s="16">
        <v>51092</v>
      </c>
      <c r="AP113" s="16">
        <v>51693</v>
      </c>
      <c r="AQ113" s="16">
        <v>52437</v>
      </c>
      <c r="AR113" s="16">
        <v>53010</v>
      </c>
      <c r="AS113" s="16">
        <v>53493</v>
      </c>
      <c r="AT113" s="16">
        <v>53740</v>
      </c>
      <c r="AU113" s="16">
        <v>54053</v>
      </c>
      <c r="AV113" s="16">
        <v>54432</v>
      </c>
      <c r="AW113" s="16">
        <v>54859</v>
      </c>
      <c r="AX113" s="16">
        <v>54956</v>
      </c>
      <c r="AY113" s="16">
        <v>54962</v>
      </c>
      <c r="AZ113" s="16">
        <v>55201</v>
      </c>
      <c r="BA113" s="16">
        <v>55271</v>
      </c>
      <c r="BB113" s="16">
        <v>55436</v>
      </c>
      <c r="BC113" s="16">
        <v>55456</v>
      </c>
      <c r="BD113" s="16">
        <v>55454</v>
      </c>
      <c r="BG113">
        <f t="shared" si="8"/>
        <v>6252</v>
      </c>
      <c r="BH113">
        <f t="shared" si="9"/>
        <v>6984</v>
      </c>
      <c r="BI113">
        <f t="shared" si="10"/>
        <v>90</v>
      </c>
    </row>
    <row r="114" spans="1:61" x14ac:dyDescent="0.25">
      <c r="A114" s="20" t="s">
        <v>965</v>
      </c>
      <c r="B114" s="20">
        <f>VLOOKUP(A114,'Gebieden vanaf 1830'!$A$4:$C$1457,3,FALSE)</f>
        <v>91</v>
      </c>
      <c r="C114" s="16">
        <v>20798</v>
      </c>
      <c r="D114" s="16">
        <v>21066</v>
      </c>
      <c r="E114" s="16">
        <v>21482</v>
      </c>
      <c r="F114" s="16">
        <v>21993</v>
      </c>
      <c r="G114" s="16">
        <v>22158</v>
      </c>
      <c r="H114" s="16">
        <v>23084</v>
      </c>
      <c r="I114" s="16">
        <v>23929</v>
      </c>
      <c r="J114" s="16">
        <v>24464</v>
      </c>
      <c r="K114" s="16">
        <v>25069</v>
      </c>
      <c r="L114" s="16">
        <v>25642</v>
      </c>
      <c r="M114" s="16">
        <v>26244</v>
      </c>
      <c r="N114" s="16">
        <v>27129</v>
      </c>
      <c r="O114" s="16">
        <v>27255</v>
      </c>
      <c r="P114" s="16">
        <v>27729</v>
      </c>
      <c r="Q114" s="16">
        <v>27783</v>
      </c>
      <c r="R114" s="16">
        <v>27846</v>
      </c>
      <c r="S114" s="16">
        <v>28123</v>
      </c>
      <c r="T114" s="16">
        <v>28044</v>
      </c>
      <c r="U114" s="16">
        <v>28106</v>
      </c>
      <c r="V114" s="16">
        <v>28321</v>
      </c>
      <c r="W114" s="16">
        <v>28457</v>
      </c>
      <c r="X114" s="16">
        <v>28519</v>
      </c>
      <c r="Y114" s="16">
        <v>28431</v>
      </c>
      <c r="Z114" s="25">
        <v>28545</v>
      </c>
      <c r="AA114" s="25">
        <v>29473</v>
      </c>
      <c r="AB114" s="16">
        <v>29470</v>
      </c>
      <c r="AC114" s="16">
        <v>29504</v>
      </c>
      <c r="AD114" s="16">
        <v>29578</v>
      </c>
      <c r="AE114" s="16">
        <v>29337</v>
      </c>
      <c r="AF114" s="16">
        <v>29408</v>
      </c>
      <c r="AG114" s="16">
        <v>29299</v>
      </c>
      <c r="AH114" s="16">
        <v>29282</v>
      </c>
      <c r="AI114" s="16">
        <v>29221</v>
      </c>
      <c r="AJ114" s="16">
        <v>29234</v>
      </c>
      <c r="AK114" s="16">
        <v>29445</v>
      </c>
      <c r="AL114" s="16">
        <v>29609</v>
      </c>
      <c r="AM114" s="16">
        <v>29823</v>
      </c>
      <c r="AN114" s="16">
        <v>30052</v>
      </c>
      <c r="AO114" s="16">
        <v>30496</v>
      </c>
      <c r="AP114" s="16">
        <v>31104</v>
      </c>
      <c r="AQ114" s="16">
        <v>31636</v>
      </c>
      <c r="AR114" s="16">
        <v>32137</v>
      </c>
      <c r="AS114" s="16">
        <v>32504</v>
      </c>
      <c r="AT114" s="16">
        <v>32862</v>
      </c>
      <c r="AU114" s="16">
        <v>32836</v>
      </c>
      <c r="AV114" s="16">
        <v>32910</v>
      </c>
      <c r="AW114" s="16">
        <v>33029</v>
      </c>
      <c r="AX114" s="16">
        <v>33106</v>
      </c>
      <c r="AY114" s="16">
        <v>33216</v>
      </c>
      <c r="AZ114" s="16">
        <v>33260</v>
      </c>
      <c r="BA114" s="16">
        <v>33431</v>
      </c>
      <c r="BB114" s="16">
        <v>0</v>
      </c>
      <c r="BC114" s="16">
        <v>0</v>
      </c>
      <c r="BD114" s="16">
        <v>0</v>
      </c>
      <c r="BG114">
        <f t="shared" si="8"/>
        <v>-28519</v>
      </c>
      <c r="BH114">
        <f t="shared" si="9"/>
        <v>-28457</v>
      </c>
      <c r="BI114">
        <f t="shared" si="10"/>
        <v>91</v>
      </c>
    </row>
    <row r="115" spans="1:61" x14ac:dyDescent="0.25">
      <c r="A115" s="20" t="s">
        <v>473</v>
      </c>
      <c r="B115" s="20">
        <f>VLOOKUP(A115,'Gebieden vanaf 1830'!$A$4:$C$1457,3,FALSE)</f>
        <v>92</v>
      </c>
      <c r="C115" s="16">
        <v>938</v>
      </c>
      <c r="D115" s="16">
        <v>923</v>
      </c>
      <c r="E115" s="16">
        <v>910</v>
      </c>
      <c r="F115" s="16">
        <v>917</v>
      </c>
      <c r="G115" s="16">
        <v>911</v>
      </c>
      <c r="H115" s="16">
        <v>903</v>
      </c>
      <c r="I115" s="16">
        <v>949</v>
      </c>
      <c r="J115" s="16">
        <v>947</v>
      </c>
      <c r="K115" s="16">
        <v>951</v>
      </c>
      <c r="L115" s="16">
        <v>954</v>
      </c>
      <c r="M115" s="16">
        <v>934</v>
      </c>
      <c r="N115" s="16">
        <v>910</v>
      </c>
      <c r="O115" s="16">
        <v>903</v>
      </c>
      <c r="P115" s="16">
        <v>883</v>
      </c>
      <c r="Q115" s="16">
        <v>888</v>
      </c>
      <c r="R115" s="16">
        <v>919</v>
      </c>
      <c r="S115" s="16">
        <v>907</v>
      </c>
      <c r="T115" s="16">
        <v>903</v>
      </c>
      <c r="U115" s="16">
        <v>940</v>
      </c>
      <c r="V115" s="16">
        <v>958</v>
      </c>
      <c r="W115" s="16">
        <v>980</v>
      </c>
      <c r="X115" s="16">
        <v>991</v>
      </c>
      <c r="Y115" s="16">
        <v>981</v>
      </c>
      <c r="Z115" s="25">
        <v>957</v>
      </c>
      <c r="AA115" s="25">
        <v>0</v>
      </c>
      <c r="AB115" s="16">
        <v>0</v>
      </c>
      <c r="AC115" s="16">
        <v>0</v>
      </c>
      <c r="AD115" s="16">
        <v>0</v>
      </c>
      <c r="AE115" s="16">
        <v>0</v>
      </c>
      <c r="AF115" s="16">
        <v>0</v>
      </c>
      <c r="AG115" s="16">
        <v>0</v>
      </c>
      <c r="AH115" s="16">
        <v>0</v>
      </c>
      <c r="AI115" s="16">
        <v>0</v>
      </c>
      <c r="AJ115" s="16">
        <v>0</v>
      </c>
      <c r="AK115" s="16">
        <v>0</v>
      </c>
      <c r="AL115" s="16">
        <v>0</v>
      </c>
      <c r="AM115" s="16">
        <v>0</v>
      </c>
      <c r="AN115" s="16">
        <v>0</v>
      </c>
      <c r="AO115" s="16">
        <v>0</v>
      </c>
      <c r="AP115" s="16">
        <v>0</v>
      </c>
      <c r="AQ115" s="16">
        <v>0</v>
      </c>
      <c r="AR115" s="16">
        <v>0</v>
      </c>
      <c r="AS115" s="16">
        <v>0</v>
      </c>
      <c r="AT115" s="16">
        <v>0</v>
      </c>
      <c r="AU115" s="16">
        <v>0</v>
      </c>
      <c r="AV115" s="16">
        <v>0</v>
      </c>
      <c r="AW115" s="16">
        <v>0</v>
      </c>
      <c r="AX115" s="16">
        <v>0</v>
      </c>
      <c r="AY115" s="16">
        <v>0</v>
      </c>
      <c r="AZ115" s="16">
        <v>0</v>
      </c>
      <c r="BA115" s="16">
        <v>0</v>
      </c>
      <c r="BB115" s="16">
        <v>0</v>
      </c>
      <c r="BC115" s="16">
        <v>0</v>
      </c>
      <c r="BD115" s="16">
        <v>0</v>
      </c>
      <c r="BG115">
        <f t="shared" si="8"/>
        <v>-991</v>
      </c>
      <c r="BH115">
        <f t="shared" si="9"/>
        <v>-980</v>
      </c>
      <c r="BI115">
        <f t="shared" si="10"/>
        <v>92</v>
      </c>
    </row>
    <row r="116" spans="1:61" x14ac:dyDescent="0.25">
      <c r="A116" s="20" t="s">
        <v>966</v>
      </c>
      <c r="B116" s="20">
        <f>VLOOKUP(A116,'Gebieden vanaf 1830'!$A$4:$C$1457,3,FALSE)</f>
        <v>93</v>
      </c>
      <c r="C116" s="16">
        <v>3616</v>
      </c>
      <c r="D116" s="16">
        <v>3590</v>
      </c>
      <c r="E116" s="16">
        <v>3664</v>
      </c>
      <c r="F116" s="16">
        <v>3771</v>
      </c>
      <c r="G116" s="16">
        <v>3796</v>
      </c>
      <c r="H116" s="16">
        <v>3874</v>
      </c>
      <c r="I116" s="16">
        <v>3963</v>
      </c>
      <c r="J116" s="16">
        <v>4055</v>
      </c>
      <c r="K116" s="16">
        <v>4160</v>
      </c>
      <c r="L116" s="16">
        <v>4203</v>
      </c>
      <c r="M116" s="16">
        <v>4294</v>
      </c>
      <c r="N116" s="16">
        <v>4325</v>
      </c>
      <c r="O116" s="16">
        <v>4393</v>
      </c>
      <c r="P116" s="16">
        <v>4411</v>
      </c>
      <c r="Q116" s="16">
        <v>4488</v>
      </c>
      <c r="R116" s="16">
        <v>4536</v>
      </c>
      <c r="S116" s="16">
        <v>4542</v>
      </c>
      <c r="T116" s="16">
        <v>4578</v>
      </c>
      <c r="U116" s="16">
        <v>4587</v>
      </c>
      <c r="V116" s="16">
        <v>4619</v>
      </c>
      <c r="W116" s="16">
        <v>4587</v>
      </c>
      <c r="X116" s="16">
        <v>4589</v>
      </c>
      <c r="Y116" s="16">
        <v>4605</v>
      </c>
      <c r="Z116" s="25">
        <v>4651</v>
      </c>
      <c r="AA116" s="25">
        <v>4656</v>
      </c>
      <c r="AB116" s="16">
        <v>4619</v>
      </c>
      <c r="AC116" s="16">
        <v>4605</v>
      </c>
      <c r="AD116" s="16">
        <v>4595</v>
      </c>
      <c r="AE116" s="16">
        <v>4601</v>
      </c>
      <c r="AF116" s="16">
        <v>4572</v>
      </c>
      <c r="AG116" s="16">
        <v>4547</v>
      </c>
      <c r="AH116" s="16">
        <v>4552</v>
      </c>
      <c r="AI116" s="16">
        <v>4554</v>
      </c>
      <c r="AJ116" s="16">
        <v>4591</v>
      </c>
      <c r="AK116" s="16">
        <v>4667</v>
      </c>
      <c r="AL116" s="16">
        <v>4669</v>
      </c>
      <c r="AM116" s="16">
        <v>4708</v>
      </c>
      <c r="AN116" s="16">
        <v>4801</v>
      </c>
      <c r="AO116" s="16">
        <v>4776</v>
      </c>
      <c r="AP116" s="16">
        <v>4761</v>
      </c>
      <c r="AQ116" s="16">
        <v>4723</v>
      </c>
      <c r="AR116" s="16">
        <v>4768</v>
      </c>
      <c r="AS116" s="16">
        <v>4769</v>
      </c>
      <c r="AT116" s="16">
        <v>4723</v>
      </c>
      <c r="AU116" s="16">
        <v>4725</v>
      </c>
      <c r="AV116" s="16">
        <v>4731</v>
      </c>
      <c r="AW116" s="16">
        <v>4729</v>
      </c>
      <c r="AX116" s="16">
        <v>4707</v>
      </c>
      <c r="AY116" s="16">
        <v>4705</v>
      </c>
      <c r="AZ116" s="16">
        <v>4740</v>
      </c>
      <c r="BA116" s="16">
        <v>4733</v>
      </c>
      <c r="BB116" s="16">
        <v>4721</v>
      </c>
      <c r="BC116" s="16">
        <v>4748</v>
      </c>
      <c r="BD116" s="16">
        <v>4795</v>
      </c>
      <c r="BG116">
        <f t="shared" si="8"/>
        <v>159</v>
      </c>
      <c r="BH116">
        <f t="shared" si="9"/>
        <v>161</v>
      </c>
      <c r="BI116">
        <f t="shared" si="10"/>
        <v>93</v>
      </c>
    </row>
    <row r="117" spans="1:61" x14ac:dyDescent="0.25">
      <c r="A117" s="20" t="s">
        <v>967</v>
      </c>
      <c r="B117" s="20">
        <f>VLOOKUP(A117,'Gebieden vanaf 1830'!$A$4:$C$1457,3,FALSE)</f>
        <v>94</v>
      </c>
      <c r="C117" s="16">
        <v>20088</v>
      </c>
      <c r="D117" s="16">
        <v>20438</v>
      </c>
      <c r="E117" s="16">
        <v>20793</v>
      </c>
      <c r="F117" s="16">
        <v>21118</v>
      </c>
      <c r="G117" s="16">
        <v>21585</v>
      </c>
      <c r="H117" s="16">
        <v>21862</v>
      </c>
      <c r="I117" s="16">
        <v>22132</v>
      </c>
      <c r="J117" s="16">
        <v>22410</v>
      </c>
      <c r="K117" s="16">
        <v>22678</v>
      </c>
      <c r="L117" s="16">
        <v>23029</v>
      </c>
      <c r="M117" s="16">
        <v>23416</v>
      </c>
      <c r="N117" s="16">
        <v>23880</v>
      </c>
      <c r="O117" s="16">
        <v>24252</v>
      </c>
      <c r="P117" s="16">
        <v>25032</v>
      </c>
      <c r="Q117" s="16">
        <v>25880</v>
      </c>
      <c r="R117" s="16">
        <v>27210</v>
      </c>
      <c r="S117" s="16">
        <v>28047</v>
      </c>
      <c r="T117" s="16">
        <v>28547</v>
      </c>
      <c r="U117" s="16">
        <v>29194</v>
      </c>
      <c r="V117" s="16">
        <v>29438</v>
      </c>
      <c r="W117" s="16">
        <v>29670</v>
      </c>
      <c r="X117" s="16">
        <v>29801</v>
      </c>
      <c r="Y117" s="16">
        <v>29757</v>
      </c>
      <c r="Z117" s="25">
        <v>29677</v>
      </c>
      <c r="AA117" s="25">
        <v>29564</v>
      </c>
      <c r="AB117" s="16">
        <v>29633</v>
      </c>
      <c r="AC117" s="16">
        <v>29803</v>
      </c>
      <c r="AD117" s="16">
        <v>29975</v>
      </c>
      <c r="AE117" s="16">
        <v>30063</v>
      </c>
      <c r="AF117" s="16">
        <v>0</v>
      </c>
      <c r="AG117" s="16">
        <v>0</v>
      </c>
      <c r="AH117" s="16">
        <v>0</v>
      </c>
      <c r="AI117" s="16">
        <v>0</v>
      </c>
      <c r="AJ117" s="16">
        <v>0</v>
      </c>
      <c r="AK117" s="16">
        <v>0</v>
      </c>
      <c r="AL117" s="16">
        <v>0</v>
      </c>
      <c r="AM117" s="16">
        <v>0</v>
      </c>
      <c r="AN117" s="16">
        <v>0</v>
      </c>
      <c r="AO117" s="16">
        <v>0</v>
      </c>
      <c r="AP117" s="16">
        <v>0</v>
      </c>
      <c r="AQ117" s="16">
        <v>0</v>
      </c>
      <c r="AR117" s="16">
        <v>0</v>
      </c>
      <c r="AS117" s="16">
        <v>0</v>
      </c>
      <c r="AT117" s="16">
        <v>0</v>
      </c>
      <c r="AU117" s="16">
        <v>0</v>
      </c>
      <c r="AV117" s="16">
        <v>0</v>
      </c>
      <c r="AW117" s="16">
        <v>0</v>
      </c>
      <c r="AX117" s="16">
        <v>0</v>
      </c>
      <c r="AY117" s="16">
        <v>0</v>
      </c>
      <c r="AZ117" s="16">
        <v>0</v>
      </c>
      <c r="BA117" s="16">
        <v>0</v>
      </c>
      <c r="BB117" s="16">
        <v>0</v>
      </c>
      <c r="BC117" s="16">
        <v>0</v>
      </c>
      <c r="BD117" s="16">
        <v>0</v>
      </c>
      <c r="BG117">
        <f t="shared" si="8"/>
        <v>-29801</v>
      </c>
      <c r="BH117">
        <f t="shared" si="9"/>
        <v>-29670</v>
      </c>
      <c r="BI117">
        <f t="shared" si="10"/>
        <v>94</v>
      </c>
    </row>
    <row r="118" spans="1:61" x14ac:dyDescent="0.25">
      <c r="A118" s="20" t="s">
        <v>1892</v>
      </c>
      <c r="B118" s="20">
        <f>VLOOKUP(A118,'Gebieden vanaf 1830'!$A$4:$C$1457,3,FALSE)</f>
        <v>95</v>
      </c>
      <c r="C118" s="16">
        <v>5010</v>
      </c>
      <c r="D118" s="16">
        <v>5006</v>
      </c>
      <c r="E118" s="16">
        <v>5049</v>
      </c>
      <c r="F118" s="16">
        <v>5100</v>
      </c>
      <c r="G118" s="16">
        <v>5122</v>
      </c>
      <c r="H118" s="16">
        <v>5064</v>
      </c>
      <c r="I118" s="16">
        <v>5054</v>
      </c>
      <c r="J118" s="16">
        <v>5037</v>
      </c>
      <c r="K118" s="16">
        <v>5035</v>
      </c>
      <c r="L118" s="16">
        <v>5019</v>
      </c>
      <c r="M118" s="16">
        <v>5021</v>
      </c>
      <c r="N118" s="16">
        <v>4943</v>
      </c>
      <c r="O118" s="16">
        <v>4988</v>
      </c>
      <c r="P118" s="16">
        <v>5029</v>
      </c>
      <c r="Q118" s="16">
        <v>5003</v>
      </c>
      <c r="R118" s="16">
        <v>4959</v>
      </c>
      <c r="S118" s="16">
        <v>5044</v>
      </c>
      <c r="T118" s="16">
        <v>5117</v>
      </c>
      <c r="U118" s="16">
        <v>5309</v>
      </c>
      <c r="V118" s="16">
        <v>5349</v>
      </c>
      <c r="W118" s="16">
        <v>5369</v>
      </c>
      <c r="X118" s="16">
        <v>5364</v>
      </c>
      <c r="Y118" s="16">
        <v>5370</v>
      </c>
      <c r="Z118" s="25">
        <v>5405</v>
      </c>
      <c r="AA118" s="25">
        <v>0</v>
      </c>
      <c r="AB118" s="16">
        <v>0</v>
      </c>
      <c r="AC118" s="16">
        <v>0</v>
      </c>
      <c r="AD118" s="16">
        <v>0</v>
      </c>
      <c r="AE118" s="16">
        <v>0</v>
      </c>
      <c r="AF118" s="16">
        <v>0</v>
      </c>
      <c r="AG118" s="16">
        <v>0</v>
      </c>
      <c r="AH118" s="16">
        <v>0</v>
      </c>
      <c r="AI118" s="16">
        <v>0</v>
      </c>
      <c r="AJ118" s="16">
        <v>0</v>
      </c>
      <c r="AK118" s="16">
        <v>0</v>
      </c>
      <c r="AL118" s="16">
        <v>0</v>
      </c>
      <c r="AM118" s="16">
        <v>0</v>
      </c>
      <c r="AN118" s="16">
        <v>0</v>
      </c>
      <c r="AO118" s="16">
        <v>0</v>
      </c>
      <c r="AP118" s="16">
        <v>0</v>
      </c>
      <c r="AQ118" s="16">
        <v>0</v>
      </c>
      <c r="AR118" s="16">
        <v>0</v>
      </c>
      <c r="AS118" s="16">
        <v>0</v>
      </c>
      <c r="AT118" s="16">
        <v>0</v>
      </c>
      <c r="AU118" s="16">
        <v>0</v>
      </c>
      <c r="AV118" s="16">
        <v>0</v>
      </c>
      <c r="AW118" s="16">
        <v>0</v>
      </c>
      <c r="AX118" s="16">
        <v>0</v>
      </c>
      <c r="AY118" s="16">
        <v>0</v>
      </c>
      <c r="AZ118" s="16">
        <v>0</v>
      </c>
      <c r="BA118" s="16">
        <v>0</v>
      </c>
      <c r="BB118" s="16">
        <v>0</v>
      </c>
      <c r="BC118" s="16">
        <v>0</v>
      </c>
      <c r="BD118" s="16">
        <v>0</v>
      </c>
      <c r="BG118">
        <f t="shared" si="8"/>
        <v>-5364</v>
      </c>
      <c r="BH118">
        <f t="shared" si="9"/>
        <v>-5369</v>
      </c>
      <c r="BI118">
        <f t="shared" si="10"/>
        <v>95</v>
      </c>
    </row>
    <row r="119" spans="1:61" x14ac:dyDescent="0.25">
      <c r="A119" s="20" t="s">
        <v>968</v>
      </c>
      <c r="B119" s="20">
        <f>VLOOKUP(A119,'Gebieden vanaf 1830'!$A$4:$C$1457,3,FALSE)</f>
        <v>96</v>
      </c>
      <c r="C119" s="16">
        <v>721</v>
      </c>
      <c r="D119" s="16">
        <v>736</v>
      </c>
      <c r="E119" s="16">
        <v>762</v>
      </c>
      <c r="F119" s="16">
        <v>787</v>
      </c>
      <c r="G119" s="16">
        <v>822</v>
      </c>
      <c r="H119" s="16">
        <v>855</v>
      </c>
      <c r="I119" s="16">
        <v>872</v>
      </c>
      <c r="J119" s="16">
        <v>878</v>
      </c>
      <c r="K119" s="16">
        <v>889</v>
      </c>
      <c r="L119" s="16">
        <v>924</v>
      </c>
      <c r="M119" s="16">
        <v>933</v>
      </c>
      <c r="N119" s="16">
        <v>954</v>
      </c>
      <c r="O119" s="16">
        <v>970</v>
      </c>
      <c r="P119" s="16">
        <v>990</v>
      </c>
      <c r="Q119" s="16">
        <v>1039</v>
      </c>
      <c r="R119" s="16">
        <v>1061</v>
      </c>
      <c r="S119" s="16">
        <v>1070</v>
      </c>
      <c r="T119" s="16">
        <v>1074</v>
      </c>
      <c r="U119" s="16">
        <v>1061</v>
      </c>
      <c r="V119" s="16">
        <v>1032</v>
      </c>
      <c r="W119" s="16">
        <v>1024</v>
      </c>
      <c r="X119" s="16">
        <v>1045</v>
      </c>
      <c r="Y119" s="16">
        <v>1059</v>
      </c>
      <c r="Z119" s="25">
        <v>1046</v>
      </c>
      <c r="AA119" s="25">
        <v>1063</v>
      </c>
      <c r="AB119" s="16">
        <v>1057</v>
      </c>
      <c r="AC119" s="16">
        <v>1045</v>
      </c>
      <c r="AD119" s="16">
        <v>1038</v>
      </c>
      <c r="AE119" s="16">
        <v>1050</v>
      </c>
      <c r="AF119" s="16">
        <v>1066</v>
      </c>
      <c r="AG119" s="16">
        <v>1078</v>
      </c>
      <c r="AH119" s="16">
        <v>1064</v>
      </c>
      <c r="AI119" s="16">
        <v>1093</v>
      </c>
      <c r="AJ119" s="16">
        <v>1090</v>
      </c>
      <c r="AK119" s="16">
        <v>1117</v>
      </c>
      <c r="AL119" s="16">
        <v>1119</v>
      </c>
      <c r="AM119" s="16">
        <v>1142</v>
      </c>
      <c r="AN119" s="16">
        <v>1160</v>
      </c>
      <c r="AO119" s="16">
        <v>1150</v>
      </c>
      <c r="AP119" s="16">
        <v>1150</v>
      </c>
      <c r="AQ119" s="16">
        <v>1201</v>
      </c>
      <c r="AR119" s="16">
        <v>1215</v>
      </c>
      <c r="AS119" s="16">
        <v>1183</v>
      </c>
      <c r="AT119" s="16">
        <v>1240</v>
      </c>
      <c r="AU119" s="16">
        <v>1157</v>
      </c>
      <c r="AV119" s="16">
        <v>1133</v>
      </c>
      <c r="AW119" s="16">
        <v>1127</v>
      </c>
      <c r="AX119" s="16">
        <v>1137</v>
      </c>
      <c r="AY119" s="16">
        <v>1124</v>
      </c>
      <c r="AZ119" s="16">
        <v>1146</v>
      </c>
      <c r="BA119" s="16">
        <v>1160</v>
      </c>
      <c r="BB119" s="16">
        <v>1151</v>
      </c>
      <c r="BC119" s="16">
        <v>1105</v>
      </c>
      <c r="BD119" s="16">
        <v>1114</v>
      </c>
      <c r="BG119">
        <f t="shared" si="8"/>
        <v>60</v>
      </c>
      <c r="BH119">
        <f t="shared" si="9"/>
        <v>81</v>
      </c>
      <c r="BI119">
        <f t="shared" si="10"/>
        <v>96</v>
      </c>
    </row>
    <row r="120" spans="1:61" x14ac:dyDescent="0.25">
      <c r="A120" s="20" t="s">
        <v>480</v>
      </c>
      <c r="B120" s="20">
        <f>VLOOKUP(A120,'Gebieden vanaf 1830'!$A$4:$C$1457,3,FALSE)</f>
        <v>97</v>
      </c>
      <c r="C120" s="16">
        <v>7152</v>
      </c>
      <c r="D120" s="16">
        <v>7080</v>
      </c>
      <c r="E120" s="16">
        <v>7080</v>
      </c>
      <c r="F120" s="16">
        <v>6962</v>
      </c>
      <c r="G120" s="16">
        <v>6888</v>
      </c>
      <c r="H120" s="16">
        <v>6908</v>
      </c>
      <c r="I120" s="16">
        <v>6859</v>
      </c>
      <c r="J120" s="16">
        <v>6875</v>
      </c>
      <c r="K120" s="16">
        <v>6906</v>
      </c>
      <c r="L120" s="16">
        <v>6919</v>
      </c>
      <c r="M120" s="16">
        <v>6849</v>
      </c>
      <c r="N120" s="16">
        <v>6713</v>
      </c>
      <c r="O120" s="16">
        <v>6556</v>
      </c>
      <c r="P120" s="16">
        <v>6531</v>
      </c>
      <c r="Q120" s="16">
        <v>6437</v>
      </c>
      <c r="R120" s="16">
        <v>6299</v>
      </c>
      <c r="S120" s="16">
        <v>6215</v>
      </c>
      <c r="T120" s="16">
        <v>6235</v>
      </c>
      <c r="U120" s="16">
        <v>6208</v>
      </c>
      <c r="V120" s="16">
        <v>6239</v>
      </c>
      <c r="W120" s="16">
        <v>6254</v>
      </c>
      <c r="X120" s="16">
        <v>6234</v>
      </c>
      <c r="Y120" s="16">
        <v>6126</v>
      </c>
      <c r="Z120" s="25">
        <v>6091</v>
      </c>
      <c r="AA120" s="25">
        <v>0</v>
      </c>
      <c r="AB120" s="16">
        <v>0</v>
      </c>
      <c r="AC120" s="16">
        <v>0</v>
      </c>
      <c r="AD120" s="16">
        <v>0</v>
      </c>
      <c r="AE120" s="16">
        <v>0</v>
      </c>
      <c r="AF120" s="16">
        <v>0</v>
      </c>
      <c r="AG120" s="16">
        <v>0</v>
      </c>
      <c r="AH120" s="16">
        <v>0</v>
      </c>
      <c r="AI120" s="16">
        <v>0</v>
      </c>
      <c r="AJ120" s="16">
        <v>0</v>
      </c>
      <c r="AK120" s="16">
        <v>0</v>
      </c>
      <c r="AL120" s="16">
        <v>0</v>
      </c>
      <c r="AM120" s="16">
        <v>0</v>
      </c>
      <c r="AN120" s="16">
        <v>0</v>
      </c>
      <c r="AO120" s="16">
        <v>0</v>
      </c>
      <c r="AP120" s="16">
        <v>0</v>
      </c>
      <c r="AQ120" s="16">
        <v>0</v>
      </c>
      <c r="AR120" s="16">
        <v>0</v>
      </c>
      <c r="AS120" s="16">
        <v>0</v>
      </c>
      <c r="AT120" s="16">
        <v>0</v>
      </c>
      <c r="AU120" s="16">
        <v>0</v>
      </c>
      <c r="AV120" s="16">
        <v>0</v>
      </c>
      <c r="AW120" s="16">
        <v>0</v>
      </c>
      <c r="AX120" s="16">
        <v>0</v>
      </c>
      <c r="AY120" s="16">
        <v>0</v>
      </c>
      <c r="AZ120" s="16">
        <v>0</v>
      </c>
      <c r="BA120" s="16">
        <v>0</v>
      </c>
      <c r="BB120" s="16">
        <v>0</v>
      </c>
      <c r="BC120" s="16">
        <v>0</v>
      </c>
      <c r="BD120" s="16">
        <v>0</v>
      </c>
      <c r="BG120">
        <f t="shared" si="8"/>
        <v>-6234</v>
      </c>
      <c r="BH120">
        <f t="shared" si="9"/>
        <v>-6254</v>
      </c>
      <c r="BI120">
        <f t="shared" si="10"/>
        <v>97</v>
      </c>
    </row>
    <row r="121" spans="1:61" x14ac:dyDescent="0.25">
      <c r="A121" s="20" t="s">
        <v>969</v>
      </c>
      <c r="B121" s="20">
        <f>VLOOKUP(A121,'Gebieden vanaf 1830'!$A$4:$C$1457,3,FALSE)</f>
        <v>98</v>
      </c>
      <c r="C121" s="16">
        <v>20585</v>
      </c>
      <c r="D121" s="16">
        <v>20651</v>
      </c>
      <c r="E121" s="16">
        <v>20742</v>
      </c>
      <c r="F121" s="16">
        <v>20845</v>
      </c>
      <c r="G121" s="16">
        <v>21060</v>
      </c>
      <c r="H121" s="16">
        <v>21165</v>
      </c>
      <c r="I121" s="16">
        <v>21052</v>
      </c>
      <c r="J121" s="16">
        <v>21176</v>
      </c>
      <c r="K121" s="16">
        <v>21365</v>
      </c>
      <c r="L121" s="16">
        <v>21458</v>
      </c>
      <c r="M121" s="16">
        <v>21601</v>
      </c>
      <c r="N121" s="16">
        <v>21818</v>
      </c>
      <c r="O121" s="16">
        <v>22002</v>
      </c>
      <c r="P121" s="16">
        <v>22358</v>
      </c>
      <c r="Q121" s="16">
        <v>22547</v>
      </c>
      <c r="R121" s="16">
        <v>22435</v>
      </c>
      <c r="S121" s="16">
        <v>22812</v>
      </c>
      <c r="T121" s="16">
        <v>23063</v>
      </c>
      <c r="U121" s="16">
        <v>23397</v>
      </c>
      <c r="V121" s="16">
        <v>23559</v>
      </c>
      <c r="W121" s="16">
        <v>23914</v>
      </c>
      <c r="X121" s="16">
        <v>24332</v>
      </c>
      <c r="Y121" s="16">
        <v>24455</v>
      </c>
      <c r="Z121" s="25">
        <v>24391</v>
      </c>
      <c r="AA121" s="25">
        <v>24493</v>
      </c>
      <c r="AB121" s="16">
        <v>24500</v>
      </c>
      <c r="AC121" s="16">
        <v>24543</v>
      </c>
      <c r="AD121" s="16">
        <v>24533</v>
      </c>
      <c r="AE121" s="16">
        <v>24576</v>
      </c>
      <c r="AF121" s="16">
        <v>24426</v>
      </c>
      <c r="AG121" s="16">
        <v>24398</v>
      </c>
      <c r="AH121" s="16">
        <v>24353</v>
      </c>
      <c r="AI121" s="16">
        <v>24257</v>
      </c>
      <c r="AJ121" s="16">
        <v>24266</v>
      </c>
      <c r="AK121" s="16">
        <v>24325</v>
      </c>
      <c r="AL121" s="16">
        <v>24555</v>
      </c>
      <c r="AM121" s="16">
        <v>24677</v>
      </c>
      <c r="AN121" s="16">
        <v>24771</v>
      </c>
      <c r="AO121" s="16">
        <v>24759</v>
      </c>
      <c r="AP121" s="16">
        <v>24857</v>
      </c>
      <c r="AQ121" s="16">
        <v>24990</v>
      </c>
      <c r="AR121" s="16">
        <v>25247</v>
      </c>
      <c r="AS121" s="16">
        <v>25403</v>
      </c>
      <c r="AT121" s="16">
        <v>25802</v>
      </c>
      <c r="AU121" s="16">
        <v>25990</v>
      </c>
      <c r="AV121" s="16">
        <v>25958</v>
      </c>
      <c r="AW121" s="16">
        <v>25507</v>
      </c>
      <c r="AX121" s="16">
        <v>25500</v>
      </c>
      <c r="AY121" s="16">
        <v>25674</v>
      </c>
      <c r="AZ121" s="16">
        <v>25802</v>
      </c>
      <c r="BA121" s="16">
        <v>25829</v>
      </c>
      <c r="BB121" s="16">
        <v>25846</v>
      </c>
      <c r="BC121" s="16">
        <v>25780</v>
      </c>
      <c r="BD121" s="16">
        <v>25595</v>
      </c>
      <c r="BG121">
        <f t="shared" si="8"/>
        <v>1448</v>
      </c>
      <c r="BH121">
        <f t="shared" si="9"/>
        <v>1866</v>
      </c>
      <c r="BI121">
        <f t="shared" si="10"/>
        <v>98</v>
      </c>
    </row>
    <row r="122" spans="1:61" x14ac:dyDescent="0.25">
      <c r="A122" s="20" t="s">
        <v>1937</v>
      </c>
      <c r="B122" s="20">
        <f>VLOOKUP(A122,'Gebieden vanaf 1830'!$A$4:$C$1457,3,FALSE)</f>
        <v>99</v>
      </c>
      <c r="C122" s="16">
        <v>12691</v>
      </c>
      <c r="D122" s="16">
        <v>12624</v>
      </c>
      <c r="E122" s="16">
        <v>12550</v>
      </c>
      <c r="F122" s="16">
        <v>12378</v>
      </c>
      <c r="G122" s="16">
        <v>12334</v>
      </c>
      <c r="H122" s="16">
        <v>12276</v>
      </c>
      <c r="I122" s="16">
        <v>12176</v>
      </c>
      <c r="J122" s="16">
        <v>11986</v>
      </c>
      <c r="K122" s="16">
        <v>11870</v>
      </c>
      <c r="L122" s="16">
        <v>11717</v>
      </c>
      <c r="M122" s="16">
        <v>11656</v>
      </c>
      <c r="N122" s="16">
        <v>11596</v>
      </c>
      <c r="O122" s="16">
        <v>11654</v>
      </c>
      <c r="P122" s="16">
        <v>11743</v>
      </c>
      <c r="Q122" s="16">
        <v>11729</v>
      </c>
      <c r="R122" s="16">
        <v>11639</v>
      </c>
      <c r="S122" s="16">
        <v>11626</v>
      </c>
      <c r="T122" s="16">
        <v>11633</v>
      </c>
      <c r="U122" s="16">
        <v>11610</v>
      </c>
      <c r="V122" s="16">
        <v>11802</v>
      </c>
      <c r="W122" s="16">
        <v>11870</v>
      </c>
      <c r="X122" s="16">
        <v>11856</v>
      </c>
      <c r="Y122" s="16">
        <v>11885</v>
      </c>
      <c r="Z122" s="25">
        <v>11807</v>
      </c>
      <c r="AA122" s="25">
        <v>11715</v>
      </c>
      <c r="AB122" s="16">
        <v>11671</v>
      </c>
      <c r="AC122" s="16">
        <v>11643</v>
      </c>
      <c r="AD122" s="16">
        <v>0</v>
      </c>
      <c r="AE122" s="16">
        <v>0</v>
      </c>
      <c r="AF122" s="16">
        <v>0</v>
      </c>
      <c r="AG122" s="16">
        <v>0</v>
      </c>
      <c r="AH122" s="16">
        <v>0</v>
      </c>
      <c r="AI122" s="16">
        <v>0</v>
      </c>
      <c r="AJ122" s="16">
        <v>0</v>
      </c>
      <c r="AK122" s="16">
        <v>0</v>
      </c>
      <c r="AL122" s="16">
        <v>0</v>
      </c>
      <c r="AM122" s="16">
        <v>0</v>
      </c>
      <c r="AN122" s="16">
        <v>0</v>
      </c>
      <c r="AO122" s="16">
        <v>0</v>
      </c>
      <c r="AP122" s="16">
        <v>0</v>
      </c>
      <c r="AQ122" s="16">
        <v>0</v>
      </c>
      <c r="AR122" s="16">
        <v>0</v>
      </c>
      <c r="AS122" s="16">
        <v>0</v>
      </c>
      <c r="AT122" s="16">
        <v>0</v>
      </c>
      <c r="AU122" s="16">
        <v>0</v>
      </c>
      <c r="AV122" s="16">
        <v>0</v>
      </c>
      <c r="AW122" s="16">
        <v>0</v>
      </c>
      <c r="AX122" s="16">
        <v>0</v>
      </c>
      <c r="AY122" s="16">
        <v>0</v>
      </c>
      <c r="AZ122" s="16">
        <v>0</v>
      </c>
      <c r="BA122" s="16">
        <v>0</v>
      </c>
      <c r="BB122" s="16">
        <v>0</v>
      </c>
      <c r="BC122" s="16">
        <v>0</v>
      </c>
      <c r="BD122" s="16">
        <v>0</v>
      </c>
      <c r="BG122">
        <f t="shared" si="8"/>
        <v>-11856</v>
      </c>
      <c r="BH122">
        <f t="shared" si="9"/>
        <v>-11870</v>
      </c>
      <c r="BI122">
        <f t="shared" si="10"/>
        <v>99</v>
      </c>
    </row>
    <row r="123" spans="1:61" x14ac:dyDescent="0.25">
      <c r="A123" s="20" t="s">
        <v>474</v>
      </c>
      <c r="B123" s="20">
        <f>VLOOKUP(A123,'Gebieden vanaf 1830'!$A$4:$C$1457,3,FALSE)</f>
        <v>100</v>
      </c>
      <c r="C123" s="16">
        <v>3932</v>
      </c>
      <c r="D123" s="16">
        <v>3934</v>
      </c>
      <c r="E123" s="16">
        <v>3898</v>
      </c>
      <c r="F123" s="16">
        <v>3872</v>
      </c>
      <c r="G123" s="16">
        <v>3890</v>
      </c>
      <c r="H123" s="16">
        <v>3896</v>
      </c>
      <c r="I123" s="16">
        <v>3906</v>
      </c>
      <c r="J123" s="16">
        <v>3949</v>
      </c>
      <c r="K123" s="16">
        <v>3974</v>
      </c>
      <c r="L123" s="16">
        <v>3976</v>
      </c>
      <c r="M123" s="16">
        <v>4019</v>
      </c>
      <c r="N123" s="16">
        <v>3953</v>
      </c>
      <c r="O123" s="16">
        <v>4023</v>
      </c>
      <c r="P123" s="16">
        <v>4035</v>
      </c>
      <c r="Q123" s="16">
        <v>4041</v>
      </c>
      <c r="R123" s="16">
        <v>4069</v>
      </c>
      <c r="S123" s="16">
        <v>4135</v>
      </c>
      <c r="T123" s="16">
        <v>4205</v>
      </c>
      <c r="U123" s="16">
        <v>4242</v>
      </c>
      <c r="V123" s="16">
        <v>4287</v>
      </c>
      <c r="W123" s="16">
        <v>4372</v>
      </c>
      <c r="X123" s="16">
        <v>4440</v>
      </c>
      <c r="Y123" s="16">
        <v>4472</v>
      </c>
      <c r="Z123" s="25">
        <v>4522</v>
      </c>
      <c r="AA123" s="25">
        <v>0</v>
      </c>
      <c r="AB123" s="16">
        <v>0</v>
      </c>
      <c r="AC123" s="16">
        <v>0</v>
      </c>
      <c r="AD123" s="16">
        <v>0</v>
      </c>
      <c r="AE123" s="16">
        <v>0</v>
      </c>
      <c r="AF123" s="16">
        <v>0</v>
      </c>
      <c r="AG123" s="16">
        <v>0</v>
      </c>
      <c r="AH123" s="16">
        <v>0</v>
      </c>
      <c r="AI123" s="16">
        <v>0</v>
      </c>
      <c r="AJ123" s="16">
        <v>0</v>
      </c>
      <c r="AK123" s="16">
        <v>0</v>
      </c>
      <c r="AL123" s="16">
        <v>0</v>
      </c>
      <c r="AM123" s="16">
        <v>0</v>
      </c>
      <c r="AN123" s="16">
        <v>0</v>
      </c>
      <c r="AO123" s="16">
        <v>0</v>
      </c>
      <c r="AP123" s="16">
        <v>0</v>
      </c>
      <c r="AQ123" s="16">
        <v>0</v>
      </c>
      <c r="AR123" s="16">
        <v>0</v>
      </c>
      <c r="AS123" s="16">
        <v>0</v>
      </c>
      <c r="AT123" s="16">
        <v>0</v>
      </c>
      <c r="AU123" s="16">
        <v>0</v>
      </c>
      <c r="AV123" s="16">
        <v>0</v>
      </c>
      <c r="AW123" s="16">
        <v>0</v>
      </c>
      <c r="AX123" s="16">
        <v>0</v>
      </c>
      <c r="AY123" s="16">
        <v>0</v>
      </c>
      <c r="AZ123" s="16">
        <v>0</v>
      </c>
      <c r="BA123" s="16">
        <v>0</v>
      </c>
      <c r="BB123" s="16">
        <v>0</v>
      </c>
      <c r="BC123" s="16">
        <v>0</v>
      </c>
      <c r="BD123" s="16">
        <v>0</v>
      </c>
      <c r="BG123">
        <f t="shared" si="8"/>
        <v>-4440</v>
      </c>
      <c r="BH123">
        <f t="shared" si="9"/>
        <v>-4372</v>
      </c>
      <c r="BI123">
        <f t="shared" si="10"/>
        <v>100</v>
      </c>
    </row>
    <row r="124" spans="1:61" x14ac:dyDescent="0.25">
      <c r="A124" s="20" t="s">
        <v>1940</v>
      </c>
      <c r="B124" s="20">
        <f>VLOOKUP(A124,'Gebieden vanaf 1830'!$A$4:$C$1457,3,FALSE)</f>
        <v>101</v>
      </c>
      <c r="C124" s="16">
        <v>11371</v>
      </c>
      <c r="D124" s="16">
        <v>11272</v>
      </c>
      <c r="E124" s="16">
        <v>11237</v>
      </c>
      <c r="F124" s="16">
        <v>11161</v>
      </c>
      <c r="G124" s="16">
        <v>11078</v>
      </c>
      <c r="H124" s="16">
        <v>10922</v>
      </c>
      <c r="I124" s="16">
        <v>10747</v>
      </c>
      <c r="J124" s="16">
        <v>10820</v>
      </c>
      <c r="K124" s="16">
        <v>10812</v>
      </c>
      <c r="L124" s="16">
        <v>10720</v>
      </c>
      <c r="M124" s="16">
        <v>10641</v>
      </c>
      <c r="N124" s="16">
        <v>10432</v>
      </c>
      <c r="O124" s="16">
        <v>10522</v>
      </c>
      <c r="P124" s="16">
        <v>10553</v>
      </c>
      <c r="Q124" s="16">
        <v>11102</v>
      </c>
      <c r="R124" s="16">
        <v>11149</v>
      </c>
      <c r="S124" s="16">
        <v>11268</v>
      </c>
      <c r="T124" s="16">
        <v>11420</v>
      </c>
      <c r="U124" s="16">
        <v>11526</v>
      </c>
      <c r="V124" s="16">
        <v>11736</v>
      </c>
      <c r="W124" s="16">
        <v>11793</v>
      </c>
      <c r="X124" s="16">
        <v>11943</v>
      </c>
      <c r="Y124" s="16">
        <v>12046</v>
      </c>
      <c r="Z124" s="25">
        <v>12161</v>
      </c>
      <c r="AA124" s="25">
        <v>14289</v>
      </c>
      <c r="AB124" s="16">
        <v>14404</v>
      </c>
      <c r="AC124" s="16">
        <v>0</v>
      </c>
      <c r="AD124" s="16">
        <v>0</v>
      </c>
      <c r="AE124" s="16">
        <v>0</v>
      </c>
      <c r="AF124" s="16">
        <v>0</v>
      </c>
      <c r="AG124" s="16">
        <v>0</v>
      </c>
      <c r="AH124" s="16">
        <v>0</v>
      </c>
      <c r="AI124" s="16">
        <v>0</v>
      </c>
      <c r="AJ124" s="16">
        <v>0</v>
      </c>
      <c r="AK124" s="16">
        <v>0</v>
      </c>
      <c r="AL124" s="16">
        <v>0</v>
      </c>
      <c r="AM124" s="16">
        <v>0</v>
      </c>
      <c r="AN124" s="16">
        <v>0</v>
      </c>
      <c r="AO124" s="16">
        <v>0</v>
      </c>
      <c r="AP124" s="16">
        <v>0</v>
      </c>
      <c r="AQ124" s="16">
        <v>0</v>
      </c>
      <c r="AR124" s="16">
        <v>0</v>
      </c>
      <c r="AS124" s="16">
        <v>0</v>
      </c>
      <c r="AT124" s="16">
        <v>0</v>
      </c>
      <c r="AU124" s="16">
        <v>0</v>
      </c>
      <c r="AV124" s="16">
        <v>0</v>
      </c>
      <c r="AW124" s="16">
        <v>0</v>
      </c>
      <c r="AX124" s="16">
        <v>0</v>
      </c>
      <c r="AY124" s="16">
        <v>0</v>
      </c>
      <c r="AZ124" s="16">
        <v>0</v>
      </c>
      <c r="BA124" s="16">
        <v>0</v>
      </c>
      <c r="BB124" s="16">
        <v>0</v>
      </c>
      <c r="BC124" s="16">
        <v>0</v>
      </c>
      <c r="BD124" s="16">
        <v>0</v>
      </c>
      <c r="BG124">
        <f t="shared" si="8"/>
        <v>-11943</v>
      </c>
      <c r="BH124">
        <f t="shared" si="9"/>
        <v>-11793</v>
      </c>
      <c r="BI124">
        <f t="shared" si="10"/>
        <v>101</v>
      </c>
    </row>
    <row r="125" spans="1:61" x14ac:dyDescent="0.25">
      <c r="A125" s="20" t="s">
        <v>478</v>
      </c>
      <c r="B125" s="20">
        <f>VLOOKUP(A125,'Gebieden vanaf 1830'!$A$4:$C$1457,3,FALSE)</f>
        <v>102</v>
      </c>
      <c r="C125" s="16">
        <v>1525</v>
      </c>
      <c r="D125" s="16">
        <v>1530</v>
      </c>
      <c r="E125" s="16">
        <v>1567</v>
      </c>
      <c r="F125" s="16">
        <v>1594</v>
      </c>
      <c r="G125" s="16">
        <v>1630</v>
      </c>
      <c r="H125" s="16">
        <v>1640</v>
      </c>
      <c r="I125" s="16">
        <v>1667</v>
      </c>
      <c r="J125" s="16">
        <v>1655</v>
      </c>
      <c r="K125" s="16">
        <v>1783</v>
      </c>
      <c r="L125" s="16">
        <v>1849</v>
      </c>
      <c r="M125" s="16">
        <v>1932</v>
      </c>
      <c r="N125" s="16">
        <v>1963</v>
      </c>
      <c r="O125" s="16">
        <v>2050</v>
      </c>
      <c r="P125" s="16">
        <v>2136</v>
      </c>
      <c r="Q125" s="16">
        <v>2338</v>
      </c>
      <c r="R125" s="16">
        <v>2369</v>
      </c>
      <c r="S125" s="16">
        <v>2366</v>
      </c>
      <c r="T125" s="16">
        <v>2395</v>
      </c>
      <c r="U125" s="16">
        <v>2477</v>
      </c>
      <c r="V125" s="16">
        <v>2686</v>
      </c>
      <c r="W125" s="16">
        <v>2816</v>
      </c>
      <c r="X125" s="16">
        <v>2819</v>
      </c>
      <c r="Y125" s="16">
        <v>2805</v>
      </c>
      <c r="Z125" s="25">
        <v>2839</v>
      </c>
      <c r="AA125" s="25">
        <v>0</v>
      </c>
      <c r="AB125" s="16">
        <v>0</v>
      </c>
      <c r="AC125" s="16">
        <v>0</v>
      </c>
      <c r="AD125" s="16">
        <v>0</v>
      </c>
      <c r="AE125" s="16">
        <v>0</v>
      </c>
      <c r="AF125" s="16">
        <v>0</v>
      </c>
      <c r="AG125" s="16">
        <v>0</v>
      </c>
      <c r="AH125" s="16">
        <v>0</v>
      </c>
      <c r="AI125" s="16">
        <v>0</v>
      </c>
      <c r="AJ125" s="16">
        <v>0</v>
      </c>
      <c r="AK125" s="16">
        <v>0</v>
      </c>
      <c r="AL125" s="16">
        <v>0</v>
      </c>
      <c r="AM125" s="16">
        <v>0</v>
      </c>
      <c r="AN125" s="16">
        <v>0</v>
      </c>
      <c r="AO125" s="16">
        <v>0</v>
      </c>
      <c r="AP125" s="16">
        <v>0</v>
      </c>
      <c r="AQ125" s="16">
        <v>0</v>
      </c>
      <c r="AR125" s="16">
        <v>0</v>
      </c>
      <c r="AS125" s="16">
        <v>0</v>
      </c>
      <c r="AT125" s="16">
        <v>0</v>
      </c>
      <c r="AU125" s="16">
        <v>0</v>
      </c>
      <c r="AV125" s="16">
        <v>0</v>
      </c>
      <c r="AW125" s="16">
        <v>0</v>
      </c>
      <c r="AX125" s="16">
        <v>0</v>
      </c>
      <c r="AY125" s="16">
        <v>0</v>
      </c>
      <c r="AZ125" s="16">
        <v>0</v>
      </c>
      <c r="BA125" s="16">
        <v>0</v>
      </c>
      <c r="BB125" s="16">
        <v>0</v>
      </c>
      <c r="BC125" s="16">
        <v>0</v>
      </c>
      <c r="BD125" s="16">
        <v>0</v>
      </c>
      <c r="BG125">
        <f t="shared" si="8"/>
        <v>-2819</v>
      </c>
      <c r="BH125">
        <f t="shared" si="9"/>
        <v>-2816</v>
      </c>
      <c r="BI125">
        <f t="shared" si="10"/>
        <v>102</v>
      </c>
    </row>
    <row r="126" spans="1:61" x14ac:dyDescent="0.25">
      <c r="A126" s="20" t="s">
        <v>1718</v>
      </c>
      <c r="B126" s="20">
        <f>VLOOKUP(A126,'Gebieden vanaf 1830'!$A$4:$C$1457,3,FALSE)</f>
        <v>103</v>
      </c>
      <c r="C126" s="16">
        <v>0</v>
      </c>
      <c r="D126" s="16">
        <v>0</v>
      </c>
      <c r="E126" s="16">
        <v>0</v>
      </c>
      <c r="F126" s="16">
        <v>0</v>
      </c>
      <c r="G126" s="16">
        <v>0</v>
      </c>
      <c r="H126" s="16">
        <v>0</v>
      </c>
      <c r="I126" s="16">
        <v>0</v>
      </c>
      <c r="J126" s="16">
        <v>0</v>
      </c>
      <c r="K126" s="16">
        <v>0</v>
      </c>
      <c r="L126" s="16">
        <v>0</v>
      </c>
      <c r="M126" s="16">
        <v>0</v>
      </c>
      <c r="N126" s="16">
        <v>0</v>
      </c>
      <c r="O126" s="16">
        <v>0</v>
      </c>
      <c r="P126" s="16">
        <v>0</v>
      </c>
      <c r="Q126" s="16">
        <v>0</v>
      </c>
      <c r="R126" s="16">
        <v>0</v>
      </c>
      <c r="S126" s="16">
        <v>0</v>
      </c>
      <c r="T126" s="16">
        <v>0</v>
      </c>
      <c r="U126" s="16">
        <v>0</v>
      </c>
      <c r="V126" s="16">
        <v>0</v>
      </c>
      <c r="W126" s="16">
        <v>0</v>
      </c>
      <c r="X126" s="16">
        <v>0</v>
      </c>
      <c r="Y126" s="16">
        <v>0</v>
      </c>
      <c r="Z126" s="25">
        <v>0</v>
      </c>
      <c r="AA126" s="25">
        <v>10004</v>
      </c>
      <c r="AB126" s="16">
        <v>10064</v>
      </c>
      <c r="AC126" s="16">
        <v>0</v>
      </c>
      <c r="AD126" s="16">
        <v>0</v>
      </c>
      <c r="AE126" s="16">
        <v>0</v>
      </c>
      <c r="AF126" s="16">
        <v>0</v>
      </c>
      <c r="AG126" s="16">
        <v>0</v>
      </c>
      <c r="AH126" s="16">
        <v>0</v>
      </c>
      <c r="AI126" s="16">
        <v>0</v>
      </c>
      <c r="AJ126" s="16">
        <v>0</v>
      </c>
      <c r="AK126" s="16">
        <v>0</v>
      </c>
      <c r="AL126" s="16">
        <v>0</v>
      </c>
      <c r="AM126" s="16">
        <v>0</v>
      </c>
      <c r="AN126" s="16">
        <v>0</v>
      </c>
      <c r="AO126" s="16">
        <v>0</v>
      </c>
      <c r="AP126" s="16">
        <v>0</v>
      </c>
      <c r="AQ126" s="16">
        <v>0</v>
      </c>
      <c r="AR126" s="16">
        <v>0</v>
      </c>
      <c r="AS126" s="16">
        <v>0</v>
      </c>
      <c r="AT126" s="16">
        <v>0</v>
      </c>
      <c r="AU126" s="16">
        <v>0</v>
      </c>
      <c r="AV126" s="16">
        <v>0</v>
      </c>
      <c r="AW126" s="16">
        <v>0</v>
      </c>
      <c r="AX126" s="16">
        <v>0</v>
      </c>
      <c r="AY126" s="16">
        <v>0</v>
      </c>
      <c r="AZ126" s="16">
        <v>0</v>
      </c>
      <c r="BA126" s="16">
        <v>0</v>
      </c>
      <c r="BB126" s="16">
        <v>0</v>
      </c>
      <c r="BC126" s="16">
        <v>0</v>
      </c>
      <c r="BD126" s="16">
        <v>0</v>
      </c>
      <c r="BG126">
        <f t="shared" si="8"/>
        <v>0</v>
      </c>
      <c r="BH126">
        <f t="shared" si="9"/>
        <v>0</v>
      </c>
      <c r="BI126">
        <f t="shared" si="10"/>
        <v>103</v>
      </c>
    </row>
    <row r="127" spans="1:61" x14ac:dyDescent="0.25">
      <c r="A127" s="20" t="s">
        <v>970</v>
      </c>
      <c r="B127" s="20">
        <f>VLOOKUP(A127,'Gebieden vanaf 1830'!$A$4:$C$1457,3,FALSE)</f>
        <v>104</v>
      </c>
      <c r="C127" s="16">
        <v>0</v>
      </c>
      <c r="D127" s="16">
        <v>0</v>
      </c>
      <c r="E127" s="16">
        <v>0</v>
      </c>
      <c r="F127" s="16">
        <v>0</v>
      </c>
      <c r="G127" s="16">
        <v>0</v>
      </c>
      <c r="H127" s="16">
        <v>0</v>
      </c>
      <c r="I127" s="16">
        <v>0</v>
      </c>
      <c r="J127" s="16">
        <v>0</v>
      </c>
      <c r="K127" s="16">
        <v>0</v>
      </c>
      <c r="L127" s="16">
        <v>0</v>
      </c>
      <c r="M127" s="16">
        <v>0</v>
      </c>
      <c r="N127" s="16">
        <v>0</v>
      </c>
      <c r="O127" s="16">
        <v>0</v>
      </c>
      <c r="P127" s="16">
        <v>0</v>
      </c>
      <c r="Q127" s="16">
        <v>0</v>
      </c>
      <c r="R127" s="16">
        <v>0</v>
      </c>
      <c r="S127" s="16">
        <v>0</v>
      </c>
      <c r="T127" s="16">
        <v>0</v>
      </c>
      <c r="U127" s="16">
        <v>0</v>
      </c>
      <c r="V127" s="16">
        <v>0</v>
      </c>
      <c r="W127" s="16">
        <v>0</v>
      </c>
      <c r="X127" s="16">
        <v>0</v>
      </c>
      <c r="Y127" s="16">
        <v>0</v>
      </c>
      <c r="Z127" s="25">
        <v>0</v>
      </c>
      <c r="AA127" s="25">
        <v>10724</v>
      </c>
      <c r="AB127" s="16">
        <v>10700</v>
      </c>
      <c r="AC127" s="16">
        <v>10648</v>
      </c>
      <c r="AD127" s="16">
        <v>10585</v>
      </c>
      <c r="AE127" s="16">
        <v>10544</v>
      </c>
      <c r="AF127" s="16">
        <v>10486</v>
      </c>
      <c r="AG127" s="16">
        <v>10401</v>
      </c>
      <c r="AH127" s="16">
        <v>10447</v>
      </c>
      <c r="AI127" s="16">
        <v>10381</v>
      </c>
      <c r="AJ127" s="16">
        <v>10323</v>
      </c>
      <c r="AK127" s="16">
        <v>10310</v>
      </c>
      <c r="AL127" s="16">
        <v>10332</v>
      </c>
      <c r="AM127" s="16">
        <v>10415</v>
      </c>
      <c r="AN127" s="16">
        <v>10458</v>
      </c>
      <c r="AO127" s="16">
        <v>10605</v>
      </c>
      <c r="AP127" s="16">
        <v>10673</v>
      </c>
      <c r="AQ127" s="16">
        <v>10869</v>
      </c>
      <c r="AR127" s="16">
        <v>10891</v>
      </c>
      <c r="AS127" s="16">
        <v>10924</v>
      </c>
      <c r="AT127" s="16">
        <v>10903</v>
      </c>
      <c r="AU127" s="16">
        <v>10931</v>
      </c>
      <c r="AV127" s="16">
        <v>10940</v>
      </c>
      <c r="AW127" s="16">
        <v>10868</v>
      </c>
      <c r="AX127" s="16">
        <v>10886</v>
      </c>
      <c r="AY127" s="16">
        <v>11040</v>
      </c>
      <c r="AZ127" s="16">
        <v>10955</v>
      </c>
      <c r="BA127" s="16">
        <v>10947</v>
      </c>
      <c r="BB127" s="16">
        <v>0</v>
      </c>
      <c r="BC127" s="16">
        <v>0</v>
      </c>
      <c r="BD127" s="16">
        <v>0</v>
      </c>
      <c r="BG127">
        <f t="shared" si="8"/>
        <v>0</v>
      </c>
      <c r="BH127">
        <f t="shared" si="9"/>
        <v>0</v>
      </c>
      <c r="BI127">
        <f t="shared" si="10"/>
        <v>104</v>
      </c>
    </row>
    <row r="128" spans="1:61" x14ac:dyDescent="0.25">
      <c r="A128" s="20" t="s">
        <v>169</v>
      </c>
      <c r="B128" s="20">
        <f>VLOOKUP(A128,'Gebieden vanaf 1830'!$A$4:$C$1457,3,FALSE)</f>
        <v>105</v>
      </c>
      <c r="C128" s="16">
        <v>5829</v>
      </c>
      <c r="D128" s="16">
        <v>5758</v>
      </c>
      <c r="E128" s="16">
        <v>5761</v>
      </c>
      <c r="F128" s="16">
        <v>5805</v>
      </c>
      <c r="G128" s="16">
        <v>5841</v>
      </c>
      <c r="H128" s="16">
        <v>5801</v>
      </c>
      <c r="I128" s="16">
        <v>5777</v>
      </c>
      <c r="J128" s="16">
        <v>5705</v>
      </c>
      <c r="K128" s="16">
        <v>5748</v>
      </c>
      <c r="L128" s="16">
        <v>5780</v>
      </c>
      <c r="M128" s="16">
        <v>5794</v>
      </c>
      <c r="N128" s="16">
        <v>5841</v>
      </c>
      <c r="O128" s="16">
        <v>5892</v>
      </c>
      <c r="P128" s="16">
        <v>6013</v>
      </c>
      <c r="Q128" s="16">
        <v>6275</v>
      </c>
      <c r="R128" s="16">
        <v>6384</v>
      </c>
      <c r="S128" s="16">
        <v>6421</v>
      </c>
      <c r="T128" s="16">
        <v>6535</v>
      </c>
      <c r="U128" s="16">
        <v>6501</v>
      </c>
      <c r="V128" s="16">
        <v>6649</v>
      </c>
      <c r="W128" s="16">
        <v>6701</v>
      </c>
      <c r="X128" s="16">
        <v>6721</v>
      </c>
      <c r="Y128" s="16">
        <v>6770</v>
      </c>
      <c r="Z128" s="25">
        <v>6820</v>
      </c>
      <c r="AA128" s="25">
        <v>6904</v>
      </c>
      <c r="AB128" s="16">
        <v>7025</v>
      </c>
      <c r="AC128" s="16">
        <v>7109</v>
      </c>
      <c r="AD128" s="16">
        <v>7226</v>
      </c>
      <c r="AE128" s="16">
        <v>7314</v>
      </c>
      <c r="AF128" s="16">
        <v>7369</v>
      </c>
      <c r="AG128" s="16">
        <v>7394</v>
      </c>
      <c r="AH128" s="16">
        <v>7514</v>
      </c>
      <c r="AI128" s="16">
        <v>7615</v>
      </c>
      <c r="AJ128" s="16">
        <v>7722</v>
      </c>
      <c r="AK128" s="16">
        <v>7894</v>
      </c>
      <c r="AL128" s="16">
        <v>7992</v>
      </c>
      <c r="AM128" s="16">
        <v>8027</v>
      </c>
      <c r="AN128" s="16">
        <v>8110</v>
      </c>
      <c r="AO128" s="16">
        <v>0</v>
      </c>
      <c r="AP128" s="16">
        <v>0</v>
      </c>
      <c r="AQ128" s="16">
        <v>0</v>
      </c>
      <c r="AR128" s="16">
        <v>0</v>
      </c>
      <c r="AS128" s="16">
        <v>0</v>
      </c>
      <c r="AT128" s="16">
        <v>0</v>
      </c>
      <c r="AU128" s="16">
        <v>0</v>
      </c>
      <c r="AV128" s="16">
        <v>0</v>
      </c>
      <c r="AW128" s="16">
        <v>0</v>
      </c>
      <c r="AX128" s="16">
        <v>0</v>
      </c>
      <c r="AY128" s="16">
        <v>0</v>
      </c>
      <c r="AZ128" s="16">
        <v>0</v>
      </c>
      <c r="BA128" s="16">
        <v>0</v>
      </c>
      <c r="BB128" s="16">
        <v>0</v>
      </c>
      <c r="BC128" s="16">
        <v>0</v>
      </c>
      <c r="BD128" s="16">
        <v>0</v>
      </c>
      <c r="BG128">
        <f t="shared" si="8"/>
        <v>-6721</v>
      </c>
      <c r="BH128">
        <f t="shared" si="9"/>
        <v>-6701</v>
      </c>
      <c r="BI128">
        <f t="shared" si="10"/>
        <v>105</v>
      </c>
    </row>
    <row r="129" spans="1:61" x14ac:dyDescent="0.25">
      <c r="A129" s="20" t="s">
        <v>971</v>
      </c>
      <c r="B129" s="20">
        <f>VLOOKUP(A129,'Gebieden vanaf 1830'!$A$4:$C$1457,3,FALSE)</f>
        <v>106</v>
      </c>
      <c r="C129" s="16">
        <v>28918</v>
      </c>
      <c r="D129" s="16">
        <v>29468</v>
      </c>
      <c r="E129" s="16">
        <v>30101</v>
      </c>
      <c r="F129" s="16">
        <v>30825</v>
      </c>
      <c r="G129" s="16">
        <v>31770</v>
      </c>
      <c r="H129" s="16">
        <v>32986</v>
      </c>
      <c r="I129" s="16">
        <v>34253</v>
      </c>
      <c r="J129" s="16">
        <v>35080</v>
      </c>
      <c r="K129" s="16">
        <v>36940</v>
      </c>
      <c r="L129" s="16">
        <v>37800</v>
      </c>
      <c r="M129" s="16">
        <v>38956</v>
      </c>
      <c r="N129" s="16">
        <v>40471</v>
      </c>
      <c r="O129" s="16">
        <v>41312</v>
      </c>
      <c r="P129" s="16">
        <v>42410</v>
      </c>
      <c r="Q129" s="16">
        <v>43020</v>
      </c>
      <c r="R129" s="16">
        <v>43300</v>
      </c>
      <c r="S129" s="16">
        <v>43783</v>
      </c>
      <c r="T129" s="16">
        <v>44490</v>
      </c>
      <c r="U129" s="16">
        <v>45050</v>
      </c>
      <c r="V129" s="16">
        <v>45038</v>
      </c>
      <c r="W129" s="16">
        <v>45036</v>
      </c>
      <c r="X129" s="16">
        <v>45170</v>
      </c>
      <c r="Y129" s="16">
        <v>45517</v>
      </c>
      <c r="Z129" s="25">
        <v>45906</v>
      </c>
      <c r="AA129" s="25">
        <v>46745</v>
      </c>
      <c r="AB129" s="16">
        <v>46926</v>
      </c>
      <c r="AC129" s="16">
        <v>47462</v>
      </c>
      <c r="AD129" s="16">
        <v>48131</v>
      </c>
      <c r="AE129" s="16">
        <v>48714</v>
      </c>
      <c r="AF129" s="16">
        <v>49398</v>
      </c>
      <c r="AG129" s="16">
        <v>49650</v>
      </c>
      <c r="AH129" s="16">
        <v>50357</v>
      </c>
      <c r="AI129" s="16">
        <v>50880</v>
      </c>
      <c r="AJ129" s="16">
        <v>51713</v>
      </c>
      <c r="AK129" s="16">
        <v>52268</v>
      </c>
      <c r="AL129" s="16">
        <v>52849</v>
      </c>
      <c r="AM129" s="16">
        <v>53480</v>
      </c>
      <c r="AN129" s="16">
        <v>54691</v>
      </c>
      <c r="AO129" s="16">
        <v>56331</v>
      </c>
      <c r="AP129" s="16">
        <v>57376</v>
      </c>
      <c r="AQ129" s="16">
        <v>58445</v>
      </c>
      <c r="AR129" s="16">
        <v>59006</v>
      </c>
      <c r="AS129" s="16">
        <v>60230</v>
      </c>
      <c r="AT129" s="16">
        <v>61577</v>
      </c>
      <c r="AU129" s="16">
        <v>61925</v>
      </c>
      <c r="AV129" s="16">
        <v>62755</v>
      </c>
      <c r="AW129" s="16">
        <v>63383</v>
      </c>
      <c r="AX129" s="16">
        <v>64391</v>
      </c>
      <c r="AY129" s="16">
        <v>65487</v>
      </c>
      <c r="AZ129" s="16">
        <v>66369</v>
      </c>
      <c r="BA129" s="16">
        <v>66857</v>
      </c>
      <c r="BB129" s="16">
        <v>67177</v>
      </c>
      <c r="BC129" s="16">
        <v>67208</v>
      </c>
      <c r="BD129" s="16">
        <v>67204</v>
      </c>
      <c r="BG129">
        <f t="shared" si="8"/>
        <v>22038</v>
      </c>
      <c r="BH129">
        <f t="shared" si="9"/>
        <v>22172</v>
      </c>
      <c r="BI129">
        <f t="shared" si="10"/>
        <v>106</v>
      </c>
    </row>
    <row r="130" spans="1:61" x14ac:dyDescent="0.25">
      <c r="A130" s="20" t="s">
        <v>158</v>
      </c>
      <c r="B130" s="20">
        <f>VLOOKUP(A130,'Gebieden vanaf 1830'!$A$4:$C$1457,3,FALSE)</f>
        <v>107</v>
      </c>
      <c r="C130" s="16">
        <v>11500</v>
      </c>
      <c r="D130" s="16">
        <v>11666</v>
      </c>
      <c r="E130" s="16">
        <v>11716</v>
      </c>
      <c r="F130" s="16">
        <v>11800</v>
      </c>
      <c r="G130" s="16">
        <v>11913</v>
      </c>
      <c r="H130" s="16">
        <v>11946</v>
      </c>
      <c r="I130" s="16">
        <v>12058</v>
      </c>
      <c r="J130" s="16">
        <v>12073</v>
      </c>
      <c r="K130" s="16">
        <v>12088</v>
      </c>
      <c r="L130" s="16">
        <v>12189</v>
      </c>
      <c r="M130" s="16">
        <v>12289</v>
      </c>
      <c r="N130" s="16">
        <v>12345</v>
      </c>
      <c r="O130" s="16">
        <v>12388</v>
      </c>
      <c r="P130" s="16">
        <v>12526</v>
      </c>
      <c r="Q130" s="16">
        <v>12547</v>
      </c>
      <c r="R130" s="16">
        <v>12680</v>
      </c>
      <c r="S130" s="16">
        <v>12948</v>
      </c>
      <c r="T130" s="16">
        <v>13111</v>
      </c>
      <c r="U130" s="16">
        <v>13193</v>
      </c>
      <c r="V130" s="16">
        <v>13245</v>
      </c>
      <c r="W130" s="16">
        <v>13284</v>
      </c>
      <c r="X130" s="16">
        <v>13321</v>
      </c>
      <c r="Y130" s="16">
        <v>13474</v>
      </c>
      <c r="Z130" s="25">
        <v>13480</v>
      </c>
      <c r="AA130" s="25">
        <v>13588</v>
      </c>
      <c r="AB130" s="16">
        <v>13630</v>
      </c>
      <c r="AC130" s="16">
        <v>13694</v>
      </c>
      <c r="AD130" s="16">
        <v>13672</v>
      </c>
      <c r="AE130" s="16">
        <v>13832</v>
      </c>
      <c r="AF130" s="16">
        <v>14057</v>
      </c>
      <c r="AG130" s="16">
        <v>14119</v>
      </c>
      <c r="AH130" s="16">
        <v>14089</v>
      </c>
      <c r="AI130" s="16">
        <v>14193</v>
      </c>
      <c r="AJ130" s="16">
        <v>14348</v>
      </c>
      <c r="AK130" s="16">
        <v>14532</v>
      </c>
      <c r="AL130" s="16">
        <v>14808</v>
      </c>
      <c r="AM130" s="16">
        <v>14952</v>
      </c>
      <c r="AN130" s="16">
        <v>15194</v>
      </c>
      <c r="AO130" s="16">
        <v>0</v>
      </c>
      <c r="AP130" s="16">
        <v>0</v>
      </c>
      <c r="AQ130" s="16">
        <v>0</v>
      </c>
      <c r="AR130" s="16">
        <v>0</v>
      </c>
      <c r="AS130" s="16">
        <v>0</v>
      </c>
      <c r="AT130" s="16">
        <v>0</v>
      </c>
      <c r="AU130" s="16">
        <v>0</v>
      </c>
      <c r="AV130" s="16">
        <v>0</v>
      </c>
      <c r="AW130" s="16">
        <v>0</v>
      </c>
      <c r="AX130" s="16">
        <v>0</v>
      </c>
      <c r="AY130" s="16">
        <v>0</v>
      </c>
      <c r="AZ130" s="16">
        <v>0</v>
      </c>
      <c r="BA130" s="16">
        <v>0</v>
      </c>
      <c r="BB130" s="16">
        <v>0</v>
      </c>
      <c r="BC130" s="16">
        <v>0</v>
      </c>
      <c r="BD130" s="16">
        <v>0</v>
      </c>
      <c r="BG130">
        <f t="shared" si="8"/>
        <v>-13321</v>
      </c>
      <c r="BH130">
        <f t="shared" si="9"/>
        <v>-13284</v>
      </c>
      <c r="BI130">
        <f t="shared" si="10"/>
        <v>107</v>
      </c>
    </row>
    <row r="131" spans="1:61" x14ac:dyDescent="0.25">
      <c r="A131" s="20" t="s">
        <v>164</v>
      </c>
      <c r="B131" s="20">
        <f>VLOOKUP(A131,'Gebieden vanaf 1830'!$A$4:$C$1457,3,FALSE)</f>
        <v>108</v>
      </c>
      <c r="C131" s="16">
        <v>10335</v>
      </c>
      <c r="D131" s="16">
        <v>10469</v>
      </c>
      <c r="E131" s="16">
        <v>10504</v>
      </c>
      <c r="F131" s="16">
        <v>10412</v>
      </c>
      <c r="G131" s="16">
        <v>10462</v>
      </c>
      <c r="H131" s="16">
        <v>10419</v>
      </c>
      <c r="I131" s="16">
        <v>10534</v>
      </c>
      <c r="J131" s="16">
        <v>10713</v>
      </c>
      <c r="K131" s="16">
        <v>10694</v>
      </c>
      <c r="L131" s="16">
        <v>10881</v>
      </c>
      <c r="M131" s="16">
        <v>10972</v>
      </c>
      <c r="N131" s="16">
        <v>11049</v>
      </c>
      <c r="O131" s="16">
        <v>11093</v>
      </c>
      <c r="P131" s="16">
        <v>11284</v>
      </c>
      <c r="Q131" s="16">
        <v>11605</v>
      </c>
      <c r="R131" s="16">
        <v>11778</v>
      </c>
      <c r="S131" s="16">
        <v>12017</v>
      </c>
      <c r="T131" s="16">
        <v>12080</v>
      </c>
      <c r="U131" s="16">
        <v>12069</v>
      </c>
      <c r="V131" s="16">
        <v>12172</v>
      </c>
      <c r="W131" s="16">
        <v>12283</v>
      </c>
      <c r="X131" s="16">
        <v>12354</v>
      </c>
      <c r="Y131" s="16">
        <v>12474</v>
      </c>
      <c r="Z131" s="25">
        <v>12533</v>
      </c>
      <c r="AA131" s="25">
        <v>12500</v>
      </c>
      <c r="AB131" s="16">
        <v>12364</v>
      </c>
      <c r="AC131" s="16">
        <v>12448</v>
      </c>
      <c r="AD131" s="16">
        <v>12498</v>
      </c>
      <c r="AE131" s="16">
        <v>12583</v>
      </c>
      <c r="AF131" s="16">
        <v>12730</v>
      </c>
      <c r="AG131" s="16">
        <v>12774</v>
      </c>
      <c r="AH131" s="16">
        <v>12871</v>
      </c>
      <c r="AI131" s="16">
        <v>12867</v>
      </c>
      <c r="AJ131" s="16">
        <v>12993</v>
      </c>
      <c r="AK131" s="16">
        <v>13012</v>
      </c>
      <c r="AL131" s="16">
        <v>12982</v>
      </c>
      <c r="AM131" s="16">
        <v>12989</v>
      </c>
      <c r="AN131" s="16">
        <v>13147</v>
      </c>
      <c r="AO131" s="16">
        <v>0</v>
      </c>
      <c r="AP131" s="16">
        <v>0</v>
      </c>
      <c r="AQ131" s="16">
        <v>0</v>
      </c>
      <c r="AR131" s="16">
        <v>0</v>
      </c>
      <c r="AS131" s="16">
        <v>0</v>
      </c>
      <c r="AT131" s="16">
        <v>0</v>
      </c>
      <c r="AU131" s="16">
        <v>0</v>
      </c>
      <c r="AV131" s="16">
        <v>0</v>
      </c>
      <c r="AW131" s="16">
        <v>0</v>
      </c>
      <c r="AX131" s="16">
        <v>0</v>
      </c>
      <c r="AY131" s="16">
        <v>0</v>
      </c>
      <c r="AZ131" s="16">
        <v>0</v>
      </c>
      <c r="BA131" s="16">
        <v>0</v>
      </c>
      <c r="BB131" s="16">
        <v>0</v>
      </c>
      <c r="BC131" s="16">
        <v>0</v>
      </c>
      <c r="BD131" s="16">
        <v>0</v>
      </c>
      <c r="BG131">
        <f t="shared" si="8"/>
        <v>-12354</v>
      </c>
      <c r="BH131">
        <f t="shared" si="9"/>
        <v>-12283</v>
      </c>
      <c r="BI131">
        <f t="shared" si="10"/>
        <v>108</v>
      </c>
    </row>
    <row r="132" spans="1:61" x14ac:dyDescent="0.25">
      <c r="A132" s="20" t="s">
        <v>972</v>
      </c>
      <c r="B132" s="20">
        <f>VLOOKUP(A132,'Gebieden vanaf 1830'!$A$4:$C$1457,3,FALSE)</f>
        <v>109</v>
      </c>
      <c r="C132" s="16">
        <v>9921</v>
      </c>
      <c r="D132" s="16">
        <v>10077</v>
      </c>
      <c r="E132" s="16">
        <v>10315</v>
      </c>
      <c r="F132" s="16">
        <v>10486</v>
      </c>
      <c r="G132" s="16">
        <v>10869</v>
      </c>
      <c r="H132" s="16">
        <v>11599</v>
      </c>
      <c r="I132" s="16">
        <v>11971</v>
      </c>
      <c r="J132" s="16">
        <v>12391</v>
      </c>
      <c r="K132" s="16">
        <v>12403</v>
      </c>
      <c r="L132" s="16">
        <v>12382</v>
      </c>
      <c r="M132" s="16">
        <v>12481</v>
      </c>
      <c r="N132" s="16">
        <v>12629</v>
      </c>
      <c r="O132" s="16">
        <v>12801</v>
      </c>
      <c r="P132" s="16">
        <v>12982</v>
      </c>
      <c r="Q132" s="16">
        <v>12890</v>
      </c>
      <c r="R132" s="16">
        <v>13067</v>
      </c>
      <c r="S132" s="16">
        <v>13089</v>
      </c>
      <c r="T132" s="16">
        <v>13131</v>
      </c>
      <c r="U132" s="16">
        <v>13293</v>
      </c>
      <c r="V132" s="16">
        <v>13421</v>
      </c>
      <c r="W132" s="16">
        <v>13525</v>
      </c>
      <c r="X132" s="16">
        <v>13732</v>
      </c>
      <c r="Y132" s="16">
        <v>13877</v>
      </c>
      <c r="Z132" s="25">
        <v>13957</v>
      </c>
      <c r="AA132" s="25">
        <v>14117</v>
      </c>
      <c r="AB132" s="16">
        <v>14184</v>
      </c>
      <c r="AC132" s="16">
        <v>14192</v>
      </c>
      <c r="AD132" s="16">
        <v>14208</v>
      </c>
      <c r="AE132" s="16">
        <v>14335</v>
      </c>
      <c r="AF132" s="16">
        <v>14344</v>
      </c>
      <c r="AG132" s="16">
        <v>14349</v>
      </c>
      <c r="AH132" s="16">
        <v>14369</v>
      </c>
      <c r="AI132" s="16">
        <v>14351</v>
      </c>
      <c r="AJ132" s="16">
        <v>14413</v>
      </c>
      <c r="AK132" s="16">
        <v>14571</v>
      </c>
      <c r="AL132" s="16">
        <v>14964</v>
      </c>
      <c r="AM132" s="16">
        <v>15014</v>
      </c>
      <c r="AN132" s="16">
        <v>14946</v>
      </c>
      <c r="AO132" s="16">
        <v>34497</v>
      </c>
      <c r="AP132" s="16">
        <v>34522</v>
      </c>
      <c r="AQ132" s="16">
        <v>34821</v>
      </c>
      <c r="AR132" s="16">
        <v>35502</v>
      </c>
      <c r="AS132" s="16">
        <v>35756</v>
      </c>
      <c r="AT132" s="16">
        <v>36008</v>
      </c>
      <c r="AU132" s="16">
        <v>36220</v>
      </c>
      <c r="AV132" s="16">
        <v>36086</v>
      </c>
      <c r="AW132" s="16">
        <v>36135</v>
      </c>
      <c r="AX132" s="16">
        <v>36040</v>
      </c>
      <c r="AY132" s="16">
        <v>35993</v>
      </c>
      <c r="AZ132" s="16">
        <v>35887</v>
      </c>
      <c r="BA132" s="16">
        <v>36121</v>
      </c>
      <c r="BB132" s="16">
        <v>36067</v>
      </c>
      <c r="BC132" s="16">
        <v>35881</v>
      </c>
      <c r="BD132" s="16">
        <v>35765</v>
      </c>
      <c r="BG132">
        <f t="shared" si="8"/>
        <v>22149</v>
      </c>
      <c r="BH132">
        <f t="shared" si="9"/>
        <v>22356</v>
      </c>
      <c r="BI132">
        <f t="shared" si="10"/>
        <v>109</v>
      </c>
    </row>
    <row r="133" spans="1:61" x14ac:dyDescent="0.25">
      <c r="A133" s="20" t="s">
        <v>181</v>
      </c>
      <c r="B133" s="20">
        <f>VLOOKUP(A133,'Gebieden vanaf 1830'!$A$4:$C$1457,3,FALSE)</f>
        <v>110</v>
      </c>
      <c r="C133" s="16">
        <v>4648</v>
      </c>
      <c r="D133" s="16">
        <v>4663</v>
      </c>
      <c r="E133" s="16">
        <v>4660</v>
      </c>
      <c r="F133" s="16">
        <v>4661</v>
      </c>
      <c r="G133" s="16">
        <v>4665</v>
      </c>
      <c r="H133" s="16">
        <v>4625</v>
      </c>
      <c r="I133" s="16">
        <v>4670</v>
      </c>
      <c r="J133" s="16">
        <v>4657</v>
      </c>
      <c r="K133" s="16">
        <v>4702</v>
      </c>
      <c r="L133" s="16">
        <v>4695</v>
      </c>
      <c r="M133" s="16">
        <v>4630</v>
      </c>
      <c r="N133" s="16">
        <v>4617</v>
      </c>
      <c r="O133" s="16">
        <v>4564</v>
      </c>
      <c r="P133" s="16">
        <v>4760</v>
      </c>
      <c r="Q133" s="16">
        <v>4931</v>
      </c>
      <c r="R133" s="16">
        <v>5025</v>
      </c>
      <c r="S133" s="16">
        <v>5084</v>
      </c>
      <c r="T133" s="16">
        <v>5178</v>
      </c>
      <c r="U133" s="16">
        <v>5266</v>
      </c>
      <c r="V133" s="16">
        <v>5296</v>
      </c>
      <c r="W133" s="16">
        <v>5378</v>
      </c>
      <c r="X133" s="16">
        <v>5481</v>
      </c>
      <c r="Y133" s="16">
        <v>5475</v>
      </c>
      <c r="Z133" s="25">
        <v>5470</v>
      </c>
      <c r="AA133" s="25">
        <v>5407</v>
      </c>
      <c r="AB133" s="16">
        <v>5427</v>
      </c>
      <c r="AC133" s="16">
        <v>5507</v>
      </c>
      <c r="AD133" s="16">
        <v>5500</v>
      </c>
      <c r="AE133" s="16">
        <v>5500</v>
      </c>
      <c r="AF133" s="16">
        <v>5445</v>
      </c>
      <c r="AG133" s="16">
        <v>5423</v>
      </c>
      <c r="AH133" s="16">
        <v>5564</v>
      </c>
      <c r="AI133" s="16">
        <v>5614</v>
      </c>
      <c r="AJ133" s="16">
        <v>5600</v>
      </c>
      <c r="AK133" s="16">
        <v>5698</v>
      </c>
      <c r="AL133" s="16">
        <v>5718</v>
      </c>
      <c r="AM133" s="16">
        <v>5843</v>
      </c>
      <c r="AN133" s="16">
        <v>5894</v>
      </c>
      <c r="AO133" s="16">
        <v>0</v>
      </c>
      <c r="AP133" s="16">
        <v>0</v>
      </c>
      <c r="AQ133" s="16">
        <v>0</v>
      </c>
      <c r="AR133" s="16">
        <v>0</v>
      </c>
      <c r="AS133" s="16">
        <v>0</v>
      </c>
      <c r="AT133" s="16">
        <v>0</v>
      </c>
      <c r="AU133" s="16">
        <v>0</v>
      </c>
      <c r="AV133" s="16">
        <v>0</v>
      </c>
      <c r="AW133" s="16">
        <v>0</v>
      </c>
      <c r="AX133" s="16">
        <v>0</v>
      </c>
      <c r="AY133" s="16">
        <v>0</v>
      </c>
      <c r="AZ133" s="16">
        <v>0</v>
      </c>
      <c r="BA133" s="16">
        <v>0</v>
      </c>
      <c r="BB133" s="16">
        <v>0</v>
      </c>
      <c r="BC133" s="16">
        <v>0</v>
      </c>
      <c r="BD133" s="16">
        <v>0</v>
      </c>
      <c r="BG133">
        <f t="shared" si="8"/>
        <v>-5481</v>
      </c>
      <c r="BH133">
        <f t="shared" si="9"/>
        <v>-5378</v>
      </c>
      <c r="BI133">
        <f t="shared" si="10"/>
        <v>110</v>
      </c>
    </row>
    <row r="134" spans="1:61" x14ac:dyDescent="0.25">
      <c r="A134" s="20" t="s">
        <v>150</v>
      </c>
      <c r="B134" s="20">
        <f>VLOOKUP(A134,'Gebieden vanaf 1830'!$A$4:$C$1457,3,FALSE)</f>
        <v>111</v>
      </c>
      <c r="C134" s="16">
        <v>3276</v>
      </c>
      <c r="D134" s="16">
        <v>3304</v>
      </c>
      <c r="E134" s="16">
        <v>3295</v>
      </c>
      <c r="F134" s="16">
        <v>3308</v>
      </c>
      <c r="G134" s="16">
        <v>3330</v>
      </c>
      <c r="H134" s="16">
        <v>3304</v>
      </c>
      <c r="I134" s="16">
        <v>3238</v>
      </c>
      <c r="J134" s="16">
        <v>3231</v>
      </c>
      <c r="K134" s="16">
        <v>3203</v>
      </c>
      <c r="L134" s="16">
        <v>3193</v>
      </c>
      <c r="M134" s="16">
        <v>3180</v>
      </c>
      <c r="N134" s="16">
        <v>3128</v>
      </c>
      <c r="O134" s="16">
        <v>3083</v>
      </c>
      <c r="P134" s="16">
        <v>3117</v>
      </c>
      <c r="Q134" s="16">
        <v>3161</v>
      </c>
      <c r="R134" s="16">
        <v>3157</v>
      </c>
      <c r="S134" s="16">
        <v>3162</v>
      </c>
      <c r="T134" s="16">
        <v>3207</v>
      </c>
      <c r="U134" s="16">
        <v>3275</v>
      </c>
      <c r="V134" s="16">
        <v>3346</v>
      </c>
      <c r="W134" s="16">
        <v>3407</v>
      </c>
      <c r="X134" s="16">
        <v>3435</v>
      </c>
      <c r="Y134" s="16">
        <v>3465</v>
      </c>
      <c r="Z134" s="25">
        <v>3492</v>
      </c>
      <c r="AA134" s="25">
        <v>3497</v>
      </c>
      <c r="AB134" s="16">
        <v>3509</v>
      </c>
      <c r="AC134" s="16">
        <v>3531</v>
      </c>
      <c r="AD134" s="16">
        <v>3551</v>
      </c>
      <c r="AE134" s="16">
        <v>3547</v>
      </c>
      <c r="AF134" s="16">
        <v>3557</v>
      </c>
      <c r="AG134" s="16">
        <v>3567</v>
      </c>
      <c r="AH134" s="16">
        <v>3571</v>
      </c>
      <c r="AI134" s="16">
        <v>3562</v>
      </c>
      <c r="AJ134" s="16">
        <v>3615</v>
      </c>
      <c r="AK134" s="16">
        <v>3672</v>
      </c>
      <c r="AL134" s="16">
        <v>3685</v>
      </c>
      <c r="AM134" s="16">
        <v>3708</v>
      </c>
      <c r="AN134" s="16">
        <v>3821</v>
      </c>
      <c r="AO134" s="16">
        <v>0</v>
      </c>
      <c r="AP134" s="16">
        <v>0</v>
      </c>
      <c r="AQ134" s="16">
        <v>0</v>
      </c>
      <c r="AR134" s="16">
        <v>0</v>
      </c>
      <c r="AS134" s="16">
        <v>0</v>
      </c>
      <c r="AT134" s="16">
        <v>0</v>
      </c>
      <c r="AU134" s="16">
        <v>0</v>
      </c>
      <c r="AV134" s="16">
        <v>0</v>
      </c>
      <c r="AW134" s="16">
        <v>0</v>
      </c>
      <c r="AX134" s="16">
        <v>0</v>
      </c>
      <c r="AY134" s="16">
        <v>0</v>
      </c>
      <c r="AZ134" s="16">
        <v>0</v>
      </c>
      <c r="BA134" s="16">
        <v>0</v>
      </c>
      <c r="BB134" s="16">
        <v>0</v>
      </c>
      <c r="BC134" s="16">
        <v>0</v>
      </c>
      <c r="BD134" s="16">
        <v>0</v>
      </c>
      <c r="BG134">
        <f t="shared" si="8"/>
        <v>-3435</v>
      </c>
      <c r="BH134">
        <f t="shared" si="9"/>
        <v>-3407</v>
      </c>
      <c r="BI134">
        <f t="shared" si="10"/>
        <v>111</v>
      </c>
    </row>
    <row r="135" spans="1:61" x14ac:dyDescent="0.25">
      <c r="A135" s="20" t="s">
        <v>151</v>
      </c>
      <c r="B135" s="20">
        <f>VLOOKUP(A135,'Gebieden vanaf 1830'!$A$4:$C$1457,3,FALSE)</f>
        <v>112</v>
      </c>
      <c r="C135" s="16">
        <v>3363</v>
      </c>
      <c r="D135" s="16">
        <v>3384</v>
      </c>
      <c r="E135" s="16">
        <v>3371</v>
      </c>
      <c r="F135" s="16">
        <v>3322</v>
      </c>
      <c r="G135" s="16">
        <v>3299</v>
      </c>
      <c r="H135" s="16">
        <v>3303</v>
      </c>
      <c r="I135" s="16">
        <v>3258</v>
      </c>
      <c r="J135" s="16">
        <v>3255</v>
      </c>
      <c r="K135" s="16">
        <v>3240</v>
      </c>
      <c r="L135" s="16">
        <v>3257</v>
      </c>
      <c r="M135" s="16">
        <v>3281</v>
      </c>
      <c r="N135" s="16">
        <v>3273</v>
      </c>
      <c r="O135" s="16">
        <v>3329</v>
      </c>
      <c r="P135" s="16">
        <v>3440</v>
      </c>
      <c r="Q135" s="16">
        <v>3471</v>
      </c>
      <c r="R135" s="16">
        <v>3529</v>
      </c>
      <c r="S135" s="16">
        <v>3531</v>
      </c>
      <c r="T135" s="16">
        <v>3574</v>
      </c>
      <c r="U135" s="16">
        <v>3597</v>
      </c>
      <c r="V135" s="16">
        <v>3593</v>
      </c>
      <c r="W135" s="16">
        <v>3561</v>
      </c>
      <c r="X135" s="16">
        <v>3584</v>
      </c>
      <c r="Y135" s="16">
        <v>3558</v>
      </c>
      <c r="Z135" s="25">
        <v>3574</v>
      </c>
      <c r="AA135" s="25">
        <v>3616</v>
      </c>
      <c r="AB135" s="16">
        <v>3644</v>
      </c>
      <c r="AC135" s="16">
        <v>3684</v>
      </c>
      <c r="AD135" s="16">
        <v>3687</v>
      </c>
      <c r="AE135" s="16">
        <v>3712</v>
      </c>
      <c r="AF135" s="16">
        <v>3726</v>
      </c>
      <c r="AG135" s="16">
        <v>3748</v>
      </c>
      <c r="AH135" s="16">
        <v>3792</v>
      </c>
      <c r="AI135" s="16">
        <v>3780</v>
      </c>
      <c r="AJ135" s="16">
        <v>3826</v>
      </c>
      <c r="AK135" s="16">
        <v>3856</v>
      </c>
      <c r="AL135" s="16">
        <v>3900</v>
      </c>
      <c r="AM135" s="16">
        <v>3976</v>
      </c>
      <c r="AN135" s="16">
        <v>4000</v>
      </c>
      <c r="AO135" s="16">
        <v>0</v>
      </c>
      <c r="AP135" s="16">
        <v>0</v>
      </c>
      <c r="AQ135" s="16">
        <v>0</v>
      </c>
      <c r="AR135" s="16">
        <v>0</v>
      </c>
      <c r="AS135" s="16">
        <v>0</v>
      </c>
      <c r="AT135" s="16">
        <v>0</v>
      </c>
      <c r="AU135" s="16">
        <v>0</v>
      </c>
      <c r="AV135" s="16">
        <v>0</v>
      </c>
      <c r="AW135" s="16">
        <v>0</v>
      </c>
      <c r="AX135" s="16">
        <v>0</v>
      </c>
      <c r="AY135" s="16">
        <v>0</v>
      </c>
      <c r="AZ135" s="16">
        <v>0</v>
      </c>
      <c r="BA135" s="16">
        <v>0</v>
      </c>
      <c r="BB135" s="16">
        <v>0</v>
      </c>
      <c r="BC135" s="16">
        <v>0</v>
      </c>
      <c r="BD135" s="16">
        <v>0</v>
      </c>
      <c r="BG135">
        <f t="shared" si="8"/>
        <v>-3584</v>
      </c>
      <c r="BH135">
        <f t="shared" si="9"/>
        <v>-3561</v>
      </c>
      <c r="BI135">
        <f t="shared" si="10"/>
        <v>112</v>
      </c>
    </row>
    <row r="136" spans="1:61" x14ac:dyDescent="0.25">
      <c r="A136" s="20" t="s">
        <v>175</v>
      </c>
      <c r="B136" s="20">
        <f>VLOOKUP(A136,'Gebieden vanaf 1830'!$A$4:$C$1457,3,FALSE)</f>
        <v>113</v>
      </c>
      <c r="C136" s="16">
        <v>5861</v>
      </c>
      <c r="D136" s="16">
        <v>5908</v>
      </c>
      <c r="E136" s="16">
        <v>6251</v>
      </c>
      <c r="F136" s="16">
        <v>6448</v>
      </c>
      <c r="G136" s="16">
        <v>6562</v>
      </c>
      <c r="H136" s="16">
        <v>6641</v>
      </c>
      <c r="I136" s="16">
        <v>6732</v>
      </c>
      <c r="J136" s="16">
        <v>6990</v>
      </c>
      <c r="K136" s="16">
        <v>7251</v>
      </c>
      <c r="L136" s="16">
        <v>7754</v>
      </c>
      <c r="M136" s="16">
        <v>7956</v>
      </c>
      <c r="N136" s="16">
        <v>8285</v>
      </c>
      <c r="O136" s="16">
        <v>9090</v>
      </c>
      <c r="P136" s="16">
        <v>9780</v>
      </c>
      <c r="Q136" s="16">
        <v>10313</v>
      </c>
      <c r="R136" s="16">
        <v>10484</v>
      </c>
      <c r="S136" s="16">
        <v>10407</v>
      </c>
      <c r="T136" s="16">
        <v>10400</v>
      </c>
      <c r="U136" s="16">
        <v>10260</v>
      </c>
      <c r="V136" s="16">
        <v>10125</v>
      </c>
      <c r="W136" s="16">
        <v>10073</v>
      </c>
      <c r="X136" s="16">
        <v>9977</v>
      </c>
      <c r="Y136" s="16">
        <v>9862</v>
      </c>
      <c r="Z136" s="25">
        <v>9746</v>
      </c>
      <c r="AA136" s="25">
        <v>9978</v>
      </c>
      <c r="AB136" s="16">
        <v>10195</v>
      </c>
      <c r="AC136" s="16">
        <v>10412</v>
      </c>
      <c r="AD136" s="16">
        <v>10378</v>
      </c>
      <c r="AE136" s="16">
        <v>10404</v>
      </c>
      <c r="AF136" s="16">
        <v>10444</v>
      </c>
      <c r="AG136" s="16">
        <v>10392</v>
      </c>
      <c r="AH136" s="16">
        <v>10467</v>
      </c>
      <c r="AI136" s="16">
        <v>10502</v>
      </c>
      <c r="AJ136" s="16">
        <v>10674</v>
      </c>
      <c r="AK136" s="16">
        <v>10732</v>
      </c>
      <c r="AL136" s="16">
        <v>10772</v>
      </c>
      <c r="AM136" s="16">
        <v>10737</v>
      </c>
      <c r="AN136" s="16">
        <v>10765</v>
      </c>
      <c r="AO136" s="16">
        <v>0</v>
      </c>
      <c r="AP136" s="16">
        <v>0</v>
      </c>
      <c r="AQ136" s="16">
        <v>0</v>
      </c>
      <c r="AR136" s="16">
        <v>0</v>
      </c>
      <c r="AS136" s="16">
        <v>0</v>
      </c>
      <c r="AT136" s="16">
        <v>0</v>
      </c>
      <c r="AU136" s="16">
        <v>0</v>
      </c>
      <c r="AV136" s="16">
        <v>0</v>
      </c>
      <c r="AW136" s="16">
        <v>0</v>
      </c>
      <c r="AX136" s="16">
        <v>0</v>
      </c>
      <c r="AY136" s="16">
        <v>0</v>
      </c>
      <c r="AZ136" s="16">
        <v>0</v>
      </c>
      <c r="BA136" s="16">
        <v>0</v>
      </c>
      <c r="BB136" s="16">
        <v>0</v>
      </c>
      <c r="BC136" s="16">
        <v>0</v>
      </c>
      <c r="BD136" s="16">
        <v>0</v>
      </c>
      <c r="BG136">
        <f t="shared" si="8"/>
        <v>-9977</v>
      </c>
      <c r="BH136">
        <f t="shared" si="9"/>
        <v>-10073</v>
      </c>
      <c r="BI136">
        <f t="shared" si="10"/>
        <v>113</v>
      </c>
    </row>
    <row r="137" spans="1:61" x14ac:dyDescent="0.25">
      <c r="A137" s="20" t="s">
        <v>973</v>
      </c>
      <c r="B137" s="20">
        <f>VLOOKUP(A137,'Gebieden vanaf 1830'!$A$4:$C$1457,3,FALSE)</f>
        <v>114</v>
      </c>
      <c r="C137" s="16">
        <v>66000</v>
      </c>
      <c r="D137" s="16">
        <v>66771</v>
      </c>
      <c r="E137" s="16">
        <v>67725</v>
      </c>
      <c r="F137" s="16">
        <v>69474</v>
      </c>
      <c r="G137" s="16">
        <v>71205</v>
      </c>
      <c r="H137" s="16">
        <v>73008</v>
      </c>
      <c r="I137" s="16">
        <v>74307</v>
      </c>
      <c r="J137" s="16">
        <v>75660</v>
      </c>
      <c r="K137" s="16">
        <v>76599</v>
      </c>
      <c r="L137" s="16">
        <v>77870</v>
      </c>
      <c r="M137" s="16">
        <v>79707</v>
      </c>
      <c r="N137" s="16">
        <v>80713</v>
      </c>
      <c r="O137" s="16">
        <v>81697</v>
      </c>
      <c r="P137" s="16">
        <v>82574</v>
      </c>
      <c r="Q137" s="16">
        <v>84170</v>
      </c>
      <c r="R137" s="16">
        <v>86224</v>
      </c>
      <c r="S137" s="16">
        <v>86700</v>
      </c>
      <c r="T137" s="16">
        <v>87355</v>
      </c>
      <c r="U137" s="16">
        <v>88099</v>
      </c>
      <c r="V137" s="16">
        <v>88969</v>
      </c>
      <c r="W137" s="16">
        <v>89763</v>
      </c>
      <c r="X137" s="16">
        <v>90450</v>
      </c>
      <c r="Y137" s="16">
        <v>90662</v>
      </c>
      <c r="Z137" s="25">
        <v>90828</v>
      </c>
      <c r="AA137" s="25">
        <v>91010</v>
      </c>
      <c r="AB137" s="16">
        <v>91357</v>
      </c>
      <c r="AC137" s="16">
        <v>91775</v>
      </c>
      <c r="AD137" s="16">
        <v>91968</v>
      </c>
      <c r="AE137" s="16">
        <v>92323</v>
      </c>
      <c r="AF137" s="16">
        <v>92422</v>
      </c>
      <c r="AG137" s="16">
        <v>92807</v>
      </c>
      <c r="AH137" s="16">
        <v>92895</v>
      </c>
      <c r="AI137" s="16">
        <v>93107</v>
      </c>
      <c r="AJ137" s="16">
        <v>93246</v>
      </c>
      <c r="AK137" s="16">
        <v>93476</v>
      </c>
      <c r="AL137" s="16">
        <v>93752</v>
      </c>
      <c r="AM137" s="16">
        <v>94114</v>
      </c>
      <c r="AN137" s="16">
        <v>94528</v>
      </c>
      <c r="AO137" s="16">
        <v>105228</v>
      </c>
      <c r="AP137" s="16">
        <v>105497</v>
      </c>
      <c r="AQ137" s="16">
        <v>105972</v>
      </c>
      <c r="AR137" s="16">
        <v>107422</v>
      </c>
      <c r="AS137" s="16">
        <v>108367</v>
      </c>
      <c r="AT137" s="16">
        <v>108198</v>
      </c>
      <c r="AU137" s="16">
        <v>108354</v>
      </c>
      <c r="AV137" s="16">
        <v>108617</v>
      </c>
      <c r="AW137" s="16">
        <v>108589</v>
      </c>
      <c r="AX137" s="16">
        <v>108832</v>
      </c>
      <c r="AY137" s="16">
        <v>109151</v>
      </c>
      <c r="AZ137" s="16">
        <v>109441</v>
      </c>
      <c r="BA137" s="16">
        <v>109491</v>
      </c>
      <c r="BB137" s="16">
        <v>109259</v>
      </c>
      <c r="BC137" s="16">
        <v>108838</v>
      </c>
      <c r="BD137" s="16">
        <v>108392</v>
      </c>
      <c r="BG137">
        <f t="shared" si="8"/>
        <v>18388</v>
      </c>
      <c r="BH137">
        <f t="shared" si="9"/>
        <v>19075</v>
      </c>
      <c r="BI137">
        <f t="shared" si="10"/>
        <v>114</v>
      </c>
    </row>
    <row r="138" spans="1:61" x14ac:dyDescent="0.25">
      <c r="A138" s="20" t="s">
        <v>166</v>
      </c>
      <c r="B138" s="20">
        <f>VLOOKUP(A138,'Gebieden vanaf 1830'!$A$4:$C$1457,3,FALSE)</f>
        <v>115</v>
      </c>
      <c r="C138" s="16">
        <v>3700</v>
      </c>
      <c r="D138" s="16">
        <v>3707</v>
      </c>
      <c r="E138" s="16">
        <v>3743</v>
      </c>
      <c r="F138" s="16">
        <v>3774</v>
      </c>
      <c r="G138" s="16">
        <v>3764</v>
      </c>
      <c r="H138" s="16">
        <v>3710</v>
      </c>
      <c r="I138" s="16">
        <v>3792</v>
      </c>
      <c r="J138" s="16">
        <v>3771</v>
      </c>
      <c r="K138" s="16">
        <v>3912</v>
      </c>
      <c r="L138" s="16">
        <v>3879</v>
      </c>
      <c r="M138" s="16">
        <v>3842</v>
      </c>
      <c r="N138" s="16">
        <v>3853</v>
      </c>
      <c r="O138" s="16">
        <v>3821</v>
      </c>
      <c r="P138" s="16">
        <v>4006</v>
      </c>
      <c r="Q138" s="16">
        <v>4003</v>
      </c>
      <c r="R138" s="16">
        <v>3928</v>
      </c>
      <c r="S138" s="16">
        <v>3921</v>
      </c>
      <c r="T138" s="16">
        <v>3934</v>
      </c>
      <c r="U138" s="16">
        <v>3985</v>
      </c>
      <c r="V138" s="16">
        <v>3964</v>
      </c>
      <c r="W138" s="16">
        <v>4029</v>
      </c>
      <c r="X138" s="16">
        <v>4119</v>
      </c>
      <c r="Y138" s="16">
        <v>4102</v>
      </c>
      <c r="Z138" s="25">
        <v>4109</v>
      </c>
      <c r="AA138" s="25">
        <v>4131</v>
      </c>
      <c r="AB138" s="16">
        <v>4166</v>
      </c>
      <c r="AC138" s="16">
        <v>4181</v>
      </c>
      <c r="AD138" s="16">
        <v>4173</v>
      </c>
      <c r="AE138" s="16">
        <v>4185</v>
      </c>
      <c r="AF138" s="16">
        <v>4221</v>
      </c>
      <c r="AG138" s="16">
        <v>4215</v>
      </c>
      <c r="AH138" s="16">
        <v>4227</v>
      </c>
      <c r="AI138" s="16">
        <v>4215</v>
      </c>
      <c r="AJ138" s="16">
        <v>4232</v>
      </c>
      <c r="AK138" s="16">
        <v>4250</v>
      </c>
      <c r="AL138" s="16">
        <v>4286</v>
      </c>
      <c r="AM138" s="16">
        <v>4287</v>
      </c>
      <c r="AN138" s="16">
        <v>4260</v>
      </c>
      <c r="AO138" s="16">
        <v>0</v>
      </c>
      <c r="AP138" s="16">
        <v>0</v>
      </c>
      <c r="AQ138" s="16">
        <v>0</v>
      </c>
      <c r="AR138" s="16">
        <v>0</v>
      </c>
      <c r="AS138" s="16">
        <v>0</v>
      </c>
      <c r="AT138" s="16">
        <v>0</v>
      </c>
      <c r="AU138" s="16">
        <v>0</v>
      </c>
      <c r="AV138" s="16">
        <v>0</v>
      </c>
      <c r="AW138" s="16">
        <v>0</v>
      </c>
      <c r="AX138" s="16">
        <v>0</v>
      </c>
      <c r="AY138" s="16">
        <v>0</v>
      </c>
      <c r="AZ138" s="16">
        <v>0</v>
      </c>
      <c r="BA138" s="16">
        <v>0</v>
      </c>
      <c r="BB138" s="16">
        <v>0</v>
      </c>
      <c r="BC138" s="16">
        <v>0</v>
      </c>
      <c r="BD138" s="16">
        <v>0</v>
      </c>
      <c r="BG138">
        <f t="shared" si="8"/>
        <v>-4119</v>
      </c>
      <c r="BH138">
        <f t="shared" si="9"/>
        <v>-4029</v>
      </c>
      <c r="BI138">
        <f t="shared" si="10"/>
        <v>115</v>
      </c>
    </row>
    <row r="139" spans="1:61" x14ac:dyDescent="0.25">
      <c r="A139" s="20" t="s">
        <v>167</v>
      </c>
      <c r="B139" s="20">
        <f>VLOOKUP(A139,'Gebieden vanaf 1830'!$A$4:$C$1457,3,FALSE)</f>
        <v>116</v>
      </c>
      <c r="C139" s="16">
        <v>4169</v>
      </c>
      <c r="D139" s="16">
        <v>4134</v>
      </c>
      <c r="E139" s="16">
        <v>4150</v>
      </c>
      <c r="F139" s="16">
        <v>4126</v>
      </c>
      <c r="G139" s="16">
        <v>4143</v>
      </c>
      <c r="H139" s="16">
        <v>4365</v>
      </c>
      <c r="I139" s="16">
        <v>4387</v>
      </c>
      <c r="J139" s="16">
        <v>4508</v>
      </c>
      <c r="K139" s="16">
        <v>4686</v>
      </c>
      <c r="L139" s="16">
        <v>4685</v>
      </c>
      <c r="M139" s="16">
        <v>4792</v>
      </c>
      <c r="N139" s="16">
        <v>4872</v>
      </c>
      <c r="O139" s="16">
        <v>4904</v>
      </c>
      <c r="P139" s="16">
        <v>4966</v>
      </c>
      <c r="Q139" s="16">
        <v>5177</v>
      </c>
      <c r="R139" s="16">
        <v>5326</v>
      </c>
      <c r="S139" s="16">
        <v>5454</v>
      </c>
      <c r="T139" s="16">
        <v>5529</v>
      </c>
      <c r="U139" s="16">
        <v>5632</v>
      </c>
      <c r="V139" s="16">
        <v>5658</v>
      </c>
      <c r="W139" s="16">
        <v>5705</v>
      </c>
      <c r="X139" s="16">
        <v>5681</v>
      </c>
      <c r="Y139" s="16">
        <v>5681</v>
      </c>
      <c r="Z139" s="25">
        <v>5668</v>
      </c>
      <c r="AA139" s="25">
        <v>5621</v>
      </c>
      <c r="AB139" s="16">
        <v>5680</v>
      </c>
      <c r="AC139" s="16">
        <v>5641</v>
      </c>
      <c r="AD139" s="16">
        <v>5685</v>
      </c>
      <c r="AE139" s="16">
        <v>5865</v>
      </c>
      <c r="AF139" s="16">
        <v>5918</v>
      </c>
      <c r="AG139" s="16">
        <v>5909</v>
      </c>
      <c r="AH139" s="16">
        <v>5877</v>
      </c>
      <c r="AI139" s="16">
        <v>5873</v>
      </c>
      <c r="AJ139" s="16">
        <v>5944</v>
      </c>
      <c r="AK139" s="16">
        <v>5949</v>
      </c>
      <c r="AL139" s="16">
        <v>6011</v>
      </c>
      <c r="AM139" s="16">
        <v>6068</v>
      </c>
      <c r="AN139" s="16">
        <v>6062</v>
      </c>
      <c r="AO139" s="16">
        <v>0</v>
      </c>
      <c r="AP139" s="16">
        <v>0</v>
      </c>
      <c r="AQ139" s="16">
        <v>0</v>
      </c>
      <c r="AR139" s="16">
        <v>0</v>
      </c>
      <c r="AS139" s="16">
        <v>0</v>
      </c>
      <c r="AT139" s="16">
        <v>0</v>
      </c>
      <c r="AU139" s="16">
        <v>0</v>
      </c>
      <c r="AV139" s="16">
        <v>0</v>
      </c>
      <c r="AW139" s="16">
        <v>0</v>
      </c>
      <c r="AX139" s="16">
        <v>0</v>
      </c>
      <c r="AY139" s="16">
        <v>0</v>
      </c>
      <c r="AZ139" s="16">
        <v>0</v>
      </c>
      <c r="BA139" s="16">
        <v>0</v>
      </c>
      <c r="BB139" s="16">
        <v>0</v>
      </c>
      <c r="BC139" s="16">
        <v>0</v>
      </c>
      <c r="BD139" s="16">
        <v>0</v>
      </c>
      <c r="BG139">
        <f t="shared" si="8"/>
        <v>-5681</v>
      </c>
      <c r="BH139">
        <f t="shared" si="9"/>
        <v>-5705</v>
      </c>
      <c r="BI139">
        <f t="shared" si="10"/>
        <v>116</v>
      </c>
    </row>
    <row r="140" spans="1:61" x14ac:dyDescent="0.25">
      <c r="A140" s="20" t="s">
        <v>152</v>
      </c>
      <c r="B140" s="20">
        <f>VLOOKUP(A140,'Gebieden vanaf 1830'!$A$4:$C$1457,3,FALSE)</f>
        <v>117</v>
      </c>
      <c r="C140" s="16">
        <v>4790</v>
      </c>
      <c r="D140" s="16">
        <v>4815</v>
      </c>
      <c r="E140" s="16">
        <v>4784</v>
      </c>
      <c r="F140" s="16">
        <v>4823</v>
      </c>
      <c r="G140" s="16">
        <v>4861</v>
      </c>
      <c r="H140" s="16">
        <v>4957</v>
      </c>
      <c r="I140" s="16">
        <v>5014</v>
      </c>
      <c r="J140" s="16">
        <v>5043</v>
      </c>
      <c r="K140" s="16">
        <v>5056</v>
      </c>
      <c r="L140" s="16">
        <v>5053</v>
      </c>
      <c r="M140" s="16">
        <v>5043</v>
      </c>
      <c r="N140" s="16">
        <v>5104</v>
      </c>
      <c r="O140" s="16">
        <v>5200</v>
      </c>
      <c r="P140" s="16">
        <v>5356</v>
      </c>
      <c r="Q140" s="16">
        <v>5381</v>
      </c>
      <c r="R140" s="16">
        <v>5517</v>
      </c>
      <c r="S140" s="16">
        <v>5669</v>
      </c>
      <c r="T140" s="16">
        <v>5670</v>
      </c>
      <c r="U140" s="16">
        <v>5734</v>
      </c>
      <c r="V140" s="16">
        <v>5840</v>
      </c>
      <c r="W140" s="16">
        <v>5786</v>
      </c>
      <c r="X140" s="16">
        <v>5746</v>
      </c>
      <c r="Y140" s="16">
        <v>5766</v>
      </c>
      <c r="Z140" s="25">
        <v>5735</v>
      </c>
      <c r="AA140" s="25">
        <v>5719</v>
      </c>
      <c r="AB140" s="16">
        <v>5755</v>
      </c>
      <c r="AC140" s="16">
        <v>5762</v>
      </c>
      <c r="AD140" s="16">
        <v>5763</v>
      </c>
      <c r="AE140" s="16">
        <v>5724</v>
      </c>
      <c r="AF140" s="16">
        <v>5828</v>
      </c>
      <c r="AG140" s="16">
        <v>5863</v>
      </c>
      <c r="AH140" s="16">
        <v>5858</v>
      </c>
      <c r="AI140" s="16">
        <v>5919</v>
      </c>
      <c r="AJ140" s="16">
        <v>6015</v>
      </c>
      <c r="AK140" s="16">
        <v>6142</v>
      </c>
      <c r="AL140" s="16">
        <v>6189</v>
      </c>
      <c r="AM140" s="16">
        <v>6266</v>
      </c>
      <c r="AN140" s="16">
        <v>6409</v>
      </c>
      <c r="AO140" s="16">
        <v>0</v>
      </c>
      <c r="AP140" s="16">
        <v>0</v>
      </c>
      <c r="AQ140" s="16">
        <v>0</v>
      </c>
      <c r="AR140" s="16">
        <v>0</v>
      </c>
      <c r="AS140" s="16">
        <v>0</v>
      </c>
      <c r="AT140" s="16">
        <v>0</v>
      </c>
      <c r="AU140" s="16">
        <v>0</v>
      </c>
      <c r="AV140" s="16">
        <v>0</v>
      </c>
      <c r="AW140" s="16">
        <v>0</v>
      </c>
      <c r="AX140" s="16">
        <v>0</v>
      </c>
      <c r="AY140" s="16">
        <v>0</v>
      </c>
      <c r="AZ140" s="16">
        <v>0</v>
      </c>
      <c r="BA140" s="16">
        <v>0</v>
      </c>
      <c r="BB140" s="16">
        <v>0</v>
      </c>
      <c r="BC140" s="16">
        <v>0</v>
      </c>
      <c r="BD140" s="16">
        <v>0</v>
      </c>
      <c r="BG140">
        <f t="shared" si="8"/>
        <v>-5746</v>
      </c>
      <c r="BH140">
        <f t="shared" si="9"/>
        <v>-5786</v>
      </c>
      <c r="BI140">
        <f t="shared" si="10"/>
        <v>117</v>
      </c>
    </row>
    <row r="141" spans="1:61" x14ac:dyDescent="0.25">
      <c r="A141" s="20" t="s">
        <v>974</v>
      </c>
      <c r="B141" s="20">
        <f>VLOOKUP(A141,'Gebieden vanaf 1830'!$A$4:$C$1457,3,FALSE)</f>
        <v>118</v>
      </c>
      <c r="C141" s="16">
        <v>25192</v>
      </c>
      <c r="D141" s="16">
        <v>25714</v>
      </c>
      <c r="E141" s="16">
        <v>27043</v>
      </c>
      <c r="F141" s="16">
        <v>28013</v>
      </c>
      <c r="G141" s="16">
        <v>29141</v>
      </c>
      <c r="H141" s="16">
        <v>30481</v>
      </c>
      <c r="I141" s="16">
        <v>32475</v>
      </c>
      <c r="J141" s="16">
        <v>33730</v>
      </c>
      <c r="K141" s="16">
        <v>35375</v>
      </c>
      <c r="L141" s="16">
        <v>36388</v>
      </c>
      <c r="M141" s="16">
        <v>37485</v>
      </c>
      <c r="N141" s="16">
        <v>38451</v>
      </c>
      <c r="O141" s="16">
        <v>39976</v>
      </c>
      <c r="P141" s="16">
        <v>40464</v>
      </c>
      <c r="Q141" s="16">
        <v>41098</v>
      </c>
      <c r="R141" s="16">
        <v>42089</v>
      </c>
      <c r="S141" s="16">
        <v>42673</v>
      </c>
      <c r="T141" s="16">
        <v>42836</v>
      </c>
      <c r="U141" s="16">
        <v>42881</v>
      </c>
      <c r="V141" s="16">
        <v>43157</v>
      </c>
      <c r="W141" s="16">
        <v>43645</v>
      </c>
      <c r="X141" s="16">
        <v>44058</v>
      </c>
      <c r="Y141" s="16">
        <v>44389</v>
      </c>
      <c r="Z141" s="25">
        <v>44774</v>
      </c>
      <c r="AA141" s="25">
        <v>45031</v>
      </c>
      <c r="AB141" s="16">
        <v>45186</v>
      </c>
      <c r="AC141" s="16">
        <v>45233</v>
      </c>
      <c r="AD141" s="16">
        <v>45282</v>
      </c>
      <c r="AE141" s="16">
        <v>45413</v>
      </c>
      <c r="AF141" s="16">
        <v>45601</v>
      </c>
      <c r="AG141" s="16">
        <v>45764</v>
      </c>
      <c r="AH141" s="16">
        <v>46207</v>
      </c>
      <c r="AI141" s="16">
        <v>46456</v>
      </c>
      <c r="AJ141" s="16">
        <v>46524</v>
      </c>
      <c r="AK141" s="16">
        <v>46598</v>
      </c>
      <c r="AL141" s="16">
        <v>46591</v>
      </c>
      <c r="AM141" s="16">
        <v>46515</v>
      </c>
      <c r="AN141" s="16">
        <v>46654</v>
      </c>
      <c r="AO141" s="16">
        <v>52722</v>
      </c>
      <c r="AP141" s="16">
        <v>53019</v>
      </c>
      <c r="AQ141" s="16">
        <v>52790</v>
      </c>
      <c r="AR141" s="16">
        <v>52782</v>
      </c>
      <c r="AS141" s="16">
        <v>53186</v>
      </c>
      <c r="AT141" s="16">
        <v>53312</v>
      </c>
      <c r="AU141" s="16">
        <v>53663</v>
      </c>
      <c r="AV141" s="16">
        <v>53886</v>
      </c>
      <c r="AW141" s="16">
        <v>54150</v>
      </c>
      <c r="AX141" s="16">
        <v>54383</v>
      </c>
      <c r="AY141" s="16">
        <v>54468</v>
      </c>
      <c r="AZ141" s="16">
        <v>54652</v>
      </c>
      <c r="BA141" s="16">
        <v>54805</v>
      </c>
      <c r="BB141" s="16">
        <v>54844</v>
      </c>
      <c r="BC141" s="16">
        <v>54889</v>
      </c>
      <c r="BD141" s="16">
        <v>54874</v>
      </c>
      <c r="BG141">
        <f t="shared" si="8"/>
        <v>10831</v>
      </c>
      <c r="BH141">
        <f t="shared" si="9"/>
        <v>11244</v>
      </c>
      <c r="BI141">
        <f t="shared" si="10"/>
        <v>118</v>
      </c>
    </row>
    <row r="142" spans="1:61" x14ac:dyDescent="0.25">
      <c r="A142" s="20" t="s">
        <v>975</v>
      </c>
      <c r="B142" s="20">
        <f>VLOOKUP(A142,'Gebieden vanaf 1830'!$A$4:$C$1457,3,FALSE)</f>
        <v>119</v>
      </c>
      <c r="C142" s="16">
        <v>17613</v>
      </c>
      <c r="D142" s="16">
        <v>17744</v>
      </c>
      <c r="E142" s="16">
        <v>18586</v>
      </c>
      <c r="F142" s="16">
        <v>18708</v>
      </c>
      <c r="G142" s="16">
        <v>18834</v>
      </c>
      <c r="H142" s="16">
        <v>18882</v>
      </c>
      <c r="I142" s="16">
        <v>19041</v>
      </c>
      <c r="J142" s="16">
        <v>19192</v>
      </c>
      <c r="K142" s="16">
        <v>19303</v>
      </c>
      <c r="L142" s="16">
        <v>19135</v>
      </c>
      <c r="M142" s="16">
        <v>19364</v>
      </c>
      <c r="N142" s="16">
        <v>19722</v>
      </c>
      <c r="O142" s="16">
        <v>20066</v>
      </c>
      <c r="P142" s="16">
        <v>19847</v>
      </c>
      <c r="Q142" s="16">
        <v>20087</v>
      </c>
      <c r="R142" s="16">
        <v>20612</v>
      </c>
      <c r="S142" s="16">
        <v>21057</v>
      </c>
      <c r="T142" s="16">
        <v>21465</v>
      </c>
      <c r="U142" s="16">
        <v>21593</v>
      </c>
      <c r="V142" s="16">
        <v>22005</v>
      </c>
      <c r="W142" s="16">
        <v>22377</v>
      </c>
      <c r="X142" s="16">
        <v>22596</v>
      </c>
      <c r="Y142" s="16">
        <v>22516</v>
      </c>
      <c r="Z142" s="25">
        <v>22606</v>
      </c>
      <c r="AA142" s="25">
        <v>22752</v>
      </c>
      <c r="AB142" s="16">
        <v>22887</v>
      </c>
      <c r="AC142" s="16">
        <v>22923</v>
      </c>
      <c r="AD142" s="16">
        <v>23106</v>
      </c>
      <c r="AE142" s="16">
        <v>23268</v>
      </c>
      <c r="AF142" s="16">
        <v>23452</v>
      </c>
      <c r="AG142" s="16">
        <v>23755</v>
      </c>
      <c r="AH142" s="16">
        <v>23993</v>
      </c>
      <c r="AI142" s="16">
        <v>24139</v>
      </c>
      <c r="AJ142" s="16">
        <v>24217</v>
      </c>
      <c r="AK142" s="16">
        <v>24427</v>
      </c>
      <c r="AL142" s="16">
        <v>24901</v>
      </c>
      <c r="AM142" s="16">
        <v>25080</v>
      </c>
      <c r="AN142" s="16">
        <v>25388</v>
      </c>
      <c r="AO142" s="16">
        <v>29139</v>
      </c>
      <c r="AP142" s="16">
        <v>29423</v>
      </c>
      <c r="AQ142" s="16">
        <v>29652</v>
      </c>
      <c r="AR142" s="16">
        <v>30037</v>
      </c>
      <c r="AS142" s="16">
        <v>30221</v>
      </c>
      <c r="AT142" s="16">
        <v>30588</v>
      </c>
      <c r="AU142" s="16">
        <v>30651</v>
      </c>
      <c r="AV142" s="16">
        <v>30397</v>
      </c>
      <c r="AW142" s="16">
        <v>30539</v>
      </c>
      <c r="AX142" s="16">
        <v>31087</v>
      </c>
      <c r="AY142" s="16">
        <v>31536</v>
      </c>
      <c r="AZ142" s="16">
        <v>32026</v>
      </c>
      <c r="BA142" s="16">
        <v>32378</v>
      </c>
      <c r="BB142" s="16">
        <v>32511</v>
      </c>
      <c r="BC142" s="16">
        <v>32573</v>
      </c>
      <c r="BD142" s="16">
        <v>32726</v>
      </c>
      <c r="BG142">
        <f t="shared" si="8"/>
        <v>9977</v>
      </c>
      <c r="BH142">
        <f t="shared" si="9"/>
        <v>10196</v>
      </c>
      <c r="BI142">
        <f t="shared" si="10"/>
        <v>119</v>
      </c>
    </row>
    <row r="143" spans="1:61" x14ac:dyDescent="0.25">
      <c r="A143" s="20" t="s">
        <v>154</v>
      </c>
      <c r="B143" s="20">
        <f>VLOOKUP(A143,'Gebieden vanaf 1830'!$A$4:$C$1457,3,FALSE)</f>
        <v>120</v>
      </c>
      <c r="C143" s="16">
        <v>5299</v>
      </c>
      <c r="D143" s="16">
        <v>5297</v>
      </c>
      <c r="E143" s="16">
        <v>5287</v>
      </c>
      <c r="F143" s="16">
        <v>5270</v>
      </c>
      <c r="G143" s="16">
        <v>5294</v>
      </c>
      <c r="H143" s="16">
        <v>5272</v>
      </c>
      <c r="I143" s="16">
        <v>5223</v>
      </c>
      <c r="J143" s="16">
        <v>5246</v>
      </c>
      <c r="K143" s="16">
        <v>5195</v>
      </c>
      <c r="L143" s="16">
        <v>5270</v>
      </c>
      <c r="M143" s="16">
        <v>5386</v>
      </c>
      <c r="N143" s="16">
        <v>5459</v>
      </c>
      <c r="O143" s="16">
        <v>5615</v>
      </c>
      <c r="P143" s="16">
        <v>5742</v>
      </c>
      <c r="Q143" s="16">
        <v>6077</v>
      </c>
      <c r="R143" s="16">
        <v>6107</v>
      </c>
      <c r="S143" s="16">
        <v>6041</v>
      </c>
      <c r="T143" s="16">
        <v>6023</v>
      </c>
      <c r="U143" s="16">
        <v>6064</v>
      </c>
      <c r="V143" s="16">
        <v>6161</v>
      </c>
      <c r="W143" s="16">
        <v>6223</v>
      </c>
      <c r="X143" s="16">
        <v>6230</v>
      </c>
      <c r="Y143" s="16">
        <v>6373</v>
      </c>
      <c r="Z143" s="25">
        <v>6435</v>
      </c>
      <c r="AA143" s="25">
        <v>6496</v>
      </c>
      <c r="AB143" s="16">
        <v>6509</v>
      </c>
      <c r="AC143" s="16">
        <v>6513</v>
      </c>
      <c r="AD143" s="16">
        <v>6562</v>
      </c>
      <c r="AE143" s="16">
        <v>6595</v>
      </c>
      <c r="AF143" s="16">
        <v>6595</v>
      </c>
      <c r="AG143" s="16">
        <v>6708</v>
      </c>
      <c r="AH143" s="16">
        <v>6726</v>
      </c>
      <c r="AI143" s="16">
        <v>6903</v>
      </c>
      <c r="AJ143" s="16">
        <v>6967</v>
      </c>
      <c r="AK143" s="16">
        <v>7049</v>
      </c>
      <c r="AL143" s="16">
        <v>7084</v>
      </c>
      <c r="AM143" s="16">
        <v>7194</v>
      </c>
      <c r="AN143" s="16">
        <v>7287</v>
      </c>
      <c r="AO143" s="16">
        <v>0</v>
      </c>
      <c r="AP143" s="16">
        <v>0</v>
      </c>
      <c r="AQ143" s="16">
        <v>0</v>
      </c>
      <c r="AR143" s="16">
        <v>0</v>
      </c>
      <c r="AS143" s="16">
        <v>0</v>
      </c>
      <c r="AT143" s="16">
        <v>0</v>
      </c>
      <c r="AU143" s="16">
        <v>0</v>
      </c>
      <c r="AV143" s="16">
        <v>0</v>
      </c>
      <c r="AW143" s="16">
        <v>0</v>
      </c>
      <c r="AX143" s="16">
        <v>0</v>
      </c>
      <c r="AY143" s="16">
        <v>0</v>
      </c>
      <c r="AZ143" s="16">
        <v>0</v>
      </c>
      <c r="BA143" s="16">
        <v>0</v>
      </c>
      <c r="BB143" s="16">
        <v>0</v>
      </c>
      <c r="BC143" s="16">
        <v>0</v>
      </c>
      <c r="BD143" s="16">
        <v>0</v>
      </c>
      <c r="BG143">
        <f t="shared" si="8"/>
        <v>-6230</v>
      </c>
      <c r="BH143">
        <f t="shared" si="9"/>
        <v>-6223</v>
      </c>
      <c r="BI143">
        <f t="shared" si="10"/>
        <v>120</v>
      </c>
    </row>
    <row r="144" spans="1:61" x14ac:dyDescent="0.25">
      <c r="A144" s="20" t="s">
        <v>180</v>
      </c>
      <c r="B144" s="20">
        <f>VLOOKUP(A144,'Gebieden vanaf 1830'!$A$4:$C$1457,3,FALSE)</f>
        <v>121</v>
      </c>
      <c r="C144" s="16">
        <v>1605</v>
      </c>
      <c r="D144" s="16">
        <v>1631</v>
      </c>
      <c r="E144" s="16">
        <v>1642</v>
      </c>
      <c r="F144" s="16">
        <v>1644</v>
      </c>
      <c r="G144" s="16">
        <v>1691</v>
      </c>
      <c r="H144" s="16">
        <v>1706</v>
      </c>
      <c r="I144" s="16">
        <v>1780</v>
      </c>
      <c r="J144" s="16">
        <v>1856</v>
      </c>
      <c r="K144" s="16">
        <v>1903</v>
      </c>
      <c r="L144" s="16">
        <v>1953</v>
      </c>
      <c r="M144" s="16">
        <v>2018</v>
      </c>
      <c r="N144" s="16">
        <v>2104</v>
      </c>
      <c r="O144" s="16">
        <v>2208</v>
      </c>
      <c r="P144" s="16">
        <v>2450</v>
      </c>
      <c r="Q144" s="16">
        <v>2549</v>
      </c>
      <c r="R144" s="16">
        <v>2561</v>
      </c>
      <c r="S144" s="16">
        <v>2608</v>
      </c>
      <c r="T144" s="16">
        <v>2673</v>
      </c>
      <c r="U144" s="16">
        <v>2710</v>
      </c>
      <c r="V144" s="16">
        <v>2763</v>
      </c>
      <c r="W144" s="16">
        <v>2826</v>
      </c>
      <c r="X144" s="16">
        <v>2860</v>
      </c>
      <c r="Y144" s="16">
        <v>2849</v>
      </c>
      <c r="Z144" s="25">
        <v>2882</v>
      </c>
      <c r="AA144" s="25">
        <v>2885</v>
      </c>
      <c r="AB144" s="16">
        <v>2931</v>
      </c>
      <c r="AC144" s="16">
        <v>2880</v>
      </c>
      <c r="AD144" s="16">
        <v>2889</v>
      </c>
      <c r="AE144" s="16">
        <v>2898</v>
      </c>
      <c r="AF144" s="16">
        <v>2876</v>
      </c>
      <c r="AG144" s="16">
        <v>2882</v>
      </c>
      <c r="AH144" s="16">
        <v>2842</v>
      </c>
      <c r="AI144" s="16">
        <v>2839</v>
      </c>
      <c r="AJ144" s="16">
        <v>2878</v>
      </c>
      <c r="AK144" s="16">
        <v>2913</v>
      </c>
      <c r="AL144" s="16">
        <v>2983</v>
      </c>
      <c r="AM144" s="16">
        <v>3030</v>
      </c>
      <c r="AN144" s="16">
        <v>3109</v>
      </c>
      <c r="AO144" s="16">
        <v>0</v>
      </c>
      <c r="AP144" s="16">
        <v>0</v>
      </c>
      <c r="AQ144" s="16">
        <v>0</v>
      </c>
      <c r="AR144" s="16">
        <v>0</v>
      </c>
      <c r="AS144" s="16">
        <v>0</v>
      </c>
      <c r="AT144" s="16">
        <v>0</v>
      </c>
      <c r="AU144" s="16">
        <v>0</v>
      </c>
      <c r="AV144" s="16">
        <v>0</v>
      </c>
      <c r="AW144" s="16">
        <v>0</v>
      </c>
      <c r="AX144" s="16">
        <v>0</v>
      </c>
      <c r="AY144" s="16">
        <v>0</v>
      </c>
      <c r="AZ144" s="16">
        <v>0</v>
      </c>
      <c r="BA144" s="16">
        <v>0</v>
      </c>
      <c r="BB144" s="16">
        <v>0</v>
      </c>
      <c r="BC144" s="16">
        <v>0</v>
      </c>
      <c r="BD144" s="16">
        <v>0</v>
      </c>
      <c r="BG144">
        <f t="shared" si="8"/>
        <v>-2860</v>
      </c>
      <c r="BH144">
        <f t="shared" si="9"/>
        <v>-2826</v>
      </c>
      <c r="BI144">
        <f t="shared" si="10"/>
        <v>121</v>
      </c>
    </row>
    <row r="145" spans="1:61" x14ac:dyDescent="0.25">
      <c r="A145" s="20" t="s">
        <v>165</v>
      </c>
      <c r="B145" s="20">
        <f>VLOOKUP(A145,'Gebieden vanaf 1830'!$A$4:$C$1457,3,FALSE)</f>
        <v>122</v>
      </c>
      <c r="C145" s="16">
        <v>12185</v>
      </c>
      <c r="D145" s="16">
        <v>12242</v>
      </c>
      <c r="E145" s="16">
        <v>12283</v>
      </c>
      <c r="F145" s="16">
        <v>12204</v>
      </c>
      <c r="G145" s="16">
        <v>12113</v>
      </c>
      <c r="H145" s="16">
        <v>11974</v>
      </c>
      <c r="I145" s="16">
        <v>11885</v>
      </c>
      <c r="J145" s="16">
        <v>11817</v>
      </c>
      <c r="K145" s="16">
        <v>11746</v>
      </c>
      <c r="L145" s="16">
        <v>11759</v>
      </c>
      <c r="M145" s="16">
        <v>11730</v>
      </c>
      <c r="N145" s="16">
        <v>11791</v>
      </c>
      <c r="O145" s="16">
        <v>11817</v>
      </c>
      <c r="P145" s="16">
        <v>11771</v>
      </c>
      <c r="Q145" s="16">
        <v>11952</v>
      </c>
      <c r="R145" s="16">
        <v>11967</v>
      </c>
      <c r="S145" s="16">
        <v>11973</v>
      </c>
      <c r="T145" s="16">
        <v>12027</v>
      </c>
      <c r="U145" s="16">
        <v>12175</v>
      </c>
      <c r="V145" s="16">
        <v>12214</v>
      </c>
      <c r="W145" s="16">
        <v>12205</v>
      </c>
      <c r="X145" s="16">
        <v>12199</v>
      </c>
      <c r="Y145" s="16">
        <v>12203</v>
      </c>
      <c r="Z145" s="25">
        <v>12143</v>
      </c>
      <c r="AA145" s="25">
        <v>12186</v>
      </c>
      <c r="AB145" s="16">
        <v>12160</v>
      </c>
      <c r="AC145" s="16">
        <v>12171</v>
      </c>
      <c r="AD145" s="16">
        <v>12269</v>
      </c>
      <c r="AE145" s="16">
        <v>12208</v>
      </c>
      <c r="AF145" s="16">
        <v>12225</v>
      </c>
      <c r="AG145" s="16">
        <v>12269</v>
      </c>
      <c r="AH145" s="16">
        <v>12314</v>
      </c>
      <c r="AI145" s="16">
        <v>12348</v>
      </c>
      <c r="AJ145" s="16">
        <v>12391</v>
      </c>
      <c r="AK145" s="16">
        <v>12530</v>
      </c>
      <c r="AL145" s="16">
        <v>12608</v>
      </c>
      <c r="AM145" s="16">
        <v>12580</v>
      </c>
      <c r="AN145" s="16">
        <v>12557</v>
      </c>
      <c r="AO145" s="16">
        <v>0</v>
      </c>
      <c r="AP145" s="16">
        <v>0</v>
      </c>
      <c r="AQ145" s="16">
        <v>0</v>
      </c>
      <c r="AR145" s="16">
        <v>0</v>
      </c>
      <c r="AS145" s="16">
        <v>0</v>
      </c>
      <c r="AT145" s="16">
        <v>0</v>
      </c>
      <c r="AU145" s="16">
        <v>0</v>
      </c>
      <c r="AV145" s="16">
        <v>0</v>
      </c>
      <c r="AW145" s="16">
        <v>0</v>
      </c>
      <c r="AX145" s="16">
        <v>0</v>
      </c>
      <c r="AY145" s="16">
        <v>0</v>
      </c>
      <c r="AZ145" s="16">
        <v>0</v>
      </c>
      <c r="BA145" s="16">
        <v>0</v>
      </c>
      <c r="BB145" s="16">
        <v>0</v>
      </c>
      <c r="BC145" s="16">
        <v>0</v>
      </c>
      <c r="BD145" s="16">
        <v>0</v>
      </c>
      <c r="BG145">
        <f t="shared" si="8"/>
        <v>-12199</v>
      </c>
      <c r="BH145">
        <f t="shared" si="9"/>
        <v>-12205</v>
      </c>
      <c r="BI145">
        <f t="shared" si="10"/>
        <v>122</v>
      </c>
    </row>
    <row r="146" spans="1:61" x14ac:dyDescent="0.25">
      <c r="A146" s="20" t="s">
        <v>179</v>
      </c>
      <c r="B146" s="20">
        <f>VLOOKUP(A146,'Gebieden vanaf 1830'!$A$4:$C$1457,3,FALSE)</f>
        <v>123</v>
      </c>
      <c r="C146" s="16">
        <v>3944</v>
      </c>
      <c r="D146" s="16">
        <v>4017</v>
      </c>
      <c r="E146" s="16">
        <v>4030</v>
      </c>
      <c r="F146" s="16">
        <v>4074</v>
      </c>
      <c r="G146" s="16">
        <v>4048</v>
      </c>
      <c r="H146" s="16">
        <v>4075</v>
      </c>
      <c r="I146" s="16">
        <v>4050</v>
      </c>
      <c r="J146" s="16">
        <v>4053</v>
      </c>
      <c r="K146" s="16">
        <v>4045</v>
      </c>
      <c r="L146" s="16">
        <v>4017</v>
      </c>
      <c r="M146" s="16">
        <v>4070</v>
      </c>
      <c r="N146" s="16">
        <v>4226</v>
      </c>
      <c r="O146" s="16">
        <v>4291</v>
      </c>
      <c r="P146" s="16">
        <v>4308</v>
      </c>
      <c r="Q146" s="16">
        <v>4376</v>
      </c>
      <c r="R146" s="16">
        <v>4438</v>
      </c>
      <c r="S146" s="16">
        <v>4562</v>
      </c>
      <c r="T146" s="16">
        <v>4520</v>
      </c>
      <c r="U146" s="16">
        <v>4642</v>
      </c>
      <c r="V146" s="16">
        <v>4743</v>
      </c>
      <c r="W146" s="16">
        <v>4786</v>
      </c>
      <c r="X146" s="16">
        <v>4771</v>
      </c>
      <c r="Y146" s="16">
        <v>4795</v>
      </c>
      <c r="Z146" s="25">
        <v>4800</v>
      </c>
      <c r="AA146" s="25">
        <v>4856</v>
      </c>
      <c r="AB146" s="16">
        <v>4866</v>
      </c>
      <c r="AC146" s="16">
        <v>4939</v>
      </c>
      <c r="AD146" s="16">
        <v>4908</v>
      </c>
      <c r="AE146" s="16">
        <v>4898</v>
      </c>
      <c r="AF146" s="16">
        <v>4896</v>
      </c>
      <c r="AG146" s="16">
        <v>4867</v>
      </c>
      <c r="AH146" s="16">
        <v>4901</v>
      </c>
      <c r="AI146" s="16">
        <v>4913</v>
      </c>
      <c r="AJ146" s="16">
        <v>4945</v>
      </c>
      <c r="AK146" s="16">
        <v>4945</v>
      </c>
      <c r="AL146" s="16">
        <v>4986</v>
      </c>
      <c r="AM146" s="16">
        <v>5002</v>
      </c>
      <c r="AN146" s="16">
        <v>5023</v>
      </c>
      <c r="AO146" s="16">
        <v>0</v>
      </c>
      <c r="AP146" s="16">
        <v>0</v>
      </c>
      <c r="AQ146" s="16">
        <v>0</v>
      </c>
      <c r="AR146" s="16">
        <v>0</v>
      </c>
      <c r="AS146" s="16">
        <v>0</v>
      </c>
      <c r="AT146" s="16">
        <v>0</v>
      </c>
      <c r="AU146" s="16">
        <v>0</v>
      </c>
      <c r="AV146" s="16">
        <v>0</v>
      </c>
      <c r="AW146" s="16">
        <v>0</v>
      </c>
      <c r="AX146" s="16">
        <v>0</v>
      </c>
      <c r="AY146" s="16">
        <v>0</v>
      </c>
      <c r="AZ146" s="16">
        <v>0</v>
      </c>
      <c r="BA146" s="16">
        <v>0</v>
      </c>
      <c r="BB146" s="16">
        <v>0</v>
      </c>
      <c r="BC146" s="16">
        <v>0</v>
      </c>
      <c r="BD146" s="16">
        <v>0</v>
      </c>
      <c r="BG146">
        <f t="shared" si="8"/>
        <v>-4771</v>
      </c>
      <c r="BH146">
        <f t="shared" si="9"/>
        <v>-4786</v>
      </c>
      <c r="BI146">
        <f t="shared" si="10"/>
        <v>123</v>
      </c>
    </row>
    <row r="147" spans="1:61" x14ac:dyDescent="0.25">
      <c r="A147" s="20" t="s">
        <v>155</v>
      </c>
      <c r="B147" s="20">
        <f>VLOOKUP(A147,'Gebieden vanaf 1830'!$A$4:$C$1457,3,FALSE)</f>
        <v>124</v>
      </c>
      <c r="C147" s="16">
        <v>2918</v>
      </c>
      <c r="D147" s="16">
        <v>3005</v>
      </c>
      <c r="E147" s="16">
        <v>3043</v>
      </c>
      <c r="F147" s="16">
        <v>3091</v>
      </c>
      <c r="G147" s="16">
        <v>3120</v>
      </c>
      <c r="H147" s="16">
        <v>3152</v>
      </c>
      <c r="I147" s="16">
        <v>3172</v>
      </c>
      <c r="J147" s="16">
        <v>3253</v>
      </c>
      <c r="K147" s="16">
        <v>3242</v>
      </c>
      <c r="L147" s="16">
        <v>3312</v>
      </c>
      <c r="M147" s="16">
        <v>3393</v>
      </c>
      <c r="N147" s="16">
        <v>3454</v>
      </c>
      <c r="O147" s="16">
        <v>4099</v>
      </c>
      <c r="P147" s="16">
        <v>4339</v>
      </c>
      <c r="Q147" s="16">
        <v>4561</v>
      </c>
      <c r="R147" s="16">
        <v>4690</v>
      </c>
      <c r="S147" s="16">
        <v>4801</v>
      </c>
      <c r="T147" s="16">
        <v>4809</v>
      </c>
      <c r="U147" s="16">
        <v>4841</v>
      </c>
      <c r="V147" s="16">
        <v>4807</v>
      </c>
      <c r="W147" s="16">
        <v>4778</v>
      </c>
      <c r="X147" s="16">
        <v>4842</v>
      </c>
      <c r="Y147" s="16">
        <v>4854</v>
      </c>
      <c r="Z147" s="25">
        <v>4893</v>
      </c>
      <c r="AA147" s="25">
        <v>4895</v>
      </c>
      <c r="AB147" s="16">
        <v>4898</v>
      </c>
      <c r="AC147" s="16">
        <v>4882</v>
      </c>
      <c r="AD147" s="16">
        <v>4858</v>
      </c>
      <c r="AE147" s="16">
        <v>4857</v>
      </c>
      <c r="AF147" s="16">
        <v>4951</v>
      </c>
      <c r="AG147" s="16">
        <v>4981</v>
      </c>
      <c r="AH147" s="16">
        <v>5005</v>
      </c>
      <c r="AI147" s="16">
        <v>5056</v>
      </c>
      <c r="AJ147" s="16">
        <v>5029</v>
      </c>
      <c r="AK147" s="16">
        <v>5019</v>
      </c>
      <c r="AL147" s="16">
        <v>5038</v>
      </c>
      <c r="AM147" s="16">
        <v>5010</v>
      </c>
      <c r="AN147" s="16">
        <v>4983</v>
      </c>
      <c r="AO147" s="16">
        <v>0</v>
      </c>
      <c r="AP147" s="16">
        <v>0</v>
      </c>
      <c r="AQ147" s="16">
        <v>0</v>
      </c>
      <c r="AR147" s="16">
        <v>0</v>
      </c>
      <c r="AS147" s="16">
        <v>0</v>
      </c>
      <c r="AT147" s="16">
        <v>0</v>
      </c>
      <c r="AU147" s="16">
        <v>0</v>
      </c>
      <c r="AV147" s="16">
        <v>0</v>
      </c>
      <c r="AW147" s="16">
        <v>0</v>
      </c>
      <c r="AX147" s="16">
        <v>0</v>
      </c>
      <c r="AY147" s="16">
        <v>0</v>
      </c>
      <c r="AZ147" s="16">
        <v>0</v>
      </c>
      <c r="BA147" s="16">
        <v>0</v>
      </c>
      <c r="BB147" s="16">
        <v>0</v>
      </c>
      <c r="BC147" s="16">
        <v>0</v>
      </c>
      <c r="BD147" s="16">
        <v>0</v>
      </c>
      <c r="BG147">
        <f t="shared" si="8"/>
        <v>-4842</v>
      </c>
      <c r="BH147">
        <f t="shared" si="9"/>
        <v>-4778</v>
      </c>
      <c r="BI147">
        <f t="shared" si="10"/>
        <v>124</v>
      </c>
    </row>
    <row r="148" spans="1:61" x14ac:dyDescent="0.25">
      <c r="A148" s="20" t="s">
        <v>156</v>
      </c>
      <c r="B148" s="20">
        <f>VLOOKUP(A148,'Gebieden vanaf 1830'!$A$4:$C$1457,3,FALSE)</f>
        <v>125</v>
      </c>
      <c r="C148" s="16">
        <v>7731</v>
      </c>
      <c r="D148" s="16">
        <v>8046</v>
      </c>
      <c r="E148" s="16">
        <v>8255</v>
      </c>
      <c r="F148" s="16">
        <v>8505</v>
      </c>
      <c r="G148" s="16">
        <v>8960</v>
      </c>
      <c r="H148" s="16">
        <v>9541</v>
      </c>
      <c r="I148" s="16">
        <v>10019</v>
      </c>
      <c r="J148" s="16">
        <v>10521</v>
      </c>
      <c r="K148" s="16">
        <v>10889</v>
      </c>
      <c r="L148" s="16">
        <v>11680</v>
      </c>
      <c r="M148" s="16">
        <v>12444</v>
      </c>
      <c r="N148" s="16">
        <v>12925</v>
      </c>
      <c r="O148" s="16">
        <v>13632</v>
      </c>
      <c r="P148" s="16">
        <v>14195</v>
      </c>
      <c r="Q148" s="16">
        <v>14837</v>
      </c>
      <c r="R148" s="16">
        <v>15789</v>
      </c>
      <c r="S148" s="16">
        <v>16437</v>
      </c>
      <c r="T148" s="16">
        <v>16769</v>
      </c>
      <c r="U148" s="16">
        <v>16788</v>
      </c>
      <c r="V148" s="16">
        <v>16810</v>
      </c>
      <c r="W148" s="16">
        <v>16825</v>
      </c>
      <c r="X148" s="16">
        <v>17149</v>
      </c>
      <c r="Y148" s="16">
        <v>17126</v>
      </c>
      <c r="Z148" s="25">
        <v>17111</v>
      </c>
      <c r="AA148" s="25">
        <v>17289</v>
      </c>
      <c r="AB148" s="16">
        <v>17376</v>
      </c>
      <c r="AC148" s="16">
        <v>17701</v>
      </c>
      <c r="AD148" s="16">
        <v>17739</v>
      </c>
      <c r="AE148" s="16">
        <v>18065</v>
      </c>
      <c r="AF148" s="16">
        <v>18331</v>
      </c>
      <c r="AG148" s="16">
        <v>18676</v>
      </c>
      <c r="AH148" s="16">
        <v>18642</v>
      </c>
      <c r="AI148" s="16">
        <v>18484</v>
      </c>
      <c r="AJ148" s="16">
        <v>18379</v>
      </c>
      <c r="AK148" s="16">
        <v>18533</v>
      </c>
      <c r="AL148" s="16">
        <v>18726</v>
      </c>
      <c r="AM148" s="16">
        <v>18853</v>
      </c>
      <c r="AN148" s="16">
        <v>18717</v>
      </c>
      <c r="AO148" s="16">
        <v>0</v>
      </c>
      <c r="AP148" s="16">
        <v>0</v>
      </c>
      <c r="AQ148" s="16">
        <v>0</v>
      </c>
      <c r="AR148" s="16">
        <v>0</v>
      </c>
      <c r="AS148" s="16">
        <v>0</v>
      </c>
      <c r="AT148" s="16">
        <v>0</v>
      </c>
      <c r="AU148" s="16">
        <v>0</v>
      </c>
      <c r="AV148" s="16">
        <v>0</v>
      </c>
      <c r="AW148" s="16">
        <v>0</v>
      </c>
      <c r="AX148" s="16">
        <v>0</v>
      </c>
      <c r="AY148" s="16">
        <v>0</v>
      </c>
      <c r="AZ148" s="16">
        <v>0</v>
      </c>
      <c r="BA148" s="16">
        <v>0</v>
      </c>
      <c r="BB148" s="16">
        <v>0</v>
      </c>
      <c r="BC148" s="16">
        <v>0</v>
      </c>
      <c r="BD148" s="16">
        <v>0</v>
      </c>
      <c r="BG148">
        <f t="shared" si="8"/>
        <v>-17149</v>
      </c>
      <c r="BH148">
        <f t="shared" si="9"/>
        <v>-16825</v>
      </c>
      <c r="BI148">
        <f t="shared" si="10"/>
        <v>125</v>
      </c>
    </row>
    <row r="149" spans="1:61" x14ac:dyDescent="0.25">
      <c r="A149" s="20" t="s">
        <v>168</v>
      </c>
      <c r="B149" s="20">
        <f>VLOOKUP(A149,'Gebieden vanaf 1830'!$A$4:$C$1457,3,FALSE)</f>
        <v>126</v>
      </c>
      <c r="C149" s="16">
        <v>4084</v>
      </c>
      <c r="D149" s="16">
        <v>4105</v>
      </c>
      <c r="E149" s="16">
        <v>4227</v>
      </c>
      <c r="F149" s="16">
        <v>4266</v>
      </c>
      <c r="G149" s="16">
        <v>4268</v>
      </c>
      <c r="H149" s="16">
        <v>4436</v>
      </c>
      <c r="I149" s="16">
        <v>4594</v>
      </c>
      <c r="J149" s="16">
        <v>4714</v>
      </c>
      <c r="K149" s="16">
        <v>4749</v>
      </c>
      <c r="L149" s="16">
        <v>4943</v>
      </c>
      <c r="M149" s="16">
        <v>5105</v>
      </c>
      <c r="N149" s="16">
        <v>5244</v>
      </c>
      <c r="O149" s="16">
        <v>5351</v>
      </c>
      <c r="P149" s="16">
        <v>5397</v>
      </c>
      <c r="Q149" s="16">
        <v>5520</v>
      </c>
      <c r="R149" s="16">
        <v>5634</v>
      </c>
      <c r="S149" s="16">
        <v>5707</v>
      </c>
      <c r="T149" s="16">
        <v>5758</v>
      </c>
      <c r="U149" s="16">
        <v>5812</v>
      </c>
      <c r="V149" s="16">
        <v>5780</v>
      </c>
      <c r="W149" s="16">
        <v>5811</v>
      </c>
      <c r="X149" s="16">
        <v>5830</v>
      </c>
      <c r="Y149" s="16">
        <v>5863</v>
      </c>
      <c r="Z149" s="25">
        <v>5836</v>
      </c>
      <c r="AA149" s="25">
        <v>5824</v>
      </c>
      <c r="AB149" s="16">
        <v>5854</v>
      </c>
      <c r="AC149" s="16">
        <v>5924</v>
      </c>
      <c r="AD149" s="16">
        <v>6030</v>
      </c>
      <c r="AE149" s="16">
        <v>6063</v>
      </c>
      <c r="AF149" s="16">
        <v>6059</v>
      </c>
      <c r="AG149" s="16">
        <v>6153</v>
      </c>
      <c r="AH149" s="16">
        <v>6131</v>
      </c>
      <c r="AI149" s="16">
        <v>6165</v>
      </c>
      <c r="AJ149" s="16">
        <v>6257</v>
      </c>
      <c r="AK149" s="16">
        <v>6342</v>
      </c>
      <c r="AL149" s="16">
        <v>6316</v>
      </c>
      <c r="AM149" s="16">
        <v>6288</v>
      </c>
      <c r="AN149" s="16">
        <v>6199</v>
      </c>
      <c r="AO149" s="16">
        <v>0</v>
      </c>
      <c r="AP149" s="16">
        <v>0</v>
      </c>
      <c r="AQ149" s="16">
        <v>0</v>
      </c>
      <c r="AR149" s="16">
        <v>0</v>
      </c>
      <c r="AS149" s="16">
        <v>0</v>
      </c>
      <c r="AT149" s="16">
        <v>0</v>
      </c>
      <c r="AU149" s="16">
        <v>0</v>
      </c>
      <c r="AV149" s="16">
        <v>0</v>
      </c>
      <c r="AW149" s="16">
        <v>0</v>
      </c>
      <c r="AX149" s="16">
        <v>0</v>
      </c>
      <c r="AY149" s="16">
        <v>0</v>
      </c>
      <c r="AZ149" s="16">
        <v>0</v>
      </c>
      <c r="BA149" s="16">
        <v>0</v>
      </c>
      <c r="BB149" s="16">
        <v>0</v>
      </c>
      <c r="BC149" s="16">
        <v>0</v>
      </c>
      <c r="BD149" s="16">
        <v>0</v>
      </c>
      <c r="BG149">
        <f t="shared" si="8"/>
        <v>-5830</v>
      </c>
      <c r="BH149">
        <f t="shared" si="9"/>
        <v>-5811</v>
      </c>
      <c r="BI149">
        <f t="shared" si="10"/>
        <v>126</v>
      </c>
    </row>
    <row r="150" spans="1:61" x14ac:dyDescent="0.25">
      <c r="A150" s="20" t="s">
        <v>161</v>
      </c>
      <c r="B150" s="20">
        <f>VLOOKUP(A150,'Gebieden vanaf 1830'!$A$4:$C$1457,3,FALSE)</f>
        <v>127</v>
      </c>
      <c r="C150" s="16">
        <v>5917</v>
      </c>
      <c r="D150" s="16">
        <v>5963</v>
      </c>
      <c r="E150" s="16">
        <v>6022</v>
      </c>
      <c r="F150" s="16">
        <v>6168</v>
      </c>
      <c r="G150" s="16">
        <v>6102</v>
      </c>
      <c r="H150" s="16">
        <v>6128</v>
      </c>
      <c r="I150" s="16">
        <v>6059</v>
      </c>
      <c r="J150" s="16">
        <v>6056</v>
      </c>
      <c r="K150" s="16">
        <v>6050</v>
      </c>
      <c r="L150" s="16">
        <v>6086</v>
      </c>
      <c r="M150" s="16">
        <v>6164</v>
      </c>
      <c r="N150" s="16">
        <v>5989</v>
      </c>
      <c r="O150" s="16">
        <v>5955</v>
      </c>
      <c r="P150" s="16">
        <v>6209</v>
      </c>
      <c r="Q150" s="16">
        <v>6424</v>
      </c>
      <c r="R150" s="16">
        <v>6509</v>
      </c>
      <c r="S150" s="16">
        <v>6509</v>
      </c>
      <c r="T150" s="16">
        <v>6549</v>
      </c>
      <c r="U150" s="16">
        <v>6512</v>
      </c>
      <c r="V150" s="16">
        <v>6514</v>
      </c>
      <c r="W150" s="16">
        <v>6500</v>
      </c>
      <c r="X150" s="16">
        <v>6594</v>
      </c>
      <c r="Y150" s="16">
        <v>6650</v>
      </c>
      <c r="Z150" s="25">
        <v>6701</v>
      </c>
      <c r="AA150" s="25">
        <v>6701</v>
      </c>
      <c r="AB150" s="16">
        <v>6721</v>
      </c>
      <c r="AC150" s="16">
        <v>6723</v>
      </c>
      <c r="AD150" s="16">
        <v>6742</v>
      </c>
      <c r="AE150" s="16">
        <v>6813</v>
      </c>
      <c r="AF150" s="16">
        <v>6806</v>
      </c>
      <c r="AG150" s="16">
        <v>6878</v>
      </c>
      <c r="AH150" s="16">
        <v>6974</v>
      </c>
      <c r="AI150" s="16">
        <v>6984</v>
      </c>
      <c r="AJ150" s="16">
        <v>7051</v>
      </c>
      <c r="AK150" s="16">
        <v>7109</v>
      </c>
      <c r="AL150" s="16">
        <v>7075</v>
      </c>
      <c r="AM150" s="16">
        <v>7156</v>
      </c>
      <c r="AN150" s="16">
        <v>7262</v>
      </c>
      <c r="AO150" s="16">
        <v>0</v>
      </c>
      <c r="AP150" s="16">
        <v>0</v>
      </c>
      <c r="AQ150" s="16">
        <v>0</v>
      </c>
      <c r="AR150" s="16">
        <v>0</v>
      </c>
      <c r="AS150" s="16">
        <v>0</v>
      </c>
      <c r="AT150" s="16">
        <v>0</v>
      </c>
      <c r="AU150" s="16">
        <v>0</v>
      </c>
      <c r="AV150" s="16">
        <v>0</v>
      </c>
      <c r="AW150" s="16">
        <v>0</v>
      </c>
      <c r="AX150" s="16">
        <v>0</v>
      </c>
      <c r="AY150" s="16">
        <v>0</v>
      </c>
      <c r="AZ150" s="16">
        <v>0</v>
      </c>
      <c r="BA150" s="16">
        <v>0</v>
      </c>
      <c r="BB150" s="16">
        <v>0</v>
      </c>
      <c r="BC150" s="16">
        <v>0</v>
      </c>
      <c r="BD150" s="16">
        <v>0</v>
      </c>
      <c r="BG150">
        <f t="shared" si="8"/>
        <v>-6594</v>
      </c>
      <c r="BH150">
        <f t="shared" si="9"/>
        <v>-6500</v>
      </c>
      <c r="BI150">
        <f t="shared" si="10"/>
        <v>127</v>
      </c>
    </row>
    <row r="151" spans="1:61" x14ac:dyDescent="0.25">
      <c r="A151" s="20" t="s">
        <v>162</v>
      </c>
      <c r="B151" s="20">
        <f>VLOOKUP(A151,'Gebieden vanaf 1830'!$A$4:$C$1457,3,FALSE)</f>
        <v>128</v>
      </c>
      <c r="C151" s="16">
        <v>3070</v>
      </c>
      <c r="D151" s="16">
        <v>3062</v>
      </c>
      <c r="E151" s="16">
        <v>3069</v>
      </c>
      <c r="F151" s="16">
        <v>3067</v>
      </c>
      <c r="G151" s="16">
        <v>3089</v>
      </c>
      <c r="H151" s="16">
        <v>3102</v>
      </c>
      <c r="I151" s="16">
        <v>3135</v>
      </c>
      <c r="J151" s="16">
        <v>3097</v>
      </c>
      <c r="K151" s="16">
        <v>3074</v>
      </c>
      <c r="L151" s="16">
        <v>3081</v>
      </c>
      <c r="M151" s="16">
        <v>3054</v>
      </c>
      <c r="N151" s="16">
        <v>3081</v>
      </c>
      <c r="O151" s="16">
        <v>3128</v>
      </c>
      <c r="P151" s="16">
        <v>3174</v>
      </c>
      <c r="Q151" s="16">
        <v>3245</v>
      </c>
      <c r="R151" s="16">
        <v>3258</v>
      </c>
      <c r="S151" s="16">
        <v>3213</v>
      </c>
      <c r="T151" s="16">
        <v>3305</v>
      </c>
      <c r="U151" s="16">
        <v>3348</v>
      </c>
      <c r="V151" s="16">
        <v>3373</v>
      </c>
      <c r="W151" s="16">
        <v>3419</v>
      </c>
      <c r="X151" s="16">
        <v>3454</v>
      </c>
      <c r="Y151" s="16">
        <v>3472</v>
      </c>
      <c r="Z151" s="25">
        <v>3485</v>
      </c>
      <c r="AA151" s="25">
        <v>3489</v>
      </c>
      <c r="AB151" s="16">
        <v>3504</v>
      </c>
      <c r="AC151" s="16">
        <v>3478</v>
      </c>
      <c r="AD151" s="16">
        <v>3492</v>
      </c>
      <c r="AE151" s="16">
        <v>3491</v>
      </c>
      <c r="AF151" s="16">
        <v>3473</v>
      </c>
      <c r="AG151" s="16">
        <v>3481</v>
      </c>
      <c r="AH151" s="16">
        <v>3513</v>
      </c>
      <c r="AI151" s="16">
        <v>3503</v>
      </c>
      <c r="AJ151" s="16">
        <v>3489</v>
      </c>
      <c r="AK151" s="16">
        <v>3505</v>
      </c>
      <c r="AL151" s="16">
        <v>3602</v>
      </c>
      <c r="AM151" s="16">
        <v>3680</v>
      </c>
      <c r="AN151" s="16">
        <v>3714</v>
      </c>
      <c r="AO151" s="16">
        <v>0</v>
      </c>
      <c r="AP151" s="16">
        <v>0</v>
      </c>
      <c r="AQ151" s="16">
        <v>0</v>
      </c>
      <c r="AR151" s="16">
        <v>0</v>
      </c>
      <c r="AS151" s="16">
        <v>0</v>
      </c>
      <c r="AT151" s="16">
        <v>0</v>
      </c>
      <c r="AU151" s="16">
        <v>0</v>
      </c>
      <c r="AV151" s="16">
        <v>0</v>
      </c>
      <c r="AW151" s="16">
        <v>0</v>
      </c>
      <c r="AX151" s="16">
        <v>0</v>
      </c>
      <c r="AY151" s="16">
        <v>0</v>
      </c>
      <c r="AZ151" s="16">
        <v>0</v>
      </c>
      <c r="BA151" s="16">
        <v>0</v>
      </c>
      <c r="BB151" s="16">
        <v>0</v>
      </c>
      <c r="BC151" s="16">
        <v>0</v>
      </c>
      <c r="BD151" s="16">
        <v>0</v>
      </c>
      <c r="BG151">
        <f t="shared" si="8"/>
        <v>-3454</v>
      </c>
      <c r="BH151">
        <f t="shared" si="9"/>
        <v>-3419</v>
      </c>
      <c r="BI151">
        <f t="shared" si="10"/>
        <v>128</v>
      </c>
    </row>
    <row r="152" spans="1:61" x14ac:dyDescent="0.25">
      <c r="A152" s="20" t="s">
        <v>178</v>
      </c>
      <c r="B152" s="20">
        <f>VLOOKUP(A152,'Gebieden vanaf 1830'!$A$4:$C$1457,3,FALSE)</f>
        <v>129</v>
      </c>
      <c r="C152" s="16">
        <v>6576</v>
      </c>
      <c r="D152" s="16">
        <v>6667</v>
      </c>
      <c r="E152" s="16">
        <v>6809</v>
      </c>
      <c r="F152" s="16">
        <v>6918</v>
      </c>
      <c r="G152" s="16">
        <v>7047</v>
      </c>
      <c r="H152" s="16">
        <v>7141</v>
      </c>
      <c r="I152" s="16">
        <v>7359</v>
      </c>
      <c r="J152" s="16">
        <v>7473</v>
      </c>
      <c r="K152" s="16">
        <v>7404</v>
      </c>
      <c r="L152" s="16">
        <v>7413</v>
      </c>
      <c r="M152" s="16">
        <v>7426</v>
      </c>
      <c r="N152" s="16">
        <v>7490</v>
      </c>
      <c r="O152" s="16">
        <v>7493</v>
      </c>
      <c r="P152" s="16">
        <v>7568</v>
      </c>
      <c r="Q152" s="16">
        <v>7566</v>
      </c>
      <c r="R152" s="16">
        <v>7509</v>
      </c>
      <c r="S152" s="16">
        <v>7556</v>
      </c>
      <c r="T152" s="16">
        <v>7653</v>
      </c>
      <c r="U152" s="16">
        <v>7646</v>
      </c>
      <c r="V152" s="16">
        <v>7695</v>
      </c>
      <c r="W152" s="16">
        <v>7680</v>
      </c>
      <c r="X152" s="16">
        <v>7742</v>
      </c>
      <c r="Y152" s="16">
        <v>7793</v>
      </c>
      <c r="Z152" s="25">
        <v>7681</v>
      </c>
      <c r="AA152" s="25">
        <v>7704</v>
      </c>
      <c r="AB152" s="16">
        <v>7720</v>
      </c>
      <c r="AC152" s="16">
        <v>7732</v>
      </c>
      <c r="AD152" s="16">
        <v>7690</v>
      </c>
      <c r="AE152" s="16">
        <v>7685</v>
      </c>
      <c r="AF152" s="16">
        <v>7740</v>
      </c>
      <c r="AG152" s="16">
        <v>7754</v>
      </c>
      <c r="AH152" s="16">
        <v>7747</v>
      </c>
      <c r="AI152" s="16">
        <v>7666</v>
      </c>
      <c r="AJ152" s="16">
        <v>7629</v>
      </c>
      <c r="AK152" s="16">
        <v>7711</v>
      </c>
      <c r="AL152" s="16">
        <v>7836</v>
      </c>
      <c r="AM152" s="16">
        <v>7886</v>
      </c>
      <c r="AN152" s="16">
        <v>7985</v>
      </c>
      <c r="AO152" s="16">
        <v>0</v>
      </c>
      <c r="AP152" s="16">
        <v>0</v>
      </c>
      <c r="AQ152" s="16">
        <v>0</v>
      </c>
      <c r="AR152" s="16">
        <v>0</v>
      </c>
      <c r="AS152" s="16">
        <v>0</v>
      </c>
      <c r="AT152" s="16">
        <v>0</v>
      </c>
      <c r="AU152" s="16">
        <v>0</v>
      </c>
      <c r="AV152" s="16">
        <v>0</v>
      </c>
      <c r="AW152" s="16">
        <v>0</v>
      </c>
      <c r="AX152" s="16">
        <v>0</v>
      </c>
      <c r="AY152" s="16">
        <v>0</v>
      </c>
      <c r="AZ152" s="16">
        <v>0</v>
      </c>
      <c r="BA152" s="16">
        <v>0</v>
      </c>
      <c r="BB152" s="16">
        <v>0</v>
      </c>
      <c r="BC152" s="16">
        <v>0</v>
      </c>
      <c r="BD152" s="16">
        <v>0</v>
      </c>
      <c r="BG152">
        <f t="shared" si="8"/>
        <v>-7742</v>
      </c>
      <c r="BH152">
        <f t="shared" si="9"/>
        <v>-7680</v>
      </c>
      <c r="BI152">
        <f t="shared" si="10"/>
        <v>129</v>
      </c>
    </row>
    <row r="153" spans="1:61" x14ac:dyDescent="0.25">
      <c r="A153" s="20" t="s">
        <v>177</v>
      </c>
      <c r="B153" s="20">
        <f>VLOOKUP(A153,'Gebieden vanaf 1830'!$A$4:$C$1457,3,FALSE)</f>
        <v>130</v>
      </c>
      <c r="C153" s="16">
        <v>6825</v>
      </c>
      <c r="D153" s="16">
        <v>6831</v>
      </c>
      <c r="E153" s="16">
        <v>6878</v>
      </c>
      <c r="F153" s="16">
        <v>6923</v>
      </c>
      <c r="G153" s="16">
        <v>6931</v>
      </c>
      <c r="H153" s="16">
        <v>6957</v>
      </c>
      <c r="I153" s="16">
        <v>7161</v>
      </c>
      <c r="J153" s="16">
        <v>7338</v>
      </c>
      <c r="K153" s="16">
        <v>7453</v>
      </c>
      <c r="L153" s="16">
        <v>7599</v>
      </c>
      <c r="M153" s="16">
        <v>7692</v>
      </c>
      <c r="N153" s="16">
        <v>7775</v>
      </c>
      <c r="O153" s="16">
        <v>7855</v>
      </c>
      <c r="P153" s="16">
        <v>8027</v>
      </c>
      <c r="Q153" s="16">
        <v>8210</v>
      </c>
      <c r="R153" s="16">
        <v>8372</v>
      </c>
      <c r="S153" s="16">
        <v>8532</v>
      </c>
      <c r="T153" s="16">
        <v>8523</v>
      </c>
      <c r="U153" s="16">
        <v>8485</v>
      </c>
      <c r="V153" s="16">
        <v>8516</v>
      </c>
      <c r="W153" s="16">
        <v>8493</v>
      </c>
      <c r="X153" s="16">
        <v>8574</v>
      </c>
      <c r="Y153" s="16">
        <v>8600</v>
      </c>
      <c r="Z153" s="25">
        <v>8562</v>
      </c>
      <c r="AA153" s="25">
        <v>8544</v>
      </c>
      <c r="AB153" s="16">
        <v>8567</v>
      </c>
      <c r="AC153" s="16">
        <v>8571</v>
      </c>
      <c r="AD153" s="16">
        <v>8613</v>
      </c>
      <c r="AE153" s="16">
        <v>8585</v>
      </c>
      <c r="AF153" s="16">
        <v>8608</v>
      </c>
      <c r="AG153" s="16">
        <v>8555</v>
      </c>
      <c r="AH153" s="16">
        <v>8581</v>
      </c>
      <c r="AI153" s="16">
        <v>8553</v>
      </c>
      <c r="AJ153" s="16">
        <v>8604</v>
      </c>
      <c r="AK153" s="16">
        <v>8608</v>
      </c>
      <c r="AL153" s="16">
        <v>8739</v>
      </c>
      <c r="AM153" s="16">
        <v>8756</v>
      </c>
      <c r="AN153" s="16">
        <v>8797</v>
      </c>
      <c r="AO153" s="16">
        <v>0</v>
      </c>
      <c r="AP153" s="16">
        <v>0</v>
      </c>
      <c r="AQ153" s="16">
        <v>0</v>
      </c>
      <c r="AR153" s="16">
        <v>0</v>
      </c>
      <c r="AS153" s="16">
        <v>0</v>
      </c>
      <c r="AT153" s="16">
        <v>0</v>
      </c>
      <c r="AU153" s="16">
        <v>0</v>
      </c>
      <c r="AV153" s="16">
        <v>0</v>
      </c>
      <c r="AW153" s="16">
        <v>0</v>
      </c>
      <c r="AX153" s="16">
        <v>0</v>
      </c>
      <c r="AY153" s="16">
        <v>0</v>
      </c>
      <c r="AZ153" s="16">
        <v>0</v>
      </c>
      <c r="BA153" s="16">
        <v>0</v>
      </c>
      <c r="BB153" s="16">
        <v>0</v>
      </c>
      <c r="BC153" s="16">
        <v>0</v>
      </c>
      <c r="BD153" s="16">
        <v>0</v>
      </c>
      <c r="BG153">
        <f t="shared" ref="BG153:BG216" si="11">+BC153-X153</f>
        <v>-8574</v>
      </c>
      <c r="BH153">
        <f t="shared" ref="BH153:BH216" si="12">+BC153-W153</f>
        <v>-8493</v>
      </c>
      <c r="BI153">
        <f t="shared" ref="BI153:BI216" si="13">+B153</f>
        <v>130</v>
      </c>
    </row>
    <row r="154" spans="1:61" x14ac:dyDescent="0.25">
      <c r="A154" s="20" t="s">
        <v>157</v>
      </c>
      <c r="B154" s="20">
        <f>VLOOKUP(A154,'Gebieden vanaf 1830'!$A$4:$C$1457,3,FALSE)</f>
        <v>131</v>
      </c>
      <c r="C154" s="16">
        <v>6982</v>
      </c>
      <c r="D154" s="16">
        <v>7019</v>
      </c>
      <c r="E154" s="16">
        <v>7051</v>
      </c>
      <c r="F154" s="16">
        <v>7040</v>
      </c>
      <c r="G154" s="16">
        <v>7097</v>
      </c>
      <c r="H154" s="16">
        <v>7138</v>
      </c>
      <c r="I154" s="16">
        <v>7186</v>
      </c>
      <c r="J154" s="16">
        <v>7142</v>
      </c>
      <c r="K154" s="16">
        <v>7141</v>
      </c>
      <c r="L154" s="16">
        <v>7131</v>
      </c>
      <c r="M154" s="16">
        <v>7296</v>
      </c>
      <c r="N154" s="16">
        <v>7630</v>
      </c>
      <c r="O154" s="16">
        <v>7695</v>
      </c>
      <c r="P154" s="16">
        <v>7640</v>
      </c>
      <c r="Q154" s="16">
        <v>7838</v>
      </c>
      <c r="R154" s="16">
        <v>8014</v>
      </c>
      <c r="S154" s="16">
        <v>8247</v>
      </c>
      <c r="T154" s="16">
        <v>8470</v>
      </c>
      <c r="U154" s="16">
        <v>8557</v>
      </c>
      <c r="V154" s="16">
        <v>8670</v>
      </c>
      <c r="W154" s="16">
        <v>8764</v>
      </c>
      <c r="X154" s="16">
        <v>8769</v>
      </c>
      <c r="Y154" s="16">
        <v>8906</v>
      </c>
      <c r="Z154" s="25">
        <v>8939</v>
      </c>
      <c r="AA154" s="25">
        <v>9031</v>
      </c>
      <c r="AB154" s="16">
        <v>9088</v>
      </c>
      <c r="AC154" s="16">
        <v>9179</v>
      </c>
      <c r="AD154" s="16">
        <v>9174</v>
      </c>
      <c r="AE154" s="16">
        <v>9188</v>
      </c>
      <c r="AF154" s="16">
        <v>9212</v>
      </c>
      <c r="AG154" s="16">
        <v>9142</v>
      </c>
      <c r="AH154" s="16">
        <v>9222</v>
      </c>
      <c r="AI154" s="16">
        <v>9328</v>
      </c>
      <c r="AJ154" s="16">
        <v>9356</v>
      </c>
      <c r="AK154" s="16">
        <v>9445</v>
      </c>
      <c r="AL154" s="16">
        <v>9607</v>
      </c>
      <c r="AM154" s="16">
        <v>9664</v>
      </c>
      <c r="AN154" s="16">
        <v>9671</v>
      </c>
      <c r="AO154" s="16">
        <v>0</v>
      </c>
      <c r="AP154" s="16">
        <v>0</v>
      </c>
      <c r="AQ154" s="16">
        <v>0</v>
      </c>
      <c r="AR154" s="16">
        <v>0</v>
      </c>
      <c r="AS154" s="16">
        <v>0</v>
      </c>
      <c r="AT154" s="16">
        <v>0</v>
      </c>
      <c r="AU154" s="16">
        <v>0</v>
      </c>
      <c r="AV154" s="16">
        <v>0</v>
      </c>
      <c r="AW154" s="16">
        <v>0</v>
      </c>
      <c r="AX154" s="16">
        <v>0</v>
      </c>
      <c r="AY154" s="16">
        <v>0</v>
      </c>
      <c r="AZ154" s="16">
        <v>0</v>
      </c>
      <c r="BA154" s="16">
        <v>0</v>
      </c>
      <c r="BB154" s="16">
        <v>0</v>
      </c>
      <c r="BC154" s="16">
        <v>0</v>
      </c>
      <c r="BD154" s="16">
        <v>0</v>
      </c>
      <c r="BG154">
        <f t="shared" si="11"/>
        <v>-8769</v>
      </c>
      <c r="BH154">
        <f t="shared" si="12"/>
        <v>-8764</v>
      </c>
      <c r="BI154">
        <f t="shared" si="13"/>
        <v>131</v>
      </c>
    </row>
    <row r="155" spans="1:61" x14ac:dyDescent="0.25">
      <c r="A155" s="20" t="s">
        <v>153</v>
      </c>
      <c r="B155" s="20">
        <f>VLOOKUP(A155,'Gebieden vanaf 1830'!$A$4:$C$1457,3,FALSE)</f>
        <v>132</v>
      </c>
      <c r="C155" s="16">
        <v>2692</v>
      </c>
      <c r="D155" s="16">
        <v>2661</v>
      </c>
      <c r="E155" s="16">
        <v>2683</v>
      </c>
      <c r="F155" s="16">
        <v>2687</v>
      </c>
      <c r="G155" s="16">
        <v>2723</v>
      </c>
      <c r="H155" s="16">
        <v>2694</v>
      </c>
      <c r="I155" s="16">
        <v>2694</v>
      </c>
      <c r="J155" s="16">
        <v>2736</v>
      </c>
      <c r="K155" s="16">
        <v>2750</v>
      </c>
      <c r="L155" s="16">
        <v>2837</v>
      </c>
      <c r="M155" s="16">
        <v>2896</v>
      </c>
      <c r="N155" s="16">
        <v>2916</v>
      </c>
      <c r="O155" s="16">
        <v>3021</v>
      </c>
      <c r="P155" s="16">
        <v>3126</v>
      </c>
      <c r="Q155" s="16">
        <v>3236</v>
      </c>
      <c r="R155" s="16">
        <v>3268</v>
      </c>
      <c r="S155" s="16">
        <v>3274</v>
      </c>
      <c r="T155" s="16">
        <v>3263</v>
      </c>
      <c r="U155" s="16">
        <v>3279</v>
      </c>
      <c r="V155" s="16">
        <v>3301</v>
      </c>
      <c r="W155" s="16">
        <v>3327</v>
      </c>
      <c r="X155" s="16">
        <v>3383</v>
      </c>
      <c r="Y155" s="16">
        <v>3417</v>
      </c>
      <c r="Z155" s="25">
        <v>3457</v>
      </c>
      <c r="AA155" s="25">
        <v>3528</v>
      </c>
      <c r="AB155" s="16">
        <v>3544</v>
      </c>
      <c r="AC155" s="16">
        <v>3530</v>
      </c>
      <c r="AD155" s="16">
        <v>3514</v>
      </c>
      <c r="AE155" s="16">
        <v>3506</v>
      </c>
      <c r="AF155" s="16">
        <v>3531</v>
      </c>
      <c r="AG155" s="16">
        <v>3600</v>
      </c>
      <c r="AH155" s="16">
        <v>3590</v>
      </c>
      <c r="AI155" s="16">
        <v>3596</v>
      </c>
      <c r="AJ155" s="16">
        <v>3724</v>
      </c>
      <c r="AK155" s="16">
        <v>3746</v>
      </c>
      <c r="AL155" s="16">
        <v>3804</v>
      </c>
      <c r="AM155" s="16">
        <v>3965</v>
      </c>
      <c r="AN155" s="16">
        <v>4061</v>
      </c>
      <c r="AO155" s="16">
        <v>0</v>
      </c>
      <c r="AP155" s="16">
        <v>0</v>
      </c>
      <c r="AQ155" s="16">
        <v>0</v>
      </c>
      <c r="AR155" s="16">
        <v>0</v>
      </c>
      <c r="AS155" s="16">
        <v>0</v>
      </c>
      <c r="AT155" s="16">
        <v>0</v>
      </c>
      <c r="AU155" s="16">
        <v>0</v>
      </c>
      <c r="AV155" s="16">
        <v>0</v>
      </c>
      <c r="AW155" s="16">
        <v>0</v>
      </c>
      <c r="AX155" s="16">
        <v>0</v>
      </c>
      <c r="AY155" s="16">
        <v>0</v>
      </c>
      <c r="AZ155" s="16">
        <v>0</v>
      </c>
      <c r="BA155" s="16">
        <v>0</v>
      </c>
      <c r="BB155" s="16">
        <v>0</v>
      </c>
      <c r="BC155" s="16">
        <v>0</v>
      </c>
      <c r="BD155" s="16">
        <v>0</v>
      </c>
      <c r="BG155">
        <f t="shared" si="11"/>
        <v>-3383</v>
      </c>
      <c r="BH155">
        <f t="shared" si="12"/>
        <v>-3327</v>
      </c>
      <c r="BI155">
        <f t="shared" si="13"/>
        <v>132</v>
      </c>
    </row>
    <row r="156" spans="1:61" x14ac:dyDescent="0.25">
      <c r="A156" s="20" t="s">
        <v>176</v>
      </c>
      <c r="B156" s="20">
        <f>VLOOKUP(A156,'Gebieden vanaf 1830'!$A$4:$C$1457,3,FALSE)</f>
        <v>133</v>
      </c>
      <c r="C156" s="16">
        <v>6642</v>
      </c>
      <c r="D156" s="16">
        <v>6729</v>
      </c>
      <c r="E156" s="16">
        <v>6744</v>
      </c>
      <c r="F156" s="16">
        <v>6783</v>
      </c>
      <c r="G156" s="16">
        <v>6852</v>
      </c>
      <c r="H156" s="16">
        <v>6939</v>
      </c>
      <c r="I156" s="16">
        <v>6993</v>
      </c>
      <c r="J156" s="16">
        <v>7047</v>
      </c>
      <c r="K156" s="16">
        <v>7296</v>
      </c>
      <c r="L156" s="16">
        <v>7466</v>
      </c>
      <c r="M156" s="16">
        <v>7599</v>
      </c>
      <c r="N156" s="16">
        <v>7813</v>
      </c>
      <c r="O156" s="16">
        <v>7885</v>
      </c>
      <c r="P156" s="16">
        <v>8067</v>
      </c>
      <c r="Q156" s="16">
        <v>8193</v>
      </c>
      <c r="R156" s="16">
        <v>8476</v>
      </c>
      <c r="S156" s="16">
        <v>8834</v>
      </c>
      <c r="T156" s="16">
        <v>8987</v>
      </c>
      <c r="U156" s="16">
        <v>9306</v>
      </c>
      <c r="V156" s="16">
        <v>9391</v>
      </c>
      <c r="W156" s="16">
        <v>9433</v>
      </c>
      <c r="X156" s="16">
        <v>9478</v>
      </c>
      <c r="Y156" s="16">
        <v>9590</v>
      </c>
      <c r="Z156" s="25">
        <v>9625</v>
      </c>
      <c r="AA156" s="25">
        <v>9633</v>
      </c>
      <c r="AB156" s="16">
        <v>9667</v>
      </c>
      <c r="AC156" s="16">
        <v>9650</v>
      </c>
      <c r="AD156" s="16">
        <v>9684</v>
      </c>
      <c r="AE156" s="16">
        <v>9716</v>
      </c>
      <c r="AF156" s="16">
        <v>9682</v>
      </c>
      <c r="AG156" s="16">
        <v>9662</v>
      </c>
      <c r="AH156" s="16">
        <v>9646</v>
      </c>
      <c r="AI156" s="16">
        <v>9781</v>
      </c>
      <c r="AJ156" s="16">
        <v>9840</v>
      </c>
      <c r="AK156" s="16">
        <v>9884</v>
      </c>
      <c r="AL156" s="16">
        <v>9790</v>
      </c>
      <c r="AM156" s="16">
        <v>9764</v>
      </c>
      <c r="AN156" s="16">
        <v>9816</v>
      </c>
      <c r="AO156" s="16">
        <v>0</v>
      </c>
      <c r="AP156" s="16">
        <v>0</v>
      </c>
      <c r="AQ156" s="16">
        <v>0</v>
      </c>
      <c r="AR156" s="16">
        <v>0</v>
      </c>
      <c r="AS156" s="16">
        <v>0</v>
      </c>
      <c r="AT156" s="16">
        <v>0</v>
      </c>
      <c r="AU156" s="16">
        <v>0</v>
      </c>
      <c r="AV156" s="16">
        <v>0</v>
      </c>
      <c r="AW156" s="16">
        <v>0</v>
      </c>
      <c r="AX156" s="16">
        <v>0</v>
      </c>
      <c r="AY156" s="16">
        <v>0</v>
      </c>
      <c r="AZ156" s="16">
        <v>0</v>
      </c>
      <c r="BA156" s="16">
        <v>0</v>
      </c>
      <c r="BB156" s="16">
        <v>0</v>
      </c>
      <c r="BC156" s="16">
        <v>0</v>
      </c>
      <c r="BD156" s="16">
        <v>0</v>
      </c>
      <c r="BG156">
        <f t="shared" si="11"/>
        <v>-9478</v>
      </c>
      <c r="BH156">
        <f t="shared" si="12"/>
        <v>-9433</v>
      </c>
      <c r="BI156">
        <f t="shared" si="13"/>
        <v>133</v>
      </c>
    </row>
    <row r="157" spans="1:61" x14ac:dyDescent="0.25">
      <c r="A157" s="20" t="s">
        <v>159</v>
      </c>
      <c r="B157" s="20">
        <f>VLOOKUP(A157,'Gebieden vanaf 1830'!$A$4:$C$1457,3,FALSE)</f>
        <v>134</v>
      </c>
      <c r="C157" s="16">
        <v>8647</v>
      </c>
      <c r="D157" s="16">
        <v>8728</v>
      </c>
      <c r="E157" s="16">
        <v>8521</v>
      </c>
      <c r="F157" s="16">
        <v>8464</v>
      </c>
      <c r="G157" s="16">
        <v>8324</v>
      </c>
      <c r="H157" s="16">
        <v>8046</v>
      </c>
      <c r="I157" s="16">
        <v>7271</v>
      </c>
      <c r="J157" s="16">
        <v>7265</v>
      </c>
      <c r="K157" s="16">
        <v>7228</v>
      </c>
      <c r="L157" s="16">
        <v>7241</v>
      </c>
      <c r="M157" s="16">
        <v>6992</v>
      </c>
      <c r="N157" s="16">
        <v>6634</v>
      </c>
      <c r="O157" s="16">
        <v>6529</v>
      </c>
      <c r="P157" s="16">
        <v>6601</v>
      </c>
      <c r="Q157" s="16">
        <v>6501</v>
      </c>
      <c r="R157" s="16">
        <v>6580</v>
      </c>
      <c r="S157" s="16">
        <v>6712</v>
      </c>
      <c r="T157" s="16">
        <v>6949</v>
      </c>
      <c r="U157" s="16">
        <v>7074</v>
      </c>
      <c r="V157" s="16">
        <v>7280</v>
      </c>
      <c r="W157" s="16">
        <v>7367</v>
      </c>
      <c r="X157" s="16">
        <v>7420</v>
      </c>
      <c r="Y157" s="16">
        <v>7455</v>
      </c>
      <c r="Z157" s="25">
        <v>7371</v>
      </c>
      <c r="AA157" s="25">
        <v>7391</v>
      </c>
      <c r="AB157" s="16">
        <v>7481</v>
      </c>
      <c r="AC157" s="16">
        <v>7557</v>
      </c>
      <c r="AD157" s="16">
        <v>7639</v>
      </c>
      <c r="AE157" s="16">
        <v>7669</v>
      </c>
      <c r="AF157" s="16">
        <v>7654</v>
      </c>
      <c r="AG157" s="16">
        <v>7650</v>
      </c>
      <c r="AH157" s="16">
        <v>7721</v>
      </c>
      <c r="AI157" s="16">
        <v>7775</v>
      </c>
      <c r="AJ157" s="16">
        <v>7803</v>
      </c>
      <c r="AK157" s="16">
        <v>7915</v>
      </c>
      <c r="AL157" s="16">
        <v>7969</v>
      </c>
      <c r="AM157" s="16">
        <v>8062</v>
      </c>
      <c r="AN157" s="16">
        <v>8328</v>
      </c>
      <c r="AO157" s="16">
        <v>0</v>
      </c>
      <c r="AP157" s="16">
        <v>0</v>
      </c>
      <c r="AQ157" s="16">
        <v>0</v>
      </c>
      <c r="AR157" s="16">
        <v>0</v>
      </c>
      <c r="AS157" s="16">
        <v>0</v>
      </c>
      <c r="AT157" s="16">
        <v>0</v>
      </c>
      <c r="AU157" s="16">
        <v>0</v>
      </c>
      <c r="AV157" s="16">
        <v>0</v>
      </c>
      <c r="AW157" s="16">
        <v>0</v>
      </c>
      <c r="AX157" s="16">
        <v>0</v>
      </c>
      <c r="AY157" s="16">
        <v>0</v>
      </c>
      <c r="AZ157" s="16">
        <v>0</v>
      </c>
      <c r="BA157" s="16">
        <v>0</v>
      </c>
      <c r="BB157" s="16">
        <v>0</v>
      </c>
      <c r="BC157" s="16">
        <v>0</v>
      </c>
      <c r="BD157" s="16">
        <v>0</v>
      </c>
      <c r="BG157">
        <f t="shared" si="11"/>
        <v>-7420</v>
      </c>
      <c r="BH157">
        <f t="shared" si="12"/>
        <v>-7367</v>
      </c>
      <c r="BI157">
        <f t="shared" si="13"/>
        <v>134</v>
      </c>
    </row>
    <row r="158" spans="1:61" x14ac:dyDescent="0.25">
      <c r="A158" s="20" t="s">
        <v>163</v>
      </c>
      <c r="B158" s="20">
        <f>VLOOKUP(A158,'Gebieden vanaf 1830'!$A$4:$C$1457,3,FALSE)</f>
        <v>135</v>
      </c>
      <c r="C158" s="16">
        <v>4129</v>
      </c>
      <c r="D158" s="16">
        <v>4073</v>
      </c>
      <c r="E158" s="16">
        <v>4099</v>
      </c>
      <c r="F158" s="16">
        <v>4103</v>
      </c>
      <c r="G158" s="16">
        <v>4119</v>
      </c>
      <c r="H158" s="16">
        <v>4084</v>
      </c>
      <c r="I158" s="16">
        <v>4077</v>
      </c>
      <c r="J158" s="16">
        <v>4038</v>
      </c>
      <c r="K158" s="16">
        <v>4138</v>
      </c>
      <c r="L158" s="16">
        <v>4086</v>
      </c>
      <c r="M158" s="16">
        <v>4120</v>
      </c>
      <c r="N158" s="16">
        <v>4174</v>
      </c>
      <c r="O158" s="16">
        <v>4257</v>
      </c>
      <c r="P158" s="16">
        <v>4337</v>
      </c>
      <c r="Q158" s="16">
        <v>4479</v>
      </c>
      <c r="R158" s="16">
        <v>4602</v>
      </c>
      <c r="S158" s="16">
        <v>4631</v>
      </c>
      <c r="T158" s="16">
        <v>4633</v>
      </c>
      <c r="U158" s="16">
        <v>4654</v>
      </c>
      <c r="V158" s="16">
        <v>4609</v>
      </c>
      <c r="W158" s="16">
        <v>4620</v>
      </c>
      <c r="X158" s="16">
        <v>4660</v>
      </c>
      <c r="Y158" s="16">
        <v>4699</v>
      </c>
      <c r="Z158" s="25">
        <v>4660</v>
      </c>
      <c r="AA158" s="25">
        <v>4660</v>
      </c>
      <c r="AB158" s="16">
        <v>4686</v>
      </c>
      <c r="AC158" s="16">
        <v>4698</v>
      </c>
      <c r="AD158" s="16">
        <v>4788</v>
      </c>
      <c r="AE158" s="16">
        <v>4781</v>
      </c>
      <c r="AF158" s="16">
        <v>4900</v>
      </c>
      <c r="AG158" s="16">
        <v>4876</v>
      </c>
      <c r="AH158" s="16">
        <v>4897</v>
      </c>
      <c r="AI158" s="16">
        <v>4957</v>
      </c>
      <c r="AJ158" s="16">
        <v>5004</v>
      </c>
      <c r="AK158" s="16">
        <v>5116</v>
      </c>
      <c r="AL158" s="16">
        <v>5128</v>
      </c>
      <c r="AM158" s="16">
        <v>5126</v>
      </c>
      <c r="AN158" s="16">
        <v>5221</v>
      </c>
      <c r="AO158" s="16">
        <v>0</v>
      </c>
      <c r="AP158" s="16">
        <v>0</v>
      </c>
      <c r="AQ158" s="16">
        <v>0</v>
      </c>
      <c r="AR158" s="16">
        <v>0</v>
      </c>
      <c r="AS158" s="16">
        <v>0</v>
      </c>
      <c r="AT158" s="16">
        <v>0</v>
      </c>
      <c r="AU158" s="16">
        <v>0</v>
      </c>
      <c r="AV158" s="16">
        <v>0</v>
      </c>
      <c r="AW158" s="16">
        <v>0</v>
      </c>
      <c r="AX158" s="16">
        <v>0</v>
      </c>
      <c r="AY158" s="16">
        <v>0</v>
      </c>
      <c r="AZ158" s="16">
        <v>0</v>
      </c>
      <c r="BA158" s="16">
        <v>0</v>
      </c>
      <c r="BB158" s="16">
        <v>0</v>
      </c>
      <c r="BC158" s="16">
        <v>0</v>
      </c>
      <c r="BD158" s="16">
        <v>0</v>
      </c>
      <c r="BG158">
        <f t="shared" si="11"/>
        <v>-4660</v>
      </c>
      <c r="BH158">
        <f t="shared" si="12"/>
        <v>-4620</v>
      </c>
      <c r="BI158">
        <f t="shared" si="13"/>
        <v>135</v>
      </c>
    </row>
    <row r="159" spans="1:61" x14ac:dyDescent="0.25">
      <c r="A159" s="20" t="s">
        <v>133</v>
      </c>
      <c r="B159" s="20">
        <f>VLOOKUP(A159,'Gebieden vanaf 1830'!$A$4:$C$1457,3,FALSE)</f>
        <v>136</v>
      </c>
      <c r="C159" s="16">
        <v>7113</v>
      </c>
      <c r="D159" s="16">
        <v>7153</v>
      </c>
      <c r="E159" s="16">
        <v>7325</v>
      </c>
      <c r="F159" s="16">
        <v>7494</v>
      </c>
      <c r="G159" s="16">
        <v>7627</v>
      </c>
      <c r="H159" s="16">
        <v>7860</v>
      </c>
      <c r="I159" s="16">
        <v>8166</v>
      </c>
      <c r="J159" s="16">
        <v>8315</v>
      </c>
      <c r="K159" s="16">
        <v>8665</v>
      </c>
      <c r="L159" s="16">
        <v>8978</v>
      </c>
      <c r="M159" s="16">
        <v>9230</v>
      </c>
      <c r="N159" s="16">
        <v>9269</v>
      </c>
      <c r="O159" s="16">
        <v>9267</v>
      </c>
      <c r="P159" s="16">
        <v>9354</v>
      </c>
      <c r="Q159" s="16">
        <v>9289</v>
      </c>
      <c r="R159" s="16">
        <v>9252</v>
      </c>
      <c r="S159" s="16">
        <v>9378</v>
      </c>
      <c r="T159" s="16">
        <v>9270</v>
      </c>
      <c r="U159" s="16">
        <v>9234</v>
      </c>
      <c r="V159" s="16">
        <v>9232</v>
      </c>
      <c r="W159" s="16">
        <v>9264</v>
      </c>
      <c r="X159" s="16">
        <v>9447</v>
      </c>
      <c r="Y159" s="16">
        <v>9582</v>
      </c>
      <c r="Z159" s="25">
        <v>9669</v>
      </c>
      <c r="AA159" s="25">
        <v>9808</v>
      </c>
      <c r="AB159" s="16">
        <v>10079</v>
      </c>
      <c r="AC159" s="16">
        <v>10307</v>
      </c>
      <c r="AD159" s="16">
        <v>10424</v>
      </c>
      <c r="AE159" s="16">
        <v>10648</v>
      </c>
      <c r="AF159" s="16">
        <v>10833</v>
      </c>
      <c r="AG159" s="16">
        <v>10861</v>
      </c>
      <c r="AH159" s="16">
        <v>10945</v>
      </c>
      <c r="AI159" s="16">
        <v>11115</v>
      </c>
      <c r="AJ159" s="16">
        <v>11149</v>
      </c>
      <c r="AK159" s="16">
        <v>11192</v>
      </c>
      <c r="AL159" s="16">
        <v>11177</v>
      </c>
      <c r="AM159" s="16">
        <v>11170</v>
      </c>
      <c r="AN159" s="16">
        <v>11005</v>
      </c>
      <c r="AO159" s="16">
        <v>31385</v>
      </c>
      <c r="AP159" s="16">
        <v>31456</v>
      </c>
      <c r="AQ159" s="16">
        <v>0</v>
      </c>
      <c r="AR159" s="16">
        <v>0</v>
      </c>
      <c r="AS159" s="16">
        <v>0</v>
      </c>
      <c r="AT159" s="16">
        <v>0</v>
      </c>
      <c r="AU159" s="16">
        <v>0</v>
      </c>
      <c r="AV159" s="16">
        <v>0</v>
      </c>
      <c r="AW159" s="16">
        <v>0</v>
      </c>
      <c r="AX159" s="16">
        <v>0</v>
      </c>
      <c r="AY159" s="16">
        <v>0</v>
      </c>
      <c r="AZ159" s="16">
        <v>0</v>
      </c>
      <c r="BA159" s="16">
        <v>0</v>
      </c>
      <c r="BB159" s="16">
        <v>0</v>
      </c>
      <c r="BC159" s="16">
        <v>0</v>
      </c>
      <c r="BD159" s="16">
        <v>0</v>
      </c>
      <c r="BG159">
        <f t="shared" si="11"/>
        <v>-9447</v>
      </c>
      <c r="BH159">
        <f t="shared" si="12"/>
        <v>-9264</v>
      </c>
      <c r="BI159">
        <f t="shared" si="13"/>
        <v>136</v>
      </c>
    </row>
    <row r="160" spans="1:61" x14ac:dyDescent="0.25">
      <c r="A160" s="20" t="s">
        <v>160</v>
      </c>
      <c r="B160" s="20">
        <f>VLOOKUP(A160,'Gebieden vanaf 1830'!$A$4:$C$1457,3,FALSE)</f>
        <v>137</v>
      </c>
      <c r="C160" s="16">
        <v>7208</v>
      </c>
      <c r="D160" s="16">
        <v>7131</v>
      </c>
      <c r="E160" s="16">
        <v>7137</v>
      </c>
      <c r="F160" s="16">
        <v>7322</v>
      </c>
      <c r="G160" s="16">
        <v>7386</v>
      </c>
      <c r="H160" s="16">
        <v>7391</v>
      </c>
      <c r="I160" s="16">
        <v>7410</v>
      </c>
      <c r="J160" s="16">
        <v>7499</v>
      </c>
      <c r="K160" s="16">
        <v>7428</v>
      </c>
      <c r="L160" s="16">
        <v>7572</v>
      </c>
      <c r="M160" s="16">
        <v>7741</v>
      </c>
      <c r="N160" s="16">
        <v>7793</v>
      </c>
      <c r="O160" s="16">
        <v>7820</v>
      </c>
      <c r="P160" s="16">
        <v>8051</v>
      </c>
      <c r="Q160" s="16">
        <v>8201</v>
      </c>
      <c r="R160" s="16">
        <v>8188</v>
      </c>
      <c r="S160" s="16">
        <v>8365</v>
      </c>
      <c r="T160" s="16">
        <v>8572</v>
      </c>
      <c r="U160" s="16">
        <v>8838</v>
      </c>
      <c r="V160" s="16">
        <v>8966</v>
      </c>
      <c r="W160" s="16">
        <v>8934</v>
      </c>
      <c r="X160" s="16">
        <v>9050</v>
      </c>
      <c r="Y160" s="16">
        <v>9110</v>
      </c>
      <c r="Z160" s="25">
        <v>9079</v>
      </c>
      <c r="AA160" s="25">
        <v>9119</v>
      </c>
      <c r="AB160" s="16">
        <v>9173</v>
      </c>
      <c r="AC160" s="16">
        <v>9282</v>
      </c>
      <c r="AD160" s="16">
        <v>9451</v>
      </c>
      <c r="AE160" s="16">
        <v>9447</v>
      </c>
      <c r="AF160" s="16">
        <v>9411</v>
      </c>
      <c r="AG160" s="16">
        <v>9515</v>
      </c>
      <c r="AH160" s="16">
        <v>9628</v>
      </c>
      <c r="AI160" s="16">
        <v>9708</v>
      </c>
      <c r="AJ160" s="16">
        <v>9840</v>
      </c>
      <c r="AK160" s="16">
        <v>9876</v>
      </c>
      <c r="AL160" s="16">
        <v>10016</v>
      </c>
      <c r="AM160" s="16">
        <v>10069</v>
      </c>
      <c r="AN160" s="16">
        <v>10144</v>
      </c>
      <c r="AO160" s="16">
        <v>0</v>
      </c>
      <c r="AP160" s="16">
        <v>0</v>
      </c>
      <c r="AQ160" s="16">
        <v>0</v>
      </c>
      <c r="AR160" s="16">
        <v>0</v>
      </c>
      <c r="AS160" s="16">
        <v>0</v>
      </c>
      <c r="AT160" s="16">
        <v>0</v>
      </c>
      <c r="AU160" s="16">
        <v>0</v>
      </c>
      <c r="AV160" s="16">
        <v>0</v>
      </c>
      <c r="AW160" s="16">
        <v>0</v>
      </c>
      <c r="AX160" s="16">
        <v>0</v>
      </c>
      <c r="AY160" s="16">
        <v>0</v>
      </c>
      <c r="AZ160" s="16">
        <v>0</v>
      </c>
      <c r="BA160" s="16">
        <v>0</v>
      </c>
      <c r="BB160" s="16">
        <v>0</v>
      </c>
      <c r="BC160" s="16">
        <v>0</v>
      </c>
      <c r="BD160" s="16">
        <v>0</v>
      </c>
      <c r="BG160">
        <f t="shared" si="11"/>
        <v>-9050</v>
      </c>
      <c r="BH160">
        <f t="shared" si="12"/>
        <v>-8934</v>
      </c>
      <c r="BI160">
        <f t="shared" si="13"/>
        <v>137</v>
      </c>
    </row>
    <row r="161" spans="1:61" x14ac:dyDescent="0.25">
      <c r="A161" s="20" t="s">
        <v>976</v>
      </c>
      <c r="B161" s="20" t="e">
        <f>VLOOKUP(A161,'Gebieden vanaf 1830'!$A$4:$C$1457,3,FALSE)</f>
        <v>#N/A</v>
      </c>
      <c r="C161" s="16">
        <v>2514</v>
      </c>
      <c r="D161" s="16">
        <v>2482</v>
      </c>
      <c r="E161" s="16">
        <v>2509</v>
      </c>
      <c r="F161" s="16">
        <v>2509</v>
      </c>
      <c r="G161" s="16">
        <v>2542</v>
      </c>
      <c r="H161" s="16">
        <v>2544</v>
      </c>
      <c r="I161" s="16">
        <v>2539</v>
      </c>
      <c r="J161" s="16">
        <v>2536</v>
      </c>
      <c r="K161" s="16">
        <v>2528</v>
      </c>
      <c r="L161" s="16">
        <v>2491</v>
      </c>
      <c r="M161" s="16">
        <v>2462</v>
      </c>
      <c r="N161" s="16">
        <v>2460</v>
      </c>
      <c r="O161" s="16">
        <v>2461</v>
      </c>
      <c r="P161" s="16">
        <v>2519</v>
      </c>
      <c r="Q161" s="16">
        <v>2556</v>
      </c>
      <c r="R161" s="16">
        <v>2569</v>
      </c>
      <c r="S161" s="16">
        <v>2628</v>
      </c>
      <c r="T161" s="16">
        <v>2626</v>
      </c>
      <c r="U161" s="16">
        <v>2658</v>
      </c>
      <c r="V161" s="16">
        <v>2675</v>
      </c>
      <c r="W161" s="16">
        <v>2671</v>
      </c>
      <c r="X161" s="16">
        <v>2651</v>
      </c>
      <c r="Y161" s="16">
        <v>2702</v>
      </c>
      <c r="Z161" s="25">
        <v>2693</v>
      </c>
      <c r="AA161" s="25">
        <v>2681</v>
      </c>
      <c r="AB161" s="16">
        <v>2704</v>
      </c>
      <c r="AC161" s="16">
        <v>2726</v>
      </c>
      <c r="AD161" s="16">
        <v>2744</v>
      </c>
      <c r="AE161" s="16">
        <v>2754</v>
      </c>
      <c r="AF161" s="16">
        <v>2771</v>
      </c>
      <c r="AG161" s="16">
        <v>2789</v>
      </c>
      <c r="AH161" s="16">
        <v>2834</v>
      </c>
      <c r="AI161" s="16">
        <v>2849</v>
      </c>
      <c r="AJ161" s="16">
        <v>2839</v>
      </c>
      <c r="AK161" s="16">
        <v>2894</v>
      </c>
      <c r="AL161" s="16">
        <v>2980</v>
      </c>
      <c r="AM161" s="16">
        <v>3005</v>
      </c>
      <c r="AN161" s="16">
        <v>3069</v>
      </c>
      <c r="AO161" s="16">
        <v>0</v>
      </c>
      <c r="AP161" s="16">
        <v>0</v>
      </c>
      <c r="AQ161" s="16">
        <v>0</v>
      </c>
      <c r="AR161" s="16">
        <v>0</v>
      </c>
      <c r="AS161" s="16">
        <v>0</v>
      </c>
      <c r="AT161" s="16">
        <v>0</v>
      </c>
      <c r="AU161" s="16">
        <v>0</v>
      </c>
      <c r="AV161" s="16">
        <v>0</v>
      </c>
      <c r="AW161" s="16">
        <v>0</v>
      </c>
      <c r="AX161" s="16">
        <v>0</v>
      </c>
      <c r="AY161" s="16">
        <v>0</v>
      </c>
      <c r="AZ161" s="16">
        <v>0</v>
      </c>
      <c r="BA161" s="16">
        <v>0</v>
      </c>
      <c r="BB161" s="16">
        <v>0</v>
      </c>
      <c r="BC161" s="16">
        <v>0</v>
      </c>
      <c r="BD161" s="16">
        <v>0</v>
      </c>
      <c r="BG161">
        <f t="shared" si="11"/>
        <v>-2651</v>
      </c>
      <c r="BH161">
        <f t="shared" si="12"/>
        <v>-2671</v>
      </c>
      <c r="BI161" t="e">
        <f t="shared" si="13"/>
        <v>#N/A</v>
      </c>
    </row>
    <row r="162" spans="1:61" x14ac:dyDescent="0.25">
      <c r="A162" s="20" t="s">
        <v>1823</v>
      </c>
      <c r="B162" s="20">
        <f>VLOOKUP(A162,'Gebieden vanaf 1830'!$A$4:$C$1457,3,FALSE)</f>
        <v>139</v>
      </c>
      <c r="C162" s="16">
        <v>0</v>
      </c>
      <c r="D162" s="16">
        <v>0</v>
      </c>
      <c r="E162" s="16">
        <v>0</v>
      </c>
      <c r="F162" s="16">
        <v>0</v>
      </c>
      <c r="G162" s="16">
        <v>0</v>
      </c>
      <c r="H162" s="16">
        <v>0</v>
      </c>
      <c r="I162" s="16">
        <v>0</v>
      </c>
      <c r="J162" s="16">
        <v>0</v>
      </c>
      <c r="K162" s="16">
        <v>0</v>
      </c>
      <c r="L162" s="16">
        <v>0</v>
      </c>
      <c r="M162" s="16">
        <v>0</v>
      </c>
      <c r="N162" s="16">
        <v>0</v>
      </c>
      <c r="O162" s="16">
        <v>0</v>
      </c>
      <c r="P162" s="16">
        <v>0</v>
      </c>
      <c r="Q162" s="16">
        <v>0</v>
      </c>
      <c r="R162" s="16">
        <v>0</v>
      </c>
      <c r="S162" s="16">
        <v>0</v>
      </c>
      <c r="T162" s="16">
        <v>0</v>
      </c>
      <c r="U162" s="16">
        <v>0</v>
      </c>
      <c r="V162" s="16">
        <v>0</v>
      </c>
      <c r="W162" s="16">
        <v>0</v>
      </c>
      <c r="X162" s="16">
        <v>0</v>
      </c>
      <c r="Y162" s="16">
        <v>0</v>
      </c>
      <c r="Z162" s="25">
        <v>0</v>
      </c>
      <c r="AA162" s="25">
        <v>22699</v>
      </c>
      <c r="AB162" s="16">
        <v>22813</v>
      </c>
      <c r="AC162" s="16">
        <v>0</v>
      </c>
      <c r="AD162" s="16">
        <v>0</v>
      </c>
      <c r="AE162" s="16">
        <v>0</v>
      </c>
      <c r="AF162" s="16">
        <v>0</v>
      </c>
      <c r="AG162" s="16">
        <v>0</v>
      </c>
      <c r="AH162" s="16">
        <v>0</v>
      </c>
      <c r="AI162" s="16">
        <v>0</v>
      </c>
      <c r="AJ162" s="16">
        <v>0</v>
      </c>
      <c r="AK162" s="16">
        <v>0</v>
      </c>
      <c r="AL162" s="16">
        <v>0</v>
      </c>
      <c r="AM162" s="16">
        <v>0</v>
      </c>
      <c r="AN162" s="16">
        <v>0</v>
      </c>
      <c r="AO162" s="16">
        <v>0</v>
      </c>
      <c r="AP162" s="16">
        <v>0</v>
      </c>
      <c r="AQ162" s="16">
        <v>0</v>
      </c>
      <c r="AR162" s="16">
        <v>0</v>
      </c>
      <c r="AS162" s="16">
        <v>0</v>
      </c>
      <c r="AT162" s="16">
        <v>0</v>
      </c>
      <c r="AU162" s="16">
        <v>0</v>
      </c>
      <c r="AV162" s="16">
        <v>0</v>
      </c>
      <c r="AW162" s="16">
        <v>0</v>
      </c>
      <c r="AX162" s="16">
        <v>0</v>
      </c>
      <c r="AY162" s="16">
        <v>0</v>
      </c>
      <c r="AZ162" s="16">
        <v>0</v>
      </c>
      <c r="BA162" s="16">
        <v>0</v>
      </c>
      <c r="BB162" s="16">
        <v>0</v>
      </c>
      <c r="BC162" s="16">
        <v>0</v>
      </c>
      <c r="BD162" s="16">
        <v>0</v>
      </c>
      <c r="BG162">
        <f t="shared" si="11"/>
        <v>0</v>
      </c>
      <c r="BH162">
        <f t="shared" si="12"/>
        <v>0</v>
      </c>
      <c r="BI162">
        <f t="shared" si="13"/>
        <v>139</v>
      </c>
    </row>
    <row r="163" spans="1:61" x14ac:dyDescent="0.25">
      <c r="A163" s="20" t="s">
        <v>977</v>
      </c>
      <c r="B163" s="20">
        <f>VLOOKUP(A163,'Gebieden vanaf 1830'!$A$4:$C$1457,3,FALSE)</f>
        <v>140</v>
      </c>
      <c r="C163" s="16">
        <v>0</v>
      </c>
      <c r="D163" s="16">
        <v>0</v>
      </c>
      <c r="E163" s="16">
        <v>0</v>
      </c>
      <c r="F163" s="16">
        <v>0</v>
      </c>
      <c r="G163" s="16">
        <v>0</v>
      </c>
      <c r="H163" s="16">
        <v>0</v>
      </c>
      <c r="I163" s="16">
        <v>0</v>
      </c>
      <c r="J163" s="16">
        <v>0</v>
      </c>
      <c r="K163" s="16">
        <v>0</v>
      </c>
      <c r="L163" s="16">
        <v>0</v>
      </c>
      <c r="M163" s="16">
        <v>0</v>
      </c>
      <c r="N163" s="16">
        <v>0</v>
      </c>
      <c r="O163" s="16">
        <v>0</v>
      </c>
      <c r="P163" s="16">
        <v>0</v>
      </c>
      <c r="Q163" s="16">
        <v>0</v>
      </c>
      <c r="R163" s="16">
        <v>0</v>
      </c>
      <c r="S163" s="16">
        <v>0</v>
      </c>
      <c r="T163" s="16">
        <v>0</v>
      </c>
      <c r="U163" s="16">
        <v>0</v>
      </c>
      <c r="V163" s="16">
        <v>0</v>
      </c>
      <c r="W163" s="16">
        <v>0</v>
      </c>
      <c r="X163" s="16">
        <v>0</v>
      </c>
      <c r="Y163" s="16">
        <v>0</v>
      </c>
      <c r="Z163" s="25">
        <v>0</v>
      </c>
      <c r="AA163" s="25">
        <v>0</v>
      </c>
      <c r="AB163" s="16">
        <v>0</v>
      </c>
      <c r="AC163" s="16">
        <v>10084</v>
      </c>
      <c r="AD163" s="16">
        <v>10125</v>
      </c>
      <c r="AE163" s="16">
        <v>10168</v>
      </c>
      <c r="AF163" s="16">
        <v>10121</v>
      </c>
      <c r="AG163" s="16">
        <v>10040</v>
      </c>
      <c r="AH163" s="16">
        <v>10030</v>
      </c>
      <c r="AI163" s="16">
        <v>10046</v>
      </c>
      <c r="AJ163" s="16">
        <v>10131</v>
      </c>
      <c r="AK163" s="16">
        <v>10225</v>
      </c>
      <c r="AL163" s="16">
        <v>10362</v>
      </c>
      <c r="AM163" s="16">
        <v>10432</v>
      </c>
      <c r="AN163" s="16">
        <v>10569</v>
      </c>
      <c r="AO163" s="16">
        <v>10559</v>
      </c>
      <c r="AP163" s="16">
        <v>10450</v>
      </c>
      <c r="AQ163" s="16">
        <v>10525</v>
      </c>
      <c r="AR163" s="16">
        <v>10728</v>
      </c>
      <c r="AS163" s="16">
        <v>10821</v>
      </c>
      <c r="AT163" s="16">
        <v>10840</v>
      </c>
      <c r="AU163" s="16">
        <v>10859</v>
      </c>
      <c r="AV163" s="16">
        <v>10840</v>
      </c>
      <c r="AW163" s="16">
        <v>10825</v>
      </c>
      <c r="AX163" s="16">
        <v>10850</v>
      </c>
      <c r="AY163" s="16">
        <v>10885</v>
      </c>
      <c r="AZ163" s="16">
        <v>10932</v>
      </c>
      <c r="BA163" s="16">
        <v>10924</v>
      </c>
      <c r="BB163" s="16">
        <v>10998</v>
      </c>
      <c r="BC163" s="16">
        <v>10925</v>
      </c>
      <c r="BD163" s="16">
        <v>10948</v>
      </c>
      <c r="BG163">
        <f t="shared" si="11"/>
        <v>10925</v>
      </c>
      <c r="BH163">
        <f t="shared" si="12"/>
        <v>10925</v>
      </c>
      <c r="BI163">
        <f t="shared" si="13"/>
        <v>140</v>
      </c>
    </row>
    <row r="164" spans="1:61" x14ac:dyDescent="0.25">
      <c r="A164" s="20" t="s">
        <v>978</v>
      </c>
      <c r="B164" s="20">
        <f>VLOOKUP(A164,'Gebieden vanaf 1830'!$A$4:$C$1457,3,FALSE)</f>
        <v>141</v>
      </c>
      <c r="C164" s="16">
        <v>50548</v>
      </c>
      <c r="D164" s="16">
        <v>51310</v>
      </c>
      <c r="E164" s="16">
        <v>52663</v>
      </c>
      <c r="F164" s="16">
        <v>53812</v>
      </c>
      <c r="G164" s="16">
        <v>54603</v>
      </c>
      <c r="H164" s="16">
        <v>55753</v>
      </c>
      <c r="I164" s="16">
        <v>56877</v>
      </c>
      <c r="J164" s="16">
        <v>57722</v>
      </c>
      <c r="K164" s="16">
        <v>58155</v>
      </c>
      <c r="L164" s="16">
        <v>58611</v>
      </c>
      <c r="M164" s="16">
        <v>58941</v>
      </c>
      <c r="N164" s="16">
        <v>59426</v>
      </c>
      <c r="O164" s="16">
        <v>59694</v>
      </c>
      <c r="P164" s="16">
        <v>59821</v>
      </c>
      <c r="Q164" s="16">
        <v>60832</v>
      </c>
      <c r="R164" s="16">
        <v>62058</v>
      </c>
      <c r="S164" s="16">
        <v>62634</v>
      </c>
      <c r="T164" s="16">
        <v>62501</v>
      </c>
      <c r="U164" s="16">
        <v>62862</v>
      </c>
      <c r="V164" s="16">
        <v>63230</v>
      </c>
      <c r="W164" s="16">
        <v>63381</v>
      </c>
      <c r="X164" s="16">
        <v>63673</v>
      </c>
      <c r="Y164" s="16">
        <v>63313</v>
      </c>
      <c r="Z164" s="25">
        <v>63080</v>
      </c>
      <c r="AA164" s="25">
        <v>62941</v>
      </c>
      <c r="AB164" s="16">
        <v>62843</v>
      </c>
      <c r="AC164" s="16">
        <v>62421</v>
      </c>
      <c r="AD164" s="16">
        <v>62222</v>
      </c>
      <c r="AE164" s="16">
        <v>62134</v>
      </c>
      <c r="AF164" s="16">
        <v>62008</v>
      </c>
      <c r="AG164" s="16">
        <v>62190</v>
      </c>
      <c r="AH164" s="16">
        <v>62668</v>
      </c>
      <c r="AI164" s="16">
        <v>63383</v>
      </c>
      <c r="AJ164" s="16">
        <v>63988</v>
      </c>
      <c r="AK164" s="16">
        <v>64589</v>
      </c>
      <c r="AL164" s="16">
        <v>65019</v>
      </c>
      <c r="AM164" s="16">
        <v>65211</v>
      </c>
      <c r="AN164" s="16">
        <v>65217</v>
      </c>
      <c r="AO164" s="16">
        <v>65632</v>
      </c>
      <c r="AP164" s="16">
        <v>66080</v>
      </c>
      <c r="AQ164" s="16">
        <v>66263</v>
      </c>
      <c r="AR164" s="16">
        <v>70416</v>
      </c>
      <c r="AS164" s="16">
        <v>71026</v>
      </c>
      <c r="AT164" s="16">
        <v>71729</v>
      </c>
      <c r="AU164" s="16">
        <v>72227</v>
      </c>
      <c r="AV164" s="16">
        <v>72293</v>
      </c>
      <c r="AW164" s="16">
        <v>72048</v>
      </c>
      <c r="AX164" s="16">
        <v>72096</v>
      </c>
      <c r="AY164" s="16">
        <v>72287</v>
      </c>
      <c r="AZ164" s="16">
        <v>72428</v>
      </c>
      <c r="BA164" s="16">
        <v>72602</v>
      </c>
      <c r="BB164" s="16">
        <v>72599</v>
      </c>
      <c r="BC164" s="16">
        <v>72757</v>
      </c>
      <c r="BD164" s="16">
        <v>72729</v>
      </c>
      <c r="BG164">
        <f t="shared" si="11"/>
        <v>9084</v>
      </c>
      <c r="BH164">
        <f t="shared" si="12"/>
        <v>9376</v>
      </c>
      <c r="BI164">
        <f t="shared" si="13"/>
        <v>141</v>
      </c>
    </row>
    <row r="165" spans="1:61" x14ac:dyDescent="0.25">
      <c r="A165" s="20" t="s">
        <v>99</v>
      </c>
      <c r="B165" s="20">
        <f>VLOOKUP(A165,'Gebieden vanaf 1830'!$A$4:$C$1457,3,FALSE)</f>
        <v>142</v>
      </c>
      <c r="C165" s="16">
        <v>5487</v>
      </c>
      <c r="D165" s="16">
        <v>5595</v>
      </c>
      <c r="E165" s="16">
        <v>5623</v>
      </c>
      <c r="F165" s="16">
        <v>5650</v>
      </c>
      <c r="G165" s="16">
        <v>5702</v>
      </c>
      <c r="H165" s="16">
        <v>5724</v>
      </c>
      <c r="I165" s="16">
        <v>5728</v>
      </c>
      <c r="J165" s="16">
        <v>5739</v>
      </c>
      <c r="K165" s="16">
        <v>5770</v>
      </c>
      <c r="L165" s="16">
        <v>5796</v>
      </c>
      <c r="M165" s="16">
        <v>5839</v>
      </c>
      <c r="N165" s="16">
        <v>5474</v>
      </c>
      <c r="O165" s="16">
        <v>5515</v>
      </c>
      <c r="P165" s="16">
        <v>5532</v>
      </c>
      <c r="Q165" s="16">
        <v>5565</v>
      </c>
      <c r="R165" s="16">
        <v>5547</v>
      </c>
      <c r="S165" s="16">
        <v>5600</v>
      </c>
      <c r="T165" s="16">
        <v>5629</v>
      </c>
      <c r="U165" s="16">
        <v>5583</v>
      </c>
      <c r="V165" s="16">
        <v>5566</v>
      </c>
      <c r="W165" s="16">
        <v>5578</v>
      </c>
      <c r="X165" s="16">
        <v>5589</v>
      </c>
      <c r="Y165" s="16">
        <v>5611</v>
      </c>
      <c r="Z165" s="25">
        <v>5606</v>
      </c>
      <c r="AA165" s="25">
        <v>5599</v>
      </c>
      <c r="AB165" s="16">
        <v>5625</v>
      </c>
      <c r="AC165" s="16">
        <v>5627</v>
      </c>
      <c r="AD165" s="16">
        <v>5629</v>
      </c>
      <c r="AE165" s="16">
        <v>5647</v>
      </c>
      <c r="AF165" s="16">
        <v>5631</v>
      </c>
      <c r="AG165" s="16">
        <v>5621</v>
      </c>
      <c r="AH165" s="16">
        <v>5578</v>
      </c>
      <c r="AI165" s="16">
        <v>5539</v>
      </c>
      <c r="AJ165" s="16">
        <v>5454</v>
      </c>
      <c r="AK165" s="16">
        <v>5417</v>
      </c>
      <c r="AL165" s="16">
        <v>5356</v>
      </c>
      <c r="AM165" s="16">
        <v>5387</v>
      </c>
      <c r="AN165" s="16">
        <v>5417</v>
      </c>
      <c r="AO165" s="16">
        <v>5444</v>
      </c>
      <c r="AP165" s="16">
        <v>5444</v>
      </c>
      <c r="AQ165" s="16">
        <v>5489</v>
      </c>
      <c r="AR165" s="16">
        <v>0</v>
      </c>
      <c r="AS165" s="16">
        <v>0</v>
      </c>
      <c r="AT165" s="16">
        <v>0</v>
      </c>
      <c r="AU165" s="16">
        <v>0</v>
      </c>
      <c r="AV165" s="16">
        <v>0</v>
      </c>
      <c r="AW165" s="16">
        <v>0</v>
      </c>
      <c r="AX165" s="16">
        <v>0</v>
      </c>
      <c r="AY165" s="16">
        <v>0</v>
      </c>
      <c r="AZ165" s="16">
        <v>0</v>
      </c>
      <c r="BA165" s="16">
        <v>0</v>
      </c>
      <c r="BB165" s="16">
        <v>0</v>
      </c>
      <c r="BC165" s="16">
        <v>0</v>
      </c>
      <c r="BD165" s="16">
        <v>0</v>
      </c>
      <c r="BG165">
        <f t="shared" si="11"/>
        <v>-5589</v>
      </c>
      <c r="BH165">
        <f t="shared" si="12"/>
        <v>-5578</v>
      </c>
      <c r="BI165">
        <f t="shared" si="13"/>
        <v>142</v>
      </c>
    </row>
    <row r="166" spans="1:61" x14ac:dyDescent="0.25">
      <c r="A166" s="20" t="s">
        <v>129</v>
      </c>
      <c r="B166" s="20">
        <f>VLOOKUP(A166,'Gebieden vanaf 1830'!$A$4:$C$1457,3,FALSE)</f>
        <v>143</v>
      </c>
      <c r="C166" s="16">
        <v>11554</v>
      </c>
      <c r="D166" s="16">
        <v>11574</v>
      </c>
      <c r="E166" s="16">
        <v>11679</v>
      </c>
      <c r="F166" s="16">
        <v>11763</v>
      </c>
      <c r="G166" s="16">
        <v>11849</v>
      </c>
      <c r="H166" s="16">
        <v>11843</v>
      </c>
      <c r="I166" s="16">
        <v>11927</v>
      </c>
      <c r="J166" s="16">
        <v>11886</v>
      </c>
      <c r="K166" s="16">
        <v>11925</v>
      </c>
      <c r="L166" s="16">
        <v>12020</v>
      </c>
      <c r="M166" s="16">
        <v>12065</v>
      </c>
      <c r="N166" s="16">
        <v>12231</v>
      </c>
      <c r="O166" s="16">
        <v>12391</v>
      </c>
      <c r="P166" s="16">
        <v>12480</v>
      </c>
      <c r="Q166" s="16">
        <v>12739</v>
      </c>
      <c r="R166" s="16">
        <v>12875</v>
      </c>
      <c r="S166" s="16">
        <v>12975</v>
      </c>
      <c r="T166" s="16">
        <v>13134</v>
      </c>
      <c r="U166" s="16">
        <v>13363</v>
      </c>
      <c r="V166" s="16">
        <v>13530</v>
      </c>
      <c r="W166" s="16">
        <v>13660</v>
      </c>
      <c r="X166" s="16">
        <v>13824</v>
      </c>
      <c r="Y166" s="16">
        <v>13960</v>
      </c>
      <c r="Z166" s="25">
        <v>14017</v>
      </c>
      <c r="AA166" s="25">
        <v>14129</v>
      </c>
      <c r="AB166" s="16">
        <v>14159</v>
      </c>
      <c r="AC166" s="16">
        <v>14207</v>
      </c>
      <c r="AD166" s="16">
        <v>14199</v>
      </c>
      <c r="AE166" s="16">
        <v>14198</v>
      </c>
      <c r="AF166" s="16">
        <v>14291</v>
      </c>
      <c r="AG166" s="16">
        <v>14392</v>
      </c>
      <c r="AH166" s="16">
        <v>14471</v>
      </c>
      <c r="AI166" s="16">
        <v>14622</v>
      </c>
      <c r="AJ166" s="16">
        <v>14721</v>
      </c>
      <c r="AK166" s="16">
        <v>14679</v>
      </c>
      <c r="AL166" s="16">
        <v>14690</v>
      </c>
      <c r="AM166" s="16">
        <v>14775</v>
      </c>
      <c r="AN166" s="16">
        <v>14875</v>
      </c>
      <c r="AO166" s="16">
        <v>14971</v>
      </c>
      <c r="AP166" s="16">
        <v>15167</v>
      </c>
      <c r="AQ166" s="16">
        <v>15286</v>
      </c>
      <c r="AR166" s="16">
        <v>0</v>
      </c>
      <c r="AS166" s="16">
        <v>0</v>
      </c>
      <c r="AT166" s="16">
        <v>0</v>
      </c>
      <c r="AU166" s="16">
        <v>0</v>
      </c>
      <c r="AV166" s="16">
        <v>0</v>
      </c>
      <c r="AW166" s="16">
        <v>0</v>
      </c>
      <c r="AX166" s="16">
        <v>0</v>
      </c>
      <c r="AY166" s="16">
        <v>0</v>
      </c>
      <c r="AZ166" s="16">
        <v>0</v>
      </c>
      <c r="BA166" s="16">
        <v>0</v>
      </c>
      <c r="BB166" s="16">
        <v>0</v>
      </c>
      <c r="BC166" s="16">
        <v>0</v>
      </c>
      <c r="BD166" s="16">
        <v>0</v>
      </c>
      <c r="BG166">
        <f t="shared" si="11"/>
        <v>-13824</v>
      </c>
      <c r="BH166">
        <f t="shared" si="12"/>
        <v>-13660</v>
      </c>
      <c r="BI166">
        <f t="shared" si="13"/>
        <v>143</v>
      </c>
    </row>
    <row r="167" spans="1:61" x14ac:dyDescent="0.25">
      <c r="A167" s="20" t="s">
        <v>56</v>
      </c>
      <c r="B167" s="20">
        <f>VLOOKUP(A167,'Gebieden vanaf 1830'!$A$4:$C$1457,3,FALSE)</f>
        <v>144</v>
      </c>
      <c r="C167" s="16">
        <v>2264</v>
      </c>
      <c r="D167" s="16">
        <v>2277</v>
      </c>
      <c r="E167" s="16">
        <v>2310</v>
      </c>
      <c r="F167" s="16">
        <v>2327</v>
      </c>
      <c r="G167" s="16">
        <v>2346</v>
      </c>
      <c r="H167" s="16">
        <v>2408</v>
      </c>
      <c r="I167" s="16">
        <v>2513</v>
      </c>
      <c r="J167" s="16">
        <v>2570</v>
      </c>
      <c r="K167" s="16">
        <v>2655</v>
      </c>
      <c r="L167" s="16">
        <v>2750</v>
      </c>
      <c r="M167" s="16">
        <v>3025</v>
      </c>
      <c r="N167" s="16">
        <v>3362</v>
      </c>
      <c r="O167" s="16">
        <v>3714</v>
      </c>
      <c r="P167" s="16">
        <v>4013</v>
      </c>
      <c r="Q167" s="16">
        <v>4408</v>
      </c>
      <c r="R167" s="16">
        <v>4518</v>
      </c>
      <c r="S167" s="16">
        <v>4674</v>
      </c>
      <c r="T167" s="16">
        <v>4748</v>
      </c>
      <c r="U167" s="16">
        <v>4819</v>
      </c>
      <c r="V167" s="16">
        <v>4887</v>
      </c>
      <c r="W167" s="16">
        <v>5006</v>
      </c>
      <c r="X167" s="16">
        <v>5030</v>
      </c>
      <c r="Y167" s="16">
        <v>5057</v>
      </c>
      <c r="Z167" s="25">
        <v>5118</v>
      </c>
      <c r="AA167" s="25">
        <v>5171</v>
      </c>
      <c r="AB167" s="16">
        <v>5161</v>
      </c>
      <c r="AC167" s="16">
        <v>5127</v>
      </c>
      <c r="AD167" s="16">
        <v>5129</v>
      </c>
      <c r="AE167" s="16">
        <v>5209</v>
      </c>
      <c r="AF167" s="16">
        <v>5202</v>
      </c>
      <c r="AG167" s="16">
        <v>5215</v>
      </c>
      <c r="AH167" s="16">
        <v>5215</v>
      </c>
      <c r="AI167" s="16">
        <v>5246</v>
      </c>
      <c r="AJ167" s="16">
        <v>5237</v>
      </c>
      <c r="AK167" s="16">
        <v>5158</v>
      </c>
      <c r="AL167" s="16">
        <v>5208</v>
      </c>
      <c r="AM167" s="16">
        <v>5236</v>
      </c>
      <c r="AN167" s="16">
        <v>5272</v>
      </c>
      <c r="AO167" s="16">
        <v>5241</v>
      </c>
      <c r="AP167" s="16">
        <v>5160</v>
      </c>
      <c r="AQ167" s="16">
        <v>5193</v>
      </c>
      <c r="AR167" s="16">
        <v>5224</v>
      </c>
      <c r="AS167" s="16">
        <v>5238</v>
      </c>
      <c r="AT167" s="16">
        <v>5280</v>
      </c>
      <c r="AU167" s="16">
        <v>5328</v>
      </c>
      <c r="AV167" s="16">
        <v>0</v>
      </c>
      <c r="AW167" s="16">
        <v>0</v>
      </c>
      <c r="AX167" s="16">
        <v>0</v>
      </c>
      <c r="AY167" s="16">
        <v>0</v>
      </c>
      <c r="AZ167" s="16">
        <v>0</v>
      </c>
      <c r="BA167" s="16">
        <v>0</v>
      </c>
      <c r="BB167" s="16">
        <v>0</v>
      </c>
      <c r="BC167" s="16">
        <v>0</v>
      </c>
      <c r="BD167" s="16">
        <v>0</v>
      </c>
      <c r="BG167">
        <f t="shared" si="11"/>
        <v>-5030</v>
      </c>
      <c r="BH167">
        <f t="shared" si="12"/>
        <v>-5006</v>
      </c>
      <c r="BI167">
        <f t="shared" si="13"/>
        <v>144</v>
      </c>
    </row>
    <row r="168" spans="1:61" x14ac:dyDescent="0.25">
      <c r="A168" s="20" t="s">
        <v>609</v>
      </c>
      <c r="B168" s="20">
        <f>VLOOKUP(A168,'Gebieden vanaf 1830'!$A$4:$C$1457,3,FALSE)</f>
        <v>145</v>
      </c>
      <c r="C168" s="16">
        <v>513</v>
      </c>
      <c r="D168" s="16">
        <v>510</v>
      </c>
      <c r="E168" s="16">
        <v>500</v>
      </c>
      <c r="F168" s="16">
        <v>504</v>
      </c>
      <c r="G168" s="16">
        <v>488</v>
      </c>
      <c r="H168" s="16">
        <v>478</v>
      </c>
      <c r="I168" s="16">
        <v>463</v>
      </c>
      <c r="J168" s="16">
        <v>448</v>
      </c>
      <c r="K168" s="16">
        <v>439</v>
      </c>
      <c r="L168" s="16">
        <v>439</v>
      </c>
      <c r="M168" s="16">
        <v>420</v>
      </c>
      <c r="N168" s="16">
        <v>418</v>
      </c>
      <c r="O168" s="16">
        <v>398</v>
      </c>
      <c r="P168" s="16">
        <v>0</v>
      </c>
      <c r="Q168" s="16">
        <v>0</v>
      </c>
      <c r="R168" s="16">
        <v>0</v>
      </c>
      <c r="S168" s="16">
        <v>0</v>
      </c>
      <c r="T168" s="16">
        <v>0</v>
      </c>
      <c r="U168" s="16">
        <v>0</v>
      </c>
      <c r="V168" s="16">
        <v>0</v>
      </c>
      <c r="W168" s="16">
        <v>0</v>
      </c>
      <c r="X168" s="16">
        <v>0</v>
      </c>
      <c r="Y168" s="16">
        <v>0</v>
      </c>
      <c r="Z168" s="25">
        <v>0</v>
      </c>
      <c r="AA168" s="25">
        <v>0</v>
      </c>
      <c r="AB168" s="16">
        <v>0</v>
      </c>
      <c r="AC168" s="16">
        <v>0</v>
      </c>
      <c r="AD168" s="16">
        <v>0</v>
      </c>
      <c r="AE168" s="16">
        <v>0</v>
      </c>
      <c r="AF168" s="16">
        <v>0</v>
      </c>
      <c r="AG168" s="16">
        <v>0</v>
      </c>
      <c r="AH168" s="16">
        <v>0</v>
      </c>
      <c r="AI168" s="16">
        <v>0</v>
      </c>
      <c r="AJ168" s="16">
        <v>0</v>
      </c>
      <c r="AK168" s="16">
        <v>0</v>
      </c>
      <c r="AL168" s="16">
        <v>0</v>
      </c>
      <c r="AM168" s="16">
        <v>0</v>
      </c>
      <c r="AN168" s="16">
        <v>0</v>
      </c>
      <c r="AO168" s="16">
        <v>0</v>
      </c>
      <c r="AP168" s="16">
        <v>0</v>
      </c>
      <c r="AQ168" s="16">
        <v>0</v>
      </c>
      <c r="AR168" s="16">
        <v>0</v>
      </c>
      <c r="AS168" s="16">
        <v>0</v>
      </c>
      <c r="AT168" s="16">
        <v>0</v>
      </c>
      <c r="AU168" s="16">
        <v>0</v>
      </c>
      <c r="AV168" s="16">
        <v>0</v>
      </c>
      <c r="AW168" s="16">
        <v>0</v>
      </c>
      <c r="AX168" s="16">
        <v>0</v>
      </c>
      <c r="AY168" s="16">
        <v>0</v>
      </c>
      <c r="AZ168" s="16">
        <v>0</v>
      </c>
      <c r="BA168" s="16">
        <v>0</v>
      </c>
      <c r="BB168" s="16">
        <v>0</v>
      </c>
      <c r="BC168" s="16">
        <v>0</v>
      </c>
      <c r="BD168" s="16">
        <v>0</v>
      </c>
      <c r="BG168">
        <f t="shared" si="11"/>
        <v>0</v>
      </c>
      <c r="BH168">
        <f t="shared" si="12"/>
        <v>0</v>
      </c>
      <c r="BI168">
        <f t="shared" si="13"/>
        <v>145</v>
      </c>
    </row>
    <row r="169" spans="1:61" x14ac:dyDescent="0.25">
      <c r="A169" s="20" t="s">
        <v>608</v>
      </c>
      <c r="B169" s="20">
        <f>VLOOKUP(A169,'Gebieden vanaf 1830'!$A$4:$C$1457,3,FALSE)</f>
        <v>146</v>
      </c>
      <c r="C169" s="16">
        <v>1316</v>
      </c>
      <c r="D169" s="16">
        <v>1322</v>
      </c>
      <c r="E169" s="16">
        <v>1359</v>
      </c>
      <c r="F169" s="16">
        <v>1366</v>
      </c>
      <c r="G169" s="16">
        <v>1351</v>
      </c>
      <c r="H169" s="16">
        <v>1373</v>
      </c>
      <c r="I169" s="16">
        <v>1366</v>
      </c>
      <c r="J169" s="16">
        <v>1378</v>
      </c>
      <c r="K169" s="16">
        <v>1400</v>
      </c>
      <c r="L169" s="16">
        <v>1388</v>
      </c>
      <c r="M169" s="16">
        <v>1375</v>
      </c>
      <c r="N169" s="16">
        <v>1348</v>
      </c>
      <c r="O169" s="16">
        <v>1344</v>
      </c>
      <c r="P169" s="16">
        <v>0</v>
      </c>
      <c r="Q169" s="16">
        <v>0</v>
      </c>
      <c r="R169" s="16">
        <v>0</v>
      </c>
      <c r="S169" s="16">
        <v>0</v>
      </c>
      <c r="T169" s="16">
        <v>0</v>
      </c>
      <c r="U169" s="16">
        <v>0</v>
      </c>
      <c r="V169" s="16">
        <v>0</v>
      </c>
      <c r="W169" s="16">
        <v>0</v>
      </c>
      <c r="X169" s="16">
        <v>0</v>
      </c>
      <c r="Y169" s="16">
        <v>0</v>
      </c>
      <c r="Z169" s="25">
        <v>0</v>
      </c>
      <c r="AA169" s="25">
        <v>0</v>
      </c>
      <c r="AB169" s="16">
        <v>0</v>
      </c>
      <c r="AC169" s="16">
        <v>0</v>
      </c>
      <c r="AD169" s="16">
        <v>0</v>
      </c>
      <c r="AE169" s="16">
        <v>0</v>
      </c>
      <c r="AF169" s="16">
        <v>0</v>
      </c>
      <c r="AG169" s="16">
        <v>0</v>
      </c>
      <c r="AH169" s="16">
        <v>0</v>
      </c>
      <c r="AI169" s="16">
        <v>0</v>
      </c>
      <c r="AJ169" s="16">
        <v>0</v>
      </c>
      <c r="AK169" s="16">
        <v>0</v>
      </c>
      <c r="AL169" s="16">
        <v>0</v>
      </c>
      <c r="AM169" s="16">
        <v>0</v>
      </c>
      <c r="AN169" s="16">
        <v>0</v>
      </c>
      <c r="AO169" s="16">
        <v>0</v>
      </c>
      <c r="AP169" s="16">
        <v>0</v>
      </c>
      <c r="AQ169" s="16">
        <v>0</v>
      </c>
      <c r="AR169" s="16">
        <v>0</v>
      </c>
      <c r="AS169" s="16">
        <v>0</v>
      </c>
      <c r="AT169" s="16">
        <v>0</v>
      </c>
      <c r="AU169" s="16">
        <v>0</v>
      </c>
      <c r="AV169" s="16">
        <v>0</v>
      </c>
      <c r="AW169" s="16">
        <v>0</v>
      </c>
      <c r="AX169" s="16">
        <v>0</v>
      </c>
      <c r="AY169" s="16">
        <v>0</v>
      </c>
      <c r="AZ169" s="16">
        <v>0</v>
      </c>
      <c r="BA169" s="16">
        <v>0</v>
      </c>
      <c r="BB169" s="16">
        <v>0</v>
      </c>
      <c r="BC169" s="16">
        <v>0</v>
      </c>
      <c r="BD169" s="16">
        <v>0</v>
      </c>
      <c r="BG169">
        <f t="shared" si="11"/>
        <v>0</v>
      </c>
      <c r="BH169">
        <f t="shared" si="12"/>
        <v>0</v>
      </c>
      <c r="BI169">
        <f t="shared" si="13"/>
        <v>146</v>
      </c>
    </row>
    <row r="170" spans="1:61" x14ac:dyDescent="0.25">
      <c r="A170" s="20" t="s">
        <v>979</v>
      </c>
      <c r="B170" s="20">
        <f>VLOOKUP(A170,'Gebieden vanaf 1830'!$A$4:$C$1457,3,FALSE)</f>
        <v>147</v>
      </c>
      <c r="C170" s="16">
        <v>13974</v>
      </c>
      <c r="D170" s="16">
        <v>14078</v>
      </c>
      <c r="E170" s="16">
        <v>14150</v>
      </c>
      <c r="F170" s="16">
        <v>14339</v>
      </c>
      <c r="G170" s="16">
        <v>14331</v>
      </c>
      <c r="H170" s="16">
        <v>14479</v>
      </c>
      <c r="I170" s="16">
        <v>14404</v>
      </c>
      <c r="J170" s="16">
        <v>14579</v>
      </c>
      <c r="K170" s="16">
        <v>14871</v>
      </c>
      <c r="L170" s="16">
        <v>15143</v>
      </c>
      <c r="M170" s="16">
        <v>15423</v>
      </c>
      <c r="N170" s="16">
        <v>16082</v>
      </c>
      <c r="O170" s="16">
        <v>16345</v>
      </c>
      <c r="P170" s="16">
        <v>16912</v>
      </c>
      <c r="Q170" s="16">
        <v>17498</v>
      </c>
      <c r="R170" s="16">
        <v>18032</v>
      </c>
      <c r="S170" s="16">
        <v>18216</v>
      </c>
      <c r="T170" s="16">
        <v>18601</v>
      </c>
      <c r="U170" s="16">
        <v>18911</v>
      </c>
      <c r="V170" s="16">
        <v>18920</v>
      </c>
      <c r="W170" s="16">
        <v>18812</v>
      </c>
      <c r="X170" s="16">
        <v>19086</v>
      </c>
      <c r="Y170" s="16">
        <v>19085</v>
      </c>
      <c r="Z170" s="25">
        <v>19066</v>
      </c>
      <c r="AA170" s="25">
        <v>19093</v>
      </c>
      <c r="AB170" s="16">
        <v>19379</v>
      </c>
      <c r="AC170" s="16">
        <v>19929</v>
      </c>
      <c r="AD170" s="16">
        <v>20444</v>
      </c>
      <c r="AE170" s="16">
        <v>21043</v>
      </c>
      <c r="AF170" s="16">
        <v>21261</v>
      </c>
      <c r="AG170" s="16">
        <v>21434</v>
      </c>
      <c r="AH170" s="16">
        <v>21696</v>
      </c>
      <c r="AI170" s="16">
        <v>21651</v>
      </c>
      <c r="AJ170" s="16">
        <v>21572</v>
      </c>
      <c r="AK170" s="16">
        <v>21509</v>
      </c>
      <c r="AL170" s="16">
        <v>21700</v>
      </c>
      <c r="AM170" s="16">
        <v>21778</v>
      </c>
      <c r="AN170" s="16">
        <v>22024</v>
      </c>
      <c r="AO170" s="16">
        <v>22051</v>
      </c>
      <c r="AP170" s="16">
        <v>22268</v>
      </c>
      <c r="AQ170" s="16">
        <v>22316</v>
      </c>
      <c r="AR170" s="16">
        <v>20717</v>
      </c>
      <c r="AS170" s="16">
        <v>20729</v>
      </c>
      <c r="AT170" s="16">
        <v>20651</v>
      </c>
      <c r="AU170" s="16">
        <v>20600</v>
      </c>
      <c r="AV170" s="16">
        <v>20503</v>
      </c>
      <c r="AW170" s="16">
        <v>20547</v>
      </c>
      <c r="AX170" s="16">
        <v>20521</v>
      </c>
      <c r="AY170" s="16">
        <v>20764</v>
      </c>
      <c r="AZ170" s="16">
        <v>21106</v>
      </c>
      <c r="BA170" s="16">
        <v>21330</v>
      </c>
      <c r="BB170" s="16">
        <v>21557</v>
      </c>
      <c r="BC170" s="16">
        <v>21586</v>
      </c>
      <c r="BD170" s="16">
        <v>21770</v>
      </c>
      <c r="BG170">
        <f t="shared" si="11"/>
        <v>2500</v>
      </c>
      <c r="BH170">
        <f t="shared" si="12"/>
        <v>2774</v>
      </c>
      <c r="BI170">
        <f t="shared" si="13"/>
        <v>147</v>
      </c>
    </row>
    <row r="171" spans="1:61" x14ac:dyDescent="0.25">
      <c r="A171" s="20" t="s">
        <v>980</v>
      </c>
      <c r="B171" s="20">
        <f>VLOOKUP(A171,'Gebieden vanaf 1830'!$A$4:$C$1457,3,FALSE)</f>
        <v>148</v>
      </c>
      <c r="C171" s="16">
        <v>10243</v>
      </c>
      <c r="D171" s="16">
        <v>10443</v>
      </c>
      <c r="E171" s="16">
        <v>10630</v>
      </c>
      <c r="F171" s="16">
        <v>10738</v>
      </c>
      <c r="G171" s="16">
        <v>10959</v>
      </c>
      <c r="H171" s="16">
        <v>11240</v>
      </c>
      <c r="I171" s="16">
        <v>11453</v>
      </c>
      <c r="J171" s="16">
        <v>11666</v>
      </c>
      <c r="K171" s="16">
        <v>11784</v>
      </c>
      <c r="L171" s="16">
        <v>12029</v>
      </c>
      <c r="M171" s="16">
        <v>12190</v>
      </c>
      <c r="N171" s="16">
        <v>12307</v>
      </c>
      <c r="O171" s="16">
        <v>12715</v>
      </c>
      <c r="P171" s="16">
        <v>13296</v>
      </c>
      <c r="Q171" s="16">
        <v>13979</v>
      </c>
      <c r="R171" s="16">
        <v>14188</v>
      </c>
      <c r="S171" s="16">
        <v>14261</v>
      </c>
      <c r="T171" s="16">
        <v>14268</v>
      </c>
      <c r="U171" s="16">
        <v>14353</v>
      </c>
      <c r="V171" s="16">
        <v>14479</v>
      </c>
      <c r="W171" s="16">
        <v>14549</v>
      </c>
      <c r="X171" s="16">
        <v>14589</v>
      </c>
      <c r="Y171" s="16">
        <v>14665</v>
      </c>
      <c r="Z171" s="25">
        <v>14720</v>
      </c>
      <c r="AA171" s="25">
        <v>14719</v>
      </c>
      <c r="AB171" s="16">
        <v>14864</v>
      </c>
      <c r="AC171" s="16">
        <v>15012</v>
      </c>
      <c r="AD171" s="16">
        <v>15176</v>
      </c>
      <c r="AE171" s="16">
        <v>15279</v>
      </c>
      <c r="AF171" s="16">
        <v>15338</v>
      </c>
      <c r="AG171" s="16">
        <v>15336</v>
      </c>
      <c r="AH171" s="16">
        <v>15448</v>
      </c>
      <c r="AI171" s="16">
        <v>15510</v>
      </c>
      <c r="AJ171" s="16">
        <v>15673</v>
      </c>
      <c r="AK171" s="16">
        <v>15762</v>
      </c>
      <c r="AL171" s="16">
        <v>15839</v>
      </c>
      <c r="AM171" s="16">
        <v>15902</v>
      </c>
      <c r="AN171" s="16">
        <v>17425</v>
      </c>
      <c r="AO171" s="16">
        <v>17376</v>
      </c>
      <c r="AP171" s="16">
        <v>17434</v>
      </c>
      <c r="AQ171" s="16">
        <v>17499</v>
      </c>
      <c r="AR171" s="16">
        <v>25842</v>
      </c>
      <c r="AS171" s="16">
        <v>26061</v>
      </c>
      <c r="AT171" s="16">
        <v>26281</v>
      </c>
      <c r="AU171" s="16">
        <v>26428</v>
      </c>
      <c r="AV171" s="16">
        <v>26459</v>
      </c>
      <c r="AW171" s="16">
        <v>26439</v>
      </c>
      <c r="AX171" s="16">
        <v>26541</v>
      </c>
      <c r="AY171" s="16">
        <v>26735</v>
      </c>
      <c r="AZ171" s="16">
        <v>27044</v>
      </c>
      <c r="BA171" s="16">
        <v>27259</v>
      </c>
      <c r="BB171" s="16">
        <v>27313</v>
      </c>
      <c r="BC171" s="16">
        <v>27432</v>
      </c>
      <c r="BD171" s="16">
        <v>27570</v>
      </c>
      <c r="BG171">
        <f t="shared" si="11"/>
        <v>12843</v>
      </c>
      <c r="BH171">
        <f t="shared" si="12"/>
        <v>12883</v>
      </c>
      <c r="BI171">
        <f t="shared" si="13"/>
        <v>148</v>
      </c>
    </row>
    <row r="172" spans="1:61" x14ac:dyDescent="0.25">
      <c r="A172" s="20" t="s">
        <v>83</v>
      </c>
      <c r="B172" s="20">
        <f>VLOOKUP(A172,'Gebieden vanaf 1830'!$A$4:$C$1457,3,FALSE)</f>
        <v>149</v>
      </c>
      <c r="C172" s="16">
        <v>9258</v>
      </c>
      <c r="D172" s="16">
        <v>9427</v>
      </c>
      <c r="E172" s="16">
        <v>9546</v>
      </c>
      <c r="F172" s="16">
        <v>9760</v>
      </c>
      <c r="G172" s="16">
        <v>9900</v>
      </c>
      <c r="H172" s="16">
        <v>10086</v>
      </c>
      <c r="I172" s="16">
        <v>10280</v>
      </c>
      <c r="J172" s="16">
        <v>10462</v>
      </c>
      <c r="K172" s="16">
        <v>10656</v>
      </c>
      <c r="L172" s="16">
        <v>10725</v>
      </c>
      <c r="M172" s="16">
        <v>10921</v>
      </c>
      <c r="N172" s="16">
        <v>11025</v>
      </c>
      <c r="O172" s="16">
        <v>11172</v>
      </c>
      <c r="P172" s="16">
        <v>11330</v>
      </c>
      <c r="Q172" s="16">
        <v>11378</v>
      </c>
      <c r="R172" s="16">
        <v>11505</v>
      </c>
      <c r="S172" s="16">
        <v>11533</v>
      </c>
      <c r="T172" s="16">
        <v>11540</v>
      </c>
      <c r="U172" s="16">
        <v>11703</v>
      </c>
      <c r="V172" s="16">
        <v>11822</v>
      </c>
      <c r="W172" s="16">
        <v>12003</v>
      </c>
      <c r="X172" s="16">
        <v>11966</v>
      </c>
      <c r="Y172" s="16">
        <v>11962</v>
      </c>
      <c r="Z172" s="25">
        <v>11965</v>
      </c>
      <c r="AA172" s="25">
        <v>12023</v>
      </c>
      <c r="AB172" s="16">
        <v>12067</v>
      </c>
      <c r="AC172" s="16">
        <v>12053</v>
      </c>
      <c r="AD172" s="16">
        <v>12139</v>
      </c>
      <c r="AE172" s="16">
        <v>12209</v>
      </c>
      <c r="AF172" s="16">
        <v>12206</v>
      </c>
      <c r="AG172" s="16">
        <v>12273</v>
      </c>
      <c r="AH172" s="16">
        <v>12307</v>
      </c>
      <c r="AI172" s="16">
        <v>12229</v>
      </c>
      <c r="AJ172" s="16">
        <v>12261</v>
      </c>
      <c r="AK172" s="16">
        <v>12292</v>
      </c>
      <c r="AL172" s="16">
        <v>12289</v>
      </c>
      <c r="AM172" s="16">
        <v>12413</v>
      </c>
      <c r="AN172" s="16">
        <v>12362</v>
      </c>
      <c r="AO172" s="16">
        <v>12300</v>
      </c>
      <c r="AP172" s="16">
        <v>12357</v>
      </c>
      <c r="AQ172" s="16">
        <v>12425</v>
      </c>
      <c r="AR172" s="16">
        <v>25996</v>
      </c>
      <c r="AS172" s="16">
        <v>26064</v>
      </c>
      <c r="AT172" s="16">
        <v>0</v>
      </c>
      <c r="AU172" s="16">
        <v>0</v>
      </c>
      <c r="AV172" s="16">
        <v>0</v>
      </c>
      <c r="AW172" s="16">
        <v>0</v>
      </c>
      <c r="AX172" s="16">
        <v>0</v>
      </c>
      <c r="AY172" s="16">
        <v>0</v>
      </c>
      <c r="AZ172" s="16">
        <v>0</v>
      </c>
      <c r="BA172" s="16">
        <v>0</v>
      </c>
      <c r="BB172" s="16">
        <v>0</v>
      </c>
      <c r="BC172" s="16">
        <v>0</v>
      </c>
      <c r="BD172" s="16">
        <v>0</v>
      </c>
      <c r="BG172">
        <f t="shared" si="11"/>
        <v>-11966</v>
      </c>
      <c r="BH172">
        <f t="shared" si="12"/>
        <v>-12003</v>
      </c>
      <c r="BI172">
        <f t="shared" si="13"/>
        <v>149</v>
      </c>
    </row>
    <row r="173" spans="1:61" x14ac:dyDescent="0.25">
      <c r="A173" s="20" t="s">
        <v>981</v>
      </c>
      <c r="B173" s="20">
        <f>VLOOKUP(A173,'Gebieden vanaf 1830'!$A$4:$C$1457,3,FALSE)</f>
        <v>150</v>
      </c>
      <c r="C173" s="16">
        <v>55797</v>
      </c>
      <c r="D173" s="16">
        <v>56556</v>
      </c>
      <c r="E173" s="16">
        <v>57230</v>
      </c>
      <c r="F173" s="16">
        <v>57973</v>
      </c>
      <c r="G173" s="16">
        <v>58407</v>
      </c>
      <c r="H173" s="16">
        <v>59204</v>
      </c>
      <c r="I173" s="16">
        <v>60557</v>
      </c>
      <c r="J173" s="16">
        <v>61623</v>
      </c>
      <c r="K173" s="16">
        <v>62777</v>
      </c>
      <c r="L173" s="16">
        <v>63824</v>
      </c>
      <c r="M173" s="16">
        <v>65317</v>
      </c>
      <c r="N173" s="16">
        <v>66318</v>
      </c>
      <c r="O173" s="16">
        <v>65829</v>
      </c>
      <c r="P173" s="16">
        <v>63979</v>
      </c>
      <c r="Q173" s="16">
        <v>62837</v>
      </c>
      <c r="R173" s="16">
        <v>64874</v>
      </c>
      <c r="S173" s="16">
        <v>65557</v>
      </c>
      <c r="T173" s="16">
        <v>65140</v>
      </c>
      <c r="U173" s="16">
        <v>64607</v>
      </c>
      <c r="V173" s="16">
        <v>64268</v>
      </c>
      <c r="W173" s="16">
        <v>64561</v>
      </c>
      <c r="X173" s="16">
        <v>64824</v>
      </c>
      <c r="Y173" s="16">
        <v>64505</v>
      </c>
      <c r="Z173" s="25">
        <v>64455</v>
      </c>
      <c r="AA173" s="25">
        <v>64823</v>
      </c>
      <c r="AB173" s="16">
        <v>64850</v>
      </c>
      <c r="AC173" s="16">
        <v>64806</v>
      </c>
      <c r="AD173" s="16">
        <v>65423</v>
      </c>
      <c r="AE173" s="16">
        <v>66062</v>
      </c>
      <c r="AF173" s="16">
        <v>66398</v>
      </c>
      <c r="AG173" s="16">
        <v>66888</v>
      </c>
      <c r="AH173" s="16">
        <v>67471</v>
      </c>
      <c r="AI173" s="16">
        <v>68004</v>
      </c>
      <c r="AJ173" s="16">
        <v>68529</v>
      </c>
      <c r="AK173" s="16">
        <v>69079</v>
      </c>
      <c r="AL173" s="16">
        <v>69054</v>
      </c>
      <c r="AM173" s="16">
        <v>69023</v>
      </c>
      <c r="AN173" s="16">
        <v>69131</v>
      </c>
      <c r="AO173" s="16">
        <v>70665</v>
      </c>
      <c r="AP173" s="16">
        <v>82621</v>
      </c>
      <c r="AQ173" s="16">
        <v>83956</v>
      </c>
      <c r="AR173" s="16">
        <v>85008</v>
      </c>
      <c r="AS173" s="16">
        <v>86072</v>
      </c>
      <c r="AT173" s="16">
        <v>87526</v>
      </c>
      <c r="AU173" s="16">
        <v>89142</v>
      </c>
      <c r="AV173" s="16">
        <v>95620</v>
      </c>
      <c r="AW173" s="16">
        <v>96540</v>
      </c>
      <c r="AX173" s="16">
        <v>96617</v>
      </c>
      <c r="AY173" s="16">
        <v>97342</v>
      </c>
      <c r="AZ173" s="16">
        <v>97892</v>
      </c>
      <c r="BA173" s="16">
        <v>98523</v>
      </c>
      <c r="BB173" s="16">
        <v>98737</v>
      </c>
      <c r="BC173" s="16">
        <v>98672</v>
      </c>
      <c r="BD173" s="16">
        <v>98581</v>
      </c>
      <c r="BG173">
        <f t="shared" si="11"/>
        <v>33848</v>
      </c>
      <c r="BH173">
        <f t="shared" si="12"/>
        <v>34111</v>
      </c>
      <c r="BI173">
        <f t="shared" si="13"/>
        <v>150</v>
      </c>
    </row>
    <row r="174" spans="1:61" x14ac:dyDescent="0.25">
      <c r="A174" s="20" t="s">
        <v>101</v>
      </c>
      <c r="B174" s="20">
        <f>VLOOKUP(A174,'Gebieden vanaf 1830'!$A$4:$C$1457,3,FALSE)</f>
        <v>151</v>
      </c>
      <c r="C174" s="16">
        <v>2179</v>
      </c>
      <c r="D174" s="16">
        <v>2171</v>
      </c>
      <c r="E174" s="16">
        <v>2200</v>
      </c>
      <c r="F174" s="16">
        <v>2233</v>
      </c>
      <c r="G174" s="16">
        <v>2217</v>
      </c>
      <c r="H174" s="16">
        <v>2249</v>
      </c>
      <c r="I174" s="16">
        <v>2295</v>
      </c>
      <c r="J174" s="16">
        <v>2303</v>
      </c>
      <c r="K174" s="16">
        <v>2298</v>
      </c>
      <c r="L174" s="16">
        <v>2341</v>
      </c>
      <c r="M174" s="16">
        <v>2320</v>
      </c>
      <c r="N174" s="16">
        <v>2311</v>
      </c>
      <c r="O174" s="16">
        <v>2356</v>
      </c>
      <c r="P174" s="16">
        <v>2351</v>
      </c>
      <c r="Q174" s="16">
        <v>2406</v>
      </c>
      <c r="R174" s="16">
        <v>2428</v>
      </c>
      <c r="S174" s="16">
        <v>2463</v>
      </c>
      <c r="T174" s="16">
        <v>2512</v>
      </c>
      <c r="U174" s="16">
        <v>2563</v>
      </c>
      <c r="V174" s="16">
        <v>2572</v>
      </c>
      <c r="W174" s="16">
        <v>2615</v>
      </c>
      <c r="X174" s="16">
        <v>2636</v>
      </c>
      <c r="Y174" s="16">
        <v>2668</v>
      </c>
      <c r="Z174" s="25">
        <v>2662</v>
      </c>
      <c r="AA174" s="25">
        <v>2669</v>
      </c>
      <c r="AB174" s="16">
        <v>2669</v>
      </c>
      <c r="AC174" s="16">
        <v>2649</v>
      </c>
      <c r="AD174" s="16">
        <v>2653</v>
      </c>
      <c r="AE174" s="16">
        <v>2658</v>
      </c>
      <c r="AF174" s="16">
        <v>2658</v>
      </c>
      <c r="AG174" s="16">
        <v>2702</v>
      </c>
      <c r="AH174" s="16">
        <v>2702</v>
      </c>
      <c r="AI174" s="16">
        <v>2716</v>
      </c>
      <c r="AJ174" s="16">
        <v>2728</v>
      </c>
      <c r="AK174" s="16">
        <v>2720</v>
      </c>
      <c r="AL174" s="16">
        <v>2681</v>
      </c>
      <c r="AM174" s="16">
        <v>2770</v>
      </c>
      <c r="AN174" s="16">
        <v>2768</v>
      </c>
      <c r="AO174" s="16">
        <v>2744</v>
      </c>
      <c r="AP174" s="16">
        <v>2753</v>
      </c>
      <c r="AQ174" s="16">
        <v>2773</v>
      </c>
      <c r="AR174" s="16">
        <v>0</v>
      </c>
      <c r="AS174" s="16">
        <v>0</v>
      </c>
      <c r="AT174" s="16">
        <v>0</v>
      </c>
      <c r="AU174" s="16">
        <v>0</v>
      </c>
      <c r="AV174" s="16">
        <v>0</v>
      </c>
      <c r="AW174" s="16">
        <v>0</v>
      </c>
      <c r="AX174" s="16">
        <v>0</v>
      </c>
      <c r="AY174" s="16">
        <v>0</v>
      </c>
      <c r="AZ174" s="16">
        <v>0</v>
      </c>
      <c r="BA174" s="16">
        <v>0</v>
      </c>
      <c r="BB174" s="16">
        <v>0</v>
      </c>
      <c r="BC174" s="16">
        <v>0</v>
      </c>
      <c r="BD174" s="16">
        <v>0</v>
      </c>
      <c r="BG174">
        <f t="shared" si="11"/>
        <v>-2636</v>
      </c>
      <c r="BH174">
        <f t="shared" si="12"/>
        <v>-2615</v>
      </c>
      <c r="BI174">
        <f t="shared" si="13"/>
        <v>151</v>
      </c>
    </row>
    <row r="175" spans="1:61" x14ac:dyDescent="0.25">
      <c r="A175" s="20" t="s">
        <v>145</v>
      </c>
      <c r="B175" s="20">
        <f>VLOOKUP(A175,'Gebieden vanaf 1830'!$A$4:$C$1457,3,FALSE)</f>
        <v>152</v>
      </c>
      <c r="C175" s="16">
        <v>8582</v>
      </c>
      <c r="D175" s="16">
        <v>8722</v>
      </c>
      <c r="E175" s="16">
        <v>8799</v>
      </c>
      <c r="F175" s="16">
        <v>8880</v>
      </c>
      <c r="G175" s="16">
        <v>9086</v>
      </c>
      <c r="H175" s="16">
        <v>9258</v>
      </c>
      <c r="I175" s="16">
        <v>9441</v>
      </c>
      <c r="J175" s="16">
        <v>9581</v>
      </c>
      <c r="K175" s="16">
        <v>9714</v>
      </c>
      <c r="L175" s="16">
        <v>9951</v>
      </c>
      <c r="M175" s="16">
        <v>10049</v>
      </c>
      <c r="N175" s="16">
        <v>10323</v>
      </c>
      <c r="O175" s="16">
        <v>10838</v>
      </c>
      <c r="P175" s="16">
        <v>11804</v>
      </c>
      <c r="Q175" s="16">
        <v>12077</v>
      </c>
      <c r="R175" s="16">
        <v>10362</v>
      </c>
      <c r="S175" s="16">
        <v>10507</v>
      </c>
      <c r="T175" s="16">
        <v>10539</v>
      </c>
      <c r="U175" s="16">
        <v>10485</v>
      </c>
      <c r="V175" s="16">
        <v>10503</v>
      </c>
      <c r="W175" s="16">
        <v>10380</v>
      </c>
      <c r="X175" s="16">
        <v>10433</v>
      </c>
      <c r="Y175" s="16">
        <v>10437</v>
      </c>
      <c r="Z175" s="25">
        <v>10345</v>
      </c>
      <c r="AA175" s="25">
        <v>10187</v>
      </c>
      <c r="AB175" s="16">
        <v>10290</v>
      </c>
      <c r="AC175" s="16">
        <v>10305</v>
      </c>
      <c r="AD175" s="16">
        <v>10316</v>
      </c>
      <c r="AE175" s="16">
        <v>10329</v>
      </c>
      <c r="AF175" s="16">
        <v>10310</v>
      </c>
      <c r="AG175" s="16">
        <v>10285</v>
      </c>
      <c r="AH175" s="16">
        <v>10298</v>
      </c>
      <c r="AI175" s="16">
        <v>10329</v>
      </c>
      <c r="AJ175" s="16">
        <v>10514</v>
      </c>
      <c r="AK175" s="16">
        <v>10605</v>
      </c>
      <c r="AL175" s="16">
        <v>10535</v>
      </c>
      <c r="AM175" s="16">
        <v>10543</v>
      </c>
      <c r="AN175" s="16">
        <v>10437</v>
      </c>
      <c r="AO175" s="16">
        <v>10530</v>
      </c>
      <c r="AP175" s="16">
        <v>0</v>
      </c>
      <c r="AQ175" s="16">
        <v>0</v>
      </c>
      <c r="AR175" s="16">
        <v>0</v>
      </c>
      <c r="AS175" s="16">
        <v>0</v>
      </c>
      <c r="AT175" s="16">
        <v>0</v>
      </c>
      <c r="AU175" s="16">
        <v>0</v>
      </c>
      <c r="AV175" s="16">
        <v>0</v>
      </c>
      <c r="AW175" s="16">
        <v>0</v>
      </c>
      <c r="AX175" s="16">
        <v>0</v>
      </c>
      <c r="AY175" s="16">
        <v>0</v>
      </c>
      <c r="AZ175" s="16">
        <v>0</v>
      </c>
      <c r="BA175" s="16">
        <v>0</v>
      </c>
      <c r="BB175" s="16">
        <v>0</v>
      </c>
      <c r="BC175" s="16">
        <v>0</v>
      </c>
      <c r="BD175" s="16">
        <v>0</v>
      </c>
      <c r="BG175">
        <f t="shared" si="11"/>
        <v>-10433</v>
      </c>
      <c r="BH175">
        <f t="shared" si="12"/>
        <v>-10380</v>
      </c>
      <c r="BI175">
        <f t="shared" si="13"/>
        <v>152</v>
      </c>
    </row>
    <row r="176" spans="1:61" x14ac:dyDescent="0.25">
      <c r="A176" s="20" t="s">
        <v>982</v>
      </c>
      <c r="B176" s="20">
        <f>VLOOKUP(A176,'Gebieden vanaf 1830'!$A$4:$C$1457,3,FALSE)</f>
        <v>153</v>
      </c>
      <c r="C176" s="16">
        <v>123799</v>
      </c>
      <c r="D176" s="16">
        <v>126122</v>
      </c>
      <c r="E176" s="16">
        <v>128780</v>
      </c>
      <c r="F176" s="16">
        <v>130256</v>
      </c>
      <c r="G176" s="16">
        <v>131804</v>
      </c>
      <c r="H176" s="16">
        <v>134281</v>
      </c>
      <c r="I176" s="16">
        <v>135407</v>
      </c>
      <c r="J176" s="16">
        <v>136503</v>
      </c>
      <c r="K176" s="16">
        <v>135677</v>
      </c>
      <c r="L176" s="16">
        <v>136883</v>
      </c>
      <c r="M176" s="16">
        <v>139245</v>
      </c>
      <c r="N176" s="16">
        <v>141204</v>
      </c>
      <c r="O176" s="16">
        <v>143330</v>
      </c>
      <c r="P176" s="16">
        <v>142997</v>
      </c>
      <c r="Q176" s="16">
        <v>142089</v>
      </c>
      <c r="R176" s="16">
        <v>141061</v>
      </c>
      <c r="S176" s="16">
        <v>141597</v>
      </c>
      <c r="T176" s="16">
        <v>141423</v>
      </c>
      <c r="U176" s="16">
        <v>141165</v>
      </c>
      <c r="V176" s="16">
        <v>141917</v>
      </c>
      <c r="W176" s="16">
        <v>143042</v>
      </c>
      <c r="X176" s="16">
        <v>144346</v>
      </c>
      <c r="Y176" s="16">
        <v>144590</v>
      </c>
      <c r="Z176" s="25">
        <v>144897</v>
      </c>
      <c r="AA176" s="25">
        <v>144938</v>
      </c>
      <c r="AB176" s="16">
        <v>144566</v>
      </c>
      <c r="AC176" s="16">
        <v>144048</v>
      </c>
      <c r="AD176" s="16">
        <v>144227</v>
      </c>
      <c r="AE176" s="16">
        <v>144695</v>
      </c>
      <c r="AF176" s="16">
        <v>145223</v>
      </c>
      <c r="AG176" s="16">
        <v>146010</v>
      </c>
      <c r="AH176" s="16">
        <v>146509</v>
      </c>
      <c r="AI176" s="16">
        <v>147199</v>
      </c>
      <c r="AJ176" s="16">
        <v>147349</v>
      </c>
      <c r="AK176" s="16">
        <v>147624</v>
      </c>
      <c r="AL176" s="16">
        <v>148034</v>
      </c>
      <c r="AM176" s="16">
        <v>147832</v>
      </c>
      <c r="AN176" s="16">
        <v>147912</v>
      </c>
      <c r="AO176" s="16">
        <v>148360</v>
      </c>
      <c r="AP176" s="16">
        <v>148814</v>
      </c>
      <c r="AQ176" s="16">
        <v>149505</v>
      </c>
      <c r="AR176" s="16">
        <v>150449</v>
      </c>
      <c r="AS176" s="16">
        <v>151346</v>
      </c>
      <c r="AT176" s="16">
        <v>152321</v>
      </c>
      <c r="AU176" s="16">
        <v>152989</v>
      </c>
      <c r="AV176" s="16">
        <v>153679</v>
      </c>
      <c r="AW176" s="16">
        <v>154377</v>
      </c>
      <c r="AX176" s="16">
        <v>154476</v>
      </c>
      <c r="AY176" s="16">
        <v>154753</v>
      </c>
      <c r="AZ176" s="16">
        <v>156071</v>
      </c>
      <c r="BA176" s="16">
        <v>157052</v>
      </c>
      <c r="BB176" s="16">
        <v>157838</v>
      </c>
      <c r="BC176" s="16">
        <v>158048</v>
      </c>
      <c r="BD176" s="16">
        <v>158627</v>
      </c>
      <c r="BG176">
        <f t="shared" si="11"/>
        <v>13702</v>
      </c>
      <c r="BH176">
        <f t="shared" si="12"/>
        <v>15006</v>
      </c>
      <c r="BI176">
        <f t="shared" si="13"/>
        <v>153</v>
      </c>
    </row>
    <row r="177" spans="1:61" x14ac:dyDescent="0.25">
      <c r="A177" s="20" t="s">
        <v>93</v>
      </c>
      <c r="B177" s="20">
        <f>VLOOKUP(A177,'Gebieden vanaf 1830'!$A$4:$C$1457,3,FALSE)</f>
        <v>154</v>
      </c>
      <c r="C177" s="16">
        <v>4653</v>
      </c>
      <c r="D177" s="16">
        <v>4718</v>
      </c>
      <c r="E177" s="16">
        <v>4794</v>
      </c>
      <c r="F177" s="16">
        <v>4910</v>
      </c>
      <c r="G177" s="16">
        <v>4974</v>
      </c>
      <c r="H177" s="16">
        <v>5092</v>
      </c>
      <c r="I177" s="16">
        <v>5161</v>
      </c>
      <c r="J177" s="16">
        <v>5218</v>
      </c>
      <c r="K177" s="16">
        <v>5377</v>
      </c>
      <c r="L177" s="16">
        <v>5440</v>
      </c>
      <c r="M177" s="16">
        <v>5524</v>
      </c>
      <c r="N177" s="16">
        <v>5612</v>
      </c>
      <c r="O177" s="16">
        <v>5732</v>
      </c>
      <c r="P177" s="16">
        <v>5825</v>
      </c>
      <c r="Q177" s="16">
        <v>5837</v>
      </c>
      <c r="R177" s="16">
        <v>5932</v>
      </c>
      <c r="S177" s="16">
        <v>6058</v>
      </c>
      <c r="T177" s="16">
        <v>6113</v>
      </c>
      <c r="U177" s="16">
        <v>6291</v>
      </c>
      <c r="V177" s="16">
        <v>6454</v>
      </c>
      <c r="W177" s="16">
        <v>6653</v>
      </c>
      <c r="X177" s="16">
        <v>6766</v>
      </c>
      <c r="Y177" s="16">
        <v>6904</v>
      </c>
      <c r="Z177" s="25">
        <v>7010</v>
      </c>
      <c r="AA177" s="25">
        <v>7049</v>
      </c>
      <c r="AB177" s="16">
        <v>7108</v>
      </c>
      <c r="AC177" s="16">
        <v>7231</v>
      </c>
      <c r="AD177" s="16">
        <v>7294</v>
      </c>
      <c r="AE177" s="16">
        <v>7455</v>
      </c>
      <c r="AF177" s="16">
        <v>7545</v>
      </c>
      <c r="AG177" s="16">
        <v>7684</v>
      </c>
      <c r="AH177" s="16">
        <v>7836</v>
      </c>
      <c r="AI177" s="16">
        <v>8003</v>
      </c>
      <c r="AJ177" s="16">
        <v>8096</v>
      </c>
      <c r="AK177" s="16">
        <v>8222</v>
      </c>
      <c r="AL177" s="16">
        <v>8356</v>
      </c>
      <c r="AM177" s="16">
        <v>8487</v>
      </c>
      <c r="AN177" s="16">
        <v>8610</v>
      </c>
      <c r="AO177" s="16">
        <v>8747</v>
      </c>
      <c r="AP177" s="16">
        <v>8920</v>
      </c>
      <c r="AQ177" s="16">
        <v>9176</v>
      </c>
      <c r="AR177" s="16">
        <v>0</v>
      </c>
      <c r="AS177" s="16">
        <v>0</v>
      </c>
      <c r="AT177" s="16">
        <v>0</v>
      </c>
      <c r="AU177" s="16">
        <v>0</v>
      </c>
      <c r="AV177" s="16">
        <v>0</v>
      </c>
      <c r="AW177" s="16">
        <v>0</v>
      </c>
      <c r="AX177" s="16">
        <v>0</v>
      </c>
      <c r="AY177" s="16">
        <v>0</v>
      </c>
      <c r="AZ177" s="16">
        <v>0</v>
      </c>
      <c r="BA177" s="16">
        <v>0</v>
      </c>
      <c r="BB177" s="16">
        <v>0</v>
      </c>
      <c r="BC177" s="16">
        <v>0</v>
      </c>
      <c r="BD177" s="16">
        <v>0</v>
      </c>
      <c r="BG177">
        <f t="shared" si="11"/>
        <v>-6766</v>
      </c>
      <c r="BH177">
        <f t="shared" si="12"/>
        <v>-6653</v>
      </c>
      <c r="BI177">
        <f t="shared" si="13"/>
        <v>154</v>
      </c>
    </row>
    <row r="178" spans="1:61" x14ac:dyDescent="0.25">
      <c r="A178" s="20" t="s">
        <v>613</v>
      </c>
      <c r="B178" s="20">
        <f>VLOOKUP(A178,'Gebieden vanaf 1830'!$A$4:$C$1457,3,FALSE)</f>
        <v>155</v>
      </c>
      <c r="C178" s="16">
        <v>2523</v>
      </c>
      <c r="D178" s="16">
        <v>2499</v>
      </c>
      <c r="E178" s="16">
        <v>2485</v>
      </c>
      <c r="F178" s="16">
        <v>2494</v>
      </c>
      <c r="G178" s="16">
        <v>2466</v>
      </c>
      <c r="H178" s="16">
        <v>2497</v>
      </c>
      <c r="I178" s="16">
        <v>2503</v>
      </c>
      <c r="J178" s="16">
        <v>2520</v>
      </c>
      <c r="K178" s="16">
        <v>2525</v>
      </c>
      <c r="L178" s="16">
        <v>2503</v>
      </c>
      <c r="M178" s="16">
        <v>2486</v>
      </c>
      <c r="N178" s="16">
        <v>2448</v>
      </c>
      <c r="O178" s="16">
        <v>2422</v>
      </c>
      <c r="P178" s="16">
        <v>0</v>
      </c>
      <c r="Q178" s="16">
        <v>0</v>
      </c>
      <c r="R178" s="16">
        <v>0</v>
      </c>
      <c r="S178" s="16">
        <v>0</v>
      </c>
      <c r="T178" s="16">
        <v>0</v>
      </c>
      <c r="U178" s="16">
        <v>0</v>
      </c>
      <c r="V178" s="16">
        <v>0</v>
      </c>
      <c r="W178" s="16">
        <v>0</v>
      </c>
      <c r="X178" s="16">
        <v>0</v>
      </c>
      <c r="Y178" s="16">
        <v>0</v>
      </c>
      <c r="Z178" s="25">
        <v>0</v>
      </c>
      <c r="AA178" s="25">
        <v>0</v>
      </c>
      <c r="AB178" s="16">
        <v>0</v>
      </c>
      <c r="AC178" s="16">
        <v>0</v>
      </c>
      <c r="AD178" s="16">
        <v>0</v>
      </c>
      <c r="AE178" s="16">
        <v>0</v>
      </c>
      <c r="AF178" s="16">
        <v>0</v>
      </c>
      <c r="AG178" s="16">
        <v>0</v>
      </c>
      <c r="AH178" s="16">
        <v>0</v>
      </c>
      <c r="AI178" s="16">
        <v>0</v>
      </c>
      <c r="AJ178" s="16">
        <v>0</v>
      </c>
      <c r="AK178" s="16">
        <v>0</v>
      </c>
      <c r="AL178" s="16">
        <v>0</v>
      </c>
      <c r="AM178" s="16">
        <v>0</v>
      </c>
      <c r="AN178" s="16">
        <v>0</v>
      </c>
      <c r="AO178" s="16">
        <v>0</v>
      </c>
      <c r="AP178" s="16">
        <v>0</v>
      </c>
      <c r="AQ178" s="16">
        <v>0</v>
      </c>
      <c r="AR178" s="16">
        <v>0</v>
      </c>
      <c r="AS178" s="16">
        <v>0</v>
      </c>
      <c r="AT178" s="16">
        <v>0</v>
      </c>
      <c r="AU178" s="16">
        <v>0</v>
      </c>
      <c r="AV178" s="16">
        <v>0</v>
      </c>
      <c r="AW178" s="16">
        <v>0</v>
      </c>
      <c r="AX178" s="16">
        <v>0</v>
      </c>
      <c r="AY178" s="16">
        <v>0</v>
      </c>
      <c r="AZ178" s="16">
        <v>0</v>
      </c>
      <c r="BA178" s="16">
        <v>0</v>
      </c>
      <c r="BB178" s="16">
        <v>0</v>
      </c>
      <c r="BC178" s="16">
        <v>0</v>
      </c>
      <c r="BD178" s="16">
        <v>0</v>
      </c>
      <c r="BG178">
        <f t="shared" si="11"/>
        <v>0</v>
      </c>
      <c r="BH178">
        <f t="shared" si="12"/>
        <v>0</v>
      </c>
      <c r="BI178">
        <f t="shared" si="13"/>
        <v>155</v>
      </c>
    </row>
    <row r="179" spans="1:61" x14ac:dyDescent="0.25">
      <c r="A179" s="20" t="s">
        <v>102</v>
      </c>
      <c r="B179" s="20">
        <f>VLOOKUP(A179,'Gebieden vanaf 1830'!$A$4:$C$1457,3,FALSE)</f>
        <v>156</v>
      </c>
      <c r="C179" s="16">
        <v>7398</v>
      </c>
      <c r="D179" s="16">
        <v>7589</v>
      </c>
      <c r="E179" s="16">
        <v>7835</v>
      </c>
      <c r="F179" s="16">
        <v>8181</v>
      </c>
      <c r="G179" s="16">
        <v>8569</v>
      </c>
      <c r="H179" s="16">
        <v>8858</v>
      </c>
      <c r="I179" s="16">
        <v>8974</v>
      </c>
      <c r="J179" s="16">
        <v>9211</v>
      </c>
      <c r="K179" s="16">
        <v>9641</v>
      </c>
      <c r="L179" s="16">
        <v>9704</v>
      </c>
      <c r="M179" s="16">
        <v>9702</v>
      </c>
      <c r="N179" s="16">
        <v>9770</v>
      </c>
      <c r="O179" s="16">
        <v>10181</v>
      </c>
      <c r="P179" s="16">
        <v>10533</v>
      </c>
      <c r="Q179" s="16">
        <v>10759</v>
      </c>
      <c r="R179" s="16">
        <v>11140</v>
      </c>
      <c r="S179" s="16">
        <v>11435</v>
      </c>
      <c r="T179" s="16">
        <v>11548</v>
      </c>
      <c r="U179" s="16">
        <v>11651</v>
      </c>
      <c r="V179" s="16">
        <v>11847</v>
      </c>
      <c r="W179" s="16">
        <v>11916</v>
      </c>
      <c r="X179" s="16">
        <v>11925</v>
      </c>
      <c r="Y179" s="16">
        <v>11858</v>
      </c>
      <c r="Z179" s="25">
        <v>11843</v>
      </c>
      <c r="AA179" s="25">
        <v>11827</v>
      </c>
      <c r="AB179" s="16">
        <v>11819</v>
      </c>
      <c r="AC179" s="16">
        <v>11803</v>
      </c>
      <c r="AD179" s="16">
        <v>11755</v>
      </c>
      <c r="AE179" s="16">
        <v>11757</v>
      </c>
      <c r="AF179" s="16">
        <v>11804</v>
      </c>
      <c r="AG179" s="16">
        <v>11868</v>
      </c>
      <c r="AH179" s="16">
        <v>11773</v>
      </c>
      <c r="AI179" s="16">
        <v>11888</v>
      </c>
      <c r="AJ179" s="16">
        <v>11955</v>
      </c>
      <c r="AK179" s="16">
        <v>12023</v>
      </c>
      <c r="AL179" s="16">
        <v>12302</v>
      </c>
      <c r="AM179" s="16">
        <v>12284</v>
      </c>
      <c r="AN179" s="16">
        <v>12341</v>
      </c>
      <c r="AO179" s="16">
        <v>12338</v>
      </c>
      <c r="AP179" s="16">
        <v>12334</v>
      </c>
      <c r="AQ179" s="16">
        <v>12363</v>
      </c>
      <c r="AR179" s="16">
        <v>0</v>
      </c>
      <c r="AS179" s="16">
        <v>0</v>
      </c>
      <c r="AT179" s="16">
        <v>0</v>
      </c>
      <c r="AU179" s="16">
        <v>0</v>
      </c>
      <c r="AV179" s="16">
        <v>0</v>
      </c>
      <c r="AW179" s="16">
        <v>0</v>
      </c>
      <c r="AX179" s="16">
        <v>0</v>
      </c>
      <c r="AY179" s="16">
        <v>0</v>
      </c>
      <c r="AZ179" s="16">
        <v>0</v>
      </c>
      <c r="BA179" s="16">
        <v>0</v>
      </c>
      <c r="BB179" s="16">
        <v>0</v>
      </c>
      <c r="BC179" s="16">
        <v>0</v>
      </c>
      <c r="BD179" s="16">
        <v>0</v>
      </c>
      <c r="BG179">
        <f t="shared" si="11"/>
        <v>-11925</v>
      </c>
      <c r="BH179">
        <f t="shared" si="12"/>
        <v>-11916</v>
      </c>
      <c r="BI179">
        <f t="shared" si="13"/>
        <v>156</v>
      </c>
    </row>
    <row r="180" spans="1:61" x14ac:dyDescent="0.25">
      <c r="A180" s="20" t="s">
        <v>130</v>
      </c>
      <c r="B180" s="20">
        <f>VLOOKUP(A180,'Gebieden vanaf 1830'!$A$4:$C$1457,3,FALSE)</f>
        <v>157</v>
      </c>
      <c r="C180" s="16">
        <v>5288</v>
      </c>
      <c r="D180" s="16">
        <v>5240</v>
      </c>
      <c r="E180" s="16">
        <v>5243</v>
      </c>
      <c r="F180" s="16">
        <v>5235</v>
      </c>
      <c r="G180" s="16">
        <v>5259</v>
      </c>
      <c r="H180" s="16">
        <v>5266</v>
      </c>
      <c r="I180" s="16">
        <v>5328</v>
      </c>
      <c r="J180" s="16">
        <v>5422</v>
      </c>
      <c r="K180" s="16">
        <v>5462</v>
      </c>
      <c r="L180" s="16">
        <v>5441</v>
      </c>
      <c r="M180" s="16">
        <v>5431</v>
      </c>
      <c r="N180" s="16">
        <v>5439</v>
      </c>
      <c r="O180" s="16">
        <v>5540</v>
      </c>
      <c r="P180" s="16">
        <v>5605</v>
      </c>
      <c r="Q180" s="16">
        <v>5735</v>
      </c>
      <c r="R180" s="16">
        <v>5811</v>
      </c>
      <c r="S180" s="16">
        <v>5866</v>
      </c>
      <c r="T180" s="16">
        <v>5863</v>
      </c>
      <c r="U180" s="16">
        <v>5889</v>
      </c>
      <c r="V180" s="16">
        <v>5898</v>
      </c>
      <c r="W180" s="16">
        <v>5937</v>
      </c>
      <c r="X180" s="16">
        <v>5935</v>
      </c>
      <c r="Y180" s="16">
        <v>5914</v>
      </c>
      <c r="Z180" s="25">
        <v>5993</v>
      </c>
      <c r="AA180" s="25">
        <v>5994</v>
      </c>
      <c r="AB180" s="16">
        <v>5975</v>
      </c>
      <c r="AC180" s="16">
        <v>5992</v>
      </c>
      <c r="AD180" s="16">
        <v>6028</v>
      </c>
      <c r="AE180" s="16">
        <v>6059</v>
      </c>
      <c r="AF180" s="16">
        <v>6080</v>
      </c>
      <c r="AG180" s="16">
        <v>6075</v>
      </c>
      <c r="AH180" s="16">
        <v>6009</v>
      </c>
      <c r="AI180" s="16">
        <v>6006</v>
      </c>
      <c r="AJ180" s="16">
        <v>6065</v>
      </c>
      <c r="AK180" s="16">
        <v>6170</v>
      </c>
      <c r="AL180" s="16">
        <v>6274</v>
      </c>
      <c r="AM180" s="16">
        <v>6289</v>
      </c>
      <c r="AN180" s="16">
        <v>6317</v>
      </c>
      <c r="AO180" s="16">
        <v>6413</v>
      </c>
      <c r="AP180" s="16">
        <v>6505</v>
      </c>
      <c r="AQ180" s="16">
        <v>6483</v>
      </c>
      <c r="AR180" s="16">
        <v>0</v>
      </c>
      <c r="AS180" s="16">
        <v>0</v>
      </c>
      <c r="AT180" s="16">
        <v>0</v>
      </c>
      <c r="AU180" s="16">
        <v>0</v>
      </c>
      <c r="AV180" s="16">
        <v>0</v>
      </c>
      <c r="AW180" s="16">
        <v>0</v>
      </c>
      <c r="AX180" s="16">
        <v>0</v>
      </c>
      <c r="AY180" s="16">
        <v>0</v>
      </c>
      <c r="AZ180" s="16">
        <v>0</v>
      </c>
      <c r="BA180" s="16">
        <v>0</v>
      </c>
      <c r="BB180" s="16">
        <v>0</v>
      </c>
      <c r="BC180" s="16">
        <v>0</v>
      </c>
      <c r="BD180" s="16">
        <v>0</v>
      </c>
      <c r="BG180">
        <f t="shared" si="11"/>
        <v>-5935</v>
      </c>
      <c r="BH180">
        <f t="shared" si="12"/>
        <v>-5937</v>
      </c>
      <c r="BI180">
        <f t="shared" si="13"/>
        <v>157</v>
      </c>
    </row>
    <row r="181" spans="1:61" x14ac:dyDescent="0.25">
      <c r="A181" s="20" t="s">
        <v>983</v>
      </c>
      <c r="B181" s="20">
        <f>VLOOKUP(A181,'Gebieden vanaf 1830'!$A$4:$C$1457,3,FALSE)</f>
        <v>158</v>
      </c>
      <c r="C181" s="16">
        <v>14114</v>
      </c>
      <c r="D181" s="16">
        <v>14385</v>
      </c>
      <c r="E181" s="16">
        <v>14623</v>
      </c>
      <c r="F181" s="16">
        <v>14882</v>
      </c>
      <c r="G181" s="16">
        <v>15156</v>
      </c>
      <c r="H181" s="16">
        <v>15522</v>
      </c>
      <c r="I181" s="16">
        <v>16280</v>
      </c>
      <c r="J181" s="16">
        <v>16754</v>
      </c>
      <c r="K181" s="16">
        <v>17474</v>
      </c>
      <c r="L181" s="16">
        <v>18088</v>
      </c>
      <c r="M181" s="16">
        <v>18616</v>
      </c>
      <c r="N181" s="16">
        <v>19076</v>
      </c>
      <c r="O181" s="16">
        <v>19627</v>
      </c>
      <c r="P181" s="16">
        <v>20291</v>
      </c>
      <c r="Q181" s="16">
        <v>20966</v>
      </c>
      <c r="R181" s="16">
        <v>21228</v>
      </c>
      <c r="S181" s="16">
        <v>21214</v>
      </c>
      <c r="T181" s="16">
        <v>21341</v>
      </c>
      <c r="U181" s="16">
        <v>21453</v>
      </c>
      <c r="V181" s="16">
        <v>21559</v>
      </c>
      <c r="W181" s="16">
        <v>21558</v>
      </c>
      <c r="X181" s="16">
        <v>21854</v>
      </c>
      <c r="Y181" s="16">
        <v>21963</v>
      </c>
      <c r="Z181" s="25">
        <v>21992</v>
      </c>
      <c r="AA181" s="25">
        <v>21959</v>
      </c>
      <c r="AB181" s="16">
        <v>22166</v>
      </c>
      <c r="AC181" s="16">
        <v>22382</v>
      </c>
      <c r="AD181" s="16">
        <v>22407</v>
      </c>
      <c r="AE181" s="16">
        <v>22462</v>
      </c>
      <c r="AF181" s="16">
        <v>22690</v>
      </c>
      <c r="AG181" s="16">
        <v>22854</v>
      </c>
      <c r="AH181" s="16">
        <v>22899</v>
      </c>
      <c r="AI181" s="16">
        <v>22941</v>
      </c>
      <c r="AJ181" s="16">
        <v>23083</v>
      </c>
      <c r="AK181" s="16">
        <v>23128</v>
      </c>
      <c r="AL181" s="16">
        <v>23558</v>
      </c>
      <c r="AM181" s="16">
        <v>23677</v>
      </c>
      <c r="AN181" s="16">
        <v>23706</v>
      </c>
      <c r="AO181" s="16">
        <v>23706</v>
      </c>
      <c r="AP181" s="16">
        <v>23730</v>
      </c>
      <c r="AQ181" s="16">
        <v>23885</v>
      </c>
      <c r="AR181" s="16">
        <v>24129</v>
      </c>
      <c r="AS181" s="16">
        <v>24193</v>
      </c>
      <c r="AT181" s="16">
        <v>24109</v>
      </c>
      <c r="AU181" s="16">
        <v>24123</v>
      </c>
      <c r="AV181" s="16">
        <v>24267</v>
      </c>
      <c r="AW181" s="16">
        <v>24344</v>
      </c>
      <c r="AX181" s="16">
        <v>24348</v>
      </c>
      <c r="AY181" s="16">
        <v>24378</v>
      </c>
      <c r="AZ181" s="16">
        <v>24495</v>
      </c>
      <c r="BA181" s="16">
        <v>24486</v>
      </c>
      <c r="BB181" s="16">
        <v>24448</v>
      </c>
      <c r="BC181" s="16">
        <v>24419</v>
      </c>
      <c r="BD181" s="16">
        <v>24322</v>
      </c>
      <c r="BG181">
        <f t="shared" si="11"/>
        <v>2565</v>
      </c>
      <c r="BH181">
        <f t="shared" si="12"/>
        <v>2861</v>
      </c>
      <c r="BI181">
        <f t="shared" si="13"/>
        <v>158</v>
      </c>
    </row>
    <row r="182" spans="1:61" x14ac:dyDescent="0.25">
      <c r="A182" s="20" t="s">
        <v>125</v>
      </c>
      <c r="B182" s="20">
        <f>VLOOKUP(A182,'Gebieden vanaf 1830'!$A$4:$C$1457,3,FALSE)</f>
        <v>159</v>
      </c>
      <c r="C182" s="16">
        <v>10369</v>
      </c>
      <c r="D182" s="16">
        <v>10513</v>
      </c>
      <c r="E182" s="16">
        <v>10719</v>
      </c>
      <c r="F182" s="16">
        <v>10774</v>
      </c>
      <c r="G182" s="16">
        <v>10987</v>
      </c>
      <c r="H182" s="16">
        <v>11135</v>
      </c>
      <c r="I182" s="16">
        <v>11294</v>
      </c>
      <c r="J182" s="16">
        <v>11423</v>
      </c>
      <c r="K182" s="16">
        <v>11610</v>
      </c>
      <c r="L182" s="16">
        <v>11751</v>
      </c>
      <c r="M182" s="16">
        <v>11903</v>
      </c>
      <c r="N182" s="16">
        <v>12105</v>
      </c>
      <c r="O182" s="16">
        <v>12249</v>
      </c>
      <c r="P182" s="16">
        <v>12517</v>
      </c>
      <c r="Q182" s="16">
        <v>12666</v>
      </c>
      <c r="R182" s="16">
        <v>12752</v>
      </c>
      <c r="S182" s="16">
        <v>12926</v>
      </c>
      <c r="T182" s="16">
        <v>13240</v>
      </c>
      <c r="U182" s="16">
        <v>13545</v>
      </c>
      <c r="V182" s="16">
        <v>13810</v>
      </c>
      <c r="W182" s="16">
        <v>14052</v>
      </c>
      <c r="X182" s="16">
        <v>14194</v>
      </c>
      <c r="Y182" s="16">
        <v>14303</v>
      </c>
      <c r="Z182" s="25">
        <v>14320</v>
      </c>
      <c r="AA182" s="25">
        <v>14450</v>
      </c>
      <c r="AB182" s="16">
        <v>14529</v>
      </c>
      <c r="AC182" s="16">
        <v>14621</v>
      </c>
      <c r="AD182" s="16">
        <v>14612</v>
      </c>
      <c r="AE182" s="16">
        <v>14568</v>
      </c>
      <c r="AF182" s="16">
        <v>14566</v>
      </c>
      <c r="AG182" s="16">
        <v>14615</v>
      </c>
      <c r="AH182" s="16">
        <v>14556</v>
      </c>
      <c r="AI182" s="16">
        <v>14551</v>
      </c>
      <c r="AJ182" s="16">
        <v>14594</v>
      </c>
      <c r="AK182" s="16">
        <v>14717</v>
      </c>
      <c r="AL182" s="16">
        <v>14837</v>
      </c>
      <c r="AM182" s="16">
        <v>14787</v>
      </c>
      <c r="AN182" s="16">
        <v>14811</v>
      </c>
      <c r="AO182" s="16">
        <v>14847</v>
      </c>
      <c r="AP182" s="16">
        <v>14942</v>
      </c>
      <c r="AQ182" s="16">
        <v>14939</v>
      </c>
      <c r="AR182" s="16">
        <v>0</v>
      </c>
      <c r="AS182" s="16">
        <v>0</v>
      </c>
      <c r="AT182" s="16">
        <v>0</v>
      </c>
      <c r="AU182" s="16">
        <v>0</v>
      </c>
      <c r="AV182" s="16">
        <v>0</v>
      </c>
      <c r="AW182" s="16">
        <v>0</v>
      </c>
      <c r="AX182" s="16">
        <v>0</v>
      </c>
      <c r="AY182" s="16">
        <v>0</v>
      </c>
      <c r="AZ182" s="16">
        <v>0</v>
      </c>
      <c r="BA182" s="16">
        <v>0</v>
      </c>
      <c r="BB182" s="16">
        <v>0</v>
      </c>
      <c r="BC182" s="16">
        <v>0</v>
      </c>
      <c r="BD182" s="16">
        <v>0</v>
      </c>
      <c r="BG182">
        <f t="shared" si="11"/>
        <v>-14194</v>
      </c>
      <c r="BH182">
        <f t="shared" si="12"/>
        <v>-14052</v>
      </c>
      <c r="BI182">
        <f t="shared" si="13"/>
        <v>159</v>
      </c>
    </row>
    <row r="183" spans="1:61" x14ac:dyDescent="0.25">
      <c r="A183" s="20" t="s">
        <v>984</v>
      </c>
      <c r="B183" s="20">
        <f>VLOOKUP(A183,'Gebieden vanaf 1830'!$A$4:$C$1457,3,FALSE)</f>
        <v>160</v>
      </c>
      <c r="C183" s="16">
        <v>21813</v>
      </c>
      <c r="D183" s="16">
        <v>22276</v>
      </c>
      <c r="E183" s="16">
        <v>22683</v>
      </c>
      <c r="F183" s="16">
        <v>23148</v>
      </c>
      <c r="G183" s="16">
        <v>23564</v>
      </c>
      <c r="H183" s="16">
        <v>24160</v>
      </c>
      <c r="I183" s="16">
        <v>24772</v>
      </c>
      <c r="J183" s="16">
        <v>25189</v>
      </c>
      <c r="K183" s="16">
        <v>25469</v>
      </c>
      <c r="L183" s="16">
        <v>25714</v>
      </c>
      <c r="M183" s="16">
        <v>26011</v>
      </c>
      <c r="N183" s="16">
        <v>26217</v>
      </c>
      <c r="O183" s="16">
        <v>26686</v>
      </c>
      <c r="P183" s="16">
        <v>27342</v>
      </c>
      <c r="Q183" s="16">
        <v>27906</v>
      </c>
      <c r="R183" s="16">
        <v>28269</v>
      </c>
      <c r="S183" s="16">
        <v>28489</v>
      </c>
      <c r="T183" s="16">
        <v>29102</v>
      </c>
      <c r="U183" s="16">
        <v>29788</v>
      </c>
      <c r="V183" s="16">
        <v>30419</v>
      </c>
      <c r="W183" s="16">
        <v>30869</v>
      </c>
      <c r="X183" s="16">
        <v>31375</v>
      </c>
      <c r="Y183" s="16">
        <v>31643</v>
      </c>
      <c r="Z183" s="25">
        <v>31677</v>
      </c>
      <c r="AA183" s="25">
        <v>31799</v>
      </c>
      <c r="AB183" s="16">
        <v>31815</v>
      </c>
      <c r="AC183" s="16">
        <v>31811</v>
      </c>
      <c r="AD183" s="16">
        <v>31923</v>
      </c>
      <c r="AE183" s="16">
        <v>32087</v>
      </c>
      <c r="AF183" s="16">
        <v>32065</v>
      </c>
      <c r="AG183" s="16">
        <v>32161</v>
      </c>
      <c r="AH183" s="16">
        <v>32438</v>
      </c>
      <c r="AI183" s="16">
        <v>32549</v>
      </c>
      <c r="AJ183" s="16">
        <v>32902</v>
      </c>
      <c r="AK183" s="16">
        <v>33463</v>
      </c>
      <c r="AL183" s="16">
        <v>33844</v>
      </c>
      <c r="AM183" s="16">
        <v>34403</v>
      </c>
      <c r="AN183" s="16">
        <v>34835</v>
      </c>
      <c r="AO183" s="16">
        <v>34891</v>
      </c>
      <c r="AP183" s="16">
        <v>35073</v>
      </c>
      <c r="AQ183" s="16">
        <v>35028</v>
      </c>
      <c r="AR183" s="16">
        <v>57254</v>
      </c>
      <c r="AS183" s="16">
        <v>57483</v>
      </c>
      <c r="AT183" s="16">
        <v>57731</v>
      </c>
      <c r="AU183" s="16">
        <v>57820</v>
      </c>
      <c r="AV183" s="16">
        <v>57855</v>
      </c>
      <c r="AW183" s="16">
        <v>57909</v>
      </c>
      <c r="AX183" s="16">
        <v>58105</v>
      </c>
      <c r="AY183" s="16">
        <v>58207</v>
      </c>
      <c r="AZ183" s="16">
        <v>58650</v>
      </c>
      <c r="BA183" s="16">
        <v>59014</v>
      </c>
      <c r="BB183" s="16">
        <v>59283</v>
      </c>
      <c r="BC183" s="16">
        <v>59430</v>
      </c>
      <c r="BD183" s="16">
        <v>59585</v>
      </c>
      <c r="BG183">
        <f t="shared" si="11"/>
        <v>28055</v>
      </c>
      <c r="BH183">
        <f t="shared" si="12"/>
        <v>28561</v>
      </c>
      <c r="BI183">
        <f t="shared" si="13"/>
        <v>160</v>
      </c>
    </row>
    <row r="184" spans="1:61" x14ac:dyDescent="0.25">
      <c r="A184" s="20" t="s">
        <v>94</v>
      </c>
      <c r="B184" s="20">
        <f>VLOOKUP(A184,'Gebieden vanaf 1830'!$A$4:$C$1457,3,FALSE)</f>
        <v>161</v>
      </c>
      <c r="C184" s="16">
        <v>2705</v>
      </c>
      <c r="D184" s="16">
        <v>2770</v>
      </c>
      <c r="E184" s="16">
        <v>2813</v>
      </c>
      <c r="F184" s="16">
        <v>2896</v>
      </c>
      <c r="G184" s="16">
        <v>2936</v>
      </c>
      <c r="H184" s="16">
        <v>3051</v>
      </c>
      <c r="I184" s="16">
        <v>3087</v>
      </c>
      <c r="J184" s="16">
        <v>3220</v>
      </c>
      <c r="K184" s="16">
        <v>4456</v>
      </c>
      <c r="L184" s="16">
        <v>4735</v>
      </c>
      <c r="M184" s="16">
        <v>5005</v>
      </c>
      <c r="N184" s="16">
        <v>5137</v>
      </c>
      <c r="O184" s="16">
        <v>5239</v>
      </c>
      <c r="P184" s="16">
        <v>5347</v>
      </c>
      <c r="Q184" s="16">
        <v>5405</v>
      </c>
      <c r="R184" s="16">
        <v>5763</v>
      </c>
      <c r="S184" s="16">
        <v>5817</v>
      </c>
      <c r="T184" s="16">
        <v>6031</v>
      </c>
      <c r="U184" s="16">
        <v>6045</v>
      </c>
      <c r="V184" s="16">
        <v>6108</v>
      </c>
      <c r="W184" s="16">
        <v>6216</v>
      </c>
      <c r="X184" s="16">
        <v>6344</v>
      </c>
      <c r="Y184" s="16">
        <v>6399</v>
      </c>
      <c r="Z184" s="25">
        <v>6400</v>
      </c>
      <c r="AA184" s="25">
        <v>6454</v>
      </c>
      <c r="AB184" s="16">
        <v>6476</v>
      </c>
      <c r="AC184" s="16">
        <v>6530</v>
      </c>
      <c r="AD184" s="16">
        <v>6723</v>
      </c>
      <c r="AE184" s="16">
        <v>6781</v>
      </c>
      <c r="AF184" s="16">
        <v>6871</v>
      </c>
      <c r="AG184" s="16">
        <v>6948</v>
      </c>
      <c r="AH184" s="16">
        <v>7100</v>
      </c>
      <c r="AI184" s="16">
        <v>7103</v>
      </c>
      <c r="AJ184" s="16">
        <v>7108</v>
      </c>
      <c r="AK184" s="16">
        <v>7153</v>
      </c>
      <c r="AL184" s="16">
        <v>7419</v>
      </c>
      <c r="AM184" s="16">
        <v>7408</v>
      </c>
      <c r="AN184" s="16">
        <v>7388</v>
      </c>
      <c r="AO184" s="16">
        <v>7525</v>
      </c>
      <c r="AP184" s="16">
        <v>7543</v>
      </c>
      <c r="AQ184" s="16">
        <v>7631</v>
      </c>
      <c r="AR184" s="16">
        <v>0</v>
      </c>
      <c r="AS184" s="16">
        <v>0</v>
      </c>
      <c r="AT184" s="16">
        <v>0</v>
      </c>
      <c r="AU184" s="16">
        <v>0</v>
      </c>
      <c r="AV184" s="16">
        <v>0</v>
      </c>
      <c r="AW184" s="16">
        <v>0</v>
      </c>
      <c r="AX184" s="16">
        <v>0</v>
      </c>
      <c r="AY184" s="16">
        <v>0</v>
      </c>
      <c r="AZ184" s="16">
        <v>0</v>
      </c>
      <c r="BA184" s="16">
        <v>0</v>
      </c>
      <c r="BB184" s="16">
        <v>0</v>
      </c>
      <c r="BC184" s="16">
        <v>0</v>
      </c>
      <c r="BD184" s="16">
        <v>0</v>
      </c>
      <c r="BG184">
        <f t="shared" si="11"/>
        <v>-6344</v>
      </c>
      <c r="BH184">
        <f t="shared" si="12"/>
        <v>-6216</v>
      </c>
      <c r="BI184">
        <f t="shared" si="13"/>
        <v>161</v>
      </c>
    </row>
    <row r="185" spans="1:61" x14ac:dyDescent="0.25">
      <c r="A185" s="20" t="s">
        <v>127</v>
      </c>
      <c r="B185" s="20">
        <f>VLOOKUP(A185,'Gebieden vanaf 1830'!$A$4:$C$1457,3,FALSE)</f>
        <v>162</v>
      </c>
      <c r="C185" s="16">
        <v>3952</v>
      </c>
      <c r="D185" s="16">
        <v>4052</v>
      </c>
      <c r="E185" s="16">
        <v>4141</v>
      </c>
      <c r="F185" s="16">
        <v>4203</v>
      </c>
      <c r="G185" s="16">
        <v>4258</v>
      </c>
      <c r="H185" s="16">
        <v>4325</v>
      </c>
      <c r="I185" s="16">
        <v>4499</v>
      </c>
      <c r="J185" s="16">
        <v>4582</v>
      </c>
      <c r="K185" s="16">
        <v>4810</v>
      </c>
      <c r="L185" s="16">
        <v>5044</v>
      </c>
      <c r="M185" s="16">
        <v>5253</v>
      </c>
      <c r="N185" s="16">
        <v>5305</v>
      </c>
      <c r="O185" s="16">
        <v>5392</v>
      </c>
      <c r="P185" s="16">
        <v>5953</v>
      </c>
      <c r="Q185" s="16">
        <v>6299</v>
      </c>
      <c r="R185" s="16">
        <v>6418</v>
      </c>
      <c r="S185" s="16">
        <v>6457</v>
      </c>
      <c r="T185" s="16">
        <v>6462</v>
      </c>
      <c r="U185" s="16">
        <v>6427</v>
      </c>
      <c r="V185" s="16">
        <v>6396</v>
      </c>
      <c r="W185" s="16">
        <v>6326</v>
      </c>
      <c r="X185" s="16">
        <v>6445</v>
      </c>
      <c r="Y185" s="16">
        <v>6465</v>
      </c>
      <c r="Z185" s="25">
        <v>6600</v>
      </c>
      <c r="AA185" s="25">
        <v>6748</v>
      </c>
      <c r="AB185" s="16">
        <v>6701</v>
      </c>
      <c r="AC185" s="16">
        <v>6844</v>
      </c>
      <c r="AD185" s="16">
        <v>6974</v>
      </c>
      <c r="AE185" s="16">
        <v>7109</v>
      </c>
      <c r="AF185" s="16">
        <v>7238</v>
      </c>
      <c r="AG185" s="16">
        <v>7288</v>
      </c>
      <c r="AH185" s="16">
        <v>7350</v>
      </c>
      <c r="AI185" s="16">
        <v>7400</v>
      </c>
      <c r="AJ185" s="16">
        <v>7409</v>
      </c>
      <c r="AK185" s="16">
        <v>7454</v>
      </c>
      <c r="AL185" s="16">
        <v>7485</v>
      </c>
      <c r="AM185" s="16">
        <v>7656</v>
      </c>
      <c r="AN185" s="16">
        <v>7882</v>
      </c>
      <c r="AO185" s="16">
        <v>7888</v>
      </c>
      <c r="AP185" s="16">
        <v>7853</v>
      </c>
      <c r="AQ185" s="16">
        <v>7857</v>
      </c>
      <c r="AR185" s="16">
        <v>0</v>
      </c>
      <c r="AS185" s="16">
        <v>0</v>
      </c>
      <c r="AT185" s="16">
        <v>0</v>
      </c>
      <c r="AU185" s="16">
        <v>0</v>
      </c>
      <c r="AV185" s="16">
        <v>0</v>
      </c>
      <c r="AW185" s="16">
        <v>0</v>
      </c>
      <c r="AX185" s="16">
        <v>0</v>
      </c>
      <c r="AY185" s="16">
        <v>0</v>
      </c>
      <c r="AZ185" s="16">
        <v>0</v>
      </c>
      <c r="BA185" s="16">
        <v>0</v>
      </c>
      <c r="BB185" s="16">
        <v>0</v>
      </c>
      <c r="BC185" s="16">
        <v>0</v>
      </c>
      <c r="BD185" s="16">
        <v>0</v>
      </c>
      <c r="BG185">
        <f t="shared" si="11"/>
        <v>-6445</v>
      </c>
      <c r="BH185">
        <f t="shared" si="12"/>
        <v>-6326</v>
      </c>
      <c r="BI185">
        <f t="shared" si="13"/>
        <v>162</v>
      </c>
    </row>
    <row r="186" spans="1:61" x14ac:dyDescent="0.25">
      <c r="A186" s="20" t="s">
        <v>985</v>
      </c>
      <c r="B186" s="20">
        <f>VLOOKUP(A186,'Gebieden vanaf 1830'!$A$4:$C$1457,3,FALSE)</f>
        <v>163</v>
      </c>
      <c r="C186" s="16">
        <v>24283</v>
      </c>
      <c r="D186" s="16">
        <v>24685</v>
      </c>
      <c r="E186" s="16">
        <v>25472</v>
      </c>
      <c r="F186" s="16">
        <v>26068</v>
      </c>
      <c r="G186" s="16">
        <v>26570</v>
      </c>
      <c r="H186" s="16">
        <v>27017</v>
      </c>
      <c r="I186" s="16">
        <v>27686</v>
      </c>
      <c r="J186" s="16">
        <v>28252</v>
      </c>
      <c r="K186" s="16">
        <v>28766</v>
      </c>
      <c r="L186" s="16">
        <v>29086</v>
      </c>
      <c r="M186" s="16">
        <v>29410</v>
      </c>
      <c r="N186" s="16">
        <v>29842</v>
      </c>
      <c r="O186" s="16">
        <v>30319</v>
      </c>
      <c r="P186" s="16">
        <v>30878</v>
      </c>
      <c r="Q186" s="16">
        <v>31189</v>
      </c>
      <c r="R186" s="16">
        <v>31613</v>
      </c>
      <c r="S186" s="16">
        <v>32068</v>
      </c>
      <c r="T186" s="16">
        <v>32266</v>
      </c>
      <c r="U186" s="16">
        <v>32381</v>
      </c>
      <c r="V186" s="16">
        <v>32592</v>
      </c>
      <c r="W186" s="16">
        <v>32940</v>
      </c>
      <c r="X186" s="16">
        <v>33143</v>
      </c>
      <c r="Y186" s="16">
        <v>33242</v>
      </c>
      <c r="Z186" s="25">
        <v>33363</v>
      </c>
      <c r="AA186" s="25">
        <v>33508</v>
      </c>
      <c r="AB186" s="16">
        <v>33635</v>
      </c>
      <c r="AC186" s="16">
        <v>33765</v>
      </c>
      <c r="AD186" s="16">
        <v>33967</v>
      </c>
      <c r="AE186" s="16">
        <v>34097</v>
      </c>
      <c r="AF186" s="16">
        <v>34287</v>
      </c>
      <c r="AG186" s="16">
        <v>34526</v>
      </c>
      <c r="AH186" s="16">
        <v>34628</v>
      </c>
      <c r="AI186" s="16">
        <v>34833</v>
      </c>
      <c r="AJ186" s="16">
        <v>34998</v>
      </c>
      <c r="AK186" s="16">
        <v>35272</v>
      </c>
      <c r="AL186" s="16">
        <v>35523</v>
      </c>
      <c r="AM186" s="16">
        <v>35628</v>
      </c>
      <c r="AN186" s="16">
        <v>35621</v>
      </c>
      <c r="AO186" s="16">
        <v>35544</v>
      </c>
      <c r="AP186" s="16">
        <v>35578</v>
      </c>
      <c r="AQ186" s="16">
        <v>35674</v>
      </c>
      <c r="AR186" s="16">
        <v>35789</v>
      </c>
      <c r="AS186" s="16">
        <v>36011</v>
      </c>
      <c r="AT186" s="16">
        <v>36146</v>
      </c>
      <c r="AU186" s="16">
        <v>36105</v>
      </c>
      <c r="AV186" s="16">
        <v>36172</v>
      </c>
      <c r="AW186" s="16">
        <v>36152</v>
      </c>
      <c r="AX186" s="16">
        <v>36046</v>
      </c>
      <c r="AY186" s="16">
        <v>36059</v>
      </c>
      <c r="AZ186" s="16">
        <v>35846</v>
      </c>
      <c r="BA186" s="16">
        <v>35791</v>
      </c>
      <c r="BB186" s="16">
        <v>35747</v>
      </c>
      <c r="BC186" s="16">
        <v>35796</v>
      </c>
      <c r="BD186" s="16">
        <v>35743</v>
      </c>
      <c r="BG186">
        <f t="shared" si="11"/>
        <v>2653</v>
      </c>
      <c r="BH186">
        <f t="shared" si="12"/>
        <v>2856</v>
      </c>
      <c r="BI186">
        <f t="shared" si="13"/>
        <v>163</v>
      </c>
    </row>
    <row r="187" spans="1:61" x14ac:dyDescent="0.25">
      <c r="A187" s="20" t="s">
        <v>986</v>
      </c>
      <c r="B187" s="20">
        <f>VLOOKUP(A187,'Gebieden vanaf 1830'!$A$4:$C$1457,3,FALSE)</f>
        <v>164</v>
      </c>
      <c r="C187" s="16">
        <v>60554</v>
      </c>
      <c r="D187" s="16">
        <v>62022</v>
      </c>
      <c r="E187" s="16">
        <v>63167</v>
      </c>
      <c r="F187" s="16">
        <v>64009</v>
      </c>
      <c r="G187" s="16">
        <v>64782</v>
      </c>
      <c r="H187" s="16">
        <v>65932</v>
      </c>
      <c r="I187" s="16">
        <v>67053</v>
      </c>
      <c r="J187" s="16">
        <v>68007</v>
      </c>
      <c r="K187" s="16">
        <v>68348</v>
      </c>
      <c r="L187" s="16">
        <v>69094</v>
      </c>
      <c r="M187" s="16">
        <v>69618</v>
      </c>
      <c r="N187" s="16">
        <v>69685</v>
      </c>
      <c r="O187" s="16">
        <v>71769</v>
      </c>
      <c r="P187" s="16">
        <v>72062</v>
      </c>
      <c r="Q187" s="16">
        <v>71590</v>
      </c>
      <c r="R187" s="16">
        <v>72007</v>
      </c>
      <c r="S187" s="16">
        <v>72281</v>
      </c>
      <c r="T187" s="16">
        <v>73084</v>
      </c>
      <c r="U187" s="16">
        <v>74115</v>
      </c>
      <c r="V187" s="16">
        <v>74589</v>
      </c>
      <c r="W187" s="16">
        <v>75216</v>
      </c>
      <c r="X187" s="16">
        <v>75990</v>
      </c>
      <c r="Y187" s="16">
        <v>76399</v>
      </c>
      <c r="Z187" s="25">
        <v>76532</v>
      </c>
      <c r="AA187" s="25">
        <v>76855</v>
      </c>
      <c r="AB187" s="16">
        <v>76680</v>
      </c>
      <c r="AC187" s="16">
        <v>76693</v>
      </c>
      <c r="AD187" s="16">
        <v>76714</v>
      </c>
      <c r="AE187" s="16">
        <v>76721</v>
      </c>
      <c r="AF187" s="16">
        <v>76175</v>
      </c>
      <c r="AG187" s="16">
        <v>75993</v>
      </c>
      <c r="AH187" s="16">
        <v>76371</v>
      </c>
      <c r="AI187" s="16">
        <v>76726</v>
      </c>
      <c r="AJ187" s="16">
        <v>77270</v>
      </c>
      <c r="AK187" s="16">
        <v>77514</v>
      </c>
      <c r="AL187" s="16">
        <v>77409</v>
      </c>
      <c r="AM187" s="16">
        <v>77440</v>
      </c>
      <c r="AN187" s="16">
        <v>77499</v>
      </c>
      <c r="AO187" s="16">
        <v>78306</v>
      </c>
      <c r="AP187" s="16">
        <v>78908</v>
      </c>
      <c r="AQ187" s="16">
        <v>79751</v>
      </c>
      <c r="AR187" s="16">
        <v>80433</v>
      </c>
      <c r="AS187" s="16">
        <v>80910</v>
      </c>
      <c r="AT187" s="16">
        <v>80962</v>
      </c>
      <c r="AU187" s="16">
        <v>80961</v>
      </c>
      <c r="AV187" s="16">
        <v>81156</v>
      </c>
      <c r="AW187" s="16">
        <v>81299</v>
      </c>
      <c r="AX187" s="16">
        <v>81429</v>
      </c>
      <c r="AY187" s="16">
        <v>81088</v>
      </c>
      <c r="AZ187" s="16">
        <v>80925</v>
      </c>
      <c r="BA187" s="16">
        <v>80772</v>
      </c>
      <c r="BB187" s="16">
        <v>80747</v>
      </c>
      <c r="BC187" s="16">
        <v>80939</v>
      </c>
      <c r="BD187" s="16">
        <v>80952</v>
      </c>
      <c r="BG187">
        <f t="shared" si="11"/>
        <v>4949</v>
      </c>
      <c r="BH187">
        <f t="shared" si="12"/>
        <v>5723</v>
      </c>
      <c r="BI187">
        <f t="shared" si="13"/>
        <v>164</v>
      </c>
    </row>
    <row r="188" spans="1:61" x14ac:dyDescent="0.25">
      <c r="A188" s="20" t="s">
        <v>126</v>
      </c>
      <c r="B188" s="20">
        <f>VLOOKUP(A188,'Gebieden vanaf 1830'!$A$4:$C$1457,3,FALSE)</f>
        <v>165</v>
      </c>
      <c r="C188" s="16">
        <v>5740</v>
      </c>
      <c r="D188" s="16">
        <v>5843</v>
      </c>
      <c r="E188" s="16">
        <v>5975</v>
      </c>
      <c r="F188" s="16">
        <v>6113</v>
      </c>
      <c r="G188" s="16">
        <v>6248</v>
      </c>
      <c r="H188" s="16">
        <v>6383</v>
      </c>
      <c r="I188" s="16">
        <v>6519</v>
      </c>
      <c r="J188" s="16">
        <v>6718</v>
      </c>
      <c r="K188" s="16">
        <v>6868</v>
      </c>
      <c r="L188" s="16">
        <v>6995</v>
      </c>
      <c r="M188" s="16">
        <v>7195</v>
      </c>
      <c r="N188" s="16">
        <v>7373</v>
      </c>
      <c r="O188" s="16">
        <v>7515</v>
      </c>
      <c r="P188" s="16">
        <v>8111</v>
      </c>
      <c r="Q188" s="16">
        <v>8790</v>
      </c>
      <c r="R188" s="16">
        <v>8865</v>
      </c>
      <c r="S188" s="16">
        <v>8845</v>
      </c>
      <c r="T188" s="16">
        <v>8867</v>
      </c>
      <c r="U188" s="16">
        <v>8861</v>
      </c>
      <c r="V188" s="16">
        <v>8826</v>
      </c>
      <c r="W188" s="16">
        <v>8828</v>
      </c>
      <c r="X188" s="16">
        <v>8720</v>
      </c>
      <c r="Y188" s="16">
        <v>8683</v>
      </c>
      <c r="Z188" s="25">
        <v>8673</v>
      </c>
      <c r="AA188" s="25">
        <v>8681</v>
      </c>
      <c r="AB188" s="16">
        <v>8678</v>
      </c>
      <c r="AC188" s="16">
        <v>8668</v>
      </c>
      <c r="AD188" s="16">
        <v>8634</v>
      </c>
      <c r="AE188" s="16">
        <v>8623</v>
      </c>
      <c r="AF188" s="16">
        <v>8670</v>
      </c>
      <c r="AG188" s="16">
        <v>8671</v>
      </c>
      <c r="AH188" s="16">
        <v>8714</v>
      </c>
      <c r="AI188" s="16">
        <v>8704</v>
      </c>
      <c r="AJ188" s="16">
        <v>8689</v>
      </c>
      <c r="AK188" s="16">
        <v>8652</v>
      </c>
      <c r="AL188" s="16">
        <v>8650</v>
      </c>
      <c r="AM188" s="16">
        <v>8731</v>
      </c>
      <c r="AN188" s="16">
        <v>8769</v>
      </c>
      <c r="AO188" s="16">
        <v>8761</v>
      </c>
      <c r="AP188" s="16">
        <v>8826</v>
      </c>
      <c r="AQ188" s="16">
        <v>8832</v>
      </c>
      <c r="AR188" s="16">
        <v>0</v>
      </c>
      <c r="AS188" s="16">
        <v>0</v>
      </c>
      <c r="AT188" s="16">
        <v>0</v>
      </c>
      <c r="AU188" s="16">
        <v>0</v>
      </c>
      <c r="AV188" s="16">
        <v>0</v>
      </c>
      <c r="AW188" s="16">
        <v>0</v>
      </c>
      <c r="AX188" s="16">
        <v>0</v>
      </c>
      <c r="AY188" s="16">
        <v>0</v>
      </c>
      <c r="AZ188" s="16">
        <v>0</v>
      </c>
      <c r="BA188" s="16">
        <v>0</v>
      </c>
      <c r="BB188" s="16">
        <v>0</v>
      </c>
      <c r="BC188" s="16">
        <v>0</v>
      </c>
      <c r="BD188" s="16">
        <v>0</v>
      </c>
      <c r="BG188">
        <f t="shared" si="11"/>
        <v>-8720</v>
      </c>
      <c r="BH188">
        <f t="shared" si="12"/>
        <v>-8828</v>
      </c>
      <c r="BI188">
        <f t="shared" si="13"/>
        <v>165</v>
      </c>
    </row>
    <row r="189" spans="1:61" x14ac:dyDescent="0.25">
      <c r="A189" s="20" t="s">
        <v>987</v>
      </c>
      <c r="B189" s="20">
        <f>VLOOKUP(A189,'Gebieden vanaf 1830'!$A$4:$C$1457,3,FALSE)</f>
        <v>166</v>
      </c>
      <c r="C189" s="16">
        <v>26668</v>
      </c>
      <c r="D189" s="16">
        <v>27210</v>
      </c>
      <c r="E189" s="16">
        <v>27733</v>
      </c>
      <c r="F189" s="16">
        <v>27995</v>
      </c>
      <c r="G189" s="16">
        <v>28339</v>
      </c>
      <c r="H189" s="16">
        <v>28633</v>
      </c>
      <c r="I189" s="16">
        <v>28774</v>
      </c>
      <c r="J189" s="16">
        <v>28942</v>
      </c>
      <c r="K189" s="16">
        <v>29041</v>
      </c>
      <c r="L189" s="16">
        <v>28746</v>
      </c>
      <c r="M189" s="16">
        <v>28902</v>
      </c>
      <c r="N189" s="16">
        <v>29087</v>
      </c>
      <c r="O189" s="16">
        <v>28913</v>
      </c>
      <c r="P189" s="16">
        <v>29163</v>
      </c>
      <c r="Q189" s="16">
        <v>29312</v>
      </c>
      <c r="R189" s="16">
        <v>29617</v>
      </c>
      <c r="S189" s="16">
        <v>29488</v>
      </c>
      <c r="T189" s="16">
        <v>29584</v>
      </c>
      <c r="U189" s="16">
        <v>29921</v>
      </c>
      <c r="V189" s="16">
        <v>30046</v>
      </c>
      <c r="W189" s="16">
        <v>30353</v>
      </c>
      <c r="X189" s="16">
        <v>30562</v>
      </c>
      <c r="Y189" s="16">
        <v>30989</v>
      </c>
      <c r="Z189" s="25">
        <v>31581</v>
      </c>
      <c r="AA189" s="25">
        <v>31944</v>
      </c>
      <c r="AB189" s="16">
        <v>32025</v>
      </c>
      <c r="AC189" s="16">
        <v>32230</v>
      </c>
      <c r="AD189" s="16">
        <v>32527</v>
      </c>
      <c r="AE189" s="16">
        <v>32761</v>
      </c>
      <c r="AF189" s="16">
        <v>32769</v>
      </c>
      <c r="AG189" s="16">
        <v>32704</v>
      </c>
      <c r="AH189" s="16">
        <v>32679</v>
      </c>
      <c r="AI189" s="16">
        <v>32643</v>
      </c>
      <c r="AJ189" s="16">
        <v>32571</v>
      </c>
      <c r="AK189" s="16">
        <v>32550</v>
      </c>
      <c r="AL189" s="16">
        <v>32562</v>
      </c>
      <c r="AM189" s="16">
        <v>32418</v>
      </c>
      <c r="AN189" s="16">
        <v>32398</v>
      </c>
      <c r="AO189" s="16">
        <v>32161</v>
      </c>
      <c r="AP189" s="16">
        <v>32188</v>
      </c>
      <c r="AQ189" s="16">
        <v>32705</v>
      </c>
      <c r="AR189" s="16">
        <v>47941</v>
      </c>
      <c r="AS189" s="16">
        <v>48394</v>
      </c>
      <c r="AT189" s="16">
        <v>48919</v>
      </c>
      <c r="AU189" s="16">
        <v>48949</v>
      </c>
      <c r="AV189" s="16">
        <v>48980</v>
      </c>
      <c r="AW189" s="16">
        <v>49295</v>
      </c>
      <c r="AX189" s="16">
        <v>49359</v>
      </c>
      <c r="AY189" s="16">
        <v>49385</v>
      </c>
      <c r="AZ189" s="16">
        <v>49860</v>
      </c>
      <c r="BA189" s="16">
        <v>50051</v>
      </c>
      <c r="BB189" s="16">
        <v>50403</v>
      </c>
      <c r="BC189" s="16">
        <v>50705</v>
      </c>
      <c r="BD189" s="16">
        <v>50924</v>
      </c>
      <c r="BG189">
        <f t="shared" si="11"/>
        <v>20143</v>
      </c>
      <c r="BH189">
        <f t="shared" si="12"/>
        <v>20352</v>
      </c>
      <c r="BI189">
        <f t="shared" si="13"/>
        <v>166</v>
      </c>
    </row>
    <row r="190" spans="1:61" x14ac:dyDescent="0.25">
      <c r="A190" s="20" t="s">
        <v>610</v>
      </c>
      <c r="B190" s="20">
        <f>VLOOKUP(A190,'Gebieden vanaf 1830'!$A$4:$C$1457,3,FALSE)</f>
        <v>167</v>
      </c>
      <c r="C190" s="16">
        <v>896</v>
      </c>
      <c r="D190" s="16">
        <v>892</v>
      </c>
      <c r="E190" s="16">
        <v>846</v>
      </c>
      <c r="F190" s="16">
        <v>861</v>
      </c>
      <c r="G190" s="16">
        <v>860</v>
      </c>
      <c r="H190" s="16">
        <v>875</v>
      </c>
      <c r="I190" s="16">
        <v>888</v>
      </c>
      <c r="J190" s="16">
        <v>896</v>
      </c>
      <c r="K190" s="16">
        <v>947</v>
      </c>
      <c r="L190" s="16">
        <v>946</v>
      </c>
      <c r="M190" s="16">
        <v>958</v>
      </c>
      <c r="N190" s="16">
        <v>923</v>
      </c>
      <c r="O190" s="16">
        <v>934</v>
      </c>
      <c r="P190" s="16">
        <v>0</v>
      </c>
      <c r="Q190" s="16">
        <v>0</v>
      </c>
      <c r="R190" s="16">
        <v>0</v>
      </c>
      <c r="S190" s="16">
        <v>0</v>
      </c>
      <c r="T190" s="16">
        <v>0</v>
      </c>
      <c r="U190" s="16">
        <v>0</v>
      </c>
      <c r="V190" s="16">
        <v>0</v>
      </c>
      <c r="W190" s="16">
        <v>0</v>
      </c>
      <c r="X190" s="16">
        <v>0</v>
      </c>
      <c r="Y190" s="16">
        <v>0</v>
      </c>
      <c r="Z190" s="25">
        <v>0</v>
      </c>
      <c r="AA190" s="25">
        <v>0</v>
      </c>
      <c r="AB190" s="16">
        <v>0</v>
      </c>
      <c r="AC190" s="16">
        <v>0</v>
      </c>
      <c r="AD190" s="16">
        <v>0</v>
      </c>
      <c r="AE190" s="16">
        <v>0</v>
      </c>
      <c r="AF190" s="16">
        <v>0</v>
      </c>
      <c r="AG190" s="16">
        <v>0</v>
      </c>
      <c r="AH190" s="16">
        <v>0</v>
      </c>
      <c r="AI190" s="16">
        <v>0</v>
      </c>
      <c r="AJ190" s="16">
        <v>0</v>
      </c>
      <c r="AK190" s="16">
        <v>0</v>
      </c>
      <c r="AL190" s="16">
        <v>0</v>
      </c>
      <c r="AM190" s="16">
        <v>0</v>
      </c>
      <c r="AN190" s="16">
        <v>0</v>
      </c>
      <c r="AO190" s="16">
        <v>0</v>
      </c>
      <c r="AP190" s="16">
        <v>0</v>
      </c>
      <c r="AQ190" s="16">
        <v>0</v>
      </c>
      <c r="AR190" s="16">
        <v>0</v>
      </c>
      <c r="AS190" s="16">
        <v>0</v>
      </c>
      <c r="AT190" s="16">
        <v>0</v>
      </c>
      <c r="AU190" s="16">
        <v>0</v>
      </c>
      <c r="AV190" s="16">
        <v>0</v>
      </c>
      <c r="AW190" s="16">
        <v>0</v>
      </c>
      <c r="AX190" s="16">
        <v>0</v>
      </c>
      <c r="AY190" s="16">
        <v>0</v>
      </c>
      <c r="AZ190" s="16">
        <v>0</v>
      </c>
      <c r="BA190" s="16">
        <v>0</v>
      </c>
      <c r="BB190" s="16">
        <v>0</v>
      </c>
      <c r="BC190" s="16">
        <v>0</v>
      </c>
      <c r="BD190" s="16">
        <v>0</v>
      </c>
      <c r="BG190">
        <f t="shared" si="11"/>
        <v>0</v>
      </c>
      <c r="BH190">
        <f t="shared" si="12"/>
        <v>0</v>
      </c>
      <c r="BI190">
        <f t="shared" si="13"/>
        <v>167</v>
      </c>
    </row>
    <row r="191" spans="1:61" x14ac:dyDescent="0.25">
      <c r="A191" s="20" t="s">
        <v>865</v>
      </c>
      <c r="B191" s="20">
        <f>VLOOKUP(A191,'Gebieden vanaf 1830'!$A$4:$C$1457,3,FALSE)</f>
        <v>168</v>
      </c>
      <c r="C191" s="16">
        <v>16916</v>
      </c>
      <c r="D191" s="16">
        <v>17085</v>
      </c>
      <c r="E191" s="16">
        <v>17239</v>
      </c>
      <c r="F191" s="16">
        <v>17365</v>
      </c>
      <c r="G191" s="16">
        <v>17552</v>
      </c>
      <c r="H191" s="16">
        <v>17591</v>
      </c>
      <c r="I191" s="16">
        <v>17640</v>
      </c>
      <c r="J191" s="16">
        <v>18202</v>
      </c>
      <c r="K191" s="16">
        <v>18318</v>
      </c>
      <c r="L191" s="16">
        <v>18441</v>
      </c>
      <c r="M191" s="16">
        <v>18713</v>
      </c>
      <c r="N191" s="16">
        <v>18970</v>
      </c>
      <c r="O191" s="16">
        <v>19297</v>
      </c>
      <c r="P191" s="16">
        <v>19783</v>
      </c>
      <c r="Q191" s="16">
        <v>20094</v>
      </c>
      <c r="R191" s="16">
        <v>20533</v>
      </c>
      <c r="S191" s="16">
        <v>20688</v>
      </c>
      <c r="T191" s="16">
        <v>20772</v>
      </c>
      <c r="U191" s="16">
        <v>21053</v>
      </c>
      <c r="V191" s="16">
        <v>21280</v>
      </c>
      <c r="W191" s="16">
        <v>21389</v>
      </c>
      <c r="X191" s="16">
        <v>21608</v>
      </c>
      <c r="Y191" s="16">
        <v>21766</v>
      </c>
      <c r="Z191" s="25">
        <v>21793</v>
      </c>
      <c r="AA191" s="25">
        <v>21771</v>
      </c>
      <c r="AB191" s="16">
        <v>21971</v>
      </c>
      <c r="AC191" s="16">
        <v>22114</v>
      </c>
      <c r="AD191" s="16">
        <v>22408</v>
      </c>
      <c r="AE191" s="16">
        <v>22429</v>
      </c>
      <c r="AF191" s="16">
        <v>22526</v>
      </c>
      <c r="AG191" s="16">
        <v>22562</v>
      </c>
      <c r="AH191" s="16">
        <v>22625</v>
      </c>
      <c r="AI191" s="16">
        <v>22687</v>
      </c>
      <c r="AJ191" s="16">
        <v>22702</v>
      </c>
      <c r="AK191" s="16">
        <v>22740</v>
      </c>
      <c r="AL191" s="16">
        <v>22808</v>
      </c>
      <c r="AM191" s="16">
        <v>22830</v>
      </c>
      <c r="AN191" s="16">
        <v>22775</v>
      </c>
      <c r="AO191" s="16">
        <v>22722</v>
      </c>
      <c r="AP191" s="16">
        <v>22461</v>
      </c>
      <c r="AQ191" s="16">
        <v>22595</v>
      </c>
      <c r="AR191" s="16">
        <v>22757</v>
      </c>
      <c r="AS191" s="16">
        <v>22703</v>
      </c>
      <c r="AT191" s="16">
        <v>22587</v>
      </c>
      <c r="AU191" s="16">
        <v>22508</v>
      </c>
      <c r="AV191" s="16">
        <v>22487</v>
      </c>
      <c r="AW191" s="16">
        <v>22489</v>
      </c>
      <c r="AX191" s="16">
        <v>22485</v>
      </c>
      <c r="AY191" s="16">
        <v>22492</v>
      </c>
      <c r="AZ191" s="16">
        <v>22589</v>
      </c>
      <c r="BA191" s="16">
        <v>22647</v>
      </c>
      <c r="BB191" s="16">
        <v>22664</v>
      </c>
      <c r="BC191" s="16">
        <v>22673</v>
      </c>
      <c r="BD191" s="16">
        <v>22554</v>
      </c>
      <c r="BG191">
        <f t="shared" si="11"/>
        <v>1065</v>
      </c>
      <c r="BH191">
        <f t="shared" si="12"/>
        <v>1284</v>
      </c>
      <c r="BI191">
        <f t="shared" si="13"/>
        <v>168</v>
      </c>
    </row>
    <row r="192" spans="1:61" x14ac:dyDescent="0.25">
      <c r="A192" s="20" t="s">
        <v>100</v>
      </c>
      <c r="B192" s="20">
        <f>VLOOKUP(A192,'Gebieden vanaf 1830'!$A$4:$C$1457,3,FALSE)</f>
        <v>169</v>
      </c>
      <c r="C192" s="16">
        <v>6091</v>
      </c>
      <c r="D192" s="16">
        <v>6122</v>
      </c>
      <c r="E192" s="16">
        <v>6182</v>
      </c>
      <c r="F192" s="16">
        <v>6160</v>
      </c>
      <c r="G192" s="16">
        <v>6221</v>
      </c>
      <c r="H192" s="16">
        <v>6235</v>
      </c>
      <c r="I192" s="16">
        <v>6334</v>
      </c>
      <c r="J192" s="16">
        <v>6403</v>
      </c>
      <c r="K192" s="16">
        <v>6113</v>
      </c>
      <c r="L192" s="16">
        <v>6091</v>
      </c>
      <c r="M192" s="16">
        <v>6286</v>
      </c>
      <c r="N192" s="16">
        <v>6406</v>
      </c>
      <c r="O192" s="16">
        <v>6462</v>
      </c>
      <c r="P192" s="16">
        <v>6690</v>
      </c>
      <c r="Q192" s="16">
        <v>6833</v>
      </c>
      <c r="R192" s="16">
        <v>6941</v>
      </c>
      <c r="S192" s="16">
        <v>6970</v>
      </c>
      <c r="T192" s="16">
        <v>6961</v>
      </c>
      <c r="U192" s="16">
        <v>6919</v>
      </c>
      <c r="V192" s="16">
        <v>6899</v>
      </c>
      <c r="W192" s="16">
        <v>6916</v>
      </c>
      <c r="X192" s="16">
        <v>6992</v>
      </c>
      <c r="Y192" s="16">
        <v>6982</v>
      </c>
      <c r="Z192" s="25">
        <v>6977</v>
      </c>
      <c r="AA192" s="25">
        <v>6932</v>
      </c>
      <c r="AB192" s="16">
        <v>6924</v>
      </c>
      <c r="AC192" s="16">
        <v>6896</v>
      </c>
      <c r="AD192" s="16">
        <v>6993</v>
      </c>
      <c r="AE192" s="16">
        <v>6994</v>
      </c>
      <c r="AF192" s="16">
        <v>6985</v>
      </c>
      <c r="AG192" s="16">
        <v>6946</v>
      </c>
      <c r="AH192" s="16">
        <v>6971</v>
      </c>
      <c r="AI192" s="16">
        <v>7022</v>
      </c>
      <c r="AJ192" s="16">
        <v>7025</v>
      </c>
      <c r="AK192" s="16">
        <v>7057</v>
      </c>
      <c r="AL192" s="16">
        <v>6986</v>
      </c>
      <c r="AM192" s="16">
        <v>6987</v>
      </c>
      <c r="AN192" s="16">
        <v>7055</v>
      </c>
      <c r="AO192" s="16">
        <v>7135</v>
      </c>
      <c r="AP192" s="16">
        <v>7147</v>
      </c>
      <c r="AQ192" s="16">
        <v>7234</v>
      </c>
      <c r="AR192" s="16">
        <v>0</v>
      </c>
      <c r="AS192" s="16">
        <v>0</v>
      </c>
      <c r="AT192" s="16">
        <v>0</v>
      </c>
      <c r="AU192" s="16">
        <v>0</v>
      </c>
      <c r="AV192" s="16">
        <v>0</v>
      </c>
      <c r="AW192" s="16">
        <v>0</v>
      </c>
      <c r="AX192" s="16">
        <v>0</v>
      </c>
      <c r="AY192" s="16">
        <v>0</v>
      </c>
      <c r="AZ192" s="16">
        <v>0</v>
      </c>
      <c r="BA192" s="16">
        <v>0</v>
      </c>
      <c r="BB192" s="16">
        <v>0</v>
      </c>
      <c r="BC192" s="16">
        <v>0</v>
      </c>
      <c r="BD192" s="16">
        <v>0</v>
      </c>
      <c r="BG192">
        <f t="shared" si="11"/>
        <v>-6992</v>
      </c>
      <c r="BH192">
        <f t="shared" si="12"/>
        <v>-6916</v>
      </c>
      <c r="BI192">
        <f t="shared" si="13"/>
        <v>169</v>
      </c>
    </row>
    <row r="193" spans="1:61" x14ac:dyDescent="0.25">
      <c r="A193" s="20" t="s">
        <v>121</v>
      </c>
      <c r="B193" s="20">
        <f>VLOOKUP(A193,'Gebieden vanaf 1830'!$A$4:$C$1457,3,FALSE)</f>
        <v>170</v>
      </c>
      <c r="C193" s="16">
        <v>4823</v>
      </c>
      <c r="D193" s="16">
        <v>4926</v>
      </c>
      <c r="E193" s="16">
        <v>4998</v>
      </c>
      <c r="F193" s="16">
        <v>5085</v>
      </c>
      <c r="G193" s="16">
        <v>5235</v>
      </c>
      <c r="H193" s="16">
        <v>5358</v>
      </c>
      <c r="I193" s="16">
        <v>5380</v>
      </c>
      <c r="J193" s="16">
        <v>5419</v>
      </c>
      <c r="K193" s="16">
        <v>5577</v>
      </c>
      <c r="L193" s="16">
        <v>5716</v>
      </c>
      <c r="M193" s="16">
        <v>5843</v>
      </c>
      <c r="N193" s="16">
        <v>5947</v>
      </c>
      <c r="O193" s="16">
        <v>6436</v>
      </c>
      <c r="P193" s="16">
        <v>6615</v>
      </c>
      <c r="Q193" s="16">
        <v>6883</v>
      </c>
      <c r="R193" s="16">
        <v>6993</v>
      </c>
      <c r="S193" s="16">
        <v>7080</v>
      </c>
      <c r="T193" s="16">
        <v>7220</v>
      </c>
      <c r="U193" s="16">
        <v>7254</v>
      </c>
      <c r="V193" s="16">
        <v>7435</v>
      </c>
      <c r="W193" s="16">
        <v>7583</v>
      </c>
      <c r="X193" s="16">
        <v>7578</v>
      </c>
      <c r="Y193" s="16">
        <v>7709</v>
      </c>
      <c r="Z193" s="25">
        <v>7761</v>
      </c>
      <c r="AA193" s="25">
        <v>7910</v>
      </c>
      <c r="AB193" s="16">
        <v>8002</v>
      </c>
      <c r="AC193" s="16">
        <v>8070</v>
      </c>
      <c r="AD193" s="16">
        <v>8200</v>
      </c>
      <c r="AE193" s="16">
        <v>8231</v>
      </c>
      <c r="AF193" s="16">
        <v>8268</v>
      </c>
      <c r="AG193" s="16">
        <v>8253</v>
      </c>
      <c r="AH193" s="16">
        <v>8237</v>
      </c>
      <c r="AI193" s="16">
        <v>8213</v>
      </c>
      <c r="AJ193" s="16">
        <v>8194</v>
      </c>
      <c r="AK193" s="16">
        <v>8241</v>
      </c>
      <c r="AL193" s="16">
        <v>8238</v>
      </c>
      <c r="AM193" s="16">
        <v>8358</v>
      </c>
      <c r="AN193" s="16">
        <v>8278</v>
      </c>
      <c r="AO193" s="16">
        <v>8270</v>
      </c>
      <c r="AP193" s="16">
        <v>8296</v>
      </c>
      <c r="AQ193" s="16">
        <v>8361</v>
      </c>
      <c r="AR193" s="16">
        <v>0</v>
      </c>
      <c r="AS193" s="16">
        <v>0</v>
      </c>
      <c r="AT193" s="16">
        <v>0</v>
      </c>
      <c r="AU193" s="16">
        <v>0</v>
      </c>
      <c r="AV193" s="16">
        <v>0</v>
      </c>
      <c r="AW193" s="16">
        <v>0</v>
      </c>
      <c r="AX193" s="16">
        <v>0</v>
      </c>
      <c r="AY193" s="16">
        <v>0</v>
      </c>
      <c r="AZ193" s="16">
        <v>0</v>
      </c>
      <c r="BA193" s="16">
        <v>0</v>
      </c>
      <c r="BB193" s="16">
        <v>0</v>
      </c>
      <c r="BC193" s="16">
        <v>0</v>
      </c>
      <c r="BD193" s="16">
        <v>0</v>
      </c>
      <c r="BG193">
        <f t="shared" si="11"/>
        <v>-7578</v>
      </c>
      <c r="BH193">
        <f t="shared" si="12"/>
        <v>-7583</v>
      </c>
      <c r="BI193">
        <f t="shared" si="13"/>
        <v>170</v>
      </c>
    </row>
    <row r="194" spans="1:61" x14ac:dyDescent="0.25">
      <c r="A194" s="20" t="s">
        <v>988</v>
      </c>
      <c r="B194" s="20">
        <f>VLOOKUP(A194,'Gebieden vanaf 1830'!$A$4:$C$1457,3,FALSE)</f>
        <v>171</v>
      </c>
      <c r="C194" s="16">
        <v>0</v>
      </c>
      <c r="D194" s="16">
        <v>0</v>
      </c>
      <c r="E194" s="16">
        <v>0</v>
      </c>
      <c r="F194" s="16">
        <v>29085</v>
      </c>
      <c r="G194" s="16">
        <v>29600</v>
      </c>
      <c r="H194" s="16">
        <v>30206</v>
      </c>
      <c r="I194" s="16">
        <v>30623</v>
      </c>
      <c r="J194" s="16">
        <v>31016</v>
      </c>
      <c r="K194" s="16">
        <v>31427</v>
      </c>
      <c r="L194" s="16">
        <v>31966</v>
      </c>
      <c r="M194" s="16">
        <v>31929</v>
      </c>
      <c r="N194" s="16">
        <v>32004</v>
      </c>
      <c r="O194" s="16">
        <v>32455</v>
      </c>
      <c r="P194" s="16">
        <v>32877</v>
      </c>
      <c r="Q194" s="16">
        <v>33213</v>
      </c>
      <c r="R194" s="16">
        <v>33675</v>
      </c>
      <c r="S194" s="16">
        <v>34467</v>
      </c>
      <c r="T194" s="16">
        <v>35361</v>
      </c>
      <c r="U194" s="16">
        <v>36034</v>
      </c>
      <c r="V194" s="16">
        <v>36741</v>
      </c>
      <c r="W194" s="16">
        <v>37403</v>
      </c>
      <c r="X194" s="16">
        <v>37398</v>
      </c>
      <c r="Y194" s="16">
        <v>37545</v>
      </c>
      <c r="Z194" s="25">
        <v>37885</v>
      </c>
      <c r="AA194" s="25">
        <v>37884</v>
      </c>
      <c r="AB194" s="16">
        <v>37797</v>
      </c>
      <c r="AC194" s="16">
        <v>37879</v>
      </c>
      <c r="AD194" s="16">
        <v>37820</v>
      </c>
      <c r="AE194" s="16">
        <v>37795</v>
      </c>
      <c r="AF194" s="16">
        <v>37829</v>
      </c>
      <c r="AG194" s="16">
        <v>38074</v>
      </c>
      <c r="AH194" s="16">
        <v>38278</v>
      </c>
      <c r="AI194" s="16">
        <v>38585</v>
      </c>
      <c r="AJ194" s="16">
        <v>39053</v>
      </c>
      <c r="AK194" s="16">
        <v>39586</v>
      </c>
      <c r="AL194" s="16">
        <v>39929</v>
      </c>
      <c r="AM194" s="16">
        <v>40551</v>
      </c>
      <c r="AN194" s="16">
        <v>41095</v>
      </c>
      <c r="AO194" s="16">
        <v>41755</v>
      </c>
      <c r="AP194" s="16">
        <v>42224</v>
      </c>
      <c r="AQ194" s="16">
        <v>43122</v>
      </c>
      <c r="AR194" s="16">
        <v>43669</v>
      </c>
      <c r="AS194" s="16">
        <v>44252</v>
      </c>
      <c r="AT194" s="16">
        <v>44741</v>
      </c>
      <c r="AU194" s="16">
        <v>45568</v>
      </c>
      <c r="AV194" s="16">
        <v>45600</v>
      </c>
      <c r="AW194" s="16">
        <v>45739</v>
      </c>
      <c r="AX194" s="16">
        <v>45777</v>
      </c>
      <c r="AY194" s="16">
        <v>45716</v>
      </c>
      <c r="AZ194" s="16">
        <v>45814</v>
      </c>
      <c r="BA194" s="16">
        <v>46090</v>
      </c>
      <c r="BB194" s="16">
        <v>46253</v>
      </c>
      <c r="BC194" s="16">
        <v>46342</v>
      </c>
      <c r="BD194" s="16">
        <v>46284</v>
      </c>
      <c r="BG194">
        <f t="shared" si="11"/>
        <v>8944</v>
      </c>
      <c r="BH194">
        <f t="shared" si="12"/>
        <v>8939</v>
      </c>
      <c r="BI194">
        <f t="shared" si="13"/>
        <v>171</v>
      </c>
    </row>
    <row r="195" spans="1:61" x14ac:dyDescent="0.25">
      <c r="A195" s="20" t="s">
        <v>611</v>
      </c>
      <c r="B195" s="20">
        <f>VLOOKUP(A195,'Gebieden vanaf 1830'!$A$4:$C$1457,3,FALSE)</f>
        <v>172</v>
      </c>
      <c r="C195" s="16">
        <v>3090</v>
      </c>
      <c r="D195" s="16">
        <v>3055</v>
      </c>
      <c r="E195" s="16">
        <v>3015</v>
      </c>
      <c r="F195" s="16">
        <v>2953</v>
      </c>
      <c r="G195" s="16">
        <v>2933</v>
      </c>
      <c r="H195" s="16">
        <v>2911</v>
      </c>
      <c r="I195" s="16">
        <v>2876</v>
      </c>
      <c r="J195" s="16">
        <v>2884</v>
      </c>
      <c r="K195" s="16">
        <v>2829</v>
      </c>
      <c r="L195" s="16">
        <v>2811</v>
      </c>
      <c r="M195" s="16">
        <v>2781</v>
      </c>
      <c r="N195" s="16">
        <v>2765</v>
      </c>
      <c r="O195" s="16">
        <v>2750</v>
      </c>
      <c r="P195" s="16">
        <v>0</v>
      </c>
      <c r="Q195" s="16">
        <v>0</v>
      </c>
      <c r="R195" s="16">
        <v>0</v>
      </c>
      <c r="S195" s="16">
        <v>0</v>
      </c>
      <c r="T195" s="16">
        <v>0</v>
      </c>
      <c r="U195" s="16">
        <v>0</v>
      </c>
      <c r="V195" s="16">
        <v>0</v>
      </c>
      <c r="W195" s="16">
        <v>0</v>
      </c>
      <c r="X195" s="16">
        <v>0</v>
      </c>
      <c r="Y195" s="16">
        <v>0</v>
      </c>
      <c r="Z195" s="25">
        <v>0</v>
      </c>
      <c r="AA195" s="25">
        <v>0</v>
      </c>
      <c r="AB195" s="16">
        <v>0</v>
      </c>
      <c r="AC195" s="16">
        <v>0</v>
      </c>
      <c r="AD195" s="16">
        <v>0</v>
      </c>
      <c r="AE195" s="16">
        <v>0</v>
      </c>
      <c r="AF195" s="16">
        <v>0</v>
      </c>
      <c r="AG195" s="16">
        <v>0</v>
      </c>
      <c r="AH195" s="16">
        <v>0</v>
      </c>
      <c r="AI195" s="16">
        <v>0</v>
      </c>
      <c r="AJ195" s="16">
        <v>0</v>
      </c>
      <c r="AK195" s="16">
        <v>0</v>
      </c>
      <c r="AL195" s="16">
        <v>0</v>
      </c>
      <c r="AM195" s="16">
        <v>0</v>
      </c>
      <c r="AN195" s="16">
        <v>0</v>
      </c>
      <c r="AO195" s="16">
        <v>0</v>
      </c>
      <c r="AP195" s="16">
        <v>0</v>
      </c>
      <c r="AQ195" s="16">
        <v>0</v>
      </c>
      <c r="AR195" s="16">
        <v>0</v>
      </c>
      <c r="AS195" s="16">
        <v>0</v>
      </c>
      <c r="AT195" s="16">
        <v>0</v>
      </c>
      <c r="AU195" s="16">
        <v>0</v>
      </c>
      <c r="AV195" s="16">
        <v>0</v>
      </c>
      <c r="AW195" s="16">
        <v>0</v>
      </c>
      <c r="AX195" s="16">
        <v>0</v>
      </c>
      <c r="AY195" s="16">
        <v>0</v>
      </c>
      <c r="AZ195" s="16">
        <v>0</v>
      </c>
      <c r="BA195" s="16">
        <v>0</v>
      </c>
      <c r="BB195" s="16">
        <v>0</v>
      </c>
      <c r="BC195" s="16">
        <v>0</v>
      </c>
      <c r="BD195" s="16">
        <v>0</v>
      </c>
      <c r="BG195">
        <f t="shared" si="11"/>
        <v>0</v>
      </c>
      <c r="BH195">
        <f t="shared" si="12"/>
        <v>0</v>
      </c>
      <c r="BI195">
        <f t="shared" si="13"/>
        <v>172</v>
      </c>
    </row>
    <row r="196" spans="1:61" x14ac:dyDescent="0.25">
      <c r="A196" s="20" t="s">
        <v>989</v>
      </c>
      <c r="B196" s="20">
        <f>VLOOKUP(A196,'Gebieden vanaf 1830'!$A$4:$C$1457,3,FALSE)</f>
        <v>173</v>
      </c>
      <c r="C196" s="16">
        <v>19713</v>
      </c>
      <c r="D196" s="16">
        <v>20331</v>
      </c>
      <c r="E196" s="16">
        <v>20723</v>
      </c>
      <c r="F196" s="16">
        <v>21073</v>
      </c>
      <c r="G196" s="16">
        <v>21454</v>
      </c>
      <c r="H196" s="16">
        <v>21678</v>
      </c>
      <c r="I196" s="16">
        <v>21948</v>
      </c>
      <c r="J196" s="16">
        <v>22038</v>
      </c>
      <c r="K196" s="16">
        <v>21869</v>
      </c>
      <c r="L196" s="16">
        <v>22092</v>
      </c>
      <c r="M196" s="16">
        <v>22604</v>
      </c>
      <c r="N196" s="16">
        <v>23434</v>
      </c>
      <c r="O196" s="16">
        <v>24176</v>
      </c>
      <c r="P196" s="16">
        <v>24709</v>
      </c>
      <c r="Q196" s="16">
        <v>25459</v>
      </c>
      <c r="R196" s="16">
        <v>26052</v>
      </c>
      <c r="S196" s="16">
        <v>26624</v>
      </c>
      <c r="T196" s="16">
        <v>27284</v>
      </c>
      <c r="U196" s="16">
        <v>27428</v>
      </c>
      <c r="V196" s="16">
        <v>27884</v>
      </c>
      <c r="W196" s="16">
        <v>28134</v>
      </c>
      <c r="X196" s="16">
        <v>28367</v>
      </c>
      <c r="Y196" s="16">
        <v>28626</v>
      </c>
      <c r="Z196" s="25">
        <v>28747</v>
      </c>
      <c r="AA196" s="25">
        <v>28827</v>
      </c>
      <c r="AB196" s="16">
        <v>28957</v>
      </c>
      <c r="AC196" s="16">
        <v>29128</v>
      </c>
      <c r="AD196" s="16">
        <v>29188</v>
      </c>
      <c r="AE196" s="16">
        <v>29547</v>
      </c>
      <c r="AF196" s="16">
        <v>29680</v>
      </c>
      <c r="AG196" s="16">
        <v>29803</v>
      </c>
      <c r="AH196" s="16">
        <v>29835</v>
      </c>
      <c r="AI196" s="16">
        <v>29994</v>
      </c>
      <c r="AJ196" s="16">
        <v>30349</v>
      </c>
      <c r="AK196" s="16">
        <v>30420</v>
      </c>
      <c r="AL196" s="16">
        <v>30673</v>
      </c>
      <c r="AM196" s="16">
        <v>30698</v>
      </c>
      <c r="AN196" s="16">
        <v>30693</v>
      </c>
      <c r="AO196" s="16">
        <v>30670</v>
      </c>
      <c r="AP196" s="16">
        <v>30754</v>
      </c>
      <c r="AQ196" s="16">
        <v>30746</v>
      </c>
      <c r="AR196" s="16">
        <v>31111</v>
      </c>
      <c r="AS196" s="16">
        <v>31180</v>
      </c>
      <c r="AT196" s="16">
        <v>31374</v>
      </c>
      <c r="AU196" s="16">
        <v>31392</v>
      </c>
      <c r="AV196" s="16">
        <v>31373</v>
      </c>
      <c r="AW196" s="16">
        <v>31297</v>
      </c>
      <c r="AX196" s="16">
        <v>31416</v>
      </c>
      <c r="AY196" s="16">
        <v>31584</v>
      </c>
      <c r="AZ196" s="16">
        <v>31764</v>
      </c>
      <c r="BA196" s="16">
        <v>31974</v>
      </c>
      <c r="BB196" s="16">
        <v>32176</v>
      </c>
      <c r="BC196" s="16">
        <v>32176</v>
      </c>
      <c r="BD196" s="16">
        <v>32200</v>
      </c>
      <c r="BG196">
        <f t="shared" si="11"/>
        <v>3809</v>
      </c>
      <c r="BH196">
        <f t="shared" si="12"/>
        <v>4042</v>
      </c>
      <c r="BI196">
        <f t="shared" si="13"/>
        <v>173</v>
      </c>
    </row>
    <row r="197" spans="1:61" x14ac:dyDescent="0.25">
      <c r="A197" s="20" t="s">
        <v>84</v>
      </c>
      <c r="B197" s="20">
        <f>VLOOKUP(A197,'Gebieden vanaf 1830'!$A$4:$C$1457,3,FALSE)</f>
        <v>174</v>
      </c>
      <c r="C197" s="16">
        <v>7600</v>
      </c>
      <c r="D197" s="16">
        <v>7655</v>
      </c>
      <c r="E197" s="16">
        <v>7743</v>
      </c>
      <c r="F197" s="16">
        <v>7813</v>
      </c>
      <c r="G197" s="16">
        <v>7897</v>
      </c>
      <c r="H197" s="16">
        <v>8015</v>
      </c>
      <c r="I197" s="16">
        <v>8042</v>
      </c>
      <c r="J197" s="16">
        <v>8159</v>
      </c>
      <c r="K197" s="16">
        <v>8216</v>
      </c>
      <c r="L197" s="16">
        <v>8212</v>
      </c>
      <c r="M197" s="16">
        <v>8325</v>
      </c>
      <c r="N197" s="16">
        <v>8448</v>
      </c>
      <c r="O197" s="16">
        <v>8566</v>
      </c>
      <c r="P197" s="16">
        <v>8548</v>
      </c>
      <c r="Q197" s="16">
        <v>8627</v>
      </c>
      <c r="R197" s="16">
        <v>8518</v>
      </c>
      <c r="S197" s="16">
        <v>8480</v>
      </c>
      <c r="T197" s="16">
        <v>8709</v>
      </c>
      <c r="U197" s="16">
        <v>8821</v>
      </c>
      <c r="V197" s="16">
        <v>8951</v>
      </c>
      <c r="W197" s="16">
        <v>8970</v>
      </c>
      <c r="X197" s="16">
        <v>9065</v>
      </c>
      <c r="Y197" s="16">
        <v>9097</v>
      </c>
      <c r="Z197" s="25">
        <v>9048</v>
      </c>
      <c r="AA197" s="25">
        <v>9008</v>
      </c>
      <c r="AB197" s="16">
        <v>8950</v>
      </c>
      <c r="AC197" s="16">
        <v>8958</v>
      </c>
      <c r="AD197" s="16">
        <v>8979</v>
      </c>
      <c r="AE197" s="16">
        <v>9002</v>
      </c>
      <c r="AF197" s="16">
        <v>9039</v>
      </c>
      <c r="AG197" s="16">
        <v>9050</v>
      </c>
      <c r="AH197" s="16">
        <v>9087</v>
      </c>
      <c r="AI197" s="16">
        <v>9072</v>
      </c>
      <c r="AJ197" s="16">
        <v>9259</v>
      </c>
      <c r="AK197" s="16">
        <v>9405</v>
      </c>
      <c r="AL197" s="16">
        <v>9436</v>
      </c>
      <c r="AM197" s="16">
        <v>9400</v>
      </c>
      <c r="AN197" s="16">
        <v>9360</v>
      </c>
      <c r="AO197" s="16">
        <v>9311</v>
      </c>
      <c r="AP197" s="16">
        <v>9292</v>
      </c>
      <c r="AQ197" s="16">
        <v>9303</v>
      </c>
      <c r="AR197" s="16">
        <v>17024</v>
      </c>
      <c r="AS197" s="16">
        <v>16979</v>
      </c>
      <c r="AT197" s="16">
        <v>0</v>
      </c>
      <c r="AU197" s="16">
        <v>0</v>
      </c>
      <c r="AV197" s="16">
        <v>0</v>
      </c>
      <c r="AW197" s="16">
        <v>0</v>
      </c>
      <c r="AX197" s="16">
        <v>0</v>
      </c>
      <c r="AY197" s="16">
        <v>0</v>
      </c>
      <c r="AZ197" s="16">
        <v>0</v>
      </c>
      <c r="BA197" s="16">
        <v>0</v>
      </c>
      <c r="BB197" s="16">
        <v>0</v>
      </c>
      <c r="BC197" s="16">
        <v>0</v>
      </c>
      <c r="BD197" s="16">
        <v>0</v>
      </c>
      <c r="BG197">
        <f t="shared" si="11"/>
        <v>-9065</v>
      </c>
      <c r="BH197">
        <f t="shared" si="12"/>
        <v>-8970</v>
      </c>
      <c r="BI197">
        <f t="shared" si="13"/>
        <v>174</v>
      </c>
    </row>
    <row r="198" spans="1:61" x14ac:dyDescent="0.25">
      <c r="A198" s="20" t="s">
        <v>990</v>
      </c>
      <c r="B198" s="20">
        <f>VLOOKUP(A198,'Gebieden vanaf 1830'!$A$4:$C$1457,3,FALSE)</f>
        <v>175</v>
      </c>
      <c r="C198" s="16">
        <v>12845</v>
      </c>
      <c r="D198" s="16">
        <v>13152</v>
      </c>
      <c r="E198" s="16">
        <v>13397</v>
      </c>
      <c r="F198" s="16">
        <v>13582</v>
      </c>
      <c r="G198" s="16">
        <v>13812</v>
      </c>
      <c r="H198" s="16">
        <v>13732</v>
      </c>
      <c r="I198" s="16">
        <v>13890</v>
      </c>
      <c r="J198" s="16">
        <v>14093</v>
      </c>
      <c r="K198" s="16">
        <v>14207</v>
      </c>
      <c r="L198" s="16">
        <v>14424</v>
      </c>
      <c r="M198" s="16">
        <v>14712</v>
      </c>
      <c r="N198" s="16">
        <v>15208</v>
      </c>
      <c r="O198" s="16">
        <v>15521</v>
      </c>
      <c r="P198" s="16">
        <v>15727</v>
      </c>
      <c r="Q198" s="16">
        <v>15769</v>
      </c>
      <c r="R198" s="16">
        <v>15895</v>
      </c>
      <c r="S198" s="16">
        <v>16136</v>
      </c>
      <c r="T198" s="16">
        <v>16368</v>
      </c>
      <c r="U198" s="16">
        <v>16654</v>
      </c>
      <c r="V198" s="16">
        <v>16859</v>
      </c>
      <c r="W198" s="16">
        <v>17092</v>
      </c>
      <c r="X198" s="16">
        <v>17305</v>
      </c>
      <c r="Y198" s="16">
        <v>17313</v>
      </c>
      <c r="Z198" s="25">
        <v>17488</v>
      </c>
      <c r="AA198" s="25">
        <v>17431</v>
      </c>
      <c r="AB198" s="16">
        <v>17543</v>
      </c>
      <c r="AC198" s="16">
        <v>17661</v>
      </c>
      <c r="AD198" s="16">
        <v>17732</v>
      </c>
      <c r="AE198" s="16">
        <v>17790</v>
      </c>
      <c r="AF198" s="16">
        <v>17957</v>
      </c>
      <c r="AG198" s="16">
        <v>18057</v>
      </c>
      <c r="AH198" s="16">
        <v>18074</v>
      </c>
      <c r="AI198" s="16">
        <v>18147</v>
      </c>
      <c r="AJ198" s="16">
        <v>18262</v>
      </c>
      <c r="AK198" s="16">
        <v>18283</v>
      </c>
      <c r="AL198" s="16">
        <v>18312</v>
      </c>
      <c r="AM198" s="16">
        <v>18355</v>
      </c>
      <c r="AN198" s="16">
        <v>16521</v>
      </c>
      <c r="AO198" s="16">
        <v>16493</v>
      </c>
      <c r="AP198" s="16">
        <v>16478</v>
      </c>
      <c r="AQ198" s="16">
        <v>16686</v>
      </c>
      <c r="AR198" s="16">
        <v>16772</v>
      </c>
      <c r="AS198" s="16">
        <v>16890</v>
      </c>
      <c r="AT198" s="16">
        <v>16966</v>
      </c>
      <c r="AU198" s="16">
        <v>16938</v>
      </c>
      <c r="AV198" s="16">
        <v>17028</v>
      </c>
      <c r="AW198" s="16">
        <v>17303</v>
      </c>
      <c r="AX198" s="16">
        <v>17311</v>
      </c>
      <c r="AY198" s="16">
        <v>17419</v>
      </c>
      <c r="AZ198" s="16">
        <v>17446</v>
      </c>
      <c r="BA198" s="16">
        <v>17404</v>
      </c>
      <c r="BB198" s="16">
        <v>17329</v>
      </c>
      <c r="BC198" s="16">
        <v>17380</v>
      </c>
      <c r="BD198" s="16">
        <v>17314</v>
      </c>
      <c r="BG198">
        <f t="shared" si="11"/>
        <v>75</v>
      </c>
      <c r="BH198">
        <f t="shared" si="12"/>
        <v>288</v>
      </c>
      <c r="BI198">
        <f t="shared" si="13"/>
        <v>175</v>
      </c>
    </row>
    <row r="199" spans="1:61" x14ac:dyDescent="0.25">
      <c r="A199" s="20" t="s">
        <v>128</v>
      </c>
      <c r="B199" s="20">
        <f>VLOOKUP(A199,'Gebieden vanaf 1830'!$A$4:$C$1457,3,FALSE)</f>
        <v>176</v>
      </c>
      <c r="C199" s="16">
        <v>2250</v>
      </c>
      <c r="D199" s="16">
        <v>2326</v>
      </c>
      <c r="E199" s="16">
        <v>2457</v>
      </c>
      <c r="F199" s="16">
        <v>2536</v>
      </c>
      <c r="G199" s="16">
        <v>2636</v>
      </c>
      <c r="H199" s="16">
        <v>2740</v>
      </c>
      <c r="I199" s="16">
        <v>2893</v>
      </c>
      <c r="J199" s="16">
        <v>2983</v>
      </c>
      <c r="K199" s="16">
        <v>3085</v>
      </c>
      <c r="L199" s="16">
        <v>3171</v>
      </c>
      <c r="M199" s="16">
        <v>3339</v>
      </c>
      <c r="N199" s="16">
        <v>3481</v>
      </c>
      <c r="O199" s="16">
        <v>3568</v>
      </c>
      <c r="P199" s="16">
        <v>3658</v>
      </c>
      <c r="Q199" s="16">
        <v>3763</v>
      </c>
      <c r="R199" s="16">
        <v>3803</v>
      </c>
      <c r="S199" s="16">
        <v>3901</v>
      </c>
      <c r="T199" s="16">
        <v>4020</v>
      </c>
      <c r="U199" s="16">
        <v>4076</v>
      </c>
      <c r="V199" s="16">
        <v>4091</v>
      </c>
      <c r="W199" s="16">
        <v>4133</v>
      </c>
      <c r="X199" s="16">
        <v>4268</v>
      </c>
      <c r="Y199" s="16">
        <v>4292</v>
      </c>
      <c r="Z199" s="25">
        <v>4286</v>
      </c>
      <c r="AA199" s="25">
        <v>4239</v>
      </c>
      <c r="AB199" s="16">
        <v>4248</v>
      </c>
      <c r="AC199" s="16">
        <v>4252</v>
      </c>
      <c r="AD199" s="16">
        <v>4255</v>
      </c>
      <c r="AE199" s="16">
        <v>4242</v>
      </c>
      <c r="AF199" s="16">
        <v>4245</v>
      </c>
      <c r="AG199" s="16">
        <v>4219</v>
      </c>
      <c r="AH199" s="16">
        <v>4305</v>
      </c>
      <c r="AI199" s="16">
        <v>4298</v>
      </c>
      <c r="AJ199" s="16">
        <v>4283</v>
      </c>
      <c r="AK199" s="16">
        <v>4333</v>
      </c>
      <c r="AL199" s="16">
        <v>4362</v>
      </c>
      <c r="AM199" s="16">
        <v>4399</v>
      </c>
      <c r="AN199" s="16">
        <v>4421</v>
      </c>
      <c r="AO199" s="16">
        <v>4472</v>
      </c>
      <c r="AP199" s="16">
        <v>4461</v>
      </c>
      <c r="AQ199" s="16">
        <v>4493</v>
      </c>
      <c r="AR199" s="16">
        <v>0</v>
      </c>
      <c r="AS199" s="16">
        <v>0</v>
      </c>
      <c r="AT199" s="16">
        <v>0</v>
      </c>
      <c r="AU199" s="16">
        <v>0</v>
      </c>
      <c r="AV199" s="16">
        <v>0</v>
      </c>
      <c r="AW199" s="16">
        <v>0</v>
      </c>
      <c r="AX199" s="16">
        <v>0</v>
      </c>
      <c r="AY199" s="16">
        <v>0</v>
      </c>
      <c r="AZ199" s="16">
        <v>0</v>
      </c>
      <c r="BA199" s="16">
        <v>0</v>
      </c>
      <c r="BB199" s="16">
        <v>0</v>
      </c>
      <c r="BC199" s="16">
        <v>0</v>
      </c>
      <c r="BD199" s="16">
        <v>0</v>
      </c>
      <c r="BG199">
        <f t="shared" si="11"/>
        <v>-4268</v>
      </c>
      <c r="BH199">
        <f t="shared" si="12"/>
        <v>-4133</v>
      </c>
      <c r="BI199">
        <f t="shared" si="13"/>
        <v>176</v>
      </c>
    </row>
    <row r="200" spans="1:61" x14ac:dyDescent="0.25">
      <c r="A200" s="20" t="s">
        <v>991</v>
      </c>
      <c r="B200" s="20">
        <f>VLOOKUP(A200,'Gebieden vanaf 1830'!$A$4:$C$1457,3,FALSE)</f>
        <v>177</v>
      </c>
      <c r="C200" s="16">
        <v>15671</v>
      </c>
      <c r="D200" s="16">
        <v>16073</v>
      </c>
      <c r="E200" s="16">
        <v>16416</v>
      </c>
      <c r="F200" s="16">
        <v>16815</v>
      </c>
      <c r="G200" s="16">
        <v>17160</v>
      </c>
      <c r="H200" s="16">
        <v>17474</v>
      </c>
      <c r="I200" s="16">
        <v>17776</v>
      </c>
      <c r="J200" s="16">
        <v>18306</v>
      </c>
      <c r="K200" s="16">
        <v>18945</v>
      </c>
      <c r="L200" s="16">
        <v>19468</v>
      </c>
      <c r="M200" s="16">
        <v>19885</v>
      </c>
      <c r="N200" s="16">
        <v>20291</v>
      </c>
      <c r="O200" s="16">
        <v>20840</v>
      </c>
      <c r="P200" s="16">
        <v>21540</v>
      </c>
      <c r="Q200" s="16">
        <v>22469</v>
      </c>
      <c r="R200" s="16">
        <v>23376</v>
      </c>
      <c r="S200" s="16">
        <v>23598</v>
      </c>
      <c r="T200" s="16">
        <v>23857</v>
      </c>
      <c r="U200" s="16">
        <v>24102</v>
      </c>
      <c r="V200" s="16">
        <v>24217</v>
      </c>
      <c r="W200" s="16">
        <v>24368</v>
      </c>
      <c r="X200" s="16">
        <v>24638</v>
      </c>
      <c r="Y200" s="16">
        <v>25101</v>
      </c>
      <c r="Z200" s="25">
        <v>25311</v>
      </c>
      <c r="AA200" s="25">
        <v>25481</v>
      </c>
      <c r="AB200" s="16">
        <v>25722</v>
      </c>
      <c r="AC200" s="16">
        <v>25958</v>
      </c>
      <c r="AD200" s="16">
        <v>26251</v>
      </c>
      <c r="AE200" s="16">
        <v>26624</v>
      </c>
      <c r="AF200" s="16">
        <v>26883</v>
      </c>
      <c r="AG200" s="16">
        <v>27102</v>
      </c>
      <c r="AH200" s="16">
        <v>27440</v>
      </c>
      <c r="AI200" s="16">
        <v>27545</v>
      </c>
      <c r="AJ200" s="16">
        <v>27765</v>
      </c>
      <c r="AK200" s="16">
        <v>28065</v>
      </c>
      <c r="AL200" s="16">
        <v>28382</v>
      </c>
      <c r="AM200" s="16">
        <v>28311</v>
      </c>
      <c r="AN200" s="16">
        <v>28286</v>
      </c>
      <c r="AO200" s="16">
        <v>28281</v>
      </c>
      <c r="AP200" s="16">
        <v>28246</v>
      </c>
      <c r="AQ200" s="16">
        <v>28294</v>
      </c>
      <c r="AR200" s="16">
        <v>36403</v>
      </c>
      <c r="AS200" s="16">
        <v>36632</v>
      </c>
      <c r="AT200" s="16">
        <v>36956</v>
      </c>
      <c r="AU200" s="16">
        <v>37144</v>
      </c>
      <c r="AV200" s="16">
        <v>37206</v>
      </c>
      <c r="AW200" s="16">
        <v>37259</v>
      </c>
      <c r="AX200" s="16">
        <v>37311</v>
      </c>
      <c r="AY200" s="16">
        <v>37030</v>
      </c>
      <c r="AZ200" s="16">
        <v>36891</v>
      </c>
      <c r="BA200" s="16">
        <v>36796</v>
      </c>
      <c r="BB200" s="16">
        <v>36688</v>
      </c>
      <c r="BC200" s="16">
        <v>36603</v>
      </c>
      <c r="BD200" s="16">
        <v>36486</v>
      </c>
      <c r="BG200">
        <f t="shared" si="11"/>
        <v>11965</v>
      </c>
      <c r="BH200">
        <f t="shared" si="12"/>
        <v>12235</v>
      </c>
      <c r="BI200">
        <f t="shared" si="13"/>
        <v>177</v>
      </c>
    </row>
    <row r="201" spans="1:61" x14ac:dyDescent="0.25">
      <c r="A201" s="20" t="s">
        <v>66</v>
      </c>
      <c r="B201" s="20">
        <f>VLOOKUP(A201,'Gebieden vanaf 1830'!$A$4:$C$1457,3,FALSE)</f>
        <v>178</v>
      </c>
      <c r="C201" s="16">
        <v>14092</v>
      </c>
      <c r="D201" s="16">
        <v>14257</v>
      </c>
      <c r="E201" s="16">
        <v>14650</v>
      </c>
      <c r="F201" s="16">
        <v>14929</v>
      </c>
      <c r="G201" s="16">
        <v>15195</v>
      </c>
      <c r="H201" s="16">
        <v>15546</v>
      </c>
      <c r="I201" s="16">
        <v>16048</v>
      </c>
      <c r="J201" s="16">
        <v>16431</v>
      </c>
      <c r="K201" s="16">
        <v>16747</v>
      </c>
      <c r="L201" s="16">
        <v>16970</v>
      </c>
      <c r="M201" s="16">
        <v>17360</v>
      </c>
      <c r="N201" s="16">
        <v>17580</v>
      </c>
      <c r="O201" s="16">
        <v>17882</v>
      </c>
      <c r="P201" s="16">
        <v>18473</v>
      </c>
      <c r="Q201" s="16">
        <v>18984</v>
      </c>
      <c r="R201" s="16">
        <v>19647</v>
      </c>
      <c r="S201" s="16">
        <v>20008</v>
      </c>
      <c r="T201" s="16">
        <v>20413</v>
      </c>
      <c r="U201" s="16">
        <v>20807</v>
      </c>
      <c r="V201" s="16">
        <v>21026</v>
      </c>
      <c r="W201" s="16">
        <v>21329</v>
      </c>
      <c r="X201" s="16">
        <v>21661</v>
      </c>
      <c r="Y201" s="16">
        <v>21963</v>
      </c>
      <c r="Z201" s="25">
        <v>22305</v>
      </c>
      <c r="AA201" s="25">
        <v>22538</v>
      </c>
      <c r="AB201" s="16">
        <v>22777</v>
      </c>
      <c r="AC201" s="16">
        <v>23105</v>
      </c>
      <c r="AD201" s="16">
        <v>23370</v>
      </c>
      <c r="AE201" s="16">
        <v>23701</v>
      </c>
      <c r="AF201" s="16">
        <v>23927</v>
      </c>
      <c r="AG201" s="16">
        <v>24143</v>
      </c>
      <c r="AH201" s="16">
        <v>24366</v>
      </c>
      <c r="AI201" s="16">
        <v>24455</v>
      </c>
      <c r="AJ201" s="16">
        <v>24662</v>
      </c>
      <c r="AK201" s="16">
        <v>24885</v>
      </c>
      <c r="AL201" s="16">
        <v>25211</v>
      </c>
      <c r="AM201" s="16">
        <v>25555</v>
      </c>
      <c r="AN201" s="16">
        <v>25838</v>
      </c>
      <c r="AO201" s="16">
        <v>26083</v>
      </c>
      <c r="AP201" s="16">
        <v>26121</v>
      </c>
      <c r="AQ201" s="16">
        <v>26213</v>
      </c>
      <c r="AR201" s="16">
        <v>35413</v>
      </c>
      <c r="AS201" s="16">
        <v>35637</v>
      </c>
      <c r="AT201" s="16">
        <v>35885</v>
      </c>
      <c r="AU201" s="16">
        <v>0</v>
      </c>
      <c r="AV201" s="16">
        <v>0</v>
      </c>
      <c r="AW201" s="16">
        <v>0</v>
      </c>
      <c r="AX201" s="16">
        <v>0</v>
      </c>
      <c r="AY201" s="16">
        <v>0</v>
      </c>
      <c r="AZ201" s="16">
        <v>0</v>
      </c>
      <c r="BA201" s="16">
        <v>0</v>
      </c>
      <c r="BB201" s="16">
        <v>0</v>
      </c>
      <c r="BC201" s="16">
        <v>0</v>
      </c>
      <c r="BD201" s="16">
        <v>0</v>
      </c>
      <c r="BG201">
        <f t="shared" si="11"/>
        <v>-21661</v>
      </c>
      <c r="BH201">
        <f t="shared" si="12"/>
        <v>-21329</v>
      </c>
      <c r="BI201">
        <f t="shared" si="13"/>
        <v>178</v>
      </c>
    </row>
    <row r="202" spans="1:61" x14ac:dyDescent="0.25">
      <c r="A202" s="20" t="s">
        <v>103</v>
      </c>
      <c r="B202" s="20">
        <f>VLOOKUP(A202,'Gebieden vanaf 1830'!$A$4:$C$1457,3,FALSE)</f>
        <v>179</v>
      </c>
      <c r="C202" s="16">
        <v>4576</v>
      </c>
      <c r="D202" s="16">
        <v>4673</v>
      </c>
      <c r="E202" s="16">
        <v>4770</v>
      </c>
      <c r="F202" s="16">
        <v>4824</v>
      </c>
      <c r="G202" s="16">
        <v>4893</v>
      </c>
      <c r="H202" s="16">
        <v>5039</v>
      </c>
      <c r="I202" s="16">
        <v>5116</v>
      </c>
      <c r="J202" s="16">
        <v>5091</v>
      </c>
      <c r="K202" s="16">
        <v>5187</v>
      </c>
      <c r="L202" s="16">
        <v>5378</v>
      </c>
      <c r="M202" s="16">
        <v>5672</v>
      </c>
      <c r="N202" s="16">
        <v>6154</v>
      </c>
      <c r="O202" s="16">
        <v>6204</v>
      </c>
      <c r="P202" s="16">
        <v>6325</v>
      </c>
      <c r="Q202" s="16">
        <v>6731</v>
      </c>
      <c r="R202" s="16">
        <v>6944</v>
      </c>
      <c r="S202" s="16">
        <v>6921</v>
      </c>
      <c r="T202" s="16">
        <v>6989</v>
      </c>
      <c r="U202" s="16">
        <v>6993</v>
      </c>
      <c r="V202" s="16">
        <v>7082</v>
      </c>
      <c r="W202" s="16">
        <v>6995</v>
      </c>
      <c r="X202" s="16">
        <v>7065</v>
      </c>
      <c r="Y202" s="16">
        <v>7192</v>
      </c>
      <c r="Z202" s="25">
        <v>7264</v>
      </c>
      <c r="AA202" s="25">
        <v>7314</v>
      </c>
      <c r="AB202" s="16">
        <v>7314</v>
      </c>
      <c r="AC202" s="16">
        <v>7382</v>
      </c>
      <c r="AD202" s="16">
        <v>7447</v>
      </c>
      <c r="AE202" s="16">
        <v>7521</v>
      </c>
      <c r="AF202" s="16">
        <v>7530</v>
      </c>
      <c r="AG202" s="16">
        <v>7509</v>
      </c>
      <c r="AH202" s="16">
        <v>7489</v>
      </c>
      <c r="AI202" s="16">
        <v>7413</v>
      </c>
      <c r="AJ202" s="16">
        <v>7408</v>
      </c>
      <c r="AK202" s="16">
        <v>7416</v>
      </c>
      <c r="AL202" s="16">
        <v>7337</v>
      </c>
      <c r="AM202" s="16">
        <v>7364</v>
      </c>
      <c r="AN202" s="16">
        <v>7382</v>
      </c>
      <c r="AO202" s="16">
        <v>7344</v>
      </c>
      <c r="AP202" s="16">
        <v>7343</v>
      </c>
      <c r="AQ202" s="16">
        <v>7186</v>
      </c>
      <c r="AR202" s="16">
        <v>0</v>
      </c>
      <c r="AS202" s="16">
        <v>0</v>
      </c>
      <c r="AT202" s="16">
        <v>0</v>
      </c>
      <c r="AU202" s="16">
        <v>0</v>
      </c>
      <c r="AV202" s="16">
        <v>0</v>
      </c>
      <c r="AW202" s="16">
        <v>0</v>
      </c>
      <c r="AX202" s="16">
        <v>0</v>
      </c>
      <c r="AY202" s="16">
        <v>0</v>
      </c>
      <c r="AZ202" s="16">
        <v>0</v>
      </c>
      <c r="BA202" s="16">
        <v>0</v>
      </c>
      <c r="BB202" s="16">
        <v>0</v>
      </c>
      <c r="BC202" s="16">
        <v>0</v>
      </c>
      <c r="BD202" s="16">
        <v>0</v>
      </c>
      <c r="BG202">
        <f t="shared" si="11"/>
        <v>-7065</v>
      </c>
      <c r="BH202">
        <f t="shared" si="12"/>
        <v>-6995</v>
      </c>
      <c r="BI202">
        <f t="shared" si="13"/>
        <v>179</v>
      </c>
    </row>
    <row r="203" spans="1:61" x14ac:dyDescent="0.25">
      <c r="A203" s="20" t="s">
        <v>992</v>
      </c>
      <c r="B203" s="20">
        <f>VLOOKUP(A203,'Gebieden vanaf 1830'!$A$4:$C$1457,3,FALSE)</f>
        <v>180</v>
      </c>
      <c r="C203" s="16">
        <v>9901</v>
      </c>
      <c r="D203" s="16">
        <v>9989</v>
      </c>
      <c r="E203" s="16">
        <v>9537</v>
      </c>
      <c r="F203" s="16">
        <v>9580</v>
      </c>
      <c r="G203" s="16">
        <v>9451</v>
      </c>
      <c r="H203" s="16">
        <v>9646</v>
      </c>
      <c r="I203" s="16">
        <v>9925</v>
      </c>
      <c r="J203" s="16">
        <v>10068</v>
      </c>
      <c r="K203" s="16">
        <v>10215</v>
      </c>
      <c r="L203" s="16">
        <v>10317</v>
      </c>
      <c r="M203" s="16">
        <v>10498</v>
      </c>
      <c r="N203" s="16">
        <v>10672</v>
      </c>
      <c r="O203" s="16">
        <v>10806</v>
      </c>
      <c r="P203" s="16">
        <v>11099</v>
      </c>
      <c r="Q203" s="16">
        <v>11329</v>
      </c>
      <c r="R203" s="16">
        <v>11506</v>
      </c>
      <c r="S203" s="16">
        <v>11608</v>
      </c>
      <c r="T203" s="16">
        <v>11684</v>
      </c>
      <c r="U203" s="16">
        <v>11974</v>
      </c>
      <c r="V203" s="16">
        <v>12160</v>
      </c>
      <c r="W203" s="16">
        <v>12372</v>
      </c>
      <c r="X203" s="16">
        <v>12582</v>
      </c>
      <c r="Y203" s="16">
        <v>12837</v>
      </c>
      <c r="Z203" s="25">
        <v>12972</v>
      </c>
      <c r="AA203" s="25">
        <v>13112</v>
      </c>
      <c r="AB203" s="16">
        <v>13161</v>
      </c>
      <c r="AC203" s="16">
        <v>13231</v>
      </c>
      <c r="AD203" s="16">
        <v>13308</v>
      </c>
      <c r="AE203" s="16">
        <v>13486</v>
      </c>
      <c r="AF203" s="16">
        <v>13580</v>
      </c>
      <c r="AG203" s="16">
        <v>13747</v>
      </c>
      <c r="AH203" s="16">
        <v>13837</v>
      </c>
      <c r="AI203" s="16">
        <v>14020</v>
      </c>
      <c r="AJ203" s="16">
        <v>14160</v>
      </c>
      <c r="AK203" s="16">
        <v>14331</v>
      </c>
      <c r="AL203" s="16">
        <v>14589</v>
      </c>
      <c r="AM203" s="16">
        <v>14816</v>
      </c>
      <c r="AN203" s="16">
        <v>15022</v>
      </c>
      <c r="AO203" s="16">
        <v>15178</v>
      </c>
      <c r="AP203" s="16">
        <v>15227</v>
      </c>
      <c r="AQ203" s="16">
        <v>15245</v>
      </c>
      <c r="AR203" s="16">
        <v>15329</v>
      </c>
      <c r="AS203" s="16">
        <v>15438</v>
      </c>
      <c r="AT203" s="16">
        <v>15565</v>
      </c>
      <c r="AU203" s="16">
        <v>15665</v>
      </c>
      <c r="AV203" s="16">
        <v>15709</v>
      </c>
      <c r="AW203" s="16">
        <v>15783</v>
      </c>
      <c r="AX203" s="16">
        <v>15899</v>
      </c>
      <c r="AY203" s="16">
        <v>15973</v>
      </c>
      <c r="AZ203" s="16">
        <v>16016</v>
      </c>
      <c r="BA203" s="16">
        <v>16153</v>
      </c>
      <c r="BB203" s="16">
        <v>16179</v>
      </c>
      <c r="BC203" s="16">
        <v>16224</v>
      </c>
      <c r="BD203" s="16">
        <v>16275</v>
      </c>
      <c r="BG203">
        <f t="shared" si="11"/>
        <v>3642</v>
      </c>
      <c r="BH203">
        <f t="shared" si="12"/>
        <v>3852</v>
      </c>
      <c r="BI203">
        <f t="shared" si="13"/>
        <v>180</v>
      </c>
    </row>
    <row r="204" spans="1:61" x14ac:dyDescent="0.25">
      <c r="A204" s="20" t="s">
        <v>72</v>
      </c>
      <c r="B204" s="20">
        <f>VLOOKUP(A204,'Gebieden vanaf 1830'!$A$4:$C$1457,3,FALSE)</f>
        <v>181</v>
      </c>
      <c r="C204" s="16">
        <v>10625</v>
      </c>
      <c r="D204" s="16">
        <v>10739</v>
      </c>
      <c r="E204" s="16">
        <v>10721</v>
      </c>
      <c r="F204" s="16">
        <v>10828</v>
      </c>
      <c r="G204" s="16">
        <v>11165</v>
      </c>
      <c r="H204" s="16">
        <v>11319</v>
      </c>
      <c r="I204" s="16">
        <v>11478</v>
      </c>
      <c r="J204" s="16">
        <v>11829</v>
      </c>
      <c r="K204" s="16">
        <v>12025</v>
      </c>
      <c r="L204" s="16">
        <v>12237</v>
      </c>
      <c r="M204" s="16">
        <v>12226</v>
      </c>
      <c r="N204" s="16">
        <v>12245</v>
      </c>
      <c r="O204" s="16">
        <v>12600</v>
      </c>
      <c r="P204" s="16">
        <v>20087</v>
      </c>
      <c r="Q204" s="16">
        <v>20499</v>
      </c>
      <c r="R204" s="16">
        <v>20799</v>
      </c>
      <c r="S204" s="16">
        <v>20721</v>
      </c>
      <c r="T204" s="16">
        <v>20725</v>
      </c>
      <c r="U204" s="16">
        <v>20715</v>
      </c>
      <c r="V204" s="16">
        <v>20873</v>
      </c>
      <c r="W204" s="16">
        <v>21100</v>
      </c>
      <c r="X204" s="16">
        <v>21356</v>
      </c>
      <c r="Y204" s="16">
        <v>21386</v>
      </c>
      <c r="Z204" s="25">
        <v>21149</v>
      </c>
      <c r="AA204" s="25">
        <v>21084</v>
      </c>
      <c r="AB204" s="16">
        <v>21106</v>
      </c>
      <c r="AC204" s="16">
        <v>20948</v>
      </c>
      <c r="AD204" s="16">
        <v>20861</v>
      </c>
      <c r="AE204" s="16">
        <v>20917</v>
      </c>
      <c r="AF204" s="16">
        <v>20907</v>
      </c>
      <c r="AG204" s="16">
        <v>20979</v>
      </c>
      <c r="AH204" s="16">
        <v>20960</v>
      </c>
      <c r="AI204" s="16">
        <v>21085</v>
      </c>
      <c r="AJ204" s="16">
        <v>21301</v>
      </c>
      <c r="AK204" s="16">
        <v>21391</v>
      </c>
      <c r="AL204" s="16">
        <v>21478</v>
      </c>
      <c r="AM204" s="16">
        <v>21685</v>
      </c>
      <c r="AN204" s="16">
        <v>22106</v>
      </c>
      <c r="AO204" s="16">
        <v>22396</v>
      </c>
      <c r="AP204" s="16">
        <v>22740</v>
      </c>
      <c r="AQ204" s="16">
        <v>22656</v>
      </c>
      <c r="AR204" s="16">
        <v>41186</v>
      </c>
      <c r="AS204" s="16">
        <v>41870</v>
      </c>
      <c r="AT204" s="16">
        <v>0</v>
      </c>
      <c r="AU204" s="16">
        <v>0</v>
      </c>
      <c r="AV204" s="16">
        <v>0</v>
      </c>
      <c r="AW204" s="16">
        <v>0</v>
      </c>
      <c r="AX204" s="16">
        <v>0</v>
      </c>
      <c r="AY204" s="16">
        <v>0</v>
      </c>
      <c r="AZ204" s="16">
        <v>0</v>
      </c>
      <c r="BA204" s="16">
        <v>0</v>
      </c>
      <c r="BB204" s="16">
        <v>0</v>
      </c>
      <c r="BC204" s="16">
        <v>0</v>
      </c>
      <c r="BD204" s="16">
        <v>0</v>
      </c>
      <c r="BG204">
        <f t="shared" si="11"/>
        <v>-21356</v>
      </c>
      <c r="BH204">
        <f t="shared" si="12"/>
        <v>-21100</v>
      </c>
      <c r="BI204">
        <f t="shared" si="13"/>
        <v>181</v>
      </c>
    </row>
    <row r="205" spans="1:61" x14ac:dyDescent="0.25">
      <c r="A205" s="20" t="s">
        <v>612</v>
      </c>
      <c r="B205" s="20">
        <f>VLOOKUP(A205,'Gebieden vanaf 1830'!$A$4:$C$1457,3,FALSE)</f>
        <v>182</v>
      </c>
      <c r="C205" s="16">
        <v>8309</v>
      </c>
      <c r="D205" s="16">
        <v>8331</v>
      </c>
      <c r="E205" s="16">
        <v>8403</v>
      </c>
      <c r="F205" s="16">
        <v>8352</v>
      </c>
      <c r="G205" s="16">
        <v>8407</v>
      </c>
      <c r="H205" s="16">
        <v>8372</v>
      </c>
      <c r="I205" s="16">
        <v>8348</v>
      </c>
      <c r="J205" s="16">
        <v>8249</v>
      </c>
      <c r="K205" s="16">
        <v>8264</v>
      </c>
      <c r="L205" s="16">
        <v>8258</v>
      </c>
      <c r="M205" s="16">
        <v>8244</v>
      </c>
      <c r="N205" s="16">
        <v>8143</v>
      </c>
      <c r="O205" s="16">
        <v>8096</v>
      </c>
      <c r="P205" s="16">
        <v>0</v>
      </c>
      <c r="Q205" s="16">
        <v>0</v>
      </c>
      <c r="R205" s="16">
        <v>0</v>
      </c>
      <c r="S205" s="16">
        <v>0</v>
      </c>
      <c r="T205" s="16">
        <v>0</v>
      </c>
      <c r="U205" s="16">
        <v>0</v>
      </c>
      <c r="V205" s="16">
        <v>0</v>
      </c>
      <c r="W205" s="16">
        <v>0</v>
      </c>
      <c r="X205" s="16">
        <v>0</v>
      </c>
      <c r="Y205" s="16">
        <v>0</v>
      </c>
      <c r="Z205" s="25">
        <v>0</v>
      </c>
      <c r="AA205" s="25">
        <v>0</v>
      </c>
      <c r="AB205" s="16">
        <v>0</v>
      </c>
      <c r="AC205" s="16">
        <v>0</v>
      </c>
      <c r="AD205" s="16">
        <v>0</v>
      </c>
      <c r="AE205" s="16">
        <v>0</v>
      </c>
      <c r="AF205" s="16">
        <v>0</v>
      </c>
      <c r="AG205" s="16">
        <v>0</v>
      </c>
      <c r="AH205" s="16">
        <v>0</v>
      </c>
      <c r="AI205" s="16">
        <v>0</v>
      </c>
      <c r="AJ205" s="16">
        <v>0</v>
      </c>
      <c r="AK205" s="16">
        <v>0</v>
      </c>
      <c r="AL205" s="16">
        <v>0</v>
      </c>
      <c r="AM205" s="16">
        <v>0</v>
      </c>
      <c r="AN205" s="16">
        <v>0</v>
      </c>
      <c r="AO205" s="16">
        <v>0</v>
      </c>
      <c r="AP205" s="16">
        <v>0</v>
      </c>
      <c r="AQ205" s="16">
        <v>0</v>
      </c>
      <c r="AR205" s="16">
        <v>0</v>
      </c>
      <c r="AS205" s="16">
        <v>0</v>
      </c>
      <c r="AT205" s="16">
        <v>0</v>
      </c>
      <c r="AU205" s="16">
        <v>0</v>
      </c>
      <c r="AV205" s="16">
        <v>0</v>
      </c>
      <c r="AW205" s="16">
        <v>0</v>
      </c>
      <c r="AX205" s="16">
        <v>0</v>
      </c>
      <c r="AY205" s="16">
        <v>0</v>
      </c>
      <c r="AZ205" s="16">
        <v>0</v>
      </c>
      <c r="BA205" s="16">
        <v>0</v>
      </c>
      <c r="BB205" s="16">
        <v>0</v>
      </c>
      <c r="BC205" s="16">
        <v>0</v>
      </c>
      <c r="BD205" s="16">
        <v>0</v>
      </c>
      <c r="BG205">
        <f t="shared" si="11"/>
        <v>0</v>
      </c>
      <c r="BH205">
        <f t="shared" si="12"/>
        <v>0</v>
      </c>
      <c r="BI205">
        <f t="shared" si="13"/>
        <v>182</v>
      </c>
    </row>
    <row r="206" spans="1:61" x14ac:dyDescent="0.25">
      <c r="A206" s="20" t="s">
        <v>993</v>
      </c>
      <c r="B206" s="20">
        <f>VLOOKUP(A206,'Gebieden vanaf 1830'!$A$4:$C$1457,3,FALSE)</f>
        <v>183</v>
      </c>
      <c r="C206" s="16">
        <v>14527</v>
      </c>
      <c r="D206" s="16">
        <v>14661</v>
      </c>
      <c r="E206" s="16">
        <v>14810</v>
      </c>
      <c r="F206" s="16">
        <v>14969</v>
      </c>
      <c r="G206" s="16">
        <v>15217</v>
      </c>
      <c r="H206" s="16">
        <v>15394</v>
      </c>
      <c r="I206" s="16">
        <v>15652</v>
      </c>
      <c r="J206" s="16">
        <v>15776</v>
      </c>
      <c r="K206" s="16">
        <v>15951</v>
      </c>
      <c r="L206" s="16">
        <v>16066</v>
      </c>
      <c r="M206" s="16">
        <v>16135</v>
      </c>
      <c r="N206" s="16">
        <v>16267</v>
      </c>
      <c r="O206" s="16">
        <v>16393</v>
      </c>
      <c r="P206" s="16">
        <v>16463</v>
      </c>
      <c r="Q206" s="16">
        <v>16683</v>
      </c>
      <c r="R206" s="16">
        <v>16771</v>
      </c>
      <c r="S206" s="16">
        <v>16802</v>
      </c>
      <c r="T206" s="16">
        <v>16835</v>
      </c>
      <c r="U206" s="16">
        <v>16867</v>
      </c>
      <c r="V206" s="16">
        <v>16924</v>
      </c>
      <c r="W206" s="16">
        <v>17055</v>
      </c>
      <c r="X206" s="16">
        <v>17325</v>
      </c>
      <c r="Y206" s="16">
        <v>17498</v>
      </c>
      <c r="Z206" s="25">
        <v>17633</v>
      </c>
      <c r="AA206" s="25">
        <v>17684</v>
      </c>
      <c r="AB206" s="16">
        <v>17712</v>
      </c>
      <c r="AC206" s="16">
        <v>17924</v>
      </c>
      <c r="AD206" s="16">
        <v>18059</v>
      </c>
      <c r="AE206" s="16">
        <v>18251</v>
      </c>
      <c r="AF206" s="16">
        <v>18443</v>
      </c>
      <c r="AG206" s="16">
        <v>18629</v>
      </c>
      <c r="AH206" s="16">
        <v>18724</v>
      </c>
      <c r="AI206" s="16">
        <v>18859</v>
      </c>
      <c r="AJ206" s="16">
        <v>18979</v>
      </c>
      <c r="AK206" s="16">
        <v>19182</v>
      </c>
      <c r="AL206" s="16">
        <v>19407</v>
      </c>
      <c r="AM206" s="16">
        <v>19519</v>
      </c>
      <c r="AN206" s="16">
        <v>19648</v>
      </c>
      <c r="AO206" s="16">
        <v>19793</v>
      </c>
      <c r="AP206" s="16">
        <v>19879</v>
      </c>
      <c r="AQ206" s="16">
        <v>19938</v>
      </c>
      <c r="AR206" s="16">
        <v>20022</v>
      </c>
      <c r="AS206" s="16">
        <v>20161</v>
      </c>
      <c r="AT206" s="16">
        <v>20262</v>
      </c>
      <c r="AU206" s="16">
        <v>20298</v>
      </c>
      <c r="AV206" s="16">
        <v>20508</v>
      </c>
      <c r="AW206" s="16">
        <v>20601</v>
      </c>
      <c r="AX206" s="16">
        <v>20724</v>
      </c>
      <c r="AY206" s="16">
        <v>20797</v>
      </c>
      <c r="AZ206" s="16">
        <v>20992</v>
      </c>
      <c r="BA206" s="16">
        <v>21145</v>
      </c>
      <c r="BB206" s="16">
        <v>21171</v>
      </c>
      <c r="BC206" s="16">
        <v>21206</v>
      </c>
      <c r="BD206" s="16">
        <v>21172</v>
      </c>
      <c r="BG206">
        <f t="shared" si="11"/>
        <v>3881</v>
      </c>
      <c r="BH206">
        <f t="shared" si="12"/>
        <v>4151</v>
      </c>
      <c r="BI206">
        <f t="shared" si="13"/>
        <v>183</v>
      </c>
    </row>
    <row r="207" spans="1:61" x14ac:dyDescent="0.25">
      <c r="A207" s="20" t="s">
        <v>994</v>
      </c>
      <c r="B207" s="20">
        <f>VLOOKUP(A207,'Gebieden vanaf 1830'!$A$4:$C$1457,3,FALSE)</f>
        <v>184</v>
      </c>
      <c r="C207" s="16">
        <v>5618</v>
      </c>
      <c r="D207" s="16">
        <v>5847</v>
      </c>
      <c r="E207" s="16">
        <v>6050</v>
      </c>
      <c r="F207" s="16">
        <v>6229</v>
      </c>
      <c r="G207" s="16">
        <v>6518</v>
      </c>
      <c r="H207" s="16">
        <v>6742</v>
      </c>
      <c r="I207" s="16">
        <v>6954</v>
      </c>
      <c r="J207" s="16">
        <v>7187</v>
      </c>
      <c r="K207" s="16">
        <v>7472</v>
      </c>
      <c r="L207" s="16">
        <v>7778</v>
      </c>
      <c r="M207" s="16">
        <v>8027</v>
      </c>
      <c r="N207" s="16">
        <v>8216</v>
      </c>
      <c r="O207" s="16">
        <v>8465</v>
      </c>
      <c r="P207" s="16">
        <v>8676</v>
      </c>
      <c r="Q207" s="16">
        <v>8894</v>
      </c>
      <c r="R207" s="16">
        <v>9199</v>
      </c>
      <c r="S207" s="16">
        <v>9397</v>
      </c>
      <c r="T207" s="16">
        <v>9583</v>
      </c>
      <c r="U207" s="16">
        <v>9795</v>
      </c>
      <c r="V207" s="16">
        <v>10006</v>
      </c>
      <c r="W207" s="16">
        <v>10187</v>
      </c>
      <c r="X207" s="16">
        <v>10477</v>
      </c>
      <c r="Y207" s="16">
        <v>10696</v>
      </c>
      <c r="Z207" s="25">
        <v>10960</v>
      </c>
      <c r="AA207" s="25">
        <v>11124</v>
      </c>
      <c r="AB207" s="16">
        <v>11294</v>
      </c>
      <c r="AC207" s="16">
        <v>11532</v>
      </c>
      <c r="AD207" s="16">
        <v>11829</v>
      </c>
      <c r="AE207" s="16">
        <v>12231</v>
      </c>
      <c r="AF207" s="16">
        <v>12728</v>
      </c>
      <c r="AG207" s="16">
        <v>13014</v>
      </c>
      <c r="AH207" s="16">
        <v>13346</v>
      </c>
      <c r="AI207" s="16">
        <v>13677</v>
      </c>
      <c r="AJ207" s="16">
        <v>13870</v>
      </c>
      <c r="AK207" s="16">
        <v>14142</v>
      </c>
      <c r="AL207" s="16">
        <v>14466</v>
      </c>
      <c r="AM207" s="16">
        <v>14661</v>
      </c>
      <c r="AN207" s="16">
        <v>14935</v>
      </c>
      <c r="AO207" s="16">
        <v>15185</v>
      </c>
      <c r="AP207" s="16">
        <v>15451</v>
      </c>
      <c r="AQ207" s="16">
        <v>15719</v>
      </c>
      <c r="AR207" s="16">
        <v>16231</v>
      </c>
      <c r="AS207" s="16">
        <v>16489</v>
      </c>
      <c r="AT207" s="16">
        <v>16748</v>
      </c>
      <c r="AU207" s="16">
        <v>17044</v>
      </c>
      <c r="AV207" s="16">
        <v>17262</v>
      </c>
      <c r="AW207" s="16">
        <v>17458</v>
      </c>
      <c r="AX207" s="16">
        <v>17585</v>
      </c>
      <c r="AY207" s="16">
        <v>17825</v>
      </c>
      <c r="AZ207" s="16">
        <v>18062</v>
      </c>
      <c r="BA207" s="16">
        <v>18310</v>
      </c>
      <c r="BB207" s="16">
        <v>18678</v>
      </c>
      <c r="BC207" s="16">
        <v>18950</v>
      </c>
      <c r="BD207" s="16">
        <v>19225</v>
      </c>
      <c r="BG207">
        <f t="shared" si="11"/>
        <v>8473</v>
      </c>
      <c r="BH207">
        <f t="shared" si="12"/>
        <v>8763</v>
      </c>
      <c r="BI207">
        <f t="shared" si="13"/>
        <v>184</v>
      </c>
    </row>
    <row r="208" spans="1:61" x14ac:dyDescent="0.25">
      <c r="A208" s="20" t="s">
        <v>614</v>
      </c>
      <c r="B208" s="20">
        <f>VLOOKUP(A208,'Gebieden vanaf 1830'!$A$4:$C$1457,3,FALSE)</f>
        <v>185</v>
      </c>
      <c r="C208" s="16">
        <v>5061</v>
      </c>
      <c r="D208" s="16">
        <v>5071</v>
      </c>
      <c r="E208" s="16">
        <v>5032</v>
      </c>
      <c r="F208" s="16">
        <v>5014</v>
      </c>
      <c r="G208" s="16">
        <v>5064</v>
      </c>
      <c r="H208" s="16">
        <v>5062</v>
      </c>
      <c r="I208" s="16">
        <v>5127</v>
      </c>
      <c r="J208" s="16">
        <v>5260</v>
      </c>
      <c r="K208" s="16">
        <v>5297</v>
      </c>
      <c r="L208" s="16">
        <v>5347</v>
      </c>
      <c r="M208" s="16">
        <v>5396</v>
      </c>
      <c r="N208" s="16">
        <v>5427</v>
      </c>
      <c r="O208" s="16">
        <v>5501</v>
      </c>
      <c r="P208" s="16">
        <v>0</v>
      </c>
      <c r="Q208" s="16">
        <v>0</v>
      </c>
      <c r="R208" s="16">
        <v>0</v>
      </c>
      <c r="S208" s="16">
        <v>0</v>
      </c>
      <c r="T208" s="16">
        <v>0</v>
      </c>
      <c r="U208" s="16">
        <v>0</v>
      </c>
      <c r="V208" s="16">
        <v>0</v>
      </c>
      <c r="W208" s="16">
        <v>0</v>
      </c>
      <c r="X208" s="16">
        <v>0</v>
      </c>
      <c r="Y208" s="16">
        <v>0</v>
      </c>
      <c r="Z208" s="25">
        <v>0</v>
      </c>
      <c r="AA208" s="25">
        <v>0</v>
      </c>
      <c r="AB208" s="16">
        <v>0</v>
      </c>
      <c r="AC208" s="16">
        <v>0</v>
      </c>
      <c r="AD208" s="16">
        <v>0</v>
      </c>
      <c r="AE208" s="16">
        <v>0</v>
      </c>
      <c r="AF208" s="16">
        <v>0</v>
      </c>
      <c r="AG208" s="16">
        <v>0</v>
      </c>
      <c r="AH208" s="16">
        <v>0</v>
      </c>
      <c r="AI208" s="16">
        <v>0</v>
      </c>
      <c r="AJ208" s="16">
        <v>0</v>
      </c>
      <c r="AK208" s="16">
        <v>0</v>
      </c>
      <c r="AL208" s="16">
        <v>0</v>
      </c>
      <c r="AM208" s="16">
        <v>0</v>
      </c>
      <c r="AN208" s="16">
        <v>0</v>
      </c>
      <c r="AO208" s="16">
        <v>0</v>
      </c>
      <c r="AP208" s="16">
        <v>0</v>
      </c>
      <c r="AQ208" s="16">
        <v>0</v>
      </c>
      <c r="AR208" s="16">
        <v>0</v>
      </c>
      <c r="AS208" s="16">
        <v>0</v>
      </c>
      <c r="AT208" s="16">
        <v>0</v>
      </c>
      <c r="AU208" s="16">
        <v>0</v>
      </c>
      <c r="AV208" s="16">
        <v>0</v>
      </c>
      <c r="AW208" s="16">
        <v>0</v>
      </c>
      <c r="AX208" s="16">
        <v>0</v>
      </c>
      <c r="AY208" s="16">
        <v>0</v>
      </c>
      <c r="AZ208" s="16">
        <v>0</v>
      </c>
      <c r="BA208" s="16">
        <v>0</v>
      </c>
      <c r="BB208" s="16">
        <v>0</v>
      </c>
      <c r="BC208" s="16">
        <v>0</v>
      </c>
      <c r="BD208" s="16">
        <v>0</v>
      </c>
      <c r="BG208">
        <f t="shared" si="11"/>
        <v>0</v>
      </c>
      <c r="BH208">
        <f t="shared" si="12"/>
        <v>0</v>
      </c>
      <c r="BI208">
        <f t="shared" si="13"/>
        <v>185</v>
      </c>
    </row>
    <row r="209" spans="1:61" x14ac:dyDescent="0.25">
      <c r="A209" s="20" t="s">
        <v>995</v>
      </c>
      <c r="B209" s="20">
        <f>VLOOKUP(A209,'Gebieden vanaf 1830'!$A$4:$C$1457,3,FALSE)</f>
        <v>186</v>
      </c>
      <c r="C209" s="16">
        <v>12473</v>
      </c>
      <c r="D209" s="16">
        <v>12666</v>
      </c>
      <c r="E209" s="16">
        <v>12872</v>
      </c>
      <c r="F209" s="16">
        <v>13041</v>
      </c>
      <c r="G209" s="16">
        <v>13285</v>
      </c>
      <c r="H209" s="16">
        <v>13537</v>
      </c>
      <c r="I209" s="16">
        <v>13752</v>
      </c>
      <c r="J209" s="16">
        <v>14091</v>
      </c>
      <c r="K209" s="16">
        <v>14259</v>
      </c>
      <c r="L209" s="16">
        <v>14490</v>
      </c>
      <c r="M209" s="16">
        <v>14658</v>
      </c>
      <c r="N209" s="16">
        <v>14831</v>
      </c>
      <c r="O209" s="16">
        <v>15061</v>
      </c>
      <c r="P209" s="16">
        <v>15295</v>
      </c>
      <c r="Q209" s="16">
        <v>15570</v>
      </c>
      <c r="R209" s="16">
        <v>15820</v>
      </c>
      <c r="S209" s="16">
        <v>16025</v>
      </c>
      <c r="T209" s="16">
        <v>16197</v>
      </c>
      <c r="U209" s="16">
        <v>16454</v>
      </c>
      <c r="V209" s="16">
        <v>16713</v>
      </c>
      <c r="W209" s="16">
        <v>16865</v>
      </c>
      <c r="X209" s="16">
        <v>17019</v>
      </c>
      <c r="Y209" s="16">
        <v>17482</v>
      </c>
      <c r="Z209" s="25">
        <v>17716</v>
      </c>
      <c r="AA209" s="25">
        <v>17939</v>
      </c>
      <c r="AB209" s="16">
        <v>18025</v>
      </c>
      <c r="AC209" s="16">
        <v>18205</v>
      </c>
      <c r="AD209" s="16">
        <v>18313</v>
      </c>
      <c r="AE209" s="16">
        <v>18484</v>
      </c>
      <c r="AF209" s="16">
        <v>18601</v>
      </c>
      <c r="AG209" s="16">
        <v>18712</v>
      </c>
      <c r="AH209" s="16">
        <v>18753</v>
      </c>
      <c r="AI209" s="16">
        <v>18796</v>
      </c>
      <c r="AJ209" s="16">
        <v>18921</v>
      </c>
      <c r="AK209" s="16">
        <v>18942</v>
      </c>
      <c r="AL209" s="16">
        <v>19244</v>
      </c>
      <c r="AM209" s="16">
        <v>19365</v>
      </c>
      <c r="AN209" s="16">
        <v>19760</v>
      </c>
      <c r="AO209" s="16">
        <v>19744</v>
      </c>
      <c r="AP209" s="16">
        <v>19867</v>
      </c>
      <c r="AQ209" s="16">
        <v>19944</v>
      </c>
      <c r="AR209" s="16">
        <v>33325</v>
      </c>
      <c r="AS209" s="16">
        <v>33367</v>
      </c>
      <c r="AT209" s="16">
        <v>0</v>
      </c>
      <c r="AU209" s="16">
        <v>0</v>
      </c>
      <c r="AV209" s="16">
        <v>0</v>
      </c>
      <c r="AW209" s="16">
        <v>0</v>
      </c>
      <c r="AX209" s="16">
        <v>0</v>
      </c>
      <c r="AY209" s="16">
        <v>0</v>
      </c>
      <c r="AZ209" s="16">
        <v>0</v>
      </c>
      <c r="BA209" s="16">
        <v>0</v>
      </c>
      <c r="BB209" s="16">
        <v>0</v>
      </c>
      <c r="BC209" s="16">
        <v>0</v>
      </c>
      <c r="BD209" s="16">
        <v>0</v>
      </c>
      <c r="BG209">
        <f t="shared" si="11"/>
        <v>-17019</v>
      </c>
      <c r="BH209">
        <f t="shared" si="12"/>
        <v>-16865</v>
      </c>
      <c r="BI209">
        <f t="shared" si="13"/>
        <v>186</v>
      </c>
    </row>
    <row r="210" spans="1:61" x14ac:dyDescent="0.25">
      <c r="A210" s="20" t="s">
        <v>615</v>
      </c>
      <c r="B210" s="20">
        <f>VLOOKUP(A210,'Gebieden vanaf 1830'!$A$4:$C$1457,3,FALSE)</f>
        <v>187</v>
      </c>
      <c r="C210" s="16">
        <v>1730</v>
      </c>
      <c r="D210" s="16">
        <v>1759</v>
      </c>
      <c r="E210" s="16">
        <v>1745</v>
      </c>
      <c r="F210" s="16">
        <v>1754</v>
      </c>
      <c r="G210" s="16">
        <v>1786</v>
      </c>
      <c r="H210" s="16">
        <v>1788</v>
      </c>
      <c r="I210" s="16">
        <v>1777</v>
      </c>
      <c r="J210" s="16">
        <v>1786</v>
      </c>
      <c r="K210" s="16">
        <v>1806</v>
      </c>
      <c r="L210" s="16">
        <v>1781</v>
      </c>
      <c r="M210" s="16">
        <v>1794</v>
      </c>
      <c r="N210" s="16">
        <v>1809</v>
      </c>
      <c r="O210" s="16">
        <v>1788</v>
      </c>
      <c r="P210" s="16">
        <v>0</v>
      </c>
      <c r="Q210" s="16">
        <v>0</v>
      </c>
      <c r="R210" s="16">
        <v>0</v>
      </c>
      <c r="S210" s="16">
        <v>0</v>
      </c>
      <c r="T210" s="16">
        <v>0</v>
      </c>
      <c r="U210" s="16">
        <v>0</v>
      </c>
      <c r="V210" s="16">
        <v>0</v>
      </c>
      <c r="W210" s="16">
        <v>0</v>
      </c>
      <c r="X210" s="16">
        <v>0</v>
      </c>
      <c r="Y210" s="16">
        <v>0</v>
      </c>
      <c r="Z210" s="25">
        <v>0</v>
      </c>
      <c r="AA210" s="25">
        <v>0</v>
      </c>
      <c r="AB210" s="16">
        <v>0</v>
      </c>
      <c r="AC210" s="16">
        <v>0</v>
      </c>
      <c r="AD210" s="16">
        <v>0</v>
      </c>
      <c r="AE210" s="16">
        <v>0</v>
      </c>
      <c r="AF210" s="16">
        <v>0</v>
      </c>
      <c r="AG210" s="16">
        <v>0</v>
      </c>
      <c r="AH210" s="16">
        <v>0</v>
      </c>
      <c r="AI210" s="16">
        <v>0</v>
      </c>
      <c r="AJ210" s="16">
        <v>0</v>
      </c>
      <c r="AK210" s="16">
        <v>0</v>
      </c>
      <c r="AL210" s="16">
        <v>0</v>
      </c>
      <c r="AM210" s="16">
        <v>0</v>
      </c>
      <c r="AN210" s="16">
        <v>0</v>
      </c>
      <c r="AO210" s="16">
        <v>0</v>
      </c>
      <c r="AP210" s="16">
        <v>0</v>
      </c>
      <c r="AQ210" s="16">
        <v>0</v>
      </c>
      <c r="AR210" s="16">
        <v>0</v>
      </c>
      <c r="AS210" s="16">
        <v>0</v>
      </c>
      <c r="AT210" s="16">
        <v>0</v>
      </c>
      <c r="AU210" s="16">
        <v>0</v>
      </c>
      <c r="AV210" s="16">
        <v>0</v>
      </c>
      <c r="AW210" s="16">
        <v>0</v>
      </c>
      <c r="AX210" s="16">
        <v>0</v>
      </c>
      <c r="AY210" s="16">
        <v>0</v>
      </c>
      <c r="AZ210" s="16">
        <v>0</v>
      </c>
      <c r="BA210" s="16">
        <v>0</v>
      </c>
      <c r="BB210" s="16">
        <v>0</v>
      </c>
      <c r="BC210" s="16">
        <v>0</v>
      </c>
      <c r="BD210" s="16">
        <v>0</v>
      </c>
      <c r="BG210">
        <f t="shared" si="11"/>
        <v>0</v>
      </c>
      <c r="BH210">
        <f t="shared" si="12"/>
        <v>0</v>
      </c>
      <c r="BI210">
        <f t="shared" si="13"/>
        <v>187</v>
      </c>
    </row>
    <row r="211" spans="1:61" x14ac:dyDescent="0.25">
      <c r="A211" s="20" t="s">
        <v>124</v>
      </c>
      <c r="B211" s="20">
        <f>VLOOKUP(A211,'Gebieden vanaf 1830'!$A$4:$C$1457,3,FALSE)</f>
        <v>188</v>
      </c>
      <c r="C211" s="16">
        <v>8336</v>
      </c>
      <c r="D211" s="16">
        <v>8365</v>
      </c>
      <c r="E211" s="16">
        <v>8473</v>
      </c>
      <c r="F211" s="16">
        <v>8562</v>
      </c>
      <c r="G211" s="16">
        <v>8644</v>
      </c>
      <c r="H211" s="16">
        <v>8655</v>
      </c>
      <c r="I211" s="16">
        <v>8715</v>
      </c>
      <c r="J211" s="16">
        <v>8817</v>
      </c>
      <c r="K211" s="16">
        <v>8847</v>
      </c>
      <c r="L211" s="16">
        <v>8887</v>
      </c>
      <c r="M211" s="16">
        <v>8950</v>
      </c>
      <c r="N211" s="16">
        <v>8975</v>
      </c>
      <c r="O211" s="16">
        <v>8006</v>
      </c>
      <c r="P211" s="16">
        <v>8212</v>
      </c>
      <c r="Q211" s="16">
        <v>8310</v>
      </c>
      <c r="R211" s="16">
        <v>8326</v>
      </c>
      <c r="S211" s="16">
        <v>8325</v>
      </c>
      <c r="T211" s="16">
        <v>8337</v>
      </c>
      <c r="U211" s="16">
        <v>8418</v>
      </c>
      <c r="V211" s="16">
        <v>8448</v>
      </c>
      <c r="W211" s="16">
        <v>8518</v>
      </c>
      <c r="X211" s="16">
        <v>8501</v>
      </c>
      <c r="Y211" s="16">
        <v>8496</v>
      </c>
      <c r="Z211" s="25">
        <v>8450</v>
      </c>
      <c r="AA211" s="25">
        <v>8450</v>
      </c>
      <c r="AB211" s="16">
        <v>8465</v>
      </c>
      <c r="AC211" s="16">
        <v>8447</v>
      </c>
      <c r="AD211" s="16">
        <v>8508</v>
      </c>
      <c r="AE211" s="16">
        <v>8527</v>
      </c>
      <c r="AF211" s="16">
        <v>8611</v>
      </c>
      <c r="AG211" s="16">
        <v>8683</v>
      </c>
      <c r="AH211" s="16">
        <v>8767</v>
      </c>
      <c r="AI211" s="16">
        <v>8891</v>
      </c>
      <c r="AJ211" s="16">
        <v>8965</v>
      </c>
      <c r="AK211" s="16">
        <v>9022</v>
      </c>
      <c r="AL211" s="16">
        <v>9077</v>
      </c>
      <c r="AM211" s="16">
        <v>9189</v>
      </c>
      <c r="AN211" s="16">
        <v>9271</v>
      </c>
      <c r="AO211" s="16">
        <v>9305</v>
      </c>
      <c r="AP211" s="16">
        <v>9313</v>
      </c>
      <c r="AQ211" s="16">
        <v>9270</v>
      </c>
      <c r="AR211" s="16">
        <v>0</v>
      </c>
      <c r="AS211" s="16">
        <v>0</v>
      </c>
      <c r="AT211" s="16">
        <v>0</v>
      </c>
      <c r="AU211" s="16">
        <v>0</v>
      </c>
      <c r="AV211" s="16">
        <v>0</v>
      </c>
      <c r="AW211" s="16">
        <v>0</v>
      </c>
      <c r="AX211" s="16">
        <v>0</v>
      </c>
      <c r="AY211" s="16">
        <v>0</v>
      </c>
      <c r="AZ211" s="16">
        <v>0</v>
      </c>
      <c r="BA211" s="16">
        <v>0</v>
      </c>
      <c r="BB211" s="16">
        <v>0</v>
      </c>
      <c r="BC211" s="16">
        <v>0</v>
      </c>
      <c r="BD211" s="16">
        <v>0</v>
      </c>
      <c r="BG211">
        <f t="shared" si="11"/>
        <v>-8501</v>
      </c>
      <c r="BH211">
        <f t="shared" si="12"/>
        <v>-8518</v>
      </c>
      <c r="BI211">
        <f t="shared" si="13"/>
        <v>188</v>
      </c>
    </row>
    <row r="212" spans="1:61" x14ac:dyDescent="0.25">
      <c r="A212" s="20" t="s">
        <v>864</v>
      </c>
      <c r="B212" s="20">
        <f>VLOOKUP(A212,'Gebieden vanaf 1830'!$A$4:$C$1457,3,FALSE)</f>
        <v>189</v>
      </c>
      <c r="C212" s="16">
        <v>15418</v>
      </c>
      <c r="D212" s="16">
        <v>15678</v>
      </c>
      <c r="E212" s="16">
        <v>15807</v>
      </c>
      <c r="F212" s="16">
        <v>15839</v>
      </c>
      <c r="G212" s="16">
        <v>16048</v>
      </c>
      <c r="H212" s="16">
        <v>16273</v>
      </c>
      <c r="I212" s="16">
        <v>16574</v>
      </c>
      <c r="J212" s="16">
        <v>16890</v>
      </c>
      <c r="K212" s="16">
        <v>17081</v>
      </c>
      <c r="L212" s="16">
        <v>17321</v>
      </c>
      <c r="M212" s="16">
        <v>17653</v>
      </c>
      <c r="N212" s="16">
        <v>17958</v>
      </c>
      <c r="O212" s="16">
        <v>18492</v>
      </c>
      <c r="P212" s="16">
        <v>18992</v>
      </c>
      <c r="Q212" s="16">
        <v>19934</v>
      </c>
      <c r="R212" s="16">
        <v>20354</v>
      </c>
      <c r="S212" s="16">
        <v>20618</v>
      </c>
      <c r="T212" s="16">
        <v>20638</v>
      </c>
      <c r="U212" s="16">
        <v>20794</v>
      </c>
      <c r="V212" s="16">
        <v>20972</v>
      </c>
      <c r="W212" s="16">
        <v>21153</v>
      </c>
      <c r="X212" s="16">
        <v>21378</v>
      </c>
      <c r="Y212" s="16">
        <v>21515</v>
      </c>
      <c r="Z212" s="25">
        <v>21570</v>
      </c>
      <c r="AA212" s="25">
        <v>21531</v>
      </c>
      <c r="AB212" s="16">
        <v>21477</v>
      </c>
      <c r="AC212" s="16">
        <v>21703</v>
      </c>
      <c r="AD212" s="16">
        <v>21940</v>
      </c>
      <c r="AE212" s="16">
        <v>22017</v>
      </c>
      <c r="AF212" s="16">
        <v>22200</v>
      </c>
      <c r="AG212" s="16">
        <v>22343</v>
      </c>
      <c r="AH212" s="16">
        <v>22411</v>
      </c>
      <c r="AI212" s="16">
        <v>22548</v>
      </c>
      <c r="AJ212" s="16">
        <v>22811</v>
      </c>
      <c r="AK212" s="16">
        <v>22880</v>
      </c>
      <c r="AL212" s="16">
        <v>22907</v>
      </c>
      <c r="AM212" s="16">
        <v>22784</v>
      </c>
      <c r="AN212" s="16">
        <v>22784</v>
      </c>
      <c r="AO212" s="16">
        <v>22946</v>
      </c>
      <c r="AP212" s="16">
        <v>23197</v>
      </c>
      <c r="AQ212" s="16">
        <v>23392</v>
      </c>
      <c r="AR212" s="16">
        <v>23415</v>
      </c>
      <c r="AS212" s="16">
        <v>23429</v>
      </c>
      <c r="AT212" s="16">
        <v>23444</v>
      </c>
      <c r="AU212" s="16">
        <v>23343</v>
      </c>
      <c r="AV212" s="16">
        <v>23493</v>
      </c>
      <c r="AW212" s="16">
        <v>23540</v>
      </c>
      <c r="AX212" s="16">
        <v>23439</v>
      </c>
      <c r="AY212" s="16">
        <v>23365</v>
      </c>
      <c r="AZ212" s="16">
        <v>23467</v>
      </c>
      <c r="BA212" s="16">
        <v>23447</v>
      </c>
      <c r="BB212" s="16">
        <v>23630</v>
      </c>
      <c r="BC212" s="16">
        <v>23824</v>
      </c>
      <c r="BD212" s="16">
        <v>23807</v>
      </c>
      <c r="BG212">
        <f t="shared" si="11"/>
        <v>2446</v>
      </c>
      <c r="BH212">
        <f t="shared" si="12"/>
        <v>2671</v>
      </c>
      <c r="BI212">
        <f t="shared" si="13"/>
        <v>189</v>
      </c>
    </row>
    <row r="213" spans="1:61" x14ac:dyDescent="0.25">
      <c r="A213" s="20" t="s">
        <v>123</v>
      </c>
      <c r="B213" s="20">
        <f>VLOOKUP(A213,'Gebieden vanaf 1830'!$A$4:$C$1457,3,FALSE)</f>
        <v>190</v>
      </c>
      <c r="C213" s="16">
        <v>6064</v>
      </c>
      <c r="D213" s="16">
        <v>6050</v>
      </c>
      <c r="E213" s="16">
        <v>6062</v>
      </c>
      <c r="F213" s="16">
        <v>6218</v>
      </c>
      <c r="G213" s="16">
        <v>6223</v>
      </c>
      <c r="H213" s="16">
        <v>6189</v>
      </c>
      <c r="I213" s="16">
        <v>6242</v>
      </c>
      <c r="J213" s="16">
        <v>6251</v>
      </c>
      <c r="K213" s="16">
        <v>6243</v>
      </c>
      <c r="L213" s="16">
        <v>6198</v>
      </c>
      <c r="M213" s="16">
        <v>6225</v>
      </c>
      <c r="N213" s="16">
        <v>6344</v>
      </c>
      <c r="O213" s="16">
        <v>6418</v>
      </c>
      <c r="P213" s="16">
        <v>6496</v>
      </c>
      <c r="Q213" s="16">
        <v>6527</v>
      </c>
      <c r="R213" s="16">
        <v>6672</v>
      </c>
      <c r="S213" s="16">
        <v>6888</v>
      </c>
      <c r="T213" s="16">
        <v>7064</v>
      </c>
      <c r="U213" s="16">
        <v>7174</v>
      </c>
      <c r="V213" s="16">
        <v>7229</v>
      </c>
      <c r="W213" s="16">
        <v>7291</v>
      </c>
      <c r="X213" s="16">
        <v>7329</v>
      </c>
      <c r="Y213" s="16">
        <v>7355</v>
      </c>
      <c r="Z213" s="25">
        <v>7294</v>
      </c>
      <c r="AA213" s="25">
        <v>7315</v>
      </c>
      <c r="AB213" s="16">
        <v>7285</v>
      </c>
      <c r="AC213" s="16">
        <v>7221</v>
      </c>
      <c r="AD213" s="16">
        <v>7242</v>
      </c>
      <c r="AE213" s="16">
        <v>7236</v>
      </c>
      <c r="AF213" s="16">
        <v>7155</v>
      </c>
      <c r="AG213" s="16">
        <v>7227</v>
      </c>
      <c r="AH213" s="16">
        <v>7279</v>
      </c>
      <c r="AI213" s="16">
        <v>7337</v>
      </c>
      <c r="AJ213" s="16">
        <v>7406</v>
      </c>
      <c r="AK213" s="16">
        <v>7431</v>
      </c>
      <c r="AL213" s="16">
        <v>7518</v>
      </c>
      <c r="AM213" s="16">
        <v>7501</v>
      </c>
      <c r="AN213" s="16">
        <v>7494</v>
      </c>
      <c r="AO213" s="16">
        <v>7494</v>
      </c>
      <c r="AP213" s="16">
        <v>7569</v>
      </c>
      <c r="AQ213" s="16">
        <v>7639</v>
      </c>
      <c r="AR213" s="16">
        <v>0</v>
      </c>
      <c r="AS213" s="16">
        <v>0</v>
      </c>
      <c r="AT213" s="16">
        <v>0</v>
      </c>
      <c r="AU213" s="16">
        <v>0</v>
      </c>
      <c r="AV213" s="16">
        <v>0</v>
      </c>
      <c r="AW213" s="16">
        <v>0</v>
      </c>
      <c r="AX213" s="16">
        <v>0</v>
      </c>
      <c r="AY213" s="16">
        <v>0</v>
      </c>
      <c r="AZ213" s="16">
        <v>0</v>
      </c>
      <c r="BA213" s="16">
        <v>0</v>
      </c>
      <c r="BB213" s="16">
        <v>0</v>
      </c>
      <c r="BC213" s="16">
        <v>0</v>
      </c>
      <c r="BD213" s="16">
        <v>0</v>
      </c>
      <c r="BG213">
        <f t="shared" si="11"/>
        <v>-7329</v>
      </c>
      <c r="BH213">
        <f t="shared" si="12"/>
        <v>-7291</v>
      </c>
      <c r="BI213">
        <f t="shared" si="13"/>
        <v>190</v>
      </c>
    </row>
    <row r="214" spans="1:61" x14ac:dyDescent="0.25">
      <c r="A214" s="20" t="s">
        <v>996</v>
      </c>
      <c r="B214" s="20">
        <f>VLOOKUP(A214,'Gebieden vanaf 1830'!$A$4:$C$1457,3,FALSE)</f>
        <v>191</v>
      </c>
      <c r="C214" s="16">
        <v>8082</v>
      </c>
      <c r="D214" s="16">
        <v>8161</v>
      </c>
      <c r="E214" s="16">
        <v>8408</v>
      </c>
      <c r="F214" s="16">
        <v>8573</v>
      </c>
      <c r="G214" s="16">
        <v>8653</v>
      </c>
      <c r="H214" s="16">
        <v>8890</v>
      </c>
      <c r="I214" s="16">
        <v>9067</v>
      </c>
      <c r="J214" s="16">
        <v>9337</v>
      </c>
      <c r="K214" s="16">
        <v>9892</v>
      </c>
      <c r="L214" s="16">
        <v>10113</v>
      </c>
      <c r="M214" s="16">
        <v>10225</v>
      </c>
      <c r="N214" s="16">
        <v>10271</v>
      </c>
      <c r="O214" s="16">
        <v>10420</v>
      </c>
      <c r="P214" s="16">
        <v>10569</v>
      </c>
      <c r="Q214" s="16">
        <v>10642</v>
      </c>
      <c r="R214" s="16">
        <v>10742</v>
      </c>
      <c r="S214" s="16">
        <v>11080</v>
      </c>
      <c r="T214" s="16">
        <v>11117</v>
      </c>
      <c r="U214" s="16">
        <v>11205</v>
      </c>
      <c r="V214" s="16">
        <v>11407</v>
      </c>
      <c r="W214" s="16">
        <v>11688</v>
      </c>
      <c r="X214" s="16">
        <v>11835</v>
      </c>
      <c r="Y214" s="16">
        <v>11978</v>
      </c>
      <c r="Z214" s="25">
        <v>11979</v>
      </c>
      <c r="AA214" s="25">
        <v>12012</v>
      </c>
      <c r="AB214" s="16">
        <v>12355</v>
      </c>
      <c r="AC214" s="16">
        <v>12585</v>
      </c>
      <c r="AD214" s="16">
        <v>12727</v>
      </c>
      <c r="AE214" s="16">
        <v>12744</v>
      </c>
      <c r="AF214" s="16">
        <v>12926</v>
      </c>
      <c r="AG214" s="16">
        <v>13038</v>
      </c>
      <c r="AH214" s="16">
        <v>13214</v>
      </c>
      <c r="AI214" s="16">
        <v>13404</v>
      </c>
      <c r="AJ214" s="16">
        <v>13650</v>
      </c>
      <c r="AK214" s="16">
        <v>13784</v>
      </c>
      <c r="AL214" s="16">
        <v>13787</v>
      </c>
      <c r="AM214" s="16">
        <v>13985</v>
      </c>
      <c r="AN214" s="16">
        <v>14235</v>
      </c>
      <c r="AO214" s="16">
        <v>14536</v>
      </c>
      <c r="AP214" s="16">
        <v>14706</v>
      </c>
      <c r="AQ214" s="16">
        <v>14845</v>
      </c>
      <c r="AR214" s="16">
        <v>0</v>
      </c>
      <c r="AS214" s="16">
        <v>0</v>
      </c>
      <c r="AT214" s="16">
        <v>0</v>
      </c>
      <c r="AU214" s="16">
        <v>0</v>
      </c>
      <c r="AV214" s="16">
        <v>0</v>
      </c>
      <c r="AW214" s="16">
        <v>0</v>
      </c>
      <c r="AX214" s="16">
        <v>0</v>
      </c>
      <c r="AY214" s="16">
        <v>0</v>
      </c>
      <c r="AZ214" s="16">
        <v>0</v>
      </c>
      <c r="BA214" s="16">
        <v>0</v>
      </c>
      <c r="BB214" s="16">
        <v>0</v>
      </c>
      <c r="BC214" s="16">
        <v>0</v>
      </c>
      <c r="BD214" s="16">
        <v>0</v>
      </c>
      <c r="BG214">
        <f t="shared" si="11"/>
        <v>-11835</v>
      </c>
      <c r="BH214">
        <f t="shared" si="12"/>
        <v>-11688</v>
      </c>
      <c r="BI214">
        <f t="shared" si="13"/>
        <v>191</v>
      </c>
    </row>
    <row r="215" spans="1:61" x14ac:dyDescent="0.25">
      <c r="A215" s="20" t="s">
        <v>95</v>
      </c>
      <c r="B215" s="20" t="e">
        <f>VLOOKUP(A215,'Gebieden vanaf 1830'!$A$4:$C$1457,3,FALSE)</f>
        <v>#N/A</v>
      </c>
      <c r="C215" s="16">
        <v>3633</v>
      </c>
      <c r="D215" s="16">
        <v>3604</v>
      </c>
      <c r="E215" s="16">
        <v>3639</v>
      </c>
      <c r="F215" s="16">
        <v>3667</v>
      </c>
      <c r="G215" s="16">
        <v>3631</v>
      </c>
      <c r="H215" s="16">
        <v>3616</v>
      </c>
      <c r="I215" s="16">
        <v>3723</v>
      </c>
      <c r="J215" s="16">
        <v>3775</v>
      </c>
      <c r="K215" s="16">
        <v>3876</v>
      </c>
      <c r="L215" s="16">
        <v>4068</v>
      </c>
      <c r="M215" s="16">
        <v>4091</v>
      </c>
      <c r="N215" s="16">
        <v>4205</v>
      </c>
      <c r="O215" s="16">
        <v>4386</v>
      </c>
      <c r="P215" s="16">
        <v>4382</v>
      </c>
      <c r="Q215" s="16">
        <v>4405</v>
      </c>
      <c r="R215" s="16">
        <v>4334</v>
      </c>
      <c r="S215" s="16">
        <v>4391</v>
      </c>
      <c r="T215" s="16">
        <v>4394</v>
      </c>
      <c r="U215" s="16">
        <v>4350</v>
      </c>
      <c r="V215" s="16">
        <v>4361</v>
      </c>
      <c r="W215" s="16">
        <v>4331</v>
      </c>
      <c r="X215" s="16">
        <v>4300</v>
      </c>
      <c r="Y215" s="16">
        <v>4337</v>
      </c>
      <c r="Z215" s="25">
        <v>4410</v>
      </c>
      <c r="AA215" s="25">
        <v>4474</v>
      </c>
      <c r="AB215" s="16">
        <v>4457</v>
      </c>
      <c r="AC215" s="16">
        <v>4473</v>
      </c>
      <c r="AD215" s="16">
        <v>4460</v>
      </c>
      <c r="AE215" s="16">
        <v>4507</v>
      </c>
      <c r="AF215" s="16">
        <v>4465</v>
      </c>
      <c r="AG215" s="16">
        <v>4414</v>
      </c>
      <c r="AH215" s="16">
        <v>4431</v>
      </c>
      <c r="AI215" s="16">
        <v>4398</v>
      </c>
      <c r="AJ215" s="16">
        <v>4431</v>
      </c>
      <c r="AK215" s="16">
        <v>4467</v>
      </c>
      <c r="AL215" s="16">
        <v>4430</v>
      </c>
      <c r="AM215" s="16">
        <v>4409</v>
      </c>
      <c r="AN215" s="16">
        <v>4402</v>
      </c>
      <c r="AO215" s="16">
        <v>4466</v>
      </c>
      <c r="AP215" s="16">
        <v>4430</v>
      </c>
      <c r="AQ215" s="16">
        <v>4661</v>
      </c>
      <c r="AR215" s="16">
        <v>0</v>
      </c>
      <c r="AS215" s="16">
        <v>0</v>
      </c>
      <c r="AT215" s="16">
        <v>0</v>
      </c>
      <c r="AU215" s="16">
        <v>0</v>
      </c>
      <c r="AV215" s="16">
        <v>0</v>
      </c>
      <c r="AW215" s="16">
        <v>0</v>
      </c>
      <c r="AX215" s="16">
        <v>0</v>
      </c>
      <c r="AY215" s="16">
        <v>0</v>
      </c>
      <c r="AZ215" s="16">
        <v>0</v>
      </c>
      <c r="BA215" s="16">
        <v>0</v>
      </c>
      <c r="BB215" s="16">
        <v>0</v>
      </c>
      <c r="BC215" s="16">
        <v>0</v>
      </c>
      <c r="BD215" s="16">
        <v>0</v>
      </c>
      <c r="BG215">
        <f t="shared" si="11"/>
        <v>-4300</v>
      </c>
      <c r="BH215">
        <f t="shared" si="12"/>
        <v>-4331</v>
      </c>
      <c r="BI215" t="e">
        <f t="shared" si="13"/>
        <v>#N/A</v>
      </c>
    </row>
    <row r="216" spans="1:61" x14ac:dyDescent="0.25">
      <c r="A216" s="20" t="s">
        <v>997</v>
      </c>
      <c r="B216" s="20" t="e">
        <f>VLOOKUP(A216,'Gebieden vanaf 1830'!$A$4:$C$1457,3,FALSE)</f>
        <v>#N/A</v>
      </c>
      <c r="C216" s="16">
        <v>55523</v>
      </c>
      <c r="D216" s="16">
        <v>56253</v>
      </c>
      <c r="E216" s="16">
        <v>56359</v>
      </c>
      <c r="F216" s="16">
        <v>56779</v>
      </c>
      <c r="G216" s="16">
        <v>57405</v>
      </c>
      <c r="H216" s="16">
        <v>58492</v>
      </c>
      <c r="I216" s="16">
        <v>59294</v>
      </c>
      <c r="J216" s="16">
        <v>59877</v>
      </c>
      <c r="K216" s="16">
        <v>73253</v>
      </c>
      <c r="L216" s="16">
        <v>74247</v>
      </c>
      <c r="M216" s="16">
        <v>76167</v>
      </c>
      <c r="N216" s="16">
        <v>77047</v>
      </c>
      <c r="O216" s="16">
        <v>77134</v>
      </c>
      <c r="P216" s="16">
        <v>77122</v>
      </c>
      <c r="Q216" s="16">
        <v>76950</v>
      </c>
      <c r="R216" s="16">
        <v>77409</v>
      </c>
      <c r="S216" s="16">
        <v>77826</v>
      </c>
      <c r="T216" s="16">
        <v>78585</v>
      </c>
      <c r="U216" s="16">
        <v>80177</v>
      </c>
      <c r="V216" s="16">
        <v>81302</v>
      </c>
      <c r="W216" s="16">
        <v>82190</v>
      </c>
      <c r="X216" s="16">
        <v>83711</v>
      </c>
      <c r="Y216" s="16">
        <v>85135</v>
      </c>
      <c r="Z216" s="25">
        <v>86388</v>
      </c>
      <c r="AA216" s="25">
        <v>87340</v>
      </c>
      <c r="AB216" s="16">
        <v>88052</v>
      </c>
      <c r="AC216" s="16">
        <v>88438</v>
      </c>
      <c r="AD216" s="16">
        <v>89348</v>
      </c>
      <c r="AE216" s="16">
        <v>90570</v>
      </c>
      <c r="AF216" s="16">
        <v>92517</v>
      </c>
      <c r="AG216" s="16">
        <v>94131</v>
      </c>
      <c r="AH216" s="16">
        <v>95572</v>
      </c>
      <c r="AI216" s="16">
        <v>97131</v>
      </c>
      <c r="AJ216" s="16">
        <v>98318</v>
      </c>
      <c r="AK216" s="16">
        <v>99139</v>
      </c>
      <c r="AL216" s="16">
        <v>100160</v>
      </c>
      <c r="AM216" s="16">
        <v>100835</v>
      </c>
      <c r="AN216" s="16">
        <v>101902</v>
      </c>
      <c r="AO216" s="16">
        <v>102622</v>
      </c>
      <c r="AP216" s="16">
        <v>104431</v>
      </c>
      <c r="AQ216" s="16">
        <v>105801</v>
      </c>
      <c r="AR216" s="16">
        <v>107373</v>
      </c>
      <c r="AS216" s="16">
        <v>109000</v>
      </c>
      <c r="AT216" s="16">
        <v>109955</v>
      </c>
      <c r="AU216" s="16">
        <v>110880</v>
      </c>
      <c r="AV216" s="16">
        <v>111900</v>
      </c>
      <c r="AW216" s="16">
        <v>113078</v>
      </c>
      <c r="AX216" s="16">
        <v>114635</v>
      </c>
      <c r="AY216" s="16">
        <v>116365</v>
      </c>
      <c r="AZ216" s="16">
        <v>117703</v>
      </c>
      <c r="BA216" s="16">
        <v>119030</v>
      </c>
      <c r="BB216" s="16">
        <v>120355</v>
      </c>
      <c r="BC216" s="16">
        <v>121527</v>
      </c>
      <c r="BD216" s="16">
        <v>122562</v>
      </c>
      <c r="BG216">
        <f t="shared" si="11"/>
        <v>37816</v>
      </c>
      <c r="BH216">
        <f t="shared" si="12"/>
        <v>39337</v>
      </c>
      <c r="BI216" t="e">
        <f t="shared" si="13"/>
        <v>#N/A</v>
      </c>
    </row>
    <row r="217" spans="1:61" x14ac:dyDescent="0.25">
      <c r="A217" s="20" t="s">
        <v>998</v>
      </c>
      <c r="B217" s="20">
        <f>VLOOKUP(A217,'Gebieden vanaf 1830'!$A$4:$C$1457,3,FALSE)</f>
        <v>194</v>
      </c>
      <c r="C217" s="16">
        <v>0</v>
      </c>
      <c r="D217" s="16">
        <v>0</v>
      </c>
      <c r="E217" s="16">
        <v>0</v>
      </c>
      <c r="F217" s="16">
        <v>0</v>
      </c>
      <c r="G217" s="16">
        <v>0</v>
      </c>
      <c r="H217" s="16">
        <v>0</v>
      </c>
      <c r="I217" s="16">
        <v>0</v>
      </c>
      <c r="J217" s="16">
        <v>0</v>
      </c>
      <c r="K217" s="16">
        <v>0</v>
      </c>
      <c r="L217" s="16">
        <v>0</v>
      </c>
      <c r="M217" s="16">
        <v>0</v>
      </c>
      <c r="N217" s="16">
        <v>0</v>
      </c>
      <c r="O217" s="16">
        <v>0</v>
      </c>
      <c r="P217" s="16">
        <v>10972</v>
      </c>
      <c r="Q217" s="16">
        <v>11102</v>
      </c>
      <c r="R217" s="16">
        <v>11147</v>
      </c>
      <c r="S217" s="16">
        <v>11165</v>
      </c>
      <c r="T217" s="16">
        <v>11363</v>
      </c>
      <c r="U217" s="16">
        <v>11458</v>
      </c>
      <c r="V217" s="16">
        <v>11534</v>
      </c>
      <c r="W217" s="16">
        <v>11619</v>
      </c>
      <c r="X217" s="16">
        <v>11748</v>
      </c>
      <c r="Y217" s="16">
        <v>11714</v>
      </c>
      <c r="Z217" s="25">
        <v>11802</v>
      </c>
      <c r="AA217" s="25">
        <v>11822</v>
      </c>
      <c r="AB217" s="16">
        <v>11876</v>
      </c>
      <c r="AC217" s="16">
        <v>11933</v>
      </c>
      <c r="AD217" s="16">
        <v>11889</v>
      </c>
      <c r="AE217" s="16">
        <v>11962</v>
      </c>
      <c r="AF217" s="16">
        <v>11948</v>
      </c>
      <c r="AG217" s="16">
        <v>11907</v>
      </c>
      <c r="AH217" s="16">
        <v>11980</v>
      </c>
      <c r="AI217" s="16">
        <v>12056</v>
      </c>
      <c r="AJ217" s="16">
        <v>12157</v>
      </c>
      <c r="AK217" s="16">
        <v>12128</v>
      </c>
      <c r="AL217" s="16">
        <v>12023</v>
      </c>
      <c r="AM217" s="16">
        <v>12102</v>
      </c>
      <c r="AN217" s="16">
        <v>12235</v>
      </c>
      <c r="AO217" s="16">
        <v>12296</v>
      </c>
      <c r="AP217" s="16">
        <v>12437</v>
      </c>
      <c r="AQ217" s="16">
        <v>12501</v>
      </c>
      <c r="AR217" s="16">
        <v>0</v>
      </c>
      <c r="AS217" s="16">
        <v>0</v>
      </c>
      <c r="AT217" s="16">
        <v>0</v>
      </c>
      <c r="AU217" s="16">
        <v>0</v>
      </c>
      <c r="AV217" s="16">
        <v>0</v>
      </c>
      <c r="AW217" s="16">
        <v>0</v>
      </c>
      <c r="AX217" s="16">
        <v>0</v>
      </c>
      <c r="AY217" s="16">
        <v>0</v>
      </c>
      <c r="AZ217" s="16">
        <v>0</v>
      </c>
      <c r="BA217" s="16">
        <v>0</v>
      </c>
      <c r="BB217" s="16">
        <v>0</v>
      </c>
      <c r="BC217" s="16">
        <v>0</v>
      </c>
      <c r="BD217" s="16">
        <v>0</v>
      </c>
      <c r="BG217">
        <f t="shared" ref="BG217:BG280" si="14">+BC217-X217</f>
        <v>-11748</v>
      </c>
      <c r="BH217">
        <f t="shared" ref="BH217:BH280" si="15">+BC217-W217</f>
        <v>-11619</v>
      </c>
      <c r="BI217">
        <f t="shared" ref="BI217:BI280" si="16">+B217</f>
        <v>194</v>
      </c>
    </row>
    <row r="218" spans="1:61" x14ac:dyDescent="0.25">
      <c r="A218" s="20" t="s">
        <v>999</v>
      </c>
      <c r="B218" s="20">
        <f>VLOOKUP(A218,'Gebieden vanaf 1830'!$A$4:$C$1457,3,FALSE)</f>
        <v>195</v>
      </c>
      <c r="C218" s="16">
        <v>0</v>
      </c>
      <c r="D218" s="16">
        <v>0</v>
      </c>
      <c r="E218" s="16">
        <v>0</v>
      </c>
      <c r="F218" s="16">
        <v>0</v>
      </c>
      <c r="G218" s="16">
        <v>0</v>
      </c>
      <c r="H218" s="16">
        <v>0</v>
      </c>
      <c r="I218" s="16">
        <v>0</v>
      </c>
      <c r="J218" s="16">
        <v>0</v>
      </c>
      <c r="K218" s="16">
        <v>0</v>
      </c>
      <c r="L218" s="16">
        <v>0</v>
      </c>
      <c r="M218" s="16">
        <v>0</v>
      </c>
      <c r="N218" s="16">
        <v>0</v>
      </c>
      <c r="O218" s="16">
        <v>0</v>
      </c>
      <c r="P218" s="16">
        <v>4891</v>
      </c>
      <c r="Q218" s="16">
        <v>4874</v>
      </c>
      <c r="R218" s="16">
        <v>4828</v>
      </c>
      <c r="S218" s="16">
        <v>4889</v>
      </c>
      <c r="T218" s="16">
        <v>4941</v>
      </c>
      <c r="U218" s="16">
        <v>4963</v>
      </c>
      <c r="V218" s="16">
        <v>5019</v>
      </c>
      <c r="W218" s="16">
        <v>5076</v>
      </c>
      <c r="X218" s="16">
        <v>5081</v>
      </c>
      <c r="Y218" s="16">
        <v>5159</v>
      </c>
      <c r="Z218" s="25">
        <v>5266</v>
      </c>
      <c r="AA218" s="25">
        <v>5295</v>
      </c>
      <c r="AB218" s="16">
        <v>5316</v>
      </c>
      <c r="AC218" s="16">
        <v>5365</v>
      </c>
      <c r="AD218" s="16">
        <v>5322</v>
      </c>
      <c r="AE218" s="16">
        <v>5272</v>
      </c>
      <c r="AF218" s="16">
        <v>5270</v>
      </c>
      <c r="AG218" s="16">
        <v>5237</v>
      </c>
      <c r="AH218" s="16">
        <v>5252</v>
      </c>
      <c r="AI218" s="16">
        <v>5272</v>
      </c>
      <c r="AJ218" s="16">
        <v>5309</v>
      </c>
      <c r="AK218" s="16">
        <v>5354</v>
      </c>
      <c r="AL218" s="16">
        <v>5400</v>
      </c>
      <c r="AM218" s="16">
        <v>5441</v>
      </c>
      <c r="AN218" s="16">
        <v>5459</v>
      </c>
      <c r="AO218" s="16">
        <v>5529</v>
      </c>
      <c r="AP218" s="16">
        <v>5551</v>
      </c>
      <c r="AQ218" s="16">
        <v>5593</v>
      </c>
      <c r="AR218" s="16">
        <v>0</v>
      </c>
      <c r="AS218" s="16">
        <v>0</v>
      </c>
      <c r="AT218" s="16">
        <v>0</v>
      </c>
      <c r="AU218" s="16">
        <v>0</v>
      </c>
      <c r="AV218" s="16">
        <v>0</v>
      </c>
      <c r="AW218" s="16">
        <v>0</v>
      </c>
      <c r="AX218" s="16">
        <v>0</v>
      </c>
      <c r="AY218" s="16">
        <v>0</v>
      </c>
      <c r="AZ218" s="16">
        <v>0</v>
      </c>
      <c r="BA218" s="16">
        <v>0</v>
      </c>
      <c r="BB218" s="16">
        <v>0</v>
      </c>
      <c r="BC218" s="16">
        <v>0</v>
      </c>
      <c r="BD218" s="16">
        <v>0</v>
      </c>
      <c r="BG218">
        <f t="shared" si="14"/>
        <v>-5081</v>
      </c>
      <c r="BH218">
        <f t="shared" si="15"/>
        <v>-5076</v>
      </c>
      <c r="BI218">
        <f t="shared" si="16"/>
        <v>195</v>
      </c>
    </row>
    <row r="219" spans="1:61" x14ac:dyDescent="0.25">
      <c r="A219" s="20" t="s">
        <v>1000</v>
      </c>
      <c r="B219" s="20">
        <f>VLOOKUP(A219,'Gebieden vanaf 1830'!$A$4:$C$1457,3,FALSE)</f>
        <v>196</v>
      </c>
      <c r="C219" s="16">
        <v>0</v>
      </c>
      <c r="D219" s="16">
        <v>0</v>
      </c>
      <c r="E219" s="16">
        <v>0</v>
      </c>
      <c r="F219" s="16">
        <v>0</v>
      </c>
      <c r="G219" s="16">
        <v>0</v>
      </c>
      <c r="H219" s="16">
        <v>0</v>
      </c>
      <c r="I219" s="16">
        <v>0</v>
      </c>
      <c r="J219" s="16">
        <v>0</v>
      </c>
      <c r="K219" s="16">
        <v>0</v>
      </c>
      <c r="L219" s="16">
        <v>0</v>
      </c>
      <c r="M219" s="16">
        <v>0</v>
      </c>
      <c r="N219" s="16">
        <v>0</v>
      </c>
      <c r="O219" s="16">
        <v>0</v>
      </c>
      <c r="P219" s="16">
        <v>0</v>
      </c>
      <c r="Q219" s="16">
        <v>0</v>
      </c>
      <c r="R219" s="16">
        <v>0</v>
      </c>
      <c r="S219" s="16">
        <v>0</v>
      </c>
      <c r="T219" s="16">
        <v>0</v>
      </c>
      <c r="U219" s="16">
        <v>0</v>
      </c>
      <c r="V219" s="16">
        <v>0</v>
      </c>
      <c r="W219" s="16">
        <v>0</v>
      </c>
      <c r="X219" s="16">
        <v>0</v>
      </c>
      <c r="Y219" s="16">
        <v>0</v>
      </c>
      <c r="Z219" s="25">
        <v>0</v>
      </c>
      <c r="AA219" s="25">
        <v>0</v>
      </c>
      <c r="AB219" s="16">
        <v>10376</v>
      </c>
      <c r="AC219" s="16">
        <v>10337</v>
      </c>
      <c r="AD219" s="16">
        <v>10270</v>
      </c>
      <c r="AE219" s="16">
        <v>10269</v>
      </c>
      <c r="AF219" s="16">
        <v>10257</v>
      </c>
      <c r="AG219" s="16">
        <v>10270</v>
      </c>
      <c r="AH219" s="16">
        <v>10309</v>
      </c>
      <c r="AI219" s="16">
        <v>10341</v>
      </c>
      <c r="AJ219" s="16">
        <v>10352</v>
      </c>
      <c r="AK219" s="16">
        <v>10441</v>
      </c>
      <c r="AL219" s="16">
        <v>10609</v>
      </c>
      <c r="AM219" s="16">
        <v>10797</v>
      </c>
      <c r="AN219" s="16">
        <v>10898</v>
      </c>
      <c r="AO219" s="16">
        <v>10976</v>
      </c>
      <c r="AP219" s="16">
        <v>11011</v>
      </c>
      <c r="AQ219" s="16">
        <v>10958</v>
      </c>
      <c r="AR219" s="16">
        <v>11063</v>
      </c>
      <c r="AS219" s="16">
        <v>11203</v>
      </c>
      <c r="AT219" s="16">
        <v>11226</v>
      </c>
      <c r="AU219" s="16">
        <v>11198</v>
      </c>
      <c r="AV219" s="16">
        <v>11107</v>
      </c>
      <c r="AW219" s="16">
        <v>11066</v>
      </c>
      <c r="AX219" s="16">
        <v>10999</v>
      </c>
      <c r="AY219" s="16">
        <v>11008</v>
      </c>
      <c r="AZ219" s="16">
        <v>10994</v>
      </c>
      <c r="BA219" s="16">
        <v>11080</v>
      </c>
      <c r="BB219" s="16">
        <v>11010</v>
      </c>
      <c r="BC219" s="16">
        <v>11008</v>
      </c>
      <c r="BD219" s="16">
        <v>10968</v>
      </c>
      <c r="BG219">
        <f t="shared" si="14"/>
        <v>11008</v>
      </c>
      <c r="BH219">
        <f t="shared" si="15"/>
        <v>11008</v>
      </c>
      <c r="BI219">
        <f t="shared" si="16"/>
        <v>196</v>
      </c>
    </row>
    <row r="220" spans="1:61" x14ac:dyDescent="0.25">
      <c r="A220" s="20" t="s">
        <v>1001</v>
      </c>
      <c r="B220" s="20">
        <f>VLOOKUP(A220,'Gebieden vanaf 1830'!$A$4:$C$1457,3,FALSE)</f>
        <v>197</v>
      </c>
      <c r="C220" s="16">
        <v>15103</v>
      </c>
      <c r="D220" s="16">
        <v>15255</v>
      </c>
      <c r="E220" s="16">
        <v>15461</v>
      </c>
      <c r="F220" s="16">
        <v>15635</v>
      </c>
      <c r="G220" s="16">
        <v>15821</v>
      </c>
      <c r="H220" s="16">
        <v>16019</v>
      </c>
      <c r="I220" s="16">
        <v>16085</v>
      </c>
      <c r="J220" s="16">
        <v>16290</v>
      </c>
      <c r="K220" s="16">
        <v>16274</v>
      </c>
      <c r="L220" s="16">
        <v>16245</v>
      </c>
      <c r="M220" s="16">
        <v>16295</v>
      </c>
      <c r="N220" s="16">
        <v>16517</v>
      </c>
      <c r="O220" s="16">
        <v>16722</v>
      </c>
      <c r="P220" s="16">
        <v>17175</v>
      </c>
      <c r="Q220" s="16">
        <v>17287</v>
      </c>
      <c r="R220" s="16">
        <v>17337</v>
      </c>
      <c r="S220" s="16">
        <v>17486</v>
      </c>
      <c r="T220" s="16">
        <v>17542</v>
      </c>
      <c r="U220" s="16">
        <v>17629</v>
      </c>
      <c r="V220" s="16">
        <v>17609</v>
      </c>
      <c r="W220" s="16">
        <v>17573</v>
      </c>
      <c r="X220" s="16">
        <v>17740</v>
      </c>
      <c r="Y220" s="16">
        <v>17906</v>
      </c>
      <c r="Z220" s="25">
        <v>17875</v>
      </c>
      <c r="AA220" s="25">
        <v>17941</v>
      </c>
      <c r="AB220" s="16">
        <v>18076</v>
      </c>
      <c r="AC220" s="16">
        <v>18075</v>
      </c>
      <c r="AD220" s="16">
        <v>18093</v>
      </c>
      <c r="AE220" s="16">
        <v>18142</v>
      </c>
      <c r="AF220" s="16">
        <v>18202</v>
      </c>
      <c r="AG220" s="16">
        <v>18166</v>
      </c>
      <c r="AH220" s="16">
        <v>18190</v>
      </c>
      <c r="AI220" s="16">
        <v>18344</v>
      </c>
      <c r="AJ220" s="16">
        <v>18414</v>
      </c>
      <c r="AK220" s="16">
        <v>18378</v>
      </c>
      <c r="AL220" s="16">
        <v>18469</v>
      </c>
      <c r="AM220" s="16">
        <v>18546</v>
      </c>
      <c r="AN220" s="16">
        <v>18638</v>
      </c>
      <c r="AO220" s="16">
        <v>18782</v>
      </c>
      <c r="AP220" s="16">
        <v>18713</v>
      </c>
      <c r="AQ220" s="16">
        <v>18699</v>
      </c>
      <c r="AR220" s="16">
        <v>18773</v>
      </c>
      <c r="AS220" s="16">
        <v>18811</v>
      </c>
      <c r="AT220" s="16">
        <v>18855</v>
      </c>
      <c r="AU220" s="16">
        <v>18998</v>
      </c>
      <c r="AV220" s="16">
        <v>27446</v>
      </c>
      <c r="AW220" s="16">
        <v>27476</v>
      </c>
      <c r="AX220" s="16">
        <v>27570</v>
      </c>
      <c r="AY220" s="16">
        <v>27568</v>
      </c>
      <c r="AZ220" s="16">
        <v>27447</v>
      </c>
      <c r="BA220" s="16">
        <v>27500</v>
      </c>
      <c r="BB220" s="16">
        <v>27439</v>
      </c>
      <c r="BC220" s="16">
        <v>27305</v>
      </c>
      <c r="BD220" s="16">
        <v>27082</v>
      </c>
      <c r="BG220">
        <f t="shared" si="14"/>
        <v>9565</v>
      </c>
      <c r="BH220">
        <f t="shared" si="15"/>
        <v>9732</v>
      </c>
      <c r="BI220">
        <f t="shared" si="16"/>
        <v>197</v>
      </c>
    </row>
    <row r="221" spans="1:61" x14ac:dyDescent="0.25">
      <c r="A221" s="20" t="s">
        <v>141</v>
      </c>
      <c r="B221" s="20">
        <f>VLOOKUP(A221,'Gebieden vanaf 1830'!$A$4:$C$1457,3,FALSE)</f>
        <v>198</v>
      </c>
      <c r="C221" s="16">
        <v>3218</v>
      </c>
      <c r="D221" s="16">
        <v>3243</v>
      </c>
      <c r="E221" s="16">
        <v>3266</v>
      </c>
      <c r="F221" s="16">
        <v>3265</v>
      </c>
      <c r="G221" s="16">
        <v>3319</v>
      </c>
      <c r="H221" s="16">
        <v>3340</v>
      </c>
      <c r="I221" s="16">
        <v>3382</v>
      </c>
      <c r="J221" s="16">
        <v>3426</v>
      </c>
      <c r="K221" s="16">
        <v>3453</v>
      </c>
      <c r="L221" s="16">
        <v>3474</v>
      </c>
      <c r="M221" s="16">
        <v>3507</v>
      </c>
      <c r="N221" s="16">
        <v>3555</v>
      </c>
      <c r="O221" s="16">
        <v>3556</v>
      </c>
      <c r="P221" s="16">
        <v>3603</v>
      </c>
      <c r="Q221" s="16">
        <v>3773</v>
      </c>
      <c r="R221" s="16">
        <v>3770</v>
      </c>
      <c r="S221" s="16">
        <v>3768</v>
      </c>
      <c r="T221" s="16">
        <v>3824</v>
      </c>
      <c r="U221" s="16">
        <v>3875</v>
      </c>
      <c r="V221" s="16">
        <v>3955</v>
      </c>
      <c r="W221" s="16">
        <v>3963</v>
      </c>
      <c r="X221" s="16">
        <v>3953</v>
      </c>
      <c r="Y221" s="16">
        <v>4013</v>
      </c>
      <c r="Z221" s="25">
        <v>4040</v>
      </c>
      <c r="AA221" s="25">
        <v>4066</v>
      </c>
      <c r="AB221" s="16">
        <v>4070</v>
      </c>
      <c r="AC221" s="16">
        <v>4103</v>
      </c>
      <c r="AD221" s="16">
        <v>4135</v>
      </c>
      <c r="AE221" s="16">
        <v>4183</v>
      </c>
      <c r="AF221" s="16">
        <v>4166</v>
      </c>
      <c r="AG221" s="16">
        <v>4257</v>
      </c>
      <c r="AH221" s="16">
        <v>4318</v>
      </c>
      <c r="AI221" s="16">
        <v>4352</v>
      </c>
      <c r="AJ221" s="16">
        <v>4410</v>
      </c>
      <c r="AK221" s="16">
        <v>4420</v>
      </c>
      <c r="AL221" s="16">
        <v>4395</v>
      </c>
      <c r="AM221" s="16">
        <v>4439</v>
      </c>
      <c r="AN221" s="16">
        <v>4453</v>
      </c>
      <c r="AO221" s="16">
        <v>4466</v>
      </c>
      <c r="AP221" s="16">
        <v>0</v>
      </c>
      <c r="AQ221" s="16">
        <v>0</v>
      </c>
      <c r="AR221" s="16">
        <v>0</v>
      </c>
      <c r="AS221" s="16">
        <v>0</v>
      </c>
      <c r="AT221" s="16">
        <v>0</v>
      </c>
      <c r="AU221" s="16">
        <v>0</v>
      </c>
      <c r="AV221" s="16">
        <v>0</v>
      </c>
      <c r="AW221" s="16">
        <v>0</v>
      </c>
      <c r="AX221" s="16">
        <v>0</v>
      </c>
      <c r="AY221" s="16">
        <v>0</v>
      </c>
      <c r="AZ221" s="16">
        <v>0</v>
      </c>
      <c r="BA221" s="16">
        <v>0</v>
      </c>
      <c r="BB221" s="16">
        <v>0</v>
      </c>
      <c r="BC221" s="16">
        <v>0</v>
      </c>
      <c r="BD221" s="16">
        <v>0</v>
      </c>
      <c r="BG221">
        <f t="shared" si="14"/>
        <v>-3953</v>
      </c>
      <c r="BH221">
        <f t="shared" si="15"/>
        <v>-3963</v>
      </c>
      <c r="BI221">
        <f t="shared" si="16"/>
        <v>198</v>
      </c>
    </row>
    <row r="222" spans="1:61" x14ac:dyDescent="0.25">
      <c r="A222" s="20" t="s">
        <v>51</v>
      </c>
      <c r="B222" s="20">
        <f>VLOOKUP(A222,'Gebieden vanaf 1830'!$A$4:$C$1457,3,FALSE)</f>
        <v>199</v>
      </c>
      <c r="C222" s="16">
        <v>3365</v>
      </c>
      <c r="D222" s="16">
        <v>3335</v>
      </c>
      <c r="E222" s="16">
        <v>3362</v>
      </c>
      <c r="F222" s="16">
        <v>3354</v>
      </c>
      <c r="G222" s="16">
        <v>3384</v>
      </c>
      <c r="H222" s="16">
        <v>3424</v>
      </c>
      <c r="I222" s="16">
        <v>3437</v>
      </c>
      <c r="J222" s="16">
        <v>3458</v>
      </c>
      <c r="K222" s="16">
        <v>3430</v>
      </c>
      <c r="L222" s="16">
        <v>3701</v>
      </c>
      <c r="M222" s="16">
        <v>3776</v>
      </c>
      <c r="N222" s="16">
        <v>3801</v>
      </c>
      <c r="O222" s="16">
        <v>3838</v>
      </c>
      <c r="P222" s="16">
        <v>4080</v>
      </c>
      <c r="Q222" s="16">
        <v>4131</v>
      </c>
      <c r="R222" s="16">
        <v>4290</v>
      </c>
      <c r="S222" s="16">
        <v>4311</v>
      </c>
      <c r="T222" s="16">
        <v>4319</v>
      </c>
      <c r="U222" s="16">
        <v>4339</v>
      </c>
      <c r="V222" s="16">
        <v>4406</v>
      </c>
      <c r="W222" s="16">
        <v>4484</v>
      </c>
      <c r="X222" s="16">
        <v>4464</v>
      </c>
      <c r="Y222" s="16">
        <v>4493</v>
      </c>
      <c r="Z222" s="25">
        <v>4400</v>
      </c>
      <c r="AA222" s="25">
        <v>4416</v>
      </c>
      <c r="AB222" s="16">
        <v>4436</v>
      </c>
      <c r="AC222" s="16">
        <v>4408</v>
      </c>
      <c r="AD222" s="16">
        <v>4438</v>
      </c>
      <c r="AE222" s="16">
        <v>4436</v>
      </c>
      <c r="AF222" s="16">
        <v>4401</v>
      </c>
      <c r="AG222" s="16">
        <v>4391</v>
      </c>
      <c r="AH222" s="16">
        <v>4409</v>
      </c>
      <c r="AI222" s="16">
        <v>4491</v>
      </c>
      <c r="AJ222" s="16">
        <v>4484</v>
      </c>
      <c r="AK222" s="16">
        <v>4520</v>
      </c>
      <c r="AL222" s="16">
        <v>4611</v>
      </c>
      <c r="AM222" s="16">
        <v>4652</v>
      </c>
      <c r="AN222" s="16">
        <v>4657</v>
      </c>
      <c r="AO222" s="16">
        <v>4680</v>
      </c>
      <c r="AP222" s="16">
        <v>4767</v>
      </c>
      <c r="AQ222" s="16">
        <v>4846</v>
      </c>
      <c r="AR222" s="16">
        <v>4891</v>
      </c>
      <c r="AS222" s="16">
        <v>4921</v>
      </c>
      <c r="AT222" s="16">
        <v>4994</v>
      </c>
      <c r="AU222" s="16">
        <v>5136</v>
      </c>
      <c r="AV222" s="16">
        <v>0</v>
      </c>
      <c r="AW222" s="16">
        <v>0</v>
      </c>
      <c r="AX222" s="16">
        <v>0</v>
      </c>
      <c r="AY222" s="16">
        <v>0</v>
      </c>
      <c r="AZ222" s="16">
        <v>0</v>
      </c>
      <c r="BA222" s="16">
        <v>0</v>
      </c>
      <c r="BB222" s="16">
        <v>0</v>
      </c>
      <c r="BC222" s="16">
        <v>0</v>
      </c>
      <c r="BD222" s="16">
        <v>0</v>
      </c>
      <c r="BG222">
        <f t="shared" si="14"/>
        <v>-4464</v>
      </c>
      <c r="BH222">
        <f t="shared" si="15"/>
        <v>-4484</v>
      </c>
      <c r="BI222">
        <f t="shared" si="16"/>
        <v>199</v>
      </c>
    </row>
    <row r="223" spans="1:61" x14ac:dyDescent="0.25">
      <c r="A223" s="20" t="s">
        <v>1002</v>
      </c>
      <c r="B223" s="20">
        <f>VLOOKUP(A223,'Gebieden vanaf 1830'!$A$4:$C$1457,3,FALSE)</f>
        <v>200</v>
      </c>
      <c r="C223" s="16">
        <v>103126</v>
      </c>
      <c r="D223" s="16">
        <v>104881</v>
      </c>
      <c r="E223" s="16">
        <v>107240</v>
      </c>
      <c r="F223" s="16">
        <v>109037</v>
      </c>
      <c r="G223" s="16">
        <v>110468</v>
      </c>
      <c r="H223" s="16">
        <v>112235</v>
      </c>
      <c r="I223" s="16">
        <v>114717</v>
      </c>
      <c r="J223" s="16">
        <v>116548</v>
      </c>
      <c r="K223" s="16">
        <v>118694</v>
      </c>
      <c r="L223" s="16">
        <v>120946</v>
      </c>
      <c r="M223" s="16">
        <v>123628</v>
      </c>
      <c r="N223" s="16">
        <v>126266</v>
      </c>
      <c r="O223" s="16">
        <v>127955</v>
      </c>
      <c r="P223" s="16">
        <v>128610</v>
      </c>
      <c r="Q223" s="16">
        <v>130707</v>
      </c>
      <c r="R223" s="16">
        <v>132828</v>
      </c>
      <c r="S223" s="16">
        <v>134055</v>
      </c>
      <c r="T223" s="16">
        <v>135251</v>
      </c>
      <c r="U223" s="16">
        <v>135829</v>
      </c>
      <c r="V223" s="16">
        <v>137244</v>
      </c>
      <c r="W223" s="16">
        <v>138164</v>
      </c>
      <c r="X223" s="16">
        <v>140769</v>
      </c>
      <c r="Y223" s="16">
        <v>142367</v>
      </c>
      <c r="Z223" s="25">
        <v>143178</v>
      </c>
      <c r="AA223" s="25">
        <v>144108</v>
      </c>
      <c r="AB223" s="16">
        <v>144807</v>
      </c>
      <c r="AC223" s="16">
        <v>145773</v>
      </c>
      <c r="AD223" s="16">
        <v>145696</v>
      </c>
      <c r="AE223" s="16">
        <v>146337</v>
      </c>
      <c r="AF223" s="16">
        <v>147270</v>
      </c>
      <c r="AG223" s="16">
        <v>147586</v>
      </c>
      <c r="AH223" s="16">
        <v>148204</v>
      </c>
      <c r="AI223" s="16">
        <v>148745</v>
      </c>
      <c r="AJ223" s="16">
        <v>149504</v>
      </c>
      <c r="AK223" s="16">
        <v>149449</v>
      </c>
      <c r="AL223" s="16">
        <v>149869</v>
      </c>
      <c r="AM223" s="16">
        <v>150915</v>
      </c>
      <c r="AN223" s="16">
        <v>151703</v>
      </c>
      <c r="AO223" s="16">
        <v>152354</v>
      </c>
      <c r="AP223" s="16">
        <v>152860</v>
      </c>
      <c r="AQ223" s="16">
        <v>153261</v>
      </c>
      <c r="AR223" s="16">
        <v>153683</v>
      </c>
      <c r="AS223" s="16">
        <v>154859</v>
      </c>
      <c r="AT223" s="16">
        <v>155741</v>
      </c>
      <c r="AU223" s="16">
        <v>156000</v>
      </c>
      <c r="AV223" s="16">
        <v>156064</v>
      </c>
      <c r="AW223" s="16">
        <v>156051</v>
      </c>
      <c r="AX223" s="16">
        <v>155564</v>
      </c>
      <c r="AY223" s="16">
        <v>155108</v>
      </c>
      <c r="AZ223" s="16">
        <v>155332</v>
      </c>
      <c r="BA223" s="16">
        <v>155726</v>
      </c>
      <c r="BB223" s="16">
        <v>156199</v>
      </c>
      <c r="BC223" s="16">
        <v>156961</v>
      </c>
      <c r="BD223" s="16">
        <v>157315</v>
      </c>
      <c r="BG223">
        <f t="shared" si="14"/>
        <v>16192</v>
      </c>
      <c r="BH223">
        <f t="shared" si="15"/>
        <v>18797</v>
      </c>
      <c r="BI223">
        <f t="shared" si="16"/>
        <v>200</v>
      </c>
    </row>
    <row r="224" spans="1:61" x14ac:dyDescent="0.25">
      <c r="A224" s="20" t="s">
        <v>463</v>
      </c>
      <c r="B224" s="20">
        <f>VLOOKUP(A224,'Gebieden vanaf 1830'!$A$4:$C$1457,3,FALSE)</f>
        <v>201</v>
      </c>
      <c r="C224" s="16">
        <v>3561</v>
      </c>
      <c r="D224" s="16">
        <v>3586</v>
      </c>
      <c r="E224" s="16">
        <v>3626</v>
      </c>
      <c r="F224" s="16">
        <v>3633</v>
      </c>
      <c r="G224" s="16">
        <v>3670</v>
      </c>
      <c r="H224" s="16">
        <v>3750</v>
      </c>
      <c r="I224" s="16">
        <v>3775</v>
      </c>
      <c r="J224" s="16">
        <v>3811</v>
      </c>
      <c r="K224" s="16">
        <v>3869</v>
      </c>
      <c r="L224" s="16">
        <v>3915</v>
      </c>
      <c r="M224" s="16">
        <v>3907</v>
      </c>
      <c r="N224" s="16">
        <v>3922</v>
      </c>
      <c r="O224" s="16">
        <v>3946</v>
      </c>
      <c r="P224" s="16">
        <v>3972</v>
      </c>
      <c r="Q224" s="16">
        <v>3961</v>
      </c>
      <c r="R224" s="16">
        <v>3990</v>
      </c>
      <c r="S224" s="16">
        <v>4035</v>
      </c>
      <c r="T224" s="16">
        <v>4063</v>
      </c>
      <c r="U224" s="16">
        <v>4071</v>
      </c>
      <c r="V224" s="16">
        <v>4112</v>
      </c>
      <c r="W224" s="16">
        <v>4089</v>
      </c>
      <c r="X224" s="16">
        <v>4078</v>
      </c>
      <c r="Y224" s="16">
        <v>4100</v>
      </c>
      <c r="Z224" s="25">
        <v>4120</v>
      </c>
      <c r="AA224" s="25">
        <v>0</v>
      </c>
      <c r="AB224" s="16">
        <v>0</v>
      </c>
      <c r="AC224" s="16">
        <v>0</v>
      </c>
      <c r="AD224" s="16">
        <v>0</v>
      </c>
      <c r="AE224" s="16">
        <v>0</v>
      </c>
      <c r="AF224" s="16">
        <v>0</v>
      </c>
      <c r="AG224" s="16">
        <v>0</v>
      </c>
      <c r="AH224" s="16">
        <v>0</v>
      </c>
      <c r="AI224" s="16">
        <v>0</v>
      </c>
      <c r="AJ224" s="16">
        <v>0</v>
      </c>
      <c r="AK224" s="16">
        <v>0</v>
      </c>
      <c r="AL224" s="16">
        <v>0</v>
      </c>
      <c r="AM224" s="16">
        <v>0</v>
      </c>
      <c r="AN224" s="16">
        <v>0</v>
      </c>
      <c r="AO224" s="16">
        <v>0</v>
      </c>
      <c r="AP224" s="16">
        <v>0</v>
      </c>
      <c r="AQ224" s="16">
        <v>0</v>
      </c>
      <c r="AR224" s="16">
        <v>0</v>
      </c>
      <c r="AS224" s="16">
        <v>0</v>
      </c>
      <c r="AT224" s="16">
        <v>0</v>
      </c>
      <c r="AU224" s="16">
        <v>0</v>
      </c>
      <c r="AV224" s="16">
        <v>0</v>
      </c>
      <c r="AW224" s="16">
        <v>0</v>
      </c>
      <c r="AX224" s="16">
        <v>0</v>
      </c>
      <c r="AY224" s="16">
        <v>0</v>
      </c>
      <c r="AZ224" s="16">
        <v>0</v>
      </c>
      <c r="BA224" s="16">
        <v>0</v>
      </c>
      <c r="BB224" s="16">
        <v>0</v>
      </c>
      <c r="BC224" s="16">
        <v>0</v>
      </c>
      <c r="BD224" s="16">
        <v>0</v>
      </c>
      <c r="BG224">
        <f t="shared" si="14"/>
        <v>-4078</v>
      </c>
      <c r="BH224">
        <f t="shared" si="15"/>
        <v>-4089</v>
      </c>
      <c r="BI224">
        <f t="shared" si="16"/>
        <v>201</v>
      </c>
    </row>
    <row r="225" spans="1:61" x14ac:dyDescent="0.25">
      <c r="A225" s="20" t="s">
        <v>1003</v>
      </c>
      <c r="B225" s="20">
        <f>VLOOKUP(A225,'Gebieden vanaf 1830'!$A$4:$C$1457,3,FALSE)</f>
        <v>202</v>
      </c>
      <c r="C225" s="16">
        <v>124241</v>
      </c>
      <c r="D225" s="16">
        <v>124818</v>
      </c>
      <c r="E225" s="16">
        <v>125960</v>
      </c>
      <c r="F225" s="16">
        <v>127955</v>
      </c>
      <c r="G225" s="16">
        <v>129091</v>
      </c>
      <c r="H225" s="16">
        <v>130399</v>
      </c>
      <c r="I225" s="16">
        <v>131996</v>
      </c>
      <c r="J225" s="16">
        <v>134921</v>
      </c>
      <c r="K225" s="16">
        <v>135090</v>
      </c>
      <c r="L225" s="16">
        <v>134252</v>
      </c>
      <c r="M225" s="16">
        <v>132531</v>
      </c>
      <c r="N225" s="16">
        <v>132330</v>
      </c>
      <c r="O225" s="16">
        <v>131377</v>
      </c>
      <c r="P225" s="16">
        <v>129633</v>
      </c>
      <c r="Q225" s="16">
        <v>127675</v>
      </c>
      <c r="R225" s="16">
        <v>126235</v>
      </c>
      <c r="S225" s="16">
        <v>126051</v>
      </c>
      <c r="T225" s="16">
        <v>125576</v>
      </c>
      <c r="U225" s="16">
        <v>126284</v>
      </c>
      <c r="V225" s="16">
        <v>126998</v>
      </c>
      <c r="W225" s="16">
        <v>127846</v>
      </c>
      <c r="X225" s="16">
        <v>128717</v>
      </c>
      <c r="Y225" s="16">
        <v>129160</v>
      </c>
      <c r="Z225" s="25">
        <v>128598</v>
      </c>
      <c r="AA225" s="25">
        <v>128431</v>
      </c>
      <c r="AB225" s="16">
        <v>128145</v>
      </c>
      <c r="AC225" s="16">
        <v>127968</v>
      </c>
      <c r="AD225" s="16">
        <v>127671</v>
      </c>
      <c r="AE225" s="16">
        <v>128107</v>
      </c>
      <c r="AF225" s="16">
        <v>128946</v>
      </c>
      <c r="AG225" s="16">
        <v>130220</v>
      </c>
      <c r="AH225" s="16">
        <v>131703</v>
      </c>
      <c r="AI225" s="16">
        <v>132928</v>
      </c>
      <c r="AJ225" s="16">
        <v>133272</v>
      </c>
      <c r="AK225" s="16">
        <v>133670</v>
      </c>
      <c r="AL225" s="16">
        <v>134572</v>
      </c>
      <c r="AM225" s="16">
        <v>135026</v>
      </c>
      <c r="AN225" s="16">
        <v>134960</v>
      </c>
      <c r="AO225" s="16">
        <v>136174</v>
      </c>
      <c r="AP225" s="16">
        <v>137222</v>
      </c>
      <c r="AQ225" s="16">
        <v>138154</v>
      </c>
      <c r="AR225" s="16">
        <v>139329</v>
      </c>
      <c r="AS225" s="16">
        <v>140736</v>
      </c>
      <c r="AT225" s="16">
        <v>141528</v>
      </c>
      <c r="AU225" s="16">
        <v>141601</v>
      </c>
      <c r="AV225" s="16">
        <v>141321</v>
      </c>
      <c r="AW225" s="16">
        <v>142195</v>
      </c>
      <c r="AX225" s="16">
        <v>142569</v>
      </c>
      <c r="AY225" s="16">
        <v>143582</v>
      </c>
      <c r="AZ225" s="16">
        <v>145574</v>
      </c>
      <c r="BA225" s="16">
        <v>147018</v>
      </c>
      <c r="BB225" s="16">
        <v>148070</v>
      </c>
      <c r="BC225" s="16">
        <v>149271</v>
      </c>
      <c r="BD225" s="16">
        <v>149827</v>
      </c>
      <c r="BG225">
        <f t="shared" si="14"/>
        <v>20554</v>
      </c>
      <c r="BH225">
        <f t="shared" si="15"/>
        <v>21425</v>
      </c>
      <c r="BI225">
        <f t="shared" si="16"/>
        <v>202</v>
      </c>
    </row>
    <row r="226" spans="1:61" x14ac:dyDescent="0.25">
      <c r="A226" s="20" t="s">
        <v>1004</v>
      </c>
      <c r="B226" s="20">
        <f>VLOOKUP(A226,'Gebieden vanaf 1830'!$A$4:$C$1457,3,FALSE)</f>
        <v>203</v>
      </c>
      <c r="C226" s="16">
        <v>24230</v>
      </c>
      <c r="D226" s="16">
        <v>24722</v>
      </c>
      <c r="E226" s="16">
        <v>25227</v>
      </c>
      <c r="F226" s="16">
        <v>25649</v>
      </c>
      <c r="G226" s="16">
        <v>26259</v>
      </c>
      <c r="H226" s="16">
        <v>26777</v>
      </c>
      <c r="I226" s="16">
        <v>27199</v>
      </c>
      <c r="J226" s="16">
        <v>27800</v>
      </c>
      <c r="K226" s="16">
        <v>28218</v>
      </c>
      <c r="L226" s="16">
        <v>29001</v>
      </c>
      <c r="M226" s="16">
        <v>30046</v>
      </c>
      <c r="N226" s="16">
        <v>31082</v>
      </c>
      <c r="O226" s="16">
        <v>31787</v>
      </c>
      <c r="P226" s="16">
        <v>32322</v>
      </c>
      <c r="Q226" s="16">
        <v>32883</v>
      </c>
      <c r="R226" s="16">
        <v>33467</v>
      </c>
      <c r="S226" s="16">
        <v>34189</v>
      </c>
      <c r="T226" s="16">
        <v>35075</v>
      </c>
      <c r="U226" s="16">
        <v>35568</v>
      </c>
      <c r="V226" s="16">
        <v>35882</v>
      </c>
      <c r="W226" s="16">
        <v>36451</v>
      </c>
      <c r="X226" s="16">
        <v>37044</v>
      </c>
      <c r="Y226" s="16">
        <v>37536</v>
      </c>
      <c r="Z226" s="25">
        <v>37971</v>
      </c>
      <c r="AA226" s="25">
        <v>38464</v>
      </c>
      <c r="AB226" s="16">
        <v>38949</v>
      </c>
      <c r="AC226" s="16">
        <v>39561</v>
      </c>
      <c r="AD226" s="16">
        <v>40283</v>
      </c>
      <c r="AE226" s="16">
        <v>40886</v>
      </c>
      <c r="AF226" s="16">
        <v>41649</v>
      </c>
      <c r="AG226" s="16">
        <v>42335</v>
      </c>
      <c r="AH226" s="16">
        <v>42866</v>
      </c>
      <c r="AI226" s="16">
        <v>43353</v>
      </c>
      <c r="AJ226" s="16">
        <v>44062</v>
      </c>
      <c r="AK226" s="16">
        <v>44506</v>
      </c>
      <c r="AL226" s="16">
        <v>45270</v>
      </c>
      <c r="AM226" s="16">
        <v>45874</v>
      </c>
      <c r="AN226" s="16">
        <v>46334</v>
      </c>
      <c r="AO226" s="16">
        <v>46868</v>
      </c>
      <c r="AP226" s="16">
        <v>47271</v>
      </c>
      <c r="AQ226" s="16">
        <v>47744</v>
      </c>
      <c r="AR226" s="16">
        <v>48298</v>
      </c>
      <c r="AS226" s="16">
        <v>48958</v>
      </c>
      <c r="AT226" s="16">
        <v>49423</v>
      </c>
      <c r="AU226" s="16">
        <v>50019</v>
      </c>
      <c r="AV226" s="16">
        <v>50026</v>
      </c>
      <c r="AW226" s="16">
        <v>50448</v>
      </c>
      <c r="AX226" s="16">
        <v>50953</v>
      </c>
      <c r="AY226" s="16">
        <v>51486</v>
      </c>
      <c r="AZ226" s="16">
        <v>52066</v>
      </c>
      <c r="BA226" s="16">
        <v>52490</v>
      </c>
      <c r="BB226" s="16">
        <v>53026</v>
      </c>
      <c r="BC226" s="16">
        <v>53521</v>
      </c>
      <c r="BD226" s="16">
        <v>53751</v>
      </c>
      <c r="BG226">
        <f t="shared" si="14"/>
        <v>16477</v>
      </c>
      <c r="BH226">
        <f t="shared" si="15"/>
        <v>17070</v>
      </c>
      <c r="BI226">
        <f t="shared" si="16"/>
        <v>203</v>
      </c>
    </row>
    <row r="227" spans="1:61" x14ac:dyDescent="0.25">
      <c r="A227" s="20" t="s">
        <v>462</v>
      </c>
      <c r="B227" s="20">
        <f>VLOOKUP(A227,'Gebieden vanaf 1830'!$A$4:$C$1457,3,FALSE)</f>
        <v>204</v>
      </c>
      <c r="C227" s="16">
        <v>585</v>
      </c>
      <c r="D227" s="16">
        <v>595</v>
      </c>
      <c r="E227" s="16">
        <v>607</v>
      </c>
      <c r="F227" s="16">
        <v>604</v>
      </c>
      <c r="G227" s="16">
        <v>612</v>
      </c>
      <c r="H227" s="16">
        <v>608</v>
      </c>
      <c r="I227" s="16">
        <v>603</v>
      </c>
      <c r="J227" s="16">
        <v>608</v>
      </c>
      <c r="K227" s="16">
        <v>610</v>
      </c>
      <c r="L227" s="16">
        <v>621</v>
      </c>
      <c r="M227" s="16">
        <v>610</v>
      </c>
      <c r="N227" s="16">
        <v>586</v>
      </c>
      <c r="O227" s="16">
        <v>607</v>
      </c>
      <c r="P227" s="16">
        <v>612</v>
      </c>
      <c r="Q227" s="16">
        <v>620</v>
      </c>
      <c r="R227" s="16">
        <v>611</v>
      </c>
      <c r="S227" s="16">
        <v>613</v>
      </c>
      <c r="T227" s="16">
        <v>606</v>
      </c>
      <c r="U227" s="16">
        <v>618</v>
      </c>
      <c r="V227" s="16">
        <v>612</v>
      </c>
      <c r="W227" s="16">
        <v>598</v>
      </c>
      <c r="X227" s="16">
        <v>604</v>
      </c>
      <c r="Y227" s="16">
        <v>587</v>
      </c>
      <c r="Z227" s="25">
        <v>590</v>
      </c>
      <c r="AA227" s="25">
        <v>0</v>
      </c>
      <c r="AB227" s="16">
        <v>0</v>
      </c>
      <c r="AC227" s="16">
        <v>0</v>
      </c>
      <c r="AD227" s="16">
        <v>0</v>
      </c>
      <c r="AE227" s="16">
        <v>0</v>
      </c>
      <c r="AF227" s="16">
        <v>0</v>
      </c>
      <c r="AG227" s="16">
        <v>0</v>
      </c>
      <c r="AH227" s="16">
        <v>0</v>
      </c>
      <c r="AI227" s="16">
        <v>0</v>
      </c>
      <c r="AJ227" s="16">
        <v>0</v>
      </c>
      <c r="AK227" s="16">
        <v>0</v>
      </c>
      <c r="AL227" s="16">
        <v>0</v>
      </c>
      <c r="AM227" s="16">
        <v>0</v>
      </c>
      <c r="AN227" s="16">
        <v>0</v>
      </c>
      <c r="AO227" s="16">
        <v>0</v>
      </c>
      <c r="AP227" s="16">
        <v>0</v>
      </c>
      <c r="AQ227" s="16">
        <v>0</v>
      </c>
      <c r="AR227" s="16">
        <v>0</v>
      </c>
      <c r="AS227" s="16">
        <v>0</v>
      </c>
      <c r="AT227" s="16">
        <v>0</v>
      </c>
      <c r="AU227" s="16">
        <v>0</v>
      </c>
      <c r="AV227" s="16">
        <v>0</v>
      </c>
      <c r="AW227" s="16">
        <v>0</v>
      </c>
      <c r="AX227" s="16">
        <v>0</v>
      </c>
      <c r="AY227" s="16">
        <v>0</v>
      </c>
      <c r="AZ227" s="16">
        <v>0</v>
      </c>
      <c r="BA227" s="16">
        <v>0</v>
      </c>
      <c r="BB227" s="16">
        <v>0</v>
      </c>
      <c r="BC227" s="16">
        <v>0</v>
      </c>
      <c r="BD227" s="16">
        <v>0</v>
      </c>
      <c r="BG227">
        <f t="shared" si="14"/>
        <v>-604</v>
      </c>
      <c r="BH227">
        <f t="shared" si="15"/>
        <v>-598</v>
      </c>
      <c r="BI227">
        <f t="shared" si="16"/>
        <v>204</v>
      </c>
    </row>
    <row r="228" spans="1:61" x14ac:dyDescent="0.25">
      <c r="A228" s="20" t="s">
        <v>581</v>
      </c>
      <c r="B228" s="20">
        <f>VLOOKUP(A228,'Gebieden vanaf 1830'!$A$4:$C$1457,3,FALSE)</f>
        <v>205</v>
      </c>
      <c r="C228" s="16">
        <v>3238</v>
      </c>
      <c r="D228" s="16">
        <v>3245</v>
      </c>
      <c r="E228" s="16">
        <v>3254</v>
      </c>
      <c r="F228" s="16">
        <v>3253</v>
      </c>
      <c r="G228" s="16">
        <v>3280</v>
      </c>
      <c r="H228" s="16">
        <v>3358</v>
      </c>
      <c r="I228" s="16">
        <v>3389</v>
      </c>
      <c r="J228" s="16">
        <v>3378</v>
      </c>
      <c r="K228" s="16">
        <v>3443</v>
      </c>
      <c r="L228" s="16">
        <v>3523</v>
      </c>
      <c r="M228" s="16">
        <v>3605</v>
      </c>
      <c r="N228" s="16">
        <v>3638</v>
      </c>
      <c r="O228" s="16">
        <v>3611</v>
      </c>
      <c r="P228" s="16">
        <v>3671</v>
      </c>
      <c r="Q228" s="16">
        <v>3753</v>
      </c>
      <c r="R228" s="16">
        <v>3906</v>
      </c>
      <c r="S228" s="16">
        <v>4021</v>
      </c>
      <c r="T228" s="16">
        <v>4031</v>
      </c>
      <c r="U228" s="16">
        <v>0</v>
      </c>
      <c r="V228" s="16">
        <v>0</v>
      </c>
      <c r="W228" s="16">
        <v>0</v>
      </c>
      <c r="X228" s="16">
        <v>0</v>
      </c>
      <c r="Y228" s="16">
        <v>0</v>
      </c>
      <c r="Z228" s="25">
        <v>0</v>
      </c>
      <c r="AA228" s="25">
        <v>0</v>
      </c>
      <c r="AB228" s="16">
        <v>0</v>
      </c>
      <c r="AC228" s="16">
        <v>0</v>
      </c>
      <c r="AD228" s="16">
        <v>0</v>
      </c>
      <c r="AE228" s="16">
        <v>0</v>
      </c>
      <c r="AF228" s="16">
        <v>0</v>
      </c>
      <c r="AG228" s="16">
        <v>0</v>
      </c>
      <c r="AH228" s="16">
        <v>0</v>
      </c>
      <c r="AI228" s="16">
        <v>0</v>
      </c>
      <c r="AJ228" s="16">
        <v>0</v>
      </c>
      <c r="AK228" s="16">
        <v>0</v>
      </c>
      <c r="AL228" s="16">
        <v>0</v>
      </c>
      <c r="AM228" s="16">
        <v>0</v>
      </c>
      <c r="AN228" s="16">
        <v>0</v>
      </c>
      <c r="AO228" s="16">
        <v>0</v>
      </c>
      <c r="AP228" s="16">
        <v>0</v>
      </c>
      <c r="AQ228" s="16">
        <v>0</v>
      </c>
      <c r="AR228" s="16">
        <v>0</v>
      </c>
      <c r="AS228" s="16">
        <v>0</v>
      </c>
      <c r="AT228" s="16">
        <v>0</v>
      </c>
      <c r="AU228" s="16">
        <v>0</v>
      </c>
      <c r="AV228" s="16">
        <v>0</v>
      </c>
      <c r="AW228" s="16">
        <v>0</v>
      </c>
      <c r="AX228" s="16">
        <v>0</v>
      </c>
      <c r="AY228" s="16">
        <v>0</v>
      </c>
      <c r="AZ228" s="16">
        <v>0</v>
      </c>
      <c r="BA228" s="16">
        <v>0</v>
      </c>
      <c r="BB228" s="16">
        <v>0</v>
      </c>
      <c r="BC228" s="16">
        <v>0</v>
      </c>
      <c r="BD228" s="16">
        <v>0</v>
      </c>
      <c r="BG228">
        <f t="shared" si="14"/>
        <v>0</v>
      </c>
      <c r="BH228">
        <f t="shared" si="15"/>
        <v>0</v>
      </c>
      <c r="BI228">
        <f t="shared" si="16"/>
        <v>205</v>
      </c>
    </row>
    <row r="229" spans="1:61" x14ac:dyDescent="0.25">
      <c r="A229" s="20" t="s">
        <v>73</v>
      </c>
      <c r="B229" s="20">
        <f>VLOOKUP(A229,'Gebieden vanaf 1830'!$A$4:$C$1457,3,FALSE)</f>
        <v>206</v>
      </c>
      <c r="C229" s="16">
        <v>10756</v>
      </c>
      <c r="D229" s="16">
        <v>10976</v>
      </c>
      <c r="E229" s="16">
        <v>11095</v>
      </c>
      <c r="F229" s="16">
        <v>11326</v>
      </c>
      <c r="G229" s="16">
        <v>11525</v>
      </c>
      <c r="H229" s="16">
        <v>11714</v>
      </c>
      <c r="I229" s="16">
        <v>12020</v>
      </c>
      <c r="J229" s="16">
        <v>12359</v>
      </c>
      <c r="K229" s="16">
        <v>12523</v>
      </c>
      <c r="L229" s="16">
        <v>12682</v>
      </c>
      <c r="M229" s="16">
        <v>13003</v>
      </c>
      <c r="N229" s="16">
        <v>13213</v>
      </c>
      <c r="O229" s="16">
        <v>13411</v>
      </c>
      <c r="P229" s="16">
        <v>13522</v>
      </c>
      <c r="Q229" s="16">
        <v>13866</v>
      </c>
      <c r="R229" s="16">
        <v>14127</v>
      </c>
      <c r="S229" s="16">
        <v>14218</v>
      </c>
      <c r="T229" s="16">
        <v>14362</v>
      </c>
      <c r="U229" s="16">
        <v>14497</v>
      </c>
      <c r="V229" s="16">
        <v>14626</v>
      </c>
      <c r="W229" s="16">
        <v>14711</v>
      </c>
      <c r="X229" s="16">
        <v>15010</v>
      </c>
      <c r="Y229" s="16">
        <v>15217</v>
      </c>
      <c r="Z229" s="25">
        <v>15288</v>
      </c>
      <c r="AA229" s="25">
        <v>15325</v>
      </c>
      <c r="AB229" s="16">
        <v>15361</v>
      </c>
      <c r="AC229" s="16">
        <v>15466</v>
      </c>
      <c r="AD229" s="16">
        <v>15624</v>
      </c>
      <c r="AE229" s="16">
        <v>15742</v>
      </c>
      <c r="AF229" s="16">
        <v>15842</v>
      </c>
      <c r="AG229" s="16">
        <v>15889</v>
      </c>
      <c r="AH229" s="16">
        <v>16007</v>
      </c>
      <c r="AI229" s="16">
        <v>16000</v>
      </c>
      <c r="AJ229" s="16">
        <v>16164</v>
      </c>
      <c r="AK229" s="16">
        <v>16343</v>
      </c>
      <c r="AL229" s="16">
        <v>16391</v>
      </c>
      <c r="AM229" s="16">
        <v>16551</v>
      </c>
      <c r="AN229" s="16">
        <v>16577</v>
      </c>
      <c r="AO229" s="16">
        <v>16741</v>
      </c>
      <c r="AP229" s="16">
        <v>17279</v>
      </c>
      <c r="AQ229" s="16">
        <v>17715</v>
      </c>
      <c r="AR229" s="16">
        <v>41172</v>
      </c>
      <c r="AS229" s="16">
        <v>41810</v>
      </c>
      <c r="AT229" s="16">
        <v>0</v>
      </c>
      <c r="AU229" s="16">
        <v>0</v>
      </c>
      <c r="AV229" s="16">
        <v>0</v>
      </c>
      <c r="AW229" s="16">
        <v>0</v>
      </c>
      <c r="AX229" s="16">
        <v>0</v>
      </c>
      <c r="AY229" s="16">
        <v>0</v>
      </c>
      <c r="AZ229" s="16">
        <v>0</v>
      </c>
      <c r="BA229" s="16">
        <v>0</v>
      </c>
      <c r="BB229" s="16">
        <v>0</v>
      </c>
      <c r="BC229" s="16">
        <v>0</v>
      </c>
      <c r="BD229" s="16">
        <v>0</v>
      </c>
      <c r="BG229">
        <f t="shared" si="14"/>
        <v>-15010</v>
      </c>
      <c r="BH229">
        <f t="shared" si="15"/>
        <v>-14711</v>
      </c>
      <c r="BI229">
        <f t="shared" si="16"/>
        <v>206</v>
      </c>
    </row>
    <row r="230" spans="1:61" x14ac:dyDescent="0.25">
      <c r="A230" s="20" t="s">
        <v>37</v>
      </c>
      <c r="B230" s="20">
        <f>VLOOKUP(A230,'Gebieden vanaf 1830'!$A$4:$C$1457,3,FALSE)</f>
        <v>207</v>
      </c>
      <c r="C230" s="16">
        <v>15367</v>
      </c>
      <c r="D230" s="16">
        <v>15607</v>
      </c>
      <c r="E230" s="16">
        <v>15874</v>
      </c>
      <c r="F230" s="16">
        <v>16194</v>
      </c>
      <c r="G230" s="16">
        <v>16593</v>
      </c>
      <c r="H230" s="16">
        <v>16895</v>
      </c>
      <c r="I230" s="16">
        <v>17080</v>
      </c>
      <c r="J230" s="16">
        <v>17280</v>
      </c>
      <c r="K230" s="16">
        <v>17399</v>
      </c>
      <c r="L230" s="16">
        <v>17900</v>
      </c>
      <c r="M230" s="16">
        <v>18040</v>
      </c>
      <c r="N230" s="16">
        <v>18391</v>
      </c>
      <c r="O230" s="16">
        <v>18650</v>
      </c>
      <c r="P230" s="16">
        <v>18713</v>
      </c>
      <c r="Q230" s="16">
        <v>18586</v>
      </c>
      <c r="R230" s="16">
        <v>18403</v>
      </c>
      <c r="S230" s="16">
        <v>18326</v>
      </c>
      <c r="T230" s="16">
        <v>18609</v>
      </c>
      <c r="U230" s="16">
        <v>18541</v>
      </c>
      <c r="V230" s="16">
        <v>18534</v>
      </c>
      <c r="W230" s="16">
        <v>18463</v>
      </c>
      <c r="X230" s="16">
        <v>18419</v>
      </c>
      <c r="Y230" s="16">
        <v>18220</v>
      </c>
      <c r="Z230" s="25">
        <v>18046</v>
      </c>
      <c r="AA230" s="25">
        <v>17643</v>
      </c>
      <c r="AB230" s="16">
        <v>17578</v>
      </c>
      <c r="AC230" s="16">
        <v>17567</v>
      </c>
      <c r="AD230" s="16">
        <v>17446</v>
      </c>
      <c r="AE230" s="16">
        <v>17510</v>
      </c>
      <c r="AF230" s="16">
        <v>17579</v>
      </c>
      <c r="AG230" s="16">
        <v>17665</v>
      </c>
      <c r="AH230" s="16">
        <v>17657</v>
      </c>
      <c r="AI230" s="16">
        <v>17594</v>
      </c>
      <c r="AJ230" s="16">
        <v>17656</v>
      </c>
      <c r="AK230" s="16">
        <v>17830</v>
      </c>
      <c r="AL230" s="16">
        <v>17974</v>
      </c>
      <c r="AM230" s="16">
        <v>18016</v>
      </c>
      <c r="AN230" s="16">
        <v>18200</v>
      </c>
      <c r="AO230" s="16">
        <v>18362</v>
      </c>
      <c r="AP230" s="16">
        <v>18285</v>
      </c>
      <c r="AQ230" s="16">
        <v>18362</v>
      </c>
      <c r="AR230" s="16">
        <v>18429</v>
      </c>
      <c r="AS230" s="16">
        <v>18373</v>
      </c>
      <c r="AT230" s="16">
        <v>18416</v>
      </c>
      <c r="AU230" s="16">
        <v>18390</v>
      </c>
      <c r="AV230" s="16">
        <v>0</v>
      </c>
      <c r="AW230" s="16">
        <v>0</v>
      </c>
      <c r="AX230" s="16">
        <v>0</v>
      </c>
      <c r="AY230" s="16">
        <v>0</v>
      </c>
      <c r="AZ230" s="16">
        <v>0</v>
      </c>
      <c r="BA230" s="16">
        <v>0</v>
      </c>
      <c r="BB230" s="16">
        <v>0</v>
      </c>
      <c r="BC230" s="16">
        <v>0</v>
      </c>
      <c r="BD230" s="16">
        <v>0</v>
      </c>
      <c r="BG230">
        <f t="shared" si="14"/>
        <v>-18419</v>
      </c>
      <c r="BH230">
        <f t="shared" si="15"/>
        <v>-18463</v>
      </c>
      <c r="BI230">
        <f t="shared" si="16"/>
        <v>207</v>
      </c>
    </row>
    <row r="231" spans="1:61" x14ac:dyDescent="0.25">
      <c r="A231" s="20" t="s">
        <v>461</v>
      </c>
      <c r="B231" s="20">
        <f>VLOOKUP(A231,'Gebieden vanaf 1830'!$A$4:$C$1457,3,FALSE)</f>
        <v>208</v>
      </c>
      <c r="C231" s="16">
        <v>1850</v>
      </c>
      <c r="D231" s="16">
        <v>1879</v>
      </c>
      <c r="E231" s="16">
        <v>1898</v>
      </c>
      <c r="F231" s="16">
        <v>1965</v>
      </c>
      <c r="G231" s="16">
        <v>1981</v>
      </c>
      <c r="H231" s="16">
        <v>2005</v>
      </c>
      <c r="I231" s="16">
        <v>2040</v>
      </c>
      <c r="J231" s="16">
        <v>2060</v>
      </c>
      <c r="K231" s="16">
        <v>2095</v>
      </c>
      <c r="L231" s="16">
        <v>2139</v>
      </c>
      <c r="M231" s="16">
        <v>2205</v>
      </c>
      <c r="N231" s="16">
        <v>2199</v>
      </c>
      <c r="O231" s="16">
        <v>2258</v>
      </c>
      <c r="P231" s="16">
        <v>2290</v>
      </c>
      <c r="Q231" s="16">
        <v>2312</v>
      </c>
      <c r="R231" s="16">
        <v>2322</v>
      </c>
      <c r="S231" s="16">
        <v>2351</v>
      </c>
      <c r="T231" s="16">
        <v>2356</v>
      </c>
      <c r="U231" s="16">
        <v>2372</v>
      </c>
      <c r="V231" s="16">
        <v>2420</v>
      </c>
      <c r="W231" s="16">
        <v>2464</v>
      </c>
      <c r="X231" s="16">
        <v>2482</v>
      </c>
      <c r="Y231" s="16">
        <v>2481</v>
      </c>
      <c r="Z231" s="25">
        <v>2471</v>
      </c>
      <c r="AA231" s="25">
        <v>0</v>
      </c>
      <c r="AB231" s="16">
        <v>0</v>
      </c>
      <c r="AC231" s="16">
        <v>0</v>
      </c>
      <c r="AD231" s="16">
        <v>0</v>
      </c>
      <c r="AE231" s="16">
        <v>0</v>
      </c>
      <c r="AF231" s="16">
        <v>0</v>
      </c>
      <c r="AG231" s="16">
        <v>0</v>
      </c>
      <c r="AH231" s="16">
        <v>0</v>
      </c>
      <c r="AI231" s="16">
        <v>0</v>
      </c>
      <c r="AJ231" s="16">
        <v>0</v>
      </c>
      <c r="AK231" s="16">
        <v>0</v>
      </c>
      <c r="AL231" s="16">
        <v>0</v>
      </c>
      <c r="AM231" s="16">
        <v>0</v>
      </c>
      <c r="AN231" s="16">
        <v>0</v>
      </c>
      <c r="AO231" s="16">
        <v>0</v>
      </c>
      <c r="AP231" s="16">
        <v>0</v>
      </c>
      <c r="AQ231" s="16">
        <v>0</v>
      </c>
      <c r="AR231" s="16">
        <v>0</v>
      </c>
      <c r="AS231" s="16">
        <v>0</v>
      </c>
      <c r="AT231" s="16">
        <v>0</v>
      </c>
      <c r="AU231" s="16">
        <v>0</v>
      </c>
      <c r="AV231" s="16">
        <v>0</v>
      </c>
      <c r="AW231" s="16">
        <v>0</v>
      </c>
      <c r="AX231" s="16">
        <v>0</v>
      </c>
      <c r="AY231" s="16">
        <v>0</v>
      </c>
      <c r="AZ231" s="16">
        <v>0</v>
      </c>
      <c r="BA231" s="16">
        <v>0</v>
      </c>
      <c r="BB231" s="16">
        <v>0</v>
      </c>
      <c r="BC231" s="16">
        <v>0</v>
      </c>
      <c r="BD231" s="16">
        <v>0</v>
      </c>
      <c r="BG231">
        <f t="shared" si="14"/>
        <v>-2482</v>
      </c>
      <c r="BH231">
        <f t="shared" si="15"/>
        <v>-2464</v>
      </c>
      <c r="BI231">
        <f t="shared" si="16"/>
        <v>208</v>
      </c>
    </row>
    <row r="232" spans="1:61" x14ac:dyDescent="0.25">
      <c r="A232" s="20" t="s">
        <v>1005</v>
      </c>
      <c r="B232" s="20">
        <f>VLOOKUP(A232,'Gebieden vanaf 1830'!$A$4:$C$1457,3,FALSE)</f>
        <v>209</v>
      </c>
      <c r="C232" s="16">
        <v>4208</v>
      </c>
      <c r="D232" s="16">
        <v>4446</v>
      </c>
      <c r="E232" s="16">
        <v>4552</v>
      </c>
      <c r="F232" s="16">
        <v>4859</v>
      </c>
      <c r="G232" s="16">
        <v>5059</v>
      </c>
      <c r="H232" s="16">
        <v>5268</v>
      </c>
      <c r="I232" s="16">
        <v>5559</v>
      </c>
      <c r="J232" s="16">
        <v>5713</v>
      </c>
      <c r="K232" s="16">
        <v>5843</v>
      </c>
      <c r="L232" s="16">
        <v>6017</v>
      </c>
      <c r="M232" s="16">
        <v>6312</v>
      </c>
      <c r="N232" s="16">
        <v>6571</v>
      </c>
      <c r="O232" s="16">
        <v>6929</v>
      </c>
      <c r="P232" s="16">
        <v>7346</v>
      </c>
      <c r="Q232" s="16">
        <v>7842</v>
      </c>
      <c r="R232" s="16">
        <v>8182</v>
      </c>
      <c r="S232" s="16">
        <v>8227</v>
      </c>
      <c r="T232" s="16">
        <v>8552</v>
      </c>
      <c r="U232" s="16">
        <v>8878</v>
      </c>
      <c r="V232" s="16">
        <v>9198</v>
      </c>
      <c r="W232" s="16">
        <v>9366</v>
      </c>
      <c r="X232" s="16">
        <v>15030</v>
      </c>
      <c r="Y232" s="16">
        <v>15430</v>
      </c>
      <c r="Z232" s="25">
        <v>16267</v>
      </c>
      <c r="AA232" s="25">
        <v>17301</v>
      </c>
      <c r="AB232" s="16">
        <v>18550</v>
      </c>
      <c r="AC232" s="16">
        <v>19340</v>
      </c>
      <c r="AD232" s="16">
        <v>20263</v>
      </c>
      <c r="AE232" s="16">
        <v>20883</v>
      </c>
      <c r="AF232" s="16">
        <v>21617</v>
      </c>
      <c r="AG232" s="16">
        <v>22237</v>
      </c>
      <c r="AH232" s="16">
        <v>22547</v>
      </c>
      <c r="AI232" s="16">
        <v>22769</v>
      </c>
      <c r="AJ232" s="16">
        <v>23047</v>
      </c>
      <c r="AK232" s="16">
        <v>23403</v>
      </c>
      <c r="AL232" s="16">
        <v>23850</v>
      </c>
      <c r="AM232" s="16">
        <v>24291</v>
      </c>
      <c r="AN232" s="16">
        <v>24322</v>
      </c>
      <c r="AO232" s="16">
        <v>24502</v>
      </c>
      <c r="AP232" s="16">
        <v>24970</v>
      </c>
      <c r="AQ232" s="16">
        <v>25422</v>
      </c>
      <c r="AR232" s="16">
        <v>25439</v>
      </c>
      <c r="AS232" s="16">
        <v>25429</v>
      </c>
      <c r="AT232" s="16">
        <v>25361</v>
      </c>
      <c r="AU232" s="16">
        <v>25459</v>
      </c>
      <c r="AV232" s="16">
        <v>25291</v>
      </c>
      <c r="AW232" s="16">
        <v>25078</v>
      </c>
      <c r="AX232" s="16">
        <v>25231</v>
      </c>
      <c r="AY232" s="16">
        <v>25321</v>
      </c>
      <c r="AZ232" s="16">
        <v>25304</v>
      </c>
      <c r="BA232" s="16">
        <v>25481</v>
      </c>
      <c r="BB232" s="16">
        <v>25507</v>
      </c>
      <c r="BC232" s="16">
        <v>25433</v>
      </c>
      <c r="BD232" s="16">
        <v>25324</v>
      </c>
      <c r="BG232">
        <f t="shared" si="14"/>
        <v>10403</v>
      </c>
      <c r="BH232">
        <f t="shared" si="15"/>
        <v>16067</v>
      </c>
      <c r="BI232">
        <f t="shared" si="16"/>
        <v>209</v>
      </c>
    </row>
    <row r="233" spans="1:61" x14ac:dyDescent="0.25">
      <c r="A233" s="20" t="s">
        <v>583</v>
      </c>
      <c r="B233" s="20">
        <f>VLOOKUP(A233,'Gebieden vanaf 1830'!$A$4:$C$1457,3,FALSE)</f>
        <v>210</v>
      </c>
      <c r="C233" s="16">
        <v>1747</v>
      </c>
      <c r="D233" s="16">
        <v>1740</v>
      </c>
      <c r="E233" s="16">
        <v>1791</v>
      </c>
      <c r="F233" s="16">
        <v>1778</v>
      </c>
      <c r="G233" s="16">
        <v>1831</v>
      </c>
      <c r="H233" s="16">
        <v>1879</v>
      </c>
      <c r="I233" s="16">
        <v>2056</v>
      </c>
      <c r="J233" s="16">
        <v>2142</v>
      </c>
      <c r="K233" s="16">
        <v>2164</v>
      </c>
      <c r="L233" s="16">
        <v>2238</v>
      </c>
      <c r="M233" s="16">
        <v>2317</v>
      </c>
      <c r="N233" s="16">
        <v>2390</v>
      </c>
      <c r="O233" s="16">
        <v>2535</v>
      </c>
      <c r="P233" s="16">
        <v>2699</v>
      </c>
      <c r="Q233" s="16">
        <v>2760</v>
      </c>
      <c r="R233" s="16">
        <v>2861</v>
      </c>
      <c r="S233" s="16">
        <v>2886</v>
      </c>
      <c r="T233" s="16">
        <v>2899</v>
      </c>
      <c r="U233" s="16">
        <v>0</v>
      </c>
      <c r="V233" s="16">
        <v>0</v>
      </c>
      <c r="W233" s="16">
        <v>0</v>
      </c>
      <c r="X233" s="16">
        <v>0</v>
      </c>
      <c r="Y233" s="16">
        <v>0</v>
      </c>
      <c r="Z233" s="25">
        <v>0</v>
      </c>
      <c r="AA233" s="25">
        <v>0</v>
      </c>
      <c r="AB233" s="16">
        <v>0</v>
      </c>
      <c r="AC233" s="16">
        <v>0</v>
      </c>
      <c r="AD233" s="16">
        <v>0</v>
      </c>
      <c r="AE233" s="16">
        <v>0</v>
      </c>
      <c r="AF233" s="16">
        <v>0</v>
      </c>
      <c r="AG233" s="16">
        <v>0</v>
      </c>
      <c r="AH233" s="16">
        <v>0</v>
      </c>
      <c r="AI233" s="16">
        <v>0</v>
      </c>
      <c r="AJ233" s="16">
        <v>0</v>
      </c>
      <c r="AK233" s="16">
        <v>0</v>
      </c>
      <c r="AL233" s="16">
        <v>0</v>
      </c>
      <c r="AM233" s="16">
        <v>0</v>
      </c>
      <c r="AN233" s="16">
        <v>0</v>
      </c>
      <c r="AO233" s="16">
        <v>0</v>
      </c>
      <c r="AP233" s="16">
        <v>0</v>
      </c>
      <c r="AQ233" s="16">
        <v>0</v>
      </c>
      <c r="AR233" s="16">
        <v>0</v>
      </c>
      <c r="AS233" s="16">
        <v>0</v>
      </c>
      <c r="AT233" s="16">
        <v>0</v>
      </c>
      <c r="AU233" s="16">
        <v>0</v>
      </c>
      <c r="AV233" s="16">
        <v>0</v>
      </c>
      <c r="AW233" s="16">
        <v>0</v>
      </c>
      <c r="AX233" s="16">
        <v>0</v>
      </c>
      <c r="AY233" s="16">
        <v>0</v>
      </c>
      <c r="AZ233" s="16">
        <v>0</v>
      </c>
      <c r="BA233" s="16">
        <v>0</v>
      </c>
      <c r="BB233" s="16">
        <v>0</v>
      </c>
      <c r="BC233" s="16">
        <v>0</v>
      </c>
      <c r="BD233" s="16">
        <v>0</v>
      </c>
      <c r="BG233">
        <f t="shared" si="14"/>
        <v>0</v>
      </c>
      <c r="BH233">
        <f t="shared" si="15"/>
        <v>0</v>
      </c>
      <c r="BI233">
        <f t="shared" si="16"/>
        <v>210</v>
      </c>
    </row>
    <row r="234" spans="1:61" x14ac:dyDescent="0.25">
      <c r="A234" s="20" t="s">
        <v>46</v>
      </c>
      <c r="B234" s="20">
        <f>VLOOKUP(A234,'Gebieden vanaf 1830'!$A$4:$C$1457,3,FALSE)</f>
        <v>211</v>
      </c>
      <c r="C234" s="16">
        <v>7250</v>
      </c>
      <c r="D234" s="16">
        <v>7343</v>
      </c>
      <c r="E234" s="16">
        <v>7458</v>
      </c>
      <c r="F234" s="16">
        <v>7499</v>
      </c>
      <c r="G234" s="16">
        <v>7543</v>
      </c>
      <c r="H234" s="16">
        <v>7670</v>
      </c>
      <c r="I234" s="16">
        <v>7800</v>
      </c>
      <c r="J234" s="16">
        <v>7946</v>
      </c>
      <c r="K234" s="16">
        <v>8268</v>
      </c>
      <c r="L234" s="16">
        <v>8372</v>
      </c>
      <c r="M234" s="16">
        <v>8510</v>
      </c>
      <c r="N234" s="16">
        <v>8659</v>
      </c>
      <c r="O234" s="16">
        <v>8796</v>
      </c>
      <c r="P234" s="16">
        <v>8953</v>
      </c>
      <c r="Q234" s="16">
        <v>9294</v>
      </c>
      <c r="R234" s="16">
        <v>9639</v>
      </c>
      <c r="S234" s="16">
        <v>9859</v>
      </c>
      <c r="T234" s="16">
        <v>9985</v>
      </c>
      <c r="U234" s="16">
        <v>10050</v>
      </c>
      <c r="V234" s="16">
        <v>10159</v>
      </c>
      <c r="W234" s="16">
        <v>10241</v>
      </c>
      <c r="X234" s="16">
        <v>10304</v>
      </c>
      <c r="Y234" s="16">
        <v>10280</v>
      </c>
      <c r="Z234" s="25">
        <v>10269</v>
      </c>
      <c r="AA234" s="25">
        <v>10121</v>
      </c>
      <c r="AB234" s="16">
        <v>10145</v>
      </c>
      <c r="AC234" s="16">
        <v>10012</v>
      </c>
      <c r="AD234" s="16">
        <v>9990</v>
      </c>
      <c r="AE234" s="16">
        <v>10073</v>
      </c>
      <c r="AF234" s="16">
        <v>10057</v>
      </c>
      <c r="AG234" s="16">
        <v>10056</v>
      </c>
      <c r="AH234" s="16">
        <v>10040</v>
      </c>
      <c r="AI234" s="16">
        <v>10031</v>
      </c>
      <c r="AJ234" s="16">
        <v>10005</v>
      </c>
      <c r="AK234" s="16">
        <v>10023</v>
      </c>
      <c r="AL234" s="16">
        <v>10131</v>
      </c>
      <c r="AM234" s="16">
        <v>10204</v>
      </c>
      <c r="AN234" s="16">
        <v>10282</v>
      </c>
      <c r="AO234" s="16">
        <v>10259</v>
      </c>
      <c r="AP234" s="16">
        <v>10274</v>
      </c>
      <c r="AQ234" s="16">
        <v>10379</v>
      </c>
      <c r="AR234" s="16">
        <v>10498</v>
      </c>
      <c r="AS234" s="16">
        <v>10502</v>
      </c>
      <c r="AT234" s="16">
        <v>10417</v>
      </c>
      <c r="AU234" s="16">
        <v>10395</v>
      </c>
      <c r="AV234" s="16">
        <v>0</v>
      </c>
      <c r="AW234" s="16">
        <v>0</v>
      </c>
      <c r="AX234" s="16">
        <v>0</v>
      </c>
      <c r="AY234" s="16">
        <v>0</v>
      </c>
      <c r="AZ234" s="16">
        <v>0</v>
      </c>
      <c r="BA234" s="16">
        <v>0</v>
      </c>
      <c r="BB234" s="16">
        <v>0</v>
      </c>
      <c r="BC234" s="16">
        <v>0</v>
      </c>
      <c r="BD234" s="16">
        <v>0</v>
      </c>
      <c r="BG234">
        <f t="shared" si="14"/>
        <v>-10304</v>
      </c>
      <c r="BH234">
        <f t="shared" si="15"/>
        <v>-10241</v>
      </c>
      <c r="BI234">
        <f t="shared" si="16"/>
        <v>211</v>
      </c>
    </row>
    <row r="235" spans="1:61" x14ac:dyDescent="0.25">
      <c r="A235" s="20" t="s">
        <v>137</v>
      </c>
      <c r="B235" s="20">
        <f>VLOOKUP(A235,'Gebieden vanaf 1830'!$A$4:$C$1457,3,FALSE)</f>
        <v>212</v>
      </c>
      <c r="C235" s="16">
        <v>4948</v>
      </c>
      <c r="D235" s="16">
        <v>4973</v>
      </c>
      <c r="E235" s="16">
        <v>5001</v>
      </c>
      <c r="F235" s="16">
        <v>5021</v>
      </c>
      <c r="G235" s="16">
        <v>5014</v>
      </c>
      <c r="H235" s="16">
        <v>5101</v>
      </c>
      <c r="I235" s="16">
        <v>5153</v>
      </c>
      <c r="J235" s="16">
        <v>5168</v>
      </c>
      <c r="K235" s="16">
        <v>5203</v>
      </c>
      <c r="L235" s="16">
        <v>5212</v>
      </c>
      <c r="M235" s="16">
        <v>5230</v>
      </c>
      <c r="N235" s="16">
        <v>5272</v>
      </c>
      <c r="O235" s="16">
        <v>5306</v>
      </c>
      <c r="P235" s="16">
        <v>5340</v>
      </c>
      <c r="Q235" s="16">
        <v>5483</v>
      </c>
      <c r="R235" s="16">
        <v>5721</v>
      </c>
      <c r="S235" s="16">
        <v>5843</v>
      </c>
      <c r="T235" s="16">
        <v>5921</v>
      </c>
      <c r="U235" s="16">
        <v>6043</v>
      </c>
      <c r="V235" s="16">
        <v>6087</v>
      </c>
      <c r="W235" s="16">
        <v>6137</v>
      </c>
      <c r="X235" s="16">
        <v>6169</v>
      </c>
      <c r="Y235" s="16">
        <v>6175</v>
      </c>
      <c r="Z235" s="25">
        <v>6220</v>
      </c>
      <c r="AA235" s="25">
        <v>6215</v>
      </c>
      <c r="AB235" s="16">
        <v>6278</v>
      </c>
      <c r="AC235" s="16">
        <v>6321</v>
      </c>
      <c r="AD235" s="16">
        <v>6357</v>
      </c>
      <c r="AE235" s="16">
        <v>6415</v>
      </c>
      <c r="AF235" s="16">
        <v>6476</v>
      </c>
      <c r="AG235" s="16">
        <v>6489</v>
      </c>
      <c r="AH235" s="16">
        <v>6599</v>
      </c>
      <c r="AI235" s="16">
        <v>6650</v>
      </c>
      <c r="AJ235" s="16">
        <v>6772</v>
      </c>
      <c r="AK235" s="16">
        <v>6769</v>
      </c>
      <c r="AL235" s="16">
        <v>6787</v>
      </c>
      <c r="AM235" s="16">
        <v>6915</v>
      </c>
      <c r="AN235" s="16">
        <v>6956</v>
      </c>
      <c r="AO235" s="16">
        <v>7034</v>
      </c>
      <c r="AP235" s="16">
        <v>0</v>
      </c>
      <c r="AQ235" s="16">
        <v>0</v>
      </c>
      <c r="AR235" s="16">
        <v>0</v>
      </c>
      <c r="AS235" s="16">
        <v>0</v>
      </c>
      <c r="AT235" s="16">
        <v>0</v>
      </c>
      <c r="AU235" s="16">
        <v>0</v>
      </c>
      <c r="AV235" s="16">
        <v>0</v>
      </c>
      <c r="AW235" s="16">
        <v>0</v>
      </c>
      <c r="AX235" s="16">
        <v>0</v>
      </c>
      <c r="AY235" s="16">
        <v>0</v>
      </c>
      <c r="AZ235" s="16">
        <v>0</v>
      </c>
      <c r="BA235" s="16">
        <v>0</v>
      </c>
      <c r="BB235" s="16">
        <v>0</v>
      </c>
      <c r="BC235" s="16">
        <v>0</v>
      </c>
      <c r="BD235" s="16">
        <v>0</v>
      </c>
      <c r="BG235">
        <f t="shared" si="14"/>
        <v>-6169</v>
      </c>
      <c r="BH235">
        <f t="shared" si="15"/>
        <v>-6137</v>
      </c>
      <c r="BI235">
        <f t="shared" si="16"/>
        <v>212</v>
      </c>
    </row>
    <row r="236" spans="1:61" x14ac:dyDescent="0.25">
      <c r="A236" s="20" t="s">
        <v>1006</v>
      </c>
      <c r="B236" s="20">
        <f>VLOOKUP(A236,'Gebieden vanaf 1830'!$A$4:$C$1457,3,FALSE)</f>
        <v>213</v>
      </c>
      <c r="C236" s="16">
        <v>13436</v>
      </c>
      <c r="D236" s="16">
        <v>13753</v>
      </c>
      <c r="E236" s="16">
        <v>14169</v>
      </c>
      <c r="F236" s="16">
        <v>14362</v>
      </c>
      <c r="G236" s="16">
        <v>15025</v>
      </c>
      <c r="H236" s="16">
        <v>15801</v>
      </c>
      <c r="I236" s="16">
        <v>16424</v>
      </c>
      <c r="J236" s="16">
        <v>16848</v>
      </c>
      <c r="K236" s="16">
        <v>17028</v>
      </c>
      <c r="L236" s="16">
        <v>17411</v>
      </c>
      <c r="M236" s="16">
        <v>18077</v>
      </c>
      <c r="N236" s="16">
        <v>18442</v>
      </c>
      <c r="O236" s="16">
        <v>19084</v>
      </c>
      <c r="P236" s="16">
        <v>19390</v>
      </c>
      <c r="Q236" s="16">
        <v>19835</v>
      </c>
      <c r="R236" s="16">
        <v>20182</v>
      </c>
      <c r="S236" s="16">
        <v>20460</v>
      </c>
      <c r="T236" s="16">
        <v>20442</v>
      </c>
      <c r="U236" s="16">
        <v>20500</v>
      </c>
      <c r="V236" s="16">
        <v>20488</v>
      </c>
      <c r="W236" s="16">
        <v>20439</v>
      </c>
      <c r="X236" s="16">
        <v>20460</v>
      </c>
      <c r="Y236" s="16">
        <v>20560</v>
      </c>
      <c r="Z236" s="25">
        <v>20431</v>
      </c>
      <c r="AA236" s="25">
        <v>20295</v>
      </c>
      <c r="AB236" s="16">
        <v>20236</v>
      </c>
      <c r="AC236" s="16">
        <v>20365</v>
      </c>
      <c r="AD236" s="16">
        <v>20540</v>
      </c>
      <c r="AE236" s="16">
        <v>20660</v>
      </c>
      <c r="AF236" s="16">
        <v>20802</v>
      </c>
      <c r="AG236" s="16">
        <v>20782</v>
      </c>
      <c r="AH236" s="16">
        <v>20766</v>
      </c>
      <c r="AI236" s="16">
        <v>20839</v>
      </c>
      <c r="AJ236" s="16">
        <v>20788</v>
      </c>
      <c r="AK236" s="16">
        <v>20778</v>
      </c>
      <c r="AL236" s="16">
        <v>20960</v>
      </c>
      <c r="AM236" s="16">
        <v>21061</v>
      </c>
      <c r="AN236" s="16">
        <v>21386</v>
      </c>
      <c r="AO236" s="16">
        <v>21503</v>
      </c>
      <c r="AP236" s="16">
        <v>21420</v>
      </c>
      <c r="AQ236" s="16">
        <v>21548</v>
      </c>
      <c r="AR236" s="16">
        <v>21593</v>
      </c>
      <c r="AS236" s="16">
        <v>21613</v>
      </c>
      <c r="AT236" s="16">
        <v>21604</v>
      </c>
      <c r="AU236" s="16">
        <v>21473</v>
      </c>
      <c r="AV236" s="16">
        <v>21403</v>
      </c>
      <c r="AW236" s="16">
        <v>21385</v>
      </c>
      <c r="AX236" s="16">
        <v>21229</v>
      </c>
      <c r="AY236" s="16">
        <v>21200</v>
      </c>
      <c r="AZ236" s="16">
        <v>21159</v>
      </c>
      <c r="BA236" s="16">
        <v>21139</v>
      </c>
      <c r="BB236" s="16">
        <v>21219</v>
      </c>
      <c r="BC236" s="16">
        <v>21327</v>
      </c>
      <c r="BD236" s="16">
        <v>21245</v>
      </c>
      <c r="BG236">
        <f t="shared" si="14"/>
        <v>867</v>
      </c>
      <c r="BH236">
        <f t="shared" si="15"/>
        <v>888</v>
      </c>
      <c r="BI236">
        <f t="shared" si="16"/>
        <v>213</v>
      </c>
    </row>
    <row r="237" spans="1:61" x14ac:dyDescent="0.25">
      <c r="A237" s="20" t="s">
        <v>1007</v>
      </c>
      <c r="B237" s="20">
        <f>VLOOKUP(A237,'Gebieden vanaf 1830'!$A$4:$C$1457,3,FALSE)</f>
        <v>214</v>
      </c>
      <c r="C237" s="16">
        <v>2296</v>
      </c>
      <c r="D237" s="16">
        <v>2345</v>
      </c>
      <c r="E237" s="16">
        <v>2354</v>
      </c>
      <c r="F237" s="16">
        <v>2372</v>
      </c>
      <c r="G237" s="16">
        <v>2380</v>
      </c>
      <c r="H237" s="16">
        <v>2366</v>
      </c>
      <c r="I237" s="16">
        <v>2405</v>
      </c>
      <c r="J237" s="16">
        <v>2439</v>
      </c>
      <c r="K237" s="16">
        <v>2525</v>
      </c>
      <c r="L237" s="16">
        <v>2520</v>
      </c>
      <c r="M237" s="16">
        <v>2537</v>
      </c>
      <c r="N237" s="16">
        <v>2560</v>
      </c>
      <c r="O237" s="16">
        <v>2613</v>
      </c>
      <c r="P237" s="16">
        <v>2774</v>
      </c>
      <c r="Q237" s="16">
        <v>3011</v>
      </c>
      <c r="R237" s="16">
        <v>3046</v>
      </c>
      <c r="S237" s="16">
        <v>3120</v>
      </c>
      <c r="T237" s="16">
        <v>3179</v>
      </c>
      <c r="U237" s="16">
        <v>8747</v>
      </c>
      <c r="V237" s="16">
        <v>8785</v>
      </c>
      <c r="W237" s="16">
        <v>8905</v>
      </c>
      <c r="X237" s="16">
        <v>8974</v>
      </c>
      <c r="Y237" s="16">
        <v>8979</v>
      </c>
      <c r="Z237" s="25">
        <v>9007</v>
      </c>
      <c r="AA237" s="25">
        <v>9072</v>
      </c>
      <c r="AB237" s="16">
        <v>9138</v>
      </c>
      <c r="AC237" s="16">
        <v>9217</v>
      </c>
      <c r="AD237" s="16">
        <v>9367</v>
      </c>
      <c r="AE237" s="16">
        <v>9434</v>
      </c>
      <c r="AF237" s="16">
        <v>9676</v>
      </c>
      <c r="AG237" s="16">
        <v>9842</v>
      </c>
      <c r="AH237" s="16">
        <v>9910</v>
      </c>
      <c r="AI237" s="16">
        <v>9987</v>
      </c>
      <c r="AJ237" s="16">
        <v>10057</v>
      </c>
      <c r="AK237" s="16">
        <v>10089</v>
      </c>
      <c r="AL237" s="16">
        <v>10121</v>
      </c>
      <c r="AM237" s="16">
        <v>10085</v>
      </c>
      <c r="AN237" s="16">
        <v>10110</v>
      </c>
      <c r="AO237" s="16">
        <v>10114</v>
      </c>
      <c r="AP237" s="16">
        <v>24846</v>
      </c>
      <c r="AQ237" s="16">
        <v>24990</v>
      </c>
      <c r="AR237" s="16">
        <v>25239</v>
      </c>
      <c r="AS237" s="16">
        <v>25609</v>
      </c>
      <c r="AT237" s="16">
        <v>25689</v>
      </c>
      <c r="AU237" s="16">
        <v>25756</v>
      </c>
      <c r="AV237" s="16">
        <v>25648</v>
      </c>
      <c r="AW237" s="16">
        <v>25584</v>
      </c>
      <c r="AX237" s="16">
        <v>25647</v>
      </c>
      <c r="AY237" s="16">
        <v>25727</v>
      </c>
      <c r="AZ237" s="16">
        <v>25667</v>
      </c>
      <c r="BA237" s="16">
        <v>25887</v>
      </c>
      <c r="BB237" s="16">
        <v>26013</v>
      </c>
      <c r="BC237" s="16">
        <v>25949</v>
      </c>
      <c r="BD237" s="16">
        <v>25939</v>
      </c>
      <c r="BG237">
        <f t="shared" si="14"/>
        <v>16975</v>
      </c>
      <c r="BH237">
        <f t="shared" si="15"/>
        <v>17044</v>
      </c>
      <c r="BI237">
        <f t="shared" si="16"/>
        <v>214</v>
      </c>
    </row>
    <row r="238" spans="1:61" x14ac:dyDescent="0.25">
      <c r="A238" s="20" t="s">
        <v>580</v>
      </c>
      <c r="B238" s="20">
        <f>VLOOKUP(A238,'Gebieden vanaf 1830'!$A$4:$C$1457,3,FALSE)</f>
        <v>215</v>
      </c>
      <c r="C238" s="16">
        <v>2240</v>
      </c>
      <c r="D238" s="16">
        <v>2259</v>
      </c>
      <c r="E238" s="16">
        <v>2300</v>
      </c>
      <c r="F238" s="16">
        <v>2305</v>
      </c>
      <c r="G238" s="16">
        <v>2288</v>
      </c>
      <c r="H238" s="16">
        <v>2300</v>
      </c>
      <c r="I238" s="16">
        <v>2414</v>
      </c>
      <c r="J238" s="16">
        <v>2436</v>
      </c>
      <c r="K238" s="16">
        <v>2398</v>
      </c>
      <c r="L238" s="16">
        <v>2469</v>
      </c>
      <c r="M238" s="16">
        <v>2526</v>
      </c>
      <c r="N238" s="16">
        <v>2584</v>
      </c>
      <c r="O238" s="16">
        <v>2785</v>
      </c>
      <c r="P238" s="16">
        <v>2813</v>
      </c>
      <c r="Q238" s="16">
        <v>2973</v>
      </c>
      <c r="R238" s="16">
        <v>3049</v>
      </c>
      <c r="S238" s="16">
        <v>3087</v>
      </c>
      <c r="T238" s="16">
        <v>3121</v>
      </c>
      <c r="U238" s="16">
        <v>0</v>
      </c>
      <c r="V238" s="16">
        <v>0</v>
      </c>
      <c r="W238" s="16">
        <v>0</v>
      </c>
      <c r="X238" s="16">
        <v>0</v>
      </c>
      <c r="Y238" s="16">
        <v>0</v>
      </c>
      <c r="Z238" s="25">
        <v>0</v>
      </c>
      <c r="AA238" s="25">
        <v>0</v>
      </c>
      <c r="AB238" s="16">
        <v>0</v>
      </c>
      <c r="AC238" s="16">
        <v>0</v>
      </c>
      <c r="AD238" s="16">
        <v>0</v>
      </c>
      <c r="AE238" s="16">
        <v>0</v>
      </c>
      <c r="AF238" s="16">
        <v>0</v>
      </c>
      <c r="AG238" s="16">
        <v>0</v>
      </c>
      <c r="AH238" s="16">
        <v>0</v>
      </c>
      <c r="AI238" s="16">
        <v>0</v>
      </c>
      <c r="AJ238" s="16">
        <v>0</v>
      </c>
      <c r="AK238" s="16">
        <v>0</v>
      </c>
      <c r="AL238" s="16">
        <v>0</v>
      </c>
      <c r="AM238" s="16">
        <v>0</v>
      </c>
      <c r="AN238" s="16">
        <v>0</v>
      </c>
      <c r="AO238" s="16">
        <v>0</v>
      </c>
      <c r="AP238" s="16">
        <v>0</v>
      </c>
      <c r="AQ238" s="16">
        <v>0</v>
      </c>
      <c r="AR238" s="16">
        <v>0</v>
      </c>
      <c r="AS238" s="16">
        <v>0</v>
      </c>
      <c r="AT238" s="16">
        <v>0</v>
      </c>
      <c r="AU238" s="16">
        <v>0</v>
      </c>
      <c r="AV238" s="16">
        <v>0</v>
      </c>
      <c r="AW238" s="16">
        <v>0</v>
      </c>
      <c r="AX238" s="16">
        <v>0</v>
      </c>
      <c r="AY238" s="16">
        <v>0</v>
      </c>
      <c r="AZ238" s="16">
        <v>0</v>
      </c>
      <c r="BA238" s="16">
        <v>0</v>
      </c>
      <c r="BB238" s="16">
        <v>0</v>
      </c>
      <c r="BC238" s="16">
        <v>0</v>
      </c>
      <c r="BD238" s="16">
        <v>0</v>
      </c>
      <c r="BG238">
        <f t="shared" si="14"/>
        <v>0</v>
      </c>
      <c r="BH238">
        <f t="shared" si="15"/>
        <v>0</v>
      </c>
      <c r="BI238">
        <f t="shared" si="16"/>
        <v>215</v>
      </c>
    </row>
    <row r="239" spans="1:61" x14ac:dyDescent="0.25">
      <c r="A239" s="20" t="s">
        <v>1008</v>
      </c>
      <c r="B239" s="20">
        <f>VLOOKUP(A239,'Gebieden vanaf 1830'!$A$4:$C$1457,3,FALSE)</f>
        <v>216</v>
      </c>
      <c r="C239" s="16">
        <v>12285</v>
      </c>
      <c r="D239" s="16">
        <v>12305</v>
      </c>
      <c r="E239" s="16">
        <v>12411</v>
      </c>
      <c r="F239" s="16">
        <v>12703</v>
      </c>
      <c r="G239" s="16">
        <v>12943</v>
      </c>
      <c r="H239" s="16">
        <v>13065</v>
      </c>
      <c r="I239" s="16">
        <v>13337</v>
      </c>
      <c r="J239" s="16">
        <v>13913</v>
      </c>
      <c r="K239" s="16">
        <v>14658</v>
      </c>
      <c r="L239" s="16">
        <v>15128</v>
      </c>
      <c r="M239" s="16">
        <v>15409</v>
      </c>
      <c r="N239" s="16">
        <v>15683</v>
      </c>
      <c r="O239" s="16">
        <v>15977</v>
      </c>
      <c r="P239" s="16">
        <v>16608</v>
      </c>
      <c r="Q239" s="16">
        <v>17156</v>
      </c>
      <c r="R239" s="16">
        <v>17642</v>
      </c>
      <c r="S239" s="16">
        <v>17682</v>
      </c>
      <c r="T239" s="16">
        <v>18029</v>
      </c>
      <c r="U239" s="16">
        <v>18274</v>
      </c>
      <c r="V239" s="16">
        <v>18414</v>
      </c>
      <c r="W239" s="16">
        <v>18559</v>
      </c>
      <c r="X239" s="16">
        <v>19080</v>
      </c>
      <c r="Y239" s="16">
        <v>19300</v>
      </c>
      <c r="Z239" s="25">
        <v>19460</v>
      </c>
      <c r="AA239" s="25">
        <v>19594</v>
      </c>
      <c r="AB239" s="16">
        <v>19772</v>
      </c>
      <c r="AC239" s="16">
        <v>20232</v>
      </c>
      <c r="AD239" s="16">
        <v>20607</v>
      </c>
      <c r="AE239" s="16">
        <v>20744</v>
      </c>
      <c r="AF239" s="16">
        <v>21116</v>
      </c>
      <c r="AG239" s="16">
        <v>21532</v>
      </c>
      <c r="AH239" s="16">
        <v>22052</v>
      </c>
      <c r="AI239" s="16">
        <v>22629</v>
      </c>
      <c r="AJ239" s="16">
        <v>22897</v>
      </c>
      <c r="AK239" s="16">
        <v>23181</v>
      </c>
      <c r="AL239" s="16">
        <v>23728</v>
      </c>
      <c r="AM239" s="16">
        <v>24034</v>
      </c>
      <c r="AN239" s="16">
        <v>24196</v>
      </c>
      <c r="AO239" s="16">
        <v>24375</v>
      </c>
      <c r="AP239" s="16">
        <v>24452</v>
      </c>
      <c r="AQ239" s="16">
        <v>24768</v>
      </c>
      <c r="AR239" s="16">
        <v>25252</v>
      </c>
      <c r="AS239" s="16">
        <v>26203</v>
      </c>
      <c r="AT239" s="16">
        <v>26362</v>
      </c>
      <c r="AU239" s="16">
        <v>26594</v>
      </c>
      <c r="AV239" s="16">
        <v>27143</v>
      </c>
      <c r="AW239" s="16">
        <v>27157</v>
      </c>
      <c r="AX239" s="16">
        <v>27178</v>
      </c>
      <c r="AY239" s="16">
        <v>27298</v>
      </c>
      <c r="AZ239" s="16">
        <v>27414</v>
      </c>
      <c r="BA239" s="16">
        <v>27501</v>
      </c>
      <c r="BB239" s="16">
        <v>27584</v>
      </c>
      <c r="BC239" s="16">
        <v>27632</v>
      </c>
      <c r="BD239" s="16">
        <v>27681</v>
      </c>
      <c r="BG239">
        <f t="shared" si="14"/>
        <v>8552</v>
      </c>
      <c r="BH239">
        <f t="shared" si="15"/>
        <v>9073</v>
      </c>
      <c r="BI239">
        <f t="shared" si="16"/>
        <v>216</v>
      </c>
    </row>
    <row r="240" spans="1:61" x14ac:dyDescent="0.25">
      <c r="A240" s="20" t="s">
        <v>582</v>
      </c>
      <c r="B240" s="20">
        <f>VLOOKUP(A240,'Gebieden vanaf 1830'!$A$4:$C$1457,3,FALSE)</f>
        <v>217</v>
      </c>
      <c r="C240" s="16">
        <v>2556</v>
      </c>
      <c r="D240" s="16">
        <v>2555</v>
      </c>
      <c r="E240" s="16">
        <v>2572</v>
      </c>
      <c r="F240" s="16">
        <v>2582</v>
      </c>
      <c r="G240" s="16">
        <v>2578</v>
      </c>
      <c r="H240" s="16">
        <v>2685</v>
      </c>
      <c r="I240" s="16">
        <v>2724</v>
      </c>
      <c r="J240" s="16">
        <v>2811</v>
      </c>
      <c r="K240" s="16">
        <v>2857</v>
      </c>
      <c r="L240" s="16">
        <v>2921</v>
      </c>
      <c r="M240" s="16">
        <v>2910</v>
      </c>
      <c r="N240" s="16">
        <v>2916</v>
      </c>
      <c r="O240" s="16">
        <v>2955</v>
      </c>
      <c r="P240" s="16">
        <v>2942</v>
      </c>
      <c r="Q240" s="16">
        <v>3076</v>
      </c>
      <c r="R240" s="16">
        <v>3170</v>
      </c>
      <c r="S240" s="16">
        <v>3193</v>
      </c>
      <c r="T240" s="16">
        <v>3250</v>
      </c>
      <c r="U240" s="16">
        <v>0</v>
      </c>
      <c r="V240" s="16">
        <v>0</v>
      </c>
      <c r="W240" s="16">
        <v>0</v>
      </c>
      <c r="X240" s="16">
        <v>0</v>
      </c>
      <c r="Y240" s="16">
        <v>0</v>
      </c>
      <c r="Z240" s="25">
        <v>0</v>
      </c>
      <c r="AA240" s="25">
        <v>0</v>
      </c>
      <c r="AB240" s="16">
        <v>0</v>
      </c>
      <c r="AC240" s="16">
        <v>0</v>
      </c>
      <c r="AD240" s="16">
        <v>0</v>
      </c>
      <c r="AE240" s="16">
        <v>0</v>
      </c>
      <c r="AF240" s="16">
        <v>0</v>
      </c>
      <c r="AG240" s="16">
        <v>0</v>
      </c>
      <c r="AH240" s="16">
        <v>0</v>
      </c>
      <c r="AI240" s="16">
        <v>0</v>
      </c>
      <c r="AJ240" s="16">
        <v>0</v>
      </c>
      <c r="AK240" s="16">
        <v>0</v>
      </c>
      <c r="AL240" s="16">
        <v>0</v>
      </c>
      <c r="AM240" s="16">
        <v>0</v>
      </c>
      <c r="AN240" s="16">
        <v>0</v>
      </c>
      <c r="AO240" s="16">
        <v>0</v>
      </c>
      <c r="AP240" s="16">
        <v>0</v>
      </c>
      <c r="AQ240" s="16">
        <v>0</v>
      </c>
      <c r="AR240" s="16">
        <v>0</v>
      </c>
      <c r="AS240" s="16">
        <v>0</v>
      </c>
      <c r="AT240" s="16">
        <v>0</v>
      </c>
      <c r="AU240" s="16">
        <v>0</v>
      </c>
      <c r="AV240" s="16">
        <v>0</v>
      </c>
      <c r="AW240" s="16">
        <v>0</v>
      </c>
      <c r="AX240" s="16">
        <v>0</v>
      </c>
      <c r="AY240" s="16">
        <v>0</v>
      </c>
      <c r="AZ240" s="16">
        <v>0</v>
      </c>
      <c r="BA240" s="16">
        <v>0</v>
      </c>
      <c r="BB240" s="16">
        <v>0</v>
      </c>
      <c r="BC240" s="16">
        <v>0</v>
      </c>
      <c r="BD240" s="16">
        <v>0</v>
      </c>
      <c r="BG240">
        <f t="shared" si="14"/>
        <v>0</v>
      </c>
      <c r="BH240">
        <f t="shared" si="15"/>
        <v>0</v>
      </c>
      <c r="BI240">
        <f t="shared" si="16"/>
        <v>217</v>
      </c>
    </row>
    <row r="241" spans="1:61" x14ac:dyDescent="0.25">
      <c r="A241" s="20" t="s">
        <v>38</v>
      </c>
      <c r="B241" s="20">
        <f>VLOOKUP(A241,'Gebieden vanaf 1830'!$A$4:$C$1457,3,FALSE)</f>
        <v>218</v>
      </c>
      <c r="C241" s="16">
        <v>9837</v>
      </c>
      <c r="D241" s="16">
        <v>9928</v>
      </c>
      <c r="E241" s="16">
        <v>10121</v>
      </c>
      <c r="F241" s="16">
        <v>10283</v>
      </c>
      <c r="G241" s="16">
        <v>10488</v>
      </c>
      <c r="H241" s="16">
        <v>10659</v>
      </c>
      <c r="I241" s="16">
        <v>10943</v>
      </c>
      <c r="J241" s="16">
        <v>11269</v>
      </c>
      <c r="K241" s="16">
        <v>11646</v>
      </c>
      <c r="L241" s="16">
        <v>12022</v>
      </c>
      <c r="M241" s="16">
        <v>12436</v>
      </c>
      <c r="N241" s="16">
        <v>12897</v>
      </c>
      <c r="O241" s="16">
        <v>13310</v>
      </c>
      <c r="P241" s="16">
        <v>13596</v>
      </c>
      <c r="Q241" s="16">
        <v>13779</v>
      </c>
      <c r="R241" s="16">
        <v>14051</v>
      </c>
      <c r="S241" s="16">
        <v>14253</v>
      </c>
      <c r="T241" s="16">
        <v>14389</v>
      </c>
      <c r="U241" s="16">
        <v>14652</v>
      </c>
      <c r="V241" s="16">
        <v>14814</v>
      </c>
      <c r="W241" s="16">
        <v>14981</v>
      </c>
      <c r="X241" s="16">
        <v>15109</v>
      </c>
      <c r="Y241" s="16">
        <v>15219</v>
      </c>
      <c r="Z241" s="25">
        <v>15295</v>
      </c>
      <c r="AA241" s="25">
        <v>15341</v>
      </c>
      <c r="AB241" s="16">
        <v>15536</v>
      </c>
      <c r="AC241" s="16">
        <v>15627</v>
      </c>
      <c r="AD241" s="16">
        <v>15739</v>
      </c>
      <c r="AE241" s="16">
        <v>15888</v>
      </c>
      <c r="AF241" s="16">
        <v>16036</v>
      </c>
      <c r="AG241" s="16">
        <v>16206</v>
      </c>
      <c r="AH241" s="16">
        <v>16211</v>
      </c>
      <c r="AI241" s="16">
        <v>16308</v>
      </c>
      <c r="AJ241" s="16">
        <v>16302</v>
      </c>
      <c r="AK241" s="16">
        <v>16361</v>
      </c>
      <c r="AL241" s="16">
        <v>16468</v>
      </c>
      <c r="AM241" s="16">
        <v>16564</v>
      </c>
      <c r="AN241" s="16">
        <v>16591</v>
      </c>
      <c r="AO241" s="16">
        <v>16584</v>
      </c>
      <c r="AP241" s="16">
        <v>16600</v>
      </c>
      <c r="AQ241" s="16">
        <v>16601</v>
      </c>
      <c r="AR241" s="16">
        <v>16603</v>
      </c>
      <c r="AS241" s="16">
        <v>16733</v>
      </c>
      <c r="AT241" s="16">
        <v>16784</v>
      </c>
      <c r="AU241" s="16">
        <v>16950</v>
      </c>
      <c r="AV241" s="16">
        <v>0</v>
      </c>
      <c r="AW241" s="16">
        <v>0</v>
      </c>
      <c r="AX241" s="16">
        <v>0</v>
      </c>
      <c r="AY241" s="16">
        <v>0</v>
      </c>
      <c r="AZ241" s="16">
        <v>0</v>
      </c>
      <c r="BA241" s="16">
        <v>0</v>
      </c>
      <c r="BB241" s="16">
        <v>0</v>
      </c>
      <c r="BC241" s="16">
        <v>0</v>
      </c>
      <c r="BD241" s="16">
        <v>0</v>
      </c>
      <c r="BG241">
        <f t="shared" si="14"/>
        <v>-15109</v>
      </c>
      <c r="BH241">
        <f t="shared" si="15"/>
        <v>-14981</v>
      </c>
      <c r="BI241">
        <f t="shared" si="16"/>
        <v>218</v>
      </c>
    </row>
    <row r="242" spans="1:61" x14ac:dyDescent="0.25">
      <c r="A242" s="20" t="s">
        <v>55</v>
      </c>
      <c r="B242" s="20">
        <f>VLOOKUP(A242,'Gebieden vanaf 1830'!$A$4:$C$1457,3,FALSE)</f>
        <v>219</v>
      </c>
      <c r="C242" s="16">
        <v>5405</v>
      </c>
      <c r="D242" s="16">
        <v>5472</v>
      </c>
      <c r="E242" s="16">
        <v>5589</v>
      </c>
      <c r="F242" s="16">
        <v>5707</v>
      </c>
      <c r="G242" s="16">
        <v>5459</v>
      </c>
      <c r="H242" s="16">
        <v>5665</v>
      </c>
      <c r="I242" s="16">
        <v>5763</v>
      </c>
      <c r="J242" s="16">
        <v>5848</v>
      </c>
      <c r="K242" s="16">
        <v>6063</v>
      </c>
      <c r="L242" s="16">
        <v>6114</v>
      </c>
      <c r="M242" s="16">
        <v>6248</v>
      </c>
      <c r="N242" s="16">
        <v>6449</v>
      </c>
      <c r="O242" s="16">
        <v>6568</v>
      </c>
      <c r="P242" s="16">
        <v>6664</v>
      </c>
      <c r="Q242" s="16">
        <v>6985</v>
      </c>
      <c r="R242" s="16">
        <v>7197</v>
      </c>
      <c r="S242" s="16">
        <v>7296</v>
      </c>
      <c r="T242" s="16">
        <v>7342</v>
      </c>
      <c r="U242" s="16">
        <v>7355</v>
      </c>
      <c r="V242" s="16">
        <v>7384</v>
      </c>
      <c r="W242" s="16">
        <v>7464</v>
      </c>
      <c r="X242" s="16">
        <v>7521</v>
      </c>
      <c r="Y242" s="16">
        <v>7667</v>
      </c>
      <c r="Z242" s="25">
        <v>7792</v>
      </c>
      <c r="AA242" s="25">
        <v>7963</v>
      </c>
      <c r="AB242" s="16">
        <v>7995</v>
      </c>
      <c r="AC242" s="16">
        <v>8037</v>
      </c>
      <c r="AD242" s="16">
        <v>8064</v>
      </c>
      <c r="AE242" s="16">
        <v>8053</v>
      </c>
      <c r="AF242" s="16">
        <v>8133</v>
      </c>
      <c r="AG242" s="16">
        <v>8171</v>
      </c>
      <c r="AH242" s="16">
        <v>8231</v>
      </c>
      <c r="AI242" s="16">
        <v>8336</v>
      </c>
      <c r="AJ242" s="16">
        <v>8343</v>
      </c>
      <c r="AK242" s="16">
        <v>8399</v>
      </c>
      <c r="AL242" s="16">
        <v>8515</v>
      </c>
      <c r="AM242" s="16">
        <v>8683</v>
      </c>
      <c r="AN242" s="16">
        <v>8647</v>
      </c>
      <c r="AO242" s="16">
        <v>8667</v>
      </c>
      <c r="AP242" s="16">
        <v>8605</v>
      </c>
      <c r="AQ242" s="16">
        <v>8631</v>
      </c>
      <c r="AR242" s="16">
        <v>8565</v>
      </c>
      <c r="AS242" s="16">
        <v>8572</v>
      </c>
      <c r="AT242" s="16">
        <v>8582</v>
      </c>
      <c r="AU242" s="16">
        <v>8569</v>
      </c>
      <c r="AV242" s="16">
        <v>0</v>
      </c>
      <c r="AW242" s="16">
        <v>0</v>
      </c>
      <c r="AX242" s="16">
        <v>0</v>
      </c>
      <c r="AY242" s="16">
        <v>0</v>
      </c>
      <c r="AZ242" s="16">
        <v>0</v>
      </c>
      <c r="BA242" s="16">
        <v>0</v>
      </c>
      <c r="BB242" s="16">
        <v>0</v>
      </c>
      <c r="BC242" s="16">
        <v>0</v>
      </c>
      <c r="BD242" s="16">
        <v>0</v>
      </c>
      <c r="BG242">
        <f t="shared" si="14"/>
        <v>-7521</v>
      </c>
      <c r="BH242">
        <f t="shared" si="15"/>
        <v>-7464</v>
      </c>
      <c r="BI242">
        <f t="shared" si="16"/>
        <v>219</v>
      </c>
    </row>
    <row r="243" spans="1:61" x14ac:dyDescent="0.25">
      <c r="A243" s="20" t="s">
        <v>91</v>
      </c>
      <c r="B243" s="20">
        <f>VLOOKUP(A243,'Gebieden vanaf 1830'!$A$4:$C$1457,3,FALSE)</f>
        <v>220</v>
      </c>
      <c r="C243" s="16">
        <v>2747</v>
      </c>
      <c r="D243" s="16">
        <v>2760</v>
      </c>
      <c r="E243" s="16">
        <v>2785</v>
      </c>
      <c r="F243" s="16">
        <v>2790</v>
      </c>
      <c r="G243" s="16">
        <v>2829</v>
      </c>
      <c r="H243" s="16">
        <v>2869</v>
      </c>
      <c r="I243" s="16">
        <v>2883</v>
      </c>
      <c r="J243" s="16">
        <v>2973</v>
      </c>
      <c r="K243" s="16">
        <v>3105</v>
      </c>
      <c r="L243" s="16">
        <v>3146</v>
      </c>
      <c r="M243" s="16">
        <v>3178</v>
      </c>
      <c r="N243" s="16">
        <v>3308</v>
      </c>
      <c r="O243" s="16">
        <v>3457</v>
      </c>
      <c r="P243" s="16">
        <v>3602</v>
      </c>
      <c r="Q243" s="16">
        <v>3611</v>
      </c>
      <c r="R243" s="16">
        <v>3586</v>
      </c>
      <c r="S243" s="16">
        <v>3645</v>
      </c>
      <c r="T243" s="16">
        <v>3668</v>
      </c>
      <c r="U243" s="16">
        <v>3714</v>
      </c>
      <c r="V243" s="16">
        <v>3742</v>
      </c>
      <c r="W243" s="16">
        <v>3830</v>
      </c>
      <c r="X243" s="16">
        <v>3955</v>
      </c>
      <c r="Y243" s="16">
        <v>3972</v>
      </c>
      <c r="Z243" s="25">
        <v>3954</v>
      </c>
      <c r="AA243" s="25">
        <v>3945</v>
      </c>
      <c r="AB243" s="16">
        <v>3921</v>
      </c>
      <c r="AC243" s="16">
        <v>3967</v>
      </c>
      <c r="AD243" s="16">
        <v>3978</v>
      </c>
      <c r="AE243" s="16">
        <v>4011</v>
      </c>
      <c r="AF243" s="16">
        <v>4010</v>
      </c>
      <c r="AG243" s="16">
        <v>4027</v>
      </c>
      <c r="AH243" s="16">
        <v>4010</v>
      </c>
      <c r="AI243" s="16">
        <v>4000</v>
      </c>
      <c r="AJ243" s="16">
        <v>4035</v>
      </c>
      <c r="AK243" s="16">
        <v>4051</v>
      </c>
      <c r="AL243" s="16">
        <v>4123</v>
      </c>
      <c r="AM243" s="16">
        <v>4163</v>
      </c>
      <c r="AN243" s="16">
        <v>4151</v>
      </c>
      <c r="AO243" s="16">
        <v>4306</v>
      </c>
      <c r="AP243" s="16">
        <v>4402</v>
      </c>
      <c r="AQ243" s="16">
        <v>4445</v>
      </c>
      <c r="AR243" s="16">
        <v>4528</v>
      </c>
      <c r="AS243" s="16">
        <v>0</v>
      </c>
      <c r="AT243" s="16">
        <v>0</v>
      </c>
      <c r="AU243" s="16">
        <v>0</v>
      </c>
      <c r="AV243" s="16">
        <v>0</v>
      </c>
      <c r="AW243" s="16">
        <v>0</v>
      </c>
      <c r="AX243" s="16">
        <v>0</v>
      </c>
      <c r="AY243" s="16">
        <v>0</v>
      </c>
      <c r="AZ243" s="16">
        <v>0</v>
      </c>
      <c r="BA243" s="16">
        <v>0</v>
      </c>
      <c r="BB243" s="16">
        <v>0</v>
      </c>
      <c r="BC243" s="16">
        <v>0</v>
      </c>
      <c r="BD243" s="16">
        <v>0</v>
      </c>
      <c r="BG243">
        <f t="shared" si="14"/>
        <v>-3955</v>
      </c>
      <c r="BH243">
        <f t="shared" si="15"/>
        <v>-3830</v>
      </c>
      <c r="BI243">
        <f t="shared" si="16"/>
        <v>220</v>
      </c>
    </row>
    <row r="244" spans="1:61" x14ac:dyDescent="0.25">
      <c r="A244" s="20" t="s">
        <v>1009</v>
      </c>
      <c r="B244" s="20">
        <f>VLOOKUP(A244,'Gebieden vanaf 1830'!$A$4:$C$1457,3,FALSE)</f>
        <v>221</v>
      </c>
      <c r="C244" s="16">
        <v>7201</v>
      </c>
      <c r="D244" s="16">
        <v>7324</v>
      </c>
      <c r="E244" s="16">
        <v>7413</v>
      </c>
      <c r="F244" s="16">
        <v>7943</v>
      </c>
      <c r="G244" s="16">
        <v>8234</v>
      </c>
      <c r="H244" s="16">
        <v>8447</v>
      </c>
      <c r="I244" s="16">
        <v>8603</v>
      </c>
      <c r="J244" s="16">
        <v>8743</v>
      </c>
      <c r="K244" s="16">
        <v>9409</v>
      </c>
      <c r="L244" s="16">
        <v>9527</v>
      </c>
      <c r="M244" s="16">
        <v>9451</v>
      </c>
      <c r="N244" s="16">
        <v>9497</v>
      </c>
      <c r="O244" s="16">
        <v>9860</v>
      </c>
      <c r="P244" s="16">
        <v>9730</v>
      </c>
      <c r="Q244" s="16">
        <v>9687</v>
      </c>
      <c r="R244" s="16">
        <v>9528</v>
      </c>
      <c r="S244" s="16">
        <v>9759</v>
      </c>
      <c r="T244" s="16">
        <v>10104</v>
      </c>
      <c r="U244" s="16">
        <v>10055</v>
      </c>
      <c r="V244" s="16">
        <v>10304</v>
      </c>
      <c r="W244" s="16">
        <v>10390</v>
      </c>
      <c r="X244" s="16">
        <v>10446</v>
      </c>
      <c r="Y244" s="16">
        <v>10462</v>
      </c>
      <c r="Z244" s="25">
        <v>10615</v>
      </c>
      <c r="AA244" s="25">
        <v>10594</v>
      </c>
      <c r="AB244" s="16">
        <v>10593</v>
      </c>
      <c r="AC244" s="16">
        <v>10589</v>
      </c>
      <c r="AD244" s="16">
        <v>10559</v>
      </c>
      <c r="AE244" s="16">
        <v>10518</v>
      </c>
      <c r="AF244" s="16">
        <v>10578</v>
      </c>
      <c r="AG244" s="16">
        <v>10591</v>
      </c>
      <c r="AH244" s="16">
        <v>10589</v>
      </c>
      <c r="AI244" s="16">
        <v>10665</v>
      </c>
      <c r="AJ244" s="16">
        <v>10746</v>
      </c>
      <c r="AK244" s="16">
        <v>10793</v>
      </c>
      <c r="AL244" s="16">
        <v>10771</v>
      </c>
      <c r="AM244" s="16">
        <v>10857</v>
      </c>
      <c r="AN244" s="16">
        <v>10908</v>
      </c>
      <c r="AO244" s="16">
        <v>11092</v>
      </c>
      <c r="AP244" s="16">
        <v>11370</v>
      </c>
      <c r="AQ244" s="16">
        <v>11434</v>
      </c>
      <c r="AR244" s="16">
        <v>11518</v>
      </c>
      <c r="AS244" s="16">
        <v>11476</v>
      </c>
      <c r="AT244" s="16">
        <v>11412</v>
      </c>
      <c r="AU244" s="16">
        <v>11446</v>
      </c>
      <c r="AV244" s="16">
        <v>11381</v>
      </c>
      <c r="AW244" s="16">
        <v>11539</v>
      </c>
      <c r="AX244" s="16">
        <v>11593</v>
      </c>
      <c r="AY244" s="16">
        <v>11567</v>
      </c>
      <c r="AZ244" s="16">
        <v>11503</v>
      </c>
      <c r="BA244" s="16">
        <v>11600</v>
      </c>
      <c r="BB244" s="16">
        <v>11636</v>
      </c>
      <c r="BC244" s="16">
        <v>11598</v>
      </c>
      <c r="BD244" s="16">
        <v>11539</v>
      </c>
      <c r="BG244">
        <f t="shared" si="14"/>
        <v>1152</v>
      </c>
      <c r="BH244">
        <f t="shared" si="15"/>
        <v>1208</v>
      </c>
      <c r="BI244">
        <f t="shared" si="16"/>
        <v>221</v>
      </c>
    </row>
    <row r="245" spans="1:61" x14ac:dyDescent="0.25">
      <c r="A245" s="20" t="s">
        <v>1010</v>
      </c>
      <c r="B245" s="20">
        <f>VLOOKUP(A245,'Gebieden vanaf 1830'!$A$4:$C$1457,3,FALSE)</f>
        <v>222</v>
      </c>
      <c r="C245" s="16">
        <v>26205</v>
      </c>
      <c r="D245" s="16">
        <v>26715</v>
      </c>
      <c r="E245" s="16">
        <v>27200</v>
      </c>
      <c r="F245" s="16">
        <v>27753</v>
      </c>
      <c r="G245" s="16">
        <v>28433</v>
      </c>
      <c r="H245" s="16">
        <v>28820</v>
      </c>
      <c r="I245" s="16">
        <v>29232</v>
      </c>
      <c r="J245" s="16">
        <v>29635</v>
      </c>
      <c r="K245" s="16">
        <v>30049</v>
      </c>
      <c r="L245" s="16">
        <v>30151</v>
      </c>
      <c r="M245" s="16">
        <v>31097</v>
      </c>
      <c r="N245" s="16">
        <v>31639</v>
      </c>
      <c r="O245" s="16">
        <v>32774</v>
      </c>
      <c r="P245" s="16">
        <v>33719</v>
      </c>
      <c r="Q245" s="16">
        <v>34640</v>
      </c>
      <c r="R245" s="16">
        <v>34897</v>
      </c>
      <c r="S245" s="16">
        <v>34915</v>
      </c>
      <c r="T245" s="16">
        <v>35332</v>
      </c>
      <c r="U245" s="16">
        <v>36354</v>
      </c>
      <c r="V245" s="16">
        <v>36864</v>
      </c>
      <c r="W245" s="16">
        <v>36995</v>
      </c>
      <c r="X245" s="16">
        <v>37487</v>
      </c>
      <c r="Y245" s="16">
        <v>37855</v>
      </c>
      <c r="Z245" s="25">
        <v>38585</v>
      </c>
      <c r="AA245" s="25">
        <v>39755</v>
      </c>
      <c r="AB245" s="16">
        <v>40151</v>
      </c>
      <c r="AC245" s="16">
        <v>40406</v>
      </c>
      <c r="AD245" s="16">
        <v>40682</v>
      </c>
      <c r="AE245" s="16">
        <v>40922</v>
      </c>
      <c r="AF245" s="16">
        <v>41260</v>
      </c>
      <c r="AG245" s="16">
        <v>41647</v>
      </c>
      <c r="AH245" s="16">
        <v>42060</v>
      </c>
      <c r="AI245" s="16">
        <v>42673</v>
      </c>
      <c r="AJ245" s="16">
        <v>43317</v>
      </c>
      <c r="AK245" s="16">
        <v>43641</v>
      </c>
      <c r="AL245" s="16">
        <v>43968</v>
      </c>
      <c r="AM245" s="16">
        <v>44050</v>
      </c>
      <c r="AN245" s="16">
        <v>44551</v>
      </c>
      <c r="AO245" s="16">
        <v>45310</v>
      </c>
      <c r="AP245" s="16">
        <v>46246</v>
      </c>
      <c r="AQ245" s="16">
        <v>46967</v>
      </c>
      <c r="AR245" s="16">
        <v>47742</v>
      </c>
      <c r="AS245" s="16">
        <v>48701</v>
      </c>
      <c r="AT245" s="16">
        <v>49099</v>
      </c>
      <c r="AU245" s="16">
        <v>49503</v>
      </c>
      <c r="AV245" s="16">
        <v>56754</v>
      </c>
      <c r="AW245" s="16">
        <v>56755</v>
      </c>
      <c r="AX245" s="16">
        <v>56238</v>
      </c>
      <c r="AY245" s="16">
        <v>56253</v>
      </c>
      <c r="AZ245" s="16">
        <v>56136</v>
      </c>
      <c r="BA245" s="16">
        <v>56108</v>
      </c>
      <c r="BB245" s="16">
        <v>56037</v>
      </c>
      <c r="BC245" s="16">
        <v>56252</v>
      </c>
      <c r="BD245" s="16">
        <v>56414</v>
      </c>
      <c r="BG245">
        <f t="shared" si="14"/>
        <v>18765</v>
      </c>
      <c r="BH245">
        <f t="shared" si="15"/>
        <v>19257</v>
      </c>
      <c r="BI245">
        <f t="shared" si="16"/>
        <v>222</v>
      </c>
    </row>
    <row r="246" spans="1:61" x14ac:dyDescent="0.25">
      <c r="A246" s="20" t="s">
        <v>596</v>
      </c>
      <c r="B246" s="20">
        <f>VLOOKUP(A246,'Gebieden vanaf 1830'!$A$4:$C$1457,3,FALSE)</f>
        <v>223</v>
      </c>
      <c r="C246" s="16">
        <v>7562</v>
      </c>
      <c r="D246" s="16">
        <v>7768</v>
      </c>
      <c r="E246" s="16">
        <v>8080</v>
      </c>
      <c r="F246" s="16">
        <v>8547</v>
      </c>
      <c r="G246" s="16">
        <v>8761</v>
      </c>
      <c r="H246" s="16">
        <v>9095</v>
      </c>
      <c r="I246" s="16">
        <v>9319</v>
      </c>
      <c r="J246" s="16">
        <v>9582</v>
      </c>
      <c r="K246" s="16">
        <v>9773</v>
      </c>
      <c r="L246" s="16">
        <v>10224</v>
      </c>
      <c r="M246" s="16">
        <v>10463</v>
      </c>
      <c r="N246" s="16">
        <v>10811</v>
      </c>
      <c r="O246" s="16">
        <v>11116</v>
      </c>
      <c r="P246" s="16">
        <v>11292</v>
      </c>
      <c r="Q246" s="16">
        <v>11690</v>
      </c>
      <c r="R246" s="16">
        <v>0</v>
      </c>
      <c r="S246" s="16">
        <v>0</v>
      </c>
      <c r="T246" s="16">
        <v>0</v>
      </c>
      <c r="U246" s="16">
        <v>0</v>
      </c>
      <c r="V246" s="16">
        <v>0</v>
      </c>
      <c r="W246" s="16">
        <v>0</v>
      </c>
      <c r="X246" s="16">
        <v>0</v>
      </c>
      <c r="Y246" s="16">
        <v>0</v>
      </c>
      <c r="Z246" s="25">
        <v>0</v>
      </c>
      <c r="AA246" s="25">
        <v>0</v>
      </c>
      <c r="AB246" s="16">
        <v>0</v>
      </c>
      <c r="AC246" s="16">
        <v>0</v>
      </c>
      <c r="AD246" s="16">
        <v>0</v>
      </c>
      <c r="AE246" s="16">
        <v>0</v>
      </c>
      <c r="AF246" s="16">
        <v>0</v>
      </c>
      <c r="AG246" s="16">
        <v>0</v>
      </c>
      <c r="AH246" s="16">
        <v>0</v>
      </c>
      <c r="AI246" s="16">
        <v>0</v>
      </c>
      <c r="AJ246" s="16">
        <v>0</v>
      </c>
      <c r="AK246" s="16">
        <v>0</v>
      </c>
      <c r="AL246" s="16">
        <v>0</v>
      </c>
      <c r="AM246" s="16">
        <v>0</v>
      </c>
      <c r="AN246" s="16">
        <v>0</v>
      </c>
      <c r="AO246" s="16">
        <v>0</v>
      </c>
      <c r="AP246" s="16">
        <v>0</v>
      </c>
      <c r="AQ246" s="16">
        <v>0</v>
      </c>
      <c r="AR246" s="16">
        <v>0</v>
      </c>
      <c r="AS246" s="16">
        <v>0</v>
      </c>
      <c r="AT246" s="16">
        <v>0</v>
      </c>
      <c r="AU246" s="16">
        <v>0</v>
      </c>
      <c r="AV246" s="16">
        <v>0</v>
      </c>
      <c r="AW246" s="16">
        <v>0</v>
      </c>
      <c r="AX246" s="16">
        <v>0</v>
      </c>
      <c r="AY246" s="16">
        <v>0</v>
      </c>
      <c r="AZ246" s="16">
        <v>0</v>
      </c>
      <c r="BA246" s="16">
        <v>0</v>
      </c>
      <c r="BB246" s="16">
        <v>0</v>
      </c>
      <c r="BC246" s="16">
        <v>0</v>
      </c>
      <c r="BD246" s="16">
        <v>0</v>
      </c>
      <c r="BG246">
        <f t="shared" si="14"/>
        <v>0</v>
      </c>
      <c r="BH246">
        <f t="shared" si="15"/>
        <v>0</v>
      </c>
      <c r="BI246">
        <f t="shared" si="16"/>
        <v>223</v>
      </c>
    </row>
    <row r="247" spans="1:61" x14ac:dyDescent="0.25">
      <c r="A247" s="20" t="s">
        <v>464</v>
      </c>
      <c r="B247" s="20">
        <f>VLOOKUP(A247,'Gebieden vanaf 1830'!$A$4:$C$1457,3,FALSE)</f>
        <v>224</v>
      </c>
      <c r="C247" s="16">
        <v>2800</v>
      </c>
      <c r="D247" s="16">
        <v>2779</v>
      </c>
      <c r="E247" s="16">
        <v>2819</v>
      </c>
      <c r="F247" s="16">
        <v>2875</v>
      </c>
      <c r="G247" s="16">
        <v>2911</v>
      </c>
      <c r="H247" s="16">
        <v>2938</v>
      </c>
      <c r="I247" s="16">
        <v>3020</v>
      </c>
      <c r="J247" s="16">
        <v>3074</v>
      </c>
      <c r="K247" s="16">
        <v>3111</v>
      </c>
      <c r="L247" s="16">
        <v>3131</v>
      </c>
      <c r="M247" s="16">
        <v>3134</v>
      </c>
      <c r="N247" s="16">
        <v>3145</v>
      </c>
      <c r="O247" s="16">
        <v>3167</v>
      </c>
      <c r="P247" s="16">
        <v>3157</v>
      </c>
      <c r="Q247" s="16">
        <v>3181</v>
      </c>
      <c r="R247" s="16">
        <v>3170</v>
      </c>
      <c r="S247" s="16">
        <v>3139</v>
      </c>
      <c r="T247" s="16">
        <v>3153</v>
      </c>
      <c r="U247" s="16">
        <v>3187</v>
      </c>
      <c r="V247" s="16">
        <v>3174</v>
      </c>
      <c r="W247" s="16">
        <v>3156</v>
      </c>
      <c r="X247" s="16">
        <v>3150</v>
      </c>
      <c r="Y247" s="16">
        <v>3144</v>
      </c>
      <c r="Z247" s="25">
        <v>3179</v>
      </c>
      <c r="AA247" s="25">
        <v>0</v>
      </c>
      <c r="AB247" s="16">
        <v>0</v>
      </c>
      <c r="AC247" s="16">
        <v>0</v>
      </c>
      <c r="AD247" s="16">
        <v>0</v>
      </c>
      <c r="AE247" s="16">
        <v>0</v>
      </c>
      <c r="AF247" s="16">
        <v>0</v>
      </c>
      <c r="AG247" s="16">
        <v>0</v>
      </c>
      <c r="AH247" s="16">
        <v>0</v>
      </c>
      <c r="AI247" s="16">
        <v>0</v>
      </c>
      <c r="AJ247" s="16">
        <v>0</v>
      </c>
      <c r="AK247" s="16">
        <v>0</v>
      </c>
      <c r="AL247" s="16">
        <v>0</v>
      </c>
      <c r="AM247" s="16">
        <v>0</v>
      </c>
      <c r="AN247" s="16">
        <v>0</v>
      </c>
      <c r="AO247" s="16">
        <v>0</v>
      </c>
      <c r="AP247" s="16">
        <v>0</v>
      </c>
      <c r="AQ247" s="16">
        <v>0</v>
      </c>
      <c r="AR247" s="16">
        <v>0</v>
      </c>
      <c r="AS247" s="16">
        <v>0</v>
      </c>
      <c r="AT247" s="16">
        <v>0</v>
      </c>
      <c r="AU247" s="16">
        <v>0</v>
      </c>
      <c r="AV247" s="16">
        <v>0</v>
      </c>
      <c r="AW247" s="16">
        <v>0</v>
      </c>
      <c r="AX247" s="16">
        <v>0</v>
      </c>
      <c r="AY247" s="16">
        <v>0</v>
      </c>
      <c r="AZ247" s="16">
        <v>0</v>
      </c>
      <c r="BA247" s="16">
        <v>0</v>
      </c>
      <c r="BB247" s="16">
        <v>0</v>
      </c>
      <c r="BC247" s="16">
        <v>0</v>
      </c>
      <c r="BD247" s="16">
        <v>0</v>
      </c>
      <c r="BG247">
        <f t="shared" si="14"/>
        <v>-3150</v>
      </c>
      <c r="BH247">
        <f t="shared" si="15"/>
        <v>-3156</v>
      </c>
      <c r="BI247">
        <f t="shared" si="16"/>
        <v>224</v>
      </c>
    </row>
    <row r="248" spans="1:61" x14ac:dyDescent="0.25">
      <c r="A248" s="20" t="s">
        <v>1011</v>
      </c>
      <c r="B248" s="20">
        <f>VLOOKUP(A248,'Gebieden vanaf 1830'!$A$4:$C$1457,3,FALSE)</f>
        <v>225</v>
      </c>
      <c r="C248" s="16">
        <v>8723</v>
      </c>
      <c r="D248" s="16">
        <v>8796</v>
      </c>
      <c r="E248" s="16">
        <v>8870</v>
      </c>
      <c r="F248" s="16">
        <v>8936</v>
      </c>
      <c r="G248" s="16">
        <v>9153</v>
      </c>
      <c r="H248" s="16">
        <v>9234</v>
      </c>
      <c r="I248" s="16">
        <v>9380</v>
      </c>
      <c r="J248" s="16">
        <v>9536</v>
      </c>
      <c r="K248" s="16">
        <v>9645</v>
      </c>
      <c r="L248" s="16">
        <v>9708</v>
      </c>
      <c r="M248" s="16">
        <v>9761</v>
      </c>
      <c r="N248" s="16">
        <v>9867</v>
      </c>
      <c r="O248" s="16">
        <v>10044</v>
      </c>
      <c r="P248" s="16">
        <v>10193</v>
      </c>
      <c r="Q248" s="16">
        <v>10366</v>
      </c>
      <c r="R248" s="16">
        <v>10746</v>
      </c>
      <c r="S248" s="16">
        <v>11113</v>
      </c>
      <c r="T248" s="16">
        <v>11447</v>
      </c>
      <c r="U248" s="16">
        <v>11584</v>
      </c>
      <c r="V248" s="16">
        <v>11641</v>
      </c>
      <c r="W248" s="16">
        <v>12038</v>
      </c>
      <c r="X248" s="16">
        <v>12243</v>
      </c>
      <c r="Y248" s="16">
        <v>12401</v>
      </c>
      <c r="Z248" s="25">
        <v>12474</v>
      </c>
      <c r="AA248" s="25">
        <v>13943</v>
      </c>
      <c r="AB248" s="16">
        <v>14099</v>
      </c>
      <c r="AC248" s="16">
        <v>14255</v>
      </c>
      <c r="AD248" s="16">
        <v>14357</v>
      </c>
      <c r="AE248" s="16">
        <v>14486</v>
      </c>
      <c r="AF248" s="16">
        <v>14630</v>
      </c>
      <c r="AG248" s="16">
        <v>14815</v>
      </c>
      <c r="AH248" s="16">
        <v>15083</v>
      </c>
      <c r="AI248" s="16">
        <v>15286</v>
      </c>
      <c r="AJ248" s="16">
        <v>15380</v>
      </c>
      <c r="AK248" s="16">
        <v>15521</v>
      </c>
      <c r="AL248" s="16">
        <v>15884</v>
      </c>
      <c r="AM248" s="16">
        <v>15847</v>
      </c>
      <c r="AN248" s="16">
        <v>15917</v>
      </c>
      <c r="AO248" s="16">
        <v>16222</v>
      </c>
      <c r="AP248" s="16">
        <v>16426</v>
      </c>
      <c r="AQ248" s="16">
        <v>16751</v>
      </c>
      <c r="AR248" s="16">
        <v>17054</v>
      </c>
      <c r="AS248" s="16">
        <v>17461</v>
      </c>
      <c r="AT248" s="16">
        <v>17570</v>
      </c>
      <c r="AU248" s="16">
        <v>17786</v>
      </c>
      <c r="AV248" s="16">
        <v>17889</v>
      </c>
      <c r="AW248" s="16">
        <v>18022</v>
      </c>
      <c r="AX248" s="16">
        <v>18114</v>
      </c>
      <c r="AY248" s="16">
        <v>18082</v>
      </c>
      <c r="AZ248" s="16">
        <v>18102</v>
      </c>
      <c r="BA248" s="16">
        <v>18084</v>
      </c>
      <c r="BB248" s="16">
        <v>18097</v>
      </c>
      <c r="BC248" s="16">
        <v>18193</v>
      </c>
      <c r="BD248" s="16">
        <v>18203</v>
      </c>
      <c r="BG248">
        <f t="shared" si="14"/>
        <v>5950</v>
      </c>
      <c r="BH248">
        <f t="shared" si="15"/>
        <v>6155</v>
      </c>
      <c r="BI248">
        <f t="shared" si="16"/>
        <v>225</v>
      </c>
    </row>
    <row r="249" spans="1:61" x14ac:dyDescent="0.25">
      <c r="A249" s="20" t="s">
        <v>1012</v>
      </c>
      <c r="B249" s="20">
        <f>VLOOKUP(A249,'Gebieden vanaf 1830'!$A$4:$C$1457,3,FALSE)</f>
        <v>226</v>
      </c>
      <c r="C249" s="16">
        <v>5211</v>
      </c>
      <c r="D249" s="16">
        <v>5418</v>
      </c>
      <c r="E249" s="16">
        <v>5509</v>
      </c>
      <c r="F249" s="16">
        <v>5672</v>
      </c>
      <c r="G249" s="16">
        <v>5765</v>
      </c>
      <c r="H249" s="16">
        <v>5945</v>
      </c>
      <c r="I249" s="16">
        <v>6264</v>
      </c>
      <c r="J249" s="16">
        <v>6438</v>
      </c>
      <c r="K249" s="16">
        <v>6609</v>
      </c>
      <c r="L249" s="16">
        <v>6824</v>
      </c>
      <c r="M249" s="16">
        <v>7232</v>
      </c>
      <c r="N249" s="16">
        <v>7291</v>
      </c>
      <c r="O249" s="16">
        <v>7368</v>
      </c>
      <c r="P249" s="16">
        <v>7468</v>
      </c>
      <c r="Q249" s="16">
        <v>7575</v>
      </c>
      <c r="R249" s="16">
        <v>8007</v>
      </c>
      <c r="S249" s="16">
        <v>8429</v>
      </c>
      <c r="T249" s="16">
        <v>8938</v>
      </c>
      <c r="U249" s="16">
        <v>9269</v>
      </c>
      <c r="V249" s="16">
        <v>9748</v>
      </c>
      <c r="W249" s="16">
        <v>10044</v>
      </c>
      <c r="X249" s="16">
        <v>10147</v>
      </c>
      <c r="Y249" s="16">
        <v>10589</v>
      </c>
      <c r="Z249" s="25">
        <v>10896</v>
      </c>
      <c r="AA249" s="25">
        <v>11184</v>
      </c>
      <c r="AB249" s="16">
        <v>11731</v>
      </c>
      <c r="AC249" s="16">
        <v>12040</v>
      </c>
      <c r="AD249" s="16">
        <v>12551</v>
      </c>
      <c r="AE249" s="16">
        <v>13181</v>
      </c>
      <c r="AF249" s="16">
        <v>13971</v>
      </c>
      <c r="AG249" s="16">
        <v>14801</v>
      </c>
      <c r="AH249" s="16">
        <v>15882</v>
      </c>
      <c r="AI249" s="16">
        <v>17436</v>
      </c>
      <c r="AJ249" s="16">
        <v>19583</v>
      </c>
      <c r="AK249" s="16">
        <v>22395</v>
      </c>
      <c r="AL249" s="16">
        <v>23505</v>
      </c>
      <c r="AM249" s="16">
        <v>23954</v>
      </c>
      <c r="AN249" s="16">
        <v>24290</v>
      </c>
      <c r="AO249" s="16">
        <v>24504</v>
      </c>
      <c r="AP249" s="16">
        <v>24609</v>
      </c>
      <c r="AQ249" s="16">
        <v>25182</v>
      </c>
      <c r="AR249" s="16">
        <v>25751</v>
      </c>
      <c r="AS249" s="16">
        <v>26051</v>
      </c>
      <c r="AT249" s="16">
        <v>26163</v>
      </c>
      <c r="AU249" s="16">
        <v>25812</v>
      </c>
      <c r="AV249" s="16">
        <v>25714</v>
      </c>
      <c r="AW249" s="16">
        <v>25577</v>
      </c>
      <c r="AX249" s="16">
        <v>25605</v>
      </c>
      <c r="AY249" s="16">
        <v>25560</v>
      </c>
      <c r="AZ249" s="16">
        <v>25510</v>
      </c>
      <c r="BA249" s="16">
        <v>25593</v>
      </c>
      <c r="BB249" s="16">
        <v>25550</v>
      </c>
      <c r="BC249" s="16">
        <v>25525</v>
      </c>
      <c r="BD249" s="16">
        <v>25554</v>
      </c>
      <c r="BG249">
        <f t="shared" si="14"/>
        <v>15378</v>
      </c>
      <c r="BH249">
        <f t="shared" si="15"/>
        <v>15481</v>
      </c>
      <c r="BI249">
        <f t="shared" si="16"/>
        <v>226</v>
      </c>
    </row>
    <row r="250" spans="1:61" x14ac:dyDescent="0.25">
      <c r="A250" s="20" t="s">
        <v>92</v>
      </c>
      <c r="B250" s="20">
        <f>VLOOKUP(A250,'Gebieden vanaf 1830'!$A$4:$C$1457,3,FALSE)</f>
        <v>227</v>
      </c>
      <c r="C250" s="16">
        <v>4133</v>
      </c>
      <c r="D250" s="16">
        <v>4188</v>
      </c>
      <c r="E250" s="16">
        <v>4188</v>
      </c>
      <c r="F250" s="16">
        <v>4216</v>
      </c>
      <c r="G250" s="16">
        <v>4355</v>
      </c>
      <c r="H250" s="16">
        <v>4624</v>
      </c>
      <c r="I250" s="16">
        <v>4689</v>
      </c>
      <c r="J250" s="16">
        <v>4722</v>
      </c>
      <c r="K250" s="16">
        <v>4619</v>
      </c>
      <c r="L250" s="16">
        <v>4893</v>
      </c>
      <c r="M250" s="16">
        <v>5043</v>
      </c>
      <c r="N250" s="16">
        <v>5103</v>
      </c>
      <c r="O250" s="16">
        <v>5201</v>
      </c>
      <c r="P250" s="16">
        <v>5412</v>
      </c>
      <c r="Q250" s="16">
        <v>5544</v>
      </c>
      <c r="R250" s="16">
        <v>5663</v>
      </c>
      <c r="S250" s="16">
        <v>5881</v>
      </c>
      <c r="T250" s="16">
        <v>6043</v>
      </c>
      <c r="U250" s="16">
        <v>6087</v>
      </c>
      <c r="V250" s="16">
        <v>6136</v>
      </c>
      <c r="W250" s="16">
        <v>6193</v>
      </c>
      <c r="X250" s="16">
        <v>6124</v>
      </c>
      <c r="Y250" s="16">
        <v>6172</v>
      </c>
      <c r="Z250" s="25">
        <v>6171</v>
      </c>
      <c r="AA250" s="25">
        <v>6227</v>
      </c>
      <c r="AB250" s="16">
        <v>6261</v>
      </c>
      <c r="AC250" s="16">
        <v>6305</v>
      </c>
      <c r="AD250" s="16">
        <v>6407</v>
      </c>
      <c r="AE250" s="16">
        <v>6442</v>
      </c>
      <c r="AF250" s="16">
        <v>6496</v>
      </c>
      <c r="AG250" s="16">
        <v>6521</v>
      </c>
      <c r="AH250" s="16">
        <v>6557</v>
      </c>
      <c r="AI250" s="16">
        <v>6610</v>
      </c>
      <c r="AJ250" s="16">
        <v>6685</v>
      </c>
      <c r="AK250" s="16">
        <v>6770</v>
      </c>
      <c r="AL250" s="16">
        <v>6788</v>
      </c>
      <c r="AM250" s="16">
        <v>6688</v>
      </c>
      <c r="AN250" s="16">
        <v>6697</v>
      </c>
      <c r="AO250" s="16">
        <v>6689</v>
      </c>
      <c r="AP250" s="16">
        <v>6731</v>
      </c>
      <c r="AQ250" s="16">
        <v>6705</v>
      </c>
      <c r="AR250" s="16">
        <v>6747</v>
      </c>
      <c r="AS250" s="16">
        <v>0</v>
      </c>
      <c r="AT250" s="16">
        <v>0</v>
      </c>
      <c r="AU250" s="16">
        <v>0</v>
      </c>
      <c r="AV250" s="16">
        <v>0</v>
      </c>
      <c r="AW250" s="16">
        <v>0</v>
      </c>
      <c r="AX250" s="16">
        <v>0</v>
      </c>
      <c r="AY250" s="16">
        <v>0</v>
      </c>
      <c r="AZ250" s="16">
        <v>0</v>
      </c>
      <c r="BA250" s="16">
        <v>0</v>
      </c>
      <c r="BB250" s="16">
        <v>0</v>
      </c>
      <c r="BC250" s="16">
        <v>0</v>
      </c>
      <c r="BD250" s="16">
        <v>0</v>
      </c>
      <c r="BG250">
        <f t="shared" si="14"/>
        <v>-6124</v>
      </c>
      <c r="BH250">
        <f t="shared" si="15"/>
        <v>-6193</v>
      </c>
      <c r="BI250">
        <f t="shared" si="16"/>
        <v>227</v>
      </c>
    </row>
    <row r="251" spans="1:61" x14ac:dyDescent="0.25">
      <c r="A251" s="20" t="s">
        <v>1013</v>
      </c>
      <c r="B251" s="20">
        <f>VLOOKUP(A251,'Gebieden vanaf 1830'!$A$4:$C$1457,3,FALSE)</f>
        <v>228</v>
      </c>
      <c r="C251" s="16">
        <v>55785</v>
      </c>
      <c r="D251" s="16">
        <v>57916</v>
      </c>
      <c r="E251" s="16">
        <v>60160</v>
      </c>
      <c r="F251" s="16">
        <v>61872</v>
      </c>
      <c r="G251" s="16">
        <v>63460</v>
      </c>
      <c r="H251" s="16">
        <v>65308</v>
      </c>
      <c r="I251" s="16">
        <v>66406</v>
      </c>
      <c r="J251" s="16">
        <v>67558</v>
      </c>
      <c r="K251" s="16">
        <v>68772</v>
      </c>
      <c r="L251" s="16">
        <v>69886</v>
      </c>
      <c r="M251" s="16">
        <v>71952</v>
      </c>
      <c r="N251" s="16">
        <v>74511</v>
      </c>
      <c r="O251" s="16">
        <v>76080</v>
      </c>
      <c r="P251" s="16">
        <v>77589</v>
      </c>
      <c r="Q251" s="16">
        <v>78599</v>
      </c>
      <c r="R251" s="16">
        <v>79376</v>
      </c>
      <c r="S251" s="16">
        <v>79897</v>
      </c>
      <c r="T251" s="16">
        <v>80142</v>
      </c>
      <c r="U251" s="16">
        <v>81326</v>
      </c>
      <c r="V251" s="16">
        <v>82095</v>
      </c>
      <c r="W251" s="16">
        <v>82829</v>
      </c>
      <c r="X251" s="16">
        <v>83738</v>
      </c>
      <c r="Y251" s="16">
        <v>85025</v>
      </c>
      <c r="Z251" s="25">
        <v>85894</v>
      </c>
      <c r="AA251" s="25">
        <v>86816</v>
      </c>
      <c r="AB251" s="16">
        <v>87847</v>
      </c>
      <c r="AC251" s="16">
        <v>88866</v>
      </c>
      <c r="AD251" s="16">
        <v>90186</v>
      </c>
      <c r="AE251" s="16">
        <v>91246</v>
      </c>
      <c r="AF251" s="16">
        <v>92293</v>
      </c>
      <c r="AG251" s="16">
        <v>93377</v>
      </c>
      <c r="AH251" s="16">
        <v>94754</v>
      </c>
      <c r="AI251" s="16">
        <v>96044</v>
      </c>
      <c r="AJ251" s="16">
        <v>97230</v>
      </c>
      <c r="AK251" s="16">
        <v>98220</v>
      </c>
      <c r="AL251" s="16">
        <v>99158</v>
      </c>
      <c r="AM251" s="16">
        <v>99927</v>
      </c>
      <c r="AN251" s="16">
        <v>100927</v>
      </c>
      <c r="AO251" s="16">
        <v>101319</v>
      </c>
      <c r="AP251" s="16">
        <v>101542</v>
      </c>
      <c r="AQ251" s="16">
        <v>101700</v>
      </c>
      <c r="AR251" s="16">
        <v>102405</v>
      </c>
      <c r="AS251" s="16">
        <v>103708</v>
      </c>
      <c r="AT251" s="16">
        <v>104771</v>
      </c>
      <c r="AU251" s="16">
        <v>105495</v>
      </c>
      <c r="AV251" s="16">
        <v>106416</v>
      </c>
      <c r="AW251" s="16">
        <v>107048</v>
      </c>
      <c r="AX251" s="16">
        <v>107500</v>
      </c>
      <c r="AY251" s="16">
        <v>107686</v>
      </c>
      <c r="AZ251" s="16">
        <v>107623</v>
      </c>
      <c r="BA251" s="16">
        <v>107756</v>
      </c>
      <c r="BB251" s="16">
        <v>108285</v>
      </c>
      <c r="BC251" s="16">
        <v>108763</v>
      </c>
      <c r="BD251" s="16">
        <v>109823</v>
      </c>
      <c r="BG251">
        <f t="shared" si="14"/>
        <v>25025</v>
      </c>
      <c r="BH251">
        <f t="shared" si="15"/>
        <v>25934</v>
      </c>
      <c r="BI251">
        <f t="shared" si="16"/>
        <v>228</v>
      </c>
    </row>
    <row r="252" spans="1:61" x14ac:dyDescent="0.25">
      <c r="A252" s="20" t="s">
        <v>44</v>
      </c>
      <c r="B252" s="20">
        <f>VLOOKUP(A252,'Gebieden vanaf 1830'!$A$4:$C$1457,3,FALSE)</f>
        <v>229</v>
      </c>
      <c r="C252" s="16">
        <v>13518</v>
      </c>
      <c r="D252" s="16">
        <v>13592</v>
      </c>
      <c r="E252" s="16">
        <v>13784</v>
      </c>
      <c r="F252" s="16">
        <v>14022</v>
      </c>
      <c r="G252" s="16">
        <v>14163</v>
      </c>
      <c r="H252" s="16">
        <v>14342</v>
      </c>
      <c r="I252" s="16">
        <v>14493</v>
      </c>
      <c r="J252" s="16">
        <v>14635</v>
      </c>
      <c r="K252" s="16">
        <v>14923</v>
      </c>
      <c r="L252" s="16">
        <v>15300</v>
      </c>
      <c r="M252" s="16">
        <v>15323</v>
      </c>
      <c r="N252" s="16">
        <v>15551</v>
      </c>
      <c r="O252" s="16">
        <v>15685</v>
      </c>
      <c r="P252" s="16">
        <v>15722</v>
      </c>
      <c r="Q252" s="16">
        <v>15752</v>
      </c>
      <c r="R252" s="16">
        <v>15806</v>
      </c>
      <c r="S252" s="16">
        <v>15879</v>
      </c>
      <c r="T252" s="16">
        <v>15932</v>
      </c>
      <c r="U252" s="16">
        <v>16049</v>
      </c>
      <c r="V252" s="16">
        <v>16206</v>
      </c>
      <c r="W252" s="16">
        <v>16254</v>
      </c>
      <c r="X252" s="16">
        <v>16272</v>
      </c>
      <c r="Y252" s="16">
        <v>16246</v>
      </c>
      <c r="Z252" s="25">
        <v>16161</v>
      </c>
      <c r="AA252" s="25">
        <v>16179</v>
      </c>
      <c r="AB252" s="16">
        <v>16127</v>
      </c>
      <c r="AC252" s="16">
        <v>16027</v>
      </c>
      <c r="AD252" s="16">
        <v>16087</v>
      </c>
      <c r="AE252" s="16">
        <v>16179</v>
      </c>
      <c r="AF252" s="16">
        <v>16260</v>
      </c>
      <c r="AG252" s="16">
        <v>16278</v>
      </c>
      <c r="AH252" s="16">
        <v>16307</v>
      </c>
      <c r="AI252" s="16">
        <v>16303</v>
      </c>
      <c r="AJ252" s="16">
        <v>16331</v>
      </c>
      <c r="AK252" s="16">
        <v>16268</v>
      </c>
      <c r="AL252" s="16">
        <v>16341</v>
      </c>
      <c r="AM252" s="16">
        <v>16430</v>
      </c>
      <c r="AN252" s="16">
        <v>16450</v>
      </c>
      <c r="AO252" s="16">
        <v>16491</v>
      </c>
      <c r="AP252" s="16">
        <v>16527</v>
      </c>
      <c r="AQ252" s="16">
        <v>16580</v>
      </c>
      <c r="AR252" s="16">
        <v>16695</v>
      </c>
      <c r="AS252" s="16">
        <v>16726</v>
      </c>
      <c r="AT252" s="16">
        <v>16762</v>
      </c>
      <c r="AU252" s="16">
        <v>16626</v>
      </c>
      <c r="AV252" s="16">
        <v>0</v>
      </c>
      <c r="AW252" s="16">
        <v>0</v>
      </c>
      <c r="AX252" s="16">
        <v>0</v>
      </c>
      <c r="AY252" s="16">
        <v>0</v>
      </c>
      <c r="AZ252" s="16">
        <v>0</v>
      </c>
      <c r="BA252" s="16">
        <v>0</v>
      </c>
      <c r="BB252" s="16">
        <v>0</v>
      </c>
      <c r="BC252" s="16">
        <v>0</v>
      </c>
      <c r="BD252" s="16">
        <v>0</v>
      </c>
      <c r="BG252">
        <f t="shared" si="14"/>
        <v>-16272</v>
      </c>
      <c r="BH252">
        <f t="shared" si="15"/>
        <v>-16254</v>
      </c>
      <c r="BI252">
        <f t="shared" si="16"/>
        <v>229</v>
      </c>
    </row>
    <row r="253" spans="1:61" x14ac:dyDescent="0.25">
      <c r="A253" s="20" t="s">
        <v>1014</v>
      </c>
      <c r="B253" s="20">
        <f>VLOOKUP(A253,'Gebieden vanaf 1830'!$A$4:$C$1457,3,FALSE)</f>
        <v>230</v>
      </c>
      <c r="C253" s="16">
        <v>3472</v>
      </c>
      <c r="D253" s="16">
        <v>3564</v>
      </c>
      <c r="E253" s="16">
        <v>3810</v>
      </c>
      <c r="F253" s="16">
        <v>3924</v>
      </c>
      <c r="G253" s="16">
        <v>4014</v>
      </c>
      <c r="H253" s="16">
        <v>4133</v>
      </c>
      <c r="I253" s="16">
        <v>4347</v>
      </c>
      <c r="J253" s="16">
        <v>4528</v>
      </c>
      <c r="K253" s="16">
        <v>4738</v>
      </c>
      <c r="L253" s="16">
        <v>5090</v>
      </c>
      <c r="M253" s="16">
        <v>5135</v>
      </c>
      <c r="N253" s="16">
        <v>5239</v>
      </c>
      <c r="O253" s="16">
        <v>5450</v>
      </c>
      <c r="P253" s="16">
        <v>6034</v>
      </c>
      <c r="Q253" s="16">
        <v>6206</v>
      </c>
      <c r="R253" s="16">
        <v>17801</v>
      </c>
      <c r="S253" s="16">
        <v>18082</v>
      </c>
      <c r="T253" s="16">
        <v>18357</v>
      </c>
      <c r="U253" s="16">
        <v>18524</v>
      </c>
      <c r="V253" s="16">
        <v>18738</v>
      </c>
      <c r="W253" s="16">
        <v>19078</v>
      </c>
      <c r="X253" s="16">
        <v>19284</v>
      </c>
      <c r="Y253" s="16">
        <v>19477</v>
      </c>
      <c r="Z253" s="25">
        <v>19812</v>
      </c>
      <c r="AA253" s="25">
        <v>19903</v>
      </c>
      <c r="AB253" s="16">
        <v>20047</v>
      </c>
      <c r="AC253" s="16">
        <v>20203</v>
      </c>
      <c r="AD253" s="16">
        <v>20266</v>
      </c>
      <c r="AE253" s="16">
        <v>20439</v>
      </c>
      <c r="AF253" s="16">
        <v>20537</v>
      </c>
      <c r="AG253" s="16">
        <v>20657</v>
      </c>
      <c r="AH253" s="16">
        <v>20733</v>
      </c>
      <c r="AI253" s="16">
        <v>20859</v>
      </c>
      <c r="AJ253" s="16">
        <v>20887</v>
      </c>
      <c r="AK253" s="16">
        <v>21089</v>
      </c>
      <c r="AL253" s="16">
        <v>21074</v>
      </c>
      <c r="AM253" s="16">
        <v>21115</v>
      </c>
      <c r="AN253" s="16">
        <v>21433</v>
      </c>
      <c r="AO253" s="16">
        <v>21621</v>
      </c>
      <c r="AP253" s="16">
        <v>21504</v>
      </c>
      <c r="AQ253" s="16">
        <v>21624</v>
      </c>
      <c r="AR253" s="16">
        <v>21689</v>
      </c>
      <c r="AS253" s="16">
        <v>21704</v>
      </c>
      <c r="AT253" s="16">
        <v>21662</v>
      </c>
      <c r="AU253" s="16">
        <v>21753</v>
      </c>
      <c r="AV253" s="16">
        <v>22032</v>
      </c>
      <c r="AW253" s="16">
        <v>22086</v>
      </c>
      <c r="AX253" s="16">
        <v>22216</v>
      </c>
      <c r="AY253" s="16">
        <v>22231</v>
      </c>
      <c r="AZ253" s="16">
        <v>22112</v>
      </c>
      <c r="BA253" s="16">
        <v>22176</v>
      </c>
      <c r="BB253" s="16">
        <v>22310</v>
      </c>
      <c r="BC253" s="16">
        <v>22416</v>
      </c>
      <c r="BD253" s="16">
        <v>22510</v>
      </c>
      <c r="BG253">
        <f t="shared" si="14"/>
        <v>3132</v>
      </c>
      <c r="BH253">
        <f t="shared" si="15"/>
        <v>3338</v>
      </c>
      <c r="BI253">
        <f t="shared" si="16"/>
        <v>230</v>
      </c>
    </row>
    <row r="254" spans="1:61" x14ac:dyDescent="0.25">
      <c r="A254" s="20" t="s">
        <v>104</v>
      </c>
      <c r="B254" s="20">
        <f>VLOOKUP(A254,'Gebieden vanaf 1830'!$A$4:$C$1457,3,FALSE)</f>
        <v>231</v>
      </c>
      <c r="C254" s="16">
        <v>13662</v>
      </c>
      <c r="D254" s="16">
        <v>14233</v>
      </c>
      <c r="E254" s="16">
        <v>14613</v>
      </c>
      <c r="F254" s="16">
        <v>15092</v>
      </c>
      <c r="G254" s="16">
        <v>15535</v>
      </c>
      <c r="H254" s="16">
        <v>15935</v>
      </c>
      <c r="I254" s="16">
        <v>16051</v>
      </c>
      <c r="J254" s="16">
        <v>14134</v>
      </c>
      <c r="K254" s="16">
        <v>14354</v>
      </c>
      <c r="L254" s="16">
        <v>14745</v>
      </c>
      <c r="M254" s="16">
        <v>15182</v>
      </c>
      <c r="N254" s="16">
        <v>15615</v>
      </c>
      <c r="O254" s="16">
        <v>15860</v>
      </c>
      <c r="P254" s="16">
        <v>15819</v>
      </c>
      <c r="Q254" s="16">
        <v>15697</v>
      </c>
      <c r="R254" s="16">
        <v>16042</v>
      </c>
      <c r="S254" s="16">
        <v>16686</v>
      </c>
      <c r="T254" s="16">
        <v>16888</v>
      </c>
      <c r="U254" s="16">
        <v>16771</v>
      </c>
      <c r="V254" s="16">
        <v>16698</v>
      </c>
      <c r="W254" s="16">
        <v>16692</v>
      </c>
      <c r="X254" s="16">
        <v>16738</v>
      </c>
      <c r="Y254" s="16">
        <v>16831</v>
      </c>
      <c r="Z254" s="25">
        <v>16896</v>
      </c>
      <c r="AA254" s="25">
        <v>16948</v>
      </c>
      <c r="AB254" s="16">
        <v>17040</v>
      </c>
      <c r="AC254" s="16">
        <v>17153</v>
      </c>
      <c r="AD254" s="16">
        <v>17337</v>
      </c>
      <c r="AE254" s="16">
        <v>17413</v>
      </c>
      <c r="AF254" s="16">
        <v>17654</v>
      </c>
      <c r="AG254" s="16">
        <v>17832</v>
      </c>
      <c r="AH254" s="16">
        <v>18056</v>
      </c>
      <c r="AI254" s="16">
        <v>18204</v>
      </c>
      <c r="AJ254" s="16">
        <v>18400</v>
      </c>
      <c r="AK254" s="16">
        <v>18740</v>
      </c>
      <c r="AL254" s="16">
        <v>19011</v>
      </c>
      <c r="AM254" s="16">
        <v>19347</v>
      </c>
      <c r="AN254" s="16">
        <v>19746</v>
      </c>
      <c r="AO254" s="16">
        <v>16613</v>
      </c>
      <c r="AP254" s="16">
        <v>16699</v>
      </c>
      <c r="AQ254" s="16">
        <v>16733</v>
      </c>
      <c r="AR254" s="16">
        <v>0</v>
      </c>
      <c r="AS254" s="16">
        <v>0</v>
      </c>
      <c r="AT254" s="16">
        <v>0</v>
      </c>
      <c r="AU254" s="16">
        <v>0</v>
      </c>
      <c r="AV254" s="16">
        <v>0</v>
      </c>
      <c r="AW254" s="16">
        <v>0</v>
      </c>
      <c r="AX254" s="16">
        <v>0</v>
      </c>
      <c r="AY254" s="16">
        <v>0</v>
      </c>
      <c r="AZ254" s="16">
        <v>0</v>
      </c>
      <c r="BA254" s="16">
        <v>0</v>
      </c>
      <c r="BB254" s="16">
        <v>0</v>
      </c>
      <c r="BC254" s="16">
        <v>0</v>
      </c>
      <c r="BD254" s="16">
        <v>0</v>
      </c>
      <c r="BG254">
        <f t="shared" si="14"/>
        <v>-16738</v>
      </c>
      <c r="BH254">
        <f t="shared" si="15"/>
        <v>-16692</v>
      </c>
      <c r="BI254">
        <f t="shared" si="16"/>
        <v>231</v>
      </c>
    </row>
    <row r="255" spans="1:61" x14ac:dyDescent="0.25">
      <c r="A255" s="20" t="s">
        <v>1015</v>
      </c>
      <c r="B255" s="20">
        <f>VLOOKUP(A255,'Gebieden vanaf 1830'!$A$4:$C$1457,3,FALSE)</f>
        <v>232</v>
      </c>
      <c r="C255" s="16">
        <v>22713</v>
      </c>
      <c r="D255" s="16">
        <v>23112</v>
      </c>
      <c r="E255" s="16">
        <v>23534</v>
      </c>
      <c r="F255" s="16">
        <v>24072</v>
      </c>
      <c r="G255" s="16">
        <v>24528</v>
      </c>
      <c r="H255" s="16">
        <v>24864</v>
      </c>
      <c r="I255" s="16">
        <v>25139</v>
      </c>
      <c r="J255" s="16">
        <v>25596</v>
      </c>
      <c r="K255" s="16">
        <v>26053</v>
      </c>
      <c r="L255" s="16">
        <v>26622</v>
      </c>
      <c r="M255" s="16">
        <v>27515</v>
      </c>
      <c r="N255" s="16">
        <v>28618</v>
      </c>
      <c r="O255" s="16">
        <v>29362</v>
      </c>
      <c r="P255" s="16">
        <v>30333</v>
      </c>
      <c r="Q255" s="16">
        <v>31134</v>
      </c>
      <c r="R255" s="16">
        <v>32064</v>
      </c>
      <c r="S255" s="16">
        <v>32267</v>
      </c>
      <c r="T255" s="16">
        <v>32384</v>
      </c>
      <c r="U255" s="16">
        <v>32546</v>
      </c>
      <c r="V255" s="16">
        <v>32924</v>
      </c>
      <c r="W255" s="16">
        <v>33071</v>
      </c>
      <c r="X255" s="16">
        <v>33220</v>
      </c>
      <c r="Y255" s="16">
        <v>33409</v>
      </c>
      <c r="Z255" s="25">
        <v>33386</v>
      </c>
      <c r="AA255" s="25">
        <v>33465</v>
      </c>
      <c r="AB255" s="16">
        <v>33538</v>
      </c>
      <c r="AC255" s="16">
        <v>33672</v>
      </c>
      <c r="AD255" s="16">
        <v>33845</v>
      </c>
      <c r="AE255" s="16">
        <v>33987</v>
      </c>
      <c r="AF255" s="16">
        <v>33872</v>
      </c>
      <c r="AG255" s="16">
        <v>34004</v>
      </c>
      <c r="AH255" s="16">
        <v>33995</v>
      </c>
      <c r="AI255" s="16">
        <v>33827</v>
      </c>
      <c r="AJ255" s="16">
        <v>33675</v>
      </c>
      <c r="AK255" s="16">
        <v>33558</v>
      </c>
      <c r="AL255" s="16">
        <v>33472</v>
      </c>
      <c r="AM255" s="16">
        <v>33403</v>
      </c>
      <c r="AN255" s="16">
        <v>33329</v>
      </c>
      <c r="AO255" s="16">
        <v>33244</v>
      </c>
      <c r="AP255" s="16">
        <v>33235</v>
      </c>
      <c r="AQ255" s="16">
        <v>33081</v>
      </c>
      <c r="AR255" s="16">
        <v>33156</v>
      </c>
      <c r="AS255" s="16">
        <v>33224</v>
      </c>
      <c r="AT255" s="16">
        <v>33233</v>
      </c>
      <c r="AU255" s="16">
        <v>33309</v>
      </c>
      <c r="AV255" s="16">
        <v>33108</v>
      </c>
      <c r="AW255" s="16">
        <v>32978</v>
      </c>
      <c r="AX255" s="16">
        <v>32989</v>
      </c>
      <c r="AY255" s="16">
        <v>32970</v>
      </c>
      <c r="AZ255" s="16">
        <v>32954</v>
      </c>
      <c r="BA255" s="16">
        <v>32881</v>
      </c>
      <c r="BB255" s="16">
        <v>32875</v>
      </c>
      <c r="BC255" s="16">
        <v>32519</v>
      </c>
      <c r="BD255" s="16">
        <v>32385</v>
      </c>
      <c r="BG255">
        <f t="shared" si="14"/>
        <v>-701</v>
      </c>
      <c r="BH255">
        <f t="shared" si="15"/>
        <v>-552</v>
      </c>
      <c r="BI255">
        <f t="shared" si="16"/>
        <v>232</v>
      </c>
    </row>
    <row r="256" spans="1:61" x14ac:dyDescent="0.25">
      <c r="A256" s="20" t="s">
        <v>1016</v>
      </c>
      <c r="B256" s="20">
        <f>VLOOKUP(A256,'Gebieden vanaf 1830'!$A$4:$C$1457,3,FALSE)</f>
        <v>233</v>
      </c>
      <c r="C256" s="16">
        <v>27936</v>
      </c>
      <c r="D256" s="16">
        <v>28916</v>
      </c>
      <c r="E256" s="16">
        <v>29875</v>
      </c>
      <c r="F256" s="16">
        <v>30688</v>
      </c>
      <c r="G256" s="16">
        <v>31067</v>
      </c>
      <c r="H256" s="16">
        <v>31602</v>
      </c>
      <c r="I256" s="16">
        <v>32769</v>
      </c>
      <c r="J256" s="16">
        <v>33874</v>
      </c>
      <c r="K256" s="16">
        <v>35434</v>
      </c>
      <c r="L256" s="16">
        <v>36331</v>
      </c>
      <c r="M256" s="16">
        <v>37198</v>
      </c>
      <c r="N256" s="16">
        <v>38215</v>
      </c>
      <c r="O256" s="16">
        <v>20291</v>
      </c>
      <c r="P256" s="16">
        <v>21204</v>
      </c>
      <c r="Q256" s="16">
        <v>22289</v>
      </c>
      <c r="R256" s="16">
        <v>23194</v>
      </c>
      <c r="S256" s="16">
        <v>23835</v>
      </c>
      <c r="T256" s="16">
        <v>24105</v>
      </c>
      <c r="U256" s="16">
        <v>24117</v>
      </c>
      <c r="V256" s="16">
        <v>24247</v>
      </c>
      <c r="W256" s="16">
        <v>24342</v>
      </c>
      <c r="X256" s="16">
        <v>24589</v>
      </c>
      <c r="Y256" s="16">
        <v>24626</v>
      </c>
      <c r="Z256" s="25">
        <v>24576</v>
      </c>
      <c r="AA256" s="25">
        <v>24473</v>
      </c>
      <c r="AB256" s="16">
        <v>24562</v>
      </c>
      <c r="AC256" s="16">
        <v>24881</v>
      </c>
      <c r="AD256" s="16">
        <v>25165</v>
      </c>
      <c r="AE256" s="16">
        <v>25441</v>
      </c>
      <c r="AF256" s="16">
        <v>25644</v>
      </c>
      <c r="AG256" s="16">
        <v>25827</v>
      </c>
      <c r="AH256" s="16">
        <v>26063</v>
      </c>
      <c r="AI256" s="16">
        <v>26433</v>
      </c>
      <c r="AJ256" s="16">
        <v>26603</v>
      </c>
      <c r="AK256" s="16">
        <v>26705</v>
      </c>
      <c r="AL256" s="16">
        <v>26762</v>
      </c>
      <c r="AM256" s="16">
        <v>26719</v>
      </c>
      <c r="AN256" s="16">
        <v>27008</v>
      </c>
      <c r="AO256" s="16">
        <v>27008</v>
      </c>
      <c r="AP256" s="16">
        <v>26762</v>
      </c>
      <c r="AQ256" s="16">
        <v>26760</v>
      </c>
      <c r="AR256" s="16">
        <v>26784</v>
      </c>
      <c r="AS256" s="16">
        <v>26760</v>
      </c>
      <c r="AT256" s="16">
        <v>26755</v>
      </c>
      <c r="AU256" s="16">
        <v>26590</v>
      </c>
      <c r="AV256" s="16">
        <v>26414</v>
      </c>
      <c r="AW256" s="16">
        <v>26251</v>
      </c>
      <c r="AX256" s="16">
        <v>26305</v>
      </c>
      <c r="AY256" s="16">
        <v>26270</v>
      </c>
      <c r="AZ256" s="16">
        <v>26306</v>
      </c>
      <c r="BA256" s="16">
        <v>26264</v>
      </c>
      <c r="BB256" s="16">
        <v>26133</v>
      </c>
      <c r="BC256" s="16">
        <v>26127</v>
      </c>
      <c r="BD256" s="16">
        <v>26120</v>
      </c>
      <c r="BG256">
        <f t="shared" si="14"/>
        <v>1538</v>
      </c>
      <c r="BH256">
        <f t="shared" si="15"/>
        <v>1785</v>
      </c>
      <c r="BI256">
        <f t="shared" si="16"/>
        <v>233</v>
      </c>
    </row>
    <row r="257" spans="1:61" x14ac:dyDescent="0.25">
      <c r="A257" s="20" t="s">
        <v>575</v>
      </c>
      <c r="B257" s="20">
        <f>VLOOKUP(A257,'Gebieden vanaf 1830'!$A$4:$C$1457,3,FALSE)</f>
        <v>234</v>
      </c>
      <c r="C257" s="16">
        <v>1057</v>
      </c>
      <c r="D257" s="16">
        <v>1090</v>
      </c>
      <c r="E257" s="16">
        <v>1110</v>
      </c>
      <c r="F257" s="16">
        <v>1091</v>
      </c>
      <c r="G257" s="16">
        <v>1084</v>
      </c>
      <c r="H257" s="16">
        <v>1100</v>
      </c>
      <c r="I257" s="16">
        <v>1102</v>
      </c>
      <c r="J257" s="16">
        <v>1108</v>
      </c>
      <c r="K257" s="16">
        <v>1119</v>
      </c>
      <c r="L257" s="16">
        <v>1110</v>
      </c>
      <c r="M257" s="16">
        <v>1117</v>
      </c>
      <c r="N257" s="16">
        <v>1122</v>
      </c>
      <c r="O257" s="16">
        <v>1154</v>
      </c>
      <c r="P257" s="16">
        <v>1166</v>
      </c>
      <c r="Q257" s="16">
        <v>1172</v>
      </c>
      <c r="R257" s="16">
        <v>1178</v>
      </c>
      <c r="S257" s="16">
        <v>1181</v>
      </c>
      <c r="T257" s="16">
        <v>1196</v>
      </c>
      <c r="U257" s="16">
        <v>0</v>
      </c>
      <c r="V257" s="16">
        <v>0</v>
      </c>
      <c r="W257" s="16">
        <v>0</v>
      </c>
      <c r="X257" s="16">
        <v>0</v>
      </c>
      <c r="Y257" s="16">
        <v>0</v>
      </c>
      <c r="Z257" s="25">
        <v>0</v>
      </c>
      <c r="AA257" s="25">
        <v>0</v>
      </c>
      <c r="AB257" s="16">
        <v>0</v>
      </c>
      <c r="AC257" s="16">
        <v>0</v>
      </c>
      <c r="AD257" s="16">
        <v>0</v>
      </c>
      <c r="AE257" s="16">
        <v>0</v>
      </c>
      <c r="AF257" s="16">
        <v>0</v>
      </c>
      <c r="AG257" s="16">
        <v>0</v>
      </c>
      <c r="AH257" s="16">
        <v>0</v>
      </c>
      <c r="AI257" s="16">
        <v>0</v>
      </c>
      <c r="AJ257" s="16">
        <v>0</v>
      </c>
      <c r="AK257" s="16">
        <v>0</v>
      </c>
      <c r="AL257" s="16">
        <v>0</v>
      </c>
      <c r="AM257" s="16">
        <v>0</v>
      </c>
      <c r="AN257" s="16">
        <v>0</v>
      </c>
      <c r="AO257" s="16">
        <v>0</v>
      </c>
      <c r="AP257" s="16">
        <v>0</v>
      </c>
      <c r="AQ257" s="16">
        <v>0</v>
      </c>
      <c r="AR257" s="16">
        <v>0</v>
      </c>
      <c r="AS257" s="16">
        <v>0</v>
      </c>
      <c r="AT257" s="16">
        <v>0</v>
      </c>
      <c r="AU257" s="16">
        <v>0</v>
      </c>
      <c r="AV257" s="16">
        <v>0</v>
      </c>
      <c r="AW257" s="16">
        <v>0</v>
      </c>
      <c r="AX257" s="16">
        <v>0</v>
      </c>
      <c r="AY257" s="16">
        <v>0</v>
      </c>
      <c r="AZ257" s="16">
        <v>0</v>
      </c>
      <c r="BA257" s="16">
        <v>0</v>
      </c>
      <c r="BB257" s="16">
        <v>0</v>
      </c>
      <c r="BC257" s="16">
        <v>0</v>
      </c>
      <c r="BD257" s="16">
        <v>0</v>
      </c>
      <c r="BG257">
        <f t="shared" si="14"/>
        <v>0</v>
      </c>
      <c r="BH257">
        <f t="shared" si="15"/>
        <v>0</v>
      </c>
      <c r="BI257">
        <f t="shared" si="16"/>
        <v>234</v>
      </c>
    </row>
    <row r="258" spans="1:61" x14ac:dyDescent="0.25">
      <c r="A258" s="20" t="s">
        <v>548</v>
      </c>
      <c r="B258" s="20">
        <f>VLOOKUP(A258,'Gebieden vanaf 1830'!$A$4:$C$1457,3,FALSE)</f>
        <v>235</v>
      </c>
      <c r="C258" s="16">
        <v>3641</v>
      </c>
      <c r="D258" s="16">
        <v>3699</v>
      </c>
      <c r="E258" s="16">
        <v>3778</v>
      </c>
      <c r="F258" s="16">
        <v>3846</v>
      </c>
      <c r="G258" s="16">
        <v>3928</v>
      </c>
      <c r="H258" s="16">
        <v>4051</v>
      </c>
      <c r="I258" s="16">
        <v>4083</v>
      </c>
      <c r="J258" s="16">
        <v>4104</v>
      </c>
      <c r="K258" s="16">
        <v>4150</v>
      </c>
      <c r="L258" s="16">
        <v>4167</v>
      </c>
      <c r="M258" s="16">
        <v>4160</v>
      </c>
      <c r="N258" s="16">
        <v>4211</v>
      </c>
      <c r="O258" s="16">
        <v>4258</v>
      </c>
      <c r="P258" s="16">
        <v>4355</v>
      </c>
      <c r="Q258" s="16">
        <v>4429</v>
      </c>
      <c r="R258" s="16">
        <v>4518</v>
      </c>
      <c r="S258" s="16">
        <v>4523</v>
      </c>
      <c r="T258" s="16">
        <v>4520</v>
      </c>
      <c r="U258" s="16">
        <v>4673</v>
      </c>
      <c r="V258" s="16">
        <v>4715</v>
      </c>
      <c r="W258" s="17">
        <v>4872</v>
      </c>
      <c r="X258" s="17">
        <v>0</v>
      </c>
      <c r="Y258" s="16">
        <v>0</v>
      </c>
      <c r="Z258" s="25">
        <v>0</v>
      </c>
      <c r="AA258" s="25">
        <v>0</v>
      </c>
      <c r="AB258" s="16">
        <v>0</v>
      </c>
      <c r="AC258" s="16">
        <v>0</v>
      </c>
      <c r="AD258" s="16">
        <v>0</v>
      </c>
      <c r="AE258" s="16">
        <v>0</v>
      </c>
      <c r="AF258" s="16">
        <v>0</v>
      </c>
      <c r="AG258" s="16">
        <v>0</v>
      </c>
      <c r="AH258" s="16">
        <v>0</v>
      </c>
      <c r="AI258" s="16">
        <v>0</v>
      </c>
      <c r="AJ258" s="16">
        <v>0</v>
      </c>
      <c r="AK258" s="16">
        <v>0</v>
      </c>
      <c r="AL258" s="16">
        <v>0</v>
      </c>
      <c r="AM258" s="16">
        <v>0</v>
      </c>
      <c r="AN258" s="16">
        <v>0</v>
      </c>
      <c r="AO258" s="16">
        <v>0</v>
      </c>
      <c r="AP258" s="16">
        <v>0</v>
      </c>
      <c r="AQ258" s="16">
        <v>0</v>
      </c>
      <c r="AR258" s="16">
        <v>0</v>
      </c>
      <c r="AS258" s="16">
        <v>0</v>
      </c>
      <c r="AT258" s="16">
        <v>0</v>
      </c>
      <c r="AU258" s="16">
        <v>0</v>
      </c>
      <c r="AV258" s="16">
        <v>0</v>
      </c>
      <c r="AW258" s="16">
        <v>0</v>
      </c>
      <c r="AX258" s="16">
        <v>0</v>
      </c>
      <c r="AY258" s="16">
        <v>0</v>
      </c>
      <c r="AZ258" s="16">
        <v>0</v>
      </c>
      <c r="BA258" s="16">
        <v>0</v>
      </c>
      <c r="BB258" s="16">
        <v>0</v>
      </c>
      <c r="BC258" s="16">
        <v>0</v>
      </c>
      <c r="BD258" s="16">
        <v>0</v>
      </c>
      <c r="BG258">
        <f t="shared" si="14"/>
        <v>0</v>
      </c>
      <c r="BH258">
        <f t="shared" si="15"/>
        <v>-4872</v>
      </c>
      <c r="BI258">
        <f t="shared" si="16"/>
        <v>235</v>
      </c>
    </row>
    <row r="259" spans="1:61" x14ac:dyDescent="0.25">
      <c r="A259" s="20" t="s">
        <v>1017</v>
      </c>
      <c r="B259" s="20">
        <f>VLOOKUP(A259,'Gebieden vanaf 1830'!$A$4:$C$1457,3,FALSE)</f>
        <v>236</v>
      </c>
      <c r="C259" s="16">
        <v>6579</v>
      </c>
      <c r="D259" s="16">
        <v>6681</v>
      </c>
      <c r="E259" s="16">
        <v>6822</v>
      </c>
      <c r="F259" s="16">
        <v>6907</v>
      </c>
      <c r="G259" s="16">
        <v>7106</v>
      </c>
      <c r="H259" s="16">
        <v>7193</v>
      </c>
      <c r="I259" s="16">
        <v>7192</v>
      </c>
      <c r="J259" s="16">
        <v>7362</v>
      </c>
      <c r="K259" s="16">
        <v>7546</v>
      </c>
      <c r="L259" s="16">
        <v>7725</v>
      </c>
      <c r="M259" s="16">
        <v>7946</v>
      </c>
      <c r="N259" s="16">
        <v>8056</v>
      </c>
      <c r="O259" s="16">
        <v>8178</v>
      </c>
      <c r="P259" s="16">
        <v>8482</v>
      </c>
      <c r="Q259" s="16">
        <v>8752</v>
      </c>
      <c r="R259" s="16">
        <v>8880</v>
      </c>
      <c r="S259" s="16">
        <v>8952</v>
      </c>
      <c r="T259" s="16">
        <v>9223</v>
      </c>
      <c r="U259" s="16">
        <v>19880</v>
      </c>
      <c r="V259" s="16">
        <v>20179</v>
      </c>
      <c r="W259" s="16">
        <v>20373</v>
      </c>
      <c r="X259" s="16">
        <v>20443</v>
      </c>
      <c r="Y259" s="16">
        <v>20668</v>
      </c>
      <c r="Z259" s="25">
        <v>20844</v>
      </c>
      <c r="AA259" s="25">
        <v>20907</v>
      </c>
      <c r="AB259" s="16">
        <v>21019</v>
      </c>
      <c r="AC259" s="16">
        <v>21239</v>
      </c>
      <c r="AD259" s="16">
        <v>21541</v>
      </c>
      <c r="AE259" s="16">
        <v>21815</v>
      </c>
      <c r="AF259" s="16">
        <v>22017</v>
      </c>
      <c r="AG259" s="16">
        <v>22143</v>
      </c>
      <c r="AH259" s="16">
        <v>22259</v>
      </c>
      <c r="AI259" s="16">
        <v>22374</v>
      </c>
      <c r="AJ259" s="16">
        <v>22624</v>
      </c>
      <c r="AK259" s="16">
        <v>22792</v>
      </c>
      <c r="AL259" s="16">
        <v>22965</v>
      </c>
      <c r="AM259" s="16">
        <v>23223</v>
      </c>
      <c r="AN259" s="16">
        <v>23316</v>
      </c>
      <c r="AO259" s="16">
        <v>23610</v>
      </c>
      <c r="AP259" s="16">
        <v>23977</v>
      </c>
      <c r="AQ259" s="16">
        <v>24453</v>
      </c>
      <c r="AR259" s="16">
        <v>24882</v>
      </c>
      <c r="AS259" s="16">
        <v>25055</v>
      </c>
      <c r="AT259" s="16">
        <v>25600</v>
      </c>
      <c r="AU259" s="16">
        <v>25667</v>
      </c>
      <c r="AV259" s="16">
        <v>26184</v>
      </c>
      <c r="AW259" s="16">
        <v>26258</v>
      </c>
      <c r="AX259" s="16">
        <v>26234</v>
      </c>
      <c r="AY259" s="16">
        <v>26285</v>
      </c>
      <c r="AZ259" s="16">
        <v>26289</v>
      </c>
      <c r="BA259" s="16">
        <v>26260</v>
      </c>
      <c r="BB259" s="16">
        <v>26224</v>
      </c>
      <c r="BC259" s="16">
        <v>26334</v>
      </c>
      <c r="BD259" s="16">
        <v>26240</v>
      </c>
      <c r="BG259">
        <f t="shared" si="14"/>
        <v>5891</v>
      </c>
      <c r="BH259">
        <f t="shared" si="15"/>
        <v>5961</v>
      </c>
      <c r="BI259">
        <f t="shared" si="16"/>
        <v>236</v>
      </c>
    </row>
    <row r="260" spans="1:61" x14ac:dyDescent="0.25">
      <c r="A260" s="20" t="s">
        <v>48</v>
      </c>
      <c r="B260" s="20">
        <f>VLOOKUP(A260,'Gebieden vanaf 1830'!$A$4:$C$1457,3,FALSE)</f>
        <v>237</v>
      </c>
      <c r="C260" s="16">
        <v>15097</v>
      </c>
      <c r="D260" s="16">
        <v>15205</v>
      </c>
      <c r="E260" s="16">
        <v>15470</v>
      </c>
      <c r="F260" s="16">
        <v>15707</v>
      </c>
      <c r="G260" s="16">
        <v>16018</v>
      </c>
      <c r="H260" s="16">
        <v>16193</v>
      </c>
      <c r="I260" s="16">
        <v>16518</v>
      </c>
      <c r="J260" s="16">
        <v>16946</v>
      </c>
      <c r="K260" s="16">
        <v>17070</v>
      </c>
      <c r="L260" s="16">
        <v>17596</v>
      </c>
      <c r="M260" s="16">
        <v>18028</v>
      </c>
      <c r="N260" s="16">
        <v>18171</v>
      </c>
      <c r="O260" s="16">
        <v>18438</v>
      </c>
      <c r="P260" s="16">
        <v>18619</v>
      </c>
      <c r="Q260" s="16">
        <v>18894</v>
      </c>
      <c r="R260" s="16">
        <v>18981</v>
      </c>
      <c r="S260" s="16">
        <v>19086</v>
      </c>
      <c r="T260" s="16">
        <v>18972</v>
      </c>
      <c r="U260" s="16">
        <v>19216</v>
      </c>
      <c r="V260" s="16">
        <v>19391</v>
      </c>
      <c r="W260" s="16">
        <v>19488</v>
      </c>
      <c r="X260" s="16">
        <v>19773</v>
      </c>
      <c r="Y260" s="16">
        <v>20037</v>
      </c>
      <c r="Z260" s="25">
        <v>20103</v>
      </c>
      <c r="AA260" s="25">
        <v>20131</v>
      </c>
      <c r="AB260" s="16">
        <v>20172</v>
      </c>
      <c r="AC260" s="16">
        <v>20065</v>
      </c>
      <c r="AD260" s="16">
        <v>20052</v>
      </c>
      <c r="AE260" s="16">
        <v>20101</v>
      </c>
      <c r="AF260" s="16">
        <v>20186</v>
      </c>
      <c r="AG260" s="16">
        <v>20271</v>
      </c>
      <c r="AH260" s="16">
        <v>20393</v>
      </c>
      <c r="AI260" s="16">
        <v>20501</v>
      </c>
      <c r="AJ260" s="16">
        <v>20536</v>
      </c>
      <c r="AK260" s="16">
        <v>20574</v>
      </c>
      <c r="AL260" s="16">
        <v>20733</v>
      </c>
      <c r="AM260" s="16">
        <v>20741</v>
      </c>
      <c r="AN260" s="16">
        <v>20639</v>
      </c>
      <c r="AO260" s="16">
        <v>20638</v>
      </c>
      <c r="AP260" s="16">
        <v>20764</v>
      </c>
      <c r="AQ260" s="16">
        <v>20869</v>
      </c>
      <c r="AR260" s="16">
        <v>20934</v>
      </c>
      <c r="AS260" s="16">
        <v>21033</v>
      </c>
      <c r="AT260" s="16">
        <v>20976</v>
      </c>
      <c r="AU260" s="16">
        <v>20846</v>
      </c>
      <c r="AV260" s="16">
        <v>0</v>
      </c>
      <c r="AW260" s="16">
        <v>0</v>
      </c>
      <c r="AX260" s="16">
        <v>0</v>
      </c>
      <c r="AY260" s="16">
        <v>0</v>
      </c>
      <c r="AZ260" s="16">
        <v>0</v>
      </c>
      <c r="BA260" s="16">
        <v>0</v>
      </c>
      <c r="BB260" s="16">
        <v>0</v>
      </c>
      <c r="BC260" s="16">
        <v>0</v>
      </c>
      <c r="BD260" s="16">
        <v>0</v>
      </c>
      <c r="BG260">
        <f t="shared" si="14"/>
        <v>-19773</v>
      </c>
      <c r="BH260">
        <f t="shared" si="15"/>
        <v>-19488</v>
      </c>
      <c r="BI260">
        <f t="shared" si="16"/>
        <v>237</v>
      </c>
    </row>
    <row r="261" spans="1:61" x14ac:dyDescent="0.25">
      <c r="A261" s="20" t="s">
        <v>118</v>
      </c>
      <c r="B261" s="20">
        <f>VLOOKUP(A261,'Gebieden vanaf 1830'!$A$4:$C$1457,3,FALSE)</f>
        <v>238</v>
      </c>
      <c r="C261" s="16">
        <v>4879</v>
      </c>
      <c r="D261" s="16">
        <v>5016</v>
      </c>
      <c r="E261" s="16">
        <v>5192</v>
      </c>
      <c r="F261" s="16">
        <v>5299</v>
      </c>
      <c r="G261" s="16">
        <v>5479</v>
      </c>
      <c r="H261" s="16">
        <v>5607</v>
      </c>
      <c r="I261" s="16">
        <v>5692</v>
      </c>
      <c r="J261" s="16">
        <v>5785</v>
      </c>
      <c r="K261" s="16">
        <v>5892</v>
      </c>
      <c r="L261" s="16">
        <v>6010</v>
      </c>
      <c r="M261" s="16">
        <v>6056</v>
      </c>
      <c r="N261" s="16">
        <v>6155</v>
      </c>
      <c r="O261" s="16">
        <v>6298</v>
      </c>
      <c r="P261" s="16">
        <v>6339</v>
      </c>
      <c r="Q261" s="16">
        <v>6264</v>
      </c>
      <c r="R261" s="16">
        <v>6502</v>
      </c>
      <c r="S261" s="16">
        <v>6587</v>
      </c>
      <c r="T261" s="16">
        <v>6576</v>
      </c>
      <c r="U261" s="16">
        <v>6596</v>
      </c>
      <c r="V261" s="16">
        <v>6710</v>
      </c>
      <c r="W261" s="16">
        <v>6916</v>
      </c>
      <c r="X261" s="16">
        <v>6876</v>
      </c>
      <c r="Y261" s="16">
        <v>6897</v>
      </c>
      <c r="Z261" s="25">
        <v>6805</v>
      </c>
      <c r="AA261" s="25">
        <v>6833</v>
      </c>
      <c r="AB261" s="16">
        <v>6847</v>
      </c>
      <c r="AC261" s="16">
        <v>6859</v>
      </c>
      <c r="AD261" s="16">
        <v>6901</v>
      </c>
      <c r="AE261" s="16">
        <v>6903</v>
      </c>
      <c r="AF261" s="16">
        <v>6941</v>
      </c>
      <c r="AG261" s="16">
        <v>6976</v>
      </c>
      <c r="AH261" s="16">
        <v>6989</v>
      </c>
      <c r="AI261" s="16">
        <v>7023</v>
      </c>
      <c r="AJ261" s="16">
        <v>6992</v>
      </c>
      <c r="AK261" s="16">
        <v>7007</v>
      </c>
      <c r="AL261" s="16">
        <v>7031</v>
      </c>
      <c r="AM261" s="16">
        <v>7131</v>
      </c>
      <c r="AN261" s="16">
        <v>7193</v>
      </c>
      <c r="AO261" s="16">
        <v>7217</v>
      </c>
      <c r="AP261" s="16">
        <v>7196</v>
      </c>
      <c r="AQ261" s="16">
        <v>7239</v>
      </c>
      <c r="AR261" s="16">
        <v>0</v>
      </c>
      <c r="AS261" s="16">
        <v>0</v>
      </c>
      <c r="AT261" s="16">
        <v>0</v>
      </c>
      <c r="AU261" s="16">
        <v>0</v>
      </c>
      <c r="AV261" s="16">
        <v>0</v>
      </c>
      <c r="AW261" s="16">
        <v>0</v>
      </c>
      <c r="AX261" s="16">
        <v>0</v>
      </c>
      <c r="AY261" s="16">
        <v>0</v>
      </c>
      <c r="AZ261" s="16">
        <v>0</v>
      </c>
      <c r="BA261" s="16">
        <v>0</v>
      </c>
      <c r="BB261" s="16">
        <v>0</v>
      </c>
      <c r="BC261" s="16">
        <v>0</v>
      </c>
      <c r="BD261" s="16">
        <v>0</v>
      </c>
      <c r="BG261">
        <f t="shared" si="14"/>
        <v>-6876</v>
      </c>
      <c r="BH261">
        <f t="shared" si="15"/>
        <v>-6916</v>
      </c>
      <c r="BI261">
        <f t="shared" si="16"/>
        <v>238</v>
      </c>
    </row>
    <row r="262" spans="1:61" x14ac:dyDescent="0.25">
      <c r="A262" s="20" t="s">
        <v>53</v>
      </c>
      <c r="B262" s="20">
        <f>VLOOKUP(A262,'Gebieden vanaf 1830'!$A$4:$C$1457,3,FALSE)</f>
        <v>239</v>
      </c>
      <c r="C262" s="16">
        <v>11616</v>
      </c>
      <c r="D262" s="16">
        <v>11844</v>
      </c>
      <c r="E262" s="16">
        <v>12083</v>
      </c>
      <c r="F262" s="16">
        <v>12285</v>
      </c>
      <c r="G262" s="16">
        <v>12516</v>
      </c>
      <c r="H262" s="16">
        <v>12783</v>
      </c>
      <c r="I262" s="16">
        <v>12977</v>
      </c>
      <c r="J262" s="16">
        <v>13241</v>
      </c>
      <c r="K262" s="16">
        <v>13412</v>
      </c>
      <c r="L262" s="16">
        <v>14071</v>
      </c>
      <c r="M262" s="16">
        <v>14182</v>
      </c>
      <c r="N262" s="16">
        <v>14191</v>
      </c>
      <c r="O262" s="16">
        <v>14281</v>
      </c>
      <c r="P262" s="16">
        <v>14197</v>
      </c>
      <c r="Q262" s="16">
        <v>14516</v>
      </c>
      <c r="R262" s="16">
        <v>14545</v>
      </c>
      <c r="S262" s="16">
        <v>14501</v>
      </c>
      <c r="T262" s="16">
        <v>14448</v>
      </c>
      <c r="U262" s="16">
        <v>14413</v>
      </c>
      <c r="V262" s="16">
        <v>14381</v>
      </c>
      <c r="W262" s="16">
        <v>14310</v>
      </c>
      <c r="X262" s="16">
        <v>14262</v>
      </c>
      <c r="Y262" s="16">
        <v>14176</v>
      </c>
      <c r="Z262" s="25">
        <v>14011</v>
      </c>
      <c r="AA262" s="25">
        <v>13935</v>
      </c>
      <c r="AB262" s="16">
        <v>13850</v>
      </c>
      <c r="AC262" s="16">
        <v>13797</v>
      </c>
      <c r="AD262" s="16">
        <v>13733</v>
      </c>
      <c r="AE262" s="16">
        <v>13557</v>
      </c>
      <c r="AF262" s="16">
        <v>13461</v>
      </c>
      <c r="AG262" s="16">
        <v>13317</v>
      </c>
      <c r="AH262" s="16">
        <v>13290</v>
      </c>
      <c r="AI262" s="16">
        <v>13347</v>
      </c>
      <c r="AJ262" s="16">
        <v>13366</v>
      </c>
      <c r="AK262" s="16">
        <v>13194</v>
      </c>
      <c r="AL262" s="16">
        <v>13382</v>
      </c>
      <c r="AM262" s="16">
        <v>13470</v>
      </c>
      <c r="AN262" s="16">
        <v>13334</v>
      </c>
      <c r="AO262" s="16">
        <v>13248</v>
      </c>
      <c r="AP262" s="16">
        <v>13189</v>
      </c>
      <c r="AQ262" s="16">
        <v>13260</v>
      </c>
      <c r="AR262" s="16">
        <v>13369</v>
      </c>
      <c r="AS262" s="16">
        <v>13375</v>
      </c>
      <c r="AT262" s="16">
        <v>13365</v>
      </c>
      <c r="AU262" s="16">
        <v>13379</v>
      </c>
      <c r="AV262" s="16">
        <v>0</v>
      </c>
      <c r="AW262" s="16">
        <v>0</v>
      </c>
      <c r="AX262" s="16">
        <v>0</v>
      </c>
      <c r="AY262" s="16">
        <v>0</v>
      </c>
      <c r="AZ262" s="16">
        <v>0</v>
      </c>
      <c r="BA262" s="16">
        <v>0</v>
      </c>
      <c r="BB262" s="16">
        <v>0</v>
      </c>
      <c r="BC262" s="16">
        <v>0</v>
      </c>
      <c r="BD262" s="16">
        <v>0</v>
      </c>
      <c r="BG262">
        <f t="shared" si="14"/>
        <v>-14262</v>
      </c>
      <c r="BH262">
        <f t="shared" si="15"/>
        <v>-14310</v>
      </c>
      <c r="BI262">
        <f t="shared" si="16"/>
        <v>239</v>
      </c>
    </row>
    <row r="263" spans="1:61" x14ac:dyDescent="0.25">
      <c r="A263" s="20" t="s">
        <v>25</v>
      </c>
      <c r="B263" s="20">
        <f>VLOOKUP(A263,'Gebieden vanaf 1830'!$A$4:$C$1457,3,FALSE)</f>
        <v>240</v>
      </c>
      <c r="C263" s="16">
        <v>6417</v>
      </c>
      <c r="D263" s="16">
        <v>6575</v>
      </c>
      <c r="E263" s="16">
        <v>6733</v>
      </c>
      <c r="F263" s="16">
        <v>6865</v>
      </c>
      <c r="G263" s="16">
        <v>7003</v>
      </c>
      <c r="H263" s="16">
        <v>7122</v>
      </c>
      <c r="I263" s="16">
        <v>7312</v>
      </c>
      <c r="J263" s="16">
        <v>7437</v>
      </c>
      <c r="K263" s="16">
        <v>7574</v>
      </c>
      <c r="L263" s="16">
        <v>7731</v>
      </c>
      <c r="M263" s="16">
        <v>7888</v>
      </c>
      <c r="N263" s="16">
        <v>8017</v>
      </c>
      <c r="O263" s="16">
        <v>8083</v>
      </c>
      <c r="P263" s="16">
        <v>8351</v>
      </c>
      <c r="Q263" s="16">
        <v>8518</v>
      </c>
      <c r="R263" s="16">
        <v>8688</v>
      </c>
      <c r="S263" s="16">
        <v>8693</v>
      </c>
      <c r="T263" s="16">
        <v>8784</v>
      </c>
      <c r="U263" s="16">
        <v>8819</v>
      </c>
      <c r="V263" s="16">
        <v>8703</v>
      </c>
      <c r="W263" s="16">
        <v>8791</v>
      </c>
      <c r="X263" s="16">
        <v>8815</v>
      </c>
      <c r="Y263" s="16">
        <v>8836</v>
      </c>
      <c r="Z263" s="25">
        <v>8757</v>
      </c>
      <c r="AA263" s="25">
        <v>8726</v>
      </c>
      <c r="AB263" s="16">
        <v>8698</v>
      </c>
      <c r="AC263" s="16">
        <v>8852</v>
      </c>
      <c r="AD263" s="16">
        <v>8846</v>
      </c>
      <c r="AE263" s="16">
        <v>8897</v>
      </c>
      <c r="AF263" s="16">
        <v>8895</v>
      </c>
      <c r="AG263" s="16">
        <v>8926</v>
      </c>
      <c r="AH263" s="16">
        <v>8982</v>
      </c>
      <c r="AI263" s="16">
        <v>8982</v>
      </c>
      <c r="AJ263" s="16">
        <v>8962</v>
      </c>
      <c r="AK263" s="16">
        <v>8958</v>
      </c>
      <c r="AL263" s="16">
        <v>9010</v>
      </c>
      <c r="AM263" s="16">
        <v>9033</v>
      </c>
      <c r="AN263" s="16">
        <v>9119</v>
      </c>
      <c r="AO263" s="16">
        <v>9121</v>
      </c>
      <c r="AP263" s="16">
        <v>9090</v>
      </c>
      <c r="AQ263" s="16">
        <v>9088</v>
      </c>
      <c r="AR263" s="16">
        <v>9119</v>
      </c>
      <c r="AS263" s="16">
        <v>9415</v>
      </c>
      <c r="AT263" s="16">
        <v>9565</v>
      </c>
      <c r="AU263" s="16">
        <v>9484</v>
      </c>
      <c r="AV263" s="16">
        <v>30416</v>
      </c>
      <c r="AW263" s="16">
        <v>30021</v>
      </c>
      <c r="AX263" s="16">
        <v>0</v>
      </c>
      <c r="AY263" s="16">
        <v>0</v>
      </c>
      <c r="AZ263" s="16">
        <v>0</v>
      </c>
      <c r="BA263" s="16">
        <v>0</v>
      </c>
      <c r="BB263" s="16">
        <v>0</v>
      </c>
      <c r="BC263" s="16">
        <v>0</v>
      </c>
      <c r="BD263" s="16">
        <v>0</v>
      </c>
      <c r="BG263">
        <f t="shared" si="14"/>
        <v>-8815</v>
      </c>
      <c r="BH263">
        <f t="shared" si="15"/>
        <v>-8791</v>
      </c>
      <c r="BI263">
        <f t="shared" si="16"/>
        <v>240</v>
      </c>
    </row>
    <row r="264" spans="1:61" x14ac:dyDescent="0.25">
      <c r="A264" s="20" t="s">
        <v>1018</v>
      </c>
      <c r="B264" s="20">
        <f>VLOOKUP(A264,'Gebieden vanaf 1830'!$A$4:$C$1457,3,FALSE)</f>
        <v>241</v>
      </c>
      <c r="C264" s="16">
        <v>14205</v>
      </c>
      <c r="D264" s="16">
        <v>14446</v>
      </c>
      <c r="E264" s="16">
        <v>14743</v>
      </c>
      <c r="F264" s="16">
        <v>15063</v>
      </c>
      <c r="G264" s="16">
        <v>15423</v>
      </c>
      <c r="H264" s="16">
        <v>15895</v>
      </c>
      <c r="I264" s="16">
        <v>16161</v>
      </c>
      <c r="J264" s="16">
        <v>16552</v>
      </c>
      <c r="K264" s="16">
        <v>16929</v>
      </c>
      <c r="L264" s="16">
        <v>17022</v>
      </c>
      <c r="M264" s="16">
        <v>17308</v>
      </c>
      <c r="N264" s="16">
        <v>17544</v>
      </c>
      <c r="O264" s="16">
        <v>17653</v>
      </c>
      <c r="P264" s="16">
        <v>17700</v>
      </c>
      <c r="Q264" s="16">
        <v>17580</v>
      </c>
      <c r="R264" s="16">
        <v>17735</v>
      </c>
      <c r="S264" s="16">
        <v>18094</v>
      </c>
      <c r="T264" s="16">
        <v>18525</v>
      </c>
      <c r="U264" s="16">
        <v>18540</v>
      </c>
      <c r="V264" s="16">
        <v>18611</v>
      </c>
      <c r="W264" s="16">
        <v>18573</v>
      </c>
      <c r="X264" s="16">
        <v>18623</v>
      </c>
      <c r="Y264" s="16">
        <v>18585</v>
      </c>
      <c r="Z264" s="25">
        <v>18453</v>
      </c>
      <c r="AA264" s="25">
        <v>18229</v>
      </c>
      <c r="AB264" s="16">
        <v>18197</v>
      </c>
      <c r="AC264" s="16">
        <v>18143</v>
      </c>
      <c r="AD264" s="16">
        <v>18057</v>
      </c>
      <c r="AE264" s="16">
        <v>18092</v>
      </c>
      <c r="AF264" s="16">
        <v>18221</v>
      </c>
      <c r="AG264" s="16">
        <v>18277</v>
      </c>
      <c r="AH264" s="16">
        <v>18450</v>
      </c>
      <c r="AI264" s="16">
        <v>18468</v>
      </c>
      <c r="AJ264" s="16">
        <v>18428</v>
      </c>
      <c r="AK264" s="16">
        <v>18489</v>
      </c>
      <c r="AL264" s="16">
        <v>18689</v>
      </c>
      <c r="AM264" s="16">
        <v>18881</v>
      </c>
      <c r="AN264" s="16">
        <v>19102</v>
      </c>
      <c r="AO264" s="16">
        <v>19208</v>
      </c>
      <c r="AP264" s="16">
        <v>19302</v>
      </c>
      <c r="AQ264" s="16">
        <v>19169</v>
      </c>
      <c r="AR264" s="16">
        <v>19357</v>
      </c>
      <c r="AS264" s="16">
        <v>19050</v>
      </c>
      <c r="AT264" s="16">
        <v>18939</v>
      </c>
      <c r="AU264" s="16">
        <v>18839</v>
      </c>
      <c r="AV264" s="16">
        <v>18773</v>
      </c>
      <c r="AW264" s="16">
        <v>18826</v>
      </c>
      <c r="AX264" s="16">
        <v>18907</v>
      </c>
      <c r="AY264" s="16">
        <v>18976</v>
      </c>
      <c r="AZ264" s="16">
        <v>18981</v>
      </c>
      <c r="BA264" s="16">
        <v>18923</v>
      </c>
      <c r="BB264" s="16">
        <v>18870</v>
      </c>
      <c r="BC264" s="16">
        <v>18884</v>
      </c>
      <c r="BD264" s="16">
        <v>19009</v>
      </c>
      <c r="BG264">
        <f t="shared" si="14"/>
        <v>261</v>
      </c>
      <c r="BH264">
        <f t="shared" si="15"/>
        <v>311</v>
      </c>
      <c r="BI264">
        <f t="shared" si="16"/>
        <v>241</v>
      </c>
    </row>
    <row r="265" spans="1:61" x14ac:dyDescent="0.25">
      <c r="A265" s="20" t="s">
        <v>576</v>
      </c>
      <c r="B265" s="20">
        <f>VLOOKUP(A265,'Gebieden vanaf 1830'!$A$4:$C$1457,3,FALSE)</f>
        <v>242</v>
      </c>
      <c r="C265" s="16">
        <v>2717</v>
      </c>
      <c r="D265" s="16">
        <v>2701</v>
      </c>
      <c r="E265" s="16">
        <v>2732</v>
      </c>
      <c r="F265" s="16">
        <v>2744</v>
      </c>
      <c r="G265" s="16">
        <v>2806</v>
      </c>
      <c r="H265" s="16">
        <v>2885</v>
      </c>
      <c r="I265" s="16">
        <v>3018</v>
      </c>
      <c r="J265" s="16">
        <v>3085</v>
      </c>
      <c r="K265" s="16">
        <v>3161</v>
      </c>
      <c r="L265" s="16">
        <v>3205</v>
      </c>
      <c r="M265" s="16">
        <v>3313</v>
      </c>
      <c r="N265" s="16">
        <v>3347</v>
      </c>
      <c r="O265" s="16">
        <v>3429</v>
      </c>
      <c r="P265" s="16">
        <v>3511</v>
      </c>
      <c r="Q265" s="16">
        <v>3573</v>
      </c>
      <c r="R265" s="16">
        <v>3605</v>
      </c>
      <c r="S265" s="16">
        <v>3683</v>
      </c>
      <c r="T265" s="16">
        <v>3740</v>
      </c>
      <c r="U265" s="16">
        <v>0</v>
      </c>
      <c r="V265" s="16">
        <v>0</v>
      </c>
      <c r="W265" s="16">
        <v>0</v>
      </c>
      <c r="X265" s="16">
        <v>0</v>
      </c>
      <c r="Y265" s="16">
        <v>0</v>
      </c>
      <c r="Z265" s="25">
        <v>0</v>
      </c>
      <c r="AA265" s="25">
        <v>0</v>
      </c>
      <c r="AB265" s="16">
        <v>0</v>
      </c>
      <c r="AC265" s="16">
        <v>0</v>
      </c>
      <c r="AD265" s="16">
        <v>0</v>
      </c>
      <c r="AE265" s="16">
        <v>0</v>
      </c>
      <c r="AF265" s="16">
        <v>0</v>
      </c>
      <c r="AG265" s="16">
        <v>0</v>
      </c>
      <c r="AH265" s="16">
        <v>0</v>
      </c>
      <c r="AI265" s="16">
        <v>0</v>
      </c>
      <c r="AJ265" s="16">
        <v>0</v>
      </c>
      <c r="AK265" s="16">
        <v>0</v>
      </c>
      <c r="AL265" s="16">
        <v>0</v>
      </c>
      <c r="AM265" s="16">
        <v>0</v>
      </c>
      <c r="AN265" s="16">
        <v>0</v>
      </c>
      <c r="AO265" s="16">
        <v>0</v>
      </c>
      <c r="AP265" s="16">
        <v>0</v>
      </c>
      <c r="AQ265" s="16">
        <v>0</v>
      </c>
      <c r="AR265" s="16">
        <v>0</v>
      </c>
      <c r="AS265" s="16">
        <v>0</v>
      </c>
      <c r="AT265" s="16">
        <v>0</v>
      </c>
      <c r="AU265" s="16">
        <v>0</v>
      </c>
      <c r="AV265" s="16">
        <v>0</v>
      </c>
      <c r="AW265" s="16">
        <v>0</v>
      </c>
      <c r="AX265" s="16">
        <v>0</v>
      </c>
      <c r="AY265" s="16">
        <v>0</v>
      </c>
      <c r="AZ265" s="16">
        <v>0</v>
      </c>
      <c r="BA265" s="16">
        <v>0</v>
      </c>
      <c r="BB265" s="16">
        <v>0</v>
      </c>
      <c r="BC265" s="16">
        <v>0</v>
      </c>
      <c r="BD265" s="16">
        <v>0</v>
      </c>
      <c r="BG265">
        <f t="shared" si="14"/>
        <v>0</v>
      </c>
      <c r="BH265">
        <f t="shared" si="15"/>
        <v>0</v>
      </c>
      <c r="BI265">
        <f t="shared" si="16"/>
        <v>242</v>
      </c>
    </row>
    <row r="266" spans="1:61" x14ac:dyDescent="0.25">
      <c r="A266" s="20" t="s">
        <v>1019</v>
      </c>
      <c r="B266" s="20">
        <f>VLOOKUP(A266,'Gebieden vanaf 1830'!$A$4:$C$1457,3,FALSE)</f>
        <v>243</v>
      </c>
      <c r="C266" s="16">
        <v>17167</v>
      </c>
      <c r="D266" s="16">
        <v>17650</v>
      </c>
      <c r="E266" s="16">
        <v>18332</v>
      </c>
      <c r="F266" s="16">
        <v>19189</v>
      </c>
      <c r="G266" s="16">
        <v>20163</v>
      </c>
      <c r="H266" s="16">
        <v>21248</v>
      </c>
      <c r="I266" s="16">
        <v>21859</v>
      </c>
      <c r="J266" s="16">
        <v>22742</v>
      </c>
      <c r="K266" s="16">
        <v>23376</v>
      </c>
      <c r="L266" s="16">
        <v>24103</v>
      </c>
      <c r="M266" s="16">
        <v>24895</v>
      </c>
      <c r="N266" s="16">
        <v>25683</v>
      </c>
      <c r="O266" s="16">
        <v>26827</v>
      </c>
      <c r="P266" s="16">
        <v>27077</v>
      </c>
      <c r="Q266" s="16">
        <v>27261</v>
      </c>
      <c r="R266" s="16">
        <v>28123</v>
      </c>
      <c r="S266" s="16">
        <v>28508</v>
      </c>
      <c r="T266" s="16">
        <v>28708</v>
      </c>
      <c r="U266" s="16">
        <v>29233</v>
      </c>
      <c r="V266" s="16">
        <v>29406</v>
      </c>
      <c r="W266" s="16">
        <v>30174</v>
      </c>
      <c r="X266" s="16">
        <v>30937</v>
      </c>
      <c r="Y266" s="16">
        <v>31485</v>
      </c>
      <c r="Z266" s="25">
        <v>32284</v>
      </c>
      <c r="AA266" s="25">
        <v>32505</v>
      </c>
      <c r="AB266" s="16">
        <v>32732</v>
      </c>
      <c r="AC266" s="16">
        <v>33195</v>
      </c>
      <c r="AD266" s="16">
        <v>33866</v>
      </c>
      <c r="AE266" s="16">
        <v>34255</v>
      </c>
      <c r="AF266" s="16">
        <v>34600</v>
      </c>
      <c r="AG266" s="16">
        <v>35389</v>
      </c>
      <c r="AH266" s="16">
        <v>35804</v>
      </c>
      <c r="AI266" s="16">
        <v>36282</v>
      </c>
      <c r="AJ266" s="16">
        <v>36636</v>
      </c>
      <c r="AK266" s="16">
        <v>36776</v>
      </c>
      <c r="AL266" s="16">
        <v>36909</v>
      </c>
      <c r="AM266" s="16">
        <v>37484</v>
      </c>
      <c r="AN266" s="16">
        <v>37975</v>
      </c>
      <c r="AO266" s="16">
        <v>38441</v>
      </c>
      <c r="AP266" s="16">
        <v>39204</v>
      </c>
      <c r="AQ266" s="16">
        <v>39745</v>
      </c>
      <c r="AR266" s="16">
        <v>40186</v>
      </c>
      <c r="AS266" s="16">
        <v>40399</v>
      </c>
      <c r="AT266" s="16">
        <v>40603</v>
      </c>
      <c r="AU266" s="16">
        <v>40559</v>
      </c>
      <c r="AV266" s="16">
        <v>40879</v>
      </c>
      <c r="AW266" s="16">
        <v>41388</v>
      </c>
      <c r="AX266" s="16">
        <v>42079</v>
      </c>
      <c r="AY266" s="16">
        <v>42333</v>
      </c>
      <c r="AZ266" s="16">
        <v>43092</v>
      </c>
      <c r="BA266" s="16">
        <v>44010</v>
      </c>
      <c r="BB266" s="16">
        <v>44932</v>
      </c>
      <c r="BC266" s="16">
        <v>45429</v>
      </c>
      <c r="BD266" s="16">
        <v>45650</v>
      </c>
      <c r="BG266">
        <f t="shared" si="14"/>
        <v>14492</v>
      </c>
      <c r="BH266">
        <f t="shared" si="15"/>
        <v>15255</v>
      </c>
      <c r="BI266">
        <f t="shared" si="16"/>
        <v>243</v>
      </c>
    </row>
    <row r="267" spans="1:61" x14ac:dyDescent="0.25">
      <c r="A267" s="20" t="s">
        <v>1020</v>
      </c>
      <c r="B267" s="20">
        <f>VLOOKUP(A267,'Gebieden vanaf 1830'!$A$4:$C$1457,3,FALSE)</f>
        <v>244</v>
      </c>
      <c r="C267" s="16">
        <v>7266</v>
      </c>
      <c r="D267" s="16">
        <v>7411</v>
      </c>
      <c r="E267" s="16">
        <v>7697</v>
      </c>
      <c r="F267" s="16">
        <v>7830</v>
      </c>
      <c r="G267" s="16">
        <v>8108</v>
      </c>
      <c r="H267" s="16">
        <v>8225</v>
      </c>
      <c r="I267" s="16">
        <v>8447</v>
      </c>
      <c r="J267" s="16">
        <v>8574</v>
      </c>
      <c r="K267" s="16">
        <v>8693</v>
      </c>
      <c r="L267" s="16">
        <v>8845</v>
      </c>
      <c r="M267" s="16">
        <v>9034</v>
      </c>
      <c r="N267" s="16">
        <v>10497</v>
      </c>
      <c r="O267" s="16">
        <v>10667</v>
      </c>
      <c r="P267" s="16">
        <v>10962</v>
      </c>
      <c r="Q267" s="16">
        <v>10999</v>
      </c>
      <c r="R267" s="16">
        <v>10967</v>
      </c>
      <c r="S267" s="16">
        <v>11074</v>
      </c>
      <c r="T267" s="16">
        <v>11271</v>
      </c>
      <c r="U267" s="16">
        <v>11326</v>
      </c>
      <c r="V267" s="16">
        <v>11359</v>
      </c>
      <c r="W267" s="16">
        <v>11450</v>
      </c>
      <c r="X267" s="16">
        <v>11497</v>
      </c>
      <c r="Y267" s="16">
        <v>11401</v>
      </c>
      <c r="Z267" s="25">
        <v>11430</v>
      </c>
      <c r="AA267" s="25">
        <v>11390</v>
      </c>
      <c r="AB267" s="16">
        <v>11505</v>
      </c>
      <c r="AC267" s="16">
        <v>11586</v>
      </c>
      <c r="AD267" s="16">
        <v>11592</v>
      </c>
      <c r="AE267" s="16">
        <v>11587</v>
      </c>
      <c r="AF267" s="16">
        <v>11571</v>
      </c>
      <c r="AG267" s="16">
        <v>11573</v>
      </c>
      <c r="AH267" s="16">
        <v>11572</v>
      </c>
      <c r="AI267" s="16">
        <v>11535</v>
      </c>
      <c r="AJ267" s="16">
        <v>11540</v>
      </c>
      <c r="AK267" s="16">
        <v>11521</v>
      </c>
      <c r="AL267" s="16">
        <v>11587</v>
      </c>
      <c r="AM267" s="16">
        <v>11674</v>
      </c>
      <c r="AN267" s="16">
        <v>11689</v>
      </c>
      <c r="AO267" s="16">
        <v>11725</v>
      </c>
      <c r="AP267" s="16">
        <v>11623</v>
      </c>
      <c r="AQ267" s="16">
        <v>11637</v>
      </c>
      <c r="AR267" s="16">
        <v>11672</v>
      </c>
      <c r="AS267" s="16">
        <v>11693</v>
      </c>
      <c r="AT267" s="16">
        <v>11688</v>
      </c>
      <c r="AU267" s="16">
        <v>11782</v>
      </c>
      <c r="AV267" s="16">
        <v>11756</v>
      </c>
      <c r="AW267" s="16">
        <v>11702</v>
      </c>
      <c r="AX267" s="16">
        <v>11630</v>
      </c>
      <c r="AY267" s="16">
        <v>11657</v>
      </c>
      <c r="AZ267" s="16">
        <v>11708</v>
      </c>
      <c r="BA267" s="16">
        <v>11792</v>
      </c>
      <c r="BB267" s="16">
        <v>11762</v>
      </c>
      <c r="BC267" s="16">
        <v>11805</v>
      </c>
      <c r="BD267" s="16">
        <v>11769</v>
      </c>
      <c r="BG267">
        <f t="shared" si="14"/>
        <v>308</v>
      </c>
      <c r="BH267">
        <f t="shared" si="15"/>
        <v>355</v>
      </c>
      <c r="BI267">
        <f t="shared" si="16"/>
        <v>244</v>
      </c>
    </row>
    <row r="268" spans="1:61" x14ac:dyDescent="0.25">
      <c r="A268" s="20" t="s">
        <v>142</v>
      </c>
      <c r="B268" s="20">
        <f>VLOOKUP(A268,'Gebieden vanaf 1830'!$A$4:$C$1457,3,FALSE)</f>
        <v>245</v>
      </c>
      <c r="C268" s="16">
        <v>2558</v>
      </c>
      <c r="D268" s="16">
        <v>2598</v>
      </c>
      <c r="E268" s="16">
        <v>2605</v>
      </c>
      <c r="F268" s="16">
        <v>2688</v>
      </c>
      <c r="G268" s="16">
        <v>2700</v>
      </c>
      <c r="H268" s="16">
        <v>2768</v>
      </c>
      <c r="I268" s="16">
        <v>2783</v>
      </c>
      <c r="J268" s="16">
        <v>2854</v>
      </c>
      <c r="K268" s="16">
        <v>2885</v>
      </c>
      <c r="L268" s="16">
        <v>2909</v>
      </c>
      <c r="M268" s="16">
        <v>2940</v>
      </c>
      <c r="N268" s="16">
        <v>2970</v>
      </c>
      <c r="O268" s="16">
        <v>3082</v>
      </c>
      <c r="P268" s="16">
        <v>3108</v>
      </c>
      <c r="Q268" s="16">
        <v>3133</v>
      </c>
      <c r="R268" s="16">
        <v>3251</v>
      </c>
      <c r="S268" s="16">
        <v>3379</v>
      </c>
      <c r="T268" s="16">
        <v>3351</v>
      </c>
      <c r="U268" s="16">
        <v>3352</v>
      </c>
      <c r="V268" s="16">
        <v>3376</v>
      </c>
      <c r="W268" s="16">
        <v>3443</v>
      </c>
      <c r="X268" s="16">
        <v>3517</v>
      </c>
      <c r="Y268" s="16">
        <v>3546</v>
      </c>
      <c r="Z268" s="25">
        <v>3573</v>
      </c>
      <c r="AA268" s="25">
        <v>3634</v>
      </c>
      <c r="AB268" s="16">
        <v>3678</v>
      </c>
      <c r="AC268" s="16">
        <v>3713</v>
      </c>
      <c r="AD268" s="16">
        <v>3800</v>
      </c>
      <c r="AE268" s="16">
        <v>3847</v>
      </c>
      <c r="AF268" s="16">
        <v>3895</v>
      </c>
      <c r="AG268" s="16">
        <v>3941</v>
      </c>
      <c r="AH268" s="16">
        <v>4042</v>
      </c>
      <c r="AI268" s="16">
        <v>4087</v>
      </c>
      <c r="AJ268" s="16">
        <v>4107</v>
      </c>
      <c r="AK268" s="16">
        <v>4138</v>
      </c>
      <c r="AL268" s="16">
        <v>4185</v>
      </c>
      <c r="AM268" s="16">
        <v>4220</v>
      </c>
      <c r="AN268" s="16">
        <v>4256</v>
      </c>
      <c r="AO268" s="16">
        <v>4375</v>
      </c>
      <c r="AP268" s="16">
        <v>0</v>
      </c>
      <c r="AQ268" s="16">
        <v>0</v>
      </c>
      <c r="AR268" s="16">
        <v>0</v>
      </c>
      <c r="AS268" s="16">
        <v>0</v>
      </c>
      <c r="AT268" s="16">
        <v>0</v>
      </c>
      <c r="AU268" s="16">
        <v>0</v>
      </c>
      <c r="AV268" s="16">
        <v>0</v>
      </c>
      <c r="AW268" s="16">
        <v>0</v>
      </c>
      <c r="AX268" s="16">
        <v>0</v>
      </c>
      <c r="AY268" s="16">
        <v>0</v>
      </c>
      <c r="AZ268" s="16">
        <v>0</v>
      </c>
      <c r="BA268" s="16">
        <v>0</v>
      </c>
      <c r="BB268" s="16">
        <v>0</v>
      </c>
      <c r="BC268" s="16">
        <v>0</v>
      </c>
      <c r="BD268" s="16">
        <v>0</v>
      </c>
      <c r="BG268">
        <f t="shared" si="14"/>
        <v>-3517</v>
      </c>
      <c r="BH268">
        <f t="shared" si="15"/>
        <v>-3443</v>
      </c>
      <c r="BI268">
        <f t="shared" si="16"/>
        <v>245</v>
      </c>
    </row>
    <row r="269" spans="1:61" x14ac:dyDescent="0.25">
      <c r="A269" s="20" t="s">
        <v>1021</v>
      </c>
      <c r="B269" s="20">
        <f>VLOOKUP(A269,'Gebieden vanaf 1830'!$A$4:$C$1457,3,FALSE)</f>
        <v>246</v>
      </c>
      <c r="C269" s="16">
        <v>13057</v>
      </c>
      <c r="D269" s="16">
        <v>13381</v>
      </c>
      <c r="E269" s="16">
        <v>13579</v>
      </c>
      <c r="F269" s="16">
        <v>13762</v>
      </c>
      <c r="G269" s="16">
        <v>14052</v>
      </c>
      <c r="H269" s="16">
        <v>14251</v>
      </c>
      <c r="I269" s="16">
        <v>14510</v>
      </c>
      <c r="J269" s="16">
        <v>14883</v>
      </c>
      <c r="K269" s="16">
        <v>15103</v>
      </c>
      <c r="L269" s="16">
        <v>15209</v>
      </c>
      <c r="M269" s="16">
        <v>15341</v>
      </c>
      <c r="N269" s="16">
        <v>15594</v>
      </c>
      <c r="O269" s="16">
        <v>15877</v>
      </c>
      <c r="P269" s="16">
        <v>16021</v>
      </c>
      <c r="Q269" s="16">
        <v>16406</v>
      </c>
      <c r="R269" s="16">
        <v>16521</v>
      </c>
      <c r="S269" s="16">
        <v>16833</v>
      </c>
      <c r="T269" s="16">
        <v>17033</v>
      </c>
      <c r="U269" s="16">
        <v>17289</v>
      </c>
      <c r="V269" s="16">
        <v>17541</v>
      </c>
      <c r="W269" s="16">
        <v>17738</v>
      </c>
      <c r="X269" s="16">
        <v>17865</v>
      </c>
      <c r="Y269" s="16">
        <v>17826</v>
      </c>
      <c r="Z269" s="25">
        <v>17729</v>
      </c>
      <c r="AA269" s="25">
        <v>17724</v>
      </c>
      <c r="AB269" s="16">
        <v>17819</v>
      </c>
      <c r="AC269" s="16">
        <v>18006</v>
      </c>
      <c r="AD269" s="16">
        <v>18169</v>
      </c>
      <c r="AE269" s="16">
        <v>18239</v>
      </c>
      <c r="AF269" s="16">
        <v>18171</v>
      </c>
      <c r="AG269" s="16">
        <v>18115</v>
      </c>
      <c r="AH269" s="16">
        <v>18212</v>
      </c>
      <c r="AI269" s="16">
        <v>18245</v>
      </c>
      <c r="AJ269" s="16">
        <v>18223</v>
      </c>
      <c r="AK269" s="16">
        <v>18305</v>
      </c>
      <c r="AL269" s="16">
        <v>18281</v>
      </c>
      <c r="AM269" s="16">
        <v>18291</v>
      </c>
      <c r="AN269" s="16">
        <v>18169</v>
      </c>
      <c r="AO269" s="16">
        <v>18146</v>
      </c>
      <c r="AP269" s="16">
        <v>18115</v>
      </c>
      <c r="AQ269" s="16">
        <v>18130</v>
      </c>
      <c r="AR269" s="16">
        <v>18083</v>
      </c>
      <c r="AS269" s="16">
        <v>17997</v>
      </c>
      <c r="AT269" s="16">
        <v>18270</v>
      </c>
      <c r="AU269" s="16">
        <v>18349</v>
      </c>
      <c r="AV269" s="16">
        <v>18334</v>
      </c>
      <c r="AW269" s="16">
        <v>18330</v>
      </c>
      <c r="AX269" s="16">
        <v>18013</v>
      </c>
      <c r="AY269" s="16">
        <v>18212</v>
      </c>
      <c r="AZ269" s="16">
        <v>18313</v>
      </c>
      <c r="BA269" s="16">
        <v>18313</v>
      </c>
      <c r="BB269" s="16">
        <v>18300</v>
      </c>
      <c r="BC269" s="16">
        <v>18244</v>
      </c>
      <c r="BD269" s="16">
        <v>18399</v>
      </c>
      <c r="BG269">
        <f t="shared" si="14"/>
        <v>379</v>
      </c>
      <c r="BH269">
        <f t="shared" si="15"/>
        <v>506</v>
      </c>
      <c r="BI269">
        <f t="shared" si="16"/>
        <v>246</v>
      </c>
    </row>
    <row r="270" spans="1:61" x14ac:dyDescent="0.25">
      <c r="A270" s="20" t="s">
        <v>143</v>
      </c>
      <c r="B270" s="20">
        <f>VLOOKUP(A270,'Gebieden vanaf 1830'!$A$4:$C$1457,3,FALSE)</f>
        <v>247</v>
      </c>
      <c r="C270" s="16">
        <v>1059</v>
      </c>
      <c r="D270" s="16">
        <v>1060</v>
      </c>
      <c r="E270" s="16">
        <v>1051</v>
      </c>
      <c r="F270" s="16">
        <v>1055</v>
      </c>
      <c r="G270" s="16">
        <v>1070</v>
      </c>
      <c r="H270" s="16">
        <v>1091</v>
      </c>
      <c r="I270" s="16">
        <v>1113</v>
      </c>
      <c r="J270" s="16">
        <v>1087</v>
      </c>
      <c r="K270" s="16">
        <v>1085</v>
      </c>
      <c r="L270" s="16">
        <v>1081</v>
      </c>
      <c r="M270" s="16">
        <v>1089</v>
      </c>
      <c r="N270" s="16">
        <v>1097</v>
      </c>
      <c r="O270" s="16">
        <v>1092</v>
      </c>
      <c r="P270" s="16">
        <v>1109</v>
      </c>
      <c r="Q270" s="16">
        <v>1087</v>
      </c>
      <c r="R270" s="16">
        <v>1074</v>
      </c>
      <c r="S270" s="16">
        <v>1099</v>
      </c>
      <c r="T270" s="16">
        <v>1113</v>
      </c>
      <c r="U270" s="16">
        <v>1103</v>
      </c>
      <c r="V270" s="16">
        <v>1114</v>
      </c>
      <c r="W270" s="16">
        <v>1120</v>
      </c>
      <c r="X270" s="16">
        <v>1149</v>
      </c>
      <c r="Y270" s="16">
        <v>1160</v>
      </c>
      <c r="Z270" s="25">
        <v>1158</v>
      </c>
      <c r="AA270" s="25">
        <v>1145</v>
      </c>
      <c r="AB270" s="16">
        <v>1152</v>
      </c>
      <c r="AC270" s="16">
        <v>1144</v>
      </c>
      <c r="AD270" s="16">
        <v>1126</v>
      </c>
      <c r="AE270" s="16">
        <v>1132</v>
      </c>
      <c r="AF270" s="16">
        <v>1129</v>
      </c>
      <c r="AG270" s="16">
        <v>1121</v>
      </c>
      <c r="AH270" s="16">
        <v>1128</v>
      </c>
      <c r="AI270" s="16">
        <v>1170</v>
      </c>
      <c r="AJ270" s="16">
        <v>1191</v>
      </c>
      <c r="AK270" s="16">
        <v>1239</v>
      </c>
      <c r="AL270" s="16">
        <v>1262</v>
      </c>
      <c r="AM270" s="16">
        <v>1258</v>
      </c>
      <c r="AN270" s="16">
        <v>1267</v>
      </c>
      <c r="AO270" s="16">
        <v>1335</v>
      </c>
      <c r="AP270" s="16">
        <v>0</v>
      </c>
      <c r="AQ270" s="16">
        <v>0</v>
      </c>
      <c r="AR270" s="16">
        <v>0</v>
      </c>
      <c r="AS270" s="16">
        <v>0</v>
      </c>
      <c r="AT270" s="16">
        <v>0</v>
      </c>
      <c r="AU270" s="16">
        <v>0</v>
      </c>
      <c r="AV270" s="16">
        <v>0</v>
      </c>
      <c r="AW270" s="16">
        <v>0</v>
      </c>
      <c r="AX270" s="16">
        <v>0</v>
      </c>
      <c r="AY270" s="16">
        <v>0</v>
      </c>
      <c r="AZ270" s="16">
        <v>0</v>
      </c>
      <c r="BA270" s="16">
        <v>0</v>
      </c>
      <c r="BB270" s="16">
        <v>0</v>
      </c>
      <c r="BC270" s="16">
        <v>0</v>
      </c>
      <c r="BD270" s="16">
        <v>0</v>
      </c>
      <c r="BG270">
        <f t="shared" si="14"/>
        <v>-1149</v>
      </c>
      <c r="BH270">
        <f t="shared" si="15"/>
        <v>-1120</v>
      </c>
      <c r="BI270">
        <f t="shared" si="16"/>
        <v>247</v>
      </c>
    </row>
    <row r="271" spans="1:61" x14ac:dyDescent="0.25">
      <c r="A271" s="20" t="s">
        <v>40</v>
      </c>
      <c r="B271" s="20">
        <f>VLOOKUP(A271,'Gebieden vanaf 1830'!$A$4:$C$1457,3,FALSE)</f>
        <v>248</v>
      </c>
      <c r="C271" s="16">
        <v>6435</v>
      </c>
      <c r="D271" s="16">
        <v>6462</v>
      </c>
      <c r="E271" s="16">
        <v>6562</v>
      </c>
      <c r="F271" s="16">
        <v>6663</v>
      </c>
      <c r="G271" s="16">
        <v>6793</v>
      </c>
      <c r="H271" s="16">
        <v>6856</v>
      </c>
      <c r="I271" s="16">
        <v>6924</v>
      </c>
      <c r="J271" s="16">
        <v>7009</v>
      </c>
      <c r="K271" s="16">
        <v>7201</v>
      </c>
      <c r="L271" s="16">
        <v>7341</v>
      </c>
      <c r="M271" s="16">
        <v>7360</v>
      </c>
      <c r="N271" s="16">
        <v>7499</v>
      </c>
      <c r="O271" s="16">
        <v>7571</v>
      </c>
      <c r="P271" s="16">
        <v>7836</v>
      </c>
      <c r="Q271" s="16">
        <v>7883</v>
      </c>
      <c r="R271" s="16">
        <v>7970</v>
      </c>
      <c r="S271" s="16">
        <v>8015</v>
      </c>
      <c r="T271" s="16">
        <v>8055</v>
      </c>
      <c r="U271" s="16">
        <v>8061</v>
      </c>
      <c r="V271" s="16">
        <v>8053</v>
      </c>
      <c r="W271" s="16">
        <v>8025</v>
      </c>
      <c r="X271" s="16">
        <v>8028</v>
      </c>
      <c r="Y271" s="16">
        <v>8082</v>
      </c>
      <c r="Z271" s="25">
        <v>8102</v>
      </c>
      <c r="AA271" s="25">
        <v>8121</v>
      </c>
      <c r="AB271" s="16">
        <v>8176</v>
      </c>
      <c r="AC271" s="16">
        <v>8190</v>
      </c>
      <c r="AD271" s="16">
        <v>8230</v>
      </c>
      <c r="AE271" s="16">
        <v>8256</v>
      </c>
      <c r="AF271" s="16">
        <v>8278</v>
      </c>
      <c r="AG271" s="16">
        <v>8274</v>
      </c>
      <c r="AH271" s="16">
        <v>8275</v>
      </c>
      <c r="AI271" s="16">
        <v>8317</v>
      </c>
      <c r="AJ271" s="16">
        <v>8280</v>
      </c>
      <c r="AK271" s="16">
        <v>8292</v>
      </c>
      <c r="AL271" s="16">
        <v>8344</v>
      </c>
      <c r="AM271" s="16">
        <v>8364</v>
      </c>
      <c r="AN271" s="16">
        <v>8384</v>
      </c>
      <c r="AO271" s="16">
        <v>8425</v>
      </c>
      <c r="AP271" s="16">
        <v>8416</v>
      </c>
      <c r="AQ271" s="16">
        <v>8409</v>
      </c>
      <c r="AR271" s="16">
        <v>8457</v>
      </c>
      <c r="AS271" s="16">
        <v>8537</v>
      </c>
      <c r="AT271" s="16">
        <v>8501</v>
      </c>
      <c r="AU271" s="16">
        <v>8471</v>
      </c>
      <c r="AV271" s="16">
        <v>0</v>
      </c>
      <c r="AW271" s="16">
        <v>0</v>
      </c>
      <c r="AX271" s="16">
        <v>0</v>
      </c>
      <c r="AY271" s="16">
        <v>0</v>
      </c>
      <c r="AZ271" s="16">
        <v>0</v>
      </c>
      <c r="BA271" s="16">
        <v>0</v>
      </c>
      <c r="BB271" s="16">
        <v>0</v>
      </c>
      <c r="BC271" s="16">
        <v>0</v>
      </c>
      <c r="BD271" s="16">
        <v>0</v>
      </c>
      <c r="BG271">
        <f t="shared" si="14"/>
        <v>-8028</v>
      </c>
      <c r="BH271">
        <f t="shared" si="15"/>
        <v>-8025</v>
      </c>
      <c r="BI271">
        <f t="shared" si="16"/>
        <v>248</v>
      </c>
    </row>
    <row r="272" spans="1:61" x14ac:dyDescent="0.25">
      <c r="A272" s="20" t="s">
        <v>442</v>
      </c>
      <c r="B272" s="20">
        <f>VLOOKUP(A272,'Gebieden vanaf 1830'!$A$4:$C$1457,3,FALSE)</f>
        <v>249</v>
      </c>
      <c r="C272" s="16">
        <v>7031</v>
      </c>
      <c r="D272" s="16">
        <v>7114</v>
      </c>
      <c r="E272" s="16">
        <v>7180</v>
      </c>
      <c r="F272" s="16">
        <v>7368</v>
      </c>
      <c r="G272" s="16">
        <v>7394</v>
      </c>
      <c r="H272" s="16">
        <v>7459</v>
      </c>
      <c r="I272" s="16">
        <v>7501</v>
      </c>
      <c r="J272" s="16">
        <v>7536</v>
      </c>
      <c r="K272" s="16">
        <v>7571</v>
      </c>
      <c r="L272" s="16">
        <v>7511</v>
      </c>
      <c r="M272" s="16">
        <v>7493</v>
      </c>
      <c r="N272" s="16">
        <v>7488</v>
      </c>
      <c r="O272" s="16">
        <v>7557</v>
      </c>
      <c r="P272" s="16">
        <v>7689</v>
      </c>
      <c r="Q272" s="16">
        <v>7699</v>
      </c>
      <c r="R272" s="16">
        <v>7746</v>
      </c>
      <c r="S272" s="16">
        <v>7877</v>
      </c>
      <c r="T272" s="16">
        <v>7792</v>
      </c>
      <c r="U272" s="16">
        <v>7825</v>
      </c>
      <c r="V272" s="16">
        <v>7868</v>
      </c>
      <c r="W272" s="16">
        <v>8037</v>
      </c>
      <c r="X272" s="16">
        <v>8203</v>
      </c>
      <c r="Y272" s="16">
        <v>8186</v>
      </c>
      <c r="Z272" s="25">
        <v>8174</v>
      </c>
      <c r="AA272" s="25">
        <v>8197</v>
      </c>
      <c r="AB272" s="16">
        <v>0</v>
      </c>
      <c r="AC272" s="16">
        <v>0</v>
      </c>
      <c r="AD272" s="16">
        <v>0</v>
      </c>
      <c r="AE272" s="16">
        <v>0</v>
      </c>
      <c r="AF272" s="16">
        <v>0</v>
      </c>
      <c r="AG272" s="16">
        <v>0</v>
      </c>
      <c r="AH272" s="16">
        <v>0</v>
      </c>
      <c r="AI272" s="16">
        <v>0</v>
      </c>
      <c r="AJ272" s="16">
        <v>0</v>
      </c>
      <c r="AK272" s="16">
        <v>0</v>
      </c>
      <c r="AL272" s="16">
        <v>0</v>
      </c>
      <c r="AM272" s="16">
        <v>0</v>
      </c>
      <c r="AN272" s="16">
        <v>0</v>
      </c>
      <c r="AO272" s="16">
        <v>0</v>
      </c>
      <c r="AP272" s="16">
        <v>0</v>
      </c>
      <c r="AQ272" s="16">
        <v>0</v>
      </c>
      <c r="AR272" s="16">
        <v>0</v>
      </c>
      <c r="AS272" s="16">
        <v>0</v>
      </c>
      <c r="AT272" s="16">
        <v>0</v>
      </c>
      <c r="AU272" s="16">
        <v>0</v>
      </c>
      <c r="AV272" s="16">
        <v>0</v>
      </c>
      <c r="AW272" s="16">
        <v>0</v>
      </c>
      <c r="AX272" s="16">
        <v>0</v>
      </c>
      <c r="AY272" s="16">
        <v>0</v>
      </c>
      <c r="AZ272" s="16">
        <v>0</v>
      </c>
      <c r="BA272" s="16">
        <v>0</v>
      </c>
      <c r="BB272" s="16">
        <v>0</v>
      </c>
      <c r="BC272" s="16">
        <v>0</v>
      </c>
      <c r="BD272" s="16">
        <v>0</v>
      </c>
      <c r="BG272">
        <f t="shared" si="14"/>
        <v>-8203</v>
      </c>
      <c r="BH272">
        <f t="shared" si="15"/>
        <v>-8037</v>
      </c>
      <c r="BI272">
        <f t="shared" si="16"/>
        <v>249</v>
      </c>
    </row>
    <row r="273" spans="1:61" x14ac:dyDescent="0.25">
      <c r="A273" s="20" t="s">
        <v>427</v>
      </c>
      <c r="B273" s="20">
        <f>VLOOKUP(A273,'Gebieden vanaf 1830'!$A$4:$C$1457,3,FALSE)</f>
        <v>250</v>
      </c>
      <c r="C273" s="16">
        <v>1733</v>
      </c>
      <c r="D273" s="16">
        <v>1782</v>
      </c>
      <c r="E273" s="16">
        <v>1803</v>
      </c>
      <c r="F273" s="16">
        <v>1841</v>
      </c>
      <c r="G273" s="16">
        <v>1877</v>
      </c>
      <c r="H273" s="16">
        <v>1878</v>
      </c>
      <c r="I273" s="16">
        <v>1940</v>
      </c>
      <c r="J273" s="16">
        <v>1955</v>
      </c>
      <c r="K273" s="16">
        <v>1967</v>
      </c>
      <c r="L273" s="16">
        <v>1964</v>
      </c>
      <c r="M273" s="16">
        <v>1982</v>
      </c>
      <c r="N273" s="16">
        <v>2003</v>
      </c>
      <c r="O273" s="16">
        <v>2084</v>
      </c>
      <c r="P273" s="16">
        <v>2118</v>
      </c>
      <c r="Q273" s="16">
        <v>2153</v>
      </c>
      <c r="R273" s="16">
        <v>2215</v>
      </c>
      <c r="S273" s="16">
        <v>2309</v>
      </c>
      <c r="T273" s="16">
        <v>2318</v>
      </c>
      <c r="U273" s="16">
        <v>2364</v>
      </c>
      <c r="V273" s="16">
        <v>2396</v>
      </c>
      <c r="W273" s="16">
        <v>2412</v>
      </c>
      <c r="X273" s="16">
        <v>2418</v>
      </c>
      <c r="Y273" s="16">
        <v>2411</v>
      </c>
      <c r="Z273" s="25">
        <v>2424</v>
      </c>
      <c r="AA273" s="25">
        <v>2423</v>
      </c>
      <c r="AB273" s="16">
        <v>2417</v>
      </c>
      <c r="AC273" s="16">
        <v>0</v>
      </c>
      <c r="AD273" s="16">
        <v>0</v>
      </c>
      <c r="AE273" s="16">
        <v>0</v>
      </c>
      <c r="AF273" s="16">
        <v>0</v>
      </c>
      <c r="AG273" s="16">
        <v>0</v>
      </c>
      <c r="AH273" s="16">
        <v>0</v>
      </c>
      <c r="AI273" s="16">
        <v>0</v>
      </c>
      <c r="AJ273" s="16">
        <v>0</v>
      </c>
      <c r="AK273" s="16">
        <v>0</v>
      </c>
      <c r="AL273" s="16">
        <v>0</v>
      </c>
      <c r="AM273" s="16">
        <v>0</v>
      </c>
      <c r="AN273" s="16">
        <v>0</v>
      </c>
      <c r="AO273" s="16">
        <v>0</v>
      </c>
      <c r="AP273" s="16">
        <v>0</v>
      </c>
      <c r="AQ273" s="16">
        <v>0</v>
      </c>
      <c r="AR273" s="16">
        <v>0</v>
      </c>
      <c r="AS273" s="16">
        <v>0</v>
      </c>
      <c r="AT273" s="16">
        <v>0</v>
      </c>
      <c r="AU273" s="16">
        <v>0</v>
      </c>
      <c r="AV273" s="16">
        <v>0</v>
      </c>
      <c r="AW273" s="16">
        <v>0</v>
      </c>
      <c r="AX273" s="16">
        <v>0</v>
      </c>
      <c r="AY273" s="16">
        <v>0</v>
      </c>
      <c r="AZ273" s="16">
        <v>0</v>
      </c>
      <c r="BA273" s="16">
        <v>0</v>
      </c>
      <c r="BB273" s="16">
        <v>0</v>
      </c>
      <c r="BC273" s="16">
        <v>0</v>
      </c>
      <c r="BD273" s="16">
        <v>0</v>
      </c>
      <c r="BG273">
        <f t="shared" si="14"/>
        <v>-2418</v>
      </c>
      <c r="BH273">
        <f t="shared" si="15"/>
        <v>-2412</v>
      </c>
      <c r="BI273">
        <f t="shared" si="16"/>
        <v>250</v>
      </c>
    </row>
    <row r="274" spans="1:61" x14ac:dyDescent="0.25">
      <c r="A274" s="20" t="s">
        <v>105</v>
      </c>
      <c r="B274" s="20">
        <f>VLOOKUP(A274,'Gebieden vanaf 1830'!$A$4:$C$1457,3,FALSE)</f>
        <v>251</v>
      </c>
      <c r="C274" s="16">
        <v>5800</v>
      </c>
      <c r="D274" s="16">
        <v>5829</v>
      </c>
      <c r="E274" s="16">
        <v>5849</v>
      </c>
      <c r="F274" s="16">
        <v>5898</v>
      </c>
      <c r="G274" s="16">
        <v>5904</v>
      </c>
      <c r="H274" s="16">
        <v>5954</v>
      </c>
      <c r="I274" s="16">
        <v>6037</v>
      </c>
      <c r="J274" s="16">
        <v>6147</v>
      </c>
      <c r="K274" s="16">
        <v>6201</v>
      </c>
      <c r="L274" s="16">
        <v>6316</v>
      </c>
      <c r="M274" s="16">
        <v>6443</v>
      </c>
      <c r="N274" s="16">
        <v>6701</v>
      </c>
      <c r="O274" s="16">
        <v>7088</v>
      </c>
      <c r="P274" s="16">
        <v>7626</v>
      </c>
      <c r="Q274" s="16">
        <v>7711</v>
      </c>
      <c r="R274" s="16">
        <v>7893</v>
      </c>
      <c r="S274" s="16">
        <v>8134</v>
      </c>
      <c r="T274" s="16">
        <v>8259</v>
      </c>
      <c r="U274" s="16">
        <v>8299</v>
      </c>
      <c r="V274" s="16">
        <v>8407</v>
      </c>
      <c r="W274" s="16">
        <v>8412</v>
      </c>
      <c r="X274" s="16">
        <v>8468</v>
      </c>
      <c r="Y274" s="16">
        <v>8453</v>
      </c>
      <c r="Z274" s="25">
        <v>8440</v>
      </c>
      <c r="AA274" s="25">
        <v>8408</v>
      </c>
      <c r="AB274" s="16">
        <v>8430</v>
      </c>
      <c r="AC274" s="16">
        <v>8451</v>
      </c>
      <c r="AD274" s="16">
        <v>8510</v>
      </c>
      <c r="AE274" s="16">
        <v>8474</v>
      </c>
      <c r="AF274" s="16">
        <v>8530</v>
      </c>
      <c r="AG274" s="16">
        <v>8480</v>
      </c>
      <c r="AH274" s="16">
        <v>8553</v>
      </c>
      <c r="AI274" s="16">
        <v>8569</v>
      </c>
      <c r="AJ274" s="16">
        <v>8654</v>
      </c>
      <c r="AK274" s="16">
        <v>8669</v>
      </c>
      <c r="AL274" s="16">
        <v>8572</v>
      </c>
      <c r="AM274" s="16">
        <v>8626</v>
      </c>
      <c r="AN274" s="16">
        <v>8590</v>
      </c>
      <c r="AO274" s="16">
        <v>8573</v>
      </c>
      <c r="AP274" s="16">
        <v>8729</v>
      </c>
      <c r="AQ274" s="16">
        <v>9176</v>
      </c>
      <c r="AR274" s="16">
        <v>0</v>
      </c>
      <c r="AS274" s="16">
        <v>0</v>
      </c>
      <c r="AT274" s="16">
        <v>0</v>
      </c>
      <c r="AU274" s="16">
        <v>0</v>
      </c>
      <c r="AV274" s="16">
        <v>0</v>
      </c>
      <c r="AW274" s="16">
        <v>0</v>
      </c>
      <c r="AX274" s="16">
        <v>0</v>
      </c>
      <c r="AY274" s="16">
        <v>0</v>
      </c>
      <c r="AZ274" s="16">
        <v>0</v>
      </c>
      <c r="BA274" s="16">
        <v>0</v>
      </c>
      <c r="BB274" s="16">
        <v>0</v>
      </c>
      <c r="BC274" s="16">
        <v>0</v>
      </c>
      <c r="BD274" s="16">
        <v>0</v>
      </c>
      <c r="BG274">
        <f t="shared" si="14"/>
        <v>-8468</v>
      </c>
      <c r="BH274">
        <f t="shared" si="15"/>
        <v>-8412</v>
      </c>
      <c r="BI274">
        <f t="shared" si="16"/>
        <v>251</v>
      </c>
    </row>
    <row r="275" spans="1:61" x14ac:dyDescent="0.25">
      <c r="A275" s="20" t="s">
        <v>1022</v>
      </c>
      <c r="B275" s="20">
        <f>VLOOKUP(A275,'Gebieden vanaf 1830'!$A$4:$C$1457,3,FALSE)</f>
        <v>252</v>
      </c>
      <c r="C275" s="16">
        <v>3506</v>
      </c>
      <c r="D275" s="16">
        <v>3557</v>
      </c>
      <c r="E275" s="16">
        <v>3779</v>
      </c>
      <c r="F275" s="16">
        <v>3851</v>
      </c>
      <c r="G275" s="16">
        <v>3888</v>
      </c>
      <c r="H275" s="16">
        <v>4027</v>
      </c>
      <c r="I275" s="16">
        <v>4026</v>
      </c>
      <c r="J275" s="16">
        <v>4168</v>
      </c>
      <c r="K275" s="16">
        <v>4213</v>
      </c>
      <c r="L275" s="16">
        <v>4661</v>
      </c>
      <c r="M275" s="16">
        <v>4946</v>
      </c>
      <c r="N275" s="16">
        <v>5527</v>
      </c>
      <c r="O275" s="16">
        <v>6381</v>
      </c>
      <c r="P275" s="16">
        <v>6705</v>
      </c>
      <c r="Q275" s="16">
        <v>7081</v>
      </c>
      <c r="R275" s="16">
        <v>7311</v>
      </c>
      <c r="S275" s="16">
        <v>7351</v>
      </c>
      <c r="T275" s="16">
        <v>7716</v>
      </c>
      <c r="U275" s="16">
        <v>8023</v>
      </c>
      <c r="V275" s="16">
        <v>8199</v>
      </c>
      <c r="W275" s="16">
        <v>8473</v>
      </c>
      <c r="X275" s="16">
        <v>11569</v>
      </c>
      <c r="Y275" s="16">
        <v>11699</v>
      </c>
      <c r="Z275" s="25">
        <v>11733</v>
      </c>
      <c r="AA275" s="25">
        <v>11855</v>
      </c>
      <c r="AB275" s="16">
        <v>12143</v>
      </c>
      <c r="AC275" s="16">
        <v>12625</v>
      </c>
      <c r="AD275" s="16">
        <v>13192</v>
      </c>
      <c r="AE275" s="16">
        <v>13452</v>
      </c>
      <c r="AF275" s="16">
        <v>13578</v>
      </c>
      <c r="AG275" s="16">
        <v>13576</v>
      </c>
      <c r="AH275" s="16">
        <v>13584</v>
      </c>
      <c r="AI275" s="16">
        <v>13643</v>
      </c>
      <c r="AJ275" s="16">
        <v>13664</v>
      </c>
      <c r="AK275" s="16">
        <v>13882</v>
      </c>
      <c r="AL275" s="16">
        <v>14039</v>
      </c>
      <c r="AM275" s="16">
        <v>14157</v>
      </c>
      <c r="AN275" s="16">
        <v>14803</v>
      </c>
      <c r="AO275" s="16">
        <v>15361</v>
      </c>
      <c r="AP275" s="16">
        <v>15899</v>
      </c>
      <c r="AQ275" s="16">
        <v>16237</v>
      </c>
      <c r="AR275" s="16">
        <v>16503</v>
      </c>
      <c r="AS275" s="16">
        <v>16595</v>
      </c>
      <c r="AT275" s="16">
        <v>16557</v>
      </c>
      <c r="AU275" s="16">
        <v>16686</v>
      </c>
      <c r="AV275" s="16">
        <v>16795</v>
      </c>
      <c r="AW275" s="16">
        <v>16827</v>
      </c>
      <c r="AX275" s="16">
        <v>16673</v>
      </c>
      <c r="AY275" s="16">
        <v>16628</v>
      </c>
      <c r="AZ275" s="16">
        <v>16623</v>
      </c>
      <c r="BA275" s="16">
        <v>16632</v>
      </c>
      <c r="BB275" s="16">
        <v>16494</v>
      </c>
      <c r="BC275" s="16">
        <v>16413</v>
      </c>
      <c r="BD275" s="16">
        <v>16455</v>
      </c>
      <c r="BG275">
        <f t="shared" si="14"/>
        <v>4844</v>
      </c>
      <c r="BH275">
        <f t="shared" si="15"/>
        <v>7940</v>
      </c>
      <c r="BI275">
        <f t="shared" si="16"/>
        <v>252</v>
      </c>
    </row>
    <row r="276" spans="1:61" x14ac:dyDescent="0.25">
      <c r="A276" s="20" t="s">
        <v>132</v>
      </c>
      <c r="B276" s="20">
        <f>VLOOKUP(A276,'Gebieden vanaf 1830'!$A$4:$C$1457,3,FALSE)</f>
        <v>253</v>
      </c>
      <c r="C276" s="16">
        <v>2539</v>
      </c>
      <c r="D276" s="16">
        <v>2624</v>
      </c>
      <c r="E276" s="16">
        <v>2797</v>
      </c>
      <c r="F276" s="16">
        <v>3171</v>
      </c>
      <c r="G276" s="16">
        <v>3475</v>
      </c>
      <c r="H276" s="16">
        <v>3667</v>
      </c>
      <c r="I276" s="16">
        <v>3854</v>
      </c>
      <c r="J276" s="16">
        <v>4026</v>
      </c>
      <c r="K276" s="16">
        <v>4091</v>
      </c>
      <c r="L276" s="16">
        <v>4492</v>
      </c>
      <c r="M276" s="16">
        <v>5055</v>
      </c>
      <c r="N276" s="16">
        <v>5634</v>
      </c>
      <c r="O276" s="16">
        <v>6382</v>
      </c>
      <c r="P276" s="16">
        <v>6645</v>
      </c>
      <c r="Q276" s="16">
        <v>6923</v>
      </c>
      <c r="R276" s="16">
        <v>7176</v>
      </c>
      <c r="S276" s="16">
        <v>7299</v>
      </c>
      <c r="T276" s="16">
        <v>7283</v>
      </c>
      <c r="U276" s="16">
        <v>7265</v>
      </c>
      <c r="V276" s="16">
        <v>7379</v>
      </c>
      <c r="W276" s="16">
        <v>7543</v>
      </c>
      <c r="X276" s="16">
        <v>7566</v>
      </c>
      <c r="Y276" s="16">
        <v>7656</v>
      </c>
      <c r="Z276" s="25">
        <v>7759</v>
      </c>
      <c r="AA276" s="25">
        <v>7983</v>
      </c>
      <c r="AB276" s="16">
        <v>8109</v>
      </c>
      <c r="AC276" s="16">
        <v>8237</v>
      </c>
      <c r="AD276" s="16">
        <v>8360</v>
      </c>
      <c r="AE276" s="16">
        <v>8466</v>
      </c>
      <c r="AF276" s="16">
        <v>8443</v>
      </c>
      <c r="AG276" s="16">
        <v>8494</v>
      </c>
      <c r="AH276" s="16">
        <v>8461</v>
      </c>
      <c r="AI276" s="16">
        <v>8494</v>
      </c>
      <c r="AJ276" s="16">
        <v>8612</v>
      </c>
      <c r="AK276" s="16">
        <v>8679</v>
      </c>
      <c r="AL276" s="16">
        <v>8680</v>
      </c>
      <c r="AM276" s="16">
        <v>8780</v>
      </c>
      <c r="AN276" s="16">
        <v>8765</v>
      </c>
      <c r="AO276" s="16">
        <v>8508</v>
      </c>
      <c r="AP276" s="16">
        <v>8520</v>
      </c>
      <c r="AQ276" s="16">
        <v>0</v>
      </c>
      <c r="AR276" s="16">
        <v>0</v>
      </c>
      <c r="AS276" s="16">
        <v>0</v>
      </c>
      <c r="AT276" s="16">
        <v>0</v>
      </c>
      <c r="AU276" s="16">
        <v>0</v>
      </c>
      <c r="AV276" s="16">
        <v>0</v>
      </c>
      <c r="AW276" s="16">
        <v>0</v>
      </c>
      <c r="AX276" s="16">
        <v>0</v>
      </c>
      <c r="AY276" s="16">
        <v>0</v>
      </c>
      <c r="AZ276" s="16">
        <v>0</v>
      </c>
      <c r="BA276" s="16">
        <v>0</v>
      </c>
      <c r="BB276" s="16">
        <v>0</v>
      </c>
      <c r="BC276" s="16">
        <v>0</v>
      </c>
      <c r="BD276" s="16">
        <v>0</v>
      </c>
      <c r="BG276">
        <f t="shared" si="14"/>
        <v>-7566</v>
      </c>
      <c r="BH276">
        <f t="shared" si="15"/>
        <v>-7543</v>
      </c>
      <c r="BI276">
        <f t="shared" si="16"/>
        <v>253</v>
      </c>
    </row>
    <row r="277" spans="1:61" x14ac:dyDescent="0.25">
      <c r="A277" s="20" t="s">
        <v>465</v>
      </c>
      <c r="B277" s="20">
        <f>VLOOKUP(A277,'Gebieden vanaf 1830'!$A$4:$C$1457,3,FALSE)</f>
        <v>254</v>
      </c>
      <c r="C277" s="16">
        <v>1181</v>
      </c>
      <c r="D277" s="16">
        <v>1196</v>
      </c>
      <c r="E277" s="16">
        <v>1186</v>
      </c>
      <c r="F277" s="16">
        <v>1218</v>
      </c>
      <c r="G277" s="16">
        <v>1209</v>
      </c>
      <c r="H277" s="16">
        <v>1209</v>
      </c>
      <c r="I277" s="16">
        <v>1218</v>
      </c>
      <c r="J277" s="16">
        <v>1246</v>
      </c>
      <c r="K277" s="16">
        <v>1249</v>
      </c>
      <c r="L277" s="16">
        <v>1260</v>
      </c>
      <c r="M277" s="16">
        <v>1271</v>
      </c>
      <c r="N277" s="16">
        <v>1295</v>
      </c>
      <c r="O277" s="16">
        <v>1320</v>
      </c>
      <c r="P277" s="16">
        <v>1331</v>
      </c>
      <c r="Q277" s="16">
        <v>1347</v>
      </c>
      <c r="R277" s="16">
        <v>1361</v>
      </c>
      <c r="S277" s="16">
        <v>1390</v>
      </c>
      <c r="T277" s="16">
        <v>1391</v>
      </c>
      <c r="U277" s="16">
        <v>1381</v>
      </c>
      <c r="V277" s="16">
        <v>1369</v>
      </c>
      <c r="W277" s="16">
        <v>1401</v>
      </c>
      <c r="X277" s="16">
        <v>1418</v>
      </c>
      <c r="Y277" s="16">
        <v>1402</v>
      </c>
      <c r="Z277" s="25">
        <v>1395</v>
      </c>
      <c r="AA277" s="25">
        <v>0</v>
      </c>
      <c r="AB277" s="16">
        <v>0</v>
      </c>
      <c r="AC277" s="16">
        <v>0</v>
      </c>
      <c r="AD277" s="16">
        <v>0</v>
      </c>
      <c r="AE277" s="16">
        <v>0</v>
      </c>
      <c r="AF277" s="16">
        <v>0</v>
      </c>
      <c r="AG277" s="16">
        <v>0</v>
      </c>
      <c r="AH277" s="16">
        <v>0</v>
      </c>
      <c r="AI277" s="16">
        <v>0</v>
      </c>
      <c r="AJ277" s="16">
        <v>0</v>
      </c>
      <c r="AK277" s="16">
        <v>0</v>
      </c>
      <c r="AL277" s="16">
        <v>0</v>
      </c>
      <c r="AM277" s="16">
        <v>0</v>
      </c>
      <c r="AN277" s="16">
        <v>0</v>
      </c>
      <c r="AO277" s="16">
        <v>0</v>
      </c>
      <c r="AP277" s="16">
        <v>0</v>
      </c>
      <c r="AQ277" s="16">
        <v>0</v>
      </c>
      <c r="AR277" s="16">
        <v>0</v>
      </c>
      <c r="AS277" s="16">
        <v>0</v>
      </c>
      <c r="AT277" s="16">
        <v>0</v>
      </c>
      <c r="AU277" s="16">
        <v>0</v>
      </c>
      <c r="AV277" s="16">
        <v>0</v>
      </c>
      <c r="AW277" s="16">
        <v>0</v>
      </c>
      <c r="AX277" s="16">
        <v>0</v>
      </c>
      <c r="AY277" s="16">
        <v>0</v>
      </c>
      <c r="AZ277" s="16">
        <v>0</v>
      </c>
      <c r="BA277" s="16">
        <v>0</v>
      </c>
      <c r="BB277" s="16">
        <v>0</v>
      </c>
      <c r="BC277" s="16">
        <v>0</v>
      </c>
      <c r="BD277" s="16">
        <v>0</v>
      </c>
      <c r="BG277">
        <f t="shared" si="14"/>
        <v>-1418</v>
      </c>
      <c r="BH277">
        <f t="shared" si="15"/>
        <v>-1401</v>
      </c>
      <c r="BI277">
        <f t="shared" si="16"/>
        <v>254</v>
      </c>
    </row>
    <row r="278" spans="1:61" x14ac:dyDescent="0.25">
      <c r="A278" s="20" t="s">
        <v>117</v>
      </c>
      <c r="B278" s="20">
        <f>VLOOKUP(A278,'Gebieden vanaf 1830'!$A$4:$C$1457,3,FALSE)</f>
        <v>255</v>
      </c>
      <c r="C278" s="16">
        <v>8440</v>
      </c>
      <c r="D278" s="16">
        <v>8428</v>
      </c>
      <c r="E278" s="16">
        <v>8556</v>
      </c>
      <c r="F278" s="16">
        <v>8634</v>
      </c>
      <c r="G278" s="16">
        <v>8735</v>
      </c>
      <c r="H278" s="16">
        <v>8820</v>
      </c>
      <c r="I278" s="16">
        <v>8940</v>
      </c>
      <c r="J278" s="16">
        <v>8944</v>
      </c>
      <c r="K278" s="16">
        <v>8978</v>
      </c>
      <c r="L278" s="16">
        <v>9042</v>
      </c>
      <c r="M278" s="16">
        <v>9101</v>
      </c>
      <c r="N278" s="16">
        <v>9192</v>
      </c>
      <c r="O278" s="16">
        <v>9164</v>
      </c>
      <c r="P278" s="16">
        <v>9503</v>
      </c>
      <c r="Q278" s="16">
        <v>9573</v>
      </c>
      <c r="R278" s="16">
        <v>10288</v>
      </c>
      <c r="S278" s="16">
        <v>11049</v>
      </c>
      <c r="T278" s="16">
        <v>11680</v>
      </c>
      <c r="U278" s="16">
        <v>12440</v>
      </c>
      <c r="V278" s="16">
        <v>12891</v>
      </c>
      <c r="W278" s="16">
        <v>13406</v>
      </c>
      <c r="X278" s="16">
        <v>14020</v>
      </c>
      <c r="Y278" s="16">
        <v>14347</v>
      </c>
      <c r="Z278" s="25">
        <v>14772</v>
      </c>
      <c r="AA278" s="25">
        <v>15064</v>
      </c>
      <c r="AB278" s="16">
        <v>15191</v>
      </c>
      <c r="AC278" s="16">
        <v>15355</v>
      </c>
      <c r="AD278" s="16">
        <v>15427</v>
      </c>
      <c r="AE278" s="16">
        <v>15534</v>
      </c>
      <c r="AF278" s="16">
        <v>15544</v>
      </c>
      <c r="AG278" s="16">
        <v>15452</v>
      </c>
      <c r="AH278" s="16">
        <v>15468</v>
      </c>
      <c r="AI278" s="16">
        <v>15429</v>
      </c>
      <c r="AJ278" s="16">
        <v>15360</v>
      </c>
      <c r="AK278" s="16">
        <v>15402</v>
      </c>
      <c r="AL278" s="16">
        <v>15476</v>
      </c>
      <c r="AM278" s="16">
        <v>15449</v>
      </c>
      <c r="AN278" s="16">
        <v>15515</v>
      </c>
      <c r="AO278" s="16">
        <v>15596</v>
      </c>
      <c r="AP278" s="16">
        <v>15696</v>
      </c>
      <c r="AQ278" s="16">
        <v>15773</v>
      </c>
      <c r="AR278" s="16">
        <v>0</v>
      </c>
      <c r="AS278" s="16">
        <v>0</v>
      </c>
      <c r="AT278" s="16">
        <v>0</v>
      </c>
      <c r="AU278" s="16">
        <v>0</v>
      </c>
      <c r="AV278" s="16">
        <v>0</v>
      </c>
      <c r="AW278" s="16">
        <v>0</v>
      </c>
      <c r="AX278" s="16">
        <v>0</v>
      </c>
      <c r="AY278" s="16">
        <v>0</v>
      </c>
      <c r="AZ278" s="16">
        <v>0</v>
      </c>
      <c r="BA278" s="16">
        <v>0</v>
      </c>
      <c r="BB278" s="16">
        <v>0</v>
      </c>
      <c r="BC278" s="16">
        <v>0</v>
      </c>
      <c r="BD278" s="16">
        <v>0</v>
      </c>
      <c r="BG278">
        <f t="shared" si="14"/>
        <v>-14020</v>
      </c>
      <c r="BH278">
        <f t="shared" si="15"/>
        <v>-13406</v>
      </c>
      <c r="BI278">
        <f t="shared" si="16"/>
        <v>255</v>
      </c>
    </row>
    <row r="279" spans="1:61" x14ac:dyDescent="0.25">
      <c r="A279" s="20" t="s">
        <v>41</v>
      </c>
      <c r="B279" s="20">
        <f>VLOOKUP(A279,'Gebieden vanaf 1830'!$A$4:$C$1457,3,FALSE)</f>
        <v>256</v>
      </c>
      <c r="C279" s="16">
        <v>3656</v>
      </c>
      <c r="D279" s="16">
        <v>3681</v>
      </c>
      <c r="E279" s="16">
        <v>3739</v>
      </c>
      <c r="F279" s="16">
        <v>3756</v>
      </c>
      <c r="G279" s="16">
        <v>3760</v>
      </c>
      <c r="H279" s="16">
        <v>3803</v>
      </c>
      <c r="I279" s="16">
        <v>3831</v>
      </c>
      <c r="J279" s="16">
        <v>3906</v>
      </c>
      <c r="K279" s="16">
        <v>3985</v>
      </c>
      <c r="L279" s="16">
        <v>4032</v>
      </c>
      <c r="M279" s="16">
        <v>4033</v>
      </c>
      <c r="N279" s="16">
        <v>4179</v>
      </c>
      <c r="O279" s="16">
        <v>4078</v>
      </c>
      <c r="P279" s="16">
        <v>4172</v>
      </c>
      <c r="Q279" s="16">
        <v>4312</v>
      </c>
      <c r="R279" s="16">
        <v>4379</v>
      </c>
      <c r="S279" s="16">
        <v>4405</v>
      </c>
      <c r="T279" s="16">
        <v>4412</v>
      </c>
      <c r="U279" s="16">
        <v>4439</v>
      </c>
      <c r="V279" s="16">
        <v>4405</v>
      </c>
      <c r="W279" s="16">
        <v>4395</v>
      </c>
      <c r="X279" s="16">
        <v>4387</v>
      </c>
      <c r="Y279" s="16">
        <v>4369</v>
      </c>
      <c r="Z279" s="25">
        <v>4333</v>
      </c>
      <c r="AA279" s="25">
        <v>4345</v>
      </c>
      <c r="AB279" s="16">
        <v>4336</v>
      </c>
      <c r="AC279" s="16">
        <v>4446</v>
      </c>
      <c r="AD279" s="16">
        <v>4387</v>
      </c>
      <c r="AE279" s="16">
        <v>4397</v>
      </c>
      <c r="AF279" s="16">
        <v>4400</v>
      </c>
      <c r="AG279" s="16">
        <v>4391</v>
      </c>
      <c r="AH279" s="16">
        <v>4400</v>
      </c>
      <c r="AI279" s="16">
        <v>4378</v>
      </c>
      <c r="AJ279" s="16">
        <v>4382</v>
      </c>
      <c r="AK279" s="16">
        <v>4365</v>
      </c>
      <c r="AL279" s="16">
        <v>4423</v>
      </c>
      <c r="AM279" s="16">
        <v>4436</v>
      </c>
      <c r="AN279" s="16">
        <v>4411</v>
      </c>
      <c r="AO279" s="16">
        <v>4514</v>
      </c>
      <c r="AP279" s="16">
        <v>4501</v>
      </c>
      <c r="AQ279" s="16">
        <v>4496</v>
      </c>
      <c r="AR279" s="16">
        <v>4524</v>
      </c>
      <c r="AS279" s="16">
        <v>4516</v>
      </c>
      <c r="AT279" s="16">
        <v>4498</v>
      </c>
      <c r="AU279" s="16">
        <v>4528</v>
      </c>
      <c r="AV279" s="16">
        <v>0</v>
      </c>
      <c r="AW279" s="16">
        <v>0</v>
      </c>
      <c r="AX279" s="16">
        <v>0</v>
      </c>
      <c r="AY279" s="16">
        <v>0</v>
      </c>
      <c r="AZ279" s="16">
        <v>0</v>
      </c>
      <c r="BA279" s="16">
        <v>0</v>
      </c>
      <c r="BB279" s="16">
        <v>0</v>
      </c>
      <c r="BC279" s="16">
        <v>0</v>
      </c>
      <c r="BD279" s="16">
        <v>0</v>
      </c>
      <c r="BG279">
        <f t="shared" si="14"/>
        <v>-4387</v>
      </c>
      <c r="BH279">
        <f t="shared" si="15"/>
        <v>-4395</v>
      </c>
      <c r="BI279">
        <f t="shared" si="16"/>
        <v>256</v>
      </c>
    </row>
    <row r="280" spans="1:61" x14ac:dyDescent="0.25">
      <c r="A280" s="20" t="s">
        <v>138</v>
      </c>
      <c r="B280" s="20">
        <f>VLOOKUP(A280,'Gebieden vanaf 1830'!$A$4:$C$1457,3,FALSE)</f>
        <v>257</v>
      </c>
      <c r="C280" s="16">
        <v>4520</v>
      </c>
      <c r="D280" s="16">
        <v>4557</v>
      </c>
      <c r="E280" s="16">
        <v>4596</v>
      </c>
      <c r="F280" s="16">
        <v>4622</v>
      </c>
      <c r="G280" s="16">
        <v>4629</v>
      </c>
      <c r="H280" s="16">
        <v>4680</v>
      </c>
      <c r="I280" s="16">
        <v>4716</v>
      </c>
      <c r="J280" s="16">
        <v>4764</v>
      </c>
      <c r="K280" s="16">
        <v>4818</v>
      </c>
      <c r="L280" s="16">
        <v>4923</v>
      </c>
      <c r="M280" s="16">
        <v>5009</v>
      </c>
      <c r="N280" s="16">
        <v>5094</v>
      </c>
      <c r="O280" s="16">
        <v>5215</v>
      </c>
      <c r="P280" s="16">
        <v>5303</v>
      </c>
      <c r="Q280" s="16">
        <v>5365</v>
      </c>
      <c r="R280" s="16">
        <v>5426</v>
      </c>
      <c r="S280" s="16">
        <v>5516</v>
      </c>
      <c r="T280" s="16">
        <v>5574</v>
      </c>
      <c r="U280" s="16">
        <v>5603</v>
      </c>
      <c r="V280" s="16">
        <v>5682</v>
      </c>
      <c r="W280" s="16">
        <v>5761</v>
      </c>
      <c r="X280" s="16">
        <v>5770</v>
      </c>
      <c r="Y280" s="16">
        <v>5776</v>
      </c>
      <c r="Z280" s="25">
        <v>5841</v>
      </c>
      <c r="AA280" s="25">
        <v>5818</v>
      </c>
      <c r="AB280" s="16">
        <v>5878</v>
      </c>
      <c r="AC280" s="16">
        <v>5928</v>
      </c>
      <c r="AD280" s="16">
        <v>5953</v>
      </c>
      <c r="AE280" s="16">
        <v>6076</v>
      </c>
      <c r="AF280" s="16">
        <v>6132</v>
      </c>
      <c r="AG280" s="16">
        <v>6180</v>
      </c>
      <c r="AH280" s="16">
        <v>6269</v>
      </c>
      <c r="AI280" s="16">
        <v>6350</v>
      </c>
      <c r="AJ280" s="16">
        <v>6444</v>
      </c>
      <c r="AK280" s="16">
        <v>6517</v>
      </c>
      <c r="AL280" s="16">
        <v>6551</v>
      </c>
      <c r="AM280" s="16">
        <v>6623</v>
      </c>
      <c r="AN280" s="16">
        <v>6713</v>
      </c>
      <c r="AO280" s="16">
        <v>6801</v>
      </c>
      <c r="AP280" s="16">
        <v>0</v>
      </c>
      <c r="AQ280" s="16">
        <v>0</v>
      </c>
      <c r="AR280" s="16">
        <v>0</v>
      </c>
      <c r="AS280" s="16">
        <v>0</v>
      </c>
      <c r="AT280" s="16">
        <v>0</v>
      </c>
      <c r="AU280" s="16">
        <v>0</v>
      </c>
      <c r="AV280" s="16">
        <v>0</v>
      </c>
      <c r="AW280" s="16">
        <v>0</v>
      </c>
      <c r="AX280" s="16">
        <v>0</v>
      </c>
      <c r="AY280" s="16">
        <v>0</v>
      </c>
      <c r="AZ280" s="16">
        <v>0</v>
      </c>
      <c r="BA280" s="16">
        <v>0</v>
      </c>
      <c r="BB280" s="16">
        <v>0</v>
      </c>
      <c r="BC280" s="16">
        <v>0</v>
      </c>
      <c r="BD280" s="16">
        <v>0</v>
      </c>
      <c r="BG280">
        <f t="shared" si="14"/>
        <v>-5770</v>
      </c>
      <c r="BH280">
        <f t="shared" si="15"/>
        <v>-5761</v>
      </c>
      <c r="BI280">
        <f t="shared" si="16"/>
        <v>257</v>
      </c>
    </row>
    <row r="281" spans="1:61" x14ac:dyDescent="0.25">
      <c r="A281" s="20" t="s">
        <v>67</v>
      </c>
      <c r="B281" s="20">
        <f>VLOOKUP(A281,'Gebieden vanaf 1830'!$A$4:$C$1457,3,FALSE)</f>
        <v>258</v>
      </c>
      <c r="C281" s="16">
        <v>5550</v>
      </c>
      <c r="D281" s="16">
        <v>5618</v>
      </c>
      <c r="E281" s="16">
        <v>5673</v>
      </c>
      <c r="F281" s="16">
        <v>5681</v>
      </c>
      <c r="G281" s="16">
        <v>5956</v>
      </c>
      <c r="H281" s="16">
        <v>6056</v>
      </c>
      <c r="I281" s="16">
        <v>6284</v>
      </c>
      <c r="J281" s="16">
        <v>6498</v>
      </c>
      <c r="K281" s="16">
        <v>6636</v>
      </c>
      <c r="L281" s="16">
        <v>6828</v>
      </c>
      <c r="M281" s="16">
        <v>7290</v>
      </c>
      <c r="N281" s="16">
        <v>7443</v>
      </c>
      <c r="O281" s="16">
        <v>7680</v>
      </c>
      <c r="P281" s="16">
        <v>7929</v>
      </c>
      <c r="Q281" s="16">
        <v>8247</v>
      </c>
      <c r="R281" s="16">
        <v>8307</v>
      </c>
      <c r="S281" s="16">
        <v>8257</v>
      </c>
      <c r="T281" s="16">
        <v>8373</v>
      </c>
      <c r="U281" s="16">
        <v>8553</v>
      </c>
      <c r="V281" s="16">
        <v>8640</v>
      </c>
      <c r="W281" s="16">
        <v>8777</v>
      </c>
      <c r="X281" s="16">
        <v>8808</v>
      </c>
      <c r="Y281" s="16">
        <v>8926</v>
      </c>
      <c r="Z281" s="25">
        <v>8971</v>
      </c>
      <c r="AA281" s="25">
        <v>8978</v>
      </c>
      <c r="AB281" s="16">
        <v>9002</v>
      </c>
      <c r="AC281" s="16">
        <v>9065</v>
      </c>
      <c r="AD281" s="16">
        <v>9175</v>
      </c>
      <c r="AE281" s="16">
        <v>9210</v>
      </c>
      <c r="AF281" s="16">
        <v>9389</v>
      </c>
      <c r="AG281" s="16">
        <v>9571</v>
      </c>
      <c r="AH281" s="16">
        <v>9711</v>
      </c>
      <c r="AI281" s="16">
        <v>9896</v>
      </c>
      <c r="AJ281" s="16">
        <v>9995</v>
      </c>
      <c r="AK281" s="16">
        <v>10187</v>
      </c>
      <c r="AL281" s="16">
        <v>10399</v>
      </c>
      <c r="AM281" s="16">
        <v>10563</v>
      </c>
      <c r="AN281" s="16">
        <v>10610</v>
      </c>
      <c r="AO281" s="16">
        <v>10698</v>
      </c>
      <c r="AP281" s="16">
        <v>10673</v>
      </c>
      <c r="AQ281" s="16">
        <v>10800</v>
      </c>
      <c r="AR281" s="16">
        <v>10871</v>
      </c>
      <c r="AS281" s="16">
        <v>22191</v>
      </c>
      <c r="AT281" s="16">
        <v>22257</v>
      </c>
      <c r="AU281" s="16">
        <v>0</v>
      </c>
      <c r="AV281" s="16">
        <v>0</v>
      </c>
      <c r="AW281" s="16">
        <v>0</v>
      </c>
      <c r="AX281" s="16">
        <v>0</v>
      </c>
      <c r="AY281" s="16">
        <v>0</v>
      </c>
      <c r="AZ281" s="16">
        <v>0</v>
      </c>
      <c r="BA281" s="16">
        <v>0</v>
      </c>
      <c r="BB281" s="16">
        <v>0</v>
      </c>
      <c r="BC281" s="16">
        <v>0</v>
      </c>
      <c r="BD281" s="16">
        <v>0</v>
      </c>
      <c r="BG281">
        <f t="shared" ref="BG281:BG344" si="17">+BC281-X281</f>
        <v>-8808</v>
      </c>
      <c r="BH281">
        <f t="shared" ref="BH281:BH344" si="18">+BC281-W281</f>
        <v>-8777</v>
      </c>
      <c r="BI281">
        <f t="shared" ref="BI281:BI344" si="19">+B281</f>
        <v>258</v>
      </c>
    </row>
    <row r="282" spans="1:61" x14ac:dyDescent="0.25">
      <c r="A282" s="20" t="s">
        <v>634</v>
      </c>
      <c r="B282" s="20">
        <f>VLOOKUP(A282,'Gebieden vanaf 1830'!$A$4:$C$1457,3,FALSE)</f>
        <v>259</v>
      </c>
      <c r="C282" s="16">
        <v>6509</v>
      </c>
      <c r="D282" s="16">
        <v>6525</v>
      </c>
      <c r="E282" s="16">
        <v>6541</v>
      </c>
      <c r="F282" s="16">
        <v>6541</v>
      </c>
      <c r="G282" s="16">
        <v>6597</v>
      </c>
      <c r="H282" s="16">
        <v>6567</v>
      </c>
      <c r="I282" s="16">
        <v>6573</v>
      </c>
      <c r="J282" s="16">
        <v>6606</v>
      </c>
      <c r="K282" s="16">
        <v>6631</v>
      </c>
      <c r="L282" s="16">
        <v>6594</v>
      </c>
      <c r="M282" s="16">
        <v>6528</v>
      </c>
      <c r="N282" s="16">
        <v>6567</v>
      </c>
      <c r="O282" s="16">
        <v>0</v>
      </c>
      <c r="P282" s="16">
        <v>0</v>
      </c>
      <c r="Q282" s="16">
        <v>0</v>
      </c>
      <c r="R282" s="16">
        <v>0</v>
      </c>
      <c r="S282" s="16">
        <v>0</v>
      </c>
      <c r="T282" s="16">
        <v>0</v>
      </c>
      <c r="U282" s="16">
        <v>0</v>
      </c>
      <c r="V282" s="16">
        <v>0</v>
      </c>
      <c r="W282" s="16">
        <v>0</v>
      </c>
      <c r="X282" s="16">
        <v>0</v>
      </c>
      <c r="Y282" s="16">
        <v>0</v>
      </c>
      <c r="Z282" s="25">
        <v>0</v>
      </c>
      <c r="AA282" s="25">
        <v>0</v>
      </c>
      <c r="AB282" s="16">
        <v>0</v>
      </c>
      <c r="AC282" s="16">
        <v>0</v>
      </c>
      <c r="AD282" s="16">
        <v>0</v>
      </c>
      <c r="AE282" s="16">
        <v>0</v>
      </c>
      <c r="AF282" s="16">
        <v>0</v>
      </c>
      <c r="AG282" s="16">
        <v>0</v>
      </c>
      <c r="AH282" s="16">
        <v>0</v>
      </c>
      <c r="AI282" s="16">
        <v>0</v>
      </c>
      <c r="AJ282" s="16">
        <v>0</v>
      </c>
      <c r="AK282" s="16">
        <v>0</v>
      </c>
      <c r="AL282" s="16">
        <v>0</v>
      </c>
      <c r="AM282" s="16">
        <v>0</v>
      </c>
      <c r="AN282" s="16">
        <v>0</v>
      </c>
      <c r="AO282" s="16">
        <v>0</v>
      </c>
      <c r="AP282" s="16">
        <v>0</v>
      </c>
      <c r="AQ282" s="16">
        <v>0</v>
      </c>
      <c r="AR282" s="16">
        <v>0</v>
      </c>
      <c r="AS282" s="16">
        <v>0</v>
      </c>
      <c r="AT282" s="16">
        <v>0</v>
      </c>
      <c r="AU282" s="16">
        <v>0</v>
      </c>
      <c r="AV282" s="16">
        <v>0</v>
      </c>
      <c r="AW282" s="16">
        <v>0</v>
      </c>
      <c r="AX282" s="16">
        <v>0</v>
      </c>
      <c r="AY282" s="16">
        <v>0</v>
      </c>
      <c r="AZ282" s="16">
        <v>0</v>
      </c>
      <c r="BA282" s="16">
        <v>0</v>
      </c>
      <c r="BB282" s="16">
        <v>0</v>
      </c>
      <c r="BC282" s="16">
        <v>0</v>
      </c>
      <c r="BD282" s="16">
        <v>0</v>
      </c>
      <c r="BG282">
        <f t="shared" si="17"/>
        <v>0</v>
      </c>
      <c r="BH282">
        <f t="shared" si="18"/>
        <v>0</v>
      </c>
      <c r="BI282">
        <f t="shared" si="19"/>
        <v>259</v>
      </c>
    </row>
    <row r="283" spans="1:61" x14ac:dyDescent="0.25">
      <c r="A283" s="20" t="s">
        <v>54</v>
      </c>
      <c r="B283" s="20">
        <f>VLOOKUP(A283,'Gebieden vanaf 1830'!$A$4:$C$1457,3,FALSE)</f>
        <v>260</v>
      </c>
      <c r="C283" s="16">
        <v>12566</v>
      </c>
      <c r="D283" s="16">
        <v>12776</v>
      </c>
      <c r="E283" s="16">
        <v>13035</v>
      </c>
      <c r="F283" s="16">
        <v>13300</v>
      </c>
      <c r="G283" s="16">
        <v>13617</v>
      </c>
      <c r="H283" s="16">
        <v>13871</v>
      </c>
      <c r="I283" s="16">
        <v>14048</v>
      </c>
      <c r="J283" s="16">
        <v>14358</v>
      </c>
      <c r="K283" s="16">
        <v>14567</v>
      </c>
      <c r="L283" s="16">
        <v>14755</v>
      </c>
      <c r="M283" s="16">
        <v>15015</v>
      </c>
      <c r="N283" s="16">
        <v>15169</v>
      </c>
      <c r="O283" s="16">
        <v>15299</v>
      </c>
      <c r="P283" s="16">
        <v>15652</v>
      </c>
      <c r="Q283" s="16">
        <v>15847</v>
      </c>
      <c r="R283" s="16">
        <v>16038</v>
      </c>
      <c r="S283" s="16">
        <v>16263</v>
      </c>
      <c r="T283" s="16">
        <v>16286</v>
      </c>
      <c r="U283" s="16">
        <v>16573</v>
      </c>
      <c r="V283" s="16">
        <v>16927</v>
      </c>
      <c r="W283" s="16">
        <v>17136</v>
      </c>
      <c r="X283" s="16">
        <v>17365</v>
      </c>
      <c r="Y283" s="16">
        <v>17459</v>
      </c>
      <c r="Z283" s="25">
        <v>17529</v>
      </c>
      <c r="AA283" s="25">
        <v>17482</v>
      </c>
      <c r="AB283" s="16">
        <v>17510</v>
      </c>
      <c r="AC283" s="16">
        <v>17485</v>
      </c>
      <c r="AD283" s="16">
        <v>17561</v>
      </c>
      <c r="AE283" s="16">
        <v>17616</v>
      </c>
      <c r="AF283" s="16">
        <v>17823</v>
      </c>
      <c r="AG283" s="16">
        <v>17967</v>
      </c>
      <c r="AH283" s="16">
        <v>18157</v>
      </c>
      <c r="AI283" s="16">
        <v>18262</v>
      </c>
      <c r="AJ283" s="16">
        <v>18369</v>
      </c>
      <c r="AK283" s="16">
        <v>18448</v>
      </c>
      <c r="AL283" s="16">
        <v>18483</v>
      </c>
      <c r="AM283" s="16">
        <v>18774</v>
      </c>
      <c r="AN283" s="16">
        <v>18793</v>
      </c>
      <c r="AO283" s="16">
        <v>18823</v>
      </c>
      <c r="AP283" s="16">
        <v>18979</v>
      </c>
      <c r="AQ283" s="16">
        <v>19108</v>
      </c>
      <c r="AR283" s="16">
        <v>19224</v>
      </c>
      <c r="AS283" s="16">
        <v>19332</v>
      </c>
      <c r="AT283" s="16">
        <v>19412</v>
      </c>
      <c r="AU283" s="16">
        <v>19501</v>
      </c>
      <c r="AV283" s="16">
        <v>0</v>
      </c>
      <c r="AW283" s="16">
        <v>0</v>
      </c>
      <c r="AX283" s="16">
        <v>0</v>
      </c>
      <c r="AY283" s="16">
        <v>0</v>
      </c>
      <c r="AZ283" s="16">
        <v>0</v>
      </c>
      <c r="BA283" s="16">
        <v>0</v>
      </c>
      <c r="BB283" s="16">
        <v>0</v>
      </c>
      <c r="BC283" s="16">
        <v>0</v>
      </c>
      <c r="BD283" s="16">
        <v>0</v>
      </c>
      <c r="BG283">
        <f t="shared" si="17"/>
        <v>-17365</v>
      </c>
      <c r="BH283">
        <f t="shared" si="18"/>
        <v>-17136</v>
      </c>
      <c r="BI283">
        <f t="shared" si="19"/>
        <v>260</v>
      </c>
    </row>
    <row r="284" spans="1:61" x14ac:dyDescent="0.25">
      <c r="A284" s="20" t="s">
        <v>144</v>
      </c>
      <c r="B284" s="20">
        <f>VLOOKUP(A284,'Gebieden vanaf 1830'!$A$4:$C$1457,3,FALSE)</f>
        <v>261</v>
      </c>
      <c r="C284" s="16">
        <v>4917</v>
      </c>
      <c r="D284" s="16">
        <v>4955</v>
      </c>
      <c r="E284" s="16">
        <v>4947</v>
      </c>
      <c r="F284" s="16">
        <v>5018</v>
      </c>
      <c r="G284" s="16">
        <v>5109</v>
      </c>
      <c r="H284" s="16">
        <v>5153</v>
      </c>
      <c r="I284" s="16">
        <v>5188</v>
      </c>
      <c r="J284" s="16">
        <v>5311</v>
      </c>
      <c r="K284" s="16">
        <v>5386</v>
      </c>
      <c r="L284" s="16">
        <v>5428</v>
      </c>
      <c r="M284" s="16">
        <v>5516</v>
      </c>
      <c r="N284" s="16">
        <v>5621</v>
      </c>
      <c r="O284" s="16">
        <v>5630</v>
      </c>
      <c r="P284" s="16">
        <v>5816</v>
      </c>
      <c r="Q284" s="16">
        <v>5919</v>
      </c>
      <c r="R284" s="16">
        <v>5953</v>
      </c>
      <c r="S284" s="16">
        <v>6141</v>
      </c>
      <c r="T284" s="16">
        <v>6156</v>
      </c>
      <c r="U284" s="16">
        <v>6170</v>
      </c>
      <c r="V284" s="16">
        <v>6182</v>
      </c>
      <c r="W284" s="16">
        <v>6202</v>
      </c>
      <c r="X284" s="16">
        <v>6302</v>
      </c>
      <c r="Y284" s="16">
        <v>6317</v>
      </c>
      <c r="Z284" s="25">
        <v>6341</v>
      </c>
      <c r="AA284" s="25">
        <v>6405</v>
      </c>
      <c r="AB284" s="16">
        <v>6415</v>
      </c>
      <c r="AC284" s="16">
        <v>6476</v>
      </c>
      <c r="AD284" s="16">
        <v>6546</v>
      </c>
      <c r="AE284" s="16">
        <v>6607</v>
      </c>
      <c r="AF284" s="16">
        <v>6695</v>
      </c>
      <c r="AG284" s="16">
        <v>6783</v>
      </c>
      <c r="AH284" s="16">
        <v>6880</v>
      </c>
      <c r="AI284" s="16">
        <v>6928</v>
      </c>
      <c r="AJ284" s="16">
        <v>7019</v>
      </c>
      <c r="AK284" s="16">
        <v>7168</v>
      </c>
      <c r="AL284" s="16">
        <v>7275</v>
      </c>
      <c r="AM284" s="16">
        <v>7427</v>
      </c>
      <c r="AN284" s="16">
        <v>7616</v>
      </c>
      <c r="AO284" s="16">
        <v>7897</v>
      </c>
      <c r="AP284" s="16">
        <v>0</v>
      </c>
      <c r="AQ284" s="16">
        <v>0</v>
      </c>
      <c r="AR284" s="16">
        <v>0</v>
      </c>
      <c r="AS284" s="16">
        <v>0</v>
      </c>
      <c r="AT284" s="16">
        <v>0</v>
      </c>
      <c r="AU284" s="16">
        <v>0</v>
      </c>
      <c r="AV284" s="16">
        <v>0</v>
      </c>
      <c r="AW284" s="16">
        <v>0</v>
      </c>
      <c r="AX284" s="16">
        <v>0</v>
      </c>
      <c r="AY284" s="16">
        <v>0</v>
      </c>
      <c r="AZ284" s="16">
        <v>0</v>
      </c>
      <c r="BA284" s="16">
        <v>0</v>
      </c>
      <c r="BB284" s="16">
        <v>0</v>
      </c>
      <c r="BC284" s="16">
        <v>0</v>
      </c>
      <c r="BD284" s="16">
        <v>0</v>
      </c>
      <c r="BG284">
        <f t="shared" si="17"/>
        <v>-6302</v>
      </c>
      <c r="BH284">
        <f t="shared" si="18"/>
        <v>-6202</v>
      </c>
      <c r="BI284">
        <f t="shared" si="19"/>
        <v>261</v>
      </c>
    </row>
    <row r="285" spans="1:61" x14ac:dyDescent="0.25">
      <c r="A285" s="20" t="s">
        <v>1023</v>
      </c>
      <c r="B285" s="20">
        <f>VLOOKUP(A285,'Gebieden vanaf 1830'!$A$4:$C$1457,3,FALSE)</f>
        <v>262</v>
      </c>
      <c r="C285" s="16">
        <v>7745</v>
      </c>
      <c r="D285" s="16">
        <v>7855</v>
      </c>
      <c r="E285" s="16">
        <v>7837</v>
      </c>
      <c r="F285" s="16">
        <v>8010</v>
      </c>
      <c r="G285" s="16">
        <v>8239</v>
      </c>
      <c r="H285" s="16">
        <v>8307</v>
      </c>
      <c r="I285" s="16">
        <v>8715</v>
      </c>
      <c r="J285" s="16">
        <v>8900</v>
      </c>
      <c r="K285" s="16">
        <v>8984</v>
      </c>
      <c r="L285" s="16">
        <v>9211</v>
      </c>
      <c r="M285" s="16">
        <v>9452</v>
      </c>
      <c r="N285" s="16">
        <v>9645</v>
      </c>
      <c r="O285" s="16">
        <v>16800</v>
      </c>
      <c r="P285" s="16">
        <v>16785</v>
      </c>
      <c r="Q285" s="16">
        <v>16794</v>
      </c>
      <c r="R285" s="16">
        <v>16866</v>
      </c>
      <c r="S285" s="16">
        <v>17274</v>
      </c>
      <c r="T285" s="16">
        <v>17360</v>
      </c>
      <c r="U285" s="16">
        <v>17407</v>
      </c>
      <c r="V285" s="16">
        <v>17549</v>
      </c>
      <c r="W285" s="16">
        <v>17520</v>
      </c>
      <c r="X285" s="16">
        <v>17628</v>
      </c>
      <c r="Y285" s="16">
        <v>17842</v>
      </c>
      <c r="Z285" s="25">
        <v>17925</v>
      </c>
      <c r="AA285" s="25">
        <v>18057</v>
      </c>
      <c r="AB285" s="16">
        <v>18143</v>
      </c>
      <c r="AC285" s="16">
        <v>18362</v>
      </c>
      <c r="AD285" s="16">
        <v>18239</v>
      </c>
      <c r="AE285" s="16">
        <v>18241</v>
      </c>
      <c r="AF285" s="16">
        <v>18295</v>
      </c>
      <c r="AG285" s="16">
        <v>18392</v>
      </c>
      <c r="AH285" s="16">
        <v>18519</v>
      </c>
      <c r="AI285" s="16">
        <v>18504</v>
      </c>
      <c r="AJ285" s="16">
        <v>18416</v>
      </c>
      <c r="AK285" s="16">
        <v>18455</v>
      </c>
      <c r="AL285" s="16">
        <v>18502</v>
      </c>
      <c r="AM285" s="16">
        <v>18608</v>
      </c>
      <c r="AN285" s="16">
        <v>18831</v>
      </c>
      <c r="AO285" s="16">
        <v>18872</v>
      </c>
      <c r="AP285" s="16">
        <v>19058</v>
      </c>
      <c r="AQ285" s="16">
        <v>19189</v>
      </c>
      <c r="AR285" s="16">
        <v>19179</v>
      </c>
      <c r="AS285" s="16">
        <v>19413</v>
      </c>
      <c r="AT285" s="16">
        <v>19370</v>
      </c>
      <c r="AU285" s="16">
        <v>19388</v>
      </c>
      <c r="AV285" s="16">
        <v>32816</v>
      </c>
      <c r="AW285" s="16">
        <v>32861</v>
      </c>
      <c r="AX285" s="16">
        <v>32832</v>
      </c>
      <c r="AY285" s="16">
        <v>33045</v>
      </c>
      <c r="AZ285" s="16">
        <v>33313</v>
      </c>
      <c r="BA285" s="16">
        <v>33395</v>
      </c>
      <c r="BB285" s="16">
        <v>33278</v>
      </c>
      <c r="BC285" s="16">
        <v>33263</v>
      </c>
      <c r="BD285" s="16">
        <v>33308</v>
      </c>
      <c r="BG285">
        <f t="shared" si="17"/>
        <v>15635</v>
      </c>
      <c r="BH285">
        <f t="shared" si="18"/>
        <v>15743</v>
      </c>
      <c r="BI285">
        <f t="shared" si="19"/>
        <v>262</v>
      </c>
    </row>
    <row r="286" spans="1:61" x14ac:dyDescent="0.25">
      <c r="A286" s="20" t="s">
        <v>1024</v>
      </c>
      <c r="B286" s="20">
        <f>VLOOKUP(A286,'Gebieden vanaf 1830'!$A$4:$C$1457,3,FALSE)</f>
        <v>263</v>
      </c>
      <c r="C286" s="16">
        <v>6111</v>
      </c>
      <c r="D286" s="16">
        <v>6217</v>
      </c>
      <c r="E286" s="16">
        <v>6316</v>
      </c>
      <c r="F286" s="16">
        <v>6433</v>
      </c>
      <c r="G286" s="16">
        <v>6566</v>
      </c>
      <c r="H286" s="16">
        <v>6701</v>
      </c>
      <c r="I286" s="16">
        <v>6759</v>
      </c>
      <c r="J286" s="16">
        <v>6894</v>
      </c>
      <c r="K286" s="16">
        <v>6999</v>
      </c>
      <c r="L286" s="16">
        <v>7070</v>
      </c>
      <c r="M286" s="16">
        <v>7095</v>
      </c>
      <c r="N286" s="16">
        <v>7179</v>
      </c>
      <c r="O286" s="16">
        <v>7310</v>
      </c>
      <c r="P286" s="16">
        <v>7300</v>
      </c>
      <c r="Q286" s="16">
        <v>7403</v>
      </c>
      <c r="R286" s="16">
        <v>7520</v>
      </c>
      <c r="S286" s="16">
        <v>7584</v>
      </c>
      <c r="T286" s="16">
        <v>7635</v>
      </c>
      <c r="U286" s="16">
        <v>7762</v>
      </c>
      <c r="V286" s="16">
        <v>7853</v>
      </c>
      <c r="W286" s="16">
        <v>7908</v>
      </c>
      <c r="X286" s="16">
        <v>8023</v>
      </c>
      <c r="Y286" s="16">
        <v>8097</v>
      </c>
      <c r="Z286" s="25">
        <v>8145</v>
      </c>
      <c r="AA286" s="25">
        <v>8247</v>
      </c>
      <c r="AB286" s="16">
        <v>8298</v>
      </c>
      <c r="AC286" s="16">
        <v>8318</v>
      </c>
      <c r="AD286" s="16">
        <v>8372</v>
      </c>
      <c r="AE286" s="16">
        <v>8442</v>
      </c>
      <c r="AF286" s="16">
        <v>8563</v>
      </c>
      <c r="AG286" s="16">
        <v>8669</v>
      </c>
      <c r="AH286" s="16">
        <v>8833</v>
      </c>
      <c r="AI286" s="16">
        <v>8950</v>
      </c>
      <c r="AJ286" s="16">
        <v>9044</v>
      </c>
      <c r="AK286" s="16">
        <v>9095</v>
      </c>
      <c r="AL286" s="16">
        <v>9154</v>
      </c>
      <c r="AM286" s="16">
        <v>9205</v>
      </c>
      <c r="AN286" s="16">
        <v>9315</v>
      </c>
      <c r="AO286" s="16">
        <v>9405</v>
      </c>
      <c r="AP286" s="16">
        <v>22934</v>
      </c>
      <c r="AQ286" s="16">
        <v>23045</v>
      </c>
      <c r="AR286" s="16">
        <v>23370</v>
      </c>
      <c r="AS286" s="16">
        <v>23576</v>
      </c>
      <c r="AT286" s="16">
        <v>23519</v>
      </c>
      <c r="AU286" s="16">
        <v>23521</v>
      </c>
      <c r="AV286" s="16">
        <v>23554</v>
      </c>
      <c r="AW286" s="16">
        <v>23565</v>
      </c>
      <c r="AX286" s="16">
        <v>23514</v>
      </c>
      <c r="AY286" s="16">
        <v>23631</v>
      </c>
      <c r="AZ286" s="16">
        <v>23798</v>
      </c>
      <c r="BA286" s="16">
        <v>23756</v>
      </c>
      <c r="BB286" s="16">
        <v>23970</v>
      </c>
      <c r="BC286" s="16">
        <v>24022</v>
      </c>
      <c r="BD286" s="16">
        <v>24092</v>
      </c>
      <c r="BG286">
        <f t="shared" si="17"/>
        <v>15999</v>
      </c>
      <c r="BH286">
        <f t="shared" si="18"/>
        <v>16114</v>
      </c>
      <c r="BI286">
        <f t="shared" si="19"/>
        <v>263</v>
      </c>
    </row>
    <row r="287" spans="1:61" x14ac:dyDescent="0.25">
      <c r="A287" s="20" t="s">
        <v>140</v>
      </c>
      <c r="B287" s="20">
        <f>VLOOKUP(A287,'Gebieden vanaf 1830'!$A$4:$C$1457,3,FALSE)</f>
        <v>264</v>
      </c>
      <c r="C287" s="16">
        <v>4694</v>
      </c>
      <c r="D287" s="16">
        <v>4735</v>
      </c>
      <c r="E287" s="16">
        <v>4715</v>
      </c>
      <c r="F287" s="16">
        <v>4739</v>
      </c>
      <c r="G287" s="16">
        <v>4720</v>
      </c>
      <c r="H287" s="16">
        <v>4728</v>
      </c>
      <c r="I287" s="16">
        <v>4788</v>
      </c>
      <c r="J287" s="16">
        <v>4917</v>
      </c>
      <c r="K287" s="16">
        <v>5097</v>
      </c>
      <c r="L287" s="16">
        <v>5119</v>
      </c>
      <c r="M287" s="16">
        <v>5261</v>
      </c>
      <c r="N287" s="16">
        <v>5305</v>
      </c>
      <c r="O287" s="16">
        <v>5331</v>
      </c>
      <c r="P287" s="16">
        <v>5422</v>
      </c>
      <c r="Q287" s="16">
        <v>5520</v>
      </c>
      <c r="R287" s="16">
        <v>5587</v>
      </c>
      <c r="S287" s="16">
        <v>5603</v>
      </c>
      <c r="T287" s="16">
        <v>5696</v>
      </c>
      <c r="U287" s="16">
        <v>5690</v>
      </c>
      <c r="V287" s="16">
        <v>5715</v>
      </c>
      <c r="W287" s="16">
        <v>5773</v>
      </c>
      <c r="X287" s="16">
        <v>5770</v>
      </c>
      <c r="Y287" s="16">
        <v>5782</v>
      </c>
      <c r="Z287" s="25">
        <v>5800</v>
      </c>
      <c r="AA287" s="25">
        <v>5774</v>
      </c>
      <c r="AB287" s="16">
        <v>5775</v>
      </c>
      <c r="AC287" s="16">
        <v>5736</v>
      </c>
      <c r="AD287" s="16">
        <v>5770</v>
      </c>
      <c r="AE287" s="16">
        <v>5856</v>
      </c>
      <c r="AF287" s="16">
        <v>5853</v>
      </c>
      <c r="AG287" s="16">
        <v>5825</v>
      </c>
      <c r="AH287" s="16">
        <v>5865</v>
      </c>
      <c r="AI287" s="16">
        <v>5885</v>
      </c>
      <c r="AJ287" s="16">
        <v>5990</v>
      </c>
      <c r="AK287" s="16">
        <v>6239</v>
      </c>
      <c r="AL287" s="16">
        <v>6464</v>
      </c>
      <c r="AM287" s="16">
        <v>6523</v>
      </c>
      <c r="AN287" s="16">
        <v>6594</v>
      </c>
      <c r="AO287" s="16">
        <v>6642</v>
      </c>
      <c r="AP287" s="16">
        <v>0</v>
      </c>
      <c r="AQ287" s="16">
        <v>0</v>
      </c>
      <c r="AR287" s="16">
        <v>0</v>
      </c>
      <c r="AS287" s="16">
        <v>0</v>
      </c>
      <c r="AT287" s="16">
        <v>0</v>
      </c>
      <c r="AU287" s="16">
        <v>0</v>
      </c>
      <c r="AV287" s="16">
        <v>0</v>
      </c>
      <c r="AW287" s="16">
        <v>0</v>
      </c>
      <c r="AX287" s="16">
        <v>0</v>
      </c>
      <c r="AY287" s="16">
        <v>0</v>
      </c>
      <c r="AZ287" s="16">
        <v>0</v>
      </c>
      <c r="BA287" s="16">
        <v>0</v>
      </c>
      <c r="BB287" s="16">
        <v>0</v>
      </c>
      <c r="BC287" s="16">
        <v>0</v>
      </c>
      <c r="BD287" s="16">
        <v>0</v>
      </c>
      <c r="BG287">
        <f t="shared" si="17"/>
        <v>-5770</v>
      </c>
      <c r="BH287">
        <f t="shared" si="18"/>
        <v>-5773</v>
      </c>
      <c r="BI287">
        <f t="shared" si="19"/>
        <v>264</v>
      </c>
    </row>
    <row r="288" spans="1:61" x14ac:dyDescent="0.25">
      <c r="A288" s="20" t="s">
        <v>1025</v>
      </c>
      <c r="B288" s="20">
        <f>VLOOKUP(A288,'Gebieden vanaf 1830'!$A$4:$C$1457,3,FALSE)</f>
        <v>265</v>
      </c>
      <c r="C288" s="16">
        <v>4015</v>
      </c>
      <c r="D288" s="16">
        <v>4127</v>
      </c>
      <c r="E288" s="16">
        <v>4203</v>
      </c>
      <c r="F288" s="16">
        <v>4312</v>
      </c>
      <c r="G288" s="16">
        <v>4411</v>
      </c>
      <c r="H288" s="16">
        <v>4510</v>
      </c>
      <c r="I288" s="16">
        <v>4612</v>
      </c>
      <c r="J288" s="16">
        <v>4715</v>
      </c>
      <c r="K288" s="16">
        <v>4722</v>
      </c>
      <c r="L288" s="16">
        <v>4735</v>
      </c>
      <c r="M288" s="16">
        <v>4764</v>
      </c>
      <c r="N288" s="16">
        <v>4760</v>
      </c>
      <c r="O288" s="16">
        <v>4808</v>
      </c>
      <c r="P288" s="16">
        <v>4857</v>
      </c>
      <c r="Q288" s="16">
        <v>4909</v>
      </c>
      <c r="R288" s="16">
        <v>4975</v>
      </c>
      <c r="S288" s="16">
        <v>5035</v>
      </c>
      <c r="T288" s="16">
        <v>5009</v>
      </c>
      <c r="U288" s="16">
        <v>5040</v>
      </c>
      <c r="V288" s="16">
        <v>5026</v>
      </c>
      <c r="W288" s="16">
        <v>5021</v>
      </c>
      <c r="X288" s="16">
        <v>5048</v>
      </c>
      <c r="Y288" s="16">
        <v>5062</v>
      </c>
      <c r="Z288" s="25">
        <v>5053</v>
      </c>
      <c r="AA288" s="25">
        <v>5083</v>
      </c>
      <c r="AB288" s="16">
        <v>5144</v>
      </c>
      <c r="AC288" s="16">
        <v>5135</v>
      </c>
      <c r="AD288" s="16">
        <v>5207</v>
      </c>
      <c r="AE288" s="16">
        <v>5264</v>
      </c>
      <c r="AF288" s="16">
        <v>5287</v>
      </c>
      <c r="AG288" s="16">
        <v>5334</v>
      </c>
      <c r="AH288" s="16">
        <v>5419</v>
      </c>
      <c r="AI288" s="16">
        <v>5456</v>
      </c>
      <c r="AJ288" s="16">
        <v>5514</v>
      </c>
      <c r="AK288" s="16">
        <v>5603</v>
      </c>
      <c r="AL288" s="16">
        <v>5678</v>
      </c>
      <c r="AM288" s="16">
        <v>5671</v>
      </c>
      <c r="AN288" s="16">
        <v>5771</v>
      </c>
      <c r="AO288" s="16">
        <v>5889</v>
      </c>
      <c r="AP288" s="16">
        <v>5915</v>
      </c>
      <c r="AQ288" s="16">
        <v>5875</v>
      </c>
      <c r="AR288" s="16">
        <v>5871</v>
      </c>
      <c r="AS288" s="16">
        <v>5931</v>
      </c>
      <c r="AT288" s="16">
        <v>5911</v>
      </c>
      <c r="AU288" s="16">
        <v>5914</v>
      </c>
      <c r="AV288" s="16">
        <v>5888</v>
      </c>
      <c r="AW288" s="16">
        <v>5848</v>
      </c>
      <c r="AX288" s="16">
        <v>5866</v>
      </c>
      <c r="AY288" s="16">
        <v>5876</v>
      </c>
      <c r="AZ288" s="16">
        <v>5857</v>
      </c>
      <c r="BA288" s="16">
        <v>5914</v>
      </c>
      <c r="BB288" s="16">
        <v>5921</v>
      </c>
      <c r="BC288" s="16">
        <v>5903</v>
      </c>
      <c r="BD288" s="16">
        <v>5924</v>
      </c>
      <c r="BG288">
        <f t="shared" si="17"/>
        <v>855</v>
      </c>
      <c r="BH288">
        <f t="shared" si="18"/>
        <v>882</v>
      </c>
      <c r="BI288">
        <f t="shared" si="19"/>
        <v>265</v>
      </c>
    </row>
    <row r="289" spans="1:61" x14ac:dyDescent="0.25">
      <c r="A289" s="20" t="s">
        <v>47</v>
      </c>
      <c r="B289" s="20">
        <f>VLOOKUP(A289,'Gebieden vanaf 1830'!$A$4:$C$1457,3,FALSE)</f>
        <v>266</v>
      </c>
      <c r="C289" s="16">
        <v>8452</v>
      </c>
      <c r="D289" s="16">
        <v>8573</v>
      </c>
      <c r="E289" s="16">
        <v>8744</v>
      </c>
      <c r="F289" s="16">
        <v>8822</v>
      </c>
      <c r="G289" s="16">
        <v>8911</v>
      </c>
      <c r="H289" s="16">
        <v>9056</v>
      </c>
      <c r="I289" s="16">
        <v>9297</v>
      </c>
      <c r="J289" s="16">
        <v>9454</v>
      </c>
      <c r="K289" s="16">
        <v>9506</v>
      </c>
      <c r="L289" s="16">
        <v>9543</v>
      </c>
      <c r="M289" s="16">
        <v>9739</v>
      </c>
      <c r="N289" s="16">
        <v>9968</v>
      </c>
      <c r="O289" s="16">
        <v>10044</v>
      </c>
      <c r="P289" s="16">
        <v>10173</v>
      </c>
      <c r="Q289" s="16">
        <v>10373</v>
      </c>
      <c r="R289" s="16">
        <v>10666</v>
      </c>
      <c r="S289" s="16">
        <v>10842</v>
      </c>
      <c r="T289" s="16">
        <v>10876</v>
      </c>
      <c r="U289" s="16">
        <v>10914</v>
      </c>
      <c r="V289" s="16">
        <v>10986</v>
      </c>
      <c r="W289" s="16">
        <v>11097</v>
      </c>
      <c r="X289" s="16">
        <v>11102</v>
      </c>
      <c r="Y289" s="16">
        <v>11065</v>
      </c>
      <c r="Z289" s="25">
        <v>11051</v>
      </c>
      <c r="AA289" s="25">
        <v>11022</v>
      </c>
      <c r="AB289" s="16">
        <v>10981</v>
      </c>
      <c r="AC289" s="16">
        <v>11012</v>
      </c>
      <c r="AD289" s="16">
        <v>10992</v>
      </c>
      <c r="AE289" s="16">
        <v>10925</v>
      </c>
      <c r="AF289" s="16">
        <v>10982</v>
      </c>
      <c r="AG289" s="16">
        <v>11007</v>
      </c>
      <c r="AH289" s="16">
        <v>10994</v>
      </c>
      <c r="AI289" s="16">
        <v>10904</v>
      </c>
      <c r="AJ289" s="16">
        <v>10933</v>
      </c>
      <c r="AK289" s="16">
        <v>10940</v>
      </c>
      <c r="AL289" s="16">
        <v>10956</v>
      </c>
      <c r="AM289" s="16">
        <v>11002</v>
      </c>
      <c r="AN289" s="16">
        <v>11018</v>
      </c>
      <c r="AO289" s="16">
        <v>11069</v>
      </c>
      <c r="AP289" s="16">
        <v>11072</v>
      </c>
      <c r="AQ289" s="16">
        <v>11050</v>
      </c>
      <c r="AR289" s="16">
        <v>11047</v>
      </c>
      <c r="AS289" s="16">
        <v>11021</v>
      </c>
      <c r="AT289" s="16">
        <v>11057</v>
      </c>
      <c r="AU289" s="16">
        <v>10971</v>
      </c>
      <c r="AV289" s="16">
        <v>0</v>
      </c>
      <c r="AW289" s="16">
        <v>0</v>
      </c>
      <c r="AX289" s="16">
        <v>0</v>
      </c>
      <c r="AY289" s="16">
        <v>0</v>
      </c>
      <c r="AZ289" s="16">
        <v>0</v>
      </c>
      <c r="BA289" s="16">
        <v>0</v>
      </c>
      <c r="BB289" s="16">
        <v>0</v>
      </c>
      <c r="BC289" s="16">
        <v>0</v>
      </c>
      <c r="BD289" s="16">
        <v>0</v>
      </c>
      <c r="BG289">
        <f t="shared" si="17"/>
        <v>-11102</v>
      </c>
      <c r="BH289">
        <f t="shared" si="18"/>
        <v>-11097</v>
      </c>
      <c r="BI289">
        <f t="shared" si="19"/>
        <v>266</v>
      </c>
    </row>
    <row r="290" spans="1:61" x14ac:dyDescent="0.25">
      <c r="A290" s="20" t="s">
        <v>1026</v>
      </c>
      <c r="B290" s="20">
        <f>VLOOKUP(A290,'Gebieden vanaf 1830'!$A$4:$C$1457,3,FALSE)</f>
        <v>267</v>
      </c>
      <c r="C290" s="16">
        <v>15121</v>
      </c>
      <c r="D290" s="16">
        <v>15351</v>
      </c>
      <c r="E290" s="16">
        <v>15540</v>
      </c>
      <c r="F290" s="16">
        <v>15796</v>
      </c>
      <c r="G290" s="16">
        <v>16027</v>
      </c>
      <c r="H290" s="16">
        <v>16249</v>
      </c>
      <c r="I290" s="16">
        <v>16442</v>
      </c>
      <c r="J290" s="16">
        <v>16747</v>
      </c>
      <c r="K290" s="16">
        <v>17209</v>
      </c>
      <c r="L290" s="16">
        <v>17320</v>
      </c>
      <c r="M290" s="16">
        <v>17718</v>
      </c>
      <c r="N290" s="16">
        <v>18412</v>
      </c>
      <c r="O290" s="16">
        <v>19179</v>
      </c>
      <c r="P290" s="16">
        <v>19853</v>
      </c>
      <c r="Q290" s="16">
        <v>20854</v>
      </c>
      <c r="R290" s="16">
        <v>21304</v>
      </c>
      <c r="S290" s="16">
        <v>21615</v>
      </c>
      <c r="T290" s="16">
        <v>22283</v>
      </c>
      <c r="U290" s="16">
        <v>22706</v>
      </c>
      <c r="V290" s="16">
        <v>22904</v>
      </c>
      <c r="W290" s="16">
        <v>23358</v>
      </c>
      <c r="X290" s="16">
        <v>23702</v>
      </c>
      <c r="Y290" s="16">
        <v>23867</v>
      </c>
      <c r="Z290" s="25">
        <v>24101</v>
      </c>
      <c r="AA290" s="25">
        <v>24266</v>
      </c>
      <c r="AB290" s="16">
        <v>24389</v>
      </c>
      <c r="AC290" s="16">
        <v>24618</v>
      </c>
      <c r="AD290" s="16">
        <v>24984</v>
      </c>
      <c r="AE290" s="16">
        <v>25393</v>
      </c>
      <c r="AF290" s="16">
        <v>25613</v>
      </c>
      <c r="AG290" s="16">
        <v>25619</v>
      </c>
      <c r="AH290" s="16">
        <v>25836</v>
      </c>
      <c r="AI290" s="16">
        <v>26134</v>
      </c>
      <c r="AJ290" s="16">
        <v>26515</v>
      </c>
      <c r="AK290" s="16">
        <v>26613</v>
      </c>
      <c r="AL290" s="16">
        <v>26796</v>
      </c>
      <c r="AM290" s="16">
        <v>26957</v>
      </c>
      <c r="AN290" s="16">
        <v>27040</v>
      </c>
      <c r="AO290" s="16">
        <v>27164</v>
      </c>
      <c r="AP290" s="16">
        <v>27367</v>
      </c>
      <c r="AQ290" s="16">
        <v>36315</v>
      </c>
      <c r="AR290" s="16">
        <v>36721</v>
      </c>
      <c r="AS290" s="16">
        <v>37327</v>
      </c>
      <c r="AT290" s="16">
        <v>37631</v>
      </c>
      <c r="AU290" s="16">
        <v>37983</v>
      </c>
      <c r="AV290" s="16">
        <v>38419</v>
      </c>
      <c r="AW290" s="16">
        <v>38695</v>
      </c>
      <c r="AX290" s="16">
        <v>38879</v>
      </c>
      <c r="AY290" s="16">
        <v>38982</v>
      </c>
      <c r="AZ290" s="16">
        <v>39080</v>
      </c>
      <c r="BA290" s="16">
        <v>39538</v>
      </c>
      <c r="BB290" s="16">
        <v>39788</v>
      </c>
      <c r="BC290" s="16">
        <v>40126</v>
      </c>
      <c r="BD290" s="16">
        <v>40355</v>
      </c>
      <c r="BG290">
        <f t="shared" si="17"/>
        <v>16424</v>
      </c>
      <c r="BH290">
        <f t="shared" si="18"/>
        <v>16768</v>
      </c>
      <c r="BI290">
        <f t="shared" si="19"/>
        <v>267</v>
      </c>
    </row>
    <row r="291" spans="1:61" x14ac:dyDescent="0.25">
      <c r="A291" s="20" t="s">
        <v>1027</v>
      </c>
      <c r="B291" s="20">
        <f>VLOOKUP(A291,'Gebieden vanaf 1830'!$A$4:$C$1457,3,FALSE)</f>
        <v>268</v>
      </c>
      <c r="C291" s="16">
        <v>129576</v>
      </c>
      <c r="D291" s="16">
        <v>131593</v>
      </c>
      <c r="E291" s="16">
        <v>134143</v>
      </c>
      <c r="F291" s="16">
        <v>136111</v>
      </c>
      <c r="G291" s="16">
        <v>137782</v>
      </c>
      <c r="H291" s="16">
        <v>139781</v>
      </c>
      <c r="I291" s="16">
        <v>142022</v>
      </c>
      <c r="J291" s="16">
        <v>144004</v>
      </c>
      <c r="K291" s="16">
        <v>145455</v>
      </c>
      <c r="L291" s="16">
        <v>147201</v>
      </c>
      <c r="M291" s="16">
        <v>148790</v>
      </c>
      <c r="N291" s="16">
        <v>150185</v>
      </c>
      <c r="O291" s="16">
        <v>150229</v>
      </c>
      <c r="P291" s="16">
        <v>149205</v>
      </c>
      <c r="Q291" s="16">
        <v>148247</v>
      </c>
      <c r="R291" s="16">
        <v>147810</v>
      </c>
      <c r="S291" s="16">
        <v>148493</v>
      </c>
      <c r="T291" s="16">
        <v>148094</v>
      </c>
      <c r="U291" s="16">
        <v>147985</v>
      </c>
      <c r="V291" s="16">
        <v>147670</v>
      </c>
      <c r="W291" s="16">
        <v>147614</v>
      </c>
      <c r="X291" s="16">
        <v>147346</v>
      </c>
      <c r="Y291" s="16">
        <v>147172</v>
      </c>
      <c r="Z291" s="25">
        <v>147139</v>
      </c>
      <c r="AA291" s="25">
        <v>147102</v>
      </c>
      <c r="AB291" s="16">
        <v>146452</v>
      </c>
      <c r="AC291" s="16">
        <v>147182</v>
      </c>
      <c r="AD291" s="16">
        <v>146639</v>
      </c>
      <c r="AE291" s="16">
        <v>145816</v>
      </c>
      <c r="AF291" s="16">
        <v>145405</v>
      </c>
      <c r="AG291" s="16">
        <v>144748</v>
      </c>
      <c r="AH291" s="16">
        <v>145782</v>
      </c>
      <c r="AI291" s="16">
        <v>146344</v>
      </c>
      <c r="AJ291" s="16">
        <v>146993</v>
      </c>
      <c r="AK291" s="16">
        <v>147018</v>
      </c>
      <c r="AL291" s="16">
        <v>147557</v>
      </c>
      <c r="AM291" s="16">
        <v>147600</v>
      </c>
      <c r="AN291" s="16">
        <v>147206</v>
      </c>
      <c r="AO291" s="16">
        <v>150495</v>
      </c>
      <c r="AP291" s="16">
        <v>151864</v>
      </c>
      <c r="AQ291" s="16">
        <v>152200</v>
      </c>
      <c r="AR291" s="16">
        <v>153705</v>
      </c>
      <c r="AS291" s="16">
        <v>154616</v>
      </c>
      <c r="AT291" s="16">
        <v>156198</v>
      </c>
      <c r="AU291" s="16">
        <v>157466</v>
      </c>
      <c r="AV291" s="16">
        <v>158215</v>
      </c>
      <c r="AW291" s="16">
        <v>159522</v>
      </c>
      <c r="AX291" s="16">
        <v>160907</v>
      </c>
      <c r="AY291" s="16">
        <v>161251</v>
      </c>
      <c r="AZ291" s="16">
        <v>161817</v>
      </c>
      <c r="BA291" s="16">
        <v>162963</v>
      </c>
      <c r="BB291" s="16">
        <v>164223</v>
      </c>
      <c r="BC291" s="16">
        <v>165182</v>
      </c>
      <c r="BD291" s="16">
        <v>166382</v>
      </c>
      <c r="BG291">
        <f t="shared" si="17"/>
        <v>17836</v>
      </c>
      <c r="BH291">
        <f t="shared" si="18"/>
        <v>17568</v>
      </c>
      <c r="BI291">
        <f t="shared" si="19"/>
        <v>268</v>
      </c>
    </row>
    <row r="292" spans="1:61" x14ac:dyDescent="0.25">
      <c r="A292" s="20" t="s">
        <v>1028</v>
      </c>
      <c r="B292" s="20">
        <f>VLOOKUP(A292,'Gebieden vanaf 1830'!$A$4:$C$1457,3,FALSE)</f>
        <v>269</v>
      </c>
      <c r="C292" s="16">
        <v>14536</v>
      </c>
      <c r="D292" s="16">
        <v>14846</v>
      </c>
      <c r="E292" s="16">
        <v>15302</v>
      </c>
      <c r="F292" s="16">
        <v>15744</v>
      </c>
      <c r="G292" s="16">
        <v>16095</v>
      </c>
      <c r="H292" s="16">
        <v>16642</v>
      </c>
      <c r="I292" s="16">
        <v>16896</v>
      </c>
      <c r="J292" s="16">
        <v>17279</v>
      </c>
      <c r="K292" s="16">
        <v>17566</v>
      </c>
      <c r="L292" s="16">
        <v>17953</v>
      </c>
      <c r="M292" s="16">
        <v>18138</v>
      </c>
      <c r="N292" s="16">
        <v>16906</v>
      </c>
      <c r="O292" s="16">
        <v>17111</v>
      </c>
      <c r="P292" s="16">
        <v>17184</v>
      </c>
      <c r="Q292" s="16">
        <v>17386</v>
      </c>
      <c r="R292" s="16">
        <v>18203</v>
      </c>
      <c r="S292" s="16">
        <v>18434</v>
      </c>
      <c r="T292" s="16">
        <v>18790</v>
      </c>
      <c r="U292" s="16">
        <v>19079</v>
      </c>
      <c r="V292" s="16">
        <v>19352</v>
      </c>
      <c r="W292" s="16">
        <v>19583</v>
      </c>
      <c r="X292" s="16">
        <v>19815</v>
      </c>
      <c r="Y292" s="16">
        <v>19953</v>
      </c>
      <c r="Z292" s="25">
        <v>20075</v>
      </c>
      <c r="AA292" s="25">
        <v>20192</v>
      </c>
      <c r="AB292" s="16">
        <v>20374</v>
      </c>
      <c r="AC292" s="16">
        <v>20461</v>
      </c>
      <c r="AD292" s="16">
        <v>20751</v>
      </c>
      <c r="AE292" s="16">
        <v>21013</v>
      </c>
      <c r="AF292" s="16">
        <v>21353</v>
      </c>
      <c r="AG292" s="16">
        <v>21487</v>
      </c>
      <c r="AH292" s="16">
        <v>21562</v>
      </c>
      <c r="AI292" s="16">
        <v>21646</v>
      </c>
      <c r="AJ292" s="16">
        <v>21656</v>
      </c>
      <c r="AK292" s="16">
        <v>21690</v>
      </c>
      <c r="AL292" s="16">
        <v>21858</v>
      </c>
      <c r="AM292" s="16">
        <v>21984</v>
      </c>
      <c r="AN292" s="16">
        <v>22142</v>
      </c>
      <c r="AO292" s="16">
        <v>22135</v>
      </c>
      <c r="AP292" s="16">
        <v>22278</v>
      </c>
      <c r="AQ292" s="16">
        <v>22374</v>
      </c>
      <c r="AR292" s="16">
        <v>22645</v>
      </c>
      <c r="AS292" s="16">
        <v>22680</v>
      </c>
      <c r="AT292" s="16">
        <v>22892</v>
      </c>
      <c r="AU292" s="16">
        <v>22951</v>
      </c>
      <c r="AV292" s="16">
        <v>22966</v>
      </c>
      <c r="AW292" s="16">
        <v>22880</v>
      </c>
      <c r="AX292" s="16">
        <v>22800</v>
      </c>
      <c r="AY292" s="16">
        <v>22771</v>
      </c>
      <c r="AZ292" s="16">
        <v>22622</v>
      </c>
      <c r="BA292" s="16">
        <v>22750</v>
      </c>
      <c r="BB292" s="16">
        <v>22659</v>
      </c>
      <c r="BC292" s="16">
        <v>22716</v>
      </c>
      <c r="BD292" s="16">
        <v>22774</v>
      </c>
      <c r="BG292">
        <f t="shared" si="17"/>
        <v>2901</v>
      </c>
      <c r="BH292">
        <f t="shared" si="18"/>
        <v>3133</v>
      </c>
      <c r="BI292">
        <f t="shared" si="19"/>
        <v>269</v>
      </c>
    </row>
    <row r="293" spans="1:61" x14ac:dyDescent="0.25">
      <c r="A293" s="20" t="s">
        <v>574</v>
      </c>
      <c r="B293" s="20">
        <f>VLOOKUP(A293,'Gebieden vanaf 1830'!$A$4:$C$1457,3,FALSE)</f>
        <v>270</v>
      </c>
      <c r="C293" s="16">
        <v>1304</v>
      </c>
      <c r="D293" s="16">
        <v>1315</v>
      </c>
      <c r="E293" s="16">
        <v>1323</v>
      </c>
      <c r="F293" s="16">
        <v>1321</v>
      </c>
      <c r="G293" s="16">
        <v>1333</v>
      </c>
      <c r="H293" s="16">
        <v>1351</v>
      </c>
      <c r="I293" s="16">
        <v>1372</v>
      </c>
      <c r="J293" s="16">
        <v>1365</v>
      </c>
      <c r="K293" s="16">
        <v>1393</v>
      </c>
      <c r="L293" s="16">
        <v>1387</v>
      </c>
      <c r="M293" s="16">
        <v>1423</v>
      </c>
      <c r="N293" s="16">
        <v>1435</v>
      </c>
      <c r="O293" s="16">
        <v>1434</v>
      </c>
      <c r="P293" s="16">
        <v>1453</v>
      </c>
      <c r="Q293" s="16">
        <v>1498</v>
      </c>
      <c r="R293" s="16">
        <v>1474</v>
      </c>
      <c r="S293" s="16">
        <v>1514</v>
      </c>
      <c r="T293" s="16">
        <v>1524</v>
      </c>
      <c r="U293" s="16">
        <v>0</v>
      </c>
      <c r="V293" s="16">
        <v>0</v>
      </c>
      <c r="W293" s="16">
        <v>0</v>
      </c>
      <c r="X293" s="16">
        <v>0</v>
      </c>
      <c r="Y293" s="16">
        <v>0</v>
      </c>
      <c r="Z293" s="25">
        <v>0</v>
      </c>
      <c r="AA293" s="25">
        <v>0</v>
      </c>
      <c r="AB293" s="16">
        <v>0</v>
      </c>
      <c r="AC293" s="16">
        <v>0</v>
      </c>
      <c r="AD293" s="16">
        <v>0</v>
      </c>
      <c r="AE293" s="16">
        <v>0</v>
      </c>
      <c r="AF293" s="16">
        <v>0</v>
      </c>
      <c r="AG293" s="16">
        <v>0</v>
      </c>
      <c r="AH293" s="16">
        <v>0</v>
      </c>
      <c r="AI293" s="16">
        <v>0</v>
      </c>
      <c r="AJ293" s="16">
        <v>0</v>
      </c>
      <c r="AK293" s="16">
        <v>0</v>
      </c>
      <c r="AL293" s="16">
        <v>0</v>
      </c>
      <c r="AM293" s="16">
        <v>0</v>
      </c>
      <c r="AN293" s="16">
        <v>0</v>
      </c>
      <c r="AO293" s="16">
        <v>0</v>
      </c>
      <c r="AP293" s="16">
        <v>0</v>
      </c>
      <c r="AQ293" s="16">
        <v>0</v>
      </c>
      <c r="AR293" s="16">
        <v>0</v>
      </c>
      <c r="AS293" s="16">
        <v>0</v>
      </c>
      <c r="AT293" s="16">
        <v>0</v>
      </c>
      <c r="AU293" s="16">
        <v>0</v>
      </c>
      <c r="AV293" s="16">
        <v>0</v>
      </c>
      <c r="AW293" s="16">
        <v>0</v>
      </c>
      <c r="AX293" s="16">
        <v>0</v>
      </c>
      <c r="AY293" s="16">
        <v>0</v>
      </c>
      <c r="AZ293" s="16">
        <v>0</v>
      </c>
      <c r="BA293" s="16">
        <v>0</v>
      </c>
      <c r="BB293" s="16">
        <v>0</v>
      </c>
      <c r="BC293" s="16">
        <v>0</v>
      </c>
      <c r="BD293" s="16">
        <v>0</v>
      </c>
      <c r="BG293">
        <f t="shared" si="17"/>
        <v>0</v>
      </c>
      <c r="BH293">
        <f t="shared" si="18"/>
        <v>0</v>
      </c>
      <c r="BI293">
        <f t="shared" si="19"/>
        <v>270</v>
      </c>
    </row>
    <row r="294" spans="1:61" x14ac:dyDescent="0.25">
      <c r="A294" s="20" t="s">
        <v>547</v>
      </c>
      <c r="B294" s="20">
        <f>VLOOKUP(A294,'Gebieden vanaf 1830'!$A$4:$C$1457,3,FALSE)</f>
        <v>271</v>
      </c>
      <c r="C294" s="16">
        <v>2746</v>
      </c>
      <c r="D294" s="16">
        <v>2751</v>
      </c>
      <c r="E294" s="16">
        <v>2773</v>
      </c>
      <c r="F294" s="16">
        <v>2782</v>
      </c>
      <c r="G294" s="16">
        <v>2771</v>
      </c>
      <c r="H294" s="16">
        <v>2845</v>
      </c>
      <c r="I294" s="16">
        <v>2938</v>
      </c>
      <c r="J294" s="16">
        <v>2947</v>
      </c>
      <c r="K294" s="16">
        <v>3029</v>
      </c>
      <c r="L294" s="16">
        <v>3037</v>
      </c>
      <c r="M294" s="16">
        <v>3073</v>
      </c>
      <c r="N294" s="16">
        <v>3120</v>
      </c>
      <c r="O294" s="16">
        <v>3124</v>
      </c>
      <c r="P294" s="16">
        <v>3219</v>
      </c>
      <c r="Q294" s="16">
        <v>3308</v>
      </c>
      <c r="R294" s="16">
        <v>3340</v>
      </c>
      <c r="S294" s="16">
        <v>3385</v>
      </c>
      <c r="T294" s="16">
        <v>3413</v>
      </c>
      <c r="U294" s="16">
        <v>3471</v>
      </c>
      <c r="V294" s="16">
        <v>3525</v>
      </c>
      <c r="W294" s="17">
        <v>3575</v>
      </c>
      <c r="X294" s="17">
        <v>0</v>
      </c>
      <c r="Y294" s="16">
        <v>0</v>
      </c>
      <c r="Z294" s="25">
        <v>0</v>
      </c>
      <c r="AA294" s="25">
        <v>0</v>
      </c>
      <c r="AB294" s="16">
        <v>0</v>
      </c>
      <c r="AC294" s="16">
        <v>0</v>
      </c>
      <c r="AD294" s="16">
        <v>0</v>
      </c>
      <c r="AE294" s="16">
        <v>0</v>
      </c>
      <c r="AF294" s="16">
        <v>0</v>
      </c>
      <c r="AG294" s="16">
        <v>0</v>
      </c>
      <c r="AH294" s="16">
        <v>0</v>
      </c>
      <c r="AI294" s="16">
        <v>0</v>
      </c>
      <c r="AJ294" s="16">
        <v>0</v>
      </c>
      <c r="AK294" s="16">
        <v>0</v>
      </c>
      <c r="AL294" s="16">
        <v>0</v>
      </c>
      <c r="AM294" s="16">
        <v>0</v>
      </c>
      <c r="AN294" s="16">
        <v>0</v>
      </c>
      <c r="AO294" s="16">
        <v>0</v>
      </c>
      <c r="AP294" s="16">
        <v>0</v>
      </c>
      <c r="AQ294" s="16">
        <v>0</v>
      </c>
      <c r="AR294" s="16">
        <v>0</v>
      </c>
      <c r="AS294" s="16">
        <v>0</v>
      </c>
      <c r="AT294" s="16">
        <v>0</v>
      </c>
      <c r="AU294" s="16">
        <v>0</v>
      </c>
      <c r="AV294" s="16">
        <v>0</v>
      </c>
      <c r="AW294" s="16">
        <v>0</v>
      </c>
      <c r="AX294" s="16">
        <v>0</v>
      </c>
      <c r="AY294" s="16">
        <v>0</v>
      </c>
      <c r="AZ294" s="16">
        <v>0</v>
      </c>
      <c r="BA294" s="16">
        <v>0</v>
      </c>
      <c r="BB294" s="16">
        <v>0</v>
      </c>
      <c r="BC294" s="16">
        <v>0</v>
      </c>
      <c r="BD294" s="16">
        <v>0</v>
      </c>
      <c r="BG294">
        <f t="shared" si="17"/>
        <v>0</v>
      </c>
      <c r="BH294">
        <f t="shared" si="18"/>
        <v>-3575</v>
      </c>
      <c r="BI294">
        <f t="shared" si="19"/>
        <v>271</v>
      </c>
    </row>
    <row r="295" spans="1:61" x14ac:dyDescent="0.25">
      <c r="A295" s="20" t="s">
        <v>441</v>
      </c>
      <c r="B295" s="20">
        <f>VLOOKUP(A295,'Gebieden vanaf 1830'!$A$4:$C$1457,3,FALSE)</f>
        <v>272</v>
      </c>
      <c r="C295" s="16">
        <v>1837</v>
      </c>
      <c r="D295" s="16">
        <v>1847</v>
      </c>
      <c r="E295" s="16">
        <v>1883</v>
      </c>
      <c r="F295" s="16">
        <v>1898</v>
      </c>
      <c r="G295" s="16">
        <v>1950</v>
      </c>
      <c r="H295" s="16">
        <v>1989</v>
      </c>
      <c r="I295" s="16">
        <v>2014</v>
      </c>
      <c r="J295" s="16">
        <v>2035</v>
      </c>
      <c r="K295" s="16">
        <v>2053</v>
      </c>
      <c r="L295" s="16">
        <v>2107</v>
      </c>
      <c r="M295" s="16">
        <v>2139</v>
      </c>
      <c r="N295" s="16">
        <v>2152</v>
      </c>
      <c r="O295" s="16">
        <v>2177</v>
      </c>
      <c r="P295" s="16">
        <v>2177</v>
      </c>
      <c r="Q295" s="16">
        <v>2214</v>
      </c>
      <c r="R295" s="16">
        <v>2196</v>
      </c>
      <c r="S295" s="16">
        <v>2195</v>
      </c>
      <c r="T295" s="16">
        <v>2179</v>
      </c>
      <c r="U295" s="16">
        <v>2186</v>
      </c>
      <c r="V295" s="16">
        <v>2194</v>
      </c>
      <c r="W295" s="16">
        <v>2215</v>
      </c>
      <c r="X295" s="16">
        <v>2244</v>
      </c>
      <c r="Y295" s="16">
        <v>2267</v>
      </c>
      <c r="Z295" s="25">
        <v>2255</v>
      </c>
      <c r="AA295" s="25">
        <v>2249</v>
      </c>
      <c r="AB295" s="16">
        <v>0</v>
      </c>
      <c r="AC295" s="16">
        <v>0</v>
      </c>
      <c r="AD295" s="16">
        <v>0</v>
      </c>
      <c r="AE295" s="16">
        <v>0</v>
      </c>
      <c r="AF295" s="16">
        <v>0</v>
      </c>
      <c r="AG295" s="16">
        <v>0</v>
      </c>
      <c r="AH295" s="16">
        <v>0</v>
      </c>
      <c r="AI295" s="16">
        <v>0</v>
      </c>
      <c r="AJ295" s="16">
        <v>0</v>
      </c>
      <c r="AK295" s="16">
        <v>0</v>
      </c>
      <c r="AL295" s="16">
        <v>0</v>
      </c>
      <c r="AM295" s="16">
        <v>0</v>
      </c>
      <c r="AN295" s="16">
        <v>0</v>
      </c>
      <c r="AO295" s="16">
        <v>0</v>
      </c>
      <c r="AP295" s="16">
        <v>0</v>
      </c>
      <c r="AQ295" s="16">
        <v>0</v>
      </c>
      <c r="AR295" s="16">
        <v>0</v>
      </c>
      <c r="AS295" s="16">
        <v>0</v>
      </c>
      <c r="AT295" s="16">
        <v>0</v>
      </c>
      <c r="AU295" s="16">
        <v>0</v>
      </c>
      <c r="AV295" s="16">
        <v>0</v>
      </c>
      <c r="AW295" s="16">
        <v>0</v>
      </c>
      <c r="AX295" s="16">
        <v>0</v>
      </c>
      <c r="AY295" s="16">
        <v>0</v>
      </c>
      <c r="AZ295" s="16">
        <v>0</v>
      </c>
      <c r="BA295" s="16">
        <v>0</v>
      </c>
      <c r="BB295" s="16">
        <v>0</v>
      </c>
      <c r="BC295" s="16">
        <v>0</v>
      </c>
      <c r="BD295" s="16">
        <v>0</v>
      </c>
      <c r="BG295">
        <f t="shared" si="17"/>
        <v>-2244</v>
      </c>
      <c r="BH295">
        <f t="shared" si="18"/>
        <v>-2215</v>
      </c>
      <c r="BI295">
        <f t="shared" si="19"/>
        <v>272</v>
      </c>
    </row>
    <row r="296" spans="1:61" x14ac:dyDescent="0.25">
      <c r="A296" s="20" t="s">
        <v>1029</v>
      </c>
      <c r="B296" s="20">
        <f>VLOOKUP(A296,'Gebieden vanaf 1830'!$A$4:$C$1457,3,FALSE)</f>
        <v>273</v>
      </c>
      <c r="C296" s="16">
        <v>12296</v>
      </c>
      <c r="D296" s="16">
        <v>12499</v>
      </c>
      <c r="E296" s="16">
        <v>12902</v>
      </c>
      <c r="F296" s="16">
        <v>13174</v>
      </c>
      <c r="G296" s="16">
        <v>13447</v>
      </c>
      <c r="H296" s="16">
        <v>13870</v>
      </c>
      <c r="I296" s="16">
        <v>14386</v>
      </c>
      <c r="J296" s="16">
        <v>14725</v>
      </c>
      <c r="K296" s="16">
        <v>14993</v>
      </c>
      <c r="L296" s="16">
        <v>15323</v>
      </c>
      <c r="M296" s="16">
        <v>15726</v>
      </c>
      <c r="N296" s="16">
        <v>16004</v>
      </c>
      <c r="O296" s="16">
        <v>16324</v>
      </c>
      <c r="P296" s="16">
        <v>17091</v>
      </c>
      <c r="Q296" s="16">
        <v>17552</v>
      </c>
      <c r="R296" s="16">
        <v>17744</v>
      </c>
      <c r="S296" s="16">
        <v>18243</v>
      </c>
      <c r="T296" s="16">
        <v>18428</v>
      </c>
      <c r="U296" s="16">
        <v>18738</v>
      </c>
      <c r="V296" s="16">
        <v>18873</v>
      </c>
      <c r="W296" s="16">
        <v>19029</v>
      </c>
      <c r="X296" s="16">
        <v>19190</v>
      </c>
      <c r="Y296" s="16">
        <v>19351</v>
      </c>
      <c r="Z296" s="25">
        <v>19569</v>
      </c>
      <c r="AA296" s="25">
        <v>19854</v>
      </c>
      <c r="AB296" s="16">
        <v>20051</v>
      </c>
      <c r="AC296" s="16">
        <v>20209</v>
      </c>
      <c r="AD296" s="16">
        <v>20469</v>
      </c>
      <c r="AE296" s="16">
        <v>20666</v>
      </c>
      <c r="AF296" s="16">
        <v>20898</v>
      </c>
      <c r="AG296" s="16">
        <v>20940</v>
      </c>
      <c r="AH296" s="16">
        <v>21175</v>
      </c>
      <c r="AI296" s="16">
        <v>21415</v>
      </c>
      <c r="AJ296" s="16">
        <v>21545</v>
      </c>
      <c r="AK296" s="16">
        <v>21707</v>
      </c>
      <c r="AL296" s="16">
        <v>21854</v>
      </c>
      <c r="AM296" s="16">
        <v>22055</v>
      </c>
      <c r="AN296" s="16">
        <v>22195</v>
      </c>
      <c r="AO296" s="16">
        <v>22340</v>
      </c>
      <c r="AP296" s="16">
        <v>22394</v>
      </c>
      <c r="AQ296" s="16">
        <v>22697</v>
      </c>
      <c r="AR296" s="16">
        <v>22889</v>
      </c>
      <c r="AS296" s="16">
        <v>23161</v>
      </c>
      <c r="AT296" s="16">
        <v>23192</v>
      </c>
      <c r="AU296" s="16">
        <v>23180</v>
      </c>
      <c r="AV296" s="16">
        <v>23183</v>
      </c>
      <c r="AW296" s="16">
        <v>23173</v>
      </c>
      <c r="AX296" s="16">
        <v>23041</v>
      </c>
      <c r="AY296" s="16">
        <v>23183</v>
      </c>
      <c r="AZ296" s="16">
        <v>23458</v>
      </c>
      <c r="BA296" s="16">
        <v>23592</v>
      </c>
      <c r="BB296" s="16">
        <v>23746</v>
      </c>
      <c r="BC296" s="16">
        <v>23860</v>
      </c>
      <c r="BD296" s="16">
        <v>23971</v>
      </c>
      <c r="BG296">
        <f t="shared" si="17"/>
        <v>4670</v>
      </c>
      <c r="BH296">
        <f t="shared" si="18"/>
        <v>4831</v>
      </c>
      <c r="BI296">
        <f t="shared" si="19"/>
        <v>273</v>
      </c>
    </row>
    <row r="297" spans="1:61" x14ac:dyDescent="0.25">
      <c r="A297" s="20" t="s">
        <v>1030</v>
      </c>
      <c r="B297" s="20">
        <f>VLOOKUP(A297,'Gebieden vanaf 1830'!$A$4:$C$1457,3,FALSE)</f>
        <v>274</v>
      </c>
      <c r="C297" s="16">
        <v>28896</v>
      </c>
      <c r="D297" s="16">
        <v>29256</v>
      </c>
      <c r="E297" s="16">
        <v>30118</v>
      </c>
      <c r="F297" s="16">
        <v>30919</v>
      </c>
      <c r="G297" s="16">
        <v>31221</v>
      </c>
      <c r="H297" s="16">
        <v>31820</v>
      </c>
      <c r="I297" s="16">
        <v>32361</v>
      </c>
      <c r="J297" s="16">
        <v>32530</v>
      </c>
      <c r="K297" s="16">
        <v>32815</v>
      </c>
      <c r="L297" s="16">
        <v>33360</v>
      </c>
      <c r="M297" s="16">
        <v>33619</v>
      </c>
      <c r="N297" s="16">
        <v>33685</v>
      </c>
      <c r="O297" s="16">
        <v>34346</v>
      </c>
      <c r="P297" s="16">
        <v>34753</v>
      </c>
      <c r="Q297" s="16">
        <v>34656</v>
      </c>
      <c r="R297" s="16">
        <v>34324</v>
      </c>
      <c r="S297" s="16">
        <v>34547</v>
      </c>
      <c r="T297" s="16">
        <v>34401</v>
      </c>
      <c r="U297" s="16">
        <v>34325</v>
      </c>
      <c r="V297" s="16">
        <v>34070</v>
      </c>
      <c r="W297" s="16">
        <v>34166</v>
      </c>
      <c r="X297" s="16">
        <v>34257</v>
      </c>
      <c r="Y297" s="16">
        <v>34009</v>
      </c>
      <c r="Z297" s="25">
        <v>33828</v>
      </c>
      <c r="AA297" s="25">
        <v>33738</v>
      </c>
      <c r="AB297" s="16">
        <v>33865</v>
      </c>
      <c r="AC297" s="16">
        <v>33953</v>
      </c>
      <c r="AD297" s="16">
        <v>33911</v>
      </c>
      <c r="AE297" s="16">
        <v>34024</v>
      </c>
      <c r="AF297" s="16">
        <v>33841</v>
      </c>
      <c r="AG297" s="16">
        <v>33578</v>
      </c>
      <c r="AH297" s="16">
        <v>33315</v>
      </c>
      <c r="AI297" s="16">
        <v>33039</v>
      </c>
      <c r="AJ297" s="16">
        <v>32867</v>
      </c>
      <c r="AK297" s="16">
        <v>32772</v>
      </c>
      <c r="AL297" s="16">
        <v>32536</v>
      </c>
      <c r="AM297" s="16">
        <v>32453</v>
      </c>
      <c r="AN297" s="16">
        <v>32278</v>
      </c>
      <c r="AO297" s="16">
        <v>32070</v>
      </c>
      <c r="AP297" s="16">
        <v>32076</v>
      </c>
      <c r="AQ297" s="16">
        <v>32155</v>
      </c>
      <c r="AR297" s="16">
        <v>32236</v>
      </c>
      <c r="AS297" s="16">
        <v>32250</v>
      </c>
      <c r="AT297" s="16">
        <v>32098</v>
      </c>
      <c r="AU297" s="16">
        <v>31908</v>
      </c>
      <c r="AV297" s="16">
        <v>31903</v>
      </c>
      <c r="AW297" s="16">
        <v>31603</v>
      </c>
      <c r="AX297" s="16">
        <v>31640</v>
      </c>
      <c r="AY297" s="16">
        <v>31719</v>
      </c>
      <c r="AZ297" s="16">
        <v>31752</v>
      </c>
      <c r="BA297" s="16">
        <v>31656</v>
      </c>
      <c r="BB297" s="16">
        <v>31559</v>
      </c>
      <c r="BC297" s="16">
        <v>31630</v>
      </c>
      <c r="BD297" s="16">
        <v>31565</v>
      </c>
      <c r="BG297">
        <f t="shared" si="17"/>
        <v>-2627</v>
      </c>
      <c r="BH297">
        <f t="shared" si="18"/>
        <v>-2536</v>
      </c>
      <c r="BI297">
        <f t="shared" si="19"/>
        <v>274</v>
      </c>
    </row>
    <row r="298" spans="1:61" x14ac:dyDescent="0.25">
      <c r="A298" s="20" t="s">
        <v>1031</v>
      </c>
      <c r="B298" s="20">
        <f>VLOOKUP(A298,'Gebieden vanaf 1830'!$A$4:$C$1457,3,FALSE)</f>
        <v>275</v>
      </c>
      <c r="C298" s="16">
        <v>37952</v>
      </c>
      <c r="D298" s="16">
        <v>39081</v>
      </c>
      <c r="E298" s="16">
        <v>41633</v>
      </c>
      <c r="F298" s="16">
        <v>43269</v>
      </c>
      <c r="G298" s="16">
        <v>44083</v>
      </c>
      <c r="H298" s="16">
        <v>44913</v>
      </c>
      <c r="I298" s="16">
        <v>45891</v>
      </c>
      <c r="J298" s="16">
        <v>46697</v>
      </c>
      <c r="K298" s="16">
        <v>47133</v>
      </c>
      <c r="L298" s="16">
        <v>47706</v>
      </c>
      <c r="M298" s="16">
        <v>48713</v>
      </c>
      <c r="N298" s="16">
        <v>50210</v>
      </c>
      <c r="O298" s="16">
        <v>50718</v>
      </c>
      <c r="P298" s="16">
        <v>50918</v>
      </c>
      <c r="Q298" s="16">
        <v>50912</v>
      </c>
      <c r="R298" s="16">
        <v>50476</v>
      </c>
      <c r="S298" s="16">
        <v>49755</v>
      </c>
      <c r="T298" s="16">
        <v>49361</v>
      </c>
      <c r="U298" s="16">
        <v>48964</v>
      </c>
      <c r="V298" s="16">
        <v>48598</v>
      </c>
      <c r="W298" s="16">
        <v>48637</v>
      </c>
      <c r="X298" s="16">
        <v>48817</v>
      </c>
      <c r="Y298" s="16">
        <v>48755</v>
      </c>
      <c r="Z298" s="25">
        <v>48506</v>
      </c>
      <c r="AA298" s="25">
        <v>47934</v>
      </c>
      <c r="AB298" s="16">
        <v>47599</v>
      </c>
      <c r="AC298" s="16">
        <v>47179</v>
      </c>
      <c r="AD298" s="16">
        <v>46762</v>
      </c>
      <c r="AE298" s="16">
        <v>46486</v>
      </c>
      <c r="AF298" s="16">
        <v>46088</v>
      </c>
      <c r="AG298" s="16">
        <v>45691</v>
      </c>
      <c r="AH298" s="16">
        <v>45562</v>
      </c>
      <c r="AI298" s="16">
        <v>45323</v>
      </c>
      <c r="AJ298" s="16">
        <v>44963</v>
      </c>
      <c r="AK298" s="16">
        <v>45056</v>
      </c>
      <c r="AL298" s="16">
        <v>45131</v>
      </c>
      <c r="AM298" s="16">
        <v>44975</v>
      </c>
      <c r="AN298" s="16">
        <v>44642</v>
      </c>
      <c r="AO298" s="16">
        <v>44311</v>
      </c>
      <c r="AP298" s="16">
        <v>44320</v>
      </c>
      <c r="AQ298" s="16">
        <v>44313</v>
      </c>
      <c r="AR298" s="16">
        <v>44386</v>
      </c>
      <c r="AS298" s="16">
        <v>44831</v>
      </c>
      <c r="AT298" s="16">
        <v>45012</v>
      </c>
      <c r="AU298" s="16">
        <v>44886</v>
      </c>
      <c r="AV298" s="16">
        <v>44773</v>
      </c>
      <c r="AW298" s="16">
        <v>44189</v>
      </c>
      <c r="AX298" s="16">
        <v>43950</v>
      </c>
      <c r="AY298" s="16">
        <v>43763</v>
      </c>
      <c r="AZ298" s="16">
        <v>43679</v>
      </c>
      <c r="BA298" s="16">
        <v>43724</v>
      </c>
      <c r="BB298" s="16">
        <v>43982</v>
      </c>
      <c r="BC298" s="16">
        <v>43612</v>
      </c>
      <c r="BD298" s="16">
        <v>43679</v>
      </c>
      <c r="BG298">
        <f t="shared" si="17"/>
        <v>-5205</v>
      </c>
      <c r="BH298">
        <f t="shared" si="18"/>
        <v>-5025</v>
      </c>
      <c r="BI298">
        <f t="shared" si="19"/>
        <v>275</v>
      </c>
    </row>
    <row r="299" spans="1:61" x14ac:dyDescent="0.25">
      <c r="A299" s="20" t="s">
        <v>139</v>
      </c>
      <c r="B299" s="20">
        <f>VLOOKUP(A299,'Gebieden vanaf 1830'!$A$4:$C$1457,3,FALSE)</f>
        <v>276</v>
      </c>
      <c r="C299" s="16">
        <v>2301</v>
      </c>
      <c r="D299" s="16">
        <v>2326</v>
      </c>
      <c r="E299" s="16">
        <v>2322</v>
      </c>
      <c r="F299" s="16">
        <v>2353</v>
      </c>
      <c r="G299" s="16">
        <v>2390</v>
      </c>
      <c r="H299" s="16">
        <v>2408</v>
      </c>
      <c r="I299" s="16">
        <v>2403</v>
      </c>
      <c r="J299" s="16">
        <v>2443</v>
      </c>
      <c r="K299" s="16">
        <v>2521</v>
      </c>
      <c r="L299" s="16">
        <v>2597</v>
      </c>
      <c r="M299" s="16">
        <v>2612</v>
      </c>
      <c r="N299" s="16">
        <v>2595</v>
      </c>
      <c r="O299" s="16">
        <v>2588</v>
      </c>
      <c r="P299" s="16">
        <v>2597</v>
      </c>
      <c r="Q299" s="16">
        <v>2674</v>
      </c>
      <c r="R299" s="16">
        <v>2714</v>
      </c>
      <c r="S299" s="16">
        <v>2774</v>
      </c>
      <c r="T299" s="16">
        <v>2793</v>
      </c>
      <c r="U299" s="16">
        <v>2829</v>
      </c>
      <c r="V299" s="16">
        <v>2869</v>
      </c>
      <c r="W299" s="16">
        <v>2879</v>
      </c>
      <c r="X299" s="16">
        <v>2880</v>
      </c>
      <c r="Y299" s="16">
        <v>2906</v>
      </c>
      <c r="Z299" s="25">
        <v>2856</v>
      </c>
      <c r="AA299" s="25">
        <v>2869</v>
      </c>
      <c r="AB299" s="16">
        <v>2871</v>
      </c>
      <c r="AC299" s="16">
        <v>2888</v>
      </c>
      <c r="AD299" s="16">
        <v>2891</v>
      </c>
      <c r="AE299" s="16">
        <v>2948</v>
      </c>
      <c r="AF299" s="16">
        <v>3005</v>
      </c>
      <c r="AG299" s="16">
        <v>3084</v>
      </c>
      <c r="AH299" s="16">
        <v>3102</v>
      </c>
      <c r="AI299" s="16">
        <v>3115</v>
      </c>
      <c r="AJ299" s="16">
        <v>3153</v>
      </c>
      <c r="AK299" s="16">
        <v>3142</v>
      </c>
      <c r="AL299" s="16">
        <v>3167</v>
      </c>
      <c r="AM299" s="16">
        <v>3178</v>
      </c>
      <c r="AN299" s="16">
        <v>3162</v>
      </c>
      <c r="AO299" s="16">
        <v>3186</v>
      </c>
      <c r="AP299" s="16">
        <v>0</v>
      </c>
      <c r="AQ299" s="16">
        <v>0</v>
      </c>
      <c r="AR299" s="16">
        <v>0</v>
      </c>
      <c r="AS299" s="16">
        <v>0</v>
      </c>
      <c r="AT299" s="16">
        <v>0</v>
      </c>
      <c r="AU299" s="16">
        <v>0</v>
      </c>
      <c r="AV299" s="16">
        <v>0</v>
      </c>
      <c r="AW299" s="16">
        <v>0</v>
      </c>
      <c r="AX299" s="16">
        <v>0</v>
      </c>
      <c r="AY299" s="16">
        <v>0</v>
      </c>
      <c r="AZ299" s="16">
        <v>0</v>
      </c>
      <c r="BA299" s="16">
        <v>0</v>
      </c>
      <c r="BB299" s="16">
        <v>0</v>
      </c>
      <c r="BC299" s="16">
        <v>0</v>
      </c>
      <c r="BD299" s="16">
        <v>0</v>
      </c>
      <c r="BG299">
        <f t="shared" si="17"/>
        <v>-2880</v>
      </c>
      <c r="BH299">
        <f t="shared" si="18"/>
        <v>-2879</v>
      </c>
      <c r="BI299">
        <f t="shared" si="19"/>
        <v>276</v>
      </c>
    </row>
    <row r="300" spans="1:61" x14ac:dyDescent="0.25">
      <c r="A300" s="20" t="s">
        <v>1032</v>
      </c>
      <c r="B300" s="20">
        <f>VLOOKUP(A300,'Gebieden vanaf 1830'!$A$4:$C$1457,3,FALSE)</f>
        <v>277</v>
      </c>
      <c r="C300" s="16">
        <v>932</v>
      </c>
      <c r="D300" s="16">
        <v>875</v>
      </c>
      <c r="E300" s="16">
        <v>920</v>
      </c>
      <c r="F300" s="16">
        <v>974</v>
      </c>
      <c r="G300" s="16">
        <v>1145</v>
      </c>
      <c r="H300" s="16">
        <v>1313</v>
      </c>
      <c r="I300" s="16">
        <v>1371</v>
      </c>
      <c r="J300" s="16">
        <v>1388</v>
      </c>
      <c r="K300" s="16">
        <v>1404</v>
      </c>
      <c r="L300" s="16">
        <v>1396</v>
      </c>
      <c r="M300" s="16">
        <v>1425</v>
      </c>
      <c r="N300" s="16">
        <v>1420</v>
      </c>
      <c r="O300" s="16">
        <v>1421</v>
      </c>
      <c r="P300" s="16">
        <v>1369</v>
      </c>
      <c r="Q300" s="16">
        <v>1525</v>
      </c>
      <c r="R300" s="16">
        <v>1563</v>
      </c>
      <c r="S300" s="16">
        <v>1535</v>
      </c>
      <c r="T300" s="16">
        <v>1542</v>
      </c>
      <c r="U300" s="16">
        <v>1512</v>
      </c>
      <c r="V300" s="16">
        <v>1486</v>
      </c>
      <c r="W300" s="16">
        <v>1473</v>
      </c>
      <c r="X300" s="16">
        <v>1461</v>
      </c>
      <c r="Y300" s="16">
        <v>1431</v>
      </c>
      <c r="Z300" s="25">
        <v>1402</v>
      </c>
      <c r="AA300" s="25">
        <v>1397</v>
      </c>
      <c r="AB300" s="16">
        <v>1363</v>
      </c>
      <c r="AC300" s="16">
        <v>1344</v>
      </c>
      <c r="AD300" s="16">
        <v>1319</v>
      </c>
      <c r="AE300" s="16">
        <v>1278</v>
      </c>
      <c r="AF300" s="16">
        <v>1259</v>
      </c>
      <c r="AG300" s="16">
        <v>1217</v>
      </c>
      <c r="AH300" s="16">
        <v>1200</v>
      </c>
      <c r="AI300" s="16">
        <v>1188</v>
      </c>
      <c r="AJ300" s="16">
        <v>1161</v>
      </c>
      <c r="AK300" s="16">
        <v>1189</v>
      </c>
      <c r="AL300" s="16">
        <v>1160</v>
      </c>
      <c r="AM300" s="16">
        <v>1162</v>
      </c>
      <c r="AN300" s="16">
        <v>1170</v>
      </c>
      <c r="AO300" s="16">
        <v>1181</v>
      </c>
      <c r="AP300" s="16">
        <v>1266</v>
      </c>
      <c r="AQ300" s="16">
        <v>1422</v>
      </c>
      <c r="AR300" s="16">
        <v>1506</v>
      </c>
      <c r="AS300" s="16">
        <v>1529</v>
      </c>
      <c r="AT300" s="16">
        <v>1527</v>
      </c>
      <c r="AU300" s="16">
        <v>1509</v>
      </c>
      <c r="AV300" s="16">
        <v>1513</v>
      </c>
      <c r="AW300" s="16">
        <v>1502</v>
      </c>
      <c r="AX300" s="16">
        <v>1527</v>
      </c>
      <c r="AY300" s="16">
        <v>1511</v>
      </c>
      <c r="AZ300" s="16">
        <v>1515</v>
      </c>
      <c r="BA300" s="16">
        <v>1495</v>
      </c>
      <c r="BB300" s="16">
        <v>1512</v>
      </c>
      <c r="BC300" s="16">
        <v>1514</v>
      </c>
      <c r="BD300" s="16">
        <v>1501</v>
      </c>
      <c r="BG300">
        <f t="shared" si="17"/>
        <v>53</v>
      </c>
      <c r="BH300">
        <f t="shared" si="18"/>
        <v>41</v>
      </c>
      <c r="BI300">
        <f t="shared" si="19"/>
        <v>277</v>
      </c>
    </row>
    <row r="301" spans="1:61" x14ac:dyDescent="0.25">
      <c r="A301" s="20" t="s">
        <v>45</v>
      </c>
      <c r="B301" s="20">
        <f>VLOOKUP(A301,'Gebieden vanaf 1830'!$A$4:$C$1457,3,FALSE)</f>
        <v>278</v>
      </c>
      <c r="C301" s="16">
        <v>5716</v>
      </c>
      <c r="D301" s="16">
        <v>5811</v>
      </c>
      <c r="E301" s="16">
        <v>5895</v>
      </c>
      <c r="F301" s="16">
        <v>5961</v>
      </c>
      <c r="G301" s="16">
        <v>6012</v>
      </c>
      <c r="H301" s="16">
        <v>6074</v>
      </c>
      <c r="I301" s="16">
        <v>6138</v>
      </c>
      <c r="J301" s="16">
        <v>6197</v>
      </c>
      <c r="K301" s="16">
        <v>6503</v>
      </c>
      <c r="L301" s="16">
        <v>6735</v>
      </c>
      <c r="M301" s="16">
        <v>6829</v>
      </c>
      <c r="N301" s="16">
        <v>6916</v>
      </c>
      <c r="O301" s="16">
        <v>7102</v>
      </c>
      <c r="P301" s="16">
        <v>7218</v>
      </c>
      <c r="Q301" s="16">
        <v>7270</v>
      </c>
      <c r="R301" s="16">
        <v>7430</v>
      </c>
      <c r="S301" s="16">
        <v>7557</v>
      </c>
      <c r="T301" s="16">
        <v>7531</v>
      </c>
      <c r="U301" s="16">
        <v>7526</v>
      </c>
      <c r="V301" s="16">
        <v>7483</v>
      </c>
      <c r="W301" s="16">
        <v>7393</v>
      </c>
      <c r="X301" s="16">
        <v>7298</v>
      </c>
      <c r="Y301" s="16">
        <v>7279</v>
      </c>
      <c r="Z301" s="25">
        <v>7276</v>
      </c>
      <c r="AA301" s="25">
        <v>7302</v>
      </c>
      <c r="AB301" s="16">
        <v>7361</v>
      </c>
      <c r="AC301" s="16">
        <v>7397</v>
      </c>
      <c r="AD301" s="16">
        <v>7405</v>
      </c>
      <c r="AE301" s="16">
        <v>7440</v>
      </c>
      <c r="AF301" s="16">
        <v>7418</v>
      </c>
      <c r="AG301" s="16">
        <v>7427</v>
      </c>
      <c r="AH301" s="16">
        <v>7409</v>
      </c>
      <c r="AI301" s="16">
        <v>7461</v>
      </c>
      <c r="AJ301" s="16">
        <v>7488</v>
      </c>
      <c r="AK301" s="16">
        <v>7674</v>
      </c>
      <c r="AL301" s="16">
        <v>7891</v>
      </c>
      <c r="AM301" s="16">
        <v>7948</v>
      </c>
      <c r="AN301" s="16">
        <v>8012</v>
      </c>
      <c r="AO301" s="16">
        <v>7989</v>
      </c>
      <c r="AP301" s="16">
        <v>7906</v>
      </c>
      <c r="AQ301" s="16">
        <v>7878</v>
      </c>
      <c r="AR301" s="16">
        <v>8083</v>
      </c>
      <c r="AS301" s="16">
        <v>8336</v>
      </c>
      <c r="AT301" s="16">
        <v>8584</v>
      </c>
      <c r="AU301" s="16">
        <v>8676</v>
      </c>
      <c r="AV301" s="16">
        <v>0</v>
      </c>
      <c r="AW301" s="16">
        <v>0</v>
      </c>
      <c r="AX301" s="16">
        <v>0</v>
      </c>
      <c r="AY301" s="16">
        <v>0</v>
      </c>
      <c r="AZ301" s="16">
        <v>0</v>
      </c>
      <c r="BA301" s="16">
        <v>0</v>
      </c>
      <c r="BB301" s="16">
        <v>0</v>
      </c>
      <c r="BC301" s="16">
        <v>0</v>
      </c>
      <c r="BD301" s="16">
        <v>0</v>
      </c>
      <c r="BG301">
        <f t="shared" si="17"/>
        <v>-7298</v>
      </c>
      <c r="BH301">
        <f t="shared" si="18"/>
        <v>-7393</v>
      </c>
      <c r="BI301">
        <f t="shared" si="19"/>
        <v>278</v>
      </c>
    </row>
    <row r="302" spans="1:61" x14ac:dyDescent="0.25">
      <c r="A302" s="20" t="s">
        <v>1033</v>
      </c>
      <c r="B302" s="20">
        <f>VLOOKUP(A302,'Gebieden vanaf 1830'!$A$4:$C$1457,3,FALSE)</f>
        <v>279</v>
      </c>
      <c r="C302" s="16">
        <v>3682</v>
      </c>
      <c r="D302" s="16">
        <v>3787</v>
      </c>
      <c r="E302" s="16">
        <v>3873</v>
      </c>
      <c r="F302" s="16">
        <v>4032</v>
      </c>
      <c r="G302" s="16">
        <v>4088</v>
      </c>
      <c r="H302" s="16">
        <v>4277</v>
      </c>
      <c r="I302" s="16">
        <v>4443</v>
      </c>
      <c r="J302" s="16">
        <v>4498</v>
      </c>
      <c r="K302" s="16">
        <v>4808</v>
      </c>
      <c r="L302" s="16">
        <v>5163</v>
      </c>
      <c r="M302" s="16">
        <v>5510</v>
      </c>
      <c r="N302" s="16">
        <v>5976</v>
      </c>
      <c r="O302" s="16">
        <v>6131</v>
      </c>
      <c r="P302" s="16">
        <v>6627</v>
      </c>
      <c r="Q302" s="16">
        <v>6828</v>
      </c>
      <c r="R302" s="16">
        <v>7342</v>
      </c>
      <c r="S302" s="16">
        <v>7736</v>
      </c>
      <c r="T302" s="16">
        <v>7809</v>
      </c>
      <c r="U302" s="16">
        <v>7754</v>
      </c>
      <c r="V302" s="16">
        <v>7780</v>
      </c>
      <c r="W302" s="16">
        <v>7825</v>
      </c>
      <c r="X302" s="16">
        <v>7873</v>
      </c>
      <c r="Y302" s="16">
        <v>7894</v>
      </c>
      <c r="Z302" s="25">
        <v>7967</v>
      </c>
      <c r="AA302" s="25">
        <v>8064</v>
      </c>
      <c r="AB302" s="16">
        <v>8191</v>
      </c>
      <c r="AC302" s="16">
        <v>8320</v>
      </c>
      <c r="AD302" s="16">
        <v>8403</v>
      </c>
      <c r="AE302" s="16">
        <v>8528</v>
      </c>
      <c r="AF302" s="16">
        <v>8616</v>
      </c>
      <c r="AG302" s="16">
        <v>8725</v>
      </c>
      <c r="AH302" s="16">
        <v>8764</v>
      </c>
      <c r="AI302" s="16">
        <v>8764</v>
      </c>
      <c r="AJ302" s="16">
        <v>8895</v>
      </c>
      <c r="AK302" s="16">
        <v>8968</v>
      </c>
      <c r="AL302" s="16">
        <v>9111</v>
      </c>
      <c r="AM302" s="16">
        <v>9140</v>
      </c>
      <c r="AN302" s="16">
        <v>9148</v>
      </c>
      <c r="AO302" s="16">
        <v>9123</v>
      </c>
      <c r="AP302" s="16">
        <v>9029</v>
      </c>
      <c r="AQ302" s="16">
        <v>9090</v>
      </c>
      <c r="AR302" s="16">
        <v>9138</v>
      </c>
      <c r="AS302" s="16">
        <v>9073</v>
      </c>
      <c r="AT302" s="16">
        <v>9039</v>
      </c>
      <c r="AU302" s="16">
        <v>9033</v>
      </c>
      <c r="AV302" s="16">
        <v>8961</v>
      </c>
      <c r="AW302" s="16">
        <v>8933</v>
      </c>
      <c r="AX302" s="16">
        <v>8926</v>
      </c>
      <c r="AY302" s="16">
        <v>9037</v>
      </c>
      <c r="AZ302" s="16">
        <v>9141</v>
      </c>
      <c r="BA302" s="16">
        <v>9316</v>
      </c>
      <c r="BB302" s="16">
        <v>9327</v>
      </c>
      <c r="BC302" s="16">
        <v>9354</v>
      </c>
      <c r="BD302" s="16">
        <v>9403</v>
      </c>
      <c r="BG302">
        <f t="shared" si="17"/>
        <v>1481</v>
      </c>
      <c r="BH302">
        <f t="shared" si="18"/>
        <v>1529</v>
      </c>
      <c r="BI302">
        <f t="shared" si="19"/>
        <v>279</v>
      </c>
    </row>
    <row r="303" spans="1:61" x14ac:dyDescent="0.25">
      <c r="A303" s="20" t="s">
        <v>42</v>
      </c>
      <c r="B303" s="20">
        <f>VLOOKUP(A303,'Gebieden vanaf 1830'!$A$4:$C$1457,3,FALSE)</f>
        <v>280</v>
      </c>
      <c r="C303" s="16">
        <v>4437</v>
      </c>
      <c r="D303" s="16">
        <v>4429</v>
      </c>
      <c r="E303" s="16">
        <v>4438</v>
      </c>
      <c r="F303" s="16">
        <v>4485</v>
      </c>
      <c r="G303" s="16">
        <v>4504</v>
      </c>
      <c r="H303" s="16">
        <v>4541</v>
      </c>
      <c r="I303" s="16">
        <v>4524</v>
      </c>
      <c r="J303" s="16">
        <v>4532</v>
      </c>
      <c r="K303" s="16">
        <v>4546</v>
      </c>
      <c r="L303" s="16">
        <v>4501</v>
      </c>
      <c r="M303" s="16">
        <v>4465</v>
      </c>
      <c r="N303" s="16">
        <v>4456</v>
      </c>
      <c r="O303" s="16">
        <v>4446</v>
      </c>
      <c r="P303" s="16">
        <v>4453</v>
      </c>
      <c r="Q303" s="16">
        <v>4577</v>
      </c>
      <c r="R303" s="16">
        <v>4619</v>
      </c>
      <c r="S303" s="16">
        <v>4581</v>
      </c>
      <c r="T303" s="16">
        <v>4555</v>
      </c>
      <c r="U303" s="16">
        <v>4597</v>
      </c>
      <c r="V303" s="16">
        <v>4559</v>
      </c>
      <c r="W303" s="16">
        <v>4557</v>
      </c>
      <c r="X303" s="16">
        <v>4569</v>
      </c>
      <c r="Y303" s="16">
        <v>4536</v>
      </c>
      <c r="Z303" s="25">
        <v>4472</v>
      </c>
      <c r="AA303" s="25">
        <v>4510</v>
      </c>
      <c r="AB303" s="16">
        <v>4509</v>
      </c>
      <c r="AC303" s="16">
        <v>4524</v>
      </c>
      <c r="AD303" s="16">
        <v>4597</v>
      </c>
      <c r="AE303" s="16">
        <v>4577</v>
      </c>
      <c r="AF303" s="16">
        <v>4620</v>
      </c>
      <c r="AG303" s="16">
        <v>4610</v>
      </c>
      <c r="AH303" s="16">
        <v>4630</v>
      </c>
      <c r="AI303" s="16">
        <v>4599</v>
      </c>
      <c r="AJ303" s="16">
        <v>4586</v>
      </c>
      <c r="AK303" s="16">
        <v>4596</v>
      </c>
      <c r="AL303" s="16">
        <v>4674</v>
      </c>
      <c r="AM303" s="16">
        <v>4771</v>
      </c>
      <c r="AN303" s="16">
        <v>4812</v>
      </c>
      <c r="AO303" s="16">
        <v>4855</v>
      </c>
      <c r="AP303" s="16">
        <v>4888</v>
      </c>
      <c r="AQ303" s="16">
        <v>4920</v>
      </c>
      <c r="AR303" s="16">
        <v>4990</v>
      </c>
      <c r="AS303" s="16">
        <v>5037</v>
      </c>
      <c r="AT303" s="16">
        <v>5086</v>
      </c>
      <c r="AU303" s="16">
        <v>5087</v>
      </c>
      <c r="AV303" s="16">
        <v>0</v>
      </c>
      <c r="AW303" s="16">
        <v>0</v>
      </c>
      <c r="AX303" s="16">
        <v>0</v>
      </c>
      <c r="AY303" s="16">
        <v>0</v>
      </c>
      <c r="AZ303" s="16">
        <v>0</v>
      </c>
      <c r="BA303" s="16">
        <v>0</v>
      </c>
      <c r="BB303" s="16">
        <v>0</v>
      </c>
      <c r="BC303" s="16">
        <v>0</v>
      </c>
      <c r="BD303" s="16">
        <v>0</v>
      </c>
      <c r="BG303">
        <f t="shared" si="17"/>
        <v>-4569</v>
      </c>
      <c r="BH303">
        <f t="shared" si="18"/>
        <v>-4557</v>
      </c>
      <c r="BI303">
        <f t="shared" si="19"/>
        <v>280</v>
      </c>
    </row>
    <row r="304" spans="1:61" x14ac:dyDescent="0.25">
      <c r="A304" s="20" t="s">
        <v>1034</v>
      </c>
      <c r="B304" s="20">
        <f>VLOOKUP(A304,'Gebieden vanaf 1830'!$A$4:$C$1457,3,FALSE)</f>
        <v>281</v>
      </c>
      <c r="C304" s="16">
        <v>18037</v>
      </c>
      <c r="D304" s="16">
        <v>18380</v>
      </c>
      <c r="E304" s="16">
        <v>18592</v>
      </c>
      <c r="F304" s="16">
        <v>19058</v>
      </c>
      <c r="G304" s="16">
        <v>19644</v>
      </c>
      <c r="H304" s="16">
        <v>20153</v>
      </c>
      <c r="I304" s="16">
        <v>20443</v>
      </c>
      <c r="J304" s="16">
        <v>20528</v>
      </c>
      <c r="K304" s="16">
        <v>20709</v>
      </c>
      <c r="L304" s="16">
        <v>21140</v>
      </c>
      <c r="M304" s="16">
        <v>21789</v>
      </c>
      <c r="N304" s="16">
        <v>21934</v>
      </c>
      <c r="O304" s="16">
        <v>22241</v>
      </c>
      <c r="P304" s="16">
        <v>22401</v>
      </c>
      <c r="Q304" s="16">
        <v>22909</v>
      </c>
      <c r="R304" s="16">
        <v>23911</v>
      </c>
      <c r="S304" s="16">
        <v>24974</v>
      </c>
      <c r="T304" s="16">
        <v>25778</v>
      </c>
      <c r="U304" s="16">
        <v>28346</v>
      </c>
      <c r="V304" s="16">
        <v>28834</v>
      </c>
      <c r="W304" s="16">
        <v>28919</v>
      </c>
      <c r="X304" s="16">
        <v>29078</v>
      </c>
      <c r="Y304" s="16">
        <v>29614</v>
      </c>
      <c r="Z304" s="25">
        <v>29742</v>
      </c>
      <c r="AA304" s="25">
        <v>29849</v>
      </c>
      <c r="AB304" s="16">
        <v>30076</v>
      </c>
      <c r="AC304" s="16">
        <v>30251</v>
      </c>
      <c r="AD304" s="16">
        <v>30568</v>
      </c>
      <c r="AE304" s="16">
        <v>31000</v>
      </c>
      <c r="AF304" s="16">
        <v>31394</v>
      </c>
      <c r="AG304" s="16">
        <v>32016</v>
      </c>
      <c r="AH304" s="16">
        <v>32395</v>
      </c>
      <c r="AI304" s="16">
        <v>32643</v>
      </c>
      <c r="AJ304" s="16">
        <v>32928</v>
      </c>
      <c r="AK304" s="16">
        <v>33571</v>
      </c>
      <c r="AL304" s="16">
        <v>34171</v>
      </c>
      <c r="AM304" s="16">
        <v>34944</v>
      </c>
      <c r="AN304" s="16">
        <v>35690</v>
      </c>
      <c r="AO304" s="16">
        <v>36413</v>
      </c>
      <c r="AP304" s="16">
        <v>37436</v>
      </c>
      <c r="AQ304" s="16">
        <v>38326</v>
      </c>
      <c r="AR304" s="16">
        <v>39608</v>
      </c>
      <c r="AS304" s="16">
        <v>40205</v>
      </c>
      <c r="AT304" s="16">
        <v>40515</v>
      </c>
      <c r="AU304" s="16">
        <v>40609</v>
      </c>
      <c r="AV304" s="16">
        <v>40542</v>
      </c>
      <c r="AW304" s="16">
        <v>40966</v>
      </c>
      <c r="AX304" s="16">
        <v>41191</v>
      </c>
      <c r="AY304" s="16">
        <v>41132</v>
      </c>
      <c r="AZ304" s="16">
        <v>41070</v>
      </c>
      <c r="BA304" s="16">
        <v>41192</v>
      </c>
      <c r="BB304" s="16">
        <v>41181</v>
      </c>
      <c r="BC304" s="16">
        <v>41527</v>
      </c>
      <c r="BD304" s="16">
        <v>41751</v>
      </c>
      <c r="BG304">
        <f t="shared" si="17"/>
        <v>12449</v>
      </c>
      <c r="BH304">
        <f t="shared" si="18"/>
        <v>12608</v>
      </c>
      <c r="BI304">
        <f t="shared" si="19"/>
        <v>281</v>
      </c>
    </row>
    <row r="305" spans="1:61" x14ac:dyDescent="0.25">
      <c r="A305" s="20" t="s">
        <v>1035</v>
      </c>
      <c r="B305" s="20">
        <f>VLOOKUP(A305,'Gebieden vanaf 1830'!$A$4:$C$1457,3,FALSE)</f>
        <v>282</v>
      </c>
      <c r="C305" s="16">
        <v>8154</v>
      </c>
      <c r="D305" s="16">
        <v>8352</v>
      </c>
      <c r="E305" s="16">
        <v>8525</v>
      </c>
      <c r="F305" s="16">
        <v>8764</v>
      </c>
      <c r="G305" s="16">
        <v>9015</v>
      </c>
      <c r="H305" s="16">
        <v>9089</v>
      </c>
      <c r="I305" s="16">
        <v>9206</v>
      </c>
      <c r="J305" s="16">
        <v>9317</v>
      </c>
      <c r="K305" s="16">
        <v>9480</v>
      </c>
      <c r="L305" s="16">
        <v>9685</v>
      </c>
      <c r="M305" s="16">
        <v>10067</v>
      </c>
      <c r="N305" s="16">
        <v>10180</v>
      </c>
      <c r="O305" s="16">
        <v>10252</v>
      </c>
      <c r="P305" s="16">
        <v>10349</v>
      </c>
      <c r="Q305" s="16">
        <v>10423</v>
      </c>
      <c r="R305" s="16">
        <v>10438</v>
      </c>
      <c r="S305" s="16">
        <v>10626</v>
      </c>
      <c r="T305" s="16">
        <v>10336</v>
      </c>
      <c r="U305" s="16">
        <v>10339</v>
      </c>
      <c r="V305" s="16">
        <v>10225</v>
      </c>
      <c r="W305" s="16">
        <v>10197</v>
      </c>
      <c r="X305" s="16">
        <v>10163</v>
      </c>
      <c r="Y305" s="16">
        <v>10020</v>
      </c>
      <c r="Z305" s="25">
        <v>9833</v>
      </c>
      <c r="AA305" s="25">
        <v>9733</v>
      </c>
      <c r="AB305" s="16">
        <v>9656</v>
      </c>
      <c r="AC305" s="16">
        <v>9531</v>
      </c>
      <c r="AD305" s="16">
        <v>9529</v>
      </c>
      <c r="AE305" s="16">
        <v>9574</v>
      </c>
      <c r="AF305" s="16">
        <v>9554</v>
      </c>
      <c r="AG305" s="16">
        <v>9493</v>
      </c>
      <c r="AH305" s="16">
        <v>9509</v>
      </c>
      <c r="AI305" s="16">
        <v>9453</v>
      </c>
      <c r="AJ305" s="16">
        <v>9425</v>
      </c>
      <c r="AK305" s="16">
        <v>9429</v>
      </c>
      <c r="AL305" s="16">
        <v>9349</v>
      </c>
      <c r="AM305" s="16">
        <v>9391</v>
      </c>
      <c r="AN305" s="16">
        <v>9335</v>
      </c>
      <c r="AO305" s="16">
        <v>9257</v>
      </c>
      <c r="AP305" s="16">
        <v>9288</v>
      </c>
      <c r="AQ305" s="16">
        <v>9264</v>
      </c>
      <c r="AR305" s="16">
        <v>9275</v>
      </c>
      <c r="AS305" s="16">
        <v>9261</v>
      </c>
      <c r="AT305" s="16">
        <v>9250</v>
      </c>
      <c r="AU305" s="16">
        <v>9362</v>
      </c>
      <c r="AV305" s="16">
        <v>9462</v>
      </c>
      <c r="AW305" s="16">
        <v>9401</v>
      </c>
      <c r="AX305" s="16">
        <v>9369</v>
      </c>
      <c r="AY305" s="16">
        <v>9325</v>
      </c>
      <c r="AZ305" s="16">
        <v>9366</v>
      </c>
      <c r="BA305" s="16">
        <v>9333</v>
      </c>
      <c r="BB305" s="16">
        <v>9358</v>
      </c>
      <c r="BC305" s="16">
        <v>9387</v>
      </c>
      <c r="BD305" s="16">
        <v>9504</v>
      </c>
      <c r="BG305">
        <f t="shared" si="17"/>
        <v>-776</v>
      </c>
      <c r="BH305">
        <f t="shared" si="18"/>
        <v>-810</v>
      </c>
      <c r="BI305">
        <f t="shared" si="19"/>
        <v>282</v>
      </c>
    </row>
    <row r="306" spans="1:61" x14ac:dyDescent="0.25">
      <c r="A306" s="20" t="s">
        <v>106</v>
      </c>
      <c r="B306" s="20">
        <f>VLOOKUP(A306,'Gebieden vanaf 1830'!$A$4:$C$1457,3,FALSE)</f>
        <v>283</v>
      </c>
      <c r="C306" s="16">
        <v>8319</v>
      </c>
      <c r="D306" s="16">
        <v>8362</v>
      </c>
      <c r="E306" s="16">
        <v>8462</v>
      </c>
      <c r="F306" s="16">
        <v>8542</v>
      </c>
      <c r="G306" s="16">
        <v>8694</v>
      </c>
      <c r="H306" s="16">
        <v>8813</v>
      </c>
      <c r="I306" s="16">
        <v>9033</v>
      </c>
      <c r="J306" s="16">
        <v>9162</v>
      </c>
      <c r="K306" s="16">
        <v>9253</v>
      </c>
      <c r="L306" s="16">
        <v>9415</v>
      </c>
      <c r="M306" s="16">
        <v>9582</v>
      </c>
      <c r="N306" s="16">
        <v>9720</v>
      </c>
      <c r="O306" s="16">
        <v>10033</v>
      </c>
      <c r="P306" s="16">
        <v>10260</v>
      </c>
      <c r="Q306" s="16">
        <v>10539</v>
      </c>
      <c r="R306" s="16">
        <v>10638</v>
      </c>
      <c r="S306" s="16">
        <v>10861</v>
      </c>
      <c r="T306" s="16">
        <v>10931</v>
      </c>
      <c r="U306" s="16">
        <v>11110</v>
      </c>
      <c r="V306" s="16">
        <v>11286</v>
      </c>
      <c r="W306" s="16">
        <v>11370</v>
      </c>
      <c r="X306" s="16">
        <v>11450</v>
      </c>
      <c r="Y306" s="16">
        <v>11525</v>
      </c>
      <c r="Z306" s="25">
        <v>11626</v>
      </c>
      <c r="AA306" s="25">
        <v>11739</v>
      </c>
      <c r="AB306" s="16">
        <v>11923</v>
      </c>
      <c r="AC306" s="16">
        <v>11925</v>
      </c>
      <c r="AD306" s="16">
        <v>12008</v>
      </c>
      <c r="AE306" s="16">
        <v>12226</v>
      </c>
      <c r="AF306" s="16">
        <v>12403</v>
      </c>
      <c r="AG306" s="16">
        <v>12486</v>
      </c>
      <c r="AH306" s="16">
        <v>12529</v>
      </c>
      <c r="AI306" s="16">
        <v>12613</v>
      </c>
      <c r="AJ306" s="16">
        <v>12682</v>
      </c>
      <c r="AK306" s="16">
        <v>12806</v>
      </c>
      <c r="AL306" s="16">
        <v>13012</v>
      </c>
      <c r="AM306" s="16">
        <v>12886</v>
      </c>
      <c r="AN306" s="16">
        <v>12985</v>
      </c>
      <c r="AO306" s="16">
        <v>12962</v>
      </c>
      <c r="AP306" s="16">
        <v>13022</v>
      </c>
      <c r="AQ306" s="16">
        <v>13301</v>
      </c>
      <c r="AR306" s="16">
        <v>0</v>
      </c>
      <c r="AS306" s="16">
        <v>0</v>
      </c>
      <c r="AT306" s="16">
        <v>0</v>
      </c>
      <c r="AU306" s="16">
        <v>0</v>
      </c>
      <c r="AV306" s="16">
        <v>0</v>
      </c>
      <c r="AW306" s="16">
        <v>0</v>
      </c>
      <c r="AX306" s="16">
        <v>0</v>
      </c>
      <c r="AY306" s="16">
        <v>0</v>
      </c>
      <c r="AZ306" s="16">
        <v>0</v>
      </c>
      <c r="BA306" s="16">
        <v>0</v>
      </c>
      <c r="BB306" s="16">
        <v>0</v>
      </c>
      <c r="BC306" s="16">
        <v>0</v>
      </c>
      <c r="BD306" s="16">
        <v>0</v>
      </c>
      <c r="BG306">
        <f t="shared" si="17"/>
        <v>-11450</v>
      </c>
      <c r="BH306">
        <f t="shared" si="18"/>
        <v>-11370</v>
      </c>
      <c r="BI306">
        <f t="shared" si="19"/>
        <v>283</v>
      </c>
    </row>
    <row r="307" spans="1:61" x14ac:dyDescent="0.25">
      <c r="A307" s="20" t="s">
        <v>577</v>
      </c>
      <c r="B307" s="20">
        <f>VLOOKUP(A307,'Gebieden vanaf 1830'!$A$4:$C$1457,3,FALSE)</f>
        <v>284</v>
      </c>
      <c r="C307" s="16">
        <v>1208</v>
      </c>
      <c r="D307" s="16">
        <v>1210</v>
      </c>
      <c r="E307" s="16">
        <v>1189</v>
      </c>
      <c r="F307" s="16">
        <v>1200</v>
      </c>
      <c r="G307" s="16">
        <v>1197</v>
      </c>
      <c r="H307" s="16">
        <v>1170</v>
      </c>
      <c r="I307" s="16">
        <v>1196</v>
      </c>
      <c r="J307" s="16">
        <v>1194</v>
      </c>
      <c r="K307" s="16">
        <v>1185</v>
      </c>
      <c r="L307" s="16">
        <v>1193</v>
      </c>
      <c r="M307" s="16">
        <v>1168</v>
      </c>
      <c r="N307" s="16">
        <v>1175</v>
      </c>
      <c r="O307" s="16">
        <v>1172</v>
      </c>
      <c r="P307" s="16">
        <v>1153</v>
      </c>
      <c r="Q307" s="16">
        <v>1180</v>
      </c>
      <c r="R307" s="16">
        <v>1159</v>
      </c>
      <c r="S307" s="16">
        <v>1181</v>
      </c>
      <c r="T307" s="16">
        <v>1193</v>
      </c>
      <c r="U307" s="16">
        <v>0</v>
      </c>
      <c r="V307" s="16">
        <v>0</v>
      </c>
      <c r="W307" s="16">
        <v>0</v>
      </c>
      <c r="X307" s="16">
        <v>0</v>
      </c>
      <c r="Y307" s="16">
        <v>0</v>
      </c>
      <c r="Z307" s="25">
        <v>0</v>
      </c>
      <c r="AA307" s="25">
        <v>0</v>
      </c>
      <c r="AB307" s="16">
        <v>0</v>
      </c>
      <c r="AC307" s="16">
        <v>0</v>
      </c>
      <c r="AD307" s="16">
        <v>0</v>
      </c>
      <c r="AE307" s="16">
        <v>0</v>
      </c>
      <c r="AF307" s="16">
        <v>0</v>
      </c>
      <c r="AG307" s="16">
        <v>0</v>
      </c>
      <c r="AH307" s="16">
        <v>0</v>
      </c>
      <c r="AI307" s="16">
        <v>0</v>
      </c>
      <c r="AJ307" s="16">
        <v>0</v>
      </c>
      <c r="AK307" s="16">
        <v>0</v>
      </c>
      <c r="AL307" s="16">
        <v>0</v>
      </c>
      <c r="AM307" s="16">
        <v>0</v>
      </c>
      <c r="AN307" s="16">
        <v>0</v>
      </c>
      <c r="AO307" s="16">
        <v>0</v>
      </c>
      <c r="AP307" s="16">
        <v>0</v>
      </c>
      <c r="AQ307" s="16">
        <v>0</v>
      </c>
      <c r="AR307" s="16">
        <v>0</v>
      </c>
      <c r="AS307" s="16">
        <v>0</v>
      </c>
      <c r="AT307" s="16">
        <v>0</v>
      </c>
      <c r="AU307" s="16">
        <v>0</v>
      </c>
      <c r="AV307" s="16">
        <v>0</v>
      </c>
      <c r="AW307" s="16">
        <v>0</v>
      </c>
      <c r="AX307" s="16">
        <v>0</v>
      </c>
      <c r="AY307" s="16">
        <v>0</v>
      </c>
      <c r="AZ307" s="16">
        <v>0</v>
      </c>
      <c r="BA307" s="16">
        <v>0</v>
      </c>
      <c r="BB307" s="16">
        <v>0</v>
      </c>
      <c r="BC307" s="16">
        <v>0</v>
      </c>
      <c r="BD307" s="16">
        <v>0</v>
      </c>
      <c r="BG307">
        <f t="shared" si="17"/>
        <v>0</v>
      </c>
      <c r="BH307">
        <f t="shared" si="18"/>
        <v>0</v>
      </c>
      <c r="BI307">
        <f t="shared" si="19"/>
        <v>284</v>
      </c>
    </row>
    <row r="308" spans="1:61" x14ac:dyDescent="0.25">
      <c r="A308" s="20" t="s">
        <v>1036</v>
      </c>
      <c r="B308" s="20">
        <f>VLOOKUP(A308,'Gebieden vanaf 1830'!$A$4:$C$1457,3,FALSE)</f>
        <v>285</v>
      </c>
      <c r="C308" s="16">
        <v>19576</v>
      </c>
      <c r="D308" s="16">
        <v>19764</v>
      </c>
      <c r="E308" s="16">
        <v>19994</v>
      </c>
      <c r="F308" s="16">
        <v>20275</v>
      </c>
      <c r="G308" s="16">
        <v>20530</v>
      </c>
      <c r="H308" s="16">
        <v>20937</v>
      </c>
      <c r="I308" s="16">
        <v>21204</v>
      </c>
      <c r="J308" s="16">
        <v>21344</v>
      </c>
      <c r="K308" s="16">
        <v>21320</v>
      </c>
      <c r="L308" s="16">
        <v>21278</v>
      </c>
      <c r="M308" s="16">
        <v>21379</v>
      </c>
      <c r="N308" s="16">
        <v>21630</v>
      </c>
      <c r="O308" s="16">
        <v>22057</v>
      </c>
      <c r="P308" s="16">
        <v>22275</v>
      </c>
      <c r="Q308" s="16">
        <v>22483</v>
      </c>
      <c r="R308" s="16">
        <v>22428</v>
      </c>
      <c r="S308" s="16">
        <v>22542</v>
      </c>
      <c r="T308" s="16">
        <v>22555</v>
      </c>
      <c r="U308" s="16">
        <v>22832</v>
      </c>
      <c r="V308" s="16">
        <v>22967</v>
      </c>
      <c r="W308" s="16">
        <v>23099</v>
      </c>
      <c r="X308" s="16">
        <v>23342</v>
      </c>
      <c r="Y308" s="16">
        <v>23258</v>
      </c>
      <c r="Z308" s="25">
        <v>23190</v>
      </c>
      <c r="AA308" s="25">
        <v>23149</v>
      </c>
      <c r="AB308" s="16">
        <v>23197</v>
      </c>
      <c r="AC308" s="16">
        <v>23342</v>
      </c>
      <c r="AD308" s="16">
        <v>23598</v>
      </c>
      <c r="AE308" s="16">
        <v>23744</v>
      </c>
      <c r="AF308" s="16">
        <v>23678</v>
      </c>
      <c r="AG308" s="16">
        <v>23633</v>
      </c>
      <c r="AH308" s="16">
        <v>23731</v>
      </c>
      <c r="AI308" s="16">
        <v>23769</v>
      </c>
      <c r="AJ308" s="16">
        <v>23678</v>
      </c>
      <c r="AK308" s="16">
        <v>23782</v>
      </c>
      <c r="AL308" s="16">
        <v>23729</v>
      </c>
      <c r="AM308" s="16">
        <v>23777</v>
      </c>
      <c r="AN308" s="16">
        <v>23733</v>
      </c>
      <c r="AO308" s="16">
        <v>23601</v>
      </c>
      <c r="AP308" s="16">
        <v>23647</v>
      </c>
      <c r="AQ308" s="16">
        <v>23685</v>
      </c>
      <c r="AR308" s="16">
        <v>23713</v>
      </c>
      <c r="AS308" s="16">
        <v>23736</v>
      </c>
      <c r="AT308" s="16">
        <v>23602</v>
      </c>
      <c r="AU308" s="16">
        <v>23639</v>
      </c>
      <c r="AV308" s="16">
        <v>23557</v>
      </c>
      <c r="AW308" s="16">
        <v>23522</v>
      </c>
      <c r="AX308" s="16">
        <v>23510</v>
      </c>
      <c r="AY308" s="16">
        <v>23660</v>
      </c>
      <c r="AZ308" s="16">
        <v>23706</v>
      </c>
      <c r="BA308" s="16">
        <v>23772</v>
      </c>
      <c r="BB308" s="16">
        <v>23703</v>
      </c>
      <c r="BC308" s="16">
        <v>23719</v>
      </c>
      <c r="BD308" s="16">
        <v>23724</v>
      </c>
      <c r="BG308">
        <f t="shared" si="17"/>
        <v>377</v>
      </c>
      <c r="BH308">
        <f t="shared" si="18"/>
        <v>620</v>
      </c>
      <c r="BI308">
        <f t="shared" si="19"/>
        <v>285</v>
      </c>
    </row>
    <row r="309" spans="1:61" x14ac:dyDescent="0.25">
      <c r="A309" s="20" t="s">
        <v>43</v>
      </c>
      <c r="B309" s="20">
        <f>VLOOKUP(A309,'Gebieden vanaf 1830'!$A$4:$C$1457,3,FALSE)</f>
        <v>286</v>
      </c>
      <c r="C309" s="16">
        <v>6124</v>
      </c>
      <c r="D309" s="16">
        <v>6190</v>
      </c>
      <c r="E309" s="16">
        <v>6257</v>
      </c>
      <c r="F309" s="16">
        <v>6305</v>
      </c>
      <c r="G309" s="16">
        <v>6233</v>
      </c>
      <c r="H309" s="16">
        <v>6327</v>
      </c>
      <c r="I309" s="16">
        <v>6460</v>
      </c>
      <c r="J309" s="16">
        <v>6609</v>
      </c>
      <c r="K309" s="16">
        <v>6713</v>
      </c>
      <c r="L309" s="16">
        <v>6796</v>
      </c>
      <c r="M309" s="16">
        <v>6893</v>
      </c>
      <c r="N309" s="16">
        <v>6998</v>
      </c>
      <c r="O309" s="16">
        <v>7120</v>
      </c>
      <c r="P309" s="16">
        <v>7303</v>
      </c>
      <c r="Q309" s="16">
        <v>7382</v>
      </c>
      <c r="R309" s="16">
        <v>7313</v>
      </c>
      <c r="S309" s="16">
        <v>7276</v>
      </c>
      <c r="T309" s="16">
        <v>7401</v>
      </c>
      <c r="U309" s="16">
        <v>7310</v>
      </c>
      <c r="V309" s="16">
        <v>7293</v>
      </c>
      <c r="W309" s="16">
        <v>7314</v>
      </c>
      <c r="X309" s="16">
        <v>7278</v>
      </c>
      <c r="Y309" s="16">
        <v>7272</v>
      </c>
      <c r="Z309" s="25">
        <v>7274</v>
      </c>
      <c r="AA309" s="25">
        <v>7223</v>
      </c>
      <c r="AB309" s="16">
        <v>7240</v>
      </c>
      <c r="AC309" s="16">
        <v>7257</v>
      </c>
      <c r="AD309" s="16">
        <v>7237</v>
      </c>
      <c r="AE309" s="16">
        <v>7260</v>
      </c>
      <c r="AF309" s="16">
        <v>8282</v>
      </c>
      <c r="AG309" s="16">
        <v>8334</v>
      </c>
      <c r="AH309" s="16">
        <v>8315</v>
      </c>
      <c r="AI309" s="16">
        <v>8367</v>
      </c>
      <c r="AJ309" s="16">
        <v>8391</v>
      </c>
      <c r="AK309" s="16">
        <v>8404</v>
      </c>
      <c r="AL309" s="16">
        <v>8364</v>
      </c>
      <c r="AM309" s="16">
        <v>8426</v>
      </c>
      <c r="AN309" s="16">
        <v>8462</v>
      </c>
      <c r="AO309" s="16">
        <v>8407</v>
      </c>
      <c r="AP309" s="16">
        <v>8358</v>
      </c>
      <c r="AQ309" s="16">
        <v>8466</v>
      </c>
      <c r="AR309" s="16">
        <v>8491</v>
      </c>
      <c r="AS309" s="16">
        <v>8535</v>
      </c>
      <c r="AT309" s="16">
        <v>8478</v>
      </c>
      <c r="AU309" s="16">
        <v>8406</v>
      </c>
      <c r="AV309" s="16">
        <v>0</v>
      </c>
      <c r="AW309" s="16">
        <v>0</v>
      </c>
      <c r="AX309" s="16">
        <v>0</v>
      </c>
      <c r="AY309" s="16">
        <v>0</v>
      </c>
      <c r="AZ309" s="16">
        <v>0</v>
      </c>
      <c r="BA309" s="16">
        <v>0</v>
      </c>
      <c r="BB309" s="16">
        <v>0</v>
      </c>
      <c r="BC309" s="16">
        <v>0</v>
      </c>
      <c r="BD309" s="16">
        <v>0</v>
      </c>
      <c r="BG309">
        <f t="shared" si="17"/>
        <v>-7278</v>
      </c>
      <c r="BH309">
        <f t="shared" si="18"/>
        <v>-7314</v>
      </c>
      <c r="BI309">
        <f t="shared" si="19"/>
        <v>286</v>
      </c>
    </row>
    <row r="310" spans="1:61" x14ac:dyDescent="0.25">
      <c r="A310" s="20" t="s">
        <v>1910</v>
      </c>
      <c r="B310" s="20">
        <f>VLOOKUP(A310,'Gebieden vanaf 1830'!$A$4:$C$1457,3,FALSE)</f>
        <v>287</v>
      </c>
      <c r="C310" s="16">
        <v>1975</v>
      </c>
      <c r="D310" s="16">
        <v>1978</v>
      </c>
      <c r="E310" s="16">
        <v>2032</v>
      </c>
      <c r="F310" s="16">
        <v>2063</v>
      </c>
      <c r="G310" s="16">
        <v>2098</v>
      </c>
      <c r="H310" s="16">
        <v>2107</v>
      </c>
      <c r="I310" s="16">
        <v>2213</v>
      </c>
      <c r="J310" s="16">
        <v>2286</v>
      </c>
      <c r="K310" s="16">
        <v>2344</v>
      </c>
      <c r="L310" s="16">
        <v>2469</v>
      </c>
      <c r="M310" s="16">
        <v>2431</v>
      </c>
      <c r="N310" s="16">
        <v>2553</v>
      </c>
      <c r="O310" s="16">
        <v>2655</v>
      </c>
      <c r="P310" s="16">
        <v>2677</v>
      </c>
      <c r="Q310" s="16">
        <v>2818</v>
      </c>
      <c r="R310" s="16">
        <v>2892</v>
      </c>
      <c r="S310" s="16">
        <v>2883</v>
      </c>
      <c r="T310" s="16">
        <v>2933</v>
      </c>
      <c r="U310" s="16">
        <v>2965</v>
      </c>
      <c r="V310" s="16">
        <v>2793</v>
      </c>
      <c r="W310" s="16">
        <v>2858</v>
      </c>
      <c r="X310" s="16">
        <v>2898</v>
      </c>
      <c r="Y310" s="16">
        <v>2895</v>
      </c>
      <c r="Z310" s="25">
        <v>2876</v>
      </c>
      <c r="AA310" s="25">
        <v>2867</v>
      </c>
      <c r="AB310" s="16">
        <v>2884</v>
      </c>
      <c r="AC310" s="16">
        <v>10065</v>
      </c>
      <c r="AD310" s="16">
        <v>10068</v>
      </c>
      <c r="AE310" s="16">
        <v>0</v>
      </c>
      <c r="AF310" s="16">
        <v>0</v>
      </c>
      <c r="AG310" s="16">
        <v>0</v>
      </c>
      <c r="AH310" s="16">
        <v>0</v>
      </c>
      <c r="AI310" s="16">
        <v>0</v>
      </c>
      <c r="AJ310" s="16">
        <v>0</v>
      </c>
      <c r="AK310" s="16">
        <v>0</v>
      </c>
      <c r="AL310" s="16">
        <v>0</v>
      </c>
      <c r="AM310" s="16">
        <v>0</v>
      </c>
      <c r="AN310" s="16">
        <v>0</v>
      </c>
      <c r="AO310" s="16">
        <v>0</v>
      </c>
      <c r="AP310" s="16">
        <v>0</v>
      </c>
      <c r="AQ310" s="16">
        <v>0</v>
      </c>
      <c r="AR310" s="16">
        <v>0</v>
      </c>
      <c r="AS310" s="16">
        <v>0</v>
      </c>
      <c r="AT310" s="16">
        <v>0</v>
      </c>
      <c r="AU310" s="16">
        <v>0</v>
      </c>
      <c r="AV310" s="16">
        <v>0</v>
      </c>
      <c r="AW310" s="16">
        <v>0</v>
      </c>
      <c r="AX310" s="16">
        <v>0</v>
      </c>
      <c r="AY310" s="16">
        <v>0</v>
      </c>
      <c r="AZ310" s="16">
        <v>0</v>
      </c>
      <c r="BA310" s="16">
        <v>0</v>
      </c>
      <c r="BB310" s="16">
        <v>0</v>
      </c>
      <c r="BC310" s="16">
        <v>0</v>
      </c>
      <c r="BD310" s="16">
        <v>0</v>
      </c>
      <c r="BG310">
        <f t="shared" si="17"/>
        <v>-2898</v>
      </c>
      <c r="BH310">
        <f t="shared" si="18"/>
        <v>-2858</v>
      </c>
      <c r="BI310">
        <f t="shared" si="19"/>
        <v>287</v>
      </c>
    </row>
    <row r="311" spans="1:61" x14ac:dyDescent="0.25">
      <c r="A311" s="20" t="s">
        <v>578</v>
      </c>
      <c r="B311" s="20">
        <f>VLOOKUP(A311,'Gebieden vanaf 1830'!$A$4:$C$1457,3,FALSE)</f>
        <v>288</v>
      </c>
      <c r="C311" s="16">
        <v>1801</v>
      </c>
      <c r="D311" s="16">
        <v>1812</v>
      </c>
      <c r="E311" s="16">
        <v>1831</v>
      </c>
      <c r="F311" s="16">
        <v>1851</v>
      </c>
      <c r="G311" s="16">
        <v>1855</v>
      </c>
      <c r="H311" s="16">
        <v>1901</v>
      </c>
      <c r="I311" s="16">
        <v>1947</v>
      </c>
      <c r="J311" s="16">
        <v>1968</v>
      </c>
      <c r="K311" s="16">
        <v>2010</v>
      </c>
      <c r="L311" s="16">
        <v>2048</v>
      </c>
      <c r="M311" s="16">
        <v>2071</v>
      </c>
      <c r="N311" s="16">
        <v>2113</v>
      </c>
      <c r="O311" s="16">
        <v>2106</v>
      </c>
      <c r="P311" s="16">
        <v>2117</v>
      </c>
      <c r="Q311" s="16">
        <v>2131</v>
      </c>
      <c r="R311" s="16">
        <v>2136</v>
      </c>
      <c r="S311" s="16">
        <v>2134</v>
      </c>
      <c r="T311" s="16">
        <v>2153</v>
      </c>
      <c r="U311" s="16">
        <v>0</v>
      </c>
      <c r="V311" s="16">
        <v>0</v>
      </c>
      <c r="W311" s="16">
        <v>0</v>
      </c>
      <c r="X311" s="16">
        <v>0</v>
      </c>
      <c r="Y311" s="16">
        <v>0</v>
      </c>
      <c r="Z311" s="25">
        <v>0</v>
      </c>
      <c r="AA311" s="25">
        <v>0</v>
      </c>
      <c r="AB311" s="16">
        <v>0</v>
      </c>
      <c r="AC311" s="16">
        <v>0</v>
      </c>
      <c r="AD311" s="16">
        <v>0</v>
      </c>
      <c r="AE311" s="16">
        <v>0</v>
      </c>
      <c r="AF311" s="16">
        <v>0</v>
      </c>
      <c r="AG311" s="16">
        <v>0</v>
      </c>
      <c r="AH311" s="16">
        <v>0</v>
      </c>
      <c r="AI311" s="16">
        <v>0</v>
      </c>
      <c r="AJ311" s="16">
        <v>0</v>
      </c>
      <c r="AK311" s="16">
        <v>0</v>
      </c>
      <c r="AL311" s="16">
        <v>0</v>
      </c>
      <c r="AM311" s="16">
        <v>0</v>
      </c>
      <c r="AN311" s="16">
        <v>0</v>
      </c>
      <c r="AO311" s="16">
        <v>0</v>
      </c>
      <c r="AP311" s="16">
        <v>0</v>
      </c>
      <c r="AQ311" s="16">
        <v>0</v>
      </c>
      <c r="AR311" s="16">
        <v>0</v>
      </c>
      <c r="AS311" s="16">
        <v>0</v>
      </c>
      <c r="AT311" s="16">
        <v>0</v>
      </c>
      <c r="AU311" s="16">
        <v>0</v>
      </c>
      <c r="AV311" s="16">
        <v>0</v>
      </c>
      <c r="AW311" s="16">
        <v>0</v>
      </c>
      <c r="AX311" s="16">
        <v>0</v>
      </c>
      <c r="AY311" s="16">
        <v>0</v>
      </c>
      <c r="AZ311" s="16">
        <v>0</v>
      </c>
      <c r="BA311" s="16">
        <v>0</v>
      </c>
      <c r="BB311" s="16">
        <v>0</v>
      </c>
      <c r="BC311" s="16">
        <v>0</v>
      </c>
      <c r="BD311" s="16">
        <v>0</v>
      </c>
      <c r="BG311">
        <f t="shared" si="17"/>
        <v>0</v>
      </c>
      <c r="BH311">
        <f t="shared" si="18"/>
        <v>0</v>
      </c>
      <c r="BI311">
        <f t="shared" si="19"/>
        <v>288</v>
      </c>
    </row>
    <row r="312" spans="1:61" x14ac:dyDescent="0.25">
      <c r="A312" s="20" t="s">
        <v>1037</v>
      </c>
      <c r="B312" s="20">
        <f>VLOOKUP(A312,'Gebieden vanaf 1830'!$A$4:$C$1457,3,FALSE)</f>
        <v>289</v>
      </c>
      <c r="C312" s="16">
        <v>22704</v>
      </c>
      <c r="D312" s="16">
        <v>22904</v>
      </c>
      <c r="E312" s="16">
        <v>23294</v>
      </c>
      <c r="F312" s="16">
        <v>23702</v>
      </c>
      <c r="G312" s="16">
        <v>24190</v>
      </c>
      <c r="H312" s="16">
        <v>24713</v>
      </c>
      <c r="I312" s="16">
        <v>25245</v>
      </c>
      <c r="J312" s="16">
        <v>25892</v>
      </c>
      <c r="K312" s="16">
        <v>26446</v>
      </c>
      <c r="L312" s="16">
        <v>26444</v>
      </c>
      <c r="M312" s="16">
        <v>26572</v>
      </c>
      <c r="N312" s="16">
        <v>27050</v>
      </c>
      <c r="O312" s="16">
        <v>27454</v>
      </c>
      <c r="P312" s="16">
        <v>28140</v>
      </c>
      <c r="Q312" s="16">
        <v>28256</v>
      </c>
      <c r="R312" s="16">
        <v>28464</v>
      </c>
      <c r="S312" s="16">
        <v>28659</v>
      </c>
      <c r="T312" s="16">
        <v>28818</v>
      </c>
      <c r="U312" s="16">
        <v>28982</v>
      </c>
      <c r="V312" s="16">
        <v>29486</v>
      </c>
      <c r="W312" s="16">
        <v>30447</v>
      </c>
      <c r="X312" s="16">
        <v>30651</v>
      </c>
      <c r="Y312" s="16">
        <v>31212</v>
      </c>
      <c r="Z312" s="25">
        <v>31638</v>
      </c>
      <c r="AA312" s="25">
        <v>32083</v>
      </c>
      <c r="AB312" s="16">
        <v>32254</v>
      </c>
      <c r="AC312" s="16">
        <v>32358</v>
      </c>
      <c r="AD312" s="16">
        <v>32418</v>
      </c>
      <c r="AE312" s="16">
        <v>32721</v>
      </c>
      <c r="AF312" s="16">
        <v>32370</v>
      </c>
      <c r="AG312" s="16">
        <v>32492</v>
      </c>
      <c r="AH312" s="16">
        <v>32818</v>
      </c>
      <c r="AI312" s="16">
        <v>32854</v>
      </c>
      <c r="AJ312" s="16">
        <v>32591</v>
      </c>
      <c r="AK312" s="16">
        <v>32567</v>
      </c>
      <c r="AL312" s="16">
        <v>32671</v>
      </c>
      <c r="AM312" s="16">
        <v>32780</v>
      </c>
      <c r="AN312" s="16">
        <v>33027</v>
      </c>
      <c r="AO312" s="16">
        <v>32852</v>
      </c>
      <c r="AP312" s="16">
        <v>33340</v>
      </c>
      <c r="AQ312" s="16">
        <v>33440</v>
      </c>
      <c r="AR312" s="16">
        <v>33826</v>
      </c>
      <c r="AS312" s="16">
        <v>33987</v>
      </c>
      <c r="AT312" s="16">
        <v>34841</v>
      </c>
      <c r="AU312" s="16">
        <v>35137</v>
      </c>
      <c r="AV312" s="16">
        <v>35219</v>
      </c>
      <c r="AW312" s="16">
        <v>35315</v>
      </c>
      <c r="AX312" s="16">
        <v>35680</v>
      </c>
      <c r="AY312" s="16">
        <v>36215</v>
      </c>
      <c r="AZ312" s="16">
        <v>36695</v>
      </c>
      <c r="BA312" s="16">
        <v>37359</v>
      </c>
      <c r="BB312" s="16">
        <v>36642</v>
      </c>
      <c r="BC312" s="16">
        <v>37049</v>
      </c>
      <c r="BD312" s="16">
        <v>37408</v>
      </c>
      <c r="BG312">
        <f t="shared" si="17"/>
        <v>6398</v>
      </c>
      <c r="BH312">
        <f t="shared" si="18"/>
        <v>6602</v>
      </c>
      <c r="BI312">
        <f t="shared" si="19"/>
        <v>289</v>
      </c>
    </row>
    <row r="313" spans="1:61" x14ac:dyDescent="0.25">
      <c r="A313" s="20" t="s">
        <v>1915</v>
      </c>
      <c r="B313" s="20">
        <f>VLOOKUP(A313,'Gebieden vanaf 1830'!$A$4:$C$1457,3,FALSE)</f>
        <v>290</v>
      </c>
      <c r="C313" s="16">
        <v>7542</v>
      </c>
      <c r="D313" s="16">
        <v>7579</v>
      </c>
      <c r="E313" s="16">
        <v>7631</v>
      </c>
      <c r="F313" s="16">
        <v>7711</v>
      </c>
      <c r="G313" s="16">
        <v>7755</v>
      </c>
      <c r="H313" s="16">
        <v>7740</v>
      </c>
      <c r="I313" s="16">
        <v>7871</v>
      </c>
      <c r="J313" s="16">
        <v>8021</v>
      </c>
      <c r="K313" s="16">
        <v>8116</v>
      </c>
      <c r="L313" s="16">
        <v>8201</v>
      </c>
      <c r="M313" s="16">
        <v>8217</v>
      </c>
      <c r="N313" s="16">
        <v>8330</v>
      </c>
      <c r="O313" s="16">
        <v>8456</v>
      </c>
      <c r="P313" s="16">
        <v>8568</v>
      </c>
      <c r="Q313" s="16">
        <v>8798</v>
      </c>
      <c r="R313" s="16">
        <v>8906</v>
      </c>
      <c r="S313" s="16">
        <v>8979</v>
      </c>
      <c r="T313" s="16">
        <v>9039</v>
      </c>
      <c r="U313" s="16">
        <v>9095</v>
      </c>
      <c r="V313" s="16">
        <v>9282</v>
      </c>
      <c r="W313" s="16">
        <v>9422</v>
      </c>
      <c r="X313" s="16">
        <v>9585</v>
      </c>
      <c r="Y313" s="16">
        <v>9602</v>
      </c>
      <c r="Z313" s="25">
        <v>9612</v>
      </c>
      <c r="AA313" s="25">
        <v>16829</v>
      </c>
      <c r="AB313" s="16">
        <v>16815</v>
      </c>
      <c r="AC313" s="16">
        <v>0</v>
      </c>
      <c r="AD313" s="16">
        <v>0</v>
      </c>
      <c r="AE313" s="16">
        <v>0</v>
      </c>
      <c r="AF313" s="16">
        <v>0</v>
      </c>
      <c r="AG313" s="16">
        <v>0</v>
      </c>
      <c r="AH313" s="16">
        <v>0</v>
      </c>
      <c r="AI313" s="16">
        <v>0</v>
      </c>
      <c r="AJ313" s="16">
        <v>0</v>
      </c>
      <c r="AK313" s="16">
        <v>0</v>
      </c>
      <c r="AL313" s="16">
        <v>0</v>
      </c>
      <c r="AM313" s="16">
        <v>0</v>
      </c>
      <c r="AN313" s="16">
        <v>0</v>
      </c>
      <c r="AO313" s="16">
        <v>0</v>
      </c>
      <c r="AP313" s="16">
        <v>0</v>
      </c>
      <c r="AQ313" s="16">
        <v>0</v>
      </c>
      <c r="AR313" s="16">
        <v>0</v>
      </c>
      <c r="AS313" s="16">
        <v>0</v>
      </c>
      <c r="AT313" s="16">
        <v>0</v>
      </c>
      <c r="AU313" s="16">
        <v>0</v>
      </c>
      <c r="AV313" s="16">
        <v>0</v>
      </c>
      <c r="AW313" s="16">
        <v>0</v>
      </c>
      <c r="AX313" s="16">
        <v>0</v>
      </c>
      <c r="AY313" s="16">
        <v>0</v>
      </c>
      <c r="AZ313" s="16">
        <v>0</v>
      </c>
      <c r="BA313" s="16">
        <v>0</v>
      </c>
      <c r="BB313" s="16">
        <v>0</v>
      </c>
      <c r="BC313" s="16">
        <v>0</v>
      </c>
      <c r="BD313" s="16">
        <v>0</v>
      </c>
      <c r="BG313">
        <f t="shared" si="17"/>
        <v>-9585</v>
      </c>
      <c r="BH313">
        <f t="shared" si="18"/>
        <v>-9422</v>
      </c>
      <c r="BI313">
        <f t="shared" si="19"/>
        <v>290</v>
      </c>
    </row>
    <row r="314" spans="1:61" x14ac:dyDescent="0.25">
      <c r="A314" s="20" t="s">
        <v>50</v>
      </c>
      <c r="B314" s="20">
        <f>VLOOKUP(A314,'Gebieden vanaf 1830'!$A$4:$C$1457,3,FALSE)</f>
        <v>291</v>
      </c>
      <c r="C314" s="16">
        <v>6152</v>
      </c>
      <c r="D314" s="16">
        <v>6082</v>
      </c>
      <c r="E314" s="16">
        <v>6202</v>
      </c>
      <c r="F314" s="16">
        <v>6256</v>
      </c>
      <c r="G314" s="16">
        <v>6372</v>
      </c>
      <c r="H314" s="16">
        <v>6490</v>
      </c>
      <c r="I314" s="16">
        <v>6488</v>
      </c>
      <c r="J314" s="16">
        <v>6548</v>
      </c>
      <c r="K314" s="16">
        <v>6581</v>
      </c>
      <c r="L314" s="16">
        <v>6662</v>
      </c>
      <c r="M314" s="16">
        <v>6718</v>
      </c>
      <c r="N314" s="16">
        <v>6729</v>
      </c>
      <c r="O314" s="16">
        <v>6731</v>
      </c>
      <c r="P314" s="16">
        <v>6866</v>
      </c>
      <c r="Q314" s="16">
        <v>6900</v>
      </c>
      <c r="R314" s="16">
        <v>7102</v>
      </c>
      <c r="S314" s="16">
        <v>7067</v>
      </c>
      <c r="T314" s="16">
        <v>7313</v>
      </c>
      <c r="U314" s="16">
        <v>7609</v>
      </c>
      <c r="V314" s="16">
        <v>7701</v>
      </c>
      <c r="W314" s="16">
        <v>7674</v>
      </c>
      <c r="X314" s="16">
        <v>7686</v>
      </c>
      <c r="Y314" s="16">
        <v>7777</v>
      </c>
      <c r="Z314" s="25">
        <v>8771</v>
      </c>
      <c r="AA314" s="25">
        <v>8778</v>
      </c>
      <c r="AB314" s="16">
        <v>9025</v>
      </c>
      <c r="AC314" s="16">
        <v>9432</v>
      </c>
      <c r="AD314" s="16">
        <v>9676</v>
      </c>
      <c r="AE314" s="16">
        <v>10004</v>
      </c>
      <c r="AF314" s="16">
        <v>8716</v>
      </c>
      <c r="AG314" s="16">
        <v>8887</v>
      </c>
      <c r="AH314" s="16">
        <v>8940</v>
      </c>
      <c r="AI314" s="16">
        <v>9065</v>
      </c>
      <c r="AJ314" s="16">
        <v>9138</v>
      </c>
      <c r="AK314" s="16">
        <v>9106</v>
      </c>
      <c r="AL314" s="16">
        <v>9162</v>
      </c>
      <c r="AM314" s="16">
        <v>9141</v>
      </c>
      <c r="AN314" s="16">
        <v>9152</v>
      </c>
      <c r="AO314" s="16">
        <v>9056</v>
      </c>
      <c r="AP314" s="16">
        <v>9021</v>
      </c>
      <c r="AQ314" s="16">
        <v>8933</v>
      </c>
      <c r="AR314" s="16">
        <v>9132</v>
      </c>
      <c r="AS314" s="16">
        <v>9121</v>
      </c>
      <c r="AT314" s="16">
        <v>9037</v>
      </c>
      <c r="AU314" s="16">
        <v>9223</v>
      </c>
      <c r="AV314" s="16">
        <v>0</v>
      </c>
      <c r="AW314" s="16">
        <v>0</v>
      </c>
      <c r="AX314" s="16">
        <v>0</v>
      </c>
      <c r="AY314" s="16">
        <v>0</v>
      </c>
      <c r="AZ314" s="16">
        <v>0</v>
      </c>
      <c r="BA314" s="16">
        <v>0</v>
      </c>
      <c r="BB314" s="16">
        <v>0</v>
      </c>
      <c r="BC314" s="16">
        <v>0</v>
      </c>
      <c r="BD314" s="16">
        <v>0</v>
      </c>
      <c r="BG314">
        <f t="shared" si="17"/>
        <v>-7686</v>
      </c>
      <c r="BH314">
        <f t="shared" si="18"/>
        <v>-7674</v>
      </c>
      <c r="BI314">
        <f t="shared" si="19"/>
        <v>291</v>
      </c>
    </row>
    <row r="315" spans="1:61" x14ac:dyDescent="0.25">
      <c r="A315" s="20" t="s">
        <v>52</v>
      </c>
      <c r="B315" s="20">
        <f>VLOOKUP(A315,'Gebieden vanaf 1830'!$A$4:$C$1457,3,FALSE)</f>
        <v>292</v>
      </c>
      <c r="C315" s="16">
        <v>4491</v>
      </c>
      <c r="D315" s="16">
        <v>4512</v>
      </c>
      <c r="E315" s="16">
        <v>4613</v>
      </c>
      <c r="F315" s="16">
        <v>4618</v>
      </c>
      <c r="G315" s="16">
        <v>4665</v>
      </c>
      <c r="H315" s="16">
        <v>4819</v>
      </c>
      <c r="I315" s="16">
        <v>4944</v>
      </c>
      <c r="J315" s="16">
        <v>5037</v>
      </c>
      <c r="K315" s="16">
        <v>5327</v>
      </c>
      <c r="L315" s="16">
        <v>5386</v>
      </c>
      <c r="M315" s="16">
        <v>5507</v>
      </c>
      <c r="N315" s="16">
        <v>5619</v>
      </c>
      <c r="O315" s="16">
        <v>5800</v>
      </c>
      <c r="P315" s="16">
        <v>5820</v>
      </c>
      <c r="Q315" s="16">
        <v>6031</v>
      </c>
      <c r="R315" s="16">
        <v>6138</v>
      </c>
      <c r="S315" s="16">
        <v>6195</v>
      </c>
      <c r="T315" s="16">
        <v>6126</v>
      </c>
      <c r="U315" s="16">
        <v>6185</v>
      </c>
      <c r="V315" s="16">
        <v>6204</v>
      </c>
      <c r="W315" s="16">
        <v>6230</v>
      </c>
      <c r="X315" s="16">
        <v>6304</v>
      </c>
      <c r="Y315" s="16">
        <v>6445</v>
      </c>
      <c r="Z315" s="25">
        <v>6434</v>
      </c>
      <c r="AA315" s="25">
        <v>6403</v>
      </c>
      <c r="AB315" s="16">
        <v>6391</v>
      </c>
      <c r="AC315" s="16">
        <v>6414</v>
      </c>
      <c r="AD315" s="16">
        <v>6407</v>
      </c>
      <c r="AE315" s="16">
        <v>6411</v>
      </c>
      <c r="AF315" s="16">
        <v>6455</v>
      </c>
      <c r="AG315" s="16">
        <v>6475</v>
      </c>
      <c r="AH315" s="16">
        <v>6466</v>
      </c>
      <c r="AI315" s="16">
        <v>6487</v>
      </c>
      <c r="AJ315" s="16">
        <v>6552</v>
      </c>
      <c r="AK315" s="16">
        <v>6609</v>
      </c>
      <c r="AL315" s="16">
        <v>6695</v>
      </c>
      <c r="AM315" s="16">
        <v>6738</v>
      </c>
      <c r="AN315" s="16">
        <v>6729</v>
      </c>
      <c r="AO315" s="16">
        <v>6689</v>
      </c>
      <c r="AP315" s="16">
        <v>6706</v>
      </c>
      <c r="AQ315" s="16">
        <v>6683</v>
      </c>
      <c r="AR315" s="16">
        <v>6707</v>
      </c>
      <c r="AS315" s="16">
        <v>6721</v>
      </c>
      <c r="AT315" s="16">
        <v>6771</v>
      </c>
      <c r="AU315" s="16">
        <v>6757</v>
      </c>
      <c r="AV315" s="16">
        <v>0</v>
      </c>
      <c r="AW315" s="16">
        <v>0</v>
      </c>
      <c r="AX315" s="16">
        <v>0</v>
      </c>
      <c r="AY315" s="16">
        <v>0</v>
      </c>
      <c r="AZ315" s="16">
        <v>0</v>
      </c>
      <c r="BA315" s="16">
        <v>0</v>
      </c>
      <c r="BB315" s="16">
        <v>0</v>
      </c>
      <c r="BC315" s="16">
        <v>0</v>
      </c>
      <c r="BD315" s="16">
        <v>0</v>
      </c>
      <c r="BG315">
        <f t="shared" si="17"/>
        <v>-6304</v>
      </c>
      <c r="BH315">
        <f t="shared" si="18"/>
        <v>-6230</v>
      </c>
      <c r="BI315">
        <f t="shared" si="19"/>
        <v>292</v>
      </c>
    </row>
    <row r="316" spans="1:61" x14ac:dyDescent="0.25">
      <c r="A316" s="20" t="s">
        <v>1038</v>
      </c>
      <c r="B316" s="20">
        <f>VLOOKUP(A316,'Gebieden vanaf 1830'!$A$4:$C$1457,3,FALSE)</f>
        <v>293</v>
      </c>
      <c r="C316" s="16">
        <v>3178</v>
      </c>
      <c r="D316" s="16">
        <v>3205</v>
      </c>
      <c r="E316" s="16">
        <v>3241</v>
      </c>
      <c r="F316" s="16">
        <v>3283</v>
      </c>
      <c r="G316" s="16">
        <v>3361</v>
      </c>
      <c r="H316" s="16">
        <v>3368</v>
      </c>
      <c r="I316" s="16">
        <v>3415</v>
      </c>
      <c r="J316" s="16">
        <v>3643</v>
      </c>
      <c r="K316" s="16">
        <v>3870</v>
      </c>
      <c r="L316" s="16">
        <v>3969</v>
      </c>
      <c r="M316" s="16">
        <v>4237</v>
      </c>
      <c r="N316" s="16">
        <v>4263</v>
      </c>
      <c r="O316" s="16">
        <v>4252</v>
      </c>
      <c r="P316" s="16">
        <v>4304</v>
      </c>
      <c r="Q316" s="16">
        <v>4531</v>
      </c>
      <c r="R316" s="16">
        <v>5401</v>
      </c>
      <c r="S316" s="16">
        <v>6514</v>
      </c>
      <c r="T316" s="16">
        <v>6878</v>
      </c>
      <c r="U316" s="16">
        <v>7229</v>
      </c>
      <c r="V316" s="16">
        <v>7351</v>
      </c>
      <c r="W316" s="16">
        <v>7619</v>
      </c>
      <c r="X316" s="16">
        <v>7909</v>
      </c>
      <c r="Y316" s="16">
        <v>8148</v>
      </c>
      <c r="Z316" s="25">
        <v>9036</v>
      </c>
      <c r="AA316" s="25">
        <v>10320</v>
      </c>
      <c r="AB316" s="16">
        <v>11692</v>
      </c>
      <c r="AC316" s="16">
        <v>13006</v>
      </c>
      <c r="AD316" s="16">
        <v>14073</v>
      </c>
      <c r="AE316" s="16">
        <v>14827</v>
      </c>
      <c r="AF316" s="16">
        <v>15159</v>
      </c>
      <c r="AG316" s="16">
        <v>15252</v>
      </c>
      <c r="AH316" s="16">
        <v>15318</v>
      </c>
      <c r="AI316" s="16">
        <v>15510</v>
      </c>
      <c r="AJ316" s="16">
        <v>15631</v>
      </c>
      <c r="AK316" s="16">
        <v>15686</v>
      </c>
      <c r="AL316" s="16">
        <v>15878</v>
      </c>
      <c r="AM316" s="16">
        <v>15979</v>
      </c>
      <c r="AN316" s="16">
        <v>16079</v>
      </c>
      <c r="AO316" s="16">
        <v>16037</v>
      </c>
      <c r="AP316" s="16">
        <v>16141</v>
      </c>
      <c r="AQ316" s="16">
        <v>16225</v>
      </c>
      <c r="AR316" s="16">
        <v>16153</v>
      </c>
      <c r="AS316" s="16">
        <v>16212</v>
      </c>
      <c r="AT316" s="16">
        <v>16162</v>
      </c>
      <c r="AU316" s="16">
        <v>16068</v>
      </c>
      <c r="AV316" s="16">
        <v>15945</v>
      </c>
      <c r="AW316" s="16">
        <v>15730</v>
      </c>
      <c r="AX316" s="16">
        <v>15599</v>
      </c>
      <c r="AY316" s="16">
        <v>15478</v>
      </c>
      <c r="AZ316" s="16">
        <v>15277</v>
      </c>
      <c r="BA316" s="16">
        <v>15237</v>
      </c>
      <c r="BB316" s="16">
        <v>15336</v>
      </c>
      <c r="BC316" s="16">
        <v>15294</v>
      </c>
      <c r="BD316" s="16">
        <v>15199</v>
      </c>
      <c r="BG316">
        <f t="shared" si="17"/>
        <v>7385</v>
      </c>
      <c r="BH316">
        <f t="shared" si="18"/>
        <v>7675</v>
      </c>
      <c r="BI316">
        <f t="shared" si="19"/>
        <v>293</v>
      </c>
    </row>
    <row r="317" spans="1:61" x14ac:dyDescent="0.25">
      <c r="A317" s="20" t="s">
        <v>1039</v>
      </c>
      <c r="B317" s="20">
        <f>VLOOKUP(A317,'Gebieden vanaf 1830'!$A$4:$C$1457,3,FALSE)</f>
        <v>294</v>
      </c>
      <c r="C317" s="16">
        <v>24532</v>
      </c>
      <c r="D317" s="16">
        <v>25024</v>
      </c>
      <c r="E317" s="16">
        <v>25294</v>
      </c>
      <c r="F317" s="16">
        <v>25525</v>
      </c>
      <c r="G317" s="16">
        <v>25786</v>
      </c>
      <c r="H317" s="16">
        <v>26095</v>
      </c>
      <c r="I317" s="16">
        <v>26275</v>
      </c>
      <c r="J317" s="16">
        <v>26243</v>
      </c>
      <c r="K317" s="16">
        <v>26073</v>
      </c>
      <c r="L317" s="16">
        <v>26244</v>
      </c>
      <c r="M317" s="16">
        <v>26230</v>
      </c>
      <c r="N317" s="16">
        <v>26326</v>
      </c>
      <c r="O317" s="16">
        <v>26449</v>
      </c>
      <c r="P317" s="16">
        <v>26941</v>
      </c>
      <c r="Q317" s="16">
        <v>27309</v>
      </c>
      <c r="R317" s="16">
        <v>27332</v>
      </c>
      <c r="S317" s="16">
        <v>27413</v>
      </c>
      <c r="T317" s="16">
        <v>27618</v>
      </c>
      <c r="U317" s="16">
        <v>27470</v>
      </c>
      <c r="V317" s="16">
        <v>27396</v>
      </c>
      <c r="W317" s="16">
        <v>27670</v>
      </c>
      <c r="X317" s="16">
        <v>27618</v>
      </c>
      <c r="Y317" s="16">
        <v>27554</v>
      </c>
      <c r="Z317" s="25">
        <v>27674</v>
      </c>
      <c r="AA317" s="25">
        <v>27782</v>
      </c>
      <c r="AB317" s="16">
        <v>27859</v>
      </c>
      <c r="AC317" s="16">
        <v>27946</v>
      </c>
      <c r="AD317" s="16">
        <v>27937</v>
      </c>
      <c r="AE317" s="16">
        <v>28011</v>
      </c>
      <c r="AF317" s="16">
        <v>28024</v>
      </c>
      <c r="AG317" s="16">
        <v>27919</v>
      </c>
      <c r="AH317" s="16">
        <v>27954</v>
      </c>
      <c r="AI317" s="16">
        <v>27972</v>
      </c>
      <c r="AJ317" s="16">
        <v>27969</v>
      </c>
      <c r="AK317" s="16">
        <v>28073</v>
      </c>
      <c r="AL317" s="16">
        <v>28077</v>
      </c>
      <c r="AM317" s="16">
        <v>28192</v>
      </c>
      <c r="AN317" s="16">
        <v>28500</v>
      </c>
      <c r="AO317" s="16">
        <v>28516</v>
      </c>
      <c r="AP317" s="16">
        <v>28481</v>
      </c>
      <c r="AQ317" s="16">
        <v>28561</v>
      </c>
      <c r="AR317" s="16">
        <v>28672</v>
      </c>
      <c r="AS317" s="16">
        <v>28750</v>
      </c>
      <c r="AT317" s="16">
        <v>28975</v>
      </c>
      <c r="AU317" s="16">
        <v>29299</v>
      </c>
      <c r="AV317" s="16">
        <v>29275</v>
      </c>
      <c r="AW317" s="16">
        <v>29137</v>
      </c>
      <c r="AX317" s="16">
        <v>29249</v>
      </c>
      <c r="AY317" s="16">
        <v>29182</v>
      </c>
      <c r="AZ317" s="16">
        <v>29028</v>
      </c>
      <c r="BA317" s="16">
        <v>29051</v>
      </c>
      <c r="BB317" s="16">
        <v>29026</v>
      </c>
      <c r="BC317" s="16">
        <v>28946</v>
      </c>
      <c r="BD317" s="16">
        <v>28967</v>
      </c>
      <c r="BG317">
        <f t="shared" si="17"/>
        <v>1328</v>
      </c>
      <c r="BH317">
        <f t="shared" si="18"/>
        <v>1276</v>
      </c>
      <c r="BI317">
        <f t="shared" si="19"/>
        <v>294</v>
      </c>
    </row>
    <row r="318" spans="1:61" x14ac:dyDescent="0.25">
      <c r="A318" s="20" t="s">
        <v>49</v>
      </c>
      <c r="B318" s="20">
        <f>VLOOKUP(A318,'Gebieden vanaf 1830'!$A$4:$C$1457,3,FALSE)</f>
        <v>295</v>
      </c>
      <c r="C318" s="16">
        <v>14491</v>
      </c>
      <c r="D318" s="16">
        <v>14735</v>
      </c>
      <c r="E318" s="16">
        <v>14954</v>
      </c>
      <c r="F318" s="16">
        <v>15163</v>
      </c>
      <c r="G318" s="16">
        <v>15460</v>
      </c>
      <c r="H318" s="16">
        <v>15878</v>
      </c>
      <c r="I318" s="16">
        <v>16372</v>
      </c>
      <c r="J318" s="16">
        <v>16780</v>
      </c>
      <c r="K318" s="16">
        <v>17107</v>
      </c>
      <c r="L318" s="16">
        <v>17349</v>
      </c>
      <c r="M318" s="16">
        <v>17597</v>
      </c>
      <c r="N318" s="16">
        <v>18049</v>
      </c>
      <c r="O318" s="16">
        <v>18315</v>
      </c>
      <c r="P318" s="16">
        <v>18717</v>
      </c>
      <c r="Q318" s="16">
        <v>18796</v>
      </c>
      <c r="R318" s="16">
        <v>19021</v>
      </c>
      <c r="S318" s="16">
        <v>19067</v>
      </c>
      <c r="T318" s="16">
        <v>19167</v>
      </c>
      <c r="U318" s="16">
        <v>19337</v>
      </c>
      <c r="V318" s="16">
        <v>19559</v>
      </c>
      <c r="W318" s="16">
        <v>19723</v>
      </c>
      <c r="X318" s="16">
        <v>19911</v>
      </c>
      <c r="Y318" s="16">
        <v>20057</v>
      </c>
      <c r="Z318" s="25">
        <v>20027</v>
      </c>
      <c r="AA318" s="25">
        <v>20042</v>
      </c>
      <c r="AB318" s="16">
        <v>20094</v>
      </c>
      <c r="AC318" s="16">
        <v>20003</v>
      </c>
      <c r="AD318" s="16">
        <v>19991</v>
      </c>
      <c r="AE318" s="16">
        <v>19993</v>
      </c>
      <c r="AF318" s="16">
        <v>19941</v>
      </c>
      <c r="AG318" s="16">
        <v>19891</v>
      </c>
      <c r="AH318" s="16">
        <v>19807</v>
      </c>
      <c r="AI318" s="16">
        <v>19778</v>
      </c>
      <c r="AJ318" s="16">
        <v>19786</v>
      </c>
      <c r="AK318" s="16">
        <v>19873</v>
      </c>
      <c r="AL318" s="16">
        <v>19868</v>
      </c>
      <c r="AM318" s="16">
        <v>19795</v>
      </c>
      <c r="AN318" s="16">
        <v>19818</v>
      </c>
      <c r="AO318" s="16">
        <v>19868</v>
      </c>
      <c r="AP318" s="16">
        <v>19706</v>
      </c>
      <c r="AQ318" s="16">
        <v>19617</v>
      </c>
      <c r="AR318" s="16">
        <v>19586</v>
      </c>
      <c r="AS318" s="16">
        <v>19599</v>
      </c>
      <c r="AT318" s="16">
        <v>19573</v>
      </c>
      <c r="AU318" s="16">
        <v>19534</v>
      </c>
      <c r="AV318" s="16">
        <v>0</v>
      </c>
      <c r="AW318" s="16">
        <v>0</v>
      </c>
      <c r="AX318" s="16">
        <v>0</v>
      </c>
      <c r="AY318" s="16">
        <v>0</v>
      </c>
      <c r="AZ318" s="16">
        <v>0</v>
      </c>
      <c r="BA318" s="16">
        <v>0</v>
      </c>
      <c r="BB318" s="16">
        <v>0</v>
      </c>
      <c r="BC318" s="16">
        <v>0</v>
      </c>
      <c r="BD318" s="16">
        <v>0</v>
      </c>
      <c r="BG318">
        <f t="shared" si="17"/>
        <v>-19911</v>
      </c>
      <c r="BH318">
        <f t="shared" si="18"/>
        <v>-19723</v>
      </c>
      <c r="BI318">
        <f t="shared" si="19"/>
        <v>295</v>
      </c>
    </row>
    <row r="319" spans="1:61" x14ac:dyDescent="0.25">
      <c r="A319" s="20" t="s">
        <v>1040</v>
      </c>
      <c r="B319" s="20">
        <f>VLOOKUP(A319,'Gebieden vanaf 1830'!$A$4:$C$1457,3,FALSE)</f>
        <v>296</v>
      </c>
      <c r="C319" s="16">
        <v>11552</v>
      </c>
      <c r="D319" s="16">
        <v>11921</v>
      </c>
      <c r="E319" s="16">
        <v>12206</v>
      </c>
      <c r="F319" s="16">
        <v>12435</v>
      </c>
      <c r="G319" s="16">
        <v>12685</v>
      </c>
      <c r="H319" s="16">
        <v>12877</v>
      </c>
      <c r="I319" s="16">
        <v>13341</v>
      </c>
      <c r="J319" s="16">
        <v>14063</v>
      </c>
      <c r="K319" s="16">
        <v>14661</v>
      </c>
      <c r="L319" s="16">
        <v>14944</v>
      </c>
      <c r="M319" s="16">
        <v>15605</v>
      </c>
      <c r="N319" s="16">
        <v>16270</v>
      </c>
      <c r="O319" s="16">
        <v>16791</v>
      </c>
      <c r="P319" s="16">
        <v>17859</v>
      </c>
      <c r="Q319" s="16">
        <v>19200</v>
      </c>
      <c r="R319" s="16">
        <v>20297</v>
      </c>
      <c r="S319" s="16">
        <v>21190</v>
      </c>
      <c r="T319" s="16">
        <v>21754</v>
      </c>
      <c r="U319" s="16">
        <v>22323</v>
      </c>
      <c r="V319" s="16">
        <v>23085</v>
      </c>
      <c r="W319" s="16">
        <v>23728</v>
      </c>
      <c r="X319" s="16">
        <v>24521</v>
      </c>
      <c r="Y319" s="16">
        <v>24934</v>
      </c>
      <c r="Z319" s="25">
        <v>25983</v>
      </c>
      <c r="AA319" s="25">
        <v>29772</v>
      </c>
      <c r="AB319" s="16">
        <v>30741</v>
      </c>
      <c r="AC319" s="16">
        <v>31366</v>
      </c>
      <c r="AD319" s="16">
        <v>31855</v>
      </c>
      <c r="AE319" s="16">
        <v>32818</v>
      </c>
      <c r="AF319" s="16">
        <v>33606</v>
      </c>
      <c r="AG319" s="16">
        <v>34206</v>
      </c>
      <c r="AH319" s="16">
        <v>34513</v>
      </c>
      <c r="AI319" s="16">
        <v>34906</v>
      </c>
      <c r="AJ319" s="16">
        <v>35328</v>
      </c>
      <c r="AK319" s="16">
        <v>35601</v>
      </c>
      <c r="AL319" s="16">
        <v>36006</v>
      </c>
      <c r="AM319" s="16">
        <v>36571</v>
      </c>
      <c r="AN319" s="16">
        <v>36779</v>
      </c>
      <c r="AO319" s="16">
        <v>37437</v>
      </c>
      <c r="AP319" s="16">
        <v>37516</v>
      </c>
      <c r="AQ319" s="16">
        <v>38112</v>
      </c>
      <c r="AR319" s="16">
        <v>38428</v>
      </c>
      <c r="AS319" s="16">
        <v>38830</v>
      </c>
      <c r="AT319" s="16">
        <v>39564</v>
      </c>
      <c r="AU319" s="16">
        <v>39878</v>
      </c>
      <c r="AV319" s="16">
        <v>39912</v>
      </c>
      <c r="AW319" s="16">
        <v>39509</v>
      </c>
      <c r="AX319" s="16">
        <v>39479</v>
      </c>
      <c r="AY319" s="16">
        <v>39660</v>
      </c>
      <c r="AZ319" s="16">
        <v>39948</v>
      </c>
      <c r="BA319" s="16">
        <v>40148</v>
      </c>
      <c r="BB319" s="16">
        <v>40507</v>
      </c>
      <c r="BC319" s="16">
        <v>40734</v>
      </c>
      <c r="BD319" s="16">
        <v>41004</v>
      </c>
      <c r="BG319">
        <f t="shared" si="17"/>
        <v>16213</v>
      </c>
      <c r="BH319">
        <f t="shared" si="18"/>
        <v>17006</v>
      </c>
      <c r="BI319">
        <f t="shared" si="19"/>
        <v>296</v>
      </c>
    </row>
    <row r="320" spans="1:61" x14ac:dyDescent="0.25">
      <c r="A320" s="20" t="s">
        <v>1041</v>
      </c>
      <c r="B320" s="20">
        <f>VLOOKUP(A320,'Gebieden vanaf 1830'!$A$4:$C$1457,3,FALSE)</f>
        <v>297</v>
      </c>
      <c r="C320" s="16">
        <v>5959</v>
      </c>
      <c r="D320" s="16">
        <v>6010</v>
      </c>
      <c r="E320" s="16">
        <v>6089</v>
      </c>
      <c r="F320" s="16">
        <v>6219</v>
      </c>
      <c r="G320" s="16">
        <v>6376</v>
      </c>
      <c r="H320" s="16">
        <v>6483</v>
      </c>
      <c r="I320" s="16">
        <v>6522</v>
      </c>
      <c r="J320" s="16">
        <v>6696</v>
      </c>
      <c r="K320" s="16">
        <v>6735</v>
      </c>
      <c r="L320" s="16">
        <v>6859</v>
      </c>
      <c r="M320" s="16">
        <v>7004</v>
      </c>
      <c r="N320" s="16">
        <v>7161</v>
      </c>
      <c r="O320" s="16">
        <v>7323</v>
      </c>
      <c r="P320" s="16">
        <v>7667</v>
      </c>
      <c r="Q320" s="16">
        <v>7912</v>
      </c>
      <c r="R320" s="16">
        <v>7949</v>
      </c>
      <c r="S320" s="16">
        <v>8010</v>
      </c>
      <c r="T320" s="16">
        <v>8212</v>
      </c>
      <c r="U320" s="16">
        <v>8294</v>
      </c>
      <c r="V320" s="16">
        <v>8377</v>
      </c>
      <c r="W320" s="16">
        <v>8405</v>
      </c>
      <c r="X320" s="16">
        <v>8553</v>
      </c>
      <c r="Y320" s="16">
        <v>8798</v>
      </c>
      <c r="Z320" s="25">
        <v>8955</v>
      </c>
      <c r="AA320" s="25">
        <v>9065</v>
      </c>
      <c r="AB320" s="16">
        <v>9157</v>
      </c>
      <c r="AC320" s="16">
        <v>9270</v>
      </c>
      <c r="AD320" s="16">
        <v>9375</v>
      </c>
      <c r="AE320" s="16">
        <v>9480</v>
      </c>
      <c r="AF320" s="16">
        <v>9534</v>
      </c>
      <c r="AG320" s="16">
        <v>9607</v>
      </c>
      <c r="AH320" s="16">
        <v>9767</v>
      </c>
      <c r="AI320" s="16">
        <v>9900</v>
      </c>
      <c r="AJ320" s="16">
        <v>10121</v>
      </c>
      <c r="AK320" s="16">
        <v>10386</v>
      </c>
      <c r="AL320" s="16">
        <v>10669</v>
      </c>
      <c r="AM320" s="16">
        <v>10804</v>
      </c>
      <c r="AN320" s="16">
        <v>11032</v>
      </c>
      <c r="AO320" s="16">
        <v>11086</v>
      </c>
      <c r="AP320" s="16">
        <v>25312</v>
      </c>
      <c r="AQ320" s="16">
        <v>25545</v>
      </c>
      <c r="AR320" s="16">
        <v>25660</v>
      </c>
      <c r="AS320" s="16">
        <v>25759</v>
      </c>
      <c r="AT320" s="16">
        <v>25999</v>
      </c>
      <c r="AU320" s="16">
        <v>26191</v>
      </c>
      <c r="AV320" s="16">
        <v>26145</v>
      </c>
      <c r="AW320" s="16">
        <v>26191</v>
      </c>
      <c r="AX320" s="16">
        <v>26194</v>
      </c>
      <c r="AY320" s="16">
        <v>26185</v>
      </c>
      <c r="AZ320" s="16">
        <v>26218</v>
      </c>
      <c r="BA320" s="16">
        <v>26428</v>
      </c>
      <c r="BB320" s="16">
        <v>26643</v>
      </c>
      <c r="BC320" s="16">
        <v>26774</v>
      </c>
      <c r="BD320" s="16">
        <v>26953</v>
      </c>
      <c r="BG320">
        <f t="shared" si="17"/>
        <v>18221</v>
      </c>
      <c r="BH320">
        <f t="shared" si="18"/>
        <v>18369</v>
      </c>
      <c r="BI320">
        <f t="shared" si="19"/>
        <v>297</v>
      </c>
    </row>
    <row r="321" spans="1:61" x14ac:dyDescent="0.25">
      <c r="A321" s="20" t="s">
        <v>39</v>
      </c>
      <c r="B321" s="20">
        <f>VLOOKUP(A321,'Gebieden vanaf 1830'!$A$4:$C$1457,3,FALSE)</f>
        <v>298</v>
      </c>
      <c r="C321" s="16">
        <v>8286</v>
      </c>
      <c r="D321" s="16">
        <v>8419</v>
      </c>
      <c r="E321" s="16">
        <v>8558</v>
      </c>
      <c r="F321" s="16">
        <v>8779</v>
      </c>
      <c r="G321" s="16">
        <v>8899</v>
      </c>
      <c r="H321" s="16">
        <v>9047</v>
      </c>
      <c r="I321" s="16">
        <v>9312</v>
      </c>
      <c r="J321" s="16">
        <v>9568</v>
      </c>
      <c r="K321" s="16">
        <v>9815</v>
      </c>
      <c r="L321" s="16">
        <v>10030</v>
      </c>
      <c r="M321" s="16">
        <v>10331</v>
      </c>
      <c r="N321" s="16">
        <v>10448</v>
      </c>
      <c r="O321" s="16">
        <v>10517</v>
      </c>
      <c r="P321" s="16">
        <v>10534</v>
      </c>
      <c r="Q321" s="16">
        <v>10782</v>
      </c>
      <c r="R321" s="16">
        <v>10881</v>
      </c>
      <c r="S321" s="16">
        <v>11070</v>
      </c>
      <c r="T321" s="16">
        <v>11194</v>
      </c>
      <c r="U321" s="16">
        <v>11229</v>
      </c>
      <c r="V321" s="16">
        <v>11231</v>
      </c>
      <c r="W321" s="16">
        <v>11198</v>
      </c>
      <c r="X321" s="16">
        <v>11189</v>
      </c>
      <c r="Y321" s="16">
        <v>11089</v>
      </c>
      <c r="Z321" s="25">
        <v>11063</v>
      </c>
      <c r="AA321" s="25">
        <v>11023</v>
      </c>
      <c r="AB321" s="16">
        <v>11022</v>
      </c>
      <c r="AC321" s="16">
        <v>11112</v>
      </c>
      <c r="AD321" s="16">
        <v>11175</v>
      </c>
      <c r="AE321" s="16">
        <v>11255</v>
      </c>
      <c r="AF321" s="16">
        <v>11220</v>
      </c>
      <c r="AG321" s="16">
        <v>11218</v>
      </c>
      <c r="AH321" s="16">
        <v>11154</v>
      </c>
      <c r="AI321" s="16">
        <v>11095</v>
      </c>
      <c r="AJ321" s="16">
        <v>11155</v>
      </c>
      <c r="AK321" s="16">
        <v>11120</v>
      </c>
      <c r="AL321" s="16">
        <v>11177</v>
      </c>
      <c r="AM321" s="16">
        <v>11228</v>
      </c>
      <c r="AN321" s="16">
        <v>11257</v>
      </c>
      <c r="AO321" s="16">
        <v>11319</v>
      </c>
      <c r="AP321" s="16">
        <v>11301</v>
      </c>
      <c r="AQ321" s="16">
        <v>11252</v>
      </c>
      <c r="AR321" s="16">
        <v>11203</v>
      </c>
      <c r="AS321" s="16">
        <v>11169</v>
      </c>
      <c r="AT321" s="16">
        <v>11214</v>
      </c>
      <c r="AU321" s="16">
        <v>11269</v>
      </c>
      <c r="AV321" s="16">
        <v>0</v>
      </c>
      <c r="AW321" s="16">
        <v>0</v>
      </c>
      <c r="AX321" s="16">
        <v>0</v>
      </c>
      <c r="AY321" s="16">
        <v>0</v>
      </c>
      <c r="AZ321" s="16">
        <v>0</v>
      </c>
      <c r="BA321" s="16">
        <v>0</v>
      </c>
      <c r="BB321" s="16">
        <v>0</v>
      </c>
      <c r="BC321" s="16">
        <v>0</v>
      </c>
      <c r="BD321" s="16">
        <v>0</v>
      </c>
      <c r="BG321">
        <f t="shared" si="17"/>
        <v>-11189</v>
      </c>
      <c r="BH321">
        <f t="shared" si="18"/>
        <v>-11198</v>
      </c>
      <c r="BI321">
        <f t="shared" si="19"/>
        <v>298</v>
      </c>
    </row>
    <row r="322" spans="1:61" x14ac:dyDescent="0.25">
      <c r="A322" s="20" t="s">
        <v>1042</v>
      </c>
      <c r="B322" s="20">
        <f>VLOOKUP(A322,'Gebieden vanaf 1830'!$A$4:$C$1457,3,FALSE)</f>
        <v>299</v>
      </c>
      <c r="C322" s="16">
        <v>10469</v>
      </c>
      <c r="D322" s="16">
        <v>11296</v>
      </c>
      <c r="E322" s="16">
        <v>12050</v>
      </c>
      <c r="F322" s="16">
        <v>12327</v>
      </c>
      <c r="G322" s="16">
        <v>12920</v>
      </c>
      <c r="H322" s="16">
        <v>13422</v>
      </c>
      <c r="I322" s="16">
        <v>13942</v>
      </c>
      <c r="J322" s="16">
        <v>14749</v>
      </c>
      <c r="K322" s="16">
        <v>15086</v>
      </c>
      <c r="L322" s="16">
        <v>16209</v>
      </c>
      <c r="M322" s="16">
        <v>18433</v>
      </c>
      <c r="N322" s="16">
        <v>20378</v>
      </c>
      <c r="O322" s="16">
        <v>21478</v>
      </c>
      <c r="P322" s="16">
        <v>23218</v>
      </c>
      <c r="Q322" s="16">
        <v>25262</v>
      </c>
      <c r="R322" s="16">
        <v>25895</v>
      </c>
      <c r="S322" s="16">
        <v>26560</v>
      </c>
      <c r="T322" s="16">
        <v>27231</v>
      </c>
      <c r="U322" s="16">
        <v>27450</v>
      </c>
      <c r="V322" s="16">
        <v>27498</v>
      </c>
      <c r="W322" s="16">
        <v>27422</v>
      </c>
      <c r="X322" s="16">
        <v>27398</v>
      </c>
      <c r="Y322" s="16">
        <v>27236</v>
      </c>
      <c r="Z322" s="25">
        <v>26812</v>
      </c>
      <c r="AA322" s="25">
        <v>26383</v>
      </c>
      <c r="AB322" s="16">
        <v>26176</v>
      </c>
      <c r="AC322" s="16">
        <v>26087</v>
      </c>
      <c r="AD322" s="16">
        <v>26329</v>
      </c>
      <c r="AE322" s="16">
        <v>26495</v>
      </c>
      <c r="AF322" s="16">
        <v>26848</v>
      </c>
      <c r="AG322" s="16">
        <v>26955</v>
      </c>
      <c r="AH322" s="16">
        <v>26920</v>
      </c>
      <c r="AI322" s="16">
        <v>26849</v>
      </c>
      <c r="AJ322" s="16">
        <v>26806</v>
      </c>
      <c r="AK322" s="16">
        <v>26845</v>
      </c>
      <c r="AL322" s="16">
        <v>26890</v>
      </c>
      <c r="AM322" s="16">
        <v>26976</v>
      </c>
      <c r="AN322" s="16">
        <v>27030</v>
      </c>
      <c r="AO322" s="16">
        <v>26781</v>
      </c>
      <c r="AP322" s="16">
        <v>26506</v>
      </c>
      <c r="AQ322" s="16">
        <v>26299</v>
      </c>
      <c r="AR322" s="16">
        <v>26191</v>
      </c>
      <c r="AS322" s="16">
        <v>26155</v>
      </c>
      <c r="AT322" s="16">
        <v>25965</v>
      </c>
      <c r="AU322" s="16">
        <v>26014</v>
      </c>
      <c r="AV322" s="16">
        <v>31499</v>
      </c>
      <c r="AW322" s="16">
        <v>31680</v>
      </c>
      <c r="AX322" s="16">
        <v>31884</v>
      </c>
      <c r="AY322" s="16">
        <v>31816</v>
      </c>
      <c r="AZ322" s="16">
        <v>31809</v>
      </c>
      <c r="BA322" s="16">
        <v>31907</v>
      </c>
      <c r="BB322" s="16">
        <v>32234</v>
      </c>
      <c r="BC322" s="16">
        <v>32429</v>
      </c>
      <c r="BD322" s="16">
        <v>32405</v>
      </c>
      <c r="BG322">
        <f t="shared" si="17"/>
        <v>5031</v>
      </c>
      <c r="BH322">
        <f t="shared" si="18"/>
        <v>5007</v>
      </c>
      <c r="BI322">
        <f t="shared" si="19"/>
        <v>299</v>
      </c>
    </row>
    <row r="323" spans="1:61" x14ac:dyDescent="0.25">
      <c r="A323" s="20" t="s">
        <v>579</v>
      </c>
      <c r="B323" s="20">
        <f>VLOOKUP(A323,'Gebieden vanaf 1830'!$A$4:$C$1457,3,FALSE)</f>
        <v>300</v>
      </c>
      <c r="C323" s="16">
        <v>3435</v>
      </c>
      <c r="D323" s="16">
        <v>3448</v>
      </c>
      <c r="E323" s="16">
        <v>3480</v>
      </c>
      <c r="F323" s="16">
        <v>3504</v>
      </c>
      <c r="G323" s="16">
        <v>3543</v>
      </c>
      <c r="H323" s="16">
        <v>3585</v>
      </c>
      <c r="I323" s="16">
        <v>3681</v>
      </c>
      <c r="J323" s="16">
        <v>3773</v>
      </c>
      <c r="K323" s="16">
        <v>3863</v>
      </c>
      <c r="L323" s="16">
        <v>4103</v>
      </c>
      <c r="M323" s="16">
        <v>4160</v>
      </c>
      <c r="N323" s="16">
        <v>4214</v>
      </c>
      <c r="O323" s="16">
        <v>4303</v>
      </c>
      <c r="P323" s="16">
        <v>4444</v>
      </c>
      <c r="Q323" s="16">
        <v>4391</v>
      </c>
      <c r="R323" s="16">
        <v>4466</v>
      </c>
      <c r="S323" s="16">
        <v>4510</v>
      </c>
      <c r="T323" s="16">
        <v>4494</v>
      </c>
      <c r="U323" s="16">
        <v>0</v>
      </c>
      <c r="V323" s="16">
        <v>0</v>
      </c>
      <c r="W323" s="16">
        <v>0</v>
      </c>
      <c r="X323" s="16">
        <v>0</v>
      </c>
      <c r="Y323" s="16">
        <v>0</v>
      </c>
      <c r="Z323" s="25">
        <v>0</v>
      </c>
      <c r="AA323" s="25">
        <v>0</v>
      </c>
      <c r="AB323" s="16">
        <v>0</v>
      </c>
      <c r="AC323" s="16">
        <v>0</v>
      </c>
      <c r="AD323" s="16">
        <v>0</v>
      </c>
      <c r="AE323" s="16">
        <v>0</v>
      </c>
      <c r="AF323" s="16">
        <v>0</v>
      </c>
      <c r="AG323" s="16">
        <v>0</v>
      </c>
      <c r="AH323" s="16">
        <v>0</v>
      </c>
      <c r="AI323" s="16">
        <v>0</v>
      </c>
      <c r="AJ323" s="16">
        <v>0</v>
      </c>
      <c r="AK323" s="16">
        <v>0</v>
      </c>
      <c r="AL323" s="16">
        <v>0</v>
      </c>
      <c r="AM323" s="16">
        <v>0</v>
      </c>
      <c r="AN323" s="16">
        <v>0</v>
      </c>
      <c r="AO323" s="16">
        <v>0</v>
      </c>
      <c r="AP323" s="16">
        <v>0</v>
      </c>
      <c r="AQ323" s="16">
        <v>0</v>
      </c>
      <c r="AR323" s="16">
        <v>0</v>
      </c>
      <c r="AS323" s="16">
        <v>0</v>
      </c>
      <c r="AT323" s="16">
        <v>0</v>
      </c>
      <c r="AU323" s="16">
        <v>0</v>
      </c>
      <c r="AV323" s="16">
        <v>0</v>
      </c>
      <c r="AW323" s="16">
        <v>0</v>
      </c>
      <c r="AX323" s="16">
        <v>0</v>
      </c>
      <c r="AY323" s="16">
        <v>0</v>
      </c>
      <c r="AZ323" s="16">
        <v>0</v>
      </c>
      <c r="BA323" s="16">
        <v>0</v>
      </c>
      <c r="BB323" s="16">
        <v>0</v>
      </c>
      <c r="BC323" s="16">
        <v>0</v>
      </c>
      <c r="BD323" s="16">
        <v>0</v>
      </c>
      <c r="BG323">
        <f t="shared" si="17"/>
        <v>0</v>
      </c>
      <c r="BH323">
        <f t="shared" si="18"/>
        <v>0</v>
      </c>
      <c r="BI323">
        <f t="shared" si="19"/>
        <v>300</v>
      </c>
    </row>
    <row r="324" spans="1:61" x14ac:dyDescent="0.25">
      <c r="A324" s="20" t="s">
        <v>1043</v>
      </c>
      <c r="B324" s="20">
        <f>VLOOKUP(A324,'Gebieden vanaf 1830'!$A$4:$C$1457,3,FALSE)</f>
        <v>301</v>
      </c>
      <c r="C324" s="16">
        <v>25036</v>
      </c>
      <c r="D324" s="16">
        <v>25226</v>
      </c>
      <c r="E324" s="16">
        <v>25346</v>
      </c>
      <c r="F324" s="16">
        <v>25962</v>
      </c>
      <c r="G324" s="16">
        <v>26336</v>
      </c>
      <c r="H324" s="16">
        <v>26519</v>
      </c>
      <c r="I324" s="16">
        <v>26861</v>
      </c>
      <c r="J324" s="16">
        <v>27017</v>
      </c>
      <c r="K324" s="16">
        <v>27290</v>
      </c>
      <c r="L324" s="16">
        <v>27531</v>
      </c>
      <c r="M324" s="16">
        <v>27610</v>
      </c>
      <c r="N324" s="16">
        <v>27871</v>
      </c>
      <c r="O324" s="16">
        <v>27882</v>
      </c>
      <c r="P324" s="16">
        <v>27718</v>
      </c>
      <c r="Q324" s="16">
        <v>27525</v>
      </c>
      <c r="R324" s="16">
        <v>28602</v>
      </c>
      <c r="S324" s="16">
        <v>29188</v>
      </c>
      <c r="T324" s="16">
        <v>29727</v>
      </c>
      <c r="U324" s="16">
        <v>30743</v>
      </c>
      <c r="V324" s="16">
        <v>31247</v>
      </c>
      <c r="W324" s="16">
        <v>31767</v>
      </c>
      <c r="X324" s="16">
        <v>31970</v>
      </c>
      <c r="Y324" s="16">
        <v>31919</v>
      </c>
      <c r="Z324" s="25">
        <v>31495</v>
      </c>
      <c r="AA324" s="25">
        <v>31683</v>
      </c>
      <c r="AB324" s="16">
        <v>31510</v>
      </c>
      <c r="AC324" s="16">
        <v>31298</v>
      </c>
      <c r="AD324" s="16">
        <v>31127</v>
      </c>
      <c r="AE324" s="16">
        <v>30942</v>
      </c>
      <c r="AF324" s="16">
        <v>31144</v>
      </c>
      <c r="AG324" s="16">
        <v>30996</v>
      </c>
      <c r="AH324" s="16">
        <v>31064</v>
      </c>
      <c r="AI324" s="16">
        <v>31040</v>
      </c>
      <c r="AJ324" s="16">
        <v>31117</v>
      </c>
      <c r="AK324" s="16">
        <v>31309</v>
      </c>
      <c r="AL324" s="16">
        <v>31790</v>
      </c>
      <c r="AM324" s="16">
        <v>32636</v>
      </c>
      <c r="AN324" s="16">
        <v>33323</v>
      </c>
      <c r="AO324" s="16">
        <v>34024</v>
      </c>
      <c r="AP324" s="16">
        <v>34447</v>
      </c>
      <c r="AQ324" s="16">
        <v>35165</v>
      </c>
      <c r="AR324" s="16">
        <v>35694</v>
      </c>
      <c r="AS324" s="16">
        <v>36179</v>
      </c>
      <c r="AT324" s="16">
        <v>36924</v>
      </c>
      <c r="AU324" s="16">
        <v>36552</v>
      </c>
      <c r="AV324" s="16">
        <v>46192</v>
      </c>
      <c r="AW324" s="16">
        <v>46642</v>
      </c>
      <c r="AX324" s="16">
        <v>46635</v>
      </c>
      <c r="AY324" s="16">
        <v>46762</v>
      </c>
      <c r="AZ324" s="16">
        <v>46953</v>
      </c>
      <c r="BA324" s="16">
        <v>46870</v>
      </c>
      <c r="BB324" s="16">
        <v>47084</v>
      </c>
      <c r="BC324" s="16">
        <v>47144</v>
      </c>
      <c r="BD324" s="16">
        <v>47240</v>
      </c>
      <c r="BG324">
        <f t="shared" si="17"/>
        <v>15174</v>
      </c>
      <c r="BH324">
        <f t="shared" si="18"/>
        <v>15377</v>
      </c>
      <c r="BI324">
        <f t="shared" si="19"/>
        <v>301</v>
      </c>
    </row>
    <row r="325" spans="1:61" x14ac:dyDescent="0.25">
      <c r="A325" s="20" t="s">
        <v>1044</v>
      </c>
      <c r="B325" s="20">
        <f>VLOOKUP(A325,'Gebieden vanaf 1830'!$A$4:$C$1457,3,FALSE)</f>
        <v>302</v>
      </c>
      <c r="C325" s="16">
        <v>0</v>
      </c>
      <c r="D325" s="16">
        <v>0</v>
      </c>
      <c r="E325" s="16">
        <v>0</v>
      </c>
      <c r="F325" s="16">
        <v>0</v>
      </c>
      <c r="G325" s="16">
        <v>0</v>
      </c>
      <c r="H325" s="16">
        <v>0</v>
      </c>
      <c r="I325" s="16">
        <v>0</v>
      </c>
      <c r="J325" s="16">
        <v>0</v>
      </c>
      <c r="K325" s="16">
        <v>0</v>
      </c>
      <c r="L325" s="16">
        <v>0</v>
      </c>
      <c r="M325" s="16">
        <v>0</v>
      </c>
      <c r="N325" s="16">
        <v>0</v>
      </c>
      <c r="O325" s="16">
        <v>19267</v>
      </c>
      <c r="P325" s="16">
        <v>20132</v>
      </c>
      <c r="Q325" s="16">
        <v>20624</v>
      </c>
      <c r="R325" s="16">
        <v>20825</v>
      </c>
      <c r="S325" s="16">
        <v>21340</v>
      </c>
      <c r="T325" s="16">
        <v>21415</v>
      </c>
      <c r="U325" s="16">
        <v>21953</v>
      </c>
      <c r="V325" s="16">
        <v>22262</v>
      </c>
      <c r="W325" s="16">
        <v>22577</v>
      </c>
      <c r="X325" s="16">
        <v>22744</v>
      </c>
      <c r="Y325" s="16">
        <v>22743</v>
      </c>
      <c r="Z325" s="25">
        <v>22917</v>
      </c>
      <c r="AA325" s="25">
        <v>23134</v>
      </c>
      <c r="AB325" s="16">
        <v>23240</v>
      </c>
      <c r="AC325" s="16">
        <v>23493</v>
      </c>
      <c r="AD325" s="16">
        <v>23766</v>
      </c>
      <c r="AE325" s="16">
        <v>24169</v>
      </c>
      <c r="AF325" s="16">
        <v>24573</v>
      </c>
      <c r="AG325" s="16">
        <v>24853</v>
      </c>
      <c r="AH325" s="16">
        <v>25064</v>
      </c>
      <c r="AI325" s="16">
        <v>25514</v>
      </c>
      <c r="AJ325" s="16">
        <v>25716</v>
      </c>
      <c r="AK325" s="16">
        <v>25828</v>
      </c>
      <c r="AL325" s="16">
        <v>25841</v>
      </c>
      <c r="AM325" s="16">
        <v>25957</v>
      </c>
      <c r="AN325" s="16">
        <v>25936</v>
      </c>
      <c r="AO325" s="16">
        <v>26025</v>
      </c>
      <c r="AP325" s="16">
        <v>26085</v>
      </c>
      <c r="AQ325" s="16">
        <v>26149</v>
      </c>
      <c r="AR325" s="16">
        <v>26139</v>
      </c>
      <c r="AS325" s="16">
        <v>26317</v>
      </c>
      <c r="AT325" s="16">
        <v>26456</v>
      </c>
      <c r="AU325" s="16">
        <v>26634</v>
      </c>
      <c r="AV325" s="16">
        <v>26677</v>
      </c>
      <c r="AW325" s="16">
        <v>26583</v>
      </c>
      <c r="AX325" s="16">
        <v>26583</v>
      </c>
      <c r="AY325" s="16">
        <v>26567</v>
      </c>
      <c r="AZ325" s="16">
        <v>26714</v>
      </c>
      <c r="BA325" s="16">
        <v>26728</v>
      </c>
      <c r="BB325" s="16">
        <v>26685</v>
      </c>
      <c r="BC325" s="16">
        <v>26609</v>
      </c>
      <c r="BD325" s="16">
        <v>26628</v>
      </c>
      <c r="BG325">
        <f t="shared" si="17"/>
        <v>3865</v>
      </c>
      <c r="BH325">
        <f t="shared" si="18"/>
        <v>4032</v>
      </c>
      <c r="BI325">
        <f t="shared" si="19"/>
        <v>302</v>
      </c>
    </row>
    <row r="326" spans="1:61" x14ac:dyDescent="0.25">
      <c r="A326" s="20" t="s">
        <v>1045</v>
      </c>
      <c r="B326" s="20">
        <f>VLOOKUP(A326,'Gebieden vanaf 1830'!$A$4:$C$1457,3,FALSE)</f>
        <v>303</v>
      </c>
      <c r="C326" s="16">
        <v>0</v>
      </c>
      <c r="D326" s="16">
        <v>0</v>
      </c>
      <c r="E326" s="16">
        <v>0</v>
      </c>
      <c r="F326" s="16">
        <v>0</v>
      </c>
      <c r="G326" s="16">
        <v>0</v>
      </c>
      <c r="H326" s="16">
        <v>0</v>
      </c>
      <c r="I326" s="16">
        <v>0</v>
      </c>
      <c r="J326" s="16">
        <v>0</v>
      </c>
      <c r="K326" s="16">
        <v>0</v>
      </c>
      <c r="L326" s="16">
        <v>0</v>
      </c>
      <c r="M326" s="16">
        <v>0</v>
      </c>
      <c r="N326" s="16">
        <v>0</v>
      </c>
      <c r="O326" s="16">
        <v>13314</v>
      </c>
      <c r="P326" s="16">
        <v>13651</v>
      </c>
      <c r="Q326" s="16">
        <v>14297</v>
      </c>
      <c r="R326" s="16">
        <v>15343</v>
      </c>
      <c r="S326" s="16">
        <v>16544</v>
      </c>
      <c r="T326" s="16">
        <v>17232</v>
      </c>
      <c r="U326" s="16">
        <v>18231</v>
      </c>
      <c r="V326" s="16">
        <v>18973</v>
      </c>
      <c r="W326" s="16">
        <v>19658</v>
      </c>
      <c r="X326" s="16">
        <v>20303</v>
      </c>
      <c r="Y326" s="16">
        <v>20879</v>
      </c>
      <c r="Z326" s="25">
        <v>21519</v>
      </c>
      <c r="AA326" s="25">
        <v>22224</v>
      </c>
      <c r="AB326" s="16">
        <v>22416</v>
      </c>
      <c r="AC326" s="16">
        <v>22527</v>
      </c>
      <c r="AD326" s="16">
        <v>22617</v>
      </c>
      <c r="AE326" s="16">
        <v>23517</v>
      </c>
      <c r="AF326" s="16">
        <v>24281</v>
      </c>
      <c r="AG326" s="16">
        <v>24733</v>
      </c>
      <c r="AH326" s="16">
        <v>25577</v>
      </c>
      <c r="AI326" s="16">
        <v>26724</v>
      </c>
      <c r="AJ326" s="16">
        <v>27893</v>
      </c>
      <c r="AK326" s="16">
        <v>28754</v>
      </c>
      <c r="AL326" s="16">
        <v>29744</v>
      </c>
      <c r="AM326" s="16">
        <v>30917</v>
      </c>
      <c r="AN326" s="16">
        <v>31840</v>
      </c>
      <c r="AO326" s="16">
        <v>33448</v>
      </c>
      <c r="AP326" s="16">
        <v>34588</v>
      </c>
      <c r="AQ326" s="16">
        <v>35244</v>
      </c>
      <c r="AR326" s="16">
        <v>35591</v>
      </c>
      <c r="AS326" s="16">
        <v>36369</v>
      </c>
      <c r="AT326" s="16">
        <v>37132</v>
      </c>
      <c r="AU326" s="16">
        <v>37768</v>
      </c>
      <c r="AV326" s="16">
        <v>38010</v>
      </c>
      <c r="AW326" s="16">
        <v>38125</v>
      </c>
      <c r="AX326" s="16">
        <v>38182</v>
      </c>
      <c r="AY326" s="16">
        <v>38528</v>
      </c>
      <c r="AZ326" s="16">
        <v>39206</v>
      </c>
      <c r="BA326" s="16">
        <v>39787</v>
      </c>
      <c r="BB326" s="16">
        <v>40164</v>
      </c>
      <c r="BC326" s="16">
        <v>40470</v>
      </c>
      <c r="BD326" s="16">
        <v>40679</v>
      </c>
      <c r="BG326">
        <f t="shared" si="17"/>
        <v>20167</v>
      </c>
      <c r="BH326">
        <f t="shared" si="18"/>
        <v>20812</v>
      </c>
      <c r="BI326">
        <f t="shared" si="19"/>
        <v>303</v>
      </c>
    </row>
    <row r="327" spans="1:61" x14ac:dyDescent="0.25">
      <c r="A327" s="20" t="s">
        <v>1046</v>
      </c>
      <c r="B327" s="20">
        <f>VLOOKUP(A327,'Gebieden vanaf 1830'!$A$4:$C$1457,3,FALSE)</f>
        <v>304</v>
      </c>
      <c r="C327" s="16">
        <v>0</v>
      </c>
      <c r="D327" s="16">
        <v>0</v>
      </c>
      <c r="E327" s="16">
        <v>0</v>
      </c>
      <c r="F327" s="16">
        <v>0</v>
      </c>
      <c r="G327" s="16">
        <v>0</v>
      </c>
      <c r="H327" s="16">
        <v>0</v>
      </c>
      <c r="I327" s="16">
        <v>0</v>
      </c>
      <c r="J327" s="16">
        <v>0</v>
      </c>
      <c r="K327" s="16">
        <v>0</v>
      </c>
      <c r="L327" s="16">
        <v>0</v>
      </c>
      <c r="M327" s="16">
        <v>0</v>
      </c>
      <c r="N327" s="16">
        <v>0</v>
      </c>
      <c r="O327" s="16">
        <v>0</v>
      </c>
      <c r="P327" s="16">
        <v>0</v>
      </c>
      <c r="Q327" s="16">
        <v>0</v>
      </c>
      <c r="R327" s="16">
        <v>0</v>
      </c>
      <c r="S327" s="16">
        <v>0</v>
      </c>
      <c r="T327" s="16">
        <v>0</v>
      </c>
      <c r="U327" s="16">
        <v>9824</v>
      </c>
      <c r="V327" s="16">
        <v>9932</v>
      </c>
      <c r="W327" s="16">
        <v>10116</v>
      </c>
      <c r="X327" s="16">
        <v>10190</v>
      </c>
      <c r="Y327" s="16">
        <v>10146</v>
      </c>
      <c r="Z327" s="25">
        <v>10231</v>
      </c>
      <c r="AA327" s="25">
        <v>10297</v>
      </c>
      <c r="AB327" s="16">
        <v>10342</v>
      </c>
      <c r="AC327" s="16">
        <v>10285</v>
      </c>
      <c r="AD327" s="16">
        <v>10396</v>
      </c>
      <c r="AE327" s="16">
        <v>10369</v>
      </c>
      <c r="AF327" s="16">
        <v>10383</v>
      </c>
      <c r="AG327" s="16">
        <v>10504</v>
      </c>
      <c r="AH327" s="16">
        <v>10532</v>
      </c>
      <c r="AI327" s="16">
        <v>10606</v>
      </c>
      <c r="AJ327" s="16">
        <v>10690</v>
      </c>
      <c r="AK327" s="16">
        <v>10806</v>
      </c>
      <c r="AL327" s="16">
        <v>10855</v>
      </c>
      <c r="AM327" s="16">
        <v>10748</v>
      </c>
      <c r="AN327" s="16">
        <v>10793</v>
      </c>
      <c r="AO327" s="16">
        <v>10895</v>
      </c>
      <c r="AP327" s="16">
        <v>11021</v>
      </c>
      <c r="AQ327" s="16">
        <v>11257</v>
      </c>
      <c r="AR327" s="16">
        <v>11389</v>
      </c>
      <c r="AS327" s="16">
        <v>11406</v>
      </c>
      <c r="AT327" s="16">
        <v>11388</v>
      </c>
      <c r="AU327" s="16">
        <v>11460</v>
      </c>
      <c r="AV327" s="16">
        <v>11696</v>
      </c>
      <c r="AW327" s="16">
        <v>11775</v>
      </c>
      <c r="AX327" s="16">
        <v>11850</v>
      </c>
      <c r="AY327" s="16">
        <v>11851</v>
      </c>
      <c r="AZ327" s="16">
        <v>11836</v>
      </c>
      <c r="BA327" s="16">
        <v>11880</v>
      </c>
      <c r="BB327" s="16">
        <v>11843</v>
      </c>
      <c r="BC327" s="16">
        <v>11930</v>
      </c>
      <c r="BD327" s="16">
        <v>12022</v>
      </c>
      <c r="BG327">
        <f t="shared" si="17"/>
        <v>1740</v>
      </c>
      <c r="BH327">
        <f t="shared" si="18"/>
        <v>1814</v>
      </c>
      <c r="BI327">
        <f t="shared" si="19"/>
        <v>304</v>
      </c>
    </row>
    <row r="328" spans="1:61" x14ac:dyDescent="0.25">
      <c r="A328" s="20" t="s">
        <v>1047</v>
      </c>
      <c r="B328" s="20">
        <f>VLOOKUP(A328,'Gebieden vanaf 1830'!$A$4:$C$1457,3,FALSE)</f>
        <v>305</v>
      </c>
      <c r="C328" s="16">
        <v>4543</v>
      </c>
      <c r="D328" s="16">
        <v>4947</v>
      </c>
      <c r="E328" s="16">
        <v>5363</v>
      </c>
      <c r="F328" s="16">
        <v>5497</v>
      </c>
      <c r="G328" s="16">
        <v>5682</v>
      </c>
      <c r="H328" s="16">
        <v>5937</v>
      </c>
      <c r="I328" s="16">
        <v>6145</v>
      </c>
      <c r="J328" s="16">
        <v>6324</v>
      </c>
      <c r="K328" s="16">
        <v>6482</v>
      </c>
      <c r="L328" s="16">
        <v>6656</v>
      </c>
      <c r="M328" s="16">
        <v>6664</v>
      </c>
      <c r="N328" s="16">
        <v>6711</v>
      </c>
      <c r="O328" s="16">
        <v>6720</v>
      </c>
      <c r="P328" s="16">
        <v>7119</v>
      </c>
      <c r="Q328" s="16">
        <v>7387</v>
      </c>
      <c r="R328" s="16">
        <v>7611</v>
      </c>
      <c r="S328" s="16">
        <v>7736</v>
      </c>
      <c r="T328" s="16">
        <v>7834</v>
      </c>
      <c r="U328" s="16">
        <v>7850</v>
      </c>
      <c r="V328" s="16">
        <v>7723</v>
      </c>
      <c r="W328" s="16">
        <v>7769</v>
      </c>
      <c r="X328" s="16">
        <v>7891</v>
      </c>
      <c r="Y328" s="16">
        <v>7865</v>
      </c>
      <c r="Z328" s="25">
        <v>7837</v>
      </c>
      <c r="AA328" s="25">
        <v>7751</v>
      </c>
      <c r="AB328" s="16">
        <v>7604</v>
      </c>
      <c r="AC328" s="16">
        <v>7566</v>
      </c>
      <c r="AD328" s="16">
        <v>7539</v>
      </c>
      <c r="AE328" s="16">
        <v>7549</v>
      </c>
      <c r="AF328" s="16">
        <v>7704</v>
      </c>
      <c r="AG328" s="16">
        <v>7801</v>
      </c>
      <c r="AH328" s="16">
        <v>7967</v>
      </c>
      <c r="AI328" s="16">
        <v>8048</v>
      </c>
      <c r="AJ328" s="16">
        <v>8017</v>
      </c>
      <c r="AK328" s="16">
        <v>7992</v>
      </c>
      <c r="AL328" s="16">
        <v>8038</v>
      </c>
      <c r="AM328" s="16">
        <v>8001</v>
      </c>
      <c r="AN328" s="16">
        <v>8067</v>
      </c>
      <c r="AO328" s="16">
        <v>8410</v>
      </c>
      <c r="AP328" s="16">
        <v>8535</v>
      </c>
      <c r="AQ328" s="16">
        <v>8482</v>
      </c>
      <c r="AR328" s="16">
        <v>8487</v>
      </c>
      <c r="AS328" s="16">
        <v>8524</v>
      </c>
      <c r="AT328" s="16">
        <v>8595</v>
      </c>
      <c r="AU328" s="16">
        <v>8624</v>
      </c>
      <c r="AV328" s="16">
        <v>8603</v>
      </c>
      <c r="AW328" s="16">
        <v>8670</v>
      </c>
      <c r="AX328" s="16">
        <v>8651</v>
      </c>
      <c r="AY328" s="16">
        <v>8688</v>
      </c>
      <c r="AZ328" s="16">
        <v>8680</v>
      </c>
      <c r="BA328" s="16">
        <v>8764</v>
      </c>
      <c r="BB328" s="16">
        <v>0</v>
      </c>
      <c r="BC328" s="16">
        <v>0</v>
      </c>
      <c r="BD328" s="16">
        <v>0</v>
      </c>
      <c r="BG328">
        <f t="shared" si="17"/>
        <v>-7891</v>
      </c>
      <c r="BH328">
        <f t="shared" si="18"/>
        <v>-7769</v>
      </c>
      <c r="BI328">
        <f t="shared" si="19"/>
        <v>305</v>
      </c>
    </row>
    <row r="329" spans="1:61" x14ac:dyDescent="0.25">
      <c r="A329" s="20" t="s">
        <v>26</v>
      </c>
      <c r="B329" s="20">
        <f>VLOOKUP(A329,'Gebieden vanaf 1830'!$A$4:$C$1457,3,FALSE)</f>
        <v>306</v>
      </c>
      <c r="C329" s="16">
        <v>4282</v>
      </c>
      <c r="D329" s="16">
        <v>4479</v>
      </c>
      <c r="E329" s="16">
        <v>4712</v>
      </c>
      <c r="F329" s="16">
        <v>4795</v>
      </c>
      <c r="G329" s="16">
        <v>4851</v>
      </c>
      <c r="H329" s="16">
        <v>5100</v>
      </c>
      <c r="I329" s="16">
        <v>5243</v>
      </c>
      <c r="J329" s="16">
        <v>5355</v>
      </c>
      <c r="K329" s="16">
        <v>5468</v>
      </c>
      <c r="L329" s="16">
        <v>5587</v>
      </c>
      <c r="M329" s="16">
        <v>5773</v>
      </c>
      <c r="N329" s="16">
        <v>5862</v>
      </c>
      <c r="O329" s="16">
        <v>6065</v>
      </c>
      <c r="P329" s="16">
        <v>6175</v>
      </c>
      <c r="Q329" s="16">
        <v>6204</v>
      </c>
      <c r="R329" s="16">
        <v>6282</v>
      </c>
      <c r="S329" s="16">
        <v>6311</v>
      </c>
      <c r="T329" s="16">
        <v>6289</v>
      </c>
      <c r="U329" s="16">
        <v>6301</v>
      </c>
      <c r="V329" s="16">
        <v>6370</v>
      </c>
      <c r="W329" s="16">
        <v>6422</v>
      </c>
      <c r="X329" s="16">
        <v>6485</v>
      </c>
      <c r="Y329" s="16">
        <v>6574</v>
      </c>
      <c r="Z329" s="25">
        <v>6527</v>
      </c>
      <c r="AA329" s="25">
        <v>6587</v>
      </c>
      <c r="AB329" s="16">
        <v>6626</v>
      </c>
      <c r="AC329" s="16">
        <v>6653</v>
      </c>
      <c r="AD329" s="16">
        <v>6652</v>
      </c>
      <c r="AE329" s="16">
        <v>6627</v>
      </c>
      <c r="AF329" s="16">
        <v>6673</v>
      </c>
      <c r="AG329" s="16">
        <v>6694</v>
      </c>
      <c r="AH329" s="16">
        <v>6801</v>
      </c>
      <c r="AI329" s="16">
        <v>6912</v>
      </c>
      <c r="AJ329" s="16">
        <v>7041</v>
      </c>
      <c r="AK329" s="16">
        <v>7104</v>
      </c>
      <c r="AL329" s="16">
        <v>7230</v>
      </c>
      <c r="AM329" s="16">
        <v>7339</v>
      </c>
      <c r="AN329" s="16">
        <v>7401</v>
      </c>
      <c r="AO329" s="16">
        <v>7307</v>
      </c>
      <c r="AP329" s="16">
        <v>7256</v>
      </c>
      <c r="AQ329" s="16">
        <v>7294</v>
      </c>
      <c r="AR329" s="16">
        <v>7222</v>
      </c>
      <c r="AS329" s="16">
        <v>7220</v>
      </c>
      <c r="AT329" s="16">
        <v>7194</v>
      </c>
      <c r="AU329" s="16">
        <v>7231</v>
      </c>
      <c r="AV329" s="16">
        <v>7272</v>
      </c>
      <c r="AW329" s="16">
        <v>0</v>
      </c>
      <c r="AX329" s="16">
        <v>0</v>
      </c>
      <c r="AY329" s="16">
        <v>0</v>
      </c>
      <c r="AZ329" s="16">
        <v>0</v>
      </c>
      <c r="BA329" s="16">
        <v>0</v>
      </c>
      <c r="BB329" s="16">
        <v>0</v>
      </c>
      <c r="BC329" s="16">
        <v>0</v>
      </c>
      <c r="BD329" s="16">
        <v>0</v>
      </c>
      <c r="BG329">
        <f t="shared" si="17"/>
        <v>-6485</v>
      </c>
      <c r="BH329">
        <f t="shared" si="18"/>
        <v>-6422</v>
      </c>
      <c r="BI329">
        <f t="shared" si="19"/>
        <v>306</v>
      </c>
    </row>
    <row r="330" spans="1:61" x14ac:dyDescent="0.25">
      <c r="A330" s="20" t="s">
        <v>1048</v>
      </c>
      <c r="B330" s="20">
        <f>VLOOKUP(A330,'Gebieden vanaf 1830'!$A$4:$C$1457,3,FALSE)</f>
        <v>307</v>
      </c>
      <c r="C330" s="16">
        <v>70194</v>
      </c>
      <c r="D330" s="16">
        <v>70620</v>
      </c>
      <c r="E330" s="16">
        <v>71185</v>
      </c>
      <c r="F330" s="16">
        <v>71416</v>
      </c>
      <c r="G330" s="16">
        <v>72554</v>
      </c>
      <c r="H330" s="16">
        <v>73965</v>
      </c>
      <c r="I330" s="16">
        <v>74594</v>
      </c>
      <c r="J330" s="16">
        <v>75312</v>
      </c>
      <c r="K330" s="16">
        <v>76285</v>
      </c>
      <c r="L330" s="16">
        <v>77493</v>
      </c>
      <c r="M330" s="16">
        <v>78189</v>
      </c>
      <c r="N330" s="16">
        <v>78908</v>
      </c>
      <c r="O330" s="16">
        <v>78993</v>
      </c>
      <c r="P330" s="16">
        <v>79876</v>
      </c>
      <c r="Q330" s="16">
        <v>88475</v>
      </c>
      <c r="R330" s="16">
        <v>88440</v>
      </c>
      <c r="S330" s="16">
        <v>87784</v>
      </c>
      <c r="T330" s="16">
        <v>87222</v>
      </c>
      <c r="U330" s="16">
        <v>86854</v>
      </c>
      <c r="V330" s="16">
        <v>87225</v>
      </c>
      <c r="W330" s="16">
        <v>88097</v>
      </c>
      <c r="X330" s="16">
        <v>88365</v>
      </c>
      <c r="Y330" s="16">
        <v>88024</v>
      </c>
      <c r="Z330" s="25">
        <v>87461</v>
      </c>
      <c r="AA330" s="25">
        <v>86896</v>
      </c>
      <c r="AB330" s="16">
        <v>87709</v>
      </c>
      <c r="AC330" s="16">
        <v>89596</v>
      </c>
      <c r="AD330" s="16">
        <v>91587</v>
      </c>
      <c r="AE330" s="16">
        <v>93516</v>
      </c>
      <c r="AF330" s="16">
        <v>96072</v>
      </c>
      <c r="AG330" s="16">
        <v>99403</v>
      </c>
      <c r="AH330" s="16">
        <v>101974</v>
      </c>
      <c r="AI330" s="16">
        <v>104390</v>
      </c>
      <c r="AJ330" s="16">
        <v>106923</v>
      </c>
      <c r="AK330" s="16">
        <v>110117</v>
      </c>
      <c r="AL330" s="16">
        <v>112389</v>
      </c>
      <c r="AM330" s="16">
        <v>114884</v>
      </c>
      <c r="AN330" s="16">
        <v>117933</v>
      </c>
      <c r="AO330" s="16">
        <v>120512</v>
      </c>
      <c r="AP330" s="16">
        <v>123367</v>
      </c>
      <c r="AQ330" s="16">
        <v>126143</v>
      </c>
      <c r="AR330" s="16">
        <v>128035</v>
      </c>
      <c r="AS330" s="16">
        <v>129720</v>
      </c>
      <c r="AT330" s="16">
        <v>131221</v>
      </c>
      <c r="AU330" s="16">
        <v>132851</v>
      </c>
      <c r="AV330" s="16">
        <v>134906</v>
      </c>
      <c r="AW330" s="16">
        <v>136999</v>
      </c>
      <c r="AX330" s="16">
        <v>139054</v>
      </c>
      <c r="AY330" s="16">
        <v>141211</v>
      </c>
      <c r="AZ330" s="16">
        <v>143212</v>
      </c>
      <c r="BA330" s="16">
        <v>144862</v>
      </c>
      <c r="BB330" s="16">
        <v>146592</v>
      </c>
      <c r="BC330" s="16">
        <v>148250</v>
      </c>
      <c r="BD330" s="16">
        <v>149662</v>
      </c>
      <c r="BG330">
        <f t="shared" si="17"/>
        <v>59885</v>
      </c>
      <c r="BH330">
        <f t="shared" si="18"/>
        <v>60153</v>
      </c>
      <c r="BI330">
        <f t="shared" si="19"/>
        <v>307</v>
      </c>
    </row>
    <row r="331" spans="1:61" x14ac:dyDescent="0.25">
      <c r="A331" s="20" t="s">
        <v>1049</v>
      </c>
      <c r="B331" s="20">
        <f>VLOOKUP(A331,'Gebieden vanaf 1830'!$A$4:$C$1457,3,FALSE)</f>
        <v>308</v>
      </c>
      <c r="C331" s="16">
        <v>21221</v>
      </c>
      <c r="D331" s="16">
        <v>21553</v>
      </c>
      <c r="E331" s="16">
        <v>21934</v>
      </c>
      <c r="F331" s="16">
        <v>22385</v>
      </c>
      <c r="G331" s="16">
        <v>22623</v>
      </c>
      <c r="H331" s="16">
        <v>23138</v>
      </c>
      <c r="I331" s="16">
        <v>23223</v>
      </c>
      <c r="J331" s="16">
        <v>23355</v>
      </c>
      <c r="K331" s="16">
        <v>23600</v>
      </c>
      <c r="L331" s="16">
        <v>23742</v>
      </c>
      <c r="M331" s="16">
        <v>24106</v>
      </c>
      <c r="N331" s="16">
        <v>24315</v>
      </c>
      <c r="O331" s="16">
        <v>24700</v>
      </c>
      <c r="P331" s="16">
        <v>25050</v>
      </c>
      <c r="Q331" s="16">
        <v>24892</v>
      </c>
      <c r="R331" s="16">
        <v>24781</v>
      </c>
      <c r="S331" s="16">
        <v>25045</v>
      </c>
      <c r="T331" s="16">
        <v>25036</v>
      </c>
      <c r="U331" s="16">
        <v>24776</v>
      </c>
      <c r="V331" s="16">
        <v>24828</v>
      </c>
      <c r="W331" s="16">
        <v>24812</v>
      </c>
      <c r="X331" s="16">
        <v>24771</v>
      </c>
      <c r="Y331" s="16">
        <v>24822</v>
      </c>
      <c r="Z331" s="25">
        <v>24693</v>
      </c>
      <c r="AA331" s="25">
        <v>24693</v>
      </c>
      <c r="AB331" s="16">
        <v>24691</v>
      </c>
      <c r="AC331" s="16">
        <v>24678</v>
      </c>
      <c r="AD331" s="16">
        <v>24764</v>
      </c>
      <c r="AE331" s="16">
        <v>24835</v>
      </c>
      <c r="AF331" s="16">
        <v>24897</v>
      </c>
      <c r="AG331" s="16">
        <v>24773</v>
      </c>
      <c r="AH331" s="16">
        <v>24847</v>
      </c>
      <c r="AI331" s="16">
        <v>24913</v>
      </c>
      <c r="AJ331" s="16">
        <v>24906</v>
      </c>
      <c r="AK331" s="16">
        <v>24626</v>
      </c>
      <c r="AL331" s="16">
        <v>24696</v>
      </c>
      <c r="AM331" s="16">
        <v>24701</v>
      </c>
      <c r="AN331" s="16">
        <v>24539</v>
      </c>
      <c r="AO331" s="16">
        <v>24398</v>
      </c>
      <c r="AP331" s="16">
        <v>24370</v>
      </c>
      <c r="AQ331" s="16">
        <v>24508</v>
      </c>
      <c r="AR331" s="16">
        <v>24526</v>
      </c>
      <c r="AS331" s="16">
        <v>24469</v>
      </c>
      <c r="AT331" s="16">
        <v>24423</v>
      </c>
      <c r="AU331" s="16">
        <v>24503</v>
      </c>
      <c r="AV331" s="16">
        <v>24416</v>
      </c>
      <c r="AW331" s="16">
        <v>24513</v>
      </c>
      <c r="AX331" s="16">
        <v>24375</v>
      </c>
      <c r="AY331" s="16">
        <v>24406</v>
      </c>
      <c r="AZ331" s="16">
        <v>24335</v>
      </c>
      <c r="BA331" s="16">
        <v>24317</v>
      </c>
      <c r="BB331" s="16">
        <v>24379</v>
      </c>
      <c r="BC331" s="16">
        <v>24352</v>
      </c>
      <c r="BD331" s="16">
        <v>24277</v>
      </c>
      <c r="BG331">
        <f t="shared" si="17"/>
        <v>-419</v>
      </c>
      <c r="BH331">
        <f t="shared" si="18"/>
        <v>-460</v>
      </c>
      <c r="BI331">
        <f t="shared" si="19"/>
        <v>308</v>
      </c>
    </row>
    <row r="332" spans="1:61" x14ac:dyDescent="0.25">
      <c r="A332" s="20" t="s">
        <v>386</v>
      </c>
      <c r="B332" s="20">
        <f>VLOOKUP(A332,'Gebieden vanaf 1830'!$A$4:$C$1457,3,FALSE)</f>
        <v>309</v>
      </c>
      <c r="C332" s="16">
        <v>2299</v>
      </c>
      <c r="D332" s="16">
        <v>2331</v>
      </c>
      <c r="E332" s="16">
        <v>2358</v>
      </c>
      <c r="F332" s="16">
        <v>2356</v>
      </c>
      <c r="G332" s="16">
        <v>2362</v>
      </c>
      <c r="H332" s="16">
        <v>2364</v>
      </c>
      <c r="I332" s="16">
        <v>2392</v>
      </c>
      <c r="J332" s="16">
        <v>2406</v>
      </c>
      <c r="K332" s="16">
        <v>2465</v>
      </c>
      <c r="L332" s="16">
        <v>2595</v>
      </c>
      <c r="M332" s="16">
        <v>2645</v>
      </c>
      <c r="N332" s="16">
        <v>2725</v>
      </c>
      <c r="O332" s="16">
        <v>2880</v>
      </c>
      <c r="P332" s="16">
        <v>3008</v>
      </c>
      <c r="Q332" s="16">
        <v>3102</v>
      </c>
      <c r="R332" s="16">
        <v>3138</v>
      </c>
      <c r="S332" s="16">
        <v>3167</v>
      </c>
      <c r="T332" s="16">
        <v>3171</v>
      </c>
      <c r="U332" s="16">
        <v>3187</v>
      </c>
      <c r="V332" s="16">
        <v>3191</v>
      </c>
      <c r="W332" s="16">
        <v>3236</v>
      </c>
      <c r="X332" s="16">
        <v>3225</v>
      </c>
      <c r="Y332" s="16">
        <v>3192</v>
      </c>
      <c r="Z332" s="25">
        <v>3186</v>
      </c>
      <c r="AA332" s="25">
        <v>3172</v>
      </c>
      <c r="AB332" s="16">
        <v>3176</v>
      </c>
      <c r="AC332" s="16">
        <v>3190</v>
      </c>
      <c r="AD332" s="16">
        <v>3188</v>
      </c>
      <c r="AE332" s="16">
        <v>3166</v>
      </c>
      <c r="AF332" s="16">
        <v>0</v>
      </c>
      <c r="AG332" s="16">
        <v>0</v>
      </c>
      <c r="AH332" s="16">
        <v>0</v>
      </c>
      <c r="AI332" s="16">
        <v>0</v>
      </c>
      <c r="AJ332" s="16">
        <v>0</v>
      </c>
      <c r="AK332" s="16">
        <v>0</v>
      </c>
      <c r="AL332" s="16">
        <v>0</v>
      </c>
      <c r="AM332" s="16">
        <v>0</v>
      </c>
      <c r="AN332" s="16">
        <v>0</v>
      </c>
      <c r="AO332" s="16">
        <v>0</v>
      </c>
      <c r="AP332" s="16">
        <v>0</v>
      </c>
      <c r="AQ332" s="16">
        <v>0</v>
      </c>
      <c r="AR332" s="16">
        <v>0</v>
      </c>
      <c r="AS332" s="16">
        <v>0</v>
      </c>
      <c r="AT332" s="16">
        <v>0</v>
      </c>
      <c r="AU332" s="16">
        <v>0</v>
      </c>
      <c r="AV332" s="16">
        <v>0</v>
      </c>
      <c r="AW332" s="16">
        <v>0</v>
      </c>
      <c r="AX332" s="16">
        <v>0</v>
      </c>
      <c r="AY332" s="16">
        <v>0</v>
      </c>
      <c r="AZ332" s="16">
        <v>0</v>
      </c>
      <c r="BA332" s="16">
        <v>0</v>
      </c>
      <c r="BB332" s="16">
        <v>0</v>
      </c>
      <c r="BC332" s="16">
        <v>0</v>
      </c>
      <c r="BD332" s="16">
        <v>0</v>
      </c>
      <c r="BG332">
        <f t="shared" si="17"/>
        <v>-3225</v>
      </c>
      <c r="BH332">
        <f t="shared" si="18"/>
        <v>-3236</v>
      </c>
      <c r="BI332">
        <f t="shared" si="19"/>
        <v>309</v>
      </c>
    </row>
    <row r="333" spans="1:61" x14ac:dyDescent="0.25">
      <c r="A333" s="20" t="s">
        <v>1050</v>
      </c>
      <c r="B333" s="20">
        <f>VLOOKUP(A333,'Gebieden vanaf 1830'!$A$4:$C$1457,3,FALSE)</f>
        <v>310</v>
      </c>
      <c r="C333" s="16">
        <v>25077</v>
      </c>
      <c r="D333" s="16">
        <v>25267</v>
      </c>
      <c r="E333" s="16">
        <v>25968</v>
      </c>
      <c r="F333" s="16">
        <v>26332</v>
      </c>
      <c r="G333" s="16">
        <v>26755</v>
      </c>
      <c r="H333" s="16">
        <v>27276</v>
      </c>
      <c r="I333" s="16">
        <v>27586</v>
      </c>
      <c r="J333" s="16">
        <v>28222</v>
      </c>
      <c r="K333" s="16">
        <v>29022</v>
      </c>
      <c r="L333" s="16">
        <v>29113</v>
      </c>
      <c r="M333" s="16">
        <v>29153</v>
      </c>
      <c r="N333" s="16">
        <v>29514</v>
      </c>
      <c r="O333" s="16">
        <v>31019</v>
      </c>
      <c r="P333" s="16">
        <v>32041</v>
      </c>
      <c r="Q333" s="16">
        <v>32274</v>
      </c>
      <c r="R333" s="16">
        <v>32219</v>
      </c>
      <c r="S333" s="16">
        <v>32588</v>
      </c>
      <c r="T333" s="16">
        <v>32928</v>
      </c>
      <c r="U333" s="16">
        <v>32818</v>
      </c>
      <c r="V333" s="16">
        <v>32603</v>
      </c>
      <c r="W333" s="16">
        <v>32397</v>
      </c>
      <c r="X333" s="16">
        <v>32222</v>
      </c>
      <c r="Y333" s="16">
        <v>32106</v>
      </c>
      <c r="Z333" s="25">
        <v>31976</v>
      </c>
      <c r="AA333" s="25">
        <v>31834</v>
      </c>
      <c r="AB333" s="16">
        <v>31684</v>
      </c>
      <c r="AC333" s="16">
        <v>31470</v>
      </c>
      <c r="AD333" s="16">
        <v>31688</v>
      </c>
      <c r="AE333" s="16">
        <v>31781</v>
      </c>
      <c r="AF333" s="16">
        <v>31729</v>
      </c>
      <c r="AG333" s="16">
        <v>32174</v>
      </c>
      <c r="AH333" s="16">
        <v>32518</v>
      </c>
      <c r="AI333" s="16">
        <v>32936</v>
      </c>
      <c r="AJ333" s="16">
        <v>33002</v>
      </c>
      <c r="AK333" s="16">
        <v>32980</v>
      </c>
      <c r="AL333" s="16">
        <v>32817</v>
      </c>
      <c r="AM333" s="16">
        <v>32562</v>
      </c>
      <c r="AN333" s="16">
        <v>32433</v>
      </c>
      <c r="AO333" s="16">
        <v>32703</v>
      </c>
      <c r="AP333" s="16">
        <v>32797</v>
      </c>
      <c r="AQ333" s="16">
        <v>32662</v>
      </c>
      <c r="AR333" s="16">
        <v>42056</v>
      </c>
      <c r="AS333" s="16">
        <v>42309</v>
      </c>
      <c r="AT333" s="16">
        <v>42308</v>
      </c>
      <c r="AU333" s="16">
        <v>42208</v>
      </c>
      <c r="AV333" s="16">
        <v>42195</v>
      </c>
      <c r="AW333" s="16">
        <v>42037</v>
      </c>
      <c r="AX333" s="16">
        <v>42016</v>
      </c>
      <c r="AY333" s="16">
        <v>41998</v>
      </c>
      <c r="AZ333" s="16">
        <v>41984</v>
      </c>
      <c r="BA333" s="16">
        <v>42017</v>
      </c>
      <c r="BB333" s="16">
        <v>42049</v>
      </c>
      <c r="BC333" s="16">
        <v>42079</v>
      </c>
      <c r="BD333" s="16">
        <v>42032</v>
      </c>
      <c r="BG333">
        <f t="shared" si="17"/>
        <v>9857</v>
      </c>
      <c r="BH333">
        <f t="shared" si="18"/>
        <v>9682</v>
      </c>
      <c r="BI333">
        <f t="shared" si="19"/>
        <v>310</v>
      </c>
    </row>
    <row r="334" spans="1:61" x14ac:dyDescent="0.25">
      <c r="A334" s="20" t="s">
        <v>1051</v>
      </c>
      <c r="B334" s="20">
        <f>VLOOKUP(A334,'Gebieden vanaf 1830'!$A$4:$C$1457,3,FALSE)</f>
        <v>311</v>
      </c>
      <c r="C334" s="16">
        <v>6709</v>
      </c>
      <c r="D334" s="16">
        <v>6730</v>
      </c>
      <c r="E334" s="16">
        <v>6851</v>
      </c>
      <c r="F334" s="16">
        <v>6884</v>
      </c>
      <c r="G334" s="16">
        <v>7005</v>
      </c>
      <c r="H334" s="16">
        <v>8129</v>
      </c>
      <c r="I334" s="16">
        <v>8362</v>
      </c>
      <c r="J334" s="16">
        <v>8702</v>
      </c>
      <c r="K334" s="16">
        <v>8950</v>
      </c>
      <c r="L334" s="16">
        <v>9617</v>
      </c>
      <c r="M334" s="16">
        <v>10454</v>
      </c>
      <c r="N334" s="16">
        <v>10813</v>
      </c>
      <c r="O334" s="16">
        <v>11000</v>
      </c>
      <c r="P334" s="16">
        <v>10904</v>
      </c>
      <c r="Q334" s="16">
        <v>10756</v>
      </c>
      <c r="R334" s="16">
        <v>10581</v>
      </c>
      <c r="S334" s="16">
        <v>10505</v>
      </c>
      <c r="T334" s="16">
        <v>10417</v>
      </c>
      <c r="U334" s="16">
        <v>10434</v>
      </c>
      <c r="V334" s="16">
        <v>10364</v>
      </c>
      <c r="W334" s="16">
        <v>10500</v>
      </c>
      <c r="X334" s="16">
        <v>10458</v>
      </c>
      <c r="Y334" s="16">
        <v>10371</v>
      </c>
      <c r="Z334" s="25">
        <v>10472</v>
      </c>
      <c r="AA334" s="25">
        <v>10501</v>
      </c>
      <c r="AB334" s="16">
        <v>10349</v>
      </c>
      <c r="AC334" s="16">
        <v>10365</v>
      </c>
      <c r="AD334" s="16">
        <v>10371</v>
      </c>
      <c r="AE334" s="16">
        <v>10403</v>
      </c>
      <c r="AF334" s="16">
        <v>13387</v>
      </c>
      <c r="AG334" s="16">
        <v>13518</v>
      </c>
      <c r="AH334" s="16">
        <v>13822</v>
      </c>
      <c r="AI334" s="16">
        <v>13844</v>
      </c>
      <c r="AJ334" s="16">
        <v>13787</v>
      </c>
      <c r="AK334" s="16">
        <v>13746</v>
      </c>
      <c r="AL334" s="16">
        <v>13734</v>
      </c>
      <c r="AM334" s="16">
        <v>13912</v>
      </c>
      <c r="AN334" s="16">
        <v>13940</v>
      </c>
      <c r="AO334" s="16">
        <v>14033</v>
      </c>
      <c r="AP334" s="16">
        <v>14173</v>
      </c>
      <c r="AQ334" s="16">
        <v>14210</v>
      </c>
      <c r="AR334" s="16">
        <v>14255</v>
      </c>
      <c r="AS334" s="16">
        <v>14256</v>
      </c>
      <c r="AT334" s="16">
        <v>14416</v>
      </c>
      <c r="AU334" s="16">
        <v>14457</v>
      </c>
      <c r="AV334" s="16">
        <v>14416</v>
      </c>
      <c r="AW334" s="16">
        <v>14571</v>
      </c>
      <c r="AX334" s="16">
        <v>14630</v>
      </c>
      <c r="AY334" s="16">
        <v>14674</v>
      </c>
      <c r="AZ334" s="16">
        <v>14657</v>
      </c>
      <c r="BA334" s="16">
        <v>14614</v>
      </c>
      <c r="BB334" s="16">
        <v>0</v>
      </c>
      <c r="BC334" s="16">
        <v>0</v>
      </c>
      <c r="BD334" s="16">
        <v>0</v>
      </c>
      <c r="BG334">
        <f t="shared" si="17"/>
        <v>-10458</v>
      </c>
      <c r="BH334">
        <f t="shared" si="18"/>
        <v>-10500</v>
      </c>
      <c r="BI334">
        <f t="shared" si="19"/>
        <v>311</v>
      </c>
    </row>
    <row r="335" spans="1:61" x14ac:dyDescent="0.25">
      <c r="A335" s="20" t="s">
        <v>1052</v>
      </c>
      <c r="B335" s="20">
        <f>VLOOKUP(A335,'Gebieden vanaf 1830'!$A$4:$C$1457,3,FALSE)</f>
        <v>312</v>
      </c>
      <c r="C335" s="16">
        <v>4437</v>
      </c>
      <c r="D335" s="16">
        <v>4719</v>
      </c>
      <c r="E335" s="16">
        <v>5045</v>
      </c>
      <c r="F335" s="16">
        <v>5156</v>
      </c>
      <c r="G335" s="16">
        <v>5353</v>
      </c>
      <c r="H335" s="16">
        <v>8694</v>
      </c>
      <c r="I335" s="16">
        <v>9076</v>
      </c>
      <c r="J335" s="16">
        <v>9508</v>
      </c>
      <c r="K335" s="16">
        <v>10121</v>
      </c>
      <c r="L335" s="16">
        <v>10502</v>
      </c>
      <c r="M335" s="16">
        <v>10641</v>
      </c>
      <c r="N335" s="16">
        <v>11274</v>
      </c>
      <c r="O335" s="16">
        <v>11833</v>
      </c>
      <c r="P335" s="16">
        <v>12772</v>
      </c>
      <c r="Q335" s="16">
        <v>12995</v>
      </c>
      <c r="R335" s="16">
        <v>13084</v>
      </c>
      <c r="S335" s="16">
        <v>13348</v>
      </c>
      <c r="T335" s="16">
        <v>13546</v>
      </c>
      <c r="U335" s="16">
        <v>13653</v>
      </c>
      <c r="V335" s="16">
        <v>13640</v>
      </c>
      <c r="W335" s="16">
        <v>13685</v>
      </c>
      <c r="X335" s="16">
        <v>13789</v>
      </c>
      <c r="Y335" s="16">
        <v>13533</v>
      </c>
      <c r="Z335" s="25">
        <v>13363</v>
      </c>
      <c r="AA335" s="25">
        <v>13286</v>
      </c>
      <c r="AB335" s="16">
        <v>13332</v>
      </c>
      <c r="AC335" s="16">
        <v>13331</v>
      </c>
      <c r="AD335" s="16">
        <v>13633</v>
      </c>
      <c r="AE335" s="16">
        <v>13765</v>
      </c>
      <c r="AF335" s="16">
        <v>13811</v>
      </c>
      <c r="AG335" s="16">
        <v>13945</v>
      </c>
      <c r="AH335" s="16">
        <v>13997</v>
      </c>
      <c r="AI335" s="16">
        <v>14210</v>
      </c>
      <c r="AJ335" s="16">
        <v>14285</v>
      </c>
      <c r="AK335" s="16">
        <v>14200</v>
      </c>
      <c r="AL335" s="16">
        <v>14119</v>
      </c>
      <c r="AM335" s="16">
        <v>14148</v>
      </c>
      <c r="AN335" s="16">
        <v>14107</v>
      </c>
      <c r="AO335" s="16">
        <v>14006</v>
      </c>
      <c r="AP335" s="16">
        <v>13938</v>
      </c>
      <c r="AQ335" s="16">
        <v>13916</v>
      </c>
      <c r="AR335" s="16">
        <v>13774</v>
      </c>
      <c r="AS335" s="16">
        <v>13845</v>
      </c>
      <c r="AT335" s="16">
        <v>14111</v>
      </c>
      <c r="AU335" s="16">
        <v>14087</v>
      </c>
      <c r="AV335" s="16">
        <v>14137</v>
      </c>
      <c r="AW335" s="16">
        <v>14234</v>
      </c>
      <c r="AX335" s="16">
        <v>14160</v>
      </c>
      <c r="AY335" s="16">
        <v>14258</v>
      </c>
      <c r="AZ335" s="16">
        <v>14407</v>
      </c>
      <c r="BA335" s="16">
        <v>14459</v>
      </c>
      <c r="BB335" s="16">
        <v>14437</v>
      </c>
      <c r="BC335" s="16">
        <v>14451</v>
      </c>
      <c r="BD335" s="16">
        <v>14563</v>
      </c>
      <c r="BG335">
        <f t="shared" si="17"/>
        <v>662</v>
      </c>
      <c r="BH335">
        <f t="shared" si="18"/>
        <v>766</v>
      </c>
      <c r="BI335">
        <f t="shared" si="19"/>
        <v>312</v>
      </c>
    </row>
    <row r="336" spans="1:61" x14ac:dyDescent="0.25">
      <c r="A336" s="20" t="s">
        <v>1053</v>
      </c>
      <c r="B336" s="20">
        <f>VLOOKUP(A336,'Gebieden vanaf 1830'!$A$4:$C$1457,3,FALSE)</f>
        <v>313</v>
      </c>
      <c r="C336" s="16">
        <v>8630</v>
      </c>
      <c r="D336" s="16">
        <v>8796</v>
      </c>
      <c r="E336" s="16">
        <v>8993</v>
      </c>
      <c r="F336" s="16">
        <v>9155</v>
      </c>
      <c r="G336" s="16">
        <v>9412</v>
      </c>
      <c r="H336" s="16">
        <v>9577</v>
      </c>
      <c r="I336" s="16">
        <v>9885</v>
      </c>
      <c r="J336" s="16">
        <v>10295</v>
      </c>
      <c r="K336" s="16">
        <v>10683</v>
      </c>
      <c r="L336" s="16">
        <v>11111</v>
      </c>
      <c r="M336" s="16">
        <v>11458</v>
      </c>
      <c r="N336" s="16">
        <v>11700</v>
      </c>
      <c r="O336" s="16">
        <v>11904</v>
      </c>
      <c r="P336" s="16">
        <v>12404</v>
      </c>
      <c r="Q336" s="16">
        <v>14376</v>
      </c>
      <c r="R336" s="16">
        <v>15289</v>
      </c>
      <c r="S336" s="16">
        <v>15798</v>
      </c>
      <c r="T336" s="16">
        <v>16232</v>
      </c>
      <c r="U336" s="16">
        <v>16487</v>
      </c>
      <c r="V336" s="16">
        <v>16782</v>
      </c>
      <c r="W336" s="16">
        <v>17212</v>
      </c>
      <c r="X336" s="16">
        <v>17433</v>
      </c>
      <c r="Y336" s="16">
        <v>17754</v>
      </c>
      <c r="Z336" s="25">
        <v>18007</v>
      </c>
      <c r="AA336" s="25">
        <v>18000</v>
      </c>
      <c r="AB336" s="16">
        <v>18025</v>
      </c>
      <c r="AC336" s="16">
        <v>18055</v>
      </c>
      <c r="AD336" s="16">
        <v>18079</v>
      </c>
      <c r="AE336" s="16">
        <v>18241</v>
      </c>
      <c r="AF336" s="16">
        <v>18390</v>
      </c>
      <c r="AG336" s="16">
        <v>18493</v>
      </c>
      <c r="AH336" s="16">
        <v>18674</v>
      </c>
      <c r="AI336" s="16">
        <v>18779</v>
      </c>
      <c r="AJ336" s="16">
        <v>18928</v>
      </c>
      <c r="AK336" s="16">
        <v>18989</v>
      </c>
      <c r="AL336" s="16">
        <v>19134</v>
      </c>
      <c r="AM336" s="16">
        <v>19224</v>
      </c>
      <c r="AN336" s="16">
        <v>19188</v>
      </c>
      <c r="AO336" s="16">
        <v>19179</v>
      </c>
      <c r="AP336" s="16">
        <v>19077</v>
      </c>
      <c r="AQ336" s="16">
        <v>19115</v>
      </c>
      <c r="AR336" s="16">
        <v>19260</v>
      </c>
      <c r="AS336" s="16">
        <v>19327</v>
      </c>
      <c r="AT336" s="16">
        <v>19396</v>
      </c>
      <c r="AU336" s="16">
        <v>19450</v>
      </c>
      <c r="AV336" s="16">
        <v>19487</v>
      </c>
      <c r="AW336" s="16">
        <v>19468</v>
      </c>
      <c r="AX336" s="16">
        <v>19475</v>
      </c>
      <c r="AY336" s="16">
        <v>19611</v>
      </c>
      <c r="AZ336" s="16">
        <v>19753</v>
      </c>
      <c r="BA336" s="16">
        <v>20000</v>
      </c>
      <c r="BB336" s="16">
        <v>20111</v>
      </c>
      <c r="BC336" s="16">
        <v>20200</v>
      </c>
      <c r="BD336" s="16">
        <v>20316</v>
      </c>
      <c r="BG336">
        <f t="shared" si="17"/>
        <v>2767</v>
      </c>
      <c r="BH336">
        <f t="shared" si="18"/>
        <v>2988</v>
      </c>
      <c r="BI336">
        <f t="shared" si="19"/>
        <v>313</v>
      </c>
    </row>
    <row r="337" spans="1:61" x14ac:dyDescent="0.25">
      <c r="A337" s="20" t="s">
        <v>258</v>
      </c>
      <c r="B337" s="20">
        <f>VLOOKUP(A337,'Gebieden vanaf 1830'!$A$4:$C$1457,3,FALSE)</f>
        <v>314</v>
      </c>
      <c r="C337" s="16">
        <v>1535</v>
      </c>
      <c r="D337" s="16">
        <v>1540</v>
      </c>
      <c r="E337" s="16">
        <v>1556</v>
      </c>
      <c r="F337" s="16">
        <v>1581</v>
      </c>
      <c r="G337" s="16">
        <v>1609</v>
      </c>
      <c r="H337" s="16">
        <v>1612</v>
      </c>
      <c r="I337" s="16">
        <v>1647</v>
      </c>
      <c r="J337" s="16">
        <v>1730</v>
      </c>
      <c r="K337" s="16">
        <v>1783</v>
      </c>
      <c r="L337" s="16">
        <v>1838</v>
      </c>
      <c r="M337" s="16">
        <v>1863</v>
      </c>
      <c r="N337" s="16">
        <v>1922</v>
      </c>
      <c r="O337" s="16">
        <v>2044</v>
      </c>
      <c r="P337" s="16">
        <v>2155</v>
      </c>
      <c r="Q337" s="16">
        <v>2237</v>
      </c>
      <c r="R337" s="16">
        <v>2241</v>
      </c>
      <c r="S337" s="16">
        <v>2255</v>
      </c>
      <c r="T337" s="16">
        <v>2288</v>
      </c>
      <c r="U337" s="16">
        <v>2310</v>
      </c>
      <c r="V337" s="16">
        <v>2335</v>
      </c>
      <c r="W337" s="16">
        <v>2339</v>
      </c>
      <c r="X337" s="16">
        <v>2338</v>
      </c>
      <c r="Y337" s="16">
        <v>2372</v>
      </c>
      <c r="Z337" s="25">
        <v>2360</v>
      </c>
      <c r="AA337" s="25">
        <v>2383</v>
      </c>
      <c r="AB337" s="16">
        <v>2395</v>
      </c>
      <c r="AC337" s="16">
        <v>2402</v>
      </c>
      <c r="AD337" s="16">
        <v>2433</v>
      </c>
      <c r="AE337" s="16">
        <v>2429</v>
      </c>
      <c r="AF337" s="16">
        <v>2437</v>
      </c>
      <c r="AG337" s="16">
        <v>2458</v>
      </c>
      <c r="AH337" s="16">
        <v>2458</v>
      </c>
      <c r="AI337" s="16">
        <v>2465</v>
      </c>
      <c r="AJ337" s="16">
        <v>2493</v>
      </c>
      <c r="AK337" s="16">
        <v>2583</v>
      </c>
      <c r="AL337" s="16">
        <v>2608</v>
      </c>
      <c r="AM337" s="16">
        <v>0</v>
      </c>
      <c r="AN337" s="16">
        <v>0</v>
      </c>
      <c r="AO337" s="16">
        <v>0</v>
      </c>
      <c r="AP337" s="16">
        <v>0</v>
      </c>
      <c r="AQ337" s="16">
        <v>0</v>
      </c>
      <c r="AR337" s="16">
        <v>0</v>
      </c>
      <c r="AS337" s="16">
        <v>0</v>
      </c>
      <c r="AT337" s="16">
        <v>0</v>
      </c>
      <c r="AU337" s="16">
        <v>0</v>
      </c>
      <c r="AV337" s="16">
        <v>0</v>
      </c>
      <c r="AW337" s="16">
        <v>0</v>
      </c>
      <c r="AX337" s="16">
        <v>0</v>
      </c>
      <c r="AY337" s="16">
        <v>0</v>
      </c>
      <c r="AZ337" s="16">
        <v>0</v>
      </c>
      <c r="BA337" s="16">
        <v>0</v>
      </c>
      <c r="BB337" s="16">
        <v>0</v>
      </c>
      <c r="BC337" s="16">
        <v>0</v>
      </c>
      <c r="BD337" s="16">
        <v>0</v>
      </c>
      <c r="BG337">
        <f t="shared" si="17"/>
        <v>-2338</v>
      </c>
      <c r="BH337">
        <f t="shared" si="18"/>
        <v>-2339</v>
      </c>
      <c r="BI337">
        <f t="shared" si="19"/>
        <v>314</v>
      </c>
    </row>
    <row r="338" spans="1:61" x14ac:dyDescent="0.25">
      <c r="A338" s="20" t="s">
        <v>27</v>
      </c>
      <c r="B338" s="20">
        <f>VLOOKUP(A338,'Gebieden vanaf 1830'!$A$4:$C$1457,3,FALSE)</f>
        <v>315</v>
      </c>
      <c r="C338" s="16">
        <v>8517</v>
      </c>
      <c r="D338" s="16">
        <v>8746</v>
      </c>
      <c r="E338" s="16">
        <v>8725</v>
      </c>
      <c r="F338" s="16">
        <v>9133</v>
      </c>
      <c r="G338" s="16">
        <v>9357</v>
      </c>
      <c r="H338" s="16">
        <v>9662</v>
      </c>
      <c r="I338" s="16">
        <v>9758</v>
      </c>
      <c r="J338" s="16">
        <v>9788</v>
      </c>
      <c r="K338" s="16">
        <v>9783</v>
      </c>
      <c r="L338" s="16">
        <v>10115</v>
      </c>
      <c r="M338" s="16">
        <v>10084</v>
      </c>
      <c r="N338" s="16">
        <v>9926</v>
      </c>
      <c r="O338" s="16">
        <v>9709</v>
      </c>
      <c r="P338" s="16">
        <v>9799</v>
      </c>
      <c r="Q338" s="16">
        <v>10717</v>
      </c>
      <c r="R338" s="16">
        <v>11584</v>
      </c>
      <c r="S338" s="16">
        <v>11966</v>
      </c>
      <c r="T338" s="16">
        <v>11805</v>
      </c>
      <c r="U338" s="16">
        <v>11476</v>
      </c>
      <c r="V338" s="16">
        <v>11168</v>
      </c>
      <c r="W338" s="16">
        <v>10950</v>
      </c>
      <c r="X338" s="16">
        <v>10835</v>
      </c>
      <c r="Y338" s="16">
        <v>10691</v>
      </c>
      <c r="Z338" s="25">
        <v>10630</v>
      </c>
      <c r="AA338" s="25">
        <v>10659</v>
      </c>
      <c r="AB338" s="16">
        <v>10523</v>
      </c>
      <c r="AC338" s="16">
        <v>10335</v>
      </c>
      <c r="AD338" s="16">
        <v>10323</v>
      </c>
      <c r="AE338" s="16">
        <v>10433</v>
      </c>
      <c r="AF338" s="16">
        <v>10419</v>
      </c>
      <c r="AG338" s="16">
        <v>10388</v>
      </c>
      <c r="AH338" s="16">
        <v>10439</v>
      </c>
      <c r="AI338" s="16">
        <v>10459</v>
      </c>
      <c r="AJ338" s="16">
        <v>10320</v>
      </c>
      <c r="AK338" s="16">
        <v>10353</v>
      </c>
      <c r="AL338" s="16">
        <v>10321</v>
      </c>
      <c r="AM338" s="16">
        <v>10225</v>
      </c>
      <c r="AN338" s="16">
        <v>10117</v>
      </c>
      <c r="AO338" s="16">
        <v>10080</v>
      </c>
      <c r="AP338" s="16">
        <v>10018</v>
      </c>
      <c r="AQ338" s="16">
        <v>9968</v>
      </c>
      <c r="AR338" s="16">
        <v>10124</v>
      </c>
      <c r="AS338" s="16">
        <v>10205</v>
      </c>
      <c r="AT338" s="16">
        <v>10194</v>
      </c>
      <c r="AU338" s="16">
        <v>10262</v>
      </c>
      <c r="AV338" s="16">
        <v>10282</v>
      </c>
      <c r="AW338" s="16">
        <v>0</v>
      </c>
      <c r="AX338" s="16">
        <v>0</v>
      </c>
      <c r="AY338" s="16">
        <v>0</v>
      </c>
      <c r="AZ338" s="16">
        <v>0</v>
      </c>
      <c r="BA338" s="16">
        <v>0</v>
      </c>
      <c r="BB338" s="16">
        <v>0</v>
      </c>
      <c r="BC338" s="16">
        <v>0</v>
      </c>
      <c r="BD338" s="16">
        <v>0</v>
      </c>
      <c r="BG338">
        <f t="shared" si="17"/>
        <v>-10835</v>
      </c>
      <c r="BH338">
        <f t="shared" si="18"/>
        <v>-10950</v>
      </c>
      <c r="BI338">
        <f t="shared" si="19"/>
        <v>315</v>
      </c>
    </row>
    <row r="339" spans="1:61" x14ac:dyDescent="0.25">
      <c r="A339" s="20" t="s">
        <v>28</v>
      </c>
      <c r="B339" s="20">
        <f>VLOOKUP(A339,'Gebieden vanaf 1830'!$A$4:$C$1457,3,FALSE)</f>
        <v>316</v>
      </c>
      <c r="C339" s="16">
        <v>14019</v>
      </c>
      <c r="D339" s="16">
        <v>14046</v>
      </c>
      <c r="E339" s="16">
        <v>14195</v>
      </c>
      <c r="F339" s="16">
        <v>14278</v>
      </c>
      <c r="G339" s="16">
        <v>14341</v>
      </c>
      <c r="H339" s="16">
        <v>14391</v>
      </c>
      <c r="I339" s="16">
        <v>14452</v>
      </c>
      <c r="J339" s="16">
        <v>14485</v>
      </c>
      <c r="K339" s="16">
        <v>14998</v>
      </c>
      <c r="L339" s="16">
        <v>15506</v>
      </c>
      <c r="M339" s="16">
        <v>15828</v>
      </c>
      <c r="N339" s="16">
        <v>15945</v>
      </c>
      <c r="O339" s="16">
        <v>16302</v>
      </c>
      <c r="P339" s="16">
        <v>16440</v>
      </c>
      <c r="Q339" s="16">
        <v>16605</v>
      </c>
      <c r="R339" s="16">
        <v>16974</v>
      </c>
      <c r="S339" s="16">
        <v>17022</v>
      </c>
      <c r="T339" s="16">
        <v>16914</v>
      </c>
      <c r="U339" s="16">
        <v>16686</v>
      </c>
      <c r="V339" s="16">
        <v>16622</v>
      </c>
      <c r="W339" s="16">
        <v>16767</v>
      </c>
      <c r="X339" s="16">
        <v>17078</v>
      </c>
      <c r="Y339" s="16">
        <v>17052</v>
      </c>
      <c r="Z339" s="25">
        <v>17050</v>
      </c>
      <c r="AA339" s="25">
        <v>17223</v>
      </c>
      <c r="AB339" s="16">
        <v>17453</v>
      </c>
      <c r="AC339" s="16">
        <v>17607</v>
      </c>
      <c r="AD339" s="16">
        <v>17734</v>
      </c>
      <c r="AE339" s="16">
        <v>18122</v>
      </c>
      <c r="AF339" s="16">
        <v>18294</v>
      </c>
      <c r="AG339" s="16">
        <v>18426</v>
      </c>
      <c r="AH339" s="16">
        <v>18463</v>
      </c>
      <c r="AI339" s="16">
        <v>18432</v>
      </c>
      <c r="AJ339" s="16">
        <v>18501</v>
      </c>
      <c r="AK339" s="16">
        <v>18504</v>
      </c>
      <c r="AL339" s="16">
        <v>18554</v>
      </c>
      <c r="AM339" s="16">
        <v>18420</v>
      </c>
      <c r="AN339" s="16">
        <v>18417</v>
      </c>
      <c r="AO339" s="16">
        <v>18487</v>
      </c>
      <c r="AP339" s="16">
        <v>18345</v>
      </c>
      <c r="AQ339" s="16">
        <v>18333</v>
      </c>
      <c r="AR339" s="16">
        <v>18327</v>
      </c>
      <c r="AS339" s="16">
        <v>18438</v>
      </c>
      <c r="AT339" s="16">
        <v>18575</v>
      </c>
      <c r="AU339" s="16">
        <v>18564</v>
      </c>
      <c r="AV339" s="16">
        <v>18575</v>
      </c>
      <c r="AW339" s="16">
        <v>0</v>
      </c>
      <c r="AX339" s="16">
        <v>0</v>
      </c>
      <c r="AY339" s="16">
        <v>0</v>
      </c>
      <c r="AZ339" s="16">
        <v>0</v>
      </c>
      <c r="BA339" s="16">
        <v>0</v>
      </c>
      <c r="BB339" s="16">
        <v>0</v>
      </c>
      <c r="BC339" s="16">
        <v>0</v>
      </c>
      <c r="BD339" s="16">
        <v>0</v>
      </c>
      <c r="BG339">
        <f t="shared" si="17"/>
        <v>-17078</v>
      </c>
      <c r="BH339">
        <f t="shared" si="18"/>
        <v>-16767</v>
      </c>
      <c r="BI339">
        <f t="shared" si="19"/>
        <v>316</v>
      </c>
    </row>
    <row r="340" spans="1:61" x14ac:dyDescent="0.25">
      <c r="A340" s="20" t="s">
        <v>1054</v>
      </c>
      <c r="B340" s="20">
        <f>VLOOKUP(A340,'Gebieden vanaf 1830'!$A$4:$C$1457,3,FALSE)</f>
        <v>317</v>
      </c>
      <c r="C340" s="16">
        <v>2692</v>
      </c>
      <c r="D340" s="16">
        <v>2776</v>
      </c>
      <c r="E340" s="16">
        <v>2841</v>
      </c>
      <c r="F340" s="16">
        <v>2825</v>
      </c>
      <c r="G340" s="16">
        <v>2842</v>
      </c>
      <c r="H340" s="16">
        <v>2913</v>
      </c>
      <c r="I340" s="16">
        <v>3104</v>
      </c>
      <c r="J340" s="16">
        <v>3206</v>
      </c>
      <c r="K340" s="16">
        <v>3280</v>
      </c>
      <c r="L340" s="16">
        <v>3581</v>
      </c>
      <c r="M340" s="16">
        <v>3585</v>
      </c>
      <c r="N340" s="16">
        <v>3588</v>
      </c>
      <c r="O340" s="16">
        <v>3934</v>
      </c>
      <c r="P340" s="16">
        <v>4022</v>
      </c>
      <c r="Q340" s="16">
        <v>5134</v>
      </c>
      <c r="R340" s="16">
        <v>5662</v>
      </c>
      <c r="S340" s="16">
        <v>6028</v>
      </c>
      <c r="T340" s="16">
        <v>6169</v>
      </c>
      <c r="U340" s="16">
        <v>6217</v>
      </c>
      <c r="V340" s="16">
        <v>6207</v>
      </c>
      <c r="W340" s="16">
        <v>6278</v>
      </c>
      <c r="X340" s="16">
        <v>6629</v>
      </c>
      <c r="Y340" s="16">
        <v>6800</v>
      </c>
      <c r="Z340" s="25">
        <v>7075</v>
      </c>
      <c r="AA340" s="25">
        <v>7071</v>
      </c>
      <c r="AB340" s="16">
        <v>7204</v>
      </c>
      <c r="AC340" s="16">
        <v>7280</v>
      </c>
      <c r="AD340" s="16">
        <v>7318</v>
      </c>
      <c r="AE340" s="16">
        <v>7282</v>
      </c>
      <c r="AF340" s="16">
        <v>7394</v>
      </c>
      <c r="AG340" s="16">
        <v>7513</v>
      </c>
      <c r="AH340" s="16">
        <v>7636</v>
      </c>
      <c r="AI340" s="16">
        <v>7718</v>
      </c>
      <c r="AJ340" s="16">
        <v>7856</v>
      </c>
      <c r="AK340" s="16">
        <v>8027</v>
      </c>
      <c r="AL340" s="16">
        <v>8117</v>
      </c>
      <c r="AM340" s="16">
        <v>8188</v>
      </c>
      <c r="AN340" s="16">
        <v>8232</v>
      </c>
      <c r="AO340" s="16">
        <v>8297</v>
      </c>
      <c r="AP340" s="16">
        <v>8381</v>
      </c>
      <c r="AQ340" s="16">
        <v>8619</v>
      </c>
      <c r="AR340" s="16">
        <v>8660</v>
      </c>
      <c r="AS340" s="16">
        <v>8609</v>
      </c>
      <c r="AT340" s="16">
        <v>8630</v>
      </c>
      <c r="AU340" s="16">
        <v>8670</v>
      </c>
      <c r="AV340" s="16">
        <v>8785</v>
      </c>
      <c r="AW340" s="16">
        <v>8859</v>
      </c>
      <c r="AX340" s="16">
        <v>8891</v>
      </c>
      <c r="AY340" s="16">
        <v>8964</v>
      </c>
      <c r="AZ340" s="16">
        <v>8880</v>
      </c>
      <c r="BA340" s="16">
        <v>8837</v>
      </c>
      <c r="BB340" s="16">
        <v>8845</v>
      </c>
      <c r="BC340" s="16">
        <v>8824</v>
      </c>
      <c r="BD340" s="16">
        <v>8795</v>
      </c>
      <c r="BG340">
        <f t="shared" si="17"/>
        <v>2195</v>
      </c>
      <c r="BH340">
        <f t="shared" si="18"/>
        <v>2546</v>
      </c>
      <c r="BI340">
        <f t="shared" si="19"/>
        <v>317</v>
      </c>
    </row>
    <row r="341" spans="1:61" x14ac:dyDescent="0.25">
      <c r="A341" s="20" t="s">
        <v>112</v>
      </c>
      <c r="B341" s="20">
        <f>VLOOKUP(A341,'Gebieden vanaf 1830'!$A$4:$C$1457,3,FALSE)</f>
        <v>318</v>
      </c>
      <c r="C341" s="16">
        <v>3534</v>
      </c>
      <c r="D341" s="16">
        <v>3905</v>
      </c>
      <c r="E341" s="16">
        <v>4142</v>
      </c>
      <c r="F341" s="16">
        <v>4328</v>
      </c>
      <c r="G341" s="16">
        <v>4420</v>
      </c>
      <c r="H341" s="16">
        <v>4724</v>
      </c>
      <c r="I341" s="16">
        <v>4879</v>
      </c>
      <c r="J341" s="16">
        <v>4862</v>
      </c>
      <c r="K341" s="16">
        <v>4865</v>
      </c>
      <c r="L341" s="16">
        <v>5232</v>
      </c>
      <c r="M341" s="16">
        <v>5344</v>
      </c>
      <c r="N341" s="16">
        <v>5366</v>
      </c>
      <c r="O341" s="16">
        <v>5632</v>
      </c>
      <c r="P341" s="16">
        <v>5697</v>
      </c>
      <c r="Q341" s="16">
        <v>6129</v>
      </c>
      <c r="R341" s="16">
        <v>6573</v>
      </c>
      <c r="S341" s="16">
        <v>6859</v>
      </c>
      <c r="T341" s="16">
        <v>6834</v>
      </c>
      <c r="U341" s="16">
        <v>6798</v>
      </c>
      <c r="V341" s="16">
        <v>6861</v>
      </c>
      <c r="W341" s="16">
        <v>7175</v>
      </c>
      <c r="X341" s="16">
        <v>7422</v>
      </c>
      <c r="Y341" s="16">
        <v>7541</v>
      </c>
      <c r="Z341" s="25">
        <v>7567</v>
      </c>
      <c r="AA341" s="25">
        <v>7581</v>
      </c>
      <c r="AB341" s="16">
        <v>7563</v>
      </c>
      <c r="AC341" s="16">
        <v>7521</v>
      </c>
      <c r="AD341" s="16">
        <v>7497</v>
      </c>
      <c r="AE341" s="16">
        <v>7632</v>
      </c>
      <c r="AF341" s="16">
        <v>7746</v>
      </c>
      <c r="AG341" s="16">
        <v>7728</v>
      </c>
      <c r="AH341" s="16">
        <v>7777</v>
      </c>
      <c r="AI341" s="16">
        <v>7883</v>
      </c>
      <c r="AJ341" s="16">
        <v>7973</v>
      </c>
      <c r="AK341" s="16">
        <v>7982</v>
      </c>
      <c r="AL341" s="16">
        <v>7987</v>
      </c>
      <c r="AM341" s="16">
        <v>8077</v>
      </c>
      <c r="AN341" s="16">
        <v>8045</v>
      </c>
      <c r="AO341" s="16">
        <v>8032</v>
      </c>
      <c r="AP341" s="16">
        <v>8018</v>
      </c>
      <c r="AQ341" s="16">
        <v>7989</v>
      </c>
      <c r="AR341" s="16">
        <v>0</v>
      </c>
      <c r="AS341" s="16">
        <v>0</v>
      </c>
      <c r="AT341" s="16">
        <v>0</v>
      </c>
      <c r="AU341" s="16">
        <v>0</v>
      </c>
      <c r="AV341" s="16">
        <v>0</v>
      </c>
      <c r="AW341" s="16">
        <v>0</v>
      </c>
      <c r="AX341" s="16">
        <v>0</v>
      </c>
      <c r="AY341" s="16">
        <v>0</v>
      </c>
      <c r="AZ341" s="16">
        <v>0</v>
      </c>
      <c r="BA341" s="16">
        <v>0</v>
      </c>
      <c r="BB341" s="16">
        <v>0</v>
      </c>
      <c r="BC341" s="16">
        <v>0</v>
      </c>
      <c r="BD341" s="16">
        <v>0</v>
      </c>
      <c r="BG341">
        <f t="shared" si="17"/>
        <v>-7422</v>
      </c>
      <c r="BH341">
        <f t="shared" si="18"/>
        <v>-7175</v>
      </c>
      <c r="BI341">
        <f t="shared" si="19"/>
        <v>318</v>
      </c>
    </row>
    <row r="342" spans="1:61" x14ac:dyDescent="0.25">
      <c r="A342" s="20" t="s">
        <v>690</v>
      </c>
      <c r="B342" s="20">
        <f>VLOOKUP(A342,'Gebieden vanaf 1830'!$A$4:$C$1457,3,FALSE)</f>
        <v>319</v>
      </c>
      <c r="C342" s="16">
        <v>734</v>
      </c>
      <c r="D342" s="16">
        <v>724</v>
      </c>
      <c r="E342" s="16">
        <v>723</v>
      </c>
      <c r="F342" s="16">
        <v>762</v>
      </c>
      <c r="G342" s="16">
        <v>768</v>
      </c>
      <c r="H342" s="16">
        <v>772</v>
      </c>
      <c r="I342" s="16">
        <v>803</v>
      </c>
      <c r="J342" s="16">
        <v>833</v>
      </c>
      <c r="K342" s="16">
        <v>892</v>
      </c>
      <c r="L342" s="16">
        <v>948</v>
      </c>
      <c r="M342" s="16">
        <v>950</v>
      </c>
      <c r="N342" s="16">
        <v>0</v>
      </c>
      <c r="O342" s="16">
        <v>0</v>
      </c>
      <c r="P342" s="16">
        <v>0</v>
      </c>
      <c r="Q342" s="16">
        <v>0</v>
      </c>
      <c r="R342" s="16">
        <v>0</v>
      </c>
      <c r="S342" s="16">
        <v>0</v>
      </c>
      <c r="T342" s="16">
        <v>0</v>
      </c>
      <c r="U342" s="16">
        <v>0</v>
      </c>
      <c r="V342" s="16">
        <v>0</v>
      </c>
      <c r="W342" s="16">
        <v>0</v>
      </c>
      <c r="X342" s="16">
        <v>0</v>
      </c>
      <c r="Y342" s="16">
        <v>0</v>
      </c>
      <c r="Z342" s="25">
        <v>0</v>
      </c>
      <c r="AA342" s="25">
        <v>0</v>
      </c>
      <c r="AB342" s="16">
        <v>0</v>
      </c>
      <c r="AC342" s="16">
        <v>0</v>
      </c>
      <c r="AD342" s="16">
        <v>0</v>
      </c>
      <c r="AE342" s="16">
        <v>0</v>
      </c>
      <c r="AF342" s="16">
        <v>0</v>
      </c>
      <c r="AG342" s="16">
        <v>0</v>
      </c>
      <c r="AH342" s="16">
        <v>0</v>
      </c>
      <c r="AI342" s="16">
        <v>0</v>
      </c>
      <c r="AJ342" s="16">
        <v>0</v>
      </c>
      <c r="AK342" s="16">
        <v>0</v>
      </c>
      <c r="AL342" s="16">
        <v>0</v>
      </c>
      <c r="AM342" s="16">
        <v>0</v>
      </c>
      <c r="AN342" s="16">
        <v>0</v>
      </c>
      <c r="AO342" s="16">
        <v>0</v>
      </c>
      <c r="AP342" s="16">
        <v>0</v>
      </c>
      <c r="AQ342" s="16">
        <v>0</v>
      </c>
      <c r="AR342" s="16">
        <v>0</v>
      </c>
      <c r="AS342" s="16">
        <v>0</v>
      </c>
      <c r="AT342" s="16">
        <v>0</v>
      </c>
      <c r="AU342" s="16">
        <v>0</v>
      </c>
      <c r="AV342" s="16">
        <v>0</v>
      </c>
      <c r="AW342" s="16">
        <v>0</v>
      </c>
      <c r="AX342" s="16">
        <v>0</v>
      </c>
      <c r="AY342" s="16">
        <v>0</v>
      </c>
      <c r="AZ342" s="16">
        <v>0</v>
      </c>
      <c r="BA342" s="16">
        <v>0</v>
      </c>
      <c r="BB342" s="16">
        <v>0</v>
      </c>
      <c r="BC342" s="16">
        <v>0</v>
      </c>
      <c r="BD342" s="16">
        <v>0</v>
      </c>
      <c r="BG342">
        <f t="shared" si="17"/>
        <v>0</v>
      </c>
      <c r="BH342">
        <f t="shared" si="18"/>
        <v>0</v>
      </c>
      <c r="BI342">
        <f t="shared" si="19"/>
        <v>319</v>
      </c>
    </row>
    <row r="343" spans="1:61" x14ac:dyDescent="0.25">
      <c r="A343" s="20" t="s">
        <v>595</v>
      </c>
      <c r="B343" s="20">
        <f>VLOOKUP(A343,'Gebieden vanaf 1830'!$A$4:$C$1457,3,FALSE)</f>
        <v>320</v>
      </c>
      <c r="C343" s="16">
        <v>4645</v>
      </c>
      <c r="D343" s="16">
        <v>4703</v>
      </c>
      <c r="E343" s="16">
        <v>4966</v>
      </c>
      <c r="F343" s="16">
        <v>5161</v>
      </c>
      <c r="G343" s="16">
        <v>5274</v>
      </c>
      <c r="H343" s="16">
        <v>5387</v>
      </c>
      <c r="I343" s="16">
        <v>5458</v>
      </c>
      <c r="J343" s="16">
        <v>5594</v>
      </c>
      <c r="K343" s="16">
        <v>5832</v>
      </c>
      <c r="L343" s="16">
        <v>6021</v>
      </c>
      <c r="M343" s="16">
        <v>6115</v>
      </c>
      <c r="N343" s="16">
        <v>6280</v>
      </c>
      <c r="O343" s="16">
        <v>6433</v>
      </c>
      <c r="P343" s="16">
        <v>7131</v>
      </c>
      <c r="Q343" s="16">
        <v>0</v>
      </c>
      <c r="R343" s="16">
        <v>0</v>
      </c>
      <c r="S343" s="16">
        <v>0</v>
      </c>
      <c r="T343" s="16">
        <v>0</v>
      </c>
      <c r="U343" s="16">
        <v>0</v>
      </c>
      <c r="V343" s="16">
        <v>0</v>
      </c>
      <c r="W343" s="16">
        <v>0</v>
      </c>
      <c r="X343" s="16">
        <v>0</v>
      </c>
      <c r="Y343" s="16">
        <v>0</v>
      </c>
      <c r="Z343" s="25">
        <v>0</v>
      </c>
      <c r="AA343" s="25">
        <v>0</v>
      </c>
      <c r="AB343" s="16">
        <v>0</v>
      </c>
      <c r="AC343" s="16">
        <v>0</v>
      </c>
      <c r="AD343" s="16">
        <v>0</v>
      </c>
      <c r="AE343" s="16">
        <v>0</v>
      </c>
      <c r="AF343" s="16">
        <v>0</v>
      </c>
      <c r="AG343" s="16">
        <v>0</v>
      </c>
      <c r="AH343" s="16">
        <v>0</v>
      </c>
      <c r="AI343" s="16">
        <v>0</v>
      </c>
      <c r="AJ343" s="16">
        <v>0</v>
      </c>
      <c r="AK343" s="16">
        <v>0</v>
      </c>
      <c r="AL343" s="16">
        <v>0</v>
      </c>
      <c r="AM343" s="16">
        <v>0</v>
      </c>
      <c r="AN343" s="16">
        <v>0</v>
      </c>
      <c r="AO343" s="16">
        <v>0</v>
      </c>
      <c r="AP343" s="16">
        <v>0</v>
      </c>
      <c r="AQ343" s="16">
        <v>0</v>
      </c>
      <c r="AR343" s="16">
        <v>0</v>
      </c>
      <c r="AS343" s="16">
        <v>0</v>
      </c>
      <c r="AT343" s="16">
        <v>0</v>
      </c>
      <c r="AU343" s="16">
        <v>0</v>
      </c>
      <c r="AV343" s="16">
        <v>0</v>
      </c>
      <c r="AW343" s="16">
        <v>0</v>
      </c>
      <c r="AX343" s="16">
        <v>0</v>
      </c>
      <c r="AY343" s="16">
        <v>0</v>
      </c>
      <c r="AZ343" s="16">
        <v>0</v>
      </c>
      <c r="BA343" s="16">
        <v>0</v>
      </c>
      <c r="BB343" s="16">
        <v>0</v>
      </c>
      <c r="BC343" s="16">
        <v>0</v>
      </c>
      <c r="BD343" s="16">
        <v>0</v>
      </c>
      <c r="BG343">
        <f t="shared" si="17"/>
        <v>0</v>
      </c>
      <c r="BH343">
        <f t="shared" si="18"/>
        <v>0</v>
      </c>
      <c r="BI343">
        <f t="shared" si="19"/>
        <v>320</v>
      </c>
    </row>
    <row r="344" spans="1:61" x14ac:dyDescent="0.25">
      <c r="A344" s="20" t="s">
        <v>1055</v>
      </c>
      <c r="B344" s="20">
        <f>VLOOKUP(A344,'Gebieden vanaf 1830'!$A$4:$C$1457,3,FALSE)</f>
        <v>321</v>
      </c>
      <c r="C344" s="16">
        <v>3416</v>
      </c>
      <c r="D344" s="16">
        <v>3485</v>
      </c>
      <c r="E344" s="16">
        <v>6102</v>
      </c>
      <c r="F344" s="16">
        <v>6184</v>
      </c>
      <c r="G344" s="16">
        <v>6245</v>
      </c>
      <c r="H344" s="16">
        <v>6454</v>
      </c>
      <c r="I344" s="16">
        <v>6659</v>
      </c>
      <c r="J344" s="16">
        <v>6862</v>
      </c>
      <c r="K344" s="16">
        <v>7001</v>
      </c>
      <c r="L344" s="16">
        <v>7011</v>
      </c>
      <c r="M344" s="16">
        <v>7235</v>
      </c>
      <c r="N344" s="16">
        <v>7321</v>
      </c>
      <c r="O344" s="16">
        <v>7370</v>
      </c>
      <c r="P344" s="16">
        <v>7370</v>
      </c>
      <c r="Q344" s="16">
        <v>7313</v>
      </c>
      <c r="R344" s="16">
        <v>7611</v>
      </c>
      <c r="S344" s="16">
        <v>7654</v>
      </c>
      <c r="T344" s="16">
        <v>7723</v>
      </c>
      <c r="U344" s="16">
        <v>8264</v>
      </c>
      <c r="V344" s="16">
        <v>8554</v>
      </c>
      <c r="W344" s="16">
        <v>8668</v>
      </c>
      <c r="X344" s="16">
        <v>9411</v>
      </c>
      <c r="Y344" s="16">
        <v>10495</v>
      </c>
      <c r="Z344" s="25">
        <v>11875</v>
      </c>
      <c r="AA344" s="25">
        <v>14462</v>
      </c>
      <c r="AB344" s="16">
        <v>16388</v>
      </c>
      <c r="AC344" s="16">
        <v>18061</v>
      </c>
      <c r="AD344" s="16">
        <v>20104</v>
      </c>
      <c r="AE344" s="16">
        <v>21985</v>
      </c>
      <c r="AF344" s="16">
        <v>23644</v>
      </c>
      <c r="AG344" s="16">
        <v>25502</v>
      </c>
      <c r="AH344" s="16">
        <v>26880</v>
      </c>
      <c r="AI344" s="16">
        <v>28478</v>
      </c>
      <c r="AJ344" s="16">
        <v>29508</v>
      </c>
      <c r="AK344" s="16">
        <v>30339</v>
      </c>
      <c r="AL344" s="16">
        <v>30743</v>
      </c>
      <c r="AM344" s="16">
        <v>31093</v>
      </c>
      <c r="AN344" s="16">
        <v>31480</v>
      </c>
      <c r="AO344" s="16">
        <v>31925</v>
      </c>
      <c r="AP344" s="16">
        <v>32959</v>
      </c>
      <c r="AQ344" s="16">
        <v>33313</v>
      </c>
      <c r="AR344" s="16">
        <v>35978</v>
      </c>
      <c r="AS344" s="16">
        <v>38106</v>
      </c>
      <c r="AT344" s="16">
        <v>41254</v>
      </c>
      <c r="AU344" s="16">
        <v>42350</v>
      </c>
      <c r="AV344" s="16">
        <v>43529</v>
      </c>
      <c r="AW344" s="16">
        <v>44499</v>
      </c>
      <c r="AX344" s="16">
        <v>45568</v>
      </c>
      <c r="AY344" s="16">
        <v>46475</v>
      </c>
      <c r="AZ344" s="16">
        <v>47243</v>
      </c>
      <c r="BA344" s="16">
        <v>47622</v>
      </c>
      <c r="BB344" s="16">
        <v>47935</v>
      </c>
      <c r="BC344" s="16">
        <v>48309</v>
      </c>
      <c r="BD344" s="16">
        <v>48429</v>
      </c>
      <c r="BG344">
        <f t="shared" si="17"/>
        <v>38898</v>
      </c>
      <c r="BH344">
        <f t="shared" si="18"/>
        <v>39641</v>
      </c>
      <c r="BI344">
        <f t="shared" si="19"/>
        <v>321</v>
      </c>
    </row>
    <row r="345" spans="1:61" x14ac:dyDescent="0.25">
      <c r="A345" s="20" t="s">
        <v>1689</v>
      </c>
      <c r="B345" s="20">
        <f>VLOOKUP(A345,'Gebieden vanaf 1830'!$A$4:$C$1457,3,FALSE)</f>
        <v>322</v>
      </c>
      <c r="C345" s="16">
        <v>4249</v>
      </c>
      <c r="D345" s="16">
        <v>4244</v>
      </c>
      <c r="E345" s="16">
        <v>4352</v>
      </c>
      <c r="F345" s="16">
        <v>4405</v>
      </c>
      <c r="G345" s="16">
        <v>4538</v>
      </c>
      <c r="H345" s="16">
        <v>5057</v>
      </c>
      <c r="I345" s="16">
        <v>5350</v>
      </c>
      <c r="J345" s="16">
        <v>5392</v>
      </c>
      <c r="K345" s="16">
        <v>5762</v>
      </c>
      <c r="L345" s="16">
        <v>6439</v>
      </c>
      <c r="M345" s="16">
        <v>6973</v>
      </c>
      <c r="N345" s="16">
        <v>7166</v>
      </c>
      <c r="O345" s="16">
        <v>0</v>
      </c>
      <c r="P345" s="16">
        <v>0</v>
      </c>
      <c r="Q345" s="16">
        <v>0</v>
      </c>
      <c r="R345" s="16">
        <v>0</v>
      </c>
      <c r="S345" s="16">
        <v>0</v>
      </c>
      <c r="T345" s="16">
        <v>0</v>
      </c>
      <c r="U345" s="16">
        <v>0</v>
      </c>
      <c r="V345" s="16">
        <v>0</v>
      </c>
      <c r="W345" s="16">
        <v>0</v>
      </c>
      <c r="X345" s="16">
        <v>0</v>
      </c>
      <c r="Y345" s="16">
        <v>0</v>
      </c>
      <c r="Z345" s="25">
        <v>0</v>
      </c>
      <c r="AA345" s="25">
        <v>0</v>
      </c>
      <c r="AB345" s="16">
        <v>0</v>
      </c>
      <c r="AC345" s="16">
        <v>0</v>
      </c>
      <c r="AD345" s="16">
        <v>0</v>
      </c>
      <c r="AE345" s="16">
        <v>0</v>
      </c>
      <c r="AF345" s="16">
        <v>0</v>
      </c>
      <c r="AG345" s="16">
        <v>0</v>
      </c>
      <c r="AH345" s="16">
        <v>0</v>
      </c>
      <c r="AI345" s="16">
        <v>0</v>
      </c>
      <c r="AJ345" s="16">
        <v>0</v>
      </c>
      <c r="AK345" s="16">
        <v>0</v>
      </c>
      <c r="AL345" s="16">
        <v>0</v>
      </c>
      <c r="AM345" s="16">
        <v>0</v>
      </c>
      <c r="AN345" s="16">
        <v>0</v>
      </c>
      <c r="AO345" s="16">
        <v>0</v>
      </c>
      <c r="AP345" s="16">
        <v>0</v>
      </c>
      <c r="AQ345" s="16">
        <v>0</v>
      </c>
      <c r="AR345" s="16">
        <v>0</v>
      </c>
      <c r="AS345" s="16">
        <v>0</v>
      </c>
      <c r="AT345" s="16">
        <v>0</v>
      </c>
      <c r="AU345" s="16">
        <v>0</v>
      </c>
      <c r="AV345" s="16">
        <v>0</v>
      </c>
      <c r="AW345" s="16">
        <v>0</v>
      </c>
      <c r="AX345" s="16">
        <v>0</v>
      </c>
      <c r="AY345" s="16">
        <v>0</v>
      </c>
      <c r="AZ345" s="16">
        <v>0</v>
      </c>
      <c r="BA345" s="16">
        <v>0</v>
      </c>
      <c r="BB345" s="16">
        <v>0</v>
      </c>
      <c r="BC345" s="16">
        <v>0</v>
      </c>
      <c r="BD345" s="16">
        <v>0</v>
      </c>
      <c r="BG345">
        <f t="shared" ref="BG345:BG408" si="20">+BC345-X345</f>
        <v>0</v>
      </c>
      <c r="BH345">
        <f t="shared" ref="BH345:BH408" si="21">+BC345-W345</f>
        <v>0</v>
      </c>
      <c r="BI345">
        <f t="shared" ref="BI345:BI408" si="22">+B345</f>
        <v>322</v>
      </c>
    </row>
    <row r="346" spans="1:61" x14ac:dyDescent="0.25">
      <c r="A346" s="20" t="s">
        <v>378</v>
      </c>
      <c r="B346" s="20">
        <f>VLOOKUP(A346,'Gebieden vanaf 1830'!$A$4:$C$1457,3,FALSE)</f>
        <v>323</v>
      </c>
      <c r="C346" s="16">
        <v>2557</v>
      </c>
      <c r="D346" s="16">
        <v>2606</v>
      </c>
      <c r="E346" s="16">
        <v>2693</v>
      </c>
      <c r="F346" s="16">
        <v>2770</v>
      </c>
      <c r="G346" s="16">
        <v>2802</v>
      </c>
      <c r="H346" s="16">
        <v>2768</v>
      </c>
      <c r="I346" s="16">
        <v>2817</v>
      </c>
      <c r="J346" s="16">
        <v>2916</v>
      </c>
      <c r="K346" s="16">
        <v>2971</v>
      </c>
      <c r="L346" s="16">
        <v>2962</v>
      </c>
      <c r="M346" s="16">
        <v>2954</v>
      </c>
      <c r="N346" s="16">
        <v>3260</v>
      </c>
      <c r="O346" s="16">
        <v>3344</v>
      </c>
      <c r="P346" s="16">
        <v>3353</v>
      </c>
      <c r="Q346" s="16">
        <v>3358</v>
      </c>
      <c r="R346" s="16">
        <v>3409</v>
      </c>
      <c r="S346" s="16">
        <v>3485</v>
      </c>
      <c r="T346" s="16">
        <v>3529</v>
      </c>
      <c r="U346" s="16">
        <v>3516</v>
      </c>
      <c r="V346" s="16">
        <v>3581</v>
      </c>
      <c r="W346" s="16">
        <v>3612</v>
      </c>
      <c r="X346" s="16">
        <v>3633</v>
      </c>
      <c r="Y346" s="16">
        <v>3644</v>
      </c>
      <c r="Z346" s="25">
        <v>3682</v>
      </c>
      <c r="AA346" s="25">
        <v>3701</v>
      </c>
      <c r="AB346" s="16">
        <v>3682</v>
      </c>
      <c r="AC346" s="16">
        <v>3670</v>
      </c>
      <c r="AD346" s="16">
        <v>3663</v>
      </c>
      <c r="AE346" s="16">
        <v>3701</v>
      </c>
      <c r="AF346" s="16">
        <v>0</v>
      </c>
      <c r="AG346" s="16">
        <v>0</v>
      </c>
      <c r="AH346" s="16">
        <v>0</v>
      </c>
      <c r="AI346" s="16">
        <v>0</v>
      </c>
      <c r="AJ346" s="16">
        <v>0</v>
      </c>
      <c r="AK346" s="16">
        <v>0</v>
      </c>
      <c r="AL346" s="16">
        <v>0</v>
      </c>
      <c r="AM346" s="16">
        <v>0</v>
      </c>
      <c r="AN346" s="16">
        <v>0</v>
      </c>
      <c r="AO346" s="16">
        <v>0</v>
      </c>
      <c r="AP346" s="16">
        <v>0</v>
      </c>
      <c r="AQ346" s="16">
        <v>0</v>
      </c>
      <c r="AR346" s="16">
        <v>0</v>
      </c>
      <c r="AS346" s="16">
        <v>0</v>
      </c>
      <c r="AT346" s="16">
        <v>0</v>
      </c>
      <c r="AU346" s="16">
        <v>0</v>
      </c>
      <c r="AV346" s="16">
        <v>0</v>
      </c>
      <c r="AW346" s="16">
        <v>0</v>
      </c>
      <c r="AX346" s="16">
        <v>0</v>
      </c>
      <c r="AY346" s="16">
        <v>0</v>
      </c>
      <c r="AZ346" s="16">
        <v>0</v>
      </c>
      <c r="BA346" s="16">
        <v>0</v>
      </c>
      <c r="BB346" s="16">
        <v>0</v>
      </c>
      <c r="BC346" s="16">
        <v>0</v>
      </c>
      <c r="BD346" s="16">
        <v>0</v>
      </c>
      <c r="BG346">
        <f t="shared" si="20"/>
        <v>-3633</v>
      </c>
      <c r="BH346">
        <f t="shared" si="21"/>
        <v>-3612</v>
      </c>
      <c r="BI346">
        <f t="shared" si="22"/>
        <v>323</v>
      </c>
    </row>
    <row r="347" spans="1:61" x14ac:dyDescent="0.25">
      <c r="A347" s="20" t="s">
        <v>389</v>
      </c>
      <c r="B347" s="20">
        <f>VLOOKUP(A347,'Gebieden vanaf 1830'!$A$4:$C$1457,3,FALSE)</f>
        <v>324</v>
      </c>
      <c r="C347" s="16">
        <v>1674</v>
      </c>
      <c r="D347" s="16">
        <v>1714</v>
      </c>
      <c r="E347" s="16">
        <v>1792</v>
      </c>
      <c r="F347" s="16">
        <v>1800</v>
      </c>
      <c r="G347" s="16">
        <v>1844</v>
      </c>
      <c r="H347" s="16">
        <v>2302</v>
      </c>
      <c r="I347" s="16">
        <v>2297</v>
      </c>
      <c r="J347" s="16">
        <v>2356</v>
      </c>
      <c r="K347" s="16">
        <v>2390</v>
      </c>
      <c r="L347" s="16">
        <v>2369</v>
      </c>
      <c r="M347" s="16">
        <v>2364</v>
      </c>
      <c r="N347" s="16">
        <v>2358</v>
      </c>
      <c r="O347" s="16">
        <v>2347</v>
      </c>
      <c r="P347" s="16">
        <v>2679</v>
      </c>
      <c r="Q347" s="16">
        <v>2739</v>
      </c>
      <c r="R347" s="16">
        <v>2721</v>
      </c>
      <c r="S347" s="16">
        <v>2761</v>
      </c>
      <c r="T347" s="16">
        <v>2767</v>
      </c>
      <c r="U347" s="16">
        <v>2830</v>
      </c>
      <c r="V347" s="16">
        <v>2848</v>
      </c>
      <c r="W347" s="16">
        <v>2882</v>
      </c>
      <c r="X347" s="16">
        <v>2935</v>
      </c>
      <c r="Y347" s="16">
        <v>3013</v>
      </c>
      <c r="Z347" s="25">
        <v>3039</v>
      </c>
      <c r="AA347" s="25">
        <v>3052</v>
      </c>
      <c r="AB347" s="16">
        <v>3069</v>
      </c>
      <c r="AC347" s="16">
        <v>3090</v>
      </c>
      <c r="AD347" s="16">
        <v>3102</v>
      </c>
      <c r="AE347" s="16">
        <v>3090</v>
      </c>
      <c r="AF347" s="16">
        <v>0</v>
      </c>
      <c r="AG347" s="16">
        <v>0</v>
      </c>
      <c r="AH347" s="16">
        <v>0</v>
      </c>
      <c r="AI347" s="16">
        <v>0</v>
      </c>
      <c r="AJ347" s="16">
        <v>0</v>
      </c>
      <c r="AK347" s="16">
        <v>0</v>
      </c>
      <c r="AL347" s="16">
        <v>0</v>
      </c>
      <c r="AM347" s="16">
        <v>0</v>
      </c>
      <c r="AN347" s="16">
        <v>0</v>
      </c>
      <c r="AO347" s="16">
        <v>0</v>
      </c>
      <c r="AP347" s="16">
        <v>0</v>
      </c>
      <c r="AQ347" s="16">
        <v>0</v>
      </c>
      <c r="AR347" s="16">
        <v>0</v>
      </c>
      <c r="AS347" s="16">
        <v>0</v>
      </c>
      <c r="AT347" s="16">
        <v>0</v>
      </c>
      <c r="AU347" s="16">
        <v>0</v>
      </c>
      <c r="AV347" s="16">
        <v>0</v>
      </c>
      <c r="AW347" s="16">
        <v>0</v>
      </c>
      <c r="AX347" s="16">
        <v>0</v>
      </c>
      <c r="AY347" s="16">
        <v>0</v>
      </c>
      <c r="AZ347" s="16">
        <v>0</v>
      </c>
      <c r="BA347" s="16">
        <v>0</v>
      </c>
      <c r="BB347" s="16">
        <v>0</v>
      </c>
      <c r="BC347" s="16">
        <v>0</v>
      </c>
      <c r="BD347" s="16">
        <v>0</v>
      </c>
      <c r="BG347">
        <f t="shared" si="20"/>
        <v>-2935</v>
      </c>
      <c r="BH347">
        <f t="shared" si="21"/>
        <v>-2882</v>
      </c>
      <c r="BI347">
        <f t="shared" si="22"/>
        <v>324</v>
      </c>
    </row>
    <row r="348" spans="1:61" x14ac:dyDescent="0.25">
      <c r="A348" s="20" t="s">
        <v>259</v>
      </c>
      <c r="B348" s="20">
        <f>VLOOKUP(A348,'Gebieden vanaf 1830'!$A$4:$C$1457,3,FALSE)</f>
        <v>325</v>
      </c>
      <c r="C348" s="16">
        <v>1647</v>
      </c>
      <c r="D348" s="16">
        <v>1659</v>
      </c>
      <c r="E348" s="16">
        <v>1684</v>
      </c>
      <c r="F348" s="16">
        <v>1693</v>
      </c>
      <c r="G348" s="16">
        <v>1720</v>
      </c>
      <c r="H348" s="16">
        <v>1771</v>
      </c>
      <c r="I348" s="16">
        <v>1812</v>
      </c>
      <c r="J348" s="16">
        <v>1840</v>
      </c>
      <c r="K348" s="16">
        <v>1842</v>
      </c>
      <c r="L348" s="16">
        <v>1863</v>
      </c>
      <c r="M348" s="16">
        <v>1868</v>
      </c>
      <c r="N348" s="16">
        <v>1860</v>
      </c>
      <c r="O348" s="16">
        <v>1901</v>
      </c>
      <c r="P348" s="16">
        <v>1879</v>
      </c>
      <c r="Q348" s="16">
        <v>1961</v>
      </c>
      <c r="R348" s="16">
        <v>2000</v>
      </c>
      <c r="S348" s="16">
        <v>1977</v>
      </c>
      <c r="T348" s="16">
        <v>1975</v>
      </c>
      <c r="U348" s="16">
        <v>1998</v>
      </c>
      <c r="V348" s="16">
        <v>2014</v>
      </c>
      <c r="W348" s="16">
        <v>2014</v>
      </c>
      <c r="X348" s="16">
        <v>2024</v>
      </c>
      <c r="Y348" s="16">
        <v>2013</v>
      </c>
      <c r="Z348" s="25">
        <v>1992</v>
      </c>
      <c r="AA348" s="25">
        <v>1973</v>
      </c>
      <c r="AB348" s="16">
        <v>1967</v>
      </c>
      <c r="AC348" s="16">
        <v>2017</v>
      </c>
      <c r="AD348" s="16">
        <v>2048</v>
      </c>
      <c r="AE348" s="16">
        <v>2047</v>
      </c>
      <c r="AF348" s="16">
        <v>2031</v>
      </c>
      <c r="AG348" s="16">
        <v>2051</v>
      </c>
      <c r="AH348" s="16">
        <v>2075</v>
      </c>
      <c r="AI348" s="16">
        <v>2094</v>
      </c>
      <c r="AJ348" s="16">
        <v>2117</v>
      </c>
      <c r="AK348" s="16">
        <v>2141</v>
      </c>
      <c r="AL348" s="16">
        <v>2119</v>
      </c>
      <c r="AM348" s="16">
        <v>0</v>
      </c>
      <c r="AN348" s="16">
        <v>0</v>
      </c>
      <c r="AO348" s="16">
        <v>0</v>
      </c>
      <c r="AP348" s="16">
        <v>0</v>
      </c>
      <c r="AQ348" s="16">
        <v>0</v>
      </c>
      <c r="AR348" s="16">
        <v>0</v>
      </c>
      <c r="AS348" s="16">
        <v>0</v>
      </c>
      <c r="AT348" s="16">
        <v>0</v>
      </c>
      <c r="AU348" s="16">
        <v>0</v>
      </c>
      <c r="AV348" s="16">
        <v>0</v>
      </c>
      <c r="AW348" s="16">
        <v>0</v>
      </c>
      <c r="AX348" s="16">
        <v>0</v>
      </c>
      <c r="AY348" s="16">
        <v>0</v>
      </c>
      <c r="AZ348" s="16">
        <v>0</v>
      </c>
      <c r="BA348" s="16">
        <v>0</v>
      </c>
      <c r="BB348" s="16">
        <v>0</v>
      </c>
      <c r="BC348" s="16">
        <v>0</v>
      </c>
      <c r="BD348" s="16">
        <v>0</v>
      </c>
      <c r="BG348">
        <f t="shared" si="20"/>
        <v>-2024</v>
      </c>
      <c r="BH348">
        <f t="shared" si="21"/>
        <v>-2014</v>
      </c>
      <c r="BI348">
        <f t="shared" si="22"/>
        <v>325</v>
      </c>
    </row>
    <row r="349" spans="1:61" x14ac:dyDescent="0.25">
      <c r="A349" s="20" t="s">
        <v>29</v>
      </c>
      <c r="B349" s="20">
        <f>VLOOKUP(A349,'Gebieden vanaf 1830'!$A$4:$C$1457,3,FALSE)</f>
        <v>326</v>
      </c>
      <c r="C349" s="16">
        <v>4006</v>
      </c>
      <c r="D349" s="16">
        <v>4085</v>
      </c>
      <c r="E349" s="16">
        <v>4191</v>
      </c>
      <c r="F349" s="16">
        <v>4292</v>
      </c>
      <c r="G349" s="16">
        <v>4308</v>
      </c>
      <c r="H349" s="16">
        <v>4307</v>
      </c>
      <c r="I349" s="16">
        <v>4429</v>
      </c>
      <c r="J349" s="16">
        <v>4509</v>
      </c>
      <c r="K349" s="16">
        <v>4602</v>
      </c>
      <c r="L349" s="16">
        <v>4690</v>
      </c>
      <c r="M349" s="16">
        <v>5124</v>
      </c>
      <c r="N349" s="16">
        <v>5227</v>
      </c>
      <c r="O349" s="16">
        <v>5542</v>
      </c>
      <c r="P349" s="16">
        <v>5760</v>
      </c>
      <c r="Q349" s="16">
        <v>6130</v>
      </c>
      <c r="R349" s="16">
        <v>6155</v>
      </c>
      <c r="S349" s="16">
        <v>6251</v>
      </c>
      <c r="T349" s="16">
        <v>6289</v>
      </c>
      <c r="U349" s="16">
        <v>6384</v>
      </c>
      <c r="V349" s="16">
        <v>6303</v>
      </c>
      <c r="W349" s="16">
        <v>6308</v>
      </c>
      <c r="X349" s="16">
        <v>6353</v>
      </c>
      <c r="Y349" s="16">
        <v>6426</v>
      </c>
      <c r="Z349" s="25">
        <v>6441</v>
      </c>
      <c r="AA349" s="25">
        <v>6511</v>
      </c>
      <c r="AB349" s="16">
        <v>6521</v>
      </c>
      <c r="AC349" s="16">
        <v>6483</v>
      </c>
      <c r="AD349" s="16">
        <v>6476</v>
      </c>
      <c r="AE349" s="16">
        <v>6566</v>
      </c>
      <c r="AF349" s="16">
        <v>6709</v>
      </c>
      <c r="AG349" s="16">
        <v>6704</v>
      </c>
      <c r="AH349" s="16">
        <v>6777</v>
      </c>
      <c r="AI349" s="16">
        <v>6845</v>
      </c>
      <c r="AJ349" s="16">
        <v>6909</v>
      </c>
      <c r="AK349" s="16">
        <v>6984</v>
      </c>
      <c r="AL349" s="16">
        <v>7009</v>
      </c>
      <c r="AM349" s="16">
        <v>7043</v>
      </c>
      <c r="AN349" s="16">
        <v>7190</v>
      </c>
      <c r="AO349" s="16">
        <v>7255</v>
      </c>
      <c r="AP349" s="16">
        <v>7267</v>
      </c>
      <c r="AQ349" s="16">
        <v>7328</v>
      </c>
      <c r="AR349" s="16">
        <v>7386</v>
      </c>
      <c r="AS349" s="16">
        <v>7424</v>
      </c>
      <c r="AT349" s="16">
        <v>7453</v>
      </c>
      <c r="AU349" s="16">
        <v>7510</v>
      </c>
      <c r="AV349" s="16">
        <v>7684</v>
      </c>
      <c r="AW349" s="16">
        <v>0</v>
      </c>
      <c r="AX349" s="16">
        <v>0</v>
      </c>
      <c r="AY349" s="16">
        <v>0</v>
      </c>
      <c r="AZ349" s="16">
        <v>0</v>
      </c>
      <c r="BA349" s="16">
        <v>0</v>
      </c>
      <c r="BB349" s="16">
        <v>0</v>
      </c>
      <c r="BC349" s="16">
        <v>0</v>
      </c>
      <c r="BD349" s="16">
        <v>0</v>
      </c>
      <c r="BG349">
        <f t="shared" si="20"/>
        <v>-6353</v>
      </c>
      <c r="BH349">
        <f t="shared" si="21"/>
        <v>-6308</v>
      </c>
      <c r="BI349">
        <f t="shared" si="22"/>
        <v>326</v>
      </c>
    </row>
    <row r="350" spans="1:61" x14ac:dyDescent="0.25">
      <c r="A350" s="20" t="s">
        <v>1056</v>
      </c>
      <c r="B350" s="20">
        <f>VLOOKUP(A350,'Gebieden vanaf 1830'!$A$4:$C$1457,3,FALSE)</f>
        <v>327</v>
      </c>
      <c r="C350" s="16">
        <v>4337</v>
      </c>
      <c r="D350" s="16">
        <v>4534</v>
      </c>
      <c r="E350" s="16">
        <v>4848</v>
      </c>
      <c r="F350" s="16">
        <v>5155</v>
      </c>
      <c r="G350" s="16">
        <v>5299</v>
      </c>
      <c r="H350" s="16">
        <v>5515</v>
      </c>
      <c r="I350" s="16">
        <v>5803</v>
      </c>
      <c r="J350" s="16">
        <v>6033</v>
      </c>
      <c r="K350" s="16">
        <v>6384</v>
      </c>
      <c r="L350" s="16">
        <v>6896</v>
      </c>
      <c r="M350" s="16">
        <v>10031</v>
      </c>
      <c r="N350" s="16">
        <v>10247</v>
      </c>
      <c r="O350" s="16">
        <v>11673</v>
      </c>
      <c r="P350" s="16">
        <v>13174</v>
      </c>
      <c r="Q350" s="16">
        <v>14765</v>
      </c>
      <c r="R350" s="16">
        <v>17144</v>
      </c>
      <c r="S350" s="16">
        <v>18779</v>
      </c>
      <c r="T350" s="16">
        <v>19077</v>
      </c>
      <c r="U350" s="16">
        <v>19079</v>
      </c>
      <c r="V350" s="16">
        <v>19561</v>
      </c>
      <c r="W350" s="16">
        <v>20272</v>
      </c>
      <c r="X350" s="16">
        <v>20971</v>
      </c>
      <c r="Y350" s="16">
        <v>21397</v>
      </c>
      <c r="Z350" s="25">
        <v>22102</v>
      </c>
      <c r="AA350" s="25">
        <v>24174</v>
      </c>
      <c r="AB350" s="16">
        <v>25254</v>
      </c>
      <c r="AC350" s="16">
        <v>26020</v>
      </c>
      <c r="AD350" s="16">
        <v>26587</v>
      </c>
      <c r="AE350" s="16">
        <v>27001</v>
      </c>
      <c r="AF350" s="16">
        <v>27302</v>
      </c>
      <c r="AG350" s="16">
        <v>27272</v>
      </c>
      <c r="AH350" s="16">
        <v>27462</v>
      </c>
      <c r="AI350" s="16">
        <v>27643</v>
      </c>
      <c r="AJ350" s="16">
        <v>27675</v>
      </c>
      <c r="AK350" s="16">
        <v>27722</v>
      </c>
      <c r="AL350" s="16">
        <v>28119</v>
      </c>
      <c r="AM350" s="16">
        <v>28341</v>
      </c>
      <c r="AN350" s="16">
        <v>28003</v>
      </c>
      <c r="AO350" s="16">
        <v>27993</v>
      </c>
      <c r="AP350" s="16">
        <v>28488</v>
      </c>
      <c r="AQ350" s="16">
        <v>28747</v>
      </c>
      <c r="AR350" s="16">
        <v>28833</v>
      </c>
      <c r="AS350" s="16">
        <v>29038</v>
      </c>
      <c r="AT350" s="16">
        <v>28998</v>
      </c>
      <c r="AU350" s="16">
        <v>29106</v>
      </c>
      <c r="AV350" s="16">
        <v>28977</v>
      </c>
      <c r="AW350" s="16">
        <v>28889</v>
      </c>
      <c r="AX350" s="16">
        <v>28610</v>
      </c>
      <c r="AY350" s="16">
        <v>28540</v>
      </c>
      <c r="AZ350" s="16">
        <v>28583</v>
      </c>
      <c r="BA350" s="16">
        <v>28812</v>
      </c>
      <c r="BB350" s="16">
        <v>28609</v>
      </c>
      <c r="BC350" s="16">
        <v>28905</v>
      </c>
      <c r="BD350" s="16">
        <v>28969</v>
      </c>
      <c r="BG350">
        <f t="shared" si="20"/>
        <v>7934</v>
      </c>
      <c r="BH350">
        <f t="shared" si="21"/>
        <v>8633</v>
      </c>
      <c r="BI350">
        <f t="shared" si="22"/>
        <v>327</v>
      </c>
    </row>
    <row r="351" spans="1:61" x14ac:dyDescent="0.25">
      <c r="A351" s="20" t="s">
        <v>380</v>
      </c>
      <c r="B351" s="20">
        <f>VLOOKUP(A351,'Gebieden vanaf 1830'!$A$4:$C$1457,3,FALSE)</f>
        <v>328</v>
      </c>
      <c r="C351" s="16">
        <v>2453</v>
      </c>
      <c r="D351" s="16">
        <v>2453</v>
      </c>
      <c r="E351" s="16">
        <v>2455</v>
      </c>
      <c r="F351" s="16">
        <v>2531</v>
      </c>
      <c r="G351" s="16">
        <v>2759</v>
      </c>
      <c r="H351" s="16">
        <v>2856</v>
      </c>
      <c r="I351" s="16">
        <v>3075</v>
      </c>
      <c r="J351" s="16">
        <v>3379</v>
      </c>
      <c r="K351" s="16">
        <v>3701</v>
      </c>
      <c r="L351" s="16">
        <v>3942</v>
      </c>
      <c r="M351" s="16">
        <v>4167</v>
      </c>
      <c r="N351" s="16">
        <v>4498</v>
      </c>
      <c r="O351" s="16">
        <v>4669</v>
      </c>
      <c r="P351" s="16">
        <v>5284</v>
      </c>
      <c r="Q351" s="16">
        <v>5623</v>
      </c>
      <c r="R351" s="16">
        <v>5964</v>
      </c>
      <c r="S351" s="16">
        <v>6129</v>
      </c>
      <c r="T351" s="16">
        <v>6168</v>
      </c>
      <c r="U351" s="16">
        <v>6462</v>
      </c>
      <c r="V351" s="16">
        <v>6435</v>
      </c>
      <c r="W351" s="16">
        <v>4242</v>
      </c>
      <c r="X351" s="16">
        <v>4264</v>
      </c>
      <c r="Y351" s="16">
        <v>4277</v>
      </c>
      <c r="Z351" s="25">
        <v>4450</v>
      </c>
      <c r="AA351" s="25">
        <v>4499</v>
      </c>
      <c r="AB351" s="16">
        <v>4508</v>
      </c>
      <c r="AC351" s="16">
        <v>4554</v>
      </c>
      <c r="AD351" s="16">
        <v>4585</v>
      </c>
      <c r="AE351" s="16">
        <v>4626</v>
      </c>
      <c r="AF351" s="16">
        <v>0</v>
      </c>
      <c r="AG351" s="16">
        <v>0</v>
      </c>
      <c r="AH351" s="16">
        <v>0</v>
      </c>
      <c r="AI351" s="16">
        <v>0</v>
      </c>
      <c r="AJ351" s="16">
        <v>0</v>
      </c>
      <c r="AK351" s="16">
        <v>0</v>
      </c>
      <c r="AL351" s="16">
        <v>0</v>
      </c>
      <c r="AM351" s="16">
        <v>0</v>
      </c>
      <c r="AN351" s="16">
        <v>0</v>
      </c>
      <c r="AO351" s="16">
        <v>0</v>
      </c>
      <c r="AP351" s="16">
        <v>0</v>
      </c>
      <c r="AQ351" s="16">
        <v>0</v>
      </c>
      <c r="AR351" s="16">
        <v>0</v>
      </c>
      <c r="AS351" s="16">
        <v>0</v>
      </c>
      <c r="AT351" s="16">
        <v>0</v>
      </c>
      <c r="AU351" s="16">
        <v>0</v>
      </c>
      <c r="AV351" s="16">
        <v>0</v>
      </c>
      <c r="AW351" s="16">
        <v>0</v>
      </c>
      <c r="AX351" s="16">
        <v>0</v>
      </c>
      <c r="AY351" s="16">
        <v>0</v>
      </c>
      <c r="AZ351" s="16">
        <v>0</v>
      </c>
      <c r="BA351" s="16">
        <v>0</v>
      </c>
      <c r="BB351" s="16">
        <v>0</v>
      </c>
      <c r="BC351" s="16">
        <v>0</v>
      </c>
      <c r="BD351" s="16">
        <v>0</v>
      </c>
      <c r="BG351">
        <f t="shared" si="20"/>
        <v>-4264</v>
      </c>
      <c r="BH351">
        <f t="shared" si="21"/>
        <v>-4242</v>
      </c>
      <c r="BI351">
        <f t="shared" si="22"/>
        <v>328</v>
      </c>
    </row>
    <row r="352" spans="1:61" x14ac:dyDescent="0.25">
      <c r="A352" s="20" t="s">
        <v>1057</v>
      </c>
      <c r="B352" s="20">
        <f>VLOOKUP(A352,'Gebieden vanaf 1830'!$A$4:$C$1457,3,FALSE)</f>
        <v>329</v>
      </c>
      <c r="C352" s="16">
        <v>3269</v>
      </c>
      <c r="D352" s="16">
        <v>3329</v>
      </c>
      <c r="E352" s="16">
        <v>3375</v>
      </c>
      <c r="F352" s="16">
        <v>3380</v>
      </c>
      <c r="G352" s="16">
        <v>3371</v>
      </c>
      <c r="H352" s="16">
        <v>5553</v>
      </c>
      <c r="I352" s="16">
        <v>5552</v>
      </c>
      <c r="J352" s="16">
        <v>5636</v>
      </c>
      <c r="K352" s="16">
        <v>5812</v>
      </c>
      <c r="L352" s="16">
        <v>5919</v>
      </c>
      <c r="M352" s="16">
        <v>6121</v>
      </c>
      <c r="N352" s="16">
        <v>6451</v>
      </c>
      <c r="O352" s="16">
        <v>6626</v>
      </c>
      <c r="P352" s="16">
        <v>6660</v>
      </c>
      <c r="Q352" s="16">
        <v>6650</v>
      </c>
      <c r="R352" s="16">
        <v>6795</v>
      </c>
      <c r="S352" s="16">
        <v>6894</v>
      </c>
      <c r="T352" s="16">
        <v>6872</v>
      </c>
      <c r="U352" s="16">
        <v>6877</v>
      </c>
      <c r="V352" s="16">
        <v>6910</v>
      </c>
      <c r="W352" s="16">
        <v>6901</v>
      </c>
      <c r="X352" s="16">
        <v>6986</v>
      </c>
      <c r="Y352" s="16">
        <v>6966</v>
      </c>
      <c r="Z352" s="25">
        <v>7014</v>
      </c>
      <c r="AA352" s="25">
        <v>7027</v>
      </c>
      <c r="AB352" s="16">
        <v>7014</v>
      </c>
      <c r="AC352" s="16">
        <v>6940</v>
      </c>
      <c r="AD352" s="16">
        <v>6923</v>
      </c>
      <c r="AE352" s="16">
        <v>6849</v>
      </c>
      <c r="AF352" s="16">
        <v>8207</v>
      </c>
      <c r="AG352" s="16">
        <v>8249</v>
      </c>
      <c r="AH352" s="16">
        <v>8270</v>
      </c>
      <c r="AI352" s="16">
        <v>8316</v>
      </c>
      <c r="AJ352" s="16">
        <v>8417</v>
      </c>
      <c r="AK352" s="16">
        <v>8442</v>
      </c>
      <c r="AL352" s="16">
        <v>8381</v>
      </c>
      <c r="AM352" s="16">
        <v>8390</v>
      </c>
      <c r="AN352" s="16">
        <v>8450</v>
      </c>
      <c r="AO352" s="16">
        <v>8538</v>
      </c>
      <c r="AP352" s="16">
        <v>8523</v>
      </c>
      <c r="AQ352" s="16">
        <v>8415</v>
      </c>
      <c r="AR352" s="16">
        <v>8386</v>
      </c>
      <c r="AS352" s="16">
        <v>8408</v>
      </c>
      <c r="AT352" s="16">
        <v>8324</v>
      </c>
      <c r="AU352" s="16">
        <v>8343</v>
      </c>
      <c r="AV352" s="16">
        <v>8338</v>
      </c>
      <c r="AW352" s="16">
        <v>8296</v>
      </c>
      <c r="AX352" s="16">
        <v>8212</v>
      </c>
      <c r="AY352" s="16">
        <v>8280</v>
      </c>
      <c r="AZ352" s="16">
        <v>8447</v>
      </c>
      <c r="BA352" s="16">
        <v>8504</v>
      </c>
      <c r="BB352" s="16">
        <v>0</v>
      </c>
      <c r="BC352" s="16">
        <v>0</v>
      </c>
      <c r="BD352" s="16">
        <v>0</v>
      </c>
      <c r="BG352">
        <f t="shared" si="20"/>
        <v>-6986</v>
      </c>
      <c r="BH352">
        <f t="shared" si="21"/>
        <v>-6901</v>
      </c>
      <c r="BI352">
        <f t="shared" si="22"/>
        <v>329</v>
      </c>
    </row>
    <row r="353" spans="1:61" x14ac:dyDescent="0.25">
      <c r="A353" s="20" t="s">
        <v>86</v>
      </c>
      <c r="B353" s="20">
        <f>VLOOKUP(A353,'Gebieden vanaf 1830'!$A$4:$C$1457,3,FALSE)</f>
        <v>330</v>
      </c>
      <c r="C353" s="16">
        <v>6426</v>
      </c>
      <c r="D353" s="16">
        <v>6528</v>
      </c>
      <c r="E353" s="16">
        <v>6750</v>
      </c>
      <c r="F353" s="16">
        <v>6934</v>
      </c>
      <c r="G353" s="16">
        <v>7040</v>
      </c>
      <c r="H353" s="16">
        <v>7048</v>
      </c>
      <c r="I353" s="16">
        <v>7116</v>
      </c>
      <c r="J353" s="16">
        <v>7249</v>
      </c>
      <c r="K353" s="16">
        <v>7385</v>
      </c>
      <c r="L353" s="16">
        <v>7357</v>
      </c>
      <c r="M353" s="16">
        <v>7655</v>
      </c>
      <c r="N353" s="16">
        <v>7871</v>
      </c>
      <c r="O353" s="16">
        <v>7864</v>
      </c>
      <c r="P353" s="16">
        <v>7977</v>
      </c>
      <c r="Q353" s="16">
        <v>7945</v>
      </c>
      <c r="R353" s="16">
        <v>7836</v>
      </c>
      <c r="S353" s="16">
        <v>7817</v>
      </c>
      <c r="T353" s="16">
        <v>8087</v>
      </c>
      <c r="U353" s="16">
        <v>8294</v>
      </c>
      <c r="V353" s="16">
        <v>8220</v>
      </c>
      <c r="W353" s="16">
        <v>8195</v>
      </c>
      <c r="X353" s="16">
        <v>8278</v>
      </c>
      <c r="Y353" s="16">
        <v>8357</v>
      </c>
      <c r="Z353" s="25">
        <v>8317</v>
      </c>
      <c r="AA353" s="25">
        <v>8261</v>
      </c>
      <c r="AB353" s="16">
        <v>8311</v>
      </c>
      <c r="AC353" s="16">
        <v>8246</v>
      </c>
      <c r="AD353" s="16">
        <v>8242</v>
      </c>
      <c r="AE353" s="16">
        <v>8225</v>
      </c>
      <c r="AF353" s="16">
        <v>8463</v>
      </c>
      <c r="AG353" s="16">
        <v>8401</v>
      </c>
      <c r="AH353" s="16">
        <v>8497</v>
      </c>
      <c r="AI353" s="16">
        <v>8689</v>
      </c>
      <c r="AJ353" s="16">
        <v>8789</v>
      </c>
      <c r="AK353" s="16">
        <v>8885</v>
      </c>
      <c r="AL353" s="16">
        <v>8893</v>
      </c>
      <c r="AM353" s="16">
        <v>8971</v>
      </c>
      <c r="AN353" s="16">
        <v>8923</v>
      </c>
      <c r="AO353" s="16">
        <v>8854</v>
      </c>
      <c r="AP353" s="16">
        <v>8819</v>
      </c>
      <c r="AQ353" s="16">
        <v>8808</v>
      </c>
      <c r="AR353" s="16">
        <v>8737</v>
      </c>
      <c r="AS353" s="16">
        <v>0</v>
      </c>
      <c r="AT353" s="16">
        <v>0</v>
      </c>
      <c r="AU353" s="16">
        <v>0</v>
      </c>
      <c r="AV353" s="16">
        <v>0</v>
      </c>
      <c r="AW353" s="16">
        <v>0</v>
      </c>
      <c r="AX353" s="16">
        <v>0</v>
      </c>
      <c r="AY353" s="16">
        <v>0</v>
      </c>
      <c r="AZ353" s="16">
        <v>0</v>
      </c>
      <c r="BA353" s="16">
        <v>0</v>
      </c>
      <c r="BB353" s="16">
        <v>0</v>
      </c>
      <c r="BC353" s="16">
        <v>0</v>
      </c>
      <c r="BD353" s="16">
        <v>0</v>
      </c>
      <c r="BG353">
        <f t="shared" si="20"/>
        <v>-8278</v>
      </c>
      <c r="BH353">
        <f t="shared" si="21"/>
        <v>-8195</v>
      </c>
      <c r="BI353">
        <f t="shared" si="22"/>
        <v>330</v>
      </c>
    </row>
    <row r="354" spans="1:61" x14ac:dyDescent="0.25">
      <c r="A354" s="20" t="s">
        <v>688</v>
      </c>
      <c r="B354" s="20">
        <f>VLOOKUP(A354,'Gebieden vanaf 1830'!$A$4:$C$1457,3,FALSE)</f>
        <v>331</v>
      </c>
      <c r="C354" s="16">
        <v>5293</v>
      </c>
      <c r="D354" s="16">
        <v>5361</v>
      </c>
      <c r="E354" s="16">
        <v>5424</v>
      </c>
      <c r="F354" s="16">
        <v>5468</v>
      </c>
      <c r="G354" s="16">
        <v>5610</v>
      </c>
      <c r="H354" s="16">
        <v>5768</v>
      </c>
      <c r="I354" s="16">
        <v>5848</v>
      </c>
      <c r="J354" s="16">
        <v>5919</v>
      </c>
      <c r="K354" s="16">
        <v>6078</v>
      </c>
      <c r="L354" s="16">
        <v>6281</v>
      </c>
      <c r="M354" s="16">
        <v>6547</v>
      </c>
      <c r="N354" s="16">
        <v>6207</v>
      </c>
      <c r="O354" s="16">
        <v>6400</v>
      </c>
      <c r="P354" s="16">
        <v>6511</v>
      </c>
      <c r="Q354" s="16">
        <v>6734</v>
      </c>
      <c r="R354" s="16">
        <v>7039</v>
      </c>
      <c r="S354" s="16">
        <v>7075</v>
      </c>
      <c r="T354" s="16">
        <v>7309</v>
      </c>
      <c r="U354" s="16">
        <v>7390</v>
      </c>
      <c r="V354" s="16">
        <v>7716</v>
      </c>
      <c r="W354" s="16">
        <v>7923</v>
      </c>
      <c r="X354" s="16">
        <v>7958</v>
      </c>
      <c r="Y354" s="16">
        <v>7896</v>
      </c>
      <c r="Z354" s="25">
        <v>7894</v>
      </c>
      <c r="AA354" s="25">
        <v>7916</v>
      </c>
      <c r="AB354" s="16">
        <v>7944</v>
      </c>
      <c r="AC354" s="16">
        <v>7911</v>
      </c>
      <c r="AD354" s="16">
        <v>7924</v>
      </c>
      <c r="AE354" s="16">
        <v>7939</v>
      </c>
      <c r="AF354" s="16">
        <v>12281</v>
      </c>
      <c r="AG354" s="16">
        <v>12436</v>
      </c>
      <c r="AH354" s="16">
        <v>12574</v>
      </c>
      <c r="AI354" s="16">
        <v>12702</v>
      </c>
      <c r="AJ354" s="16">
        <v>12890</v>
      </c>
      <c r="AK354" s="16">
        <v>12985</v>
      </c>
      <c r="AL354" s="16">
        <v>13035</v>
      </c>
      <c r="AM354" s="16">
        <v>13072</v>
      </c>
      <c r="AN354" s="16">
        <v>13237</v>
      </c>
      <c r="AO354" s="16">
        <v>13241</v>
      </c>
      <c r="AP354" s="16">
        <v>13332</v>
      </c>
      <c r="AQ354" s="16">
        <v>13374</v>
      </c>
      <c r="AR354" s="16">
        <v>13514</v>
      </c>
      <c r="AS354" s="16">
        <v>13571</v>
      </c>
      <c r="AT354" s="16">
        <v>13728</v>
      </c>
      <c r="AU354" s="16">
        <v>13870</v>
      </c>
      <c r="AV354" s="16">
        <v>13968</v>
      </c>
      <c r="AW354" s="16">
        <v>13908</v>
      </c>
      <c r="AX354" s="16">
        <v>13999</v>
      </c>
      <c r="AY354" s="16">
        <v>14047</v>
      </c>
      <c r="AZ354" s="16">
        <v>14156</v>
      </c>
      <c r="BA354" s="16">
        <v>14174</v>
      </c>
      <c r="BB354" s="16">
        <v>14121</v>
      </c>
      <c r="BC354" s="16">
        <v>14050</v>
      </c>
      <c r="BD354" s="16">
        <v>13992</v>
      </c>
      <c r="BG354">
        <f t="shared" si="20"/>
        <v>6092</v>
      </c>
      <c r="BH354">
        <f t="shared" si="21"/>
        <v>6127</v>
      </c>
      <c r="BI354">
        <f t="shared" si="22"/>
        <v>331</v>
      </c>
    </row>
    <row r="355" spans="1:61" x14ac:dyDescent="0.25">
      <c r="A355" s="20" t="s">
        <v>30</v>
      </c>
      <c r="B355" s="20">
        <f>VLOOKUP(A355,'Gebieden vanaf 1830'!$A$4:$C$1457,3,FALSE)</f>
        <v>332</v>
      </c>
      <c r="C355" s="16">
        <v>3563</v>
      </c>
      <c r="D355" s="16">
        <v>3690</v>
      </c>
      <c r="E355" s="16">
        <v>3909</v>
      </c>
      <c r="F355" s="16">
        <v>4136</v>
      </c>
      <c r="G355" s="16">
        <v>4246</v>
      </c>
      <c r="H355" s="16">
        <v>4297</v>
      </c>
      <c r="I355" s="16">
        <v>4362</v>
      </c>
      <c r="J355" s="16">
        <v>4456</v>
      </c>
      <c r="K355" s="16">
        <v>4503</v>
      </c>
      <c r="L355" s="16">
        <v>4644</v>
      </c>
      <c r="M355" s="16">
        <v>4665</v>
      </c>
      <c r="N355" s="16">
        <v>4536</v>
      </c>
      <c r="O355" s="16">
        <v>4481</v>
      </c>
      <c r="P355" s="16">
        <v>5127</v>
      </c>
      <c r="Q355" s="16">
        <v>5622</v>
      </c>
      <c r="R355" s="16">
        <v>5940</v>
      </c>
      <c r="S355" s="16">
        <v>6221</v>
      </c>
      <c r="T355" s="16">
        <v>6193</v>
      </c>
      <c r="U355" s="16">
        <v>6126</v>
      </c>
      <c r="V355" s="16">
        <v>6096</v>
      </c>
      <c r="W355" s="16">
        <v>6055</v>
      </c>
      <c r="X355" s="16">
        <v>5975</v>
      </c>
      <c r="Y355" s="16">
        <v>5977</v>
      </c>
      <c r="Z355" s="25">
        <v>5905</v>
      </c>
      <c r="AA355" s="25">
        <v>5908</v>
      </c>
      <c r="AB355" s="16">
        <v>5843</v>
      </c>
      <c r="AC355" s="16">
        <v>5725</v>
      </c>
      <c r="AD355" s="16">
        <v>5679</v>
      </c>
      <c r="AE355" s="16">
        <v>5643</v>
      </c>
      <c r="AF355" s="16">
        <v>5619</v>
      </c>
      <c r="AG355" s="16">
        <v>5594</v>
      </c>
      <c r="AH355" s="16">
        <v>5636</v>
      </c>
      <c r="AI355" s="16">
        <v>5608</v>
      </c>
      <c r="AJ355" s="16">
        <v>5655</v>
      </c>
      <c r="AK355" s="16">
        <v>5782</v>
      </c>
      <c r="AL355" s="16">
        <v>5870</v>
      </c>
      <c r="AM355" s="16">
        <v>5903</v>
      </c>
      <c r="AN355" s="16">
        <v>5902</v>
      </c>
      <c r="AO355" s="16">
        <v>5876</v>
      </c>
      <c r="AP355" s="16">
        <v>5831</v>
      </c>
      <c r="AQ355" s="16">
        <v>5848</v>
      </c>
      <c r="AR355" s="16">
        <v>5833</v>
      </c>
      <c r="AS355" s="16">
        <v>5800</v>
      </c>
      <c r="AT355" s="16">
        <v>5822</v>
      </c>
      <c r="AU355" s="16">
        <v>5903</v>
      </c>
      <c r="AV355" s="16">
        <v>5945</v>
      </c>
      <c r="AW355" s="16">
        <v>0</v>
      </c>
      <c r="AX355" s="16">
        <v>0</v>
      </c>
      <c r="AY355" s="16">
        <v>0</v>
      </c>
      <c r="AZ355" s="16">
        <v>0</v>
      </c>
      <c r="BA355" s="16">
        <v>0</v>
      </c>
      <c r="BB355" s="16">
        <v>0</v>
      </c>
      <c r="BC355" s="16">
        <v>0</v>
      </c>
      <c r="BD355" s="16">
        <v>0</v>
      </c>
      <c r="BG355">
        <f t="shared" si="20"/>
        <v>-5975</v>
      </c>
      <c r="BH355">
        <f t="shared" si="21"/>
        <v>-6055</v>
      </c>
      <c r="BI355">
        <f t="shared" si="22"/>
        <v>332</v>
      </c>
    </row>
    <row r="356" spans="1:61" x14ac:dyDescent="0.25">
      <c r="A356" s="20" t="s">
        <v>1058</v>
      </c>
      <c r="B356" s="20">
        <f>VLOOKUP(A356,'Gebieden vanaf 1830'!$A$4:$C$1457,3,FALSE)</f>
        <v>333</v>
      </c>
      <c r="C356" s="16">
        <v>11660</v>
      </c>
      <c r="D356" s="16">
        <v>11801</v>
      </c>
      <c r="E356" s="16">
        <v>12034</v>
      </c>
      <c r="F356" s="16">
        <v>12215</v>
      </c>
      <c r="G356" s="16">
        <v>12639</v>
      </c>
      <c r="H356" s="16">
        <v>12767</v>
      </c>
      <c r="I356" s="16">
        <v>13059</v>
      </c>
      <c r="J356" s="16">
        <v>13422</v>
      </c>
      <c r="K356" s="16">
        <v>13809</v>
      </c>
      <c r="L356" s="16">
        <v>14346</v>
      </c>
      <c r="M356" s="16">
        <v>14734</v>
      </c>
      <c r="N356" s="16">
        <v>14797</v>
      </c>
      <c r="O356" s="16">
        <v>14837</v>
      </c>
      <c r="P356" s="16">
        <v>14885</v>
      </c>
      <c r="Q356" s="16">
        <v>15063</v>
      </c>
      <c r="R356" s="16">
        <v>16370</v>
      </c>
      <c r="S356" s="16">
        <v>18346</v>
      </c>
      <c r="T356" s="16">
        <v>22154</v>
      </c>
      <c r="U356" s="16">
        <v>24306</v>
      </c>
      <c r="V356" s="16">
        <v>26855</v>
      </c>
      <c r="W356" s="16">
        <v>28185</v>
      </c>
      <c r="X356" s="16">
        <v>29262</v>
      </c>
      <c r="Y356" s="16">
        <v>31006</v>
      </c>
      <c r="Z356" s="25">
        <v>32225</v>
      </c>
      <c r="AA356" s="25">
        <v>32768</v>
      </c>
      <c r="AB356" s="16">
        <v>33658</v>
      </c>
      <c r="AC356" s="16">
        <v>34714</v>
      </c>
      <c r="AD356" s="16">
        <v>35671</v>
      </c>
      <c r="AE356" s="16">
        <v>36620</v>
      </c>
      <c r="AF356" s="16">
        <v>37629</v>
      </c>
      <c r="AG356" s="16">
        <v>38701</v>
      </c>
      <c r="AH356" s="16">
        <v>39423</v>
      </c>
      <c r="AI356" s="16">
        <v>39904</v>
      </c>
      <c r="AJ356" s="16">
        <v>40648</v>
      </c>
      <c r="AK356" s="16">
        <v>40929</v>
      </c>
      <c r="AL356" s="16">
        <v>41055</v>
      </c>
      <c r="AM356" s="16">
        <v>41172</v>
      </c>
      <c r="AN356" s="16">
        <v>41241</v>
      </c>
      <c r="AO356" s="16">
        <v>41052</v>
      </c>
      <c r="AP356" s="16">
        <v>40814</v>
      </c>
      <c r="AQ356" s="16">
        <v>40687</v>
      </c>
      <c r="AR356" s="16">
        <v>40305</v>
      </c>
      <c r="AS356" s="16">
        <v>40134</v>
      </c>
      <c r="AT356" s="16">
        <v>40015</v>
      </c>
      <c r="AU356" s="16">
        <v>39843</v>
      </c>
      <c r="AV356" s="16">
        <v>39775</v>
      </c>
      <c r="AW356" s="16">
        <v>39563</v>
      </c>
      <c r="AX356" s="16">
        <v>39393</v>
      </c>
      <c r="AY356" s="16">
        <v>39361</v>
      </c>
      <c r="AZ356" s="16">
        <v>39636</v>
      </c>
      <c r="BA356" s="16">
        <v>39663</v>
      </c>
      <c r="BB356" s="16">
        <v>0</v>
      </c>
      <c r="BC356" s="16">
        <v>0</v>
      </c>
      <c r="BD356" s="16">
        <v>0</v>
      </c>
      <c r="BG356">
        <f t="shared" si="20"/>
        <v>-29262</v>
      </c>
      <c r="BH356">
        <f t="shared" si="21"/>
        <v>-28185</v>
      </c>
      <c r="BI356">
        <f t="shared" si="22"/>
        <v>333</v>
      </c>
    </row>
    <row r="357" spans="1:61" x14ac:dyDescent="0.25">
      <c r="A357" s="20" t="s">
        <v>116</v>
      </c>
      <c r="B357" s="20">
        <f>VLOOKUP(A357,'Gebieden vanaf 1830'!$A$4:$C$1457,3,FALSE)</f>
        <v>334</v>
      </c>
      <c r="C357" s="16">
        <v>6744</v>
      </c>
      <c r="D357" s="16">
        <v>6972</v>
      </c>
      <c r="E357" s="16">
        <v>7122</v>
      </c>
      <c r="F357" s="16">
        <v>7389</v>
      </c>
      <c r="G357" s="16">
        <v>7584</v>
      </c>
      <c r="H357" s="16">
        <v>7674</v>
      </c>
      <c r="I357" s="16">
        <v>7703</v>
      </c>
      <c r="J357" s="16">
        <v>8056</v>
      </c>
      <c r="K357" s="16">
        <v>8197</v>
      </c>
      <c r="L357" s="16">
        <v>8307</v>
      </c>
      <c r="M357" s="16">
        <v>8382</v>
      </c>
      <c r="N357" s="16">
        <v>8574</v>
      </c>
      <c r="O357" s="16">
        <v>8556</v>
      </c>
      <c r="P357" s="16">
        <v>8497</v>
      </c>
      <c r="Q357" s="16">
        <v>8489</v>
      </c>
      <c r="R357" s="16">
        <v>8431</v>
      </c>
      <c r="S357" s="16">
        <v>8645</v>
      </c>
      <c r="T357" s="16">
        <v>8681</v>
      </c>
      <c r="U357" s="16">
        <v>8861</v>
      </c>
      <c r="V357" s="16">
        <v>8907</v>
      </c>
      <c r="W357" s="16">
        <v>8893</v>
      </c>
      <c r="X357" s="16">
        <v>9107</v>
      </c>
      <c r="Y357" s="16">
        <v>9120</v>
      </c>
      <c r="Z357" s="25">
        <v>9113</v>
      </c>
      <c r="AA357" s="25">
        <v>9150</v>
      </c>
      <c r="AB357" s="16">
        <v>9193</v>
      </c>
      <c r="AC357" s="16">
        <v>9284</v>
      </c>
      <c r="AD357" s="16">
        <v>9280</v>
      </c>
      <c r="AE357" s="16">
        <v>9251</v>
      </c>
      <c r="AF357" s="16">
        <v>9269</v>
      </c>
      <c r="AG357" s="16">
        <v>9287</v>
      </c>
      <c r="AH357" s="16">
        <v>9393</v>
      </c>
      <c r="AI357" s="16">
        <v>9330</v>
      </c>
      <c r="AJ357" s="16">
        <v>9291</v>
      </c>
      <c r="AK357" s="16">
        <v>9286</v>
      </c>
      <c r="AL357" s="16">
        <v>9298</v>
      </c>
      <c r="AM357" s="16">
        <v>9392</v>
      </c>
      <c r="AN357" s="16">
        <v>9403</v>
      </c>
      <c r="AO357" s="16">
        <v>9421</v>
      </c>
      <c r="AP357" s="16">
        <v>9551</v>
      </c>
      <c r="AQ357" s="16">
        <v>9559</v>
      </c>
      <c r="AR357" s="16">
        <v>0</v>
      </c>
      <c r="AS357" s="16">
        <v>0</v>
      </c>
      <c r="AT357" s="16">
        <v>0</v>
      </c>
      <c r="AU357" s="16">
        <v>0</v>
      </c>
      <c r="AV357" s="16">
        <v>0</v>
      </c>
      <c r="AW357" s="16">
        <v>0</v>
      </c>
      <c r="AX357" s="16">
        <v>0</v>
      </c>
      <c r="AY357" s="16">
        <v>0</v>
      </c>
      <c r="AZ357" s="16">
        <v>0</v>
      </c>
      <c r="BA357" s="16">
        <v>0</v>
      </c>
      <c r="BB357" s="16">
        <v>0</v>
      </c>
      <c r="BC357" s="16">
        <v>0</v>
      </c>
      <c r="BD357" s="16">
        <v>0</v>
      </c>
      <c r="BG357">
        <f t="shared" si="20"/>
        <v>-9107</v>
      </c>
      <c r="BH357">
        <f t="shared" si="21"/>
        <v>-8893</v>
      </c>
      <c r="BI357">
        <f t="shared" si="22"/>
        <v>334</v>
      </c>
    </row>
    <row r="358" spans="1:61" x14ac:dyDescent="0.25">
      <c r="A358" s="20" t="s">
        <v>1059</v>
      </c>
      <c r="B358" s="20">
        <f>VLOOKUP(A358,'Gebieden vanaf 1830'!$A$4:$C$1457,3,FALSE)</f>
        <v>335</v>
      </c>
      <c r="C358" s="16">
        <v>2612</v>
      </c>
      <c r="D358" s="16">
        <v>2659</v>
      </c>
      <c r="E358" s="16">
        <v>2678</v>
      </c>
      <c r="F358" s="16">
        <v>2702</v>
      </c>
      <c r="G358" s="16">
        <v>2655</v>
      </c>
      <c r="H358" s="16">
        <v>2625</v>
      </c>
      <c r="I358" s="16">
        <v>2546</v>
      </c>
      <c r="J358" s="16">
        <v>2467</v>
      </c>
      <c r="K358" s="16">
        <v>2459</v>
      </c>
      <c r="L358" s="16">
        <v>2435</v>
      </c>
      <c r="M358" s="16">
        <v>2392</v>
      </c>
      <c r="N358" s="16">
        <v>2344</v>
      </c>
      <c r="O358" s="16">
        <v>2346</v>
      </c>
      <c r="P358" s="16">
        <v>2281</v>
      </c>
      <c r="Q358" s="16">
        <v>2627</v>
      </c>
      <c r="R358" s="16">
        <v>2965</v>
      </c>
      <c r="S358" s="16">
        <v>3442</v>
      </c>
      <c r="T358" s="16">
        <v>3824</v>
      </c>
      <c r="U358" s="16">
        <v>3896</v>
      </c>
      <c r="V358" s="16">
        <v>3898</v>
      </c>
      <c r="W358" s="16">
        <v>6294</v>
      </c>
      <c r="X358" s="16">
        <v>6385</v>
      </c>
      <c r="Y358" s="16">
        <v>6423</v>
      </c>
      <c r="Z358" s="25">
        <v>6548</v>
      </c>
      <c r="AA358" s="25">
        <v>6704</v>
      </c>
      <c r="AB358" s="16">
        <v>6749</v>
      </c>
      <c r="AC358" s="16">
        <v>6831</v>
      </c>
      <c r="AD358" s="16">
        <v>6946</v>
      </c>
      <c r="AE358" s="16">
        <v>6976</v>
      </c>
      <c r="AF358" s="16">
        <v>12397</v>
      </c>
      <c r="AG358" s="16">
        <v>12413</v>
      </c>
      <c r="AH358" s="16">
        <v>12518</v>
      </c>
      <c r="AI358" s="16">
        <v>12673</v>
      </c>
      <c r="AJ358" s="16">
        <v>12744</v>
      </c>
      <c r="AK358" s="16">
        <v>12790</v>
      </c>
      <c r="AL358" s="16">
        <v>13090</v>
      </c>
      <c r="AM358" s="16">
        <v>13226</v>
      </c>
      <c r="AN358" s="16">
        <v>13254</v>
      </c>
      <c r="AO358" s="16">
        <v>13237</v>
      </c>
      <c r="AP358" s="16">
        <v>13254</v>
      </c>
      <c r="AQ358" s="16">
        <v>13372</v>
      </c>
      <c r="AR358" s="16">
        <v>13285</v>
      </c>
      <c r="AS358" s="16">
        <v>13298</v>
      </c>
      <c r="AT358" s="16">
        <v>13339</v>
      </c>
      <c r="AU358" s="16">
        <v>13367</v>
      </c>
      <c r="AV358" s="16">
        <v>13438</v>
      </c>
      <c r="AW358" s="16">
        <v>13506</v>
      </c>
      <c r="AX358" s="16">
        <v>13474</v>
      </c>
      <c r="AY358" s="16">
        <v>13493</v>
      </c>
      <c r="AZ358" s="16">
        <v>13484</v>
      </c>
      <c r="BA358" s="16">
        <v>13494</v>
      </c>
      <c r="BB358" s="16">
        <v>13500</v>
      </c>
      <c r="BC358" s="16">
        <v>13601</v>
      </c>
      <c r="BD358" s="16">
        <v>13621</v>
      </c>
      <c r="BG358">
        <f t="shared" si="20"/>
        <v>7216</v>
      </c>
      <c r="BH358">
        <f t="shared" si="21"/>
        <v>7307</v>
      </c>
      <c r="BI358">
        <f t="shared" si="22"/>
        <v>335</v>
      </c>
    </row>
    <row r="359" spans="1:61" x14ac:dyDescent="0.25">
      <c r="A359" s="20" t="s">
        <v>374</v>
      </c>
      <c r="B359" s="20">
        <f>VLOOKUP(A359,'Gebieden vanaf 1830'!$A$4:$C$1457,3,FALSE)</f>
        <v>336</v>
      </c>
      <c r="C359" s="16">
        <v>7036</v>
      </c>
      <c r="D359" s="16">
        <v>7277</v>
      </c>
      <c r="E359" s="16">
        <v>7436</v>
      </c>
      <c r="F359" s="16">
        <v>7732</v>
      </c>
      <c r="G359" s="16">
        <v>8025</v>
      </c>
      <c r="H359" s="16">
        <v>8271</v>
      </c>
      <c r="I359" s="16">
        <v>8652</v>
      </c>
      <c r="J359" s="16">
        <v>8932</v>
      </c>
      <c r="K359" s="16">
        <v>9188</v>
      </c>
      <c r="L359" s="16">
        <v>9616</v>
      </c>
      <c r="M359" s="16">
        <v>9927</v>
      </c>
      <c r="N359" s="16">
        <v>10088</v>
      </c>
      <c r="O359" s="16">
        <v>10408</v>
      </c>
      <c r="P359" s="16">
        <v>10596</v>
      </c>
      <c r="Q359" s="16">
        <v>11116</v>
      </c>
      <c r="R359" s="16">
        <v>11663</v>
      </c>
      <c r="S359" s="16">
        <v>12044</v>
      </c>
      <c r="T359" s="16">
        <v>12042</v>
      </c>
      <c r="U359" s="16">
        <v>12223</v>
      </c>
      <c r="V359" s="16">
        <v>12422</v>
      </c>
      <c r="W359" s="16">
        <v>12537</v>
      </c>
      <c r="X359" s="16">
        <v>13009</v>
      </c>
      <c r="Y359" s="16">
        <v>13564</v>
      </c>
      <c r="Z359" s="25">
        <v>14108</v>
      </c>
      <c r="AA359" s="25">
        <v>14673</v>
      </c>
      <c r="AB359" s="16">
        <v>15167</v>
      </c>
      <c r="AC359" s="16">
        <v>15600</v>
      </c>
      <c r="AD359" s="16">
        <v>15810</v>
      </c>
      <c r="AE359" s="16">
        <v>16414</v>
      </c>
      <c r="AF359" s="16">
        <v>0</v>
      </c>
      <c r="AG359" s="16">
        <v>0</v>
      </c>
      <c r="AH359" s="16">
        <v>0</v>
      </c>
      <c r="AI359" s="16">
        <v>0</v>
      </c>
      <c r="AJ359" s="16">
        <v>0</v>
      </c>
      <c r="AK359" s="16">
        <v>0</v>
      </c>
      <c r="AL359" s="16">
        <v>0</v>
      </c>
      <c r="AM359" s="16">
        <v>0</v>
      </c>
      <c r="AN359" s="16">
        <v>0</v>
      </c>
      <c r="AO359" s="16">
        <v>0</v>
      </c>
      <c r="AP359" s="16">
        <v>0</v>
      </c>
      <c r="AQ359" s="16">
        <v>0</v>
      </c>
      <c r="AR359" s="16">
        <v>0</v>
      </c>
      <c r="AS359" s="16">
        <v>0</v>
      </c>
      <c r="AT359" s="16">
        <v>0</v>
      </c>
      <c r="AU359" s="16">
        <v>0</v>
      </c>
      <c r="AV359" s="16">
        <v>0</v>
      </c>
      <c r="AW359" s="16">
        <v>0</v>
      </c>
      <c r="AX359" s="16">
        <v>0</v>
      </c>
      <c r="AY359" s="16">
        <v>0</v>
      </c>
      <c r="AZ359" s="16">
        <v>0</v>
      </c>
      <c r="BA359" s="16">
        <v>0</v>
      </c>
      <c r="BB359" s="16">
        <v>0</v>
      </c>
      <c r="BC359" s="16">
        <v>0</v>
      </c>
      <c r="BD359" s="16">
        <v>0</v>
      </c>
      <c r="BG359">
        <f t="shared" si="20"/>
        <v>-13009</v>
      </c>
      <c r="BH359">
        <f t="shared" si="21"/>
        <v>-12537</v>
      </c>
      <c r="BI359">
        <f t="shared" si="22"/>
        <v>336</v>
      </c>
    </row>
    <row r="360" spans="1:61" x14ac:dyDescent="0.25">
      <c r="A360" s="20" t="s">
        <v>385</v>
      </c>
      <c r="B360" s="20">
        <f>VLOOKUP(A360,'Gebieden vanaf 1830'!$A$4:$C$1457,3,FALSE)</f>
        <v>337</v>
      </c>
      <c r="C360" s="16">
        <v>994</v>
      </c>
      <c r="D360" s="16">
        <v>993</v>
      </c>
      <c r="E360" s="16">
        <v>1009</v>
      </c>
      <c r="F360" s="16">
        <v>1042</v>
      </c>
      <c r="G360" s="16">
        <v>1059</v>
      </c>
      <c r="H360" s="16">
        <v>1115</v>
      </c>
      <c r="I360" s="16">
        <v>1121</v>
      </c>
      <c r="J360" s="16">
        <v>1100</v>
      </c>
      <c r="K360" s="16">
        <v>1121</v>
      </c>
      <c r="L360" s="16">
        <v>1165</v>
      </c>
      <c r="M360" s="16">
        <v>1143</v>
      </c>
      <c r="N360" s="16">
        <v>1136</v>
      </c>
      <c r="O360" s="16">
        <v>1202</v>
      </c>
      <c r="P360" s="16">
        <v>1240</v>
      </c>
      <c r="Q360" s="16">
        <v>1232</v>
      </c>
      <c r="R360" s="16">
        <v>1191</v>
      </c>
      <c r="S360" s="16">
        <v>1191</v>
      </c>
      <c r="T360" s="16">
        <v>1169</v>
      </c>
      <c r="U360" s="16">
        <v>1195</v>
      </c>
      <c r="V360" s="16">
        <v>1227</v>
      </c>
      <c r="W360" s="16">
        <v>1218</v>
      </c>
      <c r="X360" s="16">
        <v>1245</v>
      </c>
      <c r="Y360" s="16">
        <v>1284</v>
      </c>
      <c r="Z360" s="25">
        <v>1286</v>
      </c>
      <c r="AA360" s="25">
        <v>1331</v>
      </c>
      <c r="AB360" s="16">
        <v>1359</v>
      </c>
      <c r="AC360" s="16">
        <v>1361</v>
      </c>
      <c r="AD360" s="16">
        <v>1372</v>
      </c>
      <c r="AE360" s="16">
        <v>1368</v>
      </c>
      <c r="AF360" s="16">
        <v>0</v>
      </c>
      <c r="AG360" s="16">
        <v>0</v>
      </c>
      <c r="AH360" s="16">
        <v>0</v>
      </c>
      <c r="AI360" s="16">
        <v>0</v>
      </c>
      <c r="AJ360" s="16">
        <v>0</v>
      </c>
      <c r="AK360" s="16">
        <v>0</v>
      </c>
      <c r="AL360" s="16">
        <v>0</v>
      </c>
      <c r="AM360" s="16">
        <v>0</v>
      </c>
      <c r="AN360" s="16">
        <v>0</v>
      </c>
      <c r="AO360" s="16">
        <v>0</v>
      </c>
      <c r="AP360" s="16">
        <v>0</v>
      </c>
      <c r="AQ360" s="16">
        <v>0</v>
      </c>
      <c r="AR360" s="16">
        <v>0</v>
      </c>
      <c r="AS360" s="16">
        <v>0</v>
      </c>
      <c r="AT360" s="16">
        <v>0</v>
      </c>
      <c r="AU360" s="16">
        <v>0</v>
      </c>
      <c r="AV360" s="16">
        <v>0</v>
      </c>
      <c r="AW360" s="16">
        <v>0</v>
      </c>
      <c r="AX360" s="16">
        <v>0</v>
      </c>
      <c r="AY360" s="16">
        <v>0</v>
      </c>
      <c r="AZ360" s="16">
        <v>0</v>
      </c>
      <c r="BA360" s="16">
        <v>0</v>
      </c>
      <c r="BB360" s="16">
        <v>0</v>
      </c>
      <c r="BC360" s="16">
        <v>0</v>
      </c>
      <c r="BD360" s="16">
        <v>0</v>
      </c>
      <c r="BG360">
        <f t="shared" si="20"/>
        <v>-1245</v>
      </c>
      <c r="BH360">
        <f t="shared" si="21"/>
        <v>-1218</v>
      </c>
      <c r="BI360">
        <f t="shared" si="22"/>
        <v>337</v>
      </c>
    </row>
    <row r="361" spans="1:61" x14ac:dyDescent="0.25">
      <c r="A361" s="20" t="s">
        <v>384</v>
      </c>
      <c r="B361" s="20">
        <f>VLOOKUP(A361,'Gebieden vanaf 1830'!$A$4:$C$1457,3,FALSE)</f>
        <v>338</v>
      </c>
      <c r="C361" s="16">
        <v>1022</v>
      </c>
      <c r="D361" s="16">
        <v>1029</v>
      </c>
      <c r="E361" s="16">
        <v>1058</v>
      </c>
      <c r="F361" s="16">
        <v>1057</v>
      </c>
      <c r="G361" s="16">
        <v>1048</v>
      </c>
      <c r="H361" s="16">
        <v>1046</v>
      </c>
      <c r="I361" s="16">
        <v>1089</v>
      </c>
      <c r="J361" s="16">
        <v>1092</v>
      </c>
      <c r="K361" s="16">
        <v>1078</v>
      </c>
      <c r="L361" s="16">
        <v>1080</v>
      </c>
      <c r="M361" s="16">
        <v>1099</v>
      </c>
      <c r="N361" s="16">
        <v>1115</v>
      </c>
      <c r="O361" s="16">
        <v>1130</v>
      </c>
      <c r="P361" s="16">
        <v>1139</v>
      </c>
      <c r="Q361" s="16">
        <v>1126</v>
      </c>
      <c r="R361" s="16">
        <v>1144</v>
      </c>
      <c r="S361" s="16">
        <v>1142</v>
      </c>
      <c r="T361" s="16">
        <v>1162</v>
      </c>
      <c r="U361" s="16">
        <v>1160</v>
      </c>
      <c r="V361" s="16">
        <v>1142</v>
      </c>
      <c r="W361" s="16">
        <v>1142</v>
      </c>
      <c r="X361" s="16">
        <v>1139</v>
      </c>
      <c r="Y361" s="16">
        <v>1154</v>
      </c>
      <c r="Z361" s="25">
        <v>1155</v>
      </c>
      <c r="AA361" s="25">
        <v>1153</v>
      </c>
      <c r="AB361" s="16">
        <v>1188</v>
      </c>
      <c r="AC361" s="16">
        <v>1188</v>
      </c>
      <c r="AD361" s="16">
        <v>1203</v>
      </c>
      <c r="AE361" s="16">
        <v>1180</v>
      </c>
      <c r="AF361" s="16">
        <v>0</v>
      </c>
      <c r="AG361" s="16">
        <v>0</v>
      </c>
      <c r="AH361" s="16">
        <v>0</v>
      </c>
      <c r="AI361" s="16">
        <v>0</v>
      </c>
      <c r="AJ361" s="16">
        <v>0</v>
      </c>
      <c r="AK361" s="16">
        <v>0</v>
      </c>
      <c r="AL361" s="16">
        <v>0</v>
      </c>
      <c r="AM361" s="16">
        <v>0</v>
      </c>
      <c r="AN361" s="16">
        <v>0</v>
      </c>
      <c r="AO361" s="16">
        <v>0</v>
      </c>
      <c r="AP361" s="16">
        <v>0</v>
      </c>
      <c r="AQ361" s="16">
        <v>0</v>
      </c>
      <c r="AR361" s="16">
        <v>0</v>
      </c>
      <c r="AS361" s="16">
        <v>0</v>
      </c>
      <c r="AT361" s="16">
        <v>0</v>
      </c>
      <c r="AU361" s="16">
        <v>0</v>
      </c>
      <c r="AV361" s="16">
        <v>0</v>
      </c>
      <c r="AW361" s="16">
        <v>0</v>
      </c>
      <c r="AX361" s="16">
        <v>0</v>
      </c>
      <c r="AY361" s="16">
        <v>0</v>
      </c>
      <c r="AZ361" s="16">
        <v>0</v>
      </c>
      <c r="BA361" s="16">
        <v>0</v>
      </c>
      <c r="BB361" s="16">
        <v>0</v>
      </c>
      <c r="BC361" s="16">
        <v>0</v>
      </c>
      <c r="BD361" s="16">
        <v>0</v>
      </c>
      <c r="BG361">
        <f t="shared" si="20"/>
        <v>-1139</v>
      </c>
      <c r="BH361">
        <f t="shared" si="21"/>
        <v>-1142</v>
      </c>
      <c r="BI361">
        <f t="shared" si="22"/>
        <v>338</v>
      </c>
    </row>
    <row r="362" spans="1:61" x14ac:dyDescent="0.25">
      <c r="A362" s="20" t="s">
        <v>1060</v>
      </c>
      <c r="B362" s="20">
        <f>VLOOKUP(A362,'Gebieden vanaf 1830'!$A$4:$C$1457,3,FALSE)</f>
        <v>339</v>
      </c>
      <c r="C362" s="16">
        <v>1926</v>
      </c>
      <c r="D362" s="16">
        <v>1949</v>
      </c>
      <c r="E362" s="16">
        <v>1982</v>
      </c>
      <c r="F362" s="16">
        <v>2018</v>
      </c>
      <c r="G362" s="16">
        <v>2060</v>
      </c>
      <c r="H362" s="16">
        <v>2098</v>
      </c>
      <c r="I362" s="16">
        <v>2209</v>
      </c>
      <c r="J362" s="16">
        <v>2213</v>
      </c>
      <c r="K362" s="16">
        <v>2261</v>
      </c>
      <c r="L362" s="16">
        <v>2575</v>
      </c>
      <c r="M362" s="16">
        <v>2700</v>
      </c>
      <c r="N362" s="16">
        <v>2746</v>
      </c>
      <c r="O362" s="16">
        <v>2802</v>
      </c>
      <c r="P362" s="16">
        <v>2783</v>
      </c>
      <c r="Q362" s="16">
        <v>2816</v>
      </c>
      <c r="R362" s="16">
        <v>2967</v>
      </c>
      <c r="S362" s="16">
        <v>3006</v>
      </c>
      <c r="T362" s="16">
        <v>3082</v>
      </c>
      <c r="U362" s="16">
        <v>3094</v>
      </c>
      <c r="V362" s="16">
        <v>3061</v>
      </c>
      <c r="W362" s="16">
        <v>3111</v>
      </c>
      <c r="X362" s="16">
        <v>3201</v>
      </c>
      <c r="Y362" s="16">
        <v>3281</v>
      </c>
      <c r="Z362" s="25">
        <v>3269</v>
      </c>
      <c r="AA362" s="25">
        <v>3315</v>
      </c>
      <c r="AB362" s="16">
        <v>3372</v>
      </c>
      <c r="AC362" s="16">
        <v>3436</v>
      </c>
      <c r="AD362" s="16">
        <v>3492</v>
      </c>
      <c r="AE362" s="16">
        <v>3650</v>
      </c>
      <c r="AF362" s="16">
        <v>3695</v>
      </c>
      <c r="AG362" s="16">
        <v>3678</v>
      </c>
      <c r="AH362" s="16">
        <v>3694</v>
      </c>
      <c r="AI362" s="16">
        <v>3676</v>
      </c>
      <c r="AJ362" s="16">
        <v>3666</v>
      </c>
      <c r="AK362" s="16">
        <v>3726</v>
      </c>
      <c r="AL362" s="16">
        <v>3729</v>
      </c>
      <c r="AM362" s="16">
        <v>3958</v>
      </c>
      <c r="AN362" s="16">
        <v>4001</v>
      </c>
      <c r="AO362" s="16">
        <v>4008</v>
      </c>
      <c r="AP362" s="16">
        <v>3979</v>
      </c>
      <c r="AQ362" s="16">
        <v>4005</v>
      </c>
      <c r="AR362" s="16">
        <v>4055</v>
      </c>
      <c r="AS362" s="16">
        <v>4138</v>
      </c>
      <c r="AT362" s="16">
        <v>4205</v>
      </c>
      <c r="AU362" s="16">
        <v>4266</v>
      </c>
      <c r="AV362" s="16">
        <v>4305</v>
      </c>
      <c r="AW362" s="16">
        <v>4346</v>
      </c>
      <c r="AX362" s="16">
        <v>4463</v>
      </c>
      <c r="AY362" s="16">
        <v>4482</v>
      </c>
      <c r="AZ362" s="16">
        <v>4532</v>
      </c>
      <c r="BA362" s="16">
        <v>4602</v>
      </c>
      <c r="BB362" s="16">
        <v>4752</v>
      </c>
      <c r="BC362" s="16">
        <v>4822</v>
      </c>
      <c r="BD362" s="16">
        <v>4893</v>
      </c>
      <c r="BG362">
        <f t="shared" si="20"/>
        <v>1621</v>
      </c>
      <c r="BH362">
        <f t="shared" si="21"/>
        <v>1711</v>
      </c>
      <c r="BI362">
        <f t="shared" si="22"/>
        <v>339</v>
      </c>
    </row>
    <row r="363" spans="1:61" x14ac:dyDescent="0.25">
      <c r="A363" s="20" t="s">
        <v>1061</v>
      </c>
      <c r="B363" s="20">
        <f>VLOOKUP(A363,'Gebieden vanaf 1830'!$A$4:$C$1457,3,FALSE)</f>
        <v>340</v>
      </c>
      <c r="C363" s="16">
        <v>12531</v>
      </c>
      <c r="D363" s="16">
        <v>12818</v>
      </c>
      <c r="E363" s="16">
        <v>13176</v>
      </c>
      <c r="F363" s="16">
        <v>13423</v>
      </c>
      <c r="G363" s="16">
        <v>13577</v>
      </c>
      <c r="H363" s="16">
        <v>13837</v>
      </c>
      <c r="I363" s="16">
        <v>14106</v>
      </c>
      <c r="J363" s="16">
        <v>14377</v>
      </c>
      <c r="K363" s="16">
        <v>14501</v>
      </c>
      <c r="L363" s="16">
        <v>14661</v>
      </c>
      <c r="M363" s="16">
        <v>14860</v>
      </c>
      <c r="N363" s="16">
        <v>15358</v>
      </c>
      <c r="O363" s="16">
        <v>15887</v>
      </c>
      <c r="P363" s="16">
        <v>16435</v>
      </c>
      <c r="Q363" s="16">
        <v>16422</v>
      </c>
      <c r="R363" s="16">
        <v>16529</v>
      </c>
      <c r="S363" s="16">
        <v>16893</v>
      </c>
      <c r="T363" s="16">
        <v>16915</v>
      </c>
      <c r="U363" s="16">
        <v>16845</v>
      </c>
      <c r="V363" s="16">
        <v>16834</v>
      </c>
      <c r="W363" s="16">
        <v>16974</v>
      </c>
      <c r="X363" s="16">
        <v>17141</v>
      </c>
      <c r="Y363" s="16">
        <v>17123</v>
      </c>
      <c r="Z363" s="25">
        <v>17047</v>
      </c>
      <c r="AA363" s="25">
        <v>16910</v>
      </c>
      <c r="AB363" s="16">
        <v>16760</v>
      </c>
      <c r="AC363" s="16">
        <v>16546</v>
      </c>
      <c r="AD363" s="16">
        <v>16541</v>
      </c>
      <c r="AE363" s="16">
        <v>16514</v>
      </c>
      <c r="AF363" s="16">
        <v>16613</v>
      </c>
      <c r="AG363" s="16">
        <v>16619</v>
      </c>
      <c r="AH363" s="16">
        <v>16639</v>
      </c>
      <c r="AI363" s="16">
        <v>16748</v>
      </c>
      <c r="AJ363" s="16">
        <v>16860</v>
      </c>
      <c r="AK363" s="16">
        <v>17086</v>
      </c>
      <c r="AL363" s="16">
        <v>17029</v>
      </c>
      <c r="AM363" s="16">
        <v>16993</v>
      </c>
      <c r="AN363" s="16">
        <v>16987</v>
      </c>
      <c r="AO363" s="16">
        <v>17050</v>
      </c>
      <c r="AP363" s="16">
        <v>17111</v>
      </c>
      <c r="AQ363" s="16">
        <v>17272</v>
      </c>
      <c r="AR363" s="16">
        <v>17344</v>
      </c>
      <c r="AS363" s="16">
        <v>17529</v>
      </c>
      <c r="AT363" s="16">
        <v>17690</v>
      </c>
      <c r="AU363" s="16">
        <v>17875</v>
      </c>
      <c r="AV363" s="16">
        <v>17966</v>
      </c>
      <c r="AW363" s="16">
        <v>18364</v>
      </c>
      <c r="AX363" s="16">
        <v>18644</v>
      </c>
      <c r="AY363" s="16">
        <v>18779</v>
      </c>
      <c r="AZ363" s="16">
        <v>18833</v>
      </c>
      <c r="BA363" s="16">
        <v>18860</v>
      </c>
      <c r="BB363" s="16">
        <v>18951</v>
      </c>
      <c r="BC363" s="16">
        <v>19064</v>
      </c>
      <c r="BD363" s="16">
        <v>19047</v>
      </c>
      <c r="BG363">
        <f t="shared" si="20"/>
        <v>1923</v>
      </c>
      <c r="BH363">
        <f t="shared" si="21"/>
        <v>2090</v>
      </c>
      <c r="BI363">
        <f t="shared" si="22"/>
        <v>340</v>
      </c>
    </row>
    <row r="364" spans="1:61" x14ac:dyDescent="0.25">
      <c r="A364" s="20" t="s">
        <v>382</v>
      </c>
      <c r="B364" s="20">
        <f>VLOOKUP(A364,'Gebieden vanaf 1830'!$A$4:$C$1457,3,FALSE)</f>
        <v>341</v>
      </c>
      <c r="C364" s="16">
        <v>698</v>
      </c>
      <c r="D364" s="16">
        <v>695</v>
      </c>
      <c r="E364" s="16">
        <v>715</v>
      </c>
      <c r="F364" s="16">
        <v>719</v>
      </c>
      <c r="G364" s="16">
        <v>735</v>
      </c>
      <c r="H364" s="16">
        <v>757</v>
      </c>
      <c r="I364" s="16">
        <v>764</v>
      </c>
      <c r="J364" s="16">
        <v>760</v>
      </c>
      <c r="K364" s="16">
        <v>766</v>
      </c>
      <c r="L364" s="16">
        <v>778</v>
      </c>
      <c r="M364" s="16">
        <v>761</v>
      </c>
      <c r="N364" s="16">
        <v>794</v>
      </c>
      <c r="O364" s="16">
        <v>767</v>
      </c>
      <c r="P364" s="16">
        <v>780</v>
      </c>
      <c r="Q364" s="16">
        <v>774</v>
      </c>
      <c r="R364" s="16">
        <v>774</v>
      </c>
      <c r="S364" s="16">
        <v>770</v>
      </c>
      <c r="T364" s="16">
        <v>792</v>
      </c>
      <c r="U364" s="16">
        <v>782</v>
      </c>
      <c r="V364" s="16">
        <v>758</v>
      </c>
      <c r="W364" s="16">
        <v>763</v>
      </c>
      <c r="X364" s="16">
        <v>799</v>
      </c>
      <c r="Y364" s="16">
        <v>864</v>
      </c>
      <c r="Z364" s="25">
        <v>873</v>
      </c>
      <c r="AA364" s="25">
        <v>860</v>
      </c>
      <c r="AB364" s="16">
        <v>862</v>
      </c>
      <c r="AC364" s="16">
        <v>854</v>
      </c>
      <c r="AD364" s="16">
        <v>873</v>
      </c>
      <c r="AE364" s="16">
        <v>881</v>
      </c>
      <c r="AF364" s="16">
        <v>0</v>
      </c>
      <c r="AG364" s="16">
        <v>0</v>
      </c>
      <c r="AH364" s="16">
        <v>0</v>
      </c>
      <c r="AI364" s="16">
        <v>0</v>
      </c>
      <c r="AJ364" s="16">
        <v>0</v>
      </c>
      <c r="AK364" s="16">
        <v>0</v>
      </c>
      <c r="AL364" s="16">
        <v>0</v>
      </c>
      <c r="AM364" s="16">
        <v>0</v>
      </c>
      <c r="AN364" s="16">
        <v>0</v>
      </c>
      <c r="AO364" s="16">
        <v>0</v>
      </c>
      <c r="AP364" s="16">
        <v>0</v>
      </c>
      <c r="AQ364" s="16">
        <v>0</v>
      </c>
      <c r="AR364" s="16">
        <v>0</v>
      </c>
      <c r="AS364" s="16">
        <v>0</v>
      </c>
      <c r="AT364" s="16">
        <v>0</v>
      </c>
      <c r="AU364" s="16">
        <v>0</v>
      </c>
      <c r="AV364" s="16">
        <v>0</v>
      </c>
      <c r="AW364" s="16">
        <v>0</v>
      </c>
      <c r="AX364" s="16">
        <v>0</v>
      </c>
      <c r="AY364" s="16">
        <v>0</v>
      </c>
      <c r="AZ364" s="16">
        <v>0</v>
      </c>
      <c r="BA364" s="16">
        <v>0</v>
      </c>
      <c r="BB364" s="16">
        <v>0</v>
      </c>
      <c r="BC364" s="16">
        <v>0</v>
      </c>
      <c r="BD364" s="16">
        <v>0</v>
      </c>
      <c r="BG364">
        <f t="shared" si="20"/>
        <v>-799</v>
      </c>
      <c r="BH364">
        <f t="shared" si="21"/>
        <v>-763</v>
      </c>
      <c r="BI364">
        <f t="shared" si="22"/>
        <v>341</v>
      </c>
    </row>
    <row r="365" spans="1:61" x14ac:dyDescent="0.25">
      <c r="A365" s="20" t="s">
        <v>1062</v>
      </c>
      <c r="B365" s="20">
        <f>VLOOKUP(A365,'Gebieden vanaf 1830'!$A$4:$C$1457,3,FALSE)</f>
        <v>342</v>
      </c>
      <c r="C365" s="16">
        <v>27950</v>
      </c>
      <c r="D365" s="16">
        <v>28653</v>
      </c>
      <c r="E365" s="16">
        <v>29178</v>
      </c>
      <c r="F365" s="16">
        <v>29956</v>
      </c>
      <c r="G365" s="16">
        <v>30448</v>
      </c>
      <c r="H365" s="16">
        <v>31378</v>
      </c>
      <c r="I365" s="16">
        <v>32380</v>
      </c>
      <c r="J365" s="16">
        <v>32958</v>
      </c>
      <c r="K365" s="16">
        <v>33190</v>
      </c>
      <c r="L365" s="16">
        <v>33538</v>
      </c>
      <c r="M365" s="16">
        <v>35713</v>
      </c>
      <c r="N365" s="16">
        <v>37469</v>
      </c>
      <c r="O365" s="16">
        <v>38102</v>
      </c>
      <c r="P365" s="16">
        <v>37936</v>
      </c>
      <c r="Q365" s="16">
        <v>38324</v>
      </c>
      <c r="R365" s="16">
        <v>38769</v>
      </c>
      <c r="S365" s="16">
        <v>40165</v>
      </c>
      <c r="T365" s="16">
        <v>40728</v>
      </c>
      <c r="U365" s="16">
        <v>40563</v>
      </c>
      <c r="V365" s="16">
        <v>40363</v>
      </c>
      <c r="W365" s="16">
        <v>40581</v>
      </c>
      <c r="X365" s="16">
        <v>40778</v>
      </c>
      <c r="Y365" s="16">
        <v>40670</v>
      </c>
      <c r="Z365" s="25">
        <v>40463</v>
      </c>
      <c r="AA365" s="25">
        <v>40355</v>
      </c>
      <c r="AB365" s="16">
        <v>40357</v>
      </c>
      <c r="AC365" s="16">
        <v>40562</v>
      </c>
      <c r="AD365" s="16">
        <v>40931</v>
      </c>
      <c r="AE365" s="16">
        <v>41491</v>
      </c>
      <c r="AF365" s="16">
        <v>41598</v>
      </c>
      <c r="AG365" s="16">
        <v>41469</v>
      </c>
      <c r="AH365" s="16">
        <v>41420</v>
      </c>
      <c r="AI365" s="16">
        <v>41639</v>
      </c>
      <c r="AJ365" s="16">
        <v>41785</v>
      </c>
      <c r="AK365" s="16">
        <v>41987</v>
      </c>
      <c r="AL365" s="16">
        <v>42502</v>
      </c>
      <c r="AM365" s="16">
        <v>42801</v>
      </c>
      <c r="AN365" s="16">
        <v>43185</v>
      </c>
      <c r="AO365" s="16">
        <v>43760</v>
      </c>
      <c r="AP365" s="16">
        <v>44139</v>
      </c>
      <c r="AQ365" s="16">
        <v>44251</v>
      </c>
      <c r="AR365" s="16">
        <v>44622</v>
      </c>
      <c r="AS365" s="16">
        <v>44705</v>
      </c>
      <c r="AT365" s="16">
        <v>44792</v>
      </c>
      <c r="AU365" s="16">
        <v>44906</v>
      </c>
      <c r="AV365" s="16">
        <v>45087</v>
      </c>
      <c r="AW365" s="16">
        <v>45217</v>
      </c>
      <c r="AX365" s="16">
        <v>45360</v>
      </c>
      <c r="AY365" s="16">
        <v>45560</v>
      </c>
      <c r="AZ365" s="16">
        <v>45711</v>
      </c>
      <c r="BA365" s="16">
        <v>45680</v>
      </c>
      <c r="BB365" s="16">
        <v>45611</v>
      </c>
      <c r="BC365" s="16">
        <v>45612</v>
      </c>
      <c r="BD365" s="16">
        <v>45508</v>
      </c>
      <c r="BG365">
        <f t="shared" si="20"/>
        <v>4834</v>
      </c>
      <c r="BH365">
        <f t="shared" si="21"/>
        <v>5031</v>
      </c>
      <c r="BI365">
        <f t="shared" si="22"/>
        <v>342</v>
      </c>
    </row>
    <row r="366" spans="1:61" x14ac:dyDescent="0.25">
      <c r="A366" s="20" t="s">
        <v>721</v>
      </c>
      <c r="B366" s="20">
        <f>VLOOKUP(A366,'Gebieden vanaf 1830'!$A$4:$C$1457,3,FALSE)</f>
        <v>343</v>
      </c>
      <c r="C366" s="16">
        <v>2422</v>
      </c>
      <c r="D366" s="16">
        <v>2433</v>
      </c>
      <c r="E366" s="16">
        <v>2384</v>
      </c>
      <c r="F366" s="16">
        <v>2376</v>
      </c>
      <c r="G366" s="16">
        <v>2445</v>
      </c>
      <c r="H366" s="16">
        <v>2500</v>
      </c>
      <c r="I366" s="16">
        <v>2502</v>
      </c>
      <c r="J366" s="16">
        <v>2497</v>
      </c>
      <c r="K366" s="16">
        <v>2482</v>
      </c>
      <c r="L366" s="16">
        <v>2611</v>
      </c>
      <c r="M366" s="16">
        <v>0</v>
      </c>
      <c r="N366" s="16">
        <v>0</v>
      </c>
      <c r="O366" s="16">
        <v>0</v>
      </c>
      <c r="P366" s="16">
        <v>0</v>
      </c>
      <c r="Q366" s="16">
        <v>0</v>
      </c>
      <c r="R366" s="16">
        <v>0</v>
      </c>
      <c r="S366" s="16">
        <v>0</v>
      </c>
      <c r="T366" s="16">
        <v>0</v>
      </c>
      <c r="U366" s="16">
        <v>0</v>
      </c>
      <c r="V366" s="16">
        <v>0</v>
      </c>
      <c r="W366" s="16">
        <v>0</v>
      </c>
      <c r="X366" s="16">
        <v>0</v>
      </c>
      <c r="Y366" s="16">
        <v>0</v>
      </c>
      <c r="Z366" s="25">
        <v>0</v>
      </c>
      <c r="AA366" s="25">
        <v>0</v>
      </c>
      <c r="AB366" s="16">
        <v>0</v>
      </c>
      <c r="AC366" s="16">
        <v>0</v>
      </c>
      <c r="AD366" s="16">
        <v>0</v>
      </c>
      <c r="AE366" s="16">
        <v>0</v>
      </c>
      <c r="AF366" s="16">
        <v>0</v>
      </c>
      <c r="AG366" s="16">
        <v>0</v>
      </c>
      <c r="AH366" s="16">
        <v>0</v>
      </c>
      <c r="AI366" s="16">
        <v>0</v>
      </c>
      <c r="AJ366" s="16">
        <v>0</v>
      </c>
      <c r="AK366" s="16">
        <v>0</v>
      </c>
      <c r="AL366" s="16">
        <v>0</v>
      </c>
      <c r="AM366" s="16">
        <v>0</v>
      </c>
      <c r="AN366" s="16">
        <v>0</v>
      </c>
      <c r="AO366" s="16">
        <v>0</v>
      </c>
      <c r="AP366" s="16">
        <v>0</v>
      </c>
      <c r="AQ366" s="16">
        <v>0</v>
      </c>
      <c r="AR366" s="16">
        <v>0</v>
      </c>
      <c r="AS366" s="16">
        <v>0</v>
      </c>
      <c r="AT366" s="16">
        <v>0</v>
      </c>
      <c r="AU366" s="16">
        <v>0</v>
      </c>
      <c r="AV366" s="16">
        <v>0</v>
      </c>
      <c r="AW366" s="16">
        <v>0</v>
      </c>
      <c r="AX366" s="16">
        <v>0</v>
      </c>
      <c r="AY366" s="16">
        <v>0</v>
      </c>
      <c r="AZ366" s="16">
        <v>0</v>
      </c>
      <c r="BA366" s="16">
        <v>0</v>
      </c>
      <c r="BB366" s="16">
        <v>0</v>
      </c>
      <c r="BC366" s="16">
        <v>0</v>
      </c>
      <c r="BD366" s="16">
        <v>0</v>
      </c>
      <c r="BG366">
        <f t="shared" si="20"/>
        <v>0</v>
      </c>
      <c r="BH366">
        <f t="shared" si="21"/>
        <v>0</v>
      </c>
      <c r="BI366">
        <f t="shared" si="22"/>
        <v>343</v>
      </c>
    </row>
    <row r="367" spans="1:61" x14ac:dyDescent="0.25">
      <c r="A367" s="20" t="s">
        <v>1063</v>
      </c>
      <c r="B367" s="20">
        <f>VLOOKUP(A367,'Gebieden vanaf 1830'!$A$4:$C$1457,3,FALSE)</f>
        <v>344</v>
      </c>
      <c r="C367" s="16">
        <v>254186</v>
      </c>
      <c r="D367" s="16">
        <v>256332</v>
      </c>
      <c r="E367" s="16">
        <v>258255</v>
      </c>
      <c r="F367" s="16">
        <v>261043</v>
      </c>
      <c r="G367" s="16">
        <v>264248</v>
      </c>
      <c r="H367" s="16">
        <v>267001</v>
      </c>
      <c r="I367" s="16">
        <v>271084</v>
      </c>
      <c r="J367" s="16">
        <v>274485</v>
      </c>
      <c r="K367" s="16">
        <v>274388</v>
      </c>
      <c r="L367" s="16">
        <v>276328</v>
      </c>
      <c r="M367" s="16">
        <v>278966</v>
      </c>
      <c r="N367" s="16">
        <v>278417</v>
      </c>
      <c r="O367" s="16">
        <v>274974</v>
      </c>
      <c r="P367" s="16">
        <v>269574</v>
      </c>
      <c r="Q367" s="16">
        <v>263635</v>
      </c>
      <c r="R367" s="16">
        <v>256016</v>
      </c>
      <c r="S367" s="16">
        <v>250887</v>
      </c>
      <c r="T367" s="16">
        <v>245290</v>
      </c>
      <c r="U367" s="16">
        <v>240713</v>
      </c>
      <c r="V367" s="16">
        <v>236053</v>
      </c>
      <c r="W367" s="16">
        <v>237037</v>
      </c>
      <c r="X367" s="16">
        <v>236211</v>
      </c>
      <c r="Y367" s="16">
        <v>234543</v>
      </c>
      <c r="Z367" s="25">
        <v>231769</v>
      </c>
      <c r="AA367" s="25">
        <v>230414</v>
      </c>
      <c r="AB367" s="16">
        <v>229969</v>
      </c>
      <c r="AC367" s="16">
        <v>229933</v>
      </c>
      <c r="AD367" s="16">
        <v>229326</v>
      </c>
      <c r="AE367" s="16">
        <v>230373</v>
      </c>
      <c r="AF367" s="16">
        <v>230634</v>
      </c>
      <c r="AG367" s="16">
        <v>230358</v>
      </c>
      <c r="AH367" s="16">
        <v>231231</v>
      </c>
      <c r="AI367" s="16">
        <v>232705</v>
      </c>
      <c r="AJ367" s="16">
        <v>234170</v>
      </c>
      <c r="AK367" s="16">
        <v>234106</v>
      </c>
      <c r="AL367" s="16">
        <v>235625</v>
      </c>
      <c r="AM367" s="16">
        <v>234254</v>
      </c>
      <c r="AN367" s="16">
        <v>233951</v>
      </c>
      <c r="AO367" s="16">
        <v>232744</v>
      </c>
      <c r="AP367" s="16">
        <v>232718</v>
      </c>
      <c r="AQ367" s="16">
        <v>233667</v>
      </c>
      <c r="AR367" s="16">
        <v>256420</v>
      </c>
      <c r="AS367" s="16">
        <v>260625</v>
      </c>
      <c r="AT367" s="16">
        <v>265151</v>
      </c>
      <c r="AU367" s="16">
        <v>270244</v>
      </c>
      <c r="AV367" s="16">
        <v>275258</v>
      </c>
      <c r="AW367" s="16">
        <v>280949</v>
      </c>
      <c r="AX367" s="16">
        <v>288401</v>
      </c>
      <c r="AY367" s="16">
        <v>294737</v>
      </c>
      <c r="AZ367" s="16">
        <v>299891</v>
      </c>
      <c r="BA367" s="16">
        <v>307081</v>
      </c>
      <c r="BB367" s="16">
        <v>311367</v>
      </c>
      <c r="BC367" s="16">
        <v>316275</v>
      </c>
      <c r="BD367" s="16">
        <v>321916</v>
      </c>
      <c r="BG367">
        <f t="shared" si="20"/>
        <v>80064</v>
      </c>
      <c r="BH367">
        <f t="shared" si="21"/>
        <v>79238</v>
      </c>
      <c r="BI367">
        <f t="shared" si="22"/>
        <v>344</v>
      </c>
    </row>
    <row r="368" spans="1:61" x14ac:dyDescent="0.25">
      <c r="A368" s="20" t="s">
        <v>1064</v>
      </c>
      <c r="B368" s="20">
        <f>VLOOKUP(A368,'Gebieden vanaf 1830'!$A$4:$C$1457,3,FALSE)</f>
        <v>345</v>
      </c>
      <c r="C368" s="16">
        <v>23305</v>
      </c>
      <c r="D368" s="16">
        <v>23667</v>
      </c>
      <c r="E368" s="16">
        <v>23920</v>
      </c>
      <c r="F368" s="16">
        <v>24441</v>
      </c>
      <c r="G368" s="16">
        <v>24997</v>
      </c>
      <c r="H368" s="16">
        <v>25653</v>
      </c>
      <c r="I368" s="16">
        <v>26167</v>
      </c>
      <c r="J368" s="16">
        <v>26558</v>
      </c>
      <c r="K368" s="16">
        <v>27409</v>
      </c>
      <c r="L368" s="16">
        <v>28505</v>
      </c>
      <c r="M368" s="16">
        <v>29637</v>
      </c>
      <c r="N368" s="16">
        <v>30311</v>
      </c>
      <c r="O368" s="16">
        <v>31292</v>
      </c>
      <c r="P368" s="16">
        <v>32365</v>
      </c>
      <c r="Q368" s="16">
        <v>33381</v>
      </c>
      <c r="R368" s="16">
        <v>34684</v>
      </c>
      <c r="S368" s="16">
        <v>35845</v>
      </c>
      <c r="T368" s="16">
        <v>36829</v>
      </c>
      <c r="U368" s="16">
        <v>37431</v>
      </c>
      <c r="V368" s="16">
        <v>38202</v>
      </c>
      <c r="W368" s="16">
        <v>39210</v>
      </c>
      <c r="X368" s="16">
        <v>40451</v>
      </c>
      <c r="Y368" s="16">
        <v>41401</v>
      </c>
      <c r="Z368" s="25">
        <v>42320</v>
      </c>
      <c r="AA368" s="25">
        <v>43228</v>
      </c>
      <c r="AB368" s="16">
        <v>44045</v>
      </c>
      <c r="AC368" s="16">
        <v>44866</v>
      </c>
      <c r="AD368" s="16">
        <v>45501</v>
      </c>
      <c r="AE368" s="16">
        <v>46283</v>
      </c>
      <c r="AF368" s="16">
        <v>47258</v>
      </c>
      <c r="AG368" s="16">
        <v>48343</v>
      </c>
      <c r="AH368" s="16">
        <v>49687</v>
      </c>
      <c r="AI368" s="16">
        <v>50791</v>
      </c>
      <c r="AJ368" s="16">
        <v>51951</v>
      </c>
      <c r="AK368" s="16">
        <v>53045</v>
      </c>
      <c r="AL368" s="16">
        <v>54027</v>
      </c>
      <c r="AM368" s="16">
        <v>55325</v>
      </c>
      <c r="AN368" s="16">
        <v>56688</v>
      </c>
      <c r="AO368" s="16">
        <v>58139</v>
      </c>
      <c r="AP368" s="16">
        <v>59149</v>
      </c>
      <c r="AQ368" s="16">
        <v>59875</v>
      </c>
      <c r="AR368" s="16">
        <v>60392</v>
      </c>
      <c r="AS368" s="16">
        <v>60669</v>
      </c>
      <c r="AT368" s="16">
        <v>60953</v>
      </c>
      <c r="AU368" s="16">
        <v>61111</v>
      </c>
      <c r="AV368" s="16">
        <v>61381</v>
      </c>
      <c r="AW368" s="16">
        <v>61669</v>
      </c>
      <c r="AX368" s="16">
        <v>61706</v>
      </c>
      <c r="AY368" s="16">
        <v>61769</v>
      </c>
      <c r="AZ368" s="16">
        <v>62008</v>
      </c>
      <c r="BA368" s="16">
        <v>62053</v>
      </c>
      <c r="BB368" s="16">
        <v>62267</v>
      </c>
      <c r="BC368" s="16">
        <v>62870</v>
      </c>
      <c r="BD368" s="16">
        <v>63032</v>
      </c>
      <c r="BG368">
        <f t="shared" si="20"/>
        <v>22419</v>
      </c>
      <c r="BH368">
        <f t="shared" si="21"/>
        <v>23660</v>
      </c>
      <c r="BI368">
        <f t="shared" si="22"/>
        <v>345</v>
      </c>
    </row>
    <row r="369" spans="1:61" x14ac:dyDescent="0.25">
      <c r="A369" s="20" t="s">
        <v>1065</v>
      </c>
      <c r="B369" s="20">
        <f>VLOOKUP(A369,'Gebieden vanaf 1830'!$A$4:$C$1457,3,FALSE)</f>
        <v>346</v>
      </c>
      <c r="C369" s="16">
        <v>5759</v>
      </c>
      <c r="D369" s="16">
        <v>5801</v>
      </c>
      <c r="E369" s="16">
        <v>5837</v>
      </c>
      <c r="F369" s="16">
        <v>6085</v>
      </c>
      <c r="G369" s="16">
        <v>6231</v>
      </c>
      <c r="H369" s="16">
        <v>6355</v>
      </c>
      <c r="I369" s="16">
        <v>6441</v>
      </c>
      <c r="J369" s="16">
        <v>6602</v>
      </c>
      <c r="K369" s="16">
        <v>6745</v>
      </c>
      <c r="L369" s="16">
        <v>6894</v>
      </c>
      <c r="M369" s="16">
        <v>7122</v>
      </c>
      <c r="N369" s="16">
        <v>7320</v>
      </c>
      <c r="O369" s="16">
        <v>7511</v>
      </c>
      <c r="P369" s="16">
        <v>8107</v>
      </c>
      <c r="Q369" s="16">
        <v>8720</v>
      </c>
      <c r="R369" s="16">
        <v>8790</v>
      </c>
      <c r="S369" s="16">
        <v>8715</v>
      </c>
      <c r="T369" s="16">
        <v>8695</v>
      </c>
      <c r="U369" s="16">
        <v>8582</v>
      </c>
      <c r="V369" s="16">
        <v>8592</v>
      </c>
      <c r="W369" s="16">
        <v>8622</v>
      </c>
      <c r="X369" s="16">
        <v>8598</v>
      </c>
      <c r="Y369" s="16">
        <v>8625</v>
      </c>
      <c r="Z369" s="25">
        <v>8622</v>
      </c>
      <c r="AA369" s="25">
        <v>8546</v>
      </c>
      <c r="AB369" s="16">
        <v>8543</v>
      </c>
      <c r="AC369" s="16">
        <v>8571</v>
      </c>
      <c r="AD369" s="16">
        <v>8598</v>
      </c>
      <c r="AE369" s="16">
        <v>8580</v>
      </c>
      <c r="AF369" s="16">
        <v>0</v>
      </c>
      <c r="AG369" s="16">
        <v>0</v>
      </c>
      <c r="AH369" s="16">
        <v>0</v>
      </c>
      <c r="AI369" s="16">
        <v>0</v>
      </c>
      <c r="AJ369" s="16">
        <v>0</v>
      </c>
      <c r="AK369" s="16">
        <v>0</v>
      </c>
      <c r="AL369" s="16">
        <v>0</v>
      </c>
      <c r="AM369" s="16">
        <v>0</v>
      </c>
      <c r="AN369" s="16">
        <v>0</v>
      </c>
      <c r="AO369" s="16">
        <v>0</v>
      </c>
      <c r="AP369" s="16">
        <v>0</v>
      </c>
      <c r="AQ369" s="16">
        <v>0</v>
      </c>
      <c r="AR369" s="16">
        <v>0</v>
      </c>
      <c r="AS369" s="16">
        <v>0</v>
      </c>
      <c r="AT369" s="16">
        <v>0</v>
      </c>
      <c r="AU369" s="16">
        <v>0</v>
      </c>
      <c r="AV369" s="16">
        <v>0</v>
      </c>
      <c r="AW369" s="16">
        <v>0</v>
      </c>
      <c r="AX369" s="16">
        <v>0</v>
      </c>
      <c r="AY369" s="16">
        <v>0</v>
      </c>
      <c r="AZ369" s="16">
        <v>0</v>
      </c>
      <c r="BA369" s="16">
        <v>0</v>
      </c>
      <c r="BB369" s="16">
        <v>0</v>
      </c>
      <c r="BC369" s="16">
        <v>0</v>
      </c>
      <c r="BD369" s="16">
        <v>0</v>
      </c>
      <c r="BG369">
        <f t="shared" si="20"/>
        <v>-8598</v>
      </c>
      <c r="BH369">
        <f t="shared" si="21"/>
        <v>-8622</v>
      </c>
      <c r="BI369">
        <f t="shared" si="22"/>
        <v>346</v>
      </c>
    </row>
    <row r="370" spans="1:61" x14ac:dyDescent="0.25">
      <c r="A370" s="20" t="s">
        <v>115</v>
      </c>
      <c r="B370" s="20">
        <f>VLOOKUP(A370,'Gebieden vanaf 1830'!$A$4:$C$1457,3,FALSE)</f>
        <v>347</v>
      </c>
      <c r="C370" s="16">
        <v>8224</v>
      </c>
      <c r="D370" s="16">
        <v>8514</v>
      </c>
      <c r="E370" s="16">
        <v>9137</v>
      </c>
      <c r="F370" s="16">
        <v>9586</v>
      </c>
      <c r="G370" s="16">
        <v>9941</v>
      </c>
      <c r="H370" s="16">
        <v>10187</v>
      </c>
      <c r="I370" s="16">
        <v>10672</v>
      </c>
      <c r="J370" s="16">
        <v>10959</v>
      </c>
      <c r="K370" s="16">
        <v>11460</v>
      </c>
      <c r="L370" s="16">
        <v>13075</v>
      </c>
      <c r="M370" s="16">
        <v>14832</v>
      </c>
      <c r="N370" s="16">
        <v>15933</v>
      </c>
      <c r="O370" s="16">
        <v>16619</v>
      </c>
      <c r="P370" s="16">
        <v>16651</v>
      </c>
      <c r="Q370" s="16">
        <v>16494</v>
      </c>
      <c r="R370" s="16">
        <v>16394</v>
      </c>
      <c r="S370" s="16">
        <v>16481</v>
      </c>
      <c r="T370" s="16">
        <v>16563</v>
      </c>
      <c r="U370" s="16">
        <v>16447</v>
      </c>
      <c r="V370" s="16">
        <v>16230</v>
      </c>
      <c r="W370" s="16">
        <v>16213</v>
      </c>
      <c r="X370" s="16">
        <v>16234</v>
      </c>
      <c r="Y370" s="16">
        <v>16008</v>
      </c>
      <c r="Z370" s="25">
        <v>15766</v>
      </c>
      <c r="AA370" s="25">
        <v>15625</v>
      </c>
      <c r="AB370" s="16">
        <v>15530</v>
      </c>
      <c r="AC370" s="16">
        <v>15417</v>
      </c>
      <c r="AD370" s="16">
        <v>15486</v>
      </c>
      <c r="AE370" s="16">
        <v>15462</v>
      </c>
      <c r="AF370" s="16">
        <v>15561</v>
      </c>
      <c r="AG370" s="16">
        <v>15366</v>
      </c>
      <c r="AH370" s="16">
        <v>15284</v>
      </c>
      <c r="AI370" s="16">
        <v>15155</v>
      </c>
      <c r="AJ370" s="16">
        <v>15306</v>
      </c>
      <c r="AK370" s="16">
        <v>16584</v>
      </c>
      <c r="AL370" s="16">
        <v>16105</v>
      </c>
      <c r="AM370" s="16">
        <v>16805</v>
      </c>
      <c r="AN370" s="16">
        <v>18103</v>
      </c>
      <c r="AO370" s="16">
        <v>19302</v>
      </c>
      <c r="AP370" s="16">
        <v>19421</v>
      </c>
      <c r="AQ370" s="16">
        <v>20158</v>
      </c>
      <c r="AR370" s="16">
        <v>0</v>
      </c>
      <c r="AS370" s="16">
        <v>0</v>
      </c>
      <c r="AT370" s="16">
        <v>0</v>
      </c>
      <c r="AU370" s="16">
        <v>0</v>
      </c>
      <c r="AV370" s="16">
        <v>0</v>
      </c>
      <c r="AW370" s="16">
        <v>0</v>
      </c>
      <c r="AX370" s="16">
        <v>0</v>
      </c>
      <c r="AY370" s="16">
        <v>0</v>
      </c>
      <c r="AZ370" s="16">
        <v>0</v>
      </c>
      <c r="BA370" s="16">
        <v>0</v>
      </c>
      <c r="BB370" s="16">
        <v>0</v>
      </c>
      <c r="BC370" s="16">
        <v>0</v>
      </c>
      <c r="BD370" s="16">
        <v>0</v>
      </c>
      <c r="BG370">
        <f t="shared" si="20"/>
        <v>-16234</v>
      </c>
      <c r="BH370">
        <f t="shared" si="21"/>
        <v>-16213</v>
      </c>
      <c r="BI370">
        <f t="shared" si="22"/>
        <v>347</v>
      </c>
    </row>
    <row r="371" spans="1:61" x14ac:dyDescent="0.25">
      <c r="A371" s="20" t="s">
        <v>633</v>
      </c>
      <c r="B371" s="20">
        <f>VLOOKUP(A371,'Gebieden vanaf 1830'!$A$4:$C$1457,3,FALSE)</f>
        <v>348</v>
      </c>
      <c r="C371" s="16">
        <v>3814</v>
      </c>
      <c r="D371" s="16">
        <v>3814</v>
      </c>
      <c r="E371" s="16">
        <v>3834</v>
      </c>
      <c r="F371" s="16">
        <v>3835</v>
      </c>
      <c r="G371" s="16">
        <v>3917</v>
      </c>
      <c r="H371" s="16">
        <v>4110</v>
      </c>
      <c r="I371" s="16">
        <v>4316</v>
      </c>
      <c r="J371" s="16">
        <v>4520</v>
      </c>
      <c r="K371" s="16">
        <v>4747</v>
      </c>
      <c r="L371" s="16">
        <v>5030</v>
      </c>
      <c r="M371" s="16">
        <v>5393</v>
      </c>
      <c r="N371" s="16">
        <v>5572</v>
      </c>
      <c r="O371" s="16">
        <v>0</v>
      </c>
      <c r="P371" s="16">
        <v>0</v>
      </c>
      <c r="Q371" s="16">
        <v>0</v>
      </c>
      <c r="R371" s="16">
        <v>0</v>
      </c>
      <c r="S371" s="16">
        <v>0</v>
      </c>
      <c r="T371" s="16">
        <v>0</v>
      </c>
      <c r="U371" s="16">
        <v>0</v>
      </c>
      <c r="V371" s="16">
        <v>0</v>
      </c>
      <c r="W371" s="16">
        <v>0</v>
      </c>
      <c r="X371" s="16">
        <v>0</v>
      </c>
      <c r="Y371" s="16">
        <v>0</v>
      </c>
      <c r="Z371" s="25">
        <v>0</v>
      </c>
      <c r="AA371" s="25">
        <v>0</v>
      </c>
      <c r="AB371" s="16">
        <v>0</v>
      </c>
      <c r="AC371" s="16">
        <v>0</v>
      </c>
      <c r="AD371" s="16">
        <v>0</v>
      </c>
      <c r="AE371" s="16">
        <v>0</v>
      </c>
      <c r="AF371" s="16">
        <v>0</v>
      </c>
      <c r="AG371" s="16">
        <v>0</v>
      </c>
      <c r="AH371" s="16">
        <v>0</v>
      </c>
      <c r="AI371" s="16">
        <v>0</v>
      </c>
      <c r="AJ371" s="16">
        <v>0</v>
      </c>
      <c r="AK371" s="16">
        <v>0</v>
      </c>
      <c r="AL371" s="16">
        <v>0</v>
      </c>
      <c r="AM371" s="16">
        <v>0</v>
      </c>
      <c r="AN371" s="16">
        <v>0</v>
      </c>
      <c r="AO371" s="16">
        <v>0</v>
      </c>
      <c r="AP371" s="16">
        <v>0</v>
      </c>
      <c r="AQ371" s="16">
        <v>0</v>
      </c>
      <c r="AR371" s="16">
        <v>0</v>
      </c>
      <c r="AS371" s="16">
        <v>0</v>
      </c>
      <c r="AT371" s="16">
        <v>0</v>
      </c>
      <c r="AU371" s="16">
        <v>0</v>
      </c>
      <c r="AV371" s="16">
        <v>0</v>
      </c>
      <c r="AW371" s="16">
        <v>0</v>
      </c>
      <c r="AX371" s="16">
        <v>0</v>
      </c>
      <c r="AY371" s="16">
        <v>0</v>
      </c>
      <c r="AZ371" s="16">
        <v>0</v>
      </c>
      <c r="BA371" s="16">
        <v>0</v>
      </c>
      <c r="BB371" s="16">
        <v>0</v>
      </c>
      <c r="BC371" s="16">
        <v>0</v>
      </c>
      <c r="BD371" s="16">
        <v>0</v>
      </c>
      <c r="BG371">
        <f t="shared" si="20"/>
        <v>0</v>
      </c>
      <c r="BH371">
        <f t="shared" si="21"/>
        <v>0</v>
      </c>
      <c r="BI371">
        <f t="shared" si="22"/>
        <v>348</v>
      </c>
    </row>
    <row r="372" spans="1:61" x14ac:dyDescent="0.25">
      <c r="A372" s="20" t="s">
        <v>383</v>
      </c>
      <c r="B372" s="20">
        <f>VLOOKUP(A372,'Gebieden vanaf 1830'!$A$4:$C$1457,3,FALSE)</f>
        <v>349</v>
      </c>
      <c r="C372" s="16">
        <v>1026</v>
      </c>
      <c r="D372" s="16">
        <v>1008</v>
      </c>
      <c r="E372" s="16">
        <v>1018</v>
      </c>
      <c r="F372" s="16">
        <v>989</v>
      </c>
      <c r="G372" s="16">
        <v>1017</v>
      </c>
      <c r="H372" s="16">
        <v>1028</v>
      </c>
      <c r="I372" s="16">
        <v>1054</v>
      </c>
      <c r="J372" s="16">
        <v>1030</v>
      </c>
      <c r="K372" s="16">
        <v>1041</v>
      </c>
      <c r="L372" s="16">
        <v>1058</v>
      </c>
      <c r="M372" s="16">
        <v>1062</v>
      </c>
      <c r="N372" s="16">
        <v>1064</v>
      </c>
      <c r="O372" s="16">
        <v>1070</v>
      </c>
      <c r="P372" s="16">
        <v>1066</v>
      </c>
      <c r="Q372" s="16">
        <v>1056</v>
      </c>
      <c r="R372" s="16">
        <v>1064</v>
      </c>
      <c r="S372" s="16">
        <v>1019</v>
      </c>
      <c r="T372" s="16">
        <v>1003</v>
      </c>
      <c r="U372" s="16">
        <v>1021</v>
      </c>
      <c r="V372" s="16">
        <v>1028</v>
      </c>
      <c r="W372" s="16">
        <v>1036</v>
      </c>
      <c r="X372" s="16">
        <v>1026</v>
      </c>
      <c r="Y372" s="16">
        <v>1005</v>
      </c>
      <c r="Z372" s="25">
        <v>978</v>
      </c>
      <c r="AA372" s="25">
        <v>962</v>
      </c>
      <c r="AB372" s="16">
        <v>953</v>
      </c>
      <c r="AC372" s="16">
        <v>976</v>
      </c>
      <c r="AD372" s="16">
        <v>987</v>
      </c>
      <c r="AE372" s="16">
        <v>987</v>
      </c>
      <c r="AF372" s="16">
        <v>0</v>
      </c>
      <c r="AG372" s="16">
        <v>0</v>
      </c>
      <c r="AH372" s="16">
        <v>0</v>
      </c>
      <c r="AI372" s="16">
        <v>0</v>
      </c>
      <c r="AJ372" s="16">
        <v>0</v>
      </c>
      <c r="AK372" s="16">
        <v>0</v>
      </c>
      <c r="AL372" s="16">
        <v>0</v>
      </c>
      <c r="AM372" s="16">
        <v>0</v>
      </c>
      <c r="AN372" s="16">
        <v>0</v>
      </c>
      <c r="AO372" s="16">
        <v>0</v>
      </c>
      <c r="AP372" s="16">
        <v>0</v>
      </c>
      <c r="AQ372" s="16">
        <v>0</v>
      </c>
      <c r="AR372" s="16">
        <v>0</v>
      </c>
      <c r="AS372" s="16">
        <v>0</v>
      </c>
      <c r="AT372" s="16">
        <v>0</v>
      </c>
      <c r="AU372" s="16">
        <v>0</v>
      </c>
      <c r="AV372" s="16">
        <v>0</v>
      </c>
      <c r="AW372" s="16">
        <v>0</v>
      </c>
      <c r="AX372" s="16">
        <v>0</v>
      </c>
      <c r="AY372" s="16">
        <v>0</v>
      </c>
      <c r="AZ372" s="16">
        <v>0</v>
      </c>
      <c r="BA372" s="16">
        <v>0</v>
      </c>
      <c r="BB372" s="16">
        <v>0</v>
      </c>
      <c r="BC372" s="16">
        <v>0</v>
      </c>
      <c r="BD372" s="16">
        <v>0</v>
      </c>
      <c r="BG372">
        <f t="shared" si="20"/>
        <v>-1026</v>
      </c>
      <c r="BH372">
        <f t="shared" si="21"/>
        <v>-1036</v>
      </c>
      <c r="BI372">
        <f t="shared" si="22"/>
        <v>349</v>
      </c>
    </row>
    <row r="373" spans="1:61" x14ac:dyDescent="0.25">
      <c r="A373" s="20" t="s">
        <v>375</v>
      </c>
      <c r="B373" s="20">
        <f>VLOOKUP(A373,'Gebieden vanaf 1830'!$A$4:$C$1457,3,FALSE)</f>
        <v>350</v>
      </c>
      <c r="C373" s="16">
        <v>3147</v>
      </c>
      <c r="D373" s="16">
        <v>3175</v>
      </c>
      <c r="E373" s="16">
        <v>3224</v>
      </c>
      <c r="F373" s="16">
        <v>3246</v>
      </c>
      <c r="G373" s="16">
        <v>3330</v>
      </c>
      <c r="H373" s="16">
        <v>3424</v>
      </c>
      <c r="I373" s="16">
        <v>3530</v>
      </c>
      <c r="J373" s="16">
        <v>3616</v>
      </c>
      <c r="K373" s="16">
        <v>3746</v>
      </c>
      <c r="L373" s="16">
        <v>3864</v>
      </c>
      <c r="M373" s="16">
        <v>4087</v>
      </c>
      <c r="N373" s="16">
        <v>4326</v>
      </c>
      <c r="O373" s="16">
        <v>4742</v>
      </c>
      <c r="P373" s="16">
        <v>5081</v>
      </c>
      <c r="Q373" s="16">
        <v>5186</v>
      </c>
      <c r="R373" s="16">
        <v>5270</v>
      </c>
      <c r="S373" s="16">
        <v>5346</v>
      </c>
      <c r="T373" s="16">
        <v>5548</v>
      </c>
      <c r="U373" s="16">
        <v>5528</v>
      </c>
      <c r="V373" s="16">
        <v>5494</v>
      </c>
      <c r="W373" s="16">
        <v>5474</v>
      </c>
      <c r="X373" s="16">
        <v>5513</v>
      </c>
      <c r="Y373" s="16">
        <v>5506</v>
      </c>
      <c r="Z373" s="25">
        <v>5541</v>
      </c>
      <c r="AA373" s="25">
        <v>5664</v>
      </c>
      <c r="AB373" s="16">
        <v>5737</v>
      </c>
      <c r="AC373" s="16">
        <v>5813</v>
      </c>
      <c r="AD373" s="16">
        <v>5932</v>
      </c>
      <c r="AE373" s="16">
        <v>6020</v>
      </c>
      <c r="AF373" s="16">
        <v>0</v>
      </c>
      <c r="AG373" s="16">
        <v>0</v>
      </c>
      <c r="AH373" s="16">
        <v>0</v>
      </c>
      <c r="AI373" s="16">
        <v>0</v>
      </c>
      <c r="AJ373" s="16">
        <v>0</v>
      </c>
      <c r="AK373" s="16">
        <v>0</v>
      </c>
      <c r="AL373" s="16">
        <v>0</v>
      </c>
      <c r="AM373" s="16">
        <v>0</v>
      </c>
      <c r="AN373" s="16">
        <v>0</v>
      </c>
      <c r="AO373" s="16">
        <v>0</v>
      </c>
      <c r="AP373" s="16">
        <v>0</v>
      </c>
      <c r="AQ373" s="16">
        <v>0</v>
      </c>
      <c r="AR373" s="16">
        <v>0</v>
      </c>
      <c r="AS373" s="16">
        <v>0</v>
      </c>
      <c r="AT373" s="16">
        <v>0</v>
      </c>
      <c r="AU373" s="16">
        <v>0</v>
      </c>
      <c r="AV373" s="16">
        <v>0</v>
      </c>
      <c r="AW373" s="16">
        <v>0</v>
      </c>
      <c r="AX373" s="16">
        <v>0</v>
      </c>
      <c r="AY373" s="16">
        <v>0</v>
      </c>
      <c r="AZ373" s="16">
        <v>0</v>
      </c>
      <c r="BA373" s="16">
        <v>0</v>
      </c>
      <c r="BB373" s="16">
        <v>0</v>
      </c>
      <c r="BC373" s="16">
        <v>0</v>
      </c>
      <c r="BD373" s="16">
        <v>0</v>
      </c>
      <c r="BG373">
        <f t="shared" si="20"/>
        <v>-5513</v>
      </c>
      <c r="BH373">
        <f t="shared" si="21"/>
        <v>-5474</v>
      </c>
      <c r="BI373">
        <f t="shared" si="22"/>
        <v>350</v>
      </c>
    </row>
    <row r="374" spans="1:61" x14ac:dyDescent="0.25">
      <c r="A374" s="20" t="s">
        <v>1066</v>
      </c>
      <c r="B374" s="20">
        <f>VLOOKUP(A374,'Gebieden vanaf 1830'!$A$4:$C$1457,3,FALSE)</f>
        <v>351</v>
      </c>
      <c r="C374" s="16">
        <v>4231</v>
      </c>
      <c r="D374" s="16">
        <v>4405</v>
      </c>
      <c r="E374" s="16">
        <v>4560</v>
      </c>
      <c r="F374" s="16">
        <v>4874</v>
      </c>
      <c r="G374" s="16">
        <v>5097</v>
      </c>
      <c r="H374" s="16">
        <v>5385</v>
      </c>
      <c r="I374" s="16">
        <v>5502</v>
      </c>
      <c r="J374" s="16">
        <v>5876</v>
      </c>
      <c r="K374" s="16">
        <v>6147</v>
      </c>
      <c r="L374" s="16">
        <v>6637</v>
      </c>
      <c r="M374" s="16">
        <v>7716</v>
      </c>
      <c r="N374" s="16">
        <v>8110</v>
      </c>
      <c r="O374" s="16">
        <v>8382</v>
      </c>
      <c r="P374" s="16">
        <v>8523</v>
      </c>
      <c r="Q374" s="16">
        <v>8687</v>
      </c>
      <c r="R374" s="16">
        <v>8896</v>
      </c>
      <c r="S374" s="16">
        <v>9156</v>
      </c>
      <c r="T374" s="16">
        <v>9276</v>
      </c>
      <c r="U374" s="16">
        <v>9205</v>
      </c>
      <c r="V374" s="16">
        <v>9201</v>
      </c>
      <c r="W374" s="16">
        <v>9167</v>
      </c>
      <c r="X374" s="16">
        <v>9120</v>
      </c>
      <c r="Y374" s="16">
        <v>9194</v>
      </c>
      <c r="Z374" s="25">
        <v>9138</v>
      </c>
      <c r="AA374" s="25">
        <v>9321</v>
      </c>
      <c r="AB374" s="16">
        <v>9393</v>
      </c>
      <c r="AC374" s="16">
        <v>9508</v>
      </c>
      <c r="AD374" s="16">
        <v>9565</v>
      </c>
      <c r="AE374" s="16">
        <v>9694</v>
      </c>
      <c r="AF374" s="16">
        <v>9855</v>
      </c>
      <c r="AG374" s="16">
        <v>9931</v>
      </c>
      <c r="AH374" s="16">
        <v>10035</v>
      </c>
      <c r="AI374" s="16">
        <v>10110</v>
      </c>
      <c r="AJ374" s="16">
        <v>10233</v>
      </c>
      <c r="AK374" s="16">
        <v>10381</v>
      </c>
      <c r="AL374" s="16">
        <v>10463</v>
      </c>
      <c r="AM374" s="16">
        <v>10616</v>
      </c>
      <c r="AN374" s="16">
        <v>10826</v>
      </c>
      <c r="AO374" s="16">
        <v>10872</v>
      </c>
      <c r="AP374" s="16">
        <v>10832</v>
      </c>
      <c r="AQ374" s="16">
        <v>10914</v>
      </c>
      <c r="AR374" s="16">
        <v>11025</v>
      </c>
      <c r="AS374" s="16">
        <v>11019</v>
      </c>
      <c r="AT374" s="16">
        <v>11151</v>
      </c>
      <c r="AU374" s="16">
        <v>11228</v>
      </c>
      <c r="AV374" s="16">
        <v>11237</v>
      </c>
      <c r="AW374" s="16">
        <v>11211</v>
      </c>
      <c r="AX374" s="16">
        <v>11403</v>
      </c>
      <c r="AY374" s="16">
        <v>11592</v>
      </c>
      <c r="AZ374" s="16">
        <v>11744</v>
      </c>
      <c r="BA374" s="16">
        <v>11905</v>
      </c>
      <c r="BB374" s="16">
        <v>12008</v>
      </c>
      <c r="BC374" s="16">
        <v>12034</v>
      </c>
      <c r="BD374" s="16">
        <v>12321</v>
      </c>
      <c r="BG374">
        <f t="shared" si="20"/>
        <v>2914</v>
      </c>
      <c r="BH374">
        <f t="shared" si="21"/>
        <v>2867</v>
      </c>
      <c r="BI374">
        <f t="shared" si="22"/>
        <v>351</v>
      </c>
    </row>
    <row r="375" spans="1:61" x14ac:dyDescent="0.25">
      <c r="A375" s="20" t="s">
        <v>1067</v>
      </c>
      <c r="B375" s="20">
        <f>VLOOKUP(A375,'Gebieden vanaf 1830'!$A$4:$C$1457,3,FALSE)</f>
        <v>352</v>
      </c>
      <c r="C375" s="16">
        <v>4194</v>
      </c>
      <c r="D375" s="16">
        <v>4255</v>
      </c>
      <c r="E375" s="16">
        <v>4299</v>
      </c>
      <c r="F375" s="16">
        <v>4347</v>
      </c>
      <c r="G375" s="16">
        <v>4354</v>
      </c>
      <c r="H375" s="16">
        <v>4382</v>
      </c>
      <c r="I375" s="16">
        <v>4383</v>
      </c>
      <c r="J375" s="16">
        <v>4445</v>
      </c>
      <c r="K375" s="16">
        <v>4495</v>
      </c>
      <c r="L375" s="16">
        <v>4785</v>
      </c>
      <c r="M375" s="16">
        <v>5342</v>
      </c>
      <c r="N375" s="16">
        <v>5692</v>
      </c>
      <c r="O375" s="16">
        <v>6229</v>
      </c>
      <c r="P375" s="16">
        <v>6719</v>
      </c>
      <c r="Q375" s="16">
        <v>7470</v>
      </c>
      <c r="R375" s="16">
        <v>7616</v>
      </c>
      <c r="S375" s="16">
        <v>7927</v>
      </c>
      <c r="T375" s="16">
        <v>8015</v>
      </c>
      <c r="U375" s="16">
        <v>8812</v>
      </c>
      <c r="V375" s="16">
        <v>9746</v>
      </c>
      <c r="W375" s="16">
        <v>10104</v>
      </c>
      <c r="X375" s="16">
        <v>10990</v>
      </c>
      <c r="Y375" s="16">
        <v>11985</v>
      </c>
      <c r="Z375" s="25">
        <v>12747</v>
      </c>
      <c r="AA375" s="25">
        <v>13293</v>
      </c>
      <c r="AB375" s="16">
        <v>13655</v>
      </c>
      <c r="AC375" s="16">
        <v>14100</v>
      </c>
      <c r="AD375" s="16">
        <v>14434</v>
      </c>
      <c r="AE375" s="16">
        <v>14974</v>
      </c>
      <c r="AF375" s="16">
        <v>15401</v>
      </c>
      <c r="AG375" s="16">
        <v>15961</v>
      </c>
      <c r="AH375" s="16">
        <v>16419</v>
      </c>
      <c r="AI375" s="16">
        <v>16659</v>
      </c>
      <c r="AJ375" s="16">
        <v>16818</v>
      </c>
      <c r="AK375" s="16">
        <v>17022</v>
      </c>
      <c r="AL375" s="16">
        <v>17175</v>
      </c>
      <c r="AM375" s="16">
        <v>21942</v>
      </c>
      <c r="AN375" s="16">
        <v>22452</v>
      </c>
      <c r="AO375" s="16">
        <v>22876</v>
      </c>
      <c r="AP375" s="16">
        <v>23094</v>
      </c>
      <c r="AQ375" s="16">
        <v>23079</v>
      </c>
      <c r="AR375" s="16">
        <v>23155</v>
      </c>
      <c r="AS375" s="16">
        <v>23209</v>
      </c>
      <c r="AT375" s="16">
        <v>23330</v>
      </c>
      <c r="AU375" s="16">
        <v>23511</v>
      </c>
      <c r="AV375" s="16">
        <v>23580</v>
      </c>
      <c r="AW375" s="16">
        <v>23464</v>
      </c>
      <c r="AX375" s="16">
        <v>23366</v>
      </c>
      <c r="AY375" s="16">
        <v>23306</v>
      </c>
      <c r="AZ375" s="16">
        <v>23252</v>
      </c>
      <c r="BA375" s="16">
        <v>23157</v>
      </c>
      <c r="BB375" s="16">
        <v>23115</v>
      </c>
      <c r="BC375" s="16">
        <v>23064</v>
      </c>
      <c r="BD375" s="16">
        <v>23035</v>
      </c>
      <c r="BG375">
        <f t="shared" si="20"/>
        <v>12074</v>
      </c>
      <c r="BH375">
        <f t="shared" si="21"/>
        <v>12960</v>
      </c>
      <c r="BI375">
        <f t="shared" si="22"/>
        <v>352</v>
      </c>
    </row>
    <row r="376" spans="1:61" x14ac:dyDescent="0.25">
      <c r="A376" s="20" t="s">
        <v>1068</v>
      </c>
      <c r="B376" s="20">
        <f>VLOOKUP(A376,'Gebieden vanaf 1830'!$A$4:$C$1457,3,FALSE)</f>
        <v>353</v>
      </c>
      <c r="C376" s="16">
        <v>6727</v>
      </c>
      <c r="D376" s="16">
        <v>6931</v>
      </c>
      <c r="E376" s="16">
        <v>7196</v>
      </c>
      <c r="F376" s="16">
        <v>7653</v>
      </c>
      <c r="G376" s="16">
        <v>7960</v>
      </c>
      <c r="H376" s="16">
        <v>8229</v>
      </c>
      <c r="I376" s="16">
        <v>8339</v>
      </c>
      <c r="J376" s="16">
        <v>8543</v>
      </c>
      <c r="K376" s="16">
        <v>9093</v>
      </c>
      <c r="L376" s="16">
        <v>9441</v>
      </c>
      <c r="M376" s="16">
        <v>9633</v>
      </c>
      <c r="N376" s="16">
        <v>10030</v>
      </c>
      <c r="O376" s="16">
        <v>11564</v>
      </c>
      <c r="P376" s="16">
        <v>12804</v>
      </c>
      <c r="Q376" s="16">
        <v>13257</v>
      </c>
      <c r="R376" s="16">
        <v>14280</v>
      </c>
      <c r="S376" s="16">
        <v>15450</v>
      </c>
      <c r="T376" s="16">
        <v>16162</v>
      </c>
      <c r="U376" s="16">
        <v>16489</v>
      </c>
      <c r="V376" s="16">
        <v>16383</v>
      </c>
      <c r="W376" s="16">
        <v>16518</v>
      </c>
      <c r="X376" s="16">
        <v>16753</v>
      </c>
      <c r="Y376" s="16">
        <v>16790</v>
      </c>
      <c r="Z376" s="25">
        <v>16747</v>
      </c>
      <c r="AA376" s="25">
        <v>16923</v>
      </c>
      <c r="AB376" s="16">
        <v>17092</v>
      </c>
      <c r="AC376" s="16">
        <v>17520</v>
      </c>
      <c r="AD376" s="16">
        <v>18130</v>
      </c>
      <c r="AE376" s="16">
        <v>18611</v>
      </c>
      <c r="AF376" s="16">
        <v>19515</v>
      </c>
      <c r="AG376" s="16">
        <v>20225</v>
      </c>
      <c r="AH376" s="16">
        <v>21017</v>
      </c>
      <c r="AI376" s="16">
        <v>21563</v>
      </c>
      <c r="AJ376" s="16">
        <v>22011</v>
      </c>
      <c r="AK376" s="16">
        <v>22527</v>
      </c>
      <c r="AL376" s="16">
        <v>22907</v>
      </c>
      <c r="AM376" s="16">
        <v>23256</v>
      </c>
      <c r="AN376" s="16">
        <v>23560</v>
      </c>
      <c r="AO376" s="16">
        <v>25133</v>
      </c>
      <c r="AP376" s="16">
        <v>27127</v>
      </c>
      <c r="AQ376" s="16">
        <v>28714</v>
      </c>
      <c r="AR376" s="16">
        <v>30923</v>
      </c>
      <c r="AS376" s="16">
        <v>32401</v>
      </c>
      <c r="AT376" s="16">
        <v>33269</v>
      </c>
      <c r="AU376" s="16">
        <v>33577</v>
      </c>
      <c r="AV376" s="16">
        <v>33608</v>
      </c>
      <c r="AW376" s="16">
        <v>33976</v>
      </c>
      <c r="AX376" s="16">
        <v>33994</v>
      </c>
      <c r="AY376" s="16">
        <v>34059</v>
      </c>
      <c r="AZ376" s="16">
        <v>34163</v>
      </c>
      <c r="BA376" s="16">
        <v>34226</v>
      </c>
      <c r="BB376" s="16">
        <v>34348</v>
      </c>
      <c r="BC376" s="16">
        <v>34271</v>
      </c>
      <c r="BD376" s="16">
        <v>34254</v>
      </c>
      <c r="BG376">
        <f t="shared" si="20"/>
        <v>17518</v>
      </c>
      <c r="BH376">
        <f t="shared" si="21"/>
        <v>17753</v>
      </c>
      <c r="BI376">
        <f t="shared" si="22"/>
        <v>353</v>
      </c>
    </row>
    <row r="377" spans="1:61" x14ac:dyDescent="0.25">
      <c r="A377" s="20" t="s">
        <v>379</v>
      </c>
      <c r="B377" s="20">
        <f>VLOOKUP(A377,'Gebieden vanaf 1830'!$A$4:$C$1457,3,FALSE)</f>
        <v>354</v>
      </c>
      <c r="C377" s="16">
        <v>1480</v>
      </c>
      <c r="D377" s="16">
        <v>1473</v>
      </c>
      <c r="E377" s="16">
        <v>1463</v>
      </c>
      <c r="F377" s="16">
        <v>1450</v>
      </c>
      <c r="G377" s="16">
        <v>1484</v>
      </c>
      <c r="H377" s="16">
        <v>1480</v>
      </c>
      <c r="I377" s="16">
        <v>1466</v>
      </c>
      <c r="J377" s="16">
        <v>1474</v>
      </c>
      <c r="K377" s="16">
        <v>1502</v>
      </c>
      <c r="L377" s="16">
        <v>1573</v>
      </c>
      <c r="M377" s="16">
        <v>1609</v>
      </c>
      <c r="N377" s="16">
        <v>1642</v>
      </c>
      <c r="O377" s="16">
        <v>1698</v>
      </c>
      <c r="P377" s="16">
        <v>1741</v>
      </c>
      <c r="Q377" s="16">
        <v>1773</v>
      </c>
      <c r="R377" s="16">
        <v>1828</v>
      </c>
      <c r="S377" s="16">
        <v>1836</v>
      </c>
      <c r="T377" s="16">
        <v>1843</v>
      </c>
      <c r="U377" s="16">
        <v>1858</v>
      </c>
      <c r="V377" s="16">
        <v>1863</v>
      </c>
      <c r="W377" s="16">
        <v>1877</v>
      </c>
      <c r="X377" s="16">
        <v>1909</v>
      </c>
      <c r="Y377" s="16">
        <v>1940</v>
      </c>
      <c r="Z377" s="25">
        <v>1993</v>
      </c>
      <c r="AA377" s="25">
        <v>2022</v>
      </c>
      <c r="AB377" s="16">
        <v>2060</v>
      </c>
      <c r="AC377" s="16">
        <v>2061</v>
      </c>
      <c r="AD377" s="16">
        <v>2089</v>
      </c>
      <c r="AE377" s="16">
        <v>2139</v>
      </c>
      <c r="AF377" s="16">
        <v>0</v>
      </c>
      <c r="AG377" s="16">
        <v>0</v>
      </c>
      <c r="AH377" s="16">
        <v>0</v>
      </c>
      <c r="AI377" s="16">
        <v>0</v>
      </c>
      <c r="AJ377" s="16">
        <v>0</v>
      </c>
      <c r="AK377" s="16">
        <v>0</v>
      </c>
      <c r="AL377" s="16">
        <v>0</v>
      </c>
      <c r="AM377" s="16">
        <v>0</v>
      </c>
      <c r="AN377" s="16">
        <v>0</v>
      </c>
      <c r="AO377" s="16">
        <v>0</v>
      </c>
      <c r="AP377" s="16">
        <v>0</v>
      </c>
      <c r="AQ377" s="16">
        <v>0</v>
      </c>
      <c r="AR377" s="16">
        <v>0</v>
      </c>
      <c r="AS377" s="16">
        <v>0</v>
      </c>
      <c r="AT377" s="16">
        <v>0</v>
      </c>
      <c r="AU377" s="16">
        <v>0</v>
      </c>
      <c r="AV377" s="16">
        <v>0</v>
      </c>
      <c r="AW377" s="16">
        <v>0</v>
      </c>
      <c r="AX377" s="16">
        <v>0</v>
      </c>
      <c r="AY377" s="16">
        <v>0</v>
      </c>
      <c r="AZ377" s="16">
        <v>0</v>
      </c>
      <c r="BA377" s="16">
        <v>0</v>
      </c>
      <c r="BB377" s="16">
        <v>0</v>
      </c>
      <c r="BC377" s="16">
        <v>0</v>
      </c>
      <c r="BD377" s="16">
        <v>0</v>
      </c>
      <c r="BG377">
        <f t="shared" si="20"/>
        <v>-1909</v>
      </c>
      <c r="BH377">
        <f t="shared" si="21"/>
        <v>-1877</v>
      </c>
      <c r="BI377">
        <f t="shared" si="22"/>
        <v>354</v>
      </c>
    </row>
    <row r="378" spans="1:61" x14ac:dyDescent="0.25">
      <c r="A378" s="20" t="s">
        <v>1069</v>
      </c>
      <c r="B378" s="20">
        <f>VLOOKUP(A378,'Gebieden vanaf 1830'!$A$4:$C$1457,3,FALSE)</f>
        <v>355</v>
      </c>
      <c r="C378" s="16">
        <v>51543</v>
      </c>
      <c r="D378" s="16">
        <v>52353</v>
      </c>
      <c r="E378" s="16">
        <v>53156</v>
      </c>
      <c r="F378" s="16">
        <v>54011</v>
      </c>
      <c r="G378" s="16">
        <v>54657</v>
      </c>
      <c r="H378" s="16">
        <v>55034</v>
      </c>
      <c r="I378" s="16">
        <v>55080</v>
      </c>
      <c r="J378" s="16">
        <v>55501</v>
      </c>
      <c r="K378" s="16">
        <v>55950</v>
      </c>
      <c r="L378" s="16">
        <v>56086</v>
      </c>
      <c r="M378" s="16">
        <v>55619</v>
      </c>
      <c r="N378" s="16">
        <v>56187</v>
      </c>
      <c r="O378" s="16">
        <v>56103</v>
      </c>
      <c r="P378" s="16">
        <v>57155</v>
      </c>
      <c r="Q378" s="16">
        <v>57762</v>
      </c>
      <c r="R378" s="16">
        <v>58177</v>
      </c>
      <c r="S378" s="16">
        <v>58630</v>
      </c>
      <c r="T378" s="16">
        <v>58910</v>
      </c>
      <c r="U378" s="16">
        <v>60622</v>
      </c>
      <c r="V378" s="16">
        <v>61406</v>
      </c>
      <c r="W378" s="16">
        <v>61532</v>
      </c>
      <c r="X378" s="16">
        <v>61784</v>
      </c>
      <c r="Y378" s="16">
        <v>62055</v>
      </c>
      <c r="Z378" s="25">
        <v>61329</v>
      </c>
      <c r="AA378" s="25">
        <v>60478</v>
      </c>
      <c r="AB378" s="16">
        <v>59906</v>
      </c>
      <c r="AC378" s="16">
        <v>59743</v>
      </c>
      <c r="AD378" s="16">
        <v>59873</v>
      </c>
      <c r="AE378" s="16">
        <v>59727</v>
      </c>
      <c r="AF378" s="16">
        <v>59431</v>
      </c>
      <c r="AG378" s="16">
        <v>59469</v>
      </c>
      <c r="AH378" s="16">
        <v>59357</v>
      </c>
      <c r="AI378" s="16">
        <v>59211</v>
      </c>
      <c r="AJ378" s="16">
        <v>59096</v>
      </c>
      <c r="AK378" s="16">
        <v>59258</v>
      </c>
      <c r="AL378" s="16">
        <v>59004</v>
      </c>
      <c r="AM378" s="16">
        <v>59188</v>
      </c>
      <c r="AN378" s="16">
        <v>59460</v>
      </c>
      <c r="AO378" s="16">
        <v>59216</v>
      </c>
      <c r="AP378" s="16">
        <v>59820</v>
      </c>
      <c r="AQ378" s="16">
        <v>60020</v>
      </c>
      <c r="AR378" s="16">
        <v>59844</v>
      </c>
      <c r="AS378" s="16">
        <v>59682</v>
      </c>
      <c r="AT378" s="16">
        <v>59799</v>
      </c>
      <c r="AU378" s="16">
        <v>60373</v>
      </c>
      <c r="AV378" s="16">
        <v>60408</v>
      </c>
      <c r="AW378" s="16">
        <v>60369</v>
      </c>
      <c r="AX378" s="16">
        <v>60326</v>
      </c>
      <c r="AY378" s="16">
        <v>60488</v>
      </c>
      <c r="AZ378" s="16">
        <v>60383</v>
      </c>
      <c r="BA378" s="16">
        <v>60286</v>
      </c>
      <c r="BB378" s="16">
        <v>60824</v>
      </c>
      <c r="BC378" s="16">
        <v>61233</v>
      </c>
      <c r="BD378" s="16">
        <v>61420</v>
      </c>
      <c r="BG378">
        <f t="shared" si="20"/>
        <v>-551</v>
      </c>
      <c r="BH378">
        <f t="shared" si="21"/>
        <v>-299</v>
      </c>
      <c r="BI378">
        <f t="shared" si="22"/>
        <v>355</v>
      </c>
    </row>
    <row r="379" spans="1:61" x14ac:dyDescent="0.25">
      <c r="A379" s="20" t="s">
        <v>1070</v>
      </c>
      <c r="B379" s="20">
        <f>VLOOKUP(A379,'Gebieden vanaf 1830'!$A$4:$C$1457,3,FALSE)</f>
        <v>356</v>
      </c>
      <c r="C379" s="16">
        <v>0</v>
      </c>
      <c r="D379" s="16">
        <v>0</v>
      </c>
      <c r="E379" s="16">
        <v>0</v>
      </c>
      <c r="F379" s="16">
        <v>0</v>
      </c>
      <c r="G379" s="16">
        <v>0</v>
      </c>
      <c r="H379" s="16">
        <v>0</v>
      </c>
      <c r="I379" s="16">
        <v>0</v>
      </c>
      <c r="J379" s="16">
        <v>0</v>
      </c>
      <c r="K379" s="16">
        <v>0</v>
      </c>
      <c r="L379" s="16">
        <v>0</v>
      </c>
      <c r="M379" s="16">
        <v>0</v>
      </c>
      <c r="N379" s="16">
        <v>0</v>
      </c>
      <c r="O379" s="16">
        <v>14176</v>
      </c>
      <c r="P379" s="16">
        <v>16090</v>
      </c>
      <c r="Q379" s="16">
        <v>17317</v>
      </c>
      <c r="R379" s="16">
        <v>20271</v>
      </c>
      <c r="S379" s="16">
        <v>22648</v>
      </c>
      <c r="T379" s="16">
        <v>25312</v>
      </c>
      <c r="U379" s="16">
        <v>28903</v>
      </c>
      <c r="V379" s="16">
        <v>34805</v>
      </c>
      <c r="W379" s="16">
        <v>37134</v>
      </c>
      <c r="X379" s="16">
        <v>42254</v>
      </c>
      <c r="Y379" s="16">
        <v>46944</v>
      </c>
      <c r="Z379" s="25">
        <v>52282</v>
      </c>
      <c r="AA379" s="25">
        <v>53601</v>
      </c>
      <c r="AB379" s="16">
        <v>54725</v>
      </c>
      <c r="AC379" s="16">
        <v>55644</v>
      </c>
      <c r="AD379" s="16">
        <v>56719</v>
      </c>
      <c r="AE379" s="16">
        <v>57557</v>
      </c>
      <c r="AF379" s="16">
        <v>58316</v>
      </c>
      <c r="AG379" s="16">
        <v>58774</v>
      </c>
      <c r="AH379" s="16">
        <v>58916</v>
      </c>
      <c r="AI379" s="16">
        <v>58882</v>
      </c>
      <c r="AJ379" s="16">
        <v>58735</v>
      </c>
      <c r="AK379" s="16">
        <v>58340</v>
      </c>
      <c r="AL379" s="16">
        <v>58151</v>
      </c>
      <c r="AM379" s="16">
        <v>59214</v>
      </c>
      <c r="AN379" s="16">
        <v>60032</v>
      </c>
      <c r="AO379" s="16">
        <v>61241</v>
      </c>
      <c r="AP379" s="16">
        <v>62678</v>
      </c>
      <c r="AQ379" s="16">
        <v>63118</v>
      </c>
      <c r="AR379" s="16">
        <v>62345</v>
      </c>
      <c r="AS379" s="16">
        <v>62140</v>
      </c>
      <c r="AT379" s="16">
        <v>62124</v>
      </c>
      <c r="AU379" s="16">
        <v>61803</v>
      </c>
      <c r="AV379" s="16">
        <v>61449</v>
      </c>
      <c r="AW379" s="16">
        <v>61605</v>
      </c>
      <c r="AX379" s="16">
        <v>61365</v>
      </c>
      <c r="AY379" s="16">
        <v>61087</v>
      </c>
      <c r="AZ379" s="16">
        <v>61007</v>
      </c>
      <c r="BA379" s="16">
        <v>60896</v>
      </c>
      <c r="BB379" s="16">
        <v>60947</v>
      </c>
      <c r="BC379" s="16">
        <v>60720</v>
      </c>
      <c r="BD379" s="16">
        <v>60895</v>
      </c>
      <c r="BG379">
        <f t="shared" si="20"/>
        <v>18466</v>
      </c>
      <c r="BH379">
        <f t="shared" si="21"/>
        <v>23586</v>
      </c>
      <c r="BI379">
        <f t="shared" si="22"/>
        <v>356</v>
      </c>
    </row>
    <row r="380" spans="1:61" x14ac:dyDescent="0.25">
      <c r="A380" s="20" t="s">
        <v>114</v>
      </c>
      <c r="B380" s="20">
        <f>VLOOKUP(A380,'Gebieden vanaf 1830'!$A$4:$C$1457,3,FALSE)</f>
        <v>357</v>
      </c>
      <c r="C380" s="16">
        <v>0</v>
      </c>
      <c r="D380" s="16">
        <v>0</v>
      </c>
      <c r="E380" s="16">
        <v>0</v>
      </c>
      <c r="F380" s="16">
        <v>0</v>
      </c>
      <c r="G380" s="16">
        <v>0</v>
      </c>
      <c r="H380" s="16">
        <v>0</v>
      </c>
      <c r="I380" s="16">
        <v>0</v>
      </c>
      <c r="J380" s="16">
        <v>0</v>
      </c>
      <c r="K380" s="16">
        <v>0</v>
      </c>
      <c r="L380" s="16">
        <v>0</v>
      </c>
      <c r="M380" s="16">
        <v>0</v>
      </c>
      <c r="N380" s="16">
        <v>0</v>
      </c>
      <c r="O380" s="16">
        <v>0</v>
      </c>
      <c r="P380" s="16">
        <v>0</v>
      </c>
      <c r="Q380" s="16">
        <v>0</v>
      </c>
      <c r="R380" s="16">
        <v>0</v>
      </c>
      <c r="S380" s="16">
        <v>0</v>
      </c>
      <c r="T380" s="16">
        <v>0</v>
      </c>
      <c r="U380" s="16">
        <v>0</v>
      </c>
      <c r="V380" s="16">
        <v>11066</v>
      </c>
      <c r="W380" s="16">
        <v>11023</v>
      </c>
      <c r="X380" s="16">
        <v>10958</v>
      </c>
      <c r="Y380" s="16">
        <v>10832</v>
      </c>
      <c r="Z380" s="25">
        <v>10779</v>
      </c>
      <c r="AA380" s="25">
        <v>10742</v>
      </c>
      <c r="AB380" s="16">
        <v>10729</v>
      </c>
      <c r="AC380" s="16">
        <v>10885</v>
      </c>
      <c r="AD380" s="16">
        <v>11022</v>
      </c>
      <c r="AE380" s="16">
        <v>11081</v>
      </c>
      <c r="AF380" s="16">
        <v>11163</v>
      </c>
      <c r="AG380" s="16">
        <v>11293</v>
      </c>
      <c r="AH380" s="16">
        <v>11299</v>
      </c>
      <c r="AI380" s="16">
        <v>11481</v>
      </c>
      <c r="AJ380" s="16">
        <v>11453</v>
      </c>
      <c r="AK380" s="16">
        <v>11518</v>
      </c>
      <c r="AL380" s="16">
        <v>11557</v>
      </c>
      <c r="AM380" s="16">
        <v>11556</v>
      </c>
      <c r="AN380" s="16">
        <v>11490</v>
      </c>
      <c r="AO380" s="16">
        <v>11435</v>
      </c>
      <c r="AP380" s="16">
        <v>11341</v>
      </c>
      <c r="AQ380" s="16">
        <v>11377</v>
      </c>
      <c r="AR380" s="16">
        <v>0</v>
      </c>
      <c r="AS380" s="16">
        <v>0</v>
      </c>
      <c r="AT380" s="16">
        <v>0</v>
      </c>
      <c r="AU380" s="16">
        <v>0</v>
      </c>
      <c r="AV380" s="16">
        <v>0</v>
      </c>
      <c r="AW380" s="16">
        <v>0</v>
      </c>
      <c r="AX380" s="16">
        <v>0</v>
      </c>
      <c r="AY380" s="16">
        <v>0</v>
      </c>
      <c r="AZ380" s="16">
        <v>0</v>
      </c>
      <c r="BA380" s="16">
        <v>0</v>
      </c>
      <c r="BB380" s="16">
        <v>0</v>
      </c>
      <c r="BC380" s="16">
        <v>0</v>
      </c>
      <c r="BD380" s="16">
        <v>0</v>
      </c>
      <c r="BG380">
        <f t="shared" si="20"/>
        <v>-10958</v>
      </c>
      <c r="BH380">
        <f t="shared" si="21"/>
        <v>-11023</v>
      </c>
      <c r="BI380">
        <f t="shared" si="22"/>
        <v>357</v>
      </c>
    </row>
    <row r="381" spans="1:61" x14ac:dyDescent="0.25">
      <c r="A381" s="20" t="s">
        <v>1071</v>
      </c>
      <c r="B381" s="20">
        <f>VLOOKUP(A381,'Gebieden vanaf 1830'!$A$4:$C$1457,3,FALSE)</f>
        <v>358</v>
      </c>
      <c r="C381" s="16">
        <v>14894</v>
      </c>
      <c r="D381" s="16">
        <v>15065</v>
      </c>
      <c r="E381" s="16">
        <v>15307</v>
      </c>
      <c r="F381" s="16">
        <v>15611</v>
      </c>
      <c r="G381" s="16">
        <v>15810</v>
      </c>
      <c r="H381" s="16">
        <v>16097</v>
      </c>
      <c r="I381" s="16">
        <v>16393</v>
      </c>
      <c r="J381" s="16">
        <v>16595</v>
      </c>
      <c r="K381" s="16">
        <v>16956</v>
      </c>
      <c r="L381" s="16">
        <v>17775</v>
      </c>
      <c r="M381" s="16">
        <v>18666</v>
      </c>
      <c r="N381" s="16">
        <v>19019</v>
      </c>
      <c r="O381" s="16">
        <v>19306</v>
      </c>
      <c r="P381" s="16">
        <v>19823</v>
      </c>
      <c r="Q381" s="16">
        <v>20188</v>
      </c>
      <c r="R381" s="16">
        <v>20498</v>
      </c>
      <c r="S381" s="16">
        <v>20779</v>
      </c>
      <c r="T381" s="16">
        <v>20844</v>
      </c>
      <c r="U381" s="16">
        <v>20670</v>
      </c>
      <c r="V381" s="16">
        <v>20586</v>
      </c>
      <c r="W381" s="16">
        <v>20486</v>
      </c>
      <c r="X381" s="16">
        <v>20435</v>
      </c>
      <c r="Y381" s="16">
        <v>20398</v>
      </c>
      <c r="Z381" s="25">
        <v>20477</v>
      </c>
      <c r="AA381" s="25">
        <v>20379</v>
      </c>
      <c r="AB381" s="16">
        <v>20903</v>
      </c>
      <c r="AC381" s="16">
        <v>21293</v>
      </c>
      <c r="AD381" s="16">
        <v>21456</v>
      </c>
      <c r="AE381" s="16">
        <v>21740</v>
      </c>
      <c r="AF381" s="16">
        <v>21954</v>
      </c>
      <c r="AG381" s="16">
        <v>22167</v>
      </c>
      <c r="AH381" s="16">
        <v>22196</v>
      </c>
      <c r="AI381" s="16">
        <v>22118</v>
      </c>
      <c r="AJ381" s="16">
        <v>21999</v>
      </c>
      <c r="AK381" s="16">
        <v>21902</v>
      </c>
      <c r="AL381" s="16">
        <v>21990</v>
      </c>
      <c r="AM381" s="16">
        <v>22186</v>
      </c>
      <c r="AN381" s="16">
        <v>22284</v>
      </c>
      <c r="AO381" s="16">
        <v>22600</v>
      </c>
      <c r="AP381" s="16">
        <v>22513</v>
      </c>
      <c r="AQ381" s="16">
        <v>22461</v>
      </c>
      <c r="AR381" s="16">
        <v>22662</v>
      </c>
      <c r="AS381" s="16">
        <v>22786</v>
      </c>
      <c r="AT381" s="16">
        <v>22839</v>
      </c>
      <c r="AU381" s="16">
        <v>22915</v>
      </c>
      <c r="AV381" s="16">
        <v>23296</v>
      </c>
      <c r="AW381" s="16">
        <v>24145</v>
      </c>
      <c r="AX381" s="16">
        <v>25019</v>
      </c>
      <c r="AY381" s="16">
        <v>26386</v>
      </c>
      <c r="AZ381" s="16">
        <v>28006</v>
      </c>
      <c r="BA381" s="16">
        <v>29187</v>
      </c>
      <c r="BB381" s="16">
        <v>30189</v>
      </c>
      <c r="BC381" s="16">
        <v>30364</v>
      </c>
      <c r="BD381" s="16">
        <v>30618</v>
      </c>
      <c r="BG381">
        <f t="shared" si="20"/>
        <v>9929</v>
      </c>
      <c r="BH381">
        <f t="shared" si="21"/>
        <v>9878</v>
      </c>
      <c r="BI381">
        <f t="shared" si="22"/>
        <v>358</v>
      </c>
    </row>
    <row r="382" spans="1:61" x14ac:dyDescent="0.25">
      <c r="A382" s="20" t="s">
        <v>565</v>
      </c>
      <c r="B382" s="20">
        <f>VLOOKUP(A382,'Gebieden vanaf 1830'!$A$4:$C$1457,3,FALSE)</f>
        <v>359</v>
      </c>
      <c r="C382" s="16">
        <v>992</v>
      </c>
      <c r="D382" s="16">
        <v>1004</v>
      </c>
      <c r="E382" s="16">
        <v>1011</v>
      </c>
      <c r="F382" s="16">
        <v>1013</v>
      </c>
      <c r="G382" s="16">
        <v>1029</v>
      </c>
      <c r="H382" s="16">
        <v>1061</v>
      </c>
      <c r="I382" s="16">
        <v>1115</v>
      </c>
      <c r="J382" s="16">
        <v>1213</v>
      </c>
      <c r="K382" s="16">
        <v>1277</v>
      </c>
      <c r="L382" s="16">
        <v>1337</v>
      </c>
      <c r="M382" s="16">
        <v>1426</v>
      </c>
      <c r="N382" s="16">
        <v>1484</v>
      </c>
      <c r="O382" s="16">
        <v>1495</v>
      </c>
      <c r="P382" s="16">
        <v>1618</v>
      </c>
      <c r="Q382" s="16">
        <v>1714</v>
      </c>
      <c r="R382" s="16">
        <v>1740</v>
      </c>
      <c r="S382" s="16">
        <v>1816</v>
      </c>
      <c r="T382" s="16">
        <v>2016</v>
      </c>
      <c r="U382" s="16">
        <v>2100</v>
      </c>
      <c r="V382" s="16">
        <v>0</v>
      </c>
      <c r="W382" s="16">
        <v>0</v>
      </c>
      <c r="X382" s="16">
        <v>0</v>
      </c>
      <c r="Y382" s="16">
        <v>0</v>
      </c>
      <c r="Z382" s="25">
        <v>0</v>
      </c>
      <c r="AA382" s="25">
        <v>0</v>
      </c>
      <c r="AB382" s="16">
        <v>0</v>
      </c>
      <c r="AC382" s="16">
        <v>0</v>
      </c>
      <c r="AD382" s="16">
        <v>0</v>
      </c>
      <c r="AE382" s="16">
        <v>0</v>
      </c>
      <c r="AF382" s="16">
        <v>0</v>
      </c>
      <c r="AG382" s="16">
        <v>0</v>
      </c>
      <c r="AH382" s="16">
        <v>0</v>
      </c>
      <c r="AI382" s="16">
        <v>0</v>
      </c>
      <c r="AJ382" s="16">
        <v>0</v>
      </c>
      <c r="AK382" s="16">
        <v>0</v>
      </c>
      <c r="AL382" s="16">
        <v>0</v>
      </c>
      <c r="AM382" s="16">
        <v>0</v>
      </c>
      <c r="AN382" s="16">
        <v>0</v>
      </c>
      <c r="AO382" s="16">
        <v>0</v>
      </c>
      <c r="AP382" s="16">
        <v>0</v>
      </c>
      <c r="AQ382" s="16">
        <v>0</v>
      </c>
      <c r="AR382" s="16">
        <v>0</v>
      </c>
      <c r="AS382" s="16">
        <v>0</v>
      </c>
      <c r="AT382" s="16">
        <v>0</v>
      </c>
      <c r="AU382" s="16">
        <v>0</v>
      </c>
      <c r="AV382" s="16">
        <v>0</v>
      </c>
      <c r="AW382" s="16">
        <v>0</v>
      </c>
      <c r="AX382" s="16">
        <v>0</v>
      </c>
      <c r="AY382" s="16">
        <v>0</v>
      </c>
      <c r="AZ382" s="16">
        <v>0</v>
      </c>
      <c r="BA382" s="16">
        <v>0</v>
      </c>
      <c r="BB382" s="16">
        <v>0</v>
      </c>
      <c r="BC382" s="16">
        <v>0</v>
      </c>
      <c r="BD382" s="16">
        <v>0</v>
      </c>
      <c r="BG382">
        <f t="shared" si="20"/>
        <v>0</v>
      </c>
      <c r="BH382">
        <f t="shared" si="21"/>
        <v>0</v>
      </c>
      <c r="BI382">
        <f t="shared" si="22"/>
        <v>359</v>
      </c>
    </row>
    <row r="383" spans="1:61" x14ac:dyDescent="0.25">
      <c r="A383" s="20" t="s">
        <v>90</v>
      </c>
      <c r="B383" s="20">
        <f>VLOOKUP(A383,'Gebieden vanaf 1830'!$A$4:$C$1457,3,FALSE)</f>
        <v>360</v>
      </c>
      <c r="C383" s="16">
        <v>2810</v>
      </c>
      <c r="D383" s="16">
        <v>2819</v>
      </c>
      <c r="E383" s="16">
        <v>2856</v>
      </c>
      <c r="F383" s="16">
        <v>2894</v>
      </c>
      <c r="G383" s="16">
        <v>2933</v>
      </c>
      <c r="H383" s="16">
        <v>3020</v>
      </c>
      <c r="I383" s="16">
        <v>3439</v>
      </c>
      <c r="J383" s="16">
        <v>3609</v>
      </c>
      <c r="K383" s="16">
        <v>3903</v>
      </c>
      <c r="L383" s="16">
        <v>4020</v>
      </c>
      <c r="M383" s="16">
        <v>4492</v>
      </c>
      <c r="N383" s="16">
        <v>4869</v>
      </c>
      <c r="O383" s="16">
        <v>4870</v>
      </c>
      <c r="P383" s="16">
        <v>4866</v>
      </c>
      <c r="Q383" s="16">
        <v>4891</v>
      </c>
      <c r="R383" s="16">
        <v>4853</v>
      </c>
      <c r="S383" s="16">
        <v>4839</v>
      </c>
      <c r="T383" s="16">
        <v>4869</v>
      </c>
      <c r="U383" s="16">
        <v>4873</v>
      </c>
      <c r="V383" s="16">
        <v>5020</v>
      </c>
      <c r="W383" s="16">
        <v>5004</v>
      </c>
      <c r="X383" s="16">
        <v>5005</v>
      </c>
      <c r="Y383" s="16">
        <v>4962</v>
      </c>
      <c r="Z383" s="25">
        <v>5000</v>
      </c>
      <c r="AA383" s="25">
        <v>4989</v>
      </c>
      <c r="AB383" s="16">
        <v>4989</v>
      </c>
      <c r="AC383" s="16">
        <v>4982</v>
      </c>
      <c r="AD383" s="16">
        <v>4983</v>
      </c>
      <c r="AE383" s="16">
        <v>5020</v>
      </c>
      <c r="AF383" s="16">
        <v>5022</v>
      </c>
      <c r="AG383" s="16">
        <v>5010</v>
      </c>
      <c r="AH383" s="16">
        <v>5019</v>
      </c>
      <c r="AI383" s="16">
        <v>5083</v>
      </c>
      <c r="AJ383" s="16">
        <v>4725</v>
      </c>
      <c r="AK383" s="16">
        <v>4816</v>
      </c>
      <c r="AL383" s="16">
        <v>4863</v>
      </c>
      <c r="AM383" s="16">
        <v>4831</v>
      </c>
      <c r="AN383" s="16">
        <v>4826</v>
      </c>
      <c r="AO383" s="16">
        <v>4846</v>
      </c>
      <c r="AP383" s="16">
        <v>4856</v>
      </c>
      <c r="AQ383" s="16">
        <v>4907</v>
      </c>
      <c r="AR383" s="16">
        <v>5013</v>
      </c>
      <c r="AS383" s="16">
        <v>0</v>
      </c>
      <c r="AT383" s="16">
        <v>0</v>
      </c>
      <c r="AU383" s="16">
        <v>0</v>
      </c>
      <c r="AV383" s="16">
        <v>0</v>
      </c>
      <c r="AW383" s="16">
        <v>0</v>
      </c>
      <c r="AX383" s="16">
        <v>0</v>
      </c>
      <c r="AY383" s="16">
        <v>0</v>
      </c>
      <c r="AZ383" s="16">
        <v>0</v>
      </c>
      <c r="BA383" s="16">
        <v>0</v>
      </c>
      <c r="BB383" s="16">
        <v>0</v>
      </c>
      <c r="BC383" s="16">
        <v>0</v>
      </c>
      <c r="BD383" s="16">
        <v>0</v>
      </c>
      <c r="BG383">
        <f t="shared" si="20"/>
        <v>-5005</v>
      </c>
      <c r="BH383">
        <f t="shared" si="21"/>
        <v>-5004</v>
      </c>
      <c r="BI383">
        <f t="shared" si="22"/>
        <v>360</v>
      </c>
    </row>
    <row r="384" spans="1:61" x14ac:dyDescent="0.25">
      <c r="A384" s="20" t="s">
        <v>1072</v>
      </c>
      <c r="B384" s="20">
        <f>VLOOKUP(A384,'Gebieden vanaf 1830'!$A$4:$C$1457,3,FALSE)</f>
        <v>361</v>
      </c>
      <c r="C384" s="16">
        <v>43208</v>
      </c>
      <c r="D384" s="16">
        <v>44125</v>
      </c>
      <c r="E384" s="16">
        <v>44943</v>
      </c>
      <c r="F384" s="16">
        <v>45479</v>
      </c>
      <c r="G384" s="16">
        <v>46056</v>
      </c>
      <c r="H384" s="16">
        <v>47512</v>
      </c>
      <c r="I384" s="16">
        <v>48436</v>
      </c>
      <c r="J384" s="16">
        <v>49561</v>
      </c>
      <c r="K384" s="16">
        <v>51542</v>
      </c>
      <c r="L384" s="16">
        <v>52149</v>
      </c>
      <c r="M384" s="16">
        <v>52091</v>
      </c>
      <c r="N384" s="16">
        <v>51643</v>
      </c>
      <c r="O384" s="16">
        <v>50728</v>
      </c>
      <c r="P384" s="16">
        <v>60375</v>
      </c>
      <c r="Q384" s="16">
        <v>61415</v>
      </c>
      <c r="R384" s="16">
        <v>64363</v>
      </c>
      <c r="S384" s="16">
        <v>65199</v>
      </c>
      <c r="T384" s="16">
        <v>67554</v>
      </c>
      <c r="U384" s="16">
        <v>69064</v>
      </c>
      <c r="V384" s="16">
        <v>69067</v>
      </c>
      <c r="W384" s="16">
        <v>71245</v>
      </c>
      <c r="X384" s="16">
        <v>73766</v>
      </c>
      <c r="Y384" s="16">
        <v>77761</v>
      </c>
      <c r="Z384" s="25">
        <v>80992</v>
      </c>
      <c r="AA384" s="25">
        <v>83892</v>
      </c>
      <c r="AB384" s="16">
        <v>85373</v>
      </c>
      <c r="AC384" s="16">
        <v>86509</v>
      </c>
      <c r="AD384" s="16">
        <v>87034</v>
      </c>
      <c r="AE384" s="16">
        <v>88085</v>
      </c>
      <c r="AF384" s="16">
        <v>88571</v>
      </c>
      <c r="AG384" s="16">
        <v>89649</v>
      </c>
      <c r="AH384" s="16">
        <v>90778</v>
      </c>
      <c r="AI384" s="16">
        <v>91817</v>
      </c>
      <c r="AJ384" s="16">
        <v>92421</v>
      </c>
      <c r="AK384" s="16">
        <v>92962</v>
      </c>
      <c r="AL384" s="16">
        <v>93011</v>
      </c>
      <c r="AM384" s="16">
        <v>93052</v>
      </c>
      <c r="AN384" s="16">
        <v>93004</v>
      </c>
      <c r="AO384" s="16">
        <v>92960</v>
      </c>
      <c r="AP384" s="16">
        <v>92902</v>
      </c>
      <c r="AQ384" s="16">
        <v>92836</v>
      </c>
      <c r="AR384" s="16">
        <v>93022</v>
      </c>
      <c r="AS384" s="16">
        <v>92992</v>
      </c>
      <c r="AT384" s="16">
        <v>93390</v>
      </c>
      <c r="AU384" s="16">
        <v>94121</v>
      </c>
      <c r="AV384" s="16">
        <v>94266</v>
      </c>
      <c r="AW384" s="16">
        <v>94455</v>
      </c>
      <c r="AX384" s="16">
        <v>94174</v>
      </c>
      <c r="AY384" s="16">
        <v>93876</v>
      </c>
      <c r="AZ384" s="16">
        <v>93416</v>
      </c>
      <c r="BA384" s="16">
        <v>93861</v>
      </c>
      <c r="BB384" s="16">
        <v>93936</v>
      </c>
      <c r="BC384" s="16">
        <v>94269</v>
      </c>
      <c r="BD384" s="16">
        <v>94505</v>
      </c>
      <c r="BG384">
        <f t="shared" si="20"/>
        <v>20503</v>
      </c>
      <c r="BH384">
        <f t="shared" si="21"/>
        <v>23024</v>
      </c>
      <c r="BI384">
        <f t="shared" si="22"/>
        <v>361</v>
      </c>
    </row>
    <row r="385" spans="1:61" x14ac:dyDescent="0.25">
      <c r="A385" s="20" t="s">
        <v>1073</v>
      </c>
      <c r="B385" s="20">
        <f>VLOOKUP(A385,'Gebieden vanaf 1830'!$A$4:$C$1457,3,FALSE)</f>
        <v>362</v>
      </c>
      <c r="C385" s="16">
        <v>0</v>
      </c>
      <c r="D385" s="16">
        <v>0</v>
      </c>
      <c r="E385" s="16">
        <v>0</v>
      </c>
      <c r="F385" s="16">
        <v>0</v>
      </c>
      <c r="G385" s="16">
        <v>53156</v>
      </c>
      <c r="H385" s="16">
        <v>54712</v>
      </c>
      <c r="I385" s="16">
        <v>56761</v>
      </c>
      <c r="J385" s="16">
        <v>60688</v>
      </c>
      <c r="K385" s="16">
        <v>64001</v>
      </c>
      <c r="L385" s="16">
        <v>66794</v>
      </c>
      <c r="M385" s="16">
        <v>69167</v>
      </c>
      <c r="N385" s="16">
        <v>70202</v>
      </c>
      <c r="O385" s="16">
        <v>71797</v>
      </c>
      <c r="P385" s="16">
        <v>72859</v>
      </c>
      <c r="Q385" s="16">
        <v>72832</v>
      </c>
      <c r="R385" s="16">
        <v>72406</v>
      </c>
      <c r="S385" s="16">
        <v>71803</v>
      </c>
      <c r="T385" s="16">
        <v>70924</v>
      </c>
      <c r="U385" s="16">
        <v>70312</v>
      </c>
      <c r="V385" s="16">
        <v>69770</v>
      </c>
      <c r="W385" s="16">
        <v>69488</v>
      </c>
      <c r="X385" s="16">
        <v>69823</v>
      </c>
      <c r="Y385" s="16">
        <v>69745</v>
      </c>
      <c r="Z385" s="25">
        <v>68894</v>
      </c>
      <c r="AA385" s="25">
        <v>68518</v>
      </c>
      <c r="AB385" s="16">
        <v>68189</v>
      </c>
      <c r="AC385" s="16">
        <v>68090</v>
      </c>
      <c r="AD385" s="16">
        <v>68581</v>
      </c>
      <c r="AE385" s="16">
        <v>69413</v>
      </c>
      <c r="AF385" s="16">
        <v>69505</v>
      </c>
      <c r="AG385" s="16">
        <v>69982</v>
      </c>
      <c r="AH385" s="16">
        <v>70340</v>
      </c>
      <c r="AI385" s="16">
        <v>71939</v>
      </c>
      <c r="AJ385" s="16">
        <v>72923</v>
      </c>
      <c r="AK385" s="16">
        <v>74059</v>
      </c>
      <c r="AL385" s="16">
        <v>74359</v>
      </c>
      <c r="AM385" s="16">
        <v>75869</v>
      </c>
      <c r="AN385" s="16">
        <v>76822</v>
      </c>
      <c r="AO385" s="16">
        <v>77725</v>
      </c>
      <c r="AP385" s="16">
        <v>77737</v>
      </c>
      <c r="AQ385" s="16">
        <v>77623</v>
      </c>
      <c r="AR385" s="16">
        <v>77370</v>
      </c>
      <c r="AS385" s="16">
        <v>77256</v>
      </c>
      <c r="AT385" s="16">
        <v>78095</v>
      </c>
      <c r="AU385" s="16">
        <v>78866</v>
      </c>
      <c r="AV385" s="16">
        <v>79036</v>
      </c>
      <c r="AW385" s="16">
        <v>78774</v>
      </c>
      <c r="AX385" s="16">
        <v>78945</v>
      </c>
      <c r="AY385" s="16">
        <v>78980</v>
      </c>
      <c r="AZ385" s="16">
        <v>79768</v>
      </c>
      <c r="BA385" s="16">
        <v>80695</v>
      </c>
      <c r="BB385" s="16">
        <v>81796</v>
      </c>
      <c r="BC385" s="16">
        <v>83363</v>
      </c>
      <c r="BD385" s="16">
        <v>84379</v>
      </c>
      <c r="BG385">
        <f t="shared" si="20"/>
        <v>13540</v>
      </c>
      <c r="BH385">
        <f t="shared" si="21"/>
        <v>13875</v>
      </c>
      <c r="BI385">
        <f t="shared" si="22"/>
        <v>362</v>
      </c>
    </row>
    <row r="386" spans="1:61" x14ac:dyDescent="0.25">
      <c r="A386" s="20" t="s">
        <v>1074</v>
      </c>
      <c r="B386" s="20">
        <f>VLOOKUP(A386,'Gebieden vanaf 1830'!$A$4:$C$1457,3,FALSE)</f>
        <v>363</v>
      </c>
      <c r="C386" s="16">
        <v>869602</v>
      </c>
      <c r="D386" s="16">
        <v>866342</v>
      </c>
      <c r="E386" s="16">
        <v>865703</v>
      </c>
      <c r="F386" s="16">
        <v>866830</v>
      </c>
      <c r="G386" s="16">
        <v>868445</v>
      </c>
      <c r="H386" s="16">
        <v>866290</v>
      </c>
      <c r="I386" s="16">
        <v>862488</v>
      </c>
      <c r="J386" s="16">
        <v>866421</v>
      </c>
      <c r="K386" s="16">
        <v>857635</v>
      </c>
      <c r="L386" s="16">
        <v>845821</v>
      </c>
      <c r="M386" s="16">
        <v>831463</v>
      </c>
      <c r="N386" s="16">
        <v>820406</v>
      </c>
      <c r="O386" s="16">
        <v>807742</v>
      </c>
      <c r="P386" s="16">
        <v>791769</v>
      </c>
      <c r="Q386" s="16">
        <v>770805</v>
      </c>
      <c r="R386" s="16">
        <v>757958</v>
      </c>
      <c r="S386" s="16">
        <v>751156</v>
      </c>
      <c r="T386" s="16">
        <v>738441</v>
      </c>
      <c r="U386" s="16">
        <v>728746</v>
      </c>
      <c r="V386" s="16">
        <v>718577</v>
      </c>
      <c r="W386" s="16">
        <v>716919</v>
      </c>
      <c r="X386" s="16">
        <v>712294</v>
      </c>
      <c r="Y386" s="16">
        <v>700759</v>
      </c>
      <c r="Z386" s="25">
        <v>687397</v>
      </c>
      <c r="AA386" s="25">
        <v>676439</v>
      </c>
      <c r="AB386" s="16">
        <v>675579</v>
      </c>
      <c r="AC386" s="16">
        <v>679140</v>
      </c>
      <c r="AD386" s="16">
        <v>682702</v>
      </c>
      <c r="AE386" s="16">
        <v>691738</v>
      </c>
      <c r="AF386" s="16">
        <v>694680</v>
      </c>
      <c r="AG386" s="16">
        <v>695162</v>
      </c>
      <c r="AH386" s="16">
        <v>702444</v>
      </c>
      <c r="AI386" s="16">
        <v>713407</v>
      </c>
      <c r="AJ386" s="16">
        <v>719856</v>
      </c>
      <c r="AK386" s="16">
        <v>724096</v>
      </c>
      <c r="AL386" s="16">
        <v>722230</v>
      </c>
      <c r="AM386" s="16">
        <v>718119</v>
      </c>
      <c r="AN386" s="16">
        <v>715148</v>
      </c>
      <c r="AO386" s="16">
        <v>718151</v>
      </c>
      <c r="AP386" s="16">
        <v>727053</v>
      </c>
      <c r="AQ386" s="16">
        <v>731288</v>
      </c>
      <c r="AR386" s="16">
        <v>734594</v>
      </c>
      <c r="AS386" s="16">
        <v>735526</v>
      </c>
      <c r="AT386" s="16">
        <v>736562</v>
      </c>
      <c r="AU386" s="16">
        <v>739104</v>
      </c>
      <c r="AV386" s="16">
        <v>742783</v>
      </c>
      <c r="AW386" s="16">
        <v>743079</v>
      </c>
      <c r="AX386" s="16">
        <v>742884</v>
      </c>
      <c r="AY386" s="16">
        <v>747093</v>
      </c>
      <c r="AZ386" s="16">
        <v>755605</v>
      </c>
      <c r="BA386" s="16">
        <v>767457</v>
      </c>
      <c r="BB386" s="16">
        <v>779808</v>
      </c>
      <c r="BC386" s="16">
        <v>790110</v>
      </c>
      <c r="BD386" s="16">
        <v>799278</v>
      </c>
      <c r="BG386">
        <f t="shared" si="20"/>
        <v>77816</v>
      </c>
      <c r="BH386">
        <f t="shared" si="21"/>
        <v>73191</v>
      </c>
      <c r="BI386">
        <f t="shared" si="22"/>
        <v>363</v>
      </c>
    </row>
    <row r="387" spans="1:61" x14ac:dyDescent="0.25">
      <c r="A387" s="20" t="s">
        <v>1075</v>
      </c>
      <c r="B387" s="20">
        <f>VLOOKUP(A387,'Gebieden vanaf 1830'!$A$4:$C$1457,3,FALSE)</f>
        <v>364</v>
      </c>
      <c r="C387" s="16">
        <v>4295</v>
      </c>
      <c r="D387" s="16">
        <v>4310</v>
      </c>
      <c r="E387" s="16">
        <v>4310</v>
      </c>
      <c r="F387" s="16">
        <v>4330</v>
      </c>
      <c r="G387" s="16">
        <v>4355</v>
      </c>
      <c r="H387" s="16">
        <v>4354</v>
      </c>
      <c r="I387" s="16">
        <v>4440</v>
      </c>
      <c r="J387" s="16">
        <v>4522</v>
      </c>
      <c r="K387" s="16">
        <v>4566</v>
      </c>
      <c r="L387" s="16">
        <v>4565</v>
      </c>
      <c r="M387" s="16">
        <v>4602</v>
      </c>
      <c r="N387" s="16">
        <v>4620</v>
      </c>
      <c r="O387" s="16">
        <v>4804</v>
      </c>
      <c r="P387" s="16">
        <v>5054</v>
      </c>
      <c r="Q387" s="16">
        <v>5171</v>
      </c>
      <c r="R387" s="16">
        <v>5187</v>
      </c>
      <c r="S387" s="16">
        <v>5301</v>
      </c>
      <c r="T387" s="16">
        <v>5332</v>
      </c>
      <c r="U387" s="16">
        <v>5327</v>
      </c>
      <c r="V387" s="16">
        <v>5502</v>
      </c>
      <c r="W387" s="16">
        <v>5632</v>
      </c>
      <c r="X387" s="16">
        <v>5687</v>
      </c>
      <c r="Y387" s="16">
        <v>5815</v>
      </c>
      <c r="Z387" s="25">
        <v>5827</v>
      </c>
      <c r="AA387" s="25">
        <v>5836</v>
      </c>
      <c r="AB387" s="16">
        <v>5851</v>
      </c>
      <c r="AC387" s="16">
        <v>5820</v>
      </c>
      <c r="AD387" s="16">
        <v>5821</v>
      </c>
      <c r="AE387" s="16">
        <v>5842</v>
      </c>
      <c r="AF387" s="16">
        <v>5830</v>
      </c>
      <c r="AG387" s="16">
        <v>5899</v>
      </c>
      <c r="AH387" s="16">
        <v>5935</v>
      </c>
      <c r="AI387" s="16">
        <v>5946</v>
      </c>
      <c r="AJ387" s="16">
        <v>6026</v>
      </c>
      <c r="AK387" s="16">
        <v>6165</v>
      </c>
      <c r="AL387" s="16">
        <v>6200</v>
      </c>
      <c r="AM387" s="16">
        <v>6252</v>
      </c>
      <c r="AN387" s="16">
        <v>6259</v>
      </c>
      <c r="AO387" s="16">
        <v>6338</v>
      </c>
      <c r="AP387" s="16">
        <v>6401</v>
      </c>
      <c r="AQ387" s="16">
        <v>6368</v>
      </c>
      <c r="AR387" s="16">
        <v>6377</v>
      </c>
      <c r="AS387" s="16">
        <v>6418</v>
      </c>
      <c r="AT387" s="16">
        <v>6390</v>
      </c>
      <c r="AU387" s="16">
        <v>6423</v>
      </c>
      <c r="AV387" s="16">
        <v>6425</v>
      </c>
      <c r="AW387" s="16">
        <v>6470</v>
      </c>
      <c r="AX387" s="16">
        <v>6593</v>
      </c>
      <c r="AY387" s="16">
        <v>6581</v>
      </c>
      <c r="AZ387" s="16">
        <v>6495</v>
      </c>
      <c r="BA387" s="16">
        <v>6504</v>
      </c>
      <c r="BB387" s="16">
        <v>0</v>
      </c>
      <c r="BC387" s="16">
        <v>0</v>
      </c>
      <c r="BD387" s="16">
        <v>0</v>
      </c>
      <c r="BG387">
        <f t="shared" si="20"/>
        <v>-5687</v>
      </c>
      <c r="BH387">
        <f t="shared" si="21"/>
        <v>-5632</v>
      </c>
      <c r="BI387">
        <f t="shared" si="22"/>
        <v>364</v>
      </c>
    </row>
    <row r="388" spans="1:61" x14ac:dyDescent="0.25">
      <c r="A388" s="20" t="s">
        <v>1076</v>
      </c>
      <c r="B388" s="20">
        <f>VLOOKUP(A388,'Gebieden vanaf 1830'!$A$4:$C$1457,3,FALSE)</f>
        <v>365</v>
      </c>
      <c r="C388" s="16">
        <v>0</v>
      </c>
      <c r="D388" s="16">
        <v>0</v>
      </c>
      <c r="E388" s="16">
        <v>0</v>
      </c>
      <c r="F388" s="16">
        <v>0</v>
      </c>
      <c r="G388" s="16">
        <v>0</v>
      </c>
      <c r="H388" s="16">
        <v>0</v>
      </c>
      <c r="I388" s="16">
        <v>0</v>
      </c>
      <c r="J388" s="16">
        <v>0</v>
      </c>
      <c r="K388" s="16">
        <v>0</v>
      </c>
      <c r="L388" s="16">
        <v>0</v>
      </c>
      <c r="M388" s="16">
        <v>0</v>
      </c>
      <c r="N388" s="16">
        <v>4042</v>
      </c>
      <c r="O388" s="16">
        <v>4381</v>
      </c>
      <c r="P388" s="16">
        <v>4743</v>
      </c>
      <c r="Q388" s="16">
        <v>4834</v>
      </c>
      <c r="R388" s="16">
        <v>4878</v>
      </c>
      <c r="S388" s="16">
        <v>5138</v>
      </c>
      <c r="T388" s="16">
        <v>5166</v>
      </c>
      <c r="U388" s="16">
        <v>5083</v>
      </c>
      <c r="V388" s="16">
        <v>5097</v>
      </c>
      <c r="W388" s="16">
        <v>5138</v>
      </c>
      <c r="X388" s="16">
        <v>5243</v>
      </c>
      <c r="Y388" s="16">
        <v>5241</v>
      </c>
      <c r="Z388" s="25">
        <v>5283</v>
      </c>
      <c r="AA388" s="25">
        <v>5322</v>
      </c>
      <c r="AB388" s="16">
        <v>5352</v>
      </c>
      <c r="AC388" s="16">
        <v>5372</v>
      </c>
      <c r="AD388" s="16">
        <v>5345</v>
      </c>
      <c r="AE388" s="16">
        <v>5411</v>
      </c>
      <c r="AF388" s="16">
        <v>5455</v>
      </c>
      <c r="AG388" s="16">
        <v>5488</v>
      </c>
      <c r="AH388" s="16">
        <v>5500</v>
      </c>
      <c r="AI388" s="16">
        <v>5481</v>
      </c>
      <c r="AJ388" s="16">
        <v>5968</v>
      </c>
      <c r="AK388" s="16">
        <v>6004</v>
      </c>
      <c r="AL388" s="16">
        <v>6071</v>
      </c>
      <c r="AM388" s="16">
        <v>6107</v>
      </c>
      <c r="AN388" s="16">
        <v>6112</v>
      </c>
      <c r="AO388" s="16">
        <v>6188</v>
      </c>
      <c r="AP388" s="16">
        <v>6246</v>
      </c>
      <c r="AQ388" s="16">
        <v>6301</v>
      </c>
      <c r="AR388" s="16">
        <v>6402</v>
      </c>
      <c r="AS388" s="16">
        <v>6386</v>
      </c>
      <c r="AT388" s="16">
        <v>6345</v>
      </c>
      <c r="AU388" s="16">
        <v>6486</v>
      </c>
      <c r="AV388" s="16">
        <v>6537</v>
      </c>
      <c r="AW388" s="16">
        <v>6579</v>
      </c>
      <c r="AX388" s="16">
        <v>6591</v>
      </c>
      <c r="AY388" s="16">
        <v>6539</v>
      </c>
      <c r="AZ388" s="16">
        <v>6465</v>
      </c>
      <c r="BA388" s="16">
        <v>6489</v>
      </c>
      <c r="BB388" s="16">
        <v>6483</v>
      </c>
      <c r="BC388" s="16">
        <v>6436</v>
      </c>
      <c r="BD388" s="16">
        <v>6429</v>
      </c>
      <c r="BG388">
        <f t="shared" si="20"/>
        <v>1193</v>
      </c>
      <c r="BH388">
        <f t="shared" si="21"/>
        <v>1298</v>
      </c>
      <c r="BI388">
        <f t="shared" si="22"/>
        <v>365</v>
      </c>
    </row>
    <row r="389" spans="1:61" x14ac:dyDescent="0.25">
      <c r="A389" s="20" t="s">
        <v>1077</v>
      </c>
      <c r="B389" s="20">
        <f>VLOOKUP(A389,'Gebieden vanaf 1830'!$A$4:$C$1457,3,FALSE)</f>
        <v>366</v>
      </c>
      <c r="C389" s="16">
        <v>7216</v>
      </c>
      <c r="D389" s="16">
        <v>7186</v>
      </c>
      <c r="E389" s="16">
        <v>7303</v>
      </c>
      <c r="F389" s="16">
        <v>7270</v>
      </c>
      <c r="G389" s="16">
        <v>7258</v>
      </c>
      <c r="H389" s="16">
        <v>7335</v>
      </c>
      <c r="I389" s="16">
        <v>7337</v>
      </c>
      <c r="J389" s="16">
        <v>7348</v>
      </c>
      <c r="K389" s="16">
        <v>7344</v>
      </c>
      <c r="L389" s="16">
        <v>7543</v>
      </c>
      <c r="M389" s="16">
        <v>7544</v>
      </c>
      <c r="N389" s="16">
        <v>7577</v>
      </c>
      <c r="O389" s="16">
        <v>8008</v>
      </c>
      <c r="P389" s="16">
        <v>8351</v>
      </c>
      <c r="Q389" s="16">
        <v>8822</v>
      </c>
      <c r="R389" s="16">
        <v>9221</v>
      </c>
      <c r="S389" s="16">
        <v>9652</v>
      </c>
      <c r="T389" s="16">
        <v>9802</v>
      </c>
      <c r="U389" s="16">
        <v>10032</v>
      </c>
      <c r="V389" s="16">
        <v>10112</v>
      </c>
      <c r="W389" s="16">
        <v>10082</v>
      </c>
      <c r="X389" s="16">
        <v>10099</v>
      </c>
      <c r="Y389" s="16">
        <v>10228</v>
      </c>
      <c r="Z389" s="25">
        <v>10339</v>
      </c>
      <c r="AA389" s="25">
        <v>10371</v>
      </c>
      <c r="AB389" s="16">
        <v>10378</v>
      </c>
      <c r="AC389" s="16">
        <v>10366</v>
      </c>
      <c r="AD389" s="16">
        <v>10316</v>
      </c>
      <c r="AE389" s="16">
        <v>10435</v>
      </c>
      <c r="AF389" s="16">
        <v>10562</v>
      </c>
      <c r="AG389" s="16">
        <v>12480</v>
      </c>
      <c r="AH389" s="16">
        <v>12537</v>
      </c>
      <c r="AI389" s="16">
        <v>12613</v>
      </c>
      <c r="AJ389" s="16">
        <v>12660</v>
      </c>
      <c r="AK389" s="16">
        <v>12706</v>
      </c>
      <c r="AL389" s="16">
        <v>13062</v>
      </c>
      <c r="AM389" s="16">
        <v>13361</v>
      </c>
      <c r="AN389" s="16">
        <v>13527</v>
      </c>
      <c r="AO389" s="16">
        <v>13483</v>
      </c>
      <c r="AP389" s="16">
        <v>13670</v>
      </c>
      <c r="AQ389" s="16">
        <v>13851</v>
      </c>
      <c r="AR389" s="16">
        <v>13930</v>
      </c>
      <c r="AS389" s="16">
        <v>13981</v>
      </c>
      <c r="AT389" s="16">
        <v>13940</v>
      </c>
      <c r="AU389" s="16">
        <v>13953</v>
      </c>
      <c r="AV389" s="16">
        <v>13960</v>
      </c>
      <c r="AW389" s="16">
        <v>14022</v>
      </c>
      <c r="AX389" s="16">
        <v>14009</v>
      </c>
      <c r="AY389" s="16">
        <v>14123</v>
      </c>
      <c r="AZ389" s="16">
        <v>14155</v>
      </c>
      <c r="BA389" s="16">
        <v>14234</v>
      </c>
      <c r="BB389" s="16">
        <v>14260</v>
      </c>
      <c r="BC389" s="16">
        <v>0</v>
      </c>
      <c r="BD389" s="16">
        <v>0</v>
      </c>
      <c r="BG389">
        <f t="shared" si="20"/>
        <v>-10099</v>
      </c>
      <c r="BH389">
        <f t="shared" si="21"/>
        <v>-10082</v>
      </c>
      <c r="BI389">
        <f t="shared" si="22"/>
        <v>366</v>
      </c>
    </row>
    <row r="390" spans="1:61" x14ac:dyDescent="0.25">
      <c r="A390" s="20" t="s">
        <v>588</v>
      </c>
      <c r="B390" s="20">
        <f>VLOOKUP(A390,'Gebieden vanaf 1830'!$A$4:$C$1457,3,FALSE)</f>
        <v>367</v>
      </c>
      <c r="C390" s="16">
        <v>7117</v>
      </c>
      <c r="D390" s="16">
        <v>7159</v>
      </c>
      <c r="E390" s="16">
        <v>7222</v>
      </c>
      <c r="F390" s="16">
        <v>7382</v>
      </c>
      <c r="G390" s="16">
        <v>7818</v>
      </c>
      <c r="H390" s="16">
        <v>8040</v>
      </c>
      <c r="I390" s="16">
        <v>7365</v>
      </c>
      <c r="J390" s="16">
        <v>7477</v>
      </c>
      <c r="K390" s="16">
        <v>7573</v>
      </c>
      <c r="L390" s="16">
        <v>7648</v>
      </c>
      <c r="M390" s="16">
        <v>7847</v>
      </c>
      <c r="N390" s="16">
        <v>8117</v>
      </c>
      <c r="O390" s="16">
        <v>8335</v>
      </c>
      <c r="P390" s="16">
        <v>8562</v>
      </c>
      <c r="Q390" s="16">
        <v>0</v>
      </c>
      <c r="R390" s="16">
        <v>0</v>
      </c>
      <c r="S390" s="16">
        <v>0</v>
      </c>
      <c r="T390" s="16">
        <v>0</v>
      </c>
      <c r="U390" s="16">
        <v>0</v>
      </c>
      <c r="V390" s="16">
        <v>0</v>
      </c>
      <c r="W390" s="16">
        <v>0</v>
      </c>
      <c r="X390" s="16">
        <v>0</v>
      </c>
      <c r="Y390" s="16">
        <v>0</v>
      </c>
      <c r="Z390" s="25">
        <v>0</v>
      </c>
      <c r="AA390" s="25">
        <v>0</v>
      </c>
      <c r="AB390" s="16">
        <v>0</v>
      </c>
      <c r="AC390" s="16">
        <v>0</v>
      </c>
      <c r="AD390" s="16">
        <v>0</v>
      </c>
      <c r="AE390" s="16">
        <v>0</v>
      </c>
      <c r="AF390" s="16">
        <v>0</v>
      </c>
      <c r="AG390" s="16">
        <v>0</v>
      </c>
      <c r="AH390" s="16">
        <v>0</v>
      </c>
      <c r="AI390" s="16">
        <v>0</v>
      </c>
      <c r="AJ390" s="16">
        <v>0</v>
      </c>
      <c r="AK390" s="16">
        <v>0</v>
      </c>
      <c r="AL390" s="16">
        <v>0</v>
      </c>
      <c r="AM390" s="16">
        <v>0</v>
      </c>
      <c r="AN390" s="16">
        <v>0</v>
      </c>
      <c r="AO390" s="16">
        <v>0</v>
      </c>
      <c r="AP390" s="16">
        <v>0</v>
      </c>
      <c r="AQ390" s="16">
        <v>0</v>
      </c>
      <c r="AR390" s="16">
        <v>0</v>
      </c>
      <c r="AS390" s="16">
        <v>0</v>
      </c>
      <c r="AT390" s="16">
        <v>0</v>
      </c>
      <c r="AU390" s="16">
        <v>0</v>
      </c>
      <c r="AV390" s="16">
        <v>0</v>
      </c>
      <c r="AW390" s="16">
        <v>0</v>
      </c>
      <c r="AX390" s="16">
        <v>0</v>
      </c>
      <c r="AY390" s="16">
        <v>0</v>
      </c>
      <c r="AZ390" s="16">
        <v>0</v>
      </c>
      <c r="BA390" s="16">
        <v>0</v>
      </c>
      <c r="BB390" s="16">
        <v>0</v>
      </c>
      <c r="BC390" s="16">
        <v>0</v>
      </c>
      <c r="BD390" s="16">
        <v>0</v>
      </c>
      <c r="BG390">
        <f t="shared" si="20"/>
        <v>0</v>
      </c>
      <c r="BH390">
        <f t="shared" si="21"/>
        <v>0</v>
      </c>
      <c r="BI390">
        <f t="shared" si="22"/>
        <v>367</v>
      </c>
    </row>
    <row r="391" spans="1:61" x14ac:dyDescent="0.25">
      <c r="A391" s="20" t="s">
        <v>553</v>
      </c>
      <c r="B391" s="20">
        <f>VLOOKUP(A391,'Gebieden vanaf 1830'!$A$4:$C$1457,3,FALSE)</f>
        <v>368</v>
      </c>
      <c r="C391" s="16">
        <v>1686</v>
      </c>
      <c r="D391" s="16">
        <v>1689</v>
      </c>
      <c r="E391" s="16">
        <v>1684</v>
      </c>
      <c r="F391" s="16">
        <v>1696</v>
      </c>
      <c r="G391" s="16">
        <v>1716</v>
      </c>
      <c r="H391" s="16">
        <v>1733</v>
      </c>
      <c r="I391" s="16">
        <v>1766</v>
      </c>
      <c r="J391" s="16">
        <v>1763</v>
      </c>
      <c r="K391" s="16">
        <v>1736</v>
      </c>
      <c r="L391" s="16">
        <v>1848</v>
      </c>
      <c r="M391" s="16">
        <v>2042</v>
      </c>
      <c r="N391" s="16">
        <v>2281</v>
      </c>
      <c r="O391" s="16">
        <v>2330</v>
      </c>
      <c r="P391" s="16">
        <v>2387</v>
      </c>
      <c r="Q391" s="16">
        <v>2447</v>
      </c>
      <c r="R391" s="16">
        <v>2521</v>
      </c>
      <c r="S391" s="16">
        <v>2646</v>
      </c>
      <c r="T391" s="16">
        <v>2740</v>
      </c>
      <c r="U391" s="16">
        <v>2764</v>
      </c>
      <c r="V391" s="16">
        <v>0</v>
      </c>
      <c r="W391" s="16">
        <v>0</v>
      </c>
      <c r="X391" s="16">
        <v>0</v>
      </c>
      <c r="Y391" s="16">
        <v>0</v>
      </c>
      <c r="Z391" s="25">
        <v>0</v>
      </c>
      <c r="AA391" s="25">
        <v>0</v>
      </c>
      <c r="AB391" s="16">
        <v>0</v>
      </c>
      <c r="AC391" s="16">
        <v>0</v>
      </c>
      <c r="AD391" s="16">
        <v>0</v>
      </c>
      <c r="AE391" s="16">
        <v>0</v>
      </c>
      <c r="AF391" s="16">
        <v>0</v>
      </c>
      <c r="AG391" s="16">
        <v>0</v>
      </c>
      <c r="AH391" s="16">
        <v>0</v>
      </c>
      <c r="AI391" s="16">
        <v>0</v>
      </c>
      <c r="AJ391" s="16">
        <v>0</v>
      </c>
      <c r="AK391" s="16">
        <v>0</v>
      </c>
      <c r="AL391" s="16">
        <v>0</v>
      </c>
      <c r="AM391" s="16">
        <v>0</v>
      </c>
      <c r="AN391" s="16">
        <v>0</v>
      </c>
      <c r="AO391" s="16">
        <v>0</v>
      </c>
      <c r="AP391" s="16">
        <v>0</v>
      </c>
      <c r="AQ391" s="16">
        <v>0</v>
      </c>
      <c r="AR391" s="16">
        <v>0</v>
      </c>
      <c r="AS391" s="16">
        <v>0</v>
      </c>
      <c r="AT391" s="16">
        <v>0</v>
      </c>
      <c r="AU391" s="16">
        <v>0</v>
      </c>
      <c r="AV391" s="16">
        <v>0</v>
      </c>
      <c r="AW391" s="16">
        <v>0</v>
      </c>
      <c r="AX391" s="16">
        <v>0</v>
      </c>
      <c r="AY391" s="16">
        <v>0</v>
      </c>
      <c r="AZ391" s="16">
        <v>0</v>
      </c>
      <c r="BA391" s="16">
        <v>0</v>
      </c>
      <c r="BB391" s="16">
        <v>0</v>
      </c>
      <c r="BC391" s="16">
        <v>0</v>
      </c>
      <c r="BD391" s="16">
        <v>0</v>
      </c>
      <c r="BG391">
        <f t="shared" si="20"/>
        <v>0</v>
      </c>
      <c r="BH391">
        <f t="shared" si="21"/>
        <v>0</v>
      </c>
      <c r="BI391">
        <f t="shared" si="22"/>
        <v>368</v>
      </c>
    </row>
    <row r="392" spans="1:61" x14ac:dyDescent="0.25">
      <c r="A392" s="20" t="s">
        <v>346</v>
      </c>
      <c r="B392" s="20">
        <f>VLOOKUP(A392,'Gebieden vanaf 1830'!$A$4:$C$1457,3,FALSE)</f>
        <v>369</v>
      </c>
      <c r="C392" s="16">
        <v>1943</v>
      </c>
      <c r="D392" s="16">
        <v>1918</v>
      </c>
      <c r="E392" s="16">
        <v>1905</v>
      </c>
      <c r="F392" s="16">
        <v>1926</v>
      </c>
      <c r="G392" s="16">
        <v>1896</v>
      </c>
      <c r="H392" s="16">
        <v>1943</v>
      </c>
      <c r="I392" s="16">
        <v>1927</v>
      </c>
      <c r="J392" s="16">
        <v>1898</v>
      </c>
      <c r="K392" s="16">
        <v>1961</v>
      </c>
      <c r="L392" s="16">
        <v>1934</v>
      </c>
      <c r="M392" s="16">
        <v>1899</v>
      </c>
      <c r="N392" s="16">
        <v>3405</v>
      </c>
      <c r="O392" s="16">
        <v>3516</v>
      </c>
      <c r="P392" s="16">
        <v>3594</v>
      </c>
      <c r="Q392" s="16">
        <v>3613</v>
      </c>
      <c r="R392" s="16">
        <v>3604</v>
      </c>
      <c r="S392" s="16">
        <v>3633</v>
      </c>
      <c r="T392" s="16">
        <v>3631</v>
      </c>
      <c r="U392" s="16">
        <v>3663</v>
      </c>
      <c r="V392" s="16">
        <v>3727</v>
      </c>
      <c r="W392" s="16">
        <v>3722</v>
      </c>
      <c r="X392" s="16">
        <v>3764</v>
      </c>
      <c r="Y392" s="16">
        <v>3835</v>
      </c>
      <c r="Z392" s="25">
        <v>3863</v>
      </c>
      <c r="AA392" s="25">
        <v>3978</v>
      </c>
      <c r="AB392" s="16">
        <v>3943</v>
      </c>
      <c r="AC392" s="16">
        <v>4020</v>
      </c>
      <c r="AD392" s="16">
        <v>3975</v>
      </c>
      <c r="AE392" s="16">
        <v>3977</v>
      </c>
      <c r="AF392" s="16">
        <v>3995</v>
      </c>
      <c r="AG392" s="16">
        <v>0</v>
      </c>
      <c r="AH392" s="16">
        <v>0</v>
      </c>
      <c r="AI392" s="16">
        <v>0</v>
      </c>
      <c r="AJ392" s="16">
        <v>0</v>
      </c>
      <c r="AK392" s="16">
        <v>0</v>
      </c>
      <c r="AL392" s="16">
        <v>0</v>
      </c>
      <c r="AM392" s="16">
        <v>0</v>
      </c>
      <c r="AN392" s="16">
        <v>0</v>
      </c>
      <c r="AO392" s="16">
        <v>0</v>
      </c>
      <c r="AP392" s="16">
        <v>0</v>
      </c>
      <c r="AQ392" s="16">
        <v>0</v>
      </c>
      <c r="AR392" s="16">
        <v>0</v>
      </c>
      <c r="AS392" s="16">
        <v>0</v>
      </c>
      <c r="AT392" s="16">
        <v>0</v>
      </c>
      <c r="AU392" s="16">
        <v>0</v>
      </c>
      <c r="AV392" s="16">
        <v>0</v>
      </c>
      <c r="AW392" s="16">
        <v>0</v>
      </c>
      <c r="AX392" s="16">
        <v>0</v>
      </c>
      <c r="AY392" s="16">
        <v>0</v>
      </c>
      <c r="AZ392" s="16">
        <v>0</v>
      </c>
      <c r="BA392" s="16">
        <v>0</v>
      </c>
      <c r="BB392" s="16">
        <v>0</v>
      </c>
      <c r="BC392" s="16">
        <v>0</v>
      </c>
      <c r="BD392" s="16">
        <v>0</v>
      </c>
      <c r="BG392">
        <f t="shared" si="20"/>
        <v>-3764</v>
      </c>
      <c r="BH392">
        <f t="shared" si="21"/>
        <v>-3722</v>
      </c>
      <c r="BI392">
        <f t="shared" si="22"/>
        <v>369</v>
      </c>
    </row>
    <row r="393" spans="1:61" x14ac:dyDescent="0.25">
      <c r="A393" s="20" t="s">
        <v>1078</v>
      </c>
      <c r="B393" s="20">
        <f>VLOOKUP(A393,'Gebieden vanaf 1830'!$A$4:$C$1457,3,FALSE)</f>
        <v>370</v>
      </c>
      <c r="C393" s="16">
        <v>6695</v>
      </c>
      <c r="D393" s="16">
        <v>6762</v>
      </c>
      <c r="E393" s="16">
        <v>6729</v>
      </c>
      <c r="F393" s="16">
        <v>6795</v>
      </c>
      <c r="G393" s="16">
        <v>6863</v>
      </c>
      <c r="H393" s="16">
        <v>6898</v>
      </c>
      <c r="I393" s="16">
        <v>6895</v>
      </c>
      <c r="J393" s="16">
        <v>6957</v>
      </c>
      <c r="K393" s="16">
        <v>6988</v>
      </c>
      <c r="L393" s="16">
        <v>7100</v>
      </c>
      <c r="M393" s="16">
        <v>7280</v>
      </c>
      <c r="N393" s="16">
        <v>7397</v>
      </c>
      <c r="O393" s="16">
        <v>7483</v>
      </c>
      <c r="P393" s="16">
        <v>7472</v>
      </c>
      <c r="Q393" s="16">
        <v>7540</v>
      </c>
      <c r="R393" s="16">
        <v>7796</v>
      </c>
      <c r="S393" s="16">
        <v>7747</v>
      </c>
      <c r="T393" s="16">
        <v>7772</v>
      </c>
      <c r="U393" s="16">
        <v>7775</v>
      </c>
      <c r="V393" s="16">
        <v>7720</v>
      </c>
      <c r="W393" s="16">
        <v>7704</v>
      </c>
      <c r="X393" s="16">
        <v>7718</v>
      </c>
      <c r="Y393" s="16">
        <v>7727</v>
      </c>
      <c r="Z393" s="25">
        <v>7684</v>
      </c>
      <c r="AA393" s="25">
        <v>7714</v>
      </c>
      <c r="AB393" s="16">
        <v>7711</v>
      </c>
      <c r="AC393" s="16">
        <v>7715</v>
      </c>
      <c r="AD393" s="16">
        <v>7647</v>
      </c>
      <c r="AE393" s="16">
        <v>7635</v>
      </c>
      <c r="AF393" s="16">
        <v>7676</v>
      </c>
      <c r="AG393" s="16">
        <v>7647</v>
      </c>
      <c r="AH393" s="16">
        <v>7718</v>
      </c>
      <c r="AI393" s="16">
        <v>7873</v>
      </c>
      <c r="AJ393" s="16">
        <v>7933</v>
      </c>
      <c r="AK393" s="16">
        <v>7957</v>
      </c>
      <c r="AL393" s="16">
        <v>8055</v>
      </c>
      <c r="AM393" s="16">
        <v>8167</v>
      </c>
      <c r="AN393" s="16">
        <v>8278</v>
      </c>
      <c r="AO393" s="16">
        <v>8303</v>
      </c>
      <c r="AP393" s="16">
        <v>8364</v>
      </c>
      <c r="AQ393" s="16">
        <v>8412</v>
      </c>
      <c r="AR393" s="16">
        <v>8451</v>
      </c>
      <c r="AS393" s="16">
        <v>8583</v>
      </c>
      <c r="AT393" s="16">
        <v>8536</v>
      </c>
      <c r="AU393" s="16">
        <v>8541</v>
      </c>
      <c r="AV393" s="16">
        <v>8524</v>
      </c>
      <c r="AW393" s="16">
        <v>8515</v>
      </c>
      <c r="AX393" s="16">
        <v>8476</v>
      </c>
      <c r="AY393" s="16">
        <v>8474</v>
      </c>
      <c r="AZ393" s="16">
        <v>8564</v>
      </c>
      <c r="BA393" s="16">
        <v>8584</v>
      </c>
      <c r="BB393" s="16">
        <v>8573</v>
      </c>
      <c r="BC393" s="16">
        <v>8719</v>
      </c>
      <c r="BD393" s="16">
        <v>8785</v>
      </c>
      <c r="BG393">
        <f t="shared" si="20"/>
        <v>1001</v>
      </c>
      <c r="BH393">
        <f t="shared" si="21"/>
        <v>1015</v>
      </c>
      <c r="BI393">
        <f t="shared" si="22"/>
        <v>370</v>
      </c>
    </row>
    <row r="394" spans="1:61" x14ac:dyDescent="0.25">
      <c r="A394" s="20" t="s">
        <v>692</v>
      </c>
      <c r="B394" s="20">
        <f>VLOOKUP(A394,'Gebieden vanaf 1830'!$A$4:$C$1457,3,FALSE)</f>
        <v>371</v>
      </c>
      <c r="C394" s="16">
        <v>480</v>
      </c>
      <c r="D394" s="16">
        <v>483</v>
      </c>
      <c r="E394" s="16">
        <v>493</v>
      </c>
      <c r="F394" s="16">
        <v>492</v>
      </c>
      <c r="G394" s="16">
        <v>486</v>
      </c>
      <c r="H394" s="16">
        <v>478</v>
      </c>
      <c r="I394" s="16">
        <v>490</v>
      </c>
      <c r="J394" s="16">
        <v>493</v>
      </c>
      <c r="K394" s="16">
        <v>501</v>
      </c>
      <c r="L394" s="16">
        <v>489</v>
      </c>
      <c r="M394" s="16">
        <v>505</v>
      </c>
      <c r="N394" s="16">
        <v>0</v>
      </c>
      <c r="O394" s="16">
        <v>0</v>
      </c>
      <c r="P394" s="16">
        <v>0</v>
      </c>
      <c r="Q394" s="16">
        <v>0</v>
      </c>
      <c r="R394" s="16">
        <v>0</v>
      </c>
      <c r="S394" s="16">
        <v>0</v>
      </c>
      <c r="T394" s="16">
        <v>0</v>
      </c>
      <c r="U394" s="16">
        <v>0</v>
      </c>
      <c r="V394" s="16">
        <v>0</v>
      </c>
      <c r="W394" s="16">
        <v>0</v>
      </c>
      <c r="X394" s="16">
        <v>0</v>
      </c>
      <c r="Y394" s="16">
        <v>0</v>
      </c>
      <c r="Z394" s="25">
        <v>0</v>
      </c>
      <c r="AA394" s="25">
        <v>0</v>
      </c>
      <c r="AB394" s="16">
        <v>0</v>
      </c>
      <c r="AC394" s="16">
        <v>0</v>
      </c>
      <c r="AD394" s="16">
        <v>0</v>
      </c>
      <c r="AE394" s="16">
        <v>0</v>
      </c>
      <c r="AF394" s="16">
        <v>0</v>
      </c>
      <c r="AG394" s="16">
        <v>0</v>
      </c>
      <c r="AH394" s="16">
        <v>0</v>
      </c>
      <c r="AI394" s="16">
        <v>0</v>
      </c>
      <c r="AJ394" s="16">
        <v>0</v>
      </c>
      <c r="AK394" s="16">
        <v>0</v>
      </c>
      <c r="AL394" s="16">
        <v>0</v>
      </c>
      <c r="AM394" s="16">
        <v>0</v>
      </c>
      <c r="AN394" s="16">
        <v>0</v>
      </c>
      <c r="AO394" s="16">
        <v>0</v>
      </c>
      <c r="AP394" s="16">
        <v>0</v>
      </c>
      <c r="AQ394" s="16">
        <v>0</v>
      </c>
      <c r="AR394" s="16">
        <v>0</v>
      </c>
      <c r="AS394" s="16">
        <v>0</v>
      </c>
      <c r="AT394" s="16">
        <v>0</v>
      </c>
      <c r="AU394" s="16">
        <v>0</v>
      </c>
      <c r="AV394" s="16">
        <v>0</v>
      </c>
      <c r="AW394" s="16">
        <v>0</v>
      </c>
      <c r="AX394" s="16">
        <v>0</v>
      </c>
      <c r="AY394" s="16">
        <v>0</v>
      </c>
      <c r="AZ394" s="16">
        <v>0</v>
      </c>
      <c r="BA394" s="16">
        <v>0</v>
      </c>
      <c r="BB394" s="16">
        <v>0</v>
      </c>
      <c r="BC394" s="16">
        <v>0</v>
      </c>
      <c r="BD394" s="16">
        <v>0</v>
      </c>
      <c r="BG394">
        <f t="shared" si="20"/>
        <v>0</v>
      </c>
      <c r="BH394">
        <f t="shared" si="21"/>
        <v>0</v>
      </c>
      <c r="BI394">
        <f t="shared" si="22"/>
        <v>371</v>
      </c>
    </row>
    <row r="395" spans="1:61" x14ac:dyDescent="0.25">
      <c r="A395" s="20" t="s">
        <v>887</v>
      </c>
      <c r="B395" s="20">
        <f>VLOOKUP(A395,'Gebieden vanaf 1830'!$A$4:$C$1457,3,FALSE)</f>
        <v>372</v>
      </c>
      <c r="C395" s="16">
        <v>4118</v>
      </c>
      <c r="D395" s="16">
        <v>4613</v>
      </c>
      <c r="E395" s="16">
        <v>5066</v>
      </c>
      <c r="F395" s="16">
        <v>5110</v>
      </c>
      <c r="G395" s="16">
        <v>5157</v>
      </c>
      <c r="H395" s="16">
        <v>5209</v>
      </c>
      <c r="I395" s="16">
        <v>5218</v>
      </c>
      <c r="J395" s="16">
        <v>5204</v>
      </c>
      <c r="K395" s="16">
        <v>5183</v>
      </c>
      <c r="L395" s="16">
        <v>5117</v>
      </c>
      <c r="M395" s="16">
        <v>5162</v>
      </c>
      <c r="N395" s="16">
        <v>5388</v>
      </c>
      <c r="O395" s="16">
        <v>5670</v>
      </c>
      <c r="P395" s="16">
        <v>5868</v>
      </c>
      <c r="Q395" s="16">
        <v>5792</v>
      </c>
      <c r="R395" s="16">
        <v>5746</v>
      </c>
      <c r="S395" s="16">
        <v>5771</v>
      </c>
      <c r="T395" s="16">
        <v>5798</v>
      </c>
      <c r="U395" s="16">
        <v>5812</v>
      </c>
      <c r="V395" s="16">
        <v>5809</v>
      </c>
      <c r="W395" s="16">
        <v>5810</v>
      </c>
      <c r="X395" s="16">
        <v>5842</v>
      </c>
      <c r="Y395" s="16">
        <v>5766</v>
      </c>
      <c r="Z395" s="25">
        <v>5736</v>
      </c>
      <c r="AA395" s="25">
        <v>5685</v>
      </c>
      <c r="AB395" s="16">
        <v>5656</v>
      </c>
      <c r="AC395" s="16">
        <v>5686</v>
      </c>
      <c r="AD395" s="16">
        <v>5651</v>
      </c>
      <c r="AE395" s="16">
        <v>5615</v>
      </c>
      <c r="AF395" s="16">
        <v>5617</v>
      </c>
      <c r="AG395" s="16">
        <v>5507</v>
      </c>
      <c r="AH395" s="16">
        <v>5452</v>
      </c>
      <c r="AI395" s="16">
        <v>5333</v>
      </c>
      <c r="AJ395" s="16">
        <v>5246</v>
      </c>
      <c r="AK395" s="16">
        <v>5246</v>
      </c>
      <c r="AL395" s="16">
        <v>5138</v>
      </c>
      <c r="AM395" s="16">
        <v>5098</v>
      </c>
      <c r="AN395" s="16">
        <v>5084</v>
      </c>
      <c r="AO395" s="16">
        <v>5131</v>
      </c>
      <c r="AP395" s="16">
        <v>5083</v>
      </c>
      <c r="AQ395" s="16">
        <v>5108</v>
      </c>
      <c r="AR395" s="16">
        <v>5226</v>
      </c>
      <c r="AS395" s="16">
        <v>5329</v>
      </c>
      <c r="AT395" s="16">
        <v>5307</v>
      </c>
      <c r="AU395" s="16">
        <v>5225</v>
      </c>
      <c r="AV395" s="16">
        <v>5145</v>
      </c>
      <c r="AW395" s="16">
        <v>5131</v>
      </c>
      <c r="AX395" s="16">
        <v>5156</v>
      </c>
      <c r="AY395" s="16">
        <v>5094</v>
      </c>
      <c r="AZ395" s="16">
        <v>0</v>
      </c>
      <c r="BA395" s="16">
        <v>0</v>
      </c>
      <c r="BB395" s="16">
        <v>0</v>
      </c>
      <c r="BC395" s="16">
        <v>0</v>
      </c>
      <c r="BD395" s="16">
        <v>0</v>
      </c>
      <c r="BG395">
        <f t="shared" si="20"/>
        <v>-5842</v>
      </c>
      <c r="BH395">
        <f t="shared" si="21"/>
        <v>-5810</v>
      </c>
      <c r="BI395">
        <f t="shared" si="22"/>
        <v>372</v>
      </c>
    </row>
    <row r="396" spans="1:61" x14ac:dyDescent="0.25">
      <c r="A396" s="20" t="s">
        <v>1079</v>
      </c>
      <c r="B396" s="20">
        <f>VLOOKUP(A396,'Gebieden vanaf 1830'!$A$4:$C$1457,3,FALSE)</f>
        <v>373</v>
      </c>
      <c r="C396" s="16">
        <v>10419</v>
      </c>
      <c r="D396" s="16">
        <v>10719</v>
      </c>
      <c r="E396" s="16">
        <v>10945</v>
      </c>
      <c r="F396" s="16">
        <v>11060</v>
      </c>
      <c r="G396" s="16">
        <v>11124</v>
      </c>
      <c r="H396" s="16">
        <v>11354</v>
      </c>
      <c r="I396" s="16">
        <v>11374</v>
      </c>
      <c r="J396" s="16">
        <v>11647</v>
      </c>
      <c r="K396" s="16">
        <v>12049</v>
      </c>
      <c r="L396" s="16">
        <v>12432</v>
      </c>
      <c r="M396" s="16">
        <v>13060</v>
      </c>
      <c r="N396" s="16">
        <v>13590</v>
      </c>
      <c r="O396" s="16">
        <v>14006</v>
      </c>
      <c r="P396" s="16">
        <v>14110</v>
      </c>
      <c r="Q396" s="16">
        <v>14064</v>
      </c>
      <c r="R396" s="16">
        <v>14212</v>
      </c>
      <c r="S396" s="16">
        <v>14306</v>
      </c>
      <c r="T396" s="16">
        <v>14402</v>
      </c>
      <c r="U396" s="16">
        <v>14419</v>
      </c>
      <c r="V396" s="16">
        <v>14274</v>
      </c>
      <c r="W396" s="16">
        <v>14226</v>
      </c>
      <c r="X396" s="16">
        <v>14295</v>
      </c>
      <c r="Y396" s="16">
        <v>14300</v>
      </c>
      <c r="Z396" s="25">
        <v>14292</v>
      </c>
      <c r="AA396" s="25">
        <v>14191</v>
      </c>
      <c r="AB396" s="16">
        <v>14091</v>
      </c>
      <c r="AC396" s="16">
        <v>14117</v>
      </c>
      <c r="AD396" s="16">
        <v>14099</v>
      </c>
      <c r="AE396" s="16">
        <v>14096</v>
      </c>
      <c r="AF396" s="16">
        <v>14075</v>
      </c>
      <c r="AG396" s="16">
        <v>14085</v>
      </c>
      <c r="AH396" s="16">
        <v>14056</v>
      </c>
      <c r="AI396" s="16">
        <v>14048</v>
      </c>
      <c r="AJ396" s="16">
        <v>14024</v>
      </c>
      <c r="AK396" s="16">
        <v>14247</v>
      </c>
      <c r="AL396" s="16">
        <v>14166</v>
      </c>
      <c r="AM396" s="16">
        <v>14162</v>
      </c>
      <c r="AN396" s="16">
        <v>14144</v>
      </c>
      <c r="AO396" s="16">
        <v>14125</v>
      </c>
      <c r="AP396" s="16">
        <v>13892</v>
      </c>
      <c r="AQ396" s="16">
        <v>13736</v>
      </c>
      <c r="AR396" s="16">
        <v>31687</v>
      </c>
      <c r="AS396" s="16">
        <v>31926</v>
      </c>
      <c r="AT396" s="16">
        <v>31742</v>
      </c>
      <c r="AU396" s="16">
        <v>31738</v>
      </c>
      <c r="AV396" s="16">
        <v>31694</v>
      </c>
      <c r="AW396" s="16">
        <v>31505</v>
      </c>
      <c r="AX396" s="16">
        <v>31332</v>
      </c>
      <c r="AY396" s="16">
        <v>31220</v>
      </c>
      <c r="AZ396" s="16">
        <v>31154</v>
      </c>
      <c r="BA396" s="16">
        <v>30985</v>
      </c>
      <c r="BB396" s="16">
        <v>30868</v>
      </c>
      <c r="BC396" s="16">
        <v>30682</v>
      </c>
      <c r="BD396" s="16">
        <v>30333</v>
      </c>
      <c r="BG396">
        <f t="shared" si="20"/>
        <v>16387</v>
      </c>
      <c r="BH396">
        <f t="shared" si="21"/>
        <v>16456</v>
      </c>
      <c r="BI396">
        <f t="shared" si="22"/>
        <v>373</v>
      </c>
    </row>
    <row r="397" spans="1:61" x14ac:dyDescent="0.25">
      <c r="A397" s="20" t="s">
        <v>554</v>
      </c>
      <c r="B397" s="20">
        <f>VLOOKUP(A397,'Gebieden vanaf 1830'!$A$4:$C$1457,3,FALSE)</f>
        <v>374</v>
      </c>
      <c r="C397" s="16">
        <v>3400</v>
      </c>
      <c r="D397" s="16">
        <v>3413</v>
      </c>
      <c r="E397" s="16">
        <v>3426</v>
      </c>
      <c r="F397" s="16">
        <v>3435</v>
      </c>
      <c r="G397" s="16">
        <v>3471</v>
      </c>
      <c r="H397" s="16">
        <v>3518</v>
      </c>
      <c r="I397" s="16">
        <v>3618</v>
      </c>
      <c r="J397" s="16">
        <v>3761</v>
      </c>
      <c r="K397" s="16">
        <v>3830</v>
      </c>
      <c r="L397" s="16">
        <v>3954</v>
      </c>
      <c r="M397" s="16">
        <v>3941</v>
      </c>
      <c r="N397" s="16">
        <v>3966</v>
      </c>
      <c r="O397" s="16">
        <v>4321</v>
      </c>
      <c r="P397" s="16">
        <v>4625</v>
      </c>
      <c r="Q397" s="16">
        <v>4893</v>
      </c>
      <c r="R397" s="16">
        <v>5072</v>
      </c>
      <c r="S397" s="16">
        <v>5167</v>
      </c>
      <c r="T397" s="16">
        <v>5162</v>
      </c>
      <c r="U397" s="16">
        <v>5150</v>
      </c>
      <c r="V397" s="16">
        <v>0</v>
      </c>
      <c r="W397" s="16">
        <v>0</v>
      </c>
      <c r="X397" s="16">
        <v>0</v>
      </c>
      <c r="Y397" s="16">
        <v>0</v>
      </c>
      <c r="Z397" s="25">
        <v>0</v>
      </c>
      <c r="AA397" s="25">
        <v>0</v>
      </c>
      <c r="AB397" s="16">
        <v>0</v>
      </c>
      <c r="AC397" s="16">
        <v>0</v>
      </c>
      <c r="AD397" s="16">
        <v>0</v>
      </c>
      <c r="AE397" s="16">
        <v>0</v>
      </c>
      <c r="AF397" s="16">
        <v>0</v>
      </c>
      <c r="AG397" s="16">
        <v>0</v>
      </c>
      <c r="AH397" s="16">
        <v>0</v>
      </c>
      <c r="AI397" s="16">
        <v>0</v>
      </c>
      <c r="AJ397" s="16">
        <v>0</v>
      </c>
      <c r="AK397" s="16">
        <v>0</v>
      </c>
      <c r="AL397" s="16">
        <v>0</v>
      </c>
      <c r="AM397" s="16">
        <v>0</v>
      </c>
      <c r="AN397" s="16">
        <v>0</v>
      </c>
      <c r="AO397" s="16">
        <v>0</v>
      </c>
      <c r="AP397" s="16">
        <v>0</v>
      </c>
      <c r="AQ397" s="16">
        <v>0</v>
      </c>
      <c r="AR397" s="16">
        <v>0</v>
      </c>
      <c r="AS397" s="16">
        <v>0</v>
      </c>
      <c r="AT397" s="16">
        <v>0</v>
      </c>
      <c r="AU397" s="16">
        <v>0</v>
      </c>
      <c r="AV397" s="16">
        <v>0</v>
      </c>
      <c r="AW397" s="16">
        <v>0</v>
      </c>
      <c r="AX397" s="16">
        <v>0</v>
      </c>
      <c r="AY397" s="16">
        <v>0</v>
      </c>
      <c r="AZ397" s="16">
        <v>0</v>
      </c>
      <c r="BA397" s="16">
        <v>0</v>
      </c>
      <c r="BB397" s="16">
        <v>0</v>
      </c>
      <c r="BC397" s="16">
        <v>0</v>
      </c>
      <c r="BD397" s="16">
        <v>0</v>
      </c>
      <c r="BG397">
        <f t="shared" si="20"/>
        <v>0</v>
      </c>
      <c r="BH397">
        <f t="shared" si="21"/>
        <v>0</v>
      </c>
      <c r="BI397">
        <f t="shared" si="22"/>
        <v>374</v>
      </c>
    </row>
    <row r="398" spans="1:61" x14ac:dyDescent="0.25">
      <c r="A398" s="20" t="s">
        <v>1080</v>
      </c>
      <c r="B398" s="20">
        <f>VLOOKUP(A398,'Gebieden vanaf 1830'!$A$4:$C$1457,3,FALSE)</f>
        <v>375</v>
      </c>
      <c r="C398" s="16">
        <v>35398</v>
      </c>
      <c r="D398" s="16">
        <v>36599</v>
      </c>
      <c r="E398" s="16">
        <v>38400</v>
      </c>
      <c r="F398" s="16">
        <v>40097</v>
      </c>
      <c r="G398" s="16">
        <v>40899</v>
      </c>
      <c r="H398" s="16">
        <v>41660</v>
      </c>
      <c r="I398" s="16">
        <v>42281</v>
      </c>
      <c r="J398" s="16">
        <v>41956</v>
      </c>
      <c r="K398" s="16">
        <v>42008</v>
      </c>
      <c r="L398" s="16">
        <v>41566</v>
      </c>
      <c r="M398" s="16">
        <v>41357</v>
      </c>
      <c r="N398" s="16">
        <v>41029</v>
      </c>
      <c r="O398" s="16">
        <v>40402</v>
      </c>
      <c r="P398" s="16">
        <v>39517</v>
      </c>
      <c r="Q398" s="16">
        <v>38848</v>
      </c>
      <c r="R398" s="16">
        <v>38029</v>
      </c>
      <c r="S398" s="16">
        <v>37551</v>
      </c>
      <c r="T398" s="16">
        <v>36942</v>
      </c>
      <c r="U398" s="16">
        <v>36212</v>
      </c>
      <c r="V398" s="16">
        <v>36251</v>
      </c>
      <c r="W398" s="16">
        <v>35980</v>
      </c>
      <c r="X398" s="16">
        <v>35633</v>
      </c>
      <c r="Y398" s="16">
        <v>35534</v>
      </c>
      <c r="Z398" s="25">
        <v>35238</v>
      </c>
      <c r="AA398" s="25">
        <v>34947</v>
      </c>
      <c r="AB398" s="16">
        <v>35068</v>
      </c>
      <c r="AC398" s="16">
        <v>34889</v>
      </c>
      <c r="AD398" s="16">
        <v>34809</v>
      </c>
      <c r="AE398" s="16">
        <v>34944</v>
      </c>
      <c r="AF398" s="16">
        <v>35126</v>
      </c>
      <c r="AG398" s="16">
        <v>35151</v>
      </c>
      <c r="AH398" s="16">
        <v>35165</v>
      </c>
      <c r="AI398" s="16">
        <v>35185</v>
      </c>
      <c r="AJ398" s="16">
        <v>35523</v>
      </c>
      <c r="AK398" s="16">
        <v>35535</v>
      </c>
      <c r="AL398" s="16">
        <v>35482</v>
      </c>
      <c r="AM398" s="16">
        <v>35637</v>
      </c>
      <c r="AN398" s="16">
        <v>35651</v>
      </c>
      <c r="AO398" s="16">
        <v>35603</v>
      </c>
      <c r="AP398" s="16">
        <v>35737</v>
      </c>
      <c r="AQ398" s="16">
        <v>35802</v>
      </c>
      <c r="AR398" s="16">
        <v>35938</v>
      </c>
      <c r="AS398" s="16">
        <v>35780</v>
      </c>
      <c r="AT398" s="16">
        <v>36409</v>
      </c>
      <c r="AU398" s="16">
        <v>36995</v>
      </c>
      <c r="AV398" s="16">
        <v>36860</v>
      </c>
      <c r="AW398" s="16">
        <v>36546</v>
      </c>
      <c r="AX398" s="16">
        <v>36835</v>
      </c>
      <c r="AY398" s="16">
        <v>37347</v>
      </c>
      <c r="AZ398" s="16">
        <v>38284</v>
      </c>
      <c r="BA398" s="16">
        <v>38883</v>
      </c>
      <c r="BB398" s="16">
        <v>39329</v>
      </c>
      <c r="BC398" s="16">
        <v>39844</v>
      </c>
      <c r="BD398" s="16">
        <v>40070</v>
      </c>
      <c r="BG398">
        <f t="shared" si="20"/>
        <v>4211</v>
      </c>
      <c r="BH398">
        <f t="shared" si="21"/>
        <v>3864</v>
      </c>
      <c r="BI398">
        <f t="shared" si="22"/>
        <v>375</v>
      </c>
    </row>
    <row r="399" spans="1:61" x14ac:dyDescent="0.25">
      <c r="A399" s="20" t="s">
        <v>1081</v>
      </c>
      <c r="B399" s="20">
        <f>VLOOKUP(A399,'Gebieden vanaf 1830'!$A$4:$C$1457,3,FALSE)</f>
        <v>376</v>
      </c>
      <c r="C399" s="16">
        <v>6203</v>
      </c>
      <c r="D399" s="16">
        <v>6261</v>
      </c>
      <c r="E399" s="16">
        <v>6250</v>
      </c>
      <c r="F399" s="16">
        <v>6315</v>
      </c>
      <c r="G399" s="16">
        <v>6349</v>
      </c>
      <c r="H399" s="16">
        <v>6382</v>
      </c>
      <c r="I399" s="16">
        <v>6441</v>
      </c>
      <c r="J399" s="16">
        <v>6371</v>
      </c>
      <c r="K399" s="16">
        <v>6367</v>
      </c>
      <c r="L399" s="16">
        <v>6404</v>
      </c>
      <c r="M399" s="16">
        <v>6375</v>
      </c>
      <c r="N399" s="16">
        <v>6342</v>
      </c>
      <c r="O399" s="16">
        <v>6366</v>
      </c>
      <c r="P399" s="16">
        <v>6371</v>
      </c>
      <c r="Q399" s="16">
        <v>6496</v>
      </c>
      <c r="R399" s="16">
        <v>6719</v>
      </c>
      <c r="S399" s="16">
        <v>8184</v>
      </c>
      <c r="T399" s="16">
        <v>9003</v>
      </c>
      <c r="U399" s="16">
        <v>10099</v>
      </c>
      <c r="V399" s="16">
        <v>10443</v>
      </c>
      <c r="W399" s="16">
        <v>10617</v>
      </c>
      <c r="X399" s="16">
        <v>11192</v>
      </c>
      <c r="Y399" s="16">
        <v>11477</v>
      </c>
      <c r="Z399" s="25">
        <v>11449</v>
      </c>
      <c r="AA399" s="25">
        <v>11390</v>
      </c>
      <c r="AB399" s="16">
        <v>11296</v>
      </c>
      <c r="AC399" s="16">
        <v>11236</v>
      </c>
      <c r="AD399" s="16">
        <v>11024</v>
      </c>
      <c r="AE399" s="16">
        <v>10948</v>
      </c>
      <c r="AF399" s="16">
        <v>10775</v>
      </c>
      <c r="AG399" s="16">
        <v>10609</v>
      </c>
      <c r="AH399" s="16">
        <v>10511</v>
      </c>
      <c r="AI399" s="16">
        <v>10336</v>
      </c>
      <c r="AJ399" s="16">
        <v>10282</v>
      </c>
      <c r="AK399" s="16">
        <v>10210</v>
      </c>
      <c r="AL399" s="16">
        <v>10092</v>
      </c>
      <c r="AM399" s="16">
        <v>10064</v>
      </c>
      <c r="AN399" s="16">
        <v>9943</v>
      </c>
      <c r="AO399" s="16">
        <v>9809</v>
      </c>
      <c r="AP399" s="16">
        <v>9642</v>
      </c>
      <c r="AQ399" s="16">
        <v>9525</v>
      </c>
      <c r="AR399" s="16">
        <v>9376</v>
      </c>
      <c r="AS399" s="16">
        <v>9343</v>
      </c>
      <c r="AT399" s="16">
        <v>9309</v>
      </c>
      <c r="AU399" s="16">
        <v>9257</v>
      </c>
      <c r="AV399" s="16">
        <v>9179</v>
      </c>
      <c r="AW399" s="16">
        <v>9114</v>
      </c>
      <c r="AX399" s="16">
        <v>9112</v>
      </c>
      <c r="AY399" s="16">
        <v>9036</v>
      </c>
      <c r="AZ399" s="16">
        <v>8987</v>
      </c>
      <c r="BA399" s="16">
        <v>8955</v>
      </c>
      <c r="BB399" s="16">
        <v>8959</v>
      </c>
      <c r="BC399" s="16">
        <v>9038</v>
      </c>
      <c r="BD399" s="16">
        <v>9107</v>
      </c>
      <c r="BG399">
        <f t="shared" si="20"/>
        <v>-2154</v>
      </c>
      <c r="BH399">
        <f t="shared" si="21"/>
        <v>-1579</v>
      </c>
      <c r="BI399">
        <f t="shared" si="22"/>
        <v>376</v>
      </c>
    </row>
    <row r="400" spans="1:61" x14ac:dyDescent="0.25">
      <c r="A400" s="20" t="s">
        <v>1082</v>
      </c>
      <c r="B400" s="20">
        <f>VLOOKUP(A400,'Gebieden vanaf 1830'!$A$4:$C$1457,3,FALSE)</f>
        <v>377</v>
      </c>
      <c r="C400" s="16">
        <v>20070</v>
      </c>
      <c r="D400" s="16">
        <v>20008</v>
      </c>
      <c r="E400" s="16">
        <v>19902</v>
      </c>
      <c r="F400" s="16">
        <v>19977</v>
      </c>
      <c r="G400" s="16">
        <v>19884</v>
      </c>
      <c r="H400" s="16">
        <v>19949</v>
      </c>
      <c r="I400" s="16">
        <v>20065</v>
      </c>
      <c r="J400" s="16">
        <v>19983</v>
      </c>
      <c r="K400" s="16">
        <v>19864</v>
      </c>
      <c r="L400" s="16">
        <v>19716</v>
      </c>
      <c r="M400" s="16">
        <v>19253</v>
      </c>
      <c r="N400" s="16">
        <v>19163</v>
      </c>
      <c r="O400" s="16">
        <v>18842</v>
      </c>
      <c r="P400" s="16">
        <v>18453</v>
      </c>
      <c r="Q400" s="16">
        <v>18230</v>
      </c>
      <c r="R400" s="16">
        <v>17999</v>
      </c>
      <c r="S400" s="16">
        <v>17940</v>
      </c>
      <c r="T400" s="16">
        <v>18135</v>
      </c>
      <c r="U400" s="16">
        <v>18043</v>
      </c>
      <c r="V400" s="16">
        <v>17919</v>
      </c>
      <c r="W400" s="16">
        <v>17832</v>
      </c>
      <c r="X400" s="16">
        <v>17804</v>
      </c>
      <c r="Y400" s="16">
        <v>17597</v>
      </c>
      <c r="Z400" s="25">
        <v>17414</v>
      </c>
      <c r="AA400" s="25">
        <v>17162</v>
      </c>
      <c r="AB400" s="16">
        <v>17204</v>
      </c>
      <c r="AC400" s="16">
        <v>17359</v>
      </c>
      <c r="AD400" s="16">
        <v>17579</v>
      </c>
      <c r="AE400" s="16">
        <v>17378</v>
      </c>
      <c r="AF400" s="16">
        <v>17412</v>
      </c>
      <c r="AG400" s="16">
        <v>17369</v>
      </c>
      <c r="AH400" s="16">
        <v>17216</v>
      </c>
      <c r="AI400" s="16">
        <v>16997</v>
      </c>
      <c r="AJ400" s="16">
        <v>17024</v>
      </c>
      <c r="AK400" s="16">
        <v>16737</v>
      </c>
      <c r="AL400" s="16">
        <v>16735</v>
      </c>
      <c r="AM400" s="16">
        <v>16750</v>
      </c>
      <c r="AN400" s="16">
        <v>16845</v>
      </c>
      <c r="AO400" s="16">
        <v>16605</v>
      </c>
      <c r="AP400" s="16">
        <v>16782</v>
      </c>
      <c r="AQ400" s="16">
        <v>16716</v>
      </c>
      <c r="AR400" s="16">
        <v>16831</v>
      </c>
      <c r="AS400" s="16">
        <v>17097</v>
      </c>
      <c r="AT400" s="16">
        <v>17045</v>
      </c>
      <c r="AU400" s="16">
        <v>16922</v>
      </c>
      <c r="AV400" s="16">
        <v>17005</v>
      </c>
      <c r="AW400" s="16">
        <v>16974</v>
      </c>
      <c r="AX400" s="16">
        <v>17028</v>
      </c>
      <c r="AY400" s="16">
        <v>16873</v>
      </c>
      <c r="AZ400" s="16">
        <v>22069</v>
      </c>
      <c r="BA400" s="16">
        <v>22023</v>
      </c>
      <c r="BB400" s="16">
        <v>22039</v>
      </c>
      <c r="BC400" s="16">
        <v>22056</v>
      </c>
      <c r="BD400" s="16">
        <v>22195</v>
      </c>
      <c r="BG400">
        <f t="shared" si="20"/>
        <v>4252</v>
      </c>
      <c r="BH400">
        <f t="shared" si="21"/>
        <v>4224</v>
      </c>
      <c r="BI400">
        <f t="shared" si="22"/>
        <v>377</v>
      </c>
    </row>
    <row r="401" spans="1:61" x14ac:dyDescent="0.25">
      <c r="A401" s="20" t="s">
        <v>549</v>
      </c>
      <c r="B401" s="20">
        <f>VLOOKUP(A401,'Gebieden vanaf 1830'!$A$4:$C$1457,3,FALSE)</f>
        <v>378</v>
      </c>
      <c r="C401" s="16">
        <v>2803</v>
      </c>
      <c r="D401" s="16">
        <v>2847</v>
      </c>
      <c r="E401" s="16">
        <v>2872</v>
      </c>
      <c r="F401" s="16">
        <v>2860</v>
      </c>
      <c r="G401" s="16">
        <v>2989</v>
      </c>
      <c r="H401" s="16">
        <v>3060</v>
      </c>
      <c r="I401" s="16">
        <v>3089</v>
      </c>
      <c r="J401" s="16">
        <v>3080</v>
      </c>
      <c r="K401" s="16">
        <v>3117</v>
      </c>
      <c r="L401" s="16">
        <v>3245</v>
      </c>
      <c r="M401" s="16">
        <v>3323</v>
      </c>
      <c r="N401" s="16">
        <v>3515</v>
      </c>
      <c r="O401" s="16">
        <v>3641</v>
      </c>
      <c r="P401" s="16">
        <v>3643</v>
      </c>
      <c r="Q401" s="16">
        <v>3696</v>
      </c>
      <c r="R401" s="16">
        <v>3754</v>
      </c>
      <c r="S401" s="16">
        <v>3694</v>
      </c>
      <c r="T401" s="16">
        <v>3673</v>
      </c>
      <c r="U401" s="16">
        <v>4059</v>
      </c>
      <c r="V401" s="16">
        <v>0</v>
      </c>
      <c r="W401" s="16">
        <v>0</v>
      </c>
      <c r="X401" s="16">
        <v>0</v>
      </c>
      <c r="Y401" s="16">
        <v>0</v>
      </c>
      <c r="Z401" s="25">
        <v>0</v>
      </c>
      <c r="AA401" s="25">
        <v>0</v>
      </c>
      <c r="AB401" s="16">
        <v>0</v>
      </c>
      <c r="AC401" s="16">
        <v>0</v>
      </c>
      <c r="AD401" s="16">
        <v>0</v>
      </c>
      <c r="AE401" s="16">
        <v>0</v>
      </c>
      <c r="AF401" s="16">
        <v>0</v>
      </c>
      <c r="AG401" s="16">
        <v>0</v>
      </c>
      <c r="AH401" s="16">
        <v>0</v>
      </c>
      <c r="AI401" s="16">
        <v>0</v>
      </c>
      <c r="AJ401" s="16">
        <v>0</v>
      </c>
      <c r="AK401" s="16">
        <v>0</v>
      </c>
      <c r="AL401" s="16">
        <v>0</v>
      </c>
      <c r="AM401" s="16">
        <v>0</v>
      </c>
      <c r="AN401" s="16">
        <v>0</v>
      </c>
      <c r="AO401" s="16">
        <v>0</v>
      </c>
      <c r="AP401" s="16">
        <v>0</v>
      </c>
      <c r="AQ401" s="16">
        <v>0</v>
      </c>
      <c r="AR401" s="16">
        <v>0</v>
      </c>
      <c r="AS401" s="16">
        <v>0</v>
      </c>
      <c r="AT401" s="16">
        <v>0</v>
      </c>
      <c r="AU401" s="16">
        <v>0</v>
      </c>
      <c r="AV401" s="16">
        <v>0</v>
      </c>
      <c r="AW401" s="16">
        <v>0</v>
      </c>
      <c r="AX401" s="16">
        <v>0</v>
      </c>
      <c r="AY401" s="16">
        <v>0</v>
      </c>
      <c r="AZ401" s="16">
        <v>0</v>
      </c>
      <c r="BA401" s="16">
        <v>0</v>
      </c>
      <c r="BB401" s="16">
        <v>0</v>
      </c>
      <c r="BC401" s="16">
        <v>0</v>
      </c>
      <c r="BD401" s="16">
        <v>0</v>
      </c>
      <c r="BG401">
        <f t="shared" si="20"/>
        <v>0</v>
      </c>
      <c r="BH401">
        <f t="shared" si="21"/>
        <v>0</v>
      </c>
      <c r="BI401">
        <f t="shared" si="22"/>
        <v>378</v>
      </c>
    </row>
    <row r="402" spans="1:61" x14ac:dyDescent="0.25">
      <c r="A402" s="20" t="s">
        <v>558</v>
      </c>
      <c r="B402" s="20">
        <f>VLOOKUP(A402,'Gebieden vanaf 1830'!$A$4:$C$1457,3,FALSE)</f>
        <v>379</v>
      </c>
      <c r="C402" s="16">
        <v>3862</v>
      </c>
      <c r="D402" s="16">
        <v>3891</v>
      </c>
      <c r="E402" s="16">
        <v>3895</v>
      </c>
      <c r="F402" s="16">
        <v>3842</v>
      </c>
      <c r="G402" s="16">
        <v>3799</v>
      </c>
      <c r="H402" s="16">
        <v>3836</v>
      </c>
      <c r="I402" s="16">
        <v>3766</v>
      </c>
      <c r="J402" s="16">
        <v>3804</v>
      </c>
      <c r="K402" s="16">
        <v>3838</v>
      </c>
      <c r="L402" s="16">
        <v>4010</v>
      </c>
      <c r="M402" s="16">
        <v>4251</v>
      </c>
      <c r="N402" s="16">
        <v>4720</v>
      </c>
      <c r="O402" s="16">
        <v>5439</v>
      </c>
      <c r="P402" s="16">
        <v>6929</v>
      </c>
      <c r="Q402" s="16">
        <v>8146</v>
      </c>
      <c r="R402" s="16">
        <v>8942</v>
      </c>
      <c r="S402" s="16">
        <v>8996</v>
      </c>
      <c r="T402" s="16">
        <v>9036</v>
      </c>
      <c r="U402" s="16">
        <v>9067</v>
      </c>
      <c r="V402" s="16">
        <v>0</v>
      </c>
      <c r="W402" s="16">
        <v>0</v>
      </c>
      <c r="X402" s="16">
        <v>0</v>
      </c>
      <c r="Y402" s="16">
        <v>0</v>
      </c>
      <c r="Z402" s="25">
        <v>0</v>
      </c>
      <c r="AA402" s="25">
        <v>0</v>
      </c>
      <c r="AB402" s="16">
        <v>0</v>
      </c>
      <c r="AC402" s="16">
        <v>0</v>
      </c>
      <c r="AD402" s="16">
        <v>0</v>
      </c>
      <c r="AE402" s="16">
        <v>0</v>
      </c>
      <c r="AF402" s="16">
        <v>0</v>
      </c>
      <c r="AG402" s="16">
        <v>0</v>
      </c>
      <c r="AH402" s="16">
        <v>0</v>
      </c>
      <c r="AI402" s="16">
        <v>0</v>
      </c>
      <c r="AJ402" s="16">
        <v>0</v>
      </c>
      <c r="AK402" s="16">
        <v>0</v>
      </c>
      <c r="AL402" s="16">
        <v>0</v>
      </c>
      <c r="AM402" s="16">
        <v>0</v>
      </c>
      <c r="AN402" s="16">
        <v>0</v>
      </c>
      <c r="AO402" s="16">
        <v>0</v>
      </c>
      <c r="AP402" s="16">
        <v>0</v>
      </c>
      <c r="AQ402" s="16">
        <v>0</v>
      </c>
      <c r="AR402" s="16">
        <v>0</v>
      </c>
      <c r="AS402" s="16">
        <v>0</v>
      </c>
      <c r="AT402" s="16">
        <v>0</v>
      </c>
      <c r="AU402" s="16">
        <v>0</v>
      </c>
      <c r="AV402" s="16">
        <v>0</v>
      </c>
      <c r="AW402" s="16">
        <v>0</v>
      </c>
      <c r="AX402" s="16">
        <v>0</v>
      </c>
      <c r="AY402" s="16">
        <v>0</v>
      </c>
      <c r="AZ402" s="16">
        <v>0</v>
      </c>
      <c r="BA402" s="16">
        <v>0</v>
      </c>
      <c r="BB402" s="16">
        <v>0</v>
      </c>
      <c r="BC402" s="16">
        <v>0</v>
      </c>
      <c r="BD402" s="16">
        <v>0</v>
      </c>
      <c r="BG402">
        <f t="shared" si="20"/>
        <v>0</v>
      </c>
      <c r="BH402">
        <f t="shared" si="21"/>
        <v>0</v>
      </c>
      <c r="BI402">
        <f t="shared" si="22"/>
        <v>379</v>
      </c>
    </row>
    <row r="403" spans="1:61" x14ac:dyDescent="0.25">
      <c r="A403" s="20" t="s">
        <v>325</v>
      </c>
      <c r="B403" s="20">
        <f>VLOOKUP(A403,'Gebieden vanaf 1830'!$A$4:$C$1457,3,FALSE)</f>
        <v>380</v>
      </c>
      <c r="C403" s="16">
        <v>1792</v>
      </c>
      <c r="D403" s="16">
        <v>1835</v>
      </c>
      <c r="E403" s="16">
        <v>1854</v>
      </c>
      <c r="F403" s="16">
        <v>1908</v>
      </c>
      <c r="G403" s="16">
        <v>1945</v>
      </c>
      <c r="H403" s="16">
        <v>1986</v>
      </c>
      <c r="I403" s="16">
        <v>2015</v>
      </c>
      <c r="J403" s="16">
        <v>2051</v>
      </c>
      <c r="K403" s="16">
        <v>2109</v>
      </c>
      <c r="L403" s="16">
        <v>2165</v>
      </c>
      <c r="M403" s="16">
        <v>2260</v>
      </c>
      <c r="N403" s="16">
        <v>2318</v>
      </c>
      <c r="O403" s="16">
        <v>2493</v>
      </c>
      <c r="P403" s="16">
        <v>2549</v>
      </c>
      <c r="Q403" s="16">
        <v>2555</v>
      </c>
      <c r="R403" s="16">
        <v>2575</v>
      </c>
      <c r="S403" s="16">
        <v>2633</v>
      </c>
      <c r="T403" s="16">
        <v>2635</v>
      </c>
      <c r="U403" s="16">
        <v>2629</v>
      </c>
      <c r="V403" s="16">
        <v>2614</v>
      </c>
      <c r="W403" s="16">
        <v>2602</v>
      </c>
      <c r="X403" s="16">
        <v>2637</v>
      </c>
      <c r="Y403" s="16">
        <v>2634</v>
      </c>
      <c r="Z403" s="25">
        <v>2656</v>
      </c>
      <c r="AA403" s="25">
        <v>2668</v>
      </c>
      <c r="AB403" s="16">
        <v>2740</v>
      </c>
      <c r="AC403" s="16">
        <v>2723</v>
      </c>
      <c r="AD403" s="16">
        <v>2725</v>
      </c>
      <c r="AE403" s="16">
        <v>2727</v>
      </c>
      <c r="AF403" s="16">
        <v>2738</v>
      </c>
      <c r="AG403" s="16">
        <v>2745</v>
      </c>
      <c r="AH403" s="16">
        <v>0</v>
      </c>
      <c r="AI403" s="16">
        <v>0</v>
      </c>
      <c r="AJ403" s="16">
        <v>0</v>
      </c>
      <c r="AK403" s="16">
        <v>0</v>
      </c>
      <c r="AL403" s="16">
        <v>0</v>
      </c>
      <c r="AM403" s="16">
        <v>0</v>
      </c>
      <c r="AN403" s="16">
        <v>0</v>
      </c>
      <c r="AO403" s="16">
        <v>0</v>
      </c>
      <c r="AP403" s="16">
        <v>0</v>
      </c>
      <c r="AQ403" s="16">
        <v>0</v>
      </c>
      <c r="AR403" s="16">
        <v>0</v>
      </c>
      <c r="AS403" s="16">
        <v>0</v>
      </c>
      <c r="AT403" s="16">
        <v>0</v>
      </c>
      <c r="AU403" s="16">
        <v>0</v>
      </c>
      <c r="AV403" s="16">
        <v>0</v>
      </c>
      <c r="AW403" s="16">
        <v>0</v>
      </c>
      <c r="AX403" s="16">
        <v>0</v>
      </c>
      <c r="AY403" s="16">
        <v>0</v>
      </c>
      <c r="AZ403" s="16">
        <v>0</v>
      </c>
      <c r="BA403" s="16">
        <v>0</v>
      </c>
      <c r="BB403" s="16">
        <v>0</v>
      </c>
      <c r="BC403" s="16">
        <v>0</v>
      </c>
      <c r="BD403" s="16">
        <v>0</v>
      </c>
      <c r="BG403">
        <f t="shared" si="20"/>
        <v>-2637</v>
      </c>
      <c r="BH403">
        <f t="shared" si="21"/>
        <v>-2602</v>
      </c>
      <c r="BI403">
        <f t="shared" si="22"/>
        <v>380</v>
      </c>
    </row>
    <row r="404" spans="1:61" x14ac:dyDescent="0.25">
      <c r="A404" s="20" t="s">
        <v>1083</v>
      </c>
      <c r="B404" s="20">
        <f>VLOOKUP(A404,'Gebieden vanaf 1830'!$A$4:$C$1457,3,FALSE)</f>
        <v>381</v>
      </c>
      <c r="C404" s="16">
        <v>39368</v>
      </c>
      <c r="D404" s="16">
        <v>39799</v>
      </c>
      <c r="E404" s="16">
        <v>40509</v>
      </c>
      <c r="F404" s="16">
        <v>41188</v>
      </c>
      <c r="G404" s="16">
        <v>41474</v>
      </c>
      <c r="H404" s="16">
        <v>41762</v>
      </c>
      <c r="I404" s="16">
        <v>42029</v>
      </c>
      <c r="J404" s="16">
        <v>42074</v>
      </c>
      <c r="K404" s="16">
        <v>41833</v>
      </c>
      <c r="L404" s="16">
        <v>41615</v>
      </c>
      <c r="M404" s="16">
        <v>41787</v>
      </c>
      <c r="N404" s="16">
        <v>41372</v>
      </c>
      <c r="O404" s="16">
        <v>40634</v>
      </c>
      <c r="P404" s="16">
        <v>40219</v>
      </c>
      <c r="Q404" s="16">
        <v>39550</v>
      </c>
      <c r="R404" s="16">
        <v>38726</v>
      </c>
      <c r="S404" s="16">
        <v>37848</v>
      </c>
      <c r="T404" s="16">
        <v>37056</v>
      </c>
      <c r="U404" s="16">
        <v>36266</v>
      </c>
      <c r="V404" s="16">
        <v>35583</v>
      </c>
      <c r="W404" s="16">
        <v>35316</v>
      </c>
      <c r="X404" s="16">
        <v>34716</v>
      </c>
      <c r="Y404" s="16">
        <v>34252</v>
      </c>
      <c r="Z404" s="25">
        <v>33941</v>
      </c>
      <c r="AA404" s="25">
        <v>33401</v>
      </c>
      <c r="AB404" s="16">
        <v>33038</v>
      </c>
      <c r="AC404" s="16">
        <v>32706</v>
      </c>
      <c r="AD404" s="16">
        <v>32540</v>
      </c>
      <c r="AE404" s="16">
        <v>32039</v>
      </c>
      <c r="AF404" s="16">
        <v>31988</v>
      </c>
      <c r="AG404" s="16">
        <v>31740</v>
      </c>
      <c r="AH404" s="16">
        <v>31572</v>
      </c>
      <c r="AI404" s="16">
        <v>31421</v>
      </c>
      <c r="AJ404" s="16">
        <v>31328</v>
      </c>
      <c r="AK404" s="16">
        <v>31440</v>
      </c>
      <c r="AL404" s="16">
        <v>31233</v>
      </c>
      <c r="AM404" s="16">
        <v>30893</v>
      </c>
      <c r="AN404" s="16">
        <v>31036</v>
      </c>
      <c r="AO404" s="16">
        <v>31027</v>
      </c>
      <c r="AP404" s="16">
        <v>31012</v>
      </c>
      <c r="AQ404" s="16">
        <v>30938</v>
      </c>
      <c r="AR404" s="16">
        <v>31050</v>
      </c>
      <c r="AS404" s="16">
        <v>31014</v>
      </c>
      <c r="AT404" s="16">
        <v>31267</v>
      </c>
      <c r="AU404" s="16">
        <v>31300</v>
      </c>
      <c r="AV404" s="16">
        <v>31220</v>
      </c>
      <c r="AW404" s="16">
        <v>31237</v>
      </c>
      <c r="AX404" s="16">
        <v>31308</v>
      </c>
      <c r="AY404" s="16">
        <v>31704</v>
      </c>
      <c r="AZ404" s="16">
        <v>31979</v>
      </c>
      <c r="BA404" s="16">
        <v>32112</v>
      </c>
      <c r="BB404" s="16">
        <v>32410</v>
      </c>
      <c r="BC404" s="16">
        <v>32585</v>
      </c>
      <c r="BD404" s="16">
        <v>32631</v>
      </c>
      <c r="BG404">
        <f t="shared" si="20"/>
        <v>-2131</v>
      </c>
      <c r="BH404">
        <f t="shared" si="21"/>
        <v>-2731</v>
      </c>
      <c r="BI404">
        <f t="shared" si="22"/>
        <v>381</v>
      </c>
    </row>
    <row r="405" spans="1:61" x14ac:dyDescent="0.25">
      <c r="A405" s="20" t="s">
        <v>342</v>
      </c>
      <c r="B405" s="20">
        <f>VLOOKUP(A405,'Gebieden vanaf 1830'!$A$4:$C$1457,3,FALSE)</f>
        <v>382</v>
      </c>
      <c r="C405" s="16">
        <v>1251</v>
      </c>
      <c r="D405" s="16">
        <v>1269</v>
      </c>
      <c r="E405" s="16">
        <v>1318</v>
      </c>
      <c r="F405" s="16">
        <v>1411</v>
      </c>
      <c r="G405" s="16">
        <v>1450</v>
      </c>
      <c r="H405" s="16">
        <v>1462</v>
      </c>
      <c r="I405" s="16">
        <v>1443</v>
      </c>
      <c r="J405" s="16">
        <v>1463</v>
      </c>
      <c r="K405" s="16">
        <v>1560</v>
      </c>
      <c r="L405" s="16">
        <v>1598</v>
      </c>
      <c r="M405" s="16">
        <v>1698</v>
      </c>
      <c r="N405" s="16">
        <v>1732</v>
      </c>
      <c r="O405" s="16">
        <v>1705</v>
      </c>
      <c r="P405" s="16">
        <v>1720</v>
      </c>
      <c r="Q405" s="16">
        <v>1722</v>
      </c>
      <c r="R405" s="16">
        <v>2165</v>
      </c>
      <c r="S405" s="16">
        <v>2541</v>
      </c>
      <c r="T405" s="16">
        <v>2578</v>
      </c>
      <c r="U405" s="16">
        <v>2616</v>
      </c>
      <c r="V405" s="16">
        <v>2638</v>
      </c>
      <c r="W405" s="16">
        <v>2635</v>
      </c>
      <c r="X405" s="16">
        <v>2680</v>
      </c>
      <c r="Y405" s="16">
        <v>2698</v>
      </c>
      <c r="Z405" s="25">
        <v>2696</v>
      </c>
      <c r="AA405" s="25">
        <v>2637</v>
      </c>
      <c r="AB405" s="16">
        <v>2618</v>
      </c>
      <c r="AC405" s="16">
        <v>2674</v>
      </c>
      <c r="AD405" s="16">
        <v>2633</v>
      </c>
      <c r="AE405" s="16">
        <v>2607</v>
      </c>
      <c r="AF405" s="16">
        <v>2546</v>
      </c>
      <c r="AG405" s="16">
        <v>0</v>
      </c>
      <c r="AH405" s="16">
        <v>0</v>
      </c>
      <c r="AI405" s="16">
        <v>0</v>
      </c>
      <c r="AJ405" s="16">
        <v>0</v>
      </c>
      <c r="AK405" s="16">
        <v>0</v>
      </c>
      <c r="AL405" s="16">
        <v>0</v>
      </c>
      <c r="AM405" s="16">
        <v>0</v>
      </c>
      <c r="AN405" s="16">
        <v>0</v>
      </c>
      <c r="AO405" s="16">
        <v>0</v>
      </c>
      <c r="AP405" s="16">
        <v>0</v>
      </c>
      <c r="AQ405" s="16">
        <v>0</v>
      </c>
      <c r="AR405" s="16">
        <v>0</v>
      </c>
      <c r="AS405" s="16">
        <v>0</v>
      </c>
      <c r="AT405" s="16">
        <v>0</v>
      </c>
      <c r="AU405" s="16">
        <v>0</v>
      </c>
      <c r="AV405" s="16">
        <v>0</v>
      </c>
      <c r="AW405" s="16">
        <v>0</v>
      </c>
      <c r="AX405" s="16">
        <v>0</v>
      </c>
      <c r="AY405" s="16">
        <v>0</v>
      </c>
      <c r="AZ405" s="16">
        <v>0</v>
      </c>
      <c r="BA405" s="16">
        <v>0</v>
      </c>
      <c r="BB405" s="16">
        <v>0</v>
      </c>
      <c r="BC405" s="16">
        <v>0</v>
      </c>
      <c r="BD405" s="16">
        <v>0</v>
      </c>
      <c r="BG405">
        <f t="shared" si="20"/>
        <v>-2680</v>
      </c>
      <c r="BH405">
        <f t="shared" si="21"/>
        <v>-2635</v>
      </c>
      <c r="BI405">
        <f t="shared" si="22"/>
        <v>382</v>
      </c>
    </row>
    <row r="406" spans="1:61" x14ac:dyDescent="0.25">
      <c r="A406" s="20" t="s">
        <v>1084</v>
      </c>
      <c r="B406" s="20">
        <f>VLOOKUP(A406,'Gebieden vanaf 1830'!$A$4:$C$1457,3,FALSE)</f>
        <v>383</v>
      </c>
      <c r="C406" s="16">
        <v>12346</v>
      </c>
      <c r="D406" s="16">
        <v>12802</v>
      </c>
      <c r="E406" s="16">
        <v>13378</v>
      </c>
      <c r="F406" s="16">
        <v>13743</v>
      </c>
      <c r="G406" s="16">
        <v>14299</v>
      </c>
      <c r="H406" s="16">
        <v>15088</v>
      </c>
      <c r="I406" s="16">
        <v>15731</v>
      </c>
      <c r="J406" s="16">
        <v>16375</v>
      </c>
      <c r="K406" s="16">
        <v>16980</v>
      </c>
      <c r="L406" s="16">
        <v>18197</v>
      </c>
      <c r="M406" s="16">
        <v>19698</v>
      </c>
      <c r="N406" s="16">
        <v>20184</v>
      </c>
      <c r="O406" s="16">
        <v>20811</v>
      </c>
      <c r="P406" s="16">
        <v>20980</v>
      </c>
      <c r="Q406" s="16">
        <v>20715</v>
      </c>
      <c r="R406" s="16">
        <v>21549</v>
      </c>
      <c r="S406" s="16">
        <v>22113</v>
      </c>
      <c r="T406" s="16">
        <v>22658</v>
      </c>
      <c r="U406" s="16">
        <v>22784</v>
      </c>
      <c r="V406" s="16">
        <v>22772</v>
      </c>
      <c r="W406" s="16">
        <v>22783</v>
      </c>
      <c r="X406" s="16">
        <v>22727</v>
      </c>
      <c r="Y406" s="16">
        <v>22638</v>
      </c>
      <c r="Z406" s="25">
        <v>22625</v>
      </c>
      <c r="AA406" s="25">
        <v>22726</v>
      </c>
      <c r="AB406" s="16">
        <v>22733</v>
      </c>
      <c r="AC406" s="16">
        <v>22815</v>
      </c>
      <c r="AD406" s="16">
        <v>22658</v>
      </c>
      <c r="AE406" s="16">
        <v>22517</v>
      </c>
      <c r="AF406" s="16">
        <v>22433</v>
      </c>
      <c r="AG406" s="16">
        <v>22378</v>
      </c>
      <c r="AH406" s="16">
        <v>22277</v>
      </c>
      <c r="AI406" s="16">
        <v>22382</v>
      </c>
      <c r="AJ406" s="16">
        <v>22542</v>
      </c>
      <c r="AK406" s="16">
        <v>22674</v>
      </c>
      <c r="AL406" s="16">
        <v>22559</v>
      </c>
      <c r="AM406" s="16">
        <v>22643</v>
      </c>
      <c r="AN406" s="16">
        <v>22675</v>
      </c>
      <c r="AO406" s="16">
        <v>22896</v>
      </c>
      <c r="AP406" s="16">
        <v>22936</v>
      </c>
      <c r="AQ406" s="16">
        <v>22907</v>
      </c>
      <c r="AR406" s="16">
        <v>23132</v>
      </c>
      <c r="AS406" s="16">
        <v>35177</v>
      </c>
      <c r="AT406" s="16">
        <v>35327</v>
      </c>
      <c r="AU406" s="16">
        <v>35291</v>
      </c>
      <c r="AV406" s="16">
        <v>35091</v>
      </c>
      <c r="AW406" s="16">
        <v>35020</v>
      </c>
      <c r="AX406" s="16">
        <v>34863</v>
      </c>
      <c r="AY406" s="16">
        <v>34705</v>
      </c>
      <c r="AZ406" s="16">
        <v>34739</v>
      </c>
      <c r="BA406" s="16">
        <v>34652</v>
      </c>
      <c r="BB406" s="16">
        <v>34593</v>
      </c>
      <c r="BC406" s="16">
        <v>34474</v>
      </c>
      <c r="BD406" s="16">
        <v>34402</v>
      </c>
      <c r="BG406">
        <f t="shared" si="20"/>
        <v>11747</v>
      </c>
      <c r="BH406">
        <f t="shared" si="21"/>
        <v>11691</v>
      </c>
      <c r="BI406">
        <f t="shared" si="22"/>
        <v>383</v>
      </c>
    </row>
    <row r="407" spans="1:61" x14ac:dyDescent="0.25">
      <c r="A407" s="20" t="s">
        <v>1085</v>
      </c>
      <c r="B407" s="20">
        <f>VLOOKUP(A407,'Gebieden vanaf 1830'!$A$4:$C$1457,3,FALSE)</f>
        <v>384</v>
      </c>
      <c r="C407" s="16">
        <v>7308</v>
      </c>
      <c r="D407" s="16">
        <v>7679</v>
      </c>
      <c r="E407" s="16">
        <v>7805</v>
      </c>
      <c r="F407" s="16">
        <v>8354</v>
      </c>
      <c r="G407" s="16">
        <v>8984</v>
      </c>
      <c r="H407" s="16">
        <v>9204</v>
      </c>
      <c r="I407" s="16">
        <v>9224</v>
      </c>
      <c r="J407" s="16">
        <v>9150</v>
      </c>
      <c r="K407" s="16">
        <v>9260</v>
      </c>
      <c r="L407" s="16">
        <v>9136</v>
      </c>
      <c r="M407" s="16">
        <v>9558</v>
      </c>
      <c r="N407" s="16">
        <v>10491</v>
      </c>
      <c r="O407" s="16">
        <v>10541</v>
      </c>
      <c r="P407" s="16">
        <v>11665</v>
      </c>
      <c r="Q407" s="16">
        <v>12848</v>
      </c>
      <c r="R407" s="16">
        <v>13292</v>
      </c>
      <c r="S407" s="16">
        <v>13704</v>
      </c>
      <c r="T407" s="16">
        <v>13844</v>
      </c>
      <c r="U407" s="16">
        <v>13202</v>
      </c>
      <c r="V407" s="16">
        <v>14152</v>
      </c>
      <c r="W407" s="16">
        <v>14634</v>
      </c>
      <c r="X407" s="16">
        <v>14671</v>
      </c>
      <c r="Y407" s="16">
        <v>14476</v>
      </c>
      <c r="Z407" s="25">
        <v>15012</v>
      </c>
      <c r="AA407" s="25">
        <v>16505</v>
      </c>
      <c r="AB407" s="16">
        <v>16931</v>
      </c>
      <c r="AC407" s="16">
        <v>17119</v>
      </c>
      <c r="AD407" s="16">
        <v>17728</v>
      </c>
      <c r="AE407" s="16">
        <v>18096</v>
      </c>
      <c r="AF407" s="16">
        <v>18083</v>
      </c>
      <c r="AG407" s="16">
        <v>18272</v>
      </c>
      <c r="AH407" s="16">
        <v>19691</v>
      </c>
      <c r="AI407" s="16">
        <v>20365</v>
      </c>
      <c r="AJ407" s="16">
        <v>20717</v>
      </c>
      <c r="AK407" s="16">
        <v>22052</v>
      </c>
      <c r="AL407" s="16">
        <v>23078</v>
      </c>
      <c r="AM407" s="16">
        <v>23464</v>
      </c>
      <c r="AN407" s="16">
        <v>23771</v>
      </c>
      <c r="AO407" s="16">
        <v>23839</v>
      </c>
      <c r="AP407" s="16">
        <v>23829</v>
      </c>
      <c r="AQ407" s="16">
        <v>23807</v>
      </c>
      <c r="AR407" s="16">
        <v>23835</v>
      </c>
      <c r="AS407" s="16">
        <v>23971</v>
      </c>
      <c r="AT407" s="16">
        <v>24046</v>
      </c>
      <c r="AU407" s="16">
        <v>24049</v>
      </c>
      <c r="AV407" s="16">
        <v>23932</v>
      </c>
      <c r="AW407" s="16">
        <v>23834</v>
      </c>
      <c r="AX407" s="16">
        <v>23888</v>
      </c>
      <c r="AY407" s="16">
        <v>24046</v>
      </c>
      <c r="AZ407" s="16">
        <v>24361</v>
      </c>
      <c r="BA407" s="16">
        <v>24685</v>
      </c>
      <c r="BB407" s="16">
        <v>25012</v>
      </c>
      <c r="BC407" s="16">
        <v>24935</v>
      </c>
      <c r="BD407" s="16">
        <v>25218</v>
      </c>
      <c r="BG407">
        <f t="shared" si="20"/>
        <v>10264</v>
      </c>
      <c r="BH407">
        <f t="shared" si="21"/>
        <v>10301</v>
      </c>
      <c r="BI407">
        <f t="shared" si="22"/>
        <v>384</v>
      </c>
    </row>
    <row r="408" spans="1:61" x14ac:dyDescent="0.25">
      <c r="A408" s="20" t="s">
        <v>1086</v>
      </c>
      <c r="B408" s="20">
        <f>VLOOKUP(A408,'Gebieden vanaf 1830'!$A$4:$C$1457,3,FALSE)</f>
        <v>385</v>
      </c>
      <c r="C408" s="16">
        <v>0</v>
      </c>
      <c r="D408" s="16">
        <v>0</v>
      </c>
      <c r="E408" s="16">
        <v>0</v>
      </c>
      <c r="F408" s="16">
        <v>0</v>
      </c>
      <c r="G408" s="16">
        <v>0</v>
      </c>
      <c r="H408" s="16">
        <v>0</v>
      </c>
      <c r="I408" s="16">
        <v>0</v>
      </c>
      <c r="J408" s="16">
        <v>0</v>
      </c>
      <c r="K408" s="16">
        <v>0</v>
      </c>
      <c r="L408" s="16">
        <v>0</v>
      </c>
      <c r="M408" s="16">
        <v>0</v>
      </c>
      <c r="N408" s="16">
        <v>0</v>
      </c>
      <c r="O408" s="16">
        <v>0</v>
      </c>
      <c r="P408" s="16">
        <v>0</v>
      </c>
      <c r="Q408" s="16">
        <v>0</v>
      </c>
      <c r="R408" s="16">
        <v>20699</v>
      </c>
      <c r="S408" s="16">
        <v>21507</v>
      </c>
      <c r="T408" s="16">
        <v>22011</v>
      </c>
      <c r="U408" s="16">
        <v>22468</v>
      </c>
      <c r="V408" s="16">
        <v>22885</v>
      </c>
      <c r="W408" s="16">
        <v>23091</v>
      </c>
      <c r="X408" s="16">
        <v>23299</v>
      </c>
      <c r="Y408" s="16">
        <v>23520</v>
      </c>
      <c r="Z408" s="25">
        <v>23853</v>
      </c>
      <c r="AA408" s="25">
        <v>24019</v>
      </c>
      <c r="AB408" s="16">
        <v>24085</v>
      </c>
      <c r="AC408" s="16">
        <v>24158</v>
      </c>
      <c r="AD408" s="16">
        <v>24251</v>
      </c>
      <c r="AE408" s="16">
        <v>24406</v>
      </c>
      <c r="AF408" s="16">
        <v>24572</v>
      </c>
      <c r="AG408" s="16">
        <v>24766</v>
      </c>
      <c r="AH408" s="16">
        <v>24839</v>
      </c>
      <c r="AI408" s="16">
        <v>24968</v>
      </c>
      <c r="AJ408" s="16">
        <v>25242</v>
      </c>
      <c r="AK408" s="16">
        <v>25640</v>
      </c>
      <c r="AL408" s="16">
        <v>25990</v>
      </c>
      <c r="AM408" s="16">
        <v>26255</v>
      </c>
      <c r="AN408" s="16">
        <v>26505</v>
      </c>
      <c r="AO408" s="16">
        <v>26840</v>
      </c>
      <c r="AP408" s="16">
        <v>27136</v>
      </c>
      <c r="AQ408" s="16">
        <v>27460</v>
      </c>
      <c r="AR408" s="16">
        <v>27687</v>
      </c>
      <c r="AS408" s="16">
        <v>27833</v>
      </c>
      <c r="AT408" s="16">
        <v>28063</v>
      </c>
      <c r="AU408" s="16">
        <v>28194</v>
      </c>
      <c r="AV408" s="16">
        <v>28333</v>
      </c>
      <c r="AW408" s="16">
        <v>28459</v>
      </c>
      <c r="AX408" s="16">
        <v>28494</v>
      </c>
      <c r="AY408" s="16">
        <v>28448</v>
      </c>
      <c r="AZ408" s="16">
        <v>28483</v>
      </c>
      <c r="BA408" s="16">
        <v>28506</v>
      </c>
      <c r="BB408" s="16">
        <v>28583</v>
      </c>
      <c r="BC408" s="16">
        <v>28700</v>
      </c>
      <c r="BD408" s="16">
        <v>28754</v>
      </c>
      <c r="BG408">
        <f t="shared" si="20"/>
        <v>5401</v>
      </c>
      <c r="BH408">
        <f t="shared" si="21"/>
        <v>5609</v>
      </c>
      <c r="BI408">
        <f t="shared" si="22"/>
        <v>385</v>
      </c>
    </row>
    <row r="409" spans="1:61" x14ac:dyDescent="0.25">
      <c r="A409" s="20" t="s">
        <v>573</v>
      </c>
      <c r="B409" s="20">
        <f>VLOOKUP(A409,'Gebieden vanaf 1830'!$A$4:$C$1457,3,FALSE)</f>
        <v>386</v>
      </c>
      <c r="C409" s="16">
        <v>4150</v>
      </c>
      <c r="D409" s="16">
        <v>4190</v>
      </c>
      <c r="E409" s="16">
        <v>4257</v>
      </c>
      <c r="F409" s="16">
        <v>4288</v>
      </c>
      <c r="G409" s="16">
        <v>4396</v>
      </c>
      <c r="H409" s="16">
        <v>4610</v>
      </c>
      <c r="I409" s="16">
        <v>4741</v>
      </c>
      <c r="J409" s="16">
        <v>4754</v>
      </c>
      <c r="K409" s="16">
        <v>5039</v>
      </c>
      <c r="L409" s="16">
        <v>5329</v>
      </c>
      <c r="M409" s="16">
        <v>5554</v>
      </c>
      <c r="N409" s="16">
        <v>5754</v>
      </c>
      <c r="O409" s="16">
        <v>5861</v>
      </c>
      <c r="P409" s="16">
        <v>5767</v>
      </c>
      <c r="Q409" s="16">
        <v>5733</v>
      </c>
      <c r="R409" s="16">
        <v>5638</v>
      </c>
      <c r="S409" s="16">
        <v>5734</v>
      </c>
      <c r="T409" s="16">
        <v>5781</v>
      </c>
      <c r="U409" s="16">
        <v>5607</v>
      </c>
      <c r="V409" s="16">
        <v>0</v>
      </c>
      <c r="W409" s="16">
        <v>0</v>
      </c>
      <c r="X409" s="16">
        <v>0</v>
      </c>
      <c r="Y409" s="16">
        <v>0</v>
      </c>
      <c r="Z409" s="25">
        <v>0</v>
      </c>
      <c r="AA409" s="25">
        <v>0</v>
      </c>
      <c r="AB409" s="16">
        <v>0</v>
      </c>
      <c r="AC409" s="16">
        <v>0</v>
      </c>
      <c r="AD409" s="16">
        <v>0</v>
      </c>
      <c r="AE409" s="16">
        <v>0</v>
      </c>
      <c r="AF409" s="16">
        <v>0</v>
      </c>
      <c r="AG409" s="16">
        <v>0</v>
      </c>
      <c r="AH409" s="16">
        <v>0</v>
      </c>
      <c r="AI409" s="16">
        <v>0</v>
      </c>
      <c r="AJ409" s="16">
        <v>0</v>
      </c>
      <c r="AK409" s="16">
        <v>0</v>
      </c>
      <c r="AL409" s="16">
        <v>0</v>
      </c>
      <c r="AM409" s="16">
        <v>0</v>
      </c>
      <c r="AN409" s="16">
        <v>0</v>
      </c>
      <c r="AO409" s="16">
        <v>0</v>
      </c>
      <c r="AP409" s="16">
        <v>0</v>
      </c>
      <c r="AQ409" s="16">
        <v>0</v>
      </c>
      <c r="AR409" s="16">
        <v>0</v>
      </c>
      <c r="AS409" s="16">
        <v>0</v>
      </c>
      <c r="AT409" s="16">
        <v>0</v>
      </c>
      <c r="AU409" s="16">
        <v>0</v>
      </c>
      <c r="AV409" s="16">
        <v>0</v>
      </c>
      <c r="AW409" s="16">
        <v>0</v>
      </c>
      <c r="AX409" s="16">
        <v>0</v>
      </c>
      <c r="AY409" s="16">
        <v>0</v>
      </c>
      <c r="AZ409" s="16">
        <v>0</v>
      </c>
      <c r="BA409" s="16">
        <v>0</v>
      </c>
      <c r="BB409" s="16">
        <v>0</v>
      </c>
      <c r="BC409" s="16">
        <v>0</v>
      </c>
      <c r="BD409" s="16">
        <v>0</v>
      </c>
      <c r="BG409">
        <f t="shared" ref="BG409:BG472" si="23">+BC409-X409</f>
        <v>0</v>
      </c>
      <c r="BH409">
        <f t="shared" ref="BH409:BH472" si="24">+BC409-W409</f>
        <v>0</v>
      </c>
      <c r="BI409">
        <f t="shared" ref="BI409:BI472" si="25">+B409</f>
        <v>386</v>
      </c>
    </row>
    <row r="410" spans="1:61" x14ac:dyDescent="0.25">
      <c r="A410" s="20" t="s">
        <v>572</v>
      </c>
      <c r="B410" s="20">
        <f>VLOOKUP(A410,'Gebieden vanaf 1830'!$A$4:$C$1457,3,FALSE)</f>
        <v>387</v>
      </c>
      <c r="C410" s="16">
        <v>3597</v>
      </c>
      <c r="D410" s="16">
        <v>3623</v>
      </c>
      <c r="E410" s="16">
        <v>3708</v>
      </c>
      <c r="F410" s="16">
        <v>3804</v>
      </c>
      <c r="G410" s="16">
        <v>3849</v>
      </c>
      <c r="H410" s="16">
        <v>4014</v>
      </c>
      <c r="I410" s="16">
        <v>4144</v>
      </c>
      <c r="J410" s="16">
        <v>4277</v>
      </c>
      <c r="K410" s="16">
        <v>4348</v>
      </c>
      <c r="L410" s="16">
        <v>4369</v>
      </c>
      <c r="M410" s="16">
        <v>4455</v>
      </c>
      <c r="N410" s="16">
        <v>4621</v>
      </c>
      <c r="O410" s="16">
        <v>4733</v>
      </c>
      <c r="P410" s="16">
        <v>4875</v>
      </c>
      <c r="Q410" s="16">
        <v>5288</v>
      </c>
      <c r="R410" s="16">
        <v>5499</v>
      </c>
      <c r="S410" s="16">
        <v>5602</v>
      </c>
      <c r="T410" s="16">
        <v>5609</v>
      </c>
      <c r="U410" s="16">
        <v>5528</v>
      </c>
      <c r="V410" s="16">
        <v>0</v>
      </c>
      <c r="W410" s="16">
        <v>0</v>
      </c>
      <c r="X410" s="16">
        <v>0</v>
      </c>
      <c r="Y410" s="16">
        <v>0</v>
      </c>
      <c r="Z410" s="25">
        <v>0</v>
      </c>
      <c r="AA410" s="25">
        <v>0</v>
      </c>
      <c r="AB410" s="16">
        <v>0</v>
      </c>
      <c r="AC410" s="16">
        <v>0</v>
      </c>
      <c r="AD410" s="16">
        <v>0</v>
      </c>
      <c r="AE410" s="16">
        <v>0</v>
      </c>
      <c r="AF410" s="16">
        <v>0</v>
      </c>
      <c r="AG410" s="16">
        <v>0</v>
      </c>
      <c r="AH410" s="16">
        <v>0</v>
      </c>
      <c r="AI410" s="16">
        <v>0</v>
      </c>
      <c r="AJ410" s="16">
        <v>0</v>
      </c>
      <c r="AK410" s="16">
        <v>0</v>
      </c>
      <c r="AL410" s="16">
        <v>0</v>
      </c>
      <c r="AM410" s="16">
        <v>0</v>
      </c>
      <c r="AN410" s="16">
        <v>0</v>
      </c>
      <c r="AO410" s="16">
        <v>0</v>
      </c>
      <c r="AP410" s="16">
        <v>0</v>
      </c>
      <c r="AQ410" s="16">
        <v>0</v>
      </c>
      <c r="AR410" s="16">
        <v>0</v>
      </c>
      <c r="AS410" s="16">
        <v>0</v>
      </c>
      <c r="AT410" s="16">
        <v>0</v>
      </c>
      <c r="AU410" s="16">
        <v>0</v>
      </c>
      <c r="AV410" s="16">
        <v>0</v>
      </c>
      <c r="AW410" s="16">
        <v>0</v>
      </c>
      <c r="AX410" s="16">
        <v>0</v>
      </c>
      <c r="AY410" s="16">
        <v>0</v>
      </c>
      <c r="AZ410" s="16">
        <v>0</v>
      </c>
      <c r="BA410" s="16">
        <v>0</v>
      </c>
      <c r="BB410" s="16">
        <v>0</v>
      </c>
      <c r="BC410" s="16">
        <v>0</v>
      </c>
      <c r="BD410" s="16">
        <v>0</v>
      </c>
      <c r="BG410">
        <f t="shared" si="23"/>
        <v>0</v>
      </c>
      <c r="BH410">
        <f t="shared" si="24"/>
        <v>0</v>
      </c>
      <c r="BI410">
        <f t="shared" si="25"/>
        <v>387</v>
      </c>
    </row>
    <row r="411" spans="1:61" x14ac:dyDescent="0.25">
      <c r="A411" s="20" t="s">
        <v>1087</v>
      </c>
      <c r="B411" s="20">
        <f>VLOOKUP(A411,'Gebieden vanaf 1830'!$A$4:$C$1457,3,FALSE)</f>
        <v>388</v>
      </c>
      <c r="C411" s="16">
        <v>10546</v>
      </c>
      <c r="D411" s="16">
        <v>10518</v>
      </c>
      <c r="E411" s="16">
        <v>10580</v>
      </c>
      <c r="F411" s="16">
        <v>10620</v>
      </c>
      <c r="G411" s="16">
        <v>10732</v>
      </c>
      <c r="H411" s="16">
        <v>10879</v>
      </c>
      <c r="I411" s="16">
        <v>11115</v>
      </c>
      <c r="J411" s="16">
        <v>11231</v>
      </c>
      <c r="K411" s="16">
        <v>11264</v>
      </c>
      <c r="L411" s="16">
        <v>11418</v>
      </c>
      <c r="M411" s="16">
        <v>11502</v>
      </c>
      <c r="N411" s="16">
        <v>11632</v>
      </c>
      <c r="O411" s="16">
        <v>11940</v>
      </c>
      <c r="P411" s="16">
        <v>12590</v>
      </c>
      <c r="Q411" s="16">
        <v>13322</v>
      </c>
      <c r="R411" s="16">
        <v>13480</v>
      </c>
      <c r="S411" s="16">
        <v>13430</v>
      </c>
      <c r="T411" s="16">
        <v>13552</v>
      </c>
      <c r="U411" s="16">
        <v>14052</v>
      </c>
      <c r="V411" s="16">
        <v>14671</v>
      </c>
      <c r="W411" s="16">
        <v>15081</v>
      </c>
      <c r="X411" s="16">
        <v>15540</v>
      </c>
      <c r="Y411" s="16">
        <v>15600</v>
      </c>
      <c r="Z411" s="25">
        <v>15631</v>
      </c>
      <c r="AA411" s="25">
        <v>15752</v>
      </c>
      <c r="AB411" s="16">
        <v>15914</v>
      </c>
      <c r="AC411" s="16">
        <v>15853</v>
      </c>
      <c r="AD411" s="16">
        <v>15859</v>
      </c>
      <c r="AE411" s="16">
        <v>15874</v>
      </c>
      <c r="AF411" s="16">
        <v>15939</v>
      </c>
      <c r="AG411" s="16">
        <v>16073</v>
      </c>
      <c r="AH411" s="16">
        <v>16039</v>
      </c>
      <c r="AI411" s="16">
        <v>16056</v>
      </c>
      <c r="AJ411" s="16">
        <v>16081</v>
      </c>
      <c r="AK411" s="16">
        <v>16037</v>
      </c>
      <c r="AL411" s="16">
        <v>16124</v>
      </c>
      <c r="AM411" s="16">
        <v>16186</v>
      </c>
      <c r="AN411" s="16">
        <v>16263</v>
      </c>
      <c r="AO411" s="16">
        <v>16572</v>
      </c>
      <c r="AP411" s="16">
        <v>16713</v>
      </c>
      <c r="AQ411" s="16">
        <v>16946</v>
      </c>
      <c r="AR411" s="16">
        <v>17033</v>
      </c>
      <c r="AS411" s="16">
        <v>17076</v>
      </c>
      <c r="AT411" s="16">
        <v>17117</v>
      </c>
      <c r="AU411" s="16">
        <v>17241</v>
      </c>
      <c r="AV411" s="16">
        <v>17308</v>
      </c>
      <c r="AW411" s="16">
        <v>17715</v>
      </c>
      <c r="AX411" s="16">
        <v>17826</v>
      </c>
      <c r="AY411" s="16">
        <v>17804</v>
      </c>
      <c r="AZ411" s="16">
        <v>18104</v>
      </c>
      <c r="BA411" s="16">
        <v>18153</v>
      </c>
      <c r="BB411" s="16">
        <v>18173</v>
      </c>
      <c r="BC411" s="16">
        <v>18268</v>
      </c>
      <c r="BD411" s="16">
        <v>18315</v>
      </c>
      <c r="BG411">
        <f t="shared" si="23"/>
        <v>2728</v>
      </c>
      <c r="BH411">
        <f t="shared" si="24"/>
        <v>3187</v>
      </c>
      <c r="BI411">
        <f t="shared" si="25"/>
        <v>388</v>
      </c>
    </row>
    <row r="412" spans="1:61" x14ac:dyDescent="0.25">
      <c r="A412" s="20" t="s">
        <v>707</v>
      </c>
      <c r="B412" s="20">
        <f>VLOOKUP(A412,'Gebieden vanaf 1830'!$A$4:$C$1457,3,FALSE)</f>
        <v>389</v>
      </c>
      <c r="C412" s="16">
        <v>1178</v>
      </c>
      <c r="D412" s="16">
        <v>1181</v>
      </c>
      <c r="E412" s="16">
        <v>1201</v>
      </c>
      <c r="F412" s="16">
        <v>1232</v>
      </c>
      <c r="G412" s="16">
        <v>1255</v>
      </c>
      <c r="H412" s="16">
        <v>1268</v>
      </c>
      <c r="I412" s="16">
        <v>1262</v>
      </c>
      <c r="J412" s="16">
        <v>1288</v>
      </c>
      <c r="K412" s="16">
        <v>1320</v>
      </c>
      <c r="L412" s="16">
        <v>1349</v>
      </c>
      <c r="M412" s="16">
        <v>1381</v>
      </c>
      <c r="N412" s="16">
        <v>0</v>
      </c>
      <c r="O412" s="16">
        <v>0</v>
      </c>
      <c r="P412" s="16">
        <v>0</v>
      </c>
      <c r="Q412" s="16">
        <v>0</v>
      </c>
      <c r="R412" s="16">
        <v>0</v>
      </c>
      <c r="S412" s="16">
        <v>0</v>
      </c>
      <c r="T412" s="16">
        <v>0</v>
      </c>
      <c r="U412" s="16">
        <v>0</v>
      </c>
      <c r="V412" s="16">
        <v>0</v>
      </c>
      <c r="W412" s="16">
        <v>0</v>
      </c>
      <c r="X412" s="16">
        <v>0</v>
      </c>
      <c r="Y412" s="16">
        <v>0</v>
      </c>
      <c r="Z412" s="25">
        <v>0</v>
      </c>
      <c r="AA412" s="25">
        <v>0</v>
      </c>
      <c r="AB412" s="16">
        <v>0</v>
      </c>
      <c r="AC412" s="16">
        <v>0</v>
      </c>
      <c r="AD412" s="16">
        <v>0</v>
      </c>
      <c r="AE412" s="16">
        <v>0</v>
      </c>
      <c r="AF412" s="16">
        <v>0</v>
      </c>
      <c r="AG412" s="16">
        <v>0</v>
      </c>
      <c r="AH412" s="16">
        <v>0</v>
      </c>
      <c r="AI412" s="16">
        <v>0</v>
      </c>
      <c r="AJ412" s="16">
        <v>0</v>
      </c>
      <c r="AK412" s="16">
        <v>0</v>
      </c>
      <c r="AL412" s="16">
        <v>0</v>
      </c>
      <c r="AM412" s="16">
        <v>0</v>
      </c>
      <c r="AN412" s="16">
        <v>0</v>
      </c>
      <c r="AO412" s="16">
        <v>0</v>
      </c>
      <c r="AP412" s="16">
        <v>0</v>
      </c>
      <c r="AQ412" s="16">
        <v>0</v>
      </c>
      <c r="AR412" s="16">
        <v>0</v>
      </c>
      <c r="AS412" s="16">
        <v>0</v>
      </c>
      <c r="AT412" s="16">
        <v>0</v>
      </c>
      <c r="AU412" s="16">
        <v>0</v>
      </c>
      <c r="AV412" s="16">
        <v>0</v>
      </c>
      <c r="AW412" s="16">
        <v>0</v>
      </c>
      <c r="AX412" s="16">
        <v>0</v>
      </c>
      <c r="AY412" s="16">
        <v>0</v>
      </c>
      <c r="AZ412" s="16">
        <v>0</v>
      </c>
      <c r="BA412" s="16">
        <v>0</v>
      </c>
      <c r="BB412" s="16">
        <v>0</v>
      </c>
      <c r="BC412" s="16">
        <v>0</v>
      </c>
      <c r="BD412" s="16">
        <v>0</v>
      </c>
      <c r="BG412">
        <f t="shared" si="23"/>
        <v>0</v>
      </c>
      <c r="BH412">
        <f t="shared" si="24"/>
        <v>0</v>
      </c>
      <c r="BI412">
        <f t="shared" si="25"/>
        <v>389</v>
      </c>
    </row>
    <row r="413" spans="1:61" x14ac:dyDescent="0.25">
      <c r="A413" s="20" t="s">
        <v>1088</v>
      </c>
      <c r="B413" s="20">
        <f>VLOOKUP(A413,'Gebieden vanaf 1830'!$A$4:$C$1457,3,FALSE)</f>
        <v>390</v>
      </c>
      <c r="C413" s="16">
        <v>1891</v>
      </c>
      <c r="D413" s="16">
        <v>1909</v>
      </c>
      <c r="E413" s="16">
        <v>1937</v>
      </c>
      <c r="F413" s="16">
        <v>1944</v>
      </c>
      <c r="G413" s="16">
        <v>1916</v>
      </c>
      <c r="H413" s="16">
        <v>1920</v>
      </c>
      <c r="I413" s="16">
        <v>1940</v>
      </c>
      <c r="J413" s="16">
        <v>7819</v>
      </c>
      <c r="K413" s="16">
        <v>7797</v>
      </c>
      <c r="L413" s="16">
        <v>7834</v>
      </c>
      <c r="M413" s="16">
        <v>7875</v>
      </c>
      <c r="N413" s="16">
        <v>8043</v>
      </c>
      <c r="O413" s="16">
        <v>8191</v>
      </c>
      <c r="P413" s="16">
        <v>8455</v>
      </c>
      <c r="Q413" s="16">
        <v>8516</v>
      </c>
      <c r="R413" s="16">
        <v>8484</v>
      </c>
      <c r="S413" s="16">
        <v>8640</v>
      </c>
      <c r="T413" s="16">
        <v>8986</v>
      </c>
      <c r="U413" s="16">
        <v>9048</v>
      </c>
      <c r="V413" s="16">
        <v>9042</v>
      </c>
      <c r="W413" s="16">
        <v>9077</v>
      </c>
      <c r="X413" s="16">
        <v>9010</v>
      </c>
      <c r="Y413" s="16">
        <v>8987</v>
      </c>
      <c r="Z413" s="25">
        <v>8944</v>
      </c>
      <c r="AA413" s="25">
        <v>8892</v>
      </c>
      <c r="AB413" s="16">
        <v>8871</v>
      </c>
      <c r="AC413" s="16">
        <v>8993</v>
      </c>
      <c r="AD413" s="16">
        <v>9084</v>
      </c>
      <c r="AE413" s="16">
        <v>9189</v>
      </c>
      <c r="AF413" s="16">
        <v>9157</v>
      </c>
      <c r="AG413" s="16">
        <v>9132</v>
      </c>
      <c r="AH413" s="16">
        <v>9129</v>
      </c>
      <c r="AI413" s="16">
        <v>9118</v>
      </c>
      <c r="AJ413" s="16">
        <v>9093</v>
      </c>
      <c r="AK413" s="16">
        <v>9271</v>
      </c>
      <c r="AL413" s="16">
        <v>9281</v>
      </c>
      <c r="AM413" s="16">
        <v>9390</v>
      </c>
      <c r="AN413" s="16">
        <v>9396</v>
      </c>
      <c r="AO413" s="16">
        <v>9363</v>
      </c>
      <c r="AP413" s="16">
        <v>9288</v>
      </c>
      <c r="AQ413" s="16">
        <v>9260</v>
      </c>
      <c r="AR413" s="16">
        <v>9244</v>
      </c>
      <c r="AS413" s="16">
        <v>0</v>
      </c>
      <c r="AT413" s="16">
        <v>0</v>
      </c>
      <c r="AU413" s="16">
        <v>0</v>
      </c>
      <c r="AV413" s="16">
        <v>0</v>
      </c>
      <c r="AW413" s="16">
        <v>0</v>
      </c>
      <c r="AX413" s="16">
        <v>0</v>
      </c>
      <c r="AY413" s="16">
        <v>0</v>
      </c>
      <c r="AZ413" s="16">
        <v>0</v>
      </c>
      <c r="BA413" s="16">
        <v>0</v>
      </c>
      <c r="BB413" s="16">
        <v>0</v>
      </c>
      <c r="BC413" s="16">
        <v>0</v>
      </c>
      <c r="BD413" s="16">
        <v>0</v>
      </c>
      <c r="BG413">
        <f t="shared" si="23"/>
        <v>-9010</v>
      </c>
      <c r="BH413">
        <f t="shared" si="24"/>
        <v>-9077</v>
      </c>
      <c r="BI413">
        <f t="shared" si="25"/>
        <v>390</v>
      </c>
    </row>
    <row r="414" spans="1:61" x14ac:dyDescent="0.25">
      <c r="A414" s="20" t="s">
        <v>559</v>
      </c>
      <c r="B414" s="20">
        <f>VLOOKUP(A414,'Gebieden vanaf 1830'!$A$4:$C$1457,3,FALSE)</f>
        <v>391</v>
      </c>
      <c r="C414" s="16">
        <v>5622</v>
      </c>
      <c r="D414" s="16">
        <v>5670</v>
      </c>
      <c r="E414" s="16">
        <v>5657</v>
      </c>
      <c r="F414" s="16">
        <v>5649</v>
      </c>
      <c r="G414" s="16">
        <v>5675</v>
      </c>
      <c r="H414" s="16">
        <v>5779</v>
      </c>
      <c r="I414" s="16">
        <v>5855</v>
      </c>
      <c r="J414" s="16">
        <v>5907</v>
      </c>
      <c r="K414" s="16">
        <v>5872</v>
      </c>
      <c r="L414" s="16">
        <v>5837</v>
      </c>
      <c r="M414" s="16">
        <v>5806</v>
      </c>
      <c r="N414" s="16">
        <v>5753</v>
      </c>
      <c r="O414" s="16">
        <v>6048</v>
      </c>
      <c r="P414" s="16">
        <v>6565</v>
      </c>
      <c r="Q414" s="16">
        <v>6882</v>
      </c>
      <c r="R414" s="16">
        <v>6893</v>
      </c>
      <c r="S414" s="16">
        <v>7451</v>
      </c>
      <c r="T414" s="16">
        <v>8187</v>
      </c>
      <c r="U414" s="16">
        <v>8533</v>
      </c>
      <c r="V414" s="16">
        <v>0</v>
      </c>
      <c r="W414" s="16">
        <v>0</v>
      </c>
      <c r="X414" s="16">
        <v>0</v>
      </c>
      <c r="Y414" s="16">
        <v>0</v>
      </c>
      <c r="Z414" s="25">
        <v>0</v>
      </c>
      <c r="AA414" s="25">
        <v>0</v>
      </c>
      <c r="AB414" s="16">
        <v>0</v>
      </c>
      <c r="AC414" s="16">
        <v>0</v>
      </c>
      <c r="AD414" s="16">
        <v>0</v>
      </c>
      <c r="AE414" s="16">
        <v>0</v>
      </c>
      <c r="AF414" s="16">
        <v>0</v>
      </c>
      <c r="AG414" s="16">
        <v>0</v>
      </c>
      <c r="AH414" s="16">
        <v>0</v>
      </c>
      <c r="AI414" s="16">
        <v>0</v>
      </c>
      <c r="AJ414" s="16">
        <v>0</v>
      </c>
      <c r="AK414" s="16">
        <v>0</v>
      </c>
      <c r="AL414" s="16">
        <v>0</v>
      </c>
      <c r="AM414" s="16">
        <v>0</v>
      </c>
      <c r="AN414" s="16">
        <v>0</v>
      </c>
      <c r="AO414" s="16">
        <v>0</v>
      </c>
      <c r="AP414" s="16">
        <v>0</v>
      </c>
      <c r="AQ414" s="16">
        <v>0</v>
      </c>
      <c r="AR414" s="16">
        <v>0</v>
      </c>
      <c r="AS414" s="16">
        <v>0</v>
      </c>
      <c r="AT414" s="16">
        <v>0</v>
      </c>
      <c r="AU414" s="16">
        <v>0</v>
      </c>
      <c r="AV414" s="16">
        <v>0</v>
      </c>
      <c r="AW414" s="16">
        <v>0</v>
      </c>
      <c r="AX414" s="16">
        <v>0</v>
      </c>
      <c r="AY414" s="16">
        <v>0</v>
      </c>
      <c r="AZ414" s="16">
        <v>0</v>
      </c>
      <c r="BA414" s="16">
        <v>0</v>
      </c>
      <c r="BB414" s="16">
        <v>0</v>
      </c>
      <c r="BC414" s="16">
        <v>0</v>
      </c>
      <c r="BD414" s="16">
        <v>0</v>
      </c>
      <c r="BG414">
        <f t="shared" si="23"/>
        <v>0</v>
      </c>
      <c r="BH414">
        <f t="shared" si="24"/>
        <v>0</v>
      </c>
      <c r="BI414">
        <f t="shared" si="25"/>
        <v>391</v>
      </c>
    </row>
    <row r="415" spans="1:61" x14ac:dyDescent="0.25">
      <c r="A415" s="20" t="s">
        <v>1089</v>
      </c>
      <c r="B415" s="20">
        <f>VLOOKUP(A415,'Gebieden vanaf 1830'!$A$4:$C$1457,3,FALSE)</f>
        <v>392</v>
      </c>
      <c r="C415" s="16">
        <v>169215</v>
      </c>
      <c r="D415" s="16">
        <v>169497</v>
      </c>
      <c r="E415" s="16">
        <v>170373</v>
      </c>
      <c r="F415" s="16">
        <v>171009</v>
      </c>
      <c r="G415" s="16">
        <v>172010</v>
      </c>
      <c r="H415" s="16">
        <v>172017</v>
      </c>
      <c r="I415" s="16">
        <v>172209</v>
      </c>
      <c r="J415" s="16">
        <v>172268</v>
      </c>
      <c r="K415" s="16">
        <v>173133</v>
      </c>
      <c r="L415" s="16">
        <v>172941</v>
      </c>
      <c r="M415" s="16">
        <v>172235</v>
      </c>
      <c r="N415" s="16">
        <v>172612</v>
      </c>
      <c r="O415" s="16">
        <v>172082</v>
      </c>
      <c r="P415" s="16">
        <v>170667</v>
      </c>
      <c r="Q415" s="16">
        <v>168243</v>
      </c>
      <c r="R415" s="16">
        <v>165861</v>
      </c>
      <c r="S415" s="16">
        <v>164672</v>
      </c>
      <c r="T415" s="16">
        <v>162774</v>
      </c>
      <c r="U415" s="16">
        <v>161290</v>
      </c>
      <c r="V415" s="16">
        <v>159747</v>
      </c>
      <c r="W415" s="16">
        <v>158291</v>
      </c>
      <c r="X415" s="16">
        <v>157556</v>
      </c>
      <c r="Y415" s="16">
        <v>156025</v>
      </c>
      <c r="Z415" s="25">
        <v>154347</v>
      </c>
      <c r="AA415" s="25">
        <v>152511</v>
      </c>
      <c r="AB415" s="16">
        <v>151025</v>
      </c>
      <c r="AC415" s="16">
        <v>149776</v>
      </c>
      <c r="AD415" s="16">
        <v>149099</v>
      </c>
      <c r="AE415" s="16">
        <v>148740</v>
      </c>
      <c r="AF415" s="16">
        <v>149198</v>
      </c>
      <c r="AG415" s="16">
        <v>149269</v>
      </c>
      <c r="AH415" s="16">
        <v>149474</v>
      </c>
      <c r="AI415" s="16">
        <v>149788</v>
      </c>
      <c r="AJ415" s="16">
        <v>149315</v>
      </c>
      <c r="AK415" s="16">
        <v>150213</v>
      </c>
      <c r="AL415" s="16">
        <v>148908</v>
      </c>
      <c r="AM415" s="16">
        <v>147617</v>
      </c>
      <c r="AN415" s="16">
        <v>147437</v>
      </c>
      <c r="AO415" s="16">
        <v>147839</v>
      </c>
      <c r="AP415" s="16">
        <v>148262</v>
      </c>
      <c r="AQ415" s="16">
        <v>148484</v>
      </c>
      <c r="AR415" s="16">
        <v>148377</v>
      </c>
      <c r="AS415" s="16">
        <v>147831</v>
      </c>
      <c r="AT415" s="16">
        <v>147097</v>
      </c>
      <c r="AU415" s="16">
        <v>147343</v>
      </c>
      <c r="AV415" s="16">
        <v>146739</v>
      </c>
      <c r="AW415" s="16">
        <v>147015</v>
      </c>
      <c r="AX415" s="16">
        <v>146960</v>
      </c>
      <c r="AY415" s="16">
        <v>147640</v>
      </c>
      <c r="AZ415" s="16">
        <v>148191</v>
      </c>
      <c r="BA415" s="16">
        <v>149579</v>
      </c>
      <c r="BB415" s="16">
        <v>150670</v>
      </c>
      <c r="BC415" s="16">
        <v>151818</v>
      </c>
      <c r="BD415" s="16">
        <v>153093</v>
      </c>
      <c r="BG415">
        <f t="shared" si="23"/>
        <v>-5738</v>
      </c>
      <c r="BH415">
        <f t="shared" si="24"/>
        <v>-6473</v>
      </c>
      <c r="BI415">
        <f t="shared" si="25"/>
        <v>392</v>
      </c>
    </row>
    <row r="416" spans="1:61" x14ac:dyDescent="0.25">
      <c r="A416" s="20" t="s">
        <v>1090</v>
      </c>
      <c r="B416" s="20">
        <f>VLOOKUP(A416,'Gebieden vanaf 1830'!$A$4:$C$1457,3,FALSE)</f>
        <v>393</v>
      </c>
      <c r="C416" s="16">
        <v>4471</v>
      </c>
      <c r="D416" s="16">
        <v>4663</v>
      </c>
      <c r="E416" s="16">
        <v>4709</v>
      </c>
      <c r="F416" s="16">
        <v>4777</v>
      </c>
      <c r="G416" s="16">
        <v>4219</v>
      </c>
      <c r="H416" s="16">
        <v>4184</v>
      </c>
      <c r="I416" s="16">
        <v>4220</v>
      </c>
      <c r="J416" s="16">
        <v>4360</v>
      </c>
      <c r="K416" s="16">
        <v>4338</v>
      </c>
      <c r="L416" s="16">
        <v>4357</v>
      </c>
      <c r="M416" s="16">
        <v>4302</v>
      </c>
      <c r="N416" s="16">
        <v>4169</v>
      </c>
      <c r="O416" s="16">
        <v>4069</v>
      </c>
      <c r="P416" s="16">
        <v>4137</v>
      </c>
      <c r="Q416" s="16">
        <v>4157</v>
      </c>
      <c r="R416" s="16">
        <v>4259</v>
      </c>
      <c r="S416" s="16">
        <v>4456</v>
      </c>
      <c r="T416" s="16">
        <v>4459</v>
      </c>
      <c r="U416" s="16">
        <v>4611</v>
      </c>
      <c r="V416" s="16">
        <v>4577</v>
      </c>
      <c r="W416" s="16">
        <v>4554</v>
      </c>
      <c r="X416" s="16">
        <v>4627</v>
      </c>
      <c r="Y416" s="16">
        <v>4724</v>
      </c>
      <c r="Z416" s="25">
        <v>4701</v>
      </c>
      <c r="AA416" s="25">
        <v>4699</v>
      </c>
      <c r="AB416" s="16">
        <v>4796</v>
      </c>
      <c r="AC416" s="16">
        <v>4815</v>
      </c>
      <c r="AD416" s="16">
        <v>4900</v>
      </c>
      <c r="AE416" s="16">
        <v>4900</v>
      </c>
      <c r="AF416" s="16">
        <v>5031</v>
      </c>
      <c r="AG416" s="16">
        <v>5145</v>
      </c>
      <c r="AH416" s="16">
        <v>5143</v>
      </c>
      <c r="AI416" s="16">
        <v>5194</v>
      </c>
      <c r="AJ416" s="16">
        <v>5279</v>
      </c>
      <c r="AK416" s="16">
        <v>5355</v>
      </c>
      <c r="AL416" s="16">
        <v>5379</v>
      </c>
      <c r="AM416" s="16">
        <v>5342</v>
      </c>
      <c r="AN416" s="16">
        <v>5230</v>
      </c>
      <c r="AO416" s="16">
        <v>5236</v>
      </c>
      <c r="AP416" s="16">
        <v>5203</v>
      </c>
      <c r="AQ416" s="16">
        <v>5370</v>
      </c>
      <c r="AR416" s="16">
        <v>5578</v>
      </c>
      <c r="AS416" s="16">
        <v>5547</v>
      </c>
      <c r="AT416" s="16">
        <v>5533</v>
      </c>
      <c r="AU416" s="16">
        <v>5556</v>
      </c>
      <c r="AV416" s="16">
        <v>5552</v>
      </c>
      <c r="AW416" s="16">
        <v>5489</v>
      </c>
      <c r="AX416" s="16">
        <v>5444</v>
      </c>
      <c r="AY416" s="16">
        <v>5429</v>
      </c>
      <c r="AZ416" s="16">
        <v>5430</v>
      </c>
      <c r="BA416" s="16">
        <v>5398</v>
      </c>
      <c r="BB416" s="16">
        <v>5432</v>
      </c>
      <c r="BC416" s="16">
        <v>5474</v>
      </c>
      <c r="BD416" s="16">
        <v>5526</v>
      </c>
      <c r="BG416">
        <f t="shared" si="23"/>
        <v>847</v>
      </c>
      <c r="BH416">
        <f t="shared" si="24"/>
        <v>920</v>
      </c>
      <c r="BI416">
        <f t="shared" si="25"/>
        <v>393</v>
      </c>
    </row>
    <row r="417" spans="1:61" x14ac:dyDescent="0.25">
      <c r="A417" s="20" t="s">
        <v>1091</v>
      </c>
      <c r="B417" s="20">
        <f>VLOOKUP(A417,'Gebieden vanaf 1830'!$A$4:$C$1457,3,FALSE)</f>
        <v>394</v>
      </c>
      <c r="C417" s="16">
        <v>43428</v>
      </c>
      <c r="D417" s="16">
        <v>45106</v>
      </c>
      <c r="E417" s="16">
        <v>46531</v>
      </c>
      <c r="F417" s="16">
        <v>47511</v>
      </c>
      <c r="G417" s="16">
        <v>48330</v>
      </c>
      <c r="H417" s="16">
        <v>49429</v>
      </c>
      <c r="I417" s="16">
        <v>50926</v>
      </c>
      <c r="J417" s="16">
        <v>53065</v>
      </c>
      <c r="K417" s="16">
        <v>54995</v>
      </c>
      <c r="L417" s="16">
        <v>56898</v>
      </c>
      <c r="M417" s="16">
        <v>58966</v>
      </c>
      <c r="N417" s="16">
        <v>60042</v>
      </c>
      <c r="O417" s="16">
        <v>60879</v>
      </c>
      <c r="P417" s="16">
        <v>63293</v>
      </c>
      <c r="Q417" s="16">
        <v>66724</v>
      </c>
      <c r="R417" s="16">
        <v>68952</v>
      </c>
      <c r="S417" s="16">
        <v>72046</v>
      </c>
      <c r="T417" s="16">
        <v>74271</v>
      </c>
      <c r="U417" s="16">
        <v>75219</v>
      </c>
      <c r="V417" s="16">
        <v>75984</v>
      </c>
      <c r="W417" s="16">
        <v>77657</v>
      </c>
      <c r="X417" s="16">
        <v>79760</v>
      </c>
      <c r="Y417" s="16">
        <v>80785</v>
      </c>
      <c r="Z417" s="25">
        <v>82261</v>
      </c>
      <c r="AA417" s="25">
        <v>83428</v>
      </c>
      <c r="AB417" s="16">
        <v>85050</v>
      </c>
      <c r="AC417" s="16">
        <v>87504</v>
      </c>
      <c r="AD417" s="16">
        <v>89447</v>
      </c>
      <c r="AE417" s="16">
        <v>91369</v>
      </c>
      <c r="AF417" s="16">
        <v>93427</v>
      </c>
      <c r="AG417" s="16">
        <v>95782</v>
      </c>
      <c r="AH417" s="16">
        <v>98073</v>
      </c>
      <c r="AI417" s="16">
        <v>100659</v>
      </c>
      <c r="AJ417" s="16">
        <v>102781</v>
      </c>
      <c r="AK417" s="16">
        <v>103684</v>
      </c>
      <c r="AL417" s="16">
        <v>104275</v>
      </c>
      <c r="AM417" s="16">
        <v>106095</v>
      </c>
      <c r="AN417" s="16">
        <v>108224</v>
      </c>
      <c r="AO417" s="16">
        <v>108909</v>
      </c>
      <c r="AP417" s="16">
        <v>109377</v>
      </c>
      <c r="AQ417" s="16">
        <v>111155</v>
      </c>
      <c r="AR417" s="16">
        <v>113553</v>
      </c>
      <c r="AS417" s="16">
        <v>118553</v>
      </c>
      <c r="AT417" s="16">
        <v>122902</v>
      </c>
      <c r="AU417" s="16">
        <v>127750</v>
      </c>
      <c r="AV417" s="16">
        <v>131816</v>
      </c>
      <c r="AW417" s="16">
        <v>135136</v>
      </c>
      <c r="AX417" s="16">
        <v>138255</v>
      </c>
      <c r="AY417" s="16">
        <v>140648</v>
      </c>
      <c r="AZ417" s="16">
        <v>142042</v>
      </c>
      <c r="BA417" s="16">
        <v>142788</v>
      </c>
      <c r="BB417" s="16">
        <v>143374</v>
      </c>
      <c r="BC417" s="16">
        <v>143943</v>
      </c>
      <c r="BD417" s="16">
        <v>144153</v>
      </c>
      <c r="BG417">
        <f t="shared" si="23"/>
        <v>64183</v>
      </c>
      <c r="BH417">
        <f t="shared" si="24"/>
        <v>66286</v>
      </c>
      <c r="BI417">
        <f t="shared" si="25"/>
        <v>394</v>
      </c>
    </row>
    <row r="418" spans="1:61" x14ac:dyDescent="0.25">
      <c r="A418" s="20" t="s">
        <v>1092</v>
      </c>
      <c r="B418" s="20">
        <f>VLOOKUP(A418,'Gebieden vanaf 1830'!$A$4:$C$1457,3,FALSE)</f>
        <v>395</v>
      </c>
      <c r="C418" s="16">
        <v>4022</v>
      </c>
      <c r="D418" s="16">
        <v>4051</v>
      </c>
      <c r="E418" s="16">
        <v>4011</v>
      </c>
      <c r="F418" s="16">
        <v>4046</v>
      </c>
      <c r="G418" s="16">
        <v>4043</v>
      </c>
      <c r="H418" s="16">
        <v>4158</v>
      </c>
      <c r="I418" s="16">
        <v>4233</v>
      </c>
      <c r="J418" s="16">
        <v>4396</v>
      </c>
      <c r="K418" s="16">
        <v>4441</v>
      </c>
      <c r="L418" s="16">
        <v>4544</v>
      </c>
      <c r="M418" s="16">
        <v>4652</v>
      </c>
      <c r="N418" s="16">
        <v>4800</v>
      </c>
      <c r="O418" s="16">
        <v>5083</v>
      </c>
      <c r="P418" s="16">
        <v>5357</v>
      </c>
      <c r="Q418" s="16">
        <v>5460</v>
      </c>
      <c r="R418" s="16">
        <v>5468</v>
      </c>
      <c r="S418" s="16">
        <v>5543</v>
      </c>
      <c r="T418" s="16">
        <v>5584</v>
      </c>
      <c r="U418" s="16">
        <v>5701</v>
      </c>
      <c r="V418" s="16">
        <v>5722</v>
      </c>
      <c r="W418" s="16">
        <v>5705</v>
      </c>
      <c r="X418" s="16">
        <v>5784</v>
      </c>
      <c r="Y418" s="16">
        <v>5882</v>
      </c>
      <c r="Z418" s="25">
        <v>5928</v>
      </c>
      <c r="AA418" s="25">
        <v>6010</v>
      </c>
      <c r="AB418" s="16">
        <v>6054</v>
      </c>
      <c r="AC418" s="16">
        <v>6063</v>
      </c>
      <c r="AD418" s="16">
        <v>6081</v>
      </c>
      <c r="AE418" s="16">
        <v>6191</v>
      </c>
      <c r="AF418" s="16">
        <v>6394</v>
      </c>
      <c r="AG418" s="16">
        <v>13380</v>
      </c>
      <c r="AH418" s="16">
        <v>13648</v>
      </c>
      <c r="AI418" s="16">
        <v>13864</v>
      </c>
      <c r="AJ418" s="16">
        <v>14119</v>
      </c>
      <c r="AK418" s="16">
        <v>14407</v>
      </c>
      <c r="AL418" s="16">
        <v>14624</v>
      </c>
      <c r="AM418" s="16">
        <v>14645</v>
      </c>
      <c r="AN418" s="16">
        <v>14708</v>
      </c>
      <c r="AO418" s="16">
        <v>14771</v>
      </c>
      <c r="AP418" s="16">
        <v>14863</v>
      </c>
      <c r="AQ418" s="16">
        <v>14931</v>
      </c>
      <c r="AR418" s="16">
        <v>15144</v>
      </c>
      <c r="AS418" s="16">
        <v>15355</v>
      </c>
      <c r="AT418" s="16">
        <v>15793</v>
      </c>
      <c r="AU418" s="16">
        <v>15867</v>
      </c>
      <c r="AV418" s="16">
        <v>15794</v>
      </c>
      <c r="AW418" s="16">
        <v>15754</v>
      </c>
      <c r="AX418" s="16">
        <v>15910</v>
      </c>
      <c r="AY418" s="16">
        <v>15932</v>
      </c>
      <c r="AZ418" s="16">
        <v>15968</v>
      </c>
      <c r="BA418" s="16">
        <v>16086</v>
      </c>
      <c r="BB418" s="16">
        <v>16179</v>
      </c>
      <c r="BC418" s="16">
        <v>16194</v>
      </c>
      <c r="BD418" s="16">
        <v>0</v>
      </c>
      <c r="BG418">
        <f t="shared" si="23"/>
        <v>10410</v>
      </c>
      <c r="BH418">
        <f t="shared" si="24"/>
        <v>10489</v>
      </c>
      <c r="BI418">
        <f t="shared" si="25"/>
        <v>395</v>
      </c>
    </row>
    <row r="419" spans="1:61" x14ac:dyDescent="0.25">
      <c r="A419" s="20" t="s">
        <v>1093</v>
      </c>
      <c r="B419" s="20">
        <f>VLOOKUP(A419,'Gebieden vanaf 1830'!$A$4:$C$1457,3,FALSE)</f>
        <v>396</v>
      </c>
      <c r="C419" s="16">
        <v>11206</v>
      </c>
      <c r="D419" s="16">
        <v>13249</v>
      </c>
      <c r="E419" s="16">
        <v>14535</v>
      </c>
      <c r="F419" s="16">
        <v>16477</v>
      </c>
      <c r="G419" s="16">
        <v>18636</v>
      </c>
      <c r="H419" s="16">
        <v>21360</v>
      </c>
      <c r="I419" s="16">
        <v>23286</v>
      </c>
      <c r="J419" s="16">
        <v>24661</v>
      </c>
      <c r="K419" s="16">
        <v>25462</v>
      </c>
      <c r="L419" s="16">
        <v>26838</v>
      </c>
      <c r="M419" s="16">
        <v>28152</v>
      </c>
      <c r="N419" s="16">
        <v>29354</v>
      </c>
      <c r="O419" s="16">
        <v>30114</v>
      </c>
      <c r="P419" s="16">
        <v>30969</v>
      </c>
      <c r="Q419" s="16">
        <v>31683</v>
      </c>
      <c r="R419" s="16">
        <v>31529</v>
      </c>
      <c r="S419" s="16">
        <v>31728</v>
      </c>
      <c r="T419" s="16">
        <v>31702</v>
      </c>
      <c r="U419" s="16">
        <v>32120</v>
      </c>
      <c r="V419" s="16">
        <v>31797</v>
      </c>
      <c r="W419" s="16">
        <v>31783</v>
      </c>
      <c r="X419" s="16">
        <v>32135</v>
      </c>
      <c r="Y419" s="16">
        <v>31917</v>
      </c>
      <c r="Z419" s="25">
        <v>31753</v>
      </c>
      <c r="AA419" s="25">
        <v>31782</v>
      </c>
      <c r="AB419" s="16">
        <v>31595</v>
      </c>
      <c r="AC419" s="16">
        <v>31957</v>
      </c>
      <c r="AD419" s="16">
        <v>32494</v>
      </c>
      <c r="AE419" s="16">
        <v>32804</v>
      </c>
      <c r="AF419" s="16">
        <v>32910</v>
      </c>
      <c r="AG419" s="16">
        <v>33362</v>
      </c>
      <c r="AH419" s="16">
        <v>33739</v>
      </c>
      <c r="AI419" s="16">
        <v>33937</v>
      </c>
      <c r="AJ419" s="16">
        <v>34128</v>
      </c>
      <c r="AK419" s="16">
        <v>34555</v>
      </c>
      <c r="AL419" s="16">
        <v>35001</v>
      </c>
      <c r="AM419" s="16">
        <v>35151</v>
      </c>
      <c r="AN419" s="16">
        <v>35007</v>
      </c>
      <c r="AO419" s="16">
        <v>34968</v>
      </c>
      <c r="AP419" s="16">
        <v>35734</v>
      </c>
      <c r="AQ419" s="16">
        <v>35921</v>
      </c>
      <c r="AR419" s="16">
        <v>36074</v>
      </c>
      <c r="AS419" s="16">
        <v>36281</v>
      </c>
      <c r="AT419" s="16">
        <v>36421</v>
      </c>
      <c r="AU419" s="16">
        <v>36294</v>
      </c>
      <c r="AV419" s="16">
        <v>36439</v>
      </c>
      <c r="AW419" s="16">
        <v>37423</v>
      </c>
      <c r="AX419" s="16">
        <v>38006</v>
      </c>
      <c r="AY419" s="16">
        <v>38381</v>
      </c>
      <c r="AZ419" s="16">
        <v>38485</v>
      </c>
      <c r="BA419" s="16">
        <v>38848</v>
      </c>
      <c r="BB419" s="16">
        <v>39206</v>
      </c>
      <c r="BC419" s="16">
        <v>39268</v>
      </c>
      <c r="BD419" s="16">
        <v>39117</v>
      </c>
      <c r="BG419">
        <f t="shared" si="23"/>
        <v>7133</v>
      </c>
      <c r="BH419">
        <f t="shared" si="24"/>
        <v>7485</v>
      </c>
      <c r="BI419">
        <f t="shared" si="25"/>
        <v>396</v>
      </c>
    </row>
    <row r="420" spans="1:61" x14ac:dyDescent="0.25">
      <c r="A420" s="20" t="s">
        <v>1094</v>
      </c>
      <c r="B420" s="20">
        <f>VLOOKUP(A420,'Gebieden vanaf 1830'!$A$4:$C$1457,3,FALSE)</f>
        <v>397</v>
      </c>
      <c r="C420" s="16">
        <v>25831</v>
      </c>
      <c r="D420" s="16">
        <v>26068</v>
      </c>
      <c r="E420" s="16">
        <v>26302</v>
      </c>
      <c r="F420" s="16">
        <v>26387</v>
      </c>
      <c r="G420" s="16">
        <v>26476</v>
      </c>
      <c r="H420" s="16">
        <v>26581</v>
      </c>
      <c r="I420" s="16">
        <v>26481</v>
      </c>
      <c r="J420" s="16">
        <v>26339</v>
      </c>
      <c r="K420" s="16">
        <v>26242</v>
      </c>
      <c r="L420" s="16">
        <v>26337</v>
      </c>
      <c r="M420" s="16">
        <v>26507</v>
      </c>
      <c r="N420" s="16">
        <v>26386</v>
      </c>
      <c r="O420" s="16">
        <v>26529</v>
      </c>
      <c r="P420" s="16">
        <v>26735</v>
      </c>
      <c r="Q420" s="16">
        <v>26622</v>
      </c>
      <c r="R420" s="16">
        <v>27164</v>
      </c>
      <c r="S420" s="16">
        <v>27376</v>
      </c>
      <c r="T420" s="16">
        <v>27292</v>
      </c>
      <c r="U420" s="16">
        <v>26920</v>
      </c>
      <c r="V420" s="16">
        <v>26869</v>
      </c>
      <c r="W420" s="16">
        <v>26729</v>
      </c>
      <c r="X420" s="16">
        <v>26421</v>
      </c>
      <c r="Y420" s="16">
        <v>26044</v>
      </c>
      <c r="Z420" s="25">
        <v>25785</v>
      </c>
      <c r="AA420" s="25">
        <v>25730</v>
      </c>
      <c r="AB420" s="16">
        <v>25571</v>
      </c>
      <c r="AC420" s="16">
        <v>26106</v>
      </c>
      <c r="AD420" s="16">
        <v>26380</v>
      </c>
      <c r="AE420" s="16">
        <v>26254</v>
      </c>
      <c r="AF420" s="16">
        <v>26308</v>
      </c>
      <c r="AG420" s="16">
        <v>26334</v>
      </c>
      <c r="AH420" s="16">
        <v>26660</v>
      </c>
      <c r="AI420" s="16">
        <v>26598</v>
      </c>
      <c r="AJ420" s="16">
        <v>26412</v>
      </c>
      <c r="AK420" s="16">
        <v>26303</v>
      </c>
      <c r="AL420" s="16">
        <v>26195</v>
      </c>
      <c r="AM420" s="16">
        <v>26208</v>
      </c>
      <c r="AN420" s="16">
        <v>26277</v>
      </c>
      <c r="AO420" s="16">
        <v>26024</v>
      </c>
      <c r="AP420" s="16">
        <v>25875</v>
      </c>
      <c r="AQ420" s="16">
        <v>25879</v>
      </c>
      <c r="AR420" s="16">
        <v>26003</v>
      </c>
      <c r="AS420" s="16">
        <v>25898</v>
      </c>
      <c r="AT420" s="16">
        <v>25760</v>
      </c>
      <c r="AU420" s="16">
        <v>25660</v>
      </c>
      <c r="AV420" s="16">
        <v>25644</v>
      </c>
      <c r="AW420" s="16">
        <v>25650</v>
      </c>
      <c r="AX420" s="16">
        <v>25575</v>
      </c>
      <c r="AY420" s="16">
        <v>25626</v>
      </c>
      <c r="AZ420" s="16">
        <v>25680</v>
      </c>
      <c r="BA420" s="16">
        <v>26058</v>
      </c>
      <c r="BB420" s="16">
        <v>26297</v>
      </c>
      <c r="BC420" s="16">
        <v>26242</v>
      </c>
      <c r="BD420" s="16">
        <v>26317</v>
      </c>
      <c r="BG420">
        <f t="shared" si="23"/>
        <v>-179</v>
      </c>
      <c r="BH420">
        <f t="shared" si="24"/>
        <v>-487</v>
      </c>
      <c r="BI420">
        <f t="shared" si="25"/>
        <v>397</v>
      </c>
    </row>
    <row r="421" spans="1:61" x14ac:dyDescent="0.25">
      <c r="A421" s="20" t="s">
        <v>1095</v>
      </c>
      <c r="B421" s="20">
        <f>VLOOKUP(A421,'Gebieden vanaf 1830'!$A$4:$C$1457,3,FALSE)</f>
        <v>398</v>
      </c>
      <c r="C421" s="16">
        <v>6726</v>
      </c>
      <c r="D421" s="16">
        <v>6803</v>
      </c>
      <c r="E421" s="16">
        <v>6838</v>
      </c>
      <c r="F421" s="16">
        <v>7024</v>
      </c>
      <c r="G421" s="16">
        <v>7234</v>
      </c>
      <c r="H421" s="16">
        <v>7544</v>
      </c>
      <c r="I421" s="16">
        <v>8025</v>
      </c>
      <c r="J421" s="16">
        <v>8560</v>
      </c>
      <c r="K421" s="16">
        <v>10323</v>
      </c>
      <c r="L421" s="16">
        <v>12217</v>
      </c>
      <c r="M421" s="16">
        <v>14939</v>
      </c>
      <c r="N421" s="16">
        <v>17147</v>
      </c>
      <c r="O421" s="16">
        <v>19497</v>
      </c>
      <c r="P421" s="16">
        <v>21456</v>
      </c>
      <c r="Q421" s="16">
        <v>23172</v>
      </c>
      <c r="R421" s="16">
        <v>25057</v>
      </c>
      <c r="S421" s="16">
        <v>26019</v>
      </c>
      <c r="T421" s="16">
        <v>27376</v>
      </c>
      <c r="U421" s="16">
        <v>28652</v>
      </c>
      <c r="V421" s="16">
        <v>30381</v>
      </c>
      <c r="W421" s="16">
        <v>31459</v>
      </c>
      <c r="X421" s="16">
        <v>32468</v>
      </c>
      <c r="Y421" s="16">
        <v>33415</v>
      </c>
      <c r="Z421" s="25">
        <v>33932</v>
      </c>
      <c r="AA421" s="25">
        <v>34583</v>
      </c>
      <c r="AB421" s="16">
        <v>34645</v>
      </c>
      <c r="AC421" s="16">
        <v>34871</v>
      </c>
      <c r="AD421" s="16">
        <v>35264</v>
      </c>
      <c r="AE421" s="16">
        <v>35450</v>
      </c>
      <c r="AF421" s="16">
        <v>35522</v>
      </c>
      <c r="AG421" s="16">
        <v>35799</v>
      </c>
      <c r="AH421" s="16">
        <v>35822</v>
      </c>
      <c r="AI421" s="16">
        <v>36118</v>
      </c>
      <c r="AJ421" s="16">
        <v>36798</v>
      </c>
      <c r="AK421" s="16">
        <v>37548</v>
      </c>
      <c r="AL421" s="16">
        <v>38456</v>
      </c>
      <c r="AM421" s="16">
        <v>40029</v>
      </c>
      <c r="AN421" s="16">
        <v>40996</v>
      </c>
      <c r="AO421" s="16">
        <v>41720</v>
      </c>
      <c r="AP421" s="16">
        <v>42943</v>
      </c>
      <c r="AQ421" s="16">
        <v>44246</v>
      </c>
      <c r="AR421" s="16">
        <v>45569</v>
      </c>
      <c r="AS421" s="16">
        <v>46471</v>
      </c>
      <c r="AT421" s="16">
        <v>46898</v>
      </c>
      <c r="AU421" s="16">
        <v>47239</v>
      </c>
      <c r="AV421" s="16">
        <v>48267</v>
      </c>
      <c r="AW421" s="16">
        <v>49444</v>
      </c>
      <c r="AX421" s="16">
        <v>49800</v>
      </c>
      <c r="AY421" s="16">
        <v>50390</v>
      </c>
      <c r="AZ421" s="16">
        <v>50883</v>
      </c>
      <c r="BA421" s="16">
        <v>51178</v>
      </c>
      <c r="BB421" s="16">
        <v>51985</v>
      </c>
      <c r="BC421" s="16">
        <v>52483</v>
      </c>
      <c r="BD421" s="16">
        <v>52893</v>
      </c>
      <c r="BG421">
        <f t="shared" si="23"/>
        <v>20015</v>
      </c>
      <c r="BH421">
        <f t="shared" si="24"/>
        <v>21024</v>
      </c>
      <c r="BI421">
        <f t="shared" si="25"/>
        <v>398</v>
      </c>
    </row>
    <row r="422" spans="1:61" x14ac:dyDescent="0.25">
      <c r="A422" s="20" t="s">
        <v>1096</v>
      </c>
      <c r="B422" s="20">
        <f>VLOOKUP(A422,'Gebieden vanaf 1830'!$A$4:$C$1457,3,FALSE)</f>
        <v>399</v>
      </c>
      <c r="C422" s="16">
        <v>13134</v>
      </c>
      <c r="D422" s="16">
        <v>13506</v>
      </c>
      <c r="E422" s="16">
        <v>14321</v>
      </c>
      <c r="F422" s="16">
        <v>15204</v>
      </c>
      <c r="G422" s="16">
        <v>15470</v>
      </c>
      <c r="H422" s="16">
        <v>15644</v>
      </c>
      <c r="I422" s="16">
        <v>15854</v>
      </c>
      <c r="J422" s="16">
        <v>16129</v>
      </c>
      <c r="K422" s="16">
        <v>16635</v>
      </c>
      <c r="L422" s="16">
        <v>17330</v>
      </c>
      <c r="M422" s="16">
        <v>17736</v>
      </c>
      <c r="N422" s="16">
        <v>18167</v>
      </c>
      <c r="O422" s="16">
        <v>18920</v>
      </c>
      <c r="P422" s="16">
        <v>19231</v>
      </c>
      <c r="Q422" s="16">
        <v>19634</v>
      </c>
      <c r="R422" s="16">
        <v>19897</v>
      </c>
      <c r="S422" s="16">
        <v>20524</v>
      </c>
      <c r="T422" s="16">
        <v>20781</v>
      </c>
      <c r="U422" s="16">
        <v>20823</v>
      </c>
      <c r="V422" s="16">
        <v>20811</v>
      </c>
      <c r="W422" s="16">
        <v>20867</v>
      </c>
      <c r="X422" s="16">
        <v>20996</v>
      </c>
      <c r="Y422" s="16">
        <v>21036</v>
      </c>
      <c r="Z422" s="25">
        <v>21008</v>
      </c>
      <c r="AA422" s="25">
        <v>20908</v>
      </c>
      <c r="AB422" s="16">
        <v>20867</v>
      </c>
      <c r="AC422" s="16">
        <v>20748</v>
      </c>
      <c r="AD422" s="16">
        <v>20622</v>
      </c>
      <c r="AE422" s="16">
        <v>20428</v>
      </c>
      <c r="AF422" s="16">
        <v>20467</v>
      </c>
      <c r="AG422" s="16">
        <v>20386</v>
      </c>
      <c r="AH422" s="16">
        <v>20523</v>
      </c>
      <c r="AI422" s="16">
        <v>20605</v>
      </c>
      <c r="AJ422" s="16">
        <v>20792</v>
      </c>
      <c r="AK422" s="16">
        <v>20823</v>
      </c>
      <c r="AL422" s="16">
        <v>20982</v>
      </c>
      <c r="AM422" s="16">
        <v>21133</v>
      </c>
      <c r="AN422" s="16">
        <v>21240</v>
      </c>
      <c r="AO422" s="16">
        <v>21375</v>
      </c>
      <c r="AP422" s="16">
        <v>21580</v>
      </c>
      <c r="AQ422" s="16">
        <v>21751</v>
      </c>
      <c r="AR422" s="16">
        <v>21897</v>
      </c>
      <c r="AS422" s="16">
        <v>21976</v>
      </c>
      <c r="AT422" s="16">
        <v>22048</v>
      </c>
      <c r="AU422" s="16">
        <v>22058</v>
      </c>
      <c r="AV422" s="16">
        <v>22106</v>
      </c>
      <c r="AW422" s="16">
        <v>22123</v>
      </c>
      <c r="AX422" s="16">
        <v>21979</v>
      </c>
      <c r="AY422" s="16">
        <v>22024</v>
      </c>
      <c r="AZ422" s="16">
        <v>22216</v>
      </c>
      <c r="BA422" s="16">
        <v>22451</v>
      </c>
      <c r="BB422" s="16">
        <v>22580</v>
      </c>
      <c r="BC422" s="16">
        <v>22650</v>
      </c>
      <c r="BD422" s="16">
        <v>22594</v>
      </c>
      <c r="BG422">
        <f t="shared" si="23"/>
        <v>1654</v>
      </c>
      <c r="BH422">
        <f t="shared" si="24"/>
        <v>1783</v>
      </c>
      <c r="BI422">
        <f t="shared" si="25"/>
        <v>399</v>
      </c>
    </row>
    <row r="423" spans="1:61" x14ac:dyDescent="0.25">
      <c r="A423" s="20" t="s">
        <v>1097</v>
      </c>
      <c r="B423" s="20">
        <f>VLOOKUP(A423,'Gebieden vanaf 1830'!$A$4:$C$1457,3,FALSE)</f>
        <v>400</v>
      </c>
      <c r="C423" s="16">
        <v>48569</v>
      </c>
      <c r="D423" s="16">
        <v>49164</v>
      </c>
      <c r="E423" s="16">
        <v>50785</v>
      </c>
      <c r="F423" s="16">
        <v>51775</v>
      </c>
      <c r="G423" s="16">
        <v>52939</v>
      </c>
      <c r="H423" s="16">
        <v>53583</v>
      </c>
      <c r="I423" s="16">
        <v>54734</v>
      </c>
      <c r="J423" s="16">
        <v>55727</v>
      </c>
      <c r="K423" s="16">
        <v>58356</v>
      </c>
      <c r="L423" s="16">
        <v>59801</v>
      </c>
      <c r="M423" s="16">
        <v>60612</v>
      </c>
      <c r="N423" s="16">
        <v>61052</v>
      </c>
      <c r="O423" s="16">
        <v>61343</v>
      </c>
      <c r="P423" s="16">
        <v>61457</v>
      </c>
      <c r="Q423" s="16">
        <v>61191</v>
      </c>
      <c r="R423" s="16">
        <v>60549</v>
      </c>
      <c r="S423" s="16">
        <v>60421</v>
      </c>
      <c r="T423" s="16">
        <v>60828</v>
      </c>
      <c r="U423" s="16">
        <v>61098</v>
      </c>
      <c r="V423" s="16">
        <v>61317</v>
      </c>
      <c r="W423" s="16">
        <v>61761</v>
      </c>
      <c r="X423" s="16">
        <v>62698</v>
      </c>
      <c r="Y423" s="16">
        <v>63364</v>
      </c>
      <c r="Z423" s="25">
        <v>63660</v>
      </c>
      <c r="AA423" s="25">
        <v>63826</v>
      </c>
      <c r="AB423" s="16">
        <v>63660</v>
      </c>
      <c r="AC423" s="16">
        <v>63231</v>
      </c>
      <c r="AD423" s="16">
        <v>62943</v>
      </c>
      <c r="AE423" s="16">
        <v>62372</v>
      </c>
      <c r="AF423" s="16">
        <v>62094</v>
      </c>
      <c r="AG423" s="16">
        <v>61647</v>
      </c>
      <c r="AH423" s="16">
        <v>61468</v>
      </c>
      <c r="AI423" s="16">
        <v>61225</v>
      </c>
      <c r="AJ423" s="16">
        <v>61149</v>
      </c>
      <c r="AK423" s="16">
        <v>61024</v>
      </c>
      <c r="AL423" s="16">
        <v>60844</v>
      </c>
      <c r="AM423" s="16">
        <v>60573</v>
      </c>
      <c r="AN423" s="16">
        <v>60387</v>
      </c>
      <c r="AO423" s="16">
        <v>60286</v>
      </c>
      <c r="AP423" s="16">
        <v>59590</v>
      </c>
      <c r="AQ423" s="16">
        <v>59441</v>
      </c>
      <c r="AR423" s="16">
        <v>59822</v>
      </c>
      <c r="AS423" s="16">
        <v>60083</v>
      </c>
      <c r="AT423" s="16">
        <v>60026</v>
      </c>
      <c r="AU423" s="16">
        <v>59795</v>
      </c>
      <c r="AV423" s="16">
        <v>59446</v>
      </c>
      <c r="AW423" s="16">
        <v>58957</v>
      </c>
      <c r="AX423" s="16">
        <v>58227</v>
      </c>
      <c r="AY423" s="16">
        <v>57795</v>
      </c>
      <c r="AZ423" s="16">
        <v>57526</v>
      </c>
      <c r="BA423" s="16">
        <v>57403</v>
      </c>
      <c r="BB423" s="16">
        <v>57207</v>
      </c>
      <c r="BC423" s="16">
        <v>57065</v>
      </c>
      <c r="BD423" s="16">
        <v>56947</v>
      </c>
      <c r="BG423">
        <f t="shared" si="23"/>
        <v>-5633</v>
      </c>
      <c r="BH423">
        <f t="shared" si="24"/>
        <v>-4696</v>
      </c>
      <c r="BI423">
        <f t="shared" si="25"/>
        <v>400</v>
      </c>
    </row>
    <row r="424" spans="1:61" x14ac:dyDescent="0.25">
      <c r="A424" s="20" t="s">
        <v>568</v>
      </c>
      <c r="B424" s="20">
        <f>VLOOKUP(A424,'Gebieden vanaf 1830'!$A$4:$C$1457,3,FALSE)</f>
        <v>401</v>
      </c>
      <c r="C424" s="16">
        <v>1110</v>
      </c>
      <c r="D424" s="16">
        <v>1155</v>
      </c>
      <c r="E424" s="16">
        <v>1153</v>
      </c>
      <c r="F424" s="16">
        <v>1175</v>
      </c>
      <c r="G424" s="16">
        <v>1189</v>
      </c>
      <c r="H424" s="16">
        <v>1185</v>
      </c>
      <c r="I424" s="16">
        <v>1227</v>
      </c>
      <c r="J424" s="16">
        <v>1265</v>
      </c>
      <c r="K424" s="16">
        <v>1244</v>
      </c>
      <c r="L424" s="16">
        <v>1288</v>
      </c>
      <c r="M424" s="16">
        <v>1258</v>
      </c>
      <c r="N424" s="16">
        <v>1317</v>
      </c>
      <c r="O424" s="16">
        <v>1393</v>
      </c>
      <c r="P424" s="16">
        <v>1426</v>
      </c>
      <c r="Q424" s="16">
        <v>1479</v>
      </c>
      <c r="R424" s="16">
        <v>1551</v>
      </c>
      <c r="S424" s="16">
        <v>1575</v>
      </c>
      <c r="T424" s="16">
        <v>1580</v>
      </c>
      <c r="U424" s="16">
        <v>1594</v>
      </c>
      <c r="V424" s="16">
        <v>0</v>
      </c>
      <c r="W424" s="16">
        <v>0</v>
      </c>
      <c r="X424" s="16">
        <v>0</v>
      </c>
      <c r="Y424" s="16">
        <v>0</v>
      </c>
      <c r="Z424" s="25">
        <v>0</v>
      </c>
      <c r="AA424" s="25">
        <v>0</v>
      </c>
      <c r="AB424" s="16">
        <v>0</v>
      </c>
      <c r="AC424" s="16">
        <v>0</v>
      </c>
      <c r="AD424" s="16">
        <v>0</v>
      </c>
      <c r="AE424" s="16">
        <v>0</v>
      </c>
      <c r="AF424" s="16">
        <v>0</v>
      </c>
      <c r="AG424" s="16">
        <v>0</v>
      </c>
      <c r="AH424" s="16">
        <v>0</v>
      </c>
      <c r="AI424" s="16">
        <v>0</v>
      </c>
      <c r="AJ424" s="16">
        <v>0</v>
      </c>
      <c r="AK424" s="16">
        <v>0</v>
      </c>
      <c r="AL424" s="16">
        <v>0</v>
      </c>
      <c r="AM424" s="16">
        <v>0</v>
      </c>
      <c r="AN424" s="16">
        <v>0</v>
      </c>
      <c r="AO424" s="16">
        <v>0</v>
      </c>
      <c r="AP424" s="16">
        <v>0</v>
      </c>
      <c r="AQ424" s="16">
        <v>0</v>
      </c>
      <c r="AR424" s="16">
        <v>0</v>
      </c>
      <c r="AS424" s="16">
        <v>0</v>
      </c>
      <c r="AT424" s="16">
        <v>0</v>
      </c>
      <c r="AU424" s="16">
        <v>0</v>
      </c>
      <c r="AV424" s="16">
        <v>0</v>
      </c>
      <c r="AW424" s="16">
        <v>0</v>
      </c>
      <c r="AX424" s="16">
        <v>0</v>
      </c>
      <c r="AY424" s="16">
        <v>0</v>
      </c>
      <c r="AZ424" s="16">
        <v>0</v>
      </c>
      <c r="BA424" s="16">
        <v>0</v>
      </c>
      <c r="BB424" s="16">
        <v>0</v>
      </c>
      <c r="BC424" s="16">
        <v>0</v>
      </c>
      <c r="BD424" s="16">
        <v>0</v>
      </c>
      <c r="BG424">
        <f t="shared" si="23"/>
        <v>0</v>
      </c>
      <c r="BH424">
        <f t="shared" si="24"/>
        <v>0</v>
      </c>
      <c r="BI424">
        <f t="shared" si="25"/>
        <v>401</v>
      </c>
    </row>
    <row r="425" spans="1:61" x14ac:dyDescent="0.25">
      <c r="A425" s="20" t="s">
        <v>1098</v>
      </c>
      <c r="B425" s="20">
        <f>VLOOKUP(A425,'Gebieden vanaf 1830'!$A$4:$C$1457,3,FALSE)</f>
        <v>402</v>
      </c>
      <c r="C425" s="16">
        <v>101238</v>
      </c>
      <c r="D425" s="16">
        <v>101985</v>
      </c>
      <c r="E425" s="16">
        <v>102676</v>
      </c>
      <c r="F425" s="16">
        <v>103310</v>
      </c>
      <c r="G425" s="16">
        <v>103435</v>
      </c>
      <c r="H425" s="16">
        <v>102992</v>
      </c>
      <c r="I425" s="16">
        <v>103076</v>
      </c>
      <c r="J425" s="16">
        <v>102756</v>
      </c>
      <c r="K425" s="16">
        <v>101685</v>
      </c>
      <c r="L425" s="16">
        <v>100404</v>
      </c>
      <c r="M425" s="16">
        <v>99792</v>
      </c>
      <c r="N425" s="16">
        <v>98948</v>
      </c>
      <c r="O425" s="16">
        <v>97367</v>
      </c>
      <c r="P425" s="16">
        <v>96841</v>
      </c>
      <c r="Q425" s="16">
        <v>95041</v>
      </c>
      <c r="R425" s="16">
        <v>94932</v>
      </c>
      <c r="S425" s="16">
        <v>94041</v>
      </c>
      <c r="T425" s="16">
        <v>93951</v>
      </c>
      <c r="U425" s="16">
        <v>94303</v>
      </c>
      <c r="V425" s="16">
        <v>93393</v>
      </c>
      <c r="W425" s="16">
        <v>92964</v>
      </c>
      <c r="X425" s="16">
        <v>92141</v>
      </c>
      <c r="Y425" s="16">
        <v>90883</v>
      </c>
      <c r="Z425" s="25">
        <v>89518</v>
      </c>
      <c r="AA425" s="25">
        <v>88417</v>
      </c>
      <c r="AB425" s="16">
        <v>87190</v>
      </c>
      <c r="AC425" s="16">
        <v>86125</v>
      </c>
      <c r="AD425" s="16">
        <v>85449</v>
      </c>
      <c r="AE425" s="16">
        <v>85150</v>
      </c>
      <c r="AF425" s="16">
        <v>84983</v>
      </c>
      <c r="AG425" s="16">
        <v>84608</v>
      </c>
      <c r="AH425" s="16">
        <v>84606</v>
      </c>
      <c r="AI425" s="16">
        <v>84674</v>
      </c>
      <c r="AJ425" s="16">
        <v>84545</v>
      </c>
      <c r="AK425" s="16">
        <v>84213</v>
      </c>
      <c r="AL425" s="16">
        <v>83849</v>
      </c>
      <c r="AM425" s="16">
        <v>83272</v>
      </c>
      <c r="AN425" s="16">
        <v>82607</v>
      </c>
      <c r="AO425" s="16">
        <v>82297</v>
      </c>
      <c r="AP425" s="16">
        <v>82308</v>
      </c>
      <c r="AQ425" s="16">
        <v>82177</v>
      </c>
      <c r="AR425" s="16">
        <v>82773</v>
      </c>
      <c r="AS425" s="16">
        <v>83096</v>
      </c>
      <c r="AT425" s="16">
        <v>83306</v>
      </c>
      <c r="AU425" s="16">
        <v>83454</v>
      </c>
      <c r="AV425" s="16">
        <v>83682</v>
      </c>
      <c r="AW425" s="16">
        <v>83652</v>
      </c>
      <c r="AX425" s="16">
        <v>83669</v>
      </c>
      <c r="AY425" s="16">
        <v>83815</v>
      </c>
      <c r="AZ425" s="16">
        <v>84422</v>
      </c>
      <c r="BA425" s="16">
        <v>84573</v>
      </c>
      <c r="BB425" s="16">
        <v>84984</v>
      </c>
      <c r="BC425" s="16">
        <v>85537</v>
      </c>
      <c r="BD425" s="16">
        <v>86017</v>
      </c>
      <c r="BG425">
        <f t="shared" si="23"/>
        <v>-6604</v>
      </c>
      <c r="BH425">
        <f t="shared" si="24"/>
        <v>-7427</v>
      </c>
      <c r="BI425">
        <f t="shared" si="25"/>
        <v>402</v>
      </c>
    </row>
    <row r="426" spans="1:61" x14ac:dyDescent="0.25">
      <c r="A426" s="20" t="s">
        <v>550</v>
      </c>
      <c r="B426" s="20">
        <f>VLOOKUP(A426,'Gebieden vanaf 1830'!$A$4:$C$1457,3,FALSE)</f>
        <v>403</v>
      </c>
      <c r="C426" s="16">
        <v>2965</v>
      </c>
      <c r="D426" s="16">
        <v>3032</v>
      </c>
      <c r="E426" s="16">
        <v>3038</v>
      </c>
      <c r="F426" s="16">
        <v>3065</v>
      </c>
      <c r="G426" s="16">
        <v>3133</v>
      </c>
      <c r="H426" s="16">
        <v>3141</v>
      </c>
      <c r="I426" s="16">
        <v>3229</v>
      </c>
      <c r="J426" s="16">
        <v>3335</v>
      </c>
      <c r="K426" s="16">
        <v>3408</v>
      </c>
      <c r="L426" s="16">
        <v>3497</v>
      </c>
      <c r="M426" s="16">
        <v>3681</v>
      </c>
      <c r="N426" s="16">
        <v>3922</v>
      </c>
      <c r="O426" s="16">
        <v>4034</v>
      </c>
      <c r="P426" s="16">
        <v>4142</v>
      </c>
      <c r="Q426" s="16">
        <v>4744</v>
      </c>
      <c r="R426" s="16">
        <v>5060</v>
      </c>
      <c r="S426" s="16">
        <v>5112</v>
      </c>
      <c r="T426" s="16">
        <v>5208</v>
      </c>
      <c r="U426" s="16">
        <v>5340</v>
      </c>
      <c r="V426" s="16">
        <v>0</v>
      </c>
      <c r="W426" s="16">
        <v>0</v>
      </c>
      <c r="X426" s="16">
        <v>0</v>
      </c>
      <c r="Y426" s="16">
        <v>0</v>
      </c>
      <c r="Z426" s="25">
        <v>0</v>
      </c>
      <c r="AA426" s="25">
        <v>0</v>
      </c>
      <c r="AB426" s="16">
        <v>0</v>
      </c>
      <c r="AC426" s="16">
        <v>0</v>
      </c>
      <c r="AD426" s="16">
        <v>0</v>
      </c>
      <c r="AE426" s="16">
        <v>0</v>
      </c>
      <c r="AF426" s="16">
        <v>0</v>
      </c>
      <c r="AG426" s="16">
        <v>0</v>
      </c>
      <c r="AH426" s="16">
        <v>0</v>
      </c>
      <c r="AI426" s="16">
        <v>0</v>
      </c>
      <c r="AJ426" s="16">
        <v>0</v>
      </c>
      <c r="AK426" s="16">
        <v>0</v>
      </c>
      <c r="AL426" s="16">
        <v>0</v>
      </c>
      <c r="AM426" s="16">
        <v>0</v>
      </c>
      <c r="AN426" s="16">
        <v>0</v>
      </c>
      <c r="AO426" s="16">
        <v>0</v>
      </c>
      <c r="AP426" s="16">
        <v>0</v>
      </c>
      <c r="AQ426" s="16">
        <v>0</v>
      </c>
      <c r="AR426" s="16">
        <v>0</v>
      </c>
      <c r="AS426" s="16">
        <v>0</v>
      </c>
      <c r="AT426" s="16">
        <v>0</v>
      </c>
      <c r="AU426" s="16">
        <v>0</v>
      </c>
      <c r="AV426" s="16">
        <v>0</v>
      </c>
      <c r="AW426" s="16">
        <v>0</v>
      </c>
      <c r="AX426" s="16">
        <v>0</v>
      </c>
      <c r="AY426" s="16">
        <v>0</v>
      </c>
      <c r="AZ426" s="16">
        <v>0</v>
      </c>
      <c r="BA426" s="16">
        <v>0</v>
      </c>
      <c r="BB426" s="16">
        <v>0</v>
      </c>
      <c r="BC426" s="16">
        <v>0</v>
      </c>
      <c r="BD426" s="16">
        <v>0</v>
      </c>
      <c r="BG426">
        <f t="shared" si="23"/>
        <v>0</v>
      </c>
      <c r="BH426">
        <f t="shared" si="24"/>
        <v>0</v>
      </c>
      <c r="BI426">
        <f t="shared" si="25"/>
        <v>403</v>
      </c>
    </row>
    <row r="427" spans="1:61" x14ac:dyDescent="0.25">
      <c r="A427" s="20" t="s">
        <v>567</v>
      </c>
      <c r="B427" s="20">
        <f>VLOOKUP(A427,'Gebieden vanaf 1830'!$A$4:$C$1457,3,FALSE)</f>
        <v>404</v>
      </c>
      <c r="C427" s="16">
        <v>2694</v>
      </c>
      <c r="D427" s="16">
        <v>2706</v>
      </c>
      <c r="E427" s="16">
        <v>2709</v>
      </c>
      <c r="F427" s="16">
        <v>2792</v>
      </c>
      <c r="G427" s="16">
        <v>2783</v>
      </c>
      <c r="H427" s="16">
        <v>2878</v>
      </c>
      <c r="I427" s="16">
        <v>2929</v>
      </c>
      <c r="J427" s="16">
        <v>3001</v>
      </c>
      <c r="K427" s="16">
        <v>2952</v>
      </c>
      <c r="L427" s="16">
        <v>3034</v>
      </c>
      <c r="M427" s="16">
        <v>3044</v>
      </c>
      <c r="N427" s="16">
        <v>3055</v>
      </c>
      <c r="O427" s="16">
        <v>3258</v>
      </c>
      <c r="P427" s="16">
        <v>3658</v>
      </c>
      <c r="Q427" s="16">
        <v>4053</v>
      </c>
      <c r="R427" s="16">
        <v>4107</v>
      </c>
      <c r="S427" s="16">
        <v>4281</v>
      </c>
      <c r="T427" s="16">
        <v>4487</v>
      </c>
      <c r="U427" s="16">
        <v>4552</v>
      </c>
      <c r="V427" s="16">
        <v>0</v>
      </c>
      <c r="W427" s="16">
        <v>0</v>
      </c>
      <c r="X427" s="16">
        <v>0</v>
      </c>
      <c r="Y427" s="16">
        <v>0</v>
      </c>
      <c r="Z427" s="25">
        <v>0</v>
      </c>
      <c r="AA427" s="25">
        <v>0</v>
      </c>
      <c r="AB427" s="16">
        <v>0</v>
      </c>
      <c r="AC427" s="16">
        <v>0</v>
      </c>
      <c r="AD427" s="16">
        <v>0</v>
      </c>
      <c r="AE427" s="16">
        <v>0</v>
      </c>
      <c r="AF427" s="16">
        <v>0</v>
      </c>
      <c r="AG427" s="16">
        <v>0</v>
      </c>
      <c r="AH427" s="16">
        <v>0</v>
      </c>
      <c r="AI427" s="16">
        <v>0</v>
      </c>
      <c r="AJ427" s="16">
        <v>0</v>
      </c>
      <c r="AK427" s="16">
        <v>0</v>
      </c>
      <c r="AL427" s="16">
        <v>0</v>
      </c>
      <c r="AM427" s="16">
        <v>0</v>
      </c>
      <c r="AN427" s="16">
        <v>0</v>
      </c>
      <c r="AO427" s="16">
        <v>0</v>
      </c>
      <c r="AP427" s="16">
        <v>0</v>
      </c>
      <c r="AQ427" s="16">
        <v>0</v>
      </c>
      <c r="AR427" s="16">
        <v>0</v>
      </c>
      <c r="AS427" s="16">
        <v>0</v>
      </c>
      <c r="AT427" s="16">
        <v>0</v>
      </c>
      <c r="AU427" s="16">
        <v>0</v>
      </c>
      <c r="AV427" s="16">
        <v>0</v>
      </c>
      <c r="AW427" s="16">
        <v>0</v>
      </c>
      <c r="AX427" s="16">
        <v>0</v>
      </c>
      <c r="AY427" s="16">
        <v>0</v>
      </c>
      <c r="AZ427" s="16">
        <v>0</v>
      </c>
      <c r="BA427" s="16">
        <v>0</v>
      </c>
      <c r="BB427" s="16">
        <v>0</v>
      </c>
      <c r="BC427" s="16">
        <v>0</v>
      </c>
      <c r="BD427" s="16">
        <v>0</v>
      </c>
      <c r="BG427">
        <f t="shared" si="23"/>
        <v>0</v>
      </c>
      <c r="BH427">
        <f t="shared" si="24"/>
        <v>0</v>
      </c>
      <c r="BI427">
        <f t="shared" si="25"/>
        <v>404</v>
      </c>
    </row>
    <row r="428" spans="1:61" x14ac:dyDescent="0.25">
      <c r="A428" s="20" t="s">
        <v>1099</v>
      </c>
      <c r="B428" s="20">
        <f>VLOOKUP(A428,'Gebieden vanaf 1830'!$A$4:$C$1457,3,FALSE)</f>
        <v>405</v>
      </c>
      <c r="C428" s="16">
        <v>16132</v>
      </c>
      <c r="D428" s="16">
        <v>16117</v>
      </c>
      <c r="E428" s="16">
        <v>16311</v>
      </c>
      <c r="F428" s="16">
        <v>16482</v>
      </c>
      <c r="G428" s="16">
        <v>16607</v>
      </c>
      <c r="H428" s="16">
        <v>16691</v>
      </c>
      <c r="I428" s="16">
        <v>16977</v>
      </c>
      <c r="J428" s="16">
        <v>17072</v>
      </c>
      <c r="K428" s="16">
        <v>17507</v>
      </c>
      <c r="L428" s="16">
        <v>17772</v>
      </c>
      <c r="M428" s="16">
        <v>18574</v>
      </c>
      <c r="N428" s="16">
        <v>19204</v>
      </c>
      <c r="O428" s="16">
        <v>19511</v>
      </c>
      <c r="P428" s="16">
        <v>20475</v>
      </c>
      <c r="Q428" s="16">
        <v>22326</v>
      </c>
      <c r="R428" s="16">
        <v>23100</v>
      </c>
      <c r="S428" s="16">
        <v>24609</v>
      </c>
      <c r="T428" s="16">
        <v>27464</v>
      </c>
      <c r="U428" s="16">
        <v>28474</v>
      </c>
      <c r="V428" s="16">
        <v>37319</v>
      </c>
      <c r="W428" s="16">
        <v>39300</v>
      </c>
      <c r="X428" s="16">
        <v>41005</v>
      </c>
      <c r="Y428" s="16">
        <v>44003</v>
      </c>
      <c r="Z428" s="25">
        <v>46824</v>
      </c>
      <c r="AA428" s="25">
        <v>50473</v>
      </c>
      <c r="AB428" s="16">
        <v>51774</v>
      </c>
      <c r="AC428" s="16">
        <v>52720</v>
      </c>
      <c r="AD428" s="16">
        <v>53788</v>
      </c>
      <c r="AE428" s="16">
        <v>55345</v>
      </c>
      <c r="AF428" s="16">
        <v>56474</v>
      </c>
      <c r="AG428" s="16">
        <v>57384</v>
      </c>
      <c r="AH428" s="16">
        <v>58225</v>
      </c>
      <c r="AI428" s="16">
        <v>59028</v>
      </c>
      <c r="AJ428" s="16">
        <v>59959</v>
      </c>
      <c r="AK428" s="16">
        <v>60979</v>
      </c>
      <c r="AL428" s="16">
        <v>61374</v>
      </c>
      <c r="AM428" s="16">
        <v>61800</v>
      </c>
      <c r="AN428" s="16">
        <v>62313</v>
      </c>
      <c r="AO428" s="16">
        <v>62905</v>
      </c>
      <c r="AP428" s="16">
        <v>63405</v>
      </c>
      <c r="AQ428" s="16">
        <v>64604</v>
      </c>
      <c r="AR428" s="16">
        <v>65764</v>
      </c>
      <c r="AS428" s="16">
        <v>66458</v>
      </c>
      <c r="AT428" s="16">
        <v>67515</v>
      </c>
      <c r="AU428" s="16">
        <v>67952</v>
      </c>
      <c r="AV428" s="16">
        <v>68136</v>
      </c>
      <c r="AW428" s="16">
        <v>67846</v>
      </c>
      <c r="AX428" s="16">
        <v>68174</v>
      </c>
      <c r="AY428" s="16">
        <v>68696</v>
      </c>
      <c r="AZ428" s="16">
        <v>69358</v>
      </c>
      <c r="BA428" s="16">
        <v>70252</v>
      </c>
      <c r="BB428" s="16">
        <v>70697</v>
      </c>
      <c r="BC428" s="16">
        <v>71254</v>
      </c>
      <c r="BD428" s="16">
        <v>71360</v>
      </c>
      <c r="BG428">
        <f t="shared" si="23"/>
        <v>30249</v>
      </c>
      <c r="BH428">
        <f t="shared" si="24"/>
        <v>31954</v>
      </c>
      <c r="BI428">
        <f t="shared" si="25"/>
        <v>405</v>
      </c>
    </row>
    <row r="429" spans="1:61" x14ac:dyDescent="0.25">
      <c r="A429" s="20" t="s">
        <v>1100</v>
      </c>
      <c r="B429" s="20">
        <f>VLOOKUP(A429,'Gebieden vanaf 1830'!$A$4:$C$1457,3,FALSE)</f>
        <v>406</v>
      </c>
      <c r="C429" s="16">
        <v>16707</v>
      </c>
      <c r="D429" s="16">
        <v>17142</v>
      </c>
      <c r="E429" s="16">
        <v>17690</v>
      </c>
      <c r="F429" s="16">
        <v>18345</v>
      </c>
      <c r="G429" s="16">
        <v>18708</v>
      </c>
      <c r="H429" s="16">
        <v>18972</v>
      </c>
      <c r="I429" s="16">
        <v>19252</v>
      </c>
      <c r="J429" s="16">
        <v>19502</v>
      </c>
      <c r="K429" s="16">
        <v>19873</v>
      </c>
      <c r="L429" s="16">
        <v>20375</v>
      </c>
      <c r="M429" s="16">
        <v>20554</v>
      </c>
      <c r="N429" s="16">
        <v>21843</v>
      </c>
      <c r="O429" s="16">
        <v>24201</v>
      </c>
      <c r="P429" s="16">
        <v>24603</v>
      </c>
      <c r="Q429" s="16">
        <v>24644</v>
      </c>
      <c r="R429" s="16">
        <v>24536</v>
      </c>
      <c r="S429" s="16">
        <v>25603</v>
      </c>
      <c r="T429" s="16">
        <v>27602</v>
      </c>
      <c r="U429" s="16">
        <v>27690</v>
      </c>
      <c r="V429" s="16">
        <v>28977</v>
      </c>
      <c r="W429" s="16">
        <v>29335</v>
      </c>
      <c r="X429" s="16">
        <v>30844</v>
      </c>
      <c r="Y429" s="16">
        <v>31975</v>
      </c>
      <c r="Z429" s="25">
        <v>33614</v>
      </c>
      <c r="AA429" s="25">
        <v>35741</v>
      </c>
      <c r="AB429" s="16">
        <v>37328</v>
      </c>
      <c r="AC429" s="16">
        <v>39153</v>
      </c>
      <c r="AD429" s="16">
        <v>40285</v>
      </c>
      <c r="AE429" s="16">
        <v>41401</v>
      </c>
      <c r="AF429" s="16">
        <v>41823</v>
      </c>
      <c r="AG429" s="16">
        <v>41966</v>
      </c>
      <c r="AH429" s="16">
        <v>42001</v>
      </c>
      <c r="AI429" s="16">
        <v>42031</v>
      </c>
      <c r="AJ429" s="16">
        <v>41989</v>
      </c>
      <c r="AK429" s="16">
        <v>41775</v>
      </c>
      <c r="AL429" s="16">
        <v>41611</v>
      </c>
      <c r="AM429" s="16">
        <v>41351</v>
      </c>
      <c r="AN429" s="16">
        <v>41317</v>
      </c>
      <c r="AO429" s="16">
        <v>41692</v>
      </c>
      <c r="AP429" s="16">
        <v>41942</v>
      </c>
      <c r="AQ429" s="16">
        <v>42141</v>
      </c>
      <c r="AR429" s="16">
        <v>42099</v>
      </c>
      <c r="AS429" s="16">
        <v>42230</v>
      </c>
      <c r="AT429" s="16">
        <v>42125</v>
      </c>
      <c r="AU429" s="16">
        <v>41974</v>
      </c>
      <c r="AV429" s="16">
        <v>42098</v>
      </c>
      <c r="AW429" s="16">
        <v>42091</v>
      </c>
      <c r="AX429" s="16">
        <v>41927</v>
      </c>
      <c r="AY429" s="16">
        <v>41880</v>
      </c>
      <c r="AZ429" s="16">
        <v>42040</v>
      </c>
      <c r="BA429" s="16">
        <v>41934</v>
      </c>
      <c r="BB429" s="16">
        <v>41726</v>
      </c>
      <c r="BC429" s="16">
        <v>41574</v>
      </c>
      <c r="BD429" s="16">
        <v>41445</v>
      </c>
      <c r="BG429">
        <f t="shared" si="23"/>
        <v>10730</v>
      </c>
      <c r="BH429">
        <f t="shared" si="24"/>
        <v>12239</v>
      </c>
      <c r="BI429">
        <f t="shared" si="25"/>
        <v>406</v>
      </c>
    </row>
    <row r="430" spans="1:61" x14ac:dyDescent="0.25">
      <c r="A430" s="20" t="s">
        <v>324</v>
      </c>
      <c r="B430" s="20">
        <f>VLOOKUP(A430,'Gebieden vanaf 1830'!$A$4:$C$1457,3,FALSE)</f>
        <v>407</v>
      </c>
      <c r="C430" s="16">
        <v>2608</v>
      </c>
      <c r="D430" s="16">
        <v>2586</v>
      </c>
      <c r="E430" s="16">
        <v>2623</v>
      </c>
      <c r="F430" s="16">
        <v>2651</v>
      </c>
      <c r="G430" s="16">
        <v>2716</v>
      </c>
      <c r="H430" s="16">
        <v>2748</v>
      </c>
      <c r="I430" s="16">
        <v>2799</v>
      </c>
      <c r="J430" s="16">
        <v>2854</v>
      </c>
      <c r="K430" s="16">
        <v>2910</v>
      </c>
      <c r="L430" s="16">
        <v>2937</v>
      </c>
      <c r="M430" s="16">
        <v>2955</v>
      </c>
      <c r="N430" s="16">
        <v>3057</v>
      </c>
      <c r="O430" s="16">
        <v>3245</v>
      </c>
      <c r="P430" s="16">
        <v>3253</v>
      </c>
      <c r="Q430" s="16">
        <v>3223</v>
      </c>
      <c r="R430" s="16">
        <v>3346</v>
      </c>
      <c r="S430" s="16">
        <v>3310</v>
      </c>
      <c r="T430" s="16">
        <v>3304</v>
      </c>
      <c r="U430" s="16">
        <v>3678</v>
      </c>
      <c r="V430" s="16">
        <v>6054</v>
      </c>
      <c r="W430" s="16">
        <v>7118</v>
      </c>
      <c r="X430" s="16">
        <v>3135</v>
      </c>
      <c r="Y430" s="16">
        <v>3146</v>
      </c>
      <c r="Z430" s="25">
        <v>3132</v>
      </c>
      <c r="AA430" s="25">
        <v>3128</v>
      </c>
      <c r="AB430" s="16">
        <v>3110</v>
      </c>
      <c r="AC430" s="16">
        <v>3136</v>
      </c>
      <c r="AD430" s="16">
        <v>3143</v>
      </c>
      <c r="AE430" s="16">
        <v>3111</v>
      </c>
      <c r="AF430" s="16">
        <v>3120</v>
      </c>
      <c r="AG430" s="16">
        <v>3124</v>
      </c>
      <c r="AH430" s="16">
        <v>0</v>
      </c>
      <c r="AI430" s="16">
        <v>0</v>
      </c>
      <c r="AJ430" s="16">
        <v>0</v>
      </c>
      <c r="AK430" s="16">
        <v>0</v>
      </c>
      <c r="AL430" s="16">
        <v>0</v>
      </c>
      <c r="AM430" s="16">
        <v>0</v>
      </c>
      <c r="AN430" s="16">
        <v>0</v>
      </c>
      <c r="AO430" s="16">
        <v>0</v>
      </c>
      <c r="AP430" s="16">
        <v>0</v>
      </c>
      <c r="AQ430" s="16">
        <v>0</v>
      </c>
      <c r="AR430" s="16">
        <v>0</v>
      </c>
      <c r="AS430" s="16">
        <v>0</v>
      </c>
      <c r="AT430" s="16">
        <v>0</v>
      </c>
      <c r="AU430" s="16">
        <v>0</v>
      </c>
      <c r="AV430" s="16">
        <v>0</v>
      </c>
      <c r="AW430" s="16">
        <v>0</v>
      </c>
      <c r="AX430" s="16">
        <v>0</v>
      </c>
      <c r="AY430" s="16">
        <v>0</v>
      </c>
      <c r="AZ430" s="16">
        <v>0</v>
      </c>
      <c r="BA430" s="16">
        <v>0</v>
      </c>
      <c r="BB430" s="16">
        <v>0</v>
      </c>
      <c r="BC430" s="16">
        <v>0</v>
      </c>
      <c r="BD430" s="16">
        <v>0</v>
      </c>
      <c r="BG430">
        <f t="shared" si="23"/>
        <v>-3135</v>
      </c>
      <c r="BH430">
        <f t="shared" si="24"/>
        <v>-7118</v>
      </c>
      <c r="BI430">
        <f t="shared" si="25"/>
        <v>407</v>
      </c>
    </row>
    <row r="431" spans="1:61" x14ac:dyDescent="0.25">
      <c r="A431" s="20" t="s">
        <v>323</v>
      </c>
      <c r="B431" s="20">
        <f>VLOOKUP(A431,'Gebieden vanaf 1830'!$A$4:$C$1457,3,FALSE)</f>
        <v>408</v>
      </c>
      <c r="C431" s="16">
        <v>781</v>
      </c>
      <c r="D431" s="16">
        <v>786</v>
      </c>
      <c r="E431" s="16">
        <v>796</v>
      </c>
      <c r="F431" s="16">
        <v>817</v>
      </c>
      <c r="G431" s="16">
        <v>811</v>
      </c>
      <c r="H431" s="16">
        <v>804</v>
      </c>
      <c r="I431" s="16">
        <v>881</v>
      </c>
      <c r="J431" s="16">
        <v>912</v>
      </c>
      <c r="K431" s="16">
        <v>976</v>
      </c>
      <c r="L431" s="16">
        <v>1001</v>
      </c>
      <c r="M431" s="16">
        <v>1018</v>
      </c>
      <c r="N431" s="16">
        <v>1023</v>
      </c>
      <c r="O431" s="16">
        <v>1001</v>
      </c>
      <c r="P431" s="16">
        <v>1012</v>
      </c>
      <c r="Q431" s="16">
        <v>1016</v>
      </c>
      <c r="R431" s="16">
        <v>1022</v>
      </c>
      <c r="S431" s="16">
        <v>1006</v>
      </c>
      <c r="T431" s="16">
        <v>1006</v>
      </c>
      <c r="U431" s="16">
        <v>987</v>
      </c>
      <c r="V431" s="16">
        <v>960</v>
      </c>
      <c r="W431" s="16">
        <v>974</v>
      </c>
      <c r="X431" s="16">
        <v>983</v>
      </c>
      <c r="Y431" s="16">
        <v>986</v>
      </c>
      <c r="Z431" s="25">
        <v>968</v>
      </c>
      <c r="AA431" s="25">
        <v>955</v>
      </c>
      <c r="AB431" s="16">
        <v>944</v>
      </c>
      <c r="AC431" s="16">
        <v>950</v>
      </c>
      <c r="AD431" s="16">
        <v>964</v>
      </c>
      <c r="AE431" s="16">
        <v>943</v>
      </c>
      <c r="AF431" s="16">
        <v>953</v>
      </c>
      <c r="AG431" s="16">
        <v>939</v>
      </c>
      <c r="AH431" s="16">
        <v>0</v>
      </c>
      <c r="AI431" s="16">
        <v>0</v>
      </c>
      <c r="AJ431" s="16">
        <v>0</v>
      </c>
      <c r="AK431" s="16">
        <v>0</v>
      </c>
      <c r="AL431" s="16">
        <v>0</v>
      </c>
      <c r="AM431" s="16">
        <v>0</v>
      </c>
      <c r="AN431" s="16">
        <v>0</v>
      </c>
      <c r="AO431" s="16">
        <v>0</v>
      </c>
      <c r="AP431" s="16">
        <v>0</v>
      </c>
      <c r="AQ431" s="16">
        <v>0</v>
      </c>
      <c r="AR431" s="16">
        <v>0</v>
      </c>
      <c r="AS431" s="16">
        <v>0</v>
      </c>
      <c r="AT431" s="16">
        <v>0</v>
      </c>
      <c r="AU431" s="16">
        <v>0</v>
      </c>
      <c r="AV431" s="16">
        <v>0</v>
      </c>
      <c r="AW431" s="16">
        <v>0</v>
      </c>
      <c r="AX431" s="16">
        <v>0</v>
      </c>
      <c r="AY431" s="16">
        <v>0</v>
      </c>
      <c r="AZ431" s="16">
        <v>0</v>
      </c>
      <c r="BA431" s="16">
        <v>0</v>
      </c>
      <c r="BB431" s="16">
        <v>0</v>
      </c>
      <c r="BC431" s="16">
        <v>0</v>
      </c>
      <c r="BD431" s="16">
        <v>0</v>
      </c>
      <c r="BG431">
        <f t="shared" si="23"/>
        <v>-983</v>
      </c>
      <c r="BH431">
        <f t="shared" si="24"/>
        <v>-974</v>
      </c>
      <c r="BI431">
        <f t="shared" si="25"/>
        <v>408</v>
      </c>
    </row>
    <row r="432" spans="1:61" x14ac:dyDescent="0.25">
      <c r="A432" s="20" t="s">
        <v>326</v>
      </c>
      <c r="B432" s="20">
        <f>VLOOKUP(A432,'Gebieden vanaf 1830'!$A$4:$C$1457,3,FALSE)</f>
        <v>409</v>
      </c>
      <c r="C432" s="16">
        <v>255</v>
      </c>
      <c r="D432" s="16">
        <v>260</v>
      </c>
      <c r="E432" s="16">
        <v>280</v>
      </c>
      <c r="F432" s="16">
        <v>291</v>
      </c>
      <c r="G432" s="16">
        <v>292</v>
      </c>
      <c r="H432" s="16">
        <v>292</v>
      </c>
      <c r="I432" s="16">
        <v>296</v>
      </c>
      <c r="J432" s="16">
        <v>301</v>
      </c>
      <c r="K432" s="16">
        <v>300</v>
      </c>
      <c r="L432" s="16">
        <v>297</v>
      </c>
      <c r="M432" s="16">
        <v>298</v>
      </c>
      <c r="N432" s="16">
        <v>285</v>
      </c>
      <c r="O432" s="16">
        <v>274</v>
      </c>
      <c r="P432" s="16">
        <v>271</v>
      </c>
      <c r="Q432" s="16">
        <v>276</v>
      </c>
      <c r="R432" s="16">
        <v>277</v>
      </c>
      <c r="S432" s="16">
        <v>280</v>
      </c>
      <c r="T432" s="16">
        <v>272</v>
      </c>
      <c r="U432" s="16">
        <v>270</v>
      </c>
      <c r="V432" s="16">
        <v>278</v>
      </c>
      <c r="W432" s="16">
        <v>275</v>
      </c>
      <c r="X432" s="16">
        <v>268</v>
      </c>
      <c r="Y432" s="16">
        <v>263</v>
      </c>
      <c r="Z432" s="25">
        <v>267</v>
      </c>
      <c r="AA432" s="25">
        <v>263</v>
      </c>
      <c r="AB432" s="16">
        <v>246</v>
      </c>
      <c r="AC432" s="16">
        <v>241</v>
      </c>
      <c r="AD432" s="16">
        <v>240</v>
      </c>
      <c r="AE432" s="16">
        <v>241</v>
      </c>
      <c r="AF432" s="16">
        <v>232</v>
      </c>
      <c r="AG432" s="16">
        <v>236</v>
      </c>
      <c r="AH432" s="16">
        <v>0</v>
      </c>
      <c r="AI432" s="16">
        <v>0</v>
      </c>
      <c r="AJ432" s="16">
        <v>0</v>
      </c>
      <c r="AK432" s="16">
        <v>0</v>
      </c>
      <c r="AL432" s="16">
        <v>0</v>
      </c>
      <c r="AM432" s="16">
        <v>0</v>
      </c>
      <c r="AN432" s="16">
        <v>0</v>
      </c>
      <c r="AO432" s="16">
        <v>0</v>
      </c>
      <c r="AP432" s="16">
        <v>0</v>
      </c>
      <c r="AQ432" s="16">
        <v>0</v>
      </c>
      <c r="AR432" s="16">
        <v>0</v>
      </c>
      <c r="AS432" s="16">
        <v>0</v>
      </c>
      <c r="AT432" s="16">
        <v>0</v>
      </c>
      <c r="AU432" s="16">
        <v>0</v>
      </c>
      <c r="AV432" s="16">
        <v>0</v>
      </c>
      <c r="AW432" s="16">
        <v>0</v>
      </c>
      <c r="AX432" s="16">
        <v>0</v>
      </c>
      <c r="AY432" s="16">
        <v>0</v>
      </c>
      <c r="AZ432" s="16">
        <v>0</v>
      </c>
      <c r="BA432" s="16">
        <v>0</v>
      </c>
      <c r="BB432" s="16">
        <v>0</v>
      </c>
      <c r="BC432" s="16">
        <v>0</v>
      </c>
      <c r="BD432" s="16">
        <v>0</v>
      </c>
      <c r="BG432">
        <f t="shared" si="23"/>
        <v>-268</v>
      </c>
      <c r="BH432">
        <f t="shared" si="24"/>
        <v>-275</v>
      </c>
      <c r="BI432">
        <f t="shared" si="25"/>
        <v>409</v>
      </c>
    </row>
    <row r="433" spans="1:61" x14ac:dyDescent="0.25">
      <c r="A433" s="20" t="s">
        <v>618</v>
      </c>
      <c r="B433" s="20">
        <f>VLOOKUP(A433,'Gebieden vanaf 1830'!$A$4:$C$1457,3,FALSE)</f>
        <v>410</v>
      </c>
      <c r="C433" s="16">
        <v>2337</v>
      </c>
      <c r="D433" s="16">
        <v>2305</v>
      </c>
      <c r="E433" s="16">
        <v>2338</v>
      </c>
      <c r="F433" s="16">
        <v>2333</v>
      </c>
      <c r="G433" s="16">
        <v>2392</v>
      </c>
      <c r="H433" s="16">
        <v>2422</v>
      </c>
      <c r="I433" s="16">
        <v>2462</v>
      </c>
      <c r="J433" s="16">
        <v>2456</v>
      </c>
      <c r="K433" s="16">
        <v>2420</v>
      </c>
      <c r="L433" s="16">
        <v>2413</v>
      </c>
      <c r="M433" s="16">
        <v>2617</v>
      </c>
      <c r="N433" s="16">
        <v>2639</v>
      </c>
      <c r="O433" s="16">
        <v>2931</v>
      </c>
      <c r="P433" s="16">
        <v>0</v>
      </c>
      <c r="Q433" s="16">
        <v>0</v>
      </c>
      <c r="R433" s="16">
        <v>0</v>
      </c>
      <c r="S433" s="16">
        <v>0</v>
      </c>
      <c r="T433" s="16">
        <v>0</v>
      </c>
      <c r="U433" s="16">
        <v>0</v>
      </c>
      <c r="V433" s="16">
        <v>0</v>
      </c>
      <c r="W433" s="16">
        <v>0</v>
      </c>
      <c r="X433" s="16">
        <v>0</v>
      </c>
      <c r="Y433" s="16">
        <v>0</v>
      </c>
      <c r="Z433" s="25">
        <v>0</v>
      </c>
      <c r="AA433" s="25">
        <v>0</v>
      </c>
      <c r="AB433" s="16">
        <v>0</v>
      </c>
      <c r="AC433" s="16">
        <v>0</v>
      </c>
      <c r="AD433" s="16">
        <v>0</v>
      </c>
      <c r="AE433" s="16">
        <v>0</v>
      </c>
      <c r="AF433" s="16">
        <v>0</v>
      </c>
      <c r="AG433" s="16">
        <v>0</v>
      </c>
      <c r="AH433" s="16">
        <v>0</v>
      </c>
      <c r="AI433" s="16">
        <v>0</v>
      </c>
      <c r="AJ433" s="16">
        <v>0</v>
      </c>
      <c r="AK433" s="16">
        <v>0</v>
      </c>
      <c r="AL433" s="16">
        <v>0</v>
      </c>
      <c r="AM433" s="16">
        <v>0</v>
      </c>
      <c r="AN433" s="16">
        <v>0</v>
      </c>
      <c r="AO433" s="16">
        <v>0</v>
      </c>
      <c r="AP433" s="16">
        <v>0</v>
      </c>
      <c r="AQ433" s="16">
        <v>0</v>
      </c>
      <c r="AR433" s="16">
        <v>0</v>
      </c>
      <c r="AS433" s="16">
        <v>0</v>
      </c>
      <c r="AT433" s="16">
        <v>0</v>
      </c>
      <c r="AU433" s="16">
        <v>0</v>
      </c>
      <c r="AV433" s="16">
        <v>0</v>
      </c>
      <c r="AW433" s="16">
        <v>0</v>
      </c>
      <c r="AX433" s="16">
        <v>0</v>
      </c>
      <c r="AY433" s="16">
        <v>0</v>
      </c>
      <c r="AZ433" s="16">
        <v>0</v>
      </c>
      <c r="BA433" s="16">
        <v>0</v>
      </c>
      <c r="BB433" s="16">
        <v>0</v>
      </c>
      <c r="BC433" s="16">
        <v>0</v>
      </c>
      <c r="BD433" s="16">
        <v>0</v>
      </c>
      <c r="BG433">
        <f t="shared" si="23"/>
        <v>0</v>
      </c>
      <c r="BH433">
        <f t="shared" si="24"/>
        <v>0</v>
      </c>
      <c r="BI433">
        <f t="shared" si="25"/>
        <v>410</v>
      </c>
    </row>
    <row r="434" spans="1:61" x14ac:dyDescent="0.25">
      <c r="A434" s="20" t="s">
        <v>589</v>
      </c>
      <c r="B434" s="20">
        <f>VLOOKUP(A434,'Gebieden vanaf 1830'!$A$4:$C$1457,3,FALSE)</f>
        <v>411</v>
      </c>
      <c r="C434" s="16">
        <v>7384</v>
      </c>
      <c r="D434" s="16">
        <v>7318</v>
      </c>
      <c r="E434" s="16">
        <v>7200</v>
      </c>
      <c r="F434" s="16">
        <v>7137</v>
      </c>
      <c r="G434" s="16">
        <v>7107</v>
      </c>
      <c r="H434" s="16">
        <v>6807</v>
      </c>
      <c r="I434" s="16">
        <v>6715</v>
      </c>
      <c r="J434" s="16">
        <v>6541</v>
      </c>
      <c r="K434" s="16">
        <v>6358</v>
      </c>
      <c r="L434" s="16">
        <v>6235</v>
      </c>
      <c r="M434" s="16">
        <v>6114</v>
      </c>
      <c r="N434" s="16">
        <v>5934</v>
      </c>
      <c r="O434" s="16">
        <v>5794</v>
      </c>
      <c r="P434" s="16">
        <v>5692</v>
      </c>
      <c r="Q434" s="16">
        <v>0</v>
      </c>
      <c r="R434" s="16">
        <v>0</v>
      </c>
      <c r="S434" s="16">
        <v>0</v>
      </c>
      <c r="T434" s="16">
        <v>0</v>
      </c>
      <c r="U434" s="16">
        <v>0</v>
      </c>
      <c r="V434" s="16">
        <v>0</v>
      </c>
      <c r="W434" s="16">
        <v>0</v>
      </c>
      <c r="X434" s="16">
        <v>0</v>
      </c>
      <c r="Y434" s="16">
        <v>0</v>
      </c>
      <c r="Z434" s="25">
        <v>0</v>
      </c>
      <c r="AA434" s="25">
        <v>0</v>
      </c>
      <c r="AB434" s="16">
        <v>0</v>
      </c>
      <c r="AC434" s="16">
        <v>0</v>
      </c>
      <c r="AD434" s="16">
        <v>0</v>
      </c>
      <c r="AE434" s="16">
        <v>0</v>
      </c>
      <c r="AF434" s="16">
        <v>0</v>
      </c>
      <c r="AG434" s="16">
        <v>0</v>
      </c>
      <c r="AH434" s="16">
        <v>0</v>
      </c>
      <c r="AI434" s="16">
        <v>0</v>
      </c>
      <c r="AJ434" s="16">
        <v>0</v>
      </c>
      <c r="AK434" s="16">
        <v>0</v>
      </c>
      <c r="AL434" s="16">
        <v>0</v>
      </c>
      <c r="AM434" s="16">
        <v>0</v>
      </c>
      <c r="AN434" s="16">
        <v>0</v>
      </c>
      <c r="AO434" s="16">
        <v>0</v>
      </c>
      <c r="AP434" s="16">
        <v>0</v>
      </c>
      <c r="AQ434" s="16">
        <v>0</v>
      </c>
      <c r="AR434" s="16">
        <v>0</v>
      </c>
      <c r="AS434" s="16">
        <v>0</v>
      </c>
      <c r="AT434" s="16">
        <v>0</v>
      </c>
      <c r="AU434" s="16">
        <v>0</v>
      </c>
      <c r="AV434" s="16">
        <v>0</v>
      </c>
      <c r="AW434" s="16">
        <v>0</v>
      </c>
      <c r="AX434" s="16">
        <v>0</v>
      </c>
      <c r="AY434" s="16">
        <v>0</v>
      </c>
      <c r="AZ434" s="16">
        <v>0</v>
      </c>
      <c r="BA434" s="16">
        <v>0</v>
      </c>
      <c r="BB434" s="16">
        <v>0</v>
      </c>
      <c r="BC434" s="16">
        <v>0</v>
      </c>
      <c r="BD434" s="16">
        <v>0</v>
      </c>
      <c r="BG434">
        <f t="shared" si="23"/>
        <v>0</v>
      </c>
      <c r="BH434">
        <f t="shared" si="24"/>
        <v>0</v>
      </c>
      <c r="BI434">
        <f t="shared" si="25"/>
        <v>411</v>
      </c>
    </row>
    <row r="435" spans="1:61" x14ac:dyDescent="0.25">
      <c r="A435" s="20" t="s">
        <v>1101</v>
      </c>
      <c r="B435" s="20">
        <f>VLOOKUP(A435,'Gebieden vanaf 1830'!$A$4:$C$1457,3,FALSE)</f>
        <v>412</v>
      </c>
      <c r="C435" s="16">
        <v>0</v>
      </c>
      <c r="D435" s="16">
        <v>0</v>
      </c>
      <c r="E435" s="16">
        <v>0</v>
      </c>
      <c r="F435" s="16">
        <v>0</v>
      </c>
      <c r="G435" s="16">
        <v>0</v>
      </c>
      <c r="H435" s="16">
        <v>0</v>
      </c>
      <c r="I435" s="16">
        <v>0</v>
      </c>
      <c r="J435" s="16">
        <v>0</v>
      </c>
      <c r="K435" s="16">
        <v>0</v>
      </c>
      <c r="L435" s="16">
        <v>0</v>
      </c>
      <c r="M435" s="16">
        <v>0</v>
      </c>
      <c r="N435" s="16">
        <v>6530</v>
      </c>
      <c r="O435" s="16">
        <v>6787</v>
      </c>
      <c r="P435" s="16">
        <v>7044</v>
      </c>
      <c r="Q435" s="16">
        <v>7235</v>
      </c>
      <c r="R435" s="16">
        <v>7343</v>
      </c>
      <c r="S435" s="16">
        <v>7499</v>
      </c>
      <c r="T435" s="16">
        <v>7535</v>
      </c>
      <c r="U435" s="16">
        <v>7611</v>
      </c>
      <c r="V435" s="16">
        <v>7775</v>
      </c>
      <c r="W435" s="16">
        <v>7836</v>
      </c>
      <c r="X435" s="16">
        <v>7896</v>
      </c>
      <c r="Y435" s="16">
        <v>7925</v>
      </c>
      <c r="Z435" s="25">
        <v>7918</v>
      </c>
      <c r="AA435" s="25">
        <v>7968</v>
      </c>
      <c r="AB435" s="16">
        <v>8010</v>
      </c>
      <c r="AC435" s="16">
        <v>8052</v>
      </c>
      <c r="AD435" s="16">
        <v>8068</v>
      </c>
      <c r="AE435" s="16">
        <v>8069</v>
      </c>
      <c r="AF435" s="16">
        <v>8060</v>
      </c>
      <c r="AG435" s="16">
        <v>10065</v>
      </c>
      <c r="AH435" s="16">
        <v>10070</v>
      </c>
      <c r="AI435" s="16">
        <v>10123</v>
      </c>
      <c r="AJ435" s="16">
        <v>10243</v>
      </c>
      <c r="AK435" s="16">
        <v>10406</v>
      </c>
      <c r="AL435" s="16">
        <v>10689</v>
      </c>
      <c r="AM435" s="16">
        <v>10910</v>
      </c>
      <c r="AN435" s="16">
        <v>11063</v>
      </c>
      <c r="AO435" s="16">
        <v>11345</v>
      </c>
      <c r="AP435" s="16">
        <v>11334</v>
      </c>
      <c r="AQ435" s="16">
        <v>11367</v>
      </c>
      <c r="AR435" s="16">
        <v>11389</v>
      </c>
      <c r="AS435" s="16">
        <v>11501</v>
      </c>
      <c r="AT435" s="16">
        <v>11554</v>
      </c>
      <c r="AU435" s="16">
        <v>11617</v>
      </c>
      <c r="AV435" s="16">
        <v>11757</v>
      </c>
      <c r="AW435" s="16">
        <v>11793</v>
      </c>
      <c r="AX435" s="16">
        <v>11974</v>
      </c>
      <c r="AY435" s="16">
        <v>12046</v>
      </c>
      <c r="AZ435" s="16">
        <v>12136</v>
      </c>
      <c r="BA435" s="16">
        <v>12137</v>
      </c>
      <c r="BB435" s="16">
        <v>12222</v>
      </c>
      <c r="BC435" s="16">
        <v>0</v>
      </c>
      <c r="BD435" s="16">
        <v>0</v>
      </c>
      <c r="BG435">
        <f t="shared" si="23"/>
        <v>-7896</v>
      </c>
      <c r="BH435">
        <f t="shared" si="24"/>
        <v>-7836</v>
      </c>
      <c r="BI435">
        <f t="shared" si="25"/>
        <v>412</v>
      </c>
    </row>
    <row r="436" spans="1:61" x14ac:dyDescent="0.25">
      <c r="A436" s="20" t="s">
        <v>590</v>
      </c>
      <c r="B436" s="20">
        <f>VLOOKUP(A436,'Gebieden vanaf 1830'!$A$4:$C$1457,3,FALSE)</f>
        <v>413</v>
      </c>
      <c r="C436" s="16">
        <v>9280</v>
      </c>
      <c r="D436" s="16">
        <v>9603</v>
      </c>
      <c r="E436" s="16">
        <v>9945</v>
      </c>
      <c r="F436" s="16">
        <v>10369</v>
      </c>
      <c r="G436" s="16">
        <v>10731</v>
      </c>
      <c r="H436" s="16">
        <v>11204</v>
      </c>
      <c r="I436" s="16">
        <v>12155</v>
      </c>
      <c r="J436" s="16">
        <v>12250</v>
      </c>
      <c r="K436" s="16">
        <v>12633</v>
      </c>
      <c r="L436" s="16">
        <v>12969</v>
      </c>
      <c r="M436" s="16">
        <v>13569</v>
      </c>
      <c r="N436" s="16">
        <v>14480</v>
      </c>
      <c r="O436" s="16">
        <v>14851</v>
      </c>
      <c r="P436" s="16">
        <v>15170</v>
      </c>
      <c r="Q436" s="16">
        <v>0</v>
      </c>
      <c r="R436" s="16">
        <v>0</v>
      </c>
      <c r="S436" s="16">
        <v>0</v>
      </c>
      <c r="T436" s="16">
        <v>0</v>
      </c>
      <c r="U436" s="16">
        <v>0</v>
      </c>
      <c r="V436" s="16">
        <v>0</v>
      </c>
      <c r="W436" s="16">
        <v>0</v>
      </c>
      <c r="X436" s="16">
        <v>0</v>
      </c>
      <c r="Y436" s="16">
        <v>0</v>
      </c>
      <c r="Z436" s="25">
        <v>0</v>
      </c>
      <c r="AA436" s="25">
        <v>0</v>
      </c>
      <c r="AB436" s="16">
        <v>0</v>
      </c>
      <c r="AC436" s="16">
        <v>0</v>
      </c>
      <c r="AD436" s="16">
        <v>0</v>
      </c>
      <c r="AE436" s="16">
        <v>0</v>
      </c>
      <c r="AF436" s="16">
        <v>0</v>
      </c>
      <c r="AG436" s="16">
        <v>0</v>
      </c>
      <c r="AH436" s="16">
        <v>0</v>
      </c>
      <c r="AI436" s="16">
        <v>0</v>
      </c>
      <c r="AJ436" s="16">
        <v>0</v>
      </c>
      <c r="AK436" s="16">
        <v>0</v>
      </c>
      <c r="AL436" s="16">
        <v>0</v>
      </c>
      <c r="AM436" s="16">
        <v>0</v>
      </c>
      <c r="AN436" s="16">
        <v>0</v>
      </c>
      <c r="AO436" s="16">
        <v>0</v>
      </c>
      <c r="AP436" s="16">
        <v>0</v>
      </c>
      <c r="AQ436" s="16">
        <v>0</v>
      </c>
      <c r="AR436" s="16">
        <v>0</v>
      </c>
      <c r="AS436" s="16">
        <v>0</v>
      </c>
      <c r="AT436" s="16">
        <v>0</v>
      </c>
      <c r="AU436" s="16">
        <v>0</v>
      </c>
      <c r="AV436" s="16">
        <v>0</v>
      </c>
      <c r="AW436" s="16">
        <v>0</v>
      </c>
      <c r="AX436" s="16">
        <v>0</v>
      </c>
      <c r="AY436" s="16">
        <v>0</v>
      </c>
      <c r="AZ436" s="16">
        <v>0</v>
      </c>
      <c r="BA436" s="16">
        <v>0</v>
      </c>
      <c r="BB436" s="16">
        <v>0</v>
      </c>
      <c r="BC436" s="16">
        <v>0</v>
      </c>
      <c r="BD436" s="16">
        <v>0</v>
      </c>
      <c r="BG436">
        <f t="shared" si="23"/>
        <v>0</v>
      </c>
      <c r="BH436">
        <f t="shared" si="24"/>
        <v>0</v>
      </c>
      <c r="BI436">
        <f t="shared" si="25"/>
        <v>413</v>
      </c>
    </row>
    <row r="437" spans="1:61" x14ac:dyDescent="0.25">
      <c r="A437" s="20" t="s">
        <v>693</v>
      </c>
      <c r="B437" s="20">
        <f>VLOOKUP(A437,'Gebieden vanaf 1830'!$A$4:$C$1457,3,FALSE)</f>
        <v>414</v>
      </c>
      <c r="C437" s="16">
        <v>439</v>
      </c>
      <c r="D437" s="16">
        <v>452</v>
      </c>
      <c r="E437" s="16">
        <v>479</v>
      </c>
      <c r="F437" s="16">
        <v>488</v>
      </c>
      <c r="G437" s="16">
        <v>483</v>
      </c>
      <c r="H437" s="16">
        <v>470</v>
      </c>
      <c r="I437" s="16">
        <v>488</v>
      </c>
      <c r="J437" s="16">
        <v>500</v>
      </c>
      <c r="K437" s="16">
        <v>508</v>
      </c>
      <c r="L437" s="16">
        <v>543</v>
      </c>
      <c r="M437" s="16">
        <v>573</v>
      </c>
      <c r="N437" s="16">
        <v>0</v>
      </c>
      <c r="O437" s="16">
        <v>0</v>
      </c>
      <c r="P437" s="16">
        <v>0</v>
      </c>
      <c r="Q437" s="16">
        <v>0</v>
      </c>
      <c r="R437" s="16">
        <v>0</v>
      </c>
      <c r="S437" s="16">
        <v>0</v>
      </c>
      <c r="T437" s="16">
        <v>0</v>
      </c>
      <c r="U437" s="16">
        <v>0</v>
      </c>
      <c r="V437" s="16">
        <v>0</v>
      </c>
      <c r="W437" s="16">
        <v>0</v>
      </c>
      <c r="X437" s="16">
        <v>0</v>
      </c>
      <c r="Y437" s="16">
        <v>0</v>
      </c>
      <c r="Z437" s="25">
        <v>0</v>
      </c>
      <c r="AA437" s="25">
        <v>0</v>
      </c>
      <c r="AB437" s="16">
        <v>0</v>
      </c>
      <c r="AC437" s="16">
        <v>0</v>
      </c>
      <c r="AD437" s="16">
        <v>0</v>
      </c>
      <c r="AE437" s="16">
        <v>0</v>
      </c>
      <c r="AF437" s="16">
        <v>0</v>
      </c>
      <c r="AG437" s="16">
        <v>0</v>
      </c>
      <c r="AH437" s="16">
        <v>0</v>
      </c>
      <c r="AI437" s="16">
        <v>0</v>
      </c>
      <c r="AJ437" s="16">
        <v>0</v>
      </c>
      <c r="AK437" s="16">
        <v>0</v>
      </c>
      <c r="AL437" s="16">
        <v>0</v>
      </c>
      <c r="AM437" s="16">
        <v>0</v>
      </c>
      <c r="AN437" s="16">
        <v>0</v>
      </c>
      <c r="AO437" s="16">
        <v>0</v>
      </c>
      <c r="AP437" s="16">
        <v>0</v>
      </c>
      <c r="AQ437" s="16">
        <v>0</v>
      </c>
      <c r="AR437" s="16">
        <v>0</v>
      </c>
      <c r="AS437" s="16">
        <v>0</v>
      </c>
      <c r="AT437" s="16">
        <v>0</v>
      </c>
      <c r="AU437" s="16">
        <v>0</v>
      </c>
      <c r="AV437" s="16">
        <v>0</v>
      </c>
      <c r="AW437" s="16">
        <v>0</v>
      </c>
      <c r="AX437" s="16">
        <v>0</v>
      </c>
      <c r="AY437" s="16">
        <v>0</v>
      </c>
      <c r="AZ437" s="16">
        <v>0</v>
      </c>
      <c r="BA437" s="16">
        <v>0</v>
      </c>
      <c r="BB437" s="16">
        <v>0</v>
      </c>
      <c r="BC437" s="16">
        <v>0</v>
      </c>
      <c r="BD437" s="16">
        <v>0</v>
      </c>
      <c r="BG437">
        <f t="shared" si="23"/>
        <v>0</v>
      </c>
      <c r="BH437">
        <f t="shared" si="24"/>
        <v>0</v>
      </c>
      <c r="BI437">
        <f t="shared" si="25"/>
        <v>414</v>
      </c>
    </row>
    <row r="438" spans="1:61" x14ac:dyDescent="0.25">
      <c r="A438" s="20" t="s">
        <v>1102</v>
      </c>
      <c r="B438" s="20">
        <f>VLOOKUP(A438,'Gebieden vanaf 1830'!$A$4:$C$1457,3,FALSE)</f>
        <v>415</v>
      </c>
      <c r="C438" s="16">
        <v>7890</v>
      </c>
      <c r="D438" s="16">
        <v>7970</v>
      </c>
      <c r="E438" s="16">
        <v>8102</v>
      </c>
      <c r="F438" s="16">
        <v>8233</v>
      </c>
      <c r="G438" s="16">
        <v>8369</v>
      </c>
      <c r="H438" s="16">
        <v>8370</v>
      </c>
      <c r="I438" s="16">
        <v>8568</v>
      </c>
      <c r="J438" s="16">
        <v>5855</v>
      </c>
      <c r="K438" s="16">
        <v>6098</v>
      </c>
      <c r="L438" s="16">
        <v>6149</v>
      </c>
      <c r="M438" s="16">
        <v>6511</v>
      </c>
      <c r="N438" s="16">
        <v>7050</v>
      </c>
      <c r="O438" s="16">
        <v>7937</v>
      </c>
      <c r="P438" s="16">
        <v>8169</v>
      </c>
      <c r="Q438" s="16">
        <v>8188</v>
      </c>
      <c r="R438" s="16">
        <v>8124</v>
      </c>
      <c r="S438" s="16">
        <v>8082</v>
      </c>
      <c r="T438" s="16">
        <v>7989</v>
      </c>
      <c r="U438" s="16">
        <v>8053</v>
      </c>
      <c r="V438" s="16">
        <v>8162</v>
      </c>
      <c r="W438" s="16">
        <v>8226</v>
      </c>
      <c r="X438" s="16">
        <v>8237</v>
      </c>
      <c r="Y438" s="16">
        <v>8363</v>
      </c>
      <c r="Z438" s="25">
        <v>8325</v>
      </c>
      <c r="AA438" s="25">
        <v>8458</v>
      </c>
      <c r="AB438" s="16">
        <v>8589</v>
      </c>
      <c r="AC438" s="16">
        <v>8630</v>
      </c>
      <c r="AD438" s="16">
        <v>8764</v>
      </c>
      <c r="AE438" s="16">
        <v>8871</v>
      </c>
      <c r="AF438" s="16">
        <v>9121</v>
      </c>
      <c r="AG438" s="16">
        <v>9302</v>
      </c>
      <c r="AH438" s="16">
        <v>10415</v>
      </c>
      <c r="AI438" s="16">
        <v>10423</v>
      </c>
      <c r="AJ438" s="16">
        <v>10434</v>
      </c>
      <c r="AK438" s="16">
        <v>10445</v>
      </c>
      <c r="AL438" s="16">
        <v>10383</v>
      </c>
      <c r="AM438" s="16">
        <v>10425</v>
      </c>
      <c r="AN438" s="16">
        <v>10397</v>
      </c>
      <c r="AO438" s="16">
        <v>10361</v>
      </c>
      <c r="AP438" s="16">
        <v>10321</v>
      </c>
      <c r="AQ438" s="16">
        <v>10265</v>
      </c>
      <c r="AR438" s="16">
        <v>10243</v>
      </c>
      <c r="AS438" s="16">
        <v>10296</v>
      </c>
      <c r="AT438" s="16">
        <v>10352</v>
      </c>
      <c r="AU438" s="16">
        <v>10315</v>
      </c>
      <c r="AV438" s="16">
        <v>10272</v>
      </c>
      <c r="AW438" s="16">
        <v>10301</v>
      </c>
      <c r="AX438" s="16">
        <v>10264</v>
      </c>
      <c r="AY438" s="16">
        <v>10173</v>
      </c>
      <c r="AZ438" s="16">
        <v>10139</v>
      </c>
      <c r="BA438" s="16">
        <v>10233</v>
      </c>
      <c r="BB438" s="16">
        <v>10253</v>
      </c>
      <c r="BC438" s="16">
        <v>10334</v>
      </c>
      <c r="BD438" s="16">
        <v>10454</v>
      </c>
      <c r="BG438">
        <f t="shared" si="23"/>
        <v>2097</v>
      </c>
      <c r="BH438">
        <f t="shared" si="24"/>
        <v>2108</v>
      </c>
      <c r="BI438">
        <f t="shared" si="25"/>
        <v>415</v>
      </c>
    </row>
    <row r="439" spans="1:61" x14ac:dyDescent="0.25">
      <c r="A439" s="20" t="s">
        <v>1103</v>
      </c>
      <c r="B439" s="20">
        <f>VLOOKUP(A439,'Gebieden vanaf 1830'!$A$4:$C$1457,3,FALSE)</f>
        <v>416</v>
      </c>
      <c r="C439" s="16">
        <v>9177</v>
      </c>
      <c r="D439" s="16">
        <v>9190</v>
      </c>
      <c r="E439" s="16">
        <v>9278</v>
      </c>
      <c r="F439" s="16">
        <v>9267</v>
      </c>
      <c r="G439" s="16">
        <v>9339</v>
      </c>
      <c r="H439" s="16">
        <v>9395</v>
      </c>
      <c r="I439" s="16">
        <v>9506</v>
      </c>
      <c r="J439" s="16">
        <v>9649</v>
      </c>
      <c r="K439" s="16">
        <v>9692</v>
      </c>
      <c r="L439" s="16">
        <v>10008</v>
      </c>
      <c r="M439" s="16">
        <v>10148</v>
      </c>
      <c r="N439" s="16">
        <v>10293</v>
      </c>
      <c r="O439" s="16">
        <v>10434</v>
      </c>
      <c r="P439" s="16">
        <v>10716</v>
      </c>
      <c r="Q439" s="16">
        <v>11119</v>
      </c>
      <c r="R439" s="16">
        <v>11065</v>
      </c>
      <c r="S439" s="16">
        <v>11314</v>
      </c>
      <c r="T439" s="16">
        <v>12084</v>
      </c>
      <c r="U439" s="16">
        <v>12294</v>
      </c>
      <c r="V439" s="16">
        <v>12602</v>
      </c>
      <c r="W439" s="16">
        <v>12983</v>
      </c>
      <c r="X439" s="16">
        <v>13244</v>
      </c>
      <c r="Y439" s="16">
        <v>13489</v>
      </c>
      <c r="Z439" s="25">
        <v>13667</v>
      </c>
      <c r="AA439" s="25">
        <v>13852</v>
      </c>
      <c r="AB439" s="16">
        <v>14155</v>
      </c>
      <c r="AC439" s="16">
        <v>14589</v>
      </c>
      <c r="AD439" s="16">
        <v>14929</v>
      </c>
      <c r="AE439" s="16">
        <v>15316</v>
      </c>
      <c r="AF439" s="16">
        <v>15712</v>
      </c>
      <c r="AG439" s="16">
        <v>20968</v>
      </c>
      <c r="AH439" s="16">
        <v>21305</v>
      </c>
      <c r="AI439" s="16">
        <v>21630</v>
      </c>
      <c r="AJ439" s="16">
        <v>22030</v>
      </c>
      <c r="AK439" s="16">
        <v>22236</v>
      </c>
      <c r="AL439" s="16">
        <v>22591</v>
      </c>
      <c r="AM439" s="16">
        <v>22635</v>
      </c>
      <c r="AN439" s="16">
        <v>22681</v>
      </c>
      <c r="AO439" s="16">
        <v>23208</v>
      </c>
      <c r="AP439" s="16">
        <v>23591</v>
      </c>
      <c r="AQ439" s="16">
        <v>23705</v>
      </c>
      <c r="AR439" s="16">
        <v>24205</v>
      </c>
      <c r="AS439" s="16">
        <v>24724</v>
      </c>
      <c r="AT439" s="16">
        <v>25009</v>
      </c>
      <c r="AU439" s="16">
        <v>25278</v>
      </c>
      <c r="AV439" s="16">
        <v>25937</v>
      </c>
      <c r="AW439" s="16">
        <v>25931</v>
      </c>
      <c r="AX439" s="16">
        <v>25934</v>
      </c>
      <c r="AY439" s="16">
        <v>26047</v>
      </c>
      <c r="AZ439" s="16">
        <v>26886</v>
      </c>
      <c r="BA439" s="16">
        <v>26955</v>
      </c>
      <c r="BB439" s="16">
        <v>26997</v>
      </c>
      <c r="BC439" s="16">
        <v>26991</v>
      </c>
      <c r="BD439" s="16">
        <v>26899</v>
      </c>
      <c r="BG439">
        <f t="shared" si="23"/>
        <v>13747</v>
      </c>
      <c r="BH439">
        <f t="shared" si="24"/>
        <v>14008</v>
      </c>
      <c r="BI439">
        <f t="shared" si="25"/>
        <v>416</v>
      </c>
    </row>
    <row r="440" spans="1:61" x14ac:dyDescent="0.25">
      <c r="A440" s="20" t="s">
        <v>1104</v>
      </c>
      <c r="B440" s="20">
        <f>VLOOKUP(A440,'Gebieden vanaf 1830'!$A$4:$C$1457,3,FALSE)</f>
        <v>417</v>
      </c>
      <c r="C440" s="16">
        <v>13369</v>
      </c>
      <c r="D440" s="16">
        <v>13405</v>
      </c>
      <c r="E440" s="16">
        <v>13619</v>
      </c>
      <c r="F440" s="16">
        <v>13817</v>
      </c>
      <c r="G440" s="16">
        <v>13931</v>
      </c>
      <c r="H440" s="16">
        <v>13947</v>
      </c>
      <c r="I440" s="16">
        <v>14086</v>
      </c>
      <c r="J440" s="16">
        <v>14154</v>
      </c>
      <c r="K440" s="16">
        <v>14312</v>
      </c>
      <c r="L440" s="16">
        <v>14374</v>
      </c>
      <c r="M440" s="16">
        <v>14321</v>
      </c>
      <c r="N440" s="16">
        <v>14179</v>
      </c>
      <c r="O440" s="16">
        <v>14098</v>
      </c>
      <c r="P440" s="16">
        <v>14155</v>
      </c>
      <c r="Q440" s="16">
        <v>14026</v>
      </c>
      <c r="R440" s="16">
        <v>13929</v>
      </c>
      <c r="S440" s="16">
        <v>13615</v>
      </c>
      <c r="T440" s="16">
        <v>13464</v>
      </c>
      <c r="U440" s="16">
        <v>13312</v>
      </c>
      <c r="V440" s="16">
        <v>13082</v>
      </c>
      <c r="W440" s="16">
        <v>12944</v>
      </c>
      <c r="X440" s="16">
        <v>12656</v>
      </c>
      <c r="Y440" s="16">
        <v>12560</v>
      </c>
      <c r="Z440" s="25">
        <v>12333</v>
      </c>
      <c r="AA440" s="25">
        <v>12219</v>
      </c>
      <c r="AB440" s="16">
        <v>12125</v>
      </c>
      <c r="AC440" s="16">
        <v>11959</v>
      </c>
      <c r="AD440" s="16">
        <v>12043</v>
      </c>
      <c r="AE440" s="16">
        <v>11927</v>
      </c>
      <c r="AF440" s="16">
        <v>11643</v>
      </c>
      <c r="AG440" s="16">
        <v>11529</v>
      </c>
      <c r="AH440" s="16">
        <v>11377</v>
      </c>
      <c r="AI440" s="16">
        <v>11365</v>
      </c>
      <c r="AJ440" s="16">
        <v>11395</v>
      </c>
      <c r="AK440" s="16">
        <v>11916</v>
      </c>
      <c r="AL440" s="16">
        <v>11636</v>
      </c>
      <c r="AM440" s="16">
        <v>11659</v>
      </c>
      <c r="AN440" s="16">
        <v>11890</v>
      </c>
      <c r="AO440" s="16">
        <v>11664</v>
      </c>
      <c r="AP440" s="16">
        <v>11540</v>
      </c>
      <c r="AQ440" s="16">
        <v>11580</v>
      </c>
      <c r="AR440" s="16">
        <v>11532</v>
      </c>
      <c r="AS440" s="16">
        <v>11862</v>
      </c>
      <c r="AT440" s="16">
        <v>11674</v>
      </c>
      <c r="AU440" s="16">
        <v>11590</v>
      </c>
      <c r="AV440" s="16">
        <v>11488</v>
      </c>
      <c r="AW440" s="16">
        <v>11005</v>
      </c>
      <c r="AX440" s="16">
        <v>10979</v>
      </c>
      <c r="AY440" s="16">
        <v>10958</v>
      </c>
      <c r="AZ440" s="16">
        <v>11585</v>
      </c>
      <c r="BA440" s="16">
        <v>11323</v>
      </c>
      <c r="BB440" s="16">
        <v>11418</v>
      </c>
      <c r="BC440" s="16">
        <v>11360</v>
      </c>
      <c r="BD440" s="16">
        <v>10889</v>
      </c>
      <c r="BG440">
        <f t="shared" si="23"/>
        <v>-1296</v>
      </c>
      <c r="BH440">
        <f t="shared" si="24"/>
        <v>-1584</v>
      </c>
      <c r="BI440">
        <f t="shared" si="25"/>
        <v>417</v>
      </c>
    </row>
    <row r="441" spans="1:61" x14ac:dyDescent="0.25">
      <c r="A441" s="20" t="s">
        <v>89</v>
      </c>
      <c r="B441" s="20">
        <f>VLOOKUP(A441,'Gebieden vanaf 1830'!$A$4:$C$1457,3,FALSE)</f>
        <v>418</v>
      </c>
      <c r="C441" s="16">
        <v>3163</v>
      </c>
      <c r="D441" s="16">
        <v>3182</v>
      </c>
      <c r="E441" s="16">
        <v>3247</v>
      </c>
      <c r="F441" s="16">
        <v>3343</v>
      </c>
      <c r="G441" s="16">
        <v>3370</v>
      </c>
      <c r="H441" s="16">
        <v>3398</v>
      </c>
      <c r="I441" s="16">
        <v>3421</v>
      </c>
      <c r="J441" s="16">
        <v>3559</v>
      </c>
      <c r="K441" s="16">
        <v>3636</v>
      </c>
      <c r="L441" s="16">
        <v>3704</v>
      </c>
      <c r="M441" s="16">
        <v>3841</v>
      </c>
      <c r="N441" s="16">
        <v>4050</v>
      </c>
      <c r="O441" s="16">
        <v>4230</v>
      </c>
      <c r="P441" s="16">
        <v>4394</v>
      </c>
      <c r="Q441" s="16">
        <v>4519</v>
      </c>
      <c r="R441" s="16">
        <v>4634</v>
      </c>
      <c r="S441" s="16">
        <v>4720</v>
      </c>
      <c r="T441" s="16">
        <v>4739</v>
      </c>
      <c r="U441" s="16">
        <v>4768</v>
      </c>
      <c r="V441" s="16">
        <v>4765</v>
      </c>
      <c r="W441" s="16">
        <v>4847</v>
      </c>
      <c r="X441" s="16">
        <v>4905</v>
      </c>
      <c r="Y441" s="16">
        <v>4940</v>
      </c>
      <c r="Z441" s="25">
        <v>5030</v>
      </c>
      <c r="AA441" s="25">
        <v>5093</v>
      </c>
      <c r="AB441" s="16">
        <v>5090</v>
      </c>
      <c r="AC441" s="16">
        <v>5196</v>
      </c>
      <c r="AD441" s="16">
        <v>5334</v>
      </c>
      <c r="AE441" s="16">
        <v>5394</v>
      </c>
      <c r="AF441" s="16">
        <v>5468</v>
      </c>
      <c r="AG441" s="16">
        <v>5545</v>
      </c>
      <c r="AH441" s="16">
        <v>5612</v>
      </c>
      <c r="AI441" s="16">
        <v>5730</v>
      </c>
      <c r="AJ441" s="16">
        <v>5709</v>
      </c>
      <c r="AK441" s="16">
        <v>5860</v>
      </c>
      <c r="AL441" s="16">
        <v>6081</v>
      </c>
      <c r="AM441" s="16">
        <v>6208</v>
      </c>
      <c r="AN441" s="16">
        <v>6324</v>
      </c>
      <c r="AO441" s="16">
        <v>6411</v>
      </c>
      <c r="AP441" s="16">
        <v>6489</v>
      </c>
      <c r="AQ441" s="16">
        <v>6515</v>
      </c>
      <c r="AR441" s="16">
        <v>6559</v>
      </c>
      <c r="AS441" s="16">
        <v>0</v>
      </c>
      <c r="AT441" s="16">
        <v>0</v>
      </c>
      <c r="AU441" s="16">
        <v>0</v>
      </c>
      <c r="AV441" s="16">
        <v>0</v>
      </c>
      <c r="AW441" s="16">
        <v>0</v>
      </c>
      <c r="AX441" s="16">
        <v>0</v>
      </c>
      <c r="AY441" s="16">
        <v>0</v>
      </c>
      <c r="AZ441" s="16">
        <v>0</v>
      </c>
      <c r="BA441" s="16">
        <v>0</v>
      </c>
      <c r="BB441" s="16">
        <v>0</v>
      </c>
      <c r="BC441" s="16">
        <v>0</v>
      </c>
      <c r="BD441" s="16">
        <v>0</v>
      </c>
      <c r="BG441">
        <f t="shared" si="23"/>
        <v>-4905</v>
      </c>
      <c r="BH441">
        <f t="shared" si="24"/>
        <v>-4847</v>
      </c>
      <c r="BI441">
        <f t="shared" si="25"/>
        <v>418</v>
      </c>
    </row>
    <row r="442" spans="1:61" x14ac:dyDescent="0.25">
      <c r="A442" s="20" t="s">
        <v>328</v>
      </c>
      <c r="B442" s="20">
        <f>VLOOKUP(A442,'Gebieden vanaf 1830'!$A$4:$C$1457,3,FALSE)</f>
        <v>419</v>
      </c>
      <c r="C442" s="16">
        <v>1582</v>
      </c>
      <c r="D442" s="16">
        <v>1598</v>
      </c>
      <c r="E442" s="16">
        <v>1628</v>
      </c>
      <c r="F442" s="16">
        <v>1637</v>
      </c>
      <c r="G442" s="16">
        <v>1667</v>
      </c>
      <c r="H442" s="16">
        <v>1681</v>
      </c>
      <c r="I442" s="16">
        <v>1716</v>
      </c>
      <c r="J442" s="16">
        <v>1737</v>
      </c>
      <c r="K442" s="16">
        <v>1764</v>
      </c>
      <c r="L442" s="16">
        <v>1823</v>
      </c>
      <c r="M442" s="16">
        <v>1865</v>
      </c>
      <c r="N442" s="16">
        <v>1894</v>
      </c>
      <c r="O442" s="16">
        <v>1952</v>
      </c>
      <c r="P442" s="16">
        <v>2003</v>
      </c>
      <c r="Q442" s="16">
        <v>2009</v>
      </c>
      <c r="R442" s="16">
        <v>2019</v>
      </c>
      <c r="S442" s="16">
        <v>2018</v>
      </c>
      <c r="T442" s="16">
        <v>2053</v>
      </c>
      <c r="U442" s="16">
        <v>2066</v>
      </c>
      <c r="V442" s="16">
        <v>2071</v>
      </c>
      <c r="W442" s="16">
        <v>2082</v>
      </c>
      <c r="X442" s="16">
        <v>2104</v>
      </c>
      <c r="Y442" s="16">
        <v>2136</v>
      </c>
      <c r="Z442" s="25">
        <v>2116</v>
      </c>
      <c r="AA442" s="25">
        <v>2134</v>
      </c>
      <c r="AB442" s="16">
        <v>2125</v>
      </c>
      <c r="AC442" s="16">
        <v>2110</v>
      </c>
      <c r="AD442" s="16">
        <v>2094</v>
      </c>
      <c r="AE442" s="16">
        <v>2081</v>
      </c>
      <c r="AF442" s="16">
        <v>2055</v>
      </c>
      <c r="AG442" s="16">
        <v>2021</v>
      </c>
      <c r="AH442" s="16">
        <v>0</v>
      </c>
      <c r="AI442" s="16">
        <v>0</v>
      </c>
      <c r="AJ442" s="16">
        <v>0</v>
      </c>
      <c r="AK442" s="16">
        <v>0</v>
      </c>
      <c r="AL442" s="16">
        <v>0</v>
      </c>
      <c r="AM442" s="16">
        <v>0</v>
      </c>
      <c r="AN442" s="16">
        <v>0</v>
      </c>
      <c r="AO442" s="16">
        <v>0</v>
      </c>
      <c r="AP442" s="16">
        <v>0</v>
      </c>
      <c r="AQ442" s="16">
        <v>0</v>
      </c>
      <c r="AR442" s="16">
        <v>0</v>
      </c>
      <c r="AS442" s="16">
        <v>0</v>
      </c>
      <c r="AT442" s="16">
        <v>0</v>
      </c>
      <c r="AU442" s="16">
        <v>0</v>
      </c>
      <c r="AV442" s="16">
        <v>0</v>
      </c>
      <c r="AW442" s="16">
        <v>0</v>
      </c>
      <c r="AX442" s="16">
        <v>0</v>
      </c>
      <c r="AY442" s="16">
        <v>0</v>
      </c>
      <c r="AZ442" s="16">
        <v>0</v>
      </c>
      <c r="BA442" s="16">
        <v>0</v>
      </c>
      <c r="BB442" s="16">
        <v>0</v>
      </c>
      <c r="BC442" s="16">
        <v>0</v>
      </c>
      <c r="BD442" s="16">
        <v>0</v>
      </c>
      <c r="BG442">
        <f t="shared" si="23"/>
        <v>-2104</v>
      </c>
      <c r="BH442">
        <f t="shared" si="24"/>
        <v>-2082</v>
      </c>
      <c r="BI442">
        <f t="shared" si="25"/>
        <v>419</v>
      </c>
    </row>
    <row r="443" spans="1:61" x14ac:dyDescent="0.25">
      <c r="A443" s="20" t="s">
        <v>1105</v>
      </c>
      <c r="B443" s="20">
        <f>VLOOKUP(A443,'Gebieden vanaf 1830'!$A$4:$C$1457,3,FALSE)</f>
        <v>420</v>
      </c>
      <c r="C443" s="16">
        <v>5141</v>
      </c>
      <c r="D443" s="16">
        <v>5060</v>
      </c>
      <c r="E443" s="16">
        <v>4866</v>
      </c>
      <c r="F443" s="16">
        <v>4822</v>
      </c>
      <c r="G443" s="16">
        <v>4803</v>
      </c>
      <c r="H443" s="16">
        <v>4830</v>
      </c>
      <c r="I443" s="16">
        <v>4895</v>
      </c>
      <c r="J443" s="16">
        <v>4994</v>
      </c>
      <c r="K443" s="16">
        <v>4865</v>
      </c>
      <c r="L443" s="16">
        <v>5046</v>
      </c>
      <c r="M443" s="16">
        <v>5192</v>
      </c>
      <c r="N443" s="16">
        <v>5375</v>
      </c>
      <c r="O443" s="16">
        <v>5625</v>
      </c>
      <c r="P443" s="16">
        <v>5835</v>
      </c>
      <c r="Q443" s="16">
        <v>6167</v>
      </c>
      <c r="R443" s="16">
        <v>6372</v>
      </c>
      <c r="S443" s="16">
        <v>6432</v>
      </c>
      <c r="T443" s="16">
        <v>6528</v>
      </c>
      <c r="U443" s="16">
        <v>6537</v>
      </c>
      <c r="V443" s="16">
        <v>6806</v>
      </c>
      <c r="W443" s="16">
        <v>6869</v>
      </c>
      <c r="X443" s="16">
        <v>6953</v>
      </c>
      <c r="Y443" s="16">
        <v>6937</v>
      </c>
      <c r="Z443" s="25">
        <v>6947</v>
      </c>
      <c r="AA443" s="25">
        <v>6917</v>
      </c>
      <c r="AB443" s="16">
        <v>6934</v>
      </c>
      <c r="AC443" s="16">
        <v>6869</v>
      </c>
      <c r="AD443" s="16">
        <v>6890</v>
      </c>
      <c r="AE443" s="16">
        <v>6883</v>
      </c>
      <c r="AF443" s="16">
        <v>6876</v>
      </c>
      <c r="AG443" s="16">
        <v>6951</v>
      </c>
      <c r="AH443" s="16">
        <v>7011</v>
      </c>
      <c r="AI443" s="16">
        <v>7149</v>
      </c>
      <c r="AJ443" s="16">
        <v>7222</v>
      </c>
      <c r="AK443" s="16">
        <v>7248</v>
      </c>
      <c r="AL443" s="16">
        <v>7235</v>
      </c>
      <c r="AM443" s="16">
        <v>7257</v>
      </c>
      <c r="AN443" s="16">
        <v>7317</v>
      </c>
      <c r="AO443" s="16">
        <v>7294</v>
      </c>
      <c r="AP443" s="16">
        <v>7462</v>
      </c>
      <c r="AQ443" s="16">
        <v>7601</v>
      </c>
      <c r="AR443" s="16">
        <v>7671</v>
      </c>
      <c r="AS443" s="16">
        <v>7671</v>
      </c>
      <c r="AT443" s="16">
        <v>7902</v>
      </c>
      <c r="AU443" s="16">
        <v>8037</v>
      </c>
      <c r="AV443" s="16">
        <v>8047</v>
      </c>
      <c r="AW443" s="16">
        <v>8096</v>
      </c>
      <c r="AX443" s="16">
        <v>26569</v>
      </c>
      <c r="AY443" s="16">
        <v>26682</v>
      </c>
      <c r="AZ443" s="16">
        <v>27017</v>
      </c>
      <c r="BA443" s="16">
        <v>27384</v>
      </c>
      <c r="BB443" s="16">
        <v>42891</v>
      </c>
      <c r="BC443" s="16">
        <v>43117</v>
      </c>
      <c r="BD443" s="16">
        <v>43248</v>
      </c>
      <c r="BG443">
        <f t="shared" si="23"/>
        <v>36164</v>
      </c>
      <c r="BH443">
        <f t="shared" si="24"/>
        <v>36248</v>
      </c>
      <c r="BI443">
        <f t="shared" si="25"/>
        <v>420</v>
      </c>
    </row>
    <row r="444" spans="1:61" x14ac:dyDescent="0.25">
      <c r="A444" s="20" t="s">
        <v>694</v>
      </c>
      <c r="B444" s="20">
        <f>VLOOKUP(A444,'Gebieden vanaf 1830'!$A$4:$C$1457,3,FALSE)</f>
        <v>421</v>
      </c>
      <c r="C444" s="16">
        <v>572</v>
      </c>
      <c r="D444" s="16">
        <v>593</v>
      </c>
      <c r="E444" s="16">
        <v>617</v>
      </c>
      <c r="F444" s="16">
        <v>619</v>
      </c>
      <c r="G444" s="16">
        <v>621</v>
      </c>
      <c r="H444" s="16">
        <v>624</v>
      </c>
      <c r="I444" s="16">
        <v>617</v>
      </c>
      <c r="J444" s="16">
        <v>639</v>
      </c>
      <c r="K444" s="16">
        <v>673</v>
      </c>
      <c r="L444" s="16">
        <v>660</v>
      </c>
      <c r="M444" s="16">
        <v>667</v>
      </c>
      <c r="N444" s="16">
        <v>0</v>
      </c>
      <c r="O444" s="16">
        <v>0</v>
      </c>
      <c r="P444" s="16">
        <v>0</v>
      </c>
      <c r="Q444" s="16">
        <v>0</v>
      </c>
      <c r="R444" s="16">
        <v>0</v>
      </c>
      <c r="S444" s="16">
        <v>0</v>
      </c>
      <c r="T444" s="16">
        <v>0</v>
      </c>
      <c r="U444" s="16">
        <v>0</v>
      </c>
      <c r="V444" s="16">
        <v>0</v>
      </c>
      <c r="W444" s="16">
        <v>0</v>
      </c>
      <c r="X444" s="16">
        <v>0</v>
      </c>
      <c r="Y444" s="16">
        <v>0</v>
      </c>
      <c r="Z444" s="25">
        <v>0</v>
      </c>
      <c r="AA444" s="25">
        <v>0</v>
      </c>
      <c r="AB444" s="16">
        <v>0</v>
      </c>
      <c r="AC444" s="16">
        <v>0</v>
      </c>
      <c r="AD444" s="16">
        <v>0</v>
      </c>
      <c r="AE444" s="16">
        <v>0</v>
      </c>
      <c r="AF444" s="16">
        <v>0</v>
      </c>
      <c r="AG444" s="16">
        <v>0</v>
      </c>
      <c r="AH444" s="16">
        <v>0</v>
      </c>
      <c r="AI444" s="16">
        <v>0</v>
      </c>
      <c r="AJ444" s="16">
        <v>0</v>
      </c>
      <c r="AK444" s="16">
        <v>0</v>
      </c>
      <c r="AL444" s="16">
        <v>0</v>
      </c>
      <c r="AM444" s="16">
        <v>0</v>
      </c>
      <c r="AN444" s="16">
        <v>0</v>
      </c>
      <c r="AO444" s="16">
        <v>0</v>
      </c>
      <c r="AP444" s="16">
        <v>0</v>
      </c>
      <c r="AQ444" s="16">
        <v>0</v>
      </c>
      <c r="AR444" s="16">
        <v>0</v>
      </c>
      <c r="AS444" s="16">
        <v>0</v>
      </c>
      <c r="AT444" s="16">
        <v>0</v>
      </c>
      <c r="AU444" s="16">
        <v>0</v>
      </c>
      <c r="AV444" s="16">
        <v>0</v>
      </c>
      <c r="AW444" s="16">
        <v>0</v>
      </c>
      <c r="AX444" s="16">
        <v>0</v>
      </c>
      <c r="AY444" s="16">
        <v>0</v>
      </c>
      <c r="AZ444" s="16">
        <v>0</v>
      </c>
      <c r="BA444" s="16">
        <v>0</v>
      </c>
      <c r="BB444" s="16">
        <v>0</v>
      </c>
      <c r="BC444" s="16">
        <v>0</v>
      </c>
      <c r="BD444" s="16">
        <v>0</v>
      </c>
      <c r="BG444">
        <f t="shared" si="23"/>
        <v>0</v>
      </c>
      <c r="BH444">
        <f t="shared" si="24"/>
        <v>0</v>
      </c>
      <c r="BI444">
        <f t="shared" si="25"/>
        <v>421</v>
      </c>
    </row>
    <row r="445" spans="1:61" x14ac:dyDescent="0.25">
      <c r="A445" s="20" t="s">
        <v>560</v>
      </c>
      <c r="B445" s="20">
        <f>VLOOKUP(A445,'Gebieden vanaf 1830'!$A$4:$C$1457,3,FALSE)</f>
        <v>422</v>
      </c>
      <c r="C445" s="16">
        <v>1141</v>
      </c>
      <c r="D445" s="16">
        <v>1120</v>
      </c>
      <c r="E445" s="16">
        <v>1144</v>
      </c>
      <c r="F445" s="16">
        <v>1142</v>
      </c>
      <c r="G445" s="16">
        <v>1155</v>
      </c>
      <c r="H445" s="16">
        <v>1155</v>
      </c>
      <c r="I445" s="16">
        <v>1149</v>
      </c>
      <c r="J445" s="16">
        <v>1162</v>
      </c>
      <c r="K445" s="16">
        <v>1191</v>
      </c>
      <c r="L445" s="16">
        <v>1228</v>
      </c>
      <c r="M445" s="16">
        <v>1271</v>
      </c>
      <c r="N445" s="16">
        <v>1368</v>
      </c>
      <c r="O445" s="16">
        <v>1440</v>
      </c>
      <c r="P445" s="16">
        <v>1564</v>
      </c>
      <c r="Q445" s="16">
        <v>1775</v>
      </c>
      <c r="R445" s="16">
        <v>1899</v>
      </c>
      <c r="S445" s="16">
        <v>1969</v>
      </c>
      <c r="T445" s="16">
        <v>2040</v>
      </c>
      <c r="U445" s="16">
        <v>2058</v>
      </c>
      <c r="V445" s="16">
        <v>0</v>
      </c>
      <c r="W445" s="16">
        <v>0</v>
      </c>
      <c r="X445" s="16">
        <v>0</v>
      </c>
      <c r="Y445" s="16">
        <v>0</v>
      </c>
      <c r="Z445" s="25">
        <v>0</v>
      </c>
      <c r="AA445" s="25">
        <v>0</v>
      </c>
      <c r="AB445" s="16">
        <v>0</v>
      </c>
      <c r="AC445" s="16">
        <v>0</v>
      </c>
      <c r="AD445" s="16">
        <v>0</v>
      </c>
      <c r="AE445" s="16">
        <v>0</v>
      </c>
      <c r="AF445" s="16">
        <v>0</v>
      </c>
      <c r="AG445" s="16">
        <v>0</v>
      </c>
      <c r="AH445" s="16">
        <v>0</v>
      </c>
      <c r="AI445" s="16">
        <v>0</v>
      </c>
      <c r="AJ445" s="16">
        <v>0</v>
      </c>
      <c r="AK445" s="16">
        <v>0</v>
      </c>
      <c r="AL445" s="16">
        <v>0</v>
      </c>
      <c r="AM445" s="16">
        <v>0</v>
      </c>
      <c r="AN445" s="16">
        <v>0</v>
      </c>
      <c r="AO445" s="16">
        <v>0</v>
      </c>
      <c r="AP445" s="16">
        <v>0</v>
      </c>
      <c r="AQ445" s="16">
        <v>0</v>
      </c>
      <c r="AR445" s="16">
        <v>0</v>
      </c>
      <c r="AS445" s="16">
        <v>0</v>
      </c>
      <c r="AT445" s="16">
        <v>0</v>
      </c>
      <c r="AU445" s="16">
        <v>0</v>
      </c>
      <c r="AV445" s="16">
        <v>0</v>
      </c>
      <c r="AW445" s="16">
        <v>0</v>
      </c>
      <c r="AX445" s="16">
        <v>0</v>
      </c>
      <c r="AY445" s="16">
        <v>0</v>
      </c>
      <c r="AZ445" s="16">
        <v>0</v>
      </c>
      <c r="BA445" s="16">
        <v>0</v>
      </c>
      <c r="BB445" s="16">
        <v>0</v>
      </c>
      <c r="BC445" s="16">
        <v>0</v>
      </c>
      <c r="BD445" s="16">
        <v>0</v>
      </c>
      <c r="BG445">
        <f t="shared" si="23"/>
        <v>0</v>
      </c>
      <c r="BH445">
        <f t="shared" si="24"/>
        <v>0</v>
      </c>
      <c r="BI445">
        <f t="shared" si="25"/>
        <v>422</v>
      </c>
    </row>
    <row r="446" spans="1:61" x14ac:dyDescent="0.25">
      <c r="A446" s="20" t="s">
        <v>329</v>
      </c>
      <c r="B446" s="20">
        <f>VLOOKUP(A446,'Gebieden vanaf 1830'!$A$4:$C$1457,3,FALSE)</f>
        <v>423</v>
      </c>
      <c r="C446" s="16">
        <v>3643</v>
      </c>
      <c r="D446" s="16">
        <v>3750</v>
      </c>
      <c r="E446" s="16">
        <v>3881</v>
      </c>
      <c r="F446" s="16">
        <v>4194</v>
      </c>
      <c r="G446" s="16">
        <v>4405</v>
      </c>
      <c r="H446" s="16">
        <v>4653</v>
      </c>
      <c r="I446" s="16">
        <v>4851</v>
      </c>
      <c r="J446" s="16">
        <v>5196</v>
      </c>
      <c r="K446" s="16">
        <v>5290</v>
      </c>
      <c r="L446" s="16">
        <v>5409</v>
      </c>
      <c r="M446" s="16">
        <v>6014</v>
      </c>
      <c r="N446" s="16">
        <v>6486</v>
      </c>
      <c r="O446" s="16">
        <v>7093</v>
      </c>
      <c r="P446" s="16">
        <v>7228</v>
      </c>
      <c r="Q446" s="16">
        <v>7252</v>
      </c>
      <c r="R446" s="16">
        <v>7263</v>
      </c>
      <c r="S446" s="16">
        <v>8127</v>
      </c>
      <c r="T446" s="16">
        <v>8701</v>
      </c>
      <c r="U446" s="16">
        <v>8798</v>
      </c>
      <c r="V446" s="16">
        <v>8897</v>
      </c>
      <c r="W446" s="16">
        <v>9020</v>
      </c>
      <c r="X446" s="16">
        <v>9278</v>
      </c>
      <c r="Y446" s="16">
        <v>9463</v>
      </c>
      <c r="Z446" s="25">
        <v>9502</v>
      </c>
      <c r="AA446" s="25">
        <v>9509</v>
      </c>
      <c r="AB446" s="16">
        <v>9508</v>
      </c>
      <c r="AC446" s="16">
        <v>9689</v>
      </c>
      <c r="AD446" s="16">
        <v>9909</v>
      </c>
      <c r="AE446" s="16">
        <v>9956</v>
      </c>
      <c r="AF446" s="16">
        <v>9953</v>
      </c>
      <c r="AG446" s="16">
        <v>10039</v>
      </c>
      <c r="AH446" s="16">
        <v>0</v>
      </c>
      <c r="AI446" s="16">
        <v>0</v>
      </c>
      <c r="AJ446" s="16">
        <v>0</v>
      </c>
      <c r="AK446" s="16">
        <v>0</v>
      </c>
      <c r="AL446" s="16">
        <v>0</v>
      </c>
      <c r="AM446" s="16">
        <v>0</v>
      </c>
      <c r="AN446" s="16">
        <v>0</v>
      </c>
      <c r="AO446" s="16">
        <v>0</v>
      </c>
      <c r="AP446" s="16">
        <v>0</v>
      </c>
      <c r="AQ446" s="16">
        <v>0</v>
      </c>
      <c r="AR446" s="16">
        <v>0</v>
      </c>
      <c r="AS446" s="16">
        <v>0</v>
      </c>
      <c r="AT446" s="16">
        <v>0</v>
      </c>
      <c r="AU446" s="16">
        <v>0</v>
      </c>
      <c r="AV446" s="16">
        <v>0</v>
      </c>
      <c r="AW446" s="16">
        <v>0</v>
      </c>
      <c r="AX446" s="16">
        <v>0</v>
      </c>
      <c r="AY446" s="16">
        <v>0</v>
      </c>
      <c r="AZ446" s="16">
        <v>0</v>
      </c>
      <c r="BA446" s="16">
        <v>0</v>
      </c>
      <c r="BB446" s="16">
        <v>0</v>
      </c>
      <c r="BC446" s="16">
        <v>0</v>
      </c>
      <c r="BD446" s="16">
        <v>0</v>
      </c>
      <c r="BG446">
        <f t="shared" si="23"/>
        <v>-9278</v>
      </c>
      <c r="BH446">
        <f t="shared" si="24"/>
        <v>-9020</v>
      </c>
      <c r="BI446">
        <f t="shared" si="25"/>
        <v>423</v>
      </c>
    </row>
    <row r="447" spans="1:61" x14ac:dyDescent="0.25">
      <c r="A447" s="20" t="s">
        <v>1106</v>
      </c>
      <c r="B447" s="20">
        <f>VLOOKUP(A447,'Gebieden vanaf 1830'!$A$4:$C$1457,3,FALSE)</f>
        <v>424</v>
      </c>
      <c r="C447" s="16">
        <v>4510</v>
      </c>
      <c r="D447" s="16">
        <v>4717</v>
      </c>
      <c r="E447" s="16">
        <v>4610</v>
      </c>
      <c r="F447" s="16">
        <v>4697</v>
      </c>
      <c r="G447" s="16">
        <v>4781</v>
      </c>
      <c r="H447" s="16">
        <v>4851</v>
      </c>
      <c r="I447" s="16">
        <v>4934</v>
      </c>
      <c r="J447" s="16">
        <v>4960</v>
      </c>
      <c r="K447" s="16">
        <v>5105</v>
      </c>
      <c r="L447" s="16">
        <v>5437</v>
      </c>
      <c r="M447" s="16">
        <v>5724</v>
      </c>
      <c r="N447" s="16">
        <v>5798</v>
      </c>
      <c r="O447" s="16">
        <v>5782</v>
      </c>
      <c r="P447" s="16">
        <v>6041</v>
      </c>
      <c r="Q447" s="16">
        <v>6251</v>
      </c>
      <c r="R447" s="16">
        <v>6484</v>
      </c>
      <c r="S447" s="16">
        <v>6567</v>
      </c>
      <c r="T447" s="16">
        <v>6735</v>
      </c>
      <c r="U447" s="16">
        <v>6918</v>
      </c>
      <c r="V447" s="16">
        <v>7050</v>
      </c>
      <c r="W447" s="16">
        <v>7034</v>
      </c>
      <c r="X447" s="16">
        <v>7141</v>
      </c>
      <c r="Y447" s="16">
        <v>7134</v>
      </c>
      <c r="Z447" s="25">
        <v>7029</v>
      </c>
      <c r="AA447" s="25">
        <v>6908</v>
      </c>
      <c r="AB447" s="16">
        <v>6835</v>
      </c>
      <c r="AC447" s="16">
        <v>6840</v>
      </c>
      <c r="AD447" s="16">
        <v>6820</v>
      </c>
      <c r="AE447" s="16">
        <v>6809</v>
      </c>
      <c r="AF447" s="16">
        <v>6772</v>
      </c>
      <c r="AG447" s="16">
        <v>6694</v>
      </c>
      <c r="AH447" s="16">
        <v>6745</v>
      </c>
      <c r="AI447" s="16">
        <v>6818</v>
      </c>
      <c r="AJ447" s="16">
        <v>6811</v>
      </c>
      <c r="AK447" s="16">
        <v>6840</v>
      </c>
      <c r="AL447" s="16">
        <v>6812</v>
      </c>
      <c r="AM447" s="16">
        <v>6804</v>
      </c>
      <c r="AN447" s="16">
        <v>6854</v>
      </c>
      <c r="AO447" s="16">
        <v>6876</v>
      </c>
      <c r="AP447" s="16">
        <v>6848</v>
      </c>
      <c r="AQ447" s="16">
        <v>6808</v>
      </c>
      <c r="AR447" s="16">
        <v>6770</v>
      </c>
      <c r="AS447" s="16">
        <v>6726</v>
      </c>
      <c r="AT447" s="16">
        <v>6647</v>
      </c>
      <c r="AU447" s="16">
        <v>6656</v>
      </c>
      <c r="AV447" s="16">
        <v>6675</v>
      </c>
      <c r="AW447" s="16">
        <v>6645</v>
      </c>
      <c r="AX447" s="16">
        <v>6657</v>
      </c>
      <c r="AY447" s="16">
        <v>6608</v>
      </c>
      <c r="AZ447" s="16">
        <v>6561</v>
      </c>
      <c r="BA447" s="16">
        <v>6500</v>
      </c>
      <c r="BB447" s="16">
        <v>6499</v>
      </c>
      <c r="BC447" s="16">
        <v>6466</v>
      </c>
      <c r="BD447" s="16">
        <v>6393</v>
      </c>
      <c r="BG447">
        <f t="shared" si="23"/>
        <v>-675</v>
      </c>
      <c r="BH447">
        <f t="shared" si="24"/>
        <v>-568</v>
      </c>
      <c r="BI447">
        <f t="shared" si="25"/>
        <v>424</v>
      </c>
    </row>
    <row r="448" spans="1:61" x14ac:dyDescent="0.25">
      <c r="A448" s="20" t="s">
        <v>1107</v>
      </c>
      <c r="B448" s="20">
        <f>VLOOKUP(A448,'Gebieden vanaf 1830'!$A$4:$C$1457,3,FALSE)</f>
        <v>425</v>
      </c>
      <c r="C448" s="16">
        <v>14579</v>
      </c>
      <c r="D448" s="16">
        <v>15256</v>
      </c>
      <c r="E448" s="16">
        <v>15901</v>
      </c>
      <c r="F448" s="16">
        <v>16174</v>
      </c>
      <c r="G448" s="16">
        <v>16387</v>
      </c>
      <c r="H448" s="16">
        <v>16391</v>
      </c>
      <c r="I448" s="16">
        <v>16775</v>
      </c>
      <c r="J448" s="16">
        <v>17003</v>
      </c>
      <c r="K448" s="16">
        <v>17402</v>
      </c>
      <c r="L448" s="16">
        <v>17318</v>
      </c>
      <c r="M448" s="16">
        <v>17447</v>
      </c>
      <c r="N448" s="16">
        <v>17268</v>
      </c>
      <c r="O448" s="16">
        <v>17301</v>
      </c>
      <c r="P448" s="16">
        <v>17549</v>
      </c>
      <c r="Q448" s="16">
        <v>17692</v>
      </c>
      <c r="R448" s="16">
        <v>17485</v>
      </c>
      <c r="S448" s="16">
        <v>17319</v>
      </c>
      <c r="T448" s="16">
        <v>17238</v>
      </c>
      <c r="U448" s="16">
        <v>17169</v>
      </c>
      <c r="V448" s="16">
        <v>17000</v>
      </c>
      <c r="W448" s="16">
        <v>16834</v>
      </c>
      <c r="X448" s="16">
        <v>16651</v>
      </c>
      <c r="Y448" s="16">
        <v>16533</v>
      </c>
      <c r="Z448" s="25">
        <v>16418</v>
      </c>
      <c r="AA448" s="25">
        <v>16275</v>
      </c>
      <c r="AB448" s="16">
        <v>16251</v>
      </c>
      <c r="AC448" s="16">
        <v>16274</v>
      </c>
      <c r="AD448" s="16">
        <v>16305</v>
      </c>
      <c r="AE448" s="16">
        <v>16272</v>
      </c>
      <c r="AF448" s="16">
        <v>16101</v>
      </c>
      <c r="AG448" s="16">
        <v>16211</v>
      </c>
      <c r="AH448" s="16">
        <v>16255</v>
      </c>
      <c r="AI448" s="16">
        <v>16503</v>
      </c>
      <c r="AJ448" s="16">
        <v>16516</v>
      </c>
      <c r="AK448" s="16">
        <v>16570</v>
      </c>
      <c r="AL448" s="16">
        <v>16564</v>
      </c>
      <c r="AM448" s="16">
        <v>16637</v>
      </c>
      <c r="AN448" s="16">
        <v>16797</v>
      </c>
      <c r="AO448" s="16">
        <v>16807</v>
      </c>
      <c r="AP448" s="16">
        <v>16875</v>
      </c>
      <c r="AQ448" s="16">
        <v>17006</v>
      </c>
      <c r="AR448" s="16">
        <v>16872</v>
      </c>
      <c r="AS448" s="16">
        <v>16960</v>
      </c>
      <c r="AT448" s="16">
        <v>16947</v>
      </c>
      <c r="AU448" s="16">
        <v>17031</v>
      </c>
      <c r="AV448" s="16">
        <v>17110</v>
      </c>
      <c r="AW448" s="16">
        <v>17104</v>
      </c>
      <c r="AX448" s="16">
        <v>17168</v>
      </c>
      <c r="AY448" s="16">
        <v>17140</v>
      </c>
      <c r="AZ448" s="16">
        <v>16998</v>
      </c>
      <c r="BA448" s="16">
        <v>17152</v>
      </c>
      <c r="BB448" s="16">
        <v>17185</v>
      </c>
      <c r="BC448" s="16">
        <v>17163</v>
      </c>
      <c r="BD448" s="16">
        <v>17263</v>
      </c>
      <c r="BG448">
        <f t="shared" si="23"/>
        <v>512</v>
      </c>
      <c r="BH448">
        <f t="shared" si="24"/>
        <v>329</v>
      </c>
      <c r="BI448">
        <f t="shared" si="25"/>
        <v>425</v>
      </c>
    </row>
    <row r="449" spans="1:61" x14ac:dyDescent="0.25">
      <c r="A449" s="20" t="s">
        <v>88</v>
      </c>
      <c r="B449" s="20">
        <f>VLOOKUP(A449,'Gebieden vanaf 1830'!$A$4:$C$1457,3,FALSE)</f>
        <v>426</v>
      </c>
      <c r="C449" s="16">
        <v>3114</v>
      </c>
      <c r="D449" s="16">
        <v>3156</v>
      </c>
      <c r="E449" s="16">
        <v>3245</v>
      </c>
      <c r="F449" s="16">
        <v>3337</v>
      </c>
      <c r="G449" s="16">
        <v>3404</v>
      </c>
      <c r="H449" s="16">
        <v>3487</v>
      </c>
      <c r="I449" s="16">
        <v>3528</v>
      </c>
      <c r="J449" s="16">
        <v>3619</v>
      </c>
      <c r="K449" s="16">
        <v>3705</v>
      </c>
      <c r="L449" s="16">
        <v>3733</v>
      </c>
      <c r="M449" s="16">
        <v>3756</v>
      </c>
      <c r="N449" s="16">
        <v>4115</v>
      </c>
      <c r="O449" s="16">
        <v>4582</v>
      </c>
      <c r="P449" s="16">
        <v>4702</v>
      </c>
      <c r="Q449" s="16">
        <v>4793</v>
      </c>
      <c r="R449" s="16">
        <v>4877</v>
      </c>
      <c r="S449" s="16">
        <v>4938</v>
      </c>
      <c r="T449" s="16">
        <v>4917</v>
      </c>
      <c r="U449" s="16">
        <v>4957</v>
      </c>
      <c r="V449" s="16">
        <v>4967</v>
      </c>
      <c r="W449" s="16">
        <v>4955</v>
      </c>
      <c r="X449" s="16">
        <v>4922</v>
      </c>
      <c r="Y449" s="16">
        <v>4954</v>
      </c>
      <c r="Z449" s="25">
        <v>4956</v>
      </c>
      <c r="AA449" s="25">
        <v>4897</v>
      </c>
      <c r="AB449" s="16">
        <v>4891</v>
      </c>
      <c r="AC449" s="16">
        <v>4894</v>
      </c>
      <c r="AD449" s="16">
        <v>4925</v>
      </c>
      <c r="AE449" s="16">
        <v>4917</v>
      </c>
      <c r="AF449" s="16">
        <v>5030</v>
      </c>
      <c r="AG449" s="16">
        <v>5177</v>
      </c>
      <c r="AH449" s="16">
        <v>5241</v>
      </c>
      <c r="AI449" s="16">
        <v>5254</v>
      </c>
      <c r="AJ449" s="16">
        <v>5293</v>
      </c>
      <c r="AK449" s="16">
        <v>5270</v>
      </c>
      <c r="AL449" s="16">
        <v>5223</v>
      </c>
      <c r="AM449" s="16">
        <v>5216</v>
      </c>
      <c r="AN449" s="16">
        <v>5195</v>
      </c>
      <c r="AO449" s="16">
        <v>5125</v>
      </c>
      <c r="AP449" s="16">
        <v>5104</v>
      </c>
      <c r="AQ449" s="16">
        <v>5123</v>
      </c>
      <c r="AR449" s="16">
        <v>5076</v>
      </c>
      <c r="AS449" s="16">
        <v>0</v>
      </c>
      <c r="AT449" s="16">
        <v>0</v>
      </c>
      <c r="AU449" s="16">
        <v>0</v>
      </c>
      <c r="AV449" s="16">
        <v>0</v>
      </c>
      <c r="AW449" s="16">
        <v>0</v>
      </c>
      <c r="AX449" s="16">
        <v>0</v>
      </c>
      <c r="AY449" s="16">
        <v>0</v>
      </c>
      <c r="AZ449" s="16">
        <v>0</v>
      </c>
      <c r="BA449" s="16">
        <v>0</v>
      </c>
      <c r="BB449" s="16">
        <v>0</v>
      </c>
      <c r="BC449" s="16">
        <v>0</v>
      </c>
      <c r="BD449" s="16">
        <v>0</v>
      </c>
      <c r="BG449">
        <f t="shared" si="23"/>
        <v>-4922</v>
      </c>
      <c r="BH449">
        <f t="shared" si="24"/>
        <v>-4955</v>
      </c>
      <c r="BI449">
        <f t="shared" si="25"/>
        <v>426</v>
      </c>
    </row>
    <row r="450" spans="1:61" x14ac:dyDescent="0.25">
      <c r="A450" s="20" t="s">
        <v>562</v>
      </c>
      <c r="B450" s="20">
        <f>VLOOKUP(A450,'Gebieden vanaf 1830'!$A$4:$C$1457,3,FALSE)</f>
        <v>427</v>
      </c>
      <c r="C450" s="16">
        <v>1843</v>
      </c>
      <c r="D450" s="16">
        <v>1856</v>
      </c>
      <c r="E450" s="16">
        <v>1853</v>
      </c>
      <c r="F450" s="16">
        <v>1853</v>
      </c>
      <c r="G450" s="16">
        <v>1870</v>
      </c>
      <c r="H450" s="16">
        <v>1905</v>
      </c>
      <c r="I450" s="16">
        <v>2017</v>
      </c>
      <c r="J450" s="16">
        <v>2147</v>
      </c>
      <c r="K450" s="16">
        <v>2132</v>
      </c>
      <c r="L450" s="16">
        <v>2171</v>
      </c>
      <c r="M450" s="16">
        <v>2196</v>
      </c>
      <c r="N450" s="16">
        <v>2206</v>
      </c>
      <c r="O450" s="16">
        <v>2349</v>
      </c>
      <c r="P450" s="16">
        <v>2473</v>
      </c>
      <c r="Q450" s="16">
        <v>2609</v>
      </c>
      <c r="R450" s="16">
        <v>2658</v>
      </c>
      <c r="S450" s="16">
        <v>2693</v>
      </c>
      <c r="T450" s="16">
        <v>2740</v>
      </c>
      <c r="U450" s="16">
        <v>2796</v>
      </c>
      <c r="V450" s="16">
        <v>0</v>
      </c>
      <c r="W450" s="16">
        <v>0</v>
      </c>
      <c r="X450" s="16">
        <v>0</v>
      </c>
      <c r="Y450" s="16">
        <v>0</v>
      </c>
      <c r="Z450" s="25">
        <v>0</v>
      </c>
      <c r="AA450" s="25">
        <v>0</v>
      </c>
      <c r="AB450" s="16">
        <v>0</v>
      </c>
      <c r="AC450" s="16">
        <v>0</v>
      </c>
      <c r="AD450" s="16">
        <v>0</v>
      </c>
      <c r="AE450" s="16">
        <v>0</v>
      </c>
      <c r="AF450" s="16">
        <v>0</v>
      </c>
      <c r="AG450" s="16">
        <v>0</v>
      </c>
      <c r="AH450" s="16">
        <v>0</v>
      </c>
      <c r="AI450" s="16">
        <v>0</v>
      </c>
      <c r="AJ450" s="16">
        <v>0</v>
      </c>
      <c r="AK450" s="16">
        <v>0</v>
      </c>
      <c r="AL450" s="16">
        <v>0</v>
      </c>
      <c r="AM450" s="16">
        <v>0</v>
      </c>
      <c r="AN450" s="16">
        <v>0</v>
      </c>
      <c r="AO450" s="16">
        <v>0</v>
      </c>
      <c r="AP450" s="16">
        <v>0</v>
      </c>
      <c r="AQ450" s="16">
        <v>0</v>
      </c>
      <c r="AR450" s="16">
        <v>0</v>
      </c>
      <c r="AS450" s="16">
        <v>0</v>
      </c>
      <c r="AT450" s="16">
        <v>0</v>
      </c>
      <c r="AU450" s="16">
        <v>0</v>
      </c>
      <c r="AV450" s="16">
        <v>0</v>
      </c>
      <c r="AW450" s="16">
        <v>0</v>
      </c>
      <c r="AX450" s="16">
        <v>0</v>
      </c>
      <c r="AY450" s="16">
        <v>0</v>
      </c>
      <c r="AZ450" s="16">
        <v>0</v>
      </c>
      <c r="BA450" s="16">
        <v>0</v>
      </c>
      <c r="BB450" s="16">
        <v>0</v>
      </c>
      <c r="BC450" s="16">
        <v>0</v>
      </c>
      <c r="BD450" s="16">
        <v>0</v>
      </c>
      <c r="BG450">
        <f t="shared" si="23"/>
        <v>0</v>
      </c>
      <c r="BH450">
        <f t="shared" si="24"/>
        <v>0</v>
      </c>
      <c r="BI450">
        <f t="shared" si="25"/>
        <v>427</v>
      </c>
    </row>
    <row r="451" spans="1:61" x14ac:dyDescent="0.25">
      <c r="A451" s="20" t="s">
        <v>706</v>
      </c>
      <c r="B451" s="20">
        <f>VLOOKUP(A451,'Gebieden vanaf 1830'!$A$4:$C$1457,3,FALSE)</f>
        <v>428</v>
      </c>
      <c r="C451" s="16">
        <v>1980</v>
      </c>
      <c r="D451" s="16">
        <v>1976</v>
      </c>
      <c r="E451" s="16">
        <v>1983</v>
      </c>
      <c r="F451" s="16">
        <v>1979</v>
      </c>
      <c r="G451" s="16">
        <v>1994</v>
      </c>
      <c r="H451" s="16">
        <v>2027</v>
      </c>
      <c r="I451" s="16">
        <v>2055</v>
      </c>
      <c r="J451" s="16">
        <v>2085</v>
      </c>
      <c r="K451" s="16">
        <v>2080</v>
      </c>
      <c r="L451" s="16">
        <v>2070</v>
      </c>
      <c r="M451" s="16">
        <v>2067</v>
      </c>
      <c r="N451" s="16">
        <v>0</v>
      </c>
      <c r="O451" s="16">
        <v>0</v>
      </c>
      <c r="P451" s="16">
        <v>0</v>
      </c>
      <c r="Q451" s="16">
        <v>0</v>
      </c>
      <c r="R451" s="16">
        <v>0</v>
      </c>
      <c r="S451" s="16">
        <v>0</v>
      </c>
      <c r="T451" s="16">
        <v>0</v>
      </c>
      <c r="U451" s="16">
        <v>0</v>
      </c>
      <c r="V451" s="16">
        <v>0</v>
      </c>
      <c r="W451" s="16">
        <v>0</v>
      </c>
      <c r="X451" s="16">
        <v>0</v>
      </c>
      <c r="Y451" s="16">
        <v>0</v>
      </c>
      <c r="Z451" s="25">
        <v>0</v>
      </c>
      <c r="AA451" s="25">
        <v>0</v>
      </c>
      <c r="AB451" s="16">
        <v>0</v>
      </c>
      <c r="AC451" s="16">
        <v>0</v>
      </c>
      <c r="AD451" s="16">
        <v>0</v>
      </c>
      <c r="AE451" s="16">
        <v>0</v>
      </c>
      <c r="AF451" s="16">
        <v>0</v>
      </c>
      <c r="AG451" s="16">
        <v>0</v>
      </c>
      <c r="AH451" s="16">
        <v>0</v>
      </c>
      <c r="AI451" s="16">
        <v>0</v>
      </c>
      <c r="AJ451" s="16">
        <v>0</v>
      </c>
      <c r="AK451" s="16">
        <v>0</v>
      </c>
      <c r="AL451" s="16">
        <v>0</v>
      </c>
      <c r="AM451" s="16">
        <v>0</v>
      </c>
      <c r="AN451" s="16">
        <v>0</v>
      </c>
      <c r="AO451" s="16">
        <v>0</v>
      </c>
      <c r="AP451" s="16">
        <v>0</v>
      </c>
      <c r="AQ451" s="16">
        <v>0</v>
      </c>
      <c r="AR451" s="16">
        <v>0</v>
      </c>
      <c r="AS451" s="16">
        <v>0</v>
      </c>
      <c r="AT451" s="16">
        <v>0</v>
      </c>
      <c r="AU451" s="16">
        <v>0</v>
      </c>
      <c r="AV451" s="16">
        <v>0</v>
      </c>
      <c r="AW451" s="16">
        <v>0</v>
      </c>
      <c r="AX451" s="16">
        <v>0</v>
      </c>
      <c r="AY451" s="16">
        <v>0</v>
      </c>
      <c r="AZ451" s="16">
        <v>0</v>
      </c>
      <c r="BA451" s="16">
        <v>0</v>
      </c>
      <c r="BB451" s="16">
        <v>0</v>
      </c>
      <c r="BC451" s="16">
        <v>0</v>
      </c>
      <c r="BD451" s="16">
        <v>0</v>
      </c>
      <c r="BG451">
        <f t="shared" si="23"/>
        <v>0</v>
      </c>
      <c r="BH451">
        <f t="shared" si="24"/>
        <v>0</v>
      </c>
      <c r="BI451">
        <f t="shared" si="25"/>
        <v>428</v>
      </c>
    </row>
    <row r="452" spans="1:61" x14ac:dyDescent="0.25">
      <c r="A452" s="20" t="s">
        <v>18</v>
      </c>
      <c r="B452" s="20">
        <f>VLOOKUP(A452,'Gebieden vanaf 1830'!$A$4:$C$1457,3,FALSE)</f>
        <v>429</v>
      </c>
      <c r="C452" s="16">
        <v>2728</v>
      </c>
      <c r="D452" s="16">
        <v>2686</v>
      </c>
      <c r="E452" s="16">
        <v>2733</v>
      </c>
      <c r="F452" s="16">
        <v>2792</v>
      </c>
      <c r="G452" s="16">
        <v>2823</v>
      </c>
      <c r="H452" s="16">
        <v>2834</v>
      </c>
      <c r="I452" s="16">
        <v>2897</v>
      </c>
      <c r="J452" s="16">
        <v>2956</v>
      </c>
      <c r="K452" s="16">
        <v>3026</v>
      </c>
      <c r="L452" s="16">
        <v>3047</v>
      </c>
      <c r="M452" s="16">
        <v>3118</v>
      </c>
      <c r="N452" s="16">
        <v>3270</v>
      </c>
      <c r="O452" s="16">
        <v>3254</v>
      </c>
      <c r="P452" s="16">
        <v>3226</v>
      </c>
      <c r="Q452" s="16">
        <v>3545</v>
      </c>
      <c r="R452" s="16">
        <v>3541</v>
      </c>
      <c r="S452" s="16">
        <v>3883</v>
      </c>
      <c r="T452" s="16">
        <v>3965</v>
      </c>
      <c r="U452" s="16">
        <v>3987</v>
      </c>
      <c r="V452" s="16">
        <v>5494</v>
      </c>
      <c r="W452" s="16">
        <v>5665</v>
      </c>
      <c r="X452" s="16">
        <v>5712</v>
      </c>
      <c r="Y452" s="16">
        <v>5780</v>
      </c>
      <c r="Z452" s="25">
        <v>5754</v>
      </c>
      <c r="AA452" s="25">
        <v>5809</v>
      </c>
      <c r="AB452" s="16">
        <v>5817</v>
      </c>
      <c r="AC452" s="16">
        <v>5796</v>
      </c>
      <c r="AD452" s="16">
        <v>5800</v>
      </c>
      <c r="AE452" s="16">
        <v>5822</v>
      </c>
      <c r="AF452" s="16">
        <v>5849</v>
      </c>
      <c r="AG452" s="16">
        <v>5943</v>
      </c>
      <c r="AH452" s="16">
        <v>6010</v>
      </c>
      <c r="AI452" s="16">
        <v>6061</v>
      </c>
      <c r="AJ452" s="16">
        <v>6119</v>
      </c>
      <c r="AK452" s="16">
        <v>6145</v>
      </c>
      <c r="AL452" s="16">
        <v>6225</v>
      </c>
      <c r="AM452" s="16">
        <v>6179</v>
      </c>
      <c r="AN452" s="16">
        <v>6165</v>
      </c>
      <c r="AO452" s="16">
        <v>6296</v>
      </c>
      <c r="AP452" s="16">
        <v>6376</v>
      </c>
      <c r="AQ452" s="16">
        <v>6424</v>
      </c>
      <c r="AR452" s="16">
        <v>6448</v>
      </c>
      <c r="AS452" s="16">
        <v>6503</v>
      </c>
      <c r="AT452" s="16">
        <v>6629</v>
      </c>
      <c r="AU452" s="16">
        <v>6766</v>
      </c>
      <c r="AV452" s="16">
        <v>6789</v>
      </c>
      <c r="AW452" s="16">
        <v>6770</v>
      </c>
      <c r="AX452" s="16">
        <v>0</v>
      </c>
      <c r="AY452" s="16">
        <v>0</v>
      </c>
      <c r="AZ452" s="16">
        <v>0</v>
      </c>
      <c r="BA452" s="16">
        <v>0</v>
      </c>
      <c r="BB452" s="16">
        <v>0</v>
      </c>
      <c r="BC452" s="16">
        <v>0</v>
      </c>
      <c r="BD452" s="16">
        <v>0</v>
      </c>
      <c r="BG452">
        <f t="shared" si="23"/>
        <v>-5712</v>
      </c>
      <c r="BH452">
        <f t="shared" si="24"/>
        <v>-5665</v>
      </c>
      <c r="BI452">
        <f t="shared" si="25"/>
        <v>429</v>
      </c>
    </row>
    <row r="453" spans="1:61" x14ac:dyDescent="0.25">
      <c r="A453" s="20" t="s">
        <v>695</v>
      </c>
      <c r="B453" s="20">
        <f>VLOOKUP(A453,'Gebieden vanaf 1830'!$A$4:$C$1457,3,FALSE)</f>
        <v>430</v>
      </c>
      <c r="C453" s="16">
        <v>1238</v>
      </c>
      <c r="D453" s="16">
        <v>1262</v>
      </c>
      <c r="E453" s="16">
        <v>1283</v>
      </c>
      <c r="F453" s="16">
        <v>1294</v>
      </c>
      <c r="G453" s="16">
        <v>1368</v>
      </c>
      <c r="H453" s="16">
        <v>1440</v>
      </c>
      <c r="I453" s="16">
        <v>1478</v>
      </c>
      <c r="J453" s="16">
        <v>1610</v>
      </c>
      <c r="K453" s="16">
        <v>1672</v>
      </c>
      <c r="L453" s="16">
        <v>1753</v>
      </c>
      <c r="M453" s="16">
        <v>1815</v>
      </c>
      <c r="N453" s="16">
        <v>0</v>
      </c>
      <c r="O453" s="16">
        <v>0</v>
      </c>
      <c r="P453" s="16">
        <v>0</v>
      </c>
      <c r="Q453" s="16">
        <v>0</v>
      </c>
      <c r="R453" s="16">
        <v>0</v>
      </c>
      <c r="S453" s="16">
        <v>0</v>
      </c>
      <c r="T453" s="16">
        <v>0</v>
      </c>
      <c r="U453" s="16">
        <v>0</v>
      </c>
      <c r="V453" s="16">
        <v>0</v>
      </c>
      <c r="W453" s="16">
        <v>0</v>
      </c>
      <c r="X453" s="16">
        <v>0</v>
      </c>
      <c r="Y453" s="16">
        <v>0</v>
      </c>
      <c r="Z453" s="25">
        <v>0</v>
      </c>
      <c r="AA453" s="25">
        <v>0</v>
      </c>
      <c r="AB453" s="16">
        <v>0</v>
      </c>
      <c r="AC453" s="16">
        <v>0</v>
      </c>
      <c r="AD453" s="16">
        <v>0</v>
      </c>
      <c r="AE453" s="16">
        <v>0</v>
      </c>
      <c r="AF453" s="16">
        <v>0</v>
      </c>
      <c r="AG453" s="16">
        <v>0</v>
      </c>
      <c r="AH453" s="16">
        <v>0</v>
      </c>
      <c r="AI453" s="16">
        <v>0</v>
      </c>
      <c r="AJ453" s="16">
        <v>0</v>
      </c>
      <c r="AK453" s="16">
        <v>0</v>
      </c>
      <c r="AL453" s="16">
        <v>0</v>
      </c>
      <c r="AM453" s="16">
        <v>0</v>
      </c>
      <c r="AN453" s="16">
        <v>0</v>
      </c>
      <c r="AO453" s="16">
        <v>0</v>
      </c>
      <c r="AP453" s="16">
        <v>0</v>
      </c>
      <c r="AQ453" s="16">
        <v>0</v>
      </c>
      <c r="AR453" s="16">
        <v>0</v>
      </c>
      <c r="AS453" s="16">
        <v>0</v>
      </c>
      <c r="AT453" s="16">
        <v>0</v>
      </c>
      <c r="AU453" s="16">
        <v>0</v>
      </c>
      <c r="AV453" s="16">
        <v>0</v>
      </c>
      <c r="AW453" s="16">
        <v>0</v>
      </c>
      <c r="AX453" s="16">
        <v>0</v>
      </c>
      <c r="AY453" s="16">
        <v>0</v>
      </c>
      <c r="AZ453" s="16">
        <v>0</v>
      </c>
      <c r="BA453" s="16">
        <v>0</v>
      </c>
      <c r="BB453" s="16">
        <v>0</v>
      </c>
      <c r="BC453" s="16">
        <v>0</v>
      </c>
      <c r="BD453" s="16">
        <v>0</v>
      </c>
      <c r="BG453">
        <f t="shared" si="23"/>
        <v>0</v>
      </c>
      <c r="BH453">
        <f t="shared" si="24"/>
        <v>0</v>
      </c>
      <c r="BI453">
        <f t="shared" si="25"/>
        <v>430</v>
      </c>
    </row>
    <row r="454" spans="1:61" x14ac:dyDescent="0.25">
      <c r="A454" s="20" t="s">
        <v>1108</v>
      </c>
      <c r="B454" s="20">
        <f>VLOOKUP(A454,'Gebieden vanaf 1830'!$A$4:$C$1457,3,FALSE)</f>
        <v>431</v>
      </c>
      <c r="C454" s="16">
        <v>5162</v>
      </c>
      <c r="D454" s="16">
        <v>5377</v>
      </c>
      <c r="E454" s="16">
        <v>5469</v>
      </c>
      <c r="F454" s="16">
        <v>5567</v>
      </c>
      <c r="G454" s="16">
        <v>5695</v>
      </c>
      <c r="H454" s="16">
        <v>5785</v>
      </c>
      <c r="I454" s="16">
        <v>5856</v>
      </c>
      <c r="J454" s="16">
        <v>4477</v>
      </c>
      <c r="K454" s="16">
        <v>4660</v>
      </c>
      <c r="L454" s="16">
        <v>4756</v>
      </c>
      <c r="M454" s="16">
        <v>4869</v>
      </c>
      <c r="N454" s="16">
        <v>5167</v>
      </c>
      <c r="O454" s="16">
        <v>5466</v>
      </c>
      <c r="P454" s="16">
        <v>5667</v>
      </c>
      <c r="Q454" s="16">
        <v>5779</v>
      </c>
      <c r="R454" s="16">
        <v>5924</v>
      </c>
      <c r="S454" s="16">
        <v>6336</v>
      </c>
      <c r="T454" s="16">
        <v>6534</v>
      </c>
      <c r="U454" s="16">
        <v>6569</v>
      </c>
      <c r="V454" s="16">
        <v>6570</v>
      </c>
      <c r="W454" s="16">
        <v>6611</v>
      </c>
      <c r="X454" s="16">
        <v>6788</v>
      </c>
      <c r="Y454" s="16">
        <v>6844</v>
      </c>
      <c r="Z454" s="25">
        <v>6862</v>
      </c>
      <c r="AA454" s="25">
        <v>6860</v>
      </c>
      <c r="AB454" s="16">
        <v>6867</v>
      </c>
      <c r="AC454" s="16">
        <v>6963</v>
      </c>
      <c r="AD454" s="16">
        <v>7015</v>
      </c>
      <c r="AE454" s="16">
        <v>7103</v>
      </c>
      <c r="AF454" s="16">
        <v>7292</v>
      </c>
      <c r="AG454" s="16">
        <v>7399</v>
      </c>
      <c r="AH454" s="16">
        <v>7655</v>
      </c>
      <c r="AI454" s="16">
        <v>7758</v>
      </c>
      <c r="AJ454" s="16">
        <v>7868</v>
      </c>
      <c r="AK454" s="16">
        <v>8047</v>
      </c>
      <c r="AL454" s="16">
        <v>8213</v>
      </c>
      <c r="AM454" s="16">
        <v>8277</v>
      </c>
      <c r="AN454" s="16">
        <v>8397</v>
      </c>
      <c r="AO454" s="16">
        <v>8581</v>
      </c>
      <c r="AP454" s="16">
        <v>8745</v>
      </c>
      <c r="AQ454" s="16">
        <v>8921</v>
      </c>
      <c r="AR454" s="16">
        <v>8909</v>
      </c>
      <c r="AS454" s="16">
        <v>9062</v>
      </c>
      <c r="AT454" s="16">
        <v>9118</v>
      </c>
      <c r="AU454" s="16">
        <v>9176</v>
      </c>
      <c r="AV454" s="16">
        <v>9182</v>
      </c>
      <c r="AW454" s="16">
        <v>9200</v>
      </c>
      <c r="AX454" s="16">
        <v>9248</v>
      </c>
      <c r="AY454" s="16">
        <v>9205</v>
      </c>
      <c r="AZ454" s="16">
        <v>9201</v>
      </c>
      <c r="BA454" s="16">
        <v>9149</v>
      </c>
      <c r="BB454" s="16">
        <v>9114</v>
      </c>
      <c r="BC454" s="16">
        <v>9097</v>
      </c>
      <c r="BD454" s="16">
        <v>9141</v>
      </c>
      <c r="BG454">
        <f t="shared" si="23"/>
        <v>2309</v>
      </c>
      <c r="BH454">
        <f t="shared" si="24"/>
        <v>2486</v>
      </c>
      <c r="BI454">
        <f t="shared" si="25"/>
        <v>431</v>
      </c>
    </row>
    <row r="455" spans="1:61" x14ac:dyDescent="0.25">
      <c r="A455" s="20" t="s">
        <v>1109</v>
      </c>
      <c r="B455" s="20">
        <f>VLOOKUP(A455,'Gebieden vanaf 1830'!$A$4:$C$1457,3,FALSE)</f>
        <v>432</v>
      </c>
      <c r="C455" s="16">
        <v>3200</v>
      </c>
      <c r="D455" s="16">
        <v>3184</v>
      </c>
      <c r="E455" s="16">
        <v>3255</v>
      </c>
      <c r="F455" s="16">
        <v>3344</v>
      </c>
      <c r="G455" s="16">
        <v>3447</v>
      </c>
      <c r="H455" s="16">
        <v>3505</v>
      </c>
      <c r="I455" s="16">
        <v>3585</v>
      </c>
      <c r="J455" s="16">
        <v>3698</v>
      </c>
      <c r="K455" s="16">
        <v>3752</v>
      </c>
      <c r="L455" s="16">
        <v>3868</v>
      </c>
      <c r="M455" s="16">
        <v>4006</v>
      </c>
      <c r="N455" s="16">
        <v>4095</v>
      </c>
      <c r="O455" s="16">
        <v>4300</v>
      </c>
      <c r="P455" s="16">
        <v>4408</v>
      </c>
      <c r="Q455" s="16">
        <v>4500</v>
      </c>
      <c r="R455" s="16">
        <v>4841</v>
      </c>
      <c r="S455" s="16">
        <v>4871</v>
      </c>
      <c r="T455" s="16">
        <v>4965</v>
      </c>
      <c r="U455" s="16">
        <v>5119</v>
      </c>
      <c r="V455" s="16">
        <v>9779</v>
      </c>
      <c r="W455" s="16">
        <v>9932</v>
      </c>
      <c r="X455" s="16">
        <v>10119</v>
      </c>
      <c r="Y455" s="16">
        <v>10107</v>
      </c>
      <c r="Z455" s="25">
        <v>10171</v>
      </c>
      <c r="AA455" s="25">
        <v>10203</v>
      </c>
      <c r="AB455" s="16">
        <v>10195</v>
      </c>
      <c r="AC455" s="16">
        <v>10147</v>
      </c>
      <c r="AD455" s="16">
        <v>10113</v>
      </c>
      <c r="AE455" s="16">
        <v>10061</v>
      </c>
      <c r="AF455" s="16">
        <v>10065</v>
      </c>
      <c r="AG455" s="16">
        <v>10133</v>
      </c>
      <c r="AH455" s="16">
        <v>10145</v>
      </c>
      <c r="AI455" s="16">
        <v>10179</v>
      </c>
      <c r="AJ455" s="16">
        <v>10212</v>
      </c>
      <c r="AK455" s="16">
        <v>10336</v>
      </c>
      <c r="AL455" s="16">
        <v>10408</v>
      </c>
      <c r="AM455" s="16">
        <v>10449</v>
      </c>
      <c r="AN455" s="16">
        <v>10621</v>
      </c>
      <c r="AO455" s="16">
        <v>10592</v>
      </c>
      <c r="AP455" s="16">
        <v>10800</v>
      </c>
      <c r="AQ455" s="16">
        <v>10848</v>
      </c>
      <c r="AR455" s="16">
        <v>11041</v>
      </c>
      <c r="AS455" s="16">
        <v>11165</v>
      </c>
      <c r="AT455" s="16">
        <v>11220</v>
      </c>
      <c r="AU455" s="16">
        <v>11201</v>
      </c>
      <c r="AV455" s="16">
        <v>11252</v>
      </c>
      <c r="AW455" s="16">
        <v>11268</v>
      </c>
      <c r="AX455" s="16">
        <v>11212</v>
      </c>
      <c r="AY455" s="16">
        <v>11244</v>
      </c>
      <c r="AZ455" s="16">
        <v>11289</v>
      </c>
      <c r="BA455" s="16">
        <v>11386</v>
      </c>
      <c r="BB455" s="16">
        <v>11420</v>
      </c>
      <c r="BC455" s="16">
        <v>11393</v>
      </c>
      <c r="BD455" s="16">
        <v>11379</v>
      </c>
      <c r="BG455">
        <f t="shared" si="23"/>
        <v>1274</v>
      </c>
      <c r="BH455">
        <f t="shared" si="24"/>
        <v>1461</v>
      </c>
      <c r="BI455">
        <f t="shared" si="25"/>
        <v>432</v>
      </c>
    </row>
    <row r="456" spans="1:61" x14ac:dyDescent="0.25">
      <c r="A456" s="20" t="s">
        <v>563</v>
      </c>
      <c r="B456" s="20">
        <f>VLOOKUP(A456,'Gebieden vanaf 1830'!$A$4:$C$1457,3,FALSE)</f>
        <v>433</v>
      </c>
      <c r="C456" s="16">
        <v>1311</v>
      </c>
      <c r="D456" s="16">
        <v>1311</v>
      </c>
      <c r="E456" s="16">
        <v>1288</v>
      </c>
      <c r="F456" s="16">
        <v>1246</v>
      </c>
      <c r="G456" s="16">
        <v>1240</v>
      </c>
      <c r="H456" s="16">
        <v>1293</v>
      </c>
      <c r="I456" s="16">
        <v>1306</v>
      </c>
      <c r="J456" s="16">
        <v>1332</v>
      </c>
      <c r="K456" s="16">
        <v>1342</v>
      </c>
      <c r="L456" s="16">
        <v>1355</v>
      </c>
      <c r="M456" s="16">
        <v>1352</v>
      </c>
      <c r="N456" s="16">
        <v>1376</v>
      </c>
      <c r="O456" s="16">
        <v>1512</v>
      </c>
      <c r="P456" s="16">
        <v>1530</v>
      </c>
      <c r="Q456" s="16">
        <v>1604</v>
      </c>
      <c r="R456" s="16">
        <v>1603</v>
      </c>
      <c r="S456" s="16">
        <v>1604</v>
      </c>
      <c r="T456" s="16">
        <v>1608</v>
      </c>
      <c r="U456" s="16">
        <v>1661</v>
      </c>
      <c r="V456" s="16">
        <v>0</v>
      </c>
      <c r="W456" s="16">
        <v>0</v>
      </c>
      <c r="X456" s="16">
        <v>0</v>
      </c>
      <c r="Y456" s="16">
        <v>0</v>
      </c>
      <c r="Z456" s="25">
        <v>0</v>
      </c>
      <c r="AA456" s="25">
        <v>0</v>
      </c>
      <c r="AB456" s="16">
        <v>0</v>
      </c>
      <c r="AC456" s="16">
        <v>0</v>
      </c>
      <c r="AD456" s="16">
        <v>0</v>
      </c>
      <c r="AE456" s="16">
        <v>0</v>
      </c>
      <c r="AF456" s="16">
        <v>0</v>
      </c>
      <c r="AG456" s="16">
        <v>0</v>
      </c>
      <c r="AH456" s="16">
        <v>0</v>
      </c>
      <c r="AI456" s="16">
        <v>0</v>
      </c>
      <c r="AJ456" s="16">
        <v>0</v>
      </c>
      <c r="AK456" s="16">
        <v>0</v>
      </c>
      <c r="AL456" s="16">
        <v>0</v>
      </c>
      <c r="AM456" s="16">
        <v>0</v>
      </c>
      <c r="AN456" s="16">
        <v>0</v>
      </c>
      <c r="AO456" s="16">
        <v>0</v>
      </c>
      <c r="AP456" s="16">
        <v>0</v>
      </c>
      <c r="AQ456" s="16">
        <v>0</v>
      </c>
      <c r="AR456" s="16">
        <v>0</v>
      </c>
      <c r="AS456" s="16">
        <v>0</v>
      </c>
      <c r="AT456" s="16">
        <v>0</v>
      </c>
      <c r="AU456" s="16">
        <v>0</v>
      </c>
      <c r="AV456" s="16">
        <v>0</v>
      </c>
      <c r="AW456" s="16">
        <v>0</v>
      </c>
      <c r="AX456" s="16">
        <v>0</v>
      </c>
      <c r="AY456" s="16">
        <v>0</v>
      </c>
      <c r="AZ456" s="16">
        <v>0</v>
      </c>
      <c r="BA456" s="16">
        <v>0</v>
      </c>
      <c r="BB456" s="16">
        <v>0</v>
      </c>
      <c r="BC456" s="16">
        <v>0</v>
      </c>
      <c r="BD456" s="16">
        <v>0</v>
      </c>
      <c r="BG456">
        <f t="shared" si="23"/>
        <v>0</v>
      </c>
      <c r="BH456">
        <f t="shared" si="24"/>
        <v>0</v>
      </c>
      <c r="BI456">
        <f t="shared" si="25"/>
        <v>433</v>
      </c>
    </row>
    <row r="457" spans="1:61" x14ac:dyDescent="0.25">
      <c r="A457" s="20" t="s">
        <v>701</v>
      </c>
      <c r="B457" s="20">
        <f>VLOOKUP(A457,'Gebieden vanaf 1830'!$A$4:$C$1457,3,FALSE)</f>
        <v>434</v>
      </c>
      <c r="C457" s="16">
        <v>948</v>
      </c>
      <c r="D457" s="16">
        <v>969</v>
      </c>
      <c r="E457" s="16">
        <v>983</v>
      </c>
      <c r="F457" s="16">
        <v>1003</v>
      </c>
      <c r="G457" s="16">
        <v>1001</v>
      </c>
      <c r="H457" s="16">
        <v>1022</v>
      </c>
      <c r="I457" s="16">
        <v>1006</v>
      </c>
      <c r="J457" s="16">
        <v>1035</v>
      </c>
      <c r="K457" s="16">
        <v>1062</v>
      </c>
      <c r="L457" s="16">
        <v>1076</v>
      </c>
      <c r="M457" s="16">
        <v>1098</v>
      </c>
      <c r="N457" s="16">
        <v>0</v>
      </c>
      <c r="O457" s="16">
        <v>0</v>
      </c>
      <c r="P457" s="16">
        <v>0</v>
      </c>
      <c r="Q457" s="16">
        <v>0</v>
      </c>
      <c r="R457" s="16">
        <v>0</v>
      </c>
      <c r="S457" s="16">
        <v>0</v>
      </c>
      <c r="T457" s="16">
        <v>0</v>
      </c>
      <c r="U457" s="16">
        <v>0</v>
      </c>
      <c r="V457" s="16">
        <v>0</v>
      </c>
      <c r="W457" s="16">
        <v>0</v>
      </c>
      <c r="X457" s="16">
        <v>0</v>
      </c>
      <c r="Y457" s="16">
        <v>0</v>
      </c>
      <c r="Z457" s="25">
        <v>0</v>
      </c>
      <c r="AA457" s="25">
        <v>0</v>
      </c>
      <c r="AB457" s="16">
        <v>0</v>
      </c>
      <c r="AC457" s="16">
        <v>0</v>
      </c>
      <c r="AD457" s="16">
        <v>0</v>
      </c>
      <c r="AE457" s="16">
        <v>0</v>
      </c>
      <c r="AF457" s="16">
        <v>0</v>
      </c>
      <c r="AG457" s="16">
        <v>0</v>
      </c>
      <c r="AH457" s="16">
        <v>0</v>
      </c>
      <c r="AI457" s="16">
        <v>0</v>
      </c>
      <c r="AJ457" s="16">
        <v>0</v>
      </c>
      <c r="AK457" s="16">
        <v>0</v>
      </c>
      <c r="AL457" s="16">
        <v>0</v>
      </c>
      <c r="AM457" s="16">
        <v>0</v>
      </c>
      <c r="AN457" s="16">
        <v>0</v>
      </c>
      <c r="AO457" s="16">
        <v>0</v>
      </c>
      <c r="AP457" s="16">
        <v>0</v>
      </c>
      <c r="AQ457" s="16">
        <v>0</v>
      </c>
      <c r="AR457" s="16">
        <v>0</v>
      </c>
      <c r="AS457" s="16">
        <v>0</v>
      </c>
      <c r="AT457" s="16">
        <v>0</v>
      </c>
      <c r="AU457" s="16">
        <v>0</v>
      </c>
      <c r="AV457" s="16">
        <v>0</v>
      </c>
      <c r="AW457" s="16">
        <v>0</v>
      </c>
      <c r="AX457" s="16">
        <v>0</v>
      </c>
      <c r="AY457" s="16">
        <v>0</v>
      </c>
      <c r="AZ457" s="16">
        <v>0</v>
      </c>
      <c r="BA457" s="16">
        <v>0</v>
      </c>
      <c r="BB457" s="16">
        <v>0</v>
      </c>
      <c r="BC457" s="16">
        <v>0</v>
      </c>
      <c r="BD457" s="16">
        <v>0</v>
      </c>
      <c r="BG457">
        <f t="shared" si="23"/>
        <v>0</v>
      </c>
      <c r="BH457">
        <f t="shared" si="24"/>
        <v>0</v>
      </c>
      <c r="BI457">
        <f t="shared" si="25"/>
        <v>434</v>
      </c>
    </row>
    <row r="458" spans="1:61" x14ac:dyDescent="0.25">
      <c r="A458" s="20" t="s">
        <v>556</v>
      </c>
      <c r="B458" s="20">
        <f>VLOOKUP(A458,'Gebieden vanaf 1830'!$A$4:$C$1457,3,FALSE)</f>
        <v>435</v>
      </c>
      <c r="C458" s="16">
        <v>467</v>
      </c>
      <c r="D458" s="16">
        <v>474</v>
      </c>
      <c r="E458" s="16">
        <v>491</v>
      </c>
      <c r="F458" s="16">
        <v>515</v>
      </c>
      <c r="G458" s="16">
        <v>523</v>
      </c>
      <c r="H458" s="16">
        <v>542</v>
      </c>
      <c r="I458" s="16">
        <v>537</v>
      </c>
      <c r="J458" s="16">
        <v>509</v>
      </c>
      <c r="K458" s="16">
        <v>486</v>
      </c>
      <c r="L458" s="16">
        <v>498</v>
      </c>
      <c r="M458" s="16">
        <v>508</v>
      </c>
      <c r="N458" s="16">
        <v>517</v>
      </c>
      <c r="O458" s="16">
        <v>522</v>
      </c>
      <c r="P458" s="16">
        <v>523</v>
      </c>
      <c r="Q458" s="16">
        <v>540</v>
      </c>
      <c r="R458" s="16">
        <v>520</v>
      </c>
      <c r="S458" s="16">
        <v>514</v>
      </c>
      <c r="T458" s="16">
        <v>524</v>
      </c>
      <c r="U458" s="16">
        <v>517</v>
      </c>
      <c r="V458" s="16">
        <v>0</v>
      </c>
      <c r="W458" s="16">
        <v>0</v>
      </c>
      <c r="X458" s="16">
        <v>0</v>
      </c>
      <c r="Y458" s="16">
        <v>0</v>
      </c>
      <c r="Z458" s="25">
        <v>0</v>
      </c>
      <c r="AA458" s="25">
        <v>0</v>
      </c>
      <c r="AB458" s="16">
        <v>0</v>
      </c>
      <c r="AC458" s="16">
        <v>0</v>
      </c>
      <c r="AD458" s="16">
        <v>0</v>
      </c>
      <c r="AE458" s="16">
        <v>0</v>
      </c>
      <c r="AF458" s="16">
        <v>0</v>
      </c>
      <c r="AG458" s="16">
        <v>0</v>
      </c>
      <c r="AH458" s="16">
        <v>0</v>
      </c>
      <c r="AI458" s="16">
        <v>0</v>
      </c>
      <c r="AJ458" s="16">
        <v>0</v>
      </c>
      <c r="AK458" s="16">
        <v>0</v>
      </c>
      <c r="AL458" s="16">
        <v>0</v>
      </c>
      <c r="AM458" s="16">
        <v>0</v>
      </c>
      <c r="AN458" s="16">
        <v>0</v>
      </c>
      <c r="AO458" s="16">
        <v>0</v>
      </c>
      <c r="AP458" s="16">
        <v>0</v>
      </c>
      <c r="AQ458" s="16">
        <v>0</v>
      </c>
      <c r="AR458" s="16">
        <v>0</v>
      </c>
      <c r="AS458" s="16">
        <v>0</v>
      </c>
      <c r="AT458" s="16">
        <v>0</v>
      </c>
      <c r="AU458" s="16">
        <v>0</v>
      </c>
      <c r="AV458" s="16">
        <v>0</v>
      </c>
      <c r="AW458" s="16">
        <v>0</v>
      </c>
      <c r="AX458" s="16">
        <v>0</v>
      </c>
      <c r="AY458" s="16">
        <v>0</v>
      </c>
      <c r="AZ458" s="16">
        <v>0</v>
      </c>
      <c r="BA458" s="16">
        <v>0</v>
      </c>
      <c r="BB458" s="16">
        <v>0</v>
      </c>
      <c r="BC458" s="16">
        <v>0</v>
      </c>
      <c r="BD458" s="16">
        <v>0</v>
      </c>
      <c r="BG458">
        <f t="shared" si="23"/>
        <v>0</v>
      </c>
      <c r="BH458">
        <f t="shared" si="24"/>
        <v>0</v>
      </c>
      <c r="BI458">
        <f t="shared" si="25"/>
        <v>435</v>
      </c>
    </row>
    <row r="459" spans="1:61" x14ac:dyDescent="0.25">
      <c r="A459" s="20" t="s">
        <v>705</v>
      </c>
      <c r="B459" s="20">
        <f>VLOOKUP(A459,'Gebieden vanaf 1830'!$A$4:$C$1457,3,FALSE)</f>
        <v>436</v>
      </c>
      <c r="C459" s="16">
        <v>1619</v>
      </c>
      <c r="D459" s="16">
        <v>1609</v>
      </c>
      <c r="E459" s="16">
        <v>1631</v>
      </c>
      <c r="F459" s="16">
        <v>1654</v>
      </c>
      <c r="G459" s="16">
        <v>1702</v>
      </c>
      <c r="H459" s="16">
        <v>1728</v>
      </c>
      <c r="I459" s="16">
        <v>1762</v>
      </c>
      <c r="J459" s="16">
        <v>1840</v>
      </c>
      <c r="K459" s="16">
        <v>1837</v>
      </c>
      <c r="L459" s="16">
        <v>1843</v>
      </c>
      <c r="M459" s="16">
        <v>1904</v>
      </c>
      <c r="N459" s="16">
        <v>0</v>
      </c>
      <c r="O459" s="16">
        <v>0</v>
      </c>
      <c r="P459" s="16">
        <v>0</v>
      </c>
      <c r="Q459" s="16">
        <v>0</v>
      </c>
      <c r="R459" s="16">
        <v>0</v>
      </c>
      <c r="S459" s="16">
        <v>0</v>
      </c>
      <c r="T459" s="16">
        <v>0</v>
      </c>
      <c r="U459" s="16">
        <v>0</v>
      </c>
      <c r="V459" s="16">
        <v>0</v>
      </c>
      <c r="W459" s="16">
        <v>0</v>
      </c>
      <c r="X459" s="16">
        <v>0</v>
      </c>
      <c r="Y459" s="16">
        <v>0</v>
      </c>
      <c r="Z459" s="25">
        <v>0</v>
      </c>
      <c r="AA459" s="25">
        <v>0</v>
      </c>
      <c r="AB459" s="16">
        <v>0</v>
      </c>
      <c r="AC459" s="16">
        <v>0</v>
      </c>
      <c r="AD459" s="16">
        <v>0</v>
      </c>
      <c r="AE459" s="16">
        <v>0</v>
      </c>
      <c r="AF459" s="16">
        <v>0</v>
      </c>
      <c r="AG459" s="16">
        <v>0</v>
      </c>
      <c r="AH459" s="16">
        <v>0</v>
      </c>
      <c r="AI459" s="16">
        <v>0</v>
      </c>
      <c r="AJ459" s="16">
        <v>0</v>
      </c>
      <c r="AK459" s="16">
        <v>0</v>
      </c>
      <c r="AL459" s="16">
        <v>0</v>
      </c>
      <c r="AM459" s="16">
        <v>0</v>
      </c>
      <c r="AN459" s="16">
        <v>0</v>
      </c>
      <c r="AO459" s="16">
        <v>0</v>
      </c>
      <c r="AP459" s="16">
        <v>0</v>
      </c>
      <c r="AQ459" s="16">
        <v>0</v>
      </c>
      <c r="AR459" s="16">
        <v>0</v>
      </c>
      <c r="AS459" s="16">
        <v>0</v>
      </c>
      <c r="AT459" s="16">
        <v>0</v>
      </c>
      <c r="AU459" s="16">
        <v>0</v>
      </c>
      <c r="AV459" s="16">
        <v>0</v>
      </c>
      <c r="AW459" s="16">
        <v>0</v>
      </c>
      <c r="AX459" s="16">
        <v>0</v>
      </c>
      <c r="AY459" s="16">
        <v>0</v>
      </c>
      <c r="AZ459" s="16">
        <v>0</v>
      </c>
      <c r="BA459" s="16">
        <v>0</v>
      </c>
      <c r="BB459" s="16">
        <v>0</v>
      </c>
      <c r="BC459" s="16">
        <v>0</v>
      </c>
      <c r="BD459" s="16">
        <v>0</v>
      </c>
      <c r="BG459">
        <f t="shared" si="23"/>
        <v>0</v>
      </c>
      <c r="BH459">
        <f t="shared" si="24"/>
        <v>0</v>
      </c>
      <c r="BI459">
        <f t="shared" si="25"/>
        <v>436</v>
      </c>
    </row>
    <row r="460" spans="1:61" x14ac:dyDescent="0.25">
      <c r="A460" s="20" t="s">
        <v>1110</v>
      </c>
      <c r="B460" s="20">
        <f>VLOOKUP(A460,'Gebieden vanaf 1830'!$A$4:$C$1457,3,FALSE)</f>
        <v>437</v>
      </c>
      <c r="C460" s="16">
        <v>7138</v>
      </c>
      <c r="D460" s="16">
        <v>7389</v>
      </c>
      <c r="E460" s="16">
        <v>7535</v>
      </c>
      <c r="F460" s="16">
        <v>7556</v>
      </c>
      <c r="G460" s="16">
        <v>7548</v>
      </c>
      <c r="H460" s="16">
        <v>7528</v>
      </c>
      <c r="I460" s="16">
        <v>7527</v>
      </c>
      <c r="J460" s="16">
        <v>7408</v>
      </c>
      <c r="K460" s="16">
        <v>7603</v>
      </c>
      <c r="L460" s="16">
        <v>7929</v>
      </c>
      <c r="M460" s="16">
        <v>8488</v>
      </c>
      <c r="N460" s="16">
        <v>8445</v>
      </c>
      <c r="O460" s="16">
        <v>8379</v>
      </c>
      <c r="P460" s="16">
        <v>9142</v>
      </c>
      <c r="Q460" s="16">
        <v>10102</v>
      </c>
      <c r="R460" s="16">
        <v>10171</v>
      </c>
      <c r="S460" s="16">
        <v>10395</v>
      </c>
      <c r="T460" s="16">
        <v>10802</v>
      </c>
      <c r="U460" s="16">
        <v>11160</v>
      </c>
      <c r="V460" s="16">
        <v>11526</v>
      </c>
      <c r="W460" s="16">
        <v>11484</v>
      </c>
      <c r="X460" s="16">
        <v>11453</v>
      </c>
      <c r="Y460" s="16">
        <v>11368</v>
      </c>
      <c r="Z460" s="25">
        <v>11391</v>
      </c>
      <c r="AA460" s="25">
        <v>11255</v>
      </c>
      <c r="AB460" s="16">
        <v>11256</v>
      </c>
      <c r="AC460" s="16">
        <v>11284</v>
      </c>
      <c r="AD460" s="16">
        <v>11519</v>
      </c>
      <c r="AE460" s="16">
        <v>11739</v>
      </c>
      <c r="AF460" s="16">
        <v>11789</v>
      </c>
      <c r="AG460" s="16">
        <v>11856</v>
      </c>
      <c r="AH460" s="16">
        <v>11949</v>
      </c>
      <c r="AI460" s="16">
        <v>11866</v>
      </c>
      <c r="AJ460" s="16">
        <v>11801</v>
      </c>
      <c r="AK460" s="16">
        <v>11750</v>
      </c>
      <c r="AL460" s="16">
        <v>11712</v>
      </c>
      <c r="AM460" s="16">
        <v>11697</v>
      </c>
      <c r="AN460" s="16">
        <v>11715</v>
      </c>
      <c r="AO460" s="16">
        <v>12041</v>
      </c>
      <c r="AP460" s="16">
        <v>12458</v>
      </c>
      <c r="AQ460" s="16">
        <v>12784</v>
      </c>
      <c r="AR460" s="16">
        <v>12988</v>
      </c>
      <c r="AS460" s="16">
        <v>13029</v>
      </c>
      <c r="AT460" s="16">
        <v>13054</v>
      </c>
      <c r="AU460" s="16">
        <v>13055</v>
      </c>
      <c r="AV460" s="16">
        <v>13177</v>
      </c>
      <c r="AW460" s="16">
        <v>13142</v>
      </c>
      <c r="AX460" s="16">
        <v>13038</v>
      </c>
      <c r="AY460" s="16">
        <v>13046</v>
      </c>
      <c r="AZ460" s="16">
        <v>13107</v>
      </c>
      <c r="BA460" s="16">
        <v>13099</v>
      </c>
      <c r="BB460" s="16">
        <v>13146</v>
      </c>
      <c r="BC460" s="16">
        <v>13232</v>
      </c>
      <c r="BD460" s="16">
        <v>13249</v>
      </c>
      <c r="BG460">
        <f t="shared" si="23"/>
        <v>1779</v>
      </c>
      <c r="BH460">
        <f t="shared" si="24"/>
        <v>1748</v>
      </c>
      <c r="BI460">
        <f t="shared" si="25"/>
        <v>437</v>
      </c>
    </row>
    <row r="461" spans="1:61" x14ac:dyDescent="0.25">
      <c r="A461" s="20" t="s">
        <v>619</v>
      </c>
      <c r="B461" s="20">
        <f>VLOOKUP(A461,'Gebieden vanaf 1830'!$A$4:$C$1457,3,FALSE)</f>
        <v>438</v>
      </c>
      <c r="C461" s="16">
        <v>2227</v>
      </c>
      <c r="D461" s="16">
        <v>2261</v>
      </c>
      <c r="E461" s="16">
        <v>2314</v>
      </c>
      <c r="F461" s="16">
        <v>2330</v>
      </c>
      <c r="G461" s="16">
        <v>2355</v>
      </c>
      <c r="H461" s="16">
        <v>2512</v>
      </c>
      <c r="I461" s="16">
        <v>2855</v>
      </c>
      <c r="J461" s="16">
        <v>3559</v>
      </c>
      <c r="K461" s="16">
        <v>3748</v>
      </c>
      <c r="L461" s="16">
        <v>3966</v>
      </c>
      <c r="M461" s="16">
        <v>4226</v>
      </c>
      <c r="N461" s="16">
        <v>5386</v>
      </c>
      <c r="O461" s="16">
        <v>6666</v>
      </c>
      <c r="P461" s="16">
        <v>0</v>
      </c>
      <c r="Q461" s="16">
        <v>0</v>
      </c>
      <c r="R461" s="16">
        <v>0</v>
      </c>
      <c r="S461" s="16">
        <v>0</v>
      </c>
      <c r="T461" s="16">
        <v>0</v>
      </c>
      <c r="U461" s="16">
        <v>0</v>
      </c>
      <c r="V461" s="16">
        <v>0</v>
      </c>
      <c r="W461" s="16">
        <v>0</v>
      </c>
      <c r="X461" s="16">
        <v>0</v>
      </c>
      <c r="Y461" s="16">
        <v>0</v>
      </c>
      <c r="Z461" s="25">
        <v>0</v>
      </c>
      <c r="AA461" s="25">
        <v>0</v>
      </c>
      <c r="AB461" s="16">
        <v>0</v>
      </c>
      <c r="AC461" s="16">
        <v>0</v>
      </c>
      <c r="AD461" s="16">
        <v>0</v>
      </c>
      <c r="AE461" s="16">
        <v>0</v>
      </c>
      <c r="AF461" s="16">
        <v>0</v>
      </c>
      <c r="AG461" s="16">
        <v>0</v>
      </c>
      <c r="AH461" s="16">
        <v>0</v>
      </c>
      <c r="AI461" s="16">
        <v>0</v>
      </c>
      <c r="AJ461" s="16">
        <v>0</v>
      </c>
      <c r="AK461" s="16">
        <v>0</v>
      </c>
      <c r="AL461" s="16">
        <v>0</v>
      </c>
      <c r="AM461" s="16">
        <v>0</v>
      </c>
      <c r="AN461" s="16">
        <v>0</v>
      </c>
      <c r="AO461" s="16">
        <v>0</v>
      </c>
      <c r="AP461" s="16">
        <v>0</v>
      </c>
      <c r="AQ461" s="16">
        <v>0</v>
      </c>
      <c r="AR461" s="16">
        <v>0</v>
      </c>
      <c r="AS461" s="16">
        <v>0</v>
      </c>
      <c r="AT461" s="16">
        <v>0</v>
      </c>
      <c r="AU461" s="16">
        <v>0</v>
      </c>
      <c r="AV461" s="16">
        <v>0</v>
      </c>
      <c r="AW461" s="16">
        <v>0</v>
      </c>
      <c r="AX461" s="16">
        <v>0</v>
      </c>
      <c r="AY461" s="16">
        <v>0</v>
      </c>
      <c r="AZ461" s="16">
        <v>0</v>
      </c>
      <c r="BA461" s="16">
        <v>0</v>
      </c>
      <c r="BB461" s="16">
        <v>0</v>
      </c>
      <c r="BC461" s="16">
        <v>0</v>
      </c>
      <c r="BD461" s="16">
        <v>0</v>
      </c>
      <c r="BG461">
        <f t="shared" si="23"/>
        <v>0</v>
      </c>
      <c r="BH461">
        <f t="shared" si="24"/>
        <v>0</v>
      </c>
      <c r="BI461">
        <f t="shared" si="25"/>
        <v>438</v>
      </c>
    </row>
    <row r="462" spans="1:61" x14ac:dyDescent="0.25">
      <c r="A462" s="20" t="s">
        <v>1111</v>
      </c>
      <c r="B462" s="20">
        <f>VLOOKUP(A462,'Gebieden vanaf 1830'!$A$4:$C$1457,3,FALSE)</f>
        <v>439</v>
      </c>
      <c r="C462" s="16">
        <v>10028</v>
      </c>
      <c r="D462" s="16">
        <v>10763</v>
      </c>
      <c r="E462" s="16">
        <v>11435</v>
      </c>
      <c r="F462" s="16">
        <v>12540</v>
      </c>
      <c r="G462" s="16">
        <v>13438</v>
      </c>
      <c r="H462" s="16">
        <v>14384</v>
      </c>
      <c r="I462" s="16">
        <v>15147</v>
      </c>
      <c r="J462" s="16">
        <v>16522</v>
      </c>
      <c r="K462" s="16">
        <v>17760</v>
      </c>
      <c r="L462" s="16">
        <v>20182</v>
      </c>
      <c r="M462" s="16">
        <v>23288</v>
      </c>
      <c r="N462" s="16">
        <v>25715</v>
      </c>
      <c r="O462" s="16">
        <v>27396</v>
      </c>
      <c r="P462" s="16">
        <v>28788</v>
      </c>
      <c r="Q462" s="16">
        <v>29954</v>
      </c>
      <c r="R462" s="16">
        <v>31200</v>
      </c>
      <c r="S462" s="16">
        <v>32614</v>
      </c>
      <c r="T462" s="16">
        <v>33212</v>
      </c>
      <c r="U462" s="16">
        <v>32863</v>
      </c>
      <c r="V462" s="16">
        <v>32204</v>
      </c>
      <c r="W462" s="16">
        <v>32565</v>
      </c>
      <c r="X462" s="16">
        <v>37479</v>
      </c>
      <c r="Y462" s="16">
        <v>38166</v>
      </c>
      <c r="Z462" s="25">
        <v>41711</v>
      </c>
      <c r="AA462" s="25">
        <v>45829</v>
      </c>
      <c r="AB462" s="16">
        <v>48577</v>
      </c>
      <c r="AC462" s="16">
        <v>50664</v>
      </c>
      <c r="AD462" s="16">
        <v>52257</v>
      </c>
      <c r="AE462" s="16">
        <v>54472</v>
      </c>
      <c r="AF462" s="16">
        <v>56233</v>
      </c>
      <c r="AG462" s="16">
        <v>58718</v>
      </c>
      <c r="AH462" s="16">
        <v>60876</v>
      </c>
      <c r="AI462" s="16">
        <v>62504</v>
      </c>
      <c r="AJ462" s="16">
        <v>63752</v>
      </c>
      <c r="AK462" s="16">
        <v>64506</v>
      </c>
      <c r="AL462" s="16">
        <v>65029</v>
      </c>
      <c r="AM462" s="16">
        <v>65604</v>
      </c>
      <c r="AN462" s="16">
        <v>65856</v>
      </c>
      <c r="AO462" s="16">
        <v>66922</v>
      </c>
      <c r="AP462" s="16">
        <v>68431</v>
      </c>
      <c r="AQ462" s="16">
        <v>70284</v>
      </c>
      <c r="AR462" s="16">
        <v>72142</v>
      </c>
      <c r="AS462" s="16">
        <v>73476</v>
      </c>
      <c r="AT462" s="16">
        <v>74921</v>
      </c>
      <c r="AU462" s="16">
        <v>75831</v>
      </c>
      <c r="AV462" s="16">
        <v>77068</v>
      </c>
      <c r="AW462" s="16">
        <v>77922</v>
      </c>
      <c r="AX462" s="16">
        <v>77955</v>
      </c>
      <c r="AY462" s="16">
        <v>78434</v>
      </c>
      <c r="AZ462" s="16">
        <v>78862</v>
      </c>
      <c r="BA462" s="16">
        <v>79038</v>
      </c>
      <c r="BB462" s="16">
        <v>79193</v>
      </c>
      <c r="BC462" s="16">
        <v>79266</v>
      </c>
      <c r="BD462" s="16">
        <v>79482</v>
      </c>
      <c r="BG462">
        <f t="shared" si="23"/>
        <v>41787</v>
      </c>
      <c r="BH462">
        <f t="shared" si="24"/>
        <v>46701</v>
      </c>
      <c r="BI462">
        <f t="shared" si="25"/>
        <v>439</v>
      </c>
    </row>
    <row r="463" spans="1:61" x14ac:dyDescent="0.25">
      <c r="A463" s="20" t="s">
        <v>704</v>
      </c>
      <c r="B463" s="20">
        <f>VLOOKUP(A463,'Gebieden vanaf 1830'!$A$4:$C$1457,3,FALSE)</f>
        <v>440</v>
      </c>
      <c r="C463" s="16">
        <v>1627</v>
      </c>
      <c r="D463" s="16">
        <v>1639</v>
      </c>
      <c r="E463" s="16">
        <v>1618</v>
      </c>
      <c r="F463" s="16">
        <v>1633</v>
      </c>
      <c r="G463" s="16">
        <v>1646</v>
      </c>
      <c r="H463" s="16">
        <v>1635</v>
      </c>
      <c r="I463" s="16">
        <v>1702</v>
      </c>
      <c r="J463" s="16">
        <v>1746</v>
      </c>
      <c r="K463" s="16">
        <v>1851</v>
      </c>
      <c r="L463" s="16">
        <v>2100</v>
      </c>
      <c r="M463" s="16">
        <v>2329</v>
      </c>
      <c r="N463" s="16">
        <v>0</v>
      </c>
      <c r="O463" s="16">
        <v>0</v>
      </c>
      <c r="P463" s="16">
        <v>0</v>
      </c>
      <c r="Q463" s="16">
        <v>0</v>
      </c>
      <c r="R463" s="16">
        <v>0</v>
      </c>
      <c r="S463" s="16">
        <v>0</v>
      </c>
      <c r="T463" s="16">
        <v>0</v>
      </c>
      <c r="U463" s="16">
        <v>0</v>
      </c>
      <c r="V463" s="16">
        <v>0</v>
      </c>
      <c r="W463" s="16">
        <v>0</v>
      </c>
      <c r="X463" s="16">
        <v>0</v>
      </c>
      <c r="Y463" s="16">
        <v>0</v>
      </c>
      <c r="Z463" s="25">
        <v>0</v>
      </c>
      <c r="AA463" s="25">
        <v>0</v>
      </c>
      <c r="AB463" s="16">
        <v>0</v>
      </c>
      <c r="AC463" s="16">
        <v>0</v>
      </c>
      <c r="AD463" s="16">
        <v>0</v>
      </c>
      <c r="AE463" s="16">
        <v>0</v>
      </c>
      <c r="AF463" s="16">
        <v>0</v>
      </c>
      <c r="AG463" s="16">
        <v>0</v>
      </c>
      <c r="AH463" s="16">
        <v>0</v>
      </c>
      <c r="AI463" s="16">
        <v>0</v>
      </c>
      <c r="AJ463" s="16">
        <v>0</v>
      </c>
      <c r="AK463" s="16">
        <v>0</v>
      </c>
      <c r="AL463" s="16">
        <v>0</v>
      </c>
      <c r="AM463" s="16">
        <v>0</v>
      </c>
      <c r="AN463" s="16">
        <v>0</v>
      </c>
      <c r="AO463" s="16">
        <v>0</v>
      </c>
      <c r="AP463" s="16">
        <v>0</v>
      </c>
      <c r="AQ463" s="16">
        <v>0</v>
      </c>
      <c r="AR463" s="16">
        <v>0</v>
      </c>
      <c r="AS463" s="16">
        <v>0</v>
      </c>
      <c r="AT463" s="16">
        <v>0</v>
      </c>
      <c r="AU463" s="16">
        <v>0</v>
      </c>
      <c r="AV463" s="16">
        <v>0</v>
      </c>
      <c r="AW463" s="16">
        <v>0</v>
      </c>
      <c r="AX463" s="16">
        <v>0</v>
      </c>
      <c r="AY463" s="16">
        <v>0</v>
      </c>
      <c r="AZ463" s="16">
        <v>0</v>
      </c>
      <c r="BA463" s="16">
        <v>0</v>
      </c>
      <c r="BB463" s="16">
        <v>0</v>
      </c>
      <c r="BC463" s="16">
        <v>0</v>
      </c>
      <c r="BD463" s="16">
        <v>0</v>
      </c>
      <c r="BG463">
        <f t="shared" si="23"/>
        <v>0</v>
      </c>
      <c r="BH463">
        <f t="shared" si="24"/>
        <v>0</v>
      </c>
      <c r="BI463">
        <f t="shared" si="25"/>
        <v>440</v>
      </c>
    </row>
    <row r="464" spans="1:61" x14ac:dyDescent="0.25">
      <c r="A464" s="20" t="s">
        <v>1112</v>
      </c>
      <c r="B464" s="20">
        <f>VLOOKUP(A464,'Gebieden vanaf 1830'!$A$4:$C$1457,3,FALSE)</f>
        <v>441</v>
      </c>
      <c r="C464" s="16">
        <v>4989</v>
      </c>
      <c r="D464" s="16">
        <v>5019</v>
      </c>
      <c r="E464" s="16">
        <v>5119</v>
      </c>
      <c r="F464" s="16">
        <v>5237</v>
      </c>
      <c r="G464" s="16">
        <v>5426</v>
      </c>
      <c r="H464" s="16">
        <v>5941</v>
      </c>
      <c r="I464" s="16">
        <v>6041</v>
      </c>
      <c r="J464" s="16">
        <v>6243</v>
      </c>
      <c r="K464" s="16">
        <v>6505</v>
      </c>
      <c r="L464" s="16">
        <v>6600</v>
      </c>
      <c r="M464" s="16">
        <v>6772</v>
      </c>
      <c r="N464" s="16">
        <v>7232</v>
      </c>
      <c r="O464" s="16">
        <v>7921</v>
      </c>
      <c r="P464" s="16">
        <v>9886</v>
      </c>
      <c r="Q464" s="16">
        <v>10755</v>
      </c>
      <c r="R464" s="16">
        <v>12727</v>
      </c>
      <c r="S464" s="16">
        <v>13929</v>
      </c>
      <c r="T464" s="16">
        <v>15103</v>
      </c>
      <c r="U464" s="16">
        <v>16445</v>
      </c>
      <c r="V464" s="16">
        <v>16761</v>
      </c>
      <c r="W464" s="16">
        <v>16733</v>
      </c>
      <c r="X464" s="16">
        <v>16938</v>
      </c>
      <c r="Y464" s="16">
        <v>16891</v>
      </c>
      <c r="Z464" s="25">
        <v>16999</v>
      </c>
      <c r="AA464" s="25">
        <v>16885</v>
      </c>
      <c r="AB464" s="16">
        <v>16743</v>
      </c>
      <c r="AC464" s="16">
        <v>16794</v>
      </c>
      <c r="AD464" s="16">
        <v>16773</v>
      </c>
      <c r="AE464" s="16">
        <v>16676</v>
      </c>
      <c r="AF464" s="16">
        <v>16759</v>
      </c>
      <c r="AG464" s="16">
        <v>16870</v>
      </c>
      <c r="AH464" s="16">
        <v>16950</v>
      </c>
      <c r="AI464" s="16">
        <v>17021</v>
      </c>
      <c r="AJ464" s="16">
        <v>17027</v>
      </c>
      <c r="AK464" s="16">
        <v>16976</v>
      </c>
      <c r="AL464" s="16">
        <v>17084</v>
      </c>
      <c r="AM464" s="16">
        <v>17191</v>
      </c>
      <c r="AN464" s="16">
        <v>17313</v>
      </c>
      <c r="AO464" s="16">
        <v>17287</v>
      </c>
      <c r="AP464" s="16">
        <v>17184</v>
      </c>
      <c r="AQ464" s="16">
        <v>17173</v>
      </c>
      <c r="AR464" s="16">
        <v>17126</v>
      </c>
      <c r="AS464" s="16">
        <v>17214</v>
      </c>
      <c r="AT464" s="16">
        <v>17488</v>
      </c>
      <c r="AU464" s="16">
        <v>18198</v>
      </c>
      <c r="AV464" s="16">
        <v>18602</v>
      </c>
      <c r="AW464" s="16">
        <v>18749</v>
      </c>
      <c r="AX464" s="16">
        <v>19083</v>
      </c>
      <c r="AY464" s="16">
        <v>19064</v>
      </c>
      <c r="AZ464" s="16">
        <v>18759</v>
      </c>
      <c r="BA464" s="16">
        <v>18736</v>
      </c>
      <c r="BB464" s="16">
        <v>18671</v>
      </c>
      <c r="BC464" s="16">
        <v>18653</v>
      </c>
      <c r="BD464" s="16">
        <v>46207</v>
      </c>
      <c r="BG464">
        <f t="shared" si="23"/>
        <v>1715</v>
      </c>
      <c r="BH464">
        <f t="shared" si="24"/>
        <v>1920</v>
      </c>
      <c r="BI464">
        <f t="shared" si="25"/>
        <v>441</v>
      </c>
    </row>
    <row r="465" spans="1:61" x14ac:dyDescent="0.25">
      <c r="A465" s="20" t="s">
        <v>703</v>
      </c>
      <c r="B465" s="20">
        <f>VLOOKUP(A465,'Gebieden vanaf 1830'!$A$4:$C$1457,3,FALSE)</f>
        <v>442</v>
      </c>
      <c r="C465" s="16">
        <v>516</v>
      </c>
      <c r="D465" s="16">
        <v>526</v>
      </c>
      <c r="E465" s="16">
        <v>540</v>
      </c>
      <c r="F465" s="16">
        <v>532</v>
      </c>
      <c r="G465" s="16">
        <v>550</v>
      </c>
      <c r="H465" s="16">
        <v>559</v>
      </c>
      <c r="I465" s="16">
        <v>557</v>
      </c>
      <c r="J465" s="16">
        <v>566</v>
      </c>
      <c r="K465" s="16">
        <v>583</v>
      </c>
      <c r="L465" s="16">
        <v>610</v>
      </c>
      <c r="M465" s="16">
        <v>624</v>
      </c>
      <c r="N465" s="16">
        <v>0</v>
      </c>
      <c r="O465" s="16">
        <v>0</v>
      </c>
      <c r="P465" s="16">
        <v>0</v>
      </c>
      <c r="Q465" s="16">
        <v>0</v>
      </c>
      <c r="R465" s="16">
        <v>0</v>
      </c>
      <c r="S465" s="16">
        <v>0</v>
      </c>
      <c r="T465" s="16">
        <v>0</v>
      </c>
      <c r="U465" s="16">
        <v>0</v>
      </c>
      <c r="V465" s="16">
        <v>0</v>
      </c>
      <c r="W465" s="16">
        <v>0</v>
      </c>
      <c r="X465" s="16">
        <v>0</v>
      </c>
      <c r="Y465" s="16">
        <v>0</v>
      </c>
      <c r="Z465" s="25">
        <v>0</v>
      </c>
      <c r="AA465" s="25">
        <v>0</v>
      </c>
      <c r="AB465" s="16">
        <v>0</v>
      </c>
      <c r="AC465" s="16">
        <v>0</v>
      </c>
      <c r="AD465" s="16">
        <v>0</v>
      </c>
      <c r="AE465" s="16">
        <v>0</v>
      </c>
      <c r="AF465" s="16">
        <v>0</v>
      </c>
      <c r="AG465" s="16">
        <v>0</v>
      </c>
      <c r="AH465" s="16">
        <v>0</v>
      </c>
      <c r="AI465" s="16">
        <v>0</v>
      </c>
      <c r="AJ465" s="16">
        <v>0</v>
      </c>
      <c r="AK465" s="16">
        <v>0</v>
      </c>
      <c r="AL465" s="16">
        <v>0</v>
      </c>
      <c r="AM465" s="16">
        <v>0</v>
      </c>
      <c r="AN465" s="16">
        <v>0</v>
      </c>
      <c r="AO465" s="16">
        <v>0</v>
      </c>
      <c r="AP465" s="16">
        <v>0</v>
      </c>
      <c r="AQ465" s="16">
        <v>0</v>
      </c>
      <c r="AR465" s="16">
        <v>0</v>
      </c>
      <c r="AS465" s="16">
        <v>0</v>
      </c>
      <c r="AT465" s="16">
        <v>0</v>
      </c>
      <c r="AU465" s="16">
        <v>0</v>
      </c>
      <c r="AV465" s="16">
        <v>0</v>
      </c>
      <c r="AW465" s="16">
        <v>0</v>
      </c>
      <c r="AX465" s="16">
        <v>0</v>
      </c>
      <c r="AY465" s="16">
        <v>0</v>
      </c>
      <c r="AZ465" s="16">
        <v>0</v>
      </c>
      <c r="BA465" s="16">
        <v>0</v>
      </c>
      <c r="BB465" s="16">
        <v>0</v>
      </c>
      <c r="BC465" s="16">
        <v>0</v>
      </c>
      <c r="BD465" s="16">
        <v>0</v>
      </c>
      <c r="BG465">
        <f t="shared" si="23"/>
        <v>0</v>
      </c>
      <c r="BH465">
        <f t="shared" si="24"/>
        <v>0</v>
      </c>
      <c r="BI465">
        <f t="shared" si="25"/>
        <v>442</v>
      </c>
    </row>
    <row r="466" spans="1:61" x14ac:dyDescent="0.25">
      <c r="A466" s="20" t="s">
        <v>702</v>
      </c>
      <c r="B466" s="20">
        <f>VLOOKUP(A466,'Gebieden vanaf 1830'!$A$4:$C$1457,3,FALSE)</f>
        <v>443</v>
      </c>
      <c r="C466" s="16">
        <v>1139</v>
      </c>
      <c r="D466" s="16">
        <v>1164</v>
      </c>
      <c r="E466" s="16">
        <v>1180</v>
      </c>
      <c r="F466" s="16">
        <v>1174</v>
      </c>
      <c r="G466" s="16">
        <v>1186</v>
      </c>
      <c r="H466" s="16">
        <v>1168</v>
      </c>
      <c r="I466" s="16">
        <v>1182</v>
      </c>
      <c r="J466" s="16">
        <v>1167</v>
      </c>
      <c r="K466" s="16">
        <v>1186</v>
      </c>
      <c r="L466" s="16">
        <v>1278</v>
      </c>
      <c r="M466" s="16">
        <v>1560</v>
      </c>
      <c r="N466" s="16">
        <v>0</v>
      </c>
      <c r="O466" s="16">
        <v>0</v>
      </c>
      <c r="P466" s="16">
        <v>0</v>
      </c>
      <c r="Q466" s="16">
        <v>0</v>
      </c>
      <c r="R466" s="16">
        <v>0</v>
      </c>
      <c r="S466" s="16">
        <v>0</v>
      </c>
      <c r="T466" s="16">
        <v>0</v>
      </c>
      <c r="U466" s="16">
        <v>0</v>
      </c>
      <c r="V466" s="16">
        <v>0</v>
      </c>
      <c r="W466" s="16">
        <v>0</v>
      </c>
      <c r="X466" s="16">
        <v>0</v>
      </c>
      <c r="Y466" s="16">
        <v>0</v>
      </c>
      <c r="Z466" s="25">
        <v>0</v>
      </c>
      <c r="AA466" s="25">
        <v>0</v>
      </c>
      <c r="AB466" s="16">
        <v>0</v>
      </c>
      <c r="AC466" s="16">
        <v>0</v>
      </c>
      <c r="AD466" s="16">
        <v>0</v>
      </c>
      <c r="AE466" s="16">
        <v>0</v>
      </c>
      <c r="AF466" s="16">
        <v>0</v>
      </c>
      <c r="AG466" s="16">
        <v>0</v>
      </c>
      <c r="AH466" s="16">
        <v>0</v>
      </c>
      <c r="AI466" s="16">
        <v>0</v>
      </c>
      <c r="AJ466" s="16">
        <v>0</v>
      </c>
      <c r="AK466" s="16">
        <v>0</v>
      </c>
      <c r="AL466" s="16">
        <v>0</v>
      </c>
      <c r="AM466" s="16">
        <v>0</v>
      </c>
      <c r="AN466" s="16">
        <v>0</v>
      </c>
      <c r="AO466" s="16">
        <v>0</v>
      </c>
      <c r="AP466" s="16">
        <v>0</v>
      </c>
      <c r="AQ466" s="16">
        <v>0</v>
      </c>
      <c r="AR466" s="16">
        <v>0</v>
      </c>
      <c r="AS466" s="16">
        <v>0</v>
      </c>
      <c r="AT466" s="16">
        <v>0</v>
      </c>
      <c r="AU466" s="16">
        <v>0</v>
      </c>
      <c r="AV466" s="16">
        <v>0</v>
      </c>
      <c r="AW466" s="16">
        <v>0</v>
      </c>
      <c r="AX466" s="16">
        <v>0</v>
      </c>
      <c r="AY466" s="16">
        <v>0</v>
      </c>
      <c r="AZ466" s="16">
        <v>0</v>
      </c>
      <c r="BA466" s="16">
        <v>0</v>
      </c>
      <c r="BB466" s="16">
        <v>0</v>
      </c>
      <c r="BC466" s="16">
        <v>0</v>
      </c>
      <c r="BD466" s="16">
        <v>0</v>
      </c>
      <c r="BG466">
        <f t="shared" si="23"/>
        <v>0</v>
      </c>
      <c r="BH466">
        <f t="shared" si="24"/>
        <v>0</v>
      </c>
      <c r="BI466">
        <f t="shared" si="25"/>
        <v>443</v>
      </c>
    </row>
    <row r="467" spans="1:61" x14ac:dyDescent="0.25">
      <c r="A467" s="20" t="s">
        <v>113</v>
      </c>
      <c r="B467" s="20">
        <f>VLOOKUP(A467,'Gebieden vanaf 1830'!$A$4:$C$1457,3,FALSE)</f>
        <v>444</v>
      </c>
      <c r="C467" s="16">
        <v>3677</v>
      </c>
      <c r="D467" s="16">
        <v>3748</v>
      </c>
      <c r="E467" s="16">
        <v>3740</v>
      </c>
      <c r="F467" s="16">
        <v>3885</v>
      </c>
      <c r="G467" s="16">
        <v>3963</v>
      </c>
      <c r="H467" s="16">
        <v>4016</v>
      </c>
      <c r="I467" s="16">
        <v>4265</v>
      </c>
      <c r="J467" s="16">
        <v>4435</v>
      </c>
      <c r="K467" s="16">
        <v>4904</v>
      </c>
      <c r="L467" s="16">
        <v>5075</v>
      </c>
      <c r="M467" s="16">
        <v>5232</v>
      </c>
      <c r="N467" s="16">
        <v>5333</v>
      </c>
      <c r="O467" s="16">
        <v>5527</v>
      </c>
      <c r="P467" s="16">
        <v>5704</v>
      </c>
      <c r="Q467" s="16">
        <v>5920</v>
      </c>
      <c r="R467" s="16">
        <v>6197</v>
      </c>
      <c r="S467" s="16">
        <v>6486</v>
      </c>
      <c r="T467" s="16">
        <v>6522</v>
      </c>
      <c r="U467" s="16">
        <v>6581</v>
      </c>
      <c r="V467" s="16">
        <v>6586</v>
      </c>
      <c r="W467" s="16">
        <v>6567</v>
      </c>
      <c r="X467" s="16">
        <v>6582</v>
      </c>
      <c r="Y467" s="16">
        <v>6674</v>
      </c>
      <c r="Z467" s="25">
        <v>6723</v>
      </c>
      <c r="AA467" s="25">
        <v>6727</v>
      </c>
      <c r="AB467" s="16">
        <v>6730</v>
      </c>
      <c r="AC467" s="16">
        <v>6726</v>
      </c>
      <c r="AD467" s="16">
        <v>6712</v>
      </c>
      <c r="AE467" s="16">
        <v>6670</v>
      </c>
      <c r="AF467" s="16">
        <v>6700</v>
      </c>
      <c r="AG467" s="16">
        <v>6698</v>
      </c>
      <c r="AH467" s="16">
        <v>6710</v>
      </c>
      <c r="AI467" s="16">
        <v>6690</v>
      </c>
      <c r="AJ467" s="16">
        <v>6666</v>
      </c>
      <c r="AK467" s="16">
        <v>6674</v>
      </c>
      <c r="AL467" s="16">
        <v>6664</v>
      </c>
      <c r="AM467" s="16">
        <v>6640</v>
      </c>
      <c r="AN467" s="16">
        <v>6614</v>
      </c>
      <c r="AO467" s="16">
        <v>6569</v>
      </c>
      <c r="AP467" s="16">
        <v>6591</v>
      </c>
      <c r="AQ467" s="16">
        <v>6623</v>
      </c>
      <c r="AR467" s="16">
        <v>0</v>
      </c>
      <c r="AS467" s="16">
        <v>0</v>
      </c>
      <c r="AT467" s="16">
        <v>0</v>
      </c>
      <c r="AU467" s="16">
        <v>0</v>
      </c>
      <c r="AV467" s="16">
        <v>0</v>
      </c>
      <c r="AW467" s="16">
        <v>0</v>
      </c>
      <c r="AX467" s="16">
        <v>0</v>
      </c>
      <c r="AY467" s="16">
        <v>0</v>
      </c>
      <c r="AZ467" s="16">
        <v>0</v>
      </c>
      <c r="BA467" s="16">
        <v>0</v>
      </c>
      <c r="BB467" s="16">
        <v>0</v>
      </c>
      <c r="BC467" s="16">
        <v>0</v>
      </c>
      <c r="BD467" s="16">
        <v>0</v>
      </c>
      <c r="BG467">
        <f t="shared" si="23"/>
        <v>-6582</v>
      </c>
      <c r="BH467">
        <f t="shared" si="24"/>
        <v>-6567</v>
      </c>
      <c r="BI467">
        <f t="shared" si="25"/>
        <v>444</v>
      </c>
    </row>
    <row r="468" spans="1:61" x14ac:dyDescent="0.25">
      <c r="A468" s="20" t="s">
        <v>345</v>
      </c>
      <c r="B468" s="20">
        <f>VLOOKUP(A468,'Gebieden vanaf 1830'!$A$4:$C$1457,3,FALSE)</f>
        <v>445</v>
      </c>
      <c r="C468" s="16">
        <v>1349</v>
      </c>
      <c r="D468" s="16">
        <v>1341</v>
      </c>
      <c r="E468" s="16">
        <v>1356</v>
      </c>
      <c r="F468" s="16">
        <v>1358</v>
      </c>
      <c r="G468" s="16">
        <v>1397</v>
      </c>
      <c r="H468" s="16">
        <v>1418</v>
      </c>
      <c r="I468" s="16">
        <v>1446</v>
      </c>
      <c r="J468" s="16">
        <v>1440</v>
      </c>
      <c r="K468" s="16">
        <v>1435</v>
      </c>
      <c r="L468" s="16">
        <v>1473</v>
      </c>
      <c r="M468" s="16">
        <v>1511</v>
      </c>
      <c r="N468" s="16">
        <v>1522</v>
      </c>
      <c r="O468" s="16">
        <v>1740</v>
      </c>
      <c r="P468" s="16">
        <v>1851</v>
      </c>
      <c r="Q468" s="16">
        <v>1920</v>
      </c>
      <c r="R468" s="16">
        <v>1949</v>
      </c>
      <c r="S468" s="16">
        <v>2005</v>
      </c>
      <c r="T468" s="16">
        <v>2005</v>
      </c>
      <c r="U468" s="16">
        <v>2014</v>
      </c>
      <c r="V468" s="16">
        <v>2067</v>
      </c>
      <c r="W468" s="16">
        <v>2111</v>
      </c>
      <c r="X468" s="16">
        <v>2139</v>
      </c>
      <c r="Y468" s="16">
        <v>2145</v>
      </c>
      <c r="Z468" s="25">
        <v>2153</v>
      </c>
      <c r="AA468" s="25">
        <v>2140</v>
      </c>
      <c r="AB468" s="16">
        <v>2145</v>
      </c>
      <c r="AC468" s="16">
        <v>2140</v>
      </c>
      <c r="AD468" s="16">
        <v>2094</v>
      </c>
      <c r="AE468" s="16">
        <v>2110</v>
      </c>
      <c r="AF468" s="16">
        <v>2092</v>
      </c>
      <c r="AG468" s="16">
        <v>0</v>
      </c>
      <c r="AH468" s="16">
        <v>0</v>
      </c>
      <c r="AI468" s="16">
        <v>0</v>
      </c>
      <c r="AJ468" s="16">
        <v>0</v>
      </c>
      <c r="AK468" s="16">
        <v>0</v>
      </c>
      <c r="AL468" s="16">
        <v>0</v>
      </c>
      <c r="AM468" s="16">
        <v>0</v>
      </c>
      <c r="AN468" s="16">
        <v>0</v>
      </c>
      <c r="AO468" s="16">
        <v>0</v>
      </c>
      <c r="AP468" s="16">
        <v>0</v>
      </c>
      <c r="AQ468" s="16">
        <v>0</v>
      </c>
      <c r="AR468" s="16">
        <v>0</v>
      </c>
      <c r="AS468" s="16">
        <v>0</v>
      </c>
      <c r="AT468" s="16">
        <v>0</v>
      </c>
      <c r="AU468" s="16">
        <v>0</v>
      </c>
      <c r="AV468" s="16">
        <v>0</v>
      </c>
      <c r="AW468" s="16">
        <v>0</v>
      </c>
      <c r="AX468" s="16">
        <v>0</v>
      </c>
      <c r="AY468" s="16">
        <v>0</v>
      </c>
      <c r="AZ468" s="16">
        <v>0</v>
      </c>
      <c r="BA468" s="16">
        <v>0</v>
      </c>
      <c r="BB468" s="16">
        <v>0</v>
      </c>
      <c r="BC468" s="16">
        <v>0</v>
      </c>
      <c r="BD468" s="16">
        <v>0</v>
      </c>
      <c r="BG468">
        <f t="shared" si="23"/>
        <v>-2139</v>
      </c>
      <c r="BH468">
        <f t="shared" si="24"/>
        <v>-2111</v>
      </c>
      <c r="BI468">
        <f t="shared" si="25"/>
        <v>445</v>
      </c>
    </row>
    <row r="469" spans="1:61" x14ac:dyDescent="0.25">
      <c r="A469" s="20" t="s">
        <v>344</v>
      </c>
      <c r="B469" s="20">
        <f>VLOOKUP(A469,'Gebieden vanaf 1830'!$A$4:$C$1457,3,FALSE)</f>
        <v>446</v>
      </c>
      <c r="C469" s="16">
        <v>1635</v>
      </c>
      <c r="D469" s="16">
        <v>1673</v>
      </c>
      <c r="E469" s="16">
        <v>1728</v>
      </c>
      <c r="F469" s="16">
        <v>1774</v>
      </c>
      <c r="G469" s="16">
        <v>1879</v>
      </c>
      <c r="H469" s="16">
        <v>2049</v>
      </c>
      <c r="I469" s="16">
        <v>2125</v>
      </c>
      <c r="J469" s="16">
        <v>2230</v>
      </c>
      <c r="K469" s="16">
        <v>2289</v>
      </c>
      <c r="L469" s="16">
        <v>2311</v>
      </c>
      <c r="M469" s="16">
        <v>2313</v>
      </c>
      <c r="N469" s="16">
        <v>2372</v>
      </c>
      <c r="O469" s="16">
        <v>2423</v>
      </c>
      <c r="P469" s="16">
        <v>4265</v>
      </c>
      <c r="Q469" s="16">
        <v>4717</v>
      </c>
      <c r="R469" s="16">
        <v>4762</v>
      </c>
      <c r="S469" s="16">
        <v>4770</v>
      </c>
      <c r="T469" s="16">
        <v>4886</v>
      </c>
      <c r="U469" s="16">
        <v>5105</v>
      </c>
      <c r="V469" s="16">
        <v>5048</v>
      </c>
      <c r="W469" s="16">
        <v>5043</v>
      </c>
      <c r="X469" s="16">
        <v>5068</v>
      </c>
      <c r="Y469" s="16">
        <v>5005</v>
      </c>
      <c r="Z469" s="25">
        <v>4972</v>
      </c>
      <c r="AA469" s="25">
        <v>5014</v>
      </c>
      <c r="AB469" s="16">
        <v>5160</v>
      </c>
      <c r="AC469" s="16">
        <v>5200</v>
      </c>
      <c r="AD469" s="16">
        <v>5231</v>
      </c>
      <c r="AE469" s="16">
        <v>5205</v>
      </c>
      <c r="AF469" s="16">
        <v>5295</v>
      </c>
      <c r="AG469" s="16">
        <v>0</v>
      </c>
      <c r="AH469" s="16">
        <v>0</v>
      </c>
      <c r="AI469" s="16">
        <v>0</v>
      </c>
      <c r="AJ469" s="16">
        <v>0</v>
      </c>
      <c r="AK469" s="16">
        <v>0</v>
      </c>
      <c r="AL469" s="16">
        <v>0</v>
      </c>
      <c r="AM469" s="16">
        <v>0</v>
      </c>
      <c r="AN469" s="16">
        <v>0</v>
      </c>
      <c r="AO469" s="16">
        <v>0</v>
      </c>
      <c r="AP469" s="16">
        <v>0</v>
      </c>
      <c r="AQ469" s="16">
        <v>0</v>
      </c>
      <c r="AR469" s="16">
        <v>0</v>
      </c>
      <c r="AS469" s="16">
        <v>0</v>
      </c>
      <c r="AT469" s="16">
        <v>0</v>
      </c>
      <c r="AU469" s="16">
        <v>0</v>
      </c>
      <c r="AV469" s="16">
        <v>0</v>
      </c>
      <c r="AW469" s="16">
        <v>0</v>
      </c>
      <c r="AX469" s="16">
        <v>0</v>
      </c>
      <c r="AY469" s="16">
        <v>0</v>
      </c>
      <c r="AZ469" s="16">
        <v>0</v>
      </c>
      <c r="BA469" s="16">
        <v>0</v>
      </c>
      <c r="BB469" s="16">
        <v>0</v>
      </c>
      <c r="BC469" s="16">
        <v>0</v>
      </c>
      <c r="BD469" s="16">
        <v>0</v>
      </c>
      <c r="BG469">
        <f t="shared" si="23"/>
        <v>-5068</v>
      </c>
      <c r="BH469">
        <f t="shared" si="24"/>
        <v>-5043</v>
      </c>
      <c r="BI469">
        <f t="shared" si="25"/>
        <v>446</v>
      </c>
    </row>
    <row r="470" spans="1:61" x14ac:dyDescent="0.25">
      <c r="A470" s="20" t="s">
        <v>561</v>
      </c>
      <c r="B470" s="20">
        <f>VLOOKUP(A470,'Gebieden vanaf 1830'!$A$4:$C$1457,3,FALSE)</f>
        <v>447</v>
      </c>
      <c r="C470" s="16">
        <v>1530</v>
      </c>
      <c r="D470" s="16">
        <v>1498</v>
      </c>
      <c r="E470" s="16">
        <v>1523</v>
      </c>
      <c r="F470" s="16">
        <v>1521</v>
      </c>
      <c r="G470" s="16">
        <v>1491</v>
      </c>
      <c r="H470" s="16">
        <v>1500</v>
      </c>
      <c r="I470" s="16">
        <v>1500</v>
      </c>
      <c r="J470" s="16">
        <v>1487</v>
      </c>
      <c r="K470" s="16">
        <v>1493</v>
      </c>
      <c r="L470" s="16">
        <v>1483</v>
      </c>
      <c r="M470" s="16">
        <v>1477</v>
      </c>
      <c r="N470" s="16">
        <v>1523</v>
      </c>
      <c r="O470" s="16">
        <v>1556</v>
      </c>
      <c r="P470" s="16">
        <v>1627</v>
      </c>
      <c r="Q470" s="16">
        <v>1729</v>
      </c>
      <c r="R470" s="16">
        <v>1827</v>
      </c>
      <c r="S470" s="16">
        <v>1821</v>
      </c>
      <c r="T470" s="16">
        <v>1837</v>
      </c>
      <c r="U470" s="16">
        <v>1879</v>
      </c>
      <c r="V470" s="16">
        <v>0</v>
      </c>
      <c r="W470" s="16">
        <v>0</v>
      </c>
      <c r="X470" s="16">
        <v>0</v>
      </c>
      <c r="Y470" s="16">
        <v>0</v>
      </c>
      <c r="Z470" s="25">
        <v>0</v>
      </c>
      <c r="AA470" s="25">
        <v>0</v>
      </c>
      <c r="AB470" s="16">
        <v>0</v>
      </c>
      <c r="AC470" s="16">
        <v>0</v>
      </c>
      <c r="AD470" s="16">
        <v>0</v>
      </c>
      <c r="AE470" s="16">
        <v>0</v>
      </c>
      <c r="AF470" s="16">
        <v>0</v>
      </c>
      <c r="AG470" s="16">
        <v>0</v>
      </c>
      <c r="AH470" s="16">
        <v>0</v>
      </c>
      <c r="AI470" s="16">
        <v>0</v>
      </c>
      <c r="AJ470" s="16">
        <v>0</v>
      </c>
      <c r="AK470" s="16">
        <v>0</v>
      </c>
      <c r="AL470" s="16">
        <v>0</v>
      </c>
      <c r="AM470" s="16">
        <v>0</v>
      </c>
      <c r="AN470" s="16">
        <v>0</v>
      </c>
      <c r="AO470" s="16">
        <v>0</v>
      </c>
      <c r="AP470" s="16">
        <v>0</v>
      </c>
      <c r="AQ470" s="16">
        <v>0</v>
      </c>
      <c r="AR470" s="16">
        <v>0</v>
      </c>
      <c r="AS470" s="16">
        <v>0</v>
      </c>
      <c r="AT470" s="16">
        <v>0</v>
      </c>
      <c r="AU470" s="16">
        <v>0</v>
      </c>
      <c r="AV470" s="16">
        <v>0</v>
      </c>
      <c r="AW470" s="16">
        <v>0</v>
      </c>
      <c r="AX470" s="16">
        <v>0</v>
      </c>
      <c r="AY470" s="16">
        <v>0</v>
      </c>
      <c r="AZ470" s="16">
        <v>0</v>
      </c>
      <c r="BA470" s="16">
        <v>0</v>
      </c>
      <c r="BB470" s="16">
        <v>0</v>
      </c>
      <c r="BC470" s="16">
        <v>0</v>
      </c>
      <c r="BD470" s="16">
        <v>0</v>
      </c>
      <c r="BG470">
        <f t="shared" si="23"/>
        <v>0</v>
      </c>
      <c r="BH470">
        <f t="shared" si="24"/>
        <v>0</v>
      </c>
      <c r="BI470">
        <f t="shared" si="25"/>
        <v>447</v>
      </c>
    </row>
    <row r="471" spans="1:61" x14ac:dyDescent="0.25">
      <c r="A471" s="20" t="s">
        <v>1113</v>
      </c>
      <c r="B471" s="20">
        <f>VLOOKUP(A471,'Gebieden vanaf 1830'!$A$4:$C$1457,3,FALSE)</f>
        <v>448</v>
      </c>
      <c r="C471" s="16">
        <v>10674</v>
      </c>
      <c r="D471" s="16">
        <v>10697</v>
      </c>
      <c r="E471" s="16">
        <v>10795</v>
      </c>
      <c r="F471" s="16">
        <v>10830</v>
      </c>
      <c r="G471" s="16">
        <v>10870</v>
      </c>
      <c r="H471" s="16">
        <v>10890</v>
      </c>
      <c r="I471" s="16">
        <v>10974</v>
      </c>
      <c r="J471" s="16">
        <v>11003</v>
      </c>
      <c r="K471" s="16">
        <v>11111</v>
      </c>
      <c r="L471" s="16">
        <v>11303</v>
      </c>
      <c r="M471" s="16">
        <v>11394</v>
      </c>
      <c r="N471" s="16">
        <v>11498</v>
      </c>
      <c r="O471" s="16">
        <v>11681</v>
      </c>
      <c r="P471" s="16">
        <v>11808</v>
      </c>
      <c r="Q471" s="16">
        <v>11880</v>
      </c>
      <c r="R471" s="16">
        <v>12049</v>
      </c>
      <c r="S471" s="16">
        <v>12132</v>
      </c>
      <c r="T471" s="16">
        <v>12212</v>
      </c>
      <c r="U471" s="16">
        <v>12396</v>
      </c>
      <c r="V471" s="16">
        <v>12473</v>
      </c>
      <c r="W471" s="16">
        <v>12491</v>
      </c>
      <c r="X471" s="16">
        <v>12524</v>
      </c>
      <c r="Y471" s="16">
        <v>12582</v>
      </c>
      <c r="Z471" s="25">
        <v>12626</v>
      </c>
      <c r="AA471" s="25">
        <v>12678</v>
      </c>
      <c r="AB471" s="16">
        <v>12653</v>
      </c>
      <c r="AC471" s="16">
        <v>12674</v>
      </c>
      <c r="AD471" s="16">
        <v>12691</v>
      </c>
      <c r="AE471" s="16">
        <v>12690</v>
      </c>
      <c r="AF471" s="16">
        <v>12722</v>
      </c>
      <c r="AG471" s="16">
        <v>12652</v>
      </c>
      <c r="AH471" s="16">
        <v>12726</v>
      </c>
      <c r="AI471" s="16">
        <v>12836</v>
      </c>
      <c r="AJ471" s="16">
        <v>13006</v>
      </c>
      <c r="AK471" s="16">
        <v>13022</v>
      </c>
      <c r="AL471" s="16">
        <v>13129</v>
      </c>
      <c r="AM471" s="16">
        <v>13132</v>
      </c>
      <c r="AN471" s="16">
        <v>13345</v>
      </c>
      <c r="AO471" s="16">
        <v>13378</v>
      </c>
      <c r="AP471" s="16">
        <v>13343</v>
      </c>
      <c r="AQ471" s="16">
        <v>13425</v>
      </c>
      <c r="AR471" s="16">
        <v>13535</v>
      </c>
      <c r="AS471" s="16">
        <v>13728</v>
      </c>
      <c r="AT471" s="16">
        <v>13825</v>
      </c>
      <c r="AU471" s="16">
        <v>13735</v>
      </c>
      <c r="AV471" s="16">
        <v>13739</v>
      </c>
      <c r="AW471" s="16">
        <v>13708</v>
      </c>
      <c r="AX471" s="16">
        <v>13618</v>
      </c>
      <c r="AY471" s="16">
        <v>13547</v>
      </c>
      <c r="AZ471" s="16">
        <v>13691</v>
      </c>
      <c r="BA471" s="16">
        <v>13779</v>
      </c>
      <c r="BB471" s="16">
        <v>13728</v>
      </c>
      <c r="BC471" s="16">
        <v>13668</v>
      </c>
      <c r="BD471" s="16">
        <v>13662</v>
      </c>
      <c r="BG471">
        <f t="shared" si="23"/>
        <v>1144</v>
      </c>
      <c r="BH471">
        <f t="shared" si="24"/>
        <v>1177</v>
      </c>
      <c r="BI471">
        <f t="shared" si="25"/>
        <v>448</v>
      </c>
    </row>
    <row r="472" spans="1:61" x14ac:dyDescent="0.25">
      <c r="A472" s="20" t="s">
        <v>564</v>
      </c>
      <c r="B472" s="20">
        <f>VLOOKUP(A472,'Gebieden vanaf 1830'!$A$4:$C$1457,3,FALSE)</f>
        <v>449</v>
      </c>
      <c r="C472" s="16">
        <v>769</v>
      </c>
      <c r="D472" s="16">
        <v>749</v>
      </c>
      <c r="E472" s="16">
        <v>749</v>
      </c>
      <c r="F472" s="16">
        <v>750</v>
      </c>
      <c r="G472" s="16">
        <v>760</v>
      </c>
      <c r="H472" s="16">
        <v>760</v>
      </c>
      <c r="I472" s="16">
        <v>750</v>
      </c>
      <c r="J472" s="16">
        <v>739</v>
      </c>
      <c r="K472" s="16">
        <v>769</v>
      </c>
      <c r="L472" s="16">
        <v>810</v>
      </c>
      <c r="M472" s="16">
        <v>812</v>
      </c>
      <c r="N472" s="16">
        <v>785</v>
      </c>
      <c r="O472" s="16">
        <v>797</v>
      </c>
      <c r="P472" s="16">
        <v>793</v>
      </c>
      <c r="Q472" s="16">
        <v>831</v>
      </c>
      <c r="R472" s="16">
        <v>881</v>
      </c>
      <c r="S472" s="16">
        <v>894</v>
      </c>
      <c r="T472" s="16">
        <v>891</v>
      </c>
      <c r="U472" s="16">
        <v>985</v>
      </c>
      <c r="V472" s="16">
        <v>0</v>
      </c>
      <c r="W472" s="16">
        <v>0</v>
      </c>
      <c r="X472" s="16">
        <v>0</v>
      </c>
      <c r="Y472" s="16">
        <v>0</v>
      </c>
      <c r="Z472" s="25">
        <v>0</v>
      </c>
      <c r="AA472" s="25">
        <v>0</v>
      </c>
      <c r="AB472" s="16">
        <v>0</v>
      </c>
      <c r="AC472" s="16">
        <v>0</v>
      </c>
      <c r="AD472" s="16">
        <v>0</v>
      </c>
      <c r="AE472" s="16">
        <v>0</v>
      </c>
      <c r="AF472" s="16">
        <v>0</v>
      </c>
      <c r="AG472" s="16">
        <v>0</v>
      </c>
      <c r="AH472" s="16">
        <v>0</v>
      </c>
      <c r="AI472" s="16">
        <v>0</v>
      </c>
      <c r="AJ472" s="16">
        <v>0</v>
      </c>
      <c r="AK472" s="16">
        <v>0</v>
      </c>
      <c r="AL472" s="16">
        <v>0</v>
      </c>
      <c r="AM472" s="16">
        <v>0</v>
      </c>
      <c r="AN472" s="16">
        <v>0</v>
      </c>
      <c r="AO472" s="16">
        <v>0</v>
      </c>
      <c r="AP472" s="16">
        <v>0</v>
      </c>
      <c r="AQ472" s="16">
        <v>0</v>
      </c>
      <c r="AR472" s="16">
        <v>0</v>
      </c>
      <c r="AS472" s="16">
        <v>0</v>
      </c>
      <c r="AT472" s="16">
        <v>0</v>
      </c>
      <c r="AU472" s="16">
        <v>0</v>
      </c>
      <c r="AV472" s="16">
        <v>0</v>
      </c>
      <c r="AW472" s="16">
        <v>0</v>
      </c>
      <c r="AX472" s="16">
        <v>0</v>
      </c>
      <c r="AY472" s="16">
        <v>0</v>
      </c>
      <c r="AZ472" s="16">
        <v>0</v>
      </c>
      <c r="BA472" s="16">
        <v>0</v>
      </c>
      <c r="BB472" s="16">
        <v>0</v>
      </c>
      <c r="BC472" s="16">
        <v>0</v>
      </c>
      <c r="BD472" s="16">
        <v>0</v>
      </c>
      <c r="BG472">
        <f t="shared" si="23"/>
        <v>0</v>
      </c>
      <c r="BH472">
        <f t="shared" si="24"/>
        <v>0</v>
      </c>
      <c r="BI472">
        <f t="shared" si="25"/>
        <v>449</v>
      </c>
    </row>
    <row r="473" spans="1:61" x14ac:dyDescent="0.25">
      <c r="A473" s="20" t="s">
        <v>1114</v>
      </c>
      <c r="B473" s="20">
        <f>VLOOKUP(A473,'Gebieden vanaf 1830'!$A$4:$C$1457,3,FALSE)</f>
        <v>450</v>
      </c>
      <c r="C473" s="16">
        <v>5322</v>
      </c>
      <c r="D473" s="16">
        <v>5507</v>
      </c>
      <c r="E473" s="16">
        <v>5609</v>
      </c>
      <c r="F473" s="16">
        <v>5882</v>
      </c>
      <c r="G473" s="16">
        <v>6067</v>
      </c>
      <c r="H473" s="16">
        <v>6104</v>
      </c>
      <c r="I473" s="16">
        <v>6233</v>
      </c>
      <c r="J473" s="16">
        <v>6370</v>
      </c>
      <c r="K473" s="16">
        <v>6477</v>
      </c>
      <c r="L473" s="16">
        <v>6872</v>
      </c>
      <c r="M473" s="16">
        <v>7151</v>
      </c>
      <c r="N473" s="16">
        <v>7413</v>
      </c>
      <c r="O473" s="16">
        <v>7785</v>
      </c>
      <c r="P473" s="16">
        <v>8082</v>
      </c>
      <c r="Q473" s="16">
        <v>8361</v>
      </c>
      <c r="R473" s="16">
        <v>8459</v>
      </c>
      <c r="S473" s="16">
        <v>8897</v>
      </c>
      <c r="T473" s="16">
        <v>9145</v>
      </c>
      <c r="U473" s="16">
        <v>9374</v>
      </c>
      <c r="V473" s="16">
        <v>9544</v>
      </c>
      <c r="W473" s="16">
        <v>9573</v>
      </c>
      <c r="X473" s="16">
        <v>9613</v>
      </c>
      <c r="Y473" s="16">
        <v>9573</v>
      </c>
      <c r="Z473" s="25">
        <v>9666</v>
      </c>
      <c r="AA473" s="25">
        <v>9708</v>
      </c>
      <c r="AB473" s="16">
        <v>9733</v>
      </c>
      <c r="AC473" s="16">
        <v>9632</v>
      </c>
      <c r="AD473" s="16">
        <v>9689</v>
      </c>
      <c r="AE473" s="16">
        <v>9688</v>
      </c>
      <c r="AF473" s="16">
        <v>9731</v>
      </c>
      <c r="AG473" s="16">
        <v>9692</v>
      </c>
      <c r="AH473" s="16">
        <v>9652</v>
      </c>
      <c r="AI473" s="16">
        <v>9859</v>
      </c>
      <c r="AJ473" s="16">
        <v>9746</v>
      </c>
      <c r="AK473" s="16">
        <v>9994</v>
      </c>
      <c r="AL473" s="16">
        <v>10107</v>
      </c>
      <c r="AM473" s="16">
        <v>10297</v>
      </c>
      <c r="AN473" s="16">
        <v>10725</v>
      </c>
      <c r="AO473" s="16">
        <v>11052</v>
      </c>
      <c r="AP473" s="16">
        <v>11104</v>
      </c>
      <c r="AQ473" s="16">
        <v>11312</v>
      </c>
      <c r="AR473" s="16">
        <v>11669</v>
      </c>
      <c r="AS473" s="16">
        <v>11768</v>
      </c>
      <c r="AT473" s="16">
        <v>11772</v>
      </c>
      <c r="AU473" s="16">
        <v>11783</v>
      </c>
      <c r="AV473" s="16">
        <v>11787</v>
      </c>
      <c r="AW473" s="16">
        <v>11915</v>
      </c>
      <c r="AX473" s="16">
        <v>12061</v>
      </c>
      <c r="AY473" s="16">
        <v>12205</v>
      </c>
      <c r="AZ473" s="16">
        <v>12434</v>
      </c>
      <c r="BA473" s="16">
        <v>12664</v>
      </c>
      <c r="BB473" s="16">
        <v>12819</v>
      </c>
      <c r="BC473" s="16">
        <v>12897</v>
      </c>
      <c r="BD473" s="16">
        <v>13061</v>
      </c>
      <c r="BG473">
        <f t="shared" ref="BG473:BG536" si="26">+BC473-X473</f>
        <v>3284</v>
      </c>
      <c r="BH473">
        <f t="shared" ref="BH473:BH536" si="27">+BC473-W473</f>
        <v>3324</v>
      </c>
      <c r="BI473">
        <f t="shared" ref="BI473:BI536" si="28">+B473</f>
        <v>450</v>
      </c>
    </row>
    <row r="474" spans="1:61" x14ac:dyDescent="0.25">
      <c r="A474" s="20" t="s">
        <v>1115</v>
      </c>
      <c r="B474" s="20">
        <f>VLOOKUP(A474,'Gebieden vanaf 1830'!$A$4:$C$1457,3,FALSE)</f>
        <v>451</v>
      </c>
      <c r="C474" s="16">
        <v>9600</v>
      </c>
      <c r="D474" s="16">
        <v>9834</v>
      </c>
      <c r="E474" s="16">
        <v>10347</v>
      </c>
      <c r="F474" s="16">
        <v>11396</v>
      </c>
      <c r="G474" s="16">
        <v>12527</v>
      </c>
      <c r="H474" s="16">
        <v>13540</v>
      </c>
      <c r="I474" s="16">
        <v>14399</v>
      </c>
      <c r="J474" s="16">
        <v>15032</v>
      </c>
      <c r="K474" s="16">
        <v>15169</v>
      </c>
      <c r="L474" s="16">
        <v>15903</v>
      </c>
      <c r="M474" s="16">
        <v>17492</v>
      </c>
      <c r="N474" s="16">
        <v>19033</v>
      </c>
      <c r="O474" s="16">
        <v>20051</v>
      </c>
      <c r="P474" s="16">
        <v>19921</v>
      </c>
      <c r="Q474" s="16">
        <v>20742</v>
      </c>
      <c r="R474" s="16">
        <v>21933</v>
      </c>
      <c r="S474" s="16">
        <v>22812</v>
      </c>
      <c r="T474" s="16">
        <v>22830</v>
      </c>
      <c r="U474" s="16">
        <v>22870</v>
      </c>
      <c r="V474" s="16">
        <v>22872</v>
      </c>
      <c r="W474" s="16">
        <v>22792</v>
      </c>
      <c r="X474" s="16">
        <v>22719</v>
      </c>
      <c r="Y474" s="16">
        <v>22428</v>
      </c>
      <c r="Z474" s="25">
        <v>22084</v>
      </c>
      <c r="AA474" s="25">
        <v>21796</v>
      </c>
      <c r="AB474" s="16">
        <v>21078</v>
      </c>
      <c r="AC474" s="16">
        <v>21084</v>
      </c>
      <c r="AD474" s="16">
        <v>21372</v>
      </c>
      <c r="AE474" s="16">
        <v>22040</v>
      </c>
      <c r="AF474" s="16">
        <v>22205</v>
      </c>
      <c r="AG474" s="16">
        <v>22563</v>
      </c>
      <c r="AH474" s="16">
        <v>22908</v>
      </c>
      <c r="AI474" s="16">
        <v>23145</v>
      </c>
      <c r="AJ474" s="16">
        <v>23589</v>
      </c>
      <c r="AK474" s="16">
        <v>24078</v>
      </c>
      <c r="AL474" s="16">
        <v>24581</v>
      </c>
      <c r="AM474" s="16">
        <v>25007</v>
      </c>
      <c r="AN474" s="16">
        <v>25289</v>
      </c>
      <c r="AO474" s="16">
        <v>25673</v>
      </c>
      <c r="AP474" s="16">
        <v>25945</v>
      </c>
      <c r="AQ474" s="16">
        <v>26090</v>
      </c>
      <c r="AR474" s="16">
        <v>26237</v>
      </c>
      <c r="AS474" s="16">
        <v>26423</v>
      </c>
      <c r="AT474" s="16">
        <v>26680</v>
      </c>
      <c r="AU474" s="16">
        <v>26763</v>
      </c>
      <c r="AV474" s="16">
        <v>26969</v>
      </c>
      <c r="AW474" s="16">
        <v>26844</v>
      </c>
      <c r="AX474" s="16">
        <v>26977</v>
      </c>
      <c r="AY474" s="16">
        <v>27501</v>
      </c>
      <c r="AZ474" s="16">
        <v>27660</v>
      </c>
      <c r="BA474" s="16">
        <v>28053</v>
      </c>
      <c r="BB474" s="16">
        <v>28114</v>
      </c>
      <c r="BC474" s="16">
        <v>28307</v>
      </c>
      <c r="BD474" s="16">
        <v>28387</v>
      </c>
      <c r="BG474">
        <f t="shared" si="26"/>
        <v>5588</v>
      </c>
      <c r="BH474">
        <f t="shared" si="27"/>
        <v>5515</v>
      </c>
      <c r="BI474">
        <f t="shared" si="28"/>
        <v>451</v>
      </c>
    </row>
    <row r="475" spans="1:61" x14ac:dyDescent="0.25">
      <c r="A475" s="20" t="s">
        <v>1891</v>
      </c>
      <c r="B475" s="20">
        <f>VLOOKUP(A475,'Gebieden vanaf 1830'!$A$4:$C$1457,3,FALSE)</f>
        <v>452</v>
      </c>
      <c r="C475" s="16">
        <v>1707</v>
      </c>
      <c r="D475" s="16">
        <v>1727</v>
      </c>
      <c r="E475" s="16">
        <v>1776</v>
      </c>
      <c r="F475" s="16">
        <v>1815</v>
      </c>
      <c r="G475" s="16">
        <v>1859</v>
      </c>
      <c r="H475" s="16">
        <v>1902</v>
      </c>
      <c r="I475" s="16">
        <v>1955</v>
      </c>
      <c r="J475" s="16">
        <v>2066</v>
      </c>
      <c r="K475" s="16">
        <v>2133</v>
      </c>
      <c r="L475" s="16">
        <v>2132</v>
      </c>
      <c r="M475" s="16">
        <v>2317</v>
      </c>
      <c r="N475" s="16">
        <v>2321</v>
      </c>
      <c r="O475" s="16">
        <v>2323</v>
      </c>
      <c r="P475" s="16">
        <v>2599</v>
      </c>
      <c r="Q475" s="16">
        <v>2808</v>
      </c>
      <c r="R475" s="16">
        <v>2959</v>
      </c>
      <c r="S475" s="16">
        <v>2995</v>
      </c>
      <c r="T475" s="16">
        <v>3037</v>
      </c>
      <c r="U475" s="16">
        <v>3079</v>
      </c>
      <c r="V475" s="16">
        <v>0</v>
      </c>
      <c r="W475" s="16">
        <v>0</v>
      </c>
      <c r="X475" s="16">
        <v>0</v>
      </c>
      <c r="Y475" s="16">
        <v>0</v>
      </c>
      <c r="Z475" s="25">
        <v>0</v>
      </c>
      <c r="AA475" s="25">
        <v>0</v>
      </c>
      <c r="AB475" s="16">
        <v>0</v>
      </c>
      <c r="AC475" s="16">
        <v>0</v>
      </c>
      <c r="AD475" s="16">
        <v>0</v>
      </c>
      <c r="AE475" s="16">
        <v>0</v>
      </c>
      <c r="AF475" s="16">
        <v>0</v>
      </c>
      <c r="AG475" s="16">
        <v>0</v>
      </c>
      <c r="AH475" s="16">
        <v>0</v>
      </c>
      <c r="AI475" s="16">
        <v>0</v>
      </c>
      <c r="AJ475" s="16">
        <v>0</v>
      </c>
      <c r="AK475" s="16">
        <v>0</v>
      </c>
      <c r="AL475" s="16">
        <v>0</v>
      </c>
      <c r="AM475" s="16">
        <v>0</v>
      </c>
      <c r="AN475" s="16">
        <v>0</v>
      </c>
      <c r="AO475" s="16">
        <v>0</v>
      </c>
      <c r="AP475" s="16">
        <v>0</v>
      </c>
      <c r="AQ475" s="16">
        <v>0</v>
      </c>
      <c r="AR475" s="16">
        <v>0</v>
      </c>
      <c r="AS475" s="16">
        <v>0</v>
      </c>
      <c r="AT475" s="16">
        <v>0</v>
      </c>
      <c r="AU475" s="16">
        <v>0</v>
      </c>
      <c r="AV475" s="16">
        <v>0</v>
      </c>
      <c r="AW475" s="16">
        <v>0</v>
      </c>
      <c r="AX475" s="16">
        <v>0</v>
      </c>
      <c r="AY475" s="16">
        <v>0</v>
      </c>
      <c r="AZ475" s="16">
        <v>0</v>
      </c>
      <c r="BA475" s="16">
        <v>0</v>
      </c>
      <c r="BB475" s="16">
        <v>0</v>
      </c>
      <c r="BC475" s="16">
        <v>0</v>
      </c>
      <c r="BD475" s="16">
        <v>0</v>
      </c>
      <c r="BG475">
        <f t="shared" si="26"/>
        <v>0</v>
      </c>
      <c r="BH475">
        <f t="shared" si="27"/>
        <v>0</v>
      </c>
      <c r="BI475">
        <f t="shared" si="28"/>
        <v>452</v>
      </c>
    </row>
    <row r="476" spans="1:61" x14ac:dyDescent="0.25">
      <c r="A476" s="20" t="s">
        <v>1116</v>
      </c>
      <c r="B476" s="20">
        <f>VLOOKUP(A476,'Gebieden vanaf 1830'!$A$4:$C$1457,3,FALSE)</f>
        <v>453</v>
      </c>
      <c r="C476" s="16">
        <v>64198</v>
      </c>
      <c r="D476" s="16">
        <v>64804</v>
      </c>
      <c r="E476" s="16">
        <v>66307</v>
      </c>
      <c r="F476" s="16">
        <v>66913</v>
      </c>
      <c r="G476" s="16">
        <v>67258</v>
      </c>
      <c r="H476" s="16">
        <v>67806</v>
      </c>
      <c r="I476" s="16">
        <v>68394</v>
      </c>
      <c r="J476" s="16">
        <v>68472</v>
      </c>
      <c r="K476" s="16">
        <v>67864</v>
      </c>
      <c r="L476" s="16">
        <v>67592</v>
      </c>
      <c r="M476" s="16">
        <v>67580</v>
      </c>
      <c r="N476" s="16">
        <v>67501</v>
      </c>
      <c r="O476" s="16">
        <v>67411</v>
      </c>
      <c r="P476" s="16">
        <v>66989</v>
      </c>
      <c r="Q476" s="16">
        <v>66474</v>
      </c>
      <c r="R476" s="16">
        <v>65055</v>
      </c>
      <c r="S476" s="16">
        <v>64035</v>
      </c>
      <c r="T476" s="16">
        <v>63023</v>
      </c>
      <c r="U476" s="16">
        <v>62465</v>
      </c>
      <c r="V476" s="16">
        <v>61733</v>
      </c>
      <c r="W476" s="16">
        <v>61202</v>
      </c>
      <c r="X476" s="16">
        <v>60470</v>
      </c>
      <c r="Y476" s="16">
        <v>59779</v>
      </c>
      <c r="Z476" s="25">
        <v>59118</v>
      </c>
      <c r="AA476" s="25">
        <v>58287</v>
      </c>
      <c r="AB476" s="16">
        <v>57661</v>
      </c>
      <c r="AC476" s="16">
        <v>57157</v>
      </c>
      <c r="AD476" s="16">
        <v>56802</v>
      </c>
      <c r="AE476" s="16">
        <v>57147</v>
      </c>
      <c r="AF476" s="16">
        <v>57608</v>
      </c>
      <c r="AG476" s="16">
        <v>58520</v>
      </c>
      <c r="AH476" s="16">
        <v>60135</v>
      </c>
      <c r="AI476" s="16">
        <v>61506</v>
      </c>
      <c r="AJ476" s="16">
        <v>62828</v>
      </c>
      <c r="AK476" s="16">
        <v>63617</v>
      </c>
      <c r="AL476" s="16">
        <v>64490</v>
      </c>
      <c r="AM476" s="16">
        <v>65509</v>
      </c>
      <c r="AN476" s="16">
        <v>65982</v>
      </c>
      <c r="AO476" s="16">
        <v>66157</v>
      </c>
      <c r="AP476" s="16">
        <v>66077</v>
      </c>
      <c r="AQ476" s="16">
        <v>66553</v>
      </c>
      <c r="AR476" s="16">
        <v>66977</v>
      </c>
      <c r="AS476" s="16">
        <v>67407</v>
      </c>
      <c r="AT476" s="16">
        <v>67527</v>
      </c>
      <c r="AU476" s="16">
        <v>67642</v>
      </c>
      <c r="AV476" s="16">
        <v>67516</v>
      </c>
      <c r="AW476" s="16">
        <v>67678</v>
      </c>
      <c r="AX476" s="16">
        <v>67635</v>
      </c>
      <c r="AY476" s="16">
        <v>67556</v>
      </c>
      <c r="AZ476" s="16">
        <v>67528</v>
      </c>
      <c r="BA476" s="16">
        <v>67281</v>
      </c>
      <c r="BB476" s="16">
        <v>67347</v>
      </c>
      <c r="BC476" s="16">
        <v>67286</v>
      </c>
      <c r="BD476" s="16">
        <v>67122</v>
      </c>
      <c r="BG476">
        <f t="shared" si="26"/>
        <v>6816</v>
      </c>
      <c r="BH476">
        <f t="shared" si="27"/>
        <v>6084</v>
      </c>
      <c r="BI476">
        <f t="shared" si="28"/>
        <v>453</v>
      </c>
    </row>
    <row r="477" spans="1:61" x14ac:dyDescent="0.25">
      <c r="A477" s="20" t="s">
        <v>36</v>
      </c>
      <c r="B477" s="20">
        <f>VLOOKUP(A477,'Gebieden vanaf 1830'!$A$4:$C$1457,3,FALSE)</f>
        <v>454</v>
      </c>
      <c r="C477" s="16">
        <v>3769</v>
      </c>
      <c r="D477" s="16">
        <v>3794</v>
      </c>
      <c r="E477" s="16">
        <v>3805</v>
      </c>
      <c r="F477" s="16">
        <v>3874</v>
      </c>
      <c r="G477" s="16">
        <v>3898</v>
      </c>
      <c r="H477" s="16">
        <v>3917</v>
      </c>
      <c r="I477" s="16">
        <v>3896</v>
      </c>
      <c r="J477" s="16">
        <v>3945</v>
      </c>
      <c r="K477" s="16">
        <v>4002</v>
      </c>
      <c r="L477" s="16">
        <v>4022</v>
      </c>
      <c r="M477" s="16">
        <v>4097</v>
      </c>
      <c r="N477" s="16">
        <v>6018</v>
      </c>
      <c r="O477" s="16">
        <v>6257</v>
      </c>
      <c r="P477" s="16">
        <v>6419</v>
      </c>
      <c r="Q477" s="16">
        <v>6617</v>
      </c>
      <c r="R477" s="16">
        <v>6613</v>
      </c>
      <c r="S477" s="16">
        <v>6633</v>
      </c>
      <c r="T477" s="16">
        <v>6649</v>
      </c>
      <c r="U477" s="16">
        <v>6734</v>
      </c>
      <c r="V477" s="16">
        <v>6926</v>
      </c>
      <c r="W477" s="16">
        <v>6984</v>
      </c>
      <c r="X477" s="16">
        <v>7050</v>
      </c>
      <c r="Y477" s="16">
        <v>7025</v>
      </c>
      <c r="Z477" s="25">
        <v>7075</v>
      </c>
      <c r="AA477" s="25">
        <v>7041</v>
      </c>
      <c r="AB477" s="16">
        <v>7122</v>
      </c>
      <c r="AC477" s="16">
        <v>7090</v>
      </c>
      <c r="AD477" s="16">
        <v>7098</v>
      </c>
      <c r="AE477" s="16">
        <v>7145</v>
      </c>
      <c r="AF477" s="16">
        <v>7193</v>
      </c>
      <c r="AG477" s="16">
        <v>7175</v>
      </c>
      <c r="AH477" s="16">
        <v>7210</v>
      </c>
      <c r="AI477" s="16">
        <v>7275</v>
      </c>
      <c r="AJ477" s="16">
        <v>7248</v>
      </c>
      <c r="AK477" s="16">
        <v>7286</v>
      </c>
      <c r="AL477" s="16">
        <v>7354</v>
      </c>
      <c r="AM477" s="16">
        <v>7309</v>
      </c>
      <c r="AN477" s="16">
        <v>7259</v>
      </c>
      <c r="AO477" s="16">
        <v>7374</v>
      </c>
      <c r="AP477" s="16">
        <v>7569</v>
      </c>
      <c r="AQ477" s="16">
        <v>7635</v>
      </c>
      <c r="AR477" s="16">
        <v>7828</v>
      </c>
      <c r="AS477" s="16">
        <v>7863</v>
      </c>
      <c r="AT477" s="16">
        <v>7879</v>
      </c>
      <c r="AU477" s="16">
        <v>7812</v>
      </c>
      <c r="AV477" s="16">
        <v>7796</v>
      </c>
      <c r="AW477" s="16">
        <v>0</v>
      </c>
      <c r="AX477" s="16">
        <v>0</v>
      </c>
      <c r="AY477" s="16">
        <v>0</v>
      </c>
      <c r="AZ477" s="16">
        <v>0</v>
      </c>
      <c r="BA477" s="16">
        <v>0</v>
      </c>
      <c r="BB477" s="16">
        <v>0</v>
      </c>
      <c r="BC477" s="16">
        <v>0</v>
      </c>
      <c r="BD477" s="16">
        <v>0</v>
      </c>
      <c r="BG477">
        <f t="shared" si="26"/>
        <v>-7050</v>
      </c>
      <c r="BH477">
        <f t="shared" si="27"/>
        <v>-6984</v>
      </c>
      <c r="BI477">
        <f t="shared" si="28"/>
        <v>454</v>
      </c>
    </row>
    <row r="478" spans="1:61" x14ac:dyDescent="0.25">
      <c r="A478" s="20" t="s">
        <v>696</v>
      </c>
      <c r="B478" s="20">
        <f>VLOOKUP(A478,'Gebieden vanaf 1830'!$A$4:$C$1457,3,FALSE)</f>
        <v>455</v>
      </c>
      <c r="C478" s="16">
        <v>536</v>
      </c>
      <c r="D478" s="16">
        <v>538</v>
      </c>
      <c r="E478" s="16">
        <v>538</v>
      </c>
      <c r="F478" s="16">
        <v>573</v>
      </c>
      <c r="G478" s="16">
        <v>568</v>
      </c>
      <c r="H478" s="16">
        <v>593</v>
      </c>
      <c r="I478" s="16">
        <v>613</v>
      </c>
      <c r="J478" s="16">
        <v>609</v>
      </c>
      <c r="K478" s="16">
        <v>620</v>
      </c>
      <c r="L478" s="16">
        <v>638</v>
      </c>
      <c r="M478" s="16">
        <v>668</v>
      </c>
      <c r="N478" s="16">
        <v>0</v>
      </c>
      <c r="O478" s="16">
        <v>0</v>
      </c>
      <c r="P478" s="16">
        <v>0</v>
      </c>
      <c r="Q478" s="16">
        <v>0</v>
      </c>
      <c r="R478" s="16">
        <v>0</v>
      </c>
      <c r="S478" s="16">
        <v>0</v>
      </c>
      <c r="T478" s="16">
        <v>0</v>
      </c>
      <c r="U478" s="16">
        <v>0</v>
      </c>
      <c r="V478" s="16">
        <v>0</v>
      </c>
      <c r="W478" s="16">
        <v>0</v>
      </c>
      <c r="X478" s="16">
        <v>0</v>
      </c>
      <c r="Y478" s="16">
        <v>0</v>
      </c>
      <c r="Z478" s="25">
        <v>0</v>
      </c>
      <c r="AA478" s="25">
        <v>0</v>
      </c>
      <c r="AB478" s="16">
        <v>0</v>
      </c>
      <c r="AC478" s="16">
        <v>0</v>
      </c>
      <c r="AD478" s="16">
        <v>0</v>
      </c>
      <c r="AE478" s="16">
        <v>0</v>
      </c>
      <c r="AF478" s="16">
        <v>0</v>
      </c>
      <c r="AG478" s="16">
        <v>0</v>
      </c>
      <c r="AH478" s="16">
        <v>0</v>
      </c>
      <c r="AI478" s="16">
        <v>0</v>
      </c>
      <c r="AJ478" s="16">
        <v>0</v>
      </c>
      <c r="AK478" s="16">
        <v>0</v>
      </c>
      <c r="AL478" s="16">
        <v>0</v>
      </c>
      <c r="AM478" s="16">
        <v>0</v>
      </c>
      <c r="AN478" s="16">
        <v>0</v>
      </c>
      <c r="AO478" s="16">
        <v>0</v>
      </c>
      <c r="AP478" s="16">
        <v>0</v>
      </c>
      <c r="AQ478" s="16">
        <v>0</v>
      </c>
      <c r="AR478" s="16">
        <v>0</v>
      </c>
      <c r="AS478" s="16">
        <v>0</v>
      </c>
      <c r="AT478" s="16">
        <v>0</v>
      </c>
      <c r="AU478" s="16">
        <v>0</v>
      </c>
      <c r="AV478" s="16">
        <v>0</v>
      </c>
      <c r="AW478" s="16">
        <v>0</v>
      </c>
      <c r="AX478" s="16">
        <v>0</v>
      </c>
      <c r="AY478" s="16">
        <v>0</v>
      </c>
      <c r="AZ478" s="16">
        <v>0</v>
      </c>
      <c r="BA478" s="16">
        <v>0</v>
      </c>
      <c r="BB478" s="16">
        <v>0</v>
      </c>
      <c r="BC478" s="16">
        <v>0</v>
      </c>
      <c r="BD478" s="16">
        <v>0</v>
      </c>
      <c r="BG478">
        <f t="shared" si="26"/>
        <v>0</v>
      </c>
      <c r="BH478">
        <f t="shared" si="27"/>
        <v>0</v>
      </c>
      <c r="BI478">
        <f t="shared" si="28"/>
        <v>455</v>
      </c>
    </row>
    <row r="479" spans="1:61" x14ac:dyDescent="0.25">
      <c r="A479" s="20" t="s">
        <v>343</v>
      </c>
      <c r="B479" s="20">
        <f>VLOOKUP(A479,'Gebieden vanaf 1830'!$A$4:$C$1457,3,FALSE)</f>
        <v>456</v>
      </c>
      <c r="C479" s="16">
        <v>2727</v>
      </c>
      <c r="D479" s="16">
        <v>2739</v>
      </c>
      <c r="E479" s="16">
        <v>2757</v>
      </c>
      <c r="F479" s="16">
        <v>2776</v>
      </c>
      <c r="G479" s="16">
        <v>2813</v>
      </c>
      <c r="H479" s="16">
        <v>2805</v>
      </c>
      <c r="I479" s="16">
        <v>2823</v>
      </c>
      <c r="J479" s="16">
        <v>2872</v>
      </c>
      <c r="K479" s="16">
        <v>2906</v>
      </c>
      <c r="L479" s="16">
        <v>2914</v>
      </c>
      <c r="M479" s="16">
        <v>2889</v>
      </c>
      <c r="N479" s="16">
        <v>2915</v>
      </c>
      <c r="O479" s="16">
        <v>3032</v>
      </c>
      <c r="P479" s="16">
        <v>3307</v>
      </c>
      <c r="Q479" s="16">
        <v>3576</v>
      </c>
      <c r="R479" s="16">
        <v>3793</v>
      </c>
      <c r="S479" s="16">
        <v>3818</v>
      </c>
      <c r="T479" s="16">
        <v>3812</v>
      </c>
      <c r="U479" s="16">
        <v>3866</v>
      </c>
      <c r="V479" s="16">
        <v>4034</v>
      </c>
      <c r="W479" s="16">
        <v>4082</v>
      </c>
      <c r="X479" s="16">
        <v>4140</v>
      </c>
      <c r="Y479" s="16">
        <v>4171</v>
      </c>
      <c r="Z479" s="25">
        <v>4263</v>
      </c>
      <c r="AA479" s="25">
        <v>4368</v>
      </c>
      <c r="AB479" s="16">
        <v>4394</v>
      </c>
      <c r="AC479" s="16">
        <v>4407</v>
      </c>
      <c r="AD479" s="16">
        <v>4453</v>
      </c>
      <c r="AE479" s="16">
        <v>4628</v>
      </c>
      <c r="AF479" s="16">
        <v>4765</v>
      </c>
      <c r="AG479" s="16">
        <v>0</v>
      </c>
      <c r="AH479" s="16">
        <v>0</v>
      </c>
      <c r="AI479" s="16">
        <v>0</v>
      </c>
      <c r="AJ479" s="16">
        <v>0</v>
      </c>
      <c r="AK479" s="16">
        <v>0</v>
      </c>
      <c r="AL479" s="16">
        <v>0</v>
      </c>
      <c r="AM479" s="16">
        <v>0</v>
      </c>
      <c r="AN479" s="16">
        <v>0</v>
      </c>
      <c r="AO479" s="16">
        <v>0</v>
      </c>
      <c r="AP479" s="16">
        <v>0</v>
      </c>
      <c r="AQ479" s="16">
        <v>0</v>
      </c>
      <c r="AR479" s="16">
        <v>0</v>
      </c>
      <c r="AS479" s="16">
        <v>0</v>
      </c>
      <c r="AT479" s="16">
        <v>0</v>
      </c>
      <c r="AU479" s="16">
        <v>0</v>
      </c>
      <c r="AV479" s="16">
        <v>0</v>
      </c>
      <c r="AW479" s="16">
        <v>0</v>
      </c>
      <c r="AX479" s="16">
        <v>0</v>
      </c>
      <c r="AY479" s="16">
        <v>0</v>
      </c>
      <c r="AZ479" s="16">
        <v>0</v>
      </c>
      <c r="BA479" s="16">
        <v>0</v>
      </c>
      <c r="BB479" s="16">
        <v>0</v>
      </c>
      <c r="BC479" s="16">
        <v>0</v>
      </c>
      <c r="BD479" s="16">
        <v>0</v>
      </c>
      <c r="BG479">
        <f t="shared" si="26"/>
        <v>-4140</v>
      </c>
      <c r="BH479">
        <f t="shared" si="27"/>
        <v>-4082</v>
      </c>
      <c r="BI479">
        <f t="shared" si="28"/>
        <v>456</v>
      </c>
    </row>
    <row r="480" spans="1:61" x14ac:dyDescent="0.25">
      <c r="A480" s="20" t="s">
        <v>1117</v>
      </c>
      <c r="B480" s="20">
        <f>VLOOKUP(A480,'Gebieden vanaf 1830'!$A$4:$C$1457,3,FALSE)</f>
        <v>457</v>
      </c>
      <c r="C480" s="16">
        <v>10649</v>
      </c>
      <c r="D480" s="16">
        <v>11022</v>
      </c>
      <c r="E480" s="16">
        <v>11699</v>
      </c>
      <c r="F480" s="16">
        <v>12492</v>
      </c>
      <c r="G480" s="16">
        <v>12645</v>
      </c>
      <c r="H480" s="16">
        <v>12341</v>
      </c>
      <c r="I480" s="16">
        <v>12201</v>
      </c>
      <c r="J480" s="16">
        <v>15749</v>
      </c>
      <c r="K480" s="16">
        <v>16388</v>
      </c>
      <c r="L480" s="16">
        <v>17356</v>
      </c>
      <c r="M480" s="16">
        <v>17261</v>
      </c>
      <c r="N480" s="16">
        <v>17597</v>
      </c>
      <c r="O480" s="16">
        <v>17644</v>
      </c>
      <c r="P480" s="16">
        <v>17767</v>
      </c>
      <c r="Q480" s="16">
        <v>17535</v>
      </c>
      <c r="R480" s="16">
        <v>17260</v>
      </c>
      <c r="S480" s="16">
        <v>17037</v>
      </c>
      <c r="T480" s="16">
        <v>16676</v>
      </c>
      <c r="U480" s="16">
        <v>16285</v>
      </c>
      <c r="V480" s="16">
        <v>16119</v>
      </c>
      <c r="W480" s="16">
        <v>16335</v>
      </c>
      <c r="X480" s="16">
        <v>16792</v>
      </c>
      <c r="Y480" s="16">
        <v>17103</v>
      </c>
      <c r="Z480" s="25">
        <v>17810</v>
      </c>
      <c r="AA480" s="25">
        <v>18088</v>
      </c>
      <c r="AB480" s="16">
        <v>18414</v>
      </c>
      <c r="AC480" s="16">
        <v>18585</v>
      </c>
      <c r="AD480" s="16">
        <v>18616</v>
      </c>
      <c r="AE480" s="16">
        <v>18484</v>
      </c>
      <c r="AF480" s="16">
        <v>18362</v>
      </c>
      <c r="AG480" s="16">
        <v>18211</v>
      </c>
      <c r="AH480" s="16">
        <v>18053</v>
      </c>
      <c r="AI480" s="16">
        <v>18010</v>
      </c>
      <c r="AJ480" s="16">
        <v>17948</v>
      </c>
      <c r="AK480" s="16">
        <v>17796</v>
      </c>
      <c r="AL480" s="16">
        <v>18045</v>
      </c>
      <c r="AM480" s="16">
        <v>18073</v>
      </c>
      <c r="AN480" s="16">
        <v>17999</v>
      </c>
      <c r="AO480" s="16">
        <v>17964</v>
      </c>
      <c r="AP480" s="16">
        <v>18196</v>
      </c>
      <c r="AQ480" s="16">
        <v>18111</v>
      </c>
      <c r="AR480" s="16">
        <v>18092</v>
      </c>
      <c r="AS480" s="16">
        <v>17958</v>
      </c>
      <c r="AT480" s="16">
        <v>17885</v>
      </c>
      <c r="AU480" s="16">
        <v>17843</v>
      </c>
      <c r="AV480" s="16">
        <v>17671</v>
      </c>
      <c r="AW480" s="16">
        <v>17533</v>
      </c>
      <c r="AX480" s="16">
        <v>17556</v>
      </c>
      <c r="AY480" s="16">
        <v>17575</v>
      </c>
      <c r="AZ480" s="16">
        <v>17577</v>
      </c>
      <c r="BA480" s="16">
        <v>17636</v>
      </c>
      <c r="BB480" s="16">
        <v>17987</v>
      </c>
      <c r="BC480" s="16">
        <v>18022</v>
      </c>
      <c r="BD480" s="16">
        <v>18151</v>
      </c>
      <c r="BG480">
        <f t="shared" si="26"/>
        <v>1230</v>
      </c>
      <c r="BH480">
        <f t="shared" si="27"/>
        <v>1687</v>
      </c>
      <c r="BI480">
        <f t="shared" si="28"/>
        <v>457</v>
      </c>
    </row>
    <row r="481" spans="1:61" x14ac:dyDescent="0.25">
      <c r="A481" s="20" t="s">
        <v>1118</v>
      </c>
      <c r="B481" s="20">
        <f>VLOOKUP(A481,'Gebieden vanaf 1830'!$A$4:$C$1457,3,FALSE)</f>
        <v>458</v>
      </c>
      <c r="C481" s="16">
        <v>0</v>
      </c>
      <c r="D481" s="16">
        <v>0</v>
      </c>
      <c r="E481" s="16">
        <v>0</v>
      </c>
      <c r="F481" s="16">
        <v>0</v>
      </c>
      <c r="G481" s="16">
        <v>0</v>
      </c>
      <c r="H481" s="16">
        <v>0</v>
      </c>
      <c r="I481" s="16">
        <v>0</v>
      </c>
      <c r="J481" s="16">
        <v>0</v>
      </c>
      <c r="K481" s="16">
        <v>0</v>
      </c>
      <c r="L481" s="16">
        <v>0</v>
      </c>
      <c r="M481" s="16">
        <v>0</v>
      </c>
      <c r="N481" s="16">
        <v>3769</v>
      </c>
      <c r="O481" s="16">
        <v>3849</v>
      </c>
      <c r="P481" s="16">
        <v>3978</v>
      </c>
      <c r="Q481" s="16">
        <v>4062</v>
      </c>
      <c r="R481" s="16">
        <v>4078</v>
      </c>
      <c r="S481" s="16">
        <v>4087</v>
      </c>
      <c r="T481" s="16">
        <v>4069</v>
      </c>
      <c r="U481" s="16">
        <v>4070</v>
      </c>
      <c r="V481" s="16">
        <v>4133</v>
      </c>
      <c r="W481" s="16">
        <v>4100</v>
      </c>
      <c r="X481" s="16">
        <v>4073</v>
      </c>
      <c r="Y481" s="16">
        <v>4197</v>
      </c>
      <c r="Z481" s="25">
        <v>4175</v>
      </c>
      <c r="AA481" s="25">
        <v>4128</v>
      </c>
      <c r="AB481" s="16">
        <v>4126</v>
      </c>
      <c r="AC481" s="16">
        <v>4153</v>
      </c>
      <c r="AD481" s="16">
        <v>4156</v>
      </c>
      <c r="AE481" s="16">
        <v>4137</v>
      </c>
      <c r="AF481" s="16">
        <v>4194</v>
      </c>
      <c r="AG481" s="16">
        <v>4202</v>
      </c>
      <c r="AH481" s="16">
        <v>4241</v>
      </c>
      <c r="AI481" s="16">
        <v>4234</v>
      </c>
      <c r="AJ481" s="16">
        <v>4831</v>
      </c>
      <c r="AK481" s="16">
        <v>4901</v>
      </c>
      <c r="AL481" s="16">
        <v>4927</v>
      </c>
      <c r="AM481" s="16">
        <v>4954</v>
      </c>
      <c r="AN481" s="16">
        <v>4943</v>
      </c>
      <c r="AO481" s="16">
        <v>4959</v>
      </c>
      <c r="AP481" s="16">
        <v>4905</v>
      </c>
      <c r="AQ481" s="16">
        <v>4913</v>
      </c>
      <c r="AR481" s="16">
        <v>4902</v>
      </c>
      <c r="AS481" s="16">
        <v>4891</v>
      </c>
      <c r="AT481" s="16">
        <v>4849</v>
      </c>
      <c r="AU481" s="16">
        <v>4900</v>
      </c>
      <c r="AV481" s="16">
        <v>4878</v>
      </c>
      <c r="AW481" s="16">
        <v>4895</v>
      </c>
      <c r="AX481" s="16">
        <v>5139</v>
      </c>
      <c r="AY481" s="16">
        <v>5307</v>
      </c>
      <c r="AZ481" s="16">
        <v>5324</v>
      </c>
      <c r="BA481" s="16">
        <v>5360</v>
      </c>
      <c r="BB481" s="16">
        <v>5359</v>
      </c>
      <c r="BC481" s="16">
        <v>5456</v>
      </c>
      <c r="BD481" s="16">
        <v>5501</v>
      </c>
      <c r="BG481">
        <f t="shared" si="26"/>
        <v>1383</v>
      </c>
      <c r="BH481">
        <f t="shared" si="27"/>
        <v>1356</v>
      </c>
      <c r="BI481">
        <f t="shared" si="28"/>
        <v>458</v>
      </c>
    </row>
    <row r="482" spans="1:61" x14ac:dyDescent="0.25">
      <c r="A482" s="20" t="s">
        <v>1119</v>
      </c>
      <c r="B482" s="20">
        <f>VLOOKUP(A482,'Gebieden vanaf 1830'!$A$4:$C$1457,3,FALSE)</f>
        <v>459</v>
      </c>
      <c r="C482" s="16">
        <v>4437</v>
      </c>
      <c r="D482" s="16">
        <v>4486</v>
      </c>
      <c r="E482" s="16">
        <v>4554</v>
      </c>
      <c r="F482" s="16">
        <v>4608</v>
      </c>
      <c r="G482" s="16">
        <v>4725</v>
      </c>
      <c r="H482" s="16">
        <v>4773</v>
      </c>
      <c r="I482" s="16">
        <v>4773</v>
      </c>
      <c r="J482" s="16">
        <v>4859</v>
      </c>
      <c r="K482" s="16">
        <v>4884</v>
      </c>
      <c r="L482" s="16">
        <v>5030</v>
      </c>
      <c r="M482" s="16">
        <v>5100</v>
      </c>
      <c r="N482" s="16">
        <v>5229</v>
      </c>
      <c r="O482" s="16">
        <v>5463</v>
      </c>
      <c r="P482" s="16">
        <v>5668</v>
      </c>
      <c r="Q482" s="16">
        <v>5836</v>
      </c>
      <c r="R482" s="16">
        <v>6055</v>
      </c>
      <c r="S482" s="16">
        <v>6168</v>
      </c>
      <c r="T482" s="16">
        <v>6158</v>
      </c>
      <c r="U482" s="16">
        <v>6282</v>
      </c>
      <c r="V482" s="16">
        <v>7179</v>
      </c>
      <c r="W482" s="16">
        <v>7274</v>
      </c>
      <c r="X482" s="16">
        <v>7344</v>
      </c>
      <c r="Y482" s="16">
        <v>7404</v>
      </c>
      <c r="Z482" s="25">
        <v>7416</v>
      </c>
      <c r="AA482" s="25">
        <v>7394</v>
      </c>
      <c r="AB482" s="16">
        <v>7337</v>
      </c>
      <c r="AC482" s="16">
        <v>7354</v>
      </c>
      <c r="AD482" s="16">
        <v>7324</v>
      </c>
      <c r="AE482" s="16">
        <v>7319</v>
      </c>
      <c r="AF482" s="16">
        <v>7348</v>
      </c>
      <c r="AG482" s="16">
        <v>7324</v>
      </c>
      <c r="AH482" s="16">
        <v>7347</v>
      </c>
      <c r="AI482" s="16">
        <v>7417</v>
      </c>
      <c r="AJ482" s="16">
        <v>7477</v>
      </c>
      <c r="AK482" s="16">
        <v>7666</v>
      </c>
      <c r="AL482" s="16">
        <v>7901</v>
      </c>
      <c r="AM482" s="16">
        <v>8107</v>
      </c>
      <c r="AN482" s="16">
        <v>8299</v>
      </c>
      <c r="AO482" s="16">
        <v>8400</v>
      </c>
      <c r="AP482" s="16">
        <v>8359</v>
      </c>
      <c r="AQ482" s="16">
        <v>8457</v>
      </c>
      <c r="AR482" s="16">
        <v>8481</v>
      </c>
      <c r="AS482" s="16">
        <v>8468</v>
      </c>
      <c r="AT482" s="16">
        <v>8470</v>
      </c>
      <c r="AU482" s="16">
        <v>8485</v>
      </c>
      <c r="AV482" s="16">
        <v>8557</v>
      </c>
      <c r="AW482" s="16">
        <v>8559</v>
      </c>
      <c r="AX482" s="16">
        <v>8527</v>
      </c>
      <c r="AY482" s="16">
        <v>8600</v>
      </c>
      <c r="AZ482" s="16">
        <v>8705</v>
      </c>
      <c r="BA482" s="16">
        <v>8780</v>
      </c>
      <c r="BB482" s="16">
        <v>0</v>
      </c>
      <c r="BC482" s="16">
        <v>0</v>
      </c>
      <c r="BD482" s="16">
        <v>0</v>
      </c>
      <c r="BG482">
        <f t="shared" si="26"/>
        <v>-7344</v>
      </c>
      <c r="BH482">
        <f t="shared" si="27"/>
        <v>-7274</v>
      </c>
      <c r="BI482">
        <f t="shared" si="28"/>
        <v>459</v>
      </c>
    </row>
    <row r="483" spans="1:61" x14ac:dyDescent="0.25">
      <c r="A483" s="20" t="s">
        <v>551</v>
      </c>
      <c r="B483" s="20">
        <f>VLOOKUP(A483,'Gebieden vanaf 1830'!$A$4:$C$1457,3,FALSE)</f>
        <v>460</v>
      </c>
      <c r="C483" s="16">
        <v>1528</v>
      </c>
      <c r="D483" s="16">
        <v>1512</v>
      </c>
      <c r="E483" s="16">
        <v>1555</v>
      </c>
      <c r="F483" s="16">
        <v>1567</v>
      </c>
      <c r="G483" s="16">
        <v>1527</v>
      </c>
      <c r="H483" s="16">
        <v>1560</v>
      </c>
      <c r="I483" s="16">
        <v>1584</v>
      </c>
      <c r="J483" s="16">
        <v>1547</v>
      </c>
      <c r="K483" s="16">
        <v>1525</v>
      </c>
      <c r="L483" s="16">
        <v>1565</v>
      </c>
      <c r="M483" s="16">
        <v>1577</v>
      </c>
      <c r="N483" s="16">
        <v>1682</v>
      </c>
      <c r="O483" s="16">
        <v>1743</v>
      </c>
      <c r="P483" s="16">
        <v>1854</v>
      </c>
      <c r="Q483" s="16">
        <v>1884</v>
      </c>
      <c r="R483" s="16">
        <v>2020</v>
      </c>
      <c r="S483" s="16">
        <v>2027</v>
      </c>
      <c r="T483" s="16">
        <v>2026</v>
      </c>
      <c r="U483" s="16">
        <v>2034</v>
      </c>
      <c r="V483" s="16">
        <v>0</v>
      </c>
      <c r="W483" s="16">
        <v>0</v>
      </c>
      <c r="X483" s="16">
        <v>0</v>
      </c>
      <c r="Y483" s="16">
        <v>0</v>
      </c>
      <c r="Z483" s="25">
        <v>0</v>
      </c>
      <c r="AA483" s="25">
        <v>0</v>
      </c>
      <c r="AB483" s="16">
        <v>0</v>
      </c>
      <c r="AC483" s="16">
        <v>0</v>
      </c>
      <c r="AD483" s="16">
        <v>0</v>
      </c>
      <c r="AE483" s="16">
        <v>0</v>
      </c>
      <c r="AF483" s="16">
        <v>0</v>
      </c>
      <c r="AG483" s="16">
        <v>0</v>
      </c>
      <c r="AH483" s="16">
        <v>0</v>
      </c>
      <c r="AI483" s="16">
        <v>0</v>
      </c>
      <c r="AJ483" s="16">
        <v>0</v>
      </c>
      <c r="AK483" s="16">
        <v>0</v>
      </c>
      <c r="AL483" s="16">
        <v>0</v>
      </c>
      <c r="AM483" s="16">
        <v>0</v>
      </c>
      <c r="AN483" s="16">
        <v>0</v>
      </c>
      <c r="AO483" s="16">
        <v>0</v>
      </c>
      <c r="AP483" s="16">
        <v>0</v>
      </c>
      <c r="AQ483" s="16">
        <v>0</v>
      </c>
      <c r="AR483" s="16">
        <v>0</v>
      </c>
      <c r="AS483" s="16">
        <v>0</v>
      </c>
      <c r="AT483" s="16">
        <v>0</v>
      </c>
      <c r="AU483" s="16">
        <v>0</v>
      </c>
      <c r="AV483" s="16">
        <v>0</v>
      </c>
      <c r="AW483" s="16">
        <v>0</v>
      </c>
      <c r="AX483" s="16">
        <v>0</v>
      </c>
      <c r="AY483" s="16">
        <v>0</v>
      </c>
      <c r="AZ483" s="16">
        <v>0</v>
      </c>
      <c r="BA483" s="16">
        <v>0</v>
      </c>
      <c r="BB483" s="16">
        <v>0</v>
      </c>
      <c r="BC483" s="16">
        <v>0</v>
      </c>
      <c r="BD483" s="16">
        <v>0</v>
      </c>
      <c r="BG483">
        <f t="shared" si="26"/>
        <v>0</v>
      </c>
      <c r="BH483">
        <f t="shared" si="27"/>
        <v>0</v>
      </c>
      <c r="BI483">
        <f t="shared" si="28"/>
        <v>460</v>
      </c>
    </row>
    <row r="484" spans="1:61" x14ac:dyDescent="0.25">
      <c r="A484" s="20" t="s">
        <v>591</v>
      </c>
      <c r="B484" s="20">
        <f>VLOOKUP(A484,'Gebieden vanaf 1830'!$A$4:$C$1457,3,FALSE)</f>
        <v>461</v>
      </c>
      <c r="C484" s="16">
        <v>3916</v>
      </c>
      <c r="D484" s="16">
        <v>3960</v>
      </c>
      <c r="E484" s="16">
        <v>4218</v>
      </c>
      <c r="F484" s="16">
        <v>4352</v>
      </c>
      <c r="G484" s="16">
        <v>4369</v>
      </c>
      <c r="H484" s="16">
        <v>4565</v>
      </c>
      <c r="I484" s="16">
        <v>4623</v>
      </c>
      <c r="J484" s="16">
        <v>4651</v>
      </c>
      <c r="K484" s="16">
        <v>4672</v>
      </c>
      <c r="L484" s="16">
        <v>4526</v>
      </c>
      <c r="M484" s="16">
        <v>4502</v>
      </c>
      <c r="N484" s="16">
        <v>4453</v>
      </c>
      <c r="O484" s="16">
        <v>4465</v>
      </c>
      <c r="P484" s="16">
        <v>4531</v>
      </c>
      <c r="Q484" s="16">
        <v>0</v>
      </c>
      <c r="R484" s="16">
        <v>0</v>
      </c>
      <c r="S484" s="16">
        <v>0</v>
      </c>
      <c r="T484" s="16">
        <v>0</v>
      </c>
      <c r="U484" s="16">
        <v>0</v>
      </c>
      <c r="V484" s="16">
        <v>0</v>
      </c>
      <c r="W484" s="16">
        <v>0</v>
      </c>
      <c r="X484" s="16">
        <v>0</v>
      </c>
      <c r="Y484" s="16">
        <v>0</v>
      </c>
      <c r="Z484" s="25">
        <v>0</v>
      </c>
      <c r="AA484" s="25">
        <v>0</v>
      </c>
      <c r="AB484" s="16">
        <v>0</v>
      </c>
      <c r="AC484" s="16">
        <v>0</v>
      </c>
      <c r="AD484" s="16">
        <v>0</v>
      </c>
      <c r="AE484" s="16">
        <v>0</v>
      </c>
      <c r="AF484" s="16">
        <v>0</v>
      </c>
      <c r="AG484" s="16">
        <v>0</v>
      </c>
      <c r="AH484" s="16">
        <v>0</v>
      </c>
      <c r="AI484" s="16">
        <v>0</v>
      </c>
      <c r="AJ484" s="16">
        <v>0</v>
      </c>
      <c r="AK484" s="16">
        <v>0</v>
      </c>
      <c r="AL484" s="16">
        <v>0</v>
      </c>
      <c r="AM484" s="16">
        <v>0</v>
      </c>
      <c r="AN484" s="16">
        <v>0</v>
      </c>
      <c r="AO484" s="16">
        <v>0</v>
      </c>
      <c r="AP484" s="16">
        <v>0</v>
      </c>
      <c r="AQ484" s="16">
        <v>0</v>
      </c>
      <c r="AR484" s="16">
        <v>0</v>
      </c>
      <c r="AS484" s="16">
        <v>0</v>
      </c>
      <c r="AT484" s="16">
        <v>0</v>
      </c>
      <c r="AU484" s="16">
        <v>0</v>
      </c>
      <c r="AV484" s="16">
        <v>0</v>
      </c>
      <c r="AW484" s="16">
        <v>0</v>
      </c>
      <c r="AX484" s="16">
        <v>0</v>
      </c>
      <c r="AY484" s="16">
        <v>0</v>
      </c>
      <c r="AZ484" s="16">
        <v>0</v>
      </c>
      <c r="BA484" s="16">
        <v>0</v>
      </c>
      <c r="BB484" s="16">
        <v>0</v>
      </c>
      <c r="BC484" s="16">
        <v>0</v>
      </c>
      <c r="BD484" s="16">
        <v>0</v>
      </c>
      <c r="BG484">
        <f t="shared" si="26"/>
        <v>0</v>
      </c>
      <c r="BH484">
        <f t="shared" si="27"/>
        <v>0</v>
      </c>
      <c r="BI484">
        <f t="shared" si="28"/>
        <v>461</v>
      </c>
    </row>
    <row r="485" spans="1:61" x14ac:dyDescent="0.25">
      <c r="A485" s="20" t="s">
        <v>1120</v>
      </c>
      <c r="B485" s="20">
        <f>VLOOKUP(A485,'Gebieden vanaf 1830'!$A$4:$C$1457,3,FALSE)</f>
        <v>462</v>
      </c>
      <c r="C485" s="16">
        <v>6420</v>
      </c>
      <c r="D485" s="16">
        <v>6463</v>
      </c>
      <c r="E485" s="16">
        <v>6494</v>
      </c>
      <c r="F485" s="16">
        <v>6521</v>
      </c>
      <c r="G485" s="16">
        <v>6619</v>
      </c>
      <c r="H485" s="16">
        <v>6778</v>
      </c>
      <c r="I485" s="16">
        <v>6876</v>
      </c>
      <c r="J485" s="16">
        <v>6998</v>
      </c>
      <c r="K485" s="16">
        <v>7098</v>
      </c>
      <c r="L485" s="16">
        <v>7129</v>
      </c>
      <c r="M485" s="16">
        <v>7144</v>
      </c>
      <c r="N485" s="16">
        <v>7159</v>
      </c>
      <c r="O485" s="16">
        <v>7228</v>
      </c>
      <c r="P485" s="16">
        <v>7250</v>
      </c>
      <c r="Q485" s="16">
        <v>7397</v>
      </c>
      <c r="R485" s="16">
        <v>7582</v>
      </c>
      <c r="S485" s="16">
        <v>7847</v>
      </c>
      <c r="T485" s="16">
        <v>8026</v>
      </c>
      <c r="U485" s="16">
        <v>8032</v>
      </c>
      <c r="V485" s="16">
        <v>8013</v>
      </c>
      <c r="W485" s="16">
        <v>8049</v>
      </c>
      <c r="X485" s="16">
        <v>8115</v>
      </c>
      <c r="Y485" s="16">
        <v>8179</v>
      </c>
      <c r="Z485" s="25">
        <v>8181</v>
      </c>
      <c r="AA485" s="25">
        <v>8196</v>
      </c>
      <c r="AB485" s="16">
        <v>8135</v>
      </c>
      <c r="AC485" s="16">
        <v>8161</v>
      </c>
      <c r="AD485" s="16">
        <v>8146</v>
      </c>
      <c r="AE485" s="16">
        <v>8078</v>
      </c>
      <c r="AF485" s="16">
        <v>8069</v>
      </c>
      <c r="AG485" s="16">
        <v>8127</v>
      </c>
      <c r="AH485" s="16">
        <v>8187</v>
      </c>
      <c r="AI485" s="16">
        <v>8167</v>
      </c>
      <c r="AJ485" s="16">
        <v>8207</v>
      </c>
      <c r="AK485" s="16">
        <v>8353</v>
      </c>
      <c r="AL485" s="16">
        <v>8423</v>
      </c>
      <c r="AM485" s="16">
        <v>8467</v>
      </c>
      <c r="AN485" s="16">
        <v>8431</v>
      </c>
      <c r="AO485" s="16">
        <v>8398</v>
      </c>
      <c r="AP485" s="16">
        <v>8343</v>
      </c>
      <c r="AQ485" s="16">
        <v>8297</v>
      </c>
      <c r="AR485" s="16">
        <v>8359</v>
      </c>
      <c r="AS485" s="16">
        <v>8396</v>
      </c>
      <c r="AT485" s="16">
        <v>8358</v>
      </c>
      <c r="AU485" s="16">
        <v>8451</v>
      </c>
      <c r="AV485" s="16">
        <v>8582</v>
      </c>
      <c r="AW485" s="16">
        <v>8693</v>
      </c>
      <c r="AX485" s="16">
        <v>8707</v>
      </c>
      <c r="AY485" s="16">
        <v>8636</v>
      </c>
      <c r="AZ485" s="16">
        <v>8674</v>
      </c>
      <c r="BA485" s="16">
        <v>8644</v>
      </c>
      <c r="BB485" s="16">
        <v>8619</v>
      </c>
      <c r="BC485" s="16">
        <v>0</v>
      </c>
      <c r="BD485" s="16">
        <v>0</v>
      </c>
      <c r="BG485">
        <f t="shared" si="26"/>
        <v>-8115</v>
      </c>
      <c r="BH485">
        <f t="shared" si="27"/>
        <v>-8049</v>
      </c>
      <c r="BI485">
        <f t="shared" si="28"/>
        <v>462</v>
      </c>
    </row>
    <row r="486" spans="1:61" x14ac:dyDescent="0.25">
      <c r="A486" s="20" t="s">
        <v>1121</v>
      </c>
      <c r="B486" s="20">
        <f>VLOOKUP(A486,'Gebieden vanaf 1830'!$A$4:$C$1457,3,FALSE)</f>
        <v>463</v>
      </c>
      <c r="C486" s="16">
        <v>8417</v>
      </c>
      <c r="D486" s="16">
        <v>8440</v>
      </c>
      <c r="E486" s="16">
        <v>8432</v>
      </c>
      <c r="F486" s="16">
        <v>8495</v>
      </c>
      <c r="G486" s="16">
        <v>8580</v>
      </c>
      <c r="H486" s="16">
        <v>8724</v>
      </c>
      <c r="I486" s="16">
        <v>8822</v>
      </c>
      <c r="J486" s="16">
        <v>9015</v>
      </c>
      <c r="K486" s="16">
        <v>9284</v>
      </c>
      <c r="L486" s="16">
        <v>9371</v>
      </c>
      <c r="M486" s="16">
        <v>9418</v>
      </c>
      <c r="N486" s="16">
        <v>9608</v>
      </c>
      <c r="O486" s="16">
        <v>9888</v>
      </c>
      <c r="P486" s="16">
        <v>10439</v>
      </c>
      <c r="Q486" s="16">
        <v>10921</v>
      </c>
      <c r="R486" s="16">
        <v>11658</v>
      </c>
      <c r="S486" s="16">
        <v>11870</v>
      </c>
      <c r="T486" s="16">
        <v>12076</v>
      </c>
      <c r="U486" s="16">
        <v>12214</v>
      </c>
      <c r="V486" s="16">
        <v>12285</v>
      </c>
      <c r="W486" s="16">
        <v>12235</v>
      </c>
      <c r="X486" s="16">
        <v>12136</v>
      </c>
      <c r="Y486" s="16">
        <v>12092</v>
      </c>
      <c r="Z486" s="25">
        <v>11995</v>
      </c>
      <c r="AA486" s="25">
        <v>11918</v>
      </c>
      <c r="AB486" s="16">
        <v>11844</v>
      </c>
      <c r="AC486" s="16">
        <v>11793</v>
      </c>
      <c r="AD486" s="16">
        <v>11749</v>
      </c>
      <c r="AE486" s="16">
        <v>11630</v>
      </c>
      <c r="AF486" s="16">
        <v>11597</v>
      </c>
      <c r="AG486" s="16">
        <v>11602</v>
      </c>
      <c r="AH486" s="16">
        <v>11620</v>
      </c>
      <c r="AI486" s="16">
        <v>11637</v>
      </c>
      <c r="AJ486" s="16">
        <v>11692</v>
      </c>
      <c r="AK486" s="16">
        <v>11803</v>
      </c>
      <c r="AL486" s="16">
        <v>12078</v>
      </c>
      <c r="AM486" s="16">
        <v>12105</v>
      </c>
      <c r="AN486" s="16">
        <v>12030</v>
      </c>
      <c r="AO486" s="16">
        <v>12005</v>
      </c>
      <c r="AP486" s="16">
        <v>12204</v>
      </c>
      <c r="AQ486" s="16">
        <v>12257</v>
      </c>
      <c r="AR486" s="16">
        <v>12313</v>
      </c>
      <c r="AS486" s="16">
        <v>12625</v>
      </c>
      <c r="AT486" s="16">
        <v>12626</v>
      </c>
      <c r="AU486" s="16">
        <v>12583</v>
      </c>
      <c r="AV486" s="16">
        <v>12496</v>
      </c>
      <c r="AW486" s="16">
        <v>12555</v>
      </c>
      <c r="AX486" s="16">
        <v>12668</v>
      </c>
      <c r="AY486" s="16">
        <v>12614</v>
      </c>
      <c r="AZ486" s="16">
        <v>12559</v>
      </c>
      <c r="BA486" s="16">
        <v>12580</v>
      </c>
      <c r="BB486" s="16">
        <v>12576</v>
      </c>
      <c r="BC486" s="16">
        <v>0</v>
      </c>
      <c r="BD486" s="16">
        <v>0</v>
      </c>
      <c r="BG486">
        <f t="shared" si="26"/>
        <v>-12136</v>
      </c>
      <c r="BH486">
        <f t="shared" si="27"/>
        <v>-12235</v>
      </c>
      <c r="BI486">
        <f t="shared" si="28"/>
        <v>463</v>
      </c>
    </row>
    <row r="487" spans="1:61" x14ac:dyDescent="0.25">
      <c r="A487" s="20" t="s">
        <v>700</v>
      </c>
      <c r="B487" s="20">
        <f>VLOOKUP(A487,'Gebieden vanaf 1830'!$A$4:$C$1457,3,FALSE)</f>
        <v>464</v>
      </c>
      <c r="C487" s="16">
        <v>1292</v>
      </c>
      <c r="D487" s="16">
        <v>1297</v>
      </c>
      <c r="E487" s="16">
        <v>1281</v>
      </c>
      <c r="F487" s="16">
        <v>1293</v>
      </c>
      <c r="G487" s="16">
        <v>1286</v>
      </c>
      <c r="H487" s="16">
        <v>1253</v>
      </c>
      <c r="I487" s="16">
        <v>1279</v>
      </c>
      <c r="J487" s="16">
        <v>1302</v>
      </c>
      <c r="K487" s="16">
        <v>1367</v>
      </c>
      <c r="L487" s="16">
        <v>1400</v>
      </c>
      <c r="M487" s="16">
        <v>1508</v>
      </c>
      <c r="N487" s="16">
        <v>0</v>
      </c>
      <c r="O487" s="16">
        <v>0</v>
      </c>
      <c r="P487" s="16">
        <v>0</v>
      </c>
      <c r="Q487" s="16">
        <v>0</v>
      </c>
      <c r="R487" s="16">
        <v>0</v>
      </c>
      <c r="S487" s="16">
        <v>0</v>
      </c>
      <c r="T487" s="16">
        <v>0</v>
      </c>
      <c r="U487" s="16">
        <v>0</v>
      </c>
      <c r="V487" s="16">
        <v>0</v>
      </c>
      <c r="W487" s="16">
        <v>0</v>
      </c>
      <c r="X487" s="16">
        <v>0</v>
      </c>
      <c r="Y487" s="16">
        <v>0</v>
      </c>
      <c r="Z487" s="25">
        <v>0</v>
      </c>
      <c r="AA487" s="25">
        <v>0</v>
      </c>
      <c r="AB487" s="16">
        <v>0</v>
      </c>
      <c r="AC487" s="16">
        <v>0</v>
      </c>
      <c r="AD487" s="16">
        <v>0</v>
      </c>
      <c r="AE487" s="16">
        <v>0</v>
      </c>
      <c r="AF487" s="16">
        <v>0</v>
      </c>
      <c r="AG487" s="16">
        <v>0</v>
      </c>
      <c r="AH487" s="16">
        <v>0</v>
      </c>
      <c r="AI487" s="16">
        <v>0</v>
      </c>
      <c r="AJ487" s="16">
        <v>0</v>
      </c>
      <c r="AK487" s="16">
        <v>0</v>
      </c>
      <c r="AL487" s="16">
        <v>0</v>
      </c>
      <c r="AM487" s="16">
        <v>0</v>
      </c>
      <c r="AN487" s="16">
        <v>0</v>
      </c>
      <c r="AO487" s="16">
        <v>0</v>
      </c>
      <c r="AP487" s="16">
        <v>0</v>
      </c>
      <c r="AQ487" s="16">
        <v>0</v>
      </c>
      <c r="AR487" s="16">
        <v>0</v>
      </c>
      <c r="AS487" s="16">
        <v>0</v>
      </c>
      <c r="AT487" s="16">
        <v>0</v>
      </c>
      <c r="AU487" s="16">
        <v>0</v>
      </c>
      <c r="AV487" s="16">
        <v>0</v>
      </c>
      <c r="AW487" s="16">
        <v>0</v>
      </c>
      <c r="AX487" s="16">
        <v>0</v>
      </c>
      <c r="AY487" s="16">
        <v>0</v>
      </c>
      <c r="AZ487" s="16">
        <v>0</v>
      </c>
      <c r="BA487" s="16">
        <v>0</v>
      </c>
      <c r="BB487" s="16">
        <v>0</v>
      </c>
      <c r="BC487" s="16">
        <v>0</v>
      </c>
      <c r="BD487" s="16">
        <v>0</v>
      </c>
      <c r="BG487">
        <f t="shared" si="26"/>
        <v>0</v>
      </c>
      <c r="BH487">
        <f t="shared" si="27"/>
        <v>0</v>
      </c>
      <c r="BI487">
        <f t="shared" si="28"/>
        <v>464</v>
      </c>
    </row>
    <row r="488" spans="1:61" x14ac:dyDescent="0.25">
      <c r="A488" s="20" t="s">
        <v>699</v>
      </c>
      <c r="B488" s="20">
        <f>VLOOKUP(A488,'Gebieden vanaf 1830'!$A$4:$C$1457,3,FALSE)</f>
        <v>465</v>
      </c>
      <c r="C488" s="16">
        <v>2057</v>
      </c>
      <c r="D488" s="16">
        <v>2096</v>
      </c>
      <c r="E488" s="16">
        <v>2124</v>
      </c>
      <c r="F488" s="16">
        <v>2197</v>
      </c>
      <c r="G488" s="16">
        <v>2229</v>
      </c>
      <c r="H488" s="16">
        <v>2250</v>
      </c>
      <c r="I488" s="16">
        <v>2292</v>
      </c>
      <c r="J488" s="16">
        <v>2315</v>
      </c>
      <c r="K488" s="16">
        <v>2383</v>
      </c>
      <c r="L488" s="16">
        <v>2427</v>
      </c>
      <c r="M488" s="16">
        <v>2450</v>
      </c>
      <c r="N488" s="16">
        <v>0</v>
      </c>
      <c r="O488" s="16">
        <v>0</v>
      </c>
      <c r="P488" s="16">
        <v>0</v>
      </c>
      <c r="Q488" s="16">
        <v>0</v>
      </c>
      <c r="R488" s="16">
        <v>0</v>
      </c>
      <c r="S488" s="16">
        <v>0</v>
      </c>
      <c r="T488" s="16">
        <v>0</v>
      </c>
      <c r="U488" s="16">
        <v>0</v>
      </c>
      <c r="V488" s="16">
        <v>0</v>
      </c>
      <c r="W488" s="16">
        <v>0</v>
      </c>
      <c r="X488" s="16">
        <v>0</v>
      </c>
      <c r="Y488" s="16">
        <v>0</v>
      </c>
      <c r="Z488" s="25">
        <v>0</v>
      </c>
      <c r="AA488" s="25">
        <v>0</v>
      </c>
      <c r="AB488" s="16">
        <v>0</v>
      </c>
      <c r="AC488" s="16">
        <v>0</v>
      </c>
      <c r="AD488" s="16">
        <v>0</v>
      </c>
      <c r="AE488" s="16">
        <v>0</v>
      </c>
      <c r="AF488" s="16">
        <v>0</v>
      </c>
      <c r="AG488" s="16">
        <v>0</v>
      </c>
      <c r="AH488" s="16">
        <v>0</v>
      </c>
      <c r="AI488" s="16">
        <v>0</v>
      </c>
      <c r="AJ488" s="16">
        <v>0</v>
      </c>
      <c r="AK488" s="16">
        <v>0</v>
      </c>
      <c r="AL488" s="16">
        <v>0</v>
      </c>
      <c r="AM488" s="16">
        <v>0</v>
      </c>
      <c r="AN488" s="16">
        <v>0</v>
      </c>
      <c r="AO488" s="16">
        <v>0</v>
      </c>
      <c r="AP488" s="16">
        <v>0</v>
      </c>
      <c r="AQ488" s="16">
        <v>0</v>
      </c>
      <c r="AR488" s="16">
        <v>0</v>
      </c>
      <c r="AS488" s="16">
        <v>0</v>
      </c>
      <c r="AT488" s="16">
        <v>0</v>
      </c>
      <c r="AU488" s="16">
        <v>0</v>
      </c>
      <c r="AV488" s="16">
        <v>0</v>
      </c>
      <c r="AW488" s="16">
        <v>0</v>
      </c>
      <c r="AX488" s="16">
        <v>0</v>
      </c>
      <c r="AY488" s="16">
        <v>0</v>
      </c>
      <c r="AZ488" s="16">
        <v>0</v>
      </c>
      <c r="BA488" s="16">
        <v>0</v>
      </c>
      <c r="BB488" s="16">
        <v>0</v>
      </c>
      <c r="BC488" s="16">
        <v>0</v>
      </c>
      <c r="BD488" s="16">
        <v>0</v>
      </c>
      <c r="BG488">
        <f t="shared" si="26"/>
        <v>0</v>
      </c>
      <c r="BH488">
        <f t="shared" si="27"/>
        <v>0</v>
      </c>
      <c r="BI488">
        <f t="shared" si="28"/>
        <v>465</v>
      </c>
    </row>
    <row r="489" spans="1:61" x14ac:dyDescent="0.25">
      <c r="A489" s="20" t="s">
        <v>24</v>
      </c>
      <c r="B489" s="20">
        <f>VLOOKUP(A489,'Gebieden vanaf 1830'!$A$4:$C$1457,3,FALSE)</f>
        <v>466</v>
      </c>
      <c r="C489" s="16">
        <v>2715</v>
      </c>
      <c r="D489" s="16">
        <v>2729</v>
      </c>
      <c r="E489" s="16">
        <v>2724</v>
      </c>
      <c r="F489" s="16">
        <v>2746</v>
      </c>
      <c r="G489" s="16">
        <v>2744</v>
      </c>
      <c r="H489" s="16">
        <v>2793</v>
      </c>
      <c r="I489" s="16">
        <v>2845</v>
      </c>
      <c r="J489" s="16">
        <v>2842</v>
      </c>
      <c r="K489" s="16">
        <v>2863</v>
      </c>
      <c r="L489" s="16">
        <v>3102</v>
      </c>
      <c r="M489" s="16">
        <v>3216</v>
      </c>
      <c r="N489" s="16">
        <v>3245</v>
      </c>
      <c r="O489" s="16">
        <v>3360</v>
      </c>
      <c r="P489" s="16">
        <v>3399</v>
      </c>
      <c r="Q489" s="16">
        <v>3450</v>
      </c>
      <c r="R489" s="16">
        <v>3648</v>
      </c>
      <c r="S489" s="16">
        <v>3877</v>
      </c>
      <c r="T489" s="16">
        <v>4050</v>
      </c>
      <c r="U489" s="16">
        <v>4137</v>
      </c>
      <c r="V489" s="16">
        <v>6542</v>
      </c>
      <c r="W489" s="16">
        <v>6621</v>
      </c>
      <c r="X489" s="16">
        <v>6717</v>
      </c>
      <c r="Y489" s="16">
        <v>6975</v>
      </c>
      <c r="Z489" s="25">
        <v>7152</v>
      </c>
      <c r="AA489" s="25">
        <v>7328</v>
      </c>
      <c r="AB489" s="16">
        <v>7408</v>
      </c>
      <c r="AC489" s="16">
        <v>7529</v>
      </c>
      <c r="AD489" s="16">
        <v>7471</v>
      </c>
      <c r="AE489" s="16">
        <v>7254</v>
      </c>
      <c r="AF489" s="16">
        <v>7365</v>
      </c>
      <c r="AG489" s="16">
        <v>7367</v>
      </c>
      <c r="AH489" s="16">
        <v>7323</v>
      </c>
      <c r="AI489" s="16">
        <v>7325</v>
      </c>
      <c r="AJ489" s="16">
        <v>7350</v>
      </c>
      <c r="AK489" s="16">
        <v>7439</v>
      </c>
      <c r="AL489" s="16">
        <v>7536</v>
      </c>
      <c r="AM489" s="16">
        <v>7546</v>
      </c>
      <c r="AN489" s="16">
        <v>7597</v>
      </c>
      <c r="AO489" s="16">
        <v>7732</v>
      </c>
      <c r="AP489" s="16">
        <v>7832</v>
      </c>
      <c r="AQ489" s="16">
        <v>7939</v>
      </c>
      <c r="AR489" s="16">
        <v>8006</v>
      </c>
      <c r="AS489" s="16">
        <v>8039</v>
      </c>
      <c r="AT489" s="16">
        <v>8132</v>
      </c>
      <c r="AU489" s="16">
        <v>8081</v>
      </c>
      <c r="AV489" s="16">
        <v>8130</v>
      </c>
      <c r="AW489" s="16">
        <v>8192</v>
      </c>
      <c r="AX489" s="16">
        <v>0</v>
      </c>
      <c r="AY489" s="16">
        <v>0</v>
      </c>
      <c r="AZ489" s="16">
        <v>0</v>
      </c>
      <c r="BA489" s="16">
        <v>0</v>
      </c>
      <c r="BB489" s="16">
        <v>0</v>
      </c>
      <c r="BC489" s="16">
        <v>0</v>
      </c>
      <c r="BD489" s="16">
        <v>0</v>
      </c>
      <c r="BG489">
        <f t="shared" si="26"/>
        <v>-6717</v>
      </c>
      <c r="BH489">
        <f t="shared" si="27"/>
        <v>-6621</v>
      </c>
      <c r="BI489">
        <f t="shared" si="28"/>
        <v>466</v>
      </c>
    </row>
    <row r="490" spans="1:61" x14ac:dyDescent="0.25">
      <c r="A490" s="20" t="s">
        <v>321</v>
      </c>
      <c r="B490" s="20">
        <f>VLOOKUP(A490,'Gebieden vanaf 1830'!$A$4:$C$1457,3,FALSE)</f>
        <v>467</v>
      </c>
      <c r="C490" s="16">
        <v>6730</v>
      </c>
      <c r="D490" s="16">
        <v>6901</v>
      </c>
      <c r="E490" s="16">
        <v>7161</v>
      </c>
      <c r="F490" s="16">
        <v>7238</v>
      </c>
      <c r="G490" s="16">
        <v>7568</v>
      </c>
      <c r="H490" s="16">
        <v>7754</v>
      </c>
      <c r="I490" s="16">
        <v>8132</v>
      </c>
      <c r="J490" s="16">
        <v>8592</v>
      </c>
      <c r="K490" s="16">
        <v>9229</v>
      </c>
      <c r="L490" s="16">
        <v>9722</v>
      </c>
      <c r="M490" s="16">
        <v>9870</v>
      </c>
      <c r="N490" s="16">
        <v>10167</v>
      </c>
      <c r="O490" s="16">
        <v>10821</v>
      </c>
      <c r="P490" s="16">
        <v>11625</v>
      </c>
      <c r="Q490" s="16">
        <v>11625</v>
      </c>
      <c r="R490" s="16">
        <v>11545</v>
      </c>
      <c r="S490" s="16">
        <v>11570</v>
      </c>
      <c r="T490" s="16">
        <v>11525</v>
      </c>
      <c r="U490" s="16">
        <v>11500</v>
      </c>
      <c r="V490" s="16">
        <v>11408</v>
      </c>
      <c r="W490" s="16">
        <v>11336</v>
      </c>
      <c r="X490" s="16">
        <v>11263</v>
      </c>
      <c r="Y490" s="16">
        <v>11141</v>
      </c>
      <c r="Z490" s="25">
        <v>11042</v>
      </c>
      <c r="AA490" s="25">
        <v>10986</v>
      </c>
      <c r="AB490" s="16">
        <v>10971</v>
      </c>
      <c r="AC490" s="16">
        <v>11056</v>
      </c>
      <c r="AD490" s="16">
        <v>11186</v>
      </c>
      <c r="AE490" s="16">
        <v>11240</v>
      </c>
      <c r="AF490" s="16">
        <v>11228</v>
      </c>
      <c r="AG490" s="16">
        <v>11391</v>
      </c>
      <c r="AH490" s="16">
        <v>0</v>
      </c>
      <c r="AI490" s="16">
        <v>0</v>
      </c>
      <c r="AJ490" s="16">
        <v>0</v>
      </c>
      <c r="AK490" s="16">
        <v>0</v>
      </c>
      <c r="AL490" s="16">
        <v>0</v>
      </c>
      <c r="AM490" s="16">
        <v>0</v>
      </c>
      <c r="AN490" s="16">
        <v>0</v>
      </c>
      <c r="AO490" s="16">
        <v>0</v>
      </c>
      <c r="AP490" s="16">
        <v>0</v>
      </c>
      <c r="AQ490" s="16">
        <v>0</v>
      </c>
      <c r="AR490" s="16">
        <v>0</v>
      </c>
      <c r="AS490" s="16">
        <v>0</v>
      </c>
      <c r="AT490" s="16">
        <v>0</v>
      </c>
      <c r="AU490" s="16">
        <v>0</v>
      </c>
      <c r="AV490" s="16">
        <v>0</v>
      </c>
      <c r="AW490" s="16">
        <v>0</v>
      </c>
      <c r="AX490" s="16">
        <v>0</v>
      </c>
      <c r="AY490" s="16">
        <v>0</v>
      </c>
      <c r="AZ490" s="16">
        <v>0</v>
      </c>
      <c r="BA490" s="16">
        <v>0</v>
      </c>
      <c r="BB490" s="16">
        <v>0</v>
      </c>
      <c r="BC490" s="16">
        <v>0</v>
      </c>
      <c r="BD490" s="16">
        <v>0</v>
      </c>
      <c r="BG490">
        <f t="shared" si="26"/>
        <v>-11263</v>
      </c>
      <c r="BH490">
        <f t="shared" si="27"/>
        <v>-11336</v>
      </c>
      <c r="BI490">
        <f t="shared" si="28"/>
        <v>467</v>
      </c>
    </row>
    <row r="491" spans="1:61" x14ac:dyDescent="0.25">
      <c r="A491" s="20" t="s">
        <v>592</v>
      </c>
      <c r="B491" s="20">
        <f>VLOOKUP(A491,'Gebieden vanaf 1830'!$A$4:$C$1457,3,FALSE)</f>
        <v>468</v>
      </c>
      <c r="C491" s="16">
        <v>13007</v>
      </c>
      <c r="D491" s="16">
        <v>13356</v>
      </c>
      <c r="E491" s="16">
        <v>13574</v>
      </c>
      <c r="F491" s="16">
        <v>14043</v>
      </c>
      <c r="G491" s="16">
        <v>14297</v>
      </c>
      <c r="H491" s="16">
        <v>14441</v>
      </c>
      <c r="I491" s="16">
        <v>14507</v>
      </c>
      <c r="J491" s="16">
        <v>14716</v>
      </c>
      <c r="K491" s="16">
        <v>14667</v>
      </c>
      <c r="L491" s="16">
        <v>14739</v>
      </c>
      <c r="M491" s="16">
        <v>14804</v>
      </c>
      <c r="N491" s="16">
        <v>14760</v>
      </c>
      <c r="O491" s="16">
        <v>14512</v>
      </c>
      <c r="P491" s="16">
        <v>14268</v>
      </c>
      <c r="Q491" s="16">
        <v>0</v>
      </c>
      <c r="R491" s="16">
        <v>0</v>
      </c>
      <c r="S491" s="16">
        <v>0</v>
      </c>
      <c r="T491" s="16">
        <v>0</v>
      </c>
      <c r="U491" s="16">
        <v>0</v>
      </c>
      <c r="V491" s="16">
        <v>0</v>
      </c>
      <c r="W491" s="16">
        <v>0</v>
      </c>
      <c r="X491" s="16">
        <v>0</v>
      </c>
      <c r="Y491" s="16">
        <v>0</v>
      </c>
      <c r="Z491" s="25">
        <v>0</v>
      </c>
      <c r="AA491" s="25">
        <v>0</v>
      </c>
      <c r="AB491" s="16">
        <v>0</v>
      </c>
      <c r="AC491" s="16">
        <v>0</v>
      </c>
      <c r="AD491" s="16">
        <v>0</v>
      </c>
      <c r="AE491" s="16">
        <v>0</v>
      </c>
      <c r="AF491" s="16">
        <v>0</v>
      </c>
      <c r="AG491" s="16">
        <v>0</v>
      </c>
      <c r="AH491" s="16">
        <v>0</v>
      </c>
      <c r="AI491" s="16">
        <v>0</v>
      </c>
      <c r="AJ491" s="16">
        <v>0</v>
      </c>
      <c r="AK491" s="16">
        <v>0</v>
      </c>
      <c r="AL491" s="16">
        <v>0</v>
      </c>
      <c r="AM491" s="16">
        <v>0</v>
      </c>
      <c r="AN491" s="16">
        <v>0</v>
      </c>
      <c r="AO491" s="16">
        <v>0</v>
      </c>
      <c r="AP491" s="16">
        <v>0</v>
      </c>
      <c r="AQ491" s="16">
        <v>0</v>
      </c>
      <c r="AR491" s="16">
        <v>0</v>
      </c>
      <c r="AS491" s="16">
        <v>0</v>
      </c>
      <c r="AT491" s="16">
        <v>0</v>
      </c>
      <c r="AU491" s="16">
        <v>0</v>
      </c>
      <c r="AV491" s="16">
        <v>0</v>
      </c>
      <c r="AW491" s="16">
        <v>0</v>
      </c>
      <c r="AX491" s="16">
        <v>0</v>
      </c>
      <c r="AY491" s="16">
        <v>0</v>
      </c>
      <c r="AZ491" s="16">
        <v>0</v>
      </c>
      <c r="BA491" s="16">
        <v>0</v>
      </c>
      <c r="BB491" s="16">
        <v>0</v>
      </c>
      <c r="BC491" s="16">
        <v>0</v>
      </c>
      <c r="BD491" s="16">
        <v>0</v>
      </c>
      <c r="BG491">
        <f t="shared" si="26"/>
        <v>0</v>
      </c>
      <c r="BH491">
        <f t="shared" si="27"/>
        <v>0</v>
      </c>
      <c r="BI491">
        <f t="shared" si="28"/>
        <v>468</v>
      </c>
    </row>
    <row r="492" spans="1:61" x14ac:dyDescent="0.25">
      <c r="A492" s="20" t="s">
        <v>698</v>
      </c>
      <c r="B492" s="20">
        <f>VLOOKUP(A492,'Gebieden vanaf 1830'!$A$4:$C$1457,3,FALSE)</f>
        <v>469</v>
      </c>
      <c r="C492" s="16">
        <v>1003</v>
      </c>
      <c r="D492" s="16">
        <v>984</v>
      </c>
      <c r="E492" s="16">
        <v>963</v>
      </c>
      <c r="F492" s="16">
        <v>1009</v>
      </c>
      <c r="G492" s="16">
        <v>1041</v>
      </c>
      <c r="H492" s="16">
        <v>1033</v>
      </c>
      <c r="I492" s="16">
        <v>1017</v>
      </c>
      <c r="J492" s="16">
        <v>1013</v>
      </c>
      <c r="K492" s="16">
        <v>1030</v>
      </c>
      <c r="L492" s="16">
        <v>1017</v>
      </c>
      <c r="M492" s="16">
        <v>1052</v>
      </c>
      <c r="N492" s="16">
        <v>0</v>
      </c>
      <c r="O492" s="16">
        <v>0</v>
      </c>
      <c r="P492" s="16">
        <v>0</v>
      </c>
      <c r="Q492" s="16">
        <v>0</v>
      </c>
      <c r="R492" s="16">
        <v>0</v>
      </c>
      <c r="S492" s="16">
        <v>0</v>
      </c>
      <c r="T492" s="16">
        <v>0</v>
      </c>
      <c r="U492" s="16">
        <v>0</v>
      </c>
      <c r="V492" s="16">
        <v>0</v>
      </c>
      <c r="W492" s="16">
        <v>0</v>
      </c>
      <c r="X492" s="16">
        <v>0</v>
      </c>
      <c r="Y492" s="16">
        <v>0</v>
      </c>
      <c r="Z492" s="25">
        <v>0</v>
      </c>
      <c r="AA492" s="25">
        <v>0</v>
      </c>
      <c r="AB492" s="16">
        <v>0</v>
      </c>
      <c r="AC492" s="16">
        <v>0</v>
      </c>
      <c r="AD492" s="16">
        <v>0</v>
      </c>
      <c r="AE492" s="16">
        <v>0</v>
      </c>
      <c r="AF492" s="16">
        <v>0</v>
      </c>
      <c r="AG492" s="16">
        <v>0</v>
      </c>
      <c r="AH492" s="16">
        <v>0</v>
      </c>
      <c r="AI492" s="16">
        <v>0</v>
      </c>
      <c r="AJ492" s="16">
        <v>0</v>
      </c>
      <c r="AK492" s="16">
        <v>0</v>
      </c>
      <c r="AL492" s="16">
        <v>0</v>
      </c>
      <c r="AM492" s="16">
        <v>0</v>
      </c>
      <c r="AN492" s="16">
        <v>0</v>
      </c>
      <c r="AO492" s="16">
        <v>0</v>
      </c>
      <c r="AP492" s="16">
        <v>0</v>
      </c>
      <c r="AQ492" s="16">
        <v>0</v>
      </c>
      <c r="AR492" s="16">
        <v>0</v>
      </c>
      <c r="AS492" s="16">
        <v>0</v>
      </c>
      <c r="AT492" s="16">
        <v>0</v>
      </c>
      <c r="AU492" s="16">
        <v>0</v>
      </c>
      <c r="AV492" s="16">
        <v>0</v>
      </c>
      <c r="AW492" s="16">
        <v>0</v>
      </c>
      <c r="AX492" s="16">
        <v>0</v>
      </c>
      <c r="AY492" s="16">
        <v>0</v>
      </c>
      <c r="AZ492" s="16">
        <v>0</v>
      </c>
      <c r="BA492" s="16">
        <v>0</v>
      </c>
      <c r="BB492" s="16">
        <v>0</v>
      </c>
      <c r="BC492" s="16">
        <v>0</v>
      </c>
      <c r="BD492" s="16">
        <v>0</v>
      </c>
      <c r="BG492">
        <f t="shared" si="26"/>
        <v>0</v>
      </c>
      <c r="BH492">
        <f t="shared" si="27"/>
        <v>0</v>
      </c>
      <c r="BI492">
        <f t="shared" si="28"/>
        <v>469</v>
      </c>
    </row>
    <row r="493" spans="1:61" x14ac:dyDescent="0.25">
      <c r="A493" s="20" t="s">
        <v>322</v>
      </c>
      <c r="B493" s="20">
        <f>VLOOKUP(A493,'Gebieden vanaf 1830'!$A$4:$C$1457,3,FALSE)</f>
        <v>470</v>
      </c>
      <c r="C493" s="16">
        <v>931</v>
      </c>
      <c r="D493" s="16">
        <v>978</v>
      </c>
      <c r="E493" s="16">
        <v>1052</v>
      </c>
      <c r="F493" s="16">
        <v>1081</v>
      </c>
      <c r="G493" s="16">
        <v>1078</v>
      </c>
      <c r="H493" s="16">
        <v>1130</v>
      </c>
      <c r="I493" s="16">
        <v>1174</v>
      </c>
      <c r="J493" s="16">
        <v>1243</v>
      </c>
      <c r="K493" s="16">
        <v>1308</v>
      </c>
      <c r="L493" s="16">
        <v>1312</v>
      </c>
      <c r="M493" s="16">
        <v>1328</v>
      </c>
      <c r="N493" s="16">
        <v>1322</v>
      </c>
      <c r="O493" s="16">
        <v>1312</v>
      </c>
      <c r="P493" s="16">
        <v>1328</v>
      </c>
      <c r="Q493" s="16">
        <v>1310</v>
      </c>
      <c r="R493" s="16">
        <v>1299</v>
      </c>
      <c r="S493" s="16">
        <v>1252</v>
      </c>
      <c r="T493" s="16">
        <v>1244</v>
      </c>
      <c r="U493" s="16">
        <v>1262</v>
      </c>
      <c r="V493" s="16">
        <v>1286</v>
      </c>
      <c r="W493" s="16">
        <v>1294</v>
      </c>
      <c r="X493" s="16">
        <v>1300</v>
      </c>
      <c r="Y493" s="16">
        <v>1331</v>
      </c>
      <c r="Z493" s="25">
        <v>1362</v>
      </c>
      <c r="AA493" s="25">
        <v>1366</v>
      </c>
      <c r="AB493" s="16">
        <v>1365</v>
      </c>
      <c r="AC493" s="16">
        <v>1347</v>
      </c>
      <c r="AD493" s="16">
        <v>1347</v>
      </c>
      <c r="AE493" s="16">
        <v>1354</v>
      </c>
      <c r="AF493" s="16">
        <v>1341</v>
      </c>
      <c r="AG493" s="16">
        <v>1340</v>
      </c>
      <c r="AH493" s="16">
        <v>0</v>
      </c>
      <c r="AI493" s="16">
        <v>0</v>
      </c>
      <c r="AJ493" s="16">
        <v>0</v>
      </c>
      <c r="AK493" s="16">
        <v>0</v>
      </c>
      <c r="AL493" s="16">
        <v>0</v>
      </c>
      <c r="AM493" s="16">
        <v>0</v>
      </c>
      <c r="AN493" s="16">
        <v>0</v>
      </c>
      <c r="AO493" s="16">
        <v>0</v>
      </c>
      <c r="AP493" s="16">
        <v>0</v>
      </c>
      <c r="AQ493" s="16">
        <v>0</v>
      </c>
      <c r="AR493" s="16">
        <v>0</v>
      </c>
      <c r="AS493" s="16">
        <v>0</v>
      </c>
      <c r="AT493" s="16">
        <v>0</v>
      </c>
      <c r="AU493" s="16">
        <v>0</v>
      </c>
      <c r="AV493" s="16">
        <v>0</v>
      </c>
      <c r="AW493" s="16">
        <v>0</v>
      </c>
      <c r="AX493" s="16">
        <v>0</v>
      </c>
      <c r="AY493" s="16">
        <v>0</v>
      </c>
      <c r="AZ493" s="16">
        <v>0</v>
      </c>
      <c r="BA493" s="16">
        <v>0</v>
      </c>
      <c r="BB493" s="16">
        <v>0</v>
      </c>
      <c r="BC493" s="16">
        <v>0</v>
      </c>
      <c r="BD493" s="16">
        <v>0</v>
      </c>
      <c r="BG493">
        <f t="shared" si="26"/>
        <v>-1300</v>
      </c>
      <c r="BH493">
        <f t="shared" si="27"/>
        <v>-1294</v>
      </c>
      <c r="BI493">
        <f t="shared" si="28"/>
        <v>470</v>
      </c>
    </row>
    <row r="494" spans="1:61" x14ac:dyDescent="0.25">
      <c r="A494" s="20" t="s">
        <v>593</v>
      </c>
      <c r="B494" s="20">
        <f>VLOOKUP(A494,'Gebieden vanaf 1830'!$A$4:$C$1457,3,FALSE)</f>
        <v>471</v>
      </c>
      <c r="C494" s="16">
        <v>48910</v>
      </c>
      <c r="D494" s="16">
        <v>50072</v>
      </c>
      <c r="E494" s="16">
        <v>51145</v>
      </c>
      <c r="F494" s="16">
        <v>51691</v>
      </c>
      <c r="G494" s="16">
        <v>52583</v>
      </c>
      <c r="H494" s="16">
        <v>53557</v>
      </c>
      <c r="I494" s="16">
        <v>55599</v>
      </c>
      <c r="J494" s="16">
        <v>57099</v>
      </c>
      <c r="K494" s="16">
        <v>58312</v>
      </c>
      <c r="L494" s="16">
        <v>60632</v>
      </c>
      <c r="M494" s="16">
        <v>63535</v>
      </c>
      <c r="N494" s="16">
        <v>65981</v>
      </c>
      <c r="O494" s="16">
        <v>68695</v>
      </c>
      <c r="P494" s="16">
        <v>69279</v>
      </c>
      <c r="Q494" s="16">
        <v>0</v>
      </c>
      <c r="R494" s="16">
        <v>0</v>
      </c>
      <c r="S494" s="16">
        <v>0</v>
      </c>
      <c r="T494" s="16">
        <v>0</v>
      </c>
      <c r="U494" s="16">
        <v>0</v>
      </c>
      <c r="V494" s="16">
        <v>0</v>
      </c>
      <c r="W494" s="16">
        <v>0</v>
      </c>
      <c r="X494" s="16">
        <v>0</v>
      </c>
      <c r="Y494" s="16">
        <v>0</v>
      </c>
      <c r="Z494" s="25">
        <v>0</v>
      </c>
      <c r="AA494" s="25">
        <v>0</v>
      </c>
      <c r="AB494" s="16">
        <v>0</v>
      </c>
      <c r="AC494" s="16">
        <v>0</v>
      </c>
      <c r="AD494" s="16">
        <v>0</v>
      </c>
      <c r="AE494" s="16">
        <v>0</v>
      </c>
      <c r="AF494" s="16">
        <v>0</v>
      </c>
      <c r="AG494" s="16">
        <v>0</v>
      </c>
      <c r="AH494" s="16">
        <v>0</v>
      </c>
      <c r="AI494" s="16">
        <v>0</v>
      </c>
      <c r="AJ494" s="16">
        <v>0</v>
      </c>
      <c r="AK494" s="16">
        <v>0</v>
      </c>
      <c r="AL494" s="16">
        <v>0</v>
      </c>
      <c r="AM494" s="16">
        <v>0</v>
      </c>
      <c r="AN494" s="16">
        <v>0</v>
      </c>
      <c r="AO494" s="16">
        <v>0</v>
      </c>
      <c r="AP494" s="16">
        <v>0</v>
      </c>
      <c r="AQ494" s="16">
        <v>0</v>
      </c>
      <c r="AR494" s="16">
        <v>0</v>
      </c>
      <c r="AS494" s="16">
        <v>0</v>
      </c>
      <c r="AT494" s="16">
        <v>0</v>
      </c>
      <c r="AU494" s="16">
        <v>0</v>
      </c>
      <c r="AV494" s="16">
        <v>0</v>
      </c>
      <c r="AW494" s="16">
        <v>0</v>
      </c>
      <c r="AX494" s="16">
        <v>0</v>
      </c>
      <c r="AY494" s="16">
        <v>0</v>
      </c>
      <c r="AZ494" s="16">
        <v>0</v>
      </c>
      <c r="BA494" s="16">
        <v>0</v>
      </c>
      <c r="BB494" s="16">
        <v>0</v>
      </c>
      <c r="BC494" s="16">
        <v>0</v>
      </c>
      <c r="BD494" s="16">
        <v>0</v>
      </c>
      <c r="BG494">
        <f t="shared" si="26"/>
        <v>0</v>
      </c>
      <c r="BH494">
        <f t="shared" si="27"/>
        <v>0</v>
      </c>
      <c r="BI494">
        <f t="shared" si="28"/>
        <v>471</v>
      </c>
    </row>
    <row r="495" spans="1:61" x14ac:dyDescent="0.25">
      <c r="A495" s="20" t="s">
        <v>594</v>
      </c>
      <c r="B495" s="20">
        <f>VLOOKUP(A495,'Gebieden vanaf 1830'!$A$4:$C$1457,3,FALSE)</f>
        <v>472</v>
      </c>
      <c r="C495" s="16">
        <v>4935</v>
      </c>
      <c r="D495" s="16">
        <v>4889</v>
      </c>
      <c r="E495" s="16">
        <v>4835</v>
      </c>
      <c r="F495" s="16">
        <v>4836</v>
      </c>
      <c r="G495" s="16">
        <v>4854</v>
      </c>
      <c r="H495" s="16">
        <v>4984</v>
      </c>
      <c r="I495" s="16">
        <v>5023</v>
      </c>
      <c r="J495" s="16">
        <v>5004</v>
      </c>
      <c r="K495" s="16">
        <v>5041</v>
      </c>
      <c r="L495" s="16">
        <v>5353</v>
      </c>
      <c r="M495" s="16">
        <v>5696</v>
      </c>
      <c r="N495" s="16">
        <v>6052</v>
      </c>
      <c r="O495" s="16">
        <v>6266</v>
      </c>
      <c r="P495" s="16">
        <v>6296</v>
      </c>
      <c r="Q495" s="16">
        <v>0</v>
      </c>
      <c r="R495" s="16">
        <v>0</v>
      </c>
      <c r="S495" s="16">
        <v>0</v>
      </c>
      <c r="T495" s="16">
        <v>0</v>
      </c>
      <c r="U495" s="16">
        <v>0</v>
      </c>
      <c r="V495" s="16">
        <v>0</v>
      </c>
      <c r="W495" s="16">
        <v>0</v>
      </c>
      <c r="X495" s="16">
        <v>0</v>
      </c>
      <c r="Y495" s="16">
        <v>0</v>
      </c>
      <c r="Z495" s="25">
        <v>0</v>
      </c>
      <c r="AA495" s="25">
        <v>0</v>
      </c>
      <c r="AB495" s="16">
        <v>0</v>
      </c>
      <c r="AC495" s="16">
        <v>0</v>
      </c>
      <c r="AD495" s="16">
        <v>0</v>
      </c>
      <c r="AE495" s="16">
        <v>0</v>
      </c>
      <c r="AF495" s="16">
        <v>0</v>
      </c>
      <c r="AG495" s="16">
        <v>0</v>
      </c>
      <c r="AH495" s="16">
        <v>0</v>
      </c>
      <c r="AI495" s="16">
        <v>0</v>
      </c>
      <c r="AJ495" s="16">
        <v>0</v>
      </c>
      <c r="AK495" s="16">
        <v>0</v>
      </c>
      <c r="AL495" s="16">
        <v>0</v>
      </c>
      <c r="AM495" s="16">
        <v>0</v>
      </c>
      <c r="AN495" s="16">
        <v>0</v>
      </c>
      <c r="AO495" s="16">
        <v>0</v>
      </c>
      <c r="AP495" s="16">
        <v>0</v>
      </c>
      <c r="AQ495" s="16">
        <v>0</v>
      </c>
      <c r="AR495" s="16">
        <v>0</v>
      </c>
      <c r="AS495" s="16">
        <v>0</v>
      </c>
      <c r="AT495" s="16">
        <v>0</v>
      </c>
      <c r="AU495" s="16">
        <v>0</v>
      </c>
      <c r="AV495" s="16">
        <v>0</v>
      </c>
      <c r="AW495" s="16">
        <v>0</v>
      </c>
      <c r="AX495" s="16">
        <v>0</v>
      </c>
      <c r="AY495" s="16">
        <v>0</v>
      </c>
      <c r="AZ495" s="16">
        <v>0</v>
      </c>
      <c r="BA495" s="16">
        <v>0</v>
      </c>
      <c r="BB495" s="16">
        <v>0</v>
      </c>
      <c r="BC495" s="16">
        <v>0</v>
      </c>
      <c r="BD495" s="16">
        <v>0</v>
      </c>
      <c r="BG495">
        <f t="shared" si="26"/>
        <v>0</v>
      </c>
      <c r="BH495">
        <f t="shared" si="27"/>
        <v>0</v>
      </c>
      <c r="BI495">
        <f t="shared" si="28"/>
        <v>472</v>
      </c>
    </row>
    <row r="496" spans="1:61" x14ac:dyDescent="0.25">
      <c r="A496" s="20" t="s">
        <v>1122</v>
      </c>
      <c r="B496" s="20">
        <f>VLOOKUP(A496,'Gebieden vanaf 1830'!$A$4:$C$1457,3,FALSE)</f>
        <v>473</v>
      </c>
      <c r="C496" s="16">
        <v>14266</v>
      </c>
      <c r="D496" s="16">
        <v>14424</v>
      </c>
      <c r="E496" s="16">
        <v>14554</v>
      </c>
      <c r="F496" s="16">
        <v>14700</v>
      </c>
      <c r="G496" s="16">
        <v>14907</v>
      </c>
      <c r="H496" s="16">
        <v>15049</v>
      </c>
      <c r="I496" s="16">
        <v>15130</v>
      </c>
      <c r="J496" s="16">
        <v>15380</v>
      </c>
      <c r="K496" s="16">
        <v>15478</v>
      </c>
      <c r="L496" s="16">
        <v>15460</v>
      </c>
      <c r="M496" s="16">
        <v>15451</v>
      </c>
      <c r="N496" s="16">
        <v>15700</v>
      </c>
      <c r="O496" s="16">
        <v>16019</v>
      </c>
      <c r="P496" s="16">
        <v>16268</v>
      </c>
      <c r="Q496" s="16">
        <v>16393</v>
      </c>
      <c r="R496" s="16">
        <v>16235</v>
      </c>
      <c r="S496" s="16">
        <v>16289</v>
      </c>
      <c r="T496" s="16">
        <v>16395</v>
      </c>
      <c r="U496" s="16">
        <v>16471</v>
      </c>
      <c r="V496" s="16">
        <v>16429</v>
      </c>
      <c r="W496" s="16">
        <v>16465</v>
      </c>
      <c r="X496" s="16">
        <v>16331</v>
      </c>
      <c r="Y496" s="16">
        <v>16119</v>
      </c>
      <c r="Z496" s="25">
        <v>16068</v>
      </c>
      <c r="AA496" s="25">
        <v>16103</v>
      </c>
      <c r="AB496" s="16">
        <v>15853</v>
      </c>
      <c r="AC496" s="16">
        <v>15753</v>
      </c>
      <c r="AD496" s="16">
        <v>15709</v>
      </c>
      <c r="AE496" s="16">
        <v>15575</v>
      </c>
      <c r="AF496" s="16">
        <v>15428</v>
      </c>
      <c r="AG496" s="16">
        <v>15479</v>
      </c>
      <c r="AH496" s="16">
        <v>15649</v>
      </c>
      <c r="AI496" s="16">
        <v>15660</v>
      </c>
      <c r="AJ496" s="16">
        <v>15689</v>
      </c>
      <c r="AK496" s="16">
        <v>15653</v>
      </c>
      <c r="AL496" s="16">
        <v>15655</v>
      </c>
      <c r="AM496" s="16">
        <v>15466</v>
      </c>
      <c r="AN496" s="16">
        <v>15465</v>
      </c>
      <c r="AO496" s="16">
        <v>15546</v>
      </c>
      <c r="AP496" s="16">
        <v>15568</v>
      </c>
      <c r="AQ496" s="16">
        <v>15877</v>
      </c>
      <c r="AR496" s="16">
        <v>16297</v>
      </c>
      <c r="AS496" s="16">
        <v>16809</v>
      </c>
      <c r="AT496" s="16">
        <v>16864</v>
      </c>
      <c r="AU496" s="16">
        <v>16866</v>
      </c>
      <c r="AV496" s="16">
        <v>16709</v>
      </c>
      <c r="AW496" s="16">
        <v>16651</v>
      </c>
      <c r="AX496" s="16">
        <v>16599</v>
      </c>
      <c r="AY496" s="16">
        <v>16665</v>
      </c>
      <c r="AZ496" s="16">
        <v>16607</v>
      </c>
      <c r="BA496" s="16">
        <v>16632</v>
      </c>
      <c r="BB496" s="16">
        <v>16632</v>
      </c>
      <c r="BC496" s="16">
        <v>16651</v>
      </c>
      <c r="BD496" s="16">
        <v>16593</v>
      </c>
      <c r="BG496">
        <f t="shared" si="26"/>
        <v>320</v>
      </c>
      <c r="BH496">
        <f t="shared" si="27"/>
        <v>186</v>
      </c>
      <c r="BI496">
        <f t="shared" si="28"/>
        <v>473</v>
      </c>
    </row>
    <row r="497" spans="1:61" x14ac:dyDescent="0.25">
      <c r="A497" s="20" t="s">
        <v>1948</v>
      </c>
      <c r="B497" s="20">
        <f>VLOOKUP(A497,'Gebieden vanaf 1830'!$A$4:$C$1457,3,FALSE)</f>
        <v>474</v>
      </c>
      <c r="C497" s="16">
        <v>955</v>
      </c>
      <c r="D497" s="16">
        <v>960</v>
      </c>
      <c r="E497" s="16">
        <v>977</v>
      </c>
      <c r="F497" s="16">
        <v>985</v>
      </c>
      <c r="G497" s="16">
        <v>992</v>
      </c>
      <c r="H497" s="16">
        <v>964</v>
      </c>
      <c r="I497" s="16">
        <v>989</v>
      </c>
      <c r="J497" s="16">
        <v>977</v>
      </c>
      <c r="K497" s="16">
        <v>983</v>
      </c>
      <c r="L497" s="16">
        <v>975</v>
      </c>
      <c r="M497" s="16">
        <v>1030</v>
      </c>
      <c r="N497" s="16">
        <v>0</v>
      </c>
      <c r="O497" s="16">
        <v>0</v>
      </c>
      <c r="P497" s="16">
        <v>0</v>
      </c>
      <c r="Q497" s="16">
        <v>0</v>
      </c>
      <c r="R497" s="16">
        <v>0</v>
      </c>
      <c r="S497" s="16">
        <v>0</v>
      </c>
      <c r="T497" s="16">
        <v>0</v>
      </c>
      <c r="U497" s="16">
        <v>0</v>
      </c>
      <c r="V497" s="16">
        <v>0</v>
      </c>
      <c r="W497" s="16">
        <v>0</v>
      </c>
      <c r="X497" s="16">
        <v>0</v>
      </c>
      <c r="Y497" s="16">
        <v>0</v>
      </c>
      <c r="Z497" s="25">
        <v>0</v>
      </c>
      <c r="AA497" s="25">
        <v>0</v>
      </c>
      <c r="AB497" s="16">
        <v>0</v>
      </c>
      <c r="AC497" s="16">
        <v>0</v>
      </c>
      <c r="AD497" s="16">
        <v>0</v>
      </c>
      <c r="AE497" s="16">
        <v>0</v>
      </c>
      <c r="AF497" s="16">
        <v>0</v>
      </c>
      <c r="AG497" s="16">
        <v>0</v>
      </c>
      <c r="AH497" s="16">
        <v>0</v>
      </c>
      <c r="AI497" s="16">
        <v>0</v>
      </c>
      <c r="AJ497" s="16">
        <v>0</v>
      </c>
      <c r="AK497" s="16">
        <v>0</v>
      </c>
      <c r="AL497" s="16">
        <v>0</v>
      </c>
      <c r="AM497" s="16">
        <v>0</v>
      </c>
      <c r="AN497" s="16">
        <v>0</v>
      </c>
      <c r="AO497" s="16">
        <v>0</v>
      </c>
      <c r="AP497" s="16">
        <v>0</v>
      </c>
      <c r="AQ497" s="16">
        <v>0</v>
      </c>
      <c r="AR497" s="16">
        <v>0</v>
      </c>
      <c r="AS497" s="16">
        <v>0</v>
      </c>
      <c r="AT497" s="16">
        <v>0</v>
      </c>
      <c r="AU497" s="16">
        <v>0</v>
      </c>
      <c r="AV497" s="16">
        <v>0</v>
      </c>
      <c r="AW497" s="16">
        <v>0</v>
      </c>
      <c r="AX497" s="16">
        <v>0</v>
      </c>
      <c r="AY497" s="16">
        <v>0</v>
      </c>
      <c r="AZ497" s="16">
        <v>0</v>
      </c>
      <c r="BA497" s="16">
        <v>0</v>
      </c>
      <c r="BB497" s="16">
        <v>0</v>
      </c>
      <c r="BC497" s="16">
        <v>0</v>
      </c>
      <c r="BD497" s="16">
        <v>0</v>
      </c>
      <c r="BG497">
        <f t="shared" si="26"/>
        <v>0</v>
      </c>
      <c r="BH497">
        <f t="shared" si="27"/>
        <v>0</v>
      </c>
      <c r="BI497">
        <f t="shared" si="28"/>
        <v>474</v>
      </c>
    </row>
    <row r="498" spans="1:61" x14ac:dyDescent="0.25">
      <c r="A498" s="20" t="s">
        <v>566</v>
      </c>
      <c r="B498" s="20">
        <f>VLOOKUP(A498,'Gebieden vanaf 1830'!$A$4:$C$1457,3,FALSE)</f>
        <v>475</v>
      </c>
      <c r="C498" s="16">
        <v>2441</v>
      </c>
      <c r="D498" s="16">
        <v>2441</v>
      </c>
      <c r="E498" s="16">
        <v>2416</v>
      </c>
      <c r="F498" s="16">
        <v>2449</v>
      </c>
      <c r="G498" s="16">
        <v>2511</v>
      </c>
      <c r="H498" s="16">
        <v>2582</v>
      </c>
      <c r="I498" s="16">
        <v>2629</v>
      </c>
      <c r="J498" s="16">
        <v>2738</v>
      </c>
      <c r="K498" s="16">
        <v>2898</v>
      </c>
      <c r="L498" s="16">
        <v>2967</v>
      </c>
      <c r="M498" s="16">
        <v>2646</v>
      </c>
      <c r="N498" s="16">
        <v>2674</v>
      </c>
      <c r="O498" s="16">
        <v>2712</v>
      </c>
      <c r="P498" s="16">
        <v>2923</v>
      </c>
      <c r="Q498" s="16">
        <v>3023</v>
      </c>
      <c r="R498" s="16">
        <v>3241</v>
      </c>
      <c r="S498" s="16">
        <v>3384</v>
      </c>
      <c r="T498" s="16">
        <v>3466</v>
      </c>
      <c r="U498" s="16">
        <v>4011</v>
      </c>
      <c r="V498" s="16">
        <v>0</v>
      </c>
      <c r="W498" s="16">
        <v>0</v>
      </c>
      <c r="X498" s="16">
        <v>0</v>
      </c>
      <c r="Y498" s="16">
        <v>0</v>
      </c>
      <c r="Z498" s="25">
        <v>0</v>
      </c>
      <c r="AA498" s="25">
        <v>0</v>
      </c>
      <c r="AB498" s="16">
        <v>0</v>
      </c>
      <c r="AC498" s="16">
        <v>0</v>
      </c>
      <c r="AD498" s="16">
        <v>0</v>
      </c>
      <c r="AE498" s="16">
        <v>0</v>
      </c>
      <c r="AF498" s="16">
        <v>0</v>
      </c>
      <c r="AG498" s="16">
        <v>0</v>
      </c>
      <c r="AH498" s="16">
        <v>0</v>
      </c>
      <c r="AI498" s="16">
        <v>0</v>
      </c>
      <c r="AJ498" s="16">
        <v>0</v>
      </c>
      <c r="AK498" s="16">
        <v>0</v>
      </c>
      <c r="AL498" s="16">
        <v>0</v>
      </c>
      <c r="AM498" s="16">
        <v>0</v>
      </c>
      <c r="AN498" s="16">
        <v>0</v>
      </c>
      <c r="AO498" s="16">
        <v>0</v>
      </c>
      <c r="AP498" s="16">
        <v>0</v>
      </c>
      <c r="AQ498" s="16">
        <v>0</v>
      </c>
      <c r="AR498" s="16">
        <v>0</v>
      </c>
      <c r="AS498" s="16">
        <v>0</v>
      </c>
      <c r="AT498" s="16">
        <v>0</v>
      </c>
      <c r="AU498" s="16">
        <v>0</v>
      </c>
      <c r="AV498" s="16">
        <v>0</v>
      </c>
      <c r="AW498" s="16">
        <v>0</v>
      </c>
      <c r="AX498" s="16">
        <v>0</v>
      </c>
      <c r="AY498" s="16">
        <v>0</v>
      </c>
      <c r="AZ498" s="16">
        <v>0</v>
      </c>
      <c r="BA498" s="16">
        <v>0</v>
      </c>
      <c r="BB498" s="16">
        <v>0</v>
      </c>
      <c r="BC498" s="16">
        <v>0</v>
      </c>
      <c r="BD498" s="16">
        <v>0</v>
      </c>
      <c r="BG498">
        <f t="shared" si="26"/>
        <v>0</v>
      </c>
      <c r="BH498">
        <f t="shared" si="27"/>
        <v>0</v>
      </c>
      <c r="BI498">
        <f t="shared" si="28"/>
        <v>475</v>
      </c>
    </row>
    <row r="499" spans="1:61" x14ac:dyDescent="0.25">
      <c r="A499" s="20" t="s">
        <v>1123</v>
      </c>
      <c r="B499" s="20">
        <f>VLOOKUP(A499,'Gebieden vanaf 1830'!$A$4:$C$1457,3,FALSE)</f>
        <v>476</v>
      </c>
      <c r="C499" s="16">
        <v>6229</v>
      </c>
      <c r="D499" s="16">
        <v>6293</v>
      </c>
      <c r="E499" s="16">
        <v>6512</v>
      </c>
      <c r="F499" s="16">
        <v>6602</v>
      </c>
      <c r="G499" s="16">
        <v>6701</v>
      </c>
      <c r="H499" s="16">
        <v>6802</v>
      </c>
      <c r="I499" s="16">
        <v>6909</v>
      </c>
      <c r="J499" s="16">
        <v>6887</v>
      </c>
      <c r="K499" s="16">
        <v>6930</v>
      </c>
      <c r="L499" s="16">
        <v>7100</v>
      </c>
      <c r="M499" s="16">
        <v>7306</v>
      </c>
      <c r="N499" s="16">
        <v>7515</v>
      </c>
      <c r="O499" s="16">
        <v>7627</v>
      </c>
      <c r="P499" s="16">
        <v>7764</v>
      </c>
      <c r="Q499" s="16">
        <v>8202</v>
      </c>
      <c r="R499" s="16">
        <v>8458</v>
      </c>
      <c r="S499" s="16">
        <v>8759</v>
      </c>
      <c r="T499" s="16">
        <v>8740</v>
      </c>
      <c r="U499" s="16">
        <v>8900</v>
      </c>
      <c r="V499" s="16">
        <v>8862</v>
      </c>
      <c r="W499" s="16">
        <v>9031</v>
      </c>
      <c r="X499" s="16">
        <v>8951</v>
      </c>
      <c r="Y499" s="16">
        <v>8862</v>
      </c>
      <c r="Z499" s="25">
        <v>8766</v>
      </c>
      <c r="AA499" s="25">
        <v>8817</v>
      </c>
      <c r="AB499" s="16">
        <v>8804</v>
      </c>
      <c r="AC499" s="16">
        <v>8759</v>
      </c>
      <c r="AD499" s="16">
        <v>8670</v>
      </c>
      <c r="AE499" s="16">
        <v>8652</v>
      </c>
      <c r="AF499" s="16">
        <v>8627</v>
      </c>
      <c r="AG499" s="16">
        <v>11111</v>
      </c>
      <c r="AH499" s="16">
        <v>11101</v>
      </c>
      <c r="AI499" s="16">
        <v>11078</v>
      </c>
      <c r="AJ499" s="16">
        <v>11096</v>
      </c>
      <c r="AK499" s="16">
        <v>11105</v>
      </c>
      <c r="AL499" s="16">
        <v>11098</v>
      </c>
      <c r="AM499" s="16">
        <v>11140</v>
      </c>
      <c r="AN499" s="16">
        <v>11272</v>
      </c>
      <c r="AO499" s="16">
        <v>11203</v>
      </c>
      <c r="AP499" s="16">
        <v>11186</v>
      </c>
      <c r="AQ499" s="16">
        <v>11155</v>
      </c>
      <c r="AR499" s="16">
        <v>11195</v>
      </c>
      <c r="AS499" s="16">
        <v>11316</v>
      </c>
      <c r="AT499" s="16">
        <v>11314</v>
      </c>
      <c r="AU499" s="16">
        <v>11381</v>
      </c>
      <c r="AV499" s="16">
        <v>11484</v>
      </c>
      <c r="AW499" s="16">
        <v>11558</v>
      </c>
      <c r="AX499" s="16">
        <v>11558</v>
      </c>
      <c r="AY499" s="16">
        <v>11512</v>
      </c>
      <c r="AZ499" s="16">
        <v>11566</v>
      </c>
      <c r="BA499" s="16">
        <v>11587</v>
      </c>
      <c r="BB499" s="16">
        <v>11577</v>
      </c>
      <c r="BC499" s="16">
        <v>11589</v>
      </c>
      <c r="BD499" s="16">
        <v>0</v>
      </c>
      <c r="BG499">
        <f t="shared" si="26"/>
        <v>2638</v>
      </c>
      <c r="BH499">
        <f t="shared" si="27"/>
        <v>2558</v>
      </c>
      <c r="BI499">
        <f t="shared" si="28"/>
        <v>476</v>
      </c>
    </row>
    <row r="500" spans="1:61" x14ac:dyDescent="0.25">
      <c r="A500" s="20" t="s">
        <v>1124</v>
      </c>
      <c r="B500" s="20">
        <f>VLOOKUP(A500,'Gebieden vanaf 1830'!$A$4:$C$1457,3,FALSE)</f>
        <v>478</v>
      </c>
      <c r="C500" s="16">
        <v>0</v>
      </c>
      <c r="D500" s="16">
        <v>0</v>
      </c>
      <c r="E500" s="16">
        <v>0</v>
      </c>
      <c r="F500" s="16">
        <v>0</v>
      </c>
      <c r="G500" s="16">
        <v>0</v>
      </c>
      <c r="H500" s="16">
        <v>0</v>
      </c>
      <c r="I500" s="16">
        <v>0</v>
      </c>
      <c r="J500" s="16">
        <v>0</v>
      </c>
      <c r="K500" s="16">
        <v>0</v>
      </c>
      <c r="L500" s="16">
        <v>0</v>
      </c>
      <c r="M500" s="16">
        <v>0</v>
      </c>
      <c r="N500" s="16">
        <v>4387</v>
      </c>
      <c r="O500" s="16">
        <v>4738</v>
      </c>
      <c r="P500" s="16">
        <v>4819</v>
      </c>
      <c r="Q500" s="16">
        <v>4782</v>
      </c>
      <c r="R500" s="16">
        <v>4880</v>
      </c>
      <c r="S500" s="16">
        <v>5053</v>
      </c>
      <c r="T500" s="16">
        <v>5145</v>
      </c>
      <c r="U500" s="16">
        <v>5424</v>
      </c>
      <c r="V500" s="16">
        <v>5547</v>
      </c>
      <c r="W500" s="16">
        <v>5637</v>
      </c>
      <c r="X500" s="16">
        <v>5680</v>
      </c>
      <c r="Y500" s="16">
        <v>5711</v>
      </c>
      <c r="Z500" s="25">
        <v>5701</v>
      </c>
      <c r="AA500" s="25">
        <v>5700</v>
      </c>
      <c r="AB500" s="16">
        <v>5700</v>
      </c>
      <c r="AC500" s="16">
        <v>5652</v>
      </c>
      <c r="AD500" s="16">
        <v>5645</v>
      </c>
      <c r="AE500" s="16">
        <v>5646</v>
      </c>
      <c r="AF500" s="16">
        <v>5657</v>
      </c>
      <c r="AG500" s="16">
        <v>5738</v>
      </c>
      <c r="AH500" s="16">
        <v>5733</v>
      </c>
      <c r="AI500" s="16">
        <v>5794</v>
      </c>
      <c r="AJ500" s="16">
        <v>5840</v>
      </c>
      <c r="AK500" s="16">
        <v>5927</v>
      </c>
      <c r="AL500" s="16">
        <v>5930</v>
      </c>
      <c r="AM500" s="16">
        <v>5932</v>
      </c>
      <c r="AN500" s="16">
        <v>6049</v>
      </c>
      <c r="AO500" s="16">
        <v>6196</v>
      </c>
      <c r="AP500" s="16">
        <v>6241</v>
      </c>
      <c r="AQ500" s="16">
        <v>6338</v>
      </c>
      <c r="AR500" s="16">
        <v>6342</v>
      </c>
      <c r="AS500" s="16">
        <v>6330</v>
      </c>
      <c r="AT500" s="16">
        <v>6324</v>
      </c>
      <c r="AU500" s="16">
        <v>6323</v>
      </c>
      <c r="AV500" s="16">
        <v>6268</v>
      </c>
      <c r="AW500" s="16">
        <v>6274</v>
      </c>
      <c r="AX500" s="16">
        <v>6318</v>
      </c>
      <c r="AY500" s="16">
        <v>6306</v>
      </c>
      <c r="AZ500" s="16">
        <v>6297</v>
      </c>
      <c r="BA500" s="16">
        <v>6307</v>
      </c>
      <c r="BB500" s="16">
        <v>6350</v>
      </c>
      <c r="BC500" s="16">
        <v>6344</v>
      </c>
      <c r="BD500" s="16">
        <v>6317</v>
      </c>
      <c r="BG500">
        <f t="shared" si="26"/>
        <v>664</v>
      </c>
      <c r="BH500">
        <f t="shared" si="27"/>
        <v>707</v>
      </c>
      <c r="BI500">
        <f t="shared" si="28"/>
        <v>478</v>
      </c>
    </row>
    <row r="501" spans="1:61" x14ac:dyDescent="0.25">
      <c r="A501" s="20" t="s">
        <v>1125</v>
      </c>
      <c r="B501" s="20">
        <f>VLOOKUP(A501,'Gebieden vanaf 1830'!$A$4:$C$1457,3,FALSE)</f>
        <v>479</v>
      </c>
      <c r="C501" s="16">
        <v>0</v>
      </c>
      <c r="D501" s="16">
        <v>0</v>
      </c>
      <c r="E501" s="16">
        <v>0</v>
      </c>
      <c r="F501" s="16">
        <v>0</v>
      </c>
      <c r="G501" s="16">
        <v>0</v>
      </c>
      <c r="H501" s="16">
        <v>0</v>
      </c>
      <c r="I501" s="16">
        <v>0</v>
      </c>
      <c r="J501" s="16">
        <v>0</v>
      </c>
      <c r="K501" s="16">
        <v>0</v>
      </c>
      <c r="L501" s="16">
        <v>0</v>
      </c>
      <c r="M501" s="16">
        <v>0</v>
      </c>
      <c r="N501" s="16">
        <v>0</v>
      </c>
      <c r="O501" s="16">
        <v>0</v>
      </c>
      <c r="P501" s="16">
        <v>0</v>
      </c>
      <c r="Q501" s="16">
        <v>124912</v>
      </c>
      <c r="R501" s="16">
        <v>124549</v>
      </c>
      <c r="S501" s="16">
        <v>124795</v>
      </c>
      <c r="T501" s="16">
        <v>125409</v>
      </c>
      <c r="U501" s="16">
        <v>126582</v>
      </c>
      <c r="V501" s="16">
        <v>127698</v>
      </c>
      <c r="W501" s="16">
        <v>128809</v>
      </c>
      <c r="X501" s="16">
        <v>129715</v>
      </c>
      <c r="Y501" s="16">
        <v>129864</v>
      </c>
      <c r="Z501" s="25">
        <v>129341</v>
      </c>
      <c r="AA501" s="25">
        <v>128413</v>
      </c>
      <c r="AB501" s="16">
        <v>128264</v>
      </c>
      <c r="AC501" s="16">
        <v>128248</v>
      </c>
      <c r="AD501" s="16">
        <v>128388</v>
      </c>
      <c r="AE501" s="16">
        <v>128833</v>
      </c>
      <c r="AF501" s="16">
        <v>129653</v>
      </c>
      <c r="AG501" s="16">
        <v>130007</v>
      </c>
      <c r="AH501" s="16">
        <v>130705</v>
      </c>
      <c r="AI501" s="16">
        <v>131273</v>
      </c>
      <c r="AJ501" s="16">
        <v>131785</v>
      </c>
      <c r="AK501" s="16">
        <v>132508</v>
      </c>
      <c r="AL501" s="16">
        <v>133504</v>
      </c>
      <c r="AM501" s="16">
        <v>133817</v>
      </c>
      <c r="AN501" s="16">
        <v>134397</v>
      </c>
      <c r="AO501" s="16">
        <v>134627</v>
      </c>
      <c r="AP501" s="16">
        <v>135126</v>
      </c>
      <c r="AQ501" s="16">
        <v>135762</v>
      </c>
      <c r="AR501" s="16">
        <v>136115</v>
      </c>
      <c r="AS501" s="16">
        <v>137669</v>
      </c>
      <c r="AT501" s="16">
        <v>139464</v>
      </c>
      <c r="AU501" s="16">
        <v>139774</v>
      </c>
      <c r="AV501" s="16">
        <v>139817</v>
      </c>
      <c r="AW501" s="16">
        <v>140270</v>
      </c>
      <c r="AX501" s="16">
        <v>141402</v>
      </c>
      <c r="AY501" s="16">
        <v>142863</v>
      </c>
      <c r="AZ501" s="16">
        <v>144055</v>
      </c>
      <c r="BA501" s="16">
        <v>145332</v>
      </c>
      <c r="BB501" s="16">
        <v>146940</v>
      </c>
      <c r="BC501" s="16">
        <v>148281</v>
      </c>
      <c r="BD501" s="16">
        <v>149622</v>
      </c>
      <c r="BG501">
        <f t="shared" si="26"/>
        <v>18566</v>
      </c>
      <c r="BH501">
        <f t="shared" si="27"/>
        <v>19472</v>
      </c>
      <c r="BI501">
        <f t="shared" si="28"/>
        <v>479</v>
      </c>
    </row>
    <row r="502" spans="1:61" x14ac:dyDescent="0.25">
      <c r="A502" s="20" t="s">
        <v>22</v>
      </c>
      <c r="B502" s="20">
        <f>VLOOKUP(A502,'Gebieden vanaf 1830'!$A$4:$C$1457,3,FALSE)</f>
        <v>480</v>
      </c>
      <c r="C502" s="16">
        <v>5153</v>
      </c>
      <c r="D502" s="16">
        <v>5262</v>
      </c>
      <c r="E502" s="16">
        <v>5338</v>
      </c>
      <c r="F502" s="16">
        <v>5428</v>
      </c>
      <c r="G502" s="16">
        <v>5534</v>
      </c>
      <c r="H502" s="16">
        <v>5662</v>
      </c>
      <c r="I502" s="16">
        <v>5773</v>
      </c>
      <c r="J502" s="16">
        <v>5980</v>
      </c>
      <c r="K502" s="16">
        <v>6141</v>
      </c>
      <c r="L502" s="16">
        <v>6266</v>
      </c>
      <c r="M502" s="16">
        <v>6485</v>
      </c>
      <c r="N502" s="16">
        <v>6636</v>
      </c>
      <c r="O502" s="16">
        <v>6825</v>
      </c>
      <c r="P502" s="16">
        <v>7020</v>
      </c>
      <c r="Q502" s="16">
        <v>7411</v>
      </c>
      <c r="R502" s="16">
        <v>7590</v>
      </c>
      <c r="S502" s="16">
        <v>7595</v>
      </c>
      <c r="T502" s="16">
        <v>7704</v>
      </c>
      <c r="U502" s="16">
        <v>7737</v>
      </c>
      <c r="V502" s="16">
        <v>7942</v>
      </c>
      <c r="W502" s="16">
        <v>8038</v>
      </c>
      <c r="X502" s="16">
        <v>8185</v>
      </c>
      <c r="Y502" s="16">
        <v>8429</v>
      </c>
      <c r="Z502" s="25">
        <v>8622</v>
      </c>
      <c r="AA502" s="25">
        <v>8852</v>
      </c>
      <c r="AB502" s="16">
        <v>9060</v>
      </c>
      <c r="AC502" s="16">
        <v>9075</v>
      </c>
      <c r="AD502" s="16">
        <v>9080</v>
      </c>
      <c r="AE502" s="16">
        <v>9098</v>
      </c>
      <c r="AF502" s="16">
        <v>9089</v>
      </c>
      <c r="AG502" s="16">
        <v>9135</v>
      </c>
      <c r="AH502" s="16">
        <v>9255</v>
      </c>
      <c r="AI502" s="16">
        <v>9301</v>
      </c>
      <c r="AJ502" s="16">
        <v>9304</v>
      </c>
      <c r="AK502" s="16">
        <v>9355</v>
      </c>
      <c r="AL502" s="16">
        <v>9297</v>
      </c>
      <c r="AM502" s="16">
        <v>9282</v>
      </c>
      <c r="AN502" s="16">
        <v>9205</v>
      </c>
      <c r="AO502" s="16">
        <v>9163</v>
      </c>
      <c r="AP502" s="16">
        <v>9130</v>
      </c>
      <c r="AQ502" s="16">
        <v>9074</v>
      </c>
      <c r="AR502" s="16">
        <v>9080</v>
      </c>
      <c r="AS502" s="16">
        <v>9083</v>
      </c>
      <c r="AT502" s="16">
        <v>9080</v>
      </c>
      <c r="AU502" s="16">
        <v>9010</v>
      </c>
      <c r="AV502" s="16">
        <v>8999</v>
      </c>
      <c r="AW502" s="16">
        <v>8988</v>
      </c>
      <c r="AX502" s="16">
        <v>0</v>
      </c>
      <c r="AY502" s="16">
        <v>0</v>
      </c>
      <c r="AZ502" s="16">
        <v>0</v>
      </c>
      <c r="BA502" s="16">
        <v>0</v>
      </c>
      <c r="BB502" s="16">
        <v>0</v>
      </c>
      <c r="BC502" s="16">
        <v>0</v>
      </c>
      <c r="BD502" s="16">
        <v>0</v>
      </c>
      <c r="BG502">
        <f t="shared" si="26"/>
        <v>-8185</v>
      </c>
      <c r="BH502">
        <f t="shared" si="27"/>
        <v>-8038</v>
      </c>
      <c r="BI502">
        <f t="shared" si="28"/>
        <v>480</v>
      </c>
    </row>
    <row r="503" spans="1:61" x14ac:dyDescent="0.25">
      <c r="A503" s="20" t="s">
        <v>545</v>
      </c>
      <c r="B503" s="20">
        <f>VLOOKUP(A503,'Gebieden vanaf 1830'!$A$4:$C$1457,3,FALSE)</f>
        <v>481</v>
      </c>
      <c r="C503" s="16">
        <v>755</v>
      </c>
      <c r="D503" s="16">
        <v>767</v>
      </c>
      <c r="E503" s="16">
        <v>791</v>
      </c>
      <c r="F503" s="16">
        <v>782</v>
      </c>
      <c r="G503" s="16">
        <v>822</v>
      </c>
      <c r="H503" s="16">
        <v>800</v>
      </c>
      <c r="I503" s="16">
        <v>828</v>
      </c>
      <c r="J503" s="16">
        <v>870</v>
      </c>
      <c r="K503" s="16">
        <v>893</v>
      </c>
      <c r="L503" s="16">
        <v>1032</v>
      </c>
      <c r="M503" s="16">
        <v>1047</v>
      </c>
      <c r="N503" s="16">
        <v>1094</v>
      </c>
      <c r="O503" s="16">
        <v>1135</v>
      </c>
      <c r="P503" s="16">
        <v>1180</v>
      </c>
      <c r="Q503" s="16">
        <v>1196</v>
      </c>
      <c r="R503" s="16">
        <v>1235</v>
      </c>
      <c r="S503" s="16">
        <v>1230</v>
      </c>
      <c r="T503" s="16">
        <v>1241</v>
      </c>
      <c r="U503" s="16">
        <v>1212</v>
      </c>
      <c r="V503" s="16">
        <v>1286</v>
      </c>
      <c r="W503" s="16">
        <v>0</v>
      </c>
      <c r="X503" s="16">
        <v>0</v>
      </c>
      <c r="Y503" s="16">
        <v>0</v>
      </c>
      <c r="Z503" s="25">
        <v>0</v>
      </c>
      <c r="AA503" s="25">
        <v>0</v>
      </c>
      <c r="AB503" s="16">
        <v>0</v>
      </c>
      <c r="AC503" s="16">
        <v>0</v>
      </c>
      <c r="AD503" s="16">
        <v>0</v>
      </c>
      <c r="AE503" s="16">
        <v>0</v>
      </c>
      <c r="AF503" s="16">
        <v>0</v>
      </c>
      <c r="AG503" s="16">
        <v>0</v>
      </c>
      <c r="AH503" s="16">
        <v>0</v>
      </c>
      <c r="AI503" s="16">
        <v>0</v>
      </c>
      <c r="AJ503" s="16">
        <v>0</v>
      </c>
      <c r="AK503" s="16">
        <v>0</v>
      </c>
      <c r="AL503" s="16">
        <v>0</v>
      </c>
      <c r="AM503" s="16">
        <v>0</v>
      </c>
      <c r="AN503" s="16">
        <v>0</v>
      </c>
      <c r="AO503" s="16">
        <v>0</v>
      </c>
      <c r="AP503" s="16">
        <v>0</v>
      </c>
      <c r="AQ503" s="16">
        <v>0</v>
      </c>
      <c r="AR503" s="16">
        <v>0</v>
      </c>
      <c r="AS503" s="16">
        <v>0</v>
      </c>
      <c r="AT503" s="16">
        <v>0</v>
      </c>
      <c r="AU503" s="16">
        <v>0</v>
      </c>
      <c r="AV503" s="16">
        <v>0</v>
      </c>
      <c r="AW503" s="16">
        <v>0</v>
      </c>
      <c r="AX503" s="16">
        <v>0</v>
      </c>
      <c r="AY503" s="16">
        <v>0</v>
      </c>
      <c r="AZ503" s="16">
        <v>0</v>
      </c>
      <c r="BA503" s="16">
        <v>0</v>
      </c>
      <c r="BB503" s="16">
        <v>0</v>
      </c>
      <c r="BC503" s="16">
        <v>0</v>
      </c>
      <c r="BD503" s="16">
        <v>0</v>
      </c>
      <c r="BG503">
        <f t="shared" si="26"/>
        <v>0</v>
      </c>
      <c r="BH503">
        <f t="shared" si="27"/>
        <v>0</v>
      </c>
      <c r="BI503">
        <f t="shared" si="28"/>
        <v>481</v>
      </c>
    </row>
    <row r="504" spans="1:61" x14ac:dyDescent="0.25">
      <c r="A504" s="20" t="s">
        <v>1126</v>
      </c>
      <c r="B504" s="20">
        <f>VLOOKUP(A504,'Gebieden vanaf 1830'!$A$4:$C$1457,3,FALSE)</f>
        <v>482</v>
      </c>
      <c r="C504" s="16">
        <v>13590</v>
      </c>
      <c r="D504" s="16">
        <v>13885</v>
      </c>
      <c r="E504" s="16">
        <v>14115</v>
      </c>
      <c r="F504" s="16">
        <v>14253</v>
      </c>
      <c r="G504" s="16">
        <v>14495</v>
      </c>
      <c r="H504" s="16">
        <v>14942</v>
      </c>
      <c r="I504" s="16">
        <v>15778</v>
      </c>
      <c r="J504" s="16">
        <v>16304</v>
      </c>
      <c r="K504" s="16">
        <v>16647</v>
      </c>
      <c r="L504" s="16">
        <v>16609</v>
      </c>
      <c r="M504" s="16">
        <v>17342</v>
      </c>
      <c r="N504" s="16">
        <v>18104</v>
      </c>
      <c r="O504" s="16">
        <v>18415</v>
      </c>
      <c r="P504" s="16">
        <v>18645</v>
      </c>
      <c r="Q504" s="16">
        <v>18582</v>
      </c>
      <c r="R504" s="16">
        <v>18429</v>
      </c>
      <c r="S504" s="16">
        <v>18147</v>
      </c>
      <c r="T504" s="16">
        <v>17853</v>
      </c>
      <c r="U504" s="16">
        <v>17633</v>
      </c>
      <c r="V504" s="16">
        <v>17430</v>
      </c>
      <c r="W504" s="16">
        <v>17265</v>
      </c>
      <c r="X504" s="16">
        <v>17320</v>
      </c>
      <c r="Y504" s="16">
        <v>17198</v>
      </c>
      <c r="Z504" s="25">
        <v>17110</v>
      </c>
      <c r="AA504" s="25">
        <v>17241</v>
      </c>
      <c r="AB504" s="16">
        <v>17122</v>
      </c>
      <c r="AC504" s="16">
        <v>17025</v>
      </c>
      <c r="AD504" s="16">
        <v>17053</v>
      </c>
      <c r="AE504" s="16">
        <v>17183</v>
      </c>
      <c r="AF504" s="16">
        <v>17391</v>
      </c>
      <c r="AG504" s="16">
        <v>17382</v>
      </c>
      <c r="AH504" s="16">
        <v>17468</v>
      </c>
      <c r="AI504" s="16">
        <v>17503</v>
      </c>
      <c r="AJ504" s="16">
        <v>17604</v>
      </c>
      <c r="AK504" s="16">
        <v>17648</v>
      </c>
      <c r="AL504" s="16">
        <v>17646</v>
      </c>
      <c r="AM504" s="16">
        <v>17656</v>
      </c>
      <c r="AN504" s="16">
        <v>17782</v>
      </c>
      <c r="AO504" s="16">
        <v>17800</v>
      </c>
      <c r="AP504" s="16">
        <v>18036</v>
      </c>
      <c r="AQ504" s="16">
        <v>18183</v>
      </c>
      <c r="AR504" s="16">
        <v>18410</v>
      </c>
      <c r="AS504" s="16">
        <v>18388</v>
      </c>
      <c r="AT504" s="16">
        <v>18425</v>
      </c>
      <c r="AU504" s="16">
        <v>18386</v>
      </c>
      <c r="AV504" s="16">
        <v>18356</v>
      </c>
      <c r="AW504" s="16">
        <v>18426</v>
      </c>
      <c r="AX504" s="16">
        <v>18666</v>
      </c>
      <c r="AY504" s="16">
        <v>18718</v>
      </c>
      <c r="AZ504" s="16">
        <v>18839</v>
      </c>
      <c r="BA504" s="16">
        <v>19014</v>
      </c>
      <c r="BB504" s="16">
        <v>19208</v>
      </c>
      <c r="BC504" s="16">
        <v>19467</v>
      </c>
      <c r="BD504" s="16">
        <v>19643</v>
      </c>
      <c r="BG504">
        <f t="shared" si="26"/>
        <v>2147</v>
      </c>
      <c r="BH504">
        <f t="shared" si="27"/>
        <v>2202</v>
      </c>
      <c r="BI504">
        <f t="shared" si="28"/>
        <v>482</v>
      </c>
    </row>
    <row r="505" spans="1:61" x14ac:dyDescent="0.25">
      <c r="A505" s="20" t="s">
        <v>885</v>
      </c>
      <c r="B505" s="20">
        <f>VLOOKUP(A505,'Gebieden vanaf 1830'!$A$4:$C$1457,3,FALSE)</f>
        <v>483</v>
      </c>
      <c r="C505" s="16">
        <v>9197</v>
      </c>
      <c r="D505" s="16">
        <v>9318</v>
      </c>
      <c r="E505" s="16">
        <v>9440</v>
      </c>
      <c r="F505" s="16">
        <v>9594</v>
      </c>
      <c r="G505" s="16">
        <v>9790</v>
      </c>
      <c r="H505" s="16">
        <v>9939</v>
      </c>
      <c r="I505" s="16">
        <v>10235</v>
      </c>
      <c r="J505" s="16">
        <v>10468</v>
      </c>
      <c r="K505" s="16">
        <v>10722</v>
      </c>
      <c r="L505" s="16">
        <v>10903</v>
      </c>
      <c r="M505" s="16">
        <v>10998</v>
      </c>
      <c r="N505" s="16">
        <v>11058</v>
      </c>
      <c r="O505" s="16">
        <v>11268</v>
      </c>
      <c r="P505" s="16">
        <v>11507</v>
      </c>
      <c r="Q505" s="16">
        <v>11713</v>
      </c>
      <c r="R505" s="16">
        <v>12062</v>
      </c>
      <c r="S505" s="16">
        <v>12124</v>
      </c>
      <c r="T505" s="16">
        <v>12450</v>
      </c>
      <c r="U505" s="16">
        <v>12594</v>
      </c>
      <c r="V505" s="16">
        <v>12713</v>
      </c>
      <c r="W505" s="16">
        <v>12825</v>
      </c>
      <c r="X505" s="16">
        <v>12907</v>
      </c>
      <c r="Y505" s="16">
        <v>13024</v>
      </c>
      <c r="Z505" s="25">
        <v>13107</v>
      </c>
      <c r="AA505" s="25">
        <v>13196</v>
      </c>
      <c r="AB505" s="16">
        <v>13332</v>
      </c>
      <c r="AC505" s="16">
        <v>13405</v>
      </c>
      <c r="AD505" s="16">
        <v>13563</v>
      </c>
      <c r="AE505" s="16">
        <v>13703</v>
      </c>
      <c r="AF505" s="16">
        <v>13745</v>
      </c>
      <c r="AG505" s="16">
        <v>13903</v>
      </c>
      <c r="AH505" s="16">
        <v>14047</v>
      </c>
      <c r="AI505" s="16">
        <v>14178</v>
      </c>
      <c r="AJ505" s="16">
        <v>14254</v>
      </c>
      <c r="AK505" s="16">
        <v>14326</v>
      </c>
      <c r="AL505" s="16">
        <v>14379</v>
      </c>
      <c r="AM505" s="16">
        <v>14390</v>
      </c>
      <c r="AN505" s="16">
        <v>14430</v>
      </c>
      <c r="AO505" s="16">
        <v>14433</v>
      </c>
      <c r="AP505" s="16">
        <v>14466</v>
      </c>
      <c r="AQ505" s="16">
        <v>14433</v>
      </c>
      <c r="AR505" s="16">
        <v>14395</v>
      </c>
      <c r="AS505" s="16">
        <v>14409</v>
      </c>
      <c r="AT505" s="16">
        <v>14428</v>
      </c>
      <c r="AU505" s="16">
        <v>14481</v>
      </c>
      <c r="AV505" s="16">
        <v>14501</v>
      </c>
      <c r="AW505" s="16">
        <v>14512</v>
      </c>
      <c r="AX505" s="16">
        <v>14536</v>
      </c>
      <c r="AY505" s="16">
        <v>14481</v>
      </c>
      <c r="AZ505" s="16">
        <v>0</v>
      </c>
      <c r="BA505" s="16">
        <v>0</v>
      </c>
      <c r="BB505" s="16">
        <v>0</v>
      </c>
      <c r="BC505" s="16">
        <v>0</v>
      </c>
      <c r="BD505" s="16">
        <v>0</v>
      </c>
      <c r="BG505">
        <f t="shared" si="26"/>
        <v>-12907</v>
      </c>
      <c r="BH505">
        <f t="shared" si="27"/>
        <v>-12825</v>
      </c>
      <c r="BI505">
        <f t="shared" si="28"/>
        <v>483</v>
      </c>
    </row>
    <row r="506" spans="1:61" x14ac:dyDescent="0.25">
      <c r="A506" s="20" t="s">
        <v>1127</v>
      </c>
      <c r="B506" s="20">
        <f>VLOOKUP(A506,'Gebieden vanaf 1830'!$A$4:$C$1457,3,FALSE)</f>
        <v>484</v>
      </c>
      <c r="C506" s="16">
        <v>24292</v>
      </c>
      <c r="D506" s="16">
        <v>24872</v>
      </c>
      <c r="E506" s="16">
        <v>25851</v>
      </c>
      <c r="F506" s="16">
        <v>27000</v>
      </c>
      <c r="G506" s="16">
        <v>27782</v>
      </c>
      <c r="H506" s="16">
        <v>28971</v>
      </c>
      <c r="I506" s="16">
        <v>30306</v>
      </c>
      <c r="J506" s="16">
        <v>30980</v>
      </c>
      <c r="K506" s="16">
        <v>31862</v>
      </c>
      <c r="L506" s="16">
        <v>32441</v>
      </c>
      <c r="M506" s="16">
        <v>33430</v>
      </c>
      <c r="N506" s="16">
        <v>34571</v>
      </c>
      <c r="O506" s="16">
        <v>36697</v>
      </c>
      <c r="P506" s="16">
        <v>38083</v>
      </c>
      <c r="Q506" s="16">
        <v>40776</v>
      </c>
      <c r="R506" s="16">
        <v>43532</v>
      </c>
      <c r="S506" s="16">
        <v>46065</v>
      </c>
      <c r="T506" s="16">
        <v>47110</v>
      </c>
      <c r="U506" s="16">
        <v>48174</v>
      </c>
      <c r="V506" s="16">
        <v>50347</v>
      </c>
      <c r="W506" s="16">
        <v>51780</v>
      </c>
      <c r="X506" s="16">
        <v>52506</v>
      </c>
      <c r="Y506" s="16">
        <v>53182</v>
      </c>
      <c r="Z506" s="25">
        <v>53561</v>
      </c>
      <c r="AA506" s="25">
        <v>54560</v>
      </c>
      <c r="AB506" s="16">
        <v>55065</v>
      </c>
      <c r="AC506" s="16">
        <v>55812</v>
      </c>
      <c r="AD506" s="16">
        <v>57184</v>
      </c>
      <c r="AE506" s="16">
        <v>58154</v>
      </c>
      <c r="AF506" s="16">
        <v>59586</v>
      </c>
      <c r="AG506" s="16">
        <v>61132</v>
      </c>
      <c r="AH506" s="16">
        <v>62401</v>
      </c>
      <c r="AI506" s="16">
        <v>63573</v>
      </c>
      <c r="AJ506" s="16">
        <v>65051</v>
      </c>
      <c r="AK506" s="16">
        <v>66143</v>
      </c>
      <c r="AL506" s="16">
        <v>67113</v>
      </c>
      <c r="AM506" s="16">
        <v>67583</v>
      </c>
      <c r="AN506" s="16">
        <v>67805</v>
      </c>
      <c r="AO506" s="16">
        <v>68652</v>
      </c>
      <c r="AP506" s="16">
        <v>69322</v>
      </c>
      <c r="AQ506" s="16">
        <v>69928</v>
      </c>
      <c r="AR506" s="16">
        <v>70162</v>
      </c>
      <c r="AS506" s="16">
        <v>70649</v>
      </c>
      <c r="AT506" s="16">
        <v>70706</v>
      </c>
      <c r="AU506" s="16">
        <v>70477</v>
      </c>
      <c r="AV506" s="16">
        <v>70591</v>
      </c>
      <c r="AW506" s="16">
        <v>70955</v>
      </c>
      <c r="AX506" s="16">
        <v>71100</v>
      </c>
      <c r="AY506" s="16">
        <v>71658</v>
      </c>
      <c r="AZ506" s="16">
        <v>72178</v>
      </c>
      <c r="BA506" s="16">
        <v>72534</v>
      </c>
      <c r="BB506" s="16">
        <v>72680</v>
      </c>
      <c r="BC506" s="16">
        <v>72853</v>
      </c>
      <c r="BD506" s="16">
        <v>72913</v>
      </c>
      <c r="BG506">
        <f t="shared" si="26"/>
        <v>20347</v>
      </c>
      <c r="BH506">
        <f t="shared" si="27"/>
        <v>21073</v>
      </c>
      <c r="BI506">
        <f t="shared" si="28"/>
        <v>484</v>
      </c>
    </row>
    <row r="507" spans="1:61" x14ac:dyDescent="0.25">
      <c r="A507" s="20" t="s">
        <v>397</v>
      </c>
      <c r="B507" s="20">
        <f>VLOOKUP(A507,'Gebieden vanaf 1830'!$A$4:$C$1457,3,FALSE)</f>
        <v>485</v>
      </c>
      <c r="C507" s="16">
        <v>1998</v>
      </c>
      <c r="D507" s="16">
        <v>2007</v>
      </c>
      <c r="E507" s="16">
        <v>2016</v>
      </c>
      <c r="F507" s="16">
        <v>2035</v>
      </c>
      <c r="G507" s="16">
        <v>2049</v>
      </c>
      <c r="H507" s="16">
        <v>2062</v>
      </c>
      <c r="I507" s="16">
        <v>2107</v>
      </c>
      <c r="J507" s="16">
        <v>2177</v>
      </c>
      <c r="K507" s="16">
        <v>2192</v>
      </c>
      <c r="L507" s="16">
        <v>2206</v>
      </c>
      <c r="M507" s="16">
        <v>2242</v>
      </c>
      <c r="N507" s="16">
        <v>2250</v>
      </c>
      <c r="O507" s="16">
        <v>2253</v>
      </c>
      <c r="P507" s="16">
        <v>2250</v>
      </c>
      <c r="Q507" s="16">
        <v>2275</v>
      </c>
      <c r="R507" s="16">
        <v>2391</v>
      </c>
      <c r="S507" s="16">
        <v>2553</v>
      </c>
      <c r="T507" s="16">
        <v>2644</v>
      </c>
      <c r="U507" s="16">
        <v>2725</v>
      </c>
      <c r="V507" s="16">
        <v>2745</v>
      </c>
      <c r="W507" s="16">
        <v>2775</v>
      </c>
      <c r="X507" s="16">
        <v>2808</v>
      </c>
      <c r="Y507" s="16">
        <v>2868</v>
      </c>
      <c r="Z507" s="25">
        <v>2925</v>
      </c>
      <c r="AA507" s="25">
        <v>2984</v>
      </c>
      <c r="AB507" s="16">
        <v>2982</v>
      </c>
      <c r="AC507" s="16">
        <v>0</v>
      </c>
      <c r="AD507" s="16">
        <v>0</v>
      </c>
      <c r="AE507" s="16">
        <v>0</v>
      </c>
      <c r="AF507" s="16">
        <v>0</v>
      </c>
      <c r="AG507" s="16">
        <v>0</v>
      </c>
      <c r="AH507" s="16">
        <v>0</v>
      </c>
      <c r="AI507" s="16">
        <v>0</v>
      </c>
      <c r="AJ507" s="16">
        <v>0</v>
      </c>
      <c r="AK507" s="16">
        <v>0</v>
      </c>
      <c r="AL507" s="16">
        <v>0</v>
      </c>
      <c r="AM507" s="16">
        <v>0</v>
      </c>
      <c r="AN507" s="16">
        <v>0</v>
      </c>
      <c r="AO507" s="16">
        <v>0</v>
      </c>
      <c r="AP507" s="16">
        <v>0</v>
      </c>
      <c r="AQ507" s="16">
        <v>0</v>
      </c>
      <c r="AR507" s="16">
        <v>0</v>
      </c>
      <c r="AS507" s="16">
        <v>0</v>
      </c>
      <c r="AT507" s="16">
        <v>0</v>
      </c>
      <c r="AU507" s="16">
        <v>0</v>
      </c>
      <c r="AV507" s="16">
        <v>0</v>
      </c>
      <c r="AW507" s="16">
        <v>0</v>
      </c>
      <c r="AX507" s="16">
        <v>0</v>
      </c>
      <c r="AY507" s="16">
        <v>0</v>
      </c>
      <c r="AZ507" s="16">
        <v>0</v>
      </c>
      <c r="BA507" s="16">
        <v>0</v>
      </c>
      <c r="BB507" s="16">
        <v>0</v>
      </c>
      <c r="BC507" s="16">
        <v>0</v>
      </c>
      <c r="BD507" s="16">
        <v>0</v>
      </c>
      <c r="BG507">
        <f t="shared" si="26"/>
        <v>-2808</v>
      </c>
      <c r="BH507">
        <f t="shared" si="27"/>
        <v>-2775</v>
      </c>
      <c r="BI507">
        <f t="shared" si="28"/>
        <v>485</v>
      </c>
    </row>
    <row r="508" spans="1:61" x14ac:dyDescent="0.25">
      <c r="A508" s="20" t="s">
        <v>439</v>
      </c>
      <c r="B508" s="20">
        <f>VLOOKUP(A508,'Gebieden vanaf 1830'!$A$4:$C$1457,3,FALSE)</f>
        <v>486</v>
      </c>
      <c r="C508" s="16">
        <v>1091</v>
      </c>
      <c r="D508" s="16">
        <v>1091</v>
      </c>
      <c r="E508" s="16">
        <v>1104</v>
      </c>
      <c r="F508" s="16">
        <v>1091</v>
      </c>
      <c r="G508" s="16">
        <v>1128</v>
      </c>
      <c r="H508" s="16">
        <v>1128</v>
      </c>
      <c r="I508" s="16">
        <v>1164</v>
      </c>
      <c r="J508" s="16">
        <v>1142</v>
      </c>
      <c r="K508" s="16">
        <v>1156</v>
      </c>
      <c r="L508" s="16">
        <v>1184</v>
      </c>
      <c r="M508" s="16">
        <v>1251</v>
      </c>
      <c r="N508" s="16">
        <v>1278</v>
      </c>
      <c r="O508" s="16">
        <v>1292</v>
      </c>
      <c r="P508" s="16">
        <v>1350</v>
      </c>
      <c r="Q508" s="16">
        <v>1383</v>
      </c>
      <c r="R508" s="16">
        <v>1457</v>
      </c>
      <c r="S508" s="16">
        <v>1449</v>
      </c>
      <c r="T508" s="16">
        <v>1492</v>
      </c>
      <c r="U508" s="16">
        <v>1506</v>
      </c>
      <c r="V508" s="16">
        <v>1528</v>
      </c>
      <c r="W508" s="16">
        <v>1573</v>
      </c>
      <c r="X508" s="16">
        <v>1572</v>
      </c>
      <c r="Y508" s="16">
        <v>1595</v>
      </c>
      <c r="Z508" s="25">
        <v>1599</v>
      </c>
      <c r="AA508" s="25">
        <v>1594</v>
      </c>
      <c r="AB508" s="16">
        <v>0</v>
      </c>
      <c r="AC508" s="16">
        <v>0</v>
      </c>
      <c r="AD508" s="16">
        <v>0</v>
      </c>
      <c r="AE508" s="16">
        <v>0</v>
      </c>
      <c r="AF508" s="16">
        <v>0</v>
      </c>
      <c r="AG508" s="16">
        <v>0</v>
      </c>
      <c r="AH508" s="16">
        <v>0</v>
      </c>
      <c r="AI508" s="16">
        <v>0</v>
      </c>
      <c r="AJ508" s="16">
        <v>0</v>
      </c>
      <c r="AK508" s="16">
        <v>0</v>
      </c>
      <c r="AL508" s="16">
        <v>0</v>
      </c>
      <c r="AM508" s="16">
        <v>0</v>
      </c>
      <c r="AN508" s="16">
        <v>0</v>
      </c>
      <c r="AO508" s="16">
        <v>0</v>
      </c>
      <c r="AP508" s="16">
        <v>0</v>
      </c>
      <c r="AQ508" s="16">
        <v>0</v>
      </c>
      <c r="AR508" s="16">
        <v>0</v>
      </c>
      <c r="AS508" s="16">
        <v>0</v>
      </c>
      <c r="AT508" s="16">
        <v>0</v>
      </c>
      <c r="AU508" s="16">
        <v>0</v>
      </c>
      <c r="AV508" s="16">
        <v>0</v>
      </c>
      <c r="AW508" s="16">
        <v>0</v>
      </c>
      <c r="AX508" s="16">
        <v>0</v>
      </c>
      <c r="AY508" s="16">
        <v>0</v>
      </c>
      <c r="AZ508" s="16">
        <v>0</v>
      </c>
      <c r="BA508" s="16">
        <v>0</v>
      </c>
      <c r="BB508" s="16">
        <v>0</v>
      </c>
      <c r="BC508" s="16">
        <v>0</v>
      </c>
      <c r="BD508" s="16">
        <v>0</v>
      </c>
      <c r="BG508">
        <f t="shared" si="26"/>
        <v>-1572</v>
      </c>
      <c r="BH508">
        <f t="shared" si="27"/>
        <v>-1573</v>
      </c>
      <c r="BI508">
        <f t="shared" si="28"/>
        <v>486</v>
      </c>
    </row>
    <row r="509" spans="1:61" x14ac:dyDescent="0.25">
      <c r="A509" s="20" t="s">
        <v>414</v>
      </c>
      <c r="B509" s="20">
        <f>VLOOKUP(A509,'Gebieden vanaf 1830'!$A$4:$C$1457,3,FALSE)</f>
        <v>487</v>
      </c>
      <c r="C509" s="16">
        <v>2032</v>
      </c>
      <c r="D509" s="16">
        <v>2043</v>
      </c>
      <c r="E509" s="16">
        <v>2088</v>
      </c>
      <c r="F509" s="16">
        <v>2150</v>
      </c>
      <c r="G509" s="16">
        <v>2220</v>
      </c>
      <c r="H509" s="16">
        <v>2294</v>
      </c>
      <c r="I509" s="16">
        <v>2336</v>
      </c>
      <c r="J509" s="16">
        <v>2470</v>
      </c>
      <c r="K509" s="16">
        <v>2531</v>
      </c>
      <c r="L509" s="16">
        <v>2579</v>
      </c>
      <c r="M509" s="16">
        <v>2720</v>
      </c>
      <c r="N509" s="16">
        <v>2892</v>
      </c>
      <c r="O509" s="16">
        <v>2981</v>
      </c>
      <c r="P509" s="16">
        <v>3067</v>
      </c>
      <c r="Q509" s="16">
        <v>3026</v>
      </c>
      <c r="R509" s="16">
        <v>3108</v>
      </c>
      <c r="S509" s="16">
        <v>3093</v>
      </c>
      <c r="T509" s="16">
        <v>3070</v>
      </c>
      <c r="U509" s="16">
        <v>3086</v>
      </c>
      <c r="V509" s="16">
        <v>3076</v>
      </c>
      <c r="W509" s="16">
        <v>3098</v>
      </c>
      <c r="X509" s="16">
        <v>3075</v>
      </c>
      <c r="Y509" s="16">
        <v>3088</v>
      </c>
      <c r="Z509" s="25">
        <v>3138</v>
      </c>
      <c r="AA509" s="25">
        <v>3174</v>
      </c>
      <c r="AB509" s="16">
        <v>3248</v>
      </c>
      <c r="AC509" s="16">
        <v>0</v>
      </c>
      <c r="AD509" s="16">
        <v>0</v>
      </c>
      <c r="AE509" s="16">
        <v>0</v>
      </c>
      <c r="AF509" s="16">
        <v>0</v>
      </c>
      <c r="AG509" s="16">
        <v>0</v>
      </c>
      <c r="AH509" s="16">
        <v>0</v>
      </c>
      <c r="AI509" s="16">
        <v>0</v>
      </c>
      <c r="AJ509" s="16">
        <v>0</v>
      </c>
      <c r="AK509" s="16">
        <v>0</v>
      </c>
      <c r="AL509" s="16">
        <v>0</v>
      </c>
      <c r="AM509" s="16">
        <v>0</v>
      </c>
      <c r="AN509" s="16">
        <v>0</v>
      </c>
      <c r="AO509" s="16">
        <v>0</v>
      </c>
      <c r="AP509" s="16">
        <v>0</v>
      </c>
      <c r="AQ509" s="16">
        <v>0</v>
      </c>
      <c r="AR509" s="16">
        <v>0</v>
      </c>
      <c r="AS509" s="16">
        <v>0</v>
      </c>
      <c r="AT509" s="16">
        <v>0</v>
      </c>
      <c r="AU509" s="16">
        <v>0</v>
      </c>
      <c r="AV509" s="16">
        <v>0</v>
      </c>
      <c r="AW509" s="16">
        <v>0</v>
      </c>
      <c r="AX509" s="16">
        <v>0</v>
      </c>
      <c r="AY509" s="16">
        <v>0</v>
      </c>
      <c r="AZ509" s="16">
        <v>0</v>
      </c>
      <c r="BA509" s="16">
        <v>0</v>
      </c>
      <c r="BB509" s="16">
        <v>0</v>
      </c>
      <c r="BC509" s="16">
        <v>0</v>
      </c>
      <c r="BD509" s="16">
        <v>0</v>
      </c>
      <c r="BG509">
        <f t="shared" si="26"/>
        <v>-3075</v>
      </c>
      <c r="BH509">
        <f t="shared" si="27"/>
        <v>-3098</v>
      </c>
      <c r="BI509">
        <f t="shared" si="28"/>
        <v>487</v>
      </c>
    </row>
    <row r="510" spans="1:61" x14ac:dyDescent="0.25">
      <c r="A510" s="20" t="s">
        <v>426</v>
      </c>
      <c r="B510" s="20">
        <f>VLOOKUP(A510,'Gebieden vanaf 1830'!$A$4:$C$1457,3,FALSE)</f>
        <v>488</v>
      </c>
      <c r="C510" s="16">
        <v>1668</v>
      </c>
      <c r="D510" s="16">
        <v>1691</v>
      </c>
      <c r="E510" s="16">
        <v>1715</v>
      </c>
      <c r="F510" s="16">
        <v>1736</v>
      </c>
      <c r="G510" s="16">
        <v>1771</v>
      </c>
      <c r="H510" s="16">
        <v>1780</v>
      </c>
      <c r="I510" s="16">
        <v>1915</v>
      </c>
      <c r="J510" s="16">
        <v>2003</v>
      </c>
      <c r="K510" s="16">
        <v>2051</v>
      </c>
      <c r="L510" s="16">
        <v>2124</v>
      </c>
      <c r="M510" s="16">
        <v>2133</v>
      </c>
      <c r="N510" s="16">
        <v>2245</v>
      </c>
      <c r="O510" s="16">
        <v>2369</v>
      </c>
      <c r="P510" s="16">
        <v>2400</v>
      </c>
      <c r="Q510" s="16">
        <v>2513</v>
      </c>
      <c r="R510" s="16">
        <v>2533</v>
      </c>
      <c r="S510" s="16">
        <v>2527</v>
      </c>
      <c r="T510" s="16">
        <v>2592</v>
      </c>
      <c r="U510" s="16">
        <v>2582</v>
      </c>
      <c r="V510" s="16">
        <v>2605</v>
      </c>
      <c r="W510" s="16">
        <v>2630</v>
      </c>
      <c r="X510" s="16">
        <v>2695</v>
      </c>
      <c r="Y510" s="16">
        <v>2670</v>
      </c>
      <c r="Z510" s="25">
        <v>2724</v>
      </c>
      <c r="AA510" s="25">
        <v>2756</v>
      </c>
      <c r="AB510" s="16">
        <v>2819</v>
      </c>
      <c r="AC510" s="16">
        <v>0</v>
      </c>
      <c r="AD510" s="16">
        <v>0</v>
      </c>
      <c r="AE510" s="16">
        <v>0</v>
      </c>
      <c r="AF510" s="16">
        <v>0</v>
      </c>
      <c r="AG510" s="16">
        <v>0</v>
      </c>
      <c r="AH510" s="16">
        <v>0</v>
      </c>
      <c r="AI510" s="16">
        <v>0</v>
      </c>
      <c r="AJ510" s="16">
        <v>0</v>
      </c>
      <c r="AK510" s="16">
        <v>0</v>
      </c>
      <c r="AL510" s="16">
        <v>0</v>
      </c>
      <c r="AM510" s="16">
        <v>0</v>
      </c>
      <c r="AN510" s="16">
        <v>0</v>
      </c>
      <c r="AO510" s="16">
        <v>0</v>
      </c>
      <c r="AP510" s="16">
        <v>0</v>
      </c>
      <c r="AQ510" s="16">
        <v>0</v>
      </c>
      <c r="AR510" s="16">
        <v>0</v>
      </c>
      <c r="AS510" s="16">
        <v>0</v>
      </c>
      <c r="AT510" s="16">
        <v>0</v>
      </c>
      <c r="AU510" s="16">
        <v>0</v>
      </c>
      <c r="AV510" s="16">
        <v>0</v>
      </c>
      <c r="AW510" s="16">
        <v>0</v>
      </c>
      <c r="AX510" s="16">
        <v>0</v>
      </c>
      <c r="AY510" s="16">
        <v>0</v>
      </c>
      <c r="AZ510" s="16">
        <v>0</v>
      </c>
      <c r="BA510" s="16">
        <v>0</v>
      </c>
      <c r="BB510" s="16">
        <v>0</v>
      </c>
      <c r="BC510" s="16">
        <v>0</v>
      </c>
      <c r="BD510" s="16">
        <v>0</v>
      </c>
      <c r="BG510">
        <f t="shared" si="26"/>
        <v>-2695</v>
      </c>
      <c r="BH510">
        <f t="shared" si="27"/>
        <v>-2630</v>
      </c>
      <c r="BI510">
        <f t="shared" si="28"/>
        <v>488</v>
      </c>
    </row>
    <row r="511" spans="1:61" x14ac:dyDescent="0.25">
      <c r="A511" s="20" t="s">
        <v>1128</v>
      </c>
      <c r="B511" s="20">
        <f>VLOOKUP(A511,'Gebieden vanaf 1830'!$A$4:$C$1457,3,FALSE)</f>
        <v>489</v>
      </c>
      <c r="C511" s="16">
        <v>8535</v>
      </c>
      <c r="D511" s="16">
        <v>8809</v>
      </c>
      <c r="E511" s="16">
        <v>8946</v>
      </c>
      <c r="F511" s="16">
        <v>9423</v>
      </c>
      <c r="G511" s="16">
        <v>9787</v>
      </c>
      <c r="H511" s="16">
        <v>10408</v>
      </c>
      <c r="I511" s="16">
        <v>10792</v>
      </c>
      <c r="J511" s="16">
        <v>11134</v>
      </c>
      <c r="K511" s="16">
        <v>11338</v>
      </c>
      <c r="L511" s="16">
        <v>11916</v>
      </c>
      <c r="M511" s="16">
        <v>12832</v>
      </c>
      <c r="N511" s="16">
        <v>13259</v>
      </c>
      <c r="O511" s="16">
        <v>13488</v>
      </c>
      <c r="P511" s="16">
        <v>13735</v>
      </c>
      <c r="Q511" s="16">
        <v>14103</v>
      </c>
      <c r="R511" s="16">
        <v>14697</v>
      </c>
      <c r="S511" s="16">
        <v>14878</v>
      </c>
      <c r="T511" s="16">
        <v>15547</v>
      </c>
      <c r="U511" s="16">
        <v>15997</v>
      </c>
      <c r="V511" s="16">
        <v>16322</v>
      </c>
      <c r="W511" s="16">
        <v>16633</v>
      </c>
      <c r="X511" s="16">
        <v>17215</v>
      </c>
      <c r="Y511" s="16">
        <v>17747</v>
      </c>
      <c r="Z511" s="25">
        <v>18234</v>
      </c>
      <c r="AA511" s="25">
        <v>18298</v>
      </c>
      <c r="AB511" s="16">
        <v>18552</v>
      </c>
      <c r="AC511" s="16">
        <v>19094</v>
      </c>
      <c r="AD511" s="16">
        <v>19359</v>
      </c>
      <c r="AE511" s="16">
        <v>19788</v>
      </c>
      <c r="AF511" s="16">
        <v>19949</v>
      </c>
      <c r="AG511" s="16">
        <v>19937</v>
      </c>
      <c r="AH511" s="16">
        <v>20202</v>
      </c>
      <c r="AI511" s="16">
        <v>20498</v>
      </c>
      <c r="AJ511" s="16">
        <v>20768</v>
      </c>
      <c r="AK511" s="16">
        <v>21317</v>
      </c>
      <c r="AL511" s="16">
        <v>22074</v>
      </c>
      <c r="AM511" s="16">
        <v>23077</v>
      </c>
      <c r="AN511" s="16">
        <v>23894</v>
      </c>
      <c r="AO511" s="16">
        <v>24796</v>
      </c>
      <c r="AP511" s="16">
        <v>26355</v>
      </c>
      <c r="AQ511" s="16">
        <v>28848</v>
      </c>
      <c r="AR511" s="16">
        <v>30976</v>
      </c>
      <c r="AS511" s="16">
        <v>33894</v>
      </c>
      <c r="AT511" s="16">
        <v>35880</v>
      </c>
      <c r="AU511" s="16">
        <v>37257</v>
      </c>
      <c r="AV511" s="16">
        <v>39294</v>
      </c>
      <c r="AW511" s="16">
        <v>41249</v>
      </c>
      <c r="AX511" s="16">
        <v>43044</v>
      </c>
      <c r="AY511" s="16">
        <v>44962</v>
      </c>
      <c r="AZ511" s="16">
        <v>45861</v>
      </c>
      <c r="BA511" s="16">
        <v>46449</v>
      </c>
      <c r="BB511" s="16">
        <v>46831</v>
      </c>
      <c r="BC511" s="16">
        <v>47053</v>
      </c>
      <c r="BD511" s="16">
        <v>47371</v>
      </c>
      <c r="BG511">
        <f t="shared" si="26"/>
        <v>29838</v>
      </c>
      <c r="BH511">
        <f t="shared" si="27"/>
        <v>30420</v>
      </c>
      <c r="BI511">
        <f t="shared" si="28"/>
        <v>489</v>
      </c>
    </row>
    <row r="512" spans="1:61" x14ac:dyDescent="0.25">
      <c r="A512" s="20" t="s">
        <v>332</v>
      </c>
      <c r="B512" s="20">
        <f>VLOOKUP(A512,'Gebieden vanaf 1830'!$A$4:$C$1457,3,FALSE)</f>
        <v>490</v>
      </c>
      <c r="C512" s="16">
        <v>1393</v>
      </c>
      <c r="D512" s="16">
        <v>1404</v>
      </c>
      <c r="E512" s="16">
        <v>1415</v>
      </c>
      <c r="F512" s="16">
        <v>1405</v>
      </c>
      <c r="G512" s="16">
        <v>1421</v>
      </c>
      <c r="H512" s="16">
        <v>1447</v>
      </c>
      <c r="I512" s="16">
        <v>1472</v>
      </c>
      <c r="J512" s="16">
        <v>1537</v>
      </c>
      <c r="K512" s="16">
        <v>1825</v>
      </c>
      <c r="L512" s="16">
        <v>2122</v>
      </c>
      <c r="M512" s="16">
        <v>2334</v>
      </c>
      <c r="N512" s="16">
        <v>2335</v>
      </c>
      <c r="O512" s="16">
        <v>2364</v>
      </c>
      <c r="P512" s="16">
        <v>2493</v>
      </c>
      <c r="Q512" s="16">
        <v>2504</v>
      </c>
      <c r="R512" s="16">
        <v>2647</v>
      </c>
      <c r="S512" s="16">
        <v>2782</v>
      </c>
      <c r="T512" s="16">
        <v>2821</v>
      </c>
      <c r="U512" s="16">
        <v>2862</v>
      </c>
      <c r="V512" s="16">
        <v>2909</v>
      </c>
      <c r="W512" s="16">
        <v>2910</v>
      </c>
      <c r="X512" s="16">
        <v>3048</v>
      </c>
      <c r="Y512" s="16">
        <v>3119</v>
      </c>
      <c r="Z512" s="25">
        <v>3204</v>
      </c>
      <c r="AA512" s="25">
        <v>3263</v>
      </c>
      <c r="AB512" s="16">
        <v>3363</v>
      </c>
      <c r="AC512" s="16">
        <v>3490</v>
      </c>
      <c r="AD512" s="16">
        <v>3557</v>
      </c>
      <c r="AE512" s="16">
        <v>3621</v>
      </c>
      <c r="AF512" s="16">
        <v>3653</v>
      </c>
      <c r="AG512" s="16">
        <v>3667</v>
      </c>
      <c r="AH512" s="16">
        <v>0</v>
      </c>
      <c r="AI512" s="16">
        <v>0</v>
      </c>
      <c r="AJ512" s="16">
        <v>0</v>
      </c>
      <c r="AK512" s="16">
        <v>0</v>
      </c>
      <c r="AL512" s="16">
        <v>0</v>
      </c>
      <c r="AM512" s="16">
        <v>0</v>
      </c>
      <c r="AN512" s="16">
        <v>0</v>
      </c>
      <c r="AO512" s="16">
        <v>0</v>
      </c>
      <c r="AP512" s="16">
        <v>0</v>
      </c>
      <c r="AQ512" s="16">
        <v>0</v>
      </c>
      <c r="AR512" s="16">
        <v>0</v>
      </c>
      <c r="AS512" s="16">
        <v>0</v>
      </c>
      <c r="AT512" s="16">
        <v>0</v>
      </c>
      <c r="AU512" s="16">
        <v>0</v>
      </c>
      <c r="AV512" s="16">
        <v>0</v>
      </c>
      <c r="AW512" s="16">
        <v>0</v>
      </c>
      <c r="AX512" s="16">
        <v>0</v>
      </c>
      <c r="AY512" s="16">
        <v>0</v>
      </c>
      <c r="AZ512" s="16">
        <v>0</v>
      </c>
      <c r="BA512" s="16">
        <v>0</v>
      </c>
      <c r="BB512" s="16">
        <v>0</v>
      </c>
      <c r="BC512" s="16">
        <v>0</v>
      </c>
      <c r="BD512" s="16">
        <v>0</v>
      </c>
      <c r="BG512">
        <f t="shared" si="26"/>
        <v>-3048</v>
      </c>
      <c r="BH512">
        <f t="shared" si="27"/>
        <v>-2910</v>
      </c>
      <c r="BI512">
        <f t="shared" si="28"/>
        <v>490</v>
      </c>
    </row>
    <row r="513" spans="1:61" x14ac:dyDescent="0.25">
      <c r="A513" s="20" t="s">
        <v>689</v>
      </c>
      <c r="B513" s="20">
        <f>VLOOKUP(A513,'Gebieden vanaf 1830'!$A$4:$C$1457,3,FALSE)</f>
        <v>491</v>
      </c>
      <c r="C513" s="16">
        <v>4200</v>
      </c>
      <c r="D513" s="16">
        <v>4253</v>
      </c>
      <c r="E513" s="16">
        <v>4279</v>
      </c>
      <c r="F513" s="16">
        <v>4334</v>
      </c>
      <c r="G513" s="16">
        <v>4340</v>
      </c>
      <c r="H513" s="16">
        <v>4458</v>
      </c>
      <c r="I513" s="16">
        <v>4457</v>
      </c>
      <c r="J513" s="16">
        <v>4507</v>
      </c>
      <c r="K513" s="16">
        <v>4581</v>
      </c>
      <c r="L513" s="16">
        <v>4788</v>
      </c>
      <c r="M513" s="16">
        <v>5064</v>
      </c>
      <c r="N513" s="16">
        <v>4788</v>
      </c>
      <c r="O513" s="16">
        <v>4992</v>
      </c>
      <c r="P513" s="16">
        <v>5138</v>
      </c>
      <c r="Q513" s="16">
        <v>5156</v>
      </c>
      <c r="R513" s="16">
        <v>5191</v>
      </c>
      <c r="S513" s="16">
        <v>5163</v>
      </c>
      <c r="T513" s="16">
        <v>5182</v>
      </c>
      <c r="U513" s="16">
        <v>5304</v>
      </c>
      <c r="V513" s="16">
        <v>5336</v>
      </c>
      <c r="W513" s="16">
        <v>5390</v>
      </c>
      <c r="X513" s="16">
        <v>5443</v>
      </c>
      <c r="Y513" s="16">
        <v>5516</v>
      </c>
      <c r="Z513" s="25">
        <v>5537</v>
      </c>
      <c r="AA513" s="25">
        <v>5640</v>
      </c>
      <c r="AB513" s="16">
        <v>8839</v>
      </c>
      <c r="AC513" s="16">
        <v>8908</v>
      </c>
      <c r="AD513" s="16">
        <v>8983</v>
      </c>
      <c r="AE513" s="16">
        <v>9066</v>
      </c>
      <c r="AF513" s="16">
        <v>9146</v>
      </c>
      <c r="AG513" s="16">
        <v>9136</v>
      </c>
      <c r="AH513" s="16">
        <v>9144</v>
      </c>
      <c r="AI513" s="16">
        <v>9211</v>
      </c>
      <c r="AJ513" s="16">
        <v>9212</v>
      </c>
      <c r="AK513" s="16">
        <v>9235</v>
      </c>
      <c r="AL513" s="16">
        <v>9313</v>
      </c>
      <c r="AM513" s="16">
        <v>9275</v>
      </c>
      <c r="AN513" s="16">
        <v>9244</v>
      </c>
      <c r="AO513" s="16">
        <v>9173</v>
      </c>
      <c r="AP513" s="16">
        <v>9208</v>
      </c>
      <c r="AQ513" s="16">
        <v>9209</v>
      </c>
      <c r="AR513" s="16">
        <v>9269</v>
      </c>
      <c r="AS513" s="16">
        <v>9225</v>
      </c>
      <c r="AT513" s="16">
        <v>9227</v>
      </c>
      <c r="AU513" s="16">
        <v>9280</v>
      </c>
      <c r="AV513" s="16">
        <v>9269</v>
      </c>
      <c r="AW513" s="16">
        <v>9398</v>
      </c>
      <c r="AX513" s="16">
        <v>9482</v>
      </c>
      <c r="AY513" s="16">
        <v>9517</v>
      </c>
      <c r="AZ513" s="16">
        <v>9649</v>
      </c>
      <c r="BA513" s="16">
        <v>9729</v>
      </c>
      <c r="BB513" s="16">
        <v>9801</v>
      </c>
      <c r="BC513" s="16">
        <v>9908</v>
      </c>
      <c r="BD513" s="16">
        <v>9938</v>
      </c>
      <c r="BG513">
        <f t="shared" si="26"/>
        <v>4465</v>
      </c>
      <c r="BH513">
        <f t="shared" si="27"/>
        <v>4518</v>
      </c>
      <c r="BI513">
        <f t="shared" si="28"/>
        <v>491</v>
      </c>
    </row>
    <row r="514" spans="1:61" x14ac:dyDescent="0.25">
      <c r="A514" s="20" t="s">
        <v>15</v>
      </c>
      <c r="B514" s="20">
        <f>VLOOKUP(A514,'Gebieden vanaf 1830'!$A$4:$C$1457,3,FALSE)</f>
        <v>492</v>
      </c>
      <c r="C514" s="16">
        <v>4102</v>
      </c>
      <c r="D514" s="16">
        <v>4184</v>
      </c>
      <c r="E514" s="16">
        <v>4156</v>
      </c>
      <c r="F514" s="16">
        <v>4183</v>
      </c>
      <c r="G514" s="16">
        <v>4251</v>
      </c>
      <c r="H514" s="16">
        <v>4354</v>
      </c>
      <c r="I514" s="16">
        <v>4449</v>
      </c>
      <c r="J514" s="16">
        <v>4480</v>
      </c>
      <c r="K514" s="16">
        <v>4666</v>
      </c>
      <c r="L514" s="16">
        <v>5084</v>
      </c>
      <c r="M514" s="16">
        <v>5562</v>
      </c>
      <c r="N514" s="16">
        <v>5932</v>
      </c>
      <c r="O514" s="16">
        <v>6038</v>
      </c>
      <c r="P514" s="16">
        <v>6019</v>
      </c>
      <c r="Q514" s="16">
        <v>6238</v>
      </c>
      <c r="R514" s="16">
        <v>6332</v>
      </c>
      <c r="S514" s="16">
        <v>6397</v>
      </c>
      <c r="T514" s="16">
        <v>6509</v>
      </c>
      <c r="U514" s="16">
        <v>6593</v>
      </c>
      <c r="V514" s="16">
        <v>6712</v>
      </c>
      <c r="W514" s="16">
        <v>6892</v>
      </c>
      <c r="X514" s="16">
        <v>7018</v>
      </c>
      <c r="Y514" s="16">
        <v>7068</v>
      </c>
      <c r="Z514" s="25">
        <v>7009</v>
      </c>
      <c r="AA514" s="25">
        <v>7089</v>
      </c>
      <c r="AB514" s="16">
        <v>7225</v>
      </c>
      <c r="AC514" s="16">
        <v>7378</v>
      </c>
      <c r="AD514" s="16">
        <v>7502</v>
      </c>
      <c r="AE514" s="16">
        <v>7583</v>
      </c>
      <c r="AF514" s="16">
        <v>7658</v>
      </c>
      <c r="AG514" s="16">
        <v>7697</v>
      </c>
      <c r="AH514" s="16">
        <v>7745</v>
      </c>
      <c r="AI514" s="16">
        <v>7788</v>
      </c>
      <c r="AJ514" s="16">
        <v>7946</v>
      </c>
      <c r="AK514" s="16">
        <v>8058</v>
      </c>
      <c r="AL514" s="16">
        <v>8291</v>
      </c>
      <c r="AM514" s="16">
        <v>8716</v>
      </c>
      <c r="AN514" s="16">
        <v>9196</v>
      </c>
      <c r="AO514" s="16">
        <v>9989</v>
      </c>
      <c r="AP514" s="16">
        <v>11555</v>
      </c>
      <c r="AQ514" s="16">
        <v>12540</v>
      </c>
      <c r="AR514" s="16">
        <v>13206</v>
      </c>
      <c r="AS514" s="16">
        <v>13674</v>
      </c>
      <c r="AT514" s="16">
        <v>15185</v>
      </c>
      <c r="AU514" s="16">
        <v>15870</v>
      </c>
      <c r="AV514" s="16">
        <v>16181</v>
      </c>
      <c r="AW514" s="16">
        <v>16606</v>
      </c>
      <c r="AX514" s="16">
        <v>0</v>
      </c>
      <c r="AY514" s="16">
        <v>0</v>
      </c>
      <c r="AZ514" s="16">
        <v>0</v>
      </c>
      <c r="BA514" s="16">
        <v>0</v>
      </c>
      <c r="BB514" s="16">
        <v>0</v>
      </c>
      <c r="BC514" s="16">
        <v>0</v>
      </c>
      <c r="BD514" s="16">
        <v>0</v>
      </c>
      <c r="BG514">
        <f t="shared" si="26"/>
        <v>-7018</v>
      </c>
      <c r="BH514">
        <f t="shared" si="27"/>
        <v>-6892</v>
      </c>
      <c r="BI514">
        <f t="shared" si="28"/>
        <v>492</v>
      </c>
    </row>
    <row r="515" spans="1:61" x14ac:dyDescent="0.25">
      <c r="A515" s="20" t="s">
        <v>16</v>
      </c>
      <c r="B515" s="20">
        <f>VLOOKUP(A515,'Gebieden vanaf 1830'!$A$4:$C$1457,3,FALSE)</f>
        <v>493</v>
      </c>
      <c r="C515" s="16">
        <v>7742</v>
      </c>
      <c r="D515" s="16">
        <v>8083</v>
      </c>
      <c r="E515" s="16">
        <v>8354</v>
      </c>
      <c r="F515" s="16">
        <v>8725</v>
      </c>
      <c r="G515" s="16">
        <v>8932</v>
      </c>
      <c r="H515" s="16">
        <v>9126</v>
      </c>
      <c r="I515" s="16">
        <v>9281</v>
      </c>
      <c r="J515" s="16">
        <v>9535</v>
      </c>
      <c r="K515" s="16">
        <v>9946</v>
      </c>
      <c r="L515" s="16">
        <v>10524</v>
      </c>
      <c r="M515" s="16">
        <v>10619</v>
      </c>
      <c r="N515" s="16">
        <v>11025</v>
      </c>
      <c r="O515" s="16">
        <v>11329</v>
      </c>
      <c r="P515" s="16">
        <v>12066</v>
      </c>
      <c r="Q515" s="16">
        <v>13107</v>
      </c>
      <c r="R515" s="16">
        <v>13459</v>
      </c>
      <c r="S515" s="16">
        <v>13666</v>
      </c>
      <c r="T515" s="16">
        <v>13639</v>
      </c>
      <c r="U515" s="16">
        <v>13805</v>
      </c>
      <c r="V515" s="16">
        <v>14196</v>
      </c>
      <c r="W515" s="16">
        <v>14379</v>
      </c>
      <c r="X515" s="16">
        <v>14360</v>
      </c>
      <c r="Y515" s="16">
        <v>14741</v>
      </c>
      <c r="Z515" s="25">
        <v>14944</v>
      </c>
      <c r="AA515" s="25">
        <v>15022</v>
      </c>
      <c r="AB515" s="16">
        <v>15223</v>
      </c>
      <c r="AC515" s="16">
        <v>15378</v>
      </c>
      <c r="AD515" s="16">
        <v>15535</v>
      </c>
      <c r="AE515" s="16">
        <v>15575</v>
      </c>
      <c r="AF515" s="16">
        <v>15690</v>
      </c>
      <c r="AG515" s="16">
        <v>15614</v>
      </c>
      <c r="AH515" s="16">
        <v>15579</v>
      </c>
      <c r="AI515" s="16">
        <v>15488</v>
      </c>
      <c r="AJ515" s="16">
        <v>15494</v>
      </c>
      <c r="AK515" s="16">
        <v>15563</v>
      </c>
      <c r="AL515" s="16">
        <v>15832</v>
      </c>
      <c r="AM515" s="16">
        <v>15931</v>
      </c>
      <c r="AN515" s="16">
        <v>16019</v>
      </c>
      <c r="AO515" s="16">
        <v>16076</v>
      </c>
      <c r="AP515" s="16">
        <v>16543</v>
      </c>
      <c r="AQ515" s="16">
        <v>16879</v>
      </c>
      <c r="AR515" s="16">
        <v>16978</v>
      </c>
      <c r="AS515" s="16">
        <v>16943</v>
      </c>
      <c r="AT515" s="16">
        <v>17212</v>
      </c>
      <c r="AU515" s="16">
        <v>17535</v>
      </c>
      <c r="AV515" s="16">
        <v>18083</v>
      </c>
      <c r="AW515" s="16">
        <v>19184</v>
      </c>
      <c r="AX515" s="16">
        <v>0</v>
      </c>
      <c r="AY515" s="16">
        <v>0</v>
      </c>
      <c r="AZ515" s="16">
        <v>0</v>
      </c>
      <c r="BA515" s="16">
        <v>0</v>
      </c>
      <c r="BB515" s="16">
        <v>0</v>
      </c>
      <c r="BC515" s="16">
        <v>0</v>
      </c>
      <c r="BD515" s="16">
        <v>0</v>
      </c>
      <c r="BG515">
        <f t="shared" si="26"/>
        <v>-14360</v>
      </c>
      <c r="BH515">
        <f t="shared" si="27"/>
        <v>-14379</v>
      </c>
      <c r="BI515">
        <f t="shared" si="28"/>
        <v>493</v>
      </c>
    </row>
    <row r="516" spans="1:61" x14ac:dyDescent="0.25">
      <c r="A516" s="20" t="s">
        <v>438</v>
      </c>
      <c r="B516" s="20">
        <f>VLOOKUP(A516,'Gebieden vanaf 1830'!$A$4:$C$1457,3,FALSE)</f>
        <v>494</v>
      </c>
      <c r="C516" s="16">
        <v>933</v>
      </c>
      <c r="D516" s="16">
        <v>919</v>
      </c>
      <c r="E516" s="16">
        <v>942</v>
      </c>
      <c r="F516" s="16">
        <v>963</v>
      </c>
      <c r="G516" s="16">
        <v>1012</v>
      </c>
      <c r="H516" s="16">
        <v>1024</v>
      </c>
      <c r="I516" s="16">
        <v>1043</v>
      </c>
      <c r="J516" s="16">
        <v>1084</v>
      </c>
      <c r="K516" s="16">
        <v>1101</v>
      </c>
      <c r="L516" s="16">
        <v>1173</v>
      </c>
      <c r="M516" s="16">
        <v>1206</v>
      </c>
      <c r="N516" s="16">
        <v>1221</v>
      </c>
      <c r="O516" s="16">
        <v>1276</v>
      </c>
      <c r="P516" s="16">
        <v>1295</v>
      </c>
      <c r="Q516" s="16">
        <v>1323</v>
      </c>
      <c r="R516" s="16">
        <v>1351</v>
      </c>
      <c r="S516" s="16">
        <v>1436</v>
      </c>
      <c r="T516" s="16">
        <v>1462</v>
      </c>
      <c r="U516" s="16">
        <v>1479</v>
      </c>
      <c r="V516" s="16">
        <v>1479</v>
      </c>
      <c r="W516" s="16">
        <v>1442</v>
      </c>
      <c r="X516" s="16">
        <v>1449</v>
      </c>
      <c r="Y516" s="16">
        <v>1434</v>
      </c>
      <c r="Z516" s="25">
        <v>1431</v>
      </c>
      <c r="AA516" s="25">
        <v>1444</v>
      </c>
      <c r="AB516" s="16">
        <v>0</v>
      </c>
      <c r="AC516" s="16">
        <v>0</v>
      </c>
      <c r="AD516" s="16">
        <v>0</v>
      </c>
      <c r="AE516" s="16">
        <v>0</v>
      </c>
      <c r="AF516" s="16">
        <v>0</v>
      </c>
      <c r="AG516" s="16">
        <v>0</v>
      </c>
      <c r="AH516" s="16">
        <v>0</v>
      </c>
      <c r="AI516" s="16">
        <v>0</v>
      </c>
      <c r="AJ516" s="16">
        <v>0</v>
      </c>
      <c r="AK516" s="16">
        <v>0</v>
      </c>
      <c r="AL516" s="16">
        <v>0</v>
      </c>
      <c r="AM516" s="16">
        <v>0</v>
      </c>
      <c r="AN516" s="16">
        <v>0</v>
      </c>
      <c r="AO516" s="16">
        <v>0</v>
      </c>
      <c r="AP516" s="16">
        <v>0</v>
      </c>
      <c r="AQ516" s="16">
        <v>0</v>
      </c>
      <c r="AR516" s="16">
        <v>0</v>
      </c>
      <c r="AS516" s="16">
        <v>0</v>
      </c>
      <c r="AT516" s="16">
        <v>0</v>
      </c>
      <c r="AU516" s="16">
        <v>0</v>
      </c>
      <c r="AV516" s="16">
        <v>0</v>
      </c>
      <c r="AW516" s="16">
        <v>0</v>
      </c>
      <c r="AX516" s="16">
        <v>0</v>
      </c>
      <c r="AY516" s="16">
        <v>0</v>
      </c>
      <c r="AZ516" s="16">
        <v>0</v>
      </c>
      <c r="BA516" s="16">
        <v>0</v>
      </c>
      <c r="BB516" s="16">
        <v>0</v>
      </c>
      <c r="BC516" s="16">
        <v>0</v>
      </c>
      <c r="BD516" s="16">
        <v>0</v>
      </c>
      <c r="BG516">
        <f t="shared" si="26"/>
        <v>-1449</v>
      </c>
      <c r="BH516">
        <f t="shared" si="27"/>
        <v>-1442</v>
      </c>
      <c r="BI516">
        <f t="shared" si="28"/>
        <v>494</v>
      </c>
    </row>
    <row r="517" spans="1:61" x14ac:dyDescent="0.25">
      <c r="A517" s="20" t="s">
        <v>17</v>
      </c>
      <c r="B517" s="20">
        <f>VLOOKUP(A517,'Gebieden vanaf 1830'!$A$4:$C$1457,3,FALSE)</f>
        <v>495</v>
      </c>
      <c r="C517" s="16">
        <v>3336</v>
      </c>
      <c r="D517" s="16">
        <v>3347</v>
      </c>
      <c r="E517" s="16">
        <v>3466</v>
      </c>
      <c r="F517" s="16">
        <v>3579</v>
      </c>
      <c r="G517" s="16">
        <v>3624</v>
      </c>
      <c r="H517" s="16">
        <v>3706</v>
      </c>
      <c r="I517" s="16">
        <v>3818</v>
      </c>
      <c r="J517" s="16">
        <v>3972</v>
      </c>
      <c r="K517" s="16">
        <v>4392</v>
      </c>
      <c r="L517" s="16">
        <v>4615</v>
      </c>
      <c r="M517" s="16">
        <v>5039</v>
      </c>
      <c r="N517" s="16">
        <v>5160</v>
      </c>
      <c r="O517" s="16">
        <v>5801</v>
      </c>
      <c r="P517" s="16">
        <v>6406</v>
      </c>
      <c r="Q517" s="16">
        <v>6772</v>
      </c>
      <c r="R517" s="16">
        <v>6850</v>
      </c>
      <c r="S517" s="16">
        <v>7242</v>
      </c>
      <c r="T517" s="16">
        <v>7476</v>
      </c>
      <c r="U517" s="16">
        <v>7547</v>
      </c>
      <c r="V517" s="16">
        <v>7643</v>
      </c>
      <c r="W517" s="16">
        <v>7784</v>
      </c>
      <c r="X517" s="16">
        <v>8023</v>
      </c>
      <c r="Y517" s="16">
        <v>8081</v>
      </c>
      <c r="Z517" s="25">
        <v>8233</v>
      </c>
      <c r="AA517" s="25">
        <v>8302</v>
      </c>
      <c r="AB517" s="16">
        <v>8477</v>
      </c>
      <c r="AC517" s="16">
        <v>8649</v>
      </c>
      <c r="AD517" s="16">
        <v>8735</v>
      </c>
      <c r="AE517" s="16">
        <v>8881</v>
      </c>
      <c r="AF517" s="16">
        <v>8977</v>
      </c>
      <c r="AG517" s="16">
        <v>9081</v>
      </c>
      <c r="AH517" s="16">
        <v>9187</v>
      </c>
      <c r="AI517" s="16">
        <v>9307</v>
      </c>
      <c r="AJ517" s="16">
        <v>9510</v>
      </c>
      <c r="AK517" s="16">
        <v>9617</v>
      </c>
      <c r="AL517" s="16">
        <v>9679</v>
      </c>
      <c r="AM517" s="16">
        <v>9833</v>
      </c>
      <c r="AN517" s="16">
        <v>9878</v>
      </c>
      <c r="AO517" s="16">
        <v>9822</v>
      </c>
      <c r="AP517" s="16">
        <v>9995</v>
      </c>
      <c r="AQ517" s="16">
        <v>10153</v>
      </c>
      <c r="AR517" s="16">
        <v>10258</v>
      </c>
      <c r="AS517" s="16">
        <v>10392</v>
      </c>
      <c r="AT517" s="16">
        <v>10349</v>
      </c>
      <c r="AU517" s="16">
        <v>10449</v>
      </c>
      <c r="AV517" s="16">
        <v>10317</v>
      </c>
      <c r="AW517" s="16">
        <v>10231</v>
      </c>
      <c r="AX517" s="16">
        <v>0</v>
      </c>
      <c r="AY517" s="16">
        <v>0</v>
      </c>
      <c r="AZ517" s="16">
        <v>0</v>
      </c>
      <c r="BA517" s="16">
        <v>0</v>
      </c>
      <c r="BB517" s="16">
        <v>0</v>
      </c>
      <c r="BC517" s="16">
        <v>0</v>
      </c>
      <c r="BD517" s="16">
        <v>0</v>
      </c>
      <c r="BG517">
        <f t="shared" si="26"/>
        <v>-8023</v>
      </c>
      <c r="BH517">
        <f t="shared" si="27"/>
        <v>-7784</v>
      </c>
      <c r="BI517">
        <f t="shared" si="28"/>
        <v>495</v>
      </c>
    </row>
    <row r="518" spans="1:61" x14ac:dyDescent="0.25">
      <c r="A518" s="20" t="s">
        <v>1530</v>
      </c>
      <c r="B518" s="20">
        <f>VLOOKUP(A518,'Gebieden vanaf 1830'!$A$4:$C$1457,3,FALSE)</f>
        <v>496</v>
      </c>
      <c r="C518" s="16">
        <v>1313</v>
      </c>
      <c r="D518" s="16">
        <v>1339</v>
      </c>
      <c r="E518" s="16">
        <v>1349</v>
      </c>
      <c r="F518" s="16">
        <v>1352</v>
      </c>
      <c r="G518" s="16">
        <v>1359</v>
      </c>
      <c r="H518" s="16">
        <v>1409</v>
      </c>
      <c r="I518" s="16">
        <v>1394</v>
      </c>
      <c r="J518" s="16">
        <v>1403</v>
      </c>
      <c r="K518" s="16">
        <v>1431</v>
      </c>
      <c r="L518" s="16">
        <v>1467</v>
      </c>
      <c r="M518" s="16">
        <v>1543</v>
      </c>
      <c r="N518" s="16">
        <v>1849</v>
      </c>
      <c r="O518" s="16">
        <v>1983</v>
      </c>
      <c r="P518" s="16">
        <v>2092</v>
      </c>
      <c r="Q518" s="16">
        <v>2089</v>
      </c>
      <c r="R518" s="16">
        <v>2132</v>
      </c>
      <c r="S518" s="16">
        <v>2150</v>
      </c>
      <c r="T518" s="16">
        <v>2167</v>
      </c>
      <c r="U518" s="16">
        <v>2248</v>
      </c>
      <c r="V518" s="16">
        <v>2278</v>
      </c>
      <c r="W518" s="16">
        <v>2349</v>
      </c>
      <c r="X518" s="16">
        <v>2361</v>
      </c>
      <c r="Y518" s="16">
        <v>2373</v>
      </c>
      <c r="Z518" s="25">
        <v>2421</v>
      </c>
      <c r="AA518" s="25">
        <v>2430</v>
      </c>
      <c r="AB518" s="16">
        <v>2427</v>
      </c>
      <c r="AC518" s="16">
        <v>0</v>
      </c>
      <c r="AD518" s="16">
        <v>0</v>
      </c>
      <c r="AE518" s="16">
        <v>0</v>
      </c>
      <c r="AF518" s="16">
        <v>0</v>
      </c>
      <c r="AG518" s="16">
        <v>0</v>
      </c>
      <c r="AH518" s="16">
        <v>0</v>
      </c>
      <c r="AI518" s="16">
        <v>0</v>
      </c>
      <c r="AJ518" s="16">
        <v>0</v>
      </c>
      <c r="AK518" s="16">
        <v>0</v>
      </c>
      <c r="AL518" s="16">
        <v>0</v>
      </c>
      <c r="AM518" s="16">
        <v>0</v>
      </c>
      <c r="AN518" s="16">
        <v>0</v>
      </c>
      <c r="AO518" s="16">
        <v>0</v>
      </c>
      <c r="AP518" s="16">
        <v>0</v>
      </c>
      <c r="AQ518" s="16">
        <v>0</v>
      </c>
      <c r="AR518" s="16">
        <v>0</v>
      </c>
      <c r="AS518" s="16">
        <v>0</v>
      </c>
      <c r="AT518" s="16">
        <v>0</v>
      </c>
      <c r="AU518" s="16">
        <v>0</v>
      </c>
      <c r="AV518" s="16">
        <v>0</v>
      </c>
      <c r="AW518" s="16">
        <v>0</v>
      </c>
      <c r="AX518" s="16">
        <v>0</v>
      </c>
      <c r="AY518" s="16">
        <v>0</v>
      </c>
      <c r="AZ518" s="16">
        <v>0</v>
      </c>
      <c r="BA518" s="16">
        <v>0</v>
      </c>
      <c r="BB518" s="16">
        <v>0</v>
      </c>
      <c r="BC518" s="16">
        <v>0</v>
      </c>
      <c r="BD518" s="16">
        <v>0</v>
      </c>
      <c r="BG518">
        <f t="shared" si="26"/>
        <v>-2361</v>
      </c>
      <c r="BH518">
        <f t="shared" si="27"/>
        <v>-2349</v>
      </c>
      <c r="BI518">
        <f t="shared" si="28"/>
        <v>496</v>
      </c>
    </row>
    <row r="519" spans="1:61" x14ac:dyDescent="0.25">
      <c r="A519" s="20" t="s">
        <v>1129</v>
      </c>
      <c r="B519" s="20">
        <f>VLOOKUP(A519,'Gebieden vanaf 1830'!$A$4:$C$1457,3,FALSE)</f>
        <v>497</v>
      </c>
      <c r="C519" s="16">
        <v>8480</v>
      </c>
      <c r="D519" s="16">
        <v>8569</v>
      </c>
      <c r="E519" s="16">
        <v>8731</v>
      </c>
      <c r="F519" s="16">
        <v>9079</v>
      </c>
      <c r="G519" s="16">
        <v>9628</v>
      </c>
      <c r="H519" s="16">
        <v>12114</v>
      </c>
      <c r="I519" s="16">
        <v>12530</v>
      </c>
      <c r="J519" s="16">
        <v>13044</v>
      </c>
      <c r="K519" s="16">
        <v>13151</v>
      </c>
      <c r="L519" s="16">
        <v>13615</v>
      </c>
      <c r="M519" s="16">
        <v>14083</v>
      </c>
      <c r="N519" s="16">
        <v>14430</v>
      </c>
      <c r="O519" s="16">
        <v>15025</v>
      </c>
      <c r="P519" s="16">
        <v>15209</v>
      </c>
      <c r="Q519" s="16">
        <v>15361</v>
      </c>
      <c r="R519" s="16">
        <v>15641</v>
      </c>
      <c r="S519" s="16">
        <v>15848</v>
      </c>
      <c r="T519" s="16">
        <v>15851</v>
      </c>
      <c r="U519" s="16">
        <v>15881</v>
      </c>
      <c r="V519" s="16">
        <v>16063</v>
      </c>
      <c r="W519" s="16">
        <v>16338</v>
      </c>
      <c r="X519" s="16">
        <v>16881</v>
      </c>
      <c r="Y519" s="16">
        <v>17076</v>
      </c>
      <c r="Z519" s="25">
        <v>17336</v>
      </c>
      <c r="AA519" s="25">
        <v>17474</v>
      </c>
      <c r="AB519" s="16">
        <v>17597</v>
      </c>
      <c r="AC519" s="16">
        <v>17733</v>
      </c>
      <c r="AD519" s="16">
        <v>17896</v>
      </c>
      <c r="AE519" s="16">
        <v>18030</v>
      </c>
      <c r="AF519" s="16">
        <v>18115</v>
      </c>
      <c r="AG519" s="16">
        <v>18343</v>
      </c>
      <c r="AH519" s="16">
        <v>18505</v>
      </c>
      <c r="AI519" s="16">
        <v>18811</v>
      </c>
      <c r="AJ519" s="16">
        <v>19007</v>
      </c>
      <c r="AK519" s="16">
        <v>19041</v>
      </c>
      <c r="AL519" s="16">
        <v>19046</v>
      </c>
      <c r="AM519" s="16">
        <v>19131</v>
      </c>
      <c r="AN519" s="16">
        <v>19250</v>
      </c>
      <c r="AO519" s="16">
        <v>19264</v>
      </c>
      <c r="AP519" s="16">
        <v>19495</v>
      </c>
      <c r="AQ519" s="16">
        <v>19571</v>
      </c>
      <c r="AR519" s="16">
        <v>19633</v>
      </c>
      <c r="AS519" s="16">
        <v>19605</v>
      </c>
      <c r="AT519" s="16">
        <v>19562</v>
      </c>
      <c r="AU519" s="16">
        <v>19478</v>
      </c>
      <c r="AV519" s="16">
        <v>19415</v>
      </c>
      <c r="AW519" s="16">
        <v>19361</v>
      </c>
      <c r="AX519" s="16">
        <v>19366</v>
      </c>
      <c r="AY519" s="16">
        <v>19423</v>
      </c>
      <c r="AZ519" s="16">
        <v>19470</v>
      </c>
      <c r="BA519" s="16">
        <v>19447</v>
      </c>
      <c r="BB519" s="16">
        <v>0</v>
      </c>
      <c r="BC519" s="16">
        <v>0</v>
      </c>
      <c r="BD519" s="16">
        <v>0</v>
      </c>
      <c r="BG519">
        <f t="shared" si="26"/>
        <v>-16881</v>
      </c>
      <c r="BH519">
        <f t="shared" si="27"/>
        <v>-16338</v>
      </c>
      <c r="BI519">
        <f t="shared" si="28"/>
        <v>497</v>
      </c>
    </row>
    <row r="520" spans="1:61" x14ac:dyDescent="0.25">
      <c r="A520" s="20" t="s">
        <v>1130</v>
      </c>
      <c r="B520" s="20">
        <f>VLOOKUP(A520,'Gebieden vanaf 1830'!$A$4:$C$1457,3,FALSE)</f>
        <v>498</v>
      </c>
      <c r="C520" s="16">
        <v>0</v>
      </c>
      <c r="D520" s="16">
        <v>0</v>
      </c>
      <c r="E520" s="16">
        <v>0</v>
      </c>
      <c r="F520" s="16">
        <v>0</v>
      </c>
      <c r="G520" s="16">
        <v>0</v>
      </c>
      <c r="H520" s="16">
        <v>0</v>
      </c>
      <c r="I520" s="16">
        <v>0</v>
      </c>
      <c r="J520" s="16">
        <v>0</v>
      </c>
      <c r="K520" s="16">
        <v>0</v>
      </c>
      <c r="L520" s="16">
        <v>0</v>
      </c>
      <c r="M520" s="16">
        <v>0</v>
      </c>
      <c r="N520" s="16">
        <v>0</v>
      </c>
      <c r="O520" s="16">
        <v>0</v>
      </c>
      <c r="P520" s="16">
        <v>0</v>
      </c>
      <c r="Q520" s="16">
        <v>0</v>
      </c>
      <c r="R520" s="16">
        <v>0</v>
      </c>
      <c r="S520" s="16">
        <v>0</v>
      </c>
      <c r="T520" s="16">
        <v>0</v>
      </c>
      <c r="U520" s="16">
        <v>0</v>
      </c>
      <c r="V520" s="16">
        <v>0</v>
      </c>
      <c r="W520" s="16">
        <v>8349</v>
      </c>
      <c r="X520" s="16">
        <v>8569</v>
      </c>
      <c r="Y520" s="16">
        <v>8608</v>
      </c>
      <c r="Z520" s="25">
        <v>8678</v>
      </c>
      <c r="AA520" s="25">
        <v>8716</v>
      </c>
      <c r="AB520" s="16">
        <v>8758</v>
      </c>
      <c r="AC520" s="16">
        <v>8761</v>
      </c>
      <c r="AD520" s="16">
        <v>8763</v>
      </c>
      <c r="AE520" s="16">
        <v>8834</v>
      </c>
      <c r="AF520" s="16">
        <v>8790</v>
      </c>
      <c r="AG520" s="16">
        <v>8817</v>
      </c>
      <c r="AH520" s="16">
        <v>8782</v>
      </c>
      <c r="AI520" s="16">
        <v>8902</v>
      </c>
      <c r="AJ520" s="16">
        <v>8965</v>
      </c>
      <c r="AK520" s="16">
        <v>8934</v>
      </c>
      <c r="AL520" s="16">
        <v>9003</v>
      </c>
      <c r="AM520" s="16">
        <v>9250</v>
      </c>
      <c r="AN520" s="16">
        <v>9435</v>
      </c>
      <c r="AO520" s="16">
        <v>9583</v>
      </c>
      <c r="AP520" s="16">
        <v>9756</v>
      </c>
      <c r="AQ520" s="16">
        <v>9878</v>
      </c>
      <c r="AR520" s="16">
        <v>10049</v>
      </c>
      <c r="AS520" s="16">
        <v>10078</v>
      </c>
      <c r="AT520" s="16">
        <v>10194</v>
      </c>
      <c r="AU520" s="16">
        <v>10378</v>
      </c>
      <c r="AV520" s="16">
        <v>10505</v>
      </c>
      <c r="AW520" s="16">
        <v>18539</v>
      </c>
      <c r="AX520" s="16">
        <v>18596</v>
      </c>
      <c r="AY520" s="16">
        <v>18818</v>
      </c>
      <c r="AZ520" s="16">
        <v>19091</v>
      </c>
      <c r="BA520" s="16">
        <v>19291</v>
      </c>
      <c r="BB520" s="16">
        <v>19335</v>
      </c>
      <c r="BC520" s="16">
        <v>19300</v>
      </c>
      <c r="BD520" s="16">
        <v>19298</v>
      </c>
      <c r="BG520">
        <f t="shared" si="26"/>
        <v>10731</v>
      </c>
      <c r="BH520">
        <f t="shared" si="27"/>
        <v>10951</v>
      </c>
      <c r="BI520">
        <f t="shared" si="28"/>
        <v>498</v>
      </c>
    </row>
    <row r="521" spans="1:61" x14ac:dyDescent="0.25">
      <c r="A521" s="20" t="s">
        <v>1131</v>
      </c>
      <c r="B521" s="20">
        <f>VLOOKUP(A521,'Gebieden vanaf 1830'!$A$4:$C$1457,3,FALSE)</f>
        <v>499</v>
      </c>
      <c r="C521" s="16">
        <v>9505</v>
      </c>
      <c r="D521" s="16">
        <v>9485</v>
      </c>
      <c r="E521" s="16">
        <v>9486</v>
      </c>
      <c r="F521" s="16">
        <v>9499</v>
      </c>
      <c r="G521" s="16">
        <v>9559</v>
      </c>
      <c r="H521" s="16">
        <v>10263</v>
      </c>
      <c r="I521" s="16">
        <v>10501</v>
      </c>
      <c r="J521" s="16">
        <v>10641</v>
      </c>
      <c r="K521" s="16">
        <v>10862</v>
      </c>
      <c r="L521" s="16">
        <v>11153</v>
      </c>
      <c r="M521" s="16">
        <v>11600</v>
      </c>
      <c r="N521" s="16">
        <v>11809</v>
      </c>
      <c r="O521" s="16">
        <v>12255</v>
      </c>
      <c r="P521" s="16">
        <v>12372</v>
      </c>
      <c r="Q521" s="16">
        <v>12880</v>
      </c>
      <c r="R521" s="16">
        <v>12940</v>
      </c>
      <c r="S521" s="16">
        <v>12985</v>
      </c>
      <c r="T521" s="16">
        <v>13190</v>
      </c>
      <c r="U521" s="16">
        <v>13278</v>
      </c>
      <c r="V521" s="16">
        <v>13422</v>
      </c>
      <c r="W521" s="16">
        <v>13607</v>
      </c>
      <c r="X521" s="16">
        <v>13701</v>
      </c>
      <c r="Y521" s="16">
        <v>13767</v>
      </c>
      <c r="Z521" s="25">
        <v>13891</v>
      </c>
      <c r="AA521" s="25">
        <v>14193</v>
      </c>
      <c r="AB521" s="16">
        <v>14365</v>
      </c>
      <c r="AC521" s="16">
        <v>14369</v>
      </c>
      <c r="AD521" s="16">
        <v>14358</v>
      </c>
      <c r="AE521" s="16">
        <v>14540</v>
      </c>
      <c r="AF521" s="16">
        <v>14524</v>
      </c>
      <c r="AG521" s="16">
        <v>14506</v>
      </c>
      <c r="AH521" s="16">
        <v>14700</v>
      </c>
      <c r="AI521" s="16">
        <v>14834</v>
      </c>
      <c r="AJ521" s="16">
        <v>14887</v>
      </c>
      <c r="AK521" s="16">
        <v>14814</v>
      </c>
      <c r="AL521" s="16">
        <v>14792</v>
      </c>
      <c r="AM521" s="16">
        <v>14835</v>
      </c>
      <c r="AN521" s="16">
        <v>14853</v>
      </c>
      <c r="AO521" s="16">
        <v>14916</v>
      </c>
      <c r="AP521" s="16">
        <v>15082</v>
      </c>
      <c r="AQ521" s="16">
        <v>15106</v>
      </c>
      <c r="AR521" s="16">
        <v>15084</v>
      </c>
      <c r="AS521" s="16">
        <v>15226</v>
      </c>
      <c r="AT521" s="16">
        <v>15228</v>
      </c>
      <c r="AU521" s="16">
        <v>15225</v>
      </c>
      <c r="AV521" s="16">
        <v>15299</v>
      </c>
      <c r="AW521" s="16">
        <v>15311</v>
      </c>
      <c r="AX521" s="16">
        <v>15223</v>
      </c>
      <c r="AY521" s="16">
        <v>15217</v>
      </c>
      <c r="AZ521" s="16">
        <v>15133</v>
      </c>
      <c r="BA521" s="16">
        <v>15090</v>
      </c>
      <c r="BB521" s="16">
        <v>15045</v>
      </c>
      <c r="BC521" s="16">
        <v>15087</v>
      </c>
      <c r="BD521" s="16">
        <v>15195</v>
      </c>
      <c r="BG521">
        <f t="shared" si="26"/>
        <v>1386</v>
      </c>
      <c r="BH521">
        <f t="shared" si="27"/>
        <v>1480</v>
      </c>
      <c r="BI521">
        <f t="shared" si="28"/>
        <v>499</v>
      </c>
    </row>
    <row r="522" spans="1:61" x14ac:dyDescent="0.25">
      <c r="A522" s="20" t="s">
        <v>408</v>
      </c>
      <c r="B522" s="20">
        <f>VLOOKUP(A522,'Gebieden vanaf 1830'!$A$4:$C$1457,3,FALSE)</f>
        <v>500</v>
      </c>
      <c r="C522" s="16">
        <v>1004</v>
      </c>
      <c r="D522" s="16">
        <v>1008</v>
      </c>
      <c r="E522" s="16">
        <v>1002</v>
      </c>
      <c r="F522" s="16">
        <v>991</v>
      </c>
      <c r="G522" s="16">
        <v>974</v>
      </c>
      <c r="H522" s="16">
        <v>998</v>
      </c>
      <c r="I522" s="16">
        <v>986</v>
      </c>
      <c r="J522" s="16">
        <v>1015</v>
      </c>
      <c r="K522" s="16">
        <v>1024</v>
      </c>
      <c r="L522" s="16">
        <v>1040</v>
      </c>
      <c r="M522" s="16">
        <v>1016</v>
      </c>
      <c r="N522" s="16">
        <v>1033</v>
      </c>
      <c r="O522" s="16">
        <v>1044</v>
      </c>
      <c r="P522" s="16">
        <v>1018</v>
      </c>
      <c r="Q522" s="16">
        <v>1013</v>
      </c>
      <c r="R522" s="16">
        <v>1076</v>
      </c>
      <c r="S522" s="16">
        <v>1112</v>
      </c>
      <c r="T522" s="16">
        <v>1124</v>
      </c>
      <c r="U522" s="16">
        <v>1151</v>
      </c>
      <c r="V522" s="16">
        <v>1154</v>
      </c>
      <c r="W522" s="16">
        <v>1154</v>
      </c>
      <c r="X522" s="16">
        <v>1139</v>
      </c>
      <c r="Y522" s="16">
        <v>1139</v>
      </c>
      <c r="Z522" s="25">
        <v>1155</v>
      </c>
      <c r="AA522" s="25">
        <v>1160</v>
      </c>
      <c r="AB522" s="16">
        <v>1168</v>
      </c>
      <c r="AC522" s="16">
        <v>0</v>
      </c>
      <c r="AD522" s="16">
        <v>0</v>
      </c>
      <c r="AE522" s="16">
        <v>0</v>
      </c>
      <c r="AF522" s="16">
        <v>0</v>
      </c>
      <c r="AG522" s="16">
        <v>0</v>
      </c>
      <c r="AH522" s="16">
        <v>0</v>
      </c>
      <c r="AI522" s="16">
        <v>0</v>
      </c>
      <c r="AJ522" s="16">
        <v>0</v>
      </c>
      <c r="AK522" s="16">
        <v>0</v>
      </c>
      <c r="AL522" s="16">
        <v>0</v>
      </c>
      <c r="AM522" s="16">
        <v>0</v>
      </c>
      <c r="AN522" s="16">
        <v>0</v>
      </c>
      <c r="AO522" s="16">
        <v>0</v>
      </c>
      <c r="AP522" s="16">
        <v>0</v>
      </c>
      <c r="AQ522" s="16">
        <v>0</v>
      </c>
      <c r="AR522" s="16">
        <v>0</v>
      </c>
      <c r="AS522" s="16">
        <v>0</v>
      </c>
      <c r="AT522" s="16">
        <v>0</v>
      </c>
      <c r="AU522" s="16">
        <v>0</v>
      </c>
      <c r="AV522" s="16">
        <v>0</v>
      </c>
      <c r="AW522" s="16">
        <v>0</v>
      </c>
      <c r="AX522" s="16">
        <v>0</v>
      </c>
      <c r="AY522" s="16">
        <v>0</v>
      </c>
      <c r="AZ522" s="16">
        <v>0</v>
      </c>
      <c r="BA522" s="16">
        <v>0</v>
      </c>
      <c r="BB522" s="16">
        <v>0</v>
      </c>
      <c r="BC522" s="16">
        <v>0</v>
      </c>
      <c r="BD522" s="16">
        <v>0</v>
      </c>
      <c r="BG522">
        <f t="shared" si="26"/>
        <v>-1139</v>
      </c>
      <c r="BH522">
        <f t="shared" si="27"/>
        <v>-1154</v>
      </c>
      <c r="BI522">
        <f t="shared" si="28"/>
        <v>500</v>
      </c>
    </row>
    <row r="523" spans="1:61" x14ac:dyDescent="0.25">
      <c r="A523" s="20" t="s">
        <v>1132</v>
      </c>
      <c r="B523" s="20">
        <f>VLOOKUP(A523,'Gebieden vanaf 1830'!$A$4:$C$1457,3,FALSE)</f>
        <v>501</v>
      </c>
      <c r="C523" s="16">
        <v>4104</v>
      </c>
      <c r="D523" s="16">
        <v>4253</v>
      </c>
      <c r="E523" s="16">
        <v>4359</v>
      </c>
      <c r="F523" s="16">
        <v>4787</v>
      </c>
      <c r="G523" s="16">
        <v>5038</v>
      </c>
      <c r="H523" s="16">
        <v>5706</v>
      </c>
      <c r="I523" s="16">
        <v>6205</v>
      </c>
      <c r="J523" s="16">
        <v>7033</v>
      </c>
      <c r="K523" s="16">
        <v>7683</v>
      </c>
      <c r="L523" s="16">
        <v>7937</v>
      </c>
      <c r="M523" s="16">
        <v>8314</v>
      </c>
      <c r="N523" s="16">
        <v>8810</v>
      </c>
      <c r="O523" s="16">
        <v>9212</v>
      </c>
      <c r="P523" s="16">
        <v>9626</v>
      </c>
      <c r="Q523" s="16">
        <v>10043</v>
      </c>
      <c r="R523" s="16">
        <v>10350</v>
      </c>
      <c r="S523" s="16">
        <v>10620</v>
      </c>
      <c r="T523" s="16">
        <v>10569</v>
      </c>
      <c r="U523" s="16">
        <v>10567</v>
      </c>
      <c r="V523" s="16">
        <v>10447</v>
      </c>
      <c r="W523" s="16">
        <v>15018</v>
      </c>
      <c r="X523" s="16">
        <v>15189</v>
      </c>
      <c r="Y523" s="16">
        <v>15219</v>
      </c>
      <c r="Z523" s="25">
        <v>15157</v>
      </c>
      <c r="AA523" s="25">
        <v>15124</v>
      </c>
      <c r="AB523" s="16">
        <v>15167</v>
      </c>
      <c r="AC523" s="16">
        <v>15183</v>
      </c>
      <c r="AD523" s="16">
        <v>15021</v>
      </c>
      <c r="AE523" s="16">
        <v>14977</v>
      </c>
      <c r="AF523" s="16">
        <v>14973</v>
      </c>
      <c r="AG523" s="16">
        <v>15040</v>
      </c>
      <c r="AH523" s="16">
        <v>14916</v>
      </c>
      <c r="AI523" s="16">
        <v>14903</v>
      </c>
      <c r="AJ523" s="16">
        <v>15170</v>
      </c>
      <c r="AK523" s="16">
        <v>15514</v>
      </c>
      <c r="AL523" s="16">
        <v>15614</v>
      </c>
      <c r="AM523" s="16">
        <v>15819</v>
      </c>
      <c r="AN523" s="16">
        <v>15745</v>
      </c>
      <c r="AO523" s="16">
        <v>15842</v>
      </c>
      <c r="AP523" s="16">
        <v>15795</v>
      </c>
      <c r="AQ523" s="16">
        <v>15869</v>
      </c>
      <c r="AR523" s="16">
        <v>15965</v>
      </c>
      <c r="AS523" s="16">
        <v>16001</v>
      </c>
      <c r="AT523" s="16">
        <v>15999</v>
      </c>
      <c r="AU523" s="16">
        <v>15948</v>
      </c>
      <c r="AV523" s="16">
        <v>16031</v>
      </c>
      <c r="AW523" s="16">
        <v>15990</v>
      </c>
      <c r="AX523" s="16">
        <v>15918</v>
      </c>
      <c r="AY523" s="16">
        <v>15762</v>
      </c>
      <c r="AZ523" s="16">
        <v>15597</v>
      </c>
      <c r="BA523" s="16">
        <v>15759</v>
      </c>
      <c r="BB523" s="16">
        <v>15978</v>
      </c>
      <c r="BC523" s="16">
        <v>16072</v>
      </c>
      <c r="BD523" s="16">
        <v>16320</v>
      </c>
      <c r="BG523">
        <f t="shared" si="26"/>
        <v>883</v>
      </c>
      <c r="BH523">
        <f t="shared" si="27"/>
        <v>1054</v>
      </c>
      <c r="BI523">
        <f t="shared" si="28"/>
        <v>501</v>
      </c>
    </row>
    <row r="524" spans="1:61" x14ac:dyDescent="0.25">
      <c r="A524" s="20" t="s">
        <v>1133</v>
      </c>
      <c r="B524" s="20">
        <f>VLOOKUP(A524,'Gebieden vanaf 1830'!$A$4:$C$1457,3,FALSE)</f>
        <v>502</v>
      </c>
      <c r="C524" s="16">
        <v>11440</v>
      </c>
      <c r="D524" s="16">
        <v>12115</v>
      </c>
      <c r="E524" s="16">
        <v>13068</v>
      </c>
      <c r="F524" s="16">
        <v>14408</v>
      </c>
      <c r="G524" s="16">
        <v>15736</v>
      </c>
      <c r="H524" s="16">
        <v>16299</v>
      </c>
      <c r="I524" s="16">
        <v>16808</v>
      </c>
      <c r="J524" s="16">
        <v>18947</v>
      </c>
      <c r="K524" s="16">
        <v>22282</v>
      </c>
      <c r="L524" s="16">
        <v>24720</v>
      </c>
      <c r="M524" s="16">
        <v>25766</v>
      </c>
      <c r="N524" s="16">
        <v>27119</v>
      </c>
      <c r="O524" s="16">
        <v>29008</v>
      </c>
      <c r="P524" s="16">
        <v>30903</v>
      </c>
      <c r="Q524" s="16">
        <v>31744</v>
      </c>
      <c r="R524" s="16">
        <v>34417</v>
      </c>
      <c r="S524" s="16">
        <v>35696</v>
      </c>
      <c r="T524" s="16">
        <v>37528</v>
      </c>
      <c r="U524" s="16">
        <v>38843</v>
      </c>
      <c r="V524" s="16">
        <v>40713</v>
      </c>
      <c r="W524" s="16">
        <v>41834</v>
      </c>
      <c r="X524" s="16">
        <v>43544</v>
      </c>
      <c r="Y524" s="16">
        <v>46204</v>
      </c>
      <c r="Z524" s="25">
        <v>51401</v>
      </c>
      <c r="AA524" s="25">
        <v>53444</v>
      </c>
      <c r="AB524" s="16">
        <v>53889</v>
      </c>
      <c r="AC524" s="16">
        <v>54862</v>
      </c>
      <c r="AD524" s="16">
        <v>55919</v>
      </c>
      <c r="AE524" s="16">
        <v>56973</v>
      </c>
      <c r="AF524" s="16">
        <v>57423</v>
      </c>
      <c r="AG524" s="16">
        <v>57574</v>
      </c>
      <c r="AH524" s="16">
        <v>58307</v>
      </c>
      <c r="AI524" s="16">
        <v>58541</v>
      </c>
      <c r="AJ524" s="16">
        <v>59057</v>
      </c>
      <c r="AK524" s="16">
        <v>59364</v>
      </c>
      <c r="AL524" s="16">
        <v>60500</v>
      </c>
      <c r="AM524" s="16">
        <v>61421</v>
      </c>
      <c r="AN524" s="16">
        <v>62366</v>
      </c>
      <c r="AO524" s="16">
        <v>63228</v>
      </c>
      <c r="AP524" s="16">
        <v>63877</v>
      </c>
      <c r="AQ524" s="16">
        <v>64251</v>
      </c>
      <c r="AR524" s="16">
        <v>65018</v>
      </c>
      <c r="AS524" s="16">
        <v>65226</v>
      </c>
      <c r="AT524" s="16">
        <v>65318</v>
      </c>
      <c r="AU524" s="16">
        <v>65354</v>
      </c>
      <c r="AV524" s="16">
        <v>65480</v>
      </c>
      <c r="AW524" s="16">
        <v>65602</v>
      </c>
      <c r="AX524" s="16">
        <v>65374</v>
      </c>
      <c r="AY524" s="16">
        <v>65022</v>
      </c>
      <c r="AZ524" s="16">
        <v>65273</v>
      </c>
      <c r="BA524" s="16">
        <v>65345</v>
      </c>
      <c r="BB524" s="16">
        <v>66104</v>
      </c>
      <c r="BC524" s="16">
        <v>66122</v>
      </c>
      <c r="BD524" s="16">
        <v>66024</v>
      </c>
      <c r="BG524">
        <f t="shared" si="26"/>
        <v>22578</v>
      </c>
      <c r="BH524">
        <f t="shared" si="27"/>
        <v>24288</v>
      </c>
      <c r="BI524">
        <f t="shared" si="28"/>
        <v>502</v>
      </c>
    </row>
    <row r="525" spans="1:61" x14ac:dyDescent="0.25">
      <c r="A525" s="20" t="s">
        <v>1134</v>
      </c>
      <c r="B525" s="20">
        <f>VLOOKUP(A525,'Gebieden vanaf 1830'!$A$4:$C$1457,3,FALSE)</f>
        <v>503</v>
      </c>
      <c r="C525" s="16">
        <v>73323</v>
      </c>
      <c r="D525" s="16">
        <v>74454</v>
      </c>
      <c r="E525" s="16">
        <v>74742</v>
      </c>
      <c r="F525" s="16">
        <v>75125</v>
      </c>
      <c r="G525" s="16">
        <v>76020</v>
      </c>
      <c r="H525" s="16">
        <v>76760</v>
      </c>
      <c r="I525" s="16">
        <v>78335</v>
      </c>
      <c r="J525" s="16">
        <v>79805</v>
      </c>
      <c r="K525" s="16">
        <v>80545</v>
      </c>
      <c r="L525" s="16">
        <v>81566</v>
      </c>
      <c r="M525" s="16">
        <v>83698</v>
      </c>
      <c r="N525" s="16">
        <v>86189</v>
      </c>
      <c r="O525" s="16">
        <v>87026</v>
      </c>
      <c r="P525" s="16">
        <v>87777</v>
      </c>
      <c r="Q525" s="16">
        <v>87139</v>
      </c>
      <c r="R525" s="16">
        <v>86842</v>
      </c>
      <c r="S525" s="16">
        <v>86103</v>
      </c>
      <c r="T525" s="16">
        <v>85144</v>
      </c>
      <c r="U525" s="16">
        <v>84110</v>
      </c>
      <c r="V525" s="16">
        <v>83674</v>
      </c>
      <c r="W525" s="16">
        <v>83939</v>
      </c>
      <c r="X525" s="16">
        <v>84129</v>
      </c>
      <c r="Y525" s="16">
        <v>85268</v>
      </c>
      <c r="Z525" s="25">
        <v>86278</v>
      </c>
      <c r="AA525" s="25">
        <v>86733</v>
      </c>
      <c r="AB525" s="16">
        <v>86994</v>
      </c>
      <c r="AC525" s="16">
        <v>87440</v>
      </c>
      <c r="AD525" s="16">
        <v>87736</v>
      </c>
      <c r="AE525" s="16">
        <v>88074</v>
      </c>
      <c r="AF525" s="16">
        <v>88135</v>
      </c>
      <c r="AG525" s="16">
        <v>88739</v>
      </c>
      <c r="AH525" s="16">
        <v>89365</v>
      </c>
      <c r="AI525" s="16">
        <v>90066</v>
      </c>
      <c r="AJ525" s="16">
        <v>91013</v>
      </c>
      <c r="AK525" s="16">
        <v>91941</v>
      </c>
      <c r="AL525" s="16">
        <v>92457</v>
      </c>
      <c r="AM525" s="16">
        <v>93229</v>
      </c>
      <c r="AN525" s="16">
        <v>94030</v>
      </c>
      <c r="AO525" s="16">
        <v>94706</v>
      </c>
      <c r="AP525" s="16">
        <v>95268</v>
      </c>
      <c r="AQ525" s="16">
        <v>96095</v>
      </c>
      <c r="AR525" s="16">
        <v>96180</v>
      </c>
      <c r="AS525" s="16">
        <v>96936</v>
      </c>
      <c r="AT525" s="16">
        <v>96588</v>
      </c>
      <c r="AU525" s="16">
        <v>95817</v>
      </c>
      <c r="AV525" s="16">
        <v>95031</v>
      </c>
      <c r="AW525" s="16">
        <v>95090</v>
      </c>
      <c r="AX525" s="16">
        <v>95379</v>
      </c>
      <c r="AY525" s="16">
        <v>96168</v>
      </c>
      <c r="AZ525" s="16">
        <v>96517</v>
      </c>
      <c r="BA525" s="16">
        <v>96760</v>
      </c>
      <c r="BB525" s="16">
        <v>97690</v>
      </c>
      <c r="BC525" s="16">
        <v>98675</v>
      </c>
      <c r="BD525" s="16">
        <v>99097</v>
      </c>
      <c r="BG525">
        <f t="shared" si="26"/>
        <v>14546</v>
      </c>
      <c r="BH525">
        <f t="shared" si="27"/>
        <v>14736</v>
      </c>
      <c r="BI525">
        <f t="shared" si="28"/>
        <v>503</v>
      </c>
    </row>
    <row r="526" spans="1:61" x14ac:dyDescent="0.25">
      <c r="A526" s="20" t="s">
        <v>1135</v>
      </c>
      <c r="B526" s="20">
        <f>VLOOKUP(A526,'Gebieden vanaf 1830'!$A$4:$C$1457,3,FALSE)</f>
        <v>504</v>
      </c>
      <c r="C526" s="16">
        <v>2952</v>
      </c>
      <c r="D526" s="16">
        <v>2977</v>
      </c>
      <c r="E526" s="16">
        <v>2970</v>
      </c>
      <c r="F526" s="16">
        <v>2999</v>
      </c>
      <c r="G526" s="16">
        <v>3046</v>
      </c>
      <c r="H526" s="16">
        <v>3060</v>
      </c>
      <c r="I526" s="16">
        <v>6100</v>
      </c>
      <c r="J526" s="16">
        <v>6076</v>
      </c>
      <c r="K526" s="16">
        <v>6049</v>
      </c>
      <c r="L526" s="16">
        <v>6092</v>
      </c>
      <c r="M526" s="16">
        <v>6092</v>
      </c>
      <c r="N526" s="16">
        <v>6129</v>
      </c>
      <c r="O526" s="16">
        <v>6144</v>
      </c>
      <c r="P526" s="16">
        <v>6240</v>
      </c>
      <c r="Q526" s="16">
        <v>6481</v>
      </c>
      <c r="R526" s="16">
        <v>6479</v>
      </c>
      <c r="S526" s="16">
        <v>6495</v>
      </c>
      <c r="T526" s="16">
        <v>6531</v>
      </c>
      <c r="U526" s="16">
        <v>6531</v>
      </c>
      <c r="V526" s="16">
        <v>6640</v>
      </c>
      <c r="W526" s="16">
        <v>6682</v>
      </c>
      <c r="X526" s="16">
        <v>6743</v>
      </c>
      <c r="Y526" s="16">
        <v>6868</v>
      </c>
      <c r="Z526" s="25">
        <v>6922</v>
      </c>
      <c r="AA526" s="25">
        <v>6995</v>
      </c>
      <c r="AB526" s="16">
        <v>7037</v>
      </c>
      <c r="AC526" s="16">
        <v>7123</v>
      </c>
      <c r="AD526" s="16">
        <v>7197</v>
      </c>
      <c r="AE526" s="16">
        <v>7269</v>
      </c>
      <c r="AF526" s="16">
        <v>7341</v>
      </c>
      <c r="AG526" s="16">
        <v>7407</v>
      </c>
      <c r="AH526" s="16">
        <v>7400</v>
      </c>
      <c r="AI526" s="16">
        <v>7454</v>
      </c>
      <c r="AJ526" s="16">
        <v>7577</v>
      </c>
      <c r="AK526" s="16">
        <v>7609</v>
      </c>
      <c r="AL526" s="16">
        <v>7721</v>
      </c>
      <c r="AM526" s="16">
        <v>7891</v>
      </c>
      <c r="AN526" s="16">
        <v>7860</v>
      </c>
      <c r="AO526" s="16">
        <v>7968</v>
      </c>
      <c r="AP526" s="16">
        <v>8142</v>
      </c>
      <c r="AQ526" s="16">
        <v>8171</v>
      </c>
      <c r="AR526" s="16">
        <v>8199</v>
      </c>
      <c r="AS526" s="16">
        <v>8263</v>
      </c>
      <c r="AT526" s="16">
        <v>8256</v>
      </c>
      <c r="AU526" s="16">
        <v>8269</v>
      </c>
      <c r="AV526" s="16">
        <v>8298</v>
      </c>
      <c r="AW526" s="16">
        <v>8316</v>
      </c>
      <c r="AX526" s="16">
        <v>8321</v>
      </c>
      <c r="AY526" s="16">
        <v>8324</v>
      </c>
      <c r="AZ526" s="16">
        <v>8347</v>
      </c>
      <c r="BA526" s="16">
        <v>8439</v>
      </c>
      <c r="BB526" s="16">
        <v>8408</v>
      </c>
      <c r="BC526" s="16">
        <v>8476</v>
      </c>
      <c r="BD526" s="16">
        <v>0</v>
      </c>
      <c r="BG526">
        <f t="shared" si="26"/>
        <v>1733</v>
      </c>
      <c r="BH526">
        <f t="shared" si="27"/>
        <v>1794</v>
      </c>
      <c r="BI526">
        <f t="shared" si="28"/>
        <v>504</v>
      </c>
    </row>
    <row r="527" spans="1:61" x14ac:dyDescent="0.25">
      <c r="A527" s="20" t="s">
        <v>1136</v>
      </c>
      <c r="B527" s="20">
        <f>VLOOKUP(A527,'Gebieden vanaf 1830'!$A$4:$C$1457,3,FALSE)</f>
        <v>505</v>
      </c>
      <c r="C527" s="16">
        <v>81909</v>
      </c>
      <c r="D527" s="16">
        <v>83816</v>
      </c>
      <c r="E527" s="16">
        <v>84807</v>
      </c>
      <c r="F527" s="16">
        <v>85711</v>
      </c>
      <c r="G527" s="16">
        <v>86356</v>
      </c>
      <c r="H527" s="16">
        <v>88031</v>
      </c>
      <c r="I527" s="16">
        <v>88547</v>
      </c>
      <c r="J527" s="16">
        <v>88475</v>
      </c>
      <c r="K527" s="16">
        <v>88461</v>
      </c>
      <c r="L527" s="16">
        <v>88113</v>
      </c>
      <c r="M527" s="16">
        <v>88699</v>
      </c>
      <c r="N527" s="16">
        <v>100935</v>
      </c>
      <c r="O527" s="16">
        <v>101736</v>
      </c>
      <c r="P527" s="16">
        <v>101416</v>
      </c>
      <c r="Q527" s="16">
        <v>101279</v>
      </c>
      <c r="R527" s="16">
        <v>101117</v>
      </c>
      <c r="S527" s="16">
        <v>101840</v>
      </c>
      <c r="T527" s="16">
        <v>102688</v>
      </c>
      <c r="U527" s="16">
        <v>104274</v>
      </c>
      <c r="V527" s="16">
        <v>106109</v>
      </c>
      <c r="W527" s="16">
        <v>107453</v>
      </c>
      <c r="X527" s="16">
        <v>108041</v>
      </c>
      <c r="Y527" s="16">
        <v>108576</v>
      </c>
      <c r="Z527" s="25">
        <v>107612</v>
      </c>
      <c r="AA527" s="25">
        <v>107475</v>
      </c>
      <c r="AB527" s="16">
        <v>107274</v>
      </c>
      <c r="AC527" s="16">
        <v>106968</v>
      </c>
      <c r="AD527" s="16">
        <v>106987</v>
      </c>
      <c r="AE527" s="16">
        <v>107871</v>
      </c>
      <c r="AF527" s="16">
        <v>108519</v>
      </c>
      <c r="AG527" s="16">
        <v>109285</v>
      </c>
      <c r="AH527" s="16">
        <v>110473</v>
      </c>
      <c r="AI527" s="16">
        <v>111791</v>
      </c>
      <c r="AJ527" s="16">
        <v>112687</v>
      </c>
      <c r="AK527" s="16">
        <v>113394</v>
      </c>
      <c r="AL527" s="16">
        <v>114089</v>
      </c>
      <c r="AM527" s="16">
        <v>116196</v>
      </c>
      <c r="AN527" s="16">
        <v>117258</v>
      </c>
      <c r="AO527" s="16">
        <v>118118</v>
      </c>
      <c r="AP527" s="16">
        <v>119462</v>
      </c>
      <c r="AQ527" s="16">
        <v>119821</v>
      </c>
      <c r="AR527" s="16">
        <v>120021</v>
      </c>
      <c r="AS527" s="16">
        <v>120222</v>
      </c>
      <c r="AT527" s="16">
        <v>120043</v>
      </c>
      <c r="AU527" s="16">
        <v>119649</v>
      </c>
      <c r="AV527" s="16">
        <v>119263</v>
      </c>
      <c r="AW527" s="16">
        <v>118821</v>
      </c>
      <c r="AX527" s="16">
        <v>118541</v>
      </c>
      <c r="AY527" s="16">
        <v>118182</v>
      </c>
      <c r="AZ527" s="16">
        <v>118408</v>
      </c>
      <c r="BA527" s="16">
        <v>118480</v>
      </c>
      <c r="BB527" s="16">
        <v>118810</v>
      </c>
      <c r="BC527" s="16">
        <v>118862</v>
      </c>
      <c r="BD527" s="16">
        <v>118466</v>
      </c>
      <c r="BG527">
        <f t="shared" si="26"/>
        <v>10821</v>
      </c>
      <c r="BH527">
        <f t="shared" si="27"/>
        <v>11409</v>
      </c>
      <c r="BI527">
        <f t="shared" si="28"/>
        <v>505</v>
      </c>
    </row>
    <row r="528" spans="1:61" x14ac:dyDescent="0.25">
      <c r="A528" s="20" t="s">
        <v>381</v>
      </c>
      <c r="B528" s="20">
        <f>VLOOKUP(A528,'Gebieden vanaf 1830'!$A$4:$C$1457,3,FALSE)</f>
        <v>506</v>
      </c>
      <c r="C528" s="16">
        <v>0</v>
      </c>
      <c r="D528" s="16">
        <v>0</v>
      </c>
      <c r="E528" s="16">
        <v>0</v>
      </c>
      <c r="F528" s="16">
        <v>0</v>
      </c>
      <c r="G528" s="16">
        <v>0</v>
      </c>
      <c r="H528" s="16">
        <v>3119</v>
      </c>
      <c r="I528" s="16">
        <v>3200</v>
      </c>
      <c r="J528" s="16">
        <v>3226</v>
      </c>
      <c r="K528" s="16">
        <v>3283</v>
      </c>
      <c r="L528" s="16">
        <v>3381</v>
      </c>
      <c r="M528" s="16">
        <v>3453</v>
      </c>
      <c r="N528" s="16">
        <v>3670</v>
      </c>
      <c r="O528" s="16">
        <v>3914</v>
      </c>
      <c r="P528" s="16">
        <v>4072</v>
      </c>
      <c r="Q528" s="16">
        <v>4151</v>
      </c>
      <c r="R528" s="16">
        <v>4235</v>
      </c>
      <c r="S528" s="16">
        <v>4206</v>
      </c>
      <c r="T528" s="16">
        <v>4219</v>
      </c>
      <c r="U528" s="16">
        <v>4217</v>
      </c>
      <c r="V528" s="16">
        <v>4247</v>
      </c>
      <c r="W528" s="16">
        <v>4280</v>
      </c>
      <c r="X528" s="16">
        <v>4328</v>
      </c>
      <c r="Y528" s="16">
        <v>4330</v>
      </c>
      <c r="Z528" s="25">
        <v>4305</v>
      </c>
      <c r="AA528" s="25">
        <v>4296</v>
      </c>
      <c r="AB528" s="16">
        <v>4296</v>
      </c>
      <c r="AC528" s="16">
        <v>4307</v>
      </c>
      <c r="AD528" s="16">
        <v>4393</v>
      </c>
      <c r="AE528" s="16">
        <v>4458</v>
      </c>
      <c r="AF528" s="16">
        <v>0</v>
      </c>
      <c r="AG528" s="16">
        <v>0</v>
      </c>
      <c r="AH528" s="16">
        <v>0</v>
      </c>
      <c r="AI528" s="16">
        <v>0</v>
      </c>
      <c r="AJ528" s="16">
        <v>0</v>
      </c>
      <c r="AK528" s="16">
        <v>0</v>
      </c>
      <c r="AL528" s="16">
        <v>0</v>
      </c>
      <c r="AM528" s="16">
        <v>0</v>
      </c>
      <c r="AN528" s="16">
        <v>0</v>
      </c>
      <c r="AO528" s="16">
        <v>0</v>
      </c>
      <c r="AP528" s="16">
        <v>0</v>
      </c>
      <c r="AQ528" s="16">
        <v>0</v>
      </c>
      <c r="AR528" s="16">
        <v>0</v>
      </c>
      <c r="AS528" s="16">
        <v>0</v>
      </c>
      <c r="AT528" s="16">
        <v>0</v>
      </c>
      <c r="AU528" s="16">
        <v>0</v>
      </c>
      <c r="AV528" s="16">
        <v>0</v>
      </c>
      <c r="AW528" s="16">
        <v>0</v>
      </c>
      <c r="AX528" s="16">
        <v>0</v>
      </c>
      <c r="AY528" s="16">
        <v>0</v>
      </c>
      <c r="AZ528" s="16">
        <v>0</v>
      </c>
      <c r="BA528" s="16">
        <v>0</v>
      </c>
      <c r="BB528" s="16">
        <v>0</v>
      </c>
      <c r="BC528" s="16">
        <v>0</v>
      </c>
      <c r="BD528" s="16">
        <v>0</v>
      </c>
      <c r="BG528">
        <f t="shared" si="26"/>
        <v>-4328</v>
      </c>
      <c r="BH528">
        <f t="shared" si="27"/>
        <v>-4280</v>
      </c>
      <c r="BI528">
        <f t="shared" si="28"/>
        <v>506</v>
      </c>
    </row>
    <row r="529" spans="1:61" x14ac:dyDescent="0.25">
      <c r="A529" s="20" t="s">
        <v>691</v>
      </c>
      <c r="B529" s="20">
        <f>VLOOKUP(A529,'Gebieden vanaf 1830'!$A$4:$C$1457,3,FALSE)</f>
        <v>507</v>
      </c>
      <c r="C529" s="16">
        <v>5978</v>
      </c>
      <c r="D529" s="16">
        <v>5500</v>
      </c>
      <c r="E529" s="16">
        <v>5777</v>
      </c>
      <c r="F529" s="16">
        <v>6220</v>
      </c>
      <c r="G529" s="16">
        <v>6616</v>
      </c>
      <c r="H529" s="16">
        <v>7040</v>
      </c>
      <c r="I529" s="16">
        <v>7363</v>
      </c>
      <c r="J529" s="16">
        <v>7883</v>
      </c>
      <c r="K529" s="16">
        <v>8358</v>
      </c>
      <c r="L529" s="16">
        <v>8917</v>
      </c>
      <c r="M529" s="16">
        <v>10585</v>
      </c>
      <c r="N529" s="16">
        <v>0</v>
      </c>
      <c r="O529" s="16">
        <v>0</v>
      </c>
      <c r="P529" s="16">
        <v>0</v>
      </c>
      <c r="Q529" s="16">
        <v>0</v>
      </c>
      <c r="R529" s="16">
        <v>0</v>
      </c>
      <c r="S529" s="16">
        <v>0</v>
      </c>
      <c r="T529" s="16">
        <v>0</v>
      </c>
      <c r="U529" s="16">
        <v>0</v>
      </c>
      <c r="V529" s="16">
        <v>0</v>
      </c>
      <c r="W529" s="16">
        <v>0</v>
      </c>
      <c r="X529" s="16">
        <v>0</v>
      </c>
      <c r="Y529" s="16">
        <v>0</v>
      </c>
      <c r="Z529" s="25">
        <v>0</v>
      </c>
      <c r="AA529" s="25">
        <v>0</v>
      </c>
      <c r="AB529" s="16">
        <v>0</v>
      </c>
      <c r="AC529" s="16">
        <v>0</v>
      </c>
      <c r="AD529" s="16">
        <v>0</v>
      </c>
      <c r="AE529" s="16">
        <v>0</v>
      </c>
      <c r="AF529" s="16">
        <v>0</v>
      </c>
      <c r="AG529" s="16">
        <v>0</v>
      </c>
      <c r="AH529" s="16">
        <v>0</v>
      </c>
      <c r="AI529" s="16">
        <v>0</v>
      </c>
      <c r="AJ529" s="16">
        <v>0</v>
      </c>
      <c r="AK529" s="16">
        <v>0</v>
      </c>
      <c r="AL529" s="16">
        <v>0</v>
      </c>
      <c r="AM529" s="16">
        <v>0</v>
      </c>
      <c r="AN529" s="16">
        <v>0</v>
      </c>
      <c r="AO529" s="16">
        <v>0</v>
      </c>
      <c r="AP529" s="16">
        <v>0</v>
      </c>
      <c r="AQ529" s="16">
        <v>0</v>
      </c>
      <c r="AR529" s="16">
        <v>0</v>
      </c>
      <c r="AS529" s="16">
        <v>0</v>
      </c>
      <c r="AT529" s="16">
        <v>0</v>
      </c>
      <c r="AU529" s="16">
        <v>0</v>
      </c>
      <c r="AV529" s="16">
        <v>0</v>
      </c>
      <c r="AW529" s="16">
        <v>0</v>
      </c>
      <c r="AX529" s="16">
        <v>0</v>
      </c>
      <c r="AY529" s="16">
        <v>0</v>
      </c>
      <c r="AZ529" s="16">
        <v>0</v>
      </c>
      <c r="BA529" s="16">
        <v>0</v>
      </c>
      <c r="BB529" s="16">
        <v>0</v>
      </c>
      <c r="BC529" s="16">
        <v>0</v>
      </c>
      <c r="BD529" s="16">
        <v>0</v>
      </c>
      <c r="BG529">
        <f t="shared" si="26"/>
        <v>0</v>
      </c>
      <c r="BH529">
        <f t="shared" si="27"/>
        <v>0</v>
      </c>
      <c r="BI529">
        <f t="shared" si="28"/>
        <v>507</v>
      </c>
    </row>
    <row r="530" spans="1:61" x14ac:dyDescent="0.25">
      <c r="A530" s="20" t="s">
        <v>421</v>
      </c>
      <c r="B530" s="20">
        <f>VLOOKUP(A530,'Gebieden vanaf 1830'!$A$4:$C$1457,3,FALSE)</f>
        <v>508</v>
      </c>
      <c r="C530" s="16">
        <v>1239</v>
      </c>
      <c r="D530" s="16">
        <v>1258</v>
      </c>
      <c r="E530" s="16">
        <v>1284</v>
      </c>
      <c r="F530" s="16">
        <v>1311</v>
      </c>
      <c r="G530" s="16">
        <v>1310</v>
      </c>
      <c r="H530" s="16">
        <v>1352</v>
      </c>
      <c r="I530" s="16">
        <v>1395</v>
      </c>
      <c r="J530" s="16">
        <v>1401</v>
      </c>
      <c r="K530" s="16">
        <v>1434</v>
      </c>
      <c r="L530" s="16">
        <v>1469</v>
      </c>
      <c r="M530" s="16">
        <v>1578</v>
      </c>
      <c r="N530" s="16">
        <v>1649</v>
      </c>
      <c r="O530" s="16">
        <v>1741</v>
      </c>
      <c r="P530" s="16">
        <v>1866</v>
      </c>
      <c r="Q530" s="16">
        <v>1861</v>
      </c>
      <c r="R530" s="16">
        <v>1853</v>
      </c>
      <c r="S530" s="16">
        <v>1843</v>
      </c>
      <c r="T530" s="16">
        <v>1845</v>
      </c>
      <c r="U530" s="16">
        <v>1878</v>
      </c>
      <c r="V530" s="16">
        <v>1902</v>
      </c>
      <c r="W530" s="16">
        <v>1893</v>
      </c>
      <c r="X530" s="16">
        <v>1894</v>
      </c>
      <c r="Y530" s="16">
        <v>1908</v>
      </c>
      <c r="Z530" s="25">
        <v>1905</v>
      </c>
      <c r="AA530" s="25">
        <v>1917</v>
      </c>
      <c r="AB530" s="16">
        <v>1888</v>
      </c>
      <c r="AC530" s="16">
        <v>0</v>
      </c>
      <c r="AD530" s="16">
        <v>0</v>
      </c>
      <c r="AE530" s="16">
        <v>0</v>
      </c>
      <c r="AF530" s="16">
        <v>0</v>
      </c>
      <c r="AG530" s="16">
        <v>0</v>
      </c>
      <c r="AH530" s="16">
        <v>0</v>
      </c>
      <c r="AI530" s="16">
        <v>0</v>
      </c>
      <c r="AJ530" s="16">
        <v>0</v>
      </c>
      <c r="AK530" s="16">
        <v>0</v>
      </c>
      <c r="AL530" s="16">
        <v>0</v>
      </c>
      <c r="AM530" s="16">
        <v>0</v>
      </c>
      <c r="AN530" s="16">
        <v>0</v>
      </c>
      <c r="AO530" s="16">
        <v>0</v>
      </c>
      <c r="AP530" s="16">
        <v>0</v>
      </c>
      <c r="AQ530" s="16">
        <v>0</v>
      </c>
      <c r="AR530" s="16">
        <v>0</v>
      </c>
      <c r="AS530" s="16">
        <v>0</v>
      </c>
      <c r="AT530" s="16">
        <v>0</v>
      </c>
      <c r="AU530" s="16">
        <v>0</v>
      </c>
      <c r="AV530" s="16">
        <v>0</v>
      </c>
      <c r="AW530" s="16">
        <v>0</v>
      </c>
      <c r="AX530" s="16">
        <v>0</v>
      </c>
      <c r="AY530" s="16">
        <v>0</v>
      </c>
      <c r="AZ530" s="16">
        <v>0</v>
      </c>
      <c r="BA530" s="16">
        <v>0</v>
      </c>
      <c r="BB530" s="16">
        <v>0</v>
      </c>
      <c r="BC530" s="16">
        <v>0</v>
      </c>
      <c r="BD530" s="16">
        <v>0</v>
      </c>
      <c r="BG530">
        <f t="shared" si="26"/>
        <v>-1894</v>
      </c>
      <c r="BH530">
        <f t="shared" si="27"/>
        <v>-1893</v>
      </c>
      <c r="BI530">
        <f t="shared" si="28"/>
        <v>508</v>
      </c>
    </row>
    <row r="531" spans="1:61" x14ac:dyDescent="0.25">
      <c r="A531" s="20" t="s">
        <v>541</v>
      </c>
      <c r="B531" s="20">
        <f>VLOOKUP(A531,'Gebieden vanaf 1830'!$A$4:$C$1457,3,FALSE)</f>
        <v>509</v>
      </c>
      <c r="C531" s="16">
        <v>1357</v>
      </c>
      <c r="D531" s="16">
        <v>1354</v>
      </c>
      <c r="E531" s="16">
        <v>1353</v>
      </c>
      <c r="F531" s="16">
        <v>1356</v>
      </c>
      <c r="G531" s="16">
        <v>1384</v>
      </c>
      <c r="H531" s="16">
        <v>1372</v>
      </c>
      <c r="I531" s="16">
        <v>1390</v>
      </c>
      <c r="J531" s="16">
        <v>1380</v>
      </c>
      <c r="K531" s="16">
        <v>1472</v>
      </c>
      <c r="L531" s="16">
        <v>1755</v>
      </c>
      <c r="M531" s="16">
        <v>2042</v>
      </c>
      <c r="N531" s="16">
        <v>2375</v>
      </c>
      <c r="O531" s="16">
        <v>2393</v>
      </c>
      <c r="P531" s="16">
        <v>2481</v>
      </c>
      <c r="Q531" s="16">
        <v>2504</v>
      </c>
      <c r="R531" s="16">
        <v>2544</v>
      </c>
      <c r="S531" s="16">
        <v>2591</v>
      </c>
      <c r="T531" s="16">
        <v>2553</v>
      </c>
      <c r="U531" s="16">
        <v>2523</v>
      </c>
      <c r="V531" s="16">
        <v>2524</v>
      </c>
      <c r="W531" s="16">
        <v>0</v>
      </c>
      <c r="X531" s="16">
        <v>0</v>
      </c>
      <c r="Y531" s="16">
        <v>0</v>
      </c>
      <c r="Z531" s="25">
        <v>0</v>
      </c>
      <c r="AA531" s="25">
        <v>0</v>
      </c>
      <c r="AB531" s="16">
        <v>0</v>
      </c>
      <c r="AC531" s="16">
        <v>0</v>
      </c>
      <c r="AD531" s="16">
        <v>0</v>
      </c>
      <c r="AE531" s="16">
        <v>0</v>
      </c>
      <c r="AF531" s="16">
        <v>0</v>
      </c>
      <c r="AG531" s="16">
        <v>0</v>
      </c>
      <c r="AH531" s="16">
        <v>0</v>
      </c>
      <c r="AI531" s="16">
        <v>0</v>
      </c>
      <c r="AJ531" s="16">
        <v>0</v>
      </c>
      <c r="AK531" s="16">
        <v>0</v>
      </c>
      <c r="AL531" s="16">
        <v>0</v>
      </c>
      <c r="AM531" s="16">
        <v>0</v>
      </c>
      <c r="AN531" s="16">
        <v>0</v>
      </c>
      <c r="AO531" s="16">
        <v>0</v>
      </c>
      <c r="AP531" s="16">
        <v>0</v>
      </c>
      <c r="AQ531" s="16">
        <v>0</v>
      </c>
      <c r="AR531" s="16">
        <v>0</v>
      </c>
      <c r="AS531" s="16">
        <v>0</v>
      </c>
      <c r="AT531" s="16">
        <v>0</v>
      </c>
      <c r="AU531" s="16">
        <v>0</v>
      </c>
      <c r="AV531" s="16">
        <v>0</v>
      </c>
      <c r="AW531" s="16">
        <v>0</v>
      </c>
      <c r="AX531" s="16">
        <v>0</v>
      </c>
      <c r="AY531" s="16">
        <v>0</v>
      </c>
      <c r="AZ531" s="16">
        <v>0</v>
      </c>
      <c r="BA531" s="16">
        <v>0</v>
      </c>
      <c r="BB531" s="16">
        <v>0</v>
      </c>
      <c r="BC531" s="16">
        <v>0</v>
      </c>
      <c r="BD531" s="16">
        <v>0</v>
      </c>
      <c r="BG531">
        <f t="shared" si="26"/>
        <v>0</v>
      </c>
      <c r="BH531">
        <f t="shared" si="27"/>
        <v>0</v>
      </c>
      <c r="BI531">
        <f t="shared" si="28"/>
        <v>509</v>
      </c>
    </row>
    <row r="532" spans="1:61" x14ac:dyDescent="0.25">
      <c r="A532" s="20" t="s">
        <v>415</v>
      </c>
      <c r="B532" s="20">
        <f>VLOOKUP(A532,'Gebieden vanaf 1830'!$A$4:$C$1457,3,FALSE)</f>
        <v>510</v>
      </c>
      <c r="C532" s="16">
        <v>2714</v>
      </c>
      <c r="D532" s="16">
        <v>2741</v>
      </c>
      <c r="E532" s="16">
        <v>2837</v>
      </c>
      <c r="F532" s="16">
        <v>2908</v>
      </c>
      <c r="G532" s="16">
        <v>2936</v>
      </c>
      <c r="H532" s="16">
        <v>3003</v>
      </c>
      <c r="I532" s="16">
        <v>3151</v>
      </c>
      <c r="J532" s="16">
        <v>3248</v>
      </c>
      <c r="K532" s="16">
        <v>3361</v>
      </c>
      <c r="L532" s="16">
        <v>3464</v>
      </c>
      <c r="M532" s="16">
        <v>3670</v>
      </c>
      <c r="N532" s="16">
        <v>3818</v>
      </c>
      <c r="O532" s="16">
        <v>3987</v>
      </c>
      <c r="P532" s="16">
        <v>4206</v>
      </c>
      <c r="Q532" s="16">
        <v>4162</v>
      </c>
      <c r="R532" s="16">
        <v>4158</v>
      </c>
      <c r="S532" s="16">
        <v>4252</v>
      </c>
      <c r="T532" s="16">
        <v>4376</v>
      </c>
      <c r="U532" s="16">
        <v>4493</v>
      </c>
      <c r="V532" s="16">
        <v>4492</v>
      </c>
      <c r="W532" s="16">
        <v>4527</v>
      </c>
      <c r="X532" s="16">
        <v>4576</v>
      </c>
      <c r="Y532" s="16">
        <v>4601</v>
      </c>
      <c r="Z532" s="25">
        <v>4565</v>
      </c>
      <c r="AA532" s="25">
        <v>4549</v>
      </c>
      <c r="AB532" s="16">
        <v>4606</v>
      </c>
      <c r="AC532" s="16">
        <v>0</v>
      </c>
      <c r="AD532" s="16">
        <v>0</v>
      </c>
      <c r="AE532" s="16">
        <v>0</v>
      </c>
      <c r="AF532" s="16">
        <v>0</v>
      </c>
      <c r="AG532" s="16">
        <v>0</v>
      </c>
      <c r="AH532" s="16">
        <v>0</v>
      </c>
      <c r="AI532" s="16">
        <v>0</v>
      </c>
      <c r="AJ532" s="16">
        <v>0</v>
      </c>
      <c r="AK532" s="16">
        <v>0</v>
      </c>
      <c r="AL532" s="16">
        <v>0</v>
      </c>
      <c r="AM532" s="16">
        <v>0</v>
      </c>
      <c r="AN532" s="16">
        <v>0</v>
      </c>
      <c r="AO532" s="16">
        <v>0</v>
      </c>
      <c r="AP532" s="16">
        <v>0</v>
      </c>
      <c r="AQ532" s="16">
        <v>0</v>
      </c>
      <c r="AR532" s="16">
        <v>0</v>
      </c>
      <c r="AS532" s="16">
        <v>0</v>
      </c>
      <c r="AT532" s="16">
        <v>0</v>
      </c>
      <c r="AU532" s="16">
        <v>0</v>
      </c>
      <c r="AV532" s="16">
        <v>0</v>
      </c>
      <c r="AW532" s="16">
        <v>0</v>
      </c>
      <c r="AX532" s="16">
        <v>0</v>
      </c>
      <c r="AY532" s="16">
        <v>0</v>
      </c>
      <c r="AZ532" s="16">
        <v>0</v>
      </c>
      <c r="BA532" s="16">
        <v>0</v>
      </c>
      <c r="BB532" s="16">
        <v>0</v>
      </c>
      <c r="BC532" s="16">
        <v>0</v>
      </c>
      <c r="BD532" s="16">
        <v>0</v>
      </c>
      <c r="BG532">
        <f t="shared" si="26"/>
        <v>-4576</v>
      </c>
      <c r="BH532">
        <f t="shared" si="27"/>
        <v>-4527</v>
      </c>
      <c r="BI532">
        <f t="shared" si="28"/>
        <v>510</v>
      </c>
    </row>
    <row r="533" spans="1:61" x14ac:dyDescent="0.25">
      <c r="A533" s="20" t="s">
        <v>1137</v>
      </c>
      <c r="B533" s="20">
        <f>VLOOKUP(A533,'Gebieden vanaf 1830'!$A$4:$C$1457,3,FALSE)</f>
        <v>511</v>
      </c>
      <c r="C533" s="16">
        <v>1204</v>
      </c>
      <c r="D533" s="16">
        <v>1204</v>
      </c>
      <c r="E533" s="16">
        <v>1195</v>
      </c>
      <c r="F533" s="16">
        <v>1200</v>
      </c>
      <c r="G533" s="16">
        <v>1193</v>
      </c>
      <c r="H533" s="16">
        <v>1182</v>
      </c>
      <c r="I533" s="16">
        <v>7711</v>
      </c>
      <c r="J533" s="16">
        <v>7809</v>
      </c>
      <c r="K533" s="16">
        <v>7865</v>
      </c>
      <c r="L533" s="16">
        <v>7930</v>
      </c>
      <c r="M533" s="16">
        <v>8117</v>
      </c>
      <c r="N533" s="16">
        <v>8242</v>
      </c>
      <c r="O533" s="16">
        <v>8427</v>
      </c>
      <c r="P533" s="16">
        <v>8619</v>
      </c>
      <c r="Q533" s="16">
        <v>8784</v>
      </c>
      <c r="R533" s="16">
        <v>8898</v>
      </c>
      <c r="S533" s="16">
        <v>9091</v>
      </c>
      <c r="T533" s="16">
        <v>9341</v>
      </c>
      <c r="U533" s="16">
        <v>9568</v>
      </c>
      <c r="V533" s="16">
        <v>9767</v>
      </c>
      <c r="W533" s="16">
        <v>10029</v>
      </c>
      <c r="X533" s="16">
        <v>10151</v>
      </c>
      <c r="Y533" s="16">
        <v>10225</v>
      </c>
      <c r="Z533" s="25">
        <v>10267</v>
      </c>
      <c r="AA533" s="25">
        <v>10359</v>
      </c>
      <c r="AB533" s="16">
        <v>10444</v>
      </c>
      <c r="AC533" s="16">
        <v>10530</v>
      </c>
      <c r="AD533" s="16">
        <v>10594</v>
      </c>
      <c r="AE533" s="16">
        <v>10639</v>
      </c>
      <c r="AF533" s="16">
        <v>10668</v>
      </c>
      <c r="AG533" s="16">
        <v>10689</v>
      </c>
      <c r="AH533" s="16">
        <v>10734</v>
      </c>
      <c r="AI533" s="16">
        <v>10701</v>
      </c>
      <c r="AJ533" s="16">
        <v>10781</v>
      </c>
      <c r="AK533" s="16">
        <v>10848</v>
      </c>
      <c r="AL533" s="16">
        <v>10899</v>
      </c>
      <c r="AM533" s="16">
        <v>10947</v>
      </c>
      <c r="AN533" s="16">
        <v>10992</v>
      </c>
      <c r="AO533" s="16">
        <v>11114</v>
      </c>
      <c r="AP533" s="16">
        <v>11169</v>
      </c>
      <c r="AQ533" s="16">
        <v>11214</v>
      </c>
      <c r="AR533" s="16">
        <v>11268</v>
      </c>
      <c r="AS533" s="16">
        <v>11363</v>
      </c>
      <c r="AT533" s="16">
        <v>11491</v>
      </c>
      <c r="AU533" s="16">
        <v>11544</v>
      </c>
      <c r="AV533" s="16">
        <v>11591</v>
      </c>
      <c r="AW533" s="16">
        <v>11631</v>
      </c>
      <c r="AX533" s="16">
        <v>11646</v>
      </c>
      <c r="AY533" s="16">
        <v>11589</v>
      </c>
      <c r="AZ533" s="16">
        <v>11505</v>
      </c>
      <c r="BA533" s="16">
        <v>11420</v>
      </c>
      <c r="BB533" s="16">
        <v>11409</v>
      </c>
      <c r="BC533" s="16">
        <v>11380</v>
      </c>
      <c r="BD533" s="16">
        <v>0</v>
      </c>
      <c r="BG533">
        <f t="shared" si="26"/>
        <v>1229</v>
      </c>
      <c r="BH533">
        <f t="shared" si="27"/>
        <v>1351</v>
      </c>
      <c r="BI533">
        <f t="shared" si="28"/>
        <v>511</v>
      </c>
    </row>
    <row r="534" spans="1:61" x14ac:dyDescent="0.25">
      <c r="A534" s="20" t="s">
        <v>1138</v>
      </c>
      <c r="B534" s="20">
        <f>VLOOKUP(A534,'Gebieden vanaf 1830'!$A$4:$C$1457,3,FALSE)</f>
        <v>512</v>
      </c>
      <c r="C534" s="16">
        <v>20898</v>
      </c>
      <c r="D534" s="16">
        <v>21573</v>
      </c>
      <c r="E534" s="16">
        <v>22085</v>
      </c>
      <c r="F534" s="16">
        <v>22480</v>
      </c>
      <c r="G534" s="16">
        <v>22844</v>
      </c>
      <c r="H534" s="16">
        <v>23437</v>
      </c>
      <c r="I534" s="16">
        <v>24281</v>
      </c>
      <c r="J534" s="16">
        <v>24786</v>
      </c>
      <c r="K534" s="16">
        <v>24778</v>
      </c>
      <c r="L534" s="16">
        <v>25162</v>
      </c>
      <c r="M534" s="16">
        <v>26380</v>
      </c>
      <c r="N534" s="16">
        <v>26972</v>
      </c>
      <c r="O534" s="16">
        <v>27700</v>
      </c>
      <c r="P534" s="16">
        <v>27880</v>
      </c>
      <c r="Q534" s="16">
        <v>27827</v>
      </c>
      <c r="R534" s="16">
        <v>27822</v>
      </c>
      <c r="S534" s="16">
        <v>28337</v>
      </c>
      <c r="T534" s="16">
        <v>28539</v>
      </c>
      <c r="U534" s="16">
        <v>28859</v>
      </c>
      <c r="V534" s="16">
        <v>28998</v>
      </c>
      <c r="W534" s="16">
        <v>28957</v>
      </c>
      <c r="X534" s="16">
        <v>28856</v>
      </c>
      <c r="Y534" s="16">
        <v>28484</v>
      </c>
      <c r="Z534" s="25">
        <v>28021</v>
      </c>
      <c r="AA534" s="25">
        <v>27538</v>
      </c>
      <c r="AB534" s="16">
        <v>27340</v>
      </c>
      <c r="AC534" s="16">
        <v>28003</v>
      </c>
      <c r="AD534" s="16">
        <v>28016</v>
      </c>
      <c r="AE534" s="16">
        <v>27942</v>
      </c>
      <c r="AF534" s="16">
        <v>28222</v>
      </c>
      <c r="AG534" s="16">
        <v>28700</v>
      </c>
      <c r="AH534" s="16">
        <v>28911</v>
      </c>
      <c r="AI534" s="16">
        <v>29505</v>
      </c>
      <c r="AJ534" s="16">
        <v>30106</v>
      </c>
      <c r="AK534" s="16">
        <v>31090</v>
      </c>
      <c r="AL534" s="16">
        <v>31689</v>
      </c>
      <c r="AM534" s="16">
        <v>32066</v>
      </c>
      <c r="AN534" s="16">
        <v>32573</v>
      </c>
      <c r="AO534" s="16">
        <v>32654</v>
      </c>
      <c r="AP534" s="16">
        <v>33248</v>
      </c>
      <c r="AQ534" s="16">
        <v>33602</v>
      </c>
      <c r="AR534" s="16">
        <v>33994</v>
      </c>
      <c r="AS534" s="16">
        <v>34324</v>
      </c>
      <c r="AT534" s="16">
        <v>34509</v>
      </c>
      <c r="AU534" s="16">
        <v>34623</v>
      </c>
      <c r="AV534" s="16">
        <v>34352</v>
      </c>
      <c r="AW534" s="16">
        <v>34250</v>
      </c>
      <c r="AX534" s="16">
        <v>34288</v>
      </c>
      <c r="AY534" s="16">
        <v>34472</v>
      </c>
      <c r="AZ534" s="16">
        <v>34554</v>
      </c>
      <c r="BA534" s="16">
        <v>34663</v>
      </c>
      <c r="BB534" s="16">
        <v>34895</v>
      </c>
      <c r="BC534" s="16">
        <v>35083</v>
      </c>
      <c r="BD534" s="16">
        <v>35128</v>
      </c>
      <c r="BG534">
        <f t="shared" si="26"/>
        <v>6227</v>
      </c>
      <c r="BH534">
        <f t="shared" si="27"/>
        <v>6126</v>
      </c>
      <c r="BI534">
        <f t="shared" si="28"/>
        <v>512</v>
      </c>
    </row>
    <row r="535" spans="1:61" x14ac:dyDescent="0.25">
      <c r="A535" s="20" t="s">
        <v>1139</v>
      </c>
      <c r="B535" s="20">
        <f>VLOOKUP(A535,'Gebieden vanaf 1830'!$A$4:$C$1457,3,FALSE)</f>
        <v>513</v>
      </c>
      <c r="C535" s="16">
        <v>43118</v>
      </c>
      <c r="D535" s="16">
        <v>43407</v>
      </c>
      <c r="E535" s="16">
        <v>43696</v>
      </c>
      <c r="F535" s="16">
        <v>43779</v>
      </c>
      <c r="G535" s="16">
        <v>43993</v>
      </c>
      <c r="H535" s="16">
        <v>46273</v>
      </c>
      <c r="I535" s="16">
        <v>46478</v>
      </c>
      <c r="J535" s="16">
        <v>46823</v>
      </c>
      <c r="K535" s="16">
        <v>46262</v>
      </c>
      <c r="L535" s="16">
        <v>46339</v>
      </c>
      <c r="M535" s="16">
        <v>45990</v>
      </c>
      <c r="N535" s="16">
        <v>46718</v>
      </c>
      <c r="O535" s="16">
        <v>47181</v>
      </c>
      <c r="P535" s="16">
        <v>47920</v>
      </c>
      <c r="Q535" s="16">
        <v>49145</v>
      </c>
      <c r="R535" s="16">
        <v>52880</v>
      </c>
      <c r="S535" s="16">
        <v>56403</v>
      </c>
      <c r="T535" s="16">
        <v>57773</v>
      </c>
      <c r="U535" s="16">
        <v>58185</v>
      </c>
      <c r="V535" s="16">
        <v>58559</v>
      </c>
      <c r="W535" s="16">
        <v>58784</v>
      </c>
      <c r="X535" s="16">
        <v>59185</v>
      </c>
      <c r="Y535" s="16">
        <v>59212</v>
      </c>
      <c r="Z535" s="25">
        <v>59179</v>
      </c>
      <c r="AA535" s="25">
        <v>60026</v>
      </c>
      <c r="AB535" s="16">
        <v>60270</v>
      </c>
      <c r="AC535" s="16">
        <v>60927</v>
      </c>
      <c r="AD535" s="16">
        <v>61458</v>
      </c>
      <c r="AE535" s="16">
        <v>62321</v>
      </c>
      <c r="AF535" s="16">
        <v>63232</v>
      </c>
      <c r="AG535" s="16">
        <v>64611</v>
      </c>
      <c r="AH535" s="16">
        <v>65926</v>
      </c>
      <c r="AI535" s="16">
        <v>67416</v>
      </c>
      <c r="AJ535" s="16">
        <v>68617</v>
      </c>
      <c r="AK535" s="16">
        <v>69917</v>
      </c>
      <c r="AL535" s="16">
        <v>70440</v>
      </c>
      <c r="AM535" s="16">
        <v>70935</v>
      </c>
      <c r="AN535" s="16">
        <v>71486</v>
      </c>
      <c r="AO535" s="16">
        <v>71544</v>
      </c>
      <c r="AP535" s="16">
        <v>71576</v>
      </c>
      <c r="AQ535" s="16">
        <v>71918</v>
      </c>
      <c r="AR535" s="16">
        <v>71782</v>
      </c>
      <c r="AS535" s="16">
        <v>71688</v>
      </c>
      <c r="AT535" s="16">
        <v>71641</v>
      </c>
      <c r="AU535" s="16">
        <v>71797</v>
      </c>
      <c r="AV535" s="16">
        <v>71781</v>
      </c>
      <c r="AW535" s="16">
        <v>71386</v>
      </c>
      <c r="AX535" s="16">
        <v>70953</v>
      </c>
      <c r="AY535" s="16">
        <v>70857</v>
      </c>
      <c r="AZ535" s="16">
        <v>70828</v>
      </c>
      <c r="BA535" s="16">
        <v>71122</v>
      </c>
      <c r="BB535" s="16">
        <v>71047</v>
      </c>
      <c r="BC535" s="16">
        <v>71235</v>
      </c>
      <c r="BD535" s="16">
        <v>70904</v>
      </c>
      <c r="BG535">
        <f t="shared" si="26"/>
        <v>12050</v>
      </c>
      <c r="BH535">
        <f t="shared" si="27"/>
        <v>12451</v>
      </c>
      <c r="BI535">
        <f t="shared" si="28"/>
        <v>513</v>
      </c>
    </row>
    <row r="536" spans="1:61" x14ac:dyDescent="0.25">
      <c r="A536" s="20" t="s">
        <v>430</v>
      </c>
      <c r="B536" s="20">
        <f>VLOOKUP(A536,'Gebieden vanaf 1830'!$A$4:$C$1457,3,FALSE)</f>
        <v>514</v>
      </c>
      <c r="C536" s="16">
        <v>2099</v>
      </c>
      <c r="D536" s="16">
        <v>2107</v>
      </c>
      <c r="E536" s="16">
        <v>2143</v>
      </c>
      <c r="F536" s="16">
        <v>2138</v>
      </c>
      <c r="G536" s="16">
        <v>2180</v>
      </c>
      <c r="H536" s="16">
        <v>1931</v>
      </c>
      <c r="I536" s="16">
        <v>1955</v>
      </c>
      <c r="J536" s="16">
        <v>1970</v>
      </c>
      <c r="K536" s="16">
        <v>2009</v>
      </c>
      <c r="L536" s="16">
        <v>2039</v>
      </c>
      <c r="M536" s="16">
        <v>2146</v>
      </c>
      <c r="N536" s="16">
        <v>2221</v>
      </c>
      <c r="O536" s="16">
        <v>2400</v>
      </c>
      <c r="P536" s="16">
        <v>2438</v>
      </c>
      <c r="Q536" s="16">
        <v>2533</v>
      </c>
      <c r="R536" s="16">
        <v>2697</v>
      </c>
      <c r="S536" s="16">
        <v>2751</v>
      </c>
      <c r="T536" s="16">
        <v>2770</v>
      </c>
      <c r="U536" s="16">
        <v>2781</v>
      </c>
      <c r="V536" s="16">
        <v>2772</v>
      </c>
      <c r="W536" s="16">
        <v>2724</v>
      </c>
      <c r="X536" s="16">
        <v>2704</v>
      </c>
      <c r="Y536" s="16">
        <v>2767</v>
      </c>
      <c r="Z536" s="25">
        <v>2764</v>
      </c>
      <c r="AA536" s="25">
        <v>2659</v>
      </c>
      <c r="AB536" s="16">
        <v>0</v>
      </c>
      <c r="AC536" s="16">
        <v>0</v>
      </c>
      <c r="AD536" s="16">
        <v>0</v>
      </c>
      <c r="AE536" s="16">
        <v>0</v>
      </c>
      <c r="AF536" s="16">
        <v>0</v>
      </c>
      <c r="AG536" s="16">
        <v>0</v>
      </c>
      <c r="AH536" s="16">
        <v>0</v>
      </c>
      <c r="AI536" s="16">
        <v>0</v>
      </c>
      <c r="AJ536" s="16">
        <v>0</v>
      </c>
      <c r="AK536" s="16">
        <v>0</v>
      </c>
      <c r="AL536" s="16">
        <v>0</v>
      </c>
      <c r="AM536" s="16">
        <v>0</v>
      </c>
      <c r="AN536" s="16">
        <v>0</v>
      </c>
      <c r="AO536" s="16">
        <v>0</v>
      </c>
      <c r="AP536" s="16">
        <v>0</v>
      </c>
      <c r="AQ536" s="16">
        <v>0</v>
      </c>
      <c r="AR536" s="16">
        <v>0</v>
      </c>
      <c r="AS536" s="16">
        <v>0</v>
      </c>
      <c r="AT536" s="16">
        <v>0</v>
      </c>
      <c r="AU536" s="16">
        <v>0</v>
      </c>
      <c r="AV536" s="16">
        <v>0</v>
      </c>
      <c r="AW536" s="16">
        <v>0</v>
      </c>
      <c r="AX536" s="16">
        <v>0</v>
      </c>
      <c r="AY536" s="16">
        <v>0</v>
      </c>
      <c r="AZ536" s="16">
        <v>0</v>
      </c>
      <c r="BA536" s="16">
        <v>0</v>
      </c>
      <c r="BB536" s="16">
        <v>0</v>
      </c>
      <c r="BC536" s="16">
        <v>0</v>
      </c>
      <c r="BD536" s="16">
        <v>0</v>
      </c>
      <c r="BG536">
        <f t="shared" si="26"/>
        <v>-2704</v>
      </c>
      <c r="BH536">
        <f t="shared" si="27"/>
        <v>-2724</v>
      </c>
      <c r="BI536">
        <f t="shared" si="28"/>
        <v>514</v>
      </c>
    </row>
    <row r="537" spans="1:61" x14ac:dyDescent="0.25">
      <c r="A537" s="20" t="s">
        <v>409</v>
      </c>
      <c r="B537" s="20">
        <f>VLOOKUP(A537,'Gebieden vanaf 1830'!$A$4:$C$1457,3,FALSE)</f>
        <v>515</v>
      </c>
      <c r="C537" s="16">
        <v>612</v>
      </c>
      <c r="D537" s="16">
        <v>630</v>
      </c>
      <c r="E537" s="16">
        <v>633</v>
      </c>
      <c r="F537" s="16">
        <v>634</v>
      </c>
      <c r="G537" s="16">
        <v>654</v>
      </c>
      <c r="H537" s="16">
        <v>673</v>
      </c>
      <c r="I537" s="16">
        <v>668</v>
      </c>
      <c r="J537" s="16">
        <v>666</v>
      </c>
      <c r="K537" s="16">
        <v>676</v>
      </c>
      <c r="L537" s="16">
        <v>684</v>
      </c>
      <c r="M537" s="16">
        <v>688</v>
      </c>
      <c r="N537" s="16">
        <v>673</v>
      </c>
      <c r="O537" s="16">
        <v>672</v>
      </c>
      <c r="P537" s="16">
        <v>657</v>
      </c>
      <c r="Q537" s="16">
        <v>786</v>
      </c>
      <c r="R537" s="16">
        <v>786</v>
      </c>
      <c r="S537" s="16">
        <v>793</v>
      </c>
      <c r="T537" s="16">
        <v>789</v>
      </c>
      <c r="U537" s="16">
        <v>774</v>
      </c>
      <c r="V537" s="16">
        <v>775</v>
      </c>
      <c r="W537" s="16">
        <v>798</v>
      </c>
      <c r="X537" s="16">
        <v>793</v>
      </c>
      <c r="Y537" s="16">
        <v>800</v>
      </c>
      <c r="Z537" s="25">
        <v>790</v>
      </c>
      <c r="AA537" s="25">
        <v>810</v>
      </c>
      <c r="AB537" s="16">
        <v>819</v>
      </c>
      <c r="AC537" s="16">
        <v>0</v>
      </c>
      <c r="AD537" s="16">
        <v>0</v>
      </c>
      <c r="AE537" s="16">
        <v>0</v>
      </c>
      <c r="AF537" s="16">
        <v>0</v>
      </c>
      <c r="AG537" s="16">
        <v>0</v>
      </c>
      <c r="AH537" s="16">
        <v>0</v>
      </c>
      <c r="AI537" s="16">
        <v>0</v>
      </c>
      <c r="AJ537" s="16">
        <v>0</v>
      </c>
      <c r="AK537" s="16">
        <v>0</v>
      </c>
      <c r="AL537" s="16">
        <v>0</v>
      </c>
      <c r="AM537" s="16">
        <v>0</v>
      </c>
      <c r="AN537" s="16">
        <v>0</v>
      </c>
      <c r="AO537" s="16">
        <v>0</v>
      </c>
      <c r="AP537" s="16">
        <v>0</v>
      </c>
      <c r="AQ537" s="16">
        <v>0</v>
      </c>
      <c r="AR537" s="16">
        <v>0</v>
      </c>
      <c r="AS537" s="16">
        <v>0</v>
      </c>
      <c r="AT537" s="16">
        <v>0</v>
      </c>
      <c r="AU537" s="16">
        <v>0</v>
      </c>
      <c r="AV537" s="16">
        <v>0</v>
      </c>
      <c r="AW537" s="16">
        <v>0</v>
      </c>
      <c r="AX537" s="16">
        <v>0</v>
      </c>
      <c r="AY537" s="16">
        <v>0</v>
      </c>
      <c r="AZ537" s="16">
        <v>0</v>
      </c>
      <c r="BA537" s="16">
        <v>0</v>
      </c>
      <c r="BB537" s="16">
        <v>0</v>
      </c>
      <c r="BC537" s="16">
        <v>0</v>
      </c>
      <c r="BD537" s="16">
        <v>0</v>
      </c>
      <c r="BG537">
        <f t="shared" ref="BG537:BG600" si="29">+BC537-X537</f>
        <v>-793</v>
      </c>
      <c r="BH537">
        <f t="shared" ref="BH537:BH600" si="30">+BC537-W537</f>
        <v>-798</v>
      </c>
      <c r="BI537">
        <f t="shared" ref="BI537:BI600" si="31">+B537</f>
        <v>515</v>
      </c>
    </row>
    <row r="538" spans="1:61" x14ac:dyDescent="0.25">
      <c r="A538" s="20" t="s">
        <v>458</v>
      </c>
      <c r="B538" s="20">
        <f>VLOOKUP(A538,'Gebieden vanaf 1830'!$A$4:$C$1457,3,FALSE)</f>
        <v>516</v>
      </c>
      <c r="C538" s="16">
        <v>1416</v>
      </c>
      <c r="D538" s="16">
        <v>1414</v>
      </c>
      <c r="E538" s="16">
        <v>1438</v>
      </c>
      <c r="F538" s="16">
        <v>1424</v>
      </c>
      <c r="G538" s="16">
        <v>1413</v>
      </c>
      <c r="H538" s="16">
        <v>1416</v>
      </c>
      <c r="I538" s="16">
        <v>1429</v>
      </c>
      <c r="J538" s="16">
        <v>1451</v>
      </c>
      <c r="K538" s="16">
        <v>1442</v>
      </c>
      <c r="L538" s="16">
        <v>1461</v>
      </c>
      <c r="M538" s="16">
        <v>1485</v>
      </c>
      <c r="N538" s="16">
        <v>1495</v>
      </c>
      <c r="O538" s="16">
        <v>1548</v>
      </c>
      <c r="P538" s="16">
        <v>1548</v>
      </c>
      <c r="Q538" s="16">
        <v>1556</v>
      </c>
      <c r="R538" s="16">
        <v>1580</v>
      </c>
      <c r="S538" s="16">
        <v>1579</v>
      </c>
      <c r="T538" s="16">
        <v>1614</v>
      </c>
      <c r="U538" s="16">
        <v>1657</v>
      </c>
      <c r="V538" s="16">
        <v>1686</v>
      </c>
      <c r="W538" s="16">
        <v>1704</v>
      </c>
      <c r="X538" s="16">
        <v>1723</v>
      </c>
      <c r="Y538" s="16">
        <v>1781</v>
      </c>
      <c r="Z538" s="25">
        <v>1798</v>
      </c>
      <c r="AA538" s="25">
        <v>0</v>
      </c>
      <c r="AB538" s="16">
        <v>0</v>
      </c>
      <c r="AC538" s="16">
        <v>0</v>
      </c>
      <c r="AD538" s="16">
        <v>0</v>
      </c>
      <c r="AE538" s="16">
        <v>0</v>
      </c>
      <c r="AF538" s="16">
        <v>0</v>
      </c>
      <c r="AG538" s="16">
        <v>0</v>
      </c>
      <c r="AH538" s="16">
        <v>0</v>
      </c>
      <c r="AI538" s="16">
        <v>0</v>
      </c>
      <c r="AJ538" s="16">
        <v>0</v>
      </c>
      <c r="AK538" s="16">
        <v>0</v>
      </c>
      <c r="AL538" s="16">
        <v>0</v>
      </c>
      <c r="AM538" s="16">
        <v>0</v>
      </c>
      <c r="AN538" s="16">
        <v>0</v>
      </c>
      <c r="AO538" s="16">
        <v>0</v>
      </c>
      <c r="AP538" s="16">
        <v>0</v>
      </c>
      <c r="AQ538" s="16">
        <v>0</v>
      </c>
      <c r="AR538" s="16">
        <v>0</v>
      </c>
      <c r="AS538" s="16">
        <v>0</v>
      </c>
      <c r="AT538" s="16">
        <v>0</v>
      </c>
      <c r="AU538" s="16">
        <v>0</v>
      </c>
      <c r="AV538" s="16">
        <v>0</v>
      </c>
      <c r="AW538" s="16">
        <v>0</v>
      </c>
      <c r="AX538" s="16">
        <v>0</v>
      </c>
      <c r="AY538" s="16">
        <v>0</v>
      </c>
      <c r="AZ538" s="16">
        <v>0</v>
      </c>
      <c r="BA538" s="16">
        <v>0</v>
      </c>
      <c r="BB538" s="16">
        <v>0</v>
      </c>
      <c r="BC538" s="16">
        <v>0</v>
      </c>
      <c r="BD538" s="16">
        <v>0</v>
      </c>
      <c r="BG538">
        <f t="shared" si="29"/>
        <v>-1723</v>
      </c>
      <c r="BH538">
        <f t="shared" si="30"/>
        <v>-1704</v>
      </c>
      <c r="BI538">
        <f t="shared" si="31"/>
        <v>516</v>
      </c>
    </row>
    <row r="539" spans="1:61" x14ac:dyDescent="0.25">
      <c r="A539" s="20" t="s">
        <v>21</v>
      </c>
      <c r="B539" s="20">
        <f>VLOOKUP(A539,'Gebieden vanaf 1830'!$A$4:$C$1457,3,FALSE)</f>
        <v>517</v>
      </c>
      <c r="C539" s="16">
        <v>5465</v>
      </c>
      <c r="D539" s="16">
        <v>5525</v>
      </c>
      <c r="E539" s="16">
        <v>5603</v>
      </c>
      <c r="F539" s="16">
        <v>5554</v>
      </c>
      <c r="G539" s="16">
        <v>5572</v>
      </c>
      <c r="H539" s="16">
        <v>5613</v>
      </c>
      <c r="I539" s="16">
        <v>5588</v>
      </c>
      <c r="J539" s="16">
        <v>5555</v>
      </c>
      <c r="K539" s="16">
        <v>5674</v>
      </c>
      <c r="L539" s="16">
        <v>5756</v>
      </c>
      <c r="M539" s="16">
        <v>5830</v>
      </c>
      <c r="N539" s="16">
        <v>5933</v>
      </c>
      <c r="O539" s="16">
        <v>6306</v>
      </c>
      <c r="P539" s="16">
        <v>6315</v>
      </c>
      <c r="Q539" s="16">
        <v>6803</v>
      </c>
      <c r="R539" s="16">
        <v>7033</v>
      </c>
      <c r="S539" s="16">
        <v>7242</v>
      </c>
      <c r="T539" s="16">
        <v>7347</v>
      </c>
      <c r="U539" s="16">
        <v>7315</v>
      </c>
      <c r="V539" s="16">
        <v>7510</v>
      </c>
      <c r="W539" s="16">
        <v>7622</v>
      </c>
      <c r="X539" s="16">
        <v>7711</v>
      </c>
      <c r="Y539" s="16">
        <v>7780</v>
      </c>
      <c r="Z539" s="25">
        <v>7980</v>
      </c>
      <c r="AA539" s="25">
        <v>7985</v>
      </c>
      <c r="AB539" s="16">
        <v>8055</v>
      </c>
      <c r="AC539" s="16">
        <v>8180</v>
      </c>
      <c r="AD539" s="16">
        <v>8255</v>
      </c>
      <c r="AE539" s="16">
        <v>8400</v>
      </c>
      <c r="AF539" s="16">
        <v>8424</v>
      </c>
      <c r="AG539" s="16">
        <v>8487</v>
      </c>
      <c r="AH539" s="16">
        <v>8537</v>
      </c>
      <c r="AI539" s="16">
        <v>8550</v>
      </c>
      <c r="AJ539" s="16">
        <v>8618</v>
      </c>
      <c r="AK539" s="16">
        <v>8661</v>
      </c>
      <c r="AL539" s="16">
        <v>8642</v>
      </c>
      <c r="AM539" s="16">
        <v>8648</v>
      </c>
      <c r="AN539" s="16">
        <v>8711</v>
      </c>
      <c r="AO539" s="16">
        <v>8672</v>
      </c>
      <c r="AP539" s="16">
        <v>8692</v>
      </c>
      <c r="AQ539" s="16">
        <v>8725</v>
      </c>
      <c r="AR539" s="16">
        <v>8740</v>
      </c>
      <c r="AS539" s="16">
        <v>8772</v>
      </c>
      <c r="AT539" s="16">
        <v>8902</v>
      </c>
      <c r="AU539" s="16">
        <v>8875</v>
      </c>
      <c r="AV539" s="16">
        <v>8921</v>
      </c>
      <c r="AW539" s="16">
        <v>8944</v>
      </c>
      <c r="AX539" s="16">
        <v>0</v>
      </c>
      <c r="AY539" s="16">
        <v>0</v>
      </c>
      <c r="AZ539" s="16">
        <v>0</v>
      </c>
      <c r="BA539" s="16">
        <v>0</v>
      </c>
      <c r="BB539" s="16">
        <v>0</v>
      </c>
      <c r="BC539" s="16">
        <v>0</v>
      </c>
      <c r="BD539" s="16">
        <v>0</v>
      </c>
      <c r="BG539">
        <f t="shared" si="29"/>
        <v>-7711</v>
      </c>
      <c r="BH539">
        <f t="shared" si="30"/>
        <v>-7622</v>
      </c>
      <c r="BI539">
        <f t="shared" si="31"/>
        <v>517</v>
      </c>
    </row>
    <row r="540" spans="1:61" x14ac:dyDescent="0.25">
      <c r="A540" s="20" t="s">
        <v>1140</v>
      </c>
      <c r="B540" s="20">
        <f>VLOOKUP(A540,'Gebieden vanaf 1830'!$A$4:$C$1457,3,FALSE)</f>
        <v>518</v>
      </c>
      <c r="C540" s="16">
        <v>606110</v>
      </c>
      <c r="D540" s="16">
        <v>605876</v>
      </c>
      <c r="E540" s="16">
        <v>605213</v>
      </c>
      <c r="F540" s="16">
        <v>604112</v>
      </c>
      <c r="G540" s="16">
        <v>602448</v>
      </c>
      <c r="H540" s="16">
        <v>598709</v>
      </c>
      <c r="I540" s="16">
        <v>592851</v>
      </c>
      <c r="J540" s="16">
        <v>586187</v>
      </c>
      <c r="K540" s="16">
        <v>576160</v>
      </c>
      <c r="L540" s="16">
        <v>563614</v>
      </c>
      <c r="M540" s="16">
        <v>550613</v>
      </c>
      <c r="N540" s="16">
        <v>537643</v>
      </c>
      <c r="O540" s="16">
        <v>525368</v>
      </c>
      <c r="P540" s="16">
        <v>510360</v>
      </c>
      <c r="Q540" s="16">
        <v>494696</v>
      </c>
      <c r="R540" s="16">
        <v>482879</v>
      </c>
      <c r="S540" s="16">
        <v>479369</v>
      </c>
      <c r="T540" s="16">
        <v>471137</v>
      </c>
      <c r="U540" s="16">
        <v>464858</v>
      </c>
      <c r="V540" s="16">
        <v>458242</v>
      </c>
      <c r="W540" s="16">
        <v>456886</v>
      </c>
      <c r="X540" s="16">
        <v>456726</v>
      </c>
      <c r="Y540" s="16">
        <v>454300</v>
      </c>
      <c r="Z540" s="25">
        <v>449338</v>
      </c>
      <c r="AA540" s="25">
        <v>445213</v>
      </c>
      <c r="AB540" s="16">
        <v>443456</v>
      </c>
      <c r="AC540" s="16">
        <v>443961</v>
      </c>
      <c r="AD540" s="16">
        <v>445127</v>
      </c>
      <c r="AE540" s="16">
        <v>444313</v>
      </c>
      <c r="AF540" s="16">
        <v>443845</v>
      </c>
      <c r="AG540" s="16">
        <v>441506</v>
      </c>
      <c r="AH540" s="16">
        <v>444242</v>
      </c>
      <c r="AI540" s="16">
        <v>445287</v>
      </c>
      <c r="AJ540" s="16">
        <v>444661</v>
      </c>
      <c r="AK540" s="16">
        <v>445279</v>
      </c>
      <c r="AL540" s="16">
        <v>442937</v>
      </c>
      <c r="AM540" s="16">
        <v>442503</v>
      </c>
      <c r="AN540" s="16">
        <v>442159</v>
      </c>
      <c r="AO540" s="16">
        <v>442799</v>
      </c>
      <c r="AP540" s="16">
        <v>440743</v>
      </c>
      <c r="AQ540" s="16">
        <v>441094</v>
      </c>
      <c r="AR540" s="16">
        <v>442356</v>
      </c>
      <c r="AS540" s="16">
        <v>457726</v>
      </c>
      <c r="AT540" s="16">
        <v>463826</v>
      </c>
      <c r="AU540" s="16">
        <v>469059</v>
      </c>
      <c r="AV540" s="16">
        <v>472096</v>
      </c>
      <c r="AW540" s="16">
        <v>475627</v>
      </c>
      <c r="AX540" s="16">
        <v>473941</v>
      </c>
      <c r="AY540" s="16">
        <v>475681</v>
      </c>
      <c r="AZ540" s="16">
        <v>481864</v>
      </c>
      <c r="BA540" s="16">
        <v>488553</v>
      </c>
      <c r="BB540" s="16">
        <v>495083</v>
      </c>
      <c r="BC540" s="16">
        <v>502055</v>
      </c>
      <c r="BD540" s="16">
        <v>505856</v>
      </c>
      <c r="BG540">
        <f t="shared" si="29"/>
        <v>45329</v>
      </c>
      <c r="BH540">
        <f t="shared" si="30"/>
        <v>45169</v>
      </c>
      <c r="BI540">
        <f t="shared" si="31"/>
        <v>518</v>
      </c>
    </row>
    <row r="541" spans="1:61" x14ac:dyDescent="0.25">
      <c r="A541" s="20" t="s">
        <v>60</v>
      </c>
      <c r="B541" s="20">
        <f>VLOOKUP(A541,'Gebieden vanaf 1830'!$A$4:$C$1457,3,FALSE)</f>
        <v>519</v>
      </c>
      <c r="C541" s="16">
        <v>9684</v>
      </c>
      <c r="D541" s="16">
        <v>9862</v>
      </c>
      <c r="E541" s="16">
        <v>10023</v>
      </c>
      <c r="F541" s="16">
        <v>10304</v>
      </c>
      <c r="G541" s="16">
        <v>10656</v>
      </c>
      <c r="H541" s="16">
        <v>10806</v>
      </c>
      <c r="I541" s="16">
        <v>11010</v>
      </c>
      <c r="J541" s="16">
        <v>11142</v>
      </c>
      <c r="K541" s="16">
        <v>11617</v>
      </c>
      <c r="L541" s="16">
        <v>12179</v>
      </c>
      <c r="M541" s="16">
        <v>12907</v>
      </c>
      <c r="N541" s="16">
        <v>13553</v>
      </c>
      <c r="O541" s="16">
        <v>13892</v>
      </c>
      <c r="P541" s="16">
        <v>14369</v>
      </c>
      <c r="Q541" s="16">
        <v>15103</v>
      </c>
      <c r="R541" s="16">
        <v>15446</v>
      </c>
      <c r="S541" s="16">
        <v>15833</v>
      </c>
      <c r="T541" s="16">
        <v>16241</v>
      </c>
      <c r="U541" s="16">
        <v>16362</v>
      </c>
      <c r="V541" s="16">
        <v>16852</v>
      </c>
      <c r="W541" s="16">
        <v>16977</v>
      </c>
      <c r="X541" s="16">
        <v>17106</v>
      </c>
      <c r="Y541" s="16">
        <v>17242</v>
      </c>
      <c r="Z541" s="25">
        <v>17417</v>
      </c>
      <c r="AA541" s="25">
        <v>17670</v>
      </c>
      <c r="AB541" s="16">
        <v>17963</v>
      </c>
      <c r="AC541" s="16">
        <v>18086</v>
      </c>
      <c r="AD541" s="16">
        <v>18208</v>
      </c>
      <c r="AE541" s="16">
        <v>18259</v>
      </c>
      <c r="AF541" s="16">
        <v>18453</v>
      </c>
      <c r="AG541" s="16">
        <v>18517</v>
      </c>
      <c r="AH541" s="16">
        <v>18641</v>
      </c>
      <c r="AI541" s="16">
        <v>18836</v>
      </c>
      <c r="AJ541" s="16">
        <v>18845</v>
      </c>
      <c r="AK541" s="16">
        <v>18948</v>
      </c>
      <c r="AL541" s="16">
        <v>18975</v>
      </c>
      <c r="AM541" s="16">
        <v>18878</v>
      </c>
      <c r="AN541" s="16">
        <v>18856</v>
      </c>
      <c r="AO541" s="16">
        <v>18777</v>
      </c>
      <c r="AP541" s="16">
        <v>18990</v>
      </c>
      <c r="AQ541" s="16">
        <v>19155</v>
      </c>
      <c r="AR541" s="16">
        <v>19173</v>
      </c>
      <c r="AS541" s="16">
        <v>19417</v>
      </c>
      <c r="AT541" s="16">
        <v>19474</v>
      </c>
      <c r="AU541" s="16">
        <v>0</v>
      </c>
      <c r="AV541" s="16">
        <v>0</v>
      </c>
      <c r="AW541" s="16">
        <v>0</v>
      </c>
      <c r="AX541" s="16">
        <v>0</v>
      </c>
      <c r="AY541" s="16">
        <v>0</v>
      </c>
      <c r="AZ541" s="16">
        <v>0</v>
      </c>
      <c r="BA541" s="16">
        <v>0</v>
      </c>
      <c r="BB541" s="16">
        <v>0</v>
      </c>
      <c r="BC541" s="16">
        <v>0</v>
      </c>
      <c r="BD541" s="16">
        <v>0</v>
      </c>
      <c r="BG541">
        <f t="shared" si="29"/>
        <v>-17106</v>
      </c>
      <c r="BH541">
        <f t="shared" si="30"/>
        <v>-16977</v>
      </c>
      <c r="BI541">
        <f t="shared" si="31"/>
        <v>519</v>
      </c>
    </row>
    <row r="542" spans="1:61" x14ac:dyDescent="0.25">
      <c r="A542" s="20" t="s">
        <v>403</v>
      </c>
      <c r="B542" s="20">
        <f>VLOOKUP(A542,'Gebieden vanaf 1830'!$A$4:$C$1457,3,FALSE)</f>
        <v>520</v>
      </c>
      <c r="C542" s="16">
        <v>1977</v>
      </c>
      <c r="D542" s="16">
        <v>1983</v>
      </c>
      <c r="E542" s="16">
        <v>2024</v>
      </c>
      <c r="F542" s="16">
        <v>2057</v>
      </c>
      <c r="G542" s="16">
        <v>2108</v>
      </c>
      <c r="H542" s="16">
        <v>2190</v>
      </c>
      <c r="I542" s="16">
        <v>2212</v>
      </c>
      <c r="J542" s="16">
        <v>2214</v>
      </c>
      <c r="K542" s="16">
        <v>2229</v>
      </c>
      <c r="L542" s="16">
        <v>2255</v>
      </c>
      <c r="M542" s="16">
        <v>2262</v>
      </c>
      <c r="N542" s="16">
        <v>2291</v>
      </c>
      <c r="O542" s="16">
        <v>2419</v>
      </c>
      <c r="P542" s="16">
        <v>2531</v>
      </c>
      <c r="Q542" s="16">
        <v>2682</v>
      </c>
      <c r="R542" s="16">
        <v>2752</v>
      </c>
      <c r="S542" s="16">
        <v>2779</v>
      </c>
      <c r="T542" s="16">
        <v>2812</v>
      </c>
      <c r="U542" s="16">
        <v>2891</v>
      </c>
      <c r="V542" s="16">
        <v>2960</v>
      </c>
      <c r="W542" s="16">
        <v>3006</v>
      </c>
      <c r="X542" s="16">
        <v>3011</v>
      </c>
      <c r="Y542" s="16">
        <v>3116</v>
      </c>
      <c r="Z542" s="25">
        <v>3119</v>
      </c>
      <c r="AA542" s="25">
        <v>3154</v>
      </c>
      <c r="AB542" s="16">
        <v>3220</v>
      </c>
      <c r="AC542" s="16">
        <v>0</v>
      </c>
      <c r="AD542" s="16">
        <v>0</v>
      </c>
      <c r="AE542" s="16">
        <v>0</v>
      </c>
      <c r="AF542" s="16">
        <v>0</v>
      </c>
      <c r="AG542" s="16">
        <v>0</v>
      </c>
      <c r="AH542" s="16">
        <v>0</v>
      </c>
      <c r="AI542" s="16">
        <v>0</v>
      </c>
      <c r="AJ542" s="16">
        <v>0</v>
      </c>
      <c r="AK542" s="16">
        <v>0</v>
      </c>
      <c r="AL542" s="16">
        <v>0</v>
      </c>
      <c r="AM542" s="16">
        <v>0</v>
      </c>
      <c r="AN542" s="16">
        <v>0</v>
      </c>
      <c r="AO542" s="16">
        <v>0</v>
      </c>
      <c r="AP542" s="16">
        <v>0</v>
      </c>
      <c r="AQ542" s="16">
        <v>0</v>
      </c>
      <c r="AR542" s="16">
        <v>0</v>
      </c>
      <c r="AS542" s="16">
        <v>0</v>
      </c>
      <c r="AT542" s="16">
        <v>0</v>
      </c>
      <c r="AU542" s="16">
        <v>0</v>
      </c>
      <c r="AV542" s="16">
        <v>0</v>
      </c>
      <c r="AW542" s="16">
        <v>0</v>
      </c>
      <c r="AX542" s="16">
        <v>0</v>
      </c>
      <c r="AY542" s="16">
        <v>0</v>
      </c>
      <c r="AZ542" s="16">
        <v>0</v>
      </c>
      <c r="BA542" s="16">
        <v>0</v>
      </c>
      <c r="BB542" s="16">
        <v>0</v>
      </c>
      <c r="BC542" s="16">
        <v>0</v>
      </c>
      <c r="BD542" s="16">
        <v>0</v>
      </c>
      <c r="BG542">
        <f t="shared" si="29"/>
        <v>-3011</v>
      </c>
      <c r="BH542">
        <f t="shared" si="30"/>
        <v>-3006</v>
      </c>
      <c r="BI542">
        <f t="shared" si="31"/>
        <v>520</v>
      </c>
    </row>
    <row r="543" spans="1:61" x14ac:dyDescent="0.25">
      <c r="A543" s="20" t="s">
        <v>434</v>
      </c>
      <c r="B543" s="20">
        <f>VLOOKUP(A543,'Gebieden vanaf 1830'!$A$4:$C$1457,3,FALSE)</f>
        <v>521</v>
      </c>
      <c r="C543" s="16">
        <v>2722</v>
      </c>
      <c r="D543" s="16">
        <v>2800</v>
      </c>
      <c r="E543" s="16">
        <v>2877</v>
      </c>
      <c r="F543" s="16">
        <v>2958</v>
      </c>
      <c r="G543" s="16">
        <v>3003</v>
      </c>
      <c r="H543" s="16">
        <v>3296</v>
      </c>
      <c r="I543" s="16">
        <v>3371</v>
      </c>
      <c r="J543" s="16">
        <v>3439</v>
      </c>
      <c r="K543" s="16">
        <v>3601</v>
      </c>
      <c r="L543" s="16">
        <v>3716</v>
      </c>
      <c r="M543" s="16">
        <v>3915</v>
      </c>
      <c r="N543" s="16">
        <v>3999</v>
      </c>
      <c r="O543" s="16">
        <v>4170</v>
      </c>
      <c r="P543" s="16">
        <v>4218</v>
      </c>
      <c r="Q543" s="16">
        <v>4320</v>
      </c>
      <c r="R543" s="16">
        <v>4330</v>
      </c>
      <c r="S543" s="16">
        <v>4451</v>
      </c>
      <c r="T543" s="16">
        <v>4447</v>
      </c>
      <c r="U543" s="16">
        <v>4379</v>
      </c>
      <c r="V543" s="16">
        <v>4337</v>
      </c>
      <c r="W543" s="16">
        <v>4343</v>
      </c>
      <c r="X543" s="16">
        <v>4418</v>
      </c>
      <c r="Y543" s="16">
        <v>4437</v>
      </c>
      <c r="Z543" s="25">
        <v>4426</v>
      </c>
      <c r="AA543" s="25">
        <v>4414</v>
      </c>
      <c r="AB543" s="16">
        <v>0</v>
      </c>
      <c r="AC543" s="16">
        <v>0</v>
      </c>
      <c r="AD543" s="16">
        <v>0</v>
      </c>
      <c r="AE543" s="16">
        <v>0</v>
      </c>
      <c r="AF543" s="16">
        <v>0</v>
      </c>
      <c r="AG543" s="16">
        <v>0</v>
      </c>
      <c r="AH543" s="16">
        <v>0</v>
      </c>
      <c r="AI543" s="16">
        <v>0</v>
      </c>
      <c r="AJ543" s="16">
        <v>0</v>
      </c>
      <c r="AK543" s="16">
        <v>0</v>
      </c>
      <c r="AL543" s="16">
        <v>0</v>
      </c>
      <c r="AM543" s="16">
        <v>0</v>
      </c>
      <c r="AN543" s="16">
        <v>0</v>
      </c>
      <c r="AO543" s="16">
        <v>0</v>
      </c>
      <c r="AP543" s="16">
        <v>0</v>
      </c>
      <c r="AQ543" s="16">
        <v>0</v>
      </c>
      <c r="AR543" s="16">
        <v>0</v>
      </c>
      <c r="AS543" s="16">
        <v>0</v>
      </c>
      <c r="AT543" s="16">
        <v>0</v>
      </c>
      <c r="AU543" s="16">
        <v>0</v>
      </c>
      <c r="AV543" s="16">
        <v>0</v>
      </c>
      <c r="AW543" s="16">
        <v>0</v>
      </c>
      <c r="AX543" s="16">
        <v>0</v>
      </c>
      <c r="AY543" s="16">
        <v>0</v>
      </c>
      <c r="AZ543" s="16">
        <v>0</v>
      </c>
      <c r="BA543" s="16">
        <v>0</v>
      </c>
      <c r="BB543" s="16">
        <v>0</v>
      </c>
      <c r="BC543" s="16">
        <v>0</v>
      </c>
      <c r="BD543" s="16">
        <v>0</v>
      </c>
      <c r="BG543">
        <f t="shared" si="29"/>
        <v>-4418</v>
      </c>
      <c r="BH543">
        <f t="shared" si="30"/>
        <v>-4343</v>
      </c>
      <c r="BI543">
        <f t="shared" si="31"/>
        <v>521</v>
      </c>
    </row>
    <row r="544" spans="1:61" x14ac:dyDescent="0.25">
      <c r="A544" s="20" t="s">
        <v>422</v>
      </c>
      <c r="B544" s="20">
        <f>VLOOKUP(A544,'Gebieden vanaf 1830'!$A$4:$C$1457,3,FALSE)</f>
        <v>522</v>
      </c>
      <c r="C544" s="16">
        <v>901</v>
      </c>
      <c r="D544" s="16">
        <v>914</v>
      </c>
      <c r="E544" s="16">
        <v>948</v>
      </c>
      <c r="F544" s="16">
        <v>997</v>
      </c>
      <c r="G544" s="16">
        <v>1026</v>
      </c>
      <c r="H544" s="16">
        <v>1031</v>
      </c>
      <c r="I544" s="16">
        <v>1059</v>
      </c>
      <c r="J544" s="16">
        <v>1066</v>
      </c>
      <c r="K544" s="16">
        <v>1070</v>
      </c>
      <c r="L544" s="16">
        <v>1099</v>
      </c>
      <c r="M544" s="16">
        <v>1116</v>
      </c>
      <c r="N544" s="16">
        <v>1162</v>
      </c>
      <c r="O544" s="16">
        <v>1246</v>
      </c>
      <c r="P544" s="16">
        <v>1247</v>
      </c>
      <c r="Q544" s="16">
        <v>1228</v>
      </c>
      <c r="R544" s="16">
        <v>1227</v>
      </c>
      <c r="S544" s="16">
        <v>1234</v>
      </c>
      <c r="T544" s="16">
        <v>1286</v>
      </c>
      <c r="U544" s="16">
        <v>1324</v>
      </c>
      <c r="V544" s="16">
        <v>1314</v>
      </c>
      <c r="W544" s="16">
        <v>1333</v>
      </c>
      <c r="X544" s="16">
        <v>1367</v>
      </c>
      <c r="Y544" s="16">
        <v>1379</v>
      </c>
      <c r="Z544" s="25">
        <v>1395</v>
      </c>
      <c r="AA544" s="25">
        <v>1400</v>
      </c>
      <c r="AB544" s="16">
        <v>1395</v>
      </c>
      <c r="AC544" s="16">
        <v>0</v>
      </c>
      <c r="AD544" s="16">
        <v>0</v>
      </c>
      <c r="AE544" s="16">
        <v>0</v>
      </c>
      <c r="AF544" s="16">
        <v>0</v>
      </c>
      <c r="AG544" s="16">
        <v>0</v>
      </c>
      <c r="AH544" s="16">
        <v>0</v>
      </c>
      <c r="AI544" s="16">
        <v>0</v>
      </c>
      <c r="AJ544" s="16">
        <v>0</v>
      </c>
      <c r="AK544" s="16">
        <v>0</v>
      </c>
      <c r="AL544" s="16">
        <v>0</v>
      </c>
      <c r="AM544" s="16">
        <v>0</v>
      </c>
      <c r="AN544" s="16">
        <v>0</v>
      </c>
      <c r="AO544" s="16">
        <v>0</v>
      </c>
      <c r="AP544" s="16">
        <v>0</v>
      </c>
      <c r="AQ544" s="16">
        <v>0</v>
      </c>
      <c r="AR544" s="16">
        <v>0</v>
      </c>
      <c r="AS544" s="16">
        <v>0</v>
      </c>
      <c r="AT544" s="16">
        <v>0</v>
      </c>
      <c r="AU544" s="16">
        <v>0</v>
      </c>
      <c r="AV544" s="16">
        <v>0</v>
      </c>
      <c r="AW544" s="16">
        <v>0</v>
      </c>
      <c r="AX544" s="16">
        <v>0</v>
      </c>
      <c r="AY544" s="16">
        <v>0</v>
      </c>
      <c r="AZ544" s="16">
        <v>0</v>
      </c>
      <c r="BA544" s="16">
        <v>0</v>
      </c>
      <c r="BB544" s="16">
        <v>0</v>
      </c>
      <c r="BC544" s="16">
        <v>0</v>
      </c>
      <c r="BD544" s="16">
        <v>0</v>
      </c>
      <c r="BG544">
        <f t="shared" si="29"/>
        <v>-1367</v>
      </c>
      <c r="BH544">
        <f t="shared" si="30"/>
        <v>-1333</v>
      </c>
      <c r="BI544">
        <f t="shared" si="31"/>
        <v>522</v>
      </c>
    </row>
    <row r="545" spans="1:61" x14ac:dyDescent="0.25">
      <c r="A545" s="20" t="s">
        <v>1141</v>
      </c>
      <c r="B545" s="20">
        <f>VLOOKUP(A545,'Gebieden vanaf 1830'!$A$4:$C$1457,3,FALSE)</f>
        <v>523</v>
      </c>
      <c r="C545" s="16">
        <v>12741</v>
      </c>
      <c r="D545" s="16">
        <v>12743</v>
      </c>
      <c r="E545" s="16">
        <v>12855</v>
      </c>
      <c r="F545" s="16">
        <v>12972</v>
      </c>
      <c r="G545" s="16">
        <v>13030</v>
      </c>
      <c r="H545" s="16">
        <v>13141</v>
      </c>
      <c r="I545" s="16">
        <v>13226</v>
      </c>
      <c r="J545" s="16">
        <v>13342</v>
      </c>
      <c r="K545" s="16">
        <v>13432</v>
      </c>
      <c r="L545" s="16">
        <v>13405</v>
      </c>
      <c r="M545" s="16">
        <v>13588</v>
      </c>
      <c r="N545" s="16">
        <v>14120</v>
      </c>
      <c r="O545" s="16">
        <v>14237</v>
      </c>
      <c r="P545" s="16">
        <v>14539</v>
      </c>
      <c r="Q545" s="16">
        <v>15034</v>
      </c>
      <c r="R545" s="16">
        <v>15286</v>
      </c>
      <c r="S545" s="16">
        <v>15523</v>
      </c>
      <c r="T545" s="16">
        <v>15608</v>
      </c>
      <c r="U545" s="16">
        <v>15745</v>
      </c>
      <c r="V545" s="16">
        <v>15769</v>
      </c>
      <c r="W545" s="16">
        <v>15700</v>
      </c>
      <c r="X545" s="16">
        <v>15886</v>
      </c>
      <c r="Y545" s="16">
        <v>16005</v>
      </c>
      <c r="Z545" s="25">
        <v>16066</v>
      </c>
      <c r="AA545" s="25">
        <v>16131</v>
      </c>
      <c r="AB545" s="16">
        <v>16193</v>
      </c>
      <c r="AC545" s="16">
        <v>16323</v>
      </c>
      <c r="AD545" s="16">
        <v>16444</v>
      </c>
      <c r="AE545" s="16">
        <v>16591</v>
      </c>
      <c r="AF545" s="16">
        <v>16722</v>
      </c>
      <c r="AG545" s="16">
        <v>16930</v>
      </c>
      <c r="AH545" s="16">
        <v>17037</v>
      </c>
      <c r="AI545" s="16">
        <v>17297</v>
      </c>
      <c r="AJ545" s="16">
        <v>17423</v>
      </c>
      <c r="AK545" s="16">
        <v>17508</v>
      </c>
      <c r="AL545" s="16">
        <v>17555</v>
      </c>
      <c r="AM545" s="16">
        <v>17601</v>
      </c>
      <c r="AN545" s="16">
        <v>17562</v>
      </c>
      <c r="AO545" s="16">
        <v>17594</v>
      </c>
      <c r="AP545" s="16">
        <v>17687</v>
      </c>
      <c r="AQ545" s="16">
        <v>17760</v>
      </c>
      <c r="AR545" s="16">
        <v>17811</v>
      </c>
      <c r="AS545" s="16">
        <v>17741</v>
      </c>
      <c r="AT545" s="16">
        <v>17841</v>
      </c>
      <c r="AU545" s="16">
        <v>17828</v>
      </c>
      <c r="AV545" s="16">
        <v>17799</v>
      </c>
      <c r="AW545" s="16">
        <v>17775</v>
      </c>
      <c r="AX545" s="16">
        <v>17693</v>
      </c>
      <c r="AY545" s="16">
        <v>17604</v>
      </c>
      <c r="AZ545" s="16">
        <v>17538</v>
      </c>
      <c r="BA545" s="16">
        <v>17497</v>
      </c>
      <c r="BB545" s="16">
        <v>17535</v>
      </c>
      <c r="BC545" s="16">
        <v>17654</v>
      </c>
      <c r="BD545" s="16">
        <v>17722</v>
      </c>
      <c r="BG545">
        <f t="shared" si="29"/>
        <v>1768</v>
      </c>
      <c r="BH545">
        <f t="shared" si="30"/>
        <v>1954</v>
      </c>
      <c r="BI545">
        <f t="shared" si="31"/>
        <v>523</v>
      </c>
    </row>
    <row r="546" spans="1:61" x14ac:dyDescent="0.25">
      <c r="A546" s="20" t="s">
        <v>333</v>
      </c>
      <c r="B546" s="20">
        <f>VLOOKUP(A546,'Gebieden vanaf 1830'!$A$4:$C$1457,3,FALSE)</f>
        <v>524</v>
      </c>
      <c r="C546" s="16">
        <v>6330</v>
      </c>
      <c r="D546" s="16">
        <v>6446</v>
      </c>
      <c r="E546" s="16">
        <v>6637</v>
      </c>
      <c r="F546" s="16">
        <v>7008</v>
      </c>
      <c r="G546" s="16">
        <v>7387</v>
      </c>
      <c r="H546" s="16">
        <v>7552</v>
      </c>
      <c r="I546" s="16">
        <v>7709</v>
      </c>
      <c r="J546" s="16">
        <v>8185</v>
      </c>
      <c r="K546" s="16">
        <v>8429</v>
      </c>
      <c r="L546" s="16">
        <v>8877</v>
      </c>
      <c r="M546" s="16">
        <v>9343</v>
      </c>
      <c r="N546" s="16">
        <v>9462</v>
      </c>
      <c r="O546" s="16">
        <v>9610</v>
      </c>
      <c r="P546" s="16">
        <v>9657</v>
      </c>
      <c r="Q546" s="16">
        <v>9602</v>
      </c>
      <c r="R546" s="16">
        <v>9740</v>
      </c>
      <c r="S546" s="16">
        <v>9782</v>
      </c>
      <c r="T546" s="16">
        <v>10046</v>
      </c>
      <c r="U546" s="16">
        <v>10094</v>
      </c>
      <c r="V546" s="16">
        <v>10403</v>
      </c>
      <c r="W546" s="16">
        <v>10628</v>
      </c>
      <c r="X546" s="16">
        <v>10882</v>
      </c>
      <c r="Y546" s="16">
        <v>10960</v>
      </c>
      <c r="Z546" s="25">
        <v>11120</v>
      </c>
      <c r="AA546" s="25">
        <v>11342</v>
      </c>
      <c r="AB546" s="16">
        <v>11422</v>
      </c>
      <c r="AC546" s="16">
        <v>11449</v>
      </c>
      <c r="AD546" s="16">
        <v>11468</v>
      </c>
      <c r="AE546" s="16">
        <v>11448</v>
      </c>
      <c r="AF546" s="16">
        <v>11448</v>
      </c>
      <c r="AG546" s="16">
        <v>11400</v>
      </c>
      <c r="AH546" s="16">
        <v>0</v>
      </c>
      <c r="AI546" s="16">
        <v>0</v>
      </c>
      <c r="AJ546" s="16">
        <v>0</v>
      </c>
      <c r="AK546" s="16">
        <v>0</v>
      </c>
      <c r="AL546" s="16">
        <v>0</v>
      </c>
      <c r="AM546" s="16">
        <v>0</v>
      </c>
      <c r="AN546" s="16">
        <v>0</v>
      </c>
      <c r="AO546" s="16">
        <v>0</v>
      </c>
      <c r="AP546" s="16">
        <v>0</v>
      </c>
      <c r="AQ546" s="16">
        <v>0</v>
      </c>
      <c r="AR546" s="16">
        <v>0</v>
      </c>
      <c r="AS546" s="16">
        <v>0</v>
      </c>
      <c r="AT546" s="16">
        <v>0</v>
      </c>
      <c r="AU546" s="16">
        <v>0</v>
      </c>
      <c r="AV546" s="16">
        <v>0</v>
      </c>
      <c r="AW546" s="16">
        <v>0</v>
      </c>
      <c r="AX546" s="16">
        <v>0</v>
      </c>
      <c r="AY546" s="16">
        <v>0</v>
      </c>
      <c r="AZ546" s="16">
        <v>0</v>
      </c>
      <c r="BA546" s="16">
        <v>0</v>
      </c>
      <c r="BB546" s="16">
        <v>0</v>
      </c>
      <c r="BC546" s="16">
        <v>0</v>
      </c>
      <c r="BD546" s="16">
        <v>0</v>
      </c>
      <c r="BG546">
        <f t="shared" si="29"/>
        <v>-10882</v>
      </c>
      <c r="BH546">
        <f t="shared" si="30"/>
        <v>-10628</v>
      </c>
      <c r="BI546">
        <f t="shared" si="31"/>
        <v>524</v>
      </c>
    </row>
    <row r="547" spans="1:61" x14ac:dyDescent="0.25">
      <c r="A547" s="20" t="s">
        <v>544</v>
      </c>
      <c r="B547" s="20">
        <f>VLOOKUP(A547,'Gebieden vanaf 1830'!$A$4:$C$1457,3,FALSE)</f>
        <v>525</v>
      </c>
      <c r="C547" s="16">
        <v>1230</v>
      </c>
      <c r="D547" s="16">
        <v>1312</v>
      </c>
      <c r="E547" s="16">
        <v>1321</v>
      </c>
      <c r="F547" s="16">
        <v>1350</v>
      </c>
      <c r="G547" s="16">
        <v>1406</v>
      </c>
      <c r="H547" s="16">
        <v>1422</v>
      </c>
      <c r="I547" s="16">
        <v>1407</v>
      </c>
      <c r="J547" s="16">
        <v>1206</v>
      </c>
      <c r="K547" s="16">
        <v>1409</v>
      </c>
      <c r="L547" s="16">
        <v>1885</v>
      </c>
      <c r="M547" s="16">
        <v>2066</v>
      </c>
      <c r="N547" s="16">
        <v>2261</v>
      </c>
      <c r="O547" s="16">
        <v>2700</v>
      </c>
      <c r="P547" s="16">
        <v>2746</v>
      </c>
      <c r="Q547" s="16">
        <v>3005</v>
      </c>
      <c r="R547" s="16">
        <v>3272</v>
      </c>
      <c r="S547" s="16">
        <v>3263</v>
      </c>
      <c r="T547" s="16">
        <v>3240</v>
      </c>
      <c r="U547" s="16">
        <v>3221</v>
      </c>
      <c r="V547" s="16">
        <v>3155</v>
      </c>
      <c r="W547" s="16">
        <v>0</v>
      </c>
      <c r="X547" s="16">
        <v>0</v>
      </c>
      <c r="Y547" s="16">
        <v>0</v>
      </c>
      <c r="Z547" s="25">
        <v>0</v>
      </c>
      <c r="AA547" s="25">
        <v>0</v>
      </c>
      <c r="AB547" s="16">
        <v>0</v>
      </c>
      <c r="AC547" s="16">
        <v>0</v>
      </c>
      <c r="AD547" s="16">
        <v>0</v>
      </c>
      <c r="AE547" s="16">
        <v>0</v>
      </c>
      <c r="AF547" s="16">
        <v>0</v>
      </c>
      <c r="AG547" s="16">
        <v>0</v>
      </c>
      <c r="AH547" s="16">
        <v>0</v>
      </c>
      <c r="AI547" s="16">
        <v>0</v>
      </c>
      <c r="AJ547" s="16">
        <v>0</v>
      </c>
      <c r="AK547" s="16">
        <v>0</v>
      </c>
      <c r="AL547" s="16">
        <v>0</v>
      </c>
      <c r="AM547" s="16">
        <v>0</v>
      </c>
      <c r="AN547" s="16">
        <v>0</v>
      </c>
      <c r="AO547" s="16">
        <v>0</v>
      </c>
      <c r="AP547" s="16">
        <v>0</v>
      </c>
      <c r="AQ547" s="16">
        <v>0</v>
      </c>
      <c r="AR547" s="16">
        <v>0</v>
      </c>
      <c r="AS547" s="16">
        <v>0</v>
      </c>
      <c r="AT547" s="16">
        <v>0</v>
      </c>
      <c r="AU547" s="16">
        <v>0</v>
      </c>
      <c r="AV547" s="16">
        <v>0</v>
      </c>
      <c r="AW547" s="16">
        <v>0</v>
      </c>
      <c r="AX547" s="16">
        <v>0</v>
      </c>
      <c r="AY547" s="16">
        <v>0</v>
      </c>
      <c r="AZ547" s="16">
        <v>0</v>
      </c>
      <c r="BA547" s="16">
        <v>0</v>
      </c>
      <c r="BB547" s="16">
        <v>0</v>
      </c>
      <c r="BC547" s="16">
        <v>0</v>
      </c>
      <c r="BD547" s="16">
        <v>0</v>
      </c>
      <c r="BG547">
        <f t="shared" si="29"/>
        <v>0</v>
      </c>
      <c r="BH547">
        <f t="shared" si="30"/>
        <v>0</v>
      </c>
      <c r="BI547">
        <f t="shared" si="31"/>
        <v>525</v>
      </c>
    </row>
    <row r="548" spans="1:61" x14ac:dyDescent="0.25">
      <c r="A548" s="20" t="s">
        <v>78</v>
      </c>
      <c r="B548" s="20">
        <f>VLOOKUP(A548,'Gebieden vanaf 1830'!$A$4:$C$1457,3,FALSE)</f>
        <v>526</v>
      </c>
      <c r="C548" s="16">
        <v>1860</v>
      </c>
      <c r="D548" s="16">
        <v>1934</v>
      </c>
      <c r="E548" s="16">
        <v>2020</v>
      </c>
      <c r="F548" s="16">
        <v>2135</v>
      </c>
      <c r="G548" s="16">
        <v>2326</v>
      </c>
      <c r="H548" s="16">
        <v>2448</v>
      </c>
      <c r="I548" s="16">
        <v>2539</v>
      </c>
      <c r="J548" s="16">
        <v>2583</v>
      </c>
      <c r="K548" s="16">
        <v>2799</v>
      </c>
      <c r="L548" s="16">
        <v>3015</v>
      </c>
      <c r="M548" s="16">
        <v>3112</v>
      </c>
      <c r="N548" s="16">
        <v>3172</v>
      </c>
      <c r="O548" s="16">
        <v>3219</v>
      </c>
      <c r="P548" s="16">
        <v>3237</v>
      </c>
      <c r="Q548" s="16">
        <v>3346</v>
      </c>
      <c r="R548" s="16">
        <v>3404</v>
      </c>
      <c r="S548" s="16">
        <v>3494</v>
      </c>
      <c r="T548" s="16">
        <v>3434</v>
      </c>
      <c r="U548" s="16">
        <v>3386</v>
      </c>
      <c r="V548" s="16">
        <v>3354</v>
      </c>
      <c r="W548" s="16">
        <v>3342</v>
      </c>
      <c r="X548" s="16">
        <v>3359</v>
      </c>
      <c r="Y548" s="16">
        <v>3336</v>
      </c>
      <c r="Z548" s="25">
        <v>3357</v>
      </c>
      <c r="AA548" s="25">
        <v>3325</v>
      </c>
      <c r="AB548" s="16">
        <v>3350</v>
      </c>
      <c r="AC548" s="16">
        <v>3337</v>
      </c>
      <c r="AD548" s="16">
        <v>3303</v>
      </c>
      <c r="AE548" s="16">
        <v>3293</v>
      </c>
      <c r="AF548" s="16">
        <v>3320</v>
      </c>
      <c r="AG548" s="16">
        <v>3295</v>
      </c>
      <c r="AH548" s="16">
        <v>3311</v>
      </c>
      <c r="AI548" s="16">
        <v>3368</v>
      </c>
      <c r="AJ548" s="16">
        <v>3361</v>
      </c>
      <c r="AK548" s="16">
        <v>3330</v>
      </c>
      <c r="AL548" s="16">
        <v>3353</v>
      </c>
      <c r="AM548" s="16">
        <v>3398</v>
      </c>
      <c r="AN548" s="16">
        <v>3469</v>
      </c>
      <c r="AO548" s="16">
        <v>3548</v>
      </c>
      <c r="AP548" s="16">
        <v>3528</v>
      </c>
      <c r="AQ548" s="16">
        <v>3509</v>
      </c>
      <c r="AR548" s="16">
        <v>3539</v>
      </c>
      <c r="AS548" s="16">
        <v>3593</v>
      </c>
      <c r="AT548" s="16">
        <v>0</v>
      </c>
      <c r="AU548" s="16">
        <v>0</v>
      </c>
      <c r="AV548" s="16">
        <v>0</v>
      </c>
      <c r="AW548" s="16">
        <v>0</v>
      </c>
      <c r="AX548" s="16">
        <v>0</v>
      </c>
      <c r="AY548" s="16">
        <v>0</v>
      </c>
      <c r="AZ548" s="16">
        <v>0</v>
      </c>
      <c r="BA548" s="16">
        <v>0</v>
      </c>
      <c r="BB548" s="16">
        <v>0</v>
      </c>
      <c r="BC548" s="16">
        <v>0</v>
      </c>
      <c r="BD548" s="16">
        <v>0</v>
      </c>
      <c r="BG548">
        <f t="shared" si="29"/>
        <v>-3359</v>
      </c>
      <c r="BH548">
        <f t="shared" si="30"/>
        <v>-3342</v>
      </c>
      <c r="BI548">
        <f t="shared" si="31"/>
        <v>526</v>
      </c>
    </row>
    <row r="549" spans="1:61" x14ac:dyDescent="0.25">
      <c r="A549" s="20" t="s">
        <v>395</v>
      </c>
      <c r="B549" s="20">
        <f>VLOOKUP(A549,'Gebieden vanaf 1830'!$A$4:$C$1457,3,FALSE)</f>
        <v>527</v>
      </c>
      <c r="C549" s="16">
        <v>842</v>
      </c>
      <c r="D549" s="16">
        <v>859</v>
      </c>
      <c r="E549" s="16">
        <v>864</v>
      </c>
      <c r="F549" s="16">
        <v>860</v>
      </c>
      <c r="G549" s="16">
        <v>881</v>
      </c>
      <c r="H549" s="16">
        <v>878</v>
      </c>
      <c r="I549" s="16">
        <v>877</v>
      </c>
      <c r="J549" s="16">
        <v>901</v>
      </c>
      <c r="K549" s="16">
        <v>898</v>
      </c>
      <c r="L549" s="16">
        <v>883</v>
      </c>
      <c r="M549" s="16">
        <v>882</v>
      </c>
      <c r="N549" s="16">
        <v>877</v>
      </c>
      <c r="O549" s="16">
        <v>867</v>
      </c>
      <c r="P549" s="16">
        <v>865</v>
      </c>
      <c r="Q549" s="16">
        <v>895</v>
      </c>
      <c r="R549" s="16">
        <v>961</v>
      </c>
      <c r="S549" s="16">
        <v>972</v>
      </c>
      <c r="T549" s="16">
        <v>952</v>
      </c>
      <c r="U549" s="16">
        <v>965</v>
      </c>
      <c r="V549" s="16">
        <v>960</v>
      </c>
      <c r="W549" s="16">
        <v>972</v>
      </c>
      <c r="X549" s="16">
        <v>982</v>
      </c>
      <c r="Y549" s="16">
        <v>988</v>
      </c>
      <c r="Z549" s="25">
        <v>990</v>
      </c>
      <c r="AA549" s="25">
        <v>977</v>
      </c>
      <c r="AB549" s="16">
        <v>990</v>
      </c>
      <c r="AC549" s="16">
        <v>0</v>
      </c>
      <c r="AD549" s="16">
        <v>0</v>
      </c>
      <c r="AE549" s="16">
        <v>0</v>
      </c>
      <c r="AF549" s="16">
        <v>0</v>
      </c>
      <c r="AG549" s="16">
        <v>0</v>
      </c>
      <c r="AH549" s="16">
        <v>0</v>
      </c>
      <c r="AI549" s="16">
        <v>0</v>
      </c>
      <c r="AJ549" s="16">
        <v>0</v>
      </c>
      <c r="AK549" s="16">
        <v>0</v>
      </c>
      <c r="AL549" s="16">
        <v>0</v>
      </c>
      <c r="AM549" s="16">
        <v>0</v>
      </c>
      <c r="AN549" s="16">
        <v>0</v>
      </c>
      <c r="AO549" s="16">
        <v>0</v>
      </c>
      <c r="AP549" s="16">
        <v>0</v>
      </c>
      <c r="AQ549" s="16">
        <v>0</v>
      </c>
      <c r="AR549" s="16">
        <v>0</v>
      </c>
      <c r="AS549" s="16">
        <v>0</v>
      </c>
      <c r="AT549" s="16">
        <v>0</v>
      </c>
      <c r="AU549" s="16">
        <v>0</v>
      </c>
      <c r="AV549" s="16">
        <v>0</v>
      </c>
      <c r="AW549" s="16">
        <v>0</v>
      </c>
      <c r="AX549" s="16">
        <v>0</v>
      </c>
      <c r="AY549" s="16">
        <v>0</v>
      </c>
      <c r="AZ549" s="16">
        <v>0</v>
      </c>
      <c r="BA549" s="16">
        <v>0</v>
      </c>
      <c r="BB549" s="16">
        <v>0</v>
      </c>
      <c r="BC549" s="16">
        <v>0</v>
      </c>
      <c r="BD549" s="16">
        <v>0</v>
      </c>
      <c r="BG549">
        <f t="shared" si="29"/>
        <v>-982</v>
      </c>
      <c r="BH549">
        <f t="shared" si="30"/>
        <v>-972</v>
      </c>
      <c r="BI549">
        <f t="shared" si="31"/>
        <v>527</v>
      </c>
    </row>
    <row r="550" spans="1:61" x14ac:dyDescent="0.25">
      <c r="A550" s="20" t="s">
        <v>460</v>
      </c>
      <c r="B550" s="20">
        <f>VLOOKUP(A550,'Gebieden vanaf 1830'!$A$4:$C$1457,3,FALSE)</f>
        <v>528</v>
      </c>
      <c r="C550" s="16">
        <v>2236</v>
      </c>
      <c r="D550" s="16">
        <v>2239</v>
      </c>
      <c r="E550" s="16">
        <v>2258</v>
      </c>
      <c r="F550" s="16">
        <v>2252</v>
      </c>
      <c r="G550" s="16">
        <v>2275</v>
      </c>
      <c r="H550" s="16">
        <v>2316</v>
      </c>
      <c r="I550" s="16">
        <v>2345</v>
      </c>
      <c r="J550" s="16">
        <v>2447</v>
      </c>
      <c r="K550" s="16">
        <v>2476</v>
      </c>
      <c r="L550" s="16">
        <v>2471</v>
      </c>
      <c r="M550" s="16">
        <v>2608</v>
      </c>
      <c r="N550" s="16">
        <v>2716</v>
      </c>
      <c r="O550" s="16">
        <v>2797</v>
      </c>
      <c r="P550" s="16">
        <v>2810</v>
      </c>
      <c r="Q550" s="16">
        <v>3077</v>
      </c>
      <c r="R550" s="16">
        <v>3057</v>
      </c>
      <c r="S550" s="16">
        <v>3134</v>
      </c>
      <c r="T550" s="16">
        <v>3161</v>
      </c>
      <c r="U550" s="16">
        <v>3124</v>
      </c>
      <c r="V550" s="16">
        <v>3195</v>
      </c>
      <c r="W550" s="16">
        <v>3245</v>
      </c>
      <c r="X550" s="16">
        <v>3306</v>
      </c>
      <c r="Y550" s="16">
        <v>3314</v>
      </c>
      <c r="Z550" s="25">
        <v>3369</v>
      </c>
      <c r="AA550" s="25">
        <v>0</v>
      </c>
      <c r="AB550" s="16">
        <v>0</v>
      </c>
      <c r="AC550" s="16">
        <v>0</v>
      </c>
      <c r="AD550" s="16">
        <v>0</v>
      </c>
      <c r="AE550" s="16">
        <v>0</v>
      </c>
      <c r="AF550" s="16">
        <v>0</v>
      </c>
      <c r="AG550" s="16">
        <v>0</v>
      </c>
      <c r="AH550" s="16">
        <v>0</v>
      </c>
      <c r="AI550" s="16">
        <v>0</v>
      </c>
      <c r="AJ550" s="16">
        <v>0</v>
      </c>
      <c r="AK550" s="16">
        <v>0</v>
      </c>
      <c r="AL550" s="16">
        <v>0</v>
      </c>
      <c r="AM550" s="16">
        <v>0</v>
      </c>
      <c r="AN550" s="16">
        <v>0</v>
      </c>
      <c r="AO550" s="16">
        <v>0</v>
      </c>
      <c r="AP550" s="16">
        <v>0</v>
      </c>
      <c r="AQ550" s="16">
        <v>0</v>
      </c>
      <c r="AR550" s="16">
        <v>0</v>
      </c>
      <c r="AS550" s="16">
        <v>0</v>
      </c>
      <c r="AT550" s="16">
        <v>0</v>
      </c>
      <c r="AU550" s="16">
        <v>0</v>
      </c>
      <c r="AV550" s="16">
        <v>0</v>
      </c>
      <c r="AW550" s="16">
        <v>0</v>
      </c>
      <c r="AX550" s="16">
        <v>0</v>
      </c>
      <c r="AY550" s="16">
        <v>0</v>
      </c>
      <c r="AZ550" s="16">
        <v>0</v>
      </c>
      <c r="BA550" s="16">
        <v>0</v>
      </c>
      <c r="BB550" s="16">
        <v>0</v>
      </c>
      <c r="BC550" s="16">
        <v>0</v>
      </c>
      <c r="BD550" s="16">
        <v>0</v>
      </c>
      <c r="BG550">
        <f t="shared" si="29"/>
        <v>-3306</v>
      </c>
      <c r="BH550">
        <f t="shared" si="30"/>
        <v>-3245</v>
      </c>
      <c r="BI550">
        <f t="shared" si="31"/>
        <v>528</v>
      </c>
    </row>
    <row r="551" spans="1:61" x14ac:dyDescent="0.25">
      <c r="A551" s="20" t="s">
        <v>23</v>
      </c>
      <c r="B551" s="20">
        <f>VLOOKUP(A551,'Gebieden vanaf 1830'!$A$4:$C$1457,3,FALSE)</f>
        <v>529</v>
      </c>
      <c r="C551" s="16">
        <v>0</v>
      </c>
      <c r="D551" s="16">
        <v>0</v>
      </c>
      <c r="E551" s="16">
        <v>0</v>
      </c>
      <c r="F551" s="16">
        <v>0</v>
      </c>
      <c r="G551" s="16">
        <v>0</v>
      </c>
      <c r="H551" s="16">
        <v>0</v>
      </c>
      <c r="I551" s="16">
        <v>0</v>
      </c>
      <c r="J551" s="16">
        <v>0</v>
      </c>
      <c r="K551" s="16">
        <v>0</v>
      </c>
      <c r="L551" s="16">
        <v>0</v>
      </c>
      <c r="M551" s="16">
        <v>0</v>
      </c>
      <c r="N551" s="16">
        <v>0</v>
      </c>
      <c r="O551" s="16">
        <v>0</v>
      </c>
      <c r="P551" s="16">
        <v>0</v>
      </c>
      <c r="Q551" s="16">
        <v>0</v>
      </c>
      <c r="R551" s="16">
        <v>0</v>
      </c>
      <c r="S551" s="16">
        <v>0</v>
      </c>
      <c r="T551" s="16">
        <v>0</v>
      </c>
      <c r="U551" s="16">
        <v>0</v>
      </c>
      <c r="V551" s="16">
        <v>8819</v>
      </c>
      <c r="W551" s="16">
        <v>9056</v>
      </c>
      <c r="X551" s="16">
        <v>9331</v>
      </c>
      <c r="Y551" s="16">
        <v>9431</v>
      </c>
      <c r="Z551" s="25">
        <v>9429</v>
      </c>
      <c r="AA551" s="25">
        <v>9430</v>
      </c>
      <c r="AB551" s="16">
        <v>9436</v>
      </c>
      <c r="AC551" s="16">
        <v>9411</v>
      </c>
      <c r="AD551" s="16">
        <v>9427</v>
      </c>
      <c r="AE551" s="16">
        <v>9473</v>
      </c>
      <c r="AF551" s="16">
        <v>9465</v>
      </c>
      <c r="AG551" s="16">
        <v>9547</v>
      </c>
      <c r="AH551" s="16">
        <v>9661</v>
      </c>
      <c r="AI551" s="16">
        <v>9684</v>
      </c>
      <c r="AJ551" s="16">
        <v>9705</v>
      </c>
      <c r="AK551" s="16">
        <v>9759</v>
      </c>
      <c r="AL551" s="16">
        <v>9759</v>
      </c>
      <c r="AM551" s="16">
        <v>9938</v>
      </c>
      <c r="AN551" s="16">
        <v>10253</v>
      </c>
      <c r="AO551" s="16">
        <v>10291</v>
      </c>
      <c r="AP551" s="16">
        <v>10289</v>
      </c>
      <c r="AQ551" s="16">
        <v>10415</v>
      </c>
      <c r="AR551" s="16">
        <v>10456</v>
      </c>
      <c r="AS551" s="16">
        <v>10517</v>
      </c>
      <c r="AT551" s="16">
        <v>10456</v>
      </c>
      <c r="AU551" s="16">
        <v>10500</v>
      </c>
      <c r="AV551" s="16">
        <v>10530</v>
      </c>
      <c r="AW551" s="16">
        <v>10553</v>
      </c>
      <c r="AX551" s="16">
        <v>0</v>
      </c>
      <c r="AY551" s="16">
        <v>0</v>
      </c>
      <c r="AZ551" s="16">
        <v>0</v>
      </c>
      <c r="BA551" s="16">
        <v>0</v>
      </c>
      <c r="BB551" s="16">
        <v>0</v>
      </c>
      <c r="BC551" s="16">
        <v>0</v>
      </c>
      <c r="BD551" s="16">
        <v>0</v>
      </c>
      <c r="BG551">
        <f t="shared" si="29"/>
        <v>-9331</v>
      </c>
      <c r="BH551">
        <f t="shared" si="30"/>
        <v>-9056</v>
      </c>
      <c r="BI551">
        <f t="shared" si="31"/>
        <v>529</v>
      </c>
    </row>
    <row r="552" spans="1:61" x14ac:dyDescent="0.25">
      <c r="A552" s="20" t="s">
        <v>1142</v>
      </c>
      <c r="B552" s="20">
        <f>VLOOKUP(A552,'Gebieden vanaf 1830'!$A$4:$C$1457,3,FALSE)</f>
        <v>530</v>
      </c>
      <c r="C552" s="16">
        <v>6834</v>
      </c>
      <c r="D552" s="16">
        <v>6911</v>
      </c>
      <c r="E552" s="16">
        <v>7178</v>
      </c>
      <c r="F552" s="16">
        <v>7439</v>
      </c>
      <c r="G552" s="16">
        <v>7681</v>
      </c>
      <c r="H552" s="16">
        <v>8065</v>
      </c>
      <c r="I552" s="16">
        <v>8102</v>
      </c>
      <c r="J552" s="16">
        <v>8720</v>
      </c>
      <c r="K552" s="16">
        <v>8941</v>
      </c>
      <c r="L552" s="16">
        <v>9069</v>
      </c>
      <c r="M552" s="16">
        <v>9653</v>
      </c>
      <c r="N552" s="16">
        <v>10085</v>
      </c>
      <c r="O552" s="16">
        <v>10869</v>
      </c>
      <c r="P552" s="16">
        <v>11846</v>
      </c>
      <c r="Q552" s="16">
        <v>12694</v>
      </c>
      <c r="R552" s="16">
        <v>13199</v>
      </c>
      <c r="S552" s="16">
        <v>14186</v>
      </c>
      <c r="T552" s="16">
        <v>14950</v>
      </c>
      <c r="U552" s="16">
        <v>16914</v>
      </c>
      <c r="V552" s="16">
        <v>18519</v>
      </c>
      <c r="W552" s="16">
        <v>20095</v>
      </c>
      <c r="X552" s="16">
        <v>22503</v>
      </c>
      <c r="Y552" s="16">
        <v>26000</v>
      </c>
      <c r="Z552" s="25">
        <v>29428</v>
      </c>
      <c r="AA552" s="25">
        <v>30291</v>
      </c>
      <c r="AB552" s="16">
        <v>30950</v>
      </c>
      <c r="AC552" s="16">
        <v>31008</v>
      </c>
      <c r="AD552" s="16">
        <v>31974</v>
      </c>
      <c r="AE552" s="16">
        <v>33250</v>
      </c>
      <c r="AF552" s="16">
        <v>34276</v>
      </c>
      <c r="AG552" s="16">
        <v>34728</v>
      </c>
      <c r="AH552" s="16">
        <v>35388</v>
      </c>
      <c r="AI552" s="16">
        <v>35837</v>
      </c>
      <c r="AJ552" s="16">
        <v>36223</v>
      </c>
      <c r="AK552" s="16">
        <v>36617</v>
      </c>
      <c r="AL552" s="16">
        <v>36688</v>
      </c>
      <c r="AM552" s="16">
        <v>36632</v>
      </c>
      <c r="AN552" s="16">
        <v>36900</v>
      </c>
      <c r="AO552" s="16">
        <v>37356</v>
      </c>
      <c r="AP552" s="16">
        <v>37753</v>
      </c>
      <c r="AQ552" s="16">
        <v>38358</v>
      </c>
      <c r="AR552" s="16">
        <v>38861</v>
      </c>
      <c r="AS552" s="16">
        <v>39017</v>
      </c>
      <c r="AT552" s="16">
        <v>39692</v>
      </c>
      <c r="AU552" s="16">
        <v>40164</v>
      </c>
      <c r="AV552" s="16">
        <v>40125</v>
      </c>
      <c r="AW552" s="16">
        <v>40004</v>
      </c>
      <c r="AX552" s="16">
        <v>39633</v>
      </c>
      <c r="AY552" s="16">
        <v>39620</v>
      </c>
      <c r="AZ552" s="16">
        <v>39629</v>
      </c>
      <c r="BA552" s="16">
        <v>39756</v>
      </c>
      <c r="BB552" s="16">
        <v>39739</v>
      </c>
      <c r="BC552" s="16">
        <v>39442</v>
      </c>
      <c r="BD552" s="16">
        <v>39086</v>
      </c>
      <c r="BG552">
        <f t="shared" si="29"/>
        <v>16939</v>
      </c>
      <c r="BH552">
        <f t="shared" si="30"/>
        <v>19347</v>
      </c>
      <c r="BI552">
        <f t="shared" si="31"/>
        <v>530</v>
      </c>
    </row>
    <row r="553" spans="1:61" x14ac:dyDescent="0.25">
      <c r="A553" s="20" t="s">
        <v>1143</v>
      </c>
      <c r="B553" s="20">
        <f>VLOOKUP(A553,'Gebieden vanaf 1830'!$A$4:$C$1457,3,FALSE)</f>
        <v>531</v>
      </c>
      <c r="C553" s="16">
        <v>7786</v>
      </c>
      <c r="D553" s="16">
        <v>8393</v>
      </c>
      <c r="E553" s="16">
        <v>8921</v>
      </c>
      <c r="F553" s="16">
        <v>9417</v>
      </c>
      <c r="G553" s="16">
        <v>10266</v>
      </c>
      <c r="H553" s="16">
        <v>10910</v>
      </c>
      <c r="I553" s="16">
        <v>11330</v>
      </c>
      <c r="J553" s="16">
        <v>11695</v>
      </c>
      <c r="K553" s="16">
        <v>12356</v>
      </c>
      <c r="L553" s="16">
        <v>12685</v>
      </c>
      <c r="M553" s="16">
        <v>13816</v>
      </c>
      <c r="N553" s="16">
        <v>14250</v>
      </c>
      <c r="O553" s="16">
        <v>14598</v>
      </c>
      <c r="P553" s="16">
        <v>15081</v>
      </c>
      <c r="Q553" s="16">
        <v>15520</v>
      </c>
      <c r="R553" s="16">
        <v>15465</v>
      </c>
      <c r="S553" s="16">
        <v>15288</v>
      </c>
      <c r="T553" s="16">
        <v>15260</v>
      </c>
      <c r="U553" s="16">
        <v>15470</v>
      </c>
      <c r="V553" s="16">
        <v>15806</v>
      </c>
      <c r="W553" s="16">
        <v>16081</v>
      </c>
      <c r="X553" s="16">
        <v>16656</v>
      </c>
      <c r="Y553" s="16">
        <v>16747</v>
      </c>
      <c r="Z553" s="25">
        <v>17548</v>
      </c>
      <c r="AA553" s="25">
        <v>18047</v>
      </c>
      <c r="AB553" s="16">
        <v>18359</v>
      </c>
      <c r="AC553" s="16">
        <v>18474</v>
      </c>
      <c r="AD553" s="16">
        <v>18518</v>
      </c>
      <c r="AE553" s="16">
        <v>18920</v>
      </c>
      <c r="AF553" s="16">
        <v>19073</v>
      </c>
      <c r="AG553" s="16">
        <v>19316</v>
      </c>
      <c r="AH553" s="16">
        <v>19545</v>
      </c>
      <c r="AI553" s="16">
        <v>19591</v>
      </c>
      <c r="AJ553" s="16">
        <v>19694</v>
      </c>
      <c r="AK553" s="16">
        <v>19797</v>
      </c>
      <c r="AL553" s="16">
        <v>19966</v>
      </c>
      <c r="AM553" s="16">
        <v>20239</v>
      </c>
      <c r="AN553" s="16">
        <v>20565</v>
      </c>
      <c r="AO553" s="16">
        <v>20786</v>
      </c>
      <c r="AP553" s="16">
        <v>20816</v>
      </c>
      <c r="AQ553" s="16">
        <v>20986</v>
      </c>
      <c r="AR553" s="16">
        <v>21179</v>
      </c>
      <c r="AS553" s="16">
        <v>21495</v>
      </c>
      <c r="AT553" s="16">
        <v>22096</v>
      </c>
      <c r="AU553" s="16">
        <v>22966</v>
      </c>
      <c r="AV553" s="16">
        <v>23690</v>
      </c>
      <c r="AW553" s="16">
        <v>24458</v>
      </c>
      <c r="AX553" s="16">
        <v>24825</v>
      </c>
      <c r="AY553" s="16">
        <v>24854</v>
      </c>
      <c r="AZ553" s="16">
        <v>25881</v>
      </c>
      <c r="BA553" s="16">
        <v>26897</v>
      </c>
      <c r="BB553" s="16">
        <v>27616</v>
      </c>
      <c r="BC553" s="16">
        <v>28257</v>
      </c>
      <c r="BD553" s="16">
        <v>28641</v>
      </c>
      <c r="BG553">
        <f t="shared" si="29"/>
        <v>11601</v>
      </c>
      <c r="BH553">
        <f t="shared" si="30"/>
        <v>12176</v>
      </c>
      <c r="BI553">
        <f t="shared" si="31"/>
        <v>531</v>
      </c>
    </row>
    <row r="554" spans="1:61" x14ac:dyDescent="0.25">
      <c r="A554" s="20" t="s">
        <v>1144</v>
      </c>
      <c r="B554" s="20">
        <f>VLOOKUP(A554,'Gebieden vanaf 1830'!$A$4:$C$1457,3,FALSE)</f>
        <v>532</v>
      </c>
      <c r="C554" s="16">
        <v>0</v>
      </c>
      <c r="D554" s="16">
        <v>0</v>
      </c>
      <c r="E554" s="16">
        <v>0</v>
      </c>
      <c r="F554" s="16">
        <v>0</v>
      </c>
      <c r="G554" s="16">
        <v>0</v>
      </c>
      <c r="H554" s="16">
        <v>0</v>
      </c>
      <c r="I554" s="16">
        <v>0</v>
      </c>
      <c r="J554" s="16">
        <v>0</v>
      </c>
      <c r="K554" s="16">
        <v>0</v>
      </c>
      <c r="L554" s="16">
        <v>0</v>
      </c>
      <c r="M554" s="16">
        <v>0</v>
      </c>
      <c r="N554" s="16">
        <v>0</v>
      </c>
      <c r="O554" s="16">
        <v>0</v>
      </c>
      <c r="P554" s="16">
        <v>0</v>
      </c>
      <c r="Q554" s="16">
        <v>0</v>
      </c>
      <c r="R554" s="16">
        <v>0</v>
      </c>
      <c r="S554" s="16">
        <v>0</v>
      </c>
      <c r="T554" s="16">
        <v>0</v>
      </c>
      <c r="U554" s="16">
        <v>0</v>
      </c>
      <c r="V554" s="16">
        <v>17880</v>
      </c>
      <c r="W554" s="16">
        <v>18146</v>
      </c>
      <c r="X554" s="16">
        <v>18378</v>
      </c>
      <c r="Y554" s="16">
        <v>18374</v>
      </c>
      <c r="Z554" s="25">
        <v>18644</v>
      </c>
      <c r="AA554" s="25">
        <v>18663</v>
      </c>
      <c r="AB554" s="16">
        <v>18609</v>
      </c>
      <c r="AC554" s="16">
        <v>18625</v>
      </c>
      <c r="AD554" s="16">
        <v>18559</v>
      </c>
      <c r="AE554" s="16">
        <v>18487</v>
      </c>
      <c r="AF554" s="16">
        <v>18424</v>
      </c>
      <c r="AG554" s="16">
        <v>18328</v>
      </c>
      <c r="AH554" s="16">
        <v>18412</v>
      </c>
      <c r="AI554" s="16">
        <v>18520</v>
      </c>
      <c r="AJ554" s="16">
        <v>18743</v>
      </c>
      <c r="AK554" s="16">
        <v>19079</v>
      </c>
      <c r="AL554" s="16">
        <v>19453</v>
      </c>
      <c r="AM554" s="16">
        <v>19926</v>
      </c>
      <c r="AN554" s="16">
        <v>20361</v>
      </c>
      <c r="AO554" s="16">
        <v>20673</v>
      </c>
      <c r="AP554" s="16">
        <v>21126</v>
      </c>
      <c r="AQ554" s="16">
        <v>21179</v>
      </c>
      <c r="AR554" s="16">
        <v>21081</v>
      </c>
      <c r="AS554" s="16">
        <v>21128</v>
      </c>
      <c r="AT554" s="16">
        <v>21171</v>
      </c>
      <c r="AU554" s="16">
        <v>21386</v>
      </c>
      <c r="AV554" s="16">
        <v>21480</v>
      </c>
      <c r="AW554" s="16">
        <v>21400</v>
      </c>
      <c r="AX554" s="16">
        <v>21345</v>
      </c>
      <c r="AY554" s="16">
        <v>21372</v>
      </c>
      <c r="AZ554" s="16">
        <v>21289</v>
      </c>
      <c r="BA554" s="16">
        <v>21274</v>
      </c>
      <c r="BB554" s="16">
        <v>21402</v>
      </c>
      <c r="BC554" s="16">
        <v>21468</v>
      </c>
      <c r="BD554" s="16">
        <v>21430</v>
      </c>
      <c r="BG554">
        <f t="shared" si="29"/>
        <v>3090</v>
      </c>
      <c r="BH554">
        <f t="shared" si="30"/>
        <v>3322</v>
      </c>
      <c r="BI554">
        <f t="shared" si="31"/>
        <v>532</v>
      </c>
    </row>
    <row r="555" spans="1:61" x14ac:dyDescent="0.25">
      <c r="A555" s="20" t="s">
        <v>424</v>
      </c>
      <c r="B555" s="20">
        <f>VLOOKUP(A555,'Gebieden vanaf 1830'!$A$4:$C$1457,3,FALSE)</f>
        <v>533</v>
      </c>
      <c r="C555" s="16">
        <v>1837</v>
      </c>
      <c r="D555" s="16">
        <v>1844</v>
      </c>
      <c r="E555" s="16">
        <v>1876</v>
      </c>
      <c r="F555" s="16">
        <v>1856</v>
      </c>
      <c r="G555" s="16">
        <v>1895</v>
      </c>
      <c r="H555" s="16">
        <v>1919</v>
      </c>
      <c r="I555" s="16">
        <v>1976</v>
      </c>
      <c r="J555" s="16">
        <v>2045</v>
      </c>
      <c r="K555" s="16">
        <v>2079</v>
      </c>
      <c r="L555" s="16">
        <v>2179</v>
      </c>
      <c r="M555" s="16">
        <v>2228</v>
      </c>
      <c r="N555" s="16">
        <v>2289</v>
      </c>
      <c r="O555" s="16">
        <v>2315</v>
      </c>
      <c r="P555" s="16">
        <v>2389</v>
      </c>
      <c r="Q555" s="16">
        <v>2517</v>
      </c>
      <c r="R555" s="16">
        <v>2623</v>
      </c>
      <c r="S555" s="16">
        <v>2670</v>
      </c>
      <c r="T555" s="16">
        <v>2689</v>
      </c>
      <c r="U555" s="16">
        <v>2674</v>
      </c>
      <c r="V555" s="16">
        <v>2686</v>
      </c>
      <c r="W555" s="16">
        <v>2684</v>
      </c>
      <c r="X555" s="16">
        <v>2705</v>
      </c>
      <c r="Y555" s="16">
        <v>2722</v>
      </c>
      <c r="Z555" s="25">
        <v>2718</v>
      </c>
      <c r="AA555" s="25">
        <v>2722</v>
      </c>
      <c r="AB555" s="16">
        <v>2724</v>
      </c>
      <c r="AC555" s="16">
        <v>0</v>
      </c>
      <c r="AD555" s="16">
        <v>0</v>
      </c>
      <c r="AE555" s="16">
        <v>0</v>
      </c>
      <c r="AF555" s="16">
        <v>0</v>
      </c>
      <c r="AG555" s="16">
        <v>0</v>
      </c>
      <c r="AH555" s="16">
        <v>0</v>
      </c>
      <c r="AI555" s="16">
        <v>0</v>
      </c>
      <c r="AJ555" s="16">
        <v>0</v>
      </c>
      <c r="AK555" s="16">
        <v>0</v>
      </c>
      <c r="AL555" s="16">
        <v>0</v>
      </c>
      <c r="AM555" s="16">
        <v>0</v>
      </c>
      <c r="AN555" s="16">
        <v>0</v>
      </c>
      <c r="AO555" s="16">
        <v>0</v>
      </c>
      <c r="AP555" s="16">
        <v>0</v>
      </c>
      <c r="AQ555" s="16">
        <v>0</v>
      </c>
      <c r="AR555" s="16">
        <v>0</v>
      </c>
      <c r="AS555" s="16">
        <v>0</v>
      </c>
      <c r="AT555" s="16">
        <v>0</v>
      </c>
      <c r="AU555" s="16">
        <v>0</v>
      </c>
      <c r="AV555" s="16">
        <v>0</v>
      </c>
      <c r="AW555" s="16">
        <v>0</v>
      </c>
      <c r="AX555" s="16">
        <v>0</v>
      </c>
      <c r="AY555" s="16">
        <v>0</v>
      </c>
      <c r="AZ555" s="16">
        <v>0</v>
      </c>
      <c r="BA555" s="16">
        <v>0</v>
      </c>
      <c r="BB555" s="16">
        <v>0</v>
      </c>
      <c r="BC555" s="16">
        <v>0</v>
      </c>
      <c r="BD555" s="16">
        <v>0</v>
      </c>
      <c r="BG555">
        <f t="shared" si="29"/>
        <v>-2705</v>
      </c>
      <c r="BH555">
        <f t="shared" si="30"/>
        <v>-2684</v>
      </c>
      <c r="BI555">
        <f t="shared" si="31"/>
        <v>533</v>
      </c>
    </row>
    <row r="556" spans="1:61" x14ac:dyDescent="0.25">
      <c r="A556" s="20" t="s">
        <v>1145</v>
      </c>
      <c r="B556" s="20">
        <f>VLOOKUP(A556,'Gebieden vanaf 1830'!$A$4:$C$1457,3,FALSE)</f>
        <v>534</v>
      </c>
      <c r="C556" s="16">
        <v>14789</v>
      </c>
      <c r="D556" s="16">
        <v>15156</v>
      </c>
      <c r="E556" s="16">
        <v>15345</v>
      </c>
      <c r="F556" s="16">
        <v>15705</v>
      </c>
      <c r="G556" s="16">
        <v>16129</v>
      </c>
      <c r="H556" s="16">
        <v>16210</v>
      </c>
      <c r="I556" s="16">
        <v>16288</v>
      </c>
      <c r="J556" s="16">
        <v>16339</v>
      </c>
      <c r="K556" s="16">
        <v>16503</v>
      </c>
      <c r="L556" s="16">
        <v>16620</v>
      </c>
      <c r="M556" s="16">
        <v>16963</v>
      </c>
      <c r="N556" s="16">
        <v>17258</v>
      </c>
      <c r="O556" s="16">
        <v>17473</v>
      </c>
      <c r="P556" s="16">
        <v>17485</v>
      </c>
      <c r="Q556" s="16">
        <v>17630</v>
      </c>
      <c r="R556" s="16">
        <v>17644</v>
      </c>
      <c r="S556" s="16">
        <v>17489</v>
      </c>
      <c r="T556" s="16">
        <v>17573</v>
      </c>
      <c r="U556" s="16">
        <v>17616</v>
      </c>
      <c r="V556" s="16">
        <v>17749</v>
      </c>
      <c r="W556" s="16">
        <v>17937</v>
      </c>
      <c r="X556" s="16">
        <v>18203</v>
      </c>
      <c r="Y556" s="16">
        <v>18694</v>
      </c>
      <c r="Z556" s="25">
        <v>18708</v>
      </c>
      <c r="AA556" s="25">
        <v>18981</v>
      </c>
      <c r="AB556" s="16">
        <v>19547</v>
      </c>
      <c r="AC556" s="16">
        <v>19734</v>
      </c>
      <c r="AD556" s="16">
        <v>19933</v>
      </c>
      <c r="AE556" s="16">
        <v>20038</v>
      </c>
      <c r="AF556" s="16">
        <v>20001</v>
      </c>
      <c r="AG556" s="16">
        <v>19885</v>
      </c>
      <c r="AH556" s="16">
        <v>19884</v>
      </c>
      <c r="AI556" s="16">
        <v>19784</v>
      </c>
      <c r="AJ556" s="16">
        <v>19834</v>
      </c>
      <c r="AK556" s="16">
        <v>20028</v>
      </c>
      <c r="AL556" s="16">
        <v>20059</v>
      </c>
      <c r="AM556" s="16">
        <v>20189</v>
      </c>
      <c r="AN556" s="16">
        <v>20328</v>
      </c>
      <c r="AO556" s="16">
        <v>20480</v>
      </c>
      <c r="AP556" s="16">
        <v>20674</v>
      </c>
      <c r="AQ556" s="16">
        <v>20664</v>
      </c>
      <c r="AR556" s="16">
        <v>20855</v>
      </c>
      <c r="AS556" s="16">
        <v>20845</v>
      </c>
      <c r="AT556" s="16">
        <v>20670</v>
      </c>
      <c r="AU556" s="16">
        <v>20588</v>
      </c>
      <c r="AV556" s="16">
        <v>20451</v>
      </c>
      <c r="AW556" s="16">
        <v>20317</v>
      </c>
      <c r="AX556" s="16">
        <v>20295</v>
      </c>
      <c r="AY556" s="16">
        <v>20348</v>
      </c>
      <c r="AZ556" s="16">
        <v>20487</v>
      </c>
      <c r="BA556" s="16">
        <v>20484</v>
      </c>
      <c r="BB556" s="16">
        <v>20627</v>
      </c>
      <c r="BC556" s="16">
        <v>20831</v>
      </c>
      <c r="BD556" s="16">
        <v>20868</v>
      </c>
      <c r="BG556">
        <f t="shared" si="29"/>
        <v>2628</v>
      </c>
      <c r="BH556">
        <f t="shared" si="30"/>
        <v>2894</v>
      </c>
      <c r="BI556">
        <f t="shared" si="31"/>
        <v>534</v>
      </c>
    </row>
    <row r="557" spans="1:61" x14ac:dyDescent="0.25">
      <c r="A557" s="20" t="s">
        <v>416</v>
      </c>
      <c r="B557" s="20">
        <f>VLOOKUP(A557,'Gebieden vanaf 1830'!$A$4:$C$1457,3,FALSE)</f>
        <v>535</v>
      </c>
      <c r="C557" s="16">
        <v>911</v>
      </c>
      <c r="D557" s="16">
        <v>930</v>
      </c>
      <c r="E557" s="16">
        <v>943</v>
      </c>
      <c r="F557" s="16">
        <v>946</v>
      </c>
      <c r="G557" s="16">
        <v>939</v>
      </c>
      <c r="H557" s="16">
        <v>966</v>
      </c>
      <c r="I557" s="16">
        <v>970</v>
      </c>
      <c r="J557" s="16">
        <v>990</v>
      </c>
      <c r="K557" s="16">
        <v>1011</v>
      </c>
      <c r="L557" s="16">
        <v>1061</v>
      </c>
      <c r="M557" s="16">
        <v>1094</v>
      </c>
      <c r="N557" s="16">
        <v>1105</v>
      </c>
      <c r="O557" s="16">
        <v>1115</v>
      </c>
      <c r="P557" s="16">
        <v>1208</v>
      </c>
      <c r="Q557" s="16">
        <v>1268</v>
      </c>
      <c r="R557" s="16">
        <v>1286</v>
      </c>
      <c r="S557" s="16">
        <v>1332</v>
      </c>
      <c r="T557" s="16">
        <v>1339</v>
      </c>
      <c r="U557" s="16">
        <v>1374</v>
      </c>
      <c r="V557" s="16">
        <v>1344</v>
      </c>
      <c r="W557" s="16">
        <v>1402</v>
      </c>
      <c r="X557" s="16">
        <v>1392</v>
      </c>
      <c r="Y557" s="16">
        <v>1431</v>
      </c>
      <c r="Z557" s="25">
        <v>1403</v>
      </c>
      <c r="AA557" s="25">
        <v>1422</v>
      </c>
      <c r="AB557" s="16">
        <v>1430</v>
      </c>
      <c r="AC557" s="16">
        <v>0</v>
      </c>
      <c r="AD557" s="16">
        <v>0</v>
      </c>
      <c r="AE557" s="16">
        <v>0</v>
      </c>
      <c r="AF557" s="16">
        <v>0</v>
      </c>
      <c r="AG557" s="16">
        <v>0</v>
      </c>
      <c r="AH557" s="16">
        <v>0</v>
      </c>
      <c r="AI557" s="16">
        <v>0</v>
      </c>
      <c r="AJ557" s="16">
        <v>0</v>
      </c>
      <c r="AK557" s="16">
        <v>0</v>
      </c>
      <c r="AL557" s="16">
        <v>0</v>
      </c>
      <c r="AM557" s="16">
        <v>0</v>
      </c>
      <c r="AN557" s="16">
        <v>0</v>
      </c>
      <c r="AO557" s="16">
        <v>0</v>
      </c>
      <c r="AP557" s="16">
        <v>0</v>
      </c>
      <c r="AQ557" s="16">
        <v>0</v>
      </c>
      <c r="AR557" s="16">
        <v>0</v>
      </c>
      <c r="AS557" s="16">
        <v>0</v>
      </c>
      <c r="AT557" s="16">
        <v>0</v>
      </c>
      <c r="AU557" s="16">
        <v>0</v>
      </c>
      <c r="AV557" s="16">
        <v>0</v>
      </c>
      <c r="AW557" s="16">
        <v>0</v>
      </c>
      <c r="AX557" s="16">
        <v>0</v>
      </c>
      <c r="AY557" s="16">
        <v>0</v>
      </c>
      <c r="AZ557" s="16">
        <v>0</v>
      </c>
      <c r="BA557" s="16">
        <v>0</v>
      </c>
      <c r="BB557" s="16">
        <v>0</v>
      </c>
      <c r="BC557" s="16">
        <v>0</v>
      </c>
      <c r="BD557" s="16">
        <v>0</v>
      </c>
      <c r="BG557">
        <f t="shared" si="29"/>
        <v>-1392</v>
      </c>
      <c r="BH557">
        <f t="shared" si="30"/>
        <v>-1402</v>
      </c>
      <c r="BI557">
        <f t="shared" si="31"/>
        <v>535</v>
      </c>
    </row>
    <row r="558" spans="1:61" x14ac:dyDescent="0.25">
      <c r="A558" s="20" t="s">
        <v>417</v>
      </c>
      <c r="B558" s="20">
        <f>VLOOKUP(A558,'Gebieden vanaf 1830'!$A$4:$C$1457,3,FALSE)</f>
        <v>536</v>
      </c>
      <c r="C558" s="16">
        <v>893</v>
      </c>
      <c r="D558" s="16">
        <v>912</v>
      </c>
      <c r="E558" s="16">
        <v>910</v>
      </c>
      <c r="F558" s="16">
        <v>932</v>
      </c>
      <c r="G558" s="16">
        <v>954</v>
      </c>
      <c r="H558" s="16">
        <v>961</v>
      </c>
      <c r="I558" s="16">
        <v>1011</v>
      </c>
      <c r="J558" s="16">
        <v>1018</v>
      </c>
      <c r="K558" s="16">
        <v>1062</v>
      </c>
      <c r="L558" s="16">
        <v>1102</v>
      </c>
      <c r="M558" s="16">
        <v>1108</v>
      </c>
      <c r="N558" s="16">
        <v>1121</v>
      </c>
      <c r="O558" s="16">
        <v>1302</v>
      </c>
      <c r="P558" s="16">
        <v>1371</v>
      </c>
      <c r="Q558" s="16">
        <v>1405</v>
      </c>
      <c r="R558" s="16">
        <v>1422</v>
      </c>
      <c r="S558" s="16">
        <v>1448</v>
      </c>
      <c r="T558" s="16">
        <v>1412</v>
      </c>
      <c r="U558" s="16">
        <v>1417</v>
      </c>
      <c r="V558" s="16">
        <v>1419</v>
      </c>
      <c r="W558" s="16">
        <v>1416</v>
      </c>
      <c r="X558" s="16">
        <v>1468</v>
      </c>
      <c r="Y558" s="16">
        <v>1496</v>
      </c>
      <c r="Z558" s="25">
        <v>1535</v>
      </c>
      <c r="AA558" s="25">
        <v>1539</v>
      </c>
      <c r="AB558" s="16">
        <v>1524</v>
      </c>
      <c r="AC558" s="16">
        <v>0</v>
      </c>
      <c r="AD558" s="16">
        <v>0</v>
      </c>
      <c r="AE558" s="16">
        <v>0</v>
      </c>
      <c r="AF558" s="16">
        <v>0</v>
      </c>
      <c r="AG558" s="16">
        <v>0</v>
      </c>
      <c r="AH558" s="16">
        <v>0</v>
      </c>
      <c r="AI558" s="16">
        <v>0</v>
      </c>
      <c r="AJ558" s="16">
        <v>0</v>
      </c>
      <c r="AK558" s="16">
        <v>0</v>
      </c>
      <c r="AL558" s="16">
        <v>0</v>
      </c>
      <c r="AM558" s="16">
        <v>0</v>
      </c>
      <c r="AN558" s="16">
        <v>0</v>
      </c>
      <c r="AO558" s="16">
        <v>0</v>
      </c>
      <c r="AP558" s="16">
        <v>0</v>
      </c>
      <c r="AQ558" s="16">
        <v>0</v>
      </c>
      <c r="AR558" s="16">
        <v>0</v>
      </c>
      <c r="AS558" s="16">
        <v>0</v>
      </c>
      <c r="AT558" s="16">
        <v>0</v>
      </c>
      <c r="AU558" s="16">
        <v>0</v>
      </c>
      <c r="AV558" s="16">
        <v>0</v>
      </c>
      <c r="AW558" s="16">
        <v>0</v>
      </c>
      <c r="AX558" s="16">
        <v>0</v>
      </c>
      <c r="AY558" s="16">
        <v>0</v>
      </c>
      <c r="AZ558" s="16">
        <v>0</v>
      </c>
      <c r="BA558" s="16">
        <v>0</v>
      </c>
      <c r="BB558" s="16">
        <v>0</v>
      </c>
      <c r="BC558" s="16">
        <v>0</v>
      </c>
      <c r="BD558" s="16">
        <v>0</v>
      </c>
      <c r="BG558">
        <f t="shared" si="29"/>
        <v>-1468</v>
      </c>
      <c r="BH558">
        <f t="shared" si="30"/>
        <v>-1416</v>
      </c>
      <c r="BI558">
        <f t="shared" si="31"/>
        <v>536</v>
      </c>
    </row>
    <row r="559" spans="1:61" x14ac:dyDescent="0.25">
      <c r="A559" s="20" t="s">
        <v>1146</v>
      </c>
      <c r="B559" s="20">
        <f>VLOOKUP(A559,'Gebieden vanaf 1830'!$A$4:$C$1457,3,FALSE)</f>
        <v>537</v>
      </c>
      <c r="C559" s="16">
        <v>29445</v>
      </c>
      <c r="D559" s="16">
        <v>30040</v>
      </c>
      <c r="E559" s="16">
        <v>30449</v>
      </c>
      <c r="F559" s="16">
        <v>31398</v>
      </c>
      <c r="G559" s="16">
        <v>31914</v>
      </c>
      <c r="H559" s="16">
        <v>32383</v>
      </c>
      <c r="I559" s="16">
        <v>33058</v>
      </c>
      <c r="J559" s="16">
        <v>33666</v>
      </c>
      <c r="K559" s="16">
        <v>34730</v>
      </c>
      <c r="L559" s="16">
        <v>35587</v>
      </c>
      <c r="M559" s="16">
        <v>36236</v>
      </c>
      <c r="N559" s="16">
        <v>36915</v>
      </c>
      <c r="O559" s="16">
        <v>37264</v>
      </c>
      <c r="P559" s="16">
        <v>37601</v>
      </c>
      <c r="Q559" s="16">
        <v>37709</v>
      </c>
      <c r="R559" s="16">
        <v>37488</v>
      </c>
      <c r="S559" s="16">
        <v>37437</v>
      </c>
      <c r="T559" s="16">
        <v>37674</v>
      </c>
      <c r="U559" s="16">
        <v>37899</v>
      </c>
      <c r="V559" s="16">
        <v>37962</v>
      </c>
      <c r="W559" s="16">
        <v>38163</v>
      </c>
      <c r="X559" s="16">
        <v>38334</v>
      </c>
      <c r="Y559" s="16">
        <v>38494</v>
      </c>
      <c r="Z559" s="25">
        <v>38604</v>
      </c>
      <c r="AA559" s="25">
        <v>38659</v>
      </c>
      <c r="AB559" s="16">
        <v>38756</v>
      </c>
      <c r="AC559" s="16">
        <v>38882</v>
      </c>
      <c r="AD559" s="16">
        <v>39034</v>
      </c>
      <c r="AE559" s="16">
        <v>39218</v>
      </c>
      <c r="AF559" s="16">
        <v>39441</v>
      </c>
      <c r="AG559" s="16">
        <v>39857</v>
      </c>
      <c r="AH559" s="16">
        <v>40096</v>
      </c>
      <c r="AI559" s="16">
        <v>40498</v>
      </c>
      <c r="AJ559" s="16">
        <v>40682</v>
      </c>
      <c r="AK559" s="16">
        <v>40690</v>
      </c>
      <c r="AL559" s="16">
        <v>40661</v>
      </c>
      <c r="AM559" s="16">
        <v>40664</v>
      </c>
      <c r="AN559" s="16">
        <v>40598</v>
      </c>
      <c r="AO559" s="16">
        <v>40582</v>
      </c>
      <c r="AP559" s="16">
        <v>40585</v>
      </c>
      <c r="AQ559" s="16">
        <v>40753</v>
      </c>
      <c r="AR559" s="16">
        <v>41005</v>
      </c>
      <c r="AS559" s="16">
        <v>41307</v>
      </c>
      <c r="AT559" s="16">
        <v>41535</v>
      </c>
      <c r="AU559" s="16">
        <v>41822</v>
      </c>
      <c r="AV559" s="16">
        <v>42024</v>
      </c>
      <c r="AW559" s="16">
        <v>60932</v>
      </c>
      <c r="AX559" s="16">
        <v>61111</v>
      </c>
      <c r="AY559" s="16">
        <v>61180</v>
      </c>
      <c r="AZ559" s="16">
        <v>61337</v>
      </c>
      <c r="BA559" s="16">
        <v>61828</v>
      </c>
      <c r="BB559" s="16">
        <v>62044</v>
      </c>
      <c r="BC559" s="16">
        <v>62476</v>
      </c>
      <c r="BD559" s="16">
        <v>62688</v>
      </c>
      <c r="BG559">
        <f t="shared" si="29"/>
        <v>24142</v>
      </c>
      <c r="BH559">
        <f t="shared" si="30"/>
        <v>24313</v>
      </c>
      <c r="BI559">
        <f t="shared" si="31"/>
        <v>537</v>
      </c>
    </row>
    <row r="560" spans="1:61" x14ac:dyDescent="0.25">
      <c r="A560" s="20" t="s">
        <v>402</v>
      </c>
      <c r="B560" s="20">
        <f>VLOOKUP(A560,'Gebieden vanaf 1830'!$A$4:$C$1457,3,FALSE)</f>
        <v>538</v>
      </c>
      <c r="C560" s="16">
        <v>1091</v>
      </c>
      <c r="D560" s="16">
        <v>1079</v>
      </c>
      <c r="E560" s="16">
        <v>1097</v>
      </c>
      <c r="F560" s="16">
        <v>1114</v>
      </c>
      <c r="G560" s="16">
        <v>1115</v>
      </c>
      <c r="H560" s="16">
        <v>1124</v>
      </c>
      <c r="I560" s="16">
        <v>1108</v>
      </c>
      <c r="J560" s="16">
        <v>1097</v>
      </c>
      <c r="K560" s="16">
        <v>1100</v>
      </c>
      <c r="L560" s="16">
        <v>1094</v>
      </c>
      <c r="M560" s="16">
        <v>1095</v>
      </c>
      <c r="N560" s="16">
        <v>1105</v>
      </c>
      <c r="O560" s="16">
        <v>1086</v>
      </c>
      <c r="P560" s="16">
        <v>1155</v>
      </c>
      <c r="Q560" s="16">
        <v>1193</v>
      </c>
      <c r="R560" s="16">
        <v>1149</v>
      </c>
      <c r="S560" s="16">
        <v>1168</v>
      </c>
      <c r="T560" s="16">
        <v>1155</v>
      </c>
      <c r="U560" s="16">
        <v>1181</v>
      </c>
      <c r="V560" s="16">
        <v>1165</v>
      </c>
      <c r="W560" s="16">
        <v>1216</v>
      </c>
      <c r="X560" s="16">
        <v>1216</v>
      </c>
      <c r="Y560" s="16">
        <v>1216</v>
      </c>
      <c r="Z560" s="25">
        <v>1226</v>
      </c>
      <c r="AA560" s="25">
        <v>1214</v>
      </c>
      <c r="AB560" s="16">
        <v>1247</v>
      </c>
      <c r="AC560" s="16">
        <v>0</v>
      </c>
      <c r="AD560" s="16">
        <v>0</v>
      </c>
      <c r="AE560" s="16">
        <v>0</v>
      </c>
      <c r="AF560" s="16">
        <v>0</v>
      </c>
      <c r="AG560" s="16">
        <v>0</v>
      </c>
      <c r="AH560" s="16">
        <v>0</v>
      </c>
      <c r="AI560" s="16">
        <v>0</v>
      </c>
      <c r="AJ560" s="16">
        <v>0</v>
      </c>
      <c r="AK560" s="16">
        <v>0</v>
      </c>
      <c r="AL560" s="16">
        <v>0</v>
      </c>
      <c r="AM560" s="16">
        <v>0</v>
      </c>
      <c r="AN560" s="16">
        <v>0</v>
      </c>
      <c r="AO560" s="16">
        <v>0</v>
      </c>
      <c r="AP560" s="16">
        <v>0</v>
      </c>
      <c r="AQ560" s="16">
        <v>0</v>
      </c>
      <c r="AR560" s="16">
        <v>0</v>
      </c>
      <c r="AS560" s="16">
        <v>0</v>
      </c>
      <c r="AT560" s="16">
        <v>0</v>
      </c>
      <c r="AU560" s="16">
        <v>0</v>
      </c>
      <c r="AV560" s="16">
        <v>0</v>
      </c>
      <c r="AW560" s="16">
        <v>0</v>
      </c>
      <c r="AX560" s="16">
        <v>0</v>
      </c>
      <c r="AY560" s="16">
        <v>0</v>
      </c>
      <c r="AZ560" s="16">
        <v>0</v>
      </c>
      <c r="BA560" s="16">
        <v>0</v>
      </c>
      <c r="BB560" s="16">
        <v>0</v>
      </c>
      <c r="BC560" s="16">
        <v>0</v>
      </c>
      <c r="BD560" s="16">
        <v>0</v>
      </c>
      <c r="BG560">
        <f t="shared" si="29"/>
        <v>-1216</v>
      </c>
      <c r="BH560">
        <f t="shared" si="30"/>
        <v>-1216</v>
      </c>
      <c r="BI560">
        <f t="shared" si="31"/>
        <v>538</v>
      </c>
    </row>
    <row r="561" spans="1:61" x14ac:dyDescent="0.25">
      <c r="A561" s="20" t="s">
        <v>453</v>
      </c>
      <c r="B561" s="20">
        <f>VLOOKUP(A561,'Gebieden vanaf 1830'!$A$4:$C$1457,3,FALSE)</f>
        <v>539</v>
      </c>
      <c r="C561" s="16">
        <v>2329</v>
      </c>
      <c r="D561" s="16">
        <v>2335</v>
      </c>
      <c r="E561" s="16">
        <v>2347</v>
      </c>
      <c r="F561" s="16">
        <v>2356</v>
      </c>
      <c r="G561" s="16">
        <v>2379</v>
      </c>
      <c r="H561" s="16">
        <v>2409</v>
      </c>
      <c r="I561" s="16">
        <v>2423</v>
      </c>
      <c r="J561" s="16">
        <v>2500</v>
      </c>
      <c r="K561" s="16">
        <v>2552</v>
      </c>
      <c r="L561" s="16">
        <v>2657</v>
      </c>
      <c r="M561" s="16">
        <v>2738</v>
      </c>
      <c r="N561" s="16">
        <v>2684</v>
      </c>
      <c r="O561" s="16">
        <v>2922</v>
      </c>
      <c r="P561" s="16">
        <v>3144</v>
      </c>
      <c r="Q561" s="16">
        <v>3216</v>
      </c>
      <c r="R561" s="16">
        <v>3538</v>
      </c>
      <c r="S561" s="16">
        <v>3624</v>
      </c>
      <c r="T561" s="16">
        <v>3635</v>
      </c>
      <c r="U561" s="16">
        <v>3636</v>
      </c>
      <c r="V561" s="16">
        <v>3602</v>
      </c>
      <c r="W561" s="16">
        <v>3621</v>
      </c>
      <c r="X561" s="16">
        <v>3647</v>
      </c>
      <c r="Y561" s="16">
        <v>3691</v>
      </c>
      <c r="Z561" s="25">
        <v>3686</v>
      </c>
      <c r="AA561" s="25">
        <v>0</v>
      </c>
      <c r="AB561" s="16">
        <v>0</v>
      </c>
      <c r="AC561" s="16">
        <v>0</v>
      </c>
      <c r="AD561" s="16">
        <v>0</v>
      </c>
      <c r="AE561" s="16">
        <v>0</v>
      </c>
      <c r="AF561" s="16">
        <v>0</v>
      </c>
      <c r="AG561" s="16">
        <v>0</v>
      </c>
      <c r="AH561" s="16">
        <v>0</v>
      </c>
      <c r="AI561" s="16">
        <v>0</v>
      </c>
      <c r="AJ561" s="16">
        <v>0</v>
      </c>
      <c r="AK561" s="16">
        <v>0</v>
      </c>
      <c r="AL561" s="16">
        <v>0</v>
      </c>
      <c r="AM561" s="16">
        <v>0</v>
      </c>
      <c r="AN561" s="16">
        <v>0</v>
      </c>
      <c r="AO561" s="16">
        <v>0</v>
      </c>
      <c r="AP561" s="16">
        <v>0</v>
      </c>
      <c r="AQ561" s="16">
        <v>0</v>
      </c>
      <c r="AR561" s="16">
        <v>0</v>
      </c>
      <c r="AS561" s="16">
        <v>0</v>
      </c>
      <c r="AT561" s="16">
        <v>0</v>
      </c>
      <c r="AU561" s="16">
        <v>0</v>
      </c>
      <c r="AV561" s="16">
        <v>0</v>
      </c>
      <c r="AW561" s="16">
        <v>0</v>
      </c>
      <c r="AX561" s="16">
        <v>0</v>
      </c>
      <c r="AY561" s="16">
        <v>0</v>
      </c>
      <c r="AZ561" s="16">
        <v>0</v>
      </c>
      <c r="BA561" s="16">
        <v>0</v>
      </c>
      <c r="BB561" s="16">
        <v>0</v>
      </c>
      <c r="BC561" s="16">
        <v>0</v>
      </c>
      <c r="BD561" s="16">
        <v>0</v>
      </c>
      <c r="BG561">
        <f t="shared" si="29"/>
        <v>-3647</v>
      </c>
      <c r="BH561">
        <f t="shared" si="30"/>
        <v>-3621</v>
      </c>
      <c r="BI561">
        <f t="shared" si="31"/>
        <v>539</v>
      </c>
    </row>
    <row r="562" spans="1:61" x14ac:dyDescent="0.25">
      <c r="A562" s="20" t="s">
        <v>1147</v>
      </c>
      <c r="B562" s="20">
        <f>VLOOKUP(A562,'Gebieden vanaf 1830'!$A$4:$C$1457,3,FALSE)</f>
        <v>540</v>
      </c>
      <c r="C562" s="16">
        <v>2050</v>
      </c>
      <c r="D562" s="16">
        <v>2068</v>
      </c>
      <c r="E562" s="16">
        <v>2130</v>
      </c>
      <c r="F562" s="16">
        <v>2189</v>
      </c>
      <c r="G562" s="16">
        <v>2349</v>
      </c>
      <c r="H562" s="16">
        <v>2419</v>
      </c>
      <c r="I562" s="16">
        <v>2610</v>
      </c>
      <c r="J562" s="16">
        <v>2754</v>
      </c>
      <c r="K562" s="16">
        <v>3013</v>
      </c>
      <c r="L562" s="16">
        <v>3200</v>
      </c>
      <c r="M562" s="16">
        <v>3315</v>
      </c>
      <c r="N562" s="16">
        <v>3482</v>
      </c>
      <c r="O562" s="16">
        <v>3675</v>
      </c>
      <c r="P562" s="16">
        <v>3925</v>
      </c>
      <c r="Q562" s="16">
        <v>4021</v>
      </c>
      <c r="R562" s="16">
        <v>3952</v>
      </c>
      <c r="S562" s="16">
        <v>3939</v>
      </c>
      <c r="T562" s="16">
        <v>4150</v>
      </c>
      <c r="U562" s="16">
        <v>4193</v>
      </c>
      <c r="V562" s="16">
        <v>4286</v>
      </c>
      <c r="W562" s="16">
        <v>4371</v>
      </c>
      <c r="X562" s="16">
        <v>4479</v>
      </c>
      <c r="Y562" s="16">
        <v>4513</v>
      </c>
      <c r="Z562" s="25">
        <v>4492</v>
      </c>
      <c r="AA562" s="25">
        <v>4458</v>
      </c>
      <c r="AB562" s="16">
        <v>4433</v>
      </c>
      <c r="AC562" s="16">
        <v>4411</v>
      </c>
      <c r="AD562" s="16">
        <v>4410</v>
      </c>
      <c r="AE562" s="16">
        <v>4414</v>
      </c>
      <c r="AF562" s="16">
        <v>4468</v>
      </c>
      <c r="AG562" s="16">
        <v>4590</v>
      </c>
      <c r="AH562" s="16">
        <v>0</v>
      </c>
      <c r="AI562" s="16">
        <v>0</v>
      </c>
      <c r="AJ562" s="16">
        <v>0</v>
      </c>
      <c r="AK562" s="16">
        <v>0</v>
      </c>
      <c r="AL562" s="16">
        <v>0</v>
      </c>
      <c r="AM562" s="16">
        <v>0</v>
      </c>
      <c r="AN562" s="16">
        <v>0</v>
      </c>
      <c r="AO562" s="16">
        <v>0</v>
      </c>
      <c r="AP562" s="16">
        <v>0</v>
      </c>
      <c r="AQ562" s="16">
        <v>0</v>
      </c>
      <c r="AR562" s="16">
        <v>0</v>
      </c>
      <c r="AS562" s="16">
        <v>0</v>
      </c>
      <c r="AT562" s="16">
        <v>0</v>
      </c>
      <c r="AU562" s="16">
        <v>0</v>
      </c>
      <c r="AV562" s="16">
        <v>0</v>
      </c>
      <c r="AW562" s="16">
        <v>0</v>
      </c>
      <c r="AX562" s="16">
        <v>0</v>
      </c>
      <c r="AY562" s="16">
        <v>0</v>
      </c>
      <c r="AZ562" s="16">
        <v>0</v>
      </c>
      <c r="BA562" s="16">
        <v>0</v>
      </c>
      <c r="BB562" s="16">
        <v>0</v>
      </c>
      <c r="BC562" s="16">
        <v>0</v>
      </c>
      <c r="BD562" s="16">
        <v>0</v>
      </c>
      <c r="BG562">
        <f t="shared" si="29"/>
        <v>-4479</v>
      </c>
      <c r="BH562">
        <f t="shared" si="30"/>
        <v>-4371</v>
      </c>
      <c r="BI562">
        <f t="shared" si="31"/>
        <v>540</v>
      </c>
    </row>
    <row r="563" spans="1:61" x14ac:dyDescent="0.25">
      <c r="A563" s="20" t="s">
        <v>1708</v>
      </c>
      <c r="B563" s="20">
        <f>VLOOKUP(A563,'Gebieden vanaf 1830'!$A$4:$C$1457,3,FALSE)</f>
        <v>541</v>
      </c>
      <c r="C563" s="16">
        <v>3721</v>
      </c>
      <c r="D563" s="16">
        <v>3753</v>
      </c>
      <c r="E563" s="16">
        <v>3794</v>
      </c>
      <c r="F563" s="16">
        <v>3828</v>
      </c>
      <c r="G563" s="16">
        <v>3933</v>
      </c>
      <c r="H563" s="16">
        <v>4093</v>
      </c>
      <c r="I563" s="16">
        <v>4392</v>
      </c>
      <c r="J563" s="16">
        <v>4633</v>
      </c>
      <c r="K563" s="16">
        <v>4750</v>
      </c>
      <c r="L563" s="16">
        <v>4897</v>
      </c>
      <c r="M563" s="16">
        <v>5186</v>
      </c>
      <c r="N563" s="16">
        <v>5335</v>
      </c>
      <c r="O563" s="16">
        <v>5435</v>
      </c>
      <c r="P563" s="16">
        <v>5718</v>
      </c>
      <c r="Q563" s="16">
        <v>5760</v>
      </c>
      <c r="R563" s="16">
        <v>5942</v>
      </c>
      <c r="S563" s="16">
        <v>6021</v>
      </c>
      <c r="T563" s="16">
        <v>6053</v>
      </c>
      <c r="U563" s="16">
        <v>6137</v>
      </c>
      <c r="V563" s="16">
        <v>6136</v>
      </c>
      <c r="W563" s="16">
        <v>6076</v>
      </c>
      <c r="X563" s="16">
        <v>6114</v>
      </c>
      <c r="Y563" s="16">
        <v>6162</v>
      </c>
      <c r="Z563" s="25">
        <v>6058</v>
      </c>
      <c r="AA563" s="25">
        <v>6180</v>
      </c>
      <c r="AB563" s="16">
        <v>0</v>
      </c>
      <c r="AC563" s="16">
        <v>0</v>
      </c>
      <c r="AD563" s="16">
        <v>0</v>
      </c>
      <c r="AE563" s="16">
        <v>0</v>
      </c>
      <c r="AF563" s="16">
        <v>0</v>
      </c>
      <c r="AG563" s="16">
        <v>0</v>
      </c>
      <c r="AH563" s="16">
        <v>0</v>
      </c>
      <c r="AI563" s="16">
        <v>0</v>
      </c>
      <c r="AJ563" s="16">
        <v>0</v>
      </c>
      <c r="AK563" s="16">
        <v>0</v>
      </c>
      <c r="AL563" s="16">
        <v>0</v>
      </c>
      <c r="AM563" s="16">
        <v>0</v>
      </c>
      <c r="AN563" s="16">
        <v>0</v>
      </c>
      <c r="AO563" s="16">
        <v>0</v>
      </c>
      <c r="AP563" s="16">
        <v>0</v>
      </c>
      <c r="AQ563" s="16">
        <v>0</v>
      </c>
      <c r="AR563" s="16">
        <v>0</v>
      </c>
      <c r="AS563" s="16">
        <v>0</v>
      </c>
      <c r="AT563" s="16">
        <v>0</v>
      </c>
      <c r="AU563" s="16">
        <v>0</v>
      </c>
      <c r="AV563" s="16">
        <v>0</v>
      </c>
      <c r="AW563" s="16">
        <v>0</v>
      </c>
      <c r="AX563" s="16">
        <v>0</v>
      </c>
      <c r="AY563" s="16">
        <v>0</v>
      </c>
      <c r="AZ563" s="16">
        <v>0</v>
      </c>
      <c r="BA563" s="16">
        <v>0</v>
      </c>
      <c r="BB563" s="16">
        <v>0</v>
      </c>
      <c r="BC563" s="16">
        <v>0</v>
      </c>
      <c r="BD563" s="16">
        <v>0</v>
      </c>
      <c r="BG563">
        <f t="shared" si="29"/>
        <v>-6114</v>
      </c>
      <c r="BH563">
        <f t="shared" si="30"/>
        <v>-6076</v>
      </c>
      <c r="BI563">
        <f t="shared" si="31"/>
        <v>541</v>
      </c>
    </row>
    <row r="564" spans="1:61" x14ac:dyDescent="0.25">
      <c r="A564" s="20" t="s">
        <v>1148</v>
      </c>
      <c r="B564" s="20">
        <f>VLOOKUP(A564,'Gebieden vanaf 1830'!$A$4:$C$1457,3,FALSE)</f>
        <v>542</v>
      </c>
      <c r="C564" s="16">
        <v>9894</v>
      </c>
      <c r="D564" s="16">
        <v>10176</v>
      </c>
      <c r="E564" s="16">
        <v>10709</v>
      </c>
      <c r="F564" s="16">
        <v>11623</v>
      </c>
      <c r="G564" s="16">
        <v>12035</v>
      </c>
      <c r="H564" s="16">
        <v>12453</v>
      </c>
      <c r="I564" s="16">
        <v>13409</v>
      </c>
      <c r="J564" s="16">
        <v>14252</v>
      </c>
      <c r="K564" s="16">
        <v>14974</v>
      </c>
      <c r="L564" s="16">
        <v>16041</v>
      </c>
      <c r="M564" s="16">
        <v>17801</v>
      </c>
      <c r="N564" s="16">
        <v>19316</v>
      </c>
      <c r="O564" s="16">
        <v>20788</v>
      </c>
      <c r="P564" s="16">
        <v>22105</v>
      </c>
      <c r="Q564" s="16">
        <v>23476</v>
      </c>
      <c r="R564" s="16">
        <v>24775</v>
      </c>
      <c r="S564" s="16">
        <v>26396</v>
      </c>
      <c r="T564" s="16">
        <v>26927</v>
      </c>
      <c r="U564" s="16">
        <v>27296</v>
      </c>
      <c r="V564" s="16">
        <v>27666</v>
      </c>
      <c r="W564" s="16">
        <v>27875</v>
      </c>
      <c r="X564" s="16">
        <v>28117</v>
      </c>
      <c r="Y564" s="16">
        <v>28115</v>
      </c>
      <c r="Z564" s="25">
        <v>28142</v>
      </c>
      <c r="AA564" s="25">
        <v>28238</v>
      </c>
      <c r="AB564" s="16">
        <v>28189</v>
      </c>
      <c r="AC564" s="16">
        <v>28004</v>
      </c>
      <c r="AD564" s="16">
        <v>27809</v>
      </c>
      <c r="AE564" s="16">
        <v>27702</v>
      </c>
      <c r="AF564" s="16">
        <v>27638</v>
      </c>
      <c r="AG564" s="16">
        <v>27477</v>
      </c>
      <c r="AH564" s="16">
        <v>27476</v>
      </c>
      <c r="AI564" s="16">
        <v>27539</v>
      </c>
      <c r="AJ564" s="16">
        <v>27661</v>
      </c>
      <c r="AK564" s="16">
        <v>27627</v>
      </c>
      <c r="AL564" s="16">
        <v>27698</v>
      </c>
      <c r="AM564" s="16">
        <v>27685</v>
      </c>
      <c r="AN564" s="16">
        <v>27954</v>
      </c>
      <c r="AO564" s="16">
        <v>28198</v>
      </c>
      <c r="AP564" s="16">
        <v>28373</v>
      </c>
      <c r="AQ564" s="16">
        <v>28705</v>
      </c>
      <c r="AR564" s="16">
        <v>28698</v>
      </c>
      <c r="AS564" s="16">
        <v>28944</v>
      </c>
      <c r="AT564" s="16">
        <v>29075</v>
      </c>
      <c r="AU564" s="16">
        <v>29046</v>
      </c>
      <c r="AV564" s="16">
        <v>28983</v>
      </c>
      <c r="AW564" s="16">
        <v>28783</v>
      </c>
      <c r="AX564" s="16">
        <v>28719</v>
      </c>
      <c r="AY564" s="16">
        <v>28807</v>
      </c>
      <c r="AZ564" s="16">
        <v>28907</v>
      </c>
      <c r="BA564" s="16">
        <v>28812</v>
      </c>
      <c r="BB564" s="16">
        <v>28626</v>
      </c>
      <c r="BC564" s="16">
        <v>28692</v>
      </c>
      <c r="BD564" s="16">
        <v>28855</v>
      </c>
      <c r="BG564">
        <f t="shared" si="29"/>
        <v>575</v>
      </c>
      <c r="BH564">
        <f t="shared" si="30"/>
        <v>817</v>
      </c>
      <c r="BI564">
        <f t="shared" si="31"/>
        <v>542</v>
      </c>
    </row>
    <row r="565" spans="1:61" x14ac:dyDescent="0.25">
      <c r="A565" s="20" t="s">
        <v>404</v>
      </c>
      <c r="B565" s="20">
        <f>VLOOKUP(A565,'Gebieden vanaf 1830'!$A$4:$C$1457,3,FALSE)</f>
        <v>543</v>
      </c>
      <c r="C565" s="16">
        <v>1075</v>
      </c>
      <c r="D565" s="16">
        <v>1081</v>
      </c>
      <c r="E565" s="16">
        <v>1090</v>
      </c>
      <c r="F565" s="16">
        <v>1132</v>
      </c>
      <c r="G565" s="16">
        <v>1125</v>
      </c>
      <c r="H565" s="16">
        <v>1112</v>
      </c>
      <c r="I565" s="16">
        <v>1094</v>
      </c>
      <c r="J565" s="16">
        <v>1114</v>
      </c>
      <c r="K565" s="16">
        <v>1105</v>
      </c>
      <c r="L565" s="16">
        <v>1119</v>
      </c>
      <c r="M565" s="16">
        <v>1123</v>
      </c>
      <c r="N565" s="16">
        <v>1135</v>
      </c>
      <c r="O565" s="16">
        <v>1160</v>
      </c>
      <c r="P565" s="16">
        <v>1199</v>
      </c>
      <c r="Q565" s="16">
        <v>1358</v>
      </c>
      <c r="R565" s="16">
        <v>1558</v>
      </c>
      <c r="S565" s="16">
        <v>1561</v>
      </c>
      <c r="T565" s="16">
        <v>1624</v>
      </c>
      <c r="U565" s="16">
        <v>1648</v>
      </c>
      <c r="V565" s="16">
        <v>1649</v>
      </c>
      <c r="W565" s="16">
        <v>1742</v>
      </c>
      <c r="X565" s="16">
        <v>1821</v>
      </c>
      <c r="Y565" s="16">
        <v>1940</v>
      </c>
      <c r="Z565" s="25">
        <v>2030</v>
      </c>
      <c r="AA565" s="25">
        <v>2117</v>
      </c>
      <c r="AB565" s="16">
        <v>2112</v>
      </c>
      <c r="AC565" s="16">
        <v>0</v>
      </c>
      <c r="AD565" s="16">
        <v>0</v>
      </c>
      <c r="AE565" s="16">
        <v>0</v>
      </c>
      <c r="AF565" s="16">
        <v>0</v>
      </c>
      <c r="AG565" s="16">
        <v>0</v>
      </c>
      <c r="AH565" s="16">
        <v>0</v>
      </c>
      <c r="AI565" s="16">
        <v>0</v>
      </c>
      <c r="AJ565" s="16">
        <v>0</v>
      </c>
      <c r="AK565" s="16">
        <v>0</v>
      </c>
      <c r="AL565" s="16">
        <v>0</v>
      </c>
      <c r="AM565" s="16">
        <v>0</v>
      </c>
      <c r="AN565" s="16">
        <v>0</v>
      </c>
      <c r="AO565" s="16">
        <v>0</v>
      </c>
      <c r="AP565" s="16">
        <v>0</v>
      </c>
      <c r="AQ565" s="16">
        <v>0</v>
      </c>
      <c r="AR565" s="16">
        <v>0</v>
      </c>
      <c r="AS565" s="16">
        <v>0</v>
      </c>
      <c r="AT565" s="16">
        <v>0</v>
      </c>
      <c r="AU565" s="16">
        <v>0</v>
      </c>
      <c r="AV565" s="16">
        <v>0</v>
      </c>
      <c r="AW565" s="16">
        <v>0</v>
      </c>
      <c r="AX565" s="16">
        <v>0</v>
      </c>
      <c r="AY565" s="16">
        <v>0</v>
      </c>
      <c r="AZ565" s="16">
        <v>0</v>
      </c>
      <c r="BA565" s="16">
        <v>0</v>
      </c>
      <c r="BB565" s="16">
        <v>0</v>
      </c>
      <c r="BC565" s="16">
        <v>0</v>
      </c>
      <c r="BD565" s="16">
        <v>0</v>
      </c>
      <c r="BG565">
        <f t="shared" si="29"/>
        <v>-1821</v>
      </c>
      <c r="BH565">
        <f t="shared" si="30"/>
        <v>-1742</v>
      </c>
      <c r="BI565">
        <f t="shared" si="31"/>
        <v>543</v>
      </c>
    </row>
    <row r="566" spans="1:61" x14ac:dyDescent="0.25">
      <c r="A566" s="20" t="s">
        <v>398</v>
      </c>
      <c r="B566" s="20">
        <f>VLOOKUP(A566,'Gebieden vanaf 1830'!$A$4:$C$1457,3,FALSE)</f>
        <v>544</v>
      </c>
      <c r="C566" s="16">
        <v>947</v>
      </c>
      <c r="D566" s="16">
        <v>926</v>
      </c>
      <c r="E566" s="16">
        <v>941</v>
      </c>
      <c r="F566" s="16">
        <v>929</v>
      </c>
      <c r="G566" s="16">
        <v>936</v>
      </c>
      <c r="H566" s="16">
        <v>970</v>
      </c>
      <c r="I566" s="16">
        <v>999</v>
      </c>
      <c r="J566" s="16">
        <v>1008</v>
      </c>
      <c r="K566" s="16">
        <v>1023</v>
      </c>
      <c r="L566" s="16">
        <v>1041</v>
      </c>
      <c r="M566" s="16">
        <v>1074</v>
      </c>
      <c r="N566" s="16">
        <v>1078</v>
      </c>
      <c r="O566" s="16">
        <v>1109</v>
      </c>
      <c r="P566" s="16">
        <v>1137</v>
      </c>
      <c r="Q566" s="16">
        <v>1143</v>
      </c>
      <c r="R566" s="16">
        <v>1173</v>
      </c>
      <c r="S566" s="16">
        <v>1195</v>
      </c>
      <c r="T566" s="16">
        <v>1238</v>
      </c>
      <c r="U566" s="16">
        <v>1204</v>
      </c>
      <c r="V566" s="16">
        <v>1227</v>
      </c>
      <c r="W566" s="16">
        <v>1223</v>
      </c>
      <c r="X566" s="16">
        <v>1263</v>
      </c>
      <c r="Y566" s="16">
        <v>1295</v>
      </c>
      <c r="Z566" s="25">
        <v>1353</v>
      </c>
      <c r="AA566" s="25">
        <v>1353</v>
      </c>
      <c r="AB566" s="16">
        <v>1378</v>
      </c>
      <c r="AC566" s="16">
        <v>0</v>
      </c>
      <c r="AD566" s="16">
        <v>0</v>
      </c>
      <c r="AE566" s="16">
        <v>0</v>
      </c>
      <c r="AF566" s="16">
        <v>0</v>
      </c>
      <c r="AG566" s="16">
        <v>0</v>
      </c>
      <c r="AH566" s="16">
        <v>0</v>
      </c>
      <c r="AI566" s="16">
        <v>0</v>
      </c>
      <c r="AJ566" s="16">
        <v>0</v>
      </c>
      <c r="AK566" s="16">
        <v>0</v>
      </c>
      <c r="AL566" s="16">
        <v>0</v>
      </c>
      <c r="AM566" s="16">
        <v>0</v>
      </c>
      <c r="AN566" s="16">
        <v>0</v>
      </c>
      <c r="AO566" s="16">
        <v>0</v>
      </c>
      <c r="AP566" s="16">
        <v>0</v>
      </c>
      <c r="AQ566" s="16">
        <v>0</v>
      </c>
      <c r="AR566" s="16">
        <v>0</v>
      </c>
      <c r="AS566" s="16">
        <v>0</v>
      </c>
      <c r="AT566" s="16">
        <v>0</v>
      </c>
      <c r="AU566" s="16">
        <v>0</v>
      </c>
      <c r="AV566" s="16">
        <v>0</v>
      </c>
      <c r="AW566" s="16">
        <v>0</v>
      </c>
      <c r="AX566" s="16">
        <v>0</v>
      </c>
      <c r="AY566" s="16">
        <v>0</v>
      </c>
      <c r="AZ566" s="16">
        <v>0</v>
      </c>
      <c r="BA566" s="16">
        <v>0</v>
      </c>
      <c r="BB566" s="16">
        <v>0</v>
      </c>
      <c r="BC566" s="16">
        <v>0</v>
      </c>
      <c r="BD566" s="16">
        <v>0</v>
      </c>
      <c r="BG566">
        <f t="shared" si="29"/>
        <v>-1263</v>
      </c>
      <c r="BH566">
        <f t="shared" si="30"/>
        <v>-1223</v>
      </c>
      <c r="BI566">
        <f t="shared" si="31"/>
        <v>544</v>
      </c>
    </row>
    <row r="567" spans="1:61" x14ac:dyDescent="0.25">
      <c r="A567" s="20" t="s">
        <v>1149</v>
      </c>
      <c r="B567" s="20">
        <f>VLOOKUP(A567,'Gebieden vanaf 1830'!$A$4:$C$1457,3,FALSE)</f>
        <v>545</v>
      </c>
      <c r="C567" s="16">
        <v>11472</v>
      </c>
      <c r="D567" s="16">
        <v>11619</v>
      </c>
      <c r="E567" s="16">
        <v>11925</v>
      </c>
      <c r="F567" s="16">
        <v>12496</v>
      </c>
      <c r="G567" s="16">
        <v>12544</v>
      </c>
      <c r="H567" s="16">
        <v>12780</v>
      </c>
      <c r="I567" s="16">
        <v>12874</v>
      </c>
      <c r="J567" s="16">
        <v>13130</v>
      </c>
      <c r="K567" s="16">
        <v>13037</v>
      </c>
      <c r="L567" s="16">
        <v>13041</v>
      </c>
      <c r="M567" s="16">
        <v>13282</v>
      </c>
      <c r="N567" s="16">
        <v>13459</v>
      </c>
      <c r="O567" s="16">
        <v>13661</v>
      </c>
      <c r="P567" s="16">
        <v>14056</v>
      </c>
      <c r="Q567" s="16">
        <v>14296</v>
      </c>
      <c r="R567" s="16">
        <v>14700</v>
      </c>
      <c r="S567" s="16">
        <v>15030</v>
      </c>
      <c r="T567" s="16">
        <v>15107</v>
      </c>
      <c r="U567" s="16">
        <v>15524</v>
      </c>
      <c r="V567" s="16">
        <v>15934</v>
      </c>
      <c r="W567" s="16">
        <v>16175</v>
      </c>
      <c r="X567" s="16">
        <v>16098</v>
      </c>
      <c r="Y567" s="16">
        <v>16217</v>
      </c>
      <c r="Z567" s="25">
        <v>16197</v>
      </c>
      <c r="AA567" s="25">
        <v>16270</v>
      </c>
      <c r="AB567" s="16">
        <v>16251</v>
      </c>
      <c r="AC567" s="16">
        <v>18577</v>
      </c>
      <c r="AD567" s="16">
        <v>18499</v>
      </c>
      <c r="AE567" s="16">
        <v>18677</v>
      </c>
      <c r="AF567" s="16">
        <v>19015</v>
      </c>
      <c r="AG567" s="16">
        <v>19187</v>
      </c>
      <c r="AH567" s="16">
        <v>19381</v>
      </c>
      <c r="AI567" s="16">
        <v>19689</v>
      </c>
      <c r="AJ567" s="16">
        <v>19872</v>
      </c>
      <c r="AK567" s="16">
        <v>20235</v>
      </c>
      <c r="AL567" s="16">
        <v>20565</v>
      </c>
      <c r="AM567" s="16">
        <v>20697</v>
      </c>
      <c r="AN567" s="16">
        <v>20715</v>
      </c>
      <c r="AO567" s="16">
        <v>20768</v>
      </c>
      <c r="AP567" s="16">
        <v>20763</v>
      </c>
      <c r="AQ567" s="16">
        <v>20704</v>
      </c>
      <c r="AR567" s="16">
        <v>20878</v>
      </c>
      <c r="AS567" s="16">
        <v>21026</v>
      </c>
      <c r="AT567" s="16">
        <v>21074</v>
      </c>
      <c r="AU567" s="16">
        <v>21050</v>
      </c>
      <c r="AV567" s="16">
        <v>20956</v>
      </c>
      <c r="AW567" s="16">
        <v>20809</v>
      </c>
      <c r="AX567" s="16">
        <v>20688</v>
      </c>
      <c r="AY567" s="16">
        <v>20624</v>
      </c>
      <c r="AZ567" s="16">
        <v>20732</v>
      </c>
      <c r="BA567" s="16">
        <v>20745</v>
      </c>
      <c r="BB567" s="16">
        <v>20692</v>
      </c>
      <c r="BC567" s="16">
        <v>20664</v>
      </c>
      <c r="BD567" s="16">
        <v>20718</v>
      </c>
      <c r="BG567">
        <f t="shared" si="29"/>
        <v>4566</v>
      </c>
      <c r="BH567">
        <f t="shared" si="30"/>
        <v>4489</v>
      </c>
      <c r="BI567">
        <f t="shared" si="31"/>
        <v>545</v>
      </c>
    </row>
    <row r="568" spans="1:61" x14ac:dyDescent="0.25">
      <c r="A568" s="20" t="s">
        <v>1150</v>
      </c>
      <c r="B568" s="20">
        <f>VLOOKUP(A568,'Gebieden vanaf 1830'!$A$4:$C$1457,3,FALSE)</f>
        <v>546</v>
      </c>
      <c r="C568" s="16">
        <v>96440</v>
      </c>
      <c r="D568" s="16">
        <v>96727</v>
      </c>
      <c r="E568" s="16">
        <v>97409</v>
      </c>
      <c r="F568" s="16">
        <v>98013</v>
      </c>
      <c r="G568" s="16">
        <v>98806</v>
      </c>
      <c r="H568" s="16">
        <v>99360</v>
      </c>
      <c r="I568" s="16">
        <v>100121</v>
      </c>
      <c r="J568" s="16">
        <v>102425</v>
      </c>
      <c r="K568" s="16">
        <v>102972</v>
      </c>
      <c r="L568" s="16">
        <v>102534</v>
      </c>
      <c r="M568" s="16">
        <v>101221</v>
      </c>
      <c r="N568" s="16">
        <v>100135</v>
      </c>
      <c r="O568" s="16">
        <v>99396</v>
      </c>
      <c r="P568" s="16">
        <v>98060</v>
      </c>
      <c r="Q568" s="16">
        <v>96822</v>
      </c>
      <c r="R568" s="16">
        <v>97913</v>
      </c>
      <c r="S568" s="16">
        <v>99891</v>
      </c>
      <c r="T568" s="16">
        <v>101524</v>
      </c>
      <c r="U568" s="16">
        <v>102781</v>
      </c>
      <c r="V568" s="16">
        <v>102747</v>
      </c>
      <c r="W568" s="16">
        <v>103046</v>
      </c>
      <c r="X568" s="16">
        <v>103246</v>
      </c>
      <c r="Y568" s="16">
        <v>103457</v>
      </c>
      <c r="Z568" s="25">
        <v>103819</v>
      </c>
      <c r="AA568" s="25">
        <v>104261</v>
      </c>
      <c r="AB568" s="16">
        <v>104668</v>
      </c>
      <c r="AC568" s="16">
        <v>105262</v>
      </c>
      <c r="AD568" s="16">
        <v>106808</v>
      </c>
      <c r="AE568" s="16">
        <v>107893</v>
      </c>
      <c r="AF568" s="16">
        <v>109254</v>
      </c>
      <c r="AG568" s="16">
        <v>110423</v>
      </c>
      <c r="AH568" s="16">
        <v>111949</v>
      </c>
      <c r="AI568" s="16">
        <v>112976</v>
      </c>
      <c r="AJ568" s="16">
        <v>113838</v>
      </c>
      <c r="AK568" s="16">
        <v>114892</v>
      </c>
      <c r="AL568" s="16">
        <v>115442</v>
      </c>
      <c r="AM568" s="16">
        <v>116224</v>
      </c>
      <c r="AN568" s="16">
        <v>117041</v>
      </c>
      <c r="AO568" s="16">
        <v>116972</v>
      </c>
      <c r="AP568" s="16">
        <v>117389</v>
      </c>
      <c r="AQ568" s="16">
        <v>117191</v>
      </c>
      <c r="AR568" s="16">
        <v>117022</v>
      </c>
      <c r="AS568" s="16">
        <v>117170</v>
      </c>
      <c r="AT568" s="16">
        <v>117689</v>
      </c>
      <c r="AU568" s="16">
        <v>118702</v>
      </c>
      <c r="AV568" s="16">
        <v>118563</v>
      </c>
      <c r="AW568" s="16">
        <v>118069</v>
      </c>
      <c r="AX568" s="16">
        <v>117485</v>
      </c>
      <c r="AY568" s="16">
        <v>116878</v>
      </c>
      <c r="AZ568" s="16">
        <v>116787</v>
      </c>
      <c r="BA568" s="16">
        <v>117123</v>
      </c>
      <c r="BB568" s="16">
        <v>117915</v>
      </c>
      <c r="BC568" s="16">
        <v>118748</v>
      </c>
      <c r="BD568" s="16">
        <v>119800</v>
      </c>
      <c r="BG568">
        <f t="shared" si="29"/>
        <v>15502</v>
      </c>
      <c r="BH568">
        <f t="shared" si="30"/>
        <v>15702</v>
      </c>
      <c r="BI568">
        <f t="shared" si="31"/>
        <v>546</v>
      </c>
    </row>
    <row r="569" spans="1:61" x14ac:dyDescent="0.25">
      <c r="A569" s="20" t="s">
        <v>1151</v>
      </c>
      <c r="B569" s="20">
        <f>VLOOKUP(A569,'Gebieden vanaf 1830'!$A$4:$C$1457,3,FALSE)</f>
        <v>547</v>
      </c>
      <c r="C569" s="16">
        <v>6721</v>
      </c>
      <c r="D569" s="16">
        <v>7433</v>
      </c>
      <c r="E569" s="16">
        <v>7933</v>
      </c>
      <c r="F569" s="16">
        <v>8423</v>
      </c>
      <c r="G569" s="16">
        <v>8670</v>
      </c>
      <c r="H569" s="16">
        <v>9082</v>
      </c>
      <c r="I569" s="16">
        <v>9705</v>
      </c>
      <c r="J569" s="16">
        <v>10247</v>
      </c>
      <c r="K569" s="16">
        <v>10868</v>
      </c>
      <c r="L569" s="16">
        <v>11469</v>
      </c>
      <c r="M569" s="16">
        <v>13035</v>
      </c>
      <c r="N569" s="16">
        <v>15346</v>
      </c>
      <c r="O569" s="16">
        <v>16694</v>
      </c>
      <c r="P569" s="16">
        <v>17570</v>
      </c>
      <c r="Q569" s="16">
        <v>18341</v>
      </c>
      <c r="R569" s="16">
        <v>18232</v>
      </c>
      <c r="S569" s="16">
        <v>18097</v>
      </c>
      <c r="T569" s="16">
        <v>18118</v>
      </c>
      <c r="U569" s="16">
        <v>18715</v>
      </c>
      <c r="V569" s="16">
        <v>20264</v>
      </c>
      <c r="W569" s="16">
        <v>20831</v>
      </c>
      <c r="X569" s="16">
        <v>21127</v>
      </c>
      <c r="Y569" s="16">
        <v>20980</v>
      </c>
      <c r="Z569" s="25">
        <v>20918</v>
      </c>
      <c r="AA569" s="25">
        <v>21352</v>
      </c>
      <c r="AB569" s="16">
        <v>21251</v>
      </c>
      <c r="AC569" s="16">
        <v>21164</v>
      </c>
      <c r="AD569" s="16">
        <v>21340</v>
      </c>
      <c r="AE569" s="16">
        <v>21890</v>
      </c>
      <c r="AF569" s="16">
        <v>22303</v>
      </c>
      <c r="AG569" s="16">
        <v>22577</v>
      </c>
      <c r="AH569" s="16">
        <v>22630</v>
      </c>
      <c r="AI569" s="16">
        <v>22964</v>
      </c>
      <c r="AJ569" s="16">
        <v>23267</v>
      </c>
      <c r="AK569" s="16">
        <v>23571</v>
      </c>
      <c r="AL569" s="16">
        <v>23758</v>
      </c>
      <c r="AM569" s="16">
        <v>23550</v>
      </c>
      <c r="AN569" s="16">
        <v>23610</v>
      </c>
      <c r="AO569" s="16">
        <v>24086</v>
      </c>
      <c r="AP569" s="16">
        <v>24819</v>
      </c>
      <c r="AQ569" s="16">
        <v>25279</v>
      </c>
      <c r="AR569" s="16">
        <v>26179</v>
      </c>
      <c r="AS569" s="16">
        <v>26709</v>
      </c>
      <c r="AT569" s="16">
        <v>26402</v>
      </c>
      <c r="AU569" s="16">
        <v>26182</v>
      </c>
      <c r="AV569" s="16">
        <v>26154</v>
      </c>
      <c r="AW569" s="16">
        <v>25990</v>
      </c>
      <c r="AX569" s="16">
        <v>26077</v>
      </c>
      <c r="AY569" s="16">
        <v>26376</v>
      </c>
      <c r="AZ569" s="16">
        <v>26470</v>
      </c>
      <c r="BA569" s="16">
        <v>26426</v>
      </c>
      <c r="BB569" s="16">
        <v>26609</v>
      </c>
      <c r="BC569" s="16">
        <v>26706</v>
      </c>
      <c r="BD569" s="16">
        <v>26743</v>
      </c>
      <c r="BG569">
        <f t="shared" si="29"/>
        <v>5579</v>
      </c>
      <c r="BH569">
        <f t="shared" si="30"/>
        <v>5875</v>
      </c>
      <c r="BI569">
        <f t="shared" si="31"/>
        <v>547</v>
      </c>
    </row>
    <row r="570" spans="1:61" x14ac:dyDescent="0.25">
      <c r="A570" s="20" t="s">
        <v>81</v>
      </c>
      <c r="B570" s="20">
        <f>VLOOKUP(A570,'Gebieden vanaf 1830'!$A$4:$C$1457,3,FALSE)</f>
        <v>548</v>
      </c>
      <c r="C570" s="16">
        <v>16243</v>
      </c>
      <c r="D570" s="16">
        <v>16699</v>
      </c>
      <c r="E570" s="16">
        <v>17097</v>
      </c>
      <c r="F570" s="16">
        <v>18121</v>
      </c>
      <c r="G570" s="16">
        <v>18999</v>
      </c>
      <c r="H570" s="16">
        <v>20353</v>
      </c>
      <c r="I570" s="16">
        <v>22755</v>
      </c>
      <c r="J570" s="16">
        <v>24051</v>
      </c>
      <c r="K570" s="16">
        <v>26004</v>
      </c>
      <c r="L570" s="16">
        <v>27733</v>
      </c>
      <c r="M570" s="16">
        <v>29265</v>
      </c>
      <c r="N570" s="16">
        <v>29890</v>
      </c>
      <c r="O570" s="16">
        <v>29823</v>
      </c>
      <c r="P570" s="16">
        <v>29532</v>
      </c>
      <c r="Q570" s="16">
        <v>29227</v>
      </c>
      <c r="R570" s="16">
        <v>29157</v>
      </c>
      <c r="S570" s="16">
        <v>30036</v>
      </c>
      <c r="T570" s="16">
        <v>29859</v>
      </c>
      <c r="U570" s="16">
        <v>29604</v>
      </c>
      <c r="V570" s="16">
        <v>29477</v>
      </c>
      <c r="W570" s="16">
        <v>30016</v>
      </c>
      <c r="X570" s="16">
        <v>29995</v>
      </c>
      <c r="Y570" s="16">
        <v>30140</v>
      </c>
      <c r="Z570" s="25">
        <v>30239</v>
      </c>
      <c r="AA570" s="25">
        <v>30597</v>
      </c>
      <c r="AB570" s="16">
        <v>30944</v>
      </c>
      <c r="AC570" s="16">
        <v>31421</v>
      </c>
      <c r="AD570" s="16">
        <v>31762</v>
      </c>
      <c r="AE570" s="16">
        <v>32229</v>
      </c>
      <c r="AF570" s="16">
        <v>32628</v>
      </c>
      <c r="AG570" s="16">
        <v>32992</v>
      </c>
      <c r="AH570" s="16">
        <v>33192</v>
      </c>
      <c r="AI570" s="16">
        <v>33365</v>
      </c>
      <c r="AJ570" s="16">
        <v>33808</v>
      </c>
      <c r="AK570" s="16">
        <v>34038</v>
      </c>
      <c r="AL570" s="16">
        <v>34387</v>
      </c>
      <c r="AM570" s="16">
        <v>34532</v>
      </c>
      <c r="AN570" s="16">
        <v>34547</v>
      </c>
      <c r="AO570" s="16">
        <v>34698</v>
      </c>
      <c r="AP570" s="16">
        <v>36299</v>
      </c>
      <c r="AQ570" s="16">
        <v>37472</v>
      </c>
      <c r="AR570" s="16">
        <v>39567</v>
      </c>
      <c r="AS570" s="16">
        <v>0</v>
      </c>
      <c r="AT570" s="16">
        <v>0</v>
      </c>
      <c r="AU570" s="16">
        <v>0</v>
      </c>
      <c r="AV570" s="16">
        <v>0</v>
      </c>
      <c r="AW570" s="16">
        <v>0</v>
      </c>
      <c r="AX570" s="16">
        <v>0</v>
      </c>
      <c r="AY570" s="16">
        <v>0</v>
      </c>
      <c r="AZ570" s="16">
        <v>0</v>
      </c>
      <c r="BA570" s="16">
        <v>0</v>
      </c>
      <c r="BB570" s="16">
        <v>0</v>
      </c>
      <c r="BC570" s="16">
        <v>0</v>
      </c>
      <c r="BD570" s="16">
        <v>0</v>
      </c>
      <c r="BG570">
        <f t="shared" si="29"/>
        <v>-29995</v>
      </c>
      <c r="BH570">
        <f t="shared" si="30"/>
        <v>-30016</v>
      </c>
      <c r="BI570">
        <f t="shared" si="31"/>
        <v>548</v>
      </c>
    </row>
    <row r="571" spans="1:61" x14ac:dyDescent="0.25">
      <c r="A571" s="20" t="s">
        <v>335</v>
      </c>
      <c r="B571" s="20">
        <f>VLOOKUP(A571,'Gebieden vanaf 1830'!$A$4:$C$1457,3,FALSE)</f>
        <v>549</v>
      </c>
      <c r="C571" s="16">
        <v>2864</v>
      </c>
      <c r="D571" s="16">
        <v>2956</v>
      </c>
      <c r="E571" s="16">
        <v>2990</v>
      </c>
      <c r="F571" s="16">
        <v>3169</v>
      </c>
      <c r="G571" s="16">
        <v>3208</v>
      </c>
      <c r="H571" s="16">
        <v>3256</v>
      </c>
      <c r="I571" s="16">
        <v>3285</v>
      </c>
      <c r="J571" s="16">
        <v>3346</v>
      </c>
      <c r="K571" s="16">
        <v>3449</v>
      </c>
      <c r="L571" s="16">
        <v>3515</v>
      </c>
      <c r="M571" s="16">
        <v>3553</v>
      </c>
      <c r="N571" s="16">
        <v>3593</v>
      </c>
      <c r="O571" s="16">
        <v>3736</v>
      </c>
      <c r="P571" s="16">
        <v>4032</v>
      </c>
      <c r="Q571" s="16">
        <v>4116</v>
      </c>
      <c r="R571" s="16">
        <v>4155</v>
      </c>
      <c r="S571" s="16">
        <v>4171</v>
      </c>
      <c r="T571" s="16">
        <v>4225</v>
      </c>
      <c r="U571" s="16">
        <v>4239</v>
      </c>
      <c r="V571" s="16">
        <v>4196</v>
      </c>
      <c r="W571" s="16">
        <v>4240</v>
      </c>
      <c r="X571" s="16">
        <v>4289</v>
      </c>
      <c r="Y571" s="16">
        <v>4391</v>
      </c>
      <c r="Z571" s="25">
        <v>4430</v>
      </c>
      <c r="AA571" s="25">
        <v>4511</v>
      </c>
      <c r="AB571" s="16">
        <v>4577</v>
      </c>
      <c r="AC571" s="16">
        <v>4641</v>
      </c>
      <c r="AD571" s="16">
        <v>4686</v>
      </c>
      <c r="AE571" s="16">
        <v>4695</v>
      </c>
      <c r="AF571" s="16">
        <v>4722</v>
      </c>
      <c r="AG571" s="16">
        <v>4730</v>
      </c>
      <c r="AH571" s="16">
        <v>0</v>
      </c>
      <c r="AI571" s="16">
        <v>0</v>
      </c>
      <c r="AJ571" s="16">
        <v>0</v>
      </c>
      <c r="AK571" s="16">
        <v>0</v>
      </c>
      <c r="AL571" s="16">
        <v>0</v>
      </c>
      <c r="AM571" s="16">
        <v>0</v>
      </c>
      <c r="AN571" s="16">
        <v>0</v>
      </c>
      <c r="AO571" s="16">
        <v>0</v>
      </c>
      <c r="AP571" s="16">
        <v>0</v>
      </c>
      <c r="AQ571" s="16">
        <v>0</v>
      </c>
      <c r="AR571" s="16">
        <v>0</v>
      </c>
      <c r="AS571" s="16">
        <v>0</v>
      </c>
      <c r="AT571" s="16">
        <v>0</v>
      </c>
      <c r="AU571" s="16">
        <v>0</v>
      </c>
      <c r="AV571" s="16">
        <v>0</v>
      </c>
      <c r="AW571" s="16">
        <v>0</v>
      </c>
      <c r="AX571" s="16">
        <v>0</v>
      </c>
      <c r="AY571" s="16">
        <v>0</v>
      </c>
      <c r="AZ571" s="16">
        <v>0</v>
      </c>
      <c r="BA571" s="16">
        <v>0</v>
      </c>
      <c r="BB571" s="16">
        <v>0</v>
      </c>
      <c r="BC571" s="16">
        <v>0</v>
      </c>
      <c r="BD571" s="16">
        <v>0</v>
      </c>
      <c r="BG571">
        <f t="shared" si="29"/>
        <v>-4289</v>
      </c>
      <c r="BH571">
        <f t="shared" si="30"/>
        <v>-4240</v>
      </c>
      <c r="BI571">
        <f t="shared" si="31"/>
        <v>549</v>
      </c>
    </row>
    <row r="572" spans="1:61" x14ac:dyDescent="0.25">
      <c r="A572" s="20" t="s">
        <v>433</v>
      </c>
      <c r="B572" s="20">
        <f>VLOOKUP(A572,'Gebieden vanaf 1830'!$A$4:$C$1457,3,FALSE)</f>
        <v>550</v>
      </c>
      <c r="C572" s="16">
        <v>5460</v>
      </c>
      <c r="D572" s="16">
        <v>5516</v>
      </c>
      <c r="E572" s="16">
        <v>5518</v>
      </c>
      <c r="F572" s="16">
        <v>5613</v>
      </c>
      <c r="G572" s="16">
        <v>5702</v>
      </c>
      <c r="H572" s="16">
        <v>5748</v>
      </c>
      <c r="I572" s="16">
        <v>5853</v>
      </c>
      <c r="J572" s="16">
        <v>5841</v>
      </c>
      <c r="K572" s="16">
        <v>5927</v>
      </c>
      <c r="L572" s="16">
        <v>6107</v>
      </c>
      <c r="M572" s="16">
        <v>6177</v>
      </c>
      <c r="N572" s="16">
        <v>6324</v>
      </c>
      <c r="O572" s="16">
        <v>6627</v>
      </c>
      <c r="P572" s="16">
        <v>6562</v>
      </c>
      <c r="Q572" s="16">
        <v>6927</v>
      </c>
      <c r="R572" s="16">
        <v>6923</v>
      </c>
      <c r="S572" s="16">
        <v>7141</v>
      </c>
      <c r="T572" s="16">
        <v>7462</v>
      </c>
      <c r="U572" s="16">
        <v>7571</v>
      </c>
      <c r="V572" s="16">
        <v>7587</v>
      </c>
      <c r="W572" s="16">
        <v>7642</v>
      </c>
      <c r="X572" s="16">
        <v>7291</v>
      </c>
      <c r="Y572" s="16">
        <v>7435</v>
      </c>
      <c r="Z572" s="25">
        <v>7643</v>
      </c>
      <c r="AA572" s="25">
        <v>7694</v>
      </c>
      <c r="AB572" s="16">
        <v>0</v>
      </c>
      <c r="AC572" s="16">
        <v>0</v>
      </c>
      <c r="AD572" s="16">
        <v>0</v>
      </c>
      <c r="AE572" s="16">
        <v>0</v>
      </c>
      <c r="AF572" s="16">
        <v>0</v>
      </c>
      <c r="AG572" s="16">
        <v>0</v>
      </c>
      <c r="AH572" s="16">
        <v>0</v>
      </c>
      <c r="AI572" s="16">
        <v>0</v>
      </c>
      <c r="AJ572" s="16">
        <v>0</v>
      </c>
      <c r="AK572" s="16">
        <v>0</v>
      </c>
      <c r="AL572" s="16">
        <v>0</v>
      </c>
      <c r="AM572" s="16">
        <v>0</v>
      </c>
      <c r="AN572" s="16">
        <v>0</v>
      </c>
      <c r="AO572" s="16">
        <v>0</v>
      </c>
      <c r="AP572" s="16">
        <v>0</v>
      </c>
      <c r="AQ572" s="16">
        <v>0</v>
      </c>
      <c r="AR572" s="16">
        <v>0</v>
      </c>
      <c r="AS572" s="16">
        <v>0</v>
      </c>
      <c r="AT572" s="16">
        <v>0</v>
      </c>
      <c r="AU572" s="16">
        <v>0</v>
      </c>
      <c r="AV572" s="16">
        <v>0</v>
      </c>
      <c r="AW572" s="16">
        <v>0</v>
      </c>
      <c r="AX572" s="16">
        <v>0</v>
      </c>
      <c r="AY572" s="16">
        <v>0</v>
      </c>
      <c r="AZ572" s="16">
        <v>0</v>
      </c>
      <c r="BA572" s="16">
        <v>0</v>
      </c>
      <c r="BB572" s="16">
        <v>0</v>
      </c>
      <c r="BC572" s="16">
        <v>0</v>
      </c>
      <c r="BD572" s="16">
        <v>0</v>
      </c>
      <c r="BG572">
        <f t="shared" si="29"/>
        <v>-7291</v>
      </c>
      <c r="BH572">
        <f t="shared" si="30"/>
        <v>-7642</v>
      </c>
      <c r="BI572">
        <f t="shared" si="31"/>
        <v>550</v>
      </c>
    </row>
    <row r="573" spans="1:61" x14ac:dyDescent="0.25">
      <c r="A573" s="20" t="s">
        <v>399</v>
      </c>
      <c r="B573" s="20">
        <f>VLOOKUP(A573,'Gebieden vanaf 1830'!$A$4:$C$1457,3,FALSE)</f>
        <v>551</v>
      </c>
      <c r="C573" s="16">
        <v>1896</v>
      </c>
      <c r="D573" s="16">
        <v>1884</v>
      </c>
      <c r="E573" s="16">
        <v>1923</v>
      </c>
      <c r="F573" s="16">
        <v>1920</v>
      </c>
      <c r="G573" s="16">
        <v>1931</v>
      </c>
      <c r="H573" s="16">
        <v>2006</v>
      </c>
      <c r="I573" s="16">
        <v>2037</v>
      </c>
      <c r="J573" s="16">
        <v>2053</v>
      </c>
      <c r="K573" s="16">
        <v>2041</v>
      </c>
      <c r="L573" s="16">
        <v>2046</v>
      </c>
      <c r="M573" s="16">
        <v>2138</v>
      </c>
      <c r="N573" s="16">
        <v>2132</v>
      </c>
      <c r="O573" s="16">
        <v>2162</v>
      </c>
      <c r="P573" s="16">
        <v>2179</v>
      </c>
      <c r="Q573" s="16">
        <v>2364</v>
      </c>
      <c r="R573" s="16">
        <v>2373</v>
      </c>
      <c r="S573" s="16">
        <v>2393</v>
      </c>
      <c r="T573" s="16">
        <v>2389</v>
      </c>
      <c r="U573" s="16">
        <v>2383</v>
      </c>
      <c r="V573" s="16">
        <v>2454</v>
      </c>
      <c r="W573" s="16">
        <v>2477</v>
      </c>
      <c r="X573" s="16">
        <v>2529</v>
      </c>
      <c r="Y573" s="16">
        <v>2568</v>
      </c>
      <c r="Z573" s="25">
        <v>2589</v>
      </c>
      <c r="AA573" s="25">
        <v>2614</v>
      </c>
      <c r="AB573" s="16">
        <v>2605</v>
      </c>
      <c r="AC573" s="16">
        <v>0</v>
      </c>
      <c r="AD573" s="16">
        <v>0</v>
      </c>
      <c r="AE573" s="16">
        <v>0</v>
      </c>
      <c r="AF573" s="16">
        <v>0</v>
      </c>
      <c r="AG573" s="16">
        <v>0</v>
      </c>
      <c r="AH573" s="16">
        <v>0</v>
      </c>
      <c r="AI573" s="16">
        <v>0</v>
      </c>
      <c r="AJ573" s="16">
        <v>0</v>
      </c>
      <c r="AK573" s="16">
        <v>0</v>
      </c>
      <c r="AL573" s="16">
        <v>0</v>
      </c>
      <c r="AM573" s="16">
        <v>0</v>
      </c>
      <c r="AN573" s="16">
        <v>0</v>
      </c>
      <c r="AO573" s="16">
        <v>0</v>
      </c>
      <c r="AP573" s="16">
        <v>0</v>
      </c>
      <c r="AQ573" s="16">
        <v>0</v>
      </c>
      <c r="AR573" s="16">
        <v>0</v>
      </c>
      <c r="AS573" s="16">
        <v>0</v>
      </c>
      <c r="AT573" s="16">
        <v>0</v>
      </c>
      <c r="AU573" s="16">
        <v>0</v>
      </c>
      <c r="AV573" s="16">
        <v>0</v>
      </c>
      <c r="AW573" s="16">
        <v>0</v>
      </c>
      <c r="AX573" s="16">
        <v>0</v>
      </c>
      <c r="AY573" s="16">
        <v>0</v>
      </c>
      <c r="AZ573" s="16">
        <v>0</v>
      </c>
      <c r="BA573" s="16">
        <v>0</v>
      </c>
      <c r="BB573" s="16">
        <v>0</v>
      </c>
      <c r="BC573" s="16">
        <v>0</v>
      </c>
      <c r="BD573" s="16">
        <v>0</v>
      </c>
      <c r="BG573">
        <f t="shared" si="29"/>
        <v>-2529</v>
      </c>
      <c r="BH573">
        <f t="shared" si="30"/>
        <v>-2477</v>
      </c>
      <c r="BI573">
        <f t="shared" si="31"/>
        <v>551</v>
      </c>
    </row>
    <row r="574" spans="1:61" x14ac:dyDescent="0.25">
      <c r="A574" s="20" t="s">
        <v>61</v>
      </c>
      <c r="B574" s="20">
        <f>VLOOKUP(A574,'Gebieden vanaf 1830'!$A$4:$C$1457,3,FALSE)</f>
        <v>552</v>
      </c>
      <c r="C574" s="16">
        <v>5099</v>
      </c>
      <c r="D574" s="16">
        <v>5214</v>
      </c>
      <c r="E574" s="16">
        <v>5307</v>
      </c>
      <c r="F574" s="16">
        <v>5480</v>
      </c>
      <c r="G574" s="16">
        <v>5672</v>
      </c>
      <c r="H574" s="16">
        <v>5851</v>
      </c>
      <c r="I574" s="16">
        <v>6006</v>
      </c>
      <c r="J574" s="16">
        <v>6124</v>
      </c>
      <c r="K574" s="16">
        <v>6265</v>
      </c>
      <c r="L574" s="16">
        <v>6736</v>
      </c>
      <c r="M574" s="16">
        <v>7142</v>
      </c>
      <c r="N574" s="16">
        <v>7377</v>
      </c>
      <c r="O574" s="16">
        <v>7699</v>
      </c>
      <c r="P574" s="16">
        <v>8479</v>
      </c>
      <c r="Q574" s="16">
        <v>8655</v>
      </c>
      <c r="R574" s="16">
        <v>8654</v>
      </c>
      <c r="S574" s="16">
        <v>8728</v>
      </c>
      <c r="T574" s="16">
        <v>8866</v>
      </c>
      <c r="U574" s="16">
        <v>8966</v>
      </c>
      <c r="V574" s="16">
        <v>9230</v>
      </c>
      <c r="W574" s="16">
        <v>9482</v>
      </c>
      <c r="X574" s="16">
        <v>9617</v>
      </c>
      <c r="Y574" s="16">
        <v>9751</v>
      </c>
      <c r="Z574" s="25">
        <v>9783</v>
      </c>
      <c r="AA574" s="25">
        <v>9863</v>
      </c>
      <c r="AB574" s="16">
        <v>9954</v>
      </c>
      <c r="AC574" s="16">
        <v>9962</v>
      </c>
      <c r="AD574" s="16">
        <v>9954</v>
      </c>
      <c r="AE574" s="16">
        <v>10058</v>
      </c>
      <c r="AF574" s="16">
        <v>10163</v>
      </c>
      <c r="AG574" s="16">
        <v>10254</v>
      </c>
      <c r="AH574" s="16">
        <v>10267</v>
      </c>
      <c r="AI574" s="16">
        <v>10350</v>
      </c>
      <c r="AJ574" s="16">
        <v>10377</v>
      </c>
      <c r="AK574" s="16">
        <v>10333</v>
      </c>
      <c r="AL574" s="16">
        <v>10370</v>
      </c>
      <c r="AM574" s="16">
        <v>10479</v>
      </c>
      <c r="AN574" s="16">
        <v>10904</v>
      </c>
      <c r="AO574" s="16">
        <v>11118</v>
      </c>
      <c r="AP574" s="16">
        <v>11152</v>
      </c>
      <c r="AQ574" s="16">
        <v>11190</v>
      </c>
      <c r="AR574" s="16">
        <v>11189</v>
      </c>
      <c r="AS574" s="16">
        <v>11338</v>
      </c>
      <c r="AT574" s="16">
        <v>11375</v>
      </c>
      <c r="AU574" s="16">
        <v>0</v>
      </c>
      <c r="AV574" s="16">
        <v>0</v>
      </c>
      <c r="AW574" s="16">
        <v>0</v>
      </c>
      <c r="AX574" s="16">
        <v>0</v>
      </c>
      <c r="AY574" s="16">
        <v>0</v>
      </c>
      <c r="AZ574" s="16">
        <v>0</v>
      </c>
      <c r="BA574" s="16">
        <v>0</v>
      </c>
      <c r="BB574" s="16">
        <v>0</v>
      </c>
      <c r="BC574" s="16">
        <v>0</v>
      </c>
      <c r="BD574" s="16">
        <v>0</v>
      </c>
      <c r="BG574">
        <f t="shared" si="29"/>
        <v>-9617</v>
      </c>
      <c r="BH574">
        <f t="shared" si="30"/>
        <v>-9482</v>
      </c>
      <c r="BI574">
        <f t="shared" si="31"/>
        <v>552</v>
      </c>
    </row>
    <row r="575" spans="1:61" x14ac:dyDescent="0.25">
      <c r="A575" s="20" t="s">
        <v>1152</v>
      </c>
      <c r="B575" s="20">
        <f>VLOOKUP(A575,'Gebieden vanaf 1830'!$A$4:$C$1457,3,FALSE)</f>
        <v>553</v>
      </c>
      <c r="C575" s="16">
        <v>13504</v>
      </c>
      <c r="D575" s="16">
        <v>13726</v>
      </c>
      <c r="E575" s="16">
        <v>13851</v>
      </c>
      <c r="F575" s="16">
        <v>14145</v>
      </c>
      <c r="G575" s="16">
        <v>14632</v>
      </c>
      <c r="H575" s="16">
        <v>14760</v>
      </c>
      <c r="I575" s="16">
        <v>14780</v>
      </c>
      <c r="J575" s="16">
        <v>15035</v>
      </c>
      <c r="K575" s="16">
        <v>15410</v>
      </c>
      <c r="L575" s="16">
        <v>16160</v>
      </c>
      <c r="M575" s="16">
        <v>17049</v>
      </c>
      <c r="N575" s="16">
        <v>17893</v>
      </c>
      <c r="O575" s="16">
        <v>18180</v>
      </c>
      <c r="P575" s="16">
        <v>18292</v>
      </c>
      <c r="Q575" s="16">
        <v>18999</v>
      </c>
      <c r="R575" s="16">
        <v>19046</v>
      </c>
      <c r="S575" s="16">
        <v>19182</v>
      </c>
      <c r="T575" s="16">
        <v>19129</v>
      </c>
      <c r="U575" s="16">
        <v>19127</v>
      </c>
      <c r="V575" s="16">
        <v>19161</v>
      </c>
      <c r="W575" s="16">
        <v>19382</v>
      </c>
      <c r="X575" s="16">
        <v>19668</v>
      </c>
      <c r="Y575" s="16">
        <v>19901</v>
      </c>
      <c r="Z575" s="25">
        <v>19935</v>
      </c>
      <c r="AA575" s="25">
        <v>20135</v>
      </c>
      <c r="AB575" s="16">
        <v>20150</v>
      </c>
      <c r="AC575" s="16">
        <v>20147</v>
      </c>
      <c r="AD575" s="16">
        <v>20449</v>
      </c>
      <c r="AE575" s="16">
        <v>20677</v>
      </c>
      <c r="AF575" s="16">
        <v>20826</v>
      </c>
      <c r="AG575" s="16">
        <v>21124</v>
      </c>
      <c r="AH575" s="16">
        <v>21312</v>
      </c>
      <c r="AI575" s="16">
        <v>21372</v>
      </c>
      <c r="AJ575" s="16">
        <v>21536</v>
      </c>
      <c r="AK575" s="16">
        <v>21697</v>
      </c>
      <c r="AL575" s="16">
        <v>21724</v>
      </c>
      <c r="AM575" s="16">
        <v>21830</v>
      </c>
      <c r="AN575" s="16">
        <v>21873</v>
      </c>
      <c r="AO575" s="16">
        <v>21942</v>
      </c>
      <c r="AP575" s="16">
        <v>21967</v>
      </c>
      <c r="AQ575" s="16">
        <v>21942</v>
      </c>
      <c r="AR575" s="16">
        <v>22002</v>
      </c>
      <c r="AS575" s="16">
        <v>22051</v>
      </c>
      <c r="AT575" s="16">
        <v>22026</v>
      </c>
      <c r="AU575" s="16">
        <v>22061</v>
      </c>
      <c r="AV575" s="16">
        <v>21909</v>
      </c>
      <c r="AW575" s="16">
        <v>21877</v>
      </c>
      <c r="AX575" s="16">
        <v>21975</v>
      </c>
      <c r="AY575" s="16">
        <v>22131</v>
      </c>
      <c r="AZ575" s="16">
        <v>22301</v>
      </c>
      <c r="BA575" s="16">
        <v>22335</v>
      </c>
      <c r="BB575" s="16">
        <v>22685</v>
      </c>
      <c r="BC575" s="16">
        <v>22511</v>
      </c>
      <c r="BD575" s="16">
        <v>22393</v>
      </c>
      <c r="BG575">
        <f t="shared" si="29"/>
        <v>2843</v>
      </c>
      <c r="BH575">
        <f t="shared" si="30"/>
        <v>3129</v>
      </c>
      <c r="BI575">
        <f t="shared" si="31"/>
        <v>553</v>
      </c>
    </row>
    <row r="576" spans="1:61" x14ac:dyDescent="0.25">
      <c r="A576" s="20" t="s">
        <v>451</v>
      </c>
      <c r="B576" s="20">
        <f>VLOOKUP(A576,'Gebieden vanaf 1830'!$A$4:$C$1457,3,FALSE)</f>
        <v>554</v>
      </c>
      <c r="C576" s="16">
        <v>1840</v>
      </c>
      <c r="D576" s="16">
        <v>1901</v>
      </c>
      <c r="E576" s="16">
        <v>1919</v>
      </c>
      <c r="F576" s="16">
        <v>1951</v>
      </c>
      <c r="G576" s="16">
        <v>2011</v>
      </c>
      <c r="H576" s="16">
        <v>2036</v>
      </c>
      <c r="I576" s="16">
        <v>2114</v>
      </c>
      <c r="J576" s="16">
        <v>2221</v>
      </c>
      <c r="K576" s="16">
        <v>2279</v>
      </c>
      <c r="L576" s="16">
        <v>2480</v>
      </c>
      <c r="M576" s="16">
        <v>2825</v>
      </c>
      <c r="N576" s="16">
        <v>2873</v>
      </c>
      <c r="O576" s="16">
        <v>2928</v>
      </c>
      <c r="P576" s="16">
        <v>3009</v>
      </c>
      <c r="Q576" s="16">
        <v>2971</v>
      </c>
      <c r="R576" s="16">
        <v>2966</v>
      </c>
      <c r="S576" s="16">
        <v>2965</v>
      </c>
      <c r="T576" s="16">
        <v>3043</v>
      </c>
      <c r="U576" s="16">
        <v>3087</v>
      </c>
      <c r="V576" s="16">
        <v>3097</v>
      </c>
      <c r="W576" s="16">
        <v>3102</v>
      </c>
      <c r="X576" s="16">
        <v>3087</v>
      </c>
      <c r="Y576" s="16">
        <v>3159</v>
      </c>
      <c r="Z576" s="25">
        <v>3156</v>
      </c>
      <c r="AA576" s="25">
        <v>0</v>
      </c>
      <c r="AB576" s="16">
        <v>0</v>
      </c>
      <c r="AC576" s="16">
        <v>0</v>
      </c>
      <c r="AD576" s="16">
        <v>0</v>
      </c>
      <c r="AE576" s="16">
        <v>0</v>
      </c>
      <c r="AF576" s="16">
        <v>0</v>
      </c>
      <c r="AG576" s="16">
        <v>0</v>
      </c>
      <c r="AH576" s="16">
        <v>0</v>
      </c>
      <c r="AI576" s="16">
        <v>0</v>
      </c>
      <c r="AJ576" s="16">
        <v>0</v>
      </c>
      <c r="AK576" s="16">
        <v>0</v>
      </c>
      <c r="AL576" s="16">
        <v>0</v>
      </c>
      <c r="AM576" s="16">
        <v>0</v>
      </c>
      <c r="AN576" s="16">
        <v>0</v>
      </c>
      <c r="AO576" s="16">
        <v>0</v>
      </c>
      <c r="AP576" s="16">
        <v>0</v>
      </c>
      <c r="AQ576" s="16">
        <v>0</v>
      </c>
      <c r="AR576" s="16">
        <v>0</v>
      </c>
      <c r="AS576" s="16">
        <v>0</v>
      </c>
      <c r="AT576" s="16">
        <v>0</v>
      </c>
      <c r="AU576" s="16">
        <v>0</v>
      </c>
      <c r="AV576" s="16">
        <v>0</v>
      </c>
      <c r="AW576" s="16">
        <v>0</v>
      </c>
      <c r="AX576" s="16">
        <v>0</v>
      </c>
      <c r="AY576" s="16">
        <v>0</v>
      </c>
      <c r="AZ576" s="16">
        <v>0</v>
      </c>
      <c r="BA576" s="16">
        <v>0</v>
      </c>
      <c r="BB576" s="16">
        <v>0</v>
      </c>
      <c r="BC576" s="16">
        <v>0</v>
      </c>
      <c r="BD576" s="16">
        <v>0</v>
      </c>
      <c r="BG576">
        <f t="shared" si="29"/>
        <v>-3087</v>
      </c>
      <c r="BH576">
        <f t="shared" si="30"/>
        <v>-3102</v>
      </c>
      <c r="BI576">
        <f t="shared" si="31"/>
        <v>554</v>
      </c>
    </row>
    <row r="577" spans="1:61" x14ac:dyDescent="0.25">
      <c r="A577" s="20" t="s">
        <v>57</v>
      </c>
      <c r="B577" s="20">
        <f>VLOOKUP(A577,'Gebieden vanaf 1830'!$A$4:$C$1457,3,FALSE)</f>
        <v>555</v>
      </c>
      <c r="C577" s="16">
        <v>4196</v>
      </c>
      <c r="D577" s="16">
        <v>4245</v>
      </c>
      <c r="E577" s="16">
        <v>4291</v>
      </c>
      <c r="F577" s="16">
        <v>4562</v>
      </c>
      <c r="G577" s="16">
        <v>4898</v>
      </c>
      <c r="H577" s="16">
        <v>5095</v>
      </c>
      <c r="I577" s="16">
        <v>5154</v>
      </c>
      <c r="J577" s="16">
        <v>4803</v>
      </c>
      <c r="K577" s="16">
        <v>5009</v>
      </c>
      <c r="L577" s="16">
        <v>5039</v>
      </c>
      <c r="M577" s="16">
        <v>5170</v>
      </c>
      <c r="N577" s="16">
        <v>5235</v>
      </c>
      <c r="O577" s="16">
        <v>5236</v>
      </c>
      <c r="P577" s="16">
        <v>5165</v>
      </c>
      <c r="Q577" s="16">
        <v>5440</v>
      </c>
      <c r="R577" s="16">
        <v>5455</v>
      </c>
      <c r="S577" s="16">
        <v>5437</v>
      </c>
      <c r="T577" s="16">
        <v>5422</v>
      </c>
      <c r="U577" s="16">
        <v>5603</v>
      </c>
      <c r="V577" s="16">
        <v>5678</v>
      </c>
      <c r="W577" s="16">
        <v>5759</v>
      </c>
      <c r="X577" s="16">
        <v>5827</v>
      </c>
      <c r="Y577" s="16">
        <v>5833</v>
      </c>
      <c r="Z577" s="25">
        <v>5980</v>
      </c>
      <c r="AA577" s="25">
        <v>5988</v>
      </c>
      <c r="AB577" s="16">
        <v>6037</v>
      </c>
      <c r="AC577" s="16">
        <v>6084</v>
      </c>
      <c r="AD577" s="16">
        <v>6120</v>
      </c>
      <c r="AE577" s="16">
        <v>6138</v>
      </c>
      <c r="AF577" s="16">
        <v>6196</v>
      </c>
      <c r="AG577" s="16">
        <v>6255</v>
      </c>
      <c r="AH577" s="16">
        <v>6335</v>
      </c>
      <c r="AI577" s="16">
        <v>6412</v>
      </c>
      <c r="AJ577" s="16">
        <v>6511</v>
      </c>
      <c r="AK577" s="16">
        <v>6602</v>
      </c>
      <c r="AL577" s="16">
        <v>6613</v>
      </c>
      <c r="AM577" s="16">
        <v>6668</v>
      </c>
      <c r="AN577" s="16">
        <v>6703</v>
      </c>
      <c r="AO577" s="16">
        <v>6730</v>
      </c>
      <c r="AP577" s="16">
        <v>6738</v>
      </c>
      <c r="AQ577" s="16">
        <v>6819</v>
      </c>
      <c r="AR577" s="16">
        <v>6821</v>
      </c>
      <c r="AS577" s="16">
        <v>6845</v>
      </c>
      <c r="AT577" s="16">
        <v>6832</v>
      </c>
      <c r="AU577" s="16">
        <v>0</v>
      </c>
      <c r="AV577" s="16">
        <v>0</v>
      </c>
      <c r="AW577" s="16">
        <v>0</v>
      </c>
      <c r="AX577" s="16">
        <v>0</v>
      </c>
      <c r="AY577" s="16">
        <v>0</v>
      </c>
      <c r="AZ577" s="16">
        <v>0</v>
      </c>
      <c r="BA577" s="16">
        <v>0</v>
      </c>
      <c r="BB577" s="16">
        <v>0</v>
      </c>
      <c r="BC577" s="16">
        <v>0</v>
      </c>
      <c r="BD577" s="16">
        <v>0</v>
      </c>
      <c r="BG577">
        <f t="shared" si="29"/>
        <v>-5827</v>
      </c>
      <c r="BH577">
        <f t="shared" si="30"/>
        <v>-5759</v>
      </c>
      <c r="BI577">
        <f t="shared" si="31"/>
        <v>555</v>
      </c>
    </row>
    <row r="578" spans="1:61" x14ac:dyDescent="0.25">
      <c r="A578" s="20" t="s">
        <v>1153</v>
      </c>
      <c r="B578" s="20">
        <f>VLOOKUP(A578,'Gebieden vanaf 1830'!$A$4:$C$1457,3,FALSE)</f>
        <v>556</v>
      </c>
      <c r="C578" s="16">
        <v>12871</v>
      </c>
      <c r="D578" s="16">
        <v>13445</v>
      </c>
      <c r="E578" s="16">
        <v>14078</v>
      </c>
      <c r="F578" s="16">
        <v>14827</v>
      </c>
      <c r="G578" s="16">
        <v>15302</v>
      </c>
      <c r="H578" s="16">
        <v>16240</v>
      </c>
      <c r="I578" s="16">
        <v>18368</v>
      </c>
      <c r="J578" s="16">
        <v>20186</v>
      </c>
      <c r="K578" s="16">
        <v>22225</v>
      </c>
      <c r="L578" s="16">
        <v>24182</v>
      </c>
      <c r="M578" s="16">
        <v>25878</v>
      </c>
      <c r="N578" s="16">
        <v>27369</v>
      </c>
      <c r="O578" s="16">
        <v>27616</v>
      </c>
      <c r="P578" s="16">
        <v>27725</v>
      </c>
      <c r="Q578" s="16">
        <v>28033</v>
      </c>
      <c r="R578" s="16">
        <v>28213</v>
      </c>
      <c r="S578" s="16">
        <v>28170</v>
      </c>
      <c r="T578" s="16">
        <v>29364</v>
      </c>
      <c r="U578" s="16">
        <v>31511</v>
      </c>
      <c r="V578" s="16">
        <v>32249</v>
      </c>
      <c r="W578" s="16">
        <v>32937</v>
      </c>
      <c r="X578" s="16">
        <v>33186</v>
      </c>
      <c r="Y578" s="16">
        <v>33241</v>
      </c>
      <c r="Z578" s="25">
        <v>33291</v>
      </c>
      <c r="AA578" s="25">
        <v>33107</v>
      </c>
      <c r="AB578" s="16">
        <v>32823</v>
      </c>
      <c r="AC578" s="16">
        <v>32770</v>
      </c>
      <c r="AD578" s="16">
        <v>32890</v>
      </c>
      <c r="AE578" s="16">
        <v>33116</v>
      </c>
      <c r="AF578" s="16">
        <v>33155</v>
      </c>
      <c r="AG578" s="16">
        <v>33249</v>
      </c>
      <c r="AH578" s="16">
        <v>33272</v>
      </c>
      <c r="AI578" s="16">
        <v>33232</v>
      </c>
      <c r="AJ578" s="16">
        <v>33295</v>
      </c>
      <c r="AK578" s="16">
        <v>33055</v>
      </c>
      <c r="AL578" s="16">
        <v>33063</v>
      </c>
      <c r="AM578" s="16">
        <v>33035</v>
      </c>
      <c r="AN578" s="16">
        <v>33102</v>
      </c>
      <c r="AO578" s="16">
        <v>33046</v>
      </c>
      <c r="AP578" s="16">
        <v>33060</v>
      </c>
      <c r="AQ578" s="16">
        <v>33110</v>
      </c>
      <c r="AR578" s="16">
        <v>32981</v>
      </c>
      <c r="AS578" s="16">
        <v>32876</v>
      </c>
      <c r="AT578" s="16">
        <v>32915</v>
      </c>
      <c r="AU578" s="16">
        <v>32847</v>
      </c>
      <c r="AV578" s="16">
        <v>32451</v>
      </c>
      <c r="AW578" s="16">
        <v>31956</v>
      </c>
      <c r="AX578" s="16">
        <v>31567</v>
      </c>
      <c r="AY578" s="16">
        <v>31394</v>
      </c>
      <c r="AZ578" s="16">
        <v>31389</v>
      </c>
      <c r="BA578" s="16">
        <v>31591</v>
      </c>
      <c r="BB578" s="16">
        <v>31910</v>
      </c>
      <c r="BC578" s="16">
        <v>31849</v>
      </c>
      <c r="BD578" s="16">
        <v>31985</v>
      </c>
      <c r="BG578">
        <f t="shared" si="29"/>
        <v>-1337</v>
      </c>
      <c r="BH578">
        <f t="shared" si="30"/>
        <v>-1088</v>
      </c>
      <c r="BI578">
        <f t="shared" si="31"/>
        <v>556</v>
      </c>
    </row>
    <row r="579" spans="1:61" x14ac:dyDescent="0.25">
      <c r="A579" s="20" t="s">
        <v>400</v>
      </c>
      <c r="B579" s="20">
        <f>VLOOKUP(A579,'Gebieden vanaf 1830'!$A$4:$C$1457,3,FALSE)</f>
        <v>557</v>
      </c>
      <c r="C579" s="16">
        <v>2105</v>
      </c>
      <c r="D579" s="16">
        <v>2106</v>
      </c>
      <c r="E579" s="16">
        <v>2147</v>
      </c>
      <c r="F579" s="16">
        <v>2223</v>
      </c>
      <c r="G579" s="16">
        <v>2255</v>
      </c>
      <c r="H579" s="16">
        <v>2304</v>
      </c>
      <c r="I579" s="16">
        <v>2359</v>
      </c>
      <c r="J579" s="16">
        <v>2394</v>
      </c>
      <c r="K579" s="16">
        <v>2453</v>
      </c>
      <c r="L579" s="16">
        <v>2524</v>
      </c>
      <c r="M579" s="16">
        <v>2536</v>
      </c>
      <c r="N579" s="16">
        <v>2564</v>
      </c>
      <c r="O579" s="16">
        <v>2620</v>
      </c>
      <c r="P579" s="16">
        <v>2755</v>
      </c>
      <c r="Q579" s="16">
        <v>2777</v>
      </c>
      <c r="R579" s="16">
        <v>2779</v>
      </c>
      <c r="S579" s="16">
        <v>2800</v>
      </c>
      <c r="T579" s="16">
        <v>2861</v>
      </c>
      <c r="U579" s="16">
        <v>2943</v>
      </c>
      <c r="V579" s="16">
        <v>2920</v>
      </c>
      <c r="W579" s="16">
        <v>2963</v>
      </c>
      <c r="X579" s="16">
        <v>3007</v>
      </c>
      <c r="Y579" s="16">
        <v>3073</v>
      </c>
      <c r="Z579" s="25">
        <v>3118</v>
      </c>
      <c r="AA579" s="25">
        <v>3123</v>
      </c>
      <c r="AB579" s="16">
        <v>3156</v>
      </c>
      <c r="AC579" s="16">
        <v>0</v>
      </c>
      <c r="AD579" s="16">
        <v>0</v>
      </c>
      <c r="AE579" s="16">
        <v>0</v>
      </c>
      <c r="AF579" s="16">
        <v>0</v>
      </c>
      <c r="AG579" s="16">
        <v>0</v>
      </c>
      <c r="AH579" s="16">
        <v>0</v>
      </c>
      <c r="AI579" s="16">
        <v>0</v>
      </c>
      <c r="AJ579" s="16">
        <v>0</v>
      </c>
      <c r="AK579" s="16">
        <v>0</v>
      </c>
      <c r="AL579" s="16">
        <v>0</v>
      </c>
      <c r="AM579" s="16">
        <v>0</v>
      </c>
      <c r="AN579" s="16">
        <v>0</v>
      </c>
      <c r="AO579" s="16">
        <v>0</v>
      </c>
      <c r="AP579" s="16">
        <v>0</v>
      </c>
      <c r="AQ579" s="16">
        <v>0</v>
      </c>
      <c r="AR579" s="16">
        <v>0</v>
      </c>
      <c r="AS579" s="16">
        <v>0</v>
      </c>
      <c r="AT579" s="16">
        <v>0</v>
      </c>
      <c r="AU579" s="16">
        <v>0</v>
      </c>
      <c r="AV579" s="16">
        <v>0</v>
      </c>
      <c r="AW579" s="16">
        <v>0</v>
      </c>
      <c r="AX579" s="16">
        <v>0</v>
      </c>
      <c r="AY579" s="16">
        <v>0</v>
      </c>
      <c r="AZ579" s="16">
        <v>0</v>
      </c>
      <c r="BA579" s="16">
        <v>0</v>
      </c>
      <c r="BB579" s="16">
        <v>0</v>
      </c>
      <c r="BC579" s="16">
        <v>0</v>
      </c>
      <c r="BD579" s="16">
        <v>0</v>
      </c>
      <c r="BG579">
        <f t="shared" si="29"/>
        <v>-3007</v>
      </c>
      <c r="BH579">
        <f t="shared" si="30"/>
        <v>-2963</v>
      </c>
      <c r="BI579">
        <f t="shared" si="31"/>
        <v>557</v>
      </c>
    </row>
    <row r="580" spans="1:61" x14ac:dyDescent="0.25">
      <c r="A580" s="20" t="s">
        <v>19</v>
      </c>
      <c r="B580" s="20">
        <f>VLOOKUP(A580,'Gebieden vanaf 1830'!$A$4:$C$1457,3,FALSE)</f>
        <v>558</v>
      </c>
      <c r="C580" s="16">
        <v>0</v>
      </c>
      <c r="D580" s="16">
        <v>0</v>
      </c>
      <c r="E580" s="16">
        <v>0</v>
      </c>
      <c r="F580" s="16">
        <v>0</v>
      </c>
      <c r="G580" s="16">
        <v>0</v>
      </c>
      <c r="H580" s="16">
        <v>0</v>
      </c>
      <c r="I580" s="16">
        <v>0</v>
      </c>
      <c r="J580" s="16">
        <v>0</v>
      </c>
      <c r="K580" s="16">
        <v>0</v>
      </c>
      <c r="L580" s="16">
        <v>0</v>
      </c>
      <c r="M580" s="16">
        <v>0</v>
      </c>
      <c r="N580" s="16">
        <v>0</v>
      </c>
      <c r="O580" s="16">
        <v>0</v>
      </c>
      <c r="P580" s="16">
        <v>0</v>
      </c>
      <c r="Q580" s="16">
        <v>0</v>
      </c>
      <c r="R580" s="16">
        <v>0</v>
      </c>
      <c r="S580" s="16">
        <v>0</v>
      </c>
      <c r="T580" s="16">
        <v>0</v>
      </c>
      <c r="U580" s="16">
        <v>0</v>
      </c>
      <c r="V580" s="16">
        <v>12497</v>
      </c>
      <c r="W580" s="16">
        <v>12545</v>
      </c>
      <c r="X580" s="16">
        <v>12541</v>
      </c>
      <c r="Y580" s="16">
        <v>12673</v>
      </c>
      <c r="Z580" s="25">
        <v>12758</v>
      </c>
      <c r="AA580" s="25">
        <v>12762</v>
      </c>
      <c r="AB580" s="16">
        <v>12769</v>
      </c>
      <c r="AC580" s="16">
        <v>12745</v>
      </c>
      <c r="AD580" s="16">
        <v>12732</v>
      </c>
      <c r="AE580" s="16">
        <v>12689</v>
      </c>
      <c r="AF580" s="16">
        <v>12713</v>
      </c>
      <c r="AG580" s="16">
        <v>12738</v>
      </c>
      <c r="AH580" s="16">
        <v>12776</v>
      </c>
      <c r="AI580" s="16">
        <v>12827</v>
      </c>
      <c r="AJ580" s="16">
        <v>12875</v>
      </c>
      <c r="AK580" s="16">
        <v>12873</v>
      </c>
      <c r="AL580" s="16">
        <v>13038</v>
      </c>
      <c r="AM580" s="16">
        <v>13102</v>
      </c>
      <c r="AN580" s="16">
        <v>13203</v>
      </c>
      <c r="AO580" s="16">
        <v>13222</v>
      </c>
      <c r="AP580" s="16">
        <v>13256</v>
      </c>
      <c r="AQ580" s="16">
        <v>13414</v>
      </c>
      <c r="AR580" s="16">
        <v>13574</v>
      </c>
      <c r="AS580" s="16">
        <v>13652</v>
      </c>
      <c r="AT580" s="16">
        <v>13765</v>
      </c>
      <c r="AU580" s="16">
        <v>13901</v>
      </c>
      <c r="AV580" s="16">
        <v>14043</v>
      </c>
      <c r="AW580" s="16">
        <v>14189</v>
      </c>
      <c r="AX580" s="16">
        <v>0</v>
      </c>
      <c r="AY580" s="16">
        <v>0</v>
      </c>
      <c r="AZ580" s="16">
        <v>0</v>
      </c>
      <c r="BA580" s="16">
        <v>0</v>
      </c>
      <c r="BB580" s="16">
        <v>0</v>
      </c>
      <c r="BC580" s="16">
        <v>0</v>
      </c>
      <c r="BD580" s="16">
        <v>0</v>
      </c>
      <c r="BG580">
        <f t="shared" si="29"/>
        <v>-12541</v>
      </c>
      <c r="BH580">
        <f t="shared" si="30"/>
        <v>-12545</v>
      </c>
      <c r="BI580">
        <f t="shared" si="31"/>
        <v>558</v>
      </c>
    </row>
    <row r="581" spans="1:61" x14ac:dyDescent="0.25">
      <c r="A581" s="20" t="s">
        <v>1154</v>
      </c>
      <c r="B581" s="20">
        <f>VLOOKUP(A581,'Gebieden vanaf 1830'!$A$4:$C$1457,3,FALSE)</f>
        <v>559</v>
      </c>
      <c r="C581" s="16">
        <v>5078</v>
      </c>
      <c r="D581" s="16">
        <v>5124</v>
      </c>
      <c r="E581" s="16">
        <v>5171</v>
      </c>
      <c r="F581" s="16">
        <v>5145</v>
      </c>
      <c r="G581" s="16">
        <v>5200</v>
      </c>
      <c r="H581" s="16">
        <v>5279</v>
      </c>
      <c r="I581" s="16">
        <v>12230</v>
      </c>
      <c r="J581" s="16">
        <v>12354</v>
      </c>
      <c r="K581" s="16">
        <v>12422</v>
      </c>
      <c r="L581" s="16">
        <v>12480</v>
      </c>
      <c r="M581" s="16">
        <v>12488</v>
      </c>
      <c r="N581" s="16">
        <v>12554</v>
      </c>
      <c r="O581" s="16">
        <v>12876</v>
      </c>
      <c r="P581" s="16">
        <v>13383</v>
      </c>
      <c r="Q581" s="16">
        <v>13660</v>
      </c>
      <c r="R581" s="16">
        <v>13965</v>
      </c>
      <c r="S581" s="16">
        <v>14245</v>
      </c>
      <c r="T581" s="16">
        <v>14466</v>
      </c>
      <c r="U581" s="16">
        <v>14702</v>
      </c>
      <c r="V581" s="16">
        <v>14773</v>
      </c>
      <c r="W581" s="16">
        <v>14862</v>
      </c>
      <c r="X581" s="16">
        <v>14900</v>
      </c>
      <c r="Y581" s="16">
        <v>14831</v>
      </c>
      <c r="Z581" s="25">
        <v>14888</v>
      </c>
      <c r="AA581" s="25">
        <v>14958</v>
      </c>
      <c r="AB581" s="16">
        <v>15028</v>
      </c>
      <c r="AC581" s="16">
        <v>15064</v>
      </c>
      <c r="AD581" s="16">
        <v>15211</v>
      </c>
      <c r="AE581" s="16">
        <v>15290</v>
      </c>
      <c r="AF581" s="16">
        <v>15480</v>
      </c>
      <c r="AG581" s="16">
        <v>15566</v>
      </c>
      <c r="AH581" s="16">
        <v>15715</v>
      </c>
      <c r="AI581" s="16">
        <v>15830</v>
      </c>
      <c r="AJ581" s="16">
        <v>16010</v>
      </c>
      <c r="AK581" s="16">
        <v>16269</v>
      </c>
      <c r="AL581" s="16">
        <v>16523</v>
      </c>
      <c r="AM581" s="16">
        <v>16499</v>
      </c>
      <c r="AN581" s="16">
        <v>16482</v>
      </c>
      <c r="AO581" s="16">
        <v>16417</v>
      </c>
      <c r="AP581" s="16">
        <v>16449</v>
      </c>
      <c r="AQ581" s="16">
        <v>16759</v>
      </c>
      <c r="AR581" s="16">
        <v>17039</v>
      </c>
      <c r="AS581" s="16">
        <v>17224</v>
      </c>
      <c r="AT581" s="16">
        <v>17346</v>
      </c>
      <c r="AU581" s="16">
        <v>17450</v>
      </c>
      <c r="AV581" s="16">
        <v>17485</v>
      </c>
      <c r="AW581" s="16">
        <v>17681</v>
      </c>
      <c r="AX581" s="16">
        <v>17792</v>
      </c>
      <c r="AY581" s="16">
        <v>17689</v>
      </c>
      <c r="AZ581" s="16">
        <v>17985</v>
      </c>
      <c r="BA581" s="16">
        <v>17950</v>
      </c>
      <c r="BB581" s="16">
        <v>18050</v>
      </c>
      <c r="BC581" s="16">
        <v>18049</v>
      </c>
      <c r="BD581" s="16">
        <v>0</v>
      </c>
      <c r="BG581">
        <f t="shared" si="29"/>
        <v>3149</v>
      </c>
      <c r="BH581">
        <f t="shared" si="30"/>
        <v>3187</v>
      </c>
      <c r="BI581">
        <f t="shared" si="31"/>
        <v>559</v>
      </c>
    </row>
    <row r="582" spans="1:61" x14ac:dyDescent="0.25">
      <c r="A582" s="20" t="s">
        <v>330</v>
      </c>
      <c r="B582" s="20">
        <f>VLOOKUP(A582,'Gebieden vanaf 1830'!$A$4:$C$1457,3,FALSE)</f>
        <v>560</v>
      </c>
      <c r="C582" s="16">
        <v>1283</v>
      </c>
      <c r="D582" s="16">
        <v>1298</v>
      </c>
      <c r="E582" s="16">
        <v>1323</v>
      </c>
      <c r="F582" s="16">
        <v>1342</v>
      </c>
      <c r="G582" s="16">
        <v>1366</v>
      </c>
      <c r="H582" s="16">
        <v>1407</v>
      </c>
      <c r="I582" s="16">
        <v>1431</v>
      </c>
      <c r="J582" s="16">
        <v>1489</v>
      </c>
      <c r="K582" s="16">
        <v>1634</v>
      </c>
      <c r="L582" s="16">
        <v>1899</v>
      </c>
      <c r="M582" s="16">
        <v>2170</v>
      </c>
      <c r="N582" s="16">
        <v>2272</v>
      </c>
      <c r="O582" s="16">
        <v>2369</v>
      </c>
      <c r="P582" s="16">
        <v>2535</v>
      </c>
      <c r="Q582" s="16">
        <v>2611</v>
      </c>
      <c r="R582" s="16">
        <v>2638</v>
      </c>
      <c r="S582" s="16">
        <v>2723</v>
      </c>
      <c r="T582" s="16">
        <v>2733</v>
      </c>
      <c r="U582" s="16">
        <v>2746</v>
      </c>
      <c r="V582" s="16">
        <v>2813</v>
      </c>
      <c r="W582" s="16">
        <v>2816</v>
      </c>
      <c r="X582" s="16">
        <v>2805</v>
      </c>
      <c r="Y582" s="16">
        <v>2824</v>
      </c>
      <c r="Z582" s="25">
        <v>2914</v>
      </c>
      <c r="AA582" s="25">
        <v>2939</v>
      </c>
      <c r="AB582" s="16">
        <v>2946</v>
      </c>
      <c r="AC582" s="16">
        <v>3008</v>
      </c>
      <c r="AD582" s="16">
        <v>3117</v>
      </c>
      <c r="AE582" s="16">
        <v>3206</v>
      </c>
      <c r="AF582" s="16">
        <v>3274</v>
      </c>
      <c r="AG582" s="16">
        <v>3335</v>
      </c>
      <c r="AH582" s="16">
        <v>0</v>
      </c>
      <c r="AI582" s="16">
        <v>0</v>
      </c>
      <c r="AJ582" s="16">
        <v>0</v>
      </c>
      <c r="AK582" s="16">
        <v>0</v>
      </c>
      <c r="AL582" s="16">
        <v>0</v>
      </c>
      <c r="AM582" s="16">
        <v>0</v>
      </c>
      <c r="AN582" s="16">
        <v>0</v>
      </c>
      <c r="AO582" s="16">
        <v>0</v>
      </c>
      <c r="AP582" s="16">
        <v>0</v>
      </c>
      <c r="AQ582" s="16">
        <v>0</v>
      </c>
      <c r="AR582" s="16">
        <v>0</v>
      </c>
      <c r="AS582" s="16">
        <v>0</v>
      </c>
      <c r="AT582" s="16">
        <v>0</v>
      </c>
      <c r="AU582" s="16">
        <v>0</v>
      </c>
      <c r="AV582" s="16">
        <v>0</v>
      </c>
      <c r="AW582" s="16">
        <v>0</v>
      </c>
      <c r="AX582" s="16">
        <v>0</v>
      </c>
      <c r="AY582" s="16">
        <v>0</v>
      </c>
      <c r="AZ582" s="16">
        <v>0</v>
      </c>
      <c r="BA582" s="16">
        <v>0</v>
      </c>
      <c r="BB582" s="16">
        <v>0</v>
      </c>
      <c r="BC582" s="16">
        <v>0</v>
      </c>
      <c r="BD582" s="16">
        <v>0</v>
      </c>
      <c r="BG582">
        <f t="shared" si="29"/>
        <v>-2805</v>
      </c>
      <c r="BH582">
        <f t="shared" si="30"/>
        <v>-2816</v>
      </c>
      <c r="BI582">
        <f t="shared" si="31"/>
        <v>560</v>
      </c>
    </row>
    <row r="583" spans="1:61" x14ac:dyDescent="0.25">
      <c r="A583" s="20" t="s">
        <v>410</v>
      </c>
      <c r="B583" s="20">
        <f>VLOOKUP(A583,'Gebieden vanaf 1830'!$A$4:$C$1457,3,FALSE)</f>
        <v>561</v>
      </c>
      <c r="C583" s="16">
        <v>668</v>
      </c>
      <c r="D583" s="16">
        <v>652</v>
      </c>
      <c r="E583" s="16">
        <v>684</v>
      </c>
      <c r="F583" s="16">
        <v>695</v>
      </c>
      <c r="G583" s="16">
        <v>702</v>
      </c>
      <c r="H583" s="16">
        <v>721</v>
      </c>
      <c r="I583" s="16">
        <v>758</v>
      </c>
      <c r="J583" s="16">
        <v>740</v>
      </c>
      <c r="K583" s="16">
        <v>737</v>
      </c>
      <c r="L583" s="16">
        <v>748</v>
      </c>
      <c r="M583" s="16">
        <v>753</v>
      </c>
      <c r="N583" s="16">
        <v>738</v>
      </c>
      <c r="O583" s="16">
        <v>868</v>
      </c>
      <c r="P583" s="16">
        <v>930</v>
      </c>
      <c r="Q583" s="16">
        <v>924</v>
      </c>
      <c r="R583" s="16">
        <v>937</v>
      </c>
      <c r="S583" s="16">
        <v>942</v>
      </c>
      <c r="T583" s="16">
        <v>932</v>
      </c>
      <c r="U583" s="16">
        <v>931</v>
      </c>
      <c r="V583" s="16">
        <v>948</v>
      </c>
      <c r="W583" s="16">
        <v>962</v>
      </c>
      <c r="X583" s="16">
        <v>970</v>
      </c>
      <c r="Y583" s="16">
        <v>979</v>
      </c>
      <c r="Z583" s="25">
        <v>976</v>
      </c>
      <c r="AA583" s="25">
        <v>988</v>
      </c>
      <c r="AB583" s="16">
        <v>989</v>
      </c>
      <c r="AC583" s="16">
        <v>0</v>
      </c>
      <c r="AD583" s="16">
        <v>0</v>
      </c>
      <c r="AE583" s="16">
        <v>0</v>
      </c>
      <c r="AF583" s="16">
        <v>0</v>
      </c>
      <c r="AG583" s="16">
        <v>0</v>
      </c>
      <c r="AH583" s="16">
        <v>0</v>
      </c>
      <c r="AI583" s="16">
        <v>0</v>
      </c>
      <c r="AJ583" s="16">
        <v>0</v>
      </c>
      <c r="AK583" s="16">
        <v>0</v>
      </c>
      <c r="AL583" s="16">
        <v>0</v>
      </c>
      <c r="AM583" s="16">
        <v>0</v>
      </c>
      <c r="AN583" s="16">
        <v>0</v>
      </c>
      <c r="AO583" s="16">
        <v>0</v>
      </c>
      <c r="AP583" s="16">
        <v>0</v>
      </c>
      <c r="AQ583" s="16">
        <v>0</v>
      </c>
      <c r="AR583" s="16">
        <v>0</v>
      </c>
      <c r="AS583" s="16">
        <v>0</v>
      </c>
      <c r="AT583" s="16">
        <v>0</v>
      </c>
      <c r="AU583" s="16">
        <v>0</v>
      </c>
      <c r="AV583" s="16">
        <v>0</v>
      </c>
      <c r="AW583" s="16">
        <v>0</v>
      </c>
      <c r="AX583" s="16">
        <v>0</v>
      </c>
      <c r="AY583" s="16">
        <v>0</v>
      </c>
      <c r="AZ583" s="16">
        <v>0</v>
      </c>
      <c r="BA583" s="16">
        <v>0</v>
      </c>
      <c r="BB583" s="16">
        <v>0</v>
      </c>
      <c r="BC583" s="16">
        <v>0</v>
      </c>
      <c r="BD583" s="16">
        <v>0</v>
      </c>
      <c r="BG583">
        <f t="shared" si="29"/>
        <v>-970</v>
      </c>
      <c r="BH583">
        <f t="shared" si="30"/>
        <v>-962</v>
      </c>
      <c r="BI583">
        <f t="shared" si="31"/>
        <v>561</v>
      </c>
    </row>
    <row r="584" spans="1:61" x14ac:dyDescent="0.25">
      <c r="A584" s="20" t="s">
        <v>59</v>
      </c>
      <c r="B584" s="20">
        <f>VLOOKUP(A584,'Gebieden vanaf 1830'!$A$4:$C$1457,3,FALSE)</f>
        <v>562</v>
      </c>
      <c r="C584" s="16">
        <v>15581</v>
      </c>
      <c r="D584" s="16">
        <v>15723</v>
      </c>
      <c r="E584" s="16">
        <v>15879</v>
      </c>
      <c r="F584" s="16">
        <v>16092</v>
      </c>
      <c r="G584" s="16">
        <v>16310</v>
      </c>
      <c r="H584" s="16">
        <v>16660</v>
      </c>
      <c r="I584" s="16">
        <v>16804</v>
      </c>
      <c r="J584" s="16">
        <v>17201</v>
      </c>
      <c r="K584" s="16">
        <v>17348</v>
      </c>
      <c r="L584" s="16">
        <v>17495</v>
      </c>
      <c r="M584" s="16">
        <v>17761</v>
      </c>
      <c r="N584" s="16">
        <v>18349</v>
      </c>
      <c r="O584" s="16">
        <v>18712</v>
      </c>
      <c r="P584" s="16">
        <v>18443</v>
      </c>
      <c r="Q584" s="16">
        <v>18211</v>
      </c>
      <c r="R584" s="16">
        <v>18150</v>
      </c>
      <c r="S584" s="16">
        <v>18176</v>
      </c>
      <c r="T584" s="16">
        <v>18014</v>
      </c>
      <c r="U584" s="16">
        <v>18263</v>
      </c>
      <c r="V584" s="16">
        <v>18316</v>
      </c>
      <c r="W584" s="16">
        <v>18602</v>
      </c>
      <c r="X584" s="16">
        <v>18700</v>
      </c>
      <c r="Y584" s="16">
        <v>18711</v>
      </c>
      <c r="Z584" s="25">
        <v>18608</v>
      </c>
      <c r="AA584" s="25">
        <v>18587</v>
      </c>
      <c r="AB584" s="16">
        <v>18728</v>
      </c>
      <c r="AC584" s="16">
        <v>19001</v>
      </c>
      <c r="AD584" s="16">
        <v>19063</v>
      </c>
      <c r="AE584" s="16">
        <v>19126</v>
      </c>
      <c r="AF584" s="16">
        <v>19194</v>
      </c>
      <c r="AG584" s="16">
        <v>19276</v>
      </c>
      <c r="AH584" s="16">
        <v>19302</v>
      </c>
      <c r="AI584" s="16">
        <v>19393</v>
      </c>
      <c r="AJ584" s="16">
        <v>19376</v>
      </c>
      <c r="AK584" s="16">
        <v>19477</v>
      </c>
      <c r="AL584" s="16">
        <v>19637</v>
      </c>
      <c r="AM584" s="16">
        <v>19682</v>
      </c>
      <c r="AN584" s="16">
        <v>19806</v>
      </c>
      <c r="AO584" s="16">
        <v>20012</v>
      </c>
      <c r="AP584" s="16">
        <v>20234</v>
      </c>
      <c r="AQ584" s="16">
        <v>20228</v>
      </c>
      <c r="AR584" s="16">
        <v>20196</v>
      </c>
      <c r="AS584" s="16">
        <v>20239</v>
      </c>
      <c r="AT584" s="16">
        <v>20446</v>
      </c>
      <c r="AU584" s="16">
        <v>0</v>
      </c>
      <c r="AV584" s="16">
        <v>0</v>
      </c>
      <c r="AW584" s="16">
        <v>0</v>
      </c>
      <c r="AX584" s="16">
        <v>0</v>
      </c>
      <c r="AY584" s="16">
        <v>0</v>
      </c>
      <c r="AZ584" s="16">
        <v>0</v>
      </c>
      <c r="BA584" s="16">
        <v>0</v>
      </c>
      <c r="BB584" s="16">
        <v>0</v>
      </c>
      <c r="BC584" s="16">
        <v>0</v>
      </c>
      <c r="BD584" s="16">
        <v>0</v>
      </c>
      <c r="BG584">
        <f t="shared" si="29"/>
        <v>-18700</v>
      </c>
      <c r="BH584">
        <f t="shared" si="30"/>
        <v>-18602</v>
      </c>
      <c r="BI584">
        <f t="shared" si="31"/>
        <v>562</v>
      </c>
    </row>
    <row r="585" spans="1:61" x14ac:dyDescent="0.25">
      <c r="A585" s="20" t="s">
        <v>1155</v>
      </c>
      <c r="B585" s="20">
        <f>VLOOKUP(A585,'Gebieden vanaf 1830'!$A$4:$C$1457,3,FALSE)</f>
        <v>563</v>
      </c>
      <c r="C585" s="16">
        <v>3621</v>
      </c>
      <c r="D585" s="16">
        <v>3683</v>
      </c>
      <c r="E585" s="16">
        <v>4849</v>
      </c>
      <c r="F585" s="16">
        <v>5101</v>
      </c>
      <c r="G585" s="16">
        <v>5475</v>
      </c>
      <c r="H585" s="16">
        <v>5571</v>
      </c>
      <c r="I585" s="16">
        <v>5663</v>
      </c>
      <c r="J585" s="16">
        <v>5687</v>
      </c>
      <c r="K585" s="16">
        <v>5816</v>
      </c>
      <c r="L585" s="16">
        <v>5914</v>
      </c>
      <c r="M585" s="16">
        <v>6079</v>
      </c>
      <c r="N585" s="16">
        <v>6248</v>
      </c>
      <c r="O585" s="16">
        <v>6239</v>
      </c>
      <c r="P585" s="16">
        <v>6248</v>
      </c>
      <c r="Q585" s="16">
        <v>6178</v>
      </c>
      <c r="R585" s="16">
        <v>6142</v>
      </c>
      <c r="S585" s="16">
        <v>6132</v>
      </c>
      <c r="T585" s="16">
        <v>6233</v>
      </c>
      <c r="U585" s="16">
        <v>6338</v>
      </c>
      <c r="V585" s="16">
        <v>6282</v>
      </c>
      <c r="W585" s="16">
        <v>6299</v>
      </c>
      <c r="X585" s="16">
        <v>6276</v>
      </c>
      <c r="Y585" s="16">
        <v>6385</v>
      </c>
      <c r="Z585" s="25">
        <v>6480</v>
      </c>
      <c r="AA585" s="25">
        <v>6533</v>
      </c>
      <c r="AB585" s="16">
        <v>6585</v>
      </c>
      <c r="AC585" s="16">
        <v>6654</v>
      </c>
      <c r="AD585" s="16">
        <v>6746</v>
      </c>
      <c r="AE585" s="16">
        <v>6861</v>
      </c>
      <c r="AF585" s="16">
        <v>6964</v>
      </c>
      <c r="AG585" s="16">
        <v>7042</v>
      </c>
      <c r="AH585" s="16">
        <v>7139</v>
      </c>
      <c r="AI585" s="16">
        <v>7173</v>
      </c>
      <c r="AJ585" s="16">
        <v>7182</v>
      </c>
      <c r="AK585" s="16">
        <v>7277</v>
      </c>
      <c r="AL585" s="16">
        <v>7364</v>
      </c>
      <c r="AM585" s="16">
        <v>7433</v>
      </c>
      <c r="AN585" s="16">
        <v>7492</v>
      </c>
      <c r="AO585" s="16">
        <v>7498</v>
      </c>
      <c r="AP585" s="16">
        <v>7676</v>
      </c>
      <c r="AQ585" s="16">
        <v>7692</v>
      </c>
      <c r="AR585" s="16">
        <v>7932</v>
      </c>
      <c r="AS585" s="16">
        <v>8118</v>
      </c>
      <c r="AT585" s="16">
        <v>8079</v>
      </c>
      <c r="AU585" s="16">
        <v>8110</v>
      </c>
      <c r="AV585" s="16">
        <v>8081</v>
      </c>
      <c r="AW585" s="16">
        <v>8095</v>
      </c>
      <c r="AX585" s="16">
        <v>8121</v>
      </c>
      <c r="AY585" s="16">
        <v>8155</v>
      </c>
      <c r="AZ585" s="16">
        <v>8138</v>
      </c>
      <c r="BA585" s="16">
        <v>0</v>
      </c>
      <c r="BB585" s="16">
        <v>0</v>
      </c>
      <c r="BC585" s="16">
        <v>0</v>
      </c>
      <c r="BD585" s="16">
        <v>0</v>
      </c>
      <c r="BG585">
        <f t="shared" si="29"/>
        <v>-6276</v>
      </c>
      <c r="BH585">
        <f t="shared" si="30"/>
        <v>-6299</v>
      </c>
      <c r="BI585">
        <f t="shared" si="31"/>
        <v>563</v>
      </c>
    </row>
    <row r="586" spans="1:61" x14ac:dyDescent="0.25">
      <c r="A586" s="20" t="s">
        <v>1739</v>
      </c>
      <c r="B586" s="20">
        <f>VLOOKUP(A586,'Gebieden vanaf 1830'!$A$4:$C$1457,3,FALSE)</f>
        <v>564</v>
      </c>
      <c r="C586" s="16">
        <v>1964</v>
      </c>
      <c r="D586" s="16">
        <v>2033</v>
      </c>
      <c r="E586" s="16">
        <v>2134</v>
      </c>
      <c r="F586" s="16">
        <v>2171</v>
      </c>
      <c r="G586" s="16">
        <v>2236</v>
      </c>
      <c r="H586" s="16">
        <v>2223</v>
      </c>
      <c r="I586" s="16">
        <v>2260</v>
      </c>
      <c r="J586" s="16">
        <v>2268</v>
      </c>
      <c r="K586" s="16">
        <v>2259</v>
      </c>
      <c r="L586" s="16">
        <v>2343</v>
      </c>
      <c r="M586" s="16">
        <v>2450</v>
      </c>
      <c r="N586" s="16">
        <v>2513</v>
      </c>
      <c r="O586" s="16">
        <v>2493</v>
      </c>
      <c r="P586" s="16">
        <v>2604</v>
      </c>
      <c r="Q586" s="16">
        <v>2825</v>
      </c>
      <c r="R586" s="16">
        <v>2858</v>
      </c>
      <c r="S586" s="16">
        <v>3230</v>
      </c>
      <c r="T586" s="16">
        <v>3343</v>
      </c>
      <c r="U586" s="16">
        <v>3640</v>
      </c>
      <c r="V586" s="16">
        <v>3978</v>
      </c>
      <c r="W586" s="16">
        <v>4073</v>
      </c>
      <c r="X586" s="16">
        <v>4185</v>
      </c>
      <c r="Y586" s="16">
        <v>4205</v>
      </c>
      <c r="Z586" s="25">
        <v>4286</v>
      </c>
      <c r="AA586" s="25">
        <v>0</v>
      </c>
      <c r="AB586" s="16">
        <v>0</v>
      </c>
      <c r="AC586" s="16">
        <v>0</v>
      </c>
      <c r="AD586" s="16">
        <v>0</v>
      </c>
      <c r="AE586" s="16">
        <v>0</v>
      </c>
      <c r="AF586" s="16">
        <v>0</v>
      </c>
      <c r="AG586" s="16">
        <v>0</v>
      </c>
      <c r="AH586" s="16">
        <v>0</v>
      </c>
      <c r="AI586" s="16">
        <v>0</v>
      </c>
      <c r="AJ586" s="16">
        <v>0</v>
      </c>
      <c r="AK586" s="16">
        <v>0</v>
      </c>
      <c r="AL586" s="16">
        <v>0</v>
      </c>
      <c r="AM586" s="16">
        <v>0</v>
      </c>
      <c r="AN586" s="16">
        <v>0</v>
      </c>
      <c r="AO586" s="16">
        <v>0</v>
      </c>
      <c r="AP586" s="16">
        <v>0</v>
      </c>
      <c r="AQ586" s="16">
        <v>0</v>
      </c>
      <c r="AR586" s="16">
        <v>0</v>
      </c>
      <c r="AS586" s="16">
        <v>0</v>
      </c>
      <c r="AT586" s="16">
        <v>0</v>
      </c>
      <c r="AU586" s="16">
        <v>0</v>
      </c>
      <c r="AV586" s="16">
        <v>0</v>
      </c>
      <c r="AW586" s="16">
        <v>0</v>
      </c>
      <c r="AX586" s="16">
        <v>0</v>
      </c>
      <c r="AY586" s="16">
        <v>0</v>
      </c>
      <c r="AZ586" s="16">
        <v>0</v>
      </c>
      <c r="BA586" s="16">
        <v>0</v>
      </c>
      <c r="BB586" s="16">
        <v>0</v>
      </c>
      <c r="BC586" s="16">
        <v>0</v>
      </c>
      <c r="BD586" s="16">
        <v>0</v>
      </c>
      <c r="BG586">
        <f t="shared" si="29"/>
        <v>-4185</v>
      </c>
      <c r="BH586">
        <f t="shared" si="30"/>
        <v>-4073</v>
      </c>
      <c r="BI586">
        <f t="shared" si="31"/>
        <v>564</v>
      </c>
    </row>
    <row r="587" spans="1:61" x14ac:dyDescent="0.25">
      <c r="A587" s="20" t="s">
        <v>62</v>
      </c>
      <c r="B587" s="20">
        <f>VLOOKUP(A587,'Gebieden vanaf 1830'!$A$4:$C$1457,3,FALSE)</f>
        <v>565</v>
      </c>
      <c r="C587" s="16">
        <v>18984</v>
      </c>
      <c r="D587" s="16">
        <v>19390</v>
      </c>
      <c r="E587" s="16">
        <v>19662</v>
      </c>
      <c r="F587" s="16">
        <v>19937</v>
      </c>
      <c r="G587" s="16">
        <v>20239</v>
      </c>
      <c r="H587" s="16">
        <v>20570</v>
      </c>
      <c r="I587" s="16">
        <v>20790</v>
      </c>
      <c r="J587" s="16">
        <v>20997</v>
      </c>
      <c r="K587" s="16">
        <v>21468</v>
      </c>
      <c r="L587" s="16">
        <v>21928</v>
      </c>
      <c r="M587" s="16">
        <v>22306</v>
      </c>
      <c r="N587" s="16">
        <v>22363</v>
      </c>
      <c r="O587" s="16">
        <v>22504</v>
      </c>
      <c r="P587" s="16">
        <v>23009</v>
      </c>
      <c r="Q587" s="16">
        <v>23250</v>
      </c>
      <c r="R587" s="16">
        <v>23574</v>
      </c>
      <c r="S587" s="16">
        <v>24117</v>
      </c>
      <c r="T587" s="16">
        <v>24474</v>
      </c>
      <c r="U587" s="16">
        <v>24536</v>
      </c>
      <c r="V587" s="16">
        <v>25031</v>
      </c>
      <c r="W587" s="16">
        <v>25156</v>
      </c>
      <c r="X587" s="16">
        <v>25298</v>
      </c>
      <c r="Y587" s="16">
        <v>25584</v>
      </c>
      <c r="Z587" s="25">
        <v>25869</v>
      </c>
      <c r="AA587" s="25">
        <v>26145</v>
      </c>
      <c r="AB587" s="16">
        <v>26399</v>
      </c>
      <c r="AC587" s="16">
        <v>26574</v>
      </c>
      <c r="AD587" s="16">
        <v>26933</v>
      </c>
      <c r="AE587" s="16">
        <v>27396</v>
      </c>
      <c r="AF587" s="16">
        <v>27683</v>
      </c>
      <c r="AG587" s="16">
        <v>27898</v>
      </c>
      <c r="AH587" s="16">
        <v>27987</v>
      </c>
      <c r="AI587" s="16">
        <v>28100</v>
      </c>
      <c r="AJ587" s="16">
        <v>28259</v>
      </c>
      <c r="AK587" s="16">
        <v>28394</v>
      </c>
      <c r="AL587" s="16">
        <v>28513</v>
      </c>
      <c r="AM587" s="16">
        <v>28614</v>
      </c>
      <c r="AN587" s="16">
        <v>28548</v>
      </c>
      <c r="AO587" s="16">
        <v>28722</v>
      </c>
      <c r="AP587" s="16">
        <v>28856</v>
      </c>
      <c r="AQ587" s="16">
        <v>29092</v>
      </c>
      <c r="AR587" s="16">
        <v>29061</v>
      </c>
      <c r="AS587" s="16">
        <v>28928</v>
      </c>
      <c r="AT587" s="16">
        <v>28774</v>
      </c>
      <c r="AU587" s="16">
        <v>0</v>
      </c>
      <c r="AV587" s="16">
        <v>0</v>
      </c>
      <c r="AW587" s="16">
        <v>0</v>
      </c>
      <c r="AX587" s="16">
        <v>0</v>
      </c>
      <c r="AY587" s="16">
        <v>0</v>
      </c>
      <c r="AZ587" s="16">
        <v>0</v>
      </c>
      <c r="BA587" s="16">
        <v>0</v>
      </c>
      <c r="BB587" s="16">
        <v>0</v>
      </c>
      <c r="BC587" s="16">
        <v>0</v>
      </c>
      <c r="BD587" s="16">
        <v>0</v>
      </c>
      <c r="BG587">
        <f t="shared" si="29"/>
        <v>-25298</v>
      </c>
      <c r="BH587">
        <f t="shared" si="30"/>
        <v>-25156</v>
      </c>
      <c r="BI587">
        <f t="shared" si="31"/>
        <v>565</v>
      </c>
    </row>
    <row r="588" spans="1:61" x14ac:dyDescent="0.25">
      <c r="A588" s="20" t="s">
        <v>457</v>
      </c>
      <c r="B588" s="20">
        <f>VLOOKUP(A588,'Gebieden vanaf 1830'!$A$4:$C$1457,3,FALSE)</f>
        <v>566</v>
      </c>
      <c r="C588" s="16">
        <v>1632</v>
      </c>
      <c r="D588" s="16">
        <v>1647</v>
      </c>
      <c r="E588" s="16">
        <v>1638</v>
      </c>
      <c r="F588" s="16">
        <v>1644</v>
      </c>
      <c r="G588" s="16">
        <v>1679</v>
      </c>
      <c r="H588" s="16">
        <v>1729</v>
      </c>
      <c r="I588" s="16">
        <v>1747</v>
      </c>
      <c r="J588" s="16">
        <v>1730</v>
      </c>
      <c r="K588" s="16">
        <v>1786</v>
      </c>
      <c r="L588" s="16">
        <v>1989</v>
      </c>
      <c r="M588" s="16">
        <v>2266</v>
      </c>
      <c r="N588" s="16">
        <v>2520</v>
      </c>
      <c r="O588" s="16">
        <v>2810</v>
      </c>
      <c r="P588" s="16">
        <v>2944</v>
      </c>
      <c r="Q588" s="16">
        <v>2962</v>
      </c>
      <c r="R588" s="16">
        <v>2960</v>
      </c>
      <c r="S588" s="16">
        <v>2953</v>
      </c>
      <c r="T588" s="16">
        <v>2968</v>
      </c>
      <c r="U588" s="16">
        <v>2896</v>
      </c>
      <c r="V588" s="16">
        <v>2890</v>
      </c>
      <c r="W588" s="16">
        <v>2927</v>
      </c>
      <c r="X588" s="16">
        <v>2905</v>
      </c>
      <c r="Y588" s="16">
        <v>2988</v>
      </c>
      <c r="Z588" s="25">
        <v>2975</v>
      </c>
      <c r="AA588" s="25">
        <v>0</v>
      </c>
      <c r="AB588" s="16">
        <v>0</v>
      </c>
      <c r="AC588" s="16">
        <v>0</v>
      </c>
      <c r="AD588" s="16">
        <v>0</v>
      </c>
      <c r="AE588" s="16">
        <v>0</v>
      </c>
      <c r="AF588" s="16">
        <v>0</v>
      </c>
      <c r="AG588" s="16">
        <v>0</v>
      </c>
      <c r="AH588" s="16">
        <v>0</v>
      </c>
      <c r="AI588" s="16">
        <v>0</v>
      </c>
      <c r="AJ588" s="16">
        <v>0</v>
      </c>
      <c r="AK588" s="16">
        <v>0</v>
      </c>
      <c r="AL588" s="16">
        <v>0</v>
      </c>
      <c r="AM588" s="16">
        <v>0</v>
      </c>
      <c r="AN588" s="16">
        <v>0</v>
      </c>
      <c r="AO588" s="16">
        <v>0</v>
      </c>
      <c r="AP588" s="16">
        <v>0</v>
      </c>
      <c r="AQ588" s="16">
        <v>0</v>
      </c>
      <c r="AR588" s="16">
        <v>0</v>
      </c>
      <c r="AS588" s="16">
        <v>0</v>
      </c>
      <c r="AT588" s="16">
        <v>0</v>
      </c>
      <c r="AU588" s="16">
        <v>0</v>
      </c>
      <c r="AV588" s="16">
        <v>0</v>
      </c>
      <c r="AW588" s="16">
        <v>0</v>
      </c>
      <c r="AX588" s="16">
        <v>0</v>
      </c>
      <c r="AY588" s="16">
        <v>0</v>
      </c>
      <c r="AZ588" s="16">
        <v>0</v>
      </c>
      <c r="BA588" s="16">
        <v>0</v>
      </c>
      <c r="BB588" s="16">
        <v>0</v>
      </c>
      <c r="BC588" s="16">
        <v>0</v>
      </c>
      <c r="BD588" s="16">
        <v>0</v>
      </c>
      <c r="BG588">
        <f t="shared" si="29"/>
        <v>-2905</v>
      </c>
      <c r="BH588">
        <f t="shared" si="30"/>
        <v>-2927</v>
      </c>
      <c r="BI588">
        <f t="shared" si="31"/>
        <v>566</v>
      </c>
    </row>
    <row r="589" spans="1:61" x14ac:dyDescent="0.25">
      <c r="A589" s="20" t="s">
        <v>1156</v>
      </c>
      <c r="B589" s="20">
        <f>VLOOKUP(A589,'Gebieden vanaf 1830'!$A$4:$C$1457,3,FALSE)</f>
        <v>567</v>
      </c>
      <c r="C589" s="16">
        <v>5535</v>
      </c>
      <c r="D589" s="16">
        <v>5867</v>
      </c>
      <c r="E589" s="16">
        <v>6112</v>
      </c>
      <c r="F589" s="16">
        <v>6436</v>
      </c>
      <c r="G589" s="16">
        <v>6767</v>
      </c>
      <c r="H589" s="16">
        <v>6989</v>
      </c>
      <c r="I589" s="16">
        <v>7235</v>
      </c>
      <c r="J589" s="16">
        <v>7590</v>
      </c>
      <c r="K589" s="16">
        <v>8062</v>
      </c>
      <c r="L589" s="16">
        <v>8369</v>
      </c>
      <c r="M589" s="16">
        <v>9211</v>
      </c>
      <c r="N589" s="16">
        <v>10274</v>
      </c>
      <c r="O589" s="16">
        <v>10934</v>
      </c>
      <c r="P589" s="16">
        <v>11096</v>
      </c>
      <c r="Q589" s="16">
        <v>11116</v>
      </c>
      <c r="R589" s="16">
        <v>10948</v>
      </c>
      <c r="S589" s="16">
        <v>10867</v>
      </c>
      <c r="T589" s="16">
        <v>10654</v>
      </c>
      <c r="U589" s="16">
        <v>10655</v>
      </c>
      <c r="V589" s="16">
        <v>11781</v>
      </c>
      <c r="W589" s="16">
        <v>12745</v>
      </c>
      <c r="X589" s="16">
        <v>14022</v>
      </c>
      <c r="Y589" s="16">
        <v>14934</v>
      </c>
      <c r="Z589" s="25">
        <v>15956</v>
      </c>
      <c r="AA589" s="25">
        <v>16589</v>
      </c>
      <c r="AB589" s="16">
        <v>17388</v>
      </c>
      <c r="AC589" s="16">
        <v>17572</v>
      </c>
      <c r="AD589" s="16">
        <v>17747</v>
      </c>
      <c r="AE589" s="16">
        <v>18425</v>
      </c>
      <c r="AF589" s="16">
        <v>18556</v>
      </c>
      <c r="AG589" s="16">
        <v>18642</v>
      </c>
      <c r="AH589" s="16">
        <v>18634</v>
      </c>
      <c r="AI589" s="16">
        <v>18690</v>
      </c>
      <c r="AJ589" s="16">
        <v>18576</v>
      </c>
      <c r="AK589" s="16">
        <v>18534</v>
      </c>
      <c r="AL589" s="16">
        <v>18897</v>
      </c>
      <c r="AM589" s="16">
        <v>19359</v>
      </c>
      <c r="AN589" s="16">
        <v>19828</v>
      </c>
      <c r="AO589" s="16">
        <v>20249</v>
      </c>
      <c r="AP589" s="16">
        <v>20747</v>
      </c>
      <c r="AQ589" s="16">
        <v>21162</v>
      </c>
      <c r="AR589" s="16">
        <v>21649</v>
      </c>
      <c r="AS589" s="16">
        <v>22131</v>
      </c>
      <c r="AT589" s="16">
        <v>22380</v>
      </c>
      <c r="AU589" s="16">
        <v>22344</v>
      </c>
      <c r="AV589" s="16">
        <v>22216</v>
      </c>
      <c r="AW589" s="16">
        <v>22140</v>
      </c>
      <c r="AX589" s="16">
        <v>21933</v>
      </c>
      <c r="AY589" s="16">
        <v>21741</v>
      </c>
      <c r="AZ589" s="16">
        <v>21651</v>
      </c>
      <c r="BA589" s="16">
        <v>0</v>
      </c>
      <c r="BB589" s="16">
        <v>0</v>
      </c>
      <c r="BC589" s="16">
        <v>0</v>
      </c>
      <c r="BD589" s="16">
        <v>0</v>
      </c>
      <c r="BG589">
        <f t="shared" si="29"/>
        <v>-14022</v>
      </c>
      <c r="BH589">
        <f t="shared" si="30"/>
        <v>-12745</v>
      </c>
      <c r="BI589">
        <f t="shared" si="31"/>
        <v>567</v>
      </c>
    </row>
    <row r="590" spans="1:61" x14ac:dyDescent="0.25">
      <c r="A590" s="20" t="s">
        <v>1157</v>
      </c>
      <c r="B590" s="20">
        <f>VLOOKUP(A590,'Gebieden vanaf 1830'!$A$4:$C$1457,3,FALSE)</f>
        <v>568</v>
      </c>
      <c r="C590" s="16">
        <v>0</v>
      </c>
      <c r="D590" s="16">
        <v>0</v>
      </c>
      <c r="E590" s="16">
        <v>0</v>
      </c>
      <c r="F590" s="16">
        <v>0</v>
      </c>
      <c r="G590" s="16">
        <v>0</v>
      </c>
      <c r="H590" s="16">
        <v>0</v>
      </c>
      <c r="I590" s="16">
        <v>0</v>
      </c>
      <c r="J590" s="16">
        <v>0</v>
      </c>
      <c r="K590" s="16">
        <v>0</v>
      </c>
      <c r="L590" s="16">
        <v>0</v>
      </c>
      <c r="M590" s="16">
        <v>0</v>
      </c>
      <c r="N590" s="16">
        <v>0</v>
      </c>
      <c r="O590" s="16">
        <v>0</v>
      </c>
      <c r="P590" s="16">
        <v>0</v>
      </c>
      <c r="Q590" s="16">
        <v>0</v>
      </c>
      <c r="R590" s="16">
        <v>0</v>
      </c>
      <c r="S590" s="16">
        <v>0</v>
      </c>
      <c r="T590" s="16">
        <v>0</v>
      </c>
      <c r="U590" s="16">
        <v>0</v>
      </c>
      <c r="V590" s="16">
        <v>0</v>
      </c>
      <c r="W590" s="16">
        <v>12208</v>
      </c>
      <c r="X590" s="16">
        <v>12362</v>
      </c>
      <c r="Y590" s="16">
        <v>12283</v>
      </c>
      <c r="Z590" s="25">
        <v>12276</v>
      </c>
      <c r="AA590" s="25">
        <v>12274</v>
      </c>
      <c r="AB590" s="16">
        <v>12246</v>
      </c>
      <c r="AC590" s="16">
        <v>12308</v>
      </c>
      <c r="AD590" s="16">
        <v>12233</v>
      </c>
      <c r="AE590" s="16">
        <v>12339</v>
      </c>
      <c r="AF590" s="16">
        <v>12400</v>
      </c>
      <c r="AG590" s="16">
        <v>12380</v>
      </c>
      <c r="AH590" s="16">
        <v>12375</v>
      </c>
      <c r="AI590" s="16">
        <v>12358</v>
      </c>
      <c r="AJ590" s="16">
        <v>12251</v>
      </c>
      <c r="AK590" s="16">
        <v>12267</v>
      </c>
      <c r="AL590" s="16">
        <v>12371</v>
      </c>
      <c r="AM590" s="16">
        <v>12495</v>
      </c>
      <c r="AN590" s="16">
        <v>12534</v>
      </c>
      <c r="AO590" s="16">
        <v>12502</v>
      </c>
      <c r="AP590" s="16">
        <v>12785</v>
      </c>
      <c r="AQ590" s="16">
        <v>12754</v>
      </c>
      <c r="AR590" s="16">
        <v>12739</v>
      </c>
      <c r="AS590" s="16">
        <v>12760</v>
      </c>
      <c r="AT590" s="16">
        <v>12712</v>
      </c>
      <c r="AU590" s="16">
        <v>12684</v>
      </c>
      <c r="AV590" s="16">
        <v>12650</v>
      </c>
      <c r="AW590" s="16">
        <v>12673</v>
      </c>
      <c r="AX590" s="16">
        <v>12669</v>
      </c>
      <c r="AY590" s="16">
        <v>12540</v>
      </c>
      <c r="AZ590" s="16">
        <v>12545</v>
      </c>
      <c r="BA590" s="16">
        <v>12455</v>
      </c>
      <c r="BB590" s="16">
        <v>12404</v>
      </c>
      <c r="BC590" s="16">
        <v>12426</v>
      </c>
      <c r="BD590" s="16">
        <v>12398</v>
      </c>
      <c r="BG590">
        <f t="shared" si="29"/>
        <v>64</v>
      </c>
      <c r="BH590">
        <f t="shared" si="30"/>
        <v>218</v>
      </c>
      <c r="BI590">
        <f t="shared" si="31"/>
        <v>568</v>
      </c>
    </row>
    <row r="591" spans="1:61" x14ac:dyDescent="0.25">
      <c r="A591" s="20" t="s">
        <v>1158</v>
      </c>
      <c r="B591" s="20">
        <f>VLOOKUP(A591,'Gebieden vanaf 1830'!$A$4:$C$1457,3,FALSE)</f>
        <v>569</v>
      </c>
      <c r="C591" s="16">
        <v>5219</v>
      </c>
      <c r="D591" s="16">
        <v>5441</v>
      </c>
      <c r="E591" s="16">
        <v>5631</v>
      </c>
      <c r="F591" s="16">
        <v>5728</v>
      </c>
      <c r="G591" s="16">
        <v>5936</v>
      </c>
      <c r="H591" s="16">
        <v>6172</v>
      </c>
      <c r="I591" s="16">
        <v>6504</v>
      </c>
      <c r="J591" s="16">
        <v>6754</v>
      </c>
      <c r="K591" s="16">
        <v>7099</v>
      </c>
      <c r="L591" s="16">
        <v>7526</v>
      </c>
      <c r="M591" s="16">
        <v>7835</v>
      </c>
      <c r="N591" s="16">
        <v>8082</v>
      </c>
      <c r="O591" s="16">
        <v>8574</v>
      </c>
      <c r="P591" s="16">
        <v>8631</v>
      </c>
      <c r="Q591" s="16">
        <v>8665</v>
      </c>
      <c r="R591" s="16">
        <v>8640</v>
      </c>
      <c r="S591" s="16">
        <v>8923</v>
      </c>
      <c r="T591" s="16">
        <v>8996</v>
      </c>
      <c r="U591" s="16">
        <v>9038</v>
      </c>
      <c r="V591" s="16">
        <v>9181</v>
      </c>
      <c r="W591" s="16">
        <v>9245</v>
      </c>
      <c r="X591" s="16">
        <v>9465</v>
      </c>
      <c r="Y591" s="16">
        <v>9600</v>
      </c>
      <c r="Z591" s="25">
        <v>9659</v>
      </c>
      <c r="AA591" s="25">
        <v>9710</v>
      </c>
      <c r="AB591" s="16">
        <v>9827</v>
      </c>
      <c r="AC591" s="16">
        <v>9884</v>
      </c>
      <c r="AD591" s="16">
        <v>10048</v>
      </c>
      <c r="AE591" s="16">
        <v>10100</v>
      </c>
      <c r="AF591" s="16">
        <v>10723</v>
      </c>
      <c r="AG591" s="16">
        <v>10810</v>
      </c>
      <c r="AH591" s="16">
        <v>10914</v>
      </c>
      <c r="AI591" s="16">
        <v>10990</v>
      </c>
      <c r="AJ591" s="16">
        <v>11042</v>
      </c>
      <c r="AK591" s="16">
        <v>11054</v>
      </c>
      <c r="AL591" s="16">
        <v>11096</v>
      </c>
      <c r="AM591" s="16">
        <v>11090</v>
      </c>
      <c r="AN591" s="16">
        <v>11072</v>
      </c>
      <c r="AO591" s="16">
        <v>11051</v>
      </c>
      <c r="AP591" s="16">
        <v>11067</v>
      </c>
      <c r="AQ591" s="16">
        <v>11070</v>
      </c>
      <c r="AR591" s="16">
        <v>11019</v>
      </c>
      <c r="AS591" s="16">
        <v>11005</v>
      </c>
      <c r="AT591" s="16">
        <v>11056</v>
      </c>
      <c r="AU591" s="16">
        <v>11092</v>
      </c>
      <c r="AV591" s="16">
        <v>11122</v>
      </c>
      <c r="AW591" s="16">
        <v>11122</v>
      </c>
      <c r="AX591" s="16">
        <v>26987</v>
      </c>
      <c r="AY591" s="16">
        <v>26777</v>
      </c>
      <c r="AZ591" s="16">
        <v>26757</v>
      </c>
      <c r="BA591" s="16">
        <v>26929</v>
      </c>
      <c r="BB591" s="16">
        <v>26988</v>
      </c>
      <c r="BC591" s="16">
        <v>26974</v>
      </c>
      <c r="BD591" s="16">
        <v>27082</v>
      </c>
      <c r="BG591">
        <f t="shared" si="29"/>
        <v>17509</v>
      </c>
      <c r="BH591">
        <f t="shared" si="30"/>
        <v>17729</v>
      </c>
      <c r="BI591">
        <f t="shared" si="31"/>
        <v>569</v>
      </c>
    </row>
    <row r="592" spans="1:61" x14ac:dyDescent="0.25">
      <c r="A592" s="20" t="s">
        <v>396</v>
      </c>
      <c r="B592" s="20">
        <f>VLOOKUP(A592,'Gebieden vanaf 1830'!$A$4:$C$1457,3,FALSE)</f>
        <v>570</v>
      </c>
      <c r="C592" s="16">
        <v>607</v>
      </c>
      <c r="D592" s="16">
        <v>620</v>
      </c>
      <c r="E592" s="16">
        <v>607</v>
      </c>
      <c r="F592" s="16">
        <v>632</v>
      </c>
      <c r="G592" s="16">
        <v>637</v>
      </c>
      <c r="H592" s="16">
        <v>651</v>
      </c>
      <c r="I592" s="16">
        <v>663</v>
      </c>
      <c r="J592" s="16">
        <v>653</v>
      </c>
      <c r="K592" s="16">
        <v>697</v>
      </c>
      <c r="L592" s="16">
        <v>702</v>
      </c>
      <c r="M592" s="16">
        <v>716</v>
      </c>
      <c r="N592" s="16">
        <v>718</v>
      </c>
      <c r="O592" s="16">
        <v>725</v>
      </c>
      <c r="P592" s="16">
        <v>739</v>
      </c>
      <c r="Q592" s="16">
        <v>774</v>
      </c>
      <c r="R592" s="16">
        <v>767</v>
      </c>
      <c r="S592" s="16">
        <v>769</v>
      </c>
      <c r="T592" s="16">
        <v>775</v>
      </c>
      <c r="U592" s="16">
        <v>774</v>
      </c>
      <c r="V592" s="16">
        <v>773</v>
      </c>
      <c r="W592" s="16">
        <v>778</v>
      </c>
      <c r="X592" s="16">
        <v>793</v>
      </c>
      <c r="Y592" s="16">
        <v>824</v>
      </c>
      <c r="Z592" s="25">
        <v>838</v>
      </c>
      <c r="AA592" s="25">
        <v>836</v>
      </c>
      <c r="AB592" s="16">
        <v>836</v>
      </c>
      <c r="AC592" s="16">
        <v>0</v>
      </c>
      <c r="AD592" s="16">
        <v>0</v>
      </c>
      <c r="AE592" s="16">
        <v>0</v>
      </c>
      <c r="AF592" s="16">
        <v>0</v>
      </c>
      <c r="AG592" s="16">
        <v>0</v>
      </c>
      <c r="AH592" s="16">
        <v>0</v>
      </c>
      <c r="AI592" s="16">
        <v>0</v>
      </c>
      <c r="AJ592" s="16">
        <v>0</v>
      </c>
      <c r="AK592" s="16">
        <v>0</v>
      </c>
      <c r="AL592" s="16">
        <v>0</v>
      </c>
      <c r="AM592" s="16">
        <v>0</v>
      </c>
      <c r="AN592" s="16">
        <v>0</v>
      </c>
      <c r="AO592" s="16">
        <v>0</v>
      </c>
      <c r="AP592" s="16">
        <v>0</v>
      </c>
      <c r="AQ592" s="16">
        <v>0</v>
      </c>
      <c r="AR592" s="16">
        <v>0</v>
      </c>
      <c r="AS592" s="16">
        <v>0</v>
      </c>
      <c r="AT592" s="16">
        <v>0</v>
      </c>
      <c r="AU592" s="16">
        <v>0</v>
      </c>
      <c r="AV592" s="16">
        <v>0</v>
      </c>
      <c r="AW592" s="16">
        <v>0</v>
      </c>
      <c r="AX592" s="16">
        <v>0</v>
      </c>
      <c r="AY592" s="16">
        <v>0</v>
      </c>
      <c r="AZ592" s="16">
        <v>0</v>
      </c>
      <c r="BA592" s="16">
        <v>0</v>
      </c>
      <c r="BB592" s="16">
        <v>0</v>
      </c>
      <c r="BC592" s="16">
        <v>0</v>
      </c>
      <c r="BD592" s="16">
        <v>0</v>
      </c>
      <c r="BG592">
        <f t="shared" si="29"/>
        <v>-793</v>
      </c>
      <c r="BH592">
        <f t="shared" si="30"/>
        <v>-778</v>
      </c>
      <c r="BI592">
        <f t="shared" si="31"/>
        <v>570</v>
      </c>
    </row>
    <row r="593" spans="1:61" x14ac:dyDescent="0.25">
      <c r="A593" s="20" t="s">
        <v>1159</v>
      </c>
      <c r="B593" s="20">
        <f>VLOOKUP(A593,'Gebieden vanaf 1830'!$A$4:$C$1457,3,FALSE)</f>
        <v>571</v>
      </c>
      <c r="C593" s="16">
        <v>5112</v>
      </c>
      <c r="D593" s="16">
        <v>5202</v>
      </c>
      <c r="E593" s="16">
        <v>5312</v>
      </c>
      <c r="F593" s="16">
        <v>5370</v>
      </c>
      <c r="G593" s="16">
        <v>5481</v>
      </c>
      <c r="H593" s="16">
        <v>5599</v>
      </c>
      <c r="I593" s="16">
        <v>5748</v>
      </c>
      <c r="J593" s="16">
        <v>5899</v>
      </c>
      <c r="K593" s="16">
        <v>6067</v>
      </c>
      <c r="L593" s="16">
        <v>6161</v>
      </c>
      <c r="M593" s="16">
        <v>6373</v>
      </c>
      <c r="N593" s="16">
        <v>6515</v>
      </c>
      <c r="O593" s="16">
        <v>7045</v>
      </c>
      <c r="P593" s="16">
        <v>7490</v>
      </c>
      <c r="Q593" s="16">
        <v>7718</v>
      </c>
      <c r="R593" s="16">
        <v>7833</v>
      </c>
      <c r="S593" s="16">
        <v>7839</v>
      </c>
      <c r="T593" s="16">
        <v>7784</v>
      </c>
      <c r="U593" s="16">
        <v>7778</v>
      </c>
      <c r="V593" s="16">
        <v>7873</v>
      </c>
      <c r="W593" s="16">
        <v>7916</v>
      </c>
      <c r="X593" s="16">
        <v>7927</v>
      </c>
      <c r="Y593" s="16">
        <v>8075</v>
      </c>
      <c r="Z593" s="25">
        <v>8163</v>
      </c>
      <c r="AA593" s="25">
        <v>8330</v>
      </c>
      <c r="AB593" s="16">
        <v>8413</v>
      </c>
      <c r="AC593" s="16">
        <v>8454</v>
      </c>
      <c r="AD593" s="16">
        <v>8480</v>
      </c>
      <c r="AE593" s="16">
        <v>8566</v>
      </c>
      <c r="AF593" s="16">
        <v>8592</v>
      </c>
      <c r="AG593" s="16">
        <v>8760</v>
      </c>
      <c r="AH593" s="16">
        <v>8863</v>
      </c>
      <c r="AI593" s="16">
        <v>9017</v>
      </c>
      <c r="AJ593" s="16">
        <v>9125</v>
      </c>
      <c r="AK593" s="16">
        <v>9098</v>
      </c>
      <c r="AL593" s="16">
        <v>9149</v>
      </c>
      <c r="AM593" s="16">
        <v>9262</v>
      </c>
      <c r="AN593" s="16">
        <v>9401</v>
      </c>
      <c r="AO593" s="16">
        <v>9398</v>
      </c>
      <c r="AP593" s="16">
        <v>9386</v>
      </c>
      <c r="AQ593" s="16">
        <v>9369</v>
      </c>
      <c r="AR593" s="16">
        <v>9361</v>
      </c>
      <c r="AS593" s="16">
        <v>9397</v>
      </c>
      <c r="AT593" s="16">
        <v>9425</v>
      </c>
      <c r="AU593" s="16">
        <v>9539</v>
      </c>
      <c r="AV593" s="16">
        <v>9577</v>
      </c>
      <c r="AW593" s="16">
        <v>9457</v>
      </c>
      <c r="AX593" s="16">
        <v>9444</v>
      </c>
      <c r="AY593" s="16">
        <v>9503</v>
      </c>
      <c r="AZ593" s="16">
        <v>9525</v>
      </c>
      <c r="BA593" s="16">
        <v>9530</v>
      </c>
      <c r="BB593" s="16">
        <v>9541</v>
      </c>
      <c r="BC593" s="16">
        <v>9520</v>
      </c>
      <c r="BD593" s="16">
        <v>0</v>
      </c>
      <c r="BG593">
        <f t="shared" si="29"/>
        <v>1593</v>
      </c>
      <c r="BH593">
        <f t="shared" si="30"/>
        <v>1604</v>
      </c>
      <c r="BI593">
        <f t="shared" si="31"/>
        <v>571</v>
      </c>
    </row>
    <row r="594" spans="1:61" x14ac:dyDescent="0.25">
      <c r="A594" s="20" t="s">
        <v>405</v>
      </c>
      <c r="B594" s="20">
        <f>VLOOKUP(A594,'Gebieden vanaf 1830'!$A$4:$C$1457,3,FALSE)</f>
        <v>572</v>
      </c>
      <c r="C594" s="16">
        <v>856</v>
      </c>
      <c r="D594" s="16">
        <v>885</v>
      </c>
      <c r="E594" s="16">
        <v>943</v>
      </c>
      <c r="F594" s="16">
        <v>940</v>
      </c>
      <c r="G594" s="16">
        <v>975</v>
      </c>
      <c r="H594" s="16">
        <v>1020</v>
      </c>
      <c r="I594" s="16">
        <v>1045</v>
      </c>
      <c r="J594" s="16">
        <v>1118</v>
      </c>
      <c r="K594" s="16">
        <v>1118</v>
      </c>
      <c r="L594" s="16">
        <v>1145</v>
      </c>
      <c r="M594" s="16">
        <v>1160</v>
      </c>
      <c r="N594" s="16">
        <v>1198</v>
      </c>
      <c r="O594" s="16">
        <v>1213</v>
      </c>
      <c r="P594" s="16">
        <v>1212</v>
      </c>
      <c r="Q594" s="16">
        <v>1211</v>
      </c>
      <c r="R594" s="16">
        <v>1195</v>
      </c>
      <c r="S594" s="16">
        <v>1185</v>
      </c>
      <c r="T594" s="16">
        <v>1185</v>
      </c>
      <c r="U594" s="16">
        <v>1187</v>
      </c>
      <c r="V594" s="16">
        <v>1204</v>
      </c>
      <c r="W594" s="16">
        <v>1187</v>
      </c>
      <c r="X594" s="16">
        <v>1207</v>
      </c>
      <c r="Y594" s="16">
        <v>1173</v>
      </c>
      <c r="Z594" s="25">
        <v>1178</v>
      </c>
      <c r="AA594" s="25">
        <v>1169</v>
      </c>
      <c r="AB594" s="16">
        <v>1171</v>
      </c>
      <c r="AC594" s="16">
        <v>0</v>
      </c>
      <c r="AD594" s="16">
        <v>0</v>
      </c>
      <c r="AE594" s="16">
        <v>0</v>
      </c>
      <c r="AF594" s="16">
        <v>0</v>
      </c>
      <c r="AG594" s="16">
        <v>0</v>
      </c>
      <c r="AH594" s="16">
        <v>0</v>
      </c>
      <c r="AI594" s="16">
        <v>0</v>
      </c>
      <c r="AJ594" s="16">
        <v>0</v>
      </c>
      <c r="AK594" s="16">
        <v>0</v>
      </c>
      <c r="AL594" s="16">
        <v>0</v>
      </c>
      <c r="AM594" s="16">
        <v>0</v>
      </c>
      <c r="AN594" s="16">
        <v>0</v>
      </c>
      <c r="AO594" s="16">
        <v>0</v>
      </c>
      <c r="AP594" s="16">
        <v>0</v>
      </c>
      <c r="AQ594" s="16">
        <v>0</v>
      </c>
      <c r="AR594" s="16">
        <v>0</v>
      </c>
      <c r="AS594" s="16">
        <v>0</v>
      </c>
      <c r="AT594" s="16">
        <v>0</v>
      </c>
      <c r="AU594" s="16">
        <v>0</v>
      </c>
      <c r="AV594" s="16">
        <v>0</v>
      </c>
      <c r="AW594" s="16">
        <v>0</v>
      </c>
      <c r="AX594" s="16">
        <v>0</v>
      </c>
      <c r="AY594" s="16">
        <v>0</v>
      </c>
      <c r="AZ594" s="16">
        <v>0</v>
      </c>
      <c r="BA594" s="16">
        <v>0</v>
      </c>
      <c r="BB594" s="16">
        <v>0</v>
      </c>
      <c r="BC594" s="16">
        <v>0</v>
      </c>
      <c r="BD594" s="16">
        <v>0</v>
      </c>
      <c r="BG594">
        <f t="shared" si="29"/>
        <v>-1207</v>
      </c>
      <c r="BH594">
        <f t="shared" si="30"/>
        <v>-1187</v>
      </c>
      <c r="BI594">
        <f t="shared" si="31"/>
        <v>572</v>
      </c>
    </row>
    <row r="595" spans="1:61" x14ac:dyDescent="0.25">
      <c r="A595" s="20" t="s">
        <v>1160</v>
      </c>
      <c r="B595" s="20">
        <f>VLOOKUP(A595,'Gebieden vanaf 1830'!$A$4:$C$1457,3,FALSE)</f>
        <v>573</v>
      </c>
      <c r="C595" s="16">
        <v>2433</v>
      </c>
      <c r="D595" s="16">
        <v>2464</v>
      </c>
      <c r="E595" s="16">
        <v>2462</v>
      </c>
      <c r="F595" s="16">
        <v>2580</v>
      </c>
      <c r="G595" s="16">
        <v>2609</v>
      </c>
      <c r="H595" s="16">
        <v>2643</v>
      </c>
      <c r="I595" s="16">
        <v>2647</v>
      </c>
      <c r="J595" s="16">
        <v>2735</v>
      </c>
      <c r="K595" s="16">
        <v>2785</v>
      </c>
      <c r="L595" s="16">
        <v>2905</v>
      </c>
      <c r="M595" s="16">
        <v>3033</v>
      </c>
      <c r="N595" s="16">
        <v>3044</v>
      </c>
      <c r="O595" s="16">
        <v>3097</v>
      </c>
      <c r="P595" s="16">
        <v>3099</v>
      </c>
      <c r="Q595" s="16">
        <v>3020</v>
      </c>
      <c r="R595" s="16">
        <v>2838</v>
      </c>
      <c r="S595" s="16">
        <v>2692</v>
      </c>
      <c r="T595" s="16">
        <v>2778</v>
      </c>
      <c r="U595" s="16">
        <v>2860</v>
      </c>
      <c r="V595" s="16">
        <v>2926</v>
      </c>
      <c r="W595" s="16">
        <v>2951</v>
      </c>
      <c r="X595" s="16">
        <v>3101</v>
      </c>
      <c r="Y595" s="16">
        <v>3161</v>
      </c>
      <c r="Z595" s="25">
        <v>3146</v>
      </c>
      <c r="AA595" s="25">
        <v>3141</v>
      </c>
      <c r="AB595" s="16">
        <v>3093</v>
      </c>
      <c r="AC595" s="16">
        <v>3164</v>
      </c>
      <c r="AD595" s="16">
        <v>3174</v>
      </c>
      <c r="AE595" s="16">
        <v>3224</v>
      </c>
      <c r="AF595" s="16">
        <v>3640</v>
      </c>
      <c r="AG595" s="16">
        <v>3690</v>
      </c>
      <c r="AH595" s="16">
        <v>6745</v>
      </c>
      <c r="AI595" s="16">
        <v>6826</v>
      </c>
      <c r="AJ595" s="16">
        <v>6839</v>
      </c>
      <c r="AK595" s="16">
        <v>0</v>
      </c>
      <c r="AL595" s="16">
        <v>0</v>
      </c>
      <c r="AM595" s="16">
        <v>0</v>
      </c>
      <c r="AN595" s="16">
        <v>0</v>
      </c>
      <c r="AO595" s="16">
        <v>0</v>
      </c>
      <c r="AP595" s="16">
        <v>0</v>
      </c>
      <c r="AQ595" s="16">
        <v>0</v>
      </c>
      <c r="AR595" s="16">
        <v>0</v>
      </c>
      <c r="AS595" s="16">
        <v>0</v>
      </c>
      <c r="AT595" s="16">
        <v>0</v>
      </c>
      <c r="AU595" s="16">
        <v>0</v>
      </c>
      <c r="AV595" s="16">
        <v>0</v>
      </c>
      <c r="AW595" s="16">
        <v>0</v>
      </c>
      <c r="AX595" s="16">
        <v>0</v>
      </c>
      <c r="AY595" s="16">
        <v>0</v>
      </c>
      <c r="AZ595" s="16">
        <v>0</v>
      </c>
      <c r="BA595" s="16">
        <v>0</v>
      </c>
      <c r="BB595" s="16">
        <v>0</v>
      </c>
      <c r="BC595" s="16">
        <v>0</v>
      </c>
      <c r="BD595" s="16">
        <v>0</v>
      </c>
      <c r="BG595">
        <f t="shared" si="29"/>
        <v>-3101</v>
      </c>
      <c r="BH595">
        <f t="shared" si="30"/>
        <v>-2951</v>
      </c>
      <c r="BI595">
        <f t="shared" si="31"/>
        <v>573</v>
      </c>
    </row>
    <row r="596" spans="1:61" x14ac:dyDescent="0.25">
      <c r="A596" s="20" t="s">
        <v>418</v>
      </c>
      <c r="B596" s="20">
        <f>VLOOKUP(A596,'Gebieden vanaf 1830'!$A$4:$C$1457,3,FALSE)</f>
        <v>574</v>
      </c>
      <c r="C596" s="16">
        <v>1200</v>
      </c>
      <c r="D596" s="16">
        <v>1215</v>
      </c>
      <c r="E596" s="16">
        <v>1210</v>
      </c>
      <c r="F596" s="16">
        <v>1218</v>
      </c>
      <c r="G596" s="16">
        <v>1258</v>
      </c>
      <c r="H596" s="16">
        <v>1280</v>
      </c>
      <c r="I596" s="16">
        <v>1274</v>
      </c>
      <c r="J596" s="16">
        <v>1282</v>
      </c>
      <c r="K596" s="16">
        <v>1315</v>
      </c>
      <c r="L596" s="16">
        <v>1329</v>
      </c>
      <c r="M596" s="16">
        <v>1330</v>
      </c>
      <c r="N596" s="16">
        <v>1378</v>
      </c>
      <c r="O596" s="16">
        <v>1383</v>
      </c>
      <c r="P596" s="16">
        <v>1373</v>
      </c>
      <c r="Q596" s="16">
        <v>1420</v>
      </c>
      <c r="R596" s="16">
        <v>1430</v>
      </c>
      <c r="S596" s="16">
        <v>1429</v>
      </c>
      <c r="T596" s="16">
        <v>1443</v>
      </c>
      <c r="U596" s="16">
        <v>1456</v>
      </c>
      <c r="V596" s="16">
        <v>1482</v>
      </c>
      <c r="W596" s="16">
        <v>1521</v>
      </c>
      <c r="X596" s="16">
        <v>1536</v>
      </c>
      <c r="Y596" s="16">
        <v>1548</v>
      </c>
      <c r="Z596" s="25">
        <v>1563</v>
      </c>
      <c r="AA596" s="25">
        <v>1590</v>
      </c>
      <c r="AB596" s="16">
        <v>1624</v>
      </c>
      <c r="AC596" s="16">
        <v>0</v>
      </c>
      <c r="AD596" s="16">
        <v>0</v>
      </c>
      <c r="AE596" s="16">
        <v>0</v>
      </c>
      <c r="AF596" s="16">
        <v>0</v>
      </c>
      <c r="AG596" s="16">
        <v>0</v>
      </c>
      <c r="AH596" s="16">
        <v>0</v>
      </c>
      <c r="AI596" s="16">
        <v>0</v>
      </c>
      <c r="AJ596" s="16">
        <v>0</v>
      </c>
      <c r="AK596" s="16">
        <v>0</v>
      </c>
      <c r="AL596" s="16">
        <v>0</v>
      </c>
      <c r="AM596" s="16">
        <v>0</v>
      </c>
      <c r="AN596" s="16">
        <v>0</v>
      </c>
      <c r="AO596" s="16">
        <v>0</v>
      </c>
      <c r="AP596" s="16">
        <v>0</v>
      </c>
      <c r="AQ596" s="16">
        <v>0</v>
      </c>
      <c r="AR596" s="16">
        <v>0</v>
      </c>
      <c r="AS596" s="16">
        <v>0</v>
      </c>
      <c r="AT596" s="16">
        <v>0</v>
      </c>
      <c r="AU596" s="16">
        <v>0</v>
      </c>
      <c r="AV596" s="16">
        <v>0</v>
      </c>
      <c r="AW596" s="16">
        <v>0</v>
      </c>
      <c r="AX596" s="16">
        <v>0</v>
      </c>
      <c r="AY596" s="16">
        <v>0</v>
      </c>
      <c r="AZ596" s="16">
        <v>0</v>
      </c>
      <c r="BA596" s="16">
        <v>0</v>
      </c>
      <c r="BB596" s="16">
        <v>0</v>
      </c>
      <c r="BC596" s="16">
        <v>0</v>
      </c>
      <c r="BD596" s="16">
        <v>0</v>
      </c>
      <c r="BG596">
        <f t="shared" si="29"/>
        <v>-1536</v>
      </c>
      <c r="BH596">
        <f t="shared" si="30"/>
        <v>-1521</v>
      </c>
      <c r="BI596">
        <f t="shared" si="31"/>
        <v>574</v>
      </c>
    </row>
    <row r="597" spans="1:61" x14ac:dyDescent="0.25">
      <c r="A597" s="20" t="s">
        <v>1161</v>
      </c>
      <c r="B597" s="20">
        <f>VLOOKUP(A597,'Gebieden vanaf 1830'!$A$4:$C$1457,3,FALSE)</f>
        <v>575</v>
      </c>
      <c r="C597" s="16">
        <v>18496</v>
      </c>
      <c r="D597" s="16">
        <v>18596</v>
      </c>
      <c r="E597" s="16">
        <v>19005</v>
      </c>
      <c r="F597" s="16">
        <v>19430</v>
      </c>
      <c r="G597" s="16">
        <v>19713</v>
      </c>
      <c r="H597" s="16">
        <v>20095</v>
      </c>
      <c r="I597" s="16">
        <v>20346</v>
      </c>
      <c r="J597" s="16">
        <v>20563</v>
      </c>
      <c r="K597" s="16">
        <v>20677</v>
      </c>
      <c r="L597" s="16">
        <v>20736</v>
      </c>
      <c r="M597" s="16">
        <v>20925</v>
      </c>
      <c r="N597" s="16">
        <v>21196</v>
      </c>
      <c r="O597" s="16">
        <v>21919</v>
      </c>
      <c r="P597" s="16">
        <v>22172</v>
      </c>
      <c r="Q597" s="16">
        <v>22366</v>
      </c>
      <c r="R597" s="16">
        <v>22298</v>
      </c>
      <c r="S597" s="16">
        <v>22386</v>
      </c>
      <c r="T597" s="16">
        <v>22524</v>
      </c>
      <c r="U597" s="16">
        <v>22750</v>
      </c>
      <c r="V597" s="16">
        <v>22942</v>
      </c>
      <c r="W597" s="16">
        <v>23341</v>
      </c>
      <c r="X597" s="16">
        <v>23632</v>
      </c>
      <c r="Y597" s="16">
        <v>23716</v>
      </c>
      <c r="Z597" s="25">
        <v>24034</v>
      </c>
      <c r="AA597" s="25">
        <v>24270</v>
      </c>
      <c r="AB597" s="16">
        <v>24307</v>
      </c>
      <c r="AC597" s="16">
        <v>24546</v>
      </c>
      <c r="AD597" s="16">
        <v>24776</v>
      </c>
      <c r="AE597" s="16">
        <v>24894</v>
      </c>
      <c r="AF597" s="16">
        <v>24996</v>
      </c>
      <c r="AG597" s="16">
        <v>25210</v>
      </c>
      <c r="AH597" s="16">
        <v>25256</v>
      </c>
      <c r="AI597" s="16">
        <v>25386</v>
      </c>
      <c r="AJ597" s="16">
        <v>25545</v>
      </c>
      <c r="AK597" s="16">
        <v>25601</v>
      </c>
      <c r="AL597" s="16">
        <v>25502</v>
      </c>
      <c r="AM597" s="16">
        <v>25463</v>
      </c>
      <c r="AN597" s="16">
        <v>25230</v>
      </c>
      <c r="AO597" s="16">
        <v>25241</v>
      </c>
      <c r="AP597" s="16">
        <v>25115</v>
      </c>
      <c r="AQ597" s="16">
        <v>24879</v>
      </c>
      <c r="AR597" s="16">
        <v>24656</v>
      </c>
      <c r="AS597" s="16">
        <v>24548</v>
      </c>
      <c r="AT597" s="16">
        <v>24542</v>
      </c>
      <c r="AU597" s="16">
        <v>24452</v>
      </c>
      <c r="AV597" s="16">
        <v>24561</v>
      </c>
      <c r="AW597" s="16">
        <v>24673</v>
      </c>
      <c r="AX597" s="16">
        <v>24700</v>
      </c>
      <c r="AY597" s="16">
        <v>24906</v>
      </c>
      <c r="AZ597" s="16">
        <v>25335</v>
      </c>
      <c r="BA597" s="16">
        <v>25407</v>
      </c>
      <c r="BB597" s="16">
        <v>25438</v>
      </c>
      <c r="BC597" s="16">
        <v>25517</v>
      </c>
      <c r="BD597" s="16">
        <v>25671</v>
      </c>
      <c r="BG597">
        <f t="shared" si="29"/>
        <v>1885</v>
      </c>
      <c r="BH597">
        <f t="shared" si="30"/>
        <v>2176</v>
      </c>
      <c r="BI597">
        <f t="shared" si="31"/>
        <v>575</v>
      </c>
    </row>
    <row r="598" spans="1:61" x14ac:dyDescent="0.25">
      <c r="A598" s="20" t="s">
        <v>1162</v>
      </c>
      <c r="B598" s="20">
        <f>VLOOKUP(A598,'Gebieden vanaf 1830'!$A$4:$C$1457,3,FALSE)</f>
        <v>576</v>
      </c>
      <c r="C598" s="16">
        <v>10832</v>
      </c>
      <c r="D598" s="16">
        <v>11070</v>
      </c>
      <c r="E598" s="16">
        <v>11632</v>
      </c>
      <c r="F598" s="16">
        <v>12056</v>
      </c>
      <c r="G598" s="16">
        <v>12176</v>
      </c>
      <c r="H598" s="16">
        <v>12413</v>
      </c>
      <c r="I598" s="16">
        <v>12617</v>
      </c>
      <c r="J598" s="16">
        <v>12912</v>
      </c>
      <c r="K598" s="16">
        <v>13228</v>
      </c>
      <c r="L598" s="16">
        <v>13530</v>
      </c>
      <c r="M598" s="16">
        <v>13491</v>
      </c>
      <c r="N598" s="16">
        <v>13570</v>
      </c>
      <c r="O598" s="16">
        <v>13744</v>
      </c>
      <c r="P598" s="16">
        <v>13610</v>
      </c>
      <c r="Q598" s="16">
        <v>13736</v>
      </c>
      <c r="R598" s="16">
        <v>13784</v>
      </c>
      <c r="S598" s="16">
        <v>13945</v>
      </c>
      <c r="T598" s="16">
        <v>13956</v>
      </c>
      <c r="U598" s="16">
        <v>13949</v>
      </c>
      <c r="V598" s="16">
        <v>14047</v>
      </c>
      <c r="W598" s="16">
        <v>14138</v>
      </c>
      <c r="X598" s="16">
        <v>14418</v>
      </c>
      <c r="Y598" s="16">
        <v>14585</v>
      </c>
      <c r="Z598" s="25">
        <v>14796</v>
      </c>
      <c r="AA598" s="25">
        <v>14722</v>
      </c>
      <c r="AB598" s="16">
        <v>14978</v>
      </c>
      <c r="AC598" s="16">
        <v>15025</v>
      </c>
      <c r="AD598" s="16">
        <v>15058</v>
      </c>
      <c r="AE598" s="16">
        <v>15069</v>
      </c>
      <c r="AF598" s="16">
        <v>15066</v>
      </c>
      <c r="AG598" s="16">
        <v>15022</v>
      </c>
      <c r="AH598" s="16">
        <v>15003</v>
      </c>
      <c r="AI598" s="16">
        <v>15060</v>
      </c>
      <c r="AJ598" s="16">
        <v>15057</v>
      </c>
      <c r="AK598" s="16">
        <v>15058</v>
      </c>
      <c r="AL598" s="16">
        <v>15243</v>
      </c>
      <c r="AM598" s="16">
        <v>15195</v>
      </c>
      <c r="AN598" s="16">
        <v>15269</v>
      </c>
      <c r="AO598" s="16">
        <v>15475</v>
      </c>
      <c r="AP598" s="16">
        <v>15409</v>
      </c>
      <c r="AQ598" s="16">
        <v>15313</v>
      </c>
      <c r="AR598" s="16">
        <v>15362</v>
      </c>
      <c r="AS598" s="16">
        <v>15253</v>
      </c>
      <c r="AT598" s="16">
        <v>15113</v>
      </c>
      <c r="AU598" s="16">
        <v>15092</v>
      </c>
      <c r="AV598" s="16">
        <v>15123</v>
      </c>
      <c r="AW598" s="16">
        <v>15166</v>
      </c>
      <c r="AX598" s="16">
        <v>15294</v>
      </c>
      <c r="AY598" s="16">
        <v>15399</v>
      </c>
      <c r="AZ598" s="16">
        <v>15355</v>
      </c>
      <c r="BA598" s="16">
        <v>15555</v>
      </c>
      <c r="BB598" s="16">
        <v>15601</v>
      </c>
      <c r="BC598" s="16">
        <v>15648</v>
      </c>
      <c r="BD598" s="16">
        <v>15740</v>
      </c>
      <c r="BG598">
        <f t="shared" si="29"/>
        <v>1230</v>
      </c>
      <c r="BH598">
        <f t="shared" si="30"/>
        <v>1510</v>
      </c>
      <c r="BI598">
        <f t="shared" si="31"/>
        <v>576</v>
      </c>
    </row>
    <row r="599" spans="1:61" x14ac:dyDescent="0.25">
      <c r="A599" s="20" t="s">
        <v>79</v>
      </c>
      <c r="B599" s="20">
        <f>VLOOKUP(A599,'Gebieden vanaf 1830'!$A$4:$C$1457,3,FALSE)</f>
        <v>577</v>
      </c>
      <c r="C599" s="16">
        <v>3119</v>
      </c>
      <c r="D599" s="16">
        <v>3379</v>
      </c>
      <c r="E599" s="16">
        <v>3505</v>
      </c>
      <c r="F599" s="16">
        <v>3666</v>
      </c>
      <c r="G599" s="16">
        <v>3805</v>
      </c>
      <c r="H599" s="16">
        <v>3887</v>
      </c>
      <c r="I599" s="16">
        <v>4059</v>
      </c>
      <c r="J599" s="16">
        <v>4231</v>
      </c>
      <c r="K599" s="16">
        <v>4455</v>
      </c>
      <c r="L599" s="16">
        <v>4694</v>
      </c>
      <c r="M599" s="16">
        <v>4808</v>
      </c>
      <c r="N599" s="16">
        <v>5058</v>
      </c>
      <c r="O599" s="16">
        <v>5278</v>
      </c>
      <c r="P599" s="16">
        <v>5357</v>
      </c>
      <c r="Q599" s="16">
        <v>5604</v>
      </c>
      <c r="R599" s="16">
        <v>5887</v>
      </c>
      <c r="S599" s="16">
        <v>6139</v>
      </c>
      <c r="T599" s="16">
        <v>6337</v>
      </c>
      <c r="U599" s="16">
        <v>6470</v>
      </c>
      <c r="V599" s="16">
        <v>6482</v>
      </c>
      <c r="W599" s="16">
        <v>6490</v>
      </c>
      <c r="X599" s="16">
        <v>6478</v>
      </c>
      <c r="Y599" s="16">
        <v>6477</v>
      </c>
      <c r="Z599" s="25">
        <v>6522</v>
      </c>
      <c r="AA599" s="25">
        <v>6525</v>
      </c>
      <c r="AB599" s="16">
        <v>6506</v>
      </c>
      <c r="AC599" s="16">
        <v>6548</v>
      </c>
      <c r="AD599" s="16">
        <v>6659</v>
      </c>
      <c r="AE599" s="16">
        <v>6741</v>
      </c>
      <c r="AF599" s="16">
        <v>6719</v>
      </c>
      <c r="AG599" s="16">
        <v>6797</v>
      </c>
      <c r="AH599" s="16">
        <v>7329</v>
      </c>
      <c r="AI599" s="16">
        <v>7631</v>
      </c>
      <c r="AJ599" s="16">
        <v>7698</v>
      </c>
      <c r="AK599" s="16">
        <v>8176</v>
      </c>
      <c r="AL599" s="16">
        <v>8467</v>
      </c>
      <c r="AM599" s="16">
        <v>8748</v>
      </c>
      <c r="AN599" s="16">
        <v>9094</v>
      </c>
      <c r="AO599" s="16">
        <v>9632</v>
      </c>
      <c r="AP599" s="16">
        <v>9977</v>
      </c>
      <c r="AQ599" s="16">
        <v>10376</v>
      </c>
      <c r="AR599" s="16">
        <v>12492</v>
      </c>
      <c r="AS599" s="16">
        <v>0</v>
      </c>
      <c r="AT599" s="16">
        <v>0</v>
      </c>
      <c r="AU599" s="16">
        <v>0</v>
      </c>
      <c r="AV599" s="16">
        <v>0</v>
      </c>
      <c r="AW599" s="16">
        <v>0</v>
      </c>
      <c r="AX599" s="16">
        <v>0</v>
      </c>
      <c r="AY599" s="16">
        <v>0</v>
      </c>
      <c r="AZ599" s="16">
        <v>0</v>
      </c>
      <c r="BA599" s="16">
        <v>0</v>
      </c>
      <c r="BB599" s="16">
        <v>0</v>
      </c>
      <c r="BC599" s="16">
        <v>0</v>
      </c>
      <c r="BD599" s="16">
        <v>0</v>
      </c>
      <c r="BG599">
        <f t="shared" si="29"/>
        <v>-6478</v>
      </c>
      <c r="BH599">
        <f t="shared" si="30"/>
        <v>-6490</v>
      </c>
      <c r="BI599">
        <f t="shared" si="31"/>
        <v>577</v>
      </c>
    </row>
    <row r="600" spans="1:61" x14ac:dyDescent="0.25">
      <c r="A600" s="20" t="s">
        <v>454</v>
      </c>
      <c r="B600" s="20">
        <f>VLOOKUP(A600,'Gebieden vanaf 1830'!$A$4:$C$1457,3,FALSE)</f>
        <v>578</v>
      </c>
      <c r="C600" s="16">
        <v>4639</v>
      </c>
      <c r="D600" s="16">
        <v>4648</v>
      </c>
      <c r="E600" s="16">
        <v>4660</v>
      </c>
      <c r="F600" s="16">
        <v>4711</v>
      </c>
      <c r="G600" s="16">
        <v>4760</v>
      </c>
      <c r="H600" s="16">
        <v>4819</v>
      </c>
      <c r="I600" s="16">
        <v>4837</v>
      </c>
      <c r="J600" s="16">
        <v>4825</v>
      </c>
      <c r="K600" s="16">
        <v>4914</v>
      </c>
      <c r="L600" s="16">
        <v>5061</v>
      </c>
      <c r="M600" s="16">
        <v>5169</v>
      </c>
      <c r="N600" s="16">
        <v>5265</v>
      </c>
      <c r="O600" s="16">
        <v>5642</v>
      </c>
      <c r="P600" s="16">
        <v>5750</v>
      </c>
      <c r="Q600" s="16">
        <v>6485</v>
      </c>
      <c r="R600" s="16">
        <v>7009</v>
      </c>
      <c r="S600" s="16">
        <v>7072</v>
      </c>
      <c r="T600" s="16">
        <v>7266</v>
      </c>
      <c r="U600" s="16">
        <v>7575</v>
      </c>
      <c r="V600" s="16">
        <v>7628</v>
      </c>
      <c r="W600" s="16">
        <v>7730</v>
      </c>
      <c r="X600" s="16">
        <v>7761</v>
      </c>
      <c r="Y600" s="16">
        <v>7688</v>
      </c>
      <c r="Z600" s="25">
        <v>7815</v>
      </c>
      <c r="AA600" s="25">
        <v>0</v>
      </c>
      <c r="AB600" s="16">
        <v>0</v>
      </c>
      <c r="AC600" s="16">
        <v>0</v>
      </c>
      <c r="AD600" s="16">
        <v>0</v>
      </c>
      <c r="AE600" s="16">
        <v>0</v>
      </c>
      <c r="AF600" s="16">
        <v>0</v>
      </c>
      <c r="AG600" s="16">
        <v>0</v>
      </c>
      <c r="AH600" s="16">
        <v>0</v>
      </c>
      <c r="AI600" s="16">
        <v>0</v>
      </c>
      <c r="AJ600" s="16">
        <v>0</v>
      </c>
      <c r="AK600" s="16">
        <v>0</v>
      </c>
      <c r="AL600" s="16">
        <v>0</v>
      </c>
      <c r="AM600" s="16">
        <v>0</v>
      </c>
      <c r="AN600" s="16">
        <v>0</v>
      </c>
      <c r="AO600" s="16">
        <v>0</v>
      </c>
      <c r="AP600" s="16">
        <v>0</v>
      </c>
      <c r="AQ600" s="16">
        <v>0</v>
      </c>
      <c r="AR600" s="16">
        <v>0</v>
      </c>
      <c r="AS600" s="16">
        <v>0</v>
      </c>
      <c r="AT600" s="16">
        <v>0</v>
      </c>
      <c r="AU600" s="16">
        <v>0</v>
      </c>
      <c r="AV600" s="16">
        <v>0</v>
      </c>
      <c r="AW600" s="16">
        <v>0</v>
      </c>
      <c r="AX600" s="16">
        <v>0</v>
      </c>
      <c r="AY600" s="16">
        <v>0</v>
      </c>
      <c r="AZ600" s="16">
        <v>0</v>
      </c>
      <c r="BA600" s="16">
        <v>0</v>
      </c>
      <c r="BB600" s="16">
        <v>0</v>
      </c>
      <c r="BC600" s="16">
        <v>0</v>
      </c>
      <c r="BD600" s="16">
        <v>0</v>
      </c>
      <c r="BG600">
        <f t="shared" si="29"/>
        <v>-7761</v>
      </c>
      <c r="BH600">
        <f t="shared" si="30"/>
        <v>-7730</v>
      </c>
      <c r="BI600">
        <f t="shared" si="31"/>
        <v>578</v>
      </c>
    </row>
    <row r="601" spans="1:61" x14ac:dyDescent="0.25">
      <c r="A601" s="20" t="s">
        <v>1163</v>
      </c>
      <c r="B601" s="20">
        <f>VLOOKUP(A601,'Gebieden vanaf 1830'!$A$4:$C$1457,3,FALSE)</f>
        <v>579</v>
      </c>
      <c r="C601" s="16">
        <v>13528</v>
      </c>
      <c r="D601" s="16">
        <v>14099</v>
      </c>
      <c r="E601" s="16">
        <v>14225</v>
      </c>
      <c r="F601" s="16">
        <v>14211</v>
      </c>
      <c r="G601" s="16">
        <v>14409</v>
      </c>
      <c r="H601" s="16">
        <v>14569</v>
      </c>
      <c r="I601" s="16">
        <v>14643</v>
      </c>
      <c r="J601" s="16">
        <v>14048</v>
      </c>
      <c r="K601" s="16">
        <v>14901</v>
      </c>
      <c r="L601" s="16">
        <v>15903</v>
      </c>
      <c r="M601" s="16">
        <v>16484</v>
      </c>
      <c r="N601" s="16">
        <v>16553</v>
      </c>
      <c r="O601" s="16">
        <v>16504</v>
      </c>
      <c r="P601" s="16">
        <v>16429</v>
      </c>
      <c r="Q601" s="16">
        <v>16417</v>
      </c>
      <c r="R601" s="16">
        <v>16370</v>
      </c>
      <c r="S601" s="16">
        <v>16389</v>
      </c>
      <c r="T601" s="16">
        <v>16223</v>
      </c>
      <c r="U601" s="16">
        <v>16029</v>
      </c>
      <c r="V601" s="16">
        <v>15834</v>
      </c>
      <c r="W601" s="16">
        <v>15676</v>
      </c>
      <c r="X601" s="16">
        <v>15392</v>
      </c>
      <c r="Y601" s="16">
        <v>15565</v>
      </c>
      <c r="Z601" s="25">
        <v>15588</v>
      </c>
      <c r="AA601" s="25">
        <v>15851</v>
      </c>
      <c r="AB601" s="16">
        <v>16321</v>
      </c>
      <c r="AC601" s="16">
        <v>16925</v>
      </c>
      <c r="AD601" s="16">
        <v>17388</v>
      </c>
      <c r="AE601" s="16">
        <v>17909</v>
      </c>
      <c r="AF601" s="16">
        <v>18167</v>
      </c>
      <c r="AG601" s="16">
        <v>18508</v>
      </c>
      <c r="AH601" s="16">
        <v>18748</v>
      </c>
      <c r="AI601" s="16">
        <v>18838</v>
      </c>
      <c r="AJ601" s="16">
        <v>19046</v>
      </c>
      <c r="AK601" s="16">
        <v>19282</v>
      </c>
      <c r="AL601" s="16">
        <v>19445</v>
      </c>
      <c r="AM601" s="16">
        <v>19793</v>
      </c>
      <c r="AN601" s="16">
        <v>20114</v>
      </c>
      <c r="AO601" s="16">
        <v>20178</v>
      </c>
      <c r="AP601" s="16">
        <v>20183</v>
      </c>
      <c r="AQ601" s="16">
        <v>20785</v>
      </c>
      <c r="AR601" s="16">
        <v>21117</v>
      </c>
      <c r="AS601" s="16">
        <v>21252</v>
      </c>
      <c r="AT601" s="16">
        <v>21228</v>
      </c>
      <c r="AU601" s="16">
        <v>21188</v>
      </c>
      <c r="AV601" s="16">
        <v>21309</v>
      </c>
      <c r="AW601" s="16">
        <v>21891</v>
      </c>
      <c r="AX601" s="16">
        <v>22022</v>
      </c>
      <c r="AY601" s="16">
        <v>22367</v>
      </c>
      <c r="AZ601" s="16">
        <v>22564</v>
      </c>
      <c r="BA601" s="16">
        <v>22597</v>
      </c>
      <c r="BB601" s="16">
        <v>22767</v>
      </c>
      <c r="BC601" s="16">
        <v>22788</v>
      </c>
      <c r="BD601" s="16">
        <v>23153</v>
      </c>
      <c r="BG601">
        <f t="shared" ref="BG601:BG664" si="32">+BC601-X601</f>
        <v>7396</v>
      </c>
      <c r="BH601">
        <f t="shared" ref="BH601:BH664" si="33">+BC601-W601</f>
        <v>7112</v>
      </c>
      <c r="BI601">
        <f t="shared" ref="BI601:BI664" si="34">+B601</f>
        <v>579</v>
      </c>
    </row>
    <row r="602" spans="1:61" x14ac:dyDescent="0.25">
      <c r="A602" s="20" t="s">
        <v>1164</v>
      </c>
      <c r="B602" s="20">
        <f>VLOOKUP(A602,'Gebieden vanaf 1830'!$A$4:$C$1457,3,FALSE)</f>
        <v>580</v>
      </c>
      <c r="C602" s="16">
        <v>0</v>
      </c>
      <c r="D602" s="16">
        <v>0</v>
      </c>
      <c r="E602" s="16">
        <v>0</v>
      </c>
      <c r="F602" s="16">
        <v>0</v>
      </c>
      <c r="G602" s="16">
        <v>0</v>
      </c>
      <c r="H602" s="16">
        <v>0</v>
      </c>
      <c r="I602" s="16">
        <v>7914</v>
      </c>
      <c r="J602" s="16">
        <v>7947</v>
      </c>
      <c r="K602" s="16">
        <v>7971</v>
      </c>
      <c r="L602" s="16">
        <v>7926</v>
      </c>
      <c r="M602" s="16">
        <v>7947</v>
      </c>
      <c r="N602" s="16">
        <v>7921</v>
      </c>
      <c r="O602" s="16">
        <v>7944</v>
      </c>
      <c r="P602" s="16">
        <v>8170</v>
      </c>
      <c r="Q602" s="16">
        <v>8434</v>
      </c>
      <c r="R602" s="16">
        <v>8658</v>
      </c>
      <c r="S602" s="16">
        <v>8914</v>
      </c>
      <c r="T602" s="16">
        <v>8990</v>
      </c>
      <c r="U602" s="16">
        <v>9018</v>
      </c>
      <c r="V602" s="16">
        <v>9119</v>
      </c>
      <c r="W602" s="16">
        <v>9200</v>
      </c>
      <c r="X602" s="16">
        <v>9320</v>
      </c>
      <c r="Y602" s="16">
        <v>9303</v>
      </c>
      <c r="Z602" s="25">
        <v>9351</v>
      </c>
      <c r="AA602" s="25">
        <v>9375</v>
      </c>
      <c r="AB602" s="16">
        <v>9363</v>
      </c>
      <c r="AC602" s="16">
        <v>9368</v>
      </c>
      <c r="AD602" s="16">
        <v>9341</v>
      </c>
      <c r="AE602" s="16">
        <v>9404</v>
      </c>
      <c r="AF602" s="16">
        <v>9469</v>
      </c>
      <c r="AG602" s="16">
        <v>9485</v>
      </c>
      <c r="AH602" s="16">
        <v>9516</v>
      </c>
      <c r="AI602" s="16">
        <v>9570</v>
      </c>
      <c r="AJ602" s="16">
        <v>9569</v>
      </c>
      <c r="AK602" s="16">
        <v>9784</v>
      </c>
      <c r="AL602" s="16">
        <v>9881</v>
      </c>
      <c r="AM602" s="16">
        <v>9939</v>
      </c>
      <c r="AN602" s="16">
        <v>10076</v>
      </c>
      <c r="AO602" s="16">
        <v>10026</v>
      </c>
      <c r="AP602" s="16">
        <v>10049</v>
      </c>
      <c r="AQ602" s="16">
        <v>10077</v>
      </c>
      <c r="AR602" s="16">
        <v>10140</v>
      </c>
      <c r="AS602" s="16">
        <v>10170</v>
      </c>
      <c r="AT602" s="16">
        <v>10163</v>
      </c>
      <c r="AU602" s="16">
        <v>10126</v>
      </c>
      <c r="AV602" s="16">
        <v>10131</v>
      </c>
      <c r="AW602" s="16">
        <v>10233</v>
      </c>
      <c r="AX602" s="16">
        <v>10154</v>
      </c>
      <c r="AY602" s="16">
        <v>10178</v>
      </c>
      <c r="AZ602" s="16">
        <v>10101</v>
      </c>
      <c r="BA602" s="16">
        <v>10365</v>
      </c>
      <c r="BB602" s="16">
        <v>10406</v>
      </c>
      <c r="BC602" s="16">
        <v>10407</v>
      </c>
      <c r="BD602" s="16">
        <v>0</v>
      </c>
      <c r="BG602">
        <f t="shared" si="32"/>
        <v>1087</v>
      </c>
      <c r="BH602">
        <f t="shared" si="33"/>
        <v>1207</v>
      </c>
      <c r="BI602">
        <f t="shared" si="34"/>
        <v>580</v>
      </c>
    </row>
    <row r="603" spans="1:61" x14ac:dyDescent="0.25">
      <c r="A603" s="20" t="s">
        <v>539</v>
      </c>
      <c r="B603" s="20">
        <f>VLOOKUP(A603,'Gebieden vanaf 1830'!$A$4:$C$1457,3,FALSE)</f>
        <v>581</v>
      </c>
      <c r="C603" s="16">
        <v>4568</v>
      </c>
      <c r="D603" s="16">
        <v>4820</v>
      </c>
      <c r="E603" s="16">
        <v>4975</v>
      </c>
      <c r="F603" s="16">
        <v>5110</v>
      </c>
      <c r="G603" s="16">
        <v>5260</v>
      </c>
      <c r="H603" s="16">
        <v>5372</v>
      </c>
      <c r="I603" s="16">
        <v>5511</v>
      </c>
      <c r="J603" s="16">
        <v>5674</v>
      </c>
      <c r="K603" s="16">
        <v>5832</v>
      </c>
      <c r="L603" s="16">
        <v>6015</v>
      </c>
      <c r="M603" s="16">
        <v>6055</v>
      </c>
      <c r="N603" s="16">
        <v>6294</v>
      </c>
      <c r="O603" s="16">
        <v>6410</v>
      </c>
      <c r="P603" s="16">
        <v>6566</v>
      </c>
      <c r="Q603" s="16">
        <v>6756</v>
      </c>
      <c r="R603" s="16">
        <v>6872</v>
      </c>
      <c r="S603" s="16">
        <v>6985</v>
      </c>
      <c r="T603" s="16">
        <v>6917</v>
      </c>
      <c r="U603" s="16">
        <v>6895</v>
      </c>
      <c r="V603" s="16">
        <v>6956</v>
      </c>
      <c r="W603" s="16">
        <v>0</v>
      </c>
      <c r="X603" s="16">
        <v>0</v>
      </c>
      <c r="Y603" s="16">
        <v>0</v>
      </c>
      <c r="Z603" s="25">
        <v>0</v>
      </c>
      <c r="AA603" s="25">
        <v>0</v>
      </c>
      <c r="AB603" s="16">
        <v>0</v>
      </c>
      <c r="AC603" s="16">
        <v>0</v>
      </c>
      <c r="AD603" s="16">
        <v>0</v>
      </c>
      <c r="AE603" s="16">
        <v>0</v>
      </c>
      <c r="AF603" s="16">
        <v>0</v>
      </c>
      <c r="AG603" s="16">
        <v>0</v>
      </c>
      <c r="AH603" s="16">
        <v>0</v>
      </c>
      <c r="AI603" s="16">
        <v>0</v>
      </c>
      <c r="AJ603" s="16">
        <v>0</v>
      </c>
      <c r="AK603" s="16">
        <v>0</v>
      </c>
      <c r="AL603" s="16">
        <v>0</v>
      </c>
      <c r="AM603" s="16">
        <v>0</v>
      </c>
      <c r="AN603" s="16">
        <v>0</v>
      </c>
      <c r="AO603" s="16">
        <v>0</v>
      </c>
      <c r="AP603" s="16">
        <v>0</v>
      </c>
      <c r="AQ603" s="16">
        <v>0</v>
      </c>
      <c r="AR603" s="16">
        <v>0</v>
      </c>
      <c r="AS603" s="16">
        <v>0</v>
      </c>
      <c r="AT603" s="16">
        <v>0</v>
      </c>
      <c r="AU603" s="16">
        <v>0</v>
      </c>
      <c r="AV603" s="16">
        <v>0</v>
      </c>
      <c r="AW603" s="16">
        <v>0</v>
      </c>
      <c r="AX603" s="16">
        <v>0</v>
      </c>
      <c r="AY603" s="16">
        <v>0</v>
      </c>
      <c r="AZ603" s="16">
        <v>0</v>
      </c>
      <c r="BA603" s="16">
        <v>0</v>
      </c>
      <c r="BB603" s="16">
        <v>0</v>
      </c>
      <c r="BC603" s="16">
        <v>0</v>
      </c>
      <c r="BD603" s="16">
        <v>0</v>
      </c>
      <c r="BG603">
        <f t="shared" si="32"/>
        <v>0</v>
      </c>
      <c r="BH603">
        <f t="shared" si="33"/>
        <v>0</v>
      </c>
      <c r="BI603">
        <f t="shared" si="34"/>
        <v>581</v>
      </c>
    </row>
    <row r="604" spans="1:61" x14ac:dyDescent="0.25">
      <c r="A604" s="20" t="s">
        <v>411</v>
      </c>
      <c r="B604" s="20">
        <f>VLOOKUP(A604,'Gebieden vanaf 1830'!$A$4:$C$1457,3,FALSE)</f>
        <v>582</v>
      </c>
      <c r="C604" s="16">
        <v>649</v>
      </c>
      <c r="D604" s="16">
        <v>654</v>
      </c>
      <c r="E604" s="16">
        <v>677</v>
      </c>
      <c r="F604" s="16">
        <v>681</v>
      </c>
      <c r="G604" s="16">
        <v>688</v>
      </c>
      <c r="H604" s="16">
        <v>668</v>
      </c>
      <c r="I604" s="16">
        <v>691</v>
      </c>
      <c r="J604" s="16">
        <v>706</v>
      </c>
      <c r="K604" s="16">
        <v>732</v>
      </c>
      <c r="L604" s="16">
        <v>752</v>
      </c>
      <c r="M604" s="16">
        <v>756</v>
      </c>
      <c r="N604" s="16">
        <v>767</v>
      </c>
      <c r="O604" s="16">
        <v>789</v>
      </c>
      <c r="P604" s="16">
        <v>790</v>
      </c>
      <c r="Q604" s="16">
        <v>801</v>
      </c>
      <c r="R604" s="16">
        <v>791</v>
      </c>
      <c r="S604" s="16">
        <v>783</v>
      </c>
      <c r="T604" s="16">
        <v>830</v>
      </c>
      <c r="U604" s="16">
        <v>840</v>
      </c>
      <c r="V604" s="16">
        <v>857</v>
      </c>
      <c r="W604" s="16">
        <v>868</v>
      </c>
      <c r="X604" s="16">
        <v>895</v>
      </c>
      <c r="Y604" s="16">
        <v>901</v>
      </c>
      <c r="Z604" s="25">
        <v>905</v>
      </c>
      <c r="AA604" s="25">
        <v>898</v>
      </c>
      <c r="AB604" s="16">
        <v>904</v>
      </c>
      <c r="AC604" s="16">
        <v>0</v>
      </c>
      <c r="AD604" s="16">
        <v>0</v>
      </c>
      <c r="AE604" s="16">
        <v>0</v>
      </c>
      <c r="AF604" s="16">
        <v>0</v>
      </c>
      <c r="AG604" s="16">
        <v>0</v>
      </c>
      <c r="AH604" s="16">
        <v>0</v>
      </c>
      <c r="AI604" s="16">
        <v>0</v>
      </c>
      <c r="AJ604" s="16">
        <v>0</v>
      </c>
      <c r="AK604" s="16">
        <v>0</v>
      </c>
      <c r="AL604" s="16">
        <v>0</v>
      </c>
      <c r="AM604" s="16">
        <v>0</v>
      </c>
      <c r="AN604" s="16">
        <v>0</v>
      </c>
      <c r="AO604" s="16">
        <v>0</v>
      </c>
      <c r="AP604" s="16">
        <v>0</v>
      </c>
      <c r="AQ604" s="16">
        <v>0</v>
      </c>
      <c r="AR604" s="16">
        <v>0</v>
      </c>
      <c r="AS604" s="16">
        <v>0</v>
      </c>
      <c r="AT604" s="16">
        <v>0</v>
      </c>
      <c r="AU604" s="16">
        <v>0</v>
      </c>
      <c r="AV604" s="16">
        <v>0</v>
      </c>
      <c r="AW604" s="16">
        <v>0</v>
      </c>
      <c r="AX604" s="16">
        <v>0</v>
      </c>
      <c r="AY604" s="16">
        <v>0</v>
      </c>
      <c r="AZ604" s="16">
        <v>0</v>
      </c>
      <c r="BA604" s="16">
        <v>0</v>
      </c>
      <c r="BB604" s="16">
        <v>0</v>
      </c>
      <c r="BC604" s="16">
        <v>0</v>
      </c>
      <c r="BD604" s="16">
        <v>0</v>
      </c>
      <c r="BG604">
        <f t="shared" si="32"/>
        <v>-895</v>
      </c>
      <c r="BH604">
        <f t="shared" si="33"/>
        <v>-868</v>
      </c>
      <c r="BI604">
        <f t="shared" si="34"/>
        <v>582</v>
      </c>
    </row>
    <row r="605" spans="1:61" x14ac:dyDescent="0.25">
      <c r="A605" s="20" t="s">
        <v>412</v>
      </c>
      <c r="B605" s="20">
        <f>VLOOKUP(A605,'Gebieden vanaf 1830'!$A$4:$C$1457,3,FALSE)</f>
        <v>583</v>
      </c>
      <c r="C605" s="16">
        <v>1366</v>
      </c>
      <c r="D605" s="16">
        <v>1368</v>
      </c>
      <c r="E605" s="16">
        <v>1377</v>
      </c>
      <c r="F605" s="16">
        <v>1412</v>
      </c>
      <c r="G605" s="16">
        <v>1402</v>
      </c>
      <c r="H605" s="16">
        <v>1418</v>
      </c>
      <c r="I605" s="16">
        <v>1427</v>
      </c>
      <c r="J605" s="16">
        <v>1447</v>
      </c>
      <c r="K605" s="16">
        <v>1470</v>
      </c>
      <c r="L605" s="16">
        <v>1499</v>
      </c>
      <c r="M605" s="16">
        <v>1580</v>
      </c>
      <c r="N605" s="16">
        <v>1624</v>
      </c>
      <c r="O605" s="16">
        <v>1737</v>
      </c>
      <c r="P605" s="16">
        <v>1776</v>
      </c>
      <c r="Q605" s="16">
        <v>1788</v>
      </c>
      <c r="R605" s="16">
        <v>1772</v>
      </c>
      <c r="S605" s="16">
        <v>1852</v>
      </c>
      <c r="T605" s="16">
        <v>1901</v>
      </c>
      <c r="U605" s="16">
        <v>1901</v>
      </c>
      <c r="V605" s="16">
        <v>1925</v>
      </c>
      <c r="W605" s="16">
        <v>1954</v>
      </c>
      <c r="X605" s="16">
        <v>1970</v>
      </c>
      <c r="Y605" s="16">
        <v>2005</v>
      </c>
      <c r="Z605" s="25">
        <v>2011</v>
      </c>
      <c r="AA605" s="25">
        <v>2011</v>
      </c>
      <c r="AB605" s="16">
        <v>2014</v>
      </c>
      <c r="AC605" s="16">
        <v>0</v>
      </c>
      <c r="AD605" s="16">
        <v>0</v>
      </c>
      <c r="AE605" s="16">
        <v>0</v>
      </c>
      <c r="AF605" s="16">
        <v>0</v>
      </c>
      <c r="AG605" s="16">
        <v>0</v>
      </c>
      <c r="AH605" s="16">
        <v>0</v>
      </c>
      <c r="AI605" s="16">
        <v>0</v>
      </c>
      <c r="AJ605" s="16">
        <v>0</v>
      </c>
      <c r="AK605" s="16">
        <v>0</v>
      </c>
      <c r="AL605" s="16">
        <v>0</v>
      </c>
      <c r="AM605" s="16">
        <v>0</v>
      </c>
      <c r="AN605" s="16">
        <v>0</v>
      </c>
      <c r="AO605" s="16">
        <v>0</v>
      </c>
      <c r="AP605" s="16">
        <v>0</v>
      </c>
      <c r="AQ605" s="16">
        <v>0</v>
      </c>
      <c r="AR605" s="16">
        <v>0</v>
      </c>
      <c r="AS605" s="16">
        <v>0</v>
      </c>
      <c r="AT605" s="16">
        <v>0</v>
      </c>
      <c r="AU605" s="16">
        <v>0</v>
      </c>
      <c r="AV605" s="16">
        <v>0</v>
      </c>
      <c r="AW605" s="16">
        <v>0</v>
      </c>
      <c r="AX605" s="16">
        <v>0</v>
      </c>
      <c r="AY605" s="16">
        <v>0</v>
      </c>
      <c r="AZ605" s="16">
        <v>0</v>
      </c>
      <c r="BA605" s="16">
        <v>0</v>
      </c>
      <c r="BB605" s="16">
        <v>0</v>
      </c>
      <c r="BC605" s="16">
        <v>0</v>
      </c>
      <c r="BD605" s="16">
        <v>0</v>
      </c>
      <c r="BG605">
        <f t="shared" si="32"/>
        <v>-1970</v>
      </c>
      <c r="BH605">
        <f t="shared" si="33"/>
        <v>-1954</v>
      </c>
      <c r="BI605">
        <f t="shared" si="34"/>
        <v>583</v>
      </c>
    </row>
    <row r="606" spans="1:61" x14ac:dyDescent="0.25">
      <c r="A606" s="20" t="s">
        <v>1165</v>
      </c>
      <c r="B606" s="20">
        <f>VLOOKUP(A606,'Gebieden vanaf 1830'!$A$4:$C$1457,3,FALSE)</f>
        <v>584</v>
      </c>
      <c r="C606" s="16">
        <v>7559</v>
      </c>
      <c r="D606" s="16">
        <v>7638</v>
      </c>
      <c r="E606" s="16">
        <v>7789</v>
      </c>
      <c r="F606" s="16">
        <v>8083</v>
      </c>
      <c r="G606" s="16">
        <v>8312</v>
      </c>
      <c r="H606" s="16">
        <v>8443</v>
      </c>
      <c r="I606" s="16">
        <v>8486</v>
      </c>
      <c r="J606" s="16">
        <v>8732</v>
      </c>
      <c r="K606" s="16">
        <v>9072</v>
      </c>
      <c r="L606" s="16">
        <v>9723</v>
      </c>
      <c r="M606" s="16">
        <v>10114</v>
      </c>
      <c r="N606" s="16">
        <v>10589</v>
      </c>
      <c r="O606" s="16">
        <v>11618</v>
      </c>
      <c r="P606" s="16">
        <v>12487</v>
      </c>
      <c r="Q606" s="16">
        <v>12863</v>
      </c>
      <c r="R606" s="16">
        <v>13210</v>
      </c>
      <c r="S606" s="16">
        <v>14251</v>
      </c>
      <c r="T606" s="16">
        <v>14597</v>
      </c>
      <c r="U606" s="16">
        <v>14968</v>
      </c>
      <c r="V606" s="16">
        <v>15145</v>
      </c>
      <c r="W606" s="16">
        <v>15171</v>
      </c>
      <c r="X606" s="16">
        <v>15406</v>
      </c>
      <c r="Y606" s="16">
        <v>16174</v>
      </c>
      <c r="Z606" s="25">
        <v>17183</v>
      </c>
      <c r="AA606" s="25">
        <v>18231</v>
      </c>
      <c r="AB606" s="16">
        <v>19141</v>
      </c>
      <c r="AC606" s="16">
        <v>19632</v>
      </c>
      <c r="AD606" s="16">
        <v>19904</v>
      </c>
      <c r="AE606" s="16">
        <v>20158</v>
      </c>
      <c r="AF606" s="16">
        <v>20385</v>
      </c>
      <c r="AG606" s="16">
        <v>20526</v>
      </c>
      <c r="AH606" s="16">
        <v>20681</v>
      </c>
      <c r="AI606" s="16">
        <v>20886</v>
      </c>
      <c r="AJ606" s="16">
        <v>21084</v>
      </c>
      <c r="AK606" s="16">
        <v>21219</v>
      </c>
      <c r="AL606" s="16">
        <v>21418</v>
      </c>
      <c r="AM606" s="16">
        <v>21507</v>
      </c>
      <c r="AN606" s="16">
        <v>21465</v>
      </c>
      <c r="AO606" s="16">
        <v>21812</v>
      </c>
      <c r="AP606" s="16">
        <v>22410</v>
      </c>
      <c r="AQ606" s="16">
        <v>22466</v>
      </c>
      <c r="AR606" s="16">
        <v>22392</v>
      </c>
      <c r="AS606" s="16">
        <v>22597</v>
      </c>
      <c r="AT606" s="16">
        <v>23163</v>
      </c>
      <c r="AU606" s="16">
        <v>23366</v>
      </c>
      <c r="AV606" s="16">
        <v>23784</v>
      </c>
      <c r="AW606" s="16">
        <v>23899</v>
      </c>
      <c r="AX606" s="16">
        <v>24019</v>
      </c>
      <c r="AY606" s="16">
        <v>23824</v>
      </c>
      <c r="AZ606" s="16">
        <v>23732</v>
      </c>
      <c r="BA606" s="16">
        <v>23555</v>
      </c>
      <c r="BB606" s="16">
        <v>23536</v>
      </c>
      <c r="BC606" s="16">
        <v>23415</v>
      </c>
      <c r="BD606" s="16">
        <v>23441</v>
      </c>
      <c r="BG606">
        <f t="shared" si="32"/>
        <v>8009</v>
      </c>
      <c r="BH606">
        <f t="shared" si="33"/>
        <v>8244</v>
      </c>
      <c r="BI606">
        <f t="shared" si="34"/>
        <v>584</v>
      </c>
    </row>
    <row r="607" spans="1:61" x14ac:dyDescent="0.25">
      <c r="A607" s="20" t="s">
        <v>1166</v>
      </c>
      <c r="B607" s="20">
        <f>VLOOKUP(A607,'Gebieden vanaf 1830'!$A$4:$C$1457,3,FALSE)</f>
        <v>585</v>
      </c>
      <c r="C607" s="16">
        <v>0</v>
      </c>
      <c r="D607" s="16">
        <v>0</v>
      </c>
      <c r="E607" s="16">
        <v>0</v>
      </c>
      <c r="F607" s="16">
        <v>0</v>
      </c>
      <c r="G607" s="16">
        <v>0</v>
      </c>
      <c r="H607" s="16">
        <v>0</v>
      </c>
      <c r="I607" s="16">
        <v>0</v>
      </c>
      <c r="J607" s="16">
        <v>0</v>
      </c>
      <c r="K607" s="16">
        <v>0</v>
      </c>
      <c r="L607" s="16">
        <v>0</v>
      </c>
      <c r="M607" s="16">
        <v>0</v>
      </c>
      <c r="N607" s="16">
        <v>0</v>
      </c>
      <c r="O607" s="16">
        <v>0</v>
      </c>
      <c r="P607" s="16">
        <v>0</v>
      </c>
      <c r="Q607" s="16">
        <v>0</v>
      </c>
      <c r="R607" s="16">
        <v>0</v>
      </c>
      <c r="S607" s="16">
        <v>0</v>
      </c>
      <c r="T607" s="16">
        <v>0</v>
      </c>
      <c r="U607" s="16">
        <v>0</v>
      </c>
      <c r="V607" s="16">
        <v>0</v>
      </c>
      <c r="W607" s="16">
        <v>0</v>
      </c>
      <c r="X607" s="16">
        <v>0</v>
      </c>
      <c r="Y607" s="16">
        <v>0</v>
      </c>
      <c r="Z607" s="25">
        <v>0</v>
      </c>
      <c r="AA607" s="25">
        <v>18400</v>
      </c>
      <c r="AB607" s="16">
        <v>18471</v>
      </c>
      <c r="AC607" s="16">
        <v>18507</v>
      </c>
      <c r="AD607" s="16">
        <v>18528</v>
      </c>
      <c r="AE607" s="16">
        <v>18601</v>
      </c>
      <c r="AF607" s="16">
        <v>18599</v>
      </c>
      <c r="AG607" s="16">
        <v>18525</v>
      </c>
      <c r="AH607" s="16">
        <v>18541</v>
      </c>
      <c r="AI607" s="16">
        <v>18688</v>
      </c>
      <c r="AJ607" s="16">
        <v>18700</v>
      </c>
      <c r="AK607" s="16">
        <v>18755</v>
      </c>
      <c r="AL607" s="16">
        <v>18753</v>
      </c>
      <c r="AM607" s="16">
        <v>18879</v>
      </c>
      <c r="AN607" s="16">
        <v>18938</v>
      </c>
      <c r="AO607" s="16">
        <v>18982</v>
      </c>
      <c r="AP607" s="16">
        <v>18970</v>
      </c>
      <c r="AQ607" s="16">
        <v>19080</v>
      </c>
      <c r="AR607" s="16">
        <v>19232</v>
      </c>
      <c r="AS607" s="16">
        <v>19213</v>
      </c>
      <c r="AT607" s="16">
        <v>19211</v>
      </c>
      <c r="AU607" s="16">
        <v>19245</v>
      </c>
      <c r="AV607" s="16">
        <v>19481</v>
      </c>
      <c r="AW607" s="16">
        <v>19636</v>
      </c>
      <c r="AX607" s="16">
        <v>28649</v>
      </c>
      <c r="AY607" s="16">
        <v>28797</v>
      </c>
      <c r="AZ607" s="16">
        <v>28862</v>
      </c>
      <c r="BA607" s="16">
        <v>28926</v>
      </c>
      <c r="BB607" s="16">
        <v>28967</v>
      </c>
      <c r="BC607" s="16">
        <v>28962</v>
      </c>
      <c r="BD607" s="16">
        <v>28964</v>
      </c>
      <c r="BG607">
        <f t="shared" si="32"/>
        <v>28962</v>
      </c>
      <c r="BH607">
        <f t="shared" si="33"/>
        <v>28962</v>
      </c>
      <c r="BI607">
        <f t="shared" si="34"/>
        <v>585</v>
      </c>
    </row>
    <row r="608" spans="1:61" x14ac:dyDescent="0.25">
      <c r="A608" s="20" t="s">
        <v>542</v>
      </c>
      <c r="B608" s="20">
        <f>VLOOKUP(A608,'Gebieden vanaf 1830'!$A$4:$C$1457,3,FALSE)</f>
        <v>586</v>
      </c>
      <c r="C608" s="16">
        <v>938</v>
      </c>
      <c r="D608" s="16">
        <v>917</v>
      </c>
      <c r="E608" s="16">
        <v>925</v>
      </c>
      <c r="F608" s="16">
        <v>933</v>
      </c>
      <c r="G608" s="16">
        <v>933</v>
      </c>
      <c r="H608" s="16">
        <v>971</v>
      </c>
      <c r="I608" s="16">
        <v>1007</v>
      </c>
      <c r="J608" s="16">
        <v>1004</v>
      </c>
      <c r="K608" s="16">
        <v>1011</v>
      </c>
      <c r="L608" s="16">
        <v>1076</v>
      </c>
      <c r="M608" s="16">
        <v>1185</v>
      </c>
      <c r="N608" s="16">
        <v>1179</v>
      </c>
      <c r="O608" s="16">
        <v>1194</v>
      </c>
      <c r="P608" s="16">
        <v>1196</v>
      </c>
      <c r="Q608" s="16">
        <v>1231</v>
      </c>
      <c r="R608" s="16">
        <v>1290</v>
      </c>
      <c r="S608" s="16">
        <v>1370</v>
      </c>
      <c r="T608" s="16">
        <v>1350</v>
      </c>
      <c r="U608" s="16">
        <v>1350</v>
      </c>
      <c r="V608" s="16">
        <v>1363</v>
      </c>
      <c r="W608" s="16">
        <v>0</v>
      </c>
      <c r="X608" s="16">
        <v>0</v>
      </c>
      <c r="Y608" s="16">
        <v>0</v>
      </c>
      <c r="Z608" s="25">
        <v>0</v>
      </c>
      <c r="AA608" s="25">
        <v>0</v>
      </c>
      <c r="AB608" s="16">
        <v>0</v>
      </c>
      <c r="AC608" s="16">
        <v>0</v>
      </c>
      <c r="AD608" s="16">
        <v>0</v>
      </c>
      <c r="AE608" s="16">
        <v>0</v>
      </c>
      <c r="AF608" s="16">
        <v>0</v>
      </c>
      <c r="AG608" s="16">
        <v>0</v>
      </c>
      <c r="AH608" s="16">
        <v>0</v>
      </c>
      <c r="AI608" s="16">
        <v>0</v>
      </c>
      <c r="AJ608" s="16">
        <v>0</v>
      </c>
      <c r="AK608" s="16">
        <v>0</v>
      </c>
      <c r="AL608" s="16">
        <v>0</v>
      </c>
      <c r="AM608" s="16">
        <v>0</v>
      </c>
      <c r="AN608" s="16">
        <v>0</v>
      </c>
      <c r="AO608" s="16">
        <v>0</v>
      </c>
      <c r="AP608" s="16">
        <v>0</v>
      </c>
      <c r="AQ608" s="16">
        <v>0</v>
      </c>
      <c r="AR608" s="16">
        <v>0</v>
      </c>
      <c r="AS608" s="16">
        <v>0</v>
      </c>
      <c r="AT608" s="16">
        <v>0</v>
      </c>
      <c r="AU608" s="16">
        <v>0</v>
      </c>
      <c r="AV608" s="16">
        <v>0</v>
      </c>
      <c r="AW608" s="16">
        <v>0</v>
      </c>
      <c r="AX608" s="16">
        <v>0</v>
      </c>
      <c r="AY608" s="16">
        <v>0</v>
      </c>
      <c r="AZ608" s="16">
        <v>0</v>
      </c>
      <c r="BA608" s="16">
        <v>0</v>
      </c>
      <c r="BB608" s="16">
        <v>0</v>
      </c>
      <c r="BC608" s="16">
        <v>0</v>
      </c>
      <c r="BD608" s="16">
        <v>0</v>
      </c>
      <c r="BG608">
        <f t="shared" si="32"/>
        <v>0</v>
      </c>
      <c r="BH608">
        <f t="shared" si="33"/>
        <v>0</v>
      </c>
      <c r="BI608">
        <f t="shared" si="34"/>
        <v>586</v>
      </c>
    </row>
    <row r="609" spans="1:61" x14ac:dyDescent="0.25">
      <c r="A609" s="20" t="s">
        <v>1781</v>
      </c>
      <c r="B609" s="20">
        <f>VLOOKUP(A609,'Gebieden vanaf 1830'!$A$4:$C$1457,3,FALSE)</f>
        <v>587</v>
      </c>
      <c r="C609" s="16">
        <v>4241</v>
      </c>
      <c r="D609" s="16">
        <v>4292</v>
      </c>
      <c r="E609" s="16">
        <v>4263</v>
      </c>
      <c r="F609" s="16">
        <v>4264</v>
      </c>
      <c r="G609" s="16">
        <v>4220</v>
      </c>
      <c r="H609" s="16">
        <v>4241</v>
      </c>
      <c r="I609" s="16">
        <v>4270</v>
      </c>
      <c r="J609" s="16">
        <v>4252</v>
      </c>
      <c r="K609" s="16">
        <v>4249</v>
      </c>
      <c r="L609" s="16">
        <v>4242</v>
      </c>
      <c r="M609" s="16">
        <v>4244</v>
      </c>
      <c r="N609" s="16">
        <v>4202</v>
      </c>
      <c r="O609" s="16">
        <v>4293</v>
      </c>
      <c r="P609" s="16">
        <v>4944</v>
      </c>
      <c r="Q609" s="16">
        <v>5434</v>
      </c>
      <c r="R609" s="16">
        <v>5454</v>
      </c>
      <c r="S609" s="16">
        <v>5532</v>
      </c>
      <c r="T609" s="16">
        <v>5558</v>
      </c>
      <c r="U609" s="16">
        <v>5555</v>
      </c>
      <c r="V609" s="16">
        <v>5500</v>
      </c>
      <c r="W609" s="16">
        <v>5512</v>
      </c>
      <c r="X609" s="16">
        <v>5516</v>
      </c>
      <c r="Y609" s="16">
        <v>5525</v>
      </c>
      <c r="Z609" s="25">
        <v>5459</v>
      </c>
      <c r="AA609" s="25">
        <v>5479</v>
      </c>
      <c r="AB609" s="16">
        <v>0</v>
      </c>
      <c r="AC609" s="16">
        <v>0</v>
      </c>
      <c r="AD609" s="16">
        <v>0</v>
      </c>
      <c r="AE609" s="16">
        <v>0</v>
      </c>
      <c r="AF609" s="16">
        <v>0</v>
      </c>
      <c r="AG609" s="16">
        <v>0</v>
      </c>
      <c r="AH609" s="16">
        <v>0</v>
      </c>
      <c r="AI609" s="16">
        <v>0</v>
      </c>
      <c r="AJ609" s="16">
        <v>0</v>
      </c>
      <c r="AK609" s="16">
        <v>0</v>
      </c>
      <c r="AL609" s="16">
        <v>0</v>
      </c>
      <c r="AM609" s="16">
        <v>0</v>
      </c>
      <c r="AN609" s="16">
        <v>0</v>
      </c>
      <c r="AO609" s="16">
        <v>0</v>
      </c>
      <c r="AP609" s="16">
        <v>0</v>
      </c>
      <c r="AQ609" s="16">
        <v>0</v>
      </c>
      <c r="AR609" s="16">
        <v>0</v>
      </c>
      <c r="AS609" s="16">
        <v>0</v>
      </c>
      <c r="AT609" s="16">
        <v>0</v>
      </c>
      <c r="AU609" s="16">
        <v>0</v>
      </c>
      <c r="AV609" s="16">
        <v>0</v>
      </c>
      <c r="AW609" s="16">
        <v>0</v>
      </c>
      <c r="AX609" s="16">
        <v>0</v>
      </c>
      <c r="AY609" s="16">
        <v>0</v>
      </c>
      <c r="AZ609" s="16">
        <v>0</v>
      </c>
      <c r="BA609" s="16">
        <v>0</v>
      </c>
      <c r="BB609" s="16">
        <v>0</v>
      </c>
      <c r="BC609" s="16">
        <v>0</v>
      </c>
      <c r="BD609" s="16">
        <v>0</v>
      </c>
      <c r="BG609">
        <f t="shared" si="32"/>
        <v>-5516</v>
      </c>
      <c r="BH609">
        <f t="shared" si="33"/>
        <v>-5512</v>
      </c>
      <c r="BI609">
        <f t="shared" si="34"/>
        <v>587</v>
      </c>
    </row>
    <row r="610" spans="1:61" x14ac:dyDescent="0.25">
      <c r="A610" s="20" t="s">
        <v>1167</v>
      </c>
      <c r="B610" s="20">
        <f>VLOOKUP(A610,'Gebieden vanaf 1830'!$A$4:$C$1457,3,FALSE)</f>
        <v>588</v>
      </c>
      <c r="C610" s="16">
        <v>0</v>
      </c>
      <c r="D610" s="16">
        <v>0</v>
      </c>
      <c r="E610" s="16">
        <v>0</v>
      </c>
      <c r="F610" s="16">
        <v>0</v>
      </c>
      <c r="G610" s="16">
        <v>0</v>
      </c>
      <c r="H610" s="16">
        <v>0</v>
      </c>
      <c r="I610" s="16">
        <v>0</v>
      </c>
      <c r="J610" s="16">
        <v>0</v>
      </c>
      <c r="K610" s="16">
        <v>0</v>
      </c>
      <c r="L610" s="16">
        <v>0</v>
      </c>
      <c r="M610" s="16">
        <v>0</v>
      </c>
      <c r="N610" s="16">
        <v>0</v>
      </c>
      <c r="O610" s="16">
        <v>0</v>
      </c>
      <c r="P610" s="16">
        <v>0</v>
      </c>
      <c r="Q610" s="16">
        <v>0</v>
      </c>
      <c r="R610" s="16">
        <v>0</v>
      </c>
      <c r="S610" s="16">
        <v>0</v>
      </c>
      <c r="T610" s="16">
        <v>0</v>
      </c>
      <c r="U610" s="16">
        <v>0</v>
      </c>
      <c r="V610" s="16">
        <v>0</v>
      </c>
      <c r="W610" s="16">
        <v>0</v>
      </c>
      <c r="X610" s="16">
        <v>0</v>
      </c>
      <c r="Y610" s="16">
        <v>0</v>
      </c>
      <c r="Z610" s="25">
        <v>0</v>
      </c>
      <c r="AA610" s="25">
        <v>9777</v>
      </c>
      <c r="AB610" s="16">
        <v>9762</v>
      </c>
      <c r="AC610" s="16">
        <v>9793</v>
      </c>
      <c r="AD610" s="16">
        <v>9780</v>
      </c>
      <c r="AE610" s="16">
        <v>9764</v>
      </c>
      <c r="AF610" s="16">
        <v>9837</v>
      </c>
      <c r="AG610" s="16">
        <v>9898</v>
      </c>
      <c r="AH610" s="16">
        <v>9995</v>
      </c>
      <c r="AI610" s="16">
        <v>10006</v>
      </c>
      <c r="AJ610" s="16">
        <v>10103</v>
      </c>
      <c r="AK610" s="16">
        <v>10103</v>
      </c>
      <c r="AL610" s="16">
        <v>10100</v>
      </c>
      <c r="AM610" s="16">
        <v>10220</v>
      </c>
      <c r="AN610" s="16">
        <v>10307</v>
      </c>
      <c r="AO610" s="16">
        <v>10383</v>
      </c>
      <c r="AP610" s="16">
        <v>10458</v>
      </c>
      <c r="AQ610" s="16">
        <v>10609</v>
      </c>
      <c r="AR610" s="16">
        <v>10752</v>
      </c>
      <c r="AS610" s="16">
        <v>10812</v>
      </c>
      <c r="AT610" s="16">
        <v>10858</v>
      </c>
      <c r="AU610" s="16">
        <v>11019</v>
      </c>
      <c r="AV610" s="16">
        <v>10971</v>
      </c>
      <c r="AW610" s="16">
        <v>10886</v>
      </c>
      <c r="AX610" s="16">
        <v>10850</v>
      </c>
      <c r="AY610" s="16">
        <v>10934</v>
      </c>
      <c r="AZ610" s="16">
        <v>10925</v>
      </c>
      <c r="BA610" s="16">
        <v>10891</v>
      </c>
      <c r="BB610" s="16">
        <v>10848</v>
      </c>
      <c r="BC610" s="16">
        <v>10801</v>
      </c>
      <c r="BD610" s="16">
        <v>10774</v>
      </c>
      <c r="BG610">
        <f t="shared" si="32"/>
        <v>10801</v>
      </c>
      <c r="BH610">
        <f t="shared" si="33"/>
        <v>10801</v>
      </c>
      <c r="BI610">
        <f t="shared" si="34"/>
        <v>588</v>
      </c>
    </row>
    <row r="611" spans="1:61" x14ac:dyDescent="0.25">
      <c r="A611" s="20" t="s">
        <v>1168</v>
      </c>
      <c r="B611" s="20">
        <f>VLOOKUP(A611,'Gebieden vanaf 1830'!$A$4:$C$1457,3,FALSE)</f>
        <v>589</v>
      </c>
      <c r="C611" s="16">
        <v>4052</v>
      </c>
      <c r="D611" s="16">
        <v>4095</v>
      </c>
      <c r="E611" s="16">
        <v>4205</v>
      </c>
      <c r="F611" s="16">
        <v>4217</v>
      </c>
      <c r="G611" s="16">
        <v>4238</v>
      </c>
      <c r="H611" s="16">
        <v>4397</v>
      </c>
      <c r="I611" s="16">
        <v>4382</v>
      </c>
      <c r="J611" s="16">
        <v>4412</v>
      </c>
      <c r="K611" s="16">
        <v>4501</v>
      </c>
      <c r="L611" s="16">
        <v>4495</v>
      </c>
      <c r="M611" s="16">
        <v>4466</v>
      </c>
      <c r="N611" s="16">
        <v>5493</v>
      </c>
      <c r="O611" s="16">
        <v>5561</v>
      </c>
      <c r="P611" s="16">
        <v>5620</v>
      </c>
      <c r="Q611" s="16">
        <v>6416</v>
      </c>
      <c r="R611" s="16">
        <v>6504</v>
      </c>
      <c r="S611" s="16">
        <v>6870</v>
      </c>
      <c r="T611" s="16">
        <v>7084</v>
      </c>
      <c r="U611" s="16">
        <v>7131</v>
      </c>
      <c r="V611" s="16">
        <v>7129</v>
      </c>
      <c r="W611" s="16">
        <v>7131</v>
      </c>
      <c r="X611" s="16">
        <v>7091</v>
      </c>
      <c r="Y611" s="16">
        <v>7051</v>
      </c>
      <c r="Z611" s="25">
        <v>6948</v>
      </c>
      <c r="AA611" s="25">
        <v>6984</v>
      </c>
      <c r="AB611" s="16">
        <v>7026</v>
      </c>
      <c r="AC611" s="16">
        <v>7078</v>
      </c>
      <c r="AD611" s="16">
        <v>7059</v>
      </c>
      <c r="AE611" s="16">
        <v>7024</v>
      </c>
      <c r="AF611" s="16">
        <v>9410</v>
      </c>
      <c r="AG611" s="16">
        <v>9462</v>
      </c>
      <c r="AH611" s="16">
        <v>9462</v>
      </c>
      <c r="AI611" s="16">
        <v>9445</v>
      </c>
      <c r="AJ611" s="16">
        <v>9525</v>
      </c>
      <c r="AK611" s="16">
        <v>9543</v>
      </c>
      <c r="AL611" s="16">
        <v>9666</v>
      </c>
      <c r="AM611" s="16">
        <v>9752</v>
      </c>
      <c r="AN611" s="16">
        <v>9773</v>
      </c>
      <c r="AO611" s="16">
        <v>9847</v>
      </c>
      <c r="AP611" s="16">
        <v>9840</v>
      </c>
      <c r="AQ611" s="16">
        <v>9789</v>
      </c>
      <c r="AR611" s="16">
        <v>9742</v>
      </c>
      <c r="AS611" s="16">
        <v>9699</v>
      </c>
      <c r="AT611" s="16">
        <v>9754</v>
      </c>
      <c r="AU611" s="16">
        <v>9795</v>
      </c>
      <c r="AV611" s="16">
        <v>9947</v>
      </c>
      <c r="AW611" s="16">
        <v>9941</v>
      </c>
      <c r="AX611" s="16">
        <v>9953</v>
      </c>
      <c r="AY611" s="16">
        <v>9917</v>
      </c>
      <c r="AZ611" s="16">
        <v>9898</v>
      </c>
      <c r="BA611" s="16">
        <v>9843</v>
      </c>
      <c r="BB611" s="16">
        <v>9815</v>
      </c>
      <c r="BC611" s="16">
        <v>9850</v>
      </c>
      <c r="BD611" s="16">
        <v>9872</v>
      </c>
      <c r="BG611">
        <f t="shared" si="32"/>
        <v>2759</v>
      </c>
      <c r="BH611">
        <f t="shared" si="33"/>
        <v>2719</v>
      </c>
      <c r="BI611">
        <f t="shared" si="34"/>
        <v>589</v>
      </c>
    </row>
    <row r="612" spans="1:61" x14ac:dyDescent="0.25">
      <c r="A612" s="20" t="s">
        <v>1169</v>
      </c>
      <c r="B612" s="20">
        <f>VLOOKUP(A612,'Gebieden vanaf 1830'!$A$4:$C$1457,3,FALSE)</f>
        <v>590</v>
      </c>
      <c r="C612" s="16">
        <v>9073</v>
      </c>
      <c r="D612" s="16">
        <v>9727</v>
      </c>
      <c r="E612" s="16">
        <v>10895</v>
      </c>
      <c r="F612" s="16">
        <v>11662</v>
      </c>
      <c r="G612" s="16">
        <v>12419</v>
      </c>
      <c r="H612" s="16">
        <v>13389</v>
      </c>
      <c r="I612" s="16">
        <v>14952</v>
      </c>
      <c r="J612" s="16">
        <v>15788</v>
      </c>
      <c r="K612" s="16">
        <v>16292</v>
      </c>
      <c r="L612" s="16">
        <v>17106</v>
      </c>
      <c r="M612" s="16">
        <v>18051</v>
      </c>
      <c r="N612" s="16">
        <v>18311</v>
      </c>
      <c r="O612" s="16">
        <v>20192</v>
      </c>
      <c r="P612" s="16">
        <v>21187</v>
      </c>
      <c r="Q612" s="16">
        <v>21854</v>
      </c>
      <c r="R612" s="16">
        <v>22884</v>
      </c>
      <c r="S612" s="16">
        <v>24152</v>
      </c>
      <c r="T612" s="16">
        <v>24381</v>
      </c>
      <c r="U612" s="16">
        <v>24814</v>
      </c>
      <c r="V612" s="16">
        <v>24949</v>
      </c>
      <c r="W612" s="16">
        <v>24995</v>
      </c>
      <c r="X612" s="16">
        <v>24991</v>
      </c>
      <c r="Y612" s="16">
        <v>25058</v>
      </c>
      <c r="Z612" s="25">
        <v>25665</v>
      </c>
      <c r="AA612" s="25">
        <v>25787</v>
      </c>
      <c r="AB612" s="16">
        <v>26238</v>
      </c>
      <c r="AC612" s="16">
        <v>26592</v>
      </c>
      <c r="AD612" s="16">
        <v>26589</v>
      </c>
      <c r="AE612" s="16">
        <v>26827</v>
      </c>
      <c r="AF612" s="16">
        <v>27056</v>
      </c>
      <c r="AG612" s="16">
        <v>27347</v>
      </c>
      <c r="AH612" s="16">
        <v>27677</v>
      </c>
      <c r="AI612" s="16">
        <v>28079</v>
      </c>
      <c r="AJ612" s="16">
        <v>28481</v>
      </c>
      <c r="AK612" s="16">
        <v>28532</v>
      </c>
      <c r="AL612" s="16">
        <v>28670</v>
      </c>
      <c r="AM612" s="16">
        <v>28576</v>
      </c>
      <c r="AN612" s="16">
        <v>28504</v>
      </c>
      <c r="AO612" s="16">
        <v>28827</v>
      </c>
      <c r="AP612" s="16">
        <v>29204</v>
      </c>
      <c r="AQ612" s="16">
        <v>29694</v>
      </c>
      <c r="AR612" s="16">
        <v>30088</v>
      </c>
      <c r="AS612" s="16">
        <v>30276</v>
      </c>
      <c r="AT612" s="16">
        <v>30510</v>
      </c>
      <c r="AU612" s="16">
        <v>30914</v>
      </c>
      <c r="AV612" s="16">
        <v>31224</v>
      </c>
      <c r="AW612" s="16">
        <v>31553</v>
      </c>
      <c r="AX612" s="16">
        <v>31403</v>
      </c>
      <c r="AY612" s="16">
        <v>31573</v>
      </c>
      <c r="AZ612" s="16">
        <v>31730</v>
      </c>
      <c r="BA612" s="16">
        <v>31853</v>
      </c>
      <c r="BB612" s="16">
        <v>31883</v>
      </c>
      <c r="BC612" s="16">
        <v>32032</v>
      </c>
      <c r="BD612" s="16">
        <v>32082</v>
      </c>
      <c r="BG612">
        <f t="shared" si="32"/>
        <v>7041</v>
      </c>
      <c r="BH612">
        <f t="shared" si="33"/>
        <v>7037</v>
      </c>
      <c r="BI612">
        <f t="shared" si="34"/>
        <v>590</v>
      </c>
    </row>
    <row r="613" spans="1:61" x14ac:dyDescent="0.25">
      <c r="A613" s="20" t="s">
        <v>456</v>
      </c>
      <c r="B613" s="20">
        <f>VLOOKUP(A613,'Gebieden vanaf 1830'!$A$4:$C$1457,3,FALSE)</f>
        <v>591</v>
      </c>
      <c r="C613" s="16">
        <v>894</v>
      </c>
      <c r="D613" s="16">
        <v>900</v>
      </c>
      <c r="E613" s="16">
        <v>891</v>
      </c>
      <c r="F613" s="16">
        <v>921</v>
      </c>
      <c r="G613" s="16">
        <v>931</v>
      </c>
      <c r="H613" s="16">
        <v>955</v>
      </c>
      <c r="I613" s="16">
        <v>968</v>
      </c>
      <c r="J613" s="16">
        <v>993</v>
      </c>
      <c r="K613" s="16">
        <v>1028</v>
      </c>
      <c r="L613" s="16">
        <v>1085</v>
      </c>
      <c r="M613" s="16">
        <v>1100</v>
      </c>
      <c r="N613" s="16">
        <v>1114</v>
      </c>
      <c r="O613" s="16">
        <v>1134</v>
      </c>
      <c r="P613" s="16">
        <v>1122</v>
      </c>
      <c r="Q613" s="16">
        <v>1202</v>
      </c>
      <c r="R613" s="16">
        <v>1277</v>
      </c>
      <c r="S613" s="16">
        <v>1288</v>
      </c>
      <c r="T613" s="16">
        <v>1374</v>
      </c>
      <c r="U613" s="16">
        <v>1380</v>
      </c>
      <c r="V613" s="16">
        <v>1390</v>
      </c>
      <c r="W613" s="16">
        <v>1398</v>
      </c>
      <c r="X613" s="16">
        <v>1406</v>
      </c>
      <c r="Y613" s="16">
        <v>1435</v>
      </c>
      <c r="Z613" s="25">
        <v>1433</v>
      </c>
      <c r="AA613" s="25">
        <v>0</v>
      </c>
      <c r="AB613" s="16">
        <v>0</v>
      </c>
      <c r="AC613" s="16">
        <v>0</v>
      </c>
      <c r="AD613" s="16">
        <v>0</v>
      </c>
      <c r="AE613" s="16">
        <v>0</v>
      </c>
      <c r="AF613" s="16">
        <v>0</v>
      </c>
      <c r="AG613" s="16">
        <v>0</v>
      </c>
      <c r="AH613" s="16">
        <v>0</v>
      </c>
      <c r="AI613" s="16">
        <v>0</v>
      </c>
      <c r="AJ613" s="16">
        <v>0</v>
      </c>
      <c r="AK613" s="16">
        <v>0</v>
      </c>
      <c r="AL613" s="16">
        <v>0</v>
      </c>
      <c r="AM613" s="16">
        <v>0</v>
      </c>
      <c r="AN613" s="16">
        <v>0</v>
      </c>
      <c r="AO613" s="16">
        <v>0</v>
      </c>
      <c r="AP613" s="16">
        <v>0</v>
      </c>
      <c r="AQ613" s="16">
        <v>0</v>
      </c>
      <c r="AR613" s="16">
        <v>0</v>
      </c>
      <c r="AS613" s="16">
        <v>0</v>
      </c>
      <c r="AT613" s="16">
        <v>0</v>
      </c>
      <c r="AU613" s="16">
        <v>0</v>
      </c>
      <c r="AV613" s="16">
        <v>0</v>
      </c>
      <c r="AW613" s="16">
        <v>0</v>
      </c>
      <c r="AX613" s="16">
        <v>0</v>
      </c>
      <c r="AY613" s="16">
        <v>0</v>
      </c>
      <c r="AZ613" s="16">
        <v>0</v>
      </c>
      <c r="BA613" s="16">
        <v>0</v>
      </c>
      <c r="BB613" s="16">
        <v>0</v>
      </c>
      <c r="BC613" s="16">
        <v>0</v>
      </c>
      <c r="BD613" s="16">
        <v>0</v>
      </c>
      <c r="BG613">
        <f t="shared" si="32"/>
        <v>-1406</v>
      </c>
      <c r="BH613">
        <f t="shared" si="33"/>
        <v>-1398</v>
      </c>
      <c r="BI613">
        <f t="shared" si="34"/>
        <v>591</v>
      </c>
    </row>
    <row r="614" spans="1:61" x14ac:dyDescent="0.25">
      <c r="A614" s="20" t="s">
        <v>436</v>
      </c>
      <c r="B614" s="20">
        <f>VLOOKUP(A614,'Gebieden vanaf 1830'!$A$4:$C$1457,3,FALSE)</f>
        <v>592</v>
      </c>
      <c r="C614" s="16">
        <v>6380</v>
      </c>
      <c r="D614" s="16">
        <v>9016</v>
      </c>
      <c r="E614" s="16">
        <v>10005</v>
      </c>
      <c r="F614" s="16">
        <v>10314</v>
      </c>
      <c r="G614" s="16">
        <v>10440</v>
      </c>
      <c r="H614" s="16">
        <v>10603</v>
      </c>
      <c r="I614" s="16">
        <v>11523</v>
      </c>
      <c r="J614" s="16">
        <v>12563</v>
      </c>
      <c r="K614" s="16">
        <v>14098</v>
      </c>
      <c r="L614" s="16">
        <v>15456</v>
      </c>
      <c r="M614" s="16">
        <v>16480</v>
      </c>
      <c r="N614" s="16">
        <v>16842</v>
      </c>
      <c r="O614" s="16">
        <v>16925</v>
      </c>
      <c r="P614" s="16">
        <v>18362</v>
      </c>
      <c r="Q614" s="16">
        <v>18981</v>
      </c>
      <c r="R614" s="16">
        <v>20382</v>
      </c>
      <c r="S614" s="16">
        <v>20594</v>
      </c>
      <c r="T614" s="16">
        <v>20594</v>
      </c>
      <c r="U614" s="16">
        <v>20356</v>
      </c>
      <c r="V614" s="16">
        <v>20087</v>
      </c>
      <c r="W614" s="16">
        <v>20066</v>
      </c>
      <c r="X614" s="16">
        <v>20746</v>
      </c>
      <c r="Y614" s="16">
        <v>22036</v>
      </c>
      <c r="Z614" s="25">
        <v>22271</v>
      </c>
      <c r="AA614" s="25">
        <v>22110</v>
      </c>
      <c r="AB614" s="16">
        <v>0</v>
      </c>
      <c r="AC614" s="16">
        <v>0</v>
      </c>
      <c r="AD614" s="16">
        <v>0</v>
      </c>
      <c r="AE614" s="16">
        <v>0</v>
      </c>
      <c r="AF614" s="16">
        <v>0</v>
      </c>
      <c r="AG614" s="16">
        <v>0</v>
      </c>
      <c r="AH614" s="16">
        <v>0</v>
      </c>
      <c r="AI614" s="16">
        <v>0</v>
      </c>
      <c r="AJ614" s="16">
        <v>0</v>
      </c>
      <c r="AK614" s="16">
        <v>0</v>
      </c>
      <c r="AL614" s="16">
        <v>0</v>
      </c>
      <c r="AM614" s="16">
        <v>0</v>
      </c>
      <c r="AN614" s="16">
        <v>0</v>
      </c>
      <c r="AO614" s="16">
        <v>0</v>
      </c>
      <c r="AP614" s="16">
        <v>0</v>
      </c>
      <c r="AQ614" s="16">
        <v>0</v>
      </c>
      <c r="AR614" s="16">
        <v>0</v>
      </c>
      <c r="AS614" s="16">
        <v>0</v>
      </c>
      <c r="AT614" s="16">
        <v>0</v>
      </c>
      <c r="AU614" s="16">
        <v>0</v>
      </c>
      <c r="AV614" s="16">
        <v>0</v>
      </c>
      <c r="AW614" s="16">
        <v>0</v>
      </c>
      <c r="AX614" s="16">
        <v>0</v>
      </c>
      <c r="AY614" s="16">
        <v>0</v>
      </c>
      <c r="AZ614" s="16">
        <v>0</v>
      </c>
      <c r="BA614" s="16">
        <v>0</v>
      </c>
      <c r="BB614" s="16">
        <v>0</v>
      </c>
      <c r="BC614" s="16">
        <v>0</v>
      </c>
      <c r="BD614" s="16">
        <v>0</v>
      </c>
      <c r="BG614">
        <f t="shared" si="32"/>
        <v>-20746</v>
      </c>
      <c r="BH614">
        <f t="shared" si="33"/>
        <v>-20066</v>
      </c>
      <c r="BI614">
        <f t="shared" si="34"/>
        <v>592</v>
      </c>
    </row>
    <row r="615" spans="1:61" x14ac:dyDescent="0.25">
      <c r="A615" s="20" t="s">
        <v>455</v>
      </c>
      <c r="B615" s="20">
        <f>VLOOKUP(A615,'Gebieden vanaf 1830'!$A$4:$C$1457,3,FALSE)</f>
        <v>593</v>
      </c>
      <c r="C615" s="16">
        <v>3080</v>
      </c>
      <c r="D615" s="16">
        <v>3111</v>
      </c>
      <c r="E615" s="16">
        <v>3156</v>
      </c>
      <c r="F615" s="16">
        <v>3197</v>
      </c>
      <c r="G615" s="16">
        <v>3228</v>
      </c>
      <c r="H615" s="16">
        <v>3245</v>
      </c>
      <c r="I615" s="16">
        <v>3257</v>
      </c>
      <c r="J615" s="16">
        <v>3318</v>
      </c>
      <c r="K615" s="16">
        <v>3347</v>
      </c>
      <c r="L615" s="16">
        <v>3374</v>
      </c>
      <c r="M615" s="16">
        <v>3512</v>
      </c>
      <c r="N615" s="16">
        <v>3859</v>
      </c>
      <c r="O615" s="16">
        <v>4380</v>
      </c>
      <c r="P615" s="16">
        <v>4482</v>
      </c>
      <c r="Q615" s="16">
        <v>4762</v>
      </c>
      <c r="R615" s="16">
        <v>5227</v>
      </c>
      <c r="S615" s="16">
        <v>5417</v>
      </c>
      <c r="T615" s="16">
        <v>5456</v>
      </c>
      <c r="U615" s="16">
        <v>5500</v>
      </c>
      <c r="V615" s="16">
        <v>5592</v>
      </c>
      <c r="W615" s="16">
        <v>5644</v>
      </c>
      <c r="X615" s="16">
        <v>5688</v>
      </c>
      <c r="Y615" s="16">
        <v>5773</v>
      </c>
      <c r="Z615" s="25">
        <v>5783</v>
      </c>
      <c r="AA615" s="25">
        <v>0</v>
      </c>
      <c r="AB615" s="16">
        <v>0</v>
      </c>
      <c r="AC615" s="16">
        <v>0</v>
      </c>
      <c r="AD615" s="16">
        <v>0</v>
      </c>
      <c r="AE615" s="16">
        <v>0</v>
      </c>
      <c r="AF615" s="16">
        <v>0</v>
      </c>
      <c r="AG615" s="16">
        <v>0</v>
      </c>
      <c r="AH615" s="16">
        <v>0</v>
      </c>
      <c r="AI615" s="16">
        <v>0</v>
      </c>
      <c r="AJ615" s="16">
        <v>0</v>
      </c>
      <c r="AK615" s="16">
        <v>0</v>
      </c>
      <c r="AL615" s="16">
        <v>0</v>
      </c>
      <c r="AM615" s="16">
        <v>0</v>
      </c>
      <c r="AN615" s="16">
        <v>0</v>
      </c>
      <c r="AO615" s="16">
        <v>0</v>
      </c>
      <c r="AP615" s="16">
        <v>0</v>
      </c>
      <c r="AQ615" s="16">
        <v>0</v>
      </c>
      <c r="AR615" s="16">
        <v>0</v>
      </c>
      <c r="AS615" s="16">
        <v>0</v>
      </c>
      <c r="AT615" s="16">
        <v>0</v>
      </c>
      <c r="AU615" s="16">
        <v>0</v>
      </c>
      <c r="AV615" s="16">
        <v>0</v>
      </c>
      <c r="AW615" s="16">
        <v>0</v>
      </c>
      <c r="AX615" s="16">
        <v>0</v>
      </c>
      <c r="AY615" s="16">
        <v>0</v>
      </c>
      <c r="AZ615" s="16">
        <v>0</v>
      </c>
      <c r="BA615" s="16">
        <v>0</v>
      </c>
      <c r="BB615" s="16">
        <v>0</v>
      </c>
      <c r="BC615" s="16">
        <v>0</v>
      </c>
      <c r="BD615" s="16">
        <v>0</v>
      </c>
      <c r="BG615">
        <f t="shared" si="32"/>
        <v>-5688</v>
      </c>
      <c r="BH615">
        <f t="shared" si="33"/>
        <v>-5644</v>
      </c>
      <c r="BI615">
        <f t="shared" si="34"/>
        <v>593</v>
      </c>
    </row>
    <row r="616" spans="1:61" x14ac:dyDescent="0.25">
      <c r="A616" s="20" t="s">
        <v>80</v>
      </c>
      <c r="B616" s="20">
        <f>VLOOKUP(A616,'Gebieden vanaf 1830'!$A$4:$C$1457,3,FALSE)</f>
        <v>594</v>
      </c>
      <c r="C616" s="16">
        <v>10165</v>
      </c>
      <c r="D616" s="16">
        <v>10257</v>
      </c>
      <c r="E616" s="16">
        <v>10474</v>
      </c>
      <c r="F616" s="16">
        <v>10911</v>
      </c>
      <c r="G616" s="16">
        <v>11216</v>
      </c>
      <c r="H616" s="16">
        <v>11554</v>
      </c>
      <c r="I616" s="16">
        <v>11636</v>
      </c>
      <c r="J616" s="16">
        <v>12003</v>
      </c>
      <c r="K616" s="16">
        <v>12276</v>
      </c>
      <c r="L616" s="16">
        <v>14152</v>
      </c>
      <c r="M616" s="16">
        <v>14853</v>
      </c>
      <c r="N616" s="16">
        <v>15167</v>
      </c>
      <c r="O616" s="16">
        <v>15341</v>
      </c>
      <c r="P616" s="16">
        <v>15231</v>
      </c>
      <c r="Q616" s="16">
        <v>15030</v>
      </c>
      <c r="R616" s="16">
        <v>15135</v>
      </c>
      <c r="S616" s="16">
        <v>15140</v>
      </c>
      <c r="T616" s="16">
        <v>15582</v>
      </c>
      <c r="U616" s="16">
        <v>15897</v>
      </c>
      <c r="V616" s="16">
        <v>16028</v>
      </c>
      <c r="W616" s="16">
        <v>16312</v>
      </c>
      <c r="X616" s="16">
        <v>16444</v>
      </c>
      <c r="Y616" s="16">
        <v>16457</v>
      </c>
      <c r="Z616" s="25">
        <v>16521</v>
      </c>
      <c r="AA616" s="25">
        <v>16549</v>
      </c>
      <c r="AB616" s="16">
        <v>16469</v>
      </c>
      <c r="AC616" s="16">
        <v>16524</v>
      </c>
      <c r="AD616" s="16">
        <v>16599</v>
      </c>
      <c r="AE616" s="16">
        <v>16659</v>
      </c>
      <c r="AF616" s="16">
        <v>16768</v>
      </c>
      <c r="AG616" s="16">
        <v>17327</v>
      </c>
      <c r="AH616" s="16">
        <v>17818</v>
      </c>
      <c r="AI616" s="16">
        <v>18183</v>
      </c>
      <c r="AJ616" s="16">
        <v>18682</v>
      </c>
      <c r="AK616" s="16">
        <v>19125</v>
      </c>
      <c r="AL616" s="16">
        <v>19514</v>
      </c>
      <c r="AM616" s="16">
        <v>19832</v>
      </c>
      <c r="AN616" s="16">
        <v>19894</v>
      </c>
      <c r="AO616" s="16">
        <v>20090</v>
      </c>
      <c r="AP616" s="16">
        <v>21519</v>
      </c>
      <c r="AQ616" s="16">
        <v>22404</v>
      </c>
      <c r="AR616" s="16">
        <v>23472</v>
      </c>
      <c r="AS616" s="16">
        <v>0</v>
      </c>
      <c r="AT616" s="16">
        <v>0</v>
      </c>
      <c r="AU616" s="16">
        <v>0</v>
      </c>
      <c r="AV616" s="16">
        <v>0</v>
      </c>
      <c r="AW616" s="16">
        <v>0</v>
      </c>
      <c r="AX616" s="16">
        <v>0</v>
      </c>
      <c r="AY616" s="16">
        <v>0</v>
      </c>
      <c r="AZ616" s="16">
        <v>0</v>
      </c>
      <c r="BA616" s="16">
        <v>0</v>
      </c>
      <c r="BB616" s="16">
        <v>0</v>
      </c>
      <c r="BC616" s="16">
        <v>0</v>
      </c>
      <c r="BD616" s="16">
        <v>0</v>
      </c>
      <c r="BG616">
        <f t="shared" si="32"/>
        <v>-16444</v>
      </c>
      <c r="BH616">
        <f t="shared" si="33"/>
        <v>-16312</v>
      </c>
      <c r="BI616">
        <f t="shared" si="34"/>
        <v>594</v>
      </c>
    </row>
    <row r="617" spans="1:61" x14ac:dyDescent="0.25">
      <c r="A617" s="20" t="s">
        <v>1170</v>
      </c>
      <c r="B617" s="20">
        <f>VLOOKUP(A617,'Gebieden vanaf 1830'!$A$4:$C$1457,3,FALSE)</f>
        <v>595</v>
      </c>
      <c r="C617" s="16">
        <v>5710</v>
      </c>
      <c r="D617" s="16">
        <v>6022</v>
      </c>
      <c r="E617" s="16">
        <v>6247</v>
      </c>
      <c r="F617" s="16">
        <v>6379</v>
      </c>
      <c r="G617" s="16">
        <v>6531</v>
      </c>
      <c r="H617" s="16">
        <v>6218</v>
      </c>
      <c r="I617" s="16">
        <v>6480</v>
      </c>
      <c r="J617" s="16">
        <v>6645</v>
      </c>
      <c r="K617" s="16">
        <v>6940</v>
      </c>
      <c r="L617" s="16">
        <v>7086</v>
      </c>
      <c r="M617" s="16">
        <v>7207</v>
      </c>
      <c r="N617" s="16">
        <v>7534</v>
      </c>
      <c r="O617" s="16">
        <v>8161</v>
      </c>
      <c r="P617" s="16">
        <v>8559</v>
      </c>
      <c r="Q617" s="16">
        <v>8829</v>
      </c>
      <c r="R617" s="16">
        <v>8874</v>
      </c>
      <c r="S617" s="16">
        <v>8816</v>
      </c>
      <c r="T617" s="16">
        <v>8799</v>
      </c>
      <c r="U617" s="16">
        <v>8761</v>
      </c>
      <c r="V617" s="16">
        <v>8742</v>
      </c>
      <c r="W617" s="16">
        <v>8765</v>
      </c>
      <c r="X617" s="16">
        <v>8946</v>
      </c>
      <c r="Y617" s="16">
        <v>8974</v>
      </c>
      <c r="Z617" s="25">
        <v>9085</v>
      </c>
      <c r="AA617" s="25">
        <v>9041</v>
      </c>
      <c r="AB617" s="16">
        <v>9073</v>
      </c>
      <c r="AC617" s="16">
        <v>9139</v>
      </c>
      <c r="AD617" s="16">
        <v>9219</v>
      </c>
      <c r="AE617" s="16">
        <v>9374</v>
      </c>
      <c r="AF617" s="16">
        <v>12568</v>
      </c>
      <c r="AG617" s="16">
        <v>12690</v>
      </c>
      <c r="AH617" s="16">
        <v>12650</v>
      </c>
      <c r="AI617" s="16">
        <v>12740</v>
      </c>
      <c r="AJ617" s="16">
        <v>12795</v>
      </c>
      <c r="AK617" s="16">
        <v>12722</v>
      </c>
      <c r="AL617" s="16">
        <v>12819</v>
      </c>
      <c r="AM617" s="16">
        <v>12837</v>
      </c>
      <c r="AN617" s="16">
        <v>12791</v>
      </c>
      <c r="AO617" s="16">
        <v>12867</v>
      </c>
      <c r="AP617" s="16">
        <v>12905</v>
      </c>
      <c r="AQ617" s="16">
        <v>12899</v>
      </c>
      <c r="AR617" s="16">
        <v>12855</v>
      </c>
      <c r="AS617" s="16">
        <v>12898</v>
      </c>
      <c r="AT617" s="16">
        <v>12904</v>
      </c>
      <c r="AU617" s="16">
        <v>12860</v>
      </c>
      <c r="AV617" s="16">
        <v>12829</v>
      </c>
      <c r="AW617" s="16">
        <v>12756</v>
      </c>
      <c r="AX617" s="16">
        <v>12662</v>
      </c>
      <c r="AY617" s="16">
        <v>12803</v>
      </c>
      <c r="AZ617" s="16">
        <v>12960</v>
      </c>
      <c r="BA617" s="16">
        <v>13060</v>
      </c>
      <c r="BB617" s="16">
        <v>0</v>
      </c>
      <c r="BC617" s="16">
        <v>0</v>
      </c>
      <c r="BD617" s="16">
        <v>0</v>
      </c>
      <c r="BG617">
        <f t="shared" si="32"/>
        <v>-8946</v>
      </c>
      <c r="BH617">
        <f t="shared" si="33"/>
        <v>-8765</v>
      </c>
      <c r="BI617">
        <f t="shared" si="34"/>
        <v>595</v>
      </c>
    </row>
    <row r="618" spans="1:61" x14ac:dyDescent="0.25">
      <c r="A618" s="20" t="s">
        <v>437</v>
      </c>
      <c r="B618" s="20">
        <f>VLOOKUP(A618,'Gebieden vanaf 1830'!$A$4:$C$1457,3,FALSE)</f>
        <v>596</v>
      </c>
      <c r="C618" s="16">
        <v>4667</v>
      </c>
      <c r="D618" s="16">
        <v>4822</v>
      </c>
      <c r="E618" s="16">
        <v>5055</v>
      </c>
      <c r="F618" s="16">
        <v>5222</v>
      </c>
      <c r="G618" s="16">
        <v>5425</v>
      </c>
      <c r="H618" s="16">
        <v>5547</v>
      </c>
      <c r="I618" s="16">
        <v>5693</v>
      </c>
      <c r="J618" s="16">
        <v>5739</v>
      </c>
      <c r="K618" s="16">
        <v>5815</v>
      </c>
      <c r="L618" s="16">
        <v>5738</v>
      </c>
      <c r="M618" s="16">
        <v>5681</v>
      </c>
      <c r="N618" s="16">
        <v>5597</v>
      </c>
      <c r="O618" s="16">
        <v>5630</v>
      </c>
      <c r="P618" s="16">
        <v>5938</v>
      </c>
      <c r="Q618" s="16">
        <v>6181</v>
      </c>
      <c r="R618" s="16">
        <v>6307</v>
      </c>
      <c r="S618" s="16">
        <v>6636</v>
      </c>
      <c r="T618" s="16">
        <v>6771</v>
      </c>
      <c r="U618" s="16">
        <v>6692</v>
      </c>
      <c r="V618" s="16">
        <v>6694</v>
      </c>
      <c r="W618" s="16">
        <v>6870</v>
      </c>
      <c r="X618" s="16">
        <v>7004</v>
      </c>
      <c r="Y618" s="16">
        <v>7045</v>
      </c>
      <c r="Z618" s="25">
        <v>7513</v>
      </c>
      <c r="AA618" s="25">
        <v>7879</v>
      </c>
      <c r="AB618" s="16">
        <v>0</v>
      </c>
      <c r="AC618" s="16">
        <v>0</v>
      </c>
      <c r="AD618" s="16">
        <v>0</v>
      </c>
      <c r="AE618" s="16">
        <v>0</v>
      </c>
      <c r="AF618" s="16">
        <v>0</v>
      </c>
      <c r="AG618" s="16">
        <v>0</v>
      </c>
      <c r="AH618" s="16">
        <v>0</v>
      </c>
      <c r="AI618" s="16">
        <v>0</v>
      </c>
      <c r="AJ618" s="16">
        <v>0</v>
      </c>
      <c r="AK618" s="16">
        <v>0</v>
      </c>
      <c r="AL618" s="16">
        <v>0</v>
      </c>
      <c r="AM618" s="16">
        <v>0</v>
      </c>
      <c r="AN618" s="16">
        <v>0</v>
      </c>
      <c r="AO618" s="16">
        <v>0</v>
      </c>
      <c r="AP618" s="16">
        <v>0</v>
      </c>
      <c r="AQ618" s="16">
        <v>0</v>
      </c>
      <c r="AR618" s="16">
        <v>0</v>
      </c>
      <c r="AS618" s="16">
        <v>0</v>
      </c>
      <c r="AT618" s="16">
        <v>0</v>
      </c>
      <c r="AU618" s="16">
        <v>0</v>
      </c>
      <c r="AV618" s="16">
        <v>0</v>
      </c>
      <c r="AW618" s="16">
        <v>0</v>
      </c>
      <c r="AX618" s="16">
        <v>0</v>
      </c>
      <c r="AY618" s="16">
        <v>0</v>
      </c>
      <c r="AZ618" s="16">
        <v>0</v>
      </c>
      <c r="BA618" s="16">
        <v>0</v>
      </c>
      <c r="BB618" s="16">
        <v>0</v>
      </c>
      <c r="BC618" s="16">
        <v>0</v>
      </c>
      <c r="BD618" s="16">
        <v>0</v>
      </c>
      <c r="BG618">
        <f t="shared" si="32"/>
        <v>-7004</v>
      </c>
      <c r="BH618">
        <f t="shared" si="33"/>
        <v>-6870</v>
      </c>
      <c r="BI618">
        <f t="shared" si="34"/>
        <v>596</v>
      </c>
    </row>
    <row r="619" spans="1:61" x14ac:dyDescent="0.25">
      <c r="A619" s="20" t="s">
        <v>1171</v>
      </c>
      <c r="B619" s="20">
        <f>VLOOKUP(A619,'Gebieden vanaf 1830'!$A$4:$C$1457,3,FALSE)</f>
        <v>597</v>
      </c>
      <c r="C619" s="16">
        <v>27868</v>
      </c>
      <c r="D619" s="16">
        <v>28657</v>
      </c>
      <c r="E619" s="16">
        <v>29313</v>
      </c>
      <c r="F619" s="16">
        <v>30053</v>
      </c>
      <c r="G619" s="16">
        <v>30698</v>
      </c>
      <c r="H619" s="16">
        <v>32293</v>
      </c>
      <c r="I619" s="16">
        <v>34009</v>
      </c>
      <c r="J619" s="16">
        <v>36642</v>
      </c>
      <c r="K619" s="16">
        <v>38437</v>
      </c>
      <c r="L619" s="16">
        <v>40324</v>
      </c>
      <c r="M619" s="16">
        <v>41899</v>
      </c>
      <c r="N619" s="16">
        <v>43552</v>
      </c>
      <c r="O619" s="16">
        <v>43969</v>
      </c>
      <c r="P619" s="16">
        <v>44818</v>
      </c>
      <c r="Q619" s="16">
        <v>44658</v>
      </c>
      <c r="R619" s="16">
        <v>45006</v>
      </c>
      <c r="S619" s="16">
        <v>45069</v>
      </c>
      <c r="T619" s="16">
        <v>44976</v>
      </c>
      <c r="U619" s="16">
        <v>45401</v>
      </c>
      <c r="V619" s="16">
        <v>45474</v>
      </c>
      <c r="W619" s="16">
        <v>45908</v>
      </c>
      <c r="X619" s="16">
        <v>46913</v>
      </c>
      <c r="Y619" s="16">
        <v>47136</v>
      </c>
      <c r="Z619" s="25">
        <v>47108</v>
      </c>
      <c r="AA619" s="25">
        <v>47124</v>
      </c>
      <c r="AB619" s="16">
        <v>46814</v>
      </c>
      <c r="AC619" s="16">
        <v>46419</v>
      </c>
      <c r="AD619" s="16">
        <v>46247</v>
      </c>
      <c r="AE619" s="16">
        <v>46199</v>
      </c>
      <c r="AF619" s="16">
        <v>46163</v>
      </c>
      <c r="AG619" s="16">
        <v>45999</v>
      </c>
      <c r="AH619" s="16">
        <v>45989</v>
      </c>
      <c r="AI619" s="16">
        <v>45834</v>
      </c>
      <c r="AJ619" s="16">
        <v>46279</v>
      </c>
      <c r="AK619" s="16">
        <v>46425</v>
      </c>
      <c r="AL619" s="16">
        <v>46687</v>
      </c>
      <c r="AM619" s="16">
        <v>46650</v>
      </c>
      <c r="AN619" s="16">
        <v>46657</v>
      </c>
      <c r="AO619" s="16">
        <v>46725</v>
      </c>
      <c r="AP619" s="16">
        <v>46794</v>
      </c>
      <c r="AQ619" s="16">
        <v>46839</v>
      </c>
      <c r="AR619" s="16">
        <v>46542</v>
      </c>
      <c r="AS619" s="16">
        <v>46196</v>
      </c>
      <c r="AT619" s="16">
        <v>45873</v>
      </c>
      <c r="AU619" s="16">
        <v>45528</v>
      </c>
      <c r="AV619" s="16">
        <v>45106</v>
      </c>
      <c r="AW619" s="16">
        <v>44757</v>
      </c>
      <c r="AX619" s="16">
        <v>44679</v>
      </c>
      <c r="AY619" s="16">
        <v>44689</v>
      </c>
      <c r="AZ619" s="16">
        <v>44646</v>
      </c>
      <c r="BA619" s="16">
        <v>44746</v>
      </c>
      <c r="BB619" s="16">
        <v>44889</v>
      </c>
      <c r="BC619" s="16">
        <v>45208</v>
      </c>
      <c r="BD619" s="16">
        <v>45330</v>
      </c>
      <c r="BG619">
        <f t="shared" si="32"/>
        <v>-1705</v>
      </c>
      <c r="BH619">
        <f t="shared" si="33"/>
        <v>-700</v>
      </c>
      <c r="BI619">
        <f t="shared" si="34"/>
        <v>597</v>
      </c>
    </row>
    <row r="620" spans="1:61" x14ac:dyDescent="0.25">
      <c r="A620" s="20" t="s">
        <v>540</v>
      </c>
      <c r="B620" s="20">
        <f>VLOOKUP(A620,'Gebieden vanaf 1830'!$A$4:$C$1457,3,FALSE)</f>
        <v>598</v>
      </c>
      <c r="C620" s="16">
        <v>3368</v>
      </c>
      <c r="D620" s="16">
        <v>3438</v>
      </c>
      <c r="E620" s="16">
        <v>3467</v>
      </c>
      <c r="F620" s="16">
        <v>3554</v>
      </c>
      <c r="G620" s="16">
        <v>3613</v>
      </c>
      <c r="H620" s="16">
        <v>3687</v>
      </c>
      <c r="I620" s="16">
        <v>3696</v>
      </c>
      <c r="J620" s="16">
        <v>4021</v>
      </c>
      <c r="K620" s="16">
        <v>3861</v>
      </c>
      <c r="L620" s="16">
        <v>3981</v>
      </c>
      <c r="M620" s="16">
        <v>4342</v>
      </c>
      <c r="N620" s="16">
        <v>4709</v>
      </c>
      <c r="O620" s="16">
        <v>5123</v>
      </c>
      <c r="P620" s="16">
        <v>5451</v>
      </c>
      <c r="Q620" s="16">
        <v>5509</v>
      </c>
      <c r="R620" s="16">
        <v>5531</v>
      </c>
      <c r="S620" s="16">
        <v>5369</v>
      </c>
      <c r="T620" s="16">
        <v>5469</v>
      </c>
      <c r="U620" s="16">
        <v>5523</v>
      </c>
      <c r="V620" s="16">
        <v>5777</v>
      </c>
      <c r="W620" s="16">
        <v>0</v>
      </c>
      <c r="X620" s="16">
        <v>0</v>
      </c>
      <c r="Y620" s="16">
        <v>0</v>
      </c>
      <c r="Z620" s="25">
        <v>0</v>
      </c>
      <c r="AA620" s="25">
        <v>0</v>
      </c>
      <c r="AB620" s="16">
        <v>0</v>
      </c>
      <c r="AC620" s="16">
        <v>0</v>
      </c>
      <c r="AD620" s="16">
        <v>0</v>
      </c>
      <c r="AE620" s="16">
        <v>0</v>
      </c>
      <c r="AF620" s="16">
        <v>0</v>
      </c>
      <c r="AG620" s="16">
        <v>0</v>
      </c>
      <c r="AH620" s="16">
        <v>0</v>
      </c>
      <c r="AI620" s="16">
        <v>0</v>
      </c>
      <c r="AJ620" s="16">
        <v>0</v>
      </c>
      <c r="AK620" s="16">
        <v>0</v>
      </c>
      <c r="AL620" s="16">
        <v>0</v>
      </c>
      <c r="AM620" s="16">
        <v>0</v>
      </c>
      <c r="AN620" s="16">
        <v>0</v>
      </c>
      <c r="AO620" s="16">
        <v>0</v>
      </c>
      <c r="AP620" s="16">
        <v>0</v>
      </c>
      <c r="AQ620" s="16">
        <v>0</v>
      </c>
      <c r="AR620" s="16">
        <v>0</v>
      </c>
      <c r="AS620" s="16">
        <v>0</v>
      </c>
      <c r="AT620" s="16">
        <v>0</v>
      </c>
      <c r="AU620" s="16">
        <v>0</v>
      </c>
      <c r="AV620" s="16">
        <v>0</v>
      </c>
      <c r="AW620" s="16">
        <v>0</v>
      </c>
      <c r="AX620" s="16">
        <v>0</v>
      </c>
      <c r="AY620" s="16">
        <v>0</v>
      </c>
      <c r="AZ620" s="16">
        <v>0</v>
      </c>
      <c r="BA620" s="16">
        <v>0</v>
      </c>
      <c r="BB620" s="16">
        <v>0</v>
      </c>
      <c r="BC620" s="16">
        <v>0</v>
      </c>
      <c r="BD620" s="16">
        <v>0</v>
      </c>
      <c r="BG620">
        <f t="shared" si="32"/>
        <v>0</v>
      </c>
      <c r="BH620">
        <f t="shared" si="33"/>
        <v>0</v>
      </c>
      <c r="BI620">
        <f t="shared" si="34"/>
        <v>598</v>
      </c>
    </row>
    <row r="621" spans="1:61" x14ac:dyDescent="0.25">
      <c r="A621" s="20" t="s">
        <v>1172</v>
      </c>
      <c r="B621" s="20">
        <f>VLOOKUP(A621,'Gebieden vanaf 1830'!$A$4:$C$1457,3,FALSE)</f>
        <v>599</v>
      </c>
      <c r="C621" s="16">
        <v>729852</v>
      </c>
      <c r="D621" s="16">
        <v>729744</v>
      </c>
      <c r="E621" s="16">
        <v>730225</v>
      </c>
      <c r="F621" s="16">
        <v>730963</v>
      </c>
      <c r="G621" s="16">
        <v>731525</v>
      </c>
      <c r="H621" s="16">
        <v>731564</v>
      </c>
      <c r="I621" s="16">
        <v>728308</v>
      </c>
      <c r="J621" s="16">
        <v>723955</v>
      </c>
      <c r="K621" s="16">
        <v>710871</v>
      </c>
      <c r="L621" s="16">
        <v>699245</v>
      </c>
      <c r="M621" s="16">
        <v>686586</v>
      </c>
      <c r="N621" s="16">
        <v>679032</v>
      </c>
      <c r="O621" s="16">
        <v>670060</v>
      </c>
      <c r="P621" s="16">
        <v>654024</v>
      </c>
      <c r="Q621" s="16">
        <v>635910</v>
      </c>
      <c r="R621" s="16">
        <v>620867</v>
      </c>
      <c r="S621" s="16">
        <v>614767</v>
      </c>
      <c r="T621" s="16">
        <v>601012</v>
      </c>
      <c r="U621" s="16">
        <v>590312</v>
      </c>
      <c r="V621" s="16">
        <v>582396</v>
      </c>
      <c r="W621" s="16">
        <v>579194</v>
      </c>
      <c r="X621" s="16">
        <v>576330</v>
      </c>
      <c r="Y621" s="16">
        <v>568167</v>
      </c>
      <c r="Z621" s="25">
        <v>558832</v>
      </c>
      <c r="AA621" s="25">
        <v>555349</v>
      </c>
      <c r="AB621" s="16">
        <v>571081</v>
      </c>
      <c r="AC621" s="16">
        <v>571372</v>
      </c>
      <c r="AD621" s="16">
        <v>572642</v>
      </c>
      <c r="AE621" s="16">
        <v>574299</v>
      </c>
      <c r="AF621" s="16">
        <v>576232</v>
      </c>
      <c r="AG621" s="16">
        <v>579179</v>
      </c>
      <c r="AH621" s="16">
        <v>582266</v>
      </c>
      <c r="AI621" s="16">
        <v>589707</v>
      </c>
      <c r="AJ621" s="16">
        <v>596023</v>
      </c>
      <c r="AK621" s="16">
        <v>598521</v>
      </c>
      <c r="AL621" s="16">
        <v>598239</v>
      </c>
      <c r="AM621" s="16">
        <v>592745</v>
      </c>
      <c r="AN621" s="16">
        <v>589987</v>
      </c>
      <c r="AO621" s="16">
        <v>590478</v>
      </c>
      <c r="AP621" s="16">
        <v>592665</v>
      </c>
      <c r="AQ621" s="16">
        <v>592673</v>
      </c>
      <c r="AR621" s="16">
        <v>595255</v>
      </c>
      <c r="AS621" s="16">
        <v>598660</v>
      </c>
      <c r="AT621" s="16">
        <v>599651</v>
      </c>
      <c r="AU621" s="16">
        <v>598923</v>
      </c>
      <c r="AV621" s="16">
        <v>596407</v>
      </c>
      <c r="AW621" s="16">
        <v>588697</v>
      </c>
      <c r="AX621" s="16">
        <v>584058</v>
      </c>
      <c r="AY621" s="16">
        <v>582951</v>
      </c>
      <c r="AZ621" s="16">
        <v>587134</v>
      </c>
      <c r="BA621" s="16">
        <v>593049</v>
      </c>
      <c r="BB621" s="16">
        <v>610386</v>
      </c>
      <c r="BC621" s="16">
        <v>616260</v>
      </c>
      <c r="BD621" s="16">
        <v>616294</v>
      </c>
      <c r="BG621">
        <f t="shared" si="32"/>
        <v>39930</v>
      </c>
      <c r="BH621">
        <f t="shared" si="33"/>
        <v>37066</v>
      </c>
      <c r="BI621">
        <f t="shared" si="34"/>
        <v>599</v>
      </c>
    </row>
    <row r="622" spans="1:61" x14ac:dyDescent="0.25">
      <c r="A622" s="20" t="s">
        <v>892</v>
      </c>
      <c r="B622" s="20">
        <f>VLOOKUP(A622,'Gebieden vanaf 1830'!$A$4:$C$1457,3,FALSE)</f>
        <v>600</v>
      </c>
      <c r="C622" s="16">
        <v>3841</v>
      </c>
      <c r="D622" s="16">
        <v>4047</v>
      </c>
      <c r="E622" s="16">
        <v>4268</v>
      </c>
      <c r="F622" s="16">
        <v>4596</v>
      </c>
      <c r="G622" s="16">
        <v>5268</v>
      </c>
      <c r="H622" s="16">
        <v>6068</v>
      </c>
      <c r="I622" s="16">
        <v>7062</v>
      </c>
      <c r="J622" s="16">
        <v>8160</v>
      </c>
      <c r="K622" s="16">
        <v>9559</v>
      </c>
      <c r="L622" s="16">
        <v>10391</v>
      </c>
      <c r="M622" s="16">
        <v>10883</v>
      </c>
      <c r="N622" s="16">
        <v>11305</v>
      </c>
      <c r="O622" s="16">
        <v>11730</v>
      </c>
      <c r="P622" s="16">
        <v>12718</v>
      </c>
      <c r="Q622" s="16">
        <v>13050</v>
      </c>
      <c r="R622" s="16">
        <v>13490</v>
      </c>
      <c r="S622" s="16">
        <v>14152</v>
      </c>
      <c r="T622" s="16">
        <v>14685</v>
      </c>
      <c r="U622" s="16">
        <v>14876</v>
      </c>
      <c r="V622" s="16">
        <v>14960</v>
      </c>
      <c r="W622" s="16">
        <v>14833</v>
      </c>
      <c r="X622" s="16">
        <v>14741</v>
      </c>
      <c r="Y622" s="16">
        <v>14405</v>
      </c>
      <c r="Z622" s="25">
        <v>14154</v>
      </c>
      <c r="AA622" s="25">
        <v>14341</v>
      </c>
      <c r="AB622" s="16">
        <v>14281</v>
      </c>
      <c r="AC622" s="16">
        <v>14226</v>
      </c>
      <c r="AD622" s="16">
        <v>14081</v>
      </c>
      <c r="AE622" s="16">
        <v>14167</v>
      </c>
      <c r="AF622" s="16">
        <v>14191</v>
      </c>
      <c r="AG622" s="16">
        <v>14160</v>
      </c>
      <c r="AH622" s="16">
        <v>14212</v>
      </c>
      <c r="AI622" s="16">
        <v>14216</v>
      </c>
      <c r="AJ622" s="16">
        <v>14156</v>
      </c>
      <c r="AK622" s="16">
        <v>14204</v>
      </c>
      <c r="AL622" s="16">
        <v>14102</v>
      </c>
      <c r="AM622" s="16">
        <v>13986</v>
      </c>
      <c r="AN622" s="16">
        <v>13892</v>
      </c>
      <c r="AO622" s="16">
        <v>13767</v>
      </c>
      <c r="AP622" s="16">
        <v>13477</v>
      </c>
      <c r="AQ622" s="16">
        <v>13348</v>
      </c>
      <c r="AR622" s="16">
        <v>13225</v>
      </c>
      <c r="AS622" s="16">
        <v>13291</v>
      </c>
      <c r="AT622" s="16">
        <v>13241</v>
      </c>
      <c r="AU622" s="16">
        <v>13173</v>
      </c>
      <c r="AV622" s="16">
        <v>13095</v>
      </c>
      <c r="AW622" s="16">
        <v>12843</v>
      </c>
      <c r="AX622" s="16">
        <v>12680</v>
      </c>
      <c r="AY622" s="16">
        <v>12553</v>
      </c>
      <c r="AZ622" s="16">
        <v>12475</v>
      </c>
      <c r="BA622" s="16">
        <v>12494</v>
      </c>
      <c r="BB622" s="16">
        <v>0</v>
      </c>
      <c r="BC622" s="16">
        <v>0</v>
      </c>
      <c r="BD622" s="16">
        <v>0</v>
      </c>
      <c r="BG622">
        <f t="shared" si="32"/>
        <v>-14741</v>
      </c>
      <c r="BH622">
        <f t="shared" si="33"/>
        <v>-14833</v>
      </c>
      <c r="BI622">
        <f t="shared" si="34"/>
        <v>600</v>
      </c>
    </row>
    <row r="623" spans="1:61" x14ac:dyDescent="0.25">
      <c r="A623" s="20" t="s">
        <v>336</v>
      </c>
      <c r="B623" s="20">
        <f>VLOOKUP(A623,'Gebieden vanaf 1830'!$A$4:$C$1457,3,FALSE)</f>
        <v>601</v>
      </c>
      <c r="C623" s="16">
        <v>777</v>
      </c>
      <c r="D623" s="16">
        <v>794</v>
      </c>
      <c r="E623" s="16">
        <v>810</v>
      </c>
      <c r="F623" s="16">
        <v>837</v>
      </c>
      <c r="G623" s="16">
        <v>826</v>
      </c>
      <c r="H623" s="16">
        <v>844</v>
      </c>
      <c r="I623" s="16">
        <v>831</v>
      </c>
      <c r="J623" s="16">
        <v>841</v>
      </c>
      <c r="K623" s="16">
        <v>877</v>
      </c>
      <c r="L623" s="16">
        <v>959</v>
      </c>
      <c r="M623" s="16">
        <v>1034</v>
      </c>
      <c r="N623" s="16">
        <v>1152</v>
      </c>
      <c r="O623" s="16">
        <v>1207</v>
      </c>
      <c r="P623" s="16">
        <v>1246</v>
      </c>
      <c r="Q623" s="16">
        <v>1261</v>
      </c>
      <c r="R623" s="16">
        <v>1261</v>
      </c>
      <c r="S623" s="16">
        <v>1250</v>
      </c>
      <c r="T623" s="16">
        <v>1251</v>
      </c>
      <c r="U623" s="16">
        <v>1239</v>
      </c>
      <c r="V623" s="16">
        <v>1269</v>
      </c>
      <c r="W623" s="16">
        <v>1256</v>
      </c>
      <c r="X623" s="16">
        <v>1251</v>
      </c>
      <c r="Y623" s="16">
        <v>1244</v>
      </c>
      <c r="Z623" s="25">
        <v>1253</v>
      </c>
      <c r="AA623" s="25">
        <v>1275</v>
      </c>
      <c r="AB623" s="16">
        <v>1294</v>
      </c>
      <c r="AC623" s="16">
        <v>1290</v>
      </c>
      <c r="AD623" s="16">
        <v>1290</v>
      </c>
      <c r="AE623" s="16">
        <v>1312</v>
      </c>
      <c r="AF623" s="16">
        <v>1324</v>
      </c>
      <c r="AG623" s="16">
        <v>1296</v>
      </c>
      <c r="AH623" s="16">
        <v>0</v>
      </c>
      <c r="AI623" s="16">
        <v>0</v>
      </c>
      <c r="AJ623" s="16">
        <v>0</v>
      </c>
      <c r="AK623" s="16">
        <v>0</v>
      </c>
      <c r="AL623" s="16">
        <v>0</v>
      </c>
      <c r="AM623" s="16">
        <v>0</v>
      </c>
      <c r="AN623" s="16">
        <v>0</v>
      </c>
      <c r="AO623" s="16">
        <v>0</v>
      </c>
      <c r="AP623" s="16">
        <v>0</v>
      </c>
      <c r="AQ623" s="16">
        <v>0</v>
      </c>
      <c r="AR623" s="16">
        <v>0</v>
      </c>
      <c r="AS623" s="16">
        <v>0</v>
      </c>
      <c r="AT623" s="16">
        <v>0</v>
      </c>
      <c r="AU623" s="16">
        <v>0</v>
      </c>
      <c r="AV623" s="16">
        <v>0</v>
      </c>
      <c r="AW623" s="16">
        <v>0</v>
      </c>
      <c r="AX623" s="16">
        <v>0</v>
      </c>
      <c r="AY623" s="16">
        <v>0</v>
      </c>
      <c r="AZ623" s="16">
        <v>0</v>
      </c>
      <c r="BA623" s="16">
        <v>0</v>
      </c>
      <c r="BB623" s="16">
        <v>0</v>
      </c>
      <c r="BC623" s="16">
        <v>0</v>
      </c>
      <c r="BD623" s="16">
        <v>0</v>
      </c>
      <c r="BG623">
        <f t="shared" si="32"/>
        <v>-1251</v>
      </c>
      <c r="BH623">
        <f t="shared" si="33"/>
        <v>-1256</v>
      </c>
      <c r="BI623">
        <f t="shared" si="34"/>
        <v>601</v>
      </c>
    </row>
    <row r="624" spans="1:61" x14ac:dyDescent="0.25">
      <c r="A624" s="20" t="s">
        <v>35</v>
      </c>
      <c r="B624" s="20">
        <f>VLOOKUP(A624,'Gebieden vanaf 1830'!$A$4:$C$1457,3,FALSE)</f>
        <v>602</v>
      </c>
      <c r="C624" s="16">
        <v>6579</v>
      </c>
      <c r="D624" s="16">
        <v>6667</v>
      </c>
      <c r="E624" s="16">
        <v>6767</v>
      </c>
      <c r="F624" s="16">
        <v>6886</v>
      </c>
      <c r="G624" s="16">
        <v>7076</v>
      </c>
      <c r="H624" s="16">
        <v>7196</v>
      </c>
      <c r="I624" s="16">
        <v>7400</v>
      </c>
      <c r="J624" s="16">
        <v>8193</v>
      </c>
      <c r="K624" s="16">
        <v>8317</v>
      </c>
      <c r="L624" s="16">
        <v>8482</v>
      </c>
      <c r="M624" s="16">
        <v>8600</v>
      </c>
      <c r="N624" s="16">
        <v>8846</v>
      </c>
      <c r="O624" s="16">
        <v>9190</v>
      </c>
      <c r="P624" s="16">
        <v>9676</v>
      </c>
      <c r="Q624" s="16">
        <v>10234</v>
      </c>
      <c r="R624" s="16">
        <v>10427</v>
      </c>
      <c r="S624" s="16">
        <v>10698</v>
      </c>
      <c r="T624" s="16">
        <v>11012</v>
      </c>
      <c r="U624" s="16">
        <v>11183</v>
      </c>
      <c r="V624" s="16">
        <v>11315</v>
      </c>
      <c r="W624" s="16">
        <v>11422</v>
      </c>
      <c r="X624" s="16">
        <v>11665</v>
      </c>
      <c r="Y624" s="16">
        <v>11786</v>
      </c>
      <c r="Z624" s="25">
        <v>11997</v>
      </c>
      <c r="AA624" s="25">
        <v>12092</v>
      </c>
      <c r="AB624" s="16">
        <v>12366</v>
      </c>
      <c r="AC624" s="16">
        <v>12680</v>
      </c>
      <c r="AD624" s="16">
        <v>12950</v>
      </c>
      <c r="AE624" s="16">
        <v>13260</v>
      </c>
      <c r="AF624" s="16">
        <v>13412</v>
      </c>
      <c r="AG624" s="16">
        <v>13441</v>
      </c>
      <c r="AH624" s="16">
        <v>13514</v>
      </c>
      <c r="AI624" s="16">
        <v>13597</v>
      </c>
      <c r="AJ624" s="16">
        <v>13664</v>
      </c>
      <c r="AK624" s="16">
        <v>13829</v>
      </c>
      <c r="AL624" s="16">
        <v>14042</v>
      </c>
      <c r="AM624" s="16">
        <v>14106</v>
      </c>
      <c r="AN624" s="16">
        <v>14425</v>
      </c>
      <c r="AO624" s="16">
        <v>14441</v>
      </c>
      <c r="AP624" s="16">
        <v>14661</v>
      </c>
      <c r="AQ624" s="16">
        <v>14787</v>
      </c>
      <c r="AR624" s="16">
        <v>14818</v>
      </c>
      <c r="AS624" s="16">
        <v>14891</v>
      </c>
      <c r="AT624" s="16">
        <v>14957</v>
      </c>
      <c r="AU624" s="16">
        <v>14941</v>
      </c>
      <c r="AV624" s="16">
        <v>14843</v>
      </c>
      <c r="AW624" s="16">
        <v>0</v>
      </c>
      <c r="AX624" s="16">
        <v>0</v>
      </c>
      <c r="AY624" s="16">
        <v>0</v>
      </c>
      <c r="AZ624" s="16">
        <v>0</v>
      </c>
      <c r="BA624" s="16">
        <v>0</v>
      </c>
      <c r="BB624" s="16">
        <v>0</v>
      </c>
      <c r="BC624" s="16">
        <v>0</v>
      </c>
      <c r="BD624" s="16">
        <v>0</v>
      </c>
      <c r="BG624">
        <f t="shared" si="32"/>
        <v>-11665</v>
      </c>
      <c r="BH624">
        <f t="shared" si="33"/>
        <v>-11422</v>
      </c>
      <c r="BI624">
        <f t="shared" si="34"/>
        <v>602</v>
      </c>
    </row>
    <row r="625" spans="1:61" x14ac:dyDescent="0.25">
      <c r="A625" s="20" t="s">
        <v>1173</v>
      </c>
      <c r="B625" s="20">
        <f>VLOOKUP(A625,'Gebieden vanaf 1830'!$A$4:$C$1457,3,FALSE)</f>
        <v>603</v>
      </c>
      <c r="C625" s="16">
        <v>37504</v>
      </c>
      <c r="D625" s="16">
        <v>39005</v>
      </c>
      <c r="E625" s="16">
        <v>40476</v>
      </c>
      <c r="F625" s="16">
        <v>41562</v>
      </c>
      <c r="G625" s="16">
        <v>43177</v>
      </c>
      <c r="H625" s="16">
        <v>44252</v>
      </c>
      <c r="I625" s="16">
        <v>45844</v>
      </c>
      <c r="J625" s="16">
        <v>47191</v>
      </c>
      <c r="K625" s="16">
        <v>48476</v>
      </c>
      <c r="L625" s="16">
        <v>48924</v>
      </c>
      <c r="M625" s="16">
        <v>50172</v>
      </c>
      <c r="N625" s="16">
        <v>50482</v>
      </c>
      <c r="O625" s="16">
        <v>51237</v>
      </c>
      <c r="P625" s="16">
        <v>51860</v>
      </c>
      <c r="Q625" s="16">
        <v>51913</v>
      </c>
      <c r="R625" s="16">
        <v>53217</v>
      </c>
      <c r="S625" s="16">
        <v>54123</v>
      </c>
      <c r="T625" s="16">
        <v>53532</v>
      </c>
      <c r="U625" s="16">
        <v>53283</v>
      </c>
      <c r="V625" s="16">
        <v>52765</v>
      </c>
      <c r="W625" s="16">
        <v>52605</v>
      </c>
      <c r="X625" s="16">
        <v>52069</v>
      </c>
      <c r="Y625" s="16">
        <v>51378</v>
      </c>
      <c r="Z625" s="25">
        <v>50514</v>
      </c>
      <c r="AA625" s="25">
        <v>49790</v>
      </c>
      <c r="AB625" s="16">
        <v>49220</v>
      </c>
      <c r="AC625" s="16">
        <v>48886</v>
      </c>
      <c r="AD625" s="16">
        <v>48551</v>
      </c>
      <c r="AE625" s="16">
        <v>48657</v>
      </c>
      <c r="AF625" s="16">
        <v>48189</v>
      </c>
      <c r="AG625" s="16">
        <v>48010</v>
      </c>
      <c r="AH625" s="16">
        <v>47705</v>
      </c>
      <c r="AI625" s="16">
        <v>47456</v>
      </c>
      <c r="AJ625" s="16">
        <v>47121</v>
      </c>
      <c r="AK625" s="16">
        <v>46807</v>
      </c>
      <c r="AL625" s="16">
        <v>46415</v>
      </c>
      <c r="AM625" s="16">
        <v>46059</v>
      </c>
      <c r="AN625" s="16">
        <v>46879</v>
      </c>
      <c r="AO625" s="16">
        <v>48488</v>
      </c>
      <c r="AP625" s="16">
        <v>50658</v>
      </c>
      <c r="AQ625" s="16">
        <v>51922</v>
      </c>
      <c r="AR625" s="16">
        <v>53167</v>
      </c>
      <c r="AS625" s="16">
        <v>48803</v>
      </c>
      <c r="AT625" s="16">
        <v>48094</v>
      </c>
      <c r="AU625" s="16">
        <v>47693</v>
      </c>
      <c r="AV625" s="16">
        <v>47379</v>
      </c>
      <c r="AW625" s="16">
        <v>47152</v>
      </c>
      <c r="AX625" s="16">
        <v>47041</v>
      </c>
      <c r="AY625" s="16">
        <v>46833</v>
      </c>
      <c r="AZ625" s="16">
        <v>46758</v>
      </c>
      <c r="BA625" s="16">
        <v>46672</v>
      </c>
      <c r="BB625" s="16">
        <v>46671</v>
      </c>
      <c r="BC625" s="16">
        <v>46990</v>
      </c>
      <c r="BD625" s="16">
        <v>47372</v>
      </c>
      <c r="BG625">
        <f t="shared" si="32"/>
        <v>-5079</v>
      </c>
      <c r="BH625">
        <f t="shared" si="33"/>
        <v>-5615</v>
      </c>
      <c r="BI625">
        <f t="shared" si="34"/>
        <v>603</v>
      </c>
    </row>
    <row r="626" spans="1:61" x14ac:dyDescent="0.25">
      <c r="A626" s="20" t="s">
        <v>31</v>
      </c>
      <c r="B626" s="20">
        <f>VLOOKUP(A626,'Gebieden vanaf 1830'!$A$4:$C$1457,3,FALSE)</f>
        <v>604</v>
      </c>
      <c r="C626" s="16">
        <v>9439</v>
      </c>
      <c r="D626" s="16">
        <v>9595</v>
      </c>
      <c r="E626" s="16">
        <v>9771</v>
      </c>
      <c r="F626" s="16">
        <v>10043</v>
      </c>
      <c r="G626" s="16">
        <v>10217</v>
      </c>
      <c r="H626" s="16">
        <v>10459</v>
      </c>
      <c r="I626" s="16">
        <v>10786</v>
      </c>
      <c r="J626" s="16">
        <v>10985</v>
      </c>
      <c r="K626" s="16">
        <v>11255</v>
      </c>
      <c r="L626" s="16">
        <v>11303</v>
      </c>
      <c r="M626" s="16">
        <v>11526</v>
      </c>
      <c r="N626" s="16">
        <v>12474</v>
      </c>
      <c r="O626" s="16">
        <v>13088</v>
      </c>
      <c r="P626" s="16">
        <v>13076</v>
      </c>
      <c r="Q626" s="16">
        <v>12951</v>
      </c>
      <c r="R626" s="16">
        <v>12686</v>
      </c>
      <c r="S626" s="16">
        <v>12734</v>
      </c>
      <c r="T626" s="16">
        <v>12539</v>
      </c>
      <c r="U626" s="16">
        <v>12540</v>
      </c>
      <c r="V626" s="16">
        <v>12495</v>
      </c>
      <c r="W626" s="16">
        <v>12614</v>
      </c>
      <c r="X626" s="16">
        <v>12665</v>
      </c>
      <c r="Y626" s="16">
        <v>12865</v>
      </c>
      <c r="Z626" s="25">
        <v>13000</v>
      </c>
      <c r="AA626" s="25">
        <v>13179</v>
      </c>
      <c r="AB626" s="16">
        <v>13298</v>
      </c>
      <c r="AC626" s="16">
        <v>13664</v>
      </c>
      <c r="AD626" s="16">
        <v>14013</v>
      </c>
      <c r="AE626" s="16">
        <v>14249</v>
      </c>
      <c r="AF626" s="16">
        <v>14404</v>
      </c>
      <c r="AG626" s="16">
        <v>14325</v>
      </c>
      <c r="AH626" s="16">
        <v>14422</v>
      </c>
      <c r="AI626" s="16">
        <v>14521</v>
      </c>
      <c r="AJ626" s="16">
        <v>14616</v>
      </c>
      <c r="AK626" s="16">
        <v>14584</v>
      </c>
      <c r="AL626" s="16">
        <v>14621</v>
      </c>
      <c r="AM626" s="16">
        <v>14663</v>
      </c>
      <c r="AN626" s="16">
        <v>14663</v>
      </c>
      <c r="AO626" s="16">
        <v>14592</v>
      </c>
      <c r="AP626" s="16">
        <v>14591</v>
      </c>
      <c r="AQ626" s="16">
        <v>14819</v>
      </c>
      <c r="AR626" s="16">
        <v>14886</v>
      </c>
      <c r="AS626" s="16">
        <v>14766</v>
      </c>
      <c r="AT626" s="16">
        <v>14841</v>
      </c>
      <c r="AU626" s="16">
        <v>14829</v>
      </c>
      <c r="AV626" s="16">
        <v>14844</v>
      </c>
      <c r="AW626" s="16">
        <v>0</v>
      </c>
      <c r="AX626" s="16">
        <v>0</v>
      </c>
      <c r="AY626" s="16">
        <v>0</v>
      </c>
      <c r="AZ626" s="16">
        <v>0</v>
      </c>
      <c r="BA626" s="16">
        <v>0</v>
      </c>
      <c r="BB626" s="16">
        <v>0</v>
      </c>
      <c r="BC626" s="16">
        <v>0</v>
      </c>
      <c r="BD626" s="16">
        <v>0</v>
      </c>
      <c r="BG626">
        <f t="shared" si="32"/>
        <v>-12665</v>
      </c>
      <c r="BH626">
        <f t="shared" si="33"/>
        <v>-12614</v>
      </c>
      <c r="BI626">
        <f t="shared" si="34"/>
        <v>604</v>
      </c>
    </row>
    <row r="627" spans="1:61" x14ac:dyDescent="0.25">
      <c r="A627" s="20" t="s">
        <v>419</v>
      </c>
      <c r="B627" s="20">
        <f>VLOOKUP(A627,'Gebieden vanaf 1830'!$A$4:$C$1457,3,FALSE)</f>
        <v>605</v>
      </c>
      <c r="C627" s="16">
        <v>554</v>
      </c>
      <c r="D627" s="16">
        <v>585</v>
      </c>
      <c r="E627" s="16">
        <v>591</v>
      </c>
      <c r="F627" s="16">
        <v>604</v>
      </c>
      <c r="G627" s="16">
        <v>653</v>
      </c>
      <c r="H627" s="16">
        <v>696</v>
      </c>
      <c r="I627" s="16">
        <v>775</v>
      </c>
      <c r="J627" s="16">
        <v>793</v>
      </c>
      <c r="K627" s="16">
        <v>792</v>
      </c>
      <c r="L627" s="16">
        <v>802</v>
      </c>
      <c r="M627" s="16">
        <v>1004</v>
      </c>
      <c r="N627" s="16">
        <v>1024</v>
      </c>
      <c r="O627" s="16">
        <v>1031</v>
      </c>
      <c r="P627" s="16">
        <v>1087</v>
      </c>
      <c r="Q627" s="16">
        <v>1072</v>
      </c>
      <c r="R627" s="16">
        <v>1112</v>
      </c>
      <c r="S627" s="16">
        <v>1104</v>
      </c>
      <c r="T627" s="16">
        <v>1123</v>
      </c>
      <c r="U627" s="16">
        <v>1092</v>
      </c>
      <c r="V627" s="16">
        <v>1107</v>
      </c>
      <c r="W627" s="16">
        <v>1103</v>
      </c>
      <c r="X627" s="16">
        <v>1103</v>
      </c>
      <c r="Y627" s="16">
        <v>1107</v>
      </c>
      <c r="Z627" s="25">
        <v>1199</v>
      </c>
      <c r="AA627" s="25">
        <v>1199</v>
      </c>
      <c r="AB627" s="16">
        <v>1232</v>
      </c>
      <c r="AC627" s="16">
        <v>0</v>
      </c>
      <c r="AD627" s="16">
        <v>0</v>
      </c>
      <c r="AE627" s="16">
        <v>0</v>
      </c>
      <c r="AF627" s="16">
        <v>0</v>
      </c>
      <c r="AG627" s="16">
        <v>0</v>
      </c>
      <c r="AH627" s="16">
        <v>0</v>
      </c>
      <c r="AI627" s="16">
        <v>0</v>
      </c>
      <c r="AJ627" s="16">
        <v>0</v>
      </c>
      <c r="AK627" s="16">
        <v>0</v>
      </c>
      <c r="AL627" s="16">
        <v>0</v>
      </c>
      <c r="AM627" s="16">
        <v>0</v>
      </c>
      <c r="AN627" s="16">
        <v>0</v>
      </c>
      <c r="AO627" s="16">
        <v>0</v>
      </c>
      <c r="AP627" s="16">
        <v>0</v>
      </c>
      <c r="AQ627" s="16">
        <v>0</v>
      </c>
      <c r="AR627" s="16">
        <v>0</v>
      </c>
      <c r="AS627" s="16">
        <v>0</v>
      </c>
      <c r="AT627" s="16">
        <v>0</v>
      </c>
      <c r="AU627" s="16">
        <v>0</v>
      </c>
      <c r="AV627" s="16">
        <v>0</v>
      </c>
      <c r="AW627" s="16">
        <v>0</v>
      </c>
      <c r="AX627" s="16">
        <v>0</v>
      </c>
      <c r="AY627" s="16">
        <v>0</v>
      </c>
      <c r="AZ627" s="16">
        <v>0</v>
      </c>
      <c r="BA627" s="16">
        <v>0</v>
      </c>
      <c r="BB627" s="16">
        <v>0</v>
      </c>
      <c r="BC627" s="16">
        <v>0</v>
      </c>
      <c r="BD627" s="16">
        <v>0</v>
      </c>
      <c r="BG627">
        <f t="shared" si="32"/>
        <v>-1103</v>
      </c>
      <c r="BH627">
        <f t="shared" si="33"/>
        <v>-1103</v>
      </c>
      <c r="BI627">
        <f t="shared" si="34"/>
        <v>605</v>
      </c>
    </row>
    <row r="628" spans="1:61" x14ac:dyDescent="0.25">
      <c r="A628" s="20" t="s">
        <v>1174</v>
      </c>
      <c r="B628" s="20">
        <f>VLOOKUP(A628,'Gebieden vanaf 1830'!$A$4:$C$1457,3,FALSE)</f>
        <v>606</v>
      </c>
      <c r="C628" s="16">
        <v>80088</v>
      </c>
      <c r="D628" s="16">
        <v>80632</v>
      </c>
      <c r="E628" s="16">
        <v>80756</v>
      </c>
      <c r="F628" s="16">
        <v>81100</v>
      </c>
      <c r="G628" s="16">
        <v>81368</v>
      </c>
      <c r="H628" s="16">
        <v>81956</v>
      </c>
      <c r="I628" s="16">
        <v>81732</v>
      </c>
      <c r="J628" s="16">
        <v>82222</v>
      </c>
      <c r="K628" s="16">
        <v>82596</v>
      </c>
      <c r="L628" s="16">
        <v>83172</v>
      </c>
      <c r="M628" s="16">
        <v>83049</v>
      </c>
      <c r="N628" s="16">
        <v>83319</v>
      </c>
      <c r="O628" s="16">
        <v>82967</v>
      </c>
      <c r="P628" s="16">
        <v>81202</v>
      </c>
      <c r="Q628" s="16">
        <v>79831</v>
      </c>
      <c r="R628" s="16">
        <v>78796</v>
      </c>
      <c r="S628" s="16">
        <v>78068</v>
      </c>
      <c r="T628" s="16">
        <v>76865</v>
      </c>
      <c r="U628" s="16">
        <v>75999</v>
      </c>
      <c r="V628" s="16">
        <v>75257</v>
      </c>
      <c r="W628" s="16">
        <v>74895</v>
      </c>
      <c r="X628" s="16">
        <v>74233</v>
      </c>
      <c r="Y628" s="16">
        <v>72903</v>
      </c>
      <c r="Z628" s="25">
        <v>71280</v>
      </c>
      <c r="AA628" s="25">
        <v>69849</v>
      </c>
      <c r="AB628" s="16">
        <v>69170</v>
      </c>
      <c r="AC628" s="16">
        <v>69078</v>
      </c>
      <c r="AD628" s="16">
        <v>69349</v>
      </c>
      <c r="AE628" s="16">
        <v>69276</v>
      </c>
      <c r="AF628" s="16">
        <v>69438</v>
      </c>
      <c r="AG628" s="16">
        <v>69417</v>
      </c>
      <c r="AH628" s="16">
        <v>70207</v>
      </c>
      <c r="AI628" s="16">
        <v>71117</v>
      </c>
      <c r="AJ628" s="16">
        <v>71875</v>
      </c>
      <c r="AK628" s="16">
        <v>72515</v>
      </c>
      <c r="AL628" s="16">
        <v>73480</v>
      </c>
      <c r="AM628" s="16">
        <v>74162</v>
      </c>
      <c r="AN628" s="16">
        <v>74889</v>
      </c>
      <c r="AO628" s="16">
        <v>74910</v>
      </c>
      <c r="AP628" s="16">
        <v>75169</v>
      </c>
      <c r="AQ628" s="16">
        <v>75589</v>
      </c>
      <c r="AR628" s="16">
        <v>76102</v>
      </c>
      <c r="AS628" s="16">
        <v>76576</v>
      </c>
      <c r="AT628" s="16">
        <v>75802</v>
      </c>
      <c r="AU628" s="16">
        <v>75619</v>
      </c>
      <c r="AV628" s="16">
        <v>75487</v>
      </c>
      <c r="AW628" s="16">
        <v>75389</v>
      </c>
      <c r="AX628" s="16">
        <v>75162</v>
      </c>
      <c r="AY628" s="16">
        <v>74947</v>
      </c>
      <c r="AZ628" s="16">
        <v>75326</v>
      </c>
      <c r="BA628" s="16">
        <v>75565</v>
      </c>
      <c r="BB628" s="16">
        <v>75718</v>
      </c>
      <c r="BC628" s="16">
        <v>76244</v>
      </c>
      <c r="BD628" s="16">
        <v>76216</v>
      </c>
      <c r="BG628">
        <f t="shared" si="32"/>
        <v>2011</v>
      </c>
      <c r="BH628">
        <f t="shared" si="33"/>
        <v>1349</v>
      </c>
      <c r="BI628">
        <f t="shared" si="34"/>
        <v>606</v>
      </c>
    </row>
    <row r="629" spans="1:61" x14ac:dyDescent="0.25">
      <c r="A629" s="20" t="s">
        <v>58</v>
      </c>
      <c r="B629" s="20">
        <f>VLOOKUP(A629,'Gebieden vanaf 1830'!$A$4:$C$1457,3,FALSE)</f>
        <v>607</v>
      </c>
      <c r="C629" s="16">
        <v>6337</v>
      </c>
      <c r="D629" s="16">
        <v>6145</v>
      </c>
      <c r="E629" s="16">
        <v>6445</v>
      </c>
      <c r="F629" s="16">
        <v>6681</v>
      </c>
      <c r="G629" s="16">
        <v>6783</v>
      </c>
      <c r="H629" s="16">
        <v>7038</v>
      </c>
      <c r="I629" s="16">
        <v>7196</v>
      </c>
      <c r="J629" s="16">
        <v>7393</v>
      </c>
      <c r="K629" s="16">
        <v>7452</v>
      </c>
      <c r="L629" s="16">
        <v>7531</v>
      </c>
      <c r="M629" s="16">
        <v>7573</v>
      </c>
      <c r="N629" s="16">
        <v>7553</v>
      </c>
      <c r="O629" s="16">
        <v>7507</v>
      </c>
      <c r="P629" s="16">
        <v>7647</v>
      </c>
      <c r="Q629" s="16">
        <v>7773</v>
      </c>
      <c r="R629" s="16">
        <v>7634</v>
      </c>
      <c r="S629" s="16">
        <v>7671</v>
      </c>
      <c r="T629" s="16">
        <v>7543</v>
      </c>
      <c r="U629" s="16">
        <v>7467</v>
      </c>
      <c r="V629" s="16">
        <v>7411</v>
      </c>
      <c r="W629" s="16">
        <v>7416</v>
      </c>
      <c r="X629" s="16">
        <v>7610</v>
      </c>
      <c r="Y629" s="16">
        <v>7635</v>
      </c>
      <c r="Z629" s="25">
        <v>7695</v>
      </c>
      <c r="AA629" s="25">
        <v>7741</v>
      </c>
      <c r="AB629" s="16">
        <v>7755</v>
      </c>
      <c r="AC629" s="16">
        <v>7877</v>
      </c>
      <c r="AD629" s="16">
        <v>8003</v>
      </c>
      <c r="AE629" s="16">
        <v>8106</v>
      </c>
      <c r="AF629" s="16">
        <v>8249</v>
      </c>
      <c r="AG629" s="16">
        <v>8243</v>
      </c>
      <c r="AH629" s="16">
        <v>8282</v>
      </c>
      <c r="AI629" s="16">
        <v>8461</v>
      </c>
      <c r="AJ629" s="16">
        <v>8504</v>
      </c>
      <c r="AK629" s="16">
        <v>8795</v>
      </c>
      <c r="AL629" s="16">
        <v>9302</v>
      </c>
      <c r="AM629" s="16">
        <v>9621</v>
      </c>
      <c r="AN629" s="16">
        <v>9797</v>
      </c>
      <c r="AO629" s="16">
        <v>10284</v>
      </c>
      <c r="AP629" s="16">
        <v>10592</v>
      </c>
      <c r="AQ629" s="16">
        <v>10817</v>
      </c>
      <c r="AR629" s="16">
        <v>11113</v>
      </c>
      <c r="AS629" s="16">
        <v>11170</v>
      </c>
      <c r="AT629" s="16">
        <v>11175</v>
      </c>
      <c r="AU629" s="16">
        <v>0</v>
      </c>
      <c r="AV629" s="16">
        <v>0</v>
      </c>
      <c r="AW629" s="16">
        <v>0</v>
      </c>
      <c r="AX629" s="16">
        <v>0</v>
      </c>
      <c r="AY629" s="16">
        <v>0</v>
      </c>
      <c r="AZ629" s="16">
        <v>0</v>
      </c>
      <c r="BA629" s="16">
        <v>0</v>
      </c>
      <c r="BB629" s="16">
        <v>0</v>
      </c>
      <c r="BC629" s="16">
        <v>0</v>
      </c>
      <c r="BD629" s="16">
        <v>0</v>
      </c>
      <c r="BG629">
        <f t="shared" si="32"/>
        <v>-7610</v>
      </c>
      <c r="BH629">
        <f t="shared" si="33"/>
        <v>-7416</v>
      </c>
      <c r="BI629">
        <f t="shared" si="34"/>
        <v>607</v>
      </c>
    </row>
    <row r="630" spans="1:61" x14ac:dyDescent="0.25">
      <c r="A630" s="20" t="s">
        <v>1175</v>
      </c>
      <c r="B630" s="20">
        <f>VLOOKUP(A630,'Gebieden vanaf 1830'!$A$4:$C$1457,3,FALSE)</f>
        <v>608</v>
      </c>
      <c r="C630" s="16">
        <v>6248</v>
      </c>
      <c r="D630" s="16">
        <v>6325</v>
      </c>
      <c r="E630" s="16">
        <v>6415</v>
      </c>
      <c r="F630" s="16">
        <v>6512</v>
      </c>
      <c r="G630" s="16">
        <v>6615</v>
      </c>
      <c r="H630" s="16">
        <v>6633</v>
      </c>
      <c r="I630" s="16">
        <v>6874</v>
      </c>
      <c r="J630" s="16">
        <v>7046</v>
      </c>
      <c r="K630" s="16">
        <v>7235</v>
      </c>
      <c r="L630" s="16">
        <v>7490</v>
      </c>
      <c r="M630" s="16">
        <v>7565</v>
      </c>
      <c r="N630" s="16">
        <v>8583</v>
      </c>
      <c r="O630" s="16">
        <v>8656</v>
      </c>
      <c r="P630" s="16">
        <v>9112</v>
      </c>
      <c r="Q630" s="16">
        <v>9475</v>
      </c>
      <c r="R630" s="16">
        <v>10260</v>
      </c>
      <c r="S630" s="16">
        <v>10753</v>
      </c>
      <c r="T630" s="16">
        <v>10676</v>
      </c>
      <c r="U630" s="16">
        <v>10616</v>
      </c>
      <c r="V630" s="16">
        <v>10603</v>
      </c>
      <c r="W630" s="16">
        <v>10761</v>
      </c>
      <c r="X630" s="16">
        <v>10713</v>
      </c>
      <c r="Y630" s="16">
        <v>10630</v>
      </c>
      <c r="Z630" s="25">
        <v>10541</v>
      </c>
      <c r="AA630" s="25">
        <v>10628</v>
      </c>
      <c r="AB630" s="16">
        <v>10632</v>
      </c>
      <c r="AC630" s="16">
        <v>10698</v>
      </c>
      <c r="AD630" s="16">
        <v>10775</v>
      </c>
      <c r="AE630" s="16">
        <v>10944</v>
      </c>
      <c r="AF630" s="16">
        <v>11231</v>
      </c>
      <c r="AG630" s="16">
        <v>11244</v>
      </c>
      <c r="AH630" s="16">
        <v>11487</v>
      </c>
      <c r="AI630" s="16">
        <v>11734</v>
      </c>
      <c r="AJ630" s="16">
        <v>11977</v>
      </c>
      <c r="AK630" s="16">
        <v>12023</v>
      </c>
      <c r="AL630" s="16">
        <v>11938</v>
      </c>
      <c r="AM630" s="16">
        <v>11861</v>
      </c>
      <c r="AN630" s="16">
        <v>11852</v>
      </c>
      <c r="AO630" s="16">
        <v>11804</v>
      </c>
      <c r="AP630" s="16">
        <v>11779</v>
      </c>
      <c r="AQ630" s="16">
        <v>11758</v>
      </c>
      <c r="AR630" s="16">
        <v>11783</v>
      </c>
      <c r="AS630" s="16">
        <v>12109</v>
      </c>
      <c r="AT630" s="16">
        <v>12254</v>
      </c>
      <c r="AU630" s="16">
        <v>12303</v>
      </c>
      <c r="AV630" s="16">
        <v>12284</v>
      </c>
      <c r="AW630" s="16">
        <v>12215</v>
      </c>
      <c r="AX630" s="16">
        <v>12189</v>
      </c>
      <c r="AY630" s="16">
        <v>12132</v>
      </c>
      <c r="AZ630" s="16">
        <v>12001</v>
      </c>
      <c r="BA630" s="16">
        <v>11985</v>
      </c>
      <c r="BB630" s="16">
        <v>11922</v>
      </c>
      <c r="BC630" s="16">
        <v>11814</v>
      </c>
      <c r="BD630" s="16">
        <v>11864</v>
      </c>
      <c r="BG630">
        <f t="shared" si="32"/>
        <v>1101</v>
      </c>
      <c r="BH630">
        <f t="shared" si="33"/>
        <v>1053</v>
      </c>
      <c r="BI630">
        <f t="shared" si="34"/>
        <v>608</v>
      </c>
    </row>
    <row r="631" spans="1:61" x14ac:dyDescent="0.25">
      <c r="A631" s="20" t="s">
        <v>423</v>
      </c>
      <c r="B631" s="20">
        <f>VLOOKUP(A631,'Gebieden vanaf 1830'!$A$4:$C$1457,3,FALSE)</f>
        <v>609</v>
      </c>
      <c r="C631" s="16">
        <v>1079</v>
      </c>
      <c r="D631" s="16">
        <v>1096</v>
      </c>
      <c r="E631" s="16">
        <v>1081</v>
      </c>
      <c r="F631" s="16">
        <v>1067</v>
      </c>
      <c r="G631" s="16">
        <v>1088</v>
      </c>
      <c r="H631" s="16">
        <v>1094</v>
      </c>
      <c r="I631" s="16">
        <v>1144</v>
      </c>
      <c r="J631" s="16">
        <v>1201</v>
      </c>
      <c r="K631" s="16">
        <v>1227</v>
      </c>
      <c r="L631" s="16">
        <v>1233</v>
      </c>
      <c r="M631" s="16">
        <v>1238</v>
      </c>
      <c r="N631" s="16">
        <v>1255</v>
      </c>
      <c r="O631" s="16">
        <v>1296</v>
      </c>
      <c r="P631" s="16">
        <v>1329</v>
      </c>
      <c r="Q631" s="16">
        <v>1326</v>
      </c>
      <c r="R631" s="16">
        <v>1380</v>
      </c>
      <c r="S631" s="16">
        <v>1402</v>
      </c>
      <c r="T631" s="16">
        <v>1401</v>
      </c>
      <c r="U631" s="16">
        <v>1418</v>
      </c>
      <c r="V631" s="16">
        <v>1420</v>
      </c>
      <c r="W631" s="16">
        <v>1447</v>
      </c>
      <c r="X631" s="16">
        <v>1448</v>
      </c>
      <c r="Y631" s="16">
        <v>1461</v>
      </c>
      <c r="Z631" s="25">
        <v>1482</v>
      </c>
      <c r="AA631" s="25">
        <v>1499</v>
      </c>
      <c r="AB631" s="16">
        <v>1505</v>
      </c>
      <c r="AC631" s="16">
        <v>0</v>
      </c>
      <c r="AD631" s="16">
        <v>0</v>
      </c>
      <c r="AE631" s="16">
        <v>0</v>
      </c>
      <c r="AF631" s="16">
        <v>0</v>
      </c>
      <c r="AG631" s="16">
        <v>0</v>
      </c>
      <c r="AH631" s="16">
        <v>0</v>
      </c>
      <c r="AI631" s="16">
        <v>0</v>
      </c>
      <c r="AJ631" s="16">
        <v>0</v>
      </c>
      <c r="AK631" s="16">
        <v>0</v>
      </c>
      <c r="AL631" s="16">
        <v>0</v>
      </c>
      <c r="AM631" s="16">
        <v>0</v>
      </c>
      <c r="AN631" s="16">
        <v>0</v>
      </c>
      <c r="AO631" s="16">
        <v>0</v>
      </c>
      <c r="AP631" s="16">
        <v>0</v>
      </c>
      <c r="AQ631" s="16">
        <v>0</v>
      </c>
      <c r="AR631" s="16">
        <v>0</v>
      </c>
      <c r="AS631" s="16">
        <v>0</v>
      </c>
      <c r="AT631" s="16">
        <v>0</v>
      </c>
      <c r="AU631" s="16">
        <v>0</v>
      </c>
      <c r="AV631" s="16">
        <v>0</v>
      </c>
      <c r="AW631" s="16">
        <v>0</v>
      </c>
      <c r="AX631" s="16">
        <v>0</v>
      </c>
      <c r="AY631" s="16">
        <v>0</v>
      </c>
      <c r="AZ631" s="16">
        <v>0</v>
      </c>
      <c r="BA631" s="16">
        <v>0</v>
      </c>
      <c r="BB631" s="16">
        <v>0</v>
      </c>
      <c r="BC631" s="16">
        <v>0</v>
      </c>
      <c r="BD631" s="16">
        <v>0</v>
      </c>
      <c r="BG631">
        <f t="shared" si="32"/>
        <v>-1448</v>
      </c>
      <c r="BH631">
        <f t="shared" si="33"/>
        <v>-1447</v>
      </c>
      <c r="BI631">
        <f t="shared" si="34"/>
        <v>609</v>
      </c>
    </row>
    <row r="632" spans="1:61" x14ac:dyDescent="0.25">
      <c r="A632" s="20" t="s">
        <v>1176</v>
      </c>
      <c r="B632" s="20">
        <f>VLOOKUP(A632,'Gebieden vanaf 1830'!$A$4:$C$1457,3,FALSE)</f>
        <v>610</v>
      </c>
      <c r="C632" s="16">
        <v>17052</v>
      </c>
      <c r="D632" s="16">
        <v>17139</v>
      </c>
      <c r="E632" s="16">
        <v>17202</v>
      </c>
      <c r="F632" s="16">
        <v>17229</v>
      </c>
      <c r="G632" s="16">
        <v>17292</v>
      </c>
      <c r="H632" s="16">
        <v>17563</v>
      </c>
      <c r="I632" s="16">
        <v>17536</v>
      </c>
      <c r="J632" s="16">
        <v>18074</v>
      </c>
      <c r="K632" s="16">
        <v>18693</v>
      </c>
      <c r="L632" s="16">
        <v>19562</v>
      </c>
      <c r="M632" s="16">
        <v>19868</v>
      </c>
      <c r="N632" s="16">
        <v>20202</v>
      </c>
      <c r="O632" s="16">
        <v>21777</v>
      </c>
      <c r="P632" s="16">
        <v>22524</v>
      </c>
      <c r="Q632" s="16">
        <v>22193</v>
      </c>
      <c r="R632" s="16">
        <v>22060</v>
      </c>
      <c r="S632" s="16">
        <v>21839</v>
      </c>
      <c r="T632" s="16">
        <v>22084</v>
      </c>
      <c r="U632" s="16">
        <v>22194</v>
      </c>
      <c r="V632" s="16">
        <v>22347</v>
      </c>
      <c r="W632" s="16">
        <v>22504</v>
      </c>
      <c r="X632" s="16">
        <v>22742</v>
      </c>
      <c r="Y632" s="16">
        <v>22826</v>
      </c>
      <c r="Z632" s="25">
        <v>22886</v>
      </c>
      <c r="AA632" s="25">
        <v>22746</v>
      </c>
      <c r="AB632" s="16">
        <v>22720</v>
      </c>
      <c r="AC632" s="16">
        <v>22696</v>
      </c>
      <c r="AD632" s="16">
        <v>22734</v>
      </c>
      <c r="AE632" s="16">
        <v>22866</v>
      </c>
      <c r="AF632" s="16">
        <v>22833</v>
      </c>
      <c r="AG632" s="16">
        <v>23039</v>
      </c>
      <c r="AH632" s="16">
        <v>23213</v>
      </c>
      <c r="AI632" s="16">
        <v>23175</v>
      </c>
      <c r="AJ632" s="16">
        <v>23282</v>
      </c>
      <c r="AK632" s="16">
        <v>23561</v>
      </c>
      <c r="AL632" s="16">
        <v>23915</v>
      </c>
      <c r="AM632" s="16">
        <v>23832</v>
      </c>
      <c r="AN632" s="16">
        <v>23841</v>
      </c>
      <c r="AO632" s="16">
        <v>23955</v>
      </c>
      <c r="AP632" s="16">
        <v>23785</v>
      </c>
      <c r="AQ632" s="16">
        <v>23703</v>
      </c>
      <c r="AR632" s="16">
        <v>23664</v>
      </c>
      <c r="AS632" s="16">
        <v>23807</v>
      </c>
      <c r="AT632" s="16">
        <v>23820</v>
      </c>
      <c r="AU632" s="16">
        <v>23837</v>
      </c>
      <c r="AV632" s="16">
        <v>23902</v>
      </c>
      <c r="AW632" s="16">
        <v>23801</v>
      </c>
      <c r="AX632" s="16">
        <v>23774</v>
      </c>
      <c r="AY632" s="16">
        <v>23765</v>
      </c>
      <c r="AZ632" s="16">
        <v>23895</v>
      </c>
      <c r="BA632" s="16">
        <v>24051</v>
      </c>
      <c r="BB632" s="16">
        <v>24061</v>
      </c>
      <c r="BC632" s="16">
        <v>24232</v>
      </c>
      <c r="BD632" s="16">
        <v>24389</v>
      </c>
      <c r="BG632">
        <f t="shared" si="32"/>
        <v>1490</v>
      </c>
      <c r="BH632">
        <f t="shared" si="33"/>
        <v>1728</v>
      </c>
      <c r="BI632">
        <f t="shared" si="34"/>
        <v>610</v>
      </c>
    </row>
    <row r="633" spans="1:61" x14ac:dyDescent="0.25">
      <c r="A633" s="20" t="s">
        <v>1177</v>
      </c>
      <c r="B633" s="20">
        <f>VLOOKUP(A633,'Gebieden vanaf 1830'!$A$4:$C$1457,3,FALSE)</f>
        <v>611</v>
      </c>
      <c r="C633" s="16">
        <v>0</v>
      </c>
      <c r="D633" s="16">
        <v>0</v>
      </c>
      <c r="E633" s="16">
        <v>0</v>
      </c>
      <c r="F633" s="16">
        <v>0</v>
      </c>
      <c r="G633" s="16">
        <v>0</v>
      </c>
      <c r="H633" s="16">
        <v>0</v>
      </c>
      <c r="I633" s="16">
        <v>0</v>
      </c>
      <c r="J633" s="16">
        <v>0</v>
      </c>
      <c r="K633" s="16">
        <v>0</v>
      </c>
      <c r="L633" s="16">
        <v>0</v>
      </c>
      <c r="M633" s="16">
        <v>0</v>
      </c>
      <c r="N633" s="16">
        <v>0</v>
      </c>
      <c r="O633" s="16">
        <v>0</v>
      </c>
      <c r="P633" s="16">
        <v>0</v>
      </c>
      <c r="Q633" s="16">
        <v>0</v>
      </c>
      <c r="R633" s="16">
        <v>0</v>
      </c>
      <c r="S633" s="16">
        <v>0</v>
      </c>
      <c r="T633" s="16">
        <v>0</v>
      </c>
      <c r="U633" s="16">
        <v>0</v>
      </c>
      <c r="V633" s="16">
        <v>0</v>
      </c>
      <c r="W633" s="16">
        <v>0</v>
      </c>
      <c r="X633" s="16">
        <v>0</v>
      </c>
      <c r="Y633" s="16">
        <v>0</v>
      </c>
      <c r="Z633" s="25">
        <v>0</v>
      </c>
      <c r="AA633" s="25">
        <v>11545</v>
      </c>
      <c r="AB633" s="16">
        <v>11546</v>
      </c>
      <c r="AC633" s="16">
        <v>11679</v>
      </c>
      <c r="AD633" s="16">
        <v>11734</v>
      </c>
      <c r="AE633" s="16">
        <v>11811</v>
      </c>
      <c r="AF633" s="16">
        <v>11850</v>
      </c>
      <c r="AG633" s="16">
        <v>11939</v>
      </c>
      <c r="AH633" s="16">
        <v>12012</v>
      </c>
      <c r="AI633" s="16">
        <v>12191</v>
      </c>
      <c r="AJ633" s="16">
        <v>12252</v>
      </c>
      <c r="AK633" s="16">
        <v>12315</v>
      </c>
      <c r="AL633" s="16">
        <v>12392</v>
      </c>
      <c r="AM633" s="16">
        <v>12478</v>
      </c>
      <c r="AN633" s="16">
        <v>12601</v>
      </c>
      <c r="AO633" s="16">
        <v>12622</v>
      </c>
      <c r="AP633" s="16">
        <v>12722</v>
      </c>
      <c r="AQ633" s="16">
        <v>12778</v>
      </c>
      <c r="AR633" s="16">
        <v>12791</v>
      </c>
      <c r="AS633" s="16">
        <v>12834</v>
      </c>
      <c r="AT633" s="16">
        <v>12980</v>
      </c>
      <c r="AU633" s="16">
        <v>13027</v>
      </c>
      <c r="AV633" s="16">
        <v>13048</v>
      </c>
      <c r="AW633" s="16">
        <v>13049</v>
      </c>
      <c r="AX633" s="16">
        <v>12980</v>
      </c>
      <c r="AY633" s="16">
        <v>12853</v>
      </c>
      <c r="AZ633" s="16">
        <v>12837</v>
      </c>
      <c r="BA633" s="16">
        <v>12818</v>
      </c>
      <c r="BB633" s="16">
        <v>12789</v>
      </c>
      <c r="BC633" s="16">
        <v>12780</v>
      </c>
      <c r="BD633" s="16">
        <v>12762</v>
      </c>
      <c r="BG633">
        <f t="shared" si="32"/>
        <v>12780</v>
      </c>
      <c r="BH633">
        <f t="shared" si="33"/>
        <v>12780</v>
      </c>
      <c r="BI633">
        <f t="shared" si="34"/>
        <v>611</v>
      </c>
    </row>
    <row r="634" spans="1:61" x14ac:dyDescent="0.25">
      <c r="A634" s="20" t="s">
        <v>1178</v>
      </c>
      <c r="B634" s="20">
        <f>VLOOKUP(A634,'Gebieden vanaf 1830'!$A$4:$C$1457,3,FALSE)</f>
        <v>612</v>
      </c>
      <c r="C634" s="16">
        <v>5445</v>
      </c>
      <c r="D634" s="16">
        <v>6736</v>
      </c>
      <c r="E634" s="16">
        <v>7560</v>
      </c>
      <c r="F634" s="16">
        <v>9000</v>
      </c>
      <c r="G634" s="16">
        <v>11066</v>
      </c>
      <c r="H634" s="16">
        <v>13645</v>
      </c>
      <c r="I634" s="16">
        <v>15338</v>
      </c>
      <c r="J634" s="16">
        <v>18841</v>
      </c>
      <c r="K634" s="16">
        <v>20765</v>
      </c>
      <c r="L634" s="16">
        <v>22645</v>
      </c>
      <c r="M634" s="16">
        <v>24735</v>
      </c>
      <c r="N634" s="16">
        <v>25803</v>
      </c>
      <c r="O634" s="16">
        <v>26599</v>
      </c>
      <c r="P634" s="16">
        <v>26943</v>
      </c>
      <c r="Q634" s="16">
        <v>27917</v>
      </c>
      <c r="R634" s="16">
        <v>29653</v>
      </c>
      <c r="S634" s="16">
        <v>31715</v>
      </c>
      <c r="T634" s="16">
        <v>32519</v>
      </c>
      <c r="U634" s="16">
        <v>33576</v>
      </c>
      <c r="V634" s="16">
        <v>34818</v>
      </c>
      <c r="W634" s="16">
        <v>36863</v>
      </c>
      <c r="X634" s="16">
        <v>41275</v>
      </c>
      <c r="Y634" s="16">
        <v>47552</v>
      </c>
      <c r="Z634" s="25">
        <v>51437</v>
      </c>
      <c r="AA634" s="25">
        <v>54381</v>
      </c>
      <c r="AB634" s="16">
        <v>57095</v>
      </c>
      <c r="AC634" s="16">
        <v>60221</v>
      </c>
      <c r="AD634" s="16">
        <v>62394</v>
      </c>
      <c r="AE634" s="16">
        <v>63605</v>
      </c>
      <c r="AF634" s="16">
        <v>65208</v>
      </c>
      <c r="AG634" s="16">
        <v>67229</v>
      </c>
      <c r="AH634" s="16">
        <v>69104</v>
      </c>
      <c r="AI634" s="16">
        <v>69655</v>
      </c>
      <c r="AJ634" s="16">
        <v>70102</v>
      </c>
      <c r="AK634" s="16">
        <v>70464</v>
      </c>
      <c r="AL634" s="16">
        <v>70751</v>
      </c>
      <c r="AM634" s="16">
        <v>70515</v>
      </c>
      <c r="AN634" s="16">
        <v>71372</v>
      </c>
      <c r="AO634" s="16">
        <v>71513</v>
      </c>
      <c r="AP634" s="16">
        <v>71831</v>
      </c>
      <c r="AQ634" s="16">
        <v>73078</v>
      </c>
      <c r="AR634" s="16">
        <v>73853</v>
      </c>
      <c r="AS634" s="16">
        <v>75147</v>
      </c>
      <c r="AT634" s="16">
        <v>75354</v>
      </c>
      <c r="AU634" s="16">
        <v>75170</v>
      </c>
      <c r="AV634" s="16">
        <v>74756</v>
      </c>
      <c r="AW634" s="16">
        <v>74506</v>
      </c>
      <c r="AX634" s="16">
        <v>73885</v>
      </c>
      <c r="AY634" s="16">
        <v>73107</v>
      </c>
      <c r="AZ634" s="16">
        <v>72521</v>
      </c>
      <c r="BA634" s="16">
        <v>72345</v>
      </c>
      <c r="BB634" s="16">
        <v>72244</v>
      </c>
      <c r="BC634" s="16">
        <v>72171</v>
      </c>
      <c r="BD634" s="16">
        <v>72375</v>
      </c>
      <c r="BG634">
        <f t="shared" si="32"/>
        <v>30896</v>
      </c>
      <c r="BH634">
        <f t="shared" si="33"/>
        <v>35308</v>
      </c>
      <c r="BI634">
        <f t="shared" si="34"/>
        <v>612</v>
      </c>
    </row>
    <row r="635" spans="1:61" x14ac:dyDescent="0.25">
      <c r="A635" s="20" t="s">
        <v>1179</v>
      </c>
      <c r="B635" s="20">
        <f>VLOOKUP(A635,'Gebieden vanaf 1830'!$A$4:$C$1457,3,FALSE)</f>
        <v>613</v>
      </c>
      <c r="C635" s="16">
        <v>0</v>
      </c>
      <c r="D635" s="16">
        <v>0</v>
      </c>
      <c r="E635" s="16">
        <v>0</v>
      </c>
      <c r="F635" s="16">
        <v>0</v>
      </c>
      <c r="G635" s="16">
        <v>0</v>
      </c>
      <c r="H635" s="16">
        <v>0</v>
      </c>
      <c r="I635" s="16">
        <v>0</v>
      </c>
      <c r="J635" s="16">
        <v>0</v>
      </c>
      <c r="K635" s="16">
        <v>0</v>
      </c>
      <c r="L635" s="16">
        <v>0</v>
      </c>
      <c r="M635" s="16">
        <v>0</v>
      </c>
      <c r="N635" s="16">
        <v>0</v>
      </c>
      <c r="O635" s="16">
        <v>0</v>
      </c>
      <c r="P635" s="16">
        <v>0</v>
      </c>
      <c r="Q635" s="16">
        <v>0</v>
      </c>
      <c r="R635" s="16">
        <v>0</v>
      </c>
      <c r="S635" s="16">
        <v>0</v>
      </c>
      <c r="T635" s="16">
        <v>0</v>
      </c>
      <c r="U635" s="16">
        <v>0</v>
      </c>
      <c r="V635" s="16">
        <v>0</v>
      </c>
      <c r="W635" s="16">
        <v>0</v>
      </c>
      <c r="X635" s="16">
        <v>0</v>
      </c>
      <c r="Y635" s="16">
        <v>0</v>
      </c>
      <c r="Z635" s="25">
        <v>0</v>
      </c>
      <c r="AA635" s="25">
        <v>0</v>
      </c>
      <c r="AB635" s="16">
        <v>13362</v>
      </c>
      <c r="AC635" s="16">
        <v>13675</v>
      </c>
      <c r="AD635" s="16">
        <v>13792</v>
      </c>
      <c r="AE635" s="16">
        <v>13799</v>
      </c>
      <c r="AF635" s="16">
        <v>13785</v>
      </c>
      <c r="AG635" s="16">
        <v>13913</v>
      </c>
      <c r="AH635" s="16">
        <v>14121</v>
      </c>
      <c r="AI635" s="16">
        <v>14181</v>
      </c>
      <c r="AJ635" s="16">
        <v>14350</v>
      </c>
      <c r="AK635" s="16">
        <v>14920</v>
      </c>
      <c r="AL635" s="16">
        <v>15141</v>
      </c>
      <c r="AM635" s="16">
        <v>15325</v>
      </c>
      <c r="AN635" s="16">
        <v>15249</v>
      </c>
      <c r="AO635" s="16">
        <v>15395</v>
      </c>
      <c r="AP635" s="16">
        <v>15805</v>
      </c>
      <c r="AQ635" s="16">
        <v>16420</v>
      </c>
      <c r="AR635" s="16">
        <v>17721</v>
      </c>
      <c r="AS635" s="16">
        <v>18092</v>
      </c>
      <c r="AT635" s="16">
        <v>18737</v>
      </c>
      <c r="AU635" s="16">
        <v>19607</v>
      </c>
      <c r="AV635" s="16">
        <v>20606</v>
      </c>
      <c r="AW635" s="16">
        <v>21059</v>
      </c>
      <c r="AX635" s="16">
        <v>21523</v>
      </c>
      <c r="AY635" s="16">
        <v>22453</v>
      </c>
      <c r="AZ635" s="16">
        <v>22974</v>
      </c>
      <c r="BA635" s="16">
        <v>24191</v>
      </c>
      <c r="BB635" s="16">
        <v>24674</v>
      </c>
      <c r="BC635" s="16">
        <v>25003</v>
      </c>
      <c r="BD635" s="16">
        <v>25101</v>
      </c>
      <c r="BG635">
        <f t="shared" si="32"/>
        <v>25003</v>
      </c>
      <c r="BH635">
        <f t="shared" si="33"/>
        <v>25003</v>
      </c>
      <c r="BI635">
        <f t="shared" si="34"/>
        <v>613</v>
      </c>
    </row>
    <row r="636" spans="1:61" x14ac:dyDescent="0.25">
      <c r="A636" s="20" t="s">
        <v>1180</v>
      </c>
      <c r="B636" s="20">
        <f>VLOOKUP(A636,'Gebieden vanaf 1830'!$A$4:$C$1457,3,FALSE)</f>
        <v>614</v>
      </c>
      <c r="C636" s="16">
        <v>0</v>
      </c>
      <c r="D636" s="16">
        <v>0</v>
      </c>
      <c r="E636" s="16">
        <v>0</v>
      </c>
      <c r="F636" s="16">
        <v>0</v>
      </c>
      <c r="G636" s="16">
        <v>0</v>
      </c>
      <c r="H636" s="16">
        <v>0</v>
      </c>
      <c r="I636" s="16">
        <v>0</v>
      </c>
      <c r="J636" s="16">
        <v>0</v>
      </c>
      <c r="K636" s="16">
        <v>0</v>
      </c>
      <c r="L636" s="16">
        <v>0</v>
      </c>
      <c r="M636" s="16">
        <v>0</v>
      </c>
      <c r="N636" s="16">
        <v>0</v>
      </c>
      <c r="O636" s="16">
        <v>0</v>
      </c>
      <c r="P636" s="16">
        <v>0</v>
      </c>
      <c r="Q636" s="16">
        <v>0</v>
      </c>
      <c r="R636" s="16">
        <v>0</v>
      </c>
      <c r="S636" s="16">
        <v>0</v>
      </c>
      <c r="T636" s="16">
        <v>0</v>
      </c>
      <c r="U636" s="16">
        <v>0</v>
      </c>
      <c r="V636" s="16">
        <v>0</v>
      </c>
      <c r="W636" s="16">
        <v>12739</v>
      </c>
      <c r="X636" s="16">
        <v>12934</v>
      </c>
      <c r="Y636" s="16">
        <v>12921</v>
      </c>
      <c r="Z636" s="25">
        <v>13032</v>
      </c>
      <c r="AA636" s="25">
        <v>13103</v>
      </c>
      <c r="AB636" s="16">
        <v>13233</v>
      </c>
      <c r="AC636" s="16">
        <v>13339</v>
      </c>
      <c r="AD636" s="16">
        <v>13297</v>
      </c>
      <c r="AE636" s="16">
        <v>13311</v>
      </c>
      <c r="AF636" s="16">
        <v>13531</v>
      </c>
      <c r="AG636" s="16">
        <v>13583</v>
      </c>
      <c r="AH636" s="16">
        <v>13639</v>
      </c>
      <c r="AI636" s="16">
        <v>13772</v>
      </c>
      <c r="AJ636" s="16">
        <v>13749</v>
      </c>
      <c r="AK636" s="16">
        <v>13780</v>
      </c>
      <c r="AL636" s="16">
        <v>13643</v>
      </c>
      <c r="AM636" s="16">
        <v>13810</v>
      </c>
      <c r="AN636" s="16">
        <v>13936</v>
      </c>
      <c r="AO636" s="16">
        <v>13921</v>
      </c>
      <c r="AP636" s="16">
        <v>13924</v>
      </c>
      <c r="AQ636" s="16">
        <v>13857</v>
      </c>
      <c r="AR636" s="16">
        <v>13899</v>
      </c>
      <c r="AS636" s="16">
        <v>14195</v>
      </c>
      <c r="AT636" s="16">
        <v>14243</v>
      </c>
      <c r="AU636" s="16">
        <v>14265</v>
      </c>
      <c r="AV636" s="16">
        <v>14243</v>
      </c>
      <c r="AW636" s="16">
        <v>14224</v>
      </c>
      <c r="AX636" s="16">
        <v>14128</v>
      </c>
      <c r="AY636" s="16">
        <v>14084</v>
      </c>
      <c r="AZ636" s="16">
        <v>14031</v>
      </c>
      <c r="BA636" s="16">
        <v>14057</v>
      </c>
      <c r="BB636" s="16">
        <v>13992</v>
      </c>
      <c r="BC636" s="16">
        <v>13901</v>
      </c>
      <c r="BD636" s="16">
        <v>13890</v>
      </c>
      <c r="BG636">
        <f t="shared" si="32"/>
        <v>967</v>
      </c>
      <c r="BH636">
        <f t="shared" si="33"/>
        <v>1162</v>
      </c>
      <c r="BI636">
        <f t="shared" si="34"/>
        <v>614</v>
      </c>
    </row>
    <row r="637" spans="1:61" x14ac:dyDescent="0.25">
      <c r="A637" s="20" t="s">
        <v>435</v>
      </c>
      <c r="B637" s="20">
        <f>VLOOKUP(A637,'Gebieden vanaf 1830'!$A$4:$C$1457,3,FALSE)</f>
        <v>615</v>
      </c>
      <c r="C637" s="16">
        <v>3220</v>
      </c>
      <c r="D637" s="16">
        <v>3248</v>
      </c>
      <c r="E637" s="16">
        <v>3269</v>
      </c>
      <c r="F637" s="16">
        <v>3295</v>
      </c>
      <c r="G637" s="16">
        <v>3383</v>
      </c>
      <c r="H637" s="16">
        <v>3384</v>
      </c>
      <c r="I637" s="16">
        <v>3480</v>
      </c>
      <c r="J637" s="16">
        <v>3693</v>
      </c>
      <c r="K637" s="16">
        <v>4008</v>
      </c>
      <c r="L637" s="16">
        <v>4054</v>
      </c>
      <c r="M637" s="16">
        <v>4176</v>
      </c>
      <c r="N637" s="16">
        <v>4196</v>
      </c>
      <c r="O637" s="16">
        <v>4227</v>
      </c>
      <c r="P637" s="16">
        <v>4247</v>
      </c>
      <c r="Q637" s="16">
        <v>4229</v>
      </c>
      <c r="R637" s="16">
        <v>4227</v>
      </c>
      <c r="S637" s="16">
        <v>4179</v>
      </c>
      <c r="T637" s="16">
        <v>4264</v>
      </c>
      <c r="U637" s="16">
        <v>4273</v>
      </c>
      <c r="V637" s="16">
        <v>4297</v>
      </c>
      <c r="W637" s="16">
        <v>4342</v>
      </c>
      <c r="X637" s="16">
        <v>4344</v>
      </c>
      <c r="Y637" s="16">
        <v>4338</v>
      </c>
      <c r="Z637" s="25">
        <v>4413</v>
      </c>
      <c r="AA637" s="25">
        <v>4421</v>
      </c>
      <c r="AB637" s="16">
        <v>0</v>
      </c>
      <c r="AC637" s="16">
        <v>0</v>
      </c>
      <c r="AD637" s="16">
        <v>0</v>
      </c>
      <c r="AE637" s="16">
        <v>0</v>
      </c>
      <c r="AF637" s="16">
        <v>0</v>
      </c>
      <c r="AG637" s="16">
        <v>0</v>
      </c>
      <c r="AH637" s="16">
        <v>0</v>
      </c>
      <c r="AI637" s="16">
        <v>0</v>
      </c>
      <c r="AJ637" s="16">
        <v>0</v>
      </c>
      <c r="AK637" s="16">
        <v>0</v>
      </c>
      <c r="AL637" s="16">
        <v>0</v>
      </c>
      <c r="AM637" s="16">
        <v>0</v>
      </c>
      <c r="AN637" s="16">
        <v>0</v>
      </c>
      <c r="AO637" s="16">
        <v>0</v>
      </c>
      <c r="AP637" s="16">
        <v>0</v>
      </c>
      <c r="AQ637" s="16">
        <v>0</v>
      </c>
      <c r="AR637" s="16">
        <v>0</v>
      </c>
      <c r="AS637" s="16">
        <v>0</v>
      </c>
      <c r="AT637" s="16">
        <v>0</v>
      </c>
      <c r="AU637" s="16">
        <v>0</v>
      </c>
      <c r="AV637" s="16">
        <v>0</v>
      </c>
      <c r="AW637" s="16">
        <v>0</v>
      </c>
      <c r="AX637" s="16">
        <v>0</v>
      </c>
      <c r="AY637" s="16">
        <v>0</v>
      </c>
      <c r="AZ637" s="16">
        <v>0</v>
      </c>
      <c r="BA637" s="16">
        <v>0</v>
      </c>
      <c r="BB637" s="16">
        <v>0</v>
      </c>
      <c r="BC637" s="16">
        <v>0</v>
      </c>
      <c r="BD637" s="16">
        <v>0</v>
      </c>
      <c r="BG637">
        <f t="shared" si="32"/>
        <v>-4344</v>
      </c>
      <c r="BH637">
        <f t="shared" si="33"/>
        <v>-4342</v>
      </c>
      <c r="BI637">
        <f t="shared" si="34"/>
        <v>615</v>
      </c>
    </row>
    <row r="638" spans="1:61" x14ac:dyDescent="0.25">
      <c r="A638" s="20" t="s">
        <v>406</v>
      </c>
      <c r="B638" s="20">
        <f>VLOOKUP(A638,'Gebieden vanaf 1830'!$A$4:$C$1457,3,FALSE)</f>
        <v>616</v>
      </c>
      <c r="C638" s="16">
        <v>1827</v>
      </c>
      <c r="D638" s="16">
        <v>1816</v>
      </c>
      <c r="E638" s="16">
        <v>1832</v>
      </c>
      <c r="F638" s="16">
        <v>1847</v>
      </c>
      <c r="G638" s="16">
        <v>1839</v>
      </c>
      <c r="H638" s="16">
        <v>1809</v>
      </c>
      <c r="I638" s="16">
        <v>1837</v>
      </c>
      <c r="J638" s="16">
        <v>1921</v>
      </c>
      <c r="K638" s="16">
        <v>1939</v>
      </c>
      <c r="L638" s="16">
        <v>1915</v>
      </c>
      <c r="M638" s="16">
        <v>1973</v>
      </c>
      <c r="N638" s="16">
        <v>2009</v>
      </c>
      <c r="O638" s="16">
        <v>2129</v>
      </c>
      <c r="P638" s="16">
        <v>2240</v>
      </c>
      <c r="Q638" s="16">
        <v>2346</v>
      </c>
      <c r="R638" s="16">
        <v>2368</v>
      </c>
      <c r="S638" s="16">
        <v>2349</v>
      </c>
      <c r="T638" s="16">
        <v>2373</v>
      </c>
      <c r="U638" s="16">
        <v>2427</v>
      </c>
      <c r="V638" s="16">
        <v>2446</v>
      </c>
      <c r="W638" s="16">
        <v>2445</v>
      </c>
      <c r="X638" s="16">
        <v>2438</v>
      </c>
      <c r="Y638" s="16">
        <v>2429</v>
      </c>
      <c r="Z638" s="25">
        <v>2410</v>
      </c>
      <c r="AA638" s="25">
        <v>2441</v>
      </c>
      <c r="AB638" s="16">
        <v>2439</v>
      </c>
      <c r="AC638" s="16">
        <v>0</v>
      </c>
      <c r="AD638" s="16">
        <v>0</v>
      </c>
      <c r="AE638" s="16">
        <v>0</v>
      </c>
      <c r="AF638" s="16">
        <v>0</v>
      </c>
      <c r="AG638" s="16">
        <v>0</v>
      </c>
      <c r="AH638" s="16">
        <v>0</v>
      </c>
      <c r="AI638" s="16">
        <v>0</v>
      </c>
      <c r="AJ638" s="16">
        <v>0</v>
      </c>
      <c r="AK638" s="16">
        <v>0</v>
      </c>
      <c r="AL638" s="16">
        <v>0</v>
      </c>
      <c r="AM638" s="16">
        <v>0</v>
      </c>
      <c r="AN638" s="16">
        <v>0</v>
      </c>
      <c r="AO638" s="16">
        <v>0</v>
      </c>
      <c r="AP638" s="16">
        <v>0</v>
      </c>
      <c r="AQ638" s="16">
        <v>0</v>
      </c>
      <c r="AR638" s="16">
        <v>0</v>
      </c>
      <c r="AS638" s="16">
        <v>0</v>
      </c>
      <c r="AT638" s="16">
        <v>0</v>
      </c>
      <c r="AU638" s="16">
        <v>0</v>
      </c>
      <c r="AV638" s="16">
        <v>0</v>
      </c>
      <c r="AW638" s="16">
        <v>0</v>
      </c>
      <c r="AX638" s="16">
        <v>0</v>
      </c>
      <c r="AY638" s="16">
        <v>0</v>
      </c>
      <c r="AZ638" s="16">
        <v>0</v>
      </c>
      <c r="BA638" s="16">
        <v>0</v>
      </c>
      <c r="BB638" s="16">
        <v>0</v>
      </c>
      <c r="BC638" s="16">
        <v>0</v>
      </c>
      <c r="BD638" s="16">
        <v>0</v>
      </c>
      <c r="BG638">
        <f t="shared" si="32"/>
        <v>-2438</v>
      </c>
      <c r="BH638">
        <f t="shared" si="33"/>
        <v>-2445</v>
      </c>
      <c r="BI638">
        <f t="shared" si="34"/>
        <v>616</v>
      </c>
    </row>
    <row r="639" spans="1:61" x14ac:dyDescent="0.25">
      <c r="A639" s="20" t="s">
        <v>1181</v>
      </c>
      <c r="B639" s="20">
        <f>VLOOKUP(A639,'Gebieden vanaf 1830'!$A$4:$C$1457,3,FALSE)</f>
        <v>617</v>
      </c>
      <c r="C639" s="16">
        <v>5214</v>
      </c>
      <c r="D639" s="16">
        <v>5289</v>
      </c>
      <c r="E639" s="16">
        <v>5299</v>
      </c>
      <c r="F639" s="16">
        <v>5338</v>
      </c>
      <c r="G639" s="16">
        <v>5326</v>
      </c>
      <c r="H639" s="16">
        <v>5387</v>
      </c>
      <c r="I639" s="16">
        <v>5485</v>
      </c>
      <c r="J639" s="16">
        <v>5548</v>
      </c>
      <c r="K639" s="16">
        <v>5630</v>
      </c>
      <c r="L639" s="16">
        <v>5723</v>
      </c>
      <c r="M639" s="16">
        <v>5809</v>
      </c>
      <c r="N639" s="16">
        <v>6156</v>
      </c>
      <c r="O639" s="16">
        <v>6445</v>
      </c>
      <c r="P639" s="16">
        <v>6706</v>
      </c>
      <c r="Q639" s="16">
        <v>7103</v>
      </c>
      <c r="R639" s="16">
        <v>7365</v>
      </c>
      <c r="S639" s="16">
        <v>7615</v>
      </c>
      <c r="T639" s="16">
        <v>7861</v>
      </c>
      <c r="U639" s="16">
        <v>8086</v>
      </c>
      <c r="V639" s="16">
        <v>8123</v>
      </c>
      <c r="W639" s="16">
        <v>8192</v>
      </c>
      <c r="X639" s="16">
        <v>8291</v>
      </c>
      <c r="Y639" s="16">
        <v>8219</v>
      </c>
      <c r="Z639" s="25">
        <v>8347</v>
      </c>
      <c r="AA639" s="25">
        <v>8578</v>
      </c>
      <c r="AB639" s="16">
        <v>8610</v>
      </c>
      <c r="AC639" s="16">
        <v>8647</v>
      </c>
      <c r="AD639" s="16">
        <v>8635</v>
      </c>
      <c r="AE639" s="16">
        <v>8627</v>
      </c>
      <c r="AF639" s="16">
        <v>8633</v>
      </c>
      <c r="AG639" s="16">
        <v>8606</v>
      </c>
      <c r="AH639" s="16">
        <v>8672</v>
      </c>
      <c r="AI639" s="16">
        <v>8644</v>
      </c>
      <c r="AJ639" s="16">
        <v>8670</v>
      </c>
      <c r="AK639" s="16">
        <v>8738</v>
      </c>
      <c r="AL639" s="16">
        <v>8792</v>
      </c>
      <c r="AM639" s="16">
        <v>8801</v>
      </c>
      <c r="AN639" s="16">
        <v>9010</v>
      </c>
      <c r="AO639" s="16">
        <v>9318</v>
      </c>
      <c r="AP639" s="16">
        <v>9452</v>
      </c>
      <c r="AQ639" s="16">
        <v>9501</v>
      </c>
      <c r="AR639" s="16">
        <v>9389</v>
      </c>
      <c r="AS639" s="16">
        <v>9314</v>
      </c>
      <c r="AT639" s="16">
        <v>9253</v>
      </c>
      <c r="AU639" s="16">
        <v>9312</v>
      </c>
      <c r="AV639" s="16">
        <v>9259</v>
      </c>
      <c r="AW639" s="16">
        <v>9195</v>
      </c>
      <c r="AX639" s="16">
        <v>9129</v>
      </c>
      <c r="AY639" s="16">
        <v>9055</v>
      </c>
      <c r="AZ639" s="16">
        <v>8972</v>
      </c>
      <c r="BA639" s="16">
        <v>8916</v>
      </c>
      <c r="BB639" s="16">
        <v>8868</v>
      </c>
      <c r="BC639" s="16">
        <v>8848</v>
      </c>
      <c r="BD639" s="16">
        <v>8777</v>
      </c>
      <c r="BG639">
        <f t="shared" si="32"/>
        <v>557</v>
      </c>
      <c r="BH639">
        <f t="shared" si="33"/>
        <v>656</v>
      </c>
      <c r="BI639">
        <f t="shared" si="34"/>
        <v>617</v>
      </c>
    </row>
    <row r="640" spans="1:61" x14ac:dyDescent="0.25">
      <c r="A640" s="20" t="s">
        <v>1887</v>
      </c>
      <c r="B640" s="20">
        <f>VLOOKUP(A640,'Gebieden vanaf 1830'!$A$4:$C$1457,3,FALSE)</f>
        <v>618</v>
      </c>
      <c r="C640" s="16">
        <v>437</v>
      </c>
      <c r="D640" s="16">
        <v>441</v>
      </c>
      <c r="E640" s="16">
        <v>448</v>
      </c>
      <c r="F640" s="16">
        <v>443</v>
      </c>
      <c r="G640" s="16">
        <v>444</v>
      </c>
      <c r="H640" s="16">
        <v>462</v>
      </c>
      <c r="I640" s="16">
        <v>470</v>
      </c>
      <c r="J640" s="16">
        <v>491</v>
      </c>
      <c r="K640" s="16">
        <v>486</v>
      </c>
      <c r="L640" s="16">
        <v>484</v>
      </c>
      <c r="M640" s="16">
        <v>477</v>
      </c>
      <c r="N640" s="16">
        <v>490</v>
      </c>
      <c r="O640" s="16">
        <v>503</v>
      </c>
      <c r="P640" s="16">
        <v>496</v>
      </c>
      <c r="Q640" s="16">
        <v>486</v>
      </c>
      <c r="R640" s="16">
        <v>455</v>
      </c>
      <c r="S640" s="16">
        <v>464</v>
      </c>
      <c r="T640" s="16">
        <v>457</v>
      </c>
      <c r="U640" s="16">
        <v>457</v>
      </c>
      <c r="V640" s="16">
        <v>454</v>
      </c>
      <c r="W640" s="16">
        <v>462</v>
      </c>
      <c r="X640" s="16">
        <v>472</v>
      </c>
      <c r="Y640" s="16">
        <v>477</v>
      </c>
      <c r="Z640" s="25">
        <v>493</v>
      </c>
      <c r="AA640" s="25">
        <v>520</v>
      </c>
      <c r="AB640" s="16">
        <v>583</v>
      </c>
      <c r="AC640" s="16">
        <v>0</v>
      </c>
      <c r="AD640" s="16">
        <v>0</v>
      </c>
      <c r="AE640" s="16">
        <v>0</v>
      </c>
      <c r="AF640" s="16">
        <v>0</v>
      </c>
      <c r="AG640" s="16">
        <v>0</v>
      </c>
      <c r="AH640" s="16">
        <v>0</v>
      </c>
      <c r="AI640" s="16">
        <v>0</v>
      </c>
      <c r="AJ640" s="16">
        <v>0</v>
      </c>
      <c r="AK640" s="16">
        <v>0</v>
      </c>
      <c r="AL640" s="16">
        <v>0</v>
      </c>
      <c r="AM640" s="16">
        <v>0</v>
      </c>
      <c r="AN640" s="16">
        <v>0</v>
      </c>
      <c r="AO640" s="16">
        <v>0</v>
      </c>
      <c r="AP640" s="16">
        <v>0</v>
      </c>
      <c r="AQ640" s="16">
        <v>0</v>
      </c>
      <c r="AR640" s="16">
        <v>0</v>
      </c>
      <c r="AS640" s="16">
        <v>0</v>
      </c>
      <c r="AT640" s="16">
        <v>0</v>
      </c>
      <c r="AU640" s="16">
        <v>0</v>
      </c>
      <c r="AV640" s="16">
        <v>0</v>
      </c>
      <c r="AW640" s="16">
        <v>0</v>
      </c>
      <c r="AX640" s="16">
        <v>0</v>
      </c>
      <c r="AY640" s="16">
        <v>0</v>
      </c>
      <c r="AZ640" s="16">
        <v>0</v>
      </c>
      <c r="BA640" s="16">
        <v>0</v>
      </c>
      <c r="BB640" s="16">
        <v>0</v>
      </c>
      <c r="BC640" s="16">
        <v>0</v>
      </c>
      <c r="BD640" s="16">
        <v>0</v>
      </c>
      <c r="BG640">
        <f t="shared" si="32"/>
        <v>-472</v>
      </c>
      <c r="BH640">
        <f t="shared" si="33"/>
        <v>-462</v>
      </c>
      <c r="BI640">
        <f t="shared" si="34"/>
        <v>618</v>
      </c>
    </row>
    <row r="641" spans="1:61" x14ac:dyDescent="0.25">
      <c r="A641" s="20" t="s">
        <v>34</v>
      </c>
      <c r="B641" s="20">
        <f>VLOOKUP(A641,'Gebieden vanaf 1830'!$A$4:$C$1457,3,FALSE)</f>
        <v>619</v>
      </c>
      <c r="C641" s="16">
        <v>1836</v>
      </c>
      <c r="D641" s="16">
        <v>1972</v>
      </c>
      <c r="E641" s="16">
        <v>2044</v>
      </c>
      <c r="F641" s="16">
        <v>2115</v>
      </c>
      <c r="G641" s="16">
        <v>2165</v>
      </c>
      <c r="H641" s="16">
        <v>2213</v>
      </c>
      <c r="I641" s="16">
        <v>2269</v>
      </c>
      <c r="J641" s="16">
        <v>2472</v>
      </c>
      <c r="K641" s="16">
        <v>2586</v>
      </c>
      <c r="L641" s="16">
        <v>2643</v>
      </c>
      <c r="M641" s="16">
        <v>2749</v>
      </c>
      <c r="N641" s="16">
        <v>2853</v>
      </c>
      <c r="O641" s="16">
        <v>2854</v>
      </c>
      <c r="P641" s="16">
        <v>2877</v>
      </c>
      <c r="Q641" s="16">
        <v>2890</v>
      </c>
      <c r="R641" s="16">
        <v>2872</v>
      </c>
      <c r="S641" s="16">
        <v>2883</v>
      </c>
      <c r="T641" s="16">
        <v>2869</v>
      </c>
      <c r="U641" s="16">
        <v>2875</v>
      </c>
      <c r="V641" s="16">
        <v>2904</v>
      </c>
      <c r="W641" s="16">
        <v>2861</v>
      </c>
      <c r="X641" s="16">
        <v>2959</v>
      </c>
      <c r="Y641" s="16">
        <v>3003</v>
      </c>
      <c r="Z641" s="25">
        <v>3000</v>
      </c>
      <c r="AA641" s="25">
        <v>3030</v>
      </c>
      <c r="AB641" s="16">
        <v>3075</v>
      </c>
      <c r="AC641" s="16">
        <v>3084</v>
      </c>
      <c r="AD641" s="16">
        <v>3183</v>
      </c>
      <c r="AE641" s="16">
        <v>3202</v>
      </c>
      <c r="AF641" s="16">
        <v>3240</v>
      </c>
      <c r="AG641" s="16">
        <v>3220</v>
      </c>
      <c r="AH641" s="16">
        <v>3245</v>
      </c>
      <c r="AI641" s="16">
        <v>3254</v>
      </c>
      <c r="AJ641" s="16">
        <v>3314</v>
      </c>
      <c r="AK641" s="16">
        <v>3344</v>
      </c>
      <c r="AL641" s="16">
        <v>3383</v>
      </c>
      <c r="AM641" s="16">
        <v>3530</v>
      </c>
      <c r="AN641" s="16">
        <v>3553</v>
      </c>
      <c r="AO641" s="16">
        <v>3566</v>
      </c>
      <c r="AP641" s="16">
        <v>3581</v>
      </c>
      <c r="AQ641" s="16">
        <v>3607</v>
      </c>
      <c r="AR641" s="16">
        <v>3748</v>
      </c>
      <c r="AS641" s="16">
        <v>3763</v>
      </c>
      <c r="AT641" s="16">
        <v>3768</v>
      </c>
      <c r="AU641" s="16">
        <v>3813</v>
      </c>
      <c r="AV641" s="16">
        <v>3881</v>
      </c>
      <c r="AW641" s="16">
        <v>0</v>
      </c>
      <c r="AX641" s="16">
        <v>0</v>
      </c>
      <c r="AY641" s="16">
        <v>0</v>
      </c>
      <c r="AZ641" s="16">
        <v>0</v>
      </c>
      <c r="BA641" s="16">
        <v>0</v>
      </c>
      <c r="BB641" s="16">
        <v>0</v>
      </c>
      <c r="BC641" s="16">
        <v>0</v>
      </c>
      <c r="BD641" s="16">
        <v>0</v>
      </c>
      <c r="BG641">
        <f t="shared" si="32"/>
        <v>-2959</v>
      </c>
      <c r="BH641">
        <f t="shared" si="33"/>
        <v>-2861</v>
      </c>
      <c r="BI641">
        <f t="shared" si="34"/>
        <v>619</v>
      </c>
    </row>
    <row r="642" spans="1:61" x14ac:dyDescent="0.25">
      <c r="A642" s="20" t="s">
        <v>1182</v>
      </c>
      <c r="B642" s="20">
        <f>VLOOKUP(A642,'Gebieden vanaf 1830'!$A$4:$C$1457,3,FALSE)</f>
        <v>620</v>
      </c>
      <c r="C642" s="16">
        <v>5056</v>
      </c>
      <c r="D642" s="16">
        <v>5265</v>
      </c>
      <c r="E642" s="16">
        <v>5371</v>
      </c>
      <c r="F642" s="16">
        <v>5482</v>
      </c>
      <c r="G642" s="16">
        <v>5722</v>
      </c>
      <c r="H642" s="16">
        <v>6069</v>
      </c>
      <c r="I642" s="16">
        <v>6453</v>
      </c>
      <c r="J642" s="16">
        <v>6769</v>
      </c>
      <c r="K642" s="16">
        <v>7044</v>
      </c>
      <c r="L642" s="16">
        <v>7300</v>
      </c>
      <c r="M642" s="16">
        <v>8173</v>
      </c>
      <c r="N642" s="16">
        <v>9319</v>
      </c>
      <c r="O642" s="16">
        <v>10207</v>
      </c>
      <c r="P642" s="16">
        <v>10517</v>
      </c>
      <c r="Q642" s="16">
        <v>11864</v>
      </c>
      <c r="R642" s="16">
        <v>12591</v>
      </c>
      <c r="S642" s="16">
        <v>12821</v>
      </c>
      <c r="T642" s="16">
        <v>13799</v>
      </c>
      <c r="U642" s="16">
        <v>14023</v>
      </c>
      <c r="V642" s="16">
        <v>14095</v>
      </c>
      <c r="W642" s="16">
        <v>14438</v>
      </c>
      <c r="X642" s="16">
        <v>14712</v>
      </c>
      <c r="Y642" s="16">
        <v>14757</v>
      </c>
      <c r="Z642" s="25">
        <v>14865</v>
      </c>
      <c r="AA642" s="25">
        <v>15235</v>
      </c>
      <c r="AB642" s="16">
        <v>15270</v>
      </c>
      <c r="AC642" s="16">
        <v>18557</v>
      </c>
      <c r="AD642" s="16">
        <v>18657</v>
      </c>
      <c r="AE642" s="16">
        <v>18731</v>
      </c>
      <c r="AF642" s="16">
        <v>18704</v>
      </c>
      <c r="AG642" s="16">
        <v>18919</v>
      </c>
      <c r="AH642" s="16">
        <v>19174</v>
      </c>
      <c r="AI642" s="16">
        <v>19214</v>
      </c>
      <c r="AJ642" s="16">
        <v>19347</v>
      </c>
      <c r="AK642" s="16">
        <v>19265</v>
      </c>
      <c r="AL642" s="16">
        <v>19259</v>
      </c>
      <c r="AM642" s="16">
        <v>19303</v>
      </c>
      <c r="AN642" s="16">
        <v>19266</v>
      </c>
      <c r="AO642" s="16">
        <v>19239</v>
      </c>
      <c r="AP642" s="16">
        <v>19213</v>
      </c>
      <c r="AQ642" s="16">
        <v>19230</v>
      </c>
      <c r="AR642" s="16">
        <v>19261</v>
      </c>
      <c r="AS642" s="16">
        <v>19443</v>
      </c>
      <c r="AT642" s="16">
        <v>19743</v>
      </c>
      <c r="AU642" s="16">
        <v>19837</v>
      </c>
      <c r="AV642" s="16">
        <v>19781</v>
      </c>
      <c r="AW642" s="16">
        <v>19694</v>
      </c>
      <c r="AX642" s="16">
        <v>19688</v>
      </c>
      <c r="AY642" s="16">
        <v>19637</v>
      </c>
      <c r="AZ642" s="16">
        <v>19684</v>
      </c>
      <c r="BA642" s="16">
        <v>19647</v>
      </c>
      <c r="BB642" s="16">
        <v>19683</v>
      </c>
      <c r="BC642" s="16">
        <v>19670</v>
      </c>
      <c r="BD642" s="16">
        <v>19670</v>
      </c>
      <c r="BG642">
        <f t="shared" si="32"/>
        <v>4958</v>
      </c>
      <c r="BH642">
        <f t="shared" si="33"/>
        <v>5232</v>
      </c>
      <c r="BI642">
        <f t="shared" si="34"/>
        <v>620</v>
      </c>
    </row>
    <row r="643" spans="1:61" x14ac:dyDescent="0.25">
      <c r="A643" s="20" t="s">
        <v>538</v>
      </c>
      <c r="B643" s="20">
        <f>VLOOKUP(A643,'Gebieden vanaf 1830'!$A$4:$C$1457,3,FALSE)</f>
        <v>621</v>
      </c>
      <c r="C643" s="16">
        <v>928</v>
      </c>
      <c r="D643" s="16">
        <v>925</v>
      </c>
      <c r="E643" s="16">
        <v>954</v>
      </c>
      <c r="F643" s="16">
        <v>985</v>
      </c>
      <c r="G643" s="16">
        <v>1003</v>
      </c>
      <c r="H643" s="16">
        <v>1025</v>
      </c>
      <c r="I643" s="16">
        <v>1111</v>
      </c>
      <c r="J643" s="16">
        <v>1207</v>
      </c>
      <c r="K643" s="16">
        <v>1304</v>
      </c>
      <c r="L643" s="16">
        <v>1370</v>
      </c>
      <c r="M643" s="16">
        <v>1616</v>
      </c>
      <c r="N643" s="16">
        <v>1818</v>
      </c>
      <c r="O643" s="16">
        <v>1872</v>
      </c>
      <c r="P643" s="16">
        <v>1897</v>
      </c>
      <c r="Q643" s="16">
        <v>1922</v>
      </c>
      <c r="R643" s="16">
        <v>1926</v>
      </c>
      <c r="S643" s="16">
        <v>2002</v>
      </c>
      <c r="T643" s="16">
        <v>2004</v>
      </c>
      <c r="U643" s="16">
        <v>2024</v>
      </c>
      <c r="V643" s="16">
        <v>1990</v>
      </c>
      <c r="W643" s="16">
        <v>0</v>
      </c>
      <c r="X643" s="16">
        <v>0</v>
      </c>
      <c r="Y643" s="16">
        <v>0</v>
      </c>
      <c r="Z643" s="25">
        <v>0</v>
      </c>
      <c r="AA643" s="25">
        <v>0</v>
      </c>
      <c r="AB643" s="16">
        <v>0</v>
      </c>
      <c r="AC643" s="16">
        <v>0</v>
      </c>
      <c r="AD643" s="16">
        <v>0</v>
      </c>
      <c r="AE643" s="16">
        <v>0</v>
      </c>
      <c r="AF643" s="16">
        <v>0</v>
      </c>
      <c r="AG643" s="16">
        <v>0</v>
      </c>
      <c r="AH643" s="16">
        <v>0</v>
      </c>
      <c r="AI643" s="16">
        <v>0</v>
      </c>
      <c r="AJ643" s="16">
        <v>0</v>
      </c>
      <c r="AK643" s="16">
        <v>0</v>
      </c>
      <c r="AL643" s="16">
        <v>0</v>
      </c>
      <c r="AM643" s="16">
        <v>0</v>
      </c>
      <c r="AN643" s="16">
        <v>0</v>
      </c>
      <c r="AO643" s="16">
        <v>0</v>
      </c>
      <c r="AP643" s="16">
        <v>0</v>
      </c>
      <c r="AQ643" s="16">
        <v>0</v>
      </c>
      <c r="AR643" s="16">
        <v>0</v>
      </c>
      <c r="AS643" s="16">
        <v>0</v>
      </c>
      <c r="AT643" s="16">
        <v>0</v>
      </c>
      <c r="AU643" s="16">
        <v>0</v>
      </c>
      <c r="AV643" s="16">
        <v>0</v>
      </c>
      <c r="AW643" s="16">
        <v>0</v>
      </c>
      <c r="AX643" s="16">
        <v>0</v>
      </c>
      <c r="AY643" s="16">
        <v>0</v>
      </c>
      <c r="AZ643" s="16">
        <v>0</v>
      </c>
      <c r="BA643" s="16">
        <v>0</v>
      </c>
      <c r="BB643" s="16">
        <v>0</v>
      </c>
      <c r="BC643" s="16">
        <v>0</v>
      </c>
      <c r="BD643" s="16">
        <v>0</v>
      </c>
      <c r="BG643">
        <f t="shared" si="32"/>
        <v>0</v>
      </c>
      <c r="BH643">
        <f t="shared" si="33"/>
        <v>0</v>
      </c>
      <c r="BI643">
        <f t="shared" si="34"/>
        <v>621</v>
      </c>
    </row>
    <row r="644" spans="1:61" x14ac:dyDescent="0.25">
      <c r="A644" s="20" t="s">
        <v>1183</v>
      </c>
      <c r="B644" s="20">
        <f>VLOOKUP(A644,'Gebieden vanaf 1830'!$A$4:$C$1457,3,FALSE)</f>
        <v>622</v>
      </c>
      <c r="C644" s="16">
        <v>68129</v>
      </c>
      <c r="D644" s="16">
        <v>68917</v>
      </c>
      <c r="E644" s="16">
        <v>69560</v>
      </c>
      <c r="F644" s="16">
        <v>70404</v>
      </c>
      <c r="G644" s="16">
        <v>71941</v>
      </c>
      <c r="H644" s="16">
        <v>72905</v>
      </c>
      <c r="I644" s="16">
        <v>73844</v>
      </c>
      <c r="J644" s="16">
        <v>74582</v>
      </c>
      <c r="K644" s="16">
        <v>75654</v>
      </c>
      <c r="L644" s="16">
        <v>76942</v>
      </c>
      <c r="M644" s="16">
        <v>79085</v>
      </c>
      <c r="N644" s="16">
        <v>81097</v>
      </c>
      <c r="O644" s="16">
        <v>81579</v>
      </c>
      <c r="P644" s="16">
        <v>81785</v>
      </c>
      <c r="Q644" s="16">
        <v>80128</v>
      </c>
      <c r="R644" s="16">
        <v>78868</v>
      </c>
      <c r="S644" s="16">
        <v>78311</v>
      </c>
      <c r="T644" s="16">
        <v>79068</v>
      </c>
      <c r="U644" s="16">
        <v>79087</v>
      </c>
      <c r="V644" s="16">
        <v>79347</v>
      </c>
      <c r="W644" s="16">
        <v>79531</v>
      </c>
      <c r="X644" s="16">
        <v>79100</v>
      </c>
      <c r="Y644" s="16">
        <v>78124</v>
      </c>
      <c r="Z644" s="25">
        <v>77072</v>
      </c>
      <c r="AA644" s="25">
        <v>76466</v>
      </c>
      <c r="AB644" s="16">
        <v>76049</v>
      </c>
      <c r="AC644" s="16">
        <v>75536</v>
      </c>
      <c r="AD644" s="16">
        <v>75430</v>
      </c>
      <c r="AE644" s="16">
        <v>75023</v>
      </c>
      <c r="AF644" s="16">
        <v>74480</v>
      </c>
      <c r="AG644" s="16">
        <v>73852</v>
      </c>
      <c r="AH644" s="16">
        <v>73719</v>
      </c>
      <c r="AI644" s="16">
        <v>73893</v>
      </c>
      <c r="AJ644" s="16">
        <v>73774</v>
      </c>
      <c r="AK644" s="16">
        <v>73820</v>
      </c>
      <c r="AL644" s="16">
        <v>73992</v>
      </c>
      <c r="AM644" s="16">
        <v>74271</v>
      </c>
      <c r="AN644" s="16">
        <v>74352</v>
      </c>
      <c r="AO644" s="16">
        <v>74250</v>
      </c>
      <c r="AP644" s="16">
        <v>73728</v>
      </c>
      <c r="AQ644" s="16">
        <v>73535</v>
      </c>
      <c r="AR644" s="16">
        <v>73675</v>
      </c>
      <c r="AS644" s="16">
        <v>73935</v>
      </c>
      <c r="AT644" s="16">
        <v>74322</v>
      </c>
      <c r="AU644" s="16">
        <v>74058</v>
      </c>
      <c r="AV644" s="16">
        <v>73394</v>
      </c>
      <c r="AW644" s="16">
        <v>72553</v>
      </c>
      <c r="AX644" s="16">
        <v>71461</v>
      </c>
      <c r="AY644" s="16">
        <v>70860</v>
      </c>
      <c r="AZ644" s="16">
        <v>70433</v>
      </c>
      <c r="BA644" s="16">
        <v>70533</v>
      </c>
      <c r="BB644" s="16">
        <v>71269</v>
      </c>
      <c r="BC644" s="16">
        <v>71042</v>
      </c>
      <c r="BD644" s="16">
        <v>70905</v>
      </c>
      <c r="BG644">
        <f t="shared" si="32"/>
        <v>-8058</v>
      </c>
      <c r="BH644">
        <f t="shared" si="33"/>
        <v>-8489</v>
      </c>
      <c r="BI644">
        <f t="shared" si="34"/>
        <v>622</v>
      </c>
    </row>
    <row r="645" spans="1:61" x14ac:dyDescent="0.25">
      <c r="A645" s="20" t="s">
        <v>1184</v>
      </c>
      <c r="B645" s="20">
        <f>VLOOKUP(A645,'Gebieden vanaf 1830'!$A$4:$C$1457,3,FALSE)</f>
        <v>623</v>
      </c>
      <c r="C645" s="16">
        <v>542</v>
      </c>
      <c r="D645" s="16">
        <v>540</v>
      </c>
      <c r="E645" s="16">
        <v>536</v>
      </c>
      <c r="F645" s="16">
        <v>515</v>
      </c>
      <c r="G645" s="16">
        <v>530</v>
      </c>
      <c r="H645" s="16">
        <v>520</v>
      </c>
      <c r="I645" s="16">
        <v>521</v>
      </c>
      <c r="J645" s="16">
        <v>543</v>
      </c>
      <c r="K645" s="16">
        <v>563</v>
      </c>
      <c r="L645" s="16">
        <v>558</v>
      </c>
      <c r="M645" s="16">
        <v>579</v>
      </c>
      <c r="N645" s="16">
        <v>571</v>
      </c>
      <c r="O645" s="16">
        <v>573</v>
      </c>
      <c r="P645" s="16">
        <v>565</v>
      </c>
      <c r="Q645" s="16">
        <v>618</v>
      </c>
      <c r="R645" s="16">
        <v>612</v>
      </c>
      <c r="S645" s="16">
        <v>607</v>
      </c>
      <c r="T645" s="16">
        <v>619</v>
      </c>
      <c r="U645" s="16">
        <v>614</v>
      </c>
      <c r="V645" s="16">
        <v>621</v>
      </c>
      <c r="W645" s="16">
        <v>622</v>
      </c>
      <c r="X645" s="16">
        <v>637</v>
      </c>
      <c r="Y645" s="16">
        <v>638</v>
      </c>
      <c r="Z645" s="25">
        <v>642</v>
      </c>
      <c r="AA645" s="25">
        <v>625</v>
      </c>
      <c r="AB645" s="16">
        <v>9448</v>
      </c>
      <c r="AC645" s="16">
        <v>9496</v>
      </c>
      <c r="AD645" s="16">
        <v>9561</v>
      </c>
      <c r="AE645" s="16">
        <v>9549</v>
      </c>
      <c r="AF645" s="16">
        <v>9503</v>
      </c>
      <c r="AG645" s="16">
        <v>9424</v>
      </c>
      <c r="AH645" s="16">
        <v>9385</v>
      </c>
      <c r="AI645" s="16">
        <v>9460</v>
      </c>
      <c r="AJ645" s="16">
        <v>9564</v>
      </c>
      <c r="AK645" s="16">
        <v>9626</v>
      </c>
      <c r="AL645" s="16">
        <v>9652</v>
      </c>
      <c r="AM645" s="16">
        <v>9771</v>
      </c>
      <c r="AN645" s="16">
        <v>9792</v>
      </c>
      <c r="AO645" s="16">
        <v>9843</v>
      </c>
      <c r="AP645" s="16">
        <v>9840</v>
      </c>
      <c r="AQ645" s="16">
        <v>9772</v>
      </c>
      <c r="AR645" s="16">
        <v>9814</v>
      </c>
      <c r="AS645" s="16">
        <v>9779</v>
      </c>
      <c r="AT645" s="16">
        <v>9800</v>
      </c>
      <c r="AU645" s="16">
        <v>9803</v>
      </c>
      <c r="AV645" s="16">
        <v>9793</v>
      </c>
      <c r="AW645" s="16">
        <v>9819</v>
      </c>
      <c r="AX645" s="16">
        <v>9803</v>
      </c>
      <c r="AY645" s="16">
        <v>9853</v>
      </c>
      <c r="AZ645" s="16">
        <v>9808</v>
      </c>
      <c r="BA645" s="16">
        <v>9753</v>
      </c>
      <c r="BB645" s="16">
        <v>9806</v>
      </c>
      <c r="BC645" s="16">
        <v>9773</v>
      </c>
      <c r="BD645" s="16">
        <v>9730</v>
      </c>
      <c r="BG645">
        <f t="shared" si="32"/>
        <v>9136</v>
      </c>
      <c r="BH645">
        <f t="shared" si="33"/>
        <v>9151</v>
      </c>
      <c r="BI645">
        <f t="shared" si="34"/>
        <v>623</v>
      </c>
    </row>
    <row r="646" spans="1:61" x14ac:dyDescent="0.25">
      <c r="A646" s="20" t="s">
        <v>82</v>
      </c>
      <c r="B646" s="20">
        <f>VLOOKUP(A646,'Gebieden vanaf 1830'!$A$4:$C$1457,3,FALSE)</f>
        <v>624</v>
      </c>
      <c r="C646" s="16">
        <v>44080</v>
      </c>
      <c r="D646" s="16">
        <v>44270</v>
      </c>
      <c r="E646" s="16">
        <v>44893</v>
      </c>
      <c r="F646" s="16">
        <v>45193</v>
      </c>
      <c r="G646" s="16">
        <v>45636</v>
      </c>
      <c r="H646" s="16">
        <v>45982</v>
      </c>
      <c r="I646" s="16">
        <v>46490</v>
      </c>
      <c r="J646" s="16">
        <v>46698</v>
      </c>
      <c r="K646" s="16">
        <v>46703</v>
      </c>
      <c r="L646" s="16">
        <v>45865</v>
      </c>
      <c r="M646" s="16">
        <v>45011</v>
      </c>
      <c r="N646" s="16">
        <v>44207</v>
      </c>
      <c r="O646" s="16">
        <v>43171</v>
      </c>
      <c r="P646" s="16">
        <v>42570</v>
      </c>
      <c r="Q646" s="16">
        <v>43605</v>
      </c>
      <c r="R646" s="16">
        <v>44134</v>
      </c>
      <c r="S646" s="16">
        <v>45209</v>
      </c>
      <c r="T646" s="16">
        <v>45456</v>
      </c>
      <c r="U646" s="16">
        <v>45200</v>
      </c>
      <c r="V646" s="16">
        <v>44751</v>
      </c>
      <c r="W646" s="16">
        <v>44227</v>
      </c>
      <c r="X646" s="16">
        <v>43883</v>
      </c>
      <c r="Y646" s="16">
        <v>43371</v>
      </c>
      <c r="Z646" s="25">
        <v>42577</v>
      </c>
      <c r="AA646" s="25">
        <v>41945</v>
      </c>
      <c r="AB646" s="16">
        <v>41274</v>
      </c>
      <c r="AC646" s="16">
        <v>41433</v>
      </c>
      <c r="AD646" s="16">
        <v>41196</v>
      </c>
      <c r="AE646" s="16">
        <v>40907</v>
      </c>
      <c r="AF646" s="16">
        <v>40455</v>
      </c>
      <c r="AG646" s="16">
        <v>40116</v>
      </c>
      <c r="AH646" s="16">
        <v>39813</v>
      </c>
      <c r="AI646" s="16">
        <v>39785</v>
      </c>
      <c r="AJ646" s="16">
        <v>39734</v>
      </c>
      <c r="AK646" s="16">
        <v>39919</v>
      </c>
      <c r="AL646" s="16">
        <v>39671</v>
      </c>
      <c r="AM646" s="16">
        <v>39380</v>
      </c>
      <c r="AN646" s="16">
        <v>39357</v>
      </c>
      <c r="AO646" s="16">
        <v>39099</v>
      </c>
      <c r="AP646" s="16">
        <v>38549</v>
      </c>
      <c r="AQ646" s="16">
        <v>38496</v>
      </c>
      <c r="AR646" s="16">
        <v>38657</v>
      </c>
      <c r="AS646" s="16">
        <v>0</v>
      </c>
      <c r="AT646" s="16">
        <v>0</v>
      </c>
      <c r="AU646" s="16">
        <v>0</v>
      </c>
      <c r="AV646" s="16">
        <v>0</v>
      </c>
      <c r="AW646" s="16">
        <v>0</v>
      </c>
      <c r="AX646" s="16">
        <v>0</v>
      </c>
      <c r="AY646" s="16">
        <v>0</v>
      </c>
      <c r="AZ646" s="16">
        <v>0</v>
      </c>
      <c r="BA646" s="16">
        <v>0</v>
      </c>
      <c r="BB646" s="16">
        <v>0</v>
      </c>
      <c r="BC646" s="16">
        <v>0</v>
      </c>
      <c r="BD646" s="16">
        <v>0</v>
      </c>
      <c r="BG646">
        <f t="shared" si="32"/>
        <v>-43883</v>
      </c>
      <c r="BH646">
        <f t="shared" si="33"/>
        <v>-44227</v>
      </c>
      <c r="BI646">
        <f t="shared" si="34"/>
        <v>624</v>
      </c>
    </row>
    <row r="647" spans="1:61" x14ac:dyDescent="0.25">
      <c r="A647" s="20" t="s">
        <v>32</v>
      </c>
      <c r="B647" s="20">
        <f>VLOOKUP(A647,'Gebieden vanaf 1830'!$A$4:$C$1457,3,FALSE)</f>
        <v>625</v>
      </c>
      <c r="C647" s="16">
        <v>4784</v>
      </c>
      <c r="D647" s="16">
        <v>4792</v>
      </c>
      <c r="E647" s="16">
        <v>5072</v>
      </c>
      <c r="F647" s="16">
        <v>5369</v>
      </c>
      <c r="G647" s="16">
        <v>5598</v>
      </c>
      <c r="H647" s="16">
        <v>5683</v>
      </c>
      <c r="I647" s="16">
        <v>5755</v>
      </c>
      <c r="J647" s="16">
        <v>5772</v>
      </c>
      <c r="K647" s="16">
        <v>5787</v>
      </c>
      <c r="L647" s="16">
        <v>6152</v>
      </c>
      <c r="M647" s="16">
        <v>6431</v>
      </c>
      <c r="N647" s="16">
        <v>6506</v>
      </c>
      <c r="O647" s="16">
        <v>6462</v>
      </c>
      <c r="P647" s="16">
        <v>6445</v>
      </c>
      <c r="Q647" s="16">
        <v>6391</v>
      </c>
      <c r="R647" s="16">
        <v>6570</v>
      </c>
      <c r="S647" s="16">
        <v>6836</v>
      </c>
      <c r="T647" s="16">
        <v>6882</v>
      </c>
      <c r="U647" s="16">
        <v>6912</v>
      </c>
      <c r="V647" s="16">
        <v>6977</v>
      </c>
      <c r="W647" s="16">
        <v>6981</v>
      </c>
      <c r="X647" s="16">
        <v>6937</v>
      </c>
      <c r="Y647" s="16">
        <v>6913</v>
      </c>
      <c r="Z647" s="25">
        <v>6894</v>
      </c>
      <c r="AA647" s="25">
        <v>7096</v>
      </c>
      <c r="AB647" s="16">
        <v>7547</v>
      </c>
      <c r="AC647" s="16">
        <v>8253</v>
      </c>
      <c r="AD647" s="16">
        <v>8562</v>
      </c>
      <c r="AE647" s="16">
        <v>9211</v>
      </c>
      <c r="AF647" s="16">
        <v>9621</v>
      </c>
      <c r="AG647" s="16">
        <v>9887</v>
      </c>
      <c r="AH647" s="16">
        <v>10439</v>
      </c>
      <c r="AI647" s="16">
        <v>10810</v>
      </c>
      <c r="AJ647" s="16">
        <v>11120</v>
      </c>
      <c r="AK647" s="16">
        <v>11185</v>
      </c>
      <c r="AL647" s="16">
        <v>11274</v>
      </c>
      <c r="AM647" s="16">
        <v>11615</v>
      </c>
      <c r="AN647" s="16">
        <v>11883</v>
      </c>
      <c r="AO647" s="16">
        <v>12097</v>
      </c>
      <c r="AP647" s="16">
        <v>12757</v>
      </c>
      <c r="AQ647" s="16">
        <v>13557</v>
      </c>
      <c r="AR647" s="16">
        <v>13898</v>
      </c>
      <c r="AS647" s="16">
        <v>14315</v>
      </c>
      <c r="AT647" s="16">
        <v>14444</v>
      </c>
      <c r="AU647" s="16">
        <v>14792</v>
      </c>
      <c r="AV647" s="16">
        <v>14918</v>
      </c>
      <c r="AW647" s="16">
        <v>0</v>
      </c>
      <c r="AX647" s="16">
        <v>0</v>
      </c>
      <c r="AY647" s="16">
        <v>0</v>
      </c>
      <c r="AZ647" s="16">
        <v>0</v>
      </c>
      <c r="BA647" s="16">
        <v>0</v>
      </c>
      <c r="BB647" s="16">
        <v>0</v>
      </c>
      <c r="BC647" s="16">
        <v>0</v>
      </c>
      <c r="BD647" s="16">
        <v>0</v>
      </c>
      <c r="BG647">
        <f t="shared" si="32"/>
        <v>-6937</v>
      </c>
      <c r="BH647">
        <f t="shared" si="33"/>
        <v>-6981</v>
      </c>
      <c r="BI647">
        <f t="shared" si="34"/>
        <v>625</v>
      </c>
    </row>
    <row r="648" spans="1:61" x14ac:dyDescent="0.25">
      <c r="A648" s="20" t="s">
        <v>1185</v>
      </c>
      <c r="B648" s="20">
        <f>VLOOKUP(A648,'Gebieden vanaf 1830'!$A$4:$C$1457,3,FALSE)</f>
        <v>626</v>
      </c>
      <c r="C648" s="16">
        <v>14031</v>
      </c>
      <c r="D648" s="16">
        <v>14600</v>
      </c>
      <c r="E648" s="16">
        <v>15602</v>
      </c>
      <c r="F648" s="16">
        <v>16269</v>
      </c>
      <c r="G648" s="16">
        <v>16593</v>
      </c>
      <c r="H648" s="16">
        <v>17585</v>
      </c>
      <c r="I648" s="16">
        <v>18489</v>
      </c>
      <c r="J648" s="16">
        <v>18173</v>
      </c>
      <c r="K648" s="16">
        <v>19041</v>
      </c>
      <c r="L648" s="16">
        <v>19879</v>
      </c>
      <c r="M648" s="16">
        <v>21061</v>
      </c>
      <c r="N648" s="16">
        <v>21765</v>
      </c>
      <c r="O648" s="16">
        <v>21635</v>
      </c>
      <c r="P648" s="16">
        <v>21485</v>
      </c>
      <c r="Q648" s="16">
        <v>21323</v>
      </c>
      <c r="R648" s="16">
        <v>21356</v>
      </c>
      <c r="S648" s="16">
        <v>21308</v>
      </c>
      <c r="T648" s="16">
        <v>21255</v>
      </c>
      <c r="U648" s="16">
        <v>21228</v>
      </c>
      <c r="V648" s="16">
        <v>21229</v>
      </c>
      <c r="W648" s="16">
        <v>21453</v>
      </c>
      <c r="X648" s="16">
        <v>21523</v>
      </c>
      <c r="Y648" s="16">
        <v>21746</v>
      </c>
      <c r="Z648" s="25">
        <v>21767</v>
      </c>
      <c r="AA648" s="25">
        <v>21665</v>
      </c>
      <c r="AB648" s="16">
        <v>21890</v>
      </c>
      <c r="AC648" s="16">
        <v>22086</v>
      </c>
      <c r="AD648" s="16">
        <v>22161</v>
      </c>
      <c r="AE648" s="16">
        <v>22315</v>
      </c>
      <c r="AF648" s="16">
        <v>22267</v>
      </c>
      <c r="AG648" s="16">
        <v>22325</v>
      </c>
      <c r="AH648" s="16">
        <v>22207</v>
      </c>
      <c r="AI648" s="16">
        <v>22200</v>
      </c>
      <c r="AJ648" s="16">
        <v>22435</v>
      </c>
      <c r="AK648" s="16">
        <v>22614</v>
      </c>
      <c r="AL648" s="16">
        <v>22683</v>
      </c>
      <c r="AM648" s="16">
        <v>22727</v>
      </c>
      <c r="AN648" s="16">
        <v>22906</v>
      </c>
      <c r="AO648" s="16">
        <v>22913</v>
      </c>
      <c r="AP648" s="16">
        <v>22801</v>
      </c>
      <c r="AQ648" s="16">
        <v>22662</v>
      </c>
      <c r="AR648" s="16">
        <v>22621</v>
      </c>
      <c r="AS648" s="16">
        <v>22558</v>
      </c>
      <c r="AT648" s="16">
        <v>22542</v>
      </c>
      <c r="AU648" s="16">
        <v>22505</v>
      </c>
      <c r="AV648" s="16">
        <v>22712</v>
      </c>
      <c r="AW648" s="16">
        <v>22887</v>
      </c>
      <c r="AX648" s="16">
        <v>22785</v>
      </c>
      <c r="AY648" s="16">
        <v>22861</v>
      </c>
      <c r="AZ648" s="16">
        <v>22996</v>
      </c>
      <c r="BA648" s="16">
        <v>23462</v>
      </c>
      <c r="BB648" s="16">
        <v>23865</v>
      </c>
      <c r="BC648" s="16">
        <v>24310</v>
      </c>
      <c r="BD648" s="16">
        <v>24658</v>
      </c>
      <c r="BG648">
        <f t="shared" si="32"/>
        <v>2787</v>
      </c>
      <c r="BH648">
        <f t="shared" si="33"/>
        <v>2857</v>
      </c>
      <c r="BI648">
        <f t="shared" si="34"/>
        <v>626</v>
      </c>
    </row>
    <row r="649" spans="1:61" x14ac:dyDescent="0.25">
      <c r="A649" s="20" t="s">
        <v>1186</v>
      </c>
      <c r="B649" s="20">
        <f>VLOOKUP(A649,'Gebieden vanaf 1830'!$A$4:$C$1457,3,FALSE)</f>
        <v>627</v>
      </c>
      <c r="C649" s="16">
        <v>10834</v>
      </c>
      <c r="D649" s="16">
        <v>11149</v>
      </c>
      <c r="E649" s="16">
        <v>11677</v>
      </c>
      <c r="F649" s="16">
        <v>12485</v>
      </c>
      <c r="G649" s="16">
        <v>13253</v>
      </c>
      <c r="H649" s="16">
        <v>13254</v>
      </c>
      <c r="I649" s="16">
        <v>14440</v>
      </c>
      <c r="J649" s="16">
        <v>15091</v>
      </c>
      <c r="K649" s="16">
        <v>16106</v>
      </c>
      <c r="L649" s="16">
        <v>16741</v>
      </c>
      <c r="M649" s="16">
        <v>17500</v>
      </c>
      <c r="N649" s="16">
        <v>19009</v>
      </c>
      <c r="O649" s="16">
        <v>19830</v>
      </c>
      <c r="P649" s="16">
        <v>20095</v>
      </c>
      <c r="Q649" s="16">
        <v>20110</v>
      </c>
      <c r="R649" s="16">
        <v>20329</v>
      </c>
      <c r="S649" s="16">
        <v>20497</v>
      </c>
      <c r="T649" s="16">
        <v>20725</v>
      </c>
      <c r="U649" s="16">
        <v>20799</v>
      </c>
      <c r="V649" s="16">
        <v>21229</v>
      </c>
      <c r="W649" s="16">
        <v>21366</v>
      </c>
      <c r="X649" s="16">
        <v>21792</v>
      </c>
      <c r="Y649" s="16">
        <v>21911</v>
      </c>
      <c r="Z649" s="25">
        <v>21839</v>
      </c>
      <c r="AA649" s="25">
        <v>21769</v>
      </c>
      <c r="AB649" s="16">
        <v>22341</v>
      </c>
      <c r="AC649" s="16">
        <v>23175</v>
      </c>
      <c r="AD649" s="16">
        <v>23865</v>
      </c>
      <c r="AE649" s="16">
        <v>24326</v>
      </c>
      <c r="AF649" s="16">
        <v>24652</v>
      </c>
      <c r="AG649" s="16">
        <v>25088</v>
      </c>
      <c r="AH649" s="16">
        <v>25172</v>
      </c>
      <c r="AI649" s="16">
        <v>25409</v>
      </c>
      <c r="AJ649" s="16">
        <v>25653</v>
      </c>
      <c r="AK649" s="16">
        <v>25963</v>
      </c>
      <c r="AL649" s="16">
        <v>25937</v>
      </c>
      <c r="AM649" s="16">
        <v>25876</v>
      </c>
      <c r="AN649" s="16">
        <v>26129</v>
      </c>
      <c r="AO649" s="16">
        <v>26678</v>
      </c>
      <c r="AP649" s="16">
        <v>26803</v>
      </c>
      <c r="AQ649" s="16">
        <v>26644</v>
      </c>
      <c r="AR649" s="16">
        <v>26843</v>
      </c>
      <c r="AS649" s="16">
        <v>26884</v>
      </c>
      <c r="AT649" s="16">
        <v>26797</v>
      </c>
      <c r="AU649" s="16">
        <v>26304</v>
      </c>
      <c r="AV649" s="16">
        <v>26217</v>
      </c>
      <c r="AW649" s="16">
        <v>26062</v>
      </c>
      <c r="AX649" s="16">
        <v>25896</v>
      </c>
      <c r="AY649" s="16">
        <v>25638</v>
      </c>
      <c r="AZ649" s="16">
        <v>25436</v>
      </c>
      <c r="BA649" s="16">
        <v>25400</v>
      </c>
      <c r="BB649" s="16">
        <v>25337</v>
      </c>
      <c r="BC649" s="16">
        <v>25280</v>
      </c>
      <c r="BD649" s="16">
        <v>25217</v>
      </c>
      <c r="BG649">
        <f t="shared" si="32"/>
        <v>3488</v>
      </c>
      <c r="BH649">
        <f t="shared" si="33"/>
        <v>3914</v>
      </c>
      <c r="BI649">
        <f t="shared" si="34"/>
        <v>627</v>
      </c>
    </row>
    <row r="650" spans="1:61" x14ac:dyDescent="0.25">
      <c r="A650" s="20" t="s">
        <v>33</v>
      </c>
      <c r="B650" s="20">
        <f>VLOOKUP(A650,'Gebieden vanaf 1830'!$A$4:$C$1457,3,FALSE)</f>
        <v>628</v>
      </c>
      <c r="C650" s="16">
        <v>4347</v>
      </c>
      <c r="D650" s="16">
        <v>4394</v>
      </c>
      <c r="E650" s="16">
        <v>4478</v>
      </c>
      <c r="F650" s="16">
        <v>4457</v>
      </c>
      <c r="G650" s="16">
        <v>4514</v>
      </c>
      <c r="H650" s="16">
        <v>4478</v>
      </c>
      <c r="I650" s="16">
        <v>4479</v>
      </c>
      <c r="J650" s="16">
        <v>4466</v>
      </c>
      <c r="K650" s="16">
        <v>4324</v>
      </c>
      <c r="L650" s="16">
        <v>4277</v>
      </c>
      <c r="M650" s="16">
        <v>4463</v>
      </c>
      <c r="N650" s="16">
        <v>4457</v>
      </c>
      <c r="O650" s="16">
        <v>4527</v>
      </c>
      <c r="P650" s="16">
        <v>4569</v>
      </c>
      <c r="Q650" s="16">
        <v>4626</v>
      </c>
      <c r="R650" s="16">
        <v>4709</v>
      </c>
      <c r="S650" s="16">
        <v>4811</v>
      </c>
      <c r="T650" s="16">
        <v>4919</v>
      </c>
      <c r="U650" s="16">
        <v>4912</v>
      </c>
      <c r="V650" s="16">
        <v>4927</v>
      </c>
      <c r="W650" s="16">
        <v>4914</v>
      </c>
      <c r="X650" s="16">
        <v>5003</v>
      </c>
      <c r="Y650" s="16">
        <v>5039</v>
      </c>
      <c r="Z650" s="25">
        <v>5342</v>
      </c>
      <c r="AA650" s="25">
        <v>5070</v>
      </c>
      <c r="AB650" s="16">
        <v>5178</v>
      </c>
      <c r="AC650" s="16">
        <v>5114</v>
      </c>
      <c r="AD650" s="16">
        <v>5125</v>
      </c>
      <c r="AE650" s="16">
        <v>5105</v>
      </c>
      <c r="AF650" s="16">
        <v>5115</v>
      </c>
      <c r="AG650" s="16">
        <v>5141</v>
      </c>
      <c r="AH650" s="16">
        <v>5118</v>
      </c>
      <c r="AI650" s="16">
        <v>5102</v>
      </c>
      <c r="AJ650" s="16">
        <v>5140</v>
      </c>
      <c r="AK650" s="16">
        <v>5148</v>
      </c>
      <c r="AL650" s="16">
        <v>5100</v>
      </c>
      <c r="AM650" s="16">
        <v>5230</v>
      </c>
      <c r="AN650" s="16">
        <v>5317</v>
      </c>
      <c r="AO650" s="16">
        <v>5327</v>
      </c>
      <c r="AP650" s="16">
        <v>5302</v>
      </c>
      <c r="AQ650" s="16">
        <v>5238</v>
      </c>
      <c r="AR650" s="16">
        <v>5159</v>
      </c>
      <c r="AS650" s="16">
        <v>5058</v>
      </c>
      <c r="AT650" s="16">
        <v>4985</v>
      </c>
      <c r="AU650" s="16">
        <v>4977</v>
      </c>
      <c r="AV650" s="16">
        <v>4901</v>
      </c>
      <c r="AW650" s="16">
        <v>0</v>
      </c>
      <c r="AX650" s="16">
        <v>0</v>
      </c>
      <c r="AY650" s="16">
        <v>0</v>
      </c>
      <c r="AZ650" s="16">
        <v>0</v>
      </c>
      <c r="BA650" s="16">
        <v>0</v>
      </c>
      <c r="BB650" s="16">
        <v>0</v>
      </c>
      <c r="BC650" s="16">
        <v>0</v>
      </c>
      <c r="BD650" s="16">
        <v>0</v>
      </c>
      <c r="BG650">
        <f t="shared" si="32"/>
        <v>-5003</v>
      </c>
      <c r="BH650">
        <f t="shared" si="33"/>
        <v>-4914</v>
      </c>
      <c r="BI650">
        <f t="shared" si="34"/>
        <v>628</v>
      </c>
    </row>
    <row r="651" spans="1:61" x14ac:dyDescent="0.25">
      <c r="A651" s="20" t="s">
        <v>1187</v>
      </c>
      <c r="B651" s="20">
        <f>VLOOKUP(A651,'Gebieden vanaf 1830'!$A$4:$C$1457,3,FALSE)</f>
        <v>629</v>
      </c>
      <c r="C651" s="16">
        <v>25213</v>
      </c>
      <c r="D651" s="16">
        <v>25442</v>
      </c>
      <c r="E651" s="16">
        <v>25888</v>
      </c>
      <c r="F651" s="16">
        <v>26042</v>
      </c>
      <c r="G651" s="16">
        <v>25968</v>
      </c>
      <c r="H651" s="16">
        <v>26074</v>
      </c>
      <c r="I651" s="16">
        <v>26034</v>
      </c>
      <c r="J651" s="16">
        <v>26032</v>
      </c>
      <c r="K651" s="16">
        <v>26502</v>
      </c>
      <c r="L651" s="16">
        <v>26899</v>
      </c>
      <c r="M651" s="16">
        <v>27235</v>
      </c>
      <c r="N651" s="16">
        <v>27623</v>
      </c>
      <c r="O651" s="16">
        <v>28124</v>
      </c>
      <c r="P651" s="16">
        <v>28762</v>
      </c>
      <c r="Q651" s="16">
        <v>28554</v>
      </c>
      <c r="R651" s="16">
        <v>28422</v>
      </c>
      <c r="S651" s="16">
        <v>28230</v>
      </c>
      <c r="T651" s="16">
        <v>27884</v>
      </c>
      <c r="U651" s="16">
        <v>27538</v>
      </c>
      <c r="V651" s="16">
        <v>27167</v>
      </c>
      <c r="W651" s="16">
        <v>26989</v>
      </c>
      <c r="X651" s="16">
        <v>26981</v>
      </c>
      <c r="Y651" s="16">
        <v>27031</v>
      </c>
      <c r="Z651" s="25">
        <v>27025</v>
      </c>
      <c r="AA651" s="25">
        <v>26950</v>
      </c>
      <c r="AB651" s="16">
        <v>26743</v>
      </c>
      <c r="AC651" s="16">
        <v>26513</v>
      </c>
      <c r="AD651" s="16">
        <v>26188</v>
      </c>
      <c r="AE651" s="16">
        <v>26044</v>
      </c>
      <c r="AF651" s="16">
        <v>25972</v>
      </c>
      <c r="AG651" s="16">
        <v>26159</v>
      </c>
      <c r="AH651" s="16">
        <v>26218</v>
      </c>
      <c r="AI651" s="16">
        <v>26065</v>
      </c>
      <c r="AJ651" s="16">
        <v>26058</v>
      </c>
      <c r="AK651" s="16">
        <v>25754</v>
      </c>
      <c r="AL651" s="16">
        <v>25830</v>
      </c>
      <c r="AM651" s="16">
        <v>25840</v>
      </c>
      <c r="AN651" s="16">
        <v>26195</v>
      </c>
      <c r="AO651" s="16">
        <v>26144</v>
      </c>
      <c r="AP651" s="16">
        <v>26063</v>
      </c>
      <c r="AQ651" s="16">
        <v>25999</v>
      </c>
      <c r="AR651" s="16">
        <v>26019</v>
      </c>
      <c r="AS651" s="16">
        <v>25801</v>
      </c>
      <c r="AT651" s="16">
        <v>25662</v>
      </c>
      <c r="AU651" s="16">
        <v>25506</v>
      </c>
      <c r="AV651" s="16">
        <v>25557</v>
      </c>
      <c r="AW651" s="16">
        <v>25622</v>
      </c>
      <c r="AX651" s="16">
        <v>25608</v>
      </c>
      <c r="AY651" s="16">
        <v>25763</v>
      </c>
      <c r="AZ651" s="16">
        <v>25909</v>
      </c>
      <c r="BA651" s="16">
        <v>25816</v>
      </c>
      <c r="BB651" s="16">
        <v>25830</v>
      </c>
      <c r="BC651" s="16">
        <v>25762</v>
      </c>
      <c r="BD651" s="16">
        <v>25656</v>
      </c>
      <c r="BG651">
        <f t="shared" si="32"/>
        <v>-1219</v>
      </c>
      <c r="BH651">
        <f t="shared" si="33"/>
        <v>-1227</v>
      </c>
      <c r="BI651">
        <f t="shared" si="34"/>
        <v>629</v>
      </c>
    </row>
    <row r="652" spans="1:61" x14ac:dyDescent="0.25">
      <c r="A652" s="20" t="s">
        <v>63</v>
      </c>
      <c r="B652" s="20">
        <f>VLOOKUP(A652,'Gebieden vanaf 1830'!$A$4:$C$1457,3,FALSE)</f>
        <v>630</v>
      </c>
      <c r="C652" s="16">
        <v>10011</v>
      </c>
      <c r="D652" s="16">
        <v>10128</v>
      </c>
      <c r="E652" s="16">
        <v>10318</v>
      </c>
      <c r="F652" s="16">
        <v>10528</v>
      </c>
      <c r="G652" s="16">
        <v>10691</v>
      </c>
      <c r="H652" s="16">
        <v>10753</v>
      </c>
      <c r="I652" s="16">
        <v>10844</v>
      </c>
      <c r="J652" s="16">
        <v>11084</v>
      </c>
      <c r="K652" s="16">
        <v>11250</v>
      </c>
      <c r="L652" s="16">
        <v>11549</v>
      </c>
      <c r="M652" s="16">
        <v>11787</v>
      </c>
      <c r="N652" s="16">
        <v>12258</v>
      </c>
      <c r="O652" s="16">
        <v>12388</v>
      </c>
      <c r="P652" s="16">
        <v>12535</v>
      </c>
      <c r="Q652" s="16">
        <v>13002</v>
      </c>
      <c r="R652" s="16">
        <v>13403</v>
      </c>
      <c r="S652" s="16">
        <v>13532</v>
      </c>
      <c r="T652" s="16">
        <v>13388</v>
      </c>
      <c r="U652" s="16">
        <v>13376</v>
      </c>
      <c r="V652" s="16">
        <v>13693</v>
      </c>
      <c r="W652" s="16">
        <v>13731</v>
      </c>
      <c r="X652" s="16">
        <v>13756</v>
      </c>
      <c r="Y652" s="16">
        <v>13855</v>
      </c>
      <c r="Z652" s="25">
        <v>14042</v>
      </c>
      <c r="AA652" s="25">
        <v>14372</v>
      </c>
      <c r="AB652" s="16">
        <v>14661</v>
      </c>
      <c r="AC652" s="16">
        <v>14855</v>
      </c>
      <c r="AD652" s="16">
        <v>14937</v>
      </c>
      <c r="AE652" s="16">
        <v>15061</v>
      </c>
      <c r="AF652" s="16">
        <v>15295</v>
      </c>
      <c r="AG652" s="16">
        <v>15481</v>
      </c>
      <c r="AH652" s="16">
        <v>15674</v>
      </c>
      <c r="AI652" s="16">
        <v>15773</v>
      </c>
      <c r="AJ652" s="16">
        <v>15963</v>
      </c>
      <c r="AK652" s="16">
        <v>15018</v>
      </c>
      <c r="AL652" s="16">
        <v>15075</v>
      </c>
      <c r="AM652" s="16">
        <v>15135</v>
      </c>
      <c r="AN652" s="16">
        <v>15207</v>
      </c>
      <c r="AO652" s="16">
        <v>15168</v>
      </c>
      <c r="AP652" s="16">
        <v>15167</v>
      </c>
      <c r="AQ652" s="16">
        <v>15262</v>
      </c>
      <c r="AR652" s="16">
        <v>15651</v>
      </c>
      <c r="AS652" s="16">
        <v>15989</v>
      </c>
      <c r="AT652" s="16">
        <v>16316</v>
      </c>
      <c r="AU652" s="16">
        <v>0</v>
      </c>
      <c r="AV652" s="16">
        <v>0</v>
      </c>
      <c r="AW652" s="16">
        <v>0</v>
      </c>
      <c r="AX652" s="16">
        <v>0</v>
      </c>
      <c r="AY652" s="16">
        <v>0</v>
      </c>
      <c r="AZ652" s="16">
        <v>0</v>
      </c>
      <c r="BA652" s="16">
        <v>0</v>
      </c>
      <c r="BB652" s="16">
        <v>0</v>
      </c>
      <c r="BC652" s="16">
        <v>0</v>
      </c>
      <c r="BD652" s="16">
        <v>0</v>
      </c>
      <c r="BG652">
        <f t="shared" si="32"/>
        <v>-13756</v>
      </c>
      <c r="BH652">
        <f t="shared" si="33"/>
        <v>-13731</v>
      </c>
      <c r="BI652">
        <f t="shared" si="34"/>
        <v>630</v>
      </c>
    </row>
    <row r="653" spans="1:61" x14ac:dyDescent="0.25">
      <c r="A653" s="20" t="s">
        <v>449</v>
      </c>
      <c r="B653" s="20">
        <f>VLOOKUP(A653,'Gebieden vanaf 1830'!$A$4:$C$1457,3,FALSE)</f>
        <v>631</v>
      </c>
      <c r="C653" s="16">
        <v>986</v>
      </c>
      <c r="D653" s="16">
        <v>996</v>
      </c>
      <c r="E653" s="16">
        <v>1013</v>
      </c>
      <c r="F653" s="16">
        <v>1026</v>
      </c>
      <c r="G653" s="16">
        <v>1046</v>
      </c>
      <c r="H653" s="16">
        <v>1048</v>
      </c>
      <c r="I653" s="16">
        <v>1096</v>
      </c>
      <c r="J653" s="16">
        <v>1110</v>
      </c>
      <c r="K653" s="16">
        <v>1165</v>
      </c>
      <c r="L653" s="16">
        <v>1322</v>
      </c>
      <c r="M653" s="16">
        <v>1404</v>
      </c>
      <c r="N653" s="16">
        <v>1638</v>
      </c>
      <c r="O653" s="16">
        <v>1788</v>
      </c>
      <c r="P653" s="16">
        <v>1905</v>
      </c>
      <c r="Q653" s="16">
        <v>1998</v>
      </c>
      <c r="R653" s="16">
        <v>2017</v>
      </c>
      <c r="S653" s="16">
        <v>2074</v>
      </c>
      <c r="T653" s="16">
        <v>2065</v>
      </c>
      <c r="U653" s="16">
        <v>2091</v>
      </c>
      <c r="V653" s="16">
        <v>2053</v>
      </c>
      <c r="W653" s="16">
        <v>2080</v>
      </c>
      <c r="X653" s="16">
        <v>2126</v>
      </c>
      <c r="Y653" s="16">
        <v>2152</v>
      </c>
      <c r="Z653" s="25">
        <v>2142</v>
      </c>
      <c r="AA653" s="25">
        <v>0</v>
      </c>
      <c r="AB653" s="16">
        <v>0</v>
      </c>
      <c r="AC653" s="16">
        <v>0</v>
      </c>
      <c r="AD653" s="16">
        <v>0</v>
      </c>
      <c r="AE653" s="16">
        <v>0</v>
      </c>
      <c r="AF653" s="16">
        <v>0</v>
      </c>
      <c r="AG653" s="16">
        <v>0</v>
      </c>
      <c r="AH653" s="16">
        <v>0</v>
      </c>
      <c r="AI653" s="16">
        <v>0</v>
      </c>
      <c r="AJ653" s="16">
        <v>0</v>
      </c>
      <c r="AK653" s="16">
        <v>0</v>
      </c>
      <c r="AL653" s="16">
        <v>0</v>
      </c>
      <c r="AM653" s="16">
        <v>0</v>
      </c>
      <c r="AN653" s="16">
        <v>0</v>
      </c>
      <c r="AO653" s="16">
        <v>0</v>
      </c>
      <c r="AP653" s="16">
        <v>0</v>
      </c>
      <c r="AQ653" s="16">
        <v>0</v>
      </c>
      <c r="AR653" s="16">
        <v>0</v>
      </c>
      <c r="AS653" s="16">
        <v>0</v>
      </c>
      <c r="AT653" s="16">
        <v>0</v>
      </c>
      <c r="AU653" s="16">
        <v>0</v>
      </c>
      <c r="AV653" s="16">
        <v>0</v>
      </c>
      <c r="AW653" s="16">
        <v>0</v>
      </c>
      <c r="AX653" s="16">
        <v>0</v>
      </c>
      <c r="AY653" s="16">
        <v>0</v>
      </c>
      <c r="AZ653" s="16">
        <v>0</v>
      </c>
      <c r="BA653" s="16">
        <v>0</v>
      </c>
      <c r="BB653" s="16">
        <v>0</v>
      </c>
      <c r="BC653" s="16">
        <v>0</v>
      </c>
      <c r="BD653" s="16">
        <v>0</v>
      </c>
      <c r="BG653">
        <f t="shared" si="32"/>
        <v>-2126</v>
      </c>
      <c r="BH653">
        <f t="shared" si="33"/>
        <v>-2080</v>
      </c>
      <c r="BI653">
        <f t="shared" si="34"/>
        <v>631</v>
      </c>
    </row>
    <row r="654" spans="1:61" x14ac:dyDescent="0.25">
      <c r="A654" s="20" t="s">
        <v>1188</v>
      </c>
      <c r="B654" s="20">
        <f>VLOOKUP(A654,'Gebieden vanaf 1830'!$A$4:$C$1457,3,FALSE)</f>
        <v>632</v>
      </c>
      <c r="C654" s="16">
        <v>13367</v>
      </c>
      <c r="D654" s="16">
        <v>13707</v>
      </c>
      <c r="E654" s="16">
        <v>13906</v>
      </c>
      <c r="F654" s="16">
        <v>14344</v>
      </c>
      <c r="G654" s="16">
        <v>14497</v>
      </c>
      <c r="H654" s="16">
        <v>15801</v>
      </c>
      <c r="I654" s="16">
        <v>16123</v>
      </c>
      <c r="J654" s="16">
        <v>16451</v>
      </c>
      <c r="K654" s="16">
        <v>17036</v>
      </c>
      <c r="L654" s="16">
        <v>17579</v>
      </c>
      <c r="M654" s="16">
        <v>18448</v>
      </c>
      <c r="N654" s="16">
        <v>19275</v>
      </c>
      <c r="O654" s="16">
        <v>20290</v>
      </c>
      <c r="P654" s="16">
        <v>20914</v>
      </c>
      <c r="Q654" s="16">
        <v>22028</v>
      </c>
      <c r="R654" s="16">
        <v>21978</v>
      </c>
      <c r="S654" s="16">
        <v>22064</v>
      </c>
      <c r="T654" s="16">
        <v>22705</v>
      </c>
      <c r="U654" s="16">
        <v>23055</v>
      </c>
      <c r="V654" s="16">
        <v>23404</v>
      </c>
      <c r="W654" s="16">
        <v>23715</v>
      </c>
      <c r="X654" s="16">
        <v>24186</v>
      </c>
      <c r="Y654" s="16">
        <v>24600</v>
      </c>
      <c r="Z654" s="25">
        <v>25060</v>
      </c>
      <c r="AA654" s="25">
        <v>25629</v>
      </c>
      <c r="AB654" s="16">
        <v>26360</v>
      </c>
      <c r="AC654" s="16">
        <v>26955</v>
      </c>
      <c r="AD654" s="16">
        <v>27226</v>
      </c>
      <c r="AE654" s="16">
        <v>27781</v>
      </c>
      <c r="AF654" s="16">
        <v>34166</v>
      </c>
      <c r="AG654" s="16">
        <v>34713</v>
      </c>
      <c r="AH654" s="16">
        <v>35003</v>
      </c>
      <c r="AI654" s="16">
        <v>35211</v>
      </c>
      <c r="AJ654" s="16">
        <v>35361</v>
      </c>
      <c r="AK654" s="16">
        <v>35776</v>
      </c>
      <c r="AL654" s="16">
        <v>36290</v>
      </c>
      <c r="AM654" s="16">
        <v>36606</v>
      </c>
      <c r="AN654" s="16">
        <v>37068</v>
      </c>
      <c r="AO654" s="16">
        <v>37640</v>
      </c>
      <c r="AP654" s="16">
        <v>37629</v>
      </c>
      <c r="AQ654" s="16">
        <v>38095</v>
      </c>
      <c r="AR654" s="16">
        <v>46921</v>
      </c>
      <c r="AS654" s="16">
        <v>47549</v>
      </c>
      <c r="AT654" s="16">
        <v>47762</v>
      </c>
      <c r="AU654" s="16">
        <v>48096</v>
      </c>
      <c r="AV654" s="16">
        <v>48118</v>
      </c>
      <c r="AW654" s="16">
        <v>47912</v>
      </c>
      <c r="AX654" s="16">
        <v>48016</v>
      </c>
      <c r="AY654" s="16">
        <v>48383</v>
      </c>
      <c r="AZ654" s="16">
        <v>48885</v>
      </c>
      <c r="BA654" s="16">
        <v>49334</v>
      </c>
      <c r="BB654" s="16">
        <v>49748</v>
      </c>
      <c r="BC654" s="16">
        <v>50052</v>
      </c>
      <c r="BD654" s="16">
        <v>50346</v>
      </c>
      <c r="BG654">
        <f t="shared" si="32"/>
        <v>25866</v>
      </c>
      <c r="BH654">
        <f t="shared" si="33"/>
        <v>26337</v>
      </c>
      <c r="BI654">
        <f t="shared" si="34"/>
        <v>632</v>
      </c>
    </row>
    <row r="655" spans="1:61" x14ac:dyDescent="0.25">
      <c r="A655" s="20" t="s">
        <v>337</v>
      </c>
      <c r="B655" s="20">
        <f>VLOOKUP(A655,'Gebieden vanaf 1830'!$A$4:$C$1457,3,FALSE)</f>
        <v>633</v>
      </c>
      <c r="C655" s="16">
        <v>2816</v>
      </c>
      <c r="D655" s="16">
        <v>2829</v>
      </c>
      <c r="E655" s="16">
        <v>2875</v>
      </c>
      <c r="F655" s="16">
        <v>2909</v>
      </c>
      <c r="G655" s="16">
        <v>2935</v>
      </c>
      <c r="H655" s="16">
        <v>3000</v>
      </c>
      <c r="I655" s="16">
        <v>3100</v>
      </c>
      <c r="J655" s="16">
        <v>3217</v>
      </c>
      <c r="K655" s="16">
        <v>3310</v>
      </c>
      <c r="L655" s="16">
        <v>3370</v>
      </c>
      <c r="M655" s="16">
        <v>3532</v>
      </c>
      <c r="N655" s="16">
        <v>3660</v>
      </c>
      <c r="O655" s="16">
        <v>3763</v>
      </c>
      <c r="P655" s="16">
        <v>3855</v>
      </c>
      <c r="Q655" s="16">
        <v>4031</v>
      </c>
      <c r="R655" s="16">
        <v>4164</v>
      </c>
      <c r="S655" s="16">
        <v>4328</v>
      </c>
      <c r="T655" s="16">
        <v>4355</v>
      </c>
      <c r="U655" s="16">
        <v>4447</v>
      </c>
      <c r="V655" s="16">
        <v>4416</v>
      </c>
      <c r="W655" s="16">
        <v>4539</v>
      </c>
      <c r="X655" s="16">
        <v>4648</v>
      </c>
      <c r="Y655" s="16">
        <v>4717</v>
      </c>
      <c r="Z655" s="25">
        <v>4744</v>
      </c>
      <c r="AA655" s="25">
        <v>4931</v>
      </c>
      <c r="AB655" s="16">
        <v>5014</v>
      </c>
      <c r="AC655" s="16">
        <v>5040</v>
      </c>
      <c r="AD655" s="16">
        <v>5093</v>
      </c>
      <c r="AE655" s="16">
        <v>5142</v>
      </c>
      <c r="AF655" s="16">
        <v>5119</v>
      </c>
      <c r="AG655" s="16">
        <v>5142</v>
      </c>
      <c r="AH655" s="16">
        <v>0</v>
      </c>
      <c r="AI655" s="16">
        <v>0</v>
      </c>
      <c r="AJ655" s="16">
        <v>0</v>
      </c>
      <c r="AK655" s="16">
        <v>0</v>
      </c>
      <c r="AL655" s="16">
        <v>0</v>
      </c>
      <c r="AM655" s="16">
        <v>0</v>
      </c>
      <c r="AN655" s="16">
        <v>0</v>
      </c>
      <c r="AO655" s="16">
        <v>0</v>
      </c>
      <c r="AP655" s="16">
        <v>0</v>
      </c>
      <c r="AQ655" s="16">
        <v>0</v>
      </c>
      <c r="AR655" s="16">
        <v>0</v>
      </c>
      <c r="AS655" s="16">
        <v>0</v>
      </c>
      <c r="AT655" s="16">
        <v>0</v>
      </c>
      <c r="AU655" s="16">
        <v>0</v>
      </c>
      <c r="AV655" s="16">
        <v>0</v>
      </c>
      <c r="AW655" s="16">
        <v>0</v>
      </c>
      <c r="AX655" s="16">
        <v>0</v>
      </c>
      <c r="AY655" s="16">
        <v>0</v>
      </c>
      <c r="AZ655" s="16">
        <v>0</v>
      </c>
      <c r="BA655" s="16">
        <v>0</v>
      </c>
      <c r="BB655" s="16">
        <v>0</v>
      </c>
      <c r="BC655" s="16">
        <v>0</v>
      </c>
      <c r="BD655" s="16">
        <v>0</v>
      </c>
      <c r="BG655">
        <f t="shared" si="32"/>
        <v>-4648</v>
      </c>
      <c r="BH655">
        <f t="shared" si="33"/>
        <v>-4539</v>
      </c>
      <c r="BI655">
        <f t="shared" si="34"/>
        <v>633</v>
      </c>
    </row>
    <row r="656" spans="1:61" x14ac:dyDescent="0.25">
      <c r="A656" s="20" t="s">
        <v>1930</v>
      </c>
      <c r="B656" s="20">
        <f>VLOOKUP(A656,'Gebieden vanaf 1830'!$A$4:$C$1457,3,FALSE)</f>
        <v>634</v>
      </c>
      <c r="C656" s="16">
        <v>476</v>
      </c>
      <c r="D656" s="16">
        <v>475</v>
      </c>
      <c r="E656" s="16">
        <v>475</v>
      </c>
      <c r="F656" s="16">
        <v>479</v>
      </c>
      <c r="G656" s="16">
        <v>481</v>
      </c>
      <c r="H656" s="16">
        <v>475</v>
      </c>
      <c r="I656" s="16">
        <v>481</v>
      </c>
      <c r="J656" s="16">
        <v>499</v>
      </c>
      <c r="K656" s="16">
        <v>506</v>
      </c>
      <c r="L656" s="16">
        <v>500</v>
      </c>
      <c r="M656" s="16">
        <v>493</v>
      </c>
      <c r="N656" s="16">
        <v>506</v>
      </c>
      <c r="O656" s="16">
        <v>521</v>
      </c>
      <c r="P656" s="16">
        <v>583</v>
      </c>
      <c r="Q656" s="16">
        <v>606</v>
      </c>
      <c r="R656" s="16">
        <v>616</v>
      </c>
      <c r="S656" s="16">
        <v>616</v>
      </c>
      <c r="T656" s="16">
        <v>632</v>
      </c>
      <c r="U656" s="16">
        <v>655</v>
      </c>
      <c r="V656" s="16">
        <v>637</v>
      </c>
      <c r="W656" s="16">
        <v>661</v>
      </c>
      <c r="X656" s="16">
        <v>684</v>
      </c>
      <c r="Y656" s="16">
        <v>712</v>
      </c>
      <c r="Z656" s="25">
        <v>708</v>
      </c>
      <c r="AA656" s="25">
        <v>701</v>
      </c>
      <c r="AB656" s="16">
        <v>700</v>
      </c>
      <c r="AC656" s="16">
        <v>0</v>
      </c>
      <c r="AD656" s="16">
        <v>0</v>
      </c>
      <c r="AE656" s="16">
        <v>0</v>
      </c>
      <c r="AF656" s="16">
        <v>0</v>
      </c>
      <c r="AG656" s="16">
        <v>0</v>
      </c>
      <c r="AH656" s="16">
        <v>0</v>
      </c>
      <c r="AI656" s="16">
        <v>0</v>
      </c>
      <c r="AJ656" s="16">
        <v>0</v>
      </c>
      <c r="AK656" s="16">
        <v>0</v>
      </c>
      <c r="AL656" s="16">
        <v>0</v>
      </c>
      <c r="AM656" s="16">
        <v>0</v>
      </c>
      <c r="AN656" s="16">
        <v>0</v>
      </c>
      <c r="AO656" s="16">
        <v>0</v>
      </c>
      <c r="AP656" s="16">
        <v>0</v>
      </c>
      <c r="AQ656" s="16">
        <v>0</v>
      </c>
      <c r="AR656" s="16">
        <v>0</v>
      </c>
      <c r="AS656" s="16">
        <v>0</v>
      </c>
      <c r="AT656" s="16">
        <v>0</v>
      </c>
      <c r="AU656" s="16">
        <v>0</v>
      </c>
      <c r="AV656" s="16">
        <v>0</v>
      </c>
      <c r="AW656" s="16">
        <v>0</v>
      </c>
      <c r="AX656" s="16">
        <v>0</v>
      </c>
      <c r="AY656" s="16">
        <v>0</v>
      </c>
      <c r="AZ656" s="16">
        <v>0</v>
      </c>
      <c r="BA656" s="16">
        <v>0</v>
      </c>
      <c r="BB656" s="16">
        <v>0</v>
      </c>
      <c r="BC656" s="16">
        <v>0</v>
      </c>
      <c r="BD656" s="16">
        <v>0</v>
      </c>
      <c r="BG656">
        <f t="shared" si="32"/>
        <v>-684</v>
      </c>
      <c r="BH656">
        <f t="shared" si="33"/>
        <v>-661</v>
      </c>
      <c r="BI656">
        <f t="shared" si="34"/>
        <v>634</v>
      </c>
    </row>
    <row r="657" spans="1:61" x14ac:dyDescent="0.25">
      <c r="A657" s="20" t="s">
        <v>338</v>
      </c>
      <c r="B657" s="20">
        <f>VLOOKUP(A657,'Gebieden vanaf 1830'!$A$4:$C$1457,3,FALSE)</f>
        <v>635</v>
      </c>
      <c r="C657" s="16">
        <v>1414</v>
      </c>
      <c r="D657" s="16">
        <v>1435</v>
      </c>
      <c r="E657" s="16">
        <v>1485</v>
      </c>
      <c r="F657" s="16">
        <v>1537</v>
      </c>
      <c r="G657" s="16">
        <v>1577</v>
      </c>
      <c r="H657" s="16">
        <v>1601</v>
      </c>
      <c r="I657" s="16">
        <v>1711</v>
      </c>
      <c r="J657" s="16">
        <v>1729</v>
      </c>
      <c r="K657" s="16">
        <v>1797</v>
      </c>
      <c r="L657" s="16">
        <v>1857</v>
      </c>
      <c r="M657" s="16">
        <v>1875</v>
      </c>
      <c r="N657" s="16">
        <v>1973</v>
      </c>
      <c r="O657" s="16">
        <v>2015</v>
      </c>
      <c r="P657" s="16">
        <v>2050</v>
      </c>
      <c r="Q657" s="16">
        <v>2163</v>
      </c>
      <c r="R657" s="16">
        <v>2182</v>
      </c>
      <c r="S657" s="16">
        <v>2206</v>
      </c>
      <c r="T657" s="16">
        <v>2245</v>
      </c>
      <c r="U657" s="16">
        <v>2254</v>
      </c>
      <c r="V657" s="16">
        <v>2304</v>
      </c>
      <c r="W657" s="16">
        <v>2346</v>
      </c>
      <c r="X657" s="16">
        <v>2394</v>
      </c>
      <c r="Y657" s="16">
        <v>2432</v>
      </c>
      <c r="Z657" s="25">
        <v>2470</v>
      </c>
      <c r="AA657" s="25">
        <v>2512</v>
      </c>
      <c r="AB657" s="16">
        <v>2570</v>
      </c>
      <c r="AC657" s="16">
        <v>2639</v>
      </c>
      <c r="AD657" s="16">
        <v>2740</v>
      </c>
      <c r="AE657" s="16">
        <v>2790</v>
      </c>
      <c r="AF657" s="16">
        <v>2854</v>
      </c>
      <c r="AG657" s="16">
        <v>2872</v>
      </c>
      <c r="AH657" s="16">
        <v>0</v>
      </c>
      <c r="AI657" s="16">
        <v>0</v>
      </c>
      <c r="AJ657" s="16">
        <v>0</v>
      </c>
      <c r="AK657" s="16">
        <v>0</v>
      </c>
      <c r="AL657" s="16">
        <v>0</v>
      </c>
      <c r="AM657" s="16">
        <v>0</v>
      </c>
      <c r="AN657" s="16">
        <v>0</v>
      </c>
      <c r="AO657" s="16">
        <v>0</v>
      </c>
      <c r="AP657" s="16">
        <v>0</v>
      </c>
      <c r="AQ657" s="16">
        <v>0</v>
      </c>
      <c r="AR657" s="16">
        <v>0</v>
      </c>
      <c r="AS657" s="16">
        <v>0</v>
      </c>
      <c r="AT657" s="16">
        <v>0</v>
      </c>
      <c r="AU657" s="16">
        <v>0</v>
      </c>
      <c r="AV657" s="16">
        <v>0</v>
      </c>
      <c r="AW657" s="16">
        <v>0</v>
      </c>
      <c r="AX657" s="16">
        <v>0</v>
      </c>
      <c r="AY657" s="16">
        <v>0</v>
      </c>
      <c r="AZ657" s="16">
        <v>0</v>
      </c>
      <c r="BA657" s="16">
        <v>0</v>
      </c>
      <c r="BB657" s="16">
        <v>0</v>
      </c>
      <c r="BC657" s="16">
        <v>0</v>
      </c>
      <c r="BD657" s="16">
        <v>0</v>
      </c>
      <c r="BG657">
        <f t="shared" si="32"/>
        <v>-2394</v>
      </c>
      <c r="BH657">
        <f t="shared" si="33"/>
        <v>-2346</v>
      </c>
      <c r="BI657">
        <f t="shared" si="34"/>
        <v>635</v>
      </c>
    </row>
    <row r="658" spans="1:61" x14ac:dyDescent="0.25">
      <c r="A658" s="20" t="s">
        <v>331</v>
      </c>
      <c r="B658" s="20">
        <f>VLOOKUP(A658,'Gebieden vanaf 1830'!$A$4:$C$1457,3,FALSE)</f>
        <v>636</v>
      </c>
      <c r="C658" s="16">
        <v>3519</v>
      </c>
      <c r="D658" s="16">
        <v>3586</v>
      </c>
      <c r="E658" s="16">
        <v>3672</v>
      </c>
      <c r="F658" s="16">
        <v>3686</v>
      </c>
      <c r="G658" s="16">
        <v>3764</v>
      </c>
      <c r="H658" s="16">
        <v>3844</v>
      </c>
      <c r="I658" s="16">
        <v>3972</v>
      </c>
      <c r="J658" s="16">
        <v>4064</v>
      </c>
      <c r="K658" s="16">
        <v>4204</v>
      </c>
      <c r="L658" s="16">
        <v>4314</v>
      </c>
      <c r="M658" s="16">
        <v>4355</v>
      </c>
      <c r="N658" s="16">
        <v>4408</v>
      </c>
      <c r="O658" s="16">
        <v>4774</v>
      </c>
      <c r="P658" s="16">
        <v>5020</v>
      </c>
      <c r="Q658" s="16">
        <v>5485</v>
      </c>
      <c r="R658" s="16">
        <v>5493</v>
      </c>
      <c r="S658" s="16">
        <v>5556</v>
      </c>
      <c r="T658" s="16">
        <v>5688</v>
      </c>
      <c r="U658" s="16">
        <v>5701</v>
      </c>
      <c r="V658" s="16">
        <v>5796</v>
      </c>
      <c r="W658" s="16">
        <v>5874</v>
      </c>
      <c r="X658" s="16">
        <v>5884</v>
      </c>
      <c r="Y658" s="16">
        <v>6009</v>
      </c>
      <c r="Z658" s="25">
        <v>6053</v>
      </c>
      <c r="AA658" s="25">
        <v>6099</v>
      </c>
      <c r="AB658" s="16">
        <v>6098</v>
      </c>
      <c r="AC658" s="16">
        <v>6192</v>
      </c>
      <c r="AD658" s="16">
        <v>6316</v>
      </c>
      <c r="AE658" s="16">
        <v>6388</v>
      </c>
      <c r="AF658" s="16">
        <v>6424</v>
      </c>
      <c r="AG658" s="16">
        <v>6419</v>
      </c>
      <c r="AH658" s="16">
        <v>0</v>
      </c>
      <c r="AI658" s="16">
        <v>0</v>
      </c>
      <c r="AJ658" s="16">
        <v>0</v>
      </c>
      <c r="AK658" s="16">
        <v>0</v>
      </c>
      <c r="AL658" s="16">
        <v>0</v>
      </c>
      <c r="AM658" s="16">
        <v>0</v>
      </c>
      <c r="AN658" s="16">
        <v>0</v>
      </c>
      <c r="AO658" s="16">
        <v>0</v>
      </c>
      <c r="AP658" s="16">
        <v>0</v>
      </c>
      <c r="AQ658" s="16">
        <v>0</v>
      </c>
      <c r="AR658" s="16">
        <v>0</v>
      </c>
      <c r="AS658" s="16">
        <v>0</v>
      </c>
      <c r="AT658" s="16">
        <v>0</v>
      </c>
      <c r="AU658" s="16">
        <v>0</v>
      </c>
      <c r="AV658" s="16">
        <v>0</v>
      </c>
      <c r="AW658" s="16">
        <v>0</v>
      </c>
      <c r="AX658" s="16">
        <v>0</v>
      </c>
      <c r="AY658" s="16">
        <v>0</v>
      </c>
      <c r="AZ658" s="16">
        <v>0</v>
      </c>
      <c r="BA658" s="16">
        <v>0</v>
      </c>
      <c r="BB658" s="16">
        <v>0</v>
      </c>
      <c r="BC658" s="16">
        <v>0</v>
      </c>
      <c r="BD658" s="16">
        <v>0</v>
      </c>
      <c r="BG658">
        <f t="shared" si="32"/>
        <v>-5884</v>
      </c>
      <c r="BH658">
        <f t="shared" si="33"/>
        <v>-5874</v>
      </c>
      <c r="BI658">
        <f t="shared" si="34"/>
        <v>636</v>
      </c>
    </row>
    <row r="659" spans="1:61" x14ac:dyDescent="0.25">
      <c r="A659" s="20" t="s">
        <v>1189</v>
      </c>
      <c r="B659" s="20">
        <f>VLOOKUP(A659,'Gebieden vanaf 1830'!$A$4:$C$1457,3,FALSE)</f>
        <v>637</v>
      </c>
      <c r="C659" s="16">
        <v>8444</v>
      </c>
      <c r="D659" s="16">
        <v>9012</v>
      </c>
      <c r="E659" s="16">
        <v>9681</v>
      </c>
      <c r="F659" s="16">
        <v>10033</v>
      </c>
      <c r="G659" s="16">
        <v>10328</v>
      </c>
      <c r="H659" s="16">
        <v>10771</v>
      </c>
      <c r="I659" s="16">
        <v>11065</v>
      </c>
      <c r="J659" s="16">
        <v>11254</v>
      </c>
      <c r="K659" s="16">
        <v>12797</v>
      </c>
      <c r="L659" s="16">
        <v>15043</v>
      </c>
      <c r="M659" s="16">
        <v>17130</v>
      </c>
      <c r="N659" s="16">
        <v>20683</v>
      </c>
      <c r="O659" s="16">
        <v>24126</v>
      </c>
      <c r="P659" s="16">
        <v>30806</v>
      </c>
      <c r="Q659" s="16">
        <v>36574</v>
      </c>
      <c r="R659" s="16">
        <v>41096</v>
      </c>
      <c r="S659" s="16">
        <v>45485</v>
      </c>
      <c r="T659" s="16">
        <v>49638</v>
      </c>
      <c r="U659" s="16">
        <v>52908</v>
      </c>
      <c r="V659" s="16">
        <v>59079</v>
      </c>
      <c r="W659" s="16">
        <v>63832</v>
      </c>
      <c r="X659" s="16">
        <v>67898</v>
      </c>
      <c r="Y659" s="16">
        <v>71742</v>
      </c>
      <c r="Z659" s="25">
        <v>74853</v>
      </c>
      <c r="AA659" s="25">
        <v>77632</v>
      </c>
      <c r="AB659" s="16">
        <v>80193</v>
      </c>
      <c r="AC659" s="16">
        <v>82334</v>
      </c>
      <c r="AD659" s="16">
        <v>85349</v>
      </c>
      <c r="AE659" s="16">
        <v>88241</v>
      </c>
      <c r="AF659" s="16">
        <v>92542</v>
      </c>
      <c r="AG659" s="16">
        <v>96292</v>
      </c>
      <c r="AH659" s="16">
        <v>99092</v>
      </c>
      <c r="AI659" s="16">
        <v>100623</v>
      </c>
      <c r="AJ659" s="16">
        <v>102937</v>
      </c>
      <c r="AK659" s="16">
        <v>103420</v>
      </c>
      <c r="AL659" s="16">
        <v>105009</v>
      </c>
      <c r="AM659" s="16">
        <v>106581</v>
      </c>
      <c r="AN659" s="16">
        <v>107597</v>
      </c>
      <c r="AO659" s="16">
        <v>108199</v>
      </c>
      <c r="AP659" s="16">
        <v>108899</v>
      </c>
      <c r="AQ659" s="16">
        <v>109941</v>
      </c>
      <c r="AR659" s="16">
        <v>110129</v>
      </c>
      <c r="AS659" s="16">
        <v>110500</v>
      </c>
      <c r="AT659" s="16">
        <v>112594</v>
      </c>
      <c r="AU659" s="16">
        <v>114216</v>
      </c>
      <c r="AV659" s="16">
        <v>115792</v>
      </c>
      <c r="AW659" s="16">
        <v>116979</v>
      </c>
      <c r="AX659" s="16">
        <v>118024</v>
      </c>
      <c r="AY659" s="16">
        <v>119504</v>
      </c>
      <c r="AZ659" s="16">
        <v>120881</v>
      </c>
      <c r="BA659" s="16">
        <v>121532</v>
      </c>
      <c r="BB659" s="16">
        <v>121911</v>
      </c>
      <c r="BC659" s="16">
        <v>122331</v>
      </c>
      <c r="BD659" s="16">
        <v>123092</v>
      </c>
      <c r="BG659">
        <f t="shared" si="32"/>
        <v>54433</v>
      </c>
      <c r="BH659">
        <f t="shared" si="33"/>
        <v>58499</v>
      </c>
      <c r="BI659">
        <f t="shared" si="34"/>
        <v>637</v>
      </c>
    </row>
    <row r="660" spans="1:61" x14ac:dyDescent="0.25">
      <c r="A660" s="20" t="s">
        <v>1190</v>
      </c>
      <c r="B660" s="20">
        <f>VLOOKUP(A660,'Gebieden vanaf 1830'!$A$4:$C$1457,3,FALSE)</f>
        <v>638</v>
      </c>
      <c r="C660" s="16">
        <v>6138</v>
      </c>
      <c r="D660" s="16">
        <v>6188</v>
      </c>
      <c r="E660" s="16">
        <v>6312</v>
      </c>
      <c r="F660" s="16">
        <v>6431</v>
      </c>
      <c r="G660" s="16">
        <v>6497</v>
      </c>
      <c r="H660" s="16">
        <v>6661</v>
      </c>
      <c r="I660" s="16">
        <v>6709</v>
      </c>
      <c r="J660" s="16">
        <v>5777</v>
      </c>
      <c r="K660" s="16">
        <v>5771</v>
      </c>
      <c r="L660" s="16">
        <v>6069</v>
      </c>
      <c r="M660" s="16">
        <v>6285</v>
      </c>
      <c r="N660" s="16">
        <v>6495</v>
      </c>
      <c r="O660" s="16">
        <v>6572</v>
      </c>
      <c r="P660" s="16">
        <v>6774</v>
      </c>
      <c r="Q660" s="16">
        <v>7051</v>
      </c>
      <c r="R660" s="16">
        <v>6998</v>
      </c>
      <c r="S660" s="16">
        <v>7058</v>
      </c>
      <c r="T660" s="16">
        <v>7086</v>
      </c>
      <c r="U660" s="16">
        <v>7139</v>
      </c>
      <c r="V660" s="16">
        <v>7311</v>
      </c>
      <c r="W660" s="16">
        <v>7466</v>
      </c>
      <c r="X660" s="16">
        <v>7601</v>
      </c>
      <c r="Y660" s="16">
        <v>7714</v>
      </c>
      <c r="Z660" s="25">
        <v>8023</v>
      </c>
      <c r="AA660" s="25">
        <v>8161</v>
      </c>
      <c r="AB660" s="16">
        <v>8130</v>
      </c>
      <c r="AC660" s="16">
        <v>8180</v>
      </c>
      <c r="AD660" s="16">
        <v>8273</v>
      </c>
      <c r="AE660" s="16">
        <v>8282</v>
      </c>
      <c r="AF660" s="16">
        <v>8372</v>
      </c>
      <c r="AG660" s="16">
        <v>8457</v>
      </c>
      <c r="AH660" s="16">
        <v>8423</v>
      </c>
      <c r="AI660" s="16">
        <v>8485</v>
      </c>
      <c r="AJ660" s="16">
        <v>8500</v>
      </c>
      <c r="AK660" s="16">
        <v>8544</v>
      </c>
      <c r="AL660" s="16">
        <v>8507</v>
      </c>
      <c r="AM660" s="16">
        <v>8542</v>
      </c>
      <c r="AN660" s="16">
        <v>8602</v>
      </c>
      <c r="AO660" s="16">
        <v>8616</v>
      </c>
      <c r="AP660" s="16">
        <v>8601</v>
      </c>
      <c r="AQ660" s="16">
        <v>8679</v>
      </c>
      <c r="AR660" s="16">
        <v>8683</v>
      </c>
      <c r="AS660" s="16">
        <v>8659</v>
      </c>
      <c r="AT660" s="16">
        <v>8593</v>
      </c>
      <c r="AU660" s="16">
        <v>8526</v>
      </c>
      <c r="AV660" s="16">
        <v>8509</v>
      </c>
      <c r="AW660" s="16">
        <v>8501</v>
      </c>
      <c r="AX660" s="16">
        <v>8400</v>
      </c>
      <c r="AY660" s="16">
        <v>8303</v>
      </c>
      <c r="AZ660" s="16">
        <v>8193</v>
      </c>
      <c r="BA660" s="16">
        <v>8118</v>
      </c>
      <c r="BB660" s="16">
        <v>8130</v>
      </c>
      <c r="BC660" s="16">
        <v>8171</v>
      </c>
      <c r="BD660" s="16">
        <v>8122</v>
      </c>
      <c r="BG660">
        <f t="shared" si="32"/>
        <v>570</v>
      </c>
      <c r="BH660">
        <f t="shared" si="33"/>
        <v>705</v>
      </c>
      <c r="BI660">
        <f t="shared" si="34"/>
        <v>638</v>
      </c>
    </row>
    <row r="661" spans="1:61" x14ac:dyDescent="0.25">
      <c r="A661" s="20" t="s">
        <v>448</v>
      </c>
      <c r="B661" s="20">
        <f>VLOOKUP(A661,'Gebieden vanaf 1830'!$A$4:$C$1457,3,FALSE)</f>
        <v>639</v>
      </c>
      <c r="C661" s="16">
        <v>2583</v>
      </c>
      <c r="D661" s="16">
        <v>2580</v>
      </c>
      <c r="E661" s="16">
        <v>2617</v>
      </c>
      <c r="F661" s="16">
        <v>2589</v>
      </c>
      <c r="G661" s="16">
        <v>2580</v>
      </c>
      <c r="H661" s="16">
        <v>2572</v>
      </c>
      <c r="I661" s="16">
        <v>2584</v>
      </c>
      <c r="J661" s="16">
        <v>2579</v>
      </c>
      <c r="K661" s="16">
        <v>2610</v>
      </c>
      <c r="L661" s="16">
        <v>2651</v>
      </c>
      <c r="M661" s="16">
        <v>2657</v>
      </c>
      <c r="N661" s="16">
        <v>2679</v>
      </c>
      <c r="O661" s="16">
        <v>2754</v>
      </c>
      <c r="P661" s="16">
        <v>3145</v>
      </c>
      <c r="Q661" s="16">
        <v>3245</v>
      </c>
      <c r="R661" s="16">
        <v>3235</v>
      </c>
      <c r="S661" s="16">
        <v>3250</v>
      </c>
      <c r="T661" s="16">
        <v>3280</v>
      </c>
      <c r="U661" s="16">
        <v>3319</v>
      </c>
      <c r="V661" s="16">
        <v>3350</v>
      </c>
      <c r="W661" s="16">
        <v>3417</v>
      </c>
      <c r="X661" s="16">
        <v>3445</v>
      </c>
      <c r="Y661" s="16">
        <v>3445</v>
      </c>
      <c r="Z661" s="25">
        <v>3466</v>
      </c>
      <c r="AA661" s="25">
        <v>0</v>
      </c>
      <c r="AB661" s="16">
        <v>0</v>
      </c>
      <c r="AC661" s="16">
        <v>0</v>
      </c>
      <c r="AD661" s="16">
        <v>0</v>
      </c>
      <c r="AE661" s="16">
        <v>0</v>
      </c>
      <c r="AF661" s="16">
        <v>0</v>
      </c>
      <c r="AG661" s="16">
        <v>0</v>
      </c>
      <c r="AH661" s="16">
        <v>0</v>
      </c>
      <c r="AI661" s="16">
        <v>0</v>
      </c>
      <c r="AJ661" s="16">
        <v>0</v>
      </c>
      <c r="AK661" s="16">
        <v>0</v>
      </c>
      <c r="AL661" s="16">
        <v>0</v>
      </c>
      <c r="AM661" s="16">
        <v>0</v>
      </c>
      <c r="AN661" s="16">
        <v>0</v>
      </c>
      <c r="AO661" s="16">
        <v>0</v>
      </c>
      <c r="AP661" s="16">
        <v>0</v>
      </c>
      <c r="AQ661" s="16">
        <v>0</v>
      </c>
      <c r="AR661" s="16">
        <v>0</v>
      </c>
      <c r="AS661" s="16">
        <v>0</v>
      </c>
      <c r="AT661" s="16">
        <v>0</v>
      </c>
      <c r="AU661" s="16">
        <v>0</v>
      </c>
      <c r="AV661" s="16">
        <v>0</v>
      </c>
      <c r="AW661" s="16">
        <v>0</v>
      </c>
      <c r="AX661" s="16">
        <v>0</v>
      </c>
      <c r="AY661" s="16">
        <v>0</v>
      </c>
      <c r="AZ661" s="16">
        <v>0</v>
      </c>
      <c r="BA661" s="16">
        <v>0</v>
      </c>
      <c r="BB661" s="16">
        <v>0</v>
      </c>
      <c r="BC661" s="16">
        <v>0</v>
      </c>
      <c r="BD661" s="16">
        <v>0</v>
      </c>
      <c r="BG661">
        <f t="shared" si="32"/>
        <v>-3445</v>
      </c>
      <c r="BH661">
        <f t="shared" si="33"/>
        <v>-3417</v>
      </c>
      <c r="BI661">
        <f t="shared" si="34"/>
        <v>639</v>
      </c>
    </row>
    <row r="662" spans="1:61" x14ac:dyDescent="0.25">
      <c r="A662" s="20" t="s">
        <v>537</v>
      </c>
      <c r="B662" s="20">
        <f>VLOOKUP(A662,'Gebieden vanaf 1830'!$A$4:$C$1457,3,FALSE)</f>
        <v>640</v>
      </c>
      <c r="C662" s="16">
        <v>2338</v>
      </c>
      <c r="D662" s="16">
        <v>2350</v>
      </c>
      <c r="E662" s="16">
        <v>2374</v>
      </c>
      <c r="F662" s="16">
        <v>2387</v>
      </c>
      <c r="G662" s="16">
        <v>2434</v>
      </c>
      <c r="H662" s="16">
        <v>2526</v>
      </c>
      <c r="I662" s="16">
        <v>2598</v>
      </c>
      <c r="J662" s="16">
        <v>2735</v>
      </c>
      <c r="K662" s="16">
        <v>2856</v>
      </c>
      <c r="L662" s="16">
        <v>3133</v>
      </c>
      <c r="M662" s="16">
        <v>3237</v>
      </c>
      <c r="N662" s="16">
        <v>3376</v>
      </c>
      <c r="O662" s="16">
        <v>3426</v>
      </c>
      <c r="P662" s="16">
        <v>3491</v>
      </c>
      <c r="Q662" s="16">
        <v>3526</v>
      </c>
      <c r="R662" s="16">
        <v>3644</v>
      </c>
      <c r="S662" s="16">
        <v>3651</v>
      </c>
      <c r="T662" s="16">
        <v>3886</v>
      </c>
      <c r="U662" s="16">
        <v>3970</v>
      </c>
      <c r="V662" s="16">
        <v>4012</v>
      </c>
      <c r="W662" s="16">
        <v>0</v>
      </c>
      <c r="X662" s="16">
        <v>0</v>
      </c>
      <c r="Y662" s="16">
        <v>0</v>
      </c>
      <c r="Z662" s="25">
        <v>0</v>
      </c>
      <c r="AA662" s="25">
        <v>0</v>
      </c>
      <c r="AB662" s="16">
        <v>0</v>
      </c>
      <c r="AC662" s="16">
        <v>0</v>
      </c>
      <c r="AD662" s="16">
        <v>0</v>
      </c>
      <c r="AE662" s="16">
        <v>0</v>
      </c>
      <c r="AF662" s="16">
        <v>0</v>
      </c>
      <c r="AG662" s="16">
        <v>0</v>
      </c>
      <c r="AH662" s="16">
        <v>0</v>
      </c>
      <c r="AI662" s="16">
        <v>0</v>
      </c>
      <c r="AJ662" s="16">
        <v>0</v>
      </c>
      <c r="AK662" s="16">
        <v>0</v>
      </c>
      <c r="AL662" s="16">
        <v>0</v>
      </c>
      <c r="AM662" s="16">
        <v>0</v>
      </c>
      <c r="AN662" s="16">
        <v>0</v>
      </c>
      <c r="AO662" s="16">
        <v>0</v>
      </c>
      <c r="AP662" s="16">
        <v>0</v>
      </c>
      <c r="AQ662" s="16">
        <v>0</v>
      </c>
      <c r="AR662" s="16">
        <v>0</v>
      </c>
      <c r="AS662" s="16">
        <v>0</v>
      </c>
      <c r="AT662" s="16">
        <v>0</v>
      </c>
      <c r="AU662" s="16">
        <v>0</v>
      </c>
      <c r="AV662" s="16">
        <v>0</v>
      </c>
      <c r="AW662" s="16">
        <v>0</v>
      </c>
      <c r="AX662" s="16">
        <v>0</v>
      </c>
      <c r="AY662" s="16">
        <v>0</v>
      </c>
      <c r="AZ662" s="16">
        <v>0</v>
      </c>
      <c r="BA662" s="16">
        <v>0</v>
      </c>
      <c r="BB662" s="16">
        <v>0</v>
      </c>
      <c r="BC662" s="16">
        <v>0</v>
      </c>
      <c r="BD662" s="16">
        <v>0</v>
      </c>
      <c r="BG662">
        <f t="shared" si="32"/>
        <v>0</v>
      </c>
      <c r="BH662">
        <f t="shared" si="33"/>
        <v>0</v>
      </c>
      <c r="BI662">
        <f t="shared" si="34"/>
        <v>640</v>
      </c>
    </row>
    <row r="663" spans="1:61" x14ac:dyDescent="0.25">
      <c r="A663" s="20" t="s">
        <v>536</v>
      </c>
      <c r="B663" s="20">
        <f>VLOOKUP(A663,'Gebieden vanaf 1830'!$A$4:$C$1457,3,FALSE)</f>
        <v>641</v>
      </c>
      <c r="C663" s="16">
        <v>610</v>
      </c>
      <c r="D663" s="16">
        <v>624</v>
      </c>
      <c r="E663" s="16">
        <v>639</v>
      </c>
      <c r="F663" s="16">
        <v>658</v>
      </c>
      <c r="G663" s="16">
        <v>665</v>
      </c>
      <c r="H663" s="16">
        <v>701</v>
      </c>
      <c r="I663" s="16">
        <v>731</v>
      </c>
      <c r="J663" s="16">
        <v>762</v>
      </c>
      <c r="K663" s="16">
        <v>781</v>
      </c>
      <c r="L663" s="16">
        <v>858</v>
      </c>
      <c r="M663" s="16">
        <v>1063</v>
      </c>
      <c r="N663" s="16">
        <v>1076</v>
      </c>
      <c r="O663" s="16">
        <v>1366</v>
      </c>
      <c r="P663" s="16">
        <v>1446</v>
      </c>
      <c r="Q663" s="16">
        <v>1600</v>
      </c>
      <c r="R663" s="16">
        <v>1733</v>
      </c>
      <c r="S663" s="16">
        <v>1925</v>
      </c>
      <c r="T663" s="16">
        <v>1942</v>
      </c>
      <c r="U663" s="16">
        <v>1936</v>
      </c>
      <c r="V663" s="16">
        <v>1931</v>
      </c>
      <c r="W663" s="16">
        <v>0</v>
      </c>
      <c r="X663" s="16">
        <v>0</v>
      </c>
      <c r="Y663" s="16">
        <v>0</v>
      </c>
      <c r="Z663" s="25">
        <v>0</v>
      </c>
      <c r="AA663" s="25">
        <v>0</v>
      </c>
      <c r="AB663" s="16">
        <v>0</v>
      </c>
      <c r="AC663" s="16">
        <v>0</v>
      </c>
      <c r="AD663" s="16">
        <v>0</v>
      </c>
      <c r="AE663" s="16">
        <v>0</v>
      </c>
      <c r="AF663" s="16">
        <v>0</v>
      </c>
      <c r="AG663" s="16">
        <v>0</v>
      </c>
      <c r="AH663" s="16">
        <v>0</v>
      </c>
      <c r="AI663" s="16">
        <v>0</v>
      </c>
      <c r="AJ663" s="16">
        <v>0</v>
      </c>
      <c r="AK663" s="16">
        <v>0</v>
      </c>
      <c r="AL663" s="16">
        <v>0</v>
      </c>
      <c r="AM663" s="16">
        <v>0</v>
      </c>
      <c r="AN663" s="16">
        <v>0</v>
      </c>
      <c r="AO663" s="16">
        <v>0</v>
      </c>
      <c r="AP663" s="16">
        <v>0</v>
      </c>
      <c r="AQ663" s="16">
        <v>0</v>
      </c>
      <c r="AR663" s="16">
        <v>0</v>
      </c>
      <c r="AS663" s="16">
        <v>0</v>
      </c>
      <c r="AT663" s="16">
        <v>0</v>
      </c>
      <c r="AU663" s="16">
        <v>0</v>
      </c>
      <c r="AV663" s="16">
        <v>0</v>
      </c>
      <c r="AW663" s="16">
        <v>0</v>
      </c>
      <c r="AX663" s="16">
        <v>0</v>
      </c>
      <c r="AY663" s="16">
        <v>0</v>
      </c>
      <c r="AZ663" s="16">
        <v>0</v>
      </c>
      <c r="BA663" s="16">
        <v>0</v>
      </c>
      <c r="BB663" s="16">
        <v>0</v>
      </c>
      <c r="BC663" s="16">
        <v>0</v>
      </c>
      <c r="BD663" s="16">
        <v>0</v>
      </c>
      <c r="BG663">
        <f t="shared" si="32"/>
        <v>0</v>
      </c>
      <c r="BH663">
        <f t="shared" si="33"/>
        <v>0</v>
      </c>
      <c r="BI663">
        <f t="shared" si="34"/>
        <v>641</v>
      </c>
    </row>
    <row r="664" spans="1:61" x14ac:dyDescent="0.25">
      <c r="A664" s="20" t="s">
        <v>1191</v>
      </c>
      <c r="B664" s="20" t="e">
        <f>VLOOKUP(A664,'Gebieden vanaf 1830'!$A$4:$C$1457,3,FALSE)</f>
        <v>#N/A</v>
      </c>
      <c r="C664" s="16">
        <v>20852</v>
      </c>
      <c r="D664" s="16">
        <v>22148</v>
      </c>
      <c r="E664" s="16">
        <v>23767</v>
      </c>
      <c r="F664" s="16">
        <v>25446</v>
      </c>
      <c r="G664" s="16">
        <v>26538</v>
      </c>
      <c r="H664" s="16">
        <v>27165</v>
      </c>
      <c r="I664" s="16">
        <v>27732</v>
      </c>
      <c r="J664" s="16">
        <v>28317</v>
      </c>
      <c r="K664" s="16">
        <v>29451</v>
      </c>
      <c r="L664" s="16">
        <v>30972</v>
      </c>
      <c r="M664" s="16">
        <v>31761</v>
      </c>
      <c r="N664" s="16">
        <v>32412</v>
      </c>
      <c r="O664" s="16">
        <v>33165</v>
      </c>
      <c r="P664" s="16">
        <v>33880</v>
      </c>
      <c r="Q664" s="16">
        <v>35564</v>
      </c>
      <c r="R664" s="16">
        <v>37103</v>
      </c>
      <c r="S664" s="16">
        <v>38271</v>
      </c>
      <c r="T664" s="16">
        <v>39192</v>
      </c>
      <c r="U664" s="16">
        <v>39378</v>
      </c>
      <c r="V664" s="16">
        <v>39385</v>
      </c>
      <c r="W664" s="16">
        <v>39641</v>
      </c>
      <c r="X664" s="16">
        <v>39645</v>
      </c>
      <c r="Y664" s="16">
        <v>39382</v>
      </c>
      <c r="Z664" s="25">
        <v>39795</v>
      </c>
      <c r="AA664" s="25">
        <v>39862</v>
      </c>
      <c r="AB664" s="16">
        <v>39788</v>
      </c>
      <c r="AC664" s="16">
        <v>40182</v>
      </c>
      <c r="AD664" s="16">
        <v>40772</v>
      </c>
      <c r="AE664" s="16">
        <v>41114</v>
      </c>
      <c r="AF664" s="16">
        <v>41357</v>
      </c>
      <c r="AG664" s="16">
        <v>41884</v>
      </c>
      <c r="AH664" s="16">
        <v>42046</v>
      </c>
      <c r="AI664" s="16">
        <v>42429</v>
      </c>
      <c r="AJ664" s="16">
        <v>42684</v>
      </c>
      <c r="AK664" s="16">
        <v>42690</v>
      </c>
      <c r="AL664" s="16">
        <v>42596</v>
      </c>
      <c r="AM664" s="16">
        <v>42348</v>
      </c>
      <c r="AN664" s="16">
        <v>42129</v>
      </c>
      <c r="AO664" s="16">
        <v>41992</v>
      </c>
      <c r="AP664" s="16">
        <v>41609</v>
      </c>
      <c r="AQ664" s="16">
        <v>41515</v>
      </c>
      <c r="AR664" s="16">
        <v>41409</v>
      </c>
      <c r="AS664" s="16">
        <v>41473</v>
      </c>
      <c r="AT664" s="16">
        <v>45071</v>
      </c>
      <c r="AU664" s="16">
        <v>45384</v>
      </c>
      <c r="AV664" s="16">
        <v>45209</v>
      </c>
      <c r="AW664" s="16">
        <v>44588</v>
      </c>
      <c r="AX664" s="16">
        <v>44400</v>
      </c>
      <c r="AY664" s="16">
        <v>44472</v>
      </c>
      <c r="AZ664" s="16">
        <v>44312</v>
      </c>
      <c r="BA664" s="16">
        <v>44404</v>
      </c>
      <c r="BB664" s="16">
        <v>44445</v>
      </c>
      <c r="BC664" s="16">
        <v>44499</v>
      </c>
      <c r="BD664" s="16">
        <v>44610</v>
      </c>
      <c r="BG664">
        <f t="shared" si="32"/>
        <v>4854</v>
      </c>
      <c r="BH664">
        <f t="shared" si="33"/>
        <v>4858</v>
      </c>
      <c r="BI664" t="e">
        <f t="shared" si="34"/>
        <v>#N/A</v>
      </c>
    </row>
    <row r="665" spans="1:61" x14ac:dyDescent="0.25">
      <c r="A665" s="20" t="s">
        <v>1192</v>
      </c>
      <c r="B665" s="20">
        <f>VLOOKUP(A665,'Gebieden vanaf 1830'!$A$4:$C$1457,3,FALSE)</f>
        <v>643</v>
      </c>
      <c r="C665" s="16">
        <v>0</v>
      </c>
      <c r="D665" s="16">
        <v>0</v>
      </c>
      <c r="E665" s="16">
        <v>0</v>
      </c>
      <c r="F665" s="16">
        <v>0</v>
      </c>
      <c r="G665" s="16">
        <v>0</v>
      </c>
      <c r="H665" s="16">
        <v>0</v>
      </c>
      <c r="I665" s="16">
        <v>0</v>
      </c>
      <c r="J665" s="16">
        <v>0</v>
      </c>
      <c r="K665" s="16">
        <v>0</v>
      </c>
      <c r="L665" s="16">
        <v>0</v>
      </c>
      <c r="M665" s="16">
        <v>0</v>
      </c>
      <c r="N665" s="16">
        <v>0</v>
      </c>
      <c r="O665" s="16">
        <v>0</v>
      </c>
      <c r="P665" s="16">
        <v>0</v>
      </c>
      <c r="Q665" s="16">
        <v>0</v>
      </c>
      <c r="R665" s="16">
        <v>0</v>
      </c>
      <c r="S665" s="16">
        <v>0</v>
      </c>
      <c r="T665" s="16">
        <v>0</v>
      </c>
      <c r="U665" s="16">
        <v>0</v>
      </c>
      <c r="V665" s="16">
        <v>0</v>
      </c>
      <c r="W665" s="16">
        <v>0</v>
      </c>
      <c r="X665" s="16">
        <v>0</v>
      </c>
      <c r="Y665" s="16">
        <v>0</v>
      </c>
      <c r="Z665" s="25">
        <v>0</v>
      </c>
      <c r="AA665" s="25">
        <v>0</v>
      </c>
      <c r="AB665" s="16">
        <v>13861</v>
      </c>
      <c r="AC665" s="16">
        <v>14067</v>
      </c>
      <c r="AD665" s="16">
        <v>14213</v>
      </c>
      <c r="AE665" s="16">
        <v>14394</v>
      </c>
      <c r="AF665" s="16">
        <v>14491</v>
      </c>
      <c r="AG665" s="16">
        <v>14604</v>
      </c>
      <c r="AH665" s="16">
        <v>14567</v>
      </c>
      <c r="AI665" s="16">
        <v>14658</v>
      </c>
      <c r="AJ665" s="16">
        <v>14673</v>
      </c>
      <c r="AK665" s="16">
        <v>14652</v>
      </c>
      <c r="AL665" s="16">
        <v>14683</v>
      </c>
      <c r="AM665" s="16">
        <v>14833</v>
      </c>
      <c r="AN665" s="16">
        <v>14860</v>
      </c>
      <c r="AO665" s="16">
        <v>14843</v>
      </c>
      <c r="AP665" s="16">
        <v>14870</v>
      </c>
      <c r="AQ665" s="16">
        <v>14809</v>
      </c>
      <c r="AR665" s="16">
        <v>14894</v>
      </c>
      <c r="AS665" s="16">
        <v>14910</v>
      </c>
      <c r="AT665" s="16">
        <v>14860</v>
      </c>
      <c r="AU665" s="16">
        <v>14831</v>
      </c>
      <c r="AV665" s="16">
        <v>14768</v>
      </c>
      <c r="AW665" s="16">
        <v>14690</v>
      </c>
      <c r="AX665" s="16">
        <v>14521</v>
      </c>
      <c r="AY665" s="16">
        <v>14308</v>
      </c>
      <c r="AZ665" s="16">
        <v>14191</v>
      </c>
      <c r="BA665" s="16">
        <v>14087</v>
      </c>
      <c r="BB665" s="16">
        <v>13994</v>
      </c>
      <c r="BC665" s="16">
        <v>13992</v>
      </c>
      <c r="BD665" s="16">
        <v>14131</v>
      </c>
      <c r="BG665">
        <f t="shared" ref="BG665:BG728" si="35">+BC665-X665</f>
        <v>13992</v>
      </c>
      <c r="BH665">
        <f t="shared" ref="BH665:BH728" si="36">+BC665-W665</f>
        <v>13992</v>
      </c>
      <c r="BI665">
        <f t="shared" ref="BI665:BI728" si="37">+B665</f>
        <v>643</v>
      </c>
    </row>
    <row r="666" spans="1:61" x14ac:dyDescent="0.25">
      <c r="A666" s="20" t="s">
        <v>1193</v>
      </c>
      <c r="B666" s="20">
        <f>VLOOKUP(A666,'Gebieden vanaf 1830'!$A$4:$C$1457,3,FALSE)</f>
        <v>644</v>
      </c>
      <c r="C666" s="16">
        <v>0</v>
      </c>
      <c r="D666" s="16">
        <v>0</v>
      </c>
      <c r="E666" s="16">
        <v>0</v>
      </c>
      <c r="F666" s="16">
        <v>0</v>
      </c>
      <c r="G666" s="16">
        <v>0</v>
      </c>
      <c r="H666" s="16">
        <v>0</v>
      </c>
      <c r="I666" s="16">
        <v>0</v>
      </c>
      <c r="J666" s="16">
        <v>0</v>
      </c>
      <c r="K666" s="16">
        <v>0</v>
      </c>
      <c r="L666" s="16">
        <v>0</v>
      </c>
      <c r="M666" s="16">
        <v>0</v>
      </c>
      <c r="N666" s="16">
        <v>0</v>
      </c>
      <c r="O666" s="16">
        <v>0</v>
      </c>
      <c r="P666" s="16">
        <v>0</v>
      </c>
      <c r="Q666" s="16">
        <v>0</v>
      </c>
      <c r="R666" s="16">
        <v>0</v>
      </c>
      <c r="S666" s="16">
        <v>0</v>
      </c>
      <c r="T666" s="16">
        <v>0</v>
      </c>
      <c r="U666" s="16">
        <v>0</v>
      </c>
      <c r="V666" s="16">
        <v>0</v>
      </c>
      <c r="W666" s="16">
        <v>0</v>
      </c>
      <c r="X666" s="16">
        <v>0</v>
      </c>
      <c r="Y666" s="16">
        <v>0</v>
      </c>
      <c r="Z666" s="25">
        <v>0</v>
      </c>
      <c r="AA666" s="25">
        <v>0</v>
      </c>
      <c r="AB666" s="16">
        <v>8078</v>
      </c>
      <c r="AC666" s="16">
        <v>8045</v>
      </c>
      <c r="AD666" s="16">
        <v>8098</v>
      </c>
      <c r="AE666" s="16">
        <v>8039</v>
      </c>
      <c r="AF666" s="16">
        <v>8122</v>
      </c>
      <c r="AG666" s="16">
        <v>8120</v>
      </c>
      <c r="AH666" s="16">
        <v>8191</v>
      </c>
      <c r="AI666" s="16">
        <v>8244</v>
      </c>
      <c r="AJ666" s="16">
        <v>8237</v>
      </c>
      <c r="AK666" s="16">
        <v>8285</v>
      </c>
      <c r="AL666" s="16">
        <v>8346</v>
      </c>
      <c r="AM666" s="16">
        <v>8283</v>
      </c>
      <c r="AN666" s="16">
        <v>8277</v>
      </c>
      <c r="AO666" s="16">
        <v>8214</v>
      </c>
      <c r="AP666" s="16">
        <v>8138</v>
      </c>
      <c r="AQ666" s="16">
        <v>8098</v>
      </c>
      <c r="AR666" s="16">
        <v>8103</v>
      </c>
      <c r="AS666" s="16">
        <v>8150</v>
      </c>
      <c r="AT666" s="16">
        <v>8119</v>
      </c>
      <c r="AU666" s="16">
        <v>8095</v>
      </c>
      <c r="AV666" s="16">
        <v>8069</v>
      </c>
      <c r="AW666" s="16">
        <v>8105</v>
      </c>
      <c r="AX666" s="16">
        <v>8187</v>
      </c>
      <c r="AY666" s="16">
        <v>8156</v>
      </c>
      <c r="AZ666" s="16">
        <v>8144</v>
      </c>
      <c r="BA666" s="16">
        <v>8151</v>
      </c>
      <c r="BB666" s="16">
        <v>8141</v>
      </c>
      <c r="BC666" s="16">
        <v>8049</v>
      </c>
      <c r="BD666" s="16">
        <v>8147</v>
      </c>
      <c r="BG666">
        <f t="shared" si="35"/>
        <v>8049</v>
      </c>
      <c r="BH666">
        <f t="shared" si="36"/>
        <v>8049</v>
      </c>
      <c r="BI666">
        <f t="shared" si="37"/>
        <v>644</v>
      </c>
    </row>
    <row r="667" spans="1:61" x14ac:dyDescent="0.25">
      <c r="A667" s="20" t="s">
        <v>886</v>
      </c>
      <c r="B667" s="20">
        <f>VLOOKUP(A667,'Gebieden vanaf 1830'!$A$4:$C$1457,3,FALSE)</f>
        <v>645</v>
      </c>
      <c r="C667" s="16">
        <v>0</v>
      </c>
      <c r="D667" s="16">
        <v>0</v>
      </c>
      <c r="E667" s="16">
        <v>0</v>
      </c>
      <c r="F667" s="16">
        <v>0</v>
      </c>
      <c r="G667" s="16">
        <v>0</v>
      </c>
      <c r="H667" s="16">
        <v>0</v>
      </c>
      <c r="I667" s="16">
        <v>0</v>
      </c>
      <c r="J667" s="16">
        <v>0</v>
      </c>
      <c r="K667" s="16">
        <v>0</v>
      </c>
      <c r="L667" s="16">
        <v>0</v>
      </c>
      <c r="M667" s="16">
        <v>0</v>
      </c>
      <c r="N667" s="16">
        <v>0</v>
      </c>
      <c r="O667" s="16">
        <v>0</v>
      </c>
      <c r="P667" s="16">
        <v>0</v>
      </c>
      <c r="Q667" s="16">
        <v>0</v>
      </c>
      <c r="R667" s="16">
        <v>0</v>
      </c>
      <c r="S667" s="16">
        <v>0</v>
      </c>
      <c r="T667" s="16">
        <v>0</v>
      </c>
      <c r="U667" s="16">
        <v>0</v>
      </c>
      <c r="V667" s="16">
        <v>0</v>
      </c>
      <c r="W667" s="16">
        <v>0</v>
      </c>
      <c r="X667" s="16">
        <v>0</v>
      </c>
      <c r="Y667" s="16">
        <v>0</v>
      </c>
      <c r="Z667" s="25">
        <v>0</v>
      </c>
      <c r="AA667" s="25">
        <v>0</v>
      </c>
      <c r="AB667" s="16">
        <v>0</v>
      </c>
      <c r="AC667" s="16">
        <v>0</v>
      </c>
      <c r="AD667" s="16">
        <v>0</v>
      </c>
      <c r="AE667" s="16">
        <v>0</v>
      </c>
      <c r="AF667" s="16">
        <v>0</v>
      </c>
      <c r="AG667" s="16">
        <v>0</v>
      </c>
      <c r="AH667" s="16">
        <v>10844</v>
      </c>
      <c r="AI667" s="16">
        <v>10856</v>
      </c>
      <c r="AJ667" s="16">
        <v>10832</v>
      </c>
      <c r="AK667" s="16">
        <v>10844</v>
      </c>
      <c r="AL667" s="16">
        <v>10788</v>
      </c>
      <c r="AM667" s="16">
        <v>10808</v>
      </c>
      <c r="AN667" s="16">
        <v>10836</v>
      </c>
      <c r="AO667" s="16">
        <v>10845</v>
      </c>
      <c r="AP667" s="16">
        <v>10762</v>
      </c>
      <c r="AQ667" s="16">
        <v>10747</v>
      </c>
      <c r="AR667" s="16">
        <v>10680</v>
      </c>
      <c r="AS667" s="16">
        <v>10643</v>
      </c>
      <c r="AT667" s="16">
        <v>10653</v>
      </c>
      <c r="AU667" s="16">
        <v>10692</v>
      </c>
      <c r="AV667" s="16">
        <v>10747</v>
      </c>
      <c r="AW667" s="16">
        <v>10797</v>
      </c>
      <c r="AX667" s="16">
        <v>10689</v>
      </c>
      <c r="AY667" s="16">
        <v>10771</v>
      </c>
      <c r="AZ667" s="16">
        <v>0</v>
      </c>
      <c r="BA667" s="16">
        <v>0</v>
      </c>
      <c r="BB667" s="16">
        <v>0</v>
      </c>
      <c r="BC667" s="16">
        <v>0</v>
      </c>
      <c r="BD667" s="16">
        <v>0</v>
      </c>
      <c r="BG667">
        <f t="shared" si="35"/>
        <v>0</v>
      </c>
      <c r="BH667">
        <f t="shared" si="36"/>
        <v>0</v>
      </c>
      <c r="BI667">
        <f t="shared" si="37"/>
        <v>645</v>
      </c>
    </row>
    <row r="668" spans="1:61" x14ac:dyDescent="0.25">
      <c r="A668" s="20" t="s">
        <v>1194</v>
      </c>
      <c r="B668" s="20">
        <f>VLOOKUP(A668,'Gebieden vanaf 1830'!$A$4:$C$1457,3,FALSE)</f>
        <v>646</v>
      </c>
      <c r="C668" s="16">
        <v>0</v>
      </c>
      <c r="D668" s="16">
        <v>0</v>
      </c>
      <c r="E668" s="16">
        <v>0</v>
      </c>
      <c r="F668" s="16">
        <v>0</v>
      </c>
      <c r="G668" s="16">
        <v>0</v>
      </c>
      <c r="H668" s="16">
        <v>0</v>
      </c>
      <c r="I668" s="16">
        <v>0</v>
      </c>
      <c r="J668" s="16">
        <v>0</v>
      </c>
      <c r="K668" s="16">
        <v>0</v>
      </c>
      <c r="L668" s="16">
        <v>0</v>
      </c>
      <c r="M668" s="16">
        <v>0</v>
      </c>
      <c r="N668" s="16">
        <v>0</v>
      </c>
      <c r="O668" s="16">
        <v>0</v>
      </c>
      <c r="P668" s="16">
        <v>0</v>
      </c>
      <c r="Q668" s="16">
        <v>0</v>
      </c>
      <c r="R668" s="16">
        <v>0</v>
      </c>
      <c r="S668" s="16">
        <v>0</v>
      </c>
      <c r="T668" s="16">
        <v>0</v>
      </c>
      <c r="U668" s="16">
        <v>0</v>
      </c>
      <c r="V668" s="16">
        <v>0</v>
      </c>
      <c r="W668" s="16">
        <v>0</v>
      </c>
      <c r="X668" s="16">
        <v>0</v>
      </c>
      <c r="Y668" s="16">
        <v>0</v>
      </c>
      <c r="Z668" s="25">
        <v>0</v>
      </c>
      <c r="AA668" s="25">
        <v>0</v>
      </c>
      <c r="AB668" s="16">
        <v>0</v>
      </c>
      <c r="AC668" s="16">
        <v>0</v>
      </c>
      <c r="AD668" s="16">
        <v>0</v>
      </c>
      <c r="AE668" s="16">
        <v>0</v>
      </c>
      <c r="AF668" s="16">
        <v>0</v>
      </c>
      <c r="AG668" s="16">
        <v>0</v>
      </c>
      <c r="AH668" s="16">
        <v>19713</v>
      </c>
      <c r="AI668" s="16">
        <v>19620</v>
      </c>
      <c r="AJ668" s="16">
        <v>0</v>
      </c>
      <c r="AK668" s="16">
        <v>0</v>
      </c>
      <c r="AL668" s="16">
        <v>0</v>
      </c>
      <c r="AM668" s="16">
        <v>0</v>
      </c>
      <c r="AN668" s="16">
        <v>0</v>
      </c>
      <c r="AO668" s="16">
        <v>0</v>
      </c>
      <c r="AP668" s="16">
        <v>0</v>
      </c>
      <c r="AQ668" s="16">
        <v>0</v>
      </c>
      <c r="AR668" s="16">
        <v>0</v>
      </c>
      <c r="AS668" s="16">
        <v>0</v>
      </c>
      <c r="AT668" s="16">
        <v>0</v>
      </c>
      <c r="AU668" s="16">
        <v>0</v>
      </c>
      <c r="AV668" s="16">
        <v>0</v>
      </c>
      <c r="AW668" s="16">
        <v>0</v>
      </c>
      <c r="AX668" s="16">
        <v>0</v>
      </c>
      <c r="AY668" s="16">
        <v>0</v>
      </c>
      <c r="AZ668" s="16">
        <v>0</v>
      </c>
      <c r="BA668" s="16">
        <v>0</v>
      </c>
      <c r="BB668" s="16">
        <v>0</v>
      </c>
      <c r="BC668" s="16">
        <v>0</v>
      </c>
      <c r="BD668" s="16">
        <v>0</v>
      </c>
      <c r="BG668">
        <f t="shared" si="35"/>
        <v>0</v>
      </c>
      <c r="BH668">
        <f t="shared" si="36"/>
        <v>0</v>
      </c>
      <c r="BI668">
        <f t="shared" si="37"/>
        <v>646</v>
      </c>
    </row>
    <row r="669" spans="1:61" x14ac:dyDescent="0.25">
      <c r="A669" s="20" t="s">
        <v>1195</v>
      </c>
      <c r="B669" s="20">
        <f>VLOOKUP(A669,'Gebieden vanaf 1830'!$A$4:$C$1457,3,FALSE)</f>
        <v>647</v>
      </c>
      <c r="C669" s="16">
        <v>0</v>
      </c>
      <c r="D669" s="16">
        <v>0</v>
      </c>
      <c r="E669" s="16">
        <v>0</v>
      </c>
      <c r="F669" s="16">
        <v>0</v>
      </c>
      <c r="G669" s="16">
        <v>0</v>
      </c>
      <c r="H669" s="16">
        <v>0</v>
      </c>
      <c r="I669" s="16">
        <v>0</v>
      </c>
      <c r="J669" s="16">
        <v>0</v>
      </c>
      <c r="K669" s="16">
        <v>0</v>
      </c>
      <c r="L669" s="16">
        <v>0</v>
      </c>
      <c r="M669" s="16">
        <v>0</v>
      </c>
      <c r="N669" s="16">
        <v>0</v>
      </c>
      <c r="O669" s="16">
        <v>0</v>
      </c>
      <c r="P669" s="16">
        <v>0</v>
      </c>
      <c r="Q669" s="16">
        <v>0</v>
      </c>
      <c r="R669" s="16">
        <v>0</v>
      </c>
      <c r="S669" s="16">
        <v>0</v>
      </c>
      <c r="T669" s="16">
        <v>0</v>
      </c>
      <c r="U669" s="16">
        <v>0</v>
      </c>
      <c r="V669" s="16">
        <v>0</v>
      </c>
      <c r="W669" s="16">
        <v>0</v>
      </c>
      <c r="X669" s="16">
        <v>0</v>
      </c>
      <c r="Y669" s="16">
        <v>0</v>
      </c>
      <c r="Z669" s="25">
        <v>0</v>
      </c>
      <c r="AA669" s="25">
        <v>0</v>
      </c>
      <c r="AB669" s="16">
        <v>0</v>
      </c>
      <c r="AC669" s="16">
        <v>0</v>
      </c>
      <c r="AD669" s="16">
        <v>0</v>
      </c>
      <c r="AE669" s="16">
        <v>0</v>
      </c>
      <c r="AF669" s="16">
        <v>0</v>
      </c>
      <c r="AG669" s="16">
        <v>0</v>
      </c>
      <c r="AH669" s="16">
        <v>9871</v>
      </c>
      <c r="AI669" s="16">
        <v>9987</v>
      </c>
      <c r="AJ669" s="16">
        <v>0</v>
      </c>
      <c r="AK669" s="16">
        <v>0</v>
      </c>
      <c r="AL669" s="16">
        <v>0</v>
      </c>
      <c r="AM669" s="16">
        <v>0</v>
      </c>
      <c r="AN669" s="16">
        <v>0</v>
      </c>
      <c r="AO669" s="16">
        <v>0</v>
      </c>
      <c r="AP669" s="16">
        <v>0</v>
      </c>
      <c r="AQ669" s="16">
        <v>0</v>
      </c>
      <c r="AR669" s="16">
        <v>0</v>
      </c>
      <c r="AS669" s="16">
        <v>0</v>
      </c>
      <c r="AT669" s="16">
        <v>0</v>
      </c>
      <c r="AU669" s="16">
        <v>0</v>
      </c>
      <c r="AV669" s="16">
        <v>0</v>
      </c>
      <c r="AW669" s="16">
        <v>0</v>
      </c>
      <c r="AX669" s="16">
        <v>0</v>
      </c>
      <c r="AY669" s="16">
        <v>0</v>
      </c>
      <c r="AZ669" s="16">
        <v>0</v>
      </c>
      <c r="BA669" s="16">
        <v>0</v>
      </c>
      <c r="BB669" s="16">
        <v>0</v>
      </c>
      <c r="BC669" s="16">
        <v>0</v>
      </c>
      <c r="BD669" s="16">
        <v>0</v>
      </c>
      <c r="BG669">
        <f t="shared" si="35"/>
        <v>0</v>
      </c>
      <c r="BH669">
        <f t="shared" si="36"/>
        <v>0</v>
      </c>
      <c r="BI669">
        <f t="shared" si="37"/>
        <v>647</v>
      </c>
    </row>
    <row r="670" spans="1:61" x14ac:dyDescent="0.25">
      <c r="A670" s="20" t="s">
        <v>260</v>
      </c>
      <c r="B670" s="20">
        <f>VLOOKUP(A670,'Gebieden vanaf 1830'!$A$4:$C$1457,3,FALSE)</f>
        <v>648</v>
      </c>
      <c r="C670" s="16">
        <v>3955</v>
      </c>
      <c r="D670" s="16">
        <v>3881</v>
      </c>
      <c r="E670" s="16">
        <v>3855</v>
      </c>
      <c r="F670" s="16">
        <v>3797</v>
      </c>
      <c r="G670" s="16">
        <v>3801</v>
      </c>
      <c r="H670" s="16">
        <v>3783</v>
      </c>
      <c r="I670" s="16">
        <v>3798</v>
      </c>
      <c r="J670" s="16">
        <v>3786</v>
      </c>
      <c r="K670" s="16">
        <v>3787</v>
      </c>
      <c r="L670" s="16">
        <v>3802</v>
      </c>
      <c r="M670" s="16">
        <v>3853</v>
      </c>
      <c r="N670" s="16">
        <v>3841</v>
      </c>
      <c r="O670" s="16">
        <v>3857</v>
      </c>
      <c r="P670" s="16">
        <v>3876</v>
      </c>
      <c r="Q670" s="16">
        <v>3864</v>
      </c>
      <c r="R670" s="16">
        <v>3865</v>
      </c>
      <c r="S670" s="16">
        <v>3869</v>
      </c>
      <c r="T670" s="16">
        <v>3872</v>
      </c>
      <c r="U670" s="16">
        <v>3929</v>
      </c>
      <c r="V670" s="16">
        <v>3908</v>
      </c>
      <c r="W670" s="16">
        <v>3865</v>
      </c>
      <c r="X670" s="16">
        <v>3939</v>
      </c>
      <c r="Y670" s="16">
        <v>3943</v>
      </c>
      <c r="Z670" s="25">
        <v>3917</v>
      </c>
      <c r="AA670" s="25">
        <v>3903</v>
      </c>
      <c r="AB670" s="16">
        <v>3900</v>
      </c>
      <c r="AC670" s="16">
        <v>3881</v>
      </c>
      <c r="AD670" s="16">
        <v>3874</v>
      </c>
      <c r="AE670" s="16">
        <v>3821</v>
      </c>
      <c r="AF670" s="16">
        <v>3784</v>
      </c>
      <c r="AG670" s="16">
        <v>3736</v>
      </c>
      <c r="AH670" s="16">
        <v>3710</v>
      </c>
      <c r="AI670" s="16">
        <v>3720</v>
      </c>
      <c r="AJ670" s="16">
        <v>3658</v>
      </c>
      <c r="AK670" s="16">
        <v>3646</v>
      </c>
      <c r="AL670" s="16">
        <v>0</v>
      </c>
      <c r="AM670" s="16">
        <v>0</v>
      </c>
      <c r="AN670" s="16">
        <v>0</v>
      </c>
      <c r="AO670" s="16">
        <v>0</v>
      </c>
      <c r="AP670" s="16">
        <v>0</v>
      </c>
      <c r="AQ670" s="16">
        <v>0</v>
      </c>
      <c r="AR670" s="16">
        <v>0</v>
      </c>
      <c r="AS670" s="16">
        <v>0</v>
      </c>
      <c r="AT670" s="16">
        <v>0</v>
      </c>
      <c r="AU670" s="16">
        <v>0</v>
      </c>
      <c r="AV670" s="16">
        <v>0</v>
      </c>
      <c r="AW670" s="16">
        <v>0</v>
      </c>
      <c r="AX670" s="16">
        <v>0</v>
      </c>
      <c r="AY670" s="16">
        <v>0</v>
      </c>
      <c r="AZ670" s="16">
        <v>0</v>
      </c>
      <c r="BA670" s="16">
        <v>0</v>
      </c>
      <c r="BB670" s="16">
        <v>0</v>
      </c>
      <c r="BC670" s="16">
        <v>0</v>
      </c>
      <c r="BD670" s="16">
        <v>0</v>
      </c>
      <c r="BG670">
        <f t="shared" si="35"/>
        <v>-3939</v>
      </c>
      <c r="BH670">
        <f t="shared" si="36"/>
        <v>-3865</v>
      </c>
      <c r="BI670">
        <f t="shared" si="37"/>
        <v>648</v>
      </c>
    </row>
    <row r="671" spans="1:61" x14ac:dyDescent="0.25">
      <c r="A671" s="20" t="s">
        <v>246</v>
      </c>
      <c r="B671" s="20">
        <f>VLOOKUP(A671,'Gebieden vanaf 1830'!$A$4:$C$1457,3,FALSE)</f>
        <v>649</v>
      </c>
      <c r="C671" s="16">
        <v>2805</v>
      </c>
      <c r="D671" s="16">
        <v>2803</v>
      </c>
      <c r="E671" s="16">
        <v>2793</v>
      </c>
      <c r="F671" s="16">
        <v>2821</v>
      </c>
      <c r="G671" s="16">
        <v>2833</v>
      </c>
      <c r="H671" s="16">
        <v>2849</v>
      </c>
      <c r="I671" s="16">
        <v>2832</v>
      </c>
      <c r="J671" s="16">
        <v>2905</v>
      </c>
      <c r="K671" s="16">
        <v>2875</v>
      </c>
      <c r="L671" s="16">
        <v>3019</v>
      </c>
      <c r="M671" s="16">
        <v>3019</v>
      </c>
      <c r="N671" s="16">
        <v>3036</v>
      </c>
      <c r="O671" s="16">
        <v>3076</v>
      </c>
      <c r="P671" s="16">
        <v>3157</v>
      </c>
      <c r="Q671" s="16">
        <v>3238</v>
      </c>
      <c r="R671" s="16">
        <v>3293</v>
      </c>
      <c r="S671" s="16">
        <v>3313</v>
      </c>
      <c r="T671" s="16">
        <v>3433</v>
      </c>
      <c r="U671" s="16">
        <v>3469</v>
      </c>
      <c r="V671" s="16">
        <v>3683</v>
      </c>
      <c r="W671" s="16">
        <v>3791</v>
      </c>
      <c r="X671" s="16">
        <v>3888</v>
      </c>
      <c r="Y671" s="16">
        <v>3974</v>
      </c>
      <c r="Z671" s="25">
        <v>4030</v>
      </c>
      <c r="AA671" s="25">
        <v>4086</v>
      </c>
      <c r="AB671" s="16">
        <v>4191</v>
      </c>
      <c r="AC671" s="16">
        <v>4243</v>
      </c>
      <c r="AD671" s="16">
        <v>4336</v>
      </c>
      <c r="AE671" s="16">
        <v>4459</v>
      </c>
      <c r="AF671" s="16">
        <v>4570</v>
      </c>
      <c r="AG671" s="16">
        <v>4629</v>
      </c>
      <c r="AH671" s="16">
        <v>4734</v>
      </c>
      <c r="AI671" s="16">
        <v>4779</v>
      </c>
      <c r="AJ671" s="16">
        <v>4810</v>
      </c>
      <c r="AK671" s="16">
        <v>4921</v>
      </c>
      <c r="AL671" s="16">
        <v>4957</v>
      </c>
      <c r="AM671" s="16">
        <v>5024</v>
      </c>
      <c r="AN671" s="16">
        <v>0</v>
      </c>
      <c r="AO671" s="16">
        <v>0</v>
      </c>
      <c r="AP671" s="16">
        <v>0</v>
      </c>
      <c r="AQ671" s="16">
        <v>0</v>
      </c>
      <c r="AR671" s="16">
        <v>0</v>
      </c>
      <c r="AS671" s="16">
        <v>0</v>
      </c>
      <c r="AT671" s="16">
        <v>0</v>
      </c>
      <c r="AU671" s="16">
        <v>0</v>
      </c>
      <c r="AV671" s="16">
        <v>0</v>
      </c>
      <c r="AW671" s="16">
        <v>0</v>
      </c>
      <c r="AX671" s="16">
        <v>0</v>
      </c>
      <c r="AY671" s="16">
        <v>0</v>
      </c>
      <c r="AZ671" s="16">
        <v>0</v>
      </c>
      <c r="BA671" s="16">
        <v>0</v>
      </c>
      <c r="BB671" s="16">
        <v>0</v>
      </c>
      <c r="BC671" s="16">
        <v>0</v>
      </c>
      <c r="BD671" s="16">
        <v>0</v>
      </c>
      <c r="BG671">
        <f t="shared" si="35"/>
        <v>-3888</v>
      </c>
      <c r="BH671">
        <f t="shared" si="36"/>
        <v>-3791</v>
      </c>
      <c r="BI671">
        <f t="shared" si="37"/>
        <v>649</v>
      </c>
    </row>
    <row r="672" spans="1:61" x14ac:dyDescent="0.25">
      <c r="A672" s="20" t="s">
        <v>75</v>
      </c>
      <c r="B672" s="20">
        <f>VLOOKUP(A672,'Gebieden vanaf 1830'!$A$4:$C$1457,3,FALSE)</f>
        <v>650</v>
      </c>
      <c r="C672" s="16">
        <v>7746</v>
      </c>
      <c r="D672" s="16">
        <v>7728</v>
      </c>
      <c r="E672" s="16">
        <v>7792</v>
      </c>
      <c r="F672" s="16">
        <v>7851</v>
      </c>
      <c r="G672" s="16">
        <v>7941</v>
      </c>
      <c r="H672" s="16">
        <v>8109</v>
      </c>
      <c r="I672" s="16">
        <v>8360</v>
      </c>
      <c r="J672" s="16">
        <v>8360</v>
      </c>
      <c r="K672" s="16">
        <v>8452</v>
      </c>
      <c r="L672" s="16">
        <v>8638</v>
      </c>
      <c r="M672" s="16">
        <v>8904</v>
      </c>
      <c r="N672" s="16">
        <v>12205</v>
      </c>
      <c r="O672" s="16">
        <v>12269</v>
      </c>
      <c r="P672" s="16">
        <v>12141</v>
      </c>
      <c r="Q672" s="16">
        <v>12037</v>
      </c>
      <c r="R672" s="16">
        <v>12161</v>
      </c>
      <c r="S672" s="16">
        <v>12072</v>
      </c>
      <c r="T672" s="16">
        <v>12004</v>
      </c>
      <c r="U672" s="16">
        <v>11985</v>
      </c>
      <c r="V672" s="16">
        <v>11925</v>
      </c>
      <c r="W672" s="16">
        <v>11869</v>
      </c>
      <c r="X672" s="16">
        <v>11875</v>
      </c>
      <c r="Y672" s="16">
        <v>11974</v>
      </c>
      <c r="Z672" s="25">
        <v>12123</v>
      </c>
      <c r="AA672" s="25">
        <v>12229</v>
      </c>
      <c r="AB672" s="16">
        <v>12176</v>
      </c>
      <c r="AC672" s="16">
        <v>12272</v>
      </c>
      <c r="AD672" s="16">
        <v>12240</v>
      </c>
      <c r="AE672" s="16">
        <v>12274</v>
      </c>
      <c r="AF672" s="16">
        <v>12219</v>
      </c>
      <c r="AG672" s="16">
        <v>12126</v>
      </c>
      <c r="AH672" s="16">
        <v>12171</v>
      </c>
      <c r="AI672" s="16">
        <v>12219</v>
      </c>
      <c r="AJ672" s="16">
        <v>12158</v>
      </c>
      <c r="AK672" s="16">
        <v>12154</v>
      </c>
      <c r="AL672" s="16">
        <v>12094</v>
      </c>
      <c r="AM672" s="16">
        <v>12145</v>
      </c>
      <c r="AN672" s="16">
        <v>12225</v>
      </c>
      <c r="AO672" s="16">
        <v>12111</v>
      </c>
      <c r="AP672" s="16">
        <v>12017</v>
      </c>
      <c r="AQ672" s="16">
        <v>12165</v>
      </c>
      <c r="AR672" s="16">
        <v>12280</v>
      </c>
      <c r="AS672" s="16">
        <v>12316</v>
      </c>
      <c r="AT672" s="16">
        <v>0</v>
      </c>
      <c r="AU672" s="16">
        <v>0</v>
      </c>
      <c r="AV672" s="16">
        <v>0</v>
      </c>
      <c r="AW672" s="16">
        <v>0</v>
      </c>
      <c r="AX672" s="16">
        <v>0</v>
      </c>
      <c r="AY672" s="16">
        <v>0</v>
      </c>
      <c r="AZ672" s="16">
        <v>0</v>
      </c>
      <c r="BA672" s="16">
        <v>0</v>
      </c>
      <c r="BB672" s="16">
        <v>0</v>
      </c>
      <c r="BC672" s="16">
        <v>0</v>
      </c>
      <c r="BD672" s="16">
        <v>0</v>
      </c>
      <c r="BG672">
        <f t="shared" si="35"/>
        <v>-11875</v>
      </c>
      <c r="BH672">
        <f t="shared" si="36"/>
        <v>-11869</v>
      </c>
      <c r="BI672">
        <f t="shared" si="37"/>
        <v>650</v>
      </c>
    </row>
    <row r="673" spans="1:61" x14ac:dyDescent="0.25">
      <c r="A673" s="20" t="s">
        <v>687</v>
      </c>
      <c r="B673" s="20">
        <f>VLOOKUP(A673,'Gebieden vanaf 1830'!$A$4:$C$1457,3,FALSE)</f>
        <v>651</v>
      </c>
      <c r="C673" s="16">
        <v>742</v>
      </c>
      <c r="D673" s="16">
        <v>722</v>
      </c>
      <c r="E673" s="16">
        <v>721</v>
      </c>
      <c r="F673" s="16">
        <v>716</v>
      </c>
      <c r="G673" s="16">
        <v>707</v>
      </c>
      <c r="H673" s="16">
        <v>696</v>
      </c>
      <c r="I673" s="16">
        <v>699</v>
      </c>
      <c r="J673" s="16">
        <v>686</v>
      </c>
      <c r="K673" s="16">
        <v>680</v>
      </c>
      <c r="L673" s="16">
        <v>645</v>
      </c>
      <c r="M673" s="16">
        <v>0</v>
      </c>
      <c r="N673" s="16">
        <v>0</v>
      </c>
      <c r="O673" s="16">
        <v>0</v>
      </c>
      <c r="P673" s="16">
        <v>0</v>
      </c>
      <c r="Q673" s="16">
        <v>0</v>
      </c>
      <c r="R673" s="16">
        <v>0</v>
      </c>
      <c r="S673" s="16">
        <v>0</v>
      </c>
      <c r="T673" s="16">
        <v>0</v>
      </c>
      <c r="U673" s="16">
        <v>0</v>
      </c>
      <c r="V673" s="16">
        <v>0</v>
      </c>
      <c r="W673" s="16">
        <v>0</v>
      </c>
      <c r="X673" s="16">
        <v>0</v>
      </c>
      <c r="Y673" s="16">
        <v>0</v>
      </c>
      <c r="Z673" s="25">
        <v>0</v>
      </c>
      <c r="AA673" s="25">
        <v>0</v>
      </c>
      <c r="AB673" s="16">
        <v>0</v>
      </c>
      <c r="AC673" s="16">
        <v>0</v>
      </c>
      <c r="AD673" s="16">
        <v>0</v>
      </c>
      <c r="AE673" s="16">
        <v>0</v>
      </c>
      <c r="AF673" s="16">
        <v>0</v>
      </c>
      <c r="AG673" s="16">
        <v>0</v>
      </c>
      <c r="AH673" s="16">
        <v>0</v>
      </c>
      <c r="AI673" s="16">
        <v>0</v>
      </c>
      <c r="AJ673" s="16">
        <v>0</v>
      </c>
      <c r="AK673" s="16">
        <v>0</v>
      </c>
      <c r="AL673" s="16">
        <v>0</v>
      </c>
      <c r="AM673" s="16">
        <v>0</v>
      </c>
      <c r="AN673" s="16">
        <v>0</v>
      </c>
      <c r="AO673" s="16">
        <v>0</v>
      </c>
      <c r="AP673" s="16">
        <v>0</v>
      </c>
      <c r="AQ673" s="16">
        <v>0</v>
      </c>
      <c r="AR673" s="16">
        <v>0</v>
      </c>
      <c r="AS673" s="16">
        <v>0</v>
      </c>
      <c r="AT673" s="16">
        <v>0</v>
      </c>
      <c r="AU673" s="16">
        <v>0</v>
      </c>
      <c r="AV673" s="16">
        <v>0</v>
      </c>
      <c r="AW673" s="16">
        <v>0</v>
      </c>
      <c r="AX673" s="16">
        <v>0</v>
      </c>
      <c r="AY673" s="16">
        <v>0</v>
      </c>
      <c r="AZ673" s="16">
        <v>0</v>
      </c>
      <c r="BA673" s="16">
        <v>0</v>
      </c>
      <c r="BB673" s="16">
        <v>0</v>
      </c>
      <c r="BC673" s="16">
        <v>0</v>
      </c>
      <c r="BD673" s="16">
        <v>0</v>
      </c>
      <c r="BG673">
        <f t="shared" si="35"/>
        <v>0</v>
      </c>
      <c r="BH673">
        <f t="shared" si="36"/>
        <v>0</v>
      </c>
      <c r="BI673">
        <f t="shared" si="37"/>
        <v>651</v>
      </c>
    </row>
    <row r="674" spans="1:61" x14ac:dyDescent="0.25">
      <c r="A674" s="20" t="s">
        <v>654</v>
      </c>
      <c r="B674" s="20">
        <f>VLOOKUP(A674,'Gebieden vanaf 1830'!$A$4:$C$1457,3,FALSE)</f>
        <v>652</v>
      </c>
      <c r="C674" s="16">
        <v>1972</v>
      </c>
      <c r="D674" s="16">
        <v>1944</v>
      </c>
      <c r="E674" s="16">
        <v>1916</v>
      </c>
      <c r="F674" s="16">
        <v>1899</v>
      </c>
      <c r="G674" s="16">
        <v>1881</v>
      </c>
      <c r="H674" s="16">
        <v>1895</v>
      </c>
      <c r="I674" s="16">
        <v>1906</v>
      </c>
      <c r="J674" s="16">
        <v>1892</v>
      </c>
      <c r="K674" s="16">
        <v>1916</v>
      </c>
      <c r="L674" s="16">
        <v>1900</v>
      </c>
      <c r="M674" s="16">
        <v>1944</v>
      </c>
      <c r="N674" s="16">
        <v>0</v>
      </c>
      <c r="O674" s="16">
        <v>0</v>
      </c>
      <c r="P674" s="16">
        <v>0</v>
      </c>
      <c r="Q674" s="16">
        <v>0</v>
      </c>
      <c r="R674" s="16">
        <v>0</v>
      </c>
      <c r="S674" s="16">
        <v>0</v>
      </c>
      <c r="T674" s="16">
        <v>0</v>
      </c>
      <c r="U674" s="16">
        <v>0</v>
      </c>
      <c r="V674" s="16">
        <v>0</v>
      </c>
      <c r="W674" s="16">
        <v>0</v>
      </c>
      <c r="X674" s="16">
        <v>0</v>
      </c>
      <c r="Y674" s="16">
        <v>0</v>
      </c>
      <c r="Z674" s="25">
        <v>0</v>
      </c>
      <c r="AA674" s="25">
        <v>0</v>
      </c>
      <c r="AB674" s="16">
        <v>0</v>
      </c>
      <c r="AC674" s="16">
        <v>0</v>
      </c>
      <c r="AD674" s="16">
        <v>0</v>
      </c>
      <c r="AE674" s="16">
        <v>0</v>
      </c>
      <c r="AF674" s="16">
        <v>0</v>
      </c>
      <c r="AG674" s="16">
        <v>0</v>
      </c>
      <c r="AH674" s="16">
        <v>0</v>
      </c>
      <c r="AI674" s="16">
        <v>0</v>
      </c>
      <c r="AJ674" s="16">
        <v>0</v>
      </c>
      <c r="AK674" s="16">
        <v>0</v>
      </c>
      <c r="AL674" s="16">
        <v>0</v>
      </c>
      <c r="AM674" s="16">
        <v>0</v>
      </c>
      <c r="AN674" s="16">
        <v>0</v>
      </c>
      <c r="AO674" s="16">
        <v>0</v>
      </c>
      <c r="AP674" s="16">
        <v>0</v>
      </c>
      <c r="AQ674" s="16">
        <v>0</v>
      </c>
      <c r="AR674" s="16">
        <v>0</v>
      </c>
      <c r="AS674" s="16">
        <v>0</v>
      </c>
      <c r="AT674" s="16">
        <v>0</v>
      </c>
      <c r="AU674" s="16">
        <v>0</v>
      </c>
      <c r="AV674" s="16">
        <v>0</v>
      </c>
      <c r="AW674" s="16">
        <v>0</v>
      </c>
      <c r="AX674" s="16">
        <v>0</v>
      </c>
      <c r="AY674" s="16">
        <v>0</v>
      </c>
      <c r="AZ674" s="16">
        <v>0</v>
      </c>
      <c r="BA674" s="16">
        <v>0</v>
      </c>
      <c r="BB674" s="16">
        <v>0</v>
      </c>
      <c r="BC674" s="16">
        <v>0</v>
      </c>
      <c r="BD674" s="16">
        <v>0</v>
      </c>
      <c r="BG674">
        <f t="shared" si="35"/>
        <v>0</v>
      </c>
      <c r="BH674">
        <f t="shared" si="36"/>
        <v>0</v>
      </c>
      <c r="BI674">
        <f t="shared" si="37"/>
        <v>652</v>
      </c>
    </row>
    <row r="675" spans="1:61" x14ac:dyDescent="0.25">
      <c r="A675" s="20" t="s">
        <v>1196</v>
      </c>
      <c r="B675" s="20">
        <f>VLOOKUP(A675,'Gebieden vanaf 1830'!$A$4:$C$1457,3,FALSE)</f>
        <v>653</v>
      </c>
      <c r="C675" s="16">
        <v>0</v>
      </c>
      <c r="D675" s="16">
        <v>0</v>
      </c>
      <c r="E675" s="16">
        <v>0</v>
      </c>
      <c r="F675" s="16">
        <v>0</v>
      </c>
      <c r="G675" s="16">
        <v>0</v>
      </c>
      <c r="H675" s="16">
        <v>0</v>
      </c>
      <c r="I675" s="16">
        <v>0</v>
      </c>
      <c r="J675" s="16">
        <v>0</v>
      </c>
      <c r="K675" s="16">
        <v>0</v>
      </c>
      <c r="L675" s="16">
        <v>0</v>
      </c>
      <c r="M675" s="16">
        <v>0</v>
      </c>
      <c r="N675" s="16">
        <v>0</v>
      </c>
      <c r="O675" s="16">
        <v>0</v>
      </c>
      <c r="P675" s="16">
        <v>0</v>
      </c>
      <c r="Q675" s="16">
        <v>0</v>
      </c>
      <c r="R675" s="16">
        <v>0</v>
      </c>
      <c r="S675" s="16">
        <v>0</v>
      </c>
      <c r="T675" s="16">
        <v>0</v>
      </c>
      <c r="U675" s="16">
        <v>0</v>
      </c>
      <c r="V675" s="16">
        <v>0</v>
      </c>
      <c r="W675" s="16">
        <v>0</v>
      </c>
      <c r="X675" s="16">
        <v>0</v>
      </c>
      <c r="Y675" s="16">
        <v>0</v>
      </c>
      <c r="Z675" s="25">
        <v>0</v>
      </c>
      <c r="AA675" s="25">
        <v>0</v>
      </c>
      <c r="AB675" s="16">
        <v>0</v>
      </c>
      <c r="AC675" s="16">
        <v>9088</v>
      </c>
      <c r="AD675" s="16">
        <v>9099</v>
      </c>
      <c r="AE675" s="16">
        <v>9130</v>
      </c>
      <c r="AF675" s="16">
        <v>9211</v>
      </c>
      <c r="AG675" s="16">
        <v>9229</v>
      </c>
      <c r="AH675" s="16">
        <v>9257</v>
      </c>
      <c r="AI675" s="16">
        <v>9307</v>
      </c>
      <c r="AJ675" s="16">
        <v>9380</v>
      </c>
      <c r="AK675" s="16">
        <v>9462</v>
      </c>
      <c r="AL675" s="16">
        <v>9501</v>
      </c>
      <c r="AM675" s="16">
        <v>9532</v>
      </c>
      <c r="AN675" s="16">
        <v>9635</v>
      </c>
      <c r="AO675" s="16">
        <v>9698</v>
      </c>
      <c r="AP675" s="16">
        <v>9961</v>
      </c>
      <c r="AQ675" s="16">
        <v>10113</v>
      </c>
      <c r="AR675" s="16">
        <v>10186</v>
      </c>
      <c r="AS675" s="16">
        <v>10259</v>
      </c>
      <c r="AT675" s="16">
        <v>10263</v>
      </c>
      <c r="AU675" s="16">
        <v>10220</v>
      </c>
      <c r="AV675" s="16">
        <v>10208</v>
      </c>
      <c r="AW675" s="16">
        <v>10305</v>
      </c>
      <c r="AX675" s="16">
        <v>10250</v>
      </c>
      <c r="AY675" s="16">
        <v>10215</v>
      </c>
      <c r="AZ675" s="16">
        <v>10280</v>
      </c>
      <c r="BA675" s="16">
        <v>10303</v>
      </c>
      <c r="BB675" s="16">
        <v>10225</v>
      </c>
      <c r="BC675" s="16">
        <v>10194</v>
      </c>
      <c r="BD675" s="16">
        <v>10196</v>
      </c>
      <c r="BG675">
        <f t="shared" si="35"/>
        <v>10194</v>
      </c>
      <c r="BH675">
        <f t="shared" si="36"/>
        <v>10194</v>
      </c>
      <c r="BI675">
        <f t="shared" si="37"/>
        <v>653</v>
      </c>
    </row>
    <row r="676" spans="1:61" x14ac:dyDescent="0.25">
      <c r="A676" s="20" t="s">
        <v>638</v>
      </c>
      <c r="B676" s="20">
        <f>VLOOKUP(A676,'Gebieden vanaf 1830'!$A$4:$C$1457,3,FALSE)</f>
        <v>654</v>
      </c>
      <c r="C676" s="16">
        <v>0</v>
      </c>
      <c r="D676" s="16">
        <v>0</v>
      </c>
      <c r="E676" s="16">
        <v>0</v>
      </c>
      <c r="F676" s="16">
        <v>0</v>
      </c>
      <c r="G676" s="16">
        <v>0</v>
      </c>
      <c r="H676" s="16">
        <v>0</v>
      </c>
      <c r="I676" s="16">
        <v>0</v>
      </c>
      <c r="J676" s="16">
        <v>0</v>
      </c>
      <c r="K676" s="16">
        <v>0</v>
      </c>
      <c r="L676" s="16">
        <v>0</v>
      </c>
      <c r="M676" s="16">
        <v>15832</v>
      </c>
      <c r="N676" s="16">
        <v>15798</v>
      </c>
      <c r="O676" s="16">
        <v>15912</v>
      </c>
      <c r="P676" s="16">
        <v>15760</v>
      </c>
      <c r="Q676" s="16">
        <v>15874</v>
      </c>
      <c r="R676" s="16">
        <v>15847</v>
      </c>
      <c r="S676" s="16">
        <v>16374</v>
      </c>
      <c r="T676" s="16">
        <v>17078</v>
      </c>
      <c r="U676" s="16">
        <v>17638</v>
      </c>
      <c r="V676" s="16">
        <v>18202</v>
      </c>
      <c r="W676" s="16">
        <v>18408</v>
      </c>
      <c r="X676" s="16">
        <v>18714</v>
      </c>
      <c r="Y676" s="16">
        <v>19045</v>
      </c>
      <c r="Z676" s="25">
        <v>19338</v>
      </c>
      <c r="AA676" s="25">
        <v>19454</v>
      </c>
      <c r="AB676" s="16">
        <v>19620</v>
      </c>
      <c r="AC676" s="16">
        <v>19700</v>
      </c>
      <c r="AD676" s="16">
        <v>19908</v>
      </c>
      <c r="AE676" s="16">
        <v>19951</v>
      </c>
      <c r="AF676" s="16">
        <v>20144</v>
      </c>
      <c r="AG676" s="16">
        <v>20242</v>
      </c>
      <c r="AH676" s="16">
        <v>20397</v>
      </c>
      <c r="AI676" s="16">
        <v>20537</v>
      </c>
      <c r="AJ676" s="16">
        <v>20717</v>
      </c>
      <c r="AK676" s="16">
        <v>20959</v>
      </c>
      <c r="AL676" s="16">
        <v>21311</v>
      </c>
      <c r="AM676" s="16">
        <v>21562</v>
      </c>
      <c r="AN676" s="16">
        <v>21693</v>
      </c>
      <c r="AO676" s="16">
        <v>21757</v>
      </c>
      <c r="AP676" s="16">
        <v>21816</v>
      </c>
      <c r="AQ676" s="16">
        <v>21867</v>
      </c>
      <c r="AR676" s="16">
        <v>22009</v>
      </c>
      <c r="AS676" s="16">
        <v>22251</v>
      </c>
      <c r="AT676" s="16">
        <v>22351</v>
      </c>
      <c r="AU676" s="16">
        <v>22318</v>
      </c>
      <c r="AV676" s="16">
        <v>22397</v>
      </c>
      <c r="AW676" s="16">
        <v>22415</v>
      </c>
      <c r="AX676" s="16">
        <v>22387</v>
      </c>
      <c r="AY676" s="16">
        <v>22531</v>
      </c>
      <c r="AZ676" s="16">
        <v>22551</v>
      </c>
      <c r="BA676" s="16">
        <v>22618</v>
      </c>
      <c r="BB676" s="16">
        <v>22707</v>
      </c>
      <c r="BC676" s="16">
        <v>22676</v>
      </c>
      <c r="BD676" s="16">
        <v>22683</v>
      </c>
      <c r="BG676">
        <f t="shared" si="35"/>
        <v>3962</v>
      </c>
      <c r="BH676">
        <f t="shared" si="36"/>
        <v>4268</v>
      </c>
      <c r="BI676">
        <f t="shared" si="37"/>
        <v>654</v>
      </c>
    </row>
    <row r="677" spans="1:61" x14ac:dyDescent="0.25">
      <c r="A677" s="20" t="s">
        <v>667</v>
      </c>
      <c r="B677" s="20">
        <f>VLOOKUP(A677,'Gebieden vanaf 1830'!$A$4:$C$1457,3,FALSE)</f>
        <v>655</v>
      </c>
      <c r="C677" s="16">
        <v>3649</v>
      </c>
      <c r="D677" s="16">
        <v>3667</v>
      </c>
      <c r="E677" s="16">
        <v>3627</v>
      </c>
      <c r="F677" s="16">
        <v>3609</v>
      </c>
      <c r="G677" s="16">
        <v>3670</v>
      </c>
      <c r="H677" s="16">
        <v>3784</v>
      </c>
      <c r="I677" s="16">
        <v>3828</v>
      </c>
      <c r="J677" s="16">
        <v>3869</v>
      </c>
      <c r="K677" s="16">
        <v>3877</v>
      </c>
      <c r="L677" s="16">
        <v>3893</v>
      </c>
      <c r="M677" s="16">
        <v>3857</v>
      </c>
      <c r="N677" s="16">
        <v>0</v>
      </c>
      <c r="O677" s="16">
        <v>0</v>
      </c>
      <c r="P677" s="16">
        <v>0</v>
      </c>
      <c r="Q677" s="16">
        <v>0</v>
      </c>
      <c r="R677" s="16">
        <v>0</v>
      </c>
      <c r="S677" s="16">
        <v>0</v>
      </c>
      <c r="T677" s="16">
        <v>0</v>
      </c>
      <c r="U677" s="16">
        <v>0</v>
      </c>
      <c r="V677" s="16">
        <v>0</v>
      </c>
      <c r="W677" s="16">
        <v>0</v>
      </c>
      <c r="X677" s="16">
        <v>0</v>
      </c>
      <c r="Y677" s="16">
        <v>0</v>
      </c>
      <c r="Z677" s="25">
        <v>0</v>
      </c>
      <c r="AA677" s="25">
        <v>0</v>
      </c>
      <c r="AB677" s="16">
        <v>0</v>
      </c>
      <c r="AC677" s="16">
        <v>0</v>
      </c>
      <c r="AD677" s="16">
        <v>0</v>
      </c>
      <c r="AE677" s="16">
        <v>0</v>
      </c>
      <c r="AF677" s="16">
        <v>0</v>
      </c>
      <c r="AG677" s="16">
        <v>0</v>
      </c>
      <c r="AH677" s="16">
        <v>0</v>
      </c>
      <c r="AI677" s="16">
        <v>0</v>
      </c>
      <c r="AJ677" s="16">
        <v>0</v>
      </c>
      <c r="AK677" s="16">
        <v>0</v>
      </c>
      <c r="AL677" s="16">
        <v>0</v>
      </c>
      <c r="AM677" s="16">
        <v>0</v>
      </c>
      <c r="AN677" s="16">
        <v>0</v>
      </c>
      <c r="AO677" s="16">
        <v>0</v>
      </c>
      <c r="AP677" s="16">
        <v>0</v>
      </c>
      <c r="AQ677" s="16">
        <v>0</v>
      </c>
      <c r="AR677" s="16">
        <v>0</v>
      </c>
      <c r="AS677" s="16">
        <v>0</v>
      </c>
      <c r="AT677" s="16">
        <v>0</v>
      </c>
      <c r="AU677" s="16">
        <v>0</v>
      </c>
      <c r="AV677" s="16">
        <v>0</v>
      </c>
      <c r="AW677" s="16">
        <v>0</v>
      </c>
      <c r="AX677" s="16">
        <v>0</v>
      </c>
      <c r="AY677" s="16">
        <v>0</v>
      </c>
      <c r="AZ677" s="16">
        <v>0</v>
      </c>
      <c r="BA677" s="16">
        <v>0</v>
      </c>
      <c r="BB677" s="16">
        <v>0</v>
      </c>
      <c r="BC677" s="16">
        <v>0</v>
      </c>
      <c r="BD677" s="16">
        <v>0</v>
      </c>
      <c r="BG677">
        <f t="shared" si="35"/>
        <v>0</v>
      </c>
      <c r="BH677">
        <f t="shared" si="36"/>
        <v>0</v>
      </c>
      <c r="BI677">
        <f t="shared" si="37"/>
        <v>655</v>
      </c>
    </row>
    <row r="678" spans="1:61" x14ac:dyDescent="0.25">
      <c r="A678" s="20" t="s">
        <v>187</v>
      </c>
      <c r="B678" s="20">
        <f>VLOOKUP(A678,'Gebieden vanaf 1830'!$A$4:$C$1457,3,FALSE)</f>
        <v>656</v>
      </c>
      <c r="C678" s="16">
        <v>1097</v>
      </c>
      <c r="D678" s="16">
        <v>3561</v>
      </c>
      <c r="E678" s="16">
        <v>3495</v>
      </c>
      <c r="F678" s="16">
        <v>3440</v>
      </c>
      <c r="G678" s="16">
        <v>3375</v>
      </c>
      <c r="H678" s="16">
        <v>3317</v>
      </c>
      <c r="I678" s="16">
        <v>3285</v>
      </c>
      <c r="J678" s="16">
        <v>3268</v>
      </c>
      <c r="K678" s="16">
        <v>3237</v>
      </c>
      <c r="L678" s="16">
        <v>3261</v>
      </c>
      <c r="M678" s="16">
        <v>3256</v>
      </c>
      <c r="N678" s="16">
        <v>3214</v>
      </c>
      <c r="O678" s="16">
        <v>3167</v>
      </c>
      <c r="P678" s="16">
        <v>3192</v>
      </c>
      <c r="Q678" s="16">
        <v>3217</v>
      </c>
      <c r="R678" s="16">
        <v>3157</v>
      </c>
      <c r="S678" s="16">
        <v>3263</v>
      </c>
      <c r="T678" s="16">
        <v>3402</v>
      </c>
      <c r="U678" s="16">
        <v>3415</v>
      </c>
      <c r="V678" s="16">
        <v>3424</v>
      </c>
      <c r="W678" s="16">
        <v>3498</v>
      </c>
      <c r="X678" s="16">
        <v>3501</v>
      </c>
      <c r="Y678" s="16">
        <v>3507</v>
      </c>
      <c r="Z678" s="25">
        <v>3492</v>
      </c>
      <c r="AA678" s="25">
        <v>3561</v>
      </c>
      <c r="AB678" s="16">
        <v>3602</v>
      </c>
      <c r="AC678" s="16">
        <v>3612</v>
      </c>
      <c r="AD678" s="16">
        <v>3577</v>
      </c>
      <c r="AE678" s="16">
        <v>3545</v>
      </c>
      <c r="AF678" s="16">
        <v>3534</v>
      </c>
      <c r="AG678" s="16">
        <v>3617</v>
      </c>
      <c r="AH678" s="16">
        <v>3650</v>
      </c>
      <c r="AI678" s="16">
        <v>3708</v>
      </c>
      <c r="AJ678" s="16">
        <v>3747</v>
      </c>
      <c r="AK678" s="16">
        <v>3768</v>
      </c>
      <c r="AL678" s="16">
        <v>3826</v>
      </c>
      <c r="AM678" s="16">
        <v>3891</v>
      </c>
      <c r="AN678" s="16">
        <v>0</v>
      </c>
      <c r="AO678" s="16">
        <v>0</v>
      </c>
      <c r="AP678" s="16">
        <v>0</v>
      </c>
      <c r="AQ678" s="16">
        <v>0</v>
      </c>
      <c r="AR678" s="16">
        <v>0</v>
      </c>
      <c r="AS678" s="16">
        <v>0</v>
      </c>
      <c r="AT678" s="16">
        <v>0</v>
      </c>
      <c r="AU678" s="16">
        <v>0</v>
      </c>
      <c r="AV678" s="16">
        <v>0</v>
      </c>
      <c r="AW678" s="16">
        <v>0</v>
      </c>
      <c r="AX678" s="16">
        <v>0</v>
      </c>
      <c r="AY678" s="16">
        <v>0</v>
      </c>
      <c r="AZ678" s="16">
        <v>0</v>
      </c>
      <c r="BA678" s="16">
        <v>0</v>
      </c>
      <c r="BB678" s="16">
        <v>0</v>
      </c>
      <c r="BC678" s="16">
        <v>0</v>
      </c>
      <c r="BD678" s="16">
        <v>0</v>
      </c>
      <c r="BG678">
        <f t="shared" si="35"/>
        <v>-3501</v>
      </c>
      <c r="BH678">
        <f t="shared" si="36"/>
        <v>-3498</v>
      </c>
      <c r="BI678">
        <f t="shared" si="37"/>
        <v>656</v>
      </c>
    </row>
    <row r="679" spans="1:61" x14ac:dyDescent="0.25">
      <c r="A679" s="20" t="s">
        <v>188</v>
      </c>
      <c r="B679" s="20">
        <f>VLOOKUP(A679,'Gebieden vanaf 1830'!$A$4:$C$1457,3,FALSE)</f>
        <v>657</v>
      </c>
      <c r="C679" s="16">
        <v>2367</v>
      </c>
      <c r="D679" s="16">
        <v>2361</v>
      </c>
      <c r="E679" s="16">
        <v>2366</v>
      </c>
      <c r="F679" s="16">
        <v>2318</v>
      </c>
      <c r="G679" s="16">
        <v>2310</v>
      </c>
      <c r="H679" s="16">
        <v>2363</v>
      </c>
      <c r="I679" s="16">
        <v>2336</v>
      </c>
      <c r="J679" s="16">
        <v>2333</v>
      </c>
      <c r="K679" s="16">
        <v>2357</v>
      </c>
      <c r="L679" s="16">
        <v>2373</v>
      </c>
      <c r="M679" s="16">
        <v>2432</v>
      </c>
      <c r="N679" s="16">
        <v>2449</v>
      </c>
      <c r="O679" s="16">
        <v>2556</v>
      </c>
      <c r="P679" s="16">
        <v>2606</v>
      </c>
      <c r="Q679" s="16">
        <v>2697</v>
      </c>
      <c r="R679" s="16">
        <v>2788</v>
      </c>
      <c r="S679" s="16">
        <v>2866</v>
      </c>
      <c r="T679" s="16">
        <v>2896</v>
      </c>
      <c r="U679" s="16">
        <v>2971</v>
      </c>
      <c r="V679" s="16">
        <v>3038</v>
      </c>
      <c r="W679" s="16">
        <v>3104</v>
      </c>
      <c r="X679" s="16">
        <v>3120</v>
      </c>
      <c r="Y679" s="16">
        <v>3136</v>
      </c>
      <c r="Z679" s="25">
        <v>3177</v>
      </c>
      <c r="AA679" s="25">
        <v>3135</v>
      </c>
      <c r="AB679" s="16">
        <v>3115</v>
      </c>
      <c r="AC679" s="16">
        <v>3106</v>
      </c>
      <c r="AD679" s="16">
        <v>3096</v>
      </c>
      <c r="AE679" s="16">
        <v>3118</v>
      </c>
      <c r="AF679" s="16">
        <v>3096</v>
      </c>
      <c r="AG679" s="16">
        <v>3139</v>
      </c>
      <c r="AH679" s="16">
        <v>3167</v>
      </c>
      <c r="AI679" s="16">
        <v>3215</v>
      </c>
      <c r="AJ679" s="16">
        <v>3279</v>
      </c>
      <c r="AK679" s="16">
        <v>3357</v>
      </c>
      <c r="AL679" s="16">
        <v>3568</v>
      </c>
      <c r="AM679" s="16">
        <v>3690</v>
      </c>
      <c r="AN679" s="16">
        <v>0</v>
      </c>
      <c r="AO679" s="16">
        <v>0</v>
      </c>
      <c r="AP679" s="16">
        <v>0</v>
      </c>
      <c r="AQ679" s="16">
        <v>0</v>
      </c>
      <c r="AR679" s="16">
        <v>0</v>
      </c>
      <c r="AS679" s="16">
        <v>0</v>
      </c>
      <c r="AT679" s="16">
        <v>0</v>
      </c>
      <c r="AU679" s="16">
        <v>0</v>
      </c>
      <c r="AV679" s="16">
        <v>0</v>
      </c>
      <c r="AW679" s="16">
        <v>0</v>
      </c>
      <c r="AX679" s="16">
        <v>0</v>
      </c>
      <c r="AY679" s="16">
        <v>0</v>
      </c>
      <c r="AZ679" s="16">
        <v>0</v>
      </c>
      <c r="BA679" s="16">
        <v>0</v>
      </c>
      <c r="BB679" s="16">
        <v>0</v>
      </c>
      <c r="BC679" s="16">
        <v>0</v>
      </c>
      <c r="BD679" s="16">
        <v>0</v>
      </c>
      <c r="BG679">
        <f t="shared" si="35"/>
        <v>-3120</v>
      </c>
      <c r="BH679">
        <f t="shared" si="36"/>
        <v>-3104</v>
      </c>
      <c r="BI679">
        <f t="shared" si="37"/>
        <v>657</v>
      </c>
    </row>
    <row r="680" spans="1:61" x14ac:dyDescent="0.25">
      <c r="A680" s="20" t="s">
        <v>668</v>
      </c>
      <c r="B680" s="20">
        <f>VLOOKUP(A680,'Gebieden vanaf 1830'!$A$4:$C$1457,3,FALSE)</f>
        <v>658</v>
      </c>
      <c r="C680" s="16">
        <v>956</v>
      </c>
      <c r="D680" s="16">
        <v>978</v>
      </c>
      <c r="E680" s="16">
        <v>1005</v>
      </c>
      <c r="F680" s="16">
        <v>1024</v>
      </c>
      <c r="G680" s="16">
        <v>1038</v>
      </c>
      <c r="H680" s="16">
        <v>1104</v>
      </c>
      <c r="I680" s="16">
        <v>1034</v>
      </c>
      <c r="J680" s="16">
        <v>1043</v>
      </c>
      <c r="K680" s="16">
        <v>1016</v>
      </c>
      <c r="L680" s="16">
        <v>1025</v>
      </c>
      <c r="M680" s="16">
        <v>985</v>
      </c>
      <c r="N680" s="16">
        <v>0</v>
      </c>
      <c r="O680" s="16">
        <v>0</v>
      </c>
      <c r="P680" s="16">
        <v>0</v>
      </c>
      <c r="Q680" s="16">
        <v>0</v>
      </c>
      <c r="R680" s="16">
        <v>0</v>
      </c>
      <c r="S680" s="16">
        <v>0</v>
      </c>
      <c r="T680" s="16">
        <v>0</v>
      </c>
      <c r="U680" s="16">
        <v>0</v>
      </c>
      <c r="V680" s="16">
        <v>0</v>
      </c>
      <c r="W680" s="16">
        <v>0</v>
      </c>
      <c r="X680" s="16">
        <v>0</v>
      </c>
      <c r="Y680" s="16">
        <v>0</v>
      </c>
      <c r="Z680" s="25">
        <v>0</v>
      </c>
      <c r="AA680" s="25">
        <v>0</v>
      </c>
      <c r="AB680" s="16">
        <v>0</v>
      </c>
      <c r="AC680" s="16">
        <v>0</v>
      </c>
      <c r="AD680" s="16">
        <v>0</v>
      </c>
      <c r="AE680" s="16">
        <v>0</v>
      </c>
      <c r="AF680" s="16">
        <v>0</v>
      </c>
      <c r="AG680" s="16">
        <v>0</v>
      </c>
      <c r="AH680" s="16">
        <v>0</v>
      </c>
      <c r="AI680" s="16">
        <v>0</v>
      </c>
      <c r="AJ680" s="16">
        <v>0</v>
      </c>
      <c r="AK680" s="16">
        <v>0</v>
      </c>
      <c r="AL680" s="16">
        <v>0</v>
      </c>
      <c r="AM680" s="16">
        <v>0</v>
      </c>
      <c r="AN680" s="16">
        <v>0</v>
      </c>
      <c r="AO680" s="16">
        <v>0</v>
      </c>
      <c r="AP680" s="16">
        <v>0</v>
      </c>
      <c r="AQ680" s="16">
        <v>0</v>
      </c>
      <c r="AR680" s="16">
        <v>0</v>
      </c>
      <c r="AS680" s="16">
        <v>0</v>
      </c>
      <c r="AT680" s="16">
        <v>0</v>
      </c>
      <c r="AU680" s="16">
        <v>0</v>
      </c>
      <c r="AV680" s="16">
        <v>0</v>
      </c>
      <c r="AW680" s="16">
        <v>0</v>
      </c>
      <c r="AX680" s="16">
        <v>0</v>
      </c>
      <c r="AY680" s="16">
        <v>0</v>
      </c>
      <c r="AZ680" s="16">
        <v>0</v>
      </c>
      <c r="BA680" s="16">
        <v>0</v>
      </c>
      <c r="BB680" s="16">
        <v>0</v>
      </c>
      <c r="BC680" s="16">
        <v>0</v>
      </c>
      <c r="BD680" s="16">
        <v>0</v>
      </c>
      <c r="BG680">
        <f t="shared" si="35"/>
        <v>0</v>
      </c>
      <c r="BH680">
        <f t="shared" si="36"/>
        <v>0</v>
      </c>
      <c r="BI680">
        <f t="shared" si="37"/>
        <v>658</v>
      </c>
    </row>
    <row r="681" spans="1:61" x14ac:dyDescent="0.25">
      <c r="A681" s="20" t="s">
        <v>676</v>
      </c>
      <c r="B681" s="20">
        <f>VLOOKUP(A681,'Gebieden vanaf 1830'!$A$4:$C$1457,3,FALSE)</f>
        <v>659</v>
      </c>
      <c r="C681" s="16">
        <v>3627</v>
      </c>
      <c r="D681" s="16">
        <v>3635</v>
      </c>
      <c r="E681" s="16">
        <v>3659</v>
      </c>
      <c r="F681" s="16">
        <v>3642</v>
      </c>
      <c r="G681" s="16">
        <v>3661</v>
      </c>
      <c r="H681" s="16">
        <v>3678</v>
      </c>
      <c r="I681" s="16">
        <v>3701</v>
      </c>
      <c r="J681" s="16">
        <v>3697</v>
      </c>
      <c r="K681" s="16">
        <v>3698</v>
      </c>
      <c r="L681" s="16">
        <v>3715</v>
      </c>
      <c r="M681" s="16">
        <v>3728</v>
      </c>
      <c r="N681" s="16">
        <v>0</v>
      </c>
      <c r="O681" s="16">
        <v>0</v>
      </c>
      <c r="P681" s="16">
        <v>0</v>
      </c>
      <c r="Q681" s="16">
        <v>0</v>
      </c>
      <c r="R681" s="16">
        <v>0</v>
      </c>
      <c r="S681" s="16">
        <v>0</v>
      </c>
      <c r="T681" s="16">
        <v>0</v>
      </c>
      <c r="U681" s="16">
        <v>0</v>
      </c>
      <c r="V681" s="16">
        <v>0</v>
      </c>
      <c r="W681" s="16">
        <v>0</v>
      </c>
      <c r="X681" s="16">
        <v>0</v>
      </c>
      <c r="Y681" s="16">
        <v>0</v>
      </c>
      <c r="Z681" s="25">
        <v>0</v>
      </c>
      <c r="AA681" s="25">
        <v>0</v>
      </c>
      <c r="AB681" s="16">
        <v>0</v>
      </c>
      <c r="AC681" s="16">
        <v>0</v>
      </c>
      <c r="AD681" s="16">
        <v>0</v>
      </c>
      <c r="AE681" s="16">
        <v>0</v>
      </c>
      <c r="AF681" s="16">
        <v>0</v>
      </c>
      <c r="AG681" s="16">
        <v>0</v>
      </c>
      <c r="AH681" s="16">
        <v>0</v>
      </c>
      <c r="AI681" s="16">
        <v>0</v>
      </c>
      <c r="AJ681" s="16">
        <v>0</v>
      </c>
      <c r="AK681" s="16">
        <v>0</v>
      </c>
      <c r="AL681" s="16">
        <v>0</v>
      </c>
      <c r="AM681" s="16">
        <v>0</v>
      </c>
      <c r="AN681" s="16">
        <v>0</v>
      </c>
      <c r="AO681" s="16">
        <v>0</v>
      </c>
      <c r="AP681" s="16">
        <v>0</v>
      </c>
      <c r="AQ681" s="16">
        <v>0</v>
      </c>
      <c r="AR681" s="16">
        <v>0</v>
      </c>
      <c r="AS681" s="16">
        <v>0</v>
      </c>
      <c r="AT681" s="16">
        <v>0</v>
      </c>
      <c r="AU681" s="16">
        <v>0</v>
      </c>
      <c r="AV681" s="16">
        <v>0</v>
      </c>
      <c r="AW681" s="16">
        <v>0</v>
      </c>
      <c r="AX681" s="16">
        <v>0</v>
      </c>
      <c r="AY681" s="16">
        <v>0</v>
      </c>
      <c r="AZ681" s="16">
        <v>0</v>
      </c>
      <c r="BA681" s="16">
        <v>0</v>
      </c>
      <c r="BB681" s="16">
        <v>0</v>
      </c>
      <c r="BC681" s="16">
        <v>0</v>
      </c>
      <c r="BD681" s="16">
        <v>0</v>
      </c>
      <c r="BG681">
        <f t="shared" si="35"/>
        <v>0</v>
      </c>
      <c r="BH681">
        <f t="shared" si="36"/>
        <v>0</v>
      </c>
      <c r="BI681">
        <f t="shared" si="37"/>
        <v>659</v>
      </c>
    </row>
    <row r="682" spans="1:61" x14ac:dyDescent="0.25">
      <c r="A682" s="20" t="s">
        <v>243</v>
      </c>
      <c r="B682" s="20">
        <f>VLOOKUP(A682,'Gebieden vanaf 1830'!$A$4:$C$1457,3,FALSE)</f>
        <v>660</v>
      </c>
      <c r="C682" s="16">
        <v>1416</v>
      </c>
      <c r="D682" s="16">
        <v>1421</v>
      </c>
      <c r="E682" s="16">
        <v>1447</v>
      </c>
      <c r="F682" s="16">
        <v>1429</v>
      </c>
      <c r="G682" s="16">
        <v>1426</v>
      </c>
      <c r="H682" s="16">
        <v>1419</v>
      </c>
      <c r="I682" s="16">
        <v>1399</v>
      </c>
      <c r="J682" s="16">
        <v>3187</v>
      </c>
      <c r="K682" s="16">
        <v>3157</v>
      </c>
      <c r="L682" s="16">
        <v>3107</v>
      </c>
      <c r="M682" s="16">
        <v>3154</v>
      </c>
      <c r="N682" s="16">
        <v>3234</v>
      </c>
      <c r="O682" s="16">
        <v>3239</v>
      </c>
      <c r="P682" s="16">
        <v>3305</v>
      </c>
      <c r="Q682" s="16">
        <v>3433</v>
      </c>
      <c r="R682" s="16">
        <v>3532</v>
      </c>
      <c r="S682" s="16">
        <v>3874</v>
      </c>
      <c r="T682" s="16">
        <v>3714</v>
      </c>
      <c r="U682" s="16">
        <v>3812</v>
      </c>
      <c r="V682" s="16">
        <v>3867</v>
      </c>
      <c r="W682" s="16">
        <v>3893</v>
      </c>
      <c r="X682" s="16">
        <v>3937</v>
      </c>
      <c r="Y682" s="16">
        <v>3902</v>
      </c>
      <c r="Z682" s="25">
        <v>3948</v>
      </c>
      <c r="AA682" s="25">
        <v>3898</v>
      </c>
      <c r="AB682" s="16">
        <v>3890</v>
      </c>
      <c r="AC682" s="16">
        <v>3888</v>
      </c>
      <c r="AD682" s="16">
        <v>3906</v>
      </c>
      <c r="AE682" s="16">
        <v>3920</v>
      </c>
      <c r="AF682" s="16">
        <v>3977</v>
      </c>
      <c r="AG682" s="16">
        <v>3971</v>
      </c>
      <c r="AH682" s="16">
        <v>4021</v>
      </c>
      <c r="AI682" s="16">
        <v>3971</v>
      </c>
      <c r="AJ682" s="16">
        <v>3943</v>
      </c>
      <c r="AK682" s="16">
        <v>3971</v>
      </c>
      <c r="AL682" s="16">
        <v>3943</v>
      </c>
      <c r="AM682" s="16">
        <v>3905</v>
      </c>
      <c r="AN682" s="16">
        <v>0</v>
      </c>
      <c r="AO682" s="16">
        <v>0</v>
      </c>
      <c r="AP682" s="16">
        <v>0</v>
      </c>
      <c r="AQ682" s="16">
        <v>0</v>
      </c>
      <c r="AR682" s="16">
        <v>0</v>
      </c>
      <c r="AS682" s="16">
        <v>0</v>
      </c>
      <c r="AT682" s="16">
        <v>0</v>
      </c>
      <c r="AU682" s="16">
        <v>0</v>
      </c>
      <c r="AV682" s="16">
        <v>0</v>
      </c>
      <c r="AW682" s="16">
        <v>0</v>
      </c>
      <c r="AX682" s="16">
        <v>0</v>
      </c>
      <c r="AY682" s="16">
        <v>0</v>
      </c>
      <c r="AZ682" s="16">
        <v>0</v>
      </c>
      <c r="BA682" s="16">
        <v>0</v>
      </c>
      <c r="BB682" s="16">
        <v>0</v>
      </c>
      <c r="BC682" s="16">
        <v>0</v>
      </c>
      <c r="BD682" s="16">
        <v>0</v>
      </c>
      <c r="BG682">
        <f t="shared" si="35"/>
        <v>-3937</v>
      </c>
      <c r="BH682">
        <f t="shared" si="36"/>
        <v>-3893</v>
      </c>
      <c r="BI682">
        <f t="shared" si="37"/>
        <v>660</v>
      </c>
    </row>
    <row r="683" spans="1:61" x14ac:dyDescent="0.25">
      <c r="A683" s="20" t="s">
        <v>686</v>
      </c>
      <c r="B683" s="20">
        <f>VLOOKUP(A683,'Gebieden vanaf 1830'!$A$4:$C$1457,3,FALSE)</f>
        <v>661</v>
      </c>
      <c r="C683" s="16">
        <v>571</v>
      </c>
      <c r="D683" s="16">
        <v>562</v>
      </c>
      <c r="E683" s="16">
        <v>550</v>
      </c>
      <c r="F683" s="16">
        <v>538</v>
      </c>
      <c r="G683" s="16">
        <v>530</v>
      </c>
      <c r="H683" s="16">
        <v>537</v>
      </c>
      <c r="I683" s="16">
        <v>527</v>
      </c>
      <c r="J683" s="16">
        <v>518</v>
      </c>
      <c r="K683" s="16">
        <v>502</v>
      </c>
      <c r="L683" s="16">
        <v>498</v>
      </c>
      <c r="M683" s="16">
        <v>0</v>
      </c>
      <c r="N683" s="16">
        <v>0</v>
      </c>
      <c r="O683" s="16">
        <v>0</v>
      </c>
      <c r="P683" s="16">
        <v>0</v>
      </c>
      <c r="Q683" s="16">
        <v>0</v>
      </c>
      <c r="R683" s="16">
        <v>0</v>
      </c>
      <c r="S683" s="16">
        <v>0</v>
      </c>
      <c r="T683" s="16">
        <v>0</v>
      </c>
      <c r="U683" s="16">
        <v>0</v>
      </c>
      <c r="V683" s="16">
        <v>0</v>
      </c>
      <c r="W683" s="16">
        <v>0</v>
      </c>
      <c r="X683" s="16">
        <v>0</v>
      </c>
      <c r="Y683" s="16">
        <v>0</v>
      </c>
      <c r="Z683" s="25">
        <v>0</v>
      </c>
      <c r="AA683" s="25">
        <v>0</v>
      </c>
      <c r="AB683" s="16">
        <v>0</v>
      </c>
      <c r="AC683" s="16">
        <v>0</v>
      </c>
      <c r="AD683" s="16">
        <v>0</v>
      </c>
      <c r="AE683" s="16">
        <v>0</v>
      </c>
      <c r="AF683" s="16">
        <v>0</v>
      </c>
      <c r="AG683" s="16">
        <v>0</v>
      </c>
      <c r="AH683" s="16">
        <v>0</v>
      </c>
      <c r="AI683" s="16">
        <v>0</v>
      </c>
      <c r="AJ683" s="16">
        <v>0</v>
      </c>
      <c r="AK683" s="16">
        <v>0</v>
      </c>
      <c r="AL683" s="16">
        <v>0</v>
      </c>
      <c r="AM683" s="16">
        <v>0</v>
      </c>
      <c r="AN683" s="16">
        <v>0</v>
      </c>
      <c r="AO683" s="16">
        <v>0</v>
      </c>
      <c r="AP683" s="16">
        <v>0</v>
      </c>
      <c r="AQ683" s="16">
        <v>0</v>
      </c>
      <c r="AR683" s="16">
        <v>0</v>
      </c>
      <c r="AS683" s="16">
        <v>0</v>
      </c>
      <c r="AT683" s="16">
        <v>0</v>
      </c>
      <c r="AU683" s="16">
        <v>0</v>
      </c>
      <c r="AV683" s="16">
        <v>0</v>
      </c>
      <c r="AW683" s="16">
        <v>0</v>
      </c>
      <c r="AX683" s="16">
        <v>0</v>
      </c>
      <c r="AY683" s="16">
        <v>0</v>
      </c>
      <c r="AZ683" s="16">
        <v>0</v>
      </c>
      <c r="BA683" s="16">
        <v>0</v>
      </c>
      <c r="BB683" s="16">
        <v>0</v>
      </c>
      <c r="BC683" s="16">
        <v>0</v>
      </c>
      <c r="BD683" s="16">
        <v>0</v>
      </c>
      <c r="BG683">
        <f t="shared" si="35"/>
        <v>0</v>
      </c>
      <c r="BH683">
        <f t="shared" si="36"/>
        <v>0</v>
      </c>
      <c r="BI683">
        <f t="shared" si="37"/>
        <v>661</v>
      </c>
    </row>
    <row r="684" spans="1:61" x14ac:dyDescent="0.25">
      <c r="A684" s="20" t="s">
        <v>189</v>
      </c>
      <c r="B684" s="20">
        <f>VLOOKUP(A684,'Gebieden vanaf 1830'!$A$4:$C$1457,3,FALSE)</f>
        <v>662</v>
      </c>
      <c r="C684" s="16">
        <v>0</v>
      </c>
      <c r="D684" s="16">
        <v>3813</v>
      </c>
      <c r="E684" s="16">
        <v>3819</v>
      </c>
      <c r="F684" s="16">
        <v>3793</v>
      </c>
      <c r="G684" s="16">
        <v>3795</v>
      </c>
      <c r="H684" s="16">
        <v>3837</v>
      </c>
      <c r="I684" s="16">
        <v>3842</v>
      </c>
      <c r="J684" s="16">
        <v>3869</v>
      </c>
      <c r="K684" s="16">
        <v>3950</v>
      </c>
      <c r="L684" s="16">
        <v>4046</v>
      </c>
      <c r="M684" s="16">
        <v>4097</v>
      </c>
      <c r="N684" s="16">
        <v>4164</v>
      </c>
      <c r="O684" s="16">
        <v>4258</v>
      </c>
      <c r="P684" s="16">
        <v>4242</v>
      </c>
      <c r="Q684" s="16">
        <v>4367</v>
      </c>
      <c r="R684" s="16">
        <v>4572</v>
      </c>
      <c r="S684" s="16">
        <v>4649</v>
      </c>
      <c r="T684" s="16">
        <v>4712</v>
      </c>
      <c r="U684" s="16">
        <v>4802</v>
      </c>
      <c r="V684" s="16">
        <v>5048</v>
      </c>
      <c r="W684" s="16">
        <v>5110</v>
      </c>
      <c r="X684" s="16">
        <v>5173</v>
      </c>
      <c r="Y684" s="16">
        <v>5281</v>
      </c>
      <c r="Z684" s="25">
        <v>5335</v>
      </c>
      <c r="AA684" s="25">
        <v>5303</v>
      </c>
      <c r="AB684" s="16">
        <v>5368</v>
      </c>
      <c r="AC684" s="16">
        <v>5425</v>
      </c>
      <c r="AD684" s="16">
        <v>5448</v>
      </c>
      <c r="AE684" s="16">
        <v>5432</v>
      </c>
      <c r="AF684" s="16">
        <v>5435</v>
      </c>
      <c r="AG684" s="16">
        <v>5485</v>
      </c>
      <c r="AH684" s="16">
        <v>5488</v>
      </c>
      <c r="AI684" s="16">
        <v>5549</v>
      </c>
      <c r="AJ684" s="16">
        <v>5586</v>
      </c>
      <c r="AK684" s="16">
        <v>5736</v>
      </c>
      <c r="AL684" s="16">
        <v>5787</v>
      </c>
      <c r="AM684" s="16">
        <v>5802</v>
      </c>
      <c r="AN684" s="16">
        <v>0</v>
      </c>
      <c r="AO684" s="16">
        <v>0</v>
      </c>
      <c r="AP684" s="16">
        <v>0</v>
      </c>
      <c r="AQ684" s="16">
        <v>0</v>
      </c>
      <c r="AR684" s="16">
        <v>0</v>
      </c>
      <c r="AS684" s="16">
        <v>0</v>
      </c>
      <c r="AT684" s="16">
        <v>0</v>
      </c>
      <c r="AU684" s="16">
        <v>0</v>
      </c>
      <c r="AV684" s="16">
        <v>0</v>
      </c>
      <c r="AW684" s="16">
        <v>0</v>
      </c>
      <c r="AX684" s="16">
        <v>0</v>
      </c>
      <c r="AY684" s="16">
        <v>0</v>
      </c>
      <c r="AZ684" s="16">
        <v>0</v>
      </c>
      <c r="BA684" s="16">
        <v>0</v>
      </c>
      <c r="BB684" s="16">
        <v>0</v>
      </c>
      <c r="BC684" s="16">
        <v>0</v>
      </c>
      <c r="BD684" s="16">
        <v>0</v>
      </c>
      <c r="BG684">
        <f t="shared" si="35"/>
        <v>-5173</v>
      </c>
      <c r="BH684">
        <f t="shared" si="36"/>
        <v>-5110</v>
      </c>
      <c r="BI684">
        <f t="shared" si="37"/>
        <v>662</v>
      </c>
    </row>
    <row r="685" spans="1:61" x14ac:dyDescent="0.25">
      <c r="A685" s="20" t="s">
        <v>685</v>
      </c>
      <c r="B685" s="20">
        <f>VLOOKUP(A685,'Gebieden vanaf 1830'!$A$4:$C$1457,3,FALSE)</f>
        <v>663</v>
      </c>
      <c r="C685" s="16">
        <v>438</v>
      </c>
      <c r="D685" s="16">
        <v>425</v>
      </c>
      <c r="E685" s="16">
        <v>411</v>
      </c>
      <c r="F685" s="16">
        <v>401</v>
      </c>
      <c r="G685" s="16">
        <v>408</v>
      </c>
      <c r="H685" s="16">
        <v>379</v>
      </c>
      <c r="I685" s="16">
        <v>379</v>
      </c>
      <c r="J685" s="16">
        <v>361</v>
      </c>
      <c r="K685" s="16">
        <v>355</v>
      </c>
      <c r="L685" s="16">
        <v>347</v>
      </c>
      <c r="M685" s="16">
        <v>0</v>
      </c>
      <c r="N685" s="16">
        <v>0</v>
      </c>
      <c r="O685" s="16">
        <v>0</v>
      </c>
      <c r="P685" s="16">
        <v>0</v>
      </c>
      <c r="Q685" s="16">
        <v>0</v>
      </c>
      <c r="R685" s="16">
        <v>0</v>
      </c>
      <c r="S685" s="16">
        <v>0</v>
      </c>
      <c r="T685" s="16">
        <v>0</v>
      </c>
      <c r="U685" s="16">
        <v>0</v>
      </c>
      <c r="V685" s="16">
        <v>0</v>
      </c>
      <c r="W685" s="16">
        <v>0</v>
      </c>
      <c r="X685" s="16">
        <v>0</v>
      </c>
      <c r="Y685" s="16">
        <v>0</v>
      </c>
      <c r="Z685" s="25">
        <v>0</v>
      </c>
      <c r="AA685" s="25">
        <v>0</v>
      </c>
      <c r="AB685" s="16">
        <v>0</v>
      </c>
      <c r="AC685" s="16">
        <v>0</v>
      </c>
      <c r="AD685" s="16">
        <v>0</v>
      </c>
      <c r="AE685" s="16">
        <v>0</v>
      </c>
      <c r="AF685" s="16">
        <v>0</v>
      </c>
      <c r="AG685" s="16">
        <v>0</v>
      </c>
      <c r="AH685" s="16">
        <v>0</v>
      </c>
      <c r="AI685" s="16">
        <v>0</v>
      </c>
      <c r="AJ685" s="16">
        <v>0</v>
      </c>
      <c r="AK685" s="16">
        <v>0</v>
      </c>
      <c r="AL685" s="16">
        <v>0</v>
      </c>
      <c r="AM685" s="16">
        <v>0</v>
      </c>
      <c r="AN685" s="16">
        <v>0</v>
      </c>
      <c r="AO685" s="16">
        <v>0</v>
      </c>
      <c r="AP685" s="16">
        <v>0</v>
      </c>
      <c r="AQ685" s="16">
        <v>0</v>
      </c>
      <c r="AR685" s="16">
        <v>0</v>
      </c>
      <c r="AS685" s="16">
        <v>0</v>
      </c>
      <c r="AT685" s="16">
        <v>0</v>
      </c>
      <c r="AU685" s="16">
        <v>0</v>
      </c>
      <c r="AV685" s="16">
        <v>0</v>
      </c>
      <c r="AW685" s="16">
        <v>0</v>
      </c>
      <c r="AX685" s="16">
        <v>0</v>
      </c>
      <c r="AY685" s="16">
        <v>0</v>
      </c>
      <c r="AZ685" s="16">
        <v>0</v>
      </c>
      <c r="BA685" s="16">
        <v>0</v>
      </c>
      <c r="BB685" s="16">
        <v>0</v>
      </c>
      <c r="BC685" s="16">
        <v>0</v>
      </c>
      <c r="BD685" s="16">
        <v>0</v>
      </c>
      <c r="BG685">
        <f t="shared" si="35"/>
        <v>0</v>
      </c>
      <c r="BH685">
        <f t="shared" si="36"/>
        <v>0</v>
      </c>
      <c r="BI685">
        <f t="shared" si="37"/>
        <v>663</v>
      </c>
    </row>
    <row r="686" spans="1:61" x14ac:dyDescent="0.25">
      <c r="A686" s="20" t="s">
        <v>1197</v>
      </c>
      <c r="B686" s="20">
        <f>VLOOKUP(A686,'Gebieden vanaf 1830'!$A$4:$C$1457,3,FALSE)</f>
        <v>664</v>
      </c>
      <c r="C686" s="16">
        <v>14987</v>
      </c>
      <c r="D686" s="16">
        <v>15212</v>
      </c>
      <c r="E686" s="16">
        <v>15464</v>
      </c>
      <c r="F686" s="16">
        <v>15868</v>
      </c>
      <c r="G686" s="16">
        <v>16121</v>
      </c>
      <c r="H686" s="16">
        <v>16444</v>
      </c>
      <c r="I686" s="16">
        <v>16946</v>
      </c>
      <c r="J686" s="16">
        <v>17268</v>
      </c>
      <c r="K686" s="16">
        <v>17554</v>
      </c>
      <c r="L686" s="16">
        <v>17631</v>
      </c>
      <c r="M686" s="16">
        <v>25822</v>
      </c>
      <c r="N686" s="16">
        <v>26522</v>
      </c>
      <c r="O686" s="16">
        <v>26913</v>
      </c>
      <c r="P686" s="16">
        <v>27313</v>
      </c>
      <c r="Q686" s="16">
        <v>27485</v>
      </c>
      <c r="R686" s="16">
        <v>27735</v>
      </c>
      <c r="S686" s="16">
        <v>28505</v>
      </c>
      <c r="T686" s="16">
        <v>28870</v>
      </c>
      <c r="U686" s="16">
        <v>29207</v>
      </c>
      <c r="V686" s="16">
        <v>29470</v>
      </c>
      <c r="W686" s="16">
        <v>30193</v>
      </c>
      <c r="X686" s="16">
        <v>30739</v>
      </c>
      <c r="Y686" s="16">
        <v>31038</v>
      </c>
      <c r="Z686" s="25">
        <v>30852</v>
      </c>
      <c r="AA686" s="25">
        <v>31155</v>
      </c>
      <c r="AB686" s="16">
        <v>31333</v>
      </c>
      <c r="AC686" s="16">
        <v>31422</v>
      </c>
      <c r="AD686" s="16">
        <v>31497</v>
      </c>
      <c r="AE686" s="16">
        <v>31731</v>
      </c>
      <c r="AF686" s="16">
        <v>31815</v>
      </c>
      <c r="AG686" s="16">
        <v>32034</v>
      </c>
      <c r="AH686" s="16">
        <v>32244</v>
      </c>
      <c r="AI686" s="16">
        <v>32590</v>
      </c>
      <c r="AJ686" s="16">
        <v>33023</v>
      </c>
      <c r="AK686" s="16">
        <v>33281</v>
      </c>
      <c r="AL686" s="16">
        <v>33564</v>
      </c>
      <c r="AM686" s="16">
        <v>33998</v>
      </c>
      <c r="AN686" s="16">
        <v>34328</v>
      </c>
      <c r="AO686" s="16">
        <v>34959</v>
      </c>
      <c r="AP686" s="16">
        <v>35381</v>
      </c>
      <c r="AQ686" s="16">
        <v>35768</v>
      </c>
      <c r="AR686" s="16">
        <v>35953</v>
      </c>
      <c r="AS686" s="16">
        <v>36047</v>
      </c>
      <c r="AT686" s="16">
        <v>36251</v>
      </c>
      <c r="AU686" s="16">
        <v>36591</v>
      </c>
      <c r="AV686" s="16">
        <v>36783</v>
      </c>
      <c r="AW686" s="16">
        <v>36690</v>
      </c>
      <c r="AX686" s="16">
        <v>36600</v>
      </c>
      <c r="AY686" s="16">
        <v>36706</v>
      </c>
      <c r="AZ686" s="16">
        <v>36754</v>
      </c>
      <c r="BA686" s="16">
        <v>36605</v>
      </c>
      <c r="BB686" s="16">
        <v>36665</v>
      </c>
      <c r="BC686" s="16">
        <v>36921</v>
      </c>
      <c r="BD686" s="16">
        <v>36971</v>
      </c>
      <c r="BG686">
        <f t="shared" si="35"/>
        <v>6182</v>
      </c>
      <c r="BH686">
        <f t="shared" si="36"/>
        <v>6728</v>
      </c>
      <c r="BI686">
        <f t="shared" si="37"/>
        <v>664</v>
      </c>
    </row>
    <row r="687" spans="1:61" x14ac:dyDescent="0.25">
      <c r="A687" s="20" t="s">
        <v>1627</v>
      </c>
      <c r="B687" s="20">
        <f>VLOOKUP(A687,'Gebieden vanaf 1830'!$A$4:$C$1457,3,FALSE)</f>
        <v>665</v>
      </c>
      <c r="C687" s="16">
        <v>1555</v>
      </c>
      <c r="D687" s="16">
        <v>1529</v>
      </c>
      <c r="E687" s="16">
        <v>1457</v>
      </c>
      <c r="F687" s="16">
        <v>1405</v>
      </c>
      <c r="G687" s="16">
        <v>1378</v>
      </c>
      <c r="H687" s="16">
        <v>1363</v>
      </c>
      <c r="I687" s="16">
        <v>1351</v>
      </c>
      <c r="J687" s="16">
        <v>1327</v>
      </c>
      <c r="K687" s="16">
        <v>1281</v>
      </c>
      <c r="L687" s="16">
        <v>1282</v>
      </c>
      <c r="M687" s="16">
        <v>1277</v>
      </c>
      <c r="N687" s="16">
        <v>0</v>
      </c>
      <c r="O687" s="16">
        <v>0</v>
      </c>
      <c r="P687" s="16">
        <v>0</v>
      </c>
      <c r="Q687" s="16">
        <v>0</v>
      </c>
      <c r="R687" s="16">
        <v>0</v>
      </c>
      <c r="S687" s="16">
        <v>0</v>
      </c>
      <c r="T687" s="16">
        <v>0</v>
      </c>
      <c r="U687" s="16">
        <v>0</v>
      </c>
      <c r="V687" s="16">
        <v>0</v>
      </c>
      <c r="W687" s="16">
        <v>0</v>
      </c>
      <c r="X687" s="16">
        <v>0</v>
      </c>
      <c r="Y687" s="16">
        <v>0</v>
      </c>
      <c r="Z687" s="25">
        <v>0</v>
      </c>
      <c r="AA687" s="25">
        <v>0</v>
      </c>
      <c r="AB687" s="16">
        <v>0</v>
      </c>
      <c r="AC687" s="16">
        <v>0</v>
      </c>
      <c r="AD687" s="16">
        <v>0</v>
      </c>
      <c r="AE687" s="16">
        <v>0</v>
      </c>
      <c r="AF687" s="16">
        <v>0</v>
      </c>
      <c r="AG687" s="16">
        <v>0</v>
      </c>
      <c r="AH687" s="16">
        <v>0</v>
      </c>
      <c r="AI687" s="16">
        <v>0</v>
      </c>
      <c r="AJ687" s="16">
        <v>0</v>
      </c>
      <c r="AK687" s="16">
        <v>0</v>
      </c>
      <c r="AL687" s="16">
        <v>0</v>
      </c>
      <c r="AM687" s="16">
        <v>0</v>
      </c>
      <c r="AN687" s="16">
        <v>0</v>
      </c>
      <c r="AO687" s="16">
        <v>0</v>
      </c>
      <c r="AP687" s="16">
        <v>0</v>
      </c>
      <c r="AQ687" s="16">
        <v>0</v>
      </c>
      <c r="AR687" s="16">
        <v>0</v>
      </c>
      <c r="AS687" s="16">
        <v>0</v>
      </c>
      <c r="AT687" s="16">
        <v>0</v>
      </c>
      <c r="AU687" s="16">
        <v>0</v>
      </c>
      <c r="AV687" s="16">
        <v>0</v>
      </c>
      <c r="AW687" s="16">
        <v>0</v>
      </c>
      <c r="AX687" s="16">
        <v>0</v>
      </c>
      <c r="AY687" s="16">
        <v>0</v>
      </c>
      <c r="AZ687" s="16">
        <v>0</v>
      </c>
      <c r="BA687" s="16">
        <v>0</v>
      </c>
      <c r="BB687" s="16">
        <v>0</v>
      </c>
      <c r="BC687" s="16">
        <v>0</v>
      </c>
      <c r="BD687" s="16">
        <v>0</v>
      </c>
      <c r="BG687">
        <f t="shared" si="35"/>
        <v>0</v>
      </c>
      <c r="BH687">
        <f t="shared" si="36"/>
        <v>0</v>
      </c>
      <c r="BI687">
        <f t="shared" si="37"/>
        <v>665</v>
      </c>
    </row>
    <row r="688" spans="1:61" x14ac:dyDescent="0.25">
      <c r="A688" s="20" t="s">
        <v>1631</v>
      </c>
      <c r="B688" s="20">
        <f>VLOOKUP(A688,'Gebieden vanaf 1830'!$A$4:$C$1457,3,FALSE)</f>
        <v>666</v>
      </c>
      <c r="C688" s="16">
        <v>1388</v>
      </c>
      <c r="D688" s="16">
        <v>1379</v>
      </c>
      <c r="E688" s="16">
        <v>1393</v>
      </c>
      <c r="F688" s="16">
        <v>1396</v>
      </c>
      <c r="G688" s="16">
        <v>1433</v>
      </c>
      <c r="H688" s="16">
        <v>1481</v>
      </c>
      <c r="I688" s="16">
        <v>1516</v>
      </c>
      <c r="J688" s="16">
        <v>1533</v>
      </c>
      <c r="K688" s="16">
        <v>1599</v>
      </c>
      <c r="L688" s="16">
        <v>1654</v>
      </c>
      <c r="M688" s="16">
        <v>0</v>
      </c>
      <c r="N688" s="16">
        <v>0</v>
      </c>
      <c r="O688" s="16">
        <v>0</v>
      </c>
      <c r="P688" s="16">
        <v>0</v>
      </c>
      <c r="Q688" s="16">
        <v>0</v>
      </c>
      <c r="R688" s="16">
        <v>0</v>
      </c>
      <c r="S688" s="16">
        <v>0</v>
      </c>
      <c r="T688" s="16">
        <v>0</v>
      </c>
      <c r="U688" s="16">
        <v>0</v>
      </c>
      <c r="V688" s="16">
        <v>0</v>
      </c>
      <c r="W688" s="16">
        <v>0</v>
      </c>
      <c r="X688" s="16">
        <v>0</v>
      </c>
      <c r="Y688" s="16">
        <v>0</v>
      </c>
      <c r="Z688" s="25">
        <v>0</v>
      </c>
      <c r="AA688" s="25">
        <v>0</v>
      </c>
      <c r="AB688" s="16">
        <v>0</v>
      </c>
      <c r="AC688" s="16">
        <v>0</v>
      </c>
      <c r="AD688" s="16">
        <v>0</v>
      </c>
      <c r="AE688" s="16">
        <v>0</v>
      </c>
      <c r="AF688" s="16">
        <v>0</v>
      </c>
      <c r="AG688" s="16">
        <v>0</v>
      </c>
      <c r="AH688" s="16">
        <v>0</v>
      </c>
      <c r="AI688" s="16">
        <v>0</v>
      </c>
      <c r="AJ688" s="16">
        <v>0</v>
      </c>
      <c r="AK688" s="16">
        <v>0</v>
      </c>
      <c r="AL688" s="16">
        <v>0</v>
      </c>
      <c r="AM688" s="16">
        <v>0</v>
      </c>
      <c r="AN688" s="16">
        <v>0</v>
      </c>
      <c r="AO688" s="16">
        <v>0</v>
      </c>
      <c r="AP688" s="16">
        <v>0</v>
      </c>
      <c r="AQ688" s="16">
        <v>0</v>
      </c>
      <c r="AR688" s="16">
        <v>0</v>
      </c>
      <c r="AS688" s="16">
        <v>0</v>
      </c>
      <c r="AT688" s="16">
        <v>0</v>
      </c>
      <c r="AU688" s="16">
        <v>0</v>
      </c>
      <c r="AV688" s="16">
        <v>0</v>
      </c>
      <c r="AW688" s="16">
        <v>0</v>
      </c>
      <c r="AX688" s="16">
        <v>0</v>
      </c>
      <c r="AY688" s="16">
        <v>0</v>
      </c>
      <c r="AZ688" s="16">
        <v>0</v>
      </c>
      <c r="BA688" s="16">
        <v>0</v>
      </c>
      <c r="BB688" s="16">
        <v>0</v>
      </c>
      <c r="BC688" s="16">
        <v>0</v>
      </c>
      <c r="BD688" s="16">
        <v>0</v>
      </c>
      <c r="BG688">
        <f t="shared" si="35"/>
        <v>0</v>
      </c>
      <c r="BH688">
        <f t="shared" si="36"/>
        <v>0</v>
      </c>
      <c r="BI688">
        <f t="shared" si="37"/>
        <v>666</v>
      </c>
    </row>
    <row r="689" spans="1:61" x14ac:dyDescent="0.25">
      <c r="A689" s="20" t="s">
        <v>669</v>
      </c>
      <c r="B689" s="20">
        <f>VLOOKUP(A689,'Gebieden vanaf 1830'!$A$4:$C$1457,3,FALSE)</f>
        <v>667</v>
      </c>
      <c r="C689" s="16">
        <v>2084</v>
      </c>
      <c r="D689" s="16">
        <v>2053</v>
      </c>
      <c r="E689" s="16">
        <v>1994</v>
      </c>
      <c r="F689" s="16">
        <v>1938</v>
      </c>
      <c r="G689" s="16">
        <v>1871</v>
      </c>
      <c r="H689" s="16">
        <v>1810</v>
      </c>
      <c r="I689" s="16">
        <v>1823</v>
      </c>
      <c r="J689" s="16">
        <v>1807</v>
      </c>
      <c r="K689" s="16">
        <v>1773</v>
      </c>
      <c r="L689" s="16">
        <v>1797</v>
      </c>
      <c r="M689" s="16">
        <v>1773</v>
      </c>
      <c r="N689" s="16">
        <v>0</v>
      </c>
      <c r="O689" s="16">
        <v>0</v>
      </c>
      <c r="P689" s="16">
        <v>0</v>
      </c>
      <c r="Q689" s="16">
        <v>0</v>
      </c>
      <c r="R689" s="16">
        <v>0</v>
      </c>
      <c r="S689" s="16">
        <v>0</v>
      </c>
      <c r="T689" s="16">
        <v>0</v>
      </c>
      <c r="U689" s="16">
        <v>0</v>
      </c>
      <c r="V689" s="16">
        <v>0</v>
      </c>
      <c r="W689" s="16">
        <v>0</v>
      </c>
      <c r="X689" s="16">
        <v>0</v>
      </c>
      <c r="Y689" s="16">
        <v>0</v>
      </c>
      <c r="Z689" s="25">
        <v>0</v>
      </c>
      <c r="AA689" s="25">
        <v>0</v>
      </c>
      <c r="AB689" s="16">
        <v>0</v>
      </c>
      <c r="AC689" s="16">
        <v>0</v>
      </c>
      <c r="AD689" s="16">
        <v>0</v>
      </c>
      <c r="AE689" s="16">
        <v>0</v>
      </c>
      <c r="AF689" s="16">
        <v>0</v>
      </c>
      <c r="AG689" s="16">
        <v>0</v>
      </c>
      <c r="AH689" s="16">
        <v>0</v>
      </c>
      <c r="AI689" s="16">
        <v>0</v>
      </c>
      <c r="AJ689" s="16">
        <v>0</v>
      </c>
      <c r="AK689" s="16">
        <v>0</v>
      </c>
      <c r="AL689" s="16">
        <v>0</v>
      </c>
      <c r="AM689" s="16">
        <v>0</v>
      </c>
      <c r="AN689" s="16">
        <v>0</v>
      </c>
      <c r="AO689" s="16">
        <v>0</v>
      </c>
      <c r="AP689" s="16">
        <v>0</v>
      </c>
      <c r="AQ689" s="16">
        <v>0</v>
      </c>
      <c r="AR689" s="16">
        <v>0</v>
      </c>
      <c r="AS689" s="16">
        <v>0</v>
      </c>
      <c r="AT689" s="16">
        <v>0</v>
      </c>
      <c r="AU689" s="16">
        <v>0</v>
      </c>
      <c r="AV689" s="16">
        <v>0</v>
      </c>
      <c r="AW689" s="16">
        <v>0</v>
      </c>
      <c r="AX689" s="16">
        <v>0</v>
      </c>
      <c r="AY689" s="16">
        <v>0</v>
      </c>
      <c r="AZ689" s="16">
        <v>0</v>
      </c>
      <c r="BA689" s="16">
        <v>0</v>
      </c>
      <c r="BB689" s="16">
        <v>0</v>
      </c>
      <c r="BC689" s="16">
        <v>0</v>
      </c>
      <c r="BD689" s="16">
        <v>0</v>
      </c>
      <c r="BG689">
        <f t="shared" si="35"/>
        <v>0</v>
      </c>
      <c r="BH689">
        <f t="shared" si="36"/>
        <v>0</v>
      </c>
      <c r="BI689">
        <f t="shared" si="37"/>
        <v>667</v>
      </c>
    </row>
    <row r="690" spans="1:61" x14ac:dyDescent="0.25">
      <c r="A690" s="20" t="s">
        <v>1198</v>
      </c>
      <c r="B690" s="20">
        <f>VLOOKUP(A690,'Gebieden vanaf 1830'!$A$4:$C$1457,3,FALSE)</f>
        <v>668</v>
      </c>
      <c r="C690" s="16">
        <v>0</v>
      </c>
      <c r="D690" s="16">
        <v>0</v>
      </c>
      <c r="E690" s="16">
        <v>0</v>
      </c>
      <c r="F690" s="16">
        <v>0</v>
      </c>
      <c r="G690" s="16">
        <v>0</v>
      </c>
      <c r="H690" s="16">
        <v>0</v>
      </c>
      <c r="I690" s="16">
        <v>0</v>
      </c>
      <c r="J690" s="16">
        <v>0</v>
      </c>
      <c r="K690" s="16">
        <v>0</v>
      </c>
      <c r="L690" s="16">
        <v>0</v>
      </c>
      <c r="M690" s="16">
        <v>0</v>
      </c>
      <c r="N690" s="16">
        <v>0</v>
      </c>
      <c r="O690" s="16">
        <v>0</v>
      </c>
      <c r="P690" s="16">
        <v>0</v>
      </c>
      <c r="Q690" s="16">
        <v>0</v>
      </c>
      <c r="R690" s="16">
        <v>0</v>
      </c>
      <c r="S690" s="16">
        <v>0</v>
      </c>
      <c r="T690" s="16">
        <v>0</v>
      </c>
      <c r="U690" s="16">
        <v>0</v>
      </c>
      <c r="V690" s="16">
        <v>0</v>
      </c>
      <c r="W690" s="16">
        <v>0</v>
      </c>
      <c r="X690" s="16">
        <v>0</v>
      </c>
      <c r="Y690" s="16">
        <v>0</v>
      </c>
      <c r="Z690" s="25">
        <v>0</v>
      </c>
      <c r="AA690" s="25">
        <v>0</v>
      </c>
      <c r="AB690" s="16">
        <v>0</v>
      </c>
      <c r="AC690" s="16">
        <v>16783</v>
      </c>
      <c r="AD690" s="16">
        <v>16701</v>
      </c>
      <c r="AE690" s="16">
        <v>16711</v>
      </c>
      <c r="AF690" s="16">
        <v>16765</v>
      </c>
      <c r="AG690" s="16">
        <v>16782</v>
      </c>
      <c r="AH690" s="16">
        <v>16884</v>
      </c>
      <c r="AI690" s="16">
        <v>16989</v>
      </c>
      <c r="AJ690" s="16">
        <v>17218</v>
      </c>
      <c r="AK690" s="16">
        <v>17467</v>
      </c>
      <c r="AL690" s="16">
        <v>17631</v>
      </c>
      <c r="AM690" s="16">
        <v>17729</v>
      </c>
      <c r="AN690" s="16">
        <v>17866</v>
      </c>
      <c r="AO690" s="16">
        <v>17918</v>
      </c>
      <c r="AP690" s="16">
        <v>17928</v>
      </c>
      <c r="AQ690" s="16">
        <v>18092</v>
      </c>
      <c r="AR690" s="16">
        <v>18181</v>
      </c>
      <c r="AS690" s="16">
        <v>18241</v>
      </c>
      <c r="AT690" s="16">
        <v>18202</v>
      </c>
      <c r="AU690" s="16">
        <v>18232</v>
      </c>
      <c r="AV690" s="16">
        <v>18315</v>
      </c>
      <c r="AW690" s="16">
        <v>18376</v>
      </c>
      <c r="AX690" s="16">
        <v>18261</v>
      </c>
      <c r="AY690" s="16">
        <v>18320</v>
      </c>
      <c r="AZ690" s="16">
        <v>18374</v>
      </c>
      <c r="BA690" s="16">
        <v>18413</v>
      </c>
      <c r="BB690" s="16">
        <v>18301</v>
      </c>
      <c r="BC690" s="16">
        <v>18325</v>
      </c>
      <c r="BD690" s="16">
        <v>18410</v>
      </c>
      <c r="BG690">
        <f t="shared" si="35"/>
        <v>18325</v>
      </c>
      <c r="BH690">
        <f t="shared" si="36"/>
        <v>18325</v>
      </c>
      <c r="BI690">
        <f t="shared" si="37"/>
        <v>668</v>
      </c>
    </row>
    <row r="691" spans="1:61" x14ac:dyDescent="0.25">
      <c r="A691" s="20" t="s">
        <v>1649</v>
      </c>
      <c r="B691" s="20">
        <f>VLOOKUP(A691,'Gebieden vanaf 1830'!$A$4:$C$1457,3,FALSE)</f>
        <v>669</v>
      </c>
      <c r="C691" s="16">
        <v>409</v>
      </c>
      <c r="D691" s="16">
        <v>404</v>
      </c>
      <c r="E691" s="16">
        <v>406</v>
      </c>
      <c r="F691" s="16">
        <v>402</v>
      </c>
      <c r="G691" s="16">
        <v>406</v>
      </c>
      <c r="H691" s="16">
        <v>395</v>
      </c>
      <c r="I691" s="16">
        <v>404</v>
      </c>
      <c r="J691" s="16">
        <v>403</v>
      </c>
      <c r="K691" s="16">
        <v>404</v>
      </c>
      <c r="L691" s="16">
        <v>397</v>
      </c>
      <c r="M691" s="16">
        <v>0</v>
      </c>
      <c r="N691" s="16">
        <v>0</v>
      </c>
      <c r="O691" s="16">
        <v>0</v>
      </c>
      <c r="P691" s="16">
        <v>0</v>
      </c>
      <c r="Q691" s="16">
        <v>0</v>
      </c>
      <c r="R691" s="16">
        <v>0</v>
      </c>
      <c r="S691" s="16">
        <v>0</v>
      </c>
      <c r="T691" s="16">
        <v>0</v>
      </c>
      <c r="U691" s="16">
        <v>0</v>
      </c>
      <c r="V691" s="16">
        <v>0</v>
      </c>
      <c r="W691" s="16">
        <v>0</v>
      </c>
      <c r="X691" s="16">
        <v>0</v>
      </c>
      <c r="Y691" s="16">
        <v>0</v>
      </c>
      <c r="Z691" s="25">
        <v>0</v>
      </c>
      <c r="AA691" s="25">
        <v>0</v>
      </c>
      <c r="AB691" s="16">
        <v>0</v>
      </c>
      <c r="AC691" s="16">
        <v>0</v>
      </c>
      <c r="AD691" s="16">
        <v>0</v>
      </c>
      <c r="AE691" s="16">
        <v>0</v>
      </c>
      <c r="AF691" s="16">
        <v>0</v>
      </c>
      <c r="AG691" s="16">
        <v>0</v>
      </c>
      <c r="AH691" s="16">
        <v>0</v>
      </c>
      <c r="AI691" s="16">
        <v>0</v>
      </c>
      <c r="AJ691" s="16">
        <v>0</v>
      </c>
      <c r="AK691" s="16">
        <v>0</v>
      </c>
      <c r="AL691" s="16">
        <v>0</v>
      </c>
      <c r="AM691" s="16">
        <v>0</v>
      </c>
      <c r="AN691" s="16">
        <v>0</v>
      </c>
      <c r="AO691" s="16">
        <v>0</v>
      </c>
      <c r="AP691" s="16">
        <v>0</v>
      </c>
      <c r="AQ691" s="16">
        <v>0</v>
      </c>
      <c r="AR691" s="16">
        <v>0</v>
      </c>
      <c r="AS691" s="16">
        <v>0</v>
      </c>
      <c r="AT691" s="16">
        <v>0</v>
      </c>
      <c r="AU691" s="16">
        <v>0</v>
      </c>
      <c r="AV691" s="16">
        <v>0</v>
      </c>
      <c r="AW691" s="16">
        <v>0</v>
      </c>
      <c r="AX691" s="16">
        <v>0</v>
      </c>
      <c r="AY691" s="16">
        <v>0</v>
      </c>
      <c r="AZ691" s="16">
        <v>0</v>
      </c>
      <c r="BA691" s="16">
        <v>0</v>
      </c>
      <c r="BB691" s="16">
        <v>0</v>
      </c>
      <c r="BC691" s="16">
        <v>0</v>
      </c>
      <c r="BD691" s="16">
        <v>0</v>
      </c>
      <c r="BG691">
        <f t="shared" si="35"/>
        <v>0</v>
      </c>
      <c r="BH691">
        <f t="shared" si="36"/>
        <v>0</v>
      </c>
      <c r="BI691">
        <f t="shared" si="37"/>
        <v>669</v>
      </c>
    </row>
    <row r="692" spans="1:61" x14ac:dyDescent="0.25">
      <c r="A692" s="20" t="s">
        <v>1650</v>
      </c>
      <c r="B692" s="20">
        <f>VLOOKUP(A692,'Gebieden vanaf 1830'!$A$4:$C$1457,3,FALSE)</f>
        <v>670</v>
      </c>
      <c r="C692" s="16">
        <v>4771</v>
      </c>
      <c r="D692" s="16">
        <v>4748</v>
      </c>
      <c r="E692" s="16">
        <v>4796</v>
      </c>
      <c r="F692" s="16">
        <v>4729</v>
      </c>
      <c r="G692" s="16">
        <v>4787</v>
      </c>
      <c r="H692" s="16">
        <v>4814</v>
      </c>
      <c r="I692" s="16">
        <v>4810</v>
      </c>
      <c r="J692" s="16">
        <v>4891</v>
      </c>
      <c r="K692" s="16">
        <v>4921</v>
      </c>
      <c r="L692" s="16">
        <v>5049</v>
      </c>
      <c r="M692" s="16">
        <v>0</v>
      </c>
      <c r="N692" s="16">
        <v>0</v>
      </c>
      <c r="O692" s="16">
        <v>0</v>
      </c>
      <c r="P692" s="16">
        <v>0</v>
      </c>
      <c r="Q692" s="16">
        <v>0</v>
      </c>
      <c r="R692" s="16">
        <v>0</v>
      </c>
      <c r="S692" s="16">
        <v>0</v>
      </c>
      <c r="T692" s="16">
        <v>0</v>
      </c>
      <c r="U692" s="16">
        <v>0</v>
      </c>
      <c r="V692" s="16">
        <v>0</v>
      </c>
      <c r="W692" s="16">
        <v>0</v>
      </c>
      <c r="X692" s="16">
        <v>0</v>
      </c>
      <c r="Y692" s="16">
        <v>0</v>
      </c>
      <c r="Z692" s="25">
        <v>0</v>
      </c>
      <c r="AA692" s="25">
        <v>0</v>
      </c>
      <c r="AB692" s="16">
        <v>0</v>
      </c>
      <c r="AC692" s="16">
        <v>0</v>
      </c>
      <c r="AD692" s="16">
        <v>0</v>
      </c>
      <c r="AE692" s="16">
        <v>0</v>
      </c>
      <c r="AF692" s="16">
        <v>0</v>
      </c>
      <c r="AG692" s="16">
        <v>0</v>
      </c>
      <c r="AH692" s="16">
        <v>0</v>
      </c>
      <c r="AI692" s="16">
        <v>0</v>
      </c>
      <c r="AJ692" s="16">
        <v>0</v>
      </c>
      <c r="AK692" s="16">
        <v>0</v>
      </c>
      <c r="AL692" s="16">
        <v>0</v>
      </c>
      <c r="AM692" s="16">
        <v>0</v>
      </c>
      <c r="AN692" s="16">
        <v>0</v>
      </c>
      <c r="AO692" s="16">
        <v>0</v>
      </c>
      <c r="AP692" s="16">
        <v>0</v>
      </c>
      <c r="AQ692" s="16">
        <v>0</v>
      </c>
      <c r="AR692" s="16">
        <v>0</v>
      </c>
      <c r="AS692" s="16">
        <v>0</v>
      </c>
      <c r="AT692" s="16">
        <v>0</v>
      </c>
      <c r="AU692" s="16">
        <v>0</v>
      </c>
      <c r="AV692" s="16">
        <v>0</v>
      </c>
      <c r="AW692" s="16">
        <v>0</v>
      </c>
      <c r="AX692" s="16">
        <v>0</v>
      </c>
      <c r="AY692" s="16">
        <v>0</v>
      </c>
      <c r="AZ692" s="16">
        <v>0</v>
      </c>
      <c r="BA692" s="16">
        <v>0</v>
      </c>
      <c r="BB692" s="16">
        <v>0</v>
      </c>
      <c r="BC692" s="16">
        <v>0</v>
      </c>
      <c r="BD692" s="16">
        <v>0</v>
      </c>
      <c r="BG692">
        <f t="shared" si="35"/>
        <v>0</v>
      </c>
      <c r="BH692">
        <f t="shared" si="36"/>
        <v>0</v>
      </c>
      <c r="BI692">
        <f t="shared" si="37"/>
        <v>670</v>
      </c>
    </row>
    <row r="693" spans="1:61" x14ac:dyDescent="0.25">
      <c r="A693" s="20" t="s">
        <v>1651</v>
      </c>
      <c r="B693" s="20">
        <f>VLOOKUP(A693,'Gebieden vanaf 1830'!$A$4:$C$1457,3,FALSE)</f>
        <v>671</v>
      </c>
      <c r="C693" s="16">
        <v>1513</v>
      </c>
      <c r="D693" s="16">
        <v>1501</v>
      </c>
      <c r="E693" s="16">
        <v>1512</v>
      </c>
      <c r="F693" s="16">
        <v>1529</v>
      </c>
      <c r="G693" s="16">
        <v>1521</v>
      </c>
      <c r="H693" s="16">
        <v>1534</v>
      </c>
      <c r="I693" s="16">
        <v>1528</v>
      </c>
      <c r="J693" s="16">
        <v>1551</v>
      </c>
      <c r="K693" s="16">
        <v>1557</v>
      </c>
      <c r="L693" s="16">
        <v>1540</v>
      </c>
      <c r="M693" s="16">
        <v>0</v>
      </c>
      <c r="N693" s="16">
        <v>0</v>
      </c>
      <c r="O693" s="16">
        <v>0</v>
      </c>
      <c r="P693" s="16">
        <v>0</v>
      </c>
      <c r="Q693" s="16">
        <v>0</v>
      </c>
      <c r="R693" s="16">
        <v>0</v>
      </c>
      <c r="S693" s="16">
        <v>0</v>
      </c>
      <c r="T693" s="16">
        <v>0</v>
      </c>
      <c r="U693" s="16">
        <v>0</v>
      </c>
      <c r="V693" s="16">
        <v>0</v>
      </c>
      <c r="W693" s="16">
        <v>0</v>
      </c>
      <c r="X693" s="16">
        <v>0</v>
      </c>
      <c r="Y693" s="16">
        <v>0</v>
      </c>
      <c r="Z693" s="25">
        <v>0</v>
      </c>
      <c r="AA693" s="25">
        <v>0</v>
      </c>
      <c r="AB693" s="16">
        <v>0</v>
      </c>
      <c r="AC693" s="16">
        <v>0</v>
      </c>
      <c r="AD693" s="16">
        <v>0</v>
      </c>
      <c r="AE693" s="16">
        <v>0</v>
      </c>
      <c r="AF693" s="16">
        <v>0</v>
      </c>
      <c r="AG693" s="16">
        <v>0</v>
      </c>
      <c r="AH693" s="16">
        <v>0</v>
      </c>
      <c r="AI693" s="16">
        <v>0</v>
      </c>
      <c r="AJ693" s="16">
        <v>0</v>
      </c>
      <c r="AK693" s="16">
        <v>0</v>
      </c>
      <c r="AL693" s="16">
        <v>0</v>
      </c>
      <c r="AM693" s="16">
        <v>0</v>
      </c>
      <c r="AN693" s="16">
        <v>0</v>
      </c>
      <c r="AO693" s="16">
        <v>0</v>
      </c>
      <c r="AP693" s="16">
        <v>0</v>
      </c>
      <c r="AQ693" s="16">
        <v>0</v>
      </c>
      <c r="AR693" s="16">
        <v>0</v>
      </c>
      <c r="AS693" s="16">
        <v>0</v>
      </c>
      <c r="AT693" s="16">
        <v>0</v>
      </c>
      <c r="AU693" s="16">
        <v>0</v>
      </c>
      <c r="AV693" s="16">
        <v>0</v>
      </c>
      <c r="AW693" s="16">
        <v>0</v>
      </c>
      <c r="AX693" s="16">
        <v>0</v>
      </c>
      <c r="AY693" s="16">
        <v>0</v>
      </c>
      <c r="AZ693" s="16">
        <v>0</v>
      </c>
      <c r="BA693" s="16">
        <v>0</v>
      </c>
      <c r="BB693" s="16">
        <v>0</v>
      </c>
      <c r="BC693" s="16">
        <v>0</v>
      </c>
      <c r="BD693" s="16">
        <v>0</v>
      </c>
      <c r="BG693">
        <f t="shared" si="35"/>
        <v>0</v>
      </c>
      <c r="BH693">
        <f t="shared" si="36"/>
        <v>0</v>
      </c>
      <c r="BI693">
        <f t="shared" si="37"/>
        <v>671</v>
      </c>
    </row>
    <row r="694" spans="1:61" x14ac:dyDescent="0.25">
      <c r="A694" s="20" t="s">
        <v>1654</v>
      </c>
      <c r="B694" s="20">
        <f>VLOOKUP(A694,'Gebieden vanaf 1830'!$A$4:$C$1457,3,FALSE)</f>
        <v>672</v>
      </c>
      <c r="C694" s="16">
        <v>2120</v>
      </c>
      <c r="D694" s="16">
        <v>2131</v>
      </c>
      <c r="E694" s="16">
        <v>2152</v>
      </c>
      <c r="F694" s="16">
        <v>2130</v>
      </c>
      <c r="G694" s="16">
        <v>2155</v>
      </c>
      <c r="H694" s="16">
        <v>2170</v>
      </c>
      <c r="I694" s="16">
        <v>2181</v>
      </c>
      <c r="J694" s="16">
        <v>2198</v>
      </c>
      <c r="K694" s="16">
        <v>2225</v>
      </c>
      <c r="L694" s="16">
        <v>2276</v>
      </c>
      <c r="M694" s="16">
        <v>0</v>
      </c>
      <c r="N694" s="16">
        <v>0</v>
      </c>
      <c r="O694" s="16">
        <v>0</v>
      </c>
      <c r="P694" s="16">
        <v>0</v>
      </c>
      <c r="Q694" s="16">
        <v>0</v>
      </c>
      <c r="R694" s="16">
        <v>0</v>
      </c>
      <c r="S694" s="16">
        <v>0</v>
      </c>
      <c r="T694" s="16">
        <v>0</v>
      </c>
      <c r="U694" s="16">
        <v>0</v>
      </c>
      <c r="V694" s="16">
        <v>0</v>
      </c>
      <c r="W694" s="16">
        <v>0</v>
      </c>
      <c r="X694" s="16">
        <v>0</v>
      </c>
      <c r="Y694" s="16">
        <v>0</v>
      </c>
      <c r="Z694" s="25">
        <v>0</v>
      </c>
      <c r="AA694" s="25">
        <v>0</v>
      </c>
      <c r="AB694" s="16">
        <v>0</v>
      </c>
      <c r="AC694" s="16">
        <v>0</v>
      </c>
      <c r="AD694" s="16">
        <v>0</v>
      </c>
      <c r="AE694" s="16">
        <v>0</v>
      </c>
      <c r="AF694" s="16">
        <v>0</v>
      </c>
      <c r="AG694" s="16">
        <v>0</v>
      </c>
      <c r="AH694" s="16">
        <v>0</v>
      </c>
      <c r="AI694" s="16">
        <v>0</v>
      </c>
      <c r="AJ694" s="16">
        <v>0</v>
      </c>
      <c r="AK694" s="16">
        <v>0</v>
      </c>
      <c r="AL694" s="16">
        <v>0</v>
      </c>
      <c r="AM694" s="16">
        <v>0</v>
      </c>
      <c r="AN694" s="16">
        <v>0</v>
      </c>
      <c r="AO694" s="16">
        <v>0</v>
      </c>
      <c r="AP694" s="16">
        <v>0</v>
      </c>
      <c r="AQ694" s="16">
        <v>0</v>
      </c>
      <c r="AR694" s="16">
        <v>0</v>
      </c>
      <c r="AS694" s="16">
        <v>0</v>
      </c>
      <c r="AT694" s="16">
        <v>0</v>
      </c>
      <c r="AU694" s="16">
        <v>0</v>
      </c>
      <c r="AV694" s="16">
        <v>0</v>
      </c>
      <c r="AW694" s="16">
        <v>0</v>
      </c>
      <c r="AX694" s="16">
        <v>0</v>
      </c>
      <c r="AY694" s="16">
        <v>0</v>
      </c>
      <c r="AZ694" s="16">
        <v>0</v>
      </c>
      <c r="BA694" s="16">
        <v>0</v>
      </c>
      <c r="BB694" s="16">
        <v>0</v>
      </c>
      <c r="BC694" s="16">
        <v>0</v>
      </c>
      <c r="BD694" s="16">
        <v>0</v>
      </c>
      <c r="BG694">
        <f t="shared" si="35"/>
        <v>0</v>
      </c>
      <c r="BH694">
        <f t="shared" si="36"/>
        <v>0</v>
      </c>
      <c r="BI694">
        <f t="shared" si="37"/>
        <v>672</v>
      </c>
    </row>
    <row r="695" spans="1:61" x14ac:dyDescent="0.25">
      <c r="A695" s="20" t="s">
        <v>1664</v>
      </c>
      <c r="B695" s="20">
        <f>VLOOKUP(A695,'Gebieden vanaf 1830'!$A$4:$C$1457,3,FALSE)</f>
        <v>673</v>
      </c>
      <c r="C695" s="16">
        <v>1627</v>
      </c>
      <c r="D695" s="16">
        <v>1582</v>
      </c>
      <c r="E695" s="16">
        <v>1605</v>
      </c>
      <c r="F695" s="16">
        <v>1606</v>
      </c>
      <c r="G695" s="16">
        <v>1602</v>
      </c>
      <c r="H695" s="16">
        <v>1590</v>
      </c>
      <c r="I695" s="16">
        <v>1554</v>
      </c>
      <c r="J695" s="16">
        <v>1528</v>
      </c>
      <c r="K695" s="16">
        <v>1533</v>
      </c>
      <c r="L695" s="16">
        <v>1554</v>
      </c>
      <c r="M695" s="16">
        <v>0</v>
      </c>
      <c r="N695" s="16">
        <v>0</v>
      </c>
      <c r="O695" s="16">
        <v>0</v>
      </c>
      <c r="P695" s="16">
        <v>0</v>
      </c>
      <c r="Q695" s="16">
        <v>0</v>
      </c>
      <c r="R695" s="16">
        <v>0</v>
      </c>
      <c r="S695" s="16">
        <v>0</v>
      </c>
      <c r="T695" s="16">
        <v>0</v>
      </c>
      <c r="U695" s="16">
        <v>0</v>
      </c>
      <c r="V695" s="16">
        <v>0</v>
      </c>
      <c r="W695" s="16">
        <v>0</v>
      </c>
      <c r="X695" s="16">
        <v>0</v>
      </c>
      <c r="Y695" s="16">
        <v>0</v>
      </c>
      <c r="Z695" s="25">
        <v>0</v>
      </c>
      <c r="AA695" s="25">
        <v>0</v>
      </c>
      <c r="AB695" s="16">
        <v>0</v>
      </c>
      <c r="AC695" s="16">
        <v>0</v>
      </c>
      <c r="AD695" s="16">
        <v>0</v>
      </c>
      <c r="AE695" s="16">
        <v>0</v>
      </c>
      <c r="AF695" s="16">
        <v>0</v>
      </c>
      <c r="AG695" s="16">
        <v>0</v>
      </c>
      <c r="AH695" s="16">
        <v>0</v>
      </c>
      <c r="AI695" s="16">
        <v>0</v>
      </c>
      <c r="AJ695" s="16">
        <v>0</v>
      </c>
      <c r="AK695" s="16">
        <v>0</v>
      </c>
      <c r="AL695" s="16">
        <v>0</v>
      </c>
      <c r="AM695" s="16">
        <v>0</v>
      </c>
      <c r="AN695" s="16">
        <v>0</v>
      </c>
      <c r="AO695" s="16">
        <v>0</v>
      </c>
      <c r="AP695" s="16">
        <v>0</v>
      </c>
      <c r="AQ695" s="16">
        <v>0</v>
      </c>
      <c r="AR695" s="16">
        <v>0</v>
      </c>
      <c r="AS695" s="16">
        <v>0</v>
      </c>
      <c r="AT695" s="16">
        <v>0</v>
      </c>
      <c r="AU695" s="16">
        <v>0</v>
      </c>
      <c r="AV695" s="16">
        <v>0</v>
      </c>
      <c r="AW695" s="16">
        <v>0</v>
      </c>
      <c r="AX695" s="16">
        <v>0</v>
      </c>
      <c r="AY695" s="16">
        <v>0</v>
      </c>
      <c r="AZ695" s="16">
        <v>0</v>
      </c>
      <c r="BA695" s="16">
        <v>0</v>
      </c>
      <c r="BB695" s="16">
        <v>0</v>
      </c>
      <c r="BC695" s="16">
        <v>0</v>
      </c>
      <c r="BD695" s="16">
        <v>0</v>
      </c>
      <c r="BG695">
        <f t="shared" si="35"/>
        <v>0</v>
      </c>
      <c r="BH695">
        <f t="shared" si="36"/>
        <v>0</v>
      </c>
      <c r="BI695">
        <f t="shared" si="37"/>
        <v>673</v>
      </c>
    </row>
    <row r="696" spans="1:61" x14ac:dyDescent="0.25">
      <c r="A696" s="20" t="s">
        <v>655</v>
      </c>
      <c r="B696" s="20">
        <f>VLOOKUP(A696,'Gebieden vanaf 1830'!$A$4:$C$1457,3,FALSE)</f>
        <v>674</v>
      </c>
      <c r="C696" s="16">
        <v>2467</v>
      </c>
      <c r="D696" s="16">
        <v>2394</v>
      </c>
      <c r="E696" s="16">
        <v>2408</v>
      </c>
      <c r="F696" s="16">
        <v>2356</v>
      </c>
      <c r="G696" s="16">
        <v>2394</v>
      </c>
      <c r="H696" s="16">
        <v>2469</v>
      </c>
      <c r="I696" s="16">
        <v>2477</v>
      </c>
      <c r="J696" s="16">
        <v>2569</v>
      </c>
      <c r="K696" s="16">
        <v>2560</v>
      </c>
      <c r="L696" s="16">
        <v>2663</v>
      </c>
      <c r="M696" s="16">
        <v>2817</v>
      </c>
      <c r="N696" s="16">
        <v>0</v>
      </c>
      <c r="O696" s="16">
        <v>0</v>
      </c>
      <c r="P696" s="16">
        <v>0</v>
      </c>
      <c r="Q696" s="16">
        <v>0</v>
      </c>
      <c r="R696" s="16">
        <v>0</v>
      </c>
      <c r="S696" s="16">
        <v>0</v>
      </c>
      <c r="T696" s="16">
        <v>0</v>
      </c>
      <c r="U696" s="16">
        <v>0</v>
      </c>
      <c r="V696" s="16">
        <v>0</v>
      </c>
      <c r="W696" s="16">
        <v>0</v>
      </c>
      <c r="X696" s="16">
        <v>0</v>
      </c>
      <c r="Y696" s="16">
        <v>0</v>
      </c>
      <c r="Z696" s="25">
        <v>0</v>
      </c>
      <c r="AA696" s="25">
        <v>0</v>
      </c>
      <c r="AB696" s="16">
        <v>0</v>
      </c>
      <c r="AC696" s="16">
        <v>0</v>
      </c>
      <c r="AD696" s="16">
        <v>0</v>
      </c>
      <c r="AE696" s="16">
        <v>0</v>
      </c>
      <c r="AF696" s="16">
        <v>0</v>
      </c>
      <c r="AG696" s="16">
        <v>0</v>
      </c>
      <c r="AH696" s="16">
        <v>0</v>
      </c>
      <c r="AI696" s="16">
        <v>0</v>
      </c>
      <c r="AJ696" s="16">
        <v>0</v>
      </c>
      <c r="AK696" s="16">
        <v>0</v>
      </c>
      <c r="AL696" s="16">
        <v>0</v>
      </c>
      <c r="AM696" s="16">
        <v>0</v>
      </c>
      <c r="AN696" s="16">
        <v>0</v>
      </c>
      <c r="AO696" s="16">
        <v>0</v>
      </c>
      <c r="AP696" s="16">
        <v>0</v>
      </c>
      <c r="AQ696" s="16">
        <v>0</v>
      </c>
      <c r="AR696" s="16">
        <v>0</v>
      </c>
      <c r="AS696" s="16">
        <v>0</v>
      </c>
      <c r="AT696" s="16">
        <v>0</v>
      </c>
      <c r="AU696" s="16">
        <v>0</v>
      </c>
      <c r="AV696" s="16">
        <v>0</v>
      </c>
      <c r="AW696" s="16">
        <v>0</v>
      </c>
      <c r="AX696" s="16">
        <v>0</v>
      </c>
      <c r="AY696" s="16">
        <v>0</v>
      </c>
      <c r="AZ696" s="16">
        <v>0</v>
      </c>
      <c r="BA696" s="16">
        <v>0</v>
      </c>
      <c r="BB696" s="16">
        <v>0</v>
      </c>
      <c r="BC696" s="16">
        <v>0</v>
      </c>
      <c r="BD696" s="16">
        <v>0</v>
      </c>
      <c r="BG696">
        <f t="shared" si="35"/>
        <v>0</v>
      </c>
      <c r="BH696">
        <f t="shared" si="36"/>
        <v>0</v>
      </c>
      <c r="BI696">
        <f t="shared" si="37"/>
        <v>674</v>
      </c>
    </row>
    <row r="697" spans="1:61" x14ac:dyDescent="0.25">
      <c r="A697" s="20" t="s">
        <v>77</v>
      </c>
      <c r="B697" s="20">
        <f>VLOOKUP(A697,'Gebieden vanaf 1830'!$A$4:$C$1457,3,FALSE)</f>
        <v>675</v>
      </c>
      <c r="C697" s="16">
        <v>5423</v>
      </c>
      <c r="D697" s="16">
        <v>5386</v>
      </c>
      <c r="E697" s="16">
        <v>5215</v>
      </c>
      <c r="F697" s="16">
        <v>5261</v>
      </c>
      <c r="G697" s="16">
        <v>5269</v>
      </c>
      <c r="H697" s="16">
        <v>5258</v>
      </c>
      <c r="I697" s="16">
        <v>5231</v>
      </c>
      <c r="J697" s="16">
        <v>5316</v>
      </c>
      <c r="K697" s="16">
        <v>5248</v>
      </c>
      <c r="L697" s="16">
        <v>5237</v>
      </c>
      <c r="M697" s="16">
        <v>5240</v>
      </c>
      <c r="N697" s="16">
        <v>8152</v>
      </c>
      <c r="O697" s="16">
        <v>8151</v>
      </c>
      <c r="P697" s="16">
        <v>8139</v>
      </c>
      <c r="Q697" s="16">
        <v>8048</v>
      </c>
      <c r="R697" s="16">
        <v>7894</v>
      </c>
      <c r="S697" s="16">
        <v>7792</v>
      </c>
      <c r="T697" s="16">
        <v>7778</v>
      </c>
      <c r="U697" s="16">
        <v>7668</v>
      </c>
      <c r="V697" s="16">
        <v>7700</v>
      </c>
      <c r="W697" s="16">
        <v>7707</v>
      </c>
      <c r="X697" s="16">
        <v>7697</v>
      </c>
      <c r="Y697" s="16">
        <v>7733</v>
      </c>
      <c r="Z697" s="25">
        <v>7703</v>
      </c>
      <c r="AA697" s="25">
        <v>7677</v>
      </c>
      <c r="AB697" s="16">
        <v>7617</v>
      </c>
      <c r="AC697" s="16">
        <v>7564</v>
      </c>
      <c r="AD697" s="16">
        <v>7495</v>
      </c>
      <c r="AE697" s="16">
        <v>7468</v>
      </c>
      <c r="AF697" s="16">
        <v>7615</v>
      </c>
      <c r="AG697" s="16">
        <v>7621</v>
      </c>
      <c r="AH697" s="16">
        <v>7660</v>
      </c>
      <c r="AI697" s="16">
        <v>7688</v>
      </c>
      <c r="AJ697" s="16">
        <v>7687</v>
      </c>
      <c r="AK697" s="16">
        <v>7739</v>
      </c>
      <c r="AL697" s="16">
        <v>7787</v>
      </c>
      <c r="AM697" s="16">
        <v>7725</v>
      </c>
      <c r="AN697" s="16">
        <v>7797</v>
      </c>
      <c r="AO697" s="16">
        <v>7912</v>
      </c>
      <c r="AP697" s="16">
        <v>7908</v>
      </c>
      <c r="AQ697" s="16">
        <v>7923</v>
      </c>
      <c r="AR697" s="16">
        <v>7971</v>
      </c>
      <c r="AS697" s="16">
        <v>8014</v>
      </c>
      <c r="AT697" s="16">
        <v>0</v>
      </c>
      <c r="AU697" s="16">
        <v>0</v>
      </c>
      <c r="AV697" s="16">
        <v>0</v>
      </c>
      <c r="AW697" s="16">
        <v>0</v>
      </c>
      <c r="AX697" s="16">
        <v>0</v>
      </c>
      <c r="AY697" s="16">
        <v>0</v>
      </c>
      <c r="AZ697" s="16">
        <v>0</v>
      </c>
      <c r="BA697" s="16">
        <v>0</v>
      </c>
      <c r="BB697" s="16">
        <v>0</v>
      </c>
      <c r="BC697" s="16">
        <v>0</v>
      </c>
      <c r="BD697" s="16">
        <v>0</v>
      </c>
      <c r="BG697">
        <f t="shared" si="35"/>
        <v>-7697</v>
      </c>
      <c r="BH697">
        <f t="shared" si="36"/>
        <v>-7707</v>
      </c>
      <c r="BI697">
        <f t="shared" si="37"/>
        <v>675</v>
      </c>
    </row>
    <row r="698" spans="1:61" x14ac:dyDescent="0.25">
      <c r="A698" s="20" t="s">
        <v>670</v>
      </c>
      <c r="B698" s="20">
        <f>VLOOKUP(A698,'Gebieden vanaf 1830'!$A$4:$C$1457,3,FALSE)</f>
        <v>676</v>
      </c>
      <c r="C698" s="16">
        <v>1258</v>
      </c>
      <c r="D698" s="16">
        <v>1260</v>
      </c>
      <c r="E698" s="16">
        <v>1237</v>
      </c>
      <c r="F698" s="16">
        <v>1223</v>
      </c>
      <c r="G698" s="16">
        <v>1223</v>
      </c>
      <c r="H698" s="16">
        <v>1212</v>
      </c>
      <c r="I698" s="16">
        <v>1209</v>
      </c>
      <c r="J698" s="16">
        <v>1202</v>
      </c>
      <c r="K698" s="16">
        <v>1185</v>
      </c>
      <c r="L698" s="16">
        <v>1180</v>
      </c>
      <c r="M698" s="16">
        <v>1165</v>
      </c>
      <c r="N698" s="16">
        <v>0</v>
      </c>
      <c r="O698" s="16">
        <v>0</v>
      </c>
      <c r="P698" s="16">
        <v>0</v>
      </c>
      <c r="Q698" s="16">
        <v>0</v>
      </c>
      <c r="R698" s="16">
        <v>0</v>
      </c>
      <c r="S698" s="16">
        <v>0</v>
      </c>
      <c r="T698" s="16">
        <v>0</v>
      </c>
      <c r="U698" s="16">
        <v>0</v>
      </c>
      <c r="V698" s="16">
        <v>0</v>
      </c>
      <c r="W698" s="16">
        <v>0</v>
      </c>
      <c r="X698" s="16">
        <v>0</v>
      </c>
      <c r="Y698" s="16">
        <v>0</v>
      </c>
      <c r="Z698" s="25">
        <v>0</v>
      </c>
      <c r="AA698" s="25">
        <v>0</v>
      </c>
      <c r="AB698" s="16">
        <v>0</v>
      </c>
      <c r="AC698" s="16">
        <v>0</v>
      </c>
      <c r="AD698" s="16">
        <v>0</v>
      </c>
      <c r="AE698" s="16">
        <v>0</v>
      </c>
      <c r="AF698" s="16">
        <v>0</v>
      </c>
      <c r="AG698" s="16">
        <v>0</v>
      </c>
      <c r="AH698" s="16">
        <v>0</v>
      </c>
      <c r="AI698" s="16">
        <v>0</v>
      </c>
      <c r="AJ698" s="16">
        <v>0</v>
      </c>
      <c r="AK698" s="16">
        <v>0</v>
      </c>
      <c r="AL698" s="16">
        <v>0</v>
      </c>
      <c r="AM698" s="16">
        <v>0</v>
      </c>
      <c r="AN698" s="16">
        <v>0</v>
      </c>
      <c r="AO698" s="16">
        <v>0</v>
      </c>
      <c r="AP698" s="16">
        <v>0</v>
      </c>
      <c r="AQ698" s="16">
        <v>0</v>
      </c>
      <c r="AR698" s="16">
        <v>0</v>
      </c>
      <c r="AS698" s="16">
        <v>0</v>
      </c>
      <c r="AT698" s="16">
        <v>0</v>
      </c>
      <c r="AU698" s="16">
        <v>0</v>
      </c>
      <c r="AV698" s="16">
        <v>0</v>
      </c>
      <c r="AW698" s="16">
        <v>0</v>
      </c>
      <c r="AX698" s="16">
        <v>0</v>
      </c>
      <c r="AY698" s="16">
        <v>0</v>
      </c>
      <c r="AZ698" s="16">
        <v>0</v>
      </c>
      <c r="BA698" s="16">
        <v>0</v>
      </c>
      <c r="BB698" s="16">
        <v>0</v>
      </c>
      <c r="BC698" s="16">
        <v>0</v>
      </c>
      <c r="BD698" s="16">
        <v>0</v>
      </c>
      <c r="BG698">
        <f t="shared" si="35"/>
        <v>0</v>
      </c>
      <c r="BH698">
        <f t="shared" si="36"/>
        <v>0</v>
      </c>
      <c r="BI698">
        <f t="shared" si="37"/>
        <v>676</v>
      </c>
    </row>
    <row r="699" spans="1:61" x14ac:dyDescent="0.25">
      <c r="A699" s="20" t="s">
        <v>1199</v>
      </c>
      <c r="B699" s="20">
        <f>VLOOKUP(A699,'Gebieden vanaf 1830'!$A$4:$C$1457,3,FALSE)</f>
        <v>677</v>
      </c>
      <c r="C699" s="16">
        <v>5077</v>
      </c>
      <c r="D699" s="16">
        <v>5228</v>
      </c>
      <c r="E699" s="16">
        <v>5923</v>
      </c>
      <c r="F699" s="16">
        <v>5913</v>
      </c>
      <c r="G699" s="16">
        <v>5984</v>
      </c>
      <c r="H699" s="16">
        <v>6095</v>
      </c>
      <c r="I699" s="16">
        <v>6160</v>
      </c>
      <c r="J699" s="16">
        <v>6222</v>
      </c>
      <c r="K699" s="16">
        <v>6398</v>
      </c>
      <c r="L699" s="16">
        <v>6591</v>
      </c>
      <c r="M699" s="16">
        <v>6699</v>
      </c>
      <c r="N699" s="16">
        <v>16116</v>
      </c>
      <c r="O699" s="16">
        <v>16385</v>
      </c>
      <c r="P699" s="16">
        <v>16523</v>
      </c>
      <c r="Q699" s="16">
        <v>16663</v>
      </c>
      <c r="R699" s="16">
        <v>17061</v>
      </c>
      <c r="S699" s="16">
        <v>17283</v>
      </c>
      <c r="T699" s="16">
        <v>17501</v>
      </c>
      <c r="U699" s="16">
        <v>17690</v>
      </c>
      <c r="V699" s="16">
        <v>18053</v>
      </c>
      <c r="W699" s="16">
        <v>18328</v>
      </c>
      <c r="X699" s="16">
        <v>18568</v>
      </c>
      <c r="Y699" s="16">
        <v>18616</v>
      </c>
      <c r="Z699" s="25">
        <v>18639</v>
      </c>
      <c r="AA699" s="25">
        <v>18608</v>
      </c>
      <c r="AB699" s="16">
        <v>18535</v>
      </c>
      <c r="AC699" s="16">
        <v>18529</v>
      </c>
      <c r="AD699" s="16">
        <v>18548</v>
      </c>
      <c r="AE699" s="16">
        <v>18624</v>
      </c>
      <c r="AF699" s="16">
        <v>18575</v>
      </c>
      <c r="AG699" s="16">
        <v>18518</v>
      </c>
      <c r="AH699" s="16">
        <v>18540</v>
      </c>
      <c r="AI699" s="16">
        <v>18660</v>
      </c>
      <c r="AJ699" s="16">
        <v>18699</v>
      </c>
      <c r="AK699" s="16">
        <v>18770</v>
      </c>
      <c r="AL699" s="16">
        <v>18865</v>
      </c>
      <c r="AM699" s="16">
        <v>19061</v>
      </c>
      <c r="AN699" s="16">
        <v>19341</v>
      </c>
      <c r="AO699" s="16">
        <v>19517</v>
      </c>
      <c r="AP699" s="16">
        <v>19568</v>
      </c>
      <c r="AQ699" s="16">
        <v>19547</v>
      </c>
      <c r="AR699" s="16">
        <v>19691</v>
      </c>
      <c r="AS699" s="16">
        <v>19836</v>
      </c>
      <c r="AT699" s="16">
        <v>27890</v>
      </c>
      <c r="AU699" s="16">
        <v>27877</v>
      </c>
      <c r="AV699" s="16">
        <v>27883</v>
      </c>
      <c r="AW699" s="16">
        <v>27893</v>
      </c>
      <c r="AX699" s="16">
        <v>28013</v>
      </c>
      <c r="AY699" s="16">
        <v>27944</v>
      </c>
      <c r="AZ699" s="16">
        <v>27886</v>
      </c>
      <c r="BA699" s="16">
        <v>27860</v>
      </c>
      <c r="BB699" s="16">
        <v>27719</v>
      </c>
      <c r="BC699" s="16">
        <v>27632</v>
      </c>
      <c r="BD699" s="16">
        <v>27514</v>
      </c>
      <c r="BG699">
        <f t="shared" si="35"/>
        <v>9064</v>
      </c>
      <c r="BH699">
        <f t="shared" si="36"/>
        <v>9304</v>
      </c>
      <c r="BI699">
        <f t="shared" si="37"/>
        <v>677</v>
      </c>
    </row>
    <row r="700" spans="1:61" x14ac:dyDescent="0.25">
      <c r="A700" s="20" t="s">
        <v>1200</v>
      </c>
      <c r="B700" s="20">
        <f>VLOOKUP(A700,'Gebieden vanaf 1830'!$A$4:$C$1457,3,FALSE)</f>
        <v>678</v>
      </c>
      <c r="C700" s="16">
        <v>4240</v>
      </c>
      <c r="D700" s="16">
        <v>4348</v>
      </c>
      <c r="E700" s="16">
        <v>4457</v>
      </c>
      <c r="F700" s="16">
        <v>4501</v>
      </c>
      <c r="G700" s="16">
        <v>4513</v>
      </c>
      <c r="H700" s="16">
        <v>4589</v>
      </c>
      <c r="I700" s="16">
        <v>4578</v>
      </c>
      <c r="J700" s="16">
        <v>4678</v>
      </c>
      <c r="K700" s="16">
        <v>4730</v>
      </c>
      <c r="L700" s="16">
        <v>4844</v>
      </c>
      <c r="M700" s="16">
        <v>7419</v>
      </c>
      <c r="N700" s="16">
        <v>7530</v>
      </c>
      <c r="O700" s="16">
        <v>7624</v>
      </c>
      <c r="P700" s="16">
        <v>7784</v>
      </c>
      <c r="Q700" s="16">
        <v>8005</v>
      </c>
      <c r="R700" s="16">
        <v>8300</v>
      </c>
      <c r="S700" s="16">
        <v>8572</v>
      </c>
      <c r="T700" s="16">
        <v>8750</v>
      </c>
      <c r="U700" s="16">
        <v>8959</v>
      </c>
      <c r="V700" s="16">
        <v>9070</v>
      </c>
      <c r="W700" s="16">
        <v>9289</v>
      </c>
      <c r="X700" s="16">
        <v>9326</v>
      </c>
      <c r="Y700" s="16">
        <v>9485</v>
      </c>
      <c r="Z700" s="25">
        <v>9689</v>
      </c>
      <c r="AA700" s="25">
        <v>9717</v>
      </c>
      <c r="AB700" s="16">
        <v>9815</v>
      </c>
      <c r="AC700" s="16">
        <v>9925</v>
      </c>
      <c r="AD700" s="16">
        <v>10012</v>
      </c>
      <c r="AE700" s="16">
        <v>10083</v>
      </c>
      <c r="AF700" s="16">
        <v>10182</v>
      </c>
      <c r="AG700" s="16">
        <v>10289</v>
      </c>
      <c r="AH700" s="16">
        <v>10360</v>
      </c>
      <c r="AI700" s="16">
        <v>10433</v>
      </c>
      <c r="AJ700" s="16">
        <v>10461</v>
      </c>
      <c r="AK700" s="16">
        <v>10587</v>
      </c>
      <c r="AL700" s="16">
        <v>10799</v>
      </c>
      <c r="AM700" s="16">
        <v>10877</v>
      </c>
      <c r="AN700" s="16">
        <v>10968</v>
      </c>
      <c r="AO700" s="16">
        <v>10948</v>
      </c>
      <c r="AP700" s="16">
        <v>11102</v>
      </c>
      <c r="AQ700" s="16">
        <v>11174</v>
      </c>
      <c r="AR700" s="16">
        <v>11442</v>
      </c>
      <c r="AS700" s="16">
        <v>11575</v>
      </c>
      <c r="AT700" s="16">
        <v>11568</v>
      </c>
      <c r="AU700" s="16">
        <v>11627</v>
      </c>
      <c r="AV700" s="16">
        <v>11609</v>
      </c>
      <c r="AW700" s="16">
        <v>11755</v>
      </c>
      <c r="AX700" s="16">
        <v>12001</v>
      </c>
      <c r="AY700" s="16">
        <v>12047</v>
      </c>
      <c r="AZ700" s="16">
        <v>12288</v>
      </c>
      <c r="BA700" s="16">
        <v>12402</v>
      </c>
      <c r="BB700" s="16">
        <v>12365</v>
      </c>
      <c r="BC700" s="16">
        <v>12398</v>
      </c>
      <c r="BD700" s="16">
        <v>12495</v>
      </c>
      <c r="BG700">
        <f t="shared" si="35"/>
        <v>3072</v>
      </c>
      <c r="BH700">
        <f t="shared" si="36"/>
        <v>3109</v>
      </c>
      <c r="BI700">
        <f t="shared" si="37"/>
        <v>678</v>
      </c>
    </row>
    <row r="701" spans="1:61" x14ac:dyDescent="0.25">
      <c r="A701" s="20" t="s">
        <v>675</v>
      </c>
      <c r="B701" s="20">
        <f>VLOOKUP(A701,'Gebieden vanaf 1830'!$A$4:$C$1457,3,FALSE)</f>
        <v>679</v>
      </c>
      <c r="C701" s="16">
        <v>1064</v>
      </c>
      <c r="D701" s="16">
        <v>1033</v>
      </c>
      <c r="E701" s="16">
        <v>995</v>
      </c>
      <c r="F701" s="16">
        <v>992</v>
      </c>
      <c r="G701" s="16">
        <v>975</v>
      </c>
      <c r="H701" s="16">
        <v>976</v>
      </c>
      <c r="I701" s="16">
        <v>984</v>
      </c>
      <c r="J701" s="16">
        <v>977</v>
      </c>
      <c r="K701" s="16">
        <v>989</v>
      </c>
      <c r="L701" s="16">
        <v>968</v>
      </c>
      <c r="M701" s="16">
        <v>0</v>
      </c>
      <c r="N701" s="16">
        <v>0</v>
      </c>
      <c r="O701" s="16">
        <v>0</v>
      </c>
      <c r="P701" s="16">
        <v>0</v>
      </c>
      <c r="Q701" s="16">
        <v>0</v>
      </c>
      <c r="R701" s="16">
        <v>0</v>
      </c>
      <c r="S701" s="16">
        <v>0</v>
      </c>
      <c r="T701" s="16">
        <v>0</v>
      </c>
      <c r="U701" s="16">
        <v>0</v>
      </c>
      <c r="V701" s="16">
        <v>0</v>
      </c>
      <c r="W701" s="16">
        <v>0</v>
      </c>
      <c r="X701" s="16">
        <v>0</v>
      </c>
      <c r="Y701" s="16">
        <v>0</v>
      </c>
      <c r="Z701" s="25">
        <v>0</v>
      </c>
      <c r="AA701" s="25">
        <v>0</v>
      </c>
      <c r="AB701" s="16">
        <v>0</v>
      </c>
      <c r="AC701" s="16">
        <v>0</v>
      </c>
      <c r="AD701" s="16">
        <v>0</v>
      </c>
      <c r="AE701" s="16">
        <v>0</v>
      </c>
      <c r="AF701" s="16">
        <v>0</v>
      </c>
      <c r="AG701" s="16">
        <v>0</v>
      </c>
      <c r="AH701" s="16">
        <v>0</v>
      </c>
      <c r="AI701" s="16">
        <v>0</v>
      </c>
      <c r="AJ701" s="16">
        <v>0</v>
      </c>
      <c r="AK701" s="16">
        <v>0</v>
      </c>
      <c r="AL701" s="16">
        <v>0</v>
      </c>
      <c r="AM701" s="16">
        <v>0</v>
      </c>
      <c r="AN701" s="16">
        <v>0</v>
      </c>
      <c r="AO701" s="16">
        <v>0</v>
      </c>
      <c r="AP701" s="16">
        <v>0</v>
      </c>
      <c r="AQ701" s="16">
        <v>0</v>
      </c>
      <c r="AR701" s="16">
        <v>0</v>
      </c>
      <c r="AS701" s="16">
        <v>0</v>
      </c>
      <c r="AT701" s="16">
        <v>0</v>
      </c>
      <c r="AU701" s="16">
        <v>0</v>
      </c>
      <c r="AV701" s="16">
        <v>0</v>
      </c>
      <c r="AW701" s="16">
        <v>0</v>
      </c>
      <c r="AX701" s="16">
        <v>0</v>
      </c>
      <c r="AY701" s="16">
        <v>0</v>
      </c>
      <c r="AZ701" s="16">
        <v>0</v>
      </c>
      <c r="BA701" s="16">
        <v>0</v>
      </c>
      <c r="BB701" s="16">
        <v>0</v>
      </c>
      <c r="BC701" s="16">
        <v>0</v>
      </c>
      <c r="BD701" s="16">
        <v>0</v>
      </c>
      <c r="BG701">
        <f t="shared" si="35"/>
        <v>0</v>
      </c>
      <c r="BH701">
        <f t="shared" si="36"/>
        <v>0</v>
      </c>
      <c r="BI701">
        <f t="shared" si="37"/>
        <v>679</v>
      </c>
    </row>
    <row r="702" spans="1:61" x14ac:dyDescent="0.25">
      <c r="A702" s="20" t="s">
        <v>674</v>
      </c>
      <c r="B702" s="20">
        <f>VLOOKUP(A702,'Gebieden vanaf 1830'!$A$4:$C$1457,3,FALSE)</f>
        <v>680</v>
      </c>
      <c r="C702" s="16">
        <v>2132</v>
      </c>
      <c r="D702" s="16">
        <v>2160</v>
      </c>
      <c r="E702" s="16">
        <v>2224</v>
      </c>
      <c r="F702" s="16">
        <v>2276</v>
      </c>
      <c r="G702" s="16">
        <v>2306</v>
      </c>
      <c r="H702" s="16">
        <v>2286</v>
      </c>
      <c r="I702" s="16">
        <v>2283</v>
      </c>
      <c r="J702" s="16">
        <v>2338</v>
      </c>
      <c r="K702" s="16">
        <v>2392</v>
      </c>
      <c r="L702" s="16">
        <v>2461</v>
      </c>
      <c r="M702" s="16">
        <v>0</v>
      </c>
      <c r="N702" s="16">
        <v>0</v>
      </c>
      <c r="O702" s="16">
        <v>0</v>
      </c>
      <c r="P702" s="16">
        <v>0</v>
      </c>
      <c r="Q702" s="16">
        <v>0</v>
      </c>
      <c r="R702" s="16">
        <v>0</v>
      </c>
      <c r="S702" s="16">
        <v>0</v>
      </c>
      <c r="T702" s="16">
        <v>0</v>
      </c>
      <c r="U702" s="16">
        <v>0</v>
      </c>
      <c r="V702" s="16">
        <v>0</v>
      </c>
      <c r="W702" s="16">
        <v>0</v>
      </c>
      <c r="X702" s="16">
        <v>0</v>
      </c>
      <c r="Y702" s="16">
        <v>0</v>
      </c>
      <c r="Z702" s="25">
        <v>0</v>
      </c>
      <c r="AA702" s="25">
        <v>0</v>
      </c>
      <c r="AB702" s="16">
        <v>0</v>
      </c>
      <c r="AC702" s="16">
        <v>0</v>
      </c>
      <c r="AD702" s="16">
        <v>0</v>
      </c>
      <c r="AE702" s="16">
        <v>0</v>
      </c>
      <c r="AF702" s="16">
        <v>0</v>
      </c>
      <c r="AG702" s="16">
        <v>0</v>
      </c>
      <c r="AH702" s="16">
        <v>0</v>
      </c>
      <c r="AI702" s="16">
        <v>0</v>
      </c>
      <c r="AJ702" s="16">
        <v>0</v>
      </c>
      <c r="AK702" s="16">
        <v>0</v>
      </c>
      <c r="AL702" s="16">
        <v>0</v>
      </c>
      <c r="AM702" s="16">
        <v>0</v>
      </c>
      <c r="AN702" s="16">
        <v>0</v>
      </c>
      <c r="AO702" s="16">
        <v>0</v>
      </c>
      <c r="AP702" s="16">
        <v>0</v>
      </c>
      <c r="AQ702" s="16">
        <v>0</v>
      </c>
      <c r="AR702" s="16">
        <v>0</v>
      </c>
      <c r="AS702" s="16">
        <v>0</v>
      </c>
      <c r="AT702" s="16">
        <v>0</v>
      </c>
      <c r="AU702" s="16">
        <v>0</v>
      </c>
      <c r="AV702" s="16">
        <v>0</v>
      </c>
      <c r="AW702" s="16">
        <v>0</v>
      </c>
      <c r="AX702" s="16">
        <v>0</v>
      </c>
      <c r="AY702" s="16">
        <v>0</v>
      </c>
      <c r="AZ702" s="16">
        <v>0</v>
      </c>
      <c r="BA702" s="16">
        <v>0</v>
      </c>
      <c r="BB702" s="16">
        <v>0</v>
      </c>
      <c r="BC702" s="16">
        <v>0</v>
      </c>
      <c r="BD702" s="16">
        <v>0</v>
      </c>
      <c r="BG702">
        <f t="shared" si="35"/>
        <v>0</v>
      </c>
      <c r="BH702">
        <f t="shared" si="36"/>
        <v>0</v>
      </c>
      <c r="BI702">
        <f t="shared" si="37"/>
        <v>680</v>
      </c>
    </row>
    <row r="703" spans="1:61" x14ac:dyDescent="0.25">
      <c r="A703" s="20" t="s">
        <v>673</v>
      </c>
      <c r="B703" s="20">
        <f>VLOOKUP(A703,'Gebieden vanaf 1830'!$A$4:$C$1457,3,FALSE)</f>
        <v>681</v>
      </c>
      <c r="C703" s="16">
        <v>2504</v>
      </c>
      <c r="D703" s="16">
        <v>2494</v>
      </c>
      <c r="E703" s="16">
        <v>2481</v>
      </c>
      <c r="F703" s="16">
        <v>2480</v>
      </c>
      <c r="G703" s="16">
        <v>2472</v>
      </c>
      <c r="H703" s="16">
        <v>2468</v>
      </c>
      <c r="I703" s="16">
        <v>2457</v>
      </c>
      <c r="J703" s="16">
        <v>2435</v>
      </c>
      <c r="K703" s="16">
        <v>2417</v>
      </c>
      <c r="L703" s="16">
        <v>2406</v>
      </c>
      <c r="M703" s="16">
        <v>2439</v>
      </c>
      <c r="N703" s="16">
        <v>0</v>
      </c>
      <c r="O703" s="16">
        <v>0</v>
      </c>
      <c r="P703" s="16">
        <v>0</v>
      </c>
      <c r="Q703" s="16">
        <v>0</v>
      </c>
      <c r="R703" s="16">
        <v>0</v>
      </c>
      <c r="S703" s="16">
        <v>0</v>
      </c>
      <c r="T703" s="16">
        <v>0</v>
      </c>
      <c r="U703" s="16">
        <v>0</v>
      </c>
      <c r="V703" s="16">
        <v>0</v>
      </c>
      <c r="W703" s="16">
        <v>0</v>
      </c>
      <c r="X703" s="16">
        <v>0</v>
      </c>
      <c r="Y703" s="16">
        <v>0</v>
      </c>
      <c r="Z703" s="25">
        <v>0</v>
      </c>
      <c r="AA703" s="25">
        <v>0</v>
      </c>
      <c r="AB703" s="16">
        <v>0</v>
      </c>
      <c r="AC703" s="16">
        <v>0</v>
      </c>
      <c r="AD703" s="16">
        <v>0</v>
      </c>
      <c r="AE703" s="16">
        <v>0</v>
      </c>
      <c r="AF703" s="16">
        <v>0</v>
      </c>
      <c r="AG703" s="16">
        <v>0</v>
      </c>
      <c r="AH703" s="16">
        <v>0</v>
      </c>
      <c r="AI703" s="16">
        <v>0</v>
      </c>
      <c r="AJ703" s="16">
        <v>0</v>
      </c>
      <c r="AK703" s="16">
        <v>0</v>
      </c>
      <c r="AL703" s="16">
        <v>0</v>
      </c>
      <c r="AM703" s="16">
        <v>0</v>
      </c>
      <c r="AN703" s="16">
        <v>0</v>
      </c>
      <c r="AO703" s="16">
        <v>0</v>
      </c>
      <c r="AP703" s="16">
        <v>0</v>
      </c>
      <c r="AQ703" s="16">
        <v>0</v>
      </c>
      <c r="AR703" s="16">
        <v>0</v>
      </c>
      <c r="AS703" s="16">
        <v>0</v>
      </c>
      <c r="AT703" s="16">
        <v>0</v>
      </c>
      <c r="AU703" s="16">
        <v>0</v>
      </c>
      <c r="AV703" s="16">
        <v>0</v>
      </c>
      <c r="AW703" s="16">
        <v>0</v>
      </c>
      <c r="AX703" s="16">
        <v>0</v>
      </c>
      <c r="AY703" s="16">
        <v>0</v>
      </c>
      <c r="AZ703" s="16">
        <v>0</v>
      </c>
      <c r="BA703" s="16">
        <v>0</v>
      </c>
      <c r="BB703" s="16">
        <v>0</v>
      </c>
      <c r="BC703" s="16">
        <v>0</v>
      </c>
      <c r="BD703" s="16">
        <v>0</v>
      </c>
      <c r="BG703">
        <f t="shared" si="35"/>
        <v>0</v>
      </c>
      <c r="BH703">
        <f t="shared" si="36"/>
        <v>0</v>
      </c>
      <c r="BI703">
        <f t="shared" si="37"/>
        <v>681</v>
      </c>
    </row>
    <row r="704" spans="1:61" x14ac:dyDescent="0.25">
      <c r="A704" s="20" t="s">
        <v>262</v>
      </c>
      <c r="B704" s="20">
        <f>VLOOKUP(A704,'Gebieden vanaf 1830'!$A$4:$C$1457,3,FALSE)</f>
        <v>682</v>
      </c>
      <c r="C704" s="16">
        <v>3479</v>
      </c>
      <c r="D704" s="16">
        <v>3406</v>
      </c>
      <c r="E704" s="16">
        <v>3366</v>
      </c>
      <c r="F704" s="16">
        <v>3449</v>
      </c>
      <c r="G704" s="16">
        <v>3478</v>
      </c>
      <c r="H704" s="16">
        <v>3459</v>
      </c>
      <c r="I704" s="16">
        <v>3373</v>
      </c>
      <c r="J704" s="16">
        <v>3317</v>
      </c>
      <c r="K704" s="16">
        <v>3262</v>
      </c>
      <c r="L704" s="16">
        <v>3303</v>
      </c>
      <c r="M704" s="16">
        <v>3279</v>
      </c>
      <c r="N704" s="16">
        <v>3266</v>
      </c>
      <c r="O704" s="16">
        <v>3188</v>
      </c>
      <c r="P704" s="16">
        <v>3226</v>
      </c>
      <c r="Q704" s="16">
        <v>3261</v>
      </c>
      <c r="R704" s="16">
        <v>3303</v>
      </c>
      <c r="S704" s="16">
        <v>3311</v>
      </c>
      <c r="T704" s="16">
        <v>3319</v>
      </c>
      <c r="U704" s="16">
        <v>3366</v>
      </c>
      <c r="V704" s="16">
        <v>3413</v>
      </c>
      <c r="W704" s="16">
        <v>3392</v>
      </c>
      <c r="X704" s="16">
        <v>3455</v>
      </c>
      <c r="Y704" s="16">
        <v>3447</v>
      </c>
      <c r="Z704" s="25">
        <v>3502</v>
      </c>
      <c r="AA704" s="25">
        <v>3585</v>
      </c>
      <c r="AB704" s="16">
        <v>3593</v>
      </c>
      <c r="AC704" s="16">
        <v>3598</v>
      </c>
      <c r="AD704" s="16">
        <v>3610</v>
      </c>
      <c r="AE704" s="16">
        <v>3604</v>
      </c>
      <c r="AF704" s="16">
        <v>3575</v>
      </c>
      <c r="AG704" s="16">
        <v>3582</v>
      </c>
      <c r="AH704" s="16">
        <v>3581</v>
      </c>
      <c r="AI704" s="16">
        <v>3557</v>
      </c>
      <c r="AJ704" s="16">
        <v>3485</v>
      </c>
      <c r="AK704" s="16">
        <v>3516</v>
      </c>
      <c r="AL704" s="16">
        <v>0</v>
      </c>
      <c r="AM704" s="16">
        <v>0</v>
      </c>
      <c r="AN704" s="16">
        <v>0</v>
      </c>
      <c r="AO704" s="16">
        <v>0</v>
      </c>
      <c r="AP704" s="16">
        <v>0</v>
      </c>
      <c r="AQ704" s="16">
        <v>0</v>
      </c>
      <c r="AR704" s="16">
        <v>0</v>
      </c>
      <c r="AS704" s="16">
        <v>0</v>
      </c>
      <c r="AT704" s="16">
        <v>0</v>
      </c>
      <c r="AU704" s="16">
        <v>0</v>
      </c>
      <c r="AV704" s="16">
        <v>0</v>
      </c>
      <c r="AW704" s="16">
        <v>0</v>
      </c>
      <c r="AX704" s="16">
        <v>0</v>
      </c>
      <c r="AY704" s="16">
        <v>0</v>
      </c>
      <c r="AZ704" s="16">
        <v>0</v>
      </c>
      <c r="BA704" s="16">
        <v>0</v>
      </c>
      <c r="BB704" s="16">
        <v>0</v>
      </c>
      <c r="BC704" s="16">
        <v>0</v>
      </c>
      <c r="BD704" s="16">
        <v>0</v>
      </c>
      <c r="BG704">
        <f t="shared" si="35"/>
        <v>-3455</v>
      </c>
      <c r="BH704">
        <f t="shared" si="36"/>
        <v>-3392</v>
      </c>
      <c r="BI704">
        <f t="shared" si="37"/>
        <v>682</v>
      </c>
    </row>
    <row r="705" spans="1:61" x14ac:dyDescent="0.25">
      <c r="A705" s="20" t="s">
        <v>1201</v>
      </c>
      <c r="B705" s="20">
        <f>VLOOKUP(A705,'Gebieden vanaf 1830'!$A$4:$C$1457,3,FALSE)</f>
        <v>683</v>
      </c>
      <c r="C705" s="16">
        <v>0</v>
      </c>
      <c r="D705" s="16">
        <v>0</v>
      </c>
      <c r="E705" s="16">
        <v>0</v>
      </c>
      <c r="F705" s="16">
        <v>0</v>
      </c>
      <c r="G705" s="16">
        <v>0</v>
      </c>
      <c r="H705" s="16">
        <v>0</v>
      </c>
      <c r="I705" s="16">
        <v>0</v>
      </c>
      <c r="J705" s="16">
        <v>0</v>
      </c>
      <c r="K705" s="16">
        <v>0</v>
      </c>
      <c r="L705" s="16">
        <v>0</v>
      </c>
      <c r="M705" s="16">
        <v>0</v>
      </c>
      <c r="N705" s="16">
        <v>0</v>
      </c>
      <c r="O705" s="16">
        <v>0</v>
      </c>
      <c r="P705" s="16">
        <v>0</v>
      </c>
      <c r="Q705" s="16">
        <v>0</v>
      </c>
      <c r="R705" s="16">
        <v>0</v>
      </c>
      <c r="S705" s="16">
        <v>0</v>
      </c>
      <c r="T705" s="16">
        <v>0</v>
      </c>
      <c r="U705" s="16">
        <v>0</v>
      </c>
      <c r="V705" s="16">
        <v>0</v>
      </c>
      <c r="W705" s="16">
        <v>0</v>
      </c>
      <c r="X705" s="16">
        <v>0</v>
      </c>
      <c r="Y705" s="16">
        <v>0</v>
      </c>
      <c r="Z705" s="25">
        <v>0</v>
      </c>
      <c r="AA705" s="25">
        <v>0</v>
      </c>
      <c r="AB705" s="16">
        <v>0</v>
      </c>
      <c r="AC705" s="16">
        <v>14446</v>
      </c>
      <c r="AD705" s="16">
        <v>14479</v>
      </c>
      <c r="AE705" s="16">
        <v>14481</v>
      </c>
      <c r="AF705" s="16">
        <v>14454</v>
      </c>
      <c r="AG705" s="16">
        <v>14560</v>
      </c>
      <c r="AH705" s="16">
        <v>14607</v>
      </c>
      <c r="AI705" s="16">
        <v>14634</v>
      </c>
      <c r="AJ705" s="16">
        <v>14737</v>
      </c>
      <c r="AK705" s="16">
        <v>14873</v>
      </c>
      <c r="AL705" s="16">
        <v>14993</v>
      </c>
      <c r="AM705" s="16">
        <v>15256</v>
      </c>
      <c r="AN705" s="16">
        <v>15369</v>
      </c>
      <c r="AO705" s="16">
        <v>15573</v>
      </c>
      <c r="AP705" s="16">
        <v>15677</v>
      </c>
      <c r="AQ705" s="16">
        <v>15846</v>
      </c>
      <c r="AR705" s="16">
        <v>15937</v>
      </c>
      <c r="AS705" s="16">
        <v>16174</v>
      </c>
      <c r="AT705" s="16">
        <v>16204</v>
      </c>
      <c r="AU705" s="16">
        <v>16312</v>
      </c>
      <c r="AV705" s="16">
        <v>16354</v>
      </c>
      <c r="AW705" s="16">
        <v>16213</v>
      </c>
      <c r="AX705" s="16">
        <v>16163</v>
      </c>
      <c r="AY705" s="16">
        <v>16078</v>
      </c>
      <c r="AZ705" s="16">
        <v>16051</v>
      </c>
      <c r="BA705" s="16">
        <v>16138</v>
      </c>
      <c r="BB705" s="16">
        <v>0</v>
      </c>
      <c r="BC705" s="16">
        <v>0</v>
      </c>
      <c r="BD705" s="16">
        <v>0</v>
      </c>
      <c r="BG705">
        <f t="shared" si="35"/>
        <v>0</v>
      </c>
      <c r="BH705">
        <f t="shared" si="36"/>
        <v>0</v>
      </c>
      <c r="BI705">
        <f t="shared" si="37"/>
        <v>683</v>
      </c>
    </row>
    <row r="706" spans="1:61" x14ac:dyDescent="0.25">
      <c r="A706" s="20" t="s">
        <v>661</v>
      </c>
      <c r="B706" s="20">
        <f>VLOOKUP(A706,'Gebieden vanaf 1830'!$A$4:$C$1457,3,FALSE)</f>
        <v>684</v>
      </c>
      <c r="C706" s="16">
        <v>2813</v>
      </c>
      <c r="D706" s="16">
        <v>2802</v>
      </c>
      <c r="E706" s="16">
        <v>2855</v>
      </c>
      <c r="F706" s="16">
        <v>2905</v>
      </c>
      <c r="G706" s="16">
        <v>3000</v>
      </c>
      <c r="H706" s="16">
        <v>3061</v>
      </c>
      <c r="I706" s="16">
        <v>3076</v>
      </c>
      <c r="J706" s="16">
        <v>3220</v>
      </c>
      <c r="K706" s="16">
        <v>3225</v>
      </c>
      <c r="L706" s="16">
        <v>3275</v>
      </c>
      <c r="M706" s="16">
        <v>0</v>
      </c>
      <c r="N706" s="16">
        <v>0</v>
      </c>
      <c r="O706" s="16">
        <v>0</v>
      </c>
      <c r="P706" s="16">
        <v>0</v>
      </c>
      <c r="Q706" s="16">
        <v>0</v>
      </c>
      <c r="R706" s="16">
        <v>0</v>
      </c>
      <c r="S706" s="16">
        <v>0</v>
      </c>
      <c r="T706" s="16">
        <v>0</v>
      </c>
      <c r="U706" s="16">
        <v>0</v>
      </c>
      <c r="V706" s="16">
        <v>0</v>
      </c>
      <c r="W706" s="16">
        <v>0</v>
      </c>
      <c r="X706" s="16">
        <v>0</v>
      </c>
      <c r="Y706" s="16">
        <v>0</v>
      </c>
      <c r="Z706" s="25">
        <v>0</v>
      </c>
      <c r="AA706" s="25">
        <v>0</v>
      </c>
      <c r="AB706" s="16">
        <v>0</v>
      </c>
      <c r="AC706" s="16">
        <v>0</v>
      </c>
      <c r="AD706" s="16">
        <v>0</v>
      </c>
      <c r="AE706" s="16">
        <v>0</v>
      </c>
      <c r="AF706" s="16">
        <v>0</v>
      </c>
      <c r="AG706" s="16">
        <v>0</v>
      </c>
      <c r="AH706" s="16">
        <v>0</v>
      </c>
      <c r="AI706" s="16">
        <v>0</v>
      </c>
      <c r="AJ706" s="16">
        <v>0</v>
      </c>
      <c r="AK706" s="16">
        <v>0</v>
      </c>
      <c r="AL706" s="16">
        <v>0</v>
      </c>
      <c r="AM706" s="16">
        <v>0</v>
      </c>
      <c r="AN706" s="16">
        <v>0</v>
      </c>
      <c r="AO706" s="16">
        <v>0</v>
      </c>
      <c r="AP706" s="16">
        <v>0</v>
      </c>
      <c r="AQ706" s="16">
        <v>0</v>
      </c>
      <c r="AR706" s="16">
        <v>0</v>
      </c>
      <c r="AS706" s="16">
        <v>0</v>
      </c>
      <c r="AT706" s="16">
        <v>0</v>
      </c>
      <c r="AU706" s="16">
        <v>0</v>
      </c>
      <c r="AV706" s="16">
        <v>0</v>
      </c>
      <c r="AW706" s="16">
        <v>0</v>
      </c>
      <c r="AX706" s="16">
        <v>0</v>
      </c>
      <c r="AY706" s="16">
        <v>0</v>
      </c>
      <c r="AZ706" s="16">
        <v>0</v>
      </c>
      <c r="BA706" s="16">
        <v>0</v>
      </c>
      <c r="BB706" s="16">
        <v>0</v>
      </c>
      <c r="BC706" s="16">
        <v>0</v>
      </c>
      <c r="BD706" s="16">
        <v>0</v>
      </c>
      <c r="BG706">
        <f t="shared" si="35"/>
        <v>0</v>
      </c>
      <c r="BH706">
        <f t="shared" si="36"/>
        <v>0</v>
      </c>
      <c r="BI706">
        <f t="shared" si="37"/>
        <v>684</v>
      </c>
    </row>
    <row r="707" spans="1:61" x14ac:dyDescent="0.25">
      <c r="A707" s="20" t="s">
        <v>662</v>
      </c>
      <c r="B707" s="20">
        <f>VLOOKUP(A707,'Gebieden vanaf 1830'!$A$4:$C$1457,3,FALSE)</f>
        <v>685</v>
      </c>
      <c r="C707" s="16">
        <v>5249</v>
      </c>
      <c r="D707" s="16">
        <v>5176</v>
      </c>
      <c r="E707" s="16">
        <v>5205</v>
      </c>
      <c r="F707" s="16">
        <v>5120</v>
      </c>
      <c r="G707" s="16">
        <v>5044</v>
      </c>
      <c r="H707" s="16">
        <v>5133</v>
      </c>
      <c r="I707" s="16">
        <v>5211</v>
      </c>
      <c r="J707" s="16">
        <v>5342</v>
      </c>
      <c r="K707" s="16">
        <v>5430</v>
      </c>
      <c r="L707" s="16">
        <v>5407</v>
      </c>
      <c r="M707" s="16">
        <v>0</v>
      </c>
      <c r="N707" s="16">
        <v>0</v>
      </c>
      <c r="O707" s="16">
        <v>0</v>
      </c>
      <c r="P707" s="16">
        <v>0</v>
      </c>
      <c r="Q707" s="16">
        <v>0</v>
      </c>
      <c r="R707" s="16">
        <v>0</v>
      </c>
      <c r="S707" s="16">
        <v>0</v>
      </c>
      <c r="T707" s="16">
        <v>0</v>
      </c>
      <c r="U707" s="16">
        <v>0</v>
      </c>
      <c r="V707" s="16">
        <v>0</v>
      </c>
      <c r="W707" s="16">
        <v>0</v>
      </c>
      <c r="X707" s="16">
        <v>0</v>
      </c>
      <c r="Y707" s="16">
        <v>0</v>
      </c>
      <c r="Z707" s="25">
        <v>0</v>
      </c>
      <c r="AA707" s="25">
        <v>0</v>
      </c>
      <c r="AB707" s="16">
        <v>0</v>
      </c>
      <c r="AC707" s="16">
        <v>0</v>
      </c>
      <c r="AD707" s="16">
        <v>0</v>
      </c>
      <c r="AE707" s="16">
        <v>0</v>
      </c>
      <c r="AF707" s="16">
        <v>0</v>
      </c>
      <c r="AG707" s="16">
        <v>0</v>
      </c>
      <c r="AH707" s="16">
        <v>0</v>
      </c>
      <c r="AI707" s="16">
        <v>0</v>
      </c>
      <c r="AJ707" s="16">
        <v>0</v>
      </c>
      <c r="AK707" s="16">
        <v>0</v>
      </c>
      <c r="AL707" s="16">
        <v>0</v>
      </c>
      <c r="AM707" s="16">
        <v>0</v>
      </c>
      <c r="AN707" s="16">
        <v>0</v>
      </c>
      <c r="AO707" s="16">
        <v>0</v>
      </c>
      <c r="AP707" s="16">
        <v>0</v>
      </c>
      <c r="AQ707" s="16">
        <v>0</v>
      </c>
      <c r="AR707" s="16">
        <v>0</v>
      </c>
      <c r="AS707" s="16">
        <v>0</v>
      </c>
      <c r="AT707" s="16">
        <v>0</v>
      </c>
      <c r="AU707" s="16">
        <v>0</v>
      </c>
      <c r="AV707" s="16">
        <v>0</v>
      </c>
      <c r="AW707" s="16">
        <v>0</v>
      </c>
      <c r="AX707" s="16">
        <v>0</v>
      </c>
      <c r="AY707" s="16">
        <v>0</v>
      </c>
      <c r="AZ707" s="16">
        <v>0</v>
      </c>
      <c r="BA707" s="16">
        <v>0</v>
      </c>
      <c r="BB707" s="16">
        <v>0</v>
      </c>
      <c r="BC707" s="16">
        <v>0</v>
      </c>
      <c r="BD707" s="16">
        <v>0</v>
      </c>
      <c r="BG707">
        <f t="shared" si="35"/>
        <v>0</v>
      </c>
      <c r="BH707">
        <f t="shared" si="36"/>
        <v>0</v>
      </c>
      <c r="BI707">
        <f t="shared" si="37"/>
        <v>685</v>
      </c>
    </row>
    <row r="708" spans="1:61" x14ac:dyDescent="0.25">
      <c r="A708" s="20" t="s">
        <v>244</v>
      </c>
      <c r="B708" s="20">
        <f>VLOOKUP(A708,'Gebieden vanaf 1830'!$A$4:$C$1457,3,FALSE)</f>
        <v>686</v>
      </c>
      <c r="C708" s="16">
        <v>0</v>
      </c>
      <c r="D708" s="16">
        <v>0</v>
      </c>
      <c r="E708" s="16">
        <v>0</v>
      </c>
      <c r="F708" s="16">
        <v>0</v>
      </c>
      <c r="G708" s="16">
        <v>0</v>
      </c>
      <c r="H708" s="16">
        <v>0</v>
      </c>
      <c r="I708" s="16">
        <v>0</v>
      </c>
      <c r="J708" s="16">
        <v>2500</v>
      </c>
      <c r="K708" s="16">
        <v>2534</v>
      </c>
      <c r="L708" s="16">
        <v>2570</v>
      </c>
      <c r="M708" s="16">
        <v>2601</v>
      </c>
      <c r="N708" s="16">
        <v>2657</v>
      </c>
      <c r="O708" s="16">
        <v>2723</v>
      </c>
      <c r="P708" s="16">
        <v>2775</v>
      </c>
      <c r="Q708" s="16">
        <v>2952</v>
      </c>
      <c r="R708" s="16">
        <v>3023</v>
      </c>
      <c r="S708" s="16">
        <v>3165</v>
      </c>
      <c r="T708" s="16">
        <v>3192</v>
      </c>
      <c r="U708" s="16">
        <v>3235</v>
      </c>
      <c r="V708" s="16">
        <v>3280</v>
      </c>
      <c r="W708" s="16">
        <v>3319</v>
      </c>
      <c r="X708" s="16">
        <v>3374</v>
      </c>
      <c r="Y708" s="16">
        <v>3430</v>
      </c>
      <c r="Z708" s="25">
        <v>3430</v>
      </c>
      <c r="AA708" s="25">
        <v>3488</v>
      </c>
      <c r="AB708" s="16">
        <v>3489</v>
      </c>
      <c r="AC708" s="16">
        <v>3536</v>
      </c>
      <c r="AD708" s="16">
        <v>3569</v>
      </c>
      <c r="AE708" s="16">
        <v>3562</v>
      </c>
      <c r="AF708" s="16">
        <v>3623</v>
      </c>
      <c r="AG708" s="16">
        <v>3674</v>
      </c>
      <c r="AH708" s="16">
        <v>3681</v>
      </c>
      <c r="AI708" s="16">
        <v>3742</v>
      </c>
      <c r="AJ708" s="16">
        <v>3817</v>
      </c>
      <c r="AK708" s="16">
        <v>3946</v>
      </c>
      <c r="AL708" s="16">
        <v>4070</v>
      </c>
      <c r="AM708" s="16">
        <v>4180</v>
      </c>
      <c r="AN708" s="16">
        <v>0</v>
      </c>
      <c r="AO708" s="16">
        <v>0</v>
      </c>
      <c r="AP708" s="16">
        <v>0</v>
      </c>
      <c r="AQ708" s="16">
        <v>0</v>
      </c>
      <c r="AR708" s="16">
        <v>0</v>
      </c>
      <c r="AS708" s="16">
        <v>0</v>
      </c>
      <c r="AT708" s="16">
        <v>0</v>
      </c>
      <c r="AU708" s="16">
        <v>0</v>
      </c>
      <c r="AV708" s="16">
        <v>0</v>
      </c>
      <c r="AW708" s="16">
        <v>0</v>
      </c>
      <c r="AX708" s="16">
        <v>0</v>
      </c>
      <c r="AY708" s="16">
        <v>0</v>
      </c>
      <c r="AZ708" s="16">
        <v>0</v>
      </c>
      <c r="BA708" s="16">
        <v>0</v>
      </c>
      <c r="BB708" s="16">
        <v>0</v>
      </c>
      <c r="BC708" s="16">
        <v>0</v>
      </c>
      <c r="BD708" s="16">
        <v>0</v>
      </c>
      <c r="BG708">
        <f t="shared" si="35"/>
        <v>-3374</v>
      </c>
      <c r="BH708">
        <f t="shared" si="36"/>
        <v>-3319</v>
      </c>
      <c r="BI708">
        <f t="shared" si="37"/>
        <v>686</v>
      </c>
    </row>
    <row r="709" spans="1:61" x14ac:dyDescent="0.25">
      <c r="A709" s="20" t="s">
        <v>1202</v>
      </c>
      <c r="B709" s="20">
        <f>VLOOKUP(A709,'Gebieden vanaf 1830'!$A$4:$C$1457,3,FALSE)</f>
        <v>687</v>
      </c>
      <c r="C709" s="16">
        <v>22419</v>
      </c>
      <c r="D709" s="16">
        <v>22571</v>
      </c>
      <c r="E709" s="16">
        <v>22984</v>
      </c>
      <c r="F709" s="16">
        <v>23231</v>
      </c>
      <c r="G709" s="16">
        <v>23416</v>
      </c>
      <c r="H709" s="16">
        <v>23829</v>
      </c>
      <c r="I709" s="16">
        <v>24204</v>
      </c>
      <c r="J709" s="16">
        <v>27996</v>
      </c>
      <c r="K709" s="16">
        <v>28416</v>
      </c>
      <c r="L709" s="16">
        <v>29334</v>
      </c>
      <c r="M709" s="16">
        <v>30211</v>
      </c>
      <c r="N709" s="16">
        <v>30873</v>
      </c>
      <c r="O709" s="16">
        <v>32552</v>
      </c>
      <c r="P709" s="16">
        <v>33470</v>
      </c>
      <c r="Q709" s="16">
        <v>34771</v>
      </c>
      <c r="R709" s="16">
        <v>35968</v>
      </c>
      <c r="S709" s="16">
        <v>36372</v>
      </c>
      <c r="T709" s="16">
        <v>37327</v>
      </c>
      <c r="U709" s="16">
        <v>37481</v>
      </c>
      <c r="V709" s="16">
        <v>37515</v>
      </c>
      <c r="W709" s="16">
        <v>38077</v>
      </c>
      <c r="X709" s="16">
        <v>38619</v>
      </c>
      <c r="Y709" s="16">
        <v>38655</v>
      </c>
      <c r="Z709" s="25">
        <v>38709</v>
      </c>
      <c r="AA709" s="25">
        <v>38854</v>
      </c>
      <c r="AB709" s="16">
        <v>38936</v>
      </c>
      <c r="AC709" s="16">
        <v>39105</v>
      </c>
      <c r="AD709" s="16">
        <v>39044</v>
      </c>
      <c r="AE709" s="16">
        <v>39152</v>
      </c>
      <c r="AF709" s="16">
        <v>39462</v>
      </c>
      <c r="AG709" s="16">
        <v>39343</v>
      </c>
      <c r="AH709" s="16">
        <v>39617</v>
      </c>
      <c r="AI709" s="16">
        <v>39828</v>
      </c>
      <c r="AJ709" s="16">
        <v>40105</v>
      </c>
      <c r="AK709" s="16">
        <v>40118</v>
      </c>
      <c r="AL709" s="16">
        <v>39965</v>
      </c>
      <c r="AM709" s="16">
        <v>39905</v>
      </c>
      <c r="AN709" s="16">
        <v>44668</v>
      </c>
      <c r="AO709" s="16">
        <v>44440</v>
      </c>
      <c r="AP709" s="16">
        <v>44481</v>
      </c>
      <c r="AQ709" s="16">
        <v>44920</v>
      </c>
      <c r="AR709" s="16">
        <v>45427</v>
      </c>
      <c r="AS709" s="16">
        <v>45608</v>
      </c>
      <c r="AT709" s="16">
        <v>46214</v>
      </c>
      <c r="AU709" s="16">
        <v>46350</v>
      </c>
      <c r="AV709" s="16">
        <v>46548</v>
      </c>
      <c r="AW709" s="16">
        <v>46974</v>
      </c>
      <c r="AX709" s="16">
        <v>47267</v>
      </c>
      <c r="AY709" s="16">
        <v>47325</v>
      </c>
      <c r="AZ709" s="16">
        <v>47559</v>
      </c>
      <c r="BA709" s="16">
        <v>47997</v>
      </c>
      <c r="BB709" s="16">
        <v>48030</v>
      </c>
      <c r="BC709" s="16">
        <v>47768</v>
      </c>
      <c r="BD709" s="16">
        <v>47523</v>
      </c>
      <c r="BG709">
        <f t="shared" si="35"/>
        <v>9149</v>
      </c>
      <c r="BH709">
        <f t="shared" si="36"/>
        <v>9691</v>
      </c>
      <c r="BI709">
        <f t="shared" si="37"/>
        <v>687</v>
      </c>
    </row>
    <row r="710" spans="1:61" x14ac:dyDescent="0.25">
      <c r="A710" s="20" t="s">
        <v>190</v>
      </c>
      <c r="B710" s="20">
        <f>VLOOKUP(A710,'Gebieden vanaf 1830'!$A$4:$C$1457,3,FALSE)</f>
        <v>688</v>
      </c>
      <c r="C710" s="16">
        <v>0</v>
      </c>
      <c r="D710" s="16">
        <v>2054</v>
      </c>
      <c r="E710" s="16">
        <v>2037</v>
      </c>
      <c r="F710" s="16">
        <v>2043</v>
      </c>
      <c r="G710" s="16">
        <v>2058</v>
      </c>
      <c r="H710" s="16">
        <v>2057</v>
      </c>
      <c r="I710" s="16">
        <v>2110</v>
      </c>
      <c r="J710" s="16">
        <v>2119</v>
      </c>
      <c r="K710" s="16">
        <v>2143</v>
      </c>
      <c r="L710" s="16">
        <v>2130</v>
      </c>
      <c r="M710" s="16">
        <v>2139</v>
      </c>
      <c r="N710" s="16">
        <v>2117</v>
      </c>
      <c r="O710" s="16">
        <v>2121</v>
      </c>
      <c r="P710" s="16">
        <v>2142</v>
      </c>
      <c r="Q710" s="16">
        <v>2189</v>
      </c>
      <c r="R710" s="16">
        <v>2236</v>
      </c>
      <c r="S710" s="16">
        <v>2265</v>
      </c>
      <c r="T710" s="16">
        <v>2265</v>
      </c>
      <c r="U710" s="16">
        <v>2337</v>
      </c>
      <c r="V710" s="16">
        <v>2374</v>
      </c>
      <c r="W710" s="16">
        <v>2418</v>
      </c>
      <c r="X710" s="16">
        <v>2438</v>
      </c>
      <c r="Y710" s="16">
        <v>2448</v>
      </c>
      <c r="Z710" s="25">
        <v>2490</v>
      </c>
      <c r="AA710" s="25">
        <v>2481</v>
      </c>
      <c r="AB710" s="16">
        <v>2478</v>
      </c>
      <c r="AC710" s="16">
        <v>2502</v>
      </c>
      <c r="AD710" s="16">
        <v>2482</v>
      </c>
      <c r="AE710" s="16">
        <v>2467</v>
      </c>
      <c r="AF710" s="16">
        <v>2461</v>
      </c>
      <c r="AG710" s="16">
        <v>2467</v>
      </c>
      <c r="AH710" s="16">
        <v>2486</v>
      </c>
      <c r="AI710" s="16">
        <v>2498</v>
      </c>
      <c r="AJ710" s="16">
        <v>2483</v>
      </c>
      <c r="AK710" s="16">
        <v>2599</v>
      </c>
      <c r="AL710" s="16">
        <v>2645</v>
      </c>
      <c r="AM710" s="16">
        <v>2706</v>
      </c>
      <c r="AN710" s="16">
        <v>0</v>
      </c>
      <c r="AO710" s="16">
        <v>0</v>
      </c>
      <c r="AP710" s="16">
        <v>0</v>
      </c>
      <c r="AQ710" s="16">
        <v>0</v>
      </c>
      <c r="AR710" s="16">
        <v>0</v>
      </c>
      <c r="AS710" s="16">
        <v>0</v>
      </c>
      <c r="AT710" s="16">
        <v>0</v>
      </c>
      <c r="AU710" s="16">
        <v>0</v>
      </c>
      <c r="AV710" s="16">
        <v>0</v>
      </c>
      <c r="AW710" s="16">
        <v>0</v>
      </c>
      <c r="AX710" s="16">
        <v>0</v>
      </c>
      <c r="AY710" s="16">
        <v>0</v>
      </c>
      <c r="AZ710" s="16">
        <v>0</v>
      </c>
      <c r="BA710" s="16">
        <v>0</v>
      </c>
      <c r="BB710" s="16">
        <v>0</v>
      </c>
      <c r="BC710" s="16">
        <v>0</v>
      </c>
      <c r="BD710" s="16">
        <v>0</v>
      </c>
      <c r="BG710">
        <f t="shared" si="35"/>
        <v>-2438</v>
      </c>
      <c r="BH710">
        <f t="shared" si="36"/>
        <v>-2418</v>
      </c>
      <c r="BI710">
        <f t="shared" si="37"/>
        <v>688</v>
      </c>
    </row>
    <row r="711" spans="1:61" x14ac:dyDescent="0.25">
      <c r="A711" s="20" t="s">
        <v>1203</v>
      </c>
      <c r="B711" s="20">
        <f>VLOOKUP(A711,'Gebieden vanaf 1830'!$A$4:$C$1457,3,FALSE)</f>
        <v>689</v>
      </c>
      <c r="C711" s="16">
        <v>0</v>
      </c>
      <c r="D711" s="16">
        <v>0</v>
      </c>
      <c r="E711" s="16">
        <v>0</v>
      </c>
      <c r="F711" s="16">
        <v>0</v>
      </c>
      <c r="G711" s="16">
        <v>0</v>
      </c>
      <c r="H711" s="16">
        <v>0</v>
      </c>
      <c r="I711" s="16">
        <v>0</v>
      </c>
      <c r="J711" s="16">
        <v>0</v>
      </c>
      <c r="K711" s="16">
        <v>0</v>
      </c>
      <c r="L711" s="16">
        <v>0</v>
      </c>
      <c r="M711" s="16">
        <v>0</v>
      </c>
      <c r="N711" s="16">
        <v>0</v>
      </c>
      <c r="O711" s="16">
        <v>0</v>
      </c>
      <c r="P711" s="16">
        <v>0</v>
      </c>
      <c r="Q711" s="16">
        <v>0</v>
      </c>
      <c r="R711" s="16">
        <v>0</v>
      </c>
      <c r="S711" s="16">
        <v>0</v>
      </c>
      <c r="T711" s="16">
        <v>0</v>
      </c>
      <c r="U711" s="16">
        <v>0</v>
      </c>
      <c r="V711" s="16">
        <v>0</v>
      </c>
      <c r="W711" s="16">
        <v>0</v>
      </c>
      <c r="X711" s="16">
        <v>0</v>
      </c>
      <c r="Y711" s="16">
        <v>0</v>
      </c>
      <c r="Z711" s="25">
        <v>0</v>
      </c>
      <c r="AA711" s="25">
        <v>0</v>
      </c>
      <c r="AB711" s="16">
        <v>0</v>
      </c>
      <c r="AC711" s="16">
        <v>13908</v>
      </c>
      <c r="AD711" s="16">
        <v>14036</v>
      </c>
      <c r="AE711" s="16">
        <v>14181</v>
      </c>
      <c r="AF711" s="16">
        <v>14283</v>
      </c>
      <c r="AG711" s="16">
        <v>14268</v>
      </c>
      <c r="AH711" s="16">
        <v>14262</v>
      </c>
      <c r="AI711" s="16">
        <v>14268</v>
      </c>
      <c r="AJ711" s="16">
        <v>14239</v>
      </c>
      <c r="AK711" s="16">
        <v>14215</v>
      </c>
      <c r="AL711" s="16">
        <v>14109</v>
      </c>
      <c r="AM711" s="16">
        <v>14127</v>
      </c>
      <c r="AN711" s="16">
        <v>14110</v>
      </c>
      <c r="AO711" s="16">
        <v>14105</v>
      </c>
      <c r="AP711" s="16">
        <v>14062</v>
      </c>
      <c r="AQ711" s="16">
        <v>14178</v>
      </c>
      <c r="AR711" s="16">
        <v>14178</v>
      </c>
      <c r="AS711" s="16">
        <v>14257</v>
      </c>
      <c r="AT711" s="16">
        <v>14341</v>
      </c>
      <c r="AU711" s="16">
        <v>14359</v>
      </c>
      <c r="AV711" s="16">
        <v>14436</v>
      </c>
      <c r="AW711" s="16">
        <v>14497</v>
      </c>
      <c r="AX711" s="16">
        <v>14456</v>
      </c>
      <c r="AY711" s="16">
        <v>14422</v>
      </c>
      <c r="AZ711" s="16">
        <v>14411</v>
      </c>
      <c r="BA711" s="16">
        <v>14451</v>
      </c>
      <c r="BB711" s="16">
        <v>14427</v>
      </c>
      <c r="BC711" s="16">
        <v>14508</v>
      </c>
      <c r="BD711" s="16">
        <v>14466</v>
      </c>
      <c r="BG711">
        <f t="shared" si="35"/>
        <v>14508</v>
      </c>
      <c r="BH711">
        <f t="shared" si="36"/>
        <v>14508</v>
      </c>
      <c r="BI711">
        <f t="shared" si="37"/>
        <v>689</v>
      </c>
    </row>
    <row r="712" spans="1:61" x14ac:dyDescent="0.25">
      <c r="A712" s="20" t="s">
        <v>671</v>
      </c>
      <c r="B712" s="20">
        <f>VLOOKUP(A712,'Gebieden vanaf 1830'!$A$4:$C$1457,3,FALSE)</f>
        <v>690</v>
      </c>
      <c r="C712" s="16">
        <v>438</v>
      </c>
      <c r="D712" s="16">
        <v>429</v>
      </c>
      <c r="E712" s="16">
        <v>423</v>
      </c>
      <c r="F712" s="16">
        <v>414</v>
      </c>
      <c r="G712" s="16">
        <v>394</v>
      </c>
      <c r="H712" s="16">
        <v>417</v>
      </c>
      <c r="I712" s="16">
        <v>402</v>
      </c>
      <c r="J712" s="16">
        <v>377</v>
      </c>
      <c r="K712" s="16">
        <v>378</v>
      </c>
      <c r="L712" s="16">
        <v>372</v>
      </c>
      <c r="M712" s="16">
        <v>370</v>
      </c>
      <c r="N712" s="16">
        <v>0</v>
      </c>
      <c r="O712" s="16">
        <v>0</v>
      </c>
      <c r="P712" s="16">
        <v>0</v>
      </c>
      <c r="Q712" s="16">
        <v>0</v>
      </c>
      <c r="R712" s="16">
        <v>0</v>
      </c>
      <c r="S712" s="16">
        <v>0</v>
      </c>
      <c r="T712" s="16">
        <v>0</v>
      </c>
      <c r="U712" s="16">
        <v>0</v>
      </c>
      <c r="V712" s="16">
        <v>0</v>
      </c>
      <c r="W712" s="16">
        <v>0</v>
      </c>
      <c r="X712" s="16">
        <v>0</v>
      </c>
      <c r="Y712" s="16">
        <v>0</v>
      </c>
      <c r="Z712" s="25">
        <v>0</v>
      </c>
      <c r="AA712" s="25">
        <v>0</v>
      </c>
      <c r="AB712" s="16">
        <v>0</v>
      </c>
      <c r="AC712" s="16">
        <v>0</v>
      </c>
      <c r="AD712" s="16">
        <v>0</v>
      </c>
      <c r="AE712" s="16">
        <v>0</v>
      </c>
      <c r="AF712" s="16">
        <v>0</v>
      </c>
      <c r="AG712" s="16">
        <v>0</v>
      </c>
      <c r="AH712" s="16">
        <v>0</v>
      </c>
      <c r="AI712" s="16">
        <v>0</v>
      </c>
      <c r="AJ712" s="16">
        <v>0</v>
      </c>
      <c r="AK712" s="16">
        <v>0</v>
      </c>
      <c r="AL712" s="16">
        <v>0</v>
      </c>
      <c r="AM712" s="16">
        <v>0</v>
      </c>
      <c r="AN712" s="16">
        <v>0</v>
      </c>
      <c r="AO712" s="16">
        <v>0</v>
      </c>
      <c r="AP712" s="16">
        <v>0</v>
      </c>
      <c r="AQ712" s="16">
        <v>0</v>
      </c>
      <c r="AR712" s="16">
        <v>0</v>
      </c>
      <c r="AS712" s="16">
        <v>0</v>
      </c>
      <c r="AT712" s="16">
        <v>0</v>
      </c>
      <c r="AU712" s="16">
        <v>0</v>
      </c>
      <c r="AV712" s="16">
        <v>0</v>
      </c>
      <c r="AW712" s="16">
        <v>0</v>
      </c>
      <c r="AX712" s="16">
        <v>0</v>
      </c>
      <c r="AY712" s="16">
        <v>0</v>
      </c>
      <c r="AZ712" s="16">
        <v>0</v>
      </c>
      <c r="BA712" s="16">
        <v>0</v>
      </c>
      <c r="BB712" s="16">
        <v>0</v>
      </c>
      <c r="BC712" s="16">
        <v>0</v>
      </c>
      <c r="BD712" s="16">
        <v>0</v>
      </c>
      <c r="BG712">
        <f t="shared" si="35"/>
        <v>0</v>
      </c>
      <c r="BH712">
        <f t="shared" si="36"/>
        <v>0</v>
      </c>
      <c r="BI712">
        <f t="shared" si="37"/>
        <v>690</v>
      </c>
    </row>
    <row r="713" spans="1:61" x14ac:dyDescent="0.25">
      <c r="A713" s="20" t="s">
        <v>672</v>
      </c>
      <c r="B713" s="20">
        <f>VLOOKUP(A713,'Gebieden vanaf 1830'!$A$4:$C$1457,3,FALSE)</f>
        <v>691</v>
      </c>
      <c r="C713" s="16">
        <v>601</v>
      </c>
      <c r="D713" s="16">
        <v>597</v>
      </c>
      <c r="E713" s="16">
        <v>582</v>
      </c>
      <c r="F713" s="16">
        <v>563</v>
      </c>
      <c r="G713" s="16">
        <v>555</v>
      </c>
      <c r="H713" s="16">
        <v>556</v>
      </c>
      <c r="I713" s="16">
        <v>565</v>
      </c>
      <c r="J713" s="16">
        <v>564</v>
      </c>
      <c r="K713" s="16">
        <v>541</v>
      </c>
      <c r="L713" s="16">
        <v>529</v>
      </c>
      <c r="M713" s="16">
        <v>0</v>
      </c>
      <c r="N713" s="16">
        <v>0</v>
      </c>
      <c r="O713" s="16">
        <v>0</v>
      </c>
      <c r="P713" s="16">
        <v>0</v>
      </c>
      <c r="Q713" s="16">
        <v>0</v>
      </c>
      <c r="R713" s="16">
        <v>0</v>
      </c>
      <c r="S713" s="16">
        <v>0</v>
      </c>
      <c r="T713" s="16">
        <v>0</v>
      </c>
      <c r="U713" s="16">
        <v>0</v>
      </c>
      <c r="V713" s="16">
        <v>0</v>
      </c>
      <c r="W713" s="16">
        <v>0</v>
      </c>
      <c r="X713" s="16">
        <v>0</v>
      </c>
      <c r="Y713" s="16">
        <v>0</v>
      </c>
      <c r="Z713" s="25">
        <v>0</v>
      </c>
      <c r="AA713" s="25">
        <v>0</v>
      </c>
      <c r="AB713" s="16">
        <v>0</v>
      </c>
      <c r="AC713" s="16">
        <v>0</v>
      </c>
      <c r="AD713" s="16">
        <v>0</v>
      </c>
      <c r="AE713" s="16">
        <v>0</v>
      </c>
      <c r="AF713" s="16">
        <v>0</v>
      </c>
      <c r="AG713" s="16">
        <v>0</v>
      </c>
      <c r="AH713" s="16">
        <v>0</v>
      </c>
      <c r="AI713" s="16">
        <v>0</v>
      </c>
      <c r="AJ713" s="16">
        <v>0</v>
      </c>
      <c r="AK713" s="16">
        <v>0</v>
      </c>
      <c r="AL713" s="16">
        <v>0</v>
      </c>
      <c r="AM713" s="16">
        <v>0</v>
      </c>
      <c r="AN713" s="16">
        <v>0</v>
      </c>
      <c r="AO713" s="16">
        <v>0</v>
      </c>
      <c r="AP713" s="16">
        <v>0</v>
      </c>
      <c r="AQ713" s="16">
        <v>0</v>
      </c>
      <c r="AR713" s="16">
        <v>0</v>
      </c>
      <c r="AS713" s="16">
        <v>0</v>
      </c>
      <c r="AT713" s="16">
        <v>0</v>
      </c>
      <c r="AU713" s="16">
        <v>0</v>
      </c>
      <c r="AV713" s="16">
        <v>0</v>
      </c>
      <c r="AW713" s="16">
        <v>0</v>
      </c>
      <c r="AX713" s="16">
        <v>0</v>
      </c>
      <c r="AY713" s="16">
        <v>0</v>
      </c>
      <c r="AZ713" s="16">
        <v>0</v>
      </c>
      <c r="BA713" s="16">
        <v>0</v>
      </c>
      <c r="BB713" s="16">
        <v>0</v>
      </c>
      <c r="BC713" s="16">
        <v>0</v>
      </c>
      <c r="BD713" s="16">
        <v>0</v>
      </c>
      <c r="BG713">
        <f t="shared" si="35"/>
        <v>0</v>
      </c>
      <c r="BH713">
        <f t="shared" si="36"/>
        <v>0</v>
      </c>
      <c r="BI713">
        <f t="shared" si="37"/>
        <v>691</v>
      </c>
    </row>
    <row r="714" spans="1:61" x14ac:dyDescent="0.25">
      <c r="A714" s="20" t="s">
        <v>68</v>
      </c>
      <c r="B714" s="20">
        <f>VLOOKUP(A714,'Gebieden vanaf 1830'!$A$4:$C$1457,3,FALSE)</f>
        <v>692</v>
      </c>
      <c r="C714" s="16">
        <v>4063</v>
      </c>
      <c r="D714" s="16">
        <v>4039</v>
      </c>
      <c r="E714" s="16">
        <v>3936</v>
      </c>
      <c r="F714" s="16">
        <v>3928</v>
      </c>
      <c r="G714" s="16">
        <v>3914</v>
      </c>
      <c r="H714" s="16">
        <v>3887</v>
      </c>
      <c r="I714" s="16">
        <v>3944</v>
      </c>
      <c r="J714" s="16">
        <v>3926</v>
      </c>
      <c r="K714" s="16">
        <v>4012</v>
      </c>
      <c r="L714" s="16">
        <v>3961</v>
      </c>
      <c r="M714" s="16">
        <v>4044</v>
      </c>
      <c r="N714" s="16">
        <v>18346</v>
      </c>
      <c r="O714" s="16">
        <v>18343</v>
      </c>
      <c r="P714" s="16">
        <v>18234</v>
      </c>
      <c r="Q714" s="16">
        <v>18279</v>
      </c>
      <c r="R714" s="16">
        <v>18326</v>
      </c>
      <c r="S714" s="16">
        <v>18461</v>
      </c>
      <c r="T714" s="16">
        <v>18334</v>
      </c>
      <c r="U714" s="16">
        <v>18310</v>
      </c>
      <c r="V714" s="16">
        <v>18376</v>
      </c>
      <c r="W714" s="16">
        <v>18446</v>
      </c>
      <c r="X714" s="16">
        <v>18561</v>
      </c>
      <c r="Y714" s="16">
        <v>18461</v>
      </c>
      <c r="Z714" s="25">
        <v>18483</v>
      </c>
      <c r="AA714" s="25">
        <v>18497</v>
      </c>
      <c r="AB714" s="16">
        <v>18417</v>
      </c>
      <c r="AC714" s="16">
        <v>18403</v>
      </c>
      <c r="AD714" s="16">
        <v>18324</v>
      </c>
      <c r="AE714" s="16">
        <v>18226</v>
      </c>
      <c r="AF714" s="16">
        <v>18145</v>
      </c>
      <c r="AG714" s="16">
        <v>18023</v>
      </c>
      <c r="AH714" s="16">
        <v>17915</v>
      </c>
      <c r="AI714" s="16">
        <v>17881</v>
      </c>
      <c r="AJ714" s="16">
        <v>17869</v>
      </c>
      <c r="AK714" s="16">
        <v>17876</v>
      </c>
      <c r="AL714" s="16">
        <v>17812</v>
      </c>
      <c r="AM714" s="16">
        <v>17780</v>
      </c>
      <c r="AN714" s="16">
        <v>17871</v>
      </c>
      <c r="AO714" s="16">
        <v>17819</v>
      </c>
      <c r="AP714" s="16">
        <v>17732</v>
      </c>
      <c r="AQ714" s="16">
        <v>17744</v>
      </c>
      <c r="AR714" s="16">
        <v>18034</v>
      </c>
      <c r="AS714" s="16">
        <v>18188</v>
      </c>
      <c r="AT714" s="16">
        <v>0</v>
      </c>
      <c r="AU714" s="16">
        <v>0</v>
      </c>
      <c r="AV714" s="16">
        <v>0</v>
      </c>
      <c r="AW714" s="16">
        <v>0</v>
      </c>
      <c r="AX714" s="16">
        <v>0</v>
      </c>
      <c r="AY714" s="16">
        <v>0</v>
      </c>
      <c r="AZ714" s="16">
        <v>0</v>
      </c>
      <c r="BA714" s="16">
        <v>0</v>
      </c>
      <c r="BB714" s="16">
        <v>0</v>
      </c>
      <c r="BC714" s="16">
        <v>0</v>
      </c>
      <c r="BD714" s="16">
        <v>0</v>
      </c>
      <c r="BG714">
        <f t="shared" si="35"/>
        <v>-18561</v>
      </c>
      <c r="BH714">
        <f t="shared" si="36"/>
        <v>-18446</v>
      </c>
      <c r="BI714">
        <f t="shared" si="37"/>
        <v>692</v>
      </c>
    </row>
    <row r="715" spans="1:61" x14ac:dyDescent="0.25">
      <c r="A715" s="20" t="s">
        <v>1204</v>
      </c>
      <c r="B715" s="20">
        <f>VLOOKUP(A715,'Gebieden vanaf 1830'!$A$4:$C$1457,3,FALSE)</f>
        <v>693</v>
      </c>
      <c r="C715" s="16">
        <v>0</v>
      </c>
      <c r="D715" s="16">
        <v>0</v>
      </c>
      <c r="E715" s="16">
        <v>0</v>
      </c>
      <c r="F715" s="16">
        <v>0</v>
      </c>
      <c r="G715" s="16">
        <v>0</v>
      </c>
      <c r="H715" s="16">
        <v>0</v>
      </c>
      <c r="I715" s="16">
        <v>0</v>
      </c>
      <c r="J715" s="16">
        <v>0</v>
      </c>
      <c r="K715" s="16">
        <v>0</v>
      </c>
      <c r="L715" s="16">
        <v>0</v>
      </c>
      <c r="M715" s="16">
        <v>0</v>
      </c>
      <c r="N715" s="16">
        <v>0</v>
      </c>
      <c r="O715" s="16">
        <v>0</v>
      </c>
      <c r="P715" s="16">
        <v>0</v>
      </c>
      <c r="Q715" s="16">
        <v>0</v>
      </c>
      <c r="R715" s="16">
        <v>0</v>
      </c>
      <c r="S715" s="16">
        <v>0</v>
      </c>
      <c r="T715" s="16">
        <v>0</v>
      </c>
      <c r="U715" s="16">
        <v>0</v>
      </c>
      <c r="V715" s="16">
        <v>0</v>
      </c>
      <c r="W715" s="16">
        <v>0</v>
      </c>
      <c r="X715" s="16">
        <v>0</v>
      </c>
      <c r="Y715" s="16">
        <v>0</v>
      </c>
      <c r="Z715" s="25">
        <v>0</v>
      </c>
      <c r="AA715" s="25">
        <v>0</v>
      </c>
      <c r="AB715" s="16">
        <v>0</v>
      </c>
      <c r="AC715" s="16">
        <v>9028</v>
      </c>
      <c r="AD715" s="16">
        <v>9129</v>
      </c>
      <c r="AE715" s="16">
        <v>9102</v>
      </c>
      <c r="AF715" s="16">
        <v>9142</v>
      </c>
      <c r="AG715" s="16">
        <v>9157</v>
      </c>
      <c r="AH715" s="16">
        <v>9252</v>
      </c>
      <c r="AI715" s="16">
        <v>9245</v>
      </c>
      <c r="AJ715" s="16">
        <v>9297</v>
      </c>
      <c r="AK715" s="16">
        <v>9468</v>
      </c>
      <c r="AL715" s="16">
        <v>9508</v>
      </c>
      <c r="AM715" s="16">
        <v>9531</v>
      </c>
      <c r="AN715" s="16">
        <v>9557</v>
      </c>
      <c r="AO715" s="16">
        <v>9503</v>
      </c>
      <c r="AP715" s="16">
        <v>9536</v>
      </c>
      <c r="AQ715" s="16">
        <v>9539</v>
      </c>
      <c r="AR715" s="16">
        <v>9598</v>
      </c>
      <c r="AS715" s="16">
        <v>9632</v>
      </c>
      <c r="AT715" s="16">
        <v>9669</v>
      </c>
      <c r="AU715" s="16">
        <v>9697</v>
      </c>
      <c r="AV715" s="16">
        <v>9685</v>
      </c>
      <c r="AW715" s="16">
        <v>9730</v>
      </c>
      <c r="AX715" s="16">
        <v>9755</v>
      </c>
      <c r="AY715" s="16">
        <v>9796</v>
      </c>
      <c r="AZ715" s="16">
        <v>9808</v>
      </c>
      <c r="BA715" s="16">
        <v>9804</v>
      </c>
      <c r="BB715" s="16">
        <v>9807</v>
      </c>
      <c r="BC715" s="16">
        <v>9795</v>
      </c>
      <c r="BD715" s="16">
        <v>0</v>
      </c>
      <c r="BG715">
        <f t="shared" si="35"/>
        <v>9795</v>
      </c>
      <c r="BH715">
        <f t="shared" si="36"/>
        <v>9795</v>
      </c>
      <c r="BI715">
        <f t="shared" si="37"/>
        <v>693</v>
      </c>
    </row>
    <row r="716" spans="1:61" x14ac:dyDescent="0.25">
      <c r="A716" s="20" t="s">
        <v>1205</v>
      </c>
      <c r="B716" s="20">
        <f>VLOOKUP(A716,'Gebieden vanaf 1830'!$A$4:$C$1457,3,FALSE)</f>
        <v>694</v>
      </c>
      <c r="C716" s="16">
        <v>0</v>
      </c>
      <c r="D716" s="16">
        <v>0</v>
      </c>
      <c r="E716" s="16">
        <v>0</v>
      </c>
      <c r="F716" s="16">
        <v>0</v>
      </c>
      <c r="G716" s="16">
        <v>0</v>
      </c>
      <c r="H716" s="16">
        <v>0</v>
      </c>
      <c r="I716" s="16">
        <v>0</v>
      </c>
      <c r="J716" s="16">
        <v>0</v>
      </c>
      <c r="K716" s="16">
        <v>0</v>
      </c>
      <c r="L716" s="16">
        <v>0</v>
      </c>
      <c r="M716" s="16">
        <v>0</v>
      </c>
      <c r="N716" s="16">
        <v>0</v>
      </c>
      <c r="O716" s="16">
        <v>0</v>
      </c>
      <c r="P716" s="16">
        <v>0</v>
      </c>
      <c r="Q716" s="16">
        <v>0</v>
      </c>
      <c r="R716" s="16">
        <v>0</v>
      </c>
      <c r="S716" s="16">
        <v>0</v>
      </c>
      <c r="T716" s="16">
        <v>0</v>
      </c>
      <c r="U716" s="16">
        <v>0</v>
      </c>
      <c r="V716" s="16">
        <v>0</v>
      </c>
      <c r="W716" s="16">
        <v>0</v>
      </c>
      <c r="X716" s="16">
        <v>0</v>
      </c>
      <c r="Y716" s="16">
        <v>0</v>
      </c>
      <c r="Z716" s="25">
        <v>0</v>
      </c>
      <c r="AA716" s="25">
        <v>0</v>
      </c>
      <c r="AB716" s="16">
        <v>0</v>
      </c>
      <c r="AC716" s="16">
        <v>8997</v>
      </c>
      <c r="AD716" s="16">
        <v>9092</v>
      </c>
      <c r="AE716" s="16">
        <v>9164</v>
      </c>
      <c r="AF716" s="16">
        <v>9140</v>
      </c>
      <c r="AG716" s="16">
        <v>9151</v>
      </c>
      <c r="AH716" s="16">
        <v>9266</v>
      </c>
      <c r="AI716" s="16">
        <v>9249</v>
      </c>
      <c r="AJ716" s="16">
        <v>9320</v>
      </c>
      <c r="AK716" s="16">
        <v>9391</v>
      </c>
      <c r="AL716" s="16">
        <v>9394</v>
      </c>
      <c r="AM716" s="16">
        <v>9383</v>
      </c>
      <c r="AN716" s="16">
        <v>9473</v>
      </c>
      <c r="AO716" s="16">
        <v>9574</v>
      </c>
      <c r="AP716" s="16">
        <v>9585</v>
      </c>
      <c r="AQ716" s="16">
        <v>9561</v>
      </c>
      <c r="AR716" s="16">
        <v>9577</v>
      </c>
      <c r="AS716" s="16">
        <v>9697</v>
      </c>
      <c r="AT716" s="16">
        <v>9681</v>
      </c>
      <c r="AU716" s="16">
        <v>9724</v>
      </c>
      <c r="AV716" s="16">
        <v>9718</v>
      </c>
      <c r="AW716" s="16">
        <v>9738</v>
      </c>
      <c r="AX716" s="16">
        <v>9799</v>
      </c>
      <c r="AY716" s="16">
        <v>9771</v>
      </c>
      <c r="AZ716" s="16">
        <v>9728</v>
      </c>
      <c r="BA716" s="16">
        <v>9740</v>
      </c>
      <c r="BB716" s="16">
        <v>9746</v>
      </c>
      <c r="BC716" s="16">
        <v>9787</v>
      </c>
      <c r="BD716" s="16">
        <v>0</v>
      </c>
      <c r="BG716">
        <f t="shared" si="35"/>
        <v>9787</v>
      </c>
      <c r="BH716">
        <f t="shared" si="36"/>
        <v>9787</v>
      </c>
      <c r="BI716">
        <f t="shared" si="37"/>
        <v>694</v>
      </c>
    </row>
    <row r="717" spans="1:61" x14ac:dyDescent="0.25">
      <c r="A717" s="20" t="s">
        <v>666</v>
      </c>
      <c r="B717" s="20">
        <f>VLOOKUP(A717,'Gebieden vanaf 1830'!$A$4:$C$1457,3,FALSE)</f>
        <v>695</v>
      </c>
      <c r="C717" s="16">
        <v>707</v>
      </c>
      <c r="D717" s="16">
        <v>712</v>
      </c>
      <c r="E717" s="16">
        <v>687</v>
      </c>
      <c r="F717" s="16">
        <v>669</v>
      </c>
      <c r="G717" s="16">
        <v>667</v>
      </c>
      <c r="H717" s="16">
        <v>694</v>
      </c>
      <c r="I717" s="16">
        <v>667</v>
      </c>
      <c r="J717" s="16">
        <v>659</v>
      </c>
      <c r="K717" s="16">
        <v>656</v>
      </c>
      <c r="L717" s="16">
        <v>613</v>
      </c>
      <c r="M717" s="16">
        <v>0</v>
      </c>
      <c r="N717" s="16">
        <v>0</v>
      </c>
      <c r="O717" s="16">
        <v>0</v>
      </c>
      <c r="P717" s="16">
        <v>0</v>
      </c>
      <c r="Q717" s="16">
        <v>0</v>
      </c>
      <c r="R717" s="16">
        <v>0</v>
      </c>
      <c r="S717" s="16">
        <v>0</v>
      </c>
      <c r="T717" s="16">
        <v>0</v>
      </c>
      <c r="U717" s="16">
        <v>0</v>
      </c>
      <c r="V717" s="16">
        <v>0</v>
      </c>
      <c r="W717" s="16">
        <v>0</v>
      </c>
      <c r="X717" s="16">
        <v>0</v>
      </c>
      <c r="Y717" s="16">
        <v>0</v>
      </c>
      <c r="Z717" s="25">
        <v>0</v>
      </c>
      <c r="AA717" s="25">
        <v>0</v>
      </c>
      <c r="AB717" s="16">
        <v>0</v>
      </c>
      <c r="AC717" s="16">
        <v>0</v>
      </c>
      <c r="AD717" s="16">
        <v>0</v>
      </c>
      <c r="AE717" s="16">
        <v>0</v>
      </c>
      <c r="AF717" s="16">
        <v>0</v>
      </c>
      <c r="AG717" s="16">
        <v>0</v>
      </c>
      <c r="AH717" s="16">
        <v>0</v>
      </c>
      <c r="AI717" s="16">
        <v>0</v>
      </c>
      <c r="AJ717" s="16">
        <v>0</v>
      </c>
      <c r="AK717" s="16">
        <v>0</v>
      </c>
      <c r="AL717" s="16">
        <v>0</v>
      </c>
      <c r="AM717" s="16">
        <v>0</v>
      </c>
      <c r="AN717" s="16">
        <v>0</v>
      </c>
      <c r="AO717" s="16">
        <v>0</v>
      </c>
      <c r="AP717" s="16">
        <v>0</v>
      </c>
      <c r="AQ717" s="16">
        <v>0</v>
      </c>
      <c r="AR717" s="16">
        <v>0</v>
      </c>
      <c r="AS717" s="16">
        <v>0</v>
      </c>
      <c r="AT717" s="16">
        <v>0</v>
      </c>
      <c r="AU717" s="16">
        <v>0</v>
      </c>
      <c r="AV717" s="16">
        <v>0</v>
      </c>
      <c r="AW717" s="16">
        <v>0</v>
      </c>
      <c r="AX717" s="16">
        <v>0</v>
      </c>
      <c r="AY717" s="16">
        <v>0</v>
      </c>
      <c r="AZ717" s="16">
        <v>0</v>
      </c>
      <c r="BA717" s="16">
        <v>0</v>
      </c>
      <c r="BB717" s="16">
        <v>0</v>
      </c>
      <c r="BC717" s="16">
        <v>0</v>
      </c>
      <c r="BD717" s="16">
        <v>0</v>
      </c>
      <c r="BG717">
        <f t="shared" si="35"/>
        <v>0</v>
      </c>
      <c r="BH717">
        <f t="shared" si="36"/>
        <v>0</v>
      </c>
      <c r="BI717">
        <f t="shared" si="37"/>
        <v>695</v>
      </c>
    </row>
    <row r="718" spans="1:61" x14ac:dyDescent="0.25">
      <c r="A718" s="20" t="s">
        <v>626</v>
      </c>
      <c r="B718" s="20">
        <f>VLOOKUP(A718,'Gebieden vanaf 1830'!$A$4:$C$1457,3,FALSE)</f>
        <v>696</v>
      </c>
      <c r="C718" s="16">
        <v>2197</v>
      </c>
      <c r="D718" s="16">
        <v>2171</v>
      </c>
      <c r="E718" s="16">
        <v>2161</v>
      </c>
      <c r="F718" s="16">
        <v>2163</v>
      </c>
      <c r="G718" s="16">
        <v>2150</v>
      </c>
      <c r="H718" s="16">
        <v>2170</v>
      </c>
      <c r="I718" s="16">
        <v>2186</v>
      </c>
      <c r="J718" s="16">
        <v>2187</v>
      </c>
      <c r="K718" s="16">
        <v>2139</v>
      </c>
      <c r="L718" s="16">
        <v>2119</v>
      </c>
      <c r="M718" s="16">
        <v>2102</v>
      </c>
      <c r="N718" s="16">
        <v>2119</v>
      </c>
      <c r="O718" s="16">
        <v>0</v>
      </c>
      <c r="P718" s="16">
        <v>0</v>
      </c>
      <c r="Q718" s="16">
        <v>0</v>
      </c>
      <c r="R718" s="16">
        <v>0</v>
      </c>
      <c r="S718" s="16">
        <v>0</v>
      </c>
      <c r="T718" s="16">
        <v>0</v>
      </c>
      <c r="U718" s="16">
        <v>0</v>
      </c>
      <c r="V718" s="16">
        <v>0</v>
      </c>
      <c r="W718" s="16">
        <v>0</v>
      </c>
      <c r="X718" s="16">
        <v>0</v>
      </c>
      <c r="Y718" s="16">
        <v>0</v>
      </c>
      <c r="Z718" s="25">
        <v>0</v>
      </c>
      <c r="AA718" s="25">
        <v>0</v>
      </c>
      <c r="AB718" s="16">
        <v>0</v>
      </c>
      <c r="AC718" s="16">
        <v>0</v>
      </c>
      <c r="AD718" s="16">
        <v>0</v>
      </c>
      <c r="AE718" s="16">
        <v>0</v>
      </c>
      <c r="AF718" s="16">
        <v>0</v>
      </c>
      <c r="AG718" s="16">
        <v>0</v>
      </c>
      <c r="AH718" s="16">
        <v>0</v>
      </c>
      <c r="AI718" s="16">
        <v>0</v>
      </c>
      <c r="AJ718" s="16">
        <v>0</v>
      </c>
      <c r="AK718" s="16">
        <v>0</v>
      </c>
      <c r="AL718" s="16">
        <v>0</v>
      </c>
      <c r="AM718" s="16">
        <v>0</v>
      </c>
      <c r="AN718" s="16">
        <v>0</v>
      </c>
      <c r="AO718" s="16">
        <v>0</v>
      </c>
      <c r="AP718" s="16">
        <v>0</v>
      </c>
      <c r="AQ718" s="16">
        <v>0</v>
      </c>
      <c r="AR718" s="16">
        <v>0</v>
      </c>
      <c r="AS718" s="16">
        <v>0</v>
      </c>
      <c r="AT718" s="16">
        <v>0</v>
      </c>
      <c r="AU718" s="16">
        <v>0</v>
      </c>
      <c r="AV718" s="16">
        <v>0</v>
      </c>
      <c r="AW718" s="16">
        <v>0</v>
      </c>
      <c r="AX718" s="16">
        <v>0</v>
      </c>
      <c r="AY718" s="16">
        <v>0</v>
      </c>
      <c r="AZ718" s="16">
        <v>0</v>
      </c>
      <c r="BA718" s="16">
        <v>0</v>
      </c>
      <c r="BB718" s="16">
        <v>0</v>
      </c>
      <c r="BC718" s="16">
        <v>0</v>
      </c>
      <c r="BD718" s="16">
        <v>0</v>
      </c>
      <c r="BG718">
        <f t="shared" si="35"/>
        <v>0</v>
      </c>
      <c r="BH718">
        <f t="shared" si="36"/>
        <v>0</v>
      </c>
      <c r="BI718">
        <f t="shared" si="37"/>
        <v>696</v>
      </c>
    </row>
    <row r="719" spans="1:61" x14ac:dyDescent="0.25">
      <c r="A719" s="20" t="s">
        <v>665</v>
      </c>
      <c r="B719" s="20">
        <f>VLOOKUP(A719,'Gebieden vanaf 1830'!$A$4:$C$1457,3,FALSE)</f>
        <v>697</v>
      </c>
      <c r="C719" s="16">
        <v>297</v>
      </c>
      <c r="D719" s="16">
        <v>292</v>
      </c>
      <c r="E719" s="16">
        <v>301</v>
      </c>
      <c r="F719" s="16">
        <v>288</v>
      </c>
      <c r="G719" s="16">
        <v>284</v>
      </c>
      <c r="H719" s="16">
        <v>276</v>
      </c>
      <c r="I719" s="16">
        <v>273</v>
      </c>
      <c r="J719" s="16">
        <v>261</v>
      </c>
      <c r="K719" s="16">
        <v>261</v>
      </c>
      <c r="L719" s="16">
        <v>251</v>
      </c>
      <c r="M719" s="16">
        <v>251</v>
      </c>
      <c r="N719" s="16">
        <v>0</v>
      </c>
      <c r="O719" s="16">
        <v>0</v>
      </c>
      <c r="P719" s="16">
        <v>0</v>
      </c>
      <c r="Q719" s="16">
        <v>0</v>
      </c>
      <c r="R719" s="16">
        <v>0</v>
      </c>
      <c r="S719" s="16">
        <v>0</v>
      </c>
      <c r="T719" s="16">
        <v>0</v>
      </c>
      <c r="U719" s="16">
        <v>0</v>
      </c>
      <c r="V719" s="16">
        <v>0</v>
      </c>
      <c r="W719" s="16">
        <v>0</v>
      </c>
      <c r="X719" s="16">
        <v>0</v>
      </c>
      <c r="Y719" s="16">
        <v>0</v>
      </c>
      <c r="Z719" s="25">
        <v>0</v>
      </c>
      <c r="AA719" s="25">
        <v>0</v>
      </c>
      <c r="AB719" s="16">
        <v>0</v>
      </c>
      <c r="AC719" s="16">
        <v>0</v>
      </c>
      <c r="AD719" s="16">
        <v>0</v>
      </c>
      <c r="AE719" s="16">
        <v>0</v>
      </c>
      <c r="AF719" s="16">
        <v>0</v>
      </c>
      <c r="AG719" s="16">
        <v>0</v>
      </c>
      <c r="AH719" s="16">
        <v>0</v>
      </c>
      <c r="AI719" s="16">
        <v>0</v>
      </c>
      <c r="AJ719" s="16">
        <v>0</v>
      </c>
      <c r="AK719" s="16">
        <v>0</v>
      </c>
      <c r="AL719" s="16">
        <v>0</v>
      </c>
      <c r="AM719" s="16">
        <v>0</v>
      </c>
      <c r="AN719" s="16">
        <v>0</v>
      </c>
      <c r="AO719" s="16">
        <v>0</v>
      </c>
      <c r="AP719" s="16">
        <v>0</v>
      </c>
      <c r="AQ719" s="16">
        <v>0</v>
      </c>
      <c r="AR719" s="16">
        <v>0</v>
      </c>
      <c r="AS719" s="16">
        <v>0</v>
      </c>
      <c r="AT719" s="16">
        <v>0</v>
      </c>
      <c r="AU719" s="16">
        <v>0</v>
      </c>
      <c r="AV719" s="16">
        <v>0</v>
      </c>
      <c r="AW719" s="16">
        <v>0</v>
      </c>
      <c r="AX719" s="16">
        <v>0</v>
      </c>
      <c r="AY719" s="16">
        <v>0</v>
      </c>
      <c r="AZ719" s="16">
        <v>0</v>
      </c>
      <c r="BA719" s="16">
        <v>0</v>
      </c>
      <c r="BB719" s="16">
        <v>0</v>
      </c>
      <c r="BC719" s="16">
        <v>0</v>
      </c>
      <c r="BD719" s="16">
        <v>0</v>
      </c>
      <c r="BG719">
        <f t="shared" si="35"/>
        <v>0</v>
      </c>
      <c r="BH719">
        <f t="shared" si="36"/>
        <v>0</v>
      </c>
      <c r="BI719">
        <f t="shared" si="37"/>
        <v>697</v>
      </c>
    </row>
    <row r="720" spans="1:61" x14ac:dyDescent="0.25">
      <c r="A720" s="20" t="s">
        <v>664</v>
      </c>
      <c r="B720" s="20">
        <f>VLOOKUP(A720,'Gebieden vanaf 1830'!$A$4:$C$1457,3,FALSE)</f>
        <v>698</v>
      </c>
      <c r="C720" s="16">
        <v>1400</v>
      </c>
      <c r="D720" s="16">
        <v>1409</v>
      </c>
      <c r="E720" s="16">
        <v>1391</v>
      </c>
      <c r="F720" s="16">
        <v>1366</v>
      </c>
      <c r="G720" s="16">
        <v>1334</v>
      </c>
      <c r="H720" s="16">
        <v>1350</v>
      </c>
      <c r="I720" s="16">
        <v>1345</v>
      </c>
      <c r="J720" s="16">
        <v>1314</v>
      </c>
      <c r="K720" s="16">
        <v>1315</v>
      </c>
      <c r="L720" s="16">
        <v>1344</v>
      </c>
      <c r="M720" s="16">
        <v>0</v>
      </c>
      <c r="N720" s="16">
        <v>0</v>
      </c>
      <c r="O720" s="16">
        <v>0</v>
      </c>
      <c r="P720" s="16">
        <v>0</v>
      </c>
      <c r="Q720" s="16">
        <v>0</v>
      </c>
      <c r="R720" s="16">
        <v>0</v>
      </c>
      <c r="S720" s="16">
        <v>0</v>
      </c>
      <c r="T720" s="16">
        <v>0</v>
      </c>
      <c r="U720" s="16">
        <v>0</v>
      </c>
      <c r="V720" s="16">
        <v>0</v>
      </c>
      <c r="W720" s="16">
        <v>0</v>
      </c>
      <c r="X720" s="16">
        <v>0</v>
      </c>
      <c r="Y720" s="16">
        <v>0</v>
      </c>
      <c r="Z720" s="25">
        <v>0</v>
      </c>
      <c r="AA720" s="25">
        <v>0</v>
      </c>
      <c r="AB720" s="16">
        <v>0</v>
      </c>
      <c r="AC720" s="16">
        <v>0</v>
      </c>
      <c r="AD720" s="16">
        <v>0</v>
      </c>
      <c r="AE720" s="16">
        <v>0</v>
      </c>
      <c r="AF720" s="16">
        <v>0</v>
      </c>
      <c r="AG720" s="16">
        <v>0</v>
      </c>
      <c r="AH720" s="16">
        <v>0</v>
      </c>
      <c r="AI720" s="16">
        <v>0</v>
      </c>
      <c r="AJ720" s="16">
        <v>0</v>
      </c>
      <c r="AK720" s="16">
        <v>0</v>
      </c>
      <c r="AL720" s="16">
        <v>0</v>
      </c>
      <c r="AM720" s="16">
        <v>0</v>
      </c>
      <c r="AN720" s="16">
        <v>0</v>
      </c>
      <c r="AO720" s="16">
        <v>0</v>
      </c>
      <c r="AP720" s="16">
        <v>0</v>
      </c>
      <c r="AQ720" s="16">
        <v>0</v>
      </c>
      <c r="AR720" s="16">
        <v>0</v>
      </c>
      <c r="AS720" s="16">
        <v>0</v>
      </c>
      <c r="AT720" s="16">
        <v>0</v>
      </c>
      <c r="AU720" s="16">
        <v>0</v>
      </c>
      <c r="AV720" s="16">
        <v>0</v>
      </c>
      <c r="AW720" s="16">
        <v>0</v>
      </c>
      <c r="AX720" s="16">
        <v>0</v>
      </c>
      <c r="AY720" s="16">
        <v>0</v>
      </c>
      <c r="AZ720" s="16">
        <v>0</v>
      </c>
      <c r="BA720" s="16">
        <v>0</v>
      </c>
      <c r="BB720" s="16">
        <v>0</v>
      </c>
      <c r="BC720" s="16">
        <v>0</v>
      </c>
      <c r="BD720" s="16">
        <v>0</v>
      </c>
      <c r="BG720">
        <f t="shared" si="35"/>
        <v>0</v>
      </c>
      <c r="BH720">
        <f t="shared" si="36"/>
        <v>0</v>
      </c>
      <c r="BI720">
        <f t="shared" si="37"/>
        <v>698</v>
      </c>
    </row>
    <row r="721" spans="1:61" x14ac:dyDescent="0.25">
      <c r="A721" s="20" t="s">
        <v>660</v>
      </c>
      <c r="B721" s="20">
        <f>VLOOKUP(A721,'Gebieden vanaf 1830'!$A$4:$C$1457,3,FALSE)</f>
        <v>699</v>
      </c>
      <c r="C721" s="16">
        <v>1252</v>
      </c>
      <c r="D721" s="16">
        <v>1250</v>
      </c>
      <c r="E721" s="16">
        <v>1248</v>
      </c>
      <c r="F721" s="16">
        <v>1250</v>
      </c>
      <c r="G721" s="16">
        <v>1248</v>
      </c>
      <c r="H721" s="16">
        <v>1254</v>
      </c>
      <c r="I721" s="16">
        <v>1244</v>
      </c>
      <c r="J721" s="16">
        <v>1297</v>
      </c>
      <c r="K721" s="16">
        <v>1309</v>
      </c>
      <c r="L721" s="16">
        <v>1309</v>
      </c>
      <c r="M721" s="16">
        <v>1328</v>
      </c>
      <c r="N721" s="16">
        <v>0</v>
      </c>
      <c r="O721" s="16">
        <v>0</v>
      </c>
      <c r="P721" s="16">
        <v>0</v>
      </c>
      <c r="Q721" s="16">
        <v>0</v>
      </c>
      <c r="R721" s="16">
        <v>0</v>
      </c>
      <c r="S721" s="16">
        <v>0</v>
      </c>
      <c r="T721" s="16">
        <v>0</v>
      </c>
      <c r="U721" s="16">
        <v>0</v>
      </c>
      <c r="V721" s="16">
        <v>0</v>
      </c>
      <c r="W721" s="16">
        <v>0</v>
      </c>
      <c r="X721" s="16">
        <v>0</v>
      </c>
      <c r="Y721" s="16">
        <v>0</v>
      </c>
      <c r="Z721" s="25">
        <v>0</v>
      </c>
      <c r="AA721" s="25">
        <v>0</v>
      </c>
      <c r="AB721" s="16">
        <v>0</v>
      </c>
      <c r="AC721" s="16">
        <v>0</v>
      </c>
      <c r="AD721" s="16">
        <v>0</v>
      </c>
      <c r="AE721" s="16">
        <v>0</v>
      </c>
      <c r="AF721" s="16">
        <v>0</v>
      </c>
      <c r="AG721" s="16">
        <v>0</v>
      </c>
      <c r="AH721" s="16">
        <v>0</v>
      </c>
      <c r="AI721" s="16">
        <v>0</v>
      </c>
      <c r="AJ721" s="16">
        <v>0</v>
      </c>
      <c r="AK721" s="16">
        <v>0</v>
      </c>
      <c r="AL721" s="16">
        <v>0</v>
      </c>
      <c r="AM721" s="16">
        <v>0</v>
      </c>
      <c r="AN721" s="16">
        <v>0</v>
      </c>
      <c r="AO721" s="16">
        <v>0</v>
      </c>
      <c r="AP721" s="16">
        <v>0</v>
      </c>
      <c r="AQ721" s="16">
        <v>0</v>
      </c>
      <c r="AR721" s="16">
        <v>0</v>
      </c>
      <c r="AS721" s="16">
        <v>0</v>
      </c>
      <c r="AT721" s="16">
        <v>0</v>
      </c>
      <c r="AU721" s="16">
        <v>0</v>
      </c>
      <c r="AV721" s="16">
        <v>0</v>
      </c>
      <c r="AW721" s="16">
        <v>0</v>
      </c>
      <c r="AX721" s="16">
        <v>0</v>
      </c>
      <c r="AY721" s="16">
        <v>0</v>
      </c>
      <c r="AZ721" s="16">
        <v>0</v>
      </c>
      <c r="BA721" s="16">
        <v>0</v>
      </c>
      <c r="BB721" s="16">
        <v>0</v>
      </c>
      <c r="BC721" s="16">
        <v>0</v>
      </c>
      <c r="BD721" s="16">
        <v>0</v>
      </c>
      <c r="BG721">
        <f t="shared" si="35"/>
        <v>0</v>
      </c>
      <c r="BH721">
        <f t="shared" si="36"/>
        <v>0</v>
      </c>
      <c r="BI721">
        <f t="shared" si="37"/>
        <v>699</v>
      </c>
    </row>
    <row r="722" spans="1:61" x14ac:dyDescent="0.25">
      <c r="A722" s="20" t="s">
        <v>627</v>
      </c>
      <c r="B722" s="20">
        <f>VLOOKUP(A722,'Gebieden vanaf 1830'!$A$4:$C$1457,3,FALSE)</f>
        <v>700</v>
      </c>
      <c r="C722" s="16">
        <v>1647</v>
      </c>
      <c r="D722" s="16">
        <v>1624</v>
      </c>
      <c r="E722" s="16">
        <v>1620</v>
      </c>
      <c r="F722" s="16">
        <v>1614</v>
      </c>
      <c r="G722" s="16">
        <v>1628</v>
      </c>
      <c r="H722" s="16">
        <v>1619</v>
      </c>
      <c r="I722" s="16">
        <v>1631</v>
      </c>
      <c r="J722" s="16">
        <v>1642</v>
      </c>
      <c r="K722" s="16">
        <v>1663</v>
      </c>
      <c r="L722" s="16">
        <v>1640</v>
      </c>
      <c r="M722" s="16">
        <v>1621</v>
      </c>
      <c r="N722" s="16">
        <v>1651</v>
      </c>
      <c r="O722" s="16">
        <v>0</v>
      </c>
      <c r="P722" s="16">
        <v>0</v>
      </c>
      <c r="Q722" s="16">
        <v>0</v>
      </c>
      <c r="R722" s="16">
        <v>0</v>
      </c>
      <c r="S722" s="16">
        <v>0</v>
      </c>
      <c r="T722" s="16">
        <v>0</v>
      </c>
      <c r="U722" s="16">
        <v>0</v>
      </c>
      <c r="V722" s="16">
        <v>0</v>
      </c>
      <c r="W722" s="16">
        <v>0</v>
      </c>
      <c r="X722" s="16">
        <v>0</v>
      </c>
      <c r="Y722" s="16">
        <v>0</v>
      </c>
      <c r="Z722" s="25">
        <v>0</v>
      </c>
      <c r="AA722" s="25">
        <v>0</v>
      </c>
      <c r="AB722" s="16">
        <v>0</v>
      </c>
      <c r="AC722" s="16">
        <v>0</v>
      </c>
      <c r="AD722" s="16">
        <v>0</v>
      </c>
      <c r="AE722" s="16">
        <v>0</v>
      </c>
      <c r="AF722" s="16">
        <v>0</v>
      </c>
      <c r="AG722" s="16">
        <v>0</v>
      </c>
      <c r="AH722" s="16">
        <v>0</v>
      </c>
      <c r="AI722" s="16">
        <v>0</v>
      </c>
      <c r="AJ722" s="16">
        <v>0</v>
      </c>
      <c r="AK722" s="16">
        <v>0</v>
      </c>
      <c r="AL722" s="16">
        <v>0</v>
      </c>
      <c r="AM722" s="16">
        <v>0</v>
      </c>
      <c r="AN722" s="16">
        <v>0</v>
      </c>
      <c r="AO722" s="16">
        <v>0</v>
      </c>
      <c r="AP722" s="16">
        <v>0</v>
      </c>
      <c r="AQ722" s="16">
        <v>0</v>
      </c>
      <c r="AR722" s="16">
        <v>0</v>
      </c>
      <c r="AS722" s="16">
        <v>0</v>
      </c>
      <c r="AT722" s="16">
        <v>0</v>
      </c>
      <c r="AU722" s="16">
        <v>0</v>
      </c>
      <c r="AV722" s="16">
        <v>0</v>
      </c>
      <c r="AW722" s="16">
        <v>0</v>
      </c>
      <c r="AX722" s="16">
        <v>0</v>
      </c>
      <c r="AY722" s="16">
        <v>0</v>
      </c>
      <c r="AZ722" s="16">
        <v>0</v>
      </c>
      <c r="BA722" s="16">
        <v>0</v>
      </c>
      <c r="BB722" s="16">
        <v>0</v>
      </c>
      <c r="BC722" s="16">
        <v>0</v>
      </c>
      <c r="BD722" s="16">
        <v>0</v>
      </c>
      <c r="BG722">
        <f t="shared" si="35"/>
        <v>0</v>
      </c>
      <c r="BH722">
        <f t="shared" si="36"/>
        <v>0</v>
      </c>
      <c r="BI722">
        <f t="shared" si="37"/>
        <v>700</v>
      </c>
    </row>
    <row r="723" spans="1:61" x14ac:dyDescent="0.25">
      <c r="A723" s="20" t="s">
        <v>657</v>
      </c>
      <c r="B723" s="20">
        <f>VLOOKUP(A723,'Gebieden vanaf 1830'!$A$4:$C$1457,3,FALSE)</f>
        <v>701</v>
      </c>
      <c r="C723" s="16">
        <v>527</v>
      </c>
      <c r="D723" s="16">
        <v>520</v>
      </c>
      <c r="E723" s="16">
        <v>510</v>
      </c>
      <c r="F723" s="16">
        <v>498</v>
      </c>
      <c r="G723" s="16">
        <v>496</v>
      </c>
      <c r="H723" s="16">
        <v>506</v>
      </c>
      <c r="I723" s="16">
        <v>504</v>
      </c>
      <c r="J723" s="16">
        <v>505</v>
      </c>
      <c r="K723" s="16">
        <v>476</v>
      </c>
      <c r="L723" s="16">
        <v>456</v>
      </c>
      <c r="M723" s="16">
        <v>460</v>
      </c>
      <c r="N723" s="16">
        <v>0</v>
      </c>
      <c r="O723" s="16">
        <v>0</v>
      </c>
      <c r="P723" s="16">
        <v>0</v>
      </c>
      <c r="Q723" s="16">
        <v>0</v>
      </c>
      <c r="R723" s="16">
        <v>0</v>
      </c>
      <c r="S723" s="16">
        <v>0</v>
      </c>
      <c r="T723" s="16">
        <v>0</v>
      </c>
      <c r="U723" s="16">
        <v>0</v>
      </c>
      <c r="V723" s="16">
        <v>0</v>
      </c>
      <c r="W723" s="16">
        <v>0</v>
      </c>
      <c r="X723" s="16">
        <v>0</v>
      </c>
      <c r="Y723" s="16">
        <v>0</v>
      </c>
      <c r="Z723" s="25">
        <v>0</v>
      </c>
      <c r="AA723" s="25">
        <v>0</v>
      </c>
      <c r="AB723" s="16">
        <v>0</v>
      </c>
      <c r="AC723" s="16">
        <v>0</v>
      </c>
      <c r="AD723" s="16">
        <v>0</v>
      </c>
      <c r="AE723" s="16">
        <v>0</v>
      </c>
      <c r="AF723" s="16">
        <v>0</v>
      </c>
      <c r="AG723" s="16">
        <v>0</v>
      </c>
      <c r="AH723" s="16">
        <v>0</v>
      </c>
      <c r="AI723" s="16">
        <v>0</v>
      </c>
      <c r="AJ723" s="16">
        <v>0</v>
      </c>
      <c r="AK723" s="16">
        <v>0</v>
      </c>
      <c r="AL723" s="16">
        <v>0</v>
      </c>
      <c r="AM723" s="16">
        <v>0</v>
      </c>
      <c r="AN723" s="16">
        <v>0</v>
      </c>
      <c r="AO723" s="16">
        <v>0</v>
      </c>
      <c r="AP723" s="16">
        <v>0</v>
      </c>
      <c r="AQ723" s="16">
        <v>0</v>
      </c>
      <c r="AR723" s="16">
        <v>0</v>
      </c>
      <c r="AS723" s="16">
        <v>0</v>
      </c>
      <c r="AT723" s="16">
        <v>0</v>
      </c>
      <c r="AU723" s="16">
        <v>0</v>
      </c>
      <c r="AV723" s="16">
        <v>0</v>
      </c>
      <c r="AW723" s="16">
        <v>0</v>
      </c>
      <c r="AX723" s="16">
        <v>0</v>
      </c>
      <c r="AY723" s="16">
        <v>0</v>
      </c>
      <c r="AZ723" s="16">
        <v>0</v>
      </c>
      <c r="BA723" s="16">
        <v>0</v>
      </c>
      <c r="BB723" s="16">
        <v>0</v>
      </c>
      <c r="BC723" s="16">
        <v>0</v>
      </c>
      <c r="BD723" s="16">
        <v>0</v>
      </c>
      <c r="BG723">
        <f t="shared" si="35"/>
        <v>0</v>
      </c>
      <c r="BH723">
        <f t="shared" si="36"/>
        <v>0</v>
      </c>
      <c r="BI723">
        <f t="shared" si="37"/>
        <v>701</v>
      </c>
    </row>
    <row r="724" spans="1:61" x14ac:dyDescent="0.25">
      <c r="A724" s="20" t="s">
        <v>663</v>
      </c>
      <c r="B724" s="20">
        <f>VLOOKUP(A724,'Gebieden vanaf 1830'!$A$4:$C$1457,3,FALSE)</f>
        <v>702</v>
      </c>
      <c r="C724" s="16">
        <v>2919</v>
      </c>
      <c r="D724" s="16">
        <v>2926</v>
      </c>
      <c r="E724" s="16">
        <v>2928</v>
      </c>
      <c r="F724" s="16">
        <v>2939</v>
      </c>
      <c r="G724" s="16">
        <v>2937</v>
      </c>
      <c r="H724" s="16">
        <v>2921</v>
      </c>
      <c r="I724" s="16">
        <v>2847</v>
      </c>
      <c r="J724" s="16">
        <v>2849</v>
      </c>
      <c r="K724" s="16">
        <v>2812</v>
      </c>
      <c r="L724" s="16">
        <v>2712</v>
      </c>
      <c r="M724" s="16">
        <v>0</v>
      </c>
      <c r="N724" s="16">
        <v>0</v>
      </c>
      <c r="O724" s="16">
        <v>0</v>
      </c>
      <c r="P724" s="16">
        <v>0</v>
      </c>
      <c r="Q724" s="16">
        <v>0</v>
      </c>
      <c r="R724" s="16">
        <v>0</v>
      </c>
      <c r="S724" s="16">
        <v>0</v>
      </c>
      <c r="T724" s="16">
        <v>0</v>
      </c>
      <c r="U724" s="16">
        <v>0</v>
      </c>
      <c r="V724" s="16">
        <v>0</v>
      </c>
      <c r="W724" s="16">
        <v>0</v>
      </c>
      <c r="X724" s="16">
        <v>0</v>
      </c>
      <c r="Y724" s="16">
        <v>0</v>
      </c>
      <c r="Z724" s="25">
        <v>0</v>
      </c>
      <c r="AA724" s="25">
        <v>0</v>
      </c>
      <c r="AB724" s="16">
        <v>0</v>
      </c>
      <c r="AC724" s="16">
        <v>0</v>
      </c>
      <c r="AD724" s="16">
        <v>0</v>
      </c>
      <c r="AE724" s="16">
        <v>0</v>
      </c>
      <c r="AF724" s="16">
        <v>0</v>
      </c>
      <c r="AG724" s="16">
        <v>0</v>
      </c>
      <c r="AH724" s="16">
        <v>0</v>
      </c>
      <c r="AI724" s="16">
        <v>0</v>
      </c>
      <c r="AJ724" s="16">
        <v>0</v>
      </c>
      <c r="AK724" s="16">
        <v>0</v>
      </c>
      <c r="AL724" s="16">
        <v>0</v>
      </c>
      <c r="AM724" s="16">
        <v>0</v>
      </c>
      <c r="AN724" s="16">
        <v>0</v>
      </c>
      <c r="AO724" s="16">
        <v>0</v>
      </c>
      <c r="AP724" s="16">
        <v>0</v>
      </c>
      <c r="AQ724" s="16">
        <v>0</v>
      </c>
      <c r="AR724" s="16">
        <v>0</v>
      </c>
      <c r="AS724" s="16">
        <v>0</v>
      </c>
      <c r="AT724" s="16">
        <v>0</v>
      </c>
      <c r="AU724" s="16">
        <v>0</v>
      </c>
      <c r="AV724" s="16">
        <v>0</v>
      </c>
      <c r="AW724" s="16">
        <v>0</v>
      </c>
      <c r="AX724" s="16">
        <v>0</v>
      </c>
      <c r="AY724" s="16">
        <v>0</v>
      </c>
      <c r="AZ724" s="16">
        <v>0</v>
      </c>
      <c r="BA724" s="16">
        <v>0</v>
      </c>
      <c r="BB724" s="16">
        <v>0</v>
      </c>
      <c r="BC724" s="16">
        <v>0</v>
      </c>
      <c r="BD724" s="16">
        <v>0</v>
      </c>
      <c r="BG724">
        <f t="shared" si="35"/>
        <v>0</v>
      </c>
      <c r="BH724">
        <f t="shared" si="36"/>
        <v>0</v>
      </c>
      <c r="BI724">
        <f t="shared" si="37"/>
        <v>702</v>
      </c>
    </row>
    <row r="725" spans="1:61" x14ac:dyDescent="0.25">
      <c r="A725" s="20" t="s">
        <v>1206</v>
      </c>
      <c r="B725" s="20">
        <f>VLOOKUP(A725,'Gebieden vanaf 1830'!$A$4:$C$1457,3,FALSE)</f>
        <v>703</v>
      </c>
      <c r="C725" s="16">
        <v>0</v>
      </c>
      <c r="D725" s="16">
        <v>0</v>
      </c>
      <c r="E725" s="16">
        <v>0</v>
      </c>
      <c r="F725" s="16">
        <v>0</v>
      </c>
      <c r="G725" s="16">
        <v>0</v>
      </c>
      <c r="H725" s="16">
        <v>0</v>
      </c>
      <c r="I725" s="16">
        <v>0</v>
      </c>
      <c r="J725" s="16">
        <v>0</v>
      </c>
      <c r="K725" s="16">
        <v>0</v>
      </c>
      <c r="L725" s="16">
        <v>0</v>
      </c>
      <c r="M725" s="16">
        <v>17568</v>
      </c>
      <c r="N725" s="16">
        <v>17682</v>
      </c>
      <c r="O725" s="16">
        <v>17851</v>
      </c>
      <c r="P725" s="16">
        <v>18014</v>
      </c>
      <c r="Q725" s="16">
        <v>18077</v>
      </c>
      <c r="R725" s="16">
        <v>18133</v>
      </c>
      <c r="S725" s="16">
        <v>18257</v>
      </c>
      <c r="T725" s="16">
        <v>18384</v>
      </c>
      <c r="U725" s="16">
        <v>18709</v>
      </c>
      <c r="V725" s="16">
        <v>18824</v>
      </c>
      <c r="W725" s="16">
        <v>18846</v>
      </c>
      <c r="X725" s="16">
        <v>19090</v>
      </c>
      <c r="Y725" s="16">
        <v>19113</v>
      </c>
      <c r="Z725" s="25">
        <v>19137</v>
      </c>
      <c r="AA725" s="25">
        <v>19256</v>
      </c>
      <c r="AB725" s="16">
        <v>19299</v>
      </c>
      <c r="AC725" s="16">
        <v>19450</v>
      </c>
      <c r="AD725" s="16">
        <v>19397</v>
      </c>
      <c r="AE725" s="16">
        <v>19374</v>
      </c>
      <c r="AF725" s="16">
        <v>19345</v>
      </c>
      <c r="AG725" s="16">
        <v>19434</v>
      </c>
      <c r="AH725" s="16">
        <v>19633</v>
      </c>
      <c r="AI725" s="16">
        <v>19737</v>
      </c>
      <c r="AJ725" s="16">
        <v>19896</v>
      </c>
      <c r="AK725" s="16">
        <v>20125</v>
      </c>
      <c r="AL725" s="16">
        <v>20341</v>
      </c>
      <c r="AM725" s="16">
        <v>20417</v>
      </c>
      <c r="AN725" s="16">
        <v>20499</v>
      </c>
      <c r="AO725" s="16">
        <v>20360</v>
      </c>
      <c r="AP725" s="16">
        <v>20426</v>
      </c>
      <c r="AQ725" s="16">
        <v>20524</v>
      </c>
      <c r="AR725" s="16">
        <v>20726</v>
      </c>
      <c r="AS725" s="16">
        <v>20831</v>
      </c>
      <c r="AT725" s="16">
        <v>20839</v>
      </c>
      <c r="AU725" s="16">
        <v>20966</v>
      </c>
      <c r="AV725" s="16">
        <v>21019</v>
      </c>
      <c r="AW725" s="16">
        <v>21142</v>
      </c>
      <c r="AX725" s="16">
        <v>21109</v>
      </c>
      <c r="AY725" s="16">
        <v>21296</v>
      </c>
      <c r="AZ725" s="16">
        <v>21345</v>
      </c>
      <c r="BA725" s="16">
        <v>21476</v>
      </c>
      <c r="BB725" s="16">
        <v>21614</v>
      </c>
      <c r="BC725" s="16">
        <v>21704</v>
      </c>
      <c r="BD725" s="16">
        <v>21859</v>
      </c>
      <c r="BG725">
        <f t="shared" si="35"/>
        <v>2614</v>
      </c>
      <c r="BH725">
        <f t="shared" si="36"/>
        <v>2858</v>
      </c>
      <c r="BI725">
        <f t="shared" si="37"/>
        <v>703</v>
      </c>
    </row>
    <row r="726" spans="1:61" x14ac:dyDescent="0.25">
      <c r="A726" s="20" t="s">
        <v>76</v>
      </c>
      <c r="B726" s="20">
        <f>VLOOKUP(A726,'Gebieden vanaf 1830'!$A$4:$C$1457,3,FALSE)</f>
        <v>704</v>
      </c>
      <c r="C726" s="16">
        <v>4284</v>
      </c>
      <c r="D726" s="16">
        <v>4438</v>
      </c>
      <c r="E726" s="16">
        <v>4458</v>
      </c>
      <c r="F726" s="16">
        <v>4575</v>
      </c>
      <c r="G726" s="16">
        <v>4623</v>
      </c>
      <c r="H726" s="16">
        <v>4656</v>
      </c>
      <c r="I726" s="16">
        <v>4730</v>
      </c>
      <c r="J726" s="16">
        <v>4842</v>
      </c>
      <c r="K726" s="16">
        <v>5123</v>
      </c>
      <c r="L726" s="16">
        <v>5174</v>
      </c>
      <c r="M726" s="16">
        <v>5385</v>
      </c>
      <c r="N726" s="16">
        <v>9055</v>
      </c>
      <c r="O726" s="16">
        <v>9293</v>
      </c>
      <c r="P726" s="16">
        <v>9261</v>
      </c>
      <c r="Q726" s="16">
        <v>9259</v>
      </c>
      <c r="R726" s="16">
        <v>9460</v>
      </c>
      <c r="S726" s="16">
        <v>9505</v>
      </c>
      <c r="T726" s="16">
        <v>9353</v>
      </c>
      <c r="U726" s="16">
        <v>9351</v>
      </c>
      <c r="V726" s="16">
        <v>9383</v>
      </c>
      <c r="W726" s="16">
        <v>9411</v>
      </c>
      <c r="X726" s="16">
        <v>9433</v>
      </c>
      <c r="Y726" s="16">
        <v>9353</v>
      </c>
      <c r="Z726" s="25">
        <v>9286</v>
      </c>
      <c r="AA726" s="25">
        <v>9146</v>
      </c>
      <c r="AB726" s="16">
        <v>9119</v>
      </c>
      <c r="AC726" s="16">
        <v>9075</v>
      </c>
      <c r="AD726" s="16">
        <v>8937</v>
      </c>
      <c r="AE726" s="16">
        <v>8865</v>
      </c>
      <c r="AF726" s="16">
        <v>8790</v>
      </c>
      <c r="AG726" s="16">
        <v>8794</v>
      </c>
      <c r="AH726" s="16">
        <v>8793</v>
      </c>
      <c r="AI726" s="16">
        <v>8761</v>
      </c>
      <c r="AJ726" s="16">
        <v>8687</v>
      </c>
      <c r="AK726" s="16">
        <v>8704</v>
      </c>
      <c r="AL726" s="16">
        <v>8720</v>
      </c>
      <c r="AM726" s="16">
        <v>8707</v>
      </c>
      <c r="AN726" s="16">
        <v>8631</v>
      </c>
      <c r="AO726" s="16">
        <v>8691</v>
      </c>
      <c r="AP726" s="16">
        <v>8669</v>
      </c>
      <c r="AQ726" s="16">
        <v>8655</v>
      </c>
      <c r="AR726" s="16">
        <v>8594</v>
      </c>
      <c r="AS726" s="16">
        <v>8590</v>
      </c>
      <c r="AT726" s="16">
        <v>0</v>
      </c>
      <c r="AU726" s="16">
        <v>0</v>
      </c>
      <c r="AV726" s="16">
        <v>0</v>
      </c>
      <c r="AW726" s="16">
        <v>0</v>
      </c>
      <c r="AX726" s="16">
        <v>0</v>
      </c>
      <c r="AY726" s="16">
        <v>0</v>
      </c>
      <c r="AZ726" s="16">
        <v>0</v>
      </c>
      <c r="BA726" s="16">
        <v>0</v>
      </c>
      <c r="BB726" s="16">
        <v>0</v>
      </c>
      <c r="BC726" s="16">
        <v>0</v>
      </c>
      <c r="BD726" s="16">
        <v>0</v>
      </c>
      <c r="BG726">
        <f t="shared" si="35"/>
        <v>-9433</v>
      </c>
      <c r="BH726">
        <f t="shared" si="36"/>
        <v>-9411</v>
      </c>
      <c r="BI726">
        <f t="shared" si="37"/>
        <v>704</v>
      </c>
    </row>
    <row r="727" spans="1:61" x14ac:dyDescent="0.25">
      <c r="A727" s="20" t="s">
        <v>628</v>
      </c>
      <c r="B727" s="20">
        <f>VLOOKUP(A727,'Gebieden vanaf 1830'!$A$4:$C$1457,3,FALSE)</f>
        <v>705</v>
      </c>
      <c r="C727" s="16">
        <v>1259</v>
      </c>
      <c r="D727" s="16">
        <v>1298</v>
      </c>
      <c r="E727" s="16">
        <v>1275</v>
      </c>
      <c r="F727" s="16">
        <v>1278</v>
      </c>
      <c r="G727" s="16">
        <v>1284</v>
      </c>
      <c r="H727" s="16">
        <v>1287</v>
      </c>
      <c r="I727" s="16">
        <v>1284</v>
      </c>
      <c r="J727" s="16">
        <v>1303</v>
      </c>
      <c r="K727" s="16">
        <v>1284</v>
      </c>
      <c r="L727" s="16">
        <v>1290</v>
      </c>
      <c r="M727" s="16">
        <v>1300</v>
      </c>
      <c r="N727" s="16">
        <v>1287</v>
      </c>
      <c r="O727" s="16">
        <v>0</v>
      </c>
      <c r="P727" s="16">
        <v>0</v>
      </c>
      <c r="Q727" s="16">
        <v>0</v>
      </c>
      <c r="R727" s="16">
        <v>0</v>
      </c>
      <c r="S727" s="16">
        <v>0</v>
      </c>
      <c r="T727" s="16">
        <v>0</v>
      </c>
      <c r="U727" s="16">
        <v>0</v>
      </c>
      <c r="V727" s="16">
        <v>0</v>
      </c>
      <c r="W727" s="16">
        <v>0</v>
      </c>
      <c r="X727" s="16">
        <v>0</v>
      </c>
      <c r="Y727" s="16">
        <v>0</v>
      </c>
      <c r="Z727" s="25">
        <v>0</v>
      </c>
      <c r="AA727" s="25">
        <v>0</v>
      </c>
      <c r="AB727" s="16">
        <v>0</v>
      </c>
      <c r="AC727" s="16">
        <v>0</v>
      </c>
      <c r="AD727" s="16">
        <v>0</v>
      </c>
      <c r="AE727" s="16">
        <v>0</v>
      </c>
      <c r="AF727" s="16">
        <v>0</v>
      </c>
      <c r="AG727" s="16">
        <v>0</v>
      </c>
      <c r="AH727" s="16">
        <v>0</v>
      </c>
      <c r="AI727" s="16">
        <v>0</v>
      </c>
      <c r="AJ727" s="16">
        <v>0</v>
      </c>
      <c r="AK727" s="16">
        <v>0</v>
      </c>
      <c r="AL727" s="16">
        <v>0</v>
      </c>
      <c r="AM727" s="16">
        <v>0</v>
      </c>
      <c r="AN727" s="16">
        <v>0</v>
      </c>
      <c r="AO727" s="16">
        <v>0</v>
      </c>
      <c r="AP727" s="16">
        <v>0</v>
      </c>
      <c r="AQ727" s="16">
        <v>0</v>
      </c>
      <c r="AR727" s="16">
        <v>0</v>
      </c>
      <c r="AS727" s="16">
        <v>0</v>
      </c>
      <c r="AT727" s="16">
        <v>0</v>
      </c>
      <c r="AU727" s="16">
        <v>0</v>
      </c>
      <c r="AV727" s="16">
        <v>0</v>
      </c>
      <c r="AW727" s="16">
        <v>0</v>
      </c>
      <c r="AX727" s="16">
        <v>0</v>
      </c>
      <c r="AY727" s="16">
        <v>0</v>
      </c>
      <c r="AZ727" s="16">
        <v>0</v>
      </c>
      <c r="BA727" s="16">
        <v>0</v>
      </c>
      <c r="BB727" s="16">
        <v>0</v>
      </c>
      <c r="BC727" s="16">
        <v>0</v>
      </c>
      <c r="BD727" s="16">
        <v>0</v>
      </c>
      <c r="BG727">
        <f t="shared" si="35"/>
        <v>0</v>
      </c>
      <c r="BH727">
        <f t="shared" si="36"/>
        <v>0</v>
      </c>
      <c r="BI727">
        <f t="shared" si="37"/>
        <v>705</v>
      </c>
    </row>
    <row r="728" spans="1:61" x14ac:dyDescent="0.25">
      <c r="A728" s="20" t="s">
        <v>659</v>
      </c>
      <c r="B728" s="20">
        <f>VLOOKUP(A728,'Gebieden vanaf 1830'!$A$4:$C$1457,3,FALSE)</f>
        <v>706</v>
      </c>
      <c r="C728" s="16">
        <v>1975</v>
      </c>
      <c r="D728" s="16">
        <v>1986</v>
      </c>
      <c r="E728" s="16">
        <v>1973</v>
      </c>
      <c r="F728" s="16">
        <v>1989</v>
      </c>
      <c r="G728" s="16">
        <v>2002</v>
      </c>
      <c r="H728" s="16">
        <v>1993</v>
      </c>
      <c r="I728" s="16">
        <v>1995</v>
      </c>
      <c r="J728" s="16">
        <v>1994</v>
      </c>
      <c r="K728" s="16">
        <v>1994</v>
      </c>
      <c r="L728" s="16">
        <v>2027</v>
      </c>
      <c r="M728" s="16">
        <v>2039</v>
      </c>
      <c r="N728" s="16">
        <v>0</v>
      </c>
      <c r="O728" s="16">
        <v>0</v>
      </c>
      <c r="P728" s="16">
        <v>0</v>
      </c>
      <c r="Q728" s="16">
        <v>0</v>
      </c>
      <c r="R728" s="16">
        <v>0</v>
      </c>
      <c r="S728" s="16">
        <v>0</v>
      </c>
      <c r="T728" s="16">
        <v>0</v>
      </c>
      <c r="U728" s="16">
        <v>0</v>
      </c>
      <c r="V728" s="16">
        <v>0</v>
      </c>
      <c r="W728" s="16">
        <v>0</v>
      </c>
      <c r="X728" s="16">
        <v>0</v>
      </c>
      <c r="Y728" s="16">
        <v>0</v>
      </c>
      <c r="Z728" s="25">
        <v>0</v>
      </c>
      <c r="AA728" s="25">
        <v>0</v>
      </c>
      <c r="AB728" s="16">
        <v>0</v>
      </c>
      <c r="AC728" s="16">
        <v>0</v>
      </c>
      <c r="AD728" s="16">
        <v>0</v>
      </c>
      <c r="AE728" s="16">
        <v>0</v>
      </c>
      <c r="AF728" s="16">
        <v>0</v>
      </c>
      <c r="AG728" s="16">
        <v>0</v>
      </c>
      <c r="AH728" s="16">
        <v>0</v>
      </c>
      <c r="AI728" s="16">
        <v>0</v>
      </c>
      <c r="AJ728" s="16">
        <v>0</v>
      </c>
      <c r="AK728" s="16">
        <v>0</v>
      </c>
      <c r="AL728" s="16">
        <v>0</v>
      </c>
      <c r="AM728" s="16">
        <v>0</v>
      </c>
      <c r="AN728" s="16">
        <v>0</v>
      </c>
      <c r="AO728" s="16">
        <v>0</v>
      </c>
      <c r="AP728" s="16">
        <v>0</v>
      </c>
      <c r="AQ728" s="16">
        <v>0</v>
      </c>
      <c r="AR728" s="16">
        <v>0</v>
      </c>
      <c r="AS728" s="16">
        <v>0</v>
      </c>
      <c r="AT728" s="16">
        <v>0</v>
      </c>
      <c r="AU728" s="16">
        <v>0</v>
      </c>
      <c r="AV728" s="16">
        <v>0</v>
      </c>
      <c r="AW728" s="16">
        <v>0</v>
      </c>
      <c r="AX728" s="16">
        <v>0</v>
      </c>
      <c r="AY728" s="16">
        <v>0</v>
      </c>
      <c r="AZ728" s="16">
        <v>0</v>
      </c>
      <c r="BA728" s="16">
        <v>0</v>
      </c>
      <c r="BB728" s="16">
        <v>0</v>
      </c>
      <c r="BC728" s="16">
        <v>0</v>
      </c>
      <c r="BD728" s="16">
        <v>0</v>
      </c>
      <c r="BG728">
        <f t="shared" si="35"/>
        <v>0</v>
      </c>
      <c r="BH728">
        <f t="shared" si="36"/>
        <v>0</v>
      </c>
      <c r="BI728">
        <f t="shared" si="37"/>
        <v>706</v>
      </c>
    </row>
    <row r="729" spans="1:61" x14ac:dyDescent="0.25">
      <c r="A729" s="20" t="s">
        <v>1207</v>
      </c>
      <c r="B729" s="20">
        <f>VLOOKUP(A729,'Gebieden vanaf 1830'!$A$4:$C$1457,3,FALSE)</f>
        <v>707</v>
      </c>
      <c r="C729" s="16">
        <v>0</v>
      </c>
      <c r="D729" s="16">
        <v>0</v>
      </c>
      <c r="E729" s="16">
        <v>0</v>
      </c>
      <c r="F729" s="16">
        <v>0</v>
      </c>
      <c r="G729" s="16">
        <v>0</v>
      </c>
      <c r="H729" s="16">
        <v>0</v>
      </c>
      <c r="I729" s="16">
        <v>0</v>
      </c>
      <c r="J729" s="16">
        <v>0</v>
      </c>
      <c r="K729" s="16">
        <v>0</v>
      </c>
      <c r="L729" s="16">
        <v>0</v>
      </c>
      <c r="M729" s="16">
        <v>0</v>
      </c>
      <c r="N729" s="16">
        <v>0</v>
      </c>
      <c r="O729" s="16">
        <v>0</v>
      </c>
      <c r="P729" s="16">
        <v>0</v>
      </c>
      <c r="Q729" s="16">
        <v>0</v>
      </c>
      <c r="R729" s="16">
        <v>0</v>
      </c>
      <c r="S729" s="16">
        <v>0</v>
      </c>
      <c r="T729" s="16">
        <v>0</v>
      </c>
      <c r="U729" s="16">
        <v>0</v>
      </c>
      <c r="V729" s="16">
        <v>0</v>
      </c>
      <c r="W729" s="16">
        <v>0</v>
      </c>
      <c r="X729" s="16">
        <v>0</v>
      </c>
      <c r="Y729" s="16">
        <v>0</v>
      </c>
      <c r="Z729" s="25">
        <v>0</v>
      </c>
      <c r="AA729" s="25">
        <v>0</v>
      </c>
      <c r="AB729" s="16">
        <v>0</v>
      </c>
      <c r="AC729" s="16">
        <v>12718</v>
      </c>
      <c r="AD729" s="16">
        <v>12850</v>
      </c>
      <c r="AE729" s="16">
        <v>12936</v>
      </c>
      <c r="AF729" s="16">
        <v>13042</v>
      </c>
      <c r="AG729" s="16">
        <v>13147</v>
      </c>
      <c r="AH729" s="16">
        <v>13263</v>
      </c>
      <c r="AI729" s="16">
        <v>13357</v>
      </c>
      <c r="AJ729" s="16">
        <v>13468</v>
      </c>
      <c r="AK729" s="16">
        <v>13534</v>
      </c>
      <c r="AL729" s="16">
        <v>13543</v>
      </c>
      <c r="AM729" s="16">
        <v>13540</v>
      </c>
      <c r="AN729" s="16">
        <v>13474</v>
      </c>
      <c r="AO729" s="16">
        <v>13546</v>
      </c>
      <c r="AP729" s="16">
        <v>13629</v>
      </c>
      <c r="AQ729" s="16">
        <v>13697</v>
      </c>
      <c r="AR729" s="16">
        <v>13609</v>
      </c>
      <c r="AS729" s="16">
        <v>13574</v>
      </c>
      <c r="AT729" s="16">
        <v>13556</v>
      </c>
      <c r="AU729" s="16">
        <v>13546</v>
      </c>
      <c r="AV729" s="16">
        <v>13553</v>
      </c>
      <c r="AW729" s="16">
        <v>13499</v>
      </c>
      <c r="AX729" s="16">
        <v>13467</v>
      </c>
      <c r="AY729" s="16">
        <v>13389</v>
      </c>
      <c r="AZ729" s="16">
        <v>13399</v>
      </c>
      <c r="BA729" s="16">
        <v>13397</v>
      </c>
      <c r="BB729" s="16">
        <v>13342</v>
      </c>
      <c r="BC729" s="16">
        <v>13434</v>
      </c>
      <c r="BD729" s="16">
        <v>13538</v>
      </c>
      <c r="BG729">
        <f t="shared" ref="BG729:BG792" si="38">+BC729-X729</f>
        <v>13434</v>
      </c>
      <c r="BH729">
        <f t="shared" ref="BH729:BH792" si="39">+BC729-W729</f>
        <v>13434</v>
      </c>
      <c r="BI729">
        <f t="shared" ref="BI729:BI792" si="40">+B729</f>
        <v>707</v>
      </c>
    </row>
    <row r="730" spans="1:61" x14ac:dyDescent="0.25">
      <c r="A730" s="20" t="s">
        <v>1848</v>
      </c>
      <c r="B730" s="20">
        <f>VLOOKUP(A730,'Gebieden vanaf 1830'!$A$4:$C$1457,3,FALSE)</f>
        <v>708</v>
      </c>
      <c r="C730" s="16">
        <v>2709</v>
      </c>
      <c r="D730" s="16">
        <v>2725</v>
      </c>
      <c r="E730" s="16">
        <v>2699</v>
      </c>
      <c r="F730" s="16">
        <v>2691</v>
      </c>
      <c r="G730" s="16">
        <v>2717</v>
      </c>
      <c r="H730" s="16">
        <v>2697</v>
      </c>
      <c r="I730" s="16">
        <v>2710</v>
      </c>
      <c r="J730" s="16">
        <v>2725</v>
      </c>
      <c r="K730" s="16">
        <v>2789</v>
      </c>
      <c r="L730" s="16">
        <v>2834</v>
      </c>
      <c r="M730" s="16">
        <v>2826</v>
      </c>
      <c r="N730" s="16">
        <v>2828</v>
      </c>
      <c r="O730" s="16">
        <v>0</v>
      </c>
      <c r="P730" s="16">
        <v>0</v>
      </c>
      <c r="Q730" s="16">
        <v>0</v>
      </c>
      <c r="R730" s="16">
        <v>0</v>
      </c>
      <c r="S730" s="16">
        <v>0</v>
      </c>
      <c r="T730" s="16">
        <v>0</v>
      </c>
      <c r="U730" s="16">
        <v>0</v>
      </c>
      <c r="V730" s="16">
        <v>0</v>
      </c>
      <c r="W730" s="16">
        <v>0</v>
      </c>
      <c r="X730" s="16">
        <v>0</v>
      </c>
      <c r="Y730" s="16">
        <v>0</v>
      </c>
      <c r="Z730" s="25">
        <v>0</v>
      </c>
      <c r="AA730" s="25">
        <v>0</v>
      </c>
      <c r="AB730" s="16">
        <v>0</v>
      </c>
      <c r="AC730" s="16">
        <v>0</v>
      </c>
      <c r="AD730" s="16">
        <v>0</v>
      </c>
      <c r="AE730" s="16">
        <v>0</v>
      </c>
      <c r="AF730" s="16">
        <v>0</v>
      </c>
      <c r="AG730" s="16">
        <v>0</v>
      </c>
      <c r="AH730" s="16">
        <v>0</v>
      </c>
      <c r="AI730" s="16">
        <v>0</v>
      </c>
      <c r="AJ730" s="16">
        <v>0</v>
      </c>
      <c r="AK730" s="16">
        <v>0</v>
      </c>
      <c r="AL730" s="16">
        <v>0</v>
      </c>
      <c r="AM730" s="16">
        <v>0</v>
      </c>
      <c r="AN730" s="16">
        <v>0</v>
      </c>
      <c r="AO730" s="16">
        <v>0</v>
      </c>
      <c r="AP730" s="16">
        <v>0</v>
      </c>
      <c r="AQ730" s="16">
        <v>0</v>
      </c>
      <c r="AR730" s="16">
        <v>0</v>
      </c>
      <c r="AS730" s="16">
        <v>0</v>
      </c>
      <c r="AT730" s="16">
        <v>0</v>
      </c>
      <c r="AU730" s="16">
        <v>0</v>
      </c>
      <c r="AV730" s="16">
        <v>0</v>
      </c>
      <c r="AW730" s="16">
        <v>0</v>
      </c>
      <c r="AX730" s="16">
        <v>0</v>
      </c>
      <c r="AY730" s="16">
        <v>0</v>
      </c>
      <c r="AZ730" s="16">
        <v>0</v>
      </c>
      <c r="BA730" s="16">
        <v>0</v>
      </c>
      <c r="BB730" s="16">
        <v>0</v>
      </c>
      <c r="BC730" s="16">
        <v>0</v>
      </c>
      <c r="BD730" s="16">
        <v>0</v>
      </c>
      <c r="BG730">
        <f t="shared" si="38"/>
        <v>0</v>
      </c>
      <c r="BH730">
        <f t="shared" si="39"/>
        <v>0</v>
      </c>
      <c r="BI730">
        <f t="shared" si="40"/>
        <v>708</v>
      </c>
    </row>
    <row r="731" spans="1:61" x14ac:dyDescent="0.25">
      <c r="A731" s="20" t="s">
        <v>1844</v>
      </c>
      <c r="B731" s="20">
        <f>VLOOKUP(A731,'Gebieden vanaf 1830'!$A$4:$C$1457,3,FALSE)</f>
        <v>709</v>
      </c>
      <c r="C731" s="16">
        <v>4373</v>
      </c>
      <c r="D731" s="16">
        <v>4347</v>
      </c>
      <c r="E731" s="16">
        <v>3927</v>
      </c>
      <c r="F731" s="16">
        <v>3926</v>
      </c>
      <c r="G731" s="16">
        <v>3922</v>
      </c>
      <c r="H731" s="16">
        <v>3921</v>
      </c>
      <c r="I731" s="16">
        <v>3890</v>
      </c>
      <c r="J731" s="16">
        <v>3885</v>
      </c>
      <c r="K731" s="16">
        <v>3972</v>
      </c>
      <c r="L731" s="16">
        <v>4000</v>
      </c>
      <c r="M731" s="16">
        <v>4002</v>
      </c>
      <c r="N731" s="16">
        <v>0</v>
      </c>
      <c r="O731" s="16">
        <v>0</v>
      </c>
      <c r="P731" s="16">
        <v>0</v>
      </c>
      <c r="Q731" s="16">
        <v>0</v>
      </c>
      <c r="R731" s="16">
        <v>0</v>
      </c>
      <c r="S731" s="16">
        <v>0</v>
      </c>
      <c r="T731" s="16">
        <v>0</v>
      </c>
      <c r="U731" s="16">
        <v>0</v>
      </c>
      <c r="V731" s="16">
        <v>0</v>
      </c>
      <c r="W731" s="16">
        <v>0</v>
      </c>
      <c r="X731" s="16">
        <v>0</v>
      </c>
      <c r="Y731" s="16">
        <v>0</v>
      </c>
      <c r="Z731" s="25">
        <v>0</v>
      </c>
      <c r="AA731" s="25">
        <v>0</v>
      </c>
      <c r="AB731" s="16">
        <v>0</v>
      </c>
      <c r="AC731" s="16">
        <v>0</v>
      </c>
      <c r="AD731" s="16">
        <v>0</v>
      </c>
      <c r="AE731" s="16">
        <v>0</v>
      </c>
      <c r="AF731" s="16">
        <v>0</v>
      </c>
      <c r="AG731" s="16">
        <v>0</v>
      </c>
      <c r="AH731" s="16">
        <v>0</v>
      </c>
      <c r="AI731" s="16">
        <v>0</v>
      </c>
      <c r="AJ731" s="16">
        <v>0</v>
      </c>
      <c r="AK731" s="16">
        <v>0</v>
      </c>
      <c r="AL731" s="16">
        <v>0</v>
      </c>
      <c r="AM731" s="16">
        <v>0</v>
      </c>
      <c r="AN731" s="16">
        <v>0</v>
      </c>
      <c r="AO731" s="16">
        <v>0</v>
      </c>
      <c r="AP731" s="16">
        <v>0</v>
      </c>
      <c r="AQ731" s="16">
        <v>0</v>
      </c>
      <c r="AR731" s="16">
        <v>0</v>
      </c>
      <c r="AS731" s="16">
        <v>0</v>
      </c>
      <c r="AT731" s="16">
        <v>0</v>
      </c>
      <c r="AU731" s="16">
        <v>0</v>
      </c>
      <c r="AV731" s="16">
        <v>0</v>
      </c>
      <c r="AW731" s="16">
        <v>0</v>
      </c>
      <c r="AX731" s="16">
        <v>0</v>
      </c>
      <c r="AY731" s="16">
        <v>0</v>
      </c>
      <c r="AZ731" s="16">
        <v>0</v>
      </c>
      <c r="BA731" s="16">
        <v>0</v>
      </c>
      <c r="BB731" s="16">
        <v>0</v>
      </c>
      <c r="BC731" s="16">
        <v>0</v>
      </c>
      <c r="BD731" s="16">
        <v>0</v>
      </c>
      <c r="BG731">
        <f t="shared" si="38"/>
        <v>0</v>
      </c>
      <c r="BH731">
        <f t="shared" si="39"/>
        <v>0</v>
      </c>
      <c r="BI731">
        <f t="shared" si="40"/>
        <v>709</v>
      </c>
    </row>
    <row r="732" spans="1:61" x14ac:dyDescent="0.25">
      <c r="A732" s="20" t="s">
        <v>1208</v>
      </c>
      <c r="B732" s="20">
        <f>VLOOKUP(A732,'Gebieden vanaf 1830'!$A$4:$C$1457,3,FALSE)</f>
        <v>710</v>
      </c>
      <c r="C732" s="16">
        <v>0</v>
      </c>
      <c r="D732" s="16">
        <v>0</v>
      </c>
      <c r="E732" s="16">
        <v>0</v>
      </c>
      <c r="F732" s="16">
        <v>0</v>
      </c>
      <c r="G732" s="16">
        <v>0</v>
      </c>
      <c r="H732" s="16">
        <v>0</v>
      </c>
      <c r="I732" s="16">
        <v>0</v>
      </c>
      <c r="J732" s="16">
        <v>0</v>
      </c>
      <c r="K732" s="16">
        <v>0</v>
      </c>
      <c r="L732" s="16">
        <v>0</v>
      </c>
      <c r="M732" s="16">
        <v>0</v>
      </c>
      <c r="N732" s="16">
        <v>0</v>
      </c>
      <c r="O732" s="16">
        <v>0</v>
      </c>
      <c r="P732" s="16">
        <v>0</v>
      </c>
      <c r="Q732" s="16">
        <v>0</v>
      </c>
      <c r="R732" s="16">
        <v>0</v>
      </c>
      <c r="S732" s="16">
        <v>0</v>
      </c>
      <c r="T732" s="16">
        <v>0</v>
      </c>
      <c r="U732" s="16">
        <v>0</v>
      </c>
      <c r="V732" s="16">
        <v>0</v>
      </c>
      <c r="W732" s="16">
        <v>0</v>
      </c>
      <c r="X732" s="16">
        <v>0</v>
      </c>
      <c r="Y732" s="16">
        <v>0</v>
      </c>
      <c r="Z732" s="25">
        <v>0</v>
      </c>
      <c r="AA732" s="25">
        <v>0</v>
      </c>
      <c r="AB732" s="16">
        <v>0</v>
      </c>
      <c r="AC732" s="16">
        <v>0</v>
      </c>
      <c r="AD732" s="16">
        <v>11550</v>
      </c>
      <c r="AE732" s="16">
        <v>11516</v>
      </c>
      <c r="AF732" s="16">
        <v>11468</v>
      </c>
      <c r="AG732" s="16">
        <v>11404</v>
      </c>
      <c r="AH732" s="16">
        <v>11351</v>
      </c>
      <c r="AI732" s="16">
        <v>11439</v>
      </c>
      <c r="AJ732" s="16">
        <v>11444</v>
      </c>
      <c r="AK732" s="16">
        <v>11444</v>
      </c>
      <c r="AL732" s="16">
        <v>11498</v>
      </c>
      <c r="AM732" s="16">
        <v>11628</v>
      </c>
      <c r="AN732" s="16">
        <v>11639</v>
      </c>
      <c r="AO732" s="16">
        <v>11746</v>
      </c>
      <c r="AP732" s="16">
        <v>11741</v>
      </c>
      <c r="AQ732" s="16">
        <v>11804</v>
      </c>
      <c r="AR732" s="16">
        <v>11945</v>
      </c>
      <c r="AS732" s="16">
        <v>11972</v>
      </c>
      <c r="AT732" s="16">
        <v>11935</v>
      </c>
      <c r="AU732" s="16">
        <v>11939</v>
      </c>
      <c r="AV732" s="16">
        <v>11881</v>
      </c>
      <c r="AW732" s="16">
        <v>11891</v>
      </c>
      <c r="AX732" s="16">
        <v>11897</v>
      </c>
      <c r="AY732" s="16">
        <v>11855</v>
      </c>
      <c r="AZ732" s="16">
        <v>11849</v>
      </c>
      <c r="BA732" s="16">
        <v>11829</v>
      </c>
      <c r="BB732" s="16">
        <v>0</v>
      </c>
      <c r="BC732" s="16">
        <v>0</v>
      </c>
      <c r="BD732" s="16">
        <v>0</v>
      </c>
      <c r="BG732">
        <f t="shared" si="38"/>
        <v>0</v>
      </c>
      <c r="BH732">
        <f t="shared" si="39"/>
        <v>0</v>
      </c>
      <c r="BI732">
        <f t="shared" si="40"/>
        <v>710</v>
      </c>
    </row>
    <row r="733" spans="1:61" x14ac:dyDescent="0.25">
      <c r="A733" s="20" t="s">
        <v>1849</v>
      </c>
      <c r="B733" s="20">
        <f>VLOOKUP(A733,'Gebieden vanaf 1830'!$A$4:$C$1457,3,FALSE)</f>
        <v>711</v>
      </c>
      <c r="C733" s="16">
        <v>2708</v>
      </c>
      <c r="D733" s="16">
        <v>2673</v>
      </c>
      <c r="E733" s="16">
        <v>2604</v>
      </c>
      <c r="F733" s="16">
        <v>2639</v>
      </c>
      <c r="G733" s="16">
        <v>2675</v>
      </c>
      <c r="H733" s="16">
        <v>2687</v>
      </c>
      <c r="I733" s="16">
        <v>2734</v>
      </c>
      <c r="J733" s="16">
        <v>2755</v>
      </c>
      <c r="K733" s="16">
        <v>2820</v>
      </c>
      <c r="L733" s="16">
        <v>2890</v>
      </c>
      <c r="M733" s="16">
        <v>2913</v>
      </c>
      <c r="N733" s="16">
        <v>2953</v>
      </c>
      <c r="O733" s="16">
        <v>0</v>
      </c>
      <c r="P733" s="16">
        <v>0</v>
      </c>
      <c r="Q733" s="16">
        <v>0</v>
      </c>
      <c r="R733" s="16">
        <v>0</v>
      </c>
      <c r="S733" s="16">
        <v>0</v>
      </c>
      <c r="T733" s="16">
        <v>0</v>
      </c>
      <c r="U733" s="16">
        <v>0</v>
      </c>
      <c r="V733" s="16">
        <v>0</v>
      </c>
      <c r="W733" s="16">
        <v>0</v>
      </c>
      <c r="X733" s="16">
        <v>0</v>
      </c>
      <c r="Y733" s="16">
        <v>0</v>
      </c>
      <c r="Z733" s="25">
        <v>0</v>
      </c>
      <c r="AA733" s="25">
        <v>0</v>
      </c>
      <c r="AB733" s="16">
        <v>0</v>
      </c>
      <c r="AC733" s="16">
        <v>0</v>
      </c>
      <c r="AD733" s="16">
        <v>0</v>
      </c>
      <c r="AE733" s="16">
        <v>0</v>
      </c>
      <c r="AF733" s="16">
        <v>0</v>
      </c>
      <c r="AG733" s="16">
        <v>0</v>
      </c>
      <c r="AH733" s="16">
        <v>0</v>
      </c>
      <c r="AI733" s="16">
        <v>0</v>
      </c>
      <c r="AJ733" s="16">
        <v>0</v>
      </c>
      <c r="AK733" s="16">
        <v>0</v>
      </c>
      <c r="AL733" s="16">
        <v>0</v>
      </c>
      <c r="AM733" s="16">
        <v>0</v>
      </c>
      <c r="AN733" s="16">
        <v>0</v>
      </c>
      <c r="AO733" s="16">
        <v>0</v>
      </c>
      <c r="AP733" s="16">
        <v>0</v>
      </c>
      <c r="AQ733" s="16">
        <v>0</v>
      </c>
      <c r="AR733" s="16">
        <v>0</v>
      </c>
      <c r="AS733" s="16">
        <v>0</v>
      </c>
      <c r="AT733" s="16">
        <v>0</v>
      </c>
      <c r="AU733" s="16">
        <v>0</v>
      </c>
      <c r="AV733" s="16">
        <v>0</v>
      </c>
      <c r="AW733" s="16">
        <v>0</v>
      </c>
      <c r="AX733" s="16">
        <v>0</v>
      </c>
      <c r="AY733" s="16">
        <v>0</v>
      </c>
      <c r="AZ733" s="16">
        <v>0</v>
      </c>
      <c r="BA733" s="16">
        <v>0</v>
      </c>
      <c r="BB733" s="16">
        <v>0</v>
      </c>
      <c r="BC733" s="16">
        <v>0</v>
      </c>
      <c r="BD733" s="16">
        <v>0</v>
      </c>
      <c r="BG733">
        <f t="shared" si="38"/>
        <v>0</v>
      </c>
      <c r="BH733">
        <f t="shared" si="39"/>
        <v>0</v>
      </c>
      <c r="BI733">
        <f t="shared" si="40"/>
        <v>711</v>
      </c>
    </row>
    <row r="734" spans="1:61" x14ac:dyDescent="0.25">
      <c r="A734" s="20" t="s">
        <v>266</v>
      </c>
      <c r="B734" s="20">
        <f>VLOOKUP(A734,'Gebieden vanaf 1830'!$A$4:$C$1457,3,FALSE)</f>
        <v>712</v>
      </c>
      <c r="C734" s="16">
        <v>2140</v>
      </c>
      <c r="D734" s="16">
        <v>2142</v>
      </c>
      <c r="E734" s="16">
        <v>2123</v>
      </c>
      <c r="F734" s="16">
        <v>2131</v>
      </c>
      <c r="G734" s="16">
        <v>2137</v>
      </c>
      <c r="H734" s="16">
        <v>2147</v>
      </c>
      <c r="I734" s="16">
        <v>2159</v>
      </c>
      <c r="J734" s="16">
        <v>2183</v>
      </c>
      <c r="K734" s="16">
        <v>2167</v>
      </c>
      <c r="L734" s="16">
        <v>2125</v>
      </c>
      <c r="M734" s="16">
        <v>2119</v>
      </c>
      <c r="N734" s="16">
        <v>2099</v>
      </c>
      <c r="O734" s="16">
        <v>2094</v>
      </c>
      <c r="P734" s="16">
        <v>2074</v>
      </c>
      <c r="Q734" s="16">
        <v>2066</v>
      </c>
      <c r="R734" s="16">
        <v>2064</v>
      </c>
      <c r="S734" s="16">
        <v>2067</v>
      </c>
      <c r="T734" s="16">
        <v>2154</v>
      </c>
      <c r="U734" s="16">
        <v>2173</v>
      </c>
      <c r="V734" s="16">
        <v>2194</v>
      </c>
      <c r="W734" s="16">
        <v>2224</v>
      </c>
      <c r="X734" s="16">
        <v>2246</v>
      </c>
      <c r="Y734" s="16">
        <v>2288</v>
      </c>
      <c r="Z734" s="25">
        <v>2307</v>
      </c>
      <c r="AA734" s="25">
        <v>2309</v>
      </c>
      <c r="AB734" s="16">
        <v>2308</v>
      </c>
      <c r="AC734" s="16">
        <v>2333</v>
      </c>
      <c r="AD734" s="16">
        <v>2313</v>
      </c>
      <c r="AE734" s="16">
        <v>2300</v>
      </c>
      <c r="AF734" s="16">
        <v>2281</v>
      </c>
      <c r="AG734" s="16">
        <v>2288</v>
      </c>
      <c r="AH734" s="16">
        <v>2326</v>
      </c>
      <c r="AI734" s="16">
        <v>2343</v>
      </c>
      <c r="AJ734" s="16">
        <v>2366</v>
      </c>
      <c r="AK734" s="16">
        <v>2400</v>
      </c>
      <c r="AL734" s="16">
        <v>0</v>
      </c>
      <c r="AM734" s="16">
        <v>0</v>
      </c>
      <c r="AN734" s="16">
        <v>0</v>
      </c>
      <c r="AO734" s="16">
        <v>0</v>
      </c>
      <c r="AP734" s="16">
        <v>0</v>
      </c>
      <c r="AQ734" s="16">
        <v>0</v>
      </c>
      <c r="AR734" s="16">
        <v>0</v>
      </c>
      <c r="AS734" s="16">
        <v>0</v>
      </c>
      <c r="AT734" s="16">
        <v>0</v>
      </c>
      <c r="AU734" s="16">
        <v>0</v>
      </c>
      <c r="AV734" s="16">
        <v>0</v>
      </c>
      <c r="AW734" s="16">
        <v>0</v>
      </c>
      <c r="AX734" s="16">
        <v>0</v>
      </c>
      <c r="AY734" s="16">
        <v>0</v>
      </c>
      <c r="AZ734" s="16">
        <v>0</v>
      </c>
      <c r="BA734" s="16">
        <v>0</v>
      </c>
      <c r="BB734" s="16">
        <v>0</v>
      </c>
      <c r="BC734" s="16">
        <v>0</v>
      </c>
      <c r="BD734" s="16">
        <v>0</v>
      </c>
      <c r="BG734">
        <f t="shared" si="38"/>
        <v>-2246</v>
      </c>
      <c r="BH734">
        <f t="shared" si="39"/>
        <v>-2224</v>
      </c>
      <c r="BI734">
        <f t="shared" si="40"/>
        <v>712</v>
      </c>
    </row>
    <row r="735" spans="1:61" x14ac:dyDescent="0.25">
      <c r="A735" s="20" t="s">
        <v>1209</v>
      </c>
      <c r="B735" s="20">
        <f>VLOOKUP(A735,'Gebieden vanaf 1830'!$A$4:$C$1457,3,FALSE)</f>
        <v>713</v>
      </c>
      <c r="C735" s="16">
        <v>2642</v>
      </c>
      <c r="D735" s="16">
        <v>2660</v>
      </c>
      <c r="E735" s="16">
        <v>2670</v>
      </c>
      <c r="F735" s="16">
        <v>2633</v>
      </c>
      <c r="G735" s="16">
        <v>2658</v>
      </c>
      <c r="H735" s="16">
        <v>2654</v>
      </c>
      <c r="I735" s="16">
        <v>2659</v>
      </c>
      <c r="J735" s="16">
        <v>2706</v>
      </c>
      <c r="K735" s="16">
        <v>2779</v>
      </c>
      <c r="L735" s="16">
        <v>2824</v>
      </c>
      <c r="M735" s="16">
        <v>2810</v>
      </c>
      <c r="N735" s="16">
        <v>3253</v>
      </c>
      <c r="O735" s="16">
        <v>3255</v>
      </c>
      <c r="P735" s="16">
        <v>3132</v>
      </c>
      <c r="Q735" s="16">
        <v>3084</v>
      </c>
      <c r="R735" s="16">
        <v>3103</v>
      </c>
      <c r="S735" s="16">
        <v>3140</v>
      </c>
      <c r="T735" s="16">
        <v>3123</v>
      </c>
      <c r="U735" s="16">
        <v>3104</v>
      </c>
      <c r="V735" s="16">
        <v>3093</v>
      </c>
      <c r="W735" s="16">
        <v>3051</v>
      </c>
      <c r="X735" s="16">
        <v>3014</v>
      </c>
      <c r="Y735" s="16">
        <v>3030</v>
      </c>
      <c r="Z735" s="25">
        <v>3039</v>
      </c>
      <c r="AA735" s="25">
        <v>3047</v>
      </c>
      <c r="AB735" s="16">
        <v>2999</v>
      </c>
      <c r="AC735" s="16">
        <v>2948</v>
      </c>
      <c r="AD735" s="16">
        <v>2918</v>
      </c>
      <c r="AE735" s="16">
        <v>2876</v>
      </c>
      <c r="AF735" s="16">
        <v>2882</v>
      </c>
      <c r="AG735" s="16">
        <v>2877</v>
      </c>
      <c r="AH735" s="16">
        <v>2876</v>
      </c>
      <c r="AI735" s="16">
        <v>2831</v>
      </c>
      <c r="AJ735" s="16">
        <v>2819</v>
      </c>
      <c r="AK735" s="16">
        <v>2866</v>
      </c>
      <c r="AL735" s="16">
        <v>0</v>
      </c>
      <c r="AM735" s="16">
        <v>0</v>
      </c>
      <c r="AN735" s="16">
        <v>0</v>
      </c>
      <c r="AO735" s="16">
        <v>0</v>
      </c>
      <c r="AP735" s="16">
        <v>0</v>
      </c>
      <c r="AQ735" s="16">
        <v>0</v>
      </c>
      <c r="AR735" s="16">
        <v>0</v>
      </c>
      <c r="AS735" s="16">
        <v>0</v>
      </c>
      <c r="AT735" s="16">
        <v>0</v>
      </c>
      <c r="AU735" s="16">
        <v>0</v>
      </c>
      <c r="AV735" s="16">
        <v>0</v>
      </c>
      <c r="AW735" s="16">
        <v>0</v>
      </c>
      <c r="AX735" s="16">
        <v>0</v>
      </c>
      <c r="AY735" s="16">
        <v>0</v>
      </c>
      <c r="AZ735" s="16">
        <v>0</v>
      </c>
      <c r="BA735" s="16">
        <v>0</v>
      </c>
      <c r="BB735" s="16">
        <v>0</v>
      </c>
      <c r="BC735" s="16">
        <v>0</v>
      </c>
      <c r="BD735" s="16">
        <v>0</v>
      </c>
      <c r="BG735">
        <f t="shared" si="38"/>
        <v>-3014</v>
      </c>
      <c r="BH735">
        <f t="shared" si="39"/>
        <v>-3051</v>
      </c>
      <c r="BI735">
        <f t="shared" si="40"/>
        <v>713</v>
      </c>
    </row>
    <row r="736" spans="1:61" x14ac:dyDescent="0.25">
      <c r="A736" s="20" t="s">
        <v>631</v>
      </c>
      <c r="B736" s="20">
        <f>VLOOKUP(A736,'Gebieden vanaf 1830'!$A$4:$C$1457,3,FALSE)</f>
        <v>714</v>
      </c>
      <c r="C736" s="16">
        <v>1541</v>
      </c>
      <c r="D736" s="16">
        <v>1504</v>
      </c>
      <c r="E736" s="16">
        <v>1502</v>
      </c>
      <c r="F736" s="16">
        <v>1498</v>
      </c>
      <c r="G736" s="16">
        <v>1498</v>
      </c>
      <c r="H736" s="16">
        <v>1507</v>
      </c>
      <c r="I736" s="16">
        <v>1498</v>
      </c>
      <c r="J736" s="16">
        <v>1502</v>
      </c>
      <c r="K736" s="16">
        <v>1499</v>
      </c>
      <c r="L736" s="16">
        <v>1484</v>
      </c>
      <c r="M736" s="16">
        <v>1483</v>
      </c>
      <c r="N736" s="16">
        <v>1488</v>
      </c>
      <c r="O736" s="16">
        <v>0</v>
      </c>
      <c r="P736" s="16">
        <v>0</v>
      </c>
      <c r="Q736" s="16">
        <v>0</v>
      </c>
      <c r="R736" s="16">
        <v>0</v>
      </c>
      <c r="S736" s="16">
        <v>0</v>
      </c>
      <c r="T736" s="16">
        <v>0</v>
      </c>
      <c r="U736" s="16">
        <v>0</v>
      </c>
      <c r="V736" s="16">
        <v>0</v>
      </c>
      <c r="W736" s="16">
        <v>0</v>
      </c>
      <c r="X736" s="16">
        <v>0</v>
      </c>
      <c r="Y736" s="16">
        <v>0</v>
      </c>
      <c r="Z736" s="25">
        <v>0</v>
      </c>
      <c r="AA736" s="25">
        <v>0</v>
      </c>
      <c r="AB736" s="16">
        <v>0</v>
      </c>
      <c r="AC736" s="16">
        <v>0</v>
      </c>
      <c r="AD736" s="16">
        <v>0</v>
      </c>
      <c r="AE736" s="16">
        <v>0</v>
      </c>
      <c r="AF736" s="16">
        <v>0</v>
      </c>
      <c r="AG736" s="16">
        <v>0</v>
      </c>
      <c r="AH736" s="16">
        <v>0</v>
      </c>
      <c r="AI736" s="16">
        <v>0</v>
      </c>
      <c r="AJ736" s="16">
        <v>0</v>
      </c>
      <c r="AK736" s="16">
        <v>0</v>
      </c>
      <c r="AL736" s="16">
        <v>0</v>
      </c>
      <c r="AM736" s="16">
        <v>0</v>
      </c>
      <c r="AN736" s="16">
        <v>0</v>
      </c>
      <c r="AO736" s="16">
        <v>0</v>
      </c>
      <c r="AP736" s="16">
        <v>0</v>
      </c>
      <c r="AQ736" s="16">
        <v>0</v>
      </c>
      <c r="AR736" s="16">
        <v>0</v>
      </c>
      <c r="AS736" s="16">
        <v>0</v>
      </c>
      <c r="AT736" s="16">
        <v>0</v>
      </c>
      <c r="AU736" s="16">
        <v>0</v>
      </c>
      <c r="AV736" s="16">
        <v>0</v>
      </c>
      <c r="AW736" s="16">
        <v>0</v>
      </c>
      <c r="AX736" s="16">
        <v>0</v>
      </c>
      <c r="AY736" s="16">
        <v>0</v>
      </c>
      <c r="AZ736" s="16">
        <v>0</v>
      </c>
      <c r="BA736" s="16">
        <v>0</v>
      </c>
      <c r="BB736" s="16">
        <v>0</v>
      </c>
      <c r="BC736" s="16">
        <v>0</v>
      </c>
      <c r="BD736" s="16">
        <v>0</v>
      </c>
      <c r="BG736">
        <f t="shared" si="38"/>
        <v>0</v>
      </c>
      <c r="BH736">
        <f t="shared" si="39"/>
        <v>0</v>
      </c>
      <c r="BI736">
        <f t="shared" si="40"/>
        <v>714</v>
      </c>
    </row>
    <row r="737" spans="1:61" x14ac:dyDescent="0.25">
      <c r="A737" s="20" t="s">
        <v>1210</v>
      </c>
      <c r="B737" s="20">
        <f>VLOOKUP(A737,'Gebieden vanaf 1830'!$A$4:$C$1457,3,FALSE)</f>
        <v>715</v>
      </c>
      <c r="C737" s="16">
        <v>15957</v>
      </c>
      <c r="D737" s="16">
        <v>16386</v>
      </c>
      <c r="E737" s="16">
        <v>16582</v>
      </c>
      <c r="F737" s="16">
        <v>16829</v>
      </c>
      <c r="G737" s="16">
        <v>17549</v>
      </c>
      <c r="H737" s="16">
        <v>18135</v>
      </c>
      <c r="I737" s="16">
        <v>19126</v>
      </c>
      <c r="J737" s="16">
        <v>20029</v>
      </c>
      <c r="K737" s="16">
        <v>20673</v>
      </c>
      <c r="L737" s="16">
        <v>21403</v>
      </c>
      <c r="M737" s="16">
        <v>22014</v>
      </c>
      <c r="N737" s="16">
        <v>31334</v>
      </c>
      <c r="O737" s="16">
        <v>32094</v>
      </c>
      <c r="P737" s="16">
        <v>32321</v>
      </c>
      <c r="Q737" s="16">
        <v>32971</v>
      </c>
      <c r="R737" s="16">
        <v>33233</v>
      </c>
      <c r="S737" s="16">
        <v>33731</v>
      </c>
      <c r="T737" s="16">
        <v>34205</v>
      </c>
      <c r="U737" s="16">
        <v>34878</v>
      </c>
      <c r="V737" s="16">
        <v>35161</v>
      </c>
      <c r="W737" s="16">
        <v>35393</v>
      </c>
      <c r="X737" s="16">
        <v>35615</v>
      </c>
      <c r="Y737" s="16">
        <v>35606</v>
      </c>
      <c r="Z737" s="25">
        <v>35440</v>
      </c>
      <c r="AA737" s="25">
        <v>35339</v>
      </c>
      <c r="AB737" s="16">
        <v>35329</v>
      </c>
      <c r="AC737" s="16">
        <v>35250</v>
      </c>
      <c r="AD737" s="16">
        <v>35411</v>
      </c>
      <c r="AE737" s="16">
        <v>35173</v>
      </c>
      <c r="AF737" s="16">
        <v>35043</v>
      </c>
      <c r="AG737" s="16">
        <v>34983</v>
      </c>
      <c r="AH737" s="16">
        <v>35065</v>
      </c>
      <c r="AI737" s="16">
        <v>35176</v>
      </c>
      <c r="AJ737" s="16">
        <v>35429</v>
      </c>
      <c r="AK737" s="16">
        <v>35570</v>
      </c>
      <c r="AL737" s="16">
        <v>35392</v>
      </c>
      <c r="AM737" s="16">
        <v>35092</v>
      </c>
      <c r="AN737" s="16">
        <v>34711</v>
      </c>
      <c r="AO737" s="16">
        <v>34712</v>
      </c>
      <c r="AP737" s="16">
        <v>34687</v>
      </c>
      <c r="AQ737" s="16">
        <v>34539</v>
      </c>
      <c r="AR737" s="16">
        <v>34498</v>
      </c>
      <c r="AS737" s="16">
        <v>34572</v>
      </c>
      <c r="AT737" s="16">
        <v>55520</v>
      </c>
      <c r="AU737" s="16">
        <v>55412</v>
      </c>
      <c r="AV737" s="16">
        <v>55361</v>
      </c>
      <c r="AW737" s="16">
        <v>55414</v>
      </c>
      <c r="AX737" s="16">
        <v>55268</v>
      </c>
      <c r="AY737" s="16">
        <v>55155</v>
      </c>
      <c r="AZ737" s="16">
        <v>55149</v>
      </c>
      <c r="BA737" s="16">
        <v>54878</v>
      </c>
      <c r="BB737" s="16">
        <v>54823</v>
      </c>
      <c r="BC737" s="16">
        <v>54742</v>
      </c>
      <c r="BD737" s="16">
        <v>54729</v>
      </c>
      <c r="BG737">
        <f t="shared" si="38"/>
        <v>19127</v>
      </c>
      <c r="BH737">
        <f t="shared" si="39"/>
        <v>19349</v>
      </c>
      <c r="BI737">
        <f t="shared" si="40"/>
        <v>715</v>
      </c>
    </row>
    <row r="738" spans="1:61" x14ac:dyDescent="0.25">
      <c r="A738" s="20" t="s">
        <v>1211</v>
      </c>
      <c r="B738" s="20">
        <f>VLOOKUP(A738,'Gebieden vanaf 1830'!$A$4:$C$1457,3,FALSE)</f>
        <v>716</v>
      </c>
      <c r="C738" s="16">
        <v>3306</v>
      </c>
      <c r="D738" s="16">
        <v>3406</v>
      </c>
      <c r="E738" s="16">
        <v>3396</v>
      </c>
      <c r="F738" s="16">
        <v>3427</v>
      </c>
      <c r="G738" s="16">
        <v>3510</v>
      </c>
      <c r="H738" s="16">
        <v>3532</v>
      </c>
      <c r="I738" s="16">
        <v>3614</v>
      </c>
      <c r="J738" s="16">
        <v>3676</v>
      </c>
      <c r="K738" s="16">
        <v>3763</v>
      </c>
      <c r="L738" s="16">
        <v>3838</v>
      </c>
      <c r="M738" s="16">
        <v>3798</v>
      </c>
      <c r="N738" s="16">
        <v>3888</v>
      </c>
      <c r="O738" s="16">
        <v>16417</v>
      </c>
      <c r="P738" s="16">
        <v>16697</v>
      </c>
      <c r="Q738" s="16">
        <v>17002</v>
      </c>
      <c r="R738" s="16">
        <v>17193</v>
      </c>
      <c r="S738" s="16">
        <v>17213</v>
      </c>
      <c r="T738" s="16">
        <v>17462</v>
      </c>
      <c r="U738" s="16">
        <v>17807</v>
      </c>
      <c r="V738" s="16">
        <v>18221</v>
      </c>
      <c r="W738" s="16">
        <v>18457</v>
      </c>
      <c r="X738" s="16">
        <v>18643</v>
      </c>
      <c r="Y738" s="16">
        <v>18958</v>
      </c>
      <c r="Z738" s="25">
        <v>19086</v>
      </c>
      <c r="AA738" s="25">
        <v>19138</v>
      </c>
      <c r="AB738" s="16">
        <v>19035</v>
      </c>
      <c r="AC738" s="16">
        <v>19020</v>
      </c>
      <c r="AD738" s="16">
        <v>18959</v>
      </c>
      <c r="AE738" s="16">
        <v>18993</v>
      </c>
      <c r="AF738" s="16">
        <v>19019</v>
      </c>
      <c r="AG738" s="16">
        <v>19092</v>
      </c>
      <c r="AH738" s="16">
        <v>19292</v>
      </c>
      <c r="AI738" s="16">
        <v>19397</v>
      </c>
      <c r="AJ738" s="16">
        <v>19605</v>
      </c>
      <c r="AK738" s="16">
        <v>19892</v>
      </c>
      <c r="AL738" s="16">
        <v>22605</v>
      </c>
      <c r="AM738" s="16">
        <v>22922</v>
      </c>
      <c r="AN738" s="16">
        <v>23164</v>
      </c>
      <c r="AO738" s="16">
        <v>23431</v>
      </c>
      <c r="AP738" s="16">
        <v>23595</v>
      </c>
      <c r="AQ738" s="16">
        <v>23618</v>
      </c>
      <c r="AR738" s="16">
        <v>23763</v>
      </c>
      <c r="AS738" s="16">
        <v>23884</v>
      </c>
      <c r="AT738" s="16">
        <v>23990</v>
      </c>
      <c r="AU738" s="16">
        <v>24386</v>
      </c>
      <c r="AV738" s="16">
        <v>24676</v>
      </c>
      <c r="AW738" s="16">
        <v>24892</v>
      </c>
      <c r="AX738" s="16">
        <v>25155</v>
      </c>
      <c r="AY738" s="16">
        <v>25264</v>
      </c>
      <c r="AZ738" s="16">
        <v>25368</v>
      </c>
      <c r="BA738" s="16">
        <v>25410</v>
      </c>
      <c r="BB738" s="16">
        <v>25489</v>
      </c>
      <c r="BC738" s="16">
        <v>25540</v>
      </c>
      <c r="BD738" s="16">
        <v>25514</v>
      </c>
      <c r="BG738">
        <f t="shared" si="38"/>
        <v>6897</v>
      </c>
      <c r="BH738">
        <f t="shared" si="39"/>
        <v>7083</v>
      </c>
      <c r="BI738">
        <f t="shared" si="40"/>
        <v>716</v>
      </c>
    </row>
    <row r="739" spans="1:61" x14ac:dyDescent="0.25">
      <c r="A739" s="20" t="s">
        <v>1212</v>
      </c>
      <c r="B739" s="20">
        <f>VLOOKUP(A739,'Gebieden vanaf 1830'!$A$4:$C$1457,3,FALSE)</f>
        <v>717</v>
      </c>
      <c r="C739" s="16">
        <v>1066</v>
      </c>
      <c r="D739" s="16">
        <v>1041</v>
      </c>
      <c r="E739" s="16">
        <v>1015</v>
      </c>
      <c r="F739" s="16">
        <v>984</v>
      </c>
      <c r="G739" s="16">
        <v>982</v>
      </c>
      <c r="H739" s="16">
        <v>969</v>
      </c>
      <c r="I739" s="16">
        <v>972</v>
      </c>
      <c r="J739" s="16">
        <v>3709</v>
      </c>
      <c r="K739" s="16">
        <v>3731</v>
      </c>
      <c r="L739" s="16">
        <v>3709</v>
      </c>
      <c r="M739" s="16">
        <v>3822</v>
      </c>
      <c r="N739" s="16">
        <v>3828</v>
      </c>
      <c r="O739" s="16">
        <v>3950</v>
      </c>
      <c r="P739" s="16">
        <v>3953</v>
      </c>
      <c r="Q739" s="16">
        <v>4017</v>
      </c>
      <c r="R739" s="16">
        <v>4112</v>
      </c>
      <c r="S739" s="16">
        <v>4252</v>
      </c>
      <c r="T739" s="16">
        <v>4304</v>
      </c>
      <c r="U739" s="16">
        <v>4393</v>
      </c>
      <c r="V739" s="16">
        <v>4529</v>
      </c>
      <c r="W739" s="16">
        <v>4550</v>
      </c>
      <c r="X739" s="16">
        <v>4626</v>
      </c>
      <c r="Y739" s="16">
        <v>4641</v>
      </c>
      <c r="Z739" s="25">
        <v>4664</v>
      </c>
      <c r="AA739" s="25">
        <v>4700</v>
      </c>
      <c r="AB739" s="16">
        <v>4681</v>
      </c>
      <c r="AC739" s="16">
        <v>4725</v>
      </c>
      <c r="AD739" s="16">
        <v>4801</v>
      </c>
      <c r="AE739" s="16">
        <v>4882</v>
      </c>
      <c r="AF739" s="16">
        <v>4836</v>
      </c>
      <c r="AG739" s="16">
        <v>4891</v>
      </c>
      <c r="AH739" s="16">
        <v>4910</v>
      </c>
      <c r="AI739" s="16">
        <v>4964</v>
      </c>
      <c r="AJ739" s="16">
        <v>4977</v>
      </c>
      <c r="AK739" s="16">
        <v>5006</v>
      </c>
      <c r="AL739" s="16">
        <v>5040</v>
      </c>
      <c r="AM739" s="16">
        <v>5089</v>
      </c>
      <c r="AN739" s="16">
        <v>22100</v>
      </c>
      <c r="AO739" s="16">
        <v>22183</v>
      </c>
      <c r="AP739" s="16">
        <v>22096</v>
      </c>
      <c r="AQ739" s="16">
        <v>22069</v>
      </c>
      <c r="AR739" s="16">
        <v>22031</v>
      </c>
      <c r="AS739" s="16">
        <v>21985</v>
      </c>
      <c r="AT739" s="16">
        <v>22087</v>
      </c>
      <c r="AU739" s="16">
        <v>22130</v>
      </c>
      <c r="AV739" s="16">
        <v>22039</v>
      </c>
      <c r="AW739" s="16">
        <v>21946</v>
      </c>
      <c r="AX739" s="16">
        <v>21950</v>
      </c>
      <c r="AY739" s="16">
        <v>21998</v>
      </c>
      <c r="AZ739" s="16">
        <v>21960</v>
      </c>
      <c r="BA739" s="16">
        <v>21914</v>
      </c>
      <c r="BB739" s="16">
        <v>21926</v>
      </c>
      <c r="BC739" s="16">
        <v>21959</v>
      </c>
      <c r="BD739" s="16">
        <v>21903</v>
      </c>
      <c r="BG739">
        <f t="shared" si="38"/>
        <v>17333</v>
      </c>
      <c r="BH739">
        <f t="shared" si="39"/>
        <v>17409</v>
      </c>
      <c r="BI739">
        <f t="shared" si="40"/>
        <v>717</v>
      </c>
    </row>
    <row r="740" spans="1:61" x14ac:dyDescent="0.25">
      <c r="A740" s="20" t="s">
        <v>1213</v>
      </c>
      <c r="B740" s="20">
        <f>VLOOKUP(A740,'Gebieden vanaf 1830'!$A$4:$C$1457,3,FALSE)</f>
        <v>718</v>
      </c>
      <c r="C740" s="16">
        <v>29355</v>
      </c>
      <c r="D740" s="16">
        <v>29381</v>
      </c>
      <c r="E740" s="16">
        <v>28999</v>
      </c>
      <c r="F740" s="16">
        <v>28851</v>
      </c>
      <c r="G740" s="16">
        <v>28856</v>
      </c>
      <c r="H740" s="16">
        <v>28414</v>
      </c>
      <c r="I740" s="16">
        <v>27846</v>
      </c>
      <c r="J740" s="16">
        <v>38564</v>
      </c>
      <c r="K740" s="16">
        <v>39061</v>
      </c>
      <c r="L740" s="16">
        <v>39328</v>
      </c>
      <c r="M740" s="16">
        <v>40197</v>
      </c>
      <c r="N740" s="16">
        <v>41085</v>
      </c>
      <c r="O740" s="16">
        <v>41814</v>
      </c>
      <c r="P740" s="16">
        <v>42639</v>
      </c>
      <c r="Q740" s="16">
        <v>42258</v>
      </c>
      <c r="R740" s="16">
        <v>42368</v>
      </c>
      <c r="S740" s="16">
        <v>43806</v>
      </c>
      <c r="T740" s="16">
        <v>43415</v>
      </c>
      <c r="U740" s="16">
        <v>43991</v>
      </c>
      <c r="V740" s="16">
        <v>44937</v>
      </c>
      <c r="W740" s="16">
        <v>45726</v>
      </c>
      <c r="X740" s="16">
        <v>46055</v>
      </c>
      <c r="Y740" s="16">
        <v>46348</v>
      </c>
      <c r="Z740" s="25">
        <v>46382</v>
      </c>
      <c r="AA740" s="25">
        <v>46150</v>
      </c>
      <c r="AB740" s="16">
        <v>45762</v>
      </c>
      <c r="AC740" s="16">
        <v>45339</v>
      </c>
      <c r="AD740" s="16">
        <v>44863</v>
      </c>
      <c r="AE740" s="16">
        <v>44496</v>
      </c>
      <c r="AF740" s="16">
        <v>44022</v>
      </c>
      <c r="AG740" s="16">
        <v>43949</v>
      </c>
      <c r="AH740" s="16">
        <v>43800</v>
      </c>
      <c r="AI740" s="16">
        <v>43913</v>
      </c>
      <c r="AJ740" s="16">
        <v>44179</v>
      </c>
      <c r="AK740" s="16">
        <v>44211</v>
      </c>
      <c r="AL740" s="16">
        <v>44474</v>
      </c>
      <c r="AM740" s="16">
        <v>44397</v>
      </c>
      <c r="AN740" s="16">
        <v>44568</v>
      </c>
      <c r="AO740" s="16">
        <v>44754</v>
      </c>
      <c r="AP740" s="16">
        <v>44530</v>
      </c>
      <c r="AQ740" s="16">
        <v>44342</v>
      </c>
      <c r="AR740" s="16">
        <v>44776</v>
      </c>
      <c r="AS740" s="16">
        <v>45416</v>
      </c>
      <c r="AT740" s="16">
        <v>45199</v>
      </c>
      <c r="AU740" s="16">
        <v>45236</v>
      </c>
      <c r="AV740" s="16">
        <v>45372</v>
      </c>
      <c r="AW740" s="16">
        <v>45073</v>
      </c>
      <c r="AX740" s="16">
        <v>45023</v>
      </c>
      <c r="AY740" s="16">
        <v>44798</v>
      </c>
      <c r="AZ740" s="16">
        <v>44712</v>
      </c>
      <c r="BA740" s="16">
        <v>44645</v>
      </c>
      <c r="BB740" s="16">
        <v>44536</v>
      </c>
      <c r="BC740" s="16">
        <v>44502</v>
      </c>
      <c r="BD740" s="16">
        <v>44451</v>
      </c>
      <c r="BG740">
        <f t="shared" si="38"/>
        <v>-1553</v>
      </c>
      <c r="BH740">
        <f t="shared" si="39"/>
        <v>-1224</v>
      </c>
      <c r="BI740">
        <f t="shared" si="40"/>
        <v>718</v>
      </c>
    </row>
    <row r="741" spans="1:61" x14ac:dyDescent="0.25">
      <c r="A741" s="20" t="s">
        <v>653</v>
      </c>
      <c r="B741" s="20">
        <f>VLOOKUP(A741,'Gebieden vanaf 1830'!$A$4:$C$1457,3,FALSE)</f>
        <v>719</v>
      </c>
      <c r="C741" s="16">
        <v>3542</v>
      </c>
      <c r="D741" s="16">
        <v>3492</v>
      </c>
      <c r="E741" s="16">
        <v>3444</v>
      </c>
      <c r="F741" s="16">
        <v>3422</v>
      </c>
      <c r="G741" s="16">
        <v>3425</v>
      </c>
      <c r="H741" s="16">
        <v>3405</v>
      </c>
      <c r="I741" s="16">
        <v>3391</v>
      </c>
      <c r="J741" s="16">
        <v>3443</v>
      </c>
      <c r="K741" s="16">
        <v>3371</v>
      </c>
      <c r="L741" s="16">
        <v>3314</v>
      </c>
      <c r="M741" s="16">
        <v>3299</v>
      </c>
      <c r="N741" s="16">
        <v>0</v>
      </c>
      <c r="O741" s="16">
        <v>0</v>
      </c>
      <c r="P741" s="16">
        <v>0</v>
      </c>
      <c r="Q741" s="16">
        <v>0</v>
      </c>
      <c r="R741" s="16">
        <v>0</v>
      </c>
      <c r="S741" s="16">
        <v>0</v>
      </c>
      <c r="T741" s="16">
        <v>0</v>
      </c>
      <c r="U741" s="16">
        <v>0</v>
      </c>
      <c r="V741" s="16">
        <v>0</v>
      </c>
      <c r="W741" s="16">
        <v>0</v>
      </c>
      <c r="X741" s="16">
        <v>0</v>
      </c>
      <c r="Y741" s="16">
        <v>0</v>
      </c>
      <c r="Z741" s="25">
        <v>0</v>
      </c>
      <c r="AA741" s="25">
        <v>0</v>
      </c>
      <c r="AB741" s="16">
        <v>0</v>
      </c>
      <c r="AC741" s="16">
        <v>0</v>
      </c>
      <c r="AD741" s="16">
        <v>0</v>
      </c>
      <c r="AE741" s="16">
        <v>0</v>
      </c>
      <c r="AF741" s="16">
        <v>0</v>
      </c>
      <c r="AG741" s="16">
        <v>0</v>
      </c>
      <c r="AH741" s="16">
        <v>0</v>
      </c>
      <c r="AI741" s="16">
        <v>0</v>
      </c>
      <c r="AJ741" s="16">
        <v>0</v>
      </c>
      <c r="AK741" s="16">
        <v>0</v>
      </c>
      <c r="AL741" s="16">
        <v>0</v>
      </c>
      <c r="AM741" s="16">
        <v>0</v>
      </c>
      <c r="AN741" s="16">
        <v>0</v>
      </c>
      <c r="AO741" s="16">
        <v>0</v>
      </c>
      <c r="AP741" s="16">
        <v>0</v>
      </c>
      <c r="AQ741" s="16">
        <v>0</v>
      </c>
      <c r="AR741" s="16">
        <v>0</v>
      </c>
      <c r="AS741" s="16">
        <v>0</v>
      </c>
      <c r="AT741" s="16">
        <v>0</v>
      </c>
      <c r="AU741" s="16">
        <v>0</v>
      </c>
      <c r="AV741" s="16">
        <v>0</v>
      </c>
      <c r="AW741" s="16">
        <v>0</v>
      </c>
      <c r="AX741" s="16">
        <v>0</v>
      </c>
      <c r="AY741" s="16">
        <v>0</v>
      </c>
      <c r="AZ741" s="16">
        <v>0</v>
      </c>
      <c r="BA741" s="16">
        <v>0</v>
      </c>
      <c r="BB741" s="16">
        <v>0</v>
      </c>
      <c r="BC741" s="16">
        <v>0</v>
      </c>
      <c r="BD741" s="16">
        <v>0</v>
      </c>
      <c r="BG741">
        <f t="shared" si="38"/>
        <v>0</v>
      </c>
      <c r="BH741">
        <f t="shared" si="39"/>
        <v>0</v>
      </c>
      <c r="BI741">
        <f t="shared" si="40"/>
        <v>719</v>
      </c>
    </row>
    <row r="742" spans="1:61" x14ac:dyDescent="0.25">
      <c r="A742" s="20" t="s">
        <v>242</v>
      </c>
      <c r="B742" s="20">
        <f>VLOOKUP(A742,'Gebieden vanaf 1830'!$A$4:$C$1457,3,FALSE)</f>
        <v>720</v>
      </c>
      <c r="C742" s="16">
        <v>0</v>
      </c>
      <c r="D742" s="16">
        <v>0</v>
      </c>
      <c r="E742" s="16">
        <v>0</v>
      </c>
      <c r="F742" s="16">
        <v>0</v>
      </c>
      <c r="G742" s="16">
        <v>0</v>
      </c>
      <c r="H742" s="16">
        <v>0</v>
      </c>
      <c r="I742" s="16">
        <v>0</v>
      </c>
      <c r="J742" s="16">
        <v>4077</v>
      </c>
      <c r="K742" s="16">
        <v>4081</v>
      </c>
      <c r="L742" s="16">
        <v>4252</v>
      </c>
      <c r="M742" s="16">
        <v>4311</v>
      </c>
      <c r="N742" s="16">
        <v>4609</v>
      </c>
      <c r="O742" s="16">
        <v>5075</v>
      </c>
      <c r="P742" s="16">
        <v>5290</v>
      </c>
      <c r="Q742" s="16">
        <v>5291</v>
      </c>
      <c r="R742" s="16">
        <v>5347</v>
      </c>
      <c r="S742" s="16">
        <v>5443</v>
      </c>
      <c r="T742" s="16">
        <v>5621</v>
      </c>
      <c r="U742" s="16">
        <v>5830</v>
      </c>
      <c r="V742" s="16">
        <v>5912</v>
      </c>
      <c r="W742" s="16">
        <v>5996</v>
      </c>
      <c r="X742" s="16">
        <v>5948</v>
      </c>
      <c r="Y742" s="16">
        <v>5972</v>
      </c>
      <c r="Z742" s="25">
        <v>6108</v>
      </c>
      <c r="AA742" s="25">
        <v>6082</v>
      </c>
      <c r="AB742" s="16">
        <v>6088</v>
      </c>
      <c r="AC742" s="16">
        <v>6200</v>
      </c>
      <c r="AD742" s="16">
        <v>6129</v>
      </c>
      <c r="AE742" s="16">
        <v>6143</v>
      </c>
      <c r="AF742" s="16">
        <v>6129</v>
      </c>
      <c r="AG742" s="16">
        <v>6069</v>
      </c>
      <c r="AH742" s="16">
        <v>6124</v>
      </c>
      <c r="AI742" s="16">
        <v>6091</v>
      </c>
      <c r="AJ742" s="16">
        <v>6042</v>
      </c>
      <c r="AK742" s="16">
        <v>6116</v>
      </c>
      <c r="AL742" s="16">
        <v>6202</v>
      </c>
      <c r="AM742" s="16">
        <v>6168</v>
      </c>
      <c r="AN742" s="16">
        <v>0</v>
      </c>
      <c r="AO742" s="16">
        <v>0</v>
      </c>
      <c r="AP742" s="16">
        <v>0</v>
      </c>
      <c r="AQ742" s="16">
        <v>0</v>
      </c>
      <c r="AR742" s="16">
        <v>0</v>
      </c>
      <c r="AS742" s="16">
        <v>0</v>
      </c>
      <c r="AT742" s="16">
        <v>0</v>
      </c>
      <c r="AU742" s="16">
        <v>0</v>
      </c>
      <c r="AV742" s="16">
        <v>0</v>
      </c>
      <c r="AW742" s="16">
        <v>0</v>
      </c>
      <c r="AX742" s="16">
        <v>0</v>
      </c>
      <c r="AY742" s="16">
        <v>0</v>
      </c>
      <c r="AZ742" s="16">
        <v>0</v>
      </c>
      <c r="BA742" s="16">
        <v>0</v>
      </c>
      <c r="BB742" s="16">
        <v>0</v>
      </c>
      <c r="BC742" s="16">
        <v>0</v>
      </c>
      <c r="BD742" s="16">
        <v>0</v>
      </c>
      <c r="BG742">
        <f t="shared" si="38"/>
        <v>-5948</v>
      </c>
      <c r="BH742">
        <f t="shared" si="39"/>
        <v>-5996</v>
      </c>
      <c r="BI742">
        <f t="shared" si="40"/>
        <v>720</v>
      </c>
    </row>
    <row r="743" spans="1:61" x14ac:dyDescent="0.25">
      <c r="A743" s="20" t="s">
        <v>652</v>
      </c>
      <c r="B743" s="20">
        <f>VLOOKUP(A743,'Gebieden vanaf 1830'!$A$4:$C$1457,3,FALSE)</f>
        <v>721</v>
      </c>
      <c r="C743" s="16">
        <v>1032</v>
      </c>
      <c r="D743" s="16">
        <v>1026</v>
      </c>
      <c r="E743" s="16">
        <v>1021</v>
      </c>
      <c r="F743" s="16">
        <v>1039</v>
      </c>
      <c r="G743" s="16">
        <v>1030</v>
      </c>
      <c r="H743" s="16">
        <v>1039</v>
      </c>
      <c r="I743" s="16">
        <v>1041</v>
      </c>
      <c r="J743" s="16">
        <v>1056</v>
      </c>
      <c r="K743" s="16">
        <v>1039</v>
      </c>
      <c r="L743" s="16">
        <v>1033</v>
      </c>
      <c r="M743" s="16">
        <v>0</v>
      </c>
      <c r="N743" s="16">
        <v>0</v>
      </c>
      <c r="O743" s="16">
        <v>0</v>
      </c>
      <c r="P743" s="16">
        <v>0</v>
      </c>
      <c r="Q743" s="16">
        <v>0</v>
      </c>
      <c r="R743" s="16">
        <v>0</v>
      </c>
      <c r="S743" s="16">
        <v>0</v>
      </c>
      <c r="T743" s="16">
        <v>0</v>
      </c>
      <c r="U743" s="16">
        <v>0</v>
      </c>
      <c r="V743" s="16">
        <v>0</v>
      </c>
      <c r="W743" s="16">
        <v>0</v>
      </c>
      <c r="X743" s="16">
        <v>0</v>
      </c>
      <c r="Y743" s="16">
        <v>0</v>
      </c>
      <c r="Z743" s="25">
        <v>0</v>
      </c>
      <c r="AA743" s="25">
        <v>0</v>
      </c>
      <c r="AB743" s="16">
        <v>0</v>
      </c>
      <c r="AC743" s="16">
        <v>0</v>
      </c>
      <c r="AD743" s="16">
        <v>0</v>
      </c>
      <c r="AE743" s="16">
        <v>0</v>
      </c>
      <c r="AF743" s="16">
        <v>0</v>
      </c>
      <c r="AG743" s="16">
        <v>0</v>
      </c>
      <c r="AH743" s="16">
        <v>0</v>
      </c>
      <c r="AI743" s="16">
        <v>0</v>
      </c>
      <c r="AJ743" s="16">
        <v>0</v>
      </c>
      <c r="AK743" s="16">
        <v>0</v>
      </c>
      <c r="AL743" s="16">
        <v>0</v>
      </c>
      <c r="AM743" s="16">
        <v>0</v>
      </c>
      <c r="AN743" s="16">
        <v>0</v>
      </c>
      <c r="AO743" s="16">
        <v>0</v>
      </c>
      <c r="AP743" s="16">
        <v>0</v>
      </c>
      <c r="AQ743" s="16">
        <v>0</v>
      </c>
      <c r="AR743" s="16">
        <v>0</v>
      </c>
      <c r="AS743" s="16">
        <v>0</v>
      </c>
      <c r="AT743" s="16">
        <v>0</v>
      </c>
      <c r="AU743" s="16">
        <v>0</v>
      </c>
      <c r="AV743" s="16">
        <v>0</v>
      </c>
      <c r="AW743" s="16">
        <v>0</v>
      </c>
      <c r="AX743" s="16">
        <v>0</v>
      </c>
      <c r="AY743" s="16">
        <v>0</v>
      </c>
      <c r="AZ743" s="16">
        <v>0</v>
      </c>
      <c r="BA743" s="16">
        <v>0</v>
      </c>
      <c r="BB743" s="16">
        <v>0</v>
      </c>
      <c r="BC743" s="16">
        <v>0</v>
      </c>
      <c r="BD743" s="16">
        <v>0</v>
      </c>
      <c r="BG743">
        <f t="shared" si="38"/>
        <v>0</v>
      </c>
      <c r="BH743">
        <f t="shared" si="39"/>
        <v>0</v>
      </c>
      <c r="BI743">
        <f t="shared" si="40"/>
        <v>721</v>
      </c>
    </row>
    <row r="744" spans="1:61" x14ac:dyDescent="0.25">
      <c r="A744" s="20" t="s">
        <v>587</v>
      </c>
      <c r="B744" s="20">
        <f>VLOOKUP(A744,'Gebieden vanaf 1830'!$A$4:$C$1457,3,FALSE)</f>
        <v>722</v>
      </c>
      <c r="C744" s="16">
        <v>511</v>
      </c>
      <c r="D744" s="16">
        <v>496</v>
      </c>
      <c r="E744" s="16">
        <v>503</v>
      </c>
      <c r="F744" s="16">
        <v>492</v>
      </c>
      <c r="G744" s="16">
        <v>488</v>
      </c>
      <c r="H744" s="16">
        <v>496</v>
      </c>
      <c r="I744" s="16">
        <v>482</v>
      </c>
      <c r="J744" s="16">
        <v>466</v>
      </c>
      <c r="K744" s="16">
        <v>453</v>
      </c>
      <c r="L744" s="16">
        <v>444</v>
      </c>
      <c r="M744" s="16">
        <v>420</v>
      </c>
      <c r="N744" s="16">
        <v>0</v>
      </c>
      <c r="O744" s="16">
        <v>0</v>
      </c>
      <c r="P744" s="16">
        <v>0</v>
      </c>
      <c r="Q744" s="16">
        <v>0</v>
      </c>
      <c r="R744" s="16">
        <v>0</v>
      </c>
      <c r="S744" s="16">
        <v>0</v>
      </c>
      <c r="T744" s="16">
        <v>0</v>
      </c>
      <c r="U744" s="16">
        <v>0</v>
      </c>
      <c r="V744" s="16">
        <v>0</v>
      </c>
      <c r="W744" s="16">
        <v>0</v>
      </c>
      <c r="X744" s="16">
        <v>0</v>
      </c>
      <c r="Y744" s="16">
        <v>0</v>
      </c>
      <c r="Z744" s="25">
        <v>0</v>
      </c>
      <c r="AA744" s="25">
        <v>0</v>
      </c>
      <c r="AB744" s="16">
        <v>0</v>
      </c>
      <c r="AC744" s="16">
        <v>0</v>
      </c>
      <c r="AD744" s="16">
        <v>0</v>
      </c>
      <c r="AE744" s="16">
        <v>0</v>
      </c>
      <c r="AF744" s="16">
        <v>0</v>
      </c>
      <c r="AG744" s="16">
        <v>0</v>
      </c>
      <c r="AH744" s="16">
        <v>0</v>
      </c>
      <c r="AI744" s="16">
        <v>0</v>
      </c>
      <c r="AJ744" s="16">
        <v>0</v>
      </c>
      <c r="AK744" s="16">
        <v>0</v>
      </c>
      <c r="AL744" s="16">
        <v>0</v>
      </c>
      <c r="AM744" s="16">
        <v>0</v>
      </c>
      <c r="AN744" s="16">
        <v>0</v>
      </c>
      <c r="AO744" s="16">
        <v>0</v>
      </c>
      <c r="AP744" s="16">
        <v>0</v>
      </c>
      <c r="AQ744" s="16">
        <v>0</v>
      </c>
      <c r="AR744" s="16">
        <v>0</v>
      </c>
      <c r="AS744" s="16">
        <v>0</v>
      </c>
      <c r="AT744" s="16">
        <v>0</v>
      </c>
      <c r="AU744" s="16">
        <v>0</v>
      </c>
      <c r="AV744" s="16">
        <v>0</v>
      </c>
      <c r="AW744" s="16">
        <v>0</v>
      </c>
      <c r="AX744" s="16">
        <v>0</v>
      </c>
      <c r="AY744" s="16">
        <v>0</v>
      </c>
      <c r="AZ744" s="16">
        <v>0</v>
      </c>
      <c r="BA744" s="16">
        <v>0</v>
      </c>
      <c r="BB744" s="16">
        <v>0</v>
      </c>
      <c r="BC744" s="16">
        <v>0</v>
      </c>
      <c r="BD744" s="16">
        <v>0</v>
      </c>
      <c r="BG744">
        <f t="shared" si="38"/>
        <v>0</v>
      </c>
      <c r="BH744">
        <f t="shared" si="39"/>
        <v>0</v>
      </c>
      <c r="BI744">
        <f t="shared" si="40"/>
        <v>722</v>
      </c>
    </row>
    <row r="745" spans="1:61" x14ac:dyDescent="0.25">
      <c r="A745" s="20" t="s">
        <v>651</v>
      </c>
      <c r="B745" s="20">
        <f>VLOOKUP(A745,'Gebieden vanaf 1830'!$A$4:$C$1457,3,FALSE)</f>
        <v>723</v>
      </c>
      <c r="C745" s="16">
        <v>2550</v>
      </c>
      <c r="D745" s="16">
        <v>2537</v>
      </c>
      <c r="E745" s="16">
        <v>2527</v>
      </c>
      <c r="F745" s="16">
        <v>2553</v>
      </c>
      <c r="G745" s="16">
        <v>2568</v>
      </c>
      <c r="H745" s="16">
        <v>2576</v>
      </c>
      <c r="I745" s="16">
        <v>2554</v>
      </c>
      <c r="J745" s="16">
        <v>2564</v>
      </c>
      <c r="K745" s="16">
        <v>2598</v>
      </c>
      <c r="L745" s="16">
        <v>2594</v>
      </c>
      <c r="M745" s="16">
        <v>0</v>
      </c>
      <c r="N745" s="16">
        <v>0</v>
      </c>
      <c r="O745" s="16">
        <v>0</v>
      </c>
      <c r="P745" s="16">
        <v>0</v>
      </c>
      <c r="Q745" s="16">
        <v>0</v>
      </c>
      <c r="R745" s="16">
        <v>0</v>
      </c>
      <c r="S745" s="16">
        <v>0</v>
      </c>
      <c r="T745" s="16">
        <v>0</v>
      </c>
      <c r="U745" s="16">
        <v>0</v>
      </c>
      <c r="V745" s="16">
        <v>0</v>
      </c>
      <c r="W745" s="16">
        <v>0</v>
      </c>
      <c r="X745" s="16">
        <v>0</v>
      </c>
      <c r="Y745" s="16">
        <v>0</v>
      </c>
      <c r="Z745" s="25">
        <v>0</v>
      </c>
      <c r="AA745" s="25">
        <v>0</v>
      </c>
      <c r="AB745" s="16">
        <v>0</v>
      </c>
      <c r="AC745" s="16">
        <v>0</v>
      </c>
      <c r="AD745" s="16">
        <v>0</v>
      </c>
      <c r="AE745" s="16">
        <v>0</v>
      </c>
      <c r="AF745" s="16">
        <v>0</v>
      </c>
      <c r="AG745" s="16">
        <v>0</v>
      </c>
      <c r="AH745" s="16">
        <v>0</v>
      </c>
      <c r="AI745" s="16">
        <v>0</v>
      </c>
      <c r="AJ745" s="16">
        <v>0</v>
      </c>
      <c r="AK745" s="16">
        <v>0</v>
      </c>
      <c r="AL745" s="16">
        <v>0</v>
      </c>
      <c r="AM745" s="16">
        <v>0</v>
      </c>
      <c r="AN745" s="16">
        <v>0</v>
      </c>
      <c r="AO745" s="16">
        <v>0</v>
      </c>
      <c r="AP745" s="16">
        <v>0</v>
      </c>
      <c r="AQ745" s="16">
        <v>0</v>
      </c>
      <c r="AR745" s="16">
        <v>0</v>
      </c>
      <c r="AS745" s="16">
        <v>0</v>
      </c>
      <c r="AT745" s="16">
        <v>0</v>
      </c>
      <c r="AU745" s="16">
        <v>0</v>
      </c>
      <c r="AV745" s="16">
        <v>0</v>
      </c>
      <c r="AW745" s="16">
        <v>0</v>
      </c>
      <c r="AX745" s="16">
        <v>0</v>
      </c>
      <c r="AY745" s="16">
        <v>0</v>
      </c>
      <c r="AZ745" s="16">
        <v>0</v>
      </c>
      <c r="BA745" s="16">
        <v>0</v>
      </c>
      <c r="BB745" s="16">
        <v>0</v>
      </c>
      <c r="BC745" s="16">
        <v>0</v>
      </c>
      <c r="BD745" s="16">
        <v>0</v>
      </c>
      <c r="BG745">
        <f t="shared" si="38"/>
        <v>0</v>
      </c>
      <c r="BH745">
        <f t="shared" si="39"/>
        <v>0</v>
      </c>
      <c r="BI745">
        <f t="shared" si="40"/>
        <v>723</v>
      </c>
    </row>
    <row r="746" spans="1:61" x14ac:dyDescent="0.25">
      <c r="A746" s="20" t="s">
        <v>650</v>
      </c>
      <c r="B746" s="20">
        <f>VLOOKUP(A746,'Gebieden vanaf 1830'!$A$4:$C$1457,3,FALSE)</f>
        <v>724</v>
      </c>
      <c r="C746" s="16">
        <v>2298</v>
      </c>
      <c r="D746" s="16">
        <v>2284</v>
      </c>
      <c r="E746" s="16">
        <v>2286</v>
      </c>
      <c r="F746" s="16">
        <v>2265</v>
      </c>
      <c r="G746" s="16">
        <v>2311</v>
      </c>
      <c r="H746" s="16">
        <v>2327</v>
      </c>
      <c r="I746" s="16">
        <v>2327</v>
      </c>
      <c r="J746" s="16">
        <v>2451</v>
      </c>
      <c r="K746" s="16">
        <v>2583</v>
      </c>
      <c r="L746" s="16">
        <v>2585</v>
      </c>
      <c r="M746" s="16">
        <v>2579</v>
      </c>
      <c r="N746" s="16">
        <v>0</v>
      </c>
      <c r="O746" s="16">
        <v>0</v>
      </c>
      <c r="P746" s="16">
        <v>0</v>
      </c>
      <c r="Q746" s="16">
        <v>0</v>
      </c>
      <c r="R746" s="16">
        <v>0</v>
      </c>
      <c r="S746" s="16">
        <v>0</v>
      </c>
      <c r="T746" s="16">
        <v>0</v>
      </c>
      <c r="U746" s="16">
        <v>0</v>
      </c>
      <c r="V746" s="16">
        <v>0</v>
      </c>
      <c r="W746" s="16">
        <v>0</v>
      </c>
      <c r="X746" s="16">
        <v>0</v>
      </c>
      <c r="Y746" s="16">
        <v>0</v>
      </c>
      <c r="Z746" s="25">
        <v>0</v>
      </c>
      <c r="AA746" s="25">
        <v>0</v>
      </c>
      <c r="AB746" s="16">
        <v>0</v>
      </c>
      <c r="AC746" s="16">
        <v>0</v>
      </c>
      <c r="AD746" s="16">
        <v>0</v>
      </c>
      <c r="AE746" s="16">
        <v>0</v>
      </c>
      <c r="AF746" s="16">
        <v>0</v>
      </c>
      <c r="AG746" s="16">
        <v>0</v>
      </c>
      <c r="AH746" s="16">
        <v>0</v>
      </c>
      <c r="AI746" s="16">
        <v>0</v>
      </c>
      <c r="AJ746" s="16">
        <v>0</v>
      </c>
      <c r="AK746" s="16">
        <v>0</v>
      </c>
      <c r="AL746" s="16">
        <v>0</v>
      </c>
      <c r="AM746" s="16">
        <v>0</v>
      </c>
      <c r="AN746" s="16">
        <v>0</v>
      </c>
      <c r="AO746" s="16">
        <v>0</v>
      </c>
      <c r="AP746" s="16">
        <v>0</v>
      </c>
      <c r="AQ746" s="16">
        <v>0</v>
      </c>
      <c r="AR746" s="16">
        <v>0</v>
      </c>
      <c r="AS746" s="16">
        <v>0</v>
      </c>
      <c r="AT746" s="16">
        <v>0</v>
      </c>
      <c r="AU746" s="16">
        <v>0</v>
      </c>
      <c r="AV746" s="16">
        <v>0</v>
      </c>
      <c r="AW746" s="16">
        <v>0</v>
      </c>
      <c r="AX746" s="16">
        <v>0</v>
      </c>
      <c r="AY746" s="16">
        <v>0</v>
      </c>
      <c r="AZ746" s="16">
        <v>0</v>
      </c>
      <c r="BA746" s="16">
        <v>0</v>
      </c>
      <c r="BB746" s="16">
        <v>0</v>
      </c>
      <c r="BC746" s="16">
        <v>0</v>
      </c>
      <c r="BD746" s="16">
        <v>0</v>
      </c>
      <c r="BG746">
        <f t="shared" si="38"/>
        <v>0</v>
      </c>
      <c r="BH746">
        <f t="shared" si="39"/>
        <v>0</v>
      </c>
      <c r="BI746">
        <f t="shared" si="40"/>
        <v>724</v>
      </c>
    </row>
    <row r="747" spans="1:61" x14ac:dyDescent="0.25">
      <c r="A747" s="20" t="s">
        <v>191</v>
      </c>
      <c r="B747" s="20">
        <f>VLOOKUP(A747,'Gebieden vanaf 1830'!$A$4:$C$1457,3,FALSE)</f>
        <v>725</v>
      </c>
      <c r="C747" s="16">
        <v>0</v>
      </c>
      <c r="D747" s="16">
        <v>4009</v>
      </c>
      <c r="E747" s="16">
        <v>4021</v>
      </c>
      <c r="F747" s="16">
        <v>4152</v>
      </c>
      <c r="G747" s="16">
        <v>4036</v>
      </c>
      <c r="H747" s="16">
        <v>4054</v>
      </c>
      <c r="I747" s="16">
        <v>4058</v>
      </c>
      <c r="J747" s="16">
        <v>4117</v>
      </c>
      <c r="K747" s="16">
        <v>4163</v>
      </c>
      <c r="L747" s="16">
        <v>4175</v>
      </c>
      <c r="M747" s="16">
        <v>4206</v>
      </c>
      <c r="N747" s="16">
        <v>4307</v>
      </c>
      <c r="O747" s="16">
        <v>4318</v>
      </c>
      <c r="P747" s="16">
        <v>4336</v>
      </c>
      <c r="Q747" s="16">
        <v>4468</v>
      </c>
      <c r="R747" s="16">
        <v>4464</v>
      </c>
      <c r="S747" s="16">
        <v>4575</v>
      </c>
      <c r="T747" s="16">
        <v>4685</v>
      </c>
      <c r="U747" s="16">
        <v>4794</v>
      </c>
      <c r="V747" s="16">
        <v>4860</v>
      </c>
      <c r="W747" s="16">
        <v>4884</v>
      </c>
      <c r="X747" s="16">
        <v>4948</v>
      </c>
      <c r="Y747" s="16">
        <v>5030</v>
      </c>
      <c r="Z747" s="25">
        <v>5131</v>
      </c>
      <c r="AA747" s="25">
        <v>5134</v>
      </c>
      <c r="AB747" s="16">
        <v>5118</v>
      </c>
      <c r="AC747" s="16">
        <v>5209</v>
      </c>
      <c r="AD747" s="16">
        <v>5256</v>
      </c>
      <c r="AE747" s="16">
        <v>5350</v>
      </c>
      <c r="AF747" s="16">
        <v>5420</v>
      </c>
      <c r="AG747" s="16">
        <v>5490</v>
      </c>
      <c r="AH747" s="16">
        <v>5540</v>
      </c>
      <c r="AI747" s="16">
        <v>5597</v>
      </c>
      <c r="AJ747" s="16">
        <v>5737</v>
      </c>
      <c r="AK747" s="16">
        <v>6047</v>
      </c>
      <c r="AL747" s="16">
        <v>6024</v>
      </c>
      <c r="AM747" s="16">
        <v>6100</v>
      </c>
      <c r="AN747" s="16">
        <v>0</v>
      </c>
      <c r="AO747" s="16">
        <v>0</v>
      </c>
      <c r="AP747" s="16">
        <v>0</v>
      </c>
      <c r="AQ747" s="16">
        <v>0</v>
      </c>
      <c r="AR747" s="16">
        <v>0</v>
      </c>
      <c r="AS747" s="16">
        <v>0</v>
      </c>
      <c r="AT747" s="16">
        <v>0</v>
      </c>
      <c r="AU747" s="16">
        <v>0</v>
      </c>
      <c r="AV747" s="16">
        <v>0</v>
      </c>
      <c r="AW747" s="16">
        <v>0</v>
      </c>
      <c r="AX747" s="16">
        <v>0</v>
      </c>
      <c r="AY747" s="16">
        <v>0</v>
      </c>
      <c r="AZ747" s="16">
        <v>0</v>
      </c>
      <c r="BA747" s="16">
        <v>0</v>
      </c>
      <c r="BB747" s="16">
        <v>0</v>
      </c>
      <c r="BC747" s="16">
        <v>0</v>
      </c>
      <c r="BD747" s="16">
        <v>0</v>
      </c>
      <c r="BG747">
        <f t="shared" si="38"/>
        <v>-4948</v>
      </c>
      <c r="BH747">
        <f t="shared" si="39"/>
        <v>-4884</v>
      </c>
      <c r="BI747">
        <f t="shared" si="40"/>
        <v>725</v>
      </c>
    </row>
    <row r="748" spans="1:61" x14ac:dyDescent="0.25">
      <c r="A748" s="20" t="s">
        <v>241</v>
      </c>
      <c r="B748" s="20">
        <f>VLOOKUP(A748,'Gebieden vanaf 1830'!$A$4:$C$1457,3,FALSE)</f>
        <v>726</v>
      </c>
      <c r="C748" s="16">
        <v>2460</v>
      </c>
      <c r="D748" s="16">
        <v>2375</v>
      </c>
      <c r="E748" s="16">
        <v>2391</v>
      </c>
      <c r="F748" s="16">
        <v>2395</v>
      </c>
      <c r="G748" s="16">
        <v>2407</v>
      </c>
      <c r="H748" s="16">
        <v>2431</v>
      </c>
      <c r="I748" s="16">
        <v>2433</v>
      </c>
      <c r="J748" s="16">
        <v>2421</v>
      </c>
      <c r="K748" s="16">
        <v>2417</v>
      </c>
      <c r="L748" s="16">
        <v>2429</v>
      </c>
      <c r="M748" s="16">
        <v>2478</v>
      </c>
      <c r="N748" s="16">
        <v>2496</v>
      </c>
      <c r="O748" s="16">
        <v>2493</v>
      </c>
      <c r="P748" s="16">
        <v>2476</v>
      </c>
      <c r="Q748" s="16">
        <v>2510</v>
      </c>
      <c r="R748" s="16">
        <v>2483</v>
      </c>
      <c r="S748" s="16">
        <v>2494</v>
      </c>
      <c r="T748" s="16">
        <v>2518</v>
      </c>
      <c r="U748" s="16">
        <v>2523</v>
      </c>
      <c r="V748" s="16">
        <v>2568</v>
      </c>
      <c r="W748" s="16">
        <v>2571</v>
      </c>
      <c r="X748" s="16">
        <v>2570</v>
      </c>
      <c r="Y748" s="16">
        <v>2558</v>
      </c>
      <c r="Z748" s="25">
        <v>2619</v>
      </c>
      <c r="AA748" s="25">
        <v>2657</v>
      </c>
      <c r="AB748" s="16">
        <v>2651</v>
      </c>
      <c r="AC748" s="16">
        <v>2632</v>
      </c>
      <c r="AD748" s="16">
        <v>2640</v>
      </c>
      <c r="AE748" s="16">
        <v>2668</v>
      </c>
      <c r="AF748" s="16">
        <v>2666</v>
      </c>
      <c r="AG748" s="16">
        <v>2680</v>
      </c>
      <c r="AH748" s="16">
        <v>2705</v>
      </c>
      <c r="AI748" s="16">
        <v>2699</v>
      </c>
      <c r="AJ748" s="16">
        <v>2690</v>
      </c>
      <c r="AK748" s="16">
        <v>2706</v>
      </c>
      <c r="AL748" s="16">
        <v>2714</v>
      </c>
      <c r="AM748" s="16">
        <v>2731</v>
      </c>
      <c r="AN748" s="16">
        <v>0</v>
      </c>
      <c r="AO748" s="16">
        <v>0</v>
      </c>
      <c r="AP748" s="16">
        <v>0</v>
      </c>
      <c r="AQ748" s="16">
        <v>0</v>
      </c>
      <c r="AR748" s="16">
        <v>0</v>
      </c>
      <c r="AS748" s="16">
        <v>0</v>
      </c>
      <c r="AT748" s="16">
        <v>0</v>
      </c>
      <c r="AU748" s="16">
        <v>0</v>
      </c>
      <c r="AV748" s="16">
        <v>0</v>
      </c>
      <c r="AW748" s="16">
        <v>0</v>
      </c>
      <c r="AX748" s="16">
        <v>0</v>
      </c>
      <c r="AY748" s="16">
        <v>0</v>
      </c>
      <c r="AZ748" s="16">
        <v>0</v>
      </c>
      <c r="BA748" s="16">
        <v>0</v>
      </c>
      <c r="BB748" s="16">
        <v>0</v>
      </c>
      <c r="BC748" s="16">
        <v>0</v>
      </c>
      <c r="BD748" s="16">
        <v>0</v>
      </c>
      <c r="BG748">
        <f t="shared" si="38"/>
        <v>-2570</v>
      </c>
      <c r="BH748">
        <f t="shared" si="39"/>
        <v>-2571</v>
      </c>
      <c r="BI748">
        <f t="shared" si="40"/>
        <v>726</v>
      </c>
    </row>
    <row r="749" spans="1:61" x14ac:dyDescent="0.25">
      <c r="A749" s="20" t="s">
        <v>263</v>
      </c>
      <c r="B749" s="20">
        <f>VLOOKUP(A749,'Gebieden vanaf 1830'!$A$4:$C$1457,3,FALSE)</f>
        <v>727</v>
      </c>
      <c r="C749" s="16">
        <v>3355</v>
      </c>
      <c r="D749" s="16">
        <v>3313</v>
      </c>
      <c r="E749" s="16">
        <v>3309</v>
      </c>
      <c r="F749" s="16">
        <v>3255</v>
      </c>
      <c r="G749" s="16">
        <v>3184</v>
      </c>
      <c r="H749" s="16">
        <v>3198</v>
      </c>
      <c r="I749" s="16">
        <v>3134</v>
      </c>
      <c r="J749" s="16">
        <v>3074</v>
      </c>
      <c r="K749" s="16">
        <v>3045</v>
      </c>
      <c r="L749" s="16">
        <v>3077</v>
      </c>
      <c r="M749" s="16">
        <v>3010</v>
      </c>
      <c r="N749" s="16">
        <v>2991</v>
      </c>
      <c r="O749" s="16">
        <v>3002</v>
      </c>
      <c r="P749" s="16">
        <v>2945</v>
      </c>
      <c r="Q749" s="16">
        <v>2957</v>
      </c>
      <c r="R749" s="16">
        <v>2963</v>
      </c>
      <c r="S749" s="16">
        <v>2981</v>
      </c>
      <c r="T749" s="16">
        <v>3053</v>
      </c>
      <c r="U749" s="16">
        <v>3066</v>
      </c>
      <c r="V749" s="16">
        <v>3132</v>
      </c>
      <c r="W749" s="16">
        <v>3129</v>
      </c>
      <c r="X749" s="16">
        <v>3128</v>
      </c>
      <c r="Y749" s="16">
        <v>3131</v>
      </c>
      <c r="Z749" s="25">
        <v>3150</v>
      </c>
      <c r="AA749" s="25">
        <v>3158</v>
      </c>
      <c r="AB749" s="16">
        <v>3177</v>
      </c>
      <c r="AC749" s="16">
        <v>3147</v>
      </c>
      <c r="AD749" s="16">
        <v>3118</v>
      </c>
      <c r="AE749" s="16">
        <v>3126</v>
      </c>
      <c r="AF749" s="16">
        <v>3136</v>
      </c>
      <c r="AG749" s="16">
        <v>3132</v>
      </c>
      <c r="AH749" s="16">
        <v>3155</v>
      </c>
      <c r="AI749" s="16">
        <v>3226</v>
      </c>
      <c r="AJ749" s="16">
        <v>3223</v>
      </c>
      <c r="AK749" s="16">
        <v>3221</v>
      </c>
      <c r="AL749" s="16">
        <v>0</v>
      </c>
      <c r="AM749" s="16">
        <v>0</v>
      </c>
      <c r="AN749" s="16">
        <v>0</v>
      </c>
      <c r="AO749" s="16">
        <v>0</v>
      </c>
      <c r="AP749" s="16">
        <v>0</v>
      </c>
      <c r="AQ749" s="16">
        <v>0</v>
      </c>
      <c r="AR749" s="16">
        <v>0</v>
      </c>
      <c r="AS749" s="16">
        <v>0</v>
      </c>
      <c r="AT749" s="16">
        <v>0</v>
      </c>
      <c r="AU749" s="16">
        <v>0</v>
      </c>
      <c r="AV749" s="16">
        <v>0</v>
      </c>
      <c r="AW749" s="16">
        <v>0</v>
      </c>
      <c r="AX749" s="16">
        <v>0</v>
      </c>
      <c r="AY749" s="16">
        <v>0</v>
      </c>
      <c r="AZ749" s="16">
        <v>0</v>
      </c>
      <c r="BA749" s="16">
        <v>0</v>
      </c>
      <c r="BB749" s="16">
        <v>0</v>
      </c>
      <c r="BC749" s="16">
        <v>0</v>
      </c>
      <c r="BD749" s="16">
        <v>0</v>
      </c>
      <c r="BG749">
        <f t="shared" si="38"/>
        <v>-3128</v>
      </c>
      <c r="BH749">
        <f t="shared" si="39"/>
        <v>-3129</v>
      </c>
      <c r="BI749">
        <f t="shared" si="40"/>
        <v>727</v>
      </c>
    </row>
    <row r="750" spans="1:61" x14ac:dyDescent="0.25">
      <c r="A750" s="20" t="s">
        <v>649</v>
      </c>
      <c r="B750" s="20">
        <f>VLOOKUP(A750,'Gebieden vanaf 1830'!$A$4:$C$1457,3,FALSE)</f>
        <v>728</v>
      </c>
      <c r="C750" s="16">
        <v>2399</v>
      </c>
      <c r="D750" s="16">
        <v>2355</v>
      </c>
      <c r="E750" s="16">
        <v>2310</v>
      </c>
      <c r="F750" s="16">
        <v>2273</v>
      </c>
      <c r="G750" s="16">
        <v>2275</v>
      </c>
      <c r="H750" s="16">
        <v>2268</v>
      </c>
      <c r="I750" s="16">
        <v>2257</v>
      </c>
      <c r="J750" s="16">
        <v>2229</v>
      </c>
      <c r="K750" s="16">
        <v>2190</v>
      </c>
      <c r="L750" s="16">
        <v>2204</v>
      </c>
      <c r="M750" s="16">
        <v>0</v>
      </c>
      <c r="N750" s="16">
        <v>0</v>
      </c>
      <c r="O750" s="16">
        <v>0</v>
      </c>
      <c r="P750" s="16">
        <v>0</v>
      </c>
      <c r="Q750" s="16">
        <v>0</v>
      </c>
      <c r="R750" s="16">
        <v>0</v>
      </c>
      <c r="S750" s="16">
        <v>0</v>
      </c>
      <c r="T750" s="16">
        <v>0</v>
      </c>
      <c r="U750" s="16">
        <v>0</v>
      </c>
      <c r="V750" s="16">
        <v>0</v>
      </c>
      <c r="W750" s="16">
        <v>0</v>
      </c>
      <c r="X750" s="16">
        <v>0</v>
      </c>
      <c r="Y750" s="16">
        <v>0</v>
      </c>
      <c r="Z750" s="25">
        <v>0</v>
      </c>
      <c r="AA750" s="25">
        <v>0</v>
      </c>
      <c r="AB750" s="16">
        <v>0</v>
      </c>
      <c r="AC750" s="16">
        <v>0</v>
      </c>
      <c r="AD750" s="16">
        <v>0</v>
      </c>
      <c r="AE750" s="16">
        <v>0</v>
      </c>
      <c r="AF750" s="16">
        <v>0</v>
      </c>
      <c r="AG750" s="16">
        <v>0</v>
      </c>
      <c r="AH750" s="16">
        <v>0</v>
      </c>
      <c r="AI750" s="16">
        <v>0</v>
      </c>
      <c r="AJ750" s="16">
        <v>0</v>
      </c>
      <c r="AK750" s="16">
        <v>0</v>
      </c>
      <c r="AL750" s="16">
        <v>0</v>
      </c>
      <c r="AM750" s="16">
        <v>0</v>
      </c>
      <c r="AN750" s="16">
        <v>0</v>
      </c>
      <c r="AO750" s="16">
        <v>0</v>
      </c>
      <c r="AP750" s="16">
        <v>0</v>
      </c>
      <c r="AQ750" s="16">
        <v>0</v>
      </c>
      <c r="AR750" s="16">
        <v>0</v>
      </c>
      <c r="AS750" s="16">
        <v>0</v>
      </c>
      <c r="AT750" s="16">
        <v>0</v>
      </c>
      <c r="AU750" s="16">
        <v>0</v>
      </c>
      <c r="AV750" s="16">
        <v>0</v>
      </c>
      <c r="AW750" s="16">
        <v>0</v>
      </c>
      <c r="AX750" s="16">
        <v>0</v>
      </c>
      <c r="AY750" s="16">
        <v>0</v>
      </c>
      <c r="AZ750" s="16">
        <v>0</v>
      </c>
      <c r="BA750" s="16">
        <v>0</v>
      </c>
      <c r="BB750" s="16">
        <v>0</v>
      </c>
      <c r="BC750" s="16">
        <v>0</v>
      </c>
      <c r="BD750" s="16">
        <v>0</v>
      </c>
      <c r="BG750">
        <f t="shared" si="38"/>
        <v>0</v>
      </c>
      <c r="BH750">
        <f t="shared" si="39"/>
        <v>0</v>
      </c>
      <c r="BI750">
        <f t="shared" si="40"/>
        <v>728</v>
      </c>
    </row>
    <row r="751" spans="1:61" x14ac:dyDescent="0.25">
      <c r="A751" s="20" t="s">
        <v>648</v>
      </c>
      <c r="B751" s="20">
        <f>VLOOKUP(A751,'Gebieden vanaf 1830'!$A$4:$C$1457,3,FALSE)</f>
        <v>729</v>
      </c>
      <c r="C751" s="16">
        <v>5002</v>
      </c>
      <c r="D751" s="16">
        <v>4963</v>
      </c>
      <c r="E751" s="16">
        <v>4927</v>
      </c>
      <c r="F751" s="16">
        <v>4923</v>
      </c>
      <c r="G751" s="16">
        <v>4940</v>
      </c>
      <c r="H751" s="16">
        <v>4936</v>
      </c>
      <c r="I751" s="16">
        <v>4885</v>
      </c>
      <c r="J751" s="16">
        <v>4945</v>
      </c>
      <c r="K751" s="16">
        <v>4966</v>
      </c>
      <c r="L751" s="16">
        <v>5097</v>
      </c>
      <c r="M751" s="16">
        <v>0</v>
      </c>
      <c r="N751" s="16">
        <v>0</v>
      </c>
      <c r="O751" s="16">
        <v>0</v>
      </c>
      <c r="P751" s="16">
        <v>0</v>
      </c>
      <c r="Q751" s="16">
        <v>0</v>
      </c>
      <c r="R751" s="16">
        <v>0</v>
      </c>
      <c r="S751" s="16">
        <v>0</v>
      </c>
      <c r="T751" s="16">
        <v>0</v>
      </c>
      <c r="U751" s="16">
        <v>0</v>
      </c>
      <c r="V751" s="16">
        <v>0</v>
      </c>
      <c r="W751" s="16">
        <v>0</v>
      </c>
      <c r="X751" s="16">
        <v>0</v>
      </c>
      <c r="Y751" s="16">
        <v>0</v>
      </c>
      <c r="Z751" s="25">
        <v>0</v>
      </c>
      <c r="AA751" s="25">
        <v>0</v>
      </c>
      <c r="AB751" s="16">
        <v>0</v>
      </c>
      <c r="AC751" s="16">
        <v>0</v>
      </c>
      <c r="AD751" s="16">
        <v>0</v>
      </c>
      <c r="AE751" s="16">
        <v>0</v>
      </c>
      <c r="AF751" s="16">
        <v>0</v>
      </c>
      <c r="AG751" s="16">
        <v>0</v>
      </c>
      <c r="AH751" s="16">
        <v>0</v>
      </c>
      <c r="AI751" s="16">
        <v>0</v>
      </c>
      <c r="AJ751" s="16">
        <v>0</v>
      </c>
      <c r="AK751" s="16">
        <v>0</v>
      </c>
      <c r="AL751" s="16">
        <v>0</v>
      </c>
      <c r="AM751" s="16">
        <v>0</v>
      </c>
      <c r="AN751" s="16">
        <v>0</v>
      </c>
      <c r="AO751" s="16">
        <v>0</v>
      </c>
      <c r="AP751" s="16">
        <v>0</v>
      </c>
      <c r="AQ751" s="16">
        <v>0</v>
      </c>
      <c r="AR751" s="16">
        <v>0</v>
      </c>
      <c r="AS751" s="16">
        <v>0</v>
      </c>
      <c r="AT751" s="16">
        <v>0</v>
      </c>
      <c r="AU751" s="16">
        <v>0</v>
      </c>
      <c r="AV751" s="16">
        <v>0</v>
      </c>
      <c r="AW751" s="16">
        <v>0</v>
      </c>
      <c r="AX751" s="16">
        <v>0</v>
      </c>
      <c r="AY751" s="16">
        <v>0</v>
      </c>
      <c r="AZ751" s="16">
        <v>0</v>
      </c>
      <c r="BA751" s="16">
        <v>0</v>
      </c>
      <c r="BB751" s="16">
        <v>0</v>
      </c>
      <c r="BC751" s="16">
        <v>0</v>
      </c>
      <c r="BD751" s="16">
        <v>0</v>
      </c>
      <c r="BG751">
        <f t="shared" si="38"/>
        <v>0</v>
      </c>
      <c r="BH751">
        <f t="shared" si="39"/>
        <v>0</v>
      </c>
      <c r="BI751">
        <f t="shared" si="40"/>
        <v>729</v>
      </c>
    </row>
    <row r="752" spans="1:61" x14ac:dyDescent="0.25">
      <c r="A752" s="20" t="s">
        <v>647</v>
      </c>
      <c r="B752" s="20">
        <f>VLOOKUP(A752,'Gebieden vanaf 1830'!$A$4:$C$1457,3,FALSE)</f>
        <v>730</v>
      </c>
      <c r="C752" s="16">
        <v>2678</v>
      </c>
      <c r="D752" s="16">
        <v>2655</v>
      </c>
      <c r="E752" s="16">
        <v>2626</v>
      </c>
      <c r="F752" s="16">
        <v>2681</v>
      </c>
      <c r="G752" s="16">
        <v>2696</v>
      </c>
      <c r="H752" s="16">
        <v>2681</v>
      </c>
      <c r="I752" s="16">
        <v>2622</v>
      </c>
      <c r="J752" s="16">
        <v>2581</v>
      </c>
      <c r="K752" s="16">
        <v>2554</v>
      </c>
      <c r="L752" s="16">
        <v>2520</v>
      </c>
      <c r="M752" s="16">
        <v>2492</v>
      </c>
      <c r="N752" s="16">
        <v>0</v>
      </c>
      <c r="O752" s="16">
        <v>0</v>
      </c>
      <c r="P752" s="16">
        <v>0</v>
      </c>
      <c r="Q752" s="16">
        <v>0</v>
      </c>
      <c r="R752" s="16">
        <v>0</v>
      </c>
      <c r="S752" s="16">
        <v>0</v>
      </c>
      <c r="T752" s="16">
        <v>0</v>
      </c>
      <c r="U752" s="16">
        <v>0</v>
      </c>
      <c r="V752" s="16">
        <v>0</v>
      </c>
      <c r="W752" s="16">
        <v>0</v>
      </c>
      <c r="X752" s="16">
        <v>0</v>
      </c>
      <c r="Y752" s="16">
        <v>0</v>
      </c>
      <c r="Z752" s="25">
        <v>0</v>
      </c>
      <c r="AA752" s="25">
        <v>0</v>
      </c>
      <c r="AB752" s="16">
        <v>0</v>
      </c>
      <c r="AC752" s="16">
        <v>0</v>
      </c>
      <c r="AD752" s="16">
        <v>0</v>
      </c>
      <c r="AE752" s="16">
        <v>0</v>
      </c>
      <c r="AF752" s="16">
        <v>0</v>
      </c>
      <c r="AG752" s="16">
        <v>0</v>
      </c>
      <c r="AH752" s="16">
        <v>0</v>
      </c>
      <c r="AI752" s="16">
        <v>0</v>
      </c>
      <c r="AJ752" s="16">
        <v>0</v>
      </c>
      <c r="AK752" s="16">
        <v>0</v>
      </c>
      <c r="AL752" s="16">
        <v>0</v>
      </c>
      <c r="AM752" s="16">
        <v>0</v>
      </c>
      <c r="AN752" s="16">
        <v>0</v>
      </c>
      <c r="AO752" s="16">
        <v>0</v>
      </c>
      <c r="AP752" s="16">
        <v>0</v>
      </c>
      <c r="AQ752" s="16">
        <v>0</v>
      </c>
      <c r="AR752" s="16">
        <v>0</v>
      </c>
      <c r="AS752" s="16">
        <v>0</v>
      </c>
      <c r="AT752" s="16">
        <v>0</v>
      </c>
      <c r="AU752" s="16">
        <v>0</v>
      </c>
      <c r="AV752" s="16">
        <v>0</v>
      </c>
      <c r="AW752" s="16">
        <v>0</v>
      </c>
      <c r="AX752" s="16">
        <v>0</v>
      </c>
      <c r="AY752" s="16">
        <v>0</v>
      </c>
      <c r="AZ752" s="16">
        <v>0</v>
      </c>
      <c r="BA752" s="16">
        <v>0</v>
      </c>
      <c r="BB752" s="16">
        <v>0</v>
      </c>
      <c r="BC752" s="16">
        <v>0</v>
      </c>
      <c r="BD752" s="16">
        <v>0</v>
      </c>
      <c r="BG752">
        <f t="shared" si="38"/>
        <v>0</v>
      </c>
      <c r="BH752">
        <f t="shared" si="39"/>
        <v>0</v>
      </c>
      <c r="BI752">
        <f t="shared" si="40"/>
        <v>730</v>
      </c>
    </row>
    <row r="753" spans="1:61" x14ac:dyDescent="0.25">
      <c r="A753" s="20" t="s">
        <v>1941</v>
      </c>
      <c r="B753" s="20">
        <f>VLOOKUP(A753,'Gebieden vanaf 1830'!$A$4:$C$1457,3,FALSE)</f>
        <v>731</v>
      </c>
      <c r="C753" s="16">
        <v>3236</v>
      </c>
      <c r="D753" s="16">
        <v>3142</v>
      </c>
      <c r="E753" s="16">
        <v>3147</v>
      </c>
      <c r="F753" s="16">
        <v>3138</v>
      </c>
      <c r="G753" s="16">
        <v>3131</v>
      </c>
      <c r="H753" s="16">
        <v>3122</v>
      </c>
      <c r="I753" s="16">
        <v>3155</v>
      </c>
      <c r="J753" s="16">
        <v>3147</v>
      </c>
      <c r="K753" s="16">
        <v>3096</v>
      </c>
      <c r="L753" s="16">
        <v>3079</v>
      </c>
      <c r="M753" s="16">
        <v>3092</v>
      </c>
      <c r="N753" s="16">
        <v>0</v>
      </c>
      <c r="O753" s="16">
        <v>0</v>
      </c>
      <c r="P753" s="16">
        <v>0</v>
      </c>
      <c r="Q753" s="16">
        <v>0</v>
      </c>
      <c r="R753" s="16">
        <v>0</v>
      </c>
      <c r="S753" s="16">
        <v>0</v>
      </c>
      <c r="T753" s="16">
        <v>0</v>
      </c>
      <c r="U753" s="16">
        <v>0</v>
      </c>
      <c r="V753" s="16">
        <v>0</v>
      </c>
      <c r="W753" s="16">
        <v>0</v>
      </c>
      <c r="X753" s="16">
        <v>0</v>
      </c>
      <c r="Y753" s="16">
        <v>0</v>
      </c>
      <c r="Z753" s="25">
        <v>0</v>
      </c>
      <c r="AA753" s="25">
        <v>0</v>
      </c>
      <c r="AB753" s="16">
        <v>0</v>
      </c>
      <c r="AC753" s="16">
        <v>0</v>
      </c>
      <c r="AD753" s="16">
        <v>0</v>
      </c>
      <c r="AE753" s="16">
        <v>0</v>
      </c>
      <c r="AF753" s="16">
        <v>0</v>
      </c>
      <c r="AG753" s="16">
        <v>0</v>
      </c>
      <c r="AH753" s="16">
        <v>0</v>
      </c>
      <c r="AI753" s="16">
        <v>0</v>
      </c>
      <c r="AJ753" s="16">
        <v>0</v>
      </c>
      <c r="AK753" s="16">
        <v>0</v>
      </c>
      <c r="AL753" s="16">
        <v>0</v>
      </c>
      <c r="AM753" s="16">
        <v>0</v>
      </c>
      <c r="AN753" s="16">
        <v>0</v>
      </c>
      <c r="AO753" s="16">
        <v>0</v>
      </c>
      <c r="AP753" s="16">
        <v>0</v>
      </c>
      <c r="AQ753" s="16">
        <v>0</v>
      </c>
      <c r="AR753" s="16">
        <v>0</v>
      </c>
      <c r="AS753" s="16">
        <v>0</v>
      </c>
      <c r="AT753" s="16">
        <v>0</v>
      </c>
      <c r="AU753" s="16">
        <v>0</v>
      </c>
      <c r="AV753" s="16">
        <v>0</v>
      </c>
      <c r="AW753" s="16">
        <v>0</v>
      </c>
      <c r="AX753" s="16">
        <v>0</v>
      </c>
      <c r="AY753" s="16">
        <v>0</v>
      </c>
      <c r="AZ753" s="16">
        <v>0</v>
      </c>
      <c r="BA753" s="16">
        <v>0</v>
      </c>
      <c r="BB753" s="16">
        <v>0</v>
      </c>
      <c r="BC753" s="16">
        <v>0</v>
      </c>
      <c r="BD753" s="16">
        <v>0</v>
      </c>
      <c r="BG753">
        <f t="shared" si="38"/>
        <v>0</v>
      </c>
      <c r="BH753">
        <f t="shared" si="39"/>
        <v>0</v>
      </c>
      <c r="BI753">
        <f t="shared" si="40"/>
        <v>731</v>
      </c>
    </row>
    <row r="754" spans="1:61" x14ac:dyDescent="0.25">
      <c r="A754" s="20" t="s">
        <v>192</v>
      </c>
      <c r="B754" s="20">
        <f>VLOOKUP(A754,'Gebieden vanaf 1830'!$A$4:$C$1457,3,FALSE)</f>
        <v>732</v>
      </c>
      <c r="C754" s="16">
        <v>7131</v>
      </c>
      <c r="D754" s="16">
        <v>7120</v>
      </c>
      <c r="E754" s="16">
        <v>7131</v>
      </c>
      <c r="F754" s="16">
        <v>7118</v>
      </c>
      <c r="G754" s="16">
        <v>7248</v>
      </c>
      <c r="H754" s="16">
        <v>7488</v>
      </c>
      <c r="I754" s="16">
        <v>7532</v>
      </c>
      <c r="J754" s="16">
        <v>7713</v>
      </c>
      <c r="K754" s="16">
        <v>7795</v>
      </c>
      <c r="L754" s="16">
        <v>7775</v>
      </c>
      <c r="M754" s="16">
        <v>7842</v>
      </c>
      <c r="N754" s="16">
        <v>7845</v>
      </c>
      <c r="O754" s="16">
        <v>8134</v>
      </c>
      <c r="P754" s="16">
        <v>8369</v>
      </c>
      <c r="Q754" s="16">
        <v>8551</v>
      </c>
      <c r="R754" s="16">
        <v>8620</v>
      </c>
      <c r="S754" s="16">
        <v>8816</v>
      </c>
      <c r="T754" s="16">
        <v>8900</v>
      </c>
      <c r="U754" s="16">
        <v>9178</v>
      </c>
      <c r="V754" s="16">
        <v>9228</v>
      </c>
      <c r="W754" s="16">
        <v>9323</v>
      </c>
      <c r="X754" s="16">
        <v>9422</v>
      </c>
      <c r="Y754" s="16">
        <v>9594</v>
      </c>
      <c r="Z754" s="25">
        <v>9657</v>
      </c>
      <c r="AA754" s="25">
        <v>9767</v>
      </c>
      <c r="AB754" s="16">
        <v>9762</v>
      </c>
      <c r="AC754" s="16">
        <v>9742</v>
      </c>
      <c r="AD754" s="16">
        <v>9726</v>
      </c>
      <c r="AE754" s="16">
        <v>9818</v>
      </c>
      <c r="AF754" s="16">
        <v>9804</v>
      </c>
      <c r="AG754" s="16">
        <v>9772</v>
      </c>
      <c r="AH754" s="16">
        <v>9813</v>
      </c>
      <c r="AI754" s="16">
        <v>9895</v>
      </c>
      <c r="AJ754" s="16">
        <v>10018</v>
      </c>
      <c r="AK754" s="16">
        <v>10059</v>
      </c>
      <c r="AL754" s="16">
        <v>10087</v>
      </c>
      <c r="AM754" s="16">
        <v>10150</v>
      </c>
      <c r="AN754" s="16">
        <v>0</v>
      </c>
      <c r="AO754" s="16">
        <v>0</v>
      </c>
      <c r="AP754" s="16">
        <v>0</v>
      </c>
      <c r="AQ754" s="16">
        <v>0</v>
      </c>
      <c r="AR754" s="16">
        <v>0</v>
      </c>
      <c r="AS754" s="16">
        <v>0</v>
      </c>
      <c r="AT754" s="16">
        <v>0</v>
      </c>
      <c r="AU754" s="16">
        <v>0</v>
      </c>
      <c r="AV754" s="16">
        <v>0</v>
      </c>
      <c r="AW754" s="16">
        <v>0</v>
      </c>
      <c r="AX754" s="16">
        <v>0</v>
      </c>
      <c r="AY754" s="16">
        <v>0</v>
      </c>
      <c r="AZ754" s="16">
        <v>0</v>
      </c>
      <c r="BA754" s="16">
        <v>0</v>
      </c>
      <c r="BB754" s="16">
        <v>0</v>
      </c>
      <c r="BC754" s="16">
        <v>0</v>
      </c>
      <c r="BD754" s="16">
        <v>0</v>
      </c>
      <c r="BG754">
        <f t="shared" si="38"/>
        <v>-9422</v>
      </c>
      <c r="BH754">
        <f t="shared" si="39"/>
        <v>-9323</v>
      </c>
      <c r="BI754">
        <f t="shared" si="40"/>
        <v>732</v>
      </c>
    </row>
    <row r="755" spans="1:61" x14ac:dyDescent="0.25">
      <c r="A755" s="20" t="s">
        <v>1214</v>
      </c>
      <c r="B755" s="20">
        <f>VLOOKUP(A755,'Gebieden vanaf 1830'!$A$4:$C$1457,3,FALSE)</f>
        <v>733</v>
      </c>
      <c r="C755" s="16">
        <v>0</v>
      </c>
      <c r="D755" s="16">
        <v>0</v>
      </c>
      <c r="E755" s="16">
        <v>0</v>
      </c>
      <c r="F755" s="16">
        <v>0</v>
      </c>
      <c r="G755" s="16">
        <v>0</v>
      </c>
      <c r="H755" s="16">
        <v>0</v>
      </c>
      <c r="I755" s="16">
        <v>0</v>
      </c>
      <c r="J755" s="16">
        <v>0</v>
      </c>
      <c r="K755" s="16">
        <v>0</v>
      </c>
      <c r="L755" s="16">
        <v>0</v>
      </c>
      <c r="M755" s="16">
        <v>0</v>
      </c>
      <c r="N755" s="16">
        <v>0</v>
      </c>
      <c r="O755" s="16">
        <v>0</v>
      </c>
      <c r="P755" s="16">
        <v>0</v>
      </c>
      <c r="Q755" s="16">
        <v>0</v>
      </c>
      <c r="R755" s="16">
        <v>0</v>
      </c>
      <c r="S755" s="16">
        <v>0</v>
      </c>
      <c r="T755" s="16">
        <v>0</v>
      </c>
      <c r="U755" s="16">
        <v>0</v>
      </c>
      <c r="V755" s="16">
        <v>0</v>
      </c>
      <c r="W755" s="16">
        <v>0</v>
      </c>
      <c r="X755" s="16">
        <v>0</v>
      </c>
      <c r="Y755" s="16">
        <v>0</v>
      </c>
      <c r="Z755" s="25">
        <v>0</v>
      </c>
      <c r="AA755" s="25">
        <v>0</v>
      </c>
      <c r="AB755" s="16">
        <v>0</v>
      </c>
      <c r="AC755" s="16">
        <v>0</v>
      </c>
      <c r="AD755" s="16">
        <v>0</v>
      </c>
      <c r="AE755" s="16">
        <v>10163</v>
      </c>
      <c r="AF755" s="16">
        <v>10204</v>
      </c>
      <c r="AG755" s="16">
        <v>10169</v>
      </c>
      <c r="AH755" s="16">
        <v>10301</v>
      </c>
      <c r="AI755" s="16">
        <v>10354</v>
      </c>
      <c r="AJ755" s="16">
        <v>10457</v>
      </c>
      <c r="AK755" s="16">
        <v>10464</v>
      </c>
      <c r="AL755" s="16">
        <v>10555</v>
      </c>
      <c r="AM755" s="16">
        <v>10611</v>
      </c>
      <c r="AN755" s="16">
        <v>10671</v>
      </c>
      <c r="AO755" s="16">
        <v>10667</v>
      </c>
      <c r="AP755" s="16">
        <v>10648</v>
      </c>
      <c r="AQ755" s="16">
        <v>10634</v>
      </c>
      <c r="AR755" s="16">
        <v>10692</v>
      </c>
      <c r="AS755" s="16">
        <v>10654</v>
      </c>
      <c r="AT755" s="16">
        <v>10679</v>
      </c>
      <c r="AU755" s="16">
        <v>10759</v>
      </c>
      <c r="AV755" s="16">
        <v>10799</v>
      </c>
      <c r="AW755" s="16">
        <v>10826</v>
      </c>
      <c r="AX755" s="16">
        <v>10867</v>
      </c>
      <c r="AY755" s="16">
        <v>10916</v>
      </c>
      <c r="AZ755" s="16">
        <v>10921</v>
      </c>
      <c r="BA755" s="16">
        <v>10899</v>
      </c>
      <c r="BB755" s="16">
        <v>10878</v>
      </c>
      <c r="BC755" s="16">
        <v>10895</v>
      </c>
      <c r="BD755" s="16">
        <v>11007</v>
      </c>
      <c r="BG755">
        <f t="shared" si="38"/>
        <v>10895</v>
      </c>
      <c r="BH755">
        <f t="shared" si="39"/>
        <v>10895</v>
      </c>
      <c r="BI755">
        <f t="shared" si="40"/>
        <v>733</v>
      </c>
    </row>
    <row r="756" spans="1:61" x14ac:dyDescent="0.25">
      <c r="A756" s="20" t="s">
        <v>645</v>
      </c>
      <c r="B756" s="20">
        <f>VLOOKUP(A756,'Gebieden vanaf 1830'!$A$4:$C$1457,3,FALSE)</f>
        <v>734</v>
      </c>
      <c r="C756" s="16">
        <v>824</v>
      </c>
      <c r="D756" s="16">
        <v>803</v>
      </c>
      <c r="E756" s="16">
        <v>785</v>
      </c>
      <c r="F756" s="16">
        <v>784</v>
      </c>
      <c r="G756" s="16">
        <v>779</v>
      </c>
      <c r="H756" s="16">
        <v>808</v>
      </c>
      <c r="I756" s="16">
        <v>809</v>
      </c>
      <c r="J756" s="16">
        <v>817</v>
      </c>
      <c r="K756" s="16">
        <v>881</v>
      </c>
      <c r="L756" s="16">
        <v>874</v>
      </c>
      <c r="M756" s="16">
        <v>859</v>
      </c>
      <c r="N756" s="16">
        <v>0</v>
      </c>
      <c r="O756" s="16">
        <v>0</v>
      </c>
      <c r="P756" s="16">
        <v>0</v>
      </c>
      <c r="Q756" s="16">
        <v>0</v>
      </c>
      <c r="R756" s="16">
        <v>0</v>
      </c>
      <c r="S756" s="16">
        <v>0</v>
      </c>
      <c r="T756" s="16">
        <v>0</v>
      </c>
      <c r="U756" s="16">
        <v>0</v>
      </c>
      <c r="V756" s="16">
        <v>0</v>
      </c>
      <c r="W756" s="16">
        <v>0</v>
      </c>
      <c r="X756" s="16">
        <v>0</v>
      </c>
      <c r="Y756" s="16">
        <v>0</v>
      </c>
      <c r="Z756" s="25">
        <v>0</v>
      </c>
      <c r="AA756" s="25">
        <v>0</v>
      </c>
      <c r="AB756" s="16">
        <v>0</v>
      </c>
      <c r="AC756" s="16">
        <v>0</v>
      </c>
      <c r="AD756" s="16">
        <v>0</v>
      </c>
      <c r="AE756" s="16">
        <v>0</v>
      </c>
      <c r="AF756" s="16">
        <v>0</v>
      </c>
      <c r="AG756" s="16">
        <v>0</v>
      </c>
      <c r="AH756" s="16">
        <v>0</v>
      </c>
      <c r="AI756" s="16">
        <v>0</v>
      </c>
      <c r="AJ756" s="16">
        <v>0</v>
      </c>
      <c r="AK756" s="16">
        <v>0</v>
      </c>
      <c r="AL756" s="16">
        <v>0</v>
      </c>
      <c r="AM756" s="16">
        <v>0</v>
      </c>
      <c r="AN756" s="16">
        <v>0</v>
      </c>
      <c r="AO756" s="16">
        <v>0</v>
      </c>
      <c r="AP756" s="16">
        <v>0</v>
      </c>
      <c r="AQ756" s="16">
        <v>0</v>
      </c>
      <c r="AR756" s="16">
        <v>0</v>
      </c>
      <c r="AS756" s="16">
        <v>0</v>
      </c>
      <c r="AT756" s="16">
        <v>0</v>
      </c>
      <c r="AU756" s="16">
        <v>0</v>
      </c>
      <c r="AV756" s="16">
        <v>0</v>
      </c>
      <c r="AW756" s="16">
        <v>0</v>
      </c>
      <c r="AX756" s="16">
        <v>0</v>
      </c>
      <c r="AY756" s="16">
        <v>0</v>
      </c>
      <c r="AZ756" s="16">
        <v>0</v>
      </c>
      <c r="BA756" s="16">
        <v>0</v>
      </c>
      <c r="BB756" s="16">
        <v>0</v>
      </c>
      <c r="BC756" s="16">
        <v>0</v>
      </c>
      <c r="BD756" s="16">
        <v>0</v>
      </c>
      <c r="BG756">
        <f t="shared" si="38"/>
        <v>0</v>
      </c>
      <c r="BH756">
        <f t="shared" si="39"/>
        <v>0</v>
      </c>
      <c r="BI756">
        <f t="shared" si="40"/>
        <v>734</v>
      </c>
    </row>
    <row r="757" spans="1:61" x14ac:dyDescent="0.25">
      <c r="A757" s="20" t="s">
        <v>644</v>
      </c>
      <c r="B757" s="20">
        <f>VLOOKUP(A757,'Gebieden vanaf 1830'!$A$4:$C$1457,3,FALSE)</f>
        <v>735</v>
      </c>
      <c r="C757" s="16">
        <v>866</v>
      </c>
      <c r="D757" s="16">
        <v>851</v>
      </c>
      <c r="E757" s="16">
        <v>856</v>
      </c>
      <c r="F757" s="16">
        <v>857</v>
      </c>
      <c r="G757" s="16">
        <v>848</v>
      </c>
      <c r="H757" s="16">
        <v>840</v>
      </c>
      <c r="I757" s="16">
        <v>819</v>
      </c>
      <c r="J757" s="16">
        <v>813</v>
      </c>
      <c r="K757" s="16">
        <v>823</v>
      </c>
      <c r="L757" s="16">
        <v>785</v>
      </c>
      <c r="M757" s="16">
        <v>772</v>
      </c>
      <c r="N757" s="16">
        <v>0</v>
      </c>
      <c r="O757" s="16">
        <v>0</v>
      </c>
      <c r="P757" s="16">
        <v>0</v>
      </c>
      <c r="Q757" s="16">
        <v>0</v>
      </c>
      <c r="R757" s="16">
        <v>0</v>
      </c>
      <c r="S757" s="16">
        <v>0</v>
      </c>
      <c r="T757" s="16">
        <v>0</v>
      </c>
      <c r="U757" s="16">
        <v>0</v>
      </c>
      <c r="V757" s="16">
        <v>0</v>
      </c>
      <c r="W757" s="16">
        <v>0</v>
      </c>
      <c r="X757" s="16">
        <v>0</v>
      </c>
      <c r="Y757" s="16">
        <v>0</v>
      </c>
      <c r="Z757" s="25">
        <v>0</v>
      </c>
      <c r="AA757" s="25">
        <v>0</v>
      </c>
      <c r="AB757" s="16">
        <v>0</v>
      </c>
      <c r="AC757" s="16">
        <v>0</v>
      </c>
      <c r="AD757" s="16">
        <v>0</v>
      </c>
      <c r="AE757" s="16">
        <v>0</v>
      </c>
      <c r="AF757" s="16">
        <v>0</v>
      </c>
      <c r="AG757" s="16">
        <v>0</v>
      </c>
      <c r="AH757" s="16">
        <v>0</v>
      </c>
      <c r="AI757" s="16">
        <v>0</v>
      </c>
      <c r="AJ757" s="16">
        <v>0</v>
      </c>
      <c r="AK757" s="16">
        <v>0</v>
      </c>
      <c r="AL757" s="16">
        <v>0</v>
      </c>
      <c r="AM757" s="16">
        <v>0</v>
      </c>
      <c r="AN757" s="16">
        <v>0</v>
      </c>
      <c r="AO757" s="16">
        <v>0</v>
      </c>
      <c r="AP757" s="16">
        <v>0</v>
      </c>
      <c r="AQ757" s="16">
        <v>0</v>
      </c>
      <c r="AR757" s="16">
        <v>0</v>
      </c>
      <c r="AS757" s="16">
        <v>0</v>
      </c>
      <c r="AT757" s="16">
        <v>0</v>
      </c>
      <c r="AU757" s="16">
        <v>0</v>
      </c>
      <c r="AV757" s="16">
        <v>0</v>
      </c>
      <c r="AW757" s="16">
        <v>0</v>
      </c>
      <c r="AX757" s="16">
        <v>0</v>
      </c>
      <c r="AY757" s="16">
        <v>0</v>
      </c>
      <c r="AZ757" s="16">
        <v>0</v>
      </c>
      <c r="BA757" s="16">
        <v>0</v>
      </c>
      <c r="BB757" s="16">
        <v>0</v>
      </c>
      <c r="BC757" s="16">
        <v>0</v>
      </c>
      <c r="BD757" s="16">
        <v>0</v>
      </c>
      <c r="BG757">
        <f t="shared" si="38"/>
        <v>0</v>
      </c>
      <c r="BH757">
        <f t="shared" si="39"/>
        <v>0</v>
      </c>
      <c r="BI757">
        <f t="shared" si="40"/>
        <v>735</v>
      </c>
    </row>
    <row r="758" spans="1:61" x14ac:dyDescent="0.25">
      <c r="A758" s="20" t="s">
        <v>1215</v>
      </c>
      <c r="B758" s="20">
        <f>VLOOKUP(A758,'Gebieden vanaf 1830'!$A$4:$C$1457,3,FALSE)</f>
        <v>736</v>
      </c>
      <c r="C758" s="16">
        <v>0</v>
      </c>
      <c r="D758" s="16">
        <v>0</v>
      </c>
      <c r="E758" s="16">
        <v>0</v>
      </c>
      <c r="F758" s="16">
        <v>0</v>
      </c>
      <c r="G758" s="16">
        <v>0</v>
      </c>
      <c r="H758" s="16">
        <v>0</v>
      </c>
      <c r="I758" s="16">
        <v>0</v>
      </c>
      <c r="J758" s="16">
        <v>0</v>
      </c>
      <c r="K758" s="16">
        <v>0</v>
      </c>
      <c r="L758" s="16">
        <v>0</v>
      </c>
      <c r="M758" s="16">
        <v>0</v>
      </c>
      <c r="N758" s="16">
        <v>0</v>
      </c>
      <c r="O758" s="16">
        <v>0</v>
      </c>
      <c r="P758" s="16">
        <v>0</v>
      </c>
      <c r="Q758" s="16">
        <v>0</v>
      </c>
      <c r="R758" s="16">
        <v>0</v>
      </c>
      <c r="S758" s="16">
        <v>0</v>
      </c>
      <c r="T758" s="16">
        <v>0</v>
      </c>
      <c r="U758" s="16">
        <v>0</v>
      </c>
      <c r="V758" s="16">
        <v>0</v>
      </c>
      <c r="W758" s="16">
        <v>0</v>
      </c>
      <c r="X758" s="16">
        <v>0</v>
      </c>
      <c r="Y758" s="16">
        <v>0</v>
      </c>
      <c r="Z758" s="25">
        <v>0</v>
      </c>
      <c r="AA758" s="25">
        <v>0</v>
      </c>
      <c r="AB758" s="16">
        <v>0</v>
      </c>
      <c r="AC758" s="16">
        <v>0</v>
      </c>
      <c r="AD758" s="16">
        <v>0</v>
      </c>
      <c r="AE758" s="16">
        <v>0</v>
      </c>
      <c r="AF758" s="16">
        <v>30675</v>
      </c>
      <c r="AG758" s="16">
        <v>31223</v>
      </c>
      <c r="AH758" s="16">
        <v>31799</v>
      </c>
      <c r="AI758" s="16">
        <v>32228</v>
      </c>
      <c r="AJ758" s="16">
        <v>32843</v>
      </c>
      <c r="AK758" s="16">
        <v>33164</v>
      </c>
      <c r="AL758" s="16">
        <v>33431</v>
      </c>
      <c r="AM758" s="16">
        <v>33591</v>
      </c>
      <c r="AN758" s="16">
        <v>33840</v>
      </c>
      <c r="AO758" s="16">
        <v>33957</v>
      </c>
      <c r="AP758" s="16">
        <v>34072</v>
      </c>
      <c r="AQ758" s="16">
        <v>34202</v>
      </c>
      <c r="AR758" s="16">
        <v>34226</v>
      </c>
      <c r="AS758" s="16">
        <v>34416</v>
      </c>
      <c r="AT758" s="16">
        <v>34499</v>
      </c>
      <c r="AU758" s="16">
        <v>34437</v>
      </c>
      <c r="AV758" s="16">
        <v>34438</v>
      </c>
      <c r="AW758" s="16">
        <v>34353</v>
      </c>
      <c r="AX758" s="16">
        <v>34565</v>
      </c>
      <c r="AY758" s="16">
        <v>34569</v>
      </c>
      <c r="AZ758" s="16">
        <v>34528</v>
      </c>
      <c r="BA758" s="16">
        <v>34400</v>
      </c>
      <c r="BB758" s="16">
        <v>43004</v>
      </c>
      <c r="BC758" s="16">
        <v>42977</v>
      </c>
      <c r="BD758" s="16">
        <v>42846</v>
      </c>
      <c r="BG758">
        <f t="shared" si="38"/>
        <v>42977</v>
      </c>
      <c r="BH758">
        <f t="shared" si="39"/>
        <v>42977</v>
      </c>
      <c r="BI758">
        <f t="shared" si="40"/>
        <v>736</v>
      </c>
    </row>
    <row r="759" spans="1:61" x14ac:dyDescent="0.25">
      <c r="A759" s="20" t="s">
        <v>1216</v>
      </c>
      <c r="B759" s="20">
        <f>VLOOKUP(A759,'Gebieden vanaf 1830'!$A$4:$C$1457,3,FALSE)</f>
        <v>737</v>
      </c>
      <c r="C759" s="16">
        <v>0</v>
      </c>
      <c r="D759" s="16">
        <v>0</v>
      </c>
      <c r="E759" s="16">
        <v>0</v>
      </c>
      <c r="F759" s="16">
        <v>0</v>
      </c>
      <c r="G759" s="16">
        <v>0</v>
      </c>
      <c r="H759" s="16">
        <v>0</v>
      </c>
      <c r="I759" s="16">
        <v>0</v>
      </c>
      <c r="J759" s="16">
        <v>0</v>
      </c>
      <c r="K759" s="16">
        <v>0</v>
      </c>
      <c r="L759" s="16">
        <v>0</v>
      </c>
      <c r="M759" s="16">
        <v>0</v>
      </c>
      <c r="N759" s="16">
        <v>0</v>
      </c>
      <c r="O759" s="16">
        <v>0</v>
      </c>
      <c r="P759" s="16">
        <v>0</v>
      </c>
      <c r="Q759" s="16">
        <v>0</v>
      </c>
      <c r="R759" s="16">
        <v>0</v>
      </c>
      <c r="S759" s="16">
        <v>0</v>
      </c>
      <c r="T759" s="16">
        <v>0</v>
      </c>
      <c r="U759" s="16">
        <v>0</v>
      </c>
      <c r="V759" s="16">
        <v>0</v>
      </c>
      <c r="W759" s="16">
        <v>0</v>
      </c>
      <c r="X759" s="16">
        <v>0</v>
      </c>
      <c r="Y759" s="16">
        <v>0</v>
      </c>
      <c r="Z759" s="25">
        <v>0</v>
      </c>
      <c r="AA759" s="25">
        <v>0</v>
      </c>
      <c r="AB759" s="16">
        <v>0</v>
      </c>
      <c r="AC759" s="16">
        <v>0</v>
      </c>
      <c r="AD759" s="16">
        <v>0</v>
      </c>
      <c r="AE759" s="16">
        <v>0</v>
      </c>
      <c r="AF759" s="16">
        <v>30082</v>
      </c>
      <c r="AG759" s="16">
        <v>30220</v>
      </c>
      <c r="AH759" s="16">
        <v>30291</v>
      </c>
      <c r="AI759" s="16">
        <v>30328</v>
      </c>
      <c r="AJ759" s="16">
        <v>30532</v>
      </c>
      <c r="AK759" s="16">
        <v>30802</v>
      </c>
      <c r="AL759" s="16">
        <v>30862</v>
      </c>
      <c r="AM759" s="16">
        <v>31029</v>
      </c>
      <c r="AN759" s="16">
        <v>31177</v>
      </c>
      <c r="AO759" s="16">
        <v>31062</v>
      </c>
      <c r="AP759" s="16">
        <v>31111</v>
      </c>
      <c r="AQ759" s="16">
        <v>31037</v>
      </c>
      <c r="AR759" s="16">
        <v>31049</v>
      </c>
      <c r="AS759" s="16">
        <v>31413</v>
      </c>
      <c r="AT759" s="16">
        <v>31696</v>
      </c>
      <c r="AU759" s="16">
        <v>31963</v>
      </c>
      <c r="AV759" s="16">
        <v>32016</v>
      </c>
      <c r="AW759" s="16">
        <v>32142</v>
      </c>
      <c r="AX759" s="16">
        <v>32322</v>
      </c>
      <c r="AY759" s="16">
        <v>32243</v>
      </c>
      <c r="AZ759" s="16">
        <v>32211</v>
      </c>
      <c r="BA759" s="16">
        <v>32237</v>
      </c>
      <c r="BB759" s="16">
        <v>32178</v>
      </c>
      <c r="BC759" s="16">
        <v>32164</v>
      </c>
      <c r="BD759" s="16">
        <v>31979</v>
      </c>
      <c r="BG759">
        <f t="shared" si="38"/>
        <v>32164</v>
      </c>
      <c r="BH759">
        <f t="shared" si="39"/>
        <v>32164</v>
      </c>
      <c r="BI759">
        <f t="shared" si="40"/>
        <v>737</v>
      </c>
    </row>
    <row r="760" spans="1:61" x14ac:dyDescent="0.25">
      <c r="A760" s="20" t="s">
        <v>1217</v>
      </c>
      <c r="B760" s="20">
        <f>VLOOKUP(A760,'Gebieden vanaf 1830'!$A$4:$C$1457,3,FALSE)</f>
        <v>738</v>
      </c>
      <c r="C760" s="16">
        <v>0</v>
      </c>
      <c r="D760" s="16">
        <v>0</v>
      </c>
      <c r="E760" s="16">
        <v>0</v>
      </c>
      <c r="F760" s="16">
        <v>0</v>
      </c>
      <c r="G760" s="16">
        <v>0</v>
      </c>
      <c r="H760" s="16">
        <v>0</v>
      </c>
      <c r="I760" s="16">
        <v>0</v>
      </c>
      <c r="J760" s="16">
        <v>0</v>
      </c>
      <c r="K760" s="16">
        <v>0</v>
      </c>
      <c r="L760" s="16">
        <v>0</v>
      </c>
      <c r="M760" s="16">
        <v>0</v>
      </c>
      <c r="N760" s="16">
        <v>0</v>
      </c>
      <c r="O760" s="16">
        <v>0</v>
      </c>
      <c r="P760" s="16">
        <v>8723</v>
      </c>
      <c r="Q760" s="16">
        <v>8856</v>
      </c>
      <c r="R760" s="16">
        <v>9103</v>
      </c>
      <c r="S760" s="16">
        <v>9266</v>
      </c>
      <c r="T760" s="16">
        <v>9510</v>
      </c>
      <c r="U760" s="16">
        <v>9644</v>
      </c>
      <c r="V760" s="16">
        <v>9864</v>
      </c>
      <c r="W760" s="16">
        <v>10031</v>
      </c>
      <c r="X760" s="16">
        <v>10155</v>
      </c>
      <c r="Y760" s="16">
        <v>10186</v>
      </c>
      <c r="Z760" s="25">
        <v>10286</v>
      </c>
      <c r="AA760" s="25">
        <v>10329</v>
      </c>
      <c r="AB760" s="16">
        <v>10407</v>
      </c>
      <c r="AC760" s="16">
        <v>10493</v>
      </c>
      <c r="AD760" s="16">
        <v>10537</v>
      </c>
      <c r="AE760" s="16">
        <v>10597</v>
      </c>
      <c r="AF760" s="16">
        <v>10687</v>
      </c>
      <c r="AG760" s="16">
        <v>10793</v>
      </c>
      <c r="AH760" s="16">
        <v>10883</v>
      </c>
      <c r="AI760" s="16">
        <v>10952</v>
      </c>
      <c r="AJ760" s="16">
        <v>11041</v>
      </c>
      <c r="AK760" s="16">
        <v>11081</v>
      </c>
      <c r="AL760" s="16">
        <v>11188</v>
      </c>
      <c r="AM760" s="16">
        <v>11201</v>
      </c>
      <c r="AN760" s="16">
        <v>11349</v>
      </c>
      <c r="AO760" s="16">
        <v>11529</v>
      </c>
      <c r="AP760" s="16">
        <v>11691</v>
      </c>
      <c r="AQ760" s="16">
        <v>11774</v>
      </c>
      <c r="AR760" s="16">
        <v>11928</v>
      </c>
      <c r="AS760" s="16">
        <v>12006</v>
      </c>
      <c r="AT760" s="16">
        <v>12087</v>
      </c>
      <c r="AU760" s="16">
        <v>12204</v>
      </c>
      <c r="AV760" s="16">
        <v>12164</v>
      </c>
      <c r="AW760" s="16">
        <v>12222</v>
      </c>
      <c r="AX760" s="16">
        <v>12293</v>
      </c>
      <c r="AY760" s="16">
        <v>12386</v>
      </c>
      <c r="AZ760" s="16">
        <v>12556</v>
      </c>
      <c r="BA760" s="16">
        <v>12614</v>
      </c>
      <c r="BB760" s="16">
        <v>12685</v>
      </c>
      <c r="BC760" s="16">
        <v>12749</v>
      </c>
      <c r="BD760" s="16">
        <v>12774</v>
      </c>
      <c r="BG760">
        <f t="shared" si="38"/>
        <v>2594</v>
      </c>
      <c r="BH760">
        <f t="shared" si="39"/>
        <v>2718</v>
      </c>
      <c r="BI760">
        <f t="shared" si="40"/>
        <v>738</v>
      </c>
    </row>
    <row r="761" spans="1:61" x14ac:dyDescent="0.25">
      <c r="A761" s="20" t="s">
        <v>202</v>
      </c>
      <c r="B761" s="20">
        <f>VLOOKUP(A761,'Gebieden vanaf 1830'!$A$4:$C$1457,3,FALSE)</f>
        <v>739</v>
      </c>
      <c r="C761" s="16">
        <v>3839</v>
      </c>
      <c r="D761" s="16">
        <v>3851</v>
      </c>
      <c r="E761" s="16">
        <v>3897</v>
      </c>
      <c r="F761" s="16">
        <v>3914</v>
      </c>
      <c r="G761" s="16">
        <v>4017</v>
      </c>
      <c r="H761" s="16">
        <v>4003</v>
      </c>
      <c r="I761" s="16">
        <v>4041</v>
      </c>
      <c r="J761" s="16">
        <v>4114</v>
      </c>
      <c r="K761" s="16">
        <v>4203</v>
      </c>
      <c r="L761" s="16">
        <v>4213</v>
      </c>
      <c r="M761" s="16">
        <v>4255</v>
      </c>
      <c r="N761" s="16">
        <v>4322</v>
      </c>
      <c r="O761" s="16">
        <v>4374</v>
      </c>
      <c r="P761" s="16">
        <v>4557</v>
      </c>
      <c r="Q761" s="16">
        <v>4711</v>
      </c>
      <c r="R761" s="16">
        <v>4881</v>
      </c>
      <c r="S761" s="16">
        <v>5022</v>
      </c>
      <c r="T761" s="16">
        <v>5046</v>
      </c>
      <c r="U761" s="16">
        <v>5158</v>
      </c>
      <c r="V761" s="16">
        <v>5185</v>
      </c>
      <c r="W761" s="16">
        <v>5228</v>
      </c>
      <c r="X761" s="16">
        <v>5270</v>
      </c>
      <c r="Y761" s="16">
        <v>5356</v>
      </c>
      <c r="Z761" s="25">
        <v>5349</v>
      </c>
      <c r="AA761" s="25">
        <v>5403</v>
      </c>
      <c r="AB761" s="16">
        <v>5435</v>
      </c>
      <c r="AC761" s="16">
        <v>5507</v>
      </c>
      <c r="AD761" s="16">
        <v>5499</v>
      </c>
      <c r="AE761" s="16">
        <v>5602</v>
      </c>
      <c r="AF761" s="16">
        <v>5676</v>
      </c>
      <c r="AG761" s="16">
        <v>5780</v>
      </c>
      <c r="AH761" s="16">
        <v>5860</v>
      </c>
      <c r="AI761" s="16">
        <v>5841</v>
      </c>
      <c r="AJ761" s="16">
        <v>5878</v>
      </c>
      <c r="AK761" s="16">
        <v>5923</v>
      </c>
      <c r="AL761" s="16">
        <v>5905</v>
      </c>
      <c r="AM761" s="16">
        <v>5888</v>
      </c>
      <c r="AN761" s="16">
        <v>0</v>
      </c>
      <c r="AO761" s="16">
        <v>0</v>
      </c>
      <c r="AP761" s="16">
        <v>0</v>
      </c>
      <c r="AQ761" s="16">
        <v>0</v>
      </c>
      <c r="AR761" s="16">
        <v>0</v>
      </c>
      <c r="AS761" s="16">
        <v>0</v>
      </c>
      <c r="AT761" s="16">
        <v>0</v>
      </c>
      <c r="AU761" s="16">
        <v>0</v>
      </c>
      <c r="AV761" s="16">
        <v>0</v>
      </c>
      <c r="AW761" s="16">
        <v>0</v>
      </c>
      <c r="AX761" s="16">
        <v>0</v>
      </c>
      <c r="AY761" s="16">
        <v>0</v>
      </c>
      <c r="AZ761" s="16">
        <v>0</v>
      </c>
      <c r="BA761" s="16">
        <v>0</v>
      </c>
      <c r="BB761" s="16">
        <v>0</v>
      </c>
      <c r="BC761" s="16">
        <v>0</v>
      </c>
      <c r="BD761" s="16">
        <v>0</v>
      </c>
      <c r="BG761">
        <f t="shared" si="38"/>
        <v>-5270</v>
      </c>
      <c r="BH761">
        <f t="shared" si="39"/>
        <v>-5228</v>
      </c>
      <c r="BI761">
        <f t="shared" si="40"/>
        <v>739</v>
      </c>
    </row>
    <row r="762" spans="1:61" x14ac:dyDescent="0.25">
      <c r="A762" s="20" t="s">
        <v>605</v>
      </c>
      <c r="B762" s="20">
        <f>VLOOKUP(A762,'Gebieden vanaf 1830'!$A$4:$C$1457,3,FALSE)</f>
        <v>740</v>
      </c>
      <c r="C762" s="16">
        <v>4757</v>
      </c>
      <c r="D762" s="16">
        <v>4808</v>
      </c>
      <c r="E762" s="16">
        <v>4818</v>
      </c>
      <c r="F762" s="16">
        <v>4943</v>
      </c>
      <c r="G762" s="16">
        <v>5001</v>
      </c>
      <c r="H762" s="16">
        <v>5019</v>
      </c>
      <c r="I762" s="16">
        <v>5063</v>
      </c>
      <c r="J762" s="16">
        <v>5127</v>
      </c>
      <c r="K762" s="16">
        <v>5193</v>
      </c>
      <c r="L762" s="16">
        <v>5248</v>
      </c>
      <c r="M762" s="16">
        <v>5288</v>
      </c>
      <c r="N762" s="16">
        <v>5277</v>
      </c>
      <c r="O762" s="16">
        <v>5275</v>
      </c>
      <c r="P762" s="16">
        <v>0</v>
      </c>
      <c r="Q762" s="16">
        <v>0</v>
      </c>
      <c r="R762" s="16">
        <v>0</v>
      </c>
      <c r="S762" s="16">
        <v>0</v>
      </c>
      <c r="T762" s="16">
        <v>0</v>
      </c>
      <c r="U762" s="16">
        <v>0</v>
      </c>
      <c r="V762" s="16">
        <v>0</v>
      </c>
      <c r="W762" s="16">
        <v>0</v>
      </c>
      <c r="X762" s="16">
        <v>0</v>
      </c>
      <c r="Y762" s="16">
        <v>0</v>
      </c>
      <c r="Z762" s="25">
        <v>0</v>
      </c>
      <c r="AA762" s="25">
        <v>0</v>
      </c>
      <c r="AB762" s="16">
        <v>0</v>
      </c>
      <c r="AC762" s="16">
        <v>0</v>
      </c>
      <c r="AD762" s="16">
        <v>0</v>
      </c>
      <c r="AE762" s="16">
        <v>0</v>
      </c>
      <c r="AF762" s="16">
        <v>0</v>
      </c>
      <c r="AG762" s="16">
        <v>0</v>
      </c>
      <c r="AH762" s="16">
        <v>0</v>
      </c>
      <c r="AI762" s="16">
        <v>0</v>
      </c>
      <c r="AJ762" s="16">
        <v>0</v>
      </c>
      <c r="AK762" s="16">
        <v>0</v>
      </c>
      <c r="AL762" s="16">
        <v>0</v>
      </c>
      <c r="AM762" s="16">
        <v>0</v>
      </c>
      <c r="AN762" s="16">
        <v>0</v>
      </c>
      <c r="AO762" s="16">
        <v>0</v>
      </c>
      <c r="AP762" s="16">
        <v>0</v>
      </c>
      <c r="AQ762" s="16">
        <v>0</v>
      </c>
      <c r="AR762" s="16">
        <v>0</v>
      </c>
      <c r="AS762" s="16">
        <v>0</v>
      </c>
      <c r="AT762" s="16">
        <v>0</v>
      </c>
      <c r="AU762" s="16">
        <v>0</v>
      </c>
      <c r="AV762" s="16">
        <v>0</v>
      </c>
      <c r="AW762" s="16">
        <v>0</v>
      </c>
      <c r="AX762" s="16">
        <v>0</v>
      </c>
      <c r="AY762" s="16">
        <v>0</v>
      </c>
      <c r="AZ762" s="16">
        <v>0</v>
      </c>
      <c r="BA762" s="16">
        <v>0</v>
      </c>
      <c r="BB762" s="16">
        <v>0</v>
      </c>
      <c r="BC762" s="16">
        <v>0</v>
      </c>
      <c r="BD762" s="16">
        <v>0</v>
      </c>
      <c r="BG762">
        <f t="shared" si="38"/>
        <v>0</v>
      </c>
      <c r="BH762">
        <f t="shared" si="39"/>
        <v>0</v>
      </c>
      <c r="BI762">
        <f t="shared" si="40"/>
        <v>740</v>
      </c>
    </row>
    <row r="763" spans="1:61" x14ac:dyDescent="0.25">
      <c r="A763" s="20" t="s">
        <v>185</v>
      </c>
      <c r="B763" s="20">
        <f>VLOOKUP(A763,'Gebieden vanaf 1830'!$A$4:$C$1457,3,FALSE)</f>
        <v>741</v>
      </c>
      <c r="C763" s="16">
        <v>3888</v>
      </c>
      <c r="D763" s="16">
        <v>3913</v>
      </c>
      <c r="E763" s="16">
        <v>3956</v>
      </c>
      <c r="F763" s="16">
        <v>4013</v>
      </c>
      <c r="G763" s="16">
        <v>4044</v>
      </c>
      <c r="H763" s="16">
        <v>4071</v>
      </c>
      <c r="I763" s="16">
        <v>4120</v>
      </c>
      <c r="J763" s="16">
        <v>4216</v>
      </c>
      <c r="K763" s="16">
        <v>4228</v>
      </c>
      <c r="L763" s="16">
        <v>4459</v>
      </c>
      <c r="M763" s="16">
        <v>4535</v>
      </c>
      <c r="N763" s="16">
        <v>4561</v>
      </c>
      <c r="O763" s="16">
        <v>4629</v>
      </c>
      <c r="P763" s="16">
        <v>4797</v>
      </c>
      <c r="Q763" s="16">
        <v>5146</v>
      </c>
      <c r="R763" s="16">
        <v>5333</v>
      </c>
      <c r="S763" s="16">
        <v>5435</v>
      </c>
      <c r="T763" s="16">
        <v>5559</v>
      </c>
      <c r="U763" s="16">
        <v>5632</v>
      </c>
      <c r="V763" s="16">
        <v>5692</v>
      </c>
      <c r="W763" s="16">
        <v>5725</v>
      </c>
      <c r="X763" s="16">
        <v>5747</v>
      </c>
      <c r="Y763" s="16">
        <v>5761</v>
      </c>
      <c r="Z763" s="25">
        <v>5812</v>
      </c>
      <c r="AA763" s="25">
        <v>5854</v>
      </c>
      <c r="AB763" s="16">
        <v>5917</v>
      </c>
      <c r="AC763" s="16">
        <v>5975</v>
      </c>
      <c r="AD763" s="16">
        <v>6052</v>
      </c>
      <c r="AE763" s="16">
        <v>6085</v>
      </c>
      <c r="AF763" s="16">
        <v>6070</v>
      </c>
      <c r="AG763" s="16">
        <v>6107</v>
      </c>
      <c r="AH763" s="16">
        <v>6132</v>
      </c>
      <c r="AI763" s="16">
        <v>6173</v>
      </c>
      <c r="AJ763" s="16">
        <v>6193</v>
      </c>
      <c r="AK763" s="16">
        <v>6234</v>
      </c>
      <c r="AL763" s="16">
        <v>6263</v>
      </c>
      <c r="AM763" s="16">
        <v>6244</v>
      </c>
      <c r="AN763" s="16">
        <v>0</v>
      </c>
      <c r="AO763" s="16">
        <v>0</v>
      </c>
      <c r="AP763" s="16">
        <v>0</v>
      </c>
      <c r="AQ763" s="16">
        <v>0</v>
      </c>
      <c r="AR763" s="16">
        <v>0</v>
      </c>
      <c r="AS763" s="16">
        <v>0</v>
      </c>
      <c r="AT763" s="16">
        <v>0</v>
      </c>
      <c r="AU763" s="16">
        <v>0</v>
      </c>
      <c r="AV763" s="16">
        <v>0</v>
      </c>
      <c r="AW763" s="16">
        <v>0</v>
      </c>
      <c r="AX763" s="16">
        <v>0</v>
      </c>
      <c r="AY763" s="16">
        <v>0</v>
      </c>
      <c r="AZ763" s="16">
        <v>0</v>
      </c>
      <c r="BA763" s="16">
        <v>0</v>
      </c>
      <c r="BB763" s="16">
        <v>0</v>
      </c>
      <c r="BC763" s="16">
        <v>0</v>
      </c>
      <c r="BD763" s="16">
        <v>0</v>
      </c>
      <c r="BG763">
        <f t="shared" si="38"/>
        <v>-5747</v>
      </c>
      <c r="BH763">
        <f t="shared" si="39"/>
        <v>-5725</v>
      </c>
      <c r="BI763">
        <f t="shared" si="40"/>
        <v>741</v>
      </c>
    </row>
    <row r="764" spans="1:61" x14ac:dyDescent="0.25">
      <c r="A764" s="20" t="s">
        <v>602</v>
      </c>
      <c r="B764" s="20">
        <f>VLOOKUP(A764,'Gebieden vanaf 1830'!$A$4:$C$1457,3,FALSE)</f>
        <v>742</v>
      </c>
      <c r="C764" s="16">
        <v>1405</v>
      </c>
      <c r="D764" s="16">
        <v>1432</v>
      </c>
      <c r="E764" s="16">
        <v>1457</v>
      </c>
      <c r="F764" s="16">
        <v>1472</v>
      </c>
      <c r="G764" s="16">
        <v>1479</v>
      </c>
      <c r="H764" s="16">
        <v>1509</v>
      </c>
      <c r="I764" s="16">
        <v>1550</v>
      </c>
      <c r="J764" s="16">
        <v>1630</v>
      </c>
      <c r="K764" s="16">
        <v>1689</v>
      </c>
      <c r="L764" s="16">
        <v>1735</v>
      </c>
      <c r="M764" s="16">
        <v>1806</v>
      </c>
      <c r="N764" s="16">
        <v>1855</v>
      </c>
      <c r="O764" s="16">
        <v>1977</v>
      </c>
      <c r="P764" s="16">
        <v>0</v>
      </c>
      <c r="Q764" s="16">
        <v>0</v>
      </c>
      <c r="R764" s="16">
        <v>0</v>
      </c>
      <c r="S764" s="16">
        <v>0</v>
      </c>
      <c r="T764" s="16">
        <v>0</v>
      </c>
      <c r="U764" s="16">
        <v>0</v>
      </c>
      <c r="V764" s="16">
        <v>0</v>
      </c>
      <c r="W764" s="16">
        <v>0</v>
      </c>
      <c r="X764" s="16">
        <v>0</v>
      </c>
      <c r="Y764" s="16">
        <v>0</v>
      </c>
      <c r="Z764" s="25">
        <v>0</v>
      </c>
      <c r="AA764" s="25">
        <v>0</v>
      </c>
      <c r="AB764" s="16">
        <v>0</v>
      </c>
      <c r="AC764" s="16">
        <v>0</v>
      </c>
      <c r="AD764" s="16">
        <v>0</v>
      </c>
      <c r="AE764" s="16">
        <v>0</v>
      </c>
      <c r="AF764" s="16">
        <v>0</v>
      </c>
      <c r="AG764" s="16">
        <v>0</v>
      </c>
      <c r="AH764" s="16">
        <v>0</v>
      </c>
      <c r="AI764" s="16">
        <v>0</v>
      </c>
      <c r="AJ764" s="16">
        <v>0</v>
      </c>
      <c r="AK764" s="16">
        <v>0</v>
      </c>
      <c r="AL764" s="16">
        <v>0</v>
      </c>
      <c r="AM764" s="16">
        <v>0</v>
      </c>
      <c r="AN764" s="16">
        <v>0</v>
      </c>
      <c r="AO764" s="16">
        <v>0</v>
      </c>
      <c r="AP764" s="16">
        <v>0</v>
      </c>
      <c r="AQ764" s="16">
        <v>0</v>
      </c>
      <c r="AR764" s="16">
        <v>0</v>
      </c>
      <c r="AS764" s="16">
        <v>0</v>
      </c>
      <c r="AT764" s="16">
        <v>0</v>
      </c>
      <c r="AU764" s="16">
        <v>0</v>
      </c>
      <c r="AV764" s="16">
        <v>0</v>
      </c>
      <c r="AW764" s="16">
        <v>0</v>
      </c>
      <c r="AX764" s="16">
        <v>0</v>
      </c>
      <c r="AY764" s="16">
        <v>0</v>
      </c>
      <c r="AZ764" s="16">
        <v>0</v>
      </c>
      <c r="BA764" s="16">
        <v>0</v>
      </c>
      <c r="BB764" s="16">
        <v>0</v>
      </c>
      <c r="BC764" s="16">
        <v>0</v>
      </c>
      <c r="BD764" s="16">
        <v>0</v>
      </c>
      <c r="BG764">
        <f t="shared" si="38"/>
        <v>0</v>
      </c>
      <c r="BH764">
        <f t="shared" si="39"/>
        <v>0</v>
      </c>
      <c r="BI764">
        <f t="shared" si="40"/>
        <v>742</v>
      </c>
    </row>
    <row r="765" spans="1:61" x14ac:dyDescent="0.25">
      <c r="A765" s="20" t="s">
        <v>1218</v>
      </c>
      <c r="B765" s="20">
        <f>VLOOKUP(A765,'Gebieden vanaf 1830'!$A$4:$C$1457,3,FALSE)</f>
        <v>743</v>
      </c>
      <c r="C765" s="16">
        <v>9371</v>
      </c>
      <c r="D765" s="16">
        <v>9578</v>
      </c>
      <c r="E765" s="16">
        <v>9770</v>
      </c>
      <c r="F765" s="16">
        <v>10017</v>
      </c>
      <c r="G765" s="16">
        <v>10167</v>
      </c>
      <c r="H765" s="16">
        <v>10488</v>
      </c>
      <c r="I765" s="16">
        <v>10692</v>
      </c>
      <c r="J765" s="16">
        <v>10848</v>
      </c>
      <c r="K765" s="16">
        <v>11001</v>
      </c>
      <c r="L765" s="16">
        <v>11139</v>
      </c>
      <c r="M765" s="16">
        <v>11209</v>
      </c>
      <c r="N765" s="16">
        <v>11382</v>
      </c>
      <c r="O765" s="16">
        <v>11699</v>
      </c>
      <c r="P765" s="16">
        <v>12149</v>
      </c>
      <c r="Q765" s="16">
        <v>12586</v>
      </c>
      <c r="R765" s="16">
        <v>12715</v>
      </c>
      <c r="S765" s="16">
        <v>12925</v>
      </c>
      <c r="T765" s="16">
        <v>13132</v>
      </c>
      <c r="U765" s="16">
        <v>13224</v>
      </c>
      <c r="V765" s="16">
        <v>13416</v>
      </c>
      <c r="W765" s="16">
        <v>13737</v>
      </c>
      <c r="X765" s="16">
        <v>13959</v>
      </c>
      <c r="Y765" s="16">
        <v>14151</v>
      </c>
      <c r="Z765" s="25">
        <v>14230</v>
      </c>
      <c r="AA765" s="25">
        <v>14321</v>
      </c>
      <c r="AB765" s="16">
        <v>14402</v>
      </c>
      <c r="AC765" s="16">
        <v>14504</v>
      </c>
      <c r="AD765" s="16">
        <v>14586</v>
      </c>
      <c r="AE765" s="16">
        <v>14762</v>
      </c>
      <c r="AF765" s="16">
        <v>14965</v>
      </c>
      <c r="AG765" s="16">
        <v>15093</v>
      </c>
      <c r="AH765" s="16">
        <v>15307</v>
      </c>
      <c r="AI765" s="16">
        <v>15491</v>
      </c>
      <c r="AJ765" s="16">
        <v>15611</v>
      </c>
      <c r="AK765" s="16">
        <v>15772</v>
      </c>
      <c r="AL765" s="16">
        <v>15965</v>
      </c>
      <c r="AM765" s="16">
        <v>16032</v>
      </c>
      <c r="AN765" s="16">
        <v>15932</v>
      </c>
      <c r="AO765" s="16">
        <v>15894</v>
      </c>
      <c r="AP765" s="16">
        <v>15872</v>
      </c>
      <c r="AQ765" s="16">
        <v>15779</v>
      </c>
      <c r="AR765" s="16">
        <v>15789</v>
      </c>
      <c r="AS765" s="16">
        <v>15936</v>
      </c>
      <c r="AT765" s="16">
        <v>16091</v>
      </c>
      <c r="AU765" s="16">
        <v>16138</v>
      </c>
      <c r="AV765" s="16">
        <v>16261</v>
      </c>
      <c r="AW765" s="16">
        <v>16299</v>
      </c>
      <c r="AX765" s="16">
        <v>16374</v>
      </c>
      <c r="AY765" s="16">
        <v>16392</v>
      </c>
      <c r="AZ765" s="16">
        <v>16363</v>
      </c>
      <c r="BA765" s="16">
        <v>16335</v>
      </c>
      <c r="BB765" s="16">
        <v>16296</v>
      </c>
      <c r="BC765" s="16">
        <v>16404</v>
      </c>
      <c r="BD765" s="16">
        <v>16392</v>
      </c>
      <c r="BG765">
        <f t="shared" si="38"/>
        <v>2445</v>
      </c>
      <c r="BH765">
        <f t="shared" si="39"/>
        <v>2667</v>
      </c>
      <c r="BI765">
        <f t="shared" si="40"/>
        <v>743</v>
      </c>
    </row>
    <row r="766" spans="1:61" x14ac:dyDescent="0.25">
      <c r="A766" s="20" t="s">
        <v>1219</v>
      </c>
      <c r="B766" s="20">
        <f>VLOOKUP(A766,'Gebieden vanaf 1830'!$A$4:$C$1457,3,FALSE)</f>
        <v>744</v>
      </c>
      <c r="C766" s="16">
        <v>4489</v>
      </c>
      <c r="D766" s="16">
        <v>4507</v>
      </c>
      <c r="E766" s="16">
        <v>4543</v>
      </c>
      <c r="F766" s="16">
        <v>4589</v>
      </c>
      <c r="G766" s="16">
        <v>4640</v>
      </c>
      <c r="H766" s="16">
        <v>4710</v>
      </c>
      <c r="I766" s="16">
        <v>4772</v>
      </c>
      <c r="J766" s="16">
        <v>4802</v>
      </c>
      <c r="K766" s="16">
        <v>4808</v>
      </c>
      <c r="L766" s="16">
        <v>4914</v>
      </c>
      <c r="M766" s="16">
        <v>4948</v>
      </c>
      <c r="N766" s="16">
        <v>5066</v>
      </c>
      <c r="O766" s="16">
        <v>5192</v>
      </c>
      <c r="P766" s="16">
        <v>5208</v>
      </c>
      <c r="Q766" s="16">
        <v>5352</v>
      </c>
      <c r="R766" s="16">
        <v>5535</v>
      </c>
      <c r="S766" s="16">
        <v>5583</v>
      </c>
      <c r="T766" s="16">
        <v>5612</v>
      </c>
      <c r="U766" s="16">
        <v>5725</v>
      </c>
      <c r="V766" s="16">
        <v>5733</v>
      </c>
      <c r="W766" s="16">
        <v>5895</v>
      </c>
      <c r="X766" s="16">
        <v>5827</v>
      </c>
      <c r="Y766" s="16">
        <v>5768</v>
      </c>
      <c r="Z766" s="25">
        <v>5754</v>
      </c>
      <c r="AA766" s="25">
        <v>5769</v>
      </c>
      <c r="AB766" s="16">
        <v>5768</v>
      </c>
      <c r="AC766" s="16">
        <v>5763</v>
      </c>
      <c r="AD766" s="16">
        <v>5823</v>
      </c>
      <c r="AE766" s="16">
        <v>5877</v>
      </c>
      <c r="AF766" s="16">
        <v>5876</v>
      </c>
      <c r="AG766" s="16">
        <v>5901</v>
      </c>
      <c r="AH766" s="16">
        <v>5888</v>
      </c>
      <c r="AI766" s="16">
        <v>5915</v>
      </c>
      <c r="AJ766" s="16">
        <v>5911</v>
      </c>
      <c r="AK766" s="16">
        <v>5909</v>
      </c>
      <c r="AL766" s="16">
        <v>6010</v>
      </c>
      <c r="AM766" s="16">
        <v>6063</v>
      </c>
      <c r="AN766" s="16">
        <v>6028</v>
      </c>
      <c r="AO766" s="16">
        <v>6079</v>
      </c>
      <c r="AP766" s="16">
        <v>6092</v>
      </c>
      <c r="AQ766" s="16">
        <v>6192</v>
      </c>
      <c r="AR766" s="16">
        <v>6312</v>
      </c>
      <c r="AS766" s="16">
        <v>6468</v>
      </c>
      <c r="AT766" s="16">
        <v>6507</v>
      </c>
      <c r="AU766" s="16">
        <v>6545</v>
      </c>
      <c r="AV766" s="16">
        <v>6581</v>
      </c>
      <c r="AW766" s="16">
        <v>6648</v>
      </c>
      <c r="AX766" s="16">
        <v>6674</v>
      </c>
      <c r="AY766" s="16">
        <v>6664</v>
      </c>
      <c r="AZ766" s="16">
        <v>6682</v>
      </c>
      <c r="BA766" s="16">
        <v>6703</v>
      </c>
      <c r="BB766" s="16">
        <v>6704</v>
      </c>
      <c r="BC766" s="16">
        <v>6722</v>
      </c>
      <c r="BD766" s="16">
        <v>6699</v>
      </c>
      <c r="BG766">
        <f t="shared" si="38"/>
        <v>895</v>
      </c>
      <c r="BH766">
        <f t="shared" si="39"/>
        <v>827</v>
      </c>
      <c r="BI766">
        <f t="shared" si="40"/>
        <v>744</v>
      </c>
    </row>
    <row r="767" spans="1:61" x14ac:dyDescent="0.25">
      <c r="A767" s="20" t="s">
        <v>1220</v>
      </c>
      <c r="B767" s="20">
        <f>VLOOKUP(A767,'Gebieden vanaf 1830'!$A$4:$C$1457,3,FALSE)</f>
        <v>745</v>
      </c>
      <c r="C767" s="16">
        <v>5882</v>
      </c>
      <c r="D767" s="16">
        <v>5884</v>
      </c>
      <c r="E767" s="16">
        <v>5961</v>
      </c>
      <c r="F767" s="16">
        <v>6030</v>
      </c>
      <c r="G767" s="16">
        <v>6176</v>
      </c>
      <c r="H767" s="16">
        <v>6265</v>
      </c>
      <c r="I767" s="16">
        <v>6398</v>
      </c>
      <c r="J767" s="16">
        <v>6465</v>
      </c>
      <c r="K767" s="16">
        <v>5659</v>
      </c>
      <c r="L767" s="16">
        <v>5769</v>
      </c>
      <c r="M767" s="16">
        <v>5835</v>
      </c>
      <c r="N767" s="16">
        <v>5940</v>
      </c>
      <c r="O767" s="16">
        <v>6069</v>
      </c>
      <c r="P767" s="16">
        <v>6211</v>
      </c>
      <c r="Q767" s="16">
        <v>6474</v>
      </c>
      <c r="R767" s="16">
        <v>6651</v>
      </c>
      <c r="S767" s="16">
        <v>6694</v>
      </c>
      <c r="T767" s="16">
        <v>6851</v>
      </c>
      <c r="U767" s="16">
        <v>7036</v>
      </c>
      <c r="V767" s="16">
        <v>7150</v>
      </c>
      <c r="W767" s="16">
        <v>7262</v>
      </c>
      <c r="X767" s="16">
        <v>7353</v>
      </c>
      <c r="Y767" s="16">
        <v>7379</v>
      </c>
      <c r="Z767" s="25">
        <v>7427</v>
      </c>
      <c r="AA767" s="25">
        <v>7493</v>
      </c>
      <c r="AB767" s="16">
        <v>7505</v>
      </c>
      <c r="AC767" s="16">
        <v>7502</v>
      </c>
      <c r="AD767" s="16">
        <v>7539</v>
      </c>
      <c r="AE767" s="16">
        <v>7566</v>
      </c>
      <c r="AF767" s="16">
        <v>7593</v>
      </c>
      <c r="AG767" s="16">
        <v>7708</v>
      </c>
      <c r="AH767" s="16">
        <v>7754</v>
      </c>
      <c r="AI767" s="16">
        <v>7819</v>
      </c>
      <c r="AJ767" s="16">
        <v>7885</v>
      </c>
      <c r="AK767" s="16">
        <v>7942</v>
      </c>
      <c r="AL767" s="16">
        <v>8083</v>
      </c>
      <c r="AM767" s="16">
        <v>8158</v>
      </c>
      <c r="AN767" s="16">
        <v>0</v>
      </c>
      <c r="AO767" s="16">
        <v>0</v>
      </c>
      <c r="AP767" s="16">
        <v>0</v>
      </c>
      <c r="AQ767" s="16">
        <v>0</v>
      </c>
      <c r="AR767" s="16">
        <v>0</v>
      </c>
      <c r="AS767" s="16">
        <v>0</v>
      </c>
      <c r="AT767" s="16">
        <v>0</v>
      </c>
      <c r="AU767" s="16">
        <v>0</v>
      </c>
      <c r="AV767" s="16">
        <v>0</v>
      </c>
      <c r="AW767" s="16">
        <v>0</v>
      </c>
      <c r="AX767" s="16">
        <v>0</v>
      </c>
      <c r="AY767" s="16">
        <v>0</v>
      </c>
      <c r="AZ767" s="16">
        <v>0</v>
      </c>
      <c r="BA767" s="16">
        <v>0</v>
      </c>
      <c r="BB767" s="16">
        <v>0</v>
      </c>
      <c r="BC767" s="16">
        <v>0</v>
      </c>
      <c r="BD767" s="16">
        <v>0</v>
      </c>
      <c r="BG767">
        <f t="shared" si="38"/>
        <v>-7353</v>
      </c>
      <c r="BH767">
        <f t="shared" si="39"/>
        <v>-7262</v>
      </c>
      <c r="BI767">
        <f t="shared" si="40"/>
        <v>745</v>
      </c>
    </row>
    <row r="768" spans="1:61" x14ac:dyDescent="0.25">
      <c r="A768" s="20" t="s">
        <v>200</v>
      </c>
      <c r="B768" s="20">
        <f>VLOOKUP(A768,'Gebieden vanaf 1830'!$A$4:$C$1457,3,FALSE)</f>
        <v>746</v>
      </c>
      <c r="C768" s="16">
        <v>5148</v>
      </c>
      <c r="D768" s="16">
        <v>5279</v>
      </c>
      <c r="E768" s="16">
        <v>5444</v>
      </c>
      <c r="F768" s="16">
        <v>5640</v>
      </c>
      <c r="G768" s="16">
        <v>5803</v>
      </c>
      <c r="H768" s="16">
        <v>5937</v>
      </c>
      <c r="I768" s="16">
        <v>6121</v>
      </c>
      <c r="J768" s="16">
        <v>6207</v>
      </c>
      <c r="K768" s="16">
        <v>6286</v>
      </c>
      <c r="L768" s="16">
        <v>6415</v>
      </c>
      <c r="M768" s="16">
        <v>6597</v>
      </c>
      <c r="N768" s="16">
        <v>6805</v>
      </c>
      <c r="O768" s="16">
        <v>7092</v>
      </c>
      <c r="P768" s="16">
        <v>7449</v>
      </c>
      <c r="Q768" s="16">
        <v>7718</v>
      </c>
      <c r="R768" s="16">
        <v>7845</v>
      </c>
      <c r="S768" s="16">
        <v>8082</v>
      </c>
      <c r="T768" s="16">
        <v>8164</v>
      </c>
      <c r="U768" s="16">
        <v>8241</v>
      </c>
      <c r="V768" s="16">
        <v>8402</v>
      </c>
      <c r="W768" s="16">
        <v>8457</v>
      </c>
      <c r="X768" s="16">
        <v>8615</v>
      </c>
      <c r="Y768" s="16">
        <v>8706</v>
      </c>
      <c r="Z768" s="25">
        <v>8757</v>
      </c>
      <c r="AA768" s="25">
        <v>8830</v>
      </c>
      <c r="AB768" s="16">
        <v>8937</v>
      </c>
      <c r="AC768" s="16">
        <v>9057</v>
      </c>
      <c r="AD768" s="16">
        <v>9126</v>
      </c>
      <c r="AE768" s="16">
        <v>9261</v>
      </c>
      <c r="AF768" s="16">
        <v>9280</v>
      </c>
      <c r="AG768" s="16">
        <v>9304</v>
      </c>
      <c r="AH768" s="16">
        <v>9300</v>
      </c>
      <c r="AI768" s="16">
        <v>9392</v>
      </c>
      <c r="AJ768" s="16">
        <v>9432</v>
      </c>
      <c r="AK768" s="16">
        <v>9536</v>
      </c>
      <c r="AL768" s="16">
        <v>9582</v>
      </c>
      <c r="AM768" s="16">
        <v>9655</v>
      </c>
      <c r="AN768" s="16">
        <v>0</v>
      </c>
      <c r="AO768" s="16">
        <v>0</v>
      </c>
      <c r="AP768" s="16">
        <v>0</v>
      </c>
      <c r="AQ768" s="16">
        <v>0</v>
      </c>
      <c r="AR768" s="16">
        <v>0</v>
      </c>
      <c r="AS768" s="16">
        <v>0</v>
      </c>
      <c r="AT768" s="16">
        <v>0</v>
      </c>
      <c r="AU768" s="16">
        <v>0</v>
      </c>
      <c r="AV768" s="16">
        <v>0</v>
      </c>
      <c r="AW768" s="16">
        <v>0</v>
      </c>
      <c r="AX768" s="16">
        <v>0</v>
      </c>
      <c r="AY768" s="16">
        <v>0</v>
      </c>
      <c r="AZ768" s="16">
        <v>0</v>
      </c>
      <c r="BA768" s="16">
        <v>0</v>
      </c>
      <c r="BB768" s="16">
        <v>0</v>
      </c>
      <c r="BC768" s="16">
        <v>0</v>
      </c>
      <c r="BD768" s="16">
        <v>0</v>
      </c>
      <c r="BG768">
        <f t="shared" si="38"/>
        <v>-8615</v>
      </c>
      <c r="BH768">
        <f t="shared" si="39"/>
        <v>-8457</v>
      </c>
      <c r="BI768">
        <f t="shared" si="40"/>
        <v>746</v>
      </c>
    </row>
    <row r="769" spans="1:61" x14ac:dyDescent="0.25">
      <c r="A769" s="20" t="s">
        <v>274</v>
      </c>
      <c r="B769" s="20">
        <f>VLOOKUP(A769,'Gebieden vanaf 1830'!$A$4:$C$1457,3,FALSE)</f>
        <v>747</v>
      </c>
      <c r="C769" s="16">
        <v>2256</v>
      </c>
      <c r="D769" s="16">
        <v>2272</v>
      </c>
      <c r="E769" s="16">
        <v>2283</v>
      </c>
      <c r="F769" s="16">
        <v>2297</v>
      </c>
      <c r="G769" s="16">
        <v>2322</v>
      </c>
      <c r="H769" s="16">
        <v>2356</v>
      </c>
      <c r="I769" s="16">
        <v>2400</v>
      </c>
      <c r="J769" s="16">
        <v>2410</v>
      </c>
      <c r="K769" s="16">
        <v>2440</v>
      </c>
      <c r="L769" s="16">
        <v>2506</v>
      </c>
      <c r="M769" s="16">
        <v>2523</v>
      </c>
      <c r="N769" s="16">
        <v>2559</v>
      </c>
      <c r="O769" s="16">
        <v>2665</v>
      </c>
      <c r="P769" s="16">
        <v>2721</v>
      </c>
      <c r="Q769" s="16">
        <v>2762</v>
      </c>
      <c r="R769" s="16">
        <v>2803</v>
      </c>
      <c r="S769" s="16">
        <v>2790</v>
      </c>
      <c r="T769" s="16">
        <v>2854</v>
      </c>
      <c r="U769" s="16">
        <v>2868</v>
      </c>
      <c r="V769" s="16">
        <v>2934</v>
      </c>
      <c r="W769" s="16">
        <v>2954</v>
      </c>
      <c r="X769" s="16">
        <v>2969</v>
      </c>
      <c r="Y769" s="16">
        <v>2972</v>
      </c>
      <c r="Z769" s="25">
        <v>2979</v>
      </c>
      <c r="AA769" s="25">
        <v>3004</v>
      </c>
      <c r="AB769" s="16">
        <v>3005</v>
      </c>
      <c r="AC769" s="16">
        <v>3014</v>
      </c>
      <c r="AD769" s="16">
        <v>3064</v>
      </c>
      <c r="AE769" s="16">
        <v>3103</v>
      </c>
      <c r="AF769" s="16">
        <v>3129</v>
      </c>
      <c r="AG769" s="16">
        <v>3131</v>
      </c>
      <c r="AH769" s="16">
        <v>3154</v>
      </c>
      <c r="AI769" s="16">
        <v>3129</v>
      </c>
      <c r="AJ769" s="16">
        <v>3117</v>
      </c>
      <c r="AK769" s="16">
        <v>0</v>
      </c>
      <c r="AL769" s="16">
        <v>0</v>
      </c>
      <c r="AM769" s="16">
        <v>0</v>
      </c>
      <c r="AN769" s="16">
        <v>0</v>
      </c>
      <c r="AO769" s="16">
        <v>0</v>
      </c>
      <c r="AP769" s="16">
        <v>0</v>
      </c>
      <c r="AQ769" s="16">
        <v>0</v>
      </c>
      <c r="AR769" s="16">
        <v>0</v>
      </c>
      <c r="AS769" s="16">
        <v>0</v>
      </c>
      <c r="AT769" s="16">
        <v>0</v>
      </c>
      <c r="AU769" s="16">
        <v>0</v>
      </c>
      <c r="AV769" s="16">
        <v>0</v>
      </c>
      <c r="AW769" s="16">
        <v>0</v>
      </c>
      <c r="AX769" s="16">
        <v>0</v>
      </c>
      <c r="AY769" s="16">
        <v>0</v>
      </c>
      <c r="AZ769" s="16">
        <v>0</v>
      </c>
      <c r="BA769" s="16">
        <v>0</v>
      </c>
      <c r="BB769" s="16">
        <v>0</v>
      </c>
      <c r="BC769" s="16">
        <v>0</v>
      </c>
      <c r="BD769" s="16">
        <v>0</v>
      </c>
      <c r="BG769">
        <f t="shared" si="38"/>
        <v>-2969</v>
      </c>
      <c r="BH769">
        <f t="shared" si="39"/>
        <v>-2954</v>
      </c>
      <c r="BI769">
        <f t="shared" si="40"/>
        <v>747</v>
      </c>
    </row>
    <row r="770" spans="1:61" x14ac:dyDescent="0.25">
      <c r="A770" s="20" t="s">
        <v>1221</v>
      </c>
      <c r="B770" s="20">
        <f>VLOOKUP(A770,'Gebieden vanaf 1830'!$A$4:$C$1457,3,FALSE)</f>
        <v>748</v>
      </c>
      <c r="C770" s="16">
        <v>34984</v>
      </c>
      <c r="D770" s="16">
        <v>35452</v>
      </c>
      <c r="E770" s="16">
        <v>36354</v>
      </c>
      <c r="F770" s="16">
        <v>36822</v>
      </c>
      <c r="G770" s="16">
        <v>37141</v>
      </c>
      <c r="H770" s="16">
        <v>37337</v>
      </c>
      <c r="I770" s="16">
        <v>37680</v>
      </c>
      <c r="J770" s="16">
        <v>38155</v>
      </c>
      <c r="K770" s="16">
        <v>38489</v>
      </c>
      <c r="L770" s="16">
        <v>38369</v>
      </c>
      <c r="M770" s="16">
        <v>39051</v>
      </c>
      <c r="N770" s="16">
        <v>39612</v>
      </c>
      <c r="O770" s="16">
        <v>39976</v>
      </c>
      <c r="P770" s="16">
        <v>40072</v>
      </c>
      <c r="Q770" s="16">
        <v>40060</v>
      </c>
      <c r="R770" s="16">
        <v>40217</v>
      </c>
      <c r="S770" s="16">
        <v>40770</v>
      </c>
      <c r="T770" s="16">
        <v>42133</v>
      </c>
      <c r="U770" s="16">
        <v>42815</v>
      </c>
      <c r="V770" s="16">
        <v>43270</v>
      </c>
      <c r="W770" s="16">
        <v>43715</v>
      </c>
      <c r="X770" s="16">
        <v>44422</v>
      </c>
      <c r="Y770" s="16">
        <v>45052</v>
      </c>
      <c r="Z770" s="25">
        <v>45178</v>
      </c>
      <c r="AA770" s="25">
        <v>45568</v>
      </c>
      <c r="AB770" s="16">
        <v>45697</v>
      </c>
      <c r="AC770" s="16">
        <v>46103</v>
      </c>
      <c r="AD770" s="16">
        <v>46353</v>
      </c>
      <c r="AE770" s="16">
        <v>46609</v>
      </c>
      <c r="AF770" s="16">
        <v>46842</v>
      </c>
      <c r="AG770" s="16">
        <v>46870</v>
      </c>
      <c r="AH770" s="16">
        <v>46900</v>
      </c>
      <c r="AI770" s="16">
        <v>47259</v>
      </c>
      <c r="AJ770" s="16">
        <v>47546</v>
      </c>
      <c r="AK770" s="16">
        <v>47483</v>
      </c>
      <c r="AL770" s="16">
        <v>47915</v>
      </c>
      <c r="AM770" s="16">
        <v>48735</v>
      </c>
      <c r="AN770" s="16">
        <v>63233</v>
      </c>
      <c r="AO770" s="16">
        <v>63983</v>
      </c>
      <c r="AP770" s="16">
        <v>64663</v>
      </c>
      <c r="AQ770" s="16">
        <v>65104</v>
      </c>
      <c r="AR770" s="16">
        <v>65363</v>
      </c>
      <c r="AS770" s="16">
        <v>65793</v>
      </c>
      <c r="AT770" s="16">
        <v>66024</v>
      </c>
      <c r="AU770" s="16">
        <v>66140</v>
      </c>
      <c r="AV770" s="16">
        <v>66298</v>
      </c>
      <c r="AW770" s="16">
        <v>65767</v>
      </c>
      <c r="AX770" s="16">
        <v>65440</v>
      </c>
      <c r="AY770" s="16">
        <v>65242</v>
      </c>
      <c r="AZ770" s="16">
        <v>65582</v>
      </c>
      <c r="BA770" s="16">
        <v>65845</v>
      </c>
      <c r="BB770" s="16">
        <v>66074</v>
      </c>
      <c r="BC770" s="16">
        <v>66130</v>
      </c>
      <c r="BD770" s="16">
        <v>66287</v>
      </c>
      <c r="BG770">
        <f t="shared" si="38"/>
        <v>21708</v>
      </c>
      <c r="BH770">
        <f t="shared" si="39"/>
        <v>22415</v>
      </c>
      <c r="BI770">
        <f t="shared" si="40"/>
        <v>748</v>
      </c>
    </row>
    <row r="771" spans="1:61" x14ac:dyDescent="0.25">
      <c r="A771" s="20" t="s">
        <v>146</v>
      </c>
      <c r="B771" s="20">
        <f>VLOOKUP(A771,'Gebieden vanaf 1830'!$A$4:$C$1457,3,FALSE)</f>
        <v>749</v>
      </c>
      <c r="C771" s="16">
        <v>6206</v>
      </c>
      <c r="D771" s="16">
        <v>6340</v>
      </c>
      <c r="E771" s="16">
        <v>6544</v>
      </c>
      <c r="F771" s="16">
        <v>6761</v>
      </c>
      <c r="G771" s="16">
        <v>7075</v>
      </c>
      <c r="H771" s="16">
        <v>7254</v>
      </c>
      <c r="I771" s="16">
        <v>7376</v>
      </c>
      <c r="J771" s="16">
        <v>7426</v>
      </c>
      <c r="K771" s="16">
        <v>7572</v>
      </c>
      <c r="L771" s="16">
        <v>7628</v>
      </c>
      <c r="M771" s="16">
        <v>7816</v>
      </c>
      <c r="N771" s="16">
        <v>8016</v>
      </c>
      <c r="O771" s="16">
        <v>8079</v>
      </c>
      <c r="P771" s="16">
        <v>8331</v>
      </c>
      <c r="Q771" s="16">
        <v>8643</v>
      </c>
      <c r="R771" s="16">
        <v>8827</v>
      </c>
      <c r="S771" s="16">
        <v>9009</v>
      </c>
      <c r="T771" s="16">
        <v>9153</v>
      </c>
      <c r="U771" s="16">
        <v>9318</v>
      </c>
      <c r="V771" s="16">
        <v>9463</v>
      </c>
      <c r="W771" s="16">
        <v>9537</v>
      </c>
      <c r="X771" s="16">
        <v>9652</v>
      </c>
      <c r="Y771" s="16">
        <v>9673</v>
      </c>
      <c r="Z771" s="25">
        <v>9682</v>
      </c>
      <c r="AA771" s="25">
        <v>9705</v>
      </c>
      <c r="AB771" s="16">
        <v>9744</v>
      </c>
      <c r="AC771" s="16">
        <v>9792</v>
      </c>
      <c r="AD771" s="16">
        <v>9874</v>
      </c>
      <c r="AE771" s="16">
        <v>9970</v>
      </c>
      <c r="AF771" s="16">
        <v>10041</v>
      </c>
      <c r="AG771" s="16">
        <v>10126</v>
      </c>
      <c r="AH771" s="16">
        <v>10243</v>
      </c>
      <c r="AI771" s="16">
        <v>10351</v>
      </c>
      <c r="AJ771" s="16">
        <v>10453</v>
      </c>
      <c r="AK771" s="16">
        <v>10522</v>
      </c>
      <c r="AL771" s="16">
        <v>10640</v>
      </c>
      <c r="AM771" s="16">
        <v>10722</v>
      </c>
      <c r="AN771" s="16">
        <v>17769</v>
      </c>
      <c r="AO771" s="16">
        <v>17733</v>
      </c>
      <c r="AP771" s="16">
        <v>0</v>
      </c>
      <c r="AQ771" s="16">
        <v>0</v>
      </c>
      <c r="AR771" s="16">
        <v>0</v>
      </c>
      <c r="AS771" s="16">
        <v>0</v>
      </c>
      <c r="AT771" s="16">
        <v>0</v>
      </c>
      <c r="AU771" s="16">
        <v>0</v>
      </c>
      <c r="AV771" s="16">
        <v>0</v>
      </c>
      <c r="AW771" s="16">
        <v>0</v>
      </c>
      <c r="AX771" s="16">
        <v>0</v>
      </c>
      <c r="AY771" s="16">
        <v>0</v>
      </c>
      <c r="AZ771" s="16">
        <v>0</v>
      </c>
      <c r="BA771" s="16">
        <v>0</v>
      </c>
      <c r="BB771" s="16">
        <v>0</v>
      </c>
      <c r="BC771" s="16">
        <v>0</v>
      </c>
      <c r="BD771" s="16">
        <v>0</v>
      </c>
      <c r="BG771">
        <f t="shared" si="38"/>
        <v>-9652</v>
      </c>
      <c r="BH771">
        <f t="shared" si="39"/>
        <v>-9537</v>
      </c>
      <c r="BI771">
        <f t="shared" si="40"/>
        <v>749</v>
      </c>
    </row>
    <row r="772" spans="1:61" x14ac:dyDescent="0.25">
      <c r="A772" s="20" t="s">
        <v>279</v>
      </c>
      <c r="B772" s="20">
        <f>VLOOKUP(A772,'Gebieden vanaf 1830'!$A$4:$C$1457,3,FALSE)</f>
        <v>750</v>
      </c>
      <c r="C772" s="16">
        <v>3588</v>
      </c>
      <c r="D772" s="16">
        <v>3651</v>
      </c>
      <c r="E772" s="16">
        <v>3727</v>
      </c>
      <c r="F772" s="16">
        <v>3786</v>
      </c>
      <c r="G772" s="16">
        <v>3827</v>
      </c>
      <c r="H772" s="16">
        <v>3922</v>
      </c>
      <c r="I772" s="16">
        <v>4019</v>
      </c>
      <c r="J772" s="16">
        <v>4040</v>
      </c>
      <c r="K772" s="16">
        <v>4101</v>
      </c>
      <c r="L772" s="16">
        <v>4187</v>
      </c>
      <c r="M772" s="16">
        <v>4252</v>
      </c>
      <c r="N772" s="16">
        <v>4362</v>
      </c>
      <c r="O772" s="16">
        <v>4409</v>
      </c>
      <c r="P772" s="16">
        <v>4537</v>
      </c>
      <c r="Q772" s="16">
        <v>4728</v>
      </c>
      <c r="R772" s="16">
        <v>4856</v>
      </c>
      <c r="S772" s="16">
        <v>4901</v>
      </c>
      <c r="T772" s="16">
        <v>5008</v>
      </c>
      <c r="U772" s="16">
        <v>5084</v>
      </c>
      <c r="V772" s="16">
        <v>5167</v>
      </c>
      <c r="W772" s="16">
        <v>5225</v>
      </c>
      <c r="X772" s="16">
        <v>5349</v>
      </c>
      <c r="Y772" s="16">
        <v>5393</v>
      </c>
      <c r="Z772" s="25">
        <v>5410</v>
      </c>
      <c r="AA772" s="25">
        <v>5408</v>
      </c>
      <c r="AB772" s="16">
        <v>5434</v>
      </c>
      <c r="AC772" s="16">
        <v>5462</v>
      </c>
      <c r="AD772" s="16">
        <v>5482</v>
      </c>
      <c r="AE772" s="16">
        <v>5552</v>
      </c>
      <c r="AF772" s="16">
        <v>5572</v>
      </c>
      <c r="AG772" s="16">
        <v>5644</v>
      </c>
      <c r="AH772" s="16">
        <v>5700</v>
      </c>
      <c r="AI772" s="16">
        <v>5728</v>
      </c>
      <c r="AJ772" s="16">
        <v>5745</v>
      </c>
      <c r="AK772" s="16">
        <v>0</v>
      </c>
      <c r="AL772" s="16">
        <v>0</v>
      </c>
      <c r="AM772" s="16">
        <v>0</v>
      </c>
      <c r="AN772" s="16">
        <v>0</v>
      </c>
      <c r="AO772" s="16">
        <v>0</v>
      </c>
      <c r="AP772" s="16">
        <v>0</v>
      </c>
      <c r="AQ772" s="16">
        <v>0</v>
      </c>
      <c r="AR772" s="16">
        <v>0</v>
      </c>
      <c r="AS772" s="16">
        <v>0</v>
      </c>
      <c r="AT772" s="16">
        <v>0</v>
      </c>
      <c r="AU772" s="16">
        <v>0</v>
      </c>
      <c r="AV772" s="16">
        <v>0</v>
      </c>
      <c r="AW772" s="16">
        <v>0</v>
      </c>
      <c r="AX772" s="16">
        <v>0</v>
      </c>
      <c r="AY772" s="16">
        <v>0</v>
      </c>
      <c r="AZ772" s="16">
        <v>0</v>
      </c>
      <c r="BA772" s="16">
        <v>0</v>
      </c>
      <c r="BB772" s="16">
        <v>0</v>
      </c>
      <c r="BC772" s="16">
        <v>0</v>
      </c>
      <c r="BD772" s="16">
        <v>0</v>
      </c>
      <c r="BG772">
        <f t="shared" si="38"/>
        <v>-5349</v>
      </c>
      <c r="BH772">
        <f t="shared" si="39"/>
        <v>-5225</v>
      </c>
      <c r="BI772">
        <f t="shared" si="40"/>
        <v>750</v>
      </c>
    </row>
    <row r="773" spans="1:61" x14ac:dyDescent="0.25">
      <c r="A773" s="20" t="s">
        <v>227</v>
      </c>
      <c r="B773" s="20">
        <f>VLOOKUP(A773,'Gebieden vanaf 1830'!$A$4:$C$1457,3,FALSE)</f>
        <v>751</v>
      </c>
      <c r="C773" s="16">
        <v>3288</v>
      </c>
      <c r="D773" s="16">
        <v>3320</v>
      </c>
      <c r="E773" s="16">
        <v>3413</v>
      </c>
      <c r="F773" s="16">
        <v>3698</v>
      </c>
      <c r="G773" s="16">
        <v>4015</v>
      </c>
      <c r="H773" s="16">
        <v>4257</v>
      </c>
      <c r="I773" s="16">
        <v>4353</v>
      </c>
      <c r="J773" s="16">
        <v>4494</v>
      </c>
      <c r="K773" s="16">
        <v>4788</v>
      </c>
      <c r="L773" s="16">
        <v>5228</v>
      </c>
      <c r="M773" s="16">
        <v>5936</v>
      </c>
      <c r="N773" s="16">
        <v>6661</v>
      </c>
      <c r="O773" s="16">
        <v>7421</v>
      </c>
      <c r="P773" s="16">
        <v>8135</v>
      </c>
      <c r="Q773" s="16">
        <v>8648</v>
      </c>
      <c r="R773" s="16">
        <v>9234</v>
      </c>
      <c r="S773" s="16">
        <v>9367</v>
      </c>
      <c r="T773" s="16">
        <v>9642</v>
      </c>
      <c r="U773" s="16">
        <v>9737</v>
      </c>
      <c r="V773" s="16">
        <v>9764</v>
      </c>
      <c r="W773" s="16">
        <v>9808</v>
      </c>
      <c r="X773" s="16">
        <v>9948</v>
      </c>
      <c r="Y773" s="16">
        <v>9921</v>
      </c>
      <c r="Z773" s="25">
        <v>9942</v>
      </c>
      <c r="AA773" s="25">
        <v>10046</v>
      </c>
      <c r="AB773" s="16">
        <v>10161</v>
      </c>
      <c r="AC773" s="16">
        <v>10157</v>
      </c>
      <c r="AD773" s="16">
        <v>10357</v>
      </c>
      <c r="AE773" s="16">
        <v>10429</v>
      </c>
      <c r="AF773" s="16">
        <v>10440</v>
      </c>
      <c r="AG773" s="16">
        <v>10389</v>
      </c>
      <c r="AH773" s="16">
        <v>10325</v>
      </c>
      <c r="AI773" s="16">
        <v>10338</v>
      </c>
      <c r="AJ773" s="16">
        <v>10322</v>
      </c>
      <c r="AK773" s="16">
        <v>10415</v>
      </c>
      <c r="AL773" s="16">
        <v>10478</v>
      </c>
      <c r="AM773" s="16">
        <v>10594</v>
      </c>
      <c r="AN773" s="16">
        <v>0</v>
      </c>
      <c r="AO773" s="16">
        <v>0</v>
      </c>
      <c r="AP773" s="16">
        <v>0</v>
      </c>
      <c r="AQ773" s="16">
        <v>0</v>
      </c>
      <c r="AR773" s="16">
        <v>0</v>
      </c>
      <c r="AS773" s="16">
        <v>0</v>
      </c>
      <c r="AT773" s="16">
        <v>0</v>
      </c>
      <c r="AU773" s="16">
        <v>0</v>
      </c>
      <c r="AV773" s="16">
        <v>0</v>
      </c>
      <c r="AW773" s="16">
        <v>0</v>
      </c>
      <c r="AX773" s="16">
        <v>0</v>
      </c>
      <c r="AY773" s="16">
        <v>0</v>
      </c>
      <c r="AZ773" s="16">
        <v>0</v>
      </c>
      <c r="BA773" s="16">
        <v>0</v>
      </c>
      <c r="BB773" s="16">
        <v>0</v>
      </c>
      <c r="BC773" s="16">
        <v>0</v>
      </c>
      <c r="BD773" s="16">
        <v>0</v>
      </c>
      <c r="BG773">
        <f t="shared" si="38"/>
        <v>-9948</v>
      </c>
      <c r="BH773">
        <f t="shared" si="39"/>
        <v>-9808</v>
      </c>
      <c r="BI773">
        <f t="shared" si="40"/>
        <v>751</v>
      </c>
    </row>
    <row r="774" spans="1:61" x14ac:dyDescent="0.25">
      <c r="A774" s="20" t="s">
        <v>251</v>
      </c>
      <c r="B774" s="20">
        <f>VLOOKUP(A774,'Gebieden vanaf 1830'!$A$4:$C$1457,3,FALSE)</f>
        <v>752</v>
      </c>
      <c r="C774" s="16">
        <v>5280</v>
      </c>
      <c r="D774" s="16">
        <v>5336</v>
      </c>
      <c r="E774" s="16">
        <v>5439</v>
      </c>
      <c r="F774" s="16">
        <v>5547</v>
      </c>
      <c r="G774" s="16">
        <v>5615</v>
      </c>
      <c r="H774" s="16">
        <v>5696</v>
      </c>
      <c r="I774" s="16">
        <v>5782</v>
      </c>
      <c r="J774" s="16">
        <v>5915</v>
      </c>
      <c r="K774" s="16">
        <v>6096</v>
      </c>
      <c r="L774" s="16">
        <v>6337</v>
      </c>
      <c r="M774" s="16">
        <v>6610</v>
      </c>
      <c r="N774" s="16">
        <v>6920</v>
      </c>
      <c r="O774" s="16">
        <v>7131</v>
      </c>
      <c r="P774" s="16">
        <v>7437</v>
      </c>
      <c r="Q774" s="16">
        <v>7715</v>
      </c>
      <c r="R774" s="16">
        <v>7815</v>
      </c>
      <c r="S774" s="16">
        <v>7940</v>
      </c>
      <c r="T774" s="16">
        <v>8028</v>
      </c>
      <c r="U774" s="16">
        <v>8124</v>
      </c>
      <c r="V774" s="16">
        <v>8245</v>
      </c>
      <c r="W774" s="16">
        <v>8315</v>
      </c>
      <c r="X774" s="16">
        <v>8342</v>
      </c>
      <c r="Y774" s="16">
        <v>8402</v>
      </c>
      <c r="Z774" s="25">
        <v>8377</v>
      </c>
      <c r="AA774" s="25">
        <v>8379</v>
      </c>
      <c r="AB774" s="16">
        <v>8450</v>
      </c>
      <c r="AC774" s="16">
        <v>8471</v>
      </c>
      <c r="AD774" s="16">
        <v>8599</v>
      </c>
      <c r="AE774" s="16">
        <v>8656</v>
      </c>
      <c r="AF774" s="16">
        <v>8734</v>
      </c>
      <c r="AG774" s="16">
        <v>8746</v>
      </c>
      <c r="AH774" s="16">
        <v>8774</v>
      </c>
      <c r="AI774" s="16">
        <v>8814</v>
      </c>
      <c r="AJ774" s="16">
        <v>8838</v>
      </c>
      <c r="AK774" s="16">
        <v>8847</v>
      </c>
      <c r="AL774" s="16">
        <v>8879</v>
      </c>
      <c r="AM774" s="16">
        <v>0</v>
      </c>
      <c r="AN774" s="16">
        <v>0</v>
      </c>
      <c r="AO774" s="16">
        <v>0</v>
      </c>
      <c r="AP774" s="16">
        <v>0</v>
      </c>
      <c r="AQ774" s="16">
        <v>0</v>
      </c>
      <c r="AR774" s="16">
        <v>0</v>
      </c>
      <c r="AS774" s="16">
        <v>0</v>
      </c>
      <c r="AT774" s="16">
        <v>0</v>
      </c>
      <c r="AU774" s="16">
        <v>0</v>
      </c>
      <c r="AV774" s="16">
        <v>0</v>
      </c>
      <c r="AW774" s="16">
        <v>0</v>
      </c>
      <c r="AX774" s="16">
        <v>0</v>
      </c>
      <c r="AY774" s="16">
        <v>0</v>
      </c>
      <c r="AZ774" s="16">
        <v>0</v>
      </c>
      <c r="BA774" s="16">
        <v>0</v>
      </c>
      <c r="BB774" s="16">
        <v>0</v>
      </c>
      <c r="BC774" s="16">
        <v>0</v>
      </c>
      <c r="BD774" s="16">
        <v>0</v>
      </c>
      <c r="BG774">
        <f t="shared" si="38"/>
        <v>-8342</v>
      </c>
      <c r="BH774">
        <f t="shared" si="39"/>
        <v>-8315</v>
      </c>
      <c r="BI774">
        <f t="shared" si="40"/>
        <v>752</v>
      </c>
    </row>
    <row r="775" spans="1:61" x14ac:dyDescent="0.25">
      <c r="A775" s="20" t="s">
        <v>1222</v>
      </c>
      <c r="B775" s="20">
        <f>VLOOKUP(A775,'Gebieden vanaf 1830'!$A$4:$C$1457,3,FALSE)</f>
        <v>753</v>
      </c>
      <c r="C775" s="16">
        <v>10367</v>
      </c>
      <c r="D775" s="16">
        <v>10779</v>
      </c>
      <c r="E775" s="16">
        <v>11126</v>
      </c>
      <c r="F775" s="16">
        <v>11519</v>
      </c>
      <c r="G775" s="16">
        <v>13009</v>
      </c>
      <c r="H775" s="16">
        <v>13557</v>
      </c>
      <c r="I775" s="16">
        <v>14026</v>
      </c>
      <c r="J775" s="16">
        <v>14522</v>
      </c>
      <c r="K775" s="16">
        <v>14728</v>
      </c>
      <c r="L775" s="16">
        <v>15149</v>
      </c>
      <c r="M775" s="16">
        <v>16488</v>
      </c>
      <c r="N775" s="16">
        <v>17028</v>
      </c>
      <c r="O775" s="16">
        <v>17362</v>
      </c>
      <c r="P775" s="16">
        <v>17476</v>
      </c>
      <c r="Q775" s="16">
        <v>17468</v>
      </c>
      <c r="R775" s="16">
        <v>17508</v>
      </c>
      <c r="S775" s="16">
        <v>17344</v>
      </c>
      <c r="T775" s="16">
        <v>17027</v>
      </c>
      <c r="U775" s="16">
        <v>17448</v>
      </c>
      <c r="V775" s="16">
        <v>17988</v>
      </c>
      <c r="W775" s="16">
        <v>18097</v>
      </c>
      <c r="X775" s="16">
        <v>18747</v>
      </c>
      <c r="Y775" s="16">
        <v>18930</v>
      </c>
      <c r="Z775" s="25">
        <v>19005</v>
      </c>
      <c r="AA775" s="25">
        <v>18953</v>
      </c>
      <c r="AB775" s="16">
        <v>19329</v>
      </c>
      <c r="AC775" s="16">
        <v>20055</v>
      </c>
      <c r="AD775" s="16">
        <v>20601</v>
      </c>
      <c r="AE775" s="16">
        <v>21338</v>
      </c>
      <c r="AF775" s="16">
        <v>21857</v>
      </c>
      <c r="AG775" s="16">
        <v>22125</v>
      </c>
      <c r="AH775" s="16">
        <v>22361</v>
      </c>
      <c r="AI775" s="16">
        <v>22422</v>
      </c>
      <c r="AJ775" s="16">
        <v>22454</v>
      </c>
      <c r="AK775" s="16">
        <v>22706</v>
      </c>
      <c r="AL775" s="16">
        <v>23035</v>
      </c>
      <c r="AM775" s="16">
        <v>23891</v>
      </c>
      <c r="AN775" s="16">
        <v>24556</v>
      </c>
      <c r="AO775" s="16">
        <v>24890</v>
      </c>
      <c r="AP775" s="16">
        <v>25448</v>
      </c>
      <c r="AQ775" s="16">
        <v>25944</v>
      </c>
      <c r="AR775" s="16">
        <v>26825</v>
      </c>
      <c r="AS775" s="16">
        <v>27450</v>
      </c>
      <c r="AT775" s="16">
        <v>28244</v>
      </c>
      <c r="AU775" s="16">
        <v>28658</v>
      </c>
      <c r="AV775" s="16">
        <v>28925</v>
      </c>
      <c r="AW775" s="16">
        <v>29026</v>
      </c>
      <c r="AX775" s="16">
        <v>29006</v>
      </c>
      <c r="AY775" s="16">
        <v>29089</v>
      </c>
      <c r="AZ775" s="16">
        <v>29017</v>
      </c>
      <c r="BA775" s="16">
        <v>28953</v>
      </c>
      <c r="BB775" s="16">
        <v>28810</v>
      </c>
      <c r="BC775" s="16">
        <v>28696</v>
      </c>
      <c r="BD775" s="16">
        <v>28637</v>
      </c>
      <c r="BG775">
        <f t="shared" si="38"/>
        <v>9949</v>
      </c>
      <c r="BH775">
        <f t="shared" si="39"/>
        <v>10599</v>
      </c>
      <c r="BI775">
        <f t="shared" si="40"/>
        <v>753</v>
      </c>
    </row>
    <row r="776" spans="1:61" x14ac:dyDescent="0.25">
      <c r="A776" s="20" t="s">
        <v>182</v>
      </c>
      <c r="B776" s="20">
        <f>VLOOKUP(A776,'Gebieden vanaf 1830'!$A$4:$C$1457,3,FALSE)</f>
        <v>754</v>
      </c>
      <c r="C776" s="16">
        <v>4746</v>
      </c>
      <c r="D776" s="16">
        <v>4942</v>
      </c>
      <c r="E776" s="16">
        <v>5093</v>
      </c>
      <c r="F776" s="16">
        <v>5284</v>
      </c>
      <c r="G776" s="16">
        <v>5620</v>
      </c>
      <c r="H776" s="16">
        <v>6086</v>
      </c>
      <c r="I776" s="16">
        <v>6297</v>
      </c>
      <c r="J776" s="16">
        <v>6475</v>
      </c>
      <c r="K776" s="16">
        <v>6654</v>
      </c>
      <c r="L776" s="16">
        <v>6772</v>
      </c>
      <c r="M776" s="16">
        <v>7204</v>
      </c>
      <c r="N776" s="16">
        <v>7444</v>
      </c>
      <c r="O776" s="16">
        <v>7632</v>
      </c>
      <c r="P776" s="16">
        <v>7730</v>
      </c>
      <c r="Q776" s="16">
        <v>8034</v>
      </c>
      <c r="R776" s="16">
        <v>8494</v>
      </c>
      <c r="S776" s="16">
        <v>8767</v>
      </c>
      <c r="T776" s="16">
        <v>8959</v>
      </c>
      <c r="U776" s="16">
        <v>9263</v>
      </c>
      <c r="V776" s="16">
        <v>9427</v>
      </c>
      <c r="W776" s="16">
        <v>9438</v>
      </c>
      <c r="X776" s="16">
        <v>9421</v>
      </c>
      <c r="Y776" s="16">
        <v>9505</v>
      </c>
      <c r="Z776" s="25">
        <v>9571</v>
      </c>
      <c r="AA776" s="25">
        <v>9520</v>
      </c>
      <c r="AB776" s="16">
        <v>9593</v>
      </c>
      <c r="AC776" s="16">
        <v>9655</v>
      </c>
      <c r="AD776" s="16">
        <v>9748</v>
      </c>
      <c r="AE776" s="16">
        <v>9829</v>
      </c>
      <c r="AF776" s="16">
        <v>9932</v>
      </c>
      <c r="AG776" s="16">
        <v>9968</v>
      </c>
      <c r="AH776" s="16">
        <v>10095</v>
      </c>
      <c r="AI776" s="16">
        <v>10164</v>
      </c>
      <c r="AJ776" s="16">
        <v>10279</v>
      </c>
      <c r="AK776" s="16">
        <v>10361</v>
      </c>
      <c r="AL776" s="16">
        <v>10498</v>
      </c>
      <c r="AM776" s="16">
        <v>10575</v>
      </c>
      <c r="AN776" s="16">
        <v>0</v>
      </c>
      <c r="AO776" s="16">
        <v>0</v>
      </c>
      <c r="AP776" s="16">
        <v>0</v>
      </c>
      <c r="AQ776" s="16">
        <v>0</v>
      </c>
      <c r="AR776" s="16">
        <v>0</v>
      </c>
      <c r="AS776" s="16">
        <v>0</v>
      </c>
      <c r="AT776" s="16">
        <v>0</v>
      </c>
      <c r="AU776" s="16">
        <v>0</v>
      </c>
      <c r="AV776" s="16">
        <v>0</v>
      </c>
      <c r="AW776" s="16">
        <v>0</v>
      </c>
      <c r="AX776" s="16">
        <v>0</v>
      </c>
      <c r="AY776" s="16">
        <v>0</v>
      </c>
      <c r="AZ776" s="16">
        <v>0</v>
      </c>
      <c r="BA776" s="16">
        <v>0</v>
      </c>
      <c r="BB776" s="16">
        <v>0</v>
      </c>
      <c r="BC776" s="16">
        <v>0</v>
      </c>
      <c r="BD776" s="16">
        <v>0</v>
      </c>
      <c r="BG776">
        <f t="shared" si="38"/>
        <v>-9421</v>
      </c>
      <c r="BH776">
        <f t="shared" si="39"/>
        <v>-9438</v>
      </c>
      <c r="BI776">
        <f t="shared" si="40"/>
        <v>754</v>
      </c>
    </row>
    <row r="777" spans="1:61" x14ac:dyDescent="0.25">
      <c r="A777" s="20" t="s">
        <v>1223</v>
      </c>
      <c r="B777" s="20">
        <f>VLOOKUP(A777,'Gebieden vanaf 1830'!$A$4:$C$1457,3,FALSE)</f>
        <v>755</v>
      </c>
      <c r="C777" s="16">
        <v>5548</v>
      </c>
      <c r="D777" s="16">
        <v>5711</v>
      </c>
      <c r="E777" s="16">
        <v>5895</v>
      </c>
      <c r="F777" s="16">
        <v>6060</v>
      </c>
      <c r="G777" s="16">
        <v>6143</v>
      </c>
      <c r="H777" s="16">
        <v>6270</v>
      </c>
      <c r="I777" s="16">
        <v>6383</v>
      </c>
      <c r="J777" s="16">
        <v>6523</v>
      </c>
      <c r="K777" s="16">
        <v>6558</v>
      </c>
      <c r="L777" s="16">
        <v>6710</v>
      </c>
      <c r="M777" s="16">
        <v>6817</v>
      </c>
      <c r="N777" s="16">
        <v>7013</v>
      </c>
      <c r="O777" s="16">
        <v>7106</v>
      </c>
      <c r="P777" s="16">
        <v>7325</v>
      </c>
      <c r="Q777" s="16">
        <v>7615</v>
      </c>
      <c r="R777" s="16">
        <v>7757</v>
      </c>
      <c r="S777" s="16">
        <v>7827</v>
      </c>
      <c r="T777" s="16">
        <v>7907</v>
      </c>
      <c r="U777" s="16">
        <v>8056</v>
      </c>
      <c r="V777" s="16">
        <v>8146</v>
      </c>
      <c r="W777" s="16">
        <v>8317</v>
      </c>
      <c r="X777" s="16">
        <v>8413</v>
      </c>
      <c r="Y777" s="16">
        <v>8445</v>
      </c>
      <c r="Z777" s="25">
        <v>8479</v>
      </c>
      <c r="AA777" s="25">
        <v>8458</v>
      </c>
      <c r="AB777" s="16">
        <v>8443</v>
      </c>
      <c r="AC777" s="16">
        <v>8509</v>
      </c>
      <c r="AD777" s="16">
        <v>8485</v>
      </c>
      <c r="AE777" s="16">
        <v>8539</v>
      </c>
      <c r="AF777" s="16">
        <v>8585</v>
      </c>
      <c r="AG777" s="16">
        <v>8623</v>
      </c>
      <c r="AH777" s="16">
        <v>8717</v>
      </c>
      <c r="AI777" s="16">
        <v>8787</v>
      </c>
      <c r="AJ777" s="16">
        <v>8893</v>
      </c>
      <c r="AK777" s="16">
        <v>8911</v>
      </c>
      <c r="AL777" s="16">
        <v>8991</v>
      </c>
      <c r="AM777" s="16">
        <v>9022</v>
      </c>
      <c r="AN777" s="16">
        <v>9048</v>
      </c>
      <c r="AO777" s="16">
        <v>9057</v>
      </c>
      <c r="AP777" s="16">
        <v>9109</v>
      </c>
      <c r="AQ777" s="16">
        <v>9184</v>
      </c>
      <c r="AR777" s="16">
        <v>9230</v>
      </c>
      <c r="AS777" s="16">
        <v>9295</v>
      </c>
      <c r="AT777" s="16">
        <v>9372</v>
      </c>
      <c r="AU777" s="16">
        <v>9396</v>
      </c>
      <c r="AV777" s="16">
        <v>9412</v>
      </c>
      <c r="AW777" s="16">
        <v>9407</v>
      </c>
      <c r="AX777" s="16">
        <v>9503</v>
      </c>
      <c r="AY777" s="16">
        <v>9646</v>
      </c>
      <c r="AZ777" s="16">
        <v>9692</v>
      </c>
      <c r="BA777" s="16">
        <v>9772</v>
      </c>
      <c r="BB777" s="16">
        <v>9865</v>
      </c>
      <c r="BC777" s="16">
        <v>9967</v>
      </c>
      <c r="BD777" s="16">
        <v>10062</v>
      </c>
      <c r="BG777">
        <f t="shared" si="38"/>
        <v>1554</v>
      </c>
      <c r="BH777">
        <f t="shared" si="39"/>
        <v>1650</v>
      </c>
      <c r="BI777">
        <f t="shared" si="40"/>
        <v>755</v>
      </c>
    </row>
    <row r="778" spans="1:61" x14ac:dyDescent="0.25">
      <c r="A778" s="20" t="s">
        <v>1224</v>
      </c>
      <c r="B778" s="20">
        <f>VLOOKUP(A778,'Gebieden vanaf 1830'!$A$4:$C$1457,3,FALSE)</f>
        <v>756</v>
      </c>
      <c r="C778" s="16">
        <v>8956</v>
      </c>
      <c r="D778" s="16">
        <v>9184</v>
      </c>
      <c r="E778" s="16">
        <v>9411</v>
      </c>
      <c r="F778" s="16">
        <v>9565</v>
      </c>
      <c r="G778" s="16">
        <v>9701</v>
      </c>
      <c r="H778" s="16">
        <v>10004</v>
      </c>
      <c r="I778" s="16">
        <v>10064</v>
      </c>
      <c r="J778" s="16">
        <v>10281</v>
      </c>
      <c r="K778" s="16">
        <v>10422</v>
      </c>
      <c r="L778" s="16">
        <v>10605</v>
      </c>
      <c r="M778" s="16">
        <v>10850</v>
      </c>
      <c r="N778" s="16">
        <v>11187</v>
      </c>
      <c r="O778" s="16">
        <v>11267</v>
      </c>
      <c r="P778" s="16">
        <v>11772</v>
      </c>
      <c r="Q778" s="16">
        <v>12060</v>
      </c>
      <c r="R778" s="16">
        <v>12262</v>
      </c>
      <c r="S778" s="16">
        <v>12662</v>
      </c>
      <c r="T778" s="16">
        <v>12788</v>
      </c>
      <c r="U778" s="16">
        <v>12943</v>
      </c>
      <c r="V778" s="16">
        <v>13450</v>
      </c>
      <c r="W778" s="16">
        <v>13739</v>
      </c>
      <c r="X778" s="16">
        <v>13992</v>
      </c>
      <c r="Y778" s="16">
        <v>14066</v>
      </c>
      <c r="Z778" s="25">
        <v>14056</v>
      </c>
      <c r="AA778" s="25">
        <v>14050</v>
      </c>
      <c r="AB778" s="16">
        <v>14082</v>
      </c>
      <c r="AC778" s="16">
        <v>14043</v>
      </c>
      <c r="AD778" s="16">
        <v>14155</v>
      </c>
      <c r="AE778" s="16">
        <v>14258</v>
      </c>
      <c r="AF778" s="16">
        <v>14363</v>
      </c>
      <c r="AG778" s="16">
        <v>14492</v>
      </c>
      <c r="AH778" s="16">
        <v>14619</v>
      </c>
      <c r="AI778" s="16">
        <v>14670</v>
      </c>
      <c r="AJ778" s="16">
        <v>14908</v>
      </c>
      <c r="AK778" s="16">
        <v>19795</v>
      </c>
      <c r="AL778" s="16">
        <v>20224</v>
      </c>
      <c r="AM778" s="16">
        <v>20503</v>
      </c>
      <c r="AN778" s="16">
        <v>20708</v>
      </c>
      <c r="AO778" s="16">
        <v>28494</v>
      </c>
      <c r="AP778" s="16">
        <v>28606</v>
      </c>
      <c r="AQ778" s="16">
        <v>28655</v>
      </c>
      <c r="AR778" s="16">
        <v>28907</v>
      </c>
      <c r="AS778" s="16">
        <v>29282</v>
      </c>
      <c r="AT778" s="16">
        <v>29352</v>
      </c>
      <c r="AU778" s="16">
        <v>29395</v>
      </c>
      <c r="AV778" s="16">
        <v>29158</v>
      </c>
      <c r="AW778" s="16">
        <v>28950</v>
      </c>
      <c r="AX778" s="16">
        <v>28726</v>
      </c>
      <c r="AY778" s="16">
        <v>28635</v>
      </c>
      <c r="AZ778" s="16">
        <v>28609</v>
      </c>
      <c r="BA778" s="16">
        <v>28575</v>
      </c>
      <c r="BB778" s="16">
        <v>28582</v>
      </c>
      <c r="BC778" s="16">
        <v>28397</v>
      </c>
      <c r="BD778" s="16">
        <v>28227</v>
      </c>
      <c r="BG778">
        <f t="shared" si="38"/>
        <v>14405</v>
      </c>
      <c r="BH778">
        <f t="shared" si="39"/>
        <v>14658</v>
      </c>
      <c r="BI778">
        <f t="shared" si="40"/>
        <v>756</v>
      </c>
    </row>
    <row r="779" spans="1:61" x14ac:dyDescent="0.25">
      <c r="A779" s="20" t="s">
        <v>1225</v>
      </c>
      <c r="B779" s="20">
        <f>VLOOKUP(A779,'Gebieden vanaf 1830'!$A$4:$C$1457,3,FALSE)</f>
        <v>757</v>
      </c>
      <c r="C779" s="16">
        <v>16639</v>
      </c>
      <c r="D779" s="16">
        <v>16936</v>
      </c>
      <c r="E779" s="16">
        <v>17176</v>
      </c>
      <c r="F779" s="16">
        <v>17420</v>
      </c>
      <c r="G779" s="16">
        <v>17679</v>
      </c>
      <c r="H779" s="16">
        <v>17921</v>
      </c>
      <c r="I779" s="16">
        <v>18045</v>
      </c>
      <c r="J779" s="16">
        <v>18206</v>
      </c>
      <c r="K779" s="16">
        <v>18325</v>
      </c>
      <c r="L779" s="16">
        <v>18487</v>
      </c>
      <c r="M779" s="16">
        <v>19080</v>
      </c>
      <c r="N779" s="16">
        <v>19412</v>
      </c>
      <c r="O779" s="16">
        <v>19536</v>
      </c>
      <c r="P779" s="16">
        <v>20109</v>
      </c>
      <c r="Q779" s="16">
        <v>21038</v>
      </c>
      <c r="R779" s="16">
        <v>22070</v>
      </c>
      <c r="S779" s="16">
        <v>22465</v>
      </c>
      <c r="T779" s="16">
        <v>22730</v>
      </c>
      <c r="U779" s="16">
        <v>23287</v>
      </c>
      <c r="V779" s="16">
        <v>23707</v>
      </c>
      <c r="W779" s="16">
        <v>24030</v>
      </c>
      <c r="X779" s="16">
        <v>24205</v>
      </c>
      <c r="Y779" s="16">
        <v>24242</v>
      </c>
      <c r="Z779" s="25">
        <v>24553</v>
      </c>
      <c r="AA779" s="25">
        <v>24475</v>
      </c>
      <c r="AB779" s="16">
        <v>24525</v>
      </c>
      <c r="AC779" s="16">
        <v>24497</v>
      </c>
      <c r="AD779" s="16">
        <v>24667</v>
      </c>
      <c r="AE779" s="16">
        <v>24781</v>
      </c>
      <c r="AF779" s="16">
        <v>24951</v>
      </c>
      <c r="AG779" s="16">
        <v>25144</v>
      </c>
      <c r="AH779" s="16">
        <v>25385</v>
      </c>
      <c r="AI779" s="16">
        <v>25511</v>
      </c>
      <c r="AJ779" s="16">
        <v>25521</v>
      </c>
      <c r="AK779" s="16">
        <v>25566</v>
      </c>
      <c r="AL779" s="16">
        <v>25628</v>
      </c>
      <c r="AM779" s="16">
        <v>29035</v>
      </c>
      <c r="AN779" s="16">
        <v>29073</v>
      </c>
      <c r="AO779" s="16">
        <v>29309</v>
      </c>
      <c r="AP779" s="16">
        <v>29204</v>
      </c>
      <c r="AQ779" s="16">
        <v>29250</v>
      </c>
      <c r="AR779" s="16">
        <v>29265</v>
      </c>
      <c r="AS779" s="16">
        <v>29371</v>
      </c>
      <c r="AT779" s="16">
        <v>29513</v>
      </c>
      <c r="AU779" s="16">
        <v>29512</v>
      </c>
      <c r="AV779" s="16">
        <v>29520</v>
      </c>
      <c r="AW779" s="16">
        <v>29676</v>
      </c>
      <c r="AX779" s="16">
        <v>30001</v>
      </c>
      <c r="AY779" s="16">
        <v>30241</v>
      </c>
      <c r="AZ779" s="16">
        <v>30281</v>
      </c>
      <c r="BA779" s="16">
        <v>30276</v>
      </c>
      <c r="BB779" s="16">
        <v>30280</v>
      </c>
      <c r="BC779" s="16">
        <v>30284</v>
      </c>
      <c r="BD779" s="16">
        <v>30436</v>
      </c>
      <c r="BG779">
        <f t="shared" si="38"/>
        <v>6079</v>
      </c>
      <c r="BH779">
        <f t="shared" si="39"/>
        <v>6254</v>
      </c>
      <c r="BI779">
        <f t="shared" si="40"/>
        <v>757</v>
      </c>
    </row>
    <row r="780" spans="1:61" x14ac:dyDescent="0.25">
      <c r="A780" s="20" t="s">
        <v>1226</v>
      </c>
      <c r="B780" s="20">
        <f>VLOOKUP(A780,'Gebieden vanaf 1830'!$A$4:$C$1457,3,FALSE)</f>
        <v>758</v>
      </c>
      <c r="C780" s="16">
        <v>107127</v>
      </c>
      <c r="D780" s="16">
        <v>108658</v>
      </c>
      <c r="E780" s="16">
        <v>111546</v>
      </c>
      <c r="F780" s="16">
        <v>113193</v>
      </c>
      <c r="G780" s="16">
        <v>114866</v>
      </c>
      <c r="H780" s="16">
        <v>115782</v>
      </c>
      <c r="I780" s="16">
        <v>117427</v>
      </c>
      <c r="J780" s="16">
        <v>119289</v>
      </c>
      <c r="K780" s="16">
        <v>119880</v>
      </c>
      <c r="L780" s="16">
        <v>119954</v>
      </c>
      <c r="M780" s="16">
        <v>121209</v>
      </c>
      <c r="N780" s="16">
        <v>122068</v>
      </c>
      <c r="O780" s="16">
        <v>122430</v>
      </c>
      <c r="P780" s="16">
        <v>121181</v>
      </c>
      <c r="Q780" s="16">
        <v>119186</v>
      </c>
      <c r="R780" s="16">
        <v>118001</v>
      </c>
      <c r="S780" s="16">
        <v>118086</v>
      </c>
      <c r="T780" s="16">
        <v>118845</v>
      </c>
      <c r="U780" s="16">
        <v>118020</v>
      </c>
      <c r="V780" s="16">
        <v>117521</v>
      </c>
      <c r="W780" s="16">
        <v>117259</v>
      </c>
      <c r="X780" s="16">
        <v>117107</v>
      </c>
      <c r="Y780" s="16">
        <v>117754</v>
      </c>
      <c r="Z780" s="25">
        <v>118819</v>
      </c>
      <c r="AA780" s="25">
        <v>118662</v>
      </c>
      <c r="AB780" s="16">
        <v>118974</v>
      </c>
      <c r="AC780" s="16">
        <v>119174</v>
      </c>
      <c r="AD780" s="16">
        <v>119427</v>
      </c>
      <c r="AE780" s="16">
        <v>120212</v>
      </c>
      <c r="AF780" s="16">
        <v>121362</v>
      </c>
      <c r="AG780" s="16">
        <v>123025</v>
      </c>
      <c r="AH780" s="16">
        <v>124794</v>
      </c>
      <c r="AI780" s="16">
        <v>126709</v>
      </c>
      <c r="AJ780" s="16">
        <v>128185</v>
      </c>
      <c r="AK780" s="16">
        <v>129125</v>
      </c>
      <c r="AL780" s="16">
        <v>129911</v>
      </c>
      <c r="AM780" s="16">
        <v>130033</v>
      </c>
      <c r="AN780" s="16">
        <v>156364</v>
      </c>
      <c r="AO780" s="16">
        <v>157057</v>
      </c>
      <c r="AP780" s="16">
        <v>159042</v>
      </c>
      <c r="AQ780" s="16">
        <v>160615</v>
      </c>
      <c r="AR780" s="16">
        <v>162308</v>
      </c>
      <c r="AS780" s="16">
        <v>163427</v>
      </c>
      <c r="AT780" s="16">
        <v>164397</v>
      </c>
      <c r="AU780" s="16">
        <v>166035</v>
      </c>
      <c r="AV780" s="16">
        <v>168054</v>
      </c>
      <c r="AW780" s="16">
        <v>169709</v>
      </c>
      <c r="AX780" s="16">
        <v>170349</v>
      </c>
      <c r="AY780" s="16">
        <v>170960</v>
      </c>
      <c r="AZ780" s="16">
        <v>171916</v>
      </c>
      <c r="BA780" s="16">
        <v>173299</v>
      </c>
      <c r="BB780" s="16">
        <v>174599</v>
      </c>
      <c r="BC780" s="16">
        <v>176401</v>
      </c>
      <c r="BD780" s="16">
        <v>178140</v>
      </c>
      <c r="BG780">
        <f t="shared" si="38"/>
        <v>59294</v>
      </c>
      <c r="BH780">
        <f t="shared" si="39"/>
        <v>59142</v>
      </c>
      <c r="BI780">
        <f t="shared" si="40"/>
        <v>758</v>
      </c>
    </row>
    <row r="781" spans="1:61" x14ac:dyDescent="0.25">
      <c r="A781" s="20" t="s">
        <v>149</v>
      </c>
      <c r="B781" s="20">
        <f>VLOOKUP(A781,'Gebieden vanaf 1830'!$A$4:$C$1457,3,FALSE)</f>
        <v>759</v>
      </c>
      <c r="C781" s="16">
        <v>8104</v>
      </c>
      <c r="D781" s="16">
        <v>8237</v>
      </c>
      <c r="E781" s="16">
        <v>8402</v>
      </c>
      <c r="F781" s="16">
        <v>8603</v>
      </c>
      <c r="G781" s="16">
        <v>8799</v>
      </c>
      <c r="H781" s="16">
        <v>8896</v>
      </c>
      <c r="I781" s="16">
        <v>9108</v>
      </c>
      <c r="J781" s="16">
        <v>9297</v>
      </c>
      <c r="K781" s="16">
        <v>9358</v>
      </c>
      <c r="L781" s="16">
        <v>9423</v>
      </c>
      <c r="M781" s="16">
        <v>9573</v>
      </c>
      <c r="N781" s="16">
        <v>9622</v>
      </c>
      <c r="O781" s="16">
        <v>9745</v>
      </c>
      <c r="P781" s="16">
        <v>9953</v>
      </c>
      <c r="Q781" s="16">
        <v>10359</v>
      </c>
      <c r="R781" s="16">
        <v>10627</v>
      </c>
      <c r="S781" s="16">
        <v>10732</v>
      </c>
      <c r="T781" s="16">
        <v>10917</v>
      </c>
      <c r="U781" s="16">
        <v>11097</v>
      </c>
      <c r="V781" s="16">
        <v>11177</v>
      </c>
      <c r="W781" s="16">
        <v>11354</v>
      </c>
      <c r="X781" s="16">
        <v>11455</v>
      </c>
      <c r="Y781" s="16">
        <v>11544</v>
      </c>
      <c r="Z781" s="25">
        <v>11548</v>
      </c>
      <c r="AA781" s="25">
        <v>11603</v>
      </c>
      <c r="AB781" s="16">
        <v>11595</v>
      </c>
      <c r="AC781" s="16">
        <v>11612</v>
      </c>
      <c r="AD781" s="16">
        <v>11660</v>
      </c>
      <c r="AE781" s="16">
        <v>11727</v>
      </c>
      <c r="AF781" s="16">
        <v>11739</v>
      </c>
      <c r="AG781" s="16">
        <v>11825</v>
      </c>
      <c r="AH781" s="16">
        <v>11926</v>
      </c>
      <c r="AI781" s="16">
        <v>12025</v>
      </c>
      <c r="AJ781" s="16">
        <v>12237</v>
      </c>
      <c r="AK781" s="16">
        <v>12375</v>
      </c>
      <c r="AL781" s="16">
        <v>12387</v>
      </c>
      <c r="AM781" s="16">
        <v>12401</v>
      </c>
      <c r="AN781" s="16">
        <v>20144</v>
      </c>
      <c r="AO781" s="16">
        <v>20174</v>
      </c>
      <c r="AP781" s="16">
        <v>0</v>
      </c>
      <c r="AQ781" s="16">
        <v>0</v>
      </c>
      <c r="AR781" s="16">
        <v>0</v>
      </c>
      <c r="AS781" s="16">
        <v>0</v>
      </c>
      <c r="AT781" s="16">
        <v>0</v>
      </c>
      <c r="AU781" s="16">
        <v>0</v>
      </c>
      <c r="AV781" s="16">
        <v>0</v>
      </c>
      <c r="AW781" s="16">
        <v>0</v>
      </c>
      <c r="AX781" s="16">
        <v>0</v>
      </c>
      <c r="AY781" s="16">
        <v>0</v>
      </c>
      <c r="AZ781" s="16">
        <v>0</v>
      </c>
      <c r="BA781" s="16">
        <v>0</v>
      </c>
      <c r="BB781" s="16">
        <v>0</v>
      </c>
      <c r="BC781" s="16">
        <v>0</v>
      </c>
      <c r="BD781" s="16">
        <v>0</v>
      </c>
      <c r="BG781">
        <f t="shared" si="38"/>
        <v>-11455</v>
      </c>
      <c r="BH781">
        <f t="shared" si="39"/>
        <v>-11354</v>
      </c>
      <c r="BI781">
        <f t="shared" si="40"/>
        <v>759</v>
      </c>
    </row>
    <row r="782" spans="1:61" x14ac:dyDescent="0.25">
      <c r="A782" s="20" t="s">
        <v>184</v>
      </c>
      <c r="B782" s="20">
        <f>VLOOKUP(A782,'Gebieden vanaf 1830'!$A$4:$C$1457,3,FALSE)</f>
        <v>760</v>
      </c>
      <c r="C782" s="16">
        <v>2602</v>
      </c>
      <c r="D782" s="16">
        <v>2623</v>
      </c>
      <c r="E782" s="16">
        <v>2628</v>
      </c>
      <c r="F782" s="16">
        <v>2666</v>
      </c>
      <c r="G782" s="16">
        <v>2698</v>
      </c>
      <c r="H782" s="16">
        <v>2785</v>
      </c>
      <c r="I782" s="16">
        <v>2769</v>
      </c>
      <c r="J782" s="16">
        <v>2807</v>
      </c>
      <c r="K782" s="16">
        <v>2840</v>
      </c>
      <c r="L782" s="16">
        <v>2857</v>
      </c>
      <c r="M782" s="16">
        <v>2888</v>
      </c>
      <c r="N782" s="16">
        <v>2930</v>
      </c>
      <c r="O782" s="16">
        <v>2991</v>
      </c>
      <c r="P782" s="16">
        <v>3100</v>
      </c>
      <c r="Q782" s="16">
        <v>3243</v>
      </c>
      <c r="R782" s="16">
        <v>3366</v>
      </c>
      <c r="S782" s="16">
        <v>3402</v>
      </c>
      <c r="T782" s="16">
        <v>3408</v>
      </c>
      <c r="U782" s="16">
        <v>3363</v>
      </c>
      <c r="V782" s="16">
        <v>3384</v>
      </c>
      <c r="W782" s="16">
        <v>3362</v>
      </c>
      <c r="X782" s="16">
        <v>3430</v>
      </c>
      <c r="Y782" s="16">
        <v>3447</v>
      </c>
      <c r="Z782" s="25">
        <v>3493</v>
      </c>
      <c r="AA782" s="25">
        <v>3577</v>
      </c>
      <c r="AB782" s="16">
        <v>3618</v>
      </c>
      <c r="AC782" s="16">
        <v>3623</v>
      </c>
      <c r="AD782" s="16">
        <v>3625</v>
      </c>
      <c r="AE782" s="16">
        <v>3619</v>
      </c>
      <c r="AF782" s="16">
        <v>3610</v>
      </c>
      <c r="AG782" s="16">
        <v>3599</v>
      </c>
      <c r="AH782" s="16">
        <v>3630</v>
      </c>
      <c r="AI782" s="16">
        <v>3620</v>
      </c>
      <c r="AJ782" s="16">
        <v>3639</v>
      </c>
      <c r="AK782" s="16">
        <v>3677</v>
      </c>
      <c r="AL782" s="16">
        <v>3771</v>
      </c>
      <c r="AM782" s="16">
        <v>3798</v>
      </c>
      <c r="AN782" s="16">
        <v>0</v>
      </c>
      <c r="AO782" s="16">
        <v>0</v>
      </c>
      <c r="AP782" s="16">
        <v>0</v>
      </c>
      <c r="AQ782" s="16">
        <v>0</v>
      </c>
      <c r="AR782" s="16">
        <v>0</v>
      </c>
      <c r="AS782" s="16">
        <v>0</v>
      </c>
      <c r="AT782" s="16">
        <v>0</v>
      </c>
      <c r="AU782" s="16">
        <v>0</v>
      </c>
      <c r="AV782" s="16">
        <v>0</v>
      </c>
      <c r="AW782" s="16">
        <v>0</v>
      </c>
      <c r="AX782" s="16">
        <v>0</v>
      </c>
      <c r="AY782" s="16">
        <v>0</v>
      </c>
      <c r="AZ782" s="16">
        <v>0</v>
      </c>
      <c r="BA782" s="16">
        <v>0</v>
      </c>
      <c r="BB782" s="16">
        <v>0</v>
      </c>
      <c r="BC782" s="16">
        <v>0</v>
      </c>
      <c r="BD782" s="16">
        <v>0</v>
      </c>
      <c r="BG782">
        <f t="shared" si="38"/>
        <v>-3430</v>
      </c>
      <c r="BH782">
        <f t="shared" si="39"/>
        <v>-3362</v>
      </c>
      <c r="BI782">
        <f t="shared" si="40"/>
        <v>760</v>
      </c>
    </row>
    <row r="783" spans="1:61" x14ac:dyDescent="0.25">
      <c r="A783" s="20" t="s">
        <v>1227</v>
      </c>
      <c r="B783" s="20">
        <f>VLOOKUP(A783,'Gebieden vanaf 1830'!$A$4:$C$1457,3,FALSE)</f>
        <v>761</v>
      </c>
      <c r="C783" s="16">
        <v>7363</v>
      </c>
      <c r="D783" s="16">
        <v>7658</v>
      </c>
      <c r="E783" s="16">
        <v>8104</v>
      </c>
      <c r="F783" s="16">
        <v>8625</v>
      </c>
      <c r="G783" s="16">
        <v>8958</v>
      </c>
      <c r="H783" s="16">
        <v>9460</v>
      </c>
      <c r="I783" s="16">
        <v>10149</v>
      </c>
      <c r="J783" s="16">
        <v>10836</v>
      </c>
      <c r="K783" s="16">
        <v>11264</v>
      </c>
      <c r="L783" s="16">
        <v>11813</v>
      </c>
      <c r="M783" s="16">
        <v>12144</v>
      </c>
      <c r="N783" s="16">
        <v>12583</v>
      </c>
      <c r="O783" s="16">
        <v>13094</v>
      </c>
      <c r="P783" s="16">
        <v>13462</v>
      </c>
      <c r="Q783" s="16">
        <v>14423</v>
      </c>
      <c r="R783" s="16">
        <v>15290</v>
      </c>
      <c r="S783" s="16">
        <v>15366</v>
      </c>
      <c r="T783" s="16">
        <v>15711</v>
      </c>
      <c r="U783" s="16">
        <v>15940</v>
      </c>
      <c r="V783" s="16">
        <v>16032</v>
      </c>
      <c r="W783" s="16">
        <v>16385</v>
      </c>
      <c r="X783" s="16">
        <v>16479</v>
      </c>
      <c r="Y783" s="16">
        <v>16502</v>
      </c>
      <c r="Z783" s="25">
        <v>16788</v>
      </c>
      <c r="AA783" s="25">
        <v>17010</v>
      </c>
      <c r="AB783" s="16">
        <v>16911</v>
      </c>
      <c r="AC783" s="16">
        <v>16991</v>
      </c>
      <c r="AD783" s="16">
        <v>17013</v>
      </c>
      <c r="AE783" s="16">
        <v>17112</v>
      </c>
      <c r="AF783" s="16">
        <v>17157</v>
      </c>
      <c r="AG783" s="16">
        <v>17332</v>
      </c>
      <c r="AH783" s="16">
        <v>17551</v>
      </c>
      <c r="AI783" s="16">
        <v>17700</v>
      </c>
      <c r="AJ783" s="16">
        <v>17861</v>
      </c>
      <c r="AK783" s="16">
        <v>0</v>
      </c>
      <c r="AL783" s="16">
        <v>0</v>
      </c>
      <c r="AM783" s="16">
        <v>0</v>
      </c>
      <c r="AN783" s="16">
        <v>0</v>
      </c>
      <c r="AO783" s="16">
        <v>0</v>
      </c>
      <c r="AP783" s="16">
        <v>0</v>
      </c>
      <c r="AQ783" s="16">
        <v>0</v>
      </c>
      <c r="AR783" s="16">
        <v>0</v>
      </c>
      <c r="AS783" s="16">
        <v>0</v>
      </c>
      <c r="AT783" s="16">
        <v>0</v>
      </c>
      <c r="AU783" s="16">
        <v>0</v>
      </c>
      <c r="AV783" s="16">
        <v>0</v>
      </c>
      <c r="AW783" s="16">
        <v>0</v>
      </c>
      <c r="AX783" s="16">
        <v>0</v>
      </c>
      <c r="AY783" s="16">
        <v>0</v>
      </c>
      <c r="AZ783" s="16">
        <v>0</v>
      </c>
      <c r="BA783" s="16">
        <v>0</v>
      </c>
      <c r="BB783" s="16">
        <v>0</v>
      </c>
      <c r="BC783" s="16">
        <v>0</v>
      </c>
      <c r="BD783" s="16">
        <v>0</v>
      </c>
      <c r="BG783">
        <f t="shared" si="38"/>
        <v>-16479</v>
      </c>
      <c r="BH783">
        <f t="shared" si="39"/>
        <v>-16385</v>
      </c>
      <c r="BI783">
        <f t="shared" si="40"/>
        <v>761</v>
      </c>
    </row>
    <row r="784" spans="1:61" x14ac:dyDescent="0.25">
      <c r="A784" s="20" t="s">
        <v>1228</v>
      </c>
      <c r="B784" s="20">
        <f>VLOOKUP(A784,'Gebieden vanaf 1830'!$A$4:$C$1457,3,FALSE)</f>
        <v>762</v>
      </c>
      <c r="C784" s="16">
        <v>19114</v>
      </c>
      <c r="D784" s="16">
        <v>19641</v>
      </c>
      <c r="E784" s="16">
        <v>20243</v>
      </c>
      <c r="F784" s="16">
        <v>21084</v>
      </c>
      <c r="G784" s="16">
        <v>21521</v>
      </c>
      <c r="H784" s="16">
        <v>21934</v>
      </c>
      <c r="I784" s="16">
        <v>22363</v>
      </c>
      <c r="J784" s="16">
        <v>22849</v>
      </c>
      <c r="K784" s="16">
        <v>22978</v>
      </c>
      <c r="L784" s="16">
        <v>23465</v>
      </c>
      <c r="M784" s="16">
        <v>23949</v>
      </c>
      <c r="N784" s="16">
        <v>24408</v>
      </c>
      <c r="O784" s="16">
        <v>24743</v>
      </c>
      <c r="P784" s="16">
        <v>25116</v>
      </c>
      <c r="Q784" s="16">
        <v>25396</v>
      </c>
      <c r="R784" s="16">
        <v>25996</v>
      </c>
      <c r="S784" s="16">
        <v>26539</v>
      </c>
      <c r="T784" s="16">
        <v>27016</v>
      </c>
      <c r="U784" s="16">
        <v>27343</v>
      </c>
      <c r="V784" s="16">
        <v>27563</v>
      </c>
      <c r="W784" s="16">
        <v>27718</v>
      </c>
      <c r="X784" s="16">
        <v>28012</v>
      </c>
      <c r="Y784" s="16">
        <v>28079</v>
      </c>
      <c r="Z784" s="25">
        <v>28352</v>
      </c>
      <c r="AA784" s="25">
        <v>28492</v>
      </c>
      <c r="AB784" s="16">
        <v>28666</v>
      </c>
      <c r="AC784" s="16">
        <v>28773</v>
      </c>
      <c r="AD784" s="16">
        <v>29054</v>
      </c>
      <c r="AE784" s="16">
        <v>29251</v>
      </c>
      <c r="AF784" s="16">
        <v>29308</v>
      </c>
      <c r="AG784" s="16">
        <v>29518</v>
      </c>
      <c r="AH784" s="16">
        <v>29681</v>
      </c>
      <c r="AI784" s="16">
        <v>29939</v>
      </c>
      <c r="AJ784" s="16">
        <v>30136</v>
      </c>
      <c r="AK784" s="16">
        <v>30611</v>
      </c>
      <c r="AL784" s="16">
        <v>31221</v>
      </c>
      <c r="AM784" s="16">
        <v>31574</v>
      </c>
      <c r="AN784" s="16">
        <v>31912</v>
      </c>
      <c r="AO784" s="16">
        <v>32034</v>
      </c>
      <c r="AP784" s="16">
        <v>31924</v>
      </c>
      <c r="AQ784" s="16">
        <v>32028</v>
      </c>
      <c r="AR784" s="16">
        <v>32045</v>
      </c>
      <c r="AS784" s="16">
        <v>32124</v>
      </c>
      <c r="AT784" s="16">
        <v>32130</v>
      </c>
      <c r="AU784" s="16">
        <v>32083</v>
      </c>
      <c r="AV784" s="16">
        <v>32003</v>
      </c>
      <c r="AW784" s="16">
        <v>31853</v>
      </c>
      <c r="AX784" s="16">
        <v>31841</v>
      </c>
      <c r="AY784" s="16">
        <v>31643</v>
      </c>
      <c r="AZ784" s="16">
        <v>31466</v>
      </c>
      <c r="BA784" s="16">
        <v>31526</v>
      </c>
      <c r="BB784" s="16">
        <v>31676</v>
      </c>
      <c r="BC784" s="16">
        <v>31762</v>
      </c>
      <c r="BD784" s="16">
        <v>31733</v>
      </c>
      <c r="BG784">
        <f t="shared" si="38"/>
        <v>3750</v>
      </c>
      <c r="BH784">
        <f t="shared" si="39"/>
        <v>4044</v>
      </c>
      <c r="BI784">
        <f t="shared" si="40"/>
        <v>762</v>
      </c>
    </row>
    <row r="785" spans="1:61" x14ac:dyDescent="0.25">
      <c r="A785" s="20" t="s">
        <v>237</v>
      </c>
      <c r="B785" s="20">
        <f>VLOOKUP(A785,'Gebieden vanaf 1830'!$A$4:$C$1457,3,FALSE)</f>
        <v>763</v>
      </c>
      <c r="C785" s="16">
        <v>2372</v>
      </c>
      <c r="D785" s="16">
        <v>2414</v>
      </c>
      <c r="E785" s="16">
        <v>2454</v>
      </c>
      <c r="F785" s="16">
        <v>2509</v>
      </c>
      <c r="G785" s="16">
        <v>2586</v>
      </c>
      <c r="H785" s="16">
        <v>2669</v>
      </c>
      <c r="I785" s="16">
        <v>2702</v>
      </c>
      <c r="J785" s="16">
        <v>2746</v>
      </c>
      <c r="K785" s="16">
        <v>2839</v>
      </c>
      <c r="L785" s="16">
        <v>2882</v>
      </c>
      <c r="M785" s="16">
        <v>2958</v>
      </c>
      <c r="N785" s="16">
        <v>3006</v>
      </c>
      <c r="O785" s="16">
        <v>3051</v>
      </c>
      <c r="P785" s="16">
        <v>3105</v>
      </c>
      <c r="Q785" s="16">
        <v>3184</v>
      </c>
      <c r="R785" s="16">
        <v>3269</v>
      </c>
      <c r="S785" s="16">
        <v>3326</v>
      </c>
      <c r="T785" s="16">
        <v>3357</v>
      </c>
      <c r="U785" s="16">
        <v>3404</v>
      </c>
      <c r="V785" s="16">
        <v>3466</v>
      </c>
      <c r="W785" s="16">
        <v>3490</v>
      </c>
      <c r="X785" s="16">
        <v>3554</v>
      </c>
      <c r="Y785" s="16">
        <v>3588</v>
      </c>
      <c r="Z785" s="25">
        <v>3594</v>
      </c>
      <c r="AA785" s="25">
        <v>3625</v>
      </c>
      <c r="AB785" s="16">
        <v>3660</v>
      </c>
      <c r="AC785" s="16">
        <v>3707</v>
      </c>
      <c r="AD785" s="16">
        <v>3757</v>
      </c>
      <c r="AE785" s="16">
        <v>3833</v>
      </c>
      <c r="AF785" s="16">
        <v>3922</v>
      </c>
      <c r="AG785" s="16">
        <v>3980</v>
      </c>
      <c r="AH785" s="16">
        <v>4020</v>
      </c>
      <c r="AI785" s="16">
        <v>4047</v>
      </c>
      <c r="AJ785" s="16">
        <v>4079</v>
      </c>
      <c r="AK785" s="16">
        <v>4120</v>
      </c>
      <c r="AL785" s="16">
        <v>4166</v>
      </c>
      <c r="AM785" s="16">
        <v>4168</v>
      </c>
      <c r="AN785" s="16">
        <v>0</v>
      </c>
      <c r="AO785" s="16">
        <v>0</v>
      </c>
      <c r="AP785" s="16">
        <v>0</v>
      </c>
      <c r="AQ785" s="16">
        <v>0</v>
      </c>
      <c r="AR785" s="16">
        <v>0</v>
      </c>
      <c r="AS785" s="16">
        <v>0</v>
      </c>
      <c r="AT785" s="16">
        <v>0</v>
      </c>
      <c r="AU785" s="16">
        <v>0</v>
      </c>
      <c r="AV785" s="16">
        <v>0</v>
      </c>
      <c r="AW785" s="16">
        <v>0</v>
      </c>
      <c r="AX785" s="16">
        <v>0</v>
      </c>
      <c r="AY785" s="16">
        <v>0</v>
      </c>
      <c r="AZ785" s="16">
        <v>0</v>
      </c>
      <c r="BA785" s="16">
        <v>0</v>
      </c>
      <c r="BB785" s="16">
        <v>0</v>
      </c>
      <c r="BC785" s="16">
        <v>0</v>
      </c>
      <c r="BD785" s="16">
        <v>0</v>
      </c>
      <c r="BG785">
        <f t="shared" si="38"/>
        <v>-3554</v>
      </c>
      <c r="BH785">
        <f t="shared" si="39"/>
        <v>-3490</v>
      </c>
      <c r="BI785">
        <f t="shared" si="40"/>
        <v>763</v>
      </c>
    </row>
    <row r="786" spans="1:61" x14ac:dyDescent="0.25">
      <c r="A786" s="20" t="s">
        <v>1229</v>
      </c>
      <c r="B786" s="20">
        <f>VLOOKUP(A786,'Gebieden vanaf 1830'!$A$4:$C$1457,3,FALSE)</f>
        <v>764</v>
      </c>
      <c r="C786" s="16">
        <v>4556</v>
      </c>
      <c r="D786" s="16">
        <v>4503</v>
      </c>
      <c r="E786" s="16">
        <v>4519</v>
      </c>
      <c r="F786" s="16">
        <v>4498</v>
      </c>
      <c r="G786" s="16">
        <v>4514</v>
      </c>
      <c r="H786" s="16">
        <v>4521</v>
      </c>
      <c r="I786" s="16">
        <v>4460</v>
      </c>
      <c r="J786" s="16">
        <v>4527</v>
      </c>
      <c r="K786" s="16">
        <v>4567</v>
      </c>
      <c r="L786" s="16">
        <v>4533</v>
      </c>
      <c r="M786" s="16">
        <v>4542</v>
      </c>
      <c r="N786" s="16">
        <v>4528</v>
      </c>
      <c r="O786" s="16">
        <v>4578</v>
      </c>
      <c r="P786" s="16">
        <v>4650</v>
      </c>
      <c r="Q786" s="16">
        <v>4795</v>
      </c>
      <c r="R786" s="16">
        <v>4915</v>
      </c>
      <c r="S786" s="16">
        <v>5014</v>
      </c>
      <c r="T786" s="16">
        <v>5190</v>
      </c>
      <c r="U786" s="16">
        <v>5308</v>
      </c>
      <c r="V786" s="16">
        <v>5428</v>
      </c>
      <c r="W786" s="16">
        <v>5571</v>
      </c>
      <c r="X786" s="16">
        <v>5559</v>
      </c>
      <c r="Y786" s="16">
        <v>5634</v>
      </c>
      <c r="Z786" s="25">
        <v>5678</v>
      </c>
      <c r="AA786" s="25">
        <v>5640</v>
      </c>
      <c r="AB786" s="16">
        <v>5567</v>
      </c>
      <c r="AC786" s="16">
        <v>5587</v>
      </c>
      <c r="AD786" s="16">
        <v>5569</v>
      </c>
      <c r="AE786" s="16">
        <v>5524</v>
      </c>
      <c r="AF786" s="16">
        <v>5507</v>
      </c>
      <c r="AG786" s="16">
        <v>5477</v>
      </c>
      <c r="AH786" s="16">
        <v>5444</v>
      </c>
      <c r="AI786" s="16">
        <v>5470</v>
      </c>
      <c r="AJ786" s="16">
        <v>5535</v>
      </c>
      <c r="AK786" s="16">
        <v>5603</v>
      </c>
      <c r="AL786" s="16">
        <v>5673</v>
      </c>
      <c r="AM786" s="16">
        <v>5761</v>
      </c>
      <c r="AN786" s="16">
        <v>0</v>
      </c>
      <c r="AO786" s="16">
        <v>0</v>
      </c>
      <c r="AP786" s="16">
        <v>0</v>
      </c>
      <c r="AQ786" s="16">
        <v>0</v>
      </c>
      <c r="AR786" s="16">
        <v>0</v>
      </c>
      <c r="AS786" s="16">
        <v>0</v>
      </c>
      <c r="AT786" s="16">
        <v>0</v>
      </c>
      <c r="AU786" s="16">
        <v>0</v>
      </c>
      <c r="AV786" s="16">
        <v>0</v>
      </c>
      <c r="AW786" s="16">
        <v>0</v>
      </c>
      <c r="AX786" s="16">
        <v>0</v>
      </c>
      <c r="AY786" s="16">
        <v>0</v>
      </c>
      <c r="AZ786" s="16">
        <v>0</v>
      </c>
      <c r="BA786" s="16">
        <v>0</v>
      </c>
      <c r="BB786" s="16">
        <v>0</v>
      </c>
      <c r="BC786" s="16">
        <v>0</v>
      </c>
      <c r="BD786" s="16">
        <v>0</v>
      </c>
      <c r="BG786">
        <f t="shared" si="38"/>
        <v>-5559</v>
      </c>
      <c r="BH786">
        <f t="shared" si="39"/>
        <v>-5571</v>
      </c>
      <c r="BI786">
        <f t="shared" si="40"/>
        <v>764</v>
      </c>
    </row>
    <row r="787" spans="1:61" x14ac:dyDescent="0.25">
      <c r="A787" s="20" t="s">
        <v>1230</v>
      </c>
      <c r="B787" s="20">
        <f>VLOOKUP(A787,'Gebieden vanaf 1830'!$A$4:$C$1457,3,FALSE)</f>
        <v>765</v>
      </c>
      <c r="C787" s="16">
        <v>0</v>
      </c>
      <c r="D787" s="16">
        <v>0</v>
      </c>
      <c r="E787" s="16">
        <v>0</v>
      </c>
      <c r="F787" s="16">
        <v>0</v>
      </c>
      <c r="G787" s="16">
        <v>0</v>
      </c>
      <c r="H787" s="16">
        <v>0</v>
      </c>
      <c r="I787" s="16">
        <v>0</v>
      </c>
      <c r="J787" s="16">
        <v>0</v>
      </c>
      <c r="K787" s="16">
        <v>0</v>
      </c>
      <c r="L787" s="16">
        <v>0</v>
      </c>
      <c r="M787" s="16">
        <v>0</v>
      </c>
      <c r="N787" s="16">
        <v>0</v>
      </c>
      <c r="O787" s="16">
        <v>0</v>
      </c>
      <c r="P787" s="16">
        <v>0</v>
      </c>
      <c r="Q787" s="16">
        <v>0</v>
      </c>
      <c r="R787" s="16">
        <v>0</v>
      </c>
      <c r="S787" s="16">
        <v>0</v>
      </c>
      <c r="T787" s="16">
        <v>0</v>
      </c>
      <c r="U787" s="16">
        <v>0</v>
      </c>
      <c r="V787" s="16">
        <v>0</v>
      </c>
      <c r="W787" s="16">
        <v>0</v>
      </c>
      <c r="X787" s="16">
        <v>0</v>
      </c>
      <c r="Y787" s="16">
        <v>0</v>
      </c>
      <c r="Z787" s="25">
        <v>0</v>
      </c>
      <c r="AA787" s="25">
        <v>0</v>
      </c>
      <c r="AB787" s="16">
        <v>0</v>
      </c>
      <c r="AC787" s="16">
        <v>0</v>
      </c>
      <c r="AD787" s="16">
        <v>0</v>
      </c>
      <c r="AE787" s="16">
        <v>0</v>
      </c>
      <c r="AF787" s="16">
        <v>0</v>
      </c>
      <c r="AG787" s="16">
        <v>12942</v>
      </c>
      <c r="AH787" s="16">
        <v>12933</v>
      </c>
      <c r="AI787" s="16">
        <v>13000</v>
      </c>
      <c r="AJ787" s="16">
        <v>12985</v>
      </c>
      <c r="AK787" s="16">
        <v>13041</v>
      </c>
      <c r="AL787" s="16">
        <v>13096</v>
      </c>
      <c r="AM787" s="16">
        <v>13205</v>
      </c>
      <c r="AN787" s="16">
        <v>13181</v>
      </c>
      <c r="AO787" s="16">
        <v>13233</v>
      </c>
      <c r="AP787" s="16">
        <v>13281</v>
      </c>
      <c r="AQ787" s="16">
        <v>13408</v>
      </c>
      <c r="AR787" s="16">
        <v>13359</v>
      </c>
      <c r="AS787" s="16">
        <v>13599</v>
      </c>
      <c r="AT787" s="16">
        <v>13580</v>
      </c>
      <c r="AU787" s="16">
        <v>13482</v>
      </c>
      <c r="AV787" s="16">
        <v>13449</v>
      </c>
      <c r="AW787" s="16">
        <v>13395</v>
      </c>
      <c r="AX787" s="16">
        <v>13304</v>
      </c>
      <c r="AY787" s="16">
        <v>13262</v>
      </c>
      <c r="AZ787" s="16">
        <v>13130</v>
      </c>
      <c r="BA787" s="16">
        <v>13054</v>
      </c>
      <c r="BB787" s="16">
        <v>12954</v>
      </c>
      <c r="BC787" s="16">
        <v>12868</v>
      </c>
      <c r="BD787" s="16">
        <v>12804</v>
      </c>
      <c r="BG787">
        <f t="shared" si="38"/>
        <v>12868</v>
      </c>
      <c r="BH787">
        <f t="shared" si="39"/>
        <v>12868</v>
      </c>
      <c r="BI787">
        <f t="shared" si="40"/>
        <v>765</v>
      </c>
    </row>
    <row r="788" spans="1:61" x14ac:dyDescent="0.25">
      <c r="A788" s="20" t="s">
        <v>1231</v>
      </c>
      <c r="B788" s="20">
        <f>VLOOKUP(A788,'Gebieden vanaf 1830'!$A$4:$C$1457,3,FALSE)</f>
        <v>766</v>
      </c>
      <c r="C788" s="16">
        <v>14088</v>
      </c>
      <c r="D788" s="16">
        <v>14271</v>
      </c>
      <c r="E788" s="16">
        <v>14409</v>
      </c>
      <c r="F788" s="16">
        <v>14750</v>
      </c>
      <c r="G788" s="16">
        <v>15019</v>
      </c>
      <c r="H788" s="16">
        <v>15445</v>
      </c>
      <c r="I788" s="16">
        <v>15584</v>
      </c>
      <c r="J788" s="16">
        <v>15792</v>
      </c>
      <c r="K788" s="16">
        <v>15995</v>
      </c>
      <c r="L788" s="16">
        <v>16099</v>
      </c>
      <c r="M788" s="16">
        <v>16231</v>
      </c>
      <c r="N788" s="16">
        <v>16311</v>
      </c>
      <c r="O788" s="16">
        <v>16678</v>
      </c>
      <c r="P788" s="16">
        <v>17427</v>
      </c>
      <c r="Q788" s="16">
        <v>18655</v>
      </c>
      <c r="R788" s="16">
        <v>19114</v>
      </c>
      <c r="S788" s="16">
        <v>19219</v>
      </c>
      <c r="T788" s="16">
        <v>19339</v>
      </c>
      <c r="U788" s="16">
        <v>19623</v>
      </c>
      <c r="V788" s="16">
        <v>19732</v>
      </c>
      <c r="W788" s="16">
        <v>19832</v>
      </c>
      <c r="X788" s="16">
        <v>20269</v>
      </c>
      <c r="Y788" s="16">
        <v>20434</v>
      </c>
      <c r="Z788" s="25">
        <v>20450</v>
      </c>
      <c r="AA788" s="25">
        <v>20543</v>
      </c>
      <c r="AB788" s="16">
        <v>20587</v>
      </c>
      <c r="AC788" s="16">
        <v>20632</v>
      </c>
      <c r="AD788" s="16">
        <v>20816</v>
      </c>
      <c r="AE788" s="16">
        <v>21005</v>
      </c>
      <c r="AF788" s="16">
        <v>21124</v>
      </c>
      <c r="AG788" s="16">
        <v>21244</v>
      </c>
      <c r="AH788" s="16">
        <v>21214</v>
      </c>
      <c r="AI788" s="16">
        <v>21212</v>
      </c>
      <c r="AJ788" s="16">
        <v>21387</v>
      </c>
      <c r="AK788" s="16">
        <v>21479</v>
      </c>
      <c r="AL788" s="16">
        <v>21537</v>
      </c>
      <c r="AM788" s="16">
        <v>21651</v>
      </c>
      <c r="AN788" s="16">
        <v>24118</v>
      </c>
      <c r="AO788" s="16">
        <v>24295</v>
      </c>
      <c r="AP788" s="16">
        <v>24613</v>
      </c>
      <c r="AQ788" s="16">
        <v>24812</v>
      </c>
      <c r="AR788" s="16">
        <v>24856</v>
      </c>
      <c r="AS788" s="16">
        <v>25143</v>
      </c>
      <c r="AT788" s="16">
        <v>25148</v>
      </c>
      <c r="AU788" s="16">
        <v>25306</v>
      </c>
      <c r="AV788" s="16">
        <v>25533</v>
      </c>
      <c r="AW788" s="16">
        <v>25558</v>
      </c>
      <c r="AX788" s="16">
        <v>25475</v>
      </c>
      <c r="AY788" s="16">
        <v>25442</v>
      </c>
      <c r="AZ788" s="16">
        <v>25411</v>
      </c>
      <c r="BA788" s="16">
        <v>25061</v>
      </c>
      <c r="BB788" s="16">
        <v>25101</v>
      </c>
      <c r="BC788" s="16">
        <v>25205</v>
      </c>
      <c r="BD788" s="16">
        <v>25382</v>
      </c>
      <c r="BG788">
        <f t="shared" si="38"/>
        <v>4936</v>
      </c>
      <c r="BH788">
        <f t="shared" si="39"/>
        <v>5373</v>
      </c>
      <c r="BI788">
        <f t="shared" si="40"/>
        <v>766</v>
      </c>
    </row>
    <row r="789" spans="1:61" x14ac:dyDescent="0.25">
      <c r="A789" s="20" t="s">
        <v>238</v>
      </c>
      <c r="B789" s="20">
        <f>VLOOKUP(A789,'Gebieden vanaf 1830'!$A$4:$C$1457,3,FALSE)</f>
        <v>767</v>
      </c>
      <c r="C789" s="16">
        <v>7345</v>
      </c>
      <c r="D789" s="16">
        <v>7582</v>
      </c>
      <c r="E789" s="16">
        <v>8034</v>
      </c>
      <c r="F789" s="16">
        <v>8625</v>
      </c>
      <c r="G789" s="16">
        <v>9004</v>
      </c>
      <c r="H789" s="16">
        <v>9463</v>
      </c>
      <c r="I789" s="16">
        <v>10048</v>
      </c>
      <c r="J789" s="16">
        <v>10268</v>
      </c>
      <c r="K789" s="16">
        <v>10288</v>
      </c>
      <c r="L789" s="16">
        <v>10804</v>
      </c>
      <c r="M789" s="16">
        <v>11457</v>
      </c>
      <c r="N789" s="16">
        <v>12032</v>
      </c>
      <c r="O789" s="16">
        <v>12724</v>
      </c>
      <c r="P789" s="16">
        <v>13174</v>
      </c>
      <c r="Q789" s="16">
        <v>13787</v>
      </c>
      <c r="R789" s="16">
        <v>14153</v>
      </c>
      <c r="S789" s="16">
        <v>14382</v>
      </c>
      <c r="T789" s="16">
        <v>14626</v>
      </c>
      <c r="U789" s="16">
        <v>14811</v>
      </c>
      <c r="V789" s="16">
        <v>15010</v>
      </c>
      <c r="W789" s="16">
        <v>15297</v>
      </c>
      <c r="X789" s="16">
        <v>15566</v>
      </c>
      <c r="Y789" s="16">
        <v>15873</v>
      </c>
      <c r="Z789" s="25">
        <v>16133</v>
      </c>
      <c r="AA789" s="25">
        <v>16238</v>
      </c>
      <c r="AB789" s="16">
        <v>16425</v>
      </c>
      <c r="AC789" s="16">
        <v>16751</v>
      </c>
      <c r="AD789" s="16">
        <v>17080</v>
      </c>
      <c r="AE789" s="16">
        <v>17508</v>
      </c>
      <c r="AF789" s="16">
        <v>17858</v>
      </c>
      <c r="AG789" s="16">
        <v>18100</v>
      </c>
      <c r="AH789" s="16">
        <v>18355</v>
      </c>
      <c r="AI789" s="16">
        <v>18462</v>
      </c>
      <c r="AJ789" s="16">
        <v>18536</v>
      </c>
      <c r="AK789" s="16">
        <v>18722</v>
      </c>
      <c r="AL789" s="16">
        <v>18990</v>
      </c>
      <c r="AM789" s="16">
        <v>19013</v>
      </c>
      <c r="AN789" s="16">
        <v>0</v>
      </c>
      <c r="AO789" s="16">
        <v>0</v>
      </c>
      <c r="AP789" s="16">
        <v>0</v>
      </c>
      <c r="AQ789" s="16">
        <v>0</v>
      </c>
      <c r="AR789" s="16">
        <v>0</v>
      </c>
      <c r="AS789" s="16">
        <v>0</v>
      </c>
      <c r="AT789" s="16">
        <v>0</v>
      </c>
      <c r="AU789" s="16">
        <v>0</v>
      </c>
      <c r="AV789" s="16">
        <v>0</v>
      </c>
      <c r="AW789" s="16">
        <v>0</v>
      </c>
      <c r="AX789" s="16">
        <v>0</v>
      </c>
      <c r="AY789" s="16">
        <v>0</v>
      </c>
      <c r="AZ789" s="16">
        <v>0</v>
      </c>
      <c r="BA789" s="16">
        <v>0</v>
      </c>
      <c r="BB789" s="16">
        <v>0</v>
      </c>
      <c r="BC789" s="16">
        <v>0</v>
      </c>
      <c r="BD789" s="16">
        <v>0</v>
      </c>
      <c r="BG789">
        <f t="shared" si="38"/>
        <v>-15566</v>
      </c>
      <c r="BH789">
        <f t="shared" si="39"/>
        <v>-15297</v>
      </c>
      <c r="BI789">
        <f t="shared" si="40"/>
        <v>767</v>
      </c>
    </row>
    <row r="790" spans="1:61" x14ac:dyDescent="0.25">
      <c r="A790" s="20" t="s">
        <v>253</v>
      </c>
      <c r="B790" s="20">
        <f>VLOOKUP(A790,'Gebieden vanaf 1830'!$A$4:$C$1457,3,FALSE)</f>
        <v>768</v>
      </c>
      <c r="C790" s="16">
        <v>2782</v>
      </c>
      <c r="D790" s="16">
        <v>2866</v>
      </c>
      <c r="E790" s="16">
        <v>2968</v>
      </c>
      <c r="F790" s="16">
        <v>3016</v>
      </c>
      <c r="G790" s="16">
        <v>3091</v>
      </c>
      <c r="H790" s="16">
        <v>3182</v>
      </c>
      <c r="I790" s="16">
        <v>3225</v>
      </c>
      <c r="J790" s="16">
        <v>3320</v>
      </c>
      <c r="K790" s="16">
        <v>3347</v>
      </c>
      <c r="L790" s="16">
        <v>3384</v>
      </c>
      <c r="M790" s="16">
        <v>3515</v>
      </c>
      <c r="N790" s="16">
        <v>3675</v>
      </c>
      <c r="O790" s="16">
        <v>3760</v>
      </c>
      <c r="P790" s="16">
        <v>4020</v>
      </c>
      <c r="Q790" s="16">
        <v>4030</v>
      </c>
      <c r="R790" s="16">
        <v>4011</v>
      </c>
      <c r="S790" s="16">
        <v>3980</v>
      </c>
      <c r="T790" s="16">
        <v>3960</v>
      </c>
      <c r="U790" s="16">
        <v>3927</v>
      </c>
      <c r="V790" s="16">
        <v>3991</v>
      </c>
      <c r="W790" s="16">
        <v>3987</v>
      </c>
      <c r="X790" s="16">
        <v>4009</v>
      </c>
      <c r="Y790" s="16">
        <v>4064</v>
      </c>
      <c r="Z790" s="25">
        <v>4062</v>
      </c>
      <c r="AA790" s="25">
        <v>4115</v>
      </c>
      <c r="AB790" s="16">
        <v>4125</v>
      </c>
      <c r="AC790" s="16">
        <v>4136</v>
      </c>
      <c r="AD790" s="16">
        <v>4156</v>
      </c>
      <c r="AE790" s="16">
        <v>4165</v>
      </c>
      <c r="AF790" s="16">
        <v>4189</v>
      </c>
      <c r="AG790" s="16">
        <v>4244</v>
      </c>
      <c r="AH790" s="16">
        <v>4297</v>
      </c>
      <c r="AI790" s="16">
        <v>4305</v>
      </c>
      <c r="AJ790" s="16">
        <v>4278</v>
      </c>
      <c r="AK790" s="16">
        <v>4240</v>
      </c>
      <c r="AL790" s="16">
        <v>4263</v>
      </c>
      <c r="AM790" s="16">
        <v>0</v>
      </c>
      <c r="AN790" s="16">
        <v>0</v>
      </c>
      <c r="AO790" s="16">
        <v>0</v>
      </c>
      <c r="AP790" s="16">
        <v>0</v>
      </c>
      <c r="AQ790" s="16">
        <v>0</v>
      </c>
      <c r="AR790" s="16">
        <v>0</v>
      </c>
      <c r="AS790" s="16">
        <v>0</v>
      </c>
      <c r="AT790" s="16">
        <v>0</v>
      </c>
      <c r="AU790" s="16">
        <v>0</v>
      </c>
      <c r="AV790" s="16">
        <v>0</v>
      </c>
      <c r="AW790" s="16">
        <v>0</v>
      </c>
      <c r="AX790" s="16">
        <v>0</v>
      </c>
      <c r="AY790" s="16">
        <v>0</v>
      </c>
      <c r="AZ790" s="16">
        <v>0</v>
      </c>
      <c r="BA790" s="16">
        <v>0</v>
      </c>
      <c r="BB790" s="16">
        <v>0</v>
      </c>
      <c r="BC790" s="16">
        <v>0</v>
      </c>
      <c r="BD790" s="16">
        <v>0</v>
      </c>
      <c r="BG790">
        <f t="shared" si="38"/>
        <v>-4009</v>
      </c>
      <c r="BH790">
        <f t="shared" si="39"/>
        <v>-3987</v>
      </c>
      <c r="BI790">
        <f t="shared" si="40"/>
        <v>768</v>
      </c>
    </row>
    <row r="791" spans="1:61" x14ac:dyDescent="0.25">
      <c r="A791" s="20" t="s">
        <v>221</v>
      </c>
      <c r="B791" s="20">
        <f>VLOOKUP(A791,'Gebieden vanaf 1830'!$A$4:$C$1457,3,FALSE)</f>
        <v>769</v>
      </c>
      <c r="C791" s="16">
        <v>4581</v>
      </c>
      <c r="D791" s="16">
        <v>4525</v>
      </c>
      <c r="E791" s="16">
        <v>4592</v>
      </c>
      <c r="F791" s="16">
        <v>4603</v>
      </c>
      <c r="G791" s="16">
        <v>4571</v>
      </c>
      <c r="H791" s="16">
        <v>4594</v>
      </c>
      <c r="I791" s="16">
        <v>4644</v>
      </c>
      <c r="J791" s="16">
        <v>4720</v>
      </c>
      <c r="K791" s="16">
        <v>4629</v>
      </c>
      <c r="L791" s="16">
        <v>4676</v>
      </c>
      <c r="M791" s="16">
        <v>4684</v>
      </c>
      <c r="N791" s="16">
        <v>4718</v>
      </c>
      <c r="O791" s="16">
        <v>4753</v>
      </c>
      <c r="P791" s="16">
        <v>4786</v>
      </c>
      <c r="Q791" s="16">
        <v>5054</v>
      </c>
      <c r="R791" s="16">
        <v>5187</v>
      </c>
      <c r="S791" s="16">
        <v>5244</v>
      </c>
      <c r="T791" s="16">
        <v>5405</v>
      </c>
      <c r="U791" s="16">
        <v>5559</v>
      </c>
      <c r="V791" s="16">
        <v>5637</v>
      </c>
      <c r="W791" s="16">
        <v>5743</v>
      </c>
      <c r="X791" s="16">
        <v>5821</v>
      </c>
      <c r="Y791" s="16">
        <v>5889</v>
      </c>
      <c r="Z791" s="25">
        <v>5938</v>
      </c>
      <c r="AA791" s="25">
        <v>5956</v>
      </c>
      <c r="AB791" s="16">
        <v>5993</v>
      </c>
      <c r="AC791" s="16">
        <v>6007</v>
      </c>
      <c r="AD791" s="16">
        <v>6016</v>
      </c>
      <c r="AE791" s="16">
        <v>6038</v>
      </c>
      <c r="AF791" s="16">
        <v>6043</v>
      </c>
      <c r="AG791" s="16">
        <v>6091</v>
      </c>
      <c r="AH791" s="16">
        <v>6127</v>
      </c>
      <c r="AI791" s="16">
        <v>6116</v>
      </c>
      <c r="AJ791" s="16">
        <v>6169</v>
      </c>
      <c r="AK791" s="16">
        <v>6205</v>
      </c>
      <c r="AL791" s="16">
        <v>6217</v>
      </c>
      <c r="AM791" s="16">
        <v>6161</v>
      </c>
      <c r="AN791" s="16">
        <v>0</v>
      </c>
      <c r="AO791" s="16">
        <v>0</v>
      </c>
      <c r="AP791" s="16">
        <v>0</v>
      </c>
      <c r="AQ791" s="16">
        <v>0</v>
      </c>
      <c r="AR791" s="16">
        <v>0</v>
      </c>
      <c r="AS791" s="16">
        <v>0</v>
      </c>
      <c r="AT791" s="16">
        <v>0</v>
      </c>
      <c r="AU791" s="16">
        <v>0</v>
      </c>
      <c r="AV791" s="16">
        <v>0</v>
      </c>
      <c r="AW791" s="16">
        <v>0</v>
      </c>
      <c r="AX791" s="16">
        <v>0</v>
      </c>
      <c r="AY791" s="16">
        <v>0</v>
      </c>
      <c r="AZ791" s="16">
        <v>0</v>
      </c>
      <c r="BA791" s="16">
        <v>0</v>
      </c>
      <c r="BB791" s="16">
        <v>0</v>
      </c>
      <c r="BC791" s="16">
        <v>0</v>
      </c>
      <c r="BD791" s="16">
        <v>0</v>
      </c>
      <c r="BG791">
        <f t="shared" si="38"/>
        <v>-5821</v>
      </c>
      <c r="BH791">
        <f t="shared" si="39"/>
        <v>-5743</v>
      </c>
      <c r="BI791">
        <f t="shared" si="40"/>
        <v>769</v>
      </c>
    </row>
    <row r="792" spans="1:61" x14ac:dyDescent="0.25">
      <c r="A792" s="20" t="s">
        <v>1232</v>
      </c>
      <c r="B792" s="20">
        <f>VLOOKUP(A792,'Gebieden vanaf 1830'!$A$4:$C$1457,3,FALSE)</f>
        <v>770</v>
      </c>
      <c r="C792" s="16">
        <v>5447</v>
      </c>
      <c r="D792" s="16">
        <v>5683</v>
      </c>
      <c r="E792" s="16">
        <v>5951</v>
      </c>
      <c r="F792" s="16">
        <v>6303</v>
      </c>
      <c r="G792" s="16">
        <v>6646</v>
      </c>
      <c r="H792" s="16">
        <v>6975</v>
      </c>
      <c r="I792" s="16">
        <v>7228</v>
      </c>
      <c r="J792" s="16">
        <v>7464</v>
      </c>
      <c r="K792" s="16">
        <v>7839</v>
      </c>
      <c r="L792" s="16">
        <v>8069</v>
      </c>
      <c r="M792" s="16">
        <v>8300</v>
      </c>
      <c r="N792" s="16">
        <v>8499</v>
      </c>
      <c r="O792" s="16">
        <v>9093</v>
      </c>
      <c r="P792" s="16">
        <v>9743</v>
      </c>
      <c r="Q792" s="16">
        <v>10450</v>
      </c>
      <c r="R792" s="16">
        <v>10657</v>
      </c>
      <c r="S792" s="16">
        <v>10803</v>
      </c>
      <c r="T792" s="16">
        <v>11053</v>
      </c>
      <c r="U792" s="16">
        <v>11081</v>
      </c>
      <c r="V792" s="16">
        <v>11188</v>
      </c>
      <c r="W792" s="16">
        <v>11410</v>
      </c>
      <c r="X792" s="16">
        <v>11571</v>
      </c>
      <c r="Y792" s="16">
        <v>11725</v>
      </c>
      <c r="Z792" s="25">
        <v>11750</v>
      </c>
      <c r="AA792" s="25">
        <v>11821</v>
      </c>
      <c r="AB792" s="16">
        <v>11948</v>
      </c>
      <c r="AC792" s="16">
        <v>12045</v>
      </c>
      <c r="AD792" s="16">
        <v>12195</v>
      </c>
      <c r="AE792" s="16">
        <v>12241</v>
      </c>
      <c r="AF792" s="16">
        <v>12350</v>
      </c>
      <c r="AG792" s="16">
        <v>12328</v>
      </c>
      <c r="AH792" s="16">
        <v>12428</v>
      </c>
      <c r="AI792" s="16">
        <v>12489</v>
      </c>
      <c r="AJ792" s="16">
        <v>12471</v>
      </c>
      <c r="AK792" s="16">
        <v>12516</v>
      </c>
      <c r="AL792" s="16">
        <v>12672</v>
      </c>
      <c r="AM792" s="16">
        <v>12768</v>
      </c>
      <c r="AN792" s="16">
        <v>18236</v>
      </c>
      <c r="AO792" s="16">
        <v>18282</v>
      </c>
      <c r="AP792" s="16">
        <v>18224</v>
      </c>
      <c r="AQ792" s="16">
        <v>18301</v>
      </c>
      <c r="AR792" s="16">
        <v>18315</v>
      </c>
      <c r="AS792" s="16">
        <v>18386</v>
      </c>
      <c r="AT792" s="16">
        <v>18389</v>
      </c>
      <c r="AU792" s="16">
        <v>18286</v>
      </c>
      <c r="AV792" s="16">
        <v>18295</v>
      </c>
      <c r="AW792" s="16">
        <v>18183</v>
      </c>
      <c r="AX792" s="16">
        <v>18041</v>
      </c>
      <c r="AY792" s="16">
        <v>18072</v>
      </c>
      <c r="AZ792" s="16">
        <v>18104</v>
      </c>
      <c r="BA792" s="16">
        <v>18157</v>
      </c>
      <c r="BB792" s="16">
        <v>18166</v>
      </c>
      <c r="BC792" s="16">
        <v>18166</v>
      </c>
      <c r="BD792" s="16">
        <v>18196</v>
      </c>
      <c r="BG792">
        <f t="shared" si="38"/>
        <v>6595</v>
      </c>
      <c r="BH792">
        <f t="shared" si="39"/>
        <v>6756</v>
      </c>
      <c r="BI792">
        <f t="shared" si="40"/>
        <v>770</v>
      </c>
    </row>
    <row r="793" spans="1:61" x14ac:dyDescent="0.25">
      <c r="A793" s="20" t="s">
        <v>1598</v>
      </c>
      <c r="B793" s="20">
        <f>VLOOKUP(A793,'Gebieden vanaf 1830'!$A$4:$C$1457,3,FALSE)</f>
        <v>771</v>
      </c>
      <c r="C793" s="16">
        <v>3082</v>
      </c>
      <c r="D793" s="16">
        <v>3081</v>
      </c>
      <c r="E793" s="16">
        <v>3142</v>
      </c>
      <c r="F793" s="16">
        <v>3167</v>
      </c>
      <c r="G793" s="16">
        <v>3186</v>
      </c>
      <c r="H793" s="16">
        <v>3238</v>
      </c>
      <c r="I793" s="16">
        <v>3281</v>
      </c>
      <c r="J793" s="16">
        <v>3340</v>
      </c>
      <c r="K793" s="16">
        <v>3346</v>
      </c>
      <c r="L793" s="16">
        <v>3416</v>
      </c>
      <c r="M793" s="16">
        <v>3455</v>
      </c>
      <c r="N793" s="16">
        <v>3498</v>
      </c>
      <c r="O793" s="16">
        <v>3523</v>
      </c>
      <c r="P793" s="16">
        <v>0</v>
      </c>
      <c r="Q793" s="16">
        <v>0</v>
      </c>
      <c r="R793" s="16">
        <v>0</v>
      </c>
      <c r="S793" s="16">
        <v>0</v>
      </c>
      <c r="T793" s="16">
        <v>0</v>
      </c>
      <c r="U793" s="16">
        <v>0</v>
      </c>
      <c r="V793" s="16">
        <v>0</v>
      </c>
      <c r="W793" s="16">
        <v>0</v>
      </c>
      <c r="X793" s="16">
        <v>0</v>
      </c>
      <c r="Y793" s="16">
        <v>0</v>
      </c>
      <c r="Z793" s="25">
        <v>0</v>
      </c>
      <c r="AA793" s="25">
        <v>0</v>
      </c>
      <c r="AB793" s="16">
        <v>0</v>
      </c>
      <c r="AC793" s="16">
        <v>0</v>
      </c>
      <c r="AD793" s="16">
        <v>0</v>
      </c>
      <c r="AE793" s="16">
        <v>0</v>
      </c>
      <c r="AF793" s="16">
        <v>0</v>
      </c>
      <c r="AG793" s="16">
        <v>0</v>
      </c>
      <c r="AH793" s="16">
        <v>0</v>
      </c>
      <c r="AI793" s="16">
        <v>0</v>
      </c>
      <c r="AJ793" s="16">
        <v>0</v>
      </c>
      <c r="AK793" s="16">
        <v>0</v>
      </c>
      <c r="AL793" s="16">
        <v>0</v>
      </c>
      <c r="AM793" s="16">
        <v>0</v>
      </c>
      <c r="AN793" s="16">
        <v>0</v>
      </c>
      <c r="AO793" s="16">
        <v>0</v>
      </c>
      <c r="AP793" s="16">
        <v>0</v>
      </c>
      <c r="AQ793" s="16">
        <v>0</v>
      </c>
      <c r="AR793" s="16">
        <v>0</v>
      </c>
      <c r="AS793" s="16">
        <v>0</v>
      </c>
      <c r="AT793" s="16">
        <v>0</v>
      </c>
      <c r="AU793" s="16">
        <v>0</v>
      </c>
      <c r="AV793" s="16">
        <v>0</v>
      </c>
      <c r="AW793" s="16">
        <v>0</v>
      </c>
      <c r="AX793" s="16">
        <v>0</v>
      </c>
      <c r="AY793" s="16">
        <v>0</v>
      </c>
      <c r="AZ793" s="16">
        <v>0</v>
      </c>
      <c r="BA793" s="16">
        <v>0</v>
      </c>
      <c r="BB793" s="16">
        <v>0</v>
      </c>
      <c r="BC793" s="16">
        <v>0</v>
      </c>
      <c r="BD793" s="16">
        <v>0</v>
      </c>
      <c r="BG793">
        <f t="shared" ref="BG793:BG856" si="41">+BC793-X793</f>
        <v>0</v>
      </c>
      <c r="BH793">
        <f t="shared" ref="BH793:BH856" si="42">+BC793-W793</f>
        <v>0</v>
      </c>
      <c r="BI793">
        <f t="shared" ref="BI793:BI856" si="43">+B793</f>
        <v>771</v>
      </c>
    </row>
    <row r="794" spans="1:61" x14ac:dyDescent="0.25">
      <c r="A794" s="20" t="s">
        <v>1233</v>
      </c>
      <c r="B794" s="20">
        <f>VLOOKUP(A794,'Gebieden vanaf 1830'!$A$4:$C$1457,3,FALSE)</f>
        <v>772</v>
      </c>
      <c r="C794" s="16">
        <v>166032</v>
      </c>
      <c r="D794" s="16">
        <v>168858</v>
      </c>
      <c r="E794" s="16">
        <v>172388</v>
      </c>
      <c r="F794" s="16">
        <v>174612</v>
      </c>
      <c r="G794" s="16">
        <v>175422</v>
      </c>
      <c r="H794" s="16">
        <v>178336</v>
      </c>
      <c r="I794" s="16">
        <v>181609</v>
      </c>
      <c r="J794" s="16">
        <v>183637</v>
      </c>
      <c r="K794" s="16">
        <v>184519</v>
      </c>
      <c r="L794" s="16">
        <v>187230</v>
      </c>
      <c r="M794" s="16">
        <v>188631</v>
      </c>
      <c r="N794" s="16">
        <v>189613</v>
      </c>
      <c r="O794" s="16">
        <v>189209</v>
      </c>
      <c r="P794" s="16">
        <v>193711</v>
      </c>
      <c r="Q794" s="16">
        <v>191842</v>
      </c>
      <c r="R794" s="16">
        <v>192042</v>
      </c>
      <c r="S794" s="16">
        <v>192562</v>
      </c>
      <c r="T794" s="16">
        <v>192566</v>
      </c>
      <c r="U794" s="16">
        <v>192157</v>
      </c>
      <c r="V794" s="16">
        <v>192687</v>
      </c>
      <c r="W794" s="16">
        <v>194451</v>
      </c>
      <c r="X794" s="16">
        <v>195669</v>
      </c>
      <c r="Y794" s="16">
        <v>195599</v>
      </c>
      <c r="Z794" s="25">
        <v>194552</v>
      </c>
      <c r="AA794" s="25">
        <v>192854</v>
      </c>
      <c r="AB794" s="16">
        <v>191675</v>
      </c>
      <c r="AC794" s="16">
        <v>190839</v>
      </c>
      <c r="AD794" s="16">
        <v>190962</v>
      </c>
      <c r="AE794" s="16">
        <v>191002</v>
      </c>
      <c r="AF794" s="16">
        <v>190736</v>
      </c>
      <c r="AG794" s="16">
        <v>191467</v>
      </c>
      <c r="AH794" s="16">
        <v>192895</v>
      </c>
      <c r="AI794" s="16">
        <v>193966</v>
      </c>
      <c r="AJ794" s="16">
        <v>195267</v>
      </c>
      <c r="AK794" s="16">
        <v>196130</v>
      </c>
      <c r="AL794" s="16">
        <v>196963</v>
      </c>
      <c r="AM794" s="16">
        <v>197374</v>
      </c>
      <c r="AN794" s="16">
        <v>197766</v>
      </c>
      <c r="AO794" s="16">
        <v>198339</v>
      </c>
      <c r="AP794" s="16">
        <v>199877</v>
      </c>
      <c r="AQ794" s="16">
        <v>201728</v>
      </c>
      <c r="AR794" s="16">
        <v>203397</v>
      </c>
      <c r="AS794" s="16">
        <v>204776</v>
      </c>
      <c r="AT794" s="16">
        <v>206118</v>
      </c>
      <c r="AU794" s="16">
        <v>207870</v>
      </c>
      <c r="AV794" s="16">
        <v>208455</v>
      </c>
      <c r="AW794" s="16">
        <v>209172</v>
      </c>
      <c r="AX794" s="16">
        <v>209699</v>
      </c>
      <c r="AY794" s="16">
        <v>210333</v>
      </c>
      <c r="AZ794" s="16">
        <v>212269</v>
      </c>
      <c r="BA794" s="16">
        <v>213809</v>
      </c>
      <c r="BB794" s="16">
        <v>216036</v>
      </c>
      <c r="BC794" s="16">
        <v>217225</v>
      </c>
      <c r="BD794" s="16">
        <v>218433</v>
      </c>
      <c r="BG794">
        <f t="shared" si="41"/>
        <v>21556</v>
      </c>
      <c r="BH794">
        <f t="shared" si="42"/>
        <v>22774</v>
      </c>
      <c r="BI794">
        <f t="shared" si="43"/>
        <v>772</v>
      </c>
    </row>
    <row r="795" spans="1:61" x14ac:dyDescent="0.25">
      <c r="A795" s="20" t="s">
        <v>1606</v>
      </c>
      <c r="B795" s="20">
        <f>VLOOKUP(A795,'Gebieden vanaf 1830'!$A$4:$C$1457,3,FALSE)</f>
        <v>773</v>
      </c>
      <c r="C795" s="16">
        <v>1160</v>
      </c>
      <c r="D795" s="16">
        <v>1185</v>
      </c>
      <c r="E795" s="16">
        <v>1214</v>
      </c>
      <c r="F795" s="16">
        <v>1319</v>
      </c>
      <c r="G795" s="16">
        <v>1358</v>
      </c>
      <c r="H795" s="16">
        <v>1393</v>
      </c>
      <c r="I795" s="16">
        <v>1432</v>
      </c>
      <c r="J795" s="16">
        <v>1506</v>
      </c>
      <c r="K795" s="16">
        <v>1592</v>
      </c>
      <c r="L795" s="16">
        <v>1630</v>
      </c>
      <c r="M795" s="16">
        <v>1688</v>
      </c>
      <c r="N795" s="16">
        <v>1734</v>
      </c>
      <c r="O795" s="16">
        <v>0</v>
      </c>
      <c r="P795" s="16">
        <v>0</v>
      </c>
      <c r="Q795" s="16">
        <v>0</v>
      </c>
      <c r="R795" s="16">
        <v>0</v>
      </c>
      <c r="S795" s="16">
        <v>0</v>
      </c>
      <c r="T795" s="16">
        <v>0</v>
      </c>
      <c r="U795" s="16">
        <v>0</v>
      </c>
      <c r="V795" s="16">
        <v>0</v>
      </c>
      <c r="W795" s="16">
        <v>0</v>
      </c>
      <c r="X795" s="16">
        <v>0</v>
      </c>
      <c r="Y795" s="16">
        <v>0</v>
      </c>
      <c r="Z795" s="25">
        <v>0</v>
      </c>
      <c r="AA795" s="25">
        <v>0</v>
      </c>
      <c r="AB795" s="16">
        <v>0</v>
      </c>
      <c r="AC795" s="16">
        <v>0</v>
      </c>
      <c r="AD795" s="16">
        <v>0</v>
      </c>
      <c r="AE795" s="16">
        <v>0</v>
      </c>
      <c r="AF795" s="16">
        <v>0</v>
      </c>
      <c r="AG795" s="16">
        <v>0</v>
      </c>
      <c r="AH795" s="16">
        <v>0</v>
      </c>
      <c r="AI795" s="16">
        <v>0</v>
      </c>
      <c r="AJ795" s="16">
        <v>0</v>
      </c>
      <c r="AK795" s="16">
        <v>0</v>
      </c>
      <c r="AL795" s="16">
        <v>0</v>
      </c>
      <c r="AM795" s="16">
        <v>0</v>
      </c>
      <c r="AN795" s="16">
        <v>0</v>
      </c>
      <c r="AO795" s="16">
        <v>0</v>
      </c>
      <c r="AP795" s="16">
        <v>0</v>
      </c>
      <c r="AQ795" s="16">
        <v>0</v>
      </c>
      <c r="AR795" s="16">
        <v>0</v>
      </c>
      <c r="AS795" s="16">
        <v>0</v>
      </c>
      <c r="AT795" s="16">
        <v>0</v>
      </c>
      <c r="AU795" s="16">
        <v>0</v>
      </c>
      <c r="AV795" s="16">
        <v>0</v>
      </c>
      <c r="AW795" s="16">
        <v>0</v>
      </c>
      <c r="AX795" s="16">
        <v>0</v>
      </c>
      <c r="AY795" s="16">
        <v>0</v>
      </c>
      <c r="AZ795" s="16">
        <v>0</v>
      </c>
      <c r="BA795" s="16">
        <v>0</v>
      </c>
      <c r="BB795" s="16">
        <v>0</v>
      </c>
      <c r="BC795" s="16">
        <v>0</v>
      </c>
      <c r="BD795" s="16">
        <v>0</v>
      </c>
      <c r="BG795">
        <f t="shared" si="41"/>
        <v>0</v>
      </c>
      <c r="BH795">
        <f t="shared" si="42"/>
        <v>0</v>
      </c>
      <c r="BI795">
        <f t="shared" si="43"/>
        <v>773</v>
      </c>
    </row>
    <row r="796" spans="1:61" x14ac:dyDescent="0.25">
      <c r="A796" s="20" t="s">
        <v>625</v>
      </c>
      <c r="B796" s="20">
        <f>VLOOKUP(A796,'Gebieden vanaf 1830'!$A$4:$C$1457,3,FALSE)</f>
        <v>774</v>
      </c>
      <c r="C796" s="16">
        <v>970</v>
      </c>
      <c r="D796" s="16">
        <v>1002</v>
      </c>
      <c r="E796" s="16">
        <v>1029</v>
      </c>
      <c r="F796" s="16">
        <v>1083</v>
      </c>
      <c r="G796" s="16">
        <v>1201</v>
      </c>
      <c r="H796" s="16">
        <v>1307</v>
      </c>
      <c r="I796" s="16">
        <v>1365</v>
      </c>
      <c r="J796" s="16">
        <v>1415</v>
      </c>
      <c r="K796" s="16">
        <v>1461</v>
      </c>
      <c r="L796" s="16">
        <v>1510</v>
      </c>
      <c r="M796" s="16">
        <v>1547</v>
      </c>
      <c r="N796" s="16">
        <v>1560</v>
      </c>
      <c r="O796" s="16">
        <v>0</v>
      </c>
      <c r="P796" s="16">
        <v>0</v>
      </c>
      <c r="Q796" s="16">
        <v>0</v>
      </c>
      <c r="R796" s="16">
        <v>0</v>
      </c>
      <c r="S796" s="16">
        <v>0</v>
      </c>
      <c r="T796" s="16">
        <v>0</v>
      </c>
      <c r="U796" s="16">
        <v>0</v>
      </c>
      <c r="V796" s="16">
        <v>0</v>
      </c>
      <c r="W796" s="16">
        <v>0</v>
      </c>
      <c r="X796" s="16">
        <v>0</v>
      </c>
      <c r="Y796" s="16">
        <v>0</v>
      </c>
      <c r="Z796" s="25">
        <v>0</v>
      </c>
      <c r="AA796" s="25">
        <v>0</v>
      </c>
      <c r="AB796" s="16">
        <v>0</v>
      </c>
      <c r="AC796" s="16">
        <v>0</v>
      </c>
      <c r="AD796" s="16">
        <v>0</v>
      </c>
      <c r="AE796" s="16">
        <v>0</v>
      </c>
      <c r="AF796" s="16">
        <v>0</v>
      </c>
      <c r="AG796" s="16">
        <v>0</v>
      </c>
      <c r="AH796" s="16">
        <v>0</v>
      </c>
      <c r="AI796" s="16">
        <v>0</v>
      </c>
      <c r="AJ796" s="16">
        <v>0</v>
      </c>
      <c r="AK796" s="16">
        <v>0</v>
      </c>
      <c r="AL796" s="16">
        <v>0</v>
      </c>
      <c r="AM796" s="16">
        <v>0</v>
      </c>
      <c r="AN796" s="16">
        <v>0</v>
      </c>
      <c r="AO796" s="16">
        <v>0</v>
      </c>
      <c r="AP796" s="16">
        <v>0</v>
      </c>
      <c r="AQ796" s="16">
        <v>0</v>
      </c>
      <c r="AR796" s="16">
        <v>0</v>
      </c>
      <c r="AS796" s="16">
        <v>0</v>
      </c>
      <c r="AT796" s="16">
        <v>0</v>
      </c>
      <c r="AU796" s="16">
        <v>0</v>
      </c>
      <c r="AV796" s="16">
        <v>0</v>
      </c>
      <c r="AW796" s="16">
        <v>0</v>
      </c>
      <c r="AX796" s="16">
        <v>0</v>
      </c>
      <c r="AY796" s="16">
        <v>0</v>
      </c>
      <c r="AZ796" s="16">
        <v>0</v>
      </c>
      <c r="BA796" s="16">
        <v>0</v>
      </c>
      <c r="BB796" s="16">
        <v>0</v>
      </c>
      <c r="BC796" s="16">
        <v>0</v>
      </c>
      <c r="BD796" s="16">
        <v>0</v>
      </c>
      <c r="BG796">
        <f t="shared" si="41"/>
        <v>0</v>
      </c>
      <c r="BH796">
        <f t="shared" si="42"/>
        <v>0</v>
      </c>
      <c r="BI796">
        <f t="shared" si="43"/>
        <v>774</v>
      </c>
    </row>
    <row r="797" spans="1:61" x14ac:dyDescent="0.25">
      <c r="A797" s="20" t="s">
        <v>278</v>
      </c>
      <c r="B797" s="20">
        <f>VLOOKUP(A797,'Gebieden vanaf 1830'!$A$4:$C$1457,3,FALSE)</f>
        <v>775</v>
      </c>
      <c r="C797" s="16">
        <v>4120</v>
      </c>
      <c r="D797" s="16">
        <v>4183</v>
      </c>
      <c r="E797" s="16">
        <v>4242</v>
      </c>
      <c r="F797" s="16">
        <v>4425</v>
      </c>
      <c r="G797" s="16">
        <v>4431</v>
      </c>
      <c r="H797" s="16">
        <v>4407</v>
      </c>
      <c r="I797" s="16">
        <v>4453</v>
      </c>
      <c r="J797" s="16">
        <v>4500</v>
      </c>
      <c r="K797" s="16">
        <v>4560</v>
      </c>
      <c r="L797" s="16">
        <v>4647</v>
      </c>
      <c r="M797" s="16">
        <v>4716</v>
      </c>
      <c r="N797" s="16">
        <v>4801</v>
      </c>
      <c r="O797" s="16">
        <v>4911</v>
      </c>
      <c r="P797" s="16">
        <v>5097</v>
      </c>
      <c r="Q797" s="16">
        <v>5239</v>
      </c>
      <c r="R797" s="16">
        <v>5281</v>
      </c>
      <c r="S797" s="16">
        <v>5316</v>
      </c>
      <c r="T797" s="16">
        <v>5394</v>
      </c>
      <c r="U797" s="16">
        <v>5473</v>
      </c>
      <c r="V797" s="16">
        <v>5498</v>
      </c>
      <c r="W797" s="16">
        <v>5636</v>
      </c>
      <c r="X797" s="16">
        <v>5753</v>
      </c>
      <c r="Y797" s="16">
        <v>5765</v>
      </c>
      <c r="Z797" s="25">
        <v>5804</v>
      </c>
      <c r="AA797" s="25">
        <v>5862</v>
      </c>
      <c r="AB797" s="16">
        <v>5916</v>
      </c>
      <c r="AC797" s="16">
        <v>5995</v>
      </c>
      <c r="AD797" s="16">
        <v>6067</v>
      </c>
      <c r="AE797" s="16">
        <v>6144</v>
      </c>
      <c r="AF797" s="16">
        <v>6221</v>
      </c>
      <c r="AG797" s="16">
        <v>6299</v>
      </c>
      <c r="AH797" s="16">
        <v>6422</v>
      </c>
      <c r="AI797" s="16">
        <v>6463</v>
      </c>
      <c r="AJ797" s="16">
        <v>6504</v>
      </c>
      <c r="AK797" s="16">
        <v>0</v>
      </c>
      <c r="AL797" s="16">
        <v>0</v>
      </c>
      <c r="AM797" s="16">
        <v>0</v>
      </c>
      <c r="AN797" s="16">
        <v>0</v>
      </c>
      <c r="AO797" s="16">
        <v>0</v>
      </c>
      <c r="AP797" s="16">
        <v>0</v>
      </c>
      <c r="AQ797" s="16">
        <v>0</v>
      </c>
      <c r="AR797" s="16">
        <v>0</v>
      </c>
      <c r="AS797" s="16">
        <v>0</v>
      </c>
      <c r="AT797" s="16">
        <v>0</v>
      </c>
      <c r="AU797" s="16">
        <v>0</v>
      </c>
      <c r="AV797" s="16">
        <v>0</v>
      </c>
      <c r="AW797" s="16">
        <v>0</v>
      </c>
      <c r="AX797" s="16">
        <v>0</v>
      </c>
      <c r="AY797" s="16">
        <v>0</v>
      </c>
      <c r="AZ797" s="16">
        <v>0</v>
      </c>
      <c r="BA797" s="16">
        <v>0</v>
      </c>
      <c r="BB797" s="16">
        <v>0</v>
      </c>
      <c r="BC797" s="16">
        <v>0</v>
      </c>
      <c r="BD797" s="16">
        <v>0</v>
      </c>
      <c r="BG797">
        <f t="shared" si="41"/>
        <v>-5753</v>
      </c>
      <c r="BH797">
        <f t="shared" si="42"/>
        <v>-5636</v>
      </c>
      <c r="BI797">
        <f t="shared" si="43"/>
        <v>775</v>
      </c>
    </row>
    <row r="798" spans="1:61" x14ac:dyDescent="0.25">
      <c r="A798" s="20" t="s">
        <v>257</v>
      </c>
      <c r="B798" s="20">
        <f>VLOOKUP(A798,'Gebieden vanaf 1830'!$A$4:$C$1457,3,FALSE)</f>
        <v>776</v>
      </c>
      <c r="C798" s="16">
        <v>1083</v>
      </c>
      <c r="D798" s="16">
        <v>1091</v>
      </c>
      <c r="E798" s="16">
        <v>1100</v>
      </c>
      <c r="F798" s="16">
        <v>1114</v>
      </c>
      <c r="G798" s="16">
        <v>1139</v>
      </c>
      <c r="H798" s="16">
        <v>1170</v>
      </c>
      <c r="I798" s="16">
        <v>1222</v>
      </c>
      <c r="J798" s="16">
        <v>1271</v>
      </c>
      <c r="K798" s="16">
        <v>1320</v>
      </c>
      <c r="L798" s="16">
        <v>1414</v>
      </c>
      <c r="M798" s="16">
        <v>1452</v>
      </c>
      <c r="N798" s="16">
        <v>1496</v>
      </c>
      <c r="O798" s="16">
        <v>1552</v>
      </c>
      <c r="P798" s="16">
        <v>1633</v>
      </c>
      <c r="Q798" s="16">
        <v>1737</v>
      </c>
      <c r="R798" s="16">
        <v>1795</v>
      </c>
      <c r="S798" s="16">
        <v>1819</v>
      </c>
      <c r="T798" s="16">
        <v>1833</v>
      </c>
      <c r="U798" s="16">
        <v>1840</v>
      </c>
      <c r="V798" s="16">
        <v>1828</v>
      </c>
      <c r="W798" s="16">
        <v>1819</v>
      </c>
      <c r="X798" s="16">
        <v>1844</v>
      </c>
      <c r="Y798" s="16">
        <v>1832</v>
      </c>
      <c r="Z798" s="25">
        <v>1839</v>
      </c>
      <c r="AA798" s="25">
        <v>1852</v>
      </c>
      <c r="AB798" s="16">
        <v>1853</v>
      </c>
      <c r="AC798" s="16">
        <v>1831</v>
      </c>
      <c r="AD798" s="16">
        <v>1832</v>
      </c>
      <c r="AE798" s="16">
        <v>1856</v>
      </c>
      <c r="AF798" s="16">
        <v>1843</v>
      </c>
      <c r="AG798" s="16">
        <v>1903</v>
      </c>
      <c r="AH798" s="16">
        <v>1937</v>
      </c>
      <c r="AI798" s="16">
        <v>1987</v>
      </c>
      <c r="AJ798" s="16">
        <v>1980</v>
      </c>
      <c r="AK798" s="16">
        <v>1959</v>
      </c>
      <c r="AL798" s="16">
        <v>1940</v>
      </c>
      <c r="AM798" s="16">
        <v>0</v>
      </c>
      <c r="AN798" s="16">
        <v>0</v>
      </c>
      <c r="AO798" s="16">
        <v>0</v>
      </c>
      <c r="AP798" s="16">
        <v>0</v>
      </c>
      <c r="AQ798" s="16">
        <v>0</v>
      </c>
      <c r="AR798" s="16">
        <v>0</v>
      </c>
      <c r="AS798" s="16">
        <v>0</v>
      </c>
      <c r="AT798" s="16">
        <v>0</v>
      </c>
      <c r="AU798" s="16">
        <v>0</v>
      </c>
      <c r="AV798" s="16">
        <v>0</v>
      </c>
      <c r="AW798" s="16">
        <v>0</v>
      </c>
      <c r="AX798" s="16">
        <v>0</v>
      </c>
      <c r="AY798" s="16">
        <v>0</v>
      </c>
      <c r="AZ798" s="16">
        <v>0</v>
      </c>
      <c r="BA798" s="16">
        <v>0</v>
      </c>
      <c r="BB798" s="16">
        <v>0</v>
      </c>
      <c r="BC798" s="16">
        <v>0</v>
      </c>
      <c r="BD798" s="16">
        <v>0</v>
      </c>
      <c r="BG798">
        <f t="shared" si="41"/>
        <v>-1844</v>
      </c>
      <c r="BH798">
        <f t="shared" si="42"/>
        <v>-1819</v>
      </c>
      <c r="BI798">
        <f t="shared" si="43"/>
        <v>776</v>
      </c>
    </row>
    <row r="799" spans="1:61" x14ac:dyDescent="0.25">
      <c r="A799" s="20" t="s">
        <v>1234</v>
      </c>
      <c r="B799" s="20">
        <f>VLOOKUP(A799,'Gebieden vanaf 1830'!$A$4:$C$1457,3,FALSE)</f>
        <v>777</v>
      </c>
      <c r="C799" s="16">
        <v>0</v>
      </c>
      <c r="D799" s="16">
        <v>0</v>
      </c>
      <c r="E799" s="16">
        <v>0</v>
      </c>
      <c r="F799" s="16">
        <v>0</v>
      </c>
      <c r="G799" s="16">
        <v>0</v>
      </c>
      <c r="H799" s="16">
        <v>0</v>
      </c>
      <c r="I799" s="16">
        <v>0</v>
      </c>
      <c r="J799" s="16">
        <v>0</v>
      </c>
      <c r="K799" s="16">
        <v>18324</v>
      </c>
      <c r="L799" s="16">
        <v>19081</v>
      </c>
      <c r="M799" s="16">
        <v>19698</v>
      </c>
      <c r="N799" s="16">
        <v>20380</v>
      </c>
      <c r="O799" s="16">
        <v>21322</v>
      </c>
      <c r="P799" s="16">
        <v>22574</v>
      </c>
      <c r="Q799" s="16">
        <v>23932</v>
      </c>
      <c r="R799" s="16">
        <v>25231</v>
      </c>
      <c r="S799" s="16">
        <v>26167</v>
      </c>
      <c r="T799" s="16">
        <v>26613</v>
      </c>
      <c r="U799" s="16">
        <v>27295</v>
      </c>
      <c r="V799" s="16">
        <v>27766</v>
      </c>
      <c r="W799" s="16">
        <v>28523</v>
      </c>
      <c r="X799" s="16">
        <v>29386</v>
      </c>
      <c r="Y799" s="16">
        <v>29696</v>
      </c>
      <c r="Z799" s="25">
        <v>30174</v>
      </c>
      <c r="AA799" s="25">
        <v>30659</v>
      </c>
      <c r="AB799" s="16">
        <v>31103</v>
      </c>
      <c r="AC799" s="16">
        <v>31465</v>
      </c>
      <c r="AD799" s="16">
        <v>31906</v>
      </c>
      <c r="AE799" s="16">
        <v>31989</v>
      </c>
      <c r="AF799" s="16">
        <v>32010</v>
      </c>
      <c r="AG799" s="16">
        <v>32304</v>
      </c>
      <c r="AH799" s="16">
        <v>32651</v>
      </c>
      <c r="AI799" s="16">
        <v>32926</v>
      </c>
      <c r="AJ799" s="16">
        <v>33193</v>
      </c>
      <c r="AK799" s="16">
        <v>33863</v>
      </c>
      <c r="AL799" s="16">
        <v>34410</v>
      </c>
      <c r="AM799" s="16">
        <v>34839</v>
      </c>
      <c r="AN799" s="16">
        <v>35089</v>
      </c>
      <c r="AO799" s="16">
        <v>35700</v>
      </c>
      <c r="AP799" s="16">
        <v>36106</v>
      </c>
      <c r="AQ799" s="16">
        <v>37023</v>
      </c>
      <c r="AR799" s="16">
        <v>37784</v>
      </c>
      <c r="AS799" s="16">
        <v>38613</v>
      </c>
      <c r="AT799" s="16">
        <v>39352</v>
      </c>
      <c r="AU799" s="16">
        <v>39657</v>
      </c>
      <c r="AV799" s="16">
        <v>39860</v>
      </c>
      <c r="AW799" s="16">
        <v>40322</v>
      </c>
      <c r="AX799" s="16">
        <v>40591</v>
      </c>
      <c r="AY799" s="16">
        <v>40435</v>
      </c>
      <c r="AZ799" s="16">
        <v>40997</v>
      </c>
      <c r="BA799" s="16">
        <v>41524</v>
      </c>
      <c r="BB799" s="16">
        <v>41800</v>
      </c>
      <c r="BC799" s="16">
        <v>42048</v>
      </c>
      <c r="BD799" s="16">
        <v>42274</v>
      </c>
      <c r="BG799">
        <f t="shared" si="41"/>
        <v>12662</v>
      </c>
      <c r="BH799">
        <f t="shared" si="42"/>
        <v>13525</v>
      </c>
      <c r="BI799">
        <f t="shared" si="43"/>
        <v>777</v>
      </c>
    </row>
    <row r="800" spans="1:61" x14ac:dyDescent="0.25">
      <c r="A800" s="20" t="s">
        <v>212</v>
      </c>
      <c r="B800" s="20">
        <f>VLOOKUP(A800,'Gebieden vanaf 1830'!$A$4:$C$1457,3,FALSE)</f>
        <v>778</v>
      </c>
      <c r="C800" s="16">
        <v>5035</v>
      </c>
      <c r="D800" s="16">
        <v>4992</v>
      </c>
      <c r="E800" s="16">
        <v>5017</v>
      </c>
      <c r="F800" s="16">
        <v>5020</v>
      </c>
      <c r="G800" s="16">
        <v>5024</v>
      </c>
      <c r="H800" s="16">
        <v>5062</v>
      </c>
      <c r="I800" s="16">
        <v>5107</v>
      </c>
      <c r="J800" s="16">
        <v>5144</v>
      </c>
      <c r="K800" s="16">
        <v>5173</v>
      </c>
      <c r="L800" s="16">
        <v>5202</v>
      </c>
      <c r="M800" s="16">
        <v>5256</v>
      </c>
      <c r="N800" s="16">
        <v>5374</v>
      </c>
      <c r="O800" s="16">
        <v>5422</v>
      </c>
      <c r="P800" s="16">
        <v>5547</v>
      </c>
      <c r="Q800" s="16">
        <v>5744</v>
      </c>
      <c r="R800" s="16">
        <v>6069</v>
      </c>
      <c r="S800" s="16">
        <v>6173</v>
      </c>
      <c r="T800" s="16">
        <v>6210</v>
      </c>
      <c r="U800" s="16">
        <v>6208</v>
      </c>
      <c r="V800" s="16">
        <v>6166</v>
      </c>
      <c r="W800" s="16">
        <v>6169</v>
      </c>
      <c r="X800" s="16">
        <v>6153</v>
      </c>
      <c r="Y800" s="16">
        <v>6156</v>
      </c>
      <c r="Z800" s="25">
        <v>6110</v>
      </c>
      <c r="AA800" s="25">
        <v>6107</v>
      </c>
      <c r="AB800" s="16">
        <v>6128</v>
      </c>
      <c r="AC800" s="16">
        <v>6085</v>
      </c>
      <c r="AD800" s="16">
        <v>6119</v>
      </c>
      <c r="AE800" s="16">
        <v>6126</v>
      </c>
      <c r="AF800" s="16">
        <v>6167</v>
      </c>
      <c r="AG800" s="16">
        <v>6163</v>
      </c>
      <c r="AH800" s="16">
        <v>6152</v>
      </c>
      <c r="AI800" s="16">
        <v>6143</v>
      </c>
      <c r="AJ800" s="16">
        <v>6153</v>
      </c>
      <c r="AK800" s="16">
        <v>6194</v>
      </c>
      <c r="AL800" s="16">
        <v>6199</v>
      </c>
      <c r="AM800" s="16">
        <v>6132</v>
      </c>
      <c r="AN800" s="16">
        <v>0</v>
      </c>
      <c r="AO800" s="16">
        <v>0</v>
      </c>
      <c r="AP800" s="16">
        <v>0</v>
      </c>
      <c r="AQ800" s="16">
        <v>0</v>
      </c>
      <c r="AR800" s="16">
        <v>0</v>
      </c>
      <c r="AS800" s="16">
        <v>0</v>
      </c>
      <c r="AT800" s="16">
        <v>0</v>
      </c>
      <c r="AU800" s="16">
        <v>0</v>
      </c>
      <c r="AV800" s="16">
        <v>0</v>
      </c>
      <c r="AW800" s="16">
        <v>0</v>
      </c>
      <c r="AX800" s="16">
        <v>0</v>
      </c>
      <c r="AY800" s="16">
        <v>0</v>
      </c>
      <c r="AZ800" s="16">
        <v>0</v>
      </c>
      <c r="BA800" s="16">
        <v>0</v>
      </c>
      <c r="BB800" s="16">
        <v>0</v>
      </c>
      <c r="BC800" s="16">
        <v>0</v>
      </c>
      <c r="BD800" s="16">
        <v>0</v>
      </c>
      <c r="BG800">
        <f t="shared" si="41"/>
        <v>-6153</v>
      </c>
      <c r="BH800">
        <f t="shared" si="42"/>
        <v>-6169</v>
      </c>
      <c r="BI800">
        <f t="shared" si="43"/>
        <v>778</v>
      </c>
    </row>
    <row r="801" spans="1:61" x14ac:dyDescent="0.25">
      <c r="A801" s="20" t="s">
        <v>1235</v>
      </c>
      <c r="B801" s="20">
        <f>VLOOKUP(A801,'Gebieden vanaf 1830'!$A$4:$C$1457,3,FALSE)</f>
        <v>779</v>
      </c>
      <c r="C801" s="16">
        <v>4544</v>
      </c>
      <c r="D801" s="16">
        <v>4665</v>
      </c>
      <c r="E801" s="16">
        <v>4753</v>
      </c>
      <c r="F801" s="16">
        <v>4776</v>
      </c>
      <c r="G801" s="16">
        <v>4717</v>
      </c>
      <c r="H801" s="16">
        <v>4820</v>
      </c>
      <c r="I801" s="16">
        <v>5046</v>
      </c>
      <c r="J801" s="16">
        <v>5310</v>
      </c>
      <c r="K801" s="16">
        <v>5274</v>
      </c>
      <c r="L801" s="16">
        <v>5398</v>
      </c>
      <c r="M801" s="16">
        <v>5575</v>
      </c>
      <c r="N801" s="16">
        <v>5673</v>
      </c>
      <c r="O801" s="16">
        <v>5738</v>
      </c>
      <c r="P801" s="16">
        <v>5795</v>
      </c>
      <c r="Q801" s="16">
        <v>5884</v>
      </c>
      <c r="R801" s="16">
        <v>6027</v>
      </c>
      <c r="S801" s="16">
        <v>6185</v>
      </c>
      <c r="T801" s="16">
        <v>6216</v>
      </c>
      <c r="U801" s="16">
        <v>6315</v>
      </c>
      <c r="V801" s="16">
        <v>6454</v>
      </c>
      <c r="W801" s="16">
        <v>6378</v>
      </c>
      <c r="X801" s="16">
        <v>6426</v>
      </c>
      <c r="Y801" s="16">
        <v>6566</v>
      </c>
      <c r="Z801" s="25">
        <v>6630</v>
      </c>
      <c r="AA801" s="25">
        <v>6648</v>
      </c>
      <c r="AB801" s="16">
        <v>6643</v>
      </c>
      <c r="AC801" s="16">
        <v>6611</v>
      </c>
      <c r="AD801" s="16">
        <v>6615</v>
      </c>
      <c r="AE801" s="16">
        <v>6631</v>
      </c>
      <c r="AF801" s="16">
        <v>6645</v>
      </c>
      <c r="AG801" s="16">
        <v>6641</v>
      </c>
      <c r="AH801" s="16">
        <v>6592</v>
      </c>
      <c r="AI801" s="16">
        <v>6564</v>
      </c>
      <c r="AJ801" s="16">
        <v>6561</v>
      </c>
      <c r="AK801" s="16">
        <v>6614</v>
      </c>
      <c r="AL801" s="16">
        <v>6680</v>
      </c>
      <c r="AM801" s="16">
        <v>6687</v>
      </c>
      <c r="AN801" s="16">
        <v>20902</v>
      </c>
      <c r="AO801" s="16">
        <v>21035</v>
      </c>
      <c r="AP801" s="16">
        <v>21069</v>
      </c>
      <c r="AQ801" s="16">
        <v>21139</v>
      </c>
      <c r="AR801" s="16">
        <v>20989</v>
      </c>
      <c r="AS801" s="16">
        <v>20988</v>
      </c>
      <c r="AT801" s="16">
        <v>20939</v>
      </c>
      <c r="AU801" s="16">
        <v>20940</v>
      </c>
      <c r="AV801" s="16">
        <v>20856</v>
      </c>
      <c r="AW801" s="16">
        <v>20855</v>
      </c>
      <c r="AX801" s="16">
        <v>20724</v>
      </c>
      <c r="AY801" s="16">
        <v>20742</v>
      </c>
      <c r="AZ801" s="16">
        <v>20794</v>
      </c>
      <c r="BA801" s="16">
        <v>21087</v>
      </c>
      <c r="BB801" s="16">
        <v>21307</v>
      </c>
      <c r="BC801" s="16">
        <v>21471</v>
      </c>
      <c r="BD801" s="16">
        <v>21513</v>
      </c>
      <c r="BG801">
        <f t="shared" si="41"/>
        <v>15045</v>
      </c>
      <c r="BH801">
        <f t="shared" si="42"/>
        <v>15093</v>
      </c>
      <c r="BI801">
        <f t="shared" si="43"/>
        <v>779</v>
      </c>
    </row>
    <row r="802" spans="1:61" x14ac:dyDescent="0.25">
      <c r="A802" s="20" t="s">
        <v>285</v>
      </c>
      <c r="B802" s="20">
        <f>VLOOKUP(A802,'Gebieden vanaf 1830'!$A$4:$C$1457,3,FALSE)</f>
        <v>780</v>
      </c>
      <c r="C802" s="16">
        <v>2894</v>
      </c>
      <c r="D802" s="16">
        <v>2975</v>
      </c>
      <c r="E802" s="16">
        <v>3027</v>
      </c>
      <c r="F802" s="16">
        <v>3080</v>
      </c>
      <c r="G802" s="16">
        <v>3134</v>
      </c>
      <c r="H802" s="16">
        <v>3157</v>
      </c>
      <c r="I802" s="16">
        <v>3229</v>
      </c>
      <c r="J802" s="16">
        <v>3288</v>
      </c>
      <c r="K802" s="16">
        <v>3366</v>
      </c>
      <c r="L802" s="16">
        <v>3455</v>
      </c>
      <c r="M802" s="16">
        <v>3580</v>
      </c>
      <c r="N802" s="16">
        <v>3722</v>
      </c>
      <c r="O802" s="16">
        <v>3820</v>
      </c>
      <c r="P802" s="16">
        <v>3952</v>
      </c>
      <c r="Q802" s="16">
        <v>4055</v>
      </c>
      <c r="R802" s="16">
        <v>4158</v>
      </c>
      <c r="S802" s="16">
        <v>4220</v>
      </c>
      <c r="T802" s="16">
        <v>4346</v>
      </c>
      <c r="U802" s="16">
        <v>4502</v>
      </c>
      <c r="V802" s="16">
        <v>4540</v>
      </c>
      <c r="W802" s="16">
        <v>4592</v>
      </c>
      <c r="X802" s="16">
        <v>4647</v>
      </c>
      <c r="Y802" s="16">
        <v>4695</v>
      </c>
      <c r="Z802" s="25">
        <v>4741</v>
      </c>
      <c r="AA802" s="25">
        <v>4765</v>
      </c>
      <c r="AB802" s="16">
        <v>4785</v>
      </c>
      <c r="AC802" s="16">
        <v>4859</v>
      </c>
      <c r="AD802" s="16">
        <v>4887</v>
      </c>
      <c r="AE802" s="16">
        <v>4914</v>
      </c>
      <c r="AF802" s="16">
        <v>4929</v>
      </c>
      <c r="AG802" s="16">
        <v>4892</v>
      </c>
      <c r="AH802" s="16">
        <v>4976</v>
      </c>
      <c r="AI802" s="16">
        <v>5033</v>
      </c>
      <c r="AJ802" s="16">
        <v>0</v>
      </c>
      <c r="AK802" s="16">
        <v>0</v>
      </c>
      <c r="AL802" s="16">
        <v>0</v>
      </c>
      <c r="AM802" s="16">
        <v>0</v>
      </c>
      <c r="AN802" s="16">
        <v>0</v>
      </c>
      <c r="AO802" s="16">
        <v>0</v>
      </c>
      <c r="AP802" s="16">
        <v>0</v>
      </c>
      <c r="AQ802" s="16">
        <v>0</v>
      </c>
      <c r="AR802" s="16">
        <v>0</v>
      </c>
      <c r="AS802" s="16">
        <v>0</v>
      </c>
      <c r="AT802" s="16">
        <v>0</v>
      </c>
      <c r="AU802" s="16">
        <v>0</v>
      </c>
      <c r="AV802" s="16">
        <v>0</v>
      </c>
      <c r="AW802" s="16">
        <v>0</v>
      </c>
      <c r="AX802" s="16">
        <v>0</v>
      </c>
      <c r="AY802" s="16">
        <v>0</v>
      </c>
      <c r="AZ802" s="16">
        <v>0</v>
      </c>
      <c r="BA802" s="16">
        <v>0</v>
      </c>
      <c r="BB802" s="16">
        <v>0</v>
      </c>
      <c r="BC802" s="16">
        <v>0</v>
      </c>
      <c r="BD802" s="16">
        <v>0</v>
      </c>
      <c r="BG802">
        <f t="shared" si="41"/>
        <v>-4647</v>
      </c>
      <c r="BH802">
        <f t="shared" si="42"/>
        <v>-4592</v>
      </c>
      <c r="BI802">
        <f t="shared" si="43"/>
        <v>780</v>
      </c>
    </row>
    <row r="803" spans="1:61" x14ac:dyDescent="0.25">
      <c r="A803" s="20" t="s">
        <v>64</v>
      </c>
      <c r="B803" s="20">
        <f>VLOOKUP(A803,'Gebieden vanaf 1830'!$A$4:$C$1457,3,FALSE)</f>
        <v>781</v>
      </c>
      <c r="C803" s="16">
        <v>18845</v>
      </c>
      <c r="D803" s="16">
        <v>19420</v>
      </c>
      <c r="E803" s="16">
        <v>20227</v>
      </c>
      <c r="F803" s="16">
        <v>21251</v>
      </c>
      <c r="G803" s="16">
        <v>22323</v>
      </c>
      <c r="H803" s="16">
        <v>23068</v>
      </c>
      <c r="I803" s="16">
        <v>23866</v>
      </c>
      <c r="J803" s="16">
        <v>24788</v>
      </c>
      <c r="K803" s="16">
        <v>25605</v>
      </c>
      <c r="L803" s="16">
        <v>26145</v>
      </c>
      <c r="M803" s="16">
        <v>26909</v>
      </c>
      <c r="N803" s="16">
        <v>27974</v>
      </c>
      <c r="O803" s="16">
        <v>28222</v>
      </c>
      <c r="P803" s="16">
        <v>24020</v>
      </c>
      <c r="Q803" s="16">
        <v>24392</v>
      </c>
      <c r="R803" s="16">
        <v>24953</v>
      </c>
      <c r="S803" s="16">
        <v>25879</v>
      </c>
      <c r="T803" s="16">
        <v>26202</v>
      </c>
      <c r="U803" s="16">
        <v>26181</v>
      </c>
      <c r="V803" s="16">
        <v>26295</v>
      </c>
      <c r="W803" s="16">
        <v>26474</v>
      </c>
      <c r="X803" s="16">
        <v>26576</v>
      </c>
      <c r="Y803" s="16">
        <v>26572</v>
      </c>
      <c r="Z803" s="25">
        <v>26600</v>
      </c>
      <c r="AA803" s="25">
        <v>26568</v>
      </c>
      <c r="AB803" s="16">
        <v>26419</v>
      </c>
      <c r="AC803" s="16">
        <v>26051</v>
      </c>
      <c r="AD803" s="16">
        <v>25837</v>
      </c>
      <c r="AE803" s="16">
        <v>25742</v>
      </c>
      <c r="AF803" s="16">
        <v>25817</v>
      </c>
      <c r="AG803" s="16">
        <v>25719</v>
      </c>
      <c r="AH803" s="16">
        <v>25967</v>
      </c>
      <c r="AI803" s="16">
        <v>26421</v>
      </c>
      <c r="AJ803" s="16">
        <v>26555</v>
      </c>
      <c r="AK803" s="16">
        <v>26784</v>
      </c>
      <c r="AL803" s="16">
        <v>26954</v>
      </c>
      <c r="AM803" s="16">
        <v>27015</v>
      </c>
      <c r="AN803" s="16">
        <v>27118</v>
      </c>
      <c r="AO803" s="16">
        <v>27194</v>
      </c>
      <c r="AP803" s="16">
        <v>27318</v>
      </c>
      <c r="AQ803" s="16">
        <v>27566</v>
      </c>
      <c r="AR803" s="16">
        <v>28001</v>
      </c>
      <c r="AS803" s="16">
        <v>28180</v>
      </c>
      <c r="AT803" s="16">
        <v>27944</v>
      </c>
      <c r="AU803" s="16">
        <v>0</v>
      </c>
      <c r="AV803" s="16">
        <v>0</v>
      </c>
      <c r="AW803" s="16">
        <v>0</v>
      </c>
      <c r="AX803" s="16">
        <v>0</v>
      </c>
      <c r="AY803" s="16">
        <v>0</v>
      </c>
      <c r="AZ803" s="16">
        <v>0</v>
      </c>
      <c r="BA803" s="16">
        <v>0</v>
      </c>
      <c r="BB803" s="16">
        <v>0</v>
      </c>
      <c r="BC803" s="16">
        <v>0</v>
      </c>
      <c r="BD803" s="16">
        <v>0</v>
      </c>
      <c r="BG803">
        <f t="shared" si="41"/>
        <v>-26576</v>
      </c>
      <c r="BH803">
        <f t="shared" si="42"/>
        <v>-26474</v>
      </c>
      <c r="BI803">
        <f t="shared" si="43"/>
        <v>781</v>
      </c>
    </row>
    <row r="804" spans="1:61" x14ac:dyDescent="0.25">
      <c r="A804" s="20" t="s">
        <v>210</v>
      </c>
      <c r="B804" s="20">
        <f>VLOOKUP(A804,'Gebieden vanaf 1830'!$A$4:$C$1457,3,FALSE)</f>
        <v>782</v>
      </c>
      <c r="C804" s="16">
        <v>12170</v>
      </c>
      <c r="D804" s="16">
        <v>12512</v>
      </c>
      <c r="E804" s="16">
        <v>12859</v>
      </c>
      <c r="F804" s="16">
        <v>13195</v>
      </c>
      <c r="G804" s="16">
        <v>13424</v>
      </c>
      <c r="H804" s="16">
        <v>13696</v>
      </c>
      <c r="I804" s="16">
        <v>13865</v>
      </c>
      <c r="J804" s="16">
        <v>14087</v>
      </c>
      <c r="K804" s="16">
        <v>14240</v>
      </c>
      <c r="L804" s="16">
        <v>14309</v>
      </c>
      <c r="M804" s="16">
        <v>14329</v>
      </c>
      <c r="N804" s="16">
        <v>14466</v>
      </c>
      <c r="O804" s="16">
        <v>14404</v>
      </c>
      <c r="P804" s="16">
        <v>14558</v>
      </c>
      <c r="Q804" s="16">
        <v>14710</v>
      </c>
      <c r="R804" s="16">
        <v>14890</v>
      </c>
      <c r="S804" s="16">
        <v>15267</v>
      </c>
      <c r="T804" s="16">
        <v>15730</v>
      </c>
      <c r="U804" s="16">
        <v>15956</v>
      </c>
      <c r="V804" s="16">
        <v>16264</v>
      </c>
      <c r="W804" s="16">
        <v>16439</v>
      </c>
      <c r="X804" s="16">
        <v>16431</v>
      </c>
      <c r="Y804" s="16">
        <v>16515</v>
      </c>
      <c r="Z804" s="25">
        <v>16666</v>
      </c>
      <c r="AA804" s="25">
        <v>16696</v>
      </c>
      <c r="AB804" s="16">
        <v>16835</v>
      </c>
      <c r="AC804" s="16">
        <v>16923</v>
      </c>
      <c r="AD804" s="16">
        <v>17160</v>
      </c>
      <c r="AE804" s="16">
        <v>17298</v>
      </c>
      <c r="AF804" s="16">
        <v>17613</v>
      </c>
      <c r="AG804" s="16">
        <v>17784</v>
      </c>
      <c r="AH804" s="16">
        <v>18065</v>
      </c>
      <c r="AI804" s="16">
        <v>18237</v>
      </c>
      <c r="AJ804" s="16">
        <v>18394</v>
      </c>
      <c r="AK804" s="16">
        <v>18467</v>
      </c>
      <c r="AL804" s="16">
        <v>18561</v>
      </c>
      <c r="AM804" s="16">
        <v>18677</v>
      </c>
      <c r="AN804" s="16">
        <v>0</v>
      </c>
      <c r="AO804" s="16">
        <v>0</v>
      </c>
      <c r="AP804" s="16">
        <v>0</v>
      </c>
      <c r="AQ804" s="16">
        <v>0</v>
      </c>
      <c r="AR804" s="16">
        <v>0</v>
      </c>
      <c r="AS804" s="16">
        <v>0</v>
      </c>
      <c r="AT804" s="16">
        <v>0</v>
      </c>
      <c r="AU804" s="16">
        <v>0</v>
      </c>
      <c r="AV804" s="16">
        <v>0</v>
      </c>
      <c r="AW804" s="16">
        <v>0</v>
      </c>
      <c r="AX804" s="16">
        <v>0</v>
      </c>
      <c r="AY804" s="16">
        <v>0</v>
      </c>
      <c r="AZ804" s="16">
        <v>0</v>
      </c>
      <c r="BA804" s="16">
        <v>0</v>
      </c>
      <c r="BB804" s="16">
        <v>0</v>
      </c>
      <c r="BC804" s="16">
        <v>0</v>
      </c>
      <c r="BD804" s="16">
        <v>0</v>
      </c>
      <c r="BG804">
        <f t="shared" si="41"/>
        <v>-16431</v>
      </c>
      <c r="BH804">
        <f t="shared" si="42"/>
        <v>-16439</v>
      </c>
      <c r="BI804">
        <f t="shared" si="43"/>
        <v>782</v>
      </c>
    </row>
    <row r="805" spans="1:61" x14ac:dyDescent="0.25">
      <c r="A805" s="20" t="s">
        <v>603</v>
      </c>
      <c r="B805" s="20">
        <f>VLOOKUP(A805,'Gebieden vanaf 1830'!$A$4:$C$1457,3,FALSE)</f>
        <v>783</v>
      </c>
      <c r="C805" s="16">
        <v>768</v>
      </c>
      <c r="D805" s="16">
        <v>785</v>
      </c>
      <c r="E805" s="16">
        <v>794</v>
      </c>
      <c r="F805" s="16">
        <v>838</v>
      </c>
      <c r="G805" s="16">
        <v>841</v>
      </c>
      <c r="H805" s="16">
        <v>884</v>
      </c>
      <c r="I805" s="16">
        <v>910</v>
      </c>
      <c r="J805" s="16">
        <v>973</v>
      </c>
      <c r="K805" s="16">
        <v>981</v>
      </c>
      <c r="L805" s="16">
        <v>1066</v>
      </c>
      <c r="M805" s="16">
        <v>1096</v>
      </c>
      <c r="N805" s="16">
        <v>1149</v>
      </c>
      <c r="O805" s="16">
        <v>1209</v>
      </c>
      <c r="P805" s="16">
        <v>0</v>
      </c>
      <c r="Q805" s="16">
        <v>0</v>
      </c>
      <c r="R805" s="16">
        <v>0</v>
      </c>
      <c r="S805" s="16">
        <v>0</v>
      </c>
      <c r="T805" s="16">
        <v>0</v>
      </c>
      <c r="U805" s="16">
        <v>0</v>
      </c>
      <c r="V805" s="16">
        <v>0</v>
      </c>
      <c r="W805" s="16">
        <v>0</v>
      </c>
      <c r="X805" s="16">
        <v>0</v>
      </c>
      <c r="Y805" s="16">
        <v>0</v>
      </c>
      <c r="Z805" s="25">
        <v>0</v>
      </c>
      <c r="AA805" s="25">
        <v>0</v>
      </c>
      <c r="AB805" s="16">
        <v>0</v>
      </c>
      <c r="AC805" s="16">
        <v>0</v>
      </c>
      <c r="AD805" s="16">
        <v>0</v>
      </c>
      <c r="AE805" s="16">
        <v>0</v>
      </c>
      <c r="AF805" s="16">
        <v>0</v>
      </c>
      <c r="AG805" s="16">
        <v>0</v>
      </c>
      <c r="AH805" s="16">
        <v>0</v>
      </c>
      <c r="AI805" s="16">
        <v>0</v>
      </c>
      <c r="AJ805" s="16">
        <v>0</v>
      </c>
      <c r="AK805" s="16">
        <v>0</v>
      </c>
      <c r="AL805" s="16">
        <v>0</v>
      </c>
      <c r="AM805" s="16">
        <v>0</v>
      </c>
      <c r="AN805" s="16">
        <v>0</v>
      </c>
      <c r="AO805" s="16">
        <v>0</v>
      </c>
      <c r="AP805" s="16">
        <v>0</v>
      </c>
      <c r="AQ805" s="16">
        <v>0</v>
      </c>
      <c r="AR805" s="16">
        <v>0</v>
      </c>
      <c r="AS805" s="16">
        <v>0</v>
      </c>
      <c r="AT805" s="16">
        <v>0</v>
      </c>
      <c r="AU805" s="16">
        <v>0</v>
      </c>
      <c r="AV805" s="16">
        <v>0</v>
      </c>
      <c r="AW805" s="16">
        <v>0</v>
      </c>
      <c r="AX805" s="16">
        <v>0</v>
      </c>
      <c r="AY805" s="16">
        <v>0</v>
      </c>
      <c r="AZ805" s="16">
        <v>0</v>
      </c>
      <c r="BA805" s="16">
        <v>0</v>
      </c>
      <c r="BB805" s="16">
        <v>0</v>
      </c>
      <c r="BC805" s="16">
        <v>0</v>
      </c>
      <c r="BD805" s="16">
        <v>0</v>
      </c>
      <c r="BG805">
        <f t="shared" si="41"/>
        <v>0</v>
      </c>
      <c r="BH805">
        <f t="shared" si="42"/>
        <v>0</v>
      </c>
      <c r="BI805">
        <f t="shared" si="43"/>
        <v>783</v>
      </c>
    </row>
    <row r="806" spans="1:61" x14ac:dyDescent="0.25">
      <c r="A806" s="20" t="s">
        <v>1236</v>
      </c>
      <c r="B806" s="20">
        <f>VLOOKUP(A806,'Gebieden vanaf 1830'!$A$4:$C$1457,3,FALSE)</f>
        <v>784</v>
      </c>
      <c r="C806" s="16">
        <v>14716</v>
      </c>
      <c r="D806" s="16">
        <v>15016</v>
      </c>
      <c r="E806" s="16">
        <v>15184</v>
      </c>
      <c r="F806" s="16">
        <v>15344</v>
      </c>
      <c r="G806" s="16">
        <v>15657</v>
      </c>
      <c r="H806" s="16">
        <v>15953</v>
      </c>
      <c r="I806" s="16">
        <v>16208</v>
      </c>
      <c r="J806" s="16">
        <v>16694</v>
      </c>
      <c r="K806" s="16">
        <v>16889</v>
      </c>
      <c r="L806" s="16">
        <v>17246</v>
      </c>
      <c r="M806" s="16">
        <v>17536</v>
      </c>
      <c r="N806" s="16">
        <v>17859</v>
      </c>
      <c r="O806" s="16">
        <v>18383</v>
      </c>
      <c r="P806" s="16">
        <v>18949</v>
      </c>
      <c r="Q806" s="16">
        <v>19214</v>
      </c>
      <c r="R806" s="16">
        <v>19211</v>
      </c>
      <c r="S806" s="16">
        <v>19603</v>
      </c>
      <c r="T806" s="16">
        <v>19735</v>
      </c>
      <c r="U806" s="16">
        <v>20375</v>
      </c>
      <c r="V806" s="16">
        <v>20473</v>
      </c>
      <c r="W806" s="16">
        <v>20649</v>
      </c>
      <c r="X806" s="16">
        <v>20879</v>
      </c>
      <c r="Y806" s="16">
        <v>21129</v>
      </c>
      <c r="Z806" s="25">
        <v>21171</v>
      </c>
      <c r="AA806" s="25">
        <v>21170</v>
      </c>
      <c r="AB806" s="16">
        <v>21380</v>
      </c>
      <c r="AC806" s="16">
        <v>21589</v>
      </c>
      <c r="AD806" s="16">
        <v>21817</v>
      </c>
      <c r="AE806" s="16">
        <v>22031</v>
      </c>
      <c r="AF806" s="16">
        <v>22577</v>
      </c>
      <c r="AG806" s="16">
        <v>22872</v>
      </c>
      <c r="AH806" s="16">
        <v>22937</v>
      </c>
      <c r="AI806" s="16">
        <v>23082</v>
      </c>
      <c r="AJ806" s="16">
        <v>23296</v>
      </c>
      <c r="AK806" s="16">
        <v>23494</v>
      </c>
      <c r="AL806" s="16">
        <v>23653</v>
      </c>
      <c r="AM806" s="16">
        <v>23843</v>
      </c>
      <c r="AN806" s="16">
        <v>23803</v>
      </c>
      <c r="AO806" s="16">
        <v>23850</v>
      </c>
      <c r="AP806" s="16">
        <v>24026</v>
      </c>
      <c r="AQ806" s="16">
        <v>24241</v>
      </c>
      <c r="AR806" s="16">
        <v>24544</v>
      </c>
      <c r="AS806" s="16">
        <v>24737</v>
      </c>
      <c r="AT806" s="16">
        <v>24894</v>
      </c>
      <c r="AU806" s="16">
        <v>25093</v>
      </c>
      <c r="AV806" s="16">
        <v>25196</v>
      </c>
      <c r="AW806" s="16">
        <v>25266</v>
      </c>
      <c r="AX806" s="16">
        <v>25376</v>
      </c>
      <c r="AY806" s="16">
        <v>25644</v>
      </c>
      <c r="AZ806" s="16">
        <v>25789</v>
      </c>
      <c r="BA806" s="16">
        <v>25975</v>
      </c>
      <c r="BB806" s="16">
        <v>25764</v>
      </c>
      <c r="BC806" s="16">
        <v>25589</v>
      </c>
      <c r="BD806" s="16">
        <v>25858</v>
      </c>
      <c r="BG806">
        <f t="shared" si="41"/>
        <v>4710</v>
      </c>
      <c r="BH806">
        <f t="shared" si="42"/>
        <v>4940</v>
      </c>
      <c r="BI806">
        <f t="shared" si="43"/>
        <v>784</v>
      </c>
    </row>
    <row r="807" spans="1:61" x14ac:dyDescent="0.25">
      <c r="A807" s="20" t="s">
        <v>1237</v>
      </c>
      <c r="B807" s="20">
        <f>VLOOKUP(A807,'Gebieden vanaf 1830'!$A$4:$C$1457,3,FALSE)</f>
        <v>785</v>
      </c>
      <c r="C807" s="16">
        <v>9028</v>
      </c>
      <c r="D807" s="16">
        <v>9304</v>
      </c>
      <c r="E807" s="16">
        <v>9460</v>
      </c>
      <c r="F807" s="16">
        <v>9666</v>
      </c>
      <c r="G807" s="16">
        <v>10023</v>
      </c>
      <c r="H807" s="16">
        <v>10092</v>
      </c>
      <c r="I807" s="16">
        <v>10311</v>
      </c>
      <c r="J807" s="16">
        <v>10532</v>
      </c>
      <c r="K807" s="16">
        <v>10864</v>
      </c>
      <c r="L807" s="16">
        <v>11125</v>
      </c>
      <c r="M807" s="16">
        <v>11428</v>
      </c>
      <c r="N807" s="16">
        <v>11662</v>
      </c>
      <c r="O807" s="16">
        <v>11919</v>
      </c>
      <c r="P807" s="16">
        <v>12293</v>
      </c>
      <c r="Q807" s="16">
        <v>12754</v>
      </c>
      <c r="R807" s="16">
        <v>12971</v>
      </c>
      <c r="S807" s="16">
        <v>13447</v>
      </c>
      <c r="T807" s="16">
        <v>14119</v>
      </c>
      <c r="U807" s="16">
        <v>14903</v>
      </c>
      <c r="V807" s="16">
        <v>15616</v>
      </c>
      <c r="W807" s="16">
        <v>16338</v>
      </c>
      <c r="X807" s="16">
        <v>17039</v>
      </c>
      <c r="Y807" s="16">
        <v>17217</v>
      </c>
      <c r="Z807" s="25">
        <v>17499</v>
      </c>
      <c r="AA807" s="25">
        <v>17760</v>
      </c>
      <c r="AB807" s="16">
        <v>18032</v>
      </c>
      <c r="AC807" s="16">
        <v>18130</v>
      </c>
      <c r="AD807" s="16">
        <v>18381</v>
      </c>
      <c r="AE807" s="16">
        <v>18670</v>
      </c>
      <c r="AF807" s="16">
        <v>18852</v>
      </c>
      <c r="AG807" s="16">
        <v>18945</v>
      </c>
      <c r="AH807" s="16">
        <v>19056</v>
      </c>
      <c r="AI807" s="16">
        <v>19100</v>
      </c>
      <c r="AJ807" s="16">
        <v>19097</v>
      </c>
      <c r="AK807" s="16">
        <v>19091</v>
      </c>
      <c r="AL807" s="16">
        <v>19208</v>
      </c>
      <c r="AM807" s="16">
        <v>19568</v>
      </c>
      <c r="AN807" s="16">
        <v>22096</v>
      </c>
      <c r="AO807" s="16">
        <v>22132</v>
      </c>
      <c r="AP807" s="16">
        <v>22307</v>
      </c>
      <c r="AQ807" s="16">
        <v>22303</v>
      </c>
      <c r="AR807" s="16">
        <v>22389</v>
      </c>
      <c r="AS807" s="16">
        <v>22517</v>
      </c>
      <c r="AT807" s="16">
        <v>22510</v>
      </c>
      <c r="AU807" s="16">
        <v>22578</v>
      </c>
      <c r="AV807" s="16">
        <v>22392</v>
      </c>
      <c r="AW807" s="16">
        <v>22146</v>
      </c>
      <c r="AX807" s="16">
        <v>22084</v>
      </c>
      <c r="AY807" s="16">
        <v>22319</v>
      </c>
      <c r="AZ807" s="16">
        <v>22466</v>
      </c>
      <c r="BA807" s="16">
        <v>22761</v>
      </c>
      <c r="BB807" s="16">
        <v>22807</v>
      </c>
      <c r="BC807" s="16">
        <v>22805</v>
      </c>
      <c r="BD807" s="16">
        <v>22933</v>
      </c>
      <c r="BG807">
        <f t="shared" si="41"/>
        <v>5766</v>
      </c>
      <c r="BH807">
        <f t="shared" si="42"/>
        <v>6467</v>
      </c>
      <c r="BI807">
        <f t="shared" si="43"/>
        <v>785</v>
      </c>
    </row>
    <row r="808" spans="1:61" x14ac:dyDescent="0.25">
      <c r="A808" s="20" t="s">
        <v>1238</v>
      </c>
      <c r="B808" s="20">
        <f>VLOOKUP(A808,'Gebieden vanaf 1830'!$A$4:$C$1457,3,FALSE)</f>
        <v>786</v>
      </c>
      <c r="C808" s="16">
        <v>6216</v>
      </c>
      <c r="D808" s="16">
        <v>6201</v>
      </c>
      <c r="E808" s="16">
        <v>6295</v>
      </c>
      <c r="F808" s="16">
        <v>6481</v>
      </c>
      <c r="G808" s="16">
        <v>6895</v>
      </c>
      <c r="H808" s="16">
        <v>7128</v>
      </c>
      <c r="I808" s="16">
        <v>7140</v>
      </c>
      <c r="J808" s="16">
        <v>6855</v>
      </c>
      <c r="K808" s="16">
        <v>7176</v>
      </c>
      <c r="L808" s="16">
        <v>7267</v>
      </c>
      <c r="M808" s="16">
        <v>7405</v>
      </c>
      <c r="N808" s="16">
        <v>7817</v>
      </c>
      <c r="O808" s="16">
        <v>8156</v>
      </c>
      <c r="P808" s="16">
        <v>8273</v>
      </c>
      <c r="Q808" s="16">
        <v>8809</v>
      </c>
      <c r="R808" s="16">
        <v>9242</v>
      </c>
      <c r="S808" s="16">
        <v>9492</v>
      </c>
      <c r="T808" s="16">
        <v>9656</v>
      </c>
      <c r="U808" s="16">
        <v>9757</v>
      </c>
      <c r="V808" s="16">
        <v>9819</v>
      </c>
      <c r="W808" s="16">
        <v>10038</v>
      </c>
      <c r="X808" s="16">
        <v>10110</v>
      </c>
      <c r="Y808" s="16">
        <v>10301</v>
      </c>
      <c r="Z808" s="25">
        <v>10286</v>
      </c>
      <c r="AA808" s="25">
        <v>10378</v>
      </c>
      <c r="AB808" s="16">
        <v>10419</v>
      </c>
      <c r="AC808" s="16">
        <v>10424</v>
      </c>
      <c r="AD808" s="16">
        <v>10447</v>
      </c>
      <c r="AE808" s="16">
        <v>10398</v>
      </c>
      <c r="AF808" s="16">
        <v>10447</v>
      </c>
      <c r="AG808" s="16">
        <v>10514</v>
      </c>
      <c r="AH808" s="16">
        <v>10575</v>
      </c>
      <c r="AI808" s="16">
        <v>10625</v>
      </c>
      <c r="AJ808" s="16">
        <v>10819</v>
      </c>
      <c r="AK808" s="16">
        <v>11976</v>
      </c>
      <c r="AL808" s="16">
        <v>12075</v>
      </c>
      <c r="AM808" s="16">
        <v>12127</v>
      </c>
      <c r="AN808" s="16">
        <v>12265</v>
      </c>
      <c r="AO808" s="16">
        <v>12492</v>
      </c>
      <c r="AP808" s="16">
        <v>12608</v>
      </c>
      <c r="AQ808" s="16">
        <v>12580</v>
      </c>
      <c r="AR808" s="16">
        <v>12635</v>
      </c>
      <c r="AS808" s="16">
        <v>12752</v>
      </c>
      <c r="AT808" s="16">
        <v>12723</v>
      </c>
      <c r="AU808" s="16">
        <v>12861</v>
      </c>
      <c r="AV808" s="16">
        <v>12858</v>
      </c>
      <c r="AW808" s="16">
        <v>12868</v>
      </c>
      <c r="AX808" s="16">
        <v>12820</v>
      </c>
      <c r="AY808" s="16">
        <v>12717</v>
      </c>
      <c r="AZ808" s="16">
        <v>12673</v>
      </c>
      <c r="BA808" s="16">
        <v>12917</v>
      </c>
      <c r="BB808" s="16">
        <v>13031</v>
      </c>
      <c r="BC808" s="16">
        <v>12799</v>
      </c>
      <c r="BD808" s="16">
        <v>12731</v>
      </c>
      <c r="BG808">
        <f t="shared" si="41"/>
        <v>2689</v>
      </c>
      <c r="BH808">
        <f t="shared" si="42"/>
        <v>2761</v>
      </c>
      <c r="BI808">
        <f t="shared" si="43"/>
        <v>786</v>
      </c>
    </row>
    <row r="809" spans="1:61" x14ac:dyDescent="0.25">
      <c r="A809" s="20" t="s">
        <v>240</v>
      </c>
      <c r="B809" s="20">
        <f>VLOOKUP(A809,'Gebieden vanaf 1830'!$A$4:$C$1457,3,FALSE)</f>
        <v>787</v>
      </c>
      <c r="C809" s="16">
        <v>1466</v>
      </c>
      <c r="D809" s="16">
        <v>1470</v>
      </c>
      <c r="E809" s="16">
        <v>1469</v>
      </c>
      <c r="F809" s="16">
        <v>1475</v>
      </c>
      <c r="G809" s="16">
        <v>1476</v>
      </c>
      <c r="H809" s="16">
        <v>1516</v>
      </c>
      <c r="I809" s="16">
        <v>1548</v>
      </c>
      <c r="J809" s="16">
        <v>1574</v>
      </c>
      <c r="K809" s="16">
        <v>1585</v>
      </c>
      <c r="L809" s="16">
        <v>1600</v>
      </c>
      <c r="M809" s="16">
        <v>1617</v>
      </c>
      <c r="N809" s="16">
        <v>1640</v>
      </c>
      <c r="O809" s="16">
        <v>1648</v>
      </c>
      <c r="P809" s="16">
        <v>1706</v>
      </c>
      <c r="Q809" s="16">
        <v>1701</v>
      </c>
      <c r="R809" s="16">
        <v>1810</v>
      </c>
      <c r="S809" s="16">
        <v>1845</v>
      </c>
      <c r="T809" s="16">
        <v>1934</v>
      </c>
      <c r="U809" s="16">
        <v>1967</v>
      </c>
      <c r="V809" s="16">
        <v>2002</v>
      </c>
      <c r="W809" s="16">
        <v>2031</v>
      </c>
      <c r="X809" s="16">
        <v>2040</v>
      </c>
      <c r="Y809" s="16">
        <v>2045</v>
      </c>
      <c r="Z809" s="25">
        <v>2044</v>
      </c>
      <c r="AA809" s="25">
        <v>2063</v>
      </c>
      <c r="AB809" s="16">
        <v>2085</v>
      </c>
      <c r="AC809" s="16">
        <v>2108</v>
      </c>
      <c r="AD809" s="16">
        <v>2113</v>
      </c>
      <c r="AE809" s="16">
        <v>2129</v>
      </c>
      <c r="AF809" s="16">
        <v>2151</v>
      </c>
      <c r="AG809" s="16">
        <v>2150</v>
      </c>
      <c r="AH809" s="16">
        <v>2145</v>
      </c>
      <c r="AI809" s="16">
        <v>2162</v>
      </c>
      <c r="AJ809" s="16">
        <v>2190</v>
      </c>
      <c r="AK809" s="16">
        <v>2182</v>
      </c>
      <c r="AL809" s="16">
        <v>2183</v>
      </c>
      <c r="AM809" s="16">
        <v>2195</v>
      </c>
      <c r="AN809" s="16">
        <v>0</v>
      </c>
      <c r="AO809" s="16">
        <v>0</v>
      </c>
      <c r="AP809" s="16">
        <v>0</v>
      </c>
      <c r="AQ809" s="16">
        <v>0</v>
      </c>
      <c r="AR809" s="16">
        <v>0</v>
      </c>
      <c r="AS809" s="16">
        <v>0</v>
      </c>
      <c r="AT809" s="16">
        <v>0</v>
      </c>
      <c r="AU809" s="16">
        <v>0</v>
      </c>
      <c r="AV809" s="16">
        <v>0</v>
      </c>
      <c r="AW809" s="16">
        <v>0</v>
      </c>
      <c r="AX809" s="16">
        <v>0</v>
      </c>
      <c r="AY809" s="16">
        <v>0</v>
      </c>
      <c r="AZ809" s="16">
        <v>0</v>
      </c>
      <c r="BA809" s="16">
        <v>0</v>
      </c>
      <c r="BB809" s="16">
        <v>0</v>
      </c>
      <c r="BC809" s="16">
        <v>0</v>
      </c>
      <c r="BD809" s="16">
        <v>0</v>
      </c>
      <c r="BG809">
        <f t="shared" si="41"/>
        <v>-2040</v>
      </c>
      <c r="BH809">
        <f t="shared" si="42"/>
        <v>-2031</v>
      </c>
      <c r="BI809">
        <f t="shared" si="43"/>
        <v>787</v>
      </c>
    </row>
    <row r="810" spans="1:61" x14ac:dyDescent="0.25">
      <c r="A810" s="20" t="s">
        <v>1239</v>
      </c>
      <c r="B810" s="20">
        <f>VLOOKUP(A810,'Gebieden vanaf 1830'!$A$4:$C$1457,3,FALSE)</f>
        <v>788</v>
      </c>
      <c r="C810" s="16">
        <v>3132</v>
      </c>
      <c r="D810" s="16">
        <v>3137</v>
      </c>
      <c r="E810" s="16">
        <v>3137</v>
      </c>
      <c r="F810" s="16">
        <v>3207</v>
      </c>
      <c r="G810" s="16">
        <v>3184</v>
      </c>
      <c r="H810" s="16">
        <v>3227</v>
      </c>
      <c r="I810" s="16">
        <v>3278</v>
      </c>
      <c r="J810" s="16">
        <v>3303</v>
      </c>
      <c r="K810" s="16">
        <v>3353</v>
      </c>
      <c r="L810" s="16">
        <v>3668</v>
      </c>
      <c r="M810" s="16">
        <v>3984</v>
      </c>
      <c r="N810" s="16">
        <v>4127</v>
      </c>
      <c r="O810" s="16">
        <v>4256</v>
      </c>
      <c r="P810" s="16">
        <v>4341</v>
      </c>
      <c r="Q810" s="16">
        <v>4580</v>
      </c>
      <c r="R810" s="16">
        <v>4651</v>
      </c>
      <c r="S810" s="16">
        <v>4760</v>
      </c>
      <c r="T810" s="16">
        <v>4846</v>
      </c>
      <c r="U810" s="16">
        <v>4842</v>
      </c>
      <c r="V810" s="16">
        <v>4888</v>
      </c>
      <c r="W810" s="16">
        <v>5010</v>
      </c>
      <c r="X810" s="16">
        <v>5019</v>
      </c>
      <c r="Y810" s="16">
        <v>5014</v>
      </c>
      <c r="Z810" s="25">
        <v>5007</v>
      </c>
      <c r="AA810" s="25">
        <v>5002</v>
      </c>
      <c r="AB810" s="16">
        <v>4942</v>
      </c>
      <c r="AC810" s="16">
        <v>4983</v>
      </c>
      <c r="AD810" s="16">
        <v>5095</v>
      </c>
      <c r="AE810" s="16">
        <v>5151</v>
      </c>
      <c r="AF810" s="16">
        <v>5254</v>
      </c>
      <c r="AG810" s="16">
        <v>5271</v>
      </c>
      <c r="AH810" s="16">
        <v>5296</v>
      </c>
      <c r="AI810" s="16">
        <v>5327</v>
      </c>
      <c r="AJ810" s="16">
        <v>5360</v>
      </c>
      <c r="AK810" s="16">
        <v>5393</v>
      </c>
      <c r="AL810" s="16">
        <v>5469</v>
      </c>
      <c r="AM810" s="16">
        <v>12292</v>
      </c>
      <c r="AN810" s="16">
        <v>13980</v>
      </c>
      <c r="AO810" s="16">
        <v>14000</v>
      </c>
      <c r="AP810" s="16">
        <v>13968</v>
      </c>
      <c r="AQ810" s="16">
        <v>13982</v>
      </c>
      <c r="AR810" s="16">
        <v>14085</v>
      </c>
      <c r="AS810" s="16">
        <v>14137</v>
      </c>
      <c r="AT810" s="16">
        <v>14043</v>
      </c>
      <c r="AU810" s="16">
        <v>14037</v>
      </c>
      <c r="AV810" s="16">
        <v>13914</v>
      </c>
      <c r="AW810" s="16">
        <v>13833</v>
      </c>
      <c r="AX810" s="16">
        <v>13772</v>
      </c>
      <c r="AY810" s="16">
        <v>13769</v>
      </c>
      <c r="AZ810" s="16">
        <v>13711</v>
      </c>
      <c r="BA810" s="16">
        <v>13625</v>
      </c>
      <c r="BB810" s="16">
        <v>13630</v>
      </c>
      <c r="BC810" s="16">
        <v>13621</v>
      </c>
      <c r="BD810" s="16">
        <v>13572</v>
      </c>
      <c r="BG810">
        <f t="shared" si="41"/>
        <v>8602</v>
      </c>
      <c r="BH810">
        <f t="shared" si="42"/>
        <v>8611</v>
      </c>
      <c r="BI810">
        <f t="shared" si="43"/>
        <v>788</v>
      </c>
    </row>
    <row r="811" spans="1:61" x14ac:dyDescent="0.25">
      <c r="A811" s="20" t="s">
        <v>239</v>
      </c>
      <c r="B811" s="20">
        <f>VLOOKUP(A811,'Gebieden vanaf 1830'!$A$4:$C$1457,3,FALSE)</f>
        <v>789</v>
      </c>
      <c r="C811" s="16">
        <v>8715</v>
      </c>
      <c r="D811" s="16">
        <v>8986</v>
      </c>
      <c r="E811" s="16">
        <v>8500</v>
      </c>
      <c r="F811" s="16">
        <v>8711</v>
      </c>
      <c r="G811" s="16">
        <v>8927</v>
      </c>
      <c r="H811" s="16">
        <v>9297</v>
      </c>
      <c r="I811" s="16">
        <v>9563</v>
      </c>
      <c r="J811" s="16">
        <v>9939</v>
      </c>
      <c r="K811" s="16">
        <v>10219</v>
      </c>
      <c r="L811" s="16">
        <v>10499</v>
      </c>
      <c r="M811" s="16">
        <v>10503</v>
      </c>
      <c r="N811" s="16">
        <v>10521</v>
      </c>
      <c r="O811" s="16">
        <v>10732</v>
      </c>
      <c r="P811" s="16">
        <v>10720</v>
      </c>
      <c r="Q811" s="16">
        <v>11082</v>
      </c>
      <c r="R811" s="16">
        <v>11379</v>
      </c>
      <c r="S811" s="16">
        <v>11711</v>
      </c>
      <c r="T811" s="16">
        <v>12106</v>
      </c>
      <c r="U811" s="16">
        <v>12341</v>
      </c>
      <c r="V811" s="16">
        <v>12372</v>
      </c>
      <c r="W811" s="16">
        <v>12508</v>
      </c>
      <c r="X811" s="16">
        <v>12607</v>
      </c>
      <c r="Y811" s="16">
        <v>12543</v>
      </c>
      <c r="Z811" s="25">
        <v>12425</v>
      </c>
      <c r="AA811" s="25">
        <v>12435</v>
      </c>
      <c r="AB811" s="16">
        <v>12437</v>
      </c>
      <c r="AC811" s="16">
        <v>12465</v>
      </c>
      <c r="AD811" s="16">
        <v>12525</v>
      </c>
      <c r="AE811" s="16">
        <v>12550</v>
      </c>
      <c r="AF811" s="16">
        <v>12556</v>
      </c>
      <c r="AG811" s="16">
        <v>12641</v>
      </c>
      <c r="AH811" s="16">
        <v>12725</v>
      </c>
      <c r="AI811" s="16">
        <v>12841</v>
      </c>
      <c r="AJ811" s="16">
        <v>12986</v>
      </c>
      <c r="AK811" s="16">
        <v>13026</v>
      </c>
      <c r="AL811" s="16">
        <v>13157</v>
      </c>
      <c r="AM811" s="16">
        <v>13089</v>
      </c>
      <c r="AN811" s="16">
        <v>0</v>
      </c>
      <c r="AO811" s="16">
        <v>0</v>
      </c>
      <c r="AP811" s="16">
        <v>0</v>
      </c>
      <c r="AQ811" s="16">
        <v>0</v>
      </c>
      <c r="AR811" s="16">
        <v>0</v>
      </c>
      <c r="AS811" s="16">
        <v>0</v>
      </c>
      <c r="AT811" s="16">
        <v>0</v>
      </c>
      <c r="AU811" s="16">
        <v>0</v>
      </c>
      <c r="AV811" s="16">
        <v>0</v>
      </c>
      <c r="AW811" s="16">
        <v>0</v>
      </c>
      <c r="AX811" s="16">
        <v>0</v>
      </c>
      <c r="AY811" s="16">
        <v>0</v>
      </c>
      <c r="AZ811" s="16">
        <v>0</v>
      </c>
      <c r="BA811" s="16">
        <v>0</v>
      </c>
      <c r="BB811" s="16">
        <v>0</v>
      </c>
      <c r="BC811" s="16">
        <v>0</v>
      </c>
      <c r="BD811" s="16">
        <v>0</v>
      </c>
      <c r="BG811">
        <f t="shared" si="41"/>
        <v>-12607</v>
      </c>
      <c r="BH811">
        <f t="shared" si="42"/>
        <v>-12508</v>
      </c>
      <c r="BI811">
        <f t="shared" si="43"/>
        <v>789</v>
      </c>
    </row>
    <row r="812" spans="1:61" x14ac:dyDescent="0.25">
      <c r="A812" s="20" t="s">
        <v>273</v>
      </c>
      <c r="B812" s="20">
        <f>VLOOKUP(A812,'Gebieden vanaf 1830'!$A$4:$C$1457,3,FALSE)</f>
        <v>790</v>
      </c>
      <c r="C812" s="16">
        <v>2110</v>
      </c>
      <c r="D812" s="16">
        <v>2129</v>
      </c>
      <c r="E812" s="16">
        <v>2161</v>
      </c>
      <c r="F812" s="16">
        <v>2209</v>
      </c>
      <c r="G812" s="16">
        <v>2238</v>
      </c>
      <c r="H812" s="16">
        <v>2287</v>
      </c>
      <c r="I812" s="16">
        <v>2352</v>
      </c>
      <c r="J812" s="16">
        <v>2382</v>
      </c>
      <c r="K812" s="16">
        <v>2402</v>
      </c>
      <c r="L812" s="16">
        <v>2463</v>
      </c>
      <c r="M812" s="16">
        <v>2503</v>
      </c>
      <c r="N812" s="16">
        <v>2539</v>
      </c>
      <c r="O812" s="16">
        <v>2591</v>
      </c>
      <c r="P812" s="16">
        <v>2612</v>
      </c>
      <c r="Q812" s="16">
        <v>2642</v>
      </c>
      <c r="R812" s="16">
        <v>2650</v>
      </c>
      <c r="S812" s="16">
        <v>2672</v>
      </c>
      <c r="T812" s="16">
        <v>2661</v>
      </c>
      <c r="U812" s="16">
        <v>2668</v>
      </c>
      <c r="V812" s="16">
        <v>2692</v>
      </c>
      <c r="W812" s="16">
        <v>2726</v>
      </c>
      <c r="X812" s="16">
        <v>2754</v>
      </c>
      <c r="Y812" s="16">
        <v>2747</v>
      </c>
      <c r="Z812" s="25">
        <v>2741</v>
      </c>
      <c r="AA812" s="25">
        <v>2729</v>
      </c>
      <c r="AB812" s="16">
        <v>2726</v>
      </c>
      <c r="AC812" s="16">
        <v>2730</v>
      </c>
      <c r="AD812" s="16">
        <v>2760</v>
      </c>
      <c r="AE812" s="16">
        <v>2727</v>
      </c>
      <c r="AF812" s="16">
        <v>2690</v>
      </c>
      <c r="AG812" s="16">
        <v>2705</v>
      </c>
      <c r="AH812" s="16">
        <v>2696</v>
      </c>
      <c r="AI812" s="16">
        <v>2705</v>
      </c>
      <c r="AJ812" s="16">
        <v>2756</v>
      </c>
      <c r="AK812" s="16">
        <v>0</v>
      </c>
      <c r="AL812" s="16">
        <v>0</v>
      </c>
      <c r="AM812" s="16">
        <v>0</v>
      </c>
      <c r="AN812" s="16">
        <v>0</v>
      </c>
      <c r="AO812" s="16">
        <v>0</v>
      </c>
      <c r="AP812" s="16">
        <v>0</v>
      </c>
      <c r="AQ812" s="16">
        <v>0</v>
      </c>
      <c r="AR812" s="16">
        <v>0</v>
      </c>
      <c r="AS812" s="16">
        <v>0</v>
      </c>
      <c r="AT812" s="16">
        <v>0</v>
      </c>
      <c r="AU812" s="16">
        <v>0</v>
      </c>
      <c r="AV812" s="16">
        <v>0</v>
      </c>
      <c r="AW812" s="16">
        <v>0</v>
      </c>
      <c r="AX812" s="16">
        <v>0</v>
      </c>
      <c r="AY812" s="16">
        <v>0</v>
      </c>
      <c r="AZ812" s="16">
        <v>0</v>
      </c>
      <c r="BA812" s="16">
        <v>0</v>
      </c>
      <c r="BB812" s="16">
        <v>0</v>
      </c>
      <c r="BC812" s="16">
        <v>0</v>
      </c>
      <c r="BD812" s="16">
        <v>0</v>
      </c>
      <c r="BG812">
        <f t="shared" si="41"/>
        <v>-2754</v>
      </c>
      <c r="BH812">
        <f t="shared" si="42"/>
        <v>-2726</v>
      </c>
      <c r="BI812">
        <f t="shared" si="43"/>
        <v>790</v>
      </c>
    </row>
    <row r="813" spans="1:61" x14ac:dyDescent="0.25">
      <c r="A813" s="20" t="s">
        <v>1240</v>
      </c>
      <c r="B813" s="20">
        <f>VLOOKUP(A813,'Gebieden vanaf 1830'!$A$4:$C$1457,3,FALSE)</f>
        <v>791</v>
      </c>
      <c r="C813" s="16">
        <v>5616</v>
      </c>
      <c r="D813" s="16">
        <v>5809</v>
      </c>
      <c r="E813" s="16">
        <v>6010</v>
      </c>
      <c r="F813" s="16">
        <v>6236</v>
      </c>
      <c r="G813" s="16">
        <v>6428</v>
      </c>
      <c r="H813" s="16">
        <v>6636</v>
      </c>
      <c r="I813" s="16">
        <v>6720</v>
      </c>
      <c r="J813" s="16">
        <v>6868</v>
      </c>
      <c r="K813" s="16">
        <v>7045</v>
      </c>
      <c r="L813" s="16">
        <v>7171</v>
      </c>
      <c r="M813" s="16">
        <v>7242</v>
      </c>
      <c r="N813" s="16">
        <v>7450</v>
      </c>
      <c r="O813" s="16">
        <v>7750</v>
      </c>
      <c r="P813" s="16">
        <v>8076</v>
      </c>
      <c r="Q813" s="16">
        <v>8181</v>
      </c>
      <c r="R813" s="16">
        <v>8405</v>
      </c>
      <c r="S813" s="16">
        <v>8659</v>
      </c>
      <c r="T813" s="16">
        <v>8884</v>
      </c>
      <c r="U813" s="16">
        <v>8968</v>
      </c>
      <c r="V813" s="16">
        <v>9193</v>
      </c>
      <c r="W813" s="16">
        <v>9370</v>
      </c>
      <c r="X813" s="16">
        <v>9656</v>
      </c>
      <c r="Y813" s="16">
        <v>9751</v>
      </c>
      <c r="Z813" s="25">
        <v>9838</v>
      </c>
      <c r="AA813" s="25">
        <v>10051</v>
      </c>
      <c r="AB813" s="16">
        <v>10234</v>
      </c>
      <c r="AC813" s="16">
        <v>10506</v>
      </c>
      <c r="AD813" s="16">
        <v>10768</v>
      </c>
      <c r="AE813" s="16">
        <v>11035</v>
      </c>
      <c r="AF813" s="16">
        <v>11309</v>
      </c>
      <c r="AG813" s="16">
        <v>11584</v>
      </c>
      <c r="AH813" s="16">
        <v>11701</v>
      </c>
      <c r="AI813" s="16">
        <v>11798</v>
      </c>
      <c r="AJ813" s="16">
        <v>11805</v>
      </c>
      <c r="AK813" s="16">
        <v>27529</v>
      </c>
      <c r="AL813" s="16">
        <v>27692</v>
      </c>
      <c r="AM813" s="16">
        <v>0</v>
      </c>
      <c r="AN813" s="16">
        <v>0</v>
      </c>
      <c r="AO813" s="16">
        <v>0</v>
      </c>
      <c r="AP813" s="16">
        <v>0</v>
      </c>
      <c r="AQ813" s="16">
        <v>0</v>
      </c>
      <c r="AR813" s="16">
        <v>0</v>
      </c>
      <c r="AS813" s="16">
        <v>0</v>
      </c>
      <c r="AT813" s="16">
        <v>0</v>
      </c>
      <c r="AU813" s="16">
        <v>0</v>
      </c>
      <c r="AV813" s="16">
        <v>0</v>
      </c>
      <c r="AW813" s="16">
        <v>0</v>
      </c>
      <c r="AX813" s="16">
        <v>0</v>
      </c>
      <c r="AY813" s="16">
        <v>0</v>
      </c>
      <c r="AZ813" s="16">
        <v>0</v>
      </c>
      <c r="BA813" s="16">
        <v>0</v>
      </c>
      <c r="BB813" s="16">
        <v>0</v>
      </c>
      <c r="BC813" s="16">
        <v>0</v>
      </c>
      <c r="BD813" s="16">
        <v>0</v>
      </c>
      <c r="BG813">
        <f t="shared" si="41"/>
        <v>-9656</v>
      </c>
      <c r="BH813">
        <f t="shared" si="42"/>
        <v>-9370</v>
      </c>
      <c r="BI813">
        <f t="shared" si="43"/>
        <v>791</v>
      </c>
    </row>
    <row r="814" spans="1:61" x14ac:dyDescent="0.25">
      <c r="A814" s="20" t="s">
        <v>283</v>
      </c>
      <c r="B814" s="20">
        <f>VLOOKUP(A814,'Gebieden vanaf 1830'!$A$4:$C$1457,3,FALSE)</f>
        <v>792</v>
      </c>
      <c r="C814" s="16">
        <v>0</v>
      </c>
      <c r="D814" s="16">
        <v>0</v>
      </c>
      <c r="E814" s="16">
        <v>0</v>
      </c>
      <c r="F814" s="16">
        <v>0</v>
      </c>
      <c r="G814" s="16">
        <v>0</v>
      </c>
      <c r="H814" s="16">
        <v>0</v>
      </c>
      <c r="I814" s="16">
        <v>0</v>
      </c>
      <c r="J814" s="16">
        <v>0</v>
      </c>
      <c r="K814" s="16">
        <v>0</v>
      </c>
      <c r="L814" s="16">
        <v>6212</v>
      </c>
      <c r="M814" s="16">
        <v>6356</v>
      </c>
      <c r="N814" s="16">
        <v>6506</v>
      </c>
      <c r="O814" s="16">
        <v>6563</v>
      </c>
      <c r="P814" s="16">
        <v>6677</v>
      </c>
      <c r="Q814" s="16">
        <v>6809</v>
      </c>
      <c r="R814" s="16">
        <v>7037</v>
      </c>
      <c r="S814" s="16">
        <v>7178</v>
      </c>
      <c r="T814" s="16">
        <v>7292</v>
      </c>
      <c r="U814" s="16">
        <v>7380</v>
      </c>
      <c r="V814" s="16">
        <v>7527</v>
      </c>
      <c r="W814" s="16">
        <v>7617</v>
      </c>
      <c r="X814" s="16">
        <v>7770</v>
      </c>
      <c r="Y814" s="16">
        <v>7828</v>
      </c>
      <c r="Z814" s="25">
        <v>7837</v>
      </c>
      <c r="AA814" s="25">
        <v>7943</v>
      </c>
      <c r="AB814" s="16">
        <v>8011</v>
      </c>
      <c r="AC814" s="16">
        <v>8061</v>
      </c>
      <c r="AD814" s="16">
        <v>8164</v>
      </c>
      <c r="AE814" s="16">
        <v>8272</v>
      </c>
      <c r="AF814" s="16">
        <v>8395</v>
      </c>
      <c r="AG814" s="16">
        <v>8547</v>
      </c>
      <c r="AH814" s="16">
        <v>8581</v>
      </c>
      <c r="AI814" s="16">
        <v>8643</v>
      </c>
      <c r="AJ814" s="16">
        <v>8643</v>
      </c>
      <c r="AK814" s="16">
        <v>0</v>
      </c>
      <c r="AL814" s="16">
        <v>0</v>
      </c>
      <c r="AM814" s="16">
        <v>0</v>
      </c>
      <c r="AN814" s="16">
        <v>0</v>
      </c>
      <c r="AO814" s="16">
        <v>0</v>
      </c>
      <c r="AP814" s="16">
        <v>0</v>
      </c>
      <c r="AQ814" s="16">
        <v>0</v>
      </c>
      <c r="AR814" s="16">
        <v>0</v>
      </c>
      <c r="AS814" s="16">
        <v>0</v>
      </c>
      <c r="AT814" s="16">
        <v>0</v>
      </c>
      <c r="AU814" s="16">
        <v>0</v>
      </c>
      <c r="AV814" s="16">
        <v>0</v>
      </c>
      <c r="AW814" s="16">
        <v>0</v>
      </c>
      <c r="AX814" s="16">
        <v>0</v>
      </c>
      <c r="AY814" s="16">
        <v>0</v>
      </c>
      <c r="AZ814" s="16">
        <v>0</v>
      </c>
      <c r="BA814" s="16">
        <v>0</v>
      </c>
      <c r="BB814" s="16">
        <v>0</v>
      </c>
      <c r="BC814" s="16">
        <v>0</v>
      </c>
      <c r="BD814" s="16">
        <v>0</v>
      </c>
      <c r="BG814">
        <f t="shared" si="41"/>
        <v>-7770</v>
      </c>
      <c r="BH814">
        <f t="shared" si="42"/>
        <v>-7617</v>
      </c>
      <c r="BI814">
        <f t="shared" si="43"/>
        <v>792</v>
      </c>
    </row>
    <row r="815" spans="1:61" x14ac:dyDescent="0.25">
      <c r="A815" s="20" t="s">
        <v>203</v>
      </c>
      <c r="B815" s="20">
        <f>VLOOKUP(A815,'Gebieden vanaf 1830'!$A$4:$C$1457,3,FALSE)</f>
        <v>793</v>
      </c>
      <c r="C815" s="16">
        <v>5119</v>
      </c>
      <c r="D815" s="16">
        <v>5272</v>
      </c>
      <c r="E815" s="16">
        <v>5564</v>
      </c>
      <c r="F815" s="16">
        <v>5746</v>
      </c>
      <c r="G815" s="16">
        <v>5846</v>
      </c>
      <c r="H815" s="16">
        <v>6077</v>
      </c>
      <c r="I815" s="16">
        <v>6274</v>
      </c>
      <c r="J815" s="16">
        <v>6436</v>
      </c>
      <c r="K815" s="16">
        <v>6611</v>
      </c>
      <c r="L815" s="16">
        <v>6804</v>
      </c>
      <c r="M815" s="16">
        <v>7133</v>
      </c>
      <c r="N815" s="16">
        <v>7360</v>
      </c>
      <c r="O815" s="16">
        <v>7588</v>
      </c>
      <c r="P815" s="16">
        <v>7858</v>
      </c>
      <c r="Q815" s="16">
        <v>8270</v>
      </c>
      <c r="R815" s="16">
        <v>8489</v>
      </c>
      <c r="S815" s="16">
        <v>8568</v>
      </c>
      <c r="T815" s="16">
        <v>8566</v>
      </c>
      <c r="U815" s="16">
        <v>8523</v>
      </c>
      <c r="V815" s="16">
        <v>8437</v>
      </c>
      <c r="W815" s="16">
        <v>8456</v>
      </c>
      <c r="X815" s="16">
        <v>8519</v>
      </c>
      <c r="Y815" s="16">
        <v>8605</v>
      </c>
      <c r="Z815" s="25">
        <v>8600</v>
      </c>
      <c r="AA815" s="25">
        <v>8585</v>
      </c>
      <c r="AB815" s="16">
        <v>8700</v>
      </c>
      <c r="AC815" s="16">
        <v>8765</v>
      </c>
      <c r="AD815" s="16">
        <v>8902</v>
      </c>
      <c r="AE815" s="16">
        <v>9047</v>
      </c>
      <c r="AF815" s="16">
        <v>9216</v>
      </c>
      <c r="AG815" s="16">
        <v>9298</v>
      </c>
      <c r="AH815" s="16">
        <v>9377</v>
      </c>
      <c r="AI815" s="16">
        <v>9371</v>
      </c>
      <c r="AJ815" s="16">
        <v>9430</v>
      </c>
      <c r="AK815" s="16">
        <v>9480</v>
      </c>
      <c r="AL815" s="16">
        <v>9571</v>
      </c>
      <c r="AM815" s="16">
        <v>9611</v>
      </c>
      <c r="AN815" s="16">
        <v>0</v>
      </c>
      <c r="AO815" s="16">
        <v>0</v>
      </c>
      <c r="AP815" s="16">
        <v>0</v>
      </c>
      <c r="AQ815" s="16">
        <v>0</v>
      </c>
      <c r="AR815" s="16">
        <v>0</v>
      </c>
      <c r="AS815" s="16">
        <v>0</v>
      </c>
      <c r="AT815" s="16">
        <v>0</v>
      </c>
      <c r="AU815" s="16">
        <v>0</v>
      </c>
      <c r="AV815" s="16">
        <v>0</v>
      </c>
      <c r="AW815" s="16">
        <v>0</v>
      </c>
      <c r="AX815" s="16">
        <v>0</v>
      </c>
      <c r="AY815" s="16">
        <v>0</v>
      </c>
      <c r="AZ815" s="16">
        <v>0</v>
      </c>
      <c r="BA815" s="16">
        <v>0</v>
      </c>
      <c r="BB815" s="16">
        <v>0</v>
      </c>
      <c r="BC815" s="16">
        <v>0</v>
      </c>
      <c r="BD815" s="16">
        <v>0</v>
      </c>
      <c r="BG815">
        <f t="shared" si="41"/>
        <v>-8519</v>
      </c>
      <c r="BH815">
        <f t="shared" si="42"/>
        <v>-8456</v>
      </c>
      <c r="BI815">
        <f t="shared" si="43"/>
        <v>793</v>
      </c>
    </row>
    <row r="816" spans="1:61" x14ac:dyDescent="0.25">
      <c r="A816" s="20" t="s">
        <v>1241</v>
      </c>
      <c r="B816" s="20">
        <f>VLOOKUP(A816,'Gebieden vanaf 1830'!$A$4:$C$1457,3,FALSE)</f>
        <v>794</v>
      </c>
      <c r="C816" s="16">
        <v>43056</v>
      </c>
      <c r="D816" s="16">
        <v>43400</v>
      </c>
      <c r="E816" s="16">
        <v>43855</v>
      </c>
      <c r="F816" s="16">
        <v>44025</v>
      </c>
      <c r="G816" s="16">
        <v>44564</v>
      </c>
      <c r="H816" s="16">
        <v>45411</v>
      </c>
      <c r="I816" s="16">
        <v>46142</v>
      </c>
      <c r="J816" s="16">
        <v>46834</v>
      </c>
      <c r="K816" s="16">
        <v>56976</v>
      </c>
      <c r="L816" s="16">
        <v>57443</v>
      </c>
      <c r="M816" s="16">
        <v>57889</v>
      </c>
      <c r="N816" s="16">
        <v>58003</v>
      </c>
      <c r="O816" s="16">
        <v>58423</v>
      </c>
      <c r="P816" s="16">
        <v>58784</v>
      </c>
      <c r="Q816" s="16">
        <v>59044</v>
      </c>
      <c r="R816" s="16">
        <v>59764</v>
      </c>
      <c r="S816" s="16">
        <v>59249</v>
      </c>
      <c r="T816" s="16">
        <v>58930</v>
      </c>
      <c r="U816" s="16">
        <v>58706</v>
      </c>
      <c r="V816" s="16">
        <v>58602</v>
      </c>
      <c r="W816" s="16">
        <v>58490</v>
      </c>
      <c r="X816" s="16">
        <v>58548</v>
      </c>
      <c r="Y816" s="16">
        <v>58787</v>
      </c>
      <c r="Z816" s="25">
        <v>59354</v>
      </c>
      <c r="AA816" s="25">
        <v>60582</v>
      </c>
      <c r="AB816" s="16">
        <v>61856</v>
      </c>
      <c r="AC816" s="16">
        <v>63043</v>
      </c>
      <c r="AD816" s="16">
        <v>63909</v>
      </c>
      <c r="AE816" s="16">
        <v>65307</v>
      </c>
      <c r="AF816" s="16">
        <v>66791</v>
      </c>
      <c r="AG816" s="16">
        <v>68159</v>
      </c>
      <c r="AH816" s="16">
        <v>69967</v>
      </c>
      <c r="AI816" s="16">
        <v>70574</v>
      </c>
      <c r="AJ816" s="16">
        <v>71528</v>
      </c>
      <c r="AK816" s="16">
        <v>72293</v>
      </c>
      <c r="AL816" s="16">
        <v>73607</v>
      </c>
      <c r="AM816" s="16">
        <v>74918</v>
      </c>
      <c r="AN816" s="16">
        <v>75984</v>
      </c>
      <c r="AO816" s="16">
        <v>77616</v>
      </c>
      <c r="AP816" s="16">
        <v>79340</v>
      </c>
      <c r="AQ816" s="16">
        <v>80098</v>
      </c>
      <c r="AR816" s="16">
        <v>80932</v>
      </c>
      <c r="AS816" s="16">
        <v>82853</v>
      </c>
      <c r="AT816" s="16">
        <v>84233</v>
      </c>
      <c r="AU816" s="16">
        <v>85127</v>
      </c>
      <c r="AV816" s="16">
        <v>85829</v>
      </c>
      <c r="AW816" s="16">
        <v>85682</v>
      </c>
      <c r="AX816" s="16">
        <v>86061</v>
      </c>
      <c r="AY816" s="16">
        <v>86767</v>
      </c>
      <c r="AZ816" s="16">
        <v>87757</v>
      </c>
      <c r="BA816" s="16">
        <v>88291</v>
      </c>
      <c r="BB816" s="16">
        <v>88560</v>
      </c>
      <c r="BC816" s="16">
        <v>88801</v>
      </c>
      <c r="BD816" s="16">
        <v>89023</v>
      </c>
      <c r="BG816">
        <f t="shared" si="41"/>
        <v>30253</v>
      </c>
      <c r="BH816">
        <f t="shared" si="42"/>
        <v>30311</v>
      </c>
      <c r="BI816">
        <f t="shared" si="43"/>
        <v>794</v>
      </c>
    </row>
    <row r="817" spans="1:61" x14ac:dyDescent="0.25">
      <c r="A817" s="20" t="s">
        <v>256</v>
      </c>
      <c r="B817" s="20">
        <f>VLOOKUP(A817,'Gebieden vanaf 1830'!$A$4:$C$1457,3,FALSE)</f>
        <v>795</v>
      </c>
      <c r="C817" s="16">
        <v>3044</v>
      </c>
      <c r="D817" s="16">
        <v>3171</v>
      </c>
      <c r="E817" s="16">
        <v>3234</v>
      </c>
      <c r="F817" s="16">
        <v>3281</v>
      </c>
      <c r="G817" s="16">
        <v>3332</v>
      </c>
      <c r="H817" s="16">
        <v>3414</v>
      </c>
      <c r="I817" s="16">
        <v>3486</v>
      </c>
      <c r="J817" s="16">
        <v>3593</v>
      </c>
      <c r="K817" s="16">
        <v>3670</v>
      </c>
      <c r="L817" s="16">
        <v>3713</v>
      </c>
      <c r="M817" s="16">
        <v>3789</v>
      </c>
      <c r="N817" s="16">
        <v>3862</v>
      </c>
      <c r="O817" s="16">
        <v>3863</v>
      </c>
      <c r="P817" s="16">
        <v>3925</v>
      </c>
      <c r="Q817" s="16">
        <v>4077</v>
      </c>
      <c r="R817" s="16">
        <v>4041</v>
      </c>
      <c r="S817" s="16">
        <v>4100</v>
      </c>
      <c r="T817" s="16">
        <v>4141</v>
      </c>
      <c r="U817" s="16">
        <v>4236</v>
      </c>
      <c r="V817" s="16">
        <v>4335</v>
      </c>
      <c r="W817" s="16">
        <v>4347</v>
      </c>
      <c r="X817" s="16">
        <v>4456</v>
      </c>
      <c r="Y817" s="16">
        <v>4423</v>
      </c>
      <c r="Z817" s="25">
        <v>4399</v>
      </c>
      <c r="AA817" s="25">
        <v>4440</v>
      </c>
      <c r="AB817" s="16">
        <v>4422</v>
      </c>
      <c r="AC817" s="16">
        <v>4482</v>
      </c>
      <c r="AD817" s="16">
        <v>4569</v>
      </c>
      <c r="AE817" s="16">
        <v>4546</v>
      </c>
      <c r="AF817" s="16">
        <v>4587</v>
      </c>
      <c r="AG817" s="16">
        <v>4591</v>
      </c>
      <c r="AH817" s="16">
        <v>4619</v>
      </c>
      <c r="AI817" s="16">
        <v>4672</v>
      </c>
      <c r="AJ817" s="16">
        <v>4711</v>
      </c>
      <c r="AK817" s="16">
        <v>4741</v>
      </c>
      <c r="AL817" s="16">
        <v>4744</v>
      </c>
      <c r="AM817" s="16">
        <v>0</v>
      </c>
      <c r="AN817" s="16">
        <v>0</v>
      </c>
      <c r="AO817" s="16">
        <v>0</v>
      </c>
      <c r="AP817" s="16">
        <v>0</v>
      </c>
      <c r="AQ817" s="16">
        <v>0</v>
      </c>
      <c r="AR817" s="16">
        <v>0</v>
      </c>
      <c r="AS817" s="16">
        <v>0</v>
      </c>
      <c r="AT817" s="16">
        <v>0</v>
      </c>
      <c r="AU817" s="16">
        <v>0</v>
      </c>
      <c r="AV817" s="16">
        <v>0</v>
      </c>
      <c r="AW817" s="16">
        <v>0</v>
      </c>
      <c r="AX817" s="16">
        <v>0</v>
      </c>
      <c r="AY817" s="16">
        <v>0</v>
      </c>
      <c r="AZ817" s="16">
        <v>0</v>
      </c>
      <c r="BA817" s="16">
        <v>0</v>
      </c>
      <c r="BB817" s="16">
        <v>0</v>
      </c>
      <c r="BC817" s="16">
        <v>0</v>
      </c>
      <c r="BD817" s="16">
        <v>0</v>
      </c>
      <c r="BG817">
        <f t="shared" si="41"/>
        <v>-4456</v>
      </c>
      <c r="BH817">
        <f t="shared" si="42"/>
        <v>-4347</v>
      </c>
      <c r="BI817">
        <f t="shared" si="43"/>
        <v>795</v>
      </c>
    </row>
    <row r="818" spans="1:61" x14ac:dyDescent="0.25">
      <c r="A818" s="20" t="s">
        <v>1242</v>
      </c>
      <c r="B818" s="20">
        <f>VLOOKUP(A818,'Gebieden vanaf 1830'!$A$4:$C$1457,3,FALSE)</f>
        <v>796</v>
      </c>
      <c r="C818" s="16">
        <v>71286</v>
      </c>
      <c r="D818" s="16">
        <v>72684</v>
      </c>
      <c r="E818" s="16">
        <v>73739</v>
      </c>
      <c r="F818" s="16">
        <v>75091</v>
      </c>
      <c r="G818" s="16">
        <v>75682</v>
      </c>
      <c r="H818" s="16">
        <v>76263</v>
      </c>
      <c r="I818" s="16">
        <v>77957</v>
      </c>
      <c r="J818" s="16">
        <v>79151</v>
      </c>
      <c r="K818" s="16">
        <v>80425</v>
      </c>
      <c r="L818" s="16">
        <v>81498</v>
      </c>
      <c r="M818" s="16">
        <v>81574</v>
      </c>
      <c r="N818" s="16">
        <v>81401</v>
      </c>
      <c r="O818" s="16">
        <v>85193</v>
      </c>
      <c r="P818" s="16">
        <v>84914</v>
      </c>
      <c r="Q818" s="16">
        <v>84759</v>
      </c>
      <c r="R818" s="16">
        <v>85511</v>
      </c>
      <c r="S818" s="16">
        <v>86184</v>
      </c>
      <c r="T818" s="16">
        <v>86809</v>
      </c>
      <c r="U818" s="16">
        <v>86775</v>
      </c>
      <c r="V818" s="16">
        <v>87409</v>
      </c>
      <c r="W818" s="16">
        <v>87897</v>
      </c>
      <c r="X818" s="16">
        <v>88585</v>
      </c>
      <c r="Y818" s="16">
        <v>89601</v>
      </c>
      <c r="Z818" s="25">
        <v>89470</v>
      </c>
      <c r="AA818" s="25">
        <v>89059</v>
      </c>
      <c r="AB818" s="16">
        <v>89228</v>
      </c>
      <c r="AC818" s="16">
        <v>89039</v>
      </c>
      <c r="AD818" s="16">
        <v>89732</v>
      </c>
      <c r="AE818" s="16">
        <v>89988</v>
      </c>
      <c r="AF818" s="16">
        <v>90584</v>
      </c>
      <c r="AG818" s="16">
        <v>91113</v>
      </c>
      <c r="AH818" s="16">
        <v>92057</v>
      </c>
      <c r="AI818" s="16">
        <v>93171</v>
      </c>
      <c r="AJ818" s="16">
        <v>94337</v>
      </c>
      <c r="AK818" s="16">
        <v>95448</v>
      </c>
      <c r="AL818" s="16">
        <v>96389</v>
      </c>
      <c r="AM818" s="16">
        <v>125044</v>
      </c>
      <c r="AN818" s="16">
        <v>126516</v>
      </c>
      <c r="AO818" s="16">
        <v>127352</v>
      </c>
      <c r="AP818" s="16">
        <v>128009</v>
      </c>
      <c r="AQ818" s="16">
        <v>129034</v>
      </c>
      <c r="AR818" s="16">
        <v>130477</v>
      </c>
      <c r="AS818" s="16">
        <v>131697</v>
      </c>
      <c r="AT818" s="16">
        <v>132501</v>
      </c>
      <c r="AU818" s="16">
        <v>133511</v>
      </c>
      <c r="AV818" s="16">
        <v>133978</v>
      </c>
      <c r="AW818" s="16">
        <v>134717</v>
      </c>
      <c r="AX818" s="16">
        <v>135648</v>
      </c>
      <c r="AY818" s="16">
        <v>136481</v>
      </c>
      <c r="AZ818" s="16">
        <v>137775</v>
      </c>
      <c r="BA818" s="16">
        <v>139607</v>
      </c>
      <c r="BB818" s="16">
        <v>140786</v>
      </c>
      <c r="BC818" s="16">
        <v>141893</v>
      </c>
      <c r="BD818" s="16">
        <v>142817</v>
      </c>
      <c r="BG818">
        <f t="shared" si="41"/>
        <v>53308</v>
      </c>
      <c r="BH818">
        <f t="shared" si="42"/>
        <v>53996</v>
      </c>
      <c r="BI818">
        <f t="shared" si="43"/>
        <v>796</v>
      </c>
    </row>
    <row r="819" spans="1:61" x14ac:dyDescent="0.25">
      <c r="A819" s="20" t="s">
        <v>1243</v>
      </c>
      <c r="B819" s="20">
        <f>VLOOKUP(A819,'Gebieden vanaf 1830'!$A$4:$C$1457,3,FALSE)</f>
        <v>797</v>
      </c>
      <c r="C819" s="16">
        <v>3590</v>
      </c>
      <c r="D819" s="16">
        <v>3686</v>
      </c>
      <c r="E819" s="16">
        <v>3778</v>
      </c>
      <c r="F819" s="16">
        <v>3882</v>
      </c>
      <c r="G819" s="16">
        <v>4024</v>
      </c>
      <c r="H819" s="16">
        <v>4105</v>
      </c>
      <c r="I819" s="16">
        <v>4155</v>
      </c>
      <c r="J819" s="16">
        <v>4294</v>
      </c>
      <c r="K819" s="16">
        <v>4301</v>
      </c>
      <c r="L819" s="16">
        <v>4365</v>
      </c>
      <c r="M819" s="16">
        <v>4587</v>
      </c>
      <c r="N819" s="16">
        <v>4880</v>
      </c>
      <c r="O819" s="16">
        <v>5076</v>
      </c>
      <c r="P819" s="16">
        <v>5411</v>
      </c>
      <c r="Q819" s="16">
        <v>5513</v>
      </c>
      <c r="R819" s="16">
        <v>5546</v>
      </c>
      <c r="S819" s="16">
        <v>5542</v>
      </c>
      <c r="T819" s="16">
        <v>5506</v>
      </c>
      <c r="U819" s="16">
        <v>5486</v>
      </c>
      <c r="V819" s="16">
        <v>5529</v>
      </c>
      <c r="W819" s="16">
        <v>5634</v>
      </c>
      <c r="X819" s="16">
        <v>5675</v>
      </c>
      <c r="Y819" s="16">
        <v>5694</v>
      </c>
      <c r="Z819" s="25">
        <v>5690</v>
      </c>
      <c r="AA819" s="25">
        <v>5718</v>
      </c>
      <c r="AB819" s="16">
        <v>5668</v>
      </c>
      <c r="AC819" s="16">
        <v>5663</v>
      </c>
      <c r="AD819" s="16">
        <v>5710</v>
      </c>
      <c r="AE819" s="16">
        <v>5736</v>
      </c>
      <c r="AF819" s="16">
        <v>5761</v>
      </c>
      <c r="AG819" s="16">
        <v>5769</v>
      </c>
      <c r="AH819" s="16">
        <v>5858</v>
      </c>
      <c r="AI819" s="16">
        <v>5918</v>
      </c>
      <c r="AJ819" s="16">
        <v>6039</v>
      </c>
      <c r="AK819" s="16">
        <v>6087</v>
      </c>
      <c r="AL819" s="16">
        <v>6061</v>
      </c>
      <c r="AM819" s="16">
        <v>6124</v>
      </c>
      <c r="AN819" s="16">
        <v>41825</v>
      </c>
      <c r="AO819" s="16">
        <v>41940</v>
      </c>
      <c r="AP819" s="16">
        <v>42402</v>
      </c>
      <c r="AQ819" s="16">
        <v>42779</v>
      </c>
      <c r="AR819" s="16">
        <v>42935</v>
      </c>
      <c r="AS819" s="16">
        <v>43138</v>
      </c>
      <c r="AT819" s="16">
        <v>43161</v>
      </c>
      <c r="AU819" s="16">
        <v>43108</v>
      </c>
      <c r="AV819" s="16">
        <v>43051</v>
      </c>
      <c r="AW819" s="16">
        <v>43103</v>
      </c>
      <c r="AX819" s="16">
        <v>42883</v>
      </c>
      <c r="AY819" s="16">
        <v>42942</v>
      </c>
      <c r="AZ819" s="16">
        <v>43060</v>
      </c>
      <c r="BA819" s="16">
        <v>42995</v>
      </c>
      <c r="BB819" s="16">
        <v>43119</v>
      </c>
      <c r="BC819" s="16">
        <v>43112</v>
      </c>
      <c r="BD819" s="16">
        <v>43244</v>
      </c>
      <c r="BG819">
        <f t="shared" si="41"/>
        <v>37437</v>
      </c>
      <c r="BH819">
        <f t="shared" si="42"/>
        <v>37478</v>
      </c>
      <c r="BI819">
        <f t="shared" si="43"/>
        <v>797</v>
      </c>
    </row>
    <row r="820" spans="1:61" x14ac:dyDescent="0.25">
      <c r="A820" s="20" t="s">
        <v>1244</v>
      </c>
      <c r="B820" s="20">
        <f>VLOOKUP(A820,'Gebieden vanaf 1830'!$A$4:$C$1457,3,FALSE)</f>
        <v>798</v>
      </c>
      <c r="C820" s="16">
        <v>6047</v>
      </c>
      <c r="D820" s="16">
        <v>6080</v>
      </c>
      <c r="E820" s="16">
        <v>6211</v>
      </c>
      <c r="F820" s="16">
        <v>6319</v>
      </c>
      <c r="G820" s="16">
        <v>6492</v>
      </c>
      <c r="H820" s="16">
        <v>6671</v>
      </c>
      <c r="I820" s="16">
        <v>6917</v>
      </c>
      <c r="J820" s="16">
        <v>7085</v>
      </c>
      <c r="K820" s="16">
        <v>7180</v>
      </c>
      <c r="L820" s="16">
        <v>7332</v>
      </c>
      <c r="M820" s="16">
        <v>7358</v>
      </c>
      <c r="N820" s="16">
        <v>7480</v>
      </c>
      <c r="O820" s="16">
        <v>7794</v>
      </c>
      <c r="P820" s="16">
        <v>8044</v>
      </c>
      <c r="Q820" s="16">
        <v>8157</v>
      </c>
      <c r="R820" s="16">
        <v>8314</v>
      </c>
      <c r="S820" s="16">
        <v>8408</v>
      </c>
      <c r="T820" s="16">
        <v>8513</v>
      </c>
      <c r="U820" s="16">
        <v>8766</v>
      </c>
      <c r="V820" s="16">
        <v>8784</v>
      </c>
      <c r="W820" s="16">
        <v>8888</v>
      </c>
      <c r="X820" s="16">
        <v>8941</v>
      </c>
      <c r="Y820" s="16">
        <v>9028</v>
      </c>
      <c r="Z820" s="25">
        <v>9100</v>
      </c>
      <c r="AA820" s="25">
        <v>9240</v>
      </c>
      <c r="AB820" s="16">
        <v>9302</v>
      </c>
      <c r="AC820" s="16">
        <v>9445</v>
      </c>
      <c r="AD820" s="16">
        <v>9659</v>
      </c>
      <c r="AE820" s="16">
        <v>9761</v>
      </c>
      <c r="AF820" s="16">
        <v>9795</v>
      </c>
      <c r="AG820" s="16">
        <v>9834</v>
      </c>
      <c r="AH820" s="16">
        <v>9864</v>
      </c>
      <c r="AI820" s="16">
        <v>9900</v>
      </c>
      <c r="AJ820" s="16">
        <v>9959</v>
      </c>
      <c r="AK820" s="16">
        <v>10019</v>
      </c>
      <c r="AL820" s="16">
        <v>10046</v>
      </c>
      <c r="AM820" s="16">
        <v>10136</v>
      </c>
      <c r="AN820" s="16">
        <v>14393</v>
      </c>
      <c r="AO820" s="16">
        <v>14452</v>
      </c>
      <c r="AP820" s="16">
        <v>14496</v>
      </c>
      <c r="AQ820" s="16">
        <v>14629</v>
      </c>
      <c r="AR820" s="16">
        <v>14804</v>
      </c>
      <c r="AS820" s="16">
        <v>14851</v>
      </c>
      <c r="AT820" s="16">
        <v>14852</v>
      </c>
      <c r="AU820" s="16">
        <v>15016</v>
      </c>
      <c r="AV820" s="16">
        <v>15072</v>
      </c>
      <c r="AW820" s="16">
        <v>15069</v>
      </c>
      <c r="AX820" s="16">
        <v>15107</v>
      </c>
      <c r="AY820" s="16">
        <v>15107</v>
      </c>
      <c r="AZ820" s="16">
        <v>15041</v>
      </c>
      <c r="BA820" s="16">
        <v>14978</v>
      </c>
      <c r="BB820" s="16">
        <v>15035</v>
      </c>
      <c r="BC820" s="16">
        <v>15047</v>
      </c>
      <c r="BD820" s="16">
        <v>15086</v>
      </c>
      <c r="BG820">
        <f t="shared" si="41"/>
        <v>6106</v>
      </c>
      <c r="BH820">
        <f t="shared" si="42"/>
        <v>6159</v>
      </c>
      <c r="BI820">
        <f t="shared" si="43"/>
        <v>798</v>
      </c>
    </row>
    <row r="821" spans="1:61" x14ac:dyDescent="0.25">
      <c r="A821" s="20" t="s">
        <v>208</v>
      </c>
      <c r="B821" s="20">
        <f>VLOOKUP(A821,'Gebieden vanaf 1830'!$A$4:$C$1457,3,FALSE)</f>
        <v>799</v>
      </c>
      <c r="C821" s="16">
        <v>5087</v>
      </c>
      <c r="D821" s="16">
        <v>5140</v>
      </c>
      <c r="E821" s="16">
        <v>5216</v>
      </c>
      <c r="F821" s="16">
        <v>5284</v>
      </c>
      <c r="G821" s="16">
        <v>5354</v>
      </c>
      <c r="H821" s="16">
        <v>5463</v>
      </c>
      <c r="I821" s="16">
        <v>5682</v>
      </c>
      <c r="J821" s="16">
        <v>5742</v>
      </c>
      <c r="K821" s="16">
        <v>5852</v>
      </c>
      <c r="L821" s="16">
        <v>6015</v>
      </c>
      <c r="M821" s="16">
        <v>6319</v>
      </c>
      <c r="N821" s="16">
        <v>6472</v>
      </c>
      <c r="O821" s="16">
        <v>6722</v>
      </c>
      <c r="P821" s="16">
        <v>6764</v>
      </c>
      <c r="Q821" s="16">
        <v>6944</v>
      </c>
      <c r="R821" s="16">
        <v>6994</v>
      </c>
      <c r="S821" s="16">
        <v>7075</v>
      </c>
      <c r="T821" s="16">
        <v>7137</v>
      </c>
      <c r="U821" s="16">
        <v>7246</v>
      </c>
      <c r="V821" s="16">
        <v>7258</v>
      </c>
      <c r="W821" s="16">
        <v>7389</v>
      </c>
      <c r="X821" s="16">
        <v>7434</v>
      </c>
      <c r="Y821" s="16">
        <v>7443</v>
      </c>
      <c r="Z821" s="25">
        <v>7390</v>
      </c>
      <c r="AA821" s="25">
        <v>7466</v>
      </c>
      <c r="AB821" s="16">
        <v>7619</v>
      </c>
      <c r="AC821" s="16">
        <v>7744</v>
      </c>
      <c r="AD821" s="16">
        <v>7894</v>
      </c>
      <c r="AE821" s="16">
        <v>8033</v>
      </c>
      <c r="AF821" s="16">
        <v>8106</v>
      </c>
      <c r="AG821" s="16">
        <v>8152</v>
      </c>
      <c r="AH821" s="16">
        <v>8235</v>
      </c>
      <c r="AI821" s="16">
        <v>8273</v>
      </c>
      <c r="AJ821" s="16">
        <v>8280</v>
      </c>
      <c r="AK821" s="16">
        <v>8243</v>
      </c>
      <c r="AL821" s="16">
        <v>8244</v>
      </c>
      <c r="AM821" s="16">
        <v>8232</v>
      </c>
      <c r="AN821" s="16">
        <v>0</v>
      </c>
      <c r="AO821" s="16">
        <v>0</v>
      </c>
      <c r="AP821" s="16">
        <v>0</v>
      </c>
      <c r="AQ821" s="16">
        <v>0</v>
      </c>
      <c r="AR821" s="16">
        <v>0</v>
      </c>
      <c r="AS821" s="16">
        <v>0</v>
      </c>
      <c r="AT821" s="16">
        <v>0</v>
      </c>
      <c r="AU821" s="16">
        <v>0</v>
      </c>
      <c r="AV821" s="16">
        <v>0</v>
      </c>
      <c r="AW821" s="16">
        <v>0</v>
      </c>
      <c r="AX821" s="16">
        <v>0</v>
      </c>
      <c r="AY821" s="16">
        <v>0</v>
      </c>
      <c r="AZ821" s="16">
        <v>0</v>
      </c>
      <c r="BA821" s="16">
        <v>0</v>
      </c>
      <c r="BB821" s="16">
        <v>0</v>
      </c>
      <c r="BC821" s="16">
        <v>0</v>
      </c>
      <c r="BD821" s="16">
        <v>0</v>
      </c>
      <c r="BG821">
        <f t="shared" si="41"/>
        <v>-7434</v>
      </c>
      <c r="BH821">
        <f t="shared" si="42"/>
        <v>-7389</v>
      </c>
      <c r="BI821">
        <f t="shared" si="43"/>
        <v>799</v>
      </c>
    </row>
    <row r="822" spans="1:61" x14ac:dyDescent="0.25">
      <c r="A822" s="20" t="s">
        <v>1245</v>
      </c>
      <c r="B822" s="20">
        <f>VLOOKUP(A822,'Gebieden vanaf 1830'!$A$4:$C$1457,3,FALSE)</f>
        <v>800</v>
      </c>
      <c r="C822" s="16">
        <v>4263</v>
      </c>
      <c r="D822" s="16">
        <v>4410</v>
      </c>
      <c r="E822" s="16">
        <v>4521</v>
      </c>
      <c r="F822" s="16">
        <v>4700</v>
      </c>
      <c r="G822" s="16">
        <v>4875</v>
      </c>
      <c r="H822" s="16">
        <v>5043</v>
      </c>
      <c r="I822" s="16">
        <v>5196</v>
      </c>
      <c r="J822" s="16">
        <v>5299</v>
      </c>
      <c r="K822" s="16">
        <v>5459</v>
      </c>
      <c r="L822" s="16">
        <v>5610</v>
      </c>
      <c r="M822" s="16">
        <v>5782</v>
      </c>
      <c r="N822" s="16">
        <v>6020</v>
      </c>
      <c r="O822" s="16">
        <v>6262</v>
      </c>
      <c r="P822" s="16">
        <v>6794</v>
      </c>
      <c r="Q822" s="16">
        <v>7136</v>
      </c>
      <c r="R822" s="16">
        <v>7240</v>
      </c>
      <c r="S822" s="16">
        <v>7325</v>
      </c>
      <c r="T822" s="16">
        <v>7399</v>
      </c>
      <c r="U822" s="16">
        <v>7530</v>
      </c>
      <c r="V822" s="16">
        <v>7643</v>
      </c>
      <c r="W822" s="16">
        <v>7710</v>
      </c>
      <c r="X822" s="16">
        <v>7772</v>
      </c>
      <c r="Y822" s="16">
        <v>7754</v>
      </c>
      <c r="Z822" s="25">
        <v>7936</v>
      </c>
      <c r="AA822" s="25">
        <v>8016</v>
      </c>
      <c r="AB822" s="16">
        <v>8023</v>
      </c>
      <c r="AC822" s="16">
        <v>8072</v>
      </c>
      <c r="AD822" s="16">
        <v>8073</v>
      </c>
      <c r="AE822" s="16">
        <v>8118</v>
      </c>
      <c r="AF822" s="16">
        <v>8205</v>
      </c>
      <c r="AG822" s="16">
        <v>8268</v>
      </c>
      <c r="AH822" s="16">
        <v>8244</v>
      </c>
      <c r="AI822" s="16">
        <v>8236</v>
      </c>
      <c r="AJ822" s="16">
        <v>8239</v>
      </c>
      <c r="AK822" s="16">
        <v>8299</v>
      </c>
      <c r="AL822" s="16">
        <v>8322</v>
      </c>
      <c r="AM822" s="16">
        <v>8280</v>
      </c>
      <c r="AN822" s="16">
        <v>0</v>
      </c>
      <c r="AO822" s="16">
        <v>0</v>
      </c>
      <c r="AP822" s="16">
        <v>0</v>
      </c>
      <c r="AQ822" s="16">
        <v>0</v>
      </c>
      <c r="AR822" s="16">
        <v>0</v>
      </c>
      <c r="AS822" s="16">
        <v>0</v>
      </c>
      <c r="AT822" s="16">
        <v>0</v>
      </c>
      <c r="AU822" s="16">
        <v>0</v>
      </c>
      <c r="AV822" s="16">
        <v>0</v>
      </c>
      <c r="AW822" s="16">
        <v>0</v>
      </c>
      <c r="AX822" s="16">
        <v>0</v>
      </c>
      <c r="AY822" s="16">
        <v>0</v>
      </c>
      <c r="AZ822" s="16">
        <v>0</v>
      </c>
      <c r="BA822" s="16">
        <v>0</v>
      </c>
      <c r="BB822" s="16">
        <v>0</v>
      </c>
      <c r="BC822" s="16">
        <v>0</v>
      </c>
      <c r="BD822" s="16">
        <v>0</v>
      </c>
      <c r="BG822">
        <f t="shared" si="41"/>
        <v>-7772</v>
      </c>
      <c r="BH822">
        <f t="shared" si="42"/>
        <v>-7710</v>
      </c>
      <c r="BI822">
        <f t="shared" si="43"/>
        <v>800</v>
      </c>
    </row>
    <row r="823" spans="1:61" x14ac:dyDescent="0.25">
      <c r="A823" s="20" t="s">
        <v>1246</v>
      </c>
      <c r="B823" s="20">
        <f>VLOOKUP(A823,'Gebieden vanaf 1830'!$A$4:$C$1457,3,FALSE)</f>
        <v>801</v>
      </c>
      <c r="C823" s="16">
        <v>3027</v>
      </c>
      <c r="D823" s="16">
        <v>3002</v>
      </c>
      <c r="E823" s="16">
        <v>2993</v>
      </c>
      <c r="F823" s="16">
        <v>2920</v>
      </c>
      <c r="G823" s="16">
        <v>2913</v>
      </c>
      <c r="H823" s="16">
        <v>2944</v>
      </c>
      <c r="I823" s="16">
        <v>2952</v>
      </c>
      <c r="J823" s="16">
        <v>2971</v>
      </c>
      <c r="K823" s="16">
        <v>2970</v>
      </c>
      <c r="L823" s="16">
        <v>2978</v>
      </c>
      <c r="M823" s="16">
        <v>3017</v>
      </c>
      <c r="N823" s="16">
        <v>3025</v>
      </c>
      <c r="O823" s="16">
        <v>3031</v>
      </c>
      <c r="P823" s="16">
        <v>3040</v>
      </c>
      <c r="Q823" s="16">
        <v>3074</v>
      </c>
      <c r="R823" s="16">
        <v>3085</v>
      </c>
      <c r="S823" s="16">
        <v>3124</v>
      </c>
      <c r="T823" s="16">
        <v>3145</v>
      </c>
      <c r="U823" s="16">
        <v>3239</v>
      </c>
      <c r="V823" s="16">
        <v>3284</v>
      </c>
      <c r="W823" s="16">
        <v>3337</v>
      </c>
      <c r="X823" s="16">
        <v>3413</v>
      </c>
      <c r="Y823" s="16">
        <v>3509</v>
      </c>
      <c r="Z823" s="25">
        <v>3544</v>
      </c>
      <c r="AA823" s="25">
        <v>3601</v>
      </c>
      <c r="AB823" s="16">
        <v>3693</v>
      </c>
      <c r="AC823" s="16">
        <v>3736</v>
      </c>
      <c r="AD823" s="16">
        <v>3784</v>
      </c>
      <c r="AE823" s="16">
        <v>3840</v>
      </c>
      <c r="AF823" s="16">
        <v>3881</v>
      </c>
      <c r="AG823" s="16">
        <v>3935</v>
      </c>
      <c r="AH823" s="16">
        <v>4036</v>
      </c>
      <c r="AI823" s="16">
        <v>4063</v>
      </c>
      <c r="AJ823" s="16">
        <v>4129</v>
      </c>
      <c r="AK823" s="16">
        <v>4166</v>
      </c>
      <c r="AL823" s="16">
        <v>4205</v>
      </c>
      <c r="AM823" s="16">
        <v>4226</v>
      </c>
      <c r="AN823" s="16">
        <v>0</v>
      </c>
      <c r="AO823" s="16">
        <v>0</v>
      </c>
      <c r="AP823" s="16">
        <v>0</v>
      </c>
      <c r="AQ823" s="16">
        <v>0</v>
      </c>
      <c r="AR823" s="16">
        <v>0</v>
      </c>
      <c r="AS823" s="16">
        <v>0</v>
      </c>
      <c r="AT823" s="16">
        <v>0</v>
      </c>
      <c r="AU823" s="16">
        <v>0</v>
      </c>
      <c r="AV823" s="16">
        <v>0</v>
      </c>
      <c r="AW823" s="16">
        <v>0</v>
      </c>
      <c r="AX823" s="16">
        <v>0</v>
      </c>
      <c r="AY823" s="16">
        <v>0</v>
      </c>
      <c r="AZ823" s="16">
        <v>0</v>
      </c>
      <c r="BA823" s="16">
        <v>0</v>
      </c>
      <c r="BB823" s="16">
        <v>0</v>
      </c>
      <c r="BC823" s="16">
        <v>0</v>
      </c>
      <c r="BD823" s="16">
        <v>0</v>
      </c>
      <c r="BG823">
        <f t="shared" si="41"/>
        <v>-3413</v>
      </c>
      <c r="BH823">
        <f t="shared" si="42"/>
        <v>-3337</v>
      </c>
      <c r="BI823">
        <f t="shared" si="43"/>
        <v>801</v>
      </c>
    </row>
    <row r="824" spans="1:61" x14ac:dyDescent="0.25">
      <c r="A824" s="20" t="s">
        <v>1247</v>
      </c>
      <c r="B824" s="20">
        <f>VLOOKUP(A824,'Gebieden vanaf 1830'!$A$4:$C$1457,3,FALSE)</f>
        <v>802</v>
      </c>
      <c r="C824" s="16">
        <v>4526</v>
      </c>
      <c r="D824" s="16">
        <v>4608</v>
      </c>
      <c r="E824" s="16">
        <v>4603</v>
      </c>
      <c r="F824" s="16">
        <v>4630</v>
      </c>
      <c r="G824" s="16">
        <v>4631</v>
      </c>
      <c r="H824" s="16">
        <v>4693</v>
      </c>
      <c r="I824" s="16">
        <v>4677</v>
      </c>
      <c r="J824" s="16">
        <v>4719</v>
      </c>
      <c r="K824" s="16">
        <v>4730</v>
      </c>
      <c r="L824" s="16">
        <v>4712</v>
      </c>
      <c r="M824" s="16">
        <v>4711</v>
      </c>
      <c r="N824" s="16">
        <v>4773</v>
      </c>
      <c r="O824" s="16">
        <v>4907</v>
      </c>
      <c r="P824" s="16">
        <v>5171</v>
      </c>
      <c r="Q824" s="16">
        <v>5468</v>
      </c>
      <c r="R824" s="16">
        <v>5696</v>
      </c>
      <c r="S824" s="16">
        <v>5661</v>
      </c>
      <c r="T824" s="16">
        <v>5620</v>
      </c>
      <c r="U824" s="16">
        <v>5787</v>
      </c>
      <c r="V824" s="16">
        <v>5859</v>
      </c>
      <c r="W824" s="16">
        <v>5858</v>
      </c>
      <c r="X824" s="16">
        <v>5944</v>
      </c>
      <c r="Y824" s="16">
        <v>5927</v>
      </c>
      <c r="Z824" s="25">
        <v>5961</v>
      </c>
      <c r="AA824" s="25">
        <v>5948</v>
      </c>
      <c r="AB824" s="16">
        <v>5865</v>
      </c>
      <c r="AC824" s="16">
        <v>5874</v>
      </c>
      <c r="AD824" s="16">
        <v>5913</v>
      </c>
      <c r="AE824" s="16">
        <v>5943</v>
      </c>
      <c r="AF824" s="16">
        <v>5970</v>
      </c>
      <c r="AG824" s="16">
        <v>5961</v>
      </c>
      <c r="AH824" s="16">
        <v>6014</v>
      </c>
      <c r="AI824" s="16">
        <v>6013</v>
      </c>
      <c r="AJ824" s="16">
        <v>6003</v>
      </c>
      <c r="AK824" s="16">
        <v>6009</v>
      </c>
      <c r="AL824" s="16">
        <v>6076</v>
      </c>
      <c r="AM824" s="16">
        <v>6135</v>
      </c>
      <c r="AN824" s="16">
        <v>0</v>
      </c>
      <c r="AO824" s="16">
        <v>0</v>
      </c>
      <c r="AP824" s="16">
        <v>0</v>
      </c>
      <c r="AQ824" s="16">
        <v>0</v>
      </c>
      <c r="AR824" s="16">
        <v>0</v>
      </c>
      <c r="AS824" s="16">
        <v>0</v>
      </c>
      <c r="AT824" s="16">
        <v>0</v>
      </c>
      <c r="AU824" s="16">
        <v>0</v>
      </c>
      <c r="AV824" s="16">
        <v>0</v>
      </c>
      <c r="AW824" s="16">
        <v>0</v>
      </c>
      <c r="AX824" s="16">
        <v>0</v>
      </c>
      <c r="AY824" s="16">
        <v>0</v>
      </c>
      <c r="AZ824" s="16">
        <v>0</v>
      </c>
      <c r="BA824" s="16">
        <v>0</v>
      </c>
      <c r="BB824" s="16">
        <v>0</v>
      </c>
      <c r="BC824" s="16">
        <v>0</v>
      </c>
      <c r="BD824" s="16">
        <v>0</v>
      </c>
      <c r="BG824">
        <f t="shared" si="41"/>
        <v>-5944</v>
      </c>
      <c r="BH824">
        <f t="shared" si="42"/>
        <v>-5858</v>
      </c>
      <c r="BI824">
        <f t="shared" si="43"/>
        <v>802</v>
      </c>
    </row>
    <row r="825" spans="1:61" x14ac:dyDescent="0.25">
      <c r="A825" s="20" t="s">
        <v>216</v>
      </c>
      <c r="B825" s="20">
        <f>VLOOKUP(A825,'Gebieden vanaf 1830'!$A$4:$C$1457,3,FALSE)</f>
        <v>803</v>
      </c>
      <c r="C825" s="16">
        <v>1475</v>
      </c>
      <c r="D825" s="16">
        <v>1486</v>
      </c>
      <c r="E825" s="16">
        <v>1478</v>
      </c>
      <c r="F825" s="16">
        <v>1510</v>
      </c>
      <c r="G825" s="16">
        <v>1559</v>
      </c>
      <c r="H825" s="16">
        <v>1578</v>
      </c>
      <c r="I825" s="16">
        <v>1596</v>
      </c>
      <c r="J825" s="16">
        <v>1693</v>
      </c>
      <c r="K825" s="16">
        <v>1718</v>
      </c>
      <c r="L825" s="16">
        <v>1760</v>
      </c>
      <c r="M825" s="16">
        <v>1764</v>
      </c>
      <c r="N825" s="16">
        <v>1887</v>
      </c>
      <c r="O825" s="16">
        <v>2007</v>
      </c>
      <c r="P825" s="16">
        <v>2109</v>
      </c>
      <c r="Q825" s="16">
        <v>2195</v>
      </c>
      <c r="R825" s="16">
        <v>2222</v>
      </c>
      <c r="S825" s="16">
        <v>2276</v>
      </c>
      <c r="T825" s="16">
        <v>2286</v>
      </c>
      <c r="U825" s="16">
        <v>2266</v>
      </c>
      <c r="V825" s="16">
        <v>2210</v>
      </c>
      <c r="W825" s="16">
        <v>2185</v>
      </c>
      <c r="X825" s="16">
        <v>2133</v>
      </c>
      <c r="Y825" s="16">
        <v>2046</v>
      </c>
      <c r="Z825" s="25">
        <v>2023</v>
      </c>
      <c r="AA825" s="25">
        <v>1960</v>
      </c>
      <c r="AB825" s="16">
        <v>1950</v>
      </c>
      <c r="AC825" s="16">
        <v>1963</v>
      </c>
      <c r="AD825" s="16">
        <v>2009</v>
      </c>
      <c r="AE825" s="16">
        <v>2033</v>
      </c>
      <c r="AF825" s="16">
        <v>1996</v>
      </c>
      <c r="AG825" s="16">
        <v>2006</v>
      </c>
      <c r="AH825" s="16">
        <v>1992</v>
      </c>
      <c r="AI825" s="16">
        <v>1979</v>
      </c>
      <c r="AJ825" s="16">
        <v>1955</v>
      </c>
      <c r="AK825" s="16">
        <v>1950</v>
      </c>
      <c r="AL825" s="16">
        <v>1960</v>
      </c>
      <c r="AM825" s="16">
        <v>1946</v>
      </c>
      <c r="AN825" s="16">
        <v>0</v>
      </c>
      <c r="AO825" s="16">
        <v>0</v>
      </c>
      <c r="AP825" s="16">
        <v>0</v>
      </c>
      <c r="AQ825" s="16">
        <v>0</v>
      </c>
      <c r="AR825" s="16">
        <v>0</v>
      </c>
      <c r="AS825" s="16">
        <v>0</v>
      </c>
      <c r="AT825" s="16">
        <v>0</v>
      </c>
      <c r="AU825" s="16">
        <v>0</v>
      </c>
      <c r="AV825" s="16">
        <v>0</v>
      </c>
      <c r="AW825" s="16">
        <v>0</v>
      </c>
      <c r="AX825" s="16">
        <v>0</v>
      </c>
      <c r="AY825" s="16">
        <v>0</v>
      </c>
      <c r="AZ825" s="16">
        <v>0</v>
      </c>
      <c r="BA825" s="16">
        <v>0</v>
      </c>
      <c r="BB825" s="16">
        <v>0</v>
      </c>
      <c r="BC825" s="16">
        <v>0</v>
      </c>
      <c r="BD825" s="16">
        <v>0</v>
      </c>
      <c r="BG825">
        <f t="shared" si="41"/>
        <v>-2133</v>
      </c>
      <c r="BH825">
        <f t="shared" si="42"/>
        <v>-2185</v>
      </c>
      <c r="BI825">
        <f t="shared" si="43"/>
        <v>803</v>
      </c>
    </row>
    <row r="826" spans="1:61" x14ac:dyDescent="0.25">
      <c r="A826" s="20" t="s">
        <v>213</v>
      </c>
      <c r="B826" s="20">
        <f>VLOOKUP(A826,'Gebieden vanaf 1830'!$A$4:$C$1457,3,FALSE)</f>
        <v>804</v>
      </c>
      <c r="C826" s="16">
        <v>5449</v>
      </c>
      <c r="D826" s="16">
        <v>5476</v>
      </c>
      <c r="E826" s="16">
        <v>5477</v>
      </c>
      <c r="F826" s="16">
        <v>5479</v>
      </c>
      <c r="G826" s="16">
        <v>5510</v>
      </c>
      <c r="H826" s="16">
        <v>5604</v>
      </c>
      <c r="I826" s="16">
        <v>5622</v>
      </c>
      <c r="J826" s="16">
        <v>5639</v>
      </c>
      <c r="K826" s="16">
        <v>5606</v>
      </c>
      <c r="L826" s="16">
        <v>5645</v>
      </c>
      <c r="M826" s="16">
        <v>5651</v>
      </c>
      <c r="N826" s="16">
        <v>5597</v>
      </c>
      <c r="O826" s="16">
        <v>5683</v>
      </c>
      <c r="P826" s="16">
        <v>6192</v>
      </c>
      <c r="Q826" s="16">
        <v>5813</v>
      </c>
      <c r="R826" s="16">
        <v>5894</v>
      </c>
      <c r="S826" s="16">
        <v>6080</v>
      </c>
      <c r="T826" s="16">
        <v>6085</v>
      </c>
      <c r="U826" s="16">
        <v>6189</v>
      </c>
      <c r="V826" s="16">
        <v>6271</v>
      </c>
      <c r="W826" s="16">
        <v>6338</v>
      </c>
      <c r="X826" s="16">
        <v>6455</v>
      </c>
      <c r="Y826" s="16">
        <v>6586</v>
      </c>
      <c r="Z826" s="25">
        <v>6579</v>
      </c>
      <c r="AA826" s="25">
        <v>6504</v>
      </c>
      <c r="AB826" s="16">
        <v>6533</v>
      </c>
      <c r="AC826" s="16">
        <v>6466</v>
      </c>
      <c r="AD826" s="16">
        <v>6516</v>
      </c>
      <c r="AE826" s="16">
        <v>6531</v>
      </c>
      <c r="AF826" s="16">
        <v>6528</v>
      </c>
      <c r="AG826" s="16">
        <v>6553</v>
      </c>
      <c r="AH826" s="16">
        <v>6601</v>
      </c>
      <c r="AI826" s="16">
        <v>6629</v>
      </c>
      <c r="AJ826" s="16">
        <v>6648</v>
      </c>
      <c r="AK826" s="16">
        <v>6681</v>
      </c>
      <c r="AL826" s="16">
        <v>6719</v>
      </c>
      <c r="AM826" s="16">
        <v>6779</v>
      </c>
      <c r="AN826" s="16">
        <v>0</v>
      </c>
      <c r="AO826" s="16">
        <v>0</v>
      </c>
      <c r="AP826" s="16">
        <v>0</v>
      </c>
      <c r="AQ826" s="16">
        <v>0</v>
      </c>
      <c r="AR826" s="16">
        <v>0</v>
      </c>
      <c r="AS826" s="16">
        <v>0</v>
      </c>
      <c r="AT826" s="16">
        <v>0</v>
      </c>
      <c r="AU826" s="16">
        <v>0</v>
      </c>
      <c r="AV826" s="16">
        <v>0</v>
      </c>
      <c r="AW826" s="16">
        <v>0</v>
      </c>
      <c r="AX826" s="16">
        <v>0</v>
      </c>
      <c r="AY826" s="16">
        <v>0</v>
      </c>
      <c r="AZ826" s="16">
        <v>0</v>
      </c>
      <c r="BA826" s="16">
        <v>0</v>
      </c>
      <c r="BB826" s="16">
        <v>0</v>
      </c>
      <c r="BC826" s="16">
        <v>0</v>
      </c>
      <c r="BD826" s="16">
        <v>0</v>
      </c>
      <c r="BG826">
        <f t="shared" si="41"/>
        <v>-6455</v>
      </c>
      <c r="BH826">
        <f t="shared" si="42"/>
        <v>-6338</v>
      </c>
      <c r="BI826">
        <f t="shared" si="43"/>
        <v>804</v>
      </c>
    </row>
    <row r="827" spans="1:61" x14ac:dyDescent="0.25">
      <c r="A827" s="20" t="s">
        <v>204</v>
      </c>
      <c r="B827" s="20">
        <f>VLOOKUP(A827,'Gebieden vanaf 1830'!$A$4:$C$1457,3,FALSE)</f>
        <v>805</v>
      </c>
      <c r="C827" s="16">
        <v>2686</v>
      </c>
      <c r="D827" s="16">
        <v>2782</v>
      </c>
      <c r="E827" s="16">
        <v>2929</v>
      </c>
      <c r="F827" s="16">
        <v>3072</v>
      </c>
      <c r="G827" s="16">
        <v>3132</v>
      </c>
      <c r="H827" s="16">
        <v>3154</v>
      </c>
      <c r="I827" s="16">
        <v>3203</v>
      </c>
      <c r="J827" s="16">
        <v>3224</v>
      </c>
      <c r="K827" s="16">
        <v>3209</v>
      </c>
      <c r="L827" s="16">
        <v>3278</v>
      </c>
      <c r="M827" s="16">
        <v>3534</v>
      </c>
      <c r="N827" s="16">
        <v>3696</v>
      </c>
      <c r="O827" s="16">
        <v>3713</v>
      </c>
      <c r="P827" s="16">
        <v>3714</v>
      </c>
      <c r="Q827" s="16">
        <v>3691</v>
      </c>
      <c r="R827" s="16">
        <v>3731</v>
      </c>
      <c r="S827" s="16">
        <v>3778</v>
      </c>
      <c r="T827" s="16">
        <v>3839</v>
      </c>
      <c r="U827" s="16">
        <v>3926</v>
      </c>
      <c r="V827" s="16">
        <v>3950</v>
      </c>
      <c r="W827" s="16">
        <v>3920</v>
      </c>
      <c r="X827" s="16">
        <v>3913</v>
      </c>
      <c r="Y827" s="16">
        <v>3924</v>
      </c>
      <c r="Z827" s="25">
        <v>3911</v>
      </c>
      <c r="AA827" s="25">
        <v>4011</v>
      </c>
      <c r="AB827" s="16">
        <v>4008</v>
      </c>
      <c r="AC827" s="16">
        <v>4011</v>
      </c>
      <c r="AD827" s="16">
        <v>4028</v>
      </c>
      <c r="AE827" s="16">
        <v>4032</v>
      </c>
      <c r="AF827" s="16">
        <v>4042</v>
      </c>
      <c r="AG827" s="16">
        <v>4042</v>
      </c>
      <c r="AH827" s="16">
        <v>4051</v>
      </c>
      <c r="AI827" s="16">
        <v>4052</v>
      </c>
      <c r="AJ827" s="16">
        <v>4070</v>
      </c>
      <c r="AK827" s="16">
        <v>4130</v>
      </c>
      <c r="AL827" s="16">
        <v>4148</v>
      </c>
      <c r="AM827" s="16">
        <v>4171</v>
      </c>
      <c r="AN827" s="16">
        <v>0</v>
      </c>
      <c r="AO827" s="16">
        <v>0</v>
      </c>
      <c r="AP827" s="16">
        <v>0</v>
      </c>
      <c r="AQ827" s="16">
        <v>0</v>
      </c>
      <c r="AR827" s="16">
        <v>0</v>
      </c>
      <c r="AS827" s="16">
        <v>0</v>
      </c>
      <c r="AT827" s="16">
        <v>0</v>
      </c>
      <c r="AU827" s="16">
        <v>0</v>
      </c>
      <c r="AV827" s="16">
        <v>0</v>
      </c>
      <c r="AW827" s="16">
        <v>0</v>
      </c>
      <c r="AX827" s="16">
        <v>0</v>
      </c>
      <c r="AY827" s="16">
        <v>0</v>
      </c>
      <c r="AZ827" s="16">
        <v>0</v>
      </c>
      <c r="BA827" s="16">
        <v>0</v>
      </c>
      <c r="BB827" s="16">
        <v>0</v>
      </c>
      <c r="BC827" s="16">
        <v>0</v>
      </c>
      <c r="BD827" s="16">
        <v>0</v>
      </c>
      <c r="BG827">
        <f t="shared" si="41"/>
        <v>-3913</v>
      </c>
      <c r="BH827">
        <f t="shared" si="42"/>
        <v>-3920</v>
      </c>
      <c r="BI827">
        <f t="shared" si="43"/>
        <v>805</v>
      </c>
    </row>
    <row r="828" spans="1:61" x14ac:dyDescent="0.25">
      <c r="A828" s="20" t="s">
        <v>255</v>
      </c>
      <c r="B828" s="20">
        <f>VLOOKUP(A828,'Gebieden vanaf 1830'!$A$4:$C$1457,3,FALSE)</f>
        <v>806</v>
      </c>
      <c r="C828" s="16">
        <v>2726</v>
      </c>
      <c r="D828" s="16">
        <v>2744</v>
      </c>
      <c r="E828" s="16">
        <v>2760</v>
      </c>
      <c r="F828" s="16">
        <v>2801</v>
      </c>
      <c r="G828" s="16">
        <v>2835</v>
      </c>
      <c r="H828" s="16">
        <v>2892</v>
      </c>
      <c r="I828" s="16">
        <v>2928</v>
      </c>
      <c r="J828" s="16">
        <v>2985</v>
      </c>
      <c r="K828" s="16">
        <v>3052</v>
      </c>
      <c r="L828" s="16">
        <v>3106</v>
      </c>
      <c r="M828" s="16">
        <v>3244</v>
      </c>
      <c r="N828" s="16">
        <v>3303</v>
      </c>
      <c r="O828" s="16">
        <v>3484</v>
      </c>
      <c r="P828" s="16">
        <v>3615</v>
      </c>
      <c r="Q828" s="16">
        <v>3697</v>
      </c>
      <c r="R828" s="16">
        <v>3765</v>
      </c>
      <c r="S828" s="16">
        <v>3823</v>
      </c>
      <c r="T828" s="16">
        <v>3825</v>
      </c>
      <c r="U828" s="16">
        <v>3902</v>
      </c>
      <c r="V828" s="16">
        <v>3949</v>
      </c>
      <c r="W828" s="16">
        <v>3985</v>
      </c>
      <c r="X828" s="16">
        <v>4029</v>
      </c>
      <c r="Y828" s="16">
        <v>4072</v>
      </c>
      <c r="Z828" s="25">
        <v>4055</v>
      </c>
      <c r="AA828" s="25">
        <v>4101</v>
      </c>
      <c r="AB828" s="16">
        <v>4146</v>
      </c>
      <c r="AC828" s="16">
        <v>4134</v>
      </c>
      <c r="AD828" s="16">
        <v>4178</v>
      </c>
      <c r="AE828" s="16">
        <v>4217</v>
      </c>
      <c r="AF828" s="16">
        <v>4297</v>
      </c>
      <c r="AG828" s="16">
        <v>4339</v>
      </c>
      <c r="AH828" s="16">
        <v>4424</v>
      </c>
      <c r="AI828" s="16">
        <v>4449</v>
      </c>
      <c r="AJ828" s="16">
        <v>4516</v>
      </c>
      <c r="AK828" s="16">
        <v>4556</v>
      </c>
      <c r="AL828" s="16">
        <v>4590</v>
      </c>
      <c r="AM828" s="16">
        <v>0</v>
      </c>
      <c r="AN828" s="16">
        <v>0</v>
      </c>
      <c r="AO828" s="16">
        <v>0</v>
      </c>
      <c r="AP828" s="16">
        <v>0</v>
      </c>
      <c r="AQ828" s="16">
        <v>0</v>
      </c>
      <c r="AR828" s="16">
        <v>0</v>
      </c>
      <c r="AS828" s="16">
        <v>0</v>
      </c>
      <c r="AT828" s="16">
        <v>0</v>
      </c>
      <c r="AU828" s="16">
        <v>0</v>
      </c>
      <c r="AV828" s="16">
        <v>0</v>
      </c>
      <c r="AW828" s="16">
        <v>0</v>
      </c>
      <c r="AX828" s="16">
        <v>0</v>
      </c>
      <c r="AY828" s="16">
        <v>0</v>
      </c>
      <c r="AZ828" s="16">
        <v>0</v>
      </c>
      <c r="BA828" s="16">
        <v>0</v>
      </c>
      <c r="BB828" s="16">
        <v>0</v>
      </c>
      <c r="BC828" s="16">
        <v>0</v>
      </c>
      <c r="BD828" s="16">
        <v>0</v>
      </c>
      <c r="BG828">
        <f t="shared" si="41"/>
        <v>-4029</v>
      </c>
      <c r="BH828">
        <f t="shared" si="42"/>
        <v>-3985</v>
      </c>
      <c r="BI828">
        <f t="shared" si="43"/>
        <v>806</v>
      </c>
    </row>
    <row r="829" spans="1:61" x14ac:dyDescent="0.25">
      <c r="A829" s="20" t="s">
        <v>201</v>
      </c>
      <c r="B829" s="20">
        <f>VLOOKUP(A829,'Gebieden vanaf 1830'!$A$4:$C$1457,3,FALSE)</f>
        <v>807</v>
      </c>
      <c r="C829" s="16">
        <v>3849</v>
      </c>
      <c r="D829" s="16">
        <v>3907</v>
      </c>
      <c r="E829" s="16">
        <v>4044</v>
      </c>
      <c r="F829" s="16">
        <v>4103</v>
      </c>
      <c r="G829" s="16">
        <v>4205</v>
      </c>
      <c r="H829" s="16">
        <v>4244</v>
      </c>
      <c r="I829" s="16">
        <v>4339</v>
      </c>
      <c r="J829" s="16">
        <v>4403</v>
      </c>
      <c r="K829" s="16">
        <v>4474</v>
      </c>
      <c r="L829" s="16">
        <v>4550</v>
      </c>
      <c r="M829" s="16">
        <v>4598</v>
      </c>
      <c r="N829" s="16">
        <v>4680</v>
      </c>
      <c r="O829" s="16">
        <v>4838</v>
      </c>
      <c r="P829" s="16">
        <v>5097</v>
      </c>
      <c r="Q829" s="16">
        <v>5318</v>
      </c>
      <c r="R829" s="16">
        <v>5385</v>
      </c>
      <c r="S829" s="16">
        <v>5415</v>
      </c>
      <c r="T829" s="16">
        <v>5469</v>
      </c>
      <c r="U829" s="16">
        <v>5493</v>
      </c>
      <c r="V829" s="16">
        <v>5527</v>
      </c>
      <c r="W829" s="16">
        <v>5532</v>
      </c>
      <c r="X829" s="16">
        <v>5506</v>
      </c>
      <c r="Y829" s="16">
        <v>5616</v>
      </c>
      <c r="Z829" s="25">
        <v>5656</v>
      </c>
      <c r="AA829" s="25">
        <v>5686</v>
      </c>
      <c r="AB829" s="16">
        <v>5743</v>
      </c>
      <c r="AC829" s="16">
        <v>5828</v>
      </c>
      <c r="AD829" s="16">
        <v>5875</v>
      </c>
      <c r="AE829" s="16">
        <v>5921</v>
      </c>
      <c r="AF829" s="16">
        <v>5953</v>
      </c>
      <c r="AG829" s="16">
        <v>6022</v>
      </c>
      <c r="AH829" s="16">
        <v>6060</v>
      </c>
      <c r="AI829" s="16">
        <v>6099</v>
      </c>
      <c r="AJ829" s="16">
        <v>6094</v>
      </c>
      <c r="AK829" s="16">
        <v>6137</v>
      </c>
      <c r="AL829" s="16">
        <v>6186</v>
      </c>
      <c r="AM829" s="16">
        <v>6205</v>
      </c>
      <c r="AN829" s="16">
        <v>0</v>
      </c>
      <c r="AO829" s="16">
        <v>0</v>
      </c>
      <c r="AP829" s="16">
        <v>0</v>
      </c>
      <c r="AQ829" s="16">
        <v>0</v>
      </c>
      <c r="AR829" s="16">
        <v>0</v>
      </c>
      <c r="AS829" s="16">
        <v>0</v>
      </c>
      <c r="AT829" s="16">
        <v>0</v>
      </c>
      <c r="AU829" s="16">
        <v>0</v>
      </c>
      <c r="AV829" s="16">
        <v>0</v>
      </c>
      <c r="AW829" s="16">
        <v>0</v>
      </c>
      <c r="AX829" s="16">
        <v>0</v>
      </c>
      <c r="AY829" s="16">
        <v>0</v>
      </c>
      <c r="AZ829" s="16">
        <v>0</v>
      </c>
      <c r="BA829" s="16">
        <v>0</v>
      </c>
      <c r="BB829" s="16">
        <v>0</v>
      </c>
      <c r="BC829" s="16">
        <v>0</v>
      </c>
      <c r="BD829" s="16">
        <v>0</v>
      </c>
      <c r="BG829">
        <f t="shared" si="41"/>
        <v>-5506</v>
      </c>
      <c r="BH829">
        <f t="shared" si="42"/>
        <v>-5532</v>
      </c>
      <c r="BI829">
        <f t="shared" si="43"/>
        <v>807</v>
      </c>
    </row>
    <row r="830" spans="1:61" x14ac:dyDescent="0.25">
      <c r="A830" s="20" t="s">
        <v>1248</v>
      </c>
      <c r="B830" s="20">
        <f>VLOOKUP(A830,'Gebieden vanaf 1830'!$A$4:$C$1457,3,FALSE)</f>
        <v>808</v>
      </c>
      <c r="C830" s="16">
        <v>4262</v>
      </c>
      <c r="D830" s="16">
        <v>4287</v>
      </c>
      <c r="E830" s="16">
        <v>4322</v>
      </c>
      <c r="F830" s="16">
        <v>4319</v>
      </c>
      <c r="G830" s="16">
        <v>4315</v>
      </c>
      <c r="H830" s="16">
        <v>4410</v>
      </c>
      <c r="I830" s="16">
        <v>4523</v>
      </c>
      <c r="J830" s="16">
        <v>4580</v>
      </c>
      <c r="K830" s="16">
        <v>4596</v>
      </c>
      <c r="L830" s="16">
        <v>4620</v>
      </c>
      <c r="M830" s="16">
        <v>4698</v>
      </c>
      <c r="N830" s="16">
        <v>4734</v>
      </c>
      <c r="O830" s="16">
        <v>4789</v>
      </c>
      <c r="P830" s="16">
        <v>4866</v>
      </c>
      <c r="Q830" s="16">
        <v>4936</v>
      </c>
      <c r="R830" s="16">
        <v>5049</v>
      </c>
      <c r="S830" s="16">
        <v>5088</v>
      </c>
      <c r="T830" s="16">
        <v>5221</v>
      </c>
      <c r="U830" s="16">
        <v>5374</v>
      </c>
      <c r="V830" s="16">
        <v>5467</v>
      </c>
      <c r="W830" s="16">
        <v>5588</v>
      </c>
      <c r="X830" s="16">
        <v>5715</v>
      </c>
      <c r="Y830" s="16">
        <v>5785</v>
      </c>
      <c r="Z830" s="25">
        <v>5864</v>
      </c>
      <c r="AA830" s="25">
        <v>5885</v>
      </c>
      <c r="AB830" s="16">
        <v>6010</v>
      </c>
      <c r="AC830" s="16">
        <v>6038</v>
      </c>
      <c r="AD830" s="16">
        <v>6035</v>
      </c>
      <c r="AE830" s="16">
        <v>6074</v>
      </c>
      <c r="AF830" s="16">
        <v>6115</v>
      </c>
      <c r="AG830" s="16">
        <v>6113</v>
      </c>
      <c r="AH830" s="16">
        <v>6192</v>
      </c>
      <c r="AI830" s="16">
        <v>6255</v>
      </c>
      <c r="AJ830" s="16">
        <v>6302</v>
      </c>
      <c r="AK830" s="16">
        <v>6470</v>
      </c>
      <c r="AL830" s="16">
        <v>6486</v>
      </c>
      <c r="AM830" s="16">
        <v>6537</v>
      </c>
      <c r="AN830" s="16">
        <v>6549</v>
      </c>
      <c r="AO830" s="16">
        <v>6553</v>
      </c>
      <c r="AP830" s="16">
        <v>6604</v>
      </c>
      <c r="AQ830" s="16">
        <v>6691</v>
      </c>
      <c r="AR830" s="16">
        <v>6722</v>
      </c>
      <c r="AS830" s="16">
        <v>6757</v>
      </c>
      <c r="AT830" s="16">
        <v>6750</v>
      </c>
      <c r="AU830" s="16">
        <v>6724</v>
      </c>
      <c r="AV830" s="16">
        <v>6723</v>
      </c>
      <c r="AW830" s="16">
        <v>6702</v>
      </c>
      <c r="AX830" s="16">
        <v>6716</v>
      </c>
      <c r="AY830" s="16">
        <v>6716</v>
      </c>
      <c r="AZ830" s="16">
        <v>6667</v>
      </c>
      <c r="BA830" s="16">
        <v>6651</v>
      </c>
      <c r="BB830" s="16">
        <v>0</v>
      </c>
      <c r="BC830" s="16">
        <v>0</v>
      </c>
      <c r="BD830" s="16">
        <v>0</v>
      </c>
      <c r="BG830">
        <f t="shared" si="41"/>
        <v>-5715</v>
      </c>
      <c r="BH830">
        <f t="shared" si="42"/>
        <v>-5588</v>
      </c>
      <c r="BI830">
        <f t="shared" si="43"/>
        <v>808</v>
      </c>
    </row>
    <row r="831" spans="1:61" x14ac:dyDescent="0.25">
      <c r="A831" s="20" t="s">
        <v>1249</v>
      </c>
      <c r="B831" s="20">
        <f>VLOOKUP(A831,'Gebieden vanaf 1830'!$A$4:$C$1457,3,FALSE)</f>
        <v>809</v>
      </c>
      <c r="C831" s="16">
        <v>15174</v>
      </c>
      <c r="D831" s="16">
        <v>15407</v>
      </c>
      <c r="E831" s="16">
        <v>15618</v>
      </c>
      <c r="F831" s="16">
        <v>15730</v>
      </c>
      <c r="G831" s="16">
        <v>15938</v>
      </c>
      <c r="H831" s="16">
        <v>16118</v>
      </c>
      <c r="I831" s="16">
        <v>16224</v>
      </c>
      <c r="J831" s="16">
        <v>16459</v>
      </c>
      <c r="K831" s="16">
        <v>16458</v>
      </c>
      <c r="L831" s="16">
        <v>16489</v>
      </c>
      <c r="M831" s="16">
        <v>16437</v>
      </c>
      <c r="N831" s="16">
        <v>16728</v>
      </c>
      <c r="O831" s="16">
        <v>16994</v>
      </c>
      <c r="P831" s="16">
        <v>17269</v>
      </c>
      <c r="Q831" s="16">
        <v>17774</v>
      </c>
      <c r="R831" s="16">
        <v>18042</v>
      </c>
      <c r="S831" s="16">
        <v>18000</v>
      </c>
      <c r="T831" s="16">
        <v>18187</v>
      </c>
      <c r="U831" s="16">
        <v>18554</v>
      </c>
      <c r="V831" s="16">
        <v>18662</v>
      </c>
      <c r="W831" s="16">
        <v>18934</v>
      </c>
      <c r="X831" s="16">
        <v>19343</v>
      </c>
      <c r="Y831" s="16">
        <v>19353</v>
      </c>
      <c r="Z831" s="25">
        <v>19602</v>
      </c>
      <c r="AA831" s="25">
        <v>20063</v>
      </c>
      <c r="AB831" s="16">
        <v>20275</v>
      </c>
      <c r="AC831" s="16">
        <v>20470</v>
      </c>
      <c r="AD831" s="16">
        <v>20640</v>
      </c>
      <c r="AE831" s="16">
        <v>20999</v>
      </c>
      <c r="AF831" s="16">
        <v>21372</v>
      </c>
      <c r="AG831" s="16">
        <v>21727</v>
      </c>
      <c r="AH831" s="16">
        <v>22139</v>
      </c>
      <c r="AI831" s="16">
        <v>22306</v>
      </c>
      <c r="AJ831" s="16">
        <v>22366</v>
      </c>
      <c r="AK831" s="16">
        <v>22411</v>
      </c>
      <c r="AL831" s="16">
        <v>22470</v>
      </c>
      <c r="AM831" s="16">
        <v>22508</v>
      </c>
      <c r="AN831" s="16">
        <v>22501</v>
      </c>
      <c r="AO831" s="16">
        <v>22494</v>
      </c>
      <c r="AP831" s="16">
        <v>22629</v>
      </c>
      <c r="AQ831" s="16">
        <v>22817</v>
      </c>
      <c r="AR831" s="16">
        <v>22911</v>
      </c>
      <c r="AS831" s="16">
        <v>23058</v>
      </c>
      <c r="AT831" s="16">
        <v>22952</v>
      </c>
      <c r="AU831" s="16">
        <v>22976</v>
      </c>
      <c r="AV831" s="16">
        <v>22918</v>
      </c>
      <c r="AW831" s="16">
        <v>22807</v>
      </c>
      <c r="AX831" s="16">
        <v>22870</v>
      </c>
      <c r="AY831" s="16">
        <v>22885</v>
      </c>
      <c r="AZ831" s="16">
        <v>22934</v>
      </c>
      <c r="BA831" s="16">
        <v>23016</v>
      </c>
      <c r="BB831" s="16">
        <v>22973</v>
      </c>
      <c r="BC831" s="16">
        <v>23071</v>
      </c>
      <c r="BD831" s="16">
        <v>23083</v>
      </c>
      <c r="BG831">
        <f t="shared" si="41"/>
        <v>3728</v>
      </c>
      <c r="BH831">
        <f t="shared" si="42"/>
        <v>4137</v>
      </c>
      <c r="BI831">
        <f t="shared" si="43"/>
        <v>809</v>
      </c>
    </row>
    <row r="832" spans="1:61" x14ac:dyDescent="0.25">
      <c r="A832" s="20" t="s">
        <v>236</v>
      </c>
      <c r="B832" s="20">
        <f>VLOOKUP(A832,'Gebieden vanaf 1830'!$A$4:$C$1457,3,FALSE)</f>
        <v>810</v>
      </c>
      <c r="C832" s="16">
        <v>1795</v>
      </c>
      <c r="D832" s="16">
        <v>1839</v>
      </c>
      <c r="E832" s="16">
        <v>1838</v>
      </c>
      <c r="F832" s="16">
        <v>1878</v>
      </c>
      <c r="G832" s="16">
        <v>1900</v>
      </c>
      <c r="H832" s="16">
        <v>1961</v>
      </c>
      <c r="I832" s="16">
        <v>2015</v>
      </c>
      <c r="J832" s="16">
        <v>2044</v>
      </c>
      <c r="K832" s="16">
        <v>2064</v>
      </c>
      <c r="L832" s="16">
        <v>2144</v>
      </c>
      <c r="M832" s="16">
        <v>2176</v>
      </c>
      <c r="N832" s="16">
        <v>2236</v>
      </c>
      <c r="O832" s="16">
        <v>2251</v>
      </c>
      <c r="P832" s="16">
        <v>2323</v>
      </c>
      <c r="Q832" s="16">
        <v>2358</v>
      </c>
      <c r="R832" s="16">
        <v>2464</v>
      </c>
      <c r="S832" s="16">
        <v>2488</v>
      </c>
      <c r="T832" s="16">
        <v>2503</v>
      </c>
      <c r="U832" s="16">
        <v>2534</v>
      </c>
      <c r="V832" s="16">
        <v>2598</v>
      </c>
      <c r="W832" s="16">
        <v>2620</v>
      </c>
      <c r="X832" s="16">
        <v>2591</v>
      </c>
      <c r="Y832" s="16">
        <v>2635</v>
      </c>
      <c r="Z832" s="25">
        <v>2683</v>
      </c>
      <c r="AA832" s="25">
        <v>2709</v>
      </c>
      <c r="AB832" s="16">
        <v>2724</v>
      </c>
      <c r="AC832" s="16">
        <v>2749</v>
      </c>
      <c r="AD832" s="16">
        <v>2766</v>
      </c>
      <c r="AE832" s="16">
        <v>2817</v>
      </c>
      <c r="AF832" s="16">
        <v>2856</v>
      </c>
      <c r="AG832" s="16">
        <v>2834</v>
      </c>
      <c r="AH832" s="16">
        <v>2872</v>
      </c>
      <c r="AI832" s="16">
        <v>2861</v>
      </c>
      <c r="AJ832" s="16">
        <v>2840</v>
      </c>
      <c r="AK832" s="16">
        <v>2861</v>
      </c>
      <c r="AL832" s="16">
        <v>2893</v>
      </c>
      <c r="AM832" s="16">
        <v>2877</v>
      </c>
      <c r="AN832" s="16">
        <v>0</v>
      </c>
      <c r="AO832" s="16">
        <v>0</v>
      </c>
      <c r="AP832" s="16">
        <v>0</v>
      </c>
      <c r="AQ832" s="16">
        <v>0</v>
      </c>
      <c r="AR832" s="16">
        <v>0</v>
      </c>
      <c r="AS832" s="16">
        <v>0</v>
      </c>
      <c r="AT832" s="16">
        <v>0</v>
      </c>
      <c r="AU832" s="16">
        <v>0</v>
      </c>
      <c r="AV832" s="16">
        <v>0</v>
      </c>
      <c r="AW832" s="16">
        <v>0</v>
      </c>
      <c r="AX832" s="16">
        <v>0</v>
      </c>
      <c r="AY832" s="16">
        <v>0</v>
      </c>
      <c r="AZ832" s="16">
        <v>0</v>
      </c>
      <c r="BA832" s="16">
        <v>0</v>
      </c>
      <c r="BB832" s="16">
        <v>0</v>
      </c>
      <c r="BC832" s="16">
        <v>0</v>
      </c>
      <c r="BD832" s="16">
        <v>0</v>
      </c>
      <c r="BG832">
        <f t="shared" si="41"/>
        <v>-2591</v>
      </c>
      <c r="BH832">
        <f t="shared" si="42"/>
        <v>-2620</v>
      </c>
      <c r="BI832">
        <f t="shared" si="43"/>
        <v>810</v>
      </c>
    </row>
    <row r="833" spans="1:61" x14ac:dyDescent="0.25">
      <c r="A833" s="20" t="s">
        <v>1250</v>
      </c>
      <c r="B833" s="20">
        <f>VLOOKUP(A833,'Gebieden vanaf 1830'!$A$4:$C$1457,3,FALSE)</f>
        <v>811</v>
      </c>
      <c r="C833" s="16">
        <v>4671</v>
      </c>
      <c r="D833" s="16">
        <v>4714</v>
      </c>
      <c r="E833" s="16">
        <v>5008</v>
      </c>
      <c r="F833" s="16">
        <v>5243</v>
      </c>
      <c r="G833" s="16">
        <v>5406</v>
      </c>
      <c r="H833" s="16">
        <v>5757</v>
      </c>
      <c r="I833" s="16">
        <v>6103</v>
      </c>
      <c r="J833" s="16">
        <v>6181</v>
      </c>
      <c r="K833" s="16">
        <v>6179</v>
      </c>
      <c r="L833" s="16">
        <v>6153</v>
      </c>
      <c r="M833" s="16">
        <v>6330</v>
      </c>
      <c r="N833" s="16">
        <v>6610</v>
      </c>
      <c r="O833" s="16">
        <v>6720</v>
      </c>
      <c r="P833" s="16">
        <v>6966</v>
      </c>
      <c r="Q833" s="16">
        <v>7550</v>
      </c>
      <c r="R833" s="16">
        <v>8046</v>
      </c>
      <c r="S833" s="16">
        <v>8134</v>
      </c>
      <c r="T833" s="16">
        <v>8100</v>
      </c>
      <c r="U833" s="16">
        <v>8201</v>
      </c>
      <c r="V833" s="16">
        <v>8280</v>
      </c>
      <c r="W833" s="16">
        <v>8500</v>
      </c>
      <c r="X833" s="16">
        <v>8635</v>
      </c>
      <c r="Y833" s="16">
        <v>8649</v>
      </c>
      <c r="Z833" s="25">
        <v>8656</v>
      </c>
      <c r="AA833" s="25">
        <v>8582</v>
      </c>
      <c r="AB833" s="16">
        <v>8608</v>
      </c>
      <c r="AC833" s="16">
        <v>8625</v>
      </c>
      <c r="AD833" s="16">
        <v>8618</v>
      </c>
      <c r="AE833" s="16">
        <v>8709</v>
      </c>
      <c r="AF833" s="16">
        <v>8826</v>
      </c>
      <c r="AG833" s="16">
        <v>8884</v>
      </c>
      <c r="AH833" s="16">
        <v>8933</v>
      </c>
      <c r="AI833" s="16">
        <v>8925</v>
      </c>
      <c r="AJ833" s="16">
        <v>9032</v>
      </c>
      <c r="AK833" s="16">
        <v>9119</v>
      </c>
      <c r="AL833" s="16">
        <v>9104</v>
      </c>
      <c r="AM833" s="16">
        <v>9140</v>
      </c>
      <c r="AN833" s="16">
        <v>0</v>
      </c>
      <c r="AO833" s="16">
        <v>0</v>
      </c>
      <c r="AP833" s="16">
        <v>0</v>
      </c>
      <c r="AQ833" s="16">
        <v>0</v>
      </c>
      <c r="AR833" s="16">
        <v>0</v>
      </c>
      <c r="AS833" s="16">
        <v>0</v>
      </c>
      <c r="AT833" s="16">
        <v>0</v>
      </c>
      <c r="AU833" s="16">
        <v>0</v>
      </c>
      <c r="AV833" s="16">
        <v>0</v>
      </c>
      <c r="AW833" s="16">
        <v>0</v>
      </c>
      <c r="AX833" s="16">
        <v>0</v>
      </c>
      <c r="AY833" s="16">
        <v>0</v>
      </c>
      <c r="AZ833" s="16">
        <v>0</v>
      </c>
      <c r="BA833" s="16">
        <v>0</v>
      </c>
      <c r="BB833" s="16">
        <v>0</v>
      </c>
      <c r="BC833" s="16">
        <v>0</v>
      </c>
      <c r="BD833" s="16">
        <v>0</v>
      </c>
      <c r="BG833">
        <f t="shared" si="41"/>
        <v>-8635</v>
      </c>
      <c r="BH833">
        <f t="shared" si="42"/>
        <v>-8500</v>
      </c>
      <c r="BI833">
        <f t="shared" si="43"/>
        <v>811</v>
      </c>
    </row>
    <row r="834" spans="1:61" x14ac:dyDescent="0.25">
      <c r="A834" s="20" t="s">
        <v>198</v>
      </c>
      <c r="B834" s="20">
        <f>VLOOKUP(A834,'Gebieden vanaf 1830'!$A$4:$C$1457,3,FALSE)</f>
        <v>812</v>
      </c>
      <c r="C834" s="16">
        <v>7327</v>
      </c>
      <c r="D834" s="16">
        <v>7389</v>
      </c>
      <c r="E834" s="16">
        <v>7462</v>
      </c>
      <c r="F834" s="16">
        <v>7502</v>
      </c>
      <c r="G834" s="16">
        <v>7632</v>
      </c>
      <c r="H834" s="16">
        <v>8910</v>
      </c>
      <c r="I834" s="16">
        <v>9114</v>
      </c>
      <c r="J834" s="16">
        <v>9297</v>
      </c>
      <c r="K834" s="16">
        <v>9380</v>
      </c>
      <c r="L834" s="16">
        <v>9472</v>
      </c>
      <c r="M834" s="16">
        <v>9541</v>
      </c>
      <c r="N834" s="16">
        <v>9752</v>
      </c>
      <c r="O834" s="16">
        <v>10030</v>
      </c>
      <c r="P834" s="16">
        <v>10230</v>
      </c>
      <c r="Q834" s="16">
        <v>10393</v>
      </c>
      <c r="R834" s="16">
        <v>10398</v>
      </c>
      <c r="S834" s="16">
        <v>10639</v>
      </c>
      <c r="T834" s="16">
        <v>10949</v>
      </c>
      <c r="U834" s="16">
        <v>11149</v>
      </c>
      <c r="V834" s="16">
        <v>11302</v>
      </c>
      <c r="W834" s="16">
        <v>11448</v>
      </c>
      <c r="X834" s="16">
        <v>11502</v>
      </c>
      <c r="Y834" s="16">
        <v>11497</v>
      </c>
      <c r="Z834" s="25">
        <v>11522</v>
      </c>
      <c r="AA834" s="25">
        <v>11619</v>
      </c>
      <c r="AB834" s="16">
        <v>11682</v>
      </c>
      <c r="AC834" s="16">
        <v>11661</v>
      </c>
      <c r="AD834" s="16">
        <v>11815</v>
      </c>
      <c r="AE834" s="16">
        <v>11877</v>
      </c>
      <c r="AF834" s="16">
        <v>11987</v>
      </c>
      <c r="AG834" s="16">
        <v>12072</v>
      </c>
      <c r="AH834" s="16">
        <v>12125</v>
      </c>
      <c r="AI834" s="16">
        <v>12198</v>
      </c>
      <c r="AJ834" s="16">
        <v>12195</v>
      </c>
      <c r="AK834" s="16">
        <v>12195</v>
      </c>
      <c r="AL834" s="16">
        <v>12170</v>
      </c>
      <c r="AM834" s="16">
        <v>12140</v>
      </c>
      <c r="AN834" s="16">
        <v>0</v>
      </c>
      <c r="AO834" s="16">
        <v>0</v>
      </c>
      <c r="AP834" s="16">
        <v>0</v>
      </c>
      <c r="AQ834" s="16">
        <v>0</v>
      </c>
      <c r="AR834" s="16">
        <v>0</v>
      </c>
      <c r="AS834" s="16">
        <v>0</v>
      </c>
      <c r="AT834" s="16">
        <v>0</v>
      </c>
      <c r="AU834" s="16">
        <v>0</v>
      </c>
      <c r="AV834" s="16">
        <v>0</v>
      </c>
      <c r="AW834" s="16">
        <v>0</v>
      </c>
      <c r="AX834" s="16">
        <v>0</v>
      </c>
      <c r="AY834" s="16">
        <v>0</v>
      </c>
      <c r="AZ834" s="16">
        <v>0</v>
      </c>
      <c r="BA834" s="16">
        <v>0</v>
      </c>
      <c r="BB834" s="16">
        <v>0</v>
      </c>
      <c r="BC834" s="16">
        <v>0</v>
      </c>
      <c r="BD834" s="16">
        <v>0</v>
      </c>
      <c r="BG834">
        <f t="shared" si="41"/>
        <v>-11502</v>
      </c>
      <c r="BH834">
        <f t="shared" si="42"/>
        <v>-11448</v>
      </c>
      <c r="BI834">
        <f t="shared" si="43"/>
        <v>812</v>
      </c>
    </row>
    <row r="835" spans="1:61" x14ac:dyDescent="0.25">
      <c r="A835" s="20" t="s">
        <v>1251</v>
      </c>
      <c r="B835" s="20">
        <f>VLOOKUP(A835,'Gebieden vanaf 1830'!$A$4:$C$1457,3,FALSE)</f>
        <v>813</v>
      </c>
      <c r="C835" s="16">
        <v>2450</v>
      </c>
      <c r="D835" s="16">
        <v>2451</v>
      </c>
      <c r="E835" s="16">
        <v>2450</v>
      </c>
      <c r="F835" s="16">
        <v>2445</v>
      </c>
      <c r="G835" s="16">
        <v>2474</v>
      </c>
      <c r="H835" s="16">
        <v>2503</v>
      </c>
      <c r="I835" s="16">
        <v>2576</v>
      </c>
      <c r="J835" s="16">
        <v>2653</v>
      </c>
      <c r="K835" s="16">
        <v>2512</v>
      </c>
      <c r="L835" s="16">
        <v>2653</v>
      </c>
      <c r="M835" s="16">
        <v>2730</v>
      </c>
      <c r="N835" s="16">
        <v>2800</v>
      </c>
      <c r="O835" s="16">
        <v>2852</v>
      </c>
      <c r="P835" s="16">
        <v>2836</v>
      </c>
      <c r="Q835" s="16">
        <v>2865</v>
      </c>
      <c r="R835" s="16">
        <v>2791</v>
      </c>
      <c r="S835" s="16">
        <v>2749</v>
      </c>
      <c r="T835" s="16">
        <v>2757</v>
      </c>
      <c r="U835" s="16">
        <v>2785</v>
      </c>
      <c r="V835" s="16">
        <v>2806</v>
      </c>
      <c r="W835" s="16">
        <v>2816</v>
      </c>
      <c r="X835" s="16">
        <v>2860</v>
      </c>
      <c r="Y835" s="16">
        <v>2901</v>
      </c>
      <c r="Z835" s="25">
        <v>2900</v>
      </c>
      <c r="AA835" s="25">
        <v>2916</v>
      </c>
      <c r="AB835" s="16">
        <v>2916</v>
      </c>
      <c r="AC835" s="16">
        <v>2948</v>
      </c>
      <c r="AD835" s="16">
        <v>2962</v>
      </c>
      <c r="AE835" s="16">
        <v>2975</v>
      </c>
      <c r="AF835" s="16">
        <v>3033</v>
      </c>
      <c r="AG835" s="16">
        <v>3090</v>
      </c>
      <c r="AH835" s="16">
        <v>3100</v>
      </c>
      <c r="AI835" s="16">
        <v>3144</v>
      </c>
      <c r="AJ835" s="16">
        <v>3156</v>
      </c>
      <c r="AK835" s="16">
        <v>0</v>
      </c>
      <c r="AL835" s="16">
        <v>0</v>
      </c>
      <c r="AM835" s="16">
        <v>0</v>
      </c>
      <c r="AN835" s="16">
        <v>0</v>
      </c>
      <c r="AO835" s="16">
        <v>0</v>
      </c>
      <c r="AP835" s="16">
        <v>0</v>
      </c>
      <c r="AQ835" s="16">
        <v>0</v>
      </c>
      <c r="AR835" s="16">
        <v>0</v>
      </c>
      <c r="AS835" s="16">
        <v>0</v>
      </c>
      <c r="AT835" s="16">
        <v>0</v>
      </c>
      <c r="AU835" s="16">
        <v>0</v>
      </c>
      <c r="AV835" s="16">
        <v>0</v>
      </c>
      <c r="AW835" s="16">
        <v>0</v>
      </c>
      <c r="AX835" s="16">
        <v>0</v>
      </c>
      <c r="AY835" s="16">
        <v>0</v>
      </c>
      <c r="AZ835" s="16">
        <v>0</v>
      </c>
      <c r="BA835" s="16">
        <v>0</v>
      </c>
      <c r="BB835" s="16">
        <v>0</v>
      </c>
      <c r="BC835" s="16">
        <v>0</v>
      </c>
      <c r="BD835" s="16">
        <v>0</v>
      </c>
      <c r="BG835">
        <f t="shared" si="41"/>
        <v>-2860</v>
      </c>
      <c r="BH835">
        <f t="shared" si="42"/>
        <v>-2816</v>
      </c>
      <c r="BI835">
        <f t="shared" si="43"/>
        <v>813</v>
      </c>
    </row>
    <row r="836" spans="1:61" x14ac:dyDescent="0.25">
      <c r="A836" s="20" t="s">
        <v>65</v>
      </c>
      <c r="B836" s="20">
        <f>VLOOKUP(A836,'Gebieden vanaf 1830'!$A$4:$C$1457,3,FALSE)</f>
        <v>814</v>
      </c>
      <c r="C836" s="16">
        <v>8679</v>
      </c>
      <c r="D836" s="16">
        <v>9171</v>
      </c>
      <c r="E836" s="16">
        <v>9516</v>
      </c>
      <c r="F836" s="16">
        <v>10025</v>
      </c>
      <c r="G836" s="16">
        <v>10409</v>
      </c>
      <c r="H836" s="16">
        <v>10686</v>
      </c>
      <c r="I836" s="16">
        <v>10856</v>
      </c>
      <c r="J836" s="16">
        <v>10946</v>
      </c>
      <c r="K836" s="16">
        <v>5566</v>
      </c>
      <c r="L836" s="16">
        <v>5670</v>
      </c>
      <c r="M836" s="16">
        <v>5825</v>
      </c>
      <c r="N836" s="16">
        <v>6103</v>
      </c>
      <c r="O836" s="16">
        <v>6777</v>
      </c>
      <c r="P836" s="16">
        <v>7129</v>
      </c>
      <c r="Q836" s="16">
        <v>7402</v>
      </c>
      <c r="R836" s="16">
        <v>7560</v>
      </c>
      <c r="S836" s="16">
        <v>7672</v>
      </c>
      <c r="T836" s="16">
        <v>8295</v>
      </c>
      <c r="U836" s="16">
        <v>8739</v>
      </c>
      <c r="V836" s="16">
        <v>9089</v>
      </c>
      <c r="W836" s="16">
        <v>9293</v>
      </c>
      <c r="X836" s="16">
        <v>9403</v>
      </c>
      <c r="Y836" s="16">
        <v>9525</v>
      </c>
      <c r="Z836" s="25">
        <v>9647</v>
      </c>
      <c r="AA836" s="25">
        <v>9651</v>
      </c>
      <c r="AB836" s="16">
        <v>9689</v>
      </c>
      <c r="AC836" s="16">
        <v>9791</v>
      </c>
      <c r="AD836" s="16">
        <v>9854</v>
      </c>
      <c r="AE836" s="16">
        <v>9952</v>
      </c>
      <c r="AF836" s="16">
        <v>10037</v>
      </c>
      <c r="AG836" s="16">
        <v>10016</v>
      </c>
      <c r="AH836" s="16">
        <v>10077</v>
      </c>
      <c r="AI836" s="16">
        <v>10110</v>
      </c>
      <c r="AJ836" s="16">
        <v>10220</v>
      </c>
      <c r="AK836" s="16">
        <v>10275</v>
      </c>
      <c r="AL836" s="16">
        <v>9985</v>
      </c>
      <c r="AM836" s="16">
        <v>10053</v>
      </c>
      <c r="AN836" s="16">
        <v>10070</v>
      </c>
      <c r="AO836" s="16">
        <v>10158</v>
      </c>
      <c r="AP836" s="16">
        <v>10173</v>
      </c>
      <c r="AQ836" s="16">
        <v>10180</v>
      </c>
      <c r="AR836" s="16">
        <v>10219</v>
      </c>
      <c r="AS836" s="16">
        <v>10267</v>
      </c>
      <c r="AT836" s="16">
        <v>10168</v>
      </c>
      <c r="AU836" s="16">
        <v>0</v>
      </c>
      <c r="AV836" s="16">
        <v>0</v>
      </c>
      <c r="AW836" s="16">
        <v>0</v>
      </c>
      <c r="AX836" s="16">
        <v>0</v>
      </c>
      <c r="AY836" s="16">
        <v>0</v>
      </c>
      <c r="AZ836" s="16">
        <v>0</v>
      </c>
      <c r="BA836" s="16">
        <v>0</v>
      </c>
      <c r="BB836" s="16">
        <v>0</v>
      </c>
      <c r="BC836" s="16">
        <v>0</v>
      </c>
      <c r="BD836" s="16">
        <v>0</v>
      </c>
      <c r="BG836">
        <f t="shared" si="41"/>
        <v>-9403</v>
      </c>
      <c r="BH836">
        <f t="shared" si="42"/>
        <v>-9293</v>
      </c>
      <c r="BI836">
        <f t="shared" si="43"/>
        <v>814</v>
      </c>
    </row>
    <row r="837" spans="1:61" x14ac:dyDescent="0.25">
      <c r="A837" s="20" t="s">
        <v>1252</v>
      </c>
      <c r="B837" s="20">
        <f>VLOOKUP(A837,'Gebieden vanaf 1830'!$A$4:$C$1457,3,FALSE)</f>
        <v>815</v>
      </c>
      <c r="C837" s="16">
        <v>8032</v>
      </c>
      <c r="D837" s="16">
        <v>8176</v>
      </c>
      <c r="E837" s="16">
        <v>8226</v>
      </c>
      <c r="F837" s="16">
        <v>8381</v>
      </c>
      <c r="G837" s="16">
        <v>8556</v>
      </c>
      <c r="H837" s="16">
        <v>8804</v>
      </c>
      <c r="I837" s="16">
        <v>8950</v>
      </c>
      <c r="J837" s="16">
        <v>9012</v>
      </c>
      <c r="K837" s="16">
        <v>9001</v>
      </c>
      <c r="L837" s="16">
        <v>9092</v>
      </c>
      <c r="M837" s="16">
        <v>9196</v>
      </c>
      <c r="N837" s="16">
        <v>9325</v>
      </c>
      <c r="O837" s="16">
        <v>9373</v>
      </c>
      <c r="P837" s="16">
        <v>9433</v>
      </c>
      <c r="Q837" s="16">
        <v>9592</v>
      </c>
      <c r="R837" s="16">
        <v>9717</v>
      </c>
      <c r="S837" s="16">
        <v>9798</v>
      </c>
      <c r="T837" s="16">
        <v>9823</v>
      </c>
      <c r="U837" s="16">
        <v>9907</v>
      </c>
      <c r="V837" s="16">
        <v>9936</v>
      </c>
      <c r="W837" s="16">
        <v>10011</v>
      </c>
      <c r="X837" s="16">
        <v>10070</v>
      </c>
      <c r="Y837" s="16">
        <v>10077</v>
      </c>
      <c r="Z837" s="25">
        <v>10069</v>
      </c>
      <c r="AA837" s="25">
        <v>10097</v>
      </c>
      <c r="AB837" s="16">
        <v>10103</v>
      </c>
      <c r="AC837" s="16">
        <v>10146</v>
      </c>
      <c r="AD837" s="16">
        <v>10201</v>
      </c>
      <c r="AE837" s="16">
        <v>10223</v>
      </c>
      <c r="AF837" s="16">
        <v>10268</v>
      </c>
      <c r="AG837" s="16">
        <v>10420</v>
      </c>
      <c r="AH837" s="16">
        <v>10482</v>
      </c>
      <c r="AI837" s="16">
        <v>10569</v>
      </c>
      <c r="AJ837" s="16">
        <v>10621</v>
      </c>
      <c r="AK837" s="16">
        <v>10756</v>
      </c>
      <c r="AL837" s="16">
        <v>10842</v>
      </c>
      <c r="AM837" s="16">
        <v>10911</v>
      </c>
      <c r="AN837" s="16">
        <v>10938</v>
      </c>
      <c r="AO837" s="16">
        <v>10989</v>
      </c>
      <c r="AP837" s="16">
        <v>10998</v>
      </c>
      <c r="AQ837" s="16">
        <v>11097</v>
      </c>
      <c r="AR837" s="16">
        <v>11091</v>
      </c>
      <c r="AS837" s="16">
        <v>11103</v>
      </c>
      <c r="AT837" s="16">
        <v>11108</v>
      </c>
      <c r="AU837" s="16">
        <v>11044</v>
      </c>
      <c r="AV837" s="16">
        <v>11047</v>
      </c>
      <c r="AW837" s="16">
        <v>11057</v>
      </c>
      <c r="AX837" s="16">
        <v>11007</v>
      </c>
      <c r="AY837" s="16">
        <v>10996</v>
      </c>
      <c r="AZ837" s="16">
        <v>11027</v>
      </c>
      <c r="BA837" s="16">
        <v>11031</v>
      </c>
      <c r="BB837" s="16">
        <v>11000</v>
      </c>
      <c r="BC837" s="16">
        <v>10926</v>
      </c>
      <c r="BD837" s="16">
        <v>10906</v>
      </c>
      <c r="BG837">
        <f t="shared" si="41"/>
        <v>856</v>
      </c>
      <c r="BH837">
        <f t="shared" si="42"/>
        <v>915</v>
      </c>
      <c r="BI837">
        <f t="shared" si="43"/>
        <v>815</v>
      </c>
    </row>
    <row r="838" spans="1:61" x14ac:dyDescent="0.25">
      <c r="A838" s="20" t="s">
        <v>235</v>
      </c>
      <c r="B838" s="20">
        <f>VLOOKUP(A838,'Gebieden vanaf 1830'!$A$4:$C$1457,3,FALSE)</f>
        <v>816</v>
      </c>
      <c r="C838" s="16">
        <v>3531</v>
      </c>
      <c r="D838" s="16">
        <v>3634</v>
      </c>
      <c r="E838" s="16">
        <v>3700</v>
      </c>
      <c r="F838" s="16">
        <v>3799</v>
      </c>
      <c r="G838" s="16">
        <v>3958</v>
      </c>
      <c r="H838" s="16">
        <v>4080</v>
      </c>
      <c r="I838" s="16">
        <v>4253</v>
      </c>
      <c r="J838" s="16">
        <v>4371</v>
      </c>
      <c r="K838" s="16">
        <v>4548</v>
      </c>
      <c r="L838" s="16">
        <v>4676</v>
      </c>
      <c r="M838" s="16">
        <v>4766</v>
      </c>
      <c r="N838" s="16">
        <v>4831</v>
      </c>
      <c r="O838" s="16">
        <v>4915</v>
      </c>
      <c r="P838" s="16">
        <v>4968</v>
      </c>
      <c r="Q838" s="16">
        <v>5154</v>
      </c>
      <c r="R838" s="16">
        <v>5216</v>
      </c>
      <c r="S838" s="16">
        <v>5263</v>
      </c>
      <c r="T838" s="16">
        <v>5304</v>
      </c>
      <c r="U838" s="16">
        <v>5279</v>
      </c>
      <c r="V838" s="16">
        <v>5250</v>
      </c>
      <c r="W838" s="16">
        <v>5257</v>
      </c>
      <c r="X838" s="16">
        <v>5271</v>
      </c>
      <c r="Y838" s="16">
        <v>5298</v>
      </c>
      <c r="Z838" s="25">
        <v>5294</v>
      </c>
      <c r="AA838" s="25">
        <v>5304</v>
      </c>
      <c r="AB838" s="16">
        <v>5406</v>
      </c>
      <c r="AC838" s="16">
        <v>5502</v>
      </c>
      <c r="AD838" s="16">
        <v>5612</v>
      </c>
      <c r="AE838" s="16">
        <v>5710</v>
      </c>
      <c r="AF838" s="16">
        <v>5777</v>
      </c>
      <c r="AG838" s="16">
        <v>5820</v>
      </c>
      <c r="AH838" s="16">
        <v>5835</v>
      </c>
      <c r="AI838" s="16">
        <v>5807</v>
      </c>
      <c r="AJ838" s="16">
        <v>5837</v>
      </c>
      <c r="AK838" s="16">
        <v>5827</v>
      </c>
      <c r="AL838" s="16">
        <v>5826</v>
      </c>
      <c r="AM838" s="16">
        <v>5841</v>
      </c>
      <c r="AN838" s="16">
        <v>0</v>
      </c>
      <c r="AO838" s="16">
        <v>0</v>
      </c>
      <c r="AP838" s="16">
        <v>0</v>
      </c>
      <c r="AQ838" s="16">
        <v>0</v>
      </c>
      <c r="AR838" s="16">
        <v>0</v>
      </c>
      <c r="AS838" s="16">
        <v>0</v>
      </c>
      <c r="AT838" s="16">
        <v>0</v>
      </c>
      <c r="AU838" s="16">
        <v>0</v>
      </c>
      <c r="AV838" s="16">
        <v>0</v>
      </c>
      <c r="AW838" s="16">
        <v>0</v>
      </c>
      <c r="AX838" s="16">
        <v>0</v>
      </c>
      <c r="AY838" s="16">
        <v>0</v>
      </c>
      <c r="AZ838" s="16">
        <v>0</v>
      </c>
      <c r="BA838" s="16">
        <v>0</v>
      </c>
      <c r="BB838" s="16">
        <v>0</v>
      </c>
      <c r="BC838" s="16">
        <v>0</v>
      </c>
      <c r="BD838" s="16">
        <v>0</v>
      </c>
      <c r="BG838">
        <f t="shared" si="41"/>
        <v>-5271</v>
      </c>
      <c r="BH838">
        <f t="shared" si="42"/>
        <v>-5257</v>
      </c>
      <c r="BI838">
        <f t="shared" si="43"/>
        <v>816</v>
      </c>
    </row>
    <row r="839" spans="1:61" x14ac:dyDescent="0.25">
      <c r="A839" s="20" t="s">
        <v>186</v>
      </c>
      <c r="B839" s="20">
        <f>VLOOKUP(A839,'Gebieden vanaf 1830'!$A$4:$C$1457,3,FALSE)</f>
        <v>817</v>
      </c>
      <c r="C839" s="16">
        <v>7422</v>
      </c>
      <c r="D839" s="16">
        <v>7594</v>
      </c>
      <c r="E839" s="16">
        <v>6723</v>
      </c>
      <c r="F839" s="16">
        <v>6841</v>
      </c>
      <c r="G839" s="16">
        <v>7008</v>
      </c>
      <c r="H839" s="16">
        <v>7129</v>
      </c>
      <c r="I839" s="16">
        <v>7367</v>
      </c>
      <c r="J839" s="16">
        <v>7519</v>
      </c>
      <c r="K839" s="16">
        <v>7795</v>
      </c>
      <c r="L839" s="16">
        <v>8121</v>
      </c>
      <c r="M839" s="16">
        <v>8387</v>
      </c>
      <c r="N839" s="16">
        <v>8621</v>
      </c>
      <c r="O839" s="16">
        <v>8977</v>
      </c>
      <c r="P839" s="16">
        <v>9410</v>
      </c>
      <c r="Q839" s="16">
        <v>9813</v>
      </c>
      <c r="R839" s="16">
        <v>10140</v>
      </c>
      <c r="S839" s="16">
        <v>10194</v>
      </c>
      <c r="T839" s="16">
        <v>10282</v>
      </c>
      <c r="U839" s="16">
        <v>10273</v>
      </c>
      <c r="V839" s="16">
        <v>10439</v>
      </c>
      <c r="W839" s="16">
        <v>10480</v>
      </c>
      <c r="X839" s="16">
        <v>10645</v>
      </c>
      <c r="Y839" s="16">
        <v>10720</v>
      </c>
      <c r="Z839" s="25">
        <v>10775</v>
      </c>
      <c r="AA839" s="25">
        <v>10869</v>
      </c>
      <c r="AB839" s="16">
        <v>11071</v>
      </c>
      <c r="AC839" s="16">
        <v>11227</v>
      </c>
      <c r="AD839" s="16">
        <v>11427</v>
      </c>
      <c r="AE839" s="16">
        <v>11608</v>
      </c>
      <c r="AF839" s="16">
        <v>11638</v>
      </c>
      <c r="AG839" s="16">
        <v>11696</v>
      </c>
      <c r="AH839" s="16">
        <v>11672</v>
      </c>
      <c r="AI839" s="16">
        <v>11734</v>
      </c>
      <c r="AJ839" s="16">
        <v>11783</v>
      </c>
      <c r="AK839" s="16">
        <v>11879</v>
      </c>
      <c r="AL839" s="16">
        <v>11922</v>
      </c>
      <c r="AM839" s="16">
        <v>12020</v>
      </c>
      <c r="AN839" s="16">
        <v>0</v>
      </c>
      <c r="AO839" s="16">
        <v>0</v>
      </c>
      <c r="AP839" s="16">
        <v>0</v>
      </c>
      <c r="AQ839" s="16">
        <v>0</v>
      </c>
      <c r="AR839" s="16">
        <v>0</v>
      </c>
      <c r="AS839" s="16">
        <v>0</v>
      </c>
      <c r="AT839" s="16">
        <v>0</v>
      </c>
      <c r="AU839" s="16">
        <v>0</v>
      </c>
      <c r="AV839" s="16">
        <v>0</v>
      </c>
      <c r="AW839" s="16">
        <v>0</v>
      </c>
      <c r="AX839" s="16">
        <v>0</v>
      </c>
      <c r="AY839" s="16">
        <v>0</v>
      </c>
      <c r="AZ839" s="16">
        <v>0</v>
      </c>
      <c r="BA839" s="16">
        <v>0</v>
      </c>
      <c r="BB839" s="16">
        <v>0</v>
      </c>
      <c r="BC839" s="16">
        <v>0</v>
      </c>
      <c r="BD839" s="16">
        <v>0</v>
      </c>
      <c r="BG839">
        <f t="shared" si="41"/>
        <v>-10645</v>
      </c>
      <c r="BH839">
        <f t="shared" si="42"/>
        <v>-10480</v>
      </c>
      <c r="BI839">
        <f t="shared" si="43"/>
        <v>817</v>
      </c>
    </row>
    <row r="840" spans="1:61" x14ac:dyDescent="0.25">
      <c r="A840" s="20" t="s">
        <v>230</v>
      </c>
      <c r="B840" s="20">
        <f>VLOOKUP(A840,'Gebieden vanaf 1830'!$A$4:$C$1457,3,FALSE)</f>
        <v>818</v>
      </c>
      <c r="C840" s="16">
        <v>1680</v>
      </c>
      <c r="D840" s="16">
        <v>1680</v>
      </c>
      <c r="E840" s="16">
        <v>1650</v>
      </c>
      <c r="F840" s="16">
        <v>1656</v>
      </c>
      <c r="G840" s="16">
        <v>1686</v>
      </c>
      <c r="H840" s="16">
        <v>1725</v>
      </c>
      <c r="I840" s="16">
        <v>1798</v>
      </c>
      <c r="J840" s="16">
        <v>1852</v>
      </c>
      <c r="K840" s="16">
        <v>1870</v>
      </c>
      <c r="L840" s="16">
        <v>1908</v>
      </c>
      <c r="M840" s="16">
        <v>1909</v>
      </c>
      <c r="N840" s="16">
        <v>1955</v>
      </c>
      <c r="O840" s="16">
        <v>2008</v>
      </c>
      <c r="P840" s="16">
        <v>2012</v>
      </c>
      <c r="Q840" s="16">
        <v>2008</v>
      </c>
      <c r="R840" s="16">
        <v>2022</v>
      </c>
      <c r="S840" s="16">
        <v>2101</v>
      </c>
      <c r="T840" s="16">
        <v>2109</v>
      </c>
      <c r="U840" s="16">
        <v>2157</v>
      </c>
      <c r="V840" s="16">
        <v>2199</v>
      </c>
      <c r="W840" s="16">
        <v>2217</v>
      </c>
      <c r="X840" s="16">
        <v>2219</v>
      </c>
      <c r="Y840" s="16">
        <v>2238</v>
      </c>
      <c r="Z840" s="25">
        <v>2254</v>
      </c>
      <c r="AA840" s="25">
        <v>2242</v>
      </c>
      <c r="AB840" s="16">
        <v>2242</v>
      </c>
      <c r="AC840" s="16">
        <v>2211</v>
      </c>
      <c r="AD840" s="16">
        <v>2265</v>
      </c>
      <c r="AE840" s="16">
        <v>2241</v>
      </c>
      <c r="AF840" s="16">
        <v>2208</v>
      </c>
      <c r="AG840" s="16">
        <v>2208</v>
      </c>
      <c r="AH840" s="16">
        <v>2178</v>
      </c>
      <c r="AI840" s="16">
        <v>2195</v>
      </c>
      <c r="AJ840" s="16">
        <v>2239</v>
      </c>
      <c r="AK840" s="16">
        <v>2284</v>
      </c>
      <c r="AL840" s="16">
        <v>2308</v>
      </c>
      <c r="AM840" s="16">
        <v>2360</v>
      </c>
      <c r="AN840" s="16">
        <v>0</v>
      </c>
      <c r="AO840" s="16">
        <v>0</v>
      </c>
      <c r="AP840" s="16">
        <v>0</v>
      </c>
      <c r="AQ840" s="16">
        <v>0</v>
      </c>
      <c r="AR840" s="16">
        <v>0</v>
      </c>
      <c r="AS840" s="16">
        <v>0</v>
      </c>
      <c r="AT840" s="16">
        <v>0</v>
      </c>
      <c r="AU840" s="16">
        <v>0</v>
      </c>
      <c r="AV840" s="16">
        <v>0</v>
      </c>
      <c r="AW840" s="16">
        <v>0</v>
      </c>
      <c r="AX840" s="16">
        <v>0</v>
      </c>
      <c r="AY840" s="16">
        <v>0</v>
      </c>
      <c r="AZ840" s="16">
        <v>0</v>
      </c>
      <c r="BA840" s="16">
        <v>0</v>
      </c>
      <c r="BB840" s="16">
        <v>0</v>
      </c>
      <c r="BC840" s="16">
        <v>0</v>
      </c>
      <c r="BD840" s="16">
        <v>0</v>
      </c>
      <c r="BG840">
        <f t="shared" si="41"/>
        <v>-2219</v>
      </c>
      <c r="BH840">
        <f t="shared" si="42"/>
        <v>-2217</v>
      </c>
      <c r="BI840">
        <f t="shared" si="43"/>
        <v>818</v>
      </c>
    </row>
    <row r="841" spans="1:61" x14ac:dyDescent="0.25">
      <c r="A841" s="20" t="s">
        <v>282</v>
      </c>
      <c r="B841" s="20">
        <f>VLOOKUP(A841,'Gebieden vanaf 1830'!$A$4:$C$1457,3,FALSE)</f>
        <v>819</v>
      </c>
      <c r="C841" s="16">
        <v>4855</v>
      </c>
      <c r="D841" s="16">
        <v>4955</v>
      </c>
      <c r="E841" s="16">
        <v>5073</v>
      </c>
      <c r="F841" s="16">
        <v>5213</v>
      </c>
      <c r="G841" s="16">
        <v>5283</v>
      </c>
      <c r="H841" s="16">
        <v>5277</v>
      </c>
      <c r="I841" s="16">
        <v>5277</v>
      </c>
      <c r="J841" s="16">
        <v>5311</v>
      </c>
      <c r="K841" s="16">
        <v>5367</v>
      </c>
      <c r="L841" s="16">
        <v>5457</v>
      </c>
      <c r="M841" s="16">
        <v>5497</v>
      </c>
      <c r="N841" s="16">
        <v>5571</v>
      </c>
      <c r="O841" s="16">
        <v>5716</v>
      </c>
      <c r="P841" s="16">
        <v>5861</v>
      </c>
      <c r="Q841" s="16">
        <v>6041</v>
      </c>
      <c r="R841" s="16">
        <v>6112</v>
      </c>
      <c r="S841" s="16">
        <v>6202</v>
      </c>
      <c r="T841" s="16">
        <v>6285</v>
      </c>
      <c r="U841" s="16">
        <v>6436</v>
      </c>
      <c r="V841" s="16">
        <v>6519</v>
      </c>
      <c r="W841" s="16">
        <v>6620</v>
      </c>
      <c r="X841" s="16">
        <v>6623</v>
      </c>
      <c r="Y841" s="16">
        <v>6678</v>
      </c>
      <c r="Z841" s="25">
        <v>6709</v>
      </c>
      <c r="AA841" s="25">
        <v>6725</v>
      </c>
      <c r="AB841" s="16">
        <v>6749</v>
      </c>
      <c r="AC841" s="16">
        <v>6813</v>
      </c>
      <c r="AD841" s="16">
        <v>6908</v>
      </c>
      <c r="AE841" s="16">
        <v>6955</v>
      </c>
      <c r="AF841" s="16">
        <v>7013</v>
      </c>
      <c r="AG841" s="16">
        <v>7083</v>
      </c>
      <c r="AH841" s="16">
        <v>7145</v>
      </c>
      <c r="AI841" s="16">
        <v>7136</v>
      </c>
      <c r="AJ841" s="16">
        <v>7166</v>
      </c>
      <c r="AK841" s="16">
        <v>0</v>
      </c>
      <c r="AL841" s="16">
        <v>0</v>
      </c>
      <c r="AM841" s="16">
        <v>0</v>
      </c>
      <c r="AN841" s="16">
        <v>0</v>
      </c>
      <c r="AO841" s="16">
        <v>0</v>
      </c>
      <c r="AP841" s="16">
        <v>0</v>
      </c>
      <c r="AQ841" s="16">
        <v>0</v>
      </c>
      <c r="AR841" s="16">
        <v>0</v>
      </c>
      <c r="AS841" s="16">
        <v>0</v>
      </c>
      <c r="AT841" s="16">
        <v>0</v>
      </c>
      <c r="AU841" s="16">
        <v>0</v>
      </c>
      <c r="AV841" s="16">
        <v>0</v>
      </c>
      <c r="AW841" s="16">
        <v>0</v>
      </c>
      <c r="AX841" s="16">
        <v>0</v>
      </c>
      <c r="AY841" s="16">
        <v>0</v>
      </c>
      <c r="AZ841" s="16">
        <v>0</v>
      </c>
      <c r="BA841" s="16">
        <v>0</v>
      </c>
      <c r="BB841" s="16">
        <v>0</v>
      </c>
      <c r="BC841" s="16">
        <v>0</v>
      </c>
      <c r="BD841" s="16">
        <v>0</v>
      </c>
      <c r="BG841">
        <f t="shared" si="41"/>
        <v>-6623</v>
      </c>
      <c r="BH841">
        <f t="shared" si="42"/>
        <v>-6620</v>
      </c>
      <c r="BI841">
        <f t="shared" si="43"/>
        <v>819</v>
      </c>
    </row>
    <row r="842" spans="1:61" x14ac:dyDescent="0.25">
      <c r="A842" s="20" t="s">
        <v>1253</v>
      </c>
      <c r="B842" s="20">
        <f>VLOOKUP(A842,'Gebieden vanaf 1830'!$A$4:$C$1457,3,FALSE)</f>
        <v>820</v>
      </c>
      <c r="C842" s="16">
        <v>6958</v>
      </c>
      <c r="D842" s="16">
        <v>7456</v>
      </c>
      <c r="E842" s="16">
        <v>8023</v>
      </c>
      <c r="F842" s="16">
        <v>8213</v>
      </c>
      <c r="G842" s="16">
        <v>8514</v>
      </c>
      <c r="H842" s="16">
        <v>8820</v>
      </c>
      <c r="I842" s="16">
        <v>8967</v>
      </c>
      <c r="J842" s="16">
        <v>8959</v>
      </c>
      <c r="K842" s="16">
        <v>9046</v>
      </c>
      <c r="L842" s="16">
        <v>9366</v>
      </c>
      <c r="M842" s="16">
        <v>10034</v>
      </c>
      <c r="N842" s="16">
        <v>10819</v>
      </c>
      <c r="O842" s="16">
        <v>11376</v>
      </c>
      <c r="P842" s="16">
        <v>12750</v>
      </c>
      <c r="Q842" s="16">
        <v>13625</v>
      </c>
      <c r="R842" s="16">
        <v>14343</v>
      </c>
      <c r="S842" s="16">
        <v>15066</v>
      </c>
      <c r="T842" s="16">
        <v>16125</v>
      </c>
      <c r="U842" s="16">
        <v>16865</v>
      </c>
      <c r="V842" s="16">
        <v>17347</v>
      </c>
      <c r="W842" s="16">
        <v>17613</v>
      </c>
      <c r="X842" s="16">
        <v>17636</v>
      </c>
      <c r="Y842" s="16">
        <v>17699</v>
      </c>
      <c r="Z842" s="25">
        <v>18190</v>
      </c>
      <c r="AA842" s="25">
        <v>18880</v>
      </c>
      <c r="AB842" s="16">
        <v>19440</v>
      </c>
      <c r="AC842" s="16">
        <v>20211</v>
      </c>
      <c r="AD842" s="16">
        <v>20619</v>
      </c>
      <c r="AE842" s="16">
        <v>20869</v>
      </c>
      <c r="AF842" s="16">
        <v>20859</v>
      </c>
      <c r="AG842" s="16">
        <v>21055</v>
      </c>
      <c r="AH842" s="16">
        <v>21110</v>
      </c>
      <c r="AI842" s="16">
        <v>21099</v>
      </c>
      <c r="AJ842" s="16">
        <v>21334</v>
      </c>
      <c r="AK842" s="16">
        <v>21833</v>
      </c>
      <c r="AL842" s="16">
        <v>22210</v>
      </c>
      <c r="AM842" s="16">
        <v>22781</v>
      </c>
      <c r="AN842" s="16">
        <v>23215</v>
      </c>
      <c r="AO842" s="16">
        <v>23382</v>
      </c>
      <c r="AP842" s="16">
        <v>23584</v>
      </c>
      <c r="AQ842" s="16">
        <v>23783</v>
      </c>
      <c r="AR842" s="16">
        <v>23679</v>
      </c>
      <c r="AS842" s="16">
        <v>23645</v>
      </c>
      <c r="AT842" s="16">
        <v>23514</v>
      </c>
      <c r="AU842" s="16">
        <v>23367</v>
      </c>
      <c r="AV842" s="16">
        <v>23182</v>
      </c>
      <c r="AW842" s="16">
        <v>22873</v>
      </c>
      <c r="AX842" s="16">
        <v>22692</v>
      </c>
      <c r="AY842" s="16">
        <v>22598</v>
      </c>
      <c r="AZ842" s="16">
        <v>22437</v>
      </c>
      <c r="BA842" s="16">
        <v>22213</v>
      </c>
      <c r="BB842" s="16">
        <v>22242</v>
      </c>
      <c r="BC842" s="16">
        <v>22548</v>
      </c>
      <c r="BD842" s="16">
        <v>22645</v>
      </c>
      <c r="BG842">
        <f t="shared" si="41"/>
        <v>4912</v>
      </c>
      <c r="BH842">
        <f t="shared" si="42"/>
        <v>4935</v>
      </c>
      <c r="BI842">
        <f t="shared" si="43"/>
        <v>820</v>
      </c>
    </row>
    <row r="843" spans="1:61" x14ac:dyDescent="0.25">
      <c r="A843" s="20" t="s">
        <v>286</v>
      </c>
      <c r="B843" s="20">
        <f>VLOOKUP(A843,'Gebieden vanaf 1830'!$A$4:$C$1457,3,FALSE)</f>
        <v>821</v>
      </c>
      <c r="C843" s="16">
        <v>2481</v>
      </c>
      <c r="D843" s="16">
        <v>2556</v>
      </c>
      <c r="E843" s="16">
        <v>2675</v>
      </c>
      <c r="F843" s="16">
        <v>2777</v>
      </c>
      <c r="G843" s="16">
        <v>2845</v>
      </c>
      <c r="H843" s="16">
        <v>2935</v>
      </c>
      <c r="I843" s="16">
        <v>3053</v>
      </c>
      <c r="J843" s="16">
        <v>3162</v>
      </c>
      <c r="K843" s="16">
        <v>3228</v>
      </c>
      <c r="L843" s="16">
        <v>3315</v>
      </c>
      <c r="M843" s="16">
        <v>3356</v>
      </c>
      <c r="N843" s="16">
        <v>3411</v>
      </c>
      <c r="O843" s="16">
        <v>3494</v>
      </c>
      <c r="P843" s="16">
        <v>3564</v>
      </c>
      <c r="Q843" s="16">
        <v>3615</v>
      </c>
      <c r="R843" s="16">
        <v>3653</v>
      </c>
      <c r="S843" s="16">
        <v>3732</v>
      </c>
      <c r="T843" s="16">
        <v>3787</v>
      </c>
      <c r="U843" s="16">
        <v>3821</v>
      </c>
      <c r="V843" s="16">
        <v>3819</v>
      </c>
      <c r="W843" s="16">
        <v>3908</v>
      </c>
      <c r="X843" s="16">
        <v>3909</v>
      </c>
      <c r="Y843" s="16">
        <v>3881</v>
      </c>
      <c r="Z843" s="25">
        <v>3912</v>
      </c>
      <c r="AA843" s="25">
        <v>3912</v>
      </c>
      <c r="AB843" s="16">
        <v>4019</v>
      </c>
      <c r="AC843" s="16">
        <v>4070</v>
      </c>
      <c r="AD843" s="16">
        <v>4104</v>
      </c>
      <c r="AE843" s="16">
        <v>4207</v>
      </c>
      <c r="AF843" s="16">
        <v>4305</v>
      </c>
      <c r="AG843" s="16">
        <v>4473</v>
      </c>
      <c r="AH843" s="16">
        <v>4540</v>
      </c>
      <c r="AI843" s="16">
        <v>4638</v>
      </c>
      <c r="AJ843" s="16">
        <v>0</v>
      </c>
      <c r="AK843" s="16">
        <v>0</v>
      </c>
      <c r="AL843" s="16">
        <v>0</v>
      </c>
      <c r="AM843" s="16">
        <v>0</v>
      </c>
      <c r="AN843" s="16">
        <v>0</v>
      </c>
      <c r="AO843" s="16">
        <v>0</v>
      </c>
      <c r="AP843" s="16">
        <v>0</v>
      </c>
      <c r="AQ843" s="16">
        <v>0</v>
      </c>
      <c r="AR843" s="16">
        <v>0</v>
      </c>
      <c r="AS843" s="16">
        <v>0</v>
      </c>
      <c r="AT843" s="16">
        <v>0</v>
      </c>
      <c r="AU843" s="16">
        <v>0</v>
      </c>
      <c r="AV843" s="16">
        <v>0</v>
      </c>
      <c r="AW843" s="16">
        <v>0</v>
      </c>
      <c r="AX843" s="16">
        <v>0</v>
      </c>
      <c r="AY843" s="16">
        <v>0</v>
      </c>
      <c r="AZ843" s="16">
        <v>0</v>
      </c>
      <c r="BA843" s="16">
        <v>0</v>
      </c>
      <c r="BB843" s="16">
        <v>0</v>
      </c>
      <c r="BC843" s="16">
        <v>0</v>
      </c>
      <c r="BD843" s="16">
        <v>0</v>
      </c>
      <c r="BG843">
        <f t="shared" si="41"/>
        <v>-3909</v>
      </c>
      <c r="BH843">
        <f t="shared" si="42"/>
        <v>-3908</v>
      </c>
      <c r="BI843">
        <f t="shared" si="43"/>
        <v>821</v>
      </c>
    </row>
    <row r="844" spans="1:61" x14ac:dyDescent="0.25">
      <c r="A844" s="20" t="s">
        <v>281</v>
      </c>
      <c r="B844" s="20">
        <f>VLOOKUP(A844,'Gebieden vanaf 1830'!$A$4:$C$1457,3,FALSE)</f>
        <v>822</v>
      </c>
      <c r="C844" s="16">
        <v>1748</v>
      </c>
      <c r="D844" s="16">
        <v>1782</v>
      </c>
      <c r="E844" s="16">
        <v>1792</v>
      </c>
      <c r="F844" s="16">
        <v>1801</v>
      </c>
      <c r="G844" s="16">
        <v>1828</v>
      </c>
      <c r="H844" s="16">
        <v>1836</v>
      </c>
      <c r="I844" s="16">
        <v>1847</v>
      </c>
      <c r="J844" s="16">
        <v>1854</v>
      </c>
      <c r="K844" s="16">
        <v>1847</v>
      </c>
      <c r="L844" s="16">
        <v>1815</v>
      </c>
      <c r="M844" s="16">
        <v>1827</v>
      </c>
      <c r="N844" s="16">
        <v>1848</v>
      </c>
      <c r="O844" s="16">
        <v>1879</v>
      </c>
      <c r="P844" s="16">
        <v>1905</v>
      </c>
      <c r="Q844" s="16">
        <v>1907</v>
      </c>
      <c r="R844" s="16">
        <v>1931</v>
      </c>
      <c r="S844" s="16">
        <v>1956</v>
      </c>
      <c r="T844" s="16">
        <v>1955</v>
      </c>
      <c r="U844" s="16">
        <v>2050</v>
      </c>
      <c r="V844" s="16">
        <v>2133</v>
      </c>
      <c r="W844" s="16">
        <v>2161</v>
      </c>
      <c r="X844" s="16">
        <v>2210</v>
      </c>
      <c r="Y844" s="16">
        <v>2221</v>
      </c>
      <c r="Z844" s="25">
        <v>2192</v>
      </c>
      <c r="AA844" s="25">
        <v>2225</v>
      </c>
      <c r="AB844" s="16">
        <v>2230</v>
      </c>
      <c r="AC844" s="16">
        <v>2228</v>
      </c>
      <c r="AD844" s="16">
        <v>2253</v>
      </c>
      <c r="AE844" s="16">
        <v>2249</v>
      </c>
      <c r="AF844" s="16">
        <v>2249</v>
      </c>
      <c r="AG844" s="16">
        <v>2261</v>
      </c>
      <c r="AH844" s="16">
        <v>2242</v>
      </c>
      <c r="AI844" s="16">
        <v>2253</v>
      </c>
      <c r="AJ844" s="16">
        <v>2286</v>
      </c>
      <c r="AK844" s="16">
        <v>0</v>
      </c>
      <c r="AL844" s="16">
        <v>0</v>
      </c>
      <c r="AM844" s="16">
        <v>0</v>
      </c>
      <c r="AN844" s="16">
        <v>0</v>
      </c>
      <c r="AO844" s="16">
        <v>0</v>
      </c>
      <c r="AP844" s="16">
        <v>0</v>
      </c>
      <c r="AQ844" s="16">
        <v>0</v>
      </c>
      <c r="AR844" s="16">
        <v>0</v>
      </c>
      <c r="AS844" s="16">
        <v>0</v>
      </c>
      <c r="AT844" s="16">
        <v>0</v>
      </c>
      <c r="AU844" s="16">
        <v>0</v>
      </c>
      <c r="AV844" s="16">
        <v>0</v>
      </c>
      <c r="AW844" s="16">
        <v>0</v>
      </c>
      <c r="AX844" s="16">
        <v>0</v>
      </c>
      <c r="AY844" s="16">
        <v>0</v>
      </c>
      <c r="AZ844" s="16">
        <v>0</v>
      </c>
      <c r="BA844" s="16">
        <v>0</v>
      </c>
      <c r="BB844" s="16">
        <v>0</v>
      </c>
      <c r="BC844" s="16">
        <v>0</v>
      </c>
      <c r="BD844" s="16">
        <v>0</v>
      </c>
      <c r="BG844">
        <f t="shared" si="41"/>
        <v>-2210</v>
      </c>
      <c r="BH844">
        <f t="shared" si="42"/>
        <v>-2161</v>
      </c>
      <c r="BI844">
        <f t="shared" si="43"/>
        <v>822</v>
      </c>
    </row>
    <row r="845" spans="1:61" x14ac:dyDescent="0.25">
      <c r="A845" s="20" t="s">
        <v>1254</v>
      </c>
      <c r="B845" s="20">
        <f>VLOOKUP(A845,'Gebieden vanaf 1830'!$A$4:$C$1457,3,FALSE)</f>
        <v>823</v>
      </c>
      <c r="C845" s="16">
        <v>8298</v>
      </c>
      <c r="D845" s="16">
        <v>8491</v>
      </c>
      <c r="E845" s="16">
        <v>8667</v>
      </c>
      <c r="F845" s="16">
        <v>8771</v>
      </c>
      <c r="G845" s="16">
        <v>8942</v>
      </c>
      <c r="H845" s="16">
        <v>9032</v>
      </c>
      <c r="I845" s="16">
        <v>9162</v>
      </c>
      <c r="J845" s="16">
        <v>9344</v>
      </c>
      <c r="K845" s="16">
        <v>9662</v>
      </c>
      <c r="L845" s="16">
        <v>9874</v>
      </c>
      <c r="M845" s="16">
        <v>10012</v>
      </c>
      <c r="N845" s="16">
        <v>10100</v>
      </c>
      <c r="O845" s="16">
        <v>10283</v>
      </c>
      <c r="P845" s="16">
        <v>10584</v>
      </c>
      <c r="Q845" s="16">
        <v>10649</v>
      </c>
      <c r="R845" s="16">
        <v>10508</v>
      </c>
      <c r="S845" s="16">
        <v>10363</v>
      </c>
      <c r="T845" s="16">
        <v>10291</v>
      </c>
      <c r="U845" s="16">
        <v>10315</v>
      </c>
      <c r="V845" s="16">
        <v>10411</v>
      </c>
      <c r="W845" s="16">
        <v>10517</v>
      </c>
      <c r="X845" s="16">
        <v>10714</v>
      </c>
      <c r="Y845" s="16">
        <v>10699</v>
      </c>
      <c r="Z845" s="25">
        <v>10776</v>
      </c>
      <c r="AA845" s="25">
        <v>10807</v>
      </c>
      <c r="AB845" s="16">
        <v>10895</v>
      </c>
      <c r="AC845" s="16">
        <v>10970</v>
      </c>
      <c r="AD845" s="16">
        <v>11002</v>
      </c>
      <c r="AE845" s="16">
        <v>11155</v>
      </c>
      <c r="AF845" s="16">
        <v>11191</v>
      </c>
      <c r="AG845" s="16">
        <v>11228</v>
      </c>
      <c r="AH845" s="16">
        <v>11293</v>
      </c>
      <c r="AI845" s="16">
        <v>11410</v>
      </c>
      <c r="AJ845" s="16">
        <v>11484</v>
      </c>
      <c r="AK845" s="16">
        <v>11546</v>
      </c>
      <c r="AL845" s="16">
        <v>11636</v>
      </c>
      <c r="AM845" s="16">
        <v>11725</v>
      </c>
      <c r="AN845" s="16">
        <v>17404</v>
      </c>
      <c r="AO845" s="16">
        <v>17482</v>
      </c>
      <c r="AP845" s="16">
        <v>17591</v>
      </c>
      <c r="AQ845" s="16">
        <v>17683</v>
      </c>
      <c r="AR845" s="16">
        <v>17703</v>
      </c>
      <c r="AS845" s="16">
        <v>17808</v>
      </c>
      <c r="AT845" s="16">
        <v>17838</v>
      </c>
      <c r="AU845" s="16">
        <v>17839</v>
      </c>
      <c r="AV845" s="16">
        <v>17904</v>
      </c>
      <c r="AW845" s="16">
        <v>17812</v>
      </c>
      <c r="AX845" s="16">
        <v>17852</v>
      </c>
      <c r="AY845" s="16">
        <v>17855</v>
      </c>
      <c r="AZ845" s="16">
        <v>17806</v>
      </c>
      <c r="BA845" s="16">
        <v>17750</v>
      </c>
      <c r="BB845" s="16">
        <v>17845</v>
      </c>
      <c r="BC845" s="16">
        <v>17861</v>
      </c>
      <c r="BD845" s="16">
        <v>17926</v>
      </c>
      <c r="BG845">
        <f t="shared" si="41"/>
        <v>7147</v>
      </c>
      <c r="BH845">
        <f t="shared" si="42"/>
        <v>7344</v>
      </c>
      <c r="BI845">
        <f t="shared" si="43"/>
        <v>823</v>
      </c>
    </row>
    <row r="846" spans="1:61" x14ac:dyDescent="0.25">
      <c r="A846" s="20" t="s">
        <v>1255</v>
      </c>
      <c r="B846" s="20">
        <f>VLOOKUP(A846,'Gebieden vanaf 1830'!$A$4:$C$1457,3,FALSE)</f>
        <v>824</v>
      </c>
      <c r="C846" s="16">
        <v>11290</v>
      </c>
      <c r="D846" s="16">
        <v>11404</v>
      </c>
      <c r="E846" s="16">
        <v>11703</v>
      </c>
      <c r="F846" s="16">
        <v>11939</v>
      </c>
      <c r="G846" s="16">
        <v>12133</v>
      </c>
      <c r="H846" s="16">
        <v>12503</v>
      </c>
      <c r="I846" s="16">
        <v>12727</v>
      </c>
      <c r="J846" s="16">
        <v>12898</v>
      </c>
      <c r="K846" s="16">
        <v>12869</v>
      </c>
      <c r="L846" s="16">
        <v>13438</v>
      </c>
      <c r="M846" s="16">
        <v>13797</v>
      </c>
      <c r="N846" s="16">
        <v>14318</v>
      </c>
      <c r="O846" s="16">
        <v>14710</v>
      </c>
      <c r="P846" s="16">
        <v>15517</v>
      </c>
      <c r="Q846" s="16">
        <v>15660</v>
      </c>
      <c r="R846" s="16">
        <v>15837</v>
      </c>
      <c r="S846" s="16">
        <v>16263</v>
      </c>
      <c r="T846" s="16">
        <v>16217</v>
      </c>
      <c r="U846" s="16">
        <v>16360</v>
      </c>
      <c r="V846" s="16">
        <v>16321</v>
      </c>
      <c r="W846" s="16">
        <v>16449</v>
      </c>
      <c r="X846" s="16">
        <v>16609</v>
      </c>
      <c r="Y846" s="16">
        <v>16796</v>
      </c>
      <c r="Z846" s="25">
        <v>16814</v>
      </c>
      <c r="AA846" s="25">
        <v>16881</v>
      </c>
      <c r="AB846" s="16">
        <v>17153</v>
      </c>
      <c r="AC846" s="16">
        <v>17485</v>
      </c>
      <c r="AD846" s="16">
        <v>17725</v>
      </c>
      <c r="AE846" s="16">
        <v>17970</v>
      </c>
      <c r="AF846" s="16">
        <v>18177</v>
      </c>
      <c r="AG846" s="16">
        <v>18410</v>
      </c>
      <c r="AH846" s="16">
        <v>18619</v>
      </c>
      <c r="AI846" s="16">
        <v>18830</v>
      </c>
      <c r="AJ846" s="16">
        <v>18927</v>
      </c>
      <c r="AK846" s="16">
        <v>18997</v>
      </c>
      <c r="AL846" s="16">
        <v>18995</v>
      </c>
      <c r="AM846" s="16">
        <v>19096</v>
      </c>
      <c r="AN846" s="16">
        <v>25264</v>
      </c>
      <c r="AO846" s="16">
        <v>25275</v>
      </c>
      <c r="AP846" s="16">
        <v>25270</v>
      </c>
      <c r="AQ846" s="16">
        <v>25365</v>
      </c>
      <c r="AR846" s="16">
        <v>25281</v>
      </c>
      <c r="AS846" s="16">
        <v>25327</v>
      </c>
      <c r="AT846" s="16">
        <v>25588</v>
      </c>
      <c r="AU846" s="16">
        <v>25784</v>
      </c>
      <c r="AV846" s="16">
        <v>25917</v>
      </c>
      <c r="AW846" s="16">
        <v>25908</v>
      </c>
      <c r="AX846" s="16">
        <v>25743</v>
      </c>
      <c r="AY846" s="16">
        <v>25743</v>
      </c>
      <c r="AZ846" s="16">
        <v>25738</v>
      </c>
      <c r="BA846" s="16">
        <v>25827</v>
      </c>
      <c r="BB846" s="16">
        <v>25721</v>
      </c>
      <c r="BC846" s="16">
        <v>25775</v>
      </c>
      <c r="BD846" s="16">
        <v>25770</v>
      </c>
      <c r="BG846">
        <f t="shared" si="41"/>
        <v>9166</v>
      </c>
      <c r="BH846">
        <f t="shared" si="42"/>
        <v>9326</v>
      </c>
      <c r="BI846">
        <f t="shared" si="43"/>
        <v>824</v>
      </c>
    </row>
    <row r="847" spans="1:61" x14ac:dyDescent="0.25">
      <c r="A847" s="20" t="s">
        <v>1256</v>
      </c>
      <c r="B847" s="20">
        <f>VLOOKUP(A847,'Gebieden vanaf 1830'!$A$4:$C$1457,3,FALSE)</f>
        <v>825</v>
      </c>
      <c r="C847" s="16">
        <v>2746</v>
      </c>
      <c r="D847" s="16">
        <v>2827</v>
      </c>
      <c r="E847" s="16">
        <v>2949</v>
      </c>
      <c r="F847" s="16">
        <v>3069</v>
      </c>
      <c r="G847" s="16">
        <v>3224</v>
      </c>
      <c r="H847" s="16">
        <v>3402</v>
      </c>
      <c r="I847" s="16">
        <v>3486</v>
      </c>
      <c r="J847" s="16">
        <v>3550</v>
      </c>
      <c r="K847" s="16">
        <v>3592</v>
      </c>
      <c r="L847" s="16">
        <v>3639</v>
      </c>
      <c r="M847" s="16">
        <v>3697</v>
      </c>
      <c r="N847" s="16">
        <v>3725</v>
      </c>
      <c r="O847" s="16">
        <v>3755</v>
      </c>
      <c r="P847" s="16">
        <v>3835</v>
      </c>
      <c r="Q847" s="16">
        <v>3962</v>
      </c>
      <c r="R847" s="16">
        <v>4081</v>
      </c>
      <c r="S847" s="16">
        <v>4158</v>
      </c>
      <c r="T847" s="16">
        <v>4206</v>
      </c>
      <c r="U847" s="16">
        <v>4259</v>
      </c>
      <c r="V847" s="16">
        <v>4391</v>
      </c>
      <c r="W847" s="16">
        <v>4467</v>
      </c>
      <c r="X847" s="16">
        <v>4512</v>
      </c>
      <c r="Y847" s="16">
        <v>4572</v>
      </c>
      <c r="Z847" s="25">
        <v>4601</v>
      </c>
      <c r="AA847" s="25">
        <v>4632</v>
      </c>
      <c r="AB847" s="16">
        <v>4671</v>
      </c>
      <c r="AC847" s="16">
        <v>4715</v>
      </c>
      <c r="AD847" s="16">
        <v>4789</v>
      </c>
      <c r="AE847" s="16">
        <v>4835</v>
      </c>
      <c r="AF847" s="16">
        <v>4929</v>
      </c>
      <c r="AG847" s="16">
        <v>4994</v>
      </c>
      <c r="AH847" s="16">
        <v>5078</v>
      </c>
      <c r="AI847" s="16">
        <v>5161</v>
      </c>
      <c r="AJ847" s="16">
        <v>5211</v>
      </c>
      <c r="AK847" s="16">
        <v>5299</v>
      </c>
      <c r="AL847" s="16">
        <v>5383</v>
      </c>
      <c r="AM847" s="16">
        <v>5511</v>
      </c>
      <c r="AN847" s="16">
        <v>0</v>
      </c>
      <c r="AO847" s="16">
        <v>0</v>
      </c>
      <c r="AP847" s="16">
        <v>0</v>
      </c>
      <c r="AQ847" s="16">
        <v>0</v>
      </c>
      <c r="AR847" s="16">
        <v>0</v>
      </c>
      <c r="AS847" s="16">
        <v>0</v>
      </c>
      <c r="AT847" s="16">
        <v>0</v>
      </c>
      <c r="AU847" s="16">
        <v>0</v>
      </c>
      <c r="AV847" s="16">
        <v>0</v>
      </c>
      <c r="AW847" s="16">
        <v>0</v>
      </c>
      <c r="AX847" s="16">
        <v>0</v>
      </c>
      <c r="AY847" s="16">
        <v>0</v>
      </c>
      <c r="AZ847" s="16">
        <v>0</v>
      </c>
      <c r="BA847" s="16">
        <v>0</v>
      </c>
      <c r="BB847" s="16">
        <v>0</v>
      </c>
      <c r="BC847" s="16">
        <v>0</v>
      </c>
      <c r="BD847" s="16">
        <v>0</v>
      </c>
      <c r="BG847">
        <f t="shared" si="41"/>
        <v>-4512</v>
      </c>
      <c r="BH847">
        <f t="shared" si="42"/>
        <v>-4467</v>
      </c>
      <c r="BI847">
        <f t="shared" si="43"/>
        <v>825</v>
      </c>
    </row>
    <row r="848" spans="1:61" x14ac:dyDescent="0.25">
      <c r="A848" s="20" t="s">
        <v>1257</v>
      </c>
      <c r="B848" s="20">
        <f>VLOOKUP(A848,'Gebieden vanaf 1830'!$A$4:$C$1457,3,FALSE)</f>
        <v>826</v>
      </c>
      <c r="C848" s="16">
        <v>24831</v>
      </c>
      <c r="D848" s="16">
        <v>25324</v>
      </c>
      <c r="E848" s="16">
        <v>25855</v>
      </c>
      <c r="F848" s="16">
        <v>26914</v>
      </c>
      <c r="G848" s="16">
        <v>27874</v>
      </c>
      <c r="H848" s="16">
        <v>27282</v>
      </c>
      <c r="I848" s="16">
        <v>27802</v>
      </c>
      <c r="J848" s="16">
        <v>28677</v>
      </c>
      <c r="K848" s="16">
        <v>29625</v>
      </c>
      <c r="L848" s="16">
        <v>30828</v>
      </c>
      <c r="M848" s="16">
        <v>31826</v>
      </c>
      <c r="N848" s="16">
        <v>32966</v>
      </c>
      <c r="O848" s="16">
        <v>34006</v>
      </c>
      <c r="P848" s="16">
        <v>35105</v>
      </c>
      <c r="Q848" s="16">
        <v>36746</v>
      </c>
      <c r="R848" s="16">
        <v>38251</v>
      </c>
      <c r="S848" s="16">
        <v>40077</v>
      </c>
      <c r="T848" s="16">
        <v>41368</v>
      </c>
      <c r="U848" s="16">
        <v>41661</v>
      </c>
      <c r="V848" s="16">
        <v>42547</v>
      </c>
      <c r="W848" s="16">
        <v>43462</v>
      </c>
      <c r="X848" s="16">
        <v>44055</v>
      </c>
      <c r="Y848" s="16">
        <v>44994</v>
      </c>
      <c r="Z848" s="25">
        <v>45446</v>
      </c>
      <c r="AA848" s="25">
        <v>45927</v>
      </c>
      <c r="AB848" s="16">
        <v>46387</v>
      </c>
      <c r="AC848" s="16">
        <v>46922</v>
      </c>
      <c r="AD848" s="16">
        <v>47401</v>
      </c>
      <c r="AE848" s="16">
        <v>47697</v>
      </c>
      <c r="AF848" s="16">
        <v>48157</v>
      </c>
      <c r="AG848" s="16">
        <v>48395</v>
      </c>
      <c r="AH848" s="16">
        <v>48673</v>
      </c>
      <c r="AI848" s="16">
        <v>49036</v>
      </c>
      <c r="AJ848" s="16">
        <v>49655</v>
      </c>
      <c r="AK848" s="16">
        <v>50038</v>
      </c>
      <c r="AL848" s="16">
        <v>50642</v>
      </c>
      <c r="AM848" s="16">
        <v>51046</v>
      </c>
      <c r="AN848" s="16">
        <v>51286</v>
      </c>
      <c r="AO848" s="16">
        <v>51623</v>
      </c>
      <c r="AP848" s="16">
        <v>51723</v>
      </c>
      <c r="AQ848" s="16">
        <v>52291</v>
      </c>
      <c r="AR848" s="16">
        <v>52749</v>
      </c>
      <c r="AS848" s="16">
        <v>52968</v>
      </c>
      <c r="AT848" s="16">
        <v>53136</v>
      </c>
      <c r="AU848" s="16">
        <v>53121</v>
      </c>
      <c r="AV848" s="16">
        <v>52921</v>
      </c>
      <c r="AW848" s="16">
        <v>52853</v>
      </c>
      <c r="AX848" s="16">
        <v>53295</v>
      </c>
      <c r="AY848" s="16">
        <v>53785</v>
      </c>
      <c r="AZ848" s="16">
        <v>54198</v>
      </c>
      <c r="BA848" s="16">
        <v>54136</v>
      </c>
      <c r="BB848" s="16">
        <v>54072</v>
      </c>
      <c r="BC848" s="16">
        <v>54006</v>
      </c>
      <c r="BD848" s="16">
        <v>53686</v>
      </c>
      <c r="BG848">
        <f t="shared" si="41"/>
        <v>9951</v>
      </c>
      <c r="BH848">
        <f t="shared" si="42"/>
        <v>10544</v>
      </c>
      <c r="BI848">
        <f t="shared" si="43"/>
        <v>826</v>
      </c>
    </row>
    <row r="849" spans="1:61" x14ac:dyDescent="0.25">
      <c r="A849" s="20" t="s">
        <v>1258</v>
      </c>
      <c r="B849" s="20">
        <f>VLOOKUP(A849,'Gebieden vanaf 1830'!$A$4:$C$1457,3,FALSE)</f>
        <v>827</v>
      </c>
      <c r="C849" s="16">
        <v>5554</v>
      </c>
      <c r="D849" s="16">
        <v>5707</v>
      </c>
      <c r="E849" s="16">
        <v>5773</v>
      </c>
      <c r="F849" s="16">
        <v>5911</v>
      </c>
      <c r="G849" s="16">
        <v>6075</v>
      </c>
      <c r="H849" s="16">
        <v>6289</v>
      </c>
      <c r="I849" s="16">
        <v>6365</v>
      </c>
      <c r="J849" s="16">
        <v>6506</v>
      </c>
      <c r="K849" s="16">
        <v>6596</v>
      </c>
      <c r="L849" s="16">
        <v>6709</v>
      </c>
      <c r="M849" s="16">
        <v>6800</v>
      </c>
      <c r="N849" s="16">
        <v>6909</v>
      </c>
      <c r="O849" s="16">
        <v>7022</v>
      </c>
      <c r="P849" s="16">
        <v>6842</v>
      </c>
      <c r="Q849" s="16">
        <v>6758</v>
      </c>
      <c r="R849" s="16">
        <v>6848</v>
      </c>
      <c r="S849" s="16">
        <v>6821</v>
      </c>
      <c r="T849" s="16">
        <v>6750</v>
      </c>
      <c r="U849" s="16">
        <v>6753</v>
      </c>
      <c r="V849" s="16">
        <v>6893</v>
      </c>
      <c r="W849" s="16">
        <v>6931</v>
      </c>
      <c r="X849" s="16">
        <v>7038</v>
      </c>
      <c r="Y849" s="16">
        <v>7070</v>
      </c>
      <c r="Z849" s="25">
        <v>7111</v>
      </c>
      <c r="AA849" s="25">
        <v>7105</v>
      </c>
      <c r="AB849" s="16">
        <v>7127</v>
      </c>
      <c r="AC849" s="16">
        <v>7118</v>
      </c>
      <c r="AD849" s="16">
        <v>7117</v>
      </c>
      <c r="AE849" s="16">
        <v>7148</v>
      </c>
      <c r="AF849" s="16">
        <v>7216</v>
      </c>
      <c r="AG849" s="16">
        <v>7307</v>
      </c>
      <c r="AH849" s="16">
        <v>7312</v>
      </c>
      <c r="AI849" s="16">
        <v>7380</v>
      </c>
      <c r="AJ849" s="16">
        <v>7468</v>
      </c>
      <c r="AK849" s="16">
        <v>0</v>
      </c>
      <c r="AL849" s="16">
        <v>0</v>
      </c>
      <c r="AM849" s="16">
        <v>0</v>
      </c>
      <c r="AN849" s="16">
        <v>0</v>
      </c>
      <c r="AO849" s="16">
        <v>0</v>
      </c>
      <c r="AP849" s="16">
        <v>0</v>
      </c>
      <c r="AQ849" s="16">
        <v>0</v>
      </c>
      <c r="AR849" s="16">
        <v>0</v>
      </c>
      <c r="AS849" s="16">
        <v>0</v>
      </c>
      <c r="AT849" s="16">
        <v>0</v>
      </c>
      <c r="AU849" s="16">
        <v>0</v>
      </c>
      <c r="AV849" s="16">
        <v>0</v>
      </c>
      <c r="AW849" s="16">
        <v>0</v>
      </c>
      <c r="AX849" s="16">
        <v>0</v>
      </c>
      <c r="AY849" s="16">
        <v>0</v>
      </c>
      <c r="AZ849" s="16">
        <v>0</v>
      </c>
      <c r="BA849" s="16">
        <v>0</v>
      </c>
      <c r="BB849" s="16">
        <v>0</v>
      </c>
      <c r="BC849" s="16">
        <v>0</v>
      </c>
      <c r="BD849" s="16">
        <v>0</v>
      </c>
      <c r="BG849">
        <f t="shared" si="41"/>
        <v>-7038</v>
      </c>
      <c r="BH849">
        <f t="shared" si="42"/>
        <v>-6931</v>
      </c>
      <c r="BI849">
        <f t="shared" si="43"/>
        <v>827</v>
      </c>
    </row>
    <row r="850" spans="1:61" x14ac:dyDescent="0.25">
      <c r="A850" s="20" t="s">
        <v>1259</v>
      </c>
      <c r="B850" s="20">
        <f>VLOOKUP(A850,'Gebieden vanaf 1830'!$A$4:$C$1457,3,FALSE)</f>
        <v>828</v>
      </c>
      <c r="C850" s="16">
        <v>29918</v>
      </c>
      <c r="D850" s="16">
        <v>30672</v>
      </c>
      <c r="E850" s="16">
        <v>31769</v>
      </c>
      <c r="F850" s="16">
        <v>32795</v>
      </c>
      <c r="G850" s="16">
        <v>34132</v>
      </c>
      <c r="H850" s="16">
        <v>35053</v>
      </c>
      <c r="I850" s="16">
        <v>35952</v>
      </c>
      <c r="J850" s="16">
        <v>37124</v>
      </c>
      <c r="K850" s="16">
        <v>37850</v>
      </c>
      <c r="L850" s="16">
        <v>38992</v>
      </c>
      <c r="M850" s="16">
        <v>40085</v>
      </c>
      <c r="N850" s="16">
        <v>41047</v>
      </c>
      <c r="O850" s="16">
        <v>42210</v>
      </c>
      <c r="P850" s="16">
        <v>42753</v>
      </c>
      <c r="Q850" s="16">
        <v>43783</v>
      </c>
      <c r="R850" s="16">
        <v>44936</v>
      </c>
      <c r="S850" s="16">
        <v>45643</v>
      </c>
      <c r="T850" s="16">
        <v>45582</v>
      </c>
      <c r="U850" s="16">
        <v>45712</v>
      </c>
      <c r="V850" s="16">
        <v>46159</v>
      </c>
      <c r="W850" s="16">
        <v>46866</v>
      </c>
      <c r="X850" s="16">
        <v>48014</v>
      </c>
      <c r="Y850" s="16">
        <v>48830</v>
      </c>
      <c r="Z850" s="25">
        <v>49392</v>
      </c>
      <c r="AA850" s="25">
        <v>50086</v>
      </c>
      <c r="AB850" s="16">
        <v>50157</v>
      </c>
      <c r="AC850" s="16">
        <v>50343</v>
      </c>
      <c r="AD850" s="16">
        <v>50636</v>
      </c>
      <c r="AE850" s="16">
        <v>50680</v>
      </c>
      <c r="AF850" s="16">
        <v>50987</v>
      </c>
      <c r="AG850" s="16">
        <v>51218</v>
      </c>
      <c r="AH850" s="16">
        <v>51685</v>
      </c>
      <c r="AI850" s="16">
        <v>52132</v>
      </c>
      <c r="AJ850" s="16">
        <v>52647</v>
      </c>
      <c r="AK850" s="16">
        <v>62141</v>
      </c>
      <c r="AL850" s="16">
        <v>62449</v>
      </c>
      <c r="AM850" s="16">
        <v>63199</v>
      </c>
      <c r="AN850" s="16">
        <v>63861</v>
      </c>
      <c r="AO850" s="16">
        <v>64582</v>
      </c>
      <c r="AP850" s="16">
        <v>65168</v>
      </c>
      <c r="AQ850" s="16">
        <v>65763</v>
      </c>
      <c r="AR850" s="16">
        <v>66887</v>
      </c>
      <c r="AS850" s="16">
        <v>67383</v>
      </c>
      <c r="AT850" s="16">
        <v>76184</v>
      </c>
      <c r="AU850" s="16">
        <v>76307</v>
      </c>
      <c r="AV850" s="16">
        <v>76300</v>
      </c>
      <c r="AW850" s="16">
        <v>76416</v>
      </c>
      <c r="AX850" s="16">
        <v>76652</v>
      </c>
      <c r="AY850" s="16">
        <v>76732</v>
      </c>
      <c r="AZ850" s="16">
        <v>77097</v>
      </c>
      <c r="BA850" s="16">
        <v>77392</v>
      </c>
      <c r="BB850" s="16">
        <v>84201</v>
      </c>
      <c r="BC850" s="16">
        <v>84639</v>
      </c>
      <c r="BD850" s="16">
        <v>84861</v>
      </c>
      <c r="BG850">
        <f t="shared" si="41"/>
        <v>36625</v>
      </c>
      <c r="BH850">
        <f t="shared" si="42"/>
        <v>37773</v>
      </c>
      <c r="BI850">
        <f t="shared" si="43"/>
        <v>828</v>
      </c>
    </row>
    <row r="851" spans="1:61" x14ac:dyDescent="0.25">
      <c r="A851" s="20" t="s">
        <v>217</v>
      </c>
      <c r="B851" s="20">
        <f>VLOOKUP(A851,'Gebieden vanaf 1830'!$A$4:$C$1457,3,FALSE)</f>
        <v>829</v>
      </c>
      <c r="C851" s="16">
        <v>4145</v>
      </c>
      <c r="D851" s="16">
        <v>4159</v>
      </c>
      <c r="E851" s="16">
        <v>4206</v>
      </c>
      <c r="F851" s="16">
        <v>4219</v>
      </c>
      <c r="G851" s="16">
        <v>4259</v>
      </c>
      <c r="H851" s="16">
        <v>4257</v>
      </c>
      <c r="I851" s="16">
        <v>4294</v>
      </c>
      <c r="J851" s="16">
        <v>4314</v>
      </c>
      <c r="K851" s="16">
        <v>4598</v>
      </c>
      <c r="L851" s="16">
        <v>4598</v>
      </c>
      <c r="M851" s="16">
        <v>5015</v>
      </c>
      <c r="N851" s="16">
        <v>5053</v>
      </c>
      <c r="O851" s="16">
        <v>5003</v>
      </c>
      <c r="P851" s="16">
        <v>5016</v>
      </c>
      <c r="Q851" s="16">
        <v>5116</v>
      </c>
      <c r="R851" s="16">
        <v>5249</v>
      </c>
      <c r="S851" s="16">
        <v>5286</v>
      </c>
      <c r="T851" s="16">
        <v>5239</v>
      </c>
      <c r="U851" s="16">
        <v>5235</v>
      </c>
      <c r="V851" s="16">
        <v>5187</v>
      </c>
      <c r="W851" s="16">
        <v>5078</v>
      </c>
      <c r="X851" s="16">
        <v>5052</v>
      </c>
      <c r="Y851" s="16">
        <v>4939</v>
      </c>
      <c r="Z851" s="25">
        <v>4911</v>
      </c>
      <c r="AA851" s="25">
        <v>4934</v>
      </c>
      <c r="AB851" s="16">
        <v>4942</v>
      </c>
      <c r="AC851" s="16">
        <v>4948</v>
      </c>
      <c r="AD851" s="16">
        <v>4900</v>
      </c>
      <c r="AE851" s="16">
        <v>4902</v>
      </c>
      <c r="AF851" s="16">
        <v>4914</v>
      </c>
      <c r="AG851" s="16">
        <v>4960</v>
      </c>
      <c r="AH851" s="16">
        <v>5014</v>
      </c>
      <c r="AI851" s="16">
        <v>5016</v>
      </c>
      <c r="AJ851" s="16">
        <v>5037</v>
      </c>
      <c r="AK851" s="16">
        <v>5047</v>
      </c>
      <c r="AL851" s="16">
        <v>5072</v>
      </c>
      <c r="AM851" s="16">
        <v>5163</v>
      </c>
      <c r="AN851" s="16">
        <v>0</v>
      </c>
      <c r="AO851" s="16">
        <v>0</v>
      </c>
      <c r="AP851" s="16">
        <v>0</v>
      </c>
      <c r="AQ851" s="16">
        <v>0</v>
      </c>
      <c r="AR851" s="16">
        <v>0</v>
      </c>
      <c r="AS851" s="16">
        <v>0</v>
      </c>
      <c r="AT851" s="16">
        <v>0</v>
      </c>
      <c r="AU851" s="16">
        <v>0</v>
      </c>
      <c r="AV851" s="16">
        <v>0</v>
      </c>
      <c r="AW851" s="16">
        <v>0</v>
      </c>
      <c r="AX851" s="16">
        <v>0</v>
      </c>
      <c r="AY851" s="16">
        <v>0</v>
      </c>
      <c r="AZ851" s="16">
        <v>0</v>
      </c>
      <c r="BA851" s="16">
        <v>0</v>
      </c>
      <c r="BB851" s="16">
        <v>0</v>
      </c>
      <c r="BC851" s="16">
        <v>0</v>
      </c>
      <c r="BD851" s="16">
        <v>0</v>
      </c>
      <c r="BG851">
        <f t="shared" si="41"/>
        <v>-5052</v>
      </c>
      <c r="BH851">
        <f t="shared" si="42"/>
        <v>-5078</v>
      </c>
      <c r="BI851">
        <f t="shared" si="43"/>
        <v>829</v>
      </c>
    </row>
    <row r="852" spans="1:61" x14ac:dyDescent="0.25">
      <c r="A852" s="20" t="s">
        <v>206</v>
      </c>
      <c r="B852" s="20">
        <f>VLOOKUP(A852,'Gebieden vanaf 1830'!$A$4:$C$1457,3,FALSE)</f>
        <v>830</v>
      </c>
      <c r="C852" s="16">
        <v>8384</v>
      </c>
      <c r="D852" s="16">
        <v>8407</v>
      </c>
      <c r="E852" s="16">
        <v>8517</v>
      </c>
      <c r="F852" s="16">
        <v>8651</v>
      </c>
      <c r="G852" s="16">
        <v>8809</v>
      </c>
      <c r="H852" s="16">
        <v>8816</v>
      </c>
      <c r="I852" s="16">
        <v>8927</v>
      </c>
      <c r="J852" s="16">
        <v>8934</v>
      </c>
      <c r="K852" s="16">
        <v>9040</v>
      </c>
      <c r="L852" s="16">
        <v>9134</v>
      </c>
      <c r="M852" s="16">
        <v>9346</v>
      </c>
      <c r="N852" s="16">
        <v>9412</v>
      </c>
      <c r="O852" s="16">
        <v>9588</v>
      </c>
      <c r="P852" s="16">
        <v>9949</v>
      </c>
      <c r="Q852" s="16">
        <v>10569</v>
      </c>
      <c r="R852" s="16">
        <v>10688</v>
      </c>
      <c r="S852" s="16">
        <v>11061</v>
      </c>
      <c r="T852" s="16">
        <v>11364</v>
      </c>
      <c r="U852" s="16">
        <v>11754</v>
      </c>
      <c r="V852" s="16">
        <v>11884</v>
      </c>
      <c r="W852" s="16">
        <v>12033</v>
      </c>
      <c r="X852" s="16">
        <v>12178</v>
      </c>
      <c r="Y852" s="16">
        <v>12331</v>
      </c>
      <c r="Z852" s="25">
        <v>12219</v>
      </c>
      <c r="AA852" s="25">
        <v>12194</v>
      </c>
      <c r="AB852" s="16">
        <v>12229</v>
      </c>
      <c r="AC852" s="16">
        <v>12343</v>
      </c>
      <c r="AD852" s="16">
        <v>12378</v>
      </c>
      <c r="AE852" s="16">
        <v>12487</v>
      </c>
      <c r="AF852" s="16">
        <v>12576</v>
      </c>
      <c r="AG852" s="16">
        <v>12575</v>
      </c>
      <c r="AH852" s="16">
        <v>12717</v>
      </c>
      <c r="AI852" s="16">
        <v>12628</v>
      </c>
      <c r="AJ852" s="16">
        <v>12707</v>
      </c>
      <c r="AK852" s="16">
        <v>12804</v>
      </c>
      <c r="AL852" s="16">
        <v>12864</v>
      </c>
      <c r="AM852" s="16">
        <v>12797</v>
      </c>
      <c r="AN852" s="16">
        <v>0</v>
      </c>
      <c r="AO852" s="16">
        <v>0</v>
      </c>
      <c r="AP852" s="16">
        <v>0</v>
      </c>
      <c r="AQ852" s="16">
        <v>0</v>
      </c>
      <c r="AR852" s="16">
        <v>0</v>
      </c>
      <c r="AS852" s="16">
        <v>0</v>
      </c>
      <c r="AT852" s="16">
        <v>0</v>
      </c>
      <c r="AU852" s="16">
        <v>0</v>
      </c>
      <c r="AV852" s="16">
        <v>0</v>
      </c>
      <c r="AW852" s="16">
        <v>0</v>
      </c>
      <c r="AX852" s="16">
        <v>0</v>
      </c>
      <c r="AY852" s="16">
        <v>0</v>
      </c>
      <c r="AZ852" s="16">
        <v>0</v>
      </c>
      <c r="BA852" s="16">
        <v>0</v>
      </c>
      <c r="BB852" s="16">
        <v>0</v>
      </c>
      <c r="BC852" s="16">
        <v>0</v>
      </c>
      <c r="BD852" s="16">
        <v>0</v>
      </c>
      <c r="BG852">
        <f t="shared" si="41"/>
        <v>-12178</v>
      </c>
      <c r="BH852">
        <f t="shared" si="42"/>
        <v>-12033</v>
      </c>
      <c r="BI852">
        <f t="shared" si="43"/>
        <v>830</v>
      </c>
    </row>
    <row r="853" spans="1:61" x14ac:dyDescent="0.25">
      <c r="A853" s="20" t="s">
        <v>207</v>
      </c>
      <c r="B853" s="20">
        <f>VLOOKUP(A853,'Gebieden vanaf 1830'!$A$4:$C$1457,3,FALSE)</f>
        <v>831</v>
      </c>
      <c r="C853" s="16">
        <v>7553</v>
      </c>
      <c r="D853" s="16">
        <v>7557</v>
      </c>
      <c r="E853" s="16">
        <v>7609</v>
      </c>
      <c r="F853" s="16">
        <v>7643</v>
      </c>
      <c r="G853" s="16">
        <v>7681</v>
      </c>
      <c r="H853" s="16">
        <v>7749</v>
      </c>
      <c r="I853" s="16">
        <v>7845</v>
      </c>
      <c r="J853" s="16">
        <v>7846</v>
      </c>
      <c r="K853" s="16">
        <v>7816</v>
      </c>
      <c r="L853" s="16">
        <v>7744</v>
      </c>
      <c r="M853" s="16">
        <v>7778</v>
      </c>
      <c r="N853" s="16">
        <v>7886</v>
      </c>
      <c r="O853" s="16">
        <v>7878</v>
      </c>
      <c r="P853" s="16">
        <v>7830</v>
      </c>
      <c r="Q853" s="16">
        <v>7897</v>
      </c>
      <c r="R853" s="16">
        <v>7854</v>
      </c>
      <c r="S853" s="16">
        <v>7929</v>
      </c>
      <c r="T853" s="16">
        <v>8015</v>
      </c>
      <c r="U853" s="16">
        <v>7975</v>
      </c>
      <c r="V853" s="16">
        <v>7989</v>
      </c>
      <c r="W853" s="16">
        <v>8008</v>
      </c>
      <c r="X853" s="16">
        <v>7933</v>
      </c>
      <c r="Y853" s="16">
        <v>7883</v>
      </c>
      <c r="Z853" s="25">
        <v>7861</v>
      </c>
      <c r="AA853" s="25">
        <v>7790</v>
      </c>
      <c r="AB853" s="16">
        <v>7749</v>
      </c>
      <c r="AC853" s="16">
        <v>7900</v>
      </c>
      <c r="AD853" s="16">
        <v>7880</v>
      </c>
      <c r="AE853" s="16">
        <v>7826</v>
      </c>
      <c r="AF853" s="16">
        <v>7837</v>
      </c>
      <c r="AG853" s="16">
        <v>7939</v>
      </c>
      <c r="AH853" s="16">
        <v>7977</v>
      </c>
      <c r="AI853" s="16">
        <v>8034</v>
      </c>
      <c r="AJ853" s="16">
        <v>8066</v>
      </c>
      <c r="AK853" s="16">
        <v>8177</v>
      </c>
      <c r="AL853" s="16">
        <v>8199</v>
      </c>
      <c r="AM853" s="16">
        <v>8238</v>
      </c>
      <c r="AN853" s="16">
        <v>0</v>
      </c>
      <c r="AO853" s="16">
        <v>0</v>
      </c>
      <c r="AP853" s="16">
        <v>0</v>
      </c>
      <c r="AQ853" s="16">
        <v>0</v>
      </c>
      <c r="AR853" s="16">
        <v>0</v>
      </c>
      <c r="AS853" s="16">
        <v>0</v>
      </c>
      <c r="AT853" s="16">
        <v>0</v>
      </c>
      <c r="AU853" s="16">
        <v>0</v>
      </c>
      <c r="AV853" s="16">
        <v>0</v>
      </c>
      <c r="AW853" s="16">
        <v>0</v>
      </c>
      <c r="AX853" s="16">
        <v>0</v>
      </c>
      <c r="AY853" s="16">
        <v>0</v>
      </c>
      <c r="AZ853" s="16">
        <v>0</v>
      </c>
      <c r="BA853" s="16">
        <v>0</v>
      </c>
      <c r="BB853" s="16">
        <v>0</v>
      </c>
      <c r="BC853" s="16">
        <v>0</v>
      </c>
      <c r="BD853" s="16">
        <v>0</v>
      </c>
      <c r="BG853">
        <f t="shared" si="41"/>
        <v>-7933</v>
      </c>
      <c r="BH853">
        <f t="shared" si="42"/>
        <v>-8008</v>
      </c>
      <c r="BI853">
        <f t="shared" si="43"/>
        <v>831</v>
      </c>
    </row>
    <row r="854" spans="1:61" x14ac:dyDescent="0.25">
      <c r="A854" s="20" t="s">
        <v>233</v>
      </c>
      <c r="B854" s="20">
        <f>VLOOKUP(A854,'Gebieden vanaf 1830'!$A$4:$C$1457,3,FALSE)</f>
        <v>832</v>
      </c>
      <c r="C854" s="16">
        <v>4772</v>
      </c>
      <c r="D854" s="16">
        <v>4855</v>
      </c>
      <c r="E854" s="16">
        <v>4940</v>
      </c>
      <c r="F854" s="16">
        <v>5073</v>
      </c>
      <c r="G854" s="16">
        <v>5175</v>
      </c>
      <c r="H854" s="16">
        <v>5400</v>
      </c>
      <c r="I854" s="16">
        <v>5515</v>
      </c>
      <c r="J854" s="16">
        <v>5785</v>
      </c>
      <c r="K854" s="16">
        <v>6409</v>
      </c>
      <c r="L854" s="16">
        <v>7027</v>
      </c>
      <c r="M854" s="16">
        <v>7775</v>
      </c>
      <c r="N854" s="16">
        <v>8389</v>
      </c>
      <c r="O854" s="16">
        <v>8777</v>
      </c>
      <c r="P854" s="16">
        <v>9046</v>
      </c>
      <c r="Q854" s="16">
        <v>9526</v>
      </c>
      <c r="R854" s="16">
        <v>9973</v>
      </c>
      <c r="S854" s="16">
        <v>10258</v>
      </c>
      <c r="T854" s="16">
        <v>9675</v>
      </c>
      <c r="U854" s="16">
        <v>9687</v>
      </c>
      <c r="V854" s="16">
        <v>9908</v>
      </c>
      <c r="W854" s="16">
        <v>10015</v>
      </c>
      <c r="X854" s="16">
        <v>9963</v>
      </c>
      <c r="Y854" s="16">
        <v>10056</v>
      </c>
      <c r="Z854" s="25">
        <v>10025</v>
      </c>
      <c r="AA854" s="25">
        <v>10054</v>
      </c>
      <c r="AB854" s="16">
        <v>10045</v>
      </c>
      <c r="AC854" s="16">
        <v>10092</v>
      </c>
      <c r="AD854" s="16">
        <v>10164</v>
      </c>
      <c r="AE854" s="16">
        <v>10272</v>
      </c>
      <c r="AF854" s="16">
        <v>10211</v>
      </c>
      <c r="AG854" s="16">
        <v>10171</v>
      </c>
      <c r="AH854" s="16">
        <v>10168</v>
      </c>
      <c r="AI854" s="16">
        <v>10149</v>
      </c>
      <c r="AJ854" s="16">
        <v>10142</v>
      </c>
      <c r="AK854" s="16">
        <v>10199</v>
      </c>
      <c r="AL854" s="16">
        <v>10231</v>
      </c>
      <c r="AM854" s="16">
        <v>10279</v>
      </c>
      <c r="AN854" s="16">
        <v>0</v>
      </c>
      <c r="AO854" s="16">
        <v>0</v>
      </c>
      <c r="AP854" s="16">
        <v>0</v>
      </c>
      <c r="AQ854" s="16">
        <v>0</v>
      </c>
      <c r="AR854" s="16">
        <v>0</v>
      </c>
      <c r="AS854" s="16">
        <v>0</v>
      </c>
      <c r="AT854" s="16">
        <v>0</v>
      </c>
      <c r="AU854" s="16">
        <v>0</v>
      </c>
      <c r="AV854" s="16">
        <v>0</v>
      </c>
      <c r="AW854" s="16">
        <v>0</v>
      </c>
      <c r="AX854" s="16">
        <v>0</v>
      </c>
      <c r="AY854" s="16">
        <v>0</v>
      </c>
      <c r="AZ854" s="16">
        <v>0</v>
      </c>
      <c r="BA854" s="16">
        <v>0</v>
      </c>
      <c r="BB854" s="16">
        <v>0</v>
      </c>
      <c r="BC854" s="16">
        <v>0</v>
      </c>
      <c r="BD854" s="16">
        <v>0</v>
      </c>
      <c r="BG854">
        <f t="shared" si="41"/>
        <v>-9963</v>
      </c>
      <c r="BH854">
        <f t="shared" si="42"/>
        <v>-10015</v>
      </c>
      <c r="BI854">
        <f t="shared" si="43"/>
        <v>832</v>
      </c>
    </row>
    <row r="855" spans="1:61" x14ac:dyDescent="0.25">
      <c r="A855" s="20" t="s">
        <v>218</v>
      </c>
      <c r="B855" s="20">
        <f>VLOOKUP(A855,'Gebieden vanaf 1830'!$A$4:$C$1457,3,FALSE)</f>
        <v>833</v>
      </c>
      <c r="C855" s="16">
        <v>1937</v>
      </c>
      <c r="D855" s="16">
        <v>2017</v>
      </c>
      <c r="E855" s="16">
        <v>2044</v>
      </c>
      <c r="F855" s="16">
        <v>2088</v>
      </c>
      <c r="G855" s="16">
        <v>2087</v>
      </c>
      <c r="H855" s="16">
        <v>2118</v>
      </c>
      <c r="I855" s="16">
        <v>2118</v>
      </c>
      <c r="J855" s="16">
        <v>2134</v>
      </c>
      <c r="K855" s="16">
        <v>2199</v>
      </c>
      <c r="L855" s="16">
        <v>2427</v>
      </c>
      <c r="M855" s="16">
        <v>2669</v>
      </c>
      <c r="N855" s="16">
        <v>2800</v>
      </c>
      <c r="O855" s="16">
        <v>2967</v>
      </c>
      <c r="P855" s="16">
        <v>3134</v>
      </c>
      <c r="Q855" s="16">
        <v>3254</v>
      </c>
      <c r="R855" s="16">
        <v>3430</v>
      </c>
      <c r="S855" s="16">
        <v>3539</v>
      </c>
      <c r="T855" s="16">
        <v>3586</v>
      </c>
      <c r="U855" s="16">
        <v>3674</v>
      </c>
      <c r="V855" s="16">
        <v>3708</v>
      </c>
      <c r="W855" s="16">
        <v>3727</v>
      </c>
      <c r="X855" s="16">
        <v>3758</v>
      </c>
      <c r="Y855" s="16">
        <v>3757</v>
      </c>
      <c r="Z855" s="25">
        <v>3755</v>
      </c>
      <c r="AA855" s="25">
        <v>3735</v>
      </c>
      <c r="AB855" s="16">
        <v>3711</v>
      </c>
      <c r="AC855" s="16">
        <v>3699</v>
      </c>
      <c r="AD855" s="16">
        <v>3674</v>
      </c>
      <c r="AE855" s="16">
        <v>3606</v>
      </c>
      <c r="AF855" s="16">
        <v>3584</v>
      </c>
      <c r="AG855" s="16">
        <v>3572</v>
      </c>
      <c r="AH855" s="16">
        <v>3601</v>
      </c>
      <c r="AI855" s="16">
        <v>3617</v>
      </c>
      <c r="AJ855" s="16">
        <v>3596</v>
      </c>
      <c r="AK855" s="16">
        <v>3666</v>
      </c>
      <c r="AL855" s="16">
        <v>3687</v>
      </c>
      <c r="AM855" s="16">
        <v>3689</v>
      </c>
      <c r="AN855" s="16">
        <v>0</v>
      </c>
      <c r="AO855" s="16">
        <v>0</v>
      </c>
      <c r="AP855" s="16">
        <v>0</v>
      </c>
      <c r="AQ855" s="16">
        <v>0</v>
      </c>
      <c r="AR855" s="16">
        <v>0</v>
      </c>
      <c r="AS855" s="16">
        <v>0</v>
      </c>
      <c r="AT855" s="16">
        <v>0</v>
      </c>
      <c r="AU855" s="16">
        <v>0</v>
      </c>
      <c r="AV855" s="16">
        <v>0</v>
      </c>
      <c r="AW855" s="16">
        <v>0</v>
      </c>
      <c r="AX855" s="16">
        <v>0</v>
      </c>
      <c r="AY855" s="16">
        <v>0</v>
      </c>
      <c r="AZ855" s="16">
        <v>0</v>
      </c>
      <c r="BA855" s="16">
        <v>0</v>
      </c>
      <c r="BB855" s="16">
        <v>0</v>
      </c>
      <c r="BC855" s="16">
        <v>0</v>
      </c>
      <c r="BD855" s="16">
        <v>0</v>
      </c>
      <c r="BG855">
        <f t="shared" si="41"/>
        <v>-3758</v>
      </c>
      <c r="BH855">
        <f t="shared" si="42"/>
        <v>-3727</v>
      </c>
      <c r="BI855">
        <f t="shared" si="43"/>
        <v>833</v>
      </c>
    </row>
    <row r="856" spans="1:61" x14ac:dyDescent="0.25">
      <c r="A856" s="20" t="s">
        <v>232</v>
      </c>
      <c r="B856" s="20">
        <f>VLOOKUP(A856,'Gebieden vanaf 1830'!$A$4:$C$1457,3,FALSE)</f>
        <v>834</v>
      </c>
      <c r="C856" s="16">
        <v>8751</v>
      </c>
      <c r="D856" s="16">
        <v>8781</v>
      </c>
      <c r="E856" s="16">
        <v>8891</v>
      </c>
      <c r="F856" s="16">
        <v>9049</v>
      </c>
      <c r="G856" s="16">
        <v>9159</v>
      </c>
      <c r="H856" s="16">
        <v>9259</v>
      </c>
      <c r="I856" s="16">
        <v>9255</v>
      </c>
      <c r="J856" s="16">
        <v>9261</v>
      </c>
      <c r="K856" s="16">
        <v>9288</v>
      </c>
      <c r="L856" s="16">
        <v>9392</v>
      </c>
      <c r="M856" s="16">
        <v>9422</v>
      </c>
      <c r="N856" s="16">
        <v>9450</v>
      </c>
      <c r="O856" s="16">
        <v>9508</v>
      </c>
      <c r="P856" s="16">
        <v>9735</v>
      </c>
      <c r="Q856" s="16">
        <v>10040</v>
      </c>
      <c r="R856" s="16">
        <v>10057</v>
      </c>
      <c r="S856" s="16">
        <v>10609</v>
      </c>
      <c r="T856" s="16">
        <v>10828</v>
      </c>
      <c r="U856" s="16">
        <v>10950</v>
      </c>
      <c r="V856" s="16">
        <v>11172</v>
      </c>
      <c r="W856" s="16">
        <v>11600</v>
      </c>
      <c r="X856" s="16">
        <v>12087</v>
      </c>
      <c r="Y856" s="16">
        <v>12327</v>
      </c>
      <c r="Z856" s="25">
        <v>12419</v>
      </c>
      <c r="AA856" s="25">
        <v>12560</v>
      </c>
      <c r="AB856" s="16">
        <v>12744</v>
      </c>
      <c r="AC856" s="16">
        <v>12918</v>
      </c>
      <c r="AD856" s="16">
        <v>13058</v>
      </c>
      <c r="AE856" s="16">
        <v>13276</v>
      </c>
      <c r="AF856" s="16">
        <v>13498</v>
      </c>
      <c r="AG856" s="16">
        <v>13611</v>
      </c>
      <c r="AH856" s="16">
        <v>13658</v>
      </c>
      <c r="AI856" s="16">
        <v>13802</v>
      </c>
      <c r="AJ856" s="16">
        <v>13859</v>
      </c>
      <c r="AK856" s="16">
        <v>13945</v>
      </c>
      <c r="AL856" s="16">
        <v>14066</v>
      </c>
      <c r="AM856" s="16">
        <v>14130</v>
      </c>
      <c r="AN856" s="16">
        <v>0</v>
      </c>
      <c r="AO856" s="16">
        <v>0</v>
      </c>
      <c r="AP856" s="16">
        <v>0</v>
      </c>
      <c r="AQ856" s="16">
        <v>0</v>
      </c>
      <c r="AR856" s="16">
        <v>0</v>
      </c>
      <c r="AS856" s="16">
        <v>0</v>
      </c>
      <c r="AT856" s="16">
        <v>0</v>
      </c>
      <c r="AU856" s="16">
        <v>0</v>
      </c>
      <c r="AV856" s="16">
        <v>0</v>
      </c>
      <c r="AW856" s="16">
        <v>0</v>
      </c>
      <c r="AX856" s="16">
        <v>0</v>
      </c>
      <c r="AY856" s="16">
        <v>0</v>
      </c>
      <c r="AZ856" s="16">
        <v>0</v>
      </c>
      <c r="BA856" s="16">
        <v>0</v>
      </c>
      <c r="BB856" s="16">
        <v>0</v>
      </c>
      <c r="BC856" s="16">
        <v>0</v>
      </c>
      <c r="BD856" s="16">
        <v>0</v>
      </c>
      <c r="BG856">
        <f t="shared" si="41"/>
        <v>-12087</v>
      </c>
      <c r="BH856">
        <f t="shared" si="42"/>
        <v>-11600</v>
      </c>
      <c r="BI856">
        <f t="shared" si="43"/>
        <v>834</v>
      </c>
    </row>
    <row r="857" spans="1:61" x14ac:dyDescent="0.25">
      <c r="A857" s="20" t="s">
        <v>74</v>
      </c>
      <c r="B857" s="20">
        <f>VLOOKUP(A857,'Gebieden vanaf 1830'!$A$4:$C$1457,3,FALSE)</f>
        <v>835</v>
      </c>
      <c r="C857" s="16">
        <v>6083</v>
      </c>
      <c r="D857" s="16">
        <v>6105</v>
      </c>
      <c r="E857" s="16">
        <v>6151</v>
      </c>
      <c r="F857" s="16">
        <v>6185</v>
      </c>
      <c r="G857" s="16">
        <v>6294</v>
      </c>
      <c r="H857" s="16">
        <v>6404</v>
      </c>
      <c r="I857" s="16">
        <v>6535</v>
      </c>
      <c r="J857" s="16">
        <v>6582</v>
      </c>
      <c r="K857" s="16">
        <v>6647</v>
      </c>
      <c r="L857" s="16">
        <v>6771</v>
      </c>
      <c r="M857" s="16">
        <v>6805</v>
      </c>
      <c r="N857" s="16">
        <v>6938</v>
      </c>
      <c r="O857" s="16">
        <v>6998</v>
      </c>
      <c r="P857" s="16">
        <v>7111</v>
      </c>
      <c r="Q857" s="16">
        <v>7105</v>
      </c>
      <c r="R857" s="16">
        <v>7162</v>
      </c>
      <c r="S857" s="16">
        <v>7173</v>
      </c>
      <c r="T857" s="16">
        <v>7262</v>
      </c>
      <c r="U857" s="16">
        <v>7389</v>
      </c>
      <c r="V857" s="16">
        <v>7517</v>
      </c>
      <c r="W857" s="16">
        <v>7525</v>
      </c>
      <c r="X857" s="16">
        <v>7617</v>
      </c>
      <c r="Y857" s="16">
        <v>7686</v>
      </c>
      <c r="Z857" s="25">
        <v>7646</v>
      </c>
      <c r="AA857" s="25">
        <v>7681</v>
      </c>
      <c r="AB857" s="16">
        <v>7684</v>
      </c>
      <c r="AC857" s="16">
        <v>7646</v>
      </c>
      <c r="AD857" s="16">
        <v>7731</v>
      </c>
      <c r="AE857" s="16">
        <v>7804</v>
      </c>
      <c r="AF857" s="16">
        <v>7843</v>
      </c>
      <c r="AG857" s="16">
        <v>8013</v>
      </c>
      <c r="AH857" s="16">
        <v>8104</v>
      </c>
      <c r="AI857" s="16">
        <v>8169</v>
      </c>
      <c r="AJ857" s="16">
        <v>8212</v>
      </c>
      <c r="AK857" s="16">
        <v>8250</v>
      </c>
      <c r="AL857" s="16">
        <v>8336</v>
      </c>
      <c r="AM857" s="16">
        <v>8456</v>
      </c>
      <c r="AN857" s="16">
        <v>8541</v>
      </c>
      <c r="AO857" s="16">
        <v>8509</v>
      </c>
      <c r="AP857" s="16">
        <v>8492</v>
      </c>
      <c r="AQ857" s="16">
        <v>8488</v>
      </c>
      <c r="AR857" s="16">
        <v>8519</v>
      </c>
      <c r="AS857" s="16">
        <v>8466</v>
      </c>
      <c r="AT857" s="16">
        <v>0</v>
      </c>
      <c r="AU857" s="16">
        <v>0</v>
      </c>
      <c r="AV857" s="16">
        <v>0</v>
      </c>
      <c r="AW857" s="16">
        <v>0</v>
      </c>
      <c r="AX857" s="16">
        <v>0</v>
      </c>
      <c r="AY857" s="16">
        <v>0</v>
      </c>
      <c r="AZ857" s="16">
        <v>0</v>
      </c>
      <c r="BA857" s="16">
        <v>0</v>
      </c>
      <c r="BB857" s="16">
        <v>0</v>
      </c>
      <c r="BC857" s="16">
        <v>0</v>
      </c>
      <c r="BD857" s="16">
        <v>0</v>
      </c>
      <c r="BG857">
        <f t="shared" ref="BG857:BG920" si="44">+BC857-X857</f>
        <v>-7617</v>
      </c>
      <c r="BH857">
        <f t="shared" ref="BH857:BH920" si="45">+BC857-W857</f>
        <v>-7525</v>
      </c>
      <c r="BI857">
        <f t="shared" ref="BI857:BI920" si="46">+B857</f>
        <v>835</v>
      </c>
    </row>
    <row r="858" spans="1:61" x14ac:dyDescent="0.25">
      <c r="A858" s="20" t="s">
        <v>196</v>
      </c>
      <c r="B858" s="20">
        <f>VLOOKUP(A858,'Gebieden vanaf 1830'!$A$4:$C$1457,3,FALSE)</f>
        <v>836</v>
      </c>
      <c r="C858" s="16">
        <v>4778</v>
      </c>
      <c r="D858" s="16">
        <v>4958</v>
      </c>
      <c r="E858" s="16">
        <v>5122</v>
      </c>
      <c r="F858" s="16">
        <v>5265</v>
      </c>
      <c r="G858" s="16">
        <v>5347</v>
      </c>
      <c r="H858" s="16">
        <v>5591</v>
      </c>
      <c r="I858" s="16">
        <v>5727</v>
      </c>
      <c r="J858" s="16">
        <v>5838</v>
      </c>
      <c r="K858" s="16">
        <v>5913</v>
      </c>
      <c r="L858" s="16">
        <v>6029</v>
      </c>
      <c r="M858" s="16">
        <v>6144</v>
      </c>
      <c r="N858" s="16">
        <v>6205</v>
      </c>
      <c r="O858" s="16">
        <v>6388</v>
      </c>
      <c r="P858" s="16">
        <v>6504</v>
      </c>
      <c r="Q858" s="16">
        <v>6612</v>
      </c>
      <c r="R858" s="16">
        <v>6763</v>
      </c>
      <c r="S858" s="16">
        <v>6901</v>
      </c>
      <c r="T858" s="16">
        <v>6995</v>
      </c>
      <c r="U858" s="16">
        <v>7115</v>
      </c>
      <c r="V858" s="16">
        <v>7138</v>
      </c>
      <c r="W858" s="16">
        <v>7224</v>
      </c>
      <c r="X858" s="16">
        <v>7306</v>
      </c>
      <c r="Y858" s="16">
        <v>7370</v>
      </c>
      <c r="Z858" s="25">
        <v>7391</v>
      </c>
      <c r="AA858" s="25">
        <v>7444</v>
      </c>
      <c r="AB858" s="16">
        <v>7458</v>
      </c>
      <c r="AC858" s="16">
        <v>7509</v>
      </c>
      <c r="AD858" s="16">
        <v>7615</v>
      </c>
      <c r="AE858" s="16">
        <v>7730</v>
      </c>
      <c r="AF858" s="16">
        <v>7813</v>
      </c>
      <c r="AG858" s="16">
        <v>7915</v>
      </c>
      <c r="AH858" s="16">
        <v>8030</v>
      </c>
      <c r="AI858" s="16">
        <v>8028</v>
      </c>
      <c r="AJ858" s="16">
        <v>8068</v>
      </c>
      <c r="AK858" s="16">
        <v>8063</v>
      </c>
      <c r="AL858" s="16">
        <v>8066</v>
      </c>
      <c r="AM858" s="16">
        <v>8163</v>
      </c>
      <c r="AN858" s="16">
        <v>0</v>
      </c>
      <c r="AO858" s="16">
        <v>0</v>
      </c>
      <c r="AP858" s="16">
        <v>0</v>
      </c>
      <c r="AQ858" s="16">
        <v>0</v>
      </c>
      <c r="AR858" s="16">
        <v>0</v>
      </c>
      <c r="AS858" s="16">
        <v>0</v>
      </c>
      <c r="AT858" s="16">
        <v>0</v>
      </c>
      <c r="AU858" s="16">
        <v>0</v>
      </c>
      <c r="AV858" s="16">
        <v>0</v>
      </c>
      <c r="AW858" s="16">
        <v>0</v>
      </c>
      <c r="AX858" s="16">
        <v>0</v>
      </c>
      <c r="AY858" s="16">
        <v>0</v>
      </c>
      <c r="AZ858" s="16">
        <v>0</v>
      </c>
      <c r="BA858" s="16">
        <v>0</v>
      </c>
      <c r="BB858" s="16">
        <v>0</v>
      </c>
      <c r="BC858" s="16">
        <v>0</v>
      </c>
      <c r="BD858" s="16">
        <v>0</v>
      </c>
      <c r="BG858">
        <f t="shared" si="44"/>
        <v>-7306</v>
      </c>
      <c r="BH858">
        <f t="shared" si="45"/>
        <v>-7224</v>
      </c>
      <c r="BI858">
        <f t="shared" si="46"/>
        <v>836</v>
      </c>
    </row>
    <row r="859" spans="1:61" x14ac:dyDescent="0.25">
      <c r="A859" s="20" t="s">
        <v>231</v>
      </c>
      <c r="B859" s="20">
        <f>VLOOKUP(A859,'Gebieden vanaf 1830'!$A$4:$C$1457,3,FALSE)</f>
        <v>837</v>
      </c>
      <c r="C859" s="16">
        <v>1182</v>
      </c>
      <c r="D859" s="16">
        <v>1208</v>
      </c>
      <c r="E859" s="16">
        <v>1280</v>
      </c>
      <c r="F859" s="16">
        <v>1427</v>
      </c>
      <c r="G859" s="16">
        <v>1498</v>
      </c>
      <c r="H859" s="16">
        <v>1542</v>
      </c>
      <c r="I859" s="16">
        <v>1572</v>
      </c>
      <c r="J859" s="16">
        <v>1625</v>
      </c>
      <c r="K859" s="16">
        <v>1688</v>
      </c>
      <c r="L859" s="16">
        <v>1762</v>
      </c>
      <c r="M859" s="16">
        <v>1830</v>
      </c>
      <c r="N859" s="16">
        <v>1922</v>
      </c>
      <c r="O859" s="16">
        <v>2003</v>
      </c>
      <c r="P859" s="16">
        <v>2011</v>
      </c>
      <c r="Q859" s="16">
        <v>2080</v>
      </c>
      <c r="R859" s="16">
        <v>2131</v>
      </c>
      <c r="S859" s="16">
        <v>2175</v>
      </c>
      <c r="T859" s="16">
        <v>2183</v>
      </c>
      <c r="U859" s="16">
        <v>2203</v>
      </c>
      <c r="V859" s="16">
        <v>2220</v>
      </c>
      <c r="W859" s="16">
        <v>2233</v>
      </c>
      <c r="X859" s="16">
        <v>2216</v>
      </c>
      <c r="Y859" s="16">
        <v>2197</v>
      </c>
      <c r="Z859" s="25">
        <v>2189</v>
      </c>
      <c r="AA859" s="25">
        <v>2174</v>
      </c>
      <c r="AB859" s="16">
        <v>2171</v>
      </c>
      <c r="AC859" s="16">
        <v>2212</v>
      </c>
      <c r="AD859" s="16">
        <v>2233</v>
      </c>
      <c r="AE859" s="16">
        <v>2261</v>
      </c>
      <c r="AF859" s="16">
        <v>2260</v>
      </c>
      <c r="AG859" s="16">
        <v>2276</v>
      </c>
      <c r="AH859" s="16">
        <v>2312</v>
      </c>
      <c r="AI859" s="16">
        <v>2305</v>
      </c>
      <c r="AJ859" s="16">
        <v>2271</v>
      </c>
      <c r="AK859" s="16">
        <v>2278</v>
      </c>
      <c r="AL859" s="16">
        <v>2307</v>
      </c>
      <c r="AM859" s="16">
        <v>2315</v>
      </c>
      <c r="AN859" s="16">
        <v>0</v>
      </c>
      <c r="AO859" s="16">
        <v>0</v>
      </c>
      <c r="AP859" s="16">
        <v>0</v>
      </c>
      <c r="AQ859" s="16">
        <v>0</v>
      </c>
      <c r="AR859" s="16">
        <v>0</v>
      </c>
      <c r="AS859" s="16">
        <v>0</v>
      </c>
      <c r="AT859" s="16">
        <v>0</v>
      </c>
      <c r="AU859" s="16">
        <v>0</v>
      </c>
      <c r="AV859" s="16">
        <v>0</v>
      </c>
      <c r="AW859" s="16">
        <v>0</v>
      </c>
      <c r="AX859" s="16">
        <v>0</v>
      </c>
      <c r="AY859" s="16">
        <v>0</v>
      </c>
      <c r="AZ859" s="16">
        <v>0</v>
      </c>
      <c r="BA859" s="16">
        <v>0</v>
      </c>
      <c r="BB859" s="16">
        <v>0</v>
      </c>
      <c r="BC859" s="16">
        <v>0</v>
      </c>
      <c r="BD859" s="16">
        <v>0</v>
      </c>
      <c r="BG859">
        <f t="shared" si="44"/>
        <v>-2216</v>
      </c>
      <c r="BH859">
        <f t="shared" si="45"/>
        <v>-2233</v>
      </c>
      <c r="BI859">
        <f t="shared" si="46"/>
        <v>837</v>
      </c>
    </row>
    <row r="860" spans="1:61" x14ac:dyDescent="0.25">
      <c r="A860" s="20" t="s">
        <v>1260</v>
      </c>
      <c r="B860" s="20">
        <f>VLOOKUP(A860,'Gebieden vanaf 1830'!$A$4:$C$1457,3,FALSE)</f>
        <v>838</v>
      </c>
      <c r="C860" s="16">
        <v>38186</v>
      </c>
      <c r="D860" s="16">
        <v>38836</v>
      </c>
      <c r="E860" s="16">
        <v>39572</v>
      </c>
      <c r="F860" s="16">
        <v>40439</v>
      </c>
      <c r="G860" s="16">
        <v>41378</v>
      </c>
      <c r="H860" s="16">
        <v>42443</v>
      </c>
      <c r="I860" s="16">
        <v>43163</v>
      </c>
      <c r="J860" s="16">
        <v>44102</v>
      </c>
      <c r="K860" s="16">
        <v>45038</v>
      </c>
      <c r="L860" s="16">
        <v>45498</v>
      </c>
      <c r="M860" s="16">
        <v>45935</v>
      </c>
      <c r="N860" s="16">
        <v>46764</v>
      </c>
      <c r="O860" s="16">
        <v>47771</v>
      </c>
      <c r="P860" s="16">
        <v>49526</v>
      </c>
      <c r="Q860" s="16">
        <v>50562</v>
      </c>
      <c r="R860" s="16">
        <v>51197</v>
      </c>
      <c r="S860" s="16">
        <v>51685</v>
      </c>
      <c r="T860" s="16">
        <v>52652</v>
      </c>
      <c r="U860" s="16">
        <v>53630</v>
      </c>
      <c r="V860" s="16">
        <v>54208</v>
      </c>
      <c r="W860" s="16">
        <v>54838</v>
      </c>
      <c r="X860" s="16">
        <v>55523</v>
      </c>
      <c r="Y860" s="16">
        <v>55754</v>
      </c>
      <c r="Z860" s="25">
        <v>55968</v>
      </c>
      <c r="AA860" s="25">
        <v>56519</v>
      </c>
      <c r="AB860" s="16">
        <v>56995</v>
      </c>
      <c r="AC860" s="16">
        <v>57385</v>
      </c>
      <c r="AD860" s="16">
        <v>57930</v>
      </c>
      <c r="AE860" s="16">
        <v>58651</v>
      </c>
      <c r="AF860" s="16">
        <v>59237</v>
      </c>
      <c r="AG860" s="16">
        <v>60206</v>
      </c>
      <c r="AH860" s="16">
        <v>60725</v>
      </c>
      <c r="AI860" s="16">
        <v>61354</v>
      </c>
      <c r="AJ860" s="16">
        <v>62115</v>
      </c>
      <c r="AK860" s="16">
        <v>62784</v>
      </c>
      <c r="AL860" s="16">
        <v>63250</v>
      </c>
      <c r="AM860" s="16">
        <v>63854</v>
      </c>
      <c r="AN860" s="16">
        <v>0</v>
      </c>
      <c r="AO860" s="16">
        <v>0</v>
      </c>
      <c r="AP860" s="16">
        <v>0</v>
      </c>
      <c r="AQ860" s="16">
        <v>0</v>
      </c>
      <c r="AR860" s="16">
        <v>0</v>
      </c>
      <c r="AS860" s="16">
        <v>0</v>
      </c>
      <c r="AT860" s="16">
        <v>0</v>
      </c>
      <c r="AU860" s="16">
        <v>0</v>
      </c>
      <c r="AV860" s="16">
        <v>0</v>
      </c>
      <c r="AW860" s="16">
        <v>0</v>
      </c>
      <c r="AX860" s="16">
        <v>0</v>
      </c>
      <c r="AY860" s="16">
        <v>0</v>
      </c>
      <c r="AZ860" s="16">
        <v>0</v>
      </c>
      <c r="BA860" s="16">
        <v>0</v>
      </c>
      <c r="BB860" s="16">
        <v>0</v>
      </c>
      <c r="BC860" s="16">
        <v>0</v>
      </c>
      <c r="BD860" s="16">
        <v>0</v>
      </c>
      <c r="BG860">
        <f t="shared" si="44"/>
        <v>-55523</v>
      </c>
      <c r="BH860">
        <f t="shared" si="45"/>
        <v>-54838</v>
      </c>
      <c r="BI860">
        <f t="shared" si="46"/>
        <v>838</v>
      </c>
    </row>
    <row r="861" spans="1:61" x14ac:dyDescent="0.25">
      <c r="A861" s="20" t="s">
        <v>254</v>
      </c>
      <c r="B861" s="20">
        <f>VLOOKUP(A861,'Gebieden vanaf 1830'!$A$4:$C$1457,3,FALSE)</f>
        <v>839</v>
      </c>
      <c r="C861" s="16">
        <v>9553</v>
      </c>
      <c r="D861" s="16">
        <v>10106</v>
      </c>
      <c r="E861" s="16">
        <v>10564</v>
      </c>
      <c r="F861" s="16">
        <v>10939</v>
      </c>
      <c r="G861" s="16">
        <v>11196</v>
      </c>
      <c r="H861" s="16">
        <v>12179</v>
      </c>
      <c r="I861" s="16">
        <v>12749</v>
      </c>
      <c r="J861" s="16">
        <v>13637</v>
      </c>
      <c r="K861" s="16">
        <v>14438</v>
      </c>
      <c r="L861" s="16">
        <v>15240</v>
      </c>
      <c r="M861" s="16">
        <v>16649</v>
      </c>
      <c r="N861" s="16">
        <v>17501</v>
      </c>
      <c r="O861" s="16">
        <v>18376</v>
      </c>
      <c r="P861" s="16">
        <v>19238</v>
      </c>
      <c r="Q861" s="16">
        <v>19594</v>
      </c>
      <c r="R861" s="16">
        <v>20076</v>
      </c>
      <c r="S861" s="16">
        <v>20709</v>
      </c>
      <c r="T861" s="16">
        <v>20991</v>
      </c>
      <c r="U861" s="16">
        <v>21316</v>
      </c>
      <c r="V861" s="16">
        <v>21994</v>
      </c>
      <c r="W861" s="16">
        <v>22553</v>
      </c>
      <c r="X861" s="16">
        <v>23109</v>
      </c>
      <c r="Y861" s="16">
        <v>23687</v>
      </c>
      <c r="Z861" s="25">
        <v>23894</v>
      </c>
      <c r="AA861" s="25">
        <v>24121</v>
      </c>
      <c r="AB861" s="16">
        <v>24352</v>
      </c>
      <c r="AC861" s="16">
        <v>25190</v>
      </c>
      <c r="AD861" s="16">
        <v>25636</v>
      </c>
      <c r="AE861" s="16">
        <v>26377</v>
      </c>
      <c r="AF861" s="16">
        <v>27040</v>
      </c>
      <c r="AG861" s="16">
        <v>27256</v>
      </c>
      <c r="AH861" s="16">
        <v>27631</v>
      </c>
      <c r="AI861" s="16">
        <v>27907</v>
      </c>
      <c r="AJ861" s="16">
        <v>27197</v>
      </c>
      <c r="AK861" s="16">
        <v>27482</v>
      </c>
      <c r="AL861" s="16">
        <v>27630</v>
      </c>
      <c r="AM861" s="16">
        <v>0</v>
      </c>
      <c r="AN861" s="16">
        <v>0</v>
      </c>
      <c r="AO861" s="16">
        <v>0</v>
      </c>
      <c r="AP861" s="16">
        <v>0</v>
      </c>
      <c r="AQ861" s="16">
        <v>0</v>
      </c>
      <c r="AR861" s="16">
        <v>0</v>
      </c>
      <c r="AS861" s="16">
        <v>0</v>
      </c>
      <c r="AT861" s="16">
        <v>0</v>
      </c>
      <c r="AU861" s="16">
        <v>0</v>
      </c>
      <c r="AV861" s="16">
        <v>0</v>
      </c>
      <c r="AW861" s="16">
        <v>0</v>
      </c>
      <c r="AX861" s="16">
        <v>0</v>
      </c>
      <c r="AY861" s="16">
        <v>0</v>
      </c>
      <c r="AZ861" s="16">
        <v>0</v>
      </c>
      <c r="BA861" s="16">
        <v>0</v>
      </c>
      <c r="BB861" s="16">
        <v>0</v>
      </c>
      <c r="BC861" s="16">
        <v>0</v>
      </c>
      <c r="BD861" s="16">
        <v>0</v>
      </c>
      <c r="BG861">
        <f t="shared" si="44"/>
        <v>-23109</v>
      </c>
      <c r="BH861">
        <f t="shared" si="45"/>
        <v>-22553</v>
      </c>
      <c r="BI861">
        <f t="shared" si="46"/>
        <v>839</v>
      </c>
    </row>
    <row r="862" spans="1:61" x14ac:dyDescent="0.25">
      <c r="A862" s="20" t="s">
        <v>1261</v>
      </c>
      <c r="B862" s="20">
        <f>VLOOKUP(A862,'Gebieden vanaf 1830'!$A$4:$C$1457,3,FALSE)</f>
        <v>840</v>
      </c>
      <c r="C862" s="16">
        <v>14207</v>
      </c>
      <c r="D862" s="16">
        <v>14486</v>
      </c>
      <c r="E862" s="16">
        <v>14843</v>
      </c>
      <c r="F862" s="16">
        <v>15069</v>
      </c>
      <c r="G862" s="16">
        <v>15345</v>
      </c>
      <c r="H862" s="16">
        <v>15703</v>
      </c>
      <c r="I862" s="16">
        <v>15917</v>
      </c>
      <c r="J862" s="16">
        <v>16212</v>
      </c>
      <c r="K862" s="16">
        <v>16423</v>
      </c>
      <c r="L862" s="16">
        <v>16762</v>
      </c>
      <c r="M862" s="16">
        <v>16994</v>
      </c>
      <c r="N862" s="16">
        <v>17313</v>
      </c>
      <c r="O862" s="16">
        <v>17606</v>
      </c>
      <c r="P862" s="16">
        <v>18097</v>
      </c>
      <c r="Q862" s="16">
        <v>18402</v>
      </c>
      <c r="R862" s="16">
        <v>18565</v>
      </c>
      <c r="S862" s="16">
        <v>18788</v>
      </c>
      <c r="T862" s="16">
        <v>18997</v>
      </c>
      <c r="U862" s="16">
        <v>19278</v>
      </c>
      <c r="V862" s="16">
        <v>19606</v>
      </c>
      <c r="W862" s="16">
        <v>19748</v>
      </c>
      <c r="X862" s="16">
        <v>19928</v>
      </c>
      <c r="Y862" s="16">
        <v>20085</v>
      </c>
      <c r="Z862" s="25">
        <v>20095</v>
      </c>
      <c r="AA862" s="25">
        <v>20133</v>
      </c>
      <c r="AB862" s="16">
        <v>20237</v>
      </c>
      <c r="AC862" s="16">
        <v>20475</v>
      </c>
      <c r="AD862" s="16">
        <v>20622</v>
      </c>
      <c r="AE862" s="16">
        <v>20790</v>
      </c>
      <c r="AF862" s="16">
        <v>21085</v>
      </c>
      <c r="AG862" s="16">
        <v>21378</v>
      </c>
      <c r="AH862" s="16">
        <v>21505</v>
      </c>
      <c r="AI862" s="16">
        <v>21717</v>
      </c>
      <c r="AJ862" s="16">
        <v>21907</v>
      </c>
      <c r="AK862" s="16">
        <v>21956</v>
      </c>
      <c r="AL862" s="16">
        <v>22066</v>
      </c>
      <c r="AM862" s="16">
        <v>22080</v>
      </c>
      <c r="AN862" s="16">
        <v>22319</v>
      </c>
      <c r="AO862" s="16">
        <v>22308</v>
      </c>
      <c r="AP862" s="16">
        <v>22368</v>
      </c>
      <c r="AQ862" s="16">
        <v>22477</v>
      </c>
      <c r="AR862" s="16">
        <v>22586</v>
      </c>
      <c r="AS862" s="16">
        <v>22601</v>
      </c>
      <c r="AT862" s="16">
        <v>22607</v>
      </c>
      <c r="AU862" s="16">
        <v>22624</v>
      </c>
      <c r="AV862" s="16">
        <v>22527</v>
      </c>
      <c r="AW862" s="16">
        <v>22412</v>
      </c>
      <c r="AX862" s="16">
        <v>22408</v>
      </c>
      <c r="AY862" s="16">
        <v>22473</v>
      </c>
      <c r="AZ862" s="16">
        <v>22549</v>
      </c>
      <c r="BA862" s="16">
        <v>22484</v>
      </c>
      <c r="BB862" s="16">
        <v>22430</v>
      </c>
      <c r="BC862" s="16">
        <v>22320</v>
      </c>
      <c r="BD862" s="16">
        <v>22268</v>
      </c>
      <c r="BG862">
        <f t="shared" si="44"/>
        <v>2392</v>
      </c>
      <c r="BH862">
        <f t="shared" si="45"/>
        <v>2572</v>
      </c>
      <c r="BI862">
        <f t="shared" si="46"/>
        <v>840</v>
      </c>
    </row>
    <row r="863" spans="1:61" x14ac:dyDescent="0.25">
      <c r="A863" s="20" t="s">
        <v>211</v>
      </c>
      <c r="B863" s="20">
        <f>VLOOKUP(A863,'Gebieden vanaf 1830'!$A$4:$C$1457,3,FALSE)</f>
        <v>841</v>
      </c>
      <c r="C863" s="16">
        <v>3929</v>
      </c>
      <c r="D863" s="16">
        <v>4015</v>
      </c>
      <c r="E863" s="16">
        <v>4100</v>
      </c>
      <c r="F863" s="16">
        <v>4168</v>
      </c>
      <c r="G863" s="16">
        <v>4279</v>
      </c>
      <c r="H863" s="16">
        <v>4332</v>
      </c>
      <c r="I863" s="16">
        <v>4420</v>
      </c>
      <c r="J863" s="16">
        <v>4481</v>
      </c>
      <c r="K863" s="16">
        <v>4578</v>
      </c>
      <c r="L863" s="16">
        <v>4649</v>
      </c>
      <c r="M863" s="16">
        <v>4709</v>
      </c>
      <c r="N863" s="16">
        <v>4717</v>
      </c>
      <c r="O863" s="16">
        <v>4801</v>
      </c>
      <c r="P863" s="16">
        <v>4897</v>
      </c>
      <c r="Q863" s="16">
        <v>4988</v>
      </c>
      <c r="R863" s="16">
        <v>5062</v>
      </c>
      <c r="S863" s="16">
        <v>5123</v>
      </c>
      <c r="T863" s="16">
        <v>5238</v>
      </c>
      <c r="U863" s="16">
        <v>5311</v>
      </c>
      <c r="V863" s="16">
        <v>5337</v>
      </c>
      <c r="W863" s="16">
        <v>5359</v>
      </c>
      <c r="X863" s="16">
        <v>5381</v>
      </c>
      <c r="Y863" s="16">
        <v>5350</v>
      </c>
      <c r="Z863" s="25">
        <v>5318</v>
      </c>
      <c r="AA863" s="25">
        <v>5373</v>
      </c>
      <c r="AB863" s="16">
        <v>5405</v>
      </c>
      <c r="AC863" s="16">
        <v>5493</v>
      </c>
      <c r="AD863" s="16">
        <v>5587</v>
      </c>
      <c r="AE863" s="16">
        <v>5594</v>
      </c>
      <c r="AF863" s="16">
        <v>5620</v>
      </c>
      <c r="AG863" s="16">
        <v>5615</v>
      </c>
      <c r="AH863" s="16">
        <v>5665</v>
      </c>
      <c r="AI863" s="16">
        <v>5650</v>
      </c>
      <c r="AJ863" s="16">
        <v>5642</v>
      </c>
      <c r="AK863" s="16">
        <v>5671</v>
      </c>
      <c r="AL863" s="16">
        <v>5913</v>
      </c>
      <c r="AM863" s="16">
        <v>5980</v>
      </c>
      <c r="AN863" s="16">
        <v>0</v>
      </c>
      <c r="AO863" s="16">
        <v>0</v>
      </c>
      <c r="AP863" s="16">
        <v>0</v>
      </c>
      <c r="AQ863" s="16">
        <v>0</v>
      </c>
      <c r="AR863" s="16">
        <v>0</v>
      </c>
      <c r="AS863" s="16">
        <v>0</v>
      </c>
      <c r="AT863" s="16">
        <v>0</v>
      </c>
      <c r="AU863" s="16">
        <v>0</v>
      </c>
      <c r="AV863" s="16">
        <v>0</v>
      </c>
      <c r="AW863" s="16">
        <v>0</v>
      </c>
      <c r="AX863" s="16">
        <v>0</v>
      </c>
      <c r="AY863" s="16">
        <v>0</v>
      </c>
      <c r="AZ863" s="16">
        <v>0</v>
      </c>
      <c r="BA863" s="16">
        <v>0</v>
      </c>
      <c r="BB863" s="16">
        <v>0</v>
      </c>
      <c r="BC863" s="16">
        <v>0</v>
      </c>
      <c r="BD863" s="16">
        <v>0</v>
      </c>
      <c r="BG863">
        <f t="shared" si="44"/>
        <v>-5381</v>
      </c>
      <c r="BH863">
        <f t="shared" si="45"/>
        <v>-5359</v>
      </c>
      <c r="BI863">
        <f t="shared" si="46"/>
        <v>841</v>
      </c>
    </row>
    <row r="864" spans="1:61" x14ac:dyDescent="0.25">
      <c r="A864" s="20" t="s">
        <v>1808</v>
      </c>
      <c r="B864" s="20">
        <f>VLOOKUP(A864,'Gebieden vanaf 1830'!$A$4:$C$1457,3,FALSE)</f>
        <v>842</v>
      </c>
      <c r="C864" s="16">
        <v>889</v>
      </c>
      <c r="D864" s="16">
        <v>900</v>
      </c>
      <c r="E864" s="16">
        <v>910</v>
      </c>
      <c r="F864" s="16">
        <v>940</v>
      </c>
      <c r="G864" s="16">
        <v>989</v>
      </c>
      <c r="H864" s="16">
        <v>1018</v>
      </c>
      <c r="I864" s="16">
        <v>1082</v>
      </c>
      <c r="J864" s="16">
        <v>1119</v>
      </c>
      <c r="K864" s="16">
        <v>1119</v>
      </c>
      <c r="L864" s="16">
        <v>1152</v>
      </c>
      <c r="M864" s="16">
        <v>1262</v>
      </c>
      <c r="N864" s="16">
        <v>1295</v>
      </c>
      <c r="O864" s="16">
        <v>1310</v>
      </c>
      <c r="P864" s="16">
        <v>0</v>
      </c>
      <c r="Q864" s="16">
        <v>0</v>
      </c>
      <c r="R864" s="16">
        <v>0</v>
      </c>
      <c r="S864" s="16">
        <v>0</v>
      </c>
      <c r="T864" s="16">
        <v>0</v>
      </c>
      <c r="U864" s="16">
        <v>0</v>
      </c>
      <c r="V864" s="16">
        <v>0</v>
      </c>
      <c r="W864" s="16">
        <v>0</v>
      </c>
      <c r="X864" s="16">
        <v>0</v>
      </c>
      <c r="Y864" s="16">
        <v>0</v>
      </c>
      <c r="Z864" s="25">
        <v>0</v>
      </c>
      <c r="AA864" s="25">
        <v>0</v>
      </c>
      <c r="AB864" s="16">
        <v>0</v>
      </c>
      <c r="AC864" s="16">
        <v>0</v>
      </c>
      <c r="AD864" s="16">
        <v>0</v>
      </c>
      <c r="AE864" s="16">
        <v>0</v>
      </c>
      <c r="AF864" s="16">
        <v>0</v>
      </c>
      <c r="AG864" s="16">
        <v>0</v>
      </c>
      <c r="AH864" s="16">
        <v>0</v>
      </c>
      <c r="AI864" s="16">
        <v>0</v>
      </c>
      <c r="AJ864" s="16">
        <v>0</v>
      </c>
      <c r="AK864" s="16">
        <v>0</v>
      </c>
      <c r="AL864" s="16">
        <v>0</v>
      </c>
      <c r="AM864" s="16">
        <v>0</v>
      </c>
      <c r="AN864" s="16">
        <v>0</v>
      </c>
      <c r="AO864" s="16">
        <v>0</v>
      </c>
      <c r="AP864" s="16">
        <v>0</v>
      </c>
      <c r="AQ864" s="16">
        <v>0</v>
      </c>
      <c r="AR864" s="16">
        <v>0</v>
      </c>
      <c r="AS864" s="16">
        <v>0</v>
      </c>
      <c r="AT864" s="16">
        <v>0</v>
      </c>
      <c r="AU864" s="16">
        <v>0</v>
      </c>
      <c r="AV864" s="16">
        <v>0</v>
      </c>
      <c r="AW864" s="16">
        <v>0</v>
      </c>
      <c r="AX864" s="16">
        <v>0</v>
      </c>
      <c r="AY864" s="16">
        <v>0</v>
      </c>
      <c r="AZ864" s="16">
        <v>0</v>
      </c>
      <c r="BA864" s="16">
        <v>0</v>
      </c>
      <c r="BB864" s="16">
        <v>0</v>
      </c>
      <c r="BC864" s="16">
        <v>0</v>
      </c>
      <c r="BD864" s="16">
        <v>0</v>
      </c>
      <c r="BG864">
        <f t="shared" si="44"/>
        <v>0</v>
      </c>
      <c r="BH864">
        <f t="shared" si="45"/>
        <v>0</v>
      </c>
      <c r="BI864">
        <f t="shared" si="46"/>
        <v>842</v>
      </c>
    </row>
    <row r="865" spans="1:61" x14ac:dyDescent="0.25">
      <c r="A865" s="20" t="s">
        <v>270</v>
      </c>
      <c r="B865" s="20">
        <f>VLOOKUP(A865,'Gebieden vanaf 1830'!$A$4:$C$1457,3,FALSE)</f>
        <v>843</v>
      </c>
      <c r="C865" s="16">
        <v>4431</v>
      </c>
      <c r="D865" s="16">
        <v>4506</v>
      </c>
      <c r="E865" s="16">
        <v>4605</v>
      </c>
      <c r="F865" s="16">
        <v>4654</v>
      </c>
      <c r="G865" s="16">
        <v>4754</v>
      </c>
      <c r="H865" s="16">
        <v>4903</v>
      </c>
      <c r="I865" s="16">
        <v>5036</v>
      </c>
      <c r="J865" s="16">
        <v>5114</v>
      </c>
      <c r="K865" s="16">
        <v>5228</v>
      </c>
      <c r="L865" s="16">
        <v>5368</v>
      </c>
      <c r="M865" s="16">
        <v>5538</v>
      </c>
      <c r="N865" s="16">
        <v>5749</v>
      </c>
      <c r="O865" s="16">
        <v>6052</v>
      </c>
      <c r="P865" s="16">
        <v>6271</v>
      </c>
      <c r="Q865" s="16">
        <v>6398</v>
      </c>
      <c r="R865" s="16">
        <v>6512</v>
      </c>
      <c r="S865" s="16">
        <v>6697</v>
      </c>
      <c r="T865" s="16">
        <v>6856</v>
      </c>
      <c r="U865" s="16">
        <v>6972</v>
      </c>
      <c r="V865" s="16">
        <v>7083</v>
      </c>
      <c r="W865" s="16">
        <v>7160</v>
      </c>
      <c r="X865" s="16">
        <v>7216</v>
      </c>
      <c r="Y865" s="16">
        <v>7290</v>
      </c>
      <c r="Z865" s="25">
        <v>7299</v>
      </c>
      <c r="AA865" s="25">
        <v>7331</v>
      </c>
      <c r="AB865" s="16">
        <v>7368</v>
      </c>
      <c r="AC865" s="16">
        <v>7452</v>
      </c>
      <c r="AD865" s="16">
        <v>7620</v>
      </c>
      <c r="AE865" s="16">
        <v>7674</v>
      </c>
      <c r="AF865" s="16">
        <v>7708</v>
      </c>
      <c r="AG865" s="16">
        <v>7777</v>
      </c>
      <c r="AH865" s="16">
        <v>7792</v>
      </c>
      <c r="AI865" s="16">
        <v>7865</v>
      </c>
      <c r="AJ865" s="16">
        <v>7924</v>
      </c>
      <c r="AK865" s="16">
        <v>0</v>
      </c>
      <c r="AL865" s="16">
        <v>0</v>
      </c>
      <c r="AM865" s="16">
        <v>0</v>
      </c>
      <c r="AN865" s="16">
        <v>0</v>
      </c>
      <c r="AO865" s="16">
        <v>0</v>
      </c>
      <c r="AP865" s="16">
        <v>0</v>
      </c>
      <c r="AQ865" s="16">
        <v>0</v>
      </c>
      <c r="AR865" s="16">
        <v>0</v>
      </c>
      <c r="AS865" s="16">
        <v>0</v>
      </c>
      <c r="AT865" s="16">
        <v>0</v>
      </c>
      <c r="AU865" s="16">
        <v>0</v>
      </c>
      <c r="AV865" s="16">
        <v>0</v>
      </c>
      <c r="AW865" s="16">
        <v>0</v>
      </c>
      <c r="AX865" s="16">
        <v>0</v>
      </c>
      <c r="AY865" s="16">
        <v>0</v>
      </c>
      <c r="AZ865" s="16">
        <v>0</v>
      </c>
      <c r="BA865" s="16">
        <v>0</v>
      </c>
      <c r="BB865" s="16">
        <v>0</v>
      </c>
      <c r="BC865" s="16">
        <v>0</v>
      </c>
      <c r="BD865" s="16">
        <v>0</v>
      </c>
      <c r="BG865">
        <f t="shared" si="44"/>
        <v>-7216</v>
      </c>
      <c r="BH865">
        <f t="shared" si="45"/>
        <v>-7160</v>
      </c>
      <c r="BI865">
        <f t="shared" si="46"/>
        <v>843</v>
      </c>
    </row>
    <row r="866" spans="1:61" x14ac:dyDescent="0.25">
      <c r="A866" s="20" t="s">
        <v>1262</v>
      </c>
      <c r="B866" s="20">
        <f>VLOOKUP(A866,'Gebieden vanaf 1830'!$A$4:$C$1457,3,FALSE)</f>
        <v>844</v>
      </c>
      <c r="C866" s="16">
        <v>13645</v>
      </c>
      <c r="D866" s="16">
        <v>13876</v>
      </c>
      <c r="E866" s="16">
        <v>14188</v>
      </c>
      <c r="F866" s="16">
        <v>14455</v>
      </c>
      <c r="G866" s="16">
        <v>14809</v>
      </c>
      <c r="H866" s="16">
        <v>15153</v>
      </c>
      <c r="I866" s="16">
        <v>15559</v>
      </c>
      <c r="J866" s="16">
        <v>15927</v>
      </c>
      <c r="K866" s="16">
        <v>16098</v>
      </c>
      <c r="L866" s="16">
        <v>16282</v>
      </c>
      <c r="M866" s="16">
        <v>16362</v>
      </c>
      <c r="N866" s="16">
        <v>16651</v>
      </c>
      <c r="O866" s="16">
        <v>17104</v>
      </c>
      <c r="P866" s="16">
        <v>17496</v>
      </c>
      <c r="Q866" s="16">
        <v>18053</v>
      </c>
      <c r="R866" s="16">
        <v>18266</v>
      </c>
      <c r="S866" s="16">
        <v>18658</v>
      </c>
      <c r="T866" s="16">
        <v>18882</v>
      </c>
      <c r="U866" s="16">
        <v>19175</v>
      </c>
      <c r="V866" s="16">
        <v>19230</v>
      </c>
      <c r="W866" s="16">
        <v>19364</v>
      </c>
      <c r="X866" s="16">
        <v>19673</v>
      </c>
      <c r="Y866" s="16">
        <v>19810</v>
      </c>
      <c r="Z866" s="25">
        <v>20148</v>
      </c>
      <c r="AA866" s="25">
        <v>20510</v>
      </c>
      <c r="AB866" s="16">
        <v>20701</v>
      </c>
      <c r="AC866" s="16">
        <v>20907</v>
      </c>
      <c r="AD866" s="16">
        <v>21023</v>
      </c>
      <c r="AE866" s="16">
        <v>21181</v>
      </c>
      <c r="AF866" s="16">
        <v>21397</v>
      </c>
      <c r="AG866" s="16">
        <v>21509</v>
      </c>
      <c r="AH866" s="16">
        <v>21585</v>
      </c>
      <c r="AI866" s="16">
        <v>21689</v>
      </c>
      <c r="AJ866" s="16">
        <v>21922</v>
      </c>
      <c r="AK866" s="16">
        <v>22164</v>
      </c>
      <c r="AL866" s="16">
        <v>22563</v>
      </c>
      <c r="AM866" s="16">
        <v>22280</v>
      </c>
      <c r="AN866" s="16">
        <v>22249</v>
      </c>
      <c r="AO866" s="16">
        <v>22307</v>
      </c>
      <c r="AP866" s="16">
        <v>22434</v>
      </c>
      <c r="AQ866" s="16">
        <v>22658</v>
      </c>
      <c r="AR866" s="16">
        <v>22967</v>
      </c>
      <c r="AS866" s="16">
        <v>23441</v>
      </c>
      <c r="AT866" s="16">
        <v>23400</v>
      </c>
      <c r="AU866" s="16">
        <v>23319</v>
      </c>
      <c r="AV866" s="16">
        <v>22990</v>
      </c>
      <c r="AW866" s="16">
        <v>22935</v>
      </c>
      <c r="AX866" s="16">
        <v>22912</v>
      </c>
      <c r="AY866" s="16">
        <v>22878</v>
      </c>
      <c r="AZ866" s="16">
        <v>22889</v>
      </c>
      <c r="BA866" s="16">
        <v>22991</v>
      </c>
      <c r="BB866" s="16">
        <v>23044</v>
      </c>
      <c r="BC866" s="16">
        <v>23016</v>
      </c>
      <c r="BD866" s="16">
        <v>23262</v>
      </c>
      <c r="BG866">
        <f t="shared" si="44"/>
        <v>3343</v>
      </c>
      <c r="BH866">
        <f t="shared" si="45"/>
        <v>3652</v>
      </c>
      <c r="BI866">
        <f t="shared" si="46"/>
        <v>844</v>
      </c>
    </row>
    <row r="867" spans="1:61" x14ac:dyDescent="0.25">
      <c r="A867" s="20" t="s">
        <v>1263</v>
      </c>
      <c r="B867" s="20">
        <f>VLOOKUP(A867,'Gebieden vanaf 1830'!$A$4:$C$1457,3,FALSE)</f>
        <v>845</v>
      </c>
      <c r="C867" s="16">
        <v>8731</v>
      </c>
      <c r="D867" s="16">
        <v>8894</v>
      </c>
      <c r="E867" s="16">
        <v>9117</v>
      </c>
      <c r="F867" s="16">
        <v>9401</v>
      </c>
      <c r="G867" s="16">
        <v>9538</v>
      </c>
      <c r="H867" s="16">
        <v>9847</v>
      </c>
      <c r="I867" s="16">
        <v>9850</v>
      </c>
      <c r="J867" s="16">
        <v>9679</v>
      </c>
      <c r="K867" s="16">
        <v>9882</v>
      </c>
      <c r="L867" s="16">
        <v>10515</v>
      </c>
      <c r="M867" s="16">
        <v>10690</v>
      </c>
      <c r="N867" s="16">
        <v>10901</v>
      </c>
      <c r="O867" s="16">
        <v>11305</v>
      </c>
      <c r="P867" s="16">
        <v>11345</v>
      </c>
      <c r="Q867" s="16">
        <v>11579</v>
      </c>
      <c r="R867" s="16">
        <v>11652</v>
      </c>
      <c r="S867" s="16">
        <v>12041</v>
      </c>
      <c r="T867" s="16">
        <v>12149</v>
      </c>
      <c r="U867" s="16">
        <v>12162</v>
      </c>
      <c r="V867" s="16">
        <v>12050</v>
      </c>
      <c r="W867" s="16">
        <v>12061</v>
      </c>
      <c r="X867" s="16">
        <v>11985</v>
      </c>
      <c r="Y867" s="16">
        <v>11964</v>
      </c>
      <c r="Z867" s="25">
        <v>11894</v>
      </c>
      <c r="AA867" s="25">
        <v>11830</v>
      </c>
      <c r="AB867" s="16">
        <v>11898</v>
      </c>
      <c r="AC867" s="16">
        <v>11931</v>
      </c>
      <c r="AD867" s="16">
        <v>12015</v>
      </c>
      <c r="AE867" s="16">
        <v>12270</v>
      </c>
      <c r="AF867" s="16">
        <v>12473</v>
      </c>
      <c r="AG867" s="16">
        <v>12465</v>
      </c>
      <c r="AH867" s="16">
        <v>12507</v>
      </c>
      <c r="AI867" s="16">
        <v>12535</v>
      </c>
      <c r="AJ867" s="16">
        <v>12596</v>
      </c>
      <c r="AK867" s="16">
        <v>12571</v>
      </c>
      <c r="AL867" s="16">
        <v>12514</v>
      </c>
      <c r="AM867" s="16">
        <v>27223</v>
      </c>
      <c r="AN867" s="16">
        <v>27468</v>
      </c>
      <c r="AO867" s="16">
        <v>27387</v>
      </c>
      <c r="AP867" s="16">
        <v>27472</v>
      </c>
      <c r="AQ867" s="16">
        <v>27684</v>
      </c>
      <c r="AR867" s="16">
        <v>27830</v>
      </c>
      <c r="AS867" s="16">
        <v>27975</v>
      </c>
      <c r="AT867" s="16">
        <v>27961</v>
      </c>
      <c r="AU867" s="16">
        <v>27886</v>
      </c>
      <c r="AV867" s="16">
        <v>27902</v>
      </c>
      <c r="AW867" s="16">
        <v>28013</v>
      </c>
      <c r="AX867" s="16">
        <v>27921</v>
      </c>
      <c r="AY867" s="16">
        <v>28100</v>
      </c>
      <c r="AZ867" s="16">
        <v>28267</v>
      </c>
      <c r="BA867" s="16">
        <v>28138</v>
      </c>
      <c r="BB867" s="16">
        <v>28114</v>
      </c>
      <c r="BC867" s="16">
        <v>28128</v>
      </c>
      <c r="BD867" s="16">
        <v>28040</v>
      </c>
      <c r="BG867">
        <f t="shared" si="44"/>
        <v>16143</v>
      </c>
      <c r="BH867">
        <f t="shared" si="45"/>
        <v>16067</v>
      </c>
      <c r="BI867">
        <f t="shared" si="46"/>
        <v>845</v>
      </c>
    </row>
    <row r="868" spans="1:61" x14ac:dyDescent="0.25">
      <c r="A868" s="20" t="s">
        <v>1264</v>
      </c>
      <c r="B868" s="20">
        <f>VLOOKUP(A868,'Gebieden vanaf 1830'!$A$4:$C$1457,3,FALSE)</f>
        <v>846</v>
      </c>
      <c r="C868" s="16">
        <v>10542</v>
      </c>
      <c r="D868" s="16">
        <v>10841</v>
      </c>
      <c r="E868" s="16">
        <v>11100</v>
      </c>
      <c r="F868" s="16">
        <v>11452</v>
      </c>
      <c r="G868" s="16">
        <v>11838</v>
      </c>
      <c r="H868" s="16">
        <v>12098</v>
      </c>
      <c r="I868" s="16">
        <v>12375</v>
      </c>
      <c r="J868" s="16">
        <v>12183</v>
      </c>
      <c r="K868" s="16">
        <v>12410</v>
      </c>
      <c r="L868" s="16">
        <v>12537</v>
      </c>
      <c r="M868" s="16">
        <v>12777</v>
      </c>
      <c r="N868" s="16">
        <v>12837</v>
      </c>
      <c r="O868" s="16">
        <v>13087</v>
      </c>
      <c r="P868" s="16">
        <v>13255</v>
      </c>
      <c r="Q868" s="16">
        <v>13350</v>
      </c>
      <c r="R868" s="16">
        <v>13490</v>
      </c>
      <c r="S868" s="16">
        <v>13887</v>
      </c>
      <c r="T868" s="16">
        <v>14405</v>
      </c>
      <c r="U868" s="16">
        <v>14911</v>
      </c>
      <c r="V868" s="16">
        <v>15261</v>
      </c>
      <c r="W868" s="16">
        <v>15568</v>
      </c>
      <c r="X868" s="16">
        <v>15831</v>
      </c>
      <c r="Y868" s="16">
        <v>15964</v>
      </c>
      <c r="Z868" s="25">
        <v>16027</v>
      </c>
      <c r="AA868" s="25">
        <v>16040</v>
      </c>
      <c r="AB868" s="16">
        <v>16134</v>
      </c>
      <c r="AC868" s="16">
        <v>16255</v>
      </c>
      <c r="AD868" s="16">
        <v>16358</v>
      </c>
      <c r="AE868" s="16">
        <v>16507</v>
      </c>
      <c r="AF868" s="16">
        <v>16539</v>
      </c>
      <c r="AG868" s="16">
        <v>16573</v>
      </c>
      <c r="AH868" s="16">
        <v>16533</v>
      </c>
      <c r="AI868" s="16">
        <v>16661</v>
      </c>
      <c r="AJ868" s="16">
        <v>16785</v>
      </c>
      <c r="AK868" s="16">
        <v>16890</v>
      </c>
      <c r="AL868" s="16">
        <v>17001</v>
      </c>
      <c r="AM868" s="16">
        <v>16850</v>
      </c>
      <c r="AN868" s="16">
        <v>17032</v>
      </c>
      <c r="AO868" s="16">
        <v>17023</v>
      </c>
      <c r="AP868" s="16">
        <v>16970</v>
      </c>
      <c r="AQ868" s="16">
        <v>16985</v>
      </c>
      <c r="AR868" s="16">
        <v>17084</v>
      </c>
      <c r="AS868" s="16">
        <v>17113</v>
      </c>
      <c r="AT868" s="16">
        <v>17034</v>
      </c>
      <c r="AU868" s="16">
        <v>16982</v>
      </c>
      <c r="AV868" s="16">
        <v>16928</v>
      </c>
      <c r="AW868" s="16">
        <v>17047</v>
      </c>
      <c r="AX868" s="16">
        <v>17171</v>
      </c>
      <c r="AY868" s="16">
        <v>17220</v>
      </c>
      <c r="AZ868" s="16">
        <v>17427</v>
      </c>
      <c r="BA868" s="16">
        <v>17680</v>
      </c>
      <c r="BB868" s="16">
        <v>17818</v>
      </c>
      <c r="BC868" s="16">
        <v>17910</v>
      </c>
      <c r="BD868" s="16">
        <v>17921</v>
      </c>
      <c r="BG868">
        <f t="shared" si="44"/>
        <v>2079</v>
      </c>
      <c r="BH868">
        <f t="shared" si="45"/>
        <v>2342</v>
      </c>
      <c r="BI868">
        <f t="shared" si="46"/>
        <v>846</v>
      </c>
    </row>
    <row r="869" spans="1:61" x14ac:dyDescent="0.25">
      <c r="A869" s="20" t="s">
        <v>1265</v>
      </c>
      <c r="B869" s="20">
        <f>VLOOKUP(A869,'Gebieden vanaf 1830'!$A$4:$C$1457,3,FALSE)</f>
        <v>847</v>
      </c>
      <c r="C869" s="16">
        <v>11124</v>
      </c>
      <c r="D869" s="16">
        <v>11362</v>
      </c>
      <c r="E869" s="16">
        <v>11630</v>
      </c>
      <c r="F869" s="16">
        <v>11760</v>
      </c>
      <c r="G869" s="16">
        <v>12306</v>
      </c>
      <c r="H869" s="16">
        <v>12414</v>
      </c>
      <c r="I869" s="16">
        <v>12775</v>
      </c>
      <c r="J869" s="16">
        <v>12970</v>
      </c>
      <c r="K869" s="16">
        <v>13408</v>
      </c>
      <c r="L869" s="16">
        <v>13693</v>
      </c>
      <c r="M869" s="16">
        <v>14034</v>
      </c>
      <c r="N869" s="16">
        <v>14339</v>
      </c>
      <c r="O869" s="16">
        <v>14496</v>
      </c>
      <c r="P869" s="16">
        <v>14659</v>
      </c>
      <c r="Q869" s="16">
        <v>14939</v>
      </c>
      <c r="R869" s="16">
        <v>15160</v>
      </c>
      <c r="S869" s="16">
        <v>15327</v>
      </c>
      <c r="T869" s="16">
        <v>15390</v>
      </c>
      <c r="U869" s="16">
        <v>15538</v>
      </c>
      <c r="V869" s="16">
        <v>15650</v>
      </c>
      <c r="W869" s="16">
        <v>15822</v>
      </c>
      <c r="X869" s="16">
        <v>16093</v>
      </c>
      <c r="Y869" s="16">
        <v>16192</v>
      </c>
      <c r="Z869" s="25">
        <v>16321</v>
      </c>
      <c r="AA869" s="25">
        <v>16436</v>
      </c>
      <c r="AB869" s="16">
        <v>16568</v>
      </c>
      <c r="AC869" s="16">
        <v>16618</v>
      </c>
      <c r="AD869" s="16">
        <v>16832</v>
      </c>
      <c r="AE869" s="16">
        <v>16930</v>
      </c>
      <c r="AF869" s="16">
        <v>17033</v>
      </c>
      <c r="AG869" s="16">
        <v>17158</v>
      </c>
      <c r="AH869" s="16">
        <v>17200</v>
      </c>
      <c r="AI869" s="16">
        <v>17286</v>
      </c>
      <c r="AJ869" s="16">
        <v>17492</v>
      </c>
      <c r="AK869" s="16">
        <v>17660</v>
      </c>
      <c r="AL869" s="16">
        <v>17788</v>
      </c>
      <c r="AM869" s="16">
        <v>17913</v>
      </c>
      <c r="AN869" s="16">
        <v>18021</v>
      </c>
      <c r="AO869" s="16">
        <v>18091</v>
      </c>
      <c r="AP869" s="16">
        <v>18069</v>
      </c>
      <c r="AQ869" s="16">
        <v>18277</v>
      </c>
      <c r="AR869" s="16">
        <v>18452</v>
      </c>
      <c r="AS869" s="16">
        <v>18480</v>
      </c>
      <c r="AT869" s="16">
        <v>18413</v>
      </c>
      <c r="AU869" s="16">
        <v>18223</v>
      </c>
      <c r="AV869" s="16">
        <v>18113</v>
      </c>
      <c r="AW869" s="16">
        <v>18118</v>
      </c>
      <c r="AX869" s="16">
        <v>18134</v>
      </c>
      <c r="AY869" s="16">
        <v>18211</v>
      </c>
      <c r="AZ869" s="16">
        <v>18229</v>
      </c>
      <c r="BA869" s="16">
        <v>18229</v>
      </c>
      <c r="BB869" s="16">
        <v>18317</v>
      </c>
      <c r="BC869" s="16">
        <v>18580</v>
      </c>
      <c r="BD869" s="16">
        <v>18628</v>
      </c>
      <c r="BG869">
        <f t="shared" si="44"/>
        <v>2487</v>
      </c>
      <c r="BH869">
        <f t="shared" si="45"/>
        <v>2758</v>
      </c>
      <c r="BI869">
        <f t="shared" si="46"/>
        <v>847</v>
      </c>
    </row>
    <row r="870" spans="1:61" x14ac:dyDescent="0.25">
      <c r="A870" s="20" t="s">
        <v>1266</v>
      </c>
      <c r="B870" s="20">
        <f>VLOOKUP(A870,'Gebieden vanaf 1830'!$A$4:$C$1457,3,FALSE)</f>
        <v>848</v>
      </c>
      <c r="C870" s="16">
        <v>5587</v>
      </c>
      <c r="D870" s="16">
        <v>6352</v>
      </c>
      <c r="E870" s="16">
        <v>6887</v>
      </c>
      <c r="F870" s="16">
        <v>7539</v>
      </c>
      <c r="G870" s="16">
        <v>8040</v>
      </c>
      <c r="H870" s="16">
        <v>8232</v>
      </c>
      <c r="I870" s="16">
        <v>8499</v>
      </c>
      <c r="J870" s="16">
        <v>8871</v>
      </c>
      <c r="K870" s="16">
        <v>9406</v>
      </c>
      <c r="L870" s="16">
        <v>10095</v>
      </c>
      <c r="M870" s="16">
        <v>10801</v>
      </c>
      <c r="N870" s="16">
        <v>11986</v>
      </c>
      <c r="O870" s="16">
        <v>13336</v>
      </c>
      <c r="P870" s="16">
        <v>13087</v>
      </c>
      <c r="Q870" s="16">
        <v>13534</v>
      </c>
      <c r="R870" s="16">
        <v>14120</v>
      </c>
      <c r="S870" s="16">
        <v>14304</v>
      </c>
      <c r="T870" s="16">
        <v>14638</v>
      </c>
      <c r="U870" s="16">
        <v>14597</v>
      </c>
      <c r="V870" s="16">
        <v>14560</v>
      </c>
      <c r="W870" s="16">
        <v>14677</v>
      </c>
      <c r="X870" s="16">
        <v>14718</v>
      </c>
      <c r="Y870" s="16">
        <v>14787</v>
      </c>
      <c r="Z870" s="25">
        <v>14697</v>
      </c>
      <c r="AA870" s="25">
        <v>14802</v>
      </c>
      <c r="AB870" s="16">
        <v>14948</v>
      </c>
      <c r="AC870" s="16">
        <v>14819</v>
      </c>
      <c r="AD870" s="16">
        <v>14726</v>
      </c>
      <c r="AE870" s="16">
        <v>14547</v>
      </c>
      <c r="AF870" s="16">
        <v>14489</v>
      </c>
      <c r="AG870" s="16">
        <v>14526</v>
      </c>
      <c r="AH870" s="16">
        <v>14518</v>
      </c>
      <c r="AI870" s="16">
        <v>14422</v>
      </c>
      <c r="AJ870" s="16">
        <v>14457</v>
      </c>
      <c r="AK870" s="16">
        <v>14599</v>
      </c>
      <c r="AL870" s="16">
        <v>14571</v>
      </c>
      <c r="AM870" s="16">
        <v>14627</v>
      </c>
      <c r="AN870" s="16">
        <v>14630</v>
      </c>
      <c r="AO870" s="16">
        <v>14493</v>
      </c>
      <c r="AP870" s="16">
        <v>14543</v>
      </c>
      <c r="AQ870" s="16">
        <v>14717</v>
      </c>
      <c r="AR870" s="16">
        <v>14819</v>
      </c>
      <c r="AS870" s="16">
        <v>14805</v>
      </c>
      <c r="AT870" s="16">
        <v>15017</v>
      </c>
      <c r="AU870" s="16">
        <v>15070</v>
      </c>
      <c r="AV870" s="16">
        <v>15136</v>
      </c>
      <c r="AW870" s="16">
        <v>15297</v>
      </c>
      <c r="AX870" s="16">
        <v>15306</v>
      </c>
      <c r="AY870" s="16">
        <v>15448</v>
      </c>
      <c r="AZ870" s="16">
        <v>15527</v>
      </c>
      <c r="BA870" s="16">
        <v>15543</v>
      </c>
      <c r="BB870" s="16">
        <v>15653</v>
      </c>
      <c r="BC870" s="16">
        <v>15822</v>
      </c>
      <c r="BD870" s="16">
        <v>16138</v>
      </c>
      <c r="BG870">
        <f t="shared" si="44"/>
        <v>1104</v>
      </c>
      <c r="BH870">
        <f t="shared" si="45"/>
        <v>1145</v>
      </c>
      <c r="BI870">
        <f t="shared" si="46"/>
        <v>848</v>
      </c>
    </row>
    <row r="871" spans="1:61" x14ac:dyDescent="0.25">
      <c r="A871" s="20" t="s">
        <v>223</v>
      </c>
      <c r="B871" s="20">
        <f>VLOOKUP(A871,'Gebieden vanaf 1830'!$A$4:$C$1457,3,FALSE)</f>
        <v>849</v>
      </c>
      <c r="C871" s="16">
        <v>6263</v>
      </c>
      <c r="D871" s="16">
        <v>6277</v>
      </c>
      <c r="E871" s="16">
        <v>6315</v>
      </c>
      <c r="F871" s="16">
        <v>6348</v>
      </c>
      <c r="G871" s="16">
        <v>6396</v>
      </c>
      <c r="H871" s="16">
        <v>6435</v>
      </c>
      <c r="I871" s="16">
        <v>6599</v>
      </c>
      <c r="J871" s="16">
        <v>6640</v>
      </c>
      <c r="K871" s="16">
        <v>6661</v>
      </c>
      <c r="L871" s="16">
        <v>6737</v>
      </c>
      <c r="M871" s="16">
        <v>6906</v>
      </c>
      <c r="N871" s="16">
        <v>6963</v>
      </c>
      <c r="O871" s="16">
        <v>7052</v>
      </c>
      <c r="P871" s="16">
        <v>7228</v>
      </c>
      <c r="Q871" s="16">
        <v>7493</v>
      </c>
      <c r="R871" s="16">
        <v>7581</v>
      </c>
      <c r="S871" s="16">
        <v>7691</v>
      </c>
      <c r="T871" s="16">
        <v>7846</v>
      </c>
      <c r="U871" s="16">
        <v>8072</v>
      </c>
      <c r="V871" s="16">
        <v>8139</v>
      </c>
      <c r="W871" s="16">
        <v>8201</v>
      </c>
      <c r="X871" s="16">
        <v>8238</v>
      </c>
      <c r="Y871" s="16">
        <v>8417</v>
      </c>
      <c r="Z871" s="25">
        <v>8517</v>
      </c>
      <c r="AA871" s="25">
        <v>8598</v>
      </c>
      <c r="AB871" s="16">
        <v>8739</v>
      </c>
      <c r="AC871" s="16">
        <v>8974</v>
      </c>
      <c r="AD871" s="16">
        <v>9166</v>
      </c>
      <c r="AE871" s="16">
        <v>9333</v>
      </c>
      <c r="AF871" s="16">
        <v>9519</v>
      </c>
      <c r="AG871" s="16">
        <v>9643</v>
      </c>
      <c r="AH871" s="16">
        <v>9709</v>
      </c>
      <c r="AI871" s="16">
        <v>9759</v>
      </c>
      <c r="AJ871" s="16">
        <v>9817</v>
      </c>
      <c r="AK871" s="16">
        <v>9958</v>
      </c>
      <c r="AL871" s="16">
        <v>10020</v>
      </c>
      <c r="AM871" s="16">
        <v>10110</v>
      </c>
      <c r="AN871" s="16">
        <v>0</v>
      </c>
      <c r="AO871" s="16">
        <v>0</v>
      </c>
      <c r="AP871" s="16">
        <v>0</v>
      </c>
      <c r="AQ871" s="16">
        <v>0</v>
      </c>
      <c r="AR871" s="16">
        <v>0</v>
      </c>
      <c r="AS871" s="16">
        <v>0</v>
      </c>
      <c r="AT871" s="16">
        <v>0</v>
      </c>
      <c r="AU871" s="16">
        <v>0</v>
      </c>
      <c r="AV871" s="16">
        <v>0</v>
      </c>
      <c r="AW871" s="16">
        <v>0</v>
      </c>
      <c r="AX871" s="16">
        <v>0</v>
      </c>
      <c r="AY871" s="16">
        <v>0</v>
      </c>
      <c r="AZ871" s="16">
        <v>0</v>
      </c>
      <c r="BA871" s="16">
        <v>0</v>
      </c>
      <c r="BB871" s="16">
        <v>0</v>
      </c>
      <c r="BC871" s="16">
        <v>0</v>
      </c>
      <c r="BD871" s="16">
        <v>0</v>
      </c>
      <c r="BG871">
        <f t="shared" si="44"/>
        <v>-8238</v>
      </c>
      <c r="BH871">
        <f t="shared" si="45"/>
        <v>-8201</v>
      </c>
      <c r="BI871">
        <f t="shared" si="46"/>
        <v>849</v>
      </c>
    </row>
    <row r="872" spans="1:61" x14ac:dyDescent="0.25">
      <c r="A872" s="20" t="s">
        <v>1267</v>
      </c>
      <c r="B872" s="20">
        <f>VLOOKUP(A872,'Gebieden vanaf 1830'!$A$4:$C$1457,3,FALSE)</f>
        <v>850</v>
      </c>
      <c r="C872" s="16">
        <v>2312</v>
      </c>
      <c r="D872" s="16">
        <v>2290</v>
      </c>
      <c r="E872" s="16">
        <v>2297</v>
      </c>
      <c r="F872" s="16">
        <v>2307</v>
      </c>
      <c r="G872" s="16">
        <v>2321</v>
      </c>
      <c r="H872" s="16">
        <v>2314</v>
      </c>
      <c r="I872" s="16">
        <v>2333</v>
      </c>
      <c r="J872" s="16">
        <v>2328</v>
      </c>
      <c r="K872" s="16">
        <v>2341</v>
      </c>
      <c r="L872" s="16">
        <v>2327</v>
      </c>
      <c r="M872" s="16">
        <v>2372</v>
      </c>
      <c r="N872" s="16">
        <v>2359</v>
      </c>
      <c r="O872" s="16">
        <v>2317</v>
      </c>
      <c r="P872" s="16">
        <v>2341</v>
      </c>
      <c r="Q872" s="16">
        <v>2402</v>
      </c>
      <c r="R872" s="16">
        <v>2426</v>
      </c>
      <c r="S872" s="16">
        <v>2526</v>
      </c>
      <c r="T872" s="16">
        <v>2540</v>
      </c>
      <c r="U872" s="16">
        <v>2536</v>
      </c>
      <c r="V872" s="16">
        <v>2530</v>
      </c>
      <c r="W872" s="16">
        <v>2594</v>
      </c>
      <c r="X872" s="16">
        <v>2630</v>
      </c>
      <c r="Y872" s="16">
        <v>2661</v>
      </c>
      <c r="Z872" s="25">
        <v>2642</v>
      </c>
      <c r="AA872" s="25">
        <v>2633</v>
      </c>
      <c r="AB872" s="16">
        <v>2663</v>
      </c>
      <c r="AC872" s="16">
        <v>2714</v>
      </c>
      <c r="AD872" s="16">
        <v>2734</v>
      </c>
      <c r="AE872" s="16">
        <v>2796</v>
      </c>
      <c r="AF872" s="16">
        <v>2780</v>
      </c>
      <c r="AG872" s="16">
        <v>2809</v>
      </c>
      <c r="AH872" s="16">
        <v>2839</v>
      </c>
      <c r="AI872" s="16">
        <v>2903</v>
      </c>
      <c r="AJ872" s="16">
        <v>2927</v>
      </c>
      <c r="AK872" s="16">
        <v>2935</v>
      </c>
      <c r="AL872" s="16">
        <v>2927</v>
      </c>
      <c r="AM872" s="16">
        <v>2974</v>
      </c>
      <c r="AN872" s="16">
        <v>0</v>
      </c>
      <c r="AO872" s="16">
        <v>0</v>
      </c>
      <c r="AP872" s="16">
        <v>0</v>
      </c>
      <c r="AQ872" s="16">
        <v>0</v>
      </c>
      <c r="AR872" s="16">
        <v>0</v>
      </c>
      <c r="AS872" s="16">
        <v>0</v>
      </c>
      <c r="AT872" s="16">
        <v>0</v>
      </c>
      <c r="AU872" s="16">
        <v>0</v>
      </c>
      <c r="AV872" s="16">
        <v>0</v>
      </c>
      <c r="AW872" s="16">
        <v>0</v>
      </c>
      <c r="AX872" s="16">
        <v>0</v>
      </c>
      <c r="AY872" s="16">
        <v>0</v>
      </c>
      <c r="AZ872" s="16">
        <v>0</v>
      </c>
      <c r="BA872" s="16">
        <v>0</v>
      </c>
      <c r="BB872" s="16">
        <v>0</v>
      </c>
      <c r="BC872" s="16">
        <v>0</v>
      </c>
      <c r="BD872" s="16">
        <v>0</v>
      </c>
      <c r="BG872">
        <f t="shared" si="44"/>
        <v>-2630</v>
      </c>
      <c r="BH872">
        <f t="shared" si="45"/>
        <v>-2594</v>
      </c>
      <c r="BI872">
        <f t="shared" si="46"/>
        <v>850</v>
      </c>
    </row>
    <row r="873" spans="1:61" x14ac:dyDescent="0.25">
      <c r="A873" s="20" t="s">
        <v>1268</v>
      </c>
      <c r="B873" s="20">
        <f>VLOOKUP(A873,'Gebieden vanaf 1830'!$A$4:$C$1457,3,FALSE)</f>
        <v>851</v>
      </c>
      <c r="C873" s="16">
        <v>0</v>
      </c>
      <c r="D873" s="16">
        <v>0</v>
      </c>
      <c r="E873" s="16">
        <v>0</v>
      </c>
      <c r="F873" s="16">
        <v>12018</v>
      </c>
      <c r="G873" s="16">
        <v>12089</v>
      </c>
      <c r="H873" s="16">
        <v>12144</v>
      </c>
      <c r="I873" s="16">
        <v>12240</v>
      </c>
      <c r="J873" s="16">
        <v>12356</v>
      </c>
      <c r="K873" s="16">
        <v>12487</v>
      </c>
      <c r="L873" s="16">
        <v>12482</v>
      </c>
      <c r="M873" s="16">
        <v>12512</v>
      </c>
      <c r="N873" s="16">
        <v>12559</v>
      </c>
      <c r="O873" s="16">
        <v>12585</v>
      </c>
      <c r="P873" s="16">
        <v>12741</v>
      </c>
      <c r="Q873" s="16">
        <v>12776</v>
      </c>
      <c r="R873" s="16">
        <v>12794</v>
      </c>
      <c r="S873" s="16">
        <v>12930</v>
      </c>
      <c r="T873" s="16">
        <v>13189</v>
      </c>
      <c r="U873" s="16">
        <v>13399</v>
      </c>
      <c r="V873" s="16">
        <v>13453</v>
      </c>
      <c r="W873" s="16">
        <v>13525</v>
      </c>
      <c r="X873" s="16">
        <v>13598</v>
      </c>
      <c r="Y873" s="16">
        <v>13627</v>
      </c>
      <c r="Z873" s="25">
        <v>13681</v>
      </c>
      <c r="AA873" s="25">
        <v>13672</v>
      </c>
      <c r="AB873" s="16">
        <v>13659</v>
      </c>
      <c r="AC873" s="16">
        <v>13587</v>
      </c>
      <c r="AD873" s="16">
        <v>13700</v>
      </c>
      <c r="AE873" s="16">
        <v>13707</v>
      </c>
      <c r="AF873" s="16">
        <v>13826</v>
      </c>
      <c r="AG873" s="16">
        <v>13935</v>
      </c>
      <c r="AH873" s="16">
        <v>14037</v>
      </c>
      <c r="AI873" s="16">
        <v>14115</v>
      </c>
      <c r="AJ873" s="16">
        <v>14380</v>
      </c>
      <c r="AK873" s="16">
        <v>14574</v>
      </c>
      <c r="AL873" s="16">
        <v>14684</v>
      </c>
      <c r="AM873" s="16">
        <v>14856</v>
      </c>
      <c r="AN873" s="16">
        <v>22864</v>
      </c>
      <c r="AO873" s="16">
        <v>22978</v>
      </c>
      <c r="AP873" s="16">
        <v>23152</v>
      </c>
      <c r="AQ873" s="16">
        <v>23338</v>
      </c>
      <c r="AR873" s="16">
        <v>23354</v>
      </c>
      <c r="AS873" s="16">
        <v>23390</v>
      </c>
      <c r="AT873" s="16">
        <v>23386</v>
      </c>
      <c r="AU873" s="16">
        <v>23484</v>
      </c>
      <c r="AV873" s="16">
        <v>23435</v>
      </c>
      <c r="AW873" s="16">
        <v>23356</v>
      </c>
      <c r="AX873" s="16">
        <v>23301</v>
      </c>
      <c r="AY873" s="16">
        <v>23211</v>
      </c>
      <c r="AZ873" s="16">
        <v>23229</v>
      </c>
      <c r="BA873" s="16">
        <v>23224</v>
      </c>
      <c r="BB873" s="16">
        <v>23273</v>
      </c>
      <c r="BC873" s="16">
        <v>23354</v>
      </c>
      <c r="BD873" s="16">
        <v>23400</v>
      </c>
      <c r="BG873">
        <f t="shared" si="44"/>
        <v>9756</v>
      </c>
      <c r="BH873">
        <f t="shared" si="45"/>
        <v>9829</v>
      </c>
      <c r="BI873">
        <f t="shared" si="46"/>
        <v>851</v>
      </c>
    </row>
    <row r="874" spans="1:61" x14ac:dyDescent="0.25">
      <c r="A874" s="20" t="s">
        <v>1269</v>
      </c>
      <c r="B874" s="20">
        <f>VLOOKUP(A874,'Gebieden vanaf 1830'!$A$4:$C$1457,3,FALSE)</f>
        <v>852</v>
      </c>
      <c r="C874" s="16">
        <v>0</v>
      </c>
      <c r="D874" s="16">
        <v>0</v>
      </c>
      <c r="E874" s="16">
        <v>0</v>
      </c>
      <c r="F874" s="16">
        <v>0</v>
      </c>
      <c r="G874" s="16">
        <v>0</v>
      </c>
      <c r="H874" s="16">
        <v>0</v>
      </c>
      <c r="I874" s="16">
        <v>0</v>
      </c>
      <c r="J874" s="16">
        <v>0</v>
      </c>
      <c r="K874" s="16">
        <v>0</v>
      </c>
      <c r="L874" s="16">
        <v>0</v>
      </c>
      <c r="M874" s="16">
        <v>0</v>
      </c>
      <c r="N874" s="16">
        <v>0</v>
      </c>
      <c r="O874" s="16">
        <v>0</v>
      </c>
      <c r="P874" s="16">
        <v>0</v>
      </c>
      <c r="Q874" s="16">
        <v>0</v>
      </c>
      <c r="R874" s="16">
        <v>0</v>
      </c>
      <c r="S874" s="16">
        <v>0</v>
      </c>
      <c r="T874" s="16">
        <v>0</v>
      </c>
      <c r="U874" s="16">
        <v>0</v>
      </c>
      <c r="V874" s="16">
        <v>0</v>
      </c>
      <c r="W874" s="16">
        <v>0</v>
      </c>
      <c r="X874" s="16">
        <v>0</v>
      </c>
      <c r="Y874" s="16">
        <v>0</v>
      </c>
      <c r="Z874" s="25">
        <v>0</v>
      </c>
      <c r="AA874" s="25">
        <v>0</v>
      </c>
      <c r="AB874" s="16">
        <v>0</v>
      </c>
      <c r="AC874" s="16">
        <v>0</v>
      </c>
      <c r="AD874" s="16">
        <v>0</v>
      </c>
      <c r="AE874" s="16">
        <v>0</v>
      </c>
      <c r="AF874" s="16">
        <v>0</v>
      </c>
      <c r="AG874" s="16">
        <v>0</v>
      </c>
      <c r="AH874" s="16">
        <v>17576</v>
      </c>
      <c r="AI874" s="16">
        <v>17743</v>
      </c>
      <c r="AJ874" s="16">
        <v>17909</v>
      </c>
      <c r="AK874" s="16">
        <v>17858</v>
      </c>
      <c r="AL874" s="16">
        <v>17864</v>
      </c>
      <c r="AM874" s="16">
        <v>17825</v>
      </c>
      <c r="AN874" s="16">
        <v>17811</v>
      </c>
      <c r="AO874" s="16">
        <v>17647</v>
      </c>
      <c r="AP874" s="16">
        <v>17434</v>
      </c>
      <c r="AQ874" s="16">
        <v>17389</v>
      </c>
      <c r="AR874" s="16">
        <v>17224</v>
      </c>
      <c r="AS874" s="16">
        <v>17172</v>
      </c>
      <c r="AT874" s="16">
        <v>17150</v>
      </c>
      <c r="AU874" s="16">
        <v>17266</v>
      </c>
      <c r="AV874" s="16">
        <v>17343</v>
      </c>
      <c r="AW874" s="16">
        <v>17267</v>
      </c>
      <c r="AX874" s="16">
        <v>17183</v>
      </c>
      <c r="AY874" s="16">
        <v>17026</v>
      </c>
      <c r="AZ874" s="16">
        <v>16954</v>
      </c>
      <c r="BA874" s="16">
        <v>17057</v>
      </c>
      <c r="BB874" s="16">
        <v>17140</v>
      </c>
      <c r="BC874" s="16">
        <v>17010</v>
      </c>
      <c r="BD874" s="16">
        <v>17091</v>
      </c>
      <c r="BG874">
        <f t="shared" si="44"/>
        <v>17010</v>
      </c>
      <c r="BH874">
        <f t="shared" si="45"/>
        <v>17010</v>
      </c>
      <c r="BI874">
        <f t="shared" si="46"/>
        <v>852</v>
      </c>
    </row>
    <row r="875" spans="1:61" x14ac:dyDescent="0.25">
      <c r="A875" s="20" t="s">
        <v>197</v>
      </c>
      <c r="B875" s="20">
        <f>VLOOKUP(A875,'Gebieden vanaf 1830'!$A$4:$C$1457,3,FALSE)</f>
        <v>853</v>
      </c>
      <c r="C875" s="16">
        <v>5302</v>
      </c>
      <c r="D875" s="16">
        <v>5297</v>
      </c>
      <c r="E875" s="16">
        <v>5312</v>
      </c>
      <c r="F875" s="16">
        <v>5360</v>
      </c>
      <c r="G875" s="16">
        <v>5334</v>
      </c>
      <c r="H875" s="16">
        <v>5438</v>
      </c>
      <c r="I875" s="16">
        <v>6041</v>
      </c>
      <c r="J875" s="16">
        <v>6143</v>
      </c>
      <c r="K875" s="16">
        <v>6238</v>
      </c>
      <c r="L875" s="16">
        <v>6303</v>
      </c>
      <c r="M875" s="16">
        <v>6348</v>
      </c>
      <c r="N875" s="16">
        <v>6434</v>
      </c>
      <c r="O875" s="16">
        <v>6570</v>
      </c>
      <c r="P875" s="16">
        <v>6700</v>
      </c>
      <c r="Q875" s="16">
        <v>6805</v>
      </c>
      <c r="R875" s="16">
        <v>6923</v>
      </c>
      <c r="S875" s="16">
        <v>7163</v>
      </c>
      <c r="T875" s="16">
        <v>7261</v>
      </c>
      <c r="U875" s="16">
        <v>7608</v>
      </c>
      <c r="V875" s="16">
        <v>7894</v>
      </c>
      <c r="W875" s="16">
        <v>8045</v>
      </c>
      <c r="X875" s="16">
        <v>8292</v>
      </c>
      <c r="Y875" s="16">
        <v>8418</v>
      </c>
      <c r="Z875" s="25">
        <v>8396</v>
      </c>
      <c r="AA875" s="25">
        <v>8463</v>
      </c>
      <c r="AB875" s="16">
        <v>8478</v>
      </c>
      <c r="AC875" s="16">
        <v>8558</v>
      </c>
      <c r="AD875" s="16">
        <v>8550</v>
      </c>
      <c r="AE875" s="16">
        <v>8616</v>
      </c>
      <c r="AF875" s="16">
        <v>8637</v>
      </c>
      <c r="AG875" s="16">
        <v>8687</v>
      </c>
      <c r="AH875" s="16">
        <v>8789</v>
      </c>
      <c r="AI875" s="16">
        <v>8852</v>
      </c>
      <c r="AJ875" s="16">
        <v>8882</v>
      </c>
      <c r="AK875" s="16">
        <v>8944</v>
      </c>
      <c r="AL875" s="16">
        <v>8957</v>
      </c>
      <c r="AM875" s="16">
        <v>8944</v>
      </c>
      <c r="AN875" s="16">
        <v>0</v>
      </c>
      <c r="AO875" s="16">
        <v>0</v>
      </c>
      <c r="AP875" s="16">
        <v>0</v>
      </c>
      <c r="AQ875" s="16">
        <v>0</v>
      </c>
      <c r="AR875" s="16">
        <v>0</v>
      </c>
      <c r="AS875" s="16">
        <v>0</v>
      </c>
      <c r="AT875" s="16">
        <v>0</v>
      </c>
      <c r="AU875" s="16">
        <v>0</v>
      </c>
      <c r="AV875" s="16">
        <v>0</v>
      </c>
      <c r="AW875" s="16">
        <v>0</v>
      </c>
      <c r="AX875" s="16">
        <v>0</v>
      </c>
      <c r="AY875" s="16">
        <v>0</v>
      </c>
      <c r="AZ875" s="16">
        <v>0</v>
      </c>
      <c r="BA875" s="16">
        <v>0</v>
      </c>
      <c r="BB875" s="16">
        <v>0</v>
      </c>
      <c r="BC875" s="16">
        <v>0</v>
      </c>
      <c r="BD875" s="16">
        <v>0</v>
      </c>
      <c r="BG875">
        <f t="shared" si="44"/>
        <v>-8292</v>
      </c>
      <c r="BH875">
        <f t="shared" si="45"/>
        <v>-8045</v>
      </c>
      <c r="BI875">
        <f t="shared" si="46"/>
        <v>853</v>
      </c>
    </row>
    <row r="876" spans="1:61" x14ac:dyDescent="0.25">
      <c r="A876" s="20" t="s">
        <v>228</v>
      </c>
      <c r="B876" s="20">
        <f>VLOOKUP(A876,'Gebieden vanaf 1830'!$A$4:$C$1457,3,FALSE)</f>
        <v>854</v>
      </c>
      <c r="C876" s="16">
        <v>2662</v>
      </c>
      <c r="D876" s="16">
        <v>2757</v>
      </c>
      <c r="E876" s="16">
        <v>2771</v>
      </c>
      <c r="F876" s="16">
        <v>2803</v>
      </c>
      <c r="G876" s="16">
        <v>2831</v>
      </c>
      <c r="H876" s="16">
        <v>2918</v>
      </c>
      <c r="I876" s="16">
        <v>2924</v>
      </c>
      <c r="J876" s="16">
        <v>3078</v>
      </c>
      <c r="K876" s="16">
        <v>3276</v>
      </c>
      <c r="L876" s="16">
        <v>3476</v>
      </c>
      <c r="M876" s="16">
        <v>3743</v>
      </c>
      <c r="N876" s="16">
        <v>4023</v>
      </c>
      <c r="O876" s="16">
        <v>4366</v>
      </c>
      <c r="P876" s="16">
        <v>4825</v>
      </c>
      <c r="Q876" s="16">
        <v>5184</v>
      </c>
      <c r="R876" s="16">
        <v>5337</v>
      </c>
      <c r="S876" s="16">
        <v>5481</v>
      </c>
      <c r="T876" s="16">
        <v>5531</v>
      </c>
      <c r="U876" s="16">
        <v>5514</v>
      </c>
      <c r="V876" s="16">
        <v>5425</v>
      </c>
      <c r="W876" s="16">
        <v>5437</v>
      </c>
      <c r="X876" s="16">
        <v>5529</v>
      </c>
      <c r="Y876" s="16">
        <v>5501</v>
      </c>
      <c r="Z876" s="25">
        <v>5469</v>
      </c>
      <c r="AA876" s="25">
        <v>5469</v>
      </c>
      <c r="AB876" s="16">
        <v>5521</v>
      </c>
      <c r="AC876" s="16">
        <v>5514</v>
      </c>
      <c r="AD876" s="16">
        <v>5485</v>
      </c>
      <c r="AE876" s="16">
        <v>5465</v>
      </c>
      <c r="AF876" s="16">
        <v>5483</v>
      </c>
      <c r="AG876" s="16">
        <v>5469</v>
      </c>
      <c r="AH876" s="16">
        <v>5482</v>
      </c>
      <c r="AI876" s="16">
        <v>5507</v>
      </c>
      <c r="AJ876" s="16">
        <v>5520</v>
      </c>
      <c r="AK876" s="16">
        <v>5582</v>
      </c>
      <c r="AL876" s="16">
        <v>5595</v>
      </c>
      <c r="AM876" s="16">
        <v>5623</v>
      </c>
      <c r="AN876" s="16">
        <v>0</v>
      </c>
      <c r="AO876" s="16">
        <v>0</v>
      </c>
      <c r="AP876" s="16">
        <v>0</v>
      </c>
      <c r="AQ876" s="16">
        <v>0</v>
      </c>
      <c r="AR876" s="16">
        <v>0</v>
      </c>
      <c r="AS876" s="16">
        <v>0</v>
      </c>
      <c r="AT876" s="16">
        <v>0</v>
      </c>
      <c r="AU876" s="16">
        <v>0</v>
      </c>
      <c r="AV876" s="16">
        <v>0</v>
      </c>
      <c r="AW876" s="16">
        <v>0</v>
      </c>
      <c r="AX876" s="16">
        <v>0</v>
      </c>
      <c r="AY876" s="16">
        <v>0</v>
      </c>
      <c r="AZ876" s="16">
        <v>0</v>
      </c>
      <c r="BA876" s="16">
        <v>0</v>
      </c>
      <c r="BB876" s="16">
        <v>0</v>
      </c>
      <c r="BC876" s="16">
        <v>0</v>
      </c>
      <c r="BD876" s="16">
        <v>0</v>
      </c>
      <c r="BG876">
        <f t="shared" si="44"/>
        <v>-5529</v>
      </c>
      <c r="BH876">
        <f t="shared" si="45"/>
        <v>-5437</v>
      </c>
      <c r="BI876">
        <f t="shared" si="46"/>
        <v>854</v>
      </c>
    </row>
    <row r="877" spans="1:61" x14ac:dyDescent="0.25">
      <c r="A877" s="20" t="s">
        <v>1270</v>
      </c>
      <c r="B877" s="20">
        <f>VLOOKUP(A877,'Gebieden vanaf 1830'!$A$4:$C$1457,3,FALSE)</f>
        <v>855</v>
      </c>
      <c r="C877" s="16">
        <v>136991</v>
      </c>
      <c r="D877" s="16">
        <v>138546</v>
      </c>
      <c r="E877" s="16">
        <v>140261</v>
      </c>
      <c r="F877" s="16">
        <v>141580</v>
      </c>
      <c r="G877" s="16">
        <v>142968</v>
      </c>
      <c r="H877" s="16">
        <v>145045</v>
      </c>
      <c r="I877" s="16">
        <v>146770</v>
      </c>
      <c r="J877" s="16">
        <v>148497</v>
      </c>
      <c r="K877" s="16">
        <v>150282</v>
      </c>
      <c r="L877" s="16">
        <v>151205</v>
      </c>
      <c r="M877" s="16">
        <v>152589</v>
      </c>
      <c r="N877" s="16">
        <v>153734</v>
      </c>
      <c r="O877" s="16">
        <v>154512</v>
      </c>
      <c r="P877" s="16">
        <v>154069</v>
      </c>
      <c r="Q877" s="16">
        <v>152523</v>
      </c>
      <c r="R877" s="16">
        <v>152112</v>
      </c>
      <c r="S877" s="16">
        <v>151513</v>
      </c>
      <c r="T877" s="16">
        <v>150738</v>
      </c>
      <c r="U877" s="16">
        <v>150161</v>
      </c>
      <c r="V877" s="16">
        <v>150751</v>
      </c>
      <c r="W877" s="16">
        <v>151799</v>
      </c>
      <c r="X877" s="16">
        <v>153117</v>
      </c>
      <c r="Y877" s="16">
        <v>153957</v>
      </c>
      <c r="Z877" s="25">
        <v>153893</v>
      </c>
      <c r="AA877" s="25">
        <v>154094</v>
      </c>
      <c r="AB877" s="16">
        <v>153812</v>
      </c>
      <c r="AC877" s="16">
        <v>153703</v>
      </c>
      <c r="AD877" s="16">
        <v>153625</v>
      </c>
      <c r="AE877" s="16">
        <v>154425</v>
      </c>
      <c r="AF877" s="16">
        <v>155110</v>
      </c>
      <c r="AG877" s="16">
        <v>156421</v>
      </c>
      <c r="AH877" s="16">
        <v>158846</v>
      </c>
      <c r="AI877" s="16">
        <v>160618</v>
      </c>
      <c r="AJ877" s="16">
        <v>162398</v>
      </c>
      <c r="AK877" s="16">
        <v>163383</v>
      </c>
      <c r="AL877" s="16">
        <v>164368</v>
      </c>
      <c r="AM877" s="16">
        <v>164380</v>
      </c>
      <c r="AN877" s="16">
        <v>183002</v>
      </c>
      <c r="AO877" s="16">
        <v>185714</v>
      </c>
      <c r="AP877" s="16">
        <v>190559</v>
      </c>
      <c r="AQ877" s="16">
        <v>193116</v>
      </c>
      <c r="AR877" s="16">
        <v>195819</v>
      </c>
      <c r="AS877" s="16">
        <v>197358</v>
      </c>
      <c r="AT877" s="16">
        <v>197917</v>
      </c>
      <c r="AU877" s="16">
        <v>198767</v>
      </c>
      <c r="AV877" s="16">
        <v>199068</v>
      </c>
      <c r="AW877" s="16">
        <v>200380</v>
      </c>
      <c r="AX877" s="16">
        <v>201259</v>
      </c>
      <c r="AY877" s="16">
        <v>202091</v>
      </c>
      <c r="AZ877" s="16">
        <v>203464</v>
      </c>
      <c r="BA877" s="16">
        <v>204853</v>
      </c>
      <c r="BB877" s="16">
        <v>206240</v>
      </c>
      <c r="BC877" s="16">
        <v>207580</v>
      </c>
      <c r="BD877" s="16">
        <v>208527</v>
      </c>
      <c r="BG877">
        <f t="shared" si="44"/>
        <v>54463</v>
      </c>
      <c r="BH877">
        <f t="shared" si="45"/>
        <v>55781</v>
      </c>
      <c r="BI877">
        <f t="shared" si="46"/>
        <v>855</v>
      </c>
    </row>
    <row r="878" spans="1:61" x14ac:dyDescent="0.25">
      <c r="A878" s="20" t="s">
        <v>1271</v>
      </c>
      <c r="B878" s="20">
        <f>VLOOKUP(A878,'Gebieden vanaf 1830'!$A$4:$C$1457,3,FALSE)</f>
        <v>856</v>
      </c>
      <c r="C878" s="16">
        <v>15731</v>
      </c>
      <c r="D878" s="16">
        <v>16039</v>
      </c>
      <c r="E878" s="16">
        <v>16417</v>
      </c>
      <c r="F878" s="16">
        <v>17112</v>
      </c>
      <c r="G878" s="16">
        <v>17946</v>
      </c>
      <c r="H878" s="16">
        <v>19042</v>
      </c>
      <c r="I878" s="16">
        <v>19750</v>
      </c>
      <c r="J878" s="16">
        <v>20388</v>
      </c>
      <c r="K878" s="16">
        <v>21261</v>
      </c>
      <c r="L878" s="16">
        <v>22126</v>
      </c>
      <c r="M878" s="16">
        <v>23311</v>
      </c>
      <c r="N878" s="16">
        <v>24077</v>
      </c>
      <c r="O878" s="16">
        <v>24782</v>
      </c>
      <c r="P878" s="16">
        <v>25856</v>
      </c>
      <c r="Q878" s="16">
        <v>27379</v>
      </c>
      <c r="R878" s="16">
        <v>28190</v>
      </c>
      <c r="S878" s="16">
        <v>28946</v>
      </c>
      <c r="T878" s="16">
        <v>30421</v>
      </c>
      <c r="U878" s="16">
        <v>31481</v>
      </c>
      <c r="V878" s="16">
        <v>32170</v>
      </c>
      <c r="W878" s="16">
        <v>32734</v>
      </c>
      <c r="X878" s="16">
        <v>33067</v>
      </c>
      <c r="Y878" s="16">
        <v>33415</v>
      </c>
      <c r="Z878" s="25">
        <v>33500</v>
      </c>
      <c r="AA878" s="25">
        <v>33557</v>
      </c>
      <c r="AB878" s="16">
        <v>33835</v>
      </c>
      <c r="AC878" s="16">
        <v>34158</v>
      </c>
      <c r="AD878" s="16">
        <v>34434</v>
      </c>
      <c r="AE878" s="16">
        <v>34790</v>
      </c>
      <c r="AF878" s="16">
        <v>35057</v>
      </c>
      <c r="AG878" s="16">
        <v>35512</v>
      </c>
      <c r="AH878" s="16">
        <v>36013</v>
      </c>
      <c r="AI878" s="16">
        <v>36329</v>
      </c>
      <c r="AJ878" s="16">
        <v>36690</v>
      </c>
      <c r="AK878" s="16">
        <v>36948</v>
      </c>
      <c r="AL878" s="16">
        <v>37325</v>
      </c>
      <c r="AM878" s="16">
        <v>37784</v>
      </c>
      <c r="AN878" s="16">
        <v>38144</v>
      </c>
      <c r="AO878" s="16">
        <v>38649</v>
      </c>
      <c r="AP878" s="16">
        <v>39384</v>
      </c>
      <c r="AQ878" s="16">
        <v>39607</v>
      </c>
      <c r="AR878" s="16">
        <v>39922</v>
      </c>
      <c r="AS878" s="16">
        <v>40014</v>
      </c>
      <c r="AT878" s="16">
        <v>40113</v>
      </c>
      <c r="AU878" s="16">
        <v>40064</v>
      </c>
      <c r="AV878" s="16">
        <v>40183</v>
      </c>
      <c r="AW878" s="16">
        <v>40201</v>
      </c>
      <c r="AX878" s="16">
        <v>40203</v>
      </c>
      <c r="AY878" s="16">
        <v>40126</v>
      </c>
      <c r="AZ878" s="16">
        <v>40360</v>
      </c>
      <c r="BA878" s="16">
        <v>40536</v>
      </c>
      <c r="BB878" s="16">
        <v>40721</v>
      </c>
      <c r="BC878" s="16">
        <v>40805</v>
      </c>
      <c r="BD878" s="16">
        <v>40948</v>
      </c>
      <c r="BG878">
        <f t="shared" si="44"/>
        <v>7738</v>
      </c>
      <c r="BH878">
        <f t="shared" si="45"/>
        <v>8071</v>
      </c>
      <c r="BI878">
        <f t="shared" si="46"/>
        <v>856</v>
      </c>
    </row>
    <row r="879" spans="1:61" x14ac:dyDescent="0.25">
      <c r="A879" s="20" t="s">
        <v>226</v>
      </c>
      <c r="B879" s="20">
        <f>VLOOKUP(A879,'Gebieden vanaf 1830'!$A$4:$C$1457,3,FALSE)</f>
        <v>857</v>
      </c>
      <c r="C879" s="16">
        <v>5922</v>
      </c>
      <c r="D879" s="16">
        <v>6009</v>
      </c>
      <c r="E879" s="16">
        <v>6054</v>
      </c>
      <c r="F879" s="16">
        <v>6100</v>
      </c>
      <c r="G879" s="16">
        <v>6203</v>
      </c>
      <c r="H879" s="16">
        <v>6354</v>
      </c>
      <c r="I879" s="16">
        <v>6471</v>
      </c>
      <c r="J879" s="16">
        <v>6584</v>
      </c>
      <c r="K879" s="16">
        <v>6663</v>
      </c>
      <c r="L879" s="16">
        <v>6767</v>
      </c>
      <c r="M879" s="16">
        <v>6859</v>
      </c>
      <c r="N879" s="16">
        <v>6920</v>
      </c>
      <c r="O879" s="16">
        <v>7065</v>
      </c>
      <c r="P879" s="16">
        <v>7509</v>
      </c>
      <c r="Q879" s="16">
        <v>7896</v>
      </c>
      <c r="R879" s="16">
        <v>8065</v>
      </c>
      <c r="S879" s="16">
        <v>8249</v>
      </c>
      <c r="T879" s="16">
        <v>8281</v>
      </c>
      <c r="U879" s="16">
        <v>8296</v>
      </c>
      <c r="V879" s="16">
        <v>8332</v>
      </c>
      <c r="W879" s="16">
        <v>8334</v>
      </c>
      <c r="X879" s="16">
        <v>8336</v>
      </c>
      <c r="Y879" s="16">
        <v>8294</v>
      </c>
      <c r="Z879" s="25">
        <v>8310</v>
      </c>
      <c r="AA879" s="25">
        <v>8359</v>
      </c>
      <c r="AB879" s="16">
        <v>8531</v>
      </c>
      <c r="AC879" s="16">
        <v>8621</v>
      </c>
      <c r="AD879" s="16">
        <v>8691</v>
      </c>
      <c r="AE879" s="16">
        <v>8854</v>
      </c>
      <c r="AF879" s="16">
        <v>8899</v>
      </c>
      <c r="AG879" s="16">
        <v>9070</v>
      </c>
      <c r="AH879" s="16">
        <v>9075</v>
      </c>
      <c r="AI879" s="16">
        <v>9100</v>
      </c>
      <c r="AJ879" s="16">
        <v>9141</v>
      </c>
      <c r="AK879" s="16">
        <v>9106</v>
      </c>
      <c r="AL879" s="16">
        <v>9037</v>
      </c>
      <c r="AM879" s="16">
        <v>9028</v>
      </c>
      <c r="AN879" s="16">
        <v>0</v>
      </c>
      <c r="AO879" s="16">
        <v>0</v>
      </c>
      <c r="AP879" s="16">
        <v>0</v>
      </c>
      <c r="AQ879" s="16">
        <v>0</v>
      </c>
      <c r="AR879" s="16">
        <v>0</v>
      </c>
      <c r="AS879" s="16">
        <v>0</v>
      </c>
      <c r="AT879" s="16">
        <v>0</v>
      </c>
      <c r="AU879" s="16">
        <v>0</v>
      </c>
      <c r="AV879" s="16">
        <v>0</v>
      </c>
      <c r="AW879" s="16">
        <v>0</v>
      </c>
      <c r="AX879" s="16">
        <v>0</v>
      </c>
      <c r="AY879" s="16">
        <v>0</v>
      </c>
      <c r="AZ879" s="16">
        <v>0</v>
      </c>
      <c r="BA879" s="16">
        <v>0</v>
      </c>
      <c r="BB879" s="16">
        <v>0</v>
      </c>
      <c r="BC879" s="16">
        <v>0</v>
      </c>
      <c r="BD879" s="16">
        <v>0</v>
      </c>
      <c r="BG879">
        <f t="shared" si="44"/>
        <v>-8336</v>
      </c>
      <c r="BH879">
        <f t="shared" si="45"/>
        <v>-8334</v>
      </c>
      <c r="BI879">
        <f t="shared" si="46"/>
        <v>857</v>
      </c>
    </row>
    <row r="880" spans="1:61" x14ac:dyDescent="0.25">
      <c r="A880" s="20" t="s">
        <v>1272</v>
      </c>
      <c r="B880" s="20">
        <f>VLOOKUP(A880,'Gebieden vanaf 1830'!$A$4:$C$1457,3,FALSE)</f>
        <v>858</v>
      </c>
      <c r="C880" s="16">
        <v>18752</v>
      </c>
      <c r="D880" s="16">
        <v>19303</v>
      </c>
      <c r="E880" s="16">
        <v>20011</v>
      </c>
      <c r="F880" s="16">
        <v>20604</v>
      </c>
      <c r="G880" s="16">
        <v>20933</v>
      </c>
      <c r="H880" s="16">
        <v>21348</v>
      </c>
      <c r="I880" s="16">
        <v>21784</v>
      </c>
      <c r="J880" s="16">
        <v>22246</v>
      </c>
      <c r="K880" s="16">
        <v>22482</v>
      </c>
      <c r="L880" s="16">
        <v>22747</v>
      </c>
      <c r="M880" s="16">
        <v>23238</v>
      </c>
      <c r="N880" s="16">
        <v>23800</v>
      </c>
      <c r="O880" s="16">
        <v>25018</v>
      </c>
      <c r="P880" s="16">
        <v>25460</v>
      </c>
      <c r="Q880" s="16">
        <v>26430</v>
      </c>
      <c r="R880" s="16">
        <v>27020</v>
      </c>
      <c r="S880" s="16">
        <v>27121</v>
      </c>
      <c r="T880" s="16">
        <v>26980</v>
      </c>
      <c r="U880" s="16">
        <v>27254</v>
      </c>
      <c r="V880" s="16">
        <v>27230</v>
      </c>
      <c r="W880" s="16">
        <v>27441</v>
      </c>
      <c r="X880" s="16">
        <v>27472</v>
      </c>
      <c r="Y880" s="16">
        <v>27446</v>
      </c>
      <c r="Z880" s="25">
        <v>27936</v>
      </c>
      <c r="AA880" s="25">
        <v>28539</v>
      </c>
      <c r="AB880" s="16">
        <v>28780</v>
      </c>
      <c r="AC880" s="16">
        <v>29046</v>
      </c>
      <c r="AD880" s="16">
        <v>29396</v>
      </c>
      <c r="AE880" s="16">
        <v>29715</v>
      </c>
      <c r="AF880" s="16">
        <v>29811</v>
      </c>
      <c r="AG880" s="16">
        <v>29991</v>
      </c>
      <c r="AH880" s="16">
        <v>30220</v>
      </c>
      <c r="AI880" s="16">
        <v>30495</v>
      </c>
      <c r="AJ880" s="16">
        <v>30586</v>
      </c>
      <c r="AK880" s="16">
        <v>30638</v>
      </c>
      <c r="AL880" s="16">
        <v>30780</v>
      </c>
      <c r="AM880" s="16">
        <v>31020</v>
      </c>
      <c r="AN880" s="16">
        <v>31284</v>
      </c>
      <c r="AO880" s="16">
        <v>31182</v>
      </c>
      <c r="AP880" s="16">
        <v>31090</v>
      </c>
      <c r="AQ880" s="16">
        <v>31089</v>
      </c>
      <c r="AR880" s="16">
        <v>31008</v>
      </c>
      <c r="AS880" s="16">
        <v>31163</v>
      </c>
      <c r="AT880" s="16">
        <v>31111</v>
      </c>
      <c r="AU880" s="16">
        <v>31091</v>
      </c>
      <c r="AV880" s="16">
        <v>31057</v>
      </c>
      <c r="AW880" s="16">
        <v>30924</v>
      </c>
      <c r="AX880" s="16">
        <v>30908</v>
      </c>
      <c r="AY880" s="16">
        <v>30867</v>
      </c>
      <c r="AZ880" s="16">
        <v>30871</v>
      </c>
      <c r="BA880" s="16">
        <v>30725</v>
      </c>
      <c r="BB880" s="16">
        <v>30622</v>
      </c>
      <c r="BC880" s="16">
        <v>30666</v>
      </c>
      <c r="BD880" s="16">
        <v>30584</v>
      </c>
      <c r="BG880">
        <f t="shared" si="44"/>
        <v>3194</v>
      </c>
      <c r="BH880">
        <f t="shared" si="45"/>
        <v>3225</v>
      </c>
      <c r="BI880">
        <f t="shared" si="46"/>
        <v>858</v>
      </c>
    </row>
    <row r="881" spans="1:61" x14ac:dyDescent="0.25">
      <c r="A881" s="20" t="s">
        <v>606</v>
      </c>
      <c r="B881" s="20">
        <f>VLOOKUP(A881,'Gebieden vanaf 1830'!$A$4:$C$1457,3,FALSE)</f>
        <v>859</v>
      </c>
      <c r="C881" s="16">
        <v>1418</v>
      </c>
      <c r="D881" s="16">
        <v>1425</v>
      </c>
      <c r="E881" s="16">
        <v>1438</v>
      </c>
      <c r="F881" s="16">
        <v>1457</v>
      </c>
      <c r="G881" s="16">
        <v>1443</v>
      </c>
      <c r="H881" s="16">
        <v>1457</v>
      </c>
      <c r="I881" s="16">
        <v>1469</v>
      </c>
      <c r="J881" s="16">
        <v>1500</v>
      </c>
      <c r="K881" s="16">
        <v>1511</v>
      </c>
      <c r="L881" s="16">
        <v>1473</v>
      </c>
      <c r="M881" s="16">
        <v>1478</v>
      </c>
      <c r="N881" s="16">
        <v>1490</v>
      </c>
      <c r="O881" s="16">
        <v>1579</v>
      </c>
      <c r="P881" s="16">
        <v>0</v>
      </c>
      <c r="Q881" s="16">
        <v>0</v>
      </c>
      <c r="R881" s="16">
        <v>0</v>
      </c>
      <c r="S881" s="16">
        <v>0</v>
      </c>
      <c r="T881" s="16">
        <v>0</v>
      </c>
      <c r="U881" s="16">
        <v>0</v>
      </c>
      <c r="V881" s="16">
        <v>0</v>
      </c>
      <c r="W881" s="16">
        <v>0</v>
      </c>
      <c r="X881" s="16">
        <v>0</v>
      </c>
      <c r="Y881" s="16">
        <v>0</v>
      </c>
      <c r="Z881" s="25">
        <v>0</v>
      </c>
      <c r="AA881" s="25">
        <v>0</v>
      </c>
      <c r="AB881" s="16">
        <v>0</v>
      </c>
      <c r="AC881" s="16">
        <v>0</v>
      </c>
      <c r="AD881" s="16">
        <v>0</v>
      </c>
      <c r="AE881" s="16">
        <v>0</v>
      </c>
      <c r="AF881" s="16">
        <v>0</v>
      </c>
      <c r="AG881" s="16">
        <v>0</v>
      </c>
      <c r="AH881" s="16">
        <v>0</v>
      </c>
      <c r="AI881" s="16">
        <v>0</v>
      </c>
      <c r="AJ881" s="16">
        <v>0</v>
      </c>
      <c r="AK881" s="16">
        <v>0</v>
      </c>
      <c r="AL881" s="16">
        <v>0</v>
      </c>
      <c r="AM881" s="16">
        <v>0</v>
      </c>
      <c r="AN881" s="16">
        <v>0</v>
      </c>
      <c r="AO881" s="16">
        <v>0</v>
      </c>
      <c r="AP881" s="16">
        <v>0</v>
      </c>
      <c r="AQ881" s="16">
        <v>0</v>
      </c>
      <c r="AR881" s="16">
        <v>0</v>
      </c>
      <c r="AS881" s="16">
        <v>0</v>
      </c>
      <c r="AT881" s="16">
        <v>0</v>
      </c>
      <c r="AU881" s="16">
        <v>0</v>
      </c>
      <c r="AV881" s="16">
        <v>0</v>
      </c>
      <c r="AW881" s="16">
        <v>0</v>
      </c>
      <c r="AX881" s="16">
        <v>0</v>
      </c>
      <c r="AY881" s="16">
        <v>0</v>
      </c>
      <c r="AZ881" s="16">
        <v>0</v>
      </c>
      <c r="BA881" s="16">
        <v>0</v>
      </c>
      <c r="BB881" s="16">
        <v>0</v>
      </c>
      <c r="BC881" s="16">
        <v>0</v>
      </c>
      <c r="BD881" s="16">
        <v>0</v>
      </c>
      <c r="BG881">
        <f t="shared" si="44"/>
        <v>0</v>
      </c>
      <c r="BH881">
        <f t="shared" si="45"/>
        <v>0</v>
      </c>
      <c r="BI881">
        <f t="shared" si="46"/>
        <v>859</v>
      </c>
    </row>
    <row r="882" spans="1:61" x14ac:dyDescent="0.25">
      <c r="A882" s="20" t="s">
        <v>1273</v>
      </c>
      <c r="B882" s="20">
        <f>VLOOKUP(A882,'Gebieden vanaf 1830'!$A$4:$C$1457,3,FALSE)</f>
        <v>860</v>
      </c>
      <c r="C882" s="16">
        <v>13242</v>
      </c>
      <c r="D882" s="16">
        <v>13541</v>
      </c>
      <c r="E882" s="16">
        <v>13861</v>
      </c>
      <c r="F882" s="16">
        <v>14347</v>
      </c>
      <c r="G882" s="16">
        <v>14856</v>
      </c>
      <c r="H882" s="16">
        <v>15433</v>
      </c>
      <c r="I882" s="16">
        <v>15731</v>
      </c>
      <c r="J882" s="16">
        <v>16708</v>
      </c>
      <c r="K882" s="16">
        <v>17145</v>
      </c>
      <c r="L882" s="16">
        <v>17577</v>
      </c>
      <c r="M882" s="16">
        <v>18374</v>
      </c>
      <c r="N882" s="16">
        <v>19222</v>
      </c>
      <c r="O882" s="16">
        <v>20060</v>
      </c>
      <c r="P882" s="16">
        <v>20341</v>
      </c>
      <c r="Q882" s="16">
        <v>20849</v>
      </c>
      <c r="R882" s="16">
        <v>21685</v>
      </c>
      <c r="S882" s="16">
        <v>22308</v>
      </c>
      <c r="T882" s="16">
        <v>22481</v>
      </c>
      <c r="U882" s="16">
        <v>23071</v>
      </c>
      <c r="V882" s="16">
        <v>23698</v>
      </c>
      <c r="W882" s="16">
        <v>24196</v>
      </c>
      <c r="X882" s="16">
        <v>24547</v>
      </c>
      <c r="Y882" s="16">
        <v>24700</v>
      </c>
      <c r="Z882" s="25">
        <v>25107</v>
      </c>
      <c r="AA882" s="25">
        <v>25246</v>
      </c>
      <c r="AB882" s="16">
        <v>25311</v>
      </c>
      <c r="AC882" s="16">
        <v>25436</v>
      </c>
      <c r="AD882" s="16">
        <v>25492</v>
      </c>
      <c r="AE882" s="16">
        <v>25506</v>
      </c>
      <c r="AF882" s="16">
        <v>25701</v>
      </c>
      <c r="AG882" s="16">
        <v>25904</v>
      </c>
      <c r="AH882" s="16">
        <v>26230</v>
      </c>
      <c r="AI882" s="16">
        <v>26508</v>
      </c>
      <c r="AJ882" s="16">
        <v>27037</v>
      </c>
      <c r="AK882" s="16">
        <v>34010</v>
      </c>
      <c r="AL882" s="16">
        <v>34252</v>
      </c>
      <c r="AM882" s="16">
        <v>34596</v>
      </c>
      <c r="AN882" s="16">
        <v>34886</v>
      </c>
      <c r="AO882" s="16">
        <v>35355</v>
      </c>
      <c r="AP882" s="16">
        <v>35729</v>
      </c>
      <c r="AQ882" s="16">
        <v>36143</v>
      </c>
      <c r="AR882" s="16">
        <v>36386</v>
      </c>
      <c r="AS882" s="16">
        <v>36428</v>
      </c>
      <c r="AT882" s="16">
        <v>36467</v>
      </c>
      <c r="AU882" s="16">
        <v>36810</v>
      </c>
      <c r="AV882" s="16">
        <v>36893</v>
      </c>
      <c r="AW882" s="16">
        <v>36777</v>
      </c>
      <c r="AX882" s="16">
        <v>36732</v>
      </c>
      <c r="AY882" s="16">
        <v>36913</v>
      </c>
      <c r="AZ882" s="16">
        <v>37125</v>
      </c>
      <c r="BA882" s="16">
        <v>37303</v>
      </c>
      <c r="BB882" s="16">
        <v>37476</v>
      </c>
      <c r="BC882" s="16">
        <v>37553</v>
      </c>
      <c r="BD882" s="16">
        <v>37437</v>
      </c>
      <c r="BG882">
        <f t="shared" si="44"/>
        <v>13006</v>
      </c>
      <c r="BH882">
        <f t="shared" si="45"/>
        <v>13357</v>
      </c>
      <c r="BI882">
        <f t="shared" si="46"/>
        <v>860</v>
      </c>
    </row>
    <row r="883" spans="1:61" x14ac:dyDescent="0.25">
      <c r="A883" s="20" t="s">
        <v>1274</v>
      </c>
      <c r="B883" s="20">
        <f>VLOOKUP(A883,'Gebieden vanaf 1830'!$A$4:$C$1457,3,FALSE)</f>
        <v>861</v>
      </c>
      <c r="C883" s="16">
        <v>18494</v>
      </c>
      <c r="D883" s="16">
        <v>19218</v>
      </c>
      <c r="E883" s="16">
        <v>20123</v>
      </c>
      <c r="F883" s="16">
        <v>21048</v>
      </c>
      <c r="G883" s="16">
        <v>21945</v>
      </c>
      <c r="H883" s="16">
        <v>22992</v>
      </c>
      <c r="I883" s="16">
        <v>23781</v>
      </c>
      <c r="J883" s="16">
        <v>25234</v>
      </c>
      <c r="K883" s="16">
        <v>25857</v>
      </c>
      <c r="L883" s="16">
        <v>26417</v>
      </c>
      <c r="M883" s="16">
        <v>27307</v>
      </c>
      <c r="N883" s="16">
        <v>27744</v>
      </c>
      <c r="O883" s="16">
        <v>27901</v>
      </c>
      <c r="P883" s="16">
        <v>27600</v>
      </c>
      <c r="Q883" s="16">
        <v>28354</v>
      </c>
      <c r="R883" s="16">
        <v>28771</v>
      </c>
      <c r="S883" s="16">
        <v>30030</v>
      </c>
      <c r="T883" s="16">
        <v>30870</v>
      </c>
      <c r="U883" s="16">
        <v>31839</v>
      </c>
      <c r="V883" s="16">
        <v>32858</v>
      </c>
      <c r="W883" s="16">
        <v>33382</v>
      </c>
      <c r="X883" s="16">
        <v>34073</v>
      </c>
      <c r="Y883" s="16">
        <v>34526</v>
      </c>
      <c r="Z883" s="25">
        <v>35190</v>
      </c>
      <c r="AA883" s="25">
        <v>35519</v>
      </c>
      <c r="AB883" s="16">
        <v>36045</v>
      </c>
      <c r="AC883" s="16">
        <v>36492</v>
      </c>
      <c r="AD883" s="16">
        <v>37149</v>
      </c>
      <c r="AE883" s="16">
        <v>38002</v>
      </c>
      <c r="AF883" s="16">
        <v>38644</v>
      </c>
      <c r="AG883" s="16">
        <v>39035</v>
      </c>
      <c r="AH883" s="16">
        <v>39093</v>
      </c>
      <c r="AI883" s="16">
        <v>39316</v>
      </c>
      <c r="AJ883" s="16">
        <v>39663</v>
      </c>
      <c r="AK883" s="16">
        <v>39817</v>
      </c>
      <c r="AL883" s="16">
        <v>40043</v>
      </c>
      <c r="AM883" s="16">
        <v>40313</v>
      </c>
      <c r="AN883" s="16">
        <v>40828</v>
      </c>
      <c r="AO883" s="16">
        <v>41439</v>
      </c>
      <c r="AP883" s="16">
        <v>41767</v>
      </c>
      <c r="AQ883" s="16">
        <v>42003</v>
      </c>
      <c r="AR883" s="16">
        <v>42489</v>
      </c>
      <c r="AS883" s="16">
        <v>42718</v>
      </c>
      <c r="AT883" s="16">
        <v>42795</v>
      </c>
      <c r="AU883" s="16">
        <v>42545</v>
      </c>
      <c r="AV883" s="16">
        <v>42763</v>
      </c>
      <c r="AW883" s="16">
        <v>43716</v>
      </c>
      <c r="AX883" s="16">
        <v>43284</v>
      </c>
      <c r="AY883" s="16">
        <v>43056</v>
      </c>
      <c r="AZ883" s="16">
        <v>43007</v>
      </c>
      <c r="BA883" s="16">
        <v>43243</v>
      </c>
      <c r="BB883" s="16">
        <v>43592</v>
      </c>
      <c r="BC883" s="16">
        <v>43880</v>
      </c>
      <c r="BD883" s="16">
        <v>44092</v>
      </c>
      <c r="BG883">
        <f t="shared" si="44"/>
        <v>9807</v>
      </c>
      <c r="BH883">
        <f t="shared" si="45"/>
        <v>10498</v>
      </c>
      <c r="BI883">
        <f t="shared" si="46"/>
        <v>861</v>
      </c>
    </row>
    <row r="884" spans="1:61" x14ac:dyDescent="0.25">
      <c r="A884" s="20" t="s">
        <v>1275</v>
      </c>
      <c r="B884" s="20">
        <f>VLOOKUP(A884,'Gebieden vanaf 1830'!$A$4:$C$1457,3,FALSE)</f>
        <v>862</v>
      </c>
      <c r="C884" s="16">
        <v>2649</v>
      </c>
      <c r="D884" s="16">
        <v>2725</v>
      </c>
      <c r="E884" s="16">
        <v>2879</v>
      </c>
      <c r="F884" s="16">
        <v>3137</v>
      </c>
      <c r="G884" s="16">
        <v>3387</v>
      </c>
      <c r="H884" s="16">
        <v>3519</v>
      </c>
      <c r="I884" s="16">
        <v>3634</v>
      </c>
      <c r="J884" s="16">
        <v>3740</v>
      </c>
      <c r="K884" s="16">
        <v>3854</v>
      </c>
      <c r="L884" s="16">
        <v>3928</v>
      </c>
      <c r="M884" s="16">
        <v>4068</v>
      </c>
      <c r="N884" s="16">
        <v>4257</v>
      </c>
      <c r="O884" s="16">
        <v>4324</v>
      </c>
      <c r="P884" s="16">
        <v>4357</v>
      </c>
      <c r="Q884" s="16">
        <v>4399</v>
      </c>
      <c r="R884" s="16">
        <v>4426</v>
      </c>
      <c r="S884" s="16">
        <v>4437</v>
      </c>
      <c r="T884" s="16">
        <v>4468</v>
      </c>
      <c r="U884" s="16">
        <v>4518</v>
      </c>
      <c r="V884" s="16">
        <v>4547</v>
      </c>
      <c r="W884" s="16">
        <v>4596</v>
      </c>
      <c r="X884" s="16">
        <v>4646</v>
      </c>
      <c r="Y884" s="16">
        <v>4669</v>
      </c>
      <c r="Z884" s="25">
        <v>4668</v>
      </c>
      <c r="AA884" s="25">
        <v>4696</v>
      </c>
      <c r="AB884" s="16">
        <v>4709</v>
      </c>
      <c r="AC884" s="16">
        <v>4795</v>
      </c>
      <c r="AD884" s="16">
        <v>4794</v>
      </c>
      <c r="AE884" s="16">
        <v>4847</v>
      </c>
      <c r="AF884" s="16">
        <v>4909</v>
      </c>
      <c r="AG884" s="16">
        <v>4982</v>
      </c>
      <c r="AH884" s="16">
        <v>5047</v>
      </c>
      <c r="AI884" s="16">
        <v>5151</v>
      </c>
      <c r="AJ884" s="16">
        <v>5241</v>
      </c>
      <c r="AK884" s="16">
        <v>5281</v>
      </c>
      <c r="AL884" s="16">
        <v>5306</v>
      </c>
      <c r="AM884" s="16">
        <v>5328</v>
      </c>
      <c r="AN884" s="16">
        <v>0</v>
      </c>
      <c r="AO884" s="16">
        <v>0</v>
      </c>
      <c r="AP884" s="16">
        <v>0</v>
      </c>
      <c r="AQ884" s="16">
        <v>0</v>
      </c>
      <c r="AR884" s="16">
        <v>0</v>
      </c>
      <c r="AS884" s="16">
        <v>0</v>
      </c>
      <c r="AT884" s="16">
        <v>0</v>
      </c>
      <c r="AU884" s="16">
        <v>0</v>
      </c>
      <c r="AV884" s="16">
        <v>0</v>
      </c>
      <c r="AW884" s="16">
        <v>0</v>
      </c>
      <c r="AX884" s="16">
        <v>0</v>
      </c>
      <c r="AY884" s="16">
        <v>0</v>
      </c>
      <c r="AZ884" s="16">
        <v>0</v>
      </c>
      <c r="BA884" s="16">
        <v>0</v>
      </c>
      <c r="BB884" s="16">
        <v>0</v>
      </c>
      <c r="BC884" s="16">
        <v>0</v>
      </c>
      <c r="BD884" s="16">
        <v>0</v>
      </c>
      <c r="BG884">
        <f t="shared" si="44"/>
        <v>-4646</v>
      </c>
      <c r="BH884">
        <f t="shared" si="45"/>
        <v>-4596</v>
      </c>
      <c r="BI884">
        <f t="shared" si="46"/>
        <v>862</v>
      </c>
    </row>
    <row r="885" spans="1:61" x14ac:dyDescent="0.25">
      <c r="A885" s="20" t="s">
        <v>171</v>
      </c>
      <c r="B885" s="20">
        <f>VLOOKUP(A885,'Gebieden vanaf 1830'!$A$4:$C$1457,3,FALSE)</f>
        <v>863</v>
      </c>
      <c r="C885" s="16">
        <v>6033</v>
      </c>
      <c r="D885" s="16">
        <v>6134</v>
      </c>
      <c r="E885" s="16">
        <v>6258</v>
      </c>
      <c r="F885" s="16">
        <v>6321</v>
      </c>
      <c r="G885" s="16">
        <v>6375</v>
      </c>
      <c r="H885" s="16">
        <v>6446</v>
      </c>
      <c r="I885" s="16">
        <v>6536</v>
      </c>
      <c r="J885" s="16">
        <v>6611</v>
      </c>
      <c r="K885" s="16">
        <v>6615</v>
      </c>
      <c r="L885" s="16">
        <v>6646</v>
      </c>
      <c r="M885" s="16">
        <v>6781</v>
      </c>
      <c r="N885" s="16">
        <v>6744</v>
      </c>
      <c r="O885" s="16">
        <v>6803</v>
      </c>
      <c r="P885" s="16">
        <v>6914</v>
      </c>
      <c r="Q885" s="16">
        <v>7046</v>
      </c>
      <c r="R885" s="16">
        <v>7168</v>
      </c>
      <c r="S885" s="16">
        <v>7295</v>
      </c>
      <c r="T885" s="16">
        <v>7366</v>
      </c>
      <c r="U885" s="16">
        <v>7466</v>
      </c>
      <c r="V885" s="16">
        <v>7578</v>
      </c>
      <c r="W885" s="16">
        <v>7711</v>
      </c>
      <c r="X885" s="16">
        <v>7772</v>
      </c>
      <c r="Y885" s="16">
        <v>7802</v>
      </c>
      <c r="Z885" s="25">
        <v>7836</v>
      </c>
      <c r="AA885" s="25">
        <v>7813</v>
      </c>
      <c r="AB885" s="16">
        <v>7797</v>
      </c>
      <c r="AC885" s="16">
        <v>7841</v>
      </c>
      <c r="AD885" s="16">
        <v>7845</v>
      </c>
      <c r="AE885" s="16">
        <v>7933</v>
      </c>
      <c r="AF885" s="16">
        <v>7947</v>
      </c>
      <c r="AG885" s="16">
        <v>7986</v>
      </c>
      <c r="AH885" s="16">
        <v>8033</v>
      </c>
      <c r="AI885" s="16">
        <v>8039</v>
      </c>
      <c r="AJ885" s="16">
        <v>8115</v>
      </c>
      <c r="AK885" s="16">
        <v>7500</v>
      </c>
      <c r="AL885" s="16">
        <v>7546</v>
      </c>
      <c r="AM885" s="16">
        <v>7616</v>
      </c>
      <c r="AN885" s="16">
        <v>7703</v>
      </c>
      <c r="AO885" s="16">
        <v>0</v>
      </c>
      <c r="AP885" s="16">
        <v>0</v>
      </c>
      <c r="AQ885" s="16">
        <v>0</v>
      </c>
      <c r="AR885" s="16">
        <v>0</v>
      </c>
      <c r="AS885" s="16">
        <v>0</v>
      </c>
      <c r="AT885" s="16">
        <v>0</v>
      </c>
      <c r="AU885" s="16">
        <v>0</v>
      </c>
      <c r="AV885" s="16">
        <v>0</v>
      </c>
      <c r="AW885" s="16">
        <v>0</v>
      </c>
      <c r="AX885" s="16">
        <v>0</v>
      </c>
      <c r="AY885" s="16">
        <v>0</v>
      </c>
      <c r="AZ885" s="16">
        <v>0</v>
      </c>
      <c r="BA885" s="16">
        <v>0</v>
      </c>
      <c r="BB885" s="16">
        <v>0</v>
      </c>
      <c r="BC885" s="16">
        <v>0</v>
      </c>
      <c r="BD885" s="16">
        <v>0</v>
      </c>
      <c r="BG885">
        <f t="shared" si="44"/>
        <v>-7772</v>
      </c>
      <c r="BH885">
        <f t="shared" si="45"/>
        <v>-7711</v>
      </c>
      <c r="BI885">
        <f t="shared" si="46"/>
        <v>863</v>
      </c>
    </row>
    <row r="886" spans="1:61" x14ac:dyDescent="0.25">
      <c r="A886" s="20" t="s">
        <v>224</v>
      </c>
      <c r="B886" s="20">
        <f>VLOOKUP(A886,'Gebieden vanaf 1830'!$A$4:$C$1457,3,FALSE)</f>
        <v>864</v>
      </c>
      <c r="C886" s="16">
        <v>9568</v>
      </c>
      <c r="D886" s="16">
        <v>9783</v>
      </c>
      <c r="E886" s="16">
        <v>10136</v>
      </c>
      <c r="F886" s="16">
        <v>10625</v>
      </c>
      <c r="G886" s="16">
        <v>10917</v>
      </c>
      <c r="H886" s="16">
        <v>11126</v>
      </c>
      <c r="I886" s="16">
        <v>11335</v>
      </c>
      <c r="J886" s="16">
        <v>11636</v>
      </c>
      <c r="K886" s="16">
        <v>11738</v>
      </c>
      <c r="L886" s="16">
        <v>12192</v>
      </c>
      <c r="M886" s="16">
        <v>12314</v>
      </c>
      <c r="N886" s="16">
        <v>12423</v>
      </c>
      <c r="O886" s="16">
        <v>12595</v>
      </c>
      <c r="P886" s="16">
        <v>13018</v>
      </c>
      <c r="Q886" s="16">
        <v>13415</v>
      </c>
      <c r="R886" s="16">
        <v>13504</v>
      </c>
      <c r="S886" s="16">
        <v>13515</v>
      </c>
      <c r="T886" s="16">
        <v>13550</v>
      </c>
      <c r="U886" s="16">
        <v>13723</v>
      </c>
      <c r="V886" s="16">
        <v>13744</v>
      </c>
      <c r="W886" s="16">
        <v>13874</v>
      </c>
      <c r="X886" s="16">
        <v>14033</v>
      </c>
      <c r="Y886" s="16">
        <v>14040</v>
      </c>
      <c r="Z886" s="25">
        <v>14273</v>
      </c>
      <c r="AA886" s="25">
        <v>14625</v>
      </c>
      <c r="AB886" s="16">
        <v>14887</v>
      </c>
      <c r="AC886" s="16">
        <v>15067</v>
      </c>
      <c r="AD886" s="16">
        <v>15188</v>
      </c>
      <c r="AE886" s="16">
        <v>15507</v>
      </c>
      <c r="AF886" s="16">
        <v>15655</v>
      </c>
      <c r="AG886" s="16">
        <v>15762</v>
      </c>
      <c r="AH886" s="16">
        <v>15899</v>
      </c>
      <c r="AI886" s="16">
        <v>15897</v>
      </c>
      <c r="AJ886" s="16">
        <v>16007</v>
      </c>
      <c r="AK886" s="16">
        <v>16166</v>
      </c>
      <c r="AL886" s="16">
        <v>16336</v>
      </c>
      <c r="AM886" s="16">
        <v>16515</v>
      </c>
      <c r="AN886" s="16">
        <v>0</v>
      </c>
      <c r="AO886" s="16">
        <v>0</v>
      </c>
      <c r="AP886" s="16">
        <v>0</v>
      </c>
      <c r="AQ886" s="16">
        <v>0</v>
      </c>
      <c r="AR886" s="16">
        <v>0</v>
      </c>
      <c r="AS886" s="16">
        <v>0</v>
      </c>
      <c r="AT886" s="16">
        <v>0</v>
      </c>
      <c r="AU886" s="16">
        <v>0</v>
      </c>
      <c r="AV886" s="16">
        <v>0</v>
      </c>
      <c r="AW886" s="16">
        <v>0</v>
      </c>
      <c r="AX886" s="16">
        <v>0</v>
      </c>
      <c r="AY886" s="16">
        <v>0</v>
      </c>
      <c r="AZ886" s="16">
        <v>0</v>
      </c>
      <c r="BA886" s="16">
        <v>0</v>
      </c>
      <c r="BB886" s="16">
        <v>0</v>
      </c>
      <c r="BC886" s="16">
        <v>0</v>
      </c>
      <c r="BD886" s="16">
        <v>0</v>
      </c>
      <c r="BG886">
        <f t="shared" si="44"/>
        <v>-14033</v>
      </c>
      <c r="BH886">
        <f t="shared" si="45"/>
        <v>-13874</v>
      </c>
      <c r="BI886">
        <f t="shared" si="46"/>
        <v>864</v>
      </c>
    </row>
    <row r="887" spans="1:61" x14ac:dyDescent="0.25">
      <c r="A887" s="20" t="s">
        <v>1276</v>
      </c>
      <c r="B887" s="20">
        <f>VLOOKUP(A887,'Gebieden vanaf 1830'!$A$4:$C$1457,3,FALSE)</f>
        <v>865</v>
      </c>
      <c r="C887" s="16">
        <v>22569</v>
      </c>
      <c r="D887" s="16">
        <v>22843</v>
      </c>
      <c r="E887" s="16">
        <v>22727</v>
      </c>
      <c r="F887" s="16">
        <v>22904</v>
      </c>
      <c r="G887" s="16">
        <v>23137</v>
      </c>
      <c r="H887" s="16">
        <v>23579</v>
      </c>
      <c r="I887" s="16">
        <v>23478</v>
      </c>
      <c r="J887" s="16">
        <v>23336</v>
      </c>
      <c r="K887" s="16">
        <v>22955</v>
      </c>
      <c r="L887" s="16">
        <v>22562</v>
      </c>
      <c r="M887" s="16">
        <v>22633</v>
      </c>
      <c r="N887" s="16">
        <v>22962</v>
      </c>
      <c r="O887" s="16">
        <v>22887</v>
      </c>
      <c r="P887" s="16">
        <v>22867</v>
      </c>
      <c r="Q887" s="16">
        <v>23128</v>
      </c>
      <c r="R887" s="16">
        <v>23162</v>
      </c>
      <c r="S887" s="16">
        <v>23261</v>
      </c>
      <c r="T887" s="16">
        <v>24050</v>
      </c>
      <c r="U887" s="16">
        <v>24089</v>
      </c>
      <c r="V887" s="16">
        <v>23835</v>
      </c>
      <c r="W887" s="16">
        <v>23582</v>
      </c>
      <c r="X887" s="16">
        <v>23472</v>
      </c>
      <c r="Y887" s="16">
        <v>23429</v>
      </c>
      <c r="Z887" s="25">
        <v>23133</v>
      </c>
      <c r="AA887" s="25">
        <v>23205</v>
      </c>
      <c r="AB887" s="16">
        <v>23294</v>
      </c>
      <c r="AC887" s="16">
        <v>23347</v>
      </c>
      <c r="AD887" s="16">
        <v>23477</v>
      </c>
      <c r="AE887" s="16">
        <v>23585</v>
      </c>
      <c r="AF887" s="16">
        <v>23718</v>
      </c>
      <c r="AG887" s="16">
        <v>23882</v>
      </c>
      <c r="AH887" s="16">
        <v>24141</v>
      </c>
      <c r="AI887" s="16">
        <v>24218</v>
      </c>
      <c r="AJ887" s="16">
        <v>24432</v>
      </c>
      <c r="AK887" s="16">
        <v>24576</v>
      </c>
      <c r="AL887" s="16">
        <v>24536</v>
      </c>
      <c r="AM887" s="16">
        <v>24732</v>
      </c>
      <c r="AN887" s="16">
        <v>25102</v>
      </c>
      <c r="AO887" s="16">
        <v>25023</v>
      </c>
      <c r="AP887" s="16">
        <v>25106</v>
      </c>
      <c r="AQ887" s="16">
        <v>25334</v>
      </c>
      <c r="AR887" s="16">
        <v>25469</v>
      </c>
      <c r="AS887" s="16">
        <v>25610</v>
      </c>
      <c r="AT887" s="16">
        <v>25273</v>
      </c>
      <c r="AU887" s="16">
        <v>25157</v>
      </c>
      <c r="AV887" s="16">
        <v>25239</v>
      </c>
      <c r="AW887" s="16">
        <v>25235</v>
      </c>
      <c r="AX887" s="16">
        <v>25239</v>
      </c>
      <c r="AY887" s="16">
        <v>25337</v>
      </c>
      <c r="AZ887" s="16">
        <v>25288</v>
      </c>
      <c r="BA887" s="16">
        <v>25400</v>
      </c>
      <c r="BB887" s="16">
        <v>25654</v>
      </c>
      <c r="BC887" s="16">
        <v>25789</v>
      </c>
      <c r="BD887" s="16">
        <v>25564</v>
      </c>
      <c r="BG887">
        <f t="shared" si="44"/>
        <v>2317</v>
      </c>
      <c r="BH887">
        <f t="shared" si="45"/>
        <v>2207</v>
      </c>
      <c r="BI887">
        <f t="shared" si="46"/>
        <v>865</v>
      </c>
    </row>
    <row r="888" spans="1:61" x14ac:dyDescent="0.25">
      <c r="A888" s="20" t="s">
        <v>1277</v>
      </c>
      <c r="B888" s="20">
        <f>VLOOKUP(A888,'Gebieden vanaf 1830'!$A$4:$C$1457,3,FALSE)</f>
        <v>866</v>
      </c>
      <c r="C888" s="16">
        <v>9076</v>
      </c>
      <c r="D888" s="16">
        <v>9495</v>
      </c>
      <c r="E888" s="16">
        <v>9699</v>
      </c>
      <c r="F888" s="16">
        <v>9828</v>
      </c>
      <c r="G888" s="16">
        <v>10025</v>
      </c>
      <c r="H888" s="16">
        <v>10219</v>
      </c>
      <c r="I888" s="16">
        <v>10374</v>
      </c>
      <c r="J888" s="16">
        <v>10312</v>
      </c>
      <c r="K888" s="16">
        <v>10452</v>
      </c>
      <c r="L888" s="16">
        <v>10736</v>
      </c>
      <c r="M888" s="16">
        <v>10867</v>
      </c>
      <c r="N888" s="16">
        <v>10948</v>
      </c>
      <c r="O888" s="16">
        <v>11360</v>
      </c>
      <c r="P888" s="16">
        <v>11457</v>
      </c>
      <c r="Q888" s="16">
        <v>11883</v>
      </c>
      <c r="R888" s="16">
        <v>12832</v>
      </c>
      <c r="S888" s="16">
        <v>13219</v>
      </c>
      <c r="T888" s="16">
        <v>13618</v>
      </c>
      <c r="U888" s="16">
        <v>13877</v>
      </c>
      <c r="V888" s="16">
        <v>14083</v>
      </c>
      <c r="W888" s="16">
        <v>14324</v>
      </c>
      <c r="X888" s="16">
        <v>14453</v>
      </c>
      <c r="Y888" s="16">
        <v>14446</v>
      </c>
      <c r="Z888" s="25">
        <v>14420</v>
      </c>
      <c r="AA888" s="25">
        <v>14591</v>
      </c>
      <c r="AB888" s="16">
        <v>14735</v>
      </c>
      <c r="AC888" s="16">
        <v>14926</v>
      </c>
      <c r="AD888" s="16">
        <v>15025</v>
      </c>
      <c r="AE888" s="16">
        <v>15059</v>
      </c>
      <c r="AF888" s="16">
        <v>15126</v>
      </c>
      <c r="AG888" s="16">
        <v>15174</v>
      </c>
      <c r="AH888" s="16">
        <v>15347</v>
      </c>
      <c r="AI888" s="16">
        <v>15381</v>
      </c>
      <c r="AJ888" s="16">
        <v>15513</v>
      </c>
      <c r="AK888" s="16">
        <v>15663</v>
      </c>
      <c r="AL888" s="16">
        <v>15701</v>
      </c>
      <c r="AM888" s="16">
        <v>15831</v>
      </c>
      <c r="AN888" s="16">
        <v>15902</v>
      </c>
      <c r="AO888" s="16">
        <v>16045</v>
      </c>
      <c r="AP888" s="16">
        <v>16183</v>
      </c>
      <c r="AQ888" s="16">
        <v>16260</v>
      </c>
      <c r="AR888" s="16">
        <v>16266</v>
      </c>
      <c r="AS888" s="16">
        <v>16193</v>
      </c>
      <c r="AT888" s="16">
        <v>16339</v>
      </c>
      <c r="AU888" s="16">
        <v>16502</v>
      </c>
      <c r="AV888" s="16">
        <v>16477</v>
      </c>
      <c r="AW888" s="16">
        <v>16487</v>
      </c>
      <c r="AX888" s="16">
        <v>16521</v>
      </c>
      <c r="AY888" s="16">
        <v>16695</v>
      </c>
      <c r="AZ888" s="16">
        <v>16543</v>
      </c>
      <c r="BA888" s="16">
        <v>16533</v>
      </c>
      <c r="BB888" s="16">
        <v>16482</v>
      </c>
      <c r="BC888" s="16">
        <v>16503</v>
      </c>
      <c r="BD888" s="16">
        <v>16725</v>
      </c>
      <c r="BG888">
        <f t="shared" si="44"/>
        <v>2050</v>
      </c>
      <c r="BH888">
        <f t="shared" si="45"/>
        <v>2179</v>
      </c>
      <c r="BI888">
        <f t="shared" si="46"/>
        <v>866</v>
      </c>
    </row>
    <row r="889" spans="1:61" x14ac:dyDescent="0.25">
      <c r="A889" s="20" t="s">
        <v>1278</v>
      </c>
      <c r="B889" s="20">
        <f>VLOOKUP(A889,'Gebieden vanaf 1830'!$A$4:$C$1457,3,FALSE)</f>
        <v>867</v>
      </c>
      <c r="C889" s="16">
        <v>17419</v>
      </c>
      <c r="D889" s="16">
        <v>18154</v>
      </c>
      <c r="E889" s="16">
        <v>18662</v>
      </c>
      <c r="F889" s="16">
        <v>19129</v>
      </c>
      <c r="G889" s="16">
        <v>19686</v>
      </c>
      <c r="H889" s="16">
        <v>20242</v>
      </c>
      <c r="I889" s="16">
        <v>21009</v>
      </c>
      <c r="J889" s="16">
        <v>21682</v>
      </c>
      <c r="K889" s="16">
        <v>22079</v>
      </c>
      <c r="L889" s="16">
        <v>22525</v>
      </c>
      <c r="M889" s="16">
        <v>23304</v>
      </c>
      <c r="N889" s="16">
        <v>23934</v>
      </c>
      <c r="O889" s="16">
        <v>24253</v>
      </c>
      <c r="P889" s="16">
        <v>24336</v>
      </c>
      <c r="Q889" s="16">
        <v>24436</v>
      </c>
      <c r="R889" s="16">
        <v>25221</v>
      </c>
      <c r="S889" s="16">
        <v>25977</v>
      </c>
      <c r="T889" s="16">
        <v>27277</v>
      </c>
      <c r="U889" s="16">
        <v>28181</v>
      </c>
      <c r="V889" s="16">
        <v>28411</v>
      </c>
      <c r="W889" s="16">
        <v>28514</v>
      </c>
      <c r="X889" s="16">
        <v>28828</v>
      </c>
      <c r="Y889" s="16">
        <v>29059</v>
      </c>
      <c r="Z889" s="25">
        <v>28961</v>
      </c>
      <c r="AA889" s="25">
        <v>28808</v>
      </c>
      <c r="AB889" s="16">
        <v>28725</v>
      </c>
      <c r="AC889" s="16">
        <v>28581</v>
      </c>
      <c r="AD889" s="16">
        <v>28557</v>
      </c>
      <c r="AE889" s="16">
        <v>28542</v>
      </c>
      <c r="AF889" s="16">
        <v>28674</v>
      </c>
      <c r="AG889" s="16">
        <v>28708</v>
      </c>
      <c r="AH889" s="16">
        <v>28821</v>
      </c>
      <c r="AI889" s="16">
        <v>29091</v>
      </c>
      <c r="AJ889" s="16">
        <v>29412</v>
      </c>
      <c r="AK889" s="16">
        <v>29538</v>
      </c>
      <c r="AL889" s="16">
        <v>29726</v>
      </c>
      <c r="AM889" s="16">
        <v>29725</v>
      </c>
      <c r="AN889" s="16">
        <v>44500</v>
      </c>
      <c r="AO889" s="16">
        <v>44823</v>
      </c>
      <c r="AP889" s="16">
        <v>45198</v>
      </c>
      <c r="AQ889" s="16">
        <v>45333</v>
      </c>
      <c r="AR889" s="16">
        <v>45278</v>
      </c>
      <c r="AS889" s="16">
        <v>45453</v>
      </c>
      <c r="AT889" s="16">
        <v>45584</v>
      </c>
      <c r="AU889" s="16">
        <v>45597</v>
      </c>
      <c r="AV889" s="16">
        <v>45708</v>
      </c>
      <c r="AW889" s="16">
        <v>45762</v>
      </c>
      <c r="AX889" s="16">
        <v>45667</v>
      </c>
      <c r="AY889" s="16">
        <v>45641</v>
      </c>
      <c r="AZ889" s="16">
        <v>45744</v>
      </c>
      <c r="BA889" s="16">
        <v>45751</v>
      </c>
      <c r="BB889" s="16">
        <v>46211</v>
      </c>
      <c r="BC889" s="16">
        <v>46422</v>
      </c>
      <c r="BD889" s="16">
        <v>46438</v>
      </c>
      <c r="BG889">
        <f t="shared" si="44"/>
        <v>17594</v>
      </c>
      <c r="BH889">
        <f t="shared" si="45"/>
        <v>17908</v>
      </c>
      <c r="BI889">
        <f t="shared" si="46"/>
        <v>867</v>
      </c>
    </row>
    <row r="890" spans="1:61" x14ac:dyDescent="0.25">
      <c r="A890" s="20" t="s">
        <v>269</v>
      </c>
      <c r="B890" s="20">
        <f>VLOOKUP(A890,'Gebieden vanaf 1830'!$A$4:$C$1457,3,FALSE)</f>
        <v>868</v>
      </c>
      <c r="C890" s="16">
        <v>3638</v>
      </c>
      <c r="D890" s="16">
        <v>3671</v>
      </c>
      <c r="E890" s="16">
        <v>3724</v>
      </c>
      <c r="F890" s="16">
        <v>3769</v>
      </c>
      <c r="G890" s="16">
        <v>3772</v>
      </c>
      <c r="H890" s="16">
        <v>3818</v>
      </c>
      <c r="I890" s="16">
        <v>3930</v>
      </c>
      <c r="J890" s="16">
        <v>4011</v>
      </c>
      <c r="K890" s="16">
        <v>4068</v>
      </c>
      <c r="L890" s="16">
        <v>4039</v>
      </c>
      <c r="M890" s="16">
        <v>4063</v>
      </c>
      <c r="N890" s="16">
        <v>4102</v>
      </c>
      <c r="O890" s="16">
        <v>4150</v>
      </c>
      <c r="P890" s="16">
        <v>4211</v>
      </c>
      <c r="Q890" s="16">
        <v>4237</v>
      </c>
      <c r="R890" s="16">
        <v>4282</v>
      </c>
      <c r="S890" s="16">
        <v>4323</v>
      </c>
      <c r="T890" s="16">
        <v>4392</v>
      </c>
      <c r="U890" s="16">
        <v>4465</v>
      </c>
      <c r="V890" s="16">
        <v>4527</v>
      </c>
      <c r="W890" s="16">
        <v>4593</v>
      </c>
      <c r="X890" s="16">
        <v>4654</v>
      </c>
      <c r="Y890" s="16">
        <v>4692</v>
      </c>
      <c r="Z890" s="25">
        <v>4728</v>
      </c>
      <c r="AA890" s="25">
        <v>4751</v>
      </c>
      <c r="AB890" s="16">
        <v>4784</v>
      </c>
      <c r="AC890" s="16">
        <v>4821</v>
      </c>
      <c r="AD890" s="16">
        <v>4851</v>
      </c>
      <c r="AE890" s="16">
        <v>4928</v>
      </c>
      <c r="AF890" s="16">
        <v>5008</v>
      </c>
      <c r="AG890" s="16">
        <v>5047</v>
      </c>
      <c r="AH890" s="16">
        <v>5044</v>
      </c>
      <c r="AI890" s="16">
        <v>5108</v>
      </c>
      <c r="AJ890" s="16">
        <v>5119</v>
      </c>
      <c r="AK890" s="16">
        <v>0</v>
      </c>
      <c r="AL890" s="16">
        <v>0</v>
      </c>
      <c r="AM890" s="16">
        <v>0</v>
      </c>
      <c r="AN890" s="16">
        <v>0</v>
      </c>
      <c r="AO890" s="16">
        <v>0</v>
      </c>
      <c r="AP890" s="16">
        <v>0</v>
      </c>
      <c r="AQ890" s="16">
        <v>0</v>
      </c>
      <c r="AR890" s="16">
        <v>0</v>
      </c>
      <c r="AS890" s="16">
        <v>0</v>
      </c>
      <c r="AT890" s="16">
        <v>0</v>
      </c>
      <c r="AU890" s="16">
        <v>0</v>
      </c>
      <c r="AV890" s="16">
        <v>0</v>
      </c>
      <c r="AW890" s="16">
        <v>0</v>
      </c>
      <c r="AX890" s="16">
        <v>0</v>
      </c>
      <c r="AY890" s="16">
        <v>0</v>
      </c>
      <c r="AZ890" s="16">
        <v>0</v>
      </c>
      <c r="BA890" s="16">
        <v>0</v>
      </c>
      <c r="BB890" s="16">
        <v>0</v>
      </c>
      <c r="BC890" s="16">
        <v>0</v>
      </c>
      <c r="BD890" s="16">
        <v>0</v>
      </c>
      <c r="BG890">
        <f t="shared" si="44"/>
        <v>-4654</v>
      </c>
      <c r="BH890">
        <f t="shared" si="45"/>
        <v>-4593</v>
      </c>
      <c r="BI890">
        <f t="shared" si="46"/>
        <v>868</v>
      </c>
    </row>
    <row r="891" spans="1:61" x14ac:dyDescent="0.25">
      <c r="A891" s="20" t="s">
        <v>222</v>
      </c>
      <c r="B891" s="20">
        <f>VLOOKUP(A891,'Gebieden vanaf 1830'!$A$4:$C$1457,3,FALSE)</f>
        <v>869</v>
      </c>
      <c r="C891" s="16">
        <v>3578</v>
      </c>
      <c r="D891" s="16">
        <v>3676</v>
      </c>
      <c r="E891" s="16">
        <v>3682</v>
      </c>
      <c r="F891" s="16">
        <v>3708</v>
      </c>
      <c r="G891" s="16">
        <v>3716</v>
      </c>
      <c r="H891" s="16">
        <v>3723</v>
      </c>
      <c r="I891" s="16">
        <v>3780</v>
      </c>
      <c r="J891" s="16">
        <v>3809</v>
      </c>
      <c r="K891" s="16">
        <v>3852</v>
      </c>
      <c r="L891" s="16">
        <v>3860</v>
      </c>
      <c r="M891" s="16">
        <v>3855</v>
      </c>
      <c r="N891" s="16">
        <v>3924</v>
      </c>
      <c r="O891" s="16">
        <v>3965</v>
      </c>
      <c r="P891" s="16">
        <v>4017</v>
      </c>
      <c r="Q891" s="16">
        <v>4029</v>
      </c>
      <c r="R891" s="16">
        <v>4088</v>
      </c>
      <c r="S891" s="16">
        <v>4209</v>
      </c>
      <c r="T891" s="16">
        <v>4250</v>
      </c>
      <c r="U891" s="16">
        <v>4268</v>
      </c>
      <c r="V891" s="16">
        <v>4338</v>
      </c>
      <c r="W891" s="16">
        <v>4396</v>
      </c>
      <c r="X891" s="16">
        <v>4398</v>
      </c>
      <c r="Y891" s="16">
        <v>4414</v>
      </c>
      <c r="Z891" s="25">
        <v>4408</v>
      </c>
      <c r="AA891" s="25">
        <v>4467</v>
      </c>
      <c r="AB891" s="16">
        <v>4497</v>
      </c>
      <c r="AC891" s="16">
        <v>4573</v>
      </c>
      <c r="AD891" s="16">
        <v>4688</v>
      </c>
      <c r="AE891" s="16">
        <v>4773</v>
      </c>
      <c r="AF891" s="16">
        <v>4823</v>
      </c>
      <c r="AG891" s="16">
        <v>4839</v>
      </c>
      <c r="AH891" s="16">
        <v>4871</v>
      </c>
      <c r="AI891" s="16">
        <v>4894</v>
      </c>
      <c r="AJ891" s="16">
        <v>4918</v>
      </c>
      <c r="AK891" s="16">
        <v>4930</v>
      </c>
      <c r="AL891" s="16">
        <v>4928</v>
      </c>
      <c r="AM891" s="16">
        <v>4972</v>
      </c>
      <c r="AN891" s="16">
        <v>0</v>
      </c>
      <c r="AO891" s="16">
        <v>0</v>
      </c>
      <c r="AP891" s="16">
        <v>0</v>
      </c>
      <c r="AQ891" s="16">
        <v>0</v>
      </c>
      <c r="AR891" s="16">
        <v>0</v>
      </c>
      <c r="AS891" s="16">
        <v>0</v>
      </c>
      <c r="AT891" s="16">
        <v>0</v>
      </c>
      <c r="AU891" s="16">
        <v>0</v>
      </c>
      <c r="AV891" s="16">
        <v>0</v>
      </c>
      <c r="AW891" s="16">
        <v>0</v>
      </c>
      <c r="AX891" s="16">
        <v>0</v>
      </c>
      <c r="AY891" s="16">
        <v>0</v>
      </c>
      <c r="AZ891" s="16">
        <v>0</v>
      </c>
      <c r="BA891" s="16">
        <v>0</v>
      </c>
      <c r="BB891" s="16">
        <v>0</v>
      </c>
      <c r="BC891" s="16">
        <v>0</v>
      </c>
      <c r="BD891" s="16">
        <v>0</v>
      </c>
      <c r="BG891">
        <f t="shared" si="44"/>
        <v>-4398</v>
      </c>
      <c r="BH891">
        <f t="shared" si="45"/>
        <v>-4396</v>
      </c>
      <c r="BI891">
        <f t="shared" si="46"/>
        <v>869</v>
      </c>
    </row>
    <row r="892" spans="1:61" x14ac:dyDescent="0.25">
      <c r="A892" s="20" t="s">
        <v>1279</v>
      </c>
      <c r="B892" s="20">
        <f>VLOOKUP(A892,'Gebieden vanaf 1830'!$A$4:$C$1457,3,FALSE)</f>
        <v>870</v>
      </c>
      <c r="C892" s="16">
        <v>9290</v>
      </c>
      <c r="D892" s="16">
        <v>9626</v>
      </c>
      <c r="E892" s="16">
        <v>9813</v>
      </c>
      <c r="F892" s="16">
        <v>10085</v>
      </c>
      <c r="G892" s="16">
        <v>10342</v>
      </c>
      <c r="H892" s="16">
        <v>10498</v>
      </c>
      <c r="I892" s="16">
        <v>10647</v>
      </c>
      <c r="J892" s="16">
        <v>10831</v>
      </c>
      <c r="K892" s="16">
        <v>11004</v>
      </c>
      <c r="L892" s="16">
        <v>11250</v>
      </c>
      <c r="M892" s="16">
        <v>11394</v>
      </c>
      <c r="N892" s="16">
        <v>11639</v>
      </c>
      <c r="O892" s="16">
        <v>11818</v>
      </c>
      <c r="P892" s="16">
        <v>14589</v>
      </c>
      <c r="Q892" s="16">
        <v>15250</v>
      </c>
      <c r="R892" s="16">
        <v>15583</v>
      </c>
      <c r="S892" s="16">
        <v>15919</v>
      </c>
      <c r="T892" s="16">
        <v>16245</v>
      </c>
      <c r="U892" s="16">
        <v>16471</v>
      </c>
      <c r="V892" s="16">
        <v>16685</v>
      </c>
      <c r="W892" s="16">
        <v>16746</v>
      </c>
      <c r="X892" s="16">
        <v>16967</v>
      </c>
      <c r="Y892" s="16">
        <v>17167</v>
      </c>
      <c r="Z892" s="25">
        <v>17309</v>
      </c>
      <c r="AA892" s="25">
        <v>17486</v>
      </c>
      <c r="AB892" s="16">
        <v>17560</v>
      </c>
      <c r="AC892" s="16">
        <v>17767</v>
      </c>
      <c r="AD892" s="16">
        <v>18077</v>
      </c>
      <c r="AE892" s="16">
        <v>18344</v>
      </c>
      <c r="AF892" s="16">
        <v>18470</v>
      </c>
      <c r="AG892" s="16">
        <v>18528</v>
      </c>
      <c r="AH892" s="16">
        <v>18621</v>
      </c>
      <c r="AI892" s="16">
        <v>18765</v>
      </c>
      <c r="AJ892" s="16">
        <v>18894</v>
      </c>
      <c r="AK892" s="16">
        <v>18994</v>
      </c>
      <c r="AL892" s="16">
        <v>19094</v>
      </c>
      <c r="AM892" s="16">
        <v>19249</v>
      </c>
      <c r="AN892" s="16">
        <v>25575</v>
      </c>
      <c r="AO892" s="16">
        <v>25673</v>
      </c>
      <c r="AP892" s="16">
        <v>25884</v>
      </c>
      <c r="AQ892" s="16">
        <v>25958</v>
      </c>
      <c r="AR892" s="16">
        <v>26120</v>
      </c>
      <c r="AS892" s="16">
        <v>26239</v>
      </c>
      <c r="AT892" s="16">
        <v>26384</v>
      </c>
      <c r="AU892" s="16">
        <v>26373</v>
      </c>
      <c r="AV892" s="16">
        <v>26518</v>
      </c>
      <c r="AW892" s="16">
        <v>26521</v>
      </c>
      <c r="AX892" s="16">
        <v>26519</v>
      </c>
      <c r="AY892" s="16">
        <v>26415</v>
      </c>
      <c r="AZ892" s="16">
        <v>26409</v>
      </c>
      <c r="BA892" s="16">
        <v>26371</v>
      </c>
      <c r="BB892" s="16">
        <v>26353</v>
      </c>
      <c r="BC892" s="16">
        <v>26423</v>
      </c>
      <c r="BD892" s="16">
        <v>26405</v>
      </c>
      <c r="BG892">
        <f t="shared" si="44"/>
        <v>9456</v>
      </c>
      <c r="BH892">
        <f t="shared" si="45"/>
        <v>9677</v>
      </c>
      <c r="BI892">
        <f t="shared" si="46"/>
        <v>870</v>
      </c>
    </row>
    <row r="893" spans="1:61" x14ac:dyDescent="0.25">
      <c r="A893" s="20" t="s">
        <v>220</v>
      </c>
      <c r="B893" s="20">
        <f>VLOOKUP(A893,'Gebieden vanaf 1830'!$A$4:$C$1457,3,FALSE)</f>
        <v>871</v>
      </c>
      <c r="C893" s="16">
        <v>1153</v>
      </c>
      <c r="D893" s="16">
        <v>1164</v>
      </c>
      <c r="E893" s="16">
        <v>1189</v>
      </c>
      <c r="F893" s="16">
        <v>1216</v>
      </c>
      <c r="G893" s="16">
        <v>1237</v>
      </c>
      <c r="H893" s="16">
        <v>1279</v>
      </c>
      <c r="I893" s="16">
        <v>1327</v>
      </c>
      <c r="J893" s="16">
        <v>1329</v>
      </c>
      <c r="K893" s="16">
        <v>1399</v>
      </c>
      <c r="L893" s="16">
        <v>1406</v>
      </c>
      <c r="M893" s="16">
        <v>1449</v>
      </c>
      <c r="N893" s="16">
        <v>1480</v>
      </c>
      <c r="O893" s="16">
        <v>1536</v>
      </c>
      <c r="P893" s="16">
        <v>1553</v>
      </c>
      <c r="Q893" s="16">
        <v>1558</v>
      </c>
      <c r="R893" s="16">
        <v>1595</v>
      </c>
      <c r="S893" s="16">
        <v>1652</v>
      </c>
      <c r="T893" s="16">
        <v>1656</v>
      </c>
      <c r="U893" s="16">
        <v>1633</v>
      </c>
      <c r="V893" s="16">
        <v>1610</v>
      </c>
      <c r="W893" s="16">
        <v>1629</v>
      </c>
      <c r="X893" s="16">
        <v>1660</v>
      </c>
      <c r="Y893" s="16">
        <v>1679</v>
      </c>
      <c r="Z893" s="25">
        <v>1707</v>
      </c>
      <c r="AA893" s="25">
        <v>1707</v>
      </c>
      <c r="AB893" s="16">
        <v>1747</v>
      </c>
      <c r="AC893" s="16">
        <v>1736</v>
      </c>
      <c r="AD893" s="16">
        <v>1717</v>
      </c>
      <c r="AE893" s="16">
        <v>1738</v>
      </c>
      <c r="AF893" s="16">
        <v>1759</v>
      </c>
      <c r="AG893" s="16">
        <v>1770</v>
      </c>
      <c r="AH893" s="16">
        <v>1768</v>
      </c>
      <c r="AI893" s="16">
        <v>1768</v>
      </c>
      <c r="AJ893" s="16">
        <v>1790</v>
      </c>
      <c r="AK893" s="16">
        <v>1822</v>
      </c>
      <c r="AL893" s="16">
        <v>1839</v>
      </c>
      <c r="AM893" s="16">
        <v>1822</v>
      </c>
      <c r="AN893" s="16">
        <v>0</v>
      </c>
      <c r="AO893" s="16">
        <v>0</v>
      </c>
      <c r="AP893" s="16">
        <v>0</v>
      </c>
      <c r="AQ893" s="16">
        <v>0</v>
      </c>
      <c r="AR893" s="16">
        <v>0</v>
      </c>
      <c r="AS893" s="16">
        <v>0</v>
      </c>
      <c r="AT893" s="16">
        <v>0</v>
      </c>
      <c r="AU893" s="16">
        <v>0</v>
      </c>
      <c r="AV893" s="16">
        <v>0</v>
      </c>
      <c r="AW893" s="16">
        <v>0</v>
      </c>
      <c r="AX893" s="16">
        <v>0</v>
      </c>
      <c r="AY893" s="16">
        <v>0</v>
      </c>
      <c r="AZ893" s="16">
        <v>0</v>
      </c>
      <c r="BA893" s="16">
        <v>0</v>
      </c>
      <c r="BB893" s="16">
        <v>0</v>
      </c>
      <c r="BC893" s="16">
        <v>0</v>
      </c>
      <c r="BD893" s="16">
        <v>0</v>
      </c>
      <c r="BG893">
        <f t="shared" si="44"/>
        <v>-1660</v>
      </c>
      <c r="BH893">
        <f t="shared" si="45"/>
        <v>-1629</v>
      </c>
      <c r="BI893">
        <f t="shared" si="46"/>
        <v>871</v>
      </c>
    </row>
    <row r="894" spans="1:61" x14ac:dyDescent="0.25">
      <c r="A894" s="20" t="s">
        <v>215</v>
      </c>
      <c r="B894" s="20">
        <f>VLOOKUP(A894,'Gebieden vanaf 1830'!$A$4:$C$1457,3,FALSE)</f>
        <v>872</v>
      </c>
      <c r="C894" s="16">
        <v>2101</v>
      </c>
      <c r="D894" s="16">
        <v>2082</v>
      </c>
      <c r="E894" s="16">
        <v>2054</v>
      </c>
      <c r="F894" s="16">
        <v>2063</v>
      </c>
      <c r="G894" s="16">
        <v>2106</v>
      </c>
      <c r="H894" s="16">
        <v>2149</v>
      </c>
      <c r="I894" s="16">
        <v>2136</v>
      </c>
      <c r="J894" s="16">
        <v>2199</v>
      </c>
      <c r="K894" s="16">
        <v>2334</v>
      </c>
      <c r="L894" s="16">
        <v>2336</v>
      </c>
      <c r="M894" s="16">
        <v>2306</v>
      </c>
      <c r="N894" s="16">
        <v>2404</v>
      </c>
      <c r="O894" s="16">
        <v>2394</v>
      </c>
      <c r="P894" s="16">
        <v>2708</v>
      </c>
      <c r="Q894" s="16">
        <v>2594</v>
      </c>
      <c r="R894" s="16">
        <v>2706</v>
      </c>
      <c r="S894" s="16">
        <v>2769</v>
      </c>
      <c r="T894" s="16">
        <v>2933</v>
      </c>
      <c r="U894" s="16">
        <v>3088</v>
      </c>
      <c r="V894" s="16">
        <v>3101</v>
      </c>
      <c r="W894" s="16">
        <v>3152</v>
      </c>
      <c r="X894" s="16">
        <v>3186</v>
      </c>
      <c r="Y894" s="16">
        <v>3238</v>
      </c>
      <c r="Z894" s="25">
        <v>3300</v>
      </c>
      <c r="AA894" s="25">
        <v>3289</v>
      </c>
      <c r="AB894" s="16">
        <v>3295</v>
      </c>
      <c r="AC894" s="16">
        <v>3279</v>
      </c>
      <c r="AD894" s="16">
        <v>3276</v>
      </c>
      <c r="AE894" s="16">
        <v>3349</v>
      </c>
      <c r="AF894" s="16">
        <v>3357</v>
      </c>
      <c r="AG894" s="16">
        <v>3372</v>
      </c>
      <c r="AH894" s="16">
        <v>3370</v>
      </c>
      <c r="AI894" s="16">
        <v>3363</v>
      </c>
      <c r="AJ894" s="16">
        <v>3377</v>
      </c>
      <c r="AK894" s="16">
        <v>3395</v>
      </c>
      <c r="AL894" s="16">
        <v>3438</v>
      </c>
      <c r="AM894" s="16">
        <v>3485</v>
      </c>
      <c r="AN894" s="16">
        <v>0</v>
      </c>
      <c r="AO894" s="16">
        <v>0</v>
      </c>
      <c r="AP894" s="16">
        <v>0</v>
      </c>
      <c r="AQ894" s="16">
        <v>0</v>
      </c>
      <c r="AR894" s="16">
        <v>0</v>
      </c>
      <c r="AS894" s="16">
        <v>0</v>
      </c>
      <c r="AT894" s="16">
        <v>0</v>
      </c>
      <c r="AU894" s="16">
        <v>0</v>
      </c>
      <c r="AV894" s="16">
        <v>0</v>
      </c>
      <c r="AW894" s="16">
        <v>0</v>
      </c>
      <c r="AX894" s="16">
        <v>0</v>
      </c>
      <c r="AY894" s="16">
        <v>0</v>
      </c>
      <c r="AZ894" s="16">
        <v>0</v>
      </c>
      <c r="BA894" s="16">
        <v>0</v>
      </c>
      <c r="BB894" s="16">
        <v>0</v>
      </c>
      <c r="BC894" s="16">
        <v>0</v>
      </c>
      <c r="BD894" s="16">
        <v>0</v>
      </c>
      <c r="BG894">
        <f t="shared" si="44"/>
        <v>-3186</v>
      </c>
      <c r="BH894">
        <f t="shared" si="45"/>
        <v>-3152</v>
      </c>
      <c r="BI894">
        <f t="shared" si="46"/>
        <v>872</v>
      </c>
    </row>
    <row r="895" spans="1:61" x14ac:dyDescent="0.25">
      <c r="A895" s="20" t="s">
        <v>1280</v>
      </c>
      <c r="B895" s="20">
        <f>VLOOKUP(A895,'Gebieden vanaf 1830'!$A$4:$C$1457,3,FALSE)</f>
        <v>873</v>
      </c>
      <c r="C895" s="16">
        <v>6247</v>
      </c>
      <c r="D895" s="16">
        <v>6321</v>
      </c>
      <c r="E895" s="16">
        <v>6404</v>
      </c>
      <c r="F895" s="16">
        <v>6546</v>
      </c>
      <c r="G895" s="16">
        <v>6641</v>
      </c>
      <c r="H895" s="16">
        <v>6882</v>
      </c>
      <c r="I895" s="16">
        <v>7193</v>
      </c>
      <c r="J895" s="16">
        <v>7306</v>
      </c>
      <c r="K895" s="16">
        <v>7540</v>
      </c>
      <c r="L895" s="16">
        <v>7666</v>
      </c>
      <c r="M895" s="16">
        <v>7892</v>
      </c>
      <c r="N895" s="16">
        <v>8096</v>
      </c>
      <c r="O895" s="16">
        <v>8230</v>
      </c>
      <c r="P895" s="16">
        <v>8431</v>
      </c>
      <c r="Q895" s="16">
        <v>8688</v>
      </c>
      <c r="R895" s="16">
        <v>9025</v>
      </c>
      <c r="S895" s="16">
        <v>9101</v>
      </c>
      <c r="T895" s="16">
        <v>9181</v>
      </c>
      <c r="U895" s="16">
        <v>9441</v>
      </c>
      <c r="V895" s="16">
        <v>9579</v>
      </c>
      <c r="W895" s="16">
        <v>9639</v>
      </c>
      <c r="X895" s="16">
        <v>9857</v>
      </c>
      <c r="Y895" s="16">
        <v>9910</v>
      </c>
      <c r="Z895" s="25">
        <v>9868</v>
      </c>
      <c r="AA895" s="25">
        <v>9914</v>
      </c>
      <c r="AB895" s="16">
        <v>9934</v>
      </c>
      <c r="AC895" s="16">
        <v>9923</v>
      </c>
      <c r="AD895" s="16">
        <v>9985</v>
      </c>
      <c r="AE895" s="16">
        <v>9955</v>
      </c>
      <c r="AF895" s="16">
        <v>10077</v>
      </c>
      <c r="AG895" s="16">
        <v>10115</v>
      </c>
      <c r="AH895" s="16">
        <v>10205</v>
      </c>
      <c r="AI895" s="16">
        <v>10120</v>
      </c>
      <c r="AJ895" s="16">
        <v>10046</v>
      </c>
      <c r="AK895" s="16">
        <v>10068</v>
      </c>
      <c r="AL895" s="16">
        <v>10128</v>
      </c>
      <c r="AM895" s="16">
        <v>10048</v>
      </c>
      <c r="AN895" s="16">
        <v>20668</v>
      </c>
      <c r="AO895" s="16">
        <v>20870</v>
      </c>
      <c r="AP895" s="16">
        <v>20879</v>
      </c>
      <c r="AQ895" s="16">
        <v>20995</v>
      </c>
      <c r="AR895" s="16">
        <v>21456</v>
      </c>
      <c r="AS895" s="16">
        <v>21548</v>
      </c>
      <c r="AT895" s="16">
        <v>21557</v>
      </c>
      <c r="AU895" s="16">
        <v>21415</v>
      </c>
      <c r="AV895" s="16">
        <v>21217</v>
      </c>
      <c r="AW895" s="16">
        <v>21141</v>
      </c>
      <c r="AX895" s="16">
        <v>21497</v>
      </c>
      <c r="AY895" s="16">
        <v>21637</v>
      </c>
      <c r="AZ895" s="16">
        <v>21700</v>
      </c>
      <c r="BA895" s="16">
        <v>21635</v>
      </c>
      <c r="BB895" s="16">
        <v>21682</v>
      </c>
      <c r="BC895" s="16">
        <v>21675</v>
      </c>
      <c r="BD895" s="16">
        <v>21648</v>
      </c>
      <c r="BG895">
        <f t="shared" si="44"/>
        <v>11818</v>
      </c>
      <c r="BH895">
        <f t="shared" si="45"/>
        <v>12036</v>
      </c>
      <c r="BI895">
        <f t="shared" si="46"/>
        <v>873</v>
      </c>
    </row>
    <row r="896" spans="1:61" x14ac:dyDescent="0.25">
      <c r="A896" s="20" t="s">
        <v>1281</v>
      </c>
      <c r="B896" s="20">
        <f>VLOOKUP(A896,'Gebieden vanaf 1830'!$A$4:$C$1457,3,FALSE)</f>
        <v>874</v>
      </c>
      <c r="C896" s="16">
        <v>2193</v>
      </c>
      <c r="D896" s="16">
        <v>2177</v>
      </c>
      <c r="E896" s="16">
        <v>2202</v>
      </c>
      <c r="F896" s="16">
        <v>2216</v>
      </c>
      <c r="G896" s="16">
        <v>2252</v>
      </c>
      <c r="H896" s="16">
        <v>2269</v>
      </c>
      <c r="I896" s="16">
        <v>2393</v>
      </c>
      <c r="J896" s="16">
        <v>2426</v>
      </c>
      <c r="K896" s="16">
        <v>2471</v>
      </c>
      <c r="L896" s="16">
        <v>2536</v>
      </c>
      <c r="M896" s="16">
        <v>2602</v>
      </c>
      <c r="N896" s="16">
        <v>2655</v>
      </c>
      <c r="O896" s="16">
        <v>2643</v>
      </c>
      <c r="P896" s="16">
        <v>10370</v>
      </c>
      <c r="Q896" s="16">
        <v>10651</v>
      </c>
      <c r="R896" s="16">
        <v>11331</v>
      </c>
      <c r="S896" s="16">
        <v>11770</v>
      </c>
      <c r="T896" s="16">
        <v>12031</v>
      </c>
      <c r="U896" s="16">
        <v>12412</v>
      </c>
      <c r="V896" s="16">
        <v>12599</v>
      </c>
      <c r="W896" s="16">
        <v>12749</v>
      </c>
      <c r="X896" s="16">
        <v>12801</v>
      </c>
      <c r="Y896" s="16">
        <v>12935</v>
      </c>
      <c r="Z896" s="25">
        <v>13067</v>
      </c>
      <c r="AA896" s="25">
        <v>13151</v>
      </c>
      <c r="AB896" s="16">
        <v>13257</v>
      </c>
      <c r="AC896" s="16">
        <v>13321</v>
      </c>
      <c r="AD896" s="16">
        <v>13291</v>
      </c>
      <c r="AE896" s="16">
        <v>13277</v>
      </c>
      <c r="AF896" s="16">
        <v>13466</v>
      </c>
      <c r="AG896" s="16">
        <v>13521</v>
      </c>
      <c r="AH896" s="16">
        <v>13581</v>
      </c>
      <c r="AI896" s="16">
        <v>13628</v>
      </c>
      <c r="AJ896" s="16">
        <v>13707</v>
      </c>
      <c r="AK896" s="16">
        <v>13765</v>
      </c>
      <c r="AL896" s="16">
        <v>13872</v>
      </c>
      <c r="AM896" s="16">
        <v>13838</v>
      </c>
      <c r="AN896" s="16">
        <v>13901</v>
      </c>
      <c r="AO896" s="16">
        <v>13907</v>
      </c>
      <c r="AP896" s="16">
        <v>13974</v>
      </c>
      <c r="AQ896" s="16">
        <v>14050</v>
      </c>
      <c r="AR896" s="16">
        <v>14264</v>
      </c>
      <c r="AS896" s="16">
        <v>14386</v>
      </c>
      <c r="AT896" s="16">
        <v>14408</v>
      </c>
      <c r="AU896" s="16">
        <v>14307</v>
      </c>
      <c r="AV896" s="16">
        <v>14404</v>
      </c>
      <c r="AW896" s="16">
        <v>14390</v>
      </c>
      <c r="AX896" s="16">
        <v>14328</v>
      </c>
      <c r="AY896" s="16">
        <v>14421</v>
      </c>
      <c r="AZ896" s="16">
        <v>14378</v>
      </c>
      <c r="BA896" s="16">
        <v>14430</v>
      </c>
      <c r="BB896" s="16">
        <v>14423</v>
      </c>
      <c r="BC896" s="16">
        <v>14416</v>
      </c>
      <c r="BD896" s="16">
        <v>14443</v>
      </c>
      <c r="BG896">
        <f t="shared" si="44"/>
        <v>1615</v>
      </c>
      <c r="BH896">
        <f t="shared" si="45"/>
        <v>1667</v>
      </c>
      <c r="BI896">
        <f t="shared" si="46"/>
        <v>874</v>
      </c>
    </row>
    <row r="897" spans="1:61" x14ac:dyDescent="0.25">
      <c r="A897" s="20" t="s">
        <v>194</v>
      </c>
      <c r="B897" s="20">
        <f>VLOOKUP(A897,'Gebieden vanaf 1830'!$A$4:$C$1457,3,FALSE)</f>
        <v>875</v>
      </c>
      <c r="C897" s="16">
        <v>6264</v>
      </c>
      <c r="D897" s="16">
        <v>6240</v>
      </c>
      <c r="E897" s="16">
        <v>6279</v>
      </c>
      <c r="F897" s="16">
        <v>6336</v>
      </c>
      <c r="G897" s="16">
        <v>6431</v>
      </c>
      <c r="H897" s="16">
        <v>6526</v>
      </c>
      <c r="I897" s="16">
        <v>6604</v>
      </c>
      <c r="J897" s="16">
        <v>6592</v>
      </c>
      <c r="K897" s="16">
        <v>6643</v>
      </c>
      <c r="L897" s="16">
        <v>6711</v>
      </c>
      <c r="M897" s="16">
        <v>6922</v>
      </c>
      <c r="N897" s="16">
        <v>7066</v>
      </c>
      <c r="O897" s="16">
        <v>7222</v>
      </c>
      <c r="P897" s="16">
        <v>7402</v>
      </c>
      <c r="Q897" s="16">
        <v>7507</v>
      </c>
      <c r="R897" s="16">
        <v>7623</v>
      </c>
      <c r="S897" s="16">
        <v>7736</v>
      </c>
      <c r="T897" s="16">
        <v>7820</v>
      </c>
      <c r="U897" s="16">
        <v>7819</v>
      </c>
      <c r="V897" s="16">
        <v>7890</v>
      </c>
      <c r="W897" s="16">
        <v>7976</v>
      </c>
      <c r="X897" s="16">
        <v>8104</v>
      </c>
      <c r="Y897" s="16">
        <v>8218</v>
      </c>
      <c r="Z897" s="25">
        <v>8225</v>
      </c>
      <c r="AA897" s="25">
        <v>8268</v>
      </c>
      <c r="AB897" s="16">
        <v>8213</v>
      </c>
      <c r="AC897" s="16">
        <v>8255</v>
      </c>
      <c r="AD897" s="16">
        <v>8325</v>
      </c>
      <c r="AE897" s="16">
        <v>8392</v>
      </c>
      <c r="AF897" s="16">
        <v>8492</v>
      </c>
      <c r="AG897" s="16">
        <v>8481</v>
      </c>
      <c r="AH897" s="16">
        <v>8539</v>
      </c>
      <c r="AI897" s="16">
        <v>8500</v>
      </c>
      <c r="AJ897" s="16">
        <v>8461</v>
      </c>
      <c r="AK897" s="16">
        <v>8427</v>
      </c>
      <c r="AL897" s="16">
        <v>8474</v>
      </c>
      <c r="AM897" s="16">
        <v>8489</v>
      </c>
      <c r="AN897" s="16">
        <v>0</v>
      </c>
      <c r="AO897" s="16">
        <v>0</v>
      </c>
      <c r="AP897" s="16">
        <v>0</v>
      </c>
      <c r="AQ897" s="16">
        <v>0</v>
      </c>
      <c r="AR897" s="16">
        <v>0</v>
      </c>
      <c r="AS897" s="16">
        <v>0</v>
      </c>
      <c r="AT897" s="16">
        <v>0</v>
      </c>
      <c r="AU897" s="16">
        <v>0</v>
      </c>
      <c r="AV897" s="16">
        <v>0</v>
      </c>
      <c r="AW897" s="16">
        <v>0</v>
      </c>
      <c r="AX897" s="16">
        <v>0</v>
      </c>
      <c r="AY897" s="16">
        <v>0</v>
      </c>
      <c r="AZ897" s="16">
        <v>0</v>
      </c>
      <c r="BA897" s="16">
        <v>0</v>
      </c>
      <c r="BB897" s="16">
        <v>0</v>
      </c>
      <c r="BC897" s="16">
        <v>0</v>
      </c>
      <c r="BD897" s="16">
        <v>0</v>
      </c>
      <c r="BG897">
        <f t="shared" si="44"/>
        <v>-8104</v>
      </c>
      <c r="BH897">
        <f t="shared" si="45"/>
        <v>-7976</v>
      </c>
      <c r="BI897">
        <f t="shared" si="46"/>
        <v>875</v>
      </c>
    </row>
    <row r="898" spans="1:61" x14ac:dyDescent="0.25">
      <c r="A898" s="20" t="s">
        <v>1927</v>
      </c>
      <c r="B898" s="20">
        <f>VLOOKUP(A898,'Gebieden vanaf 1830'!$A$4:$C$1457,3,FALSE)</f>
        <v>876</v>
      </c>
      <c r="C898" s="16">
        <v>3075</v>
      </c>
      <c r="D898" s="16">
        <v>3080</v>
      </c>
      <c r="E898" s="16">
        <v>3103</v>
      </c>
      <c r="F898" s="16">
        <v>3104</v>
      </c>
      <c r="G898" s="16">
        <v>3175</v>
      </c>
      <c r="H898" s="16">
        <v>3244</v>
      </c>
      <c r="I898" s="16">
        <v>3314</v>
      </c>
      <c r="J898" s="16">
        <v>3350</v>
      </c>
      <c r="K898" s="16">
        <v>3382</v>
      </c>
      <c r="L898" s="16">
        <v>3434</v>
      </c>
      <c r="M898" s="16">
        <v>3583</v>
      </c>
      <c r="N898" s="16">
        <v>3657</v>
      </c>
      <c r="O898" s="16">
        <v>3630</v>
      </c>
      <c r="P898" s="16">
        <v>0</v>
      </c>
      <c r="Q898" s="16">
        <v>0</v>
      </c>
      <c r="R898" s="16">
        <v>0</v>
      </c>
      <c r="S898" s="16">
        <v>0</v>
      </c>
      <c r="T898" s="16">
        <v>0</v>
      </c>
      <c r="U898" s="16">
        <v>0</v>
      </c>
      <c r="V898" s="16">
        <v>0</v>
      </c>
      <c r="W898" s="16">
        <v>0</v>
      </c>
      <c r="X898" s="16">
        <v>0</v>
      </c>
      <c r="Y898" s="16">
        <v>0</v>
      </c>
      <c r="Z898" s="25">
        <v>0</v>
      </c>
      <c r="AA898" s="25">
        <v>0</v>
      </c>
      <c r="AB898" s="16">
        <v>0</v>
      </c>
      <c r="AC898" s="16">
        <v>0</v>
      </c>
      <c r="AD898" s="16">
        <v>0</v>
      </c>
      <c r="AE898" s="16">
        <v>0</v>
      </c>
      <c r="AF898" s="16">
        <v>0</v>
      </c>
      <c r="AG898" s="16">
        <v>0</v>
      </c>
      <c r="AH898" s="16">
        <v>0</v>
      </c>
      <c r="AI898" s="16">
        <v>0</v>
      </c>
      <c r="AJ898" s="16">
        <v>0</v>
      </c>
      <c r="AK898" s="16">
        <v>0</v>
      </c>
      <c r="AL898" s="16">
        <v>0</v>
      </c>
      <c r="AM898" s="16">
        <v>0</v>
      </c>
      <c r="AN898" s="16">
        <v>0</v>
      </c>
      <c r="AO898" s="16">
        <v>0</v>
      </c>
      <c r="AP898" s="16">
        <v>0</v>
      </c>
      <c r="AQ898" s="16">
        <v>0</v>
      </c>
      <c r="AR898" s="16">
        <v>0</v>
      </c>
      <c r="AS898" s="16">
        <v>0</v>
      </c>
      <c r="AT898" s="16">
        <v>0</v>
      </c>
      <c r="AU898" s="16">
        <v>0</v>
      </c>
      <c r="AV898" s="16">
        <v>0</v>
      </c>
      <c r="AW898" s="16">
        <v>0</v>
      </c>
      <c r="AX898" s="16">
        <v>0</v>
      </c>
      <c r="AY898" s="16">
        <v>0</v>
      </c>
      <c r="AZ898" s="16">
        <v>0</v>
      </c>
      <c r="BA898" s="16">
        <v>0</v>
      </c>
      <c r="BB898" s="16">
        <v>0</v>
      </c>
      <c r="BC898" s="16">
        <v>0</v>
      </c>
      <c r="BD898" s="16">
        <v>0</v>
      </c>
      <c r="BG898">
        <f t="shared" si="44"/>
        <v>0</v>
      </c>
      <c r="BH898">
        <f t="shared" si="45"/>
        <v>0</v>
      </c>
      <c r="BI898">
        <f t="shared" si="46"/>
        <v>876</v>
      </c>
    </row>
    <row r="899" spans="1:61" x14ac:dyDescent="0.25">
      <c r="A899" s="20" t="s">
        <v>271</v>
      </c>
      <c r="B899" s="20">
        <f>VLOOKUP(A899,'Gebieden vanaf 1830'!$A$4:$C$1457,3,FALSE)</f>
        <v>877</v>
      </c>
      <c r="C899" s="16">
        <v>4163</v>
      </c>
      <c r="D899" s="16">
        <v>4203</v>
      </c>
      <c r="E899" s="16">
        <v>4278</v>
      </c>
      <c r="F899" s="16">
        <v>4369</v>
      </c>
      <c r="G899" s="16">
        <v>4475</v>
      </c>
      <c r="H899" s="16">
        <v>4517</v>
      </c>
      <c r="I899" s="16">
        <v>4564</v>
      </c>
      <c r="J899" s="16">
        <v>4588</v>
      </c>
      <c r="K899" s="16">
        <v>4702</v>
      </c>
      <c r="L899" s="16">
        <v>4794</v>
      </c>
      <c r="M899" s="16">
        <v>4852</v>
      </c>
      <c r="N899" s="16">
        <v>4946</v>
      </c>
      <c r="O899" s="16">
        <v>5011</v>
      </c>
      <c r="P899" s="16">
        <v>5053</v>
      </c>
      <c r="Q899" s="16">
        <v>5122</v>
      </c>
      <c r="R899" s="16">
        <v>5284</v>
      </c>
      <c r="S899" s="16">
        <v>5307</v>
      </c>
      <c r="T899" s="16">
        <v>5313</v>
      </c>
      <c r="U899" s="16">
        <v>5320</v>
      </c>
      <c r="V899" s="16">
        <v>5357</v>
      </c>
      <c r="W899" s="16">
        <v>5352</v>
      </c>
      <c r="X899" s="16">
        <v>5409</v>
      </c>
      <c r="Y899" s="16">
        <v>5402</v>
      </c>
      <c r="Z899" s="25">
        <v>5425</v>
      </c>
      <c r="AA899" s="25">
        <v>5489</v>
      </c>
      <c r="AB899" s="16">
        <v>5528</v>
      </c>
      <c r="AC899" s="16">
        <v>5560</v>
      </c>
      <c r="AD899" s="16">
        <v>5603</v>
      </c>
      <c r="AE899" s="16">
        <v>5644</v>
      </c>
      <c r="AF899" s="16">
        <v>5666</v>
      </c>
      <c r="AG899" s="16">
        <v>5730</v>
      </c>
      <c r="AH899" s="16">
        <v>5788</v>
      </c>
      <c r="AI899" s="16">
        <v>5858</v>
      </c>
      <c r="AJ899" s="16">
        <v>5874</v>
      </c>
      <c r="AK899" s="16">
        <v>0</v>
      </c>
      <c r="AL899" s="16">
        <v>0</v>
      </c>
      <c r="AM899" s="16">
        <v>0</v>
      </c>
      <c r="AN899" s="16">
        <v>0</v>
      </c>
      <c r="AO899" s="16">
        <v>0</v>
      </c>
      <c r="AP899" s="16">
        <v>0</v>
      </c>
      <c r="AQ899" s="16">
        <v>0</v>
      </c>
      <c r="AR899" s="16">
        <v>0</v>
      </c>
      <c r="AS899" s="16">
        <v>0</v>
      </c>
      <c r="AT899" s="16">
        <v>0</v>
      </c>
      <c r="AU899" s="16">
        <v>0</v>
      </c>
      <c r="AV899" s="16">
        <v>0</v>
      </c>
      <c r="AW899" s="16">
        <v>0</v>
      </c>
      <c r="AX899" s="16">
        <v>0</v>
      </c>
      <c r="AY899" s="16">
        <v>0</v>
      </c>
      <c r="AZ899" s="16">
        <v>0</v>
      </c>
      <c r="BA899" s="16">
        <v>0</v>
      </c>
      <c r="BB899" s="16">
        <v>0</v>
      </c>
      <c r="BC899" s="16">
        <v>0</v>
      </c>
      <c r="BD899" s="16">
        <v>0</v>
      </c>
      <c r="BG899">
        <f t="shared" si="44"/>
        <v>-5409</v>
      </c>
      <c r="BH899">
        <f t="shared" si="45"/>
        <v>-5352</v>
      </c>
      <c r="BI899">
        <f t="shared" si="46"/>
        <v>877</v>
      </c>
    </row>
    <row r="900" spans="1:61" x14ac:dyDescent="0.25">
      <c r="A900" s="20" t="s">
        <v>148</v>
      </c>
      <c r="B900" s="20">
        <f>VLOOKUP(A900,'Gebieden vanaf 1830'!$A$4:$C$1457,3,FALSE)</f>
        <v>878</v>
      </c>
      <c r="C900" s="16">
        <v>9603</v>
      </c>
      <c r="D900" s="16">
        <v>9733</v>
      </c>
      <c r="E900" s="16">
        <v>9745</v>
      </c>
      <c r="F900" s="16">
        <v>9862</v>
      </c>
      <c r="G900" s="16">
        <v>9868</v>
      </c>
      <c r="H900" s="16">
        <v>9857</v>
      </c>
      <c r="I900" s="16">
        <v>10046</v>
      </c>
      <c r="J900" s="16">
        <v>10031</v>
      </c>
      <c r="K900" s="16">
        <v>10128</v>
      </c>
      <c r="L900" s="16">
        <v>10228</v>
      </c>
      <c r="M900" s="16">
        <v>10270</v>
      </c>
      <c r="N900" s="16">
        <v>10362</v>
      </c>
      <c r="O900" s="16">
        <v>10595</v>
      </c>
      <c r="P900" s="16">
        <v>10764</v>
      </c>
      <c r="Q900" s="16">
        <v>11057</v>
      </c>
      <c r="R900" s="16">
        <v>12331</v>
      </c>
      <c r="S900" s="16">
        <v>13307</v>
      </c>
      <c r="T900" s="16">
        <v>14428</v>
      </c>
      <c r="U900" s="16">
        <v>14740</v>
      </c>
      <c r="V900" s="16">
        <v>15397</v>
      </c>
      <c r="W900" s="16">
        <v>15534</v>
      </c>
      <c r="X900" s="16">
        <v>15471</v>
      </c>
      <c r="Y900" s="16">
        <v>15440</v>
      </c>
      <c r="Z900" s="25">
        <v>15427</v>
      </c>
      <c r="AA900" s="25">
        <v>15480</v>
      </c>
      <c r="AB900" s="16">
        <v>15446</v>
      </c>
      <c r="AC900" s="16">
        <v>15455</v>
      </c>
      <c r="AD900" s="16">
        <v>15437</v>
      </c>
      <c r="AE900" s="16">
        <v>15463</v>
      </c>
      <c r="AF900" s="16">
        <v>15562</v>
      </c>
      <c r="AG900" s="16">
        <v>15660</v>
      </c>
      <c r="AH900" s="16">
        <v>15859</v>
      </c>
      <c r="AI900" s="16">
        <v>16035</v>
      </c>
      <c r="AJ900" s="16">
        <v>16187</v>
      </c>
      <c r="AK900" s="16">
        <v>16212</v>
      </c>
      <c r="AL900" s="16">
        <v>16186</v>
      </c>
      <c r="AM900" s="16">
        <v>16193</v>
      </c>
      <c r="AN900" s="16">
        <v>36428</v>
      </c>
      <c r="AO900" s="16">
        <v>36532</v>
      </c>
      <c r="AP900" s="16">
        <v>0</v>
      </c>
      <c r="AQ900" s="16">
        <v>0</v>
      </c>
      <c r="AR900" s="16">
        <v>0</v>
      </c>
      <c r="AS900" s="16">
        <v>0</v>
      </c>
      <c r="AT900" s="16">
        <v>0</v>
      </c>
      <c r="AU900" s="16">
        <v>0</v>
      </c>
      <c r="AV900" s="16">
        <v>0</v>
      </c>
      <c r="AW900" s="16">
        <v>0</v>
      </c>
      <c r="AX900" s="16">
        <v>0</v>
      </c>
      <c r="AY900" s="16">
        <v>0</v>
      </c>
      <c r="AZ900" s="16">
        <v>0</v>
      </c>
      <c r="BA900" s="16">
        <v>0</v>
      </c>
      <c r="BB900" s="16">
        <v>0</v>
      </c>
      <c r="BC900" s="16">
        <v>0</v>
      </c>
      <c r="BD900" s="16">
        <v>0</v>
      </c>
      <c r="BG900">
        <f t="shared" si="44"/>
        <v>-15471</v>
      </c>
      <c r="BH900">
        <f t="shared" si="45"/>
        <v>-15534</v>
      </c>
      <c r="BI900">
        <f t="shared" si="46"/>
        <v>878</v>
      </c>
    </row>
    <row r="901" spans="1:61" x14ac:dyDescent="0.25">
      <c r="A901" s="20" t="s">
        <v>1282</v>
      </c>
      <c r="B901" s="20">
        <f>VLOOKUP(A901,'Gebieden vanaf 1830'!$A$4:$C$1457,3,FALSE)</f>
        <v>879</v>
      </c>
      <c r="C901" s="16">
        <v>10655</v>
      </c>
      <c r="D901" s="16">
        <v>10813</v>
      </c>
      <c r="E901" s="16">
        <v>11075</v>
      </c>
      <c r="F901" s="16">
        <v>11344</v>
      </c>
      <c r="G901" s="16">
        <v>11494</v>
      </c>
      <c r="H901" s="16">
        <v>11793</v>
      </c>
      <c r="I901" s="16">
        <v>12049</v>
      </c>
      <c r="J901" s="16">
        <v>12109</v>
      </c>
      <c r="K901" s="16">
        <v>11894</v>
      </c>
      <c r="L901" s="16">
        <v>11950</v>
      </c>
      <c r="M901" s="16">
        <v>12124</v>
      </c>
      <c r="N901" s="16">
        <v>12216</v>
      </c>
      <c r="O901" s="16">
        <v>12336</v>
      </c>
      <c r="P901" s="16">
        <v>12344</v>
      </c>
      <c r="Q901" s="16">
        <v>12428</v>
      </c>
      <c r="R901" s="16">
        <v>12429</v>
      </c>
      <c r="S901" s="16">
        <v>12444</v>
      </c>
      <c r="T901" s="16">
        <v>12476</v>
      </c>
      <c r="U901" s="16">
        <v>12503</v>
      </c>
      <c r="V901" s="16">
        <v>12630</v>
      </c>
      <c r="W901" s="16">
        <v>12737</v>
      </c>
      <c r="X901" s="16">
        <v>12834</v>
      </c>
      <c r="Y901" s="16">
        <v>12944</v>
      </c>
      <c r="Z901" s="25">
        <v>13003</v>
      </c>
      <c r="AA901" s="25">
        <v>13030</v>
      </c>
      <c r="AB901" s="16">
        <v>13014</v>
      </c>
      <c r="AC901" s="16">
        <v>13054</v>
      </c>
      <c r="AD901" s="16">
        <v>13216</v>
      </c>
      <c r="AE901" s="16">
        <v>13333</v>
      </c>
      <c r="AF901" s="16">
        <v>13385</v>
      </c>
      <c r="AG901" s="16">
        <v>13499</v>
      </c>
      <c r="AH901" s="16">
        <v>13604</v>
      </c>
      <c r="AI901" s="16">
        <v>13728</v>
      </c>
      <c r="AJ901" s="16">
        <v>13843</v>
      </c>
      <c r="AK901" s="16">
        <v>14021</v>
      </c>
      <c r="AL901" s="16">
        <v>14164</v>
      </c>
      <c r="AM901" s="16">
        <v>14157</v>
      </c>
      <c r="AN901" s="16">
        <v>19946</v>
      </c>
      <c r="AO901" s="16">
        <v>20014</v>
      </c>
      <c r="AP901" s="16">
        <v>20075</v>
      </c>
      <c r="AQ901" s="16">
        <v>20155</v>
      </c>
      <c r="AR901" s="16">
        <v>20272</v>
      </c>
      <c r="AS901" s="16">
        <v>20341</v>
      </c>
      <c r="AT901" s="16">
        <v>20386</v>
      </c>
      <c r="AU901" s="16">
        <v>20431</v>
      </c>
      <c r="AV901" s="16">
        <v>20554</v>
      </c>
      <c r="AW901" s="16">
        <v>20797</v>
      </c>
      <c r="AX901" s="16">
        <v>20849</v>
      </c>
      <c r="AY901" s="16">
        <v>20947</v>
      </c>
      <c r="AZ901" s="16">
        <v>21083</v>
      </c>
      <c r="BA901" s="16">
        <v>21025</v>
      </c>
      <c r="BB901" s="16">
        <v>21163</v>
      </c>
      <c r="BC901" s="16">
        <v>21221</v>
      </c>
      <c r="BD901" s="16">
        <v>21241</v>
      </c>
      <c r="BG901">
        <f t="shared" si="44"/>
        <v>8387</v>
      </c>
      <c r="BH901">
        <f t="shared" si="45"/>
        <v>8484</v>
      </c>
      <c r="BI901">
        <f t="shared" si="46"/>
        <v>879</v>
      </c>
    </row>
    <row r="902" spans="1:61" x14ac:dyDescent="0.25">
      <c r="A902" s="20" t="s">
        <v>1283</v>
      </c>
      <c r="B902" s="20">
        <f>VLOOKUP(A902,'Gebieden vanaf 1830'!$A$4:$C$1457,3,FALSE)</f>
        <v>880</v>
      </c>
      <c r="C902" s="16">
        <v>0</v>
      </c>
      <c r="D902" s="16">
        <v>0</v>
      </c>
      <c r="E902" s="16">
        <v>0</v>
      </c>
      <c r="F902" s="16">
        <v>0</v>
      </c>
      <c r="G902" s="16">
        <v>0</v>
      </c>
      <c r="H902" s="16">
        <v>0</v>
      </c>
      <c r="I902" s="16">
        <v>0</v>
      </c>
      <c r="J902" s="16">
        <v>0</v>
      </c>
      <c r="K902" s="16">
        <v>0</v>
      </c>
      <c r="L902" s="16">
        <v>0</v>
      </c>
      <c r="M902" s="16">
        <v>0</v>
      </c>
      <c r="N902" s="16">
        <v>0</v>
      </c>
      <c r="O902" s="16">
        <v>0</v>
      </c>
      <c r="P902" s="16">
        <v>0</v>
      </c>
      <c r="Q902" s="16">
        <v>0</v>
      </c>
      <c r="R902" s="16">
        <v>0</v>
      </c>
      <c r="S902" s="16">
        <v>0</v>
      </c>
      <c r="T902" s="16">
        <v>0</v>
      </c>
      <c r="U902" s="16">
        <v>0</v>
      </c>
      <c r="V902" s="16">
        <v>0</v>
      </c>
      <c r="W902" s="16">
        <v>0</v>
      </c>
      <c r="X902" s="16">
        <v>0</v>
      </c>
      <c r="Y902" s="16">
        <v>0</v>
      </c>
      <c r="Z902" s="25">
        <v>0</v>
      </c>
      <c r="AA902" s="25">
        <v>0</v>
      </c>
      <c r="AB902" s="16">
        <v>0</v>
      </c>
      <c r="AC902" s="16">
        <v>0</v>
      </c>
      <c r="AD902" s="16">
        <v>0</v>
      </c>
      <c r="AE902" s="16">
        <v>0</v>
      </c>
      <c r="AF902" s="16">
        <v>0</v>
      </c>
      <c r="AG902" s="16">
        <v>0</v>
      </c>
      <c r="AH902" s="16">
        <v>13870</v>
      </c>
      <c r="AI902" s="16">
        <v>14011</v>
      </c>
      <c r="AJ902" s="16">
        <v>14206</v>
      </c>
      <c r="AK902" s="16">
        <v>14300</v>
      </c>
      <c r="AL902" s="16">
        <v>14413</v>
      </c>
      <c r="AM902" s="16">
        <v>14484</v>
      </c>
      <c r="AN902" s="16">
        <v>14604</v>
      </c>
      <c r="AO902" s="16">
        <v>14785</v>
      </c>
      <c r="AP902" s="16">
        <v>14935</v>
      </c>
      <c r="AQ902" s="16">
        <v>15202</v>
      </c>
      <c r="AR902" s="16">
        <v>15383</v>
      </c>
      <c r="AS902" s="16">
        <v>15467</v>
      </c>
      <c r="AT902" s="16">
        <v>15510</v>
      </c>
      <c r="AU902" s="16">
        <v>15765</v>
      </c>
      <c r="AV902" s="16">
        <v>15836</v>
      </c>
      <c r="AW902" s="16">
        <v>15796</v>
      </c>
      <c r="AX902" s="16">
        <v>15856</v>
      </c>
      <c r="AY902" s="16">
        <v>15901</v>
      </c>
      <c r="AZ902" s="16">
        <v>15900</v>
      </c>
      <c r="BA902" s="16">
        <v>15862</v>
      </c>
      <c r="BB902" s="16">
        <v>15801</v>
      </c>
      <c r="BC902" s="16">
        <v>15781</v>
      </c>
      <c r="BD902" s="16">
        <v>15740</v>
      </c>
      <c r="BG902">
        <f t="shared" si="44"/>
        <v>15781</v>
      </c>
      <c r="BH902">
        <f t="shared" si="45"/>
        <v>15781</v>
      </c>
      <c r="BI902">
        <f t="shared" si="46"/>
        <v>880</v>
      </c>
    </row>
    <row r="903" spans="1:61" x14ac:dyDescent="0.25">
      <c r="A903" s="20" t="s">
        <v>1284</v>
      </c>
      <c r="B903" s="20">
        <f>VLOOKUP(A903,'Gebieden vanaf 1830'!$A$4:$C$1457,3,FALSE)</f>
        <v>881</v>
      </c>
      <c r="C903" s="16">
        <v>0</v>
      </c>
      <c r="D903" s="16">
        <v>0</v>
      </c>
      <c r="E903" s="16">
        <v>0</v>
      </c>
      <c r="F903" s="16">
        <v>0</v>
      </c>
      <c r="G903" s="16">
        <v>0</v>
      </c>
      <c r="H903" s="16">
        <v>0</v>
      </c>
      <c r="I903" s="16">
        <v>0</v>
      </c>
      <c r="J903" s="16">
        <v>0</v>
      </c>
      <c r="K903" s="16">
        <v>0</v>
      </c>
      <c r="L903" s="16">
        <v>0</v>
      </c>
      <c r="M903" s="16">
        <v>0</v>
      </c>
      <c r="N903" s="16">
        <v>0</v>
      </c>
      <c r="O903" s="16">
        <v>0</v>
      </c>
      <c r="P903" s="16">
        <v>0</v>
      </c>
      <c r="Q903" s="16">
        <v>0</v>
      </c>
      <c r="R903" s="16">
        <v>0</v>
      </c>
      <c r="S903" s="16">
        <v>0</v>
      </c>
      <c r="T903" s="16">
        <v>0</v>
      </c>
      <c r="U903" s="16">
        <v>0</v>
      </c>
      <c r="V903" s="16">
        <v>0</v>
      </c>
      <c r="W903" s="16">
        <v>0</v>
      </c>
      <c r="X903" s="16">
        <v>0</v>
      </c>
      <c r="Y903" s="16">
        <v>8151</v>
      </c>
      <c r="Z903" s="25">
        <v>8021</v>
      </c>
      <c r="AA903" s="25">
        <v>7940</v>
      </c>
      <c r="AB903" s="16">
        <v>7855</v>
      </c>
      <c r="AC903" s="16">
        <v>7800</v>
      </c>
      <c r="AD903" s="16">
        <v>7887</v>
      </c>
      <c r="AE903" s="16">
        <v>7997</v>
      </c>
      <c r="AF903" s="16">
        <v>8034</v>
      </c>
      <c r="AG903" s="16">
        <v>8103</v>
      </c>
      <c r="AH903" s="16">
        <v>8230</v>
      </c>
      <c r="AI903" s="16">
        <v>8222</v>
      </c>
      <c r="AJ903" s="16">
        <v>8248</v>
      </c>
      <c r="AK903" s="16">
        <v>8399</v>
      </c>
      <c r="AL903" s="16">
        <v>8463</v>
      </c>
      <c r="AM903" s="16">
        <v>8494</v>
      </c>
      <c r="AN903" s="16">
        <v>8559</v>
      </c>
      <c r="AO903" s="16">
        <v>8536</v>
      </c>
      <c r="AP903" s="16">
        <v>8506</v>
      </c>
      <c r="AQ903" s="16">
        <v>8485</v>
      </c>
      <c r="AR903" s="16">
        <v>8468</v>
      </c>
      <c r="AS903" s="16">
        <v>8462</v>
      </c>
      <c r="AT903" s="16">
        <v>8420</v>
      </c>
      <c r="AU903" s="16">
        <v>8412</v>
      </c>
      <c r="AV903" s="16">
        <v>8396</v>
      </c>
      <c r="AW903" s="16">
        <v>8366</v>
      </c>
      <c r="AX903" s="16">
        <v>8391</v>
      </c>
      <c r="AY903" s="16">
        <v>8240</v>
      </c>
      <c r="AZ903" s="16">
        <v>8147</v>
      </c>
      <c r="BA903" s="16">
        <v>8109</v>
      </c>
      <c r="BB903" s="16">
        <v>8016</v>
      </c>
      <c r="BC903" s="16">
        <v>7966</v>
      </c>
      <c r="BD903" s="16">
        <v>7905</v>
      </c>
      <c r="BG903">
        <f t="shared" si="44"/>
        <v>7966</v>
      </c>
      <c r="BH903">
        <f t="shared" si="45"/>
        <v>7966</v>
      </c>
      <c r="BI903">
        <f t="shared" si="46"/>
        <v>881</v>
      </c>
    </row>
    <row r="904" spans="1:61" x14ac:dyDescent="0.25">
      <c r="A904" s="20" t="s">
        <v>1285</v>
      </c>
      <c r="B904" s="20">
        <f>VLOOKUP(A904,'Gebieden vanaf 1830'!$A$4:$C$1457,3,FALSE)</f>
        <v>882</v>
      </c>
      <c r="C904" s="16">
        <v>0</v>
      </c>
      <c r="D904" s="16">
        <v>0</v>
      </c>
      <c r="E904" s="16">
        <v>0</v>
      </c>
      <c r="F904" s="16">
        <v>0</v>
      </c>
      <c r="G904" s="16">
        <v>0</v>
      </c>
      <c r="H904" s="16">
        <v>0</v>
      </c>
      <c r="I904" s="16">
        <v>0</v>
      </c>
      <c r="J904" s="16">
        <v>0</v>
      </c>
      <c r="K904" s="16">
        <v>0</v>
      </c>
      <c r="L904" s="16">
        <v>0</v>
      </c>
      <c r="M904" s="16">
        <v>0</v>
      </c>
      <c r="N904" s="16">
        <v>0</v>
      </c>
      <c r="O904" s="16">
        <v>0</v>
      </c>
      <c r="P904" s="16">
        <v>0</v>
      </c>
      <c r="Q904" s="16">
        <v>0</v>
      </c>
      <c r="R904" s="16">
        <v>0</v>
      </c>
      <c r="S904" s="16">
        <v>0</v>
      </c>
      <c r="T904" s="16">
        <v>0</v>
      </c>
      <c r="U904" s="16">
        <v>0</v>
      </c>
      <c r="V904" s="16">
        <v>0</v>
      </c>
      <c r="W904" s="16">
        <v>0</v>
      </c>
      <c r="X904" s="16">
        <v>0</v>
      </c>
      <c r="Y904" s="16">
        <v>39134</v>
      </c>
      <c r="Z904" s="25">
        <v>39513</v>
      </c>
      <c r="AA904" s="25">
        <v>39918</v>
      </c>
      <c r="AB904" s="16">
        <v>40055</v>
      </c>
      <c r="AC904" s="16">
        <v>40271</v>
      </c>
      <c r="AD904" s="16">
        <v>40049</v>
      </c>
      <c r="AE904" s="16">
        <v>39945</v>
      </c>
      <c r="AF904" s="16">
        <v>40131</v>
      </c>
      <c r="AG904" s="16">
        <v>40187</v>
      </c>
      <c r="AH904" s="16">
        <v>40352</v>
      </c>
      <c r="AI904" s="16">
        <v>40542</v>
      </c>
      <c r="AJ904" s="16">
        <v>40975</v>
      </c>
      <c r="AK904" s="16">
        <v>40989</v>
      </c>
      <c r="AL904" s="16">
        <v>41165</v>
      </c>
      <c r="AM904" s="16">
        <v>41592</v>
      </c>
      <c r="AN904" s="16">
        <v>41566</v>
      </c>
      <c r="AO904" s="16">
        <v>41645</v>
      </c>
      <c r="AP904" s="16">
        <v>41411</v>
      </c>
      <c r="AQ904" s="16">
        <v>41009</v>
      </c>
      <c r="AR904" s="16">
        <v>40769</v>
      </c>
      <c r="AS904" s="16">
        <v>40345</v>
      </c>
      <c r="AT904" s="16">
        <v>40055</v>
      </c>
      <c r="AU904" s="16">
        <v>39778</v>
      </c>
      <c r="AV904" s="16">
        <v>39477</v>
      </c>
      <c r="AW904" s="16">
        <v>39189</v>
      </c>
      <c r="AX904" s="16">
        <v>38866</v>
      </c>
      <c r="AY904" s="16">
        <v>38748</v>
      </c>
      <c r="AZ904" s="16">
        <v>38713</v>
      </c>
      <c r="BA904" s="16">
        <v>38457</v>
      </c>
      <c r="BB904" s="16">
        <v>38186</v>
      </c>
      <c r="BC904" s="16">
        <v>38067</v>
      </c>
      <c r="BD904" s="16">
        <v>37911</v>
      </c>
      <c r="BG904">
        <f t="shared" si="44"/>
        <v>38067</v>
      </c>
      <c r="BH904">
        <f t="shared" si="45"/>
        <v>38067</v>
      </c>
      <c r="BI904">
        <f t="shared" si="46"/>
        <v>882</v>
      </c>
    </row>
    <row r="905" spans="1:61" x14ac:dyDescent="0.25">
      <c r="A905" s="20" t="s">
        <v>1477</v>
      </c>
      <c r="B905" s="20">
        <f>VLOOKUP(A905,'Gebieden vanaf 1830'!$A$4:$C$1457,3,FALSE)</f>
        <v>883</v>
      </c>
      <c r="C905" s="16">
        <v>2999</v>
      </c>
      <c r="D905" s="16">
        <v>3038</v>
      </c>
      <c r="E905" s="16">
        <v>3076</v>
      </c>
      <c r="F905" s="16">
        <v>3139</v>
      </c>
      <c r="G905" s="16">
        <v>3224</v>
      </c>
      <c r="H905" s="16">
        <v>3321</v>
      </c>
      <c r="I905" s="16">
        <v>3428</v>
      </c>
      <c r="J905" s="16">
        <v>3532</v>
      </c>
      <c r="K905" s="16">
        <v>3618</v>
      </c>
      <c r="L905" s="16">
        <v>3752</v>
      </c>
      <c r="M905" s="16">
        <v>3875</v>
      </c>
      <c r="N905" s="16">
        <v>0</v>
      </c>
      <c r="O905" s="16">
        <v>0</v>
      </c>
      <c r="P905" s="16">
        <v>0</v>
      </c>
      <c r="Q905" s="16">
        <v>0</v>
      </c>
      <c r="R905" s="16">
        <v>0</v>
      </c>
      <c r="S905" s="16">
        <v>0</v>
      </c>
      <c r="T905" s="16">
        <v>0</v>
      </c>
      <c r="U905" s="16">
        <v>0</v>
      </c>
      <c r="V905" s="16">
        <v>0</v>
      </c>
      <c r="W905" s="16">
        <v>0</v>
      </c>
      <c r="X905" s="16">
        <v>0</v>
      </c>
      <c r="Y905" s="16">
        <v>0</v>
      </c>
      <c r="Z905" s="25">
        <v>0</v>
      </c>
      <c r="AA905" s="25">
        <v>0</v>
      </c>
      <c r="AB905" s="16">
        <v>0</v>
      </c>
      <c r="AC905" s="16">
        <v>0</v>
      </c>
      <c r="AD905" s="16">
        <v>0</v>
      </c>
      <c r="AE905" s="16">
        <v>0</v>
      </c>
      <c r="AF905" s="16">
        <v>0</v>
      </c>
      <c r="AG905" s="16">
        <v>0</v>
      </c>
      <c r="AH905" s="16">
        <v>0</v>
      </c>
      <c r="AI905" s="16">
        <v>0</v>
      </c>
      <c r="AJ905" s="16">
        <v>0</v>
      </c>
      <c r="AK905" s="16">
        <v>0</v>
      </c>
      <c r="AL905" s="16">
        <v>0</v>
      </c>
      <c r="AM905" s="16">
        <v>0</v>
      </c>
      <c r="AN905" s="16">
        <v>0</v>
      </c>
      <c r="AO905" s="16">
        <v>0</v>
      </c>
      <c r="AP905" s="16">
        <v>0</v>
      </c>
      <c r="AQ905" s="16">
        <v>0</v>
      </c>
      <c r="AR905" s="16">
        <v>0</v>
      </c>
      <c r="AS905" s="16">
        <v>0</v>
      </c>
      <c r="AT905" s="16">
        <v>0</v>
      </c>
      <c r="AU905" s="16">
        <v>0</v>
      </c>
      <c r="AV905" s="16">
        <v>0</v>
      </c>
      <c r="AW905" s="16">
        <v>0</v>
      </c>
      <c r="AX905" s="16">
        <v>0</v>
      </c>
      <c r="AY905" s="16">
        <v>0</v>
      </c>
      <c r="AZ905" s="16">
        <v>0</v>
      </c>
      <c r="BA905" s="16">
        <v>0</v>
      </c>
      <c r="BB905" s="16">
        <v>0</v>
      </c>
      <c r="BC905" s="16">
        <v>0</v>
      </c>
      <c r="BD905" s="16">
        <v>0</v>
      </c>
      <c r="BG905">
        <f t="shared" si="44"/>
        <v>0</v>
      </c>
      <c r="BH905">
        <f t="shared" si="45"/>
        <v>0</v>
      </c>
      <c r="BI905">
        <f t="shared" si="46"/>
        <v>883</v>
      </c>
    </row>
    <row r="906" spans="1:61" x14ac:dyDescent="0.25">
      <c r="A906" s="20" t="s">
        <v>516</v>
      </c>
      <c r="B906" s="20">
        <f>VLOOKUP(A906,'Gebieden vanaf 1830'!$A$4:$C$1457,3,FALSE)</f>
        <v>884</v>
      </c>
      <c r="C906" s="16">
        <v>3183</v>
      </c>
      <c r="D906" s="16">
        <v>3183</v>
      </c>
      <c r="E906" s="16">
        <v>3172</v>
      </c>
      <c r="F906" s="16">
        <v>3256</v>
      </c>
      <c r="G906" s="16">
        <v>3252</v>
      </c>
      <c r="H906" s="16">
        <v>3301</v>
      </c>
      <c r="I906" s="16">
        <v>3367</v>
      </c>
      <c r="J906" s="16">
        <v>3330</v>
      </c>
      <c r="K906" s="16">
        <v>3283</v>
      </c>
      <c r="L906" s="16">
        <v>3291</v>
      </c>
      <c r="M906" s="16">
        <v>3214</v>
      </c>
      <c r="N906" s="16">
        <v>3297</v>
      </c>
      <c r="O906" s="16">
        <v>3348</v>
      </c>
      <c r="P906" s="16">
        <v>3352</v>
      </c>
      <c r="Q906" s="16">
        <v>3413</v>
      </c>
      <c r="R906" s="16">
        <v>3352</v>
      </c>
      <c r="S906" s="16">
        <v>3294</v>
      </c>
      <c r="T906" s="16">
        <v>3336</v>
      </c>
      <c r="U906" s="16">
        <v>3356</v>
      </c>
      <c r="V906" s="16">
        <v>3347</v>
      </c>
      <c r="W906" s="16">
        <v>3327</v>
      </c>
      <c r="X906" s="16">
        <v>3350</v>
      </c>
      <c r="Y906" s="16">
        <v>0</v>
      </c>
      <c r="Z906" s="25">
        <v>0</v>
      </c>
      <c r="AA906" s="25">
        <v>0</v>
      </c>
      <c r="AB906" s="16">
        <v>0</v>
      </c>
      <c r="AC906" s="16">
        <v>0</v>
      </c>
      <c r="AD906" s="16">
        <v>0</v>
      </c>
      <c r="AE906" s="16">
        <v>0</v>
      </c>
      <c r="AF906" s="16">
        <v>0</v>
      </c>
      <c r="AG906" s="16">
        <v>0</v>
      </c>
      <c r="AH906" s="16">
        <v>0</v>
      </c>
      <c r="AI906" s="16">
        <v>0</v>
      </c>
      <c r="AJ906" s="16">
        <v>0</v>
      </c>
      <c r="AK906" s="16">
        <v>0</v>
      </c>
      <c r="AL906" s="16">
        <v>0</v>
      </c>
      <c r="AM906" s="16">
        <v>0</v>
      </c>
      <c r="AN906" s="16">
        <v>0</v>
      </c>
      <c r="AO906" s="16">
        <v>0</v>
      </c>
      <c r="AP906" s="16">
        <v>0</v>
      </c>
      <c r="AQ906" s="16">
        <v>0</v>
      </c>
      <c r="AR906" s="16">
        <v>0</v>
      </c>
      <c r="AS906" s="16">
        <v>0</v>
      </c>
      <c r="AT906" s="16">
        <v>0</v>
      </c>
      <c r="AU906" s="16">
        <v>0</v>
      </c>
      <c r="AV906" s="16">
        <v>0</v>
      </c>
      <c r="AW906" s="16">
        <v>0</v>
      </c>
      <c r="AX906" s="16">
        <v>0</v>
      </c>
      <c r="AY906" s="16">
        <v>0</v>
      </c>
      <c r="AZ906" s="16">
        <v>0</v>
      </c>
      <c r="BA906" s="16">
        <v>0</v>
      </c>
      <c r="BB906" s="16">
        <v>0</v>
      </c>
      <c r="BC906" s="16">
        <v>0</v>
      </c>
      <c r="BD906" s="16">
        <v>0</v>
      </c>
      <c r="BG906">
        <f t="shared" si="44"/>
        <v>-3350</v>
      </c>
      <c r="BH906">
        <f t="shared" si="45"/>
        <v>-3327</v>
      </c>
      <c r="BI906">
        <f t="shared" si="46"/>
        <v>884</v>
      </c>
    </row>
    <row r="907" spans="1:61" x14ac:dyDescent="0.25">
      <c r="A907" s="20" t="s">
        <v>1286</v>
      </c>
      <c r="B907" s="20">
        <f>VLOOKUP(A907,'Gebieden vanaf 1830'!$A$4:$C$1457,3,FALSE)</f>
        <v>885</v>
      </c>
      <c r="C907" s="16">
        <v>5477</v>
      </c>
      <c r="D907" s="16">
        <v>5595</v>
      </c>
      <c r="E907" s="16">
        <v>5725</v>
      </c>
      <c r="F907" s="16">
        <v>5857</v>
      </c>
      <c r="G907" s="16">
        <v>6014</v>
      </c>
      <c r="H907" s="16">
        <v>6138</v>
      </c>
      <c r="I907" s="16">
        <v>6264</v>
      </c>
      <c r="J907" s="16">
        <v>6352</v>
      </c>
      <c r="K907" s="16">
        <v>6359</v>
      </c>
      <c r="L907" s="16">
        <v>6477</v>
      </c>
      <c r="M907" s="16">
        <v>6579</v>
      </c>
      <c r="N907" s="16">
        <v>6716</v>
      </c>
      <c r="O907" s="16">
        <v>6873</v>
      </c>
      <c r="P907" s="16">
        <v>7064</v>
      </c>
      <c r="Q907" s="16">
        <v>7329</v>
      </c>
      <c r="R907" s="16">
        <v>7544</v>
      </c>
      <c r="S907" s="16">
        <v>7626</v>
      </c>
      <c r="T907" s="16">
        <v>7772</v>
      </c>
      <c r="U907" s="16">
        <v>7938</v>
      </c>
      <c r="V907" s="16">
        <v>8068</v>
      </c>
      <c r="W907" s="16">
        <v>8092</v>
      </c>
      <c r="X907" s="16">
        <v>8223</v>
      </c>
      <c r="Y907" s="16">
        <v>8241</v>
      </c>
      <c r="Z907" s="25">
        <v>8388</v>
      </c>
      <c r="AA907" s="25">
        <v>8465</v>
      </c>
      <c r="AB907" s="16">
        <v>8491</v>
      </c>
      <c r="AC907" s="16">
        <v>8503</v>
      </c>
      <c r="AD907" s="16">
        <v>8562</v>
      </c>
      <c r="AE907" s="16">
        <v>8649</v>
      </c>
      <c r="AF907" s="16">
        <v>8710</v>
      </c>
      <c r="AG907" s="16">
        <v>8750</v>
      </c>
      <c r="AH907" s="16">
        <v>8793</v>
      </c>
      <c r="AI907" s="16">
        <v>8887</v>
      </c>
      <c r="AJ907" s="16">
        <v>8902</v>
      </c>
      <c r="AK907" s="16">
        <v>8894</v>
      </c>
      <c r="AL907" s="16">
        <v>8973</v>
      </c>
      <c r="AM907" s="16">
        <v>9012</v>
      </c>
      <c r="AN907" s="16">
        <v>9017</v>
      </c>
      <c r="AO907" s="16">
        <v>9058</v>
      </c>
      <c r="AP907" s="16">
        <v>9071</v>
      </c>
      <c r="AQ907" s="16">
        <v>9118</v>
      </c>
      <c r="AR907" s="16">
        <v>8990</v>
      </c>
      <c r="AS907" s="16">
        <v>8962</v>
      </c>
      <c r="AT907" s="16">
        <v>8948</v>
      </c>
      <c r="AU907" s="16">
        <v>8870</v>
      </c>
      <c r="AV907" s="16">
        <v>8892</v>
      </c>
      <c r="AW907" s="16">
        <v>8864</v>
      </c>
      <c r="AX907" s="16">
        <v>8780</v>
      </c>
      <c r="AY907" s="16">
        <v>8743</v>
      </c>
      <c r="AZ907" s="16">
        <v>8711</v>
      </c>
      <c r="BA907" s="16">
        <v>0</v>
      </c>
      <c r="BB907" s="16">
        <v>0</v>
      </c>
      <c r="BC907" s="16">
        <v>0</v>
      </c>
      <c r="BD907" s="16">
        <v>0</v>
      </c>
      <c r="BG907">
        <f t="shared" si="44"/>
        <v>-8223</v>
      </c>
      <c r="BH907">
        <f t="shared" si="45"/>
        <v>-8092</v>
      </c>
      <c r="BI907">
        <f t="shared" si="46"/>
        <v>885</v>
      </c>
    </row>
    <row r="908" spans="1:61" x14ac:dyDescent="0.25">
      <c r="A908" s="20" t="s">
        <v>318</v>
      </c>
      <c r="B908" s="20">
        <f>VLOOKUP(A908,'Gebieden vanaf 1830'!$A$4:$C$1457,3,FALSE)</f>
        <v>886</v>
      </c>
      <c r="C908" s="16">
        <v>1443</v>
      </c>
      <c r="D908" s="16">
        <v>1467</v>
      </c>
      <c r="E908" s="16">
        <v>1504</v>
      </c>
      <c r="F908" s="16">
        <v>1497</v>
      </c>
      <c r="G908" s="16">
        <v>1529</v>
      </c>
      <c r="H908" s="16">
        <v>1542</v>
      </c>
      <c r="I908" s="16">
        <v>1518</v>
      </c>
      <c r="J908" s="16">
        <v>1485</v>
      </c>
      <c r="K908" s="16">
        <v>1536</v>
      </c>
      <c r="L908" s="16">
        <v>1559</v>
      </c>
      <c r="M908" s="16">
        <v>1621</v>
      </c>
      <c r="N908" s="16">
        <v>1655</v>
      </c>
      <c r="O908" s="16">
        <v>1668</v>
      </c>
      <c r="P908" s="16">
        <v>1765</v>
      </c>
      <c r="Q908" s="16">
        <v>1836</v>
      </c>
      <c r="R908" s="16">
        <v>1956</v>
      </c>
      <c r="S908" s="16">
        <v>2025</v>
      </c>
      <c r="T908" s="16">
        <v>2054</v>
      </c>
      <c r="U908" s="16">
        <v>2092</v>
      </c>
      <c r="V908" s="16">
        <v>2119</v>
      </c>
      <c r="W908" s="16">
        <v>2154</v>
      </c>
      <c r="X908" s="16">
        <v>2216</v>
      </c>
      <c r="Y908" s="16">
        <v>2255</v>
      </c>
      <c r="Z908" s="25">
        <v>2252</v>
      </c>
      <c r="AA908" s="25">
        <v>2279</v>
      </c>
      <c r="AB908" s="16">
        <v>2320</v>
      </c>
      <c r="AC908" s="16">
        <v>2348</v>
      </c>
      <c r="AD908" s="16">
        <v>2377</v>
      </c>
      <c r="AE908" s="16">
        <v>2424</v>
      </c>
      <c r="AF908" s="16">
        <v>2445</v>
      </c>
      <c r="AG908" s="16">
        <v>2463</v>
      </c>
      <c r="AH908" s="16">
        <v>0</v>
      </c>
      <c r="AI908" s="16">
        <v>0</v>
      </c>
      <c r="AJ908" s="16">
        <v>0</v>
      </c>
      <c r="AK908" s="16">
        <v>0</v>
      </c>
      <c r="AL908" s="16">
        <v>0</v>
      </c>
      <c r="AM908" s="16">
        <v>0</v>
      </c>
      <c r="AN908" s="16">
        <v>0</v>
      </c>
      <c r="AO908" s="16">
        <v>0</v>
      </c>
      <c r="AP908" s="16">
        <v>0</v>
      </c>
      <c r="AQ908" s="16">
        <v>0</v>
      </c>
      <c r="AR908" s="16">
        <v>0</v>
      </c>
      <c r="AS908" s="16">
        <v>0</v>
      </c>
      <c r="AT908" s="16">
        <v>0</v>
      </c>
      <c r="AU908" s="16">
        <v>0</v>
      </c>
      <c r="AV908" s="16">
        <v>0</v>
      </c>
      <c r="AW908" s="16">
        <v>0</v>
      </c>
      <c r="AX908" s="16">
        <v>0</v>
      </c>
      <c r="AY908" s="16">
        <v>0</v>
      </c>
      <c r="AZ908" s="16">
        <v>0</v>
      </c>
      <c r="BA908" s="16">
        <v>0</v>
      </c>
      <c r="BB908" s="16">
        <v>0</v>
      </c>
      <c r="BC908" s="16">
        <v>0</v>
      </c>
      <c r="BD908" s="16">
        <v>0</v>
      </c>
      <c r="BG908">
        <f t="shared" si="44"/>
        <v>-2216</v>
      </c>
      <c r="BH908">
        <f t="shared" si="45"/>
        <v>-2154</v>
      </c>
      <c r="BI908">
        <f t="shared" si="46"/>
        <v>886</v>
      </c>
    </row>
    <row r="909" spans="1:61" x14ac:dyDescent="0.25">
      <c r="A909" s="20" t="s">
        <v>302</v>
      </c>
      <c r="B909" s="20">
        <f>VLOOKUP(A909,'Gebieden vanaf 1830'!$A$4:$C$1457,3,FALSE)</f>
        <v>887</v>
      </c>
      <c r="C909" s="16">
        <v>1136</v>
      </c>
      <c r="D909" s="16">
        <v>1142</v>
      </c>
      <c r="E909" s="16">
        <v>1132</v>
      </c>
      <c r="F909" s="16">
        <v>1143</v>
      </c>
      <c r="G909" s="16">
        <v>1170</v>
      </c>
      <c r="H909" s="16">
        <v>1217</v>
      </c>
      <c r="I909" s="16">
        <v>1210</v>
      </c>
      <c r="J909" s="16">
        <v>1243</v>
      </c>
      <c r="K909" s="16">
        <v>1275</v>
      </c>
      <c r="L909" s="16">
        <v>1303</v>
      </c>
      <c r="M909" s="16">
        <v>1301</v>
      </c>
      <c r="N909" s="16">
        <v>1340</v>
      </c>
      <c r="O909" s="16">
        <v>1363</v>
      </c>
      <c r="P909" s="16">
        <v>1370</v>
      </c>
      <c r="Q909" s="16">
        <v>1464</v>
      </c>
      <c r="R909" s="16">
        <v>1485</v>
      </c>
      <c r="S909" s="16">
        <v>1537</v>
      </c>
      <c r="T909" s="16">
        <v>1572</v>
      </c>
      <c r="U909" s="16">
        <v>1640</v>
      </c>
      <c r="V909" s="16">
        <v>1661</v>
      </c>
      <c r="W909" s="16">
        <v>1628</v>
      </c>
      <c r="X909" s="16">
        <v>1665</v>
      </c>
      <c r="Y909" s="16">
        <v>1669</v>
      </c>
      <c r="Z909" s="25">
        <v>1702</v>
      </c>
      <c r="AA909" s="25">
        <v>1726</v>
      </c>
      <c r="AB909" s="16">
        <v>1736</v>
      </c>
      <c r="AC909" s="16">
        <v>1749</v>
      </c>
      <c r="AD909" s="16">
        <v>1748</v>
      </c>
      <c r="AE909" s="16">
        <v>1774</v>
      </c>
      <c r="AF909" s="16">
        <v>1769</v>
      </c>
      <c r="AG909" s="16">
        <v>1790</v>
      </c>
      <c r="AH909" s="16">
        <v>0</v>
      </c>
      <c r="AI909" s="16">
        <v>0</v>
      </c>
      <c r="AJ909" s="16">
        <v>0</v>
      </c>
      <c r="AK909" s="16">
        <v>0</v>
      </c>
      <c r="AL909" s="16">
        <v>0</v>
      </c>
      <c r="AM909" s="16">
        <v>0</v>
      </c>
      <c r="AN909" s="16">
        <v>0</v>
      </c>
      <c r="AO909" s="16">
        <v>0</v>
      </c>
      <c r="AP909" s="16">
        <v>0</v>
      </c>
      <c r="AQ909" s="16">
        <v>0</v>
      </c>
      <c r="AR909" s="16">
        <v>0</v>
      </c>
      <c r="AS909" s="16">
        <v>0</v>
      </c>
      <c r="AT909" s="16">
        <v>0</v>
      </c>
      <c r="AU909" s="16">
        <v>0</v>
      </c>
      <c r="AV909" s="16">
        <v>0</v>
      </c>
      <c r="AW909" s="16">
        <v>0</v>
      </c>
      <c r="AX909" s="16">
        <v>0</v>
      </c>
      <c r="AY909" s="16">
        <v>0</v>
      </c>
      <c r="AZ909" s="16">
        <v>0</v>
      </c>
      <c r="BA909" s="16">
        <v>0</v>
      </c>
      <c r="BB909" s="16">
        <v>0</v>
      </c>
      <c r="BC909" s="16">
        <v>0</v>
      </c>
      <c r="BD909" s="16">
        <v>0</v>
      </c>
      <c r="BG909">
        <f t="shared" si="44"/>
        <v>-1665</v>
      </c>
      <c r="BH909">
        <f t="shared" si="45"/>
        <v>-1628</v>
      </c>
      <c r="BI909">
        <f t="shared" si="46"/>
        <v>887</v>
      </c>
    </row>
    <row r="910" spans="1:61" x14ac:dyDescent="0.25">
      <c r="A910" s="20" t="s">
        <v>1287</v>
      </c>
      <c r="B910" s="20">
        <f>VLOOKUP(A910,'Gebieden vanaf 1830'!$A$4:$C$1457,3,FALSE)</f>
        <v>888</v>
      </c>
      <c r="C910" s="16">
        <v>10134</v>
      </c>
      <c r="D910" s="16">
        <v>10420</v>
      </c>
      <c r="E910" s="16">
        <v>10673</v>
      </c>
      <c r="F910" s="16">
        <v>10897</v>
      </c>
      <c r="G910" s="16">
        <v>11054</v>
      </c>
      <c r="H910" s="16">
        <v>11329</v>
      </c>
      <c r="I910" s="16">
        <v>11537</v>
      </c>
      <c r="J910" s="16">
        <v>11727</v>
      </c>
      <c r="K910" s="16">
        <v>11895</v>
      </c>
      <c r="L910" s="16">
        <v>11953</v>
      </c>
      <c r="M910" s="16">
        <v>12088</v>
      </c>
      <c r="N910" s="16">
        <v>12271</v>
      </c>
      <c r="O910" s="16">
        <v>12351</v>
      </c>
      <c r="P910" s="16">
        <v>12172</v>
      </c>
      <c r="Q910" s="16">
        <v>12339</v>
      </c>
      <c r="R910" s="16">
        <v>12547</v>
      </c>
      <c r="S910" s="16">
        <v>12639</v>
      </c>
      <c r="T910" s="16">
        <v>12696</v>
      </c>
      <c r="U910" s="16">
        <v>12701</v>
      </c>
      <c r="V910" s="16">
        <v>12637</v>
      </c>
      <c r="W910" s="16">
        <v>12647</v>
      </c>
      <c r="X910" s="16">
        <v>12630</v>
      </c>
      <c r="Y910" s="16">
        <v>16158</v>
      </c>
      <c r="Z910" s="25">
        <v>16127</v>
      </c>
      <c r="AA910" s="25">
        <v>16108</v>
      </c>
      <c r="AB910" s="16">
        <v>16010</v>
      </c>
      <c r="AC910" s="16">
        <v>16065</v>
      </c>
      <c r="AD910" s="16">
        <v>16291</v>
      </c>
      <c r="AE910" s="16">
        <v>16377</v>
      </c>
      <c r="AF910" s="16">
        <v>16480</v>
      </c>
      <c r="AG910" s="16">
        <v>16482</v>
      </c>
      <c r="AH910" s="16">
        <v>16584</v>
      </c>
      <c r="AI910" s="16">
        <v>16751</v>
      </c>
      <c r="AJ910" s="16">
        <v>16789</v>
      </c>
      <c r="AK910" s="16">
        <v>17023</v>
      </c>
      <c r="AL910" s="16">
        <v>17178</v>
      </c>
      <c r="AM910" s="16">
        <v>17229</v>
      </c>
      <c r="AN910" s="16">
        <v>17295</v>
      </c>
      <c r="AO910" s="16">
        <v>17283</v>
      </c>
      <c r="AP910" s="16">
        <v>17145</v>
      </c>
      <c r="AQ910" s="16">
        <v>17150</v>
      </c>
      <c r="AR910" s="16">
        <v>17174</v>
      </c>
      <c r="AS910" s="16">
        <v>17120</v>
      </c>
      <c r="AT910" s="16">
        <v>17065</v>
      </c>
      <c r="AU910" s="16">
        <v>17105</v>
      </c>
      <c r="AV910" s="16">
        <v>17020</v>
      </c>
      <c r="AW910" s="16">
        <v>16926</v>
      </c>
      <c r="AX910" s="16">
        <v>16717</v>
      </c>
      <c r="AY910" s="16">
        <v>16696</v>
      </c>
      <c r="AZ910" s="16">
        <v>16607</v>
      </c>
      <c r="BA910" s="16">
        <v>16579</v>
      </c>
      <c r="BB910" s="16">
        <v>16548</v>
      </c>
      <c r="BC910" s="16">
        <v>16457</v>
      </c>
      <c r="BD910" s="16">
        <v>16367</v>
      </c>
      <c r="BG910">
        <f t="shared" si="44"/>
        <v>3827</v>
      </c>
      <c r="BH910">
        <f t="shared" si="45"/>
        <v>3810</v>
      </c>
      <c r="BI910">
        <f t="shared" si="46"/>
        <v>888</v>
      </c>
    </row>
    <row r="911" spans="1:61" x14ac:dyDescent="0.25">
      <c r="A911" s="20" t="s">
        <v>1288</v>
      </c>
      <c r="B911" s="20">
        <f>VLOOKUP(A911,'Gebieden vanaf 1830'!$A$4:$C$1457,3,FALSE)</f>
        <v>889</v>
      </c>
      <c r="C911" s="16">
        <v>8481</v>
      </c>
      <c r="D911" s="16">
        <v>8549</v>
      </c>
      <c r="E911" s="16">
        <v>8706</v>
      </c>
      <c r="F911" s="16">
        <v>8778</v>
      </c>
      <c r="G911" s="16">
        <v>9045</v>
      </c>
      <c r="H911" s="16">
        <v>9321</v>
      </c>
      <c r="I911" s="16">
        <v>9587</v>
      </c>
      <c r="J911" s="16">
        <v>9814</v>
      </c>
      <c r="K911" s="16">
        <v>10029</v>
      </c>
      <c r="L911" s="16">
        <v>10159</v>
      </c>
      <c r="M911" s="16">
        <v>10353</v>
      </c>
      <c r="N911" s="16">
        <v>10534</v>
      </c>
      <c r="O911" s="16">
        <v>10635</v>
      </c>
      <c r="P911" s="16">
        <v>10675</v>
      </c>
      <c r="Q911" s="16">
        <v>10803</v>
      </c>
      <c r="R911" s="16">
        <v>10832</v>
      </c>
      <c r="S911" s="16">
        <v>10899</v>
      </c>
      <c r="T911" s="16">
        <v>10948</v>
      </c>
      <c r="U911" s="16">
        <v>11036</v>
      </c>
      <c r="V911" s="16">
        <v>11181</v>
      </c>
      <c r="W911" s="16">
        <v>11305</v>
      </c>
      <c r="X911" s="16">
        <v>11456</v>
      </c>
      <c r="Y911" s="16">
        <v>11588</v>
      </c>
      <c r="Z911" s="25">
        <v>11780</v>
      </c>
      <c r="AA911" s="25">
        <v>11927</v>
      </c>
      <c r="AB911" s="16">
        <v>12021</v>
      </c>
      <c r="AC911" s="16">
        <v>12154</v>
      </c>
      <c r="AD911" s="16">
        <v>12332</v>
      </c>
      <c r="AE911" s="16">
        <v>12444</v>
      </c>
      <c r="AF911" s="16">
        <v>12548</v>
      </c>
      <c r="AG911" s="16">
        <v>12619</v>
      </c>
      <c r="AH911" s="16">
        <v>12754</v>
      </c>
      <c r="AI911" s="16">
        <v>12838</v>
      </c>
      <c r="AJ911" s="16">
        <v>12968</v>
      </c>
      <c r="AK911" s="16">
        <v>13038</v>
      </c>
      <c r="AL911" s="16">
        <v>13110</v>
      </c>
      <c r="AM911" s="16">
        <v>13134</v>
      </c>
      <c r="AN911" s="16">
        <v>13259</v>
      </c>
      <c r="AO911" s="16">
        <v>13175</v>
      </c>
      <c r="AP911" s="16">
        <v>13163</v>
      </c>
      <c r="AQ911" s="16">
        <v>13158</v>
      </c>
      <c r="AR911" s="16">
        <v>13189</v>
      </c>
      <c r="AS911" s="16">
        <v>13403</v>
      </c>
      <c r="AT911" s="16">
        <v>13466</v>
      </c>
      <c r="AU911" s="16">
        <v>13341</v>
      </c>
      <c r="AV911" s="16">
        <v>13401</v>
      </c>
      <c r="AW911" s="16">
        <v>13521</v>
      </c>
      <c r="AX911" s="16">
        <v>13646</v>
      </c>
      <c r="AY911" s="16">
        <v>13643</v>
      </c>
      <c r="AZ911" s="16">
        <v>13795</v>
      </c>
      <c r="BA911" s="16">
        <v>13902</v>
      </c>
      <c r="BB911" s="16">
        <v>13844</v>
      </c>
      <c r="BC911" s="16">
        <v>13742</v>
      </c>
      <c r="BD911" s="16">
        <v>13688</v>
      </c>
      <c r="BG911">
        <f t="shared" si="44"/>
        <v>2286</v>
      </c>
      <c r="BH911">
        <f t="shared" si="45"/>
        <v>2437</v>
      </c>
      <c r="BI911">
        <f t="shared" si="46"/>
        <v>889</v>
      </c>
    </row>
    <row r="912" spans="1:61" x14ac:dyDescent="0.25">
      <c r="A912" s="20" t="s">
        <v>110</v>
      </c>
      <c r="B912" s="20">
        <f>VLOOKUP(A912,'Gebieden vanaf 1830'!$A$4:$C$1457,3,FALSE)</f>
        <v>890</v>
      </c>
      <c r="C912" s="16">
        <v>3371</v>
      </c>
      <c r="D912" s="16">
        <v>3446</v>
      </c>
      <c r="E912" s="16">
        <v>3544</v>
      </c>
      <c r="F912" s="16">
        <v>3618</v>
      </c>
      <c r="G912" s="16">
        <v>3752</v>
      </c>
      <c r="H912" s="16">
        <v>3818</v>
      </c>
      <c r="I912" s="16">
        <v>3927</v>
      </c>
      <c r="J912" s="16">
        <v>4042</v>
      </c>
      <c r="K912" s="16">
        <v>4157</v>
      </c>
      <c r="L912" s="16">
        <v>4246</v>
      </c>
      <c r="M912" s="16">
        <v>4301</v>
      </c>
      <c r="N912" s="16">
        <v>4306</v>
      </c>
      <c r="O912" s="16">
        <v>4288</v>
      </c>
      <c r="P912" s="16">
        <v>4264</v>
      </c>
      <c r="Q912" s="16">
        <v>4385</v>
      </c>
      <c r="R912" s="16">
        <v>4464</v>
      </c>
      <c r="S912" s="16">
        <v>4475</v>
      </c>
      <c r="T912" s="16">
        <v>4587</v>
      </c>
      <c r="U912" s="16">
        <v>4673</v>
      </c>
      <c r="V912" s="16">
        <v>4650</v>
      </c>
      <c r="W912" s="16">
        <v>4689</v>
      </c>
      <c r="X912" s="16">
        <v>4765</v>
      </c>
      <c r="Y912" s="16">
        <v>4821</v>
      </c>
      <c r="Z912" s="25">
        <v>4884</v>
      </c>
      <c r="AA912" s="25">
        <v>4924</v>
      </c>
      <c r="AB912" s="16">
        <v>4953</v>
      </c>
      <c r="AC912" s="16">
        <v>4957</v>
      </c>
      <c r="AD912" s="16">
        <v>5052</v>
      </c>
      <c r="AE912" s="16">
        <v>5123</v>
      </c>
      <c r="AF912" s="16">
        <v>5176</v>
      </c>
      <c r="AG912" s="16">
        <v>5207</v>
      </c>
      <c r="AH912" s="16">
        <v>5223</v>
      </c>
      <c r="AI912" s="16">
        <v>5212</v>
      </c>
      <c r="AJ912" s="16">
        <v>5233</v>
      </c>
      <c r="AK912" s="16">
        <v>5312</v>
      </c>
      <c r="AL912" s="16">
        <v>5383</v>
      </c>
      <c r="AM912" s="16">
        <v>5356</v>
      </c>
      <c r="AN912" s="16">
        <v>5375</v>
      </c>
      <c r="AO912" s="16">
        <v>5406</v>
      </c>
      <c r="AP912" s="16">
        <v>5417</v>
      </c>
      <c r="AQ912" s="16">
        <v>5408</v>
      </c>
      <c r="AR912" s="16">
        <v>0</v>
      </c>
      <c r="AS912" s="16">
        <v>0</v>
      </c>
      <c r="AT912" s="16">
        <v>0</v>
      </c>
      <c r="AU912" s="16">
        <v>0</v>
      </c>
      <c r="AV912" s="16">
        <v>0</v>
      </c>
      <c r="AW912" s="16">
        <v>0</v>
      </c>
      <c r="AX912" s="16">
        <v>0</v>
      </c>
      <c r="AY912" s="16">
        <v>0</v>
      </c>
      <c r="AZ912" s="16">
        <v>0</v>
      </c>
      <c r="BA912" s="16">
        <v>0</v>
      </c>
      <c r="BB912" s="16">
        <v>0</v>
      </c>
      <c r="BC912" s="16">
        <v>0</v>
      </c>
      <c r="BD912" s="16">
        <v>0</v>
      </c>
      <c r="BG912">
        <f t="shared" si="44"/>
        <v>-4765</v>
      </c>
      <c r="BH912">
        <f t="shared" si="45"/>
        <v>-4689</v>
      </c>
      <c r="BI912">
        <f t="shared" si="46"/>
        <v>890</v>
      </c>
    </row>
    <row r="913" spans="1:61" x14ac:dyDescent="0.25">
      <c r="A913" s="20" t="s">
        <v>525</v>
      </c>
      <c r="B913" s="20">
        <f>VLOOKUP(A913,'Gebieden vanaf 1830'!$A$4:$C$1457,3,FALSE)</f>
        <v>891</v>
      </c>
      <c r="C913" s="16">
        <v>339</v>
      </c>
      <c r="D913" s="16">
        <v>346</v>
      </c>
      <c r="E913" s="16">
        <v>365</v>
      </c>
      <c r="F913" s="16">
        <v>363</v>
      </c>
      <c r="G913" s="16">
        <v>367</v>
      </c>
      <c r="H913" s="16">
        <v>374</v>
      </c>
      <c r="I913" s="16">
        <v>375</v>
      </c>
      <c r="J913" s="16">
        <v>376</v>
      </c>
      <c r="K913" s="16">
        <v>362</v>
      </c>
      <c r="L913" s="16">
        <v>357</v>
      </c>
      <c r="M913" s="16">
        <v>361</v>
      </c>
      <c r="N913" s="16">
        <v>312</v>
      </c>
      <c r="O913" s="16">
        <v>304</v>
      </c>
      <c r="P913" s="16">
        <v>307</v>
      </c>
      <c r="Q913" s="16">
        <v>302</v>
      </c>
      <c r="R913" s="16">
        <v>301</v>
      </c>
      <c r="S913" s="16">
        <v>315</v>
      </c>
      <c r="T913" s="16">
        <v>338</v>
      </c>
      <c r="U913" s="16">
        <v>350</v>
      </c>
      <c r="V913" s="16">
        <v>362</v>
      </c>
      <c r="W913" s="16">
        <v>361</v>
      </c>
      <c r="X913" s="16">
        <v>369</v>
      </c>
      <c r="Y913" s="16">
        <v>0</v>
      </c>
      <c r="Z913" s="25">
        <v>0</v>
      </c>
      <c r="AA913" s="25">
        <v>0</v>
      </c>
      <c r="AB913" s="16">
        <v>0</v>
      </c>
      <c r="AC913" s="16">
        <v>0</v>
      </c>
      <c r="AD913" s="16">
        <v>0</v>
      </c>
      <c r="AE913" s="16">
        <v>0</v>
      </c>
      <c r="AF913" s="16">
        <v>0</v>
      </c>
      <c r="AG913" s="16">
        <v>0</v>
      </c>
      <c r="AH913" s="16">
        <v>0</v>
      </c>
      <c r="AI913" s="16">
        <v>0</v>
      </c>
      <c r="AJ913" s="16">
        <v>0</v>
      </c>
      <c r="AK913" s="16">
        <v>0</v>
      </c>
      <c r="AL913" s="16">
        <v>0</v>
      </c>
      <c r="AM913" s="16">
        <v>0</v>
      </c>
      <c r="AN913" s="16">
        <v>0</v>
      </c>
      <c r="AO913" s="16">
        <v>0</v>
      </c>
      <c r="AP913" s="16">
        <v>0</v>
      </c>
      <c r="AQ913" s="16">
        <v>0</v>
      </c>
      <c r="AR913" s="16">
        <v>0</v>
      </c>
      <c r="AS913" s="16">
        <v>0</v>
      </c>
      <c r="AT913" s="16">
        <v>0</v>
      </c>
      <c r="AU913" s="16">
        <v>0</v>
      </c>
      <c r="AV913" s="16">
        <v>0</v>
      </c>
      <c r="AW913" s="16">
        <v>0</v>
      </c>
      <c r="AX913" s="16">
        <v>0</v>
      </c>
      <c r="AY913" s="16">
        <v>0</v>
      </c>
      <c r="AZ913" s="16">
        <v>0</v>
      </c>
      <c r="BA913" s="16">
        <v>0</v>
      </c>
      <c r="BB913" s="16">
        <v>0</v>
      </c>
      <c r="BC913" s="16">
        <v>0</v>
      </c>
      <c r="BD913" s="16">
        <v>0</v>
      </c>
      <c r="BG913">
        <f t="shared" si="44"/>
        <v>-369</v>
      </c>
      <c r="BH913">
        <f t="shared" si="45"/>
        <v>-361</v>
      </c>
      <c r="BI913">
        <f t="shared" si="46"/>
        <v>891</v>
      </c>
    </row>
    <row r="914" spans="1:61" x14ac:dyDescent="0.25">
      <c r="A914" s="20" t="s">
        <v>494</v>
      </c>
      <c r="B914" s="20">
        <f>VLOOKUP(A914,'Gebieden vanaf 1830'!$A$4:$C$1457,3,FALSE)</f>
        <v>892</v>
      </c>
      <c r="C914" s="16">
        <v>2673</v>
      </c>
      <c r="D914" s="16">
        <v>2651</v>
      </c>
      <c r="E914" s="16">
        <v>2693</v>
      </c>
      <c r="F914" s="16">
        <v>2812</v>
      </c>
      <c r="G914" s="16">
        <v>2883</v>
      </c>
      <c r="H914" s="16">
        <v>3066</v>
      </c>
      <c r="I914" s="16">
        <v>3215</v>
      </c>
      <c r="J914" s="16">
        <v>3081</v>
      </c>
      <c r="K914" s="16">
        <v>2970</v>
      </c>
      <c r="L914" s="16">
        <v>3113</v>
      </c>
      <c r="M914" s="16">
        <v>3284</v>
      </c>
      <c r="N914" s="16">
        <v>3411</v>
      </c>
      <c r="O914" s="16">
        <v>3533</v>
      </c>
      <c r="P914" s="16">
        <v>3735</v>
      </c>
      <c r="Q914" s="16">
        <v>3855</v>
      </c>
      <c r="R914" s="16">
        <v>3946</v>
      </c>
      <c r="S914" s="16">
        <v>4060</v>
      </c>
      <c r="T914" s="16">
        <v>4086</v>
      </c>
      <c r="U914" s="16">
        <v>4123</v>
      </c>
      <c r="V914" s="16">
        <v>4118</v>
      </c>
      <c r="W914" s="16">
        <v>4248</v>
      </c>
      <c r="X914" s="16">
        <v>4312</v>
      </c>
      <c r="Y914" s="16">
        <v>0</v>
      </c>
      <c r="Z914" s="25">
        <v>0</v>
      </c>
      <c r="AA914" s="25">
        <v>0</v>
      </c>
      <c r="AB914" s="16">
        <v>0</v>
      </c>
      <c r="AC914" s="16">
        <v>0</v>
      </c>
      <c r="AD914" s="16">
        <v>0</v>
      </c>
      <c r="AE914" s="16">
        <v>0</v>
      </c>
      <c r="AF914" s="16">
        <v>0</v>
      </c>
      <c r="AG914" s="16">
        <v>0</v>
      </c>
      <c r="AH914" s="16">
        <v>0</v>
      </c>
      <c r="AI914" s="16">
        <v>0</v>
      </c>
      <c r="AJ914" s="16">
        <v>0</v>
      </c>
      <c r="AK914" s="16">
        <v>0</v>
      </c>
      <c r="AL914" s="16">
        <v>0</v>
      </c>
      <c r="AM914" s="16">
        <v>0</v>
      </c>
      <c r="AN914" s="16">
        <v>0</v>
      </c>
      <c r="AO914" s="16">
        <v>0</v>
      </c>
      <c r="AP914" s="16">
        <v>0</v>
      </c>
      <c r="AQ914" s="16">
        <v>0</v>
      </c>
      <c r="AR914" s="16">
        <v>0</v>
      </c>
      <c r="AS914" s="16">
        <v>0</v>
      </c>
      <c r="AT914" s="16">
        <v>0</v>
      </c>
      <c r="AU914" s="16">
        <v>0</v>
      </c>
      <c r="AV914" s="16">
        <v>0</v>
      </c>
      <c r="AW914" s="16">
        <v>0</v>
      </c>
      <c r="AX914" s="16">
        <v>0</v>
      </c>
      <c r="AY914" s="16">
        <v>0</v>
      </c>
      <c r="AZ914" s="16">
        <v>0</v>
      </c>
      <c r="BA914" s="16">
        <v>0</v>
      </c>
      <c r="BB914" s="16">
        <v>0</v>
      </c>
      <c r="BC914" s="16">
        <v>0</v>
      </c>
      <c r="BD914" s="16">
        <v>0</v>
      </c>
      <c r="BG914">
        <f t="shared" si="44"/>
        <v>-4312</v>
      </c>
      <c r="BH914">
        <f t="shared" si="45"/>
        <v>-4248</v>
      </c>
      <c r="BI914">
        <f t="shared" si="46"/>
        <v>892</v>
      </c>
    </row>
    <row r="915" spans="1:61" x14ac:dyDescent="0.25">
      <c r="A915" s="20" t="s">
        <v>1289</v>
      </c>
      <c r="B915" s="20">
        <f>VLOOKUP(A915,'Gebieden vanaf 1830'!$A$4:$C$1457,3,FALSE)</f>
        <v>893</v>
      </c>
      <c r="C915" s="16">
        <v>10152</v>
      </c>
      <c r="D915" s="16">
        <v>10248</v>
      </c>
      <c r="E915" s="16">
        <v>10386</v>
      </c>
      <c r="F915" s="16">
        <v>10575</v>
      </c>
      <c r="G915" s="16">
        <v>10606</v>
      </c>
      <c r="H915" s="16">
        <v>10761</v>
      </c>
      <c r="I915" s="16">
        <v>11027</v>
      </c>
      <c r="J915" s="16">
        <v>11299</v>
      </c>
      <c r="K915" s="16">
        <v>11655</v>
      </c>
      <c r="L915" s="16">
        <v>11908</v>
      </c>
      <c r="M915" s="16">
        <v>12152</v>
      </c>
      <c r="N915" s="16">
        <v>12438</v>
      </c>
      <c r="O915" s="16">
        <v>12646</v>
      </c>
      <c r="P915" s="16">
        <v>11353</v>
      </c>
      <c r="Q915" s="16">
        <v>11800</v>
      </c>
      <c r="R915" s="16">
        <v>11965</v>
      </c>
      <c r="S915" s="16">
        <v>12120</v>
      </c>
      <c r="T915" s="16">
        <v>12291</v>
      </c>
      <c r="U915" s="16">
        <v>12509</v>
      </c>
      <c r="V915" s="16">
        <v>12690</v>
      </c>
      <c r="W915" s="16">
        <v>12880</v>
      </c>
      <c r="X915" s="16">
        <v>12967</v>
      </c>
      <c r="Y915" s="16">
        <v>12983</v>
      </c>
      <c r="Z915" s="25">
        <v>12991</v>
      </c>
      <c r="AA915" s="25">
        <v>13023</v>
      </c>
      <c r="AB915" s="16">
        <v>12996</v>
      </c>
      <c r="AC915" s="16">
        <v>12931</v>
      </c>
      <c r="AD915" s="16">
        <v>12908</v>
      </c>
      <c r="AE915" s="16">
        <v>12874</v>
      </c>
      <c r="AF915" s="16">
        <v>12894</v>
      </c>
      <c r="AG915" s="16">
        <v>12945</v>
      </c>
      <c r="AH915" s="16">
        <v>12937</v>
      </c>
      <c r="AI915" s="16">
        <v>12943</v>
      </c>
      <c r="AJ915" s="16">
        <v>13047</v>
      </c>
      <c r="AK915" s="16">
        <v>13089</v>
      </c>
      <c r="AL915" s="16">
        <v>13231</v>
      </c>
      <c r="AM915" s="16">
        <v>13243</v>
      </c>
      <c r="AN915" s="16">
        <v>13357</v>
      </c>
      <c r="AO915" s="16">
        <v>13382</v>
      </c>
      <c r="AP915" s="16">
        <v>13364</v>
      </c>
      <c r="AQ915" s="16">
        <v>13362</v>
      </c>
      <c r="AR915" s="16">
        <v>13444</v>
      </c>
      <c r="AS915" s="16">
        <v>13539</v>
      </c>
      <c r="AT915" s="16">
        <v>13463</v>
      </c>
      <c r="AU915" s="16">
        <v>13477</v>
      </c>
      <c r="AV915" s="16">
        <v>13576</v>
      </c>
      <c r="AW915" s="16">
        <v>13612</v>
      </c>
      <c r="AX915" s="16">
        <v>13561</v>
      </c>
      <c r="AY915" s="16">
        <v>13499</v>
      </c>
      <c r="AZ915" s="16">
        <v>13402</v>
      </c>
      <c r="BA915" s="16">
        <v>13391</v>
      </c>
      <c r="BB915" s="16">
        <v>13350</v>
      </c>
      <c r="BC915" s="16">
        <v>13286</v>
      </c>
      <c r="BD915" s="16">
        <v>13275</v>
      </c>
      <c r="BG915">
        <f t="shared" si="44"/>
        <v>319</v>
      </c>
      <c r="BH915">
        <f t="shared" si="45"/>
        <v>406</v>
      </c>
      <c r="BI915">
        <f t="shared" si="46"/>
        <v>893</v>
      </c>
    </row>
    <row r="916" spans="1:61" x14ac:dyDescent="0.25">
      <c r="A916" s="20" t="s">
        <v>533</v>
      </c>
      <c r="B916" s="20">
        <f>VLOOKUP(A916,'Gebieden vanaf 1830'!$A$4:$C$1457,3,FALSE)</f>
        <v>894</v>
      </c>
      <c r="C916" s="16">
        <v>734</v>
      </c>
      <c r="D916" s="16">
        <v>734</v>
      </c>
      <c r="E916" s="16">
        <v>735</v>
      </c>
      <c r="F916" s="16">
        <v>747</v>
      </c>
      <c r="G916" s="16">
        <v>759</v>
      </c>
      <c r="H916" s="16">
        <v>769</v>
      </c>
      <c r="I916" s="16">
        <v>759</v>
      </c>
      <c r="J916" s="16">
        <v>754</v>
      </c>
      <c r="K916" s="16">
        <v>769</v>
      </c>
      <c r="L916" s="16">
        <v>807</v>
      </c>
      <c r="M916" s="16">
        <v>796</v>
      </c>
      <c r="N916" s="16">
        <v>797</v>
      </c>
      <c r="O916" s="16">
        <v>805</v>
      </c>
      <c r="P916" s="16">
        <v>826</v>
      </c>
      <c r="Q916" s="16">
        <v>838</v>
      </c>
      <c r="R916" s="16">
        <v>853</v>
      </c>
      <c r="S916" s="16">
        <v>853</v>
      </c>
      <c r="T916" s="16">
        <v>872</v>
      </c>
      <c r="U916" s="16">
        <v>880</v>
      </c>
      <c r="V916" s="16">
        <v>873</v>
      </c>
      <c r="W916" s="16">
        <v>842</v>
      </c>
      <c r="X916" s="16">
        <v>843</v>
      </c>
      <c r="Y916" s="16">
        <v>0</v>
      </c>
      <c r="Z916" s="25">
        <v>0</v>
      </c>
      <c r="AA916" s="25">
        <v>0</v>
      </c>
      <c r="AB916" s="16">
        <v>0</v>
      </c>
      <c r="AC916" s="16">
        <v>0</v>
      </c>
      <c r="AD916" s="16">
        <v>0</v>
      </c>
      <c r="AE916" s="16">
        <v>0</v>
      </c>
      <c r="AF916" s="16">
        <v>0</v>
      </c>
      <c r="AG916" s="16">
        <v>0</v>
      </c>
      <c r="AH916" s="16">
        <v>0</v>
      </c>
      <c r="AI916" s="16">
        <v>0</v>
      </c>
      <c r="AJ916" s="16">
        <v>0</v>
      </c>
      <c r="AK916" s="16">
        <v>0</v>
      </c>
      <c r="AL916" s="16">
        <v>0</v>
      </c>
      <c r="AM916" s="16">
        <v>0</v>
      </c>
      <c r="AN916" s="16">
        <v>0</v>
      </c>
      <c r="AO916" s="16">
        <v>0</v>
      </c>
      <c r="AP916" s="16">
        <v>0</v>
      </c>
      <c r="AQ916" s="16">
        <v>0</v>
      </c>
      <c r="AR916" s="16">
        <v>0</v>
      </c>
      <c r="AS916" s="16">
        <v>0</v>
      </c>
      <c r="AT916" s="16">
        <v>0</v>
      </c>
      <c r="AU916" s="16">
        <v>0</v>
      </c>
      <c r="AV916" s="16">
        <v>0</v>
      </c>
      <c r="AW916" s="16">
        <v>0</v>
      </c>
      <c r="AX916" s="16">
        <v>0</v>
      </c>
      <c r="AY916" s="16">
        <v>0</v>
      </c>
      <c r="AZ916" s="16">
        <v>0</v>
      </c>
      <c r="BA916" s="16">
        <v>0</v>
      </c>
      <c r="BB916" s="16">
        <v>0</v>
      </c>
      <c r="BC916" s="16">
        <v>0</v>
      </c>
      <c r="BD916" s="16">
        <v>0</v>
      </c>
      <c r="BG916">
        <f t="shared" si="44"/>
        <v>-843</v>
      </c>
      <c r="BH916">
        <f t="shared" si="45"/>
        <v>-842</v>
      </c>
      <c r="BI916">
        <f t="shared" si="46"/>
        <v>894</v>
      </c>
    </row>
    <row r="917" spans="1:61" x14ac:dyDescent="0.25">
      <c r="A917" s="20" t="s">
        <v>513</v>
      </c>
      <c r="B917" s="20">
        <f>VLOOKUP(A917,'Gebieden vanaf 1830'!$A$4:$C$1457,3,FALSE)</f>
        <v>895</v>
      </c>
      <c r="C917" s="16">
        <v>4068</v>
      </c>
      <c r="D917" s="16">
        <v>4125</v>
      </c>
      <c r="E917" s="16">
        <v>4207</v>
      </c>
      <c r="F917" s="16">
        <v>4298</v>
      </c>
      <c r="G917" s="16">
        <v>4386</v>
      </c>
      <c r="H917" s="16">
        <v>4438</v>
      </c>
      <c r="I917" s="16">
        <v>4498</v>
      </c>
      <c r="J917" s="16">
        <v>4525</v>
      </c>
      <c r="K917" s="16">
        <v>4552</v>
      </c>
      <c r="L917" s="16">
        <v>4631</v>
      </c>
      <c r="M917" s="16">
        <v>4684</v>
      </c>
      <c r="N917" s="16">
        <v>4701</v>
      </c>
      <c r="O917" s="16">
        <v>4798</v>
      </c>
      <c r="P917" s="16">
        <v>5064</v>
      </c>
      <c r="Q917" s="16">
        <v>5196</v>
      </c>
      <c r="R917" s="16">
        <v>5213</v>
      </c>
      <c r="S917" s="16">
        <v>5250</v>
      </c>
      <c r="T917" s="16">
        <v>5315</v>
      </c>
      <c r="U917" s="16">
        <v>5281</v>
      </c>
      <c r="V917" s="16">
        <v>5313</v>
      </c>
      <c r="W917" s="16">
        <v>5358</v>
      </c>
      <c r="X917" s="16">
        <v>5407</v>
      </c>
      <c r="Y917" s="16">
        <v>0</v>
      </c>
      <c r="Z917" s="25">
        <v>0</v>
      </c>
      <c r="AA917" s="25">
        <v>0</v>
      </c>
      <c r="AB917" s="16">
        <v>0</v>
      </c>
      <c r="AC917" s="16">
        <v>0</v>
      </c>
      <c r="AD917" s="16">
        <v>0</v>
      </c>
      <c r="AE917" s="16">
        <v>0</v>
      </c>
      <c r="AF917" s="16">
        <v>0</v>
      </c>
      <c r="AG917" s="16">
        <v>0</v>
      </c>
      <c r="AH917" s="16">
        <v>0</v>
      </c>
      <c r="AI917" s="16">
        <v>0</v>
      </c>
      <c r="AJ917" s="16">
        <v>0</v>
      </c>
      <c r="AK917" s="16">
        <v>0</v>
      </c>
      <c r="AL917" s="16">
        <v>0</v>
      </c>
      <c r="AM917" s="16">
        <v>0</v>
      </c>
      <c r="AN917" s="16">
        <v>0</v>
      </c>
      <c r="AO917" s="16">
        <v>0</v>
      </c>
      <c r="AP917" s="16">
        <v>0</v>
      </c>
      <c r="AQ917" s="16">
        <v>0</v>
      </c>
      <c r="AR917" s="16">
        <v>0</v>
      </c>
      <c r="AS917" s="16">
        <v>0</v>
      </c>
      <c r="AT917" s="16">
        <v>0</v>
      </c>
      <c r="AU917" s="16">
        <v>0</v>
      </c>
      <c r="AV917" s="16">
        <v>0</v>
      </c>
      <c r="AW917" s="16">
        <v>0</v>
      </c>
      <c r="AX917" s="16">
        <v>0</v>
      </c>
      <c r="AY917" s="16">
        <v>0</v>
      </c>
      <c r="AZ917" s="16">
        <v>0</v>
      </c>
      <c r="BA917" s="16">
        <v>0</v>
      </c>
      <c r="BB917" s="16">
        <v>0</v>
      </c>
      <c r="BC917" s="16">
        <v>0</v>
      </c>
      <c r="BD917" s="16">
        <v>0</v>
      </c>
      <c r="BG917">
        <f t="shared" si="44"/>
        <v>-5407</v>
      </c>
      <c r="BH917">
        <f t="shared" si="45"/>
        <v>-5358</v>
      </c>
      <c r="BI917">
        <f t="shared" si="46"/>
        <v>895</v>
      </c>
    </row>
    <row r="918" spans="1:61" x14ac:dyDescent="0.25">
      <c r="A918" s="20" t="s">
        <v>641</v>
      </c>
      <c r="B918" s="20">
        <f>VLOOKUP(A918,'Gebieden vanaf 1830'!$A$4:$C$1457,3,FALSE)</f>
        <v>896</v>
      </c>
      <c r="C918" s="16">
        <v>1353</v>
      </c>
      <c r="D918" s="16">
        <v>1344</v>
      </c>
      <c r="E918" s="16">
        <v>1356</v>
      </c>
      <c r="F918" s="16">
        <v>1382</v>
      </c>
      <c r="G918" s="16">
        <v>1408</v>
      </c>
      <c r="H918" s="16">
        <v>1448</v>
      </c>
      <c r="I918" s="16">
        <v>1508</v>
      </c>
      <c r="J918" s="16">
        <v>1592</v>
      </c>
      <c r="K918" s="16">
        <v>1609</v>
      </c>
      <c r="L918" s="16">
        <v>1612</v>
      </c>
      <c r="M918" s="16">
        <v>1642</v>
      </c>
      <c r="N918" s="16">
        <v>0</v>
      </c>
      <c r="O918" s="16">
        <v>0</v>
      </c>
      <c r="P918" s="16">
        <v>0</v>
      </c>
      <c r="Q918" s="16">
        <v>0</v>
      </c>
      <c r="R918" s="16">
        <v>0</v>
      </c>
      <c r="S918" s="16">
        <v>0</v>
      </c>
      <c r="T918" s="16">
        <v>0</v>
      </c>
      <c r="U918" s="16">
        <v>0</v>
      </c>
      <c r="V918" s="16">
        <v>0</v>
      </c>
      <c r="W918" s="16">
        <v>0</v>
      </c>
      <c r="X918" s="16">
        <v>0</v>
      </c>
      <c r="Y918" s="16">
        <v>0</v>
      </c>
      <c r="Z918" s="25">
        <v>0</v>
      </c>
      <c r="AA918" s="25">
        <v>0</v>
      </c>
      <c r="AB918" s="16">
        <v>0</v>
      </c>
      <c r="AC918" s="16">
        <v>0</v>
      </c>
      <c r="AD918" s="16">
        <v>0</v>
      </c>
      <c r="AE918" s="16">
        <v>0</v>
      </c>
      <c r="AF918" s="16">
        <v>0</v>
      </c>
      <c r="AG918" s="16">
        <v>0</v>
      </c>
      <c r="AH918" s="16">
        <v>0</v>
      </c>
      <c r="AI918" s="16">
        <v>0</v>
      </c>
      <c r="AJ918" s="16">
        <v>0</v>
      </c>
      <c r="AK918" s="16">
        <v>0</v>
      </c>
      <c r="AL918" s="16">
        <v>0</v>
      </c>
      <c r="AM918" s="16">
        <v>0</v>
      </c>
      <c r="AN918" s="16">
        <v>0</v>
      </c>
      <c r="AO918" s="16">
        <v>0</v>
      </c>
      <c r="AP918" s="16">
        <v>0</v>
      </c>
      <c r="AQ918" s="16">
        <v>0</v>
      </c>
      <c r="AR918" s="16">
        <v>0</v>
      </c>
      <c r="AS918" s="16">
        <v>0</v>
      </c>
      <c r="AT918" s="16">
        <v>0</v>
      </c>
      <c r="AU918" s="16">
        <v>0</v>
      </c>
      <c r="AV918" s="16">
        <v>0</v>
      </c>
      <c r="AW918" s="16">
        <v>0</v>
      </c>
      <c r="AX918" s="16">
        <v>0</v>
      </c>
      <c r="AY918" s="16">
        <v>0</v>
      </c>
      <c r="AZ918" s="16">
        <v>0</v>
      </c>
      <c r="BA918" s="16">
        <v>0</v>
      </c>
      <c r="BB918" s="16">
        <v>0</v>
      </c>
      <c r="BC918" s="16">
        <v>0</v>
      </c>
      <c r="BD918" s="16">
        <v>0</v>
      </c>
      <c r="BG918">
        <f t="shared" si="44"/>
        <v>0</v>
      </c>
      <c r="BH918">
        <f t="shared" si="45"/>
        <v>0</v>
      </c>
      <c r="BI918">
        <f t="shared" si="46"/>
        <v>896</v>
      </c>
    </row>
    <row r="919" spans="1:61" x14ac:dyDescent="0.25">
      <c r="A919" s="20" t="s">
        <v>96</v>
      </c>
      <c r="B919" s="20">
        <f>VLOOKUP(A919,'Gebieden vanaf 1830'!$A$4:$C$1457,3,FALSE)</f>
        <v>897</v>
      </c>
      <c r="C919" s="16">
        <v>4322</v>
      </c>
      <c r="D919" s="16">
        <v>4375</v>
      </c>
      <c r="E919" s="16">
        <v>4387</v>
      </c>
      <c r="F919" s="16">
        <v>4493</v>
      </c>
      <c r="G919" s="16">
        <v>4645</v>
      </c>
      <c r="H919" s="16">
        <v>4799</v>
      </c>
      <c r="I919" s="16">
        <v>4957</v>
      </c>
      <c r="J919" s="16">
        <v>5128</v>
      </c>
      <c r="K919" s="16">
        <v>5267</v>
      </c>
      <c r="L919" s="16">
        <v>5462</v>
      </c>
      <c r="M919" s="16">
        <v>5607</v>
      </c>
      <c r="N919" s="16">
        <v>5822</v>
      </c>
      <c r="O919" s="16">
        <v>6056</v>
      </c>
      <c r="P919" s="16">
        <v>6310</v>
      </c>
      <c r="Q919" s="16">
        <v>6735</v>
      </c>
      <c r="R919" s="16">
        <v>7059</v>
      </c>
      <c r="S919" s="16">
        <v>7320</v>
      </c>
      <c r="T919" s="16">
        <v>7507</v>
      </c>
      <c r="U919" s="16">
        <v>7581</v>
      </c>
      <c r="V919" s="16">
        <v>7902</v>
      </c>
      <c r="W919" s="16">
        <v>7987</v>
      </c>
      <c r="X919" s="16">
        <v>8091</v>
      </c>
      <c r="Y919" s="16">
        <v>13196</v>
      </c>
      <c r="Z919" s="25">
        <v>13190</v>
      </c>
      <c r="AA919" s="25">
        <v>13302</v>
      </c>
      <c r="AB919" s="16">
        <v>13349</v>
      </c>
      <c r="AC919" s="16">
        <v>13598</v>
      </c>
      <c r="AD919" s="16">
        <v>13580</v>
      </c>
      <c r="AE919" s="16">
        <v>13694</v>
      </c>
      <c r="AF919" s="16">
        <v>13892</v>
      </c>
      <c r="AG919" s="16">
        <v>14033</v>
      </c>
      <c r="AH919" s="16">
        <v>14144</v>
      </c>
      <c r="AI919" s="16">
        <v>14236</v>
      </c>
      <c r="AJ919" s="16">
        <v>14300</v>
      </c>
      <c r="AK919" s="16">
        <v>14476</v>
      </c>
      <c r="AL919" s="16">
        <v>14617</v>
      </c>
      <c r="AM919" s="16">
        <v>14749</v>
      </c>
      <c r="AN919" s="16">
        <v>14783</v>
      </c>
      <c r="AO919" s="16">
        <v>14737</v>
      </c>
      <c r="AP919" s="16">
        <v>14630</v>
      </c>
      <c r="AQ919" s="16">
        <v>14552</v>
      </c>
      <c r="AR919" s="16">
        <v>0</v>
      </c>
      <c r="AS919" s="16">
        <v>0</v>
      </c>
      <c r="AT919" s="16">
        <v>0</v>
      </c>
      <c r="AU919" s="16">
        <v>0</v>
      </c>
      <c r="AV919" s="16">
        <v>0</v>
      </c>
      <c r="AW919" s="16">
        <v>0</v>
      </c>
      <c r="AX919" s="16">
        <v>0</v>
      </c>
      <c r="AY919" s="16">
        <v>0</v>
      </c>
      <c r="AZ919" s="16">
        <v>0</v>
      </c>
      <c r="BA919" s="16">
        <v>0</v>
      </c>
      <c r="BB919" s="16">
        <v>0</v>
      </c>
      <c r="BC919" s="16">
        <v>0</v>
      </c>
      <c r="BD919" s="16">
        <v>0</v>
      </c>
      <c r="BG919">
        <f t="shared" si="44"/>
        <v>-8091</v>
      </c>
      <c r="BH919">
        <f t="shared" si="45"/>
        <v>-7987</v>
      </c>
      <c r="BI919">
        <f t="shared" si="46"/>
        <v>897</v>
      </c>
    </row>
    <row r="920" spans="1:61" x14ac:dyDescent="0.25">
      <c r="A920" s="20" t="s">
        <v>108</v>
      </c>
      <c r="B920" s="20">
        <f>VLOOKUP(A920,'Gebieden vanaf 1830'!$A$4:$C$1457,3,FALSE)</f>
        <v>898</v>
      </c>
      <c r="C920" s="16">
        <v>1147</v>
      </c>
      <c r="D920" s="16">
        <v>1149</v>
      </c>
      <c r="E920" s="16">
        <v>1188</v>
      </c>
      <c r="F920" s="16">
        <v>1171</v>
      </c>
      <c r="G920" s="16">
        <v>1191</v>
      </c>
      <c r="H920" s="16">
        <v>1220</v>
      </c>
      <c r="I920" s="16">
        <v>1221</v>
      </c>
      <c r="J920" s="16">
        <v>1262</v>
      </c>
      <c r="K920" s="16">
        <v>1295</v>
      </c>
      <c r="L920" s="16">
        <v>1323</v>
      </c>
      <c r="M920" s="16">
        <v>1345</v>
      </c>
      <c r="N920" s="16">
        <v>1374</v>
      </c>
      <c r="O920" s="16">
        <v>1419</v>
      </c>
      <c r="P920" s="16">
        <v>1507</v>
      </c>
      <c r="Q920" s="16">
        <v>1581</v>
      </c>
      <c r="R920" s="16">
        <v>1646</v>
      </c>
      <c r="S920" s="16">
        <v>1667</v>
      </c>
      <c r="T920" s="16">
        <v>1688</v>
      </c>
      <c r="U920" s="16">
        <v>1738</v>
      </c>
      <c r="V920" s="16">
        <v>1746</v>
      </c>
      <c r="W920" s="16">
        <v>1738</v>
      </c>
      <c r="X920" s="16">
        <v>1765</v>
      </c>
      <c r="Y920" s="16">
        <v>1775</v>
      </c>
      <c r="Z920" s="25">
        <v>1770</v>
      </c>
      <c r="AA920" s="25">
        <v>1788</v>
      </c>
      <c r="AB920" s="16">
        <v>1810</v>
      </c>
      <c r="AC920" s="16">
        <v>1794</v>
      </c>
      <c r="AD920" s="16">
        <v>1813</v>
      </c>
      <c r="AE920" s="16">
        <v>1796</v>
      </c>
      <c r="AF920" s="16">
        <v>1829</v>
      </c>
      <c r="AG920" s="16">
        <v>1832</v>
      </c>
      <c r="AH920" s="16">
        <v>1857</v>
      </c>
      <c r="AI920" s="16">
        <v>1870</v>
      </c>
      <c r="AJ920" s="16">
        <v>1876</v>
      </c>
      <c r="AK920" s="16">
        <v>1879</v>
      </c>
      <c r="AL920" s="16">
        <v>1896</v>
      </c>
      <c r="AM920" s="16">
        <v>1897</v>
      </c>
      <c r="AN920" s="16">
        <v>1930</v>
      </c>
      <c r="AO920" s="16">
        <v>1928</v>
      </c>
      <c r="AP920" s="16">
        <v>1921</v>
      </c>
      <c r="AQ920" s="16">
        <v>1919</v>
      </c>
      <c r="AR920" s="16">
        <v>0</v>
      </c>
      <c r="AS920" s="16">
        <v>0</v>
      </c>
      <c r="AT920" s="16">
        <v>0</v>
      </c>
      <c r="AU920" s="16">
        <v>0</v>
      </c>
      <c r="AV920" s="16">
        <v>0</v>
      </c>
      <c r="AW920" s="16">
        <v>0</v>
      </c>
      <c r="AX920" s="16">
        <v>0</v>
      </c>
      <c r="AY920" s="16">
        <v>0</v>
      </c>
      <c r="AZ920" s="16">
        <v>0</v>
      </c>
      <c r="BA920" s="16">
        <v>0</v>
      </c>
      <c r="BB920" s="16">
        <v>0</v>
      </c>
      <c r="BC920" s="16">
        <v>0</v>
      </c>
      <c r="BD920" s="16">
        <v>0</v>
      </c>
      <c r="BG920">
        <f t="shared" si="44"/>
        <v>-1765</v>
      </c>
      <c r="BH920">
        <f t="shared" si="45"/>
        <v>-1738</v>
      </c>
      <c r="BI920">
        <f t="shared" si="46"/>
        <v>898</v>
      </c>
    </row>
    <row r="921" spans="1:61" x14ac:dyDescent="0.25">
      <c r="A921" s="20" t="s">
        <v>1290</v>
      </c>
      <c r="B921" s="20">
        <f>VLOOKUP(A921,'Gebieden vanaf 1830'!$A$4:$C$1457,3,FALSE)</f>
        <v>899</v>
      </c>
      <c r="C921" s="16">
        <v>24464</v>
      </c>
      <c r="D921" s="16">
        <v>24593</v>
      </c>
      <c r="E921" s="16">
        <v>24851</v>
      </c>
      <c r="F921" s="16">
        <v>25526</v>
      </c>
      <c r="G921" s="16">
        <v>25796</v>
      </c>
      <c r="H921" s="16">
        <v>26165</v>
      </c>
      <c r="I921" s="16">
        <v>26394</v>
      </c>
      <c r="J921" s="16">
        <v>26487</v>
      </c>
      <c r="K921" s="16">
        <v>26273</v>
      </c>
      <c r="L921" s="16">
        <v>25943</v>
      </c>
      <c r="M921" s="16">
        <v>25783</v>
      </c>
      <c r="N921" s="16">
        <v>26060</v>
      </c>
      <c r="O921" s="16">
        <v>26071</v>
      </c>
      <c r="P921" s="16">
        <v>25944</v>
      </c>
      <c r="Q921" s="16">
        <v>25898</v>
      </c>
      <c r="R921" s="16">
        <v>25941</v>
      </c>
      <c r="S921" s="16">
        <v>26116</v>
      </c>
      <c r="T921" s="16">
        <v>26126</v>
      </c>
      <c r="U921" s="16">
        <v>26090</v>
      </c>
      <c r="V921" s="16">
        <v>26090</v>
      </c>
      <c r="W921" s="16">
        <v>26281</v>
      </c>
      <c r="X921" s="16">
        <v>26158</v>
      </c>
      <c r="Y921" s="16">
        <v>29971</v>
      </c>
      <c r="Z921" s="25">
        <v>29735</v>
      </c>
      <c r="AA921" s="25">
        <v>29595</v>
      </c>
      <c r="AB921" s="16">
        <v>29830</v>
      </c>
      <c r="AC921" s="16">
        <v>29726</v>
      </c>
      <c r="AD921" s="16">
        <v>29804</v>
      </c>
      <c r="AE921" s="16">
        <v>29719</v>
      </c>
      <c r="AF921" s="16">
        <v>29799</v>
      </c>
      <c r="AG921" s="16">
        <v>29804</v>
      </c>
      <c r="AH921" s="16">
        <v>29901</v>
      </c>
      <c r="AI921" s="16">
        <v>29853</v>
      </c>
      <c r="AJ921" s="16">
        <v>29833</v>
      </c>
      <c r="AK921" s="16">
        <v>30139</v>
      </c>
      <c r="AL921" s="16">
        <v>30464</v>
      </c>
      <c r="AM921" s="16">
        <v>30741</v>
      </c>
      <c r="AN921" s="16">
        <v>30860</v>
      </c>
      <c r="AO921" s="16">
        <v>30258</v>
      </c>
      <c r="AP921" s="16">
        <v>30277</v>
      </c>
      <c r="AQ921" s="16">
        <v>30464</v>
      </c>
      <c r="AR921" s="16">
        <v>30395</v>
      </c>
      <c r="AS921" s="16">
        <v>30158</v>
      </c>
      <c r="AT921" s="16">
        <v>29942</v>
      </c>
      <c r="AU921" s="16">
        <v>29595</v>
      </c>
      <c r="AV921" s="16">
        <v>29777</v>
      </c>
      <c r="AW921" s="16">
        <v>29623</v>
      </c>
      <c r="AX921" s="16">
        <v>29590</v>
      </c>
      <c r="AY921" s="16">
        <v>29742</v>
      </c>
      <c r="AZ921" s="16">
        <v>29532</v>
      </c>
      <c r="BA921" s="16">
        <v>29448</v>
      </c>
      <c r="BB921" s="16">
        <v>29375</v>
      </c>
      <c r="BC921" s="16">
        <v>29199</v>
      </c>
      <c r="BD921" s="16">
        <v>29081</v>
      </c>
      <c r="BG921">
        <f t="shared" ref="BG921:BG984" si="47">+BC921-X921</f>
        <v>3041</v>
      </c>
      <c r="BH921">
        <f t="shared" ref="BH921:BH984" si="48">+BC921-W921</f>
        <v>2918</v>
      </c>
      <c r="BI921">
        <f t="shared" ref="BI921:BI984" si="49">+B921</f>
        <v>899</v>
      </c>
    </row>
    <row r="922" spans="1:61" x14ac:dyDescent="0.25">
      <c r="A922" s="20" t="s">
        <v>523</v>
      </c>
      <c r="B922" s="20">
        <f>VLOOKUP(A922,'Gebieden vanaf 1830'!$A$4:$C$1457,3,FALSE)</f>
        <v>900</v>
      </c>
      <c r="C922" s="16">
        <v>2698</v>
      </c>
      <c r="D922" s="16">
        <v>2769</v>
      </c>
      <c r="E922" s="16">
        <v>2901</v>
      </c>
      <c r="F922" s="16">
        <v>3014</v>
      </c>
      <c r="G922" s="16">
        <v>3119</v>
      </c>
      <c r="H922" s="16">
        <v>3275</v>
      </c>
      <c r="I922" s="16">
        <v>3356</v>
      </c>
      <c r="J922" s="16">
        <v>3455</v>
      </c>
      <c r="K922" s="16">
        <v>3557</v>
      </c>
      <c r="L922" s="16">
        <v>3804</v>
      </c>
      <c r="M922" s="16">
        <v>4054</v>
      </c>
      <c r="N922" s="16">
        <v>4391</v>
      </c>
      <c r="O922" s="16">
        <v>4699</v>
      </c>
      <c r="P922" s="16">
        <v>4735</v>
      </c>
      <c r="Q922" s="16">
        <v>4790</v>
      </c>
      <c r="R922" s="16">
        <v>4777</v>
      </c>
      <c r="S922" s="16">
        <v>4765</v>
      </c>
      <c r="T922" s="16">
        <v>4757</v>
      </c>
      <c r="U922" s="16">
        <v>4851</v>
      </c>
      <c r="V922" s="16">
        <v>4838</v>
      </c>
      <c r="W922" s="16">
        <v>4822</v>
      </c>
      <c r="X922" s="16">
        <v>4798</v>
      </c>
      <c r="Y922" s="16">
        <v>0</v>
      </c>
      <c r="Z922" s="25">
        <v>0</v>
      </c>
      <c r="AA922" s="25">
        <v>0</v>
      </c>
      <c r="AB922" s="16">
        <v>0</v>
      </c>
      <c r="AC922" s="16">
        <v>0</v>
      </c>
      <c r="AD922" s="16">
        <v>0</v>
      </c>
      <c r="AE922" s="16">
        <v>0</v>
      </c>
      <c r="AF922" s="16">
        <v>0</v>
      </c>
      <c r="AG922" s="16">
        <v>0</v>
      </c>
      <c r="AH922" s="16">
        <v>0</v>
      </c>
      <c r="AI922" s="16">
        <v>0</v>
      </c>
      <c r="AJ922" s="16">
        <v>0</v>
      </c>
      <c r="AK922" s="16">
        <v>0</v>
      </c>
      <c r="AL922" s="16">
        <v>0</v>
      </c>
      <c r="AM922" s="16">
        <v>0</v>
      </c>
      <c r="AN922" s="16">
        <v>0</v>
      </c>
      <c r="AO922" s="16">
        <v>0</v>
      </c>
      <c r="AP922" s="16">
        <v>0</v>
      </c>
      <c r="AQ922" s="16">
        <v>0</v>
      </c>
      <c r="AR922" s="16">
        <v>0</v>
      </c>
      <c r="AS922" s="16">
        <v>0</v>
      </c>
      <c r="AT922" s="16">
        <v>0</v>
      </c>
      <c r="AU922" s="16">
        <v>0</v>
      </c>
      <c r="AV922" s="16">
        <v>0</v>
      </c>
      <c r="AW922" s="16">
        <v>0</v>
      </c>
      <c r="AX922" s="16">
        <v>0</v>
      </c>
      <c r="AY922" s="16">
        <v>0</v>
      </c>
      <c r="AZ922" s="16">
        <v>0</v>
      </c>
      <c r="BA922" s="16">
        <v>0</v>
      </c>
      <c r="BB922" s="16">
        <v>0</v>
      </c>
      <c r="BC922" s="16">
        <v>0</v>
      </c>
      <c r="BD922" s="16">
        <v>0</v>
      </c>
      <c r="BG922">
        <f t="shared" si="47"/>
        <v>-4798</v>
      </c>
      <c r="BH922">
        <f t="shared" si="48"/>
        <v>-4822</v>
      </c>
      <c r="BI922">
        <f t="shared" si="49"/>
        <v>900</v>
      </c>
    </row>
    <row r="923" spans="1:61" x14ac:dyDescent="0.25">
      <c r="A923" s="20" t="s">
        <v>526</v>
      </c>
      <c r="B923" s="20">
        <f>VLOOKUP(A923,'Gebieden vanaf 1830'!$A$4:$C$1457,3,FALSE)</f>
        <v>901</v>
      </c>
      <c r="C923" s="16">
        <v>1665</v>
      </c>
      <c r="D923" s="16">
        <v>1701</v>
      </c>
      <c r="E923" s="16">
        <v>1723</v>
      </c>
      <c r="F923" s="16">
        <v>1732</v>
      </c>
      <c r="G923" s="16">
        <v>1786</v>
      </c>
      <c r="H923" s="16">
        <v>1868</v>
      </c>
      <c r="I923" s="16">
        <v>2005</v>
      </c>
      <c r="J923" s="16">
        <v>1963</v>
      </c>
      <c r="K923" s="16">
        <v>2112</v>
      </c>
      <c r="L923" s="16">
        <v>2305</v>
      </c>
      <c r="M923" s="16">
        <v>2551</v>
      </c>
      <c r="N923" s="16">
        <v>3046</v>
      </c>
      <c r="O923" s="16">
        <v>3198</v>
      </c>
      <c r="P923" s="16">
        <v>3432</v>
      </c>
      <c r="Q923" s="16">
        <v>3660</v>
      </c>
      <c r="R923" s="16">
        <v>3739</v>
      </c>
      <c r="S923" s="16">
        <v>3757</v>
      </c>
      <c r="T923" s="16">
        <v>3777</v>
      </c>
      <c r="U923" s="16">
        <v>3829</v>
      </c>
      <c r="V923" s="16">
        <v>3885</v>
      </c>
      <c r="W923" s="16">
        <v>3913</v>
      </c>
      <c r="X923" s="16">
        <v>3923</v>
      </c>
      <c r="Y923" s="16">
        <v>0</v>
      </c>
      <c r="Z923" s="25">
        <v>0</v>
      </c>
      <c r="AA923" s="25">
        <v>0</v>
      </c>
      <c r="AB923" s="16">
        <v>0</v>
      </c>
      <c r="AC923" s="16">
        <v>0</v>
      </c>
      <c r="AD923" s="16">
        <v>0</v>
      </c>
      <c r="AE923" s="16">
        <v>0</v>
      </c>
      <c r="AF923" s="16">
        <v>0</v>
      </c>
      <c r="AG923" s="16">
        <v>0</v>
      </c>
      <c r="AH923" s="16">
        <v>0</v>
      </c>
      <c r="AI923" s="16">
        <v>0</v>
      </c>
      <c r="AJ923" s="16">
        <v>0</v>
      </c>
      <c r="AK923" s="16">
        <v>0</v>
      </c>
      <c r="AL923" s="16">
        <v>0</v>
      </c>
      <c r="AM923" s="16">
        <v>0</v>
      </c>
      <c r="AN923" s="16">
        <v>0</v>
      </c>
      <c r="AO923" s="16">
        <v>0</v>
      </c>
      <c r="AP923" s="16">
        <v>0</v>
      </c>
      <c r="AQ923" s="16">
        <v>0</v>
      </c>
      <c r="AR923" s="16">
        <v>0</v>
      </c>
      <c r="AS923" s="16">
        <v>0</v>
      </c>
      <c r="AT923" s="16">
        <v>0</v>
      </c>
      <c r="AU923" s="16">
        <v>0</v>
      </c>
      <c r="AV923" s="16">
        <v>0</v>
      </c>
      <c r="AW923" s="16">
        <v>0</v>
      </c>
      <c r="AX923" s="16">
        <v>0</v>
      </c>
      <c r="AY923" s="16">
        <v>0</v>
      </c>
      <c r="AZ923" s="16">
        <v>0</v>
      </c>
      <c r="BA923" s="16">
        <v>0</v>
      </c>
      <c r="BB923" s="16">
        <v>0</v>
      </c>
      <c r="BC923" s="16">
        <v>0</v>
      </c>
      <c r="BD923" s="16">
        <v>0</v>
      </c>
      <c r="BG923">
        <f t="shared" si="47"/>
        <v>-3923</v>
      </c>
      <c r="BH923">
        <f t="shared" si="48"/>
        <v>-3913</v>
      </c>
      <c r="BI923">
        <f t="shared" si="49"/>
        <v>901</v>
      </c>
    </row>
    <row r="924" spans="1:61" x14ac:dyDescent="0.25">
      <c r="A924" s="20" t="s">
        <v>70</v>
      </c>
      <c r="B924" s="20">
        <f>VLOOKUP(A924,'Gebieden vanaf 1830'!$A$4:$C$1457,3,FALSE)</f>
        <v>902</v>
      </c>
      <c r="C924" s="16">
        <v>14651</v>
      </c>
      <c r="D924" s="16">
        <v>14786</v>
      </c>
      <c r="E924" s="16">
        <v>15228</v>
      </c>
      <c r="F924" s="16">
        <v>15345</v>
      </c>
      <c r="G924" s="16">
        <v>15375</v>
      </c>
      <c r="H924" s="16">
        <v>15389</v>
      </c>
      <c r="I924" s="16">
        <v>15480</v>
      </c>
      <c r="J924" s="16">
        <v>15582</v>
      </c>
      <c r="K924" s="16">
        <v>15661</v>
      </c>
      <c r="L924" s="16">
        <v>15803</v>
      </c>
      <c r="M924" s="16">
        <v>15795</v>
      </c>
      <c r="N924" s="16">
        <v>16022</v>
      </c>
      <c r="O924" s="16">
        <v>16469</v>
      </c>
      <c r="P924" s="16">
        <v>16804</v>
      </c>
      <c r="Q924" s="16">
        <v>16864</v>
      </c>
      <c r="R924" s="16">
        <v>16927</v>
      </c>
      <c r="S924" s="16">
        <v>17035</v>
      </c>
      <c r="T924" s="16">
        <v>17024</v>
      </c>
      <c r="U924" s="16">
        <v>17059</v>
      </c>
      <c r="V924" s="16">
        <v>17130</v>
      </c>
      <c r="W924" s="16">
        <v>17188</v>
      </c>
      <c r="X924" s="16">
        <v>17163</v>
      </c>
      <c r="Y924" s="16">
        <v>17048</v>
      </c>
      <c r="Z924" s="25">
        <v>16973</v>
      </c>
      <c r="AA924" s="25">
        <v>16912</v>
      </c>
      <c r="AB924" s="16">
        <v>16880</v>
      </c>
      <c r="AC924" s="16">
        <v>16876</v>
      </c>
      <c r="AD924" s="16">
        <v>16878</v>
      </c>
      <c r="AE924" s="16">
        <v>16852</v>
      </c>
      <c r="AF924" s="16">
        <v>16927</v>
      </c>
      <c r="AG924" s="16">
        <v>17007</v>
      </c>
      <c r="AH924" s="16">
        <v>18064</v>
      </c>
      <c r="AI924" s="16">
        <v>18215</v>
      </c>
      <c r="AJ924" s="16">
        <v>18388</v>
      </c>
      <c r="AK924" s="16">
        <v>18608</v>
      </c>
      <c r="AL924" s="16">
        <v>18708</v>
      </c>
      <c r="AM924" s="16">
        <v>18803</v>
      </c>
      <c r="AN924" s="16">
        <v>18837</v>
      </c>
      <c r="AO924" s="16">
        <v>19039</v>
      </c>
      <c r="AP924" s="16">
        <v>19008</v>
      </c>
      <c r="AQ924" s="16">
        <v>19026</v>
      </c>
      <c r="AR924" s="16">
        <v>19237</v>
      </c>
      <c r="AS924" s="16">
        <v>19152</v>
      </c>
      <c r="AT924" s="16">
        <v>0</v>
      </c>
      <c r="AU924" s="16">
        <v>0</v>
      </c>
      <c r="AV924" s="16">
        <v>0</v>
      </c>
      <c r="AW924" s="16">
        <v>0</v>
      </c>
      <c r="AX924" s="16">
        <v>0</v>
      </c>
      <c r="AY924" s="16">
        <v>0</v>
      </c>
      <c r="AZ924" s="16">
        <v>0</v>
      </c>
      <c r="BA924" s="16">
        <v>0</v>
      </c>
      <c r="BB924" s="16">
        <v>0</v>
      </c>
      <c r="BC924" s="16">
        <v>0</v>
      </c>
      <c r="BD924" s="16">
        <v>0</v>
      </c>
      <c r="BG924">
        <f t="shared" si="47"/>
        <v>-17163</v>
      </c>
      <c r="BH924">
        <f t="shared" si="48"/>
        <v>-17188</v>
      </c>
      <c r="BI924">
        <f t="shared" si="49"/>
        <v>902</v>
      </c>
    </row>
    <row r="925" spans="1:61" x14ac:dyDescent="0.25">
      <c r="A925" s="20" t="s">
        <v>507</v>
      </c>
      <c r="B925" s="20">
        <f>VLOOKUP(A925,'Gebieden vanaf 1830'!$A$4:$C$1457,3,FALSE)</f>
        <v>903</v>
      </c>
      <c r="C925" s="16">
        <v>5089</v>
      </c>
      <c r="D925" s="16">
        <v>5241</v>
      </c>
      <c r="E925" s="16">
        <v>5395</v>
      </c>
      <c r="F925" s="16">
        <v>5514</v>
      </c>
      <c r="G925" s="16">
        <v>5616</v>
      </c>
      <c r="H925" s="16">
        <v>5742</v>
      </c>
      <c r="I925" s="16">
        <v>6023</v>
      </c>
      <c r="J925" s="16">
        <v>6219</v>
      </c>
      <c r="K925" s="16">
        <v>6336</v>
      </c>
      <c r="L925" s="16">
        <v>6502</v>
      </c>
      <c r="M925" s="16">
        <v>6782</v>
      </c>
      <c r="N925" s="16">
        <v>6990</v>
      </c>
      <c r="O925" s="16">
        <v>7366</v>
      </c>
      <c r="P925" s="16">
        <v>7677</v>
      </c>
      <c r="Q925" s="16">
        <v>7821</v>
      </c>
      <c r="R925" s="16">
        <v>7997</v>
      </c>
      <c r="S925" s="16">
        <v>8098</v>
      </c>
      <c r="T925" s="16">
        <v>8115</v>
      </c>
      <c r="U925" s="16">
        <v>8102</v>
      </c>
      <c r="V925" s="16">
        <v>8146</v>
      </c>
      <c r="W925" s="16">
        <v>8218</v>
      </c>
      <c r="X925" s="16">
        <v>8191</v>
      </c>
      <c r="Y925" s="16">
        <v>0</v>
      </c>
      <c r="Z925" s="25">
        <v>0</v>
      </c>
      <c r="AA925" s="25">
        <v>0</v>
      </c>
      <c r="AB925" s="16">
        <v>0</v>
      </c>
      <c r="AC925" s="16">
        <v>0</v>
      </c>
      <c r="AD925" s="16">
        <v>0</v>
      </c>
      <c r="AE925" s="16">
        <v>0</v>
      </c>
      <c r="AF925" s="16">
        <v>0</v>
      </c>
      <c r="AG925" s="16">
        <v>0</v>
      </c>
      <c r="AH925" s="16">
        <v>0</v>
      </c>
      <c r="AI925" s="16">
        <v>0</v>
      </c>
      <c r="AJ925" s="16">
        <v>0</v>
      </c>
      <c r="AK925" s="16">
        <v>0</v>
      </c>
      <c r="AL925" s="16">
        <v>0</v>
      </c>
      <c r="AM925" s="16">
        <v>0</v>
      </c>
      <c r="AN925" s="16">
        <v>0</v>
      </c>
      <c r="AO925" s="16">
        <v>0</v>
      </c>
      <c r="AP925" s="16">
        <v>0</v>
      </c>
      <c r="AQ925" s="16">
        <v>0</v>
      </c>
      <c r="AR925" s="16">
        <v>0</v>
      </c>
      <c r="AS925" s="16">
        <v>0</v>
      </c>
      <c r="AT925" s="16">
        <v>0</v>
      </c>
      <c r="AU925" s="16">
        <v>0</v>
      </c>
      <c r="AV925" s="16">
        <v>0</v>
      </c>
      <c r="AW925" s="16">
        <v>0</v>
      </c>
      <c r="AX925" s="16">
        <v>0</v>
      </c>
      <c r="AY925" s="16">
        <v>0</v>
      </c>
      <c r="AZ925" s="16">
        <v>0</v>
      </c>
      <c r="BA925" s="16">
        <v>0</v>
      </c>
      <c r="BB925" s="16">
        <v>0</v>
      </c>
      <c r="BC925" s="16">
        <v>0</v>
      </c>
      <c r="BD925" s="16">
        <v>0</v>
      </c>
      <c r="BG925">
        <f t="shared" si="47"/>
        <v>-8191</v>
      </c>
      <c r="BH925">
        <f t="shared" si="48"/>
        <v>-8218</v>
      </c>
      <c r="BI925">
        <f t="shared" si="49"/>
        <v>903</v>
      </c>
    </row>
    <row r="926" spans="1:61" x14ac:dyDescent="0.25">
      <c r="A926" s="20" t="s">
        <v>528</v>
      </c>
      <c r="B926" s="20">
        <f>VLOOKUP(A926,'Gebieden vanaf 1830'!$A$4:$C$1457,3,FALSE)</f>
        <v>904</v>
      </c>
      <c r="C926" s="16">
        <v>6030</v>
      </c>
      <c r="D926" s="16">
        <v>5954</v>
      </c>
      <c r="E926" s="16">
        <v>6017</v>
      </c>
      <c r="F926" s="16">
        <v>6109</v>
      </c>
      <c r="G926" s="16">
        <v>6377</v>
      </c>
      <c r="H926" s="16">
        <v>6579</v>
      </c>
      <c r="I926" s="16">
        <v>6583</v>
      </c>
      <c r="J926" s="16">
        <v>6358</v>
      </c>
      <c r="K926" s="16">
        <v>6115</v>
      </c>
      <c r="L926" s="16">
        <v>5966</v>
      </c>
      <c r="M926" s="16">
        <v>5841</v>
      </c>
      <c r="N926" s="16">
        <v>5842</v>
      </c>
      <c r="O926" s="16">
        <v>5822</v>
      </c>
      <c r="P926" s="16">
        <v>5831</v>
      </c>
      <c r="Q926" s="16">
        <v>5794</v>
      </c>
      <c r="R926" s="16">
        <v>5919</v>
      </c>
      <c r="S926" s="16">
        <v>5902</v>
      </c>
      <c r="T926" s="16">
        <v>6053</v>
      </c>
      <c r="U926" s="16">
        <v>6003</v>
      </c>
      <c r="V926" s="16">
        <v>5931</v>
      </c>
      <c r="W926" s="16">
        <v>5920</v>
      </c>
      <c r="X926" s="16">
        <v>5871</v>
      </c>
      <c r="Y926" s="16">
        <v>0</v>
      </c>
      <c r="Z926" s="25">
        <v>0</v>
      </c>
      <c r="AA926" s="25">
        <v>0</v>
      </c>
      <c r="AB926" s="16">
        <v>0</v>
      </c>
      <c r="AC926" s="16">
        <v>0</v>
      </c>
      <c r="AD926" s="16">
        <v>0</v>
      </c>
      <c r="AE926" s="16">
        <v>0</v>
      </c>
      <c r="AF926" s="16">
        <v>0</v>
      </c>
      <c r="AG926" s="16">
        <v>0</v>
      </c>
      <c r="AH926" s="16">
        <v>0</v>
      </c>
      <c r="AI926" s="16">
        <v>0</v>
      </c>
      <c r="AJ926" s="16">
        <v>0</v>
      </c>
      <c r="AK926" s="16">
        <v>0</v>
      </c>
      <c r="AL926" s="16">
        <v>0</v>
      </c>
      <c r="AM926" s="16">
        <v>0</v>
      </c>
      <c r="AN926" s="16">
        <v>0</v>
      </c>
      <c r="AO926" s="16">
        <v>0</v>
      </c>
      <c r="AP926" s="16">
        <v>0</v>
      </c>
      <c r="AQ926" s="16">
        <v>0</v>
      </c>
      <c r="AR926" s="16">
        <v>0</v>
      </c>
      <c r="AS926" s="16">
        <v>0</v>
      </c>
      <c r="AT926" s="16">
        <v>0</v>
      </c>
      <c r="AU926" s="16">
        <v>0</v>
      </c>
      <c r="AV926" s="16">
        <v>0</v>
      </c>
      <c r="AW926" s="16">
        <v>0</v>
      </c>
      <c r="AX926" s="16">
        <v>0</v>
      </c>
      <c r="AY926" s="16">
        <v>0</v>
      </c>
      <c r="AZ926" s="16">
        <v>0</v>
      </c>
      <c r="BA926" s="16">
        <v>0</v>
      </c>
      <c r="BB926" s="16">
        <v>0</v>
      </c>
      <c r="BC926" s="16">
        <v>0</v>
      </c>
      <c r="BD926" s="16">
        <v>0</v>
      </c>
      <c r="BG926">
        <f t="shared" si="47"/>
        <v>-5871</v>
      </c>
      <c r="BH926">
        <f t="shared" si="48"/>
        <v>-5920</v>
      </c>
      <c r="BI926">
        <f t="shared" si="49"/>
        <v>904</v>
      </c>
    </row>
    <row r="927" spans="1:61" x14ac:dyDescent="0.25">
      <c r="A927" s="20" t="s">
        <v>1291</v>
      </c>
      <c r="B927" s="20">
        <f>VLOOKUP(A927,'Gebieden vanaf 1830'!$A$4:$C$1457,3,FALSE)</f>
        <v>905</v>
      </c>
      <c r="C927" s="16">
        <v>5503</v>
      </c>
      <c r="D927" s="16">
        <v>5506</v>
      </c>
      <c r="E927" s="16">
        <v>5392</v>
      </c>
      <c r="F927" s="16">
        <v>5503</v>
      </c>
      <c r="G927" s="16">
        <v>5490</v>
      </c>
      <c r="H927" s="16">
        <v>5611</v>
      </c>
      <c r="I927" s="16">
        <v>5734</v>
      </c>
      <c r="J927" s="16">
        <v>5788</v>
      </c>
      <c r="K927" s="16">
        <v>5825</v>
      </c>
      <c r="L927" s="16">
        <v>5942</v>
      </c>
      <c r="M927" s="16">
        <v>6106</v>
      </c>
      <c r="N927" s="16">
        <v>6307</v>
      </c>
      <c r="O927" s="16">
        <v>6417</v>
      </c>
      <c r="P927" s="16">
        <v>6504</v>
      </c>
      <c r="Q927" s="16">
        <v>6610</v>
      </c>
      <c r="R927" s="16">
        <v>6688</v>
      </c>
      <c r="S927" s="16">
        <v>7012</v>
      </c>
      <c r="T927" s="16">
        <v>7121</v>
      </c>
      <c r="U927" s="16">
        <v>7271</v>
      </c>
      <c r="V927" s="16">
        <v>7441</v>
      </c>
      <c r="W927" s="16">
        <v>7524</v>
      </c>
      <c r="X927" s="16">
        <v>7621</v>
      </c>
      <c r="Y927" s="16">
        <v>10680</v>
      </c>
      <c r="Z927" s="25">
        <v>10642</v>
      </c>
      <c r="AA927" s="25">
        <v>10732</v>
      </c>
      <c r="AB927" s="16">
        <v>10748</v>
      </c>
      <c r="AC927" s="16">
        <v>10849</v>
      </c>
      <c r="AD927" s="16">
        <v>10923</v>
      </c>
      <c r="AE927" s="16">
        <v>10996</v>
      </c>
      <c r="AF927" s="16">
        <v>11074</v>
      </c>
      <c r="AG927" s="16">
        <v>11199</v>
      </c>
      <c r="AH927" s="16">
        <v>11386</v>
      </c>
      <c r="AI927" s="16">
        <v>11452</v>
      </c>
      <c r="AJ927" s="16">
        <v>11551</v>
      </c>
      <c r="AK927" s="16">
        <v>11649</v>
      </c>
      <c r="AL927" s="16">
        <v>11722</v>
      </c>
      <c r="AM927" s="16">
        <v>11829</v>
      </c>
      <c r="AN927" s="16">
        <v>11860</v>
      </c>
      <c r="AO927" s="16">
        <v>11873</v>
      </c>
      <c r="AP927" s="16">
        <v>12038</v>
      </c>
      <c r="AQ927" s="16">
        <v>12137</v>
      </c>
      <c r="AR927" s="16">
        <v>12067</v>
      </c>
      <c r="AS927" s="16">
        <v>12029</v>
      </c>
      <c r="AT927" s="16">
        <v>11938</v>
      </c>
      <c r="AU927" s="16">
        <v>11866</v>
      </c>
      <c r="AV927" s="16">
        <v>11751</v>
      </c>
      <c r="AW927" s="16">
        <v>11723</v>
      </c>
      <c r="AX927" s="16">
        <v>11653</v>
      </c>
      <c r="AY927" s="16">
        <v>11495</v>
      </c>
      <c r="AZ927" s="16">
        <v>11418</v>
      </c>
      <c r="BA927" s="16">
        <v>11439</v>
      </c>
      <c r="BB927" s="16">
        <v>0</v>
      </c>
      <c r="BC927" s="16">
        <v>0</v>
      </c>
      <c r="BD927" s="16">
        <v>0</v>
      </c>
      <c r="BG927">
        <f t="shared" si="47"/>
        <v>-7621</v>
      </c>
      <c r="BH927">
        <f t="shared" si="48"/>
        <v>-7524</v>
      </c>
      <c r="BI927">
        <f t="shared" si="49"/>
        <v>905</v>
      </c>
    </row>
    <row r="928" spans="1:61" x14ac:dyDescent="0.25">
      <c r="A928" s="20" t="s">
        <v>97</v>
      </c>
      <c r="B928" s="20">
        <f>VLOOKUP(A928,'Gebieden vanaf 1830'!$A$4:$C$1457,3,FALSE)</f>
        <v>906</v>
      </c>
      <c r="C928" s="16">
        <v>30828</v>
      </c>
      <c r="D928" s="16">
        <v>31615</v>
      </c>
      <c r="E928" s="16">
        <v>32461</v>
      </c>
      <c r="F928" s="16">
        <v>33838</v>
      </c>
      <c r="G928" s="16">
        <v>34818</v>
      </c>
      <c r="H928" s="16">
        <v>35739</v>
      </c>
      <c r="I928" s="16">
        <v>36389</v>
      </c>
      <c r="J928" s="16">
        <v>36705</v>
      </c>
      <c r="K928" s="16">
        <v>36254</v>
      </c>
      <c r="L928" s="16">
        <v>35955</v>
      </c>
      <c r="M928" s="16">
        <v>36121</v>
      </c>
      <c r="N928" s="16">
        <v>36892</v>
      </c>
      <c r="O928" s="16">
        <v>36958</v>
      </c>
      <c r="P928" s="16">
        <v>37050</v>
      </c>
      <c r="Q928" s="16">
        <v>36784</v>
      </c>
      <c r="R928" s="16">
        <v>36384</v>
      </c>
      <c r="S928" s="16">
        <v>35910</v>
      </c>
      <c r="T928" s="16">
        <v>36110</v>
      </c>
      <c r="U928" s="16">
        <v>35833</v>
      </c>
      <c r="V928" s="16">
        <v>35367</v>
      </c>
      <c r="W928" s="16">
        <v>35371</v>
      </c>
      <c r="X928" s="16">
        <v>35512</v>
      </c>
      <c r="Y928" s="16">
        <v>35803</v>
      </c>
      <c r="Z928" s="25">
        <v>35319</v>
      </c>
      <c r="AA928" s="25">
        <v>34828</v>
      </c>
      <c r="AB928" s="16">
        <v>34542</v>
      </c>
      <c r="AC928" s="16">
        <v>34292</v>
      </c>
      <c r="AD928" s="16">
        <v>34078</v>
      </c>
      <c r="AE928" s="16">
        <v>33777</v>
      </c>
      <c r="AF928" s="16">
        <v>33756</v>
      </c>
      <c r="AG928" s="16">
        <v>33666</v>
      </c>
      <c r="AH928" s="16">
        <v>33827</v>
      </c>
      <c r="AI928" s="16">
        <v>33922</v>
      </c>
      <c r="AJ928" s="16">
        <v>34123</v>
      </c>
      <c r="AK928" s="16">
        <v>34090</v>
      </c>
      <c r="AL928" s="16">
        <v>34123</v>
      </c>
      <c r="AM928" s="16">
        <v>34070</v>
      </c>
      <c r="AN928" s="16">
        <v>33947</v>
      </c>
      <c r="AO928" s="16">
        <v>33973</v>
      </c>
      <c r="AP928" s="16">
        <v>34117</v>
      </c>
      <c r="AQ928" s="16">
        <v>34052</v>
      </c>
      <c r="AR928" s="16">
        <v>0</v>
      </c>
      <c r="AS928" s="16">
        <v>0</v>
      </c>
      <c r="AT928" s="16">
        <v>0</v>
      </c>
      <c r="AU928" s="16">
        <v>0</v>
      </c>
      <c r="AV928" s="16">
        <v>0</v>
      </c>
      <c r="AW928" s="16">
        <v>0</v>
      </c>
      <c r="AX928" s="16">
        <v>0</v>
      </c>
      <c r="AY928" s="16">
        <v>0</v>
      </c>
      <c r="AZ928" s="16">
        <v>0</v>
      </c>
      <c r="BA928" s="16">
        <v>0</v>
      </c>
      <c r="BB928" s="16">
        <v>0</v>
      </c>
      <c r="BC928" s="16">
        <v>0</v>
      </c>
      <c r="BD928" s="16">
        <v>0</v>
      </c>
      <c r="BG928">
        <f t="shared" si="47"/>
        <v>-35512</v>
      </c>
      <c r="BH928">
        <f t="shared" si="48"/>
        <v>-35371</v>
      </c>
      <c r="BI928">
        <f t="shared" si="49"/>
        <v>906</v>
      </c>
    </row>
    <row r="929" spans="1:61" x14ac:dyDescent="0.25">
      <c r="A929" s="20" t="s">
        <v>1292</v>
      </c>
      <c r="B929" s="20">
        <f>VLOOKUP(A929,'Gebieden vanaf 1830'!$A$4:$C$1457,3,FALSE)</f>
        <v>907</v>
      </c>
      <c r="C929" s="16">
        <v>5245</v>
      </c>
      <c r="D929" s="16">
        <v>5421</v>
      </c>
      <c r="E929" s="16">
        <v>5736</v>
      </c>
      <c r="F929" s="16">
        <v>5916</v>
      </c>
      <c r="G929" s="16">
        <v>6037</v>
      </c>
      <c r="H929" s="16">
        <v>6168</v>
      </c>
      <c r="I929" s="16">
        <v>6392</v>
      </c>
      <c r="J929" s="16">
        <v>6492</v>
      </c>
      <c r="K929" s="16">
        <v>6586</v>
      </c>
      <c r="L929" s="16">
        <v>6765</v>
      </c>
      <c r="M929" s="16">
        <v>6922</v>
      </c>
      <c r="N929" s="16">
        <v>7183</v>
      </c>
      <c r="O929" s="16">
        <v>7339</v>
      </c>
      <c r="P929" s="16">
        <v>14126</v>
      </c>
      <c r="Q929" s="16">
        <v>14493</v>
      </c>
      <c r="R929" s="16">
        <v>14660</v>
      </c>
      <c r="S929" s="16">
        <v>14773</v>
      </c>
      <c r="T929" s="16">
        <v>14882</v>
      </c>
      <c r="U929" s="16">
        <v>15089</v>
      </c>
      <c r="V929" s="16">
        <v>15431</v>
      </c>
      <c r="W929" s="16">
        <v>15504</v>
      </c>
      <c r="X929" s="16">
        <v>15617</v>
      </c>
      <c r="Y929" s="16">
        <v>15743</v>
      </c>
      <c r="Z929" s="25">
        <v>15854</v>
      </c>
      <c r="AA929" s="25">
        <v>15815</v>
      </c>
      <c r="AB929" s="16">
        <v>15924</v>
      </c>
      <c r="AC929" s="16">
        <v>15929</v>
      </c>
      <c r="AD929" s="16">
        <v>16029</v>
      </c>
      <c r="AE929" s="16">
        <v>16234</v>
      </c>
      <c r="AF929" s="16">
        <v>16264</v>
      </c>
      <c r="AG929" s="16">
        <v>16305</v>
      </c>
      <c r="AH929" s="16">
        <v>16406</v>
      </c>
      <c r="AI929" s="16">
        <v>16466</v>
      </c>
      <c r="AJ929" s="16">
        <v>16558</v>
      </c>
      <c r="AK929" s="16">
        <v>16727</v>
      </c>
      <c r="AL929" s="16">
        <v>16781</v>
      </c>
      <c r="AM929" s="16">
        <v>16810</v>
      </c>
      <c r="AN929" s="16">
        <v>16868</v>
      </c>
      <c r="AO929" s="16">
        <v>16868</v>
      </c>
      <c r="AP929" s="16">
        <v>16769</v>
      </c>
      <c r="AQ929" s="16">
        <v>16811</v>
      </c>
      <c r="AR929" s="16">
        <v>16822</v>
      </c>
      <c r="AS929" s="16">
        <v>16847</v>
      </c>
      <c r="AT929" s="16">
        <v>16867</v>
      </c>
      <c r="AU929" s="16">
        <v>16754</v>
      </c>
      <c r="AV929" s="16">
        <v>16823</v>
      </c>
      <c r="AW929" s="16">
        <v>16742</v>
      </c>
      <c r="AX929" s="16">
        <v>16863</v>
      </c>
      <c r="AY929" s="16">
        <v>16890</v>
      </c>
      <c r="AZ929" s="16">
        <v>17101</v>
      </c>
      <c r="BA929" s="16">
        <v>17153</v>
      </c>
      <c r="BB929" s="16">
        <v>17383</v>
      </c>
      <c r="BC929" s="16">
        <v>17367</v>
      </c>
      <c r="BD929" s="16">
        <v>17319</v>
      </c>
      <c r="BG929">
        <f t="shared" si="47"/>
        <v>1750</v>
      </c>
      <c r="BH929">
        <f t="shared" si="48"/>
        <v>1863</v>
      </c>
      <c r="BI929">
        <f t="shared" si="49"/>
        <v>907</v>
      </c>
    </row>
    <row r="930" spans="1:61" x14ac:dyDescent="0.25">
      <c r="A930" s="20" t="s">
        <v>524</v>
      </c>
      <c r="B930" s="20">
        <f>VLOOKUP(A930,'Gebieden vanaf 1830'!$A$4:$C$1457,3,FALSE)</f>
        <v>908</v>
      </c>
      <c r="C930" s="16">
        <v>2241</v>
      </c>
      <c r="D930" s="16">
        <v>2255</v>
      </c>
      <c r="E930" s="16">
        <v>2282</v>
      </c>
      <c r="F930" s="16">
        <v>2323</v>
      </c>
      <c r="G930" s="16">
        <v>2353</v>
      </c>
      <c r="H930" s="16">
        <v>2373</v>
      </c>
      <c r="I930" s="16">
        <v>2402</v>
      </c>
      <c r="J930" s="16">
        <v>2445</v>
      </c>
      <c r="K930" s="16">
        <v>2511</v>
      </c>
      <c r="L930" s="16">
        <v>2583</v>
      </c>
      <c r="M930" s="16">
        <v>2644</v>
      </c>
      <c r="N930" s="16">
        <v>2684</v>
      </c>
      <c r="O930" s="16">
        <v>2720</v>
      </c>
      <c r="P930" s="16">
        <v>2739</v>
      </c>
      <c r="Q930" s="16">
        <v>2732</v>
      </c>
      <c r="R930" s="16">
        <v>2777</v>
      </c>
      <c r="S930" s="16">
        <v>2774</v>
      </c>
      <c r="T930" s="16">
        <v>2789</v>
      </c>
      <c r="U930" s="16">
        <v>2817</v>
      </c>
      <c r="V930" s="16">
        <v>2906</v>
      </c>
      <c r="W930" s="16">
        <v>2948</v>
      </c>
      <c r="X930" s="16">
        <v>2991</v>
      </c>
      <c r="Y930" s="16">
        <v>0</v>
      </c>
      <c r="Z930" s="25">
        <v>0</v>
      </c>
      <c r="AA930" s="25">
        <v>0</v>
      </c>
      <c r="AB930" s="16">
        <v>0</v>
      </c>
      <c r="AC930" s="16">
        <v>0</v>
      </c>
      <c r="AD930" s="16">
        <v>0</v>
      </c>
      <c r="AE930" s="16">
        <v>0</v>
      </c>
      <c r="AF930" s="16">
        <v>0</v>
      </c>
      <c r="AG930" s="16">
        <v>0</v>
      </c>
      <c r="AH930" s="16">
        <v>0</v>
      </c>
      <c r="AI930" s="16">
        <v>0</v>
      </c>
      <c r="AJ930" s="16">
        <v>0</v>
      </c>
      <c r="AK930" s="16">
        <v>0</v>
      </c>
      <c r="AL930" s="16">
        <v>0</v>
      </c>
      <c r="AM930" s="16">
        <v>0</v>
      </c>
      <c r="AN930" s="16">
        <v>0</v>
      </c>
      <c r="AO930" s="16">
        <v>0</v>
      </c>
      <c r="AP930" s="16">
        <v>0</v>
      </c>
      <c r="AQ930" s="16">
        <v>0</v>
      </c>
      <c r="AR930" s="16">
        <v>0</v>
      </c>
      <c r="AS930" s="16">
        <v>0</v>
      </c>
      <c r="AT930" s="16">
        <v>0</v>
      </c>
      <c r="AU930" s="16">
        <v>0</v>
      </c>
      <c r="AV930" s="16">
        <v>0</v>
      </c>
      <c r="AW930" s="16">
        <v>0</v>
      </c>
      <c r="AX930" s="16">
        <v>0</v>
      </c>
      <c r="AY930" s="16">
        <v>0</v>
      </c>
      <c r="AZ930" s="16">
        <v>0</v>
      </c>
      <c r="BA930" s="16">
        <v>0</v>
      </c>
      <c r="BB930" s="16">
        <v>0</v>
      </c>
      <c r="BC930" s="16">
        <v>0</v>
      </c>
      <c r="BD930" s="16">
        <v>0</v>
      </c>
      <c r="BG930">
        <f t="shared" si="47"/>
        <v>-2991</v>
      </c>
      <c r="BH930">
        <f t="shared" si="48"/>
        <v>-2948</v>
      </c>
      <c r="BI930">
        <f t="shared" si="49"/>
        <v>908</v>
      </c>
    </row>
    <row r="931" spans="1:61" x14ac:dyDescent="0.25">
      <c r="A931" s="20" t="s">
        <v>316</v>
      </c>
      <c r="B931" s="20">
        <f>VLOOKUP(A931,'Gebieden vanaf 1830'!$A$4:$C$1457,3,FALSE)</f>
        <v>909</v>
      </c>
      <c r="C931" s="16">
        <v>2010</v>
      </c>
      <c r="D931" s="16">
        <v>2010</v>
      </c>
      <c r="E931" s="16">
        <v>2038</v>
      </c>
      <c r="F931" s="16">
        <v>2067</v>
      </c>
      <c r="G931" s="16">
        <v>2122</v>
      </c>
      <c r="H931" s="16">
        <v>2143</v>
      </c>
      <c r="I931" s="16">
        <v>2216</v>
      </c>
      <c r="J931" s="16">
        <v>2229</v>
      </c>
      <c r="K931" s="16">
        <v>2233</v>
      </c>
      <c r="L931" s="16">
        <v>2204</v>
      </c>
      <c r="M931" s="16">
        <v>2235</v>
      </c>
      <c r="N931" s="16">
        <v>2250</v>
      </c>
      <c r="O931" s="16">
        <v>2374</v>
      </c>
      <c r="P931" s="16">
        <v>2461</v>
      </c>
      <c r="Q931" s="16">
        <v>2478</v>
      </c>
      <c r="R931" s="16">
        <v>2488</v>
      </c>
      <c r="S931" s="16">
        <v>2631</v>
      </c>
      <c r="T931" s="16">
        <v>2638</v>
      </c>
      <c r="U931" s="16">
        <v>2683</v>
      </c>
      <c r="V931" s="16">
        <v>2728</v>
      </c>
      <c r="W931" s="16">
        <v>2769</v>
      </c>
      <c r="X931" s="16">
        <v>2791</v>
      </c>
      <c r="Y931" s="16">
        <v>2784</v>
      </c>
      <c r="Z931" s="25">
        <v>2829</v>
      </c>
      <c r="AA931" s="25">
        <v>2813</v>
      </c>
      <c r="AB931" s="16">
        <v>2822</v>
      </c>
      <c r="AC931" s="16">
        <v>2809</v>
      </c>
      <c r="AD931" s="16">
        <v>2821</v>
      </c>
      <c r="AE931" s="16">
        <v>2861</v>
      </c>
      <c r="AF931" s="16">
        <v>2895</v>
      </c>
      <c r="AG931" s="16">
        <v>2856</v>
      </c>
      <c r="AH931" s="16">
        <v>0</v>
      </c>
      <c r="AI931" s="16">
        <v>0</v>
      </c>
      <c r="AJ931" s="16">
        <v>0</v>
      </c>
      <c r="AK931" s="16">
        <v>0</v>
      </c>
      <c r="AL931" s="16">
        <v>0</v>
      </c>
      <c r="AM931" s="16">
        <v>0</v>
      </c>
      <c r="AN931" s="16">
        <v>0</v>
      </c>
      <c r="AO931" s="16">
        <v>0</v>
      </c>
      <c r="AP931" s="16">
        <v>0</v>
      </c>
      <c r="AQ931" s="16">
        <v>0</v>
      </c>
      <c r="AR931" s="16">
        <v>0</v>
      </c>
      <c r="AS931" s="16">
        <v>0</v>
      </c>
      <c r="AT931" s="16">
        <v>0</v>
      </c>
      <c r="AU931" s="16">
        <v>0</v>
      </c>
      <c r="AV931" s="16">
        <v>0</v>
      </c>
      <c r="AW931" s="16">
        <v>0</v>
      </c>
      <c r="AX931" s="16">
        <v>0</v>
      </c>
      <c r="AY931" s="16">
        <v>0</v>
      </c>
      <c r="AZ931" s="16">
        <v>0</v>
      </c>
      <c r="BA931" s="16">
        <v>0</v>
      </c>
      <c r="BB931" s="16">
        <v>0</v>
      </c>
      <c r="BC931" s="16">
        <v>0</v>
      </c>
      <c r="BD931" s="16">
        <v>0</v>
      </c>
      <c r="BG931">
        <f t="shared" si="47"/>
        <v>-2791</v>
      </c>
      <c r="BH931">
        <f t="shared" si="48"/>
        <v>-2769</v>
      </c>
      <c r="BI931">
        <f t="shared" si="49"/>
        <v>909</v>
      </c>
    </row>
    <row r="932" spans="1:61" x14ac:dyDescent="0.25">
      <c r="A932" s="20" t="s">
        <v>532</v>
      </c>
      <c r="B932" s="20">
        <f>VLOOKUP(A932,'Gebieden vanaf 1830'!$A$4:$C$1457,3,FALSE)</f>
        <v>910</v>
      </c>
      <c r="C932" s="16">
        <v>2441</v>
      </c>
      <c r="D932" s="16">
        <v>2412</v>
      </c>
      <c r="E932" s="16">
        <v>2442</v>
      </c>
      <c r="F932" s="16">
        <v>2437</v>
      </c>
      <c r="G932" s="16">
        <v>2477</v>
      </c>
      <c r="H932" s="16">
        <v>2506</v>
      </c>
      <c r="I932" s="16">
        <v>2554</v>
      </c>
      <c r="J932" s="16">
        <v>2557</v>
      </c>
      <c r="K932" s="16">
        <v>2559</v>
      </c>
      <c r="L932" s="16">
        <v>2547</v>
      </c>
      <c r="M932" s="16">
        <v>2522</v>
      </c>
      <c r="N932" s="16">
        <v>2507</v>
      </c>
      <c r="O932" s="16">
        <v>2540</v>
      </c>
      <c r="P932" s="16">
        <v>2560</v>
      </c>
      <c r="Q932" s="16">
        <v>2595</v>
      </c>
      <c r="R932" s="16">
        <v>2644</v>
      </c>
      <c r="S932" s="16">
        <v>2625</v>
      </c>
      <c r="T932" s="16">
        <v>2615</v>
      </c>
      <c r="U932" s="16">
        <v>2605</v>
      </c>
      <c r="V932" s="16">
        <v>2602</v>
      </c>
      <c r="W932" s="16">
        <v>2650</v>
      </c>
      <c r="X932" s="16">
        <v>2626</v>
      </c>
      <c r="Y932" s="16">
        <v>0</v>
      </c>
      <c r="Z932" s="25">
        <v>0</v>
      </c>
      <c r="AA932" s="25">
        <v>0</v>
      </c>
      <c r="AB932" s="16">
        <v>0</v>
      </c>
      <c r="AC932" s="16">
        <v>0</v>
      </c>
      <c r="AD932" s="16">
        <v>0</v>
      </c>
      <c r="AE932" s="16">
        <v>0</v>
      </c>
      <c r="AF932" s="16">
        <v>0</v>
      </c>
      <c r="AG932" s="16">
        <v>0</v>
      </c>
      <c r="AH932" s="16">
        <v>0</v>
      </c>
      <c r="AI932" s="16">
        <v>0</v>
      </c>
      <c r="AJ932" s="16">
        <v>0</v>
      </c>
      <c r="AK932" s="16">
        <v>0</v>
      </c>
      <c r="AL932" s="16">
        <v>0</v>
      </c>
      <c r="AM932" s="16">
        <v>0</v>
      </c>
      <c r="AN932" s="16">
        <v>0</v>
      </c>
      <c r="AO932" s="16">
        <v>0</v>
      </c>
      <c r="AP932" s="16">
        <v>0</v>
      </c>
      <c r="AQ932" s="16">
        <v>0</v>
      </c>
      <c r="AR932" s="16">
        <v>0</v>
      </c>
      <c r="AS932" s="16">
        <v>0</v>
      </c>
      <c r="AT932" s="16">
        <v>0</v>
      </c>
      <c r="AU932" s="16">
        <v>0</v>
      </c>
      <c r="AV932" s="16">
        <v>0</v>
      </c>
      <c r="AW932" s="16">
        <v>0</v>
      </c>
      <c r="AX932" s="16">
        <v>0</v>
      </c>
      <c r="AY932" s="16">
        <v>0</v>
      </c>
      <c r="AZ932" s="16">
        <v>0</v>
      </c>
      <c r="BA932" s="16">
        <v>0</v>
      </c>
      <c r="BB932" s="16">
        <v>0</v>
      </c>
      <c r="BC932" s="16">
        <v>0</v>
      </c>
      <c r="BD932" s="16">
        <v>0</v>
      </c>
      <c r="BG932">
        <f t="shared" si="47"/>
        <v>-2626</v>
      </c>
      <c r="BH932">
        <f t="shared" si="48"/>
        <v>-2650</v>
      </c>
      <c r="BI932">
        <f t="shared" si="49"/>
        <v>910</v>
      </c>
    </row>
    <row r="933" spans="1:61" x14ac:dyDescent="0.25">
      <c r="A933" s="20" t="s">
        <v>527</v>
      </c>
      <c r="B933" s="20">
        <f>VLOOKUP(A933,'Gebieden vanaf 1830'!$A$4:$C$1457,3,FALSE)</f>
        <v>911</v>
      </c>
      <c r="C933" s="16">
        <v>2704</v>
      </c>
      <c r="D933" s="16">
        <v>2849</v>
      </c>
      <c r="E933" s="16">
        <v>2933</v>
      </c>
      <c r="F933" s="16">
        <v>2930</v>
      </c>
      <c r="G933" s="16">
        <v>3031</v>
      </c>
      <c r="H933" s="16">
        <v>3083</v>
      </c>
      <c r="I933" s="16">
        <v>3180</v>
      </c>
      <c r="J933" s="16">
        <v>3167</v>
      </c>
      <c r="K933" s="16">
        <v>3134</v>
      </c>
      <c r="L933" s="16">
        <v>3144</v>
      </c>
      <c r="M933" s="16">
        <v>3244</v>
      </c>
      <c r="N933" s="16">
        <v>3286</v>
      </c>
      <c r="O933" s="16">
        <v>3316</v>
      </c>
      <c r="P933" s="16">
        <v>3440</v>
      </c>
      <c r="Q933" s="16">
        <v>3462</v>
      </c>
      <c r="R933" s="16">
        <v>3441</v>
      </c>
      <c r="S933" s="16">
        <v>3492</v>
      </c>
      <c r="T933" s="16">
        <v>3489</v>
      </c>
      <c r="U933" s="16">
        <v>3570</v>
      </c>
      <c r="V933" s="16">
        <v>3593</v>
      </c>
      <c r="W933" s="16">
        <v>3562</v>
      </c>
      <c r="X933" s="16">
        <v>3541</v>
      </c>
      <c r="Y933" s="16">
        <v>0</v>
      </c>
      <c r="Z933" s="25">
        <v>0</v>
      </c>
      <c r="AA933" s="25">
        <v>0</v>
      </c>
      <c r="AB933" s="16">
        <v>0</v>
      </c>
      <c r="AC933" s="16">
        <v>0</v>
      </c>
      <c r="AD933" s="16">
        <v>0</v>
      </c>
      <c r="AE933" s="16">
        <v>0</v>
      </c>
      <c r="AF933" s="16">
        <v>0</v>
      </c>
      <c r="AG933" s="16">
        <v>0</v>
      </c>
      <c r="AH933" s="16">
        <v>0</v>
      </c>
      <c r="AI933" s="16">
        <v>0</v>
      </c>
      <c r="AJ933" s="16">
        <v>0</v>
      </c>
      <c r="AK933" s="16">
        <v>0</v>
      </c>
      <c r="AL933" s="16">
        <v>0</v>
      </c>
      <c r="AM933" s="16">
        <v>0</v>
      </c>
      <c r="AN933" s="16">
        <v>0</v>
      </c>
      <c r="AO933" s="16">
        <v>0</v>
      </c>
      <c r="AP933" s="16">
        <v>0</v>
      </c>
      <c r="AQ933" s="16">
        <v>0</v>
      </c>
      <c r="AR933" s="16">
        <v>0</v>
      </c>
      <c r="AS933" s="16">
        <v>0</v>
      </c>
      <c r="AT933" s="16">
        <v>0</v>
      </c>
      <c r="AU933" s="16">
        <v>0</v>
      </c>
      <c r="AV933" s="16">
        <v>0</v>
      </c>
      <c r="AW933" s="16">
        <v>0</v>
      </c>
      <c r="AX933" s="16">
        <v>0</v>
      </c>
      <c r="AY933" s="16">
        <v>0</v>
      </c>
      <c r="AZ933" s="16">
        <v>0</v>
      </c>
      <c r="BA933" s="16">
        <v>0</v>
      </c>
      <c r="BB933" s="16">
        <v>0</v>
      </c>
      <c r="BC933" s="16">
        <v>0</v>
      </c>
      <c r="BD933" s="16">
        <v>0</v>
      </c>
      <c r="BG933">
        <f t="shared" si="47"/>
        <v>-3541</v>
      </c>
      <c r="BH933">
        <f t="shared" si="48"/>
        <v>-3562</v>
      </c>
      <c r="BI933">
        <f t="shared" si="49"/>
        <v>911</v>
      </c>
    </row>
    <row r="934" spans="1:61" x14ac:dyDescent="0.25">
      <c r="A934" s="20" t="s">
        <v>107</v>
      </c>
      <c r="B934" s="20">
        <f>VLOOKUP(A934,'Gebieden vanaf 1830'!$A$4:$C$1457,3,FALSE)</f>
        <v>912</v>
      </c>
      <c r="C934" s="16">
        <v>3954</v>
      </c>
      <c r="D934" s="16">
        <v>4046</v>
      </c>
      <c r="E934" s="16">
        <v>4106</v>
      </c>
      <c r="F934" s="16">
        <v>4160</v>
      </c>
      <c r="G934" s="16">
        <v>4281</v>
      </c>
      <c r="H934" s="16">
        <v>4312</v>
      </c>
      <c r="I934" s="16">
        <v>4465</v>
      </c>
      <c r="J934" s="16">
        <v>4696</v>
      </c>
      <c r="K934" s="16">
        <v>4879</v>
      </c>
      <c r="L934" s="16">
        <v>5045</v>
      </c>
      <c r="M934" s="16">
        <v>5255</v>
      </c>
      <c r="N934" s="16">
        <v>5449</v>
      </c>
      <c r="O934" s="16">
        <v>5561</v>
      </c>
      <c r="P934" s="16">
        <v>5828</v>
      </c>
      <c r="Q934" s="16">
        <v>6356</v>
      </c>
      <c r="R934" s="16">
        <v>6522</v>
      </c>
      <c r="S934" s="16">
        <v>6577</v>
      </c>
      <c r="T934" s="16">
        <v>6559</v>
      </c>
      <c r="U934" s="16">
        <v>6561</v>
      </c>
      <c r="V934" s="16">
        <v>6524</v>
      </c>
      <c r="W934" s="16">
        <v>6652</v>
      </c>
      <c r="X934" s="16">
        <v>6655</v>
      </c>
      <c r="Y934" s="16">
        <v>6684</v>
      </c>
      <c r="Z934" s="25">
        <v>6629</v>
      </c>
      <c r="AA934" s="25">
        <v>6642</v>
      </c>
      <c r="AB934" s="16">
        <v>6587</v>
      </c>
      <c r="AC934" s="16">
        <v>6676</v>
      </c>
      <c r="AD934" s="16">
        <v>6709</v>
      </c>
      <c r="AE934" s="16">
        <v>6679</v>
      </c>
      <c r="AF934" s="16">
        <v>6718</v>
      </c>
      <c r="AG934" s="16">
        <v>6709</v>
      </c>
      <c r="AH934" s="16">
        <v>6676</v>
      </c>
      <c r="AI934" s="16">
        <v>6676</v>
      </c>
      <c r="AJ934" s="16">
        <v>6776</v>
      </c>
      <c r="AK934" s="16">
        <v>6790</v>
      </c>
      <c r="AL934" s="16">
        <v>6739</v>
      </c>
      <c r="AM934" s="16">
        <v>6764</v>
      </c>
      <c r="AN934" s="16">
        <v>6711</v>
      </c>
      <c r="AO934" s="16">
        <v>6764</v>
      </c>
      <c r="AP934" s="16">
        <v>6837</v>
      </c>
      <c r="AQ934" s="16">
        <v>6866</v>
      </c>
      <c r="AR934" s="16">
        <v>0</v>
      </c>
      <c r="AS934" s="16">
        <v>0</v>
      </c>
      <c r="AT934" s="16">
        <v>0</v>
      </c>
      <c r="AU934" s="16">
        <v>0</v>
      </c>
      <c r="AV934" s="16">
        <v>0</v>
      </c>
      <c r="AW934" s="16">
        <v>0</v>
      </c>
      <c r="AX934" s="16">
        <v>0</v>
      </c>
      <c r="AY934" s="16">
        <v>0</v>
      </c>
      <c r="AZ934" s="16">
        <v>0</v>
      </c>
      <c r="BA934" s="16">
        <v>0</v>
      </c>
      <c r="BB934" s="16">
        <v>0</v>
      </c>
      <c r="BC934" s="16">
        <v>0</v>
      </c>
      <c r="BD934" s="16">
        <v>0</v>
      </c>
      <c r="BG934">
        <f t="shared" si="47"/>
        <v>-6655</v>
      </c>
      <c r="BH934">
        <f t="shared" si="48"/>
        <v>-6652</v>
      </c>
      <c r="BI934">
        <f t="shared" si="49"/>
        <v>912</v>
      </c>
    </row>
    <row r="935" spans="1:61" x14ac:dyDescent="0.25">
      <c r="A935" s="20" t="s">
        <v>134</v>
      </c>
      <c r="B935" s="20">
        <f>VLOOKUP(A935,'Gebieden vanaf 1830'!$A$4:$C$1457,3,FALSE)</f>
        <v>913</v>
      </c>
      <c r="C935" s="16">
        <v>4130</v>
      </c>
      <c r="D935" s="16">
        <v>4037</v>
      </c>
      <c r="E935" s="16">
        <v>4155</v>
      </c>
      <c r="F935" s="16">
        <v>4191</v>
      </c>
      <c r="G935" s="16">
        <v>4225</v>
      </c>
      <c r="H935" s="16">
        <v>4352</v>
      </c>
      <c r="I935" s="16">
        <v>4336</v>
      </c>
      <c r="J935" s="16">
        <v>4315</v>
      </c>
      <c r="K935" s="16">
        <v>4317</v>
      </c>
      <c r="L935" s="16">
        <v>4310</v>
      </c>
      <c r="M935" s="16">
        <v>4278</v>
      </c>
      <c r="N935" s="16">
        <v>4276</v>
      </c>
      <c r="O935" s="16">
        <v>4288</v>
      </c>
      <c r="P935" s="16">
        <v>4243</v>
      </c>
      <c r="Q935" s="16">
        <v>4296</v>
      </c>
      <c r="R935" s="16">
        <v>4422</v>
      </c>
      <c r="S935" s="16">
        <v>4423</v>
      </c>
      <c r="T935" s="16">
        <v>4406</v>
      </c>
      <c r="U935" s="16">
        <v>4403</v>
      </c>
      <c r="V935" s="16">
        <v>4383</v>
      </c>
      <c r="W935" s="16">
        <v>4391</v>
      </c>
      <c r="X935" s="16">
        <v>4333</v>
      </c>
      <c r="Y935" s="16">
        <v>6944</v>
      </c>
      <c r="Z935" s="25">
        <v>7007</v>
      </c>
      <c r="AA935" s="25">
        <v>6975</v>
      </c>
      <c r="AB935" s="16">
        <v>7030</v>
      </c>
      <c r="AC935" s="16">
        <v>7015</v>
      </c>
      <c r="AD935" s="16">
        <v>7029</v>
      </c>
      <c r="AE935" s="16">
        <v>7118</v>
      </c>
      <c r="AF935" s="16">
        <v>7261</v>
      </c>
      <c r="AG935" s="16">
        <v>7319</v>
      </c>
      <c r="AH935" s="16">
        <v>7334</v>
      </c>
      <c r="AI935" s="16">
        <v>7384</v>
      </c>
      <c r="AJ935" s="16">
        <v>7541</v>
      </c>
      <c r="AK935" s="16">
        <v>7669</v>
      </c>
      <c r="AL935" s="16">
        <v>7794</v>
      </c>
      <c r="AM935" s="16">
        <v>7803</v>
      </c>
      <c r="AN935" s="16">
        <v>7900</v>
      </c>
      <c r="AO935" s="16">
        <v>7862</v>
      </c>
      <c r="AP935" s="16">
        <v>0</v>
      </c>
      <c r="AQ935" s="16">
        <v>0</v>
      </c>
      <c r="AR935" s="16">
        <v>0</v>
      </c>
      <c r="AS935" s="16">
        <v>0</v>
      </c>
      <c r="AT935" s="16">
        <v>0</v>
      </c>
      <c r="AU935" s="16">
        <v>0</v>
      </c>
      <c r="AV935" s="16">
        <v>0</v>
      </c>
      <c r="AW935" s="16">
        <v>0</v>
      </c>
      <c r="AX935" s="16">
        <v>0</v>
      </c>
      <c r="AY935" s="16">
        <v>0</v>
      </c>
      <c r="AZ935" s="16">
        <v>0</v>
      </c>
      <c r="BA935" s="16">
        <v>0</v>
      </c>
      <c r="BB935" s="16">
        <v>0</v>
      </c>
      <c r="BC935" s="16">
        <v>0</v>
      </c>
      <c r="BD935" s="16">
        <v>0</v>
      </c>
      <c r="BG935">
        <f t="shared" si="47"/>
        <v>-4333</v>
      </c>
      <c r="BH935">
        <f t="shared" si="48"/>
        <v>-4391</v>
      </c>
      <c r="BI935">
        <f t="shared" si="49"/>
        <v>913</v>
      </c>
    </row>
    <row r="936" spans="1:61" x14ac:dyDescent="0.25">
      <c r="A936" s="20" t="s">
        <v>12</v>
      </c>
      <c r="B936" s="20">
        <f>VLOOKUP(A936,'Gebieden vanaf 1830'!$A$4:$C$1457,3,FALSE)</f>
        <v>914</v>
      </c>
      <c r="C936" s="16">
        <v>3619</v>
      </c>
      <c r="D936" s="16">
        <v>3768</v>
      </c>
      <c r="E936" s="16">
        <v>4004</v>
      </c>
      <c r="F936" s="16">
        <v>4083</v>
      </c>
      <c r="G936" s="16">
        <v>4275</v>
      </c>
      <c r="H936" s="16">
        <v>4367</v>
      </c>
      <c r="I936" s="16">
        <v>4554</v>
      </c>
      <c r="J936" s="16">
        <v>4769</v>
      </c>
      <c r="K936" s="16">
        <v>4939</v>
      </c>
      <c r="L936" s="16">
        <v>4945</v>
      </c>
      <c r="M936" s="16">
        <v>5056</v>
      </c>
      <c r="N936" s="16">
        <v>5204</v>
      </c>
      <c r="O936" s="16">
        <v>5347</v>
      </c>
      <c r="P936" s="16">
        <v>5495</v>
      </c>
      <c r="Q936" s="16">
        <v>5533</v>
      </c>
      <c r="R936" s="16">
        <v>5603</v>
      </c>
      <c r="S936" s="16">
        <v>5667</v>
      </c>
      <c r="T936" s="16">
        <v>5700</v>
      </c>
      <c r="U936" s="16">
        <v>5767</v>
      </c>
      <c r="V936" s="16">
        <v>5754</v>
      </c>
      <c r="W936" s="16">
        <v>5786</v>
      </c>
      <c r="X936" s="16">
        <v>5798</v>
      </c>
      <c r="Y936" s="16">
        <v>5834</v>
      </c>
      <c r="Z936" s="25">
        <v>5835</v>
      </c>
      <c r="AA936" s="25">
        <v>5868</v>
      </c>
      <c r="AB936" s="16">
        <v>5835</v>
      </c>
      <c r="AC936" s="16">
        <v>5835</v>
      </c>
      <c r="AD936" s="16">
        <v>5857</v>
      </c>
      <c r="AE936" s="16">
        <v>5868</v>
      </c>
      <c r="AF936" s="16">
        <v>5894</v>
      </c>
      <c r="AG936" s="16">
        <v>5956</v>
      </c>
      <c r="AH936" s="16">
        <v>9729</v>
      </c>
      <c r="AI936" s="16">
        <v>9836</v>
      </c>
      <c r="AJ936" s="16">
        <v>9870</v>
      </c>
      <c r="AK936" s="16">
        <v>9898</v>
      </c>
      <c r="AL936" s="16">
        <v>9939</v>
      </c>
      <c r="AM936" s="16">
        <v>9902</v>
      </c>
      <c r="AN936" s="16">
        <v>9846</v>
      </c>
      <c r="AO936" s="16">
        <v>9873</v>
      </c>
      <c r="AP936" s="16">
        <v>9875</v>
      </c>
      <c r="AQ936" s="16">
        <v>10023</v>
      </c>
      <c r="AR936" s="16">
        <v>10051</v>
      </c>
      <c r="AS936" s="16">
        <v>10105</v>
      </c>
      <c r="AT936" s="16">
        <v>10104</v>
      </c>
      <c r="AU936" s="16">
        <v>10019</v>
      </c>
      <c r="AV936" s="16">
        <v>9952</v>
      </c>
      <c r="AW936" s="16">
        <v>9980</v>
      </c>
      <c r="AX936" s="16">
        <v>0</v>
      </c>
      <c r="AY936" s="16">
        <v>0</v>
      </c>
      <c r="AZ936" s="16">
        <v>0</v>
      </c>
      <c r="BA936" s="16">
        <v>0</v>
      </c>
      <c r="BB936" s="16">
        <v>0</v>
      </c>
      <c r="BC936" s="16">
        <v>0</v>
      </c>
      <c r="BD936" s="16">
        <v>0</v>
      </c>
      <c r="BG936">
        <f t="shared" si="47"/>
        <v>-5798</v>
      </c>
      <c r="BH936">
        <f t="shared" si="48"/>
        <v>-5786</v>
      </c>
      <c r="BI936">
        <f t="shared" si="49"/>
        <v>914</v>
      </c>
    </row>
    <row r="937" spans="1:61" x14ac:dyDescent="0.25">
      <c r="A937" s="20" t="s">
        <v>303</v>
      </c>
      <c r="B937" s="20">
        <f>VLOOKUP(A937,'Gebieden vanaf 1830'!$A$4:$C$1457,3,FALSE)</f>
        <v>915</v>
      </c>
      <c r="C937" s="16">
        <v>3052</v>
      </c>
      <c r="D937" s="16">
        <v>3066</v>
      </c>
      <c r="E937" s="16">
        <v>2948</v>
      </c>
      <c r="F937" s="16">
        <v>3064</v>
      </c>
      <c r="G937" s="16">
        <v>3133</v>
      </c>
      <c r="H937" s="16">
        <v>3256</v>
      </c>
      <c r="I937" s="16">
        <v>3444</v>
      </c>
      <c r="J937" s="16">
        <v>3530</v>
      </c>
      <c r="K937" s="16">
        <v>3584</v>
      </c>
      <c r="L937" s="16">
        <v>3632</v>
      </c>
      <c r="M937" s="16">
        <v>3814</v>
      </c>
      <c r="N937" s="16">
        <v>3972</v>
      </c>
      <c r="O937" s="16">
        <v>4169</v>
      </c>
      <c r="P937" s="16">
        <v>4276</v>
      </c>
      <c r="Q937" s="16">
        <v>4375</v>
      </c>
      <c r="R937" s="16">
        <v>4541</v>
      </c>
      <c r="S937" s="16">
        <v>4649</v>
      </c>
      <c r="T937" s="16">
        <v>4669</v>
      </c>
      <c r="U937" s="16">
        <v>4665</v>
      </c>
      <c r="V937" s="16">
        <v>4705</v>
      </c>
      <c r="W937" s="16">
        <v>4769</v>
      </c>
      <c r="X937" s="16">
        <v>4807</v>
      </c>
      <c r="Y937" s="16">
        <v>4826</v>
      </c>
      <c r="Z937" s="25">
        <v>4800</v>
      </c>
      <c r="AA937" s="25">
        <v>4704</v>
      </c>
      <c r="AB937" s="16">
        <v>4421</v>
      </c>
      <c r="AC937" s="16">
        <v>4402</v>
      </c>
      <c r="AD937" s="16">
        <v>4401</v>
      </c>
      <c r="AE937" s="16">
        <v>4373</v>
      </c>
      <c r="AF937" s="16">
        <v>4321</v>
      </c>
      <c r="AG937" s="16">
        <v>4339</v>
      </c>
      <c r="AH937" s="16">
        <v>0</v>
      </c>
      <c r="AI937" s="16">
        <v>0</v>
      </c>
      <c r="AJ937" s="16">
        <v>0</v>
      </c>
      <c r="AK937" s="16">
        <v>0</v>
      </c>
      <c r="AL937" s="16">
        <v>0</v>
      </c>
      <c r="AM937" s="16">
        <v>0</v>
      </c>
      <c r="AN937" s="16">
        <v>0</v>
      </c>
      <c r="AO937" s="16">
        <v>0</v>
      </c>
      <c r="AP937" s="16">
        <v>0</v>
      </c>
      <c r="AQ937" s="16">
        <v>0</v>
      </c>
      <c r="AR937" s="16">
        <v>0</v>
      </c>
      <c r="AS937" s="16">
        <v>0</v>
      </c>
      <c r="AT937" s="16">
        <v>0</v>
      </c>
      <c r="AU937" s="16">
        <v>0</v>
      </c>
      <c r="AV937" s="16">
        <v>0</v>
      </c>
      <c r="AW937" s="16">
        <v>0</v>
      </c>
      <c r="AX937" s="16">
        <v>0</v>
      </c>
      <c r="AY937" s="16">
        <v>0</v>
      </c>
      <c r="AZ937" s="16">
        <v>0</v>
      </c>
      <c r="BA937" s="16">
        <v>0</v>
      </c>
      <c r="BB937" s="16">
        <v>0</v>
      </c>
      <c r="BC937" s="16">
        <v>0</v>
      </c>
      <c r="BD937" s="16">
        <v>0</v>
      </c>
      <c r="BG937">
        <f t="shared" si="47"/>
        <v>-4807</v>
      </c>
      <c r="BH937">
        <f t="shared" si="48"/>
        <v>-4769</v>
      </c>
      <c r="BI937">
        <f t="shared" si="49"/>
        <v>915</v>
      </c>
    </row>
    <row r="938" spans="1:61" x14ac:dyDescent="0.25">
      <c r="A938" s="20" t="s">
        <v>643</v>
      </c>
      <c r="B938" s="20">
        <f>VLOOKUP(A938,'Gebieden vanaf 1830'!$A$4:$C$1457,3,FALSE)</f>
        <v>916</v>
      </c>
      <c r="C938" s="16">
        <v>8848</v>
      </c>
      <c r="D938" s="16">
        <v>8985</v>
      </c>
      <c r="E938" s="16">
        <v>9637</v>
      </c>
      <c r="F938" s="16">
        <v>10124</v>
      </c>
      <c r="G938" s="16">
        <v>10397</v>
      </c>
      <c r="H938" s="16">
        <v>10837</v>
      </c>
      <c r="I938" s="16">
        <v>11232</v>
      </c>
      <c r="J938" s="16">
        <v>11635</v>
      </c>
      <c r="K938" s="16">
        <v>11657</v>
      </c>
      <c r="L938" s="16">
        <v>12040</v>
      </c>
      <c r="M938" s="16">
        <v>12217</v>
      </c>
      <c r="N938" s="16">
        <v>0</v>
      </c>
      <c r="O938" s="16">
        <v>0</v>
      </c>
      <c r="P938" s="16">
        <v>0</v>
      </c>
      <c r="Q938" s="16">
        <v>0</v>
      </c>
      <c r="R938" s="16">
        <v>0</v>
      </c>
      <c r="S938" s="16">
        <v>0</v>
      </c>
      <c r="T938" s="16">
        <v>0</v>
      </c>
      <c r="U938" s="16">
        <v>0</v>
      </c>
      <c r="V938" s="16">
        <v>0</v>
      </c>
      <c r="W938" s="16">
        <v>0</v>
      </c>
      <c r="X938" s="16">
        <v>0</v>
      </c>
      <c r="Y938" s="16">
        <v>0</v>
      </c>
      <c r="Z938" s="25">
        <v>0</v>
      </c>
      <c r="AA938" s="25">
        <v>0</v>
      </c>
      <c r="AB938" s="16">
        <v>0</v>
      </c>
      <c r="AC938" s="16">
        <v>0</v>
      </c>
      <c r="AD938" s="16">
        <v>0</v>
      </c>
      <c r="AE938" s="16">
        <v>0</v>
      </c>
      <c r="AF938" s="16">
        <v>0</v>
      </c>
      <c r="AG938" s="16">
        <v>0</v>
      </c>
      <c r="AH938" s="16">
        <v>0</v>
      </c>
      <c r="AI938" s="16">
        <v>0</v>
      </c>
      <c r="AJ938" s="16">
        <v>0</v>
      </c>
      <c r="AK938" s="16">
        <v>0</v>
      </c>
      <c r="AL938" s="16">
        <v>0</v>
      </c>
      <c r="AM938" s="16">
        <v>0</v>
      </c>
      <c r="AN938" s="16">
        <v>0</v>
      </c>
      <c r="AO938" s="16">
        <v>0</v>
      </c>
      <c r="AP938" s="16">
        <v>0</v>
      </c>
      <c r="AQ938" s="16">
        <v>0</v>
      </c>
      <c r="AR938" s="16">
        <v>0</v>
      </c>
      <c r="AS938" s="16">
        <v>0</v>
      </c>
      <c r="AT938" s="16">
        <v>0</v>
      </c>
      <c r="AU938" s="16">
        <v>0</v>
      </c>
      <c r="AV938" s="16">
        <v>0</v>
      </c>
      <c r="AW938" s="16">
        <v>0</v>
      </c>
      <c r="AX938" s="16">
        <v>0</v>
      </c>
      <c r="AY938" s="16">
        <v>0</v>
      </c>
      <c r="AZ938" s="16">
        <v>0</v>
      </c>
      <c r="BA938" s="16">
        <v>0</v>
      </c>
      <c r="BB938" s="16">
        <v>0</v>
      </c>
      <c r="BC938" s="16">
        <v>0</v>
      </c>
      <c r="BD938" s="16">
        <v>0</v>
      </c>
      <c r="BG938">
        <f t="shared" si="47"/>
        <v>0</v>
      </c>
      <c r="BH938">
        <f t="shared" si="48"/>
        <v>0</v>
      </c>
      <c r="BI938">
        <f t="shared" si="49"/>
        <v>916</v>
      </c>
    </row>
    <row r="939" spans="1:61" x14ac:dyDescent="0.25">
      <c r="A939" s="20" t="s">
        <v>1293</v>
      </c>
      <c r="B939" s="20">
        <f>VLOOKUP(A939,'Gebieden vanaf 1830'!$A$4:$C$1457,3,FALSE)</f>
        <v>917</v>
      </c>
      <c r="C939" s="16">
        <v>71565</v>
      </c>
      <c r="D939" s="16">
        <v>72428</v>
      </c>
      <c r="E939" s="16">
        <v>73946</v>
      </c>
      <c r="F939" s="16">
        <v>74886</v>
      </c>
      <c r="G939" s="16">
        <v>75285</v>
      </c>
      <c r="H939" s="16">
        <v>75877</v>
      </c>
      <c r="I939" s="16">
        <v>76712</v>
      </c>
      <c r="J939" s="16">
        <v>76940</v>
      </c>
      <c r="K939" s="16">
        <v>76515</v>
      </c>
      <c r="L939" s="16">
        <v>75389</v>
      </c>
      <c r="M939" s="16">
        <v>75147</v>
      </c>
      <c r="N939" s="16">
        <v>75058</v>
      </c>
      <c r="O939" s="16">
        <v>74729</v>
      </c>
      <c r="P939" s="16">
        <v>73849</v>
      </c>
      <c r="Q939" s="16">
        <v>72988</v>
      </c>
      <c r="R939" s="16">
        <v>72255</v>
      </c>
      <c r="S939" s="16">
        <v>71500</v>
      </c>
      <c r="T939" s="16">
        <v>70933</v>
      </c>
      <c r="U939" s="16">
        <v>70843</v>
      </c>
      <c r="V939" s="16">
        <v>71080</v>
      </c>
      <c r="W939" s="16">
        <v>71102</v>
      </c>
      <c r="X939" s="16">
        <v>71435</v>
      </c>
      <c r="Y939" s="16">
        <v>91291</v>
      </c>
      <c r="Z939" s="25">
        <v>92162</v>
      </c>
      <c r="AA939" s="25">
        <v>93283</v>
      </c>
      <c r="AB939" s="16">
        <v>93591</v>
      </c>
      <c r="AC939" s="16">
        <v>93871</v>
      </c>
      <c r="AD939" s="16">
        <v>93888</v>
      </c>
      <c r="AE939" s="16">
        <v>94321</v>
      </c>
      <c r="AF939" s="16">
        <v>94149</v>
      </c>
      <c r="AG939" s="16">
        <v>94046</v>
      </c>
      <c r="AH939" s="16">
        <v>94344</v>
      </c>
      <c r="AI939" s="16">
        <v>95001</v>
      </c>
      <c r="AJ939" s="16">
        <v>95347</v>
      </c>
      <c r="AK939" s="16">
        <v>95794</v>
      </c>
      <c r="AL939" s="16">
        <v>96274</v>
      </c>
      <c r="AM939" s="16">
        <v>96015</v>
      </c>
      <c r="AN939" s="16">
        <v>96143</v>
      </c>
      <c r="AO939" s="16">
        <v>95685</v>
      </c>
      <c r="AP939" s="16">
        <v>95367</v>
      </c>
      <c r="AQ939" s="16">
        <v>95147</v>
      </c>
      <c r="AR939" s="16">
        <v>95149</v>
      </c>
      <c r="AS939" s="16">
        <v>95004</v>
      </c>
      <c r="AT939" s="16">
        <v>93969</v>
      </c>
      <c r="AU939" s="16">
        <v>93523</v>
      </c>
      <c r="AV939" s="16">
        <v>92542</v>
      </c>
      <c r="AW939" s="16">
        <v>91499</v>
      </c>
      <c r="AX939" s="16">
        <v>90537</v>
      </c>
      <c r="AY939" s="16">
        <v>89671</v>
      </c>
      <c r="AZ939" s="16">
        <v>89356</v>
      </c>
      <c r="BA939" s="16">
        <v>89236</v>
      </c>
      <c r="BB939" s="16">
        <v>89212</v>
      </c>
      <c r="BC939" s="16">
        <v>89016</v>
      </c>
      <c r="BD939" s="16">
        <v>88747</v>
      </c>
      <c r="BG939">
        <f t="shared" si="47"/>
        <v>17581</v>
      </c>
      <c r="BH939">
        <f t="shared" si="48"/>
        <v>17914</v>
      </c>
      <c r="BI939">
        <f t="shared" si="49"/>
        <v>917</v>
      </c>
    </row>
    <row r="940" spans="1:61" x14ac:dyDescent="0.25">
      <c r="A940" s="20" t="s">
        <v>1294</v>
      </c>
      <c r="B940" s="20">
        <f>VLOOKUP(A940,'Gebieden vanaf 1830'!$A$4:$C$1457,3,FALSE)</f>
        <v>918</v>
      </c>
      <c r="C940" s="16">
        <v>10365</v>
      </c>
      <c r="D940" s="16">
        <v>10658</v>
      </c>
      <c r="E940" s="16">
        <v>10904</v>
      </c>
      <c r="F940" s="16">
        <v>11207</v>
      </c>
      <c r="G940" s="16">
        <v>11548</v>
      </c>
      <c r="H940" s="16">
        <v>11900</v>
      </c>
      <c r="I940" s="16">
        <v>12357</v>
      </c>
      <c r="J940" s="16">
        <v>12676</v>
      </c>
      <c r="K940" s="16">
        <v>12906</v>
      </c>
      <c r="L940" s="16">
        <v>13015</v>
      </c>
      <c r="M940" s="16">
        <v>13245</v>
      </c>
      <c r="N940" s="16">
        <v>13672</v>
      </c>
      <c r="O940" s="16">
        <v>13897</v>
      </c>
      <c r="P940" s="16">
        <v>14151</v>
      </c>
      <c r="Q940" s="16">
        <v>14827</v>
      </c>
      <c r="R940" s="16">
        <v>15187</v>
      </c>
      <c r="S940" s="16">
        <v>15539</v>
      </c>
      <c r="T940" s="16">
        <v>15851</v>
      </c>
      <c r="U940" s="16">
        <v>16026</v>
      </c>
      <c r="V940" s="16">
        <v>16170</v>
      </c>
      <c r="W940" s="16">
        <v>16455</v>
      </c>
      <c r="X940" s="16">
        <v>16609</v>
      </c>
      <c r="Y940" s="16">
        <v>16655</v>
      </c>
      <c r="Z940" s="25">
        <v>16740</v>
      </c>
      <c r="AA940" s="25">
        <v>16862</v>
      </c>
      <c r="AB940" s="16">
        <v>16967</v>
      </c>
      <c r="AC940" s="16">
        <v>17116</v>
      </c>
      <c r="AD940" s="16">
        <v>17278</v>
      </c>
      <c r="AE940" s="16">
        <v>17452</v>
      </c>
      <c r="AF940" s="16">
        <v>17643</v>
      </c>
      <c r="AG940" s="16">
        <v>17869</v>
      </c>
      <c r="AH940" s="16">
        <v>18053</v>
      </c>
      <c r="AI940" s="16">
        <v>18308</v>
      </c>
      <c r="AJ940" s="16">
        <v>18529</v>
      </c>
      <c r="AK940" s="16">
        <v>18648</v>
      </c>
      <c r="AL940" s="16">
        <v>18789</v>
      </c>
      <c r="AM940" s="16">
        <v>18970</v>
      </c>
      <c r="AN940" s="16">
        <v>18985</v>
      </c>
      <c r="AO940" s="16">
        <v>19140</v>
      </c>
      <c r="AP940" s="16">
        <v>19258</v>
      </c>
      <c r="AQ940" s="16">
        <v>19390</v>
      </c>
      <c r="AR940" s="16">
        <v>19502</v>
      </c>
      <c r="AS940" s="16">
        <v>19510</v>
      </c>
      <c r="AT940" s="16">
        <v>19507</v>
      </c>
      <c r="AU940" s="16">
        <v>19555</v>
      </c>
      <c r="AV940" s="16">
        <v>19588</v>
      </c>
      <c r="AW940" s="16">
        <v>19589</v>
      </c>
      <c r="AX940" s="16">
        <v>19546</v>
      </c>
      <c r="AY940" s="16">
        <v>19527</v>
      </c>
      <c r="AZ940" s="16">
        <v>19567</v>
      </c>
      <c r="BA940" s="16">
        <v>0</v>
      </c>
      <c r="BB940" s="16">
        <v>0</v>
      </c>
      <c r="BC940" s="16">
        <v>0</v>
      </c>
      <c r="BD940" s="16">
        <v>0</v>
      </c>
      <c r="BG940">
        <f t="shared" si="47"/>
        <v>-16609</v>
      </c>
      <c r="BH940">
        <f t="shared" si="48"/>
        <v>-16455</v>
      </c>
      <c r="BI940">
        <f t="shared" si="49"/>
        <v>918</v>
      </c>
    </row>
    <row r="941" spans="1:61" x14ac:dyDescent="0.25">
      <c r="A941" s="20" t="s">
        <v>312</v>
      </c>
      <c r="B941" s="20">
        <f>VLOOKUP(A941,'Gebieden vanaf 1830'!$A$4:$C$1457,3,FALSE)</f>
        <v>919</v>
      </c>
      <c r="C941" s="16">
        <v>2257</v>
      </c>
      <c r="D941" s="16">
        <v>2415</v>
      </c>
      <c r="E941" s="16">
        <v>2422</v>
      </c>
      <c r="F941" s="16">
        <v>2545</v>
      </c>
      <c r="G941" s="16">
        <v>2591</v>
      </c>
      <c r="H941" s="16">
        <v>2802</v>
      </c>
      <c r="I941" s="16">
        <v>2906</v>
      </c>
      <c r="J941" s="16">
        <v>2931</v>
      </c>
      <c r="K941" s="16">
        <v>3013</v>
      </c>
      <c r="L941" s="16">
        <v>3165</v>
      </c>
      <c r="M941" s="16">
        <v>3335</v>
      </c>
      <c r="N941" s="16">
        <v>3417</v>
      </c>
      <c r="O941" s="16">
        <v>3401</v>
      </c>
      <c r="P941" s="16">
        <v>3381</v>
      </c>
      <c r="Q941" s="16">
        <v>3374</v>
      </c>
      <c r="R941" s="16">
        <v>3351</v>
      </c>
      <c r="S941" s="16">
        <v>3287</v>
      </c>
      <c r="T941" s="16">
        <v>3338</v>
      </c>
      <c r="U941" s="16">
        <v>3292</v>
      </c>
      <c r="V941" s="16">
        <v>3274</v>
      </c>
      <c r="W941" s="16">
        <v>3280</v>
      </c>
      <c r="X941" s="16">
        <v>3304</v>
      </c>
      <c r="Y941" s="16">
        <v>3313</v>
      </c>
      <c r="Z941" s="25">
        <v>3275</v>
      </c>
      <c r="AA941" s="25">
        <v>3266</v>
      </c>
      <c r="AB941" s="16">
        <v>3284</v>
      </c>
      <c r="AC941" s="16">
        <v>3339</v>
      </c>
      <c r="AD941" s="16">
        <v>3408</v>
      </c>
      <c r="AE941" s="16">
        <v>3446</v>
      </c>
      <c r="AF941" s="16">
        <v>3465</v>
      </c>
      <c r="AG941" s="16">
        <v>3486</v>
      </c>
      <c r="AH941" s="16">
        <v>0</v>
      </c>
      <c r="AI941" s="16">
        <v>0</v>
      </c>
      <c r="AJ941" s="16">
        <v>0</v>
      </c>
      <c r="AK941" s="16">
        <v>0</v>
      </c>
      <c r="AL941" s="16">
        <v>0</v>
      </c>
      <c r="AM941" s="16">
        <v>0</v>
      </c>
      <c r="AN941" s="16">
        <v>0</v>
      </c>
      <c r="AO941" s="16">
        <v>0</v>
      </c>
      <c r="AP941" s="16">
        <v>0</v>
      </c>
      <c r="AQ941" s="16">
        <v>0</v>
      </c>
      <c r="AR941" s="16">
        <v>0</v>
      </c>
      <c r="AS941" s="16">
        <v>0</v>
      </c>
      <c r="AT941" s="16">
        <v>0</v>
      </c>
      <c r="AU941" s="16">
        <v>0</v>
      </c>
      <c r="AV941" s="16">
        <v>0</v>
      </c>
      <c r="AW941" s="16">
        <v>0</v>
      </c>
      <c r="AX941" s="16">
        <v>0</v>
      </c>
      <c r="AY941" s="16">
        <v>0</v>
      </c>
      <c r="AZ941" s="16">
        <v>0</v>
      </c>
      <c r="BA941" s="16">
        <v>0</v>
      </c>
      <c r="BB941" s="16">
        <v>0</v>
      </c>
      <c r="BC941" s="16">
        <v>0</v>
      </c>
      <c r="BD941" s="16">
        <v>0</v>
      </c>
      <c r="BG941">
        <f t="shared" si="47"/>
        <v>-3304</v>
      </c>
      <c r="BH941">
        <f t="shared" si="48"/>
        <v>-3280</v>
      </c>
      <c r="BI941">
        <f t="shared" si="49"/>
        <v>919</v>
      </c>
    </row>
    <row r="942" spans="1:61" x14ac:dyDescent="0.25">
      <c r="A942" s="20" t="s">
        <v>13</v>
      </c>
      <c r="B942" s="20">
        <f>VLOOKUP(A942,'Gebieden vanaf 1830'!$A$4:$C$1457,3,FALSE)</f>
        <v>920</v>
      </c>
      <c r="C942" s="16">
        <v>3970</v>
      </c>
      <c r="D942" s="16">
        <v>4038</v>
      </c>
      <c r="E942" s="16">
        <v>4096</v>
      </c>
      <c r="F942" s="16">
        <v>4089</v>
      </c>
      <c r="G942" s="16">
        <v>4049</v>
      </c>
      <c r="H942" s="16">
        <v>4024</v>
      </c>
      <c r="I942" s="16">
        <v>4058</v>
      </c>
      <c r="J942" s="16">
        <v>4166</v>
      </c>
      <c r="K942" s="16">
        <v>4272</v>
      </c>
      <c r="L942" s="16">
        <v>4370</v>
      </c>
      <c r="M942" s="16">
        <v>4386</v>
      </c>
      <c r="N942" s="16">
        <v>4427</v>
      </c>
      <c r="O942" s="16">
        <v>4454</v>
      </c>
      <c r="P942" s="16">
        <v>4498</v>
      </c>
      <c r="Q942" s="16">
        <v>4579</v>
      </c>
      <c r="R942" s="16">
        <v>4537</v>
      </c>
      <c r="S942" s="16">
        <v>4822</v>
      </c>
      <c r="T942" s="16">
        <v>5005</v>
      </c>
      <c r="U942" s="16">
        <v>5101</v>
      </c>
      <c r="V942" s="16">
        <v>5241</v>
      </c>
      <c r="W942" s="16">
        <v>5399</v>
      </c>
      <c r="X942" s="16">
        <v>5494</v>
      </c>
      <c r="Y942" s="16">
        <v>5591</v>
      </c>
      <c r="Z942" s="25">
        <v>5733</v>
      </c>
      <c r="AA942" s="25">
        <v>5762</v>
      </c>
      <c r="AB942" s="16">
        <v>5755</v>
      </c>
      <c r="AC942" s="16">
        <v>5774</v>
      </c>
      <c r="AD942" s="16">
        <v>5755</v>
      </c>
      <c r="AE942" s="16">
        <v>5828</v>
      </c>
      <c r="AF942" s="16">
        <v>5867</v>
      </c>
      <c r="AG942" s="16">
        <v>5926</v>
      </c>
      <c r="AH942" s="16">
        <v>11183</v>
      </c>
      <c r="AI942" s="16">
        <v>11300</v>
      </c>
      <c r="AJ942" s="16">
        <v>11315</v>
      </c>
      <c r="AK942" s="16">
        <v>11552</v>
      </c>
      <c r="AL942" s="16">
        <v>11595</v>
      </c>
      <c r="AM942" s="16">
        <v>11653</v>
      </c>
      <c r="AN942" s="16">
        <v>11770</v>
      </c>
      <c r="AO942" s="16">
        <v>11993</v>
      </c>
      <c r="AP942" s="16">
        <v>12013</v>
      </c>
      <c r="AQ942" s="16">
        <v>12029</v>
      </c>
      <c r="AR942" s="16">
        <v>12106</v>
      </c>
      <c r="AS942" s="16">
        <v>12080</v>
      </c>
      <c r="AT942" s="16">
        <v>12125</v>
      </c>
      <c r="AU942" s="16">
        <v>12261</v>
      </c>
      <c r="AV942" s="16">
        <v>12283</v>
      </c>
      <c r="AW942" s="16">
        <v>12220</v>
      </c>
      <c r="AX942" s="16">
        <v>0</v>
      </c>
      <c r="AY942" s="16">
        <v>0</v>
      </c>
      <c r="AZ942" s="16">
        <v>0</v>
      </c>
      <c r="BA942" s="16">
        <v>0</v>
      </c>
      <c r="BB942" s="16">
        <v>0</v>
      </c>
      <c r="BC942" s="16">
        <v>0</v>
      </c>
      <c r="BD942" s="16">
        <v>0</v>
      </c>
      <c r="BG942">
        <f t="shared" si="47"/>
        <v>-5494</v>
      </c>
      <c r="BH942">
        <f t="shared" si="48"/>
        <v>-5399</v>
      </c>
      <c r="BI942">
        <f t="shared" si="49"/>
        <v>920</v>
      </c>
    </row>
    <row r="943" spans="1:61" x14ac:dyDescent="0.25">
      <c r="A943" s="20" t="s">
        <v>531</v>
      </c>
      <c r="B943" s="20">
        <f>VLOOKUP(A943,'Gebieden vanaf 1830'!$A$4:$C$1457,3,FALSE)</f>
        <v>921</v>
      </c>
      <c r="C943" s="16">
        <v>21480</v>
      </c>
      <c r="D943" s="16">
        <v>21730</v>
      </c>
      <c r="E943" s="16">
        <v>22030</v>
      </c>
      <c r="F943" s="16">
        <v>22402</v>
      </c>
      <c r="G943" s="16">
        <v>22715</v>
      </c>
      <c r="H943" s="16">
        <v>23348</v>
      </c>
      <c r="I943" s="16">
        <v>23372</v>
      </c>
      <c r="J943" s="16">
        <v>23424</v>
      </c>
      <c r="K943" s="16">
        <v>23211</v>
      </c>
      <c r="L943" s="16">
        <v>22826</v>
      </c>
      <c r="M943" s="16">
        <v>22703</v>
      </c>
      <c r="N943" s="16">
        <v>22810</v>
      </c>
      <c r="O943" s="16">
        <v>22740</v>
      </c>
      <c r="P943" s="16">
        <v>22431</v>
      </c>
      <c r="Q943" s="16">
        <v>22357</v>
      </c>
      <c r="R943" s="16">
        <v>22118</v>
      </c>
      <c r="S943" s="16">
        <v>22441</v>
      </c>
      <c r="T943" s="16">
        <v>22362</v>
      </c>
      <c r="U943" s="16">
        <v>22547</v>
      </c>
      <c r="V943" s="16">
        <v>22698</v>
      </c>
      <c r="W943" s="16">
        <v>22748</v>
      </c>
      <c r="X943" s="16">
        <v>22685</v>
      </c>
      <c r="Y943" s="16">
        <v>0</v>
      </c>
      <c r="Z943" s="25">
        <v>0</v>
      </c>
      <c r="AA943" s="25">
        <v>0</v>
      </c>
      <c r="AB943" s="16">
        <v>0</v>
      </c>
      <c r="AC943" s="16">
        <v>0</v>
      </c>
      <c r="AD943" s="16">
        <v>0</v>
      </c>
      <c r="AE943" s="16">
        <v>0</v>
      </c>
      <c r="AF943" s="16">
        <v>0</v>
      </c>
      <c r="AG943" s="16">
        <v>0</v>
      </c>
      <c r="AH943" s="16">
        <v>0</v>
      </c>
      <c r="AI943" s="16">
        <v>0</v>
      </c>
      <c r="AJ943" s="16">
        <v>0</v>
      </c>
      <c r="AK943" s="16">
        <v>0</v>
      </c>
      <c r="AL943" s="16">
        <v>0</v>
      </c>
      <c r="AM943" s="16">
        <v>0</v>
      </c>
      <c r="AN943" s="16">
        <v>0</v>
      </c>
      <c r="AO943" s="16">
        <v>0</v>
      </c>
      <c r="AP943" s="16">
        <v>0</v>
      </c>
      <c r="AQ943" s="16">
        <v>0</v>
      </c>
      <c r="AR943" s="16">
        <v>0</v>
      </c>
      <c r="AS943" s="16">
        <v>0</v>
      </c>
      <c r="AT943" s="16">
        <v>0</v>
      </c>
      <c r="AU943" s="16">
        <v>0</v>
      </c>
      <c r="AV943" s="16">
        <v>0</v>
      </c>
      <c r="AW943" s="16">
        <v>0</v>
      </c>
      <c r="AX943" s="16">
        <v>0</v>
      </c>
      <c r="AY943" s="16">
        <v>0</v>
      </c>
      <c r="AZ943" s="16">
        <v>0</v>
      </c>
      <c r="BA943" s="16">
        <v>0</v>
      </c>
      <c r="BB943" s="16">
        <v>0</v>
      </c>
      <c r="BC943" s="16">
        <v>0</v>
      </c>
      <c r="BD943" s="16">
        <v>0</v>
      </c>
      <c r="BG943">
        <f t="shared" si="47"/>
        <v>-22685</v>
      </c>
      <c r="BH943">
        <f t="shared" si="48"/>
        <v>-22748</v>
      </c>
      <c r="BI943">
        <f t="shared" si="49"/>
        <v>921</v>
      </c>
    </row>
    <row r="944" spans="1:61" x14ac:dyDescent="0.25">
      <c r="A944" s="20" t="s">
        <v>317</v>
      </c>
      <c r="B944" s="20">
        <f>VLOOKUP(A944,'Gebieden vanaf 1830'!$A$4:$C$1457,3,FALSE)</f>
        <v>922</v>
      </c>
      <c r="C944" s="16">
        <v>2781</v>
      </c>
      <c r="D944" s="16">
        <v>2816</v>
      </c>
      <c r="E944" s="16">
        <v>2853</v>
      </c>
      <c r="F944" s="16">
        <v>3038</v>
      </c>
      <c r="G944" s="16">
        <v>3041</v>
      </c>
      <c r="H944" s="16">
        <v>3227</v>
      </c>
      <c r="I944" s="16">
        <v>3329</v>
      </c>
      <c r="J944" s="16">
        <v>3443</v>
      </c>
      <c r="K944" s="16">
        <v>3438</v>
      </c>
      <c r="L944" s="16">
        <v>3612</v>
      </c>
      <c r="M944" s="16">
        <v>3567</v>
      </c>
      <c r="N944" s="16">
        <v>3774</v>
      </c>
      <c r="O944" s="16">
        <v>4078</v>
      </c>
      <c r="P944" s="16">
        <v>4204</v>
      </c>
      <c r="Q944" s="16">
        <v>4276</v>
      </c>
      <c r="R944" s="16">
        <v>4313</v>
      </c>
      <c r="S944" s="16">
        <v>4269</v>
      </c>
      <c r="T944" s="16">
        <v>4155</v>
      </c>
      <c r="U944" s="16">
        <v>4190</v>
      </c>
      <c r="V944" s="16">
        <v>4204</v>
      </c>
      <c r="W944" s="16">
        <v>4157</v>
      </c>
      <c r="X944" s="16">
        <v>4132</v>
      </c>
      <c r="Y944" s="16">
        <v>4079</v>
      </c>
      <c r="Z944" s="25">
        <v>4060</v>
      </c>
      <c r="AA944" s="25">
        <v>3987</v>
      </c>
      <c r="AB944" s="16">
        <v>3903</v>
      </c>
      <c r="AC944" s="16">
        <v>3858</v>
      </c>
      <c r="AD944" s="16">
        <v>3815</v>
      </c>
      <c r="AE944" s="16">
        <v>3807</v>
      </c>
      <c r="AF944" s="16">
        <v>3824</v>
      </c>
      <c r="AG944" s="16">
        <v>3804</v>
      </c>
      <c r="AH944" s="16">
        <v>0</v>
      </c>
      <c r="AI944" s="16">
        <v>0</v>
      </c>
      <c r="AJ944" s="16">
        <v>0</v>
      </c>
      <c r="AK944" s="16">
        <v>0</v>
      </c>
      <c r="AL944" s="16">
        <v>0</v>
      </c>
      <c r="AM944" s="16">
        <v>0</v>
      </c>
      <c r="AN944" s="16">
        <v>0</v>
      </c>
      <c r="AO944" s="16">
        <v>0</v>
      </c>
      <c r="AP944" s="16">
        <v>0</v>
      </c>
      <c r="AQ944" s="16">
        <v>0</v>
      </c>
      <c r="AR944" s="16">
        <v>0</v>
      </c>
      <c r="AS944" s="16">
        <v>0</v>
      </c>
      <c r="AT944" s="16">
        <v>0</v>
      </c>
      <c r="AU944" s="16">
        <v>0</v>
      </c>
      <c r="AV944" s="16">
        <v>0</v>
      </c>
      <c r="AW944" s="16">
        <v>0</v>
      </c>
      <c r="AX944" s="16">
        <v>0</v>
      </c>
      <c r="AY944" s="16">
        <v>0</v>
      </c>
      <c r="AZ944" s="16">
        <v>0</v>
      </c>
      <c r="BA944" s="16">
        <v>0</v>
      </c>
      <c r="BB944" s="16">
        <v>0</v>
      </c>
      <c r="BC944" s="16">
        <v>0</v>
      </c>
      <c r="BD944" s="16">
        <v>0</v>
      </c>
      <c r="BG944">
        <f t="shared" si="47"/>
        <v>-4132</v>
      </c>
      <c r="BH944">
        <f t="shared" si="48"/>
        <v>-4157</v>
      </c>
      <c r="BI944">
        <f t="shared" si="49"/>
        <v>922</v>
      </c>
    </row>
    <row r="945" spans="1:61" x14ac:dyDescent="0.25">
      <c r="A945" s="20" t="s">
        <v>109</v>
      </c>
      <c r="B945" s="20">
        <f>VLOOKUP(A945,'Gebieden vanaf 1830'!$A$4:$C$1457,3,FALSE)</f>
        <v>923</v>
      </c>
      <c r="C945" s="16">
        <v>12517</v>
      </c>
      <c r="D945" s="16">
        <v>12798</v>
      </c>
      <c r="E945" s="16">
        <v>13092</v>
      </c>
      <c r="F945" s="16">
        <v>13438</v>
      </c>
      <c r="G945" s="16">
        <v>13770</v>
      </c>
      <c r="H945" s="16">
        <v>14138</v>
      </c>
      <c r="I945" s="16">
        <v>14374</v>
      </c>
      <c r="J945" s="16">
        <v>14553</v>
      </c>
      <c r="K945" s="16">
        <v>14773</v>
      </c>
      <c r="L945" s="16">
        <v>15051</v>
      </c>
      <c r="M945" s="16">
        <v>15310</v>
      </c>
      <c r="N945" s="16">
        <v>15654</v>
      </c>
      <c r="O945" s="16">
        <v>15804</v>
      </c>
      <c r="P945" s="16">
        <v>15976</v>
      </c>
      <c r="Q945" s="16">
        <v>16094</v>
      </c>
      <c r="R945" s="16">
        <v>16155</v>
      </c>
      <c r="S945" s="16">
        <v>16242</v>
      </c>
      <c r="T945" s="16">
        <v>16620</v>
      </c>
      <c r="U945" s="16">
        <v>16820</v>
      </c>
      <c r="V945" s="16">
        <v>16912</v>
      </c>
      <c r="W945" s="16">
        <v>16857</v>
      </c>
      <c r="X945" s="16">
        <v>16992</v>
      </c>
      <c r="Y945" s="16">
        <v>17092</v>
      </c>
      <c r="Z945" s="25">
        <v>17012</v>
      </c>
      <c r="AA945" s="25">
        <v>17084</v>
      </c>
      <c r="AB945" s="16">
        <v>17108</v>
      </c>
      <c r="AC945" s="16">
        <v>17254</v>
      </c>
      <c r="AD945" s="16">
        <v>17439</v>
      </c>
      <c r="AE945" s="16">
        <v>17458</v>
      </c>
      <c r="AF945" s="16">
        <v>17614</v>
      </c>
      <c r="AG945" s="16">
        <v>17830</v>
      </c>
      <c r="AH945" s="16">
        <v>17936</v>
      </c>
      <c r="AI945" s="16">
        <v>18112</v>
      </c>
      <c r="AJ945" s="16">
        <v>18287</v>
      </c>
      <c r="AK945" s="16">
        <v>18500</v>
      </c>
      <c r="AL945" s="16">
        <v>18793</v>
      </c>
      <c r="AM945" s="16">
        <v>19194</v>
      </c>
      <c r="AN945" s="16">
        <v>19431</v>
      </c>
      <c r="AO945" s="16">
        <v>19447</v>
      </c>
      <c r="AP945" s="16">
        <v>19468</v>
      </c>
      <c r="AQ945" s="16">
        <v>19584</v>
      </c>
      <c r="AR945" s="16">
        <v>0</v>
      </c>
      <c r="AS945" s="16">
        <v>0</v>
      </c>
      <c r="AT945" s="16">
        <v>0</v>
      </c>
      <c r="AU945" s="16">
        <v>0</v>
      </c>
      <c r="AV945" s="16">
        <v>0</v>
      </c>
      <c r="AW945" s="16">
        <v>0</v>
      </c>
      <c r="AX945" s="16">
        <v>0</v>
      </c>
      <c r="AY945" s="16">
        <v>0</v>
      </c>
      <c r="AZ945" s="16">
        <v>0</v>
      </c>
      <c r="BA945" s="16">
        <v>0</v>
      </c>
      <c r="BB945" s="16">
        <v>0</v>
      </c>
      <c r="BC945" s="16">
        <v>0</v>
      </c>
      <c r="BD945" s="16">
        <v>0</v>
      </c>
      <c r="BG945">
        <f t="shared" si="47"/>
        <v>-16992</v>
      </c>
      <c r="BH945">
        <f t="shared" si="48"/>
        <v>-16857</v>
      </c>
      <c r="BI945">
        <f t="shared" si="49"/>
        <v>923</v>
      </c>
    </row>
    <row r="946" spans="1:61" x14ac:dyDescent="0.25">
      <c r="A946" s="20" t="s">
        <v>496</v>
      </c>
      <c r="B946" s="20">
        <f>VLOOKUP(A946,'Gebieden vanaf 1830'!$A$4:$C$1457,3,FALSE)</f>
        <v>924</v>
      </c>
      <c r="C946" s="16">
        <v>2615</v>
      </c>
      <c r="D946" s="16">
        <v>2691</v>
      </c>
      <c r="E946" s="16">
        <v>2769</v>
      </c>
      <c r="F946" s="16">
        <v>2854</v>
      </c>
      <c r="G946" s="16">
        <v>2965</v>
      </c>
      <c r="H946" s="16">
        <v>3011</v>
      </c>
      <c r="I946" s="16">
        <v>3089</v>
      </c>
      <c r="J946" s="16">
        <v>3143</v>
      </c>
      <c r="K946" s="16">
        <v>3209</v>
      </c>
      <c r="L946" s="16">
        <v>3283</v>
      </c>
      <c r="M946" s="16">
        <v>3315</v>
      </c>
      <c r="N946" s="16">
        <v>3482</v>
      </c>
      <c r="O946" s="16">
        <v>3693</v>
      </c>
      <c r="P946" s="16">
        <v>3740</v>
      </c>
      <c r="Q946" s="16">
        <v>4284</v>
      </c>
      <c r="R946" s="16">
        <v>4438</v>
      </c>
      <c r="S946" s="16">
        <v>4561</v>
      </c>
      <c r="T946" s="16">
        <v>4458</v>
      </c>
      <c r="U946" s="16">
        <v>4493</v>
      </c>
      <c r="V946" s="16">
        <v>4524</v>
      </c>
      <c r="W946" s="16">
        <v>4572</v>
      </c>
      <c r="X946" s="16">
        <v>4578</v>
      </c>
      <c r="Y946" s="16">
        <v>0</v>
      </c>
      <c r="Z946" s="25">
        <v>0</v>
      </c>
      <c r="AA946" s="25">
        <v>0</v>
      </c>
      <c r="AB946" s="16">
        <v>0</v>
      </c>
      <c r="AC946" s="16">
        <v>0</v>
      </c>
      <c r="AD946" s="16">
        <v>0</v>
      </c>
      <c r="AE946" s="16">
        <v>0</v>
      </c>
      <c r="AF946" s="16">
        <v>0</v>
      </c>
      <c r="AG946" s="16">
        <v>0</v>
      </c>
      <c r="AH946" s="16">
        <v>0</v>
      </c>
      <c r="AI946" s="16">
        <v>0</v>
      </c>
      <c r="AJ946" s="16">
        <v>0</v>
      </c>
      <c r="AK946" s="16">
        <v>0</v>
      </c>
      <c r="AL946" s="16">
        <v>0</v>
      </c>
      <c r="AM946" s="16">
        <v>0</v>
      </c>
      <c r="AN946" s="16">
        <v>0</v>
      </c>
      <c r="AO946" s="16">
        <v>0</v>
      </c>
      <c r="AP946" s="16">
        <v>0</v>
      </c>
      <c r="AQ946" s="16">
        <v>0</v>
      </c>
      <c r="AR946" s="16">
        <v>0</v>
      </c>
      <c r="AS946" s="16">
        <v>0</v>
      </c>
      <c r="AT946" s="16">
        <v>0</v>
      </c>
      <c r="AU946" s="16">
        <v>0</v>
      </c>
      <c r="AV946" s="16">
        <v>0</v>
      </c>
      <c r="AW946" s="16">
        <v>0</v>
      </c>
      <c r="AX946" s="16">
        <v>0</v>
      </c>
      <c r="AY946" s="16">
        <v>0</v>
      </c>
      <c r="AZ946" s="16">
        <v>0</v>
      </c>
      <c r="BA946" s="16">
        <v>0</v>
      </c>
      <c r="BB946" s="16">
        <v>0</v>
      </c>
      <c r="BC946" s="16">
        <v>0</v>
      </c>
      <c r="BD946" s="16">
        <v>0</v>
      </c>
      <c r="BG946">
        <f t="shared" si="47"/>
        <v>-4578</v>
      </c>
      <c r="BH946">
        <f t="shared" si="48"/>
        <v>-4572</v>
      </c>
      <c r="BI946">
        <f t="shared" si="49"/>
        <v>924</v>
      </c>
    </row>
    <row r="947" spans="1:61" x14ac:dyDescent="0.25">
      <c r="A947" s="20" t="s">
        <v>14</v>
      </c>
      <c r="B947" s="20">
        <f>VLOOKUP(A947,'Gebieden vanaf 1830'!$A$4:$C$1457,3,FALSE)</f>
        <v>925</v>
      </c>
      <c r="C947" s="16">
        <v>3488</v>
      </c>
      <c r="D947" s="16">
        <v>3542</v>
      </c>
      <c r="E947" s="16">
        <v>3635</v>
      </c>
      <c r="F947" s="16">
        <v>3711</v>
      </c>
      <c r="G947" s="16">
        <v>3786</v>
      </c>
      <c r="H947" s="16">
        <v>3873</v>
      </c>
      <c r="I947" s="16">
        <v>3951</v>
      </c>
      <c r="J947" s="16">
        <v>4022</v>
      </c>
      <c r="K947" s="16">
        <v>4087</v>
      </c>
      <c r="L947" s="16">
        <v>4149</v>
      </c>
      <c r="M947" s="16">
        <v>4263</v>
      </c>
      <c r="N947" s="16">
        <v>4373</v>
      </c>
      <c r="O947" s="16">
        <v>4414</v>
      </c>
      <c r="P947" s="16">
        <v>4542</v>
      </c>
      <c r="Q947" s="16">
        <v>4700</v>
      </c>
      <c r="R947" s="16">
        <v>4866</v>
      </c>
      <c r="S947" s="16">
        <v>5015</v>
      </c>
      <c r="T947" s="16">
        <v>5109</v>
      </c>
      <c r="U947" s="16">
        <v>5187</v>
      </c>
      <c r="V947" s="16">
        <v>5253</v>
      </c>
      <c r="W947" s="16">
        <v>5320</v>
      </c>
      <c r="X947" s="16">
        <v>5359</v>
      </c>
      <c r="Y947" s="16">
        <v>5360</v>
      </c>
      <c r="Z947" s="25">
        <v>5396</v>
      </c>
      <c r="AA947" s="25">
        <v>5362</v>
      </c>
      <c r="AB947" s="16">
        <v>5365</v>
      </c>
      <c r="AC947" s="16">
        <v>5371</v>
      </c>
      <c r="AD947" s="16">
        <v>5401</v>
      </c>
      <c r="AE947" s="16">
        <v>5395</v>
      </c>
      <c r="AF947" s="16">
        <v>5471</v>
      </c>
      <c r="AG947" s="16">
        <v>5610</v>
      </c>
      <c r="AH947" s="16">
        <v>5709</v>
      </c>
      <c r="AI947" s="16">
        <v>5762</v>
      </c>
      <c r="AJ947" s="16">
        <v>5822</v>
      </c>
      <c r="AK947" s="16">
        <v>5911</v>
      </c>
      <c r="AL947" s="16">
        <v>5932</v>
      </c>
      <c r="AM947" s="16">
        <v>5994</v>
      </c>
      <c r="AN947" s="16">
        <v>5980</v>
      </c>
      <c r="AO947" s="16">
        <v>5980</v>
      </c>
      <c r="AP947" s="16">
        <v>6069</v>
      </c>
      <c r="AQ947" s="16">
        <v>6070</v>
      </c>
      <c r="AR947" s="16">
        <v>6102</v>
      </c>
      <c r="AS947" s="16">
        <v>6177</v>
      </c>
      <c r="AT947" s="16">
        <v>6207</v>
      </c>
      <c r="AU947" s="16">
        <v>6205</v>
      </c>
      <c r="AV947" s="16">
        <v>6231</v>
      </c>
      <c r="AW947" s="16">
        <v>6203</v>
      </c>
      <c r="AX947" s="16">
        <v>0</v>
      </c>
      <c r="AY947" s="16">
        <v>0</v>
      </c>
      <c r="AZ947" s="16">
        <v>0</v>
      </c>
      <c r="BA947" s="16">
        <v>0</v>
      </c>
      <c r="BB947" s="16">
        <v>0</v>
      </c>
      <c r="BC947" s="16">
        <v>0</v>
      </c>
      <c r="BD947" s="16">
        <v>0</v>
      </c>
      <c r="BG947">
        <f t="shared" si="47"/>
        <v>-5359</v>
      </c>
      <c r="BH947">
        <f t="shared" si="48"/>
        <v>-5320</v>
      </c>
      <c r="BI947">
        <f t="shared" si="49"/>
        <v>925</v>
      </c>
    </row>
    <row r="948" spans="1:61" x14ac:dyDescent="0.25">
      <c r="A948" s="20" t="s">
        <v>642</v>
      </c>
      <c r="B948" s="20">
        <f>VLOOKUP(A948,'Gebieden vanaf 1830'!$A$4:$C$1457,3,FALSE)</f>
        <v>926</v>
      </c>
      <c r="C948" s="16">
        <v>775</v>
      </c>
      <c r="D948" s="16">
        <v>777</v>
      </c>
      <c r="E948" s="16">
        <v>750</v>
      </c>
      <c r="F948" s="16">
        <v>766</v>
      </c>
      <c r="G948" s="16">
        <v>789</v>
      </c>
      <c r="H948" s="16">
        <v>803</v>
      </c>
      <c r="I948" s="16">
        <v>845</v>
      </c>
      <c r="J948" s="16">
        <v>864</v>
      </c>
      <c r="K948" s="16">
        <v>898</v>
      </c>
      <c r="L948" s="16">
        <v>904</v>
      </c>
      <c r="M948" s="16">
        <v>916</v>
      </c>
      <c r="N948" s="16">
        <v>0</v>
      </c>
      <c r="O948" s="16">
        <v>0</v>
      </c>
      <c r="P948" s="16">
        <v>0</v>
      </c>
      <c r="Q948" s="16">
        <v>0</v>
      </c>
      <c r="R948" s="16">
        <v>0</v>
      </c>
      <c r="S948" s="16">
        <v>0</v>
      </c>
      <c r="T948" s="16">
        <v>0</v>
      </c>
      <c r="U948" s="16">
        <v>0</v>
      </c>
      <c r="V948" s="16">
        <v>0</v>
      </c>
      <c r="W948" s="16">
        <v>0</v>
      </c>
      <c r="X948" s="16">
        <v>0</v>
      </c>
      <c r="Y948" s="16">
        <v>0</v>
      </c>
      <c r="Z948" s="25">
        <v>0</v>
      </c>
      <c r="AA948" s="25">
        <v>0</v>
      </c>
      <c r="AB948" s="16">
        <v>0</v>
      </c>
      <c r="AC948" s="16">
        <v>0</v>
      </c>
      <c r="AD948" s="16">
        <v>0</v>
      </c>
      <c r="AE948" s="16">
        <v>0</v>
      </c>
      <c r="AF948" s="16">
        <v>0</v>
      </c>
      <c r="AG948" s="16">
        <v>0</v>
      </c>
      <c r="AH948" s="16">
        <v>0</v>
      </c>
      <c r="AI948" s="16">
        <v>0</v>
      </c>
      <c r="AJ948" s="16">
        <v>0</v>
      </c>
      <c r="AK948" s="16">
        <v>0</v>
      </c>
      <c r="AL948" s="16">
        <v>0</v>
      </c>
      <c r="AM948" s="16">
        <v>0</v>
      </c>
      <c r="AN948" s="16">
        <v>0</v>
      </c>
      <c r="AO948" s="16">
        <v>0</v>
      </c>
      <c r="AP948" s="16">
        <v>0</v>
      </c>
      <c r="AQ948" s="16">
        <v>0</v>
      </c>
      <c r="AR948" s="16">
        <v>0</v>
      </c>
      <c r="AS948" s="16">
        <v>0</v>
      </c>
      <c r="AT948" s="16">
        <v>0</v>
      </c>
      <c r="AU948" s="16">
        <v>0</v>
      </c>
      <c r="AV948" s="16">
        <v>0</v>
      </c>
      <c r="AW948" s="16">
        <v>0</v>
      </c>
      <c r="AX948" s="16">
        <v>0</v>
      </c>
      <c r="AY948" s="16">
        <v>0</v>
      </c>
      <c r="AZ948" s="16">
        <v>0</v>
      </c>
      <c r="BA948" s="16">
        <v>0</v>
      </c>
      <c r="BB948" s="16">
        <v>0</v>
      </c>
      <c r="BC948" s="16">
        <v>0</v>
      </c>
      <c r="BD948" s="16">
        <v>0</v>
      </c>
      <c r="BG948">
        <f t="shared" si="47"/>
        <v>0</v>
      </c>
      <c r="BH948">
        <f t="shared" si="48"/>
        <v>0</v>
      </c>
      <c r="BI948">
        <f t="shared" si="49"/>
        <v>926</v>
      </c>
    </row>
    <row r="949" spans="1:61" x14ac:dyDescent="0.25">
      <c r="A949" s="20" t="s">
        <v>530</v>
      </c>
      <c r="B949" s="20">
        <f>VLOOKUP(A949,'Gebieden vanaf 1830'!$A$4:$C$1457,3,FALSE)</f>
        <v>927</v>
      </c>
      <c r="C949" s="16">
        <v>667</v>
      </c>
      <c r="D949" s="16">
        <v>674</v>
      </c>
      <c r="E949" s="16">
        <v>685</v>
      </c>
      <c r="F949" s="16">
        <v>688</v>
      </c>
      <c r="G949" s="16">
        <v>697</v>
      </c>
      <c r="H949" s="16">
        <v>702</v>
      </c>
      <c r="I949" s="16">
        <v>713</v>
      </c>
      <c r="J949" s="16">
        <v>721</v>
      </c>
      <c r="K949" s="16">
        <v>702</v>
      </c>
      <c r="L949" s="16">
        <v>678</v>
      </c>
      <c r="M949" s="16">
        <v>671</v>
      </c>
      <c r="N949" s="16">
        <v>644</v>
      </c>
      <c r="O949" s="16">
        <v>630</v>
      </c>
      <c r="P949" s="16">
        <v>654</v>
      </c>
      <c r="Q949" s="16">
        <v>718</v>
      </c>
      <c r="R949" s="16">
        <v>720</v>
      </c>
      <c r="S949" s="16">
        <v>763</v>
      </c>
      <c r="T949" s="16">
        <v>749</v>
      </c>
      <c r="U949" s="16">
        <v>778</v>
      </c>
      <c r="V949" s="16">
        <v>764</v>
      </c>
      <c r="W949" s="16">
        <v>750</v>
      </c>
      <c r="X949" s="16">
        <v>754</v>
      </c>
      <c r="Y949" s="16">
        <v>0</v>
      </c>
      <c r="Z949" s="25">
        <v>0</v>
      </c>
      <c r="AA949" s="25">
        <v>0</v>
      </c>
      <c r="AB949" s="16">
        <v>0</v>
      </c>
      <c r="AC949" s="16">
        <v>0</v>
      </c>
      <c r="AD949" s="16">
        <v>0</v>
      </c>
      <c r="AE949" s="16">
        <v>0</v>
      </c>
      <c r="AF949" s="16">
        <v>0</v>
      </c>
      <c r="AG949" s="16">
        <v>0</v>
      </c>
      <c r="AH949" s="16">
        <v>0</v>
      </c>
      <c r="AI949" s="16">
        <v>0</v>
      </c>
      <c r="AJ949" s="16">
        <v>0</v>
      </c>
      <c r="AK949" s="16">
        <v>0</v>
      </c>
      <c r="AL949" s="16">
        <v>0</v>
      </c>
      <c r="AM949" s="16">
        <v>0</v>
      </c>
      <c r="AN949" s="16">
        <v>0</v>
      </c>
      <c r="AO949" s="16">
        <v>0</v>
      </c>
      <c r="AP949" s="16">
        <v>0</v>
      </c>
      <c r="AQ949" s="16">
        <v>0</v>
      </c>
      <c r="AR949" s="16">
        <v>0</v>
      </c>
      <c r="AS949" s="16">
        <v>0</v>
      </c>
      <c r="AT949" s="16">
        <v>0</v>
      </c>
      <c r="AU949" s="16">
        <v>0</v>
      </c>
      <c r="AV949" s="16">
        <v>0</v>
      </c>
      <c r="AW949" s="16">
        <v>0</v>
      </c>
      <c r="AX949" s="16">
        <v>0</v>
      </c>
      <c r="AY949" s="16">
        <v>0</v>
      </c>
      <c r="AZ949" s="16">
        <v>0</v>
      </c>
      <c r="BA949" s="16">
        <v>0</v>
      </c>
      <c r="BB949" s="16">
        <v>0</v>
      </c>
      <c r="BC949" s="16">
        <v>0</v>
      </c>
      <c r="BD949" s="16">
        <v>0</v>
      </c>
      <c r="BG949">
        <f t="shared" si="47"/>
        <v>-754</v>
      </c>
      <c r="BH949">
        <f t="shared" si="48"/>
        <v>-750</v>
      </c>
      <c r="BI949">
        <f t="shared" si="49"/>
        <v>927</v>
      </c>
    </row>
    <row r="950" spans="1:61" x14ac:dyDescent="0.25">
      <c r="A950" s="20" t="s">
        <v>1295</v>
      </c>
      <c r="B950" s="20">
        <f>VLOOKUP(A950,'Gebieden vanaf 1830'!$A$4:$C$1457,3,FALSE)</f>
        <v>928</v>
      </c>
      <c r="C950" s="16">
        <v>49015</v>
      </c>
      <c r="D950" s="16">
        <v>49349</v>
      </c>
      <c r="E950" s="16">
        <v>49835</v>
      </c>
      <c r="F950" s="16">
        <v>50263</v>
      </c>
      <c r="G950" s="16">
        <v>50766</v>
      </c>
      <c r="H950" s="16">
        <v>50899</v>
      </c>
      <c r="I950" s="16">
        <v>50947</v>
      </c>
      <c r="J950" s="16">
        <v>50566</v>
      </c>
      <c r="K950" s="16">
        <v>50206</v>
      </c>
      <c r="L950" s="16">
        <v>49188</v>
      </c>
      <c r="M950" s="16">
        <v>48150</v>
      </c>
      <c r="N950" s="16">
        <v>47753</v>
      </c>
      <c r="O950" s="16">
        <v>47670</v>
      </c>
      <c r="P950" s="16">
        <v>47301</v>
      </c>
      <c r="Q950" s="16">
        <v>46470</v>
      </c>
      <c r="R950" s="16">
        <v>46234</v>
      </c>
      <c r="S950" s="16">
        <v>46609</v>
      </c>
      <c r="T950" s="16">
        <v>46732</v>
      </c>
      <c r="U950" s="16">
        <v>46962</v>
      </c>
      <c r="V950" s="16">
        <v>47157</v>
      </c>
      <c r="W950" s="16">
        <v>47001</v>
      </c>
      <c r="X950" s="16">
        <v>46761</v>
      </c>
      <c r="Y950" s="16">
        <v>53177</v>
      </c>
      <c r="Z950" s="25">
        <v>53353</v>
      </c>
      <c r="AA950" s="25">
        <v>53231</v>
      </c>
      <c r="AB950" s="16">
        <v>53117</v>
      </c>
      <c r="AC950" s="16">
        <v>52885</v>
      </c>
      <c r="AD950" s="16">
        <v>52827</v>
      </c>
      <c r="AE950" s="16">
        <v>52984</v>
      </c>
      <c r="AF950" s="16">
        <v>52994</v>
      </c>
      <c r="AG950" s="16">
        <v>53127</v>
      </c>
      <c r="AH950" s="16">
        <v>53282</v>
      </c>
      <c r="AI950" s="16">
        <v>53364</v>
      </c>
      <c r="AJ950" s="16">
        <v>53185</v>
      </c>
      <c r="AK950" s="16">
        <v>52848</v>
      </c>
      <c r="AL950" s="16">
        <v>52647</v>
      </c>
      <c r="AM950" s="16">
        <v>52617</v>
      </c>
      <c r="AN950" s="16">
        <v>52445</v>
      </c>
      <c r="AO950" s="16">
        <v>52150</v>
      </c>
      <c r="AP950" s="16">
        <v>51762</v>
      </c>
      <c r="AQ950" s="16">
        <v>51458</v>
      </c>
      <c r="AR950" s="16">
        <v>51066</v>
      </c>
      <c r="AS950" s="16">
        <v>50680</v>
      </c>
      <c r="AT950" s="16">
        <v>50295</v>
      </c>
      <c r="AU950" s="16">
        <v>50035</v>
      </c>
      <c r="AV950" s="16">
        <v>49563</v>
      </c>
      <c r="AW950" s="16">
        <v>49323</v>
      </c>
      <c r="AX950" s="16">
        <v>48769</v>
      </c>
      <c r="AY950" s="16">
        <v>48334</v>
      </c>
      <c r="AZ950" s="16">
        <v>48076</v>
      </c>
      <c r="BA950" s="16">
        <v>47684</v>
      </c>
      <c r="BB950" s="16">
        <v>47409</v>
      </c>
      <c r="BC950" s="16">
        <v>47280</v>
      </c>
      <c r="BD950" s="16">
        <v>47194</v>
      </c>
      <c r="BG950">
        <f t="shared" si="47"/>
        <v>519</v>
      </c>
      <c r="BH950">
        <f t="shared" si="48"/>
        <v>279</v>
      </c>
      <c r="BI950">
        <f t="shared" si="49"/>
        <v>928</v>
      </c>
    </row>
    <row r="951" spans="1:61" x14ac:dyDescent="0.25">
      <c r="A951" s="20" t="s">
        <v>1296</v>
      </c>
      <c r="B951" s="20">
        <f>VLOOKUP(A951,'Gebieden vanaf 1830'!$A$4:$C$1457,3,FALSE)</f>
        <v>929</v>
      </c>
      <c r="C951" s="16">
        <v>2804</v>
      </c>
      <c r="D951" s="16">
        <v>2881</v>
      </c>
      <c r="E951" s="16">
        <v>2955</v>
      </c>
      <c r="F951" s="16">
        <v>3037</v>
      </c>
      <c r="G951" s="16">
        <v>3070</v>
      </c>
      <c r="H951" s="16">
        <v>3151</v>
      </c>
      <c r="I951" s="16">
        <v>3188</v>
      </c>
      <c r="J951" s="16">
        <v>3360</v>
      </c>
      <c r="K951" s="16">
        <v>3407</v>
      </c>
      <c r="L951" s="16">
        <v>3435</v>
      </c>
      <c r="M951" s="16">
        <v>3463</v>
      </c>
      <c r="N951" s="16">
        <v>3536</v>
      </c>
      <c r="O951" s="16">
        <v>3527</v>
      </c>
      <c r="P951" s="16">
        <v>3555</v>
      </c>
      <c r="Q951" s="16">
        <v>3590</v>
      </c>
      <c r="R951" s="16">
        <v>3636</v>
      </c>
      <c r="S951" s="16">
        <v>3721</v>
      </c>
      <c r="T951" s="16">
        <v>3699</v>
      </c>
      <c r="U951" s="16">
        <v>3742</v>
      </c>
      <c r="V951" s="16">
        <v>3761</v>
      </c>
      <c r="W951" s="16">
        <v>3817</v>
      </c>
      <c r="X951" s="16">
        <v>3818</v>
      </c>
      <c r="Y951" s="16">
        <v>3788</v>
      </c>
      <c r="Z951" s="25">
        <v>3781</v>
      </c>
      <c r="AA951" s="25">
        <v>3749</v>
      </c>
      <c r="AB951" s="16">
        <v>3735</v>
      </c>
      <c r="AC951" s="16">
        <v>3752</v>
      </c>
      <c r="AD951" s="16">
        <v>3797</v>
      </c>
      <c r="AE951" s="16">
        <v>3807</v>
      </c>
      <c r="AF951" s="16">
        <v>3843</v>
      </c>
      <c r="AG951" s="16">
        <v>3880</v>
      </c>
      <c r="AH951" s="16">
        <v>3863</v>
      </c>
      <c r="AI951" s="16">
        <v>3875</v>
      </c>
      <c r="AJ951" s="16">
        <v>3915</v>
      </c>
      <c r="AK951" s="16">
        <v>3958</v>
      </c>
      <c r="AL951" s="16">
        <v>4029</v>
      </c>
      <c r="AM951" s="16">
        <v>4118</v>
      </c>
      <c r="AN951" s="16">
        <v>4123</v>
      </c>
      <c r="AO951" s="16">
        <v>4135</v>
      </c>
      <c r="AP951" s="16">
        <v>4179</v>
      </c>
      <c r="AQ951" s="16">
        <v>4173</v>
      </c>
      <c r="AR951" s="16">
        <v>4189</v>
      </c>
      <c r="AS951" s="16">
        <v>4194</v>
      </c>
      <c r="AT951" s="16">
        <v>4182</v>
      </c>
      <c r="AU951" s="16">
        <v>4214</v>
      </c>
      <c r="AV951" s="16">
        <v>4229</v>
      </c>
      <c r="AW951" s="16">
        <v>4255</v>
      </c>
      <c r="AX951" s="16">
        <v>4267</v>
      </c>
      <c r="AY951" s="16">
        <v>4266</v>
      </c>
      <c r="AZ951" s="16">
        <v>4252</v>
      </c>
      <c r="BA951" s="16">
        <v>0</v>
      </c>
      <c r="BB951" s="16">
        <v>0</v>
      </c>
      <c r="BC951" s="16">
        <v>0</v>
      </c>
      <c r="BD951" s="16">
        <v>0</v>
      </c>
      <c r="BG951">
        <f t="shared" si="47"/>
        <v>-3818</v>
      </c>
      <c r="BH951">
        <f t="shared" si="48"/>
        <v>-3817</v>
      </c>
      <c r="BI951">
        <f t="shared" si="49"/>
        <v>929</v>
      </c>
    </row>
    <row r="952" spans="1:61" x14ac:dyDescent="0.25">
      <c r="A952" s="20" t="s">
        <v>500</v>
      </c>
      <c r="B952" s="20">
        <f>VLOOKUP(A952,'Gebieden vanaf 1830'!$A$4:$C$1457,3,FALSE)</f>
        <v>930</v>
      </c>
      <c r="C952" s="16">
        <v>2905</v>
      </c>
      <c r="D952" s="16">
        <v>2887</v>
      </c>
      <c r="E952" s="16">
        <v>2901</v>
      </c>
      <c r="F952" s="16">
        <v>2982</v>
      </c>
      <c r="G952" s="16">
        <v>3018</v>
      </c>
      <c r="H952" s="16">
        <v>3111</v>
      </c>
      <c r="I952" s="16">
        <v>3265</v>
      </c>
      <c r="J952" s="16">
        <v>3368</v>
      </c>
      <c r="K952" s="16">
        <v>3372</v>
      </c>
      <c r="L952" s="16">
        <v>3472</v>
      </c>
      <c r="M952" s="16">
        <v>3559</v>
      </c>
      <c r="N952" s="16">
        <v>3644</v>
      </c>
      <c r="O952" s="16">
        <v>3682</v>
      </c>
      <c r="P952" s="16">
        <v>3743</v>
      </c>
      <c r="Q952" s="16">
        <v>3894</v>
      </c>
      <c r="R952" s="16">
        <v>4015</v>
      </c>
      <c r="S952" s="16">
        <v>4042</v>
      </c>
      <c r="T952" s="16">
        <v>4113</v>
      </c>
      <c r="U952" s="16">
        <v>4164</v>
      </c>
      <c r="V952" s="16">
        <v>4233</v>
      </c>
      <c r="W952" s="16">
        <v>4211</v>
      </c>
      <c r="X952" s="16">
        <v>4208</v>
      </c>
      <c r="Y952" s="16">
        <v>0</v>
      </c>
      <c r="Z952" s="25">
        <v>0</v>
      </c>
      <c r="AA952" s="25">
        <v>0</v>
      </c>
      <c r="AB952" s="16">
        <v>0</v>
      </c>
      <c r="AC952" s="16">
        <v>0</v>
      </c>
      <c r="AD952" s="16">
        <v>0</v>
      </c>
      <c r="AE952" s="16">
        <v>0</v>
      </c>
      <c r="AF952" s="16">
        <v>0</v>
      </c>
      <c r="AG952" s="16">
        <v>0</v>
      </c>
      <c r="AH952" s="16">
        <v>0</v>
      </c>
      <c r="AI952" s="16">
        <v>0</v>
      </c>
      <c r="AJ952" s="16">
        <v>0</v>
      </c>
      <c r="AK952" s="16">
        <v>0</v>
      </c>
      <c r="AL952" s="16">
        <v>0</v>
      </c>
      <c r="AM952" s="16">
        <v>0</v>
      </c>
      <c r="AN952" s="16">
        <v>0</v>
      </c>
      <c r="AO952" s="16">
        <v>0</v>
      </c>
      <c r="AP952" s="16">
        <v>0</v>
      </c>
      <c r="AQ952" s="16">
        <v>0</v>
      </c>
      <c r="AR952" s="16">
        <v>0</v>
      </c>
      <c r="AS952" s="16">
        <v>0</v>
      </c>
      <c r="AT952" s="16">
        <v>0</v>
      </c>
      <c r="AU952" s="16">
        <v>0</v>
      </c>
      <c r="AV952" s="16">
        <v>0</v>
      </c>
      <c r="AW952" s="16">
        <v>0</v>
      </c>
      <c r="AX952" s="16">
        <v>0</v>
      </c>
      <c r="AY952" s="16">
        <v>0</v>
      </c>
      <c r="AZ952" s="16">
        <v>0</v>
      </c>
      <c r="BA952" s="16">
        <v>0</v>
      </c>
      <c r="BB952" s="16">
        <v>0</v>
      </c>
      <c r="BC952" s="16">
        <v>0</v>
      </c>
      <c r="BD952" s="16">
        <v>0</v>
      </c>
      <c r="BG952">
        <f t="shared" si="47"/>
        <v>-4208</v>
      </c>
      <c r="BH952">
        <f t="shared" si="48"/>
        <v>-4211</v>
      </c>
      <c r="BI952">
        <f t="shared" si="49"/>
        <v>930</v>
      </c>
    </row>
    <row r="953" spans="1:61" x14ac:dyDescent="0.25">
      <c r="A953" s="20" t="s">
        <v>510</v>
      </c>
      <c r="B953" s="20">
        <f>VLOOKUP(A953,'Gebieden vanaf 1830'!$A$4:$C$1457,3,FALSE)</f>
        <v>931</v>
      </c>
      <c r="C953" s="16">
        <v>3199</v>
      </c>
      <c r="D953" s="16">
        <v>3215</v>
      </c>
      <c r="E953" s="16">
        <v>3280</v>
      </c>
      <c r="F953" s="16">
        <v>3316</v>
      </c>
      <c r="G953" s="16">
        <v>3354</v>
      </c>
      <c r="H953" s="16">
        <v>3441</v>
      </c>
      <c r="I953" s="16">
        <v>3496</v>
      </c>
      <c r="J953" s="16">
        <v>3533</v>
      </c>
      <c r="K953" s="16">
        <v>3556</v>
      </c>
      <c r="L953" s="16">
        <v>3749</v>
      </c>
      <c r="M953" s="16">
        <v>3802</v>
      </c>
      <c r="N953" s="16">
        <v>3939</v>
      </c>
      <c r="O953" s="16">
        <v>4119</v>
      </c>
      <c r="P953" s="16">
        <v>4339</v>
      </c>
      <c r="Q953" s="16">
        <v>4491</v>
      </c>
      <c r="R953" s="16">
        <v>4597</v>
      </c>
      <c r="S953" s="16">
        <v>4788</v>
      </c>
      <c r="T953" s="16">
        <v>4868</v>
      </c>
      <c r="U953" s="16">
        <v>5039</v>
      </c>
      <c r="V953" s="16">
        <v>5196</v>
      </c>
      <c r="W953" s="16">
        <v>5364</v>
      </c>
      <c r="X953" s="16">
        <v>5471</v>
      </c>
      <c r="Y953" s="16">
        <v>0</v>
      </c>
      <c r="Z953" s="25">
        <v>0</v>
      </c>
      <c r="AA953" s="25">
        <v>0</v>
      </c>
      <c r="AB953" s="16">
        <v>0</v>
      </c>
      <c r="AC953" s="16">
        <v>0</v>
      </c>
      <c r="AD953" s="16">
        <v>0</v>
      </c>
      <c r="AE953" s="16">
        <v>0</v>
      </c>
      <c r="AF953" s="16">
        <v>0</v>
      </c>
      <c r="AG953" s="16">
        <v>0</v>
      </c>
      <c r="AH953" s="16">
        <v>0</v>
      </c>
      <c r="AI953" s="16">
        <v>0</v>
      </c>
      <c r="AJ953" s="16">
        <v>0</v>
      </c>
      <c r="AK953" s="16">
        <v>0</v>
      </c>
      <c r="AL953" s="16">
        <v>0</v>
      </c>
      <c r="AM953" s="16">
        <v>0</v>
      </c>
      <c r="AN953" s="16">
        <v>0</v>
      </c>
      <c r="AO953" s="16">
        <v>0</v>
      </c>
      <c r="AP953" s="16">
        <v>0</v>
      </c>
      <c r="AQ953" s="16">
        <v>0</v>
      </c>
      <c r="AR953" s="16">
        <v>0</v>
      </c>
      <c r="AS953" s="16">
        <v>0</v>
      </c>
      <c r="AT953" s="16">
        <v>0</v>
      </c>
      <c r="AU953" s="16">
        <v>0</v>
      </c>
      <c r="AV953" s="16">
        <v>0</v>
      </c>
      <c r="AW953" s="16">
        <v>0</v>
      </c>
      <c r="AX953" s="16">
        <v>0</v>
      </c>
      <c r="AY953" s="16">
        <v>0</v>
      </c>
      <c r="AZ953" s="16">
        <v>0</v>
      </c>
      <c r="BA953" s="16">
        <v>0</v>
      </c>
      <c r="BB953" s="16">
        <v>0</v>
      </c>
      <c r="BC953" s="16">
        <v>0</v>
      </c>
      <c r="BD953" s="16">
        <v>0</v>
      </c>
      <c r="BG953">
        <f t="shared" si="47"/>
        <v>-5471</v>
      </c>
      <c r="BH953">
        <f t="shared" si="48"/>
        <v>-5364</v>
      </c>
      <c r="BI953">
        <f t="shared" si="49"/>
        <v>931</v>
      </c>
    </row>
    <row r="954" spans="1:61" x14ac:dyDescent="0.25">
      <c r="A954" s="20" t="s">
        <v>305</v>
      </c>
      <c r="B954" s="20">
        <f>VLOOKUP(A954,'Gebieden vanaf 1830'!$A$4:$C$1457,3,FALSE)</f>
        <v>932</v>
      </c>
      <c r="C954" s="16">
        <v>2662</v>
      </c>
      <c r="D954" s="16">
        <v>2709</v>
      </c>
      <c r="E954" s="16">
        <v>2738</v>
      </c>
      <c r="F954" s="16">
        <v>2800</v>
      </c>
      <c r="G954" s="16">
        <v>2877</v>
      </c>
      <c r="H954" s="16">
        <v>2972</v>
      </c>
      <c r="I954" s="16">
        <v>3052</v>
      </c>
      <c r="J954" s="16">
        <v>3144</v>
      </c>
      <c r="K954" s="16">
        <v>3177</v>
      </c>
      <c r="L954" s="16">
        <v>3215</v>
      </c>
      <c r="M954" s="16">
        <v>3269</v>
      </c>
      <c r="N954" s="16">
        <v>3312</v>
      </c>
      <c r="O954" s="16">
        <v>3461</v>
      </c>
      <c r="P954" s="16">
        <v>3519</v>
      </c>
      <c r="Q954" s="16">
        <v>3630</v>
      </c>
      <c r="R954" s="16">
        <v>3680</v>
      </c>
      <c r="S954" s="16">
        <v>3754</v>
      </c>
      <c r="T954" s="16">
        <v>3713</v>
      </c>
      <c r="U954" s="16">
        <v>3750</v>
      </c>
      <c r="V954" s="16">
        <v>3728</v>
      </c>
      <c r="W954" s="16">
        <v>3761</v>
      </c>
      <c r="X954" s="16">
        <v>3778</v>
      </c>
      <c r="Y954" s="16">
        <v>3763</v>
      </c>
      <c r="Z954" s="25">
        <v>3805</v>
      </c>
      <c r="AA954" s="25">
        <v>3795</v>
      </c>
      <c r="AB954" s="16">
        <v>3802</v>
      </c>
      <c r="AC954" s="16">
        <v>3786</v>
      </c>
      <c r="AD954" s="16">
        <v>3800</v>
      </c>
      <c r="AE954" s="16">
        <v>3817</v>
      </c>
      <c r="AF954" s="16">
        <v>3835</v>
      </c>
      <c r="AG954" s="16">
        <v>3815</v>
      </c>
      <c r="AH954" s="16">
        <v>0</v>
      </c>
      <c r="AI954" s="16">
        <v>0</v>
      </c>
      <c r="AJ954" s="16">
        <v>0</v>
      </c>
      <c r="AK954" s="16">
        <v>0</v>
      </c>
      <c r="AL954" s="16">
        <v>0</v>
      </c>
      <c r="AM954" s="16">
        <v>0</v>
      </c>
      <c r="AN954" s="16">
        <v>0</v>
      </c>
      <c r="AO954" s="16">
        <v>0</v>
      </c>
      <c r="AP954" s="16">
        <v>0</v>
      </c>
      <c r="AQ954" s="16">
        <v>0</v>
      </c>
      <c r="AR954" s="16">
        <v>0</v>
      </c>
      <c r="AS954" s="16">
        <v>0</v>
      </c>
      <c r="AT954" s="16">
        <v>0</v>
      </c>
      <c r="AU954" s="16">
        <v>0</v>
      </c>
      <c r="AV954" s="16">
        <v>0</v>
      </c>
      <c r="AW954" s="16">
        <v>0</v>
      </c>
      <c r="AX954" s="16">
        <v>0</v>
      </c>
      <c r="AY954" s="16">
        <v>0</v>
      </c>
      <c r="AZ954" s="16">
        <v>0</v>
      </c>
      <c r="BA954" s="16">
        <v>0</v>
      </c>
      <c r="BB954" s="16">
        <v>0</v>
      </c>
      <c r="BC954" s="16">
        <v>0</v>
      </c>
      <c r="BD954" s="16">
        <v>0</v>
      </c>
      <c r="BG954">
        <f t="shared" si="47"/>
        <v>-3778</v>
      </c>
      <c r="BH954">
        <f t="shared" si="48"/>
        <v>-3761</v>
      </c>
      <c r="BI954">
        <f t="shared" si="49"/>
        <v>932</v>
      </c>
    </row>
    <row r="955" spans="1:61" x14ac:dyDescent="0.25">
      <c r="A955" s="20" t="s">
        <v>10</v>
      </c>
      <c r="B955" s="20">
        <f>VLOOKUP(A955,'Gebieden vanaf 1830'!$A$4:$C$1457,3,FALSE)</f>
        <v>933</v>
      </c>
      <c r="C955" s="16">
        <v>5049</v>
      </c>
      <c r="D955" s="16">
        <v>5207</v>
      </c>
      <c r="E955" s="16">
        <v>5456</v>
      </c>
      <c r="F955" s="16">
        <v>5641</v>
      </c>
      <c r="G955" s="16">
        <v>5849</v>
      </c>
      <c r="H955" s="16">
        <v>6150</v>
      </c>
      <c r="I955" s="16">
        <v>6480</v>
      </c>
      <c r="J955" s="16">
        <v>6666</v>
      </c>
      <c r="K955" s="16">
        <v>6724</v>
      </c>
      <c r="L955" s="16">
        <v>6971</v>
      </c>
      <c r="M955" s="16">
        <v>7114</v>
      </c>
      <c r="N955" s="16">
        <v>7306</v>
      </c>
      <c r="O955" s="16">
        <v>7416</v>
      </c>
      <c r="P955" s="16">
        <v>7552</v>
      </c>
      <c r="Q955" s="16">
        <v>7659</v>
      </c>
      <c r="R955" s="16">
        <v>7683</v>
      </c>
      <c r="S955" s="16">
        <v>7651</v>
      </c>
      <c r="T955" s="16">
        <v>7630</v>
      </c>
      <c r="U955" s="16">
        <v>7572</v>
      </c>
      <c r="V955" s="16">
        <v>7576</v>
      </c>
      <c r="W955" s="16">
        <v>7568</v>
      </c>
      <c r="X955" s="16">
        <v>7719</v>
      </c>
      <c r="Y955" s="16">
        <v>7840</v>
      </c>
      <c r="Z955" s="25">
        <v>7837</v>
      </c>
      <c r="AA955" s="25">
        <v>7907</v>
      </c>
      <c r="AB955" s="16">
        <v>7951</v>
      </c>
      <c r="AC955" s="16">
        <v>7979</v>
      </c>
      <c r="AD955" s="16">
        <v>8024</v>
      </c>
      <c r="AE955" s="16">
        <v>8065</v>
      </c>
      <c r="AF955" s="16">
        <v>8133</v>
      </c>
      <c r="AG955" s="16">
        <v>8182</v>
      </c>
      <c r="AH955" s="16">
        <v>13520</v>
      </c>
      <c r="AI955" s="16">
        <v>13569</v>
      </c>
      <c r="AJ955" s="16">
        <v>13627</v>
      </c>
      <c r="AK955" s="16">
        <v>13670</v>
      </c>
      <c r="AL955" s="16">
        <v>13721</v>
      </c>
      <c r="AM955" s="16">
        <v>13781</v>
      </c>
      <c r="AN955" s="16">
        <v>13765</v>
      </c>
      <c r="AO955" s="16">
        <v>13623</v>
      </c>
      <c r="AP955" s="16">
        <v>13603</v>
      </c>
      <c r="AQ955" s="16">
        <v>13660</v>
      </c>
      <c r="AR955" s="16">
        <v>13700</v>
      </c>
      <c r="AS955" s="16">
        <v>13697</v>
      </c>
      <c r="AT955" s="16">
        <v>13727</v>
      </c>
      <c r="AU955" s="16">
        <v>13722</v>
      </c>
      <c r="AV955" s="16">
        <v>13661</v>
      </c>
      <c r="AW955" s="16">
        <v>13624</v>
      </c>
      <c r="AX955" s="16">
        <v>0</v>
      </c>
      <c r="AY955" s="16">
        <v>0</v>
      </c>
      <c r="AZ955" s="16">
        <v>0</v>
      </c>
      <c r="BA955" s="16">
        <v>0</v>
      </c>
      <c r="BB955" s="16">
        <v>0</v>
      </c>
      <c r="BC955" s="16">
        <v>0</v>
      </c>
      <c r="BD955" s="16">
        <v>0</v>
      </c>
      <c r="BG955">
        <f t="shared" si="47"/>
        <v>-7719</v>
      </c>
      <c r="BH955">
        <f t="shared" si="48"/>
        <v>-7568</v>
      </c>
      <c r="BI955">
        <f t="shared" si="49"/>
        <v>933</v>
      </c>
    </row>
    <row r="956" spans="1:61" x14ac:dyDescent="0.25">
      <c r="A956" s="20" t="s">
        <v>1297</v>
      </c>
      <c r="B956" s="20">
        <f>VLOOKUP(A956,'Gebieden vanaf 1830'!$A$4:$C$1457,3,FALSE)</f>
        <v>934</v>
      </c>
      <c r="C956" s="16">
        <v>6497</v>
      </c>
      <c r="D956" s="16">
        <v>6632</v>
      </c>
      <c r="E956" s="16">
        <v>6782</v>
      </c>
      <c r="F956" s="16">
        <v>6904</v>
      </c>
      <c r="G956" s="16">
        <v>7030</v>
      </c>
      <c r="H956" s="16">
        <v>7143</v>
      </c>
      <c r="I956" s="16">
        <v>7220</v>
      </c>
      <c r="J956" s="16">
        <v>7322</v>
      </c>
      <c r="K956" s="16">
        <v>7419</v>
      </c>
      <c r="L956" s="16">
        <v>7510</v>
      </c>
      <c r="M956" s="16">
        <v>7676</v>
      </c>
      <c r="N956" s="16">
        <v>7852</v>
      </c>
      <c r="O956" s="16">
        <v>8126</v>
      </c>
      <c r="P956" s="16">
        <v>8639</v>
      </c>
      <c r="Q956" s="16">
        <v>8969</v>
      </c>
      <c r="R956" s="16">
        <v>9195</v>
      </c>
      <c r="S956" s="16">
        <v>9462</v>
      </c>
      <c r="T956" s="16">
        <v>9673</v>
      </c>
      <c r="U956" s="16">
        <v>9900</v>
      </c>
      <c r="V956" s="16">
        <v>10198</v>
      </c>
      <c r="W956" s="16">
        <v>10488</v>
      </c>
      <c r="X956" s="16">
        <v>10716</v>
      </c>
      <c r="Y956" s="16">
        <v>10867</v>
      </c>
      <c r="Z956" s="25">
        <v>10918</v>
      </c>
      <c r="AA956" s="25">
        <v>11012</v>
      </c>
      <c r="AB956" s="16">
        <v>11144</v>
      </c>
      <c r="AC956" s="16">
        <v>11377</v>
      </c>
      <c r="AD956" s="16">
        <v>11518</v>
      </c>
      <c r="AE956" s="16">
        <v>11644</v>
      </c>
      <c r="AF956" s="16">
        <v>11752</v>
      </c>
      <c r="AG956" s="16">
        <v>11883</v>
      </c>
      <c r="AH956" s="16">
        <v>11986</v>
      </c>
      <c r="AI956" s="16">
        <v>12080</v>
      </c>
      <c r="AJ956" s="16">
        <v>12192</v>
      </c>
      <c r="AK956" s="16">
        <v>12369</v>
      </c>
      <c r="AL956" s="16">
        <v>12384</v>
      </c>
      <c r="AM956" s="16">
        <v>12361</v>
      </c>
      <c r="AN956" s="16">
        <v>12597</v>
      </c>
      <c r="AO956" s="16">
        <v>12800</v>
      </c>
      <c r="AP956" s="16">
        <v>12799</v>
      </c>
      <c r="AQ956" s="16">
        <v>12799</v>
      </c>
      <c r="AR956" s="16">
        <v>12823</v>
      </c>
      <c r="AS956" s="16">
        <v>12836</v>
      </c>
      <c r="AT956" s="16">
        <v>12875</v>
      </c>
      <c r="AU956" s="16">
        <v>12855</v>
      </c>
      <c r="AV956" s="16">
        <v>12840</v>
      </c>
      <c r="AW956" s="16">
        <v>12849</v>
      </c>
      <c r="AX956" s="16">
        <v>12852</v>
      </c>
      <c r="AY956" s="16">
        <v>12939</v>
      </c>
      <c r="AZ956" s="16">
        <v>13065</v>
      </c>
      <c r="BA956" s="16">
        <v>0</v>
      </c>
      <c r="BB956" s="16">
        <v>0</v>
      </c>
      <c r="BC956" s="16">
        <v>0</v>
      </c>
      <c r="BD956" s="16">
        <v>0</v>
      </c>
      <c r="BG956">
        <f t="shared" si="47"/>
        <v>-10716</v>
      </c>
      <c r="BH956">
        <f t="shared" si="48"/>
        <v>-10488</v>
      </c>
      <c r="BI956">
        <f t="shared" si="49"/>
        <v>934</v>
      </c>
    </row>
    <row r="957" spans="1:61" x14ac:dyDescent="0.25">
      <c r="A957" s="20" t="s">
        <v>1298</v>
      </c>
      <c r="B957" s="20">
        <f>VLOOKUP(A957,'Gebieden vanaf 1830'!$A$4:$C$1457,3,FALSE)</f>
        <v>935</v>
      </c>
      <c r="C957" s="16">
        <v>90202</v>
      </c>
      <c r="D957" s="16">
        <v>91157</v>
      </c>
      <c r="E957" s="16">
        <v>92371</v>
      </c>
      <c r="F957" s="16">
        <v>93409</v>
      </c>
      <c r="G957" s="16">
        <v>94216</v>
      </c>
      <c r="H957" s="16">
        <v>94939</v>
      </c>
      <c r="I957" s="16">
        <v>94992</v>
      </c>
      <c r="J957" s="16">
        <v>95393</v>
      </c>
      <c r="K957" s="16">
        <v>94986</v>
      </c>
      <c r="L957" s="16">
        <v>94579</v>
      </c>
      <c r="M957" s="16">
        <v>93927</v>
      </c>
      <c r="N957" s="16">
        <v>112465</v>
      </c>
      <c r="O957" s="16">
        <v>112377</v>
      </c>
      <c r="P957" s="16">
        <v>111931</v>
      </c>
      <c r="Q957" s="16">
        <v>111641</v>
      </c>
      <c r="R957" s="16">
        <v>111588</v>
      </c>
      <c r="S957" s="16">
        <v>111044</v>
      </c>
      <c r="T957" s="16">
        <v>110191</v>
      </c>
      <c r="U957" s="16">
        <v>109696</v>
      </c>
      <c r="V957" s="16">
        <v>109313</v>
      </c>
      <c r="W957" s="16">
        <v>109285</v>
      </c>
      <c r="X957" s="16">
        <v>110232</v>
      </c>
      <c r="Y957" s="16">
        <v>111487</v>
      </c>
      <c r="Z957" s="25">
        <v>112605</v>
      </c>
      <c r="AA957" s="25">
        <v>113277</v>
      </c>
      <c r="AB957" s="16">
        <v>114008</v>
      </c>
      <c r="AC957" s="16">
        <v>114579</v>
      </c>
      <c r="AD957" s="16">
        <v>115272</v>
      </c>
      <c r="AE957" s="16">
        <v>115782</v>
      </c>
      <c r="AF957" s="16">
        <v>116380</v>
      </c>
      <c r="AG957" s="16">
        <v>117008</v>
      </c>
      <c r="AH957" s="16">
        <v>117417</v>
      </c>
      <c r="AI957" s="16">
        <v>118152</v>
      </c>
      <c r="AJ957" s="16">
        <v>118285</v>
      </c>
      <c r="AK957" s="16">
        <v>118102</v>
      </c>
      <c r="AL957" s="16">
        <v>118454</v>
      </c>
      <c r="AM957" s="16">
        <v>118518</v>
      </c>
      <c r="AN957" s="16">
        <v>118933</v>
      </c>
      <c r="AO957" s="16">
        <v>120179</v>
      </c>
      <c r="AP957" s="16">
        <v>121479</v>
      </c>
      <c r="AQ957" s="16">
        <v>122070</v>
      </c>
      <c r="AR957" s="16">
        <v>122163</v>
      </c>
      <c r="AS957" s="16">
        <v>122005</v>
      </c>
      <c r="AT957" s="16">
        <v>121982</v>
      </c>
      <c r="AU957" s="16">
        <v>122183</v>
      </c>
      <c r="AV957" s="16">
        <v>121456</v>
      </c>
      <c r="AW957" s="16">
        <v>120175</v>
      </c>
      <c r="AX957" s="16">
        <v>119038</v>
      </c>
      <c r="AY957" s="16">
        <v>118004</v>
      </c>
      <c r="AZ957" s="16">
        <v>118286</v>
      </c>
      <c r="BA957" s="16">
        <v>118533</v>
      </c>
      <c r="BB957" s="16">
        <v>119664</v>
      </c>
      <c r="BC957" s="16">
        <v>121050</v>
      </c>
      <c r="BD957" s="16">
        <v>121819</v>
      </c>
      <c r="BG957">
        <f t="shared" si="47"/>
        <v>10818</v>
      </c>
      <c r="BH957">
        <f t="shared" si="48"/>
        <v>11765</v>
      </c>
      <c r="BI957">
        <f t="shared" si="49"/>
        <v>935</v>
      </c>
    </row>
    <row r="958" spans="1:61" x14ac:dyDescent="0.25">
      <c r="A958" s="20" t="s">
        <v>1299</v>
      </c>
      <c r="B958" s="20">
        <f>VLOOKUP(A958,'Gebieden vanaf 1830'!$A$4:$C$1457,3,FALSE)</f>
        <v>936</v>
      </c>
      <c r="C958" s="16">
        <v>2037</v>
      </c>
      <c r="D958" s="16">
        <v>2125</v>
      </c>
      <c r="E958" s="16">
        <v>2164</v>
      </c>
      <c r="F958" s="16">
        <v>2228</v>
      </c>
      <c r="G958" s="16">
        <v>2310</v>
      </c>
      <c r="H958" s="16">
        <v>2413</v>
      </c>
      <c r="I958" s="16">
        <v>2529</v>
      </c>
      <c r="J958" s="16">
        <v>2613</v>
      </c>
      <c r="K958" s="16">
        <v>2676</v>
      </c>
      <c r="L958" s="16">
        <v>2760</v>
      </c>
      <c r="M958" s="16">
        <v>2844</v>
      </c>
      <c r="N958" s="16">
        <v>2874</v>
      </c>
      <c r="O958" s="16">
        <v>2928</v>
      </c>
      <c r="P958" s="16">
        <v>3042</v>
      </c>
      <c r="Q958" s="16">
        <v>3211</v>
      </c>
      <c r="R958" s="16">
        <v>3238</v>
      </c>
      <c r="S958" s="16">
        <v>3318</v>
      </c>
      <c r="T958" s="16">
        <v>3379</v>
      </c>
      <c r="U958" s="16">
        <v>3385</v>
      </c>
      <c r="V958" s="16">
        <v>3396</v>
      </c>
      <c r="W958" s="16">
        <v>3438</v>
      </c>
      <c r="X958" s="16">
        <v>3489</v>
      </c>
      <c r="Y958" s="16">
        <v>13060</v>
      </c>
      <c r="Z958" s="25">
        <v>12956</v>
      </c>
      <c r="AA958" s="25">
        <v>13001</v>
      </c>
      <c r="AB958" s="16">
        <v>13064</v>
      </c>
      <c r="AC958" s="16">
        <v>13131</v>
      </c>
      <c r="AD958" s="16">
        <v>13154</v>
      </c>
      <c r="AE958" s="16">
        <v>13286</v>
      </c>
      <c r="AF958" s="16">
        <v>13365</v>
      </c>
      <c r="AG958" s="16">
        <v>13350</v>
      </c>
      <c r="AH958" s="16">
        <v>13463</v>
      </c>
      <c r="AI958" s="16">
        <v>13580</v>
      </c>
      <c r="AJ958" s="16">
        <v>13593</v>
      </c>
      <c r="AK958" s="16">
        <v>13751</v>
      </c>
      <c r="AL958" s="16">
        <v>13827</v>
      </c>
      <c r="AM958" s="16">
        <v>13875</v>
      </c>
      <c r="AN958" s="16">
        <v>13806</v>
      </c>
      <c r="AO958" s="16">
        <v>13814</v>
      </c>
      <c r="AP958" s="16">
        <v>13780</v>
      </c>
      <c r="AQ958" s="16">
        <v>13785</v>
      </c>
      <c r="AR958" s="16">
        <v>13748</v>
      </c>
      <c r="AS958" s="16">
        <v>13678</v>
      </c>
      <c r="AT958" s="16">
        <v>13592</v>
      </c>
      <c r="AU958" s="16">
        <v>13551</v>
      </c>
      <c r="AV958" s="16">
        <v>13497</v>
      </c>
      <c r="AW958" s="16">
        <v>13524</v>
      </c>
      <c r="AX958" s="16">
        <v>13521</v>
      </c>
      <c r="AY958" s="16">
        <v>13531</v>
      </c>
      <c r="AZ958" s="16">
        <v>13345</v>
      </c>
      <c r="BA958" s="16">
        <v>13404</v>
      </c>
      <c r="BB958" s="16">
        <v>0</v>
      </c>
      <c r="BC958" s="16">
        <v>0</v>
      </c>
      <c r="BD958" s="16">
        <v>0</v>
      </c>
      <c r="BG958">
        <f t="shared" si="47"/>
        <v>-3489</v>
      </c>
      <c r="BH958">
        <f t="shared" si="48"/>
        <v>-3438</v>
      </c>
      <c r="BI958">
        <f t="shared" si="49"/>
        <v>936</v>
      </c>
    </row>
    <row r="959" spans="1:61" x14ac:dyDescent="0.25">
      <c r="A959" s="20" t="s">
        <v>718</v>
      </c>
      <c r="B959" s="20">
        <f>VLOOKUP(A959,'Gebieden vanaf 1830'!$A$4:$C$1457,3,FALSE)</f>
        <v>937</v>
      </c>
      <c r="C959" s="16">
        <v>3266</v>
      </c>
      <c r="D959" s="16">
        <v>3317</v>
      </c>
      <c r="E959" s="16">
        <v>3365</v>
      </c>
      <c r="F959" s="16">
        <v>3413</v>
      </c>
      <c r="G959" s="16">
        <v>3418</v>
      </c>
      <c r="H959" s="16">
        <v>3488</v>
      </c>
      <c r="I959" s="16">
        <v>3556</v>
      </c>
      <c r="J959" s="16">
        <v>3638</v>
      </c>
      <c r="K959" s="16">
        <v>3662</v>
      </c>
      <c r="L959" s="16">
        <v>3725</v>
      </c>
      <c r="M959" s="16">
        <v>0</v>
      </c>
      <c r="N959" s="16">
        <v>0</v>
      </c>
      <c r="O959" s="16">
        <v>0</v>
      </c>
      <c r="P959" s="16">
        <v>0</v>
      </c>
      <c r="Q959" s="16">
        <v>0</v>
      </c>
      <c r="R959" s="16">
        <v>0</v>
      </c>
      <c r="S959" s="16">
        <v>0</v>
      </c>
      <c r="T959" s="16">
        <v>0</v>
      </c>
      <c r="U959" s="16">
        <v>0</v>
      </c>
      <c r="V959" s="16">
        <v>0</v>
      </c>
      <c r="W959" s="16">
        <v>0</v>
      </c>
      <c r="X959" s="16">
        <v>0</v>
      </c>
      <c r="Y959" s="16">
        <v>0</v>
      </c>
      <c r="Z959" s="25">
        <v>0</v>
      </c>
      <c r="AA959" s="25">
        <v>0</v>
      </c>
      <c r="AB959" s="16">
        <v>0</v>
      </c>
      <c r="AC959" s="16">
        <v>0</v>
      </c>
      <c r="AD959" s="16">
        <v>0</v>
      </c>
      <c r="AE959" s="16">
        <v>0</v>
      </c>
      <c r="AF959" s="16">
        <v>0</v>
      </c>
      <c r="AG959" s="16">
        <v>0</v>
      </c>
      <c r="AH959" s="16">
        <v>0</v>
      </c>
      <c r="AI959" s="16">
        <v>0</v>
      </c>
      <c r="AJ959" s="16">
        <v>0</v>
      </c>
      <c r="AK959" s="16">
        <v>0</v>
      </c>
      <c r="AL959" s="16">
        <v>0</v>
      </c>
      <c r="AM959" s="16">
        <v>0</v>
      </c>
      <c r="AN959" s="16">
        <v>0</v>
      </c>
      <c r="AO959" s="16">
        <v>0</v>
      </c>
      <c r="AP959" s="16">
        <v>0</v>
      </c>
      <c r="AQ959" s="16">
        <v>0</v>
      </c>
      <c r="AR959" s="16">
        <v>0</v>
      </c>
      <c r="AS959" s="16">
        <v>0</v>
      </c>
      <c r="AT959" s="16">
        <v>0</v>
      </c>
      <c r="AU959" s="16">
        <v>0</v>
      </c>
      <c r="AV959" s="16">
        <v>0</v>
      </c>
      <c r="AW959" s="16">
        <v>0</v>
      </c>
      <c r="AX959" s="16">
        <v>0</v>
      </c>
      <c r="AY959" s="16">
        <v>0</v>
      </c>
      <c r="AZ959" s="16">
        <v>0</v>
      </c>
      <c r="BA959" s="16">
        <v>0</v>
      </c>
      <c r="BB959" s="16">
        <v>0</v>
      </c>
      <c r="BC959" s="16">
        <v>0</v>
      </c>
      <c r="BD959" s="16">
        <v>0</v>
      </c>
      <c r="BG959">
        <f t="shared" si="47"/>
        <v>0</v>
      </c>
      <c r="BH959">
        <f t="shared" si="48"/>
        <v>0</v>
      </c>
      <c r="BI959">
        <f t="shared" si="49"/>
        <v>937</v>
      </c>
    </row>
    <row r="960" spans="1:61" x14ac:dyDescent="0.25">
      <c r="A960" s="20" t="s">
        <v>640</v>
      </c>
      <c r="B960" s="20">
        <f>VLOOKUP(A960,'Gebieden vanaf 1830'!$A$4:$C$1457,3,FALSE)</f>
        <v>938</v>
      </c>
      <c r="C960" s="16">
        <v>8364</v>
      </c>
      <c r="D960" s="16">
        <v>8360</v>
      </c>
      <c r="E960" s="16">
        <v>8594</v>
      </c>
      <c r="F960" s="16">
        <v>8733</v>
      </c>
      <c r="G960" s="16">
        <v>8844</v>
      </c>
      <c r="H960" s="16">
        <v>8935</v>
      </c>
      <c r="I960" s="16">
        <v>8935</v>
      </c>
      <c r="J960" s="16">
        <v>8911</v>
      </c>
      <c r="K960" s="16">
        <v>8883</v>
      </c>
      <c r="L960" s="16">
        <v>8787</v>
      </c>
      <c r="M960" s="16">
        <v>8800</v>
      </c>
      <c r="N960" s="16">
        <v>8537</v>
      </c>
      <c r="O960" s="16">
        <v>8395</v>
      </c>
      <c r="P960" s="16">
        <v>8458</v>
      </c>
      <c r="Q960" s="16">
        <v>8457</v>
      </c>
      <c r="R960" s="16">
        <v>8475</v>
      </c>
      <c r="S960" s="16">
        <v>8414</v>
      </c>
      <c r="T960" s="16">
        <v>8403</v>
      </c>
      <c r="U960" s="16">
        <v>8484</v>
      </c>
      <c r="V960" s="16">
        <v>8564</v>
      </c>
      <c r="W960" s="16">
        <v>8554</v>
      </c>
      <c r="X960" s="16">
        <v>8543</v>
      </c>
      <c r="Y960" s="16">
        <v>20085</v>
      </c>
      <c r="Z960" s="25">
        <v>20275</v>
      </c>
      <c r="AA960" s="25">
        <v>20319</v>
      </c>
      <c r="AB960" s="16">
        <v>20325</v>
      </c>
      <c r="AC960" s="16">
        <v>20356</v>
      </c>
      <c r="AD960" s="16">
        <v>20283</v>
      </c>
      <c r="AE960" s="16">
        <v>20356</v>
      </c>
      <c r="AF960" s="16">
        <v>20462</v>
      </c>
      <c r="AG960" s="16">
        <v>20541</v>
      </c>
      <c r="AH960" s="16">
        <v>20556</v>
      </c>
      <c r="AI960" s="16">
        <v>20634</v>
      </c>
      <c r="AJ960" s="16">
        <v>20651</v>
      </c>
      <c r="AK960" s="16">
        <v>20651</v>
      </c>
      <c r="AL960" s="16">
        <v>20698</v>
      </c>
      <c r="AM960" s="16">
        <v>20591</v>
      </c>
      <c r="AN960" s="16">
        <v>20542</v>
      </c>
      <c r="AO960" s="16">
        <v>20482</v>
      </c>
      <c r="AP960" s="16">
        <v>20308</v>
      </c>
      <c r="AQ960" s="16">
        <v>20267</v>
      </c>
      <c r="AR960" s="16">
        <v>20246</v>
      </c>
      <c r="AS960" s="16">
        <v>20223</v>
      </c>
      <c r="AT960" s="16">
        <v>20039</v>
      </c>
      <c r="AU960" s="16">
        <v>19986</v>
      </c>
      <c r="AV960" s="16">
        <v>19857</v>
      </c>
      <c r="AW960" s="16">
        <v>19762</v>
      </c>
      <c r="AX960" s="16">
        <v>19739</v>
      </c>
      <c r="AY960" s="16">
        <v>19744</v>
      </c>
      <c r="AZ960" s="16">
        <v>19695</v>
      </c>
      <c r="BA960" s="16">
        <v>19565</v>
      </c>
      <c r="BB960" s="16">
        <v>19495</v>
      </c>
      <c r="BC960" s="16">
        <v>19430</v>
      </c>
      <c r="BD960" s="16">
        <v>19362</v>
      </c>
      <c r="BG960">
        <f t="shared" si="47"/>
        <v>10887</v>
      </c>
      <c r="BH960">
        <f t="shared" si="48"/>
        <v>10876</v>
      </c>
      <c r="BI960">
        <f t="shared" si="49"/>
        <v>938</v>
      </c>
    </row>
    <row r="961" spans="1:61" x14ac:dyDescent="0.25">
      <c r="A961" s="20" t="s">
        <v>1300</v>
      </c>
      <c r="B961" s="20">
        <f>VLOOKUP(A961,'Gebieden vanaf 1830'!$A$4:$C$1457,3,FALSE)</f>
        <v>939</v>
      </c>
      <c r="C961" s="16">
        <v>3279</v>
      </c>
      <c r="D961" s="16">
        <v>3372</v>
      </c>
      <c r="E961" s="16">
        <v>3524</v>
      </c>
      <c r="F961" s="16">
        <v>3705</v>
      </c>
      <c r="G961" s="16">
        <v>3862</v>
      </c>
      <c r="H961" s="16">
        <v>4096</v>
      </c>
      <c r="I961" s="16">
        <v>4287</v>
      </c>
      <c r="J961" s="16">
        <v>4420</v>
      </c>
      <c r="K961" s="16">
        <v>4540</v>
      </c>
      <c r="L961" s="16">
        <v>5050</v>
      </c>
      <c r="M961" s="16">
        <v>5439</v>
      </c>
      <c r="N961" s="16">
        <v>5722</v>
      </c>
      <c r="O961" s="16">
        <v>5913</v>
      </c>
      <c r="P961" s="16">
        <v>6055</v>
      </c>
      <c r="Q961" s="16">
        <v>6235</v>
      </c>
      <c r="R961" s="16">
        <v>6359</v>
      </c>
      <c r="S961" s="16">
        <v>6376</v>
      </c>
      <c r="T961" s="16">
        <v>6398</v>
      </c>
      <c r="U961" s="16">
        <v>6525</v>
      </c>
      <c r="V961" s="16">
        <v>6713</v>
      </c>
      <c r="W961" s="16">
        <v>6830</v>
      </c>
      <c r="X961" s="16">
        <v>6959</v>
      </c>
      <c r="Y961" s="16">
        <v>6982</v>
      </c>
      <c r="Z961" s="25">
        <v>7179</v>
      </c>
      <c r="AA961" s="25">
        <v>7191</v>
      </c>
      <c r="AB961" s="16">
        <v>7309</v>
      </c>
      <c r="AC961" s="16">
        <v>7297</v>
      </c>
      <c r="AD961" s="16">
        <v>7391</v>
      </c>
      <c r="AE961" s="16">
        <v>7478</v>
      </c>
      <c r="AF961" s="16">
        <v>7535</v>
      </c>
      <c r="AG961" s="16">
        <v>7554</v>
      </c>
      <c r="AH961" s="16">
        <v>10163</v>
      </c>
      <c r="AI961" s="16">
        <v>10117</v>
      </c>
      <c r="AJ961" s="16">
        <v>0</v>
      </c>
      <c r="AK961" s="16">
        <v>0</v>
      </c>
      <c r="AL961" s="16">
        <v>0</v>
      </c>
      <c r="AM961" s="16">
        <v>0</v>
      </c>
      <c r="AN961" s="16">
        <v>0</v>
      </c>
      <c r="AO961" s="16">
        <v>0</v>
      </c>
      <c r="AP961" s="16">
        <v>0</v>
      </c>
      <c r="AQ961" s="16">
        <v>0</v>
      </c>
      <c r="AR961" s="16">
        <v>0</v>
      </c>
      <c r="AS961" s="16">
        <v>0</v>
      </c>
      <c r="AT961" s="16">
        <v>0</v>
      </c>
      <c r="AU961" s="16">
        <v>0</v>
      </c>
      <c r="AV961" s="16">
        <v>0</v>
      </c>
      <c r="AW961" s="16">
        <v>0</v>
      </c>
      <c r="AX961" s="16">
        <v>0</v>
      </c>
      <c r="AY961" s="16">
        <v>0</v>
      </c>
      <c r="AZ961" s="16">
        <v>0</v>
      </c>
      <c r="BA961" s="16">
        <v>0</v>
      </c>
      <c r="BB961" s="16">
        <v>0</v>
      </c>
      <c r="BC961" s="16">
        <v>0</v>
      </c>
      <c r="BD961" s="16">
        <v>0</v>
      </c>
      <c r="BG961">
        <f t="shared" si="47"/>
        <v>-6959</v>
      </c>
      <c r="BH961">
        <f t="shared" si="48"/>
        <v>-6830</v>
      </c>
      <c r="BI961">
        <f t="shared" si="49"/>
        <v>939</v>
      </c>
    </row>
    <row r="962" spans="1:61" x14ac:dyDescent="0.25">
      <c r="A962" s="20" t="s">
        <v>522</v>
      </c>
      <c r="B962" s="20">
        <f>VLOOKUP(A962,'Gebieden vanaf 1830'!$A$4:$C$1457,3,FALSE)</f>
        <v>940</v>
      </c>
      <c r="C962" s="16">
        <v>1600</v>
      </c>
      <c r="D962" s="16">
        <v>1606</v>
      </c>
      <c r="E962" s="16">
        <v>1655</v>
      </c>
      <c r="F962" s="16">
        <v>1695</v>
      </c>
      <c r="G962" s="16">
        <v>1725</v>
      </c>
      <c r="H962" s="16">
        <v>1712</v>
      </c>
      <c r="I962" s="16">
        <v>1718</v>
      </c>
      <c r="J962" s="16">
        <v>1745</v>
      </c>
      <c r="K962" s="16">
        <v>1643</v>
      </c>
      <c r="L962" s="16">
        <v>1712</v>
      </c>
      <c r="M962" s="16">
        <v>1740</v>
      </c>
      <c r="N962" s="16">
        <v>1748</v>
      </c>
      <c r="O962" s="16">
        <v>1769</v>
      </c>
      <c r="P962" s="16">
        <v>1775</v>
      </c>
      <c r="Q962" s="16">
        <v>1774</v>
      </c>
      <c r="R962" s="16">
        <v>1765</v>
      </c>
      <c r="S962" s="16">
        <v>1781</v>
      </c>
      <c r="T962" s="16">
        <v>1783</v>
      </c>
      <c r="U962" s="16">
        <v>1835</v>
      </c>
      <c r="V962" s="16">
        <v>1842</v>
      </c>
      <c r="W962" s="16">
        <v>1868</v>
      </c>
      <c r="X962" s="16">
        <v>1874</v>
      </c>
      <c r="Y962" s="16">
        <v>0</v>
      </c>
      <c r="Z962" s="25">
        <v>0</v>
      </c>
      <c r="AA962" s="25">
        <v>0</v>
      </c>
      <c r="AB962" s="16">
        <v>0</v>
      </c>
      <c r="AC962" s="16">
        <v>0</v>
      </c>
      <c r="AD962" s="16">
        <v>0</v>
      </c>
      <c r="AE962" s="16">
        <v>0</v>
      </c>
      <c r="AF962" s="16">
        <v>0</v>
      </c>
      <c r="AG962" s="16">
        <v>0</v>
      </c>
      <c r="AH962" s="16">
        <v>0</v>
      </c>
      <c r="AI962" s="16">
        <v>0</v>
      </c>
      <c r="AJ962" s="16">
        <v>0</v>
      </c>
      <c r="AK962" s="16">
        <v>0</v>
      </c>
      <c r="AL962" s="16">
        <v>0</v>
      </c>
      <c r="AM962" s="16">
        <v>0</v>
      </c>
      <c r="AN962" s="16">
        <v>0</v>
      </c>
      <c r="AO962" s="16">
        <v>0</v>
      </c>
      <c r="AP962" s="16">
        <v>0</v>
      </c>
      <c r="AQ962" s="16">
        <v>0</v>
      </c>
      <c r="AR962" s="16">
        <v>0</v>
      </c>
      <c r="AS962" s="16">
        <v>0</v>
      </c>
      <c r="AT962" s="16">
        <v>0</v>
      </c>
      <c r="AU962" s="16">
        <v>0</v>
      </c>
      <c r="AV962" s="16">
        <v>0</v>
      </c>
      <c r="AW962" s="16">
        <v>0</v>
      </c>
      <c r="AX962" s="16">
        <v>0</v>
      </c>
      <c r="AY962" s="16">
        <v>0</v>
      </c>
      <c r="AZ962" s="16">
        <v>0</v>
      </c>
      <c r="BA962" s="16">
        <v>0</v>
      </c>
      <c r="BB962" s="16">
        <v>0</v>
      </c>
      <c r="BC962" s="16">
        <v>0</v>
      </c>
      <c r="BD962" s="16">
        <v>0</v>
      </c>
      <c r="BG962">
        <f t="shared" si="47"/>
        <v>-1874</v>
      </c>
      <c r="BH962">
        <f t="shared" si="48"/>
        <v>-1868</v>
      </c>
      <c r="BI962">
        <f t="shared" si="49"/>
        <v>940</v>
      </c>
    </row>
    <row r="963" spans="1:61" x14ac:dyDescent="0.25">
      <c r="A963" s="20" t="s">
        <v>1301</v>
      </c>
      <c r="B963" s="20">
        <f>VLOOKUP(A963,'Gebieden vanaf 1830'!$A$4:$C$1457,3,FALSE)</f>
        <v>941</v>
      </c>
      <c r="C963" s="16">
        <v>3481</v>
      </c>
      <c r="D963" s="16">
        <v>3560</v>
      </c>
      <c r="E963" s="16">
        <v>3713</v>
      </c>
      <c r="F963" s="16">
        <v>3795</v>
      </c>
      <c r="G963" s="16">
        <v>3860</v>
      </c>
      <c r="H963" s="16">
        <v>3971</v>
      </c>
      <c r="I963" s="16">
        <v>4084</v>
      </c>
      <c r="J963" s="16">
        <v>4124</v>
      </c>
      <c r="K963" s="16">
        <v>4289</v>
      </c>
      <c r="L963" s="16">
        <v>4479</v>
      </c>
      <c r="M963" s="16">
        <v>4565</v>
      </c>
      <c r="N963" s="16">
        <v>4621</v>
      </c>
      <c r="O963" s="16">
        <v>4705</v>
      </c>
      <c r="P963" s="16">
        <v>4784</v>
      </c>
      <c r="Q963" s="16">
        <v>4904</v>
      </c>
      <c r="R963" s="16">
        <v>4887</v>
      </c>
      <c r="S963" s="16">
        <v>5012</v>
      </c>
      <c r="T963" s="16">
        <v>5052</v>
      </c>
      <c r="U963" s="16">
        <v>5107</v>
      </c>
      <c r="V963" s="16">
        <v>5180</v>
      </c>
      <c r="W963" s="16">
        <v>5191</v>
      </c>
      <c r="X963" s="16">
        <v>5245</v>
      </c>
      <c r="Y963" s="16">
        <v>5319</v>
      </c>
      <c r="Z963" s="25">
        <v>5288</v>
      </c>
      <c r="AA963" s="25">
        <v>5261</v>
      </c>
      <c r="AB963" s="16">
        <v>5286</v>
      </c>
      <c r="AC963" s="16">
        <v>5319</v>
      </c>
      <c r="AD963" s="16">
        <v>5308</v>
      </c>
      <c r="AE963" s="16">
        <v>5287</v>
      </c>
      <c r="AF963" s="16">
        <v>5294</v>
      </c>
      <c r="AG963" s="16">
        <v>5268</v>
      </c>
      <c r="AH963" s="16">
        <v>5286</v>
      </c>
      <c r="AI963" s="16">
        <v>5348</v>
      </c>
      <c r="AJ963" s="16">
        <v>5426</v>
      </c>
      <c r="AK963" s="16">
        <v>5484</v>
      </c>
      <c r="AL963" s="16">
        <v>5620</v>
      </c>
      <c r="AM963" s="16">
        <v>5649</v>
      </c>
      <c r="AN963" s="16">
        <v>5660</v>
      </c>
      <c r="AO963" s="16">
        <v>5649</v>
      </c>
      <c r="AP963" s="16">
        <v>5693</v>
      </c>
      <c r="AQ963" s="16">
        <v>5734</v>
      </c>
      <c r="AR963" s="16">
        <v>5789</v>
      </c>
      <c r="AS963" s="16">
        <v>5823</v>
      </c>
      <c r="AT963" s="16">
        <v>5828</v>
      </c>
      <c r="AU963" s="16">
        <v>5830</v>
      </c>
      <c r="AV963" s="16">
        <v>5851</v>
      </c>
      <c r="AW963" s="16">
        <v>5857</v>
      </c>
      <c r="AX963" s="16">
        <v>5871</v>
      </c>
      <c r="AY963" s="16">
        <v>5956</v>
      </c>
      <c r="AZ963" s="16">
        <v>5985</v>
      </c>
      <c r="BA963" s="16">
        <v>0</v>
      </c>
      <c r="BB963" s="16">
        <v>0</v>
      </c>
      <c r="BC963" s="16">
        <v>0</v>
      </c>
      <c r="BD963" s="16">
        <v>0</v>
      </c>
      <c r="BG963">
        <f t="shared" si="47"/>
        <v>-5245</v>
      </c>
      <c r="BH963">
        <f t="shared" si="48"/>
        <v>-5191</v>
      </c>
      <c r="BI963">
        <f t="shared" si="49"/>
        <v>941</v>
      </c>
    </row>
    <row r="964" spans="1:61" x14ac:dyDescent="0.25">
      <c r="A964" s="20" t="s">
        <v>521</v>
      </c>
      <c r="B964" s="20">
        <f>VLOOKUP(A964,'Gebieden vanaf 1830'!$A$4:$C$1457,3,FALSE)</f>
        <v>942</v>
      </c>
      <c r="C964" s="16">
        <v>1179</v>
      </c>
      <c r="D964" s="16">
        <v>1203</v>
      </c>
      <c r="E964" s="16">
        <v>1250</v>
      </c>
      <c r="F964" s="16">
        <v>1244</v>
      </c>
      <c r="G964" s="16">
        <v>1247</v>
      </c>
      <c r="H964" s="16">
        <v>1266</v>
      </c>
      <c r="I964" s="16">
        <v>1289</v>
      </c>
      <c r="J964" s="16">
        <v>1289</v>
      </c>
      <c r="K964" s="16">
        <v>1281</v>
      </c>
      <c r="L964" s="16">
        <v>1297</v>
      </c>
      <c r="M964" s="16">
        <v>1340</v>
      </c>
      <c r="N964" s="16">
        <v>1372</v>
      </c>
      <c r="O964" s="16">
        <v>1389</v>
      </c>
      <c r="P964" s="16">
        <v>1407</v>
      </c>
      <c r="Q964" s="16">
        <v>1495</v>
      </c>
      <c r="R964" s="16">
        <v>1567</v>
      </c>
      <c r="S964" s="16">
        <v>1643</v>
      </c>
      <c r="T964" s="16">
        <v>1721</v>
      </c>
      <c r="U964" s="16">
        <v>1810</v>
      </c>
      <c r="V964" s="16">
        <v>1840</v>
      </c>
      <c r="W964" s="16">
        <v>1835</v>
      </c>
      <c r="X964" s="16">
        <v>1851</v>
      </c>
      <c r="Y964" s="16">
        <v>0</v>
      </c>
      <c r="Z964" s="25">
        <v>0</v>
      </c>
      <c r="AA964" s="25">
        <v>0</v>
      </c>
      <c r="AB964" s="16">
        <v>0</v>
      </c>
      <c r="AC964" s="16">
        <v>0</v>
      </c>
      <c r="AD964" s="16">
        <v>0</v>
      </c>
      <c r="AE964" s="16">
        <v>0</v>
      </c>
      <c r="AF964" s="16">
        <v>0</v>
      </c>
      <c r="AG964" s="16">
        <v>0</v>
      </c>
      <c r="AH964" s="16">
        <v>0</v>
      </c>
      <c r="AI964" s="16">
        <v>0</v>
      </c>
      <c r="AJ964" s="16">
        <v>0</v>
      </c>
      <c r="AK964" s="16">
        <v>0</v>
      </c>
      <c r="AL964" s="16">
        <v>0</v>
      </c>
      <c r="AM964" s="16">
        <v>0</v>
      </c>
      <c r="AN964" s="16">
        <v>0</v>
      </c>
      <c r="AO964" s="16">
        <v>0</v>
      </c>
      <c r="AP964" s="16">
        <v>0</v>
      </c>
      <c r="AQ964" s="16">
        <v>0</v>
      </c>
      <c r="AR964" s="16">
        <v>0</v>
      </c>
      <c r="AS964" s="16">
        <v>0</v>
      </c>
      <c r="AT964" s="16">
        <v>0</v>
      </c>
      <c r="AU964" s="16">
        <v>0</v>
      </c>
      <c r="AV964" s="16">
        <v>0</v>
      </c>
      <c r="AW964" s="16">
        <v>0</v>
      </c>
      <c r="AX964" s="16">
        <v>0</v>
      </c>
      <c r="AY964" s="16">
        <v>0</v>
      </c>
      <c r="AZ964" s="16">
        <v>0</v>
      </c>
      <c r="BA964" s="16">
        <v>0</v>
      </c>
      <c r="BB964" s="16">
        <v>0</v>
      </c>
      <c r="BC964" s="16">
        <v>0</v>
      </c>
      <c r="BD964" s="16">
        <v>0</v>
      </c>
      <c r="BG964">
        <f t="shared" si="47"/>
        <v>-1851</v>
      </c>
      <c r="BH964">
        <f t="shared" si="48"/>
        <v>-1835</v>
      </c>
      <c r="BI964">
        <f t="shared" si="49"/>
        <v>942</v>
      </c>
    </row>
    <row r="965" spans="1:61" x14ac:dyDescent="0.25">
      <c r="A965" s="20" t="s">
        <v>306</v>
      </c>
      <c r="B965" s="20">
        <f>VLOOKUP(A965,'Gebieden vanaf 1830'!$A$4:$C$1457,3,FALSE)</f>
        <v>943</v>
      </c>
      <c r="C965" s="16">
        <v>2528</v>
      </c>
      <c r="D965" s="16">
        <v>2532</v>
      </c>
      <c r="E965" s="16">
        <v>2557</v>
      </c>
      <c r="F965" s="16">
        <v>2584</v>
      </c>
      <c r="G965" s="16">
        <v>2648</v>
      </c>
      <c r="H965" s="16">
        <v>2624</v>
      </c>
      <c r="I965" s="16">
        <v>2596</v>
      </c>
      <c r="J965" s="16">
        <v>2605</v>
      </c>
      <c r="K965" s="16">
        <v>2662</v>
      </c>
      <c r="L965" s="16">
        <v>2699</v>
      </c>
      <c r="M965" s="16">
        <v>2739</v>
      </c>
      <c r="N965" s="16">
        <v>2774</v>
      </c>
      <c r="O965" s="16">
        <v>2767</v>
      </c>
      <c r="P965" s="16">
        <v>2734</v>
      </c>
      <c r="Q965" s="16">
        <v>2803</v>
      </c>
      <c r="R965" s="16">
        <v>2831</v>
      </c>
      <c r="S965" s="16">
        <v>2837</v>
      </c>
      <c r="T965" s="16">
        <v>2843</v>
      </c>
      <c r="U965" s="16">
        <v>2923</v>
      </c>
      <c r="V965" s="16">
        <v>2924</v>
      </c>
      <c r="W965" s="16">
        <v>2936</v>
      </c>
      <c r="X965" s="16">
        <v>2966</v>
      </c>
      <c r="Y965" s="16">
        <v>2985</v>
      </c>
      <c r="Z965" s="25">
        <v>2993</v>
      </c>
      <c r="AA965" s="25">
        <v>3014</v>
      </c>
      <c r="AB965" s="16">
        <v>3001</v>
      </c>
      <c r="AC965" s="16">
        <v>3015</v>
      </c>
      <c r="AD965" s="16">
        <v>3030</v>
      </c>
      <c r="AE965" s="16">
        <v>3077</v>
      </c>
      <c r="AF965" s="16">
        <v>3108</v>
      </c>
      <c r="AG965" s="16">
        <v>3097</v>
      </c>
      <c r="AH965" s="16">
        <v>0</v>
      </c>
      <c r="AI965" s="16">
        <v>0</v>
      </c>
      <c r="AJ965" s="16">
        <v>0</v>
      </c>
      <c r="AK965" s="16">
        <v>0</v>
      </c>
      <c r="AL965" s="16">
        <v>0</v>
      </c>
      <c r="AM965" s="16">
        <v>0</v>
      </c>
      <c r="AN965" s="16">
        <v>0</v>
      </c>
      <c r="AO965" s="16">
        <v>0</v>
      </c>
      <c r="AP965" s="16">
        <v>0</v>
      </c>
      <c r="AQ965" s="16">
        <v>0</v>
      </c>
      <c r="AR965" s="16">
        <v>0</v>
      </c>
      <c r="AS965" s="16">
        <v>0</v>
      </c>
      <c r="AT965" s="16">
        <v>0</v>
      </c>
      <c r="AU965" s="16">
        <v>0</v>
      </c>
      <c r="AV965" s="16">
        <v>0</v>
      </c>
      <c r="AW965" s="16">
        <v>0</v>
      </c>
      <c r="AX965" s="16">
        <v>0</v>
      </c>
      <c r="AY965" s="16">
        <v>0</v>
      </c>
      <c r="AZ965" s="16">
        <v>0</v>
      </c>
      <c r="BA965" s="16">
        <v>0</v>
      </c>
      <c r="BB965" s="16">
        <v>0</v>
      </c>
      <c r="BC965" s="16">
        <v>0</v>
      </c>
      <c r="BD965" s="16">
        <v>0</v>
      </c>
      <c r="BG965">
        <f t="shared" si="47"/>
        <v>-2966</v>
      </c>
      <c r="BH965">
        <f t="shared" si="48"/>
        <v>-2936</v>
      </c>
      <c r="BI965">
        <f t="shared" si="49"/>
        <v>943</v>
      </c>
    </row>
    <row r="966" spans="1:61" x14ac:dyDescent="0.25">
      <c r="A966" s="20" t="s">
        <v>1302</v>
      </c>
      <c r="B966" s="20">
        <f>VLOOKUP(A966,'Gebieden vanaf 1830'!$A$4:$C$1457,3,FALSE)</f>
        <v>944</v>
      </c>
      <c r="C966" s="16">
        <v>3156</v>
      </c>
      <c r="D966" s="16">
        <v>3229</v>
      </c>
      <c r="E966" s="16">
        <v>3356</v>
      </c>
      <c r="F966" s="16">
        <v>3415</v>
      </c>
      <c r="G966" s="16">
        <v>3599</v>
      </c>
      <c r="H966" s="16">
        <v>3702</v>
      </c>
      <c r="I966" s="16">
        <v>3805</v>
      </c>
      <c r="J966" s="16">
        <v>4078</v>
      </c>
      <c r="K966" s="16">
        <v>4078</v>
      </c>
      <c r="L966" s="16">
        <v>4253</v>
      </c>
      <c r="M966" s="16">
        <v>4844</v>
      </c>
      <c r="N966" s="16">
        <v>5181</v>
      </c>
      <c r="O966" s="16">
        <v>5351</v>
      </c>
      <c r="P966" s="16">
        <v>5597</v>
      </c>
      <c r="Q966" s="16">
        <v>5613</v>
      </c>
      <c r="R966" s="16">
        <v>5698</v>
      </c>
      <c r="S966" s="16">
        <v>5768</v>
      </c>
      <c r="T966" s="16">
        <v>5894</v>
      </c>
      <c r="U966" s="16">
        <v>6153</v>
      </c>
      <c r="V966" s="16">
        <v>6439</v>
      </c>
      <c r="W966" s="16">
        <v>6479</v>
      </c>
      <c r="X966" s="16">
        <v>6588</v>
      </c>
      <c r="Y966" s="16">
        <v>6725</v>
      </c>
      <c r="Z966" s="25">
        <v>6789</v>
      </c>
      <c r="AA966" s="25">
        <v>6767</v>
      </c>
      <c r="AB966" s="16">
        <v>6815</v>
      </c>
      <c r="AC966" s="16">
        <v>6833</v>
      </c>
      <c r="AD966" s="16">
        <v>6980</v>
      </c>
      <c r="AE966" s="16">
        <v>7116</v>
      </c>
      <c r="AF966" s="16">
        <v>7193</v>
      </c>
      <c r="AG966" s="16">
        <v>7227</v>
      </c>
      <c r="AH966" s="16">
        <v>7235</v>
      </c>
      <c r="AI966" s="16">
        <v>7260</v>
      </c>
      <c r="AJ966" s="16">
        <v>7379</v>
      </c>
      <c r="AK966" s="16">
        <v>7458</v>
      </c>
      <c r="AL966" s="16">
        <v>7463</v>
      </c>
      <c r="AM966" s="16">
        <v>7434</v>
      </c>
      <c r="AN966" s="16">
        <v>7449</v>
      </c>
      <c r="AO966" s="16">
        <v>7472</v>
      </c>
      <c r="AP966" s="16">
        <v>7597</v>
      </c>
      <c r="AQ966" s="16">
        <v>7833</v>
      </c>
      <c r="AR966" s="16">
        <v>7978</v>
      </c>
      <c r="AS966" s="16">
        <v>7947</v>
      </c>
      <c r="AT966" s="16">
        <v>8011</v>
      </c>
      <c r="AU966" s="16">
        <v>7977</v>
      </c>
      <c r="AV966" s="16">
        <v>8010</v>
      </c>
      <c r="AW966" s="16">
        <v>8016</v>
      </c>
      <c r="AX966" s="16">
        <v>8029</v>
      </c>
      <c r="AY966" s="16">
        <v>8084</v>
      </c>
      <c r="AZ966" s="16">
        <v>8040</v>
      </c>
      <c r="BA966" s="16">
        <v>8049</v>
      </c>
      <c r="BB966" s="16">
        <v>7947</v>
      </c>
      <c r="BC966" s="16">
        <v>7874</v>
      </c>
      <c r="BD966" s="16">
        <v>7827</v>
      </c>
      <c r="BG966">
        <f t="shared" si="47"/>
        <v>1286</v>
      </c>
      <c r="BH966">
        <f t="shared" si="48"/>
        <v>1395</v>
      </c>
      <c r="BI966">
        <f t="shared" si="49"/>
        <v>944</v>
      </c>
    </row>
    <row r="967" spans="1:61" x14ac:dyDescent="0.25">
      <c r="A967" s="20" t="s">
        <v>511</v>
      </c>
      <c r="B967" s="20">
        <f>VLOOKUP(A967,'Gebieden vanaf 1830'!$A$4:$C$1457,3,FALSE)</f>
        <v>945</v>
      </c>
      <c r="C967" s="16">
        <v>2664</v>
      </c>
      <c r="D967" s="16">
        <v>2697</v>
      </c>
      <c r="E967" s="16">
        <v>2818</v>
      </c>
      <c r="F967" s="16">
        <v>2877</v>
      </c>
      <c r="G967" s="16">
        <v>2965</v>
      </c>
      <c r="H967" s="16">
        <v>3057</v>
      </c>
      <c r="I967" s="16">
        <v>3344</v>
      </c>
      <c r="J967" s="16">
        <v>3497</v>
      </c>
      <c r="K967" s="16">
        <v>3612</v>
      </c>
      <c r="L967" s="16">
        <v>3808</v>
      </c>
      <c r="M967" s="16">
        <v>4175</v>
      </c>
      <c r="N967" s="16">
        <v>4381</v>
      </c>
      <c r="O967" s="16">
        <v>4524</v>
      </c>
      <c r="P967" s="16">
        <v>4760</v>
      </c>
      <c r="Q967" s="16">
        <v>5021</v>
      </c>
      <c r="R967" s="16">
        <v>5055</v>
      </c>
      <c r="S967" s="16">
        <v>5168</v>
      </c>
      <c r="T967" s="16">
        <v>5150</v>
      </c>
      <c r="U967" s="16">
        <v>5079</v>
      </c>
      <c r="V967" s="16">
        <v>5105</v>
      </c>
      <c r="W967" s="16">
        <v>5116</v>
      </c>
      <c r="X967" s="16">
        <v>5176</v>
      </c>
      <c r="Y967" s="16">
        <v>0</v>
      </c>
      <c r="Z967" s="25">
        <v>0</v>
      </c>
      <c r="AA967" s="25">
        <v>0</v>
      </c>
      <c r="AB967" s="16">
        <v>0</v>
      </c>
      <c r="AC967" s="16">
        <v>0</v>
      </c>
      <c r="AD967" s="16">
        <v>0</v>
      </c>
      <c r="AE967" s="16">
        <v>0</v>
      </c>
      <c r="AF967" s="16">
        <v>0</v>
      </c>
      <c r="AG967" s="16">
        <v>0</v>
      </c>
      <c r="AH967" s="16">
        <v>0</v>
      </c>
      <c r="AI967" s="16">
        <v>0</v>
      </c>
      <c r="AJ967" s="16">
        <v>0</v>
      </c>
      <c r="AK967" s="16">
        <v>0</v>
      </c>
      <c r="AL967" s="16">
        <v>0</v>
      </c>
      <c r="AM967" s="16">
        <v>0</v>
      </c>
      <c r="AN967" s="16">
        <v>0</v>
      </c>
      <c r="AO967" s="16">
        <v>0</v>
      </c>
      <c r="AP967" s="16">
        <v>0</v>
      </c>
      <c r="AQ967" s="16">
        <v>0</v>
      </c>
      <c r="AR967" s="16">
        <v>0</v>
      </c>
      <c r="AS967" s="16">
        <v>0</v>
      </c>
      <c r="AT967" s="16">
        <v>0</v>
      </c>
      <c r="AU967" s="16">
        <v>0</v>
      </c>
      <c r="AV967" s="16">
        <v>0</v>
      </c>
      <c r="AW967" s="16">
        <v>0</v>
      </c>
      <c r="AX967" s="16">
        <v>0</v>
      </c>
      <c r="AY967" s="16">
        <v>0</v>
      </c>
      <c r="AZ967" s="16">
        <v>0</v>
      </c>
      <c r="BA967" s="16">
        <v>0</v>
      </c>
      <c r="BB967" s="16">
        <v>0</v>
      </c>
      <c r="BC967" s="16">
        <v>0</v>
      </c>
      <c r="BD967" s="16">
        <v>0</v>
      </c>
      <c r="BG967">
        <f t="shared" si="47"/>
        <v>-5176</v>
      </c>
      <c r="BH967">
        <f t="shared" si="48"/>
        <v>-5116</v>
      </c>
      <c r="BI967">
        <f t="shared" si="49"/>
        <v>945</v>
      </c>
    </row>
    <row r="968" spans="1:61" x14ac:dyDescent="0.25">
      <c r="A968" s="20" t="s">
        <v>1303</v>
      </c>
      <c r="B968" s="20">
        <f>VLOOKUP(A968,'Gebieden vanaf 1830'!$A$4:$C$1457,3,FALSE)</f>
        <v>946</v>
      </c>
      <c r="C968" s="16">
        <v>10041</v>
      </c>
      <c r="D968" s="16">
        <v>10182</v>
      </c>
      <c r="E968" s="16">
        <v>10374</v>
      </c>
      <c r="F968" s="16">
        <v>10634</v>
      </c>
      <c r="G968" s="16">
        <v>10782</v>
      </c>
      <c r="H968" s="16">
        <v>10974</v>
      </c>
      <c r="I968" s="16">
        <v>11150</v>
      </c>
      <c r="J968" s="16">
        <v>11288</v>
      </c>
      <c r="K968" s="16">
        <v>11439</v>
      </c>
      <c r="L968" s="16">
        <v>11604</v>
      </c>
      <c r="M968" s="16">
        <v>11777</v>
      </c>
      <c r="N968" s="16">
        <v>12097</v>
      </c>
      <c r="O968" s="16">
        <v>12409</v>
      </c>
      <c r="P968" s="16">
        <v>12940</v>
      </c>
      <c r="Q968" s="16">
        <v>13240</v>
      </c>
      <c r="R968" s="16">
        <v>13428</v>
      </c>
      <c r="S968" s="16">
        <v>13657</v>
      </c>
      <c r="T968" s="16">
        <v>13824</v>
      </c>
      <c r="U968" s="16">
        <v>13973</v>
      </c>
      <c r="V968" s="16">
        <v>14069</v>
      </c>
      <c r="W968" s="16">
        <v>14242</v>
      </c>
      <c r="X968" s="16">
        <v>14508</v>
      </c>
      <c r="Y968" s="16">
        <v>14576</v>
      </c>
      <c r="Z968" s="25">
        <v>14620</v>
      </c>
      <c r="AA968" s="25">
        <v>14652</v>
      </c>
      <c r="AB968" s="16">
        <v>14821</v>
      </c>
      <c r="AC968" s="16">
        <v>14905</v>
      </c>
      <c r="AD968" s="16">
        <v>14933</v>
      </c>
      <c r="AE968" s="16">
        <v>15033</v>
      </c>
      <c r="AF968" s="16">
        <v>15081</v>
      </c>
      <c r="AG968" s="16">
        <v>15162</v>
      </c>
      <c r="AH968" s="16">
        <v>15396</v>
      </c>
      <c r="AI968" s="16">
        <v>15506</v>
      </c>
      <c r="AJ968" s="16">
        <v>15610</v>
      </c>
      <c r="AK968" s="16">
        <v>15673</v>
      </c>
      <c r="AL968" s="16">
        <v>15776</v>
      </c>
      <c r="AM968" s="16">
        <v>15865</v>
      </c>
      <c r="AN968" s="16">
        <v>15930</v>
      </c>
      <c r="AO968" s="16">
        <v>15978</v>
      </c>
      <c r="AP968" s="16">
        <v>16065</v>
      </c>
      <c r="AQ968" s="16">
        <v>16129</v>
      </c>
      <c r="AR968" s="16">
        <v>16171</v>
      </c>
      <c r="AS968" s="16">
        <v>16136</v>
      </c>
      <c r="AT968" s="16">
        <v>16104</v>
      </c>
      <c r="AU968" s="16">
        <v>16100</v>
      </c>
      <c r="AV968" s="16">
        <v>16265</v>
      </c>
      <c r="AW968" s="16">
        <v>16446</v>
      </c>
      <c r="AX968" s="16">
        <v>16539</v>
      </c>
      <c r="AY968" s="16">
        <v>16665</v>
      </c>
      <c r="AZ968" s="16">
        <v>16695</v>
      </c>
      <c r="BA968" s="16">
        <v>16607</v>
      </c>
      <c r="BB968" s="16">
        <v>16678</v>
      </c>
      <c r="BC968" s="16">
        <v>16771</v>
      </c>
      <c r="BD968" s="16">
        <v>16785</v>
      </c>
      <c r="BG968">
        <f t="shared" si="47"/>
        <v>2263</v>
      </c>
      <c r="BH968">
        <f t="shared" si="48"/>
        <v>2529</v>
      </c>
      <c r="BI968">
        <f t="shared" si="49"/>
        <v>946</v>
      </c>
    </row>
    <row r="969" spans="1:61" x14ac:dyDescent="0.25">
      <c r="A969" s="20" t="s">
        <v>311</v>
      </c>
      <c r="B969" s="20">
        <f>VLOOKUP(A969,'Gebieden vanaf 1830'!$A$4:$C$1457,3,FALSE)</f>
        <v>947</v>
      </c>
      <c r="C969" s="16">
        <v>2707</v>
      </c>
      <c r="D969" s="16">
        <v>2741</v>
      </c>
      <c r="E969" s="16">
        <v>2766</v>
      </c>
      <c r="F969" s="16">
        <v>2828</v>
      </c>
      <c r="G969" s="16">
        <v>2859</v>
      </c>
      <c r="H969" s="16">
        <v>2927</v>
      </c>
      <c r="I969" s="16">
        <v>2965</v>
      </c>
      <c r="J969" s="16">
        <v>3047</v>
      </c>
      <c r="K969" s="16">
        <v>3057</v>
      </c>
      <c r="L969" s="16">
        <v>3057</v>
      </c>
      <c r="M969" s="16">
        <v>3075</v>
      </c>
      <c r="N969" s="16">
        <v>3095</v>
      </c>
      <c r="O969" s="16">
        <v>3151</v>
      </c>
      <c r="P969" s="16">
        <v>3292</v>
      </c>
      <c r="Q969" s="16">
        <v>3451</v>
      </c>
      <c r="R969" s="16">
        <v>3498</v>
      </c>
      <c r="S969" s="16">
        <v>3508</v>
      </c>
      <c r="T969" s="16">
        <v>3516</v>
      </c>
      <c r="U969" s="16">
        <v>3530</v>
      </c>
      <c r="V969" s="16">
        <v>3525</v>
      </c>
      <c r="W969" s="16">
        <v>3554</v>
      </c>
      <c r="X969" s="16">
        <v>3591</v>
      </c>
      <c r="Y969" s="16">
        <v>3596</v>
      </c>
      <c r="Z969" s="25">
        <v>3565</v>
      </c>
      <c r="AA969" s="25">
        <v>3545</v>
      </c>
      <c r="AB969" s="16">
        <v>3524</v>
      </c>
      <c r="AC969" s="16">
        <v>3463</v>
      </c>
      <c r="AD969" s="16">
        <v>3438</v>
      </c>
      <c r="AE969" s="16">
        <v>3418</v>
      </c>
      <c r="AF969" s="16">
        <v>3388</v>
      </c>
      <c r="AG969" s="16">
        <v>3378</v>
      </c>
      <c r="AH969" s="16">
        <v>0</v>
      </c>
      <c r="AI969" s="16">
        <v>0</v>
      </c>
      <c r="AJ969" s="16">
        <v>0</v>
      </c>
      <c r="AK969" s="16">
        <v>0</v>
      </c>
      <c r="AL969" s="16">
        <v>0</v>
      </c>
      <c r="AM969" s="16">
        <v>0</v>
      </c>
      <c r="AN969" s="16">
        <v>0</v>
      </c>
      <c r="AO969" s="16">
        <v>0</v>
      </c>
      <c r="AP969" s="16">
        <v>0</v>
      </c>
      <c r="AQ969" s="16">
        <v>0</v>
      </c>
      <c r="AR969" s="16">
        <v>0</v>
      </c>
      <c r="AS969" s="16">
        <v>0</v>
      </c>
      <c r="AT969" s="16">
        <v>0</v>
      </c>
      <c r="AU969" s="16">
        <v>0</v>
      </c>
      <c r="AV969" s="16">
        <v>0</v>
      </c>
      <c r="AW969" s="16">
        <v>0</v>
      </c>
      <c r="AX969" s="16">
        <v>0</v>
      </c>
      <c r="AY969" s="16">
        <v>0</v>
      </c>
      <c r="AZ969" s="16">
        <v>0</v>
      </c>
      <c r="BA969" s="16">
        <v>0</v>
      </c>
      <c r="BB969" s="16">
        <v>0</v>
      </c>
      <c r="BC969" s="16">
        <v>0</v>
      </c>
      <c r="BD969" s="16">
        <v>0</v>
      </c>
      <c r="BG969">
        <f t="shared" si="47"/>
        <v>-3591</v>
      </c>
      <c r="BH969">
        <f t="shared" si="48"/>
        <v>-3554</v>
      </c>
      <c r="BI969">
        <f t="shared" si="49"/>
        <v>947</v>
      </c>
    </row>
    <row r="970" spans="1:61" x14ac:dyDescent="0.25">
      <c r="A970" s="20" t="s">
        <v>520</v>
      </c>
      <c r="B970" s="20">
        <f>VLOOKUP(A970,'Gebieden vanaf 1830'!$A$4:$C$1457,3,FALSE)</f>
        <v>948</v>
      </c>
      <c r="C970" s="16">
        <v>8170</v>
      </c>
      <c r="D970" s="16">
        <v>8311</v>
      </c>
      <c r="E970" s="16">
        <v>8555</v>
      </c>
      <c r="F970" s="16">
        <v>8714</v>
      </c>
      <c r="G970" s="16">
        <v>8677</v>
      </c>
      <c r="H970" s="16">
        <v>8747</v>
      </c>
      <c r="I970" s="16">
        <v>8921</v>
      </c>
      <c r="J970" s="16">
        <v>8898</v>
      </c>
      <c r="K970" s="16">
        <v>9129</v>
      </c>
      <c r="L970" s="16">
        <v>9426</v>
      </c>
      <c r="M970" s="16">
        <v>9448</v>
      </c>
      <c r="N970" s="16">
        <v>9424</v>
      </c>
      <c r="O970" s="16">
        <v>9545</v>
      </c>
      <c r="P970" s="16">
        <v>9648</v>
      </c>
      <c r="Q970" s="16">
        <v>9585</v>
      </c>
      <c r="R970" s="16">
        <v>9449</v>
      </c>
      <c r="S970" s="16">
        <v>9443</v>
      </c>
      <c r="T970" s="16">
        <v>9656</v>
      </c>
      <c r="U970" s="16">
        <v>9826</v>
      </c>
      <c r="V970" s="16">
        <v>9923</v>
      </c>
      <c r="W970" s="16">
        <v>10024</v>
      </c>
      <c r="X970" s="16">
        <v>10022</v>
      </c>
      <c r="Y970" s="16">
        <v>0</v>
      </c>
      <c r="Z970" s="25">
        <v>0</v>
      </c>
      <c r="AA970" s="25">
        <v>0</v>
      </c>
      <c r="AB970" s="16">
        <v>0</v>
      </c>
      <c r="AC970" s="16">
        <v>0</v>
      </c>
      <c r="AD970" s="16">
        <v>0</v>
      </c>
      <c r="AE970" s="16">
        <v>0</v>
      </c>
      <c r="AF970" s="16">
        <v>0</v>
      </c>
      <c r="AG970" s="16">
        <v>0</v>
      </c>
      <c r="AH970" s="16">
        <v>0</v>
      </c>
      <c r="AI970" s="16">
        <v>0</v>
      </c>
      <c r="AJ970" s="16">
        <v>0</v>
      </c>
      <c r="AK970" s="16">
        <v>0</v>
      </c>
      <c r="AL970" s="16">
        <v>0</v>
      </c>
      <c r="AM970" s="16">
        <v>0</v>
      </c>
      <c r="AN970" s="16">
        <v>0</v>
      </c>
      <c r="AO970" s="16">
        <v>0</v>
      </c>
      <c r="AP970" s="16">
        <v>0</v>
      </c>
      <c r="AQ970" s="16">
        <v>0</v>
      </c>
      <c r="AR970" s="16">
        <v>0</v>
      </c>
      <c r="AS970" s="16">
        <v>0</v>
      </c>
      <c r="AT970" s="16">
        <v>0</v>
      </c>
      <c r="AU970" s="16">
        <v>0</v>
      </c>
      <c r="AV970" s="16">
        <v>0</v>
      </c>
      <c r="AW970" s="16">
        <v>0</v>
      </c>
      <c r="AX970" s="16">
        <v>0</v>
      </c>
      <c r="AY970" s="16">
        <v>0</v>
      </c>
      <c r="AZ970" s="16">
        <v>0</v>
      </c>
      <c r="BA970" s="16">
        <v>0</v>
      </c>
      <c r="BB970" s="16">
        <v>0</v>
      </c>
      <c r="BC970" s="16">
        <v>0</v>
      </c>
      <c r="BD970" s="16">
        <v>0</v>
      </c>
      <c r="BG970">
        <f t="shared" si="47"/>
        <v>-10022</v>
      </c>
      <c r="BH970">
        <f t="shared" si="48"/>
        <v>-10024</v>
      </c>
      <c r="BI970">
        <f t="shared" si="49"/>
        <v>948</v>
      </c>
    </row>
    <row r="971" spans="1:61" x14ac:dyDescent="0.25">
      <c r="A971" s="20" t="s">
        <v>1751</v>
      </c>
      <c r="B971" s="20">
        <f>VLOOKUP(A971,'Gebieden vanaf 1830'!$A$4:$C$1457,3,FALSE)</f>
        <v>949</v>
      </c>
      <c r="C971" s="16">
        <v>1742</v>
      </c>
      <c r="D971" s="16">
        <v>1751</v>
      </c>
      <c r="E971" s="16">
        <v>1776</v>
      </c>
      <c r="F971" s="16">
        <v>1821</v>
      </c>
      <c r="G971" s="16">
        <v>1854</v>
      </c>
      <c r="H971" s="16">
        <v>1861</v>
      </c>
      <c r="I971" s="16">
        <v>1906</v>
      </c>
      <c r="J971" s="16">
        <v>1967</v>
      </c>
      <c r="K971" s="16">
        <v>2013</v>
      </c>
      <c r="L971" s="16">
        <v>2104</v>
      </c>
      <c r="M971" s="16">
        <v>2147</v>
      </c>
      <c r="N971" s="16">
        <v>2205</v>
      </c>
      <c r="O971" s="16">
        <v>2472</v>
      </c>
      <c r="P971" s="16">
        <v>2785</v>
      </c>
      <c r="Q971" s="16">
        <v>2898</v>
      </c>
      <c r="R971" s="16">
        <v>3027</v>
      </c>
      <c r="S971" s="16">
        <v>3073</v>
      </c>
      <c r="T971" s="16">
        <v>3154</v>
      </c>
      <c r="U971" s="16">
        <v>3256</v>
      </c>
      <c r="V971" s="16">
        <v>3290</v>
      </c>
      <c r="W971" s="16">
        <v>3311</v>
      </c>
      <c r="X971" s="16">
        <v>3399</v>
      </c>
      <c r="Y971" s="16">
        <v>0</v>
      </c>
      <c r="Z971" s="25">
        <v>0</v>
      </c>
      <c r="AA971" s="25">
        <v>0</v>
      </c>
      <c r="AB971" s="16">
        <v>0</v>
      </c>
      <c r="AC971" s="16">
        <v>0</v>
      </c>
      <c r="AD971" s="16">
        <v>0</v>
      </c>
      <c r="AE971" s="16">
        <v>0</v>
      </c>
      <c r="AF971" s="16">
        <v>0</v>
      </c>
      <c r="AG971" s="16">
        <v>0</v>
      </c>
      <c r="AH971" s="16">
        <v>0</v>
      </c>
      <c r="AI971" s="16">
        <v>0</v>
      </c>
      <c r="AJ971" s="16">
        <v>0</v>
      </c>
      <c r="AK971" s="16">
        <v>0</v>
      </c>
      <c r="AL971" s="16">
        <v>0</v>
      </c>
      <c r="AM971" s="16">
        <v>0</v>
      </c>
      <c r="AN971" s="16">
        <v>0</v>
      </c>
      <c r="AO971" s="16">
        <v>0</v>
      </c>
      <c r="AP971" s="16">
        <v>0</v>
      </c>
      <c r="AQ971" s="16">
        <v>0</v>
      </c>
      <c r="AR971" s="16">
        <v>0</v>
      </c>
      <c r="AS971" s="16">
        <v>0</v>
      </c>
      <c r="AT971" s="16">
        <v>0</v>
      </c>
      <c r="AU971" s="16">
        <v>0</v>
      </c>
      <c r="AV971" s="16">
        <v>0</v>
      </c>
      <c r="AW971" s="16">
        <v>0</v>
      </c>
      <c r="AX971" s="16">
        <v>0</v>
      </c>
      <c r="AY971" s="16">
        <v>0</v>
      </c>
      <c r="AZ971" s="16">
        <v>0</v>
      </c>
      <c r="BA971" s="16">
        <v>0</v>
      </c>
      <c r="BB971" s="16">
        <v>0</v>
      </c>
      <c r="BC971" s="16">
        <v>0</v>
      </c>
      <c r="BD971" s="16">
        <v>0</v>
      </c>
      <c r="BG971">
        <f t="shared" si="47"/>
        <v>-3399</v>
      </c>
      <c r="BH971">
        <f t="shared" si="48"/>
        <v>-3311</v>
      </c>
      <c r="BI971">
        <f t="shared" si="49"/>
        <v>949</v>
      </c>
    </row>
    <row r="972" spans="1:61" x14ac:dyDescent="0.25">
      <c r="A972" s="20" t="s">
        <v>519</v>
      </c>
      <c r="B972" s="20">
        <f>VLOOKUP(A972,'Gebieden vanaf 1830'!$A$4:$C$1457,3,FALSE)</f>
        <v>950</v>
      </c>
      <c r="C972" s="16">
        <v>959</v>
      </c>
      <c r="D972" s="16">
        <v>949</v>
      </c>
      <c r="E972" s="16">
        <v>975</v>
      </c>
      <c r="F972" s="16">
        <v>1004</v>
      </c>
      <c r="G972" s="16">
        <v>1007</v>
      </c>
      <c r="H972" s="16">
        <v>1017</v>
      </c>
      <c r="I972" s="16">
        <v>1014</v>
      </c>
      <c r="J972" s="16">
        <v>1004</v>
      </c>
      <c r="K972" s="16">
        <v>1005</v>
      </c>
      <c r="L972" s="16">
        <v>1011</v>
      </c>
      <c r="M972" s="16">
        <v>1006</v>
      </c>
      <c r="N972" s="16">
        <v>986</v>
      </c>
      <c r="O972" s="16">
        <v>1035</v>
      </c>
      <c r="P972" s="16">
        <v>1019</v>
      </c>
      <c r="Q972" s="16">
        <v>1032</v>
      </c>
      <c r="R972" s="16">
        <v>1051</v>
      </c>
      <c r="S972" s="16">
        <v>1105</v>
      </c>
      <c r="T972" s="16">
        <v>1067</v>
      </c>
      <c r="U972" s="16">
        <v>1091</v>
      </c>
      <c r="V972" s="16">
        <v>1059</v>
      </c>
      <c r="W972" s="16">
        <v>1073</v>
      </c>
      <c r="X972" s="16">
        <v>1065</v>
      </c>
      <c r="Y972" s="16">
        <v>0</v>
      </c>
      <c r="Z972" s="25">
        <v>0</v>
      </c>
      <c r="AA972" s="25">
        <v>0</v>
      </c>
      <c r="AB972" s="16">
        <v>0</v>
      </c>
      <c r="AC972" s="16">
        <v>0</v>
      </c>
      <c r="AD972" s="16">
        <v>0</v>
      </c>
      <c r="AE972" s="16">
        <v>0</v>
      </c>
      <c r="AF972" s="16">
        <v>0</v>
      </c>
      <c r="AG972" s="16">
        <v>0</v>
      </c>
      <c r="AH972" s="16">
        <v>0</v>
      </c>
      <c r="AI972" s="16">
        <v>0</v>
      </c>
      <c r="AJ972" s="16">
        <v>0</v>
      </c>
      <c r="AK972" s="16">
        <v>0</v>
      </c>
      <c r="AL972" s="16">
        <v>0</v>
      </c>
      <c r="AM972" s="16">
        <v>0</v>
      </c>
      <c r="AN972" s="16">
        <v>0</v>
      </c>
      <c r="AO972" s="16">
        <v>0</v>
      </c>
      <c r="AP972" s="16">
        <v>0</v>
      </c>
      <c r="AQ972" s="16">
        <v>0</v>
      </c>
      <c r="AR972" s="16">
        <v>0</v>
      </c>
      <c r="AS972" s="16">
        <v>0</v>
      </c>
      <c r="AT972" s="16">
        <v>0</v>
      </c>
      <c r="AU972" s="16">
        <v>0</v>
      </c>
      <c r="AV972" s="16">
        <v>0</v>
      </c>
      <c r="AW972" s="16">
        <v>0</v>
      </c>
      <c r="AX972" s="16">
        <v>0</v>
      </c>
      <c r="AY972" s="16">
        <v>0</v>
      </c>
      <c r="AZ972" s="16">
        <v>0</v>
      </c>
      <c r="BA972" s="16">
        <v>0</v>
      </c>
      <c r="BB972" s="16">
        <v>0</v>
      </c>
      <c r="BC972" s="16">
        <v>0</v>
      </c>
      <c r="BD972" s="16">
        <v>0</v>
      </c>
      <c r="BG972">
        <f t="shared" si="47"/>
        <v>-1065</v>
      </c>
      <c r="BH972">
        <f t="shared" si="48"/>
        <v>-1073</v>
      </c>
      <c r="BI972">
        <f t="shared" si="49"/>
        <v>950</v>
      </c>
    </row>
    <row r="973" spans="1:61" x14ac:dyDescent="0.25">
      <c r="A973" s="20" t="s">
        <v>1304</v>
      </c>
      <c r="B973" s="20">
        <f>VLOOKUP(A973,'Gebieden vanaf 1830'!$A$4:$C$1457,3,FALSE)</f>
        <v>951</v>
      </c>
      <c r="C973" s="16">
        <v>6036</v>
      </c>
      <c r="D973" s="16">
        <v>6158</v>
      </c>
      <c r="E973" s="16">
        <v>6279</v>
      </c>
      <c r="F973" s="16">
        <v>6378</v>
      </c>
      <c r="G973" s="16">
        <v>6538</v>
      </c>
      <c r="H973" s="16">
        <v>6678</v>
      </c>
      <c r="I973" s="16">
        <v>6768</v>
      </c>
      <c r="J973" s="16">
        <v>6932</v>
      </c>
      <c r="K973" s="16">
        <v>6997</v>
      </c>
      <c r="L973" s="16">
        <v>7144</v>
      </c>
      <c r="M973" s="16">
        <v>7393</v>
      </c>
      <c r="N973" s="16">
        <v>7522</v>
      </c>
      <c r="O973" s="16">
        <v>7591</v>
      </c>
      <c r="P973" s="16">
        <v>7725</v>
      </c>
      <c r="Q973" s="16">
        <v>7788</v>
      </c>
      <c r="R973" s="16">
        <v>7896</v>
      </c>
      <c r="S973" s="16">
        <v>8005</v>
      </c>
      <c r="T973" s="16">
        <v>7913</v>
      </c>
      <c r="U973" s="16">
        <v>7834</v>
      </c>
      <c r="V973" s="16">
        <v>7798</v>
      </c>
      <c r="W973" s="16">
        <v>7694</v>
      </c>
      <c r="X973" s="16">
        <v>7633</v>
      </c>
      <c r="Y973" s="16">
        <v>17223</v>
      </c>
      <c r="Z973" s="25">
        <v>17144</v>
      </c>
      <c r="AA973" s="25">
        <v>17121</v>
      </c>
      <c r="AB973" s="16">
        <v>17167</v>
      </c>
      <c r="AC973" s="16">
        <v>17081</v>
      </c>
      <c r="AD973" s="16">
        <v>17058</v>
      </c>
      <c r="AE973" s="16">
        <v>17003</v>
      </c>
      <c r="AF973" s="16">
        <v>16908</v>
      </c>
      <c r="AG973" s="16">
        <v>16880</v>
      </c>
      <c r="AH973" s="16">
        <v>16909</v>
      </c>
      <c r="AI973" s="16">
        <v>16983</v>
      </c>
      <c r="AJ973" s="16">
        <v>16799</v>
      </c>
      <c r="AK973" s="16">
        <v>16904</v>
      </c>
      <c r="AL973" s="16">
        <v>16807</v>
      </c>
      <c r="AM973" s="16">
        <v>16714</v>
      </c>
      <c r="AN973" s="16">
        <v>16679</v>
      </c>
      <c r="AO973" s="16">
        <v>16744</v>
      </c>
      <c r="AP973" s="16">
        <v>16642</v>
      </c>
      <c r="AQ973" s="16">
        <v>16563</v>
      </c>
      <c r="AR973" s="16">
        <v>16687</v>
      </c>
      <c r="AS973" s="16">
        <v>16609</v>
      </c>
      <c r="AT973" s="16">
        <v>16371</v>
      </c>
      <c r="AU973" s="16">
        <v>16055</v>
      </c>
      <c r="AV973" s="16">
        <v>16014</v>
      </c>
      <c r="AW973" s="16">
        <v>15920</v>
      </c>
      <c r="AX973" s="16">
        <v>15844</v>
      </c>
      <c r="AY973" s="16">
        <v>15851</v>
      </c>
      <c r="AZ973" s="16">
        <v>15720</v>
      </c>
      <c r="BA973" s="16">
        <v>15667</v>
      </c>
      <c r="BB973" s="16">
        <v>15595</v>
      </c>
      <c r="BC973" s="16">
        <v>15644</v>
      </c>
      <c r="BD973" s="16">
        <v>15494</v>
      </c>
      <c r="BG973">
        <f t="shared" si="47"/>
        <v>8011</v>
      </c>
      <c r="BH973">
        <f t="shared" si="48"/>
        <v>7950</v>
      </c>
      <c r="BI973">
        <f t="shared" si="49"/>
        <v>951</v>
      </c>
    </row>
    <row r="974" spans="1:61" x14ac:dyDescent="0.25">
      <c r="A974" s="20" t="s">
        <v>508</v>
      </c>
      <c r="B974" s="20">
        <f>VLOOKUP(A974,'Gebieden vanaf 1830'!$A$4:$C$1457,3,FALSE)</f>
        <v>952</v>
      </c>
      <c r="C974" s="16">
        <v>2053</v>
      </c>
      <c r="D974" s="16">
        <v>2093</v>
      </c>
      <c r="E974" s="16">
        <v>2114</v>
      </c>
      <c r="F974" s="16">
        <v>2151</v>
      </c>
      <c r="G974" s="16">
        <v>2173</v>
      </c>
      <c r="H974" s="16">
        <v>2213</v>
      </c>
      <c r="I974" s="16">
        <v>2193</v>
      </c>
      <c r="J974" s="16">
        <v>2187</v>
      </c>
      <c r="K974" s="16">
        <v>2205</v>
      </c>
      <c r="L974" s="16">
        <v>2231</v>
      </c>
      <c r="M974" s="16">
        <v>2242</v>
      </c>
      <c r="N974" s="16">
        <v>2206</v>
      </c>
      <c r="O974" s="16">
        <v>2170</v>
      </c>
      <c r="P974" s="16">
        <v>2231</v>
      </c>
      <c r="Q974" s="16">
        <v>2227</v>
      </c>
      <c r="R974" s="16">
        <v>2272</v>
      </c>
      <c r="S974" s="16">
        <v>2286</v>
      </c>
      <c r="T974" s="16">
        <v>2337</v>
      </c>
      <c r="U974" s="16">
        <v>2374</v>
      </c>
      <c r="V974" s="16">
        <v>2431</v>
      </c>
      <c r="W974" s="16">
        <v>2526</v>
      </c>
      <c r="X974" s="16">
        <v>2591</v>
      </c>
      <c r="Y974" s="16">
        <v>0</v>
      </c>
      <c r="Z974" s="25">
        <v>0</v>
      </c>
      <c r="AA974" s="25">
        <v>0</v>
      </c>
      <c r="AB974" s="16">
        <v>0</v>
      </c>
      <c r="AC974" s="16">
        <v>0</v>
      </c>
      <c r="AD974" s="16">
        <v>0</v>
      </c>
      <c r="AE974" s="16">
        <v>0</v>
      </c>
      <c r="AF974" s="16">
        <v>0</v>
      </c>
      <c r="AG974" s="16">
        <v>0</v>
      </c>
      <c r="AH974" s="16">
        <v>0</v>
      </c>
      <c r="AI974" s="16">
        <v>0</v>
      </c>
      <c r="AJ974" s="16">
        <v>0</v>
      </c>
      <c r="AK974" s="16">
        <v>0</v>
      </c>
      <c r="AL974" s="16">
        <v>0</v>
      </c>
      <c r="AM974" s="16">
        <v>0</v>
      </c>
      <c r="AN974" s="16">
        <v>0</v>
      </c>
      <c r="AO974" s="16">
        <v>0</v>
      </c>
      <c r="AP974" s="16">
        <v>0</v>
      </c>
      <c r="AQ974" s="16">
        <v>0</v>
      </c>
      <c r="AR974" s="16">
        <v>0</v>
      </c>
      <c r="AS974" s="16">
        <v>0</v>
      </c>
      <c r="AT974" s="16">
        <v>0</v>
      </c>
      <c r="AU974" s="16">
        <v>0</v>
      </c>
      <c r="AV974" s="16">
        <v>0</v>
      </c>
      <c r="AW974" s="16">
        <v>0</v>
      </c>
      <c r="AX974" s="16">
        <v>0</v>
      </c>
      <c r="AY974" s="16">
        <v>0</v>
      </c>
      <c r="AZ974" s="16">
        <v>0</v>
      </c>
      <c r="BA974" s="16">
        <v>0</v>
      </c>
      <c r="BB974" s="16">
        <v>0</v>
      </c>
      <c r="BC974" s="16">
        <v>0</v>
      </c>
      <c r="BD974" s="16">
        <v>0</v>
      </c>
      <c r="BG974">
        <f t="shared" si="47"/>
        <v>-2591</v>
      </c>
      <c r="BH974">
        <f t="shared" si="48"/>
        <v>-2526</v>
      </c>
      <c r="BI974">
        <f t="shared" si="49"/>
        <v>952</v>
      </c>
    </row>
    <row r="975" spans="1:61" x14ac:dyDescent="0.25">
      <c r="A975" s="20" t="s">
        <v>1305</v>
      </c>
      <c r="B975" s="20">
        <f>VLOOKUP(A975,'Gebieden vanaf 1830'!$A$4:$C$1457,3,FALSE)</f>
        <v>953</v>
      </c>
      <c r="C975" s="16">
        <v>630</v>
      </c>
      <c r="D975" s="16">
        <v>635</v>
      </c>
      <c r="E975" s="16">
        <v>652</v>
      </c>
      <c r="F975" s="16">
        <v>668</v>
      </c>
      <c r="G975" s="16">
        <v>671</v>
      </c>
      <c r="H975" s="16">
        <v>675</v>
      </c>
      <c r="I975" s="16">
        <v>677</v>
      </c>
      <c r="J975" s="16">
        <v>676</v>
      </c>
      <c r="K975" s="16">
        <v>664</v>
      </c>
      <c r="L975" s="16">
        <v>687</v>
      </c>
      <c r="M975" s="16">
        <v>681</v>
      </c>
      <c r="N975" s="16">
        <v>682</v>
      </c>
      <c r="O975" s="16">
        <v>704</v>
      </c>
      <c r="P975" s="16">
        <v>704</v>
      </c>
      <c r="Q975" s="16">
        <v>729</v>
      </c>
      <c r="R975" s="16">
        <v>722</v>
      </c>
      <c r="S975" s="16">
        <v>742</v>
      </c>
      <c r="T975" s="16">
        <v>758</v>
      </c>
      <c r="U975" s="16">
        <v>778</v>
      </c>
      <c r="V975" s="16">
        <v>808</v>
      </c>
      <c r="W975" s="16">
        <v>835</v>
      </c>
      <c r="X975" s="16">
        <v>844</v>
      </c>
      <c r="Y975" s="16">
        <v>854</v>
      </c>
      <c r="Z975" s="25">
        <v>854</v>
      </c>
      <c r="AA975" s="25">
        <v>851</v>
      </c>
      <c r="AB975" s="16">
        <v>854</v>
      </c>
      <c r="AC975" s="16">
        <v>857</v>
      </c>
      <c r="AD975" s="16">
        <v>847</v>
      </c>
      <c r="AE975" s="16">
        <v>865</v>
      </c>
      <c r="AF975" s="16">
        <v>863</v>
      </c>
      <c r="AG975" s="16">
        <v>851</v>
      </c>
      <c r="AH975" s="16">
        <v>0</v>
      </c>
      <c r="AI975" s="16">
        <v>0</v>
      </c>
      <c r="AJ975" s="16">
        <v>0</v>
      </c>
      <c r="AK975" s="16">
        <v>0</v>
      </c>
      <c r="AL975" s="16">
        <v>0</v>
      </c>
      <c r="AM975" s="16">
        <v>0</v>
      </c>
      <c r="AN975" s="16">
        <v>0</v>
      </c>
      <c r="AO975" s="16">
        <v>0</v>
      </c>
      <c r="AP975" s="16">
        <v>0</v>
      </c>
      <c r="AQ975" s="16">
        <v>0</v>
      </c>
      <c r="AR975" s="16">
        <v>0</v>
      </c>
      <c r="AS975" s="16">
        <v>0</v>
      </c>
      <c r="AT975" s="16">
        <v>0</v>
      </c>
      <c r="AU975" s="16">
        <v>0</v>
      </c>
      <c r="AV975" s="16">
        <v>0</v>
      </c>
      <c r="AW975" s="16">
        <v>0</v>
      </c>
      <c r="AX975" s="16">
        <v>0</v>
      </c>
      <c r="AY975" s="16">
        <v>0</v>
      </c>
      <c r="AZ975" s="16">
        <v>0</v>
      </c>
      <c r="BA975" s="16">
        <v>0</v>
      </c>
      <c r="BB975" s="16">
        <v>0</v>
      </c>
      <c r="BC975" s="16">
        <v>0</v>
      </c>
      <c r="BD975" s="16">
        <v>0</v>
      </c>
      <c r="BG975">
        <f t="shared" si="47"/>
        <v>-844</v>
      </c>
      <c r="BH975">
        <f t="shared" si="48"/>
        <v>-835</v>
      </c>
      <c r="BI975">
        <f t="shared" si="49"/>
        <v>953</v>
      </c>
    </row>
    <row r="976" spans="1:61" x14ac:dyDescent="0.25">
      <c r="A976" s="20" t="s">
        <v>515</v>
      </c>
      <c r="B976" s="20">
        <f>VLOOKUP(A976,'Gebieden vanaf 1830'!$A$4:$C$1457,3,FALSE)</f>
        <v>954</v>
      </c>
      <c r="C976" s="16">
        <v>3004</v>
      </c>
      <c r="D976" s="16">
        <v>3077</v>
      </c>
      <c r="E976" s="16">
        <v>3151</v>
      </c>
      <c r="F976" s="16">
        <v>3298</v>
      </c>
      <c r="G976" s="16">
        <v>3378</v>
      </c>
      <c r="H976" s="16">
        <v>3464</v>
      </c>
      <c r="I976" s="16">
        <v>3482</v>
      </c>
      <c r="J976" s="16">
        <v>3480</v>
      </c>
      <c r="K976" s="16">
        <v>3469</v>
      </c>
      <c r="L976" s="16">
        <v>3525</v>
      </c>
      <c r="M976" s="16">
        <v>3680</v>
      </c>
      <c r="N976" s="16">
        <v>3791</v>
      </c>
      <c r="O976" s="16">
        <v>3938</v>
      </c>
      <c r="P976" s="16">
        <v>4111</v>
      </c>
      <c r="Q976" s="16">
        <v>4239</v>
      </c>
      <c r="R976" s="16">
        <v>4343</v>
      </c>
      <c r="S976" s="16">
        <v>4438</v>
      </c>
      <c r="T976" s="16">
        <v>4541</v>
      </c>
      <c r="U976" s="16">
        <v>4642</v>
      </c>
      <c r="V976" s="16">
        <v>4745</v>
      </c>
      <c r="W976" s="16">
        <v>4761</v>
      </c>
      <c r="X976" s="16">
        <v>4717</v>
      </c>
      <c r="Y976" s="16">
        <v>0</v>
      </c>
      <c r="Z976" s="25">
        <v>0</v>
      </c>
      <c r="AA976" s="25">
        <v>0</v>
      </c>
      <c r="AB976" s="16">
        <v>0</v>
      </c>
      <c r="AC976" s="16">
        <v>0</v>
      </c>
      <c r="AD976" s="16">
        <v>0</v>
      </c>
      <c r="AE976" s="16">
        <v>0</v>
      </c>
      <c r="AF976" s="16">
        <v>0</v>
      </c>
      <c r="AG976" s="16">
        <v>0</v>
      </c>
      <c r="AH976" s="16">
        <v>0</v>
      </c>
      <c r="AI976" s="16">
        <v>0</v>
      </c>
      <c r="AJ976" s="16">
        <v>0</v>
      </c>
      <c r="AK976" s="16">
        <v>0</v>
      </c>
      <c r="AL976" s="16">
        <v>0</v>
      </c>
      <c r="AM976" s="16">
        <v>0</v>
      </c>
      <c r="AN976" s="16">
        <v>0</v>
      </c>
      <c r="AO976" s="16">
        <v>0</v>
      </c>
      <c r="AP976" s="16">
        <v>0</v>
      </c>
      <c r="AQ976" s="16">
        <v>0</v>
      </c>
      <c r="AR976" s="16">
        <v>0</v>
      </c>
      <c r="AS976" s="16">
        <v>0</v>
      </c>
      <c r="AT976" s="16">
        <v>0</v>
      </c>
      <c r="AU976" s="16">
        <v>0</v>
      </c>
      <c r="AV976" s="16">
        <v>0</v>
      </c>
      <c r="AW976" s="16">
        <v>0</v>
      </c>
      <c r="AX976" s="16">
        <v>0</v>
      </c>
      <c r="AY976" s="16">
        <v>0</v>
      </c>
      <c r="AZ976" s="16">
        <v>0</v>
      </c>
      <c r="BA976" s="16">
        <v>0</v>
      </c>
      <c r="BB976" s="16">
        <v>0</v>
      </c>
      <c r="BC976" s="16">
        <v>0</v>
      </c>
      <c r="BD976" s="16">
        <v>0</v>
      </c>
      <c r="BG976">
        <f t="shared" si="47"/>
        <v>-4717</v>
      </c>
      <c r="BH976">
        <f t="shared" si="48"/>
        <v>-4761</v>
      </c>
      <c r="BI976">
        <f t="shared" si="49"/>
        <v>954</v>
      </c>
    </row>
    <row r="977" spans="1:61" x14ac:dyDescent="0.25">
      <c r="A977" s="20" t="s">
        <v>599</v>
      </c>
      <c r="B977" s="20">
        <f>VLOOKUP(A977,'Gebieden vanaf 1830'!$A$4:$C$1457,3,FALSE)</f>
        <v>955</v>
      </c>
      <c r="C977" s="16">
        <v>3524</v>
      </c>
      <c r="D977" s="16">
        <v>3535</v>
      </c>
      <c r="E977" s="16">
        <v>3623</v>
      </c>
      <c r="F977" s="16">
        <v>3720</v>
      </c>
      <c r="G977" s="16">
        <v>3843</v>
      </c>
      <c r="H977" s="16">
        <v>4078</v>
      </c>
      <c r="I977" s="16">
        <v>4161</v>
      </c>
      <c r="J977" s="16">
        <v>4227</v>
      </c>
      <c r="K977" s="16">
        <v>4300</v>
      </c>
      <c r="L977" s="16">
        <v>4356</v>
      </c>
      <c r="M977" s="16">
        <v>4536</v>
      </c>
      <c r="N977" s="16">
        <v>4657</v>
      </c>
      <c r="O977" s="16">
        <v>4904</v>
      </c>
      <c r="P977" s="16">
        <v>0</v>
      </c>
      <c r="Q977" s="16">
        <v>0</v>
      </c>
      <c r="R977" s="16">
        <v>0</v>
      </c>
      <c r="S977" s="16">
        <v>0</v>
      </c>
      <c r="T977" s="16">
        <v>0</v>
      </c>
      <c r="U977" s="16">
        <v>0</v>
      </c>
      <c r="V977" s="16">
        <v>0</v>
      </c>
      <c r="W977" s="16">
        <v>0</v>
      </c>
      <c r="X977" s="16">
        <v>0</v>
      </c>
      <c r="Y977" s="16">
        <v>0</v>
      </c>
      <c r="Z977" s="25">
        <v>0</v>
      </c>
      <c r="AA977" s="25">
        <v>0</v>
      </c>
      <c r="AB977" s="16">
        <v>0</v>
      </c>
      <c r="AC977" s="16">
        <v>0</v>
      </c>
      <c r="AD977" s="16">
        <v>0</v>
      </c>
      <c r="AE977" s="16">
        <v>0</v>
      </c>
      <c r="AF977" s="16">
        <v>0</v>
      </c>
      <c r="AG977" s="16">
        <v>0</v>
      </c>
      <c r="AH977" s="16">
        <v>0</v>
      </c>
      <c r="AI977" s="16">
        <v>0</v>
      </c>
      <c r="AJ977" s="16">
        <v>0</v>
      </c>
      <c r="AK977" s="16">
        <v>0</v>
      </c>
      <c r="AL977" s="16">
        <v>0</v>
      </c>
      <c r="AM977" s="16">
        <v>0</v>
      </c>
      <c r="AN977" s="16">
        <v>0</v>
      </c>
      <c r="AO977" s="16">
        <v>0</v>
      </c>
      <c r="AP977" s="16">
        <v>0</v>
      </c>
      <c r="AQ977" s="16">
        <v>0</v>
      </c>
      <c r="AR977" s="16">
        <v>0</v>
      </c>
      <c r="AS977" s="16">
        <v>0</v>
      </c>
      <c r="AT977" s="16">
        <v>0</v>
      </c>
      <c r="AU977" s="16">
        <v>0</v>
      </c>
      <c r="AV977" s="16">
        <v>0</v>
      </c>
      <c r="AW977" s="16">
        <v>0</v>
      </c>
      <c r="AX977" s="16">
        <v>0</v>
      </c>
      <c r="AY977" s="16">
        <v>0</v>
      </c>
      <c r="AZ977" s="16">
        <v>0</v>
      </c>
      <c r="BA977" s="16">
        <v>0</v>
      </c>
      <c r="BB977" s="16">
        <v>0</v>
      </c>
      <c r="BC977" s="16">
        <v>0</v>
      </c>
      <c r="BD977" s="16">
        <v>0</v>
      </c>
      <c r="BG977">
        <f t="shared" si="47"/>
        <v>0</v>
      </c>
      <c r="BH977">
        <f t="shared" si="48"/>
        <v>0</v>
      </c>
      <c r="BI977">
        <f t="shared" si="49"/>
        <v>955</v>
      </c>
    </row>
    <row r="978" spans="1:61" x14ac:dyDescent="0.25">
      <c r="A978" s="20" t="s">
        <v>307</v>
      </c>
      <c r="B978" s="20">
        <f>VLOOKUP(A978,'Gebieden vanaf 1830'!$A$4:$C$1457,3,FALSE)</f>
        <v>956</v>
      </c>
      <c r="C978" s="16">
        <v>3156</v>
      </c>
      <c r="D978" s="16">
        <v>3175</v>
      </c>
      <c r="E978" s="16">
        <v>3261</v>
      </c>
      <c r="F978" s="16">
        <v>3275</v>
      </c>
      <c r="G978" s="16">
        <v>3343</v>
      </c>
      <c r="H978" s="16">
        <v>3372</v>
      </c>
      <c r="I978" s="16">
        <v>3468</v>
      </c>
      <c r="J978" s="16">
        <v>3507</v>
      </c>
      <c r="K978" s="16">
        <v>3504</v>
      </c>
      <c r="L978" s="16">
        <v>3595</v>
      </c>
      <c r="M978" s="16">
        <v>3653</v>
      </c>
      <c r="N978" s="16">
        <v>3650</v>
      </c>
      <c r="O978" s="16">
        <v>3652</v>
      </c>
      <c r="P978" s="16">
        <v>3709</v>
      </c>
      <c r="Q978" s="16">
        <v>3670</v>
      </c>
      <c r="R978" s="16">
        <v>3770</v>
      </c>
      <c r="S978" s="16">
        <v>3740</v>
      </c>
      <c r="T978" s="16">
        <v>3814</v>
      </c>
      <c r="U978" s="16">
        <v>3967</v>
      </c>
      <c r="V978" s="16">
        <v>4044</v>
      </c>
      <c r="W978" s="16">
        <v>4034</v>
      </c>
      <c r="X978" s="16">
        <v>4082</v>
      </c>
      <c r="Y978" s="16">
        <v>4060</v>
      </c>
      <c r="Z978" s="25">
        <v>4112</v>
      </c>
      <c r="AA978" s="25">
        <v>4135</v>
      </c>
      <c r="AB978" s="16">
        <v>4203</v>
      </c>
      <c r="AC978" s="16">
        <v>4217</v>
      </c>
      <c r="AD978" s="16">
        <v>4193</v>
      </c>
      <c r="AE978" s="16">
        <v>4245</v>
      </c>
      <c r="AF978" s="16">
        <v>4287</v>
      </c>
      <c r="AG978" s="16">
        <v>4236</v>
      </c>
      <c r="AH978" s="16">
        <v>11006</v>
      </c>
      <c r="AI978" s="16">
        <v>11059</v>
      </c>
      <c r="AJ978" s="16">
        <v>11123</v>
      </c>
      <c r="AK978" s="16">
        <v>11158</v>
      </c>
      <c r="AL978" s="16">
        <v>0</v>
      </c>
      <c r="AM978" s="16">
        <v>0</v>
      </c>
      <c r="AN978" s="16">
        <v>0</v>
      </c>
      <c r="AO978" s="16">
        <v>0</v>
      </c>
      <c r="AP978" s="16">
        <v>0</v>
      </c>
      <c r="AQ978" s="16">
        <v>0</v>
      </c>
      <c r="AR978" s="16">
        <v>0</v>
      </c>
      <c r="AS978" s="16">
        <v>0</v>
      </c>
      <c r="AT978" s="16">
        <v>0</v>
      </c>
      <c r="AU978" s="16">
        <v>0</v>
      </c>
      <c r="AV978" s="16">
        <v>0</v>
      </c>
      <c r="AW978" s="16">
        <v>0</v>
      </c>
      <c r="AX978" s="16">
        <v>0</v>
      </c>
      <c r="AY978" s="16">
        <v>0</v>
      </c>
      <c r="AZ978" s="16">
        <v>0</v>
      </c>
      <c r="BA978" s="16">
        <v>0</v>
      </c>
      <c r="BB978" s="16">
        <v>0</v>
      </c>
      <c r="BC978" s="16">
        <v>0</v>
      </c>
      <c r="BD978" s="16">
        <v>0</v>
      </c>
      <c r="BG978">
        <f t="shared" si="47"/>
        <v>-4082</v>
      </c>
      <c r="BH978">
        <f t="shared" si="48"/>
        <v>-4034</v>
      </c>
      <c r="BI978">
        <f t="shared" si="49"/>
        <v>956</v>
      </c>
    </row>
    <row r="979" spans="1:61" x14ac:dyDescent="0.25">
      <c r="A979" s="20" t="s">
        <v>1306</v>
      </c>
      <c r="B979" s="20">
        <f>VLOOKUP(A979,'Gebieden vanaf 1830'!$A$4:$C$1457,3,FALSE)</f>
        <v>957</v>
      </c>
      <c r="C979" s="16">
        <v>34192</v>
      </c>
      <c r="D979" s="16">
        <v>34489</v>
      </c>
      <c r="E979" s="16">
        <v>34994</v>
      </c>
      <c r="F979" s="16">
        <v>35132</v>
      </c>
      <c r="G979" s="16">
        <v>35635</v>
      </c>
      <c r="H979" s="16">
        <v>35988</v>
      </c>
      <c r="I979" s="16">
        <v>35938</v>
      </c>
      <c r="J979" s="16">
        <v>36842</v>
      </c>
      <c r="K979" s="16">
        <v>37011</v>
      </c>
      <c r="L979" s="16">
        <v>36097</v>
      </c>
      <c r="M979" s="16">
        <v>35850</v>
      </c>
      <c r="N979" s="16">
        <v>36715</v>
      </c>
      <c r="O979" s="16">
        <v>36783</v>
      </c>
      <c r="P979" s="16">
        <v>36383</v>
      </c>
      <c r="Q979" s="16">
        <v>35599</v>
      </c>
      <c r="R979" s="16">
        <v>35521</v>
      </c>
      <c r="S979" s="16">
        <v>36695</v>
      </c>
      <c r="T979" s="16">
        <v>36533</v>
      </c>
      <c r="U979" s="16">
        <v>36895</v>
      </c>
      <c r="V979" s="16">
        <v>37229</v>
      </c>
      <c r="W979" s="16">
        <v>37539</v>
      </c>
      <c r="X979" s="16">
        <v>37864</v>
      </c>
      <c r="Y979" s="16">
        <v>38192</v>
      </c>
      <c r="Z979" s="25">
        <v>38126</v>
      </c>
      <c r="AA979" s="25">
        <v>38209</v>
      </c>
      <c r="AB979" s="16">
        <v>38299</v>
      </c>
      <c r="AC979" s="16">
        <v>38307</v>
      </c>
      <c r="AD979" s="16">
        <v>38291</v>
      </c>
      <c r="AE979" s="16">
        <v>38349</v>
      </c>
      <c r="AF979" s="16">
        <v>38486</v>
      </c>
      <c r="AG979" s="16">
        <v>38721</v>
      </c>
      <c r="AH979" s="16">
        <v>42556</v>
      </c>
      <c r="AI979" s="16">
        <v>42782</v>
      </c>
      <c r="AJ979" s="16">
        <v>42744</v>
      </c>
      <c r="AK979" s="16">
        <v>43110</v>
      </c>
      <c r="AL979" s="16">
        <v>43084</v>
      </c>
      <c r="AM979" s="16">
        <v>43851</v>
      </c>
      <c r="AN979" s="16">
        <v>43936</v>
      </c>
      <c r="AO979" s="16">
        <v>44128</v>
      </c>
      <c r="AP979" s="16">
        <v>44708</v>
      </c>
      <c r="AQ979" s="16">
        <v>44952</v>
      </c>
      <c r="AR979" s="16">
        <v>45159</v>
      </c>
      <c r="AS979" s="16">
        <v>45332</v>
      </c>
      <c r="AT979" s="16">
        <v>45344</v>
      </c>
      <c r="AU979" s="16">
        <v>45159</v>
      </c>
      <c r="AV979" s="16">
        <v>45348</v>
      </c>
      <c r="AW979" s="16">
        <v>45457</v>
      </c>
      <c r="AX979" s="16">
        <v>54248</v>
      </c>
      <c r="AY979" s="16">
        <v>54446</v>
      </c>
      <c r="AZ979" s="16">
        <v>54731</v>
      </c>
      <c r="BA979" s="16">
        <v>55212</v>
      </c>
      <c r="BB979" s="16">
        <v>55595</v>
      </c>
      <c r="BC979" s="16">
        <v>56165</v>
      </c>
      <c r="BD979" s="16">
        <v>56690</v>
      </c>
      <c r="BG979">
        <f t="shared" si="47"/>
        <v>18301</v>
      </c>
      <c r="BH979">
        <f t="shared" si="48"/>
        <v>18626</v>
      </c>
      <c r="BI979">
        <f t="shared" si="49"/>
        <v>957</v>
      </c>
    </row>
    <row r="980" spans="1:61" x14ac:dyDescent="0.25">
      <c r="A980" s="20" t="s">
        <v>1307</v>
      </c>
      <c r="B980" s="20">
        <f>VLOOKUP(A980,'Gebieden vanaf 1830'!$A$4:$C$1457,3,FALSE)</f>
        <v>958</v>
      </c>
      <c r="C980" s="16">
        <v>3105</v>
      </c>
      <c r="D980" s="16">
        <v>3202</v>
      </c>
      <c r="E980" s="16">
        <v>3274</v>
      </c>
      <c r="F980" s="16">
        <v>3320</v>
      </c>
      <c r="G980" s="16">
        <v>3455</v>
      </c>
      <c r="H980" s="16">
        <v>3597</v>
      </c>
      <c r="I980" s="16">
        <v>3655</v>
      </c>
      <c r="J980" s="16">
        <v>3649</v>
      </c>
      <c r="K980" s="16">
        <v>3649</v>
      </c>
      <c r="L980" s="16">
        <v>3662</v>
      </c>
      <c r="M980" s="16">
        <v>3706</v>
      </c>
      <c r="N980" s="16">
        <v>3756</v>
      </c>
      <c r="O980" s="16">
        <v>3850</v>
      </c>
      <c r="P980" s="16">
        <v>3872</v>
      </c>
      <c r="Q980" s="16">
        <v>3941</v>
      </c>
      <c r="R980" s="16">
        <v>4083</v>
      </c>
      <c r="S980" s="16">
        <v>4140</v>
      </c>
      <c r="T980" s="16">
        <v>4149</v>
      </c>
      <c r="U980" s="16">
        <v>4153</v>
      </c>
      <c r="V980" s="16">
        <v>4233</v>
      </c>
      <c r="W980" s="16">
        <v>4251</v>
      </c>
      <c r="X980" s="16">
        <v>4267</v>
      </c>
      <c r="Y980" s="16">
        <v>4287</v>
      </c>
      <c r="Z980" s="25">
        <v>4300</v>
      </c>
      <c r="AA980" s="25">
        <v>4291</v>
      </c>
      <c r="AB980" s="16">
        <v>4276</v>
      </c>
      <c r="AC980" s="16">
        <v>4308</v>
      </c>
      <c r="AD980" s="16">
        <v>4327</v>
      </c>
      <c r="AE980" s="16">
        <v>4331</v>
      </c>
      <c r="AF980" s="16">
        <v>4450</v>
      </c>
      <c r="AG980" s="16">
        <v>4447</v>
      </c>
      <c r="AH980" s="16">
        <v>7848</v>
      </c>
      <c r="AI980" s="16">
        <v>7818</v>
      </c>
      <c r="AJ980" s="16">
        <v>0</v>
      </c>
      <c r="AK980" s="16">
        <v>0</v>
      </c>
      <c r="AL980" s="16">
        <v>0</v>
      </c>
      <c r="AM980" s="16">
        <v>0</v>
      </c>
      <c r="AN980" s="16">
        <v>0</v>
      </c>
      <c r="AO980" s="16">
        <v>0</v>
      </c>
      <c r="AP980" s="16">
        <v>0</v>
      </c>
      <c r="AQ980" s="16">
        <v>0</v>
      </c>
      <c r="AR980" s="16">
        <v>0</v>
      </c>
      <c r="AS980" s="16">
        <v>0</v>
      </c>
      <c r="AT980" s="16">
        <v>0</v>
      </c>
      <c r="AU980" s="16">
        <v>0</v>
      </c>
      <c r="AV980" s="16">
        <v>0</v>
      </c>
      <c r="AW980" s="16">
        <v>0</v>
      </c>
      <c r="AX980" s="16">
        <v>0</v>
      </c>
      <c r="AY980" s="16">
        <v>0</v>
      </c>
      <c r="AZ980" s="16">
        <v>0</v>
      </c>
      <c r="BA980" s="16">
        <v>0</v>
      </c>
      <c r="BB980" s="16">
        <v>0</v>
      </c>
      <c r="BC980" s="16">
        <v>0</v>
      </c>
      <c r="BD980" s="16">
        <v>0</v>
      </c>
      <c r="BG980">
        <f t="shared" si="47"/>
        <v>-4267</v>
      </c>
      <c r="BH980">
        <f t="shared" si="48"/>
        <v>-4251</v>
      </c>
      <c r="BI980">
        <f t="shared" si="49"/>
        <v>958</v>
      </c>
    </row>
    <row r="981" spans="1:61" x14ac:dyDescent="0.25">
      <c r="A981" s="20" t="s">
        <v>506</v>
      </c>
      <c r="B981" s="20">
        <f>VLOOKUP(A981,'Gebieden vanaf 1830'!$A$4:$C$1457,3,FALSE)</f>
        <v>959</v>
      </c>
      <c r="C981" s="16">
        <v>1403</v>
      </c>
      <c r="D981" s="16">
        <v>1276</v>
      </c>
      <c r="E981" s="16">
        <v>1265</v>
      </c>
      <c r="F981" s="16">
        <v>1265</v>
      </c>
      <c r="G981" s="16">
        <v>1280</v>
      </c>
      <c r="H981" s="16">
        <v>1307</v>
      </c>
      <c r="I981" s="16">
        <v>1296</v>
      </c>
      <c r="J981" s="16">
        <v>1278</v>
      </c>
      <c r="K981" s="16">
        <v>1284</v>
      </c>
      <c r="L981" s="16">
        <v>1285</v>
      </c>
      <c r="M981" s="16">
        <v>1313</v>
      </c>
      <c r="N981" s="16">
        <v>1319</v>
      </c>
      <c r="O981" s="16">
        <v>1364</v>
      </c>
      <c r="P981" s="16">
        <v>1414</v>
      </c>
      <c r="Q981" s="16">
        <v>1404</v>
      </c>
      <c r="R981" s="16">
        <v>1403</v>
      </c>
      <c r="S981" s="16">
        <v>1526</v>
      </c>
      <c r="T981" s="16">
        <v>1562</v>
      </c>
      <c r="U981" s="16">
        <v>1597</v>
      </c>
      <c r="V981" s="16">
        <v>1613</v>
      </c>
      <c r="W981" s="16">
        <v>1611</v>
      </c>
      <c r="X981" s="16">
        <v>1633</v>
      </c>
      <c r="Y981" s="16">
        <v>0</v>
      </c>
      <c r="Z981" s="25">
        <v>0</v>
      </c>
      <c r="AA981" s="25">
        <v>0</v>
      </c>
      <c r="AB981" s="16">
        <v>0</v>
      </c>
      <c r="AC981" s="16">
        <v>0</v>
      </c>
      <c r="AD981" s="16">
        <v>0</v>
      </c>
      <c r="AE981" s="16">
        <v>0</v>
      </c>
      <c r="AF981" s="16">
        <v>0</v>
      </c>
      <c r="AG981" s="16">
        <v>0</v>
      </c>
      <c r="AH981" s="16">
        <v>0</v>
      </c>
      <c r="AI981" s="16">
        <v>0</v>
      </c>
      <c r="AJ981" s="16">
        <v>0</v>
      </c>
      <c r="AK981" s="16">
        <v>0</v>
      </c>
      <c r="AL981" s="16">
        <v>0</v>
      </c>
      <c r="AM981" s="16">
        <v>0</v>
      </c>
      <c r="AN981" s="16">
        <v>0</v>
      </c>
      <c r="AO981" s="16">
        <v>0</v>
      </c>
      <c r="AP981" s="16">
        <v>0</v>
      </c>
      <c r="AQ981" s="16">
        <v>0</v>
      </c>
      <c r="AR981" s="16">
        <v>0</v>
      </c>
      <c r="AS981" s="16">
        <v>0</v>
      </c>
      <c r="AT981" s="16">
        <v>0</v>
      </c>
      <c r="AU981" s="16">
        <v>0</v>
      </c>
      <c r="AV981" s="16">
        <v>0</v>
      </c>
      <c r="AW981" s="16">
        <v>0</v>
      </c>
      <c r="AX981" s="16">
        <v>0</v>
      </c>
      <c r="AY981" s="16">
        <v>0</v>
      </c>
      <c r="AZ981" s="16">
        <v>0</v>
      </c>
      <c r="BA981" s="16">
        <v>0</v>
      </c>
      <c r="BB981" s="16">
        <v>0</v>
      </c>
      <c r="BC981" s="16">
        <v>0</v>
      </c>
      <c r="BD981" s="16">
        <v>0</v>
      </c>
      <c r="BG981">
        <f t="shared" si="47"/>
        <v>-1633</v>
      </c>
      <c r="BH981">
        <f t="shared" si="48"/>
        <v>-1611</v>
      </c>
      <c r="BI981">
        <f t="shared" si="49"/>
        <v>959</v>
      </c>
    </row>
    <row r="982" spans="1:61" x14ac:dyDescent="0.25">
      <c r="A982" s="20" t="s">
        <v>518</v>
      </c>
      <c r="B982" s="20">
        <f>VLOOKUP(A982,'Gebieden vanaf 1830'!$A$4:$C$1457,3,FALSE)</f>
        <v>960</v>
      </c>
      <c r="C982" s="16">
        <v>14148</v>
      </c>
      <c r="D982" s="16">
        <v>14659</v>
      </c>
      <c r="E982" s="16">
        <v>14832</v>
      </c>
      <c r="F982" s="16">
        <v>15029</v>
      </c>
      <c r="G982" s="16">
        <v>15339</v>
      </c>
      <c r="H982" s="16">
        <v>15559</v>
      </c>
      <c r="I982" s="16">
        <v>15666</v>
      </c>
      <c r="J982" s="16">
        <v>15907</v>
      </c>
      <c r="K982" s="16">
        <v>16122</v>
      </c>
      <c r="L982" s="16">
        <v>16252</v>
      </c>
      <c r="M982" s="16">
        <v>16260</v>
      </c>
      <c r="N982" s="16">
        <v>16649</v>
      </c>
      <c r="O982" s="16">
        <v>16768</v>
      </c>
      <c r="P982" s="16">
        <v>16824</v>
      </c>
      <c r="Q982" s="16">
        <v>16887</v>
      </c>
      <c r="R982" s="16">
        <v>16927</v>
      </c>
      <c r="S982" s="16">
        <v>16879</v>
      </c>
      <c r="T982" s="16">
        <v>17058</v>
      </c>
      <c r="U982" s="16">
        <v>16895</v>
      </c>
      <c r="V982" s="16">
        <v>16792</v>
      </c>
      <c r="W982" s="16">
        <v>16832</v>
      </c>
      <c r="X982" s="16">
        <v>16975</v>
      </c>
      <c r="Y982" s="16">
        <v>0</v>
      </c>
      <c r="Z982" s="25">
        <v>0</v>
      </c>
      <c r="AA982" s="25">
        <v>0</v>
      </c>
      <c r="AB982" s="16">
        <v>0</v>
      </c>
      <c r="AC982" s="16">
        <v>0</v>
      </c>
      <c r="AD982" s="16">
        <v>0</v>
      </c>
      <c r="AE982" s="16">
        <v>0</v>
      </c>
      <c r="AF982" s="16">
        <v>0</v>
      </c>
      <c r="AG982" s="16">
        <v>0</v>
      </c>
      <c r="AH982" s="16">
        <v>0</v>
      </c>
      <c r="AI982" s="16">
        <v>0</v>
      </c>
      <c r="AJ982" s="16">
        <v>0</v>
      </c>
      <c r="AK982" s="16">
        <v>0</v>
      </c>
      <c r="AL982" s="16">
        <v>0</v>
      </c>
      <c r="AM982" s="16">
        <v>0</v>
      </c>
      <c r="AN982" s="16">
        <v>0</v>
      </c>
      <c r="AO982" s="16">
        <v>0</v>
      </c>
      <c r="AP982" s="16">
        <v>0</v>
      </c>
      <c r="AQ982" s="16">
        <v>0</v>
      </c>
      <c r="AR982" s="16">
        <v>0</v>
      </c>
      <c r="AS982" s="16">
        <v>0</v>
      </c>
      <c r="AT982" s="16">
        <v>0</v>
      </c>
      <c r="AU982" s="16">
        <v>0</v>
      </c>
      <c r="AV982" s="16">
        <v>0</v>
      </c>
      <c r="AW982" s="16">
        <v>0</v>
      </c>
      <c r="AX982" s="16">
        <v>0</v>
      </c>
      <c r="AY982" s="16">
        <v>0</v>
      </c>
      <c r="AZ982" s="16">
        <v>0</v>
      </c>
      <c r="BA982" s="16">
        <v>0</v>
      </c>
      <c r="BB982" s="16">
        <v>0</v>
      </c>
      <c r="BC982" s="16">
        <v>0</v>
      </c>
      <c r="BD982" s="16">
        <v>0</v>
      </c>
      <c r="BG982">
        <f t="shared" si="47"/>
        <v>-16975</v>
      </c>
      <c r="BH982">
        <f t="shared" si="48"/>
        <v>-16832</v>
      </c>
      <c r="BI982">
        <f t="shared" si="49"/>
        <v>960</v>
      </c>
    </row>
    <row r="983" spans="1:61" x14ac:dyDescent="0.25">
      <c r="A983" s="20" t="s">
        <v>517</v>
      </c>
      <c r="B983" s="20">
        <f>VLOOKUP(A983,'Gebieden vanaf 1830'!$A$4:$C$1457,3,FALSE)</f>
        <v>961</v>
      </c>
      <c r="C983" s="16">
        <v>2569</v>
      </c>
      <c r="D983" s="16">
        <v>2606</v>
      </c>
      <c r="E983" s="16">
        <v>2643</v>
      </c>
      <c r="F983" s="16">
        <v>2684</v>
      </c>
      <c r="G983" s="16">
        <v>2722</v>
      </c>
      <c r="H983" s="16">
        <v>2757</v>
      </c>
      <c r="I983" s="16">
        <v>2752</v>
      </c>
      <c r="J983" s="16">
        <v>2720</v>
      </c>
      <c r="K983" s="16">
        <v>2718</v>
      </c>
      <c r="L983" s="16">
        <v>2756</v>
      </c>
      <c r="M983" s="16">
        <v>2866</v>
      </c>
      <c r="N983" s="16">
        <v>2947</v>
      </c>
      <c r="O983" s="16">
        <v>2987</v>
      </c>
      <c r="P983" s="16">
        <v>2940</v>
      </c>
      <c r="Q983" s="16">
        <v>2931</v>
      </c>
      <c r="R983" s="16">
        <v>3008</v>
      </c>
      <c r="S983" s="16">
        <v>3133</v>
      </c>
      <c r="T983" s="16">
        <v>3396</v>
      </c>
      <c r="U983" s="16">
        <v>3441</v>
      </c>
      <c r="V983" s="16">
        <v>3464</v>
      </c>
      <c r="W983" s="16">
        <v>3484</v>
      </c>
      <c r="X983" s="16">
        <v>3508</v>
      </c>
      <c r="Y983" s="16">
        <v>0</v>
      </c>
      <c r="Z983" s="25">
        <v>0</v>
      </c>
      <c r="AA983" s="25">
        <v>0</v>
      </c>
      <c r="AB983" s="16">
        <v>0</v>
      </c>
      <c r="AC983" s="16">
        <v>0</v>
      </c>
      <c r="AD983" s="16">
        <v>0</v>
      </c>
      <c r="AE983" s="16">
        <v>0</v>
      </c>
      <c r="AF983" s="16">
        <v>0</v>
      </c>
      <c r="AG983" s="16">
        <v>0</v>
      </c>
      <c r="AH983" s="16">
        <v>0</v>
      </c>
      <c r="AI983" s="16">
        <v>0</v>
      </c>
      <c r="AJ983" s="16">
        <v>0</v>
      </c>
      <c r="AK983" s="16">
        <v>0</v>
      </c>
      <c r="AL983" s="16">
        <v>0</v>
      </c>
      <c r="AM983" s="16">
        <v>0</v>
      </c>
      <c r="AN983" s="16">
        <v>0</v>
      </c>
      <c r="AO983" s="16">
        <v>0</v>
      </c>
      <c r="AP983" s="16">
        <v>0</v>
      </c>
      <c r="AQ983" s="16">
        <v>0</v>
      </c>
      <c r="AR983" s="16">
        <v>0</v>
      </c>
      <c r="AS983" s="16">
        <v>0</v>
      </c>
      <c r="AT983" s="16">
        <v>0</v>
      </c>
      <c r="AU983" s="16">
        <v>0</v>
      </c>
      <c r="AV983" s="16">
        <v>0</v>
      </c>
      <c r="AW983" s="16">
        <v>0</v>
      </c>
      <c r="AX983" s="16">
        <v>0</v>
      </c>
      <c r="AY983" s="16">
        <v>0</v>
      </c>
      <c r="AZ983" s="16">
        <v>0</v>
      </c>
      <c r="BA983" s="16">
        <v>0</v>
      </c>
      <c r="BB983" s="16">
        <v>0</v>
      </c>
      <c r="BC983" s="16">
        <v>0</v>
      </c>
      <c r="BD983" s="16">
        <v>0</v>
      </c>
      <c r="BG983">
        <f t="shared" si="47"/>
        <v>-3508</v>
      </c>
      <c r="BH983">
        <f t="shared" si="48"/>
        <v>-3484</v>
      </c>
      <c r="BI983">
        <f t="shared" si="49"/>
        <v>961</v>
      </c>
    </row>
    <row r="984" spans="1:61" x14ac:dyDescent="0.25">
      <c r="A984" s="20" t="s">
        <v>1308</v>
      </c>
      <c r="B984" s="20">
        <f>VLOOKUP(A984,'Gebieden vanaf 1830'!$A$4:$C$1457,3,FALSE)</f>
        <v>962</v>
      </c>
      <c r="C984" s="16">
        <v>5358</v>
      </c>
      <c r="D984" s="16">
        <v>5413</v>
      </c>
      <c r="E984" s="16">
        <v>5549</v>
      </c>
      <c r="F984" s="16">
        <v>5646</v>
      </c>
      <c r="G984" s="16">
        <v>5684</v>
      </c>
      <c r="H984" s="16">
        <v>5717</v>
      </c>
      <c r="I984" s="16">
        <v>5744</v>
      </c>
      <c r="J984" s="16">
        <v>5680</v>
      </c>
      <c r="K984" s="16">
        <v>5745</v>
      </c>
      <c r="L984" s="16">
        <v>5756</v>
      </c>
      <c r="M984" s="16">
        <v>5775</v>
      </c>
      <c r="N984" s="16">
        <v>5750</v>
      </c>
      <c r="O984" s="16">
        <v>6019</v>
      </c>
      <c r="P984" s="16">
        <v>6129</v>
      </c>
      <c r="Q984" s="16">
        <v>6199</v>
      </c>
      <c r="R984" s="16">
        <v>6288</v>
      </c>
      <c r="S984" s="16">
        <v>6302</v>
      </c>
      <c r="T984" s="16">
        <v>6247</v>
      </c>
      <c r="U984" s="16">
        <v>6257</v>
      </c>
      <c r="V984" s="16">
        <v>6222</v>
      </c>
      <c r="W984" s="16">
        <v>6169</v>
      </c>
      <c r="X984" s="16">
        <v>6192</v>
      </c>
      <c r="Y984" s="16">
        <v>13189</v>
      </c>
      <c r="Z984" s="25">
        <v>13269</v>
      </c>
      <c r="AA984" s="25">
        <v>13282</v>
      </c>
      <c r="AB984" s="16">
        <v>13190</v>
      </c>
      <c r="AC984" s="16">
        <v>13178</v>
      </c>
      <c r="AD984" s="16">
        <v>13140</v>
      </c>
      <c r="AE984" s="16">
        <v>13166</v>
      </c>
      <c r="AF984" s="16">
        <v>13405</v>
      </c>
      <c r="AG984" s="16">
        <v>13536</v>
      </c>
      <c r="AH984" s="16">
        <v>13756</v>
      </c>
      <c r="AI984" s="16">
        <v>13949</v>
      </c>
      <c r="AJ984" s="16">
        <v>13955</v>
      </c>
      <c r="AK984" s="16">
        <v>14021</v>
      </c>
      <c r="AL984" s="16">
        <v>14066</v>
      </c>
      <c r="AM984" s="16">
        <v>14036</v>
      </c>
      <c r="AN984" s="16">
        <v>13981</v>
      </c>
      <c r="AO984" s="16">
        <v>14029</v>
      </c>
      <c r="AP984" s="16">
        <v>13759</v>
      </c>
      <c r="AQ984" s="16">
        <v>13727</v>
      </c>
      <c r="AR984" s="16">
        <v>13656</v>
      </c>
      <c r="AS984" s="16">
        <v>13680</v>
      </c>
      <c r="AT984" s="16">
        <v>13598</v>
      </c>
      <c r="AU984" s="16">
        <v>13634</v>
      </c>
      <c r="AV984" s="16">
        <v>13535</v>
      </c>
      <c r="AW984" s="16">
        <v>13439</v>
      </c>
      <c r="AX984" s="16">
        <v>13448</v>
      </c>
      <c r="AY984" s="16">
        <v>13418</v>
      </c>
      <c r="AZ984" s="16">
        <v>13478</v>
      </c>
      <c r="BA984" s="16">
        <v>13494</v>
      </c>
      <c r="BB984" s="16">
        <v>13408</v>
      </c>
      <c r="BC984" s="16">
        <v>13202</v>
      </c>
      <c r="BD984" s="16">
        <v>12950</v>
      </c>
      <c r="BG984">
        <f t="shared" si="47"/>
        <v>7010</v>
      </c>
      <c r="BH984">
        <f t="shared" si="48"/>
        <v>7033</v>
      </c>
      <c r="BI984">
        <f t="shared" si="49"/>
        <v>962</v>
      </c>
    </row>
    <row r="985" spans="1:61" x14ac:dyDescent="0.25">
      <c r="A985" s="20" t="s">
        <v>514</v>
      </c>
      <c r="B985" s="20">
        <f>VLOOKUP(A985,'Gebieden vanaf 1830'!$A$4:$C$1457,3,FALSE)</f>
        <v>963</v>
      </c>
      <c r="C985" s="16">
        <v>4187</v>
      </c>
      <c r="D985" s="16">
        <v>4237</v>
      </c>
      <c r="E985" s="16">
        <v>4260</v>
      </c>
      <c r="F985" s="16">
        <v>4396</v>
      </c>
      <c r="G985" s="16">
        <v>4536</v>
      </c>
      <c r="H985" s="16">
        <v>4620</v>
      </c>
      <c r="I985" s="16">
        <v>4715</v>
      </c>
      <c r="J985" s="16">
        <v>4736</v>
      </c>
      <c r="K985" s="16">
        <v>4729</v>
      </c>
      <c r="L985" s="16">
        <v>4829</v>
      </c>
      <c r="M985" s="16">
        <v>4815</v>
      </c>
      <c r="N985" s="16">
        <v>4736</v>
      </c>
      <c r="O985" s="16">
        <v>4764</v>
      </c>
      <c r="P985" s="16">
        <v>4796</v>
      </c>
      <c r="Q985" s="16">
        <v>4835</v>
      </c>
      <c r="R985" s="16">
        <v>4796</v>
      </c>
      <c r="S985" s="16">
        <v>4816</v>
      </c>
      <c r="T985" s="16">
        <v>4804</v>
      </c>
      <c r="U985" s="16">
        <v>4805</v>
      </c>
      <c r="V985" s="16">
        <v>4800</v>
      </c>
      <c r="W985" s="16">
        <v>4834</v>
      </c>
      <c r="X985" s="16">
        <v>4856</v>
      </c>
      <c r="Y985" s="16">
        <v>0</v>
      </c>
      <c r="Z985" s="25">
        <v>0</v>
      </c>
      <c r="AA985" s="25">
        <v>0</v>
      </c>
      <c r="AB985" s="16">
        <v>0</v>
      </c>
      <c r="AC985" s="16">
        <v>0</v>
      </c>
      <c r="AD985" s="16">
        <v>0</v>
      </c>
      <c r="AE985" s="16">
        <v>0</v>
      </c>
      <c r="AF985" s="16">
        <v>0</v>
      </c>
      <c r="AG985" s="16">
        <v>0</v>
      </c>
      <c r="AH985" s="16">
        <v>0</v>
      </c>
      <c r="AI985" s="16">
        <v>0</v>
      </c>
      <c r="AJ985" s="16">
        <v>0</v>
      </c>
      <c r="AK985" s="16">
        <v>0</v>
      </c>
      <c r="AL985" s="16">
        <v>0</v>
      </c>
      <c r="AM985" s="16">
        <v>0</v>
      </c>
      <c r="AN985" s="16">
        <v>0</v>
      </c>
      <c r="AO985" s="16">
        <v>0</v>
      </c>
      <c r="AP985" s="16">
        <v>0</v>
      </c>
      <c r="AQ985" s="16">
        <v>0</v>
      </c>
      <c r="AR985" s="16">
        <v>0</v>
      </c>
      <c r="AS985" s="16">
        <v>0</v>
      </c>
      <c r="AT985" s="16">
        <v>0</v>
      </c>
      <c r="AU985" s="16">
        <v>0</v>
      </c>
      <c r="AV985" s="16">
        <v>0</v>
      </c>
      <c r="AW985" s="16">
        <v>0</v>
      </c>
      <c r="AX985" s="16">
        <v>0</v>
      </c>
      <c r="AY985" s="16">
        <v>0</v>
      </c>
      <c r="AZ985" s="16">
        <v>0</v>
      </c>
      <c r="BA985" s="16">
        <v>0</v>
      </c>
      <c r="BB985" s="16">
        <v>0</v>
      </c>
      <c r="BC985" s="16">
        <v>0</v>
      </c>
      <c r="BD985" s="16">
        <v>0</v>
      </c>
      <c r="BG985">
        <f t="shared" ref="BG985:BG1048" si="50">+BC985-X985</f>
        <v>-4856</v>
      </c>
      <c r="BH985">
        <f t="shared" ref="BH985:BH1048" si="51">+BC985-W985</f>
        <v>-4834</v>
      </c>
      <c r="BI985">
        <f t="shared" ref="BI985:BI1048" si="52">+B985</f>
        <v>963</v>
      </c>
    </row>
    <row r="986" spans="1:61" x14ac:dyDescent="0.25">
      <c r="A986" s="20" t="s">
        <v>1309</v>
      </c>
      <c r="B986" s="20">
        <f>VLOOKUP(A986,'Gebieden vanaf 1830'!$A$4:$C$1457,3,FALSE)</f>
        <v>964</v>
      </c>
      <c r="C986" s="16">
        <v>4726</v>
      </c>
      <c r="D986" s="16">
        <v>4884</v>
      </c>
      <c r="E986" s="16">
        <v>4954</v>
      </c>
      <c r="F986" s="16">
        <v>5048</v>
      </c>
      <c r="G986" s="16">
        <v>5271</v>
      </c>
      <c r="H986" s="16">
        <v>5394</v>
      </c>
      <c r="I986" s="16">
        <v>5510</v>
      </c>
      <c r="J986" s="16">
        <v>5564</v>
      </c>
      <c r="K986" s="16">
        <v>5704</v>
      </c>
      <c r="L986" s="16">
        <v>5794</v>
      </c>
      <c r="M986" s="16">
        <v>5831</v>
      </c>
      <c r="N986" s="16">
        <v>5910</v>
      </c>
      <c r="O986" s="16">
        <v>6060</v>
      </c>
      <c r="P986" s="16">
        <v>6174</v>
      </c>
      <c r="Q986" s="16">
        <v>6420</v>
      </c>
      <c r="R986" s="16">
        <v>6559</v>
      </c>
      <c r="S986" s="16">
        <v>6642</v>
      </c>
      <c r="T986" s="16">
        <v>6717</v>
      </c>
      <c r="U986" s="16">
        <v>6723</v>
      </c>
      <c r="V986" s="16">
        <v>6747</v>
      </c>
      <c r="W986" s="16">
        <v>6848</v>
      </c>
      <c r="X986" s="16">
        <v>6825</v>
      </c>
      <c r="Y986" s="16">
        <v>6781</v>
      </c>
      <c r="Z986" s="25">
        <v>6836</v>
      </c>
      <c r="AA986" s="25">
        <v>6849</v>
      </c>
      <c r="AB986" s="16">
        <v>6829</v>
      </c>
      <c r="AC986" s="16">
        <v>6851</v>
      </c>
      <c r="AD986" s="16">
        <v>6850</v>
      </c>
      <c r="AE986" s="16">
        <v>6841</v>
      </c>
      <c r="AF986" s="16">
        <v>6812</v>
      </c>
      <c r="AG986" s="16">
        <v>6838</v>
      </c>
      <c r="AH986" s="16">
        <v>6861</v>
      </c>
      <c r="AI986" s="16">
        <v>6901</v>
      </c>
      <c r="AJ986" s="16">
        <v>6951</v>
      </c>
      <c r="AK986" s="16">
        <v>6923</v>
      </c>
      <c r="AL986" s="16">
        <v>6919</v>
      </c>
      <c r="AM986" s="16">
        <v>6920</v>
      </c>
      <c r="AN986" s="16">
        <v>7060</v>
      </c>
      <c r="AO986" s="16">
        <v>7225</v>
      </c>
      <c r="AP986" s="16">
        <v>7253</v>
      </c>
      <c r="AQ986" s="16">
        <v>7241</v>
      </c>
      <c r="AR986" s="16">
        <v>7234</v>
      </c>
      <c r="AS986" s="16">
        <v>7246</v>
      </c>
      <c r="AT986" s="16">
        <v>7312</v>
      </c>
      <c r="AU986" s="16">
        <v>7373</v>
      </c>
      <c r="AV986" s="16">
        <v>7469</v>
      </c>
      <c r="AW986" s="16">
        <v>7543</v>
      </c>
      <c r="AX986" s="16">
        <v>7625</v>
      </c>
      <c r="AY986" s="16">
        <v>7652</v>
      </c>
      <c r="AZ986" s="16">
        <v>7693</v>
      </c>
      <c r="BA986" s="16">
        <v>0</v>
      </c>
      <c r="BB986" s="16">
        <v>0</v>
      </c>
      <c r="BC986" s="16">
        <v>0</v>
      </c>
      <c r="BD986" s="16">
        <v>0</v>
      </c>
      <c r="BG986">
        <f t="shared" si="50"/>
        <v>-6825</v>
      </c>
      <c r="BH986">
        <f t="shared" si="51"/>
        <v>-6848</v>
      </c>
      <c r="BI986">
        <f t="shared" si="52"/>
        <v>964</v>
      </c>
    </row>
    <row r="987" spans="1:61" x14ac:dyDescent="0.25">
      <c r="A987" s="20" t="s">
        <v>1310</v>
      </c>
      <c r="B987" s="20">
        <f>VLOOKUP(A987,'Gebieden vanaf 1830'!$A$4:$C$1457,3,FALSE)</f>
        <v>965</v>
      </c>
      <c r="C987" s="16">
        <v>5022</v>
      </c>
      <c r="D987" s="16">
        <v>5079</v>
      </c>
      <c r="E987" s="16">
        <v>5179</v>
      </c>
      <c r="F987" s="16">
        <v>5268</v>
      </c>
      <c r="G987" s="16">
        <v>5462</v>
      </c>
      <c r="H987" s="16">
        <v>5684</v>
      </c>
      <c r="I987" s="16">
        <v>5763</v>
      </c>
      <c r="J987" s="16">
        <v>6031</v>
      </c>
      <c r="K987" s="16">
        <v>6171</v>
      </c>
      <c r="L987" s="16">
        <v>6291</v>
      </c>
      <c r="M987" s="16">
        <v>6458</v>
      </c>
      <c r="N987" s="16">
        <v>6521</v>
      </c>
      <c r="O987" s="16">
        <v>6576</v>
      </c>
      <c r="P987" s="16">
        <v>6646</v>
      </c>
      <c r="Q987" s="16">
        <v>6673</v>
      </c>
      <c r="R987" s="16">
        <v>6710</v>
      </c>
      <c r="S987" s="16">
        <v>6783</v>
      </c>
      <c r="T987" s="16">
        <v>6832</v>
      </c>
      <c r="U987" s="16">
        <v>6844</v>
      </c>
      <c r="V987" s="16">
        <v>6757</v>
      </c>
      <c r="W987" s="16">
        <v>6738</v>
      </c>
      <c r="X987" s="16">
        <v>6713</v>
      </c>
      <c r="Y987" s="16">
        <v>12115</v>
      </c>
      <c r="Z987" s="25">
        <v>12060</v>
      </c>
      <c r="AA987" s="25">
        <v>12054</v>
      </c>
      <c r="AB987" s="16">
        <v>12019</v>
      </c>
      <c r="AC987" s="16">
        <v>11950</v>
      </c>
      <c r="AD987" s="16">
        <v>11880</v>
      </c>
      <c r="AE987" s="16">
        <v>11850</v>
      </c>
      <c r="AF987" s="16">
        <v>11882</v>
      </c>
      <c r="AG987" s="16">
        <v>11877</v>
      </c>
      <c r="AH987" s="16">
        <v>11867</v>
      </c>
      <c r="AI987" s="16">
        <v>11960</v>
      </c>
      <c r="AJ987" s="16">
        <v>11881</v>
      </c>
      <c r="AK987" s="16">
        <v>11867</v>
      </c>
      <c r="AL987" s="16">
        <v>11935</v>
      </c>
      <c r="AM987" s="16">
        <v>11840</v>
      </c>
      <c r="AN987" s="16">
        <v>11807</v>
      </c>
      <c r="AO987" s="16">
        <v>11684</v>
      </c>
      <c r="AP987" s="16">
        <v>11617</v>
      </c>
      <c r="AQ987" s="16">
        <v>11589</v>
      </c>
      <c r="AR987" s="16">
        <v>11500</v>
      </c>
      <c r="AS987" s="16">
        <v>11418</v>
      </c>
      <c r="AT987" s="16">
        <v>11448</v>
      </c>
      <c r="AU987" s="16">
        <v>11436</v>
      </c>
      <c r="AV987" s="16">
        <v>11430</v>
      </c>
      <c r="AW987" s="16">
        <v>11317</v>
      </c>
      <c r="AX987" s="16">
        <v>11319</v>
      </c>
      <c r="AY987" s="16">
        <v>11206</v>
      </c>
      <c r="AZ987" s="16">
        <v>11090</v>
      </c>
      <c r="BA987" s="16">
        <v>10996</v>
      </c>
      <c r="BB987" s="16">
        <v>10953</v>
      </c>
      <c r="BC987" s="16">
        <v>10914</v>
      </c>
      <c r="BD987" s="16">
        <v>10920</v>
      </c>
      <c r="BG987">
        <f t="shared" si="50"/>
        <v>4201</v>
      </c>
      <c r="BH987">
        <f t="shared" si="51"/>
        <v>4176</v>
      </c>
      <c r="BI987">
        <f t="shared" si="52"/>
        <v>965</v>
      </c>
    </row>
    <row r="988" spans="1:61" x14ac:dyDescent="0.25">
      <c r="A988" s="20" t="s">
        <v>512</v>
      </c>
      <c r="B988" s="20">
        <f>VLOOKUP(A988,'Gebieden vanaf 1830'!$A$4:$C$1457,3,FALSE)</f>
        <v>966</v>
      </c>
      <c r="C988" s="16">
        <v>1132</v>
      </c>
      <c r="D988" s="16">
        <v>1138</v>
      </c>
      <c r="E988" s="16">
        <v>1139</v>
      </c>
      <c r="F988" s="16">
        <v>1157</v>
      </c>
      <c r="G988" s="16">
        <v>1150</v>
      </c>
      <c r="H988" s="16">
        <v>1165</v>
      </c>
      <c r="I988" s="16">
        <v>1199</v>
      </c>
      <c r="J988" s="16">
        <v>1214</v>
      </c>
      <c r="K988" s="16">
        <v>1237</v>
      </c>
      <c r="L988" s="16">
        <v>1263</v>
      </c>
      <c r="M988" s="16">
        <v>1282</v>
      </c>
      <c r="N988" s="16">
        <v>1303</v>
      </c>
      <c r="O988" s="16">
        <v>1314</v>
      </c>
      <c r="P988" s="16">
        <v>1342</v>
      </c>
      <c r="Q988" s="16">
        <v>1414</v>
      </c>
      <c r="R988" s="16">
        <v>1453</v>
      </c>
      <c r="S988" s="16">
        <v>1447</v>
      </c>
      <c r="T988" s="16">
        <v>1452</v>
      </c>
      <c r="U988" s="16">
        <v>1441</v>
      </c>
      <c r="V988" s="16">
        <v>1443</v>
      </c>
      <c r="W988" s="16">
        <v>1453</v>
      </c>
      <c r="X988" s="16">
        <v>1482</v>
      </c>
      <c r="Y988" s="16">
        <v>0</v>
      </c>
      <c r="Z988" s="25">
        <v>0</v>
      </c>
      <c r="AA988" s="25">
        <v>0</v>
      </c>
      <c r="AB988" s="16">
        <v>0</v>
      </c>
      <c r="AC988" s="16">
        <v>0</v>
      </c>
      <c r="AD988" s="16">
        <v>0</v>
      </c>
      <c r="AE988" s="16">
        <v>0</v>
      </c>
      <c r="AF988" s="16">
        <v>0</v>
      </c>
      <c r="AG988" s="16">
        <v>0</v>
      </c>
      <c r="AH988" s="16">
        <v>0</v>
      </c>
      <c r="AI988" s="16">
        <v>0</v>
      </c>
      <c r="AJ988" s="16">
        <v>0</v>
      </c>
      <c r="AK988" s="16">
        <v>0</v>
      </c>
      <c r="AL988" s="16">
        <v>0</v>
      </c>
      <c r="AM988" s="16">
        <v>0</v>
      </c>
      <c r="AN988" s="16">
        <v>0</v>
      </c>
      <c r="AO988" s="16">
        <v>0</v>
      </c>
      <c r="AP988" s="16">
        <v>0</v>
      </c>
      <c r="AQ988" s="16">
        <v>0</v>
      </c>
      <c r="AR988" s="16">
        <v>0</v>
      </c>
      <c r="AS988" s="16">
        <v>0</v>
      </c>
      <c r="AT988" s="16">
        <v>0</v>
      </c>
      <c r="AU988" s="16">
        <v>0</v>
      </c>
      <c r="AV988" s="16">
        <v>0</v>
      </c>
      <c r="AW988" s="16">
        <v>0</v>
      </c>
      <c r="AX988" s="16">
        <v>0</v>
      </c>
      <c r="AY988" s="16">
        <v>0</v>
      </c>
      <c r="AZ988" s="16">
        <v>0</v>
      </c>
      <c r="BA988" s="16">
        <v>0</v>
      </c>
      <c r="BB988" s="16">
        <v>0</v>
      </c>
      <c r="BC988" s="16">
        <v>0</v>
      </c>
      <c r="BD988" s="16">
        <v>0</v>
      </c>
      <c r="BG988">
        <f t="shared" si="50"/>
        <v>-1482</v>
      </c>
      <c r="BH988">
        <f t="shared" si="51"/>
        <v>-1453</v>
      </c>
      <c r="BI988">
        <f t="shared" si="52"/>
        <v>966</v>
      </c>
    </row>
    <row r="989" spans="1:61" x14ac:dyDescent="0.25">
      <c r="A989" s="20" t="s">
        <v>1311</v>
      </c>
      <c r="B989" s="20">
        <f>VLOOKUP(A989,'Gebieden vanaf 1830'!$A$4:$C$1457,3,FALSE)</f>
        <v>967</v>
      </c>
      <c r="C989" s="16">
        <v>1635</v>
      </c>
      <c r="D989" s="16">
        <v>1704</v>
      </c>
      <c r="E989" s="16">
        <v>1773</v>
      </c>
      <c r="F989" s="16">
        <v>1832</v>
      </c>
      <c r="G989" s="16">
        <v>1860</v>
      </c>
      <c r="H989" s="16">
        <v>1947</v>
      </c>
      <c r="I989" s="16">
        <v>2045</v>
      </c>
      <c r="J989" s="16">
        <v>2089</v>
      </c>
      <c r="K989" s="16">
        <v>2158</v>
      </c>
      <c r="L989" s="16">
        <v>2348</v>
      </c>
      <c r="M989" s="16">
        <v>2471</v>
      </c>
      <c r="N989" s="16">
        <v>2630</v>
      </c>
      <c r="O989" s="16">
        <v>2835</v>
      </c>
      <c r="P989" s="16">
        <v>3119</v>
      </c>
      <c r="Q989" s="16">
        <v>3277</v>
      </c>
      <c r="R989" s="16">
        <v>3329</v>
      </c>
      <c r="S989" s="16">
        <v>3375</v>
      </c>
      <c r="T989" s="16">
        <v>3382</v>
      </c>
      <c r="U989" s="16">
        <v>3347</v>
      </c>
      <c r="V989" s="16">
        <v>3339</v>
      </c>
      <c r="W989" s="16">
        <v>3347</v>
      </c>
      <c r="X989" s="16">
        <v>3361</v>
      </c>
      <c r="Y989" s="16">
        <v>3354</v>
      </c>
      <c r="Z989" s="25">
        <v>3365</v>
      </c>
      <c r="AA989" s="25">
        <v>3388</v>
      </c>
      <c r="AB989" s="16">
        <v>3388</v>
      </c>
      <c r="AC989" s="16">
        <v>3430</v>
      </c>
      <c r="AD989" s="16">
        <v>3432</v>
      </c>
      <c r="AE989" s="16">
        <v>3488</v>
      </c>
      <c r="AF989" s="16">
        <v>3532</v>
      </c>
      <c r="AG989" s="16">
        <v>3542</v>
      </c>
      <c r="AH989" s="16">
        <v>0</v>
      </c>
      <c r="AI989" s="16">
        <v>0</v>
      </c>
      <c r="AJ989" s="16">
        <v>0</v>
      </c>
      <c r="AK989" s="16">
        <v>0</v>
      </c>
      <c r="AL989" s="16">
        <v>0</v>
      </c>
      <c r="AM989" s="16">
        <v>0</v>
      </c>
      <c r="AN989" s="16">
        <v>0</v>
      </c>
      <c r="AO989" s="16">
        <v>0</v>
      </c>
      <c r="AP989" s="16">
        <v>0</v>
      </c>
      <c r="AQ989" s="16">
        <v>0</v>
      </c>
      <c r="AR989" s="16">
        <v>0</v>
      </c>
      <c r="AS989" s="16">
        <v>0</v>
      </c>
      <c r="AT989" s="16">
        <v>0</v>
      </c>
      <c r="AU989" s="16">
        <v>0</v>
      </c>
      <c r="AV989" s="16">
        <v>0</v>
      </c>
      <c r="AW989" s="16">
        <v>0</v>
      </c>
      <c r="AX989" s="16">
        <v>0</v>
      </c>
      <c r="AY989" s="16">
        <v>0</v>
      </c>
      <c r="AZ989" s="16">
        <v>0</v>
      </c>
      <c r="BA989" s="16">
        <v>0</v>
      </c>
      <c r="BB989" s="16">
        <v>0</v>
      </c>
      <c r="BC989" s="16">
        <v>0</v>
      </c>
      <c r="BD989" s="16">
        <v>0</v>
      </c>
      <c r="BG989">
        <f t="shared" si="50"/>
        <v>-3361</v>
      </c>
      <c r="BH989">
        <f t="shared" si="51"/>
        <v>-3347</v>
      </c>
      <c r="BI989">
        <f t="shared" si="52"/>
        <v>967</v>
      </c>
    </row>
    <row r="990" spans="1:61" x14ac:dyDescent="0.25">
      <c r="A990" s="20" t="s">
        <v>98</v>
      </c>
      <c r="B990" s="20">
        <f>VLOOKUP(A990,'Gebieden vanaf 1830'!$A$4:$C$1457,3,FALSE)</f>
        <v>968</v>
      </c>
      <c r="C990" s="16">
        <v>30485</v>
      </c>
      <c r="D990" s="16">
        <v>30674</v>
      </c>
      <c r="E990" s="16">
        <v>31130</v>
      </c>
      <c r="F990" s="16">
        <v>31583</v>
      </c>
      <c r="G990" s="16">
        <v>32165</v>
      </c>
      <c r="H990" s="16">
        <v>32909</v>
      </c>
      <c r="I990" s="16">
        <v>33805</v>
      </c>
      <c r="J990" s="16">
        <v>33768</v>
      </c>
      <c r="K990" s="16">
        <v>33804</v>
      </c>
      <c r="L990" s="16">
        <v>33835</v>
      </c>
      <c r="M990" s="16">
        <v>33887</v>
      </c>
      <c r="N990" s="16">
        <v>34395</v>
      </c>
      <c r="O990" s="16">
        <v>34620</v>
      </c>
      <c r="P990" s="16">
        <v>34661</v>
      </c>
      <c r="Q990" s="16">
        <v>34140</v>
      </c>
      <c r="R990" s="16">
        <v>34006</v>
      </c>
      <c r="S990" s="16">
        <v>34278</v>
      </c>
      <c r="T990" s="16">
        <v>34162</v>
      </c>
      <c r="U990" s="16">
        <v>33844</v>
      </c>
      <c r="V990" s="16">
        <v>33712</v>
      </c>
      <c r="W990" s="16">
        <v>33702</v>
      </c>
      <c r="X990" s="16">
        <v>33476</v>
      </c>
      <c r="Y990" s="16">
        <v>43856</v>
      </c>
      <c r="Z990" s="25">
        <v>43764</v>
      </c>
      <c r="AA990" s="25">
        <v>43889</v>
      </c>
      <c r="AB990" s="16">
        <v>43918</v>
      </c>
      <c r="AC990" s="16">
        <v>44037</v>
      </c>
      <c r="AD990" s="16">
        <v>44251</v>
      </c>
      <c r="AE990" s="16">
        <v>44588</v>
      </c>
      <c r="AF990" s="16">
        <v>44894</v>
      </c>
      <c r="AG990" s="16">
        <v>45401</v>
      </c>
      <c r="AH990" s="16">
        <v>45883</v>
      </c>
      <c r="AI990" s="16">
        <v>46314</v>
      </c>
      <c r="AJ990" s="16">
        <v>46578</v>
      </c>
      <c r="AK990" s="16">
        <v>47054</v>
      </c>
      <c r="AL990" s="16">
        <v>47349</v>
      </c>
      <c r="AM990" s="16">
        <v>48056</v>
      </c>
      <c r="AN990" s="16">
        <v>48825</v>
      </c>
      <c r="AO990" s="16">
        <v>49271</v>
      </c>
      <c r="AP990" s="16">
        <v>49524</v>
      </c>
      <c r="AQ990" s="16">
        <v>49800</v>
      </c>
      <c r="AR990" s="16">
        <v>0</v>
      </c>
      <c r="AS990" s="16">
        <v>0</v>
      </c>
      <c r="AT990" s="16">
        <v>0</v>
      </c>
      <c r="AU990" s="16">
        <v>0</v>
      </c>
      <c r="AV990" s="16">
        <v>0</v>
      </c>
      <c r="AW990" s="16">
        <v>0</v>
      </c>
      <c r="AX990" s="16">
        <v>0</v>
      </c>
      <c r="AY990" s="16">
        <v>0</v>
      </c>
      <c r="AZ990" s="16">
        <v>0</v>
      </c>
      <c r="BA990" s="16">
        <v>0</v>
      </c>
      <c r="BB990" s="16">
        <v>0</v>
      </c>
      <c r="BC990" s="16">
        <v>0</v>
      </c>
      <c r="BD990" s="16">
        <v>0</v>
      </c>
      <c r="BG990">
        <f t="shared" si="50"/>
        <v>-33476</v>
      </c>
      <c r="BH990">
        <f t="shared" si="51"/>
        <v>-33702</v>
      </c>
      <c r="BI990">
        <f t="shared" si="52"/>
        <v>968</v>
      </c>
    </row>
    <row r="991" spans="1:61" x14ac:dyDescent="0.25">
      <c r="A991" s="20" t="s">
        <v>499</v>
      </c>
      <c r="B991" s="20">
        <f>VLOOKUP(A991,'Gebieden vanaf 1830'!$A$4:$C$1457,3,FALSE)</f>
        <v>969</v>
      </c>
      <c r="C991" s="16">
        <v>563</v>
      </c>
      <c r="D991" s="16">
        <v>569</v>
      </c>
      <c r="E991" s="16">
        <v>569</v>
      </c>
      <c r="F991" s="16">
        <v>561</v>
      </c>
      <c r="G991" s="16">
        <v>567</v>
      </c>
      <c r="H991" s="16">
        <v>576</v>
      </c>
      <c r="I991" s="16">
        <v>681</v>
      </c>
      <c r="J991" s="16">
        <v>717</v>
      </c>
      <c r="K991" s="16">
        <v>720</v>
      </c>
      <c r="L991" s="16">
        <v>684</v>
      </c>
      <c r="M991" s="16">
        <v>722</v>
      </c>
      <c r="N991" s="16">
        <v>697</v>
      </c>
      <c r="O991" s="16">
        <v>684</v>
      </c>
      <c r="P991" s="16">
        <v>684</v>
      </c>
      <c r="Q991" s="16">
        <v>706</v>
      </c>
      <c r="R991" s="16">
        <v>699</v>
      </c>
      <c r="S991" s="16">
        <v>698</v>
      </c>
      <c r="T991" s="16">
        <v>699</v>
      </c>
      <c r="U991" s="16">
        <v>702</v>
      </c>
      <c r="V991" s="16">
        <v>665</v>
      </c>
      <c r="W991" s="16">
        <v>663</v>
      </c>
      <c r="X991" s="16">
        <v>654</v>
      </c>
      <c r="Y991" s="16">
        <v>0</v>
      </c>
      <c r="Z991" s="25">
        <v>0</v>
      </c>
      <c r="AA991" s="25">
        <v>0</v>
      </c>
      <c r="AB991" s="16">
        <v>0</v>
      </c>
      <c r="AC991" s="16">
        <v>0</v>
      </c>
      <c r="AD991" s="16">
        <v>0</v>
      </c>
      <c r="AE991" s="16">
        <v>0</v>
      </c>
      <c r="AF991" s="16">
        <v>0</v>
      </c>
      <c r="AG991" s="16">
        <v>0</v>
      </c>
      <c r="AH991" s="16">
        <v>0</v>
      </c>
      <c r="AI991" s="16">
        <v>0</v>
      </c>
      <c r="AJ991" s="16">
        <v>0</v>
      </c>
      <c r="AK991" s="16">
        <v>0</v>
      </c>
      <c r="AL991" s="16">
        <v>0</v>
      </c>
      <c r="AM991" s="16">
        <v>0</v>
      </c>
      <c r="AN991" s="16">
        <v>0</v>
      </c>
      <c r="AO991" s="16">
        <v>0</v>
      </c>
      <c r="AP991" s="16">
        <v>0</v>
      </c>
      <c r="AQ991" s="16">
        <v>0</v>
      </c>
      <c r="AR991" s="16">
        <v>0</v>
      </c>
      <c r="AS991" s="16">
        <v>0</v>
      </c>
      <c r="AT991" s="16">
        <v>0</v>
      </c>
      <c r="AU991" s="16">
        <v>0</v>
      </c>
      <c r="AV991" s="16">
        <v>0</v>
      </c>
      <c r="AW991" s="16">
        <v>0</v>
      </c>
      <c r="AX991" s="16">
        <v>0</v>
      </c>
      <c r="AY991" s="16">
        <v>0</v>
      </c>
      <c r="AZ991" s="16">
        <v>0</v>
      </c>
      <c r="BA991" s="16">
        <v>0</v>
      </c>
      <c r="BB991" s="16">
        <v>0</v>
      </c>
      <c r="BC991" s="16">
        <v>0</v>
      </c>
      <c r="BD991" s="16">
        <v>0</v>
      </c>
      <c r="BG991">
        <f t="shared" si="50"/>
        <v>-654</v>
      </c>
      <c r="BH991">
        <f t="shared" si="51"/>
        <v>-663</v>
      </c>
      <c r="BI991">
        <f t="shared" si="52"/>
        <v>969</v>
      </c>
    </row>
    <row r="992" spans="1:61" x14ac:dyDescent="0.25">
      <c r="A992" s="20" t="s">
        <v>509</v>
      </c>
      <c r="B992" s="20">
        <f>VLOOKUP(A992,'Gebieden vanaf 1830'!$A$4:$C$1457,3,FALSE)</f>
        <v>970</v>
      </c>
      <c r="C992" s="16">
        <v>2178</v>
      </c>
      <c r="D992" s="16">
        <v>2210</v>
      </c>
      <c r="E992" s="16">
        <v>2282</v>
      </c>
      <c r="F992" s="16">
        <v>2364</v>
      </c>
      <c r="G992" s="16">
        <v>2423</v>
      </c>
      <c r="H992" s="16">
        <v>2507</v>
      </c>
      <c r="I992" s="16">
        <v>2525</v>
      </c>
      <c r="J992" s="16">
        <v>2526</v>
      </c>
      <c r="K992" s="16">
        <v>2644</v>
      </c>
      <c r="L992" s="16">
        <v>2759</v>
      </c>
      <c r="M992" s="16">
        <v>3014</v>
      </c>
      <c r="N992" s="16">
        <v>3202</v>
      </c>
      <c r="O992" s="16">
        <v>3252</v>
      </c>
      <c r="P992" s="16">
        <v>3362</v>
      </c>
      <c r="Q992" s="16">
        <v>3416</v>
      </c>
      <c r="R992" s="16">
        <v>3523</v>
      </c>
      <c r="S992" s="16">
        <v>3546</v>
      </c>
      <c r="T992" s="16">
        <v>3593</v>
      </c>
      <c r="U992" s="16">
        <v>3617</v>
      </c>
      <c r="V992" s="16">
        <v>3658</v>
      </c>
      <c r="W992" s="16">
        <v>3700</v>
      </c>
      <c r="X992" s="16">
        <v>3718</v>
      </c>
      <c r="Y992" s="16">
        <v>0</v>
      </c>
      <c r="Z992" s="25">
        <v>0</v>
      </c>
      <c r="AA992" s="25">
        <v>0</v>
      </c>
      <c r="AB992" s="16">
        <v>0</v>
      </c>
      <c r="AC992" s="16">
        <v>0</v>
      </c>
      <c r="AD992" s="16">
        <v>0</v>
      </c>
      <c r="AE992" s="16">
        <v>0</v>
      </c>
      <c r="AF992" s="16">
        <v>0</v>
      </c>
      <c r="AG992" s="16">
        <v>0</v>
      </c>
      <c r="AH992" s="16">
        <v>0</v>
      </c>
      <c r="AI992" s="16">
        <v>0</v>
      </c>
      <c r="AJ992" s="16">
        <v>0</v>
      </c>
      <c r="AK992" s="16">
        <v>0</v>
      </c>
      <c r="AL992" s="16">
        <v>0</v>
      </c>
      <c r="AM992" s="16">
        <v>0</v>
      </c>
      <c r="AN992" s="16">
        <v>0</v>
      </c>
      <c r="AO992" s="16">
        <v>0</v>
      </c>
      <c r="AP992" s="16">
        <v>0</v>
      </c>
      <c r="AQ992" s="16">
        <v>0</v>
      </c>
      <c r="AR992" s="16">
        <v>0</v>
      </c>
      <c r="AS992" s="16">
        <v>0</v>
      </c>
      <c r="AT992" s="16">
        <v>0</v>
      </c>
      <c r="AU992" s="16">
        <v>0</v>
      </c>
      <c r="AV992" s="16">
        <v>0</v>
      </c>
      <c r="AW992" s="16">
        <v>0</v>
      </c>
      <c r="AX992" s="16">
        <v>0</v>
      </c>
      <c r="AY992" s="16">
        <v>0</v>
      </c>
      <c r="AZ992" s="16">
        <v>0</v>
      </c>
      <c r="BA992" s="16">
        <v>0</v>
      </c>
      <c r="BB992" s="16">
        <v>0</v>
      </c>
      <c r="BC992" s="16">
        <v>0</v>
      </c>
      <c r="BD992" s="16">
        <v>0</v>
      </c>
      <c r="BG992">
        <f t="shared" si="50"/>
        <v>-3718</v>
      </c>
      <c r="BH992">
        <f t="shared" si="51"/>
        <v>-3700</v>
      </c>
      <c r="BI992">
        <f t="shared" si="52"/>
        <v>970</v>
      </c>
    </row>
    <row r="993" spans="1:61" x14ac:dyDescent="0.25">
      <c r="A993" s="20" t="s">
        <v>1312</v>
      </c>
      <c r="B993" s="20">
        <f>VLOOKUP(A993,'Gebieden vanaf 1830'!$A$4:$C$1457,3,FALSE)</f>
        <v>971</v>
      </c>
      <c r="C993" s="16">
        <v>8434</v>
      </c>
      <c r="D993" s="16">
        <v>8585</v>
      </c>
      <c r="E993" s="16">
        <v>8782</v>
      </c>
      <c r="F993" s="16">
        <v>8858</v>
      </c>
      <c r="G993" s="16">
        <v>9109</v>
      </c>
      <c r="H993" s="16">
        <v>9435</v>
      </c>
      <c r="I993" s="16">
        <v>10028</v>
      </c>
      <c r="J993" s="16">
        <v>10458</v>
      </c>
      <c r="K993" s="16">
        <v>11194</v>
      </c>
      <c r="L993" s="16">
        <v>11429</v>
      </c>
      <c r="M993" s="16">
        <v>11585</v>
      </c>
      <c r="N993" s="16">
        <v>11765</v>
      </c>
      <c r="O993" s="16">
        <v>11809</v>
      </c>
      <c r="P993" s="16">
        <v>12095</v>
      </c>
      <c r="Q993" s="16">
        <v>12470</v>
      </c>
      <c r="R993" s="16">
        <v>12626</v>
      </c>
      <c r="S993" s="16">
        <v>12914</v>
      </c>
      <c r="T993" s="16">
        <v>12914</v>
      </c>
      <c r="U993" s="16">
        <v>13064</v>
      </c>
      <c r="V993" s="16">
        <v>13096</v>
      </c>
      <c r="W993" s="16">
        <v>13089</v>
      </c>
      <c r="X993" s="16">
        <v>13071</v>
      </c>
      <c r="Y993" s="16">
        <v>26308</v>
      </c>
      <c r="Z993" s="25">
        <v>26379</v>
      </c>
      <c r="AA993" s="25">
        <v>26513</v>
      </c>
      <c r="AB993" s="16">
        <v>26499</v>
      </c>
      <c r="AC993" s="16">
        <v>26529</v>
      </c>
      <c r="AD993" s="16">
        <v>26445</v>
      </c>
      <c r="AE993" s="16">
        <v>26470</v>
      </c>
      <c r="AF993" s="16">
        <v>26569</v>
      </c>
      <c r="AG993" s="16">
        <v>26583</v>
      </c>
      <c r="AH993" s="16">
        <v>26687</v>
      </c>
      <c r="AI993" s="16">
        <v>26740</v>
      </c>
      <c r="AJ993" s="16">
        <v>26781</v>
      </c>
      <c r="AK993" s="16">
        <v>26819</v>
      </c>
      <c r="AL993" s="16">
        <v>26776</v>
      </c>
      <c r="AM993" s="16">
        <v>26612</v>
      </c>
      <c r="AN993" s="16">
        <v>26507</v>
      </c>
      <c r="AO993" s="16">
        <v>26389</v>
      </c>
      <c r="AP993" s="16">
        <v>26303</v>
      </c>
      <c r="AQ993" s="16">
        <v>26320</v>
      </c>
      <c r="AR993" s="16">
        <v>26432</v>
      </c>
      <c r="AS993" s="16">
        <v>26520</v>
      </c>
      <c r="AT993" s="16">
        <v>26596</v>
      </c>
      <c r="AU993" s="16">
        <v>26608</v>
      </c>
      <c r="AV993" s="16">
        <v>26772</v>
      </c>
      <c r="AW993" s="16">
        <v>26656</v>
      </c>
      <c r="AX993" s="16">
        <v>26331</v>
      </c>
      <c r="AY993" s="16">
        <v>26091</v>
      </c>
      <c r="AZ993" s="16">
        <v>25865</v>
      </c>
      <c r="BA993" s="16">
        <v>25673</v>
      </c>
      <c r="BB993" s="16">
        <v>25709</v>
      </c>
      <c r="BC993" s="16">
        <v>25623</v>
      </c>
      <c r="BD993" s="16">
        <v>25431</v>
      </c>
      <c r="BG993">
        <f t="shared" si="50"/>
        <v>12552</v>
      </c>
      <c r="BH993">
        <f t="shared" si="51"/>
        <v>12534</v>
      </c>
      <c r="BI993">
        <f t="shared" si="52"/>
        <v>971</v>
      </c>
    </row>
    <row r="994" spans="1:61" x14ac:dyDescent="0.25">
      <c r="A994" s="20" t="s">
        <v>310</v>
      </c>
      <c r="B994" s="20">
        <f>VLOOKUP(A994,'Gebieden vanaf 1830'!$A$4:$C$1457,3,FALSE)</f>
        <v>972</v>
      </c>
      <c r="C994" s="16">
        <v>1510</v>
      </c>
      <c r="D994" s="16">
        <v>1517</v>
      </c>
      <c r="E994" s="16">
        <v>1524</v>
      </c>
      <c r="F994" s="16">
        <v>1527</v>
      </c>
      <c r="G994" s="16">
        <v>1548</v>
      </c>
      <c r="H994" s="16">
        <v>1571</v>
      </c>
      <c r="I994" s="16">
        <v>1585</v>
      </c>
      <c r="J994" s="16">
        <v>1579</v>
      </c>
      <c r="K994" s="16">
        <v>1569</v>
      </c>
      <c r="L994" s="16">
        <v>1578</v>
      </c>
      <c r="M994" s="16">
        <v>1590</v>
      </c>
      <c r="N994" s="16">
        <v>1582</v>
      </c>
      <c r="O994" s="16">
        <v>1588</v>
      </c>
      <c r="P994" s="16">
        <v>1555</v>
      </c>
      <c r="Q994" s="16">
        <v>1521</v>
      </c>
      <c r="R994" s="16">
        <v>1507</v>
      </c>
      <c r="S994" s="16">
        <v>1481</v>
      </c>
      <c r="T994" s="16">
        <v>1491</v>
      </c>
      <c r="U994" s="16">
        <v>1473</v>
      </c>
      <c r="V994" s="16">
        <v>1503</v>
      </c>
      <c r="W994" s="16">
        <v>1529</v>
      </c>
      <c r="X994" s="16">
        <v>1545</v>
      </c>
      <c r="Y994" s="16">
        <v>1555</v>
      </c>
      <c r="Z994" s="25">
        <v>1546</v>
      </c>
      <c r="AA994" s="25">
        <v>1550</v>
      </c>
      <c r="AB994" s="16">
        <v>1521</v>
      </c>
      <c r="AC994" s="16">
        <v>1539</v>
      </c>
      <c r="AD994" s="16">
        <v>1533</v>
      </c>
      <c r="AE994" s="16">
        <v>1557</v>
      </c>
      <c r="AF994" s="16">
        <v>1531</v>
      </c>
      <c r="AG994" s="16">
        <v>1567</v>
      </c>
      <c r="AH994" s="16">
        <v>0</v>
      </c>
      <c r="AI994" s="16">
        <v>0</v>
      </c>
      <c r="AJ994" s="16">
        <v>0</v>
      </c>
      <c r="AK994" s="16">
        <v>0</v>
      </c>
      <c r="AL994" s="16">
        <v>0</v>
      </c>
      <c r="AM994" s="16">
        <v>0</v>
      </c>
      <c r="AN994" s="16">
        <v>0</v>
      </c>
      <c r="AO994" s="16">
        <v>0</v>
      </c>
      <c r="AP994" s="16">
        <v>0</v>
      </c>
      <c r="AQ994" s="16">
        <v>0</v>
      </c>
      <c r="AR994" s="16">
        <v>0</v>
      </c>
      <c r="AS994" s="16">
        <v>0</v>
      </c>
      <c r="AT994" s="16">
        <v>0</v>
      </c>
      <c r="AU994" s="16">
        <v>0</v>
      </c>
      <c r="AV994" s="16">
        <v>0</v>
      </c>
      <c r="AW994" s="16">
        <v>0</v>
      </c>
      <c r="AX994" s="16">
        <v>0</v>
      </c>
      <c r="AY994" s="16">
        <v>0</v>
      </c>
      <c r="AZ994" s="16">
        <v>0</v>
      </c>
      <c r="BA994" s="16">
        <v>0</v>
      </c>
      <c r="BB994" s="16">
        <v>0</v>
      </c>
      <c r="BC994" s="16">
        <v>0</v>
      </c>
      <c r="BD994" s="16">
        <v>0</v>
      </c>
      <c r="BG994">
        <f t="shared" si="50"/>
        <v>-1545</v>
      </c>
      <c r="BH994">
        <f t="shared" si="51"/>
        <v>-1529</v>
      </c>
      <c r="BI994">
        <f t="shared" si="52"/>
        <v>972</v>
      </c>
    </row>
    <row r="995" spans="1:61" x14ac:dyDescent="0.25">
      <c r="A995" s="20" t="s">
        <v>170</v>
      </c>
      <c r="B995" s="20">
        <f>VLOOKUP(A995,'Gebieden vanaf 1830'!$A$4:$C$1457,3,FALSE)</f>
        <v>973</v>
      </c>
      <c r="C995" s="16">
        <v>2693</v>
      </c>
      <c r="D995" s="16">
        <v>2774</v>
      </c>
      <c r="E995" s="16">
        <v>2914</v>
      </c>
      <c r="F995" s="16">
        <v>3103</v>
      </c>
      <c r="G995" s="16">
        <v>3301</v>
      </c>
      <c r="H995" s="16">
        <v>3568</v>
      </c>
      <c r="I995" s="16">
        <v>3706</v>
      </c>
      <c r="J995" s="16">
        <v>3838</v>
      </c>
      <c r="K995" s="16">
        <v>3956</v>
      </c>
      <c r="L995" s="16">
        <v>4003</v>
      </c>
      <c r="M995" s="16">
        <v>4087</v>
      </c>
      <c r="N995" s="16">
        <v>4201</v>
      </c>
      <c r="O995" s="16">
        <v>4339</v>
      </c>
      <c r="P995" s="16">
        <v>4360</v>
      </c>
      <c r="Q995" s="16">
        <v>4452</v>
      </c>
      <c r="R995" s="16">
        <v>4541</v>
      </c>
      <c r="S995" s="16">
        <v>4593</v>
      </c>
      <c r="T995" s="16">
        <v>4648</v>
      </c>
      <c r="U995" s="16">
        <v>4701</v>
      </c>
      <c r="V995" s="16">
        <v>4774</v>
      </c>
      <c r="W995" s="16">
        <v>4818</v>
      </c>
      <c r="X995" s="16">
        <v>4814</v>
      </c>
      <c r="Y995" s="16">
        <v>4789</v>
      </c>
      <c r="Z995" s="25">
        <v>4765</v>
      </c>
      <c r="AA995" s="25">
        <v>4815</v>
      </c>
      <c r="AB995" s="16">
        <v>4808</v>
      </c>
      <c r="AC995" s="16">
        <v>4789</v>
      </c>
      <c r="AD995" s="16">
        <v>4829</v>
      </c>
      <c r="AE995" s="16">
        <v>4855</v>
      </c>
      <c r="AF995" s="16">
        <v>4871</v>
      </c>
      <c r="AG995" s="16">
        <v>4929</v>
      </c>
      <c r="AH995" s="16">
        <v>4916</v>
      </c>
      <c r="AI995" s="16">
        <v>4961</v>
      </c>
      <c r="AJ995" s="16">
        <v>4978</v>
      </c>
      <c r="AK995" s="16">
        <v>5045</v>
      </c>
      <c r="AL995" s="16">
        <v>5086</v>
      </c>
      <c r="AM995" s="16">
        <v>5084</v>
      </c>
      <c r="AN995" s="16">
        <v>5087</v>
      </c>
      <c r="AO995" s="16">
        <v>0</v>
      </c>
      <c r="AP995" s="16">
        <v>0</v>
      </c>
      <c r="AQ995" s="16">
        <v>0</v>
      </c>
      <c r="AR995" s="16">
        <v>0</v>
      </c>
      <c r="AS995" s="16">
        <v>0</v>
      </c>
      <c r="AT995" s="16">
        <v>0</v>
      </c>
      <c r="AU995" s="16">
        <v>0</v>
      </c>
      <c r="AV995" s="16">
        <v>0</v>
      </c>
      <c r="AW995" s="16">
        <v>0</v>
      </c>
      <c r="AX995" s="16">
        <v>0</v>
      </c>
      <c r="AY995" s="16">
        <v>0</v>
      </c>
      <c r="AZ995" s="16">
        <v>0</v>
      </c>
      <c r="BA995" s="16">
        <v>0</v>
      </c>
      <c r="BB995" s="16">
        <v>0</v>
      </c>
      <c r="BC995" s="16">
        <v>0</v>
      </c>
      <c r="BD995" s="16">
        <v>0</v>
      </c>
      <c r="BG995">
        <f t="shared" si="50"/>
        <v>-4814</v>
      </c>
      <c r="BH995">
        <f t="shared" si="51"/>
        <v>-4818</v>
      </c>
      <c r="BI995">
        <f t="shared" si="52"/>
        <v>973</v>
      </c>
    </row>
    <row r="996" spans="1:61" x14ac:dyDescent="0.25">
      <c r="A996" s="20" t="s">
        <v>71</v>
      </c>
      <c r="B996" s="20">
        <f>VLOOKUP(A996,'Gebieden vanaf 1830'!$A$4:$C$1457,3,FALSE)</f>
        <v>974</v>
      </c>
      <c r="C996" s="16">
        <v>5612</v>
      </c>
      <c r="D996" s="16">
        <v>5694</v>
      </c>
      <c r="E996" s="16">
        <v>5712</v>
      </c>
      <c r="F996" s="16">
        <v>5845</v>
      </c>
      <c r="G996" s="16">
        <v>5961</v>
      </c>
      <c r="H996" s="16">
        <v>6023</v>
      </c>
      <c r="I996" s="16">
        <v>6089</v>
      </c>
      <c r="J996" s="16">
        <v>6157</v>
      </c>
      <c r="K996" s="16">
        <v>6263</v>
      </c>
      <c r="L996" s="16">
        <v>6330</v>
      </c>
      <c r="M996" s="16">
        <v>6618</v>
      </c>
      <c r="N996" s="16">
        <v>6813</v>
      </c>
      <c r="O996" s="16">
        <v>7006</v>
      </c>
      <c r="P996" s="16">
        <v>7156</v>
      </c>
      <c r="Q996" s="16">
        <v>7141</v>
      </c>
      <c r="R996" s="16">
        <v>7165</v>
      </c>
      <c r="S996" s="16">
        <v>7200</v>
      </c>
      <c r="T996" s="16">
        <v>7149</v>
      </c>
      <c r="U996" s="16">
        <v>7196</v>
      </c>
      <c r="V996" s="16">
        <v>7280</v>
      </c>
      <c r="W996" s="16">
        <v>7374</v>
      </c>
      <c r="X996" s="16">
        <v>7401</v>
      </c>
      <c r="Y996" s="16">
        <v>12453</v>
      </c>
      <c r="Z996" s="25">
        <v>12483</v>
      </c>
      <c r="AA996" s="25">
        <v>12576</v>
      </c>
      <c r="AB996" s="16">
        <v>12622</v>
      </c>
      <c r="AC996" s="16">
        <v>12668</v>
      </c>
      <c r="AD996" s="16">
        <v>12769</v>
      </c>
      <c r="AE996" s="16">
        <v>12864</v>
      </c>
      <c r="AF996" s="16">
        <v>12919</v>
      </c>
      <c r="AG996" s="16">
        <v>12991</v>
      </c>
      <c r="AH996" s="16">
        <v>13089</v>
      </c>
      <c r="AI996" s="16">
        <v>13129</v>
      </c>
      <c r="AJ996" s="16">
        <v>13183</v>
      </c>
      <c r="AK996" s="16">
        <v>13187</v>
      </c>
      <c r="AL996" s="16">
        <v>13194</v>
      </c>
      <c r="AM996" s="16">
        <v>13140</v>
      </c>
      <c r="AN996" s="16">
        <v>13074</v>
      </c>
      <c r="AO996" s="16">
        <v>13056</v>
      </c>
      <c r="AP996" s="16">
        <v>13033</v>
      </c>
      <c r="AQ996" s="16">
        <v>13081</v>
      </c>
      <c r="AR996" s="16">
        <v>13034</v>
      </c>
      <c r="AS996" s="16">
        <v>13035</v>
      </c>
      <c r="AT996" s="16">
        <v>0</v>
      </c>
      <c r="AU996" s="16">
        <v>0</v>
      </c>
      <c r="AV996" s="16">
        <v>0</v>
      </c>
      <c r="AW996" s="16">
        <v>0</v>
      </c>
      <c r="AX996" s="16">
        <v>0</v>
      </c>
      <c r="AY996" s="16">
        <v>0</v>
      </c>
      <c r="AZ996" s="16">
        <v>0</v>
      </c>
      <c r="BA996" s="16">
        <v>0</v>
      </c>
      <c r="BB996" s="16">
        <v>0</v>
      </c>
      <c r="BC996" s="16">
        <v>0</v>
      </c>
      <c r="BD996" s="16">
        <v>0</v>
      </c>
      <c r="BG996">
        <f t="shared" si="50"/>
        <v>-7401</v>
      </c>
      <c r="BH996">
        <f t="shared" si="51"/>
        <v>-7374</v>
      </c>
      <c r="BI996">
        <f t="shared" si="52"/>
        <v>974</v>
      </c>
    </row>
    <row r="997" spans="1:61" x14ac:dyDescent="0.25">
      <c r="A997" s="20" t="s">
        <v>20</v>
      </c>
      <c r="B997" s="20">
        <f>VLOOKUP(A997,'Gebieden vanaf 1830'!$A$4:$C$1457,3,FALSE)</f>
        <v>975</v>
      </c>
      <c r="C997" s="16">
        <v>7129</v>
      </c>
      <c r="D997" s="16">
        <v>7229</v>
      </c>
      <c r="E997" s="16">
        <v>7373</v>
      </c>
      <c r="F997" s="16">
        <v>7505</v>
      </c>
      <c r="G997" s="16">
        <v>7631</v>
      </c>
      <c r="H997" s="16">
        <v>7712</v>
      </c>
      <c r="I997" s="16">
        <v>7877</v>
      </c>
      <c r="J997" s="16">
        <v>8112</v>
      </c>
      <c r="K997" s="16">
        <v>8067</v>
      </c>
      <c r="L997" s="16">
        <v>8065</v>
      </c>
      <c r="M997" s="16">
        <v>8160</v>
      </c>
      <c r="N997" s="16">
        <v>8329</v>
      </c>
      <c r="O997" s="16">
        <v>8453</v>
      </c>
      <c r="P997" s="16">
        <v>8580</v>
      </c>
      <c r="Q997" s="16">
        <v>8635</v>
      </c>
      <c r="R997" s="16">
        <v>8584</v>
      </c>
      <c r="S997" s="16">
        <v>8670</v>
      </c>
      <c r="T997" s="16">
        <v>8716</v>
      </c>
      <c r="U997" s="16">
        <v>8740</v>
      </c>
      <c r="V997" s="16">
        <v>8728</v>
      </c>
      <c r="W997" s="16">
        <v>8720</v>
      </c>
      <c r="X997" s="16">
        <v>8690</v>
      </c>
      <c r="Y997" s="16">
        <v>8622</v>
      </c>
      <c r="Z997" s="25">
        <v>8551</v>
      </c>
      <c r="AA997" s="25">
        <v>8463</v>
      </c>
      <c r="AB997" s="16">
        <v>8385</v>
      </c>
      <c r="AC997" s="16">
        <v>8434</v>
      </c>
      <c r="AD997" s="16">
        <v>8426</v>
      </c>
      <c r="AE997" s="16">
        <v>8410</v>
      </c>
      <c r="AF997" s="16">
        <v>8423</v>
      </c>
      <c r="AG997" s="16">
        <v>8459</v>
      </c>
      <c r="AH997" s="16">
        <v>8524</v>
      </c>
      <c r="AI997" s="16">
        <v>8613</v>
      </c>
      <c r="AJ997" s="16">
        <v>8661</v>
      </c>
      <c r="AK997" s="16">
        <v>8603</v>
      </c>
      <c r="AL997" s="16">
        <v>8582</v>
      </c>
      <c r="AM997" s="16">
        <v>8564</v>
      </c>
      <c r="AN997" s="16">
        <v>8535</v>
      </c>
      <c r="AO997" s="16">
        <v>8523</v>
      </c>
      <c r="AP997" s="16">
        <v>8540</v>
      </c>
      <c r="AQ997" s="16">
        <v>8590</v>
      </c>
      <c r="AR997" s="16">
        <v>8612</v>
      </c>
      <c r="AS997" s="16">
        <v>8627</v>
      </c>
      <c r="AT997" s="16">
        <v>8687</v>
      </c>
      <c r="AU997" s="16">
        <v>8764</v>
      </c>
      <c r="AV997" s="16">
        <v>8812</v>
      </c>
      <c r="AW997" s="16">
        <v>8844</v>
      </c>
      <c r="AX997" s="16">
        <v>0</v>
      </c>
      <c r="AY997" s="16">
        <v>0</v>
      </c>
      <c r="AZ997" s="16">
        <v>0</v>
      </c>
      <c r="BA997" s="16">
        <v>0</v>
      </c>
      <c r="BB997" s="16">
        <v>0</v>
      </c>
      <c r="BC997" s="16">
        <v>0</v>
      </c>
      <c r="BD997" s="16">
        <v>0</v>
      </c>
      <c r="BG997">
        <f t="shared" si="50"/>
        <v>-8690</v>
      </c>
      <c r="BH997">
        <f t="shared" si="51"/>
        <v>-8720</v>
      </c>
      <c r="BI997">
        <f t="shared" si="52"/>
        <v>975</v>
      </c>
    </row>
    <row r="998" spans="1:61" x14ac:dyDescent="0.25">
      <c r="A998" s="20" t="s">
        <v>111</v>
      </c>
      <c r="B998" s="20">
        <f>VLOOKUP(A998,'Gebieden vanaf 1830'!$A$4:$C$1457,3,FALSE)</f>
        <v>976</v>
      </c>
      <c r="C998" s="16">
        <v>16820</v>
      </c>
      <c r="D998" s="16">
        <v>16993</v>
      </c>
      <c r="E998" s="16">
        <v>17268</v>
      </c>
      <c r="F998" s="16">
        <v>17510</v>
      </c>
      <c r="G998" s="16">
        <v>17640</v>
      </c>
      <c r="H998" s="16">
        <v>17927</v>
      </c>
      <c r="I998" s="16">
        <v>18471</v>
      </c>
      <c r="J998" s="16">
        <v>18754</v>
      </c>
      <c r="K998" s="16">
        <v>18691</v>
      </c>
      <c r="L998" s="16">
        <v>18338</v>
      </c>
      <c r="M998" s="16">
        <v>18168</v>
      </c>
      <c r="N998" s="16">
        <v>18429</v>
      </c>
      <c r="O998" s="16">
        <v>18524</v>
      </c>
      <c r="P998" s="16">
        <v>18570</v>
      </c>
      <c r="Q998" s="16">
        <v>18238</v>
      </c>
      <c r="R998" s="16">
        <v>18433</v>
      </c>
      <c r="S998" s="16">
        <v>18386</v>
      </c>
      <c r="T998" s="16">
        <v>18422</v>
      </c>
      <c r="U998" s="16">
        <v>18239</v>
      </c>
      <c r="V998" s="16">
        <v>18181</v>
      </c>
      <c r="W998" s="16">
        <v>18079</v>
      </c>
      <c r="X998" s="16">
        <v>17967</v>
      </c>
      <c r="Y998" s="16">
        <v>18061</v>
      </c>
      <c r="Z998" s="25">
        <v>18096</v>
      </c>
      <c r="AA998" s="25">
        <v>18140</v>
      </c>
      <c r="AB998" s="16">
        <v>18373</v>
      </c>
      <c r="AC998" s="16">
        <v>18565</v>
      </c>
      <c r="AD998" s="16">
        <v>18713</v>
      </c>
      <c r="AE998" s="16">
        <v>18841</v>
      </c>
      <c r="AF998" s="16">
        <v>18991</v>
      </c>
      <c r="AG998" s="16">
        <v>19050</v>
      </c>
      <c r="AH998" s="16">
        <v>19101</v>
      </c>
      <c r="AI998" s="16">
        <v>19166</v>
      </c>
      <c r="AJ998" s="16">
        <v>19223</v>
      </c>
      <c r="AK998" s="16">
        <v>19145</v>
      </c>
      <c r="AL998" s="16">
        <v>19284</v>
      </c>
      <c r="AM998" s="16">
        <v>19485</v>
      </c>
      <c r="AN998" s="16">
        <v>19532</v>
      </c>
      <c r="AO998" s="16">
        <v>19451</v>
      </c>
      <c r="AP998" s="16">
        <v>19324</v>
      </c>
      <c r="AQ998" s="16">
        <v>19326</v>
      </c>
      <c r="AR998" s="16">
        <v>0</v>
      </c>
      <c r="AS998" s="16">
        <v>0</v>
      </c>
      <c r="AT998" s="16">
        <v>0</v>
      </c>
      <c r="AU998" s="16">
        <v>0</v>
      </c>
      <c r="AV998" s="16">
        <v>0</v>
      </c>
      <c r="AW998" s="16">
        <v>0</v>
      </c>
      <c r="AX998" s="16">
        <v>0</v>
      </c>
      <c r="AY998" s="16">
        <v>0</v>
      </c>
      <c r="AZ998" s="16">
        <v>0</v>
      </c>
      <c r="BA998" s="16">
        <v>0</v>
      </c>
      <c r="BB998" s="16">
        <v>0</v>
      </c>
      <c r="BC998" s="16">
        <v>0</v>
      </c>
      <c r="BD998" s="16">
        <v>0</v>
      </c>
      <c r="BG998">
        <f t="shared" si="50"/>
        <v>-17967</v>
      </c>
      <c r="BH998">
        <f t="shared" si="51"/>
        <v>-18079</v>
      </c>
      <c r="BI998">
        <f t="shared" si="52"/>
        <v>976</v>
      </c>
    </row>
    <row r="999" spans="1:61" x14ac:dyDescent="0.25">
      <c r="A999" s="20" t="s">
        <v>11</v>
      </c>
      <c r="B999" s="20">
        <f>VLOOKUP(A999,'Gebieden vanaf 1830'!$A$4:$C$1457,3,FALSE)</f>
        <v>977</v>
      </c>
      <c r="C999" s="16">
        <v>2326</v>
      </c>
      <c r="D999" s="16">
        <v>2375</v>
      </c>
      <c r="E999" s="16">
        <v>2395</v>
      </c>
      <c r="F999" s="16">
        <v>2408</v>
      </c>
      <c r="G999" s="16">
        <v>2434</v>
      </c>
      <c r="H999" s="16">
        <v>2419</v>
      </c>
      <c r="I999" s="16">
        <v>2436</v>
      </c>
      <c r="J999" s="16">
        <v>2432</v>
      </c>
      <c r="K999" s="16">
        <v>2418</v>
      </c>
      <c r="L999" s="16">
        <v>2435</v>
      </c>
      <c r="M999" s="16">
        <v>2442</v>
      </c>
      <c r="N999" s="16">
        <v>2483</v>
      </c>
      <c r="O999" s="16">
        <v>2498</v>
      </c>
      <c r="P999" s="16">
        <v>2508</v>
      </c>
      <c r="Q999" s="16">
        <v>2541</v>
      </c>
      <c r="R999" s="16">
        <v>2517</v>
      </c>
      <c r="S999" s="16">
        <v>2561</v>
      </c>
      <c r="T999" s="16">
        <v>2586</v>
      </c>
      <c r="U999" s="16">
        <v>2591</v>
      </c>
      <c r="V999" s="16">
        <v>2584</v>
      </c>
      <c r="W999" s="16">
        <v>2578</v>
      </c>
      <c r="X999" s="16">
        <v>2580</v>
      </c>
      <c r="Y999" s="16">
        <v>2603</v>
      </c>
      <c r="Z999" s="25">
        <v>2640</v>
      </c>
      <c r="AA999" s="25">
        <v>2625</v>
      </c>
      <c r="AB999" s="16">
        <v>2618</v>
      </c>
      <c r="AC999" s="16">
        <v>2597</v>
      </c>
      <c r="AD999" s="16">
        <v>2629</v>
      </c>
      <c r="AE999" s="16">
        <v>2625</v>
      </c>
      <c r="AF999" s="16">
        <v>2686</v>
      </c>
      <c r="AG999" s="16">
        <v>2670</v>
      </c>
      <c r="AH999" s="16">
        <v>2660</v>
      </c>
      <c r="AI999" s="16">
        <v>2645</v>
      </c>
      <c r="AJ999" s="16">
        <v>2635</v>
      </c>
      <c r="AK999" s="16">
        <v>2633</v>
      </c>
      <c r="AL999" s="16">
        <v>2603</v>
      </c>
      <c r="AM999" s="16">
        <v>2589</v>
      </c>
      <c r="AN999" s="16">
        <v>2634</v>
      </c>
      <c r="AO999" s="16">
        <v>2651</v>
      </c>
      <c r="AP999" s="16">
        <v>2659</v>
      </c>
      <c r="AQ999" s="16">
        <v>2591</v>
      </c>
      <c r="AR999" s="16">
        <v>2602</v>
      </c>
      <c r="AS999" s="16">
        <v>2584</v>
      </c>
      <c r="AT999" s="16">
        <v>2543</v>
      </c>
      <c r="AU999" s="16">
        <v>2528</v>
      </c>
      <c r="AV999" s="16">
        <v>2598</v>
      </c>
      <c r="AW999" s="16">
        <v>2583</v>
      </c>
      <c r="AX999" s="16">
        <v>0</v>
      </c>
      <c r="AY999" s="16">
        <v>0</v>
      </c>
      <c r="AZ999" s="16">
        <v>0</v>
      </c>
      <c r="BA999" s="16">
        <v>0</v>
      </c>
      <c r="BB999" s="16">
        <v>0</v>
      </c>
      <c r="BC999" s="16">
        <v>0</v>
      </c>
      <c r="BD999" s="16">
        <v>0</v>
      </c>
      <c r="BG999">
        <f t="shared" si="50"/>
        <v>-2580</v>
      </c>
      <c r="BH999">
        <f t="shared" si="51"/>
        <v>-2578</v>
      </c>
      <c r="BI999">
        <f t="shared" si="52"/>
        <v>977</v>
      </c>
    </row>
    <row r="1000" spans="1:61" x14ac:dyDescent="0.25">
      <c r="A1000" s="20" t="s">
        <v>504</v>
      </c>
      <c r="B1000" s="20">
        <f>VLOOKUP(A1000,'Gebieden vanaf 1830'!$A$4:$C$1457,3,FALSE)</f>
        <v>978</v>
      </c>
      <c r="C1000" s="16">
        <v>10115</v>
      </c>
      <c r="D1000" s="16">
        <v>10233</v>
      </c>
      <c r="E1000" s="16">
        <v>10304</v>
      </c>
      <c r="F1000" s="16">
        <v>10387</v>
      </c>
      <c r="G1000" s="16">
        <v>10464</v>
      </c>
      <c r="H1000" s="16">
        <v>10673</v>
      </c>
      <c r="I1000" s="16">
        <v>10988</v>
      </c>
      <c r="J1000" s="16">
        <v>11002</v>
      </c>
      <c r="K1000" s="16">
        <v>10958</v>
      </c>
      <c r="L1000" s="16">
        <v>10823</v>
      </c>
      <c r="M1000" s="16">
        <v>10856</v>
      </c>
      <c r="N1000" s="16">
        <v>10907</v>
      </c>
      <c r="O1000" s="16">
        <v>11098</v>
      </c>
      <c r="P1000" s="16">
        <v>11173</v>
      </c>
      <c r="Q1000" s="16">
        <v>11330</v>
      </c>
      <c r="R1000" s="16">
        <v>11444</v>
      </c>
      <c r="S1000" s="16">
        <v>11472</v>
      </c>
      <c r="T1000" s="16">
        <v>11479</v>
      </c>
      <c r="U1000" s="16">
        <v>11657</v>
      </c>
      <c r="V1000" s="16">
        <v>11731</v>
      </c>
      <c r="W1000" s="16">
        <v>11745</v>
      </c>
      <c r="X1000" s="16">
        <v>11761</v>
      </c>
      <c r="Y1000" s="16">
        <v>0</v>
      </c>
      <c r="Z1000" s="25">
        <v>0</v>
      </c>
      <c r="AA1000" s="25">
        <v>0</v>
      </c>
      <c r="AB1000" s="16">
        <v>0</v>
      </c>
      <c r="AC1000" s="16">
        <v>0</v>
      </c>
      <c r="AD1000" s="16">
        <v>0</v>
      </c>
      <c r="AE1000" s="16">
        <v>0</v>
      </c>
      <c r="AF1000" s="16">
        <v>0</v>
      </c>
      <c r="AG1000" s="16">
        <v>0</v>
      </c>
      <c r="AH1000" s="16">
        <v>0</v>
      </c>
      <c r="AI1000" s="16">
        <v>0</v>
      </c>
      <c r="AJ1000" s="16">
        <v>0</v>
      </c>
      <c r="AK1000" s="16">
        <v>0</v>
      </c>
      <c r="AL1000" s="16">
        <v>0</v>
      </c>
      <c r="AM1000" s="16">
        <v>0</v>
      </c>
      <c r="AN1000" s="16">
        <v>0</v>
      </c>
      <c r="AO1000" s="16">
        <v>0</v>
      </c>
      <c r="AP1000" s="16">
        <v>0</v>
      </c>
      <c r="AQ1000" s="16">
        <v>0</v>
      </c>
      <c r="AR1000" s="16">
        <v>0</v>
      </c>
      <c r="AS1000" s="16">
        <v>0</v>
      </c>
      <c r="AT1000" s="16">
        <v>0</v>
      </c>
      <c r="AU1000" s="16">
        <v>0</v>
      </c>
      <c r="AV1000" s="16">
        <v>0</v>
      </c>
      <c r="AW1000" s="16">
        <v>0</v>
      </c>
      <c r="AX1000" s="16">
        <v>0</v>
      </c>
      <c r="AY1000" s="16">
        <v>0</v>
      </c>
      <c r="AZ1000" s="16">
        <v>0</v>
      </c>
      <c r="BA1000" s="16">
        <v>0</v>
      </c>
      <c r="BB1000" s="16">
        <v>0</v>
      </c>
      <c r="BC1000" s="16">
        <v>0</v>
      </c>
      <c r="BD1000" s="16">
        <v>0</v>
      </c>
      <c r="BG1000">
        <f t="shared" si="50"/>
        <v>-11761</v>
      </c>
      <c r="BH1000">
        <f t="shared" si="51"/>
        <v>-11745</v>
      </c>
      <c r="BI1000">
        <f t="shared" si="52"/>
        <v>978</v>
      </c>
    </row>
    <row r="1001" spans="1:61" x14ac:dyDescent="0.25">
      <c r="A1001" s="20" t="s">
        <v>503</v>
      </c>
      <c r="B1001" s="20">
        <f>VLOOKUP(A1001,'Gebieden vanaf 1830'!$A$4:$C$1457,3,FALSE)</f>
        <v>979</v>
      </c>
      <c r="C1001" s="16">
        <v>1570</v>
      </c>
      <c r="D1001" s="16">
        <v>1630</v>
      </c>
      <c r="E1001" s="16">
        <v>1690</v>
      </c>
      <c r="F1001" s="16">
        <v>1758</v>
      </c>
      <c r="G1001" s="16">
        <v>1803</v>
      </c>
      <c r="H1001" s="16">
        <v>1925</v>
      </c>
      <c r="I1001" s="16">
        <v>2028</v>
      </c>
      <c r="J1001" s="16">
        <v>2104</v>
      </c>
      <c r="K1001" s="16">
        <v>2257</v>
      </c>
      <c r="L1001" s="16">
        <v>2517</v>
      </c>
      <c r="M1001" s="16">
        <v>2720</v>
      </c>
      <c r="N1001" s="16">
        <v>2826</v>
      </c>
      <c r="O1001" s="16">
        <v>3010</v>
      </c>
      <c r="P1001" s="16">
        <v>3187</v>
      </c>
      <c r="Q1001" s="16">
        <v>3474</v>
      </c>
      <c r="R1001" s="16">
        <v>3635</v>
      </c>
      <c r="S1001" s="16">
        <v>3804</v>
      </c>
      <c r="T1001" s="16">
        <v>3795</v>
      </c>
      <c r="U1001" s="16">
        <v>3845</v>
      </c>
      <c r="V1001" s="16">
        <v>3909</v>
      </c>
      <c r="W1001" s="16">
        <v>3909</v>
      </c>
      <c r="X1001" s="16">
        <v>3898</v>
      </c>
      <c r="Y1001" s="16">
        <v>0</v>
      </c>
      <c r="Z1001" s="25">
        <v>0</v>
      </c>
      <c r="AA1001" s="25">
        <v>0</v>
      </c>
      <c r="AB1001" s="16">
        <v>0</v>
      </c>
      <c r="AC1001" s="16">
        <v>0</v>
      </c>
      <c r="AD1001" s="16">
        <v>0</v>
      </c>
      <c r="AE1001" s="16">
        <v>0</v>
      </c>
      <c r="AF1001" s="16">
        <v>0</v>
      </c>
      <c r="AG1001" s="16">
        <v>0</v>
      </c>
      <c r="AH1001" s="16">
        <v>0</v>
      </c>
      <c r="AI1001" s="16">
        <v>0</v>
      </c>
      <c r="AJ1001" s="16">
        <v>0</v>
      </c>
      <c r="AK1001" s="16">
        <v>0</v>
      </c>
      <c r="AL1001" s="16">
        <v>0</v>
      </c>
      <c r="AM1001" s="16">
        <v>0</v>
      </c>
      <c r="AN1001" s="16">
        <v>0</v>
      </c>
      <c r="AO1001" s="16">
        <v>0</v>
      </c>
      <c r="AP1001" s="16">
        <v>0</v>
      </c>
      <c r="AQ1001" s="16">
        <v>0</v>
      </c>
      <c r="AR1001" s="16">
        <v>0</v>
      </c>
      <c r="AS1001" s="16">
        <v>0</v>
      </c>
      <c r="AT1001" s="16">
        <v>0</v>
      </c>
      <c r="AU1001" s="16">
        <v>0</v>
      </c>
      <c r="AV1001" s="16">
        <v>0</v>
      </c>
      <c r="AW1001" s="16">
        <v>0</v>
      </c>
      <c r="AX1001" s="16">
        <v>0</v>
      </c>
      <c r="AY1001" s="16">
        <v>0</v>
      </c>
      <c r="AZ1001" s="16">
        <v>0</v>
      </c>
      <c r="BA1001" s="16">
        <v>0</v>
      </c>
      <c r="BB1001" s="16">
        <v>0</v>
      </c>
      <c r="BC1001" s="16">
        <v>0</v>
      </c>
      <c r="BD1001" s="16">
        <v>0</v>
      </c>
      <c r="BG1001">
        <f t="shared" si="50"/>
        <v>-3898</v>
      </c>
      <c r="BH1001">
        <f t="shared" si="51"/>
        <v>-3909</v>
      </c>
      <c r="BI1001">
        <f t="shared" si="52"/>
        <v>979</v>
      </c>
    </row>
    <row r="1002" spans="1:61" x14ac:dyDescent="0.25">
      <c r="A1002" s="20" t="s">
        <v>502</v>
      </c>
      <c r="B1002" s="20">
        <f>VLOOKUP(A1002,'Gebieden vanaf 1830'!$A$4:$C$1457,3,FALSE)</f>
        <v>980</v>
      </c>
      <c r="C1002" s="16">
        <v>3704</v>
      </c>
      <c r="D1002" s="16">
        <v>3754</v>
      </c>
      <c r="E1002" s="16">
        <v>3800</v>
      </c>
      <c r="F1002" s="16">
        <v>3850</v>
      </c>
      <c r="G1002" s="16">
        <v>3896</v>
      </c>
      <c r="H1002" s="16">
        <v>3981</v>
      </c>
      <c r="I1002" s="16">
        <v>4057</v>
      </c>
      <c r="J1002" s="16">
        <v>4145</v>
      </c>
      <c r="K1002" s="16">
        <v>4162</v>
      </c>
      <c r="L1002" s="16">
        <v>4225</v>
      </c>
      <c r="M1002" s="16">
        <v>4313</v>
      </c>
      <c r="N1002" s="16">
        <v>4643</v>
      </c>
      <c r="O1002" s="16">
        <v>4567</v>
      </c>
      <c r="P1002" s="16">
        <v>4521</v>
      </c>
      <c r="Q1002" s="16">
        <v>4811</v>
      </c>
      <c r="R1002" s="16">
        <v>4831</v>
      </c>
      <c r="S1002" s="16">
        <v>4821</v>
      </c>
      <c r="T1002" s="16">
        <v>5020</v>
      </c>
      <c r="U1002" s="16">
        <v>4922</v>
      </c>
      <c r="V1002" s="16">
        <v>4906</v>
      </c>
      <c r="W1002" s="16">
        <v>4886</v>
      </c>
      <c r="X1002" s="16">
        <v>4913</v>
      </c>
      <c r="Y1002" s="16">
        <v>0</v>
      </c>
      <c r="Z1002" s="25">
        <v>0</v>
      </c>
      <c r="AA1002" s="25">
        <v>0</v>
      </c>
      <c r="AB1002" s="16">
        <v>0</v>
      </c>
      <c r="AC1002" s="16">
        <v>0</v>
      </c>
      <c r="AD1002" s="16">
        <v>0</v>
      </c>
      <c r="AE1002" s="16">
        <v>0</v>
      </c>
      <c r="AF1002" s="16">
        <v>0</v>
      </c>
      <c r="AG1002" s="16">
        <v>0</v>
      </c>
      <c r="AH1002" s="16">
        <v>0</v>
      </c>
      <c r="AI1002" s="16">
        <v>0</v>
      </c>
      <c r="AJ1002" s="16">
        <v>0</v>
      </c>
      <c r="AK1002" s="16">
        <v>0</v>
      </c>
      <c r="AL1002" s="16">
        <v>0</v>
      </c>
      <c r="AM1002" s="16">
        <v>0</v>
      </c>
      <c r="AN1002" s="16">
        <v>0</v>
      </c>
      <c r="AO1002" s="16">
        <v>0</v>
      </c>
      <c r="AP1002" s="16">
        <v>0</v>
      </c>
      <c r="AQ1002" s="16">
        <v>0</v>
      </c>
      <c r="AR1002" s="16">
        <v>0</v>
      </c>
      <c r="AS1002" s="16">
        <v>0</v>
      </c>
      <c r="AT1002" s="16">
        <v>0</v>
      </c>
      <c r="AU1002" s="16">
        <v>0</v>
      </c>
      <c r="AV1002" s="16">
        <v>0</v>
      </c>
      <c r="AW1002" s="16">
        <v>0</v>
      </c>
      <c r="AX1002" s="16">
        <v>0</v>
      </c>
      <c r="AY1002" s="16">
        <v>0</v>
      </c>
      <c r="AZ1002" s="16">
        <v>0</v>
      </c>
      <c r="BA1002" s="16">
        <v>0</v>
      </c>
      <c r="BB1002" s="16">
        <v>0</v>
      </c>
      <c r="BC1002" s="16">
        <v>0</v>
      </c>
      <c r="BD1002" s="16">
        <v>0</v>
      </c>
      <c r="BG1002">
        <f t="shared" si="50"/>
        <v>-4913</v>
      </c>
      <c r="BH1002">
        <f t="shared" si="51"/>
        <v>-4886</v>
      </c>
      <c r="BI1002">
        <f t="shared" si="52"/>
        <v>980</v>
      </c>
    </row>
    <row r="1003" spans="1:61" x14ac:dyDescent="0.25">
      <c r="A1003" s="20" t="s">
        <v>1313</v>
      </c>
      <c r="B1003" s="20">
        <f>VLOOKUP(A1003,'Gebieden vanaf 1830'!$A$4:$C$1457,3,FALSE)</f>
        <v>981</v>
      </c>
      <c r="C1003" s="16">
        <v>9680</v>
      </c>
      <c r="D1003" s="16">
        <v>9785</v>
      </c>
      <c r="E1003" s="16">
        <v>9958</v>
      </c>
      <c r="F1003" s="16">
        <v>10111</v>
      </c>
      <c r="G1003" s="16">
        <v>10046</v>
      </c>
      <c r="H1003" s="16">
        <v>10136</v>
      </c>
      <c r="I1003" s="16">
        <v>10065</v>
      </c>
      <c r="J1003" s="16">
        <v>10016</v>
      </c>
      <c r="K1003" s="16">
        <v>10013</v>
      </c>
      <c r="L1003" s="16">
        <v>10265</v>
      </c>
      <c r="M1003" s="16">
        <v>10338</v>
      </c>
      <c r="N1003" s="16">
        <v>10446</v>
      </c>
      <c r="O1003" s="16">
        <v>10526</v>
      </c>
      <c r="P1003" s="16">
        <v>10771</v>
      </c>
      <c r="Q1003" s="16">
        <v>10992</v>
      </c>
      <c r="R1003" s="16">
        <v>10955</v>
      </c>
      <c r="S1003" s="16">
        <v>11057</v>
      </c>
      <c r="T1003" s="16">
        <v>10866</v>
      </c>
      <c r="U1003" s="16">
        <v>10756</v>
      </c>
      <c r="V1003" s="16">
        <v>10706</v>
      </c>
      <c r="W1003" s="16">
        <v>10617</v>
      </c>
      <c r="X1003" s="16">
        <v>10548</v>
      </c>
      <c r="Y1003" s="16">
        <v>10496</v>
      </c>
      <c r="Z1003" s="25">
        <v>10589</v>
      </c>
      <c r="AA1003" s="25">
        <v>10622</v>
      </c>
      <c r="AB1003" s="16">
        <v>10541</v>
      </c>
      <c r="AC1003" s="16">
        <v>10449</v>
      </c>
      <c r="AD1003" s="16">
        <v>10582</v>
      </c>
      <c r="AE1003" s="16">
        <v>10650</v>
      </c>
      <c r="AF1003" s="16">
        <v>10639</v>
      </c>
      <c r="AG1003" s="16">
        <v>10742</v>
      </c>
      <c r="AH1003" s="16">
        <v>10781</v>
      </c>
      <c r="AI1003" s="16">
        <v>10794</v>
      </c>
      <c r="AJ1003" s="16">
        <v>10945</v>
      </c>
      <c r="AK1003" s="16">
        <v>10952</v>
      </c>
      <c r="AL1003" s="16">
        <v>10997</v>
      </c>
      <c r="AM1003" s="16">
        <v>10922</v>
      </c>
      <c r="AN1003" s="16">
        <v>10865</v>
      </c>
      <c r="AO1003" s="16">
        <v>10864</v>
      </c>
      <c r="AP1003" s="16">
        <v>10981</v>
      </c>
      <c r="AQ1003" s="16">
        <v>10821</v>
      </c>
      <c r="AR1003" s="16">
        <v>10838</v>
      </c>
      <c r="AS1003" s="16">
        <v>10732</v>
      </c>
      <c r="AT1003" s="16">
        <v>10628</v>
      </c>
      <c r="AU1003" s="16">
        <v>10423</v>
      </c>
      <c r="AV1003" s="16">
        <v>10229</v>
      </c>
      <c r="AW1003" s="16">
        <v>10068</v>
      </c>
      <c r="AX1003" s="16">
        <v>9959</v>
      </c>
      <c r="AY1003" s="16">
        <v>9838</v>
      </c>
      <c r="AZ1003" s="16">
        <v>9825</v>
      </c>
      <c r="BA1003" s="16">
        <v>9870</v>
      </c>
      <c r="BB1003" s="16">
        <v>9805</v>
      </c>
      <c r="BC1003" s="16">
        <v>9749</v>
      </c>
      <c r="BD1003" s="16">
        <v>9771</v>
      </c>
      <c r="BG1003">
        <f t="shared" si="50"/>
        <v>-799</v>
      </c>
      <c r="BH1003">
        <f t="shared" si="51"/>
        <v>-868</v>
      </c>
      <c r="BI1003">
        <f t="shared" si="52"/>
        <v>981</v>
      </c>
    </row>
    <row r="1004" spans="1:61" x14ac:dyDescent="0.25">
      <c r="A1004" s="20" t="s">
        <v>495</v>
      </c>
      <c r="B1004" s="20">
        <f>VLOOKUP(A1004,'Gebieden vanaf 1830'!$A$4:$C$1457,3,FALSE)</f>
        <v>982</v>
      </c>
      <c r="C1004" s="16">
        <v>12297</v>
      </c>
      <c r="D1004" s="16">
        <v>12090</v>
      </c>
      <c r="E1004" s="16">
        <v>12345</v>
      </c>
      <c r="F1004" s="16">
        <v>12609</v>
      </c>
      <c r="G1004" s="16">
        <v>12870</v>
      </c>
      <c r="H1004" s="16">
        <v>12975</v>
      </c>
      <c r="I1004" s="16">
        <v>12969</v>
      </c>
      <c r="J1004" s="16">
        <v>12811</v>
      </c>
      <c r="K1004" s="16">
        <v>12543</v>
      </c>
      <c r="L1004" s="16">
        <v>12417</v>
      </c>
      <c r="M1004" s="16">
        <v>12411</v>
      </c>
      <c r="N1004" s="16">
        <v>12336</v>
      </c>
      <c r="O1004" s="16">
        <v>12481</v>
      </c>
      <c r="P1004" s="16">
        <v>12372</v>
      </c>
      <c r="Q1004" s="16">
        <v>12476</v>
      </c>
      <c r="R1004" s="16">
        <v>12460</v>
      </c>
      <c r="S1004" s="16">
        <v>12763</v>
      </c>
      <c r="T1004" s="16">
        <v>12480</v>
      </c>
      <c r="U1004" s="16">
        <v>12530</v>
      </c>
      <c r="V1004" s="16">
        <v>12542</v>
      </c>
      <c r="W1004" s="16">
        <v>12485</v>
      </c>
      <c r="X1004" s="16">
        <v>12473</v>
      </c>
      <c r="Y1004" s="16">
        <v>0</v>
      </c>
      <c r="Z1004" s="25">
        <v>0</v>
      </c>
      <c r="AA1004" s="25">
        <v>0</v>
      </c>
      <c r="AB1004" s="16">
        <v>0</v>
      </c>
      <c r="AC1004" s="16">
        <v>0</v>
      </c>
      <c r="AD1004" s="16">
        <v>0</v>
      </c>
      <c r="AE1004" s="16">
        <v>0</v>
      </c>
      <c r="AF1004" s="16">
        <v>0</v>
      </c>
      <c r="AG1004" s="16">
        <v>0</v>
      </c>
      <c r="AH1004" s="16">
        <v>0</v>
      </c>
      <c r="AI1004" s="16">
        <v>0</v>
      </c>
      <c r="AJ1004" s="16">
        <v>0</v>
      </c>
      <c r="AK1004" s="16">
        <v>0</v>
      </c>
      <c r="AL1004" s="16">
        <v>0</v>
      </c>
      <c r="AM1004" s="16">
        <v>0</v>
      </c>
      <c r="AN1004" s="16">
        <v>0</v>
      </c>
      <c r="AO1004" s="16">
        <v>0</v>
      </c>
      <c r="AP1004" s="16">
        <v>0</v>
      </c>
      <c r="AQ1004" s="16">
        <v>0</v>
      </c>
      <c r="AR1004" s="16">
        <v>0</v>
      </c>
      <c r="AS1004" s="16">
        <v>0</v>
      </c>
      <c r="AT1004" s="16">
        <v>0</v>
      </c>
      <c r="AU1004" s="16">
        <v>0</v>
      </c>
      <c r="AV1004" s="16">
        <v>0</v>
      </c>
      <c r="AW1004" s="16">
        <v>0</v>
      </c>
      <c r="AX1004" s="16">
        <v>0</v>
      </c>
      <c r="AY1004" s="16">
        <v>0</v>
      </c>
      <c r="AZ1004" s="16">
        <v>0</v>
      </c>
      <c r="BA1004" s="16">
        <v>0</v>
      </c>
      <c r="BB1004" s="16">
        <v>0</v>
      </c>
      <c r="BC1004" s="16">
        <v>0</v>
      </c>
      <c r="BD1004" s="16">
        <v>0</v>
      </c>
      <c r="BG1004">
        <f t="shared" si="50"/>
        <v>-12473</v>
      </c>
      <c r="BH1004">
        <f t="shared" si="51"/>
        <v>-12485</v>
      </c>
      <c r="BI1004">
        <f t="shared" si="52"/>
        <v>982</v>
      </c>
    </row>
    <row r="1005" spans="1:61" x14ac:dyDescent="0.25">
      <c r="A1005" s="20" t="s">
        <v>1314</v>
      </c>
      <c r="B1005" s="20">
        <f>VLOOKUP(A1005,'Gebieden vanaf 1830'!$A$4:$C$1457,3,FALSE)</f>
        <v>983</v>
      </c>
      <c r="C1005" s="16">
        <v>54516</v>
      </c>
      <c r="D1005" s="16">
        <v>55182</v>
      </c>
      <c r="E1005" s="16">
        <v>56318</v>
      </c>
      <c r="F1005" s="16">
        <v>57705</v>
      </c>
      <c r="G1005" s="16">
        <v>58673</v>
      </c>
      <c r="H1005" s="16">
        <v>59313</v>
      </c>
      <c r="I1005" s="16">
        <v>59699</v>
      </c>
      <c r="J1005" s="16">
        <v>60773</v>
      </c>
      <c r="K1005" s="16">
        <v>61675</v>
      </c>
      <c r="L1005" s="16">
        <v>62184</v>
      </c>
      <c r="M1005" s="16">
        <v>62694</v>
      </c>
      <c r="N1005" s="16">
        <v>63077</v>
      </c>
      <c r="O1005" s="16">
        <v>63106</v>
      </c>
      <c r="P1005" s="16">
        <v>62675</v>
      </c>
      <c r="Q1005" s="16">
        <v>61950</v>
      </c>
      <c r="R1005" s="16">
        <v>61484</v>
      </c>
      <c r="S1005" s="16">
        <v>61659</v>
      </c>
      <c r="T1005" s="16">
        <v>61636</v>
      </c>
      <c r="U1005" s="16">
        <v>62228</v>
      </c>
      <c r="V1005" s="16">
        <v>62444</v>
      </c>
      <c r="W1005" s="16">
        <v>62595</v>
      </c>
      <c r="X1005" s="16">
        <v>62543</v>
      </c>
      <c r="Y1005" s="16">
        <v>62495</v>
      </c>
      <c r="Z1005" s="25">
        <v>62567</v>
      </c>
      <c r="AA1005" s="25">
        <v>62935</v>
      </c>
      <c r="AB1005" s="16">
        <v>63422</v>
      </c>
      <c r="AC1005" s="16">
        <v>63475</v>
      </c>
      <c r="AD1005" s="16">
        <v>63598</v>
      </c>
      <c r="AE1005" s="16">
        <v>63820</v>
      </c>
      <c r="AF1005" s="16">
        <v>63607</v>
      </c>
      <c r="AG1005" s="16">
        <v>63918</v>
      </c>
      <c r="AH1005" s="16">
        <v>64392</v>
      </c>
      <c r="AI1005" s="16">
        <v>64890</v>
      </c>
      <c r="AJ1005" s="16">
        <v>65172</v>
      </c>
      <c r="AK1005" s="16">
        <v>65367</v>
      </c>
      <c r="AL1005" s="16">
        <v>65152</v>
      </c>
      <c r="AM1005" s="16">
        <v>64781</v>
      </c>
      <c r="AN1005" s="16">
        <v>64417</v>
      </c>
      <c r="AO1005" s="16">
        <v>64411</v>
      </c>
      <c r="AP1005" s="16">
        <v>64580</v>
      </c>
      <c r="AQ1005" s="16">
        <v>64864</v>
      </c>
      <c r="AR1005" s="16">
        <v>90500</v>
      </c>
      <c r="AS1005" s="16">
        <v>91400</v>
      </c>
      <c r="AT1005" s="16">
        <v>91780</v>
      </c>
      <c r="AU1005" s="16">
        <v>92094</v>
      </c>
      <c r="AV1005" s="16">
        <v>92263</v>
      </c>
      <c r="AW1005" s="16">
        <v>92052</v>
      </c>
      <c r="AX1005" s="16">
        <v>92091</v>
      </c>
      <c r="AY1005" s="16">
        <v>91872</v>
      </c>
      <c r="AZ1005" s="16">
        <v>91467</v>
      </c>
      <c r="BA1005" s="16">
        <v>100301</v>
      </c>
      <c r="BB1005" s="16">
        <v>99793</v>
      </c>
      <c r="BC1005" s="16">
        <v>100027</v>
      </c>
      <c r="BD1005" s="16">
        <v>100159</v>
      </c>
      <c r="BG1005">
        <f t="shared" si="50"/>
        <v>37484</v>
      </c>
      <c r="BH1005">
        <f t="shared" si="51"/>
        <v>37432</v>
      </c>
      <c r="BI1005">
        <f t="shared" si="52"/>
        <v>983</v>
      </c>
    </row>
    <row r="1006" spans="1:61" x14ac:dyDescent="0.25">
      <c r="A1006" s="20" t="s">
        <v>1315</v>
      </c>
      <c r="B1006" s="20">
        <f>VLOOKUP(A1006,'Gebieden vanaf 1830'!$A$4:$C$1457,3,FALSE)</f>
        <v>984</v>
      </c>
      <c r="C1006" s="16">
        <v>20954</v>
      </c>
      <c r="D1006" s="16">
        <v>21345</v>
      </c>
      <c r="E1006" s="16">
        <v>21915</v>
      </c>
      <c r="F1006" s="16">
        <v>22409</v>
      </c>
      <c r="G1006" s="16">
        <v>23011</v>
      </c>
      <c r="H1006" s="16">
        <v>23490</v>
      </c>
      <c r="I1006" s="16">
        <v>24067</v>
      </c>
      <c r="J1006" s="16">
        <v>24582</v>
      </c>
      <c r="K1006" s="16">
        <v>24798</v>
      </c>
      <c r="L1006" s="16">
        <v>25177</v>
      </c>
      <c r="M1006" s="16">
        <v>26056</v>
      </c>
      <c r="N1006" s="16">
        <v>27080</v>
      </c>
      <c r="O1006" s="16">
        <v>27849</v>
      </c>
      <c r="P1006" s="16">
        <v>28469</v>
      </c>
      <c r="Q1006" s="16">
        <v>30154</v>
      </c>
      <c r="R1006" s="16">
        <v>30936</v>
      </c>
      <c r="S1006" s="16">
        <v>31526</v>
      </c>
      <c r="T1006" s="16">
        <v>32509</v>
      </c>
      <c r="U1006" s="16">
        <v>32877</v>
      </c>
      <c r="V1006" s="16">
        <v>32769</v>
      </c>
      <c r="W1006" s="16">
        <v>32825</v>
      </c>
      <c r="X1006" s="16">
        <v>33122</v>
      </c>
      <c r="Y1006" s="16">
        <v>33605</v>
      </c>
      <c r="Z1006" s="25">
        <v>33833</v>
      </c>
      <c r="AA1006" s="25">
        <v>33808</v>
      </c>
      <c r="AB1006" s="16">
        <v>33832</v>
      </c>
      <c r="AC1006" s="16">
        <v>33937</v>
      </c>
      <c r="AD1006" s="16">
        <v>33964</v>
      </c>
      <c r="AE1006" s="16">
        <v>34126</v>
      </c>
      <c r="AF1006" s="16">
        <v>34172</v>
      </c>
      <c r="AG1006" s="16">
        <v>34292</v>
      </c>
      <c r="AH1006" s="16">
        <v>34414</v>
      </c>
      <c r="AI1006" s="16">
        <v>34486</v>
      </c>
      <c r="AJ1006" s="16">
        <v>34857</v>
      </c>
      <c r="AK1006" s="16">
        <v>35239</v>
      </c>
      <c r="AL1006" s="16">
        <v>35962</v>
      </c>
      <c r="AM1006" s="16">
        <v>36430</v>
      </c>
      <c r="AN1006" s="16">
        <v>36690</v>
      </c>
      <c r="AO1006" s="16">
        <v>37143</v>
      </c>
      <c r="AP1006" s="16">
        <v>37571</v>
      </c>
      <c r="AQ1006" s="16">
        <v>37868</v>
      </c>
      <c r="AR1006" s="16">
        <v>38139</v>
      </c>
      <c r="AS1006" s="16">
        <v>38630</v>
      </c>
      <c r="AT1006" s="16">
        <v>39122</v>
      </c>
      <c r="AU1006" s="16">
        <v>39085</v>
      </c>
      <c r="AV1006" s="16">
        <v>39114</v>
      </c>
      <c r="AW1006" s="16">
        <v>39043</v>
      </c>
      <c r="AX1006" s="16">
        <v>39069</v>
      </c>
      <c r="AY1006" s="16">
        <v>39100</v>
      </c>
      <c r="AZ1006" s="16">
        <v>39224</v>
      </c>
      <c r="BA1006" s="16">
        <v>42718</v>
      </c>
      <c r="BB1006" s="16">
        <v>42784</v>
      </c>
      <c r="BC1006" s="16">
        <v>42959</v>
      </c>
      <c r="BD1006" s="16">
        <v>43038</v>
      </c>
      <c r="BG1006">
        <f t="shared" si="50"/>
        <v>9837</v>
      </c>
      <c r="BH1006">
        <f t="shared" si="51"/>
        <v>10134</v>
      </c>
      <c r="BI1006">
        <f t="shared" si="52"/>
        <v>984</v>
      </c>
    </row>
    <row r="1007" spans="1:61" x14ac:dyDescent="0.25">
      <c r="A1007" s="20" t="s">
        <v>1316</v>
      </c>
      <c r="B1007" s="20">
        <f>VLOOKUP(A1007,'Gebieden vanaf 1830'!$A$4:$C$1457,3,FALSE)</f>
        <v>985</v>
      </c>
      <c r="C1007" s="16">
        <v>1943</v>
      </c>
      <c r="D1007" s="16">
        <v>2000</v>
      </c>
      <c r="E1007" s="16">
        <v>2023</v>
      </c>
      <c r="F1007" s="16">
        <v>2077</v>
      </c>
      <c r="G1007" s="16">
        <v>2168</v>
      </c>
      <c r="H1007" s="16">
        <v>2107</v>
      </c>
      <c r="I1007" s="16">
        <v>2118</v>
      </c>
      <c r="J1007" s="16">
        <v>2166</v>
      </c>
      <c r="K1007" s="16">
        <v>2115</v>
      </c>
      <c r="L1007" s="16">
        <v>2116</v>
      </c>
      <c r="M1007" s="16">
        <v>2160</v>
      </c>
      <c r="N1007" s="16">
        <v>2175</v>
      </c>
      <c r="O1007" s="16">
        <v>2133</v>
      </c>
      <c r="P1007" s="16">
        <v>2126</v>
      </c>
      <c r="Q1007" s="16">
        <v>2153</v>
      </c>
      <c r="R1007" s="16">
        <v>2102</v>
      </c>
      <c r="S1007" s="16">
        <v>2135</v>
      </c>
      <c r="T1007" s="16">
        <v>2136</v>
      </c>
      <c r="U1007" s="16">
        <v>2132</v>
      </c>
      <c r="V1007" s="16">
        <v>2192</v>
      </c>
      <c r="W1007" s="16">
        <v>2183</v>
      </c>
      <c r="X1007" s="16">
        <v>2194</v>
      </c>
      <c r="Y1007" s="16">
        <v>2179</v>
      </c>
      <c r="Z1007" s="25">
        <v>2161</v>
      </c>
      <c r="AA1007" s="25">
        <v>2188</v>
      </c>
      <c r="AB1007" s="16">
        <v>2220</v>
      </c>
      <c r="AC1007" s="16">
        <v>2464</v>
      </c>
      <c r="AD1007" s="16">
        <v>2485</v>
      </c>
      <c r="AE1007" s="16">
        <v>2520</v>
      </c>
      <c r="AF1007" s="16">
        <v>2531</v>
      </c>
      <c r="AG1007" s="16">
        <v>2514</v>
      </c>
      <c r="AH1007" s="16">
        <v>0</v>
      </c>
      <c r="AI1007" s="16">
        <v>0</v>
      </c>
      <c r="AJ1007" s="16">
        <v>0</v>
      </c>
      <c r="AK1007" s="16">
        <v>0</v>
      </c>
      <c r="AL1007" s="16">
        <v>0</v>
      </c>
      <c r="AM1007" s="16">
        <v>0</v>
      </c>
      <c r="AN1007" s="16">
        <v>0</v>
      </c>
      <c r="AO1007" s="16">
        <v>0</v>
      </c>
      <c r="AP1007" s="16">
        <v>0</v>
      </c>
      <c r="AQ1007" s="16">
        <v>0</v>
      </c>
      <c r="AR1007" s="16">
        <v>0</v>
      </c>
      <c r="AS1007" s="16">
        <v>0</v>
      </c>
      <c r="AT1007" s="16">
        <v>0</v>
      </c>
      <c r="AU1007" s="16">
        <v>0</v>
      </c>
      <c r="AV1007" s="16">
        <v>0</v>
      </c>
      <c r="AW1007" s="16">
        <v>0</v>
      </c>
      <c r="AX1007" s="16">
        <v>0</v>
      </c>
      <c r="AY1007" s="16">
        <v>0</v>
      </c>
      <c r="AZ1007" s="16">
        <v>0</v>
      </c>
      <c r="BA1007" s="16">
        <v>0</v>
      </c>
      <c r="BB1007" s="16">
        <v>0</v>
      </c>
      <c r="BC1007" s="16">
        <v>0</v>
      </c>
      <c r="BD1007" s="16">
        <v>0</v>
      </c>
      <c r="BG1007">
        <f t="shared" si="50"/>
        <v>-2194</v>
      </c>
      <c r="BH1007">
        <f t="shared" si="51"/>
        <v>-2183</v>
      </c>
      <c r="BI1007">
        <f t="shared" si="52"/>
        <v>985</v>
      </c>
    </row>
    <row r="1008" spans="1:61" x14ac:dyDescent="0.25">
      <c r="A1008" s="20" t="s">
        <v>1317</v>
      </c>
      <c r="B1008" s="20">
        <f>VLOOKUP(A1008,'Gebieden vanaf 1830'!$A$4:$C$1457,3,FALSE)</f>
        <v>986</v>
      </c>
      <c r="C1008" s="16">
        <v>6462</v>
      </c>
      <c r="D1008" s="16">
        <v>6603</v>
      </c>
      <c r="E1008" s="16">
        <v>6878</v>
      </c>
      <c r="F1008" s="16">
        <v>7069</v>
      </c>
      <c r="G1008" s="16">
        <v>7344</v>
      </c>
      <c r="H1008" s="16">
        <v>7579</v>
      </c>
      <c r="I1008" s="16">
        <v>7705</v>
      </c>
      <c r="J1008" s="16">
        <v>7789</v>
      </c>
      <c r="K1008" s="16">
        <v>7824</v>
      </c>
      <c r="L1008" s="16">
        <v>7924</v>
      </c>
      <c r="M1008" s="16">
        <v>7979</v>
      </c>
      <c r="N1008" s="16">
        <v>8105</v>
      </c>
      <c r="O1008" s="16">
        <v>8190</v>
      </c>
      <c r="P1008" s="16">
        <v>8336</v>
      </c>
      <c r="Q1008" s="16">
        <v>8465</v>
      </c>
      <c r="R1008" s="16">
        <v>8628</v>
      </c>
      <c r="S1008" s="16">
        <v>8754</v>
      </c>
      <c r="T1008" s="16">
        <v>8691</v>
      </c>
      <c r="U1008" s="16">
        <v>8683</v>
      </c>
      <c r="V1008" s="16">
        <v>8619</v>
      </c>
      <c r="W1008" s="16">
        <v>8664</v>
      </c>
      <c r="X1008" s="16">
        <v>8621</v>
      </c>
      <c r="Y1008" s="16">
        <v>13045</v>
      </c>
      <c r="Z1008" s="25">
        <v>13000</v>
      </c>
      <c r="AA1008" s="25">
        <v>12953</v>
      </c>
      <c r="AB1008" s="16">
        <v>12974</v>
      </c>
      <c r="AC1008" s="16">
        <v>13033</v>
      </c>
      <c r="AD1008" s="16">
        <v>13249</v>
      </c>
      <c r="AE1008" s="16">
        <v>13215</v>
      </c>
      <c r="AF1008" s="16">
        <v>13259</v>
      </c>
      <c r="AG1008" s="16">
        <v>13228</v>
      </c>
      <c r="AH1008" s="16">
        <v>13104</v>
      </c>
      <c r="AI1008" s="16">
        <v>13145</v>
      </c>
      <c r="AJ1008" s="16">
        <v>13154</v>
      </c>
      <c r="AK1008" s="16">
        <v>13178</v>
      </c>
      <c r="AL1008" s="16">
        <v>13197</v>
      </c>
      <c r="AM1008" s="16">
        <v>13121</v>
      </c>
      <c r="AN1008" s="16">
        <v>13118</v>
      </c>
      <c r="AO1008" s="16">
        <v>13127</v>
      </c>
      <c r="AP1008" s="16">
        <v>13049</v>
      </c>
      <c r="AQ1008" s="16">
        <v>13066</v>
      </c>
      <c r="AR1008" s="16">
        <v>13142</v>
      </c>
      <c r="AS1008" s="16">
        <v>13163</v>
      </c>
      <c r="AT1008" s="16">
        <v>13087</v>
      </c>
      <c r="AU1008" s="16">
        <v>12996</v>
      </c>
      <c r="AV1008" s="16">
        <v>12953</v>
      </c>
      <c r="AW1008" s="16">
        <v>12959</v>
      </c>
      <c r="AX1008" s="16">
        <v>12848</v>
      </c>
      <c r="AY1008" s="16">
        <v>12757</v>
      </c>
      <c r="AZ1008" s="16">
        <v>12749</v>
      </c>
      <c r="BA1008" s="16">
        <v>12703</v>
      </c>
      <c r="BB1008" s="16">
        <v>12664</v>
      </c>
      <c r="BC1008" s="16">
        <v>12664</v>
      </c>
      <c r="BD1008" s="16">
        <v>12617</v>
      </c>
      <c r="BG1008">
        <f t="shared" si="50"/>
        <v>4043</v>
      </c>
      <c r="BH1008">
        <f t="shared" si="51"/>
        <v>4000</v>
      </c>
      <c r="BI1008">
        <f t="shared" si="52"/>
        <v>986</v>
      </c>
    </row>
    <row r="1009" spans="1:61" x14ac:dyDescent="0.25">
      <c r="A1009" s="20" t="s">
        <v>719</v>
      </c>
      <c r="B1009" s="20">
        <f>VLOOKUP(A1009,'Gebieden vanaf 1830'!$A$4:$C$1457,3,FALSE)</f>
        <v>987</v>
      </c>
      <c r="C1009" s="16">
        <v>1381</v>
      </c>
      <c r="D1009" s="16">
        <v>1414</v>
      </c>
      <c r="E1009" s="16">
        <v>1511</v>
      </c>
      <c r="F1009" s="16">
        <v>1521</v>
      </c>
      <c r="G1009" s="16">
        <v>1539</v>
      </c>
      <c r="H1009" s="16">
        <v>1548</v>
      </c>
      <c r="I1009" s="16">
        <v>1572</v>
      </c>
      <c r="J1009" s="16">
        <v>1656</v>
      </c>
      <c r="K1009" s="16">
        <v>1690</v>
      </c>
      <c r="L1009" s="16">
        <v>1718</v>
      </c>
      <c r="M1009" s="16">
        <v>0</v>
      </c>
      <c r="N1009" s="16">
        <v>0</v>
      </c>
      <c r="O1009" s="16">
        <v>0</v>
      </c>
      <c r="P1009" s="16">
        <v>0</v>
      </c>
      <c r="Q1009" s="16">
        <v>0</v>
      </c>
      <c r="R1009" s="16">
        <v>0</v>
      </c>
      <c r="S1009" s="16">
        <v>0</v>
      </c>
      <c r="T1009" s="16">
        <v>0</v>
      </c>
      <c r="U1009" s="16">
        <v>0</v>
      </c>
      <c r="V1009" s="16">
        <v>0</v>
      </c>
      <c r="W1009" s="16">
        <v>0</v>
      </c>
      <c r="X1009" s="16">
        <v>0</v>
      </c>
      <c r="Y1009" s="16">
        <v>0</v>
      </c>
      <c r="Z1009" s="25">
        <v>0</v>
      </c>
      <c r="AA1009" s="25">
        <v>0</v>
      </c>
      <c r="AB1009" s="16">
        <v>0</v>
      </c>
      <c r="AC1009" s="16">
        <v>0</v>
      </c>
      <c r="AD1009" s="16">
        <v>0</v>
      </c>
      <c r="AE1009" s="16">
        <v>0</v>
      </c>
      <c r="AF1009" s="16">
        <v>0</v>
      </c>
      <c r="AG1009" s="16">
        <v>0</v>
      </c>
      <c r="AH1009" s="16">
        <v>0</v>
      </c>
      <c r="AI1009" s="16">
        <v>0</v>
      </c>
      <c r="AJ1009" s="16">
        <v>0</v>
      </c>
      <c r="AK1009" s="16">
        <v>0</v>
      </c>
      <c r="AL1009" s="16">
        <v>0</v>
      </c>
      <c r="AM1009" s="16">
        <v>0</v>
      </c>
      <c r="AN1009" s="16">
        <v>0</v>
      </c>
      <c r="AO1009" s="16">
        <v>0</v>
      </c>
      <c r="AP1009" s="16">
        <v>0</v>
      </c>
      <c r="AQ1009" s="16">
        <v>0</v>
      </c>
      <c r="AR1009" s="16">
        <v>0</v>
      </c>
      <c r="AS1009" s="16">
        <v>0</v>
      </c>
      <c r="AT1009" s="16">
        <v>0</v>
      </c>
      <c r="AU1009" s="16">
        <v>0</v>
      </c>
      <c r="AV1009" s="16">
        <v>0</v>
      </c>
      <c r="AW1009" s="16">
        <v>0</v>
      </c>
      <c r="AX1009" s="16">
        <v>0</v>
      </c>
      <c r="AY1009" s="16">
        <v>0</v>
      </c>
      <c r="AZ1009" s="16">
        <v>0</v>
      </c>
      <c r="BA1009" s="16">
        <v>0</v>
      </c>
      <c r="BB1009" s="16">
        <v>0</v>
      </c>
      <c r="BC1009" s="16">
        <v>0</v>
      </c>
      <c r="BD1009" s="16">
        <v>0</v>
      </c>
      <c r="BG1009">
        <f t="shared" si="50"/>
        <v>0</v>
      </c>
      <c r="BH1009">
        <f t="shared" si="51"/>
        <v>0</v>
      </c>
      <c r="BI1009">
        <f t="shared" si="52"/>
        <v>987</v>
      </c>
    </row>
    <row r="1010" spans="1:61" x14ac:dyDescent="0.25">
      <c r="A1010" s="20" t="s">
        <v>1318</v>
      </c>
      <c r="B1010" s="20">
        <f>VLOOKUP(A1010,'Gebieden vanaf 1830'!$A$4:$C$1457,3,FALSE)</f>
        <v>988</v>
      </c>
      <c r="C1010" s="16">
        <v>28184</v>
      </c>
      <c r="D1010" s="16">
        <v>28959</v>
      </c>
      <c r="E1010" s="16">
        <v>29665</v>
      </c>
      <c r="F1010" s="16">
        <v>30428</v>
      </c>
      <c r="G1010" s="16">
        <v>31303</v>
      </c>
      <c r="H1010" s="16">
        <v>32034</v>
      </c>
      <c r="I1010" s="16">
        <v>33271</v>
      </c>
      <c r="J1010" s="16">
        <v>34308</v>
      </c>
      <c r="K1010" s="16">
        <v>34919</v>
      </c>
      <c r="L1010" s="16">
        <v>35243</v>
      </c>
      <c r="M1010" s="16">
        <v>35190</v>
      </c>
      <c r="N1010" s="16">
        <v>35657</v>
      </c>
      <c r="O1010" s="16">
        <v>35726</v>
      </c>
      <c r="P1010" s="16">
        <v>35855</v>
      </c>
      <c r="Q1010" s="16">
        <v>36092</v>
      </c>
      <c r="R1010" s="16">
        <v>36671</v>
      </c>
      <c r="S1010" s="16">
        <v>36850</v>
      </c>
      <c r="T1010" s="16">
        <v>37374</v>
      </c>
      <c r="U1010" s="16">
        <v>37943</v>
      </c>
      <c r="V1010" s="16">
        <v>38391</v>
      </c>
      <c r="W1010" s="16">
        <v>38311</v>
      </c>
      <c r="X1010" s="16">
        <v>38463</v>
      </c>
      <c r="Y1010" s="16">
        <v>38982</v>
      </c>
      <c r="Z1010" s="25">
        <v>39293</v>
      </c>
      <c r="AA1010" s="25">
        <v>39402</v>
      </c>
      <c r="AB1010" s="16">
        <v>39327</v>
      </c>
      <c r="AC1010" s="16">
        <v>39542</v>
      </c>
      <c r="AD1010" s="16">
        <v>39793</v>
      </c>
      <c r="AE1010" s="16">
        <v>39827</v>
      </c>
      <c r="AF1010" s="16">
        <v>40068</v>
      </c>
      <c r="AG1010" s="16">
        <v>40262</v>
      </c>
      <c r="AH1010" s="16">
        <v>40560</v>
      </c>
      <c r="AI1010" s="16">
        <v>40695</v>
      </c>
      <c r="AJ1010" s="16">
        <v>41053</v>
      </c>
      <c r="AK1010" s="16">
        <v>41370</v>
      </c>
      <c r="AL1010" s="16">
        <v>41683</v>
      </c>
      <c r="AM1010" s="16">
        <v>42023</v>
      </c>
      <c r="AN1010" s="16">
        <v>42328</v>
      </c>
      <c r="AO1010" s="16">
        <v>47590</v>
      </c>
      <c r="AP1010" s="16">
        <v>47711</v>
      </c>
      <c r="AQ1010" s="16">
        <v>47959</v>
      </c>
      <c r="AR1010" s="16">
        <v>48151</v>
      </c>
      <c r="AS1010" s="16">
        <v>48479</v>
      </c>
      <c r="AT1010" s="16">
        <v>48785</v>
      </c>
      <c r="AU1010" s="16">
        <v>48724</v>
      </c>
      <c r="AV1010" s="16">
        <v>48707</v>
      </c>
      <c r="AW1010" s="16">
        <v>48575</v>
      </c>
      <c r="AX1010" s="16">
        <v>48484</v>
      </c>
      <c r="AY1010" s="16">
        <v>48305</v>
      </c>
      <c r="AZ1010" s="16">
        <v>48332</v>
      </c>
      <c r="BA1010" s="16">
        <v>48456</v>
      </c>
      <c r="BB1010" s="16">
        <v>48563</v>
      </c>
      <c r="BC1010" s="16">
        <v>48668</v>
      </c>
      <c r="BD1010" s="16">
        <v>48587</v>
      </c>
      <c r="BG1010">
        <f t="shared" si="50"/>
        <v>10205</v>
      </c>
      <c r="BH1010">
        <f t="shared" si="51"/>
        <v>10357</v>
      </c>
      <c r="BI1010">
        <f t="shared" si="52"/>
        <v>988</v>
      </c>
    </row>
    <row r="1011" spans="1:61" x14ac:dyDescent="0.25">
      <c r="A1011" s="20" t="s">
        <v>304</v>
      </c>
      <c r="B1011" s="20">
        <f>VLOOKUP(A1011,'Gebieden vanaf 1830'!$A$4:$C$1457,3,FALSE)</f>
        <v>989</v>
      </c>
      <c r="C1011" s="16">
        <v>1761</v>
      </c>
      <c r="D1011" s="16">
        <v>1781</v>
      </c>
      <c r="E1011" s="16">
        <v>1818</v>
      </c>
      <c r="F1011" s="16">
        <v>1861</v>
      </c>
      <c r="G1011" s="16">
        <v>1891</v>
      </c>
      <c r="H1011" s="16">
        <v>1902</v>
      </c>
      <c r="I1011" s="16">
        <v>1928</v>
      </c>
      <c r="J1011" s="16">
        <v>1974</v>
      </c>
      <c r="K1011" s="16">
        <v>2004</v>
      </c>
      <c r="L1011" s="16">
        <v>2001</v>
      </c>
      <c r="M1011" s="16">
        <v>1955</v>
      </c>
      <c r="N1011" s="16">
        <v>1969</v>
      </c>
      <c r="O1011" s="16">
        <v>2006</v>
      </c>
      <c r="P1011" s="16">
        <v>2046</v>
      </c>
      <c r="Q1011" s="16">
        <v>2056</v>
      </c>
      <c r="R1011" s="16">
        <v>2061</v>
      </c>
      <c r="S1011" s="16">
        <v>2121</v>
      </c>
      <c r="T1011" s="16">
        <v>2100</v>
      </c>
      <c r="U1011" s="16">
        <v>2118</v>
      </c>
      <c r="V1011" s="16">
        <v>2180</v>
      </c>
      <c r="W1011" s="16">
        <v>2195</v>
      </c>
      <c r="X1011" s="16">
        <v>2153</v>
      </c>
      <c r="Y1011" s="16">
        <v>2166</v>
      </c>
      <c r="Z1011" s="25">
        <v>2155</v>
      </c>
      <c r="AA1011" s="25">
        <v>2176</v>
      </c>
      <c r="AB1011" s="16">
        <v>2169</v>
      </c>
      <c r="AC1011" s="16">
        <v>2143</v>
      </c>
      <c r="AD1011" s="16">
        <v>2147</v>
      </c>
      <c r="AE1011" s="16">
        <v>2147</v>
      </c>
      <c r="AF1011" s="16">
        <v>2170</v>
      </c>
      <c r="AG1011" s="16">
        <v>2154</v>
      </c>
      <c r="AH1011" s="16">
        <v>0</v>
      </c>
      <c r="AI1011" s="16">
        <v>0</v>
      </c>
      <c r="AJ1011" s="16">
        <v>0</v>
      </c>
      <c r="AK1011" s="16">
        <v>0</v>
      </c>
      <c r="AL1011" s="16">
        <v>0</v>
      </c>
      <c r="AM1011" s="16">
        <v>0</v>
      </c>
      <c r="AN1011" s="16">
        <v>0</v>
      </c>
      <c r="AO1011" s="16">
        <v>0</v>
      </c>
      <c r="AP1011" s="16">
        <v>0</v>
      </c>
      <c r="AQ1011" s="16">
        <v>0</v>
      </c>
      <c r="AR1011" s="16">
        <v>0</v>
      </c>
      <c r="AS1011" s="16">
        <v>0</v>
      </c>
      <c r="AT1011" s="16">
        <v>0</v>
      </c>
      <c r="AU1011" s="16">
        <v>0</v>
      </c>
      <c r="AV1011" s="16">
        <v>0</v>
      </c>
      <c r="AW1011" s="16">
        <v>0</v>
      </c>
      <c r="AX1011" s="16">
        <v>0</v>
      </c>
      <c r="AY1011" s="16">
        <v>0</v>
      </c>
      <c r="AZ1011" s="16">
        <v>0</v>
      </c>
      <c r="BA1011" s="16">
        <v>0</v>
      </c>
      <c r="BB1011" s="16">
        <v>0</v>
      </c>
      <c r="BC1011" s="16">
        <v>0</v>
      </c>
      <c r="BD1011" s="16">
        <v>0</v>
      </c>
      <c r="BG1011">
        <f t="shared" si="50"/>
        <v>-2153</v>
      </c>
      <c r="BH1011">
        <f t="shared" si="51"/>
        <v>-2195</v>
      </c>
      <c r="BI1011">
        <f t="shared" si="52"/>
        <v>989</v>
      </c>
    </row>
    <row r="1012" spans="1:61" x14ac:dyDescent="0.25">
      <c r="A1012" s="20" t="s">
        <v>135</v>
      </c>
      <c r="B1012" s="20">
        <f>VLOOKUP(A1012,'Gebieden vanaf 1830'!$A$4:$C$1457,3,FALSE)</f>
        <v>990</v>
      </c>
      <c r="C1012" s="16">
        <v>6007</v>
      </c>
      <c r="D1012" s="16">
        <v>6008</v>
      </c>
      <c r="E1012" s="16">
        <v>6039</v>
      </c>
      <c r="F1012" s="16">
        <v>6107</v>
      </c>
      <c r="G1012" s="16">
        <v>6155</v>
      </c>
      <c r="H1012" s="16">
        <v>6170</v>
      </c>
      <c r="I1012" s="16">
        <v>6171</v>
      </c>
      <c r="J1012" s="16">
        <v>6238</v>
      </c>
      <c r="K1012" s="16">
        <v>6303</v>
      </c>
      <c r="L1012" s="16">
        <v>6325</v>
      </c>
      <c r="M1012" s="16">
        <v>6465</v>
      </c>
      <c r="N1012" s="16">
        <v>6632</v>
      </c>
      <c r="O1012" s="16">
        <v>6689</v>
      </c>
      <c r="P1012" s="16">
        <v>6760</v>
      </c>
      <c r="Q1012" s="16">
        <v>6813</v>
      </c>
      <c r="R1012" s="16">
        <v>6867</v>
      </c>
      <c r="S1012" s="16">
        <v>6865</v>
      </c>
      <c r="T1012" s="16">
        <v>6933</v>
      </c>
      <c r="U1012" s="16">
        <v>6940</v>
      </c>
      <c r="V1012" s="16">
        <v>7007</v>
      </c>
      <c r="W1012" s="16">
        <v>6998</v>
      </c>
      <c r="X1012" s="16">
        <v>7075</v>
      </c>
      <c r="Y1012" s="16">
        <v>7698</v>
      </c>
      <c r="Z1012" s="25">
        <v>7630</v>
      </c>
      <c r="AA1012" s="25">
        <v>7638</v>
      </c>
      <c r="AB1012" s="16">
        <v>7588</v>
      </c>
      <c r="AC1012" s="16">
        <v>7620</v>
      </c>
      <c r="AD1012" s="16">
        <v>7583</v>
      </c>
      <c r="AE1012" s="16">
        <v>7630</v>
      </c>
      <c r="AF1012" s="16">
        <v>7714</v>
      </c>
      <c r="AG1012" s="16">
        <v>7750</v>
      </c>
      <c r="AH1012" s="16">
        <v>7769</v>
      </c>
      <c r="AI1012" s="16">
        <v>7769</v>
      </c>
      <c r="AJ1012" s="16">
        <v>7780</v>
      </c>
      <c r="AK1012" s="16">
        <v>7787</v>
      </c>
      <c r="AL1012" s="16">
        <v>7823</v>
      </c>
      <c r="AM1012" s="16">
        <v>7807</v>
      </c>
      <c r="AN1012" s="16">
        <v>7853</v>
      </c>
      <c r="AO1012" s="16">
        <v>7807</v>
      </c>
      <c r="AP1012" s="16">
        <v>0</v>
      </c>
      <c r="AQ1012" s="16">
        <v>0</v>
      </c>
      <c r="AR1012" s="16">
        <v>0</v>
      </c>
      <c r="AS1012" s="16">
        <v>0</v>
      </c>
      <c r="AT1012" s="16">
        <v>0</v>
      </c>
      <c r="AU1012" s="16">
        <v>0</v>
      </c>
      <c r="AV1012" s="16">
        <v>0</v>
      </c>
      <c r="AW1012" s="16">
        <v>0</v>
      </c>
      <c r="AX1012" s="16">
        <v>0</v>
      </c>
      <c r="AY1012" s="16">
        <v>0</v>
      </c>
      <c r="AZ1012" s="16">
        <v>0</v>
      </c>
      <c r="BA1012" s="16">
        <v>0</v>
      </c>
      <c r="BB1012" s="16">
        <v>0</v>
      </c>
      <c r="BC1012" s="16">
        <v>0</v>
      </c>
      <c r="BD1012" s="16">
        <v>0</v>
      </c>
      <c r="BG1012">
        <f t="shared" si="50"/>
        <v>-7075</v>
      </c>
      <c r="BH1012">
        <f t="shared" si="51"/>
        <v>-6998</v>
      </c>
      <c r="BI1012">
        <f t="shared" si="52"/>
        <v>990</v>
      </c>
    </row>
    <row r="1013" spans="1:61" x14ac:dyDescent="0.25">
      <c r="A1013" s="20" t="s">
        <v>1928</v>
      </c>
      <c r="B1013" s="20">
        <f>VLOOKUP(A1013,'Gebieden vanaf 1830'!$A$4:$C$1457,3,FALSE)</f>
        <v>991</v>
      </c>
      <c r="C1013" s="16">
        <v>2854</v>
      </c>
      <c r="D1013" s="16">
        <v>2928</v>
      </c>
      <c r="E1013" s="16">
        <v>3008</v>
      </c>
      <c r="F1013" s="16">
        <v>3054</v>
      </c>
      <c r="G1013" s="16">
        <v>3099</v>
      </c>
      <c r="H1013" s="16">
        <v>3138</v>
      </c>
      <c r="I1013" s="16">
        <v>3167</v>
      </c>
      <c r="J1013" s="16">
        <v>3185</v>
      </c>
      <c r="K1013" s="16">
        <v>3261</v>
      </c>
      <c r="L1013" s="16">
        <v>3278</v>
      </c>
      <c r="M1013" s="16">
        <v>3262</v>
      </c>
      <c r="N1013" s="16">
        <v>3307</v>
      </c>
      <c r="O1013" s="16">
        <v>3301</v>
      </c>
      <c r="P1013" s="16">
        <v>3364</v>
      </c>
      <c r="Q1013" s="16">
        <v>3521</v>
      </c>
      <c r="R1013" s="16">
        <v>3602</v>
      </c>
      <c r="S1013" s="16">
        <v>3586</v>
      </c>
      <c r="T1013" s="16">
        <v>3673</v>
      </c>
      <c r="U1013" s="16">
        <v>3647</v>
      </c>
      <c r="V1013" s="16">
        <v>3621</v>
      </c>
      <c r="W1013" s="16">
        <v>3617</v>
      </c>
      <c r="X1013" s="16">
        <v>3655</v>
      </c>
      <c r="Y1013" s="16">
        <v>0</v>
      </c>
      <c r="Z1013" s="25">
        <v>0</v>
      </c>
      <c r="AA1013" s="25">
        <v>0</v>
      </c>
      <c r="AB1013" s="16">
        <v>0</v>
      </c>
      <c r="AC1013" s="16">
        <v>0</v>
      </c>
      <c r="AD1013" s="16">
        <v>0</v>
      </c>
      <c r="AE1013" s="16">
        <v>0</v>
      </c>
      <c r="AF1013" s="16">
        <v>0</v>
      </c>
      <c r="AG1013" s="16">
        <v>0</v>
      </c>
      <c r="AH1013" s="16">
        <v>0</v>
      </c>
      <c r="AI1013" s="16">
        <v>0</v>
      </c>
      <c r="AJ1013" s="16">
        <v>0</v>
      </c>
      <c r="AK1013" s="16">
        <v>0</v>
      </c>
      <c r="AL1013" s="16">
        <v>0</v>
      </c>
      <c r="AM1013" s="16">
        <v>0</v>
      </c>
      <c r="AN1013" s="16">
        <v>0</v>
      </c>
      <c r="AO1013" s="16">
        <v>0</v>
      </c>
      <c r="AP1013" s="16">
        <v>0</v>
      </c>
      <c r="AQ1013" s="16">
        <v>0</v>
      </c>
      <c r="AR1013" s="16">
        <v>0</v>
      </c>
      <c r="AS1013" s="16">
        <v>0</v>
      </c>
      <c r="AT1013" s="16">
        <v>0</v>
      </c>
      <c r="AU1013" s="16">
        <v>0</v>
      </c>
      <c r="AV1013" s="16">
        <v>0</v>
      </c>
      <c r="AW1013" s="16">
        <v>0</v>
      </c>
      <c r="AX1013" s="16">
        <v>0</v>
      </c>
      <c r="AY1013" s="16">
        <v>0</v>
      </c>
      <c r="AZ1013" s="16">
        <v>0</v>
      </c>
      <c r="BA1013" s="16">
        <v>0</v>
      </c>
      <c r="BB1013" s="16">
        <v>0</v>
      </c>
      <c r="BC1013" s="16">
        <v>0</v>
      </c>
      <c r="BD1013" s="16">
        <v>0</v>
      </c>
      <c r="BG1013">
        <f t="shared" si="50"/>
        <v>-3655</v>
      </c>
      <c r="BH1013">
        <f t="shared" si="51"/>
        <v>-3617</v>
      </c>
      <c r="BI1013">
        <f t="shared" si="52"/>
        <v>991</v>
      </c>
    </row>
    <row r="1014" spans="1:61" x14ac:dyDescent="0.25">
      <c r="A1014" s="20" t="s">
        <v>1929</v>
      </c>
      <c r="B1014" s="20">
        <f>VLOOKUP(A1014,'Gebieden vanaf 1830'!$A$4:$C$1457,3,FALSE)</f>
        <v>992</v>
      </c>
      <c r="C1014" s="16">
        <v>922</v>
      </c>
      <c r="D1014" s="16">
        <v>969</v>
      </c>
      <c r="E1014" s="16">
        <v>989</v>
      </c>
      <c r="F1014" s="16">
        <v>1014</v>
      </c>
      <c r="G1014" s="16">
        <v>1039</v>
      </c>
      <c r="H1014" s="16">
        <v>1054</v>
      </c>
      <c r="I1014" s="16">
        <v>1117</v>
      </c>
      <c r="J1014" s="16">
        <v>1174</v>
      </c>
      <c r="K1014" s="16">
        <v>1220</v>
      </c>
      <c r="L1014" s="16">
        <v>1301</v>
      </c>
      <c r="M1014" s="16">
        <v>1358</v>
      </c>
      <c r="N1014" s="16">
        <v>1420</v>
      </c>
      <c r="O1014" s="16">
        <v>1487</v>
      </c>
      <c r="P1014" s="16">
        <v>1511</v>
      </c>
      <c r="Q1014" s="16">
        <v>1546</v>
      </c>
      <c r="R1014" s="16">
        <v>1550</v>
      </c>
      <c r="S1014" s="16">
        <v>1578</v>
      </c>
      <c r="T1014" s="16">
        <v>1568</v>
      </c>
      <c r="U1014" s="16">
        <v>1633</v>
      </c>
      <c r="V1014" s="16">
        <v>1679</v>
      </c>
      <c r="W1014" s="16">
        <v>1731</v>
      </c>
      <c r="X1014" s="16">
        <v>1756</v>
      </c>
      <c r="Y1014" s="16">
        <v>0</v>
      </c>
      <c r="Z1014" s="25">
        <v>0</v>
      </c>
      <c r="AA1014" s="25">
        <v>0</v>
      </c>
      <c r="AB1014" s="16">
        <v>0</v>
      </c>
      <c r="AC1014" s="16">
        <v>0</v>
      </c>
      <c r="AD1014" s="16">
        <v>0</v>
      </c>
      <c r="AE1014" s="16">
        <v>0</v>
      </c>
      <c r="AF1014" s="16">
        <v>0</v>
      </c>
      <c r="AG1014" s="16">
        <v>0</v>
      </c>
      <c r="AH1014" s="16">
        <v>0</v>
      </c>
      <c r="AI1014" s="16">
        <v>0</v>
      </c>
      <c r="AJ1014" s="16">
        <v>0</v>
      </c>
      <c r="AK1014" s="16">
        <v>0</v>
      </c>
      <c r="AL1014" s="16">
        <v>0</v>
      </c>
      <c r="AM1014" s="16">
        <v>0</v>
      </c>
      <c r="AN1014" s="16">
        <v>0</v>
      </c>
      <c r="AO1014" s="16">
        <v>0</v>
      </c>
      <c r="AP1014" s="16">
        <v>0</v>
      </c>
      <c r="AQ1014" s="16">
        <v>0</v>
      </c>
      <c r="AR1014" s="16">
        <v>0</v>
      </c>
      <c r="AS1014" s="16">
        <v>0</v>
      </c>
      <c r="AT1014" s="16">
        <v>0</v>
      </c>
      <c r="AU1014" s="16">
        <v>0</v>
      </c>
      <c r="AV1014" s="16">
        <v>0</v>
      </c>
      <c r="AW1014" s="16">
        <v>0</v>
      </c>
      <c r="AX1014" s="16">
        <v>0</v>
      </c>
      <c r="AY1014" s="16">
        <v>0</v>
      </c>
      <c r="AZ1014" s="16">
        <v>0</v>
      </c>
      <c r="BA1014" s="16">
        <v>0</v>
      </c>
      <c r="BB1014" s="16">
        <v>0</v>
      </c>
      <c r="BC1014" s="16">
        <v>0</v>
      </c>
      <c r="BD1014" s="16">
        <v>0</v>
      </c>
      <c r="BG1014">
        <f t="shared" si="50"/>
        <v>-1756</v>
      </c>
      <c r="BH1014">
        <f t="shared" si="51"/>
        <v>-1731</v>
      </c>
      <c r="BI1014">
        <f t="shared" si="52"/>
        <v>992</v>
      </c>
    </row>
    <row r="1015" spans="1:61" x14ac:dyDescent="0.25">
      <c r="A1015" s="20" t="s">
        <v>891</v>
      </c>
      <c r="B1015" s="20">
        <f>VLOOKUP(A1015,'Gebieden vanaf 1830'!$A$4:$C$1457,3,FALSE)</f>
        <v>993</v>
      </c>
      <c r="C1015" s="16">
        <v>0</v>
      </c>
      <c r="D1015" s="16">
        <v>0</v>
      </c>
      <c r="E1015" s="16">
        <v>0</v>
      </c>
      <c r="F1015" s="16">
        <v>0</v>
      </c>
      <c r="G1015" s="16">
        <v>0</v>
      </c>
      <c r="H1015" s="16">
        <v>0</v>
      </c>
      <c r="I1015" s="16">
        <v>0</v>
      </c>
      <c r="J1015" s="16">
        <v>0</v>
      </c>
      <c r="K1015" s="16">
        <v>0</v>
      </c>
      <c r="L1015" s="16">
        <v>0</v>
      </c>
      <c r="M1015" s="16">
        <v>5548</v>
      </c>
      <c r="N1015" s="16">
        <v>5667</v>
      </c>
      <c r="O1015" s="16">
        <v>5821</v>
      </c>
      <c r="P1015" s="16">
        <v>6209</v>
      </c>
      <c r="Q1015" s="16">
        <v>6250</v>
      </c>
      <c r="R1015" s="16">
        <v>6350</v>
      </c>
      <c r="S1015" s="16">
        <v>6454</v>
      </c>
      <c r="T1015" s="16">
        <v>6553</v>
      </c>
      <c r="U1015" s="16">
        <v>6699</v>
      </c>
      <c r="V1015" s="16">
        <v>6869</v>
      </c>
      <c r="W1015" s="16">
        <v>6959</v>
      </c>
      <c r="X1015" s="16">
        <v>6993</v>
      </c>
      <c r="Y1015" s="16">
        <v>7016</v>
      </c>
      <c r="Z1015" s="25">
        <v>6986</v>
      </c>
      <c r="AA1015" s="25">
        <v>6934</v>
      </c>
      <c r="AB1015" s="16">
        <v>6987</v>
      </c>
      <c r="AC1015" s="16">
        <v>6986</v>
      </c>
      <c r="AD1015" s="16">
        <v>6976</v>
      </c>
      <c r="AE1015" s="16">
        <v>7034</v>
      </c>
      <c r="AF1015" s="16">
        <v>7043</v>
      </c>
      <c r="AG1015" s="16">
        <v>7066</v>
      </c>
      <c r="AH1015" s="16">
        <v>7131</v>
      </c>
      <c r="AI1015" s="16">
        <v>7093</v>
      </c>
      <c r="AJ1015" s="16">
        <v>7084</v>
      </c>
      <c r="AK1015" s="16">
        <v>7120</v>
      </c>
      <c r="AL1015" s="16">
        <v>7210</v>
      </c>
      <c r="AM1015" s="16">
        <v>7284</v>
      </c>
      <c r="AN1015" s="16">
        <v>7327</v>
      </c>
      <c r="AO1015" s="16">
        <v>7366</v>
      </c>
      <c r="AP1015" s="16">
        <v>7453</v>
      </c>
      <c r="AQ1015" s="16">
        <v>7546</v>
      </c>
      <c r="AR1015" s="16">
        <v>7670</v>
      </c>
      <c r="AS1015" s="16">
        <v>7675</v>
      </c>
      <c r="AT1015" s="16">
        <v>7732</v>
      </c>
      <c r="AU1015" s="16">
        <v>7728</v>
      </c>
      <c r="AV1015" s="16">
        <v>7748</v>
      </c>
      <c r="AW1015" s="16">
        <v>7692</v>
      </c>
      <c r="AX1015" s="16">
        <v>7660</v>
      </c>
      <c r="AY1015" s="16">
        <v>7672</v>
      </c>
      <c r="AZ1015" s="16">
        <v>7767</v>
      </c>
      <c r="BA1015" s="16">
        <v>0</v>
      </c>
      <c r="BB1015" s="16">
        <v>0</v>
      </c>
      <c r="BC1015" s="16">
        <v>0</v>
      </c>
      <c r="BD1015" s="16">
        <v>0</v>
      </c>
      <c r="BG1015">
        <f t="shared" si="50"/>
        <v>-6993</v>
      </c>
      <c r="BH1015">
        <f t="shared" si="51"/>
        <v>-6959</v>
      </c>
      <c r="BI1015">
        <f t="shared" si="52"/>
        <v>993</v>
      </c>
    </row>
    <row r="1016" spans="1:61" x14ac:dyDescent="0.25">
      <c r="A1016" s="20" t="s">
        <v>1319</v>
      </c>
      <c r="B1016" s="20">
        <f>VLOOKUP(A1016,'Gebieden vanaf 1830'!$A$4:$C$1457,3,FALSE)</f>
        <v>994</v>
      </c>
      <c r="C1016" s="16">
        <v>0</v>
      </c>
      <c r="D1016" s="16">
        <v>0</v>
      </c>
      <c r="E1016" s="16">
        <v>0</v>
      </c>
      <c r="F1016" s="16">
        <v>0</v>
      </c>
      <c r="G1016" s="16">
        <v>0</v>
      </c>
      <c r="H1016" s="16">
        <v>0</v>
      </c>
      <c r="I1016" s="16">
        <v>0</v>
      </c>
      <c r="J1016" s="16">
        <v>0</v>
      </c>
      <c r="K1016" s="16">
        <v>0</v>
      </c>
      <c r="L1016" s="16">
        <v>0</v>
      </c>
      <c r="M1016" s="16">
        <v>0</v>
      </c>
      <c r="N1016" s="16">
        <v>0</v>
      </c>
      <c r="O1016" s="16">
        <v>0</v>
      </c>
      <c r="P1016" s="16">
        <v>0</v>
      </c>
      <c r="Q1016" s="16">
        <v>0</v>
      </c>
      <c r="R1016" s="16">
        <v>0</v>
      </c>
      <c r="S1016" s="16">
        <v>0</v>
      </c>
      <c r="T1016" s="16">
        <v>0</v>
      </c>
      <c r="U1016" s="16">
        <v>0</v>
      </c>
      <c r="V1016" s="16">
        <v>0</v>
      </c>
      <c r="W1016" s="16">
        <v>0</v>
      </c>
      <c r="X1016" s="16">
        <v>0</v>
      </c>
      <c r="Y1016" s="16">
        <v>17290</v>
      </c>
      <c r="Z1016" s="25">
        <v>17429</v>
      </c>
      <c r="AA1016" s="25">
        <v>17543</v>
      </c>
      <c r="AB1016" s="16">
        <v>17547</v>
      </c>
      <c r="AC1016" s="16">
        <v>17506</v>
      </c>
      <c r="AD1016" s="16">
        <v>17696</v>
      </c>
      <c r="AE1016" s="16">
        <v>17676</v>
      </c>
      <c r="AF1016" s="16">
        <v>17697</v>
      </c>
      <c r="AG1016" s="16">
        <v>17842</v>
      </c>
      <c r="AH1016" s="16">
        <v>18116</v>
      </c>
      <c r="AI1016" s="16">
        <v>18000</v>
      </c>
      <c r="AJ1016" s="16">
        <v>17904</v>
      </c>
      <c r="AK1016" s="16">
        <v>18062</v>
      </c>
      <c r="AL1016" s="16">
        <v>18074</v>
      </c>
      <c r="AM1016" s="16">
        <v>18151</v>
      </c>
      <c r="AN1016" s="16">
        <v>18170</v>
      </c>
      <c r="AO1016" s="16">
        <v>18044</v>
      </c>
      <c r="AP1016" s="16">
        <v>17908</v>
      </c>
      <c r="AQ1016" s="16">
        <v>17879</v>
      </c>
      <c r="AR1016" s="16">
        <v>17885</v>
      </c>
      <c r="AS1016" s="16">
        <v>17834</v>
      </c>
      <c r="AT1016" s="16">
        <v>17896</v>
      </c>
      <c r="AU1016" s="16">
        <v>17768</v>
      </c>
      <c r="AV1016" s="16">
        <v>17561</v>
      </c>
      <c r="AW1016" s="16">
        <v>17280</v>
      </c>
      <c r="AX1016" s="16">
        <v>17186</v>
      </c>
      <c r="AY1016" s="16">
        <v>17099</v>
      </c>
      <c r="AZ1016" s="16">
        <v>17071</v>
      </c>
      <c r="BA1016" s="16">
        <v>17090</v>
      </c>
      <c r="BB1016" s="16">
        <v>17024</v>
      </c>
      <c r="BC1016" s="16">
        <v>16945</v>
      </c>
      <c r="BD1016" s="16">
        <v>16814</v>
      </c>
      <c r="BG1016">
        <f t="shared" si="50"/>
        <v>16945</v>
      </c>
      <c r="BH1016">
        <f t="shared" si="51"/>
        <v>16945</v>
      </c>
      <c r="BI1016">
        <f t="shared" si="52"/>
        <v>994</v>
      </c>
    </row>
    <row r="1017" spans="1:61" x14ac:dyDescent="0.25">
      <c r="A1017" s="20" t="s">
        <v>1320</v>
      </c>
      <c r="B1017" s="20">
        <f>VLOOKUP(A1017,'Gebieden vanaf 1830'!$A$4:$C$1457,3,FALSE)</f>
        <v>995</v>
      </c>
      <c r="C1017" s="16">
        <v>0</v>
      </c>
      <c r="D1017" s="16">
        <v>0</v>
      </c>
      <c r="E1017" s="16">
        <v>0</v>
      </c>
      <c r="F1017" s="16">
        <v>0</v>
      </c>
      <c r="G1017" s="16">
        <v>0</v>
      </c>
      <c r="H1017" s="16">
        <v>0</v>
      </c>
      <c r="I1017" s="16">
        <v>0</v>
      </c>
      <c r="J1017" s="16">
        <v>0</v>
      </c>
      <c r="K1017" s="16">
        <v>0</v>
      </c>
      <c r="L1017" s="16">
        <v>0</v>
      </c>
      <c r="M1017" s="16">
        <v>0</v>
      </c>
      <c r="N1017" s="16">
        <v>0</v>
      </c>
      <c r="O1017" s="16">
        <v>0</v>
      </c>
      <c r="P1017" s="16">
        <v>0</v>
      </c>
      <c r="Q1017" s="16">
        <v>0</v>
      </c>
      <c r="R1017" s="16">
        <v>0</v>
      </c>
      <c r="S1017" s="16">
        <v>0</v>
      </c>
      <c r="T1017" s="16">
        <v>0</v>
      </c>
      <c r="U1017" s="16">
        <v>0</v>
      </c>
      <c r="V1017" s="16">
        <v>0</v>
      </c>
      <c r="W1017" s="16">
        <v>38971</v>
      </c>
      <c r="X1017" s="16">
        <v>43256</v>
      </c>
      <c r="Y1017" s="16">
        <v>48177</v>
      </c>
      <c r="Z1017" s="25">
        <v>52251</v>
      </c>
      <c r="AA1017" s="25">
        <v>55141</v>
      </c>
      <c r="AB1017" s="16">
        <v>56567</v>
      </c>
      <c r="AC1017" s="16">
        <v>57952</v>
      </c>
      <c r="AD1017" s="16">
        <v>58663</v>
      </c>
      <c r="AE1017" s="16">
        <v>58449</v>
      </c>
      <c r="AF1017" s="16">
        <v>58125</v>
      </c>
      <c r="AG1017" s="16">
        <v>57638</v>
      </c>
      <c r="AH1017" s="16">
        <v>58062</v>
      </c>
      <c r="AI1017" s="16">
        <v>59285</v>
      </c>
      <c r="AJ1017" s="16">
        <v>60172</v>
      </c>
      <c r="AK1017" s="16">
        <v>60784</v>
      </c>
      <c r="AL1017" s="16">
        <v>60722</v>
      </c>
      <c r="AM1017" s="16">
        <v>60707</v>
      </c>
      <c r="AN1017" s="16">
        <v>60557</v>
      </c>
      <c r="AO1017" s="16">
        <v>60882</v>
      </c>
      <c r="AP1017" s="16">
        <v>61545</v>
      </c>
      <c r="AQ1017" s="16">
        <v>63098</v>
      </c>
      <c r="AR1017" s="16">
        <v>64668</v>
      </c>
      <c r="AS1017" s="16">
        <v>66460</v>
      </c>
      <c r="AT1017" s="16">
        <v>68555</v>
      </c>
      <c r="AU1017" s="16">
        <v>69640</v>
      </c>
      <c r="AV1017" s="16">
        <v>70860</v>
      </c>
      <c r="AW1017" s="16">
        <v>71447</v>
      </c>
      <c r="AX1017" s="16">
        <v>72252</v>
      </c>
      <c r="AY1017" s="16">
        <v>73063</v>
      </c>
      <c r="AZ1017" s="16">
        <v>73848</v>
      </c>
      <c r="BA1017" s="16">
        <v>74628</v>
      </c>
      <c r="BB1017" s="16">
        <v>75111</v>
      </c>
      <c r="BC1017" s="16">
        <v>75312</v>
      </c>
      <c r="BD1017" s="16">
        <v>75778</v>
      </c>
      <c r="BG1017">
        <f t="shared" si="50"/>
        <v>32056</v>
      </c>
      <c r="BH1017">
        <f t="shared" si="51"/>
        <v>36341</v>
      </c>
      <c r="BI1017">
        <f t="shared" si="52"/>
        <v>995</v>
      </c>
    </row>
    <row r="1018" spans="1:61" x14ac:dyDescent="0.25">
      <c r="A1018" s="20" t="s">
        <v>1775</v>
      </c>
      <c r="B1018" s="20">
        <f>VLOOKUP(A1018,'Gebieden vanaf 1830'!$A$4:$C$1457,3,FALSE)</f>
        <v>996</v>
      </c>
      <c r="C1018" s="16">
        <v>805</v>
      </c>
      <c r="D1018" s="16">
        <v>990</v>
      </c>
      <c r="E1018" s="16">
        <v>1036</v>
      </c>
      <c r="F1018" s="16">
        <v>2440</v>
      </c>
      <c r="G1018" s="16">
        <v>3533</v>
      </c>
      <c r="H1018" s="16">
        <v>5509</v>
      </c>
      <c r="I1018" s="16">
        <v>7343</v>
      </c>
      <c r="J1018" s="16">
        <v>8765</v>
      </c>
      <c r="K1018" s="16">
        <v>10451</v>
      </c>
      <c r="L1018" s="16">
        <v>12894</v>
      </c>
      <c r="M1018" s="16">
        <v>14925</v>
      </c>
      <c r="N1018" s="16">
        <v>17211</v>
      </c>
      <c r="O1018" s="16">
        <v>6665</v>
      </c>
      <c r="P1018" s="16">
        <v>8447</v>
      </c>
      <c r="Q1018" s="16">
        <v>10638</v>
      </c>
      <c r="R1018" s="16">
        <v>14231</v>
      </c>
      <c r="S1018" s="16">
        <v>19074</v>
      </c>
      <c r="T1018" s="16">
        <v>23443</v>
      </c>
      <c r="U1018" s="16">
        <v>30870</v>
      </c>
      <c r="V1018" s="16">
        <v>39745</v>
      </c>
      <c r="W1018" s="16">
        <v>6872</v>
      </c>
      <c r="X1018" s="16">
        <v>12213</v>
      </c>
      <c r="Y1018" s="16">
        <v>20699</v>
      </c>
      <c r="Z1018" s="25">
        <v>27483</v>
      </c>
      <c r="AA1018" s="25">
        <v>0</v>
      </c>
      <c r="AB1018" s="16">
        <v>0</v>
      </c>
      <c r="AC1018" s="16">
        <v>0</v>
      </c>
      <c r="AD1018" s="16">
        <v>0</v>
      </c>
      <c r="AE1018" s="16">
        <v>0</v>
      </c>
      <c r="AF1018" s="16">
        <v>0</v>
      </c>
      <c r="AG1018" s="16">
        <v>0</v>
      </c>
      <c r="AH1018" s="16">
        <v>0</v>
      </c>
      <c r="AI1018" s="16">
        <v>0</v>
      </c>
      <c r="AJ1018" s="16">
        <v>0</v>
      </c>
      <c r="AK1018" s="16">
        <v>0</v>
      </c>
      <c r="AL1018" s="16">
        <v>0</v>
      </c>
      <c r="AM1018" s="16">
        <v>0</v>
      </c>
      <c r="AN1018" s="16">
        <v>0</v>
      </c>
      <c r="AO1018" s="16">
        <v>0</v>
      </c>
      <c r="AP1018" s="16">
        <v>0</v>
      </c>
      <c r="AQ1018" s="16">
        <v>0</v>
      </c>
      <c r="AR1018" s="16">
        <v>0</v>
      </c>
      <c r="AS1018" s="16">
        <v>0</v>
      </c>
      <c r="AT1018" s="16">
        <v>0</v>
      </c>
      <c r="AU1018" s="16">
        <v>0</v>
      </c>
      <c r="AV1018" s="16">
        <v>0</v>
      </c>
      <c r="AW1018" s="16">
        <v>0</v>
      </c>
      <c r="AX1018" s="16">
        <v>0</v>
      </c>
      <c r="AY1018" s="16">
        <v>0</v>
      </c>
      <c r="AZ1018" s="16">
        <v>0</v>
      </c>
      <c r="BA1018" s="16">
        <v>0</v>
      </c>
      <c r="BB1018" s="16">
        <v>0</v>
      </c>
      <c r="BC1018" s="16">
        <v>0</v>
      </c>
      <c r="BD1018" s="16">
        <v>0</v>
      </c>
      <c r="BG1018">
        <f t="shared" si="50"/>
        <v>-12213</v>
      </c>
      <c r="BH1018">
        <f t="shared" si="51"/>
        <v>-6872</v>
      </c>
      <c r="BI1018">
        <f t="shared" si="52"/>
        <v>996</v>
      </c>
    </row>
    <row r="1019" spans="1:61" x14ac:dyDescent="0.25">
      <c r="A1019" s="20" t="s">
        <v>759</v>
      </c>
      <c r="B1019" s="20">
        <f>VLOOKUP(A1019,'Gebieden vanaf 1830'!$A$4:$C$1457,3,FALSE)</f>
        <v>1000</v>
      </c>
      <c r="C1019" s="16">
        <v>725</v>
      </c>
      <c r="D1019" s="16">
        <v>733</v>
      </c>
      <c r="E1019" s="16">
        <v>741</v>
      </c>
      <c r="F1019" s="16">
        <v>734</v>
      </c>
      <c r="G1019" s="16">
        <v>744</v>
      </c>
      <c r="H1019" s="16">
        <v>755</v>
      </c>
      <c r="I1019" s="16">
        <v>752</v>
      </c>
      <c r="J1019" s="16">
        <v>0</v>
      </c>
      <c r="K1019" s="16">
        <v>0</v>
      </c>
      <c r="L1019" s="16">
        <v>0</v>
      </c>
      <c r="M1019" s="16">
        <v>0</v>
      </c>
      <c r="N1019" s="16">
        <v>0</v>
      </c>
      <c r="O1019" s="16">
        <v>0</v>
      </c>
      <c r="P1019" s="16">
        <v>0</v>
      </c>
      <c r="Q1019" s="16">
        <v>0</v>
      </c>
      <c r="R1019" s="16">
        <v>0</v>
      </c>
      <c r="S1019" s="16">
        <v>0</v>
      </c>
      <c r="T1019" s="16">
        <v>0</v>
      </c>
      <c r="U1019" s="16">
        <v>0</v>
      </c>
      <c r="V1019" s="16">
        <v>0</v>
      </c>
      <c r="W1019" s="16">
        <v>0</v>
      </c>
      <c r="X1019" s="16">
        <v>0</v>
      </c>
      <c r="Y1019" s="16">
        <v>0</v>
      </c>
      <c r="Z1019" s="25">
        <v>0</v>
      </c>
      <c r="AA1019" s="25">
        <v>0</v>
      </c>
      <c r="AB1019" s="16">
        <v>0</v>
      </c>
      <c r="AC1019" s="16">
        <v>0</v>
      </c>
      <c r="AD1019" s="16">
        <v>0</v>
      </c>
      <c r="AE1019" s="16">
        <v>0</v>
      </c>
      <c r="AF1019" s="16">
        <v>0</v>
      </c>
      <c r="AG1019" s="16">
        <v>0</v>
      </c>
      <c r="AH1019" s="16">
        <v>0</v>
      </c>
      <c r="AI1019" s="16">
        <v>0</v>
      </c>
      <c r="AJ1019" s="16">
        <v>0</v>
      </c>
      <c r="AK1019" s="16">
        <v>0</v>
      </c>
      <c r="AL1019" s="16">
        <v>0</v>
      </c>
      <c r="AM1019" s="16">
        <v>0</v>
      </c>
      <c r="AN1019" s="16">
        <v>0</v>
      </c>
      <c r="AO1019" s="16">
        <v>0</v>
      </c>
      <c r="AP1019" s="16">
        <v>0</v>
      </c>
      <c r="AQ1019" s="16">
        <v>0</v>
      </c>
      <c r="AR1019" s="16">
        <v>0</v>
      </c>
      <c r="AS1019" s="16">
        <v>0</v>
      </c>
      <c r="AT1019" s="16">
        <v>0</v>
      </c>
      <c r="AU1019" s="16">
        <v>0</v>
      </c>
      <c r="AV1019" s="16">
        <v>0</v>
      </c>
      <c r="AW1019" s="16">
        <v>0</v>
      </c>
      <c r="AX1019" s="16">
        <v>0</v>
      </c>
      <c r="AY1019" s="16">
        <v>0</v>
      </c>
      <c r="AZ1019" s="16">
        <v>0</v>
      </c>
      <c r="BA1019" s="16">
        <v>0</v>
      </c>
      <c r="BB1019" s="16">
        <v>0</v>
      </c>
      <c r="BC1019" s="16">
        <v>0</v>
      </c>
      <c r="BD1019" s="16">
        <v>0</v>
      </c>
      <c r="BG1019">
        <f t="shared" si="50"/>
        <v>0</v>
      </c>
      <c r="BH1019">
        <f t="shared" si="51"/>
        <v>0</v>
      </c>
      <c r="BI1019">
        <f t="shared" si="52"/>
        <v>1000</v>
      </c>
    </row>
    <row r="1020" spans="1:61" x14ac:dyDescent="0.25">
      <c r="A1020" s="20" t="s">
        <v>758</v>
      </c>
      <c r="B1020" s="20">
        <f>VLOOKUP(A1020,'Gebieden vanaf 1830'!$A$4:$C$1457,3,FALSE)</f>
        <v>1014</v>
      </c>
      <c r="C1020" s="16">
        <v>1061</v>
      </c>
      <c r="D1020" s="16">
        <v>1073</v>
      </c>
      <c r="E1020" s="16">
        <v>1147</v>
      </c>
      <c r="F1020" s="16">
        <v>1187</v>
      </c>
      <c r="G1020" s="16">
        <v>1281</v>
      </c>
      <c r="H1020" s="16">
        <v>1324</v>
      </c>
      <c r="I1020" s="16">
        <v>1333</v>
      </c>
      <c r="J1020" s="16">
        <v>0</v>
      </c>
      <c r="K1020" s="16">
        <v>0</v>
      </c>
      <c r="L1020" s="16">
        <v>0</v>
      </c>
      <c r="M1020" s="16">
        <v>0</v>
      </c>
      <c r="N1020" s="16">
        <v>0</v>
      </c>
      <c r="O1020" s="16">
        <v>0</v>
      </c>
      <c r="P1020" s="16">
        <v>0</v>
      </c>
      <c r="Q1020" s="16">
        <v>0</v>
      </c>
      <c r="R1020" s="16">
        <v>0</v>
      </c>
      <c r="S1020" s="16">
        <v>0</v>
      </c>
      <c r="T1020" s="16">
        <v>0</v>
      </c>
      <c r="U1020" s="16">
        <v>0</v>
      </c>
      <c r="V1020" s="16">
        <v>0</v>
      </c>
      <c r="W1020" s="16">
        <v>0</v>
      </c>
      <c r="X1020" s="16">
        <v>0</v>
      </c>
      <c r="Y1020" s="16">
        <v>0</v>
      </c>
      <c r="Z1020" s="25">
        <v>0</v>
      </c>
      <c r="AA1020" s="25">
        <v>0</v>
      </c>
      <c r="AB1020" s="16">
        <v>0</v>
      </c>
      <c r="AC1020" s="16">
        <v>0</v>
      </c>
      <c r="AD1020" s="16">
        <v>0</v>
      </c>
      <c r="AE1020" s="16">
        <v>0</v>
      </c>
      <c r="AF1020" s="16">
        <v>0</v>
      </c>
      <c r="AG1020" s="16">
        <v>0</v>
      </c>
      <c r="AH1020" s="16">
        <v>0</v>
      </c>
      <c r="AI1020" s="16">
        <v>0</v>
      </c>
      <c r="AJ1020" s="16">
        <v>0</v>
      </c>
      <c r="AK1020" s="16">
        <v>0</v>
      </c>
      <c r="AL1020" s="16">
        <v>0</v>
      </c>
      <c r="AM1020" s="16">
        <v>0</v>
      </c>
      <c r="AN1020" s="16">
        <v>0</v>
      </c>
      <c r="AO1020" s="16">
        <v>0</v>
      </c>
      <c r="AP1020" s="16">
        <v>0</v>
      </c>
      <c r="AQ1020" s="16">
        <v>0</v>
      </c>
      <c r="AR1020" s="16">
        <v>0</v>
      </c>
      <c r="AS1020" s="16">
        <v>0</v>
      </c>
      <c r="AT1020" s="16">
        <v>0</v>
      </c>
      <c r="AU1020" s="16">
        <v>0</v>
      </c>
      <c r="AV1020" s="16">
        <v>0</v>
      </c>
      <c r="AW1020" s="16">
        <v>0</v>
      </c>
      <c r="AX1020" s="16">
        <v>0</v>
      </c>
      <c r="AY1020" s="16">
        <v>0</v>
      </c>
      <c r="AZ1020" s="16">
        <v>0</v>
      </c>
      <c r="BA1020" s="16">
        <v>0</v>
      </c>
      <c r="BB1020" s="16">
        <v>0</v>
      </c>
      <c r="BC1020" s="16">
        <v>0</v>
      </c>
      <c r="BD1020" s="16">
        <v>0</v>
      </c>
      <c r="BG1020">
        <f t="shared" si="50"/>
        <v>0</v>
      </c>
      <c r="BH1020">
        <f t="shared" si="51"/>
        <v>0</v>
      </c>
      <c r="BI1020">
        <f t="shared" si="52"/>
        <v>1014</v>
      </c>
    </row>
    <row r="1021" spans="1:61" x14ac:dyDescent="0.25">
      <c r="A1021" s="20" t="s">
        <v>786</v>
      </c>
      <c r="B1021" s="20">
        <f>VLOOKUP(A1021,'Gebieden vanaf 1830'!$A$4:$C$1457,3,FALSE)</f>
        <v>1017</v>
      </c>
      <c r="C1021" s="16">
        <v>1009</v>
      </c>
      <c r="D1021" s="16">
        <v>1035</v>
      </c>
      <c r="E1021" s="16">
        <v>1057</v>
      </c>
      <c r="F1021" s="16">
        <v>1061</v>
      </c>
      <c r="G1021" s="16">
        <v>1111</v>
      </c>
      <c r="H1021" s="16">
        <v>0</v>
      </c>
      <c r="I1021" s="16">
        <v>0</v>
      </c>
      <c r="J1021" s="16">
        <v>0</v>
      </c>
      <c r="K1021" s="16">
        <v>0</v>
      </c>
      <c r="L1021" s="16">
        <v>0</v>
      </c>
      <c r="M1021" s="16">
        <v>0</v>
      </c>
      <c r="N1021" s="16">
        <v>0</v>
      </c>
      <c r="O1021" s="16">
        <v>0</v>
      </c>
      <c r="P1021" s="16">
        <v>0</v>
      </c>
      <c r="Q1021" s="16">
        <v>0</v>
      </c>
      <c r="R1021" s="16">
        <v>0</v>
      </c>
      <c r="S1021" s="16">
        <v>0</v>
      </c>
      <c r="T1021" s="16">
        <v>0</v>
      </c>
      <c r="U1021" s="16">
        <v>0</v>
      </c>
      <c r="V1021" s="16">
        <v>0</v>
      </c>
      <c r="W1021" s="16">
        <v>0</v>
      </c>
      <c r="X1021" s="16">
        <v>0</v>
      </c>
      <c r="Y1021" s="16">
        <v>0</v>
      </c>
      <c r="Z1021" s="25">
        <v>0</v>
      </c>
      <c r="AA1021" s="25">
        <v>0</v>
      </c>
      <c r="AB1021" s="16">
        <v>0</v>
      </c>
      <c r="AC1021" s="16">
        <v>0</v>
      </c>
      <c r="AD1021" s="16">
        <v>0</v>
      </c>
      <c r="AE1021" s="16">
        <v>0</v>
      </c>
      <c r="AF1021" s="16">
        <v>0</v>
      </c>
      <c r="AG1021" s="16">
        <v>0</v>
      </c>
      <c r="AH1021" s="16">
        <v>0</v>
      </c>
      <c r="AI1021" s="16">
        <v>0</v>
      </c>
      <c r="AJ1021" s="16">
        <v>0</v>
      </c>
      <c r="AK1021" s="16">
        <v>0</v>
      </c>
      <c r="AL1021" s="16">
        <v>0</v>
      </c>
      <c r="AM1021" s="16">
        <v>0</v>
      </c>
      <c r="AN1021" s="16">
        <v>0</v>
      </c>
      <c r="AO1021" s="16">
        <v>0</v>
      </c>
      <c r="AP1021" s="16">
        <v>0</v>
      </c>
      <c r="AQ1021" s="16">
        <v>0</v>
      </c>
      <c r="AR1021" s="16">
        <v>0</v>
      </c>
      <c r="AS1021" s="16">
        <v>0</v>
      </c>
      <c r="AT1021" s="16">
        <v>0</v>
      </c>
      <c r="AU1021" s="16">
        <v>0</v>
      </c>
      <c r="AV1021" s="16">
        <v>0</v>
      </c>
      <c r="AW1021" s="16">
        <v>0</v>
      </c>
      <c r="AX1021" s="16">
        <v>0</v>
      </c>
      <c r="AY1021" s="16">
        <v>0</v>
      </c>
      <c r="AZ1021" s="16">
        <v>0</v>
      </c>
      <c r="BA1021" s="16">
        <v>0</v>
      </c>
      <c r="BB1021" s="16">
        <v>0</v>
      </c>
      <c r="BC1021" s="16">
        <v>0</v>
      </c>
      <c r="BD1021" s="16">
        <v>0</v>
      </c>
      <c r="BG1021">
        <f t="shared" si="50"/>
        <v>0</v>
      </c>
      <c r="BH1021">
        <f t="shared" si="51"/>
        <v>0</v>
      </c>
      <c r="BI1021">
        <f t="shared" si="52"/>
        <v>1017</v>
      </c>
    </row>
    <row r="1022" spans="1:61" x14ac:dyDescent="0.25">
      <c r="A1022" s="20" t="s">
        <v>727</v>
      </c>
      <c r="B1022" s="20">
        <f>VLOOKUP(A1022,'Gebieden vanaf 1830'!$A$4:$C$1457,3,FALSE)</f>
        <v>1019</v>
      </c>
      <c r="C1022" s="16">
        <v>5807</v>
      </c>
      <c r="D1022" s="16">
        <v>5743</v>
      </c>
      <c r="E1022" s="16">
        <v>5589</v>
      </c>
      <c r="F1022" s="16">
        <v>5499</v>
      </c>
      <c r="G1022" s="16">
        <v>5396</v>
      </c>
      <c r="H1022" s="16">
        <v>5375</v>
      </c>
      <c r="I1022" s="16">
        <v>5279</v>
      </c>
      <c r="J1022" s="16">
        <v>5163</v>
      </c>
      <c r="K1022" s="16">
        <v>5085</v>
      </c>
      <c r="L1022" s="16">
        <v>0</v>
      </c>
      <c r="M1022" s="16">
        <v>0</v>
      </c>
      <c r="N1022" s="16">
        <v>0</v>
      </c>
      <c r="O1022" s="16">
        <v>0</v>
      </c>
      <c r="P1022" s="16">
        <v>0</v>
      </c>
      <c r="Q1022" s="16">
        <v>0</v>
      </c>
      <c r="R1022" s="16">
        <v>0</v>
      </c>
      <c r="S1022" s="16">
        <v>0</v>
      </c>
      <c r="T1022" s="16">
        <v>0</v>
      </c>
      <c r="U1022" s="16">
        <v>0</v>
      </c>
      <c r="V1022" s="16">
        <v>0</v>
      </c>
      <c r="W1022" s="16">
        <v>0</v>
      </c>
      <c r="X1022" s="16">
        <v>0</v>
      </c>
      <c r="Y1022" s="16">
        <v>0</v>
      </c>
      <c r="Z1022" s="25">
        <v>0</v>
      </c>
      <c r="AA1022" s="25">
        <v>0</v>
      </c>
      <c r="AB1022" s="16">
        <v>0</v>
      </c>
      <c r="AC1022" s="16">
        <v>0</v>
      </c>
      <c r="AD1022" s="16">
        <v>0</v>
      </c>
      <c r="AE1022" s="16">
        <v>0</v>
      </c>
      <c r="AF1022" s="16">
        <v>0</v>
      </c>
      <c r="AG1022" s="16">
        <v>0</v>
      </c>
      <c r="AH1022" s="16">
        <v>0</v>
      </c>
      <c r="AI1022" s="16">
        <v>0</v>
      </c>
      <c r="AJ1022" s="16">
        <v>0</v>
      </c>
      <c r="AK1022" s="16">
        <v>0</v>
      </c>
      <c r="AL1022" s="16">
        <v>0</v>
      </c>
      <c r="AM1022" s="16">
        <v>0</v>
      </c>
      <c r="AN1022" s="16">
        <v>0</v>
      </c>
      <c r="AO1022" s="16">
        <v>0</v>
      </c>
      <c r="AP1022" s="16">
        <v>0</v>
      </c>
      <c r="AQ1022" s="16">
        <v>0</v>
      </c>
      <c r="AR1022" s="16">
        <v>0</v>
      </c>
      <c r="AS1022" s="16">
        <v>0</v>
      </c>
      <c r="AT1022" s="16">
        <v>0</v>
      </c>
      <c r="AU1022" s="16">
        <v>0</v>
      </c>
      <c r="AV1022" s="16">
        <v>0</v>
      </c>
      <c r="AW1022" s="16">
        <v>0</v>
      </c>
      <c r="AX1022" s="16">
        <v>0</v>
      </c>
      <c r="AY1022" s="16">
        <v>0</v>
      </c>
      <c r="AZ1022" s="16">
        <v>0</v>
      </c>
      <c r="BA1022" s="16">
        <v>0</v>
      </c>
      <c r="BB1022" s="16">
        <v>0</v>
      </c>
      <c r="BC1022" s="16">
        <v>0</v>
      </c>
      <c r="BD1022" s="16">
        <v>0</v>
      </c>
      <c r="BG1022">
        <f t="shared" si="50"/>
        <v>0</v>
      </c>
      <c r="BH1022">
        <f t="shared" si="51"/>
        <v>0</v>
      </c>
      <c r="BI1022">
        <f t="shared" si="52"/>
        <v>1019</v>
      </c>
    </row>
    <row r="1023" spans="1:61" x14ac:dyDescent="0.25">
      <c r="A1023" s="20" t="s">
        <v>757</v>
      </c>
      <c r="B1023" s="20">
        <f>VLOOKUP(A1023,'Gebieden vanaf 1830'!$A$4:$C$1457,3,FALSE)</f>
        <v>1022</v>
      </c>
      <c r="C1023" s="16">
        <v>861</v>
      </c>
      <c r="D1023" s="16">
        <v>853</v>
      </c>
      <c r="E1023" s="16">
        <v>853</v>
      </c>
      <c r="F1023" s="16">
        <v>844</v>
      </c>
      <c r="G1023" s="16">
        <v>831</v>
      </c>
      <c r="H1023" s="16">
        <v>835</v>
      </c>
      <c r="I1023" s="16">
        <v>826</v>
      </c>
      <c r="J1023" s="16">
        <v>0</v>
      </c>
      <c r="K1023" s="16">
        <v>0</v>
      </c>
      <c r="L1023" s="16">
        <v>0</v>
      </c>
      <c r="M1023" s="16">
        <v>0</v>
      </c>
      <c r="N1023" s="16">
        <v>0</v>
      </c>
      <c r="O1023" s="16">
        <v>0</v>
      </c>
      <c r="P1023" s="16">
        <v>0</v>
      </c>
      <c r="Q1023" s="16">
        <v>0</v>
      </c>
      <c r="R1023" s="16">
        <v>0</v>
      </c>
      <c r="S1023" s="16">
        <v>0</v>
      </c>
      <c r="T1023" s="16">
        <v>0</v>
      </c>
      <c r="U1023" s="16">
        <v>0</v>
      </c>
      <c r="V1023" s="16">
        <v>0</v>
      </c>
      <c r="W1023" s="16">
        <v>0</v>
      </c>
      <c r="X1023" s="16">
        <v>0</v>
      </c>
      <c r="Y1023" s="16">
        <v>0</v>
      </c>
      <c r="Z1023" s="25">
        <v>0</v>
      </c>
      <c r="AA1023" s="25">
        <v>0</v>
      </c>
      <c r="AB1023" s="16">
        <v>0</v>
      </c>
      <c r="AC1023" s="16">
        <v>0</v>
      </c>
      <c r="AD1023" s="16">
        <v>0</v>
      </c>
      <c r="AE1023" s="16">
        <v>0</v>
      </c>
      <c r="AF1023" s="16">
        <v>0</v>
      </c>
      <c r="AG1023" s="16">
        <v>0</v>
      </c>
      <c r="AH1023" s="16">
        <v>0</v>
      </c>
      <c r="AI1023" s="16">
        <v>0</v>
      </c>
      <c r="AJ1023" s="16">
        <v>0</v>
      </c>
      <c r="AK1023" s="16">
        <v>0</v>
      </c>
      <c r="AL1023" s="16">
        <v>0</v>
      </c>
      <c r="AM1023" s="16">
        <v>0</v>
      </c>
      <c r="AN1023" s="16">
        <v>0</v>
      </c>
      <c r="AO1023" s="16">
        <v>0</v>
      </c>
      <c r="AP1023" s="16">
        <v>0</v>
      </c>
      <c r="AQ1023" s="16">
        <v>0</v>
      </c>
      <c r="AR1023" s="16">
        <v>0</v>
      </c>
      <c r="AS1023" s="16">
        <v>0</v>
      </c>
      <c r="AT1023" s="16">
        <v>0</v>
      </c>
      <c r="AU1023" s="16">
        <v>0</v>
      </c>
      <c r="AV1023" s="16">
        <v>0</v>
      </c>
      <c r="AW1023" s="16">
        <v>0</v>
      </c>
      <c r="AX1023" s="16">
        <v>0</v>
      </c>
      <c r="AY1023" s="16">
        <v>0</v>
      </c>
      <c r="AZ1023" s="16">
        <v>0</v>
      </c>
      <c r="BA1023" s="16">
        <v>0</v>
      </c>
      <c r="BB1023" s="16">
        <v>0</v>
      </c>
      <c r="BC1023" s="16">
        <v>0</v>
      </c>
      <c r="BD1023" s="16">
        <v>0</v>
      </c>
      <c r="BG1023">
        <f t="shared" si="50"/>
        <v>0</v>
      </c>
      <c r="BH1023">
        <f t="shared" si="51"/>
        <v>0</v>
      </c>
      <c r="BI1023">
        <f t="shared" si="52"/>
        <v>1022</v>
      </c>
    </row>
    <row r="1024" spans="1:61" x14ac:dyDescent="0.25">
      <c r="A1024" s="20" t="s">
        <v>756</v>
      </c>
      <c r="B1024" s="20">
        <f>VLOOKUP(A1024,'Gebieden vanaf 1830'!$A$4:$C$1457,3,FALSE)</f>
        <v>1024</v>
      </c>
      <c r="C1024" s="16">
        <v>1927</v>
      </c>
      <c r="D1024" s="16">
        <v>1937</v>
      </c>
      <c r="E1024" s="16">
        <v>1937</v>
      </c>
      <c r="F1024" s="16">
        <v>1946</v>
      </c>
      <c r="G1024" s="16">
        <v>1952</v>
      </c>
      <c r="H1024" s="16">
        <v>1930</v>
      </c>
      <c r="I1024" s="16">
        <v>0</v>
      </c>
      <c r="J1024" s="16">
        <v>0</v>
      </c>
      <c r="K1024" s="16">
        <v>0</v>
      </c>
      <c r="L1024" s="16">
        <v>0</v>
      </c>
      <c r="M1024" s="16">
        <v>0</v>
      </c>
      <c r="N1024" s="16">
        <v>0</v>
      </c>
      <c r="O1024" s="16">
        <v>0</v>
      </c>
      <c r="P1024" s="16">
        <v>0</v>
      </c>
      <c r="Q1024" s="16">
        <v>0</v>
      </c>
      <c r="R1024" s="16">
        <v>0</v>
      </c>
      <c r="S1024" s="16">
        <v>0</v>
      </c>
      <c r="T1024" s="16">
        <v>0</v>
      </c>
      <c r="U1024" s="16">
        <v>0</v>
      </c>
      <c r="V1024" s="16">
        <v>0</v>
      </c>
      <c r="W1024" s="16">
        <v>0</v>
      </c>
      <c r="X1024" s="16">
        <v>0</v>
      </c>
      <c r="Y1024" s="16">
        <v>0</v>
      </c>
      <c r="Z1024" s="25">
        <v>0</v>
      </c>
      <c r="AA1024" s="25">
        <v>0</v>
      </c>
      <c r="AB1024" s="16">
        <v>0</v>
      </c>
      <c r="AC1024" s="16">
        <v>0</v>
      </c>
      <c r="AD1024" s="16">
        <v>0</v>
      </c>
      <c r="AE1024" s="16">
        <v>0</v>
      </c>
      <c r="AF1024" s="16">
        <v>0</v>
      </c>
      <c r="AG1024" s="16">
        <v>0</v>
      </c>
      <c r="AH1024" s="16">
        <v>0</v>
      </c>
      <c r="AI1024" s="16">
        <v>0</v>
      </c>
      <c r="AJ1024" s="16">
        <v>0</v>
      </c>
      <c r="AK1024" s="16">
        <v>0</v>
      </c>
      <c r="AL1024" s="16">
        <v>0</v>
      </c>
      <c r="AM1024" s="16">
        <v>0</v>
      </c>
      <c r="AN1024" s="16">
        <v>0</v>
      </c>
      <c r="AO1024" s="16">
        <v>0</v>
      </c>
      <c r="AP1024" s="16">
        <v>0</v>
      </c>
      <c r="AQ1024" s="16">
        <v>0</v>
      </c>
      <c r="AR1024" s="16">
        <v>0</v>
      </c>
      <c r="AS1024" s="16">
        <v>0</v>
      </c>
      <c r="AT1024" s="16">
        <v>0</v>
      </c>
      <c r="AU1024" s="16">
        <v>0</v>
      </c>
      <c r="AV1024" s="16">
        <v>0</v>
      </c>
      <c r="AW1024" s="16">
        <v>0</v>
      </c>
      <c r="AX1024" s="16">
        <v>0</v>
      </c>
      <c r="AY1024" s="16">
        <v>0</v>
      </c>
      <c r="AZ1024" s="16">
        <v>0</v>
      </c>
      <c r="BA1024" s="16">
        <v>0</v>
      </c>
      <c r="BB1024" s="16">
        <v>0</v>
      </c>
      <c r="BC1024" s="16">
        <v>0</v>
      </c>
      <c r="BD1024" s="16">
        <v>0</v>
      </c>
      <c r="BG1024">
        <f t="shared" si="50"/>
        <v>0</v>
      </c>
      <c r="BH1024">
        <f t="shared" si="51"/>
        <v>0</v>
      </c>
      <c r="BI1024">
        <f t="shared" si="52"/>
        <v>1024</v>
      </c>
    </row>
    <row r="1025" spans="1:61" x14ac:dyDescent="0.25">
      <c r="A1025" s="20" t="s">
        <v>822</v>
      </c>
      <c r="B1025" s="20">
        <f>VLOOKUP(A1025,'Gebieden vanaf 1830'!$A$4:$C$1457,3,FALSE)</f>
        <v>1035</v>
      </c>
      <c r="C1025" s="16">
        <v>715</v>
      </c>
      <c r="D1025" s="16">
        <v>0</v>
      </c>
      <c r="E1025" s="16">
        <v>0</v>
      </c>
      <c r="F1025" s="16">
        <v>0</v>
      </c>
      <c r="G1025" s="16">
        <v>0</v>
      </c>
      <c r="H1025" s="16">
        <v>0</v>
      </c>
      <c r="I1025" s="16">
        <v>0</v>
      </c>
      <c r="J1025" s="16">
        <v>0</v>
      </c>
      <c r="K1025" s="16">
        <v>0</v>
      </c>
      <c r="L1025" s="16">
        <v>0</v>
      </c>
      <c r="M1025" s="16">
        <v>0</v>
      </c>
      <c r="N1025" s="16">
        <v>0</v>
      </c>
      <c r="O1025" s="16">
        <v>0</v>
      </c>
      <c r="P1025" s="16">
        <v>0</v>
      </c>
      <c r="Q1025" s="16">
        <v>0</v>
      </c>
      <c r="R1025" s="16">
        <v>0</v>
      </c>
      <c r="S1025" s="16">
        <v>0</v>
      </c>
      <c r="T1025" s="16">
        <v>0</v>
      </c>
      <c r="U1025" s="16">
        <v>0</v>
      </c>
      <c r="V1025" s="16">
        <v>0</v>
      </c>
      <c r="W1025" s="16">
        <v>0</v>
      </c>
      <c r="X1025" s="16">
        <v>0</v>
      </c>
      <c r="Y1025" s="16">
        <v>0</v>
      </c>
      <c r="Z1025" s="25">
        <v>0</v>
      </c>
      <c r="AA1025" s="25">
        <v>0</v>
      </c>
      <c r="AB1025" s="16">
        <v>0</v>
      </c>
      <c r="AC1025" s="16">
        <v>0</v>
      </c>
      <c r="AD1025" s="16">
        <v>0</v>
      </c>
      <c r="AE1025" s="16">
        <v>0</v>
      </c>
      <c r="AF1025" s="16">
        <v>0</v>
      </c>
      <c r="AG1025" s="16">
        <v>0</v>
      </c>
      <c r="AH1025" s="16">
        <v>0</v>
      </c>
      <c r="AI1025" s="16">
        <v>0</v>
      </c>
      <c r="AJ1025" s="16">
        <v>0</v>
      </c>
      <c r="AK1025" s="16">
        <v>0</v>
      </c>
      <c r="AL1025" s="16">
        <v>0</v>
      </c>
      <c r="AM1025" s="16">
        <v>0</v>
      </c>
      <c r="AN1025" s="16">
        <v>0</v>
      </c>
      <c r="AO1025" s="16">
        <v>0</v>
      </c>
      <c r="AP1025" s="16">
        <v>0</v>
      </c>
      <c r="AQ1025" s="16">
        <v>0</v>
      </c>
      <c r="AR1025" s="16">
        <v>0</v>
      </c>
      <c r="AS1025" s="16">
        <v>0</v>
      </c>
      <c r="AT1025" s="16">
        <v>0</v>
      </c>
      <c r="AU1025" s="16">
        <v>0</v>
      </c>
      <c r="AV1025" s="16">
        <v>0</v>
      </c>
      <c r="AW1025" s="16">
        <v>0</v>
      </c>
      <c r="AX1025" s="16">
        <v>0</v>
      </c>
      <c r="AY1025" s="16">
        <v>0</v>
      </c>
      <c r="AZ1025" s="16">
        <v>0</v>
      </c>
      <c r="BA1025" s="16">
        <v>0</v>
      </c>
      <c r="BB1025" s="16">
        <v>0</v>
      </c>
      <c r="BC1025" s="16">
        <v>0</v>
      </c>
      <c r="BD1025" s="16">
        <v>0</v>
      </c>
      <c r="BG1025">
        <f t="shared" si="50"/>
        <v>0</v>
      </c>
      <c r="BH1025">
        <f t="shared" si="51"/>
        <v>0</v>
      </c>
      <c r="BI1025">
        <f t="shared" si="52"/>
        <v>1035</v>
      </c>
    </row>
    <row r="1026" spans="1:61" x14ac:dyDescent="0.25">
      <c r="A1026" s="20" t="s">
        <v>717</v>
      </c>
      <c r="B1026" s="20">
        <f>VLOOKUP(A1026,'Gebieden vanaf 1830'!$A$4:$C$1457,3,FALSE)</f>
        <v>1044</v>
      </c>
      <c r="C1026" s="16">
        <v>2939</v>
      </c>
      <c r="D1026" s="16">
        <v>3014</v>
      </c>
      <c r="E1026" s="16">
        <v>3017</v>
      </c>
      <c r="F1026" s="16">
        <v>3064</v>
      </c>
      <c r="G1026" s="16">
        <v>3116</v>
      </c>
      <c r="H1026" s="16">
        <v>3162</v>
      </c>
      <c r="I1026" s="16">
        <v>3227</v>
      </c>
      <c r="J1026" s="16">
        <v>3273</v>
      </c>
      <c r="K1026" s="16">
        <v>3404</v>
      </c>
      <c r="L1026" s="16">
        <v>0</v>
      </c>
      <c r="M1026" s="16">
        <v>0</v>
      </c>
      <c r="N1026" s="16">
        <v>0</v>
      </c>
      <c r="O1026" s="16">
        <v>0</v>
      </c>
      <c r="P1026" s="16">
        <v>0</v>
      </c>
      <c r="Q1026" s="16">
        <v>0</v>
      </c>
      <c r="R1026" s="16">
        <v>0</v>
      </c>
      <c r="S1026" s="16">
        <v>0</v>
      </c>
      <c r="T1026" s="16">
        <v>0</v>
      </c>
      <c r="U1026" s="16">
        <v>0</v>
      </c>
      <c r="V1026" s="16">
        <v>0</v>
      </c>
      <c r="W1026" s="16">
        <v>0</v>
      </c>
      <c r="X1026" s="16">
        <v>0</v>
      </c>
      <c r="Y1026" s="16">
        <v>0</v>
      </c>
      <c r="Z1026" s="25">
        <v>0</v>
      </c>
      <c r="AA1026" s="25">
        <v>0</v>
      </c>
      <c r="AB1026" s="16">
        <v>0</v>
      </c>
      <c r="AC1026" s="16">
        <v>0</v>
      </c>
      <c r="AD1026" s="16">
        <v>0</v>
      </c>
      <c r="AE1026" s="16">
        <v>0</v>
      </c>
      <c r="AF1026" s="16">
        <v>0</v>
      </c>
      <c r="AG1026" s="16">
        <v>0</v>
      </c>
      <c r="AH1026" s="16">
        <v>0</v>
      </c>
      <c r="AI1026" s="16">
        <v>0</v>
      </c>
      <c r="AJ1026" s="16">
        <v>0</v>
      </c>
      <c r="AK1026" s="16">
        <v>0</v>
      </c>
      <c r="AL1026" s="16">
        <v>0</v>
      </c>
      <c r="AM1026" s="16">
        <v>0</v>
      </c>
      <c r="AN1026" s="16">
        <v>0</v>
      </c>
      <c r="AO1026" s="16">
        <v>0</v>
      </c>
      <c r="AP1026" s="16">
        <v>0</v>
      </c>
      <c r="AQ1026" s="16">
        <v>0</v>
      </c>
      <c r="AR1026" s="16">
        <v>0</v>
      </c>
      <c r="AS1026" s="16">
        <v>0</v>
      </c>
      <c r="AT1026" s="16">
        <v>0</v>
      </c>
      <c r="AU1026" s="16">
        <v>0</v>
      </c>
      <c r="AV1026" s="16">
        <v>0</v>
      </c>
      <c r="AW1026" s="16">
        <v>0</v>
      </c>
      <c r="AX1026" s="16">
        <v>0</v>
      </c>
      <c r="AY1026" s="16">
        <v>0</v>
      </c>
      <c r="AZ1026" s="16">
        <v>0</v>
      </c>
      <c r="BA1026" s="16">
        <v>0</v>
      </c>
      <c r="BB1026" s="16">
        <v>0</v>
      </c>
      <c r="BC1026" s="16">
        <v>0</v>
      </c>
      <c r="BD1026" s="16">
        <v>0</v>
      </c>
      <c r="BG1026">
        <f t="shared" si="50"/>
        <v>0</v>
      </c>
      <c r="BH1026">
        <f t="shared" si="51"/>
        <v>0</v>
      </c>
      <c r="BI1026">
        <f t="shared" si="52"/>
        <v>1044</v>
      </c>
    </row>
    <row r="1027" spans="1:61" x14ac:dyDescent="0.25">
      <c r="A1027" s="20" t="s">
        <v>821</v>
      </c>
      <c r="B1027" s="20">
        <f>VLOOKUP(A1027,'Gebieden vanaf 1830'!$A$4:$C$1457,3,FALSE)</f>
        <v>1047</v>
      </c>
      <c r="C1027" s="16">
        <v>904</v>
      </c>
      <c r="D1027" s="16">
        <v>0</v>
      </c>
      <c r="E1027" s="16">
        <v>0</v>
      </c>
      <c r="F1027" s="16">
        <v>0</v>
      </c>
      <c r="G1027" s="16">
        <v>0</v>
      </c>
      <c r="H1027" s="16">
        <v>0</v>
      </c>
      <c r="I1027" s="16">
        <v>0</v>
      </c>
      <c r="J1027" s="16">
        <v>0</v>
      </c>
      <c r="K1027" s="16">
        <v>0</v>
      </c>
      <c r="L1027" s="16">
        <v>0</v>
      </c>
      <c r="M1027" s="16">
        <v>0</v>
      </c>
      <c r="N1027" s="16">
        <v>0</v>
      </c>
      <c r="O1027" s="16">
        <v>0</v>
      </c>
      <c r="P1027" s="16">
        <v>0</v>
      </c>
      <c r="Q1027" s="16">
        <v>0</v>
      </c>
      <c r="R1027" s="16">
        <v>0</v>
      </c>
      <c r="S1027" s="16">
        <v>0</v>
      </c>
      <c r="T1027" s="16">
        <v>0</v>
      </c>
      <c r="U1027" s="16">
        <v>0</v>
      </c>
      <c r="V1027" s="16">
        <v>0</v>
      </c>
      <c r="W1027" s="16">
        <v>0</v>
      </c>
      <c r="X1027" s="16">
        <v>0</v>
      </c>
      <c r="Y1027" s="16">
        <v>0</v>
      </c>
      <c r="Z1027" s="25">
        <v>0</v>
      </c>
      <c r="AA1027" s="25">
        <v>0</v>
      </c>
      <c r="AB1027" s="16">
        <v>0</v>
      </c>
      <c r="AC1027" s="16">
        <v>0</v>
      </c>
      <c r="AD1027" s="16">
        <v>0</v>
      </c>
      <c r="AE1027" s="16">
        <v>0</v>
      </c>
      <c r="AF1027" s="16">
        <v>0</v>
      </c>
      <c r="AG1027" s="16">
        <v>0</v>
      </c>
      <c r="AH1027" s="16">
        <v>0</v>
      </c>
      <c r="AI1027" s="16">
        <v>0</v>
      </c>
      <c r="AJ1027" s="16">
        <v>0</v>
      </c>
      <c r="AK1027" s="16">
        <v>0</v>
      </c>
      <c r="AL1027" s="16">
        <v>0</v>
      </c>
      <c r="AM1027" s="16">
        <v>0</v>
      </c>
      <c r="AN1027" s="16">
        <v>0</v>
      </c>
      <c r="AO1027" s="16">
        <v>0</v>
      </c>
      <c r="AP1027" s="16">
        <v>0</v>
      </c>
      <c r="AQ1027" s="16">
        <v>0</v>
      </c>
      <c r="AR1027" s="16">
        <v>0</v>
      </c>
      <c r="AS1027" s="16">
        <v>0</v>
      </c>
      <c r="AT1027" s="16">
        <v>0</v>
      </c>
      <c r="AU1027" s="16">
        <v>0</v>
      </c>
      <c r="AV1027" s="16">
        <v>0</v>
      </c>
      <c r="AW1027" s="16">
        <v>0</v>
      </c>
      <c r="AX1027" s="16">
        <v>0</v>
      </c>
      <c r="AY1027" s="16">
        <v>0</v>
      </c>
      <c r="AZ1027" s="16">
        <v>0</v>
      </c>
      <c r="BA1027" s="16">
        <v>0</v>
      </c>
      <c r="BB1027" s="16">
        <v>0</v>
      </c>
      <c r="BC1027" s="16">
        <v>0</v>
      </c>
      <c r="BD1027" s="16">
        <v>0</v>
      </c>
      <c r="BG1027">
        <f t="shared" si="50"/>
        <v>0</v>
      </c>
      <c r="BH1027">
        <f t="shared" si="51"/>
        <v>0</v>
      </c>
      <c r="BI1027">
        <f t="shared" si="52"/>
        <v>1047</v>
      </c>
    </row>
    <row r="1028" spans="1:61" x14ac:dyDescent="0.25">
      <c r="A1028" s="20" t="s">
        <v>820</v>
      </c>
      <c r="B1028" s="20">
        <f>VLOOKUP(A1028,'Gebieden vanaf 1830'!$A$4:$C$1457,3,FALSE)</f>
        <v>1050</v>
      </c>
      <c r="C1028" s="16">
        <v>464</v>
      </c>
      <c r="D1028" s="16">
        <v>0</v>
      </c>
      <c r="E1028" s="16">
        <v>0</v>
      </c>
      <c r="F1028" s="16">
        <v>0</v>
      </c>
      <c r="G1028" s="16">
        <v>0</v>
      </c>
      <c r="H1028" s="16">
        <v>0</v>
      </c>
      <c r="I1028" s="16">
        <v>0</v>
      </c>
      <c r="J1028" s="16">
        <v>0</v>
      </c>
      <c r="K1028" s="16">
        <v>0</v>
      </c>
      <c r="L1028" s="16">
        <v>0</v>
      </c>
      <c r="M1028" s="16">
        <v>0</v>
      </c>
      <c r="N1028" s="16">
        <v>0</v>
      </c>
      <c r="O1028" s="16">
        <v>0</v>
      </c>
      <c r="P1028" s="16">
        <v>0</v>
      </c>
      <c r="Q1028" s="16">
        <v>0</v>
      </c>
      <c r="R1028" s="16">
        <v>0</v>
      </c>
      <c r="S1028" s="16">
        <v>0</v>
      </c>
      <c r="T1028" s="16">
        <v>0</v>
      </c>
      <c r="U1028" s="16">
        <v>0</v>
      </c>
      <c r="V1028" s="16">
        <v>0</v>
      </c>
      <c r="W1028" s="16">
        <v>0</v>
      </c>
      <c r="X1028" s="16">
        <v>0</v>
      </c>
      <c r="Y1028" s="16">
        <v>0</v>
      </c>
      <c r="Z1028" s="25">
        <v>0</v>
      </c>
      <c r="AA1028" s="25">
        <v>0</v>
      </c>
      <c r="AB1028" s="16">
        <v>0</v>
      </c>
      <c r="AC1028" s="16">
        <v>0</v>
      </c>
      <c r="AD1028" s="16">
        <v>0</v>
      </c>
      <c r="AE1028" s="16">
        <v>0</v>
      </c>
      <c r="AF1028" s="16">
        <v>0</v>
      </c>
      <c r="AG1028" s="16">
        <v>0</v>
      </c>
      <c r="AH1028" s="16">
        <v>0</v>
      </c>
      <c r="AI1028" s="16">
        <v>0</v>
      </c>
      <c r="AJ1028" s="16">
        <v>0</v>
      </c>
      <c r="AK1028" s="16">
        <v>0</v>
      </c>
      <c r="AL1028" s="16">
        <v>0</v>
      </c>
      <c r="AM1028" s="16">
        <v>0</v>
      </c>
      <c r="AN1028" s="16">
        <v>0</v>
      </c>
      <c r="AO1028" s="16">
        <v>0</v>
      </c>
      <c r="AP1028" s="16">
        <v>0</v>
      </c>
      <c r="AQ1028" s="16">
        <v>0</v>
      </c>
      <c r="AR1028" s="16">
        <v>0</v>
      </c>
      <c r="AS1028" s="16">
        <v>0</v>
      </c>
      <c r="AT1028" s="16">
        <v>0</v>
      </c>
      <c r="AU1028" s="16">
        <v>0</v>
      </c>
      <c r="AV1028" s="16">
        <v>0</v>
      </c>
      <c r="AW1028" s="16">
        <v>0</v>
      </c>
      <c r="AX1028" s="16">
        <v>0</v>
      </c>
      <c r="AY1028" s="16">
        <v>0</v>
      </c>
      <c r="AZ1028" s="16">
        <v>0</v>
      </c>
      <c r="BA1028" s="16">
        <v>0</v>
      </c>
      <c r="BB1028" s="16">
        <v>0</v>
      </c>
      <c r="BC1028" s="16">
        <v>0</v>
      </c>
      <c r="BD1028" s="16">
        <v>0</v>
      </c>
      <c r="BG1028">
        <f t="shared" si="50"/>
        <v>0</v>
      </c>
      <c r="BH1028">
        <f t="shared" si="51"/>
        <v>0</v>
      </c>
      <c r="BI1028">
        <f t="shared" si="52"/>
        <v>1050</v>
      </c>
    </row>
    <row r="1029" spans="1:61" x14ac:dyDescent="0.25">
      <c r="A1029" s="20" t="s">
        <v>819</v>
      </c>
      <c r="B1029" s="20">
        <f>VLOOKUP(A1029,'Gebieden vanaf 1830'!$A$4:$C$1457,3,FALSE)</f>
        <v>1053</v>
      </c>
      <c r="C1029" s="16">
        <v>498</v>
      </c>
      <c r="D1029" s="16">
        <v>0</v>
      </c>
      <c r="E1029" s="16">
        <v>0</v>
      </c>
      <c r="F1029" s="16">
        <v>0</v>
      </c>
      <c r="G1029" s="16">
        <v>0</v>
      </c>
      <c r="H1029" s="16">
        <v>0</v>
      </c>
      <c r="I1029" s="16">
        <v>0</v>
      </c>
      <c r="J1029" s="16">
        <v>0</v>
      </c>
      <c r="K1029" s="16">
        <v>0</v>
      </c>
      <c r="L1029" s="16">
        <v>0</v>
      </c>
      <c r="M1029" s="16">
        <v>0</v>
      </c>
      <c r="N1029" s="16">
        <v>0</v>
      </c>
      <c r="O1029" s="16">
        <v>0</v>
      </c>
      <c r="P1029" s="16">
        <v>0</v>
      </c>
      <c r="Q1029" s="16">
        <v>0</v>
      </c>
      <c r="R1029" s="16">
        <v>0</v>
      </c>
      <c r="S1029" s="16">
        <v>0</v>
      </c>
      <c r="T1029" s="16">
        <v>0</v>
      </c>
      <c r="U1029" s="16">
        <v>0</v>
      </c>
      <c r="V1029" s="16">
        <v>0</v>
      </c>
      <c r="W1029" s="16">
        <v>0</v>
      </c>
      <c r="X1029" s="16">
        <v>0</v>
      </c>
      <c r="Y1029" s="16">
        <v>0</v>
      </c>
      <c r="Z1029" s="25">
        <v>0</v>
      </c>
      <c r="AA1029" s="25">
        <v>0</v>
      </c>
      <c r="AB1029" s="16">
        <v>0</v>
      </c>
      <c r="AC1029" s="16">
        <v>0</v>
      </c>
      <c r="AD1029" s="16">
        <v>0</v>
      </c>
      <c r="AE1029" s="16">
        <v>0</v>
      </c>
      <c r="AF1029" s="16">
        <v>0</v>
      </c>
      <c r="AG1029" s="16">
        <v>0</v>
      </c>
      <c r="AH1029" s="16">
        <v>0</v>
      </c>
      <c r="AI1029" s="16">
        <v>0</v>
      </c>
      <c r="AJ1029" s="16">
        <v>0</v>
      </c>
      <c r="AK1029" s="16">
        <v>0</v>
      </c>
      <c r="AL1029" s="16">
        <v>0</v>
      </c>
      <c r="AM1029" s="16">
        <v>0</v>
      </c>
      <c r="AN1029" s="16">
        <v>0</v>
      </c>
      <c r="AO1029" s="16">
        <v>0</v>
      </c>
      <c r="AP1029" s="16">
        <v>0</v>
      </c>
      <c r="AQ1029" s="16">
        <v>0</v>
      </c>
      <c r="AR1029" s="16">
        <v>0</v>
      </c>
      <c r="AS1029" s="16">
        <v>0</v>
      </c>
      <c r="AT1029" s="16">
        <v>0</v>
      </c>
      <c r="AU1029" s="16">
        <v>0</v>
      </c>
      <c r="AV1029" s="16">
        <v>0</v>
      </c>
      <c r="AW1029" s="16">
        <v>0</v>
      </c>
      <c r="AX1029" s="16">
        <v>0</v>
      </c>
      <c r="AY1029" s="16">
        <v>0</v>
      </c>
      <c r="AZ1029" s="16">
        <v>0</v>
      </c>
      <c r="BA1029" s="16">
        <v>0</v>
      </c>
      <c r="BB1029" s="16">
        <v>0</v>
      </c>
      <c r="BC1029" s="16">
        <v>0</v>
      </c>
      <c r="BD1029" s="16">
        <v>0</v>
      </c>
      <c r="BG1029">
        <f t="shared" si="50"/>
        <v>0</v>
      </c>
      <c r="BH1029">
        <f t="shared" si="51"/>
        <v>0</v>
      </c>
      <c r="BI1029">
        <f t="shared" si="52"/>
        <v>1053</v>
      </c>
    </row>
    <row r="1030" spans="1:61" x14ac:dyDescent="0.25">
      <c r="A1030" s="20" t="s">
        <v>818</v>
      </c>
      <c r="B1030" s="20">
        <f>VLOOKUP(A1030,'Gebieden vanaf 1830'!$A$4:$C$1457,3,FALSE)</f>
        <v>1054</v>
      </c>
      <c r="C1030" s="16">
        <v>398</v>
      </c>
      <c r="D1030" s="16">
        <v>0</v>
      </c>
      <c r="E1030" s="16">
        <v>0</v>
      </c>
      <c r="F1030" s="16">
        <v>0</v>
      </c>
      <c r="G1030" s="16">
        <v>0</v>
      </c>
      <c r="H1030" s="16">
        <v>0</v>
      </c>
      <c r="I1030" s="16">
        <v>0</v>
      </c>
      <c r="J1030" s="16">
        <v>0</v>
      </c>
      <c r="K1030" s="16">
        <v>0</v>
      </c>
      <c r="L1030" s="16">
        <v>0</v>
      </c>
      <c r="M1030" s="16">
        <v>0</v>
      </c>
      <c r="N1030" s="16">
        <v>0</v>
      </c>
      <c r="O1030" s="16">
        <v>0</v>
      </c>
      <c r="P1030" s="16">
        <v>0</v>
      </c>
      <c r="Q1030" s="16">
        <v>0</v>
      </c>
      <c r="R1030" s="16">
        <v>0</v>
      </c>
      <c r="S1030" s="16">
        <v>0</v>
      </c>
      <c r="T1030" s="16">
        <v>0</v>
      </c>
      <c r="U1030" s="16">
        <v>0</v>
      </c>
      <c r="V1030" s="16">
        <v>0</v>
      </c>
      <c r="W1030" s="16">
        <v>0</v>
      </c>
      <c r="X1030" s="16">
        <v>0</v>
      </c>
      <c r="Y1030" s="16">
        <v>0</v>
      </c>
      <c r="Z1030" s="25">
        <v>0</v>
      </c>
      <c r="AA1030" s="25">
        <v>0</v>
      </c>
      <c r="AB1030" s="16">
        <v>0</v>
      </c>
      <c r="AC1030" s="16">
        <v>0</v>
      </c>
      <c r="AD1030" s="16">
        <v>0</v>
      </c>
      <c r="AE1030" s="16">
        <v>0</v>
      </c>
      <c r="AF1030" s="16">
        <v>0</v>
      </c>
      <c r="AG1030" s="16">
        <v>0</v>
      </c>
      <c r="AH1030" s="16">
        <v>0</v>
      </c>
      <c r="AI1030" s="16">
        <v>0</v>
      </c>
      <c r="AJ1030" s="16">
        <v>0</v>
      </c>
      <c r="AK1030" s="16">
        <v>0</v>
      </c>
      <c r="AL1030" s="16">
        <v>0</v>
      </c>
      <c r="AM1030" s="16">
        <v>0</v>
      </c>
      <c r="AN1030" s="16">
        <v>0</v>
      </c>
      <c r="AO1030" s="16">
        <v>0</v>
      </c>
      <c r="AP1030" s="16">
        <v>0</v>
      </c>
      <c r="AQ1030" s="16">
        <v>0</v>
      </c>
      <c r="AR1030" s="16">
        <v>0</v>
      </c>
      <c r="AS1030" s="16">
        <v>0</v>
      </c>
      <c r="AT1030" s="16">
        <v>0</v>
      </c>
      <c r="AU1030" s="16">
        <v>0</v>
      </c>
      <c r="AV1030" s="16">
        <v>0</v>
      </c>
      <c r="AW1030" s="16">
        <v>0</v>
      </c>
      <c r="AX1030" s="16">
        <v>0</v>
      </c>
      <c r="AY1030" s="16">
        <v>0</v>
      </c>
      <c r="AZ1030" s="16">
        <v>0</v>
      </c>
      <c r="BA1030" s="16">
        <v>0</v>
      </c>
      <c r="BB1030" s="16">
        <v>0</v>
      </c>
      <c r="BC1030" s="16">
        <v>0</v>
      </c>
      <c r="BD1030" s="16">
        <v>0</v>
      </c>
      <c r="BG1030">
        <f t="shared" si="50"/>
        <v>0</v>
      </c>
      <c r="BH1030">
        <f t="shared" si="51"/>
        <v>0</v>
      </c>
      <c r="BI1030">
        <f t="shared" si="52"/>
        <v>1054</v>
      </c>
    </row>
    <row r="1031" spans="1:61" x14ac:dyDescent="0.25">
      <c r="A1031" s="20" t="s">
        <v>797</v>
      </c>
      <c r="B1031" s="20">
        <f>VLOOKUP(A1031,'Gebieden vanaf 1830'!$A$4:$C$1457,3,FALSE)</f>
        <v>1055</v>
      </c>
      <c r="C1031" s="16">
        <v>3301</v>
      </c>
      <c r="D1031" s="16">
        <v>3339</v>
      </c>
      <c r="E1031" s="16">
        <v>3360</v>
      </c>
      <c r="F1031" s="16">
        <v>3369</v>
      </c>
      <c r="G1031" s="16">
        <v>0</v>
      </c>
      <c r="H1031" s="16">
        <v>0</v>
      </c>
      <c r="I1031" s="16">
        <v>0</v>
      </c>
      <c r="J1031" s="16">
        <v>0</v>
      </c>
      <c r="K1031" s="16">
        <v>0</v>
      </c>
      <c r="L1031" s="16">
        <v>0</v>
      </c>
      <c r="M1031" s="16">
        <v>0</v>
      </c>
      <c r="N1031" s="16">
        <v>0</v>
      </c>
      <c r="O1031" s="16">
        <v>0</v>
      </c>
      <c r="P1031" s="16">
        <v>0</v>
      </c>
      <c r="Q1031" s="16">
        <v>0</v>
      </c>
      <c r="R1031" s="16">
        <v>0</v>
      </c>
      <c r="S1031" s="16">
        <v>0</v>
      </c>
      <c r="T1031" s="16">
        <v>0</v>
      </c>
      <c r="U1031" s="16">
        <v>0</v>
      </c>
      <c r="V1031" s="16">
        <v>0</v>
      </c>
      <c r="W1031" s="16">
        <v>0</v>
      </c>
      <c r="X1031" s="16">
        <v>0</v>
      </c>
      <c r="Y1031" s="16">
        <v>0</v>
      </c>
      <c r="Z1031" s="25">
        <v>0</v>
      </c>
      <c r="AA1031" s="25">
        <v>0</v>
      </c>
      <c r="AB1031" s="16">
        <v>0</v>
      </c>
      <c r="AC1031" s="16">
        <v>0</v>
      </c>
      <c r="AD1031" s="16">
        <v>0</v>
      </c>
      <c r="AE1031" s="16">
        <v>0</v>
      </c>
      <c r="AF1031" s="16">
        <v>0</v>
      </c>
      <c r="AG1031" s="16">
        <v>0</v>
      </c>
      <c r="AH1031" s="16">
        <v>0</v>
      </c>
      <c r="AI1031" s="16">
        <v>0</v>
      </c>
      <c r="AJ1031" s="16">
        <v>0</v>
      </c>
      <c r="AK1031" s="16">
        <v>0</v>
      </c>
      <c r="AL1031" s="16">
        <v>0</v>
      </c>
      <c r="AM1031" s="16">
        <v>0</v>
      </c>
      <c r="AN1031" s="16">
        <v>0</v>
      </c>
      <c r="AO1031" s="16">
        <v>0</v>
      </c>
      <c r="AP1031" s="16">
        <v>0</v>
      </c>
      <c r="AQ1031" s="16">
        <v>0</v>
      </c>
      <c r="AR1031" s="16">
        <v>0</v>
      </c>
      <c r="AS1031" s="16">
        <v>0</v>
      </c>
      <c r="AT1031" s="16">
        <v>0</v>
      </c>
      <c r="AU1031" s="16">
        <v>0</v>
      </c>
      <c r="AV1031" s="16">
        <v>0</v>
      </c>
      <c r="AW1031" s="16">
        <v>0</v>
      </c>
      <c r="AX1031" s="16">
        <v>0</v>
      </c>
      <c r="AY1031" s="16">
        <v>0</v>
      </c>
      <c r="AZ1031" s="16">
        <v>0</v>
      </c>
      <c r="BA1031" s="16">
        <v>0</v>
      </c>
      <c r="BB1031" s="16">
        <v>0</v>
      </c>
      <c r="BC1031" s="16">
        <v>0</v>
      </c>
      <c r="BD1031" s="16">
        <v>0</v>
      </c>
      <c r="BG1031">
        <f t="shared" si="50"/>
        <v>0</v>
      </c>
      <c r="BH1031">
        <f t="shared" si="51"/>
        <v>0</v>
      </c>
      <c r="BI1031">
        <f t="shared" si="52"/>
        <v>1055</v>
      </c>
    </row>
    <row r="1032" spans="1:61" x14ac:dyDescent="0.25">
      <c r="A1032" s="20" t="s">
        <v>755</v>
      </c>
      <c r="B1032" s="20">
        <f>VLOOKUP(A1032,'Gebieden vanaf 1830'!$A$4:$C$1457,3,FALSE)</f>
        <v>1067</v>
      </c>
      <c r="C1032" s="16">
        <v>821</v>
      </c>
      <c r="D1032" s="16">
        <v>830</v>
      </c>
      <c r="E1032" s="16">
        <v>801</v>
      </c>
      <c r="F1032" s="16">
        <v>808</v>
      </c>
      <c r="G1032" s="16">
        <v>804</v>
      </c>
      <c r="H1032" s="16">
        <v>787</v>
      </c>
      <c r="I1032" s="16">
        <v>791</v>
      </c>
      <c r="J1032" s="16">
        <v>0</v>
      </c>
      <c r="K1032" s="16">
        <v>0</v>
      </c>
      <c r="L1032" s="16">
        <v>0</v>
      </c>
      <c r="M1032" s="16">
        <v>0</v>
      </c>
      <c r="N1032" s="16">
        <v>0</v>
      </c>
      <c r="O1032" s="16">
        <v>0</v>
      </c>
      <c r="P1032" s="16">
        <v>0</v>
      </c>
      <c r="Q1032" s="16">
        <v>0</v>
      </c>
      <c r="R1032" s="16">
        <v>0</v>
      </c>
      <c r="S1032" s="16">
        <v>0</v>
      </c>
      <c r="T1032" s="16">
        <v>0</v>
      </c>
      <c r="U1032" s="16">
        <v>0</v>
      </c>
      <c r="V1032" s="16">
        <v>0</v>
      </c>
      <c r="W1032" s="16">
        <v>0</v>
      </c>
      <c r="X1032" s="16">
        <v>0</v>
      </c>
      <c r="Y1032" s="16">
        <v>0</v>
      </c>
      <c r="Z1032" s="25">
        <v>0</v>
      </c>
      <c r="AA1032" s="25">
        <v>0</v>
      </c>
      <c r="AB1032" s="16">
        <v>0</v>
      </c>
      <c r="AC1032" s="16">
        <v>0</v>
      </c>
      <c r="AD1032" s="16">
        <v>0</v>
      </c>
      <c r="AE1032" s="16">
        <v>0</v>
      </c>
      <c r="AF1032" s="16">
        <v>0</v>
      </c>
      <c r="AG1032" s="16">
        <v>0</v>
      </c>
      <c r="AH1032" s="16">
        <v>0</v>
      </c>
      <c r="AI1032" s="16">
        <v>0</v>
      </c>
      <c r="AJ1032" s="16">
        <v>0</v>
      </c>
      <c r="AK1032" s="16">
        <v>0</v>
      </c>
      <c r="AL1032" s="16">
        <v>0</v>
      </c>
      <c r="AM1032" s="16">
        <v>0</v>
      </c>
      <c r="AN1032" s="16">
        <v>0</v>
      </c>
      <c r="AO1032" s="16">
        <v>0</v>
      </c>
      <c r="AP1032" s="16">
        <v>0</v>
      </c>
      <c r="AQ1032" s="16">
        <v>0</v>
      </c>
      <c r="AR1032" s="16">
        <v>0</v>
      </c>
      <c r="AS1032" s="16">
        <v>0</v>
      </c>
      <c r="AT1032" s="16">
        <v>0</v>
      </c>
      <c r="AU1032" s="16">
        <v>0</v>
      </c>
      <c r="AV1032" s="16">
        <v>0</v>
      </c>
      <c r="AW1032" s="16">
        <v>0</v>
      </c>
      <c r="AX1032" s="16">
        <v>0</v>
      </c>
      <c r="AY1032" s="16">
        <v>0</v>
      </c>
      <c r="AZ1032" s="16">
        <v>0</v>
      </c>
      <c r="BA1032" s="16">
        <v>0</v>
      </c>
      <c r="BB1032" s="16">
        <v>0</v>
      </c>
      <c r="BC1032" s="16">
        <v>0</v>
      </c>
      <c r="BD1032" s="16">
        <v>0</v>
      </c>
      <c r="BG1032">
        <f t="shared" si="50"/>
        <v>0</v>
      </c>
      <c r="BH1032">
        <f t="shared" si="51"/>
        <v>0</v>
      </c>
      <c r="BI1032">
        <f t="shared" si="52"/>
        <v>1067</v>
      </c>
    </row>
    <row r="1033" spans="1:61" x14ac:dyDescent="0.25">
      <c r="A1033" s="20" t="s">
        <v>817</v>
      </c>
      <c r="B1033" s="20">
        <f>VLOOKUP(A1033,'Gebieden vanaf 1830'!$A$4:$C$1457,3,FALSE)</f>
        <v>1068</v>
      </c>
      <c r="C1033" s="16">
        <v>1840</v>
      </c>
      <c r="D1033" s="16">
        <v>0</v>
      </c>
      <c r="E1033" s="16">
        <v>0</v>
      </c>
      <c r="F1033" s="16">
        <v>0</v>
      </c>
      <c r="G1033" s="16">
        <v>0</v>
      </c>
      <c r="H1033" s="16">
        <v>0</v>
      </c>
      <c r="I1033" s="16">
        <v>0</v>
      </c>
      <c r="J1033" s="16">
        <v>0</v>
      </c>
      <c r="K1033" s="16">
        <v>0</v>
      </c>
      <c r="L1033" s="16">
        <v>0</v>
      </c>
      <c r="M1033" s="16">
        <v>0</v>
      </c>
      <c r="N1033" s="16">
        <v>0</v>
      </c>
      <c r="O1033" s="16">
        <v>0</v>
      </c>
      <c r="P1033" s="16">
        <v>0</v>
      </c>
      <c r="Q1033" s="16">
        <v>0</v>
      </c>
      <c r="R1033" s="16">
        <v>0</v>
      </c>
      <c r="S1033" s="16">
        <v>0</v>
      </c>
      <c r="T1033" s="16">
        <v>0</v>
      </c>
      <c r="U1033" s="16">
        <v>0</v>
      </c>
      <c r="V1033" s="16">
        <v>0</v>
      </c>
      <c r="W1033" s="16">
        <v>0</v>
      </c>
      <c r="X1033" s="16">
        <v>0</v>
      </c>
      <c r="Y1033" s="16">
        <v>0</v>
      </c>
      <c r="Z1033" s="25">
        <v>0</v>
      </c>
      <c r="AA1033" s="25">
        <v>0</v>
      </c>
      <c r="AB1033" s="16">
        <v>0</v>
      </c>
      <c r="AC1033" s="16">
        <v>0</v>
      </c>
      <c r="AD1033" s="16">
        <v>0</v>
      </c>
      <c r="AE1033" s="16">
        <v>0</v>
      </c>
      <c r="AF1033" s="16">
        <v>0</v>
      </c>
      <c r="AG1033" s="16">
        <v>0</v>
      </c>
      <c r="AH1033" s="16">
        <v>0</v>
      </c>
      <c r="AI1033" s="16">
        <v>0</v>
      </c>
      <c r="AJ1033" s="16">
        <v>0</v>
      </c>
      <c r="AK1033" s="16">
        <v>0</v>
      </c>
      <c r="AL1033" s="16">
        <v>0</v>
      </c>
      <c r="AM1033" s="16">
        <v>0</v>
      </c>
      <c r="AN1033" s="16">
        <v>0</v>
      </c>
      <c r="AO1033" s="16">
        <v>0</v>
      </c>
      <c r="AP1033" s="16">
        <v>0</v>
      </c>
      <c r="AQ1033" s="16">
        <v>0</v>
      </c>
      <c r="AR1033" s="16">
        <v>0</v>
      </c>
      <c r="AS1033" s="16">
        <v>0</v>
      </c>
      <c r="AT1033" s="16">
        <v>0</v>
      </c>
      <c r="AU1033" s="16">
        <v>0</v>
      </c>
      <c r="AV1033" s="16">
        <v>0</v>
      </c>
      <c r="AW1033" s="16">
        <v>0</v>
      </c>
      <c r="AX1033" s="16">
        <v>0</v>
      </c>
      <c r="AY1033" s="16">
        <v>0</v>
      </c>
      <c r="AZ1033" s="16">
        <v>0</v>
      </c>
      <c r="BA1033" s="16">
        <v>0</v>
      </c>
      <c r="BB1033" s="16">
        <v>0</v>
      </c>
      <c r="BC1033" s="16">
        <v>0</v>
      </c>
      <c r="BD1033" s="16">
        <v>0</v>
      </c>
      <c r="BG1033">
        <f t="shared" si="50"/>
        <v>0</v>
      </c>
      <c r="BH1033">
        <f t="shared" si="51"/>
        <v>0</v>
      </c>
      <c r="BI1033">
        <f t="shared" si="52"/>
        <v>1068</v>
      </c>
    </row>
    <row r="1034" spans="1:61" x14ac:dyDescent="0.25">
      <c r="A1034" s="20" t="s">
        <v>716</v>
      </c>
      <c r="B1034" s="20">
        <f>VLOOKUP(A1034,'Gebieden vanaf 1830'!$A$4:$C$1457,3,FALSE)</f>
        <v>1072</v>
      </c>
      <c r="C1034" s="16">
        <v>2442</v>
      </c>
      <c r="D1034" s="16">
        <v>2476</v>
      </c>
      <c r="E1034" s="16">
        <v>2518</v>
      </c>
      <c r="F1034" s="16">
        <v>2558</v>
      </c>
      <c r="G1034" s="16">
        <v>2590</v>
      </c>
      <c r="H1034" s="16">
        <v>2631</v>
      </c>
      <c r="I1034" s="16">
        <v>2648</v>
      </c>
      <c r="J1034" s="16">
        <v>2708</v>
      </c>
      <c r="K1034" s="16">
        <v>2706</v>
      </c>
      <c r="L1034" s="16">
        <v>0</v>
      </c>
      <c r="M1034" s="16">
        <v>0</v>
      </c>
      <c r="N1034" s="16">
        <v>0</v>
      </c>
      <c r="O1034" s="16">
        <v>0</v>
      </c>
      <c r="P1034" s="16">
        <v>0</v>
      </c>
      <c r="Q1034" s="16">
        <v>0</v>
      </c>
      <c r="R1034" s="16">
        <v>0</v>
      </c>
      <c r="S1034" s="16">
        <v>0</v>
      </c>
      <c r="T1034" s="16">
        <v>0</v>
      </c>
      <c r="U1034" s="16">
        <v>0</v>
      </c>
      <c r="V1034" s="16">
        <v>0</v>
      </c>
      <c r="W1034" s="16">
        <v>0</v>
      </c>
      <c r="X1034" s="16">
        <v>0</v>
      </c>
      <c r="Y1034" s="16">
        <v>0</v>
      </c>
      <c r="Z1034" s="25">
        <v>0</v>
      </c>
      <c r="AA1034" s="25">
        <v>0</v>
      </c>
      <c r="AB1034" s="16">
        <v>0</v>
      </c>
      <c r="AC1034" s="16">
        <v>0</v>
      </c>
      <c r="AD1034" s="16">
        <v>0</v>
      </c>
      <c r="AE1034" s="16">
        <v>0</v>
      </c>
      <c r="AF1034" s="16">
        <v>0</v>
      </c>
      <c r="AG1034" s="16">
        <v>0</v>
      </c>
      <c r="AH1034" s="16">
        <v>0</v>
      </c>
      <c r="AI1034" s="16">
        <v>0</v>
      </c>
      <c r="AJ1034" s="16">
        <v>0</v>
      </c>
      <c r="AK1034" s="16">
        <v>0</v>
      </c>
      <c r="AL1034" s="16">
        <v>0</v>
      </c>
      <c r="AM1034" s="16">
        <v>0</v>
      </c>
      <c r="AN1034" s="16">
        <v>0</v>
      </c>
      <c r="AO1034" s="16">
        <v>0</v>
      </c>
      <c r="AP1034" s="16">
        <v>0</v>
      </c>
      <c r="AQ1034" s="16">
        <v>0</v>
      </c>
      <c r="AR1034" s="16">
        <v>0</v>
      </c>
      <c r="AS1034" s="16">
        <v>0</v>
      </c>
      <c r="AT1034" s="16">
        <v>0</v>
      </c>
      <c r="AU1034" s="16">
        <v>0</v>
      </c>
      <c r="AV1034" s="16">
        <v>0</v>
      </c>
      <c r="AW1034" s="16">
        <v>0</v>
      </c>
      <c r="AX1034" s="16">
        <v>0</v>
      </c>
      <c r="AY1034" s="16">
        <v>0</v>
      </c>
      <c r="AZ1034" s="16">
        <v>0</v>
      </c>
      <c r="BA1034" s="16">
        <v>0</v>
      </c>
      <c r="BB1034" s="16">
        <v>0</v>
      </c>
      <c r="BC1034" s="16">
        <v>0</v>
      </c>
      <c r="BD1034" s="16">
        <v>0</v>
      </c>
      <c r="BG1034">
        <f t="shared" si="50"/>
        <v>0</v>
      </c>
      <c r="BH1034">
        <f t="shared" si="51"/>
        <v>0</v>
      </c>
      <c r="BI1034">
        <f t="shared" si="52"/>
        <v>1072</v>
      </c>
    </row>
    <row r="1035" spans="1:61" x14ac:dyDescent="0.25">
      <c r="A1035" s="20" t="s">
        <v>754</v>
      </c>
      <c r="B1035" s="20">
        <f>VLOOKUP(A1035,'Gebieden vanaf 1830'!$A$4:$C$1457,3,FALSE)</f>
        <v>1074</v>
      </c>
      <c r="C1035" s="16">
        <v>1095</v>
      </c>
      <c r="D1035" s="16">
        <v>1125</v>
      </c>
      <c r="E1035" s="16">
        <v>1135</v>
      </c>
      <c r="F1035" s="16">
        <v>1144</v>
      </c>
      <c r="G1035" s="16">
        <v>1102</v>
      </c>
      <c r="H1035" s="16">
        <v>1150</v>
      </c>
      <c r="I1035" s="16">
        <v>1140</v>
      </c>
      <c r="J1035" s="16">
        <v>0</v>
      </c>
      <c r="K1035" s="16">
        <v>0</v>
      </c>
      <c r="L1035" s="16">
        <v>0</v>
      </c>
      <c r="M1035" s="16">
        <v>0</v>
      </c>
      <c r="N1035" s="16">
        <v>0</v>
      </c>
      <c r="O1035" s="16">
        <v>0</v>
      </c>
      <c r="P1035" s="16">
        <v>0</v>
      </c>
      <c r="Q1035" s="16">
        <v>0</v>
      </c>
      <c r="R1035" s="16">
        <v>0</v>
      </c>
      <c r="S1035" s="16">
        <v>0</v>
      </c>
      <c r="T1035" s="16">
        <v>0</v>
      </c>
      <c r="U1035" s="16">
        <v>0</v>
      </c>
      <c r="V1035" s="16">
        <v>0</v>
      </c>
      <c r="W1035" s="16">
        <v>0</v>
      </c>
      <c r="X1035" s="16">
        <v>0</v>
      </c>
      <c r="Y1035" s="16">
        <v>0</v>
      </c>
      <c r="Z1035" s="25">
        <v>0</v>
      </c>
      <c r="AA1035" s="25">
        <v>0</v>
      </c>
      <c r="AB1035" s="16">
        <v>0</v>
      </c>
      <c r="AC1035" s="16">
        <v>0</v>
      </c>
      <c r="AD1035" s="16">
        <v>0</v>
      </c>
      <c r="AE1035" s="16">
        <v>0</v>
      </c>
      <c r="AF1035" s="16">
        <v>0</v>
      </c>
      <c r="AG1035" s="16">
        <v>0</v>
      </c>
      <c r="AH1035" s="16">
        <v>0</v>
      </c>
      <c r="AI1035" s="16">
        <v>0</v>
      </c>
      <c r="AJ1035" s="16">
        <v>0</v>
      </c>
      <c r="AK1035" s="16">
        <v>0</v>
      </c>
      <c r="AL1035" s="16">
        <v>0</v>
      </c>
      <c r="AM1035" s="16">
        <v>0</v>
      </c>
      <c r="AN1035" s="16">
        <v>0</v>
      </c>
      <c r="AO1035" s="16">
        <v>0</v>
      </c>
      <c r="AP1035" s="16">
        <v>0</v>
      </c>
      <c r="AQ1035" s="16">
        <v>0</v>
      </c>
      <c r="AR1035" s="16">
        <v>0</v>
      </c>
      <c r="AS1035" s="16">
        <v>0</v>
      </c>
      <c r="AT1035" s="16">
        <v>0</v>
      </c>
      <c r="AU1035" s="16">
        <v>0</v>
      </c>
      <c r="AV1035" s="16">
        <v>0</v>
      </c>
      <c r="AW1035" s="16">
        <v>0</v>
      </c>
      <c r="AX1035" s="16">
        <v>0</v>
      </c>
      <c r="AY1035" s="16">
        <v>0</v>
      </c>
      <c r="AZ1035" s="16">
        <v>0</v>
      </c>
      <c r="BA1035" s="16">
        <v>0</v>
      </c>
      <c r="BB1035" s="16">
        <v>0</v>
      </c>
      <c r="BC1035" s="16">
        <v>0</v>
      </c>
      <c r="BD1035" s="16">
        <v>0</v>
      </c>
      <c r="BG1035">
        <f t="shared" si="50"/>
        <v>0</v>
      </c>
      <c r="BH1035">
        <f t="shared" si="51"/>
        <v>0</v>
      </c>
      <c r="BI1035">
        <f t="shared" si="52"/>
        <v>1074</v>
      </c>
    </row>
    <row r="1036" spans="1:61" x14ac:dyDescent="0.25">
      <c r="A1036" s="20" t="s">
        <v>785</v>
      </c>
      <c r="B1036" s="20">
        <f>VLOOKUP(A1036,'Gebieden vanaf 1830'!$A$4:$C$1457,3,FALSE)</f>
        <v>1075</v>
      </c>
      <c r="C1036" s="16">
        <v>848</v>
      </c>
      <c r="D1036" s="16">
        <v>842</v>
      </c>
      <c r="E1036" s="16">
        <v>858</v>
      </c>
      <c r="F1036" s="16">
        <v>867</v>
      </c>
      <c r="G1036" s="16">
        <v>884</v>
      </c>
      <c r="H1036" s="16">
        <v>0</v>
      </c>
      <c r="I1036" s="16">
        <v>0</v>
      </c>
      <c r="J1036" s="16">
        <v>0</v>
      </c>
      <c r="K1036" s="16">
        <v>0</v>
      </c>
      <c r="L1036" s="16">
        <v>0</v>
      </c>
      <c r="M1036" s="16">
        <v>0</v>
      </c>
      <c r="N1036" s="16">
        <v>0</v>
      </c>
      <c r="O1036" s="16">
        <v>0</v>
      </c>
      <c r="P1036" s="16">
        <v>0</v>
      </c>
      <c r="Q1036" s="16">
        <v>0</v>
      </c>
      <c r="R1036" s="16">
        <v>0</v>
      </c>
      <c r="S1036" s="16">
        <v>0</v>
      </c>
      <c r="T1036" s="16">
        <v>0</v>
      </c>
      <c r="U1036" s="16">
        <v>0</v>
      </c>
      <c r="V1036" s="16">
        <v>0</v>
      </c>
      <c r="W1036" s="16">
        <v>0</v>
      </c>
      <c r="X1036" s="16">
        <v>0</v>
      </c>
      <c r="Y1036" s="16">
        <v>0</v>
      </c>
      <c r="Z1036" s="25">
        <v>0</v>
      </c>
      <c r="AA1036" s="25">
        <v>0</v>
      </c>
      <c r="AB1036" s="16">
        <v>0</v>
      </c>
      <c r="AC1036" s="16">
        <v>0</v>
      </c>
      <c r="AD1036" s="16">
        <v>0</v>
      </c>
      <c r="AE1036" s="16">
        <v>0</v>
      </c>
      <c r="AF1036" s="16">
        <v>0</v>
      </c>
      <c r="AG1036" s="16">
        <v>0</v>
      </c>
      <c r="AH1036" s="16">
        <v>0</v>
      </c>
      <c r="AI1036" s="16">
        <v>0</v>
      </c>
      <c r="AJ1036" s="16">
        <v>0</v>
      </c>
      <c r="AK1036" s="16">
        <v>0</v>
      </c>
      <c r="AL1036" s="16">
        <v>0</v>
      </c>
      <c r="AM1036" s="16">
        <v>0</v>
      </c>
      <c r="AN1036" s="16">
        <v>0</v>
      </c>
      <c r="AO1036" s="16">
        <v>0</v>
      </c>
      <c r="AP1036" s="16">
        <v>0</v>
      </c>
      <c r="AQ1036" s="16">
        <v>0</v>
      </c>
      <c r="AR1036" s="16">
        <v>0</v>
      </c>
      <c r="AS1036" s="16">
        <v>0</v>
      </c>
      <c r="AT1036" s="16">
        <v>0</v>
      </c>
      <c r="AU1036" s="16">
        <v>0</v>
      </c>
      <c r="AV1036" s="16">
        <v>0</v>
      </c>
      <c r="AW1036" s="16">
        <v>0</v>
      </c>
      <c r="AX1036" s="16">
        <v>0</v>
      </c>
      <c r="AY1036" s="16">
        <v>0</v>
      </c>
      <c r="AZ1036" s="16">
        <v>0</v>
      </c>
      <c r="BA1036" s="16">
        <v>0</v>
      </c>
      <c r="BB1036" s="16">
        <v>0</v>
      </c>
      <c r="BC1036" s="16">
        <v>0</v>
      </c>
      <c r="BD1036" s="16">
        <v>0</v>
      </c>
      <c r="BG1036">
        <f t="shared" si="50"/>
        <v>0</v>
      </c>
      <c r="BH1036">
        <f t="shared" si="51"/>
        <v>0</v>
      </c>
      <c r="BI1036">
        <f t="shared" si="52"/>
        <v>1075</v>
      </c>
    </row>
    <row r="1037" spans="1:61" x14ac:dyDescent="0.25">
      <c r="A1037" s="20" t="s">
        <v>753</v>
      </c>
      <c r="B1037" s="20">
        <f>VLOOKUP(A1037,'Gebieden vanaf 1830'!$A$4:$C$1457,3,FALSE)</f>
        <v>1078</v>
      </c>
      <c r="C1037" s="16">
        <v>1067</v>
      </c>
      <c r="D1037" s="16">
        <v>1066</v>
      </c>
      <c r="E1037" s="16">
        <v>1042</v>
      </c>
      <c r="F1037" s="16">
        <v>1050</v>
      </c>
      <c r="G1037" s="16">
        <v>1043</v>
      </c>
      <c r="H1037" s="16">
        <v>1046</v>
      </c>
      <c r="I1037" s="16">
        <v>0</v>
      </c>
      <c r="J1037" s="16">
        <v>0</v>
      </c>
      <c r="K1037" s="16">
        <v>0</v>
      </c>
      <c r="L1037" s="16">
        <v>0</v>
      </c>
      <c r="M1037" s="16">
        <v>0</v>
      </c>
      <c r="N1037" s="16">
        <v>0</v>
      </c>
      <c r="O1037" s="16">
        <v>0</v>
      </c>
      <c r="P1037" s="16">
        <v>0</v>
      </c>
      <c r="Q1037" s="16">
        <v>0</v>
      </c>
      <c r="R1037" s="16">
        <v>0</v>
      </c>
      <c r="S1037" s="16">
        <v>0</v>
      </c>
      <c r="T1037" s="16">
        <v>0</v>
      </c>
      <c r="U1037" s="16">
        <v>0</v>
      </c>
      <c r="V1037" s="16">
        <v>0</v>
      </c>
      <c r="W1037" s="16">
        <v>0</v>
      </c>
      <c r="X1037" s="16">
        <v>0</v>
      </c>
      <c r="Y1037" s="16">
        <v>0</v>
      </c>
      <c r="Z1037" s="25">
        <v>0</v>
      </c>
      <c r="AA1037" s="25">
        <v>0</v>
      </c>
      <c r="AB1037" s="16">
        <v>0</v>
      </c>
      <c r="AC1037" s="16">
        <v>0</v>
      </c>
      <c r="AD1037" s="16">
        <v>0</v>
      </c>
      <c r="AE1037" s="16">
        <v>0</v>
      </c>
      <c r="AF1037" s="16">
        <v>0</v>
      </c>
      <c r="AG1037" s="16">
        <v>0</v>
      </c>
      <c r="AH1037" s="16">
        <v>0</v>
      </c>
      <c r="AI1037" s="16">
        <v>0</v>
      </c>
      <c r="AJ1037" s="16">
        <v>0</v>
      </c>
      <c r="AK1037" s="16">
        <v>0</v>
      </c>
      <c r="AL1037" s="16">
        <v>0</v>
      </c>
      <c r="AM1037" s="16">
        <v>0</v>
      </c>
      <c r="AN1037" s="16">
        <v>0</v>
      </c>
      <c r="AO1037" s="16">
        <v>0</v>
      </c>
      <c r="AP1037" s="16">
        <v>0</v>
      </c>
      <c r="AQ1037" s="16">
        <v>0</v>
      </c>
      <c r="AR1037" s="16">
        <v>0</v>
      </c>
      <c r="AS1037" s="16">
        <v>0</v>
      </c>
      <c r="AT1037" s="16">
        <v>0</v>
      </c>
      <c r="AU1037" s="16">
        <v>0</v>
      </c>
      <c r="AV1037" s="16">
        <v>0</v>
      </c>
      <c r="AW1037" s="16">
        <v>0</v>
      </c>
      <c r="AX1037" s="16">
        <v>0</v>
      </c>
      <c r="AY1037" s="16">
        <v>0</v>
      </c>
      <c r="AZ1037" s="16">
        <v>0</v>
      </c>
      <c r="BA1037" s="16">
        <v>0</v>
      </c>
      <c r="BB1037" s="16">
        <v>0</v>
      </c>
      <c r="BC1037" s="16">
        <v>0</v>
      </c>
      <c r="BD1037" s="16">
        <v>0</v>
      </c>
      <c r="BG1037">
        <f t="shared" si="50"/>
        <v>0</v>
      </c>
      <c r="BH1037">
        <f t="shared" si="51"/>
        <v>0</v>
      </c>
      <c r="BI1037">
        <f t="shared" si="52"/>
        <v>1078</v>
      </c>
    </row>
    <row r="1038" spans="1:61" x14ac:dyDescent="0.25">
      <c r="A1038" s="20" t="s">
        <v>715</v>
      </c>
      <c r="B1038" s="20">
        <f>VLOOKUP(A1038,'Gebieden vanaf 1830'!$A$4:$C$1457,3,FALSE)</f>
        <v>1084</v>
      </c>
      <c r="C1038" s="16">
        <v>5164</v>
      </c>
      <c r="D1038" s="16">
        <v>5307</v>
      </c>
      <c r="E1038" s="16">
        <v>5815</v>
      </c>
      <c r="F1038" s="16">
        <v>6030</v>
      </c>
      <c r="G1038" s="16">
        <v>6265</v>
      </c>
      <c r="H1038" s="16">
        <v>6623</v>
      </c>
      <c r="I1038" s="16">
        <v>6746</v>
      </c>
      <c r="J1038" s="16">
        <v>6947</v>
      </c>
      <c r="K1038" s="16">
        <v>7091</v>
      </c>
      <c r="L1038" s="16">
        <v>0</v>
      </c>
      <c r="M1038" s="16">
        <v>0</v>
      </c>
      <c r="N1038" s="16">
        <v>0</v>
      </c>
      <c r="O1038" s="16">
        <v>0</v>
      </c>
      <c r="P1038" s="16">
        <v>0</v>
      </c>
      <c r="Q1038" s="16">
        <v>0</v>
      </c>
      <c r="R1038" s="16">
        <v>0</v>
      </c>
      <c r="S1038" s="16">
        <v>0</v>
      </c>
      <c r="T1038" s="16">
        <v>0</v>
      </c>
      <c r="U1038" s="16">
        <v>0</v>
      </c>
      <c r="V1038" s="16">
        <v>0</v>
      </c>
      <c r="W1038" s="16">
        <v>0</v>
      </c>
      <c r="X1038" s="16">
        <v>0</v>
      </c>
      <c r="Y1038" s="16">
        <v>0</v>
      </c>
      <c r="Z1038" s="25">
        <v>0</v>
      </c>
      <c r="AA1038" s="25">
        <v>0</v>
      </c>
      <c r="AB1038" s="16">
        <v>0</v>
      </c>
      <c r="AC1038" s="16">
        <v>0</v>
      </c>
      <c r="AD1038" s="16">
        <v>0</v>
      </c>
      <c r="AE1038" s="16">
        <v>0</v>
      </c>
      <c r="AF1038" s="16">
        <v>0</v>
      </c>
      <c r="AG1038" s="16">
        <v>0</v>
      </c>
      <c r="AH1038" s="16">
        <v>0</v>
      </c>
      <c r="AI1038" s="16">
        <v>0</v>
      </c>
      <c r="AJ1038" s="16">
        <v>0</v>
      </c>
      <c r="AK1038" s="16">
        <v>0</v>
      </c>
      <c r="AL1038" s="16">
        <v>0</v>
      </c>
      <c r="AM1038" s="16">
        <v>0</v>
      </c>
      <c r="AN1038" s="16">
        <v>0</v>
      </c>
      <c r="AO1038" s="16">
        <v>0</v>
      </c>
      <c r="AP1038" s="16">
        <v>0</v>
      </c>
      <c r="AQ1038" s="16">
        <v>0</v>
      </c>
      <c r="AR1038" s="16">
        <v>0</v>
      </c>
      <c r="AS1038" s="16">
        <v>0</v>
      </c>
      <c r="AT1038" s="16">
        <v>0</v>
      </c>
      <c r="AU1038" s="16">
        <v>0</v>
      </c>
      <c r="AV1038" s="16">
        <v>0</v>
      </c>
      <c r="AW1038" s="16">
        <v>0</v>
      </c>
      <c r="AX1038" s="16">
        <v>0</v>
      </c>
      <c r="AY1038" s="16">
        <v>0</v>
      </c>
      <c r="AZ1038" s="16">
        <v>0</v>
      </c>
      <c r="BA1038" s="16">
        <v>0</v>
      </c>
      <c r="BB1038" s="16">
        <v>0</v>
      </c>
      <c r="BC1038" s="16">
        <v>0</v>
      </c>
      <c r="BD1038" s="16">
        <v>0</v>
      </c>
      <c r="BG1038">
        <f t="shared" si="50"/>
        <v>0</v>
      </c>
      <c r="BH1038">
        <f t="shared" si="51"/>
        <v>0</v>
      </c>
      <c r="BI1038">
        <f t="shared" si="52"/>
        <v>1084</v>
      </c>
    </row>
    <row r="1039" spans="1:61" x14ac:dyDescent="0.25">
      <c r="A1039" s="20" t="s">
        <v>816</v>
      </c>
      <c r="B1039" s="20">
        <f>VLOOKUP(A1039,'Gebieden vanaf 1830'!$A$4:$C$1457,3,FALSE)</f>
        <v>1095</v>
      </c>
      <c r="C1039" s="16">
        <v>802</v>
      </c>
      <c r="D1039" s="16">
        <v>0</v>
      </c>
      <c r="E1039" s="16">
        <v>0</v>
      </c>
      <c r="F1039" s="16">
        <v>0</v>
      </c>
      <c r="G1039" s="16">
        <v>0</v>
      </c>
      <c r="H1039" s="16">
        <v>0</v>
      </c>
      <c r="I1039" s="16">
        <v>0</v>
      </c>
      <c r="J1039" s="16">
        <v>0</v>
      </c>
      <c r="K1039" s="16">
        <v>0</v>
      </c>
      <c r="L1039" s="16">
        <v>0</v>
      </c>
      <c r="M1039" s="16">
        <v>0</v>
      </c>
      <c r="N1039" s="16">
        <v>0</v>
      </c>
      <c r="O1039" s="16">
        <v>0</v>
      </c>
      <c r="P1039" s="16">
        <v>0</v>
      </c>
      <c r="Q1039" s="16">
        <v>0</v>
      </c>
      <c r="R1039" s="16">
        <v>0</v>
      </c>
      <c r="S1039" s="16">
        <v>0</v>
      </c>
      <c r="T1039" s="16">
        <v>0</v>
      </c>
      <c r="U1039" s="16">
        <v>0</v>
      </c>
      <c r="V1039" s="16">
        <v>0</v>
      </c>
      <c r="W1039" s="16">
        <v>0</v>
      </c>
      <c r="X1039" s="16">
        <v>0</v>
      </c>
      <c r="Y1039" s="16">
        <v>0</v>
      </c>
      <c r="Z1039" s="25">
        <v>0</v>
      </c>
      <c r="AA1039" s="25">
        <v>0</v>
      </c>
      <c r="AB1039" s="16">
        <v>0</v>
      </c>
      <c r="AC1039" s="16">
        <v>0</v>
      </c>
      <c r="AD1039" s="16">
        <v>0</v>
      </c>
      <c r="AE1039" s="16">
        <v>0</v>
      </c>
      <c r="AF1039" s="16">
        <v>0</v>
      </c>
      <c r="AG1039" s="16">
        <v>0</v>
      </c>
      <c r="AH1039" s="16">
        <v>0</v>
      </c>
      <c r="AI1039" s="16">
        <v>0</v>
      </c>
      <c r="AJ1039" s="16">
        <v>0</v>
      </c>
      <c r="AK1039" s="16">
        <v>0</v>
      </c>
      <c r="AL1039" s="16">
        <v>0</v>
      </c>
      <c r="AM1039" s="16">
        <v>0</v>
      </c>
      <c r="AN1039" s="16">
        <v>0</v>
      </c>
      <c r="AO1039" s="16">
        <v>0</v>
      </c>
      <c r="AP1039" s="16">
        <v>0</v>
      </c>
      <c r="AQ1039" s="16">
        <v>0</v>
      </c>
      <c r="AR1039" s="16">
        <v>0</v>
      </c>
      <c r="AS1039" s="16">
        <v>0</v>
      </c>
      <c r="AT1039" s="16">
        <v>0</v>
      </c>
      <c r="AU1039" s="16">
        <v>0</v>
      </c>
      <c r="AV1039" s="16">
        <v>0</v>
      </c>
      <c r="AW1039" s="16">
        <v>0</v>
      </c>
      <c r="AX1039" s="16">
        <v>0</v>
      </c>
      <c r="AY1039" s="16">
        <v>0</v>
      </c>
      <c r="AZ1039" s="16">
        <v>0</v>
      </c>
      <c r="BA1039" s="16">
        <v>0</v>
      </c>
      <c r="BB1039" s="16">
        <v>0</v>
      </c>
      <c r="BC1039" s="16">
        <v>0</v>
      </c>
      <c r="BD1039" s="16">
        <v>0</v>
      </c>
      <c r="BG1039">
        <f t="shared" si="50"/>
        <v>0</v>
      </c>
      <c r="BH1039">
        <f t="shared" si="51"/>
        <v>0</v>
      </c>
      <c r="BI1039">
        <f t="shared" si="52"/>
        <v>1095</v>
      </c>
    </row>
    <row r="1040" spans="1:61" x14ac:dyDescent="0.25">
      <c r="A1040" s="20" t="s">
        <v>752</v>
      </c>
      <c r="B1040" s="20">
        <f>VLOOKUP(A1040,'Gebieden vanaf 1830'!$A$4:$C$1457,3,FALSE)</f>
        <v>1097</v>
      </c>
      <c r="C1040" s="16">
        <v>3014</v>
      </c>
      <c r="D1040" s="16">
        <v>3085</v>
      </c>
      <c r="E1040" s="16">
        <v>3168</v>
      </c>
      <c r="F1040" s="16">
        <v>3355</v>
      </c>
      <c r="G1040" s="16">
        <v>3634</v>
      </c>
      <c r="H1040" s="16">
        <v>3821</v>
      </c>
      <c r="I1040" s="16">
        <v>3994</v>
      </c>
      <c r="J1040" s="16">
        <v>0</v>
      </c>
      <c r="K1040" s="16">
        <v>0</v>
      </c>
      <c r="L1040" s="16">
        <v>0</v>
      </c>
      <c r="M1040" s="16">
        <v>0</v>
      </c>
      <c r="N1040" s="16">
        <v>0</v>
      </c>
      <c r="O1040" s="16">
        <v>0</v>
      </c>
      <c r="P1040" s="16">
        <v>0</v>
      </c>
      <c r="Q1040" s="16">
        <v>0</v>
      </c>
      <c r="R1040" s="16">
        <v>0</v>
      </c>
      <c r="S1040" s="16">
        <v>0</v>
      </c>
      <c r="T1040" s="16">
        <v>0</v>
      </c>
      <c r="U1040" s="16">
        <v>0</v>
      </c>
      <c r="V1040" s="16">
        <v>0</v>
      </c>
      <c r="W1040" s="16">
        <v>0</v>
      </c>
      <c r="X1040" s="16">
        <v>0</v>
      </c>
      <c r="Y1040" s="16">
        <v>0</v>
      </c>
      <c r="Z1040" s="25">
        <v>0</v>
      </c>
      <c r="AA1040" s="25">
        <v>0</v>
      </c>
      <c r="AB1040" s="16">
        <v>0</v>
      </c>
      <c r="AC1040" s="16">
        <v>0</v>
      </c>
      <c r="AD1040" s="16">
        <v>0</v>
      </c>
      <c r="AE1040" s="16">
        <v>0</v>
      </c>
      <c r="AF1040" s="16">
        <v>0</v>
      </c>
      <c r="AG1040" s="16">
        <v>0</v>
      </c>
      <c r="AH1040" s="16">
        <v>0</v>
      </c>
      <c r="AI1040" s="16">
        <v>0</v>
      </c>
      <c r="AJ1040" s="16">
        <v>0</v>
      </c>
      <c r="AK1040" s="16">
        <v>0</v>
      </c>
      <c r="AL1040" s="16">
        <v>0</v>
      </c>
      <c r="AM1040" s="16">
        <v>0</v>
      </c>
      <c r="AN1040" s="16">
        <v>0</v>
      </c>
      <c r="AO1040" s="16">
        <v>0</v>
      </c>
      <c r="AP1040" s="16">
        <v>0</v>
      </c>
      <c r="AQ1040" s="16">
        <v>0</v>
      </c>
      <c r="AR1040" s="16">
        <v>0</v>
      </c>
      <c r="AS1040" s="16">
        <v>0</v>
      </c>
      <c r="AT1040" s="16">
        <v>0</v>
      </c>
      <c r="AU1040" s="16">
        <v>0</v>
      </c>
      <c r="AV1040" s="16">
        <v>0</v>
      </c>
      <c r="AW1040" s="16">
        <v>0</v>
      </c>
      <c r="AX1040" s="16">
        <v>0</v>
      </c>
      <c r="AY1040" s="16">
        <v>0</v>
      </c>
      <c r="AZ1040" s="16">
        <v>0</v>
      </c>
      <c r="BA1040" s="16">
        <v>0</v>
      </c>
      <c r="BB1040" s="16">
        <v>0</v>
      </c>
      <c r="BC1040" s="16">
        <v>0</v>
      </c>
      <c r="BD1040" s="16">
        <v>0</v>
      </c>
      <c r="BG1040">
        <f t="shared" si="50"/>
        <v>0</v>
      </c>
      <c r="BH1040">
        <f t="shared" si="51"/>
        <v>0</v>
      </c>
      <c r="BI1040">
        <f t="shared" si="52"/>
        <v>1097</v>
      </c>
    </row>
    <row r="1041" spans="1:61" x14ac:dyDescent="0.25">
      <c r="A1041" s="20" t="s">
        <v>751</v>
      </c>
      <c r="B1041" s="20">
        <f>VLOOKUP(A1041,'Gebieden vanaf 1830'!$A$4:$C$1457,3,FALSE)</f>
        <v>1098</v>
      </c>
      <c r="C1041" s="16">
        <v>2879</v>
      </c>
      <c r="D1041" s="16">
        <v>2900</v>
      </c>
      <c r="E1041" s="16">
        <v>2869</v>
      </c>
      <c r="F1041" s="16">
        <v>2953</v>
      </c>
      <c r="G1041" s="16">
        <v>3181</v>
      </c>
      <c r="H1041" s="16">
        <v>3623</v>
      </c>
      <c r="I1041" s="16">
        <v>4043</v>
      </c>
      <c r="J1041" s="16">
        <v>0</v>
      </c>
      <c r="K1041" s="16">
        <v>0</v>
      </c>
      <c r="L1041" s="16">
        <v>0</v>
      </c>
      <c r="M1041" s="16">
        <v>0</v>
      </c>
      <c r="N1041" s="16">
        <v>0</v>
      </c>
      <c r="O1041" s="16">
        <v>0</v>
      </c>
      <c r="P1041" s="16">
        <v>0</v>
      </c>
      <c r="Q1041" s="16">
        <v>0</v>
      </c>
      <c r="R1041" s="16">
        <v>0</v>
      </c>
      <c r="S1041" s="16">
        <v>0</v>
      </c>
      <c r="T1041" s="16">
        <v>0</v>
      </c>
      <c r="U1041" s="16">
        <v>0</v>
      </c>
      <c r="V1041" s="16">
        <v>0</v>
      </c>
      <c r="W1041" s="16">
        <v>0</v>
      </c>
      <c r="X1041" s="16">
        <v>0</v>
      </c>
      <c r="Y1041" s="16">
        <v>0</v>
      </c>
      <c r="Z1041" s="25">
        <v>0</v>
      </c>
      <c r="AA1041" s="25">
        <v>0</v>
      </c>
      <c r="AB1041" s="16">
        <v>0</v>
      </c>
      <c r="AC1041" s="16">
        <v>0</v>
      </c>
      <c r="AD1041" s="16">
        <v>0</v>
      </c>
      <c r="AE1041" s="16">
        <v>0</v>
      </c>
      <c r="AF1041" s="16">
        <v>0</v>
      </c>
      <c r="AG1041" s="16">
        <v>0</v>
      </c>
      <c r="AH1041" s="16">
        <v>0</v>
      </c>
      <c r="AI1041" s="16">
        <v>0</v>
      </c>
      <c r="AJ1041" s="16">
        <v>0</v>
      </c>
      <c r="AK1041" s="16">
        <v>0</v>
      </c>
      <c r="AL1041" s="16">
        <v>0</v>
      </c>
      <c r="AM1041" s="16">
        <v>0</v>
      </c>
      <c r="AN1041" s="16">
        <v>0</v>
      </c>
      <c r="AO1041" s="16">
        <v>0</v>
      </c>
      <c r="AP1041" s="16">
        <v>0</v>
      </c>
      <c r="AQ1041" s="16">
        <v>0</v>
      </c>
      <c r="AR1041" s="16">
        <v>0</v>
      </c>
      <c r="AS1041" s="16">
        <v>0</v>
      </c>
      <c r="AT1041" s="16">
        <v>0</v>
      </c>
      <c r="AU1041" s="16">
        <v>0</v>
      </c>
      <c r="AV1041" s="16">
        <v>0</v>
      </c>
      <c r="AW1041" s="16">
        <v>0</v>
      </c>
      <c r="AX1041" s="16">
        <v>0</v>
      </c>
      <c r="AY1041" s="16">
        <v>0</v>
      </c>
      <c r="AZ1041" s="16">
        <v>0</v>
      </c>
      <c r="BA1041" s="16">
        <v>0</v>
      </c>
      <c r="BB1041" s="16">
        <v>0</v>
      </c>
      <c r="BC1041" s="16">
        <v>0</v>
      </c>
      <c r="BD1041" s="16">
        <v>0</v>
      </c>
      <c r="BG1041">
        <f t="shared" si="50"/>
        <v>0</v>
      </c>
      <c r="BH1041">
        <f t="shared" si="51"/>
        <v>0</v>
      </c>
      <c r="BI1041">
        <f t="shared" si="52"/>
        <v>1098</v>
      </c>
    </row>
    <row r="1042" spans="1:61" x14ac:dyDescent="0.25">
      <c r="A1042" s="20" t="s">
        <v>784</v>
      </c>
      <c r="B1042" s="20">
        <f>VLOOKUP(A1042,'Gebieden vanaf 1830'!$A$4:$C$1457,3,FALSE)</f>
        <v>1101</v>
      </c>
      <c r="C1042" s="16">
        <v>889</v>
      </c>
      <c r="D1042" s="16">
        <v>898</v>
      </c>
      <c r="E1042" s="16">
        <v>911</v>
      </c>
      <c r="F1042" s="16">
        <v>923</v>
      </c>
      <c r="G1042" s="16">
        <v>936</v>
      </c>
      <c r="H1042" s="16">
        <v>0</v>
      </c>
      <c r="I1042" s="16">
        <v>0</v>
      </c>
      <c r="J1042" s="16">
        <v>0</v>
      </c>
      <c r="K1042" s="16">
        <v>0</v>
      </c>
      <c r="L1042" s="16">
        <v>0</v>
      </c>
      <c r="M1042" s="16">
        <v>0</v>
      </c>
      <c r="N1042" s="16">
        <v>0</v>
      </c>
      <c r="O1042" s="16">
        <v>0</v>
      </c>
      <c r="P1042" s="16">
        <v>0</v>
      </c>
      <c r="Q1042" s="16">
        <v>0</v>
      </c>
      <c r="R1042" s="16">
        <v>0</v>
      </c>
      <c r="S1042" s="16">
        <v>0</v>
      </c>
      <c r="T1042" s="16">
        <v>0</v>
      </c>
      <c r="U1042" s="16">
        <v>0</v>
      </c>
      <c r="V1042" s="16">
        <v>0</v>
      </c>
      <c r="W1042" s="16">
        <v>0</v>
      </c>
      <c r="X1042" s="16">
        <v>0</v>
      </c>
      <c r="Y1042" s="16">
        <v>0</v>
      </c>
      <c r="Z1042" s="25">
        <v>0</v>
      </c>
      <c r="AA1042" s="25">
        <v>0</v>
      </c>
      <c r="AB1042" s="16">
        <v>0</v>
      </c>
      <c r="AC1042" s="16">
        <v>0</v>
      </c>
      <c r="AD1042" s="16">
        <v>0</v>
      </c>
      <c r="AE1042" s="16">
        <v>0</v>
      </c>
      <c r="AF1042" s="16">
        <v>0</v>
      </c>
      <c r="AG1042" s="16">
        <v>0</v>
      </c>
      <c r="AH1042" s="16">
        <v>0</v>
      </c>
      <c r="AI1042" s="16">
        <v>0</v>
      </c>
      <c r="AJ1042" s="16">
        <v>0</v>
      </c>
      <c r="AK1042" s="16">
        <v>0</v>
      </c>
      <c r="AL1042" s="16">
        <v>0</v>
      </c>
      <c r="AM1042" s="16">
        <v>0</v>
      </c>
      <c r="AN1042" s="16">
        <v>0</v>
      </c>
      <c r="AO1042" s="16">
        <v>0</v>
      </c>
      <c r="AP1042" s="16">
        <v>0</v>
      </c>
      <c r="AQ1042" s="16">
        <v>0</v>
      </c>
      <c r="AR1042" s="16">
        <v>0</v>
      </c>
      <c r="AS1042" s="16">
        <v>0</v>
      </c>
      <c r="AT1042" s="16">
        <v>0</v>
      </c>
      <c r="AU1042" s="16">
        <v>0</v>
      </c>
      <c r="AV1042" s="16">
        <v>0</v>
      </c>
      <c r="AW1042" s="16">
        <v>0</v>
      </c>
      <c r="AX1042" s="16">
        <v>0</v>
      </c>
      <c r="AY1042" s="16">
        <v>0</v>
      </c>
      <c r="AZ1042" s="16">
        <v>0</v>
      </c>
      <c r="BA1042" s="16">
        <v>0</v>
      </c>
      <c r="BB1042" s="16">
        <v>0</v>
      </c>
      <c r="BC1042" s="16">
        <v>0</v>
      </c>
      <c r="BD1042" s="16">
        <v>0</v>
      </c>
      <c r="BG1042">
        <f t="shared" si="50"/>
        <v>0</v>
      </c>
      <c r="BH1042">
        <f t="shared" si="51"/>
        <v>0</v>
      </c>
      <c r="BI1042">
        <f t="shared" si="52"/>
        <v>1101</v>
      </c>
    </row>
    <row r="1043" spans="1:61" x14ac:dyDescent="0.25">
      <c r="A1043" s="20" t="s">
        <v>783</v>
      </c>
      <c r="B1043" s="20">
        <f>VLOOKUP(A1043,'Gebieden vanaf 1830'!$A$4:$C$1457,3,FALSE)</f>
        <v>1105</v>
      </c>
      <c r="C1043" s="16">
        <v>701</v>
      </c>
      <c r="D1043" s="16">
        <v>700</v>
      </c>
      <c r="E1043" s="16">
        <v>744</v>
      </c>
      <c r="F1043" s="16">
        <v>771</v>
      </c>
      <c r="G1043" s="16">
        <v>809</v>
      </c>
      <c r="H1043" s="16">
        <v>0</v>
      </c>
      <c r="I1043" s="16">
        <v>0</v>
      </c>
      <c r="J1043" s="16">
        <v>0</v>
      </c>
      <c r="K1043" s="16">
        <v>0</v>
      </c>
      <c r="L1043" s="16">
        <v>0</v>
      </c>
      <c r="M1043" s="16">
        <v>0</v>
      </c>
      <c r="N1043" s="16">
        <v>0</v>
      </c>
      <c r="O1043" s="16">
        <v>0</v>
      </c>
      <c r="P1043" s="16">
        <v>0</v>
      </c>
      <c r="Q1043" s="16">
        <v>0</v>
      </c>
      <c r="R1043" s="16">
        <v>0</v>
      </c>
      <c r="S1043" s="16">
        <v>0</v>
      </c>
      <c r="T1043" s="16">
        <v>0</v>
      </c>
      <c r="U1043" s="16">
        <v>0</v>
      </c>
      <c r="V1043" s="16">
        <v>0</v>
      </c>
      <c r="W1043" s="16">
        <v>0</v>
      </c>
      <c r="X1043" s="16">
        <v>0</v>
      </c>
      <c r="Y1043" s="16">
        <v>0</v>
      </c>
      <c r="Z1043" s="25">
        <v>0</v>
      </c>
      <c r="AA1043" s="25">
        <v>0</v>
      </c>
      <c r="AB1043" s="16">
        <v>0</v>
      </c>
      <c r="AC1043" s="16">
        <v>0</v>
      </c>
      <c r="AD1043" s="16">
        <v>0</v>
      </c>
      <c r="AE1043" s="16">
        <v>0</v>
      </c>
      <c r="AF1043" s="16">
        <v>0</v>
      </c>
      <c r="AG1043" s="16">
        <v>0</v>
      </c>
      <c r="AH1043" s="16">
        <v>0</v>
      </c>
      <c r="AI1043" s="16">
        <v>0</v>
      </c>
      <c r="AJ1043" s="16">
        <v>0</v>
      </c>
      <c r="AK1043" s="16">
        <v>0</v>
      </c>
      <c r="AL1043" s="16">
        <v>0</v>
      </c>
      <c r="AM1043" s="16">
        <v>0</v>
      </c>
      <c r="AN1043" s="16">
        <v>0</v>
      </c>
      <c r="AO1043" s="16">
        <v>0</v>
      </c>
      <c r="AP1043" s="16">
        <v>0</v>
      </c>
      <c r="AQ1043" s="16">
        <v>0</v>
      </c>
      <c r="AR1043" s="16">
        <v>0</v>
      </c>
      <c r="AS1043" s="16">
        <v>0</v>
      </c>
      <c r="AT1043" s="16">
        <v>0</v>
      </c>
      <c r="AU1043" s="16">
        <v>0</v>
      </c>
      <c r="AV1043" s="16">
        <v>0</v>
      </c>
      <c r="AW1043" s="16">
        <v>0</v>
      </c>
      <c r="AX1043" s="16">
        <v>0</v>
      </c>
      <c r="AY1043" s="16">
        <v>0</v>
      </c>
      <c r="AZ1043" s="16">
        <v>0</v>
      </c>
      <c r="BA1043" s="16">
        <v>0</v>
      </c>
      <c r="BB1043" s="16">
        <v>0</v>
      </c>
      <c r="BC1043" s="16">
        <v>0</v>
      </c>
      <c r="BD1043" s="16">
        <v>0</v>
      </c>
      <c r="BG1043">
        <f t="shared" si="50"/>
        <v>0</v>
      </c>
      <c r="BH1043">
        <f t="shared" si="51"/>
        <v>0</v>
      </c>
      <c r="BI1043">
        <f t="shared" si="52"/>
        <v>1105</v>
      </c>
    </row>
    <row r="1044" spans="1:61" x14ac:dyDescent="0.25">
      <c r="A1044" s="20" t="s">
        <v>750</v>
      </c>
      <c r="B1044" s="20">
        <f>VLOOKUP(A1044,'Gebieden vanaf 1830'!$A$4:$C$1457,3,FALSE)</f>
        <v>1112</v>
      </c>
      <c r="C1044" s="16">
        <v>752</v>
      </c>
      <c r="D1044" s="16">
        <v>749</v>
      </c>
      <c r="E1044" s="16">
        <v>745</v>
      </c>
      <c r="F1044" s="16">
        <v>750</v>
      </c>
      <c r="G1044" s="16">
        <v>767</v>
      </c>
      <c r="H1044" s="16">
        <v>776</v>
      </c>
      <c r="I1044" s="16">
        <v>789</v>
      </c>
      <c r="J1044" s="16">
        <v>0</v>
      </c>
      <c r="K1044" s="16">
        <v>0</v>
      </c>
      <c r="L1044" s="16">
        <v>0</v>
      </c>
      <c r="M1044" s="16">
        <v>0</v>
      </c>
      <c r="N1044" s="16">
        <v>0</v>
      </c>
      <c r="O1044" s="16">
        <v>0</v>
      </c>
      <c r="P1044" s="16">
        <v>0</v>
      </c>
      <c r="Q1044" s="16">
        <v>0</v>
      </c>
      <c r="R1044" s="16">
        <v>0</v>
      </c>
      <c r="S1044" s="16">
        <v>0</v>
      </c>
      <c r="T1044" s="16">
        <v>0</v>
      </c>
      <c r="U1044" s="16">
        <v>0</v>
      </c>
      <c r="V1044" s="16">
        <v>0</v>
      </c>
      <c r="W1044" s="16">
        <v>0</v>
      </c>
      <c r="X1044" s="16">
        <v>0</v>
      </c>
      <c r="Y1044" s="16">
        <v>0</v>
      </c>
      <c r="Z1044" s="25">
        <v>0</v>
      </c>
      <c r="AA1044" s="25">
        <v>0</v>
      </c>
      <c r="AB1044" s="16">
        <v>0</v>
      </c>
      <c r="AC1044" s="16">
        <v>0</v>
      </c>
      <c r="AD1044" s="16">
        <v>0</v>
      </c>
      <c r="AE1044" s="16">
        <v>0</v>
      </c>
      <c r="AF1044" s="16">
        <v>0</v>
      </c>
      <c r="AG1044" s="16">
        <v>0</v>
      </c>
      <c r="AH1044" s="16">
        <v>0</v>
      </c>
      <c r="AI1044" s="16">
        <v>0</v>
      </c>
      <c r="AJ1044" s="16">
        <v>0</v>
      </c>
      <c r="AK1044" s="16">
        <v>0</v>
      </c>
      <c r="AL1044" s="16">
        <v>0</v>
      </c>
      <c r="AM1044" s="16">
        <v>0</v>
      </c>
      <c r="AN1044" s="16">
        <v>0</v>
      </c>
      <c r="AO1044" s="16">
        <v>0</v>
      </c>
      <c r="AP1044" s="16">
        <v>0</v>
      </c>
      <c r="AQ1044" s="16">
        <v>0</v>
      </c>
      <c r="AR1044" s="16">
        <v>0</v>
      </c>
      <c r="AS1044" s="16">
        <v>0</v>
      </c>
      <c r="AT1044" s="16">
        <v>0</v>
      </c>
      <c r="AU1044" s="16">
        <v>0</v>
      </c>
      <c r="AV1044" s="16">
        <v>0</v>
      </c>
      <c r="AW1044" s="16">
        <v>0</v>
      </c>
      <c r="AX1044" s="16">
        <v>0</v>
      </c>
      <c r="AY1044" s="16">
        <v>0</v>
      </c>
      <c r="AZ1044" s="16">
        <v>0</v>
      </c>
      <c r="BA1044" s="16">
        <v>0</v>
      </c>
      <c r="BB1044" s="16">
        <v>0</v>
      </c>
      <c r="BC1044" s="16">
        <v>0</v>
      </c>
      <c r="BD1044" s="16">
        <v>0</v>
      </c>
      <c r="BG1044">
        <f t="shared" si="50"/>
        <v>0</v>
      </c>
      <c r="BH1044">
        <f t="shared" si="51"/>
        <v>0</v>
      </c>
      <c r="BI1044">
        <f t="shared" si="52"/>
        <v>1112</v>
      </c>
    </row>
    <row r="1045" spans="1:61" x14ac:dyDescent="0.25">
      <c r="A1045" s="20" t="s">
        <v>749</v>
      </c>
      <c r="B1045" s="20">
        <f>VLOOKUP(A1045,'Gebieden vanaf 1830'!$A$4:$C$1457,3,FALSE)</f>
        <v>1113</v>
      </c>
      <c r="C1045" s="16">
        <v>1916</v>
      </c>
      <c r="D1045" s="16">
        <v>1908</v>
      </c>
      <c r="E1045" s="16">
        <v>1879</v>
      </c>
      <c r="F1045" s="16">
        <v>1876</v>
      </c>
      <c r="G1045" s="16">
        <v>1833</v>
      </c>
      <c r="H1045" s="16">
        <v>1819</v>
      </c>
      <c r="I1045" s="16">
        <v>0</v>
      </c>
      <c r="J1045" s="16">
        <v>0</v>
      </c>
      <c r="K1045" s="16">
        <v>0</v>
      </c>
      <c r="L1045" s="16">
        <v>0</v>
      </c>
      <c r="M1045" s="16">
        <v>0</v>
      </c>
      <c r="N1045" s="16">
        <v>0</v>
      </c>
      <c r="O1045" s="16">
        <v>0</v>
      </c>
      <c r="P1045" s="16">
        <v>0</v>
      </c>
      <c r="Q1045" s="16">
        <v>0</v>
      </c>
      <c r="R1045" s="16">
        <v>0</v>
      </c>
      <c r="S1045" s="16">
        <v>0</v>
      </c>
      <c r="T1045" s="16">
        <v>0</v>
      </c>
      <c r="U1045" s="16">
        <v>0</v>
      </c>
      <c r="V1045" s="16">
        <v>0</v>
      </c>
      <c r="W1045" s="16">
        <v>0</v>
      </c>
      <c r="X1045" s="16">
        <v>0</v>
      </c>
      <c r="Y1045" s="16">
        <v>0</v>
      </c>
      <c r="Z1045" s="25">
        <v>0</v>
      </c>
      <c r="AA1045" s="25">
        <v>0</v>
      </c>
      <c r="AB1045" s="16">
        <v>0</v>
      </c>
      <c r="AC1045" s="16">
        <v>0</v>
      </c>
      <c r="AD1045" s="16">
        <v>0</v>
      </c>
      <c r="AE1045" s="16">
        <v>0</v>
      </c>
      <c r="AF1045" s="16">
        <v>0</v>
      </c>
      <c r="AG1045" s="16">
        <v>0</v>
      </c>
      <c r="AH1045" s="16">
        <v>0</v>
      </c>
      <c r="AI1045" s="16">
        <v>0</v>
      </c>
      <c r="AJ1045" s="16">
        <v>0</v>
      </c>
      <c r="AK1045" s="16">
        <v>0</v>
      </c>
      <c r="AL1045" s="16">
        <v>0</v>
      </c>
      <c r="AM1045" s="16">
        <v>0</v>
      </c>
      <c r="AN1045" s="16">
        <v>0</v>
      </c>
      <c r="AO1045" s="16">
        <v>0</v>
      </c>
      <c r="AP1045" s="16">
        <v>0</v>
      </c>
      <c r="AQ1045" s="16">
        <v>0</v>
      </c>
      <c r="AR1045" s="16">
        <v>0</v>
      </c>
      <c r="AS1045" s="16">
        <v>0</v>
      </c>
      <c r="AT1045" s="16">
        <v>0</v>
      </c>
      <c r="AU1045" s="16">
        <v>0</v>
      </c>
      <c r="AV1045" s="16">
        <v>0</v>
      </c>
      <c r="AW1045" s="16">
        <v>0</v>
      </c>
      <c r="AX1045" s="16">
        <v>0</v>
      </c>
      <c r="AY1045" s="16">
        <v>0</v>
      </c>
      <c r="AZ1045" s="16">
        <v>0</v>
      </c>
      <c r="BA1045" s="16">
        <v>0</v>
      </c>
      <c r="BB1045" s="16">
        <v>0</v>
      </c>
      <c r="BC1045" s="16">
        <v>0</v>
      </c>
      <c r="BD1045" s="16">
        <v>0</v>
      </c>
      <c r="BG1045">
        <f t="shared" si="50"/>
        <v>0</v>
      </c>
      <c r="BH1045">
        <f t="shared" si="51"/>
        <v>0</v>
      </c>
      <c r="BI1045">
        <f t="shared" si="52"/>
        <v>1113</v>
      </c>
    </row>
    <row r="1046" spans="1:61" x14ac:dyDescent="0.25">
      <c r="A1046" s="20" t="s">
        <v>1745</v>
      </c>
      <c r="B1046" s="20">
        <f>VLOOKUP(A1046,'Gebieden vanaf 1830'!$A$4:$C$1457,3,FALSE)</f>
        <v>1117</v>
      </c>
      <c r="C1046" s="16">
        <v>1203</v>
      </c>
      <c r="D1046" s="16">
        <v>1200</v>
      </c>
      <c r="E1046" s="16">
        <v>1190</v>
      </c>
      <c r="F1046" s="16">
        <v>1215</v>
      </c>
      <c r="G1046" s="16">
        <v>1223</v>
      </c>
      <c r="H1046" s="16">
        <v>1337</v>
      </c>
      <c r="I1046" s="16">
        <v>1360</v>
      </c>
      <c r="J1046" s="16">
        <v>0</v>
      </c>
      <c r="K1046" s="16">
        <v>0</v>
      </c>
      <c r="L1046" s="16">
        <v>0</v>
      </c>
      <c r="M1046" s="16">
        <v>0</v>
      </c>
      <c r="N1046" s="16">
        <v>0</v>
      </c>
      <c r="O1046" s="16">
        <v>0</v>
      </c>
      <c r="P1046" s="16">
        <v>0</v>
      </c>
      <c r="Q1046" s="16">
        <v>0</v>
      </c>
      <c r="R1046" s="16">
        <v>0</v>
      </c>
      <c r="S1046" s="16">
        <v>0</v>
      </c>
      <c r="T1046" s="16">
        <v>0</v>
      </c>
      <c r="U1046" s="16">
        <v>0</v>
      </c>
      <c r="V1046" s="16">
        <v>0</v>
      </c>
      <c r="W1046" s="16">
        <v>0</v>
      </c>
      <c r="X1046" s="16">
        <v>0</v>
      </c>
      <c r="Y1046" s="16">
        <v>0</v>
      </c>
      <c r="Z1046" s="25">
        <v>0</v>
      </c>
      <c r="AA1046" s="25">
        <v>0</v>
      </c>
      <c r="AB1046" s="16">
        <v>0</v>
      </c>
      <c r="AC1046" s="16">
        <v>0</v>
      </c>
      <c r="AD1046" s="16">
        <v>0</v>
      </c>
      <c r="AE1046" s="16">
        <v>0</v>
      </c>
      <c r="AF1046" s="16">
        <v>0</v>
      </c>
      <c r="AG1046" s="16">
        <v>0</v>
      </c>
      <c r="AH1046" s="16">
        <v>0</v>
      </c>
      <c r="AI1046" s="16">
        <v>0</v>
      </c>
      <c r="AJ1046" s="16">
        <v>0</v>
      </c>
      <c r="AK1046" s="16">
        <v>0</v>
      </c>
      <c r="AL1046" s="16">
        <v>0</v>
      </c>
      <c r="AM1046" s="16">
        <v>0</v>
      </c>
      <c r="AN1046" s="16">
        <v>0</v>
      </c>
      <c r="AO1046" s="16">
        <v>0</v>
      </c>
      <c r="AP1046" s="16">
        <v>0</v>
      </c>
      <c r="AQ1046" s="16">
        <v>0</v>
      </c>
      <c r="AR1046" s="16">
        <v>0</v>
      </c>
      <c r="AS1046" s="16">
        <v>0</v>
      </c>
      <c r="AT1046" s="16">
        <v>0</v>
      </c>
      <c r="AU1046" s="16">
        <v>0</v>
      </c>
      <c r="AV1046" s="16">
        <v>0</v>
      </c>
      <c r="AW1046" s="16">
        <v>0</v>
      </c>
      <c r="AX1046" s="16">
        <v>0</v>
      </c>
      <c r="AY1046" s="16">
        <v>0</v>
      </c>
      <c r="AZ1046" s="16">
        <v>0</v>
      </c>
      <c r="BA1046" s="16">
        <v>0</v>
      </c>
      <c r="BB1046" s="16">
        <v>0</v>
      </c>
      <c r="BC1046" s="16">
        <v>0</v>
      </c>
      <c r="BD1046" s="16">
        <v>0</v>
      </c>
      <c r="BG1046">
        <f t="shared" si="50"/>
        <v>0</v>
      </c>
      <c r="BH1046">
        <f t="shared" si="51"/>
        <v>0</v>
      </c>
      <c r="BI1046">
        <f t="shared" si="52"/>
        <v>1117</v>
      </c>
    </row>
    <row r="1047" spans="1:61" x14ac:dyDescent="0.25">
      <c r="A1047" s="20" t="s">
        <v>747</v>
      </c>
      <c r="B1047" s="20">
        <f>VLOOKUP(A1047,'Gebieden vanaf 1830'!$A$4:$C$1457,3,FALSE)</f>
        <v>1119</v>
      </c>
      <c r="C1047" s="16">
        <v>2162</v>
      </c>
      <c r="D1047" s="16">
        <v>2190</v>
      </c>
      <c r="E1047" s="16">
        <v>2221</v>
      </c>
      <c r="F1047" s="16">
        <v>2220</v>
      </c>
      <c r="G1047" s="16">
        <v>2229</v>
      </c>
      <c r="H1047" s="16">
        <v>2212</v>
      </c>
      <c r="I1047" s="16">
        <v>0</v>
      </c>
      <c r="J1047" s="16">
        <v>0</v>
      </c>
      <c r="K1047" s="16">
        <v>0</v>
      </c>
      <c r="L1047" s="16">
        <v>0</v>
      </c>
      <c r="M1047" s="16">
        <v>0</v>
      </c>
      <c r="N1047" s="16">
        <v>0</v>
      </c>
      <c r="O1047" s="16">
        <v>0</v>
      </c>
      <c r="P1047" s="16">
        <v>0</v>
      </c>
      <c r="Q1047" s="16">
        <v>0</v>
      </c>
      <c r="R1047" s="16">
        <v>0</v>
      </c>
      <c r="S1047" s="16">
        <v>0</v>
      </c>
      <c r="T1047" s="16">
        <v>0</v>
      </c>
      <c r="U1047" s="16">
        <v>0</v>
      </c>
      <c r="V1047" s="16">
        <v>0</v>
      </c>
      <c r="W1047" s="16">
        <v>0</v>
      </c>
      <c r="X1047" s="16">
        <v>0</v>
      </c>
      <c r="Y1047" s="16">
        <v>0</v>
      </c>
      <c r="Z1047" s="25">
        <v>0</v>
      </c>
      <c r="AA1047" s="25">
        <v>0</v>
      </c>
      <c r="AB1047" s="16">
        <v>0</v>
      </c>
      <c r="AC1047" s="16">
        <v>0</v>
      </c>
      <c r="AD1047" s="16">
        <v>0</v>
      </c>
      <c r="AE1047" s="16">
        <v>0</v>
      </c>
      <c r="AF1047" s="16">
        <v>0</v>
      </c>
      <c r="AG1047" s="16">
        <v>0</v>
      </c>
      <c r="AH1047" s="16">
        <v>0</v>
      </c>
      <c r="AI1047" s="16">
        <v>0</v>
      </c>
      <c r="AJ1047" s="16">
        <v>0</v>
      </c>
      <c r="AK1047" s="16">
        <v>0</v>
      </c>
      <c r="AL1047" s="16">
        <v>0</v>
      </c>
      <c r="AM1047" s="16">
        <v>0</v>
      </c>
      <c r="AN1047" s="16">
        <v>0</v>
      </c>
      <c r="AO1047" s="16">
        <v>0</v>
      </c>
      <c r="AP1047" s="16">
        <v>0</v>
      </c>
      <c r="AQ1047" s="16">
        <v>0</v>
      </c>
      <c r="AR1047" s="16">
        <v>0</v>
      </c>
      <c r="AS1047" s="16">
        <v>0</v>
      </c>
      <c r="AT1047" s="16">
        <v>0</v>
      </c>
      <c r="AU1047" s="16">
        <v>0</v>
      </c>
      <c r="AV1047" s="16">
        <v>0</v>
      </c>
      <c r="AW1047" s="16">
        <v>0</v>
      </c>
      <c r="AX1047" s="16">
        <v>0</v>
      </c>
      <c r="AY1047" s="16">
        <v>0</v>
      </c>
      <c r="AZ1047" s="16">
        <v>0</v>
      </c>
      <c r="BA1047" s="16">
        <v>0</v>
      </c>
      <c r="BB1047" s="16">
        <v>0</v>
      </c>
      <c r="BC1047" s="16">
        <v>0</v>
      </c>
      <c r="BD1047" s="16">
        <v>0</v>
      </c>
      <c r="BG1047">
        <f t="shared" si="50"/>
        <v>0</v>
      </c>
      <c r="BH1047">
        <f t="shared" si="51"/>
        <v>0</v>
      </c>
      <c r="BI1047">
        <f t="shared" si="52"/>
        <v>1119</v>
      </c>
    </row>
    <row r="1048" spans="1:61" x14ac:dyDescent="0.25">
      <c r="A1048" s="20" t="s">
        <v>815</v>
      </c>
      <c r="B1048" s="20">
        <f>VLOOKUP(A1048,'Gebieden vanaf 1830'!$A$4:$C$1457,3,FALSE)</f>
        <v>1122</v>
      </c>
      <c r="C1048" s="16">
        <v>1648</v>
      </c>
      <c r="D1048" s="16">
        <v>0</v>
      </c>
      <c r="E1048" s="16">
        <v>0</v>
      </c>
      <c r="F1048" s="16">
        <v>0</v>
      </c>
      <c r="G1048" s="16">
        <v>0</v>
      </c>
      <c r="H1048" s="16">
        <v>0</v>
      </c>
      <c r="I1048" s="16">
        <v>0</v>
      </c>
      <c r="J1048" s="16">
        <v>0</v>
      </c>
      <c r="K1048" s="16">
        <v>0</v>
      </c>
      <c r="L1048" s="16">
        <v>0</v>
      </c>
      <c r="M1048" s="16">
        <v>0</v>
      </c>
      <c r="N1048" s="16">
        <v>0</v>
      </c>
      <c r="O1048" s="16">
        <v>0</v>
      </c>
      <c r="P1048" s="16">
        <v>0</v>
      </c>
      <c r="Q1048" s="16">
        <v>0</v>
      </c>
      <c r="R1048" s="16">
        <v>0</v>
      </c>
      <c r="S1048" s="16">
        <v>0</v>
      </c>
      <c r="T1048" s="16">
        <v>0</v>
      </c>
      <c r="U1048" s="16">
        <v>0</v>
      </c>
      <c r="V1048" s="16">
        <v>0</v>
      </c>
      <c r="W1048" s="16">
        <v>0</v>
      </c>
      <c r="X1048" s="16">
        <v>0</v>
      </c>
      <c r="Y1048" s="16">
        <v>0</v>
      </c>
      <c r="Z1048" s="25">
        <v>0</v>
      </c>
      <c r="AA1048" s="25">
        <v>0</v>
      </c>
      <c r="AB1048" s="16">
        <v>0</v>
      </c>
      <c r="AC1048" s="16">
        <v>0</v>
      </c>
      <c r="AD1048" s="16">
        <v>0</v>
      </c>
      <c r="AE1048" s="16">
        <v>0</v>
      </c>
      <c r="AF1048" s="16">
        <v>0</v>
      </c>
      <c r="AG1048" s="16">
        <v>0</v>
      </c>
      <c r="AH1048" s="16">
        <v>0</v>
      </c>
      <c r="AI1048" s="16">
        <v>0</v>
      </c>
      <c r="AJ1048" s="16">
        <v>0</v>
      </c>
      <c r="AK1048" s="16">
        <v>0</v>
      </c>
      <c r="AL1048" s="16">
        <v>0</v>
      </c>
      <c r="AM1048" s="16">
        <v>0</v>
      </c>
      <c r="AN1048" s="16">
        <v>0</v>
      </c>
      <c r="AO1048" s="16">
        <v>0</v>
      </c>
      <c r="AP1048" s="16">
        <v>0</v>
      </c>
      <c r="AQ1048" s="16">
        <v>0</v>
      </c>
      <c r="AR1048" s="16">
        <v>0</v>
      </c>
      <c r="AS1048" s="16">
        <v>0</v>
      </c>
      <c r="AT1048" s="16">
        <v>0</v>
      </c>
      <c r="AU1048" s="16">
        <v>0</v>
      </c>
      <c r="AV1048" s="16">
        <v>0</v>
      </c>
      <c r="AW1048" s="16">
        <v>0</v>
      </c>
      <c r="AX1048" s="16">
        <v>0</v>
      </c>
      <c r="AY1048" s="16">
        <v>0</v>
      </c>
      <c r="AZ1048" s="16">
        <v>0</v>
      </c>
      <c r="BA1048" s="16">
        <v>0</v>
      </c>
      <c r="BB1048" s="16">
        <v>0</v>
      </c>
      <c r="BC1048" s="16">
        <v>0</v>
      </c>
      <c r="BD1048" s="16">
        <v>0</v>
      </c>
      <c r="BG1048">
        <f t="shared" si="50"/>
        <v>0</v>
      </c>
      <c r="BH1048">
        <f t="shared" si="51"/>
        <v>0</v>
      </c>
      <c r="BI1048">
        <f t="shared" si="52"/>
        <v>1122</v>
      </c>
    </row>
    <row r="1049" spans="1:61" x14ac:dyDescent="0.25">
      <c r="A1049" s="20" t="s">
        <v>772</v>
      </c>
      <c r="B1049" s="20">
        <f>VLOOKUP(A1049,'Gebieden vanaf 1830'!$A$4:$C$1457,3,FALSE)</f>
        <v>1126</v>
      </c>
      <c r="C1049" s="16">
        <v>1943</v>
      </c>
      <c r="D1049" s="16">
        <v>1950</v>
      </c>
      <c r="E1049" s="16">
        <v>1937</v>
      </c>
      <c r="F1049" s="16">
        <v>1933</v>
      </c>
      <c r="G1049" s="16">
        <v>1908</v>
      </c>
      <c r="H1049" s="16">
        <v>1931</v>
      </c>
      <c r="I1049" s="16">
        <v>0</v>
      </c>
      <c r="J1049" s="16">
        <v>0</v>
      </c>
      <c r="K1049" s="16">
        <v>0</v>
      </c>
      <c r="L1049" s="16">
        <v>0</v>
      </c>
      <c r="M1049" s="16">
        <v>0</v>
      </c>
      <c r="N1049" s="16">
        <v>0</v>
      </c>
      <c r="O1049" s="16">
        <v>0</v>
      </c>
      <c r="P1049" s="16">
        <v>0</v>
      </c>
      <c r="Q1049" s="16">
        <v>0</v>
      </c>
      <c r="R1049" s="16">
        <v>0</v>
      </c>
      <c r="S1049" s="16">
        <v>0</v>
      </c>
      <c r="T1049" s="16">
        <v>0</v>
      </c>
      <c r="U1049" s="16">
        <v>0</v>
      </c>
      <c r="V1049" s="16">
        <v>0</v>
      </c>
      <c r="W1049" s="16">
        <v>0</v>
      </c>
      <c r="X1049" s="16">
        <v>0</v>
      </c>
      <c r="Y1049" s="16">
        <v>0</v>
      </c>
      <c r="Z1049" s="25">
        <v>0</v>
      </c>
      <c r="AA1049" s="25">
        <v>0</v>
      </c>
      <c r="AB1049" s="16">
        <v>0</v>
      </c>
      <c r="AC1049" s="16">
        <v>0</v>
      </c>
      <c r="AD1049" s="16">
        <v>0</v>
      </c>
      <c r="AE1049" s="16">
        <v>0</v>
      </c>
      <c r="AF1049" s="16">
        <v>0</v>
      </c>
      <c r="AG1049" s="16">
        <v>0</v>
      </c>
      <c r="AH1049" s="16">
        <v>0</v>
      </c>
      <c r="AI1049" s="16">
        <v>0</v>
      </c>
      <c r="AJ1049" s="16">
        <v>0</v>
      </c>
      <c r="AK1049" s="16">
        <v>0</v>
      </c>
      <c r="AL1049" s="16">
        <v>0</v>
      </c>
      <c r="AM1049" s="16">
        <v>0</v>
      </c>
      <c r="AN1049" s="16">
        <v>0</v>
      </c>
      <c r="AO1049" s="16">
        <v>0</v>
      </c>
      <c r="AP1049" s="16">
        <v>0</v>
      </c>
      <c r="AQ1049" s="16">
        <v>0</v>
      </c>
      <c r="AR1049" s="16">
        <v>0</v>
      </c>
      <c r="AS1049" s="16">
        <v>0</v>
      </c>
      <c r="AT1049" s="16">
        <v>0</v>
      </c>
      <c r="AU1049" s="16">
        <v>0</v>
      </c>
      <c r="AV1049" s="16">
        <v>0</v>
      </c>
      <c r="AW1049" s="16">
        <v>0</v>
      </c>
      <c r="AX1049" s="16">
        <v>0</v>
      </c>
      <c r="AY1049" s="16">
        <v>0</v>
      </c>
      <c r="AZ1049" s="16">
        <v>0</v>
      </c>
      <c r="BA1049" s="16">
        <v>0</v>
      </c>
      <c r="BB1049" s="16">
        <v>0</v>
      </c>
      <c r="BC1049" s="16">
        <v>0</v>
      </c>
      <c r="BD1049" s="16">
        <v>0</v>
      </c>
      <c r="BG1049">
        <f t="shared" ref="BG1049:BG1112" si="53">+BC1049-X1049</f>
        <v>0</v>
      </c>
      <c r="BH1049">
        <f t="shared" ref="BH1049:BH1112" si="54">+BC1049-W1049</f>
        <v>0</v>
      </c>
      <c r="BI1049">
        <f t="shared" ref="BI1049:BI1112" si="55">+B1049</f>
        <v>1126</v>
      </c>
    </row>
    <row r="1050" spans="1:61" x14ac:dyDescent="0.25">
      <c r="A1050" s="20" t="s">
        <v>714</v>
      </c>
      <c r="B1050" s="20">
        <f>VLOOKUP(A1050,'Gebieden vanaf 1830'!$A$4:$C$1457,3,FALSE)</f>
        <v>1127</v>
      </c>
      <c r="C1050" s="16">
        <v>3069</v>
      </c>
      <c r="D1050" s="16">
        <v>3186</v>
      </c>
      <c r="E1050" s="16">
        <v>3218</v>
      </c>
      <c r="F1050" s="16">
        <v>3251</v>
      </c>
      <c r="G1050" s="16">
        <v>3288</v>
      </c>
      <c r="H1050" s="16">
        <v>3325</v>
      </c>
      <c r="I1050" s="16">
        <v>3363</v>
      </c>
      <c r="J1050" s="16">
        <v>3357</v>
      </c>
      <c r="K1050" s="16">
        <v>3394</v>
      </c>
      <c r="L1050" s="16">
        <v>0</v>
      </c>
      <c r="M1050" s="16">
        <v>0</v>
      </c>
      <c r="N1050" s="16">
        <v>0</v>
      </c>
      <c r="O1050" s="16">
        <v>0</v>
      </c>
      <c r="P1050" s="16">
        <v>0</v>
      </c>
      <c r="Q1050" s="16">
        <v>0</v>
      </c>
      <c r="R1050" s="16">
        <v>0</v>
      </c>
      <c r="S1050" s="16">
        <v>0</v>
      </c>
      <c r="T1050" s="16">
        <v>0</v>
      </c>
      <c r="U1050" s="16">
        <v>0</v>
      </c>
      <c r="V1050" s="16">
        <v>0</v>
      </c>
      <c r="W1050" s="16">
        <v>0</v>
      </c>
      <c r="X1050" s="16">
        <v>0</v>
      </c>
      <c r="Y1050" s="16">
        <v>0</v>
      </c>
      <c r="Z1050" s="25">
        <v>0</v>
      </c>
      <c r="AA1050" s="25">
        <v>0</v>
      </c>
      <c r="AB1050" s="16">
        <v>0</v>
      </c>
      <c r="AC1050" s="16">
        <v>0</v>
      </c>
      <c r="AD1050" s="16">
        <v>0</v>
      </c>
      <c r="AE1050" s="16">
        <v>0</v>
      </c>
      <c r="AF1050" s="16">
        <v>0</v>
      </c>
      <c r="AG1050" s="16">
        <v>0</v>
      </c>
      <c r="AH1050" s="16">
        <v>0</v>
      </c>
      <c r="AI1050" s="16">
        <v>0</v>
      </c>
      <c r="AJ1050" s="16">
        <v>0</v>
      </c>
      <c r="AK1050" s="16">
        <v>0</v>
      </c>
      <c r="AL1050" s="16">
        <v>0</v>
      </c>
      <c r="AM1050" s="16">
        <v>0</v>
      </c>
      <c r="AN1050" s="16">
        <v>0</v>
      </c>
      <c r="AO1050" s="16">
        <v>0</v>
      </c>
      <c r="AP1050" s="16">
        <v>0</v>
      </c>
      <c r="AQ1050" s="16">
        <v>0</v>
      </c>
      <c r="AR1050" s="16">
        <v>0</v>
      </c>
      <c r="AS1050" s="16">
        <v>0</v>
      </c>
      <c r="AT1050" s="16">
        <v>0</v>
      </c>
      <c r="AU1050" s="16">
        <v>0</v>
      </c>
      <c r="AV1050" s="16">
        <v>0</v>
      </c>
      <c r="AW1050" s="16">
        <v>0</v>
      </c>
      <c r="AX1050" s="16">
        <v>0</v>
      </c>
      <c r="AY1050" s="16">
        <v>0</v>
      </c>
      <c r="AZ1050" s="16">
        <v>0</v>
      </c>
      <c r="BA1050" s="16">
        <v>0</v>
      </c>
      <c r="BB1050" s="16">
        <v>0</v>
      </c>
      <c r="BC1050" s="16">
        <v>0</v>
      </c>
      <c r="BD1050" s="16">
        <v>0</v>
      </c>
      <c r="BG1050">
        <f t="shared" si="53"/>
        <v>0</v>
      </c>
      <c r="BH1050">
        <f t="shared" si="54"/>
        <v>0</v>
      </c>
      <c r="BI1050">
        <f t="shared" si="55"/>
        <v>1127</v>
      </c>
    </row>
    <row r="1051" spans="1:61" x14ac:dyDescent="0.25">
      <c r="A1051" s="20" t="s">
        <v>814</v>
      </c>
      <c r="B1051" s="20">
        <f>VLOOKUP(A1051,'Gebieden vanaf 1830'!$A$4:$C$1457,3,FALSE)</f>
        <v>1128</v>
      </c>
      <c r="C1051" s="16">
        <v>835</v>
      </c>
      <c r="D1051" s="16">
        <v>0</v>
      </c>
      <c r="E1051" s="16">
        <v>0</v>
      </c>
      <c r="F1051" s="16">
        <v>0</v>
      </c>
      <c r="G1051" s="16">
        <v>0</v>
      </c>
      <c r="H1051" s="16">
        <v>0</v>
      </c>
      <c r="I1051" s="16">
        <v>0</v>
      </c>
      <c r="J1051" s="16">
        <v>0</v>
      </c>
      <c r="K1051" s="16">
        <v>0</v>
      </c>
      <c r="L1051" s="16">
        <v>0</v>
      </c>
      <c r="M1051" s="16">
        <v>0</v>
      </c>
      <c r="N1051" s="16">
        <v>0</v>
      </c>
      <c r="O1051" s="16">
        <v>0</v>
      </c>
      <c r="P1051" s="16">
        <v>0</v>
      </c>
      <c r="Q1051" s="16">
        <v>0</v>
      </c>
      <c r="R1051" s="16">
        <v>0</v>
      </c>
      <c r="S1051" s="16">
        <v>0</v>
      </c>
      <c r="T1051" s="16">
        <v>0</v>
      </c>
      <c r="U1051" s="16">
        <v>0</v>
      </c>
      <c r="V1051" s="16">
        <v>0</v>
      </c>
      <c r="W1051" s="16">
        <v>0</v>
      </c>
      <c r="X1051" s="16">
        <v>0</v>
      </c>
      <c r="Y1051" s="16">
        <v>0</v>
      </c>
      <c r="Z1051" s="25">
        <v>0</v>
      </c>
      <c r="AA1051" s="25">
        <v>0</v>
      </c>
      <c r="AB1051" s="16">
        <v>0</v>
      </c>
      <c r="AC1051" s="16">
        <v>0</v>
      </c>
      <c r="AD1051" s="16">
        <v>0</v>
      </c>
      <c r="AE1051" s="16">
        <v>0</v>
      </c>
      <c r="AF1051" s="16">
        <v>0</v>
      </c>
      <c r="AG1051" s="16">
        <v>0</v>
      </c>
      <c r="AH1051" s="16">
        <v>0</v>
      </c>
      <c r="AI1051" s="16">
        <v>0</v>
      </c>
      <c r="AJ1051" s="16">
        <v>0</v>
      </c>
      <c r="AK1051" s="16">
        <v>0</v>
      </c>
      <c r="AL1051" s="16">
        <v>0</v>
      </c>
      <c r="AM1051" s="16">
        <v>0</v>
      </c>
      <c r="AN1051" s="16">
        <v>0</v>
      </c>
      <c r="AO1051" s="16">
        <v>0</v>
      </c>
      <c r="AP1051" s="16">
        <v>0</v>
      </c>
      <c r="AQ1051" s="16">
        <v>0</v>
      </c>
      <c r="AR1051" s="16">
        <v>0</v>
      </c>
      <c r="AS1051" s="16">
        <v>0</v>
      </c>
      <c r="AT1051" s="16">
        <v>0</v>
      </c>
      <c r="AU1051" s="16">
        <v>0</v>
      </c>
      <c r="AV1051" s="16">
        <v>0</v>
      </c>
      <c r="AW1051" s="16">
        <v>0</v>
      </c>
      <c r="AX1051" s="16">
        <v>0</v>
      </c>
      <c r="AY1051" s="16">
        <v>0</v>
      </c>
      <c r="AZ1051" s="16">
        <v>0</v>
      </c>
      <c r="BA1051" s="16">
        <v>0</v>
      </c>
      <c r="BB1051" s="16">
        <v>0</v>
      </c>
      <c r="BC1051" s="16">
        <v>0</v>
      </c>
      <c r="BD1051" s="16">
        <v>0</v>
      </c>
      <c r="BG1051">
        <f t="shared" si="53"/>
        <v>0</v>
      </c>
      <c r="BH1051">
        <f t="shared" si="54"/>
        <v>0</v>
      </c>
      <c r="BI1051">
        <f t="shared" si="55"/>
        <v>1128</v>
      </c>
    </row>
    <row r="1052" spans="1:61" x14ac:dyDescent="0.25">
      <c r="A1052" s="20" t="s">
        <v>813</v>
      </c>
      <c r="B1052" s="20">
        <f>VLOOKUP(A1052,'Gebieden vanaf 1830'!$A$4:$C$1457,3,FALSE)</f>
        <v>1129</v>
      </c>
      <c r="C1052" s="16">
        <v>344</v>
      </c>
      <c r="D1052" s="16">
        <v>0</v>
      </c>
      <c r="E1052" s="16">
        <v>0</v>
      </c>
      <c r="F1052" s="16">
        <v>0</v>
      </c>
      <c r="G1052" s="16">
        <v>0</v>
      </c>
      <c r="H1052" s="16">
        <v>0</v>
      </c>
      <c r="I1052" s="16">
        <v>0</v>
      </c>
      <c r="J1052" s="16">
        <v>0</v>
      </c>
      <c r="K1052" s="16">
        <v>0</v>
      </c>
      <c r="L1052" s="16">
        <v>0</v>
      </c>
      <c r="M1052" s="16">
        <v>0</v>
      </c>
      <c r="N1052" s="16">
        <v>0</v>
      </c>
      <c r="O1052" s="16">
        <v>0</v>
      </c>
      <c r="P1052" s="16">
        <v>0</v>
      </c>
      <c r="Q1052" s="16">
        <v>0</v>
      </c>
      <c r="R1052" s="16">
        <v>0</v>
      </c>
      <c r="S1052" s="16">
        <v>0</v>
      </c>
      <c r="T1052" s="16">
        <v>0</v>
      </c>
      <c r="U1052" s="16">
        <v>0</v>
      </c>
      <c r="V1052" s="16">
        <v>0</v>
      </c>
      <c r="W1052" s="16">
        <v>0</v>
      </c>
      <c r="X1052" s="16">
        <v>0</v>
      </c>
      <c r="Y1052" s="16">
        <v>0</v>
      </c>
      <c r="Z1052" s="25">
        <v>0</v>
      </c>
      <c r="AA1052" s="25">
        <v>0</v>
      </c>
      <c r="AB1052" s="16">
        <v>0</v>
      </c>
      <c r="AC1052" s="16">
        <v>0</v>
      </c>
      <c r="AD1052" s="16">
        <v>0</v>
      </c>
      <c r="AE1052" s="16">
        <v>0</v>
      </c>
      <c r="AF1052" s="16">
        <v>0</v>
      </c>
      <c r="AG1052" s="16">
        <v>0</v>
      </c>
      <c r="AH1052" s="16">
        <v>0</v>
      </c>
      <c r="AI1052" s="16">
        <v>0</v>
      </c>
      <c r="AJ1052" s="16">
        <v>0</v>
      </c>
      <c r="AK1052" s="16">
        <v>0</v>
      </c>
      <c r="AL1052" s="16">
        <v>0</v>
      </c>
      <c r="AM1052" s="16">
        <v>0</v>
      </c>
      <c r="AN1052" s="16">
        <v>0</v>
      </c>
      <c r="AO1052" s="16">
        <v>0</v>
      </c>
      <c r="AP1052" s="16">
        <v>0</v>
      </c>
      <c r="AQ1052" s="16">
        <v>0</v>
      </c>
      <c r="AR1052" s="16">
        <v>0</v>
      </c>
      <c r="AS1052" s="16">
        <v>0</v>
      </c>
      <c r="AT1052" s="16">
        <v>0</v>
      </c>
      <c r="AU1052" s="16">
        <v>0</v>
      </c>
      <c r="AV1052" s="16">
        <v>0</v>
      </c>
      <c r="AW1052" s="16">
        <v>0</v>
      </c>
      <c r="AX1052" s="16">
        <v>0</v>
      </c>
      <c r="AY1052" s="16">
        <v>0</v>
      </c>
      <c r="AZ1052" s="16">
        <v>0</v>
      </c>
      <c r="BA1052" s="16">
        <v>0</v>
      </c>
      <c r="BB1052" s="16">
        <v>0</v>
      </c>
      <c r="BC1052" s="16">
        <v>0</v>
      </c>
      <c r="BD1052" s="16">
        <v>0</v>
      </c>
      <c r="BG1052">
        <f t="shared" si="53"/>
        <v>0</v>
      </c>
      <c r="BH1052">
        <f t="shared" si="54"/>
        <v>0</v>
      </c>
      <c r="BI1052">
        <f t="shared" si="55"/>
        <v>1129</v>
      </c>
    </row>
    <row r="1053" spans="1:61" x14ac:dyDescent="0.25">
      <c r="A1053" s="20" t="s">
        <v>782</v>
      </c>
      <c r="B1053" s="20">
        <f>VLOOKUP(A1053,'Gebieden vanaf 1830'!$A$4:$C$1457,3,FALSE)</f>
        <v>1131</v>
      </c>
      <c r="C1053" s="16">
        <v>946</v>
      </c>
      <c r="D1053" s="16">
        <v>1097</v>
      </c>
      <c r="E1053" s="16">
        <v>1175</v>
      </c>
      <c r="F1053" s="16">
        <v>1354</v>
      </c>
      <c r="G1053" s="16">
        <v>1389</v>
      </c>
      <c r="H1053" s="16">
        <v>0</v>
      </c>
      <c r="I1053" s="16">
        <v>0</v>
      </c>
      <c r="J1053" s="16">
        <v>0</v>
      </c>
      <c r="K1053" s="16">
        <v>0</v>
      </c>
      <c r="L1053" s="16">
        <v>0</v>
      </c>
      <c r="M1053" s="16">
        <v>0</v>
      </c>
      <c r="N1053" s="16">
        <v>0</v>
      </c>
      <c r="O1053" s="16">
        <v>0</v>
      </c>
      <c r="P1053" s="16">
        <v>0</v>
      </c>
      <c r="Q1053" s="16">
        <v>0</v>
      </c>
      <c r="R1053" s="16">
        <v>0</v>
      </c>
      <c r="S1053" s="16">
        <v>0</v>
      </c>
      <c r="T1053" s="16">
        <v>0</v>
      </c>
      <c r="U1053" s="16">
        <v>0</v>
      </c>
      <c r="V1053" s="16">
        <v>0</v>
      </c>
      <c r="W1053" s="16">
        <v>0</v>
      </c>
      <c r="X1053" s="16">
        <v>0</v>
      </c>
      <c r="Y1053" s="16">
        <v>0</v>
      </c>
      <c r="Z1053" s="25">
        <v>0</v>
      </c>
      <c r="AA1053" s="25">
        <v>0</v>
      </c>
      <c r="AB1053" s="16">
        <v>0</v>
      </c>
      <c r="AC1053" s="16">
        <v>0</v>
      </c>
      <c r="AD1053" s="16">
        <v>0</v>
      </c>
      <c r="AE1053" s="16">
        <v>0</v>
      </c>
      <c r="AF1053" s="16">
        <v>0</v>
      </c>
      <c r="AG1053" s="16">
        <v>0</v>
      </c>
      <c r="AH1053" s="16">
        <v>0</v>
      </c>
      <c r="AI1053" s="16">
        <v>0</v>
      </c>
      <c r="AJ1053" s="16">
        <v>0</v>
      </c>
      <c r="AK1053" s="16">
        <v>0</v>
      </c>
      <c r="AL1053" s="16">
        <v>0</v>
      </c>
      <c r="AM1053" s="16">
        <v>0</v>
      </c>
      <c r="AN1053" s="16">
        <v>0</v>
      </c>
      <c r="AO1053" s="16">
        <v>0</v>
      </c>
      <c r="AP1053" s="16">
        <v>0</v>
      </c>
      <c r="AQ1053" s="16">
        <v>0</v>
      </c>
      <c r="AR1053" s="16">
        <v>0</v>
      </c>
      <c r="AS1053" s="16">
        <v>0</v>
      </c>
      <c r="AT1053" s="16">
        <v>0</v>
      </c>
      <c r="AU1053" s="16">
        <v>0</v>
      </c>
      <c r="AV1053" s="16">
        <v>0</v>
      </c>
      <c r="AW1053" s="16">
        <v>0</v>
      </c>
      <c r="AX1053" s="16">
        <v>0</v>
      </c>
      <c r="AY1053" s="16">
        <v>0</v>
      </c>
      <c r="AZ1053" s="16">
        <v>0</v>
      </c>
      <c r="BA1053" s="16">
        <v>0</v>
      </c>
      <c r="BB1053" s="16">
        <v>0</v>
      </c>
      <c r="BC1053" s="16">
        <v>0</v>
      </c>
      <c r="BD1053" s="16">
        <v>0</v>
      </c>
      <c r="BG1053">
        <f t="shared" si="53"/>
        <v>0</v>
      </c>
      <c r="BH1053">
        <f t="shared" si="54"/>
        <v>0</v>
      </c>
      <c r="BI1053">
        <f t="shared" si="55"/>
        <v>1131</v>
      </c>
    </row>
    <row r="1054" spans="1:61" x14ac:dyDescent="0.25">
      <c r="A1054" s="20" t="s">
        <v>746</v>
      </c>
      <c r="B1054" s="20">
        <f>VLOOKUP(A1054,'Gebieden vanaf 1830'!$A$4:$C$1457,3,FALSE)</f>
        <v>1133</v>
      </c>
      <c r="C1054" s="16">
        <v>3033</v>
      </c>
      <c r="D1054" s="16">
        <v>3002</v>
      </c>
      <c r="E1054" s="16">
        <v>3004</v>
      </c>
      <c r="F1054" s="16">
        <v>2958</v>
      </c>
      <c r="G1054" s="16">
        <v>2957</v>
      </c>
      <c r="H1054" s="16">
        <v>2962</v>
      </c>
      <c r="I1054" s="16">
        <v>0</v>
      </c>
      <c r="J1054" s="16">
        <v>0</v>
      </c>
      <c r="K1054" s="16">
        <v>0</v>
      </c>
      <c r="L1054" s="16">
        <v>0</v>
      </c>
      <c r="M1054" s="16">
        <v>0</v>
      </c>
      <c r="N1054" s="16">
        <v>0</v>
      </c>
      <c r="O1054" s="16">
        <v>0</v>
      </c>
      <c r="P1054" s="16">
        <v>0</v>
      </c>
      <c r="Q1054" s="16">
        <v>0</v>
      </c>
      <c r="R1054" s="16">
        <v>0</v>
      </c>
      <c r="S1054" s="16">
        <v>0</v>
      </c>
      <c r="T1054" s="16">
        <v>0</v>
      </c>
      <c r="U1054" s="16">
        <v>0</v>
      </c>
      <c r="V1054" s="16">
        <v>0</v>
      </c>
      <c r="W1054" s="16">
        <v>0</v>
      </c>
      <c r="X1054" s="16">
        <v>0</v>
      </c>
      <c r="Y1054" s="16">
        <v>0</v>
      </c>
      <c r="Z1054" s="25">
        <v>0</v>
      </c>
      <c r="AA1054" s="25">
        <v>0</v>
      </c>
      <c r="AB1054" s="16">
        <v>0</v>
      </c>
      <c r="AC1054" s="16">
        <v>0</v>
      </c>
      <c r="AD1054" s="16">
        <v>0</v>
      </c>
      <c r="AE1054" s="16">
        <v>0</v>
      </c>
      <c r="AF1054" s="16">
        <v>0</v>
      </c>
      <c r="AG1054" s="16">
        <v>0</v>
      </c>
      <c r="AH1054" s="16">
        <v>0</v>
      </c>
      <c r="AI1054" s="16">
        <v>0</v>
      </c>
      <c r="AJ1054" s="16">
        <v>0</v>
      </c>
      <c r="AK1054" s="16">
        <v>0</v>
      </c>
      <c r="AL1054" s="16">
        <v>0</v>
      </c>
      <c r="AM1054" s="16">
        <v>0</v>
      </c>
      <c r="AN1054" s="16">
        <v>0</v>
      </c>
      <c r="AO1054" s="16">
        <v>0</v>
      </c>
      <c r="AP1054" s="16">
        <v>0</v>
      </c>
      <c r="AQ1054" s="16">
        <v>0</v>
      </c>
      <c r="AR1054" s="16">
        <v>0</v>
      </c>
      <c r="AS1054" s="16">
        <v>0</v>
      </c>
      <c r="AT1054" s="16">
        <v>0</v>
      </c>
      <c r="AU1054" s="16">
        <v>0</v>
      </c>
      <c r="AV1054" s="16">
        <v>0</v>
      </c>
      <c r="AW1054" s="16">
        <v>0</v>
      </c>
      <c r="AX1054" s="16">
        <v>0</v>
      </c>
      <c r="AY1054" s="16">
        <v>0</v>
      </c>
      <c r="AZ1054" s="16">
        <v>0</v>
      </c>
      <c r="BA1054" s="16">
        <v>0</v>
      </c>
      <c r="BB1054" s="16">
        <v>0</v>
      </c>
      <c r="BC1054" s="16">
        <v>0</v>
      </c>
      <c r="BD1054" s="16">
        <v>0</v>
      </c>
      <c r="BG1054">
        <f t="shared" si="53"/>
        <v>0</v>
      </c>
      <c r="BH1054">
        <f t="shared" si="54"/>
        <v>0</v>
      </c>
      <c r="BI1054">
        <f t="shared" si="55"/>
        <v>1133</v>
      </c>
    </row>
    <row r="1055" spans="1:61" x14ac:dyDescent="0.25">
      <c r="A1055" s="20" t="s">
        <v>1770</v>
      </c>
      <c r="B1055" s="20">
        <f>VLOOKUP(A1055,'Gebieden vanaf 1830'!$A$4:$C$1457,3,FALSE)</f>
        <v>1135</v>
      </c>
      <c r="C1055" s="16">
        <v>7545</v>
      </c>
      <c r="D1055" s="16">
        <v>7671</v>
      </c>
      <c r="E1055" s="16">
        <v>8162</v>
      </c>
      <c r="F1055" s="16">
        <v>8424</v>
      </c>
      <c r="G1055" s="16">
        <v>8484</v>
      </c>
      <c r="H1055" s="16">
        <v>8516</v>
      </c>
      <c r="I1055" s="16">
        <v>8579</v>
      </c>
      <c r="J1055" s="16">
        <v>0</v>
      </c>
      <c r="K1055" s="16">
        <v>0</v>
      </c>
      <c r="L1055" s="16">
        <v>0</v>
      </c>
      <c r="M1055" s="16">
        <v>0</v>
      </c>
      <c r="N1055" s="16">
        <v>0</v>
      </c>
      <c r="O1055" s="16">
        <v>0</v>
      </c>
      <c r="P1055" s="16">
        <v>0</v>
      </c>
      <c r="Q1055" s="16">
        <v>0</v>
      </c>
      <c r="R1055" s="16">
        <v>0</v>
      </c>
      <c r="S1055" s="16">
        <v>0</v>
      </c>
      <c r="T1055" s="16">
        <v>0</v>
      </c>
      <c r="U1055" s="16">
        <v>0</v>
      </c>
      <c r="V1055" s="16">
        <v>0</v>
      </c>
      <c r="W1055" s="16">
        <v>0</v>
      </c>
      <c r="X1055" s="16">
        <v>0</v>
      </c>
      <c r="Y1055" s="16">
        <v>0</v>
      </c>
      <c r="Z1055" s="25">
        <v>0</v>
      </c>
      <c r="AA1055" s="25">
        <v>0</v>
      </c>
      <c r="AB1055" s="16">
        <v>0</v>
      </c>
      <c r="AC1055" s="16">
        <v>0</v>
      </c>
      <c r="AD1055" s="16">
        <v>0</v>
      </c>
      <c r="AE1055" s="16">
        <v>0</v>
      </c>
      <c r="AF1055" s="16">
        <v>0</v>
      </c>
      <c r="AG1055" s="16">
        <v>0</v>
      </c>
      <c r="AH1055" s="16">
        <v>0</v>
      </c>
      <c r="AI1055" s="16">
        <v>0</v>
      </c>
      <c r="AJ1055" s="16">
        <v>0</v>
      </c>
      <c r="AK1055" s="16">
        <v>0</v>
      </c>
      <c r="AL1055" s="16">
        <v>0</v>
      </c>
      <c r="AM1055" s="16">
        <v>0</v>
      </c>
      <c r="AN1055" s="16">
        <v>0</v>
      </c>
      <c r="AO1055" s="16">
        <v>0</v>
      </c>
      <c r="AP1055" s="16">
        <v>0</v>
      </c>
      <c r="AQ1055" s="16">
        <v>0</v>
      </c>
      <c r="AR1055" s="16">
        <v>0</v>
      </c>
      <c r="AS1055" s="16">
        <v>0</v>
      </c>
      <c r="AT1055" s="16">
        <v>0</v>
      </c>
      <c r="AU1055" s="16">
        <v>0</v>
      </c>
      <c r="AV1055" s="16">
        <v>0</v>
      </c>
      <c r="AW1055" s="16">
        <v>0</v>
      </c>
      <c r="AX1055" s="16">
        <v>0</v>
      </c>
      <c r="AY1055" s="16">
        <v>0</v>
      </c>
      <c r="AZ1055" s="16">
        <v>0</v>
      </c>
      <c r="BA1055" s="16">
        <v>0</v>
      </c>
      <c r="BB1055" s="16">
        <v>0</v>
      </c>
      <c r="BC1055" s="16">
        <v>0</v>
      </c>
      <c r="BD1055" s="16">
        <v>0</v>
      </c>
      <c r="BG1055">
        <f t="shared" si="53"/>
        <v>0</v>
      </c>
      <c r="BH1055">
        <f t="shared" si="54"/>
        <v>0</v>
      </c>
      <c r="BI1055">
        <f t="shared" si="55"/>
        <v>1135</v>
      </c>
    </row>
    <row r="1056" spans="1:61" x14ac:dyDescent="0.25">
      <c r="A1056" s="20" t="s">
        <v>812</v>
      </c>
      <c r="B1056" s="20">
        <f>VLOOKUP(A1056,'Gebieden vanaf 1830'!$A$4:$C$1457,3,FALSE)</f>
        <v>1136</v>
      </c>
      <c r="C1056" s="16">
        <v>1751</v>
      </c>
      <c r="D1056" s="16">
        <v>0</v>
      </c>
      <c r="E1056" s="16">
        <v>0</v>
      </c>
      <c r="F1056" s="16">
        <v>0</v>
      </c>
      <c r="G1056" s="16">
        <v>0</v>
      </c>
      <c r="H1056" s="16">
        <v>0</v>
      </c>
      <c r="I1056" s="16">
        <v>0</v>
      </c>
      <c r="J1056" s="16">
        <v>0</v>
      </c>
      <c r="K1056" s="16">
        <v>0</v>
      </c>
      <c r="L1056" s="16">
        <v>0</v>
      </c>
      <c r="M1056" s="16">
        <v>0</v>
      </c>
      <c r="N1056" s="16">
        <v>0</v>
      </c>
      <c r="O1056" s="16">
        <v>0</v>
      </c>
      <c r="P1056" s="16">
        <v>0</v>
      </c>
      <c r="Q1056" s="16">
        <v>0</v>
      </c>
      <c r="R1056" s="16">
        <v>0</v>
      </c>
      <c r="S1056" s="16">
        <v>0</v>
      </c>
      <c r="T1056" s="16">
        <v>0</v>
      </c>
      <c r="U1056" s="16">
        <v>0</v>
      </c>
      <c r="V1056" s="16">
        <v>0</v>
      </c>
      <c r="W1056" s="16">
        <v>0</v>
      </c>
      <c r="X1056" s="16">
        <v>0</v>
      </c>
      <c r="Y1056" s="16">
        <v>0</v>
      </c>
      <c r="Z1056" s="25">
        <v>0</v>
      </c>
      <c r="AA1056" s="25">
        <v>0</v>
      </c>
      <c r="AB1056" s="16">
        <v>0</v>
      </c>
      <c r="AC1056" s="16">
        <v>0</v>
      </c>
      <c r="AD1056" s="16">
        <v>0</v>
      </c>
      <c r="AE1056" s="16">
        <v>0</v>
      </c>
      <c r="AF1056" s="16">
        <v>0</v>
      </c>
      <c r="AG1056" s="16">
        <v>0</v>
      </c>
      <c r="AH1056" s="16">
        <v>0</v>
      </c>
      <c r="AI1056" s="16">
        <v>0</v>
      </c>
      <c r="AJ1056" s="16">
        <v>0</v>
      </c>
      <c r="AK1056" s="16">
        <v>0</v>
      </c>
      <c r="AL1056" s="16">
        <v>0</v>
      </c>
      <c r="AM1056" s="16">
        <v>0</v>
      </c>
      <c r="AN1056" s="16">
        <v>0</v>
      </c>
      <c r="AO1056" s="16">
        <v>0</v>
      </c>
      <c r="AP1056" s="16">
        <v>0</v>
      </c>
      <c r="AQ1056" s="16">
        <v>0</v>
      </c>
      <c r="AR1056" s="16">
        <v>0</v>
      </c>
      <c r="AS1056" s="16">
        <v>0</v>
      </c>
      <c r="AT1056" s="16">
        <v>0</v>
      </c>
      <c r="AU1056" s="16">
        <v>0</v>
      </c>
      <c r="AV1056" s="16">
        <v>0</v>
      </c>
      <c r="AW1056" s="16">
        <v>0</v>
      </c>
      <c r="AX1056" s="16">
        <v>0</v>
      </c>
      <c r="AY1056" s="16">
        <v>0</v>
      </c>
      <c r="AZ1056" s="16">
        <v>0</v>
      </c>
      <c r="BA1056" s="16">
        <v>0</v>
      </c>
      <c r="BB1056" s="16">
        <v>0</v>
      </c>
      <c r="BC1056" s="16">
        <v>0</v>
      </c>
      <c r="BD1056" s="16">
        <v>0</v>
      </c>
      <c r="BG1056">
        <f t="shared" si="53"/>
        <v>0</v>
      </c>
      <c r="BH1056">
        <f t="shared" si="54"/>
        <v>0</v>
      </c>
      <c r="BI1056">
        <f t="shared" si="55"/>
        <v>1136</v>
      </c>
    </row>
    <row r="1057" spans="1:61" x14ac:dyDescent="0.25">
      <c r="A1057" s="20" t="s">
        <v>744</v>
      </c>
      <c r="B1057" s="20">
        <f>VLOOKUP(A1057,'Gebieden vanaf 1830'!$A$4:$C$1457,3,FALSE)</f>
        <v>1137</v>
      </c>
      <c r="C1057" s="16">
        <v>1734</v>
      </c>
      <c r="D1057" s="16">
        <v>1752</v>
      </c>
      <c r="E1057" s="16">
        <v>1778</v>
      </c>
      <c r="F1057" s="16">
        <v>1787</v>
      </c>
      <c r="G1057" s="16">
        <v>1812</v>
      </c>
      <c r="H1057" s="16">
        <v>1825</v>
      </c>
      <c r="I1057" s="16">
        <v>1855</v>
      </c>
      <c r="J1057" s="16">
        <v>0</v>
      </c>
      <c r="K1057" s="16">
        <v>0</v>
      </c>
      <c r="L1057" s="16">
        <v>0</v>
      </c>
      <c r="M1057" s="16">
        <v>0</v>
      </c>
      <c r="N1057" s="16">
        <v>0</v>
      </c>
      <c r="O1057" s="16">
        <v>0</v>
      </c>
      <c r="P1057" s="16">
        <v>0</v>
      </c>
      <c r="Q1057" s="16">
        <v>0</v>
      </c>
      <c r="R1057" s="16">
        <v>0</v>
      </c>
      <c r="S1057" s="16">
        <v>0</v>
      </c>
      <c r="T1057" s="16">
        <v>0</v>
      </c>
      <c r="U1057" s="16">
        <v>0</v>
      </c>
      <c r="V1057" s="16">
        <v>0</v>
      </c>
      <c r="W1057" s="16">
        <v>0</v>
      </c>
      <c r="X1057" s="16">
        <v>0</v>
      </c>
      <c r="Y1057" s="16">
        <v>0</v>
      </c>
      <c r="Z1057" s="25">
        <v>0</v>
      </c>
      <c r="AA1057" s="25">
        <v>0</v>
      </c>
      <c r="AB1057" s="16">
        <v>0</v>
      </c>
      <c r="AC1057" s="16">
        <v>0</v>
      </c>
      <c r="AD1057" s="16">
        <v>0</v>
      </c>
      <c r="AE1057" s="16">
        <v>0</v>
      </c>
      <c r="AF1057" s="16">
        <v>0</v>
      </c>
      <c r="AG1057" s="16">
        <v>0</v>
      </c>
      <c r="AH1057" s="16">
        <v>0</v>
      </c>
      <c r="AI1057" s="16">
        <v>0</v>
      </c>
      <c r="AJ1057" s="16">
        <v>0</v>
      </c>
      <c r="AK1057" s="16">
        <v>0</v>
      </c>
      <c r="AL1057" s="16">
        <v>0</v>
      </c>
      <c r="AM1057" s="16">
        <v>0</v>
      </c>
      <c r="AN1057" s="16">
        <v>0</v>
      </c>
      <c r="AO1057" s="16">
        <v>0</v>
      </c>
      <c r="AP1057" s="16">
        <v>0</v>
      </c>
      <c r="AQ1057" s="16">
        <v>0</v>
      </c>
      <c r="AR1057" s="16">
        <v>0</v>
      </c>
      <c r="AS1057" s="16">
        <v>0</v>
      </c>
      <c r="AT1057" s="16">
        <v>0</v>
      </c>
      <c r="AU1057" s="16">
        <v>0</v>
      </c>
      <c r="AV1057" s="16">
        <v>0</v>
      </c>
      <c r="AW1057" s="16">
        <v>0</v>
      </c>
      <c r="AX1057" s="16">
        <v>0</v>
      </c>
      <c r="AY1057" s="16">
        <v>0</v>
      </c>
      <c r="AZ1057" s="16">
        <v>0</v>
      </c>
      <c r="BA1057" s="16">
        <v>0</v>
      </c>
      <c r="BB1057" s="16">
        <v>0</v>
      </c>
      <c r="BC1057" s="16">
        <v>0</v>
      </c>
      <c r="BD1057" s="16">
        <v>0</v>
      </c>
      <c r="BG1057">
        <f t="shared" si="53"/>
        <v>0</v>
      </c>
      <c r="BH1057">
        <f t="shared" si="54"/>
        <v>0</v>
      </c>
      <c r="BI1057">
        <f t="shared" si="55"/>
        <v>1137</v>
      </c>
    </row>
    <row r="1058" spans="1:61" x14ac:dyDescent="0.25">
      <c r="A1058" s="20" t="s">
        <v>743</v>
      </c>
      <c r="B1058" s="20">
        <f>VLOOKUP(A1058,'Gebieden vanaf 1830'!$A$4:$C$1457,3,FALSE)</f>
        <v>1142</v>
      </c>
      <c r="C1058" s="16">
        <v>4175</v>
      </c>
      <c r="D1058" s="16">
        <v>4215</v>
      </c>
      <c r="E1058" s="16">
        <v>4233</v>
      </c>
      <c r="F1058" s="16">
        <v>4236</v>
      </c>
      <c r="G1058" s="16">
        <v>4266</v>
      </c>
      <c r="H1058" s="16">
        <v>4288</v>
      </c>
      <c r="I1058" s="16">
        <v>0</v>
      </c>
      <c r="J1058" s="16">
        <v>0</v>
      </c>
      <c r="K1058" s="16">
        <v>0</v>
      </c>
      <c r="L1058" s="16">
        <v>0</v>
      </c>
      <c r="M1058" s="16">
        <v>0</v>
      </c>
      <c r="N1058" s="16">
        <v>0</v>
      </c>
      <c r="O1058" s="16">
        <v>0</v>
      </c>
      <c r="P1058" s="16">
        <v>0</v>
      </c>
      <c r="Q1058" s="16">
        <v>0</v>
      </c>
      <c r="R1058" s="16">
        <v>0</v>
      </c>
      <c r="S1058" s="16">
        <v>0</v>
      </c>
      <c r="T1058" s="16">
        <v>0</v>
      </c>
      <c r="U1058" s="16">
        <v>0</v>
      </c>
      <c r="V1058" s="16">
        <v>0</v>
      </c>
      <c r="W1058" s="16">
        <v>0</v>
      </c>
      <c r="X1058" s="16">
        <v>0</v>
      </c>
      <c r="Y1058" s="16">
        <v>0</v>
      </c>
      <c r="Z1058" s="25">
        <v>0</v>
      </c>
      <c r="AA1058" s="25">
        <v>0</v>
      </c>
      <c r="AB1058" s="16">
        <v>0</v>
      </c>
      <c r="AC1058" s="16">
        <v>0</v>
      </c>
      <c r="AD1058" s="16">
        <v>0</v>
      </c>
      <c r="AE1058" s="16">
        <v>0</v>
      </c>
      <c r="AF1058" s="16">
        <v>0</v>
      </c>
      <c r="AG1058" s="16">
        <v>0</v>
      </c>
      <c r="AH1058" s="16">
        <v>0</v>
      </c>
      <c r="AI1058" s="16">
        <v>0</v>
      </c>
      <c r="AJ1058" s="16">
        <v>0</v>
      </c>
      <c r="AK1058" s="16">
        <v>0</v>
      </c>
      <c r="AL1058" s="16">
        <v>0</v>
      </c>
      <c r="AM1058" s="16">
        <v>0</v>
      </c>
      <c r="AN1058" s="16">
        <v>0</v>
      </c>
      <c r="AO1058" s="16">
        <v>0</v>
      </c>
      <c r="AP1058" s="16">
        <v>0</v>
      </c>
      <c r="AQ1058" s="16">
        <v>0</v>
      </c>
      <c r="AR1058" s="16">
        <v>0</v>
      </c>
      <c r="AS1058" s="16">
        <v>0</v>
      </c>
      <c r="AT1058" s="16">
        <v>0</v>
      </c>
      <c r="AU1058" s="16">
        <v>0</v>
      </c>
      <c r="AV1058" s="16">
        <v>0</v>
      </c>
      <c r="AW1058" s="16">
        <v>0</v>
      </c>
      <c r="AX1058" s="16">
        <v>0</v>
      </c>
      <c r="AY1058" s="16">
        <v>0</v>
      </c>
      <c r="AZ1058" s="16">
        <v>0</v>
      </c>
      <c r="BA1058" s="16">
        <v>0</v>
      </c>
      <c r="BB1058" s="16">
        <v>0</v>
      </c>
      <c r="BC1058" s="16">
        <v>0</v>
      </c>
      <c r="BD1058" s="16">
        <v>0</v>
      </c>
      <c r="BG1058">
        <f t="shared" si="53"/>
        <v>0</v>
      </c>
      <c r="BH1058">
        <f t="shared" si="54"/>
        <v>0</v>
      </c>
      <c r="BI1058">
        <f t="shared" si="55"/>
        <v>1142</v>
      </c>
    </row>
    <row r="1059" spans="1:61" x14ac:dyDescent="0.25">
      <c r="A1059" s="20" t="s">
        <v>1782</v>
      </c>
      <c r="B1059" s="20">
        <f>VLOOKUP(A1059,'Gebieden vanaf 1830'!$A$4:$C$1457,3,FALSE)</f>
        <v>1143</v>
      </c>
      <c r="C1059" s="16">
        <v>2861</v>
      </c>
      <c r="D1059" s="16">
        <v>2861</v>
      </c>
      <c r="E1059" s="16">
        <v>2883</v>
      </c>
      <c r="F1059" s="16">
        <v>2906</v>
      </c>
      <c r="G1059" s="16">
        <v>2932</v>
      </c>
      <c r="H1059" s="16">
        <v>2959</v>
      </c>
      <c r="I1059" s="16">
        <v>0</v>
      </c>
      <c r="J1059" s="16">
        <v>0</v>
      </c>
      <c r="K1059" s="16">
        <v>0</v>
      </c>
      <c r="L1059" s="16">
        <v>0</v>
      </c>
      <c r="M1059" s="16">
        <v>0</v>
      </c>
      <c r="N1059" s="16">
        <v>0</v>
      </c>
      <c r="O1059" s="16">
        <v>0</v>
      </c>
      <c r="P1059" s="16">
        <v>0</v>
      </c>
      <c r="Q1059" s="16">
        <v>0</v>
      </c>
      <c r="R1059" s="16">
        <v>0</v>
      </c>
      <c r="S1059" s="16">
        <v>0</v>
      </c>
      <c r="T1059" s="16">
        <v>0</v>
      </c>
      <c r="U1059" s="16">
        <v>0</v>
      </c>
      <c r="V1059" s="16">
        <v>0</v>
      </c>
      <c r="W1059" s="16">
        <v>0</v>
      </c>
      <c r="X1059" s="16">
        <v>0</v>
      </c>
      <c r="Y1059" s="16">
        <v>0</v>
      </c>
      <c r="Z1059" s="25">
        <v>0</v>
      </c>
      <c r="AA1059" s="25">
        <v>0</v>
      </c>
      <c r="AB1059" s="16">
        <v>0</v>
      </c>
      <c r="AC1059" s="16">
        <v>0</v>
      </c>
      <c r="AD1059" s="16">
        <v>0</v>
      </c>
      <c r="AE1059" s="16">
        <v>0</v>
      </c>
      <c r="AF1059" s="16">
        <v>0</v>
      </c>
      <c r="AG1059" s="16">
        <v>0</v>
      </c>
      <c r="AH1059" s="16">
        <v>0</v>
      </c>
      <c r="AI1059" s="16">
        <v>0</v>
      </c>
      <c r="AJ1059" s="16">
        <v>0</v>
      </c>
      <c r="AK1059" s="16">
        <v>0</v>
      </c>
      <c r="AL1059" s="16">
        <v>0</v>
      </c>
      <c r="AM1059" s="16">
        <v>0</v>
      </c>
      <c r="AN1059" s="16">
        <v>0</v>
      </c>
      <c r="AO1059" s="16">
        <v>0</v>
      </c>
      <c r="AP1059" s="16">
        <v>0</v>
      </c>
      <c r="AQ1059" s="16">
        <v>0</v>
      </c>
      <c r="AR1059" s="16">
        <v>0</v>
      </c>
      <c r="AS1059" s="16">
        <v>0</v>
      </c>
      <c r="AT1059" s="16">
        <v>0</v>
      </c>
      <c r="AU1059" s="16">
        <v>0</v>
      </c>
      <c r="AV1059" s="16">
        <v>0</v>
      </c>
      <c r="AW1059" s="16">
        <v>0</v>
      </c>
      <c r="AX1059" s="16">
        <v>0</v>
      </c>
      <c r="AY1059" s="16">
        <v>0</v>
      </c>
      <c r="AZ1059" s="16">
        <v>0</v>
      </c>
      <c r="BA1059" s="16">
        <v>0</v>
      </c>
      <c r="BB1059" s="16">
        <v>0</v>
      </c>
      <c r="BC1059" s="16">
        <v>0</v>
      </c>
      <c r="BD1059" s="16">
        <v>0</v>
      </c>
      <c r="BG1059">
        <f t="shared" si="53"/>
        <v>0</v>
      </c>
      <c r="BH1059">
        <f t="shared" si="54"/>
        <v>0</v>
      </c>
      <c r="BI1059">
        <f t="shared" si="55"/>
        <v>1143</v>
      </c>
    </row>
    <row r="1060" spans="1:61" x14ac:dyDescent="0.25">
      <c r="A1060" s="20" t="s">
        <v>811</v>
      </c>
      <c r="B1060" s="20">
        <f>VLOOKUP(A1060,'Gebieden vanaf 1830'!$A$4:$C$1457,3,FALSE)</f>
        <v>1148</v>
      </c>
      <c r="C1060" s="16">
        <v>510</v>
      </c>
      <c r="D1060" s="16">
        <v>0</v>
      </c>
      <c r="E1060" s="16">
        <v>0</v>
      </c>
      <c r="F1060" s="16">
        <v>0</v>
      </c>
      <c r="G1060" s="16">
        <v>0</v>
      </c>
      <c r="H1060" s="16">
        <v>0</v>
      </c>
      <c r="I1060" s="16">
        <v>0</v>
      </c>
      <c r="J1060" s="16">
        <v>0</v>
      </c>
      <c r="K1060" s="16">
        <v>0</v>
      </c>
      <c r="L1060" s="16">
        <v>0</v>
      </c>
      <c r="M1060" s="16">
        <v>0</v>
      </c>
      <c r="N1060" s="16">
        <v>0</v>
      </c>
      <c r="O1060" s="16">
        <v>0</v>
      </c>
      <c r="P1060" s="16">
        <v>0</v>
      </c>
      <c r="Q1060" s="16">
        <v>0</v>
      </c>
      <c r="R1060" s="16">
        <v>0</v>
      </c>
      <c r="S1060" s="16">
        <v>0</v>
      </c>
      <c r="T1060" s="16">
        <v>0</v>
      </c>
      <c r="U1060" s="16">
        <v>0</v>
      </c>
      <c r="V1060" s="16">
        <v>0</v>
      </c>
      <c r="W1060" s="16">
        <v>0</v>
      </c>
      <c r="X1060" s="16">
        <v>0</v>
      </c>
      <c r="Y1060" s="16">
        <v>0</v>
      </c>
      <c r="Z1060" s="25">
        <v>0</v>
      </c>
      <c r="AA1060" s="25">
        <v>0</v>
      </c>
      <c r="AB1060" s="16">
        <v>0</v>
      </c>
      <c r="AC1060" s="16">
        <v>0</v>
      </c>
      <c r="AD1060" s="16">
        <v>0</v>
      </c>
      <c r="AE1060" s="16">
        <v>0</v>
      </c>
      <c r="AF1060" s="16">
        <v>0</v>
      </c>
      <c r="AG1060" s="16">
        <v>0</v>
      </c>
      <c r="AH1060" s="16">
        <v>0</v>
      </c>
      <c r="AI1060" s="16">
        <v>0</v>
      </c>
      <c r="AJ1060" s="16">
        <v>0</v>
      </c>
      <c r="AK1060" s="16">
        <v>0</v>
      </c>
      <c r="AL1060" s="16">
        <v>0</v>
      </c>
      <c r="AM1060" s="16">
        <v>0</v>
      </c>
      <c r="AN1060" s="16">
        <v>0</v>
      </c>
      <c r="AO1060" s="16">
        <v>0</v>
      </c>
      <c r="AP1060" s="16">
        <v>0</v>
      </c>
      <c r="AQ1060" s="16">
        <v>0</v>
      </c>
      <c r="AR1060" s="16">
        <v>0</v>
      </c>
      <c r="AS1060" s="16">
        <v>0</v>
      </c>
      <c r="AT1060" s="16">
        <v>0</v>
      </c>
      <c r="AU1060" s="16">
        <v>0</v>
      </c>
      <c r="AV1060" s="16">
        <v>0</v>
      </c>
      <c r="AW1060" s="16">
        <v>0</v>
      </c>
      <c r="AX1060" s="16">
        <v>0</v>
      </c>
      <c r="AY1060" s="16">
        <v>0</v>
      </c>
      <c r="AZ1060" s="16">
        <v>0</v>
      </c>
      <c r="BA1060" s="16">
        <v>0</v>
      </c>
      <c r="BB1060" s="16">
        <v>0</v>
      </c>
      <c r="BC1060" s="16">
        <v>0</v>
      </c>
      <c r="BD1060" s="16">
        <v>0</v>
      </c>
      <c r="BG1060">
        <f t="shared" si="53"/>
        <v>0</v>
      </c>
      <c r="BH1060">
        <f t="shared" si="54"/>
        <v>0</v>
      </c>
      <c r="BI1060">
        <f t="shared" si="55"/>
        <v>1148</v>
      </c>
    </row>
    <row r="1061" spans="1:61" x14ac:dyDescent="0.25">
      <c r="A1061" s="20" t="s">
        <v>781</v>
      </c>
      <c r="B1061" s="20">
        <f>VLOOKUP(A1061,'Gebieden vanaf 1830'!$A$4:$C$1457,3,FALSE)</f>
        <v>1151</v>
      </c>
      <c r="C1061" s="16">
        <v>548</v>
      </c>
      <c r="D1061" s="16">
        <v>554</v>
      </c>
      <c r="E1061" s="16">
        <v>563</v>
      </c>
      <c r="F1061" s="16">
        <v>568</v>
      </c>
      <c r="G1061" s="16">
        <v>573</v>
      </c>
      <c r="H1061" s="16">
        <v>0</v>
      </c>
      <c r="I1061" s="16">
        <v>0</v>
      </c>
      <c r="J1061" s="16">
        <v>0</v>
      </c>
      <c r="K1061" s="16">
        <v>0</v>
      </c>
      <c r="L1061" s="16">
        <v>0</v>
      </c>
      <c r="M1061" s="16">
        <v>0</v>
      </c>
      <c r="N1061" s="16">
        <v>0</v>
      </c>
      <c r="O1061" s="16">
        <v>0</v>
      </c>
      <c r="P1061" s="16">
        <v>0</v>
      </c>
      <c r="Q1061" s="16">
        <v>0</v>
      </c>
      <c r="R1061" s="16">
        <v>0</v>
      </c>
      <c r="S1061" s="16">
        <v>0</v>
      </c>
      <c r="T1061" s="16">
        <v>0</v>
      </c>
      <c r="U1061" s="16">
        <v>0</v>
      </c>
      <c r="V1061" s="16">
        <v>0</v>
      </c>
      <c r="W1061" s="16">
        <v>0</v>
      </c>
      <c r="X1061" s="16">
        <v>0</v>
      </c>
      <c r="Y1061" s="16">
        <v>0</v>
      </c>
      <c r="Z1061" s="25">
        <v>0</v>
      </c>
      <c r="AA1061" s="25">
        <v>0</v>
      </c>
      <c r="AB1061" s="16">
        <v>0</v>
      </c>
      <c r="AC1061" s="16">
        <v>0</v>
      </c>
      <c r="AD1061" s="16">
        <v>0</v>
      </c>
      <c r="AE1061" s="16">
        <v>0</v>
      </c>
      <c r="AF1061" s="16">
        <v>0</v>
      </c>
      <c r="AG1061" s="16">
        <v>0</v>
      </c>
      <c r="AH1061" s="16">
        <v>0</v>
      </c>
      <c r="AI1061" s="16">
        <v>0</v>
      </c>
      <c r="AJ1061" s="16">
        <v>0</v>
      </c>
      <c r="AK1061" s="16">
        <v>0</v>
      </c>
      <c r="AL1061" s="16">
        <v>0</v>
      </c>
      <c r="AM1061" s="16">
        <v>0</v>
      </c>
      <c r="AN1061" s="16">
        <v>0</v>
      </c>
      <c r="AO1061" s="16">
        <v>0</v>
      </c>
      <c r="AP1061" s="16">
        <v>0</v>
      </c>
      <c r="AQ1061" s="16">
        <v>0</v>
      </c>
      <c r="AR1061" s="16">
        <v>0</v>
      </c>
      <c r="AS1061" s="16">
        <v>0</v>
      </c>
      <c r="AT1061" s="16">
        <v>0</v>
      </c>
      <c r="AU1061" s="16">
        <v>0</v>
      </c>
      <c r="AV1061" s="16">
        <v>0</v>
      </c>
      <c r="AW1061" s="16">
        <v>0</v>
      </c>
      <c r="AX1061" s="16">
        <v>0</v>
      </c>
      <c r="AY1061" s="16">
        <v>0</v>
      </c>
      <c r="AZ1061" s="16">
        <v>0</v>
      </c>
      <c r="BA1061" s="16">
        <v>0</v>
      </c>
      <c r="BB1061" s="16">
        <v>0</v>
      </c>
      <c r="BC1061" s="16">
        <v>0</v>
      </c>
      <c r="BD1061" s="16">
        <v>0</v>
      </c>
      <c r="BG1061">
        <f t="shared" si="53"/>
        <v>0</v>
      </c>
      <c r="BH1061">
        <f t="shared" si="54"/>
        <v>0</v>
      </c>
      <c r="BI1061">
        <f t="shared" si="55"/>
        <v>1151</v>
      </c>
    </row>
    <row r="1062" spans="1:61" x14ac:dyDescent="0.25">
      <c r="A1062" s="20" t="s">
        <v>810</v>
      </c>
      <c r="B1062" s="20">
        <f>VLOOKUP(A1062,'Gebieden vanaf 1830'!$A$4:$C$1457,3,FALSE)</f>
        <v>1159</v>
      </c>
      <c r="C1062" s="16">
        <v>985</v>
      </c>
      <c r="D1062" s="16">
        <v>0</v>
      </c>
      <c r="E1062" s="16">
        <v>0</v>
      </c>
      <c r="F1062" s="16">
        <v>0</v>
      </c>
      <c r="G1062" s="16">
        <v>0</v>
      </c>
      <c r="H1062" s="16">
        <v>0</v>
      </c>
      <c r="I1062" s="16">
        <v>0</v>
      </c>
      <c r="J1062" s="16">
        <v>0</v>
      </c>
      <c r="K1062" s="16">
        <v>0</v>
      </c>
      <c r="L1062" s="16">
        <v>0</v>
      </c>
      <c r="M1062" s="16">
        <v>0</v>
      </c>
      <c r="N1062" s="16">
        <v>0</v>
      </c>
      <c r="O1062" s="16">
        <v>0</v>
      </c>
      <c r="P1062" s="16">
        <v>0</v>
      </c>
      <c r="Q1062" s="16">
        <v>0</v>
      </c>
      <c r="R1062" s="16">
        <v>0</v>
      </c>
      <c r="S1062" s="16">
        <v>0</v>
      </c>
      <c r="T1062" s="16">
        <v>0</v>
      </c>
      <c r="U1062" s="16">
        <v>0</v>
      </c>
      <c r="V1062" s="16">
        <v>0</v>
      </c>
      <c r="W1062" s="16">
        <v>0</v>
      </c>
      <c r="X1062" s="16">
        <v>0</v>
      </c>
      <c r="Y1062" s="16">
        <v>0</v>
      </c>
      <c r="Z1062" s="25">
        <v>0</v>
      </c>
      <c r="AA1062" s="25">
        <v>0</v>
      </c>
      <c r="AB1062" s="16">
        <v>0</v>
      </c>
      <c r="AC1062" s="16">
        <v>0</v>
      </c>
      <c r="AD1062" s="16">
        <v>0</v>
      </c>
      <c r="AE1062" s="16">
        <v>0</v>
      </c>
      <c r="AF1062" s="16">
        <v>0</v>
      </c>
      <c r="AG1062" s="16">
        <v>0</v>
      </c>
      <c r="AH1062" s="16">
        <v>0</v>
      </c>
      <c r="AI1062" s="16">
        <v>0</v>
      </c>
      <c r="AJ1062" s="16">
        <v>0</v>
      </c>
      <c r="AK1062" s="16">
        <v>0</v>
      </c>
      <c r="AL1062" s="16">
        <v>0</v>
      </c>
      <c r="AM1062" s="16">
        <v>0</v>
      </c>
      <c r="AN1062" s="16">
        <v>0</v>
      </c>
      <c r="AO1062" s="16">
        <v>0</v>
      </c>
      <c r="AP1062" s="16">
        <v>0</v>
      </c>
      <c r="AQ1062" s="16">
        <v>0</v>
      </c>
      <c r="AR1062" s="16">
        <v>0</v>
      </c>
      <c r="AS1062" s="16">
        <v>0</v>
      </c>
      <c r="AT1062" s="16">
        <v>0</v>
      </c>
      <c r="AU1062" s="16">
        <v>0</v>
      </c>
      <c r="AV1062" s="16">
        <v>0</v>
      </c>
      <c r="AW1062" s="16">
        <v>0</v>
      </c>
      <c r="AX1062" s="16">
        <v>0</v>
      </c>
      <c r="AY1062" s="16">
        <v>0</v>
      </c>
      <c r="AZ1062" s="16">
        <v>0</v>
      </c>
      <c r="BA1062" s="16">
        <v>0</v>
      </c>
      <c r="BB1062" s="16">
        <v>0</v>
      </c>
      <c r="BC1062" s="16">
        <v>0</v>
      </c>
      <c r="BD1062" s="16">
        <v>0</v>
      </c>
      <c r="BG1062">
        <f t="shared" si="53"/>
        <v>0</v>
      </c>
      <c r="BH1062">
        <f t="shared" si="54"/>
        <v>0</v>
      </c>
      <c r="BI1062">
        <f t="shared" si="55"/>
        <v>1159</v>
      </c>
    </row>
    <row r="1063" spans="1:61" x14ac:dyDescent="0.25">
      <c r="A1063" s="20" t="s">
        <v>780</v>
      </c>
      <c r="B1063" s="20">
        <f>VLOOKUP(A1063,'Gebieden vanaf 1830'!$A$4:$C$1457,3,FALSE)</f>
        <v>1160</v>
      </c>
      <c r="C1063" s="16">
        <v>786</v>
      </c>
      <c r="D1063" s="16">
        <v>767</v>
      </c>
      <c r="E1063" s="16">
        <v>738</v>
      </c>
      <c r="F1063" s="16">
        <v>723</v>
      </c>
      <c r="G1063" s="16">
        <v>708</v>
      </c>
      <c r="H1063" s="16">
        <v>0</v>
      </c>
      <c r="I1063" s="16">
        <v>0</v>
      </c>
      <c r="J1063" s="16">
        <v>0</v>
      </c>
      <c r="K1063" s="16">
        <v>0</v>
      </c>
      <c r="L1063" s="16">
        <v>0</v>
      </c>
      <c r="M1063" s="16">
        <v>0</v>
      </c>
      <c r="N1063" s="16">
        <v>0</v>
      </c>
      <c r="O1063" s="16">
        <v>0</v>
      </c>
      <c r="P1063" s="16">
        <v>0</v>
      </c>
      <c r="Q1063" s="16">
        <v>0</v>
      </c>
      <c r="R1063" s="16">
        <v>0</v>
      </c>
      <c r="S1063" s="16">
        <v>0</v>
      </c>
      <c r="T1063" s="16">
        <v>0</v>
      </c>
      <c r="U1063" s="16">
        <v>0</v>
      </c>
      <c r="V1063" s="16">
        <v>0</v>
      </c>
      <c r="W1063" s="16">
        <v>0</v>
      </c>
      <c r="X1063" s="16">
        <v>0</v>
      </c>
      <c r="Y1063" s="16">
        <v>0</v>
      </c>
      <c r="Z1063" s="25">
        <v>0</v>
      </c>
      <c r="AA1063" s="25">
        <v>0</v>
      </c>
      <c r="AB1063" s="16">
        <v>0</v>
      </c>
      <c r="AC1063" s="16">
        <v>0</v>
      </c>
      <c r="AD1063" s="16">
        <v>0</v>
      </c>
      <c r="AE1063" s="16">
        <v>0</v>
      </c>
      <c r="AF1063" s="16">
        <v>0</v>
      </c>
      <c r="AG1063" s="16">
        <v>0</v>
      </c>
      <c r="AH1063" s="16">
        <v>0</v>
      </c>
      <c r="AI1063" s="16">
        <v>0</v>
      </c>
      <c r="AJ1063" s="16">
        <v>0</v>
      </c>
      <c r="AK1063" s="16">
        <v>0</v>
      </c>
      <c r="AL1063" s="16">
        <v>0</v>
      </c>
      <c r="AM1063" s="16">
        <v>0</v>
      </c>
      <c r="AN1063" s="16">
        <v>0</v>
      </c>
      <c r="AO1063" s="16">
        <v>0</v>
      </c>
      <c r="AP1063" s="16">
        <v>0</v>
      </c>
      <c r="AQ1063" s="16">
        <v>0</v>
      </c>
      <c r="AR1063" s="16">
        <v>0</v>
      </c>
      <c r="AS1063" s="16">
        <v>0</v>
      </c>
      <c r="AT1063" s="16">
        <v>0</v>
      </c>
      <c r="AU1063" s="16">
        <v>0</v>
      </c>
      <c r="AV1063" s="16">
        <v>0</v>
      </c>
      <c r="AW1063" s="16">
        <v>0</v>
      </c>
      <c r="AX1063" s="16">
        <v>0</v>
      </c>
      <c r="AY1063" s="16">
        <v>0</v>
      </c>
      <c r="AZ1063" s="16">
        <v>0</v>
      </c>
      <c r="BA1063" s="16">
        <v>0</v>
      </c>
      <c r="BB1063" s="16">
        <v>0</v>
      </c>
      <c r="BC1063" s="16">
        <v>0</v>
      </c>
      <c r="BD1063" s="16">
        <v>0</v>
      </c>
      <c r="BG1063">
        <f t="shared" si="53"/>
        <v>0</v>
      </c>
      <c r="BH1063">
        <f t="shared" si="54"/>
        <v>0</v>
      </c>
      <c r="BI1063">
        <f t="shared" si="55"/>
        <v>1160</v>
      </c>
    </row>
    <row r="1064" spans="1:61" x14ac:dyDescent="0.25">
      <c r="A1064" s="20" t="s">
        <v>741</v>
      </c>
      <c r="B1064" s="20">
        <f>VLOOKUP(A1064,'Gebieden vanaf 1830'!$A$4:$C$1457,3,FALSE)</f>
        <v>1163</v>
      </c>
      <c r="C1064" s="16">
        <v>568</v>
      </c>
      <c r="D1064" s="16">
        <v>568</v>
      </c>
      <c r="E1064" s="16">
        <v>570</v>
      </c>
      <c r="F1064" s="16">
        <v>554</v>
      </c>
      <c r="G1064" s="16">
        <v>556</v>
      </c>
      <c r="H1064" s="16">
        <v>535</v>
      </c>
      <c r="I1064" s="16">
        <v>538</v>
      </c>
      <c r="J1064" s="16">
        <v>0</v>
      </c>
      <c r="K1064" s="16">
        <v>0</v>
      </c>
      <c r="L1064" s="16">
        <v>0</v>
      </c>
      <c r="M1064" s="16">
        <v>0</v>
      </c>
      <c r="N1064" s="16">
        <v>0</v>
      </c>
      <c r="O1064" s="16">
        <v>0</v>
      </c>
      <c r="P1064" s="16">
        <v>0</v>
      </c>
      <c r="Q1064" s="16">
        <v>0</v>
      </c>
      <c r="R1064" s="16">
        <v>0</v>
      </c>
      <c r="S1064" s="16">
        <v>0</v>
      </c>
      <c r="T1064" s="16">
        <v>0</v>
      </c>
      <c r="U1064" s="16">
        <v>0</v>
      </c>
      <c r="V1064" s="16">
        <v>0</v>
      </c>
      <c r="W1064" s="16">
        <v>0</v>
      </c>
      <c r="X1064" s="16">
        <v>0</v>
      </c>
      <c r="Y1064" s="16">
        <v>0</v>
      </c>
      <c r="Z1064" s="25">
        <v>0</v>
      </c>
      <c r="AA1064" s="25">
        <v>0</v>
      </c>
      <c r="AB1064" s="16">
        <v>0</v>
      </c>
      <c r="AC1064" s="16">
        <v>0</v>
      </c>
      <c r="AD1064" s="16">
        <v>0</v>
      </c>
      <c r="AE1064" s="16">
        <v>0</v>
      </c>
      <c r="AF1064" s="16">
        <v>0</v>
      </c>
      <c r="AG1064" s="16">
        <v>0</v>
      </c>
      <c r="AH1064" s="16">
        <v>0</v>
      </c>
      <c r="AI1064" s="16">
        <v>0</v>
      </c>
      <c r="AJ1064" s="16">
        <v>0</v>
      </c>
      <c r="AK1064" s="16">
        <v>0</v>
      </c>
      <c r="AL1064" s="16">
        <v>0</v>
      </c>
      <c r="AM1064" s="16">
        <v>0</v>
      </c>
      <c r="AN1064" s="16">
        <v>0</v>
      </c>
      <c r="AO1064" s="16">
        <v>0</v>
      </c>
      <c r="AP1064" s="16">
        <v>0</v>
      </c>
      <c r="AQ1064" s="16">
        <v>0</v>
      </c>
      <c r="AR1064" s="16">
        <v>0</v>
      </c>
      <c r="AS1064" s="16">
        <v>0</v>
      </c>
      <c r="AT1064" s="16">
        <v>0</v>
      </c>
      <c r="AU1064" s="16">
        <v>0</v>
      </c>
      <c r="AV1064" s="16">
        <v>0</v>
      </c>
      <c r="AW1064" s="16">
        <v>0</v>
      </c>
      <c r="AX1064" s="16">
        <v>0</v>
      </c>
      <c r="AY1064" s="16">
        <v>0</v>
      </c>
      <c r="AZ1064" s="16">
        <v>0</v>
      </c>
      <c r="BA1064" s="16">
        <v>0</v>
      </c>
      <c r="BB1064" s="16">
        <v>0</v>
      </c>
      <c r="BC1064" s="16">
        <v>0</v>
      </c>
      <c r="BD1064" s="16">
        <v>0</v>
      </c>
      <c r="BG1064">
        <f t="shared" si="53"/>
        <v>0</v>
      </c>
      <c r="BH1064">
        <f t="shared" si="54"/>
        <v>0</v>
      </c>
      <c r="BI1064">
        <f t="shared" si="55"/>
        <v>1163</v>
      </c>
    </row>
    <row r="1065" spans="1:61" x14ac:dyDescent="0.25">
      <c r="A1065" s="20" t="s">
        <v>779</v>
      </c>
      <c r="B1065" s="20">
        <f>VLOOKUP(A1065,'Gebieden vanaf 1830'!$A$4:$C$1457,3,FALSE)</f>
        <v>1164</v>
      </c>
      <c r="C1065" s="16">
        <v>750</v>
      </c>
      <c r="D1065" s="16">
        <v>758</v>
      </c>
      <c r="E1065" s="16">
        <v>764</v>
      </c>
      <c r="F1065" s="16">
        <v>783</v>
      </c>
      <c r="G1065" s="16">
        <v>774</v>
      </c>
      <c r="H1065" s="16">
        <v>0</v>
      </c>
      <c r="I1065" s="16">
        <v>0</v>
      </c>
      <c r="J1065" s="16">
        <v>0</v>
      </c>
      <c r="K1065" s="16">
        <v>0</v>
      </c>
      <c r="L1065" s="16">
        <v>0</v>
      </c>
      <c r="M1065" s="16">
        <v>0</v>
      </c>
      <c r="N1065" s="16">
        <v>0</v>
      </c>
      <c r="O1065" s="16">
        <v>0</v>
      </c>
      <c r="P1065" s="16">
        <v>0</v>
      </c>
      <c r="Q1065" s="16">
        <v>0</v>
      </c>
      <c r="R1065" s="16">
        <v>0</v>
      </c>
      <c r="S1065" s="16">
        <v>0</v>
      </c>
      <c r="T1065" s="16">
        <v>0</v>
      </c>
      <c r="U1065" s="16">
        <v>0</v>
      </c>
      <c r="V1065" s="16">
        <v>0</v>
      </c>
      <c r="W1065" s="16">
        <v>0</v>
      </c>
      <c r="X1065" s="16">
        <v>0</v>
      </c>
      <c r="Y1065" s="16">
        <v>0</v>
      </c>
      <c r="Z1065" s="25">
        <v>0</v>
      </c>
      <c r="AA1065" s="25">
        <v>0</v>
      </c>
      <c r="AB1065" s="16">
        <v>0</v>
      </c>
      <c r="AC1065" s="16">
        <v>0</v>
      </c>
      <c r="AD1065" s="16">
        <v>0</v>
      </c>
      <c r="AE1065" s="16">
        <v>0</v>
      </c>
      <c r="AF1065" s="16">
        <v>0</v>
      </c>
      <c r="AG1065" s="16">
        <v>0</v>
      </c>
      <c r="AH1065" s="16">
        <v>0</v>
      </c>
      <c r="AI1065" s="16">
        <v>0</v>
      </c>
      <c r="AJ1065" s="16">
        <v>0</v>
      </c>
      <c r="AK1065" s="16">
        <v>0</v>
      </c>
      <c r="AL1065" s="16">
        <v>0</v>
      </c>
      <c r="AM1065" s="16">
        <v>0</v>
      </c>
      <c r="AN1065" s="16">
        <v>0</v>
      </c>
      <c r="AO1065" s="16">
        <v>0</v>
      </c>
      <c r="AP1065" s="16">
        <v>0</v>
      </c>
      <c r="AQ1065" s="16">
        <v>0</v>
      </c>
      <c r="AR1065" s="16">
        <v>0</v>
      </c>
      <c r="AS1065" s="16">
        <v>0</v>
      </c>
      <c r="AT1065" s="16">
        <v>0</v>
      </c>
      <c r="AU1065" s="16">
        <v>0</v>
      </c>
      <c r="AV1065" s="16">
        <v>0</v>
      </c>
      <c r="AW1065" s="16">
        <v>0</v>
      </c>
      <c r="AX1065" s="16">
        <v>0</v>
      </c>
      <c r="AY1065" s="16">
        <v>0</v>
      </c>
      <c r="AZ1065" s="16">
        <v>0</v>
      </c>
      <c r="BA1065" s="16">
        <v>0</v>
      </c>
      <c r="BB1065" s="16">
        <v>0</v>
      </c>
      <c r="BC1065" s="16">
        <v>0</v>
      </c>
      <c r="BD1065" s="16">
        <v>0</v>
      </c>
      <c r="BG1065">
        <f t="shared" si="53"/>
        <v>0</v>
      </c>
      <c r="BH1065">
        <f t="shared" si="54"/>
        <v>0</v>
      </c>
      <c r="BI1065">
        <f t="shared" si="55"/>
        <v>1164</v>
      </c>
    </row>
    <row r="1066" spans="1:61" x14ac:dyDescent="0.25">
      <c r="A1066" s="20" t="s">
        <v>804</v>
      </c>
      <c r="B1066" s="20">
        <f>VLOOKUP(A1066,'Gebieden vanaf 1830'!$A$4:$C$1457,3,FALSE)</f>
        <v>1169</v>
      </c>
      <c r="C1066" s="16">
        <v>1956</v>
      </c>
      <c r="D1066" s="16">
        <v>1971</v>
      </c>
      <c r="E1066" s="16">
        <v>0</v>
      </c>
      <c r="F1066" s="16">
        <v>0</v>
      </c>
      <c r="G1066" s="16">
        <v>0</v>
      </c>
      <c r="H1066" s="16">
        <v>0</v>
      </c>
      <c r="I1066" s="16">
        <v>0</v>
      </c>
      <c r="J1066" s="16">
        <v>0</v>
      </c>
      <c r="K1066" s="16">
        <v>0</v>
      </c>
      <c r="L1066" s="16">
        <v>0</v>
      </c>
      <c r="M1066" s="16">
        <v>0</v>
      </c>
      <c r="N1066" s="16">
        <v>0</v>
      </c>
      <c r="O1066" s="16">
        <v>0</v>
      </c>
      <c r="P1066" s="16">
        <v>0</v>
      </c>
      <c r="Q1066" s="16">
        <v>0</v>
      </c>
      <c r="R1066" s="16">
        <v>0</v>
      </c>
      <c r="S1066" s="16">
        <v>0</v>
      </c>
      <c r="T1066" s="16">
        <v>0</v>
      </c>
      <c r="U1066" s="16">
        <v>0</v>
      </c>
      <c r="V1066" s="16">
        <v>0</v>
      </c>
      <c r="W1066" s="16">
        <v>0</v>
      </c>
      <c r="X1066" s="16">
        <v>0</v>
      </c>
      <c r="Y1066" s="16">
        <v>0</v>
      </c>
      <c r="Z1066" s="25">
        <v>0</v>
      </c>
      <c r="AA1066" s="25">
        <v>0</v>
      </c>
      <c r="AB1066" s="16">
        <v>0</v>
      </c>
      <c r="AC1066" s="16">
        <v>0</v>
      </c>
      <c r="AD1066" s="16">
        <v>0</v>
      </c>
      <c r="AE1066" s="16">
        <v>0</v>
      </c>
      <c r="AF1066" s="16">
        <v>0</v>
      </c>
      <c r="AG1066" s="16">
        <v>0</v>
      </c>
      <c r="AH1066" s="16">
        <v>0</v>
      </c>
      <c r="AI1066" s="16">
        <v>0</v>
      </c>
      <c r="AJ1066" s="16">
        <v>0</v>
      </c>
      <c r="AK1066" s="16">
        <v>0</v>
      </c>
      <c r="AL1066" s="16">
        <v>0</v>
      </c>
      <c r="AM1066" s="16">
        <v>0</v>
      </c>
      <c r="AN1066" s="16">
        <v>0</v>
      </c>
      <c r="AO1066" s="16">
        <v>0</v>
      </c>
      <c r="AP1066" s="16">
        <v>0</v>
      </c>
      <c r="AQ1066" s="16">
        <v>0</v>
      </c>
      <c r="AR1066" s="16">
        <v>0</v>
      </c>
      <c r="AS1066" s="16">
        <v>0</v>
      </c>
      <c r="AT1066" s="16">
        <v>0</v>
      </c>
      <c r="AU1066" s="16">
        <v>0</v>
      </c>
      <c r="AV1066" s="16">
        <v>0</v>
      </c>
      <c r="AW1066" s="16">
        <v>0</v>
      </c>
      <c r="AX1066" s="16">
        <v>0</v>
      </c>
      <c r="AY1066" s="16">
        <v>0</v>
      </c>
      <c r="AZ1066" s="16">
        <v>0</v>
      </c>
      <c r="BA1066" s="16">
        <v>0</v>
      </c>
      <c r="BB1066" s="16">
        <v>0</v>
      </c>
      <c r="BC1066" s="16">
        <v>0</v>
      </c>
      <c r="BD1066" s="16">
        <v>0</v>
      </c>
      <c r="BG1066">
        <f t="shared" si="53"/>
        <v>0</v>
      </c>
      <c r="BH1066">
        <f t="shared" si="54"/>
        <v>0</v>
      </c>
      <c r="BI1066">
        <f t="shared" si="55"/>
        <v>1169</v>
      </c>
    </row>
    <row r="1067" spans="1:61" x14ac:dyDescent="0.25">
      <c r="A1067" s="20" t="s">
        <v>1839</v>
      </c>
      <c r="B1067" s="20">
        <f>VLOOKUP(A1067,'Gebieden vanaf 1830'!$A$4:$C$1457,3,FALSE)</f>
        <v>1175</v>
      </c>
      <c r="C1067" s="16">
        <v>194</v>
      </c>
      <c r="D1067" s="16">
        <v>0</v>
      </c>
      <c r="E1067" s="16">
        <v>0</v>
      </c>
      <c r="F1067" s="16">
        <v>0</v>
      </c>
      <c r="G1067" s="16">
        <v>0</v>
      </c>
      <c r="H1067" s="16">
        <v>0</v>
      </c>
      <c r="I1067" s="16">
        <v>0</v>
      </c>
      <c r="J1067" s="16">
        <v>0</v>
      </c>
      <c r="K1067" s="16">
        <v>0</v>
      </c>
      <c r="L1067" s="16">
        <v>0</v>
      </c>
      <c r="M1067" s="16">
        <v>0</v>
      </c>
      <c r="N1067" s="16">
        <v>0</v>
      </c>
      <c r="O1067" s="16">
        <v>0</v>
      </c>
      <c r="P1067" s="16">
        <v>0</v>
      </c>
      <c r="Q1067" s="16">
        <v>0</v>
      </c>
      <c r="R1067" s="16">
        <v>0</v>
      </c>
      <c r="S1067" s="16">
        <v>0</v>
      </c>
      <c r="T1067" s="16">
        <v>0</v>
      </c>
      <c r="U1067" s="16">
        <v>0</v>
      </c>
      <c r="V1067" s="16">
        <v>0</v>
      </c>
      <c r="W1067" s="16">
        <v>0</v>
      </c>
      <c r="X1067" s="16">
        <v>0</v>
      </c>
      <c r="Y1067" s="16">
        <v>0</v>
      </c>
      <c r="Z1067" s="25">
        <v>0</v>
      </c>
      <c r="AA1067" s="25">
        <v>0</v>
      </c>
      <c r="AB1067" s="16">
        <v>0</v>
      </c>
      <c r="AC1067" s="16">
        <v>0</v>
      </c>
      <c r="AD1067" s="16">
        <v>0</v>
      </c>
      <c r="AE1067" s="16">
        <v>0</v>
      </c>
      <c r="AF1067" s="16">
        <v>0</v>
      </c>
      <c r="AG1067" s="16">
        <v>0</v>
      </c>
      <c r="AH1067" s="16">
        <v>0</v>
      </c>
      <c r="AI1067" s="16">
        <v>0</v>
      </c>
      <c r="AJ1067" s="16">
        <v>0</v>
      </c>
      <c r="AK1067" s="16">
        <v>0</v>
      </c>
      <c r="AL1067" s="16">
        <v>0</v>
      </c>
      <c r="AM1067" s="16">
        <v>0</v>
      </c>
      <c r="AN1067" s="16">
        <v>0</v>
      </c>
      <c r="AO1067" s="16">
        <v>0</v>
      </c>
      <c r="AP1067" s="16">
        <v>0</v>
      </c>
      <c r="AQ1067" s="16">
        <v>0</v>
      </c>
      <c r="AR1067" s="16">
        <v>0</v>
      </c>
      <c r="AS1067" s="16">
        <v>0</v>
      </c>
      <c r="AT1067" s="16">
        <v>0</v>
      </c>
      <c r="AU1067" s="16">
        <v>0</v>
      </c>
      <c r="AV1067" s="16">
        <v>0</v>
      </c>
      <c r="AW1067" s="16">
        <v>0</v>
      </c>
      <c r="AX1067" s="16">
        <v>0</v>
      </c>
      <c r="AY1067" s="16">
        <v>0</v>
      </c>
      <c r="AZ1067" s="16">
        <v>0</v>
      </c>
      <c r="BA1067" s="16">
        <v>0</v>
      </c>
      <c r="BB1067" s="16">
        <v>0</v>
      </c>
      <c r="BC1067" s="16">
        <v>0</v>
      </c>
      <c r="BD1067" s="16">
        <v>0</v>
      </c>
      <c r="BG1067">
        <f t="shared" si="53"/>
        <v>0</v>
      </c>
      <c r="BH1067">
        <f t="shared" si="54"/>
        <v>0</v>
      </c>
      <c r="BI1067">
        <f t="shared" si="55"/>
        <v>1175</v>
      </c>
    </row>
    <row r="1068" spans="1:61" x14ac:dyDescent="0.25">
      <c r="A1068" s="20" t="s">
        <v>1840</v>
      </c>
      <c r="B1068" s="20">
        <f>VLOOKUP(A1068,'Gebieden vanaf 1830'!$A$4:$C$1457,3,FALSE)</f>
        <v>1176</v>
      </c>
      <c r="C1068" s="16">
        <v>1803</v>
      </c>
      <c r="D1068" s="16">
        <v>1810</v>
      </c>
      <c r="E1068" s="16">
        <v>1782</v>
      </c>
      <c r="F1068" s="16">
        <v>1646</v>
      </c>
      <c r="G1068" s="16">
        <v>1665</v>
      </c>
      <c r="H1068" s="16">
        <v>1680</v>
      </c>
      <c r="I1068" s="16">
        <v>1684</v>
      </c>
      <c r="J1068" s="16">
        <v>0</v>
      </c>
      <c r="K1068" s="16">
        <v>0</v>
      </c>
      <c r="L1068" s="16">
        <v>0</v>
      </c>
      <c r="M1068" s="16">
        <v>0</v>
      </c>
      <c r="N1068" s="16">
        <v>0</v>
      </c>
      <c r="O1068" s="16">
        <v>0</v>
      </c>
      <c r="P1068" s="16">
        <v>0</v>
      </c>
      <c r="Q1068" s="16">
        <v>0</v>
      </c>
      <c r="R1068" s="16">
        <v>0</v>
      </c>
      <c r="S1068" s="16">
        <v>0</v>
      </c>
      <c r="T1068" s="16">
        <v>0</v>
      </c>
      <c r="U1068" s="16">
        <v>0</v>
      </c>
      <c r="V1068" s="16">
        <v>0</v>
      </c>
      <c r="W1068" s="16">
        <v>0</v>
      </c>
      <c r="X1068" s="16">
        <v>0</v>
      </c>
      <c r="Y1068" s="16">
        <v>0</v>
      </c>
      <c r="Z1068" s="25">
        <v>0</v>
      </c>
      <c r="AA1068" s="25">
        <v>0</v>
      </c>
      <c r="AB1068" s="16">
        <v>0</v>
      </c>
      <c r="AC1068" s="16">
        <v>0</v>
      </c>
      <c r="AD1068" s="16">
        <v>0</v>
      </c>
      <c r="AE1068" s="16">
        <v>0</v>
      </c>
      <c r="AF1068" s="16">
        <v>0</v>
      </c>
      <c r="AG1068" s="16">
        <v>0</v>
      </c>
      <c r="AH1068" s="16">
        <v>0</v>
      </c>
      <c r="AI1068" s="16">
        <v>0</v>
      </c>
      <c r="AJ1068" s="16">
        <v>0</v>
      </c>
      <c r="AK1068" s="16">
        <v>0</v>
      </c>
      <c r="AL1068" s="16">
        <v>0</v>
      </c>
      <c r="AM1068" s="16">
        <v>0</v>
      </c>
      <c r="AN1068" s="16">
        <v>0</v>
      </c>
      <c r="AO1068" s="16">
        <v>0</v>
      </c>
      <c r="AP1068" s="16">
        <v>0</v>
      </c>
      <c r="AQ1068" s="16">
        <v>0</v>
      </c>
      <c r="AR1068" s="16">
        <v>0</v>
      </c>
      <c r="AS1068" s="16">
        <v>0</v>
      </c>
      <c r="AT1068" s="16">
        <v>0</v>
      </c>
      <c r="AU1068" s="16">
        <v>0</v>
      </c>
      <c r="AV1068" s="16">
        <v>0</v>
      </c>
      <c r="AW1068" s="16">
        <v>0</v>
      </c>
      <c r="AX1068" s="16">
        <v>0</v>
      </c>
      <c r="AY1068" s="16">
        <v>0</v>
      </c>
      <c r="AZ1068" s="16">
        <v>0</v>
      </c>
      <c r="BA1068" s="16">
        <v>0</v>
      </c>
      <c r="BB1068" s="16">
        <v>0</v>
      </c>
      <c r="BC1068" s="16">
        <v>0</v>
      </c>
      <c r="BD1068" s="16">
        <v>0</v>
      </c>
      <c r="BG1068">
        <f t="shared" si="53"/>
        <v>0</v>
      </c>
      <c r="BH1068">
        <f t="shared" si="54"/>
        <v>0</v>
      </c>
      <c r="BI1068">
        <f t="shared" si="55"/>
        <v>1176</v>
      </c>
    </row>
    <row r="1069" spans="1:61" x14ac:dyDescent="0.25">
      <c r="A1069" s="20" t="s">
        <v>739</v>
      </c>
      <c r="B1069" s="20">
        <f>VLOOKUP(A1069,'Gebieden vanaf 1830'!$A$4:$C$1457,3,FALSE)</f>
        <v>1179</v>
      </c>
      <c r="C1069" s="16">
        <v>1520</v>
      </c>
      <c r="D1069" s="16">
        <v>1571</v>
      </c>
      <c r="E1069" s="16">
        <v>1610</v>
      </c>
      <c r="F1069" s="16">
        <v>1642</v>
      </c>
      <c r="G1069" s="16">
        <v>1676</v>
      </c>
      <c r="H1069" s="16">
        <v>1699</v>
      </c>
      <c r="I1069" s="16">
        <v>1736</v>
      </c>
      <c r="J1069" s="16">
        <v>0</v>
      </c>
      <c r="K1069" s="16">
        <v>0</v>
      </c>
      <c r="L1069" s="16">
        <v>0</v>
      </c>
      <c r="M1069" s="16">
        <v>0</v>
      </c>
      <c r="N1069" s="16">
        <v>0</v>
      </c>
      <c r="O1069" s="16">
        <v>0</v>
      </c>
      <c r="P1069" s="16">
        <v>0</v>
      </c>
      <c r="Q1069" s="16">
        <v>0</v>
      </c>
      <c r="R1069" s="16">
        <v>0</v>
      </c>
      <c r="S1069" s="16">
        <v>0</v>
      </c>
      <c r="T1069" s="16">
        <v>0</v>
      </c>
      <c r="U1069" s="16">
        <v>0</v>
      </c>
      <c r="V1069" s="16">
        <v>0</v>
      </c>
      <c r="W1069" s="16">
        <v>0</v>
      </c>
      <c r="X1069" s="16">
        <v>0</v>
      </c>
      <c r="Y1069" s="16">
        <v>0</v>
      </c>
      <c r="Z1069" s="25">
        <v>0</v>
      </c>
      <c r="AA1069" s="25">
        <v>0</v>
      </c>
      <c r="AB1069" s="16">
        <v>0</v>
      </c>
      <c r="AC1069" s="16">
        <v>0</v>
      </c>
      <c r="AD1069" s="16">
        <v>0</v>
      </c>
      <c r="AE1069" s="16">
        <v>0</v>
      </c>
      <c r="AF1069" s="16">
        <v>0</v>
      </c>
      <c r="AG1069" s="16">
        <v>0</v>
      </c>
      <c r="AH1069" s="16">
        <v>0</v>
      </c>
      <c r="AI1069" s="16">
        <v>0</v>
      </c>
      <c r="AJ1069" s="16">
        <v>0</v>
      </c>
      <c r="AK1069" s="16">
        <v>0</v>
      </c>
      <c r="AL1069" s="16">
        <v>0</v>
      </c>
      <c r="AM1069" s="16">
        <v>0</v>
      </c>
      <c r="AN1069" s="16">
        <v>0</v>
      </c>
      <c r="AO1069" s="16">
        <v>0</v>
      </c>
      <c r="AP1069" s="16">
        <v>0</v>
      </c>
      <c r="AQ1069" s="16">
        <v>0</v>
      </c>
      <c r="AR1069" s="16">
        <v>0</v>
      </c>
      <c r="AS1069" s="16">
        <v>0</v>
      </c>
      <c r="AT1069" s="16">
        <v>0</v>
      </c>
      <c r="AU1069" s="16">
        <v>0</v>
      </c>
      <c r="AV1069" s="16">
        <v>0</v>
      </c>
      <c r="AW1069" s="16">
        <v>0</v>
      </c>
      <c r="AX1069" s="16">
        <v>0</v>
      </c>
      <c r="AY1069" s="16">
        <v>0</v>
      </c>
      <c r="AZ1069" s="16">
        <v>0</v>
      </c>
      <c r="BA1069" s="16">
        <v>0</v>
      </c>
      <c r="BB1069" s="16">
        <v>0</v>
      </c>
      <c r="BC1069" s="16">
        <v>0</v>
      </c>
      <c r="BD1069" s="16">
        <v>0</v>
      </c>
      <c r="BG1069">
        <f t="shared" si="53"/>
        <v>0</v>
      </c>
      <c r="BH1069">
        <f t="shared" si="54"/>
        <v>0</v>
      </c>
      <c r="BI1069">
        <f t="shared" si="55"/>
        <v>1179</v>
      </c>
    </row>
    <row r="1070" spans="1:61" x14ac:dyDescent="0.25">
      <c r="A1070" s="20" t="s">
        <v>738</v>
      </c>
      <c r="B1070" s="20">
        <f>VLOOKUP(A1070,'Gebieden vanaf 1830'!$A$4:$C$1457,3,FALSE)</f>
        <v>1184</v>
      </c>
      <c r="C1070" s="16">
        <v>3667</v>
      </c>
      <c r="D1070" s="16">
        <v>3615</v>
      </c>
      <c r="E1070" s="16">
        <v>3570</v>
      </c>
      <c r="F1070" s="16">
        <v>3497</v>
      </c>
      <c r="G1070" s="16">
        <v>3496</v>
      </c>
      <c r="H1070" s="16">
        <v>3516</v>
      </c>
      <c r="I1070" s="16">
        <v>0</v>
      </c>
      <c r="J1070" s="16">
        <v>0</v>
      </c>
      <c r="K1070" s="16">
        <v>0</v>
      </c>
      <c r="L1070" s="16">
        <v>0</v>
      </c>
      <c r="M1070" s="16">
        <v>0</v>
      </c>
      <c r="N1070" s="16">
        <v>0</v>
      </c>
      <c r="O1070" s="16">
        <v>0</v>
      </c>
      <c r="P1070" s="16">
        <v>0</v>
      </c>
      <c r="Q1070" s="16">
        <v>0</v>
      </c>
      <c r="R1070" s="16">
        <v>0</v>
      </c>
      <c r="S1070" s="16">
        <v>0</v>
      </c>
      <c r="T1070" s="16">
        <v>0</v>
      </c>
      <c r="U1070" s="16">
        <v>0</v>
      </c>
      <c r="V1070" s="16">
        <v>0</v>
      </c>
      <c r="W1070" s="16">
        <v>0</v>
      </c>
      <c r="X1070" s="16">
        <v>0</v>
      </c>
      <c r="Y1070" s="16">
        <v>0</v>
      </c>
      <c r="Z1070" s="25">
        <v>0</v>
      </c>
      <c r="AA1070" s="25">
        <v>0</v>
      </c>
      <c r="AB1070" s="16">
        <v>0</v>
      </c>
      <c r="AC1070" s="16">
        <v>0</v>
      </c>
      <c r="AD1070" s="16">
        <v>0</v>
      </c>
      <c r="AE1070" s="16">
        <v>0</v>
      </c>
      <c r="AF1070" s="16">
        <v>0</v>
      </c>
      <c r="AG1070" s="16">
        <v>0</v>
      </c>
      <c r="AH1070" s="16">
        <v>0</v>
      </c>
      <c r="AI1070" s="16">
        <v>0</v>
      </c>
      <c r="AJ1070" s="16">
        <v>0</v>
      </c>
      <c r="AK1070" s="16">
        <v>0</v>
      </c>
      <c r="AL1070" s="16">
        <v>0</v>
      </c>
      <c r="AM1070" s="16">
        <v>0</v>
      </c>
      <c r="AN1070" s="16">
        <v>0</v>
      </c>
      <c r="AO1070" s="16">
        <v>0</v>
      </c>
      <c r="AP1070" s="16">
        <v>0</v>
      </c>
      <c r="AQ1070" s="16">
        <v>0</v>
      </c>
      <c r="AR1070" s="16">
        <v>0</v>
      </c>
      <c r="AS1070" s="16">
        <v>0</v>
      </c>
      <c r="AT1070" s="16">
        <v>0</v>
      </c>
      <c r="AU1070" s="16">
        <v>0</v>
      </c>
      <c r="AV1070" s="16">
        <v>0</v>
      </c>
      <c r="AW1070" s="16">
        <v>0</v>
      </c>
      <c r="AX1070" s="16">
        <v>0</v>
      </c>
      <c r="AY1070" s="16">
        <v>0</v>
      </c>
      <c r="AZ1070" s="16">
        <v>0</v>
      </c>
      <c r="BA1070" s="16">
        <v>0</v>
      </c>
      <c r="BB1070" s="16">
        <v>0</v>
      </c>
      <c r="BC1070" s="16">
        <v>0</v>
      </c>
      <c r="BD1070" s="16">
        <v>0</v>
      </c>
      <c r="BG1070">
        <f t="shared" si="53"/>
        <v>0</v>
      </c>
      <c r="BH1070">
        <f t="shared" si="54"/>
        <v>0</v>
      </c>
      <c r="BI1070">
        <f t="shared" si="55"/>
        <v>1184</v>
      </c>
    </row>
    <row r="1071" spans="1:61" x14ac:dyDescent="0.25">
      <c r="A1071" s="20" t="s">
        <v>1861</v>
      </c>
      <c r="B1071" s="20">
        <f>VLOOKUP(A1071,'Gebieden vanaf 1830'!$A$4:$C$1457,3,FALSE)</f>
        <v>1188</v>
      </c>
      <c r="C1071" s="16">
        <v>1316</v>
      </c>
      <c r="D1071" s="16">
        <v>1323</v>
      </c>
      <c r="E1071" s="16">
        <v>1317</v>
      </c>
      <c r="F1071" s="16">
        <v>1329</v>
      </c>
      <c r="G1071" s="16">
        <v>1323</v>
      </c>
      <c r="H1071" s="16">
        <v>1305</v>
      </c>
      <c r="I1071" s="16">
        <v>0</v>
      </c>
      <c r="J1071" s="16">
        <v>0</v>
      </c>
      <c r="K1071" s="16">
        <v>0</v>
      </c>
      <c r="L1071" s="16">
        <v>0</v>
      </c>
      <c r="M1071" s="16">
        <v>0</v>
      </c>
      <c r="N1071" s="16">
        <v>0</v>
      </c>
      <c r="O1071" s="16">
        <v>0</v>
      </c>
      <c r="P1071" s="16">
        <v>0</v>
      </c>
      <c r="Q1071" s="16">
        <v>0</v>
      </c>
      <c r="R1071" s="16">
        <v>0</v>
      </c>
      <c r="S1071" s="16">
        <v>0</v>
      </c>
      <c r="T1071" s="16">
        <v>0</v>
      </c>
      <c r="U1071" s="16">
        <v>0</v>
      </c>
      <c r="V1071" s="16">
        <v>0</v>
      </c>
      <c r="W1071" s="16">
        <v>0</v>
      </c>
      <c r="X1071" s="16">
        <v>0</v>
      </c>
      <c r="Y1071" s="16">
        <v>0</v>
      </c>
      <c r="Z1071" s="25">
        <v>0</v>
      </c>
      <c r="AA1071" s="25">
        <v>0</v>
      </c>
      <c r="AB1071" s="16">
        <v>0</v>
      </c>
      <c r="AC1071" s="16">
        <v>0</v>
      </c>
      <c r="AD1071" s="16">
        <v>0</v>
      </c>
      <c r="AE1071" s="16">
        <v>0</v>
      </c>
      <c r="AF1071" s="16">
        <v>0</v>
      </c>
      <c r="AG1071" s="16">
        <v>0</v>
      </c>
      <c r="AH1071" s="16">
        <v>0</v>
      </c>
      <c r="AI1071" s="16">
        <v>0</v>
      </c>
      <c r="AJ1071" s="16">
        <v>0</v>
      </c>
      <c r="AK1071" s="16">
        <v>0</v>
      </c>
      <c r="AL1071" s="16">
        <v>0</v>
      </c>
      <c r="AM1071" s="16">
        <v>0</v>
      </c>
      <c r="AN1071" s="16">
        <v>0</v>
      </c>
      <c r="AO1071" s="16">
        <v>0</v>
      </c>
      <c r="AP1071" s="16">
        <v>0</v>
      </c>
      <c r="AQ1071" s="16">
        <v>0</v>
      </c>
      <c r="AR1071" s="16">
        <v>0</v>
      </c>
      <c r="AS1071" s="16">
        <v>0</v>
      </c>
      <c r="AT1071" s="16">
        <v>0</v>
      </c>
      <c r="AU1071" s="16">
        <v>0</v>
      </c>
      <c r="AV1071" s="16">
        <v>0</v>
      </c>
      <c r="AW1071" s="16">
        <v>0</v>
      </c>
      <c r="AX1071" s="16">
        <v>0</v>
      </c>
      <c r="AY1071" s="16">
        <v>0</v>
      </c>
      <c r="AZ1071" s="16">
        <v>0</v>
      </c>
      <c r="BA1071" s="16">
        <v>0</v>
      </c>
      <c r="BB1071" s="16">
        <v>0</v>
      </c>
      <c r="BC1071" s="16">
        <v>0</v>
      </c>
      <c r="BD1071" s="16">
        <v>0</v>
      </c>
      <c r="BG1071">
        <f t="shared" si="53"/>
        <v>0</v>
      </c>
      <c r="BH1071">
        <f t="shared" si="54"/>
        <v>0</v>
      </c>
      <c r="BI1071">
        <f t="shared" si="55"/>
        <v>1188</v>
      </c>
    </row>
    <row r="1072" spans="1:61" x14ac:dyDescent="0.25">
      <c r="A1072" s="20" t="s">
        <v>736</v>
      </c>
      <c r="B1072" s="20">
        <f>VLOOKUP(A1072,'Gebieden vanaf 1830'!$A$4:$C$1457,3,FALSE)</f>
        <v>1195</v>
      </c>
      <c r="C1072" s="16">
        <v>1816</v>
      </c>
      <c r="D1072" s="16">
        <v>1825</v>
      </c>
      <c r="E1072" s="16">
        <v>1885</v>
      </c>
      <c r="F1072" s="16">
        <v>1919</v>
      </c>
      <c r="G1072" s="16">
        <v>2022</v>
      </c>
      <c r="H1072" s="16">
        <v>2128</v>
      </c>
      <c r="I1072" s="16">
        <v>0</v>
      </c>
      <c r="J1072" s="16">
        <v>0</v>
      </c>
      <c r="K1072" s="16">
        <v>0</v>
      </c>
      <c r="L1072" s="16">
        <v>0</v>
      </c>
      <c r="M1072" s="16">
        <v>0</v>
      </c>
      <c r="N1072" s="16">
        <v>0</v>
      </c>
      <c r="O1072" s="16">
        <v>0</v>
      </c>
      <c r="P1072" s="16">
        <v>0</v>
      </c>
      <c r="Q1072" s="16">
        <v>0</v>
      </c>
      <c r="R1072" s="16">
        <v>0</v>
      </c>
      <c r="S1072" s="16">
        <v>0</v>
      </c>
      <c r="T1072" s="16">
        <v>0</v>
      </c>
      <c r="U1072" s="16">
        <v>0</v>
      </c>
      <c r="V1072" s="16">
        <v>0</v>
      </c>
      <c r="W1072" s="16">
        <v>0</v>
      </c>
      <c r="X1072" s="16">
        <v>0</v>
      </c>
      <c r="Y1072" s="16">
        <v>0</v>
      </c>
      <c r="Z1072" s="25">
        <v>0</v>
      </c>
      <c r="AA1072" s="25">
        <v>0</v>
      </c>
      <c r="AB1072" s="16">
        <v>0</v>
      </c>
      <c r="AC1072" s="16">
        <v>0</v>
      </c>
      <c r="AD1072" s="16">
        <v>0</v>
      </c>
      <c r="AE1072" s="16">
        <v>0</v>
      </c>
      <c r="AF1072" s="16">
        <v>0</v>
      </c>
      <c r="AG1072" s="16">
        <v>0</v>
      </c>
      <c r="AH1072" s="16">
        <v>0</v>
      </c>
      <c r="AI1072" s="16">
        <v>0</v>
      </c>
      <c r="AJ1072" s="16">
        <v>0</v>
      </c>
      <c r="AK1072" s="16">
        <v>0</v>
      </c>
      <c r="AL1072" s="16">
        <v>0</v>
      </c>
      <c r="AM1072" s="16">
        <v>0</v>
      </c>
      <c r="AN1072" s="16">
        <v>0</v>
      </c>
      <c r="AO1072" s="16">
        <v>0</v>
      </c>
      <c r="AP1072" s="16">
        <v>0</v>
      </c>
      <c r="AQ1072" s="16">
        <v>0</v>
      </c>
      <c r="AR1072" s="16">
        <v>0</v>
      </c>
      <c r="AS1072" s="16">
        <v>0</v>
      </c>
      <c r="AT1072" s="16">
        <v>0</v>
      </c>
      <c r="AU1072" s="16">
        <v>0</v>
      </c>
      <c r="AV1072" s="16">
        <v>0</v>
      </c>
      <c r="AW1072" s="16">
        <v>0</v>
      </c>
      <c r="AX1072" s="16">
        <v>0</v>
      </c>
      <c r="AY1072" s="16">
        <v>0</v>
      </c>
      <c r="AZ1072" s="16">
        <v>0</v>
      </c>
      <c r="BA1072" s="16">
        <v>0</v>
      </c>
      <c r="BB1072" s="16">
        <v>0</v>
      </c>
      <c r="BC1072" s="16">
        <v>0</v>
      </c>
      <c r="BD1072" s="16">
        <v>0</v>
      </c>
      <c r="BG1072">
        <f t="shared" si="53"/>
        <v>0</v>
      </c>
      <c r="BH1072">
        <f t="shared" si="54"/>
        <v>0</v>
      </c>
      <c r="BI1072">
        <f t="shared" si="55"/>
        <v>1195</v>
      </c>
    </row>
    <row r="1073" spans="1:61" x14ac:dyDescent="0.25">
      <c r="A1073" s="20" t="s">
        <v>726</v>
      </c>
      <c r="B1073" s="20">
        <f>VLOOKUP(A1073,'Gebieden vanaf 1830'!$A$4:$C$1457,3,FALSE)</f>
        <v>1196</v>
      </c>
      <c r="C1073" s="16">
        <v>2010</v>
      </c>
      <c r="D1073" s="16">
        <v>2196</v>
      </c>
      <c r="E1073" s="16">
        <v>2336</v>
      </c>
      <c r="F1073" s="16">
        <v>2575</v>
      </c>
      <c r="G1073" s="16">
        <v>2796</v>
      </c>
      <c r="H1073" s="16">
        <v>2941</v>
      </c>
      <c r="I1073" s="16">
        <v>3013</v>
      </c>
      <c r="J1073" s="16">
        <v>3052</v>
      </c>
      <c r="K1073" s="16">
        <v>0</v>
      </c>
      <c r="L1073" s="16">
        <v>0</v>
      </c>
      <c r="M1073" s="16">
        <v>0</v>
      </c>
      <c r="N1073" s="16">
        <v>0</v>
      </c>
      <c r="O1073" s="16">
        <v>0</v>
      </c>
      <c r="P1073" s="16">
        <v>0</v>
      </c>
      <c r="Q1073" s="16">
        <v>0</v>
      </c>
      <c r="R1073" s="16">
        <v>0</v>
      </c>
      <c r="S1073" s="16">
        <v>0</v>
      </c>
      <c r="T1073" s="16">
        <v>0</v>
      </c>
      <c r="U1073" s="16">
        <v>0</v>
      </c>
      <c r="V1073" s="16">
        <v>0</v>
      </c>
      <c r="W1073" s="16">
        <v>0</v>
      </c>
      <c r="X1073" s="16">
        <v>0</v>
      </c>
      <c r="Y1073" s="16">
        <v>0</v>
      </c>
      <c r="Z1073" s="25">
        <v>0</v>
      </c>
      <c r="AA1073" s="25">
        <v>0</v>
      </c>
      <c r="AB1073" s="16">
        <v>0</v>
      </c>
      <c r="AC1073" s="16">
        <v>0</v>
      </c>
      <c r="AD1073" s="16">
        <v>0</v>
      </c>
      <c r="AE1073" s="16">
        <v>0</v>
      </c>
      <c r="AF1073" s="16">
        <v>0</v>
      </c>
      <c r="AG1073" s="16">
        <v>0</v>
      </c>
      <c r="AH1073" s="16">
        <v>0</v>
      </c>
      <c r="AI1073" s="16">
        <v>0</v>
      </c>
      <c r="AJ1073" s="16">
        <v>0</v>
      </c>
      <c r="AK1073" s="16">
        <v>0</v>
      </c>
      <c r="AL1073" s="16">
        <v>0</v>
      </c>
      <c r="AM1073" s="16">
        <v>0</v>
      </c>
      <c r="AN1073" s="16">
        <v>0</v>
      </c>
      <c r="AO1073" s="16">
        <v>0</v>
      </c>
      <c r="AP1073" s="16">
        <v>0</v>
      </c>
      <c r="AQ1073" s="16">
        <v>0</v>
      </c>
      <c r="AR1073" s="16">
        <v>0</v>
      </c>
      <c r="AS1073" s="16">
        <v>0</v>
      </c>
      <c r="AT1073" s="16">
        <v>0</v>
      </c>
      <c r="AU1073" s="16">
        <v>0</v>
      </c>
      <c r="AV1073" s="16">
        <v>0</v>
      </c>
      <c r="AW1073" s="16">
        <v>0</v>
      </c>
      <c r="AX1073" s="16">
        <v>0</v>
      </c>
      <c r="AY1073" s="16">
        <v>0</v>
      </c>
      <c r="AZ1073" s="16">
        <v>0</v>
      </c>
      <c r="BA1073" s="16">
        <v>0</v>
      </c>
      <c r="BB1073" s="16">
        <v>0</v>
      </c>
      <c r="BC1073" s="16">
        <v>0</v>
      </c>
      <c r="BD1073" s="16">
        <v>0</v>
      </c>
      <c r="BG1073">
        <f t="shared" si="53"/>
        <v>0</v>
      </c>
      <c r="BH1073">
        <f t="shared" si="54"/>
        <v>0</v>
      </c>
      <c r="BI1073">
        <f t="shared" si="55"/>
        <v>1196</v>
      </c>
    </row>
    <row r="1074" spans="1:61" x14ac:dyDescent="0.25">
      <c r="A1074" s="20" t="s">
        <v>1889</v>
      </c>
      <c r="B1074" s="20">
        <f>VLOOKUP(A1074,'Gebieden vanaf 1830'!$A$4:$C$1457,3,FALSE)</f>
        <v>1204</v>
      </c>
      <c r="C1074" s="16">
        <v>6236</v>
      </c>
      <c r="D1074" s="16">
        <v>6314</v>
      </c>
      <c r="E1074" s="16">
        <v>6376</v>
      </c>
      <c r="F1074" s="16">
        <v>6537</v>
      </c>
      <c r="G1074" s="16">
        <v>0</v>
      </c>
      <c r="H1074" s="16">
        <v>0</v>
      </c>
      <c r="I1074" s="16">
        <v>0</v>
      </c>
      <c r="J1074" s="16">
        <v>0</v>
      </c>
      <c r="K1074" s="16">
        <v>0</v>
      </c>
      <c r="L1074" s="16">
        <v>0</v>
      </c>
      <c r="M1074" s="16">
        <v>0</v>
      </c>
      <c r="N1074" s="16">
        <v>0</v>
      </c>
      <c r="O1074" s="16">
        <v>0</v>
      </c>
      <c r="P1074" s="16">
        <v>0</v>
      </c>
      <c r="Q1074" s="16">
        <v>0</v>
      </c>
      <c r="R1074" s="16">
        <v>0</v>
      </c>
      <c r="S1074" s="16">
        <v>0</v>
      </c>
      <c r="T1074" s="16">
        <v>0</v>
      </c>
      <c r="U1074" s="16">
        <v>0</v>
      </c>
      <c r="V1074" s="16">
        <v>0</v>
      </c>
      <c r="W1074" s="16">
        <v>0</v>
      </c>
      <c r="X1074" s="16">
        <v>0</v>
      </c>
      <c r="Y1074" s="16">
        <v>0</v>
      </c>
      <c r="Z1074" s="25">
        <v>0</v>
      </c>
      <c r="AA1074" s="25">
        <v>0</v>
      </c>
      <c r="AB1074" s="16">
        <v>0</v>
      </c>
      <c r="AC1074" s="16">
        <v>0</v>
      </c>
      <c r="AD1074" s="16">
        <v>0</v>
      </c>
      <c r="AE1074" s="16">
        <v>0</v>
      </c>
      <c r="AF1074" s="16">
        <v>0</v>
      </c>
      <c r="AG1074" s="16">
        <v>0</v>
      </c>
      <c r="AH1074" s="16">
        <v>0</v>
      </c>
      <c r="AI1074" s="16">
        <v>0</v>
      </c>
      <c r="AJ1074" s="16">
        <v>0</v>
      </c>
      <c r="AK1074" s="16">
        <v>0</v>
      </c>
      <c r="AL1074" s="16">
        <v>0</v>
      </c>
      <c r="AM1074" s="16">
        <v>0</v>
      </c>
      <c r="AN1074" s="16">
        <v>0</v>
      </c>
      <c r="AO1074" s="16">
        <v>0</v>
      </c>
      <c r="AP1074" s="16">
        <v>0</v>
      </c>
      <c r="AQ1074" s="16">
        <v>0</v>
      </c>
      <c r="AR1074" s="16">
        <v>0</v>
      </c>
      <c r="AS1074" s="16">
        <v>0</v>
      </c>
      <c r="AT1074" s="16">
        <v>0</v>
      </c>
      <c r="AU1074" s="16">
        <v>0</v>
      </c>
      <c r="AV1074" s="16">
        <v>0</v>
      </c>
      <c r="AW1074" s="16">
        <v>0</v>
      </c>
      <c r="AX1074" s="16">
        <v>0</v>
      </c>
      <c r="AY1074" s="16">
        <v>0</v>
      </c>
      <c r="AZ1074" s="16">
        <v>0</v>
      </c>
      <c r="BA1074" s="16">
        <v>0</v>
      </c>
      <c r="BB1074" s="16">
        <v>0</v>
      </c>
      <c r="BC1074" s="16">
        <v>0</v>
      </c>
      <c r="BD1074" s="16">
        <v>0</v>
      </c>
      <c r="BG1074">
        <f t="shared" si="53"/>
        <v>0</v>
      </c>
      <c r="BH1074">
        <f t="shared" si="54"/>
        <v>0</v>
      </c>
      <c r="BI1074">
        <f t="shared" si="55"/>
        <v>1204</v>
      </c>
    </row>
    <row r="1075" spans="1:61" x14ac:dyDescent="0.25">
      <c r="A1075" s="20" t="s">
        <v>803</v>
      </c>
      <c r="B1075" s="20">
        <f>VLOOKUP(A1075,'Gebieden vanaf 1830'!$A$4:$C$1457,3,FALSE)</f>
        <v>1205</v>
      </c>
      <c r="C1075" s="16">
        <v>530</v>
      </c>
      <c r="D1075" s="16">
        <v>521</v>
      </c>
      <c r="E1075" s="16">
        <v>0</v>
      </c>
      <c r="F1075" s="16">
        <v>0</v>
      </c>
      <c r="G1075" s="16">
        <v>0</v>
      </c>
      <c r="H1075" s="16">
        <v>0</v>
      </c>
      <c r="I1075" s="16">
        <v>0</v>
      </c>
      <c r="J1075" s="16">
        <v>0</v>
      </c>
      <c r="K1075" s="16">
        <v>0</v>
      </c>
      <c r="L1075" s="16">
        <v>0</v>
      </c>
      <c r="M1075" s="16">
        <v>0</v>
      </c>
      <c r="N1075" s="16">
        <v>0</v>
      </c>
      <c r="O1075" s="16">
        <v>0</v>
      </c>
      <c r="P1075" s="16">
        <v>0</v>
      </c>
      <c r="Q1075" s="16">
        <v>0</v>
      </c>
      <c r="R1075" s="16">
        <v>0</v>
      </c>
      <c r="S1075" s="16">
        <v>0</v>
      </c>
      <c r="T1075" s="16">
        <v>0</v>
      </c>
      <c r="U1075" s="16">
        <v>0</v>
      </c>
      <c r="V1075" s="16">
        <v>0</v>
      </c>
      <c r="W1075" s="16">
        <v>0</v>
      </c>
      <c r="X1075" s="16">
        <v>0</v>
      </c>
      <c r="Y1075" s="16">
        <v>0</v>
      </c>
      <c r="Z1075" s="25">
        <v>0</v>
      </c>
      <c r="AA1075" s="25">
        <v>0</v>
      </c>
      <c r="AB1075" s="16">
        <v>0</v>
      </c>
      <c r="AC1075" s="16">
        <v>0</v>
      </c>
      <c r="AD1075" s="16">
        <v>0</v>
      </c>
      <c r="AE1075" s="16">
        <v>0</v>
      </c>
      <c r="AF1075" s="16">
        <v>0</v>
      </c>
      <c r="AG1075" s="16">
        <v>0</v>
      </c>
      <c r="AH1075" s="16">
        <v>0</v>
      </c>
      <c r="AI1075" s="16">
        <v>0</v>
      </c>
      <c r="AJ1075" s="16">
        <v>0</v>
      </c>
      <c r="AK1075" s="16">
        <v>0</v>
      </c>
      <c r="AL1075" s="16">
        <v>0</v>
      </c>
      <c r="AM1075" s="16">
        <v>0</v>
      </c>
      <c r="AN1075" s="16">
        <v>0</v>
      </c>
      <c r="AO1075" s="16">
        <v>0</v>
      </c>
      <c r="AP1075" s="16">
        <v>0</v>
      </c>
      <c r="AQ1075" s="16">
        <v>0</v>
      </c>
      <c r="AR1075" s="16">
        <v>0</v>
      </c>
      <c r="AS1075" s="16">
        <v>0</v>
      </c>
      <c r="AT1075" s="16">
        <v>0</v>
      </c>
      <c r="AU1075" s="16">
        <v>0</v>
      </c>
      <c r="AV1075" s="16">
        <v>0</v>
      </c>
      <c r="AW1075" s="16">
        <v>0</v>
      </c>
      <c r="AX1075" s="16">
        <v>0</v>
      </c>
      <c r="AY1075" s="16">
        <v>0</v>
      </c>
      <c r="AZ1075" s="16">
        <v>0</v>
      </c>
      <c r="BA1075" s="16">
        <v>0</v>
      </c>
      <c r="BB1075" s="16">
        <v>0</v>
      </c>
      <c r="BC1075" s="16">
        <v>0</v>
      </c>
      <c r="BD1075" s="16">
        <v>0</v>
      </c>
      <c r="BG1075">
        <f t="shared" si="53"/>
        <v>0</v>
      </c>
      <c r="BH1075">
        <f t="shared" si="54"/>
        <v>0</v>
      </c>
      <c r="BI1075">
        <f t="shared" si="55"/>
        <v>1205</v>
      </c>
    </row>
    <row r="1076" spans="1:61" x14ac:dyDescent="0.25">
      <c r="A1076" s="20" t="s">
        <v>778</v>
      </c>
      <c r="B1076" s="20">
        <f>VLOOKUP(A1076,'Gebieden vanaf 1830'!$A$4:$C$1457,3,FALSE)</f>
        <v>1213</v>
      </c>
      <c r="C1076" s="16">
        <v>1290</v>
      </c>
      <c r="D1076" s="16">
        <v>1373</v>
      </c>
      <c r="E1076" s="16">
        <v>1383</v>
      </c>
      <c r="F1076" s="16">
        <v>1407</v>
      </c>
      <c r="G1076" s="16">
        <v>1486</v>
      </c>
      <c r="H1076" s="16">
        <v>0</v>
      </c>
      <c r="I1076" s="16">
        <v>0</v>
      </c>
      <c r="J1076" s="16">
        <v>0</v>
      </c>
      <c r="K1076" s="16">
        <v>0</v>
      </c>
      <c r="L1076" s="16">
        <v>0</v>
      </c>
      <c r="M1076" s="16">
        <v>0</v>
      </c>
      <c r="N1076" s="16">
        <v>0</v>
      </c>
      <c r="O1076" s="16">
        <v>0</v>
      </c>
      <c r="P1076" s="16">
        <v>0</v>
      </c>
      <c r="Q1076" s="16">
        <v>0</v>
      </c>
      <c r="R1076" s="16">
        <v>0</v>
      </c>
      <c r="S1076" s="16">
        <v>0</v>
      </c>
      <c r="T1076" s="16">
        <v>0</v>
      </c>
      <c r="U1076" s="16">
        <v>0</v>
      </c>
      <c r="V1076" s="16">
        <v>0</v>
      </c>
      <c r="W1076" s="16">
        <v>0</v>
      </c>
      <c r="X1076" s="16">
        <v>0</v>
      </c>
      <c r="Y1076" s="16">
        <v>0</v>
      </c>
      <c r="Z1076" s="25">
        <v>0</v>
      </c>
      <c r="AA1076" s="25">
        <v>0</v>
      </c>
      <c r="AB1076" s="16">
        <v>0</v>
      </c>
      <c r="AC1076" s="16">
        <v>0</v>
      </c>
      <c r="AD1076" s="16">
        <v>0</v>
      </c>
      <c r="AE1076" s="16">
        <v>0</v>
      </c>
      <c r="AF1076" s="16">
        <v>0</v>
      </c>
      <c r="AG1076" s="16">
        <v>0</v>
      </c>
      <c r="AH1076" s="16">
        <v>0</v>
      </c>
      <c r="AI1076" s="16">
        <v>0</v>
      </c>
      <c r="AJ1076" s="16">
        <v>0</v>
      </c>
      <c r="AK1076" s="16">
        <v>0</v>
      </c>
      <c r="AL1076" s="16">
        <v>0</v>
      </c>
      <c r="AM1076" s="16">
        <v>0</v>
      </c>
      <c r="AN1076" s="16">
        <v>0</v>
      </c>
      <c r="AO1076" s="16">
        <v>0</v>
      </c>
      <c r="AP1076" s="16">
        <v>0</v>
      </c>
      <c r="AQ1076" s="16">
        <v>0</v>
      </c>
      <c r="AR1076" s="16">
        <v>0</v>
      </c>
      <c r="AS1076" s="16">
        <v>0</v>
      </c>
      <c r="AT1076" s="16">
        <v>0</v>
      </c>
      <c r="AU1076" s="16">
        <v>0</v>
      </c>
      <c r="AV1076" s="16">
        <v>0</v>
      </c>
      <c r="AW1076" s="16">
        <v>0</v>
      </c>
      <c r="AX1076" s="16">
        <v>0</v>
      </c>
      <c r="AY1076" s="16">
        <v>0</v>
      </c>
      <c r="AZ1076" s="16">
        <v>0</v>
      </c>
      <c r="BA1076" s="16">
        <v>0</v>
      </c>
      <c r="BB1076" s="16">
        <v>0</v>
      </c>
      <c r="BC1076" s="16">
        <v>0</v>
      </c>
      <c r="BD1076" s="16">
        <v>0</v>
      </c>
      <c r="BG1076">
        <f t="shared" si="53"/>
        <v>0</v>
      </c>
      <c r="BH1076">
        <f t="shared" si="54"/>
        <v>0</v>
      </c>
      <c r="BI1076">
        <f t="shared" si="55"/>
        <v>1213</v>
      </c>
    </row>
    <row r="1077" spans="1:61" x14ac:dyDescent="0.25">
      <c r="A1077" s="20" t="s">
        <v>735</v>
      </c>
      <c r="B1077" s="20">
        <f>VLOOKUP(A1077,'Gebieden vanaf 1830'!$A$4:$C$1457,3,FALSE)</f>
        <v>1214</v>
      </c>
      <c r="C1077" s="16">
        <v>1020</v>
      </c>
      <c r="D1077" s="16">
        <v>1034</v>
      </c>
      <c r="E1077" s="16">
        <v>1024</v>
      </c>
      <c r="F1077" s="16">
        <v>1024</v>
      </c>
      <c r="G1077" s="16">
        <v>1016</v>
      </c>
      <c r="H1077" s="16">
        <v>1019</v>
      </c>
      <c r="I1077" s="16">
        <v>1011</v>
      </c>
      <c r="J1077" s="16">
        <v>0</v>
      </c>
      <c r="K1077" s="16">
        <v>0</v>
      </c>
      <c r="L1077" s="16">
        <v>0</v>
      </c>
      <c r="M1077" s="16">
        <v>0</v>
      </c>
      <c r="N1077" s="16">
        <v>0</v>
      </c>
      <c r="O1077" s="16">
        <v>0</v>
      </c>
      <c r="P1077" s="16">
        <v>0</v>
      </c>
      <c r="Q1077" s="16">
        <v>0</v>
      </c>
      <c r="R1077" s="16">
        <v>0</v>
      </c>
      <c r="S1077" s="16">
        <v>0</v>
      </c>
      <c r="T1077" s="16">
        <v>0</v>
      </c>
      <c r="U1077" s="16">
        <v>0</v>
      </c>
      <c r="V1077" s="16">
        <v>0</v>
      </c>
      <c r="W1077" s="16">
        <v>0</v>
      </c>
      <c r="X1077" s="16">
        <v>0</v>
      </c>
      <c r="Y1077" s="16">
        <v>0</v>
      </c>
      <c r="Z1077" s="25">
        <v>0</v>
      </c>
      <c r="AA1077" s="25">
        <v>0</v>
      </c>
      <c r="AB1077" s="16">
        <v>0</v>
      </c>
      <c r="AC1077" s="16">
        <v>0</v>
      </c>
      <c r="AD1077" s="16">
        <v>0</v>
      </c>
      <c r="AE1077" s="16">
        <v>0</v>
      </c>
      <c r="AF1077" s="16">
        <v>0</v>
      </c>
      <c r="AG1077" s="16">
        <v>0</v>
      </c>
      <c r="AH1077" s="16">
        <v>0</v>
      </c>
      <c r="AI1077" s="16">
        <v>0</v>
      </c>
      <c r="AJ1077" s="16">
        <v>0</v>
      </c>
      <c r="AK1077" s="16">
        <v>0</v>
      </c>
      <c r="AL1077" s="16">
        <v>0</v>
      </c>
      <c r="AM1077" s="16">
        <v>0</v>
      </c>
      <c r="AN1077" s="16">
        <v>0</v>
      </c>
      <c r="AO1077" s="16">
        <v>0</v>
      </c>
      <c r="AP1077" s="16">
        <v>0</v>
      </c>
      <c r="AQ1077" s="16">
        <v>0</v>
      </c>
      <c r="AR1077" s="16">
        <v>0</v>
      </c>
      <c r="AS1077" s="16">
        <v>0</v>
      </c>
      <c r="AT1077" s="16">
        <v>0</v>
      </c>
      <c r="AU1077" s="16">
        <v>0</v>
      </c>
      <c r="AV1077" s="16">
        <v>0</v>
      </c>
      <c r="AW1077" s="16">
        <v>0</v>
      </c>
      <c r="AX1077" s="16">
        <v>0</v>
      </c>
      <c r="AY1077" s="16">
        <v>0</v>
      </c>
      <c r="AZ1077" s="16">
        <v>0</v>
      </c>
      <c r="BA1077" s="16">
        <v>0</v>
      </c>
      <c r="BB1077" s="16">
        <v>0</v>
      </c>
      <c r="BC1077" s="16">
        <v>0</v>
      </c>
      <c r="BD1077" s="16">
        <v>0</v>
      </c>
      <c r="BG1077">
        <f t="shared" si="53"/>
        <v>0</v>
      </c>
      <c r="BH1077">
        <f t="shared" si="54"/>
        <v>0</v>
      </c>
      <c r="BI1077">
        <f t="shared" si="55"/>
        <v>1214</v>
      </c>
    </row>
    <row r="1078" spans="1:61" x14ac:dyDescent="0.25">
      <c r="A1078" s="20" t="s">
        <v>777</v>
      </c>
      <c r="B1078" s="20">
        <f>VLOOKUP(A1078,'Gebieden vanaf 1830'!$A$4:$C$1457,3,FALSE)</f>
        <v>1217</v>
      </c>
      <c r="C1078" s="16">
        <v>996</v>
      </c>
      <c r="D1078" s="16">
        <v>1014</v>
      </c>
      <c r="E1078" s="16">
        <v>1028</v>
      </c>
      <c r="F1078" s="16">
        <v>1073</v>
      </c>
      <c r="G1078" s="16">
        <v>1119</v>
      </c>
      <c r="H1078" s="16">
        <v>0</v>
      </c>
      <c r="I1078" s="16">
        <v>0</v>
      </c>
      <c r="J1078" s="16">
        <v>0</v>
      </c>
      <c r="K1078" s="16">
        <v>0</v>
      </c>
      <c r="L1078" s="16">
        <v>0</v>
      </c>
      <c r="M1078" s="16">
        <v>0</v>
      </c>
      <c r="N1078" s="16">
        <v>0</v>
      </c>
      <c r="O1078" s="16">
        <v>0</v>
      </c>
      <c r="P1078" s="16">
        <v>0</v>
      </c>
      <c r="Q1078" s="16">
        <v>0</v>
      </c>
      <c r="R1078" s="16">
        <v>0</v>
      </c>
      <c r="S1078" s="16">
        <v>0</v>
      </c>
      <c r="T1078" s="16">
        <v>0</v>
      </c>
      <c r="U1078" s="16">
        <v>0</v>
      </c>
      <c r="V1078" s="16">
        <v>0</v>
      </c>
      <c r="W1078" s="16">
        <v>0</v>
      </c>
      <c r="X1078" s="16">
        <v>0</v>
      </c>
      <c r="Y1078" s="16">
        <v>0</v>
      </c>
      <c r="Z1078" s="25">
        <v>0</v>
      </c>
      <c r="AA1078" s="25">
        <v>0</v>
      </c>
      <c r="AB1078" s="16">
        <v>0</v>
      </c>
      <c r="AC1078" s="16">
        <v>0</v>
      </c>
      <c r="AD1078" s="16">
        <v>0</v>
      </c>
      <c r="AE1078" s="16">
        <v>0</v>
      </c>
      <c r="AF1078" s="16">
        <v>0</v>
      </c>
      <c r="AG1078" s="16">
        <v>0</v>
      </c>
      <c r="AH1078" s="16">
        <v>0</v>
      </c>
      <c r="AI1078" s="16">
        <v>0</v>
      </c>
      <c r="AJ1078" s="16">
        <v>0</v>
      </c>
      <c r="AK1078" s="16">
        <v>0</v>
      </c>
      <c r="AL1078" s="16">
        <v>0</v>
      </c>
      <c r="AM1078" s="16">
        <v>0</v>
      </c>
      <c r="AN1078" s="16">
        <v>0</v>
      </c>
      <c r="AO1078" s="16">
        <v>0</v>
      </c>
      <c r="AP1078" s="16">
        <v>0</v>
      </c>
      <c r="AQ1078" s="16">
        <v>0</v>
      </c>
      <c r="AR1078" s="16">
        <v>0</v>
      </c>
      <c r="AS1078" s="16">
        <v>0</v>
      </c>
      <c r="AT1078" s="16">
        <v>0</v>
      </c>
      <c r="AU1078" s="16">
        <v>0</v>
      </c>
      <c r="AV1078" s="16">
        <v>0</v>
      </c>
      <c r="AW1078" s="16">
        <v>0</v>
      </c>
      <c r="AX1078" s="16">
        <v>0</v>
      </c>
      <c r="AY1078" s="16">
        <v>0</v>
      </c>
      <c r="AZ1078" s="16">
        <v>0</v>
      </c>
      <c r="BA1078" s="16">
        <v>0</v>
      </c>
      <c r="BB1078" s="16">
        <v>0</v>
      </c>
      <c r="BC1078" s="16">
        <v>0</v>
      </c>
      <c r="BD1078" s="16">
        <v>0</v>
      </c>
      <c r="BG1078">
        <f t="shared" si="53"/>
        <v>0</v>
      </c>
      <c r="BH1078">
        <f t="shared" si="54"/>
        <v>0</v>
      </c>
      <c r="BI1078">
        <f t="shared" si="55"/>
        <v>1217</v>
      </c>
    </row>
    <row r="1079" spans="1:61" x14ac:dyDescent="0.25">
      <c r="A1079" s="20" t="s">
        <v>725</v>
      </c>
      <c r="B1079" s="20">
        <f>VLOOKUP(A1079,'Gebieden vanaf 1830'!$A$4:$C$1457,3,FALSE)</f>
        <v>1220</v>
      </c>
      <c r="C1079" s="16">
        <v>3850</v>
      </c>
      <c r="D1079" s="16">
        <v>3781</v>
      </c>
      <c r="E1079" s="16">
        <v>3744</v>
      </c>
      <c r="F1079" s="16">
        <v>3717</v>
      </c>
      <c r="G1079" s="16">
        <v>3682</v>
      </c>
      <c r="H1079" s="16">
        <v>3641</v>
      </c>
      <c r="I1079" s="16">
        <v>3634</v>
      </c>
      <c r="J1079" s="16">
        <v>3658</v>
      </c>
      <c r="K1079" s="16">
        <v>3616</v>
      </c>
      <c r="L1079" s="16">
        <v>0</v>
      </c>
      <c r="M1079" s="16">
        <v>0</v>
      </c>
      <c r="N1079" s="16">
        <v>0</v>
      </c>
      <c r="O1079" s="16">
        <v>0</v>
      </c>
      <c r="P1079" s="16">
        <v>0</v>
      </c>
      <c r="Q1079" s="16">
        <v>0</v>
      </c>
      <c r="R1079" s="16">
        <v>0</v>
      </c>
      <c r="S1079" s="16">
        <v>0</v>
      </c>
      <c r="T1079" s="16">
        <v>0</v>
      </c>
      <c r="U1079" s="16">
        <v>0</v>
      </c>
      <c r="V1079" s="16">
        <v>0</v>
      </c>
      <c r="W1079" s="16">
        <v>0</v>
      </c>
      <c r="X1079" s="16">
        <v>0</v>
      </c>
      <c r="Y1079" s="16">
        <v>0</v>
      </c>
      <c r="Z1079" s="25">
        <v>0</v>
      </c>
      <c r="AA1079" s="25">
        <v>0</v>
      </c>
      <c r="AB1079" s="16">
        <v>0</v>
      </c>
      <c r="AC1079" s="16">
        <v>0</v>
      </c>
      <c r="AD1079" s="16">
        <v>0</v>
      </c>
      <c r="AE1079" s="16">
        <v>0</v>
      </c>
      <c r="AF1079" s="16">
        <v>0</v>
      </c>
      <c r="AG1079" s="16">
        <v>0</v>
      </c>
      <c r="AH1079" s="16">
        <v>0</v>
      </c>
      <c r="AI1079" s="16">
        <v>0</v>
      </c>
      <c r="AJ1079" s="16">
        <v>0</v>
      </c>
      <c r="AK1079" s="16">
        <v>0</v>
      </c>
      <c r="AL1079" s="16">
        <v>0</v>
      </c>
      <c r="AM1079" s="16">
        <v>0</v>
      </c>
      <c r="AN1079" s="16">
        <v>0</v>
      </c>
      <c r="AO1079" s="16">
        <v>0</v>
      </c>
      <c r="AP1079" s="16">
        <v>0</v>
      </c>
      <c r="AQ1079" s="16">
        <v>0</v>
      </c>
      <c r="AR1079" s="16">
        <v>0</v>
      </c>
      <c r="AS1079" s="16">
        <v>0</v>
      </c>
      <c r="AT1079" s="16">
        <v>0</v>
      </c>
      <c r="AU1079" s="16">
        <v>0</v>
      </c>
      <c r="AV1079" s="16">
        <v>0</v>
      </c>
      <c r="AW1079" s="16">
        <v>0</v>
      </c>
      <c r="AX1079" s="16">
        <v>0</v>
      </c>
      <c r="AY1079" s="16">
        <v>0</v>
      </c>
      <c r="AZ1079" s="16">
        <v>0</v>
      </c>
      <c r="BA1079" s="16">
        <v>0</v>
      </c>
      <c r="BB1079" s="16">
        <v>0</v>
      </c>
      <c r="BC1079" s="16">
        <v>0</v>
      </c>
      <c r="BD1079" s="16">
        <v>0</v>
      </c>
      <c r="BG1079">
        <f t="shared" si="53"/>
        <v>0</v>
      </c>
      <c r="BH1079">
        <f t="shared" si="54"/>
        <v>0</v>
      </c>
      <c r="BI1079">
        <f t="shared" si="55"/>
        <v>1220</v>
      </c>
    </row>
    <row r="1080" spans="1:61" x14ac:dyDescent="0.25">
      <c r="A1080" s="20" t="s">
        <v>1919</v>
      </c>
      <c r="B1080" s="20">
        <f>VLOOKUP(A1080,'Gebieden vanaf 1830'!$A$4:$C$1457,3,FALSE)</f>
        <v>1221</v>
      </c>
      <c r="C1080" s="16">
        <v>4361</v>
      </c>
      <c r="D1080" s="16">
        <v>4429</v>
      </c>
      <c r="E1080" s="16">
        <v>4416</v>
      </c>
      <c r="F1080" s="16">
        <v>4408</v>
      </c>
      <c r="G1080" s="16">
        <v>4609</v>
      </c>
      <c r="H1080" s="16">
        <v>5398</v>
      </c>
      <c r="I1080" s="16">
        <v>5916</v>
      </c>
      <c r="J1080" s="16">
        <v>0</v>
      </c>
      <c r="K1080" s="16">
        <v>0</v>
      </c>
      <c r="L1080" s="16">
        <v>0</v>
      </c>
      <c r="M1080" s="16">
        <v>0</v>
      </c>
      <c r="N1080" s="16">
        <v>0</v>
      </c>
      <c r="O1080" s="16">
        <v>0</v>
      </c>
      <c r="P1080" s="16">
        <v>0</v>
      </c>
      <c r="Q1080" s="16">
        <v>0</v>
      </c>
      <c r="R1080" s="16">
        <v>0</v>
      </c>
      <c r="S1080" s="16">
        <v>0</v>
      </c>
      <c r="T1080" s="16">
        <v>0</v>
      </c>
      <c r="U1080" s="16">
        <v>0</v>
      </c>
      <c r="V1080" s="16">
        <v>0</v>
      </c>
      <c r="W1080" s="16">
        <v>0</v>
      </c>
      <c r="X1080" s="16">
        <v>0</v>
      </c>
      <c r="Y1080" s="16">
        <v>0</v>
      </c>
      <c r="Z1080" s="25">
        <v>0</v>
      </c>
      <c r="AA1080" s="25">
        <v>0</v>
      </c>
      <c r="AB1080" s="16">
        <v>0</v>
      </c>
      <c r="AC1080" s="16">
        <v>0</v>
      </c>
      <c r="AD1080" s="16">
        <v>0</v>
      </c>
      <c r="AE1080" s="16">
        <v>0</v>
      </c>
      <c r="AF1080" s="16">
        <v>0</v>
      </c>
      <c r="AG1080" s="16">
        <v>0</v>
      </c>
      <c r="AH1080" s="16">
        <v>0</v>
      </c>
      <c r="AI1080" s="16">
        <v>0</v>
      </c>
      <c r="AJ1080" s="16">
        <v>0</v>
      </c>
      <c r="AK1080" s="16">
        <v>0</v>
      </c>
      <c r="AL1080" s="16">
        <v>0</v>
      </c>
      <c r="AM1080" s="16">
        <v>0</v>
      </c>
      <c r="AN1080" s="16">
        <v>0</v>
      </c>
      <c r="AO1080" s="16">
        <v>0</v>
      </c>
      <c r="AP1080" s="16">
        <v>0</v>
      </c>
      <c r="AQ1080" s="16">
        <v>0</v>
      </c>
      <c r="AR1080" s="16">
        <v>0</v>
      </c>
      <c r="AS1080" s="16">
        <v>0</v>
      </c>
      <c r="AT1080" s="16">
        <v>0</v>
      </c>
      <c r="AU1080" s="16">
        <v>0</v>
      </c>
      <c r="AV1080" s="16">
        <v>0</v>
      </c>
      <c r="AW1080" s="16">
        <v>0</v>
      </c>
      <c r="AX1080" s="16">
        <v>0</v>
      </c>
      <c r="AY1080" s="16">
        <v>0</v>
      </c>
      <c r="AZ1080" s="16">
        <v>0</v>
      </c>
      <c r="BA1080" s="16">
        <v>0</v>
      </c>
      <c r="BB1080" s="16">
        <v>0</v>
      </c>
      <c r="BC1080" s="16">
        <v>0</v>
      </c>
      <c r="BD1080" s="16">
        <v>0</v>
      </c>
      <c r="BG1080">
        <f t="shared" si="53"/>
        <v>0</v>
      </c>
      <c r="BH1080">
        <f t="shared" si="54"/>
        <v>0</v>
      </c>
      <c r="BI1080">
        <f t="shared" si="55"/>
        <v>1221</v>
      </c>
    </row>
    <row r="1081" spans="1:61" x14ac:dyDescent="0.25">
      <c r="A1081" s="20" t="s">
        <v>776</v>
      </c>
      <c r="B1081" s="20">
        <f>VLOOKUP(A1081,'Gebieden vanaf 1830'!$A$4:$C$1457,3,FALSE)</f>
        <v>1223</v>
      </c>
      <c r="C1081" s="16">
        <v>1527</v>
      </c>
      <c r="D1081" s="16">
        <v>1580</v>
      </c>
      <c r="E1081" s="16">
        <v>1581</v>
      </c>
      <c r="F1081" s="16">
        <v>1589</v>
      </c>
      <c r="G1081" s="16">
        <v>1639</v>
      </c>
      <c r="H1081" s="16">
        <v>0</v>
      </c>
      <c r="I1081" s="16">
        <v>0</v>
      </c>
      <c r="J1081" s="16">
        <v>0</v>
      </c>
      <c r="K1081" s="16">
        <v>0</v>
      </c>
      <c r="L1081" s="16">
        <v>0</v>
      </c>
      <c r="M1081" s="16">
        <v>0</v>
      </c>
      <c r="N1081" s="16">
        <v>0</v>
      </c>
      <c r="O1081" s="16">
        <v>0</v>
      </c>
      <c r="P1081" s="16">
        <v>0</v>
      </c>
      <c r="Q1081" s="16">
        <v>0</v>
      </c>
      <c r="R1081" s="16">
        <v>0</v>
      </c>
      <c r="S1081" s="16">
        <v>0</v>
      </c>
      <c r="T1081" s="16">
        <v>0</v>
      </c>
      <c r="U1081" s="16">
        <v>0</v>
      </c>
      <c r="V1081" s="16">
        <v>0</v>
      </c>
      <c r="W1081" s="16">
        <v>0</v>
      </c>
      <c r="X1081" s="16">
        <v>0</v>
      </c>
      <c r="Y1081" s="16">
        <v>0</v>
      </c>
      <c r="Z1081" s="25">
        <v>0</v>
      </c>
      <c r="AA1081" s="25">
        <v>0</v>
      </c>
      <c r="AB1081" s="16">
        <v>0</v>
      </c>
      <c r="AC1081" s="16">
        <v>0</v>
      </c>
      <c r="AD1081" s="16">
        <v>0</v>
      </c>
      <c r="AE1081" s="16">
        <v>0</v>
      </c>
      <c r="AF1081" s="16">
        <v>0</v>
      </c>
      <c r="AG1081" s="16">
        <v>0</v>
      </c>
      <c r="AH1081" s="16">
        <v>0</v>
      </c>
      <c r="AI1081" s="16">
        <v>0</v>
      </c>
      <c r="AJ1081" s="16">
        <v>0</v>
      </c>
      <c r="AK1081" s="16">
        <v>0</v>
      </c>
      <c r="AL1081" s="16">
        <v>0</v>
      </c>
      <c r="AM1081" s="16">
        <v>0</v>
      </c>
      <c r="AN1081" s="16">
        <v>0</v>
      </c>
      <c r="AO1081" s="16">
        <v>0</v>
      </c>
      <c r="AP1081" s="16">
        <v>0</v>
      </c>
      <c r="AQ1081" s="16">
        <v>0</v>
      </c>
      <c r="AR1081" s="16">
        <v>0</v>
      </c>
      <c r="AS1081" s="16">
        <v>0</v>
      </c>
      <c r="AT1081" s="16">
        <v>0</v>
      </c>
      <c r="AU1081" s="16">
        <v>0</v>
      </c>
      <c r="AV1081" s="16">
        <v>0</v>
      </c>
      <c r="AW1081" s="16">
        <v>0</v>
      </c>
      <c r="AX1081" s="16">
        <v>0</v>
      </c>
      <c r="AY1081" s="16">
        <v>0</v>
      </c>
      <c r="AZ1081" s="16">
        <v>0</v>
      </c>
      <c r="BA1081" s="16">
        <v>0</v>
      </c>
      <c r="BB1081" s="16">
        <v>0</v>
      </c>
      <c r="BC1081" s="16">
        <v>0</v>
      </c>
      <c r="BD1081" s="16">
        <v>0</v>
      </c>
      <c r="BG1081">
        <f t="shared" si="53"/>
        <v>0</v>
      </c>
      <c r="BH1081">
        <f t="shared" si="54"/>
        <v>0</v>
      </c>
      <c r="BI1081">
        <f t="shared" si="55"/>
        <v>1223</v>
      </c>
    </row>
    <row r="1082" spans="1:61" x14ac:dyDescent="0.25">
      <c r="A1082" s="20" t="s">
        <v>713</v>
      </c>
      <c r="B1082" s="20">
        <f>VLOOKUP(A1082,'Gebieden vanaf 1830'!$A$4:$C$1457,3,FALSE)</f>
        <v>1225</v>
      </c>
      <c r="C1082" s="16">
        <v>10012</v>
      </c>
      <c r="D1082" s="16">
        <v>9955</v>
      </c>
      <c r="E1082" s="16">
        <v>9912</v>
      </c>
      <c r="F1082" s="16">
        <v>10005</v>
      </c>
      <c r="G1082" s="16">
        <v>9844</v>
      </c>
      <c r="H1082" s="16">
        <v>9721</v>
      </c>
      <c r="I1082" s="16">
        <v>9662</v>
      </c>
      <c r="J1082" s="16">
        <v>9420</v>
      </c>
      <c r="K1082" s="16">
        <v>9331</v>
      </c>
      <c r="L1082" s="16">
        <v>0</v>
      </c>
      <c r="M1082" s="16">
        <v>0</v>
      </c>
      <c r="N1082" s="16">
        <v>0</v>
      </c>
      <c r="O1082" s="16">
        <v>0</v>
      </c>
      <c r="P1082" s="16">
        <v>0</v>
      </c>
      <c r="Q1082" s="16">
        <v>0</v>
      </c>
      <c r="R1082" s="16">
        <v>0</v>
      </c>
      <c r="S1082" s="16">
        <v>0</v>
      </c>
      <c r="T1082" s="16">
        <v>0</v>
      </c>
      <c r="U1082" s="16">
        <v>0</v>
      </c>
      <c r="V1082" s="16">
        <v>0</v>
      </c>
      <c r="W1082" s="16">
        <v>0</v>
      </c>
      <c r="X1082" s="16">
        <v>0</v>
      </c>
      <c r="Y1082" s="16">
        <v>0</v>
      </c>
      <c r="Z1082" s="25">
        <v>0</v>
      </c>
      <c r="AA1082" s="25">
        <v>0</v>
      </c>
      <c r="AB1082" s="16">
        <v>0</v>
      </c>
      <c r="AC1082" s="16">
        <v>0</v>
      </c>
      <c r="AD1082" s="16">
        <v>0</v>
      </c>
      <c r="AE1082" s="16">
        <v>0</v>
      </c>
      <c r="AF1082" s="16">
        <v>0</v>
      </c>
      <c r="AG1082" s="16">
        <v>0</v>
      </c>
      <c r="AH1082" s="16">
        <v>0</v>
      </c>
      <c r="AI1082" s="16">
        <v>0</v>
      </c>
      <c r="AJ1082" s="16">
        <v>0</v>
      </c>
      <c r="AK1082" s="16">
        <v>0</v>
      </c>
      <c r="AL1082" s="16">
        <v>0</v>
      </c>
      <c r="AM1082" s="16">
        <v>0</v>
      </c>
      <c r="AN1082" s="16">
        <v>0</v>
      </c>
      <c r="AO1082" s="16">
        <v>0</v>
      </c>
      <c r="AP1082" s="16">
        <v>0</v>
      </c>
      <c r="AQ1082" s="16">
        <v>0</v>
      </c>
      <c r="AR1082" s="16">
        <v>0</v>
      </c>
      <c r="AS1082" s="16">
        <v>0</v>
      </c>
      <c r="AT1082" s="16">
        <v>0</v>
      </c>
      <c r="AU1082" s="16">
        <v>0</v>
      </c>
      <c r="AV1082" s="16">
        <v>0</v>
      </c>
      <c r="AW1082" s="16">
        <v>0</v>
      </c>
      <c r="AX1082" s="16">
        <v>0</v>
      </c>
      <c r="AY1082" s="16">
        <v>0</v>
      </c>
      <c r="AZ1082" s="16">
        <v>0</v>
      </c>
      <c r="BA1082" s="16">
        <v>0</v>
      </c>
      <c r="BB1082" s="16">
        <v>0</v>
      </c>
      <c r="BC1082" s="16">
        <v>0</v>
      </c>
      <c r="BD1082" s="16">
        <v>0</v>
      </c>
      <c r="BG1082">
        <f t="shared" si="53"/>
        <v>0</v>
      </c>
      <c r="BH1082">
        <f t="shared" si="54"/>
        <v>0</v>
      </c>
      <c r="BI1082">
        <f t="shared" si="55"/>
        <v>1225</v>
      </c>
    </row>
    <row r="1083" spans="1:61" x14ac:dyDescent="0.25">
      <c r="A1083" s="20" t="s">
        <v>808</v>
      </c>
      <c r="B1083" s="20">
        <f>VLOOKUP(A1083,'Gebieden vanaf 1830'!$A$4:$C$1457,3,FALSE)</f>
        <v>1236</v>
      </c>
      <c r="C1083" s="16">
        <v>747</v>
      </c>
      <c r="D1083" s="16">
        <v>0</v>
      </c>
      <c r="E1083" s="16">
        <v>0</v>
      </c>
      <c r="F1083" s="16">
        <v>0</v>
      </c>
      <c r="G1083" s="16">
        <v>0</v>
      </c>
      <c r="H1083" s="16">
        <v>0</v>
      </c>
      <c r="I1083" s="16">
        <v>0</v>
      </c>
      <c r="J1083" s="16">
        <v>0</v>
      </c>
      <c r="K1083" s="16">
        <v>0</v>
      </c>
      <c r="L1083" s="16">
        <v>0</v>
      </c>
      <c r="M1083" s="16">
        <v>0</v>
      </c>
      <c r="N1083" s="16">
        <v>0</v>
      </c>
      <c r="O1083" s="16">
        <v>0</v>
      </c>
      <c r="P1083" s="16">
        <v>0</v>
      </c>
      <c r="Q1083" s="16">
        <v>0</v>
      </c>
      <c r="R1083" s="16">
        <v>0</v>
      </c>
      <c r="S1083" s="16">
        <v>0</v>
      </c>
      <c r="T1083" s="16">
        <v>0</v>
      </c>
      <c r="U1083" s="16">
        <v>0</v>
      </c>
      <c r="V1083" s="16">
        <v>0</v>
      </c>
      <c r="W1083" s="16">
        <v>0</v>
      </c>
      <c r="X1083" s="16">
        <v>0</v>
      </c>
      <c r="Y1083" s="16">
        <v>0</v>
      </c>
      <c r="Z1083" s="25">
        <v>0</v>
      </c>
      <c r="AA1083" s="25">
        <v>0</v>
      </c>
      <c r="AB1083" s="16">
        <v>0</v>
      </c>
      <c r="AC1083" s="16">
        <v>0</v>
      </c>
      <c r="AD1083" s="16">
        <v>0</v>
      </c>
      <c r="AE1083" s="16">
        <v>0</v>
      </c>
      <c r="AF1083" s="16">
        <v>0</v>
      </c>
      <c r="AG1083" s="16">
        <v>0</v>
      </c>
      <c r="AH1083" s="16">
        <v>0</v>
      </c>
      <c r="AI1083" s="16">
        <v>0</v>
      </c>
      <c r="AJ1083" s="16">
        <v>0</v>
      </c>
      <c r="AK1083" s="16">
        <v>0</v>
      </c>
      <c r="AL1083" s="16">
        <v>0</v>
      </c>
      <c r="AM1083" s="16">
        <v>0</v>
      </c>
      <c r="AN1083" s="16">
        <v>0</v>
      </c>
      <c r="AO1083" s="16">
        <v>0</v>
      </c>
      <c r="AP1083" s="16">
        <v>0</v>
      </c>
      <c r="AQ1083" s="16">
        <v>0</v>
      </c>
      <c r="AR1083" s="16">
        <v>0</v>
      </c>
      <c r="AS1083" s="16">
        <v>0</v>
      </c>
      <c r="AT1083" s="16">
        <v>0</v>
      </c>
      <c r="AU1083" s="16">
        <v>0</v>
      </c>
      <c r="AV1083" s="16">
        <v>0</v>
      </c>
      <c r="AW1083" s="16">
        <v>0</v>
      </c>
      <c r="AX1083" s="16">
        <v>0</v>
      </c>
      <c r="AY1083" s="16">
        <v>0</v>
      </c>
      <c r="AZ1083" s="16">
        <v>0</v>
      </c>
      <c r="BA1083" s="16">
        <v>0</v>
      </c>
      <c r="BB1083" s="16">
        <v>0</v>
      </c>
      <c r="BC1083" s="16">
        <v>0</v>
      </c>
      <c r="BD1083" s="16">
        <v>0</v>
      </c>
      <c r="BG1083">
        <f t="shared" si="53"/>
        <v>0</v>
      </c>
      <c r="BH1083">
        <f t="shared" si="54"/>
        <v>0</v>
      </c>
      <c r="BI1083">
        <f t="shared" si="55"/>
        <v>1236</v>
      </c>
    </row>
    <row r="1084" spans="1:61" x14ac:dyDescent="0.25">
      <c r="A1084" s="20" t="s">
        <v>733</v>
      </c>
      <c r="B1084" s="20">
        <f>VLOOKUP(A1084,'Gebieden vanaf 1830'!$A$4:$C$1457,3,FALSE)</f>
        <v>1237</v>
      </c>
      <c r="C1084" s="16">
        <v>1004</v>
      </c>
      <c r="D1084" s="16">
        <v>1028</v>
      </c>
      <c r="E1084" s="16">
        <v>1053</v>
      </c>
      <c r="F1084" s="16">
        <v>1058</v>
      </c>
      <c r="G1084" s="16">
        <v>1069</v>
      </c>
      <c r="H1084" s="16">
        <v>1104</v>
      </c>
      <c r="I1084" s="16">
        <v>1070</v>
      </c>
      <c r="J1084" s="16">
        <v>0</v>
      </c>
      <c r="K1084" s="16">
        <v>0</v>
      </c>
      <c r="L1084" s="16">
        <v>0</v>
      </c>
      <c r="M1084" s="16">
        <v>0</v>
      </c>
      <c r="N1084" s="16">
        <v>0</v>
      </c>
      <c r="O1084" s="16">
        <v>0</v>
      </c>
      <c r="P1084" s="16">
        <v>0</v>
      </c>
      <c r="Q1084" s="16">
        <v>0</v>
      </c>
      <c r="R1084" s="16">
        <v>0</v>
      </c>
      <c r="S1084" s="16">
        <v>0</v>
      </c>
      <c r="T1084" s="16">
        <v>0</v>
      </c>
      <c r="U1084" s="16">
        <v>0</v>
      </c>
      <c r="V1084" s="16">
        <v>0</v>
      </c>
      <c r="W1084" s="16">
        <v>0</v>
      </c>
      <c r="X1084" s="16">
        <v>0</v>
      </c>
      <c r="Y1084" s="16">
        <v>0</v>
      </c>
      <c r="Z1084" s="25">
        <v>0</v>
      </c>
      <c r="AA1084" s="25">
        <v>0</v>
      </c>
      <c r="AB1084" s="16">
        <v>0</v>
      </c>
      <c r="AC1084" s="16">
        <v>0</v>
      </c>
      <c r="AD1084" s="16">
        <v>0</v>
      </c>
      <c r="AE1084" s="16">
        <v>0</v>
      </c>
      <c r="AF1084" s="16">
        <v>0</v>
      </c>
      <c r="AG1084" s="16">
        <v>0</v>
      </c>
      <c r="AH1084" s="16">
        <v>0</v>
      </c>
      <c r="AI1084" s="16">
        <v>0</v>
      </c>
      <c r="AJ1084" s="16">
        <v>0</v>
      </c>
      <c r="AK1084" s="16">
        <v>0</v>
      </c>
      <c r="AL1084" s="16">
        <v>0</v>
      </c>
      <c r="AM1084" s="16">
        <v>0</v>
      </c>
      <c r="AN1084" s="16">
        <v>0</v>
      </c>
      <c r="AO1084" s="16">
        <v>0</v>
      </c>
      <c r="AP1084" s="16">
        <v>0</v>
      </c>
      <c r="AQ1084" s="16">
        <v>0</v>
      </c>
      <c r="AR1084" s="16">
        <v>0</v>
      </c>
      <c r="AS1084" s="16">
        <v>0</v>
      </c>
      <c r="AT1084" s="16">
        <v>0</v>
      </c>
      <c r="AU1084" s="16">
        <v>0</v>
      </c>
      <c r="AV1084" s="16">
        <v>0</v>
      </c>
      <c r="AW1084" s="16">
        <v>0</v>
      </c>
      <c r="AX1084" s="16">
        <v>0</v>
      </c>
      <c r="AY1084" s="16">
        <v>0</v>
      </c>
      <c r="AZ1084" s="16">
        <v>0</v>
      </c>
      <c r="BA1084" s="16">
        <v>0</v>
      </c>
      <c r="BB1084" s="16">
        <v>0</v>
      </c>
      <c r="BC1084" s="16">
        <v>0</v>
      </c>
      <c r="BD1084" s="16">
        <v>0</v>
      </c>
      <c r="BG1084">
        <f t="shared" si="53"/>
        <v>0</v>
      </c>
      <c r="BH1084">
        <f t="shared" si="54"/>
        <v>0</v>
      </c>
      <c r="BI1084">
        <f t="shared" si="55"/>
        <v>1237</v>
      </c>
    </row>
    <row r="1085" spans="1:61" x14ac:dyDescent="0.25">
      <c r="A1085" s="20" t="s">
        <v>1949</v>
      </c>
      <c r="B1085" s="20">
        <f>VLOOKUP(A1085,'Gebieden vanaf 1830'!$A$4:$C$1457,3,FALSE)</f>
        <v>1240</v>
      </c>
      <c r="C1085" s="16">
        <v>2646</v>
      </c>
      <c r="D1085" s="16">
        <v>2599</v>
      </c>
      <c r="E1085" s="16">
        <v>2605</v>
      </c>
      <c r="F1085" s="16">
        <v>2652</v>
      </c>
      <c r="G1085" s="16">
        <v>2674</v>
      </c>
      <c r="H1085" s="16">
        <v>2727</v>
      </c>
      <c r="I1085" s="16">
        <v>0</v>
      </c>
      <c r="J1085" s="16">
        <v>0</v>
      </c>
      <c r="K1085" s="16">
        <v>0</v>
      </c>
      <c r="L1085" s="16">
        <v>0</v>
      </c>
      <c r="M1085" s="16">
        <v>0</v>
      </c>
      <c r="N1085" s="16">
        <v>0</v>
      </c>
      <c r="O1085" s="16">
        <v>0</v>
      </c>
      <c r="P1085" s="16">
        <v>0</v>
      </c>
      <c r="Q1085" s="16">
        <v>0</v>
      </c>
      <c r="R1085" s="16">
        <v>0</v>
      </c>
      <c r="S1085" s="16">
        <v>0</v>
      </c>
      <c r="T1085" s="16">
        <v>0</v>
      </c>
      <c r="U1085" s="16">
        <v>0</v>
      </c>
      <c r="V1085" s="16">
        <v>0</v>
      </c>
      <c r="W1085" s="16">
        <v>0</v>
      </c>
      <c r="X1085" s="16">
        <v>0</v>
      </c>
      <c r="Y1085" s="16">
        <v>0</v>
      </c>
      <c r="Z1085" s="25">
        <v>0</v>
      </c>
      <c r="AA1085" s="25">
        <v>0</v>
      </c>
      <c r="AB1085" s="16">
        <v>0</v>
      </c>
      <c r="AC1085" s="16">
        <v>0</v>
      </c>
      <c r="AD1085" s="16">
        <v>0</v>
      </c>
      <c r="AE1085" s="16">
        <v>0</v>
      </c>
      <c r="AF1085" s="16">
        <v>0</v>
      </c>
      <c r="AG1085" s="16">
        <v>0</v>
      </c>
      <c r="AH1085" s="16">
        <v>0</v>
      </c>
      <c r="AI1085" s="16">
        <v>0</v>
      </c>
      <c r="AJ1085" s="16">
        <v>0</v>
      </c>
      <c r="AK1085" s="16">
        <v>0</v>
      </c>
      <c r="AL1085" s="16">
        <v>0</v>
      </c>
      <c r="AM1085" s="16">
        <v>0</v>
      </c>
      <c r="AN1085" s="16">
        <v>0</v>
      </c>
      <c r="AO1085" s="16">
        <v>0</v>
      </c>
      <c r="AP1085" s="16">
        <v>0</v>
      </c>
      <c r="AQ1085" s="16">
        <v>0</v>
      </c>
      <c r="AR1085" s="16">
        <v>0</v>
      </c>
      <c r="AS1085" s="16">
        <v>0</v>
      </c>
      <c r="AT1085" s="16">
        <v>0</v>
      </c>
      <c r="AU1085" s="16">
        <v>0</v>
      </c>
      <c r="AV1085" s="16">
        <v>0</v>
      </c>
      <c r="AW1085" s="16">
        <v>0</v>
      </c>
      <c r="AX1085" s="16">
        <v>0</v>
      </c>
      <c r="AY1085" s="16">
        <v>0</v>
      </c>
      <c r="AZ1085" s="16">
        <v>0</v>
      </c>
      <c r="BA1085" s="16">
        <v>0</v>
      </c>
      <c r="BB1085" s="16">
        <v>0</v>
      </c>
      <c r="BC1085" s="16">
        <v>0</v>
      </c>
      <c r="BD1085" s="16">
        <v>0</v>
      </c>
      <c r="BG1085">
        <f t="shared" si="53"/>
        <v>0</v>
      </c>
      <c r="BH1085">
        <f t="shared" si="54"/>
        <v>0</v>
      </c>
      <c r="BI1085">
        <f t="shared" si="55"/>
        <v>1240</v>
      </c>
    </row>
    <row r="1086" spans="1:61" x14ac:dyDescent="0.25">
      <c r="A1086" s="20" t="s">
        <v>775</v>
      </c>
      <c r="B1086" s="20">
        <f>VLOOKUP(A1086,'Gebieden vanaf 1830'!$A$4:$C$1457,3,FALSE)</f>
        <v>1244</v>
      </c>
      <c r="C1086" s="16">
        <v>2898</v>
      </c>
      <c r="D1086" s="16">
        <v>2922</v>
      </c>
      <c r="E1086" s="16">
        <v>2949</v>
      </c>
      <c r="F1086" s="16">
        <v>2990</v>
      </c>
      <c r="G1086" s="16">
        <v>3033</v>
      </c>
      <c r="H1086" s="16">
        <v>0</v>
      </c>
      <c r="I1086" s="16">
        <v>0</v>
      </c>
      <c r="J1086" s="16">
        <v>0</v>
      </c>
      <c r="K1086" s="16">
        <v>0</v>
      </c>
      <c r="L1086" s="16">
        <v>0</v>
      </c>
      <c r="M1086" s="16">
        <v>0</v>
      </c>
      <c r="N1086" s="16">
        <v>0</v>
      </c>
      <c r="O1086" s="16">
        <v>0</v>
      </c>
      <c r="P1086" s="16">
        <v>0</v>
      </c>
      <c r="Q1086" s="16">
        <v>0</v>
      </c>
      <c r="R1086" s="16">
        <v>0</v>
      </c>
      <c r="S1086" s="16">
        <v>0</v>
      </c>
      <c r="T1086" s="16">
        <v>0</v>
      </c>
      <c r="U1086" s="16">
        <v>0</v>
      </c>
      <c r="V1086" s="16">
        <v>0</v>
      </c>
      <c r="W1086" s="16">
        <v>0</v>
      </c>
      <c r="X1086" s="16">
        <v>0</v>
      </c>
      <c r="Y1086" s="16">
        <v>0</v>
      </c>
      <c r="Z1086" s="25">
        <v>0</v>
      </c>
      <c r="AA1086" s="25">
        <v>0</v>
      </c>
      <c r="AB1086" s="16">
        <v>0</v>
      </c>
      <c r="AC1086" s="16">
        <v>0</v>
      </c>
      <c r="AD1086" s="16">
        <v>0</v>
      </c>
      <c r="AE1086" s="16">
        <v>0</v>
      </c>
      <c r="AF1086" s="16">
        <v>0</v>
      </c>
      <c r="AG1086" s="16">
        <v>0</v>
      </c>
      <c r="AH1086" s="16">
        <v>0</v>
      </c>
      <c r="AI1086" s="16">
        <v>0</v>
      </c>
      <c r="AJ1086" s="16">
        <v>0</v>
      </c>
      <c r="AK1086" s="16">
        <v>0</v>
      </c>
      <c r="AL1086" s="16">
        <v>0</v>
      </c>
      <c r="AM1086" s="16">
        <v>0</v>
      </c>
      <c r="AN1086" s="16">
        <v>0</v>
      </c>
      <c r="AO1086" s="16">
        <v>0</v>
      </c>
      <c r="AP1086" s="16">
        <v>0</v>
      </c>
      <c r="AQ1086" s="16">
        <v>0</v>
      </c>
      <c r="AR1086" s="16">
        <v>0</v>
      </c>
      <c r="AS1086" s="16">
        <v>0</v>
      </c>
      <c r="AT1086" s="16">
        <v>0</v>
      </c>
      <c r="AU1086" s="16">
        <v>0</v>
      </c>
      <c r="AV1086" s="16">
        <v>0</v>
      </c>
      <c r="AW1086" s="16">
        <v>0</v>
      </c>
      <c r="AX1086" s="16">
        <v>0</v>
      </c>
      <c r="AY1086" s="16">
        <v>0</v>
      </c>
      <c r="AZ1086" s="16">
        <v>0</v>
      </c>
      <c r="BA1086" s="16">
        <v>0</v>
      </c>
      <c r="BB1086" s="16">
        <v>0</v>
      </c>
      <c r="BC1086" s="16">
        <v>0</v>
      </c>
      <c r="BD1086" s="16">
        <v>0</v>
      </c>
      <c r="BG1086">
        <f t="shared" si="53"/>
        <v>0</v>
      </c>
      <c r="BH1086">
        <f t="shared" si="54"/>
        <v>0</v>
      </c>
      <c r="BI1086">
        <f t="shared" si="55"/>
        <v>1244</v>
      </c>
    </row>
    <row r="1087" spans="1:61" x14ac:dyDescent="0.25">
      <c r="A1087" s="20" t="s">
        <v>1957</v>
      </c>
      <c r="B1087" s="20" t="e">
        <f>VLOOKUP(A1087,'Gebieden vanaf 1830'!$A$4:$C$1457,3,FALSE)</f>
        <v>#N/A</v>
      </c>
      <c r="C1087" s="16">
        <v>11411</v>
      </c>
      <c r="D1087" s="16">
        <v>11725</v>
      </c>
      <c r="E1087" s="16">
        <v>12129</v>
      </c>
      <c r="F1087" s="16">
        <v>12499</v>
      </c>
      <c r="G1087" s="16">
        <v>12848</v>
      </c>
      <c r="H1087" s="16">
        <v>13264</v>
      </c>
      <c r="I1087" s="16">
        <v>13770</v>
      </c>
      <c r="J1087" s="16">
        <v>14229</v>
      </c>
      <c r="K1087" s="16">
        <v>0</v>
      </c>
      <c r="L1087" s="16">
        <v>0</v>
      </c>
      <c r="M1087" s="16">
        <v>0</v>
      </c>
      <c r="N1087" s="16">
        <v>0</v>
      </c>
      <c r="O1087" s="16">
        <v>0</v>
      </c>
      <c r="P1087" s="16">
        <v>0</v>
      </c>
      <c r="Q1087" s="16">
        <v>0</v>
      </c>
      <c r="R1087" s="16">
        <v>0</v>
      </c>
      <c r="S1087" s="16">
        <v>0</v>
      </c>
      <c r="T1087" s="16">
        <v>0</v>
      </c>
      <c r="U1087" s="16">
        <v>0</v>
      </c>
      <c r="V1087" s="16">
        <v>0</v>
      </c>
      <c r="W1087" s="16">
        <v>0</v>
      </c>
      <c r="X1087" s="16">
        <v>0</v>
      </c>
      <c r="Y1087" s="16">
        <v>0</v>
      </c>
      <c r="Z1087" s="25">
        <v>0</v>
      </c>
      <c r="AA1087" s="25">
        <v>0</v>
      </c>
      <c r="AB1087" s="16">
        <v>0</v>
      </c>
      <c r="AC1087" s="16">
        <v>0</v>
      </c>
      <c r="AD1087" s="16">
        <v>0</v>
      </c>
      <c r="AE1087" s="16">
        <v>0</v>
      </c>
      <c r="AF1087" s="16">
        <v>0</v>
      </c>
      <c r="AG1087" s="16">
        <v>0</v>
      </c>
      <c r="AH1087" s="16">
        <v>0</v>
      </c>
      <c r="AI1087" s="16">
        <v>0</v>
      </c>
      <c r="AJ1087" s="16">
        <v>0</v>
      </c>
      <c r="AK1087" s="16">
        <v>0</v>
      </c>
      <c r="AL1087" s="16">
        <v>0</v>
      </c>
      <c r="AM1087" s="16">
        <v>0</v>
      </c>
      <c r="AN1087" s="16">
        <v>0</v>
      </c>
      <c r="AO1087" s="16">
        <v>0</v>
      </c>
      <c r="AP1087" s="16">
        <v>0</v>
      </c>
      <c r="AQ1087" s="16">
        <v>0</v>
      </c>
      <c r="AR1087" s="16">
        <v>0</v>
      </c>
      <c r="AS1087" s="16">
        <v>0</v>
      </c>
      <c r="AT1087" s="16">
        <v>0</v>
      </c>
      <c r="AU1087" s="16">
        <v>0</v>
      </c>
      <c r="AV1087" s="16">
        <v>0</v>
      </c>
      <c r="AW1087" s="16">
        <v>0</v>
      </c>
      <c r="AX1087" s="16">
        <v>0</v>
      </c>
      <c r="AY1087" s="16">
        <v>0</v>
      </c>
      <c r="AZ1087" s="16">
        <v>0</v>
      </c>
      <c r="BA1087" s="16">
        <v>0</v>
      </c>
      <c r="BB1087" s="16">
        <v>0</v>
      </c>
      <c r="BC1087" s="16">
        <v>0</v>
      </c>
      <c r="BD1087" s="16">
        <v>0</v>
      </c>
      <c r="BG1087">
        <f t="shared" si="53"/>
        <v>0</v>
      </c>
      <c r="BH1087">
        <f t="shared" si="54"/>
        <v>0</v>
      </c>
      <c r="BI1087" t="e">
        <f t="shared" si="55"/>
        <v>#N/A</v>
      </c>
    </row>
    <row r="1088" spans="1:61" x14ac:dyDescent="0.25">
      <c r="A1088" s="20" t="s">
        <v>1498</v>
      </c>
      <c r="B1088" s="20">
        <f>VLOOKUP(A1088,'Gebieden vanaf 1830'!$A$4:$C$1457,3,FALSE)</f>
        <v>1246</v>
      </c>
      <c r="C1088" s="16">
        <v>0</v>
      </c>
      <c r="D1088" s="16">
        <v>0</v>
      </c>
      <c r="E1088" s="16">
        <v>0</v>
      </c>
      <c r="F1088" s="16">
        <v>0</v>
      </c>
      <c r="G1088" s="16">
        <v>0</v>
      </c>
      <c r="H1088" s="16">
        <v>0</v>
      </c>
      <c r="I1088" s="16">
        <v>0</v>
      </c>
      <c r="J1088" s="16">
        <v>0</v>
      </c>
      <c r="K1088" s="16">
        <v>0</v>
      </c>
      <c r="L1088" s="16">
        <v>0</v>
      </c>
      <c r="M1088" s="16">
        <v>0</v>
      </c>
      <c r="N1088" s="16">
        <v>0</v>
      </c>
      <c r="O1088" s="16">
        <v>0</v>
      </c>
      <c r="P1088" s="16">
        <v>0</v>
      </c>
      <c r="Q1088" s="16">
        <v>0</v>
      </c>
      <c r="R1088" s="16">
        <v>0</v>
      </c>
      <c r="S1088" s="16">
        <v>0</v>
      </c>
      <c r="T1088" s="16">
        <v>0</v>
      </c>
      <c r="U1088" s="16">
        <v>0</v>
      </c>
      <c r="V1088" s="16">
        <v>8201</v>
      </c>
      <c r="W1088" s="16">
        <v>0</v>
      </c>
      <c r="X1088" s="16">
        <v>0</v>
      </c>
      <c r="Y1088" s="16">
        <v>0</v>
      </c>
      <c r="Z1088" s="25">
        <v>0</v>
      </c>
      <c r="AA1088" s="25">
        <v>0</v>
      </c>
      <c r="AB1088" s="16">
        <v>0</v>
      </c>
      <c r="AC1088" s="16">
        <v>0</v>
      </c>
      <c r="AD1088" s="16">
        <v>0</v>
      </c>
      <c r="AE1088" s="16">
        <v>0</v>
      </c>
      <c r="AF1088" s="16">
        <v>0</v>
      </c>
      <c r="AG1088" s="16">
        <v>0</v>
      </c>
      <c r="AH1088" s="16">
        <v>0</v>
      </c>
      <c r="AI1088" s="16">
        <v>0</v>
      </c>
      <c r="AJ1088" s="16">
        <v>0</v>
      </c>
      <c r="AK1088" s="16">
        <v>0</v>
      </c>
      <c r="AL1088" s="16">
        <v>0</v>
      </c>
      <c r="AM1088" s="16">
        <v>0</v>
      </c>
      <c r="AN1088" s="16">
        <v>0</v>
      </c>
      <c r="AO1088" s="16">
        <v>0</v>
      </c>
      <c r="AP1088" s="16">
        <v>0</v>
      </c>
      <c r="AQ1088" s="16">
        <v>0</v>
      </c>
      <c r="AR1088" s="16">
        <v>0</v>
      </c>
      <c r="AS1088" s="16">
        <v>0</v>
      </c>
      <c r="AT1088" s="16">
        <v>0</v>
      </c>
      <c r="AU1088" s="16">
        <v>0</v>
      </c>
      <c r="AV1088" s="16">
        <v>0</v>
      </c>
      <c r="AW1088" s="16">
        <v>0</v>
      </c>
      <c r="AX1088" s="16">
        <v>0</v>
      </c>
      <c r="AY1088" s="16">
        <v>0</v>
      </c>
      <c r="AZ1088" s="16">
        <v>0</v>
      </c>
      <c r="BA1088" s="16">
        <v>0</v>
      </c>
      <c r="BB1088" s="16">
        <v>0</v>
      </c>
      <c r="BC1088" s="16">
        <v>0</v>
      </c>
      <c r="BD1088" s="16">
        <v>0</v>
      </c>
      <c r="BG1088">
        <f t="shared" si="53"/>
        <v>0</v>
      </c>
      <c r="BH1088">
        <f t="shared" si="54"/>
        <v>0</v>
      </c>
      <c r="BI1088">
        <f t="shared" si="55"/>
        <v>1246</v>
      </c>
    </row>
    <row r="1089" spans="1:61" x14ac:dyDescent="0.25">
      <c r="A1089" s="20" t="s">
        <v>774</v>
      </c>
      <c r="B1089" s="20">
        <f>VLOOKUP(A1089,'Gebieden vanaf 1830'!$A$4:$C$1457,3,FALSE)</f>
        <v>1249</v>
      </c>
      <c r="C1089" s="16">
        <v>40710</v>
      </c>
      <c r="D1089" s="16">
        <v>44257</v>
      </c>
      <c r="E1089" s="16">
        <v>48522</v>
      </c>
      <c r="F1089" s="16">
        <v>51737</v>
      </c>
      <c r="G1089" s="16">
        <v>0</v>
      </c>
      <c r="H1089" s="16">
        <v>0</v>
      </c>
      <c r="I1089" s="16">
        <v>0</v>
      </c>
      <c r="J1089" s="16">
        <v>0</v>
      </c>
      <c r="K1089" s="16">
        <v>0</v>
      </c>
      <c r="L1089" s="16">
        <v>0</v>
      </c>
      <c r="M1089" s="16">
        <v>0</v>
      </c>
      <c r="N1089" s="16">
        <v>0</v>
      </c>
      <c r="O1089" s="16">
        <v>0</v>
      </c>
      <c r="P1089" s="16">
        <v>0</v>
      </c>
      <c r="Q1089" s="16">
        <v>0</v>
      </c>
      <c r="R1089" s="16">
        <v>0</v>
      </c>
      <c r="S1089" s="16">
        <v>0</v>
      </c>
      <c r="T1089" s="16">
        <v>0</v>
      </c>
      <c r="U1089" s="16">
        <v>0</v>
      </c>
      <c r="V1089" s="16">
        <v>0</v>
      </c>
      <c r="W1089" s="16">
        <v>0</v>
      </c>
      <c r="X1089" s="16">
        <v>0</v>
      </c>
      <c r="Y1089" s="16">
        <v>0</v>
      </c>
      <c r="Z1089" s="25">
        <v>0</v>
      </c>
      <c r="AA1089" s="25">
        <v>0</v>
      </c>
      <c r="AB1089" s="16">
        <v>0</v>
      </c>
      <c r="AC1089" s="16">
        <v>0</v>
      </c>
      <c r="AD1089" s="16">
        <v>0</v>
      </c>
      <c r="AE1089" s="16">
        <v>0</v>
      </c>
      <c r="AF1089" s="16">
        <v>0</v>
      </c>
      <c r="AG1089" s="16">
        <v>0</v>
      </c>
      <c r="AH1089" s="16">
        <v>0</v>
      </c>
      <c r="AI1089" s="16">
        <v>0</v>
      </c>
      <c r="AJ1089" s="16">
        <v>0</v>
      </c>
      <c r="AK1089" s="16">
        <v>0</v>
      </c>
      <c r="AL1089" s="16">
        <v>0</v>
      </c>
      <c r="AM1089" s="16">
        <v>0</v>
      </c>
      <c r="AN1089" s="16">
        <v>0</v>
      </c>
      <c r="AO1089" s="16">
        <v>0</v>
      </c>
      <c r="AP1089" s="16">
        <v>0</v>
      </c>
      <c r="AQ1089" s="16">
        <v>0</v>
      </c>
      <c r="AR1089" s="16">
        <v>0</v>
      </c>
      <c r="AS1089" s="16">
        <v>0</v>
      </c>
      <c r="AT1089" s="16">
        <v>0</v>
      </c>
      <c r="AU1089" s="16">
        <v>0</v>
      </c>
      <c r="AV1089" s="16">
        <v>0</v>
      </c>
      <c r="AW1089" s="16">
        <v>0</v>
      </c>
      <c r="AX1089" s="16">
        <v>0</v>
      </c>
      <c r="AY1089" s="16">
        <v>0</v>
      </c>
      <c r="AZ1089" s="16">
        <v>0</v>
      </c>
      <c r="BA1089" s="16">
        <v>0</v>
      </c>
      <c r="BB1089" s="16">
        <v>0</v>
      </c>
      <c r="BC1089" s="16">
        <v>0</v>
      </c>
      <c r="BD1089" s="16">
        <v>0</v>
      </c>
      <c r="BG1089">
        <f t="shared" si="53"/>
        <v>0</v>
      </c>
      <c r="BH1089">
        <f t="shared" si="54"/>
        <v>0</v>
      </c>
      <c r="BI1089">
        <f t="shared" si="55"/>
        <v>1249</v>
      </c>
    </row>
    <row r="1090" spans="1:61" x14ac:dyDescent="0.25">
      <c r="A1090" s="20" t="s">
        <v>712</v>
      </c>
      <c r="B1090" s="20">
        <f>VLOOKUP(A1090,'Gebieden vanaf 1830'!$A$4:$C$1457,3,FALSE)</f>
        <v>1250</v>
      </c>
      <c r="C1090" s="16">
        <v>22349</v>
      </c>
      <c r="D1090" s="16">
        <v>22896</v>
      </c>
      <c r="E1090" s="16">
        <v>23668</v>
      </c>
      <c r="F1090" s="16">
        <v>24310</v>
      </c>
      <c r="G1090" s="16">
        <v>25187</v>
      </c>
      <c r="H1090" s="16">
        <v>26409</v>
      </c>
      <c r="I1090" s="16">
        <v>27064</v>
      </c>
      <c r="J1090" s="16">
        <v>27666</v>
      </c>
      <c r="K1090" s="16">
        <v>28045</v>
      </c>
      <c r="L1090" s="16">
        <v>0</v>
      </c>
      <c r="M1090" s="16">
        <v>0</v>
      </c>
      <c r="N1090" s="16">
        <v>0</v>
      </c>
      <c r="O1090" s="16">
        <v>0</v>
      </c>
      <c r="P1090" s="16">
        <v>0</v>
      </c>
      <c r="Q1090" s="16">
        <v>0</v>
      </c>
      <c r="R1090" s="16">
        <v>0</v>
      </c>
      <c r="S1090" s="16">
        <v>0</v>
      </c>
      <c r="T1090" s="16">
        <v>0</v>
      </c>
      <c r="U1090" s="16">
        <v>0</v>
      </c>
      <c r="V1090" s="16">
        <v>0</v>
      </c>
      <c r="W1090" s="16">
        <v>0</v>
      </c>
      <c r="X1090" s="16">
        <v>0</v>
      </c>
      <c r="Y1090" s="16">
        <v>0</v>
      </c>
      <c r="Z1090" s="25">
        <v>0</v>
      </c>
      <c r="AA1090" s="25">
        <v>0</v>
      </c>
      <c r="AB1090" s="16">
        <v>0</v>
      </c>
      <c r="AC1090" s="16">
        <v>0</v>
      </c>
      <c r="AD1090" s="16">
        <v>0</v>
      </c>
      <c r="AE1090" s="16">
        <v>0</v>
      </c>
      <c r="AF1090" s="16">
        <v>0</v>
      </c>
      <c r="AG1090" s="16">
        <v>0</v>
      </c>
      <c r="AH1090" s="16">
        <v>0</v>
      </c>
      <c r="AI1090" s="16">
        <v>0</v>
      </c>
      <c r="AJ1090" s="16">
        <v>0</v>
      </c>
      <c r="AK1090" s="16">
        <v>0</v>
      </c>
      <c r="AL1090" s="16">
        <v>0</v>
      </c>
      <c r="AM1090" s="16">
        <v>0</v>
      </c>
      <c r="AN1090" s="16">
        <v>0</v>
      </c>
      <c r="AO1090" s="16">
        <v>0</v>
      </c>
      <c r="AP1090" s="16">
        <v>0</v>
      </c>
      <c r="AQ1090" s="16">
        <v>0</v>
      </c>
      <c r="AR1090" s="16">
        <v>0</v>
      </c>
      <c r="AS1090" s="16">
        <v>0</v>
      </c>
      <c r="AT1090" s="16">
        <v>0</v>
      </c>
      <c r="AU1090" s="16">
        <v>0</v>
      </c>
      <c r="AV1090" s="16">
        <v>0</v>
      </c>
      <c r="AW1090" s="16">
        <v>0</v>
      </c>
      <c r="AX1090" s="16">
        <v>0</v>
      </c>
      <c r="AY1090" s="16">
        <v>0</v>
      </c>
      <c r="AZ1090" s="16">
        <v>0</v>
      </c>
      <c r="BA1090" s="16">
        <v>0</v>
      </c>
      <c r="BB1090" s="16">
        <v>0</v>
      </c>
      <c r="BC1090" s="16">
        <v>0</v>
      </c>
      <c r="BD1090" s="16">
        <v>0</v>
      </c>
      <c r="BG1090">
        <f t="shared" si="53"/>
        <v>0</v>
      </c>
      <c r="BH1090">
        <f t="shared" si="54"/>
        <v>0</v>
      </c>
      <c r="BI1090">
        <f t="shared" si="55"/>
        <v>1250</v>
      </c>
    </row>
    <row r="1091" spans="1:61" x14ac:dyDescent="0.25">
      <c r="A1091" s="20" t="s">
        <v>724</v>
      </c>
      <c r="B1091" s="20">
        <f>VLOOKUP(A1091,'Gebieden vanaf 1830'!$A$4:$C$1457,3,FALSE)</f>
        <v>1251</v>
      </c>
      <c r="C1091" s="16">
        <v>14024</v>
      </c>
      <c r="D1091" s="16">
        <v>14422</v>
      </c>
      <c r="E1091" s="16">
        <v>15083</v>
      </c>
      <c r="F1091" s="16">
        <v>15826</v>
      </c>
      <c r="G1091" s="16">
        <v>16419</v>
      </c>
      <c r="H1091" s="16">
        <v>16887</v>
      </c>
      <c r="I1091" s="16">
        <v>17352</v>
      </c>
      <c r="J1091" s="16">
        <v>18075</v>
      </c>
      <c r="K1091" s="16">
        <v>0</v>
      </c>
      <c r="L1091" s="16">
        <v>0</v>
      </c>
      <c r="M1091" s="16">
        <v>0</v>
      </c>
      <c r="N1091" s="16">
        <v>0</v>
      </c>
      <c r="O1091" s="16">
        <v>0</v>
      </c>
      <c r="P1091" s="16">
        <v>0</v>
      </c>
      <c r="Q1091" s="16">
        <v>0</v>
      </c>
      <c r="R1091" s="16">
        <v>0</v>
      </c>
      <c r="S1091" s="16">
        <v>0</v>
      </c>
      <c r="T1091" s="16">
        <v>0</v>
      </c>
      <c r="U1091" s="16">
        <v>0</v>
      </c>
      <c r="V1091" s="16">
        <v>0</v>
      </c>
      <c r="W1091" s="16">
        <v>0</v>
      </c>
      <c r="X1091" s="16">
        <v>0</v>
      </c>
      <c r="Y1091" s="16">
        <v>0</v>
      </c>
      <c r="Z1091" s="25">
        <v>0</v>
      </c>
      <c r="AA1091" s="25">
        <v>0</v>
      </c>
      <c r="AB1091" s="16">
        <v>0</v>
      </c>
      <c r="AC1091" s="16">
        <v>0</v>
      </c>
      <c r="AD1091" s="16">
        <v>0</v>
      </c>
      <c r="AE1091" s="16">
        <v>0</v>
      </c>
      <c r="AF1091" s="16">
        <v>0</v>
      </c>
      <c r="AG1091" s="16">
        <v>0</v>
      </c>
      <c r="AH1091" s="16">
        <v>0</v>
      </c>
      <c r="AI1091" s="16">
        <v>0</v>
      </c>
      <c r="AJ1091" s="16">
        <v>0</v>
      </c>
      <c r="AK1091" s="16">
        <v>0</v>
      </c>
      <c r="AL1091" s="16">
        <v>0</v>
      </c>
      <c r="AM1091" s="16">
        <v>0</v>
      </c>
      <c r="AN1091" s="16">
        <v>0</v>
      </c>
      <c r="AO1091" s="16">
        <v>0</v>
      </c>
      <c r="AP1091" s="16">
        <v>0</v>
      </c>
      <c r="AQ1091" s="16">
        <v>0</v>
      </c>
      <c r="AR1091" s="16">
        <v>0</v>
      </c>
      <c r="AS1091" s="16">
        <v>0</v>
      </c>
      <c r="AT1091" s="16">
        <v>0</v>
      </c>
      <c r="AU1091" s="16">
        <v>0</v>
      </c>
      <c r="AV1091" s="16">
        <v>0</v>
      </c>
      <c r="AW1091" s="16">
        <v>0</v>
      </c>
      <c r="AX1091" s="16">
        <v>0</v>
      </c>
      <c r="AY1091" s="16">
        <v>0</v>
      </c>
      <c r="AZ1091" s="16">
        <v>0</v>
      </c>
      <c r="BA1091" s="16">
        <v>0</v>
      </c>
      <c r="BB1091" s="16">
        <v>0</v>
      </c>
      <c r="BC1091" s="16">
        <v>0</v>
      </c>
      <c r="BD1091" s="16">
        <v>0</v>
      </c>
      <c r="BG1091">
        <f t="shared" si="53"/>
        <v>0</v>
      </c>
      <c r="BH1091">
        <f t="shared" si="54"/>
        <v>0</v>
      </c>
      <c r="BI1091">
        <f t="shared" si="55"/>
        <v>1251</v>
      </c>
    </row>
    <row r="1092" spans="1:61" x14ac:dyDescent="0.25">
      <c r="A1092" s="20" t="s">
        <v>1540</v>
      </c>
      <c r="B1092" s="20">
        <f>VLOOKUP(A1092,'Gebieden vanaf 1830'!$A$4:$C$1457,3,FALSE)</f>
        <v>1254</v>
      </c>
      <c r="C1092" s="16">
        <v>1484</v>
      </c>
      <c r="D1092" s="16">
        <v>1486</v>
      </c>
      <c r="E1092" s="16">
        <v>1477</v>
      </c>
      <c r="F1092" s="16">
        <v>1488</v>
      </c>
      <c r="G1092" s="16">
        <v>1521</v>
      </c>
      <c r="H1092" s="16">
        <v>1526</v>
      </c>
      <c r="I1092" s="16">
        <v>1517</v>
      </c>
      <c r="J1092" s="16">
        <v>1495</v>
      </c>
      <c r="K1092" s="16">
        <v>1550</v>
      </c>
      <c r="L1092" s="16">
        <v>1546</v>
      </c>
      <c r="M1092" s="16">
        <v>0</v>
      </c>
      <c r="N1092" s="16">
        <v>0</v>
      </c>
      <c r="O1092" s="16">
        <v>0</v>
      </c>
      <c r="P1092" s="16">
        <v>0</v>
      </c>
      <c r="Q1092" s="16">
        <v>0</v>
      </c>
      <c r="R1092" s="16">
        <v>0</v>
      </c>
      <c r="S1092" s="16">
        <v>0</v>
      </c>
      <c r="T1092" s="16">
        <v>0</v>
      </c>
      <c r="U1092" s="16">
        <v>0</v>
      </c>
      <c r="V1092" s="16">
        <v>0</v>
      </c>
      <c r="W1092" s="16">
        <v>0</v>
      </c>
      <c r="X1092" s="16">
        <v>0</v>
      </c>
      <c r="Y1092" s="16">
        <v>0</v>
      </c>
      <c r="Z1092" s="25">
        <v>0</v>
      </c>
      <c r="AA1092" s="25">
        <v>0</v>
      </c>
      <c r="AB1092" s="16">
        <v>0</v>
      </c>
      <c r="AC1092" s="16">
        <v>0</v>
      </c>
      <c r="AD1092" s="16">
        <v>0</v>
      </c>
      <c r="AE1092" s="16">
        <v>0</v>
      </c>
      <c r="AF1092" s="16">
        <v>0</v>
      </c>
      <c r="AG1092" s="16">
        <v>0</v>
      </c>
      <c r="AH1092" s="16">
        <v>0</v>
      </c>
      <c r="AI1092" s="16">
        <v>0</v>
      </c>
      <c r="AJ1092" s="16">
        <v>0</v>
      </c>
      <c r="AK1092" s="16">
        <v>0</v>
      </c>
      <c r="AL1092" s="16">
        <v>0</v>
      </c>
      <c r="AM1092" s="16">
        <v>0</v>
      </c>
      <c r="AN1092" s="16">
        <v>0</v>
      </c>
      <c r="AO1092" s="16">
        <v>0</v>
      </c>
      <c r="AP1092" s="16">
        <v>0</v>
      </c>
      <c r="AQ1092" s="16">
        <v>0</v>
      </c>
      <c r="AR1092" s="16">
        <v>0</v>
      </c>
      <c r="AS1092" s="16">
        <v>0</v>
      </c>
      <c r="AT1092" s="16">
        <v>0</v>
      </c>
      <c r="AU1092" s="16">
        <v>0</v>
      </c>
      <c r="AV1092" s="16">
        <v>0</v>
      </c>
      <c r="AW1092" s="16">
        <v>0</v>
      </c>
      <c r="AX1092" s="16">
        <v>0</v>
      </c>
      <c r="AY1092" s="16">
        <v>0</v>
      </c>
      <c r="AZ1092" s="16">
        <v>0</v>
      </c>
      <c r="BA1092" s="16">
        <v>0</v>
      </c>
      <c r="BB1092" s="16">
        <v>0</v>
      </c>
      <c r="BC1092" s="16">
        <v>0</v>
      </c>
      <c r="BD1092" s="16">
        <v>0</v>
      </c>
      <c r="BG1092">
        <f t="shared" si="53"/>
        <v>0</v>
      </c>
      <c r="BH1092">
        <f t="shared" si="54"/>
        <v>0</v>
      </c>
      <c r="BI1092">
        <f t="shared" si="55"/>
        <v>1254</v>
      </c>
    </row>
    <row r="1093" spans="1:61" x14ac:dyDescent="0.25">
      <c r="A1093" s="20" t="s">
        <v>1594</v>
      </c>
      <c r="B1093" s="20">
        <f>VLOOKUP(A1093,'Gebieden vanaf 1830'!$A$4:$C$1457,3,FALSE)</f>
        <v>1315</v>
      </c>
      <c r="C1093" s="16">
        <v>14199</v>
      </c>
      <c r="D1093" s="16">
        <v>14619</v>
      </c>
      <c r="E1093" s="16">
        <v>15044</v>
      </c>
      <c r="F1093" s="16">
        <v>15414</v>
      </c>
      <c r="G1093" s="16">
        <v>15673</v>
      </c>
      <c r="H1093" s="16">
        <v>15946</v>
      </c>
      <c r="I1093" s="16">
        <v>16221</v>
      </c>
      <c r="J1093" s="16">
        <v>16558</v>
      </c>
      <c r="K1093" s="16">
        <v>17026</v>
      </c>
      <c r="L1093" s="16">
        <v>17867</v>
      </c>
      <c r="M1093" s="16">
        <v>18184</v>
      </c>
      <c r="N1093" s="16">
        <v>18495</v>
      </c>
      <c r="O1093" s="16">
        <v>18828</v>
      </c>
      <c r="P1093" s="16">
        <v>19331</v>
      </c>
      <c r="Q1093" s="16">
        <v>20109</v>
      </c>
      <c r="R1093" s="16">
        <v>0</v>
      </c>
      <c r="S1093" s="16">
        <v>0</v>
      </c>
      <c r="T1093" s="16">
        <v>0</v>
      </c>
      <c r="U1093" s="16">
        <v>0</v>
      </c>
      <c r="V1093" s="16">
        <v>0</v>
      </c>
      <c r="W1093" s="16">
        <v>0</v>
      </c>
      <c r="X1093" s="16">
        <v>0</v>
      </c>
      <c r="Y1093" s="16">
        <v>0</v>
      </c>
      <c r="Z1093" s="25">
        <v>0</v>
      </c>
      <c r="AA1093" s="25">
        <v>0</v>
      </c>
      <c r="AB1093" s="16">
        <v>0</v>
      </c>
      <c r="AC1093" s="16">
        <v>0</v>
      </c>
      <c r="AD1093" s="16">
        <v>0</v>
      </c>
      <c r="AE1093" s="16">
        <v>0</v>
      </c>
      <c r="AF1093" s="16">
        <v>0</v>
      </c>
      <c r="AG1093" s="16">
        <v>0</v>
      </c>
      <c r="AH1093" s="16">
        <v>0</v>
      </c>
      <c r="AI1093" s="16">
        <v>0</v>
      </c>
      <c r="AJ1093" s="16">
        <v>0</v>
      </c>
      <c r="AK1093" s="16">
        <v>0</v>
      </c>
      <c r="AL1093" s="16">
        <v>0</v>
      </c>
      <c r="AM1093" s="16">
        <v>0</v>
      </c>
      <c r="AN1093" s="16">
        <v>0</v>
      </c>
      <c r="AO1093" s="16">
        <v>0</v>
      </c>
      <c r="AP1093" s="16">
        <v>0</v>
      </c>
      <c r="AQ1093" s="16">
        <v>0</v>
      </c>
      <c r="AR1093" s="16">
        <v>0</v>
      </c>
      <c r="AS1093" s="16">
        <v>0</v>
      </c>
      <c r="AT1093" s="16">
        <v>0</v>
      </c>
      <c r="AU1093" s="16">
        <v>0</v>
      </c>
      <c r="AV1093" s="16">
        <v>0</v>
      </c>
      <c r="AW1093" s="16">
        <v>0</v>
      </c>
      <c r="AX1093" s="16">
        <v>0</v>
      </c>
      <c r="AY1093" s="16">
        <v>0</v>
      </c>
      <c r="AZ1093" s="16">
        <v>0</v>
      </c>
      <c r="BA1093" s="16">
        <v>0</v>
      </c>
      <c r="BB1093" s="16">
        <v>0</v>
      </c>
      <c r="BC1093" s="16">
        <v>0</v>
      </c>
      <c r="BD1093" s="16">
        <v>0</v>
      </c>
      <c r="BG1093">
        <f t="shared" si="53"/>
        <v>0</v>
      </c>
      <c r="BH1093">
        <f t="shared" si="54"/>
        <v>0</v>
      </c>
      <c r="BI1093">
        <f t="shared" si="55"/>
        <v>1315</v>
      </c>
    </row>
    <row r="1094" spans="1:61" x14ac:dyDescent="0.25">
      <c r="A1094" s="20" t="s">
        <v>802</v>
      </c>
      <c r="B1094" s="20">
        <f>VLOOKUP(A1094,'Gebieden vanaf 1830'!$A$4:$C$1457,3,FALSE)</f>
        <v>1376</v>
      </c>
      <c r="C1094" s="16">
        <v>11732</v>
      </c>
      <c r="D1094" s="16">
        <v>11835</v>
      </c>
      <c r="E1094" s="16">
        <v>12037</v>
      </c>
      <c r="F1094" s="16">
        <v>0</v>
      </c>
      <c r="G1094" s="16">
        <v>0</v>
      </c>
      <c r="H1094" s="16">
        <v>0</v>
      </c>
      <c r="I1094" s="16">
        <v>0</v>
      </c>
      <c r="J1094" s="16">
        <v>0</v>
      </c>
      <c r="K1094" s="16">
        <v>0</v>
      </c>
      <c r="L1094" s="16">
        <v>0</v>
      </c>
      <c r="M1094" s="16">
        <v>0</v>
      </c>
      <c r="N1094" s="16">
        <v>0</v>
      </c>
      <c r="O1094" s="16">
        <v>0</v>
      </c>
      <c r="P1094" s="16">
        <v>0</v>
      </c>
      <c r="Q1094" s="16">
        <v>0</v>
      </c>
      <c r="R1094" s="16">
        <v>0</v>
      </c>
      <c r="S1094" s="16">
        <v>0</v>
      </c>
      <c r="T1094" s="16">
        <v>0</v>
      </c>
      <c r="U1094" s="16">
        <v>0</v>
      </c>
      <c r="V1094" s="16">
        <v>0</v>
      </c>
      <c r="W1094" s="16">
        <v>0</v>
      </c>
      <c r="X1094" s="16">
        <v>0</v>
      </c>
      <c r="Y1094" s="16">
        <v>0</v>
      </c>
      <c r="Z1094" s="25">
        <v>0</v>
      </c>
      <c r="AA1094" s="25">
        <v>0</v>
      </c>
      <c r="AB1094" s="16">
        <v>0</v>
      </c>
      <c r="AC1094" s="16">
        <v>0</v>
      </c>
      <c r="AD1094" s="16">
        <v>0</v>
      </c>
      <c r="AE1094" s="16">
        <v>0</v>
      </c>
      <c r="AF1094" s="16">
        <v>0</v>
      </c>
      <c r="AG1094" s="16">
        <v>0</v>
      </c>
      <c r="AH1094" s="16">
        <v>0</v>
      </c>
      <c r="AI1094" s="16">
        <v>0</v>
      </c>
      <c r="AJ1094" s="16">
        <v>0</v>
      </c>
      <c r="AK1094" s="16">
        <v>0</v>
      </c>
      <c r="AL1094" s="16">
        <v>0</v>
      </c>
      <c r="AM1094" s="16">
        <v>0</v>
      </c>
      <c r="AN1094" s="16">
        <v>0</v>
      </c>
      <c r="AO1094" s="16">
        <v>0</v>
      </c>
      <c r="AP1094" s="16">
        <v>0</v>
      </c>
      <c r="AQ1094" s="16">
        <v>0</v>
      </c>
      <c r="AR1094" s="16">
        <v>0</v>
      </c>
      <c r="AS1094" s="16">
        <v>0</v>
      </c>
      <c r="AT1094" s="16">
        <v>0</v>
      </c>
      <c r="AU1094" s="16">
        <v>0</v>
      </c>
      <c r="AV1094" s="16">
        <v>0</v>
      </c>
      <c r="AW1094" s="16">
        <v>0</v>
      </c>
      <c r="AX1094" s="16">
        <v>0</v>
      </c>
      <c r="AY1094" s="16">
        <v>0</v>
      </c>
      <c r="AZ1094" s="16">
        <v>0</v>
      </c>
      <c r="BA1094" s="16">
        <v>0</v>
      </c>
      <c r="BB1094" s="16">
        <v>0</v>
      </c>
      <c r="BC1094" s="16">
        <v>0</v>
      </c>
      <c r="BD1094" s="16">
        <v>0</v>
      </c>
      <c r="BG1094">
        <f t="shared" si="53"/>
        <v>0</v>
      </c>
      <c r="BH1094">
        <f t="shared" si="54"/>
        <v>0</v>
      </c>
      <c r="BI1094">
        <f t="shared" si="55"/>
        <v>1376</v>
      </c>
    </row>
    <row r="1095" spans="1:61" x14ac:dyDescent="0.25">
      <c r="A1095" s="20" t="s">
        <v>1755</v>
      </c>
      <c r="B1095" s="20">
        <f>VLOOKUP(A1095,'Gebieden vanaf 1830'!$A$4:$C$1457,3,FALSE)</f>
        <v>1404</v>
      </c>
      <c r="C1095" s="16">
        <v>28176</v>
      </c>
      <c r="D1095" s="16">
        <v>28758</v>
      </c>
      <c r="E1095" s="16">
        <v>29224</v>
      </c>
      <c r="F1095" s="16">
        <v>0</v>
      </c>
      <c r="G1095" s="16">
        <v>0</v>
      </c>
      <c r="H1095" s="16">
        <v>0</v>
      </c>
      <c r="I1095" s="16">
        <v>0</v>
      </c>
      <c r="J1095" s="16">
        <v>0</v>
      </c>
      <c r="K1095" s="16">
        <v>0</v>
      </c>
      <c r="L1095" s="16">
        <v>0</v>
      </c>
      <c r="M1095" s="16">
        <v>0</v>
      </c>
      <c r="N1095" s="16">
        <v>0</v>
      </c>
      <c r="O1095" s="16">
        <v>0</v>
      </c>
      <c r="P1095" s="16">
        <v>0</v>
      </c>
      <c r="Q1095" s="16">
        <v>0</v>
      </c>
      <c r="R1095" s="16">
        <v>0</v>
      </c>
      <c r="S1095" s="16">
        <v>0</v>
      </c>
      <c r="T1095" s="16">
        <v>0</v>
      </c>
      <c r="U1095" s="16">
        <v>0</v>
      </c>
      <c r="V1095" s="16">
        <v>0</v>
      </c>
      <c r="W1095" s="16">
        <v>0</v>
      </c>
      <c r="X1095" s="16">
        <v>0</v>
      </c>
      <c r="Y1095" s="16">
        <v>0</v>
      </c>
      <c r="Z1095" s="25">
        <v>0</v>
      </c>
      <c r="AA1095" s="25">
        <v>0</v>
      </c>
      <c r="AB1095" s="16">
        <v>0</v>
      </c>
      <c r="AC1095" s="16">
        <v>0</v>
      </c>
      <c r="AD1095" s="16">
        <v>0</v>
      </c>
      <c r="AE1095" s="16">
        <v>0</v>
      </c>
      <c r="AF1095" s="16">
        <v>0</v>
      </c>
      <c r="AG1095" s="16">
        <v>0</v>
      </c>
      <c r="AH1095" s="16">
        <v>0</v>
      </c>
      <c r="AI1095" s="16">
        <v>0</v>
      </c>
      <c r="AJ1095" s="16">
        <v>0</v>
      </c>
      <c r="AK1095" s="16">
        <v>0</v>
      </c>
      <c r="AL1095" s="16">
        <v>0</v>
      </c>
      <c r="AM1095" s="16">
        <v>0</v>
      </c>
      <c r="AN1095" s="16">
        <v>0</v>
      </c>
      <c r="AO1095" s="16">
        <v>0</v>
      </c>
      <c r="AP1095" s="16">
        <v>0</v>
      </c>
      <c r="AQ1095" s="16">
        <v>0</v>
      </c>
      <c r="AR1095" s="16">
        <v>0</v>
      </c>
      <c r="AS1095" s="16">
        <v>0</v>
      </c>
      <c r="AT1095" s="16">
        <v>0</v>
      </c>
      <c r="AU1095" s="16">
        <v>0</v>
      </c>
      <c r="AV1095" s="16">
        <v>0</v>
      </c>
      <c r="AW1095" s="16">
        <v>0</v>
      </c>
      <c r="AX1095" s="16">
        <v>0</v>
      </c>
      <c r="AY1095" s="16">
        <v>0</v>
      </c>
      <c r="AZ1095" s="16">
        <v>0</v>
      </c>
      <c r="BA1095" s="16">
        <v>0</v>
      </c>
      <c r="BB1095" s="16">
        <v>0</v>
      </c>
      <c r="BC1095" s="16">
        <v>0</v>
      </c>
      <c r="BD1095" s="16">
        <v>0</v>
      </c>
      <c r="BG1095">
        <f t="shared" si="53"/>
        <v>0</v>
      </c>
      <c r="BH1095">
        <f t="shared" si="54"/>
        <v>0</v>
      </c>
      <c r="BI1095">
        <f t="shared" si="55"/>
        <v>1404</v>
      </c>
    </row>
    <row r="1096" spans="1:61" x14ac:dyDescent="0.25">
      <c r="A1096" s="20" t="s">
        <v>1321</v>
      </c>
      <c r="B1096" s="20">
        <f>VLOOKUP(A1096,'Gebieden vanaf 1830'!$A$4:$C$1457,3,FALSE)</f>
        <v>1507</v>
      </c>
      <c r="C1096" s="16">
        <v>0</v>
      </c>
      <c r="D1096" s="16">
        <v>0</v>
      </c>
      <c r="E1096" s="16">
        <v>0</v>
      </c>
      <c r="F1096" s="16">
        <v>0</v>
      </c>
      <c r="G1096" s="16">
        <v>0</v>
      </c>
      <c r="H1096" s="16">
        <v>0</v>
      </c>
      <c r="I1096" s="16">
        <v>0</v>
      </c>
      <c r="J1096" s="16">
        <v>0</v>
      </c>
      <c r="K1096" s="16">
        <v>0</v>
      </c>
      <c r="L1096" s="16">
        <v>0</v>
      </c>
      <c r="M1096" s="16">
        <v>0</v>
      </c>
      <c r="N1096" s="16">
        <v>0</v>
      </c>
      <c r="O1096" s="16">
        <v>0</v>
      </c>
      <c r="P1096" s="16">
        <v>0</v>
      </c>
      <c r="Q1096" s="16">
        <v>0</v>
      </c>
      <c r="R1096" s="16">
        <v>0</v>
      </c>
      <c r="S1096" s="16">
        <v>0</v>
      </c>
      <c r="T1096" s="16">
        <v>0</v>
      </c>
      <c r="U1096" s="16">
        <v>0</v>
      </c>
      <c r="V1096" s="16">
        <v>0</v>
      </c>
      <c r="W1096" s="16">
        <v>0</v>
      </c>
      <c r="X1096" s="16">
        <v>0</v>
      </c>
      <c r="Y1096" s="16">
        <v>0</v>
      </c>
      <c r="Z1096" s="25">
        <v>0</v>
      </c>
      <c r="AA1096" s="25">
        <v>0</v>
      </c>
      <c r="AB1096" s="16">
        <v>0</v>
      </c>
      <c r="AC1096" s="16">
        <v>0</v>
      </c>
      <c r="AD1096" s="16">
        <v>0</v>
      </c>
      <c r="AE1096" s="16">
        <v>0</v>
      </c>
      <c r="AF1096" s="16">
        <v>0</v>
      </c>
      <c r="AG1096" s="16">
        <v>0</v>
      </c>
      <c r="AH1096" s="16">
        <v>0</v>
      </c>
      <c r="AI1096" s="16">
        <v>0</v>
      </c>
      <c r="AJ1096" s="16">
        <v>0</v>
      </c>
      <c r="AK1096" s="16">
        <v>0</v>
      </c>
      <c r="AL1096" s="16">
        <v>0</v>
      </c>
      <c r="AM1096" s="16">
        <v>0</v>
      </c>
      <c r="AN1096" s="16">
        <v>0</v>
      </c>
      <c r="AO1096" s="16">
        <v>0</v>
      </c>
      <c r="AP1096" s="16">
        <v>0</v>
      </c>
      <c r="AQ1096" s="16">
        <v>0</v>
      </c>
      <c r="AR1096" s="16">
        <v>28334</v>
      </c>
      <c r="AS1096" s="16">
        <v>28476</v>
      </c>
      <c r="AT1096" s="16">
        <v>28655</v>
      </c>
      <c r="AU1096" s="16">
        <v>28813</v>
      </c>
      <c r="AV1096" s="16">
        <v>28722</v>
      </c>
      <c r="AW1096" s="16">
        <v>28750</v>
      </c>
      <c r="AX1096" s="16">
        <v>28852</v>
      </c>
      <c r="AY1096" s="16">
        <v>28975</v>
      </c>
      <c r="AZ1096" s="16">
        <v>29286</v>
      </c>
      <c r="BA1096" s="16">
        <v>41465</v>
      </c>
      <c r="BB1096" s="16">
        <v>41814</v>
      </c>
      <c r="BC1096" s="16">
        <v>41917</v>
      </c>
      <c r="BD1096" s="16">
        <v>41810</v>
      </c>
      <c r="BG1096">
        <f t="shared" si="53"/>
        <v>41917</v>
      </c>
      <c r="BH1096">
        <f t="shared" si="54"/>
        <v>41917</v>
      </c>
      <c r="BI1096">
        <f t="shared" si="55"/>
        <v>1507</v>
      </c>
    </row>
    <row r="1097" spans="1:61" x14ac:dyDescent="0.25">
      <c r="A1097" s="20" t="s">
        <v>1322</v>
      </c>
      <c r="B1097" s="20">
        <f>VLOOKUP(A1097,'Gebieden vanaf 1830'!$A$4:$C$1457,3,FALSE)</f>
        <v>1509</v>
      </c>
      <c r="C1097" s="16">
        <v>0</v>
      </c>
      <c r="D1097" s="16">
        <v>0</v>
      </c>
      <c r="E1097" s="16">
        <v>0</v>
      </c>
      <c r="F1097" s="16">
        <v>0</v>
      </c>
      <c r="G1097" s="16">
        <v>0</v>
      </c>
      <c r="H1097" s="16">
        <v>0</v>
      </c>
      <c r="I1097" s="16">
        <v>0</v>
      </c>
      <c r="J1097" s="16">
        <v>0</v>
      </c>
      <c r="K1097" s="16">
        <v>0</v>
      </c>
      <c r="L1097" s="16">
        <v>0</v>
      </c>
      <c r="M1097" s="16">
        <v>0</v>
      </c>
      <c r="N1097" s="16">
        <v>0</v>
      </c>
      <c r="O1097" s="16">
        <v>0</v>
      </c>
      <c r="P1097" s="16">
        <v>0</v>
      </c>
      <c r="Q1097" s="16">
        <v>0</v>
      </c>
      <c r="R1097" s="16">
        <v>0</v>
      </c>
      <c r="S1097" s="16">
        <v>0</v>
      </c>
      <c r="T1097" s="16">
        <v>0</v>
      </c>
      <c r="U1097" s="16">
        <v>0</v>
      </c>
      <c r="V1097" s="16">
        <v>0</v>
      </c>
      <c r="W1097" s="16">
        <v>0</v>
      </c>
      <c r="X1097" s="16">
        <v>0</v>
      </c>
      <c r="Y1097" s="16">
        <v>0</v>
      </c>
      <c r="Z1097" s="25">
        <v>0</v>
      </c>
      <c r="AA1097" s="25">
        <v>0</v>
      </c>
      <c r="AB1097" s="16">
        <v>0</v>
      </c>
      <c r="AC1097" s="16">
        <v>0</v>
      </c>
      <c r="AD1097" s="16">
        <v>0</v>
      </c>
      <c r="AE1097" s="16">
        <v>0</v>
      </c>
      <c r="AF1097" s="16">
        <v>0</v>
      </c>
      <c r="AG1097" s="16">
        <v>0</v>
      </c>
      <c r="AH1097" s="16">
        <v>0</v>
      </c>
      <c r="AI1097" s="16">
        <v>0</v>
      </c>
      <c r="AJ1097" s="16">
        <v>0</v>
      </c>
      <c r="AK1097" s="16">
        <v>0</v>
      </c>
      <c r="AL1097" s="16">
        <v>0</v>
      </c>
      <c r="AM1097" s="16">
        <v>0</v>
      </c>
      <c r="AN1097" s="16">
        <v>0</v>
      </c>
      <c r="AO1097" s="16">
        <v>0</v>
      </c>
      <c r="AP1097" s="16">
        <v>0</v>
      </c>
      <c r="AQ1097" s="16">
        <v>0</v>
      </c>
      <c r="AR1097" s="16">
        <v>0</v>
      </c>
      <c r="AS1097" s="16">
        <v>0</v>
      </c>
      <c r="AT1097" s="16">
        <v>0</v>
      </c>
      <c r="AU1097" s="16">
        <v>0</v>
      </c>
      <c r="AV1097" s="16">
        <v>40377</v>
      </c>
      <c r="AW1097" s="16">
        <v>40214</v>
      </c>
      <c r="AX1097" s="16">
        <v>40068</v>
      </c>
      <c r="AY1097" s="16">
        <v>39905</v>
      </c>
      <c r="AZ1097" s="16">
        <v>40010</v>
      </c>
      <c r="BA1097" s="16">
        <v>39897</v>
      </c>
      <c r="BB1097" s="16">
        <v>39922</v>
      </c>
      <c r="BC1097" s="16">
        <v>39839</v>
      </c>
      <c r="BD1097" s="16">
        <v>39779</v>
      </c>
      <c r="BG1097">
        <f t="shared" si="53"/>
        <v>39839</v>
      </c>
      <c r="BH1097">
        <f t="shared" si="54"/>
        <v>39839</v>
      </c>
      <c r="BI1097">
        <f t="shared" si="55"/>
        <v>1509</v>
      </c>
    </row>
    <row r="1098" spans="1:61" x14ac:dyDescent="0.25">
      <c r="A1098" s="20" t="s">
        <v>1323</v>
      </c>
      <c r="B1098" s="20">
        <f>VLOOKUP(A1098,'Gebieden vanaf 1830'!$A$4:$C$1457,3,FALSE)</f>
        <v>1525</v>
      </c>
      <c r="C1098" s="16">
        <v>0</v>
      </c>
      <c r="D1098" s="16">
        <v>0</v>
      </c>
      <c r="E1098" s="16">
        <v>0</v>
      </c>
      <c r="F1098" s="16">
        <v>0</v>
      </c>
      <c r="G1098" s="16">
        <v>0</v>
      </c>
      <c r="H1098" s="16">
        <v>0</v>
      </c>
      <c r="I1098" s="16">
        <v>0</v>
      </c>
      <c r="J1098" s="16">
        <v>0</v>
      </c>
      <c r="K1098" s="16">
        <v>0</v>
      </c>
      <c r="L1098" s="16">
        <v>0</v>
      </c>
      <c r="M1098" s="16">
        <v>0</v>
      </c>
      <c r="N1098" s="16">
        <v>0</v>
      </c>
      <c r="O1098" s="16">
        <v>0</v>
      </c>
      <c r="P1098" s="16">
        <v>0</v>
      </c>
      <c r="Q1098" s="16">
        <v>0</v>
      </c>
      <c r="R1098" s="16">
        <v>0</v>
      </c>
      <c r="S1098" s="16">
        <v>0</v>
      </c>
      <c r="T1098" s="16">
        <v>0</v>
      </c>
      <c r="U1098" s="16">
        <v>0</v>
      </c>
      <c r="V1098" s="16">
        <v>0</v>
      </c>
      <c r="W1098" s="16">
        <v>0</v>
      </c>
      <c r="X1098" s="16">
        <v>0</v>
      </c>
      <c r="Y1098" s="16">
        <v>0</v>
      </c>
      <c r="Z1098" s="25">
        <v>0</v>
      </c>
      <c r="AA1098" s="25">
        <v>0</v>
      </c>
      <c r="AB1098" s="16">
        <v>0</v>
      </c>
      <c r="AC1098" s="16">
        <v>0</v>
      </c>
      <c r="AD1098" s="16">
        <v>0</v>
      </c>
      <c r="AE1098" s="16">
        <v>0</v>
      </c>
      <c r="AF1098" s="16">
        <v>0</v>
      </c>
      <c r="AG1098" s="16">
        <v>0</v>
      </c>
      <c r="AH1098" s="16">
        <v>0</v>
      </c>
      <c r="AI1098" s="16">
        <v>0</v>
      </c>
      <c r="AJ1098" s="16">
        <v>0</v>
      </c>
      <c r="AK1098" s="16">
        <v>0</v>
      </c>
      <c r="AL1098" s="16">
        <v>0</v>
      </c>
      <c r="AM1098" s="16">
        <v>0</v>
      </c>
      <c r="AN1098" s="16">
        <v>0</v>
      </c>
      <c r="AO1098" s="16">
        <v>0</v>
      </c>
      <c r="AP1098" s="16">
        <v>0</v>
      </c>
      <c r="AQ1098" s="16">
        <v>0</v>
      </c>
      <c r="AR1098" s="16">
        <v>0</v>
      </c>
      <c r="AS1098" s="16">
        <v>0</v>
      </c>
      <c r="AT1098" s="16">
        <v>0</v>
      </c>
      <c r="AU1098" s="16">
        <v>0</v>
      </c>
      <c r="AV1098" s="16">
        <v>0</v>
      </c>
      <c r="AW1098" s="16">
        <v>34683</v>
      </c>
      <c r="AX1098" s="16">
        <v>35008</v>
      </c>
      <c r="AY1098" s="16">
        <v>35308</v>
      </c>
      <c r="AZ1098" s="16">
        <v>35533</v>
      </c>
      <c r="BA1098" s="16">
        <v>35759</v>
      </c>
      <c r="BB1098" s="16">
        <v>35812</v>
      </c>
      <c r="BC1098" s="16">
        <v>35686</v>
      </c>
      <c r="BD1098" s="16">
        <v>35800</v>
      </c>
      <c r="BG1098">
        <f t="shared" si="53"/>
        <v>35686</v>
      </c>
      <c r="BH1098">
        <f t="shared" si="54"/>
        <v>35686</v>
      </c>
      <c r="BI1098">
        <f t="shared" si="55"/>
        <v>1525</v>
      </c>
    </row>
    <row r="1099" spans="1:61" x14ac:dyDescent="0.25">
      <c r="A1099" s="20" t="s">
        <v>1324</v>
      </c>
      <c r="B1099" s="20">
        <f>VLOOKUP(A1099,'Gebieden vanaf 1830'!$A$4:$C$1457,3,FALSE)</f>
        <v>1581</v>
      </c>
      <c r="C1099" s="16">
        <v>0</v>
      </c>
      <c r="D1099" s="16">
        <v>0</v>
      </c>
      <c r="E1099" s="16">
        <v>0</v>
      </c>
      <c r="F1099" s="16">
        <v>0</v>
      </c>
      <c r="G1099" s="16">
        <v>0</v>
      </c>
      <c r="H1099" s="16">
        <v>0</v>
      </c>
      <c r="I1099" s="16">
        <v>0</v>
      </c>
      <c r="J1099" s="16">
        <v>0</v>
      </c>
      <c r="K1099" s="16">
        <v>0</v>
      </c>
      <c r="L1099" s="16">
        <v>0</v>
      </c>
      <c r="M1099" s="16">
        <v>0</v>
      </c>
      <c r="N1099" s="16">
        <v>0</v>
      </c>
      <c r="O1099" s="16">
        <v>0</v>
      </c>
      <c r="P1099" s="16">
        <v>0</v>
      </c>
      <c r="Q1099" s="16">
        <v>0</v>
      </c>
      <c r="R1099" s="16">
        <v>0</v>
      </c>
      <c r="S1099" s="16">
        <v>0</v>
      </c>
      <c r="T1099" s="16">
        <v>0</v>
      </c>
      <c r="U1099" s="16">
        <v>0</v>
      </c>
      <c r="V1099" s="16">
        <v>0</v>
      </c>
      <c r="W1099" s="16">
        <v>0</v>
      </c>
      <c r="X1099" s="16">
        <v>0</v>
      </c>
      <c r="Y1099" s="16">
        <v>0</v>
      </c>
      <c r="Z1099" s="25">
        <v>0</v>
      </c>
      <c r="AA1099" s="25">
        <v>0</v>
      </c>
      <c r="AB1099" s="16">
        <v>0</v>
      </c>
      <c r="AC1099" s="16">
        <v>0</v>
      </c>
      <c r="AD1099" s="16">
        <v>0</v>
      </c>
      <c r="AE1099" s="16">
        <v>0</v>
      </c>
      <c r="AF1099" s="16">
        <v>0</v>
      </c>
      <c r="AG1099" s="16">
        <v>0</v>
      </c>
      <c r="AH1099" s="16">
        <v>0</v>
      </c>
      <c r="AI1099" s="16">
        <v>0</v>
      </c>
      <c r="AJ1099" s="16">
        <v>0</v>
      </c>
      <c r="AK1099" s="16">
        <v>0</v>
      </c>
      <c r="AL1099" s="16">
        <v>0</v>
      </c>
      <c r="AM1099" s="16">
        <v>0</v>
      </c>
      <c r="AN1099" s="16">
        <v>0</v>
      </c>
      <c r="AO1099" s="16">
        <v>0</v>
      </c>
      <c r="AP1099" s="16">
        <v>0</v>
      </c>
      <c r="AQ1099" s="16">
        <v>0</v>
      </c>
      <c r="AR1099" s="16">
        <v>0</v>
      </c>
      <c r="AS1099" s="16">
        <v>0</v>
      </c>
      <c r="AT1099" s="16">
        <v>0</v>
      </c>
      <c r="AU1099" s="16">
        <v>0</v>
      </c>
      <c r="AV1099" s="16">
        <v>0</v>
      </c>
      <c r="AW1099" s="16">
        <v>48957</v>
      </c>
      <c r="AX1099" s="16">
        <v>48846</v>
      </c>
      <c r="AY1099" s="16">
        <v>48979</v>
      </c>
      <c r="AZ1099" s="16">
        <v>48893</v>
      </c>
      <c r="BA1099" s="16">
        <v>48801</v>
      </c>
      <c r="BB1099" s="16">
        <v>48726</v>
      </c>
      <c r="BC1099" s="16">
        <v>48267</v>
      </c>
      <c r="BD1099" s="16">
        <v>48092</v>
      </c>
      <c r="BG1099">
        <f t="shared" si="53"/>
        <v>48267</v>
      </c>
      <c r="BH1099">
        <f t="shared" si="54"/>
        <v>48267</v>
      </c>
      <c r="BI1099">
        <f t="shared" si="55"/>
        <v>1581</v>
      </c>
    </row>
    <row r="1100" spans="1:61" x14ac:dyDescent="0.25">
      <c r="A1100" s="20" t="s">
        <v>1325</v>
      </c>
      <c r="B1100" s="20">
        <f>VLOOKUP(A1100,'Gebieden vanaf 1830'!$A$4:$C$1457,3,FALSE)</f>
        <v>1586</v>
      </c>
      <c r="C1100" s="16">
        <v>0</v>
      </c>
      <c r="D1100" s="16">
        <v>0</v>
      </c>
      <c r="E1100" s="16">
        <v>0</v>
      </c>
      <c r="F1100" s="16">
        <v>0</v>
      </c>
      <c r="G1100" s="16">
        <v>0</v>
      </c>
      <c r="H1100" s="16">
        <v>0</v>
      </c>
      <c r="I1100" s="16">
        <v>0</v>
      </c>
      <c r="J1100" s="16">
        <v>0</v>
      </c>
      <c r="K1100" s="16">
        <v>0</v>
      </c>
      <c r="L1100" s="16">
        <v>0</v>
      </c>
      <c r="M1100" s="16">
        <v>0</v>
      </c>
      <c r="N1100" s="16">
        <v>0</v>
      </c>
      <c r="O1100" s="16">
        <v>0</v>
      </c>
      <c r="P1100" s="16">
        <v>0</v>
      </c>
      <c r="Q1100" s="16">
        <v>0</v>
      </c>
      <c r="R1100" s="16">
        <v>0</v>
      </c>
      <c r="S1100" s="16">
        <v>0</v>
      </c>
      <c r="T1100" s="16">
        <v>0</v>
      </c>
      <c r="U1100" s="16">
        <v>0</v>
      </c>
      <c r="V1100" s="16">
        <v>0</v>
      </c>
      <c r="W1100" s="16">
        <v>0</v>
      </c>
      <c r="X1100" s="16">
        <v>0</v>
      </c>
      <c r="Y1100" s="16">
        <v>0</v>
      </c>
      <c r="Z1100" s="25">
        <v>0</v>
      </c>
      <c r="AA1100" s="25">
        <v>0</v>
      </c>
      <c r="AB1100" s="16">
        <v>0</v>
      </c>
      <c r="AC1100" s="16">
        <v>0</v>
      </c>
      <c r="AD1100" s="16">
        <v>0</v>
      </c>
      <c r="AE1100" s="16">
        <v>0</v>
      </c>
      <c r="AF1100" s="16">
        <v>0</v>
      </c>
      <c r="AG1100" s="16">
        <v>0</v>
      </c>
      <c r="AH1100" s="16">
        <v>0</v>
      </c>
      <c r="AI1100" s="16">
        <v>0</v>
      </c>
      <c r="AJ1100" s="16">
        <v>0</v>
      </c>
      <c r="AK1100" s="16">
        <v>0</v>
      </c>
      <c r="AL1100" s="16">
        <v>0</v>
      </c>
      <c r="AM1100" s="16">
        <v>0</v>
      </c>
      <c r="AN1100" s="16">
        <v>0</v>
      </c>
      <c r="AO1100" s="16">
        <v>0</v>
      </c>
      <c r="AP1100" s="16">
        <v>0</v>
      </c>
      <c r="AQ1100" s="16">
        <v>0</v>
      </c>
      <c r="AR1100" s="16">
        <v>0</v>
      </c>
      <c r="AS1100" s="16">
        <v>0</v>
      </c>
      <c r="AT1100" s="16">
        <v>0</v>
      </c>
      <c r="AU1100" s="16">
        <v>0</v>
      </c>
      <c r="AV1100" s="16">
        <v>0</v>
      </c>
      <c r="AW1100" s="16">
        <v>0</v>
      </c>
      <c r="AX1100" s="16">
        <v>29853</v>
      </c>
      <c r="AY1100" s="16">
        <v>29873</v>
      </c>
      <c r="AZ1100" s="16">
        <v>30012</v>
      </c>
      <c r="BA1100" s="16">
        <v>30026</v>
      </c>
      <c r="BB1100" s="16">
        <v>30113</v>
      </c>
      <c r="BC1100" s="16">
        <v>30005</v>
      </c>
      <c r="BD1100" s="16">
        <v>29873</v>
      </c>
      <c r="BG1100">
        <f t="shared" si="53"/>
        <v>30005</v>
      </c>
      <c r="BH1100">
        <f t="shared" si="54"/>
        <v>30005</v>
      </c>
      <c r="BI1100">
        <f t="shared" si="55"/>
        <v>1586</v>
      </c>
    </row>
    <row r="1101" spans="1:61" x14ac:dyDescent="0.25">
      <c r="A1101" s="20" t="s">
        <v>1326</v>
      </c>
      <c r="B1101" s="20">
        <f>VLOOKUP(A1101,'Gebieden vanaf 1830'!$A$4:$C$1457,3,FALSE)</f>
        <v>1598</v>
      </c>
      <c r="C1101" s="16">
        <v>0</v>
      </c>
      <c r="D1101" s="16">
        <v>0</v>
      </c>
      <c r="E1101" s="16">
        <v>0</v>
      </c>
      <c r="F1101" s="16">
        <v>0</v>
      </c>
      <c r="G1101" s="16">
        <v>0</v>
      </c>
      <c r="H1101" s="16">
        <v>0</v>
      </c>
      <c r="I1101" s="16">
        <v>0</v>
      </c>
      <c r="J1101" s="16">
        <v>0</v>
      </c>
      <c r="K1101" s="16">
        <v>0</v>
      </c>
      <c r="L1101" s="16">
        <v>0</v>
      </c>
      <c r="M1101" s="16">
        <v>0</v>
      </c>
      <c r="N1101" s="16">
        <v>0</v>
      </c>
      <c r="O1101" s="16">
        <v>0</v>
      </c>
      <c r="P1101" s="16">
        <v>0</v>
      </c>
      <c r="Q1101" s="16">
        <v>0</v>
      </c>
      <c r="R1101" s="16">
        <v>0</v>
      </c>
      <c r="S1101" s="16">
        <v>0</v>
      </c>
      <c r="T1101" s="16">
        <v>0</v>
      </c>
      <c r="U1101" s="16">
        <v>0</v>
      </c>
      <c r="V1101" s="16">
        <v>0</v>
      </c>
      <c r="W1101" s="16">
        <v>0</v>
      </c>
      <c r="X1101" s="16">
        <v>0</v>
      </c>
      <c r="Y1101" s="16">
        <v>0</v>
      </c>
      <c r="Z1101" s="25">
        <v>0</v>
      </c>
      <c r="AA1101" s="25">
        <v>0</v>
      </c>
      <c r="AB1101" s="16">
        <v>0</v>
      </c>
      <c r="AC1101" s="16">
        <v>0</v>
      </c>
      <c r="AD1101" s="16">
        <v>0</v>
      </c>
      <c r="AE1101" s="16">
        <v>0</v>
      </c>
      <c r="AF1101" s="16">
        <v>0</v>
      </c>
      <c r="AG1101" s="16">
        <v>0</v>
      </c>
      <c r="AH1101" s="16">
        <v>0</v>
      </c>
      <c r="AI1101" s="16">
        <v>0</v>
      </c>
      <c r="AJ1101" s="16">
        <v>0</v>
      </c>
      <c r="AK1101" s="16">
        <v>0</v>
      </c>
      <c r="AL1101" s="16">
        <v>0</v>
      </c>
      <c r="AM1101" s="16">
        <v>0</v>
      </c>
      <c r="AN1101" s="16">
        <v>0</v>
      </c>
      <c r="AO1101" s="16">
        <v>0</v>
      </c>
      <c r="AP1101" s="16">
        <v>0</v>
      </c>
      <c r="AQ1101" s="16">
        <v>0</v>
      </c>
      <c r="AR1101" s="16">
        <v>0</v>
      </c>
      <c r="AS1101" s="16">
        <v>0</v>
      </c>
      <c r="AT1101" s="16">
        <v>0</v>
      </c>
      <c r="AU1101" s="16">
        <v>0</v>
      </c>
      <c r="AV1101" s="16">
        <v>0</v>
      </c>
      <c r="AW1101" s="16">
        <v>0</v>
      </c>
      <c r="AX1101" s="16">
        <v>21214</v>
      </c>
      <c r="AY1101" s="16">
        <v>21495</v>
      </c>
      <c r="AZ1101" s="16">
        <v>21792</v>
      </c>
      <c r="BA1101" s="16">
        <v>21969</v>
      </c>
      <c r="BB1101" s="16">
        <v>22082</v>
      </c>
      <c r="BC1101" s="16">
        <v>22345</v>
      </c>
      <c r="BD1101" s="16">
        <v>22376</v>
      </c>
      <c r="BG1101">
        <f t="shared" si="53"/>
        <v>22345</v>
      </c>
      <c r="BH1101">
        <f t="shared" si="54"/>
        <v>22345</v>
      </c>
      <c r="BI1101">
        <f t="shared" si="55"/>
        <v>1598</v>
      </c>
    </row>
    <row r="1102" spans="1:61" x14ac:dyDescent="0.25">
      <c r="A1102" s="20" t="s">
        <v>1327</v>
      </c>
      <c r="B1102" s="20">
        <f>VLOOKUP(A1102,'Gebieden vanaf 1830'!$A$4:$C$1457,3,FALSE)</f>
        <v>1621</v>
      </c>
      <c r="C1102" s="16">
        <v>0</v>
      </c>
      <c r="D1102" s="16">
        <v>0</v>
      </c>
      <c r="E1102" s="16">
        <v>0</v>
      </c>
      <c r="F1102" s="16">
        <v>0</v>
      </c>
      <c r="G1102" s="16">
        <v>0</v>
      </c>
      <c r="H1102" s="16">
        <v>0</v>
      </c>
      <c r="I1102" s="16">
        <v>0</v>
      </c>
      <c r="J1102" s="16">
        <v>0</v>
      </c>
      <c r="K1102" s="16">
        <v>0</v>
      </c>
      <c r="L1102" s="16">
        <v>0</v>
      </c>
      <c r="M1102" s="16">
        <v>0</v>
      </c>
      <c r="N1102" s="16">
        <v>0</v>
      </c>
      <c r="O1102" s="16">
        <v>0</v>
      </c>
      <c r="P1102" s="16">
        <v>0</v>
      </c>
      <c r="Q1102" s="16">
        <v>0</v>
      </c>
      <c r="R1102" s="16">
        <v>0</v>
      </c>
      <c r="S1102" s="16">
        <v>0</v>
      </c>
      <c r="T1102" s="16">
        <v>0</v>
      </c>
      <c r="U1102" s="16">
        <v>0</v>
      </c>
      <c r="V1102" s="16">
        <v>0</v>
      </c>
      <c r="W1102" s="16">
        <v>0</v>
      </c>
      <c r="X1102" s="16">
        <v>0</v>
      </c>
      <c r="Y1102" s="16">
        <v>0</v>
      </c>
      <c r="Z1102" s="25">
        <v>0</v>
      </c>
      <c r="AA1102" s="25">
        <v>0</v>
      </c>
      <c r="AB1102" s="16">
        <v>0</v>
      </c>
      <c r="AC1102" s="16">
        <v>0</v>
      </c>
      <c r="AD1102" s="16">
        <v>0</v>
      </c>
      <c r="AE1102" s="16">
        <v>0</v>
      </c>
      <c r="AF1102" s="16">
        <v>0</v>
      </c>
      <c r="AG1102" s="16">
        <v>0</v>
      </c>
      <c r="AH1102" s="16">
        <v>0</v>
      </c>
      <c r="AI1102" s="16">
        <v>0</v>
      </c>
      <c r="AJ1102" s="16">
        <v>0</v>
      </c>
      <c r="AK1102" s="16">
        <v>0</v>
      </c>
      <c r="AL1102" s="16">
        <v>0</v>
      </c>
      <c r="AM1102" s="16">
        <v>0</v>
      </c>
      <c r="AN1102" s="16">
        <v>0</v>
      </c>
      <c r="AO1102" s="16">
        <v>0</v>
      </c>
      <c r="AP1102" s="16">
        <v>0</v>
      </c>
      <c r="AQ1102" s="16">
        <v>0</v>
      </c>
      <c r="AR1102" s="16">
        <v>0</v>
      </c>
      <c r="AS1102" s="16">
        <v>0</v>
      </c>
      <c r="AT1102" s="16">
        <v>0</v>
      </c>
      <c r="AU1102" s="16">
        <v>0</v>
      </c>
      <c r="AV1102" s="16">
        <v>0</v>
      </c>
      <c r="AW1102" s="16">
        <v>0</v>
      </c>
      <c r="AX1102" s="16">
        <v>47927</v>
      </c>
      <c r="AY1102" s="16">
        <v>49411</v>
      </c>
      <c r="AZ1102" s="16">
        <v>51019</v>
      </c>
      <c r="BA1102" s="16">
        <v>52565</v>
      </c>
      <c r="BB1102" s="16">
        <v>54090</v>
      </c>
      <c r="BC1102" s="16">
        <v>55265</v>
      </c>
      <c r="BD1102" s="16">
        <v>56506</v>
      </c>
      <c r="BG1102">
        <f t="shared" si="53"/>
        <v>55265</v>
      </c>
      <c r="BH1102">
        <f t="shared" si="54"/>
        <v>55265</v>
      </c>
      <c r="BI1102">
        <f t="shared" si="55"/>
        <v>1621</v>
      </c>
    </row>
    <row r="1103" spans="1:61" x14ac:dyDescent="0.25">
      <c r="A1103" s="20" t="s">
        <v>1328</v>
      </c>
      <c r="B1103" s="20">
        <f>VLOOKUP(A1103,'Gebieden vanaf 1830'!$A$4:$C$1457,3,FALSE)</f>
        <v>1640</v>
      </c>
      <c r="C1103" s="16">
        <v>0</v>
      </c>
      <c r="D1103" s="16">
        <v>0</v>
      </c>
      <c r="E1103" s="16">
        <v>0</v>
      </c>
      <c r="F1103" s="16">
        <v>0</v>
      </c>
      <c r="G1103" s="16">
        <v>0</v>
      </c>
      <c r="H1103" s="16">
        <v>0</v>
      </c>
      <c r="I1103" s="16">
        <v>0</v>
      </c>
      <c r="J1103" s="16">
        <v>0</v>
      </c>
      <c r="K1103" s="16">
        <v>0</v>
      </c>
      <c r="L1103" s="16">
        <v>0</v>
      </c>
      <c r="M1103" s="16">
        <v>0</v>
      </c>
      <c r="N1103" s="16">
        <v>0</v>
      </c>
      <c r="O1103" s="16">
        <v>0</v>
      </c>
      <c r="P1103" s="16">
        <v>0</v>
      </c>
      <c r="Q1103" s="16">
        <v>0</v>
      </c>
      <c r="R1103" s="16">
        <v>0</v>
      </c>
      <c r="S1103" s="16">
        <v>0</v>
      </c>
      <c r="T1103" s="16">
        <v>0</v>
      </c>
      <c r="U1103" s="16">
        <v>0</v>
      </c>
      <c r="V1103" s="16">
        <v>0</v>
      </c>
      <c r="W1103" s="16">
        <v>0</v>
      </c>
      <c r="X1103" s="16">
        <v>0</v>
      </c>
      <c r="Y1103" s="16">
        <v>0</v>
      </c>
      <c r="Z1103" s="25">
        <v>0</v>
      </c>
      <c r="AA1103" s="25">
        <v>0</v>
      </c>
      <c r="AB1103" s="16">
        <v>0</v>
      </c>
      <c r="AC1103" s="16">
        <v>0</v>
      </c>
      <c r="AD1103" s="16">
        <v>0</v>
      </c>
      <c r="AE1103" s="16">
        <v>0</v>
      </c>
      <c r="AF1103" s="16">
        <v>0</v>
      </c>
      <c r="AG1103" s="16">
        <v>0</v>
      </c>
      <c r="AH1103" s="16">
        <v>0</v>
      </c>
      <c r="AI1103" s="16">
        <v>0</v>
      </c>
      <c r="AJ1103" s="16">
        <v>0</v>
      </c>
      <c r="AK1103" s="16">
        <v>0</v>
      </c>
      <c r="AL1103" s="16">
        <v>0</v>
      </c>
      <c r="AM1103" s="16">
        <v>0</v>
      </c>
      <c r="AN1103" s="16">
        <v>0</v>
      </c>
      <c r="AO1103" s="16">
        <v>0</v>
      </c>
      <c r="AP1103" s="16">
        <v>0</v>
      </c>
      <c r="AQ1103" s="16">
        <v>0</v>
      </c>
      <c r="AR1103" s="16">
        <v>0</v>
      </c>
      <c r="AS1103" s="16">
        <v>0</v>
      </c>
      <c r="AT1103" s="16">
        <v>0</v>
      </c>
      <c r="AU1103" s="16">
        <v>0</v>
      </c>
      <c r="AV1103" s="16">
        <v>0</v>
      </c>
      <c r="AW1103" s="16">
        <v>0</v>
      </c>
      <c r="AX1103" s="16">
        <v>36818</v>
      </c>
      <c r="AY1103" s="16">
        <v>36744</v>
      </c>
      <c r="AZ1103" s="16">
        <v>36751</v>
      </c>
      <c r="BA1103" s="16">
        <v>36741</v>
      </c>
      <c r="BB1103" s="16">
        <v>36600</v>
      </c>
      <c r="BC1103" s="16">
        <v>36462</v>
      </c>
      <c r="BD1103" s="16">
        <v>36426</v>
      </c>
      <c r="BG1103">
        <f t="shared" si="53"/>
        <v>36462</v>
      </c>
      <c r="BH1103">
        <f t="shared" si="54"/>
        <v>36462</v>
      </c>
      <c r="BI1103">
        <f t="shared" si="55"/>
        <v>1640</v>
      </c>
    </row>
    <row r="1104" spans="1:61" x14ac:dyDescent="0.25">
      <c r="A1104" s="20" t="s">
        <v>1329</v>
      </c>
      <c r="B1104" s="20">
        <f>VLOOKUP(A1104,'Gebieden vanaf 1830'!$A$4:$C$1457,3,FALSE)</f>
        <v>1641</v>
      </c>
      <c r="C1104" s="16">
        <v>0</v>
      </c>
      <c r="D1104" s="16">
        <v>0</v>
      </c>
      <c r="E1104" s="16">
        <v>0</v>
      </c>
      <c r="F1104" s="16">
        <v>0</v>
      </c>
      <c r="G1104" s="16">
        <v>0</v>
      </c>
      <c r="H1104" s="16">
        <v>0</v>
      </c>
      <c r="I1104" s="16">
        <v>0</v>
      </c>
      <c r="J1104" s="16">
        <v>0</v>
      </c>
      <c r="K1104" s="16">
        <v>0</v>
      </c>
      <c r="L1104" s="16">
        <v>0</v>
      </c>
      <c r="M1104" s="16">
        <v>0</v>
      </c>
      <c r="N1104" s="16">
        <v>0</v>
      </c>
      <c r="O1104" s="16">
        <v>0</v>
      </c>
      <c r="P1104" s="16">
        <v>0</v>
      </c>
      <c r="Q1104" s="16">
        <v>0</v>
      </c>
      <c r="R1104" s="16">
        <v>0</v>
      </c>
      <c r="S1104" s="16">
        <v>0</v>
      </c>
      <c r="T1104" s="16">
        <v>0</v>
      </c>
      <c r="U1104" s="16">
        <v>0</v>
      </c>
      <c r="V1104" s="16">
        <v>0</v>
      </c>
      <c r="W1104" s="16">
        <v>0</v>
      </c>
      <c r="X1104" s="16">
        <v>0</v>
      </c>
      <c r="Y1104" s="16">
        <v>0</v>
      </c>
      <c r="Z1104" s="25">
        <v>0</v>
      </c>
      <c r="AA1104" s="25">
        <v>0</v>
      </c>
      <c r="AB1104" s="16">
        <v>0</v>
      </c>
      <c r="AC1104" s="16">
        <v>0</v>
      </c>
      <c r="AD1104" s="16">
        <v>0</v>
      </c>
      <c r="AE1104" s="16">
        <v>0</v>
      </c>
      <c r="AF1104" s="16">
        <v>0</v>
      </c>
      <c r="AG1104" s="16">
        <v>0</v>
      </c>
      <c r="AH1104" s="16">
        <v>0</v>
      </c>
      <c r="AI1104" s="16">
        <v>0</v>
      </c>
      <c r="AJ1104" s="16">
        <v>0</v>
      </c>
      <c r="AK1104" s="16">
        <v>0</v>
      </c>
      <c r="AL1104" s="16">
        <v>0</v>
      </c>
      <c r="AM1104" s="16">
        <v>0</v>
      </c>
      <c r="AN1104" s="16">
        <v>0</v>
      </c>
      <c r="AO1104" s="16">
        <v>0</v>
      </c>
      <c r="AP1104" s="16">
        <v>0</v>
      </c>
      <c r="AQ1104" s="16">
        <v>0</v>
      </c>
      <c r="AR1104" s="16">
        <v>0</v>
      </c>
      <c r="AS1104" s="16">
        <v>0</v>
      </c>
      <c r="AT1104" s="16">
        <v>0</v>
      </c>
      <c r="AU1104" s="16">
        <v>0</v>
      </c>
      <c r="AV1104" s="16">
        <v>0</v>
      </c>
      <c r="AW1104" s="16">
        <v>0</v>
      </c>
      <c r="AX1104" s="16">
        <v>24497</v>
      </c>
      <c r="AY1104" s="16">
        <v>24545</v>
      </c>
      <c r="AZ1104" s="16">
        <v>24473</v>
      </c>
      <c r="BA1104" s="16">
        <v>24275</v>
      </c>
      <c r="BB1104" s="16">
        <v>24272</v>
      </c>
      <c r="BC1104" s="16">
        <v>24095</v>
      </c>
      <c r="BD1104" s="16">
        <v>24017</v>
      </c>
      <c r="BG1104">
        <f t="shared" si="53"/>
        <v>24095</v>
      </c>
      <c r="BH1104">
        <f t="shared" si="54"/>
        <v>24095</v>
      </c>
      <c r="BI1104">
        <f t="shared" si="55"/>
        <v>1641</v>
      </c>
    </row>
    <row r="1105" spans="1:61" x14ac:dyDescent="0.25">
      <c r="A1105" s="20" t="s">
        <v>1330</v>
      </c>
      <c r="B1105" s="20">
        <f>VLOOKUP(A1105,'Gebieden vanaf 1830'!$A$4:$C$1457,3,FALSE)</f>
        <v>1651</v>
      </c>
      <c r="C1105" s="16">
        <v>0</v>
      </c>
      <c r="D1105" s="16">
        <v>0</v>
      </c>
      <c r="E1105" s="16">
        <v>0</v>
      </c>
      <c r="F1105" s="16">
        <v>0</v>
      </c>
      <c r="G1105" s="16">
        <v>0</v>
      </c>
      <c r="H1105" s="16">
        <v>0</v>
      </c>
      <c r="I1105" s="16">
        <v>0</v>
      </c>
      <c r="J1105" s="16">
        <v>0</v>
      </c>
      <c r="K1105" s="16">
        <v>0</v>
      </c>
      <c r="L1105" s="16">
        <v>0</v>
      </c>
      <c r="M1105" s="16">
        <v>0</v>
      </c>
      <c r="N1105" s="16">
        <v>0</v>
      </c>
      <c r="O1105" s="16">
        <v>0</v>
      </c>
      <c r="P1105" s="16">
        <v>0</v>
      </c>
      <c r="Q1105" s="16">
        <v>0</v>
      </c>
      <c r="R1105" s="16">
        <v>0</v>
      </c>
      <c r="S1105" s="16">
        <v>0</v>
      </c>
      <c r="T1105" s="16">
        <v>0</v>
      </c>
      <c r="U1105" s="16">
        <v>0</v>
      </c>
      <c r="V1105" s="16">
        <v>0</v>
      </c>
      <c r="W1105" s="16">
        <v>0</v>
      </c>
      <c r="X1105" s="16">
        <v>0</v>
      </c>
      <c r="Y1105" s="16">
        <v>0</v>
      </c>
      <c r="Z1105" s="25">
        <v>0</v>
      </c>
      <c r="AA1105" s="25">
        <v>0</v>
      </c>
      <c r="AB1105" s="16">
        <v>0</v>
      </c>
      <c r="AC1105" s="16">
        <v>0</v>
      </c>
      <c r="AD1105" s="16">
        <v>0</v>
      </c>
      <c r="AE1105" s="16">
        <v>0</v>
      </c>
      <c r="AF1105" s="16">
        <v>0</v>
      </c>
      <c r="AG1105" s="16">
        <v>0</v>
      </c>
      <c r="AH1105" s="16">
        <v>0</v>
      </c>
      <c r="AI1105" s="16">
        <v>16184</v>
      </c>
      <c r="AJ1105" s="16">
        <v>16119</v>
      </c>
      <c r="AK1105" s="16">
        <v>16149</v>
      </c>
      <c r="AL1105" s="16">
        <v>16236</v>
      </c>
      <c r="AM1105" s="16">
        <v>16237</v>
      </c>
      <c r="AN1105" s="16">
        <v>16228</v>
      </c>
      <c r="AO1105" s="16">
        <v>16316</v>
      </c>
      <c r="AP1105" s="16">
        <v>16368</v>
      </c>
      <c r="AQ1105" s="16">
        <v>16432</v>
      </c>
      <c r="AR1105" s="16">
        <v>16727</v>
      </c>
      <c r="AS1105" s="16">
        <v>17048</v>
      </c>
      <c r="AT1105" s="16">
        <v>17196</v>
      </c>
      <c r="AU1105" s="16">
        <v>16927</v>
      </c>
      <c r="AV1105" s="16">
        <v>16745</v>
      </c>
      <c r="AW1105" s="16">
        <v>16695</v>
      </c>
      <c r="AX1105" s="16">
        <v>16710</v>
      </c>
      <c r="AY1105" s="16">
        <v>16542</v>
      </c>
      <c r="AZ1105" s="16">
        <v>16487</v>
      </c>
      <c r="BA1105" s="16">
        <v>16426</v>
      </c>
      <c r="BB1105" s="16">
        <v>16357</v>
      </c>
      <c r="BC1105" s="16">
        <v>16235</v>
      </c>
      <c r="BD1105" s="16">
        <v>16083</v>
      </c>
      <c r="BG1105">
        <f t="shared" si="53"/>
        <v>16235</v>
      </c>
      <c r="BH1105">
        <f t="shared" si="54"/>
        <v>16235</v>
      </c>
      <c r="BI1105">
        <f t="shared" si="55"/>
        <v>1651</v>
      </c>
    </row>
    <row r="1106" spans="1:61" x14ac:dyDescent="0.25">
      <c r="A1106" s="20" t="s">
        <v>1331</v>
      </c>
      <c r="B1106" s="20">
        <f>VLOOKUP(A1106,'Gebieden vanaf 1830'!$A$4:$C$1457,3,FALSE)</f>
        <v>1652</v>
      </c>
      <c r="C1106" s="16">
        <v>0</v>
      </c>
      <c r="D1106" s="16">
        <v>0</v>
      </c>
      <c r="E1106" s="16">
        <v>0</v>
      </c>
      <c r="F1106" s="16">
        <v>0</v>
      </c>
      <c r="G1106" s="16">
        <v>0</v>
      </c>
      <c r="H1106" s="16">
        <v>0</v>
      </c>
      <c r="I1106" s="16">
        <v>0</v>
      </c>
      <c r="J1106" s="16">
        <v>0</v>
      </c>
      <c r="K1106" s="16">
        <v>0</v>
      </c>
      <c r="L1106" s="16">
        <v>0</v>
      </c>
      <c r="M1106" s="16">
        <v>0</v>
      </c>
      <c r="N1106" s="16">
        <v>0</v>
      </c>
      <c r="O1106" s="16">
        <v>0</v>
      </c>
      <c r="P1106" s="16">
        <v>0</v>
      </c>
      <c r="Q1106" s="16">
        <v>0</v>
      </c>
      <c r="R1106" s="16">
        <v>0</v>
      </c>
      <c r="S1106" s="16">
        <v>0</v>
      </c>
      <c r="T1106" s="16">
        <v>0</v>
      </c>
      <c r="U1106" s="16">
        <v>0</v>
      </c>
      <c r="V1106" s="16">
        <v>0</v>
      </c>
      <c r="W1106" s="16">
        <v>0</v>
      </c>
      <c r="X1106" s="16">
        <v>0</v>
      </c>
      <c r="Y1106" s="16">
        <v>0</v>
      </c>
      <c r="Z1106" s="25">
        <v>0</v>
      </c>
      <c r="AA1106" s="25">
        <v>0</v>
      </c>
      <c r="AB1106" s="16">
        <v>0</v>
      </c>
      <c r="AC1106" s="16">
        <v>0</v>
      </c>
      <c r="AD1106" s="16">
        <v>0</v>
      </c>
      <c r="AE1106" s="16">
        <v>0</v>
      </c>
      <c r="AF1106" s="16">
        <v>0</v>
      </c>
      <c r="AG1106" s="16">
        <v>0</v>
      </c>
      <c r="AH1106" s="16">
        <v>0</v>
      </c>
      <c r="AI1106" s="16">
        <v>0</v>
      </c>
      <c r="AJ1106" s="16">
        <v>0</v>
      </c>
      <c r="AK1106" s="16">
        <v>0</v>
      </c>
      <c r="AL1106" s="16">
        <v>0</v>
      </c>
      <c r="AM1106" s="16">
        <v>0</v>
      </c>
      <c r="AN1106" s="16">
        <v>27026</v>
      </c>
      <c r="AO1106" s="16">
        <v>27255</v>
      </c>
      <c r="AP1106" s="16">
        <v>27363</v>
      </c>
      <c r="AQ1106" s="16">
        <v>27499</v>
      </c>
      <c r="AR1106" s="16">
        <v>27683</v>
      </c>
      <c r="AS1106" s="16">
        <v>27729</v>
      </c>
      <c r="AT1106" s="16">
        <v>27816</v>
      </c>
      <c r="AU1106" s="16">
        <v>27841</v>
      </c>
      <c r="AV1106" s="16">
        <v>27882</v>
      </c>
      <c r="AW1106" s="16">
        <v>27913</v>
      </c>
      <c r="AX1106" s="16">
        <v>27890</v>
      </c>
      <c r="AY1106" s="16">
        <v>28103</v>
      </c>
      <c r="AZ1106" s="16">
        <v>28508</v>
      </c>
      <c r="BA1106" s="16">
        <v>28763</v>
      </c>
      <c r="BB1106" s="16">
        <v>28906</v>
      </c>
      <c r="BC1106" s="16">
        <v>29041</v>
      </c>
      <c r="BD1106" s="16">
        <v>29101</v>
      </c>
      <c r="BG1106">
        <f t="shared" si="53"/>
        <v>29041</v>
      </c>
      <c r="BH1106">
        <f t="shared" si="54"/>
        <v>29041</v>
      </c>
      <c r="BI1106">
        <f t="shared" si="55"/>
        <v>1652</v>
      </c>
    </row>
    <row r="1107" spans="1:61" x14ac:dyDescent="0.25">
      <c r="A1107" s="20" t="s">
        <v>1332</v>
      </c>
      <c r="B1107" s="20">
        <f>VLOOKUP(A1107,'Gebieden vanaf 1830'!$A$4:$C$1457,3,FALSE)</f>
        <v>1655</v>
      </c>
      <c r="C1107" s="16">
        <v>0</v>
      </c>
      <c r="D1107" s="16">
        <v>0</v>
      </c>
      <c r="E1107" s="16">
        <v>0</v>
      </c>
      <c r="F1107" s="16">
        <v>0</v>
      </c>
      <c r="G1107" s="16">
        <v>0</v>
      </c>
      <c r="H1107" s="16">
        <v>0</v>
      </c>
      <c r="I1107" s="16">
        <v>0</v>
      </c>
      <c r="J1107" s="16">
        <v>0</v>
      </c>
      <c r="K1107" s="16">
        <v>0</v>
      </c>
      <c r="L1107" s="16">
        <v>0</v>
      </c>
      <c r="M1107" s="16">
        <v>0</v>
      </c>
      <c r="N1107" s="16">
        <v>0</v>
      </c>
      <c r="O1107" s="16">
        <v>0</v>
      </c>
      <c r="P1107" s="16">
        <v>0</v>
      </c>
      <c r="Q1107" s="16">
        <v>0</v>
      </c>
      <c r="R1107" s="16">
        <v>0</v>
      </c>
      <c r="S1107" s="16">
        <v>0</v>
      </c>
      <c r="T1107" s="16">
        <v>0</v>
      </c>
      <c r="U1107" s="16">
        <v>0</v>
      </c>
      <c r="V1107" s="16">
        <v>0</v>
      </c>
      <c r="W1107" s="16">
        <v>0</v>
      </c>
      <c r="X1107" s="16">
        <v>0</v>
      </c>
      <c r="Y1107" s="16">
        <v>0</v>
      </c>
      <c r="Z1107" s="25">
        <v>0</v>
      </c>
      <c r="AA1107" s="25">
        <v>0</v>
      </c>
      <c r="AB1107" s="16">
        <v>0</v>
      </c>
      <c r="AC1107" s="16">
        <v>0</v>
      </c>
      <c r="AD1107" s="16">
        <v>0</v>
      </c>
      <c r="AE1107" s="16">
        <v>0</v>
      </c>
      <c r="AF1107" s="16">
        <v>0</v>
      </c>
      <c r="AG1107" s="16">
        <v>0</v>
      </c>
      <c r="AH1107" s="16">
        <v>0</v>
      </c>
      <c r="AI1107" s="16">
        <v>0</v>
      </c>
      <c r="AJ1107" s="16">
        <v>0</v>
      </c>
      <c r="AK1107" s="16">
        <v>0</v>
      </c>
      <c r="AL1107" s="16">
        <v>0</v>
      </c>
      <c r="AM1107" s="16">
        <v>0</v>
      </c>
      <c r="AN1107" s="16">
        <v>29348</v>
      </c>
      <c r="AO1107" s="16">
        <v>29367</v>
      </c>
      <c r="AP1107" s="16">
        <v>29593</v>
      </c>
      <c r="AQ1107" s="16">
        <v>29645</v>
      </c>
      <c r="AR1107" s="16">
        <v>29502</v>
      </c>
      <c r="AS1107" s="16">
        <v>29625</v>
      </c>
      <c r="AT1107" s="16">
        <v>29746</v>
      </c>
      <c r="AU1107" s="16">
        <v>29679</v>
      </c>
      <c r="AV1107" s="16">
        <v>29537</v>
      </c>
      <c r="AW1107" s="16">
        <v>29482</v>
      </c>
      <c r="AX1107" s="16">
        <v>29331</v>
      </c>
      <c r="AY1107" s="16">
        <v>29488</v>
      </c>
      <c r="AZ1107" s="16">
        <v>29271</v>
      </c>
      <c r="BA1107" s="16">
        <v>29291</v>
      </c>
      <c r="BB1107" s="16">
        <v>29292</v>
      </c>
      <c r="BC1107" s="16">
        <v>29325</v>
      </c>
      <c r="BD1107" s="16">
        <v>29231</v>
      </c>
      <c r="BG1107">
        <f t="shared" si="53"/>
        <v>29325</v>
      </c>
      <c r="BH1107">
        <f t="shared" si="54"/>
        <v>29325</v>
      </c>
      <c r="BI1107">
        <f t="shared" si="55"/>
        <v>1655</v>
      </c>
    </row>
    <row r="1108" spans="1:61" x14ac:dyDescent="0.25">
      <c r="A1108" s="20" t="s">
        <v>1333</v>
      </c>
      <c r="B1108" s="20">
        <f>VLOOKUP(A1108,'Gebieden vanaf 1830'!$A$4:$C$1457,3,FALSE)</f>
        <v>1658</v>
      </c>
      <c r="C1108" s="16">
        <v>0</v>
      </c>
      <c r="D1108" s="16">
        <v>0</v>
      </c>
      <c r="E1108" s="16">
        <v>0</v>
      </c>
      <c r="F1108" s="16">
        <v>0</v>
      </c>
      <c r="G1108" s="16">
        <v>0</v>
      </c>
      <c r="H1108" s="16">
        <v>0</v>
      </c>
      <c r="I1108" s="16">
        <v>0</v>
      </c>
      <c r="J1108" s="16">
        <v>0</v>
      </c>
      <c r="K1108" s="16">
        <v>0</v>
      </c>
      <c r="L1108" s="16">
        <v>0</v>
      </c>
      <c r="M1108" s="16">
        <v>0</v>
      </c>
      <c r="N1108" s="16">
        <v>0</v>
      </c>
      <c r="O1108" s="16">
        <v>0</v>
      </c>
      <c r="P1108" s="16">
        <v>0</v>
      </c>
      <c r="Q1108" s="16">
        <v>0</v>
      </c>
      <c r="R1108" s="16">
        <v>0</v>
      </c>
      <c r="S1108" s="16">
        <v>0</v>
      </c>
      <c r="T1108" s="16">
        <v>0</v>
      </c>
      <c r="U1108" s="16">
        <v>0</v>
      </c>
      <c r="V1108" s="16">
        <v>0</v>
      </c>
      <c r="W1108" s="16">
        <v>0</v>
      </c>
      <c r="X1108" s="16">
        <v>0</v>
      </c>
      <c r="Y1108" s="16">
        <v>0</v>
      </c>
      <c r="Z1108" s="25">
        <v>0</v>
      </c>
      <c r="AA1108" s="25">
        <v>0</v>
      </c>
      <c r="AB1108" s="16">
        <v>0</v>
      </c>
      <c r="AC1108" s="16">
        <v>0</v>
      </c>
      <c r="AD1108" s="16">
        <v>0</v>
      </c>
      <c r="AE1108" s="16">
        <v>0</v>
      </c>
      <c r="AF1108" s="16">
        <v>0</v>
      </c>
      <c r="AG1108" s="16">
        <v>0</v>
      </c>
      <c r="AH1108" s="16">
        <v>0</v>
      </c>
      <c r="AI1108" s="16">
        <v>0</v>
      </c>
      <c r="AJ1108" s="16">
        <v>0</v>
      </c>
      <c r="AK1108" s="16">
        <v>0</v>
      </c>
      <c r="AL1108" s="16">
        <v>0</v>
      </c>
      <c r="AM1108" s="16">
        <v>0</v>
      </c>
      <c r="AN1108" s="16">
        <v>15335</v>
      </c>
      <c r="AO1108" s="16">
        <v>15304</v>
      </c>
      <c r="AP1108" s="16">
        <v>15306</v>
      </c>
      <c r="AQ1108" s="16">
        <v>15324</v>
      </c>
      <c r="AR1108" s="16">
        <v>15285</v>
      </c>
      <c r="AS1108" s="16">
        <v>15333</v>
      </c>
      <c r="AT1108" s="16">
        <v>15353</v>
      </c>
      <c r="AU1108" s="16">
        <v>15258</v>
      </c>
      <c r="AV1108" s="16">
        <v>15207</v>
      </c>
      <c r="AW1108" s="16">
        <v>15150</v>
      </c>
      <c r="AX1108" s="16">
        <v>15153</v>
      </c>
      <c r="AY1108" s="16">
        <v>15133</v>
      </c>
      <c r="AZ1108" s="16">
        <v>15194</v>
      </c>
      <c r="BA1108" s="16">
        <v>15260</v>
      </c>
      <c r="BB1108" s="16">
        <v>15295</v>
      </c>
      <c r="BC1108" s="16">
        <v>15352</v>
      </c>
      <c r="BD1108" s="16">
        <v>15405</v>
      </c>
      <c r="BG1108">
        <f t="shared" si="53"/>
        <v>15352</v>
      </c>
      <c r="BH1108">
        <f t="shared" si="54"/>
        <v>15352</v>
      </c>
      <c r="BI1108">
        <f t="shared" si="55"/>
        <v>1658</v>
      </c>
    </row>
    <row r="1109" spans="1:61" x14ac:dyDescent="0.25">
      <c r="A1109" s="20" t="s">
        <v>1334</v>
      </c>
      <c r="B1109" s="20">
        <f>VLOOKUP(A1109,'Gebieden vanaf 1830'!$A$4:$C$1457,3,FALSE)</f>
        <v>1659</v>
      </c>
      <c r="C1109" s="16">
        <v>0</v>
      </c>
      <c r="D1109" s="16">
        <v>0</v>
      </c>
      <c r="E1109" s="16">
        <v>0</v>
      </c>
      <c r="F1109" s="16">
        <v>0</v>
      </c>
      <c r="G1109" s="16">
        <v>0</v>
      </c>
      <c r="H1109" s="16">
        <v>0</v>
      </c>
      <c r="I1109" s="16">
        <v>0</v>
      </c>
      <c r="J1109" s="16">
        <v>0</v>
      </c>
      <c r="K1109" s="16">
        <v>0</v>
      </c>
      <c r="L1109" s="16">
        <v>0</v>
      </c>
      <c r="M1109" s="16">
        <v>0</v>
      </c>
      <c r="N1109" s="16">
        <v>0</v>
      </c>
      <c r="O1109" s="16">
        <v>0</v>
      </c>
      <c r="P1109" s="16">
        <v>0</v>
      </c>
      <c r="Q1109" s="16">
        <v>0</v>
      </c>
      <c r="R1109" s="16">
        <v>0</v>
      </c>
      <c r="S1109" s="16">
        <v>0</v>
      </c>
      <c r="T1109" s="16">
        <v>0</v>
      </c>
      <c r="U1109" s="16">
        <v>0</v>
      </c>
      <c r="V1109" s="16">
        <v>0</v>
      </c>
      <c r="W1109" s="16">
        <v>0</v>
      </c>
      <c r="X1109" s="16">
        <v>0</v>
      </c>
      <c r="Y1109" s="16">
        <v>0</v>
      </c>
      <c r="Z1109" s="25">
        <v>0</v>
      </c>
      <c r="AA1109" s="25">
        <v>0</v>
      </c>
      <c r="AB1109" s="16">
        <v>0</v>
      </c>
      <c r="AC1109" s="16">
        <v>0</v>
      </c>
      <c r="AD1109" s="16">
        <v>0</v>
      </c>
      <c r="AE1109" s="16">
        <v>0</v>
      </c>
      <c r="AF1109" s="16">
        <v>0</v>
      </c>
      <c r="AG1109" s="16">
        <v>0</v>
      </c>
      <c r="AH1109" s="16">
        <v>0</v>
      </c>
      <c r="AI1109" s="16">
        <v>0</v>
      </c>
      <c r="AJ1109" s="16">
        <v>0</v>
      </c>
      <c r="AK1109" s="16">
        <v>0</v>
      </c>
      <c r="AL1109" s="16">
        <v>0</v>
      </c>
      <c r="AM1109" s="16">
        <v>0</v>
      </c>
      <c r="AN1109" s="16">
        <v>21661</v>
      </c>
      <c r="AO1109" s="16">
        <v>21635</v>
      </c>
      <c r="AP1109" s="16">
        <v>21508</v>
      </c>
      <c r="AQ1109" s="16">
        <v>21536</v>
      </c>
      <c r="AR1109" s="16">
        <v>21540</v>
      </c>
      <c r="AS1109" s="16">
        <v>21543</v>
      </c>
      <c r="AT1109" s="16">
        <v>21590</v>
      </c>
      <c r="AU1109" s="16">
        <v>21583</v>
      </c>
      <c r="AV1109" s="16">
        <v>21642</v>
      </c>
      <c r="AW1109" s="16">
        <v>21771</v>
      </c>
      <c r="AX1109" s="16">
        <v>21748</v>
      </c>
      <c r="AY1109" s="16">
        <v>21783</v>
      </c>
      <c r="AZ1109" s="16">
        <v>21717</v>
      </c>
      <c r="BA1109" s="16">
        <v>21581</v>
      </c>
      <c r="BB1109" s="16">
        <v>21532</v>
      </c>
      <c r="BC1109" s="16">
        <v>21608</v>
      </c>
      <c r="BD1109" s="16">
        <v>21767</v>
      </c>
      <c r="BG1109">
        <f t="shared" si="53"/>
        <v>21608</v>
      </c>
      <c r="BH1109">
        <f t="shared" si="54"/>
        <v>21608</v>
      </c>
      <c r="BI1109">
        <f t="shared" si="55"/>
        <v>1659</v>
      </c>
    </row>
    <row r="1110" spans="1:61" x14ac:dyDescent="0.25">
      <c r="A1110" s="20" t="s">
        <v>1335</v>
      </c>
      <c r="B1110" s="20">
        <f>VLOOKUP(A1110,'Gebieden vanaf 1830'!$A$4:$C$1457,3,FALSE)</f>
        <v>1661</v>
      </c>
      <c r="C1110" s="16">
        <v>0</v>
      </c>
      <c r="D1110" s="16">
        <v>0</v>
      </c>
      <c r="E1110" s="16">
        <v>0</v>
      </c>
      <c r="F1110" s="16">
        <v>0</v>
      </c>
      <c r="G1110" s="16">
        <v>0</v>
      </c>
      <c r="H1110" s="16">
        <v>0</v>
      </c>
      <c r="I1110" s="16">
        <v>0</v>
      </c>
      <c r="J1110" s="16">
        <v>0</v>
      </c>
      <c r="K1110" s="16">
        <v>0</v>
      </c>
      <c r="L1110" s="16">
        <v>0</v>
      </c>
      <c r="M1110" s="16">
        <v>0</v>
      </c>
      <c r="N1110" s="16">
        <v>0</v>
      </c>
      <c r="O1110" s="16">
        <v>0</v>
      </c>
      <c r="P1110" s="16">
        <v>0</v>
      </c>
      <c r="Q1110" s="16">
        <v>0</v>
      </c>
      <c r="R1110" s="16">
        <v>0</v>
      </c>
      <c r="S1110" s="16">
        <v>0</v>
      </c>
      <c r="T1110" s="16">
        <v>0</v>
      </c>
      <c r="U1110" s="16">
        <v>0</v>
      </c>
      <c r="V1110" s="16">
        <v>0</v>
      </c>
      <c r="W1110" s="16">
        <v>0</v>
      </c>
      <c r="X1110" s="16">
        <v>0</v>
      </c>
      <c r="Y1110" s="16">
        <v>0</v>
      </c>
      <c r="Z1110" s="25">
        <v>0</v>
      </c>
      <c r="AA1110" s="25">
        <v>0</v>
      </c>
      <c r="AB1110" s="16">
        <v>0</v>
      </c>
      <c r="AC1110" s="16">
        <v>0</v>
      </c>
      <c r="AD1110" s="16">
        <v>0</v>
      </c>
      <c r="AE1110" s="16">
        <v>0</v>
      </c>
      <c r="AF1110" s="16">
        <v>0</v>
      </c>
      <c r="AG1110" s="16">
        <v>0</v>
      </c>
      <c r="AH1110" s="16">
        <v>0</v>
      </c>
      <c r="AI1110" s="16">
        <v>7097</v>
      </c>
      <c r="AJ1110" s="16">
        <v>7089</v>
      </c>
      <c r="AK1110" s="16">
        <v>7085</v>
      </c>
      <c r="AL1110" s="16">
        <v>7131</v>
      </c>
      <c r="AM1110" s="16">
        <v>7066</v>
      </c>
      <c r="AN1110" s="16">
        <v>7054</v>
      </c>
      <c r="AO1110" s="16">
        <v>6888</v>
      </c>
      <c r="AP1110" s="16">
        <v>6996</v>
      </c>
      <c r="AQ1110" s="16">
        <v>6979</v>
      </c>
      <c r="AR1110" s="16">
        <v>7011</v>
      </c>
      <c r="AS1110" s="16">
        <v>7025</v>
      </c>
      <c r="AT1110" s="16">
        <v>7070</v>
      </c>
      <c r="AU1110" s="16">
        <v>7020</v>
      </c>
      <c r="AV1110" s="16">
        <v>6970</v>
      </c>
      <c r="AW1110" s="16">
        <v>6994</v>
      </c>
      <c r="AX1110" s="16">
        <v>7003</v>
      </c>
      <c r="AY1110" s="16">
        <v>7014</v>
      </c>
      <c r="AZ1110" s="16">
        <v>6988</v>
      </c>
      <c r="BA1110" s="16">
        <v>0</v>
      </c>
      <c r="BB1110" s="16">
        <v>0</v>
      </c>
      <c r="BC1110" s="16">
        <v>0</v>
      </c>
      <c r="BD1110" s="16">
        <v>0</v>
      </c>
      <c r="BG1110">
        <f t="shared" si="53"/>
        <v>0</v>
      </c>
      <c r="BH1110">
        <f t="shared" si="54"/>
        <v>0</v>
      </c>
      <c r="BI1110">
        <f t="shared" si="55"/>
        <v>1661</v>
      </c>
    </row>
    <row r="1111" spans="1:61" x14ac:dyDescent="0.25">
      <c r="A1111" s="20" t="s">
        <v>1336</v>
      </c>
      <c r="B1111" s="20">
        <f>VLOOKUP(A1111,'Gebieden vanaf 1830'!$A$4:$C$1457,3,FALSE)</f>
        <v>1663</v>
      </c>
      <c r="C1111" s="16">
        <v>0</v>
      </c>
      <c r="D1111" s="16">
        <v>0</v>
      </c>
      <c r="E1111" s="16">
        <v>0</v>
      </c>
      <c r="F1111" s="16">
        <v>0</v>
      </c>
      <c r="G1111" s="16">
        <v>0</v>
      </c>
      <c r="H1111" s="16">
        <v>0</v>
      </c>
      <c r="I1111" s="16">
        <v>0</v>
      </c>
      <c r="J1111" s="16">
        <v>0</v>
      </c>
      <c r="K1111" s="16">
        <v>0</v>
      </c>
      <c r="L1111" s="16">
        <v>0</v>
      </c>
      <c r="M1111" s="16">
        <v>0</v>
      </c>
      <c r="N1111" s="16">
        <v>0</v>
      </c>
      <c r="O1111" s="16">
        <v>0</v>
      </c>
      <c r="P1111" s="16">
        <v>0</v>
      </c>
      <c r="Q1111" s="16">
        <v>0</v>
      </c>
      <c r="R1111" s="16">
        <v>0</v>
      </c>
      <c r="S1111" s="16">
        <v>0</v>
      </c>
      <c r="T1111" s="16">
        <v>0</v>
      </c>
      <c r="U1111" s="16">
        <v>0</v>
      </c>
      <c r="V1111" s="16">
        <v>0</v>
      </c>
      <c r="W1111" s="16">
        <v>0</v>
      </c>
      <c r="X1111" s="16">
        <v>0</v>
      </c>
      <c r="Y1111" s="16">
        <v>0</v>
      </c>
      <c r="Z1111" s="25">
        <v>0</v>
      </c>
      <c r="AA1111" s="25">
        <v>0</v>
      </c>
      <c r="AB1111" s="16">
        <v>0</v>
      </c>
      <c r="AC1111" s="16">
        <v>0</v>
      </c>
      <c r="AD1111" s="16">
        <v>0</v>
      </c>
      <c r="AE1111" s="16">
        <v>0</v>
      </c>
      <c r="AF1111" s="16">
        <v>0</v>
      </c>
      <c r="AG1111" s="16">
        <v>0</v>
      </c>
      <c r="AH1111" s="16">
        <v>0</v>
      </c>
      <c r="AI1111" s="16">
        <v>11202</v>
      </c>
      <c r="AJ1111" s="16">
        <v>11245</v>
      </c>
      <c r="AK1111" s="16">
        <v>11173</v>
      </c>
      <c r="AL1111" s="16">
        <v>11088</v>
      </c>
      <c r="AM1111" s="16">
        <v>11022</v>
      </c>
      <c r="AN1111" s="16">
        <v>10949</v>
      </c>
      <c r="AO1111" s="16">
        <v>10934</v>
      </c>
      <c r="AP1111" s="16">
        <v>10845</v>
      </c>
      <c r="AQ1111" s="16">
        <v>10870</v>
      </c>
      <c r="AR1111" s="16">
        <v>10881</v>
      </c>
      <c r="AS1111" s="16">
        <v>11186</v>
      </c>
      <c r="AT1111" s="16">
        <v>11180</v>
      </c>
      <c r="AU1111" s="16">
        <v>11210</v>
      </c>
      <c r="AV1111" s="16">
        <v>11294</v>
      </c>
      <c r="AW1111" s="16">
        <v>11114</v>
      </c>
      <c r="AX1111" s="16">
        <v>10754</v>
      </c>
      <c r="AY1111" s="16">
        <v>10696</v>
      </c>
      <c r="AZ1111" s="16">
        <v>10587</v>
      </c>
      <c r="BA1111" s="16">
        <v>10527</v>
      </c>
      <c r="BB1111" s="16">
        <v>10501</v>
      </c>
      <c r="BC1111" s="16">
        <v>10428</v>
      </c>
      <c r="BD1111" s="16">
        <v>10336</v>
      </c>
      <c r="BG1111">
        <f t="shared" si="53"/>
        <v>10428</v>
      </c>
      <c r="BH1111">
        <f t="shared" si="54"/>
        <v>10428</v>
      </c>
      <c r="BI1111">
        <f t="shared" si="55"/>
        <v>1663</v>
      </c>
    </row>
    <row r="1112" spans="1:61" x14ac:dyDescent="0.25">
      <c r="A1112" s="20" t="s">
        <v>147</v>
      </c>
      <c r="B1112" s="20">
        <f>VLOOKUP(A1112,'Gebieden vanaf 1830'!$A$4:$C$1457,3,FALSE)</f>
        <v>1665</v>
      </c>
      <c r="C1112" s="16">
        <v>0</v>
      </c>
      <c r="D1112" s="16">
        <v>0</v>
      </c>
      <c r="E1112" s="16">
        <v>0</v>
      </c>
      <c r="F1112" s="16">
        <v>0</v>
      </c>
      <c r="G1112" s="16">
        <v>0</v>
      </c>
      <c r="H1112" s="16">
        <v>0</v>
      </c>
      <c r="I1112" s="16">
        <v>0</v>
      </c>
      <c r="J1112" s="16">
        <v>0</v>
      </c>
      <c r="K1112" s="16">
        <v>0</v>
      </c>
      <c r="L1112" s="16">
        <v>0</v>
      </c>
      <c r="M1112" s="16">
        <v>0</v>
      </c>
      <c r="N1112" s="16">
        <v>0</v>
      </c>
      <c r="O1112" s="16">
        <v>0</v>
      </c>
      <c r="P1112" s="16">
        <v>0</v>
      </c>
      <c r="Q1112" s="16">
        <v>0</v>
      </c>
      <c r="R1112" s="16">
        <v>0</v>
      </c>
      <c r="S1112" s="16">
        <v>0</v>
      </c>
      <c r="T1112" s="16">
        <v>0</v>
      </c>
      <c r="U1112" s="16">
        <v>0</v>
      </c>
      <c r="V1112" s="16">
        <v>0</v>
      </c>
      <c r="W1112" s="16">
        <v>0</v>
      </c>
      <c r="X1112" s="16">
        <v>0</v>
      </c>
      <c r="Y1112" s="16">
        <v>0</v>
      </c>
      <c r="Z1112" s="25">
        <v>0</v>
      </c>
      <c r="AA1112" s="25">
        <v>0</v>
      </c>
      <c r="AB1112" s="16">
        <v>0</v>
      </c>
      <c r="AC1112" s="16">
        <v>0</v>
      </c>
      <c r="AD1112" s="16">
        <v>0</v>
      </c>
      <c r="AE1112" s="16">
        <v>0</v>
      </c>
      <c r="AF1112" s="16">
        <v>0</v>
      </c>
      <c r="AG1112" s="16">
        <v>0</v>
      </c>
      <c r="AH1112" s="16">
        <v>0</v>
      </c>
      <c r="AI1112" s="16">
        <v>0</v>
      </c>
      <c r="AJ1112" s="16">
        <v>0</v>
      </c>
      <c r="AK1112" s="16">
        <v>0</v>
      </c>
      <c r="AL1112" s="16">
        <v>0</v>
      </c>
      <c r="AM1112" s="16">
        <v>0</v>
      </c>
      <c r="AN1112" s="16">
        <v>26467</v>
      </c>
      <c r="AO1112" s="16">
        <v>26484</v>
      </c>
      <c r="AP1112" s="16">
        <v>0</v>
      </c>
      <c r="AQ1112" s="16">
        <v>0</v>
      </c>
      <c r="AR1112" s="16">
        <v>0</v>
      </c>
      <c r="AS1112" s="16">
        <v>0</v>
      </c>
      <c r="AT1112" s="16">
        <v>0</v>
      </c>
      <c r="AU1112" s="16">
        <v>0</v>
      </c>
      <c r="AV1112" s="16">
        <v>0</v>
      </c>
      <c r="AW1112" s="16">
        <v>0</v>
      </c>
      <c r="AX1112" s="16">
        <v>0</v>
      </c>
      <c r="AY1112" s="16">
        <v>0</v>
      </c>
      <c r="AZ1112" s="16">
        <v>0</v>
      </c>
      <c r="BA1112" s="16">
        <v>0</v>
      </c>
      <c r="BB1112" s="16">
        <v>0</v>
      </c>
      <c r="BC1112" s="16">
        <v>0</v>
      </c>
      <c r="BD1112" s="16">
        <v>0</v>
      </c>
      <c r="BG1112">
        <f t="shared" si="53"/>
        <v>0</v>
      </c>
      <c r="BH1112">
        <f t="shared" si="54"/>
        <v>0</v>
      </c>
      <c r="BI1112">
        <f t="shared" si="55"/>
        <v>1665</v>
      </c>
    </row>
    <row r="1113" spans="1:61" x14ac:dyDescent="0.25">
      <c r="A1113" s="20" t="s">
        <v>1337</v>
      </c>
      <c r="B1113" s="20">
        <f>VLOOKUP(A1113,'Gebieden vanaf 1830'!$A$4:$C$1457,3,FALSE)</f>
        <v>1666</v>
      </c>
      <c r="C1113" s="16">
        <v>0</v>
      </c>
      <c r="D1113" s="16">
        <v>0</v>
      </c>
      <c r="E1113" s="16">
        <v>0</v>
      </c>
      <c r="F1113" s="16">
        <v>0</v>
      </c>
      <c r="G1113" s="16">
        <v>0</v>
      </c>
      <c r="H1113" s="16">
        <v>0</v>
      </c>
      <c r="I1113" s="16">
        <v>0</v>
      </c>
      <c r="J1113" s="16">
        <v>0</v>
      </c>
      <c r="K1113" s="16">
        <v>0</v>
      </c>
      <c r="L1113" s="16">
        <v>0</v>
      </c>
      <c r="M1113" s="16">
        <v>0</v>
      </c>
      <c r="N1113" s="16">
        <v>0</v>
      </c>
      <c r="O1113" s="16">
        <v>0</v>
      </c>
      <c r="P1113" s="16">
        <v>0</v>
      </c>
      <c r="Q1113" s="16">
        <v>0</v>
      </c>
      <c r="R1113" s="16">
        <v>0</v>
      </c>
      <c r="S1113" s="16">
        <v>0</v>
      </c>
      <c r="T1113" s="16">
        <v>0</v>
      </c>
      <c r="U1113" s="16">
        <v>0</v>
      </c>
      <c r="V1113" s="16">
        <v>0</v>
      </c>
      <c r="W1113" s="16">
        <v>0</v>
      </c>
      <c r="X1113" s="16">
        <v>0</v>
      </c>
      <c r="Y1113" s="16">
        <v>0</v>
      </c>
      <c r="Z1113" s="25">
        <v>0</v>
      </c>
      <c r="AA1113" s="25">
        <v>0</v>
      </c>
      <c r="AB1113" s="16">
        <v>0</v>
      </c>
      <c r="AC1113" s="16">
        <v>0</v>
      </c>
      <c r="AD1113" s="16">
        <v>0</v>
      </c>
      <c r="AE1113" s="16">
        <v>0</v>
      </c>
      <c r="AF1113" s="16">
        <v>0</v>
      </c>
      <c r="AG1113" s="16">
        <v>0</v>
      </c>
      <c r="AH1113" s="16">
        <v>0</v>
      </c>
      <c r="AI1113" s="16">
        <v>0</v>
      </c>
      <c r="AJ1113" s="16">
        <v>10075</v>
      </c>
      <c r="AK1113" s="16">
        <v>10134</v>
      </c>
      <c r="AL1113" s="16">
        <v>10049</v>
      </c>
      <c r="AM1113" s="16">
        <v>10022</v>
      </c>
      <c r="AN1113" s="16">
        <v>10017</v>
      </c>
      <c r="AO1113" s="16">
        <v>9968</v>
      </c>
      <c r="AP1113" s="16">
        <v>9919</v>
      </c>
      <c r="AQ1113" s="16">
        <v>9924</v>
      </c>
      <c r="AR1113" s="16">
        <v>9982</v>
      </c>
      <c r="AS1113" s="16">
        <v>10058</v>
      </c>
      <c r="AT1113" s="16">
        <v>10150</v>
      </c>
      <c r="AU1113" s="16">
        <v>10198</v>
      </c>
      <c r="AV1113" s="16">
        <v>10270</v>
      </c>
      <c r="AW1113" s="16">
        <v>10325</v>
      </c>
      <c r="AX1113" s="16">
        <v>10369</v>
      </c>
      <c r="AY1113" s="16">
        <v>10314</v>
      </c>
      <c r="AZ1113" s="16">
        <v>10402</v>
      </c>
      <c r="BA1113" s="16">
        <v>0</v>
      </c>
      <c r="BB1113" s="16">
        <v>0</v>
      </c>
      <c r="BC1113" s="16">
        <v>0</v>
      </c>
      <c r="BD1113" s="16">
        <v>0</v>
      </c>
      <c r="BG1113">
        <f t="shared" ref="BG1113:BG1176" si="56">+BC1113-X1113</f>
        <v>0</v>
      </c>
      <c r="BH1113">
        <f t="shared" ref="BH1113:BH1176" si="57">+BC1113-W1113</f>
        <v>0</v>
      </c>
      <c r="BI1113">
        <f t="shared" ref="BI1113:BI1176" si="58">+B1113</f>
        <v>1666</v>
      </c>
    </row>
    <row r="1114" spans="1:61" x14ac:dyDescent="0.25">
      <c r="A1114" s="20" t="s">
        <v>1338</v>
      </c>
      <c r="B1114" s="20">
        <f>VLOOKUP(A1114,'Gebieden vanaf 1830'!$A$4:$C$1457,3,FALSE)</f>
        <v>1667</v>
      </c>
      <c r="C1114" s="16">
        <v>0</v>
      </c>
      <c r="D1114" s="16">
        <v>0</v>
      </c>
      <c r="E1114" s="16">
        <v>0</v>
      </c>
      <c r="F1114" s="16">
        <v>0</v>
      </c>
      <c r="G1114" s="16">
        <v>0</v>
      </c>
      <c r="H1114" s="16">
        <v>0</v>
      </c>
      <c r="I1114" s="16">
        <v>0</v>
      </c>
      <c r="J1114" s="16">
        <v>0</v>
      </c>
      <c r="K1114" s="16">
        <v>0</v>
      </c>
      <c r="L1114" s="16">
        <v>0</v>
      </c>
      <c r="M1114" s="16">
        <v>0</v>
      </c>
      <c r="N1114" s="16">
        <v>0</v>
      </c>
      <c r="O1114" s="16">
        <v>0</v>
      </c>
      <c r="P1114" s="16">
        <v>0</v>
      </c>
      <c r="Q1114" s="16">
        <v>0</v>
      </c>
      <c r="R1114" s="16">
        <v>0</v>
      </c>
      <c r="S1114" s="16">
        <v>0</v>
      </c>
      <c r="T1114" s="16">
        <v>0</v>
      </c>
      <c r="U1114" s="16">
        <v>0</v>
      </c>
      <c r="V1114" s="16">
        <v>0</v>
      </c>
      <c r="W1114" s="16">
        <v>0</v>
      </c>
      <c r="X1114" s="16">
        <v>0</v>
      </c>
      <c r="Y1114" s="16">
        <v>0</v>
      </c>
      <c r="Z1114" s="25">
        <v>0</v>
      </c>
      <c r="AA1114" s="25">
        <v>0</v>
      </c>
      <c r="AB1114" s="16">
        <v>0</v>
      </c>
      <c r="AC1114" s="16">
        <v>0</v>
      </c>
      <c r="AD1114" s="16">
        <v>0</v>
      </c>
      <c r="AE1114" s="16">
        <v>0</v>
      </c>
      <c r="AF1114" s="16">
        <v>0</v>
      </c>
      <c r="AG1114" s="16">
        <v>0</v>
      </c>
      <c r="AH1114" s="16">
        <v>0</v>
      </c>
      <c r="AI1114" s="16">
        <v>0</v>
      </c>
      <c r="AJ1114" s="16">
        <v>0</v>
      </c>
      <c r="AK1114" s="16">
        <v>0</v>
      </c>
      <c r="AL1114" s="16">
        <v>0</v>
      </c>
      <c r="AM1114" s="16">
        <v>0</v>
      </c>
      <c r="AN1114" s="16">
        <v>12390</v>
      </c>
      <c r="AO1114" s="16">
        <v>12347</v>
      </c>
      <c r="AP1114" s="16">
        <v>12384</v>
      </c>
      <c r="AQ1114" s="16">
        <v>12434</v>
      </c>
      <c r="AR1114" s="16">
        <v>12457</v>
      </c>
      <c r="AS1114" s="16">
        <v>12429</v>
      </c>
      <c r="AT1114" s="16">
        <v>12353</v>
      </c>
      <c r="AU1114" s="16">
        <v>12371</v>
      </c>
      <c r="AV1114" s="16">
        <v>12301</v>
      </c>
      <c r="AW1114" s="16">
        <v>12314</v>
      </c>
      <c r="AX1114" s="16">
        <v>12367</v>
      </c>
      <c r="AY1114" s="16">
        <v>12384</v>
      </c>
      <c r="AZ1114" s="16">
        <v>12432</v>
      </c>
      <c r="BA1114" s="16">
        <v>12555</v>
      </c>
      <c r="BB1114" s="16">
        <v>12606</v>
      </c>
      <c r="BC1114" s="16">
        <v>12654</v>
      </c>
      <c r="BD1114" s="16">
        <v>12670</v>
      </c>
      <c r="BG1114">
        <f t="shared" si="56"/>
        <v>12654</v>
      </c>
      <c r="BH1114">
        <f t="shared" si="57"/>
        <v>12654</v>
      </c>
      <c r="BI1114">
        <f t="shared" si="58"/>
        <v>1667</v>
      </c>
    </row>
    <row r="1115" spans="1:61" x14ac:dyDescent="0.25">
      <c r="A1115" s="20" t="s">
        <v>1339</v>
      </c>
      <c r="B1115" s="20">
        <f>VLOOKUP(A1115,'Gebieden vanaf 1830'!$A$4:$C$1457,3,FALSE)</f>
        <v>1669</v>
      </c>
      <c r="C1115" s="16">
        <v>0</v>
      </c>
      <c r="D1115" s="16">
        <v>0</v>
      </c>
      <c r="E1115" s="16">
        <v>0</v>
      </c>
      <c r="F1115" s="16">
        <v>0</v>
      </c>
      <c r="G1115" s="16">
        <v>0</v>
      </c>
      <c r="H1115" s="16">
        <v>0</v>
      </c>
      <c r="I1115" s="16">
        <v>0</v>
      </c>
      <c r="J1115" s="16">
        <v>0</v>
      </c>
      <c r="K1115" s="16">
        <v>0</v>
      </c>
      <c r="L1115" s="16">
        <v>0</v>
      </c>
      <c r="M1115" s="16">
        <v>0</v>
      </c>
      <c r="N1115" s="16">
        <v>0</v>
      </c>
      <c r="O1115" s="16">
        <v>0</v>
      </c>
      <c r="P1115" s="16">
        <v>0</v>
      </c>
      <c r="Q1115" s="16">
        <v>0</v>
      </c>
      <c r="R1115" s="16">
        <v>0</v>
      </c>
      <c r="S1115" s="16">
        <v>0</v>
      </c>
      <c r="T1115" s="16">
        <v>0</v>
      </c>
      <c r="U1115" s="16">
        <v>0</v>
      </c>
      <c r="V1115" s="16">
        <v>0</v>
      </c>
      <c r="W1115" s="16">
        <v>0</v>
      </c>
      <c r="X1115" s="16">
        <v>0</v>
      </c>
      <c r="Y1115" s="16">
        <v>0</v>
      </c>
      <c r="Z1115" s="25">
        <v>0</v>
      </c>
      <c r="AA1115" s="25">
        <v>0</v>
      </c>
      <c r="AB1115" s="16">
        <v>0</v>
      </c>
      <c r="AC1115" s="16">
        <v>0</v>
      </c>
      <c r="AD1115" s="16">
        <v>0</v>
      </c>
      <c r="AE1115" s="16">
        <v>0</v>
      </c>
      <c r="AF1115" s="16">
        <v>0</v>
      </c>
      <c r="AG1115" s="16">
        <v>0</v>
      </c>
      <c r="AH1115" s="16">
        <v>0</v>
      </c>
      <c r="AI1115" s="16">
        <v>0</v>
      </c>
      <c r="AJ1115" s="16">
        <v>10145</v>
      </c>
      <c r="AK1115" s="16">
        <v>10205</v>
      </c>
      <c r="AL1115" s="16">
        <v>10251</v>
      </c>
      <c r="AM1115" s="16">
        <v>10340</v>
      </c>
      <c r="AN1115" s="16">
        <v>10449</v>
      </c>
      <c r="AO1115" s="16">
        <v>10463</v>
      </c>
      <c r="AP1115" s="16">
        <v>10412</v>
      </c>
      <c r="AQ1115" s="16">
        <v>10495</v>
      </c>
      <c r="AR1115" s="16">
        <v>10528</v>
      </c>
      <c r="AS1115" s="16">
        <v>10512</v>
      </c>
      <c r="AT1115" s="16">
        <v>10557</v>
      </c>
      <c r="AU1115" s="16">
        <v>10418</v>
      </c>
      <c r="AV1115" s="16">
        <v>10331</v>
      </c>
      <c r="AW1115" s="16">
        <v>10288</v>
      </c>
      <c r="AX1115" s="16">
        <v>21320</v>
      </c>
      <c r="AY1115" s="16">
        <v>21142</v>
      </c>
      <c r="AZ1115" s="16">
        <v>21333</v>
      </c>
      <c r="BA1115" s="16">
        <v>21307</v>
      </c>
      <c r="BB1115" s="16">
        <v>21239</v>
      </c>
      <c r="BC1115" s="16">
        <v>21092</v>
      </c>
      <c r="BD1115" s="16">
        <v>20996</v>
      </c>
      <c r="BG1115">
        <f t="shared" si="56"/>
        <v>21092</v>
      </c>
      <c r="BH1115">
        <f t="shared" si="57"/>
        <v>21092</v>
      </c>
      <c r="BI1115">
        <f t="shared" si="58"/>
        <v>1669</v>
      </c>
    </row>
    <row r="1116" spans="1:61" x14ac:dyDescent="0.25">
      <c r="A1116" s="20" t="s">
        <v>9</v>
      </c>
      <c r="B1116" s="20">
        <f>VLOOKUP(A1116,'Gebieden vanaf 1830'!$A$4:$C$1457,3,FALSE)</f>
        <v>1670</v>
      </c>
      <c r="C1116" s="16">
        <v>0</v>
      </c>
      <c r="D1116" s="16">
        <v>0</v>
      </c>
      <c r="E1116" s="16">
        <v>0</v>
      </c>
      <c r="F1116" s="16">
        <v>0</v>
      </c>
      <c r="G1116" s="16">
        <v>0</v>
      </c>
      <c r="H1116" s="16">
        <v>0</v>
      </c>
      <c r="I1116" s="16">
        <v>0</v>
      </c>
      <c r="J1116" s="16">
        <v>0</v>
      </c>
      <c r="K1116" s="16">
        <v>0</v>
      </c>
      <c r="L1116" s="16">
        <v>0</v>
      </c>
      <c r="M1116" s="16">
        <v>0</v>
      </c>
      <c r="N1116" s="16">
        <v>0</v>
      </c>
      <c r="O1116" s="16">
        <v>0</v>
      </c>
      <c r="P1116" s="16">
        <v>0</v>
      </c>
      <c r="Q1116" s="16">
        <v>0</v>
      </c>
      <c r="R1116" s="16">
        <v>0</v>
      </c>
      <c r="S1116" s="16">
        <v>0</v>
      </c>
      <c r="T1116" s="16">
        <v>0</v>
      </c>
      <c r="U1116" s="16">
        <v>0</v>
      </c>
      <c r="V1116" s="16">
        <v>0</v>
      </c>
      <c r="W1116" s="16">
        <v>0</v>
      </c>
      <c r="X1116" s="16">
        <v>0</v>
      </c>
      <c r="Y1116" s="16">
        <v>0</v>
      </c>
      <c r="Z1116" s="25">
        <v>0</v>
      </c>
      <c r="AA1116" s="25">
        <v>0</v>
      </c>
      <c r="AB1116" s="16">
        <v>0</v>
      </c>
      <c r="AC1116" s="16">
        <v>0</v>
      </c>
      <c r="AD1116" s="16">
        <v>0</v>
      </c>
      <c r="AE1116" s="16">
        <v>0</v>
      </c>
      <c r="AF1116" s="16">
        <v>0</v>
      </c>
      <c r="AG1116" s="16">
        <v>0</v>
      </c>
      <c r="AH1116" s="16">
        <v>0</v>
      </c>
      <c r="AI1116" s="16">
        <v>0</v>
      </c>
      <c r="AJ1116" s="16">
        <v>7852</v>
      </c>
      <c r="AK1116" s="16">
        <v>7967</v>
      </c>
      <c r="AL1116" s="16">
        <v>8092</v>
      </c>
      <c r="AM1116" s="16">
        <v>8227</v>
      </c>
      <c r="AN1116" s="16">
        <v>8264</v>
      </c>
      <c r="AO1116" s="16">
        <v>8308</v>
      </c>
      <c r="AP1116" s="16">
        <v>8319</v>
      </c>
      <c r="AQ1116" s="16">
        <v>8387</v>
      </c>
      <c r="AR1116" s="16">
        <v>8430</v>
      </c>
      <c r="AS1116" s="16">
        <v>8470</v>
      </c>
      <c r="AT1116" s="16">
        <v>8415</v>
      </c>
      <c r="AU1116" s="16">
        <v>8375</v>
      </c>
      <c r="AV1116" s="16">
        <v>8479</v>
      </c>
      <c r="AW1116" s="16">
        <v>8412</v>
      </c>
      <c r="AX1116" s="16">
        <v>0</v>
      </c>
      <c r="AY1116" s="16">
        <v>0</v>
      </c>
      <c r="AZ1116" s="16">
        <v>0</v>
      </c>
      <c r="BA1116" s="16">
        <v>0</v>
      </c>
      <c r="BB1116" s="16">
        <v>0</v>
      </c>
      <c r="BC1116" s="16">
        <v>0</v>
      </c>
      <c r="BD1116" s="16">
        <v>0</v>
      </c>
      <c r="BG1116">
        <f t="shared" si="56"/>
        <v>0</v>
      </c>
      <c r="BH1116">
        <f t="shared" si="57"/>
        <v>0</v>
      </c>
      <c r="BI1116">
        <f t="shared" si="58"/>
        <v>1670</v>
      </c>
    </row>
    <row r="1117" spans="1:61" x14ac:dyDescent="0.25">
      <c r="A1117" s="20" t="s">
        <v>1340</v>
      </c>
      <c r="B1117" s="20">
        <f>VLOOKUP(A1117,'Gebieden vanaf 1830'!$A$4:$C$1457,3,FALSE)</f>
        <v>1671</v>
      </c>
      <c r="C1117" s="16">
        <v>0</v>
      </c>
      <c r="D1117" s="16">
        <v>0</v>
      </c>
      <c r="E1117" s="16">
        <v>0</v>
      </c>
      <c r="F1117" s="16">
        <v>0</v>
      </c>
      <c r="G1117" s="16">
        <v>0</v>
      </c>
      <c r="H1117" s="16">
        <v>0</v>
      </c>
      <c r="I1117" s="16">
        <v>0</v>
      </c>
      <c r="J1117" s="16">
        <v>0</v>
      </c>
      <c r="K1117" s="16">
        <v>0</v>
      </c>
      <c r="L1117" s="16">
        <v>0</v>
      </c>
      <c r="M1117" s="16">
        <v>0</v>
      </c>
      <c r="N1117" s="16">
        <v>0</v>
      </c>
      <c r="O1117" s="16">
        <v>0</v>
      </c>
      <c r="P1117" s="16">
        <v>0</v>
      </c>
      <c r="Q1117" s="16">
        <v>0</v>
      </c>
      <c r="R1117" s="16">
        <v>0</v>
      </c>
      <c r="S1117" s="16">
        <v>0</v>
      </c>
      <c r="T1117" s="16">
        <v>0</v>
      </c>
      <c r="U1117" s="16">
        <v>0</v>
      </c>
      <c r="V1117" s="16">
        <v>0</v>
      </c>
      <c r="W1117" s="16">
        <v>0</v>
      </c>
      <c r="X1117" s="16">
        <v>0</v>
      </c>
      <c r="Y1117" s="16">
        <v>0</v>
      </c>
      <c r="Z1117" s="25">
        <v>0</v>
      </c>
      <c r="AA1117" s="25">
        <v>0</v>
      </c>
      <c r="AB1117" s="16">
        <v>0</v>
      </c>
      <c r="AC1117" s="16">
        <v>0</v>
      </c>
      <c r="AD1117" s="16">
        <v>0</v>
      </c>
      <c r="AE1117" s="16">
        <v>0</v>
      </c>
      <c r="AF1117" s="16">
        <v>0</v>
      </c>
      <c r="AG1117" s="16">
        <v>0</v>
      </c>
      <c r="AH1117" s="16">
        <v>0</v>
      </c>
      <c r="AI1117" s="16">
        <v>0</v>
      </c>
      <c r="AJ1117" s="16">
        <v>10768</v>
      </c>
      <c r="AK1117" s="16">
        <v>10979</v>
      </c>
      <c r="AL1117" s="16">
        <v>11137</v>
      </c>
      <c r="AM1117" s="16">
        <v>11176</v>
      </c>
      <c r="AN1117" s="16">
        <v>11280</v>
      </c>
      <c r="AO1117" s="16">
        <v>11372</v>
      </c>
      <c r="AP1117" s="16">
        <v>11392</v>
      </c>
      <c r="AQ1117" s="16">
        <v>11411</v>
      </c>
      <c r="AR1117" s="16">
        <v>11409</v>
      </c>
      <c r="AS1117" s="16">
        <v>11415</v>
      </c>
      <c r="AT1117" s="16">
        <v>11406</v>
      </c>
      <c r="AU1117" s="16">
        <v>11375</v>
      </c>
      <c r="AV1117" s="16">
        <v>11360</v>
      </c>
      <c r="AW1117" s="16">
        <v>11283</v>
      </c>
      <c r="AX1117" s="16">
        <v>11292</v>
      </c>
      <c r="AY1117" s="16">
        <v>11260</v>
      </c>
      <c r="AZ1117" s="16">
        <v>11260</v>
      </c>
      <c r="BA1117" s="16">
        <v>11268</v>
      </c>
      <c r="BB1117" s="16">
        <v>11254</v>
      </c>
      <c r="BC1117" s="16">
        <v>11259</v>
      </c>
      <c r="BD1117" s="16">
        <v>11220</v>
      </c>
      <c r="BG1117">
        <f t="shared" si="56"/>
        <v>11259</v>
      </c>
      <c r="BH1117">
        <f t="shared" si="57"/>
        <v>11259</v>
      </c>
      <c r="BI1117">
        <f t="shared" si="58"/>
        <v>1671</v>
      </c>
    </row>
    <row r="1118" spans="1:61" x14ac:dyDescent="0.25">
      <c r="A1118" s="20" t="s">
        <v>1341</v>
      </c>
      <c r="B1118" s="20">
        <f>VLOOKUP(A1118,'Gebieden vanaf 1830'!$A$4:$C$1457,3,FALSE)</f>
        <v>1672</v>
      </c>
      <c r="C1118" s="16">
        <v>0</v>
      </c>
      <c r="D1118" s="16">
        <v>0</v>
      </c>
      <c r="E1118" s="16">
        <v>0</v>
      </c>
      <c r="F1118" s="16">
        <v>0</v>
      </c>
      <c r="G1118" s="16">
        <v>0</v>
      </c>
      <c r="H1118" s="16">
        <v>0</v>
      </c>
      <c r="I1118" s="16">
        <v>0</v>
      </c>
      <c r="J1118" s="16">
        <v>0</v>
      </c>
      <c r="K1118" s="16">
        <v>0</v>
      </c>
      <c r="L1118" s="16">
        <v>0</v>
      </c>
      <c r="M1118" s="16">
        <v>0</v>
      </c>
      <c r="N1118" s="16">
        <v>0</v>
      </c>
      <c r="O1118" s="16">
        <v>0</v>
      </c>
      <c r="P1118" s="16">
        <v>0</v>
      </c>
      <c r="Q1118" s="16">
        <v>0</v>
      </c>
      <c r="R1118" s="16">
        <v>0</v>
      </c>
      <c r="S1118" s="16">
        <v>0</v>
      </c>
      <c r="T1118" s="16">
        <v>0</v>
      </c>
      <c r="U1118" s="16">
        <v>0</v>
      </c>
      <c r="V1118" s="16">
        <v>0</v>
      </c>
      <c r="W1118" s="16">
        <v>0</v>
      </c>
      <c r="X1118" s="16">
        <v>0</v>
      </c>
      <c r="Y1118" s="16">
        <v>0</v>
      </c>
      <c r="Z1118" s="25">
        <v>0</v>
      </c>
      <c r="AA1118" s="25">
        <v>0</v>
      </c>
      <c r="AB1118" s="16">
        <v>0</v>
      </c>
      <c r="AC1118" s="16">
        <v>0</v>
      </c>
      <c r="AD1118" s="16">
        <v>0</v>
      </c>
      <c r="AE1118" s="16">
        <v>0</v>
      </c>
      <c r="AF1118" s="16">
        <v>0</v>
      </c>
      <c r="AG1118" s="16">
        <v>0</v>
      </c>
      <c r="AH1118" s="16">
        <v>0</v>
      </c>
      <c r="AI1118" s="16">
        <v>0</v>
      </c>
      <c r="AJ1118" s="16">
        <v>19567</v>
      </c>
      <c r="AK1118" s="16">
        <v>19522</v>
      </c>
      <c r="AL1118" s="16">
        <v>19530</v>
      </c>
      <c r="AM1118" s="16">
        <v>19500</v>
      </c>
      <c r="AN1118" s="16">
        <v>19487</v>
      </c>
      <c r="AO1118" s="16">
        <v>19379</v>
      </c>
      <c r="AP1118" s="16">
        <v>19377</v>
      </c>
      <c r="AQ1118" s="16">
        <v>19318</v>
      </c>
      <c r="AR1118" s="16">
        <v>19222</v>
      </c>
      <c r="AS1118" s="16">
        <v>19147</v>
      </c>
      <c r="AT1118" s="16">
        <v>19013</v>
      </c>
      <c r="AU1118" s="16">
        <v>18986</v>
      </c>
      <c r="AV1118" s="16">
        <v>18883</v>
      </c>
      <c r="AW1118" s="16">
        <v>18863</v>
      </c>
      <c r="AX1118" s="16">
        <v>18771</v>
      </c>
      <c r="AY1118" s="16">
        <v>18704</v>
      </c>
      <c r="AZ1118" s="16">
        <v>18696</v>
      </c>
      <c r="BA1118" s="16">
        <v>18547</v>
      </c>
      <c r="BB1118" s="16">
        <v>18465</v>
      </c>
      <c r="BC1118" s="16">
        <v>18618</v>
      </c>
      <c r="BD1118" s="16">
        <v>18577</v>
      </c>
      <c r="BG1118">
        <f t="shared" si="56"/>
        <v>18618</v>
      </c>
      <c r="BH1118">
        <f t="shared" si="57"/>
        <v>18618</v>
      </c>
      <c r="BI1118">
        <f t="shared" si="58"/>
        <v>1672</v>
      </c>
    </row>
    <row r="1119" spans="1:61" x14ac:dyDescent="0.25">
      <c r="A1119" s="20" t="s">
        <v>8</v>
      </c>
      <c r="B1119" s="20">
        <f>VLOOKUP(A1119,'Gebieden vanaf 1830'!$A$4:$C$1457,3,FALSE)</f>
        <v>1673</v>
      </c>
      <c r="C1119" s="16">
        <v>0</v>
      </c>
      <c r="D1119" s="16">
        <v>0</v>
      </c>
      <c r="E1119" s="16">
        <v>0</v>
      </c>
      <c r="F1119" s="16">
        <v>0</v>
      </c>
      <c r="G1119" s="16">
        <v>0</v>
      </c>
      <c r="H1119" s="16">
        <v>0</v>
      </c>
      <c r="I1119" s="16">
        <v>0</v>
      </c>
      <c r="J1119" s="16">
        <v>0</v>
      </c>
      <c r="K1119" s="16">
        <v>0</v>
      </c>
      <c r="L1119" s="16">
        <v>0</v>
      </c>
      <c r="M1119" s="16">
        <v>0</v>
      </c>
      <c r="N1119" s="16">
        <v>0</v>
      </c>
      <c r="O1119" s="16">
        <v>0</v>
      </c>
      <c r="P1119" s="16">
        <v>0</v>
      </c>
      <c r="Q1119" s="16">
        <v>0</v>
      </c>
      <c r="R1119" s="16">
        <v>0</v>
      </c>
      <c r="S1119" s="16">
        <v>0</v>
      </c>
      <c r="T1119" s="16">
        <v>0</v>
      </c>
      <c r="U1119" s="16">
        <v>0</v>
      </c>
      <c r="V1119" s="16">
        <v>0</v>
      </c>
      <c r="W1119" s="16">
        <v>0</v>
      </c>
      <c r="X1119" s="16">
        <v>0</v>
      </c>
      <c r="Y1119" s="16">
        <v>0</v>
      </c>
      <c r="Z1119" s="25">
        <v>0</v>
      </c>
      <c r="AA1119" s="25">
        <v>0</v>
      </c>
      <c r="AB1119" s="16">
        <v>0</v>
      </c>
      <c r="AC1119" s="16">
        <v>0</v>
      </c>
      <c r="AD1119" s="16">
        <v>0</v>
      </c>
      <c r="AE1119" s="16">
        <v>0</v>
      </c>
      <c r="AF1119" s="16">
        <v>0</v>
      </c>
      <c r="AG1119" s="16">
        <v>0</v>
      </c>
      <c r="AH1119" s="16">
        <v>0</v>
      </c>
      <c r="AI1119" s="16">
        <v>0</v>
      </c>
      <c r="AJ1119" s="16">
        <v>0</v>
      </c>
      <c r="AK1119" s="16">
        <v>6928</v>
      </c>
      <c r="AL1119" s="16">
        <v>6997</v>
      </c>
      <c r="AM1119" s="16">
        <v>6982</v>
      </c>
      <c r="AN1119" s="16">
        <v>6961</v>
      </c>
      <c r="AO1119" s="16">
        <v>6954</v>
      </c>
      <c r="AP1119" s="16">
        <v>6923</v>
      </c>
      <c r="AQ1119" s="16">
        <v>6858</v>
      </c>
      <c r="AR1119" s="16">
        <v>6794</v>
      </c>
      <c r="AS1119" s="16">
        <v>6735</v>
      </c>
      <c r="AT1119" s="16">
        <v>6708</v>
      </c>
      <c r="AU1119" s="16">
        <v>6713</v>
      </c>
      <c r="AV1119" s="16">
        <v>6725</v>
      </c>
      <c r="AW1119" s="16">
        <v>6772</v>
      </c>
      <c r="AX1119" s="16">
        <v>0</v>
      </c>
      <c r="AY1119" s="16">
        <v>0</v>
      </c>
      <c r="AZ1119" s="16">
        <v>0</v>
      </c>
      <c r="BA1119" s="16">
        <v>0</v>
      </c>
      <c r="BB1119" s="16">
        <v>0</v>
      </c>
      <c r="BC1119" s="16">
        <v>0</v>
      </c>
      <c r="BD1119" s="16">
        <v>0</v>
      </c>
      <c r="BG1119">
        <f t="shared" si="56"/>
        <v>0</v>
      </c>
      <c r="BH1119">
        <f t="shared" si="57"/>
        <v>0</v>
      </c>
      <c r="BI1119">
        <f t="shared" si="58"/>
        <v>1673</v>
      </c>
    </row>
    <row r="1120" spans="1:61" x14ac:dyDescent="0.25">
      <c r="A1120" s="20" t="s">
        <v>1342</v>
      </c>
      <c r="B1120" s="20">
        <f>VLOOKUP(A1120,'Gebieden vanaf 1830'!$A$4:$C$1457,3,FALSE)</f>
        <v>1674</v>
      </c>
      <c r="C1120" s="16">
        <v>0</v>
      </c>
      <c r="D1120" s="16">
        <v>0</v>
      </c>
      <c r="E1120" s="16">
        <v>0</v>
      </c>
      <c r="F1120" s="16">
        <v>0</v>
      </c>
      <c r="G1120" s="16">
        <v>0</v>
      </c>
      <c r="H1120" s="16">
        <v>0</v>
      </c>
      <c r="I1120" s="16">
        <v>0</v>
      </c>
      <c r="J1120" s="16">
        <v>0</v>
      </c>
      <c r="K1120" s="16">
        <v>0</v>
      </c>
      <c r="L1120" s="16">
        <v>0</v>
      </c>
      <c r="M1120" s="16">
        <v>0</v>
      </c>
      <c r="N1120" s="16">
        <v>0</v>
      </c>
      <c r="O1120" s="16">
        <v>0</v>
      </c>
      <c r="P1120" s="16">
        <v>0</v>
      </c>
      <c r="Q1120" s="16">
        <v>0</v>
      </c>
      <c r="R1120" s="16">
        <v>0</v>
      </c>
      <c r="S1120" s="16">
        <v>0</v>
      </c>
      <c r="T1120" s="16">
        <v>0</v>
      </c>
      <c r="U1120" s="16">
        <v>0</v>
      </c>
      <c r="V1120" s="16">
        <v>0</v>
      </c>
      <c r="W1120" s="16">
        <v>0</v>
      </c>
      <c r="X1120" s="16">
        <v>0</v>
      </c>
      <c r="Y1120" s="16">
        <v>0</v>
      </c>
      <c r="Z1120" s="25">
        <v>0</v>
      </c>
      <c r="AA1120" s="25">
        <v>0</v>
      </c>
      <c r="AB1120" s="16">
        <v>0</v>
      </c>
      <c r="AC1120" s="16">
        <v>0</v>
      </c>
      <c r="AD1120" s="16">
        <v>0</v>
      </c>
      <c r="AE1120" s="16">
        <v>0</v>
      </c>
      <c r="AF1120" s="16">
        <v>0</v>
      </c>
      <c r="AG1120" s="16">
        <v>0</v>
      </c>
      <c r="AH1120" s="16">
        <v>0</v>
      </c>
      <c r="AI1120" s="16">
        <v>0</v>
      </c>
      <c r="AJ1120" s="16">
        <v>0</v>
      </c>
      <c r="AK1120" s="16">
        <v>0</v>
      </c>
      <c r="AL1120" s="16">
        <v>0</v>
      </c>
      <c r="AM1120" s="16">
        <v>0</v>
      </c>
      <c r="AN1120" s="16">
        <v>72953</v>
      </c>
      <c r="AO1120" s="16">
        <v>73813</v>
      </c>
      <c r="AP1120" s="16">
        <v>74069</v>
      </c>
      <c r="AQ1120" s="16">
        <v>75157</v>
      </c>
      <c r="AR1120" s="16">
        <v>76769</v>
      </c>
      <c r="AS1120" s="16">
        <v>77640</v>
      </c>
      <c r="AT1120" s="16">
        <v>78110</v>
      </c>
      <c r="AU1120" s="16">
        <v>77916</v>
      </c>
      <c r="AV1120" s="16">
        <v>77734</v>
      </c>
      <c r="AW1120" s="16">
        <v>77703</v>
      </c>
      <c r="AX1120" s="16">
        <v>77450</v>
      </c>
      <c r="AY1120" s="16">
        <v>77277</v>
      </c>
      <c r="AZ1120" s="16">
        <v>77482</v>
      </c>
      <c r="BA1120" s="16">
        <v>77566</v>
      </c>
      <c r="BB1120" s="16">
        <v>77541</v>
      </c>
      <c r="BC1120" s="16">
        <v>77426</v>
      </c>
      <c r="BD1120" s="16">
        <v>77155</v>
      </c>
      <c r="BG1120">
        <f t="shared" si="56"/>
        <v>77426</v>
      </c>
      <c r="BH1120">
        <f t="shared" si="57"/>
        <v>77426</v>
      </c>
      <c r="BI1120">
        <f t="shared" si="58"/>
        <v>1674</v>
      </c>
    </row>
    <row r="1121" spans="1:61" x14ac:dyDescent="0.25">
      <c r="A1121" s="20" t="s">
        <v>1343</v>
      </c>
      <c r="B1121" s="20">
        <f>VLOOKUP(A1121,'Gebieden vanaf 1830'!$A$4:$C$1457,3,FALSE)</f>
        <v>1676</v>
      </c>
      <c r="C1121" s="16">
        <v>0</v>
      </c>
      <c r="D1121" s="16">
        <v>0</v>
      </c>
      <c r="E1121" s="16">
        <v>0</v>
      </c>
      <c r="F1121" s="16">
        <v>0</v>
      </c>
      <c r="G1121" s="16">
        <v>0</v>
      </c>
      <c r="H1121" s="16">
        <v>0</v>
      </c>
      <c r="I1121" s="16">
        <v>0</v>
      </c>
      <c r="J1121" s="16">
        <v>0</v>
      </c>
      <c r="K1121" s="16">
        <v>0</v>
      </c>
      <c r="L1121" s="16">
        <v>0</v>
      </c>
      <c r="M1121" s="16">
        <v>0</v>
      </c>
      <c r="N1121" s="16">
        <v>0</v>
      </c>
      <c r="O1121" s="16">
        <v>0</v>
      </c>
      <c r="P1121" s="16">
        <v>0</v>
      </c>
      <c r="Q1121" s="16">
        <v>0</v>
      </c>
      <c r="R1121" s="16">
        <v>0</v>
      </c>
      <c r="S1121" s="16">
        <v>0</v>
      </c>
      <c r="T1121" s="16">
        <v>0</v>
      </c>
      <c r="U1121" s="16">
        <v>0</v>
      </c>
      <c r="V1121" s="16">
        <v>0</v>
      </c>
      <c r="W1121" s="16">
        <v>0</v>
      </c>
      <c r="X1121" s="16">
        <v>0</v>
      </c>
      <c r="Y1121" s="16">
        <v>0</v>
      </c>
      <c r="Z1121" s="25">
        <v>0</v>
      </c>
      <c r="AA1121" s="25">
        <v>0</v>
      </c>
      <c r="AB1121" s="16">
        <v>0</v>
      </c>
      <c r="AC1121" s="16">
        <v>0</v>
      </c>
      <c r="AD1121" s="16">
        <v>0</v>
      </c>
      <c r="AE1121" s="16">
        <v>0</v>
      </c>
      <c r="AF1121" s="16">
        <v>0</v>
      </c>
      <c r="AG1121" s="16">
        <v>0</v>
      </c>
      <c r="AH1121" s="16">
        <v>0</v>
      </c>
      <c r="AI1121" s="16">
        <v>0</v>
      </c>
      <c r="AJ1121" s="16">
        <v>0</v>
      </c>
      <c r="AK1121" s="16">
        <v>0</v>
      </c>
      <c r="AL1121" s="16">
        <v>0</v>
      </c>
      <c r="AM1121" s="16">
        <v>0</v>
      </c>
      <c r="AN1121" s="16">
        <v>32493</v>
      </c>
      <c r="AO1121" s="16">
        <v>32954</v>
      </c>
      <c r="AP1121" s="16">
        <v>33222</v>
      </c>
      <c r="AQ1121" s="16">
        <v>33601</v>
      </c>
      <c r="AR1121" s="16">
        <v>34194</v>
      </c>
      <c r="AS1121" s="16">
        <v>34503</v>
      </c>
      <c r="AT1121" s="16">
        <v>34484</v>
      </c>
      <c r="AU1121" s="16">
        <v>34415</v>
      </c>
      <c r="AV1121" s="16">
        <v>34491</v>
      </c>
      <c r="AW1121" s="16">
        <v>34435</v>
      </c>
      <c r="AX1121" s="16">
        <v>34132</v>
      </c>
      <c r="AY1121" s="16">
        <v>33994</v>
      </c>
      <c r="AZ1121" s="16">
        <v>33929</v>
      </c>
      <c r="BA1121" s="16">
        <v>34118</v>
      </c>
      <c r="BB1121" s="16">
        <v>34203</v>
      </c>
      <c r="BC1121" s="16">
        <v>34151</v>
      </c>
      <c r="BD1121" s="16">
        <v>34040</v>
      </c>
      <c r="BG1121">
        <f t="shared" si="56"/>
        <v>34151</v>
      </c>
      <c r="BH1121">
        <f t="shared" si="57"/>
        <v>34151</v>
      </c>
      <c r="BI1121">
        <f t="shared" si="58"/>
        <v>1676</v>
      </c>
    </row>
    <row r="1122" spans="1:61" x14ac:dyDescent="0.25">
      <c r="A1122" s="20" t="s">
        <v>7</v>
      </c>
      <c r="B1122" s="20">
        <f>VLOOKUP(A1122,'Gebieden vanaf 1830'!$A$4:$C$1457,3,FALSE)</f>
        <v>1679</v>
      </c>
      <c r="C1122" s="16">
        <v>0</v>
      </c>
      <c r="D1122" s="16">
        <v>0</v>
      </c>
      <c r="E1122" s="16">
        <v>0</v>
      </c>
      <c r="F1122" s="16">
        <v>0</v>
      </c>
      <c r="G1122" s="16">
        <v>0</v>
      </c>
      <c r="H1122" s="16">
        <v>0</v>
      </c>
      <c r="I1122" s="16">
        <v>0</v>
      </c>
      <c r="J1122" s="16">
        <v>0</v>
      </c>
      <c r="K1122" s="16">
        <v>0</v>
      </c>
      <c r="L1122" s="16">
        <v>0</v>
      </c>
      <c r="M1122" s="16">
        <v>0</v>
      </c>
      <c r="N1122" s="16">
        <v>0</v>
      </c>
      <c r="O1122" s="16">
        <v>0</v>
      </c>
      <c r="P1122" s="16">
        <v>0</v>
      </c>
      <c r="Q1122" s="16">
        <v>0</v>
      </c>
      <c r="R1122" s="16">
        <v>0</v>
      </c>
      <c r="S1122" s="16">
        <v>0</v>
      </c>
      <c r="T1122" s="16">
        <v>0</v>
      </c>
      <c r="U1122" s="16">
        <v>0</v>
      </c>
      <c r="V1122" s="16">
        <v>0</v>
      </c>
      <c r="W1122" s="16">
        <v>0</v>
      </c>
      <c r="X1122" s="16">
        <v>0</v>
      </c>
      <c r="Y1122" s="16">
        <v>0</v>
      </c>
      <c r="Z1122" s="25">
        <v>0</v>
      </c>
      <c r="AA1122" s="25">
        <v>0</v>
      </c>
      <c r="AB1122" s="16">
        <v>0</v>
      </c>
      <c r="AC1122" s="16">
        <v>0</v>
      </c>
      <c r="AD1122" s="16">
        <v>0</v>
      </c>
      <c r="AE1122" s="16">
        <v>0</v>
      </c>
      <c r="AF1122" s="16">
        <v>0</v>
      </c>
      <c r="AG1122" s="16">
        <v>0</v>
      </c>
      <c r="AH1122" s="16">
        <v>0</v>
      </c>
      <c r="AI1122" s="16">
        <v>0</v>
      </c>
      <c r="AJ1122" s="16">
        <v>0</v>
      </c>
      <c r="AK1122" s="16">
        <v>0</v>
      </c>
      <c r="AL1122" s="16">
        <v>11136</v>
      </c>
      <c r="AM1122" s="16">
        <v>11152</v>
      </c>
      <c r="AN1122" s="16">
        <v>11114</v>
      </c>
      <c r="AO1122" s="16">
        <v>11090</v>
      </c>
      <c r="AP1122" s="16">
        <v>11054</v>
      </c>
      <c r="AQ1122" s="16">
        <v>11053</v>
      </c>
      <c r="AR1122" s="16">
        <v>11038</v>
      </c>
      <c r="AS1122" s="16">
        <v>11037</v>
      </c>
      <c r="AT1122" s="16">
        <v>10994</v>
      </c>
      <c r="AU1122" s="16">
        <v>10989</v>
      </c>
      <c r="AV1122" s="16">
        <v>10918</v>
      </c>
      <c r="AW1122" s="16">
        <v>10998</v>
      </c>
      <c r="AX1122" s="16">
        <v>0</v>
      </c>
      <c r="AY1122" s="16">
        <v>0</v>
      </c>
      <c r="AZ1122" s="16">
        <v>0</v>
      </c>
      <c r="BA1122" s="16">
        <v>0</v>
      </c>
      <c r="BB1122" s="16">
        <v>0</v>
      </c>
      <c r="BC1122" s="16">
        <v>0</v>
      </c>
      <c r="BD1122" s="16">
        <v>0</v>
      </c>
      <c r="BG1122">
        <f t="shared" si="56"/>
        <v>0</v>
      </c>
      <c r="BH1122">
        <f t="shared" si="57"/>
        <v>0</v>
      </c>
      <c r="BI1122">
        <f t="shared" si="58"/>
        <v>1679</v>
      </c>
    </row>
    <row r="1123" spans="1:61" x14ac:dyDescent="0.25">
      <c r="A1123" s="20" t="s">
        <v>1344</v>
      </c>
      <c r="B1123" s="20">
        <f>VLOOKUP(A1123,'Gebieden vanaf 1830'!$A$4:$C$1457,3,FALSE)</f>
        <v>1680</v>
      </c>
      <c r="C1123" s="16">
        <v>0</v>
      </c>
      <c r="D1123" s="16">
        <v>0</v>
      </c>
      <c r="E1123" s="16">
        <v>0</v>
      </c>
      <c r="F1123" s="16">
        <v>0</v>
      </c>
      <c r="G1123" s="16">
        <v>0</v>
      </c>
      <c r="H1123" s="16">
        <v>0</v>
      </c>
      <c r="I1123" s="16">
        <v>0</v>
      </c>
      <c r="J1123" s="16">
        <v>0</v>
      </c>
      <c r="K1123" s="16">
        <v>0</v>
      </c>
      <c r="L1123" s="16">
        <v>0</v>
      </c>
      <c r="M1123" s="16">
        <v>0</v>
      </c>
      <c r="N1123" s="16">
        <v>0</v>
      </c>
      <c r="O1123" s="16">
        <v>0</v>
      </c>
      <c r="P1123" s="16">
        <v>0</v>
      </c>
      <c r="Q1123" s="16">
        <v>0</v>
      </c>
      <c r="R1123" s="16">
        <v>0</v>
      </c>
      <c r="S1123" s="16">
        <v>0</v>
      </c>
      <c r="T1123" s="16">
        <v>0</v>
      </c>
      <c r="U1123" s="16">
        <v>0</v>
      </c>
      <c r="V1123" s="16">
        <v>0</v>
      </c>
      <c r="W1123" s="16">
        <v>0</v>
      </c>
      <c r="X1123" s="16">
        <v>0</v>
      </c>
      <c r="Y1123" s="16">
        <v>0</v>
      </c>
      <c r="Z1123" s="25">
        <v>0</v>
      </c>
      <c r="AA1123" s="25">
        <v>0</v>
      </c>
      <c r="AB1123" s="16">
        <v>0</v>
      </c>
      <c r="AC1123" s="16">
        <v>0</v>
      </c>
      <c r="AD1123" s="16">
        <v>0</v>
      </c>
      <c r="AE1123" s="16">
        <v>0</v>
      </c>
      <c r="AF1123" s="16">
        <v>0</v>
      </c>
      <c r="AG1123" s="16">
        <v>0</v>
      </c>
      <c r="AH1123" s="16">
        <v>0</v>
      </c>
      <c r="AI1123" s="16">
        <v>0</v>
      </c>
      <c r="AJ1123" s="16">
        <v>0</v>
      </c>
      <c r="AK1123" s="16">
        <v>0</v>
      </c>
      <c r="AL1123" s="16">
        <v>0</v>
      </c>
      <c r="AM1123" s="16">
        <v>0</v>
      </c>
      <c r="AN1123" s="16">
        <v>0</v>
      </c>
      <c r="AO1123" s="16">
        <v>24806</v>
      </c>
      <c r="AP1123" s="16">
        <v>24751</v>
      </c>
      <c r="AQ1123" s="16">
        <v>24824</v>
      </c>
      <c r="AR1123" s="16">
        <v>25208</v>
      </c>
      <c r="AS1123" s="16">
        <v>25552</v>
      </c>
      <c r="AT1123" s="16">
        <v>25305</v>
      </c>
      <c r="AU1123" s="16">
        <v>25218</v>
      </c>
      <c r="AV1123" s="16">
        <v>25329</v>
      </c>
      <c r="AW1123" s="16">
        <v>25507</v>
      </c>
      <c r="AX1123" s="16">
        <v>25563</v>
      </c>
      <c r="AY1123" s="16">
        <v>25598</v>
      </c>
      <c r="AZ1123" s="16">
        <v>25675</v>
      </c>
      <c r="BA1123" s="16">
        <v>25563</v>
      </c>
      <c r="BB1123" s="16">
        <v>25785</v>
      </c>
      <c r="BC1123" s="16">
        <v>25738</v>
      </c>
      <c r="BD1123" s="16">
        <v>25541</v>
      </c>
      <c r="BG1123">
        <f t="shared" si="56"/>
        <v>25738</v>
      </c>
      <c r="BH1123">
        <f t="shared" si="57"/>
        <v>25738</v>
      </c>
      <c r="BI1123">
        <f t="shared" si="58"/>
        <v>1680</v>
      </c>
    </row>
    <row r="1124" spans="1:61" x14ac:dyDescent="0.25">
      <c r="A1124" s="20" t="s">
        <v>1345</v>
      </c>
      <c r="B1124" s="20">
        <f>VLOOKUP(A1124,'Gebieden vanaf 1830'!$A$4:$C$1457,3,FALSE)</f>
        <v>1681</v>
      </c>
      <c r="C1124" s="16">
        <v>0</v>
      </c>
      <c r="D1124" s="16">
        <v>0</v>
      </c>
      <c r="E1124" s="16">
        <v>0</v>
      </c>
      <c r="F1124" s="16">
        <v>0</v>
      </c>
      <c r="G1124" s="16">
        <v>0</v>
      </c>
      <c r="H1124" s="16">
        <v>0</v>
      </c>
      <c r="I1124" s="16">
        <v>0</v>
      </c>
      <c r="J1124" s="16">
        <v>0</v>
      </c>
      <c r="K1124" s="16">
        <v>0</v>
      </c>
      <c r="L1124" s="16">
        <v>0</v>
      </c>
      <c r="M1124" s="16">
        <v>0</v>
      </c>
      <c r="N1124" s="16">
        <v>0</v>
      </c>
      <c r="O1124" s="16">
        <v>0</v>
      </c>
      <c r="P1124" s="16">
        <v>0</v>
      </c>
      <c r="Q1124" s="16">
        <v>0</v>
      </c>
      <c r="R1124" s="16">
        <v>0</v>
      </c>
      <c r="S1124" s="16">
        <v>0</v>
      </c>
      <c r="T1124" s="16">
        <v>0</v>
      </c>
      <c r="U1124" s="16">
        <v>0</v>
      </c>
      <c r="V1124" s="16">
        <v>0</v>
      </c>
      <c r="W1124" s="16">
        <v>0</v>
      </c>
      <c r="X1124" s="16">
        <v>0</v>
      </c>
      <c r="Y1124" s="16">
        <v>0</v>
      </c>
      <c r="Z1124" s="25">
        <v>0</v>
      </c>
      <c r="AA1124" s="25">
        <v>0</v>
      </c>
      <c r="AB1124" s="16">
        <v>0</v>
      </c>
      <c r="AC1124" s="16">
        <v>0</v>
      </c>
      <c r="AD1124" s="16">
        <v>0</v>
      </c>
      <c r="AE1124" s="16">
        <v>0</v>
      </c>
      <c r="AF1124" s="16">
        <v>0</v>
      </c>
      <c r="AG1124" s="16">
        <v>0</v>
      </c>
      <c r="AH1124" s="16">
        <v>0</v>
      </c>
      <c r="AI1124" s="16">
        <v>0</v>
      </c>
      <c r="AJ1124" s="16">
        <v>0</v>
      </c>
      <c r="AK1124" s="16">
        <v>0</v>
      </c>
      <c r="AL1124" s="16">
        <v>0</v>
      </c>
      <c r="AM1124" s="16">
        <v>0</v>
      </c>
      <c r="AN1124" s="16">
        <v>0</v>
      </c>
      <c r="AO1124" s="16">
        <v>25857</v>
      </c>
      <c r="AP1124" s="16">
        <v>26084</v>
      </c>
      <c r="AQ1124" s="16">
        <v>26201</v>
      </c>
      <c r="AR1124" s="16">
        <v>26298</v>
      </c>
      <c r="AS1124" s="16">
        <v>26333</v>
      </c>
      <c r="AT1124" s="16">
        <v>26440</v>
      </c>
      <c r="AU1124" s="16">
        <v>26360</v>
      </c>
      <c r="AV1124" s="16">
        <v>26327</v>
      </c>
      <c r="AW1124" s="16">
        <v>26303</v>
      </c>
      <c r="AX1124" s="16">
        <v>26297</v>
      </c>
      <c r="AY1124" s="16">
        <v>26201</v>
      </c>
      <c r="AZ1124" s="16">
        <v>26151</v>
      </c>
      <c r="BA1124" s="16">
        <v>26072</v>
      </c>
      <c r="BB1124" s="16">
        <v>25941</v>
      </c>
      <c r="BC1124" s="16">
        <v>25859</v>
      </c>
      <c r="BD1124" s="16">
        <v>25662</v>
      </c>
      <c r="BG1124">
        <f t="shared" si="56"/>
        <v>25859</v>
      </c>
      <c r="BH1124">
        <f t="shared" si="57"/>
        <v>25859</v>
      </c>
      <c r="BI1124">
        <f t="shared" si="58"/>
        <v>1681</v>
      </c>
    </row>
    <row r="1125" spans="1:61" x14ac:dyDescent="0.25">
      <c r="A1125" s="20" t="s">
        <v>1346</v>
      </c>
      <c r="B1125" s="20">
        <f>VLOOKUP(A1125,'Gebieden vanaf 1830'!$A$4:$C$1457,3,FALSE)</f>
        <v>1684</v>
      </c>
      <c r="C1125" s="16">
        <v>0</v>
      </c>
      <c r="D1125" s="16">
        <v>0</v>
      </c>
      <c r="E1125" s="16">
        <v>0</v>
      </c>
      <c r="F1125" s="16">
        <v>0</v>
      </c>
      <c r="G1125" s="16">
        <v>0</v>
      </c>
      <c r="H1125" s="16">
        <v>0</v>
      </c>
      <c r="I1125" s="16">
        <v>0</v>
      </c>
      <c r="J1125" s="16">
        <v>0</v>
      </c>
      <c r="K1125" s="16">
        <v>0</v>
      </c>
      <c r="L1125" s="16">
        <v>0</v>
      </c>
      <c r="M1125" s="16">
        <v>0</v>
      </c>
      <c r="N1125" s="16">
        <v>0</v>
      </c>
      <c r="O1125" s="16">
        <v>0</v>
      </c>
      <c r="P1125" s="16">
        <v>0</v>
      </c>
      <c r="Q1125" s="16">
        <v>0</v>
      </c>
      <c r="R1125" s="16">
        <v>0</v>
      </c>
      <c r="S1125" s="16">
        <v>0</v>
      </c>
      <c r="T1125" s="16">
        <v>0</v>
      </c>
      <c r="U1125" s="16">
        <v>0</v>
      </c>
      <c r="V1125" s="16">
        <v>0</v>
      </c>
      <c r="W1125" s="16">
        <v>0</v>
      </c>
      <c r="X1125" s="16">
        <v>0</v>
      </c>
      <c r="Y1125" s="16">
        <v>0</v>
      </c>
      <c r="Z1125" s="25">
        <v>0</v>
      </c>
      <c r="AA1125" s="25">
        <v>0</v>
      </c>
      <c r="AB1125" s="16">
        <v>0</v>
      </c>
      <c r="AC1125" s="16">
        <v>0</v>
      </c>
      <c r="AD1125" s="16">
        <v>0</v>
      </c>
      <c r="AE1125" s="16">
        <v>0</v>
      </c>
      <c r="AF1125" s="16">
        <v>0</v>
      </c>
      <c r="AG1125" s="16">
        <v>0</v>
      </c>
      <c r="AH1125" s="16">
        <v>0</v>
      </c>
      <c r="AI1125" s="16">
        <v>0</v>
      </c>
      <c r="AJ1125" s="16">
        <v>0</v>
      </c>
      <c r="AK1125" s="16">
        <v>22866</v>
      </c>
      <c r="AL1125" s="16">
        <v>23010</v>
      </c>
      <c r="AM1125" s="16">
        <v>23251</v>
      </c>
      <c r="AN1125" s="16">
        <v>23543</v>
      </c>
      <c r="AO1125" s="16">
        <v>23547</v>
      </c>
      <c r="AP1125" s="16">
        <v>23624</v>
      </c>
      <c r="AQ1125" s="16">
        <v>23904</v>
      </c>
      <c r="AR1125" s="16">
        <v>24235</v>
      </c>
      <c r="AS1125" s="16">
        <v>24415</v>
      </c>
      <c r="AT1125" s="16">
        <v>24325</v>
      </c>
      <c r="AU1125" s="16">
        <v>24177</v>
      </c>
      <c r="AV1125" s="16">
        <v>24223</v>
      </c>
      <c r="AW1125" s="16">
        <v>24221</v>
      </c>
      <c r="AX1125" s="16">
        <v>24249</v>
      </c>
      <c r="AY1125" s="16">
        <v>24226</v>
      </c>
      <c r="AZ1125" s="16">
        <v>24309</v>
      </c>
      <c r="BA1125" s="16">
        <v>24433</v>
      </c>
      <c r="BB1125" s="16">
        <v>24580</v>
      </c>
      <c r="BC1125" s="16">
        <v>24648</v>
      </c>
      <c r="BD1125" s="16">
        <v>24743</v>
      </c>
      <c r="BG1125">
        <f t="shared" si="56"/>
        <v>24648</v>
      </c>
      <c r="BH1125">
        <f t="shared" si="57"/>
        <v>24648</v>
      </c>
      <c r="BI1125">
        <f t="shared" si="58"/>
        <v>1684</v>
      </c>
    </row>
    <row r="1126" spans="1:61" x14ac:dyDescent="0.25">
      <c r="A1126" s="20" t="s">
        <v>1347</v>
      </c>
      <c r="B1126" s="20">
        <f>VLOOKUP(A1126,'Gebieden vanaf 1830'!$A$4:$C$1457,3,FALSE)</f>
        <v>1685</v>
      </c>
      <c r="C1126" s="16">
        <v>0</v>
      </c>
      <c r="D1126" s="16">
        <v>0</v>
      </c>
      <c r="E1126" s="16">
        <v>0</v>
      </c>
      <c r="F1126" s="16">
        <v>0</v>
      </c>
      <c r="G1126" s="16">
        <v>0</v>
      </c>
      <c r="H1126" s="16">
        <v>0</v>
      </c>
      <c r="I1126" s="16">
        <v>0</v>
      </c>
      <c r="J1126" s="16">
        <v>0</v>
      </c>
      <c r="K1126" s="16">
        <v>0</v>
      </c>
      <c r="L1126" s="16">
        <v>0</v>
      </c>
      <c r="M1126" s="16">
        <v>0</v>
      </c>
      <c r="N1126" s="16">
        <v>0</v>
      </c>
      <c r="O1126" s="16">
        <v>0</v>
      </c>
      <c r="P1126" s="16">
        <v>0</v>
      </c>
      <c r="Q1126" s="16">
        <v>0</v>
      </c>
      <c r="R1126" s="16">
        <v>0</v>
      </c>
      <c r="S1126" s="16">
        <v>0</v>
      </c>
      <c r="T1126" s="16">
        <v>0</v>
      </c>
      <c r="U1126" s="16">
        <v>0</v>
      </c>
      <c r="V1126" s="16">
        <v>0</v>
      </c>
      <c r="W1126" s="16">
        <v>0</v>
      </c>
      <c r="X1126" s="16">
        <v>0</v>
      </c>
      <c r="Y1126" s="16">
        <v>0</v>
      </c>
      <c r="Z1126" s="25">
        <v>0</v>
      </c>
      <c r="AA1126" s="25">
        <v>0</v>
      </c>
      <c r="AB1126" s="16">
        <v>0</v>
      </c>
      <c r="AC1126" s="16">
        <v>0</v>
      </c>
      <c r="AD1126" s="16">
        <v>0</v>
      </c>
      <c r="AE1126" s="16">
        <v>0</v>
      </c>
      <c r="AF1126" s="16">
        <v>0</v>
      </c>
      <c r="AG1126" s="16">
        <v>0</v>
      </c>
      <c r="AH1126" s="16">
        <v>0</v>
      </c>
      <c r="AI1126" s="16">
        <v>0</v>
      </c>
      <c r="AJ1126" s="16">
        <v>0</v>
      </c>
      <c r="AK1126" s="16">
        <v>13894</v>
      </c>
      <c r="AL1126" s="16">
        <v>14101</v>
      </c>
      <c r="AM1126" s="16">
        <v>14154</v>
      </c>
      <c r="AN1126" s="16">
        <v>14141</v>
      </c>
      <c r="AO1126" s="16">
        <v>14192</v>
      </c>
      <c r="AP1126" s="16">
        <v>14261</v>
      </c>
      <c r="AQ1126" s="16">
        <v>14303</v>
      </c>
      <c r="AR1126" s="16">
        <v>14366</v>
      </c>
      <c r="AS1126" s="16">
        <v>14516</v>
      </c>
      <c r="AT1126" s="16">
        <v>14704</v>
      </c>
      <c r="AU1126" s="16">
        <v>14807</v>
      </c>
      <c r="AV1126" s="16">
        <v>14821</v>
      </c>
      <c r="AW1126" s="16">
        <v>14744</v>
      </c>
      <c r="AX1126" s="16">
        <v>14741</v>
      </c>
      <c r="AY1126" s="16">
        <v>14796</v>
      </c>
      <c r="AZ1126" s="16">
        <v>14805</v>
      </c>
      <c r="BA1126" s="16">
        <v>14888</v>
      </c>
      <c r="BB1126" s="16">
        <v>14941</v>
      </c>
      <c r="BC1126" s="16">
        <v>15066</v>
      </c>
      <c r="BD1126" s="16">
        <v>15223</v>
      </c>
      <c r="BG1126">
        <f t="shared" si="56"/>
        <v>15066</v>
      </c>
      <c r="BH1126">
        <f t="shared" si="57"/>
        <v>15066</v>
      </c>
      <c r="BI1126">
        <f t="shared" si="58"/>
        <v>1685</v>
      </c>
    </row>
    <row r="1127" spans="1:61" x14ac:dyDescent="0.25">
      <c r="A1127" s="20" t="s">
        <v>1348</v>
      </c>
      <c r="B1127" s="20">
        <f>VLOOKUP(A1127,'Gebieden vanaf 1830'!$A$4:$C$1457,3,FALSE)</f>
        <v>1690</v>
      </c>
      <c r="C1127" s="16">
        <v>0</v>
      </c>
      <c r="D1127" s="16">
        <v>0</v>
      </c>
      <c r="E1127" s="16">
        <v>0</v>
      </c>
      <c r="F1127" s="16">
        <v>0</v>
      </c>
      <c r="G1127" s="16">
        <v>0</v>
      </c>
      <c r="H1127" s="16">
        <v>0</v>
      </c>
      <c r="I1127" s="16">
        <v>0</v>
      </c>
      <c r="J1127" s="16">
        <v>0</v>
      </c>
      <c r="K1127" s="16">
        <v>0</v>
      </c>
      <c r="L1127" s="16">
        <v>0</v>
      </c>
      <c r="M1127" s="16">
        <v>0</v>
      </c>
      <c r="N1127" s="16">
        <v>0</v>
      </c>
      <c r="O1127" s="16">
        <v>0</v>
      </c>
      <c r="P1127" s="16">
        <v>0</v>
      </c>
      <c r="Q1127" s="16">
        <v>0</v>
      </c>
      <c r="R1127" s="16">
        <v>0</v>
      </c>
      <c r="S1127" s="16">
        <v>0</v>
      </c>
      <c r="T1127" s="16">
        <v>0</v>
      </c>
      <c r="U1127" s="16">
        <v>0</v>
      </c>
      <c r="V1127" s="16">
        <v>0</v>
      </c>
      <c r="W1127" s="16">
        <v>0</v>
      </c>
      <c r="X1127" s="16">
        <v>0</v>
      </c>
      <c r="Y1127" s="16">
        <v>0</v>
      </c>
      <c r="Z1127" s="25">
        <v>0</v>
      </c>
      <c r="AA1127" s="25">
        <v>0</v>
      </c>
      <c r="AB1127" s="16">
        <v>0</v>
      </c>
      <c r="AC1127" s="16">
        <v>0</v>
      </c>
      <c r="AD1127" s="16">
        <v>0</v>
      </c>
      <c r="AE1127" s="16">
        <v>0</v>
      </c>
      <c r="AF1127" s="16">
        <v>0</v>
      </c>
      <c r="AG1127" s="16">
        <v>0</v>
      </c>
      <c r="AH1127" s="16">
        <v>0</v>
      </c>
      <c r="AI1127" s="16">
        <v>0</v>
      </c>
      <c r="AJ1127" s="16">
        <v>0</v>
      </c>
      <c r="AK1127" s="16">
        <v>0</v>
      </c>
      <c r="AL1127" s="16">
        <v>0</v>
      </c>
      <c r="AM1127" s="16">
        <v>0</v>
      </c>
      <c r="AN1127" s="16">
        <v>0</v>
      </c>
      <c r="AO1127" s="16">
        <v>23310</v>
      </c>
      <c r="AP1127" s="16">
        <v>23344</v>
      </c>
      <c r="AQ1127" s="16">
        <v>23571</v>
      </c>
      <c r="AR1127" s="16">
        <v>23784</v>
      </c>
      <c r="AS1127" s="16">
        <v>23875</v>
      </c>
      <c r="AT1127" s="16">
        <v>23969</v>
      </c>
      <c r="AU1127" s="16">
        <v>23850</v>
      </c>
      <c r="AV1127" s="16">
        <v>23844</v>
      </c>
      <c r="AW1127" s="16">
        <v>23787</v>
      </c>
      <c r="AX1127" s="16">
        <v>23602</v>
      </c>
      <c r="AY1127" s="16">
        <v>23554</v>
      </c>
      <c r="AZ1127" s="16">
        <v>23544</v>
      </c>
      <c r="BA1127" s="16">
        <v>23576</v>
      </c>
      <c r="BB1127" s="16">
        <v>23637</v>
      </c>
      <c r="BC1127" s="16">
        <v>23753</v>
      </c>
      <c r="BD1127" s="16">
        <v>23761</v>
      </c>
      <c r="BG1127">
        <f t="shared" si="56"/>
        <v>23753</v>
      </c>
      <c r="BH1127">
        <f t="shared" si="57"/>
        <v>23753</v>
      </c>
      <c r="BI1127">
        <f t="shared" si="58"/>
        <v>1690</v>
      </c>
    </row>
    <row r="1128" spans="1:61" x14ac:dyDescent="0.25">
      <c r="A1128" s="20" t="s">
        <v>1349</v>
      </c>
      <c r="B1128" s="20">
        <f>VLOOKUP(A1128,'Gebieden vanaf 1830'!$A$4:$C$1457,3,FALSE)</f>
        <v>1691</v>
      </c>
      <c r="C1128" s="16">
        <v>0</v>
      </c>
      <c r="D1128" s="16">
        <v>0</v>
      </c>
      <c r="E1128" s="16">
        <v>0</v>
      </c>
      <c r="F1128" s="16">
        <v>0</v>
      </c>
      <c r="G1128" s="16">
        <v>0</v>
      </c>
      <c r="H1128" s="16">
        <v>0</v>
      </c>
      <c r="I1128" s="16">
        <v>0</v>
      </c>
      <c r="J1128" s="16">
        <v>0</v>
      </c>
      <c r="K1128" s="16">
        <v>0</v>
      </c>
      <c r="L1128" s="16">
        <v>0</v>
      </c>
      <c r="M1128" s="16">
        <v>0</v>
      </c>
      <c r="N1128" s="16">
        <v>0</v>
      </c>
      <c r="O1128" s="16">
        <v>0</v>
      </c>
      <c r="P1128" s="16">
        <v>0</v>
      </c>
      <c r="Q1128" s="16">
        <v>0</v>
      </c>
      <c r="R1128" s="16">
        <v>0</v>
      </c>
      <c r="S1128" s="16">
        <v>0</v>
      </c>
      <c r="T1128" s="16">
        <v>0</v>
      </c>
      <c r="U1128" s="16">
        <v>0</v>
      </c>
      <c r="V1128" s="16">
        <v>0</v>
      </c>
      <c r="W1128" s="16">
        <v>0</v>
      </c>
      <c r="X1128" s="16">
        <v>0</v>
      </c>
      <c r="Y1128" s="16">
        <v>0</v>
      </c>
      <c r="Z1128" s="25">
        <v>0</v>
      </c>
      <c r="AA1128" s="25">
        <v>0</v>
      </c>
      <c r="AB1128" s="16">
        <v>0</v>
      </c>
      <c r="AC1128" s="16">
        <v>0</v>
      </c>
      <c r="AD1128" s="16">
        <v>0</v>
      </c>
      <c r="AE1128" s="16">
        <v>0</v>
      </c>
      <c r="AF1128" s="16">
        <v>0</v>
      </c>
      <c r="AG1128" s="16">
        <v>0</v>
      </c>
      <c r="AH1128" s="16">
        <v>0</v>
      </c>
      <c r="AI1128" s="16">
        <v>0</v>
      </c>
      <c r="AJ1128" s="16">
        <v>0</v>
      </c>
      <c r="AK1128" s="16">
        <v>11033</v>
      </c>
      <c r="AL1128" s="16">
        <v>11148</v>
      </c>
      <c r="AM1128" s="16">
        <v>0</v>
      </c>
      <c r="AN1128" s="16">
        <v>0</v>
      </c>
      <c r="AO1128" s="16">
        <v>0</v>
      </c>
      <c r="AP1128" s="16">
        <v>0</v>
      </c>
      <c r="AQ1128" s="16">
        <v>0</v>
      </c>
      <c r="AR1128" s="16">
        <v>0</v>
      </c>
      <c r="AS1128" s="16">
        <v>0</v>
      </c>
      <c r="AT1128" s="16">
        <v>0</v>
      </c>
      <c r="AU1128" s="16">
        <v>0</v>
      </c>
      <c r="AV1128" s="16">
        <v>0</v>
      </c>
      <c r="AW1128" s="16">
        <v>0</v>
      </c>
      <c r="AX1128" s="16">
        <v>0</v>
      </c>
      <c r="AY1128" s="16">
        <v>0</v>
      </c>
      <c r="AZ1128" s="16">
        <v>0</v>
      </c>
      <c r="BA1128" s="16">
        <v>0</v>
      </c>
      <c r="BB1128" s="16">
        <v>0</v>
      </c>
      <c r="BC1128" s="16">
        <v>0</v>
      </c>
      <c r="BD1128" s="16">
        <v>0</v>
      </c>
      <c r="BG1128">
        <f t="shared" si="56"/>
        <v>0</v>
      </c>
      <c r="BH1128">
        <f t="shared" si="57"/>
        <v>0</v>
      </c>
      <c r="BI1128">
        <f t="shared" si="58"/>
        <v>1691</v>
      </c>
    </row>
    <row r="1129" spans="1:61" x14ac:dyDescent="0.25">
      <c r="A1129" s="20" t="s">
        <v>1350</v>
      </c>
      <c r="B1129" s="20">
        <f>VLOOKUP(A1129,'Gebieden vanaf 1830'!$A$4:$C$1457,3,FALSE)</f>
        <v>1695</v>
      </c>
      <c r="C1129" s="16">
        <v>0</v>
      </c>
      <c r="D1129" s="16">
        <v>0</v>
      </c>
      <c r="E1129" s="16">
        <v>0</v>
      </c>
      <c r="F1129" s="16">
        <v>0</v>
      </c>
      <c r="G1129" s="16">
        <v>0</v>
      </c>
      <c r="H1129" s="16">
        <v>0</v>
      </c>
      <c r="I1129" s="16">
        <v>0</v>
      </c>
      <c r="J1129" s="16">
        <v>0</v>
      </c>
      <c r="K1129" s="16">
        <v>0</v>
      </c>
      <c r="L1129" s="16">
        <v>0</v>
      </c>
      <c r="M1129" s="16">
        <v>0</v>
      </c>
      <c r="N1129" s="16">
        <v>0</v>
      </c>
      <c r="O1129" s="16">
        <v>0</v>
      </c>
      <c r="P1129" s="16">
        <v>0</v>
      </c>
      <c r="Q1129" s="16">
        <v>0</v>
      </c>
      <c r="R1129" s="16">
        <v>0</v>
      </c>
      <c r="S1129" s="16">
        <v>0</v>
      </c>
      <c r="T1129" s="16">
        <v>0</v>
      </c>
      <c r="U1129" s="16">
        <v>0</v>
      </c>
      <c r="V1129" s="16">
        <v>0</v>
      </c>
      <c r="W1129" s="16">
        <v>0</v>
      </c>
      <c r="X1129" s="16">
        <v>0</v>
      </c>
      <c r="Y1129" s="16">
        <v>0</v>
      </c>
      <c r="Z1129" s="25">
        <v>0</v>
      </c>
      <c r="AA1129" s="25">
        <v>0</v>
      </c>
      <c r="AB1129" s="16">
        <v>0</v>
      </c>
      <c r="AC1129" s="16">
        <v>0</v>
      </c>
      <c r="AD1129" s="16">
        <v>0</v>
      </c>
      <c r="AE1129" s="16">
        <v>0</v>
      </c>
      <c r="AF1129" s="16">
        <v>0</v>
      </c>
      <c r="AG1129" s="16">
        <v>0</v>
      </c>
      <c r="AH1129" s="16">
        <v>0</v>
      </c>
      <c r="AI1129" s="16">
        <v>0</v>
      </c>
      <c r="AJ1129" s="16">
        <v>0</v>
      </c>
      <c r="AK1129" s="16">
        <v>0</v>
      </c>
      <c r="AL1129" s="16">
        <v>6764</v>
      </c>
      <c r="AM1129" s="16">
        <v>6852</v>
      </c>
      <c r="AN1129" s="16">
        <v>6914</v>
      </c>
      <c r="AO1129" s="16">
        <v>6889</v>
      </c>
      <c r="AP1129" s="16">
        <v>6864</v>
      </c>
      <c r="AQ1129" s="16">
        <v>6901</v>
      </c>
      <c r="AR1129" s="16">
        <v>6971</v>
      </c>
      <c r="AS1129" s="16">
        <v>7052</v>
      </c>
      <c r="AT1129" s="16">
        <v>7127</v>
      </c>
      <c r="AU1129" s="16">
        <v>7124</v>
      </c>
      <c r="AV1129" s="16">
        <v>7195</v>
      </c>
      <c r="AW1129" s="16">
        <v>7200</v>
      </c>
      <c r="AX1129" s="16">
        <v>7267</v>
      </c>
      <c r="AY1129" s="16">
        <v>7289</v>
      </c>
      <c r="AZ1129" s="16">
        <v>7327</v>
      </c>
      <c r="BA1129" s="16">
        <v>7397</v>
      </c>
      <c r="BB1129" s="16">
        <v>7474</v>
      </c>
      <c r="BC1129" s="16">
        <v>7522</v>
      </c>
      <c r="BD1129" s="16">
        <v>7509</v>
      </c>
      <c r="BG1129">
        <f t="shared" si="56"/>
        <v>7522</v>
      </c>
      <c r="BH1129">
        <f t="shared" si="57"/>
        <v>7522</v>
      </c>
      <c r="BI1129">
        <f t="shared" si="58"/>
        <v>1695</v>
      </c>
    </row>
    <row r="1130" spans="1:61" x14ac:dyDescent="0.25">
      <c r="A1130" s="20" t="s">
        <v>1351</v>
      </c>
      <c r="B1130" s="20">
        <f>VLOOKUP(A1130,'Gebieden vanaf 1830'!$A$4:$C$1457,3,FALSE)</f>
        <v>1696</v>
      </c>
      <c r="C1130" s="16">
        <v>0</v>
      </c>
      <c r="D1130" s="16">
        <v>0</v>
      </c>
      <c r="E1130" s="16">
        <v>0</v>
      </c>
      <c r="F1130" s="16">
        <v>0</v>
      </c>
      <c r="G1130" s="16">
        <v>0</v>
      </c>
      <c r="H1130" s="16">
        <v>0</v>
      </c>
      <c r="I1130" s="16">
        <v>0</v>
      </c>
      <c r="J1130" s="16">
        <v>0</v>
      </c>
      <c r="K1130" s="16">
        <v>0</v>
      </c>
      <c r="L1130" s="16">
        <v>0</v>
      </c>
      <c r="M1130" s="16">
        <v>0</v>
      </c>
      <c r="N1130" s="16">
        <v>0</v>
      </c>
      <c r="O1130" s="16">
        <v>0</v>
      </c>
      <c r="P1130" s="16">
        <v>0</v>
      </c>
      <c r="Q1130" s="16">
        <v>0</v>
      </c>
      <c r="R1130" s="16">
        <v>0</v>
      </c>
      <c r="S1130" s="16">
        <v>0</v>
      </c>
      <c r="T1130" s="16">
        <v>0</v>
      </c>
      <c r="U1130" s="16">
        <v>0</v>
      </c>
      <c r="V1130" s="16">
        <v>0</v>
      </c>
      <c r="W1130" s="16">
        <v>0</v>
      </c>
      <c r="X1130" s="16">
        <v>0</v>
      </c>
      <c r="Y1130" s="16">
        <v>0</v>
      </c>
      <c r="Z1130" s="25">
        <v>0</v>
      </c>
      <c r="AA1130" s="25">
        <v>0</v>
      </c>
      <c r="AB1130" s="16">
        <v>0</v>
      </c>
      <c r="AC1130" s="16">
        <v>0</v>
      </c>
      <c r="AD1130" s="16">
        <v>0</v>
      </c>
      <c r="AE1130" s="16">
        <v>0</v>
      </c>
      <c r="AF1130" s="16">
        <v>0</v>
      </c>
      <c r="AG1130" s="16">
        <v>0</v>
      </c>
      <c r="AH1130" s="16">
        <v>0</v>
      </c>
      <c r="AI1130" s="16">
        <v>0</v>
      </c>
      <c r="AJ1130" s="16">
        <v>0</v>
      </c>
      <c r="AK1130" s="16">
        <v>0</v>
      </c>
      <c r="AL1130" s="16">
        <v>0</v>
      </c>
      <c r="AM1130" s="16">
        <v>0</v>
      </c>
      <c r="AN1130" s="16">
        <v>0</v>
      </c>
      <c r="AO1130" s="16">
        <v>0</v>
      </c>
      <c r="AP1130" s="16">
        <v>0</v>
      </c>
      <c r="AQ1130" s="16">
        <v>0</v>
      </c>
      <c r="AR1130" s="16">
        <v>0</v>
      </c>
      <c r="AS1130" s="16">
        <v>23331</v>
      </c>
      <c r="AT1130" s="16">
        <v>23237</v>
      </c>
      <c r="AU1130" s="16">
        <v>23333</v>
      </c>
      <c r="AV1130" s="16">
        <v>23298</v>
      </c>
      <c r="AW1130" s="16">
        <v>23435</v>
      </c>
      <c r="AX1130" s="16">
        <v>23571</v>
      </c>
      <c r="AY1130" s="16">
        <v>23432</v>
      </c>
      <c r="AZ1130" s="16">
        <v>23327</v>
      </c>
      <c r="BA1130" s="16">
        <v>23391</v>
      </c>
      <c r="BB1130" s="16">
        <v>23312</v>
      </c>
      <c r="BC1130" s="16">
        <v>23297</v>
      </c>
      <c r="BD1130" s="16">
        <v>23221</v>
      </c>
      <c r="BG1130">
        <f t="shared" si="56"/>
        <v>23297</v>
      </c>
      <c r="BH1130">
        <f t="shared" si="57"/>
        <v>23297</v>
      </c>
      <c r="BI1130">
        <f t="shared" si="58"/>
        <v>1696</v>
      </c>
    </row>
    <row r="1131" spans="1:61" x14ac:dyDescent="0.25">
      <c r="A1131" s="20" t="s">
        <v>1352</v>
      </c>
      <c r="B1131" s="20">
        <f>VLOOKUP(A1131,'Gebieden vanaf 1830'!$A$4:$C$1457,3,FALSE)</f>
        <v>1697</v>
      </c>
      <c r="C1131" s="16">
        <v>0</v>
      </c>
      <c r="D1131" s="16">
        <v>0</v>
      </c>
      <c r="E1131" s="16">
        <v>0</v>
      </c>
      <c r="F1131" s="16">
        <v>0</v>
      </c>
      <c r="G1131" s="16">
        <v>0</v>
      </c>
      <c r="H1131" s="16">
        <v>0</v>
      </c>
      <c r="I1131" s="16">
        <v>0</v>
      </c>
      <c r="J1131" s="16">
        <v>0</v>
      </c>
      <c r="K1131" s="16">
        <v>0</v>
      </c>
      <c r="L1131" s="16">
        <v>0</v>
      </c>
      <c r="M1131" s="16">
        <v>0</v>
      </c>
      <c r="N1131" s="16">
        <v>0</v>
      </c>
      <c r="O1131" s="16">
        <v>0</v>
      </c>
      <c r="P1131" s="16">
        <v>0</v>
      </c>
      <c r="Q1131" s="16">
        <v>0</v>
      </c>
      <c r="R1131" s="16">
        <v>0</v>
      </c>
      <c r="S1131" s="16">
        <v>0</v>
      </c>
      <c r="T1131" s="16">
        <v>0</v>
      </c>
      <c r="U1131" s="16">
        <v>0</v>
      </c>
      <c r="V1131" s="16">
        <v>0</v>
      </c>
      <c r="W1131" s="16">
        <v>0</v>
      </c>
      <c r="X1131" s="16">
        <v>0</v>
      </c>
      <c r="Y1131" s="16">
        <v>0</v>
      </c>
      <c r="Z1131" s="25">
        <v>0</v>
      </c>
      <c r="AA1131" s="25">
        <v>0</v>
      </c>
      <c r="AB1131" s="16">
        <v>0</v>
      </c>
      <c r="AC1131" s="16">
        <v>0</v>
      </c>
      <c r="AD1131" s="16">
        <v>0</v>
      </c>
      <c r="AE1131" s="16">
        <v>0</v>
      </c>
      <c r="AF1131" s="16">
        <v>0</v>
      </c>
      <c r="AG1131" s="16">
        <v>0</v>
      </c>
      <c r="AH1131" s="16">
        <v>0</v>
      </c>
      <c r="AI1131" s="16">
        <v>0</v>
      </c>
      <c r="AJ1131" s="16">
        <v>0</v>
      </c>
      <c r="AK1131" s="16">
        <v>0</v>
      </c>
      <c r="AL1131" s="16">
        <v>0</v>
      </c>
      <c r="AM1131" s="16">
        <v>0</v>
      </c>
      <c r="AN1131" s="16">
        <v>0</v>
      </c>
      <c r="AO1131" s="16">
        <v>32024</v>
      </c>
      <c r="AP1131" s="16">
        <v>32130</v>
      </c>
      <c r="AQ1131" s="16">
        <v>0</v>
      </c>
      <c r="AR1131" s="16">
        <v>0</v>
      </c>
      <c r="AS1131" s="16">
        <v>0</v>
      </c>
      <c r="AT1131" s="16">
        <v>0</v>
      </c>
      <c r="AU1131" s="16">
        <v>0</v>
      </c>
      <c r="AV1131" s="16">
        <v>0</v>
      </c>
      <c r="AW1131" s="16">
        <v>0</v>
      </c>
      <c r="AX1131" s="16">
        <v>0</v>
      </c>
      <c r="AY1131" s="16">
        <v>0</v>
      </c>
      <c r="AZ1131" s="16">
        <v>0</v>
      </c>
      <c r="BA1131" s="16">
        <v>0</v>
      </c>
      <c r="BB1131" s="16">
        <v>0</v>
      </c>
      <c r="BC1131" s="16">
        <v>0</v>
      </c>
      <c r="BD1131" s="16">
        <v>0</v>
      </c>
      <c r="BG1131">
        <f t="shared" si="56"/>
        <v>0</v>
      </c>
      <c r="BH1131">
        <f t="shared" si="57"/>
        <v>0</v>
      </c>
      <c r="BI1131">
        <f t="shared" si="58"/>
        <v>1697</v>
      </c>
    </row>
    <row r="1132" spans="1:61" x14ac:dyDescent="0.25">
      <c r="A1132" s="20" t="s">
        <v>69</v>
      </c>
      <c r="B1132" s="20">
        <f>VLOOKUP(A1132,'Gebieden vanaf 1830'!$A$4:$C$1457,3,FALSE)</f>
        <v>1698</v>
      </c>
      <c r="C1132" s="16">
        <v>0</v>
      </c>
      <c r="D1132" s="16">
        <v>0</v>
      </c>
      <c r="E1132" s="16">
        <v>0</v>
      </c>
      <c r="F1132" s="16">
        <v>0</v>
      </c>
      <c r="G1132" s="16">
        <v>0</v>
      </c>
      <c r="H1132" s="16">
        <v>0</v>
      </c>
      <c r="I1132" s="16">
        <v>0</v>
      </c>
      <c r="J1132" s="16">
        <v>0</v>
      </c>
      <c r="K1132" s="16">
        <v>0</v>
      </c>
      <c r="L1132" s="16">
        <v>0</v>
      </c>
      <c r="M1132" s="16">
        <v>0</v>
      </c>
      <c r="N1132" s="16">
        <v>0</v>
      </c>
      <c r="O1132" s="16">
        <v>0</v>
      </c>
      <c r="P1132" s="16">
        <v>0</v>
      </c>
      <c r="Q1132" s="16">
        <v>0</v>
      </c>
      <c r="R1132" s="16">
        <v>0</v>
      </c>
      <c r="S1132" s="16">
        <v>0</v>
      </c>
      <c r="T1132" s="16">
        <v>0</v>
      </c>
      <c r="U1132" s="16">
        <v>0</v>
      </c>
      <c r="V1132" s="16">
        <v>0</v>
      </c>
      <c r="W1132" s="16">
        <v>0</v>
      </c>
      <c r="X1132" s="16">
        <v>0</v>
      </c>
      <c r="Y1132" s="16">
        <v>0</v>
      </c>
      <c r="Z1132" s="25">
        <v>0</v>
      </c>
      <c r="AA1132" s="25">
        <v>0</v>
      </c>
      <c r="AB1132" s="16">
        <v>0</v>
      </c>
      <c r="AC1132" s="16">
        <v>0</v>
      </c>
      <c r="AD1132" s="16">
        <v>0</v>
      </c>
      <c r="AE1132" s="16">
        <v>0</v>
      </c>
      <c r="AF1132" s="16">
        <v>0</v>
      </c>
      <c r="AG1132" s="16">
        <v>0</v>
      </c>
      <c r="AH1132" s="16">
        <v>0</v>
      </c>
      <c r="AI1132" s="16">
        <v>0</v>
      </c>
      <c r="AJ1132" s="16">
        <v>0</v>
      </c>
      <c r="AK1132" s="16">
        <v>0</v>
      </c>
      <c r="AL1132" s="16">
        <v>6490</v>
      </c>
      <c r="AM1132" s="16">
        <v>6478</v>
      </c>
      <c r="AN1132" s="16">
        <v>6455</v>
      </c>
      <c r="AO1132" s="16">
        <v>6512</v>
      </c>
      <c r="AP1132" s="16">
        <v>6477</v>
      </c>
      <c r="AQ1132" s="16">
        <v>6509</v>
      </c>
      <c r="AR1132" s="16">
        <v>6560</v>
      </c>
      <c r="AS1132" s="16">
        <v>6567</v>
      </c>
      <c r="AT1132" s="16">
        <v>0</v>
      </c>
      <c r="AU1132" s="16">
        <v>0</v>
      </c>
      <c r="AV1132" s="16">
        <v>0</v>
      </c>
      <c r="AW1132" s="16">
        <v>0</v>
      </c>
      <c r="AX1132" s="16">
        <v>0</v>
      </c>
      <c r="AY1132" s="16">
        <v>0</v>
      </c>
      <c r="AZ1132" s="16">
        <v>0</v>
      </c>
      <c r="BA1132" s="16">
        <v>0</v>
      </c>
      <c r="BB1132" s="16">
        <v>0</v>
      </c>
      <c r="BC1132" s="16">
        <v>0</v>
      </c>
      <c r="BD1132" s="16">
        <v>0</v>
      </c>
      <c r="BG1132">
        <f t="shared" si="56"/>
        <v>0</v>
      </c>
      <c r="BH1132">
        <f t="shared" si="57"/>
        <v>0</v>
      </c>
      <c r="BI1132">
        <f t="shared" si="58"/>
        <v>1698</v>
      </c>
    </row>
    <row r="1133" spans="1:61" x14ac:dyDescent="0.25">
      <c r="A1133" s="20" t="s">
        <v>1353</v>
      </c>
      <c r="B1133" s="20">
        <f>VLOOKUP(A1133,'Gebieden vanaf 1830'!$A$4:$C$1457,3,FALSE)</f>
        <v>1699</v>
      </c>
      <c r="C1133" s="16">
        <v>0</v>
      </c>
      <c r="D1133" s="16">
        <v>0</v>
      </c>
      <c r="E1133" s="16">
        <v>0</v>
      </c>
      <c r="F1133" s="16">
        <v>0</v>
      </c>
      <c r="G1133" s="16">
        <v>0</v>
      </c>
      <c r="H1133" s="16">
        <v>0</v>
      </c>
      <c r="I1133" s="16">
        <v>0</v>
      </c>
      <c r="J1133" s="16">
        <v>0</v>
      </c>
      <c r="K1133" s="16">
        <v>0</v>
      </c>
      <c r="L1133" s="16">
        <v>0</v>
      </c>
      <c r="M1133" s="16">
        <v>0</v>
      </c>
      <c r="N1133" s="16">
        <v>0</v>
      </c>
      <c r="O1133" s="16">
        <v>0</v>
      </c>
      <c r="P1133" s="16">
        <v>0</v>
      </c>
      <c r="Q1133" s="16">
        <v>0</v>
      </c>
      <c r="R1133" s="16">
        <v>0</v>
      </c>
      <c r="S1133" s="16">
        <v>0</v>
      </c>
      <c r="T1133" s="16">
        <v>0</v>
      </c>
      <c r="U1133" s="16">
        <v>0</v>
      </c>
      <c r="V1133" s="16">
        <v>0</v>
      </c>
      <c r="W1133" s="16">
        <v>0</v>
      </c>
      <c r="X1133" s="16">
        <v>0</v>
      </c>
      <c r="Y1133" s="16">
        <v>0</v>
      </c>
      <c r="Z1133" s="25">
        <v>0</v>
      </c>
      <c r="AA1133" s="25">
        <v>0</v>
      </c>
      <c r="AB1133" s="16">
        <v>0</v>
      </c>
      <c r="AC1133" s="16">
        <v>0</v>
      </c>
      <c r="AD1133" s="16">
        <v>0</v>
      </c>
      <c r="AE1133" s="16">
        <v>0</v>
      </c>
      <c r="AF1133" s="16">
        <v>0</v>
      </c>
      <c r="AG1133" s="16">
        <v>0</v>
      </c>
      <c r="AH1133" s="16">
        <v>0</v>
      </c>
      <c r="AI1133" s="16">
        <v>0</v>
      </c>
      <c r="AJ1133" s="16">
        <v>0</v>
      </c>
      <c r="AK1133" s="16">
        <v>0</v>
      </c>
      <c r="AL1133" s="16">
        <v>0</v>
      </c>
      <c r="AM1133" s="16">
        <v>0</v>
      </c>
      <c r="AN1133" s="16">
        <v>0</v>
      </c>
      <c r="AO1133" s="16">
        <v>30876</v>
      </c>
      <c r="AP1133" s="16">
        <v>30802</v>
      </c>
      <c r="AQ1133" s="16">
        <v>30740</v>
      </c>
      <c r="AR1133" s="16">
        <v>30959</v>
      </c>
      <c r="AS1133" s="16">
        <v>31565</v>
      </c>
      <c r="AT1133" s="16">
        <v>31936</v>
      </c>
      <c r="AU1133" s="16">
        <v>32129</v>
      </c>
      <c r="AV1133" s="16">
        <v>31712</v>
      </c>
      <c r="AW1133" s="16">
        <v>31573</v>
      </c>
      <c r="AX1133" s="16">
        <v>31439</v>
      </c>
      <c r="AY1133" s="16">
        <v>31253</v>
      </c>
      <c r="AZ1133" s="16">
        <v>31075</v>
      </c>
      <c r="BA1133" s="16">
        <v>30808</v>
      </c>
      <c r="BB1133" s="16">
        <v>30794</v>
      </c>
      <c r="BC1133" s="16">
        <v>30955</v>
      </c>
      <c r="BD1133" s="16">
        <v>31024</v>
      </c>
      <c r="BG1133">
        <f t="shared" si="56"/>
        <v>30955</v>
      </c>
      <c r="BH1133">
        <f t="shared" si="57"/>
        <v>30955</v>
      </c>
      <c r="BI1133">
        <f t="shared" si="58"/>
        <v>1699</v>
      </c>
    </row>
    <row r="1134" spans="1:61" x14ac:dyDescent="0.25">
      <c r="A1134" s="20" t="s">
        <v>1354</v>
      </c>
      <c r="B1134" s="20">
        <f>VLOOKUP(A1134,'Gebieden vanaf 1830'!$A$4:$C$1457,3,FALSE)</f>
        <v>1700</v>
      </c>
      <c r="C1134" s="16">
        <v>0</v>
      </c>
      <c r="D1134" s="16">
        <v>0</v>
      </c>
      <c r="E1134" s="16">
        <v>0</v>
      </c>
      <c r="F1134" s="16">
        <v>0</v>
      </c>
      <c r="G1134" s="16">
        <v>0</v>
      </c>
      <c r="H1134" s="16">
        <v>0</v>
      </c>
      <c r="I1134" s="16">
        <v>0</v>
      </c>
      <c r="J1134" s="16">
        <v>0</v>
      </c>
      <c r="K1134" s="16">
        <v>0</v>
      </c>
      <c r="L1134" s="16">
        <v>0</v>
      </c>
      <c r="M1134" s="16">
        <v>0</v>
      </c>
      <c r="N1134" s="16">
        <v>0</v>
      </c>
      <c r="O1134" s="16">
        <v>0</v>
      </c>
      <c r="P1134" s="16">
        <v>0</v>
      </c>
      <c r="Q1134" s="16">
        <v>0</v>
      </c>
      <c r="R1134" s="16">
        <v>0</v>
      </c>
      <c r="S1134" s="16">
        <v>0</v>
      </c>
      <c r="T1134" s="16">
        <v>0</v>
      </c>
      <c r="U1134" s="16">
        <v>0</v>
      </c>
      <c r="V1134" s="16">
        <v>0</v>
      </c>
      <c r="W1134" s="16">
        <v>0</v>
      </c>
      <c r="X1134" s="16">
        <v>0</v>
      </c>
      <c r="Y1134" s="16">
        <v>0</v>
      </c>
      <c r="Z1134" s="25">
        <v>0</v>
      </c>
      <c r="AA1134" s="25">
        <v>0</v>
      </c>
      <c r="AB1134" s="16">
        <v>0</v>
      </c>
      <c r="AC1134" s="16">
        <v>0</v>
      </c>
      <c r="AD1134" s="16">
        <v>0</v>
      </c>
      <c r="AE1134" s="16">
        <v>0</v>
      </c>
      <c r="AF1134" s="16">
        <v>0</v>
      </c>
      <c r="AG1134" s="16">
        <v>0</v>
      </c>
      <c r="AH1134" s="16">
        <v>0</v>
      </c>
      <c r="AI1134" s="16">
        <v>0</v>
      </c>
      <c r="AJ1134" s="16">
        <v>0</v>
      </c>
      <c r="AK1134" s="16">
        <v>0</v>
      </c>
      <c r="AL1134" s="16">
        <v>0</v>
      </c>
      <c r="AM1134" s="16">
        <v>0</v>
      </c>
      <c r="AN1134" s="16">
        <v>0</v>
      </c>
      <c r="AO1134" s="16">
        <v>0</v>
      </c>
      <c r="AP1134" s="16">
        <v>0</v>
      </c>
      <c r="AQ1134" s="16">
        <v>0</v>
      </c>
      <c r="AR1134" s="16">
        <v>0</v>
      </c>
      <c r="AS1134" s="16">
        <v>0</v>
      </c>
      <c r="AT1134" s="16">
        <v>33427</v>
      </c>
      <c r="AU1134" s="16">
        <v>33493</v>
      </c>
      <c r="AV1134" s="16">
        <v>33549</v>
      </c>
      <c r="AW1134" s="16">
        <v>33438</v>
      </c>
      <c r="AX1134" s="16">
        <v>33461</v>
      </c>
      <c r="AY1134" s="16">
        <v>33461</v>
      </c>
      <c r="AZ1134" s="16">
        <v>33605</v>
      </c>
      <c r="BA1134" s="16">
        <v>33580</v>
      </c>
      <c r="BB1134" s="16">
        <v>33727</v>
      </c>
      <c r="BC1134" s="16">
        <v>33929</v>
      </c>
      <c r="BD1134" s="16">
        <v>33971</v>
      </c>
      <c r="BG1134">
        <f t="shared" si="56"/>
        <v>33929</v>
      </c>
      <c r="BH1134">
        <f t="shared" si="57"/>
        <v>33929</v>
      </c>
      <c r="BI1134">
        <f t="shared" si="58"/>
        <v>1700</v>
      </c>
    </row>
    <row r="1135" spans="1:61" x14ac:dyDescent="0.25">
      <c r="A1135" s="20" t="s">
        <v>1355</v>
      </c>
      <c r="B1135" s="20">
        <f>VLOOKUP(A1135,'Gebieden vanaf 1830'!$A$4:$C$1457,3,FALSE)</f>
        <v>1701</v>
      </c>
      <c r="C1135" s="16">
        <v>0</v>
      </c>
      <c r="D1135" s="16">
        <v>0</v>
      </c>
      <c r="E1135" s="16">
        <v>0</v>
      </c>
      <c r="F1135" s="16">
        <v>0</v>
      </c>
      <c r="G1135" s="16">
        <v>0</v>
      </c>
      <c r="H1135" s="16">
        <v>0</v>
      </c>
      <c r="I1135" s="16">
        <v>0</v>
      </c>
      <c r="J1135" s="16">
        <v>0</v>
      </c>
      <c r="K1135" s="16">
        <v>0</v>
      </c>
      <c r="L1135" s="16">
        <v>0</v>
      </c>
      <c r="M1135" s="16">
        <v>0</v>
      </c>
      <c r="N1135" s="16">
        <v>0</v>
      </c>
      <c r="O1135" s="16">
        <v>0</v>
      </c>
      <c r="P1135" s="16">
        <v>0</v>
      </c>
      <c r="Q1135" s="16">
        <v>0</v>
      </c>
      <c r="R1135" s="16">
        <v>0</v>
      </c>
      <c r="S1135" s="16">
        <v>0</v>
      </c>
      <c r="T1135" s="16">
        <v>0</v>
      </c>
      <c r="U1135" s="16">
        <v>0</v>
      </c>
      <c r="V1135" s="16">
        <v>0</v>
      </c>
      <c r="W1135" s="16">
        <v>0</v>
      </c>
      <c r="X1135" s="16">
        <v>0</v>
      </c>
      <c r="Y1135" s="16">
        <v>0</v>
      </c>
      <c r="Z1135" s="25">
        <v>0</v>
      </c>
      <c r="AA1135" s="25">
        <v>0</v>
      </c>
      <c r="AB1135" s="16">
        <v>0</v>
      </c>
      <c r="AC1135" s="16">
        <v>0</v>
      </c>
      <c r="AD1135" s="16">
        <v>0</v>
      </c>
      <c r="AE1135" s="16">
        <v>0</v>
      </c>
      <c r="AF1135" s="16">
        <v>0</v>
      </c>
      <c r="AG1135" s="16">
        <v>0</v>
      </c>
      <c r="AH1135" s="16">
        <v>0</v>
      </c>
      <c r="AI1135" s="16">
        <v>0</v>
      </c>
      <c r="AJ1135" s="16">
        <v>0</v>
      </c>
      <c r="AK1135" s="16">
        <v>0</v>
      </c>
      <c r="AL1135" s="16">
        <v>0</v>
      </c>
      <c r="AM1135" s="16">
        <v>0</v>
      </c>
      <c r="AN1135" s="16">
        <v>0</v>
      </c>
      <c r="AO1135" s="16">
        <v>18497</v>
      </c>
      <c r="AP1135" s="16">
        <v>18689</v>
      </c>
      <c r="AQ1135" s="16">
        <v>18888</v>
      </c>
      <c r="AR1135" s="16">
        <v>18943</v>
      </c>
      <c r="AS1135" s="16">
        <v>19158</v>
      </c>
      <c r="AT1135" s="16">
        <v>19097</v>
      </c>
      <c r="AU1135" s="16">
        <v>19036</v>
      </c>
      <c r="AV1135" s="16">
        <v>19131</v>
      </c>
      <c r="AW1135" s="16">
        <v>19256</v>
      </c>
      <c r="AX1135" s="16">
        <v>19287</v>
      </c>
      <c r="AY1135" s="16">
        <v>19333</v>
      </c>
      <c r="AZ1135" s="16">
        <v>19302</v>
      </c>
      <c r="BA1135" s="16">
        <v>19342</v>
      </c>
      <c r="BB1135" s="16">
        <v>19365</v>
      </c>
      <c r="BC1135" s="16">
        <v>19198</v>
      </c>
      <c r="BD1135" s="16">
        <v>19091</v>
      </c>
      <c r="BG1135">
        <f t="shared" si="56"/>
        <v>19198</v>
      </c>
      <c r="BH1135">
        <f t="shared" si="57"/>
        <v>19198</v>
      </c>
      <c r="BI1135">
        <f t="shared" si="58"/>
        <v>1701</v>
      </c>
    </row>
    <row r="1136" spans="1:61" x14ac:dyDescent="0.25">
      <c r="A1136" s="20" t="s">
        <v>1356</v>
      </c>
      <c r="B1136" s="20">
        <f>VLOOKUP(A1136,'Gebieden vanaf 1830'!$A$4:$C$1457,3,FALSE)</f>
        <v>1702</v>
      </c>
      <c r="C1136" s="16">
        <v>0</v>
      </c>
      <c r="D1136" s="16">
        <v>0</v>
      </c>
      <c r="E1136" s="16">
        <v>0</v>
      </c>
      <c r="F1136" s="16">
        <v>0</v>
      </c>
      <c r="G1136" s="16">
        <v>0</v>
      </c>
      <c r="H1136" s="16">
        <v>0</v>
      </c>
      <c r="I1136" s="16">
        <v>0</v>
      </c>
      <c r="J1136" s="16">
        <v>0</v>
      </c>
      <c r="K1136" s="16">
        <v>0</v>
      </c>
      <c r="L1136" s="16">
        <v>0</v>
      </c>
      <c r="M1136" s="16">
        <v>0</v>
      </c>
      <c r="N1136" s="16">
        <v>0</v>
      </c>
      <c r="O1136" s="16">
        <v>0</v>
      </c>
      <c r="P1136" s="16">
        <v>0</v>
      </c>
      <c r="Q1136" s="16">
        <v>0</v>
      </c>
      <c r="R1136" s="16">
        <v>0</v>
      </c>
      <c r="S1136" s="16">
        <v>0</v>
      </c>
      <c r="T1136" s="16">
        <v>0</v>
      </c>
      <c r="U1136" s="16">
        <v>0</v>
      </c>
      <c r="V1136" s="16">
        <v>0</v>
      </c>
      <c r="W1136" s="16">
        <v>0</v>
      </c>
      <c r="X1136" s="16">
        <v>0</v>
      </c>
      <c r="Y1136" s="16">
        <v>0</v>
      </c>
      <c r="Z1136" s="25">
        <v>0</v>
      </c>
      <c r="AA1136" s="25">
        <v>0</v>
      </c>
      <c r="AB1136" s="16">
        <v>0</v>
      </c>
      <c r="AC1136" s="16">
        <v>0</v>
      </c>
      <c r="AD1136" s="16">
        <v>0</v>
      </c>
      <c r="AE1136" s="16">
        <v>0</v>
      </c>
      <c r="AF1136" s="16">
        <v>0</v>
      </c>
      <c r="AG1136" s="16">
        <v>0</v>
      </c>
      <c r="AH1136" s="16">
        <v>0</v>
      </c>
      <c r="AI1136" s="16">
        <v>0</v>
      </c>
      <c r="AJ1136" s="16">
        <v>0</v>
      </c>
      <c r="AK1136" s="16">
        <v>0</v>
      </c>
      <c r="AL1136" s="16">
        <v>0</v>
      </c>
      <c r="AM1136" s="16">
        <v>11224</v>
      </c>
      <c r="AN1136" s="16">
        <v>11372</v>
      </c>
      <c r="AO1136" s="16">
        <v>11535</v>
      </c>
      <c r="AP1136" s="16">
        <v>11475</v>
      </c>
      <c r="AQ1136" s="16">
        <v>11539</v>
      </c>
      <c r="AR1136" s="16">
        <v>11670</v>
      </c>
      <c r="AS1136" s="16">
        <v>11748</v>
      </c>
      <c r="AT1136" s="16">
        <v>11799</v>
      </c>
      <c r="AU1136" s="16">
        <v>11843</v>
      </c>
      <c r="AV1136" s="16">
        <v>11671</v>
      </c>
      <c r="AW1136" s="16">
        <v>11676</v>
      </c>
      <c r="AX1136" s="16">
        <v>11766</v>
      </c>
      <c r="AY1136" s="16">
        <v>11789</v>
      </c>
      <c r="AZ1136" s="16">
        <v>11786</v>
      </c>
      <c r="BA1136" s="16">
        <v>11842</v>
      </c>
      <c r="BB1136" s="16">
        <v>11796</v>
      </c>
      <c r="BC1136" s="16">
        <v>11803</v>
      </c>
      <c r="BD1136" s="16">
        <v>11760</v>
      </c>
      <c r="BG1136">
        <f t="shared" si="56"/>
        <v>11803</v>
      </c>
      <c r="BH1136">
        <f t="shared" si="57"/>
        <v>11803</v>
      </c>
      <c r="BI1136">
        <f t="shared" si="58"/>
        <v>1702</v>
      </c>
    </row>
    <row r="1137" spans="1:61" x14ac:dyDescent="0.25">
      <c r="A1137" s="20" t="s">
        <v>1357</v>
      </c>
      <c r="B1137" s="20">
        <f>VLOOKUP(A1137,'Gebieden vanaf 1830'!$A$4:$C$1457,3,FALSE)</f>
        <v>1705</v>
      </c>
      <c r="C1137" s="16">
        <v>0</v>
      </c>
      <c r="D1137" s="16">
        <v>0</v>
      </c>
      <c r="E1137" s="16">
        <v>0</v>
      </c>
      <c r="F1137" s="16">
        <v>0</v>
      </c>
      <c r="G1137" s="16">
        <v>0</v>
      </c>
      <c r="H1137" s="16">
        <v>0</v>
      </c>
      <c r="I1137" s="16">
        <v>0</v>
      </c>
      <c r="J1137" s="16">
        <v>0</v>
      </c>
      <c r="K1137" s="16">
        <v>0</v>
      </c>
      <c r="L1137" s="16">
        <v>0</v>
      </c>
      <c r="M1137" s="16">
        <v>0</v>
      </c>
      <c r="N1137" s="16">
        <v>0</v>
      </c>
      <c r="O1137" s="16">
        <v>0</v>
      </c>
      <c r="P1137" s="16">
        <v>0</v>
      </c>
      <c r="Q1137" s="16">
        <v>0</v>
      </c>
      <c r="R1137" s="16">
        <v>0</v>
      </c>
      <c r="S1137" s="16">
        <v>0</v>
      </c>
      <c r="T1137" s="16">
        <v>0</v>
      </c>
      <c r="U1137" s="16">
        <v>0</v>
      </c>
      <c r="V1137" s="16">
        <v>0</v>
      </c>
      <c r="W1137" s="16">
        <v>0</v>
      </c>
      <c r="X1137" s="16">
        <v>0</v>
      </c>
      <c r="Y1137" s="16">
        <v>0</v>
      </c>
      <c r="Z1137" s="25">
        <v>0</v>
      </c>
      <c r="AA1137" s="25">
        <v>0</v>
      </c>
      <c r="AB1137" s="16">
        <v>0</v>
      </c>
      <c r="AC1137" s="16">
        <v>0</v>
      </c>
      <c r="AD1137" s="16">
        <v>0</v>
      </c>
      <c r="AE1137" s="16">
        <v>0</v>
      </c>
      <c r="AF1137" s="16">
        <v>0</v>
      </c>
      <c r="AG1137" s="16">
        <v>0</v>
      </c>
      <c r="AH1137" s="16">
        <v>0</v>
      </c>
      <c r="AI1137" s="16">
        <v>0</v>
      </c>
      <c r="AJ1137" s="16">
        <v>0</v>
      </c>
      <c r="AK1137" s="16">
        <v>0</v>
      </c>
      <c r="AL1137" s="16">
        <v>0</v>
      </c>
      <c r="AM1137" s="16">
        <v>0</v>
      </c>
      <c r="AN1137" s="16">
        <v>0</v>
      </c>
      <c r="AO1137" s="16">
        <v>0</v>
      </c>
      <c r="AP1137" s="16">
        <v>0</v>
      </c>
      <c r="AQ1137" s="16">
        <v>0</v>
      </c>
      <c r="AR1137" s="16">
        <v>0</v>
      </c>
      <c r="AS1137" s="16">
        <v>0</v>
      </c>
      <c r="AT1137" s="16">
        <v>42467</v>
      </c>
      <c r="AU1137" s="16">
        <v>43019</v>
      </c>
      <c r="AV1137" s="16">
        <v>43176</v>
      </c>
      <c r="AW1137" s="16">
        <v>43719</v>
      </c>
      <c r="AX1137" s="16">
        <v>44344</v>
      </c>
      <c r="AY1137" s="16">
        <v>44617</v>
      </c>
      <c r="AZ1137" s="16">
        <v>45084</v>
      </c>
      <c r="BA1137" s="16">
        <v>45445</v>
      </c>
      <c r="BB1137" s="16">
        <v>45589</v>
      </c>
      <c r="BC1137" s="16">
        <v>45770</v>
      </c>
      <c r="BD1137" s="16">
        <v>45818</v>
      </c>
      <c r="BG1137">
        <f t="shared" si="56"/>
        <v>45770</v>
      </c>
      <c r="BH1137">
        <f t="shared" si="57"/>
        <v>45770</v>
      </c>
      <c r="BI1137">
        <f t="shared" si="58"/>
        <v>1705</v>
      </c>
    </row>
    <row r="1138" spans="1:61" x14ac:dyDescent="0.25">
      <c r="A1138" s="20" t="s">
        <v>1358</v>
      </c>
      <c r="B1138" s="20">
        <f>VLOOKUP(A1138,'Gebieden vanaf 1830'!$A$4:$C$1457,3,FALSE)</f>
        <v>1706</v>
      </c>
      <c r="C1138" s="16">
        <v>0</v>
      </c>
      <c r="D1138" s="16">
        <v>0</v>
      </c>
      <c r="E1138" s="16">
        <v>0</v>
      </c>
      <c r="F1138" s="16">
        <v>0</v>
      </c>
      <c r="G1138" s="16">
        <v>0</v>
      </c>
      <c r="H1138" s="16">
        <v>0</v>
      </c>
      <c r="I1138" s="16">
        <v>0</v>
      </c>
      <c r="J1138" s="16">
        <v>0</v>
      </c>
      <c r="K1138" s="16">
        <v>0</v>
      </c>
      <c r="L1138" s="16">
        <v>0</v>
      </c>
      <c r="M1138" s="16">
        <v>0</v>
      </c>
      <c r="N1138" s="16">
        <v>0</v>
      </c>
      <c r="O1138" s="16">
        <v>0</v>
      </c>
      <c r="P1138" s="16">
        <v>0</v>
      </c>
      <c r="Q1138" s="16">
        <v>0</v>
      </c>
      <c r="R1138" s="16">
        <v>0</v>
      </c>
      <c r="S1138" s="16">
        <v>0</v>
      </c>
      <c r="T1138" s="16">
        <v>0</v>
      </c>
      <c r="U1138" s="16">
        <v>0</v>
      </c>
      <c r="V1138" s="16">
        <v>0</v>
      </c>
      <c r="W1138" s="16">
        <v>0</v>
      </c>
      <c r="X1138" s="16">
        <v>0</v>
      </c>
      <c r="Y1138" s="16">
        <v>0</v>
      </c>
      <c r="Z1138" s="25">
        <v>0</v>
      </c>
      <c r="AA1138" s="25">
        <v>0</v>
      </c>
      <c r="AB1138" s="16">
        <v>0</v>
      </c>
      <c r="AC1138" s="16">
        <v>0</v>
      </c>
      <c r="AD1138" s="16">
        <v>0</v>
      </c>
      <c r="AE1138" s="16">
        <v>0</v>
      </c>
      <c r="AF1138" s="16">
        <v>0</v>
      </c>
      <c r="AG1138" s="16">
        <v>0</v>
      </c>
      <c r="AH1138" s="16">
        <v>0</v>
      </c>
      <c r="AI1138" s="16">
        <v>0</v>
      </c>
      <c r="AJ1138" s="16">
        <v>0</v>
      </c>
      <c r="AK1138" s="16">
        <v>0</v>
      </c>
      <c r="AL1138" s="16">
        <v>0</v>
      </c>
      <c r="AM1138" s="16">
        <v>0</v>
      </c>
      <c r="AN1138" s="16">
        <v>0</v>
      </c>
      <c r="AO1138" s="16">
        <v>0</v>
      </c>
      <c r="AP1138" s="16">
        <v>20269</v>
      </c>
      <c r="AQ1138" s="16">
        <v>20278</v>
      </c>
      <c r="AR1138" s="16">
        <v>20295</v>
      </c>
      <c r="AS1138" s="16">
        <v>20320</v>
      </c>
      <c r="AT1138" s="16">
        <v>20336</v>
      </c>
      <c r="AU1138" s="16">
        <v>20149</v>
      </c>
      <c r="AV1138" s="16">
        <v>20039</v>
      </c>
      <c r="AW1138" s="16">
        <v>20133</v>
      </c>
      <c r="AX1138" s="16">
        <v>20281</v>
      </c>
      <c r="AY1138" s="16">
        <v>20263</v>
      </c>
      <c r="AZ1138" s="16">
        <v>20272</v>
      </c>
      <c r="BA1138" s="16">
        <v>20343</v>
      </c>
      <c r="BB1138" s="16">
        <v>20371</v>
      </c>
      <c r="BC1138" s="16">
        <v>20432</v>
      </c>
      <c r="BD1138" s="16">
        <v>20330</v>
      </c>
      <c r="BG1138">
        <f t="shared" si="56"/>
        <v>20432</v>
      </c>
      <c r="BH1138">
        <f t="shared" si="57"/>
        <v>20432</v>
      </c>
      <c r="BI1138">
        <f t="shared" si="58"/>
        <v>1706</v>
      </c>
    </row>
    <row r="1139" spans="1:61" x14ac:dyDescent="0.25">
      <c r="A1139" s="20" t="s">
        <v>1359</v>
      </c>
      <c r="B1139" s="20">
        <f>VLOOKUP(A1139,'Gebieden vanaf 1830'!$A$4:$C$1457,3,FALSE)</f>
        <v>1708</v>
      </c>
      <c r="C1139" s="16">
        <v>0</v>
      </c>
      <c r="D1139" s="16">
        <v>0</v>
      </c>
      <c r="E1139" s="16">
        <v>0</v>
      </c>
      <c r="F1139" s="16">
        <v>0</v>
      </c>
      <c r="G1139" s="16">
        <v>0</v>
      </c>
      <c r="H1139" s="16">
        <v>0</v>
      </c>
      <c r="I1139" s="16">
        <v>0</v>
      </c>
      <c r="J1139" s="16">
        <v>0</v>
      </c>
      <c r="K1139" s="16">
        <v>0</v>
      </c>
      <c r="L1139" s="16">
        <v>0</v>
      </c>
      <c r="M1139" s="16">
        <v>0</v>
      </c>
      <c r="N1139" s="16">
        <v>0</v>
      </c>
      <c r="O1139" s="16">
        <v>0</v>
      </c>
      <c r="P1139" s="16">
        <v>0</v>
      </c>
      <c r="Q1139" s="16">
        <v>0</v>
      </c>
      <c r="R1139" s="16">
        <v>0</v>
      </c>
      <c r="S1139" s="16">
        <v>0</v>
      </c>
      <c r="T1139" s="16">
        <v>0</v>
      </c>
      <c r="U1139" s="16">
        <v>0</v>
      </c>
      <c r="V1139" s="16">
        <v>0</v>
      </c>
      <c r="W1139" s="16">
        <v>0</v>
      </c>
      <c r="X1139" s="16">
        <v>0</v>
      </c>
      <c r="Y1139" s="16">
        <v>0</v>
      </c>
      <c r="Z1139" s="25">
        <v>0</v>
      </c>
      <c r="AA1139" s="25">
        <v>0</v>
      </c>
      <c r="AB1139" s="16">
        <v>0</v>
      </c>
      <c r="AC1139" s="16">
        <v>0</v>
      </c>
      <c r="AD1139" s="16">
        <v>0</v>
      </c>
      <c r="AE1139" s="16">
        <v>0</v>
      </c>
      <c r="AF1139" s="16">
        <v>0</v>
      </c>
      <c r="AG1139" s="16">
        <v>0</v>
      </c>
      <c r="AH1139" s="16">
        <v>0</v>
      </c>
      <c r="AI1139" s="16">
        <v>0</v>
      </c>
      <c r="AJ1139" s="16">
        <v>0</v>
      </c>
      <c r="AK1139" s="16">
        <v>0</v>
      </c>
      <c r="AL1139" s="16">
        <v>0</v>
      </c>
      <c r="AM1139" s="16">
        <v>0</v>
      </c>
      <c r="AN1139" s="16">
        <v>0</v>
      </c>
      <c r="AO1139" s="16">
        <v>0</v>
      </c>
      <c r="AP1139" s="16">
        <v>0</v>
      </c>
      <c r="AQ1139" s="16">
        <v>0</v>
      </c>
      <c r="AR1139" s="16">
        <v>0</v>
      </c>
      <c r="AS1139" s="16">
        <v>0</v>
      </c>
      <c r="AT1139" s="16">
        <v>42358</v>
      </c>
      <c r="AU1139" s="16">
        <v>42846</v>
      </c>
      <c r="AV1139" s="16">
        <v>42833</v>
      </c>
      <c r="AW1139" s="16">
        <v>43122</v>
      </c>
      <c r="AX1139" s="16">
        <v>43127</v>
      </c>
      <c r="AY1139" s="16">
        <v>43282</v>
      </c>
      <c r="AZ1139" s="16">
        <v>43215</v>
      </c>
      <c r="BA1139" s="16">
        <v>43208</v>
      </c>
      <c r="BB1139" s="16">
        <v>43281</v>
      </c>
      <c r="BC1139" s="16">
        <v>43402</v>
      </c>
      <c r="BD1139" s="16">
        <v>43437</v>
      </c>
      <c r="BG1139">
        <f t="shared" si="56"/>
        <v>43402</v>
      </c>
      <c r="BH1139">
        <f t="shared" si="57"/>
        <v>43402</v>
      </c>
      <c r="BI1139">
        <f t="shared" si="58"/>
        <v>1708</v>
      </c>
    </row>
    <row r="1140" spans="1:61" x14ac:dyDescent="0.25">
      <c r="A1140" s="20" t="s">
        <v>1360</v>
      </c>
      <c r="B1140" s="20">
        <f>VLOOKUP(A1140,'Gebieden vanaf 1830'!$A$4:$C$1457,3,FALSE)</f>
        <v>1709</v>
      </c>
      <c r="C1140" s="16">
        <v>0</v>
      </c>
      <c r="D1140" s="16">
        <v>0</v>
      </c>
      <c r="E1140" s="16">
        <v>0</v>
      </c>
      <c r="F1140" s="16">
        <v>0</v>
      </c>
      <c r="G1140" s="16">
        <v>0</v>
      </c>
      <c r="H1140" s="16">
        <v>0</v>
      </c>
      <c r="I1140" s="16">
        <v>0</v>
      </c>
      <c r="J1140" s="16">
        <v>0</v>
      </c>
      <c r="K1140" s="16">
        <v>0</v>
      </c>
      <c r="L1140" s="16">
        <v>0</v>
      </c>
      <c r="M1140" s="16">
        <v>0</v>
      </c>
      <c r="N1140" s="16">
        <v>0</v>
      </c>
      <c r="O1140" s="16">
        <v>0</v>
      </c>
      <c r="P1140" s="16">
        <v>0</v>
      </c>
      <c r="Q1140" s="16">
        <v>0</v>
      </c>
      <c r="R1140" s="16">
        <v>0</v>
      </c>
      <c r="S1140" s="16">
        <v>0</v>
      </c>
      <c r="T1140" s="16">
        <v>0</v>
      </c>
      <c r="U1140" s="16">
        <v>0</v>
      </c>
      <c r="V1140" s="16">
        <v>0</v>
      </c>
      <c r="W1140" s="16">
        <v>0</v>
      </c>
      <c r="X1140" s="16">
        <v>0</v>
      </c>
      <c r="Y1140" s="16">
        <v>0</v>
      </c>
      <c r="Z1140" s="25">
        <v>0</v>
      </c>
      <c r="AA1140" s="25">
        <v>0</v>
      </c>
      <c r="AB1140" s="16">
        <v>0</v>
      </c>
      <c r="AC1140" s="16">
        <v>0</v>
      </c>
      <c r="AD1140" s="16">
        <v>0</v>
      </c>
      <c r="AE1140" s="16">
        <v>0</v>
      </c>
      <c r="AF1140" s="16">
        <v>0</v>
      </c>
      <c r="AG1140" s="16">
        <v>0</v>
      </c>
      <c r="AH1140" s="16">
        <v>0</v>
      </c>
      <c r="AI1140" s="16">
        <v>0</v>
      </c>
      <c r="AJ1140" s="16">
        <v>0</v>
      </c>
      <c r="AK1140" s="16">
        <v>0</v>
      </c>
      <c r="AL1140" s="16">
        <v>0</v>
      </c>
      <c r="AM1140" s="16">
        <v>0</v>
      </c>
      <c r="AN1140" s="16">
        <v>0</v>
      </c>
      <c r="AO1140" s="16">
        <v>0</v>
      </c>
      <c r="AP1140" s="16">
        <v>36342</v>
      </c>
      <c r="AQ1140" s="16">
        <v>36312</v>
      </c>
      <c r="AR1140" s="16">
        <v>36456</v>
      </c>
      <c r="AS1140" s="16">
        <v>36433</v>
      </c>
      <c r="AT1140" s="16">
        <v>36553</v>
      </c>
      <c r="AU1140" s="16">
        <v>36775</v>
      </c>
      <c r="AV1140" s="16">
        <v>36785</v>
      </c>
      <c r="AW1140" s="16">
        <v>36676</v>
      </c>
      <c r="AX1140" s="16">
        <v>36645</v>
      </c>
      <c r="AY1140" s="16">
        <v>36724</v>
      </c>
      <c r="AZ1140" s="16">
        <v>36648</v>
      </c>
      <c r="BA1140" s="16">
        <v>36536</v>
      </c>
      <c r="BB1140" s="16">
        <v>36547</v>
      </c>
      <c r="BC1140" s="16">
        <v>36522</v>
      </c>
      <c r="BD1140" s="16">
        <v>36625</v>
      </c>
      <c r="BG1140">
        <f t="shared" si="56"/>
        <v>36522</v>
      </c>
      <c r="BH1140">
        <f t="shared" si="57"/>
        <v>36522</v>
      </c>
      <c r="BI1140">
        <f t="shared" si="58"/>
        <v>1709</v>
      </c>
    </row>
    <row r="1141" spans="1:61" x14ac:dyDescent="0.25">
      <c r="A1141" s="20" t="s">
        <v>1361</v>
      </c>
      <c r="B1141" s="20">
        <f>VLOOKUP(A1141,'Gebieden vanaf 1830'!$A$4:$C$1457,3,FALSE)</f>
        <v>1711</v>
      </c>
      <c r="C1141" s="16">
        <v>0</v>
      </c>
      <c r="D1141" s="16">
        <v>0</v>
      </c>
      <c r="E1141" s="16">
        <v>0</v>
      </c>
      <c r="F1141" s="16">
        <v>0</v>
      </c>
      <c r="G1141" s="16">
        <v>0</v>
      </c>
      <c r="H1141" s="16">
        <v>0</v>
      </c>
      <c r="I1141" s="16">
        <v>0</v>
      </c>
      <c r="J1141" s="16">
        <v>0</v>
      </c>
      <c r="K1141" s="16">
        <v>0</v>
      </c>
      <c r="L1141" s="16">
        <v>0</v>
      </c>
      <c r="M1141" s="16">
        <v>0</v>
      </c>
      <c r="N1141" s="16">
        <v>0</v>
      </c>
      <c r="O1141" s="16">
        <v>0</v>
      </c>
      <c r="P1141" s="16">
        <v>0</v>
      </c>
      <c r="Q1141" s="16">
        <v>0</v>
      </c>
      <c r="R1141" s="16">
        <v>0</v>
      </c>
      <c r="S1141" s="16">
        <v>0</v>
      </c>
      <c r="T1141" s="16">
        <v>0</v>
      </c>
      <c r="U1141" s="16">
        <v>0</v>
      </c>
      <c r="V1141" s="16">
        <v>0</v>
      </c>
      <c r="W1141" s="16">
        <v>0</v>
      </c>
      <c r="X1141" s="16">
        <v>0</v>
      </c>
      <c r="Y1141" s="16">
        <v>0</v>
      </c>
      <c r="Z1141" s="25">
        <v>0</v>
      </c>
      <c r="AA1141" s="25">
        <v>0</v>
      </c>
      <c r="AB1141" s="16">
        <v>0</v>
      </c>
      <c r="AC1141" s="16">
        <v>0</v>
      </c>
      <c r="AD1141" s="16">
        <v>0</v>
      </c>
      <c r="AE1141" s="16">
        <v>0</v>
      </c>
      <c r="AF1141" s="16">
        <v>0</v>
      </c>
      <c r="AG1141" s="16">
        <v>0</v>
      </c>
      <c r="AH1141" s="16">
        <v>0</v>
      </c>
      <c r="AI1141" s="16">
        <v>0</v>
      </c>
      <c r="AJ1141" s="16">
        <v>0</v>
      </c>
      <c r="AK1141" s="16">
        <v>0</v>
      </c>
      <c r="AL1141" s="16">
        <v>0</v>
      </c>
      <c r="AM1141" s="16">
        <v>0</v>
      </c>
      <c r="AN1141" s="16">
        <v>0</v>
      </c>
      <c r="AO1141" s="16">
        <v>0</v>
      </c>
      <c r="AP1141" s="16">
        <v>0</v>
      </c>
      <c r="AQ1141" s="16">
        <v>0</v>
      </c>
      <c r="AR1141" s="16">
        <v>0</v>
      </c>
      <c r="AS1141" s="16">
        <v>0</v>
      </c>
      <c r="AT1141" s="16">
        <v>32107</v>
      </c>
      <c r="AU1141" s="16">
        <v>32194</v>
      </c>
      <c r="AV1141" s="16">
        <v>32322</v>
      </c>
      <c r="AW1141" s="16">
        <v>32295</v>
      </c>
      <c r="AX1141" s="16">
        <v>32345</v>
      </c>
      <c r="AY1141" s="16">
        <v>32172</v>
      </c>
      <c r="AZ1141" s="16">
        <v>32049</v>
      </c>
      <c r="BA1141" s="16">
        <v>32282</v>
      </c>
      <c r="BB1141" s="16">
        <v>32264</v>
      </c>
      <c r="BC1141" s="16">
        <v>32165</v>
      </c>
      <c r="BD1141" s="16">
        <v>32072</v>
      </c>
      <c r="BG1141">
        <f t="shared" si="56"/>
        <v>32165</v>
      </c>
      <c r="BH1141">
        <f t="shared" si="57"/>
        <v>32165</v>
      </c>
      <c r="BI1141">
        <f t="shared" si="58"/>
        <v>1711</v>
      </c>
    </row>
    <row r="1142" spans="1:61" x14ac:dyDescent="0.25">
      <c r="A1142" s="20" t="s">
        <v>261</v>
      </c>
      <c r="B1142" s="20">
        <f>VLOOKUP(A1142,'Gebieden vanaf 1830'!$A$4:$C$1457,3,FALSE)</f>
        <v>1714</v>
      </c>
      <c r="C1142" s="16">
        <v>0</v>
      </c>
      <c r="D1142" s="16">
        <v>0</v>
      </c>
      <c r="E1142" s="16">
        <v>0</v>
      </c>
      <c r="F1142" s="16">
        <v>0</v>
      </c>
      <c r="G1142" s="16">
        <v>0</v>
      </c>
      <c r="H1142" s="16">
        <v>0</v>
      </c>
      <c r="I1142" s="16">
        <v>0</v>
      </c>
      <c r="J1142" s="16">
        <v>0</v>
      </c>
      <c r="K1142" s="16">
        <v>0</v>
      </c>
      <c r="L1142" s="16">
        <v>0</v>
      </c>
      <c r="M1142" s="16">
        <v>0</v>
      </c>
      <c r="N1142" s="16">
        <v>0</v>
      </c>
      <c r="O1142" s="16">
        <v>0</v>
      </c>
      <c r="P1142" s="16">
        <v>0</v>
      </c>
      <c r="Q1142" s="16">
        <v>0</v>
      </c>
      <c r="R1142" s="16">
        <v>0</v>
      </c>
      <c r="S1142" s="16">
        <v>0</v>
      </c>
      <c r="T1142" s="16">
        <v>0</v>
      </c>
      <c r="U1142" s="16">
        <v>0</v>
      </c>
      <c r="V1142" s="16">
        <v>0</v>
      </c>
      <c r="W1142" s="16">
        <v>0</v>
      </c>
      <c r="X1142" s="16">
        <v>0</v>
      </c>
      <c r="Y1142" s="16">
        <v>0</v>
      </c>
      <c r="Z1142" s="25">
        <v>0</v>
      </c>
      <c r="AA1142" s="25">
        <v>0</v>
      </c>
      <c r="AB1142" s="16">
        <v>0</v>
      </c>
      <c r="AC1142" s="16">
        <v>0</v>
      </c>
      <c r="AD1142" s="16">
        <v>0</v>
      </c>
      <c r="AE1142" s="16">
        <v>0</v>
      </c>
      <c r="AF1142" s="16">
        <v>0</v>
      </c>
      <c r="AG1142" s="16">
        <v>0</v>
      </c>
      <c r="AH1142" s="16">
        <v>0</v>
      </c>
      <c r="AI1142" s="16">
        <v>0</v>
      </c>
      <c r="AJ1142" s="16">
        <v>0</v>
      </c>
      <c r="AK1142" s="16">
        <v>0</v>
      </c>
      <c r="AL1142" s="16">
        <v>0</v>
      </c>
      <c r="AM1142" s="16">
        <v>0</v>
      </c>
      <c r="AN1142" s="16">
        <v>0</v>
      </c>
      <c r="AO1142" s="16">
        <v>0</v>
      </c>
      <c r="AP1142" s="16">
        <v>0</v>
      </c>
      <c r="AQ1142" s="16">
        <v>0</v>
      </c>
      <c r="AR1142" s="16">
        <v>0</v>
      </c>
      <c r="AS1142" s="16">
        <v>0</v>
      </c>
      <c r="AT1142" s="16">
        <v>24828</v>
      </c>
      <c r="AU1142" s="16">
        <v>24596</v>
      </c>
      <c r="AV1142" s="16">
        <v>24605</v>
      </c>
      <c r="AW1142" s="16">
        <v>24357</v>
      </c>
      <c r="AX1142" s="16">
        <v>24325</v>
      </c>
      <c r="AY1142" s="16">
        <v>24238</v>
      </c>
      <c r="AZ1142" s="16">
        <v>24156</v>
      </c>
      <c r="BA1142" s="16">
        <v>24089</v>
      </c>
      <c r="BB1142" s="16">
        <v>23979</v>
      </c>
      <c r="BC1142" s="16">
        <v>23892</v>
      </c>
      <c r="BD1142" s="16">
        <v>23886</v>
      </c>
      <c r="BG1142">
        <f t="shared" si="56"/>
        <v>23892</v>
      </c>
      <c r="BH1142">
        <f t="shared" si="57"/>
        <v>23892</v>
      </c>
      <c r="BI1142">
        <f t="shared" si="58"/>
        <v>1714</v>
      </c>
    </row>
    <row r="1143" spans="1:61" x14ac:dyDescent="0.25">
      <c r="A1143" s="20" t="s">
        <v>1362</v>
      </c>
      <c r="B1143" s="20">
        <f>VLOOKUP(A1143,'Gebieden vanaf 1830'!$A$4:$C$1457,3,FALSE)</f>
        <v>1719</v>
      </c>
      <c r="C1143" s="16">
        <v>0</v>
      </c>
      <c r="D1143" s="16">
        <v>0</v>
      </c>
      <c r="E1143" s="16">
        <v>0</v>
      </c>
      <c r="F1143" s="16">
        <v>0</v>
      </c>
      <c r="G1143" s="16">
        <v>0</v>
      </c>
      <c r="H1143" s="16">
        <v>0</v>
      </c>
      <c r="I1143" s="16">
        <v>0</v>
      </c>
      <c r="J1143" s="16">
        <v>0</v>
      </c>
      <c r="K1143" s="16">
        <v>0</v>
      </c>
      <c r="L1143" s="16">
        <v>0</v>
      </c>
      <c r="M1143" s="16">
        <v>0</v>
      </c>
      <c r="N1143" s="16">
        <v>0</v>
      </c>
      <c r="O1143" s="16">
        <v>0</v>
      </c>
      <c r="P1143" s="16">
        <v>0</v>
      </c>
      <c r="Q1143" s="16">
        <v>0</v>
      </c>
      <c r="R1143" s="16">
        <v>0</v>
      </c>
      <c r="S1143" s="16">
        <v>0</v>
      </c>
      <c r="T1143" s="16">
        <v>0</v>
      </c>
      <c r="U1143" s="16">
        <v>0</v>
      </c>
      <c r="V1143" s="16">
        <v>0</v>
      </c>
      <c r="W1143" s="16">
        <v>0</v>
      </c>
      <c r="X1143" s="16">
        <v>0</v>
      </c>
      <c r="Y1143" s="16">
        <v>0</v>
      </c>
      <c r="Z1143" s="25">
        <v>0</v>
      </c>
      <c r="AA1143" s="25">
        <v>0</v>
      </c>
      <c r="AB1143" s="16">
        <v>0</v>
      </c>
      <c r="AC1143" s="16">
        <v>0</v>
      </c>
      <c r="AD1143" s="16">
        <v>0</v>
      </c>
      <c r="AE1143" s="16">
        <v>0</v>
      </c>
      <c r="AF1143" s="16">
        <v>0</v>
      </c>
      <c r="AG1143" s="16">
        <v>0</v>
      </c>
      <c r="AH1143" s="16">
        <v>0</v>
      </c>
      <c r="AI1143" s="16">
        <v>0</v>
      </c>
      <c r="AJ1143" s="16">
        <v>0</v>
      </c>
      <c r="AK1143" s="16">
        <v>0</v>
      </c>
      <c r="AL1143" s="16">
        <v>0</v>
      </c>
      <c r="AM1143" s="16">
        <v>0</v>
      </c>
      <c r="AN1143" s="16">
        <v>0</v>
      </c>
      <c r="AO1143" s="16">
        <v>0</v>
      </c>
      <c r="AP1143" s="16">
        <v>26582</v>
      </c>
      <c r="AQ1143" s="16">
        <v>26643</v>
      </c>
      <c r="AR1143" s="16">
        <v>26624</v>
      </c>
      <c r="AS1143" s="16">
        <v>26772</v>
      </c>
      <c r="AT1143" s="16">
        <v>26747</v>
      </c>
      <c r="AU1143" s="16">
        <v>26663</v>
      </c>
      <c r="AV1143" s="16">
        <v>26658</v>
      </c>
      <c r="AW1143" s="16">
        <v>26649</v>
      </c>
      <c r="AX1143" s="16">
        <v>26575</v>
      </c>
      <c r="AY1143" s="16">
        <v>26623</v>
      </c>
      <c r="AZ1143" s="16">
        <v>26624</v>
      </c>
      <c r="BA1143" s="16">
        <v>26591</v>
      </c>
      <c r="BB1143" s="16">
        <v>26477</v>
      </c>
      <c r="BC1143" s="16">
        <v>26664</v>
      </c>
      <c r="BD1143" s="16">
        <v>26737</v>
      </c>
      <c r="BG1143">
        <f t="shared" si="56"/>
        <v>26664</v>
      </c>
      <c r="BH1143">
        <f t="shared" si="57"/>
        <v>26664</v>
      </c>
      <c r="BI1143">
        <f t="shared" si="58"/>
        <v>1719</v>
      </c>
    </row>
    <row r="1144" spans="1:61" x14ac:dyDescent="0.25">
      <c r="A1144" s="20" t="s">
        <v>1363</v>
      </c>
      <c r="B1144" s="20">
        <f>VLOOKUP(A1144,'Gebieden vanaf 1830'!$A$4:$C$1457,3,FALSE)</f>
        <v>1721</v>
      </c>
      <c r="C1144" s="16">
        <v>0</v>
      </c>
      <c r="D1144" s="16">
        <v>0</v>
      </c>
      <c r="E1144" s="16">
        <v>0</v>
      </c>
      <c r="F1144" s="16">
        <v>0</v>
      </c>
      <c r="G1144" s="16">
        <v>0</v>
      </c>
      <c r="H1144" s="16">
        <v>0</v>
      </c>
      <c r="I1144" s="16">
        <v>0</v>
      </c>
      <c r="J1144" s="16">
        <v>0</v>
      </c>
      <c r="K1144" s="16">
        <v>0</v>
      </c>
      <c r="L1144" s="16">
        <v>0</v>
      </c>
      <c r="M1144" s="16">
        <v>0</v>
      </c>
      <c r="N1144" s="16">
        <v>0</v>
      </c>
      <c r="O1144" s="16">
        <v>0</v>
      </c>
      <c r="P1144" s="16">
        <v>0</v>
      </c>
      <c r="Q1144" s="16">
        <v>0</v>
      </c>
      <c r="R1144" s="16">
        <v>0</v>
      </c>
      <c r="S1144" s="16">
        <v>0</v>
      </c>
      <c r="T1144" s="16">
        <v>0</v>
      </c>
      <c r="U1144" s="16">
        <v>0</v>
      </c>
      <c r="V1144" s="16">
        <v>0</v>
      </c>
      <c r="W1144" s="16">
        <v>0</v>
      </c>
      <c r="X1144" s="16">
        <v>0</v>
      </c>
      <c r="Y1144" s="16">
        <v>0</v>
      </c>
      <c r="Z1144" s="25">
        <v>0</v>
      </c>
      <c r="AA1144" s="25">
        <v>0</v>
      </c>
      <c r="AB1144" s="16">
        <v>0</v>
      </c>
      <c r="AC1144" s="16">
        <v>0</v>
      </c>
      <c r="AD1144" s="16">
        <v>0</v>
      </c>
      <c r="AE1144" s="16">
        <v>0</v>
      </c>
      <c r="AF1144" s="16">
        <v>0</v>
      </c>
      <c r="AG1144" s="16">
        <v>0</v>
      </c>
      <c r="AH1144" s="16">
        <v>0</v>
      </c>
      <c r="AI1144" s="16">
        <v>0</v>
      </c>
      <c r="AJ1144" s="16">
        <v>0</v>
      </c>
      <c r="AK1144" s="16">
        <v>0</v>
      </c>
      <c r="AL1144" s="16">
        <v>0</v>
      </c>
      <c r="AM1144" s="16">
        <v>27918</v>
      </c>
      <c r="AN1144" s="16">
        <v>28096</v>
      </c>
      <c r="AO1144" s="16">
        <v>28291</v>
      </c>
      <c r="AP1144" s="16">
        <v>28345</v>
      </c>
      <c r="AQ1144" s="16">
        <v>28579</v>
      </c>
      <c r="AR1144" s="16">
        <v>28664</v>
      </c>
      <c r="AS1144" s="16">
        <v>28780</v>
      </c>
      <c r="AT1144" s="16">
        <v>28848</v>
      </c>
      <c r="AU1144" s="16">
        <v>28868</v>
      </c>
      <c r="AV1144" s="16">
        <v>29216</v>
      </c>
      <c r="AW1144" s="16">
        <v>29544</v>
      </c>
      <c r="AX1144" s="16">
        <v>29644</v>
      </c>
      <c r="AY1144" s="16">
        <v>29663</v>
      </c>
      <c r="AZ1144" s="16">
        <v>29615</v>
      </c>
      <c r="BA1144" s="16">
        <v>29655</v>
      </c>
      <c r="BB1144" s="16">
        <v>29728</v>
      </c>
      <c r="BC1144" s="16">
        <v>29802</v>
      </c>
      <c r="BD1144" s="16">
        <v>29775</v>
      </c>
      <c r="BG1144">
        <f t="shared" si="56"/>
        <v>29802</v>
      </c>
      <c r="BH1144">
        <f t="shared" si="57"/>
        <v>29802</v>
      </c>
      <c r="BI1144">
        <f t="shared" si="58"/>
        <v>1721</v>
      </c>
    </row>
    <row r="1145" spans="1:61" x14ac:dyDescent="0.25">
      <c r="A1145" s="20" t="s">
        <v>1364</v>
      </c>
      <c r="B1145" s="20">
        <f>VLOOKUP(A1145,'Gebieden vanaf 1830'!$A$4:$C$1457,3,FALSE)</f>
        <v>1722</v>
      </c>
      <c r="C1145" s="16">
        <v>0</v>
      </c>
      <c r="D1145" s="16">
        <v>0</v>
      </c>
      <c r="E1145" s="16">
        <v>0</v>
      </c>
      <c r="F1145" s="16">
        <v>0</v>
      </c>
      <c r="G1145" s="16">
        <v>0</v>
      </c>
      <c r="H1145" s="16">
        <v>0</v>
      </c>
      <c r="I1145" s="16">
        <v>0</v>
      </c>
      <c r="J1145" s="16">
        <v>0</v>
      </c>
      <c r="K1145" s="16">
        <v>0</v>
      </c>
      <c r="L1145" s="16">
        <v>0</v>
      </c>
      <c r="M1145" s="16">
        <v>0</v>
      </c>
      <c r="N1145" s="16">
        <v>0</v>
      </c>
      <c r="O1145" s="16">
        <v>0</v>
      </c>
      <c r="P1145" s="16">
        <v>0</v>
      </c>
      <c r="Q1145" s="16">
        <v>0</v>
      </c>
      <c r="R1145" s="16">
        <v>0</v>
      </c>
      <c r="S1145" s="16">
        <v>0</v>
      </c>
      <c r="T1145" s="16">
        <v>0</v>
      </c>
      <c r="U1145" s="16">
        <v>0</v>
      </c>
      <c r="V1145" s="16">
        <v>0</v>
      </c>
      <c r="W1145" s="16">
        <v>0</v>
      </c>
      <c r="X1145" s="16">
        <v>0</v>
      </c>
      <c r="Y1145" s="16">
        <v>0</v>
      </c>
      <c r="Z1145" s="25">
        <v>0</v>
      </c>
      <c r="AA1145" s="25">
        <v>0</v>
      </c>
      <c r="AB1145" s="16">
        <v>0</v>
      </c>
      <c r="AC1145" s="16">
        <v>0</v>
      </c>
      <c r="AD1145" s="16">
        <v>0</v>
      </c>
      <c r="AE1145" s="16">
        <v>0</v>
      </c>
      <c r="AF1145" s="16">
        <v>0</v>
      </c>
      <c r="AG1145" s="16">
        <v>0</v>
      </c>
      <c r="AH1145" s="16">
        <v>0</v>
      </c>
      <c r="AI1145" s="16">
        <v>0</v>
      </c>
      <c r="AJ1145" s="16">
        <v>0</v>
      </c>
      <c r="AK1145" s="16">
        <v>0</v>
      </c>
      <c r="AL1145" s="16">
        <v>0</v>
      </c>
      <c r="AM1145" s="16">
        <v>0</v>
      </c>
      <c r="AN1145" s="16">
        <v>0</v>
      </c>
      <c r="AO1145" s="16">
        <v>0</v>
      </c>
      <c r="AP1145" s="16">
        <v>8725</v>
      </c>
      <c r="AQ1145" s="16">
        <v>8753</v>
      </c>
      <c r="AR1145" s="16">
        <v>8818</v>
      </c>
      <c r="AS1145" s="16">
        <v>8894</v>
      </c>
      <c r="AT1145" s="16">
        <v>8953</v>
      </c>
      <c r="AU1145" s="16">
        <v>9008</v>
      </c>
      <c r="AV1145" s="16">
        <v>8967</v>
      </c>
      <c r="AW1145" s="16">
        <v>8976</v>
      </c>
      <c r="AX1145" s="16">
        <v>8894</v>
      </c>
      <c r="AY1145" s="16">
        <v>8865</v>
      </c>
      <c r="AZ1145" s="16">
        <v>8825</v>
      </c>
      <c r="BA1145" s="16">
        <v>8839</v>
      </c>
      <c r="BB1145" s="16">
        <v>8864</v>
      </c>
      <c r="BC1145" s="16">
        <v>8837</v>
      </c>
      <c r="BD1145" s="16">
        <v>8856</v>
      </c>
      <c r="BG1145">
        <f t="shared" si="56"/>
        <v>8837</v>
      </c>
      <c r="BH1145">
        <f t="shared" si="57"/>
        <v>8837</v>
      </c>
      <c r="BI1145">
        <f t="shared" si="58"/>
        <v>1722</v>
      </c>
    </row>
    <row r="1146" spans="1:61" x14ac:dyDescent="0.25">
      <c r="A1146" s="20" t="s">
        <v>1365</v>
      </c>
      <c r="B1146" s="20">
        <f>VLOOKUP(A1146,'Gebieden vanaf 1830'!$A$4:$C$1457,3,FALSE)</f>
        <v>1723</v>
      </c>
      <c r="C1146" s="16">
        <v>0</v>
      </c>
      <c r="D1146" s="16">
        <v>0</v>
      </c>
      <c r="E1146" s="16">
        <v>0</v>
      </c>
      <c r="F1146" s="16">
        <v>0</v>
      </c>
      <c r="G1146" s="16">
        <v>0</v>
      </c>
      <c r="H1146" s="16">
        <v>0</v>
      </c>
      <c r="I1146" s="16">
        <v>0</v>
      </c>
      <c r="J1146" s="16">
        <v>0</v>
      </c>
      <c r="K1146" s="16">
        <v>0</v>
      </c>
      <c r="L1146" s="16">
        <v>0</v>
      </c>
      <c r="M1146" s="16">
        <v>0</v>
      </c>
      <c r="N1146" s="16">
        <v>0</v>
      </c>
      <c r="O1146" s="16">
        <v>0</v>
      </c>
      <c r="P1146" s="16">
        <v>0</v>
      </c>
      <c r="Q1146" s="16">
        <v>0</v>
      </c>
      <c r="R1146" s="16">
        <v>0</v>
      </c>
      <c r="S1146" s="16">
        <v>0</v>
      </c>
      <c r="T1146" s="16">
        <v>0</v>
      </c>
      <c r="U1146" s="16">
        <v>0</v>
      </c>
      <c r="V1146" s="16">
        <v>0</v>
      </c>
      <c r="W1146" s="16">
        <v>0</v>
      </c>
      <c r="X1146" s="16">
        <v>0</v>
      </c>
      <c r="Y1146" s="16">
        <v>0</v>
      </c>
      <c r="Z1146" s="25">
        <v>0</v>
      </c>
      <c r="AA1146" s="25">
        <v>0</v>
      </c>
      <c r="AB1146" s="16">
        <v>0</v>
      </c>
      <c r="AC1146" s="16">
        <v>0</v>
      </c>
      <c r="AD1146" s="16">
        <v>0</v>
      </c>
      <c r="AE1146" s="16">
        <v>0</v>
      </c>
      <c r="AF1146" s="16">
        <v>0</v>
      </c>
      <c r="AG1146" s="16">
        <v>0</v>
      </c>
      <c r="AH1146" s="16">
        <v>0</v>
      </c>
      <c r="AI1146" s="16">
        <v>0</v>
      </c>
      <c r="AJ1146" s="16">
        <v>0</v>
      </c>
      <c r="AK1146" s="16">
        <v>0</v>
      </c>
      <c r="AL1146" s="16">
        <v>0</v>
      </c>
      <c r="AM1146" s="16">
        <v>0</v>
      </c>
      <c r="AN1146" s="16">
        <v>9343</v>
      </c>
      <c r="AO1146" s="16">
        <v>9385</v>
      </c>
      <c r="AP1146" s="16">
        <v>9385</v>
      </c>
      <c r="AQ1146" s="16">
        <v>9460</v>
      </c>
      <c r="AR1146" s="16">
        <v>9486</v>
      </c>
      <c r="AS1146" s="16">
        <v>9447</v>
      </c>
      <c r="AT1146" s="16">
        <v>9413</v>
      </c>
      <c r="AU1146" s="16">
        <v>9414</v>
      </c>
      <c r="AV1146" s="16">
        <v>9513</v>
      </c>
      <c r="AW1146" s="16">
        <v>9491</v>
      </c>
      <c r="AX1146" s="16">
        <v>9461</v>
      </c>
      <c r="AY1146" s="16">
        <v>9455</v>
      </c>
      <c r="AZ1146" s="16">
        <v>9421</v>
      </c>
      <c r="BA1146" s="16">
        <v>9436</v>
      </c>
      <c r="BB1146" s="16">
        <v>9466</v>
      </c>
      <c r="BC1146" s="16">
        <v>9525</v>
      </c>
      <c r="BD1146" s="16">
        <v>9640</v>
      </c>
      <c r="BG1146">
        <f t="shared" si="56"/>
        <v>9525</v>
      </c>
      <c r="BH1146">
        <f t="shared" si="57"/>
        <v>9525</v>
      </c>
      <c r="BI1146">
        <f t="shared" si="58"/>
        <v>1723</v>
      </c>
    </row>
    <row r="1147" spans="1:61" x14ac:dyDescent="0.25">
      <c r="A1147" s="20" t="s">
        <v>1366</v>
      </c>
      <c r="B1147" s="20">
        <f>VLOOKUP(A1147,'Gebieden vanaf 1830'!$A$4:$C$1457,3,FALSE)</f>
        <v>1724</v>
      </c>
      <c r="C1147" s="16">
        <v>0</v>
      </c>
      <c r="D1147" s="16">
        <v>0</v>
      </c>
      <c r="E1147" s="16">
        <v>0</v>
      </c>
      <c r="F1147" s="16">
        <v>0</v>
      </c>
      <c r="G1147" s="16">
        <v>0</v>
      </c>
      <c r="H1147" s="16">
        <v>0</v>
      </c>
      <c r="I1147" s="16">
        <v>0</v>
      </c>
      <c r="J1147" s="16">
        <v>0</v>
      </c>
      <c r="K1147" s="16">
        <v>0</v>
      </c>
      <c r="L1147" s="16">
        <v>0</v>
      </c>
      <c r="M1147" s="16">
        <v>0</v>
      </c>
      <c r="N1147" s="16">
        <v>0</v>
      </c>
      <c r="O1147" s="16">
        <v>0</v>
      </c>
      <c r="P1147" s="16">
        <v>0</v>
      </c>
      <c r="Q1147" s="16">
        <v>0</v>
      </c>
      <c r="R1147" s="16">
        <v>0</v>
      </c>
      <c r="S1147" s="16">
        <v>0</v>
      </c>
      <c r="T1147" s="16">
        <v>0</v>
      </c>
      <c r="U1147" s="16">
        <v>0</v>
      </c>
      <c r="V1147" s="16">
        <v>0</v>
      </c>
      <c r="W1147" s="16">
        <v>0</v>
      </c>
      <c r="X1147" s="16">
        <v>0</v>
      </c>
      <c r="Y1147" s="16">
        <v>0</v>
      </c>
      <c r="Z1147" s="25">
        <v>0</v>
      </c>
      <c r="AA1147" s="25">
        <v>0</v>
      </c>
      <c r="AB1147" s="16">
        <v>0</v>
      </c>
      <c r="AC1147" s="16">
        <v>0</v>
      </c>
      <c r="AD1147" s="16">
        <v>0</v>
      </c>
      <c r="AE1147" s="16">
        <v>0</v>
      </c>
      <c r="AF1147" s="16">
        <v>0</v>
      </c>
      <c r="AG1147" s="16">
        <v>0</v>
      </c>
      <c r="AH1147" s="16">
        <v>0</v>
      </c>
      <c r="AI1147" s="16">
        <v>0</v>
      </c>
      <c r="AJ1147" s="16">
        <v>0</v>
      </c>
      <c r="AK1147" s="16">
        <v>0</v>
      </c>
      <c r="AL1147" s="16">
        <v>0</v>
      </c>
      <c r="AM1147" s="16">
        <v>0</v>
      </c>
      <c r="AN1147" s="16">
        <v>0</v>
      </c>
      <c r="AO1147" s="16">
        <v>0</v>
      </c>
      <c r="AP1147" s="16">
        <v>17771</v>
      </c>
      <c r="AQ1147" s="16">
        <v>17906</v>
      </c>
      <c r="AR1147" s="16">
        <v>17966</v>
      </c>
      <c r="AS1147" s="16">
        <v>17974</v>
      </c>
      <c r="AT1147" s="16">
        <v>18093</v>
      </c>
      <c r="AU1147" s="16">
        <v>18137</v>
      </c>
      <c r="AV1147" s="16">
        <v>18100</v>
      </c>
      <c r="AW1147" s="16">
        <v>18060</v>
      </c>
      <c r="AX1147" s="16">
        <v>18094</v>
      </c>
      <c r="AY1147" s="16">
        <v>18099</v>
      </c>
      <c r="AZ1147" s="16">
        <v>18087</v>
      </c>
      <c r="BA1147" s="16">
        <v>18061</v>
      </c>
      <c r="BB1147" s="16">
        <v>18073</v>
      </c>
      <c r="BC1147" s="16">
        <v>18123</v>
      </c>
      <c r="BD1147" s="16">
        <v>18191</v>
      </c>
      <c r="BG1147">
        <f t="shared" si="56"/>
        <v>18123</v>
      </c>
      <c r="BH1147">
        <f t="shared" si="57"/>
        <v>18123</v>
      </c>
      <c r="BI1147">
        <f t="shared" si="58"/>
        <v>1724</v>
      </c>
    </row>
    <row r="1148" spans="1:61" x14ac:dyDescent="0.25">
      <c r="A1148" s="20" t="s">
        <v>1367</v>
      </c>
      <c r="B1148" s="20">
        <f>VLOOKUP(A1148,'Gebieden vanaf 1830'!$A$4:$C$1457,3,FALSE)</f>
        <v>1728</v>
      </c>
      <c r="C1148" s="16">
        <v>0</v>
      </c>
      <c r="D1148" s="16">
        <v>0</v>
      </c>
      <c r="E1148" s="16">
        <v>0</v>
      </c>
      <c r="F1148" s="16">
        <v>0</v>
      </c>
      <c r="G1148" s="16">
        <v>0</v>
      </c>
      <c r="H1148" s="16">
        <v>0</v>
      </c>
      <c r="I1148" s="16">
        <v>0</v>
      </c>
      <c r="J1148" s="16">
        <v>0</v>
      </c>
      <c r="K1148" s="16">
        <v>0</v>
      </c>
      <c r="L1148" s="16">
        <v>0</v>
      </c>
      <c r="M1148" s="16">
        <v>0</v>
      </c>
      <c r="N1148" s="16">
        <v>0</v>
      </c>
      <c r="O1148" s="16">
        <v>0</v>
      </c>
      <c r="P1148" s="16">
        <v>0</v>
      </c>
      <c r="Q1148" s="16">
        <v>0</v>
      </c>
      <c r="R1148" s="16">
        <v>0</v>
      </c>
      <c r="S1148" s="16">
        <v>0</v>
      </c>
      <c r="T1148" s="16">
        <v>0</v>
      </c>
      <c r="U1148" s="16">
        <v>0</v>
      </c>
      <c r="V1148" s="16">
        <v>0</v>
      </c>
      <c r="W1148" s="16">
        <v>0</v>
      </c>
      <c r="X1148" s="16">
        <v>0</v>
      </c>
      <c r="Y1148" s="16">
        <v>0</v>
      </c>
      <c r="Z1148" s="25">
        <v>0</v>
      </c>
      <c r="AA1148" s="25">
        <v>0</v>
      </c>
      <c r="AB1148" s="16">
        <v>0</v>
      </c>
      <c r="AC1148" s="16">
        <v>0</v>
      </c>
      <c r="AD1148" s="16">
        <v>0</v>
      </c>
      <c r="AE1148" s="16">
        <v>0</v>
      </c>
      <c r="AF1148" s="16">
        <v>0</v>
      </c>
      <c r="AG1148" s="16">
        <v>0</v>
      </c>
      <c r="AH1148" s="16">
        <v>0</v>
      </c>
      <c r="AI1148" s="16">
        <v>0</v>
      </c>
      <c r="AJ1148" s="16">
        <v>0</v>
      </c>
      <c r="AK1148" s="16">
        <v>0</v>
      </c>
      <c r="AL1148" s="16">
        <v>0</v>
      </c>
      <c r="AM1148" s="16">
        <v>0</v>
      </c>
      <c r="AN1148" s="16">
        <v>18851</v>
      </c>
      <c r="AO1148" s="16">
        <v>18963</v>
      </c>
      <c r="AP1148" s="16">
        <v>18958</v>
      </c>
      <c r="AQ1148" s="16">
        <v>18997</v>
      </c>
      <c r="AR1148" s="16">
        <v>18992</v>
      </c>
      <c r="AS1148" s="16">
        <v>19046</v>
      </c>
      <c r="AT1148" s="16">
        <v>19092</v>
      </c>
      <c r="AU1148" s="16">
        <v>19153</v>
      </c>
      <c r="AV1148" s="16">
        <v>19135</v>
      </c>
      <c r="AW1148" s="16">
        <v>19130</v>
      </c>
      <c r="AX1148" s="16">
        <v>19058</v>
      </c>
      <c r="AY1148" s="16">
        <v>19114</v>
      </c>
      <c r="AZ1148" s="16">
        <v>19129</v>
      </c>
      <c r="BA1148" s="16">
        <v>19177</v>
      </c>
      <c r="BB1148" s="16">
        <v>19386</v>
      </c>
      <c r="BC1148" s="16">
        <v>19582</v>
      </c>
      <c r="BD1148" s="16">
        <v>19635</v>
      </c>
      <c r="BG1148">
        <f t="shared" si="56"/>
        <v>19582</v>
      </c>
      <c r="BH1148">
        <f t="shared" si="57"/>
        <v>19582</v>
      </c>
      <c r="BI1148">
        <f t="shared" si="58"/>
        <v>1728</v>
      </c>
    </row>
    <row r="1149" spans="1:61" x14ac:dyDescent="0.25">
      <c r="A1149" s="20" t="s">
        <v>1368</v>
      </c>
      <c r="B1149" s="20">
        <f>VLOOKUP(A1149,'Gebieden vanaf 1830'!$A$4:$C$1457,3,FALSE)</f>
        <v>1729</v>
      </c>
      <c r="C1149" s="16">
        <v>0</v>
      </c>
      <c r="D1149" s="16">
        <v>0</v>
      </c>
      <c r="E1149" s="16">
        <v>0</v>
      </c>
      <c r="F1149" s="16">
        <v>0</v>
      </c>
      <c r="G1149" s="16">
        <v>0</v>
      </c>
      <c r="H1149" s="16">
        <v>0</v>
      </c>
      <c r="I1149" s="16">
        <v>0</v>
      </c>
      <c r="J1149" s="16">
        <v>0</v>
      </c>
      <c r="K1149" s="16">
        <v>0</v>
      </c>
      <c r="L1149" s="16">
        <v>0</v>
      </c>
      <c r="M1149" s="16">
        <v>0</v>
      </c>
      <c r="N1149" s="16">
        <v>0</v>
      </c>
      <c r="O1149" s="16">
        <v>0</v>
      </c>
      <c r="P1149" s="16">
        <v>0</v>
      </c>
      <c r="Q1149" s="16">
        <v>0</v>
      </c>
      <c r="R1149" s="16">
        <v>0</v>
      </c>
      <c r="S1149" s="16">
        <v>0</v>
      </c>
      <c r="T1149" s="16">
        <v>0</v>
      </c>
      <c r="U1149" s="16">
        <v>0</v>
      </c>
      <c r="V1149" s="16">
        <v>0</v>
      </c>
      <c r="W1149" s="16">
        <v>0</v>
      </c>
      <c r="X1149" s="16">
        <v>0</v>
      </c>
      <c r="Y1149" s="16">
        <v>0</v>
      </c>
      <c r="Z1149" s="25">
        <v>0</v>
      </c>
      <c r="AA1149" s="25">
        <v>0</v>
      </c>
      <c r="AB1149" s="16">
        <v>0</v>
      </c>
      <c r="AC1149" s="16">
        <v>0</v>
      </c>
      <c r="AD1149" s="16">
        <v>0</v>
      </c>
      <c r="AE1149" s="16">
        <v>0</v>
      </c>
      <c r="AF1149" s="16">
        <v>0</v>
      </c>
      <c r="AG1149" s="16">
        <v>0</v>
      </c>
      <c r="AH1149" s="16">
        <v>0</v>
      </c>
      <c r="AI1149" s="16">
        <v>0</v>
      </c>
      <c r="AJ1149" s="16">
        <v>0</v>
      </c>
      <c r="AK1149" s="16">
        <v>0</v>
      </c>
      <c r="AL1149" s="16">
        <v>0</v>
      </c>
      <c r="AM1149" s="16">
        <v>0</v>
      </c>
      <c r="AN1149" s="16">
        <v>0</v>
      </c>
      <c r="AO1149" s="16">
        <v>0</v>
      </c>
      <c r="AP1149" s="16">
        <v>15537</v>
      </c>
      <c r="AQ1149" s="16">
        <v>15460</v>
      </c>
      <c r="AR1149" s="16">
        <v>15525</v>
      </c>
      <c r="AS1149" s="16">
        <v>15435</v>
      </c>
      <c r="AT1149" s="16">
        <v>15340</v>
      </c>
      <c r="AU1149" s="16">
        <v>15135</v>
      </c>
      <c r="AV1149" s="16">
        <v>15044</v>
      </c>
      <c r="AW1149" s="16">
        <v>14954</v>
      </c>
      <c r="AX1149" s="16">
        <v>14841</v>
      </c>
      <c r="AY1149" s="16">
        <v>14712</v>
      </c>
      <c r="AZ1149" s="16">
        <v>14585</v>
      </c>
      <c r="BA1149" s="16">
        <v>14594</v>
      </c>
      <c r="BB1149" s="16">
        <v>14496</v>
      </c>
      <c r="BC1149" s="16">
        <v>14479</v>
      </c>
      <c r="BD1149" s="16">
        <v>14444</v>
      </c>
      <c r="BG1149">
        <f t="shared" si="56"/>
        <v>14479</v>
      </c>
      <c r="BH1149">
        <f t="shared" si="57"/>
        <v>14479</v>
      </c>
      <c r="BI1149">
        <f t="shared" si="58"/>
        <v>1729</v>
      </c>
    </row>
    <row r="1150" spans="1:61" x14ac:dyDescent="0.25">
      <c r="A1150" s="20" t="s">
        <v>1369</v>
      </c>
      <c r="B1150" s="20">
        <f>VLOOKUP(A1150,'Gebieden vanaf 1830'!$A$4:$C$1457,3,FALSE)</f>
        <v>1730</v>
      </c>
      <c r="C1150" s="16">
        <v>0</v>
      </c>
      <c r="D1150" s="16">
        <v>0</v>
      </c>
      <c r="E1150" s="16">
        <v>0</v>
      </c>
      <c r="F1150" s="16">
        <v>0</v>
      </c>
      <c r="G1150" s="16">
        <v>0</v>
      </c>
      <c r="H1150" s="16">
        <v>0</v>
      </c>
      <c r="I1150" s="16">
        <v>0</v>
      </c>
      <c r="J1150" s="16">
        <v>0</v>
      </c>
      <c r="K1150" s="16">
        <v>0</v>
      </c>
      <c r="L1150" s="16">
        <v>0</v>
      </c>
      <c r="M1150" s="16">
        <v>0</v>
      </c>
      <c r="N1150" s="16">
        <v>0</v>
      </c>
      <c r="O1150" s="16">
        <v>0</v>
      </c>
      <c r="P1150" s="16">
        <v>0</v>
      </c>
      <c r="Q1150" s="16">
        <v>0</v>
      </c>
      <c r="R1150" s="16">
        <v>0</v>
      </c>
      <c r="S1150" s="16">
        <v>0</v>
      </c>
      <c r="T1150" s="16">
        <v>0</v>
      </c>
      <c r="U1150" s="16">
        <v>0</v>
      </c>
      <c r="V1150" s="16">
        <v>0</v>
      </c>
      <c r="W1150" s="16">
        <v>0</v>
      </c>
      <c r="X1150" s="16">
        <v>0</v>
      </c>
      <c r="Y1150" s="16">
        <v>0</v>
      </c>
      <c r="Z1150" s="25">
        <v>0</v>
      </c>
      <c r="AA1150" s="25">
        <v>0</v>
      </c>
      <c r="AB1150" s="16">
        <v>0</v>
      </c>
      <c r="AC1150" s="16">
        <v>0</v>
      </c>
      <c r="AD1150" s="16">
        <v>0</v>
      </c>
      <c r="AE1150" s="16">
        <v>0</v>
      </c>
      <c r="AF1150" s="16">
        <v>0</v>
      </c>
      <c r="AG1150" s="16">
        <v>0</v>
      </c>
      <c r="AH1150" s="16">
        <v>0</v>
      </c>
      <c r="AI1150" s="16">
        <v>0</v>
      </c>
      <c r="AJ1150" s="16">
        <v>0</v>
      </c>
      <c r="AK1150" s="16">
        <v>0</v>
      </c>
      <c r="AL1150" s="16">
        <v>0</v>
      </c>
      <c r="AM1150" s="16">
        <v>0</v>
      </c>
      <c r="AN1150" s="16">
        <v>0</v>
      </c>
      <c r="AO1150" s="16">
        <v>0</v>
      </c>
      <c r="AP1150" s="16">
        <v>0</v>
      </c>
      <c r="AQ1150" s="16">
        <v>31508</v>
      </c>
      <c r="AR1150" s="16">
        <v>31752</v>
      </c>
      <c r="AS1150" s="16">
        <v>31865</v>
      </c>
      <c r="AT1150" s="16">
        <v>31998</v>
      </c>
      <c r="AU1150" s="16">
        <v>32203</v>
      </c>
      <c r="AV1150" s="16">
        <v>32301</v>
      </c>
      <c r="AW1150" s="16">
        <v>31977</v>
      </c>
      <c r="AX1150" s="16">
        <v>31731</v>
      </c>
      <c r="AY1150" s="16">
        <v>31974</v>
      </c>
      <c r="AZ1150" s="16">
        <v>32236</v>
      </c>
      <c r="BA1150" s="16">
        <v>32408</v>
      </c>
      <c r="BB1150" s="16">
        <v>32450</v>
      </c>
      <c r="BC1150" s="16">
        <v>32357</v>
      </c>
      <c r="BD1150" s="16">
        <v>32456</v>
      </c>
      <c r="BG1150">
        <f t="shared" si="56"/>
        <v>32357</v>
      </c>
      <c r="BH1150">
        <f t="shared" si="57"/>
        <v>32357</v>
      </c>
      <c r="BI1150">
        <f t="shared" si="58"/>
        <v>1730</v>
      </c>
    </row>
    <row r="1151" spans="1:61" x14ac:dyDescent="0.25">
      <c r="A1151" s="20" t="s">
        <v>1370</v>
      </c>
      <c r="B1151" s="20">
        <f>VLOOKUP(A1151,'Gebieden vanaf 1830'!$A$4:$C$1457,3,FALSE)</f>
        <v>1731</v>
      </c>
      <c r="C1151" s="16">
        <v>0</v>
      </c>
      <c r="D1151" s="16">
        <v>0</v>
      </c>
      <c r="E1151" s="16">
        <v>0</v>
      </c>
      <c r="F1151" s="16">
        <v>0</v>
      </c>
      <c r="G1151" s="16">
        <v>0</v>
      </c>
      <c r="H1151" s="16">
        <v>0</v>
      </c>
      <c r="I1151" s="16">
        <v>0</v>
      </c>
      <c r="J1151" s="16">
        <v>0</v>
      </c>
      <c r="K1151" s="16">
        <v>0</v>
      </c>
      <c r="L1151" s="16">
        <v>0</v>
      </c>
      <c r="M1151" s="16">
        <v>0</v>
      </c>
      <c r="N1151" s="16">
        <v>0</v>
      </c>
      <c r="O1151" s="16">
        <v>0</v>
      </c>
      <c r="P1151" s="16">
        <v>0</v>
      </c>
      <c r="Q1151" s="16">
        <v>0</v>
      </c>
      <c r="R1151" s="16">
        <v>0</v>
      </c>
      <c r="S1151" s="16">
        <v>0</v>
      </c>
      <c r="T1151" s="16">
        <v>0</v>
      </c>
      <c r="U1151" s="16">
        <v>0</v>
      </c>
      <c r="V1151" s="16">
        <v>0</v>
      </c>
      <c r="W1151" s="16">
        <v>0</v>
      </c>
      <c r="X1151" s="16">
        <v>0</v>
      </c>
      <c r="Y1151" s="16">
        <v>0</v>
      </c>
      <c r="Z1151" s="25">
        <v>0</v>
      </c>
      <c r="AA1151" s="25">
        <v>0</v>
      </c>
      <c r="AB1151" s="16">
        <v>0</v>
      </c>
      <c r="AC1151" s="16">
        <v>0</v>
      </c>
      <c r="AD1151" s="16">
        <v>0</v>
      </c>
      <c r="AE1151" s="16">
        <v>0</v>
      </c>
      <c r="AF1151" s="16">
        <v>0</v>
      </c>
      <c r="AG1151" s="16">
        <v>0</v>
      </c>
      <c r="AH1151" s="16">
        <v>0</v>
      </c>
      <c r="AI1151" s="16">
        <v>0</v>
      </c>
      <c r="AJ1151" s="16">
        <v>0</v>
      </c>
      <c r="AK1151" s="16">
        <v>0</v>
      </c>
      <c r="AL1151" s="16">
        <v>0</v>
      </c>
      <c r="AM1151" s="16">
        <v>0</v>
      </c>
      <c r="AN1151" s="16">
        <v>0</v>
      </c>
      <c r="AO1151" s="16">
        <v>0</v>
      </c>
      <c r="AP1151" s="16">
        <v>0</v>
      </c>
      <c r="AQ1151" s="16">
        <v>32394</v>
      </c>
      <c r="AR1151" s="16">
        <v>32813</v>
      </c>
      <c r="AS1151" s="16">
        <v>32691</v>
      </c>
      <c r="AT1151" s="16">
        <v>32826</v>
      </c>
      <c r="AU1151" s="16">
        <v>32806</v>
      </c>
      <c r="AV1151" s="16">
        <v>32984</v>
      </c>
      <c r="AW1151" s="16">
        <v>33282</v>
      </c>
      <c r="AX1151" s="16">
        <v>33545</v>
      </c>
      <c r="AY1151" s="16">
        <v>33587</v>
      </c>
      <c r="AZ1151" s="16">
        <v>33560</v>
      </c>
      <c r="BA1151" s="16">
        <v>33560</v>
      </c>
      <c r="BB1151" s="16">
        <v>33581</v>
      </c>
      <c r="BC1151" s="16">
        <v>33558</v>
      </c>
      <c r="BD1151" s="16">
        <v>33422</v>
      </c>
      <c r="BG1151">
        <f t="shared" si="56"/>
        <v>33558</v>
      </c>
      <c r="BH1151">
        <f t="shared" si="57"/>
        <v>33558</v>
      </c>
      <c r="BI1151">
        <f t="shared" si="58"/>
        <v>1731</v>
      </c>
    </row>
    <row r="1152" spans="1:61" x14ac:dyDescent="0.25">
      <c r="A1152" s="20" t="s">
        <v>1371</v>
      </c>
      <c r="B1152" s="20">
        <f>VLOOKUP(A1152,'Gebieden vanaf 1830'!$A$4:$C$1457,3,FALSE)</f>
        <v>1734</v>
      </c>
      <c r="C1152" s="16">
        <v>0</v>
      </c>
      <c r="D1152" s="16">
        <v>0</v>
      </c>
      <c r="E1152" s="16">
        <v>0</v>
      </c>
      <c r="F1152" s="16">
        <v>0</v>
      </c>
      <c r="G1152" s="16">
        <v>0</v>
      </c>
      <c r="H1152" s="16">
        <v>0</v>
      </c>
      <c r="I1152" s="16">
        <v>0</v>
      </c>
      <c r="J1152" s="16">
        <v>0</v>
      </c>
      <c r="K1152" s="16">
        <v>0</v>
      </c>
      <c r="L1152" s="16">
        <v>0</v>
      </c>
      <c r="M1152" s="16">
        <v>0</v>
      </c>
      <c r="N1152" s="16">
        <v>0</v>
      </c>
      <c r="O1152" s="16">
        <v>0</v>
      </c>
      <c r="P1152" s="16">
        <v>0</v>
      </c>
      <c r="Q1152" s="16">
        <v>0</v>
      </c>
      <c r="R1152" s="16">
        <v>0</v>
      </c>
      <c r="S1152" s="16">
        <v>0</v>
      </c>
      <c r="T1152" s="16">
        <v>0</v>
      </c>
      <c r="U1152" s="16">
        <v>0</v>
      </c>
      <c r="V1152" s="16">
        <v>0</v>
      </c>
      <c r="W1152" s="16">
        <v>0</v>
      </c>
      <c r="X1152" s="16">
        <v>0</v>
      </c>
      <c r="Y1152" s="16">
        <v>0</v>
      </c>
      <c r="Z1152" s="25">
        <v>0</v>
      </c>
      <c r="AA1152" s="25">
        <v>0</v>
      </c>
      <c r="AB1152" s="16">
        <v>0</v>
      </c>
      <c r="AC1152" s="16">
        <v>0</v>
      </c>
      <c r="AD1152" s="16">
        <v>0</v>
      </c>
      <c r="AE1152" s="16">
        <v>0</v>
      </c>
      <c r="AF1152" s="16">
        <v>0</v>
      </c>
      <c r="AG1152" s="16">
        <v>0</v>
      </c>
      <c r="AH1152" s="16">
        <v>0</v>
      </c>
      <c r="AI1152" s="16">
        <v>0</v>
      </c>
      <c r="AJ1152" s="16">
        <v>0</v>
      </c>
      <c r="AK1152" s="16">
        <v>0</v>
      </c>
      <c r="AL1152" s="16">
        <v>0</v>
      </c>
      <c r="AM1152" s="16">
        <v>0</v>
      </c>
      <c r="AN1152" s="16">
        <v>0</v>
      </c>
      <c r="AO1152" s="16">
        <v>0</v>
      </c>
      <c r="AP1152" s="16">
        <v>0</v>
      </c>
      <c r="AQ1152" s="16">
        <v>0</v>
      </c>
      <c r="AR1152" s="16">
        <v>39731</v>
      </c>
      <c r="AS1152" s="16">
        <v>40284</v>
      </c>
      <c r="AT1152" s="16">
        <v>40604</v>
      </c>
      <c r="AU1152" s="16">
        <v>41176</v>
      </c>
      <c r="AV1152" s="16">
        <v>42272</v>
      </c>
      <c r="AW1152" s="16">
        <v>42737</v>
      </c>
      <c r="AX1152" s="16">
        <v>43161</v>
      </c>
      <c r="AY1152" s="16">
        <v>44226</v>
      </c>
      <c r="AZ1152" s="16">
        <v>45097</v>
      </c>
      <c r="BA1152" s="16">
        <v>45577</v>
      </c>
      <c r="BB1152" s="16">
        <v>45953</v>
      </c>
      <c r="BC1152" s="16">
        <v>46269</v>
      </c>
      <c r="BD1152" s="16">
        <v>46531</v>
      </c>
      <c r="BG1152">
        <f t="shared" si="56"/>
        <v>46269</v>
      </c>
      <c r="BH1152">
        <f t="shared" si="57"/>
        <v>46269</v>
      </c>
      <c r="BI1152">
        <f t="shared" si="58"/>
        <v>1734</v>
      </c>
    </row>
    <row r="1153" spans="1:61" x14ac:dyDescent="0.25">
      <c r="A1153" s="20" t="s">
        <v>1372</v>
      </c>
      <c r="B1153" s="20">
        <f>VLOOKUP(A1153,'Gebieden vanaf 1830'!$A$4:$C$1457,3,FALSE)</f>
        <v>1735</v>
      </c>
      <c r="C1153" s="16">
        <v>0</v>
      </c>
      <c r="D1153" s="16">
        <v>0</v>
      </c>
      <c r="E1153" s="16">
        <v>0</v>
      </c>
      <c r="F1153" s="16">
        <v>0</v>
      </c>
      <c r="G1153" s="16">
        <v>0</v>
      </c>
      <c r="H1153" s="16">
        <v>0</v>
      </c>
      <c r="I1153" s="16">
        <v>0</v>
      </c>
      <c r="J1153" s="16">
        <v>0</v>
      </c>
      <c r="K1153" s="16">
        <v>0</v>
      </c>
      <c r="L1153" s="16">
        <v>0</v>
      </c>
      <c r="M1153" s="16">
        <v>0</v>
      </c>
      <c r="N1153" s="16">
        <v>0</v>
      </c>
      <c r="O1153" s="16">
        <v>0</v>
      </c>
      <c r="P1153" s="16">
        <v>0</v>
      </c>
      <c r="Q1153" s="16">
        <v>0</v>
      </c>
      <c r="R1153" s="16">
        <v>0</v>
      </c>
      <c r="S1153" s="16">
        <v>0</v>
      </c>
      <c r="T1153" s="16">
        <v>0</v>
      </c>
      <c r="U1153" s="16">
        <v>0</v>
      </c>
      <c r="V1153" s="16">
        <v>0</v>
      </c>
      <c r="W1153" s="16">
        <v>0</v>
      </c>
      <c r="X1153" s="16">
        <v>0</v>
      </c>
      <c r="Y1153" s="16">
        <v>0</v>
      </c>
      <c r="Z1153" s="25">
        <v>0</v>
      </c>
      <c r="AA1153" s="25">
        <v>0</v>
      </c>
      <c r="AB1153" s="16">
        <v>0</v>
      </c>
      <c r="AC1153" s="16">
        <v>0</v>
      </c>
      <c r="AD1153" s="16">
        <v>0</v>
      </c>
      <c r="AE1153" s="16">
        <v>0</v>
      </c>
      <c r="AF1153" s="16">
        <v>0</v>
      </c>
      <c r="AG1153" s="16">
        <v>0</v>
      </c>
      <c r="AH1153" s="16">
        <v>0</v>
      </c>
      <c r="AI1153" s="16">
        <v>0</v>
      </c>
      <c r="AJ1153" s="16">
        <v>0</v>
      </c>
      <c r="AK1153" s="16">
        <v>0</v>
      </c>
      <c r="AL1153" s="16">
        <v>0</v>
      </c>
      <c r="AM1153" s="16">
        <v>0</v>
      </c>
      <c r="AN1153" s="16">
        <v>0</v>
      </c>
      <c r="AO1153" s="16">
        <v>0</v>
      </c>
      <c r="AP1153" s="16">
        <v>0</v>
      </c>
      <c r="AQ1153" s="16">
        <v>0</v>
      </c>
      <c r="AR1153" s="16">
        <v>34855</v>
      </c>
      <c r="AS1153" s="16">
        <v>35041</v>
      </c>
      <c r="AT1153" s="16">
        <v>35038</v>
      </c>
      <c r="AU1153" s="16">
        <v>35000</v>
      </c>
      <c r="AV1153" s="16">
        <v>34941</v>
      </c>
      <c r="AW1153" s="16">
        <v>35041</v>
      </c>
      <c r="AX1153" s="16">
        <v>35137</v>
      </c>
      <c r="AY1153" s="16">
        <v>35181</v>
      </c>
      <c r="AZ1153" s="16">
        <v>35151</v>
      </c>
      <c r="BA1153" s="16">
        <v>35468</v>
      </c>
      <c r="BB1153" s="16">
        <v>35573</v>
      </c>
      <c r="BC1153" s="16">
        <v>35599</v>
      </c>
      <c r="BD1153" s="16">
        <v>35215</v>
      </c>
      <c r="BG1153">
        <f t="shared" si="56"/>
        <v>35599</v>
      </c>
      <c r="BH1153">
        <f t="shared" si="57"/>
        <v>35599</v>
      </c>
      <c r="BI1153">
        <f t="shared" si="58"/>
        <v>1735</v>
      </c>
    </row>
    <row r="1154" spans="1:61" x14ac:dyDescent="0.25">
      <c r="A1154" s="20" t="s">
        <v>1373</v>
      </c>
      <c r="B1154" s="20">
        <f>VLOOKUP(A1154,'Gebieden vanaf 1830'!$A$4:$C$1457,3,FALSE)</f>
        <v>1740</v>
      </c>
      <c r="C1154" s="16">
        <v>0</v>
      </c>
      <c r="D1154" s="16">
        <v>0</v>
      </c>
      <c r="E1154" s="16">
        <v>0</v>
      </c>
      <c r="F1154" s="16">
        <v>0</v>
      </c>
      <c r="G1154" s="16">
        <v>0</v>
      </c>
      <c r="H1154" s="16">
        <v>0</v>
      </c>
      <c r="I1154" s="16">
        <v>0</v>
      </c>
      <c r="J1154" s="16">
        <v>0</v>
      </c>
      <c r="K1154" s="16">
        <v>0</v>
      </c>
      <c r="L1154" s="16">
        <v>0</v>
      </c>
      <c r="M1154" s="16">
        <v>0</v>
      </c>
      <c r="N1154" s="16">
        <v>0</v>
      </c>
      <c r="O1154" s="16">
        <v>0</v>
      </c>
      <c r="P1154" s="16">
        <v>0</v>
      </c>
      <c r="Q1154" s="16">
        <v>0</v>
      </c>
      <c r="R1154" s="16">
        <v>0</v>
      </c>
      <c r="S1154" s="16">
        <v>0</v>
      </c>
      <c r="T1154" s="16">
        <v>0</v>
      </c>
      <c r="U1154" s="16">
        <v>0</v>
      </c>
      <c r="V1154" s="16">
        <v>0</v>
      </c>
      <c r="W1154" s="16">
        <v>0</v>
      </c>
      <c r="X1154" s="16">
        <v>0</v>
      </c>
      <c r="Y1154" s="16">
        <v>0</v>
      </c>
      <c r="Z1154" s="25">
        <v>0</v>
      </c>
      <c r="AA1154" s="25">
        <v>0</v>
      </c>
      <c r="AB1154" s="16">
        <v>0</v>
      </c>
      <c r="AC1154" s="16">
        <v>0</v>
      </c>
      <c r="AD1154" s="16">
        <v>0</v>
      </c>
      <c r="AE1154" s="16">
        <v>0</v>
      </c>
      <c r="AF1154" s="16">
        <v>0</v>
      </c>
      <c r="AG1154" s="16">
        <v>0</v>
      </c>
      <c r="AH1154" s="16">
        <v>0</v>
      </c>
      <c r="AI1154" s="16">
        <v>0</v>
      </c>
      <c r="AJ1154" s="16">
        <v>0</v>
      </c>
      <c r="AK1154" s="16">
        <v>0</v>
      </c>
      <c r="AL1154" s="16">
        <v>0</v>
      </c>
      <c r="AM1154" s="16">
        <v>0</v>
      </c>
      <c r="AN1154" s="16">
        <v>0</v>
      </c>
      <c r="AO1154" s="16">
        <v>0</v>
      </c>
      <c r="AP1154" s="16">
        <v>0</v>
      </c>
      <c r="AQ1154" s="16">
        <v>0</v>
      </c>
      <c r="AR1154" s="16">
        <v>0</v>
      </c>
      <c r="AS1154" s="16">
        <v>0</v>
      </c>
      <c r="AT1154" s="16">
        <v>0</v>
      </c>
      <c r="AU1154" s="16">
        <v>22289</v>
      </c>
      <c r="AV1154" s="16">
        <v>22359</v>
      </c>
      <c r="AW1154" s="16">
        <v>22378</v>
      </c>
      <c r="AX1154" s="16">
        <v>22309</v>
      </c>
      <c r="AY1154" s="16">
        <v>22424</v>
      </c>
      <c r="AZ1154" s="16">
        <v>22561</v>
      </c>
      <c r="BA1154" s="16">
        <v>22553</v>
      </c>
      <c r="BB1154" s="16">
        <v>22620</v>
      </c>
      <c r="BC1154" s="16">
        <v>22614</v>
      </c>
      <c r="BD1154" s="16">
        <v>22593</v>
      </c>
      <c r="BG1154">
        <f t="shared" si="56"/>
        <v>22614</v>
      </c>
      <c r="BH1154">
        <f t="shared" si="57"/>
        <v>22614</v>
      </c>
      <c r="BI1154">
        <f t="shared" si="58"/>
        <v>1740</v>
      </c>
    </row>
    <row r="1155" spans="1:61" x14ac:dyDescent="0.25">
      <c r="A1155" s="20" t="s">
        <v>1374</v>
      </c>
      <c r="B1155" s="20">
        <f>VLOOKUP(A1155,'Gebieden vanaf 1830'!$A$4:$C$1457,3,FALSE)</f>
        <v>1742</v>
      </c>
      <c r="C1155" s="16">
        <v>0</v>
      </c>
      <c r="D1155" s="16">
        <v>0</v>
      </c>
      <c r="E1155" s="16">
        <v>0</v>
      </c>
      <c r="F1155" s="16">
        <v>0</v>
      </c>
      <c r="G1155" s="16">
        <v>0</v>
      </c>
      <c r="H1155" s="16">
        <v>0</v>
      </c>
      <c r="I1155" s="16">
        <v>0</v>
      </c>
      <c r="J1155" s="16">
        <v>0</v>
      </c>
      <c r="K1155" s="16">
        <v>0</v>
      </c>
      <c r="L1155" s="16">
        <v>0</v>
      </c>
      <c r="M1155" s="16">
        <v>0</v>
      </c>
      <c r="N1155" s="16">
        <v>0</v>
      </c>
      <c r="O1155" s="16">
        <v>0</v>
      </c>
      <c r="P1155" s="16">
        <v>0</v>
      </c>
      <c r="Q1155" s="16">
        <v>0</v>
      </c>
      <c r="R1155" s="16">
        <v>0</v>
      </c>
      <c r="S1155" s="16">
        <v>0</v>
      </c>
      <c r="T1155" s="16">
        <v>0</v>
      </c>
      <c r="U1155" s="16">
        <v>0</v>
      </c>
      <c r="V1155" s="16">
        <v>0</v>
      </c>
      <c r="W1155" s="16">
        <v>0</v>
      </c>
      <c r="X1155" s="16">
        <v>0</v>
      </c>
      <c r="Y1155" s="16">
        <v>0</v>
      </c>
      <c r="Z1155" s="25">
        <v>0</v>
      </c>
      <c r="AA1155" s="25">
        <v>0</v>
      </c>
      <c r="AB1155" s="16">
        <v>0</v>
      </c>
      <c r="AC1155" s="16">
        <v>0</v>
      </c>
      <c r="AD1155" s="16">
        <v>0</v>
      </c>
      <c r="AE1155" s="16">
        <v>0</v>
      </c>
      <c r="AF1155" s="16">
        <v>0</v>
      </c>
      <c r="AG1155" s="16">
        <v>0</v>
      </c>
      <c r="AH1155" s="16">
        <v>0</v>
      </c>
      <c r="AI1155" s="16">
        <v>0</v>
      </c>
      <c r="AJ1155" s="16">
        <v>0</v>
      </c>
      <c r="AK1155" s="16">
        <v>0</v>
      </c>
      <c r="AL1155" s="16">
        <v>0</v>
      </c>
      <c r="AM1155" s="16">
        <v>0</v>
      </c>
      <c r="AN1155" s="16">
        <v>0</v>
      </c>
      <c r="AO1155" s="16">
        <v>0</v>
      </c>
      <c r="AP1155" s="16">
        <v>0</v>
      </c>
      <c r="AQ1155" s="16">
        <v>0</v>
      </c>
      <c r="AR1155" s="16">
        <v>0</v>
      </c>
      <c r="AS1155" s="16">
        <v>0</v>
      </c>
      <c r="AT1155" s="16">
        <v>0</v>
      </c>
      <c r="AU1155" s="16">
        <v>36170</v>
      </c>
      <c r="AV1155" s="16">
        <v>36362</v>
      </c>
      <c r="AW1155" s="16">
        <v>36417</v>
      </c>
      <c r="AX1155" s="16">
        <v>36584</v>
      </c>
      <c r="AY1155" s="16">
        <v>36667</v>
      </c>
      <c r="AZ1155" s="16">
        <v>36787</v>
      </c>
      <c r="BA1155" s="16">
        <v>37080</v>
      </c>
      <c r="BB1155" s="16">
        <v>37433</v>
      </c>
      <c r="BC1155" s="16">
        <v>37561</v>
      </c>
      <c r="BD1155" s="16">
        <v>37608</v>
      </c>
      <c r="BG1155">
        <f t="shared" si="56"/>
        <v>37561</v>
      </c>
      <c r="BH1155">
        <f t="shared" si="57"/>
        <v>37561</v>
      </c>
      <c r="BI1155">
        <f t="shared" si="58"/>
        <v>1742</v>
      </c>
    </row>
    <row r="1156" spans="1:61" x14ac:dyDescent="0.25">
      <c r="A1156" s="20" t="s">
        <v>1375</v>
      </c>
      <c r="B1156" s="20">
        <f>VLOOKUP(A1156,'Gebieden vanaf 1830'!$A$4:$C$1457,3,FALSE)</f>
        <v>1771</v>
      </c>
      <c r="C1156" s="16">
        <v>0</v>
      </c>
      <c r="D1156" s="16">
        <v>0</v>
      </c>
      <c r="E1156" s="16">
        <v>0</v>
      </c>
      <c r="F1156" s="16">
        <v>0</v>
      </c>
      <c r="G1156" s="16">
        <v>0</v>
      </c>
      <c r="H1156" s="16">
        <v>0</v>
      </c>
      <c r="I1156" s="16">
        <v>0</v>
      </c>
      <c r="J1156" s="16">
        <v>0</v>
      </c>
      <c r="K1156" s="16">
        <v>0</v>
      </c>
      <c r="L1156" s="16">
        <v>0</v>
      </c>
      <c r="M1156" s="16">
        <v>0</v>
      </c>
      <c r="N1156" s="16">
        <v>0</v>
      </c>
      <c r="O1156" s="16">
        <v>0</v>
      </c>
      <c r="P1156" s="16">
        <v>0</v>
      </c>
      <c r="Q1156" s="16">
        <v>0</v>
      </c>
      <c r="R1156" s="16">
        <v>0</v>
      </c>
      <c r="S1156" s="16">
        <v>0</v>
      </c>
      <c r="T1156" s="16">
        <v>0</v>
      </c>
      <c r="U1156" s="16">
        <v>0</v>
      </c>
      <c r="V1156" s="16">
        <v>0</v>
      </c>
      <c r="W1156" s="16">
        <v>0</v>
      </c>
      <c r="X1156" s="16">
        <v>0</v>
      </c>
      <c r="Y1156" s="16">
        <v>0</v>
      </c>
      <c r="Z1156" s="25">
        <v>0</v>
      </c>
      <c r="AA1156" s="25">
        <v>0</v>
      </c>
      <c r="AB1156" s="16">
        <v>0</v>
      </c>
      <c r="AC1156" s="16">
        <v>0</v>
      </c>
      <c r="AD1156" s="16">
        <v>0</v>
      </c>
      <c r="AE1156" s="16">
        <v>0</v>
      </c>
      <c r="AF1156" s="16">
        <v>0</v>
      </c>
      <c r="AG1156" s="16">
        <v>0</v>
      </c>
      <c r="AH1156" s="16">
        <v>0</v>
      </c>
      <c r="AI1156" s="16">
        <v>0</v>
      </c>
      <c r="AJ1156" s="16">
        <v>0</v>
      </c>
      <c r="AK1156" s="16">
        <v>0</v>
      </c>
      <c r="AL1156" s="16">
        <v>0</v>
      </c>
      <c r="AM1156" s="16">
        <v>0</v>
      </c>
      <c r="AN1156" s="16">
        <v>0</v>
      </c>
      <c r="AO1156" s="16">
        <v>0</v>
      </c>
      <c r="AP1156" s="16">
        <v>0</v>
      </c>
      <c r="AQ1156" s="16">
        <v>0</v>
      </c>
      <c r="AR1156" s="16">
        <v>0</v>
      </c>
      <c r="AS1156" s="16">
        <v>0</v>
      </c>
      <c r="AT1156" s="16">
        <v>0</v>
      </c>
      <c r="AU1156" s="16">
        <v>37680</v>
      </c>
      <c r="AV1156" s="16">
        <v>37846</v>
      </c>
      <c r="AW1156" s="16">
        <v>37738</v>
      </c>
      <c r="AX1156" s="16">
        <v>37823</v>
      </c>
      <c r="AY1156" s="16">
        <v>37982</v>
      </c>
      <c r="AZ1156" s="16">
        <v>37996</v>
      </c>
      <c r="BA1156" s="16">
        <v>38117</v>
      </c>
      <c r="BB1156" s="16">
        <v>38389</v>
      </c>
      <c r="BC1156" s="16">
        <v>38671</v>
      </c>
      <c r="BD1156" s="16">
        <v>38768</v>
      </c>
      <c r="BG1156">
        <f t="shared" si="56"/>
        <v>38671</v>
      </c>
      <c r="BH1156">
        <f t="shared" si="57"/>
        <v>38671</v>
      </c>
      <c r="BI1156">
        <f t="shared" si="58"/>
        <v>1771</v>
      </c>
    </row>
    <row r="1157" spans="1:61" x14ac:dyDescent="0.25">
      <c r="A1157" s="20" t="s">
        <v>1376</v>
      </c>
      <c r="B1157" s="20">
        <f>VLOOKUP(A1157,'Gebieden vanaf 1830'!$A$4:$C$1457,3,FALSE)</f>
        <v>1773</v>
      </c>
      <c r="C1157" s="16">
        <v>0</v>
      </c>
      <c r="D1157" s="16">
        <v>0</v>
      </c>
      <c r="E1157" s="16">
        <v>0</v>
      </c>
      <c r="F1157" s="16">
        <v>0</v>
      </c>
      <c r="G1157" s="16">
        <v>0</v>
      </c>
      <c r="H1157" s="16">
        <v>0</v>
      </c>
      <c r="I1157" s="16">
        <v>0</v>
      </c>
      <c r="J1157" s="16">
        <v>0</v>
      </c>
      <c r="K1157" s="16">
        <v>0</v>
      </c>
      <c r="L1157" s="16">
        <v>0</v>
      </c>
      <c r="M1157" s="16">
        <v>0</v>
      </c>
      <c r="N1157" s="16">
        <v>0</v>
      </c>
      <c r="O1157" s="16">
        <v>0</v>
      </c>
      <c r="P1157" s="16">
        <v>0</v>
      </c>
      <c r="Q1157" s="16">
        <v>0</v>
      </c>
      <c r="R1157" s="16">
        <v>0</v>
      </c>
      <c r="S1157" s="16">
        <v>0</v>
      </c>
      <c r="T1157" s="16">
        <v>0</v>
      </c>
      <c r="U1157" s="16">
        <v>0</v>
      </c>
      <c r="V1157" s="16">
        <v>0</v>
      </c>
      <c r="W1157" s="16">
        <v>0</v>
      </c>
      <c r="X1157" s="16">
        <v>0</v>
      </c>
      <c r="Y1157" s="16">
        <v>0</v>
      </c>
      <c r="Z1157" s="25">
        <v>0</v>
      </c>
      <c r="AA1157" s="25">
        <v>0</v>
      </c>
      <c r="AB1157" s="16">
        <v>0</v>
      </c>
      <c r="AC1157" s="16">
        <v>0</v>
      </c>
      <c r="AD1157" s="16">
        <v>0</v>
      </c>
      <c r="AE1157" s="16">
        <v>0</v>
      </c>
      <c r="AF1157" s="16">
        <v>0</v>
      </c>
      <c r="AG1157" s="16">
        <v>0</v>
      </c>
      <c r="AH1157" s="16">
        <v>0</v>
      </c>
      <c r="AI1157" s="16">
        <v>0</v>
      </c>
      <c r="AJ1157" s="16">
        <v>0</v>
      </c>
      <c r="AK1157" s="16">
        <v>0</v>
      </c>
      <c r="AL1157" s="16">
        <v>0</v>
      </c>
      <c r="AM1157" s="16">
        <v>0</v>
      </c>
      <c r="AN1157" s="16">
        <v>0</v>
      </c>
      <c r="AO1157" s="16">
        <v>0</v>
      </c>
      <c r="AP1157" s="16">
        <v>0</v>
      </c>
      <c r="AQ1157" s="16">
        <v>0</v>
      </c>
      <c r="AR1157" s="16">
        <v>0</v>
      </c>
      <c r="AS1157" s="16">
        <v>0</v>
      </c>
      <c r="AT1157" s="16">
        <v>17002</v>
      </c>
      <c r="AU1157" s="16">
        <v>17035</v>
      </c>
      <c r="AV1157" s="16">
        <v>17079</v>
      </c>
      <c r="AW1157" s="16">
        <v>17247</v>
      </c>
      <c r="AX1157" s="16">
        <v>17327</v>
      </c>
      <c r="AY1157" s="16">
        <v>17334</v>
      </c>
      <c r="AZ1157" s="16">
        <v>17482</v>
      </c>
      <c r="BA1157" s="16">
        <v>17540</v>
      </c>
      <c r="BB1157" s="16">
        <v>17502</v>
      </c>
      <c r="BC1157" s="16">
        <v>17659</v>
      </c>
      <c r="BD1157" s="16">
        <v>17751</v>
      </c>
      <c r="BG1157">
        <f t="shared" si="56"/>
        <v>17659</v>
      </c>
      <c r="BH1157">
        <f t="shared" si="57"/>
        <v>17659</v>
      </c>
      <c r="BI1157">
        <f t="shared" si="58"/>
        <v>1773</v>
      </c>
    </row>
    <row r="1158" spans="1:61" x14ac:dyDescent="0.25">
      <c r="A1158" s="20" t="s">
        <v>1377</v>
      </c>
      <c r="B1158" s="20">
        <f>VLOOKUP(A1158,'Gebieden vanaf 1830'!$A$4:$C$1457,3,FALSE)</f>
        <v>1774</v>
      </c>
      <c r="C1158" s="16">
        <v>0</v>
      </c>
      <c r="D1158" s="16">
        <v>0</v>
      </c>
      <c r="E1158" s="16">
        <v>0</v>
      </c>
      <c r="F1158" s="16">
        <v>0</v>
      </c>
      <c r="G1158" s="16">
        <v>0</v>
      </c>
      <c r="H1158" s="16">
        <v>0</v>
      </c>
      <c r="I1158" s="16">
        <v>0</v>
      </c>
      <c r="J1158" s="16">
        <v>0</v>
      </c>
      <c r="K1158" s="16">
        <v>0</v>
      </c>
      <c r="L1158" s="16">
        <v>0</v>
      </c>
      <c r="M1158" s="16">
        <v>0</v>
      </c>
      <c r="N1158" s="16">
        <v>0</v>
      </c>
      <c r="O1158" s="16">
        <v>0</v>
      </c>
      <c r="P1158" s="16">
        <v>0</v>
      </c>
      <c r="Q1158" s="16">
        <v>0</v>
      </c>
      <c r="R1158" s="16">
        <v>0</v>
      </c>
      <c r="S1158" s="16">
        <v>0</v>
      </c>
      <c r="T1158" s="16">
        <v>0</v>
      </c>
      <c r="U1158" s="16">
        <v>0</v>
      </c>
      <c r="V1158" s="16">
        <v>0</v>
      </c>
      <c r="W1158" s="16">
        <v>0</v>
      </c>
      <c r="X1158" s="16">
        <v>0</v>
      </c>
      <c r="Y1158" s="16">
        <v>0</v>
      </c>
      <c r="Z1158" s="25">
        <v>0</v>
      </c>
      <c r="AA1158" s="25">
        <v>0</v>
      </c>
      <c r="AB1158" s="16">
        <v>0</v>
      </c>
      <c r="AC1158" s="16">
        <v>0</v>
      </c>
      <c r="AD1158" s="16">
        <v>0</v>
      </c>
      <c r="AE1158" s="16">
        <v>0</v>
      </c>
      <c r="AF1158" s="16">
        <v>0</v>
      </c>
      <c r="AG1158" s="16">
        <v>0</v>
      </c>
      <c r="AH1158" s="16">
        <v>0</v>
      </c>
      <c r="AI1158" s="16">
        <v>0</v>
      </c>
      <c r="AJ1158" s="16">
        <v>0</v>
      </c>
      <c r="AK1158" s="16">
        <v>0</v>
      </c>
      <c r="AL1158" s="16">
        <v>0</v>
      </c>
      <c r="AM1158" s="16">
        <v>0</v>
      </c>
      <c r="AN1158" s="16">
        <v>0</v>
      </c>
      <c r="AO1158" s="16">
        <v>0</v>
      </c>
      <c r="AP1158" s="16">
        <v>0</v>
      </c>
      <c r="AQ1158" s="16">
        <v>0</v>
      </c>
      <c r="AR1158" s="16">
        <v>0</v>
      </c>
      <c r="AS1158" s="16">
        <v>0</v>
      </c>
      <c r="AT1158" s="16">
        <v>25997</v>
      </c>
      <c r="AU1158" s="16">
        <v>26094</v>
      </c>
      <c r="AV1158" s="16">
        <v>26103</v>
      </c>
      <c r="AW1158" s="16">
        <v>26092</v>
      </c>
      <c r="AX1158" s="16">
        <v>26061</v>
      </c>
      <c r="AY1158" s="16">
        <v>26116</v>
      </c>
      <c r="AZ1158" s="16">
        <v>26066</v>
      </c>
      <c r="BA1158" s="16">
        <v>26058</v>
      </c>
      <c r="BB1158" s="16">
        <v>26067</v>
      </c>
      <c r="BC1158" s="16">
        <v>26073</v>
      </c>
      <c r="BD1158" s="16">
        <v>26056</v>
      </c>
      <c r="BG1158">
        <f t="shared" si="56"/>
        <v>26073</v>
      </c>
      <c r="BH1158">
        <f t="shared" si="57"/>
        <v>26073</v>
      </c>
      <c r="BI1158">
        <f t="shared" si="58"/>
        <v>1774</v>
      </c>
    </row>
    <row r="1159" spans="1:61" x14ac:dyDescent="0.25">
      <c r="A1159" s="20" t="s">
        <v>1378</v>
      </c>
      <c r="B1159" s="20">
        <f>VLOOKUP(A1159,'Gebieden vanaf 1830'!$A$4:$C$1457,3,FALSE)</f>
        <v>1783</v>
      </c>
      <c r="C1159" s="16">
        <v>0</v>
      </c>
      <c r="D1159" s="16">
        <v>0</v>
      </c>
      <c r="E1159" s="16">
        <v>0</v>
      </c>
      <c r="F1159" s="16">
        <v>0</v>
      </c>
      <c r="G1159" s="16">
        <v>0</v>
      </c>
      <c r="H1159" s="16">
        <v>0</v>
      </c>
      <c r="I1159" s="16">
        <v>0</v>
      </c>
      <c r="J1159" s="16">
        <v>0</v>
      </c>
      <c r="K1159" s="16">
        <v>0</v>
      </c>
      <c r="L1159" s="16">
        <v>0</v>
      </c>
      <c r="M1159" s="16">
        <v>0</v>
      </c>
      <c r="N1159" s="16">
        <v>0</v>
      </c>
      <c r="O1159" s="16">
        <v>0</v>
      </c>
      <c r="P1159" s="16">
        <v>0</v>
      </c>
      <c r="Q1159" s="16">
        <v>0</v>
      </c>
      <c r="R1159" s="16">
        <v>0</v>
      </c>
      <c r="S1159" s="16">
        <v>0</v>
      </c>
      <c r="T1159" s="16">
        <v>0</v>
      </c>
      <c r="U1159" s="16">
        <v>0</v>
      </c>
      <c r="V1159" s="16">
        <v>0</v>
      </c>
      <c r="W1159" s="16">
        <v>0</v>
      </c>
      <c r="X1159" s="16">
        <v>0</v>
      </c>
      <c r="Y1159" s="16">
        <v>0</v>
      </c>
      <c r="Z1159" s="25">
        <v>0</v>
      </c>
      <c r="AA1159" s="25">
        <v>0</v>
      </c>
      <c r="AB1159" s="16">
        <v>0</v>
      </c>
      <c r="AC1159" s="16">
        <v>0</v>
      </c>
      <c r="AD1159" s="16">
        <v>0</v>
      </c>
      <c r="AE1159" s="16">
        <v>0</v>
      </c>
      <c r="AF1159" s="16">
        <v>0</v>
      </c>
      <c r="AG1159" s="16">
        <v>0</v>
      </c>
      <c r="AH1159" s="16">
        <v>0</v>
      </c>
      <c r="AI1159" s="16">
        <v>0</v>
      </c>
      <c r="AJ1159" s="16">
        <v>0</v>
      </c>
      <c r="AK1159" s="16">
        <v>0</v>
      </c>
      <c r="AL1159" s="16">
        <v>0</v>
      </c>
      <c r="AM1159" s="16">
        <v>0</v>
      </c>
      <c r="AN1159" s="16">
        <v>0</v>
      </c>
      <c r="AO1159" s="16">
        <v>0</v>
      </c>
      <c r="AP1159" s="16">
        <v>0</v>
      </c>
      <c r="AQ1159" s="16">
        <v>0</v>
      </c>
      <c r="AR1159" s="16">
        <v>0</v>
      </c>
      <c r="AS1159" s="16">
        <v>0</v>
      </c>
      <c r="AT1159" s="16">
        <v>0</v>
      </c>
      <c r="AU1159" s="16">
        <v>97270</v>
      </c>
      <c r="AV1159" s="16">
        <v>97858</v>
      </c>
      <c r="AW1159" s="16">
        <v>98328</v>
      </c>
      <c r="AX1159" s="16">
        <v>98869</v>
      </c>
      <c r="AY1159" s="16">
        <v>99299</v>
      </c>
      <c r="AZ1159" s="16">
        <v>99436</v>
      </c>
      <c r="BA1159" s="16">
        <v>99717</v>
      </c>
      <c r="BB1159" s="16">
        <v>99776</v>
      </c>
      <c r="BC1159" s="16">
        <v>101980</v>
      </c>
      <c r="BD1159" s="16">
        <v>102698</v>
      </c>
      <c r="BG1159">
        <f t="shared" si="56"/>
        <v>101980</v>
      </c>
      <c r="BH1159">
        <f t="shared" si="57"/>
        <v>101980</v>
      </c>
      <c r="BI1159">
        <f t="shared" si="58"/>
        <v>1783</v>
      </c>
    </row>
    <row r="1160" spans="1:61" x14ac:dyDescent="0.25">
      <c r="A1160" s="20" t="s">
        <v>1379</v>
      </c>
      <c r="B1160" s="20">
        <f>VLOOKUP(A1160,'Gebieden vanaf 1830'!$A$4:$C$1457,3,FALSE)</f>
        <v>1842</v>
      </c>
      <c r="C1160" s="16">
        <v>0</v>
      </c>
      <c r="D1160" s="16">
        <v>0</v>
      </c>
      <c r="E1160" s="16">
        <v>0</v>
      </c>
      <c r="F1160" s="16">
        <v>0</v>
      </c>
      <c r="G1160" s="16">
        <v>0</v>
      </c>
      <c r="H1160" s="16">
        <v>0</v>
      </c>
      <c r="I1160" s="16">
        <v>0</v>
      </c>
      <c r="J1160" s="16">
        <v>0</v>
      </c>
      <c r="K1160" s="16">
        <v>0</v>
      </c>
      <c r="L1160" s="16">
        <v>0</v>
      </c>
      <c r="M1160" s="16">
        <v>0</v>
      </c>
      <c r="N1160" s="16">
        <v>0</v>
      </c>
      <c r="O1160" s="16">
        <v>0</v>
      </c>
      <c r="P1160" s="16">
        <v>0</v>
      </c>
      <c r="Q1160" s="16">
        <v>0</v>
      </c>
      <c r="R1160" s="16">
        <v>0</v>
      </c>
      <c r="S1160" s="16">
        <v>0</v>
      </c>
      <c r="T1160" s="16">
        <v>0</v>
      </c>
      <c r="U1160" s="16">
        <v>0</v>
      </c>
      <c r="V1160" s="16">
        <v>0</v>
      </c>
      <c r="W1160" s="16">
        <v>0</v>
      </c>
      <c r="X1160" s="16">
        <v>0</v>
      </c>
      <c r="Y1160" s="16">
        <v>0</v>
      </c>
      <c r="Z1160" s="25">
        <v>0</v>
      </c>
      <c r="AA1160" s="25">
        <v>0</v>
      </c>
      <c r="AB1160" s="16">
        <v>0</v>
      </c>
      <c r="AC1160" s="16">
        <v>0</v>
      </c>
      <c r="AD1160" s="16">
        <v>0</v>
      </c>
      <c r="AE1160" s="16">
        <v>0</v>
      </c>
      <c r="AF1160" s="16">
        <v>0</v>
      </c>
      <c r="AG1160" s="16">
        <v>0</v>
      </c>
      <c r="AH1160" s="16">
        <v>0</v>
      </c>
      <c r="AI1160" s="16">
        <v>0</v>
      </c>
      <c r="AJ1160" s="16">
        <v>0</v>
      </c>
      <c r="AK1160" s="16">
        <v>0</v>
      </c>
      <c r="AL1160" s="16">
        <v>0</v>
      </c>
      <c r="AM1160" s="16">
        <v>0</v>
      </c>
      <c r="AN1160" s="16">
        <v>0</v>
      </c>
      <c r="AO1160" s="16">
        <v>0</v>
      </c>
      <c r="AP1160" s="16">
        <v>0</v>
      </c>
      <c r="AQ1160" s="16">
        <v>0</v>
      </c>
      <c r="AR1160" s="16">
        <v>0</v>
      </c>
      <c r="AS1160" s="16">
        <v>0</v>
      </c>
      <c r="AT1160" s="16">
        <v>0</v>
      </c>
      <c r="AU1160" s="16">
        <v>17072</v>
      </c>
      <c r="AV1160" s="16">
        <v>17054</v>
      </c>
      <c r="AW1160" s="16">
        <v>17435</v>
      </c>
      <c r="AX1160" s="16">
        <v>17536</v>
      </c>
      <c r="AY1160" s="16">
        <v>17451</v>
      </c>
      <c r="AZ1160" s="16">
        <v>17598</v>
      </c>
      <c r="BA1160" s="16">
        <v>17890</v>
      </c>
      <c r="BB1160" s="16">
        <v>18154</v>
      </c>
      <c r="BC1160" s="16">
        <v>18225</v>
      </c>
      <c r="BD1160" s="16">
        <v>18251</v>
      </c>
      <c r="BG1160">
        <f t="shared" si="56"/>
        <v>18225</v>
      </c>
      <c r="BH1160">
        <f t="shared" si="57"/>
        <v>18225</v>
      </c>
      <c r="BI1160">
        <f t="shared" si="58"/>
        <v>1842</v>
      </c>
    </row>
    <row r="1161" spans="1:61" x14ac:dyDescent="0.25">
      <c r="A1161" s="20" t="s">
        <v>1380</v>
      </c>
      <c r="B1161" s="20">
        <f>VLOOKUP(A1161,'Gebieden vanaf 1830'!$A$4:$C$1457,3,FALSE)</f>
        <v>1859</v>
      </c>
      <c r="C1161" s="16">
        <v>0</v>
      </c>
      <c r="D1161" s="16">
        <v>0</v>
      </c>
      <c r="E1161" s="16">
        <v>0</v>
      </c>
      <c r="F1161" s="16">
        <v>0</v>
      </c>
      <c r="G1161" s="16">
        <v>0</v>
      </c>
      <c r="H1161" s="16">
        <v>0</v>
      </c>
      <c r="I1161" s="16">
        <v>0</v>
      </c>
      <c r="J1161" s="16">
        <v>0</v>
      </c>
      <c r="K1161" s="16">
        <v>0</v>
      </c>
      <c r="L1161" s="16">
        <v>0</v>
      </c>
      <c r="M1161" s="16">
        <v>0</v>
      </c>
      <c r="N1161" s="16">
        <v>0</v>
      </c>
      <c r="O1161" s="16">
        <v>0</v>
      </c>
      <c r="P1161" s="16">
        <v>0</v>
      </c>
      <c r="Q1161" s="16">
        <v>0</v>
      </c>
      <c r="R1161" s="16">
        <v>0</v>
      </c>
      <c r="S1161" s="16">
        <v>0</v>
      </c>
      <c r="T1161" s="16">
        <v>0</v>
      </c>
      <c r="U1161" s="16">
        <v>0</v>
      </c>
      <c r="V1161" s="16">
        <v>0</v>
      </c>
      <c r="W1161" s="16">
        <v>0</v>
      </c>
      <c r="X1161" s="16">
        <v>0</v>
      </c>
      <c r="Y1161" s="16">
        <v>0</v>
      </c>
      <c r="Z1161" s="25">
        <v>0</v>
      </c>
      <c r="AA1161" s="25">
        <v>0</v>
      </c>
      <c r="AB1161" s="16">
        <v>0</v>
      </c>
      <c r="AC1161" s="16">
        <v>0</v>
      </c>
      <c r="AD1161" s="16">
        <v>0</v>
      </c>
      <c r="AE1161" s="16">
        <v>0</v>
      </c>
      <c r="AF1161" s="16">
        <v>0</v>
      </c>
      <c r="AG1161" s="16">
        <v>0</v>
      </c>
      <c r="AH1161" s="16">
        <v>0</v>
      </c>
      <c r="AI1161" s="16">
        <v>0</v>
      </c>
      <c r="AJ1161" s="16">
        <v>0</v>
      </c>
      <c r="AK1161" s="16">
        <v>0</v>
      </c>
      <c r="AL1161" s="16">
        <v>0</v>
      </c>
      <c r="AM1161" s="16">
        <v>0</v>
      </c>
      <c r="AN1161" s="16">
        <v>0</v>
      </c>
      <c r="AO1161" s="16">
        <v>0</v>
      </c>
      <c r="AP1161" s="16">
        <v>0</v>
      </c>
      <c r="AQ1161" s="16">
        <v>0</v>
      </c>
      <c r="AR1161" s="16">
        <v>0</v>
      </c>
      <c r="AS1161" s="16">
        <v>0</v>
      </c>
      <c r="AT1161" s="16">
        <v>0</v>
      </c>
      <c r="AU1161" s="16">
        <v>0</v>
      </c>
      <c r="AV1161" s="16">
        <v>45227</v>
      </c>
      <c r="AW1161" s="16">
        <v>45294</v>
      </c>
      <c r="AX1161" s="16">
        <v>45213</v>
      </c>
      <c r="AY1161" s="16">
        <v>45150</v>
      </c>
      <c r="AZ1161" s="16">
        <v>45142</v>
      </c>
      <c r="BA1161" s="16">
        <v>44978</v>
      </c>
      <c r="BB1161" s="16">
        <v>44863</v>
      </c>
      <c r="BC1161" s="16">
        <v>44911</v>
      </c>
      <c r="BD1161" s="16">
        <v>44769</v>
      </c>
      <c r="BG1161">
        <f t="shared" si="56"/>
        <v>44911</v>
      </c>
      <c r="BH1161">
        <f t="shared" si="57"/>
        <v>44911</v>
      </c>
      <c r="BI1161">
        <f t="shared" si="58"/>
        <v>1859</v>
      </c>
    </row>
    <row r="1162" spans="1:61" x14ac:dyDescent="0.25">
      <c r="A1162" s="20" t="s">
        <v>1381</v>
      </c>
      <c r="B1162" s="20">
        <f>VLOOKUP(A1162,'Gebieden vanaf 1830'!$A$4:$C$1457,3,FALSE)</f>
        <v>1876</v>
      </c>
      <c r="C1162" s="16">
        <v>0</v>
      </c>
      <c r="D1162" s="16">
        <v>0</v>
      </c>
      <c r="E1162" s="16">
        <v>0</v>
      </c>
      <c r="F1162" s="16">
        <v>0</v>
      </c>
      <c r="G1162" s="16">
        <v>0</v>
      </c>
      <c r="H1162" s="16">
        <v>0</v>
      </c>
      <c r="I1162" s="16">
        <v>0</v>
      </c>
      <c r="J1162" s="16">
        <v>0</v>
      </c>
      <c r="K1162" s="16">
        <v>0</v>
      </c>
      <c r="L1162" s="16">
        <v>0</v>
      </c>
      <c r="M1162" s="16">
        <v>0</v>
      </c>
      <c r="N1162" s="16">
        <v>0</v>
      </c>
      <c r="O1162" s="16">
        <v>0</v>
      </c>
      <c r="P1162" s="16">
        <v>0</v>
      </c>
      <c r="Q1162" s="16">
        <v>0</v>
      </c>
      <c r="R1162" s="16">
        <v>0</v>
      </c>
      <c r="S1162" s="16">
        <v>0</v>
      </c>
      <c r="T1162" s="16">
        <v>0</v>
      </c>
      <c r="U1162" s="16">
        <v>0</v>
      </c>
      <c r="V1162" s="16">
        <v>0</v>
      </c>
      <c r="W1162" s="16">
        <v>0</v>
      </c>
      <c r="X1162" s="16">
        <v>0</v>
      </c>
      <c r="Y1162" s="16">
        <v>0</v>
      </c>
      <c r="Z1162" s="25">
        <v>0</v>
      </c>
      <c r="AA1162" s="25">
        <v>0</v>
      </c>
      <c r="AB1162" s="16">
        <v>0</v>
      </c>
      <c r="AC1162" s="16">
        <v>0</v>
      </c>
      <c r="AD1162" s="16">
        <v>0</v>
      </c>
      <c r="AE1162" s="16">
        <v>0</v>
      </c>
      <c r="AF1162" s="16">
        <v>0</v>
      </c>
      <c r="AG1162" s="16">
        <v>0</v>
      </c>
      <c r="AH1162" s="16">
        <v>0</v>
      </c>
      <c r="AI1162" s="16">
        <v>0</v>
      </c>
      <c r="AJ1162" s="16">
        <v>0</v>
      </c>
      <c r="AK1162" s="16">
        <v>0</v>
      </c>
      <c r="AL1162" s="16">
        <v>0</v>
      </c>
      <c r="AM1162" s="16">
        <v>0</v>
      </c>
      <c r="AN1162" s="16">
        <v>0</v>
      </c>
      <c r="AO1162" s="16">
        <v>0</v>
      </c>
      <c r="AP1162" s="16">
        <v>0</v>
      </c>
      <c r="AQ1162" s="16">
        <v>0</v>
      </c>
      <c r="AR1162" s="16">
        <v>0</v>
      </c>
      <c r="AS1162" s="16">
        <v>0</v>
      </c>
      <c r="AT1162" s="16">
        <v>0</v>
      </c>
      <c r="AU1162" s="16">
        <v>0</v>
      </c>
      <c r="AV1162" s="16">
        <v>37616</v>
      </c>
      <c r="AW1162" s="16">
        <v>37700</v>
      </c>
      <c r="AX1162" s="16">
        <v>37788</v>
      </c>
      <c r="AY1162" s="16">
        <v>37833</v>
      </c>
      <c r="AZ1162" s="16">
        <v>37897</v>
      </c>
      <c r="BA1162" s="16">
        <v>37751</v>
      </c>
      <c r="BB1162" s="16">
        <v>37677</v>
      </c>
      <c r="BC1162" s="16">
        <v>37441</v>
      </c>
      <c r="BD1162" s="16">
        <v>37216</v>
      </c>
      <c r="BG1162">
        <f t="shared" si="56"/>
        <v>37441</v>
      </c>
      <c r="BH1162">
        <f t="shared" si="57"/>
        <v>37441</v>
      </c>
      <c r="BI1162">
        <f t="shared" si="58"/>
        <v>1876</v>
      </c>
    </row>
    <row r="1163" spans="1:61" x14ac:dyDescent="0.25">
      <c r="A1163" s="20" t="s">
        <v>1382</v>
      </c>
      <c r="B1163" s="20">
        <f>VLOOKUP(A1163,'Gebieden vanaf 1830'!$A$4:$C$1457,3,FALSE)</f>
        <v>1883</v>
      </c>
      <c r="C1163" s="16">
        <v>0</v>
      </c>
      <c r="D1163" s="16">
        <v>0</v>
      </c>
      <c r="E1163" s="16">
        <v>0</v>
      </c>
      <c r="F1163" s="16">
        <v>0</v>
      </c>
      <c r="G1163" s="16">
        <v>0</v>
      </c>
      <c r="H1163" s="16">
        <v>0</v>
      </c>
      <c r="I1163" s="16">
        <v>0</v>
      </c>
      <c r="J1163" s="16">
        <v>0</v>
      </c>
      <c r="K1163" s="16">
        <v>0</v>
      </c>
      <c r="L1163" s="16">
        <v>0</v>
      </c>
      <c r="M1163" s="16">
        <v>0</v>
      </c>
      <c r="N1163" s="16">
        <v>0</v>
      </c>
      <c r="O1163" s="16">
        <v>0</v>
      </c>
      <c r="P1163" s="16">
        <v>0</v>
      </c>
      <c r="Q1163" s="16">
        <v>0</v>
      </c>
      <c r="R1163" s="16">
        <v>0</v>
      </c>
      <c r="S1163" s="16">
        <v>0</v>
      </c>
      <c r="T1163" s="16">
        <v>0</v>
      </c>
      <c r="U1163" s="16">
        <v>0</v>
      </c>
      <c r="V1163" s="16">
        <v>0</v>
      </c>
      <c r="W1163" s="16">
        <v>0</v>
      </c>
      <c r="X1163" s="16">
        <v>0</v>
      </c>
      <c r="Y1163" s="16">
        <v>0</v>
      </c>
      <c r="Z1163" s="25">
        <v>0</v>
      </c>
      <c r="AA1163" s="25">
        <v>0</v>
      </c>
      <c r="AB1163" s="16">
        <v>0</v>
      </c>
      <c r="AC1163" s="16">
        <v>0</v>
      </c>
      <c r="AD1163" s="16">
        <v>0</v>
      </c>
      <c r="AE1163" s="16">
        <v>0</v>
      </c>
      <c r="AF1163" s="16">
        <v>0</v>
      </c>
      <c r="AG1163" s="16">
        <v>0</v>
      </c>
      <c r="AH1163" s="16">
        <v>0</v>
      </c>
      <c r="AI1163" s="16">
        <v>0</v>
      </c>
      <c r="AJ1163" s="16">
        <v>0</v>
      </c>
      <c r="AK1163" s="16">
        <v>0</v>
      </c>
      <c r="AL1163" s="16">
        <v>0</v>
      </c>
      <c r="AM1163" s="16">
        <v>0</v>
      </c>
      <c r="AN1163" s="16">
        <v>0</v>
      </c>
      <c r="AO1163" s="16">
        <v>0</v>
      </c>
      <c r="AP1163" s="16">
        <v>0</v>
      </c>
      <c r="AQ1163" s="16">
        <v>0</v>
      </c>
      <c r="AR1163" s="16">
        <v>97950</v>
      </c>
      <c r="AS1163" s="16">
        <v>97953</v>
      </c>
      <c r="AT1163" s="16">
        <v>97806</v>
      </c>
      <c r="AU1163" s="16">
        <v>97487</v>
      </c>
      <c r="AV1163" s="16">
        <v>97055</v>
      </c>
      <c r="AW1163" s="16">
        <v>96648</v>
      </c>
      <c r="AX1163" s="16">
        <v>96245</v>
      </c>
      <c r="AY1163" s="16">
        <v>95691</v>
      </c>
      <c r="AZ1163" s="16">
        <v>95327</v>
      </c>
      <c r="BA1163" s="16">
        <v>95243</v>
      </c>
      <c r="BB1163" s="16">
        <v>94814</v>
      </c>
      <c r="BC1163" s="16">
        <v>94535</v>
      </c>
      <c r="BD1163" s="16">
        <v>94024</v>
      </c>
      <c r="BG1163">
        <f t="shared" si="56"/>
        <v>94535</v>
      </c>
      <c r="BH1163">
        <f t="shared" si="57"/>
        <v>94535</v>
      </c>
      <c r="BI1163">
        <f t="shared" si="58"/>
        <v>1883</v>
      </c>
    </row>
    <row r="1164" spans="1:61" x14ac:dyDescent="0.25">
      <c r="A1164" s="20" t="s">
        <v>1383</v>
      </c>
      <c r="B1164" s="20">
        <f>VLOOKUP(A1164,'Gebieden vanaf 1830'!$A$4:$C$1457,3,FALSE)</f>
        <v>1884</v>
      </c>
      <c r="C1164" s="16">
        <v>0</v>
      </c>
      <c r="D1164" s="16">
        <v>0</v>
      </c>
      <c r="E1164" s="16">
        <v>0</v>
      </c>
      <c r="F1164" s="16">
        <v>0</v>
      </c>
      <c r="G1164" s="16">
        <v>0</v>
      </c>
      <c r="H1164" s="16">
        <v>0</v>
      </c>
      <c r="I1164" s="16">
        <v>0</v>
      </c>
      <c r="J1164" s="16">
        <v>0</v>
      </c>
      <c r="K1164" s="16">
        <v>0</v>
      </c>
      <c r="L1164" s="16">
        <v>0</v>
      </c>
      <c r="M1164" s="16">
        <v>0</v>
      </c>
      <c r="N1164" s="16">
        <v>0</v>
      </c>
      <c r="O1164" s="16">
        <v>0</v>
      </c>
      <c r="P1164" s="16">
        <v>0</v>
      </c>
      <c r="Q1164" s="16">
        <v>0</v>
      </c>
      <c r="R1164" s="16">
        <v>0</v>
      </c>
      <c r="S1164" s="16">
        <v>0</v>
      </c>
      <c r="T1164" s="16">
        <v>0</v>
      </c>
      <c r="U1164" s="16">
        <v>0</v>
      </c>
      <c r="V1164" s="16">
        <v>0</v>
      </c>
      <c r="W1164" s="16">
        <v>0</v>
      </c>
      <c r="X1164" s="16">
        <v>0</v>
      </c>
      <c r="Y1164" s="16">
        <v>0</v>
      </c>
      <c r="Z1164" s="25">
        <v>0</v>
      </c>
      <c r="AA1164" s="25">
        <v>0</v>
      </c>
      <c r="AB1164" s="16">
        <v>0</v>
      </c>
      <c r="AC1164" s="16">
        <v>0</v>
      </c>
      <c r="AD1164" s="16">
        <v>0</v>
      </c>
      <c r="AE1164" s="16">
        <v>0</v>
      </c>
      <c r="AF1164" s="16">
        <v>0</v>
      </c>
      <c r="AG1164" s="16">
        <v>0</v>
      </c>
      <c r="AH1164" s="16">
        <v>0</v>
      </c>
      <c r="AI1164" s="16">
        <v>0</v>
      </c>
      <c r="AJ1164" s="16">
        <v>0</v>
      </c>
      <c r="AK1164" s="16">
        <v>0</v>
      </c>
      <c r="AL1164" s="16">
        <v>0</v>
      </c>
      <c r="AM1164" s="16">
        <v>0</v>
      </c>
      <c r="AN1164" s="16">
        <v>0</v>
      </c>
      <c r="AO1164" s="16">
        <v>0</v>
      </c>
      <c r="AP1164" s="16">
        <v>0</v>
      </c>
      <c r="AQ1164" s="16">
        <v>0</v>
      </c>
      <c r="AR1164" s="16">
        <v>0</v>
      </c>
      <c r="AS1164" s="16">
        <v>0</v>
      </c>
      <c r="AT1164" s="16">
        <v>0</v>
      </c>
      <c r="AU1164" s="16">
        <v>0</v>
      </c>
      <c r="AV1164" s="16">
        <v>0</v>
      </c>
      <c r="AW1164" s="16">
        <v>0</v>
      </c>
      <c r="AX1164" s="16">
        <v>0</v>
      </c>
      <c r="AY1164" s="16">
        <v>0</v>
      </c>
      <c r="AZ1164" s="16">
        <v>25412</v>
      </c>
      <c r="BA1164" s="16">
        <v>25642</v>
      </c>
      <c r="BB1164" s="16">
        <v>25744</v>
      </c>
      <c r="BC1164" s="16">
        <v>25737</v>
      </c>
      <c r="BD1164" s="16">
        <v>25715</v>
      </c>
      <c r="BG1164">
        <f t="shared" si="56"/>
        <v>25737</v>
      </c>
      <c r="BH1164">
        <f t="shared" si="57"/>
        <v>25737</v>
      </c>
      <c r="BI1164">
        <f t="shared" si="58"/>
        <v>1884</v>
      </c>
    </row>
    <row r="1165" spans="1:61" x14ac:dyDescent="0.25">
      <c r="A1165" s="20" t="s">
        <v>889</v>
      </c>
      <c r="B1165" s="20">
        <f>VLOOKUP(A1165,'Gebieden vanaf 1830'!$A$4:$C$1457,3,FALSE)</f>
        <v>1891</v>
      </c>
      <c r="C1165" s="16">
        <v>0</v>
      </c>
      <c r="D1165" s="16">
        <v>0</v>
      </c>
      <c r="E1165" s="16">
        <v>0</v>
      </c>
      <c r="F1165" s="16">
        <v>0</v>
      </c>
      <c r="G1165" s="16">
        <v>0</v>
      </c>
      <c r="H1165" s="16">
        <v>0</v>
      </c>
      <c r="I1165" s="16">
        <v>0</v>
      </c>
      <c r="J1165" s="16">
        <v>0</v>
      </c>
      <c r="K1165" s="16">
        <v>0</v>
      </c>
      <c r="L1165" s="16">
        <v>0</v>
      </c>
      <c r="M1165" s="16">
        <v>0</v>
      </c>
      <c r="N1165" s="16">
        <v>0</v>
      </c>
      <c r="O1165" s="16">
        <v>0</v>
      </c>
      <c r="P1165" s="16">
        <v>0</v>
      </c>
      <c r="Q1165" s="16">
        <v>0</v>
      </c>
      <c r="R1165" s="16">
        <v>0</v>
      </c>
      <c r="S1165" s="16">
        <v>0</v>
      </c>
      <c r="T1165" s="16">
        <v>0</v>
      </c>
      <c r="U1165" s="16">
        <v>0</v>
      </c>
      <c r="V1165" s="16">
        <v>0</v>
      </c>
      <c r="W1165" s="16">
        <v>0</v>
      </c>
      <c r="X1165" s="16">
        <v>0</v>
      </c>
      <c r="Y1165" s="16">
        <v>0</v>
      </c>
      <c r="Z1165" s="25">
        <v>0</v>
      </c>
      <c r="AA1165" s="25">
        <v>0</v>
      </c>
      <c r="AB1165" s="16">
        <v>0</v>
      </c>
      <c r="AC1165" s="16">
        <v>0</v>
      </c>
      <c r="AD1165" s="16">
        <v>0</v>
      </c>
      <c r="AE1165" s="16">
        <v>0</v>
      </c>
      <c r="AF1165" s="16">
        <v>0</v>
      </c>
      <c r="AG1165" s="16">
        <v>0</v>
      </c>
      <c r="AH1165" s="16">
        <v>0</v>
      </c>
      <c r="AI1165" s="16">
        <v>0</v>
      </c>
      <c r="AJ1165" s="16">
        <v>0</v>
      </c>
      <c r="AK1165" s="16">
        <v>0</v>
      </c>
      <c r="AL1165" s="16">
        <v>0</v>
      </c>
      <c r="AM1165" s="16">
        <v>0</v>
      </c>
      <c r="AN1165" s="16">
        <v>0</v>
      </c>
      <c r="AO1165" s="16">
        <v>0</v>
      </c>
      <c r="AP1165" s="16">
        <v>0</v>
      </c>
      <c r="AQ1165" s="16">
        <v>0</v>
      </c>
      <c r="AR1165" s="16">
        <v>0</v>
      </c>
      <c r="AS1165" s="16">
        <v>0</v>
      </c>
      <c r="AT1165" s="16">
        <v>0</v>
      </c>
      <c r="AU1165" s="16">
        <v>0</v>
      </c>
      <c r="AV1165" s="16">
        <v>0</v>
      </c>
      <c r="AW1165" s="16">
        <v>0</v>
      </c>
      <c r="AX1165" s="16">
        <v>0</v>
      </c>
      <c r="AY1165" s="16">
        <v>0</v>
      </c>
      <c r="AZ1165" s="16">
        <v>19367</v>
      </c>
      <c r="BA1165" s="16">
        <v>19283</v>
      </c>
      <c r="BB1165" s="16">
        <v>19310</v>
      </c>
      <c r="BC1165" s="16">
        <v>19264</v>
      </c>
      <c r="BD1165" s="16">
        <v>19130</v>
      </c>
      <c r="BG1165">
        <f t="shared" si="56"/>
        <v>19264</v>
      </c>
      <c r="BH1165">
        <f t="shared" si="57"/>
        <v>19264</v>
      </c>
      <c r="BI1165">
        <f t="shared" si="58"/>
        <v>1891</v>
      </c>
    </row>
    <row r="1166" spans="1:61" x14ac:dyDescent="0.25">
      <c r="A1166" s="20" t="s">
        <v>1384</v>
      </c>
      <c r="B1166" s="20">
        <f>VLOOKUP(A1166,'Gebieden vanaf 1830'!$A$4:$C$1457,3,FALSE)</f>
        <v>1892</v>
      </c>
      <c r="C1166" s="16">
        <v>0</v>
      </c>
      <c r="D1166" s="16">
        <v>0</v>
      </c>
      <c r="E1166" s="16">
        <v>0</v>
      </c>
      <c r="F1166" s="16">
        <v>0</v>
      </c>
      <c r="G1166" s="16">
        <v>0</v>
      </c>
      <c r="H1166" s="16">
        <v>0</v>
      </c>
      <c r="I1166" s="16">
        <v>0</v>
      </c>
      <c r="J1166" s="16">
        <v>0</v>
      </c>
      <c r="K1166" s="16">
        <v>0</v>
      </c>
      <c r="L1166" s="16">
        <v>0</v>
      </c>
      <c r="M1166" s="16">
        <v>0</v>
      </c>
      <c r="N1166" s="16">
        <v>0</v>
      </c>
      <c r="O1166" s="16">
        <v>0</v>
      </c>
      <c r="P1166" s="16">
        <v>0</v>
      </c>
      <c r="Q1166" s="16">
        <v>0</v>
      </c>
      <c r="R1166" s="16">
        <v>0</v>
      </c>
      <c r="S1166" s="16">
        <v>0</v>
      </c>
      <c r="T1166" s="16">
        <v>0</v>
      </c>
      <c r="U1166" s="16">
        <v>0</v>
      </c>
      <c r="V1166" s="16">
        <v>0</v>
      </c>
      <c r="W1166" s="16">
        <v>0</v>
      </c>
      <c r="X1166" s="16">
        <v>0</v>
      </c>
      <c r="Y1166" s="16">
        <v>0</v>
      </c>
      <c r="Z1166" s="25">
        <v>0</v>
      </c>
      <c r="AA1166" s="25">
        <v>0</v>
      </c>
      <c r="AB1166" s="16">
        <v>0</v>
      </c>
      <c r="AC1166" s="16">
        <v>0</v>
      </c>
      <c r="AD1166" s="16">
        <v>0</v>
      </c>
      <c r="AE1166" s="16">
        <v>0</v>
      </c>
      <c r="AF1166" s="16">
        <v>0</v>
      </c>
      <c r="AG1166" s="16">
        <v>0</v>
      </c>
      <c r="AH1166" s="16">
        <v>0</v>
      </c>
      <c r="AI1166" s="16">
        <v>0</v>
      </c>
      <c r="AJ1166" s="16">
        <v>0</v>
      </c>
      <c r="AK1166" s="16">
        <v>0</v>
      </c>
      <c r="AL1166" s="16">
        <v>0</v>
      </c>
      <c r="AM1166" s="16">
        <v>0</v>
      </c>
      <c r="AN1166" s="16">
        <v>0</v>
      </c>
      <c r="AO1166" s="16">
        <v>0</v>
      </c>
      <c r="AP1166" s="16">
        <v>0</v>
      </c>
      <c r="AQ1166" s="16">
        <v>0</v>
      </c>
      <c r="AR1166" s="16">
        <v>0</v>
      </c>
      <c r="AS1166" s="16">
        <v>0</v>
      </c>
      <c r="AT1166" s="16">
        <v>0</v>
      </c>
      <c r="AU1166" s="16">
        <v>0</v>
      </c>
      <c r="AV1166" s="16">
        <v>0</v>
      </c>
      <c r="AW1166" s="16">
        <v>0</v>
      </c>
      <c r="AX1166" s="16">
        <v>0</v>
      </c>
      <c r="AY1166" s="16">
        <v>0</v>
      </c>
      <c r="AZ1166" s="16">
        <v>0</v>
      </c>
      <c r="BA1166" s="16">
        <v>40410</v>
      </c>
      <c r="BB1166" s="16">
        <v>40521</v>
      </c>
      <c r="BC1166" s="16">
        <v>40673</v>
      </c>
      <c r="BD1166" s="16">
        <v>40779</v>
      </c>
      <c r="BG1166">
        <f t="shared" si="56"/>
        <v>40673</v>
      </c>
      <c r="BH1166">
        <f t="shared" si="57"/>
        <v>40673</v>
      </c>
      <c r="BI1166">
        <f t="shared" si="58"/>
        <v>1892</v>
      </c>
    </row>
    <row r="1167" spans="1:61" x14ac:dyDescent="0.25">
      <c r="A1167" s="20" t="s">
        <v>1385</v>
      </c>
      <c r="B1167" s="20">
        <f>VLOOKUP(A1167,'Gebieden vanaf 1830'!$A$4:$C$1457,3,FALSE)</f>
        <v>1894</v>
      </c>
      <c r="C1167" s="16">
        <v>0</v>
      </c>
      <c r="D1167" s="16">
        <v>0</v>
      </c>
      <c r="E1167" s="16">
        <v>0</v>
      </c>
      <c r="F1167" s="16">
        <v>0</v>
      </c>
      <c r="G1167" s="16">
        <v>0</v>
      </c>
      <c r="H1167" s="16">
        <v>0</v>
      </c>
      <c r="I1167" s="16">
        <v>0</v>
      </c>
      <c r="J1167" s="16">
        <v>0</v>
      </c>
      <c r="K1167" s="16">
        <v>0</v>
      </c>
      <c r="L1167" s="16">
        <v>0</v>
      </c>
      <c r="M1167" s="16">
        <v>0</v>
      </c>
      <c r="N1167" s="16">
        <v>0</v>
      </c>
      <c r="O1167" s="16">
        <v>0</v>
      </c>
      <c r="P1167" s="16">
        <v>0</v>
      </c>
      <c r="Q1167" s="16">
        <v>0</v>
      </c>
      <c r="R1167" s="16">
        <v>0</v>
      </c>
      <c r="S1167" s="16">
        <v>0</v>
      </c>
      <c r="T1167" s="16">
        <v>0</v>
      </c>
      <c r="U1167" s="16">
        <v>0</v>
      </c>
      <c r="V1167" s="16">
        <v>0</v>
      </c>
      <c r="W1167" s="16">
        <v>0</v>
      </c>
      <c r="X1167" s="16">
        <v>0</v>
      </c>
      <c r="Y1167" s="16">
        <v>0</v>
      </c>
      <c r="Z1167" s="25">
        <v>0</v>
      </c>
      <c r="AA1167" s="25">
        <v>0</v>
      </c>
      <c r="AB1167" s="16">
        <v>0</v>
      </c>
      <c r="AC1167" s="16">
        <v>0</v>
      </c>
      <c r="AD1167" s="16">
        <v>0</v>
      </c>
      <c r="AE1167" s="16">
        <v>0</v>
      </c>
      <c r="AF1167" s="16">
        <v>0</v>
      </c>
      <c r="AG1167" s="16">
        <v>0</v>
      </c>
      <c r="AH1167" s="16">
        <v>0</v>
      </c>
      <c r="AI1167" s="16">
        <v>0</v>
      </c>
      <c r="AJ1167" s="16">
        <v>0</v>
      </c>
      <c r="AK1167" s="16">
        <v>0</v>
      </c>
      <c r="AL1167" s="16">
        <v>0</v>
      </c>
      <c r="AM1167" s="16">
        <v>0</v>
      </c>
      <c r="AN1167" s="16">
        <v>0</v>
      </c>
      <c r="AO1167" s="16">
        <v>0</v>
      </c>
      <c r="AP1167" s="16">
        <v>0</v>
      </c>
      <c r="AQ1167" s="16">
        <v>0</v>
      </c>
      <c r="AR1167" s="16">
        <v>0</v>
      </c>
      <c r="AS1167" s="16">
        <v>0</v>
      </c>
      <c r="AT1167" s="16">
        <v>0</v>
      </c>
      <c r="AU1167" s="16">
        <v>0</v>
      </c>
      <c r="AV1167" s="16">
        <v>0</v>
      </c>
      <c r="AW1167" s="16">
        <v>0</v>
      </c>
      <c r="AX1167" s="16">
        <v>0</v>
      </c>
      <c r="AY1167" s="16">
        <v>0</v>
      </c>
      <c r="AZ1167" s="16">
        <v>0</v>
      </c>
      <c r="BA1167" s="16">
        <v>43058</v>
      </c>
      <c r="BB1167" s="16">
        <v>43188</v>
      </c>
      <c r="BC1167" s="16">
        <v>43271</v>
      </c>
      <c r="BD1167" s="16">
        <v>43302</v>
      </c>
      <c r="BG1167">
        <f t="shared" si="56"/>
        <v>43271</v>
      </c>
      <c r="BH1167">
        <f t="shared" si="57"/>
        <v>43271</v>
      </c>
      <c r="BI1167">
        <f t="shared" si="58"/>
        <v>1894</v>
      </c>
    </row>
    <row r="1168" spans="1:61" x14ac:dyDescent="0.25">
      <c r="A1168" s="20" t="s">
        <v>1386</v>
      </c>
      <c r="B1168" s="20">
        <f>VLOOKUP(A1168,'Gebieden vanaf 1830'!$A$4:$C$1457,3,FALSE)</f>
        <v>1895</v>
      </c>
      <c r="C1168" s="16">
        <v>0</v>
      </c>
      <c r="D1168" s="16">
        <v>0</v>
      </c>
      <c r="E1168" s="16">
        <v>0</v>
      </c>
      <c r="F1168" s="16">
        <v>0</v>
      </c>
      <c r="G1168" s="16">
        <v>0</v>
      </c>
      <c r="H1168" s="16">
        <v>0</v>
      </c>
      <c r="I1168" s="16">
        <v>0</v>
      </c>
      <c r="J1168" s="16">
        <v>0</v>
      </c>
      <c r="K1168" s="16">
        <v>0</v>
      </c>
      <c r="L1168" s="16">
        <v>0</v>
      </c>
      <c r="M1168" s="16">
        <v>0</v>
      </c>
      <c r="N1168" s="16">
        <v>0</v>
      </c>
      <c r="O1168" s="16">
        <v>0</v>
      </c>
      <c r="P1168" s="16">
        <v>0</v>
      </c>
      <c r="Q1168" s="16">
        <v>0</v>
      </c>
      <c r="R1168" s="16">
        <v>0</v>
      </c>
      <c r="S1168" s="16">
        <v>0</v>
      </c>
      <c r="T1168" s="16">
        <v>0</v>
      </c>
      <c r="U1168" s="16">
        <v>0</v>
      </c>
      <c r="V1168" s="16">
        <v>0</v>
      </c>
      <c r="W1168" s="16">
        <v>0</v>
      </c>
      <c r="X1168" s="16">
        <v>0</v>
      </c>
      <c r="Y1168" s="16">
        <v>0</v>
      </c>
      <c r="Z1168" s="25">
        <v>0</v>
      </c>
      <c r="AA1168" s="25">
        <v>0</v>
      </c>
      <c r="AB1168" s="16">
        <v>0</v>
      </c>
      <c r="AC1168" s="16">
        <v>0</v>
      </c>
      <c r="AD1168" s="16">
        <v>0</v>
      </c>
      <c r="AE1168" s="16">
        <v>0</v>
      </c>
      <c r="AF1168" s="16">
        <v>0</v>
      </c>
      <c r="AG1168" s="16">
        <v>0</v>
      </c>
      <c r="AH1168" s="16">
        <v>0</v>
      </c>
      <c r="AI1168" s="16">
        <v>0</v>
      </c>
      <c r="AJ1168" s="16">
        <v>0</v>
      </c>
      <c r="AK1168" s="16">
        <v>0</v>
      </c>
      <c r="AL1168" s="16">
        <v>0</v>
      </c>
      <c r="AM1168" s="16">
        <v>0</v>
      </c>
      <c r="AN1168" s="16">
        <v>0</v>
      </c>
      <c r="AO1168" s="16">
        <v>0</v>
      </c>
      <c r="AP1168" s="16">
        <v>0</v>
      </c>
      <c r="AQ1168" s="16">
        <v>0</v>
      </c>
      <c r="AR1168" s="16">
        <v>0</v>
      </c>
      <c r="AS1168" s="16">
        <v>0</v>
      </c>
      <c r="AT1168" s="16">
        <v>0</v>
      </c>
      <c r="AU1168" s="16">
        <v>0</v>
      </c>
      <c r="AV1168" s="16">
        <v>0</v>
      </c>
      <c r="AW1168" s="16">
        <v>0</v>
      </c>
      <c r="AX1168" s="16">
        <v>0</v>
      </c>
      <c r="AY1168" s="16">
        <v>0</v>
      </c>
      <c r="AZ1168" s="16">
        <v>0</v>
      </c>
      <c r="BA1168" s="16">
        <v>39486</v>
      </c>
      <c r="BB1168" s="16">
        <v>39396</v>
      </c>
      <c r="BC1168" s="16">
        <v>39095</v>
      </c>
      <c r="BD1168" s="16">
        <v>38748</v>
      </c>
      <c r="BG1168">
        <f t="shared" si="56"/>
        <v>39095</v>
      </c>
      <c r="BH1168">
        <f t="shared" si="57"/>
        <v>39095</v>
      </c>
      <c r="BI1168">
        <f t="shared" si="58"/>
        <v>1895</v>
      </c>
    </row>
    <row r="1169" spans="1:61" x14ac:dyDescent="0.25">
      <c r="A1169" s="20" t="s">
        <v>1387</v>
      </c>
      <c r="B1169" s="20">
        <f>VLOOKUP(A1169,'Gebieden vanaf 1830'!$A$4:$C$1457,3,FALSE)</f>
        <v>1896</v>
      </c>
      <c r="C1169" s="16">
        <v>0</v>
      </c>
      <c r="D1169" s="16">
        <v>0</v>
      </c>
      <c r="E1169" s="16">
        <v>0</v>
      </c>
      <c r="F1169" s="16">
        <v>0</v>
      </c>
      <c r="G1169" s="16">
        <v>0</v>
      </c>
      <c r="H1169" s="16">
        <v>0</v>
      </c>
      <c r="I1169" s="16">
        <v>0</v>
      </c>
      <c r="J1169" s="16">
        <v>0</v>
      </c>
      <c r="K1169" s="16">
        <v>0</v>
      </c>
      <c r="L1169" s="16">
        <v>0</v>
      </c>
      <c r="M1169" s="16">
        <v>0</v>
      </c>
      <c r="N1169" s="16">
        <v>0</v>
      </c>
      <c r="O1169" s="16">
        <v>0</v>
      </c>
      <c r="P1169" s="16">
        <v>0</v>
      </c>
      <c r="Q1169" s="16">
        <v>0</v>
      </c>
      <c r="R1169" s="16">
        <v>0</v>
      </c>
      <c r="S1169" s="16">
        <v>0</v>
      </c>
      <c r="T1169" s="16">
        <v>0</v>
      </c>
      <c r="U1169" s="16">
        <v>0</v>
      </c>
      <c r="V1169" s="16">
        <v>0</v>
      </c>
      <c r="W1169" s="16">
        <v>0</v>
      </c>
      <c r="X1169" s="16">
        <v>0</v>
      </c>
      <c r="Y1169" s="16">
        <v>0</v>
      </c>
      <c r="Z1169" s="25">
        <v>0</v>
      </c>
      <c r="AA1169" s="25">
        <v>0</v>
      </c>
      <c r="AB1169" s="16">
        <v>0</v>
      </c>
      <c r="AC1169" s="16">
        <v>0</v>
      </c>
      <c r="AD1169" s="16">
        <v>0</v>
      </c>
      <c r="AE1169" s="16">
        <v>0</v>
      </c>
      <c r="AF1169" s="16">
        <v>0</v>
      </c>
      <c r="AG1169" s="16">
        <v>0</v>
      </c>
      <c r="AH1169" s="16">
        <v>0</v>
      </c>
      <c r="AI1169" s="16">
        <v>0</v>
      </c>
      <c r="AJ1169" s="16">
        <v>0</v>
      </c>
      <c r="AK1169" s="16">
        <v>0</v>
      </c>
      <c r="AL1169" s="16">
        <v>0</v>
      </c>
      <c r="AM1169" s="16">
        <v>0</v>
      </c>
      <c r="AN1169" s="16">
        <v>0</v>
      </c>
      <c r="AO1169" s="16">
        <v>0</v>
      </c>
      <c r="AP1169" s="16">
        <v>0</v>
      </c>
      <c r="AQ1169" s="16">
        <v>0</v>
      </c>
      <c r="AR1169" s="16">
        <v>22097</v>
      </c>
      <c r="AS1169" s="16">
        <v>22178</v>
      </c>
      <c r="AT1169" s="16">
        <v>22206</v>
      </c>
      <c r="AU1169" s="16">
        <v>22034</v>
      </c>
      <c r="AV1169" s="16">
        <v>21877</v>
      </c>
      <c r="AW1169" s="16">
        <v>21872</v>
      </c>
      <c r="AX1169" s="16">
        <v>21919</v>
      </c>
      <c r="AY1169" s="16">
        <v>21930</v>
      </c>
      <c r="AZ1169" s="16">
        <v>21944</v>
      </c>
      <c r="BA1169" s="16">
        <v>21935</v>
      </c>
      <c r="BB1169" s="16">
        <v>22018</v>
      </c>
      <c r="BC1169" s="16">
        <v>22048</v>
      </c>
      <c r="BD1169" s="16">
        <v>22139</v>
      </c>
      <c r="BG1169">
        <f t="shared" si="56"/>
        <v>22048</v>
      </c>
      <c r="BH1169">
        <f t="shared" si="57"/>
        <v>22048</v>
      </c>
      <c r="BI1169">
        <f t="shared" si="58"/>
        <v>1896</v>
      </c>
    </row>
    <row r="1170" spans="1:61" x14ac:dyDescent="0.25">
      <c r="A1170" s="20" t="s">
        <v>1882</v>
      </c>
      <c r="B1170" s="20">
        <f>VLOOKUP(A1170,'Gebieden vanaf 1830'!$A$4:$C$1457,3,FALSE)</f>
        <v>1900</v>
      </c>
      <c r="C1170" s="16">
        <v>0</v>
      </c>
      <c r="D1170" s="16">
        <v>0</v>
      </c>
      <c r="E1170" s="16">
        <v>0</v>
      </c>
      <c r="F1170" s="16">
        <v>0</v>
      </c>
      <c r="G1170" s="16">
        <v>0</v>
      </c>
      <c r="H1170" s="16">
        <v>0</v>
      </c>
      <c r="I1170" s="16">
        <v>0</v>
      </c>
      <c r="J1170" s="16">
        <v>0</v>
      </c>
      <c r="K1170" s="16">
        <v>0</v>
      </c>
      <c r="L1170" s="16">
        <v>0</v>
      </c>
      <c r="M1170" s="16">
        <v>0</v>
      </c>
      <c r="N1170" s="16">
        <v>0</v>
      </c>
      <c r="O1170" s="16">
        <v>0</v>
      </c>
      <c r="P1170" s="16">
        <v>0</v>
      </c>
      <c r="Q1170" s="16">
        <v>0</v>
      </c>
      <c r="R1170" s="16">
        <v>0</v>
      </c>
      <c r="S1170" s="16">
        <v>0</v>
      </c>
      <c r="T1170" s="16">
        <v>0</v>
      </c>
      <c r="U1170" s="16">
        <v>0</v>
      </c>
      <c r="V1170" s="16">
        <v>0</v>
      </c>
      <c r="W1170" s="16">
        <v>0</v>
      </c>
      <c r="X1170" s="16">
        <v>0</v>
      </c>
      <c r="Y1170" s="16">
        <v>0</v>
      </c>
      <c r="Z1170" s="25">
        <v>0</v>
      </c>
      <c r="AA1170" s="25">
        <v>0</v>
      </c>
      <c r="AB1170" s="16">
        <v>0</v>
      </c>
      <c r="AC1170" s="16">
        <v>0</v>
      </c>
      <c r="AD1170" s="16">
        <v>0</v>
      </c>
      <c r="AE1170" s="16">
        <v>0</v>
      </c>
      <c r="AF1170" s="16">
        <v>0</v>
      </c>
      <c r="AG1170" s="16">
        <v>0</v>
      </c>
      <c r="AH1170" s="16">
        <v>0</v>
      </c>
      <c r="AI1170" s="16">
        <v>0</v>
      </c>
      <c r="AJ1170" s="16">
        <v>0</v>
      </c>
      <c r="AK1170" s="16">
        <v>0</v>
      </c>
      <c r="AL1170" s="16">
        <v>0</v>
      </c>
      <c r="AM1170" s="16">
        <v>0</v>
      </c>
      <c r="AN1170" s="16">
        <v>0</v>
      </c>
      <c r="AO1170" s="16">
        <v>0</v>
      </c>
      <c r="AP1170" s="16">
        <v>0</v>
      </c>
      <c r="AQ1170" s="16">
        <v>0</v>
      </c>
      <c r="AR1170" s="16">
        <v>0</v>
      </c>
      <c r="AS1170" s="16">
        <v>0</v>
      </c>
      <c r="AT1170" s="16">
        <v>0</v>
      </c>
      <c r="AU1170" s="16">
        <v>0</v>
      </c>
      <c r="AV1170" s="16">
        <v>0</v>
      </c>
      <c r="AW1170" s="16">
        <v>0</v>
      </c>
      <c r="AX1170" s="16">
        <v>0</v>
      </c>
      <c r="AY1170" s="16">
        <v>0</v>
      </c>
      <c r="AZ1170" s="16">
        <v>0</v>
      </c>
      <c r="BA1170" s="16">
        <v>0</v>
      </c>
      <c r="BB1170" s="16">
        <v>82445</v>
      </c>
      <c r="BC1170" s="16">
        <v>82634</v>
      </c>
      <c r="BD1170" s="16">
        <v>82639</v>
      </c>
      <c r="BG1170">
        <f t="shared" si="56"/>
        <v>82634</v>
      </c>
      <c r="BH1170">
        <f t="shared" si="57"/>
        <v>82634</v>
      </c>
      <c r="BI1170">
        <f t="shared" si="58"/>
        <v>1900</v>
      </c>
    </row>
    <row r="1171" spans="1:61" x14ac:dyDescent="0.25">
      <c r="A1171" s="20" t="s">
        <v>1400</v>
      </c>
      <c r="B1171" s="20">
        <f>VLOOKUP(A1171,'Gebieden vanaf 1830'!$A$4:$C$1457,3,FALSE)</f>
        <v>1901</v>
      </c>
      <c r="C1171" s="16">
        <v>0</v>
      </c>
      <c r="D1171" s="16">
        <v>0</v>
      </c>
      <c r="E1171" s="16">
        <v>0</v>
      </c>
      <c r="F1171" s="16">
        <v>0</v>
      </c>
      <c r="G1171" s="16">
        <v>0</v>
      </c>
      <c r="H1171" s="16">
        <v>0</v>
      </c>
      <c r="I1171" s="16">
        <v>0</v>
      </c>
      <c r="J1171" s="16">
        <v>0</v>
      </c>
      <c r="K1171" s="16">
        <v>0</v>
      </c>
      <c r="L1171" s="16">
        <v>0</v>
      </c>
      <c r="M1171" s="16">
        <v>0</v>
      </c>
      <c r="N1171" s="16">
        <v>0</v>
      </c>
      <c r="O1171" s="16">
        <v>0</v>
      </c>
      <c r="P1171" s="16">
        <v>0</v>
      </c>
      <c r="Q1171" s="16">
        <v>0</v>
      </c>
      <c r="R1171" s="16">
        <v>0</v>
      </c>
      <c r="S1171" s="16">
        <v>0</v>
      </c>
      <c r="T1171" s="16">
        <v>0</v>
      </c>
      <c r="U1171" s="16">
        <v>0</v>
      </c>
      <c r="V1171" s="16">
        <v>0</v>
      </c>
      <c r="W1171" s="16">
        <v>0</v>
      </c>
      <c r="X1171" s="16">
        <v>0</v>
      </c>
      <c r="Y1171" s="16">
        <v>0</v>
      </c>
      <c r="Z1171" s="25">
        <v>0</v>
      </c>
      <c r="AA1171" s="25">
        <v>0</v>
      </c>
      <c r="AB1171" s="16">
        <v>0</v>
      </c>
      <c r="AC1171" s="16">
        <v>0</v>
      </c>
      <c r="AD1171" s="16">
        <v>0</v>
      </c>
      <c r="AE1171" s="16">
        <v>0</v>
      </c>
      <c r="AF1171" s="16">
        <v>0</v>
      </c>
      <c r="AG1171" s="16">
        <v>0</v>
      </c>
      <c r="AH1171" s="16">
        <v>0</v>
      </c>
      <c r="AI1171" s="16">
        <v>0</v>
      </c>
      <c r="AJ1171" s="16">
        <v>0</v>
      </c>
      <c r="AK1171" s="16">
        <v>0</v>
      </c>
      <c r="AL1171" s="16">
        <v>0</v>
      </c>
      <c r="AM1171" s="16">
        <v>0</v>
      </c>
      <c r="AN1171" s="16">
        <v>0</v>
      </c>
      <c r="AO1171" s="16">
        <v>0</v>
      </c>
      <c r="AP1171" s="16">
        <v>0</v>
      </c>
      <c r="AQ1171" s="16">
        <v>0</v>
      </c>
      <c r="AR1171" s="16">
        <v>0</v>
      </c>
      <c r="AS1171" s="16">
        <v>0</v>
      </c>
      <c r="AT1171" s="16">
        <v>0</v>
      </c>
      <c r="AU1171" s="16">
        <v>0</v>
      </c>
      <c r="AV1171" s="16">
        <v>0</v>
      </c>
      <c r="AW1171" s="16">
        <v>0</v>
      </c>
      <c r="AX1171" s="16">
        <v>0</v>
      </c>
      <c r="AY1171" s="16">
        <v>0</v>
      </c>
      <c r="AZ1171" s="16">
        <v>0</v>
      </c>
      <c r="BA1171" s="16">
        <v>0</v>
      </c>
      <c r="BB1171" s="16">
        <v>32728</v>
      </c>
      <c r="BC1171" s="16">
        <v>32834</v>
      </c>
      <c r="BD1171" s="16">
        <v>32817</v>
      </c>
      <c r="BG1171">
        <f t="shared" si="56"/>
        <v>32834</v>
      </c>
      <c r="BH1171">
        <f t="shared" si="57"/>
        <v>32834</v>
      </c>
      <c r="BI1171">
        <f t="shared" si="58"/>
        <v>1901</v>
      </c>
    </row>
    <row r="1172" spans="1:61" x14ac:dyDescent="0.25">
      <c r="A1172" s="20" t="s">
        <v>1401</v>
      </c>
      <c r="B1172" s="20">
        <f>VLOOKUP(A1172,'Gebieden vanaf 1830'!$A$4:$C$1457,3,FALSE)</f>
        <v>1903</v>
      </c>
      <c r="C1172" s="16">
        <v>0</v>
      </c>
      <c r="D1172" s="16">
        <v>0</v>
      </c>
      <c r="E1172" s="16">
        <v>0</v>
      </c>
      <c r="F1172" s="16">
        <v>0</v>
      </c>
      <c r="G1172" s="16">
        <v>0</v>
      </c>
      <c r="H1172" s="16">
        <v>0</v>
      </c>
      <c r="I1172" s="16">
        <v>0</v>
      </c>
      <c r="J1172" s="16">
        <v>0</v>
      </c>
      <c r="K1172" s="16">
        <v>0</v>
      </c>
      <c r="L1172" s="16">
        <v>0</v>
      </c>
      <c r="M1172" s="16">
        <v>0</v>
      </c>
      <c r="N1172" s="16">
        <v>0</v>
      </c>
      <c r="O1172" s="16">
        <v>0</v>
      </c>
      <c r="P1172" s="16">
        <v>0</v>
      </c>
      <c r="Q1172" s="16">
        <v>0</v>
      </c>
      <c r="R1172" s="16">
        <v>0</v>
      </c>
      <c r="S1172" s="16">
        <v>0</v>
      </c>
      <c r="T1172" s="16">
        <v>0</v>
      </c>
      <c r="U1172" s="16">
        <v>0</v>
      </c>
      <c r="V1172" s="16">
        <v>0</v>
      </c>
      <c r="W1172" s="16">
        <v>0</v>
      </c>
      <c r="X1172" s="16">
        <v>0</v>
      </c>
      <c r="Y1172" s="16">
        <v>0</v>
      </c>
      <c r="Z1172" s="25">
        <v>0</v>
      </c>
      <c r="AA1172" s="25">
        <v>0</v>
      </c>
      <c r="AB1172" s="16">
        <v>0</v>
      </c>
      <c r="AC1172" s="16">
        <v>0</v>
      </c>
      <c r="AD1172" s="16">
        <v>0</v>
      </c>
      <c r="AE1172" s="16">
        <v>0</v>
      </c>
      <c r="AF1172" s="16">
        <v>0</v>
      </c>
      <c r="AG1172" s="16">
        <v>0</v>
      </c>
      <c r="AH1172" s="16">
        <v>0</v>
      </c>
      <c r="AI1172" s="16">
        <v>0</v>
      </c>
      <c r="AJ1172" s="16">
        <v>0</v>
      </c>
      <c r="AK1172" s="16">
        <v>0</v>
      </c>
      <c r="AL1172" s="16">
        <v>0</v>
      </c>
      <c r="AM1172" s="16">
        <v>0</v>
      </c>
      <c r="AN1172" s="16">
        <v>0</v>
      </c>
      <c r="AO1172" s="16">
        <v>0</v>
      </c>
      <c r="AP1172" s="16">
        <v>0</v>
      </c>
      <c r="AQ1172" s="16">
        <v>0</v>
      </c>
      <c r="AR1172" s="16">
        <v>0</v>
      </c>
      <c r="AS1172" s="16">
        <v>0</v>
      </c>
      <c r="AT1172" s="16">
        <v>0</v>
      </c>
      <c r="AU1172" s="16">
        <v>0</v>
      </c>
      <c r="AV1172" s="16">
        <v>0</v>
      </c>
      <c r="AW1172" s="16">
        <v>0</v>
      </c>
      <c r="AX1172" s="16">
        <v>0</v>
      </c>
      <c r="AY1172" s="16">
        <v>0</v>
      </c>
      <c r="AZ1172" s="16">
        <v>0</v>
      </c>
      <c r="BA1172" s="16">
        <v>0</v>
      </c>
      <c r="BB1172" s="16">
        <v>24940</v>
      </c>
      <c r="BC1172" s="16">
        <v>24994</v>
      </c>
      <c r="BD1172" s="16">
        <v>25049</v>
      </c>
      <c r="BG1172">
        <f t="shared" si="56"/>
        <v>24994</v>
      </c>
      <c r="BH1172">
        <f t="shared" si="57"/>
        <v>24994</v>
      </c>
      <c r="BI1172">
        <f t="shared" si="58"/>
        <v>1903</v>
      </c>
    </row>
    <row r="1173" spans="1:61" x14ac:dyDescent="0.25">
      <c r="A1173" s="20" t="s">
        <v>1403</v>
      </c>
      <c r="B1173" s="20">
        <f>VLOOKUP(A1173,'Gebieden vanaf 1830'!$A$4:$C$1457,3,FALSE)</f>
        <v>1904</v>
      </c>
      <c r="C1173" s="16">
        <v>0</v>
      </c>
      <c r="D1173" s="16">
        <v>0</v>
      </c>
      <c r="E1173" s="16">
        <v>0</v>
      </c>
      <c r="F1173" s="16">
        <v>0</v>
      </c>
      <c r="G1173" s="16">
        <v>0</v>
      </c>
      <c r="H1173" s="16">
        <v>0</v>
      </c>
      <c r="I1173" s="16">
        <v>0</v>
      </c>
      <c r="J1173" s="16">
        <v>0</v>
      </c>
      <c r="K1173" s="16">
        <v>0</v>
      </c>
      <c r="L1173" s="16">
        <v>0</v>
      </c>
      <c r="M1173" s="16">
        <v>0</v>
      </c>
      <c r="N1173" s="16">
        <v>0</v>
      </c>
      <c r="O1173" s="16">
        <v>0</v>
      </c>
      <c r="P1173" s="16">
        <v>0</v>
      </c>
      <c r="Q1173" s="16">
        <v>0</v>
      </c>
      <c r="R1173" s="16">
        <v>0</v>
      </c>
      <c r="S1173" s="16">
        <v>0</v>
      </c>
      <c r="T1173" s="16">
        <v>0</v>
      </c>
      <c r="U1173" s="16">
        <v>0</v>
      </c>
      <c r="V1173" s="16">
        <v>0</v>
      </c>
      <c r="W1173" s="16">
        <v>0</v>
      </c>
      <c r="X1173" s="16">
        <v>0</v>
      </c>
      <c r="Y1173" s="16">
        <v>0</v>
      </c>
      <c r="Z1173" s="25">
        <v>0</v>
      </c>
      <c r="AA1173" s="25">
        <v>0</v>
      </c>
      <c r="AB1173" s="16">
        <v>0</v>
      </c>
      <c r="AC1173" s="16">
        <v>0</v>
      </c>
      <c r="AD1173" s="16">
        <v>0</v>
      </c>
      <c r="AE1173" s="16">
        <v>0</v>
      </c>
      <c r="AF1173" s="16">
        <v>0</v>
      </c>
      <c r="AG1173" s="16">
        <v>0</v>
      </c>
      <c r="AH1173" s="16">
        <v>0</v>
      </c>
      <c r="AI1173" s="16">
        <v>0</v>
      </c>
      <c r="AJ1173" s="16">
        <v>0</v>
      </c>
      <c r="AK1173" s="16">
        <v>0</v>
      </c>
      <c r="AL1173" s="16">
        <v>0</v>
      </c>
      <c r="AM1173" s="16">
        <v>0</v>
      </c>
      <c r="AN1173" s="16">
        <v>0</v>
      </c>
      <c r="AO1173" s="16">
        <v>0</v>
      </c>
      <c r="AP1173" s="16">
        <v>0</v>
      </c>
      <c r="AQ1173" s="16">
        <v>0</v>
      </c>
      <c r="AR1173" s="16">
        <v>0</v>
      </c>
      <c r="AS1173" s="16">
        <v>0</v>
      </c>
      <c r="AT1173" s="16">
        <v>0</v>
      </c>
      <c r="AU1173" s="16">
        <v>0</v>
      </c>
      <c r="AV1173" s="16">
        <v>0</v>
      </c>
      <c r="AW1173" s="16">
        <v>0</v>
      </c>
      <c r="AX1173" s="16">
        <v>0</v>
      </c>
      <c r="AY1173" s="16">
        <v>0</v>
      </c>
      <c r="AZ1173" s="16">
        <v>0</v>
      </c>
      <c r="BA1173" s="16">
        <v>0</v>
      </c>
      <c r="BB1173" s="16">
        <v>63050</v>
      </c>
      <c r="BC1173" s="16">
        <v>63315</v>
      </c>
      <c r="BD1173" s="16">
        <v>63491</v>
      </c>
      <c r="BG1173">
        <f t="shared" si="56"/>
        <v>63315</v>
      </c>
      <c r="BH1173">
        <f t="shared" si="57"/>
        <v>63315</v>
      </c>
      <c r="BI1173">
        <f t="shared" si="58"/>
        <v>1904</v>
      </c>
    </row>
    <row r="1174" spans="1:61" x14ac:dyDescent="0.25">
      <c r="A1174" s="20" t="s">
        <v>1402</v>
      </c>
      <c r="B1174" s="20">
        <f>VLOOKUP(A1174,'Gebieden vanaf 1830'!$A$4:$C$1457,3,FALSE)</f>
        <v>1908</v>
      </c>
      <c r="C1174" s="16">
        <v>0</v>
      </c>
      <c r="D1174" s="16">
        <v>0</v>
      </c>
      <c r="E1174" s="16">
        <v>0</v>
      </c>
      <c r="F1174" s="16">
        <v>0</v>
      </c>
      <c r="G1174" s="16">
        <v>0</v>
      </c>
      <c r="H1174" s="16">
        <v>0</v>
      </c>
      <c r="I1174" s="16">
        <v>0</v>
      </c>
      <c r="J1174" s="16">
        <v>0</v>
      </c>
      <c r="K1174" s="16">
        <v>0</v>
      </c>
      <c r="L1174" s="16">
        <v>0</v>
      </c>
      <c r="M1174" s="16">
        <v>0</v>
      </c>
      <c r="N1174" s="16">
        <v>0</v>
      </c>
      <c r="O1174" s="16">
        <v>0</v>
      </c>
      <c r="P1174" s="16">
        <v>0</v>
      </c>
      <c r="Q1174" s="16">
        <v>0</v>
      </c>
      <c r="R1174" s="16">
        <v>0</v>
      </c>
      <c r="S1174" s="16">
        <v>0</v>
      </c>
      <c r="T1174" s="16">
        <v>0</v>
      </c>
      <c r="U1174" s="16">
        <v>0</v>
      </c>
      <c r="V1174" s="16">
        <v>0</v>
      </c>
      <c r="W1174" s="16">
        <v>0</v>
      </c>
      <c r="X1174" s="16">
        <v>0</v>
      </c>
      <c r="Y1174" s="16">
        <v>0</v>
      </c>
      <c r="Z1174" s="25">
        <v>0</v>
      </c>
      <c r="AA1174" s="25">
        <v>0</v>
      </c>
      <c r="AB1174" s="16">
        <v>0</v>
      </c>
      <c r="AC1174" s="16">
        <v>0</v>
      </c>
      <c r="AD1174" s="16">
        <v>0</v>
      </c>
      <c r="AE1174" s="16">
        <v>0</v>
      </c>
      <c r="AF1174" s="16">
        <v>0</v>
      </c>
      <c r="AG1174" s="16">
        <v>0</v>
      </c>
      <c r="AH1174" s="16">
        <v>0</v>
      </c>
      <c r="AI1174" s="16">
        <v>0</v>
      </c>
      <c r="AJ1174" s="16">
        <v>0</v>
      </c>
      <c r="AK1174" s="16">
        <v>0</v>
      </c>
      <c r="AL1174" s="16">
        <v>0</v>
      </c>
      <c r="AM1174" s="16">
        <v>0</v>
      </c>
      <c r="AN1174" s="16">
        <v>0</v>
      </c>
      <c r="AO1174" s="16">
        <v>0</v>
      </c>
      <c r="AP1174" s="16">
        <v>0</v>
      </c>
      <c r="AQ1174" s="16">
        <v>0</v>
      </c>
      <c r="AR1174" s="16">
        <v>0</v>
      </c>
      <c r="AS1174" s="16">
        <v>0</v>
      </c>
      <c r="AT1174" s="16">
        <v>0</v>
      </c>
      <c r="AU1174" s="16">
        <v>0</v>
      </c>
      <c r="AV1174" s="16">
        <v>0</v>
      </c>
      <c r="AW1174" s="16">
        <v>0</v>
      </c>
      <c r="AX1174" s="16">
        <v>0</v>
      </c>
      <c r="AY1174" s="16">
        <v>0</v>
      </c>
      <c r="AZ1174" s="16">
        <v>0</v>
      </c>
      <c r="BA1174" s="16">
        <v>0</v>
      </c>
      <c r="BB1174" s="16">
        <v>13774</v>
      </c>
      <c r="BC1174" s="16">
        <v>13773</v>
      </c>
      <c r="BD1174" s="16">
        <v>13727</v>
      </c>
      <c r="BG1174">
        <f t="shared" si="56"/>
        <v>13773</v>
      </c>
      <c r="BH1174">
        <f t="shared" si="57"/>
        <v>13773</v>
      </c>
      <c r="BI1174">
        <f t="shared" si="58"/>
        <v>1908</v>
      </c>
    </row>
    <row r="1175" spans="1:61" x14ac:dyDescent="0.25">
      <c r="A1175" s="20" t="s">
        <v>1414</v>
      </c>
      <c r="B1175" s="20">
        <f>VLOOKUP(A1175,'Gebieden vanaf 1830'!$A$4:$C$1457,3,FALSE)</f>
        <v>1911</v>
      </c>
      <c r="C1175" s="16">
        <v>0</v>
      </c>
      <c r="D1175" s="16">
        <v>0</v>
      </c>
      <c r="E1175" s="16">
        <v>0</v>
      </c>
      <c r="F1175" s="16">
        <v>0</v>
      </c>
      <c r="G1175" s="16">
        <v>0</v>
      </c>
      <c r="H1175" s="16">
        <v>0</v>
      </c>
      <c r="I1175" s="16">
        <v>0</v>
      </c>
      <c r="J1175" s="16">
        <v>0</v>
      </c>
      <c r="K1175" s="16">
        <v>0</v>
      </c>
      <c r="L1175" s="16">
        <v>0</v>
      </c>
      <c r="M1175" s="16">
        <v>0</v>
      </c>
      <c r="N1175" s="16">
        <v>0</v>
      </c>
      <c r="O1175" s="16">
        <v>0</v>
      </c>
      <c r="P1175" s="16">
        <v>0</v>
      </c>
      <c r="Q1175" s="16">
        <v>0</v>
      </c>
      <c r="R1175" s="16">
        <v>0</v>
      </c>
      <c r="S1175" s="16">
        <v>0</v>
      </c>
      <c r="T1175" s="16">
        <v>0</v>
      </c>
      <c r="U1175" s="16">
        <v>0</v>
      </c>
      <c r="V1175" s="16">
        <v>0</v>
      </c>
      <c r="W1175" s="16">
        <v>0</v>
      </c>
      <c r="X1175" s="16">
        <v>0</v>
      </c>
      <c r="Y1175" s="16">
        <v>0</v>
      </c>
      <c r="Z1175" s="25">
        <v>0</v>
      </c>
      <c r="AA1175" s="25">
        <v>0</v>
      </c>
      <c r="AB1175" s="16">
        <v>0</v>
      </c>
      <c r="AC1175" s="16">
        <v>0</v>
      </c>
      <c r="AD1175" s="16">
        <v>0</v>
      </c>
      <c r="AE1175" s="16">
        <v>0</v>
      </c>
      <c r="AF1175" s="16">
        <v>0</v>
      </c>
      <c r="AG1175" s="16">
        <v>0</v>
      </c>
      <c r="AH1175" s="16">
        <v>0</v>
      </c>
      <c r="AI1175" s="16">
        <v>0</v>
      </c>
      <c r="AJ1175" s="16">
        <v>0</v>
      </c>
      <c r="AK1175" s="16">
        <v>0</v>
      </c>
      <c r="AL1175" s="16">
        <v>0</v>
      </c>
      <c r="AM1175" s="16">
        <v>0</v>
      </c>
      <c r="AN1175" s="16">
        <v>0</v>
      </c>
      <c r="AO1175" s="16">
        <v>0</v>
      </c>
      <c r="AP1175" s="16">
        <v>0</v>
      </c>
      <c r="AQ1175" s="16">
        <v>0</v>
      </c>
      <c r="AR1175" s="16">
        <v>0</v>
      </c>
      <c r="AS1175" s="16">
        <v>0</v>
      </c>
      <c r="AT1175" s="16">
        <v>0</v>
      </c>
      <c r="AU1175" s="16">
        <v>0</v>
      </c>
      <c r="AV1175" s="16">
        <v>0</v>
      </c>
      <c r="AW1175" s="16">
        <v>0</v>
      </c>
      <c r="AX1175" s="16">
        <v>0</v>
      </c>
      <c r="AY1175" s="16">
        <v>0</v>
      </c>
      <c r="AZ1175" s="16">
        <v>0</v>
      </c>
      <c r="BA1175" s="16">
        <v>0</v>
      </c>
      <c r="BB1175" s="16">
        <v>0</v>
      </c>
      <c r="BC1175" s="16">
        <v>47703</v>
      </c>
      <c r="BD1175" s="16">
        <v>47643</v>
      </c>
      <c r="BG1175">
        <f t="shared" si="56"/>
        <v>47703</v>
      </c>
      <c r="BH1175">
        <f t="shared" si="57"/>
        <v>47703</v>
      </c>
      <c r="BI1175">
        <f t="shared" si="58"/>
        <v>1911</v>
      </c>
    </row>
    <row r="1176" spans="1:61" x14ac:dyDescent="0.25">
      <c r="A1176" s="20" t="s">
        <v>1388</v>
      </c>
      <c r="B1176" s="20">
        <f>VLOOKUP(A1176,'Gebieden vanaf 1830'!$A$4:$C$1457,3,FALSE)</f>
        <v>1916</v>
      </c>
      <c r="C1176" s="16">
        <v>0</v>
      </c>
      <c r="D1176" s="16">
        <v>0</v>
      </c>
      <c r="E1176" s="16">
        <v>0</v>
      </c>
      <c r="F1176" s="16">
        <v>0</v>
      </c>
      <c r="G1176" s="16">
        <v>0</v>
      </c>
      <c r="H1176" s="16">
        <v>0</v>
      </c>
      <c r="I1176" s="16">
        <v>0</v>
      </c>
      <c r="J1176" s="16">
        <v>0</v>
      </c>
      <c r="K1176" s="16">
        <v>0</v>
      </c>
      <c r="L1176" s="16">
        <v>0</v>
      </c>
      <c r="M1176" s="16">
        <v>0</v>
      </c>
      <c r="N1176" s="16">
        <v>0</v>
      </c>
      <c r="O1176" s="16">
        <v>0</v>
      </c>
      <c r="P1176" s="16">
        <v>0</v>
      </c>
      <c r="Q1176" s="16">
        <v>0</v>
      </c>
      <c r="R1176" s="16">
        <v>0</v>
      </c>
      <c r="S1176" s="16">
        <v>0</v>
      </c>
      <c r="T1176" s="16">
        <v>0</v>
      </c>
      <c r="U1176" s="16">
        <v>0</v>
      </c>
      <c r="V1176" s="16">
        <v>0</v>
      </c>
      <c r="W1176" s="16">
        <v>0</v>
      </c>
      <c r="X1176" s="16">
        <v>0</v>
      </c>
      <c r="Y1176" s="16">
        <v>0</v>
      </c>
      <c r="Z1176" s="25">
        <v>0</v>
      </c>
      <c r="AA1176" s="25">
        <v>0</v>
      </c>
      <c r="AB1176" s="16">
        <v>0</v>
      </c>
      <c r="AC1176" s="16">
        <v>0</v>
      </c>
      <c r="AD1176" s="16">
        <v>0</v>
      </c>
      <c r="AE1176" s="16">
        <v>0</v>
      </c>
      <c r="AF1176" s="16">
        <v>0</v>
      </c>
      <c r="AG1176" s="16">
        <v>0</v>
      </c>
      <c r="AH1176" s="16">
        <v>0</v>
      </c>
      <c r="AI1176" s="16">
        <v>0</v>
      </c>
      <c r="AJ1176" s="16">
        <v>0</v>
      </c>
      <c r="AK1176" s="16">
        <v>0</v>
      </c>
      <c r="AL1176" s="16">
        <v>0</v>
      </c>
      <c r="AM1176" s="16">
        <v>0</v>
      </c>
      <c r="AN1176" s="16">
        <v>0</v>
      </c>
      <c r="AO1176" s="16">
        <v>0</v>
      </c>
      <c r="AP1176" s="16">
        <v>0</v>
      </c>
      <c r="AQ1176" s="16">
        <v>0</v>
      </c>
      <c r="AR1176" s="16">
        <v>0</v>
      </c>
      <c r="AS1176" s="16">
        <v>74085</v>
      </c>
      <c r="AT1176" s="16">
        <v>73747</v>
      </c>
      <c r="AU1176" s="16">
        <v>73832</v>
      </c>
      <c r="AV1176" s="16">
        <v>73793</v>
      </c>
      <c r="AW1176" s="16">
        <v>73111</v>
      </c>
      <c r="AX1176" s="16">
        <v>72824</v>
      </c>
      <c r="AY1176" s="16">
        <v>72862</v>
      </c>
      <c r="AZ1176" s="16">
        <v>72697</v>
      </c>
      <c r="BA1176" s="16">
        <v>72160</v>
      </c>
      <c r="BB1176" s="16">
        <v>72068</v>
      </c>
      <c r="BC1176" s="16">
        <v>72405</v>
      </c>
      <c r="BD1176" s="16">
        <v>72588</v>
      </c>
      <c r="BG1176">
        <f t="shared" si="56"/>
        <v>72405</v>
      </c>
      <c r="BH1176">
        <f t="shared" si="57"/>
        <v>72405</v>
      </c>
      <c r="BI1176">
        <f t="shared" si="58"/>
        <v>1916</v>
      </c>
    </row>
    <row r="1177" spans="1:61" x14ac:dyDescent="0.25">
      <c r="A1177" s="20" t="s">
        <v>1415</v>
      </c>
      <c r="B1177" s="20">
        <f>VLOOKUP(A1177,'Gebieden vanaf 1830'!$A$4:$C$1457,3,FALSE)</f>
        <v>1921</v>
      </c>
      <c r="C1177" s="16">
        <v>0</v>
      </c>
      <c r="D1177" s="16">
        <v>0</v>
      </c>
      <c r="E1177" s="16">
        <v>0</v>
      </c>
      <c r="F1177" s="16">
        <v>0</v>
      </c>
      <c r="G1177" s="16">
        <v>0</v>
      </c>
      <c r="H1177" s="16">
        <v>0</v>
      </c>
      <c r="I1177" s="16">
        <v>0</v>
      </c>
      <c r="J1177" s="16">
        <v>0</v>
      </c>
      <c r="K1177" s="16">
        <v>0</v>
      </c>
      <c r="L1177" s="16">
        <v>0</v>
      </c>
      <c r="M1177" s="16">
        <v>0</v>
      </c>
      <c r="N1177" s="16">
        <v>0</v>
      </c>
      <c r="O1177" s="16">
        <v>0</v>
      </c>
      <c r="P1177" s="16">
        <v>0</v>
      </c>
      <c r="Q1177" s="16">
        <v>0</v>
      </c>
      <c r="R1177" s="16">
        <v>0</v>
      </c>
      <c r="S1177" s="16">
        <v>0</v>
      </c>
      <c r="T1177" s="16">
        <v>0</v>
      </c>
      <c r="U1177" s="16">
        <v>0</v>
      </c>
      <c r="V1177" s="16">
        <v>0</v>
      </c>
      <c r="W1177" s="16">
        <v>0</v>
      </c>
      <c r="X1177" s="16">
        <v>0</v>
      </c>
      <c r="Y1177" s="16">
        <v>0</v>
      </c>
      <c r="Z1177" s="25">
        <v>0</v>
      </c>
      <c r="AA1177" s="25">
        <v>0</v>
      </c>
      <c r="AB1177" s="16">
        <v>0</v>
      </c>
      <c r="AC1177" s="16">
        <v>0</v>
      </c>
      <c r="AD1177" s="16">
        <v>0</v>
      </c>
      <c r="AE1177" s="16">
        <v>0</v>
      </c>
      <c r="AF1177" s="16">
        <v>0</v>
      </c>
      <c r="AG1177" s="16">
        <v>0</v>
      </c>
      <c r="AH1177" s="16">
        <v>0</v>
      </c>
      <c r="AI1177" s="16">
        <v>0</v>
      </c>
      <c r="AJ1177" s="16">
        <v>0</v>
      </c>
      <c r="AK1177" s="16">
        <v>0</v>
      </c>
      <c r="AL1177" s="16">
        <v>0</v>
      </c>
      <c r="AM1177" s="16">
        <v>0</v>
      </c>
      <c r="AN1177" s="16">
        <v>0</v>
      </c>
      <c r="AO1177" s="16">
        <v>0</v>
      </c>
      <c r="AP1177" s="16">
        <v>0</v>
      </c>
      <c r="AQ1177" s="16">
        <v>0</v>
      </c>
      <c r="AR1177" s="16">
        <v>0</v>
      </c>
      <c r="AS1177" s="16">
        <v>0</v>
      </c>
      <c r="AT1177" s="16">
        <v>0</v>
      </c>
      <c r="AU1177" s="16">
        <v>0</v>
      </c>
      <c r="AV1177" s="16">
        <v>0</v>
      </c>
      <c r="AW1177" s="16">
        <v>0</v>
      </c>
      <c r="AX1177" s="16">
        <v>0</v>
      </c>
      <c r="AY1177" s="16">
        <v>0</v>
      </c>
      <c r="AZ1177" s="16">
        <v>0</v>
      </c>
      <c r="BA1177" s="16">
        <v>0</v>
      </c>
      <c r="BB1177" s="16">
        <v>0</v>
      </c>
      <c r="BC1177" s="16">
        <v>0</v>
      </c>
      <c r="BD1177" s="16">
        <v>0</v>
      </c>
      <c r="BG1177">
        <f t="shared" ref="BG1177:BG1183" si="59">+BC1177-X1177</f>
        <v>0</v>
      </c>
      <c r="BH1177">
        <f t="shared" ref="BH1177:BH1183" si="60">+BC1177-W1177</f>
        <v>0</v>
      </c>
      <c r="BI1177">
        <f t="shared" ref="BI1177:BI1183" si="61">+B1177</f>
        <v>1921</v>
      </c>
    </row>
    <row r="1178" spans="1:61" x14ac:dyDescent="0.25">
      <c r="A1178" s="20" t="s">
        <v>1416</v>
      </c>
      <c r="B1178" s="20">
        <f>VLOOKUP(A1178,'Gebieden vanaf 1830'!$A$4:$C$1457,3,FALSE)</f>
        <v>1924</v>
      </c>
      <c r="C1178" s="16">
        <v>0</v>
      </c>
      <c r="D1178" s="16">
        <v>0</v>
      </c>
      <c r="E1178" s="16">
        <v>0</v>
      </c>
      <c r="F1178" s="16">
        <v>0</v>
      </c>
      <c r="G1178" s="16">
        <v>0</v>
      </c>
      <c r="H1178" s="16">
        <v>0</v>
      </c>
      <c r="I1178" s="16">
        <v>0</v>
      </c>
      <c r="J1178" s="16">
        <v>0</v>
      </c>
      <c r="K1178" s="16">
        <v>0</v>
      </c>
      <c r="L1178" s="16">
        <v>0</v>
      </c>
      <c r="M1178" s="16">
        <v>0</v>
      </c>
      <c r="N1178" s="16">
        <v>0</v>
      </c>
      <c r="O1178" s="16">
        <v>0</v>
      </c>
      <c r="P1178" s="16">
        <v>0</v>
      </c>
      <c r="Q1178" s="16">
        <v>0</v>
      </c>
      <c r="R1178" s="16">
        <v>0</v>
      </c>
      <c r="S1178" s="16">
        <v>0</v>
      </c>
      <c r="T1178" s="16">
        <v>0</v>
      </c>
      <c r="U1178" s="16">
        <v>0</v>
      </c>
      <c r="V1178" s="16">
        <v>0</v>
      </c>
      <c r="W1178" s="16">
        <v>0</v>
      </c>
      <c r="X1178" s="16">
        <v>0</v>
      </c>
      <c r="Y1178" s="16">
        <v>0</v>
      </c>
      <c r="Z1178" s="25">
        <v>0</v>
      </c>
      <c r="AA1178" s="25">
        <v>0</v>
      </c>
      <c r="AB1178" s="16">
        <v>0</v>
      </c>
      <c r="AC1178" s="16">
        <v>0</v>
      </c>
      <c r="AD1178" s="16">
        <v>0</v>
      </c>
      <c r="AE1178" s="16">
        <v>0</v>
      </c>
      <c r="AF1178" s="16">
        <v>0</v>
      </c>
      <c r="AG1178" s="16">
        <v>0</v>
      </c>
      <c r="AH1178" s="16">
        <v>0</v>
      </c>
      <c r="AI1178" s="16">
        <v>0</v>
      </c>
      <c r="AJ1178" s="16">
        <v>0</v>
      </c>
      <c r="AK1178" s="16">
        <v>0</v>
      </c>
      <c r="AL1178" s="16">
        <v>0</v>
      </c>
      <c r="AM1178" s="16">
        <v>0</v>
      </c>
      <c r="AN1178" s="16">
        <v>0</v>
      </c>
      <c r="AO1178" s="16">
        <v>0</v>
      </c>
      <c r="AP1178" s="16">
        <v>0</v>
      </c>
      <c r="AQ1178" s="16">
        <v>0</v>
      </c>
      <c r="AR1178" s="16">
        <v>0</v>
      </c>
      <c r="AS1178" s="16">
        <v>0</v>
      </c>
      <c r="AT1178" s="16">
        <v>0</v>
      </c>
      <c r="AU1178" s="16">
        <v>0</v>
      </c>
      <c r="AV1178" s="16">
        <v>0</v>
      </c>
      <c r="AW1178" s="16">
        <v>0</v>
      </c>
      <c r="AX1178" s="16">
        <v>0</v>
      </c>
      <c r="AY1178" s="16">
        <v>0</v>
      </c>
      <c r="AZ1178" s="16">
        <v>0</v>
      </c>
      <c r="BA1178" s="16">
        <v>0</v>
      </c>
      <c r="BB1178" s="16">
        <v>0</v>
      </c>
      <c r="BC1178" s="16">
        <v>0</v>
      </c>
      <c r="BD1178" s="16">
        <v>48259</v>
      </c>
      <c r="BG1178">
        <f t="shared" si="59"/>
        <v>0</v>
      </c>
      <c r="BH1178">
        <f t="shared" si="60"/>
        <v>0</v>
      </c>
      <c r="BI1178">
        <f t="shared" si="61"/>
        <v>1924</v>
      </c>
    </row>
    <row r="1179" spans="1:61" x14ac:dyDescent="0.25">
      <c r="A1179" s="20" t="s">
        <v>1389</v>
      </c>
      <c r="B1179" s="20">
        <f>VLOOKUP(A1179,'Gebieden vanaf 1830'!$A$4:$C$1457,3,FALSE)</f>
        <v>1926</v>
      </c>
      <c r="C1179" s="16">
        <v>0</v>
      </c>
      <c r="D1179" s="16">
        <v>0</v>
      </c>
      <c r="E1179" s="16">
        <v>0</v>
      </c>
      <c r="F1179" s="16">
        <v>0</v>
      </c>
      <c r="G1179" s="16">
        <v>0</v>
      </c>
      <c r="H1179" s="16">
        <v>0</v>
      </c>
      <c r="I1179" s="16">
        <v>0</v>
      </c>
      <c r="J1179" s="16">
        <v>0</v>
      </c>
      <c r="K1179" s="16">
        <v>0</v>
      </c>
      <c r="L1179" s="16">
        <v>0</v>
      </c>
      <c r="M1179" s="16">
        <v>0</v>
      </c>
      <c r="N1179" s="16">
        <v>0</v>
      </c>
      <c r="O1179" s="16">
        <v>0</v>
      </c>
      <c r="P1179" s="16">
        <v>0</v>
      </c>
      <c r="Q1179" s="16">
        <v>0</v>
      </c>
      <c r="R1179" s="16">
        <v>0</v>
      </c>
      <c r="S1179" s="16">
        <v>0</v>
      </c>
      <c r="T1179" s="16">
        <v>0</v>
      </c>
      <c r="U1179" s="16">
        <v>0</v>
      </c>
      <c r="V1179" s="16">
        <v>0</v>
      </c>
      <c r="W1179" s="16">
        <v>0</v>
      </c>
      <c r="X1179" s="16">
        <v>0</v>
      </c>
      <c r="Y1179" s="16">
        <v>0</v>
      </c>
      <c r="Z1179" s="25">
        <v>0</v>
      </c>
      <c r="AA1179" s="25">
        <v>0</v>
      </c>
      <c r="AB1179" s="16">
        <v>0</v>
      </c>
      <c r="AC1179" s="16">
        <v>0</v>
      </c>
      <c r="AD1179" s="16">
        <v>0</v>
      </c>
      <c r="AE1179" s="16">
        <v>0</v>
      </c>
      <c r="AF1179" s="16">
        <v>0</v>
      </c>
      <c r="AG1179" s="16">
        <v>0</v>
      </c>
      <c r="AH1179" s="16">
        <v>0</v>
      </c>
      <c r="AI1179" s="16">
        <v>0</v>
      </c>
      <c r="AJ1179" s="16">
        <v>0</v>
      </c>
      <c r="AK1179" s="16">
        <v>0</v>
      </c>
      <c r="AL1179" s="16">
        <v>0</v>
      </c>
      <c r="AM1179" s="16">
        <v>0</v>
      </c>
      <c r="AN1179" s="16">
        <v>0</v>
      </c>
      <c r="AO1179" s="16">
        <v>0</v>
      </c>
      <c r="AP1179" s="16">
        <v>0</v>
      </c>
      <c r="AQ1179" s="16">
        <v>0</v>
      </c>
      <c r="AR1179" s="16">
        <v>0</v>
      </c>
      <c r="AS1179" s="16">
        <v>35123</v>
      </c>
      <c r="AT1179" s="16">
        <v>35855</v>
      </c>
      <c r="AU1179" s="16">
        <v>37696</v>
      </c>
      <c r="AV1179" s="16">
        <v>39882</v>
      </c>
      <c r="AW1179" s="16">
        <v>41695</v>
      </c>
      <c r="AX1179" s="16">
        <v>42769</v>
      </c>
      <c r="AY1179" s="16">
        <v>43762</v>
      </c>
      <c r="AZ1179" s="16">
        <v>45900</v>
      </c>
      <c r="BA1179" s="16">
        <v>48013</v>
      </c>
      <c r="BB1179" s="16">
        <v>49286</v>
      </c>
      <c r="BC1179" s="16">
        <v>50103</v>
      </c>
      <c r="BD1179" s="16">
        <v>50454</v>
      </c>
      <c r="BG1179">
        <f t="shared" si="59"/>
        <v>50103</v>
      </c>
      <c r="BH1179">
        <f t="shared" si="60"/>
        <v>50103</v>
      </c>
      <c r="BI1179">
        <f t="shared" si="61"/>
        <v>1926</v>
      </c>
    </row>
    <row r="1180" spans="1:61" x14ac:dyDescent="0.25">
      <c r="A1180" s="20" t="s">
        <v>1417</v>
      </c>
      <c r="B1180" s="20">
        <f>VLOOKUP(A1180,'Gebieden vanaf 1830'!$A$4:$C$1457,3,FALSE)</f>
        <v>1927</v>
      </c>
      <c r="C1180" s="16">
        <v>0</v>
      </c>
      <c r="D1180" s="16">
        <v>0</v>
      </c>
      <c r="E1180" s="16">
        <v>0</v>
      </c>
      <c r="F1180" s="16">
        <v>0</v>
      </c>
      <c r="G1180" s="16">
        <v>0</v>
      </c>
      <c r="H1180" s="16">
        <v>0</v>
      </c>
      <c r="I1180" s="16">
        <v>0</v>
      </c>
      <c r="J1180" s="16">
        <v>0</v>
      </c>
      <c r="K1180" s="16">
        <v>0</v>
      </c>
      <c r="L1180" s="16">
        <v>0</v>
      </c>
      <c r="M1180" s="16">
        <v>0</v>
      </c>
      <c r="N1180" s="16">
        <v>0</v>
      </c>
      <c r="O1180" s="16">
        <v>0</v>
      </c>
      <c r="P1180" s="16">
        <v>0</v>
      </c>
      <c r="Q1180" s="16">
        <v>0</v>
      </c>
      <c r="R1180" s="16">
        <v>0</v>
      </c>
      <c r="S1180" s="16">
        <v>0</v>
      </c>
      <c r="T1180" s="16">
        <v>0</v>
      </c>
      <c r="U1180" s="16">
        <v>0</v>
      </c>
      <c r="V1180" s="16">
        <v>0</v>
      </c>
      <c r="W1180" s="16">
        <v>0</v>
      </c>
      <c r="X1180" s="16">
        <v>0</v>
      </c>
      <c r="Y1180" s="16">
        <v>0</v>
      </c>
      <c r="Z1180" s="25">
        <v>0</v>
      </c>
      <c r="AA1180" s="25">
        <v>0</v>
      </c>
      <c r="AB1180" s="16">
        <v>0</v>
      </c>
      <c r="AC1180" s="16">
        <v>0</v>
      </c>
      <c r="AD1180" s="16">
        <v>0</v>
      </c>
      <c r="AE1180" s="16">
        <v>0</v>
      </c>
      <c r="AF1180" s="16">
        <v>0</v>
      </c>
      <c r="AG1180" s="16">
        <v>0</v>
      </c>
      <c r="AH1180" s="16">
        <v>0</v>
      </c>
      <c r="AI1180" s="16">
        <v>0</v>
      </c>
      <c r="AJ1180" s="16">
        <v>0</v>
      </c>
      <c r="AK1180" s="16">
        <v>0</v>
      </c>
      <c r="AL1180" s="16">
        <v>0</v>
      </c>
      <c r="AM1180" s="16">
        <v>0</v>
      </c>
      <c r="AN1180" s="16">
        <v>0</v>
      </c>
      <c r="AO1180" s="16">
        <v>0</v>
      </c>
      <c r="AP1180" s="16">
        <v>0</v>
      </c>
      <c r="AQ1180" s="16">
        <v>0</v>
      </c>
      <c r="AR1180" s="16">
        <v>0</v>
      </c>
      <c r="AS1180" s="16">
        <v>0</v>
      </c>
      <c r="AT1180" s="16">
        <v>0</v>
      </c>
      <c r="AU1180" s="16">
        <v>0</v>
      </c>
      <c r="AV1180" s="16">
        <v>0</v>
      </c>
      <c r="AW1180" s="16">
        <v>0</v>
      </c>
      <c r="AX1180" s="16">
        <v>0</v>
      </c>
      <c r="AY1180" s="16">
        <v>0</v>
      </c>
      <c r="AZ1180" s="16">
        <v>0</v>
      </c>
      <c r="BA1180" s="16">
        <v>0</v>
      </c>
      <c r="BB1180" s="16">
        <v>0</v>
      </c>
      <c r="BC1180" s="16">
        <v>0</v>
      </c>
      <c r="BD1180" s="16">
        <v>29190</v>
      </c>
      <c r="BG1180">
        <f t="shared" si="59"/>
        <v>0</v>
      </c>
      <c r="BH1180">
        <f t="shared" si="60"/>
        <v>0</v>
      </c>
      <c r="BI1180">
        <f t="shared" si="61"/>
        <v>1927</v>
      </c>
    </row>
    <row r="1181" spans="1:61" x14ac:dyDescent="0.25">
      <c r="A1181" s="20" t="s">
        <v>6</v>
      </c>
      <c r="B1181" s="20">
        <f>VLOOKUP(A1181,'Gebieden vanaf 1830'!$A$4:$C$1457,3,FALSE)</f>
        <v>1937</v>
      </c>
      <c r="C1181" s="16">
        <v>0</v>
      </c>
      <c r="D1181" s="16">
        <v>0</v>
      </c>
      <c r="E1181" s="16">
        <v>0</v>
      </c>
      <c r="F1181" s="16">
        <v>0</v>
      </c>
      <c r="G1181" s="16">
        <v>0</v>
      </c>
      <c r="H1181" s="16">
        <v>0</v>
      </c>
      <c r="I1181" s="16">
        <v>0</v>
      </c>
      <c r="J1181" s="16">
        <v>0</v>
      </c>
      <c r="K1181" s="16">
        <v>0</v>
      </c>
      <c r="L1181" s="16">
        <v>0</v>
      </c>
      <c r="M1181" s="16">
        <v>0</v>
      </c>
      <c r="N1181" s="16">
        <v>0</v>
      </c>
      <c r="O1181" s="16">
        <v>0</v>
      </c>
      <c r="P1181" s="16">
        <v>0</v>
      </c>
      <c r="Q1181" s="16">
        <v>0</v>
      </c>
      <c r="R1181" s="16">
        <v>0</v>
      </c>
      <c r="S1181" s="16">
        <v>0</v>
      </c>
      <c r="T1181" s="16">
        <v>0</v>
      </c>
      <c r="U1181" s="16">
        <v>0</v>
      </c>
      <c r="V1181" s="16">
        <v>0</v>
      </c>
      <c r="W1181" s="16">
        <v>0</v>
      </c>
      <c r="X1181" s="16">
        <v>0</v>
      </c>
      <c r="Y1181" s="16">
        <v>0</v>
      </c>
      <c r="Z1181" s="25">
        <v>0</v>
      </c>
      <c r="AA1181" s="25">
        <v>0</v>
      </c>
      <c r="AB1181" s="16">
        <v>0</v>
      </c>
      <c r="AC1181" s="16">
        <v>0</v>
      </c>
      <c r="AD1181" s="16">
        <v>0</v>
      </c>
      <c r="AE1181" s="16">
        <v>0</v>
      </c>
      <c r="AF1181" s="16">
        <v>0</v>
      </c>
      <c r="AG1181" s="16">
        <v>0</v>
      </c>
      <c r="AH1181" s="16">
        <v>8322</v>
      </c>
      <c r="AI1181" s="16">
        <v>8320</v>
      </c>
      <c r="AJ1181" s="16">
        <v>8363</v>
      </c>
      <c r="AK1181" s="16">
        <v>8433</v>
      </c>
      <c r="AL1181" s="16">
        <v>8500</v>
      </c>
      <c r="AM1181" s="16">
        <v>8477</v>
      </c>
      <c r="AN1181" s="16">
        <v>8418</v>
      </c>
      <c r="AO1181" s="16">
        <v>8384</v>
      </c>
      <c r="AP1181" s="16">
        <v>8376</v>
      </c>
      <c r="AQ1181" s="16">
        <v>8346</v>
      </c>
      <c r="AR1181" s="16">
        <v>8295</v>
      </c>
      <c r="AS1181" s="16">
        <v>8337</v>
      </c>
      <c r="AT1181" s="16">
        <v>8375</v>
      </c>
      <c r="AU1181" s="16">
        <v>8335</v>
      </c>
      <c r="AV1181" s="16">
        <v>8333</v>
      </c>
      <c r="AW1181" s="16">
        <v>8277</v>
      </c>
      <c r="AX1181" s="16">
        <v>0</v>
      </c>
      <c r="AY1181" s="16">
        <v>0</v>
      </c>
      <c r="AZ1181" s="16">
        <v>0</v>
      </c>
      <c r="BA1181" s="16">
        <v>0</v>
      </c>
      <c r="BB1181" s="16">
        <v>0</v>
      </c>
      <c r="BC1181" s="16">
        <v>0</v>
      </c>
      <c r="BD1181" s="16">
        <v>0</v>
      </c>
      <c r="BG1181">
        <f t="shared" si="59"/>
        <v>0</v>
      </c>
      <c r="BH1181">
        <f t="shared" si="60"/>
        <v>0</v>
      </c>
      <c r="BI1181">
        <f t="shared" si="61"/>
        <v>1937</v>
      </c>
    </row>
    <row r="1182" spans="1:61" x14ac:dyDescent="0.25">
      <c r="A1182" s="20" t="s">
        <v>1390</v>
      </c>
      <c r="B1182" s="20">
        <f>VLOOKUP(A1182,'Gebieden vanaf 1830'!$A$4:$C$1457,3,FALSE)</f>
        <v>1955</v>
      </c>
      <c r="C1182" s="16">
        <v>0</v>
      </c>
      <c r="D1182" s="16">
        <v>0</v>
      </c>
      <c r="E1182" s="16">
        <v>0</v>
      </c>
      <c r="F1182" s="16">
        <v>0</v>
      </c>
      <c r="G1182" s="16">
        <v>0</v>
      </c>
      <c r="H1182" s="16">
        <v>0</v>
      </c>
      <c r="I1182" s="16">
        <v>0</v>
      </c>
      <c r="J1182" s="16">
        <v>0</v>
      </c>
      <c r="K1182" s="16">
        <v>0</v>
      </c>
      <c r="L1182" s="16">
        <v>0</v>
      </c>
      <c r="M1182" s="16">
        <v>0</v>
      </c>
      <c r="N1182" s="16">
        <v>0</v>
      </c>
      <c r="O1182" s="16">
        <v>0</v>
      </c>
      <c r="P1182" s="16">
        <v>0</v>
      </c>
      <c r="Q1182" s="16">
        <v>0</v>
      </c>
      <c r="R1182" s="16">
        <v>0</v>
      </c>
      <c r="S1182" s="16">
        <v>0</v>
      </c>
      <c r="T1182" s="16">
        <v>0</v>
      </c>
      <c r="U1182" s="16">
        <v>0</v>
      </c>
      <c r="V1182" s="16">
        <v>0</v>
      </c>
      <c r="W1182" s="16">
        <v>0</v>
      </c>
      <c r="X1182" s="16">
        <v>0</v>
      </c>
      <c r="Y1182" s="16">
        <v>0</v>
      </c>
      <c r="Z1182" s="25">
        <v>0</v>
      </c>
      <c r="AA1182" s="25">
        <v>0</v>
      </c>
      <c r="AB1182" s="16">
        <v>0</v>
      </c>
      <c r="AC1182" s="16">
        <v>0</v>
      </c>
      <c r="AD1182" s="16">
        <v>0</v>
      </c>
      <c r="AE1182" s="16">
        <v>0</v>
      </c>
      <c r="AF1182" s="16">
        <v>0</v>
      </c>
      <c r="AG1182" s="16">
        <v>0</v>
      </c>
      <c r="AH1182" s="16">
        <v>0</v>
      </c>
      <c r="AI1182" s="16">
        <v>0</v>
      </c>
      <c r="AJ1182" s="16">
        <v>0</v>
      </c>
      <c r="AK1182" s="16">
        <v>0</v>
      </c>
      <c r="AL1182" s="16">
        <v>0</v>
      </c>
      <c r="AM1182" s="16">
        <v>0</v>
      </c>
      <c r="AN1182" s="16">
        <v>0</v>
      </c>
      <c r="AO1182" s="16">
        <v>0</v>
      </c>
      <c r="AP1182" s="16">
        <v>0</v>
      </c>
      <c r="AQ1182" s="16">
        <v>0</v>
      </c>
      <c r="AR1182" s="16">
        <v>0</v>
      </c>
      <c r="AS1182" s="16">
        <v>0</v>
      </c>
      <c r="AT1182" s="16">
        <v>0</v>
      </c>
      <c r="AU1182" s="16">
        <v>0</v>
      </c>
      <c r="AV1182" s="16">
        <v>35263</v>
      </c>
      <c r="AW1182" s="16">
        <v>35190</v>
      </c>
      <c r="AX1182" s="16">
        <v>35054</v>
      </c>
      <c r="AY1182" s="16">
        <v>34995</v>
      </c>
      <c r="AZ1182" s="16">
        <v>35103</v>
      </c>
      <c r="BA1182" s="16">
        <v>35179</v>
      </c>
      <c r="BB1182" s="16">
        <v>34976</v>
      </c>
      <c r="BC1182" s="16">
        <v>35043</v>
      </c>
      <c r="BD1182" s="16">
        <v>34834</v>
      </c>
      <c r="BG1182">
        <f t="shared" si="59"/>
        <v>35043</v>
      </c>
      <c r="BH1182">
        <f t="shared" si="60"/>
        <v>35043</v>
      </c>
      <c r="BI1182">
        <f t="shared" si="61"/>
        <v>1955</v>
      </c>
    </row>
    <row r="1183" spans="1:61" x14ac:dyDescent="0.25">
      <c r="A1183" s="20" t="s">
        <v>1391</v>
      </c>
      <c r="B1183" s="20">
        <f>VLOOKUP(A1183,'Gebieden vanaf 1830'!$A$4:$C$1457,3,FALSE)</f>
        <v>1987</v>
      </c>
      <c r="C1183" s="16">
        <v>0</v>
      </c>
      <c r="D1183" s="16">
        <v>0</v>
      </c>
      <c r="E1183" s="16">
        <v>0</v>
      </c>
      <c r="F1183" s="16">
        <v>0</v>
      </c>
      <c r="G1183" s="16">
        <v>0</v>
      </c>
      <c r="H1183" s="16">
        <v>0</v>
      </c>
      <c r="I1183" s="16">
        <v>0</v>
      </c>
      <c r="J1183" s="16">
        <v>0</v>
      </c>
      <c r="K1183" s="16">
        <v>0</v>
      </c>
      <c r="L1183" s="16">
        <v>0</v>
      </c>
      <c r="M1183" s="16">
        <v>0</v>
      </c>
      <c r="N1183" s="16">
        <v>0</v>
      </c>
      <c r="O1183" s="16">
        <v>0</v>
      </c>
      <c r="P1183" s="16">
        <v>0</v>
      </c>
      <c r="Q1183" s="16">
        <v>0</v>
      </c>
      <c r="R1183" s="16">
        <v>0</v>
      </c>
      <c r="S1183" s="16">
        <v>0</v>
      </c>
      <c r="T1183" s="16">
        <v>0</v>
      </c>
      <c r="U1183" s="16">
        <v>0</v>
      </c>
      <c r="V1183" s="16">
        <v>0</v>
      </c>
      <c r="W1183" s="16">
        <v>0</v>
      </c>
      <c r="X1183" s="16">
        <v>0</v>
      </c>
      <c r="Y1183" s="16">
        <v>0</v>
      </c>
      <c r="Z1183" s="25">
        <v>0</v>
      </c>
      <c r="AA1183" s="25">
        <v>0</v>
      </c>
      <c r="AB1183" s="16">
        <v>0</v>
      </c>
      <c r="AC1183" s="16">
        <v>0</v>
      </c>
      <c r="AD1183" s="16">
        <v>0</v>
      </c>
      <c r="AE1183" s="16">
        <v>0</v>
      </c>
      <c r="AF1183" s="16">
        <v>0</v>
      </c>
      <c r="AG1183" s="16">
        <v>0</v>
      </c>
      <c r="AH1183" s="16">
        <v>0</v>
      </c>
      <c r="AI1183" s="16">
        <v>12066</v>
      </c>
      <c r="AJ1183" s="16">
        <v>12167</v>
      </c>
      <c r="AK1183" s="16">
        <v>12121</v>
      </c>
      <c r="AL1183" s="16">
        <v>12185</v>
      </c>
      <c r="AM1183" s="16">
        <v>12146</v>
      </c>
      <c r="AN1183" s="16">
        <v>12271</v>
      </c>
      <c r="AO1183" s="16">
        <v>12362</v>
      </c>
      <c r="AP1183" s="16">
        <v>12570</v>
      </c>
      <c r="AQ1183" s="16">
        <v>12547</v>
      </c>
      <c r="AR1183" s="16">
        <v>12563</v>
      </c>
      <c r="AS1183" s="16">
        <v>12635</v>
      </c>
      <c r="AT1183" s="16">
        <v>12694</v>
      </c>
      <c r="AU1183" s="16">
        <v>12621</v>
      </c>
      <c r="AV1183" s="16">
        <v>12589</v>
      </c>
      <c r="AW1183" s="16">
        <v>12618</v>
      </c>
      <c r="AX1183" s="16">
        <v>12555</v>
      </c>
      <c r="AY1183" s="16">
        <v>12498</v>
      </c>
      <c r="AZ1183" s="16">
        <v>12514</v>
      </c>
      <c r="BA1183" s="16">
        <v>12503</v>
      </c>
      <c r="BB1183" s="16">
        <v>12385</v>
      </c>
      <c r="BC1183" s="16">
        <v>12358</v>
      </c>
      <c r="BD1183" s="16">
        <v>12370</v>
      </c>
      <c r="BG1183">
        <f t="shared" si="59"/>
        <v>12358</v>
      </c>
      <c r="BH1183">
        <f t="shared" si="60"/>
        <v>12358</v>
      </c>
      <c r="BI1183">
        <f t="shared" si="61"/>
        <v>1987</v>
      </c>
    </row>
    <row r="1188" spans="1:36" x14ac:dyDescent="0.25">
      <c r="B1188">
        <v>1980</v>
      </c>
      <c r="C1188">
        <f>+B1188+1</f>
        <v>1981</v>
      </c>
      <c r="D1188">
        <f t="shared" ref="D1188:AJ1188" si="62">+C1188+1</f>
        <v>1982</v>
      </c>
      <c r="E1188">
        <f t="shared" si="62"/>
        <v>1983</v>
      </c>
      <c r="F1188">
        <f t="shared" si="62"/>
        <v>1984</v>
      </c>
      <c r="G1188">
        <f t="shared" si="62"/>
        <v>1985</v>
      </c>
      <c r="H1188">
        <f t="shared" si="62"/>
        <v>1986</v>
      </c>
      <c r="I1188">
        <f t="shared" si="62"/>
        <v>1987</v>
      </c>
      <c r="J1188">
        <f t="shared" si="62"/>
        <v>1988</v>
      </c>
      <c r="K1188">
        <f t="shared" si="62"/>
        <v>1989</v>
      </c>
      <c r="L1188">
        <f t="shared" si="62"/>
        <v>1990</v>
      </c>
      <c r="M1188">
        <f t="shared" si="62"/>
        <v>1991</v>
      </c>
      <c r="N1188">
        <f t="shared" si="62"/>
        <v>1992</v>
      </c>
      <c r="O1188">
        <f t="shared" si="62"/>
        <v>1993</v>
      </c>
      <c r="P1188">
        <f t="shared" si="62"/>
        <v>1994</v>
      </c>
      <c r="Q1188">
        <f t="shared" si="62"/>
        <v>1995</v>
      </c>
      <c r="R1188">
        <f t="shared" si="62"/>
        <v>1996</v>
      </c>
      <c r="S1188">
        <f t="shared" si="62"/>
        <v>1997</v>
      </c>
      <c r="T1188">
        <f t="shared" si="62"/>
        <v>1998</v>
      </c>
      <c r="U1188">
        <f t="shared" si="62"/>
        <v>1999</v>
      </c>
      <c r="V1188">
        <f t="shared" si="62"/>
        <v>2000</v>
      </c>
      <c r="W1188">
        <f t="shared" si="62"/>
        <v>2001</v>
      </c>
      <c r="X1188">
        <f t="shared" si="62"/>
        <v>2002</v>
      </c>
      <c r="Y1188">
        <f t="shared" si="62"/>
        <v>2003</v>
      </c>
      <c r="Z1188">
        <f t="shared" si="62"/>
        <v>2004</v>
      </c>
      <c r="AA1188">
        <f t="shared" si="62"/>
        <v>2005</v>
      </c>
      <c r="AB1188">
        <f t="shared" si="62"/>
        <v>2006</v>
      </c>
      <c r="AC1188">
        <f t="shared" si="62"/>
        <v>2007</v>
      </c>
      <c r="AD1188">
        <f t="shared" si="62"/>
        <v>2008</v>
      </c>
      <c r="AE1188">
        <f t="shared" si="62"/>
        <v>2009</v>
      </c>
      <c r="AF1188">
        <f t="shared" si="62"/>
        <v>2010</v>
      </c>
      <c r="AG1188">
        <f t="shared" si="62"/>
        <v>2011</v>
      </c>
      <c r="AH1188">
        <f t="shared" si="62"/>
        <v>2012</v>
      </c>
      <c r="AI1188">
        <f t="shared" si="62"/>
        <v>2013</v>
      </c>
      <c r="AJ1188">
        <f t="shared" si="62"/>
        <v>2014</v>
      </c>
    </row>
    <row r="1189" spans="1:36" x14ac:dyDescent="0.25">
      <c r="A1189">
        <v>3</v>
      </c>
      <c r="B1189" s="5">
        <v>12993</v>
      </c>
      <c r="C1189" s="5">
        <v>12894</v>
      </c>
      <c r="D1189" s="5">
        <v>12837</v>
      </c>
      <c r="E1189" s="5">
        <v>12784</v>
      </c>
      <c r="F1189" s="5">
        <v>12894</v>
      </c>
      <c r="G1189" s="5">
        <v>12875</v>
      </c>
      <c r="H1189" s="5">
        <v>12824</v>
      </c>
      <c r="I1189" s="5">
        <v>12727</v>
      </c>
      <c r="J1189" s="5">
        <v>12728</v>
      </c>
      <c r="K1189" s="5">
        <v>12668</v>
      </c>
      <c r="L1189" s="5">
        <v>12487</v>
      </c>
      <c r="M1189" s="5">
        <v>12508</v>
      </c>
      <c r="N1189" s="5">
        <v>12549</v>
      </c>
      <c r="O1189" s="5">
        <v>12436</v>
      </c>
      <c r="P1189" s="5">
        <v>12364</v>
      </c>
      <c r="Q1189">
        <v>12401</v>
      </c>
      <c r="R1189">
        <v>12389</v>
      </c>
      <c r="S1189">
        <v>12316</v>
      </c>
      <c r="T1189">
        <v>12267</v>
      </c>
      <c r="U1189">
        <v>12235</v>
      </c>
      <c r="V1189">
        <v>12307</v>
      </c>
      <c r="W1189">
        <v>12434</v>
      </c>
      <c r="X1189">
        <v>12443</v>
      </c>
      <c r="Y1189">
        <v>12467</v>
      </c>
      <c r="Z1189">
        <v>12415</v>
      </c>
      <c r="AA1189">
        <v>12437</v>
      </c>
      <c r="AB1189">
        <v>12291</v>
      </c>
      <c r="AC1189">
        <v>12187</v>
      </c>
      <c r="AD1189">
        <v>12131</v>
      </c>
      <c r="AE1189">
        <v>12114</v>
      </c>
      <c r="AF1189">
        <v>12032</v>
      </c>
      <c r="AG1189">
        <v>12090</v>
      </c>
      <c r="AH1189">
        <v>12053</v>
      </c>
      <c r="AI1189">
        <v>12053</v>
      </c>
      <c r="AJ1189">
        <v>12053</v>
      </c>
    </row>
    <row r="1190" spans="1:36" x14ac:dyDescent="0.25">
      <c r="A1190">
        <v>5</v>
      </c>
      <c r="B1190" s="5">
        <v>9833</v>
      </c>
      <c r="C1190" s="5">
        <v>9913</v>
      </c>
      <c r="D1190" s="5">
        <v>10007</v>
      </c>
      <c r="E1190" s="5">
        <v>10020</v>
      </c>
      <c r="F1190" s="5">
        <v>10084</v>
      </c>
      <c r="G1190" s="5">
        <v>10117</v>
      </c>
      <c r="H1190" s="5">
        <v>10080</v>
      </c>
      <c r="I1190" s="5">
        <v>10014</v>
      </c>
      <c r="J1190" s="5">
        <v>9979</v>
      </c>
      <c r="K1190" s="5">
        <v>9955</v>
      </c>
      <c r="L1190" s="5">
        <v>10079</v>
      </c>
      <c r="M1190" s="5">
        <v>10181</v>
      </c>
      <c r="N1190" s="5">
        <v>10223</v>
      </c>
      <c r="O1190" s="5">
        <v>10222</v>
      </c>
      <c r="P1190" s="5">
        <v>10424</v>
      </c>
      <c r="Q1190">
        <v>10550</v>
      </c>
      <c r="R1190">
        <v>10550</v>
      </c>
      <c r="S1190">
        <v>10485</v>
      </c>
      <c r="T1190">
        <v>10649</v>
      </c>
      <c r="U1190">
        <v>10660</v>
      </c>
      <c r="V1190">
        <v>10859</v>
      </c>
      <c r="W1190">
        <v>10877</v>
      </c>
      <c r="X1190">
        <v>10916</v>
      </c>
      <c r="Y1190">
        <v>10883</v>
      </c>
      <c r="Z1190">
        <v>10816</v>
      </c>
      <c r="AA1190">
        <v>10733</v>
      </c>
      <c r="AB1190">
        <v>10675</v>
      </c>
      <c r="AC1190">
        <v>10601</v>
      </c>
      <c r="AD1190">
        <v>10550</v>
      </c>
      <c r="AE1190">
        <v>10462</v>
      </c>
      <c r="AF1190">
        <v>10447</v>
      </c>
      <c r="AG1190">
        <v>10495</v>
      </c>
      <c r="AH1190">
        <v>10508</v>
      </c>
      <c r="AI1190">
        <v>10553</v>
      </c>
      <c r="AJ1190">
        <v>10553</v>
      </c>
    </row>
    <row r="1191" spans="1:36" x14ac:dyDescent="0.25">
      <c r="A1191">
        <v>7</v>
      </c>
      <c r="B1191" s="5">
        <v>9429</v>
      </c>
      <c r="C1191" s="5">
        <v>9506</v>
      </c>
      <c r="D1191" s="5">
        <v>9469</v>
      </c>
      <c r="E1191" s="5">
        <v>9447</v>
      </c>
      <c r="F1191" s="5">
        <v>9449</v>
      </c>
      <c r="G1191" s="5">
        <v>9380</v>
      </c>
      <c r="H1191" s="5">
        <v>9433</v>
      </c>
      <c r="I1191" s="5">
        <v>9457</v>
      </c>
      <c r="J1191" s="5">
        <v>9461</v>
      </c>
      <c r="K1191" s="5">
        <v>9481</v>
      </c>
      <c r="L1191" s="5">
        <v>9416</v>
      </c>
      <c r="M1191" s="5">
        <v>9418</v>
      </c>
      <c r="N1191" s="5">
        <v>9316</v>
      </c>
      <c r="O1191" s="5">
        <v>9375</v>
      </c>
      <c r="P1191" s="5">
        <v>9424</v>
      </c>
      <c r="Q1191">
        <v>9476</v>
      </c>
      <c r="R1191">
        <v>9475</v>
      </c>
      <c r="S1191">
        <v>9491</v>
      </c>
      <c r="T1191">
        <v>9500</v>
      </c>
      <c r="U1191">
        <v>9500</v>
      </c>
      <c r="V1191">
        <v>9549</v>
      </c>
      <c r="W1191">
        <v>9748</v>
      </c>
      <c r="X1191">
        <v>9722</v>
      </c>
      <c r="Y1191">
        <v>9671</v>
      </c>
      <c r="Z1191">
        <v>9704</v>
      </c>
      <c r="AA1191">
        <v>9694</v>
      </c>
      <c r="AB1191">
        <v>9740</v>
      </c>
      <c r="AC1191">
        <v>9514</v>
      </c>
      <c r="AD1191">
        <v>9497</v>
      </c>
      <c r="AE1191">
        <v>9270</v>
      </c>
      <c r="AF1191">
        <v>9261</v>
      </c>
      <c r="AG1191">
        <v>9402</v>
      </c>
      <c r="AH1191">
        <v>9283</v>
      </c>
      <c r="AI1191">
        <v>8985</v>
      </c>
      <c r="AJ1191">
        <v>8985</v>
      </c>
    </row>
    <row r="1192" spans="1:36" x14ac:dyDescent="0.25">
      <c r="A1192">
        <v>9</v>
      </c>
      <c r="B1192" s="5">
        <v>6781</v>
      </c>
      <c r="C1192" s="5">
        <v>6797</v>
      </c>
      <c r="D1192" s="5">
        <v>6730</v>
      </c>
      <c r="E1192" s="5">
        <v>6681</v>
      </c>
      <c r="F1192" s="5">
        <v>6758</v>
      </c>
      <c r="G1192" s="5">
        <v>6766</v>
      </c>
      <c r="H1192" s="5">
        <v>6766</v>
      </c>
      <c r="I1192" s="5">
        <v>6829</v>
      </c>
      <c r="J1192" s="5">
        <v>6788</v>
      </c>
      <c r="K1192" s="5">
        <v>6758</v>
      </c>
      <c r="L1192" s="5">
        <v>6777</v>
      </c>
      <c r="M1192" s="5">
        <v>6790</v>
      </c>
      <c r="N1192" s="5">
        <v>6859</v>
      </c>
      <c r="O1192" s="5">
        <v>6884</v>
      </c>
      <c r="P1192" s="5">
        <v>6892</v>
      </c>
      <c r="Q1192">
        <v>6953</v>
      </c>
      <c r="R1192">
        <v>7093</v>
      </c>
      <c r="S1192">
        <v>7193</v>
      </c>
      <c r="T1192">
        <v>7237</v>
      </c>
      <c r="U1192">
        <v>7228</v>
      </c>
      <c r="V1192">
        <v>7233</v>
      </c>
      <c r="W1192">
        <v>7465</v>
      </c>
      <c r="X1192">
        <v>7461</v>
      </c>
      <c r="Y1192">
        <v>7354</v>
      </c>
      <c r="Z1192">
        <v>7171</v>
      </c>
      <c r="AA1192">
        <v>7199</v>
      </c>
      <c r="AB1192">
        <v>7164</v>
      </c>
      <c r="AC1192">
        <v>7246</v>
      </c>
      <c r="AD1192">
        <v>7276</v>
      </c>
      <c r="AE1192">
        <v>7447</v>
      </c>
      <c r="AF1192">
        <v>7427</v>
      </c>
      <c r="AG1192">
        <v>7454</v>
      </c>
      <c r="AH1192">
        <v>7477</v>
      </c>
      <c r="AI1192">
        <v>7500</v>
      </c>
      <c r="AJ1192">
        <v>7500</v>
      </c>
    </row>
    <row r="1193" spans="1:36" x14ac:dyDescent="0.25">
      <c r="A1193">
        <v>10</v>
      </c>
      <c r="B1193" s="5">
        <v>34203</v>
      </c>
      <c r="C1193" s="5">
        <v>34484</v>
      </c>
      <c r="D1193" s="5">
        <v>34251</v>
      </c>
      <c r="E1193" s="5">
        <v>33950</v>
      </c>
      <c r="F1193" s="5">
        <v>33789</v>
      </c>
      <c r="G1193" s="5">
        <v>33424</v>
      </c>
      <c r="H1193" s="5">
        <v>33153</v>
      </c>
      <c r="I1193" s="5">
        <v>32767</v>
      </c>
      <c r="J1193" s="5">
        <v>32415</v>
      </c>
      <c r="K1193" s="5">
        <v>32191</v>
      </c>
      <c r="L1193" s="5">
        <v>31962</v>
      </c>
      <c r="M1193" s="5">
        <v>31655</v>
      </c>
      <c r="N1193" s="5">
        <v>31350</v>
      </c>
      <c r="O1193" s="5">
        <v>31088</v>
      </c>
      <c r="P1193" s="5">
        <v>30880</v>
      </c>
      <c r="Q1193">
        <v>30744</v>
      </c>
      <c r="R1193">
        <v>30743</v>
      </c>
      <c r="S1193">
        <v>30546</v>
      </c>
      <c r="T1193">
        <v>30016</v>
      </c>
      <c r="U1193">
        <v>29596</v>
      </c>
      <c r="V1193">
        <v>29015</v>
      </c>
      <c r="W1193">
        <v>28971</v>
      </c>
      <c r="X1193">
        <v>29018</v>
      </c>
      <c r="Y1193">
        <v>28972</v>
      </c>
      <c r="Z1193">
        <v>28809</v>
      </c>
      <c r="AA1193">
        <v>28446</v>
      </c>
      <c r="AB1193">
        <v>27989</v>
      </c>
      <c r="AC1193">
        <v>27653</v>
      </c>
      <c r="AD1193">
        <v>27314</v>
      </c>
      <c r="AE1193">
        <v>26744</v>
      </c>
      <c r="AF1193">
        <v>26635</v>
      </c>
      <c r="AG1193">
        <v>26567</v>
      </c>
      <c r="AH1193">
        <v>26305</v>
      </c>
      <c r="AI1193">
        <v>26025</v>
      </c>
      <c r="AJ1193">
        <v>26025</v>
      </c>
    </row>
    <row r="1194" spans="1:36" x14ac:dyDescent="0.25">
      <c r="A1194">
        <v>14</v>
      </c>
      <c r="B1194" s="5">
        <v>161322</v>
      </c>
      <c r="C1194" s="5">
        <v>162952</v>
      </c>
      <c r="D1194" s="5">
        <v>165146</v>
      </c>
      <c r="E1194" s="5">
        <v>166942</v>
      </c>
      <c r="F1194" s="5">
        <v>167866</v>
      </c>
      <c r="G1194" s="5">
        <v>168119</v>
      </c>
      <c r="H1194" s="5">
        <v>168006</v>
      </c>
      <c r="I1194" s="5">
        <v>168019</v>
      </c>
      <c r="J1194" s="5">
        <v>167929</v>
      </c>
      <c r="K1194" s="5">
        <v>167788</v>
      </c>
      <c r="L1194" s="5">
        <v>167872</v>
      </c>
      <c r="M1194" s="5">
        <v>168702</v>
      </c>
      <c r="N1194" s="5">
        <v>169387</v>
      </c>
      <c r="O1194" s="5">
        <v>170038</v>
      </c>
      <c r="P1194" s="5">
        <v>170535</v>
      </c>
      <c r="Q1194">
        <v>170658</v>
      </c>
      <c r="R1194">
        <v>169627</v>
      </c>
      <c r="S1194">
        <v>168688</v>
      </c>
      <c r="T1194">
        <v>168752</v>
      </c>
      <c r="U1194">
        <v>171193</v>
      </c>
      <c r="V1194">
        <v>173139</v>
      </c>
      <c r="W1194">
        <v>174250</v>
      </c>
      <c r="X1194">
        <v>175569</v>
      </c>
      <c r="Y1194">
        <v>177172</v>
      </c>
      <c r="Z1194">
        <v>179185</v>
      </c>
      <c r="AA1194">
        <v>180604</v>
      </c>
      <c r="AB1194">
        <v>180729</v>
      </c>
      <c r="AC1194">
        <v>181613</v>
      </c>
      <c r="AD1194">
        <v>182484</v>
      </c>
      <c r="AE1194">
        <v>184227</v>
      </c>
      <c r="AF1194">
        <v>187298</v>
      </c>
      <c r="AG1194">
        <v>189991</v>
      </c>
      <c r="AH1194">
        <v>193127</v>
      </c>
      <c r="AI1194">
        <v>195418</v>
      </c>
      <c r="AJ1194">
        <v>195418</v>
      </c>
    </row>
    <row r="1195" spans="1:36" x14ac:dyDescent="0.25">
      <c r="A1195">
        <v>15</v>
      </c>
      <c r="B1195" s="5">
        <v>10796.886</v>
      </c>
      <c r="C1195" s="5">
        <v>10831.221</v>
      </c>
      <c r="D1195" s="5">
        <v>10945.017</v>
      </c>
      <c r="E1195" s="5">
        <v>10964.637000000001</v>
      </c>
      <c r="F1195" s="5">
        <v>10948.941000000001</v>
      </c>
      <c r="G1195" s="5">
        <v>10991.124</v>
      </c>
      <c r="H1195" s="5">
        <v>11052.927</v>
      </c>
      <c r="I1195" s="5">
        <v>10990.143</v>
      </c>
      <c r="J1195" s="5">
        <v>11026.44</v>
      </c>
      <c r="K1195" s="5">
        <v>10935.207</v>
      </c>
      <c r="L1195" s="5">
        <v>10938.15</v>
      </c>
      <c r="M1195" s="5">
        <v>11002.896000000001</v>
      </c>
      <c r="N1195" s="5">
        <v>10983.276</v>
      </c>
      <c r="O1195" s="5">
        <v>10861.632</v>
      </c>
      <c r="P1195" s="5">
        <v>10921.473</v>
      </c>
      <c r="Q1195">
        <v>11077.451999999999</v>
      </c>
      <c r="R1195">
        <v>11231.468999999999</v>
      </c>
      <c r="S1195">
        <v>11252.07</v>
      </c>
      <c r="T1195">
        <v>11311.911</v>
      </c>
      <c r="U1195">
        <v>11419.821</v>
      </c>
      <c r="V1195">
        <v>11543.427</v>
      </c>
      <c r="W1195">
        <v>11651.337</v>
      </c>
      <c r="X1195">
        <v>12028.040999999999</v>
      </c>
      <c r="Y1195">
        <v>12043.736999999999</v>
      </c>
      <c r="Z1195">
        <v>11707.253999999999</v>
      </c>
      <c r="AA1195">
        <v>11819.088</v>
      </c>
      <c r="AB1195">
        <v>11872.062</v>
      </c>
      <c r="AC1195">
        <v>11917.188</v>
      </c>
      <c r="AD1195">
        <v>11976.048000000001</v>
      </c>
      <c r="AE1195">
        <v>11959.370999999999</v>
      </c>
      <c r="AF1195">
        <v>11910.321</v>
      </c>
      <c r="AG1195">
        <v>11977.029</v>
      </c>
      <c r="AH1195">
        <v>12041.775</v>
      </c>
      <c r="AI1195">
        <v>11989.781999999999</v>
      </c>
      <c r="AJ1195">
        <v>11989.781999999999</v>
      </c>
    </row>
    <row r="1196" spans="1:36" x14ac:dyDescent="0.25">
      <c r="A1196">
        <v>17</v>
      </c>
      <c r="B1196" s="5">
        <v>19239</v>
      </c>
      <c r="C1196" s="5">
        <v>19143</v>
      </c>
      <c r="D1196" s="5">
        <v>18995</v>
      </c>
      <c r="E1196" s="5">
        <v>18951</v>
      </c>
      <c r="F1196" s="5">
        <v>18683</v>
      </c>
      <c r="G1196" s="5">
        <v>18547</v>
      </c>
      <c r="H1196" s="5">
        <v>18562</v>
      </c>
      <c r="I1196" s="5">
        <v>18499</v>
      </c>
      <c r="J1196" s="5">
        <v>18340</v>
      </c>
      <c r="K1196" s="5">
        <v>18228</v>
      </c>
      <c r="L1196" s="5">
        <v>18247</v>
      </c>
      <c r="M1196" s="5">
        <v>18287</v>
      </c>
      <c r="N1196" s="5">
        <v>18362</v>
      </c>
      <c r="O1196" s="5">
        <v>18442</v>
      </c>
      <c r="P1196" s="5">
        <v>18578</v>
      </c>
      <c r="Q1196">
        <v>18728</v>
      </c>
      <c r="R1196">
        <v>18580</v>
      </c>
      <c r="S1196">
        <v>18670</v>
      </c>
      <c r="T1196">
        <v>18725</v>
      </c>
      <c r="U1196">
        <v>18589</v>
      </c>
      <c r="V1196">
        <v>18583</v>
      </c>
      <c r="W1196">
        <v>18698</v>
      </c>
      <c r="X1196">
        <v>18644</v>
      </c>
      <c r="Y1196">
        <v>19008</v>
      </c>
      <c r="Z1196">
        <v>19048</v>
      </c>
      <c r="AA1196">
        <v>19134</v>
      </c>
      <c r="AB1196">
        <v>19107</v>
      </c>
      <c r="AC1196">
        <v>18809</v>
      </c>
      <c r="AD1196">
        <v>18706</v>
      </c>
      <c r="AE1196">
        <v>18632</v>
      </c>
      <c r="AF1196">
        <v>18516</v>
      </c>
      <c r="AG1196">
        <v>18515</v>
      </c>
      <c r="AH1196">
        <v>18457</v>
      </c>
      <c r="AI1196">
        <v>18642</v>
      </c>
      <c r="AJ1196">
        <v>18642</v>
      </c>
    </row>
    <row r="1197" spans="1:36" x14ac:dyDescent="0.25">
      <c r="A1197">
        <v>18</v>
      </c>
      <c r="B1197" s="5">
        <v>35884</v>
      </c>
      <c r="C1197" s="5">
        <v>35845</v>
      </c>
      <c r="D1197" s="5">
        <v>35591</v>
      </c>
      <c r="E1197" s="5">
        <v>35253</v>
      </c>
      <c r="F1197" s="5">
        <v>34980</v>
      </c>
      <c r="G1197" s="5">
        <v>34829</v>
      </c>
      <c r="H1197" s="5">
        <v>34687</v>
      </c>
      <c r="I1197" s="5">
        <v>34745</v>
      </c>
      <c r="J1197" s="5">
        <v>34799</v>
      </c>
      <c r="K1197" s="5">
        <v>34618</v>
      </c>
      <c r="L1197" s="5">
        <v>34463</v>
      </c>
      <c r="M1197" s="5">
        <v>34311</v>
      </c>
      <c r="N1197" s="5">
        <v>34210</v>
      </c>
      <c r="O1197" s="5">
        <v>34031</v>
      </c>
      <c r="P1197" s="5">
        <v>33937</v>
      </c>
      <c r="Q1197">
        <v>33676</v>
      </c>
      <c r="R1197">
        <v>33498</v>
      </c>
      <c r="S1197">
        <v>33327</v>
      </c>
      <c r="T1197">
        <v>33198</v>
      </c>
      <c r="U1197">
        <v>33143</v>
      </c>
      <c r="V1197">
        <v>33053</v>
      </c>
      <c r="W1197">
        <v>33248</v>
      </c>
      <c r="X1197">
        <v>33576</v>
      </c>
      <c r="Y1197">
        <v>33639</v>
      </c>
      <c r="Z1197">
        <v>34003</v>
      </c>
      <c r="AA1197">
        <v>34363</v>
      </c>
      <c r="AB1197">
        <v>34513</v>
      </c>
      <c r="AC1197">
        <v>34392</v>
      </c>
      <c r="AD1197">
        <v>34417</v>
      </c>
      <c r="AE1197">
        <v>34557</v>
      </c>
      <c r="AF1197">
        <v>34754</v>
      </c>
      <c r="AG1197">
        <v>34814</v>
      </c>
      <c r="AH1197">
        <v>34778</v>
      </c>
      <c r="AI1197">
        <v>34523</v>
      </c>
      <c r="AJ1197">
        <v>34523</v>
      </c>
    </row>
    <row r="1198" spans="1:36" x14ac:dyDescent="0.25">
      <c r="A1198">
        <v>22</v>
      </c>
      <c r="B1198" s="5">
        <v>16610.880599999997</v>
      </c>
      <c r="C1198" s="5">
        <v>16723.295351999997</v>
      </c>
      <c r="D1198" s="5">
        <v>16763.335848000002</v>
      </c>
      <c r="E1198" s="5">
        <v>16907.425127999999</v>
      </c>
      <c r="F1198" s="5">
        <v>17412.075072</v>
      </c>
      <c r="G1198" s="5">
        <v>17608.957848000002</v>
      </c>
      <c r="H1198" s="5">
        <v>17587.964447999999</v>
      </c>
      <c r="I1198" s="5">
        <v>17510.763672000001</v>
      </c>
      <c r="J1198" s="5">
        <v>17523.132119999998</v>
      </c>
      <c r="K1198" s="5">
        <v>17549.744688000002</v>
      </c>
      <c r="L1198" s="5">
        <v>17231.665247999998</v>
      </c>
      <c r="M1198" s="5">
        <v>17229.436415999997</v>
      </c>
      <c r="N1198" s="5">
        <v>17429.301432</v>
      </c>
      <c r="O1198" s="5">
        <v>17530.501391999998</v>
      </c>
      <c r="P1198" s="5">
        <v>17816.199983999999</v>
      </c>
      <c r="Q1198">
        <v>17992.332648</v>
      </c>
      <c r="R1198">
        <v>18043.360344000001</v>
      </c>
      <c r="S1198">
        <v>18306.182015999999</v>
      </c>
      <c r="T1198">
        <v>18278.972999999998</v>
      </c>
      <c r="U1198">
        <v>18360.396000000001</v>
      </c>
      <c r="V1198">
        <v>18449.667000000001</v>
      </c>
      <c r="W1198">
        <v>18652.734</v>
      </c>
      <c r="X1198">
        <v>18981.368999999999</v>
      </c>
      <c r="Y1198">
        <v>18951.938999999998</v>
      </c>
      <c r="Z1198">
        <v>19114.785</v>
      </c>
      <c r="AA1198">
        <v>19139.310000000001</v>
      </c>
      <c r="AB1198">
        <v>18576.216</v>
      </c>
      <c r="AC1198">
        <v>18825.39</v>
      </c>
      <c r="AD1198">
        <v>18922.508999999998</v>
      </c>
      <c r="AE1198">
        <v>19080.45</v>
      </c>
      <c r="AF1198">
        <v>18996.083999999999</v>
      </c>
      <c r="AG1198">
        <v>18965.672999999999</v>
      </c>
      <c r="AH1198">
        <v>19097.127</v>
      </c>
      <c r="AI1198">
        <v>19238.391</v>
      </c>
      <c r="AJ1198">
        <v>19238.391</v>
      </c>
    </row>
    <row r="1199" spans="1:36" x14ac:dyDescent="0.25">
      <c r="A1199">
        <v>24</v>
      </c>
      <c r="B1199" s="5">
        <v>10971.386</v>
      </c>
      <c r="C1199" s="5">
        <v>11081.689999999999</v>
      </c>
      <c r="D1199" s="5">
        <v>11299.668</v>
      </c>
      <c r="E1199" s="5">
        <v>11300.657999999999</v>
      </c>
      <c r="F1199" s="5">
        <v>11275.284</v>
      </c>
      <c r="G1199" s="5">
        <v>11320.829</v>
      </c>
      <c r="H1199" s="5">
        <v>11355.481</v>
      </c>
      <c r="I1199" s="5">
        <v>11309.199999999999</v>
      </c>
      <c r="J1199" s="5">
        <v>11237.472</v>
      </c>
      <c r="K1199" s="5">
        <v>11235.466</v>
      </c>
      <c r="L1199" s="5">
        <v>11238</v>
      </c>
      <c r="M1199" s="5">
        <v>11238</v>
      </c>
      <c r="N1199" s="5">
        <v>11168</v>
      </c>
      <c r="O1199" s="5">
        <v>11185</v>
      </c>
      <c r="P1199" s="5">
        <v>11141</v>
      </c>
      <c r="Q1199">
        <v>11094</v>
      </c>
      <c r="R1199">
        <v>11125</v>
      </c>
      <c r="S1199">
        <v>11076</v>
      </c>
      <c r="T1199">
        <v>11040</v>
      </c>
      <c r="U1199">
        <v>11068</v>
      </c>
      <c r="V1199">
        <v>11024</v>
      </c>
      <c r="W1199">
        <v>11038</v>
      </c>
      <c r="X1199">
        <v>11049</v>
      </c>
      <c r="Y1199">
        <v>11152</v>
      </c>
      <c r="Z1199">
        <v>11061</v>
      </c>
      <c r="AA1199">
        <v>11032</v>
      </c>
      <c r="AB1199">
        <v>10926</v>
      </c>
      <c r="AC1199">
        <v>10782</v>
      </c>
      <c r="AD1199">
        <v>10702</v>
      </c>
      <c r="AE1199">
        <v>10543</v>
      </c>
      <c r="AF1199">
        <v>10452</v>
      </c>
      <c r="AG1199">
        <v>10478</v>
      </c>
      <c r="AH1199">
        <v>10366</v>
      </c>
      <c r="AI1199">
        <v>10292</v>
      </c>
      <c r="AJ1199">
        <v>10292</v>
      </c>
    </row>
    <row r="1200" spans="1:36" x14ac:dyDescent="0.25">
      <c r="A1200">
        <v>25</v>
      </c>
      <c r="B1200" s="5">
        <v>8843.7194</v>
      </c>
      <c r="C1200" s="5">
        <v>8893.8966479999999</v>
      </c>
      <c r="D1200" s="5">
        <v>8906.6721519999992</v>
      </c>
      <c r="E1200" s="5">
        <v>8990.4628720000001</v>
      </c>
      <c r="F1200" s="5">
        <v>8982.2369280000003</v>
      </c>
      <c r="G1200" s="5">
        <v>9002.0501519999998</v>
      </c>
      <c r="H1200" s="5">
        <v>9011.6435519999995</v>
      </c>
      <c r="I1200" s="5">
        <v>8965.1483279999993</v>
      </c>
      <c r="J1200" s="5">
        <v>8949.3878800000002</v>
      </c>
      <c r="K1200" s="5">
        <v>8905.9033120000004</v>
      </c>
      <c r="L1200" s="5">
        <v>9194.7427520000001</v>
      </c>
      <c r="M1200" s="5">
        <v>9263.699584</v>
      </c>
      <c r="N1200" s="5">
        <v>9321.5705679999992</v>
      </c>
      <c r="O1200" s="5">
        <v>9408.5306079999991</v>
      </c>
      <c r="P1200" s="5">
        <v>9574.0640160000003</v>
      </c>
      <c r="Q1200">
        <v>9723.4753519999995</v>
      </c>
      <c r="R1200">
        <v>9901.4636559999999</v>
      </c>
      <c r="S1200">
        <v>10033.553984</v>
      </c>
      <c r="T1200">
        <v>9996.027</v>
      </c>
      <c r="U1200">
        <v>10015.603999999999</v>
      </c>
      <c r="V1200">
        <v>10049.333000000001</v>
      </c>
      <c r="W1200">
        <v>10299.266</v>
      </c>
      <c r="X1200">
        <v>10507.630999999999</v>
      </c>
      <c r="Y1200">
        <v>10677.061</v>
      </c>
      <c r="Z1200">
        <v>10766.215</v>
      </c>
      <c r="AA1200">
        <v>10456.69</v>
      </c>
      <c r="AB1200">
        <v>10440.784</v>
      </c>
      <c r="AC1200">
        <v>10430.61</v>
      </c>
      <c r="AD1200">
        <v>10584.491</v>
      </c>
      <c r="AE1200">
        <v>10695.55</v>
      </c>
      <c r="AF1200">
        <v>10816.915999999999</v>
      </c>
      <c r="AG1200">
        <v>10838.326999999999</v>
      </c>
      <c r="AH1200">
        <v>10782.873</v>
      </c>
      <c r="AI1200">
        <v>10754.609</v>
      </c>
      <c r="AJ1200">
        <v>10754.609</v>
      </c>
    </row>
    <row r="1201" spans="1:36" x14ac:dyDescent="0.25">
      <c r="A1201">
        <v>34</v>
      </c>
      <c r="B1201" s="5">
        <v>6707.0720000000001</v>
      </c>
      <c r="C1201" s="5">
        <v>11919.887999999999</v>
      </c>
      <c r="D1201" s="5">
        <v>20202.223999999998</v>
      </c>
      <c r="E1201" s="5">
        <v>26823.407999999999</v>
      </c>
      <c r="F1201" s="5">
        <v>33037</v>
      </c>
      <c r="G1201" s="5">
        <v>40296</v>
      </c>
      <c r="H1201" s="5">
        <v>45052</v>
      </c>
      <c r="I1201" s="5">
        <v>50881</v>
      </c>
      <c r="J1201" s="5">
        <v>57195</v>
      </c>
      <c r="K1201" s="5">
        <v>63785</v>
      </c>
      <c r="L1201" s="5">
        <v>71086</v>
      </c>
      <c r="M1201" s="5">
        <v>78100</v>
      </c>
      <c r="N1201" s="5">
        <v>84909</v>
      </c>
      <c r="O1201" s="5">
        <v>91689</v>
      </c>
      <c r="P1201" s="5">
        <v>98444</v>
      </c>
      <c r="Q1201">
        <v>104541</v>
      </c>
      <c r="R1201">
        <v>112704</v>
      </c>
      <c r="S1201">
        <v>118913</v>
      </c>
      <c r="T1201">
        <v>126720</v>
      </c>
      <c r="U1201">
        <v>136157</v>
      </c>
      <c r="V1201">
        <v>142765</v>
      </c>
      <c r="W1201">
        <v>150398</v>
      </c>
      <c r="X1201">
        <v>158902</v>
      </c>
      <c r="Y1201">
        <v>165106</v>
      </c>
      <c r="Z1201">
        <v>170704</v>
      </c>
      <c r="AA1201">
        <v>175007</v>
      </c>
      <c r="AB1201">
        <v>178466</v>
      </c>
      <c r="AC1201">
        <v>180924</v>
      </c>
      <c r="AD1201">
        <v>183270</v>
      </c>
      <c r="AE1201">
        <v>185746</v>
      </c>
      <c r="AF1201">
        <v>188160</v>
      </c>
      <c r="AG1201">
        <v>190655</v>
      </c>
      <c r="AH1201">
        <v>193163</v>
      </c>
      <c r="AI1201">
        <v>195213</v>
      </c>
      <c r="AJ1201">
        <v>195213</v>
      </c>
    </row>
    <row r="1202" spans="1:36" x14ac:dyDescent="0.25">
      <c r="A1202">
        <v>37</v>
      </c>
      <c r="B1202" s="5">
        <v>33995</v>
      </c>
      <c r="C1202" s="5">
        <v>34134</v>
      </c>
      <c r="D1202" s="5">
        <v>34334</v>
      </c>
      <c r="E1202" s="5">
        <v>34262</v>
      </c>
      <c r="F1202" s="5">
        <v>34095</v>
      </c>
      <c r="G1202" s="5">
        <v>34016</v>
      </c>
      <c r="H1202" s="5">
        <v>33817</v>
      </c>
      <c r="I1202" s="5">
        <v>33506</v>
      </c>
      <c r="J1202" s="5">
        <v>33192</v>
      </c>
      <c r="K1202" s="5">
        <v>33047</v>
      </c>
      <c r="L1202" s="5">
        <v>32979</v>
      </c>
      <c r="M1202" s="5">
        <v>32936</v>
      </c>
      <c r="N1202" s="5">
        <v>32924</v>
      </c>
      <c r="O1202" s="5">
        <v>32773</v>
      </c>
      <c r="P1202" s="5">
        <v>32933</v>
      </c>
      <c r="Q1202">
        <v>32957</v>
      </c>
      <c r="R1202">
        <v>33009</v>
      </c>
      <c r="S1202">
        <v>33016</v>
      </c>
      <c r="T1202">
        <v>32906</v>
      </c>
      <c r="U1202">
        <v>32838</v>
      </c>
      <c r="V1202">
        <v>33097</v>
      </c>
      <c r="W1202">
        <v>33517</v>
      </c>
      <c r="X1202">
        <v>33632</v>
      </c>
      <c r="Y1202">
        <v>33695</v>
      </c>
      <c r="Z1202">
        <v>33708</v>
      </c>
      <c r="AA1202">
        <v>33804</v>
      </c>
      <c r="AB1202">
        <v>34146</v>
      </c>
      <c r="AC1202">
        <v>34123</v>
      </c>
      <c r="AD1202">
        <v>33817</v>
      </c>
      <c r="AE1202">
        <v>33430</v>
      </c>
      <c r="AF1202">
        <v>33416</v>
      </c>
      <c r="AG1202">
        <v>33122</v>
      </c>
      <c r="AH1202">
        <v>32998</v>
      </c>
      <c r="AI1202">
        <v>32885</v>
      </c>
      <c r="AJ1202">
        <v>32885</v>
      </c>
    </row>
    <row r="1203" spans="1:36" x14ac:dyDescent="0.25">
      <c r="A1203">
        <v>40</v>
      </c>
      <c r="B1203" s="5">
        <v>13893</v>
      </c>
      <c r="C1203" s="5">
        <v>14024</v>
      </c>
      <c r="D1203" s="5">
        <v>14101</v>
      </c>
      <c r="E1203" s="5">
        <v>14003</v>
      </c>
      <c r="F1203" s="5">
        <v>14009</v>
      </c>
      <c r="G1203" s="5">
        <v>14029</v>
      </c>
      <c r="H1203" s="5">
        <v>14026</v>
      </c>
      <c r="I1203" s="5">
        <v>13994</v>
      </c>
      <c r="J1203" s="5">
        <v>14037</v>
      </c>
      <c r="K1203" s="5">
        <v>13958</v>
      </c>
      <c r="L1203" s="5">
        <v>14017</v>
      </c>
      <c r="M1203" s="5">
        <v>14080</v>
      </c>
      <c r="N1203" s="5">
        <v>14094</v>
      </c>
      <c r="O1203" s="5">
        <v>14130</v>
      </c>
      <c r="P1203" s="5">
        <v>14155</v>
      </c>
      <c r="Q1203">
        <v>14198</v>
      </c>
      <c r="R1203">
        <v>14430</v>
      </c>
      <c r="S1203">
        <v>14599</v>
      </c>
      <c r="T1203">
        <v>14643</v>
      </c>
      <c r="U1203">
        <v>14658</v>
      </c>
      <c r="V1203">
        <v>14830</v>
      </c>
      <c r="W1203">
        <v>14873</v>
      </c>
      <c r="X1203">
        <v>15026</v>
      </c>
      <c r="Y1203">
        <v>15121</v>
      </c>
      <c r="Z1203">
        <v>14906</v>
      </c>
      <c r="AA1203">
        <v>14921</v>
      </c>
      <c r="AB1203">
        <v>14938</v>
      </c>
      <c r="AC1203">
        <v>15186</v>
      </c>
      <c r="AD1203">
        <v>15564</v>
      </c>
      <c r="AE1203">
        <v>15591</v>
      </c>
      <c r="AF1203">
        <v>15555</v>
      </c>
      <c r="AG1203">
        <v>15546</v>
      </c>
      <c r="AH1203">
        <v>15536</v>
      </c>
      <c r="AI1203">
        <v>15622</v>
      </c>
      <c r="AJ1203">
        <v>15622</v>
      </c>
    </row>
    <row r="1204" spans="1:36" x14ac:dyDescent="0.25">
      <c r="A1204">
        <v>47</v>
      </c>
      <c r="B1204" s="5">
        <v>28169</v>
      </c>
      <c r="C1204" s="5">
        <v>28525</v>
      </c>
      <c r="D1204" s="5">
        <v>28499</v>
      </c>
      <c r="E1204" s="5">
        <v>28486</v>
      </c>
      <c r="F1204" s="5">
        <v>28532</v>
      </c>
      <c r="G1204" s="5">
        <v>28551</v>
      </c>
      <c r="H1204" s="5">
        <v>28323</v>
      </c>
      <c r="I1204" s="5">
        <v>28359</v>
      </c>
      <c r="J1204" s="5">
        <v>28245</v>
      </c>
      <c r="K1204" s="5">
        <v>28234</v>
      </c>
      <c r="L1204" s="5">
        <v>28271</v>
      </c>
      <c r="M1204" s="5">
        <v>28292</v>
      </c>
      <c r="N1204" s="5">
        <v>28267</v>
      </c>
      <c r="O1204" s="5">
        <v>28260</v>
      </c>
      <c r="P1204" s="5">
        <v>28232</v>
      </c>
      <c r="Q1204">
        <v>28315</v>
      </c>
      <c r="R1204">
        <v>28540</v>
      </c>
      <c r="S1204">
        <v>28639</v>
      </c>
      <c r="T1204">
        <v>28476</v>
      </c>
      <c r="U1204">
        <v>28217</v>
      </c>
      <c r="V1204">
        <v>28218</v>
      </c>
      <c r="W1204">
        <v>28328</v>
      </c>
      <c r="X1204">
        <v>28304</v>
      </c>
      <c r="Y1204">
        <v>28397</v>
      </c>
      <c r="Z1204">
        <v>28275</v>
      </c>
      <c r="AA1204">
        <v>28250</v>
      </c>
      <c r="AB1204">
        <v>28185</v>
      </c>
      <c r="AC1204">
        <v>28117</v>
      </c>
      <c r="AD1204">
        <v>28058</v>
      </c>
      <c r="AE1204">
        <v>27995</v>
      </c>
      <c r="AF1204">
        <v>28024</v>
      </c>
      <c r="AG1204">
        <v>27981</v>
      </c>
      <c r="AH1204">
        <v>27920</v>
      </c>
      <c r="AI1204">
        <v>27914</v>
      </c>
      <c r="AJ1204">
        <v>0</v>
      </c>
    </row>
    <row r="1205" spans="1:36" x14ac:dyDescent="0.25">
      <c r="A1205">
        <v>48</v>
      </c>
      <c r="B1205" s="5">
        <v>16519</v>
      </c>
      <c r="C1205" s="5">
        <v>16526</v>
      </c>
      <c r="D1205" s="5">
        <v>16438</v>
      </c>
      <c r="E1205" s="5">
        <v>16443</v>
      </c>
      <c r="F1205" s="5">
        <v>16506</v>
      </c>
      <c r="G1205" s="5">
        <v>16521</v>
      </c>
      <c r="H1205" s="5">
        <v>16539</v>
      </c>
      <c r="I1205" s="5">
        <v>16427</v>
      </c>
      <c r="J1205" s="5">
        <v>16259</v>
      </c>
      <c r="K1205" s="5">
        <v>16181</v>
      </c>
      <c r="L1205" s="5">
        <v>16026</v>
      </c>
      <c r="M1205" s="5">
        <v>16087</v>
      </c>
      <c r="N1205" s="5">
        <v>16085</v>
      </c>
      <c r="O1205" s="5">
        <v>15969</v>
      </c>
      <c r="P1205" s="5">
        <v>15935</v>
      </c>
      <c r="Q1205">
        <v>15894</v>
      </c>
      <c r="R1205">
        <v>15960</v>
      </c>
      <c r="S1205">
        <v>15925</v>
      </c>
      <c r="T1205">
        <v>16082</v>
      </c>
      <c r="U1205">
        <v>16247</v>
      </c>
      <c r="V1205">
        <v>16367</v>
      </c>
      <c r="W1205">
        <v>16404</v>
      </c>
      <c r="X1205">
        <v>16558</v>
      </c>
      <c r="Y1205">
        <v>16663</v>
      </c>
      <c r="Z1205">
        <v>16973</v>
      </c>
      <c r="AA1205">
        <v>16525</v>
      </c>
      <c r="AB1205">
        <v>16614</v>
      </c>
      <c r="AC1205">
        <v>16600</v>
      </c>
      <c r="AD1205">
        <v>16325</v>
      </c>
      <c r="AE1205">
        <v>16268</v>
      </c>
      <c r="AF1205">
        <v>16260</v>
      </c>
      <c r="AG1205">
        <v>16290</v>
      </c>
      <c r="AH1205">
        <v>16260</v>
      </c>
      <c r="AI1205">
        <v>16132</v>
      </c>
      <c r="AJ1205">
        <v>0</v>
      </c>
    </row>
    <row r="1206" spans="1:36" x14ac:dyDescent="0.25">
      <c r="A1206">
        <v>50</v>
      </c>
      <c r="B1206" s="5">
        <v>222.25400000000002</v>
      </c>
      <c r="C1206" s="5">
        <v>342.98500000000001</v>
      </c>
      <c r="D1206" s="5">
        <v>531.03300000000002</v>
      </c>
      <c r="E1206" s="5">
        <v>681.64499999999998</v>
      </c>
      <c r="F1206" s="5">
        <v>931.28200000000004</v>
      </c>
      <c r="G1206" s="5">
        <v>2027.134</v>
      </c>
      <c r="H1206" s="5">
        <v>2507.904</v>
      </c>
      <c r="I1206" s="5">
        <v>3672.326</v>
      </c>
      <c r="J1206" s="5">
        <v>4668.8980000000001</v>
      </c>
      <c r="K1206" s="5">
        <v>6046.25</v>
      </c>
      <c r="L1206" s="5">
        <v>7077.2759999999998</v>
      </c>
      <c r="M1206" s="5">
        <v>8258.1239999999998</v>
      </c>
      <c r="N1206" s="5">
        <v>9761.57</v>
      </c>
      <c r="O1206" s="5">
        <v>10884.343999999999</v>
      </c>
      <c r="P1206" s="5">
        <v>12110.567999999999</v>
      </c>
      <c r="Q1206">
        <v>13044.444</v>
      </c>
      <c r="R1206">
        <v>13424.414000000001</v>
      </c>
      <c r="S1206">
        <v>14253.114</v>
      </c>
      <c r="T1206">
        <v>15417.763999999999</v>
      </c>
      <c r="U1206">
        <v>16626.09</v>
      </c>
      <c r="V1206">
        <v>17384.196</v>
      </c>
      <c r="W1206">
        <v>18508.335999999999</v>
      </c>
      <c r="X1206">
        <v>19381.919999999998</v>
      </c>
      <c r="Y1206">
        <v>19535.11</v>
      </c>
      <c r="Z1206">
        <v>19319.28</v>
      </c>
      <c r="AA1206">
        <v>19261.72</v>
      </c>
      <c r="AB1206">
        <v>19563.894</v>
      </c>
      <c r="AC1206">
        <v>19848.504000000001</v>
      </c>
      <c r="AD1206">
        <v>20432.126</v>
      </c>
      <c r="AE1206">
        <v>20920.696</v>
      </c>
      <c r="AF1206">
        <v>21055.256000000001</v>
      </c>
      <c r="AG1206">
        <v>21256.222000000002</v>
      </c>
      <c r="AH1206">
        <v>21438.624</v>
      </c>
      <c r="AI1206">
        <v>21413.556</v>
      </c>
      <c r="AJ1206">
        <v>27914</v>
      </c>
    </row>
    <row r="1207" spans="1:36" x14ac:dyDescent="0.25">
      <c r="A1207">
        <v>51</v>
      </c>
      <c r="B1207" s="5">
        <v>21883.599999999999</v>
      </c>
      <c r="C1207" s="5">
        <v>22072.348999999998</v>
      </c>
      <c r="D1207" s="5">
        <v>22385.206999999999</v>
      </c>
      <c r="E1207" s="5">
        <v>22493.514999999999</v>
      </c>
      <c r="F1207" s="5">
        <v>22848.628000000001</v>
      </c>
      <c r="G1207" s="5">
        <v>22962.76</v>
      </c>
      <c r="H1207" s="5">
        <v>23171.216</v>
      </c>
      <c r="I1207" s="5">
        <v>23332.112000000001</v>
      </c>
      <c r="J1207" s="5">
        <v>23799.02</v>
      </c>
      <c r="K1207" s="5">
        <v>23959.8</v>
      </c>
      <c r="L1207" s="5">
        <v>24168.720000000001</v>
      </c>
      <c r="M1207" s="5">
        <v>24539.08</v>
      </c>
      <c r="N1207" s="5">
        <v>24839.596000000001</v>
      </c>
      <c r="O1207" s="5">
        <v>25155.912</v>
      </c>
      <c r="P1207" s="5">
        <v>25541.743999999999</v>
      </c>
      <c r="Q1207">
        <v>25891.031999999999</v>
      </c>
      <c r="R1207">
        <v>26181.403999999999</v>
      </c>
      <c r="S1207">
        <v>26510.964</v>
      </c>
      <c r="T1207">
        <v>26574.475999999999</v>
      </c>
      <c r="U1207">
        <v>26590.315999999999</v>
      </c>
      <c r="V1207">
        <v>26798.748</v>
      </c>
      <c r="W1207">
        <v>27184</v>
      </c>
      <c r="X1207">
        <v>27406.135999999999</v>
      </c>
      <c r="Y1207">
        <v>27426.76</v>
      </c>
      <c r="Z1207">
        <v>27266.567999999999</v>
      </c>
      <c r="AA1207">
        <v>27252.207999999999</v>
      </c>
      <c r="AB1207">
        <v>27238.027999999998</v>
      </c>
      <c r="AC1207">
        <v>27222.103999999999</v>
      </c>
      <c r="AD1207">
        <v>27269.108</v>
      </c>
      <c r="AE1207">
        <v>27325.335999999999</v>
      </c>
      <c r="AF1207">
        <v>27462.671999999999</v>
      </c>
      <c r="AG1207">
        <v>27549.815999999999</v>
      </c>
      <c r="AH1207">
        <v>27694.056</v>
      </c>
      <c r="AI1207">
        <v>27592.292000000001</v>
      </c>
      <c r="AJ1207">
        <v>16132</v>
      </c>
    </row>
    <row r="1208" spans="1:36" x14ac:dyDescent="0.25">
      <c r="A1208">
        <v>53</v>
      </c>
      <c r="B1208" s="5">
        <v>12242</v>
      </c>
      <c r="C1208" s="5">
        <v>12436</v>
      </c>
      <c r="D1208" s="5">
        <v>12592</v>
      </c>
      <c r="E1208" s="5">
        <v>12828</v>
      </c>
      <c r="F1208" s="5">
        <v>12874</v>
      </c>
      <c r="G1208" s="5">
        <v>12928</v>
      </c>
      <c r="H1208" s="5">
        <v>12897</v>
      </c>
      <c r="I1208" s="5">
        <v>12914</v>
      </c>
      <c r="J1208" s="5">
        <v>13035</v>
      </c>
      <c r="K1208" s="5">
        <v>13143</v>
      </c>
      <c r="L1208" s="5">
        <v>13078</v>
      </c>
      <c r="M1208" s="5">
        <v>13080</v>
      </c>
      <c r="N1208" s="5">
        <v>13135</v>
      </c>
      <c r="O1208" s="5">
        <v>13136</v>
      </c>
      <c r="P1208" s="5">
        <v>13208</v>
      </c>
      <c r="Q1208">
        <v>13430</v>
      </c>
      <c r="R1208">
        <v>13676</v>
      </c>
      <c r="S1208">
        <v>13913</v>
      </c>
      <c r="T1208">
        <v>13974</v>
      </c>
      <c r="U1208">
        <v>13852</v>
      </c>
      <c r="V1208">
        <v>13914</v>
      </c>
      <c r="W1208">
        <v>14009</v>
      </c>
      <c r="X1208">
        <v>14050</v>
      </c>
      <c r="Y1208">
        <v>14204</v>
      </c>
      <c r="Z1208">
        <v>14257</v>
      </c>
      <c r="AA1208">
        <v>14321</v>
      </c>
      <c r="AB1208">
        <v>14021</v>
      </c>
      <c r="AC1208">
        <v>14003</v>
      </c>
      <c r="AD1208">
        <v>13925</v>
      </c>
      <c r="AE1208">
        <v>14084</v>
      </c>
      <c r="AF1208">
        <v>14073</v>
      </c>
      <c r="AG1208">
        <v>14054</v>
      </c>
      <c r="AH1208">
        <v>13987</v>
      </c>
      <c r="AI1208">
        <v>13906</v>
      </c>
      <c r="AJ1208">
        <v>21413.556</v>
      </c>
    </row>
    <row r="1209" spans="1:36" x14ac:dyDescent="0.25">
      <c r="A1209">
        <v>55</v>
      </c>
      <c r="B1209" s="5">
        <v>16757.830999999998</v>
      </c>
      <c r="C1209" s="5">
        <v>16928.397999999997</v>
      </c>
      <c r="D1209" s="5">
        <v>17088.944</v>
      </c>
      <c r="E1209" s="5">
        <v>17164.648999999998</v>
      </c>
      <c r="F1209" s="5">
        <v>17274.128000000001</v>
      </c>
      <c r="G1209" s="5">
        <v>17346.266</v>
      </c>
      <c r="H1209" s="5">
        <v>17491.606</v>
      </c>
      <c r="I1209" s="5">
        <v>17609.95</v>
      </c>
      <c r="J1209" s="5">
        <v>17747.126</v>
      </c>
      <c r="K1209" s="5">
        <v>17720</v>
      </c>
      <c r="L1209" s="5">
        <v>17711</v>
      </c>
      <c r="M1209" s="5">
        <v>17638</v>
      </c>
      <c r="N1209" s="5">
        <v>17692</v>
      </c>
      <c r="O1209" s="5">
        <v>17784</v>
      </c>
      <c r="P1209" s="5">
        <v>17806</v>
      </c>
      <c r="Q1209">
        <v>17861</v>
      </c>
      <c r="R1209">
        <v>17924</v>
      </c>
      <c r="S1209">
        <v>18043</v>
      </c>
      <c r="T1209">
        <v>18073</v>
      </c>
      <c r="U1209">
        <v>18101</v>
      </c>
      <c r="V1209">
        <v>18265</v>
      </c>
      <c r="W1209">
        <v>18588</v>
      </c>
      <c r="X1209">
        <v>18738</v>
      </c>
      <c r="Y1209">
        <v>18980</v>
      </c>
      <c r="Z1209">
        <v>19108</v>
      </c>
      <c r="AA1209">
        <v>19227</v>
      </c>
      <c r="AB1209">
        <v>19212</v>
      </c>
      <c r="AC1209">
        <v>19314</v>
      </c>
      <c r="AD1209">
        <v>19270</v>
      </c>
      <c r="AE1209">
        <v>19306</v>
      </c>
      <c r="AF1209">
        <v>19357</v>
      </c>
      <c r="AG1209">
        <v>19298</v>
      </c>
      <c r="AH1209">
        <v>19380</v>
      </c>
      <c r="AI1209">
        <v>19505</v>
      </c>
      <c r="AJ1209">
        <v>27592.292000000001</v>
      </c>
    </row>
    <row r="1210" spans="1:36" x14ac:dyDescent="0.25">
      <c r="A1210">
        <v>56</v>
      </c>
      <c r="B1210" s="5">
        <v>16681</v>
      </c>
      <c r="C1210" s="5">
        <v>16803</v>
      </c>
      <c r="D1210" s="5">
        <v>16892</v>
      </c>
      <c r="E1210" s="5">
        <v>17048</v>
      </c>
      <c r="F1210" s="5">
        <v>17199</v>
      </c>
      <c r="G1210" s="5">
        <v>17217</v>
      </c>
      <c r="H1210" s="5">
        <v>17293</v>
      </c>
      <c r="I1210" s="5">
        <v>17318</v>
      </c>
      <c r="J1210" s="5">
        <v>17313</v>
      </c>
      <c r="K1210" s="5">
        <v>17418</v>
      </c>
      <c r="L1210" s="5">
        <v>17240</v>
      </c>
      <c r="M1210" s="5">
        <v>17265</v>
      </c>
      <c r="N1210" s="5">
        <v>17350</v>
      </c>
      <c r="O1210" s="5">
        <v>17372</v>
      </c>
      <c r="P1210" s="5">
        <v>17509</v>
      </c>
      <c r="Q1210">
        <v>17685</v>
      </c>
      <c r="R1210">
        <v>17842</v>
      </c>
      <c r="S1210">
        <v>17957</v>
      </c>
      <c r="T1210">
        <v>17910</v>
      </c>
      <c r="U1210">
        <v>17885</v>
      </c>
      <c r="V1210">
        <v>18087</v>
      </c>
      <c r="W1210">
        <v>18100</v>
      </c>
      <c r="X1210">
        <v>18167</v>
      </c>
      <c r="Y1210">
        <v>18109</v>
      </c>
      <c r="Z1210">
        <v>18150</v>
      </c>
      <c r="AA1210">
        <v>18287</v>
      </c>
      <c r="AB1210">
        <v>18459</v>
      </c>
      <c r="AC1210">
        <v>18465</v>
      </c>
      <c r="AD1210">
        <v>18374</v>
      </c>
      <c r="AE1210">
        <v>18478</v>
      </c>
      <c r="AF1210">
        <v>18568</v>
      </c>
      <c r="AG1210">
        <v>18631</v>
      </c>
      <c r="AH1210">
        <v>18681</v>
      </c>
      <c r="AI1210">
        <v>18699</v>
      </c>
      <c r="AJ1210">
        <v>13906</v>
      </c>
    </row>
    <row r="1211" spans="1:36" x14ac:dyDescent="0.25">
      <c r="A1211">
        <v>58</v>
      </c>
      <c r="B1211" s="5">
        <v>24288</v>
      </c>
      <c r="C1211" s="5">
        <v>24675</v>
      </c>
      <c r="D1211" s="5">
        <v>24738</v>
      </c>
      <c r="E1211" s="5">
        <v>24782</v>
      </c>
      <c r="F1211" s="5">
        <v>24969</v>
      </c>
      <c r="G1211" s="5">
        <v>24937</v>
      </c>
      <c r="H1211" s="5">
        <v>24872</v>
      </c>
      <c r="I1211" s="5">
        <v>24726</v>
      </c>
      <c r="J1211" s="5">
        <v>24654</v>
      </c>
      <c r="K1211" s="5">
        <v>24572</v>
      </c>
      <c r="L1211" s="5">
        <v>24430</v>
      </c>
      <c r="M1211" s="5">
        <v>24288</v>
      </c>
      <c r="N1211" s="5">
        <v>24232</v>
      </c>
      <c r="O1211" s="5">
        <v>24322</v>
      </c>
      <c r="P1211" s="5">
        <v>24335</v>
      </c>
      <c r="Q1211">
        <v>24381</v>
      </c>
      <c r="R1211">
        <v>24315</v>
      </c>
      <c r="S1211">
        <v>24451</v>
      </c>
      <c r="T1211">
        <v>24369</v>
      </c>
      <c r="U1211">
        <v>24372</v>
      </c>
      <c r="V1211">
        <v>24255</v>
      </c>
      <c r="W1211">
        <v>24726</v>
      </c>
      <c r="X1211">
        <v>24953</v>
      </c>
      <c r="Y1211">
        <v>24961</v>
      </c>
      <c r="Z1211">
        <v>25008</v>
      </c>
      <c r="AA1211">
        <v>25116</v>
      </c>
      <c r="AB1211">
        <v>25034</v>
      </c>
      <c r="AC1211">
        <v>24857</v>
      </c>
      <c r="AD1211">
        <v>24694</v>
      </c>
      <c r="AE1211">
        <v>24610</v>
      </c>
      <c r="AF1211">
        <v>24409</v>
      </c>
      <c r="AG1211">
        <v>24292</v>
      </c>
      <c r="AH1211">
        <v>24284</v>
      </c>
      <c r="AI1211">
        <v>24221</v>
      </c>
      <c r="AJ1211">
        <v>19505</v>
      </c>
    </row>
    <row r="1212" spans="1:36" x14ac:dyDescent="0.25">
      <c r="A1212">
        <v>59</v>
      </c>
      <c r="B1212" s="5">
        <v>26378.114000000001</v>
      </c>
      <c r="C1212" s="5">
        <v>26879.778999999999</v>
      </c>
      <c r="D1212" s="5">
        <v>27145.983</v>
      </c>
      <c r="E1212" s="5">
        <v>27201.363000000001</v>
      </c>
      <c r="F1212" s="5">
        <v>27242.059000000001</v>
      </c>
      <c r="G1212" s="5">
        <v>27248.876</v>
      </c>
      <c r="H1212" s="5">
        <v>27344.073</v>
      </c>
      <c r="I1212" s="5">
        <v>27428.857</v>
      </c>
      <c r="J1212" s="5">
        <v>27595.56</v>
      </c>
      <c r="K1212" s="5">
        <v>27690.793000000001</v>
      </c>
      <c r="L1212" s="5">
        <v>27753.85</v>
      </c>
      <c r="M1212" s="5">
        <v>27845.103999999999</v>
      </c>
      <c r="N1212" s="5">
        <v>27810.723999999998</v>
      </c>
      <c r="O1212" s="5">
        <v>27972.367999999999</v>
      </c>
      <c r="P1212" s="5">
        <v>28134.526999999998</v>
      </c>
      <c r="Q1212">
        <v>28185.547999999999</v>
      </c>
      <c r="R1212">
        <v>28205.530999999999</v>
      </c>
      <c r="S1212">
        <v>28257.93</v>
      </c>
      <c r="T1212">
        <v>28304.089</v>
      </c>
      <c r="U1212">
        <v>28268.179</v>
      </c>
      <c r="V1212">
        <v>28234.573</v>
      </c>
      <c r="W1212">
        <v>28238.663</v>
      </c>
      <c r="X1212">
        <v>28277.958999999999</v>
      </c>
      <c r="Y1212">
        <v>28335.262999999999</v>
      </c>
      <c r="Z1212">
        <v>28382.745999999999</v>
      </c>
      <c r="AA1212">
        <v>28362.912</v>
      </c>
      <c r="AB1212">
        <v>28452.937999999998</v>
      </c>
      <c r="AC1212">
        <v>28373.812000000002</v>
      </c>
      <c r="AD1212">
        <v>28319.952000000001</v>
      </c>
      <c r="AE1212">
        <v>28370.629000000001</v>
      </c>
      <c r="AF1212">
        <v>28318.679</v>
      </c>
      <c r="AG1212">
        <v>28354.971000000001</v>
      </c>
      <c r="AH1212">
        <v>28324.224999999999</v>
      </c>
      <c r="AI1212">
        <v>28342.218000000001</v>
      </c>
      <c r="AJ1212">
        <v>18699</v>
      </c>
    </row>
    <row r="1213" spans="1:36" x14ac:dyDescent="0.25">
      <c r="A1213">
        <v>60</v>
      </c>
      <c r="B1213" s="5">
        <v>3017</v>
      </c>
      <c r="C1213" s="5">
        <v>3077</v>
      </c>
      <c r="D1213" s="5">
        <v>3092</v>
      </c>
      <c r="E1213" s="5">
        <v>3117</v>
      </c>
      <c r="F1213" s="5">
        <v>3122</v>
      </c>
      <c r="G1213" s="5">
        <v>3163</v>
      </c>
      <c r="H1213" s="5">
        <v>3135</v>
      </c>
      <c r="I1213" s="5">
        <v>3147</v>
      </c>
      <c r="J1213" s="5">
        <v>3171</v>
      </c>
      <c r="K1213" s="5">
        <v>3148</v>
      </c>
      <c r="L1213" s="5">
        <v>3173</v>
      </c>
      <c r="M1213" s="5">
        <v>3227</v>
      </c>
      <c r="N1213" s="5">
        <v>3243</v>
      </c>
      <c r="O1213" s="5">
        <v>3289</v>
      </c>
      <c r="P1213" s="5">
        <v>3331</v>
      </c>
      <c r="Q1213">
        <v>3374</v>
      </c>
      <c r="R1213">
        <v>3413</v>
      </c>
      <c r="S1213">
        <v>3422</v>
      </c>
      <c r="T1213">
        <v>3446</v>
      </c>
      <c r="U1213">
        <v>3477</v>
      </c>
      <c r="V1213">
        <v>3488</v>
      </c>
      <c r="W1213">
        <v>3545</v>
      </c>
      <c r="X1213">
        <v>3564</v>
      </c>
      <c r="Y1213">
        <v>3576</v>
      </c>
      <c r="Z1213">
        <v>3525</v>
      </c>
      <c r="AA1213">
        <v>3520</v>
      </c>
      <c r="AB1213">
        <v>3475</v>
      </c>
      <c r="AC1213">
        <v>3460</v>
      </c>
      <c r="AD1213">
        <v>3456</v>
      </c>
      <c r="AE1213">
        <v>3466</v>
      </c>
      <c r="AF1213">
        <v>3501</v>
      </c>
      <c r="AG1213">
        <v>3503</v>
      </c>
      <c r="AH1213">
        <v>3526</v>
      </c>
      <c r="AI1213">
        <v>3525</v>
      </c>
      <c r="AJ1213">
        <v>24221</v>
      </c>
    </row>
    <row r="1214" spans="1:36" x14ac:dyDescent="0.25">
      <c r="A1214">
        <v>63</v>
      </c>
      <c r="B1214" s="5">
        <v>10032.846</v>
      </c>
      <c r="C1214" s="5">
        <v>10170.474</v>
      </c>
      <c r="D1214" s="5">
        <v>10180.743999999999</v>
      </c>
      <c r="E1214" s="5">
        <v>10133.016</v>
      </c>
      <c r="F1214" s="5">
        <v>9890.82</v>
      </c>
      <c r="G1214" s="5">
        <v>9864.4199999999983</v>
      </c>
      <c r="H1214" s="5">
        <v>9872.7759999999998</v>
      </c>
      <c r="I1214" s="5">
        <v>9873.3799999999992</v>
      </c>
      <c r="J1214" s="5">
        <v>9815.9120000000003</v>
      </c>
      <c r="K1214" s="5">
        <v>9839.6839999999993</v>
      </c>
      <c r="L1214" s="5">
        <v>9772.6519999999982</v>
      </c>
      <c r="M1214" s="5">
        <v>9674.728000000001</v>
      </c>
      <c r="N1214" s="5">
        <v>9686.2759999999998</v>
      </c>
      <c r="O1214" s="5">
        <v>9658.8919999999998</v>
      </c>
      <c r="P1214" s="5">
        <v>9652.2800000000007</v>
      </c>
      <c r="Q1214">
        <v>9689.16</v>
      </c>
      <c r="R1214">
        <v>9798.3439999999991</v>
      </c>
      <c r="S1214">
        <v>9811.8080000000009</v>
      </c>
      <c r="T1214">
        <v>9877.9159999999993</v>
      </c>
      <c r="U1214">
        <v>9923.9679999999989</v>
      </c>
      <c r="V1214">
        <v>9922.9920000000002</v>
      </c>
      <c r="W1214">
        <v>10012.784</v>
      </c>
      <c r="X1214">
        <v>10186.512000000001</v>
      </c>
      <c r="Y1214">
        <v>10291.92</v>
      </c>
      <c r="Z1214">
        <v>10686.224</v>
      </c>
      <c r="AA1214">
        <v>10704.768</v>
      </c>
      <c r="AB1214">
        <v>10748.688</v>
      </c>
      <c r="AC1214">
        <v>10699.887999999999</v>
      </c>
      <c r="AD1214">
        <v>10670.608</v>
      </c>
      <c r="AE1214">
        <v>10625.712</v>
      </c>
      <c r="AF1214">
        <v>10646.208000000001</v>
      </c>
      <c r="AG1214">
        <v>10674.512000000001</v>
      </c>
      <c r="AH1214">
        <v>10538.848</v>
      </c>
      <c r="AI1214">
        <v>10390.495999999999</v>
      </c>
      <c r="AJ1214">
        <v>28342.218000000001</v>
      </c>
    </row>
    <row r="1215" spans="1:36" x14ac:dyDescent="0.25">
      <c r="A1215">
        <v>70</v>
      </c>
      <c r="B1215" s="5">
        <v>20071.739999999998</v>
      </c>
      <c r="C1215" s="5">
        <v>20262.784</v>
      </c>
      <c r="D1215" s="5">
        <v>20399.62</v>
      </c>
      <c r="E1215" s="5">
        <v>20512.671999999999</v>
      </c>
      <c r="F1215" s="5">
        <v>20158.02</v>
      </c>
      <c r="G1215" s="5">
        <v>20131.308000000001</v>
      </c>
      <c r="H1215" s="5">
        <v>20012.058000000001</v>
      </c>
      <c r="I1215" s="5">
        <v>20104.595999999998</v>
      </c>
      <c r="J1215" s="5">
        <v>19990.115999999998</v>
      </c>
      <c r="K1215" s="5">
        <v>19968.173999999999</v>
      </c>
      <c r="L1215" s="5">
        <v>19878.498</v>
      </c>
      <c r="M1215" s="5">
        <v>19737.306</v>
      </c>
      <c r="N1215" s="5">
        <v>19725.858</v>
      </c>
      <c r="O1215" s="5">
        <v>19742.076000000001</v>
      </c>
      <c r="P1215" s="5">
        <v>19609.469999999998</v>
      </c>
      <c r="Q1215">
        <v>19547.46</v>
      </c>
      <c r="R1215">
        <v>19435.842000000001</v>
      </c>
      <c r="S1215">
        <v>19345.212</v>
      </c>
      <c r="T1215">
        <v>19217.376</v>
      </c>
      <c r="U1215">
        <v>19139.147999999997</v>
      </c>
      <c r="V1215">
        <v>19245.041999999998</v>
      </c>
      <c r="W1215">
        <v>19417.716</v>
      </c>
      <c r="X1215">
        <v>19788.822</v>
      </c>
      <c r="Y1215">
        <v>19991.07</v>
      </c>
      <c r="Z1215">
        <v>20079.791999999998</v>
      </c>
      <c r="AA1215">
        <v>20007.288</v>
      </c>
      <c r="AB1215">
        <v>19926.198</v>
      </c>
      <c r="AC1215">
        <v>19624.734</v>
      </c>
      <c r="AD1215">
        <v>19597.067999999999</v>
      </c>
      <c r="AE1215">
        <v>19632.365999999998</v>
      </c>
      <c r="AF1215">
        <v>19649.538</v>
      </c>
      <c r="AG1215">
        <v>19800.27</v>
      </c>
      <c r="AH1215">
        <v>19568.448</v>
      </c>
      <c r="AI1215">
        <v>19534.103999999999</v>
      </c>
      <c r="AJ1215">
        <v>3525</v>
      </c>
    </row>
    <row r="1216" spans="1:36" x14ac:dyDescent="0.25">
      <c r="A1216">
        <v>72</v>
      </c>
      <c r="B1216" s="5">
        <v>16623.613999999998</v>
      </c>
      <c r="C1216" s="5">
        <v>16792.338</v>
      </c>
      <c r="D1216" s="5">
        <v>16876.008000000002</v>
      </c>
      <c r="E1216" s="5">
        <v>16971.284</v>
      </c>
      <c r="F1216" s="5">
        <v>17325.98</v>
      </c>
      <c r="G1216" s="5">
        <v>17244.691999999999</v>
      </c>
      <c r="H1216" s="5">
        <v>17284.941999999999</v>
      </c>
      <c r="I1216" s="5">
        <v>17189.403999999999</v>
      </c>
      <c r="J1216" s="5">
        <v>16788.883999999998</v>
      </c>
      <c r="K1216" s="5">
        <v>16689.826000000001</v>
      </c>
      <c r="L1216" s="5">
        <v>16532.502</v>
      </c>
      <c r="M1216" s="5">
        <v>16425.694</v>
      </c>
      <c r="N1216" s="5">
        <v>16370.142</v>
      </c>
      <c r="O1216" s="5">
        <v>16233.924000000001</v>
      </c>
      <c r="P1216" s="5">
        <v>16195.53</v>
      </c>
      <c r="Q1216">
        <v>16122.54</v>
      </c>
      <c r="R1216">
        <v>16130.157999999999</v>
      </c>
      <c r="S1216">
        <v>16206.788</v>
      </c>
      <c r="T1216">
        <v>16282.624</v>
      </c>
      <c r="U1216">
        <v>16360.852000000001</v>
      </c>
      <c r="V1216">
        <v>16353.958000000001</v>
      </c>
      <c r="W1216">
        <v>16380.284</v>
      </c>
      <c r="X1216">
        <v>16487.178</v>
      </c>
      <c r="Y1216">
        <v>16524.93</v>
      </c>
      <c r="Z1216">
        <v>16807.207999999999</v>
      </c>
      <c r="AA1216">
        <v>16923.712</v>
      </c>
      <c r="AB1216">
        <v>16602.802</v>
      </c>
      <c r="AC1216">
        <v>16411.266</v>
      </c>
      <c r="AD1216">
        <v>16511.932000000001</v>
      </c>
      <c r="AE1216">
        <v>16635.633999999998</v>
      </c>
      <c r="AF1216">
        <v>16756.462</v>
      </c>
      <c r="AG1216">
        <v>16832.73</v>
      </c>
      <c r="AH1216">
        <v>16787.552</v>
      </c>
      <c r="AI1216">
        <v>16795.896000000001</v>
      </c>
      <c r="AJ1216">
        <v>10390.495999999999</v>
      </c>
    </row>
    <row r="1217" spans="1:36" x14ac:dyDescent="0.25">
      <c r="A1217">
        <v>74</v>
      </c>
      <c r="B1217" s="5">
        <v>36582.084000000003</v>
      </c>
      <c r="C1217" s="5">
        <v>37056.18</v>
      </c>
      <c r="D1217" s="5">
        <v>37203.588000000003</v>
      </c>
      <c r="E1217" s="5">
        <v>37240.44</v>
      </c>
      <c r="F1217" s="5">
        <v>37257.372000000003</v>
      </c>
      <c r="G1217" s="5">
        <v>37290.239999999998</v>
      </c>
      <c r="H1217" s="5">
        <v>37154.784</v>
      </c>
      <c r="I1217" s="5">
        <v>37377.887999999999</v>
      </c>
      <c r="J1217" s="5">
        <v>37354.980000000003</v>
      </c>
      <c r="K1217" s="5">
        <v>37549.199999999997</v>
      </c>
      <c r="L1217" s="5">
        <v>37778.28</v>
      </c>
      <c r="M1217" s="5">
        <v>38116.92</v>
      </c>
      <c r="N1217" s="5">
        <v>38494.404000000002</v>
      </c>
      <c r="O1217" s="5">
        <v>38573.088000000003</v>
      </c>
      <c r="P1217" s="5">
        <v>38780.256000000001</v>
      </c>
      <c r="Q1217">
        <v>39100.968000000001</v>
      </c>
      <c r="R1217">
        <v>39193.595999999998</v>
      </c>
      <c r="S1217">
        <v>39333.036</v>
      </c>
      <c r="T1217">
        <v>39709.523999999998</v>
      </c>
      <c r="U1217">
        <v>40167.684000000001</v>
      </c>
      <c r="V1217">
        <v>40275.252</v>
      </c>
      <c r="W1217">
        <v>41085</v>
      </c>
      <c r="X1217">
        <v>41616.864000000001</v>
      </c>
      <c r="Y1217">
        <v>42021.24</v>
      </c>
      <c r="Z1217">
        <v>42471.432000000001</v>
      </c>
      <c r="AA1217">
        <v>42630.792000000001</v>
      </c>
      <c r="AB1217">
        <v>42585.972000000002</v>
      </c>
      <c r="AC1217">
        <v>42604.896000000001</v>
      </c>
      <c r="AD1217">
        <v>42854.892</v>
      </c>
      <c r="AE1217">
        <v>43160.663999999997</v>
      </c>
      <c r="AF1217">
        <v>43244.328000000001</v>
      </c>
      <c r="AG1217">
        <v>43280.184000000001</v>
      </c>
      <c r="AH1217">
        <v>43339.944000000003</v>
      </c>
      <c r="AI1217">
        <v>43149.707999999999</v>
      </c>
      <c r="AJ1217">
        <v>19534.103999999999</v>
      </c>
    </row>
    <row r="1218" spans="1:36" x14ac:dyDescent="0.25">
      <c r="A1218">
        <v>79</v>
      </c>
      <c r="B1218" s="5">
        <v>12230</v>
      </c>
      <c r="C1218" s="5">
        <v>12320</v>
      </c>
      <c r="D1218" s="5">
        <v>12403</v>
      </c>
      <c r="E1218" s="5">
        <v>12395</v>
      </c>
      <c r="F1218" s="5">
        <v>12439</v>
      </c>
      <c r="G1218" s="5">
        <v>12552</v>
      </c>
      <c r="H1218" s="5">
        <v>12490</v>
      </c>
      <c r="I1218" s="5">
        <v>12531</v>
      </c>
      <c r="J1218" s="5">
        <v>12484</v>
      </c>
      <c r="K1218" s="5">
        <v>12437</v>
      </c>
      <c r="L1218" s="5">
        <v>12493</v>
      </c>
      <c r="M1218" s="5">
        <v>12565</v>
      </c>
      <c r="N1218" s="5">
        <v>12518</v>
      </c>
      <c r="O1218" s="5">
        <v>12543</v>
      </c>
      <c r="P1218" s="5">
        <v>12662</v>
      </c>
      <c r="Q1218">
        <v>12712</v>
      </c>
      <c r="R1218">
        <v>12802</v>
      </c>
      <c r="S1218">
        <v>12932</v>
      </c>
      <c r="T1218">
        <v>12926</v>
      </c>
      <c r="U1218">
        <v>13007</v>
      </c>
      <c r="V1218">
        <v>13134</v>
      </c>
      <c r="W1218">
        <v>13192</v>
      </c>
      <c r="X1218">
        <v>13264</v>
      </c>
      <c r="Y1218">
        <v>13356</v>
      </c>
      <c r="Z1218">
        <v>13128</v>
      </c>
      <c r="AA1218">
        <v>13112</v>
      </c>
      <c r="AB1218">
        <v>13116</v>
      </c>
      <c r="AC1218">
        <v>13131</v>
      </c>
      <c r="AD1218">
        <v>13085</v>
      </c>
      <c r="AE1218">
        <v>13048</v>
      </c>
      <c r="AF1218">
        <v>13005</v>
      </c>
      <c r="AG1218">
        <v>12930</v>
      </c>
      <c r="AH1218">
        <v>12906</v>
      </c>
      <c r="AI1218">
        <v>12829</v>
      </c>
      <c r="AJ1218">
        <v>16795.896000000001</v>
      </c>
    </row>
    <row r="1219" spans="1:36" x14ac:dyDescent="0.25">
      <c r="A1219">
        <v>80</v>
      </c>
      <c r="B1219" s="5">
        <v>84547.67</v>
      </c>
      <c r="C1219" s="5">
        <v>84396.801000000007</v>
      </c>
      <c r="D1219" s="5">
        <v>84718.756999999998</v>
      </c>
      <c r="E1219" s="5">
        <v>85084.676999999996</v>
      </c>
      <c r="F1219" s="5">
        <v>85464.563999999998</v>
      </c>
      <c r="G1219" s="5">
        <v>85232.633000000002</v>
      </c>
      <c r="H1219" s="5">
        <v>84995.803</v>
      </c>
      <c r="I1219" s="5">
        <v>85220.975000000006</v>
      </c>
      <c r="J1219" s="5">
        <v>85203.062999999995</v>
      </c>
      <c r="K1219" s="5">
        <v>85296</v>
      </c>
      <c r="L1219" s="5">
        <v>85570</v>
      </c>
      <c r="M1219" s="5">
        <v>85693</v>
      </c>
      <c r="N1219" s="5">
        <v>86405</v>
      </c>
      <c r="O1219" s="5">
        <v>86783</v>
      </c>
      <c r="P1219" s="5">
        <v>87464</v>
      </c>
      <c r="Q1219">
        <v>87945</v>
      </c>
      <c r="R1219">
        <v>88239</v>
      </c>
      <c r="S1219">
        <v>88525</v>
      </c>
      <c r="T1219">
        <v>88551</v>
      </c>
      <c r="U1219">
        <v>88762</v>
      </c>
      <c r="V1219">
        <v>88887</v>
      </c>
      <c r="W1219">
        <v>89453</v>
      </c>
      <c r="X1219">
        <v>90516</v>
      </c>
      <c r="Y1219">
        <v>91284</v>
      </c>
      <c r="Z1219">
        <v>91354</v>
      </c>
      <c r="AA1219">
        <v>91749</v>
      </c>
      <c r="AB1219">
        <v>91817</v>
      </c>
      <c r="AC1219">
        <v>92342</v>
      </c>
      <c r="AD1219">
        <v>92864</v>
      </c>
      <c r="AE1219">
        <v>93498</v>
      </c>
      <c r="AF1219">
        <v>94073</v>
      </c>
      <c r="AG1219">
        <v>94838</v>
      </c>
      <c r="AH1219">
        <v>95321</v>
      </c>
      <c r="AI1219">
        <v>95949</v>
      </c>
      <c r="AJ1219">
        <v>43149.707999999999</v>
      </c>
    </row>
    <row r="1220" spans="1:36" x14ac:dyDescent="0.25">
      <c r="A1220">
        <v>81</v>
      </c>
      <c r="B1220" s="5">
        <v>8778.1039999999994</v>
      </c>
      <c r="C1220" s="5">
        <v>8865.0400000000009</v>
      </c>
      <c r="D1220" s="5">
        <v>8993.4560000000001</v>
      </c>
      <c r="E1220" s="5">
        <v>9107.9680000000008</v>
      </c>
      <c r="F1220" s="5">
        <v>9167.2479999999996</v>
      </c>
      <c r="G1220" s="5">
        <v>9237.152</v>
      </c>
      <c r="H1220" s="5">
        <v>9269.2960000000003</v>
      </c>
      <c r="I1220" s="5">
        <v>9277.5519999999997</v>
      </c>
      <c r="J1220" s="5">
        <v>9335.7839999999997</v>
      </c>
      <c r="K1220" s="5">
        <v>9383.48</v>
      </c>
      <c r="L1220" s="5">
        <v>9462.152</v>
      </c>
      <c r="M1220" s="5">
        <v>9520.5040000000008</v>
      </c>
      <c r="N1220" s="5">
        <v>9563.1759999999995</v>
      </c>
      <c r="O1220" s="5">
        <v>9686.0640000000003</v>
      </c>
      <c r="P1220" s="5">
        <v>9747.5040000000008</v>
      </c>
      <c r="Q1220">
        <v>9783.0879999999997</v>
      </c>
      <c r="R1220">
        <v>10074.832</v>
      </c>
      <c r="S1220">
        <v>10089.432000000001</v>
      </c>
      <c r="T1220">
        <v>10312.912</v>
      </c>
      <c r="U1220">
        <v>10404</v>
      </c>
      <c r="V1220">
        <v>10568</v>
      </c>
      <c r="W1220">
        <v>10656</v>
      </c>
      <c r="X1220">
        <v>10650</v>
      </c>
      <c r="Y1220">
        <v>10636</v>
      </c>
      <c r="Z1220">
        <v>10600</v>
      </c>
      <c r="AA1220">
        <v>10543</v>
      </c>
      <c r="AB1220">
        <v>10493</v>
      </c>
      <c r="AC1220">
        <v>10412</v>
      </c>
      <c r="AD1220">
        <v>10383</v>
      </c>
      <c r="AE1220">
        <v>10358</v>
      </c>
      <c r="AF1220">
        <v>10435</v>
      </c>
      <c r="AG1220">
        <v>10377</v>
      </c>
      <c r="AH1220">
        <v>10332</v>
      </c>
      <c r="AI1220">
        <v>10314</v>
      </c>
      <c r="AJ1220">
        <v>12829</v>
      </c>
    </row>
    <row r="1221" spans="1:36" x14ac:dyDescent="0.25">
      <c r="A1221">
        <v>82</v>
      </c>
      <c r="B1221" s="5">
        <v>11010.825000000001</v>
      </c>
      <c r="C1221" s="5">
        <v>11152.674999999999</v>
      </c>
      <c r="D1221" s="5">
        <v>11279.775</v>
      </c>
      <c r="E1221" s="5">
        <v>11417.75</v>
      </c>
      <c r="F1221" s="5">
        <v>11491</v>
      </c>
      <c r="G1221" s="5">
        <v>11489</v>
      </c>
      <c r="H1221" s="5">
        <v>11523</v>
      </c>
      <c r="I1221" s="5">
        <v>11444</v>
      </c>
      <c r="J1221" s="5">
        <v>11498</v>
      </c>
      <c r="K1221" s="5">
        <v>11568</v>
      </c>
      <c r="L1221" s="5">
        <v>11559</v>
      </c>
      <c r="M1221" s="5">
        <v>11617</v>
      </c>
      <c r="N1221" s="5">
        <v>11599</v>
      </c>
      <c r="O1221" s="5">
        <v>11686</v>
      </c>
      <c r="P1221" s="5">
        <v>11782</v>
      </c>
      <c r="Q1221">
        <v>11863</v>
      </c>
      <c r="R1221">
        <v>11913</v>
      </c>
      <c r="S1221">
        <v>11999</v>
      </c>
      <c r="T1221">
        <v>12279</v>
      </c>
      <c r="U1221">
        <v>12464</v>
      </c>
      <c r="V1221">
        <v>12610</v>
      </c>
      <c r="W1221">
        <v>12741</v>
      </c>
      <c r="X1221">
        <v>12957</v>
      </c>
      <c r="Y1221">
        <v>13241</v>
      </c>
      <c r="Z1221">
        <v>13342</v>
      </c>
      <c r="AA1221">
        <v>13406</v>
      </c>
      <c r="AB1221">
        <v>13405</v>
      </c>
      <c r="AC1221">
        <v>13434</v>
      </c>
      <c r="AD1221">
        <v>13430</v>
      </c>
      <c r="AE1221">
        <v>13584</v>
      </c>
      <c r="AF1221">
        <v>13623</v>
      </c>
      <c r="AG1221">
        <v>13621</v>
      </c>
      <c r="AH1221">
        <v>13564</v>
      </c>
      <c r="AI1221">
        <v>13566</v>
      </c>
      <c r="AJ1221">
        <v>95949</v>
      </c>
    </row>
    <row r="1222" spans="1:36" x14ac:dyDescent="0.25">
      <c r="A1222">
        <v>85</v>
      </c>
      <c r="B1222" s="5">
        <v>23504</v>
      </c>
      <c r="C1222" s="5">
        <v>23957</v>
      </c>
      <c r="D1222" s="5">
        <v>24147</v>
      </c>
      <c r="E1222" s="5">
        <v>24359</v>
      </c>
      <c r="F1222" s="5">
        <v>24533</v>
      </c>
      <c r="G1222" s="5">
        <v>24653</v>
      </c>
      <c r="H1222" s="5">
        <v>24829</v>
      </c>
      <c r="I1222" s="5">
        <v>24895</v>
      </c>
      <c r="J1222" s="5">
        <v>24920</v>
      </c>
      <c r="K1222" s="5">
        <v>24837</v>
      </c>
      <c r="L1222" s="5">
        <v>24799</v>
      </c>
      <c r="M1222" s="5">
        <v>24934</v>
      </c>
      <c r="N1222" s="5">
        <v>24898</v>
      </c>
      <c r="O1222" s="5">
        <v>24968</v>
      </c>
      <c r="P1222" s="5">
        <v>25045</v>
      </c>
      <c r="Q1222">
        <v>25070</v>
      </c>
      <c r="R1222">
        <v>25070</v>
      </c>
      <c r="S1222">
        <v>25088</v>
      </c>
      <c r="T1222">
        <v>25423</v>
      </c>
      <c r="U1222">
        <v>25602</v>
      </c>
      <c r="V1222">
        <v>25790</v>
      </c>
      <c r="W1222">
        <v>26238</v>
      </c>
      <c r="X1222">
        <v>26726</v>
      </c>
      <c r="Y1222">
        <v>26761</v>
      </c>
      <c r="Z1222">
        <v>26683</v>
      </c>
      <c r="AA1222">
        <v>26491</v>
      </c>
      <c r="AB1222">
        <v>26125</v>
      </c>
      <c r="AC1222">
        <v>26224</v>
      </c>
      <c r="AD1222">
        <v>26398</v>
      </c>
      <c r="AE1222">
        <v>26288</v>
      </c>
      <c r="AF1222">
        <v>26235</v>
      </c>
      <c r="AG1222">
        <v>26004</v>
      </c>
      <c r="AH1222">
        <v>25858</v>
      </c>
      <c r="AI1222">
        <v>25836</v>
      </c>
      <c r="AJ1222">
        <v>10314</v>
      </c>
    </row>
    <row r="1223" spans="1:36" x14ac:dyDescent="0.25">
      <c r="A1223">
        <v>86</v>
      </c>
      <c r="B1223" s="5">
        <v>25340.232</v>
      </c>
      <c r="C1223" s="5">
        <v>25658.952000000001</v>
      </c>
      <c r="D1223" s="5">
        <v>25912.932000000001</v>
      </c>
      <c r="E1223" s="5">
        <v>26040.42</v>
      </c>
      <c r="F1223" s="5">
        <v>26135.040000000001</v>
      </c>
      <c r="G1223" s="5">
        <v>26219.7</v>
      </c>
      <c r="H1223" s="5">
        <v>26297.387999999999</v>
      </c>
      <c r="I1223" s="5">
        <v>26304.36</v>
      </c>
      <c r="J1223" s="5">
        <v>26396.988000000001</v>
      </c>
      <c r="K1223" s="5">
        <v>26327.268</v>
      </c>
      <c r="L1223" s="5">
        <v>26404.955999999998</v>
      </c>
      <c r="M1223" s="5">
        <v>26645.988000000001</v>
      </c>
      <c r="N1223" s="5">
        <v>26912.916000000001</v>
      </c>
      <c r="O1223" s="5">
        <v>27163.907999999999</v>
      </c>
      <c r="P1223" s="5">
        <v>27361.115999999998</v>
      </c>
      <c r="Q1223">
        <v>27843.18</v>
      </c>
      <c r="R1223">
        <v>28087.200000000001</v>
      </c>
      <c r="S1223">
        <v>28263.491999999998</v>
      </c>
      <c r="T1223">
        <v>28450.74</v>
      </c>
      <c r="U1223">
        <v>28561.295999999998</v>
      </c>
      <c r="V1223">
        <v>28653.923999999999</v>
      </c>
      <c r="W1223">
        <v>28717.668000000001</v>
      </c>
      <c r="X1223">
        <v>28712.687999999998</v>
      </c>
      <c r="Y1223">
        <v>28884</v>
      </c>
      <c r="Z1223">
        <v>29318.256000000001</v>
      </c>
      <c r="AA1223">
        <v>29354.112000000001</v>
      </c>
      <c r="AB1223">
        <v>29446.74</v>
      </c>
      <c r="AC1223">
        <v>29464.668000000001</v>
      </c>
      <c r="AD1223">
        <v>29584.187999999998</v>
      </c>
      <c r="AE1223">
        <v>29657.892</v>
      </c>
      <c r="AF1223">
        <v>29918.844000000001</v>
      </c>
      <c r="AG1223">
        <v>29871.036</v>
      </c>
      <c r="AH1223">
        <v>29832.191999999999</v>
      </c>
      <c r="AI1223">
        <v>29776.416000000001</v>
      </c>
      <c r="AJ1223">
        <v>13566</v>
      </c>
    </row>
    <row r="1224" spans="1:36" x14ac:dyDescent="0.25">
      <c r="A1224">
        <v>88</v>
      </c>
      <c r="B1224" s="5">
        <v>875</v>
      </c>
      <c r="C1224" s="5">
        <v>870</v>
      </c>
      <c r="D1224" s="5">
        <v>896</v>
      </c>
      <c r="E1224" s="5">
        <v>904</v>
      </c>
      <c r="F1224" s="5">
        <v>917</v>
      </c>
      <c r="G1224" s="5">
        <v>915</v>
      </c>
      <c r="H1224" s="5">
        <v>914</v>
      </c>
      <c r="I1224" s="5">
        <v>918</v>
      </c>
      <c r="J1224" s="5">
        <v>904</v>
      </c>
      <c r="K1224" s="5">
        <v>927</v>
      </c>
      <c r="L1224" s="5">
        <v>921</v>
      </c>
      <c r="M1224" s="5">
        <v>933</v>
      </c>
      <c r="N1224" s="5">
        <v>943</v>
      </c>
      <c r="O1224" s="5">
        <v>941</v>
      </c>
      <c r="P1224" s="5">
        <v>981</v>
      </c>
      <c r="Q1224">
        <v>1005</v>
      </c>
      <c r="R1224">
        <v>972</v>
      </c>
      <c r="S1224">
        <v>1005</v>
      </c>
      <c r="T1224">
        <v>1003</v>
      </c>
      <c r="U1224">
        <v>1004</v>
      </c>
      <c r="V1224">
        <v>1000</v>
      </c>
      <c r="W1224">
        <v>1017</v>
      </c>
      <c r="X1224">
        <v>1025</v>
      </c>
      <c r="Y1224">
        <v>1000</v>
      </c>
      <c r="Z1224">
        <v>992</v>
      </c>
      <c r="AA1224">
        <v>997</v>
      </c>
      <c r="AB1224">
        <v>986</v>
      </c>
      <c r="AC1224">
        <v>946</v>
      </c>
      <c r="AD1224">
        <v>951</v>
      </c>
      <c r="AE1224">
        <v>946</v>
      </c>
      <c r="AF1224">
        <v>942</v>
      </c>
      <c r="AG1224">
        <v>957</v>
      </c>
      <c r="AH1224">
        <v>932</v>
      </c>
      <c r="AI1224">
        <v>960</v>
      </c>
      <c r="AJ1224">
        <v>25836</v>
      </c>
    </row>
    <row r="1225" spans="1:36" x14ac:dyDescent="0.25">
      <c r="A1225">
        <v>90</v>
      </c>
      <c r="B1225" s="5">
        <v>48573.767999999996</v>
      </c>
      <c r="C1225" s="5">
        <v>49307.048000000003</v>
      </c>
      <c r="D1225" s="5">
        <v>49499.067999999999</v>
      </c>
      <c r="E1225" s="5">
        <v>50506.58</v>
      </c>
      <c r="F1225" s="5">
        <v>50828.959999999999</v>
      </c>
      <c r="G1225" s="5">
        <v>50724.3</v>
      </c>
      <c r="H1225" s="5">
        <v>50740.612000000001</v>
      </c>
      <c r="I1225" s="5">
        <v>50862.64</v>
      </c>
      <c r="J1225" s="5">
        <v>50653.012000000002</v>
      </c>
      <c r="K1225" s="5">
        <v>50539.732000000004</v>
      </c>
      <c r="L1225" s="5">
        <v>50335.044000000002</v>
      </c>
      <c r="M1225" s="5">
        <v>50179.012000000002</v>
      </c>
      <c r="N1225" s="5">
        <v>50397.084000000003</v>
      </c>
      <c r="O1225" s="5">
        <v>50555.091999999997</v>
      </c>
      <c r="P1225" s="5">
        <v>50549.883999999998</v>
      </c>
      <c r="Q1225">
        <v>50369.82</v>
      </c>
      <c r="R1225">
        <v>50311.8</v>
      </c>
      <c r="S1225">
        <v>50731.508000000002</v>
      </c>
      <c r="T1225">
        <v>51206.26</v>
      </c>
      <c r="U1225">
        <v>51807.703999999998</v>
      </c>
      <c r="V1225">
        <v>52552.076000000001</v>
      </c>
      <c r="W1225">
        <v>53125.332000000002</v>
      </c>
      <c r="X1225">
        <v>53608.311999999998</v>
      </c>
      <c r="Y1225">
        <v>53856</v>
      </c>
      <c r="Z1225">
        <v>54170.743999999999</v>
      </c>
      <c r="AA1225">
        <v>54549.887999999999</v>
      </c>
      <c r="AB1225">
        <v>54977.26</v>
      </c>
      <c r="AC1225">
        <v>55074.332000000002</v>
      </c>
      <c r="AD1225">
        <v>55080.811999999998</v>
      </c>
      <c r="AE1225">
        <v>55320.108</v>
      </c>
      <c r="AF1225">
        <v>55391.156000000003</v>
      </c>
      <c r="AG1225">
        <v>55555.964</v>
      </c>
      <c r="AH1225">
        <v>55575.807999999997</v>
      </c>
      <c r="AI1225">
        <v>55573.584000000003</v>
      </c>
      <c r="AJ1225">
        <v>29776.416000000001</v>
      </c>
    </row>
    <row r="1226" spans="1:36" x14ac:dyDescent="0.25">
      <c r="A1226">
        <v>93</v>
      </c>
      <c r="B1226" s="5">
        <v>4587</v>
      </c>
      <c r="C1226" s="5">
        <v>4589</v>
      </c>
      <c r="D1226" s="5">
        <v>4605</v>
      </c>
      <c r="E1226" s="5">
        <v>4651</v>
      </c>
      <c r="F1226" s="5">
        <v>4656</v>
      </c>
      <c r="G1226" s="5">
        <v>4619</v>
      </c>
      <c r="H1226" s="5">
        <v>4605</v>
      </c>
      <c r="I1226" s="5">
        <v>4595</v>
      </c>
      <c r="J1226" s="5">
        <v>4601</v>
      </c>
      <c r="K1226" s="5">
        <v>4572</v>
      </c>
      <c r="L1226" s="5">
        <v>4547</v>
      </c>
      <c r="M1226" s="5">
        <v>4552</v>
      </c>
      <c r="N1226" s="5">
        <v>4554</v>
      </c>
      <c r="O1226" s="5">
        <v>4591</v>
      </c>
      <c r="P1226" s="5">
        <v>4667</v>
      </c>
      <c r="Q1226">
        <v>4669</v>
      </c>
      <c r="R1226">
        <v>4708</v>
      </c>
      <c r="S1226">
        <v>4801</v>
      </c>
      <c r="T1226">
        <v>4776</v>
      </c>
      <c r="U1226">
        <v>4761</v>
      </c>
      <c r="V1226">
        <v>4723</v>
      </c>
      <c r="W1226">
        <v>4768</v>
      </c>
      <c r="X1226">
        <v>4769</v>
      </c>
      <c r="Y1226">
        <v>4723</v>
      </c>
      <c r="Z1226">
        <v>4725</v>
      </c>
      <c r="AA1226">
        <v>4731</v>
      </c>
      <c r="AB1226">
        <v>4729</v>
      </c>
      <c r="AC1226">
        <v>4707</v>
      </c>
      <c r="AD1226">
        <v>4705</v>
      </c>
      <c r="AE1226">
        <v>4740</v>
      </c>
      <c r="AF1226">
        <v>4733</v>
      </c>
      <c r="AG1226">
        <v>4721</v>
      </c>
      <c r="AH1226">
        <v>4748</v>
      </c>
      <c r="AI1226">
        <v>4795</v>
      </c>
      <c r="AJ1226">
        <v>960</v>
      </c>
    </row>
    <row r="1227" spans="1:36" x14ac:dyDescent="0.25">
      <c r="A1227">
        <v>96</v>
      </c>
      <c r="B1227" s="5">
        <v>1024</v>
      </c>
      <c r="C1227" s="5">
        <v>1045</v>
      </c>
      <c r="D1227" s="5">
        <v>1059</v>
      </c>
      <c r="E1227" s="5">
        <v>1046</v>
      </c>
      <c r="F1227" s="5">
        <v>1063</v>
      </c>
      <c r="G1227" s="5">
        <v>1057</v>
      </c>
      <c r="H1227" s="5">
        <v>1045</v>
      </c>
      <c r="I1227" s="5">
        <v>1038</v>
      </c>
      <c r="J1227" s="5">
        <v>1050</v>
      </c>
      <c r="K1227" s="5">
        <v>1066</v>
      </c>
      <c r="L1227" s="5">
        <v>1078</v>
      </c>
      <c r="M1227" s="5">
        <v>1064</v>
      </c>
      <c r="N1227" s="5">
        <v>1093</v>
      </c>
      <c r="O1227" s="5">
        <v>1090</v>
      </c>
      <c r="P1227" s="5">
        <v>1117</v>
      </c>
      <c r="Q1227">
        <v>1119</v>
      </c>
      <c r="R1227">
        <v>1142</v>
      </c>
      <c r="S1227">
        <v>1160</v>
      </c>
      <c r="T1227">
        <v>1150</v>
      </c>
      <c r="U1227">
        <v>1150</v>
      </c>
      <c r="V1227">
        <v>1201</v>
      </c>
      <c r="W1227">
        <v>1215</v>
      </c>
      <c r="X1227">
        <v>1183</v>
      </c>
      <c r="Y1227">
        <v>1240</v>
      </c>
      <c r="Z1227">
        <v>1157</v>
      </c>
      <c r="AA1227">
        <v>1133</v>
      </c>
      <c r="AB1227">
        <v>1127</v>
      </c>
      <c r="AC1227">
        <v>1137</v>
      </c>
      <c r="AD1227">
        <v>1124</v>
      </c>
      <c r="AE1227">
        <v>1146</v>
      </c>
      <c r="AF1227">
        <v>1160</v>
      </c>
      <c r="AG1227">
        <v>1151</v>
      </c>
      <c r="AH1227">
        <v>1105</v>
      </c>
      <c r="AI1227">
        <v>1114</v>
      </c>
      <c r="AJ1227">
        <v>55573.584000000003</v>
      </c>
    </row>
    <row r="1228" spans="1:36" x14ac:dyDescent="0.25">
      <c r="A1228">
        <v>98</v>
      </c>
      <c r="B1228" s="5">
        <v>23914</v>
      </c>
      <c r="C1228" s="5">
        <v>24332</v>
      </c>
      <c r="D1228" s="5">
        <v>24455</v>
      </c>
      <c r="E1228" s="5">
        <v>24391</v>
      </c>
      <c r="F1228" s="5">
        <v>24493</v>
      </c>
      <c r="G1228" s="5">
        <v>24500</v>
      </c>
      <c r="H1228" s="5">
        <v>24543</v>
      </c>
      <c r="I1228" s="5">
        <v>24533</v>
      </c>
      <c r="J1228" s="5">
        <v>24576</v>
      </c>
      <c r="K1228" s="5">
        <v>24426</v>
      </c>
      <c r="L1228" s="5">
        <v>24398</v>
      </c>
      <c r="M1228" s="5">
        <v>24353</v>
      </c>
      <c r="N1228" s="5">
        <v>24257</v>
      </c>
      <c r="O1228" s="5">
        <v>24266</v>
      </c>
      <c r="P1228" s="5">
        <v>24325</v>
      </c>
      <c r="Q1228">
        <v>24555</v>
      </c>
      <c r="R1228">
        <v>24677</v>
      </c>
      <c r="S1228">
        <v>24771</v>
      </c>
      <c r="T1228">
        <v>24759</v>
      </c>
      <c r="U1228">
        <v>24857</v>
      </c>
      <c r="V1228">
        <v>24990</v>
      </c>
      <c r="W1228">
        <v>25247</v>
      </c>
      <c r="X1228">
        <v>25403</v>
      </c>
      <c r="Y1228">
        <v>25802</v>
      </c>
      <c r="Z1228">
        <v>25990</v>
      </c>
      <c r="AA1228">
        <v>25958</v>
      </c>
      <c r="AB1228">
        <v>25507</v>
      </c>
      <c r="AC1228">
        <v>25500</v>
      </c>
      <c r="AD1228">
        <v>25674</v>
      </c>
      <c r="AE1228">
        <v>25802</v>
      </c>
      <c r="AF1228">
        <v>25829</v>
      </c>
      <c r="AG1228">
        <v>25846</v>
      </c>
      <c r="AH1228">
        <v>25780</v>
      </c>
      <c r="AI1228">
        <v>25595</v>
      </c>
      <c r="AJ1228">
        <v>4795</v>
      </c>
    </row>
    <row r="1229" spans="1:36" x14ac:dyDescent="0.25">
      <c r="A1229">
        <v>106</v>
      </c>
      <c r="B1229" s="5">
        <v>45517.082999999999</v>
      </c>
      <c r="C1229" s="5">
        <v>45653.377999999997</v>
      </c>
      <c r="D1229" s="5">
        <v>46006.09</v>
      </c>
      <c r="E1229" s="5">
        <v>46396.875</v>
      </c>
      <c r="F1229" s="5">
        <v>47236.283000000003</v>
      </c>
      <c r="G1229" s="5">
        <v>47419.017</v>
      </c>
      <c r="H1229" s="5">
        <v>47954.15</v>
      </c>
      <c r="I1229" s="5">
        <v>48624.883999999998</v>
      </c>
      <c r="J1229" s="5">
        <v>49209.516000000003</v>
      </c>
      <c r="K1229" s="5">
        <v>49891.781999999999</v>
      </c>
      <c r="L1229" s="5">
        <v>50142.762000000002</v>
      </c>
      <c r="M1229" s="5">
        <v>50848.946000000004</v>
      </c>
      <c r="N1229" s="5">
        <v>51378.830999999998</v>
      </c>
      <c r="O1229" s="5">
        <v>52214.84</v>
      </c>
      <c r="P1229" s="5">
        <v>52772.084000000003</v>
      </c>
      <c r="Q1229">
        <v>53348.29</v>
      </c>
      <c r="R1229">
        <v>53977.964</v>
      </c>
      <c r="S1229">
        <v>55191.616000000002</v>
      </c>
      <c r="T1229">
        <v>56331</v>
      </c>
      <c r="U1229">
        <v>57376</v>
      </c>
      <c r="V1229">
        <v>58445</v>
      </c>
      <c r="W1229">
        <v>59006</v>
      </c>
      <c r="X1229">
        <v>60230</v>
      </c>
      <c r="Y1229">
        <v>61577</v>
      </c>
      <c r="Z1229">
        <v>61925</v>
      </c>
      <c r="AA1229">
        <v>62755</v>
      </c>
      <c r="AB1229">
        <v>63383</v>
      </c>
      <c r="AC1229">
        <v>64391</v>
      </c>
      <c r="AD1229">
        <v>65487</v>
      </c>
      <c r="AE1229">
        <v>66369</v>
      </c>
      <c r="AF1229">
        <v>66857</v>
      </c>
      <c r="AG1229">
        <v>67177</v>
      </c>
      <c r="AH1229">
        <v>67208</v>
      </c>
      <c r="AI1229">
        <v>67204</v>
      </c>
      <c r="AJ1229">
        <v>1114</v>
      </c>
    </row>
    <row r="1230" spans="1:36" x14ac:dyDescent="0.25">
      <c r="A1230">
        <v>109</v>
      </c>
      <c r="B1230" s="5">
        <v>31734.261999999999</v>
      </c>
      <c r="C1230" s="5">
        <v>32073.132000000001</v>
      </c>
      <c r="D1230" s="5">
        <v>32301.64</v>
      </c>
      <c r="E1230" s="5">
        <v>32343.1</v>
      </c>
      <c r="F1230" s="5">
        <v>32458.952000000001</v>
      </c>
      <c r="G1230" s="5">
        <v>32594.121999999999</v>
      </c>
      <c r="H1230" s="5">
        <v>32764.938000000002</v>
      </c>
      <c r="I1230" s="5">
        <v>32798.885999999999</v>
      </c>
      <c r="J1230" s="5">
        <v>32906.966</v>
      </c>
      <c r="K1230" s="5">
        <v>32893.631999999998</v>
      </c>
      <c r="L1230" s="5">
        <v>32831.914000000004</v>
      </c>
      <c r="M1230" s="5">
        <v>33084.342000000004</v>
      </c>
      <c r="N1230" s="5">
        <v>33119.846000000005</v>
      </c>
      <c r="O1230" s="5">
        <v>33221.440000000002</v>
      </c>
      <c r="P1230" s="5">
        <v>33535.440000000002</v>
      </c>
      <c r="Q1230">
        <v>34165.161999999997</v>
      </c>
      <c r="R1230">
        <v>34390.584000000003</v>
      </c>
      <c r="S1230">
        <v>34484.966</v>
      </c>
      <c r="T1230">
        <v>34497</v>
      </c>
      <c r="U1230">
        <v>34522</v>
      </c>
      <c r="V1230">
        <v>34821</v>
      </c>
      <c r="W1230">
        <v>35502</v>
      </c>
      <c r="X1230">
        <v>35756</v>
      </c>
      <c r="Y1230">
        <v>36008</v>
      </c>
      <c r="Z1230">
        <v>36220</v>
      </c>
      <c r="AA1230">
        <v>36086</v>
      </c>
      <c r="AB1230">
        <v>36135</v>
      </c>
      <c r="AC1230">
        <v>36040</v>
      </c>
      <c r="AD1230">
        <v>35993</v>
      </c>
      <c r="AE1230">
        <v>35887</v>
      </c>
      <c r="AF1230">
        <v>36121</v>
      </c>
      <c r="AG1230">
        <v>36067</v>
      </c>
      <c r="AH1230">
        <v>35881</v>
      </c>
      <c r="AI1230">
        <v>35765</v>
      </c>
      <c r="AJ1230">
        <v>25595</v>
      </c>
    </row>
    <row r="1231" spans="1:36" x14ac:dyDescent="0.25">
      <c r="A1231">
        <v>114</v>
      </c>
      <c r="B1231" s="5">
        <v>99566.25</v>
      </c>
      <c r="C1231" s="5">
        <v>100335.5</v>
      </c>
      <c r="D1231" s="5">
        <v>100605</v>
      </c>
      <c r="E1231" s="5">
        <v>100649.5</v>
      </c>
      <c r="F1231" s="5">
        <v>100850</v>
      </c>
      <c r="G1231" s="5">
        <v>101218.75</v>
      </c>
      <c r="H1231" s="5">
        <v>101649.75</v>
      </c>
      <c r="I1231" s="5">
        <v>101811.25</v>
      </c>
      <c r="J1231" s="5">
        <v>102154.25</v>
      </c>
      <c r="K1231" s="5">
        <v>102314</v>
      </c>
      <c r="L1231" s="5">
        <v>102699.75</v>
      </c>
      <c r="M1231" s="5">
        <v>102787.25</v>
      </c>
      <c r="N1231" s="5">
        <v>102911.25</v>
      </c>
      <c r="O1231" s="5">
        <v>103026</v>
      </c>
      <c r="P1231" s="5">
        <v>103339</v>
      </c>
      <c r="Q1231">
        <v>103772.75</v>
      </c>
      <c r="R1231">
        <v>104189</v>
      </c>
      <c r="S1231">
        <v>104712.25</v>
      </c>
      <c r="T1231">
        <v>105228</v>
      </c>
      <c r="U1231">
        <v>105497</v>
      </c>
      <c r="V1231">
        <v>105972</v>
      </c>
      <c r="W1231">
        <v>107422</v>
      </c>
      <c r="X1231">
        <v>108367</v>
      </c>
      <c r="Y1231">
        <v>108198</v>
      </c>
      <c r="Z1231">
        <v>108354</v>
      </c>
      <c r="AA1231">
        <v>108617</v>
      </c>
      <c r="AB1231">
        <v>108589</v>
      </c>
      <c r="AC1231">
        <v>108832</v>
      </c>
      <c r="AD1231">
        <v>109151</v>
      </c>
      <c r="AE1231">
        <v>109441</v>
      </c>
      <c r="AF1231">
        <v>109491</v>
      </c>
      <c r="AG1231">
        <v>109259</v>
      </c>
      <c r="AH1231">
        <v>108838</v>
      </c>
      <c r="AI1231">
        <v>108392</v>
      </c>
      <c r="AJ1231">
        <v>67204</v>
      </c>
    </row>
    <row r="1232" spans="1:36" x14ac:dyDescent="0.25">
      <c r="A1232">
        <v>118</v>
      </c>
      <c r="B1232" s="5">
        <v>48401.881999999991</v>
      </c>
      <c r="C1232" s="5">
        <v>48853.916000000005</v>
      </c>
      <c r="D1232" s="5">
        <v>49222.097999999998</v>
      </c>
      <c r="E1232" s="5">
        <v>49621.482000000004</v>
      </c>
      <c r="F1232" s="5">
        <v>49897.306000000004</v>
      </c>
      <c r="G1232" s="5">
        <v>50071.27</v>
      </c>
      <c r="H1232" s="5">
        <v>50143.478000000003</v>
      </c>
      <c r="I1232" s="5">
        <v>50198.578000000001</v>
      </c>
      <c r="J1232" s="5">
        <v>50365.422000000006</v>
      </c>
      <c r="K1232" s="5">
        <v>50560.848000000005</v>
      </c>
      <c r="L1232" s="5">
        <v>50748.376000000004</v>
      </c>
      <c r="M1232" s="5">
        <v>51239.29</v>
      </c>
      <c r="N1232" s="5">
        <v>51504.245999999999</v>
      </c>
      <c r="O1232" s="5">
        <v>51614.873999999996</v>
      </c>
      <c r="P1232" s="5">
        <v>51729.45</v>
      </c>
      <c r="Q1232">
        <v>51736.486000000012</v>
      </c>
      <c r="R1232">
        <v>51709.66</v>
      </c>
      <c r="S1232">
        <v>51927.064000000006</v>
      </c>
      <c r="T1232">
        <v>52722</v>
      </c>
      <c r="U1232">
        <v>53019</v>
      </c>
      <c r="V1232">
        <v>52790</v>
      </c>
      <c r="W1232">
        <v>52782</v>
      </c>
      <c r="X1232">
        <v>53186</v>
      </c>
      <c r="Y1232">
        <v>53312</v>
      </c>
      <c r="Z1232">
        <v>53663</v>
      </c>
      <c r="AA1232">
        <v>53886</v>
      </c>
      <c r="AB1232">
        <v>54150</v>
      </c>
      <c r="AC1232">
        <v>54383</v>
      </c>
      <c r="AD1232">
        <v>54468</v>
      </c>
      <c r="AE1232">
        <v>54652</v>
      </c>
      <c r="AF1232">
        <v>54805</v>
      </c>
      <c r="AG1232">
        <v>54844</v>
      </c>
      <c r="AH1232">
        <v>54889</v>
      </c>
      <c r="AI1232">
        <v>54874</v>
      </c>
      <c r="AJ1232">
        <v>35765</v>
      </c>
    </row>
    <row r="1233" spans="1:36" x14ac:dyDescent="0.25">
      <c r="A1233">
        <v>119</v>
      </c>
      <c r="B1233" s="5">
        <v>25547.66</v>
      </c>
      <c r="C1233" s="5">
        <v>25803.86</v>
      </c>
      <c r="D1233" s="5">
        <v>25715.335000000003</v>
      </c>
      <c r="E1233" s="5">
        <v>25837.100000000002</v>
      </c>
      <c r="F1233" s="5">
        <v>25986.260000000002</v>
      </c>
      <c r="G1233" s="5">
        <v>26169.03</v>
      </c>
      <c r="H1233" s="5">
        <v>26153.53</v>
      </c>
      <c r="I1233" s="5">
        <v>26350.14</v>
      </c>
      <c r="J1233" s="5">
        <v>26520.785</v>
      </c>
      <c r="K1233" s="5">
        <v>26687.42</v>
      </c>
      <c r="L1233" s="5">
        <v>26995.66</v>
      </c>
      <c r="M1233" s="5">
        <v>27195.885000000002</v>
      </c>
      <c r="N1233" s="5">
        <v>27341.184999999998</v>
      </c>
      <c r="O1233" s="5">
        <v>27459.74</v>
      </c>
      <c r="P1233" s="5">
        <v>27710.420000000002</v>
      </c>
      <c r="Q1233">
        <v>28258.84</v>
      </c>
      <c r="R1233">
        <v>28487.87</v>
      </c>
      <c r="S1233">
        <v>28880.505000000001</v>
      </c>
      <c r="T1233">
        <v>29139</v>
      </c>
      <c r="U1233">
        <v>29423</v>
      </c>
      <c r="V1233">
        <v>29652</v>
      </c>
      <c r="W1233">
        <v>30037</v>
      </c>
      <c r="X1233">
        <v>30221</v>
      </c>
      <c r="Y1233">
        <v>30588</v>
      </c>
      <c r="Z1233">
        <v>30651</v>
      </c>
      <c r="AA1233">
        <v>30397</v>
      </c>
      <c r="AB1233">
        <v>30539</v>
      </c>
      <c r="AC1233">
        <v>31087</v>
      </c>
      <c r="AD1233">
        <v>31536</v>
      </c>
      <c r="AE1233">
        <v>32026</v>
      </c>
      <c r="AF1233">
        <v>32378</v>
      </c>
      <c r="AG1233">
        <v>32511</v>
      </c>
      <c r="AH1233">
        <v>32573</v>
      </c>
      <c r="AI1233">
        <v>32726</v>
      </c>
      <c r="AJ1233">
        <v>108392</v>
      </c>
    </row>
    <row r="1234" spans="1:36" x14ac:dyDescent="0.25">
      <c r="A1234">
        <v>140</v>
      </c>
      <c r="B1234" s="5">
        <v>9879</v>
      </c>
      <c r="C1234" s="5">
        <v>9946</v>
      </c>
      <c r="D1234" s="5">
        <v>9952</v>
      </c>
      <c r="E1234" s="5">
        <v>9914</v>
      </c>
      <c r="F1234" s="5">
        <v>10004</v>
      </c>
      <c r="G1234" s="5">
        <v>10064</v>
      </c>
      <c r="H1234" s="5">
        <v>10084</v>
      </c>
      <c r="I1234" s="5">
        <v>10125</v>
      </c>
      <c r="J1234" s="5">
        <v>10168</v>
      </c>
      <c r="K1234" s="5">
        <v>10121</v>
      </c>
      <c r="L1234" s="5">
        <v>10040</v>
      </c>
      <c r="M1234" s="5">
        <v>10030</v>
      </c>
      <c r="N1234" s="5">
        <v>10046</v>
      </c>
      <c r="O1234" s="5">
        <v>10131</v>
      </c>
      <c r="P1234" s="5">
        <v>10225</v>
      </c>
      <c r="Q1234">
        <v>10362</v>
      </c>
      <c r="R1234">
        <v>10432</v>
      </c>
      <c r="S1234">
        <v>10569</v>
      </c>
      <c r="T1234">
        <v>10559</v>
      </c>
      <c r="U1234">
        <v>10450</v>
      </c>
      <c r="V1234">
        <v>10525</v>
      </c>
      <c r="W1234">
        <v>10728</v>
      </c>
      <c r="X1234">
        <v>10821</v>
      </c>
      <c r="Y1234">
        <v>10840</v>
      </c>
      <c r="Z1234">
        <v>10859</v>
      </c>
      <c r="AA1234">
        <v>10840</v>
      </c>
      <c r="AB1234">
        <v>10825</v>
      </c>
      <c r="AC1234">
        <v>10850</v>
      </c>
      <c r="AD1234">
        <v>10885</v>
      </c>
      <c r="AE1234">
        <v>10932</v>
      </c>
      <c r="AF1234">
        <v>10924</v>
      </c>
      <c r="AG1234">
        <v>10998</v>
      </c>
      <c r="AH1234">
        <v>10925</v>
      </c>
      <c r="AI1234">
        <v>10948</v>
      </c>
      <c r="AJ1234">
        <v>54874</v>
      </c>
    </row>
    <row r="1235" spans="1:36" x14ac:dyDescent="0.25">
      <c r="A1235">
        <v>141</v>
      </c>
      <c r="B1235" s="5">
        <v>63381</v>
      </c>
      <c r="C1235" s="5">
        <v>63673</v>
      </c>
      <c r="D1235" s="5">
        <v>63313</v>
      </c>
      <c r="E1235" s="5">
        <v>63080</v>
      </c>
      <c r="F1235" s="5">
        <v>62941</v>
      </c>
      <c r="G1235" s="5">
        <v>62843</v>
      </c>
      <c r="H1235" s="5">
        <v>62421</v>
      </c>
      <c r="I1235" s="5">
        <v>62222</v>
      </c>
      <c r="J1235" s="5">
        <v>62134</v>
      </c>
      <c r="K1235" s="5">
        <v>62008</v>
      </c>
      <c r="L1235" s="5">
        <v>62190</v>
      </c>
      <c r="M1235" s="5">
        <v>62668</v>
      </c>
      <c r="N1235" s="5">
        <v>63383</v>
      </c>
      <c r="O1235" s="5">
        <v>63988</v>
      </c>
      <c r="P1235" s="5">
        <v>64589</v>
      </c>
      <c r="Q1235">
        <v>65019</v>
      </c>
      <c r="R1235">
        <v>65211</v>
      </c>
      <c r="S1235">
        <v>65217</v>
      </c>
      <c r="T1235">
        <v>65632</v>
      </c>
      <c r="U1235">
        <v>66080</v>
      </c>
      <c r="V1235">
        <v>66263</v>
      </c>
      <c r="W1235">
        <v>70416</v>
      </c>
      <c r="X1235">
        <v>71026</v>
      </c>
      <c r="Y1235">
        <v>71729</v>
      </c>
      <c r="Z1235">
        <v>72227</v>
      </c>
      <c r="AA1235">
        <v>72293</v>
      </c>
      <c r="AB1235">
        <v>72048</v>
      </c>
      <c r="AC1235">
        <v>72096</v>
      </c>
      <c r="AD1235">
        <v>72287</v>
      </c>
      <c r="AE1235">
        <v>72428</v>
      </c>
      <c r="AF1235">
        <v>72602</v>
      </c>
      <c r="AG1235">
        <v>72599</v>
      </c>
      <c r="AH1235">
        <v>72757</v>
      </c>
      <c r="AI1235">
        <v>72729</v>
      </c>
      <c r="AJ1235">
        <v>32726</v>
      </c>
    </row>
    <row r="1236" spans="1:36" x14ac:dyDescent="0.25">
      <c r="A1236">
        <v>147</v>
      </c>
      <c r="B1236" s="5">
        <v>18979.34</v>
      </c>
      <c r="C1236" s="5">
        <v>19253.669999999998</v>
      </c>
      <c r="D1236" s="5">
        <v>19253.330000000002</v>
      </c>
      <c r="E1236" s="5">
        <v>19234.18</v>
      </c>
      <c r="F1236" s="5">
        <v>19260.97</v>
      </c>
      <c r="G1236" s="5">
        <v>19547.75</v>
      </c>
      <c r="H1236" s="5">
        <v>20097.810000000001</v>
      </c>
      <c r="I1236" s="5">
        <v>20612.87</v>
      </c>
      <c r="J1236" s="5">
        <v>21212.41</v>
      </c>
      <c r="K1236" s="5">
        <v>21429.93</v>
      </c>
      <c r="L1236" s="5">
        <v>21602.63</v>
      </c>
      <c r="M1236" s="5">
        <v>21863.34</v>
      </c>
      <c r="N1236" s="5">
        <v>21817.17</v>
      </c>
      <c r="O1236" s="5">
        <v>21735.62</v>
      </c>
      <c r="P1236" s="5">
        <v>21671.51</v>
      </c>
      <c r="Q1236">
        <v>21860.68</v>
      </c>
      <c r="R1236">
        <v>21939.61</v>
      </c>
      <c r="S1236">
        <v>22186.51</v>
      </c>
      <c r="T1236">
        <v>22214.32</v>
      </c>
      <c r="U1236">
        <v>22431.32</v>
      </c>
      <c r="V1236">
        <v>22480.67</v>
      </c>
      <c r="W1236">
        <v>20717</v>
      </c>
      <c r="X1236">
        <v>20729</v>
      </c>
      <c r="Y1236">
        <v>20651</v>
      </c>
      <c r="Z1236">
        <v>20600</v>
      </c>
      <c r="AA1236">
        <v>20503</v>
      </c>
      <c r="AB1236">
        <v>20547</v>
      </c>
      <c r="AC1236">
        <v>20521</v>
      </c>
      <c r="AD1236">
        <v>20764</v>
      </c>
      <c r="AE1236">
        <v>21106</v>
      </c>
      <c r="AF1236">
        <v>21330</v>
      </c>
      <c r="AG1236">
        <v>21557</v>
      </c>
      <c r="AH1236">
        <v>21586</v>
      </c>
      <c r="AI1236">
        <v>21770</v>
      </c>
      <c r="AJ1236">
        <v>10948</v>
      </c>
    </row>
    <row r="1237" spans="1:36" x14ac:dyDescent="0.25">
      <c r="A1237">
        <v>148</v>
      </c>
      <c r="B1237" s="5">
        <v>21764.573</v>
      </c>
      <c r="C1237" s="5">
        <v>21798.873</v>
      </c>
      <c r="D1237" s="5">
        <v>22002.857</v>
      </c>
      <c r="E1237" s="5">
        <v>22108.187999999998</v>
      </c>
      <c r="F1237" s="5">
        <v>22254.418999999998</v>
      </c>
      <c r="G1237" s="5">
        <v>22487.559999999998</v>
      </c>
      <c r="H1237" s="5">
        <v>22699.932000000001</v>
      </c>
      <c r="I1237" s="5">
        <v>22989.255999999998</v>
      </c>
      <c r="J1237" s="5">
        <v>23120.927</v>
      </c>
      <c r="K1237" s="5">
        <v>23215.362000000001</v>
      </c>
      <c r="L1237" s="5">
        <v>23198.579999999998</v>
      </c>
      <c r="M1237" s="5">
        <v>23292.644</v>
      </c>
      <c r="N1237" s="5">
        <v>23329.754000000001</v>
      </c>
      <c r="O1237" s="5">
        <v>23470.884999999998</v>
      </c>
      <c r="P1237" s="5">
        <v>23604.629999999997</v>
      </c>
      <c r="Q1237">
        <v>23677.202999999998</v>
      </c>
      <c r="R1237">
        <v>23857.565999999999</v>
      </c>
      <c r="S1237">
        <v>25272.589</v>
      </c>
      <c r="T1237">
        <v>25216.615999999998</v>
      </c>
      <c r="U1237">
        <v>25299.202000000001</v>
      </c>
      <c r="V1237">
        <v>25427.187000000002</v>
      </c>
      <c r="W1237">
        <v>25351.002</v>
      </c>
      <c r="X1237">
        <v>25565.841</v>
      </c>
      <c r="Y1237">
        <v>25781.661</v>
      </c>
      <c r="Z1237">
        <v>25925.867999999999</v>
      </c>
      <c r="AA1237">
        <v>25956.278999999999</v>
      </c>
      <c r="AB1237">
        <v>25936.659</v>
      </c>
      <c r="AC1237">
        <v>26036.721000000001</v>
      </c>
      <c r="AD1237">
        <v>26227.035</v>
      </c>
      <c r="AE1237">
        <v>26530.164000000001</v>
      </c>
      <c r="AF1237">
        <v>26741.078999999998</v>
      </c>
      <c r="AG1237">
        <v>26794.053</v>
      </c>
      <c r="AH1237">
        <v>26910.792000000001</v>
      </c>
      <c r="AI1237">
        <v>27046.17</v>
      </c>
      <c r="AJ1237">
        <v>72729</v>
      </c>
    </row>
    <row r="1238" spans="1:36" x14ac:dyDescent="0.25">
      <c r="A1238">
        <v>150</v>
      </c>
      <c r="B1238" s="5">
        <v>79947</v>
      </c>
      <c r="C1238" s="5">
        <v>80287</v>
      </c>
      <c r="D1238" s="5">
        <v>79999</v>
      </c>
      <c r="E1238" s="5">
        <v>79918</v>
      </c>
      <c r="F1238" s="5">
        <v>80181</v>
      </c>
      <c r="G1238" s="5">
        <v>80301</v>
      </c>
      <c r="H1238" s="5">
        <v>80238</v>
      </c>
      <c r="I1238" s="5">
        <v>80868</v>
      </c>
      <c r="J1238" s="5">
        <v>81600</v>
      </c>
      <c r="K1238" s="5">
        <v>81910</v>
      </c>
      <c r="L1238" s="5">
        <v>82388</v>
      </c>
      <c r="M1238" s="5">
        <v>82984</v>
      </c>
      <c r="N1238" s="5">
        <v>83579</v>
      </c>
      <c r="O1238" s="5">
        <v>84280</v>
      </c>
      <c r="P1238" s="5">
        <v>84842</v>
      </c>
      <c r="Q1238">
        <v>84797</v>
      </c>
      <c r="R1238">
        <v>84802</v>
      </c>
      <c r="S1238">
        <v>84840</v>
      </c>
      <c r="T1238">
        <v>86436</v>
      </c>
      <c r="U1238">
        <v>87781</v>
      </c>
      <c r="V1238">
        <v>89149</v>
      </c>
      <c r="W1238">
        <v>90232</v>
      </c>
      <c r="X1238">
        <v>91310</v>
      </c>
      <c r="Y1238">
        <v>92806</v>
      </c>
      <c r="Z1238">
        <v>94470</v>
      </c>
      <c r="AA1238">
        <v>95620</v>
      </c>
      <c r="AB1238">
        <v>96540</v>
      </c>
      <c r="AC1238">
        <v>96617</v>
      </c>
      <c r="AD1238">
        <v>97342</v>
      </c>
      <c r="AE1238">
        <v>97892</v>
      </c>
      <c r="AF1238">
        <v>98523</v>
      </c>
      <c r="AG1238">
        <v>98737</v>
      </c>
      <c r="AH1238">
        <v>98672</v>
      </c>
      <c r="AI1238">
        <v>98581</v>
      </c>
      <c r="AJ1238">
        <v>0</v>
      </c>
    </row>
    <row r="1239" spans="1:36" x14ac:dyDescent="0.25">
      <c r="A1239">
        <v>153</v>
      </c>
      <c r="B1239" s="5">
        <v>143042</v>
      </c>
      <c r="C1239" s="5">
        <v>144346</v>
      </c>
      <c r="D1239" s="5">
        <v>144590</v>
      </c>
      <c r="E1239" s="5">
        <v>144897</v>
      </c>
      <c r="F1239" s="5">
        <v>144938</v>
      </c>
      <c r="G1239" s="5">
        <v>144566</v>
      </c>
      <c r="H1239" s="5">
        <v>144048</v>
      </c>
      <c r="I1239" s="5">
        <v>144227</v>
      </c>
      <c r="J1239" s="5">
        <v>144695</v>
      </c>
      <c r="K1239" s="5">
        <v>145223</v>
      </c>
      <c r="L1239" s="5">
        <v>146010</v>
      </c>
      <c r="M1239" s="5">
        <v>146509</v>
      </c>
      <c r="N1239" s="5">
        <v>147199</v>
      </c>
      <c r="O1239" s="5">
        <v>147349</v>
      </c>
      <c r="P1239" s="5">
        <v>147624</v>
      </c>
      <c r="Q1239">
        <v>148034</v>
      </c>
      <c r="R1239">
        <v>147832</v>
      </c>
      <c r="S1239">
        <v>147912</v>
      </c>
      <c r="T1239">
        <v>148360</v>
      </c>
      <c r="U1239">
        <v>148814</v>
      </c>
      <c r="V1239">
        <v>149505</v>
      </c>
      <c r="W1239">
        <v>150449</v>
      </c>
      <c r="X1239">
        <v>151346</v>
      </c>
      <c r="Y1239">
        <v>152321</v>
      </c>
      <c r="Z1239">
        <v>152989</v>
      </c>
      <c r="AA1239">
        <v>153679</v>
      </c>
      <c r="AB1239">
        <v>154377</v>
      </c>
      <c r="AC1239">
        <v>154476</v>
      </c>
      <c r="AD1239">
        <v>154753</v>
      </c>
      <c r="AE1239">
        <v>156071</v>
      </c>
      <c r="AF1239">
        <v>157052</v>
      </c>
      <c r="AG1239">
        <v>157838</v>
      </c>
      <c r="AH1239">
        <v>158048</v>
      </c>
      <c r="AI1239">
        <v>158627</v>
      </c>
      <c r="AJ1239">
        <v>0</v>
      </c>
    </row>
    <row r="1240" spans="1:36" x14ac:dyDescent="0.25">
      <c r="A1240">
        <v>158</v>
      </c>
      <c r="B1240" s="5">
        <v>21558</v>
      </c>
      <c r="C1240" s="5">
        <v>21854</v>
      </c>
      <c r="D1240" s="5">
        <v>21963</v>
      </c>
      <c r="E1240" s="5">
        <v>21992</v>
      </c>
      <c r="F1240" s="5">
        <v>21959</v>
      </c>
      <c r="G1240" s="5">
        <v>22166</v>
      </c>
      <c r="H1240" s="5">
        <v>22382</v>
      </c>
      <c r="I1240" s="5">
        <v>22407</v>
      </c>
      <c r="J1240" s="5">
        <v>22462</v>
      </c>
      <c r="K1240" s="5">
        <v>22690</v>
      </c>
      <c r="L1240" s="5">
        <v>22854</v>
      </c>
      <c r="M1240" s="5">
        <v>22899</v>
      </c>
      <c r="N1240" s="5">
        <v>22941</v>
      </c>
      <c r="O1240" s="5">
        <v>23083</v>
      </c>
      <c r="P1240" s="5">
        <v>23128</v>
      </c>
      <c r="Q1240">
        <v>23558</v>
      </c>
      <c r="R1240">
        <v>23677</v>
      </c>
      <c r="S1240">
        <v>23706</v>
      </c>
      <c r="T1240">
        <v>23706</v>
      </c>
      <c r="U1240">
        <v>23730</v>
      </c>
      <c r="V1240">
        <v>23885</v>
      </c>
      <c r="W1240">
        <v>24129</v>
      </c>
      <c r="X1240">
        <v>24193</v>
      </c>
      <c r="Y1240">
        <v>24109</v>
      </c>
      <c r="Z1240">
        <v>24123</v>
      </c>
      <c r="AA1240">
        <v>24267</v>
      </c>
      <c r="AB1240">
        <v>24344</v>
      </c>
      <c r="AC1240">
        <v>24348</v>
      </c>
      <c r="AD1240">
        <v>24378</v>
      </c>
      <c r="AE1240">
        <v>24495</v>
      </c>
      <c r="AF1240">
        <v>24486</v>
      </c>
      <c r="AG1240">
        <v>24448</v>
      </c>
      <c r="AH1240">
        <v>24419</v>
      </c>
      <c r="AI1240">
        <v>24322</v>
      </c>
      <c r="AJ1240">
        <v>21770</v>
      </c>
    </row>
    <row r="1241" spans="1:36" x14ac:dyDescent="0.25">
      <c r="A1241">
        <v>160</v>
      </c>
      <c r="B1241" s="5">
        <v>50466</v>
      </c>
      <c r="C1241" s="5">
        <v>51134</v>
      </c>
      <c r="D1241" s="5">
        <v>51517</v>
      </c>
      <c r="E1241" s="5">
        <v>51687</v>
      </c>
      <c r="F1241" s="5">
        <v>51922</v>
      </c>
      <c r="G1241" s="5">
        <v>51949</v>
      </c>
      <c r="H1241" s="5">
        <v>52010</v>
      </c>
      <c r="I1241" s="5">
        <v>52150</v>
      </c>
      <c r="J1241" s="5">
        <v>52344</v>
      </c>
      <c r="K1241" s="5">
        <v>52436</v>
      </c>
      <c r="L1241" s="5">
        <v>52628</v>
      </c>
      <c r="M1241" s="5">
        <v>52918</v>
      </c>
      <c r="N1241" s="5">
        <v>53177</v>
      </c>
      <c r="O1241" s="5">
        <v>53688</v>
      </c>
      <c r="P1241" s="5">
        <v>54312</v>
      </c>
      <c r="Q1241">
        <v>54808</v>
      </c>
      <c r="R1241">
        <v>55467</v>
      </c>
      <c r="S1241">
        <v>56027</v>
      </c>
      <c r="T1241">
        <v>56275</v>
      </c>
      <c r="U1241">
        <v>56745</v>
      </c>
      <c r="V1241">
        <v>56797</v>
      </c>
      <c r="W1241">
        <v>57254</v>
      </c>
      <c r="X1241">
        <v>57483</v>
      </c>
      <c r="Y1241">
        <v>57731</v>
      </c>
      <c r="Z1241">
        <v>57820</v>
      </c>
      <c r="AA1241">
        <v>57855</v>
      </c>
      <c r="AB1241">
        <v>57909</v>
      </c>
      <c r="AC1241">
        <v>58105</v>
      </c>
      <c r="AD1241">
        <v>58207</v>
      </c>
      <c r="AE1241">
        <v>58650</v>
      </c>
      <c r="AF1241">
        <v>59014</v>
      </c>
      <c r="AG1241">
        <v>59283</v>
      </c>
      <c r="AH1241">
        <v>59430</v>
      </c>
      <c r="AI1241">
        <v>59585</v>
      </c>
      <c r="AJ1241">
        <v>27046.17</v>
      </c>
    </row>
    <row r="1242" spans="1:36" x14ac:dyDescent="0.25">
      <c r="A1242">
        <v>163</v>
      </c>
      <c r="B1242" s="5">
        <v>32940</v>
      </c>
      <c r="C1242" s="5">
        <v>33143</v>
      </c>
      <c r="D1242" s="5">
        <v>33242</v>
      </c>
      <c r="E1242" s="5">
        <v>33363</v>
      </c>
      <c r="F1242" s="5">
        <v>33508</v>
      </c>
      <c r="G1242" s="5">
        <v>33635</v>
      </c>
      <c r="H1242" s="5">
        <v>33765</v>
      </c>
      <c r="I1242" s="5">
        <v>33967</v>
      </c>
      <c r="J1242" s="5">
        <v>34097</v>
      </c>
      <c r="K1242" s="5">
        <v>34287</v>
      </c>
      <c r="L1242" s="5">
        <v>34526</v>
      </c>
      <c r="M1242" s="5">
        <v>34628</v>
      </c>
      <c r="N1242" s="5">
        <v>34833</v>
      </c>
      <c r="O1242" s="5">
        <v>34998</v>
      </c>
      <c r="P1242" s="5">
        <v>35272</v>
      </c>
      <c r="Q1242">
        <v>35523</v>
      </c>
      <c r="R1242">
        <v>35628</v>
      </c>
      <c r="S1242">
        <v>35621</v>
      </c>
      <c r="T1242">
        <v>35544</v>
      </c>
      <c r="U1242">
        <v>35578</v>
      </c>
      <c r="V1242">
        <v>35674</v>
      </c>
      <c r="W1242">
        <v>35789</v>
      </c>
      <c r="X1242">
        <v>36011</v>
      </c>
      <c r="Y1242">
        <v>36146</v>
      </c>
      <c r="Z1242">
        <v>36105</v>
      </c>
      <c r="AA1242">
        <v>36172</v>
      </c>
      <c r="AB1242">
        <v>36152</v>
      </c>
      <c r="AC1242">
        <v>36046</v>
      </c>
      <c r="AD1242">
        <v>36059</v>
      </c>
      <c r="AE1242">
        <v>35846</v>
      </c>
      <c r="AF1242">
        <v>35791</v>
      </c>
      <c r="AG1242">
        <v>35747</v>
      </c>
      <c r="AH1242">
        <v>35796</v>
      </c>
      <c r="AI1242">
        <v>35743</v>
      </c>
      <c r="AJ1242">
        <v>98581</v>
      </c>
    </row>
    <row r="1243" spans="1:36" x14ac:dyDescent="0.25">
      <c r="A1243">
        <v>164</v>
      </c>
      <c r="B1243" s="5">
        <v>75216</v>
      </c>
      <c r="C1243" s="5">
        <v>75990</v>
      </c>
      <c r="D1243" s="5">
        <v>76399</v>
      </c>
      <c r="E1243" s="5">
        <v>76532</v>
      </c>
      <c r="F1243" s="5">
        <v>76855</v>
      </c>
      <c r="G1243" s="5">
        <v>76680</v>
      </c>
      <c r="H1243" s="5">
        <v>76693</v>
      </c>
      <c r="I1243" s="5">
        <v>76714</v>
      </c>
      <c r="J1243" s="5">
        <v>76721</v>
      </c>
      <c r="K1243" s="5">
        <v>76175</v>
      </c>
      <c r="L1243" s="5">
        <v>75993</v>
      </c>
      <c r="M1243" s="5">
        <v>76371</v>
      </c>
      <c r="N1243" s="5">
        <v>76726</v>
      </c>
      <c r="O1243" s="5">
        <v>77270</v>
      </c>
      <c r="P1243" s="5">
        <v>77514</v>
      </c>
      <c r="Q1243">
        <v>77409</v>
      </c>
      <c r="R1243">
        <v>77440</v>
      </c>
      <c r="S1243">
        <v>77499</v>
      </c>
      <c r="T1243">
        <v>78306</v>
      </c>
      <c r="U1243">
        <v>78908</v>
      </c>
      <c r="V1243">
        <v>79751</v>
      </c>
      <c r="W1243">
        <v>80433</v>
      </c>
      <c r="X1243">
        <v>80910</v>
      </c>
      <c r="Y1243">
        <v>80962</v>
      </c>
      <c r="Z1243">
        <v>80961</v>
      </c>
      <c r="AA1243">
        <v>81156</v>
      </c>
      <c r="AB1243">
        <v>81299</v>
      </c>
      <c r="AC1243">
        <v>81429</v>
      </c>
      <c r="AD1243">
        <v>81088</v>
      </c>
      <c r="AE1243">
        <v>80925</v>
      </c>
      <c r="AF1243">
        <v>80772</v>
      </c>
      <c r="AG1243">
        <v>80747</v>
      </c>
      <c r="AH1243">
        <v>80939</v>
      </c>
      <c r="AI1243">
        <v>80952</v>
      </c>
      <c r="AJ1243">
        <v>158627</v>
      </c>
    </row>
    <row r="1244" spans="1:36" x14ac:dyDescent="0.25">
      <c r="A1244">
        <v>166</v>
      </c>
      <c r="B1244" s="5">
        <v>42041</v>
      </c>
      <c r="C1244" s="5">
        <v>42397</v>
      </c>
      <c r="D1244" s="5">
        <v>42967</v>
      </c>
      <c r="E1244" s="5">
        <v>43560</v>
      </c>
      <c r="F1244" s="5">
        <v>43956</v>
      </c>
      <c r="G1244" s="5">
        <v>44380</v>
      </c>
      <c r="H1244" s="5">
        <v>44815</v>
      </c>
      <c r="I1244" s="5">
        <v>45254</v>
      </c>
      <c r="J1244" s="5">
        <v>45505</v>
      </c>
      <c r="K1244" s="5">
        <v>45695</v>
      </c>
      <c r="L1244" s="5">
        <v>45742</v>
      </c>
      <c r="M1244" s="5">
        <v>45893</v>
      </c>
      <c r="N1244" s="5">
        <v>46047</v>
      </c>
      <c r="O1244" s="5">
        <v>46221</v>
      </c>
      <c r="P1244" s="5">
        <v>46334</v>
      </c>
      <c r="Q1244">
        <v>46349</v>
      </c>
      <c r="R1244">
        <v>46403</v>
      </c>
      <c r="S1244">
        <v>46633</v>
      </c>
      <c r="T1244">
        <v>46697</v>
      </c>
      <c r="U1244">
        <v>46894</v>
      </c>
      <c r="V1244">
        <v>47550</v>
      </c>
      <c r="W1244">
        <v>47941</v>
      </c>
      <c r="X1244">
        <v>48394</v>
      </c>
      <c r="Y1244">
        <v>48919</v>
      </c>
      <c r="Z1244">
        <v>48949</v>
      </c>
      <c r="AA1244">
        <v>48980</v>
      </c>
      <c r="AB1244">
        <v>49295</v>
      </c>
      <c r="AC1244">
        <v>49359</v>
      </c>
      <c r="AD1244">
        <v>49385</v>
      </c>
      <c r="AE1244">
        <v>49860</v>
      </c>
      <c r="AF1244">
        <v>50051</v>
      </c>
      <c r="AG1244">
        <v>50403</v>
      </c>
      <c r="AH1244">
        <v>50705</v>
      </c>
      <c r="AI1244">
        <v>50924</v>
      </c>
      <c r="AJ1244">
        <v>0</v>
      </c>
    </row>
    <row r="1245" spans="1:36" x14ac:dyDescent="0.25">
      <c r="A1245">
        <v>168</v>
      </c>
      <c r="B1245" s="5">
        <v>21389</v>
      </c>
      <c r="C1245" s="5">
        <v>21608</v>
      </c>
      <c r="D1245" s="5">
        <v>21766</v>
      </c>
      <c r="E1245" s="5">
        <v>21793</v>
      </c>
      <c r="F1245" s="5">
        <v>21771</v>
      </c>
      <c r="G1245" s="5">
        <v>21971</v>
      </c>
      <c r="H1245" s="5">
        <v>22114</v>
      </c>
      <c r="I1245" s="5">
        <v>22408</v>
      </c>
      <c r="J1245" s="5">
        <v>22429</v>
      </c>
      <c r="K1245" s="5">
        <v>22526</v>
      </c>
      <c r="L1245" s="5">
        <v>22562</v>
      </c>
      <c r="M1245" s="5">
        <v>22625</v>
      </c>
      <c r="N1245" s="5">
        <v>22687</v>
      </c>
      <c r="O1245" s="5">
        <v>22702</v>
      </c>
      <c r="P1245" s="5">
        <v>22740</v>
      </c>
      <c r="Q1245">
        <v>22808</v>
      </c>
      <c r="R1245">
        <v>22830</v>
      </c>
      <c r="S1245">
        <v>22775</v>
      </c>
      <c r="T1245">
        <v>22722</v>
      </c>
      <c r="U1245">
        <v>22461</v>
      </c>
      <c r="V1245">
        <v>22595</v>
      </c>
      <c r="W1245">
        <v>22757</v>
      </c>
      <c r="X1245">
        <v>22703</v>
      </c>
      <c r="Y1245">
        <v>22587</v>
      </c>
      <c r="Z1245">
        <v>22508</v>
      </c>
      <c r="AA1245">
        <v>22487</v>
      </c>
      <c r="AB1245">
        <v>22489</v>
      </c>
      <c r="AC1245">
        <v>22485</v>
      </c>
      <c r="AD1245">
        <v>22492</v>
      </c>
      <c r="AE1245">
        <v>22589</v>
      </c>
      <c r="AF1245">
        <v>22647</v>
      </c>
      <c r="AG1245">
        <v>22664</v>
      </c>
      <c r="AH1245">
        <v>22673</v>
      </c>
      <c r="AI1245">
        <v>22554</v>
      </c>
      <c r="AJ1245">
        <v>24322</v>
      </c>
    </row>
    <row r="1246" spans="1:36" x14ac:dyDescent="0.25">
      <c r="A1246">
        <v>171</v>
      </c>
      <c r="B1246" s="5">
        <v>37403</v>
      </c>
      <c r="C1246" s="5">
        <v>37398</v>
      </c>
      <c r="D1246" s="5">
        <v>37545</v>
      </c>
      <c r="E1246" s="5">
        <v>37885</v>
      </c>
      <c r="F1246" s="5">
        <v>37884</v>
      </c>
      <c r="G1246" s="5">
        <v>37797</v>
      </c>
      <c r="H1246" s="5">
        <v>37879</v>
      </c>
      <c r="I1246" s="5">
        <v>37820</v>
      </c>
      <c r="J1246" s="5">
        <v>37795</v>
      </c>
      <c r="K1246" s="5">
        <v>37829</v>
      </c>
      <c r="L1246" s="5">
        <v>38074</v>
      </c>
      <c r="M1246" s="5">
        <v>38278</v>
      </c>
      <c r="N1246" s="5">
        <v>38585</v>
      </c>
      <c r="O1246" s="5">
        <v>39053</v>
      </c>
      <c r="P1246" s="5">
        <v>39586</v>
      </c>
      <c r="Q1246">
        <v>39929</v>
      </c>
      <c r="R1246">
        <v>40551</v>
      </c>
      <c r="S1246">
        <v>41095</v>
      </c>
      <c r="T1246">
        <v>41755</v>
      </c>
      <c r="U1246">
        <v>42224</v>
      </c>
      <c r="V1246">
        <v>43122</v>
      </c>
      <c r="W1246">
        <v>43669</v>
      </c>
      <c r="X1246">
        <v>44252</v>
      </c>
      <c r="Y1246">
        <v>44741</v>
      </c>
      <c r="Z1246">
        <v>45568</v>
      </c>
      <c r="AA1246">
        <v>45600</v>
      </c>
      <c r="AB1246">
        <v>45739</v>
      </c>
      <c r="AC1246">
        <v>45777</v>
      </c>
      <c r="AD1246">
        <v>45716</v>
      </c>
      <c r="AE1246">
        <v>45814</v>
      </c>
      <c r="AF1246">
        <v>46090</v>
      </c>
      <c r="AG1246">
        <v>46253</v>
      </c>
      <c r="AH1246">
        <v>46342</v>
      </c>
      <c r="AI1246">
        <v>46284</v>
      </c>
      <c r="AJ1246">
        <v>59585</v>
      </c>
    </row>
    <row r="1247" spans="1:36" x14ac:dyDescent="0.25">
      <c r="A1247">
        <v>173</v>
      </c>
      <c r="B1247" s="5">
        <v>28406.576000000001</v>
      </c>
      <c r="C1247" s="5">
        <v>28639.031999999999</v>
      </c>
      <c r="D1247" s="5">
        <v>28897.871999999999</v>
      </c>
      <c r="E1247" s="5">
        <v>29017.4</v>
      </c>
      <c r="F1247" s="5">
        <v>29097.4</v>
      </c>
      <c r="G1247" s="5">
        <v>29227.88</v>
      </c>
      <c r="H1247" s="5">
        <v>29398.304</v>
      </c>
      <c r="I1247" s="5">
        <v>29460.256000000001</v>
      </c>
      <c r="J1247" s="5">
        <v>29819.864000000001</v>
      </c>
      <c r="K1247" s="5">
        <v>29955.552</v>
      </c>
      <c r="L1247" s="5">
        <v>30080.856</v>
      </c>
      <c r="M1247" s="5">
        <v>30115.544000000002</v>
      </c>
      <c r="N1247" s="5">
        <v>30278.511999999999</v>
      </c>
      <c r="O1247" s="5">
        <v>30635.88</v>
      </c>
      <c r="P1247" s="5">
        <v>30708.704000000002</v>
      </c>
      <c r="Q1247">
        <v>30963.464</v>
      </c>
      <c r="R1247">
        <v>30992.047999999999</v>
      </c>
      <c r="S1247">
        <v>30989.671999999999</v>
      </c>
      <c r="T1247">
        <v>30967.759999999998</v>
      </c>
      <c r="U1247">
        <v>31052.016</v>
      </c>
      <c r="V1247">
        <v>31042.639999999999</v>
      </c>
      <c r="W1247">
        <v>31111</v>
      </c>
      <c r="X1247">
        <v>31180</v>
      </c>
      <c r="Y1247">
        <v>31374</v>
      </c>
      <c r="Z1247">
        <v>31392</v>
      </c>
      <c r="AA1247">
        <v>31373</v>
      </c>
      <c r="AB1247">
        <v>31297</v>
      </c>
      <c r="AC1247">
        <v>31416</v>
      </c>
      <c r="AD1247">
        <v>31584</v>
      </c>
      <c r="AE1247">
        <v>31764</v>
      </c>
      <c r="AF1247">
        <v>31974</v>
      </c>
      <c r="AG1247">
        <v>32176</v>
      </c>
      <c r="AH1247">
        <v>32176</v>
      </c>
      <c r="AI1247">
        <v>32200</v>
      </c>
      <c r="AJ1247">
        <v>35743</v>
      </c>
    </row>
    <row r="1248" spans="1:36" x14ac:dyDescent="0.25">
      <c r="A1248">
        <v>175</v>
      </c>
      <c r="B1248" s="5">
        <v>17092</v>
      </c>
      <c r="C1248" s="5">
        <v>17305</v>
      </c>
      <c r="D1248" s="5">
        <v>17313</v>
      </c>
      <c r="E1248" s="5">
        <v>17488</v>
      </c>
      <c r="F1248" s="5">
        <v>17431</v>
      </c>
      <c r="G1248" s="5">
        <v>17543</v>
      </c>
      <c r="H1248" s="5">
        <v>17661</v>
      </c>
      <c r="I1248" s="5">
        <v>17732</v>
      </c>
      <c r="J1248" s="5">
        <v>17790</v>
      </c>
      <c r="K1248" s="5">
        <v>17957</v>
      </c>
      <c r="L1248" s="5">
        <v>18057</v>
      </c>
      <c r="M1248" s="5">
        <v>18074</v>
      </c>
      <c r="N1248" s="5">
        <v>18147</v>
      </c>
      <c r="O1248" s="5">
        <v>18262</v>
      </c>
      <c r="P1248" s="5">
        <v>18283</v>
      </c>
      <c r="Q1248">
        <v>18312</v>
      </c>
      <c r="R1248">
        <v>18355</v>
      </c>
      <c r="S1248">
        <v>16521</v>
      </c>
      <c r="T1248">
        <v>16493</v>
      </c>
      <c r="U1248">
        <v>16478</v>
      </c>
      <c r="V1248">
        <v>16686</v>
      </c>
      <c r="W1248">
        <v>16772</v>
      </c>
      <c r="X1248">
        <v>16890</v>
      </c>
      <c r="Y1248">
        <v>16966</v>
      </c>
      <c r="Z1248">
        <v>16938</v>
      </c>
      <c r="AA1248">
        <v>17028</v>
      </c>
      <c r="AB1248">
        <v>17303</v>
      </c>
      <c r="AC1248">
        <v>17311</v>
      </c>
      <c r="AD1248">
        <v>17419</v>
      </c>
      <c r="AE1248">
        <v>17446</v>
      </c>
      <c r="AF1248">
        <v>17404</v>
      </c>
      <c r="AG1248">
        <v>17329</v>
      </c>
      <c r="AH1248">
        <v>17380</v>
      </c>
      <c r="AI1248">
        <v>17314</v>
      </c>
      <c r="AJ1248">
        <v>80952</v>
      </c>
    </row>
    <row r="1249" spans="1:36" x14ac:dyDescent="0.25">
      <c r="A1249">
        <v>177</v>
      </c>
      <c r="B1249" s="5">
        <v>30970.431</v>
      </c>
      <c r="C1249" s="5">
        <v>31360.190999999999</v>
      </c>
      <c r="D1249" s="5">
        <v>31844.635000000002</v>
      </c>
      <c r="E1249" s="5">
        <v>32190.68</v>
      </c>
      <c r="F1249" s="5">
        <v>32508.661</v>
      </c>
      <c r="G1249" s="5">
        <v>32705.416000000001</v>
      </c>
      <c r="H1249" s="5">
        <v>33087.228000000003</v>
      </c>
      <c r="I1249" s="5">
        <v>33513.343999999997</v>
      </c>
      <c r="J1249" s="5">
        <v>34023.300999999999</v>
      </c>
      <c r="K1249" s="5">
        <v>34412.421999999999</v>
      </c>
      <c r="L1249" s="5">
        <v>34681.383999999998</v>
      </c>
      <c r="M1249" s="5">
        <v>35083.512000000002</v>
      </c>
      <c r="N1249" s="5">
        <v>35239.69</v>
      </c>
      <c r="O1249" s="5">
        <v>35471.786999999997</v>
      </c>
      <c r="P1249" s="5">
        <v>35818.478000000003</v>
      </c>
      <c r="Q1249">
        <v>36167.940999999999</v>
      </c>
      <c r="R1249">
        <v>36269.137999999999</v>
      </c>
      <c r="S1249">
        <v>36499.074999999997</v>
      </c>
      <c r="T1249">
        <v>36499.144</v>
      </c>
      <c r="U1249">
        <v>36430.245999999999</v>
      </c>
      <c r="V1249">
        <v>36483.481</v>
      </c>
      <c r="W1249">
        <v>36893.998</v>
      </c>
      <c r="X1249">
        <v>37127.159</v>
      </c>
      <c r="Y1249">
        <v>37455.339</v>
      </c>
      <c r="Z1249">
        <v>37646.131999999998</v>
      </c>
      <c r="AA1249">
        <v>37708.720999999998</v>
      </c>
      <c r="AB1249">
        <v>37761.341</v>
      </c>
      <c r="AC1249">
        <v>37815.279000000002</v>
      </c>
      <c r="AD1249">
        <v>37537.964999999997</v>
      </c>
      <c r="AE1249">
        <v>37404.836000000003</v>
      </c>
      <c r="AF1249">
        <v>37313.921000000002</v>
      </c>
      <c r="AG1249">
        <v>37206.947</v>
      </c>
      <c r="AH1249">
        <v>37124.207999999999</v>
      </c>
      <c r="AI1249">
        <v>37009.83</v>
      </c>
      <c r="AJ1249">
        <v>50924</v>
      </c>
    </row>
    <row r="1250" spans="1:36" x14ac:dyDescent="0.25">
      <c r="A1250">
        <v>180</v>
      </c>
      <c r="B1250" s="5">
        <v>12372</v>
      </c>
      <c r="C1250" s="5">
        <v>12582</v>
      </c>
      <c r="D1250" s="5">
        <v>12837</v>
      </c>
      <c r="E1250" s="5">
        <v>12972</v>
      </c>
      <c r="F1250" s="5">
        <v>13112</v>
      </c>
      <c r="G1250" s="5">
        <v>13161</v>
      </c>
      <c r="H1250" s="5">
        <v>13231</v>
      </c>
      <c r="I1250" s="5">
        <v>13308</v>
      </c>
      <c r="J1250" s="5">
        <v>13486</v>
      </c>
      <c r="K1250" s="5">
        <v>13580</v>
      </c>
      <c r="L1250" s="5">
        <v>13747</v>
      </c>
      <c r="M1250" s="5">
        <v>13837</v>
      </c>
      <c r="N1250" s="5">
        <v>14020</v>
      </c>
      <c r="O1250" s="5">
        <v>14160</v>
      </c>
      <c r="P1250" s="5">
        <v>14331</v>
      </c>
      <c r="Q1250">
        <v>14589</v>
      </c>
      <c r="R1250">
        <v>14816</v>
      </c>
      <c r="S1250">
        <v>15022</v>
      </c>
      <c r="T1250">
        <v>15178</v>
      </c>
      <c r="U1250">
        <v>15227</v>
      </c>
      <c r="V1250">
        <v>15245</v>
      </c>
      <c r="W1250">
        <v>15329</v>
      </c>
      <c r="X1250">
        <v>15438</v>
      </c>
      <c r="Y1250">
        <v>15565</v>
      </c>
      <c r="Z1250">
        <v>15665</v>
      </c>
      <c r="AA1250">
        <v>15709</v>
      </c>
      <c r="AB1250">
        <v>15783</v>
      </c>
      <c r="AC1250">
        <v>15899</v>
      </c>
      <c r="AD1250">
        <v>15973</v>
      </c>
      <c r="AE1250">
        <v>16016</v>
      </c>
      <c r="AF1250">
        <v>16153</v>
      </c>
      <c r="AG1250">
        <v>16179</v>
      </c>
      <c r="AH1250">
        <v>16224</v>
      </c>
      <c r="AI1250">
        <v>16275</v>
      </c>
      <c r="AJ1250">
        <v>0</v>
      </c>
    </row>
    <row r="1251" spans="1:36" x14ac:dyDescent="0.25">
      <c r="A1251">
        <v>183</v>
      </c>
      <c r="B1251" s="5">
        <v>17055</v>
      </c>
      <c r="C1251" s="5">
        <v>17325</v>
      </c>
      <c r="D1251" s="5">
        <v>17498</v>
      </c>
      <c r="E1251" s="5">
        <v>17633</v>
      </c>
      <c r="F1251" s="5">
        <v>17684</v>
      </c>
      <c r="G1251" s="5">
        <v>17712</v>
      </c>
      <c r="H1251" s="5">
        <v>17924</v>
      </c>
      <c r="I1251" s="5">
        <v>18059</v>
      </c>
      <c r="J1251" s="5">
        <v>18251</v>
      </c>
      <c r="K1251" s="5">
        <v>18443</v>
      </c>
      <c r="L1251" s="5">
        <v>18629</v>
      </c>
      <c r="M1251" s="5">
        <v>18724</v>
      </c>
      <c r="N1251" s="5">
        <v>18859</v>
      </c>
      <c r="O1251" s="5">
        <v>18979</v>
      </c>
      <c r="P1251" s="5">
        <v>19182</v>
      </c>
      <c r="Q1251">
        <v>19407</v>
      </c>
      <c r="R1251">
        <v>19519</v>
      </c>
      <c r="S1251">
        <v>19648</v>
      </c>
      <c r="T1251">
        <v>19793</v>
      </c>
      <c r="U1251">
        <v>19879</v>
      </c>
      <c r="V1251">
        <v>19938</v>
      </c>
      <c r="W1251">
        <v>20022</v>
      </c>
      <c r="X1251">
        <v>20161</v>
      </c>
      <c r="Y1251">
        <v>20262</v>
      </c>
      <c r="Z1251">
        <v>20298</v>
      </c>
      <c r="AA1251">
        <v>20508</v>
      </c>
      <c r="AB1251">
        <v>20601</v>
      </c>
      <c r="AC1251">
        <v>20724</v>
      </c>
      <c r="AD1251">
        <v>20797</v>
      </c>
      <c r="AE1251">
        <v>20992</v>
      </c>
      <c r="AF1251">
        <v>21145</v>
      </c>
      <c r="AG1251">
        <v>21171</v>
      </c>
      <c r="AH1251">
        <v>21206</v>
      </c>
      <c r="AI1251">
        <v>21172</v>
      </c>
      <c r="AJ1251">
        <v>22554</v>
      </c>
    </row>
    <row r="1252" spans="1:36" x14ac:dyDescent="0.25">
      <c r="A1252">
        <v>184</v>
      </c>
      <c r="B1252" s="5">
        <v>10187</v>
      </c>
      <c r="C1252" s="5">
        <v>10477</v>
      </c>
      <c r="D1252" s="5">
        <v>10696</v>
      </c>
      <c r="E1252" s="5">
        <v>10960</v>
      </c>
      <c r="F1252" s="5">
        <v>11124</v>
      </c>
      <c r="G1252" s="5">
        <v>11294</v>
      </c>
      <c r="H1252" s="5">
        <v>11532</v>
      </c>
      <c r="I1252" s="5">
        <v>11829</v>
      </c>
      <c r="J1252" s="5">
        <v>12231</v>
      </c>
      <c r="K1252" s="5">
        <v>12728</v>
      </c>
      <c r="L1252" s="5">
        <v>13014</v>
      </c>
      <c r="M1252" s="5">
        <v>13346</v>
      </c>
      <c r="N1252" s="5">
        <v>13677</v>
      </c>
      <c r="O1252" s="5">
        <v>13870</v>
      </c>
      <c r="P1252" s="5">
        <v>14142</v>
      </c>
      <c r="Q1252">
        <v>14466</v>
      </c>
      <c r="R1252">
        <v>14661</v>
      </c>
      <c r="S1252">
        <v>14935</v>
      </c>
      <c r="T1252">
        <v>15185</v>
      </c>
      <c r="U1252">
        <v>15451</v>
      </c>
      <c r="V1252">
        <v>15719</v>
      </c>
      <c r="W1252">
        <v>16231</v>
      </c>
      <c r="X1252">
        <v>16489</v>
      </c>
      <c r="Y1252">
        <v>16748</v>
      </c>
      <c r="Z1252">
        <v>17044</v>
      </c>
      <c r="AA1252">
        <v>17262</v>
      </c>
      <c r="AB1252">
        <v>17458</v>
      </c>
      <c r="AC1252">
        <v>17585</v>
      </c>
      <c r="AD1252">
        <v>17825</v>
      </c>
      <c r="AE1252">
        <v>18062</v>
      </c>
      <c r="AF1252">
        <v>18310</v>
      </c>
      <c r="AG1252">
        <v>18678</v>
      </c>
      <c r="AH1252">
        <v>18950</v>
      </c>
      <c r="AI1252">
        <v>19225</v>
      </c>
      <c r="AJ1252">
        <v>46284</v>
      </c>
    </row>
    <row r="1253" spans="1:36" x14ac:dyDescent="0.25">
      <c r="A1253">
        <v>189</v>
      </c>
      <c r="B1253" s="5">
        <v>21153</v>
      </c>
      <c r="C1253" s="5">
        <v>21378</v>
      </c>
      <c r="D1253" s="5">
        <v>21515</v>
      </c>
      <c r="E1253" s="5">
        <v>21570</v>
      </c>
      <c r="F1253" s="5">
        <v>21531</v>
      </c>
      <c r="G1253" s="5">
        <v>21477</v>
      </c>
      <c r="H1253" s="5">
        <v>21703</v>
      </c>
      <c r="I1253" s="5">
        <v>21940</v>
      </c>
      <c r="J1253" s="5">
        <v>22017</v>
      </c>
      <c r="K1253" s="5">
        <v>22200</v>
      </c>
      <c r="L1253" s="5">
        <v>22343</v>
      </c>
      <c r="M1253" s="5">
        <v>22411</v>
      </c>
      <c r="N1253" s="5">
        <v>22548</v>
      </c>
      <c r="O1253" s="5">
        <v>22811</v>
      </c>
      <c r="P1253" s="5">
        <v>22880</v>
      </c>
      <c r="Q1253">
        <v>22907</v>
      </c>
      <c r="R1253">
        <v>22784</v>
      </c>
      <c r="S1253">
        <v>22784</v>
      </c>
      <c r="T1253">
        <v>22946</v>
      </c>
      <c r="U1253">
        <v>23197</v>
      </c>
      <c r="V1253">
        <v>23392</v>
      </c>
      <c r="W1253">
        <v>23415</v>
      </c>
      <c r="X1253">
        <v>23429</v>
      </c>
      <c r="Y1253">
        <v>23444</v>
      </c>
      <c r="Z1253">
        <v>23343</v>
      </c>
      <c r="AA1253">
        <v>23493</v>
      </c>
      <c r="AB1253">
        <v>23540</v>
      </c>
      <c r="AC1253">
        <v>23439</v>
      </c>
      <c r="AD1253">
        <v>23365</v>
      </c>
      <c r="AE1253">
        <v>23467</v>
      </c>
      <c r="AF1253">
        <v>23447</v>
      </c>
      <c r="AG1253">
        <v>23630</v>
      </c>
      <c r="AH1253">
        <v>23824</v>
      </c>
      <c r="AI1253">
        <v>23807</v>
      </c>
      <c r="AJ1253">
        <v>0</v>
      </c>
    </row>
    <row r="1254" spans="1:36" x14ac:dyDescent="0.25">
      <c r="A1254">
        <v>193</v>
      </c>
      <c r="B1254" s="5">
        <v>82280.995999999999</v>
      </c>
      <c r="C1254" s="5">
        <v>83801.936000000002</v>
      </c>
      <c r="D1254" s="5">
        <v>85227.508000000002</v>
      </c>
      <c r="E1254" s="5">
        <v>86481.131999999998</v>
      </c>
      <c r="F1254" s="5">
        <v>87434.92</v>
      </c>
      <c r="G1254" s="5">
        <v>88148.024000000005</v>
      </c>
      <c r="H1254" s="5">
        <v>88534.84</v>
      </c>
      <c r="I1254" s="5">
        <v>89446.399999999994</v>
      </c>
      <c r="J1254" s="5">
        <v>90668.771999999997</v>
      </c>
      <c r="K1254" s="5">
        <v>92616.216</v>
      </c>
      <c r="L1254" s="5">
        <v>94230.035999999993</v>
      </c>
      <c r="M1254" s="5">
        <v>95670.843999999997</v>
      </c>
      <c r="N1254" s="5">
        <v>97229.555999999997</v>
      </c>
      <c r="O1254" s="5">
        <v>98416.327999999994</v>
      </c>
      <c r="P1254" s="5">
        <v>99237.892000000007</v>
      </c>
      <c r="Q1254">
        <v>100258.856</v>
      </c>
      <c r="R1254">
        <v>100935.296</v>
      </c>
      <c r="S1254">
        <v>102001.336</v>
      </c>
      <c r="T1254">
        <v>102721.24</v>
      </c>
      <c r="U1254">
        <v>104530.552</v>
      </c>
      <c r="V1254">
        <v>105901.33199999999</v>
      </c>
      <c r="W1254">
        <v>107373</v>
      </c>
      <c r="X1254">
        <v>109000</v>
      </c>
      <c r="Y1254">
        <v>109955</v>
      </c>
      <c r="Z1254">
        <v>110880</v>
      </c>
      <c r="AA1254">
        <v>111900</v>
      </c>
      <c r="AB1254">
        <v>113078</v>
      </c>
      <c r="AC1254">
        <v>114635</v>
      </c>
      <c r="AD1254">
        <v>116365</v>
      </c>
      <c r="AE1254">
        <v>117703</v>
      </c>
      <c r="AF1254">
        <v>119030</v>
      </c>
      <c r="AG1254">
        <v>120355</v>
      </c>
      <c r="AH1254">
        <v>121527</v>
      </c>
      <c r="AI1254">
        <v>122562</v>
      </c>
      <c r="AJ1254">
        <v>32200</v>
      </c>
    </row>
    <row r="1255" spans="1:36" x14ac:dyDescent="0.25">
      <c r="A1255">
        <v>196</v>
      </c>
      <c r="B1255" s="5">
        <v>10252</v>
      </c>
      <c r="C1255" s="5">
        <v>10447</v>
      </c>
      <c r="D1255" s="5">
        <v>10453</v>
      </c>
      <c r="E1255" s="5">
        <v>10429</v>
      </c>
      <c r="F1255" s="5">
        <v>10446</v>
      </c>
      <c r="G1255" s="5">
        <v>10376</v>
      </c>
      <c r="H1255" s="5">
        <v>10337</v>
      </c>
      <c r="I1255" s="5">
        <v>10270</v>
      </c>
      <c r="J1255" s="5">
        <v>10269</v>
      </c>
      <c r="K1255" s="5">
        <v>10257</v>
      </c>
      <c r="L1255" s="5">
        <v>10270</v>
      </c>
      <c r="M1255" s="5">
        <v>10309</v>
      </c>
      <c r="N1255" s="5">
        <v>10341</v>
      </c>
      <c r="O1255" s="5">
        <v>10352</v>
      </c>
      <c r="P1255" s="5">
        <v>10441</v>
      </c>
      <c r="Q1255">
        <v>10609</v>
      </c>
      <c r="R1255">
        <v>10797</v>
      </c>
      <c r="S1255">
        <v>10898</v>
      </c>
      <c r="T1255">
        <v>10976</v>
      </c>
      <c r="U1255">
        <v>11011</v>
      </c>
      <c r="V1255">
        <v>10958</v>
      </c>
      <c r="W1255">
        <v>11063</v>
      </c>
      <c r="X1255">
        <v>11203</v>
      </c>
      <c r="Y1255">
        <v>11226</v>
      </c>
      <c r="Z1255">
        <v>11198</v>
      </c>
      <c r="AA1255">
        <v>11107</v>
      </c>
      <c r="AB1255">
        <v>11066</v>
      </c>
      <c r="AC1255">
        <v>10999</v>
      </c>
      <c r="AD1255">
        <v>11008</v>
      </c>
      <c r="AE1255">
        <v>10994</v>
      </c>
      <c r="AF1255">
        <v>11080</v>
      </c>
      <c r="AG1255">
        <v>11010</v>
      </c>
      <c r="AH1255">
        <v>11008</v>
      </c>
      <c r="AI1255">
        <v>10968</v>
      </c>
      <c r="AJ1255">
        <v>17314</v>
      </c>
    </row>
    <row r="1256" spans="1:36" x14ac:dyDescent="0.25">
      <c r="A1256">
        <v>197</v>
      </c>
      <c r="B1256" s="5">
        <v>25037</v>
      </c>
      <c r="C1256" s="5">
        <v>25261</v>
      </c>
      <c r="D1256" s="5">
        <v>25573</v>
      </c>
      <c r="E1256" s="5">
        <v>25667</v>
      </c>
      <c r="F1256" s="5">
        <v>25904</v>
      </c>
      <c r="G1256" s="5">
        <v>26071</v>
      </c>
      <c r="H1256" s="5">
        <v>26112</v>
      </c>
      <c r="I1256" s="5">
        <v>26157</v>
      </c>
      <c r="J1256" s="5">
        <v>26195</v>
      </c>
      <c r="K1256" s="5">
        <v>26335</v>
      </c>
      <c r="L1256" s="5">
        <v>26337</v>
      </c>
      <c r="M1256" s="5">
        <v>26421</v>
      </c>
      <c r="N1256" s="5">
        <v>26680</v>
      </c>
      <c r="O1256" s="5">
        <v>26757</v>
      </c>
      <c r="P1256" s="5">
        <v>26777</v>
      </c>
      <c r="Q1256">
        <v>26984</v>
      </c>
      <c r="R1256">
        <v>27229</v>
      </c>
      <c r="S1256">
        <v>27285</v>
      </c>
      <c r="T1256">
        <v>27449</v>
      </c>
      <c r="U1256">
        <v>27318</v>
      </c>
      <c r="V1256">
        <v>27330</v>
      </c>
      <c r="W1256">
        <v>27338</v>
      </c>
      <c r="X1256">
        <v>27383</v>
      </c>
      <c r="Y1256">
        <v>27437</v>
      </c>
      <c r="Z1256">
        <v>27567</v>
      </c>
      <c r="AA1256">
        <v>27446</v>
      </c>
      <c r="AB1256">
        <v>27476</v>
      </c>
      <c r="AC1256">
        <v>27570</v>
      </c>
      <c r="AD1256">
        <v>27568</v>
      </c>
      <c r="AE1256">
        <v>27447</v>
      </c>
      <c r="AF1256">
        <v>27500</v>
      </c>
      <c r="AG1256">
        <v>27439</v>
      </c>
      <c r="AH1256">
        <v>27305</v>
      </c>
      <c r="AI1256">
        <v>27082</v>
      </c>
      <c r="AJ1256">
        <v>37009.83</v>
      </c>
    </row>
    <row r="1257" spans="1:36" x14ac:dyDescent="0.25">
      <c r="A1257">
        <v>200</v>
      </c>
      <c r="B1257" s="5">
        <v>138164</v>
      </c>
      <c r="C1257" s="5">
        <v>140769</v>
      </c>
      <c r="D1257" s="5">
        <v>142367</v>
      </c>
      <c r="E1257" s="5">
        <v>143178</v>
      </c>
      <c r="F1257" s="5">
        <v>144108</v>
      </c>
      <c r="G1257" s="5">
        <v>144807</v>
      </c>
      <c r="H1257" s="5">
        <v>145773</v>
      </c>
      <c r="I1257" s="5">
        <v>145696</v>
      </c>
      <c r="J1257" s="5">
        <v>146337</v>
      </c>
      <c r="K1257" s="5">
        <v>147270</v>
      </c>
      <c r="L1257" s="5">
        <v>147586</v>
      </c>
      <c r="M1257" s="5">
        <v>148204</v>
      </c>
      <c r="N1257" s="5">
        <v>148745</v>
      </c>
      <c r="O1257" s="5">
        <v>149504</v>
      </c>
      <c r="P1257" s="5">
        <v>149449</v>
      </c>
      <c r="Q1257">
        <v>149869</v>
      </c>
      <c r="R1257">
        <v>150915</v>
      </c>
      <c r="S1257">
        <v>151703</v>
      </c>
      <c r="T1257">
        <v>152354</v>
      </c>
      <c r="U1257">
        <v>152860</v>
      </c>
      <c r="V1257">
        <v>153261</v>
      </c>
      <c r="W1257">
        <v>153683</v>
      </c>
      <c r="X1257">
        <v>154859</v>
      </c>
      <c r="Y1257">
        <v>155741</v>
      </c>
      <c r="Z1257">
        <v>156000</v>
      </c>
      <c r="AA1257">
        <v>156064</v>
      </c>
      <c r="AB1257">
        <v>156051</v>
      </c>
      <c r="AC1257">
        <v>155564</v>
      </c>
      <c r="AD1257">
        <v>155108</v>
      </c>
      <c r="AE1257">
        <v>155332</v>
      </c>
      <c r="AF1257">
        <v>155726</v>
      </c>
      <c r="AG1257">
        <v>156199</v>
      </c>
      <c r="AH1257">
        <v>156961</v>
      </c>
      <c r="AI1257">
        <v>157315</v>
      </c>
      <c r="AJ1257">
        <v>16275</v>
      </c>
    </row>
    <row r="1258" spans="1:36" x14ac:dyDescent="0.25">
      <c r="A1258">
        <v>202</v>
      </c>
      <c r="B1258" s="5">
        <v>127846</v>
      </c>
      <c r="C1258" s="5">
        <v>128717</v>
      </c>
      <c r="D1258" s="5">
        <v>129160</v>
      </c>
      <c r="E1258" s="5">
        <v>128598</v>
      </c>
      <c r="F1258" s="5">
        <v>128431</v>
      </c>
      <c r="G1258" s="5">
        <v>128145</v>
      </c>
      <c r="H1258" s="5">
        <v>127968</v>
      </c>
      <c r="I1258" s="5">
        <v>127671</v>
      </c>
      <c r="J1258" s="5">
        <v>128107</v>
      </c>
      <c r="K1258" s="5">
        <v>128946</v>
      </c>
      <c r="L1258" s="5">
        <v>130220</v>
      </c>
      <c r="M1258" s="5">
        <v>131703</v>
      </c>
      <c r="N1258" s="5">
        <v>132928</v>
      </c>
      <c r="O1258" s="5">
        <v>133272</v>
      </c>
      <c r="P1258" s="5">
        <v>133670</v>
      </c>
      <c r="Q1258">
        <v>134572</v>
      </c>
      <c r="R1258">
        <v>135026</v>
      </c>
      <c r="S1258">
        <v>134960</v>
      </c>
      <c r="T1258">
        <v>136174</v>
      </c>
      <c r="U1258">
        <v>137222</v>
      </c>
      <c r="V1258">
        <v>138154</v>
      </c>
      <c r="W1258">
        <v>139329</v>
      </c>
      <c r="X1258">
        <v>140736</v>
      </c>
      <c r="Y1258">
        <v>141528</v>
      </c>
      <c r="Z1258">
        <v>141601</v>
      </c>
      <c r="AA1258">
        <v>141321</v>
      </c>
      <c r="AB1258">
        <v>142195</v>
      </c>
      <c r="AC1258">
        <v>142569</v>
      </c>
      <c r="AD1258">
        <v>143582</v>
      </c>
      <c r="AE1258">
        <v>145574</v>
      </c>
      <c r="AF1258">
        <v>147018</v>
      </c>
      <c r="AG1258">
        <v>148070</v>
      </c>
      <c r="AH1258">
        <v>149271</v>
      </c>
      <c r="AI1258">
        <v>149827</v>
      </c>
      <c r="AJ1258">
        <v>0</v>
      </c>
    </row>
    <row r="1259" spans="1:36" x14ac:dyDescent="0.25">
      <c r="A1259">
        <v>203</v>
      </c>
      <c r="B1259" s="5">
        <v>36451</v>
      </c>
      <c r="C1259" s="5">
        <v>37044</v>
      </c>
      <c r="D1259" s="5">
        <v>37536</v>
      </c>
      <c r="E1259" s="5">
        <v>37971</v>
      </c>
      <c r="F1259" s="5">
        <v>38464</v>
      </c>
      <c r="G1259" s="5">
        <v>38949</v>
      </c>
      <c r="H1259" s="5">
        <v>39561</v>
      </c>
      <c r="I1259" s="5">
        <v>40283</v>
      </c>
      <c r="J1259" s="5">
        <v>40886</v>
      </c>
      <c r="K1259" s="5">
        <v>41649</v>
      </c>
      <c r="L1259" s="5">
        <v>42335</v>
      </c>
      <c r="M1259" s="5">
        <v>42866</v>
      </c>
      <c r="N1259" s="5">
        <v>43353</v>
      </c>
      <c r="O1259" s="5">
        <v>44062</v>
      </c>
      <c r="P1259" s="5">
        <v>44506</v>
      </c>
      <c r="Q1259">
        <v>45270</v>
      </c>
      <c r="R1259">
        <v>45874</v>
      </c>
      <c r="S1259">
        <v>46334</v>
      </c>
      <c r="T1259">
        <v>46868</v>
      </c>
      <c r="U1259">
        <v>47271</v>
      </c>
      <c r="V1259">
        <v>47744</v>
      </c>
      <c r="W1259">
        <v>48298</v>
      </c>
      <c r="X1259">
        <v>48958</v>
      </c>
      <c r="Y1259">
        <v>49423</v>
      </c>
      <c r="Z1259">
        <v>50019</v>
      </c>
      <c r="AA1259">
        <v>50026</v>
      </c>
      <c r="AB1259">
        <v>50448</v>
      </c>
      <c r="AC1259">
        <v>50953</v>
      </c>
      <c r="AD1259">
        <v>51486</v>
      </c>
      <c r="AE1259">
        <v>52066</v>
      </c>
      <c r="AF1259">
        <v>52490</v>
      </c>
      <c r="AG1259">
        <v>53026</v>
      </c>
      <c r="AH1259">
        <v>53521</v>
      </c>
      <c r="AI1259">
        <v>53751</v>
      </c>
      <c r="AJ1259">
        <v>21172</v>
      </c>
    </row>
    <row r="1260" spans="1:36" x14ac:dyDescent="0.25">
      <c r="A1260">
        <v>209</v>
      </c>
      <c r="B1260" s="5">
        <v>14238</v>
      </c>
      <c r="C1260" s="5">
        <v>15030</v>
      </c>
      <c r="D1260" s="5">
        <v>15430</v>
      </c>
      <c r="E1260" s="5">
        <v>16267</v>
      </c>
      <c r="F1260" s="5">
        <v>17301</v>
      </c>
      <c r="G1260" s="5">
        <v>18550</v>
      </c>
      <c r="H1260" s="5">
        <v>19340</v>
      </c>
      <c r="I1260" s="5">
        <v>20263</v>
      </c>
      <c r="J1260" s="5">
        <v>20883</v>
      </c>
      <c r="K1260" s="5">
        <v>21617</v>
      </c>
      <c r="L1260" s="5">
        <v>22237</v>
      </c>
      <c r="M1260" s="5">
        <v>22547</v>
      </c>
      <c r="N1260" s="5">
        <v>22769</v>
      </c>
      <c r="O1260" s="5">
        <v>23047</v>
      </c>
      <c r="P1260" s="5">
        <v>23403</v>
      </c>
      <c r="Q1260">
        <v>23850</v>
      </c>
      <c r="R1260">
        <v>24291</v>
      </c>
      <c r="S1260">
        <v>24322</v>
      </c>
      <c r="T1260">
        <v>24502</v>
      </c>
      <c r="U1260">
        <v>24970</v>
      </c>
      <c r="V1260">
        <v>25422</v>
      </c>
      <c r="W1260">
        <v>25439</v>
      </c>
      <c r="X1260">
        <v>25429</v>
      </c>
      <c r="Y1260">
        <v>25361</v>
      </c>
      <c r="Z1260">
        <v>25459</v>
      </c>
      <c r="AA1260">
        <v>25291</v>
      </c>
      <c r="AB1260">
        <v>25078</v>
      </c>
      <c r="AC1260">
        <v>25231</v>
      </c>
      <c r="AD1260">
        <v>25321</v>
      </c>
      <c r="AE1260">
        <v>25304</v>
      </c>
      <c r="AF1260">
        <v>25481</v>
      </c>
      <c r="AG1260">
        <v>25507</v>
      </c>
      <c r="AH1260">
        <v>25433</v>
      </c>
      <c r="AI1260">
        <v>25324</v>
      </c>
      <c r="AJ1260">
        <v>19225</v>
      </c>
    </row>
    <row r="1261" spans="1:36" x14ac:dyDescent="0.25">
      <c r="A1261">
        <v>213</v>
      </c>
      <c r="B1261" s="5">
        <v>20439</v>
      </c>
      <c r="C1261" s="5">
        <v>20460</v>
      </c>
      <c r="D1261" s="5">
        <v>20560</v>
      </c>
      <c r="E1261" s="5">
        <v>20431</v>
      </c>
      <c r="F1261" s="5">
        <v>20295</v>
      </c>
      <c r="G1261" s="5">
        <v>20236</v>
      </c>
      <c r="H1261" s="5">
        <v>20365</v>
      </c>
      <c r="I1261" s="5">
        <v>20540</v>
      </c>
      <c r="J1261" s="5">
        <v>20660</v>
      </c>
      <c r="K1261" s="5">
        <v>20802</v>
      </c>
      <c r="L1261" s="5">
        <v>20782</v>
      </c>
      <c r="M1261" s="5">
        <v>20766</v>
      </c>
      <c r="N1261" s="5">
        <v>20839</v>
      </c>
      <c r="O1261" s="5">
        <v>20788</v>
      </c>
      <c r="P1261" s="5">
        <v>20778</v>
      </c>
      <c r="Q1261">
        <v>20960</v>
      </c>
      <c r="R1261">
        <v>21061</v>
      </c>
      <c r="S1261">
        <v>21386</v>
      </c>
      <c r="T1261">
        <v>21503</v>
      </c>
      <c r="U1261">
        <v>21420</v>
      </c>
      <c r="V1261">
        <v>21548</v>
      </c>
      <c r="W1261">
        <v>21593</v>
      </c>
      <c r="X1261">
        <v>21613</v>
      </c>
      <c r="Y1261">
        <v>21604</v>
      </c>
      <c r="Z1261">
        <v>21473</v>
      </c>
      <c r="AA1261">
        <v>21403</v>
      </c>
      <c r="AB1261">
        <v>21385</v>
      </c>
      <c r="AC1261">
        <v>21229</v>
      </c>
      <c r="AD1261">
        <v>21200</v>
      </c>
      <c r="AE1261">
        <v>21159</v>
      </c>
      <c r="AF1261">
        <v>21139</v>
      </c>
      <c r="AG1261">
        <v>21219</v>
      </c>
      <c r="AH1261">
        <v>21327</v>
      </c>
      <c r="AI1261">
        <v>21245</v>
      </c>
      <c r="AJ1261">
        <v>0</v>
      </c>
    </row>
    <row r="1262" spans="1:36" x14ac:dyDescent="0.25">
      <c r="A1262">
        <v>214</v>
      </c>
      <c r="B1262" s="5">
        <v>20880</v>
      </c>
      <c r="C1262" s="5">
        <v>21046</v>
      </c>
      <c r="D1262" s="5">
        <v>21078</v>
      </c>
      <c r="E1262" s="5">
        <v>21148</v>
      </c>
      <c r="F1262" s="5">
        <v>21251</v>
      </c>
      <c r="G1262" s="5">
        <v>21328</v>
      </c>
      <c r="H1262" s="5">
        <v>21429</v>
      </c>
      <c r="I1262" s="5">
        <v>21683</v>
      </c>
      <c r="J1262" s="5">
        <v>21897</v>
      </c>
      <c r="K1262" s="5">
        <v>22224</v>
      </c>
      <c r="L1262" s="5">
        <v>22450</v>
      </c>
      <c r="M1262" s="5">
        <v>22655</v>
      </c>
      <c r="N1262" s="5">
        <v>22800</v>
      </c>
      <c r="O1262" s="5">
        <v>23066</v>
      </c>
      <c r="P1262" s="5">
        <v>23496</v>
      </c>
      <c r="Q1262">
        <v>23860</v>
      </c>
      <c r="R1262">
        <v>24035</v>
      </c>
      <c r="S1262">
        <v>24320</v>
      </c>
      <c r="T1262">
        <v>24653</v>
      </c>
      <c r="U1262">
        <v>24846</v>
      </c>
      <c r="V1262">
        <v>24990</v>
      </c>
      <c r="W1262">
        <v>25239</v>
      </c>
      <c r="X1262">
        <v>25609</v>
      </c>
      <c r="Y1262">
        <v>25689</v>
      </c>
      <c r="Z1262">
        <v>25756</v>
      </c>
      <c r="AA1262">
        <v>25648</v>
      </c>
      <c r="AB1262">
        <v>25584</v>
      </c>
      <c r="AC1262">
        <v>25647</v>
      </c>
      <c r="AD1262">
        <v>25727</v>
      </c>
      <c r="AE1262">
        <v>25667</v>
      </c>
      <c r="AF1262">
        <v>25887</v>
      </c>
      <c r="AG1262">
        <v>26013</v>
      </c>
      <c r="AH1262">
        <v>25949</v>
      </c>
      <c r="AI1262">
        <v>25939</v>
      </c>
      <c r="AJ1262">
        <v>0</v>
      </c>
    </row>
    <row r="1263" spans="1:36" x14ac:dyDescent="0.25">
      <c r="A1263">
        <v>216</v>
      </c>
      <c r="B1263" s="5">
        <v>18559</v>
      </c>
      <c r="C1263" s="5">
        <v>19080</v>
      </c>
      <c r="D1263" s="5">
        <v>19300</v>
      </c>
      <c r="E1263" s="5">
        <v>19460</v>
      </c>
      <c r="F1263" s="5">
        <v>19594</v>
      </c>
      <c r="G1263" s="5">
        <v>19772</v>
      </c>
      <c r="H1263" s="5">
        <v>20232</v>
      </c>
      <c r="I1263" s="5">
        <v>20607</v>
      </c>
      <c r="J1263" s="5">
        <v>20744</v>
      </c>
      <c r="K1263" s="5">
        <v>21116</v>
      </c>
      <c r="L1263" s="5">
        <v>21532</v>
      </c>
      <c r="M1263" s="5">
        <v>22052</v>
      </c>
      <c r="N1263" s="5">
        <v>22629</v>
      </c>
      <c r="O1263" s="5">
        <v>22897</v>
      </c>
      <c r="P1263" s="5">
        <v>23181</v>
      </c>
      <c r="Q1263">
        <v>23728</v>
      </c>
      <c r="R1263">
        <v>24034</v>
      </c>
      <c r="S1263">
        <v>24196</v>
      </c>
      <c r="T1263">
        <v>24375</v>
      </c>
      <c r="U1263">
        <v>24452</v>
      </c>
      <c r="V1263">
        <v>24768</v>
      </c>
      <c r="W1263">
        <v>25252</v>
      </c>
      <c r="X1263">
        <v>26203</v>
      </c>
      <c r="Y1263">
        <v>26362</v>
      </c>
      <c r="Z1263">
        <v>26594</v>
      </c>
      <c r="AA1263">
        <v>27143</v>
      </c>
      <c r="AB1263">
        <v>27157</v>
      </c>
      <c r="AC1263">
        <v>27178</v>
      </c>
      <c r="AD1263">
        <v>27298</v>
      </c>
      <c r="AE1263">
        <v>27414</v>
      </c>
      <c r="AF1263">
        <v>27501</v>
      </c>
      <c r="AG1263">
        <v>27584</v>
      </c>
      <c r="AH1263">
        <v>27632</v>
      </c>
      <c r="AI1263">
        <v>27681</v>
      </c>
      <c r="AJ1263">
        <v>23807</v>
      </c>
    </row>
    <row r="1264" spans="1:36" x14ac:dyDescent="0.25">
      <c r="A1264">
        <v>221</v>
      </c>
      <c r="B1264" s="5">
        <v>10390</v>
      </c>
      <c r="C1264" s="5">
        <v>10446</v>
      </c>
      <c r="D1264" s="5">
        <v>10462</v>
      </c>
      <c r="E1264" s="5">
        <v>10615</v>
      </c>
      <c r="F1264" s="5">
        <v>10594</v>
      </c>
      <c r="G1264" s="5">
        <v>10593</v>
      </c>
      <c r="H1264" s="5">
        <v>10589</v>
      </c>
      <c r="I1264" s="5">
        <v>10559</v>
      </c>
      <c r="J1264" s="5">
        <v>10518</v>
      </c>
      <c r="K1264" s="5">
        <v>10578</v>
      </c>
      <c r="L1264" s="5">
        <v>10591</v>
      </c>
      <c r="M1264" s="5">
        <v>10589</v>
      </c>
      <c r="N1264" s="5">
        <v>10665</v>
      </c>
      <c r="O1264" s="5">
        <v>10746</v>
      </c>
      <c r="P1264" s="5">
        <v>10793</v>
      </c>
      <c r="Q1264">
        <v>10771</v>
      </c>
      <c r="R1264">
        <v>10857</v>
      </c>
      <c r="S1264">
        <v>10908</v>
      </c>
      <c r="T1264">
        <v>11092</v>
      </c>
      <c r="U1264">
        <v>11370</v>
      </c>
      <c r="V1264">
        <v>11434</v>
      </c>
      <c r="W1264">
        <v>11518</v>
      </c>
      <c r="X1264">
        <v>11476</v>
      </c>
      <c r="Y1264">
        <v>11412</v>
      </c>
      <c r="Z1264">
        <v>11446</v>
      </c>
      <c r="AA1264">
        <v>11381</v>
      </c>
      <c r="AB1264">
        <v>11539</v>
      </c>
      <c r="AC1264">
        <v>11593</v>
      </c>
      <c r="AD1264">
        <v>11567</v>
      </c>
      <c r="AE1264">
        <v>11503</v>
      </c>
      <c r="AF1264">
        <v>11600</v>
      </c>
      <c r="AG1264">
        <v>11636</v>
      </c>
      <c r="AH1264">
        <v>11598</v>
      </c>
      <c r="AI1264">
        <v>11539</v>
      </c>
      <c r="AJ1264">
        <v>122562</v>
      </c>
    </row>
    <row r="1265" spans="1:36" x14ac:dyDescent="0.25">
      <c r="A1265">
        <v>222</v>
      </c>
      <c r="B1265" s="5">
        <v>43404.167999999998</v>
      </c>
      <c r="C1265" s="5">
        <v>43970.023999999998</v>
      </c>
      <c r="D1265" s="5">
        <v>44477.423999999999</v>
      </c>
      <c r="E1265" s="5">
        <v>45196.008000000002</v>
      </c>
      <c r="F1265" s="5">
        <v>46334.368000000002</v>
      </c>
      <c r="G1265" s="5">
        <v>46718.351999999999</v>
      </c>
      <c r="H1265" s="5">
        <v>46997.792000000001</v>
      </c>
      <c r="I1265" s="5">
        <v>47267.8</v>
      </c>
      <c r="J1265" s="5">
        <v>47513.08</v>
      </c>
      <c r="K1265" s="5">
        <v>47894.52</v>
      </c>
      <c r="L1265" s="5">
        <v>48301.487999999998</v>
      </c>
      <c r="M1265" s="5">
        <v>48704.464</v>
      </c>
      <c r="N1265" s="5">
        <v>49337.52</v>
      </c>
      <c r="O1265" s="5">
        <v>50047.48</v>
      </c>
      <c r="P1265" s="5">
        <v>50427.92</v>
      </c>
      <c r="Q1265">
        <v>50841.832000000002</v>
      </c>
      <c r="R1265">
        <v>50967.648000000001</v>
      </c>
      <c r="S1265">
        <v>51460.112000000001</v>
      </c>
      <c r="T1265">
        <v>52180.103999999999</v>
      </c>
      <c r="U1265">
        <v>53132.815999999999</v>
      </c>
      <c r="V1265">
        <v>53830.031999999999</v>
      </c>
      <c r="W1265">
        <v>54628.248</v>
      </c>
      <c r="X1265">
        <v>55600.703999999998</v>
      </c>
      <c r="Y1265">
        <v>56049.423999999999</v>
      </c>
      <c r="Z1265">
        <v>56440.303999999996</v>
      </c>
      <c r="AA1265">
        <v>56754</v>
      </c>
      <c r="AB1265">
        <v>56755</v>
      </c>
      <c r="AC1265">
        <v>56238</v>
      </c>
      <c r="AD1265">
        <v>56253</v>
      </c>
      <c r="AE1265">
        <v>56136</v>
      </c>
      <c r="AF1265">
        <v>56108</v>
      </c>
      <c r="AG1265">
        <v>56037</v>
      </c>
      <c r="AH1265">
        <v>56252</v>
      </c>
      <c r="AI1265">
        <v>56414</v>
      </c>
      <c r="AJ1265">
        <v>10968</v>
      </c>
    </row>
    <row r="1266" spans="1:36" x14ac:dyDescent="0.25">
      <c r="A1266">
        <v>225</v>
      </c>
      <c r="B1266" s="5">
        <v>13473.495999999999</v>
      </c>
      <c r="C1266" s="5">
        <v>13695.748</v>
      </c>
      <c r="D1266" s="5">
        <v>13837.734</v>
      </c>
      <c r="E1266" s="5">
        <v>13903.593999999999</v>
      </c>
      <c r="F1266" s="5">
        <v>13943</v>
      </c>
      <c r="G1266" s="5">
        <v>14099</v>
      </c>
      <c r="H1266" s="5">
        <v>14255</v>
      </c>
      <c r="I1266" s="5">
        <v>14357</v>
      </c>
      <c r="J1266" s="5">
        <v>14486</v>
      </c>
      <c r="K1266" s="5">
        <v>14630</v>
      </c>
      <c r="L1266" s="5">
        <v>14815</v>
      </c>
      <c r="M1266" s="5">
        <v>15083</v>
      </c>
      <c r="N1266" s="5">
        <v>15286</v>
      </c>
      <c r="O1266" s="5">
        <v>15380</v>
      </c>
      <c r="P1266" s="5">
        <v>15521</v>
      </c>
      <c r="Q1266">
        <v>15884</v>
      </c>
      <c r="R1266">
        <v>15847</v>
      </c>
      <c r="S1266">
        <v>15917</v>
      </c>
      <c r="T1266">
        <v>16222</v>
      </c>
      <c r="U1266">
        <v>16426</v>
      </c>
      <c r="V1266">
        <v>16751</v>
      </c>
      <c r="W1266">
        <v>17054</v>
      </c>
      <c r="X1266">
        <v>17461</v>
      </c>
      <c r="Y1266">
        <v>17570</v>
      </c>
      <c r="Z1266">
        <v>17786</v>
      </c>
      <c r="AA1266">
        <v>17889</v>
      </c>
      <c r="AB1266">
        <v>18022</v>
      </c>
      <c r="AC1266">
        <v>18114</v>
      </c>
      <c r="AD1266">
        <v>18082</v>
      </c>
      <c r="AE1266">
        <v>18102</v>
      </c>
      <c r="AF1266">
        <v>18084</v>
      </c>
      <c r="AG1266">
        <v>18097</v>
      </c>
      <c r="AH1266">
        <v>18193</v>
      </c>
      <c r="AI1266">
        <v>18203</v>
      </c>
      <c r="AJ1266">
        <v>27082</v>
      </c>
    </row>
    <row r="1267" spans="1:36" x14ac:dyDescent="0.25">
      <c r="A1267">
        <v>226</v>
      </c>
      <c r="B1267" s="5">
        <v>10044</v>
      </c>
      <c r="C1267" s="5">
        <v>10147</v>
      </c>
      <c r="D1267" s="5">
        <v>10589</v>
      </c>
      <c r="E1267" s="5">
        <v>10896</v>
      </c>
      <c r="F1267" s="5">
        <v>11184</v>
      </c>
      <c r="G1267" s="5">
        <v>11731</v>
      </c>
      <c r="H1267" s="5">
        <v>12040</v>
      </c>
      <c r="I1267" s="5">
        <v>12551</v>
      </c>
      <c r="J1267" s="5">
        <v>13181</v>
      </c>
      <c r="K1267" s="5">
        <v>13971</v>
      </c>
      <c r="L1267" s="5">
        <v>14801</v>
      </c>
      <c r="M1267" s="5">
        <v>15882</v>
      </c>
      <c r="N1267" s="5">
        <v>17436</v>
      </c>
      <c r="O1267" s="5">
        <v>19583</v>
      </c>
      <c r="P1267" s="5">
        <v>22395</v>
      </c>
      <c r="Q1267">
        <v>23505</v>
      </c>
      <c r="R1267">
        <v>23954</v>
      </c>
      <c r="S1267">
        <v>24290</v>
      </c>
      <c r="T1267">
        <v>24504</v>
      </c>
      <c r="U1267">
        <v>24609</v>
      </c>
      <c r="V1267">
        <v>25182</v>
      </c>
      <c r="W1267">
        <v>25751</v>
      </c>
      <c r="X1267">
        <v>26051</v>
      </c>
      <c r="Y1267">
        <v>26163</v>
      </c>
      <c r="Z1267">
        <v>25812</v>
      </c>
      <c r="AA1267">
        <v>25714</v>
      </c>
      <c r="AB1267">
        <v>25577</v>
      </c>
      <c r="AC1267">
        <v>25605</v>
      </c>
      <c r="AD1267">
        <v>25560</v>
      </c>
      <c r="AE1267">
        <v>25510</v>
      </c>
      <c r="AF1267">
        <v>25593</v>
      </c>
      <c r="AG1267">
        <v>25550</v>
      </c>
      <c r="AH1267">
        <v>25525</v>
      </c>
      <c r="AI1267">
        <v>25554</v>
      </c>
      <c r="AJ1267">
        <v>157315</v>
      </c>
    </row>
    <row r="1268" spans="1:36" x14ac:dyDescent="0.25">
      <c r="A1268">
        <v>228</v>
      </c>
      <c r="B1268" s="5">
        <v>82829</v>
      </c>
      <c r="C1268" s="5">
        <v>83738</v>
      </c>
      <c r="D1268" s="5">
        <v>85025</v>
      </c>
      <c r="E1268" s="5">
        <v>85894</v>
      </c>
      <c r="F1268" s="5">
        <v>86816</v>
      </c>
      <c r="G1268" s="5">
        <v>87847</v>
      </c>
      <c r="H1268" s="5">
        <v>88866</v>
      </c>
      <c r="I1268" s="5">
        <v>90186</v>
      </c>
      <c r="J1268" s="5">
        <v>91246</v>
      </c>
      <c r="K1268" s="5">
        <v>92293</v>
      </c>
      <c r="L1268" s="5">
        <v>93377</v>
      </c>
      <c r="M1268" s="5">
        <v>94754</v>
      </c>
      <c r="N1268" s="5">
        <v>96044</v>
      </c>
      <c r="O1268" s="5">
        <v>97230</v>
      </c>
      <c r="P1268" s="5">
        <v>98220</v>
      </c>
      <c r="Q1268">
        <v>99158</v>
      </c>
      <c r="R1268">
        <v>99927</v>
      </c>
      <c r="S1268">
        <v>100927</v>
      </c>
      <c r="T1268">
        <v>101319</v>
      </c>
      <c r="U1268">
        <v>101542</v>
      </c>
      <c r="V1268">
        <v>101700</v>
      </c>
      <c r="W1268">
        <v>102405</v>
      </c>
      <c r="X1268">
        <v>103708</v>
      </c>
      <c r="Y1268">
        <v>104771</v>
      </c>
      <c r="Z1268">
        <v>105495</v>
      </c>
      <c r="AA1268">
        <v>106416</v>
      </c>
      <c r="AB1268">
        <v>107048</v>
      </c>
      <c r="AC1268">
        <v>107500</v>
      </c>
      <c r="AD1268">
        <v>107686</v>
      </c>
      <c r="AE1268">
        <v>107623</v>
      </c>
      <c r="AF1268">
        <v>107756</v>
      </c>
      <c r="AG1268">
        <v>108285</v>
      </c>
      <c r="AH1268">
        <v>108763</v>
      </c>
      <c r="AI1268">
        <v>109823</v>
      </c>
      <c r="AJ1268">
        <v>149827</v>
      </c>
    </row>
    <row r="1269" spans="1:36" x14ac:dyDescent="0.25">
      <c r="A1269">
        <v>230</v>
      </c>
      <c r="B1269" s="5">
        <v>19078</v>
      </c>
      <c r="C1269" s="5">
        <v>19284</v>
      </c>
      <c r="D1269" s="5">
        <v>19477</v>
      </c>
      <c r="E1269" s="5">
        <v>19812</v>
      </c>
      <c r="F1269" s="5">
        <v>19903</v>
      </c>
      <c r="G1269" s="5">
        <v>20047</v>
      </c>
      <c r="H1269" s="5">
        <v>20203</v>
      </c>
      <c r="I1269" s="5">
        <v>20266</v>
      </c>
      <c r="J1269" s="5">
        <v>20439</v>
      </c>
      <c r="K1269" s="5">
        <v>20537</v>
      </c>
      <c r="L1269" s="5">
        <v>20657</v>
      </c>
      <c r="M1269" s="5">
        <v>20733</v>
      </c>
      <c r="N1269" s="5">
        <v>20859</v>
      </c>
      <c r="O1269" s="5">
        <v>20887</v>
      </c>
      <c r="P1269" s="5">
        <v>21089</v>
      </c>
      <c r="Q1269">
        <v>21074</v>
      </c>
      <c r="R1269">
        <v>21115</v>
      </c>
      <c r="S1269">
        <v>21433</v>
      </c>
      <c r="T1269">
        <v>21621</v>
      </c>
      <c r="U1269">
        <v>21504</v>
      </c>
      <c r="V1269">
        <v>21624</v>
      </c>
      <c r="W1269">
        <v>21689</v>
      </c>
      <c r="X1269">
        <v>21704</v>
      </c>
      <c r="Y1269">
        <v>21662</v>
      </c>
      <c r="Z1269">
        <v>21753</v>
      </c>
      <c r="AA1269">
        <v>22032</v>
      </c>
      <c r="AB1269">
        <v>22086</v>
      </c>
      <c r="AC1269">
        <v>22216</v>
      </c>
      <c r="AD1269">
        <v>22231</v>
      </c>
      <c r="AE1269">
        <v>22112</v>
      </c>
      <c r="AF1269">
        <v>22176</v>
      </c>
      <c r="AG1269">
        <v>22310</v>
      </c>
      <c r="AH1269">
        <v>22416</v>
      </c>
      <c r="AI1269">
        <v>22510</v>
      </c>
      <c r="AJ1269">
        <v>53751</v>
      </c>
    </row>
    <row r="1270" spans="1:36" x14ac:dyDescent="0.25">
      <c r="A1270">
        <v>232</v>
      </c>
      <c r="B1270" s="5">
        <v>33071</v>
      </c>
      <c r="C1270" s="5">
        <v>33220</v>
      </c>
      <c r="D1270" s="5">
        <v>33409</v>
      </c>
      <c r="E1270" s="5">
        <v>33386</v>
      </c>
      <c r="F1270" s="5">
        <v>33465</v>
      </c>
      <c r="G1270" s="5">
        <v>33538</v>
      </c>
      <c r="H1270" s="5">
        <v>33672</v>
      </c>
      <c r="I1270" s="5">
        <v>33845</v>
      </c>
      <c r="J1270" s="5">
        <v>33987</v>
      </c>
      <c r="K1270" s="5">
        <v>33872</v>
      </c>
      <c r="L1270" s="5">
        <v>34004</v>
      </c>
      <c r="M1270" s="5">
        <v>33995</v>
      </c>
      <c r="N1270" s="5">
        <v>33827</v>
      </c>
      <c r="O1270" s="5">
        <v>33675</v>
      </c>
      <c r="P1270" s="5">
        <v>33558</v>
      </c>
      <c r="Q1270">
        <v>33472</v>
      </c>
      <c r="R1270">
        <v>33403</v>
      </c>
      <c r="S1270">
        <v>33329</v>
      </c>
      <c r="T1270">
        <v>33244</v>
      </c>
      <c r="U1270">
        <v>33235</v>
      </c>
      <c r="V1270">
        <v>33081</v>
      </c>
      <c r="W1270">
        <v>33156</v>
      </c>
      <c r="X1270">
        <v>33224</v>
      </c>
      <c r="Y1270">
        <v>33233</v>
      </c>
      <c r="Z1270">
        <v>33309</v>
      </c>
      <c r="AA1270">
        <v>33108</v>
      </c>
      <c r="AB1270">
        <v>32978</v>
      </c>
      <c r="AC1270">
        <v>32989</v>
      </c>
      <c r="AD1270">
        <v>32970</v>
      </c>
      <c r="AE1270">
        <v>32954</v>
      </c>
      <c r="AF1270">
        <v>32881</v>
      </c>
      <c r="AG1270">
        <v>32875</v>
      </c>
      <c r="AH1270">
        <v>32519</v>
      </c>
      <c r="AI1270">
        <v>32385</v>
      </c>
      <c r="AJ1270">
        <v>0</v>
      </c>
    </row>
    <row r="1271" spans="1:36" x14ac:dyDescent="0.25">
      <c r="A1271">
        <v>233</v>
      </c>
      <c r="B1271" s="5">
        <v>24342</v>
      </c>
      <c r="C1271" s="5">
        <v>24589</v>
      </c>
      <c r="D1271" s="5">
        <v>24626</v>
      </c>
      <c r="E1271" s="5">
        <v>24576</v>
      </c>
      <c r="F1271" s="5">
        <v>24473</v>
      </c>
      <c r="G1271" s="5">
        <v>24562</v>
      </c>
      <c r="H1271" s="5">
        <v>24881</v>
      </c>
      <c r="I1271" s="5">
        <v>25165</v>
      </c>
      <c r="J1271" s="5">
        <v>25441</v>
      </c>
      <c r="K1271" s="5">
        <v>25644</v>
      </c>
      <c r="L1271" s="5">
        <v>25827</v>
      </c>
      <c r="M1271" s="5">
        <v>26063</v>
      </c>
      <c r="N1271" s="5">
        <v>26433</v>
      </c>
      <c r="O1271" s="5">
        <v>26603</v>
      </c>
      <c r="P1271" s="5">
        <v>26705</v>
      </c>
      <c r="Q1271">
        <v>26762</v>
      </c>
      <c r="R1271">
        <v>26719</v>
      </c>
      <c r="S1271">
        <v>27008</v>
      </c>
      <c r="T1271">
        <v>27008</v>
      </c>
      <c r="U1271">
        <v>26762</v>
      </c>
      <c r="V1271">
        <v>26760</v>
      </c>
      <c r="W1271">
        <v>26784</v>
      </c>
      <c r="X1271">
        <v>26760</v>
      </c>
      <c r="Y1271">
        <v>26755</v>
      </c>
      <c r="Z1271">
        <v>26590</v>
      </c>
      <c r="AA1271">
        <v>26414</v>
      </c>
      <c r="AB1271">
        <v>26251</v>
      </c>
      <c r="AC1271">
        <v>26305</v>
      </c>
      <c r="AD1271">
        <v>26270</v>
      </c>
      <c r="AE1271">
        <v>26306</v>
      </c>
      <c r="AF1271">
        <v>26264</v>
      </c>
      <c r="AG1271">
        <v>26133</v>
      </c>
      <c r="AH1271">
        <v>26127</v>
      </c>
      <c r="AI1271">
        <v>26120</v>
      </c>
      <c r="AJ1271">
        <v>25324</v>
      </c>
    </row>
    <row r="1272" spans="1:36" x14ac:dyDescent="0.25">
      <c r="A1272">
        <v>236</v>
      </c>
      <c r="B1272" s="5">
        <v>20373</v>
      </c>
      <c r="C1272" s="5">
        <v>20443</v>
      </c>
      <c r="D1272" s="5">
        <v>20668</v>
      </c>
      <c r="E1272" s="5">
        <v>20844</v>
      </c>
      <c r="F1272" s="5">
        <v>20907</v>
      </c>
      <c r="G1272" s="5">
        <v>21019</v>
      </c>
      <c r="H1272" s="5">
        <v>21239</v>
      </c>
      <c r="I1272" s="5">
        <v>21541</v>
      </c>
      <c r="J1272" s="5">
        <v>21815</v>
      </c>
      <c r="K1272" s="5">
        <v>22017</v>
      </c>
      <c r="L1272" s="5">
        <v>22143</v>
      </c>
      <c r="M1272" s="5">
        <v>22259</v>
      </c>
      <c r="N1272" s="5">
        <v>22374</v>
      </c>
      <c r="O1272" s="5">
        <v>22624</v>
      </c>
      <c r="P1272" s="5">
        <v>22792</v>
      </c>
      <c r="Q1272">
        <v>22965</v>
      </c>
      <c r="R1272">
        <v>23223</v>
      </c>
      <c r="S1272">
        <v>23316</v>
      </c>
      <c r="T1272">
        <v>23610</v>
      </c>
      <c r="U1272">
        <v>23977</v>
      </c>
      <c r="V1272">
        <v>24453</v>
      </c>
      <c r="W1272">
        <v>24882</v>
      </c>
      <c r="X1272">
        <v>25055</v>
      </c>
      <c r="Y1272">
        <v>25600</v>
      </c>
      <c r="Z1272">
        <v>25667</v>
      </c>
      <c r="AA1272">
        <v>26184</v>
      </c>
      <c r="AB1272">
        <v>26258</v>
      </c>
      <c r="AC1272">
        <v>26234</v>
      </c>
      <c r="AD1272">
        <v>26285</v>
      </c>
      <c r="AE1272">
        <v>26289</v>
      </c>
      <c r="AF1272">
        <v>26260</v>
      </c>
      <c r="AG1272">
        <v>26224</v>
      </c>
      <c r="AH1272">
        <v>26334</v>
      </c>
      <c r="AI1272">
        <v>26240</v>
      </c>
      <c r="AJ1272">
        <v>0</v>
      </c>
    </row>
    <row r="1273" spans="1:36" x14ac:dyDescent="0.25">
      <c r="A1273">
        <v>241</v>
      </c>
      <c r="B1273" s="5">
        <v>18573</v>
      </c>
      <c r="C1273" s="5">
        <v>18623</v>
      </c>
      <c r="D1273" s="5">
        <v>18585</v>
      </c>
      <c r="E1273" s="5">
        <v>18453</v>
      </c>
      <c r="F1273" s="5">
        <v>18229</v>
      </c>
      <c r="G1273" s="5">
        <v>18197</v>
      </c>
      <c r="H1273" s="5">
        <v>18143</v>
      </c>
      <c r="I1273" s="5">
        <v>18057</v>
      </c>
      <c r="J1273" s="5">
        <v>18092</v>
      </c>
      <c r="K1273" s="5">
        <v>18221</v>
      </c>
      <c r="L1273" s="5">
        <v>18277</v>
      </c>
      <c r="M1273" s="5">
        <v>18450</v>
      </c>
      <c r="N1273" s="5">
        <v>18468</v>
      </c>
      <c r="O1273" s="5">
        <v>18428</v>
      </c>
      <c r="P1273" s="5">
        <v>18489</v>
      </c>
      <c r="Q1273">
        <v>18689</v>
      </c>
      <c r="R1273">
        <v>18881</v>
      </c>
      <c r="S1273">
        <v>19102</v>
      </c>
      <c r="T1273">
        <v>19208</v>
      </c>
      <c r="U1273">
        <v>19302</v>
      </c>
      <c r="V1273">
        <v>19169</v>
      </c>
      <c r="W1273">
        <v>19357</v>
      </c>
      <c r="X1273">
        <v>19050</v>
      </c>
      <c r="Y1273">
        <v>18939</v>
      </c>
      <c r="Z1273">
        <v>18839</v>
      </c>
      <c r="AA1273">
        <v>18773</v>
      </c>
      <c r="AB1273">
        <v>18826</v>
      </c>
      <c r="AC1273">
        <v>18907</v>
      </c>
      <c r="AD1273">
        <v>18976</v>
      </c>
      <c r="AE1273">
        <v>18981</v>
      </c>
      <c r="AF1273">
        <v>18923</v>
      </c>
      <c r="AG1273">
        <v>18870</v>
      </c>
      <c r="AH1273">
        <v>18884</v>
      </c>
      <c r="AI1273">
        <v>19009</v>
      </c>
      <c r="AJ1273">
        <v>21245</v>
      </c>
    </row>
    <row r="1274" spans="1:36" x14ac:dyDescent="0.25">
      <c r="A1274">
        <v>243</v>
      </c>
      <c r="B1274" s="5">
        <v>30174</v>
      </c>
      <c r="C1274" s="5">
        <v>30937</v>
      </c>
      <c r="D1274" s="5">
        <v>31485</v>
      </c>
      <c r="E1274" s="5">
        <v>32284</v>
      </c>
      <c r="F1274" s="5">
        <v>32505</v>
      </c>
      <c r="G1274" s="5">
        <v>32732</v>
      </c>
      <c r="H1274" s="5">
        <v>33195</v>
      </c>
      <c r="I1274" s="5">
        <v>33866</v>
      </c>
      <c r="J1274" s="5">
        <v>34255</v>
      </c>
      <c r="K1274" s="5">
        <v>34600</v>
      </c>
      <c r="L1274" s="5">
        <v>35389</v>
      </c>
      <c r="M1274" s="5">
        <v>35804</v>
      </c>
      <c r="N1274" s="5">
        <v>36282</v>
      </c>
      <c r="O1274" s="5">
        <v>36636</v>
      </c>
      <c r="P1274" s="5">
        <v>36776</v>
      </c>
      <c r="Q1274">
        <v>36909</v>
      </c>
      <c r="R1274">
        <v>37484</v>
      </c>
      <c r="S1274">
        <v>37975</v>
      </c>
      <c r="T1274">
        <v>38441</v>
      </c>
      <c r="U1274">
        <v>39204</v>
      </c>
      <c r="V1274">
        <v>39745</v>
      </c>
      <c r="W1274">
        <v>40186</v>
      </c>
      <c r="X1274">
        <v>40399</v>
      </c>
      <c r="Y1274">
        <v>40603</v>
      </c>
      <c r="Z1274">
        <v>40559</v>
      </c>
      <c r="AA1274">
        <v>40879</v>
      </c>
      <c r="AB1274">
        <v>41388</v>
      </c>
      <c r="AC1274">
        <v>42079</v>
      </c>
      <c r="AD1274">
        <v>42333</v>
      </c>
      <c r="AE1274">
        <v>43092</v>
      </c>
      <c r="AF1274">
        <v>44010</v>
      </c>
      <c r="AG1274">
        <v>44932</v>
      </c>
      <c r="AH1274">
        <v>45429</v>
      </c>
      <c r="AI1274">
        <v>45650</v>
      </c>
      <c r="AJ1274">
        <v>25939</v>
      </c>
    </row>
    <row r="1275" spans="1:36" x14ac:dyDescent="0.25">
      <c r="A1275">
        <v>244</v>
      </c>
      <c r="B1275" s="5">
        <v>11450</v>
      </c>
      <c r="C1275" s="5">
        <v>11497</v>
      </c>
      <c r="D1275" s="5">
        <v>11401</v>
      </c>
      <c r="E1275" s="5">
        <v>11430</v>
      </c>
      <c r="F1275" s="5">
        <v>11390</v>
      </c>
      <c r="G1275" s="5">
        <v>11505</v>
      </c>
      <c r="H1275" s="5">
        <v>11586</v>
      </c>
      <c r="I1275" s="5">
        <v>11592</v>
      </c>
      <c r="J1275" s="5">
        <v>11587</v>
      </c>
      <c r="K1275" s="5">
        <v>11571</v>
      </c>
      <c r="L1275" s="5">
        <v>11573</v>
      </c>
      <c r="M1275" s="5">
        <v>11572</v>
      </c>
      <c r="N1275" s="5">
        <v>11535</v>
      </c>
      <c r="O1275" s="5">
        <v>11540</v>
      </c>
      <c r="P1275" s="5">
        <v>11521</v>
      </c>
      <c r="Q1275">
        <v>11587</v>
      </c>
      <c r="R1275">
        <v>11674</v>
      </c>
      <c r="S1275">
        <v>11689</v>
      </c>
      <c r="T1275">
        <v>11725</v>
      </c>
      <c r="U1275">
        <v>11623</v>
      </c>
      <c r="V1275">
        <v>11637</v>
      </c>
      <c r="W1275">
        <v>11672</v>
      </c>
      <c r="X1275">
        <v>11693</v>
      </c>
      <c r="Y1275">
        <v>11688</v>
      </c>
      <c r="Z1275">
        <v>11782</v>
      </c>
      <c r="AA1275">
        <v>11756</v>
      </c>
      <c r="AB1275">
        <v>11702</v>
      </c>
      <c r="AC1275">
        <v>11630</v>
      </c>
      <c r="AD1275">
        <v>11657</v>
      </c>
      <c r="AE1275">
        <v>11708</v>
      </c>
      <c r="AF1275">
        <v>11792</v>
      </c>
      <c r="AG1275">
        <v>11762</v>
      </c>
      <c r="AH1275">
        <v>11805</v>
      </c>
      <c r="AI1275">
        <v>11769</v>
      </c>
      <c r="AJ1275">
        <v>0</v>
      </c>
    </row>
    <row r="1276" spans="1:36" x14ac:dyDescent="0.25">
      <c r="A1276">
        <v>246</v>
      </c>
      <c r="B1276" s="5">
        <v>17738</v>
      </c>
      <c r="C1276" s="5">
        <v>17865</v>
      </c>
      <c r="D1276" s="5">
        <v>17826</v>
      </c>
      <c r="E1276" s="5">
        <v>17729</v>
      </c>
      <c r="F1276" s="5">
        <v>17724</v>
      </c>
      <c r="G1276" s="5">
        <v>17819</v>
      </c>
      <c r="H1276" s="5">
        <v>18006</v>
      </c>
      <c r="I1276" s="5">
        <v>18169</v>
      </c>
      <c r="J1276" s="5">
        <v>18239</v>
      </c>
      <c r="K1276" s="5">
        <v>18171</v>
      </c>
      <c r="L1276" s="5">
        <v>18115</v>
      </c>
      <c r="M1276" s="5">
        <v>18212</v>
      </c>
      <c r="N1276" s="5">
        <v>18245</v>
      </c>
      <c r="O1276" s="5">
        <v>18223</v>
      </c>
      <c r="P1276" s="5">
        <v>18305</v>
      </c>
      <c r="Q1276">
        <v>18281</v>
      </c>
      <c r="R1276">
        <v>18291</v>
      </c>
      <c r="S1276">
        <v>18169</v>
      </c>
      <c r="T1276">
        <v>18146</v>
      </c>
      <c r="U1276">
        <v>18115</v>
      </c>
      <c r="V1276">
        <v>18130</v>
      </c>
      <c r="W1276">
        <v>18083</v>
      </c>
      <c r="X1276">
        <v>17997</v>
      </c>
      <c r="Y1276">
        <v>18270</v>
      </c>
      <c r="Z1276">
        <v>18349</v>
      </c>
      <c r="AA1276">
        <v>18334</v>
      </c>
      <c r="AB1276">
        <v>18330</v>
      </c>
      <c r="AC1276">
        <v>18013</v>
      </c>
      <c r="AD1276">
        <v>18212</v>
      </c>
      <c r="AE1276">
        <v>18313</v>
      </c>
      <c r="AF1276">
        <v>18313</v>
      </c>
      <c r="AG1276">
        <v>18300</v>
      </c>
      <c r="AH1276">
        <v>18244</v>
      </c>
      <c r="AI1276">
        <v>18399</v>
      </c>
      <c r="AJ1276">
        <v>27681</v>
      </c>
    </row>
    <row r="1277" spans="1:36" x14ac:dyDescent="0.25">
      <c r="A1277">
        <v>252</v>
      </c>
      <c r="B1277" s="5">
        <v>11493.875</v>
      </c>
      <c r="C1277" s="5">
        <v>11569</v>
      </c>
      <c r="D1277" s="5">
        <v>11699</v>
      </c>
      <c r="E1277" s="5">
        <v>11733</v>
      </c>
      <c r="F1277" s="5">
        <v>11855</v>
      </c>
      <c r="G1277" s="5">
        <v>12143</v>
      </c>
      <c r="H1277" s="5">
        <v>12625</v>
      </c>
      <c r="I1277" s="5">
        <v>13192</v>
      </c>
      <c r="J1277" s="5">
        <v>13452</v>
      </c>
      <c r="K1277" s="5">
        <v>13578</v>
      </c>
      <c r="L1277" s="5">
        <v>13576</v>
      </c>
      <c r="M1277" s="5">
        <v>13584</v>
      </c>
      <c r="N1277" s="5">
        <v>13643</v>
      </c>
      <c r="O1277" s="5">
        <v>13664</v>
      </c>
      <c r="P1277" s="5">
        <v>13882</v>
      </c>
      <c r="Q1277">
        <v>14039</v>
      </c>
      <c r="R1277">
        <v>14157</v>
      </c>
      <c r="S1277">
        <v>14803</v>
      </c>
      <c r="T1277">
        <v>15361</v>
      </c>
      <c r="U1277">
        <v>15899</v>
      </c>
      <c r="V1277">
        <v>16237</v>
      </c>
      <c r="W1277">
        <v>16503</v>
      </c>
      <c r="X1277">
        <v>16595</v>
      </c>
      <c r="Y1277">
        <v>16557</v>
      </c>
      <c r="Z1277">
        <v>16686</v>
      </c>
      <c r="AA1277">
        <v>16795</v>
      </c>
      <c r="AB1277">
        <v>16827</v>
      </c>
      <c r="AC1277">
        <v>16673</v>
      </c>
      <c r="AD1277">
        <v>16628</v>
      </c>
      <c r="AE1277">
        <v>16623</v>
      </c>
      <c r="AF1277">
        <v>16632</v>
      </c>
      <c r="AG1277">
        <v>16494</v>
      </c>
      <c r="AH1277">
        <v>16413</v>
      </c>
      <c r="AI1277">
        <v>16455</v>
      </c>
      <c r="AJ1277">
        <v>0</v>
      </c>
    </row>
    <row r="1278" spans="1:36" x14ac:dyDescent="0.25">
      <c r="A1278">
        <v>262</v>
      </c>
      <c r="B1278" s="5">
        <v>31830</v>
      </c>
      <c r="C1278" s="5">
        <v>31890</v>
      </c>
      <c r="D1278" s="5">
        <v>32018</v>
      </c>
      <c r="E1278" s="5">
        <v>31936</v>
      </c>
      <c r="F1278" s="5">
        <v>31992</v>
      </c>
      <c r="G1278" s="5">
        <v>31993</v>
      </c>
      <c r="H1278" s="5">
        <v>32159</v>
      </c>
      <c r="I1278" s="5">
        <v>31972</v>
      </c>
      <c r="J1278" s="5">
        <v>31798</v>
      </c>
      <c r="K1278" s="5">
        <v>31756</v>
      </c>
      <c r="L1278" s="5">
        <v>31709</v>
      </c>
      <c r="M1278" s="5">
        <v>31809</v>
      </c>
      <c r="N1278" s="5">
        <v>31851</v>
      </c>
      <c r="O1278" s="5">
        <v>31782</v>
      </c>
      <c r="P1278" s="5">
        <v>31649</v>
      </c>
      <c r="Q1278">
        <v>31884</v>
      </c>
      <c r="R1278">
        <v>32078</v>
      </c>
      <c r="S1278">
        <v>32165</v>
      </c>
      <c r="T1278">
        <v>32120</v>
      </c>
      <c r="U1278">
        <v>32247</v>
      </c>
      <c r="V1278">
        <v>32449</v>
      </c>
      <c r="W1278">
        <v>32548</v>
      </c>
      <c r="X1278">
        <v>32788</v>
      </c>
      <c r="Y1278">
        <v>32735</v>
      </c>
      <c r="Z1278">
        <v>32767</v>
      </c>
      <c r="AA1278">
        <v>32816</v>
      </c>
      <c r="AB1278">
        <v>32861</v>
      </c>
      <c r="AC1278">
        <v>32832</v>
      </c>
      <c r="AD1278">
        <v>33045</v>
      </c>
      <c r="AE1278">
        <v>33313</v>
      </c>
      <c r="AF1278">
        <v>33395</v>
      </c>
      <c r="AG1278">
        <v>33278</v>
      </c>
      <c r="AH1278">
        <v>33263</v>
      </c>
      <c r="AI1278">
        <v>33308</v>
      </c>
      <c r="AJ1278">
        <v>11539</v>
      </c>
    </row>
    <row r="1279" spans="1:36" x14ac:dyDescent="0.25">
      <c r="A1279">
        <v>263</v>
      </c>
      <c r="B1279" s="5">
        <v>19313</v>
      </c>
      <c r="C1279" s="5">
        <v>19522</v>
      </c>
      <c r="D1279" s="5">
        <v>19722</v>
      </c>
      <c r="E1279" s="5">
        <v>19772</v>
      </c>
      <c r="F1279" s="5">
        <v>19961</v>
      </c>
      <c r="G1279" s="5">
        <v>20069</v>
      </c>
      <c r="H1279" s="5">
        <v>20166</v>
      </c>
      <c r="I1279" s="5">
        <v>20324</v>
      </c>
      <c r="J1279" s="5">
        <v>20552</v>
      </c>
      <c r="K1279" s="5">
        <v>20758</v>
      </c>
      <c r="L1279" s="5">
        <v>21072</v>
      </c>
      <c r="M1279" s="5">
        <v>21423</v>
      </c>
      <c r="N1279" s="5">
        <v>21674</v>
      </c>
      <c r="O1279" s="5">
        <v>21905</v>
      </c>
      <c r="P1279" s="5">
        <v>22034</v>
      </c>
      <c r="Q1279">
        <v>22163</v>
      </c>
      <c r="R1279">
        <v>22300</v>
      </c>
      <c r="S1279">
        <v>22453</v>
      </c>
      <c r="T1279">
        <v>22767</v>
      </c>
      <c r="U1279">
        <v>22934</v>
      </c>
      <c r="V1279">
        <v>23045</v>
      </c>
      <c r="W1279">
        <v>23370</v>
      </c>
      <c r="X1279">
        <v>23576</v>
      </c>
      <c r="Y1279">
        <v>23519</v>
      </c>
      <c r="Z1279">
        <v>23521</v>
      </c>
      <c r="AA1279">
        <v>23554</v>
      </c>
      <c r="AB1279">
        <v>23565</v>
      </c>
      <c r="AC1279">
        <v>23514</v>
      </c>
      <c r="AD1279">
        <v>23631</v>
      </c>
      <c r="AE1279">
        <v>23798</v>
      </c>
      <c r="AF1279">
        <v>23756</v>
      </c>
      <c r="AG1279">
        <v>23970</v>
      </c>
      <c r="AH1279">
        <v>24022</v>
      </c>
      <c r="AI1279">
        <v>24092</v>
      </c>
      <c r="AJ1279">
        <v>56414</v>
      </c>
    </row>
    <row r="1280" spans="1:36" x14ac:dyDescent="0.25">
      <c r="A1280">
        <v>265</v>
      </c>
      <c r="B1280" s="5">
        <v>5021</v>
      </c>
      <c r="C1280" s="5">
        <v>5048</v>
      </c>
      <c r="D1280" s="5">
        <v>5062</v>
      </c>
      <c r="E1280" s="5">
        <v>5053</v>
      </c>
      <c r="F1280" s="5">
        <v>5083</v>
      </c>
      <c r="G1280" s="5">
        <v>5144</v>
      </c>
      <c r="H1280" s="5">
        <v>5135</v>
      </c>
      <c r="I1280" s="5">
        <v>5207</v>
      </c>
      <c r="J1280" s="5">
        <v>5264</v>
      </c>
      <c r="K1280" s="5">
        <v>5287</v>
      </c>
      <c r="L1280" s="5">
        <v>5334</v>
      </c>
      <c r="M1280" s="5">
        <v>5419</v>
      </c>
      <c r="N1280" s="5">
        <v>5456</v>
      </c>
      <c r="O1280" s="5">
        <v>5514</v>
      </c>
      <c r="P1280" s="5">
        <v>5603</v>
      </c>
      <c r="Q1280">
        <v>5678</v>
      </c>
      <c r="R1280">
        <v>5671</v>
      </c>
      <c r="S1280">
        <v>5771</v>
      </c>
      <c r="T1280">
        <v>5889</v>
      </c>
      <c r="U1280">
        <v>5915</v>
      </c>
      <c r="V1280">
        <v>5875</v>
      </c>
      <c r="W1280">
        <v>5871</v>
      </c>
      <c r="X1280">
        <v>5931</v>
      </c>
      <c r="Y1280">
        <v>5911</v>
      </c>
      <c r="Z1280">
        <v>5914</v>
      </c>
      <c r="AA1280">
        <v>5888</v>
      </c>
      <c r="AB1280">
        <v>5848</v>
      </c>
      <c r="AC1280">
        <v>5866</v>
      </c>
      <c r="AD1280">
        <v>5876</v>
      </c>
      <c r="AE1280">
        <v>5857</v>
      </c>
      <c r="AF1280">
        <v>5914</v>
      </c>
      <c r="AG1280">
        <v>5921</v>
      </c>
      <c r="AH1280">
        <v>5903</v>
      </c>
      <c r="AI1280">
        <v>5924</v>
      </c>
      <c r="AJ1280">
        <v>0</v>
      </c>
    </row>
    <row r="1281" spans="1:36" x14ac:dyDescent="0.25">
      <c r="A1281">
        <v>267</v>
      </c>
      <c r="B1281" s="5">
        <v>30742.597000000002</v>
      </c>
      <c r="C1281" s="5">
        <v>31109.114000000001</v>
      </c>
      <c r="D1281" s="5">
        <v>31362.224000000002</v>
      </c>
      <c r="E1281" s="5">
        <v>31697.061000000002</v>
      </c>
      <c r="F1281" s="5">
        <v>32081.357</v>
      </c>
      <c r="G1281" s="5">
        <v>32327.710999999999</v>
      </c>
      <c r="H1281" s="5">
        <v>32682.023000000001</v>
      </c>
      <c r="I1281" s="5">
        <v>33168.44</v>
      </c>
      <c r="J1281" s="5">
        <v>33681.214</v>
      </c>
      <c r="K1281" s="5">
        <v>33878.697</v>
      </c>
      <c r="L1281" s="5">
        <v>33934.626000000004</v>
      </c>
      <c r="M1281" s="5">
        <v>34119.319000000003</v>
      </c>
      <c r="N1281" s="5">
        <v>34449.626000000004</v>
      </c>
      <c r="O1281" s="5">
        <v>34946.148000000001</v>
      </c>
      <c r="P1281" s="5">
        <v>35109.741000000002</v>
      </c>
      <c r="Q1281">
        <v>35293.72</v>
      </c>
      <c r="R1281">
        <v>35552.619999999995</v>
      </c>
      <c r="S1281">
        <v>35620.934999999998</v>
      </c>
      <c r="T1281">
        <v>35493.332000000002</v>
      </c>
      <c r="U1281">
        <v>35708.080000000002</v>
      </c>
      <c r="V1281">
        <v>36315</v>
      </c>
      <c r="W1281">
        <v>36721</v>
      </c>
      <c r="X1281">
        <v>37327</v>
      </c>
      <c r="Y1281">
        <v>37631</v>
      </c>
      <c r="Z1281">
        <v>37983</v>
      </c>
      <c r="AA1281">
        <v>38419</v>
      </c>
      <c r="AB1281">
        <v>38695</v>
      </c>
      <c r="AC1281">
        <v>38879</v>
      </c>
      <c r="AD1281">
        <v>38982</v>
      </c>
      <c r="AE1281">
        <v>39080</v>
      </c>
      <c r="AF1281">
        <v>39538</v>
      </c>
      <c r="AG1281">
        <v>39788</v>
      </c>
      <c r="AH1281">
        <v>40126</v>
      </c>
      <c r="AI1281">
        <v>40355</v>
      </c>
      <c r="AJ1281">
        <v>18203</v>
      </c>
    </row>
    <row r="1282" spans="1:36" x14ac:dyDescent="0.25">
      <c r="A1282">
        <v>268</v>
      </c>
      <c r="B1282" s="5">
        <v>150318.10399999999</v>
      </c>
      <c r="C1282" s="5">
        <v>150057.55600000001</v>
      </c>
      <c r="D1282" s="5">
        <v>149898.622</v>
      </c>
      <c r="E1282" s="5">
        <v>149876.152</v>
      </c>
      <c r="F1282" s="5">
        <v>149847.576</v>
      </c>
      <c r="G1282" s="5">
        <v>149212.48000000001</v>
      </c>
      <c r="H1282" s="5">
        <v>149960.78599999999</v>
      </c>
      <c r="I1282" s="5">
        <v>149447.59400000001</v>
      </c>
      <c r="J1282" s="5">
        <v>148636.90599999999</v>
      </c>
      <c r="K1282" s="5">
        <v>148264.948</v>
      </c>
      <c r="L1282" s="5">
        <v>147636.78400000001</v>
      </c>
      <c r="M1282" s="5">
        <v>148707.07199999999</v>
      </c>
      <c r="N1282" s="5">
        <v>149293.04800000001</v>
      </c>
      <c r="O1282" s="5">
        <v>149973.79999999999</v>
      </c>
      <c r="P1282" s="5">
        <v>150053.88</v>
      </c>
      <c r="Q1282">
        <v>150636.78200000001</v>
      </c>
      <c r="R1282">
        <v>150734.21400000001</v>
      </c>
      <c r="S1282">
        <v>150404.85200000001</v>
      </c>
      <c r="T1282">
        <v>153186.30600000001</v>
      </c>
      <c r="U1282">
        <v>154569.23800000001</v>
      </c>
      <c r="V1282">
        <v>154910.74600000001</v>
      </c>
      <c r="W1282">
        <v>153705</v>
      </c>
      <c r="X1282">
        <v>154616</v>
      </c>
      <c r="Y1282">
        <v>156198</v>
      </c>
      <c r="Z1282">
        <v>157466</v>
      </c>
      <c r="AA1282">
        <v>158215</v>
      </c>
      <c r="AB1282">
        <v>159522</v>
      </c>
      <c r="AC1282">
        <v>160907</v>
      </c>
      <c r="AD1282">
        <v>161251</v>
      </c>
      <c r="AE1282">
        <v>161817</v>
      </c>
      <c r="AF1282">
        <v>162963</v>
      </c>
      <c r="AG1282">
        <v>164223</v>
      </c>
      <c r="AH1282">
        <v>165182</v>
      </c>
      <c r="AI1282">
        <v>166382</v>
      </c>
      <c r="AJ1282">
        <v>25554</v>
      </c>
    </row>
    <row r="1283" spans="1:36" x14ac:dyDescent="0.25">
      <c r="A1283">
        <v>269</v>
      </c>
      <c r="B1283" s="5">
        <v>19583</v>
      </c>
      <c r="C1283" s="5">
        <v>19815</v>
      </c>
      <c r="D1283" s="5">
        <v>19953</v>
      </c>
      <c r="E1283" s="5">
        <v>20075</v>
      </c>
      <c r="F1283" s="5">
        <v>20192</v>
      </c>
      <c r="G1283" s="5">
        <v>20374</v>
      </c>
      <c r="H1283" s="5">
        <v>20461</v>
      </c>
      <c r="I1283" s="5">
        <v>20751</v>
      </c>
      <c r="J1283" s="5">
        <v>21013</v>
      </c>
      <c r="K1283" s="5">
        <v>21353</v>
      </c>
      <c r="L1283" s="5">
        <v>21487</v>
      </c>
      <c r="M1283" s="5">
        <v>21562</v>
      </c>
      <c r="N1283" s="5">
        <v>21646</v>
      </c>
      <c r="O1283" s="5">
        <v>21656</v>
      </c>
      <c r="P1283" s="5">
        <v>21690</v>
      </c>
      <c r="Q1283">
        <v>21858</v>
      </c>
      <c r="R1283">
        <v>21984</v>
      </c>
      <c r="S1283">
        <v>22142</v>
      </c>
      <c r="T1283">
        <v>22135</v>
      </c>
      <c r="U1283">
        <v>22278</v>
      </c>
      <c r="V1283">
        <v>22374</v>
      </c>
      <c r="W1283">
        <v>22645</v>
      </c>
      <c r="X1283">
        <v>22680</v>
      </c>
      <c r="Y1283">
        <v>22892</v>
      </c>
      <c r="Z1283">
        <v>22951</v>
      </c>
      <c r="AA1283">
        <v>22966</v>
      </c>
      <c r="AB1283">
        <v>22880</v>
      </c>
      <c r="AC1283">
        <v>22800</v>
      </c>
      <c r="AD1283">
        <v>22771</v>
      </c>
      <c r="AE1283">
        <v>22622</v>
      </c>
      <c r="AF1283">
        <v>22750</v>
      </c>
      <c r="AG1283">
        <v>22659</v>
      </c>
      <c r="AH1283">
        <v>22716</v>
      </c>
      <c r="AI1283">
        <v>22774</v>
      </c>
      <c r="AJ1283">
        <v>109823</v>
      </c>
    </row>
    <row r="1284" spans="1:36" x14ac:dyDescent="0.25">
      <c r="A1284">
        <v>273</v>
      </c>
      <c r="B1284" s="5">
        <v>19029</v>
      </c>
      <c r="C1284" s="5">
        <v>19190</v>
      </c>
      <c r="D1284" s="5">
        <v>19351</v>
      </c>
      <c r="E1284" s="5">
        <v>19569</v>
      </c>
      <c r="F1284" s="5">
        <v>19854</v>
      </c>
      <c r="G1284" s="5">
        <v>20051</v>
      </c>
      <c r="H1284" s="5">
        <v>20209</v>
      </c>
      <c r="I1284" s="5">
        <v>20469</v>
      </c>
      <c r="J1284" s="5">
        <v>20666</v>
      </c>
      <c r="K1284" s="5">
        <v>20898</v>
      </c>
      <c r="L1284" s="5">
        <v>20940</v>
      </c>
      <c r="M1284" s="5">
        <v>21175</v>
      </c>
      <c r="N1284" s="5">
        <v>21415</v>
      </c>
      <c r="O1284" s="5">
        <v>21545</v>
      </c>
      <c r="P1284" s="5">
        <v>21707</v>
      </c>
      <c r="Q1284">
        <v>21854</v>
      </c>
      <c r="R1284">
        <v>22055</v>
      </c>
      <c r="S1284">
        <v>22195</v>
      </c>
      <c r="T1284">
        <v>22340</v>
      </c>
      <c r="U1284">
        <v>22394</v>
      </c>
      <c r="V1284">
        <v>22697</v>
      </c>
      <c r="W1284">
        <v>22889</v>
      </c>
      <c r="X1284">
        <v>23161</v>
      </c>
      <c r="Y1284">
        <v>23192</v>
      </c>
      <c r="Z1284">
        <v>23180</v>
      </c>
      <c r="AA1284">
        <v>23183</v>
      </c>
      <c r="AB1284">
        <v>23173</v>
      </c>
      <c r="AC1284">
        <v>23041</v>
      </c>
      <c r="AD1284">
        <v>23183</v>
      </c>
      <c r="AE1284">
        <v>23458</v>
      </c>
      <c r="AF1284">
        <v>23592</v>
      </c>
      <c r="AG1284">
        <v>23746</v>
      </c>
      <c r="AH1284">
        <v>23860</v>
      </c>
      <c r="AI1284">
        <v>23971</v>
      </c>
      <c r="AJ1284">
        <v>22510</v>
      </c>
    </row>
    <row r="1285" spans="1:36" x14ac:dyDescent="0.25">
      <c r="A1285">
        <v>274</v>
      </c>
      <c r="B1285" s="5">
        <v>34166</v>
      </c>
      <c r="C1285" s="5">
        <v>34257</v>
      </c>
      <c r="D1285" s="5">
        <v>34009</v>
      </c>
      <c r="E1285" s="5">
        <v>33828</v>
      </c>
      <c r="F1285" s="5">
        <v>33738</v>
      </c>
      <c r="G1285" s="5">
        <v>33865</v>
      </c>
      <c r="H1285" s="5">
        <v>33953</v>
      </c>
      <c r="I1285" s="5">
        <v>33911</v>
      </c>
      <c r="J1285" s="5">
        <v>34024</v>
      </c>
      <c r="K1285" s="5">
        <v>33841</v>
      </c>
      <c r="L1285" s="5">
        <v>33578</v>
      </c>
      <c r="M1285" s="5">
        <v>33315</v>
      </c>
      <c r="N1285" s="5">
        <v>33039</v>
      </c>
      <c r="O1285" s="5">
        <v>32867</v>
      </c>
      <c r="P1285" s="5">
        <v>32772</v>
      </c>
      <c r="Q1285">
        <v>32536</v>
      </c>
      <c r="R1285">
        <v>32453</v>
      </c>
      <c r="S1285">
        <v>32278</v>
      </c>
      <c r="T1285">
        <v>32070</v>
      </c>
      <c r="U1285">
        <v>32076</v>
      </c>
      <c r="V1285">
        <v>32155</v>
      </c>
      <c r="W1285">
        <v>32236</v>
      </c>
      <c r="X1285">
        <v>32250</v>
      </c>
      <c r="Y1285">
        <v>32098</v>
      </c>
      <c r="Z1285">
        <v>31908</v>
      </c>
      <c r="AA1285">
        <v>31903</v>
      </c>
      <c r="AB1285">
        <v>31603</v>
      </c>
      <c r="AC1285">
        <v>31640</v>
      </c>
      <c r="AD1285">
        <v>31719</v>
      </c>
      <c r="AE1285">
        <v>31752</v>
      </c>
      <c r="AF1285">
        <v>31656</v>
      </c>
      <c r="AG1285">
        <v>31559</v>
      </c>
      <c r="AH1285">
        <v>31630</v>
      </c>
      <c r="AI1285">
        <v>31565</v>
      </c>
      <c r="AJ1285">
        <v>32385</v>
      </c>
    </row>
    <row r="1286" spans="1:36" x14ac:dyDescent="0.25">
      <c r="A1286">
        <v>275</v>
      </c>
      <c r="B1286" s="5">
        <v>48637</v>
      </c>
      <c r="C1286" s="5">
        <v>48817</v>
      </c>
      <c r="D1286" s="5">
        <v>48755</v>
      </c>
      <c r="E1286" s="5">
        <v>48506</v>
      </c>
      <c r="F1286" s="5">
        <v>47934</v>
      </c>
      <c r="G1286" s="5">
        <v>47599</v>
      </c>
      <c r="H1286" s="5">
        <v>47179</v>
      </c>
      <c r="I1286" s="5">
        <v>46762</v>
      </c>
      <c r="J1286" s="5">
        <v>46486</v>
      </c>
      <c r="K1286" s="5">
        <v>46088</v>
      </c>
      <c r="L1286" s="5">
        <v>45691</v>
      </c>
      <c r="M1286" s="5">
        <v>45562</v>
      </c>
      <c r="N1286" s="5">
        <v>45323</v>
      </c>
      <c r="O1286" s="5">
        <v>44963</v>
      </c>
      <c r="P1286" s="5">
        <v>45056</v>
      </c>
      <c r="Q1286">
        <v>45131</v>
      </c>
      <c r="R1286">
        <v>44975</v>
      </c>
      <c r="S1286">
        <v>44642</v>
      </c>
      <c r="T1286">
        <v>44311</v>
      </c>
      <c r="U1286">
        <v>44320</v>
      </c>
      <c r="V1286">
        <v>44313</v>
      </c>
      <c r="W1286">
        <v>44386</v>
      </c>
      <c r="X1286">
        <v>44831</v>
      </c>
      <c r="Y1286">
        <v>45012</v>
      </c>
      <c r="Z1286">
        <v>44886</v>
      </c>
      <c r="AA1286">
        <v>44773</v>
      </c>
      <c r="AB1286">
        <v>44189</v>
      </c>
      <c r="AC1286">
        <v>43950</v>
      </c>
      <c r="AD1286">
        <v>43763</v>
      </c>
      <c r="AE1286">
        <v>43679</v>
      </c>
      <c r="AF1286">
        <v>43724</v>
      </c>
      <c r="AG1286">
        <v>43982</v>
      </c>
      <c r="AH1286">
        <v>43612</v>
      </c>
      <c r="AI1286">
        <v>43679</v>
      </c>
      <c r="AJ1286">
        <v>26120</v>
      </c>
    </row>
    <row r="1287" spans="1:36" x14ac:dyDescent="0.25">
      <c r="A1287">
        <v>277</v>
      </c>
      <c r="B1287" s="5">
        <v>1473</v>
      </c>
      <c r="C1287" s="5">
        <v>1461</v>
      </c>
      <c r="D1287" s="5">
        <v>1431</v>
      </c>
      <c r="E1287" s="5">
        <v>1402</v>
      </c>
      <c r="F1287" s="5">
        <v>1397</v>
      </c>
      <c r="G1287" s="5">
        <v>1363</v>
      </c>
      <c r="H1287" s="5">
        <v>1344</v>
      </c>
      <c r="I1287" s="5">
        <v>1319</v>
      </c>
      <c r="J1287" s="5">
        <v>1278</v>
      </c>
      <c r="K1287" s="5">
        <v>1259</v>
      </c>
      <c r="L1287" s="5">
        <v>1217</v>
      </c>
      <c r="M1287" s="5">
        <v>1200</v>
      </c>
      <c r="N1287" s="5">
        <v>1188</v>
      </c>
      <c r="O1287" s="5">
        <v>1161</v>
      </c>
      <c r="P1287" s="5">
        <v>1189</v>
      </c>
      <c r="Q1287">
        <v>1160</v>
      </c>
      <c r="R1287">
        <v>1162</v>
      </c>
      <c r="S1287">
        <v>1170</v>
      </c>
      <c r="T1287">
        <v>1181</v>
      </c>
      <c r="U1287">
        <v>1266</v>
      </c>
      <c r="V1287">
        <v>1422</v>
      </c>
      <c r="W1287">
        <v>1506</v>
      </c>
      <c r="X1287">
        <v>1529</v>
      </c>
      <c r="Y1287">
        <v>1527</v>
      </c>
      <c r="Z1287">
        <v>1509</v>
      </c>
      <c r="AA1287">
        <v>1513</v>
      </c>
      <c r="AB1287">
        <v>1502</v>
      </c>
      <c r="AC1287">
        <v>1527</v>
      </c>
      <c r="AD1287">
        <v>1511</v>
      </c>
      <c r="AE1287">
        <v>1515</v>
      </c>
      <c r="AF1287">
        <v>1495</v>
      </c>
      <c r="AG1287">
        <v>1512</v>
      </c>
      <c r="AH1287">
        <v>1514</v>
      </c>
      <c r="AI1287">
        <v>1501</v>
      </c>
      <c r="AJ1287">
        <v>0</v>
      </c>
    </row>
    <row r="1288" spans="1:36" x14ac:dyDescent="0.25">
      <c r="A1288">
        <v>279</v>
      </c>
      <c r="B1288" s="5">
        <v>7825</v>
      </c>
      <c r="C1288" s="5">
        <v>7873</v>
      </c>
      <c r="D1288" s="5">
        <v>7894</v>
      </c>
      <c r="E1288" s="5">
        <v>7967</v>
      </c>
      <c r="F1288" s="5">
        <v>8064</v>
      </c>
      <c r="G1288" s="5">
        <v>8191</v>
      </c>
      <c r="H1288" s="5">
        <v>8320</v>
      </c>
      <c r="I1288" s="5">
        <v>8403</v>
      </c>
      <c r="J1288" s="5">
        <v>8528</v>
      </c>
      <c r="K1288" s="5">
        <v>8616</v>
      </c>
      <c r="L1288" s="5">
        <v>8725</v>
      </c>
      <c r="M1288" s="5">
        <v>8764</v>
      </c>
      <c r="N1288" s="5">
        <v>8764</v>
      </c>
      <c r="O1288" s="5">
        <v>8895</v>
      </c>
      <c r="P1288" s="5">
        <v>8968</v>
      </c>
      <c r="Q1288">
        <v>9111</v>
      </c>
      <c r="R1288">
        <v>9140</v>
      </c>
      <c r="S1288">
        <v>9148</v>
      </c>
      <c r="T1288">
        <v>9123</v>
      </c>
      <c r="U1288">
        <v>9029</v>
      </c>
      <c r="V1288">
        <v>9090</v>
      </c>
      <c r="W1288">
        <v>9138</v>
      </c>
      <c r="X1288">
        <v>9073</v>
      </c>
      <c r="Y1288">
        <v>9039</v>
      </c>
      <c r="Z1288">
        <v>9033</v>
      </c>
      <c r="AA1288">
        <v>8961</v>
      </c>
      <c r="AB1288">
        <v>8933</v>
      </c>
      <c r="AC1288">
        <v>8926</v>
      </c>
      <c r="AD1288">
        <v>9037</v>
      </c>
      <c r="AE1288">
        <v>9141</v>
      </c>
      <c r="AF1288">
        <v>9316</v>
      </c>
      <c r="AG1288">
        <v>9327</v>
      </c>
      <c r="AH1288">
        <v>9354</v>
      </c>
      <c r="AI1288">
        <v>9403</v>
      </c>
      <c r="AJ1288">
        <v>26240</v>
      </c>
    </row>
    <row r="1289" spans="1:36" x14ac:dyDescent="0.25">
      <c r="A1289">
        <v>281</v>
      </c>
      <c r="B1289" s="5">
        <v>28919</v>
      </c>
      <c r="C1289" s="5">
        <v>29078</v>
      </c>
      <c r="D1289" s="5">
        <v>29614</v>
      </c>
      <c r="E1289" s="5">
        <v>29742</v>
      </c>
      <c r="F1289" s="5">
        <v>29849</v>
      </c>
      <c r="G1289" s="5">
        <v>30076</v>
      </c>
      <c r="H1289" s="5">
        <v>30251</v>
      </c>
      <c r="I1289" s="5">
        <v>30568</v>
      </c>
      <c r="J1289" s="5">
        <v>31000</v>
      </c>
      <c r="K1289" s="5">
        <v>31394</v>
      </c>
      <c r="L1289" s="5">
        <v>32016</v>
      </c>
      <c r="M1289" s="5">
        <v>32395</v>
      </c>
      <c r="N1289" s="5">
        <v>32643</v>
      </c>
      <c r="O1289" s="5">
        <v>32928</v>
      </c>
      <c r="P1289" s="5">
        <v>33571</v>
      </c>
      <c r="Q1289">
        <v>34171</v>
      </c>
      <c r="R1289">
        <v>34944</v>
      </c>
      <c r="S1289">
        <v>35690</v>
      </c>
      <c r="T1289">
        <v>36413</v>
      </c>
      <c r="U1289">
        <v>37436</v>
      </c>
      <c r="V1289">
        <v>38326</v>
      </c>
      <c r="W1289">
        <v>39608</v>
      </c>
      <c r="X1289">
        <v>40205</v>
      </c>
      <c r="Y1289">
        <v>40515</v>
      </c>
      <c r="Z1289">
        <v>40609</v>
      </c>
      <c r="AA1289">
        <v>40542</v>
      </c>
      <c r="AB1289">
        <v>40966</v>
      </c>
      <c r="AC1289">
        <v>41191</v>
      </c>
      <c r="AD1289">
        <v>41132</v>
      </c>
      <c r="AE1289">
        <v>41070</v>
      </c>
      <c r="AF1289">
        <v>41192</v>
      </c>
      <c r="AG1289">
        <v>41181</v>
      </c>
      <c r="AH1289">
        <v>41527</v>
      </c>
      <c r="AI1289">
        <v>41751</v>
      </c>
      <c r="AJ1289">
        <v>19009</v>
      </c>
    </row>
    <row r="1290" spans="1:36" x14ac:dyDescent="0.25">
      <c r="A1290">
        <v>282</v>
      </c>
      <c r="B1290" s="5">
        <v>10197</v>
      </c>
      <c r="C1290" s="5">
        <v>10163</v>
      </c>
      <c r="D1290" s="5">
        <v>10020</v>
      </c>
      <c r="E1290" s="5">
        <v>9833</v>
      </c>
      <c r="F1290" s="5">
        <v>9733</v>
      </c>
      <c r="G1290" s="5">
        <v>9656</v>
      </c>
      <c r="H1290" s="5">
        <v>9531</v>
      </c>
      <c r="I1290" s="5">
        <v>9529</v>
      </c>
      <c r="J1290" s="5">
        <v>9574</v>
      </c>
      <c r="K1290" s="5">
        <v>9554</v>
      </c>
      <c r="L1290" s="5">
        <v>9493</v>
      </c>
      <c r="M1290" s="5">
        <v>9509</v>
      </c>
      <c r="N1290" s="5">
        <v>9453</v>
      </c>
      <c r="O1290" s="5">
        <v>9425</v>
      </c>
      <c r="P1290" s="5">
        <v>9429</v>
      </c>
      <c r="Q1290">
        <v>9349</v>
      </c>
      <c r="R1290">
        <v>9391</v>
      </c>
      <c r="S1290">
        <v>9335</v>
      </c>
      <c r="T1290">
        <v>9257</v>
      </c>
      <c r="U1290">
        <v>9288</v>
      </c>
      <c r="V1290">
        <v>9264</v>
      </c>
      <c r="W1290">
        <v>9275</v>
      </c>
      <c r="X1290">
        <v>9261</v>
      </c>
      <c r="Y1290">
        <v>9250</v>
      </c>
      <c r="Z1290">
        <v>9362</v>
      </c>
      <c r="AA1290">
        <v>9462</v>
      </c>
      <c r="AB1290">
        <v>9401</v>
      </c>
      <c r="AC1290">
        <v>9369</v>
      </c>
      <c r="AD1290">
        <v>9325</v>
      </c>
      <c r="AE1290">
        <v>9366</v>
      </c>
      <c r="AF1290">
        <v>9333</v>
      </c>
      <c r="AG1290">
        <v>9358</v>
      </c>
      <c r="AH1290">
        <v>9387</v>
      </c>
      <c r="AI1290">
        <v>9504</v>
      </c>
      <c r="AJ1290">
        <v>0</v>
      </c>
    </row>
    <row r="1291" spans="1:36" x14ac:dyDescent="0.25">
      <c r="A1291">
        <v>285</v>
      </c>
      <c r="B1291" s="5">
        <v>23099</v>
      </c>
      <c r="C1291" s="5">
        <v>23342</v>
      </c>
      <c r="D1291" s="5">
        <v>23258</v>
      </c>
      <c r="E1291" s="5">
        <v>23190</v>
      </c>
      <c r="F1291" s="5">
        <v>23149</v>
      </c>
      <c r="G1291" s="5">
        <v>23197</v>
      </c>
      <c r="H1291" s="5">
        <v>23342</v>
      </c>
      <c r="I1291" s="5">
        <v>23598</v>
      </c>
      <c r="J1291" s="5">
        <v>23744</v>
      </c>
      <c r="K1291" s="5">
        <v>23678</v>
      </c>
      <c r="L1291" s="5">
        <v>23633</v>
      </c>
      <c r="M1291" s="5">
        <v>23731</v>
      </c>
      <c r="N1291" s="5">
        <v>23769</v>
      </c>
      <c r="O1291" s="5">
        <v>23678</v>
      </c>
      <c r="P1291" s="5">
        <v>23782</v>
      </c>
      <c r="Q1291">
        <v>23729</v>
      </c>
      <c r="R1291">
        <v>23777</v>
      </c>
      <c r="S1291">
        <v>23733</v>
      </c>
      <c r="T1291">
        <v>23601</v>
      </c>
      <c r="U1291">
        <v>23647</v>
      </c>
      <c r="V1291">
        <v>23685</v>
      </c>
      <c r="W1291">
        <v>23713</v>
      </c>
      <c r="X1291">
        <v>23736</v>
      </c>
      <c r="Y1291">
        <v>23602</v>
      </c>
      <c r="Z1291">
        <v>23639</v>
      </c>
      <c r="AA1291">
        <v>23557</v>
      </c>
      <c r="AB1291">
        <v>23522</v>
      </c>
      <c r="AC1291">
        <v>23510</v>
      </c>
      <c r="AD1291">
        <v>23660</v>
      </c>
      <c r="AE1291">
        <v>23706</v>
      </c>
      <c r="AF1291">
        <v>23772</v>
      </c>
      <c r="AG1291">
        <v>23703</v>
      </c>
      <c r="AH1291">
        <v>23719</v>
      </c>
      <c r="AI1291">
        <v>23724</v>
      </c>
      <c r="AJ1291">
        <v>45650</v>
      </c>
    </row>
    <row r="1292" spans="1:36" x14ac:dyDescent="0.25">
      <c r="A1292">
        <v>289</v>
      </c>
      <c r="B1292" s="5">
        <v>30447</v>
      </c>
      <c r="C1292" s="5">
        <v>30651</v>
      </c>
      <c r="D1292" s="5">
        <v>31212</v>
      </c>
      <c r="E1292" s="5">
        <v>31638</v>
      </c>
      <c r="F1292" s="5">
        <v>32083</v>
      </c>
      <c r="G1292" s="5">
        <v>32254</v>
      </c>
      <c r="H1292" s="5">
        <v>32358</v>
      </c>
      <c r="I1292" s="5">
        <v>32418</v>
      </c>
      <c r="J1292" s="5">
        <v>32721</v>
      </c>
      <c r="K1292" s="5">
        <v>32370</v>
      </c>
      <c r="L1292" s="5">
        <v>32492</v>
      </c>
      <c r="M1292" s="5">
        <v>32818</v>
      </c>
      <c r="N1292" s="5">
        <v>32854</v>
      </c>
      <c r="O1292" s="5">
        <v>32591</v>
      </c>
      <c r="P1292" s="5">
        <v>32567</v>
      </c>
      <c r="Q1292">
        <v>32671</v>
      </c>
      <c r="R1292">
        <v>32780</v>
      </c>
      <c r="S1292">
        <v>33027</v>
      </c>
      <c r="T1292">
        <v>32852</v>
      </c>
      <c r="U1292">
        <v>33340</v>
      </c>
      <c r="V1292">
        <v>33440</v>
      </c>
      <c r="W1292">
        <v>33826</v>
      </c>
      <c r="X1292">
        <v>33987</v>
      </c>
      <c r="Y1292">
        <v>34841</v>
      </c>
      <c r="Z1292">
        <v>35137</v>
      </c>
      <c r="AA1292">
        <v>35219</v>
      </c>
      <c r="AB1292">
        <v>35315</v>
      </c>
      <c r="AC1292">
        <v>35680</v>
      </c>
      <c r="AD1292">
        <v>36215</v>
      </c>
      <c r="AE1292">
        <v>36695</v>
      </c>
      <c r="AF1292">
        <v>37359</v>
      </c>
      <c r="AG1292">
        <v>36642</v>
      </c>
      <c r="AH1292">
        <v>37049</v>
      </c>
      <c r="AI1292">
        <v>37408</v>
      </c>
      <c r="AJ1292">
        <v>11769</v>
      </c>
    </row>
    <row r="1293" spans="1:36" x14ac:dyDescent="0.25">
      <c r="A1293">
        <v>293</v>
      </c>
      <c r="B1293" s="5">
        <v>7619</v>
      </c>
      <c r="C1293" s="5">
        <v>7909</v>
      </c>
      <c r="D1293" s="5">
        <v>8148</v>
      </c>
      <c r="E1293" s="5">
        <v>9036</v>
      </c>
      <c r="F1293" s="5">
        <v>10320</v>
      </c>
      <c r="G1293" s="5">
        <v>11692</v>
      </c>
      <c r="H1293" s="5">
        <v>13006</v>
      </c>
      <c r="I1293" s="5">
        <v>14073</v>
      </c>
      <c r="J1293" s="5">
        <v>14827</v>
      </c>
      <c r="K1293" s="5">
        <v>15159</v>
      </c>
      <c r="L1293" s="5">
        <v>15252</v>
      </c>
      <c r="M1293" s="5">
        <v>15318</v>
      </c>
      <c r="N1293" s="5">
        <v>15510</v>
      </c>
      <c r="O1293" s="5">
        <v>15631</v>
      </c>
      <c r="P1293" s="5">
        <v>15686</v>
      </c>
      <c r="Q1293">
        <v>15878</v>
      </c>
      <c r="R1293">
        <v>15979</v>
      </c>
      <c r="S1293">
        <v>16079</v>
      </c>
      <c r="T1293">
        <v>16037</v>
      </c>
      <c r="U1293">
        <v>16141</v>
      </c>
      <c r="V1293">
        <v>16225</v>
      </c>
      <c r="W1293">
        <v>16153</v>
      </c>
      <c r="X1293">
        <v>16212</v>
      </c>
      <c r="Y1293">
        <v>16162</v>
      </c>
      <c r="Z1293">
        <v>16068</v>
      </c>
      <c r="AA1293">
        <v>15945</v>
      </c>
      <c r="AB1293">
        <v>15730</v>
      </c>
      <c r="AC1293">
        <v>15599</v>
      </c>
      <c r="AD1293">
        <v>15478</v>
      </c>
      <c r="AE1293">
        <v>15277</v>
      </c>
      <c r="AF1293">
        <v>15237</v>
      </c>
      <c r="AG1293">
        <v>15336</v>
      </c>
      <c r="AH1293">
        <v>15294</v>
      </c>
      <c r="AI1293">
        <v>15199</v>
      </c>
      <c r="AJ1293">
        <v>18399</v>
      </c>
    </row>
    <row r="1294" spans="1:36" x14ac:dyDescent="0.25">
      <c r="A1294">
        <v>294</v>
      </c>
      <c r="B1294" s="5">
        <v>27670</v>
      </c>
      <c r="C1294" s="5">
        <v>27618</v>
      </c>
      <c r="D1294" s="5">
        <v>27554</v>
      </c>
      <c r="E1294" s="5">
        <v>27674</v>
      </c>
      <c r="F1294" s="5">
        <v>27782</v>
      </c>
      <c r="G1294" s="5">
        <v>27859</v>
      </c>
      <c r="H1294" s="5">
        <v>27946</v>
      </c>
      <c r="I1294" s="5">
        <v>27937</v>
      </c>
      <c r="J1294" s="5">
        <v>28011</v>
      </c>
      <c r="K1294" s="5">
        <v>28024</v>
      </c>
      <c r="L1294" s="5">
        <v>27919</v>
      </c>
      <c r="M1294" s="5">
        <v>27954</v>
      </c>
      <c r="N1294" s="5">
        <v>27972</v>
      </c>
      <c r="O1294" s="5">
        <v>27969</v>
      </c>
      <c r="P1294" s="5">
        <v>28073</v>
      </c>
      <c r="Q1294">
        <v>28077</v>
      </c>
      <c r="R1294">
        <v>28192</v>
      </c>
      <c r="S1294">
        <v>28500</v>
      </c>
      <c r="T1294">
        <v>28516</v>
      </c>
      <c r="U1294">
        <v>28481</v>
      </c>
      <c r="V1294">
        <v>28561</v>
      </c>
      <c r="W1294">
        <v>28672</v>
      </c>
      <c r="X1294">
        <v>28750</v>
      </c>
      <c r="Y1294">
        <v>28975</v>
      </c>
      <c r="Z1294">
        <v>29299</v>
      </c>
      <c r="AA1294">
        <v>29275</v>
      </c>
      <c r="AB1294">
        <v>29137</v>
      </c>
      <c r="AC1294">
        <v>29249</v>
      </c>
      <c r="AD1294">
        <v>29182</v>
      </c>
      <c r="AE1294">
        <v>29028</v>
      </c>
      <c r="AF1294">
        <v>29051</v>
      </c>
      <c r="AG1294">
        <v>29026</v>
      </c>
      <c r="AH1294">
        <v>28946</v>
      </c>
      <c r="AI1294">
        <v>28967</v>
      </c>
      <c r="AJ1294">
        <v>16455</v>
      </c>
    </row>
    <row r="1295" spans="1:36" x14ac:dyDescent="0.25">
      <c r="A1295">
        <v>296</v>
      </c>
      <c r="B1295" s="5">
        <v>27309.629000000001</v>
      </c>
      <c r="C1295" s="5">
        <v>27572.252</v>
      </c>
      <c r="D1295" s="5">
        <v>27967.266</v>
      </c>
      <c r="E1295" s="5">
        <v>29009.405999999999</v>
      </c>
      <c r="F1295" s="5">
        <v>29772</v>
      </c>
      <c r="G1295" s="5">
        <v>30741</v>
      </c>
      <c r="H1295" s="5">
        <v>31366</v>
      </c>
      <c r="I1295" s="5">
        <v>31855</v>
      </c>
      <c r="J1295" s="5">
        <v>32818</v>
      </c>
      <c r="K1295" s="5">
        <v>33606</v>
      </c>
      <c r="L1295" s="5">
        <v>34206</v>
      </c>
      <c r="M1295" s="5">
        <v>34513</v>
      </c>
      <c r="N1295" s="5">
        <v>34906</v>
      </c>
      <c r="O1295" s="5">
        <v>35328</v>
      </c>
      <c r="P1295" s="5">
        <v>35601</v>
      </c>
      <c r="Q1295">
        <v>36006</v>
      </c>
      <c r="R1295">
        <v>36571</v>
      </c>
      <c r="S1295">
        <v>36779</v>
      </c>
      <c r="T1295">
        <v>37437</v>
      </c>
      <c r="U1295">
        <v>37516</v>
      </c>
      <c r="V1295">
        <v>38112</v>
      </c>
      <c r="W1295">
        <v>38428</v>
      </c>
      <c r="X1295">
        <v>38830</v>
      </c>
      <c r="Y1295">
        <v>39564</v>
      </c>
      <c r="Z1295">
        <v>39878</v>
      </c>
      <c r="AA1295">
        <v>39912</v>
      </c>
      <c r="AB1295">
        <v>39509</v>
      </c>
      <c r="AC1295">
        <v>39479</v>
      </c>
      <c r="AD1295">
        <v>39660</v>
      </c>
      <c r="AE1295">
        <v>39948</v>
      </c>
      <c r="AF1295">
        <v>40148</v>
      </c>
      <c r="AG1295">
        <v>40507</v>
      </c>
      <c r="AH1295">
        <v>40734</v>
      </c>
      <c r="AI1295">
        <v>41004</v>
      </c>
      <c r="AJ1295">
        <v>0</v>
      </c>
    </row>
    <row r="1296" spans="1:36" x14ac:dyDescent="0.25">
      <c r="A1296">
        <v>297</v>
      </c>
      <c r="B1296" s="5">
        <v>20303</v>
      </c>
      <c r="C1296" s="5">
        <v>20492</v>
      </c>
      <c r="D1296" s="5">
        <v>20749</v>
      </c>
      <c r="E1296" s="5">
        <v>21016</v>
      </c>
      <c r="F1296" s="5">
        <v>21098</v>
      </c>
      <c r="G1296" s="5">
        <v>21313</v>
      </c>
      <c r="H1296" s="5">
        <v>21519</v>
      </c>
      <c r="I1296" s="5">
        <v>21685</v>
      </c>
      <c r="J1296" s="5">
        <v>21971</v>
      </c>
      <c r="K1296" s="5">
        <v>22142</v>
      </c>
      <c r="L1296" s="5">
        <v>22276</v>
      </c>
      <c r="M1296" s="5">
        <v>22635</v>
      </c>
      <c r="N1296" s="5">
        <v>22900</v>
      </c>
      <c r="O1296" s="5">
        <v>23337</v>
      </c>
      <c r="P1296" s="5">
        <v>23672</v>
      </c>
      <c r="Q1296">
        <v>24007</v>
      </c>
      <c r="R1296">
        <v>24342</v>
      </c>
      <c r="S1296">
        <v>24701</v>
      </c>
      <c r="T1296">
        <v>24921</v>
      </c>
      <c r="U1296">
        <v>25312</v>
      </c>
      <c r="V1296">
        <v>25545</v>
      </c>
      <c r="W1296">
        <v>25660</v>
      </c>
      <c r="X1296">
        <v>25759</v>
      </c>
      <c r="Y1296">
        <v>25999</v>
      </c>
      <c r="Z1296">
        <v>26191</v>
      </c>
      <c r="AA1296">
        <v>26145</v>
      </c>
      <c r="AB1296">
        <v>26191</v>
      </c>
      <c r="AC1296">
        <v>26194</v>
      </c>
      <c r="AD1296">
        <v>26185</v>
      </c>
      <c r="AE1296">
        <v>26218</v>
      </c>
      <c r="AF1296">
        <v>26428</v>
      </c>
      <c r="AG1296">
        <v>26643</v>
      </c>
      <c r="AH1296">
        <v>26774</v>
      </c>
      <c r="AI1296">
        <v>26953</v>
      </c>
      <c r="AJ1296">
        <v>33308</v>
      </c>
    </row>
    <row r="1297" spans="1:36" x14ac:dyDescent="0.25">
      <c r="A1297">
        <v>299</v>
      </c>
      <c r="B1297" s="5">
        <v>31906</v>
      </c>
      <c r="C1297" s="5">
        <v>31862</v>
      </c>
      <c r="D1297" s="5">
        <v>31729</v>
      </c>
      <c r="E1297" s="5">
        <v>31212</v>
      </c>
      <c r="F1297" s="5">
        <v>30799</v>
      </c>
      <c r="G1297" s="5">
        <v>30612</v>
      </c>
      <c r="H1297" s="5">
        <v>30495</v>
      </c>
      <c r="I1297" s="5">
        <v>30767</v>
      </c>
      <c r="J1297" s="5">
        <v>30931</v>
      </c>
      <c r="K1297" s="5">
        <v>31249</v>
      </c>
      <c r="L1297" s="5">
        <v>31346</v>
      </c>
      <c r="M1297" s="5">
        <v>31329</v>
      </c>
      <c r="N1297" s="5">
        <v>31340</v>
      </c>
      <c r="O1297" s="5">
        <v>31290</v>
      </c>
      <c r="P1297" s="5">
        <v>31365</v>
      </c>
      <c r="Q1297">
        <v>31501</v>
      </c>
      <c r="R1297">
        <v>31628</v>
      </c>
      <c r="S1297">
        <v>31687</v>
      </c>
      <c r="T1297">
        <v>31461</v>
      </c>
      <c r="U1297">
        <v>31273</v>
      </c>
      <c r="V1297">
        <v>31145</v>
      </c>
      <c r="W1297">
        <v>31082</v>
      </c>
      <c r="X1297">
        <v>31076</v>
      </c>
      <c r="Y1297">
        <v>30959</v>
      </c>
      <c r="Z1297">
        <v>31150</v>
      </c>
      <c r="AA1297">
        <v>31499</v>
      </c>
      <c r="AB1297">
        <v>31680</v>
      </c>
      <c r="AC1297">
        <v>31884</v>
      </c>
      <c r="AD1297">
        <v>31816</v>
      </c>
      <c r="AE1297">
        <v>31809</v>
      </c>
      <c r="AF1297">
        <v>31907</v>
      </c>
      <c r="AG1297">
        <v>32234</v>
      </c>
      <c r="AH1297">
        <v>32429</v>
      </c>
      <c r="AI1297">
        <v>32405</v>
      </c>
      <c r="AJ1297">
        <v>24092</v>
      </c>
    </row>
    <row r="1298" spans="1:36" x14ac:dyDescent="0.25">
      <c r="A1298">
        <v>301</v>
      </c>
      <c r="B1298" s="5">
        <v>38704.296000000002</v>
      </c>
      <c r="C1298" s="5">
        <v>38918.144</v>
      </c>
      <c r="D1298" s="5">
        <v>38949.407999999996</v>
      </c>
      <c r="E1298" s="5">
        <v>39423.983999999997</v>
      </c>
      <c r="F1298" s="5">
        <v>39618.311999999998</v>
      </c>
      <c r="G1298" s="5">
        <v>39668.6</v>
      </c>
      <c r="H1298" s="5">
        <v>39824.527999999998</v>
      </c>
      <c r="I1298" s="5">
        <v>39874.103999999999</v>
      </c>
      <c r="J1298" s="5">
        <v>39985.615999999995</v>
      </c>
      <c r="K1298" s="5">
        <v>39023.264000000003</v>
      </c>
      <c r="L1298" s="5">
        <v>39029.847999999998</v>
      </c>
      <c r="M1298" s="5">
        <v>39145.760000000002</v>
      </c>
      <c r="N1298" s="5">
        <v>39234.76</v>
      </c>
      <c r="O1298" s="5">
        <v>39377.752</v>
      </c>
      <c r="P1298" s="5">
        <v>39540.824000000001</v>
      </c>
      <c r="Q1298">
        <v>40072.447999999997</v>
      </c>
      <c r="R1298">
        <v>40899.464</v>
      </c>
      <c r="S1298">
        <v>41596.408000000003</v>
      </c>
      <c r="T1298">
        <v>42210.623999999996</v>
      </c>
      <c r="U1298">
        <v>42601.983999999997</v>
      </c>
      <c r="V1298">
        <v>43240.432000000001</v>
      </c>
      <c r="W1298">
        <v>43949.328000000001</v>
      </c>
      <c r="X1298">
        <v>44424.383999999998</v>
      </c>
      <c r="Y1298">
        <v>45093.447999999997</v>
      </c>
      <c r="Z1298">
        <v>44889.591999999997</v>
      </c>
      <c r="AA1298">
        <v>46192</v>
      </c>
      <c r="AB1298">
        <v>46642</v>
      </c>
      <c r="AC1298">
        <v>46635</v>
      </c>
      <c r="AD1298">
        <v>46762</v>
      </c>
      <c r="AE1298">
        <v>46953</v>
      </c>
      <c r="AF1298">
        <v>46870</v>
      </c>
      <c r="AG1298">
        <v>47084</v>
      </c>
      <c r="AH1298">
        <v>47144</v>
      </c>
      <c r="AI1298">
        <v>47240</v>
      </c>
      <c r="AJ1298">
        <v>5924</v>
      </c>
    </row>
    <row r="1299" spans="1:36" x14ac:dyDescent="0.25">
      <c r="A1299">
        <v>302</v>
      </c>
      <c r="B1299" s="5">
        <v>22577</v>
      </c>
      <c r="C1299" s="5">
        <v>22744</v>
      </c>
      <c r="D1299" s="5">
        <v>22743</v>
      </c>
      <c r="E1299" s="5">
        <v>22917</v>
      </c>
      <c r="F1299" s="5">
        <v>23134</v>
      </c>
      <c r="G1299" s="5">
        <v>23240</v>
      </c>
      <c r="H1299" s="5">
        <v>23493</v>
      </c>
      <c r="I1299" s="5">
        <v>23766</v>
      </c>
      <c r="J1299" s="5">
        <v>24169</v>
      </c>
      <c r="K1299" s="5">
        <v>24573</v>
      </c>
      <c r="L1299" s="5">
        <v>24853</v>
      </c>
      <c r="M1299" s="5">
        <v>25064</v>
      </c>
      <c r="N1299" s="5">
        <v>25514</v>
      </c>
      <c r="O1299" s="5">
        <v>25716</v>
      </c>
      <c r="P1299" s="5">
        <v>25828</v>
      </c>
      <c r="Q1299">
        <v>25841</v>
      </c>
      <c r="R1299">
        <v>25957</v>
      </c>
      <c r="S1299">
        <v>25936</v>
      </c>
      <c r="T1299">
        <v>26025</v>
      </c>
      <c r="U1299">
        <v>26085</v>
      </c>
      <c r="V1299">
        <v>26149</v>
      </c>
      <c r="W1299">
        <v>26139</v>
      </c>
      <c r="X1299">
        <v>26317</v>
      </c>
      <c r="Y1299">
        <v>26456</v>
      </c>
      <c r="Z1299">
        <v>26634</v>
      </c>
      <c r="AA1299">
        <v>26677</v>
      </c>
      <c r="AB1299">
        <v>26583</v>
      </c>
      <c r="AC1299">
        <v>26583</v>
      </c>
      <c r="AD1299">
        <v>26567</v>
      </c>
      <c r="AE1299">
        <v>26714</v>
      </c>
      <c r="AF1299">
        <v>26728</v>
      </c>
      <c r="AG1299">
        <v>26685</v>
      </c>
      <c r="AH1299">
        <v>26609</v>
      </c>
      <c r="AI1299">
        <v>26628</v>
      </c>
      <c r="AJ1299">
        <v>40355</v>
      </c>
    </row>
    <row r="1300" spans="1:36" x14ac:dyDescent="0.25">
      <c r="A1300">
        <v>303</v>
      </c>
      <c r="B1300" s="5">
        <v>19658</v>
      </c>
      <c r="C1300" s="5">
        <v>20303</v>
      </c>
      <c r="D1300" s="5">
        <v>20879</v>
      </c>
      <c r="E1300" s="5">
        <v>21519</v>
      </c>
      <c r="F1300" s="5">
        <v>22224</v>
      </c>
      <c r="G1300" s="5">
        <v>22416</v>
      </c>
      <c r="H1300" s="5">
        <v>22527</v>
      </c>
      <c r="I1300" s="5">
        <v>22617</v>
      </c>
      <c r="J1300" s="5">
        <v>23517</v>
      </c>
      <c r="K1300" s="5">
        <v>24281</v>
      </c>
      <c r="L1300" s="5">
        <v>24733</v>
      </c>
      <c r="M1300" s="5">
        <v>25577</v>
      </c>
      <c r="N1300" s="5">
        <v>26724</v>
      </c>
      <c r="O1300" s="5">
        <v>27893</v>
      </c>
      <c r="P1300" s="5">
        <v>28754</v>
      </c>
      <c r="Q1300">
        <v>29744</v>
      </c>
      <c r="R1300">
        <v>30917</v>
      </c>
      <c r="S1300">
        <v>31840</v>
      </c>
      <c r="T1300">
        <v>33448</v>
      </c>
      <c r="U1300">
        <v>34588</v>
      </c>
      <c r="V1300">
        <v>35244</v>
      </c>
      <c r="W1300">
        <v>35591</v>
      </c>
      <c r="X1300">
        <v>36369</v>
      </c>
      <c r="Y1300">
        <v>37132</v>
      </c>
      <c r="Z1300">
        <v>37768</v>
      </c>
      <c r="AA1300">
        <v>38010</v>
      </c>
      <c r="AB1300">
        <v>38125</v>
      </c>
      <c r="AC1300">
        <v>38182</v>
      </c>
      <c r="AD1300">
        <v>38528</v>
      </c>
      <c r="AE1300">
        <v>39206</v>
      </c>
      <c r="AF1300">
        <v>39787</v>
      </c>
      <c r="AG1300">
        <v>40164</v>
      </c>
      <c r="AH1300">
        <v>40470</v>
      </c>
      <c r="AI1300">
        <v>40679</v>
      </c>
      <c r="AJ1300">
        <v>166382</v>
      </c>
    </row>
    <row r="1301" spans="1:36" x14ac:dyDescent="0.25">
      <c r="A1301">
        <v>304</v>
      </c>
      <c r="B1301" s="5">
        <v>10116</v>
      </c>
      <c r="C1301" s="5">
        <v>10190</v>
      </c>
      <c r="D1301" s="5">
        <v>10146</v>
      </c>
      <c r="E1301" s="5">
        <v>10231</v>
      </c>
      <c r="F1301" s="5">
        <v>10297</v>
      </c>
      <c r="G1301" s="5">
        <v>10342</v>
      </c>
      <c r="H1301" s="5">
        <v>10285</v>
      </c>
      <c r="I1301" s="5">
        <v>10396</v>
      </c>
      <c r="J1301" s="5">
        <v>10369</v>
      </c>
      <c r="K1301" s="5">
        <v>10383</v>
      </c>
      <c r="L1301" s="5">
        <v>10504</v>
      </c>
      <c r="M1301" s="5">
        <v>10532</v>
      </c>
      <c r="N1301" s="5">
        <v>10606</v>
      </c>
      <c r="O1301" s="5">
        <v>10690</v>
      </c>
      <c r="P1301" s="5">
        <v>10806</v>
      </c>
      <c r="Q1301">
        <v>10855</v>
      </c>
      <c r="R1301">
        <v>10748</v>
      </c>
      <c r="S1301">
        <v>10793</v>
      </c>
      <c r="T1301">
        <v>10895</v>
      </c>
      <c r="U1301">
        <v>11021</v>
      </c>
      <c r="V1301">
        <v>11257</v>
      </c>
      <c r="W1301">
        <v>11389</v>
      </c>
      <c r="X1301">
        <v>11406</v>
      </c>
      <c r="Y1301">
        <v>11388</v>
      </c>
      <c r="Z1301">
        <v>11460</v>
      </c>
      <c r="AA1301">
        <v>11696</v>
      </c>
      <c r="AB1301">
        <v>11775</v>
      </c>
      <c r="AC1301">
        <v>11850</v>
      </c>
      <c r="AD1301">
        <v>11851</v>
      </c>
      <c r="AE1301">
        <v>11836</v>
      </c>
      <c r="AF1301">
        <v>11880</v>
      </c>
      <c r="AG1301">
        <v>11843</v>
      </c>
      <c r="AH1301">
        <v>11930</v>
      </c>
      <c r="AI1301">
        <v>12022</v>
      </c>
      <c r="AJ1301">
        <v>22774</v>
      </c>
    </row>
    <row r="1302" spans="1:36" x14ac:dyDescent="0.25">
      <c r="A1302">
        <v>307</v>
      </c>
      <c r="B1302" s="5">
        <v>88255.403000000006</v>
      </c>
      <c r="C1302" s="5">
        <v>88523.885999999999</v>
      </c>
      <c r="D1302" s="5">
        <v>88184.775999999998</v>
      </c>
      <c r="E1302" s="5">
        <v>87623.938999999998</v>
      </c>
      <c r="F1302" s="5">
        <v>87063.642999999996</v>
      </c>
      <c r="G1302" s="5">
        <v>87879.289000000004</v>
      </c>
      <c r="H1302" s="5">
        <v>89768.976999999999</v>
      </c>
      <c r="I1302" s="5">
        <v>91762.559999999998</v>
      </c>
      <c r="J1302" s="5">
        <v>93693.785999999993</v>
      </c>
      <c r="K1302" s="5">
        <v>96249.303</v>
      </c>
      <c r="L1302" s="5">
        <v>99581.373999999996</v>
      </c>
      <c r="M1302" s="5">
        <v>102151.681</v>
      </c>
      <c r="N1302" s="5">
        <v>104568.374</v>
      </c>
      <c r="O1302" s="5">
        <v>107103.852</v>
      </c>
      <c r="P1302" s="5">
        <v>110299.25900000001</v>
      </c>
      <c r="Q1302">
        <v>112571.28</v>
      </c>
      <c r="R1302">
        <v>115068.38</v>
      </c>
      <c r="S1302">
        <v>118117.065</v>
      </c>
      <c r="T1302">
        <v>120690.66800000001</v>
      </c>
      <c r="U1302">
        <v>123545.92</v>
      </c>
      <c r="V1302">
        <v>126143</v>
      </c>
      <c r="W1302">
        <v>128035</v>
      </c>
      <c r="X1302">
        <v>129720</v>
      </c>
      <c r="Y1302">
        <v>131221</v>
      </c>
      <c r="Z1302">
        <v>132851</v>
      </c>
      <c r="AA1302">
        <v>134906</v>
      </c>
      <c r="AB1302">
        <v>136999</v>
      </c>
      <c r="AC1302">
        <v>139054</v>
      </c>
      <c r="AD1302">
        <v>141211</v>
      </c>
      <c r="AE1302">
        <v>143212</v>
      </c>
      <c r="AF1302">
        <v>144862</v>
      </c>
      <c r="AG1302">
        <v>146592</v>
      </c>
      <c r="AH1302">
        <v>148250</v>
      </c>
      <c r="AI1302">
        <v>149662</v>
      </c>
      <c r="AJ1302">
        <v>0</v>
      </c>
    </row>
    <row r="1303" spans="1:36" x14ac:dyDescent="0.25">
      <c r="A1303">
        <v>308</v>
      </c>
      <c r="B1303" s="5">
        <v>24812</v>
      </c>
      <c r="C1303" s="5">
        <v>24771</v>
      </c>
      <c r="D1303" s="5">
        <v>24822</v>
      </c>
      <c r="E1303" s="5">
        <v>24693</v>
      </c>
      <c r="F1303" s="5">
        <v>24693</v>
      </c>
      <c r="G1303" s="5">
        <v>24691</v>
      </c>
      <c r="H1303" s="5">
        <v>24678</v>
      </c>
      <c r="I1303" s="5">
        <v>24764</v>
      </c>
      <c r="J1303" s="5">
        <v>24835</v>
      </c>
      <c r="K1303" s="5">
        <v>24897</v>
      </c>
      <c r="L1303" s="5">
        <v>24773</v>
      </c>
      <c r="M1303" s="5">
        <v>24847</v>
      </c>
      <c r="N1303" s="5">
        <v>24913</v>
      </c>
      <c r="O1303" s="5">
        <v>24906</v>
      </c>
      <c r="P1303" s="5">
        <v>24626</v>
      </c>
      <c r="Q1303">
        <v>24696</v>
      </c>
      <c r="R1303">
        <v>24701</v>
      </c>
      <c r="S1303">
        <v>24539</v>
      </c>
      <c r="T1303">
        <v>24398</v>
      </c>
      <c r="U1303">
        <v>24370</v>
      </c>
      <c r="V1303">
        <v>24508</v>
      </c>
      <c r="W1303">
        <v>24526</v>
      </c>
      <c r="X1303">
        <v>24469</v>
      </c>
      <c r="Y1303">
        <v>24423</v>
      </c>
      <c r="Z1303">
        <v>24503</v>
      </c>
      <c r="AA1303">
        <v>24416</v>
      </c>
      <c r="AB1303">
        <v>24513</v>
      </c>
      <c r="AC1303">
        <v>24375</v>
      </c>
      <c r="AD1303">
        <v>24406</v>
      </c>
      <c r="AE1303">
        <v>24335</v>
      </c>
      <c r="AF1303">
        <v>24317</v>
      </c>
      <c r="AG1303">
        <v>24379</v>
      </c>
      <c r="AH1303">
        <v>24352</v>
      </c>
      <c r="AI1303">
        <v>24277</v>
      </c>
      <c r="AJ1303">
        <v>23971</v>
      </c>
    </row>
    <row r="1304" spans="1:36" x14ac:dyDescent="0.25">
      <c r="A1304">
        <v>310</v>
      </c>
      <c r="B1304" s="5">
        <v>41290</v>
      </c>
      <c r="C1304" s="5">
        <v>41329</v>
      </c>
      <c r="D1304" s="5">
        <v>41226</v>
      </c>
      <c r="E1304" s="5">
        <v>41089</v>
      </c>
      <c r="F1304" s="5">
        <v>40984</v>
      </c>
      <c r="G1304" s="5">
        <v>40877</v>
      </c>
      <c r="H1304" s="5">
        <v>40754</v>
      </c>
      <c r="I1304" s="5">
        <v>40968</v>
      </c>
      <c r="J1304" s="5">
        <v>41032</v>
      </c>
      <c r="K1304" s="5">
        <v>40998</v>
      </c>
      <c r="L1304" s="5">
        <v>41461</v>
      </c>
      <c r="M1304" s="5">
        <v>41911</v>
      </c>
      <c r="N1304" s="5">
        <v>42266</v>
      </c>
      <c r="O1304" s="5">
        <v>42293</v>
      </c>
      <c r="P1304" s="5">
        <v>42266</v>
      </c>
      <c r="Q1304">
        <v>42115</v>
      </c>
      <c r="R1304">
        <v>41954</v>
      </c>
      <c r="S1304">
        <v>41836</v>
      </c>
      <c r="T1304">
        <v>42124</v>
      </c>
      <c r="U1304">
        <v>42348</v>
      </c>
      <c r="V1304">
        <v>42221</v>
      </c>
      <c r="W1304">
        <v>42056</v>
      </c>
      <c r="X1304">
        <v>42309</v>
      </c>
      <c r="Y1304">
        <v>42308</v>
      </c>
      <c r="Z1304">
        <v>42208</v>
      </c>
      <c r="AA1304">
        <v>42195</v>
      </c>
      <c r="AB1304">
        <v>42037</v>
      </c>
      <c r="AC1304">
        <v>42016</v>
      </c>
      <c r="AD1304">
        <v>41998</v>
      </c>
      <c r="AE1304">
        <v>41984</v>
      </c>
      <c r="AF1304">
        <v>42017</v>
      </c>
      <c r="AG1304">
        <v>42049</v>
      </c>
      <c r="AH1304">
        <v>42079</v>
      </c>
      <c r="AI1304">
        <v>42032</v>
      </c>
      <c r="AJ1304">
        <v>31565</v>
      </c>
    </row>
    <row r="1305" spans="1:36" x14ac:dyDescent="0.25">
      <c r="A1305">
        <v>312</v>
      </c>
      <c r="B1305" s="5">
        <v>13685</v>
      </c>
      <c r="C1305" s="5">
        <v>13789</v>
      </c>
      <c r="D1305" s="5">
        <v>13533</v>
      </c>
      <c r="E1305" s="5">
        <v>13363</v>
      </c>
      <c r="F1305" s="5">
        <v>13286</v>
      </c>
      <c r="G1305" s="5">
        <v>13332</v>
      </c>
      <c r="H1305" s="5">
        <v>13331</v>
      </c>
      <c r="I1305" s="5">
        <v>13633</v>
      </c>
      <c r="J1305" s="5">
        <v>13765</v>
      </c>
      <c r="K1305" s="5">
        <v>13811</v>
      </c>
      <c r="L1305" s="5">
        <v>13945</v>
      </c>
      <c r="M1305" s="5">
        <v>13997</v>
      </c>
      <c r="N1305" s="5">
        <v>14210</v>
      </c>
      <c r="O1305" s="5">
        <v>14285</v>
      </c>
      <c r="P1305" s="5">
        <v>14200</v>
      </c>
      <c r="Q1305">
        <v>14119</v>
      </c>
      <c r="R1305">
        <v>14148</v>
      </c>
      <c r="S1305">
        <v>14107</v>
      </c>
      <c r="T1305">
        <v>14006</v>
      </c>
      <c r="U1305">
        <v>13938</v>
      </c>
      <c r="V1305">
        <v>13916</v>
      </c>
      <c r="W1305">
        <v>13774</v>
      </c>
      <c r="X1305">
        <v>13845</v>
      </c>
      <c r="Y1305">
        <v>14111</v>
      </c>
      <c r="Z1305">
        <v>14087</v>
      </c>
      <c r="AA1305">
        <v>14137</v>
      </c>
      <c r="AB1305">
        <v>14234</v>
      </c>
      <c r="AC1305">
        <v>14160</v>
      </c>
      <c r="AD1305">
        <v>14258</v>
      </c>
      <c r="AE1305">
        <v>14407</v>
      </c>
      <c r="AF1305">
        <v>14459</v>
      </c>
      <c r="AG1305">
        <v>14437</v>
      </c>
      <c r="AH1305">
        <v>14451</v>
      </c>
      <c r="AI1305">
        <v>14563</v>
      </c>
      <c r="AJ1305">
        <v>43679</v>
      </c>
    </row>
    <row r="1306" spans="1:36" x14ac:dyDescent="0.25">
      <c r="A1306">
        <v>313</v>
      </c>
      <c r="B1306" s="5">
        <v>17212</v>
      </c>
      <c r="C1306" s="5">
        <v>17433</v>
      </c>
      <c r="D1306" s="5">
        <v>17754</v>
      </c>
      <c r="E1306" s="5">
        <v>18007</v>
      </c>
      <c r="F1306" s="5">
        <v>18000</v>
      </c>
      <c r="G1306" s="5">
        <v>18025</v>
      </c>
      <c r="H1306" s="5">
        <v>18055</v>
      </c>
      <c r="I1306" s="5">
        <v>18079</v>
      </c>
      <c r="J1306" s="5">
        <v>18241</v>
      </c>
      <c r="K1306" s="5">
        <v>18390</v>
      </c>
      <c r="L1306" s="5">
        <v>18493</v>
      </c>
      <c r="M1306" s="5">
        <v>18674</v>
      </c>
      <c r="N1306" s="5">
        <v>18779</v>
      </c>
      <c r="O1306" s="5">
        <v>18928</v>
      </c>
      <c r="P1306" s="5">
        <v>18989</v>
      </c>
      <c r="Q1306">
        <v>19134</v>
      </c>
      <c r="R1306">
        <v>19224</v>
      </c>
      <c r="S1306">
        <v>19188</v>
      </c>
      <c r="T1306">
        <v>19179</v>
      </c>
      <c r="U1306">
        <v>19077</v>
      </c>
      <c r="V1306">
        <v>19115</v>
      </c>
      <c r="W1306">
        <v>19260</v>
      </c>
      <c r="X1306">
        <v>19327</v>
      </c>
      <c r="Y1306">
        <v>19396</v>
      </c>
      <c r="Z1306">
        <v>19450</v>
      </c>
      <c r="AA1306">
        <v>19487</v>
      </c>
      <c r="AB1306">
        <v>19468</v>
      </c>
      <c r="AC1306">
        <v>19475</v>
      </c>
      <c r="AD1306">
        <v>19611</v>
      </c>
      <c r="AE1306">
        <v>19753</v>
      </c>
      <c r="AF1306">
        <v>20000</v>
      </c>
      <c r="AG1306">
        <v>20111</v>
      </c>
      <c r="AH1306">
        <v>20200</v>
      </c>
      <c r="AI1306">
        <v>20316</v>
      </c>
      <c r="AJ1306">
        <v>1501</v>
      </c>
    </row>
    <row r="1307" spans="1:36" x14ac:dyDescent="0.25">
      <c r="A1307">
        <v>317</v>
      </c>
      <c r="B1307" s="5">
        <v>6278</v>
      </c>
      <c r="C1307" s="5">
        <v>6629</v>
      </c>
      <c r="D1307" s="5">
        <v>6800</v>
      </c>
      <c r="E1307" s="5">
        <v>7075</v>
      </c>
      <c r="F1307" s="5">
        <v>7071</v>
      </c>
      <c r="G1307" s="5">
        <v>7204</v>
      </c>
      <c r="H1307" s="5">
        <v>7280</v>
      </c>
      <c r="I1307" s="5">
        <v>7318</v>
      </c>
      <c r="J1307" s="5">
        <v>7282</v>
      </c>
      <c r="K1307" s="5">
        <v>7394</v>
      </c>
      <c r="L1307" s="5">
        <v>7513</v>
      </c>
      <c r="M1307" s="5">
        <v>7636</v>
      </c>
      <c r="N1307" s="5">
        <v>7718</v>
      </c>
      <c r="O1307" s="5">
        <v>7856</v>
      </c>
      <c r="P1307" s="5">
        <v>8027</v>
      </c>
      <c r="Q1307">
        <v>8117</v>
      </c>
      <c r="R1307">
        <v>8188</v>
      </c>
      <c r="S1307">
        <v>8232</v>
      </c>
      <c r="T1307">
        <v>8297</v>
      </c>
      <c r="U1307">
        <v>8381</v>
      </c>
      <c r="V1307">
        <v>8619</v>
      </c>
      <c r="W1307">
        <v>8660</v>
      </c>
      <c r="X1307">
        <v>8609</v>
      </c>
      <c r="Y1307">
        <v>8630</v>
      </c>
      <c r="Z1307">
        <v>8670</v>
      </c>
      <c r="AA1307">
        <v>8785</v>
      </c>
      <c r="AB1307">
        <v>8859</v>
      </c>
      <c r="AC1307">
        <v>8891</v>
      </c>
      <c r="AD1307">
        <v>8964</v>
      </c>
      <c r="AE1307">
        <v>8880</v>
      </c>
      <c r="AF1307">
        <v>8837</v>
      </c>
      <c r="AG1307">
        <v>8845</v>
      </c>
      <c r="AH1307">
        <v>8824</v>
      </c>
      <c r="AI1307">
        <v>8795</v>
      </c>
      <c r="AJ1307">
        <v>9403</v>
      </c>
    </row>
    <row r="1308" spans="1:36" x14ac:dyDescent="0.25">
      <c r="A1308">
        <v>321</v>
      </c>
      <c r="B1308" s="5">
        <v>8668</v>
      </c>
      <c r="C1308" s="5">
        <v>9411</v>
      </c>
      <c r="D1308" s="5">
        <v>10495</v>
      </c>
      <c r="E1308" s="5">
        <v>11875</v>
      </c>
      <c r="F1308" s="5">
        <v>14462</v>
      </c>
      <c r="G1308" s="5">
        <v>16388</v>
      </c>
      <c r="H1308" s="5">
        <v>18061</v>
      </c>
      <c r="I1308" s="5">
        <v>20104</v>
      </c>
      <c r="J1308" s="5">
        <v>21985</v>
      </c>
      <c r="K1308" s="5">
        <v>23644</v>
      </c>
      <c r="L1308" s="5">
        <v>25502</v>
      </c>
      <c r="M1308" s="5">
        <v>26880</v>
      </c>
      <c r="N1308" s="5">
        <v>28478</v>
      </c>
      <c r="O1308" s="5">
        <v>29508</v>
      </c>
      <c r="P1308" s="5">
        <v>30339</v>
      </c>
      <c r="Q1308">
        <v>30743</v>
      </c>
      <c r="R1308">
        <v>31093</v>
      </c>
      <c r="S1308">
        <v>31480</v>
      </c>
      <c r="T1308">
        <v>31925</v>
      </c>
      <c r="U1308">
        <v>32959</v>
      </c>
      <c r="V1308">
        <v>33313</v>
      </c>
      <c r="W1308">
        <v>35978</v>
      </c>
      <c r="X1308">
        <v>38106</v>
      </c>
      <c r="Y1308">
        <v>41254</v>
      </c>
      <c r="Z1308">
        <v>42350</v>
      </c>
      <c r="AA1308">
        <v>43529</v>
      </c>
      <c r="AB1308">
        <v>44499</v>
      </c>
      <c r="AC1308">
        <v>45568</v>
      </c>
      <c r="AD1308">
        <v>46475</v>
      </c>
      <c r="AE1308">
        <v>47243</v>
      </c>
      <c r="AF1308">
        <v>47622</v>
      </c>
      <c r="AG1308">
        <v>47935</v>
      </c>
      <c r="AH1308">
        <v>48309</v>
      </c>
      <c r="AI1308">
        <v>48429</v>
      </c>
      <c r="AJ1308">
        <v>41751</v>
      </c>
    </row>
    <row r="1309" spans="1:36" x14ac:dyDescent="0.25">
      <c r="A1309">
        <v>327</v>
      </c>
      <c r="B1309" s="5">
        <v>20272</v>
      </c>
      <c r="C1309" s="5">
        <v>20971</v>
      </c>
      <c r="D1309" s="5">
        <v>21397</v>
      </c>
      <c r="E1309" s="5">
        <v>22102</v>
      </c>
      <c r="F1309" s="5">
        <v>24174</v>
      </c>
      <c r="G1309" s="5">
        <v>25254</v>
      </c>
      <c r="H1309" s="5">
        <v>26020</v>
      </c>
      <c r="I1309" s="5">
        <v>26587</v>
      </c>
      <c r="J1309" s="5">
        <v>27001</v>
      </c>
      <c r="K1309" s="5">
        <v>27302</v>
      </c>
      <c r="L1309" s="5">
        <v>27272</v>
      </c>
      <c r="M1309" s="5">
        <v>27462</v>
      </c>
      <c r="N1309" s="5">
        <v>27643</v>
      </c>
      <c r="O1309" s="5">
        <v>27675</v>
      </c>
      <c r="P1309" s="5">
        <v>27722</v>
      </c>
      <c r="Q1309">
        <v>28119</v>
      </c>
      <c r="R1309">
        <v>28341</v>
      </c>
      <c r="S1309">
        <v>28003</v>
      </c>
      <c r="T1309">
        <v>27993</v>
      </c>
      <c r="U1309">
        <v>28488</v>
      </c>
      <c r="V1309">
        <v>28747</v>
      </c>
      <c r="W1309">
        <v>28833</v>
      </c>
      <c r="X1309">
        <v>29038</v>
      </c>
      <c r="Y1309">
        <v>28998</v>
      </c>
      <c r="Z1309">
        <v>29106</v>
      </c>
      <c r="AA1309">
        <v>28977</v>
      </c>
      <c r="AB1309">
        <v>28889</v>
      </c>
      <c r="AC1309">
        <v>28610</v>
      </c>
      <c r="AD1309">
        <v>28540</v>
      </c>
      <c r="AE1309">
        <v>28583</v>
      </c>
      <c r="AF1309">
        <v>28812</v>
      </c>
      <c r="AG1309">
        <v>28609</v>
      </c>
      <c r="AH1309">
        <v>28905</v>
      </c>
      <c r="AI1309">
        <v>28969</v>
      </c>
      <c r="AJ1309">
        <v>9504</v>
      </c>
    </row>
    <row r="1310" spans="1:36" x14ac:dyDescent="0.25">
      <c r="A1310">
        <v>331</v>
      </c>
      <c r="B1310" s="5">
        <v>12301</v>
      </c>
      <c r="C1310" s="5">
        <v>12322</v>
      </c>
      <c r="D1310" s="5">
        <v>12242</v>
      </c>
      <c r="E1310" s="5">
        <v>12235</v>
      </c>
      <c r="F1310" s="5">
        <v>12241</v>
      </c>
      <c r="G1310" s="5">
        <v>12308</v>
      </c>
      <c r="H1310" s="5">
        <v>12289</v>
      </c>
      <c r="I1310" s="5">
        <v>12315</v>
      </c>
      <c r="J1310" s="5">
        <v>12285</v>
      </c>
      <c r="K1310" s="5">
        <v>12281</v>
      </c>
      <c r="L1310" s="5">
        <v>12436</v>
      </c>
      <c r="M1310" s="5">
        <v>12574</v>
      </c>
      <c r="N1310" s="5">
        <v>12702</v>
      </c>
      <c r="O1310" s="5">
        <v>12890</v>
      </c>
      <c r="P1310" s="5">
        <v>12985</v>
      </c>
      <c r="Q1310">
        <v>13035</v>
      </c>
      <c r="R1310">
        <v>13072</v>
      </c>
      <c r="S1310">
        <v>13237</v>
      </c>
      <c r="T1310">
        <v>13241</v>
      </c>
      <c r="U1310">
        <v>13332</v>
      </c>
      <c r="V1310">
        <v>13374</v>
      </c>
      <c r="W1310">
        <v>13514</v>
      </c>
      <c r="X1310">
        <v>13571</v>
      </c>
      <c r="Y1310">
        <v>13728</v>
      </c>
      <c r="Z1310">
        <v>13870</v>
      </c>
      <c r="AA1310">
        <v>13968</v>
      </c>
      <c r="AB1310">
        <v>13908</v>
      </c>
      <c r="AC1310">
        <v>13999</v>
      </c>
      <c r="AD1310">
        <v>14047</v>
      </c>
      <c r="AE1310">
        <v>14156</v>
      </c>
      <c r="AF1310">
        <v>14174</v>
      </c>
      <c r="AG1310">
        <v>14121</v>
      </c>
      <c r="AH1310">
        <v>14050</v>
      </c>
      <c r="AI1310">
        <v>13992</v>
      </c>
      <c r="AJ1310">
        <v>0</v>
      </c>
    </row>
    <row r="1311" spans="1:36" x14ac:dyDescent="0.25">
      <c r="A1311">
        <v>335</v>
      </c>
      <c r="B1311" s="5">
        <v>11230.498</v>
      </c>
      <c r="C1311" s="5">
        <v>11336.869999999999</v>
      </c>
      <c r="D1311" s="5">
        <v>11374.574000000001</v>
      </c>
      <c r="E1311" s="5">
        <v>11645.825999999999</v>
      </c>
      <c r="F1311" s="5">
        <v>11835.912</v>
      </c>
      <c r="G1311" s="5">
        <v>11882.694</v>
      </c>
      <c r="H1311" s="5">
        <v>12026.5</v>
      </c>
      <c r="I1311" s="5">
        <v>12180.968000000001</v>
      </c>
      <c r="J1311" s="5">
        <v>12250.924000000001</v>
      </c>
      <c r="K1311" s="5">
        <v>12397</v>
      </c>
      <c r="L1311" s="5">
        <v>12413</v>
      </c>
      <c r="M1311" s="5">
        <v>12518</v>
      </c>
      <c r="N1311" s="5">
        <v>12673</v>
      </c>
      <c r="O1311" s="5">
        <v>12744</v>
      </c>
      <c r="P1311" s="5">
        <v>12790</v>
      </c>
      <c r="Q1311">
        <v>13090</v>
      </c>
      <c r="R1311">
        <v>13226</v>
      </c>
      <c r="S1311">
        <v>13254</v>
      </c>
      <c r="T1311">
        <v>13237</v>
      </c>
      <c r="U1311">
        <v>13254</v>
      </c>
      <c r="V1311">
        <v>13372</v>
      </c>
      <c r="W1311">
        <v>13285</v>
      </c>
      <c r="X1311">
        <v>13298</v>
      </c>
      <c r="Y1311">
        <v>13339</v>
      </c>
      <c r="Z1311">
        <v>13367</v>
      </c>
      <c r="AA1311">
        <v>13438</v>
      </c>
      <c r="AB1311">
        <v>13506</v>
      </c>
      <c r="AC1311">
        <v>13474</v>
      </c>
      <c r="AD1311">
        <v>13493</v>
      </c>
      <c r="AE1311">
        <v>13484</v>
      </c>
      <c r="AF1311">
        <v>13494</v>
      </c>
      <c r="AG1311">
        <v>13500</v>
      </c>
      <c r="AH1311">
        <v>13601</v>
      </c>
      <c r="AI1311">
        <v>13621</v>
      </c>
      <c r="AJ1311">
        <v>23724</v>
      </c>
    </row>
    <row r="1312" spans="1:36" x14ac:dyDescent="0.25">
      <c r="A1312">
        <v>339</v>
      </c>
      <c r="B1312" s="5">
        <v>3111</v>
      </c>
      <c r="C1312" s="5">
        <v>3201</v>
      </c>
      <c r="D1312" s="5">
        <v>3281</v>
      </c>
      <c r="E1312" s="5">
        <v>3269</v>
      </c>
      <c r="F1312" s="5">
        <v>3315</v>
      </c>
      <c r="G1312" s="5">
        <v>3372</v>
      </c>
      <c r="H1312" s="5">
        <v>3436</v>
      </c>
      <c r="I1312" s="5">
        <v>3492</v>
      </c>
      <c r="J1312" s="5">
        <v>3650</v>
      </c>
      <c r="K1312" s="5">
        <v>3695</v>
      </c>
      <c r="L1312" s="5">
        <v>3678</v>
      </c>
      <c r="M1312" s="5">
        <v>3694</v>
      </c>
      <c r="N1312" s="5">
        <v>3676</v>
      </c>
      <c r="O1312" s="5">
        <v>3666</v>
      </c>
      <c r="P1312" s="5">
        <v>3726</v>
      </c>
      <c r="Q1312">
        <v>3729</v>
      </c>
      <c r="R1312">
        <v>3958</v>
      </c>
      <c r="S1312">
        <v>4001</v>
      </c>
      <c r="T1312">
        <v>4008</v>
      </c>
      <c r="U1312">
        <v>3979</v>
      </c>
      <c r="V1312">
        <v>4005</v>
      </c>
      <c r="W1312">
        <v>4055</v>
      </c>
      <c r="X1312">
        <v>4138</v>
      </c>
      <c r="Y1312">
        <v>4205</v>
      </c>
      <c r="Z1312">
        <v>4266</v>
      </c>
      <c r="AA1312">
        <v>4305</v>
      </c>
      <c r="AB1312">
        <v>4346</v>
      </c>
      <c r="AC1312">
        <v>4463</v>
      </c>
      <c r="AD1312">
        <v>4482</v>
      </c>
      <c r="AE1312">
        <v>4532</v>
      </c>
      <c r="AF1312">
        <v>4602</v>
      </c>
      <c r="AG1312">
        <v>4752</v>
      </c>
      <c r="AH1312">
        <v>4822</v>
      </c>
      <c r="AI1312">
        <v>4893</v>
      </c>
      <c r="AJ1312">
        <v>0</v>
      </c>
    </row>
    <row r="1313" spans="1:36" x14ac:dyDescent="0.25">
      <c r="A1313">
        <v>340</v>
      </c>
      <c r="B1313" s="5">
        <v>17301.522000000001</v>
      </c>
      <c r="C1313" s="5">
        <v>17471.735000000001</v>
      </c>
      <c r="D1313" s="5">
        <v>17458.274000000001</v>
      </c>
      <c r="E1313" s="5">
        <v>17379.877</v>
      </c>
      <c r="F1313" s="5">
        <v>17245.937000000002</v>
      </c>
      <c r="G1313" s="5">
        <v>17097.925999999999</v>
      </c>
      <c r="H1313" s="5">
        <v>16885.303</v>
      </c>
      <c r="I1313" s="5">
        <v>16880.252</v>
      </c>
      <c r="J1313" s="5">
        <v>16851.976999999999</v>
      </c>
      <c r="K1313" s="5">
        <v>16953.323</v>
      </c>
      <c r="L1313" s="5">
        <v>16960.394</v>
      </c>
      <c r="M1313" s="5">
        <v>16985.850999999999</v>
      </c>
      <c r="N1313" s="5">
        <v>17100.511999999999</v>
      </c>
      <c r="O1313" s="5">
        <v>17219.091</v>
      </c>
      <c r="P1313" s="5">
        <v>17448.304</v>
      </c>
      <c r="Q1313">
        <v>17397.73</v>
      </c>
      <c r="R1313">
        <v>17367.289000000001</v>
      </c>
      <c r="S1313">
        <v>17364.451000000001</v>
      </c>
      <c r="T1313">
        <v>17422.656999999999</v>
      </c>
      <c r="U1313">
        <v>17481.056</v>
      </c>
      <c r="V1313">
        <v>17643.993999999999</v>
      </c>
      <c r="W1313">
        <v>17712.322</v>
      </c>
      <c r="X1313">
        <v>17897.22</v>
      </c>
      <c r="Y1313">
        <v>18056.894</v>
      </c>
      <c r="Z1313">
        <v>18243.780999999999</v>
      </c>
      <c r="AA1313">
        <v>18336.871999999999</v>
      </c>
      <c r="AB1313">
        <v>18364</v>
      </c>
      <c r="AC1313">
        <v>18644</v>
      </c>
      <c r="AD1313">
        <v>18779</v>
      </c>
      <c r="AE1313">
        <v>18833</v>
      </c>
      <c r="AF1313">
        <v>18860</v>
      </c>
      <c r="AG1313">
        <v>18951</v>
      </c>
      <c r="AH1313">
        <v>19064</v>
      </c>
      <c r="AI1313">
        <v>19047</v>
      </c>
      <c r="AJ1313">
        <v>37408</v>
      </c>
    </row>
    <row r="1314" spans="1:36" x14ac:dyDescent="0.25">
      <c r="A1314">
        <v>342</v>
      </c>
      <c r="B1314" s="5">
        <v>40581</v>
      </c>
      <c r="C1314" s="5">
        <v>40778</v>
      </c>
      <c r="D1314" s="5">
        <v>40670</v>
      </c>
      <c r="E1314" s="5">
        <v>40463</v>
      </c>
      <c r="F1314" s="5">
        <v>40355</v>
      </c>
      <c r="G1314" s="5">
        <v>40357</v>
      </c>
      <c r="H1314" s="5">
        <v>40562</v>
      </c>
      <c r="I1314" s="5">
        <v>40931</v>
      </c>
      <c r="J1314" s="5">
        <v>41491</v>
      </c>
      <c r="K1314" s="5">
        <v>41598</v>
      </c>
      <c r="L1314" s="5">
        <v>41469</v>
      </c>
      <c r="M1314" s="5">
        <v>41420</v>
      </c>
      <c r="N1314" s="5">
        <v>41639</v>
      </c>
      <c r="O1314" s="5">
        <v>41785</v>
      </c>
      <c r="P1314" s="5">
        <v>41987</v>
      </c>
      <c r="Q1314">
        <v>42502</v>
      </c>
      <c r="R1314">
        <v>42801</v>
      </c>
      <c r="S1314">
        <v>43185</v>
      </c>
      <c r="T1314">
        <v>43760</v>
      </c>
      <c r="U1314">
        <v>44139</v>
      </c>
      <c r="V1314">
        <v>44251</v>
      </c>
      <c r="W1314">
        <v>44622</v>
      </c>
      <c r="X1314">
        <v>44705</v>
      </c>
      <c r="Y1314">
        <v>44792</v>
      </c>
      <c r="Z1314">
        <v>44906</v>
      </c>
      <c r="AA1314">
        <v>45087</v>
      </c>
      <c r="AB1314">
        <v>45217</v>
      </c>
      <c r="AC1314">
        <v>45360</v>
      </c>
      <c r="AD1314">
        <v>45560</v>
      </c>
      <c r="AE1314">
        <v>45711</v>
      </c>
      <c r="AF1314">
        <v>45680</v>
      </c>
      <c r="AG1314">
        <v>45611</v>
      </c>
      <c r="AH1314">
        <v>45612</v>
      </c>
      <c r="AI1314">
        <v>45508</v>
      </c>
      <c r="AJ1314">
        <v>15199</v>
      </c>
    </row>
    <row r="1315" spans="1:36" x14ac:dyDescent="0.25">
      <c r="A1315">
        <v>344</v>
      </c>
      <c r="B1315" s="5">
        <v>253250</v>
      </c>
      <c r="C1315" s="5">
        <v>252445</v>
      </c>
      <c r="D1315" s="5">
        <v>250551</v>
      </c>
      <c r="E1315" s="5">
        <v>247535</v>
      </c>
      <c r="F1315" s="5">
        <v>246039</v>
      </c>
      <c r="G1315" s="5">
        <v>245499</v>
      </c>
      <c r="H1315" s="5">
        <v>245350</v>
      </c>
      <c r="I1315" s="5">
        <v>244812</v>
      </c>
      <c r="J1315" s="5">
        <v>245835</v>
      </c>
      <c r="K1315" s="5">
        <v>246195</v>
      </c>
      <c r="L1315" s="5">
        <v>245724</v>
      </c>
      <c r="M1315" s="5">
        <v>246515</v>
      </c>
      <c r="N1315" s="5">
        <v>247860</v>
      </c>
      <c r="O1315" s="5">
        <v>249476</v>
      </c>
      <c r="P1315" s="5">
        <v>250690</v>
      </c>
      <c r="Q1315">
        <v>251730</v>
      </c>
      <c r="R1315">
        <v>251059</v>
      </c>
      <c r="S1315">
        <v>252054</v>
      </c>
      <c r="T1315">
        <v>252046</v>
      </c>
      <c r="U1315">
        <v>252139</v>
      </c>
      <c r="V1315">
        <v>253825</v>
      </c>
      <c r="W1315">
        <v>256420</v>
      </c>
      <c r="X1315">
        <v>260625</v>
      </c>
      <c r="Y1315">
        <v>265151</v>
      </c>
      <c r="Z1315">
        <v>270244</v>
      </c>
      <c r="AA1315">
        <v>275258</v>
      </c>
      <c r="AB1315">
        <v>280949</v>
      </c>
      <c r="AC1315">
        <v>288401</v>
      </c>
      <c r="AD1315">
        <v>294737</v>
      </c>
      <c r="AE1315">
        <v>299891</v>
      </c>
      <c r="AF1315">
        <v>307081</v>
      </c>
      <c r="AG1315">
        <v>311367</v>
      </c>
      <c r="AH1315">
        <v>316275</v>
      </c>
      <c r="AI1315">
        <v>321916</v>
      </c>
      <c r="AJ1315">
        <v>28967</v>
      </c>
    </row>
    <row r="1316" spans="1:36" x14ac:dyDescent="0.25">
      <c r="A1316">
        <v>345</v>
      </c>
      <c r="B1316" s="5">
        <v>39210</v>
      </c>
      <c r="C1316" s="5">
        <v>40451</v>
      </c>
      <c r="D1316" s="5">
        <v>41401</v>
      </c>
      <c r="E1316" s="5">
        <v>42320</v>
      </c>
      <c r="F1316" s="5">
        <v>43228</v>
      </c>
      <c r="G1316" s="5">
        <v>44045</v>
      </c>
      <c r="H1316" s="5">
        <v>44866</v>
      </c>
      <c r="I1316" s="5">
        <v>45501</v>
      </c>
      <c r="J1316" s="5">
        <v>46283</v>
      </c>
      <c r="K1316" s="5">
        <v>47258</v>
      </c>
      <c r="L1316" s="5">
        <v>48343</v>
      </c>
      <c r="M1316" s="5">
        <v>49687</v>
      </c>
      <c r="N1316" s="5">
        <v>50791</v>
      </c>
      <c r="O1316" s="5">
        <v>51951</v>
      </c>
      <c r="P1316" s="5">
        <v>53045</v>
      </c>
      <c r="Q1316">
        <v>54027</v>
      </c>
      <c r="R1316">
        <v>55325</v>
      </c>
      <c r="S1316">
        <v>56688</v>
      </c>
      <c r="T1316">
        <v>58139</v>
      </c>
      <c r="U1316">
        <v>59149</v>
      </c>
      <c r="V1316">
        <v>59875</v>
      </c>
      <c r="W1316">
        <v>60392</v>
      </c>
      <c r="X1316">
        <v>60669</v>
      </c>
      <c r="Y1316">
        <v>60953</v>
      </c>
      <c r="Z1316">
        <v>61111</v>
      </c>
      <c r="AA1316">
        <v>61381</v>
      </c>
      <c r="AB1316">
        <v>61669</v>
      </c>
      <c r="AC1316">
        <v>61706</v>
      </c>
      <c r="AD1316">
        <v>61769</v>
      </c>
      <c r="AE1316">
        <v>62008</v>
      </c>
      <c r="AF1316">
        <v>62053</v>
      </c>
      <c r="AG1316">
        <v>62267</v>
      </c>
      <c r="AH1316">
        <v>62870</v>
      </c>
      <c r="AI1316">
        <v>63032</v>
      </c>
      <c r="AJ1316">
        <v>41004</v>
      </c>
    </row>
    <row r="1317" spans="1:36" x14ac:dyDescent="0.25">
      <c r="A1317">
        <v>351</v>
      </c>
      <c r="B1317" s="5">
        <v>9167</v>
      </c>
      <c r="C1317" s="5">
        <v>9120</v>
      </c>
      <c r="D1317" s="5">
        <v>9194</v>
      </c>
      <c r="E1317" s="5">
        <v>9138</v>
      </c>
      <c r="F1317" s="5">
        <v>9321</v>
      </c>
      <c r="G1317" s="5">
        <v>9393</v>
      </c>
      <c r="H1317" s="5">
        <v>9508</v>
      </c>
      <c r="I1317" s="5">
        <v>9565</v>
      </c>
      <c r="J1317" s="5">
        <v>9694</v>
      </c>
      <c r="K1317" s="5">
        <v>9855</v>
      </c>
      <c r="L1317" s="5">
        <v>9931</v>
      </c>
      <c r="M1317" s="5">
        <v>10035</v>
      </c>
      <c r="N1317" s="5">
        <v>10110</v>
      </c>
      <c r="O1317" s="5">
        <v>10233</v>
      </c>
      <c r="P1317" s="5">
        <v>10381</v>
      </c>
      <c r="Q1317">
        <v>10463</v>
      </c>
      <c r="R1317">
        <v>10616</v>
      </c>
      <c r="S1317">
        <v>10826</v>
      </c>
      <c r="T1317">
        <v>10872</v>
      </c>
      <c r="U1317">
        <v>10832</v>
      </c>
      <c r="V1317">
        <v>10914</v>
      </c>
      <c r="W1317">
        <v>11025</v>
      </c>
      <c r="X1317">
        <v>11019</v>
      </c>
      <c r="Y1317">
        <v>11151</v>
      </c>
      <c r="Z1317">
        <v>11228</v>
      </c>
      <c r="AA1317">
        <v>11237</v>
      </c>
      <c r="AB1317">
        <v>11211</v>
      </c>
      <c r="AC1317">
        <v>11403</v>
      </c>
      <c r="AD1317">
        <v>11592</v>
      </c>
      <c r="AE1317">
        <v>11744</v>
      </c>
      <c r="AF1317">
        <v>11905</v>
      </c>
      <c r="AG1317">
        <v>12008</v>
      </c>
      <c r="AH1317">
        <v>12034</v>
      </c>
      <c r="AI1317">
        <v>12321</v>
      </c>
      <c r="AJ1317">
        <v>26953</v>
      </c>
    </row>
    <row r="1318" spans="1:36" x14ac:dyDescent="0.25">
      <c r="A1318">
        <v>352</v>
      </c>
      <c r="B1318" s="5">
        <v>14457</v>
      </c>
      <c r="C1318" s="5">
        <v>15352</v>
      </c>
      <c r="D1318" s="5">
        <v>16370</v>
      </c>
      <c r="E1318" s="5">
        <v>17099</v>
      </c>
      <c r="F1318" s="5">
        <v>17649</v>
      </c>
      <c r="G1318" s="5">
        <v>18017</v>
      </c>
      <c r="H1318" s="5">
        <v>18519</v>
      </c>
      <c r="I1318" s="5">
        <v>18915</v>
      </c>
      <c r="J1318" s="5">
        <v>19450</v>
      </c>
      <c r="K1318" s="5">
        <v>19869</v>
      </c>
      <c r="L1318" s="5">
        <v>20470</v>
      </c>
      <c r="M1318" s="5">
        <v>20952</v>
      </c>
      <c r="N1318" s="5">
        <v>21218</v>
      </c>
      <c r="O1318" s="5">
        <v>21428</v>
      </c>
      <c r="P1318" s="5">
        <v>21746</v>
      </c>
      <c r="Q1318">
        <v>21902</v>
      </c>
      <c r="R1318">
        <v>21942</v>
      </c>
      <c r="S1318">
        <v>22452</v>
      </c>
      <c r="T1318">
        <v>22876</v>
      </c>
      <c r="U1318">
        <v>23094</v>
      </c>
      <c r="V1318">
        <v>23079</v>
      </c>
      <c r="W1318">
        <v>23155</v>
      </c>
      <c r="X1318">
        <v>23209</v>
      </c>
      <c r="Y1318">
        <v>23330</v>
      </c>
      <c r="Z1318">
        <v>23511</v>
      </c>
      <c r="AA1318">
        <v>23580</v>
      </c>
      <c r="AB1318">
        <v>23464</v>
      </c>
      <c r="AC1318">
        <v>23366</v>
      </c>
      <c r="AD1318">
        <v>23306</v>
      </c>
      <c r="AE1318">
        <v>23252</v>
      </c>
      <c r="AF1318">
        <v>23157</v>
      </c>
      <c r="AG1318">
        <v>23115</v>
      </c>
      <c r="AH1318">
        <v>23064</v>
      </c>
      <c r="AI1318">
        <v>23035</v>
      </c>
      <c r="AJ1318">
        <v>32405</v>
      </c>
    </row>
    <row r="1319" spans="1:36" x14ac:dyDescent="0.25">
      <c r="A1319">
        <v>353</v>
      </c>
      <c r="B1319" s="5">
        <v>16518</v>
      </c>
      <c r="C1319" s="5">
        <v>16753</v>
      </c>
      <c r="D1319" s="5">
        <v>16790</v>
      </c>
      <c r="E1319" s="5">
        <v>16747</v>
      </c>
      <c r="F1319" s="5">
        <v>16923</v>
      </c>
      <c r="G1319" s="5">
        <v>17092</v>
      </c>
      <c r="H1319" s="5">
        <v>17520</v>
      </c>
      <c r="I1319" s="5">
        <v>18130</v>
      </c>
      <c r="J1319" s="5">
        <v>18611</v>
      </c>
      <c r="K1319" s="5">
        <v>19515</v>
      </c>
      <c r="L1319" s="5">
        <v>20225</v>
      </c>
      <c r="M1319" s="5">
        <v>21017</v>
      </c>
      <c r="N1319" s="5">
        <v>21563</v>
      </c>
      <c r="O1319" s="5">
        <v>22011</v>
      </c>
      <c r="P1319" s="5">
        <v>22527</v>
      </c>
      <c r="Q1319">
        <v>22907</v>
      </c>
      <c r="R1319">
        <v>23256</v>
      </c>
      <c r="S1319">
        <v>23560</v>
      </c>
      <c r="T1319">
        <v>25133</v>
      </c>
      <c r="U1319">
        <v>27127</v>
      </c>
      <c r="V1319">
        <v>28714</v>
      </c>
      <c r="W1319">
        <v>30923</v>
      </c>
      <c r="X1319">
        <v>32401</v>
      </c>
      <c r="Y1319">
        <v>33269</v>
      </c>
      <c r="Z1319">
        <v>33577</v>
      </c>
      <c r="AA1319">
        <v>33608</v>
      </c>
      <c r="AB1319">
        <v>33976</v>
      </c>
      <c r="AC1319">
        <v>33994</v>
      </c>
      <c r="AD1319">
        <v>34059</v>
      </c>
      <c r="AE1319">
        <v>34163</v>
      </c>
      <c r="AF1319">
        <v>34226</v>
      </c>
      <c r="AG1319">
        <v>34348</v>
      </c>
      <c r="AH1319">
        <v>34271</v>
      </c>
      <c r="AI1319">
        <v>34254</v>
      </c>
      <c r="AJ1319">
        <v>0</v>
      </c>
    </row>
    <row r="1320" spans="1:36" x14ac:dyDescent="0.25">
      <c r="A1320">
        <v>355</v>
      </c>
      <c r="B1320" s="5">
        <v>61532</v>
      </c>
      <c r="C1320" s="5">
        <v>61784</v>
      </c>
      <c r="D1320" s="5">
        <v>62055</v>
      </c>
      <c r="E1320" s="5">
        <v>61329</v>
      </c>
      <c r="F1320" s="5">
        <v>60478</v>
      </c>
      <c r="G1320" s="5">
        <v>59906</v>
      </c>
      <c r="H1320" s="5">
        <v>59743</v>
      </c>
      <c r="I1320" s="5">
        <v>59873</v>
      </c>
      <c r="J1320" s="5">
        <v>59727</v>
      </c>
      <c r="K1320" s="5">
        <v>59431</v>
      </c>
      <c r="L1320" s="5">
        <v>59469</v>
      </c>
      <c r="M1320" s="5">
        <v>59357</v>
      </c>
      <c r="N1320" s="5">
        <v>59211</v>
      </c>
      <c r="O1320" s="5">
        <v>59096</v>
      </c>
      <c r="P1320" s="5">
        <v>59258</v>
      </c>
      <c r="Q1320">
        <v>59004</v>
      </c>
      <c r="R1320">
        <v>59188</v>
      </c>
      <c r="S1320">
        <v>59460</v>
      </c>
      <c r="T1320">
        <v>59216</v>
      </c>
      <c r="U1320">
        <v>59820</v>
      </c>
      <c r="V1320">
        <v>60020</v>
      </c>
      <c r="W1320">
        <v>59844</v>
      </c>
      <c r="X1320">
        <v>59682</v>
      </c>
      <c r="Y1320">
        <v>59799</v>
      </c>
      <c r="Z1320">
        <v>60373</v>
      </c>
      <c r="AA1320">
        <v>60408</v>
      </c>
      <c r="AB1320">
        <v>60369</v>
      </c>
      <c r="AC1320">
        <v>60326</v>
      </c>
      <c r="AD1320">
        <v>60488</v>
      </c>
      <c r="AE1320">
        <v>60383</v>
      </c>
      <c r="AF1320">
        <v>60286</v>
      </c>
      <c r="AG1320">
        <v>60824</v>
      </c>
      <c r="AH1320">
        <v>61233</v>
      </c>
      <c r="AI1320">
        <v>61420</v>
      </c>
      <c r="AJ1320">
        <v>47240</v>
      </c>
    </row>
    <row r="1321" spans="1:36" x14ac:dyDescent="0.25">
      <c r="A1321">
        <v>356</v>
      </c>
      <c r="B1321" s="5">
        <v>37134</v>
      </c>
      <c r="C1321" s="5">
        <v>42254</v>
      </c>
      <c r="D1321" s="5">
        <v>46944</v>
      </c>
      <c r="E1321" s="5">
        <v>52282</v>
      </c>
      <c r="F1321" s="5">
        <v>53601</v>
      </c>
      <c r="G1321" s="5">
        <v>54725</v>
      </c>
      <c r="H1321" s="5">
        <v>55644</v>
      </c>
      <c r="I1321" s="5">
        <v>56719</v>
      </c>
      <c r="J1321" s="5">
        <v>57557</v>
      </c>
      <c r="K1321" s="5">
        <v>58316</v>
      </c>
      <c r="L1321" s="5">
        <v>58774</v>
      </c>
      <c r="M1321" s="5">
        <v>58916</v>
      </c>
      <c r="N1321" s="5">
        <v>58882</v>
      </c>
      <c r="O1321" s="5">
        <v>58735</v>
      </c>
      <c r="P1321" s="5">
        <v>58340</v>
      </c>
      <c r="Q1321">
        <v>58151</v>
      </c>
      <c r="R1321">
        <v>59214</v>
      </c>
      <c r="S1321">
        <v>60032</v>
      </c>
      <c r="T1321">
        <v>61241</v>
      </c>
      <c r="U1321">
        <v>62678</v>
      </c>
      <c r="V1321">
        <v>63118</v>
      </c>
      <c r="W1321">
        <v>62345</v>
      </c>
      <c r="X1321">
        <v>62140</v>
      </c>
      <c r="Y1321">
        <v>62124</v>
      </c>
      <c r="Z1321">
        <v>61803</v>
      </c>
      <c r="AA1321">
        <v>61449</v>
      </c>
      <c r="AB1321">
        <v>61605</v>
      </c>
      <c r="AC1321">
        <v>61365</v>
      </c>
      <c r="AD1321">
        <v>61087</v>
      </c>
      <c r="AE1321">
        <v>61007</v>
      </c>
      <c r="AF1321">
        <v>60896</v>
      </c>
      <c r="AG1321">
        <v>60947</v>
      </c>
      <c r="AH1321">
        <v>60720</v>
      </c>
      <c r="AI1321">
        <v>60895</v>
      </c>
      <c r="AJ1321">
        <v>26628</v>
      </c>
    </row>
    <row r="1322" spans="1:36" x14ac:dyDescent="0.25">
      <c r="A1322">
        <v>358</v>
      </c>
      <c r="B1322" s="5">
        <v>21306.511999999999</v>
      </c>
      <c r="C1322" s="5">
        <v>21252.883999999998</v>
      </c>
      <c r="D1322" s="5">
        <v>21205.407999999999</v>
      </c>
      <c r="E1322" s="5">
        <v>21272.024000000001</v>
      </c>
      <c r="F1322" s="5">
        <v>21163.655999999999</v>
      </c>
      <c r="G1322" s="5">
        <v>21661.808000000001</v>
      </c>
      <c r="H1322" s="5">
        <v>22052.024000000001</v>
      </c>
      <c r="I1322" s="5">
        <v>22225.392</v>
      </c>
      <c r="J1322" s="5">
        <v>22533.439999999999</v>
      </c>
      <c r="K1322" s="5">
        <v>22753.38</v>
      </c>
      <c r="L1322" s="5">
        <v>22979.268</v>
      </c>
      <c r="M1322" s="5">
        <v>23020.687999999998</v>
      </c>
      <c r="N1322" s="5">
        <v>22951.22</v>
      </c>
      <c r="O1322" s="5">
        <v>22848.204000000002</v>
      </c>
      <c r="P1322" s="5">
        <v>22768.808000000001</v>
      </c>
      <c r="Q1322">
        <v>22874.916000000001</v>
      </c>
      <c r="R1322">
        <v>23086.252</v>
      </c>
      <c r="S1322">
        <v>23194.403999999999</v>
      </c>
      <c r="T1322">
        <v>23524.227999999999</v>
      </c>
      <c r="U1322">
        <v>23447.02</v>
      </c>
      <c r="V1322">
        <v>23400.240000000002</v>
      </c>
      <c r="W1322">
        <v>23606.531999999999</v>
      </c>
      <c r="X1322">
        <v>23737.227999999999</v>
      </c>
      <c r="Y1322">
        <v>23799.48</v>
      </c>
      <c r="Z1322">
        <v>23878.468000000001</v>
      </c>
      <c r="AA1322">
        <v>24266.883999999998</v>
      </c>
      <c r="AB1322">
        <v>25111.383999999998</v>
      </c>
      <c r="AC1322">
        <v>25990.171999999999</v>
      </c>
      <c r="AD1322">
        <v>27376.036</v>
      </c>
      <c r="AE1322">
        <v>29001.759999999998</v>
      </c>
      <c r="AF1322">
        <v>30196.907999999999</v>
      </c>
      <c r="AG1322">
        <v>31201.103999999999</v>
      </c>
      <c r="AH1322">
        <v>31383.052</v>
      </c>
      <c r="AI1322">
        <v>31639.932000000001</v>
      </c>
      <c r="AJ1322">
        <v>40679</v>
      </c>
    </row>
    <row r="1323" spans="1:36" x14ac:dyDescent="0.25">
      <c r="A1323">
        <v>361</v>
      </c>
      <c r="B1323" s="5">
        <v>71416.462</v>
      </c>
      <c r="C1323" s="5">
        <v>73938.312000000005</v>
      </c>
      <c r="D1323" s="5">
        <v>77931.17</v>
      </c>
      <c r="E1323" s="5">
        <v>81161.047999999995</v>
      </c>
      <c r="F1323" s="5">
        <v>84062.475999999995</v>
      </c>
      <c r="G1323" s="5">
        <v>85548.44</v>
      </c>
      <c r="H1323" s="5">
        <v>86685.8</v>
      </c>
      <c r="I1323" s="5">
        <v>87211.854000000007</v>
      </c>
      <c r="J1323" s="5">
        <v>88261.97</v>
      </c>
      <c r="K1323" s="5">
        <v>88751.03</v>
      </c>
      <c r="L1323" s="5">
        <v>89649</v>
      </c>
      <c r="M1323" s="5">
        <v>90778</v>
      </c>
      <c r="N1323" s="5">
        <v>91817</v>
      </c>
      <c r="O1323" s="5">
        <v>92421</v>
      </c>
      <c r="P1323" s="5">
        <v>92962</v>
      </c>
      <c r="Q1323">
        <v>93011</v>
      </c>
      <c r="R1323">
        <v>93052</v>
      </c>
      <c r="S1323">
        <v>93004</v>
      </c>
      <c r="T1323">
        <v>92960</v>
      </c>
      <c r="U1323">
        <v>92902</v>
      </c>
      <c r="V1323">
        <v>92836</v>
      </c>
      <c r="W1323">
        <v>93022</v>
      </c>
      <c r="X1323">
        <v>92992</v>
      </c>
      <c r="Y1323">
        <v>93390</v>
      </c>
      <c r="Z1323">
        <v>94121</v>
      </c>
      <c r="AA1323">
        <v>94266</v>
      </c>
      <c r="AB1323">
        <v>94455</v>
      </c>
      <c r="AC1323">
        <v>94174</v>
      </c>
      <c r="AD1323">
        <v>93876</v>
      </c>
      <c r="AE1323">
        <v>93416</v>
      </c>
      <c r="AF1323">
        <v>93861</v>
      </c>
      <c r="AG1323">
        <v>93936</v>
      </c>
      <c r="AH1323">
        <v>94269</v>
      </c>
      <c r="AI1323">
        <v>94505</v>
      </c>
      <c r="AJ1323">
        <v>12022</v>
      </c>
    </row>
    <row r="1324" spans="1:36" x14ac:dyDescent="0.25">
      <c r="A1324">
        <v>362</v>
      </c>
      <c r="B1324" s="5">
        <v>69488</v>
      </c>
      <c r="C1324" s="5">
        <v>69823</v>
      </c>
      <c r="D1324" s="5">
        <v>69745</v>
      </c>
      <c r="E1324" s="5">
        <v>68894</v>
      </c>
      <c r="F1324" s="5">
        <v>68518</v>
      </c>
      <c r="G1324" s="5">
        <v>68189</v>
      </c>
      <c r="H1324" s="5">
        <v>68090</v>
      </c>
      <c r="I1324" s="5">
        <v>68581</v>
      </c>
      <c r="J1324" s="5">
        <v>69413</v>
      </c>
      <c r="K1324" s="5">
        <v>69505</v>
      </c>
      <c r="L1324" s="5">
        <v>69982</v>
      </c>
      <c r="M1324" s="5">
        <v>70340</v>
      </c>
      <c r="N1324" s="5">
        <v>71939</v>
      </c>
      <c r="O1324" s="5">
        <v>72923</v>
      </c>
      <c r="P1324" s="5">
        <v>74059</v>
      </c>
      <c r="Q1324">
        <v>74359</v>
      </c>
      <c r="R1324">
        <v>75869</v>
      </c>
      <c r="S1324">
        <v>76822</v>
      </c>
      <c r="T1324">
        <v>77725</v>
      </c>
      <c r="U1324">
        <v>77737</v>
      </c>
      <c r="V1324">
        <v>77623</v>
      </c>
      <c r="W1324">
        <v>77370</v>
      </c>
      <c r="X1324">
        <v>77256</v>
      </c>
      <c r="Y1324">
        <v>78095</v>
      </c>
      <c r="Z1324">
        <v>78866</v>
      </c>
      <c r="AA1324">
        <v>79036</v>
      </c>
      <c r="AB1324">
        <v>78774</v>
      </c>
      <c r="AC1324">
        <v>78945</v>
      </c>
      <c r="AD1324">
        <v>78980</v>
      </c>
      <c r="AE1324">
        <v>79768</v>
      </c>
      <c r="AF1324">
        <v>80695</v>
      </c>
      <c r="AG1324">
        <v>81796</v>
      </c>
      <c r="AH1324">
        <v>83363</v>
      </c>
      <c r="AI1324">
        <v>84379</v>
      </c>
      <c r="AJ1324">
        <v>149662</v>
      </c>
    </row>
    <row r="1325" spans="1:36" x14ac:dyDescent="0.25">
      <c r="A1325">
        <v>363</v>
      </c>
      <c r="B1325" s="5">
        <v>717019.18799999997</v>
      </c>
      <c r="C1325" s="5">
        <v>712395.79399999999</v>
      </c>
      <c r="D1325" s="5">
        <v>700862.92799999996</v>
      </c>
      <c r="E1325" s="5">
        <v>687500.42200000002</v>
      </c>
      <c r="F1325" s="5">
        <v>676542.37800000003</v>
      </c>
      <c r="G1325" s="5">
        <v>675684.51199999999</v>
      </c>
      <c r="H1325" s="5">
        <v>679245.93</v>
      </c>
      <c r="I1325" s="5">
        <v>682809.8</v>
      </c>
      <c r="J1325" s="5">
        <v>691845.8</v>
      </c>
      <c r="K1325" s="5">
        <v>694790.68200000003</v>
      </c>
      <c r="L1325" s="5">
        <v>695275.19</v>
      </c>
      <c r="M1325" s="5">
        <v>702557.14599999995</v>
      </c>
      <c r="N1325" s="5">
        <v>713521.26800000004</v>
      </c>
      <c r="O1325" s="5">
        <v>719972.13800000004</v>
      </c>
      <c r="P1325" s="5">
        <v>724213.81</v>
      </c>
      <c r="Q1325">
        <v>722348.33799999999</v>
      </c>
      <c r="R1325">
        <v>718236.52399999998</v>
      </c>
      <c r="S1325">
        <v>715263.06</v>
      </c>
      <c r="T1325">
        <v>718266.19200000004</v>
      </c>
      <c r="U1325">
        <v>727167.46600000001</v>
      </c>
      <c r="V1325">
        <v>731406.14</v>
      </c>
      <c r="W1325">
        <v>734716.71600000001</v>
      </c>
      <c r="X1325">
        <v>735648.03399999999</v>
      </c>
      <c r="Y1325">
        <v>736683.72600000002</v>
      </c>
      <c r="Z1325">
        <v>739226.23199999996</v>
      </c>
      <c r="AA1325">
        <v>742905.14399999997</v>
      </c>
      <c r="AB1325">
        <v>743199.75800000003</v>
      </c>
      <c r="AC1325">
        <v>743003.76800000004</v>
      </c>
      <c r="AD1325">
        <v>747212.43799999997</v>
      </c>
      <c r="AE1325">
        <v>755724.46</v>
      </c>
      <c r="AF1325">
        <v>767575.75600000005</v>
      </c>
      <c r="AG1325">
        <v>779927.50399999996</v>
      </c>
      <c r="AH1325">
        <v>790230.42799999996</v>
      </c>
      <c r="AI1325">
        <v>799399.57200000004</v>
      </c>
      <c r="AJ1325">
        <v>24277</v>
      </c>
    </row>
    <row r="1326" spans="1:36" x14ac:dyDescent="0.25">
      <c r="A1326">
        <v>365</v>
      </c>
      <c r="B1326" s="5">
        <v>5265.7539999999999</v>
      </c>
      <c r="C1326" s="5">
        <v>5370.8940000000002</v>
      </c>
      <c r="D1326" s="5">
        <v>5367.9440000000004</v>
      </c>
      <c r="E1326" s="5">
        <v>5410.5839999999998</v>
      </c>
      <c r="F1326" s="5">
        <v>5449.1620000000003</v>
      </c>
      <c r="G1326" s="5">
        <v>5479.0190000000002</v>
      </c>
      <c r="H1326" s="5">
        <v>5498.9360000000006</v>
      </c>
      <c r="I1326" s="5">
        <v>5472.1410000000005</v>
      </c>
      <c r="J1326" s="5">
        <v>5538.7190000000001</v>
      </c>
      <c r="K1326" s="5">
        <v>5582.8950000000004</v>
      </c>
      <c r="L1326" s="5">
        <v>5615.4369999999999</v>
      </c>
      <c r="M1326" s="5">
        <v>5615.4369999999999</v>
      </c>
      <c r="N1326" s="5">
        <v>5597.9089999999997</v>
      </c>
      <c r="O1326" s="5">
        <v>6076.6750000000002</v>
      </c>
      <c r="P1326" s="5">
        <v>6114.768</v>
      </c>
      <c r="Q1326">
        <v>6182.8490000000002</v>
      </c>
      <c r="R1326">
        <v>6218.1130000000003</v>
      </c>
      <c r="S1326">
        <v>6222.9979999999996</v>
      </c>
      <c r="T1326">
        <v>6299.4579999999996</v>
      </c>
      <c r="U1326">
        <v>6357.6880000000001</v>
      </c>
      <c r="V1326">
        <v>6413.8609999999999</v>
      </c>
      <c r="W1326">
        <v>6517.299</v>
      </c>
      <c r="X1326">
        <v>6386</v>
      </c>
      <c r="Y1326">
        <v>6345</v>
      </c>
      <c r="Z1326">
        <v>6486</v>
      </c>
      <c r="AA1326">
        <v>6537</v>
      </c>
      <c r="AB1326">
        <v>6579</v>
      </c>
      <c r="AC1326">
        <v>6591</v>
      </c>
      <c r="AD1326">
        <v>6539</v>
      </c>
      <c r="AE1326">
        <v>6465</v>
      </c>
      <c r="AF1326">
        <v>6489</v>
      </c>
      <c r="AG1326">
        <v>6483</v>
      </c>
      <c r="AH1326">
        <v>6436</v>
      </c>
      <c r="AI1326">
        <v>6429</v>
      </c>
      <c r="AJ1326">
        <v>42032</v>
      </c>
    </row>
    <row r="1327" spans="1:36" x14ac:dyDescent="0.25">
      <c r="A1327">
        <v>370</v>
      </c>
      <c r="B1327" s="5">
        <v>7704</v>
      </c>
      <c r="C1327" s="5">
        <v>7718</v>
      </c>
      <c r="D1327" s="5">
        <v>7727</v>
      </c>
      <c r="E1327" s="5">
        <v>7684</v>
      </c>
      <c r="F1327" s="5">
        <v>7714</v>
      </c>
      <c r="G1327" s="5">
        <v>7711</v>
      </c>
      <c r="H1327" s="5">
        <v>7715</v>
      </c>
      <c r="I1327" s="5">
        <v>7647</v>
      </c>
      <c r="J1327" s="5">
        <v>7635</v>
      </c>
      <c r="K1327" s="5">
        <v>7676</v>
      </c>
      <c r="L1327" s="5">
        <v>7647</v>
      </c>
      <c r="M1327" s="5">
        <v>7718</v>
      </c>
      <c r="N1327" s="5">
        <v>7873</v>
      </c>
      <c r="O1327" s="5">
        <v>7933</v>
      </c>
      <c r="P1327" s="5">
        <v>7957</v>
      </c>
      <c r="Q1327">
        <v>8055</v>
      </c>
      <c r="R1327">
        <v>8167</v>
      </c>
      <c r="S1327">
        <v>8278</v>
      </c>
      <c r="T1327">
        <v>8303</v>
      </c>
      <c r="U1327">
        <v>8364</v>
      </c>
      <c r="V1327">
        <v>8412</v>
      </c>
      <c r="W1327">
        <v>8451</v>
      </c>
      <c r="X1327">
        <v>8583</v>
      </c>
      <c r="Y1327">
        <v>8536</v>
      </c>
      <c r="Z1327">
        <v>8541</v>
      </c>
      <c r="AA1327">
        <v>8524</v>
      </c>
      <c r="AB1327">
        <v>8515</v>
      </c>
      <c r="AC1327">
        <v>8476</v>
      </c>
      <c r="AD1327">
        <v>8474</v>
      </c>
      <c r="AE1327">
        <v>8564</v>
      </c>
      <c r="AF1327">
        <v>8584</v>
      </c>
      <c r="AG1327">
        <v>8573</v>
      </c>
      <c r="AH1327">
        <v>8719</v>
      </c>
      <c r="AI1327">
        <v>8785</v>
      </c>
      <c r="AJ1327">
        <v>14563</v>
      </c>
    </row>
    <row r="1328" spans="1:36" x14ac:dyDescent="0.25">
      <c r="A1328">
        <v>373</v>
      </c>
      <c r="B1328" s="5">
        <v>31816</v>
      </c>
      <c r="C1328" s="5">
        <v>31835</v>
      </c>
      <c r="D1328" s="5">
        <v>31806</v>
      </c>
      <c r="E1328" s="5">
        <v>31794</v>
      </c>
      <c r="F1328" s="5">
        <v>31660</v>
      </c>
      <c r="G1328" s="5">
        <v>31550</v>
      </c>
      <c r="H1328" s="5">
        <v>31728</v>
      </c>
      <c r="I1328" s="5">
        <v>31833</v>
      </c>
      <c r="J1328" s="5">
        <v>31847</v>
      </c>
      <c r="K1328" s="5">
        <v>31938</v>
      </c>
      <c r="L1328" s="5">
        <v>32076</v>
      </c>
      <c r="M1328" s="5">
        <v>32065</v>
      </c>
      <c r="N1328" s="5">
        <v>32219</v>
      </c>
      <c r="O1328" s="5">
        <v>32143</v>
      </c>
      <c r="P1328" s="5">
        <v>32439</v>
      </c>
      <c r="Q1328">
        <v>32387</v>
      </c>
      <c r="R1328">
        <v>32358</v>
      </c>
      <c r="S1328">
        <v>32248</v>
      </c>
      <c r="T1328">
        <v>32129</v>
      </c>
      <c r="U1328">
        <v>31824</v>
      </c>
      <c r="V1328">
        <v>31736</v>
      </c>
      <c r="W1328">
        <v>31687</v>
      </c>
      <c r="X1328">
        <v>31926</v>
      </c>
      <c r="Y1328">
        <v>31742</v>
      </c>
      <c r="Z1328">
        <v>31738</v>
      </c>
      <c r="AA1328">
        <v>31694</v>
      </c>
      <c r="AB1328">
        <v>31505</v>
      </c>
      <c r="AC1328">
        <v>31332</v>
      </c>
      <c r="AD1328">
        <v>31220</v>
      </c>
      <c r="AE1328">
        <v>31154</v>
      </c>
      <c r="AF1328">
        <v>30985</v>
      </c>
      <c r="AG1328">
        <v>30868</v>
      </c>
      <c r="AH1328">
        <v>30682</v>
      </c>
      <c r="AI1328">
        <v>30333</v>
      </c>
      <c r="AJ1328">
        <v>20316</v>
      </c>
    </row>
    <row r="1329" spans="1:36" x14ac:dyDescent="0.25">
      <c r="A1329">
        <v>375</v>
      </c>
      <c r="B1329" s="5">
        <v>35980</v>
      </c>
      <c r="C1329" s="5">
        <v>35633</v>
      </c>
      <c r="D1329" s="5">
        <v>35534</v>
      </c>
      <c r="E1329" s="5">
        <v>35238</v>
      </c>
      <c r="F1329" s="5">
        <v>34947</v>
      </c>
      <c r="G1329" s="5">
        <v>35068</v>
      </c>
      <c r="H1329" s="5">
        <v>34889</v>
      </c>
      <c r="I1329" s="5">
        <v>34809</v>
      </c>
      <c r="J1329" s="5">
        <v>34944</v>
      </c>
      <c r="K1329" s="5">
        <v>35126</v>
      </c>
      <c r="L1329" s="5">
        <v>35151</v>
      </c>
      <c r="M1329" s="5">
        <v>35165</v>
      </c>
      <c r="N1329" s="5">
        <v>35185</v>
      </c>
      <c r="O1329" s="5">
        <v>35523</v>
      </c>
      <c r="P1329" s="5">
        <v>35535</v>
      </c>
      <c r="Q1329">
        <v>35482</v>
      </c>
      <c r="R1329">
        <v>35637</v>
      </c>
      <c r="S1329">
        <v>35651</v>
      </c>
      <c r="T1329">
        <v>35603</v>
      </c>
      <c r="U1329">
        <v>35737</v>
      </c>
      <c r="V1329">
        <v>35802</v>
      </c>
      <c r="W1329">
        <v>35938</v>
      </c>
      <c r="X1329">
        <v>35780</v>
      </c>
      <c r="Y1329">
        <v>36409</v>
      </c>
      <c r="Z1329">
        <v>36995</v>
      </c>
      <c r="AA1329">
        <v>36860</v>
      </c>
      <c r="AB1329">
        <v>36546</v>
      </c>
      <c r="AC1329">
        <v>36835</v>
      </c>
      <c r="AD1329">
        <v>37347</v>
      </c>
      <c r="AE1329">
        <v>38284</v>
      </c>
      <c r="AF1329">
        <v>38883</v>
      </c>
      <c r="AG1329">
        <v>39329</v>
      </c>
      <c r="AH1329">
        <v>39844</v>
      </c>
      <c r="AI1329">
        <v>40070</v>
      </c>
      <c r="AJ1329">
        <v>8795</v>
      </c>
    </row>
    <row r="1330" spans="1:36" x14ac:dyDescent="0.25">
      <c r="A1330">
        <v>376</v>
      </c>
      <c r="B1330" s="5">
        <v>10617</v>
      </c>
      <c r="C1330" s="5">
        <v>11192</v>
      </c>
      <c r="D1330" s="5">
        <v>11477</v>
      </c>
      <c r="E1330" s="5">
        <v>11449</v>
      </c>
      <c r="F1330" s="5">
        <v>11390</v>
      </c>
      <c r="G1330" s="5">
        <v>11296</v>
      </c>
      <c r="H1330" s="5">
        <v>11236</v>
      </c>
      <c r="I1330" s="5">
        <v>11024</v>
      </c>
      <c r="J1330" s="5">
        <v>10948</v>
      </c>
      <c r="K1330" s="5">
        <v>10775</v>
      </c>
      <c r="L1330" s="5">
        <v>10609</v>
      </c>
      <c r="M1330" s="5">
        <v>10511</v>
      </c>
      <c r="N1330" s="5">
        <v>10336</v>
      </c>
      <c r="O1330" s="5">
        <v>10282</v>
      </c>
      <c r="P1330" s="5">
        <v>10210</v>
      </c>
      <c r="Q1330">
        <v>10092</v>
      </c>
      <c r="R1330">
        <v>10064</v>
      </c>
      <c r="S1330">
        <v>9943</v>
      </c>
      <c r="T1330">
        <v>9809</v>
      </c>
      <c r="U1330">
        <v>9642</v>
      </c>
      <c r="V1330">
        <v>9525</v>
      </c>
      <c r="W1330">
        <v>9376</v>
      </c>
      <c r="X1330">
        <v>9343</v>
      </c>
      <c r="Y1330">
        <v>9309</v>
      </c>
      <c r="Z1330">
        <v>9257</v>
      </c>
      <c r="AA1330">
        <v>9179</v>
      </c>
      <c r="AB1330">
        <v>9114</v>
      </c>
      <c r="AC1330">
        <v>9112</v>
      </c>
      <c r="AD1330">
        <v>9036</v>
      </c>
      <c r="AE1330">
        <v>8987</v>
      </c>
      <c r="AF1330">
        <v>8955</v>
      </c>
      <c r="AG1330">
        <v>8959</v>
      </c>
      <c r="AH1330">
        <v>9038</v>
      </c>
      <c r="AI1330">
        <v>9107</v>
      </c>
      <c r="AJ1330">
        <v>0</v>
      </c>
    </row>
    <row r="1331" spans="1:36" x14ac:dyDescent="0.25">
      <c r="A1331">
        <v>377</v>
      </c>
      <c r="B1331" s="5">
        <v>23642</v>
      </c>
      <c r="C1331" s="5">
        <v>23646</v>
      </c>
      <c r="D1331" s="5">
        <v>23363</v>
      </c>
      <c r="E1331" s="5">
        <v>23150</v>
      </c>
      <c r="F1331" s="5">
        <v>22847</v>
      </c>
      <c r="G1331" s="5">
        <v>22860</v>
      </c>
      <c r="H1331" s="5">
        <v>23045</v>
      </c>
      <c r="I1331" s="5">
        <v>23230</v>
      </c>
      <c r="J1331" s="5">
        <v>22993</v>
      </c>
      <c r="K1331" s="5">
        <v>23029</v>
      </c>
      <c r="L1331" s="5">
        <v>22876</v>
      </c>
      <c r="M1331" s="5">
        <v>22668</v>
      </c>
      <c r="N1331" s="5">
        <v>22330</v>
      </c>
      <c r="O1331" s="5">
        <v>22270</v>
      </c>
      <c r="P1331" s="5">
        <v>21983</v>
      </c>
      <c r="Q1331">
        <v>21873</v>
      </c>
      <c r="R1331">
        <v>21848</v>
      </c>
      <c r="S1331">
        <v>21929</v>
      </c>
      <c r="T1331">
        <v>21736</v>
      </c>
      <c r="U1331">
        <v>21865</v>
      </c>
      <c r="V1331">
        <v>21824</v>
      </c>
      <c r="W1331">
        <v>22057</v>
      </c>
      <c r="X1331">
        <v>22426</v>
      </c>
      <c r="Y1331">
        <v>22352</v>
      </c>
      <c r="Z1331">
        <v>22147</v>
      </c>
      <c r="AA1331">
        <v>22150</v>
      </c>
      <c r="AB1331">
        <v>22105</v>
      </c>
      <c r="AC1331">
        <v>22184</v>
      </c>
      <c r="AD1331">
        <v>21967</v>
      </c>
      <c r="AE1331">
        <v>22069</v>
      </c>
      <c r="AF1331">
        <v>22023</v>
      </c>
      <c r="AG1331">
        <v>22039</v>
      </c>
      <c r="AH1331">
        <v>22056</v>
      </c>
      <c r="AI1331">
        <v>22195</v>
      </c>
      <c r="AJ1331">
        <v>0</v>
      </c>
    </row>
    <row r="1332" spans="1:36" x14ac:dyDescent="0.25">
      <c r="A1332">
        <v>381</v>
      </c>
      <c r="B1332" s="5">
        <v>35316</v>
      </c>
      <c r="C1332" s="5">
        <v>34716</v>
      </c>
      <c r="D1332" s="5">
        <v>34252</v>
      </c>
      <c r="E1332" s="5">
        <v>33941</v>
      </c>
      <c r="F1332" s="5">
        <v>33401</v>
      </c>
      <c r="G1332" s="5">
        <v>33038</v>
      </c>
      <c r="H1332" s="5">
        <v>32706</v>
      </c>
      <c r="I1332" s="5">
        <v>32540</v>
      </c>
      <c r="J1332" s="5">
        <v>32039</v>
      </c>
      <c r="K1332" s="5">
        <v>31988</v>
      </c>
      <c r="L1332" s="5">
        <v>31740</v>
      </c>
      <c r="M1332" s="5">
        <v>31572</v>
      </c>
      <c r="N1332" s="5">
        <v>31421</v>
      </c>
      <c r="O1332" s="5">
        <v>31328</v>
      </c>
      <c r="P1332" s="5">
        <v>31440</v>
      </c>
      <c r="Q1332">
        <v>31233</v>
      </c>
      <c r="R1332">
        <v>30893</v>
      </c>
      <c r="S1332">
        <v>31036</v>
      </c>
      <c r="T1332">
        <v>31027</v>
      </c>
      <c r="U1332">
        <v>31012</v>
      </c>
      <c r="V1332">
        <v>30938</v>
      </c>
      <c r="W1332">
        <v>31050</v>
      </c>
      <c r="X1332">
        <v>31014</v>
      </c>
      <c r="Y1332">
        <v>31267</v>
      </c>
      <c r="Z1332">
        <v>31300</v>
      </c>
      <c r="AA1332">
        <v>31220</v>
      </c>
      <c r="AB1332">
        <v>31237</v>
      </c>
      <c r="AC1332">
        <v>31308</v>
      </c>
      <c r="AD1332">
        <v>31704</v>
      </c>
      <c r="AE1332">
        <v>31979</v>
      </c>
      <c r="AF1332">
        <v>32112</v>
      </c>
      <c r="AG1332">
        <v>32410</v>
      </c>
      <c r="AH1332">
        <v>32585</v>
      </c>
      <c r="AI1332">
        <v>32631</v>
      </c>
      <c r="AJ1332">
        <v>48429</v>
      </c>
    </row>
    <row r="1333" spans="1:36" x14ac:dyDescent="0.25">
      <c r="A1333">
        <v>383</v>
      </c>
      <c r="B1333" s="5">
        <v>32377.203000000001</v>
      </c>
      <c r="C1333" s="5">
        <v>32380.648000000001</v>
      </c>
      <c r="D1333" s="5">
        <v>32286.245000000003</v>
      </c>
      <c r="E1333" s="5">
        <v>32399.286</v>
      </c>
      <c r="F1333" s="5">
        <v>32553.920999999998</v>
      </c>
      <c r="G1333" s="5">
        <v>32558.731999999996</v>
      </c>
      <c r="H1333" s="5">
        <v>32736.022000000001</v>
      </c>
      <c r="I1333" s="5">
        <v>32718.034</v>
      </c>
      <c r="J1333" s="5">
        <v>32669.620000000003</v>
      </c>
      <c r="K1333" s="5">
        <v>32661.866999999998</v>
      </c>
      <c r="L1333" s="5">
        <v>32670.921999999999</v>
      </c>
      <c r="M1333" s="5">
        <v>32642.987000000001</v>
      </c>
      <c r="N1333" s="5">
        <v>32928.652000000002</v>
      </c>
      <c r="O1333" s="5">
        <v>32741.843000000001</v>
      </c>
      <c r="P1333" s="5">
        <v>33112.71</v>
      </c>
      <c r="Q1333">
        <v>33261.907999999996</v>
      </c>
      <c r="R1333">
        <v>33448.442000000003</v>
      </c>
      <c r="S1333">
        <v>33603.813000000002</v>
      </c>
      <c r="T1333">
        <v>33938.925999999999</v>
      </c>
      <c r="U1333">
        <v>34066.612000000001</v>
      </c>
      <c r="V1333">
        <v>34115.699000000001</v>
      </c>
      <c r="W1333">
        <v>34490.743999999999</v>
      </c>
      <c r="X1333">
        <v>35541.807999999997</v>
      </c>
      <c r="Y1333">
        <v>35691.932000000001</v>
      </c>
      <c r="Z1333">
        <v>35656.273000000001</v>
      </c>
      <c r="AA1333">
        <v>35456.396999999997</v>
      </c>
      <c r="AB1333">
        <v>35389.364999999998</v>
      </c>
      <c r="AC1333">
        <v>35236.891000000003</v>
      </c>
      <c r="AD1333">
        <v>35083.355000000003</v>
      </c>
      <c r="AE1333">
        <v>35124.453999999998</v>
      </c>
      <c r="AF1333">
        <v>35044.584000000003</v>
      </c>
      <c r="AG1333">
        <v>34990.389000000003</v>
      </c>
      <c r="AH1333">
        <v>34873.807000000001</v>
      </c>
      <c r="AI1333">
        <v>34806.891000000003</v>
      </c>
      <c r="AJ1333">
        <v>0</v>
      </c>
    </row>
    <row r="1334" spans="1:36" x14ac:dyDescent="0.25">
      <c r="A1334">
        <v>384</v>
      </c>
      <c r="B1334" s="5">
        <v>14634</v>
      </c>
      <c r="C1334" s="5">
        <v>14671</v>
      </c>
      <c r="D1334" s="5">
        <v>14476</v>
      </c>
      <c r="E1334" s="5">
        <v>15012</v>
      </c>
      <c r="F1334" s="5">
        <v>16505</v>
      </c>
      <c r="G1334" s="5">
        <v>16931</v>
      </c>
      <c r="H1334" s="5">
        <v>17119</v>
      </c>
      <c r="I1334" s="5">
        <v>17728</v>
      </c>
      <c r="J1334" s="5">
        <v>18096</v>
      </c>
      <c r="K1334" s="5">
        <v>18083</v>
      </c>
      <c r="L1334" s="5">
        <v>18272</v>
      </c>
      <c r="M1334" s="5">
        <v>19691</v>
      </c>
      <c r="N1334" s="5">
        <v>20365</v>
      </c>
      <c r="O1334" s="5">
        <v>20717</v>
      </c>
      <c r="P1334" s="5">
        <v>22052</v>
      </c>
      <c r="Q1334">
        <v>23078</v>
      </c>
      <c r="R1334">
        <v>23464</v>
      </c>
      <c r="S1334">
        <v>23771</v>
      </c>
      <c r="T1334">
        <v>23839</v>
      </c>
      <c r="U1334">
        <v>23829</v>
      </c>
      <c r="V1334">
        <v>23807</v>
      </c>
      <c r="W1334">
        <v>23835</v>
      </c>
      <c r="X1334">
        <v>23971</v>
      </c>
      <c r="Y1334">
        <v>24046</v>
      </c>
      <c r="Z1334">
        <v>24049</v>
      </c>
      <c r="AA1334">
        <v>23932</v>
      </c>
      <c r="AB1334">
        <v>23834</v>
      </c>
      <c r="AC1334">
        <v>23888</v>
      </c>
      <c r="AD1334">
        <v>24046</v>
      </c>
      <c r="AE1334">
        <v>24361</v>
      </c>
      <c r="AF1334">
        <v>24685</v>
      </c>
      <c r="AG1334">
        <v>25012</v>
      </c>
      <c r="AH1334">
        <v>24935</v>
      </c>
      <c r="AI1334">
        <v>25218</v>
      </c>
      <c r="AJ1334">
        <v>28969</v>
      </c>
    </row>
    <row r="1335" spans="1:36" x14ac:dyDescent="0.25">
      <c r="A1335">
        <v>385</v>
      </c>
      <c r="B1335" s="5">
        <v>23091</v>
      </c>
      <c r="C1335" s="5">
        <v>23299</v>
      </c>
      <c r="D1335" s="5">
        <v>23520</v>
      </c>
      <c r="E1335" s="5">
        <v>23853</v>
      </c>
      <c r="F1335" s="5">
        <v>24019</v>
      </c>
      <c r="G1335" s="5">
        <v>24085</v>
      </c>
      <c r="H1335" s="5">
        <v>24158</v>
      </c>
      <c r="I1335" s="5">
        <v>24251</v>
      </c>
      <c r="J1335" s="5">
        <v>24406</v>
      </c>
      <c r="K1335" s="5">
        <v>24572</v>
      </c>
      <c r="L1335" s="5">
        <v>24766</v>
      </c>
      <c r="M1335" s="5">
        <v>24839</v>
      </c>
      <c r="N1335" s="5">
        <v>24968</v>
      </c>
      <c r="O1335" s="5">
        <v>25242</v>
      </c>
      <c r="P1335" s="5">
        <v>25640</v>
      </c>
      <c r="Q1335">
        <v>25990</v>
      </c>
      <c r="R1335">
        <v>26255</v>
      </c>
      <c r="S1335">
        <v>26505</v>
      </c>
      <c r="T1335">
        <v>26840</v>
      </c>
      <c r="U1335">
        <v>27136</v>
      </c>
      <c r="V1335">
        <v>27460</v>
      </c>
      <c r="W1335">
        <v>27687</v>
      </c>
      <c r="X1335">
        <v>27833</v>
      </c>
      <c r="Y1335">
        <v>28063</v>
      </c>
      <c r="Z1335">
        <v>28194</v>
      </c>
      <c r="AA1335">
        <v>28333</v>
      </c>
      <c r="AB1335">
        <v>28459</v>
      </c>
      <c r="AC1335">
        <v>28494</v>
      </c>
      <c r="AD1335">
        <v>28448</v>
      </c>
      <c r="AE1335">
        <v>28483</v>
      </c>
      <c r="AF1335">
        <v>28506</v>
      </c>
      <c r="AG1335">
        <v>28583</v>
      </c>
      <c r="AH1335">
        <v>28700</v>
      </c>
      <c r="AI1335">
        <v>28754</v>
      </c>
      <c r="AJ1335">
        <v>13992</v>
      </c>
    </row>
    <row r="1336" spans="1:36" x14ac:dyDescent="0.25">
      <c r="A1336">
        <v>388</v>
      </c>
      <c r="B1336" s="5">
        <v>15081</v>
      </c>
      <c r="C1336" s="5">
        <v>15540</v>
      </c>
      <c r="D1336" s="5">
        <v>15600</v>
      </c>
      <c r="E1336" s="5">
        <v>15631</v>
      </c>
      <c r="F1336" s="5">
        <v>15752</v>
      </c>
      <c r="G1336" s="5">
        <v>15914</v>
      </c>
      <c r="H1336" s="5">
        <v>15853</v>
      </c>
      <c r="I1336" s="5">
        <v>15859</v>
      </c>
      <c r="J1336" s="5">
        <v>15874</v>
      </c>
      <c r="K1336" s="5">
        <v>15939</v>
      </c>
      <c r="L1336" s="5">
        <v>16073</v>
      </c>
      <c r="M1336" s="5">
        <v>16039</v>
      </c>
      <c r="N1336" s="5">
        <v>16056</v>
      </c>
      <c r="O1336" s="5">
        <v>16081</v>
      </c>
      <c r="P1336" s="5">
        <v>16037</v>
      </c>
      <c r="Q1336">
        <v>16124</v>
      </c>
      <c r="R1336">
        <v>16186</v>
      </c>
      <c r="S1336">
        <v>16263</v>
      </c>
      <c r="T1336">
        <v>16572</v>
      </c>
      <c r="U1336">
        <v>16713</v>
      </c>
      <c r="V1336">
        <v>16946</v>
      </c>
      <c r="W1336">
        <v>17033</v>
      </c>
      <c r="X1336">
        <v>17076</v>
      </c>
      <c r="Y1336">
        <v>17117</v>
      </c>
      <c r="Z1336">
        <v>17241</v>
      </c>
      <c r="AA1336">
        <v>17308</v>
      </c>
      <c r="AB1336">
        <v>17715</v>
      </c>
      <c r="AC1336">
        <v>17826</v>
      </c>
      <c r="AD1336">
        <v>17804</v>
      </c>
      <c r="AE1336">
        <v>18104</v>
      </c>
      <c r="AF1336">
        <v>18153</v>
      </c>
      <c r="AG1336">
        <v>18173</v>
      </c>
      <c r="AH1336">
        <v>18268</v>
      </c>
      <c r="AI1336">
        <v>18315</v>
      </c>
      <c r="AJ1336">
        <v>13621</v>
      </c>
    </row>
    <row r="1337" spans="1:36" x14ac:dyDescent="0.25">
      <c r="A1337">
        <v>392</v>
      </c>
      <c r="B1337" s="5">
        <v>158291</v>
      </c>
      <c r="C1337" s="5">
        <v>157556</v>
      </c>
      <c r="D1337" s="5">
        <v>156025</v>
      </c>
      <c r="E1337" s="5">
        <v>154347</v>
      </c>
      <c r="F1337" s="5">
        <v>152511</v>
      </c>
      <c r="G1337" s="5">
        <v>151025</v>
      </c>
      <c r="H1337" s="5">
        <v>149776</v>
      </c>
      <c r="I1337" s="5">
        <v>149099</v>
      </c>
      <c r="J1337" s="5">
        <v>148740</v>
      </c>
      <c r="K1337" s="5">
        <v>149198</v>
      </c>
      <c r="L1337" s="5">
        <v>149269</v>
      </c>
      <c r="M1337" s="5">
        <v>149474</v>
      </c>
      <c r="N1337" s="5">
        <v>149788</v>
      </c>
      <c r="O1337" s="5">
        <v>149315</v>
      </c>
      <c r="P1337" s="5">
        <v>150213</v>
      </c>
      <c r="Q1337">
        <v>148908</v>
      </c>
      <c r="R1337">
        <v>147617</v>
      </c>
      <c r="S1337">
        <v>147437</v>
      </c>
      <c r="T1337">
        <v>147839</v>
      </c>
      <c r="U1337">
        <v>148262</v>
      </c>
      <c r="V1337">
        <v>148484</v>
      </c>
      <c r="W1337">
        <v>148377</v>
      </c>
      <c r="X1337">
        <v>147831</v>
      </c>
      <c r="Y1337">
        <v>147097</v>
      </c>
      <c r="Z1337">
        <v>147343</v>
      </c>
      <c r="AA1337">
        <v>146739</v>
      </c>
      <c r="AB1337">
        <v>147015</v>
      </c>
      <c r="AC1337">
        <v>146960</v>
      </c>
      <c r="AD1337">
        <v>147640</v>
      </c>
      <c r="AE1337">
        <v>148191</v>
      </c>
      <c r="AF1337">
        <v>149579</v>
      </c>
      <c r="AG1337">
        <v>150670</v>
      </c>
      <c r="AH1337">
        <v>151818</v>
      </c>
      <c r="AI1337">
        <v>153093</v>
      </c>
      <c r="AJ1337">
        <v>4893</v>
      </c>
    </row>
    <row r="1338" spans="1:36" x14ac:dyDescent="0.25">
      <c r="A1338">
        <v>393</v>
      </c>
      <c r="B1338" s="5">
        <v>4453.8119999999999</v>
      </c>
      <c r="C1338" s="5">
        <v>4525.2060000000001</v>
      </c>
      <c r="D1338" s="5">
        <v>4620.0720000000001</v>
      </c>
      <c r="E1338" s="5">
        <v>4597.5779999999995</v>
      </c>
      <c r="F1338" s="5">
        <v>4595.6220000000003</v>
      </c>
      <c r="G1338" s="5">
        <v>4690.4880000000003</v>
      </c>
      <c r="H1338" s="5">
        <v>4709.07</v>
      </c>
      <c r="I1338" s="5">
        <v>4792.2</v>
      </c>
      <c r="J1338" s="5">
        <v>4792.2</v>
      </c>
      <c r="K1338" s="5">
        <v>4920.3180000000002</v>
      </c>
      <c r="L1338" s="5">
        <v>5031.8099999999995</v>
      </c>
      <c r="M1338" s="5">
        <v>5029.8540000000003</v>
      </c>
      <c r="N1338" s="5">
        <v>5079.732</v>
      </c>
      <c r="O1338" s="5">
        <v>5162.8620000000001</v>
      </c>
      <c r="P1338" s="5">
        <v>5237.1899999999996</v>
      </c>
      <c r="Q1338">
        <v>5260.6620000000003</v>
      </c>
      <c r="R1338">
        <v>5224.4759999999997</v>
      </c>
      <c r="S1338">
        <v>5114.9399999999996</v>
      </c>
      <c r="T1338">
        <v>5120.808</v>
      </c>
      <c r="U1338">
        <v>5088.5339999999997</v>
      </c>
      <c r="V1338">
        <v>5251.86</v>
      </c>
      <c r="W1338">
        <v>5455.2839999999997</v>
      </c>
      <c r="X1338">
        <v>5424.9659999999994</v>
      </c>
      <c r="Y1338">
        <v>5411.2740000000003</v>
      </c>
      <c r="Z1338">
        <v>5433.768</v>
      </c>
      <c r="AA1338">
        <v>5429.8559999999998</v>
      </c>
      <c r="AB1338">
        <v>5368.2420000000002</v>
      </c>
      <c r="AC1338">
        <v>5324.232</v>
      </c>
      <c r="AD1338">
        <v>5309.5619999999999</v>
      </c>
      <c r="AE1338">
        <v>5310.54</v>
      </c>
      <c r="AF1338">
        <v>5279.2439999999997</v>
      </c>
      <c r="AG1338">
        <v>5312.4960000000001</v>
      </c>
      <c r="AH1338">
        <v>5353.5720000000001</v>
      </c>
      <c r="AI1338">
        <v>5404.4279999999999</v>
      </c>
      <c r="AJ1338">
        <v>19047</v>
      </c>
    </row>
    <row r="1339" spans="1:36" x14ac:dyDescent="0.25">
      <c r="A1339">
        <v>394</v>
      </c>
      <c r="B1339" s="5">
        <v>77657</v>
      </c>
      <c r="C1339" s="5">
        <v>79760</v>
      </c>
      <c r="D1339" s="5">
        <v>80785</v>
      </c>
      <c r="E1339" s="5">
        <v>82261</v>
      </c>
      <c r="F1339" s="5">
        <v>83428</v>
      </c>
      <c r="G1339" s="5">
        <v>85050</v>
      </c>
      <c r="H1339" s="5">
        <v>87504</v>
      </c>
      <c r="I1339" s="5">
        <v>89447</v>
      </c>
      <c r="J1339" s="5">
        <v>91369</v>
      </c>
      <c r="K1339" s="5">
        <v>93427</v>
      </c>
      <c r="L1339" s="5">
        <v>95782</v>
      </c>
      <c r="M1339" s="5">
        <v>98073</v>
      </c>
      <c r="N1339" s="5">
        <v>100659</v>
      </c>
      <c r="O1339" s="5">
        <v>102781</v>
      </c>
      <c r="P1339" s="5">
        <v>103684</v>
      </c>
      <c r="Q1339">
        <v>104275</v>
      </c>
      <c r="R1339">
        <v>106095</v>
      </c>
      <c r="S1339">
        <v>108224</v>
      </c>
      <c r="T1339">
        <v>108909</v>
      </c>
      <c r="U1339">
        <v>109377</v>
      </c>
      <c r="V1339">
        <v>111155</v>
      </c>
      <c r="W1339">
        <v>113553</v>
      </c>
      <c r="X1339">
        <v>118553</v>
      </c>
      <c r="Y1339">
        <v>122902</v>
      </c>
      <c r="Z1339">
        <v>127750</v>
      </c>
      <c r="AA1339">
        <v>131816</v>
      </c>
      <c r="AB1339">
        <v>135136</v>
      </c>
      <c r="AC1339">
        <v>138255</v>
      </c>
      <c r="AD1339">
        <v>140648</v>
      </c>
      <c r="AE1339">
        <v>142042</v>
      </c>
      <c r="AF1339">
        <v>142788</v>
      </c>
      <c r="AG1339">
        <v>143374</v>
      </c>
      <c r="AH1339">
        <v>143943</v>
      </c>
      <c r="AI1339">
        <v>144153</v>
      </c>
      <c r="AJ1339">
        <v>45508</v>
      </c>
    </row>
    <row r="1340" spans="1:36" x14ac:dyDescent="0.25">
      <c r="A1340">
        <v>395</v>
      </c>
      <c r="B1340" s="5">
        <v>11552.958000000001</v>
      </c>
      <c r="C1340" s="5">
        <v>11713.172999999999</v>
      </c>
      <c r="D1340" s="5">
        <v>11844.258</v>
      </c>
      <c r="E1340" s="5">
        <v>11986.023999999999</v>
      </c>
      <c r="F1340" s="5">
        <v>12154.977999999999</v>
      </c>
      <c r="G1340" s="5">
        <v>12227.803</v>
      </c>
      <c r="H1340" s="5">
        <v>12244.31</v>
      </c>
      <c r="I1340" s="5">
        <v>12261.788</v>
      </c>
      <c r="J1340" s="5">
        <v>12554.058999999999</v>
      </c>
      <c r="K1340" s="5">
        <v>12866.721</v>
      </c>
      <c r="L1340" s="5">
        <v>12991.98</v>
      </c>
      <c r="M1340" s="5">
        <v>13252.208000000001</v>
      </c>
      <c r="N1340" s="5">
        <v>13461.944</v>
      </c>
      <c r="O1340" s="5">
        <v>13709.548999999999</v>
      </c>
      <c r="P1340" s="5">
        <v>13989.197</v>
      </c>
      <c r="Q1340">
        <v>14199.904</v>
      </c>
      <c r="R1340">
        <v>14220.295</v>
      </c>
      <c r="S1340">
        <v>14281.467999999999</v>
      </c>
      <c r="T1340">
        <v>14342.641</v>
      </c>
      <c r="U1340">
        <v>14431.973</v>
      </c>
      <c r="V1340">
        <v>14498.001</v>
      </c>
      <c r="W1340">
        <v>14704.823999999999</v>
      </c>
      <c r="X1340">
        <v>14909.705</v>
      </c>
      <c r="Y1340">
        <v>15335.002999999999</v>
      </c>
      <c r="Z1340">
        <v>15406.857</v>
      </c>
      <c r="AA1340">
        <v>15335.974</v>
      </c>
      <c r="AB1340">
        <v>15297.134</v>
      </c>
      <c r="AC1340">
        <v>15448.609999999999</v>
      </c>
      <c r="AD1340">
        <v>15469.972</v>
      </c>
      <c r="AE1340">
        <v>15504.928</v>
      </c>
      <c r="AF1340">
        <v>15619.505999999999</v>
      </c>
      <c r="AG1340">
        <v>15709.808999999999</v>
      </c>
      <c r="AH1340">
        <v>15724.374</v>
      </c>
      <c r="AI1340">
        <v>0</v>
      </c>
      <c r="AJ1340">
        <v>0</v>
      </c>
    </row>
    <row r="1341" spans="1:36" x14ac:dyDescent="0.25">
      <c r="A1341">
        <v>396</v>
      </c>
      <c r="B1341" s="5">
        <v>31783</v>
      </c>
      <c r="C1341" s="5">
        <v>32135</v>
      </c>
      <c r="D1341" s="5">
        <v>31917</v>
      </c>
      <c r="E1341" s="5">
        <v>31753</v>
      </c>
      <c r="F1341" s="5">
        <v>31782</v>
      </c>
      <c r="G1341" s="5">
        <v>31595</v>
      </c>
      <c r="H1341" s="5">
        <v>31957</v>
      </c>
      <c r="I1341" s="5">
        <v>32494</v>
      </c>
      <c r="J1341" s="5">
        <v>32804</v>
      </c>
      <c r="K1341" s="5">
        <v>32910</v>
      </c>
      <c r="L1341" s="5">
        <v>33362</v>
      </c>
      <c r="M1341" s="5">
        <v>33739</v>
      </c>
      <c r="N1341" s="5">
        <v>33937</v>
      </c>
      <c r="O1341" s="5">
        <v>34128</v>
      </c>
      <c r="P1341" s="5">
        <v>34555</v>
      </c>
      <c r="Q1341">
        <v>35001</v>
      </c>
      <c r="R1341">
        <v>35151</v>
      </c>
      <c r="S1341">
        <v>35007</v>
      </c>
      <c r="T1341">
        <v>34968</v>
      </c>
      <c r="U1341">
        <v>35734</v>
      </c>
      <c r="V1341">
        <v>35921</v>
      </c>
      <c r="W1341">
        <v>36074</v>
      </c>
      <c r="X1341">
        <v>36281</v>
      </c>
      <c r="Y1341">
        <v>36421</v>
      </c>
      <c r="Z1341">
        <v>36294</v>
      </c>
      <c r="AA1341">
        <v>36439</v>
      </c>
      <c r="AB1341">
        <v>37423</v>
      </c>
      <c r="AC1341">
        <v>38006</v>
      </c>
      <c r="AD1341">
        <v>38381</v>
      </c>
      <c r="AE1341">
        <v>38485</v>
      </c>
      <c r="AF1341">
        <v>38848</v>
      </c>
      <c r="AG1341">
        <v>39206</v>
      </c>
      <c r="AH1341">
        <v>39268</v>
      </c>
      <c r="AI1341">
        <v>39117</v>
      </c>
      <c r="AJ1341">
        <v>321916</v>
      </c>
    </row>
    <row r="1342" spans="1:36" x14ac:dyDescent="0.25">
      <c r="A1342">
        <v>397</v>
      </c>
      <c r="B1342" s="5">
        <v>26729</v>
      </c>
      <c r="C1342" s="5">
        <v>26421</v>
      </c>
      <c r="D1342" s="5">
        <v>26044</v>
      </c>
      <c r="E1342" s="5">
        <v>25785</v>
      </c>
      <c r="F1342" s="5">
        <v>25730</v>
      </c>
      <c r="G1342" s="5">
        <v>25571</v>
      </c>
      <c r="H1342" s="5">
        <v>26106</v>
      </c>
      <c r="I1342" s="5">
        <v>26380</v>
      </c>
      <c r="J1342" s="5">
        <v>26254</v>
      </c>
      <c r="K1342" s="5">
        <v>26308</v>
      </c>
      <c r="L1342" s="5">
        <v>26334</v>
      </c>
      <c r="M1342" s="5">
        <v>26660</v>
      </c>
      <c r="N1342" s="5">
        <v>26598</v>
      </c>
      <c r="O1342" s="5">
        <v>26412</v>
      </c>
      <c r="P1342" s="5">
        <v>26303</v>
      </c>
      <c r="Q1342">
        <v>26195</v>
      </c>
      <c r="R1342">
        <v>26208</v>
      </c>
      <c r="S1342">
        <v>26277</v>
      </c>
      <c r="T1342">
        <v>26024</v>
      </c>
      <c r="U1342">
        <v>25875</v>
      </c>
      <c r="V1342">
        <v>25879</v>
      </c>
      <c r="W1342">
        <v>26003</v>
      </c>
      <c r="X1342">
        <v>25898</v>
      </c>
      <c r="Y1342">
        <v>25760</v>
      </c>
      <c r="Z1342">
        <v>25660</v>
      </c>
      <c r="AA1342">
        <v>25644</v>
      </c>
      <c r="AB1342">
        <v>25650</v>
      </c>
      <c r="AC1342">
        <v>25575</v>
      </c>
      <c r="AD1342">
        <v>25626</v>
      </c>
      <c r="AE1342">
        <v>25680</v>
      </c>
      <c r="AF1342">
        <v>26058</v>
      </c>
      <c r="AG1342">
        <v>26297</v>
      </c>
      <c r="AH1342">
        <v>26242</v>
      </c>
      <c r="AI1342">
        <v>26317</v>
      </c>
      <c r="AJ1342">
        <v>63032</v>
      </c>
    </row>
    <row r="1343" spans="1:36" x14ac:dyDescent="0.25">
      <c r="A1343">
        <v>398</v>
      </c>
      <c r="B1343" s="5">
        <v>31804.042000000001</v>
      </c>
      <c r="C1343" s="5">
        <v>32817.826999999997</v>
      </c>
      <c r="D1343" s="5">
        <v>33768.741999999998</v>
      </c>
      <c r="E1343" s="5">
        <v>34289.976000000002</v>
      </c>
      <c r="F1343" s="5">
        <v>34946.021999999997</v>
      </c>
      <c r="G1343" s="5">
        <v>35010.197</v>
      </c>
      <c r="H1343" s="5">
        <v>35236.69</v>
      </c>
      <c r="I1343" s="5">
        <v>35630.212</v>
      </c>
      <c r="J1343" s="5">
        <v>35824.940999999999</v>
      </c>
      <c r="K1343" s="5">
        <v>35906.279000000002</v>
      </c>
      <c r="L1343" s="5">
        <v>36187.019999999997</v>
      </c>
      <c r="M1343" s="5">
        <v>36217.792000000001</v>
      </c>
      <c r="N1343" s="5">
        <v>36520.055999999997</v>
      </c>
      <c r="O1343" s="5">
        <v>37207.451000000001</v>
      </c>
      <c r="P1343" s="5">
        <v>37965.803</v>
      </c>
      <c r="Q1343">
        <v>38880.095999999998</v>
      </c>
      <c r="R1343">
        <v>40453.705000000002</v>
      </c>
      <c r="S1343">
        <v>41422.531999999999</v>
      </c>
      <c r="T1343">
        <v>42148.358999999997</v>
      </c>
      <c r="U1343">
        <v>43374.027000000002</v>
      </c>
      <c r="V1343">
        <v>44678.999000000003</v>
      </c>
      <c r="W1343">
        <v>46008.175999999999</v>
      </c>
      <c r="X1343">
        <v>46916.294999999998</v>
      </c>
      <c r="Y1343">
        <v>47355.997000000003</v>
      </c>
      <c r="Z1343">
        <v>47699.142999999996</v>
      </c>
      <c r="AA1343">
        <v>48725.025999999998</v>
      </c>
      <c r="AB1343">
        <v>49900.866000000002</v>
      </c>
      <c r="AC1343">
        <v>50261.39</v>
      </c>
      <c r="AD1343">
        <v>50852.027999999998</v>
      </c>
      <c r="AE1343">
        <v>51346.072</v>
      </c>
      <c r="AF1343">
        <v>51644.493999999999</v>
      </c>
      <c r="AG1343">
        <v>52454.190999999999</v>
      </c>
      <c r="AH1343">
        <v>52952.625999999997</v>
      </c>
      <c r="AI1343">
        <v>52893</v>
      </c>
      <c r="AJ1343">
        <v>0</v>
      </c>
    </row>
    <row r="1344" spans="1:36" x14ac:dyDescent="0.25">
      <c r="A1344">
        <v>399</v>
      </c>
      <c r="B1344" s="5">
        <v>20867</v>
      </c>
      <c r="C1344" s="5">
        <v>20996</v>
      </c>
      <c r="D1344" s="5">
        <v>21036</v>
      </c>
      <c r="E1344" s="5">
        <v>21008</v>
      </c>
      <c r="F1344" s="5">
        <v>20908</v>
      </c>
      <c r="G1344" s="5">
        <v>20867</v>
      </c>
      <c r="H1344" s="5">
        <v>20748</v>
      </c>
      <c r="I1344" s="5">
        <v>20622</v>
      </c>
      <c r="J1344" s="5">
        <v>20428</v>
      </c>
      <c r="K1344" s="5">
        <v>20467</v>
      </c>
      <c r="L1344" s="5">
        <v>20386</v>
      </c>
      <c r="M1344" s="5">
        <v>20523</v>
      </c>
      <c r="N1344" s="5">
        <v>20605</v>
      </c>
      <c r="O1344" s="5">
        <v>20792</v>
      </c>
      <c r="P1344" s="5">
        <v>20823</v>
      </c>
      <c r="Q1344">
        <v>20982</v>
      </c>
      <c r="R1344">
        <v>21133</v>
      </c>
      <c r="S1344">
        <v>21240</v>
      </c>
      <c r="T1344">
        <v>21375</v>
      </c>
      <c r="U1344">
        <v>21580</v>
      </c>
      <c r="V1344">
        <v>21751</v>
      </c>
      <c r="W1344">
        <v>21897</v>
      </c>
      <c r="X1344">
        <v>21976</v>
      </c>
      <c r="Y1344">
        <v>22048</v>
      </c>
      <c r="Z1344">
        <v>22058</v>
      </c>
      <c r="AA1344">
        <v>22106</v>
      </c>
      <c r="AB1344">
        <v>22123</v>
      </c>
      <c r="AC1344">
        <v>21979</v>
      </c>
      <c r="AD1344">
        <v>22024</v>
      </c>
      <c r="AE1344">
        <v>22216</v>
      </c>
      <c r="AF1344">
        <v>22451</v>
      </c>
      <c r="AG1344">
        <v>22580</v>
      </c>
      <c r="AH1344">
        <v>22650</v>
      </c>
      <c r="AI1344">
        <v>22594</v>
      </c>
      <c r="AJ1344">
        <v>12321</v>
      </c>
    </row>
    <row r="1345" spans="1:36" x14ac:dyDescent="0.25">
      <c r="A1345">
        <v>400</v>
      </c>
      <c r="B1345" s="5">
        <v>61761</v>
      </c>
      <c r="C1345" s="5">
        <v>62698</v>
      </c>
      <c r="D1345" s="5">
        <v>63364</v>
      </c>
      <c r="E1345" s="5">
        <v>63660</v>
      </c>
      <c r="F1345" s="5">
        <v>63826</v>
      </c>
      <c r="G1345" s="5">
        <v>63660</v>
      </c>
      <c r="H1345" s="5">
        <v>63231</v>
      </c>
      <c r="I1345" s="5">
        <v>62943</v>
      </c>
      <c r="J1345" s="5">
        <v>62372</v>
      </c>
      <c r="K1345" s="5">
        <v>62094</v>
      </c>
      <c r="L1345" s="5">
        <v>61647</v>
      </c>
      <c r="M1345" s="5">
        <v>61468</v>
      </c>
      <c r="N1345" s="5">
        <v>61225</v>
      </c>
      <c r="O1345" s="5">
        <v>61149</v>
      </c>
      <c r="P1345" s="5">
        <v>61024</v>
      </c>
      <c r="Q1345">
        <v>60844</v>
      </c>
      <c r="R1345">
        <v>60573</v>
      </c>
      <c r="S1345">
        <v>60387</v>
      </c>
      <c r="T1345">
        <v>60286</v>
      </c>
      <c r="U1345">
        <v>59590</v>
      </c>
      <c r="V1345">
        <v>59441</v>
      </c>
      <c r="W1345">
        <v>59822</v>
      </c>
      <c r="X1345">
        <v>60083</v>
      </c>
      <c r="Y1345">
        <v>60026</v>
      </c>
      <c r="Z1345">
        <v>59795</v>
      </c>
      <c r="AA1345">
        <v>59446</v>
      </c>
      <c r="AB1345">
        <v>58957</v>
      </c>
      <c r="AC1345">
        <v>58227</v>
      </c>
      <c r="AD1345">
        <v>57795</v>
      </c>
      <c r="AE1345">
        <v>57526</v>
      </c>
      <c r="AF1345">
        <v>57403</v>
      </c>
      <c r="AG1345">
        <v>57207</v>
      </c>
      <c r="AH1345">
        <v>57065</v>
      </c>
      <c r="AI1345">
        <v>56947</v>
      </c>
      <c r="AJ1345">
        <v>23035</v>
      </c>
    </row>
    <row r="1346" spans="1:36" x14ac:dyDescent="0.25">
      <c r="A1346">
        <v>402</v>
      </c>
      <c r="B1346" s="5">
        <v>92964</v>
      </c>
      <c r="C1346" s="5">
        <v>92141</v>
      </c>
      <c r="D1346" s="5">
        <v>90883</v>
      </c>
      <c r="E1346" s="5">
        <v>89518</v>
      </c>
      <c r="F1346" s="5">
        <v>88417</v>
      </c>
      <c r="G1346" s="5">
        <v>87190</v>
      </c>
      <c r="H1346" s="5">
        <v>86125</v>
      </c>
      <c r="I1346" s="5">
        <v>85449</v>
      </c>
      <c r="J1346" s="5">
        <v>85150</v>
      </c>
      <c r="K1346" s="5">
        <v>84983</v>
      </c>
      <c r="L1346" s="5">
        <v>84608</v>
      </c>
      <c r="M1346" s="5">
        <v>84606</v>
      </c>
      <c r="N1346" s="5">
        <v>84674</v>
      </c>
      <c r="O1346" s="5">
        <v>84545</v>
      </c>
      <c r="P1346" s="5">
        <v>84213</v>
      </c>
      <c r="Q1346">
        <v>83849</v>
      </c>
      <c r="R1346">
        <v>83272</v>
      </c>
      <c r="S1346">
        <v>82607</v>
      </c>
      <c r="T1346">
        <v>82297</v>
      </c>
      <c r="U1346">
        <v>82308</v>
      </c>
      <c r="V1346">
        <v>82177</v>
      </c>
      <c r="W1346">
        <v>82773</v>
      </c>
      <c r="X1346">
        <v>83096</v>
      </c>
      <c r="Y1346">
        <v>83306</v>
      </c>
      <c r="Z1346">
        <v>83454</v>
      </c>
      <c r="AA1346">
        <v>83682</v>
      </c>
      <c r="AB1346">
        <v>83652</v>
      </c>
      <c r="AC1346">
        <v>83669</v>
      </c>
      <c r="AD1346">
        <v>83815</v>
      </c>
      <c r="AE1346">
        <v>84422</v>
      </c>
      <c r="AF1346">
        <v>84573</v>
      </c>
      <c r="AG1346">
        <v>84984</v>
      </c>
      <c r="AH1346">
        <v>85537</v>
      </c>
      <c r="AI1346">
        <v>86017</v>
      </c>
      <c r="AJ1346">
        <v>34254</v>
      </c>
    </row>
    <row r="1347" spans="1:36" x14ac:dyDescent="0.25">
      <c r="A1347">
        <v>405</v>
      </c>
      <c r="B1347" s="5">
        <v>39611.186999999998</v>
      </c>
      <c r="C1347" s="5">
        <v>41320.699000000001</v>
      </c>
      <c r="D1347" s="5">
        <v>44330.824999999997</v>
      </c>
      <c r="E1347" s="5">
        <v>47160.144</v>
      </c>
      <c r="F1347" s="5">
        <v>50817.415999999997</v>
      </c>
      <c r="G1347" s="5">
        <v>52122.175999999999</v>
      </c>
      <c r="H1347" s="5">
        <v>53073.862999999998</v>
      </c>
      <c r="I1347" s="5">
        <v>54139.137000000002</v>
      </c>
      <c r="J1347" s="5">
        <v>55685.938000000002</v>
      </c>
      <c r="K1347" s="5">
        <v>56820.154999999999</v>
      </c>
      <c r="L1347" s="5">
        <v>57730.249000000003</v>
      </c>
      <c r="M1347" s="5">
        <v>58569.180999999997</v>
      </c>
      <c r="N1347" s="5">
        <v>59372.275000000001</v>
      </c>
      <c r="O1347" s="5">
        <v>60304.45</v>
      </c>
      <c r="P1347" s="5">
        <v>61328.633000000002</v>
      </c>
      <c r="Q1347">
        <v>61728.192000000003</v>
      </c>
      <c r="R1347">
        <v>62154.661999999997</v>
      </c>
      <c r="S1347">
        <v>62670.059000000001</v>
      </c>
      <c r="T1347">
        <v>63268.404000000002</v>
      </c>
      <c r="U1347">
        <v>63773.103999999999</v>
      </c>
      <c r="V1347">
        <v>64977.133000000002</v>
      </c>
      <c r="W1347">
        <v>66140.282000000007</v>
      </c>
      <c r="X1347">
        <v>66835.832999999999</v>
      </c>
      <c r="Y1347">
        <v>67897.203999999998</v>
      </c>
      <c r="Z1347">
        <v>68331.807000000001</v>
      </c>
      <c r="AA1347">
        <v>68518.11</v>
      </c>
      <c r="AB1347">
        <v>68231.024000000005</v>
      </c>
      <c r="AC1347">
        <v>68174</v>
      </c>
      <c r="AD1347">
        <v>68696</v>
      </c>
      <c r="AE1347">
        <v>69358</v>
      </c>
      <c r="AF1347">
        <v>70252</v>
      </c>
      <c r="AG1347">
        <v>70697</v>
      </c>
      <c r="AH1347">
        <v>71254</v>
      </c>
      <c r="AI1347">
        <v>71360</v>
      </c>
      <c r="AJ1347">
        <v>61420</v>
      </c>
    </row>
    <row r="1348" spans="1:36" x14ac:dyDescent="0.25">
      <c r="A1348">
        <v>406</v>
      </c>
      <c r="B1348" s="5">
        <v>29335</v>
      </c>
      <c r="C1348" s="5">
        <v>30844</v>
      </c>
      <c r="D1348" s="5">
        <v>31975</v>
      </c>
      <c r="E1348" s="5">
        <v>33614</v>
      </c>
      <c r="F1348" s="5">
        <v>35741</v>
      </c>
      <c r="G1348" s="5">
        <v>37328</v>
      </c>
      <c r="H1348" s="5">
        <v>39153</v>
      </c>
      <c r="I1348" s="5">
        <v>40285</v>
      </c>
      <c r="J1348" s="5">
        <v>41401</v>
      </c>
      <c r="K1348" s="5">
        <v>41823</v>
      </c>
      <c r="L1348" s="5">
        <v>41966</v>
      </c>
      <c r="M1348" s="5">
        <v>42001</v>
      </c>
      <c r="N1348" s="5">
        <v>42031</v>
      </c>
      <c r="O1348" s="5">
        <v>41989</v>
      </c>
      <c r="P1348" s="5">
        <v>41775</v>
      </c>
      <c r="Q1348">
        <v>41611</v>
      </c>
      <c r="R1348">
        <v>41351</v>
      </c>
      <c r="S1348">
        <v>41317</v>
      </c>
      <c r="T1348">
        <v>41692</v>
      </c>
      <c r="U1348">
        <v>41942</v>
      </c>
      <c r="V1348">
        <v>42141</v>
      </c>
      <c r="W1348">
        <v>42099</v>
      </c>
      <c r="X1348">
        <v>42230</v>
      </c>
      <c r="Y1348">
        <v>42125</v>
      </c>
      <c r="Z1348">
        <v>41974</v>
      </c>
      <c r="AA1348">
        <v>42098</v>
      </c>
      <c r="AB1348">
        <v>42091</v>
      </c>
      <c r="AC1348">
        <v>41927</v>
      </c>
      <c r="AD1348">
        <v>41880</v>
      </c>
      <c r="AE1348">
        <v>42040</v>
      </c>
      <c r="AF1348">
        <v>41934</v>
      </c>
      <c r="AG1348">
        <v>41726</v>
      </c>
      <c r="AH1348">
        <v>41574</v>
      </c>
      <c r="AI1348">
        <v>41445</v>
      </c>
      <c r="AJ1348">
        <v>60895</v>
      </c>
    </row>
    <row r="1349" spans="1:36" x14ac:dyDescent="0.25">
      <c r="A1349">
        <v>415</v>
      </c>
      <c r="B1349" s="5">
        <v>10889.675999999999</v>
      </c>
      <c r="C1349" s="5">
        <v>9179.4699999999993</v>
      </c>
      <c r="D1349" s="5">
        <v>9303.9219999999987</v>
      </c>
      <c r="E1349" s="5">
        <v>9261.7739999999994</v>
      </c>
      <c r="F1349" s="5">
        <v>9386.3959999999988</v>
      </c>
      <c r="G1349" s="5">
        <v>9503.07</v>
      </c>
      <c r="H1349" s="5">
        <v>9553.2520000000004</v>
      </c>
      <c r="I1349" s="5">
        <v>9683.5759999999991</v>
      </c>
      <c r="J1349" s="5">
        <v>9771.4019999999982</v>
      </c>
      <c r="K1349" s="5">
        <v>10012.789999999999</v>
      </c>
      <c r="L1349" s="5">
        <v>10186.467999999999</v>
      </c>
      <c r="M1349" s="5">
        <v>9894.25</v>
      </c>
      <c r="N1349" s="5">
        <v>9901.85</v>
      </c>
      <c r="O1349" s="5">
        <v>9912.2999999999993</v>
      </c>
      <c r="P1349" s="5">
        <v>9922.75</v>
      </c>
      <c r="Q1349">
        <v>9863.85</v>
      </c>
      <c r="R1349">
        <v>9903.75</v>
      </c>
      <c r="S1349">
        <v>9877.15</v>
      </c>
      <c r="T1349">
        <v>9842.9499999999989</v>
      </c>
      <c r="U1349">
        <v>9804.9499999999989</v>
      </c>
      <c r="V1349">
        <v>9751.75</v>
      </c>
      <c r="W1349">
        <v>9730.85</v>
      </c>
      <c r="X1349">
        <v>9781.1999999999989</v>
      </c>
      <c r="Y1349">
        <v>9834.4</v>
      </c>
      <c r="Z1349">
        <v>9799.25</v>
      </c>
      <c r="AA1349">
        <v>9758.4</v>
      </c>
      <c r="AB1349">
        <v>9785.9499999999989</v>
      </c>
      <c r="AC1349">
        <v>9750.7999999999993</v>
      </c>
      <c r="AD1349">
        <v>9664.35</v>
      </c>
      <c r="AE1349">
        <v>9632.0499999999993</v>
      </c>
      <c r="AF1349">
        <v>9721.35</v>
      </c>
      <c r="AG1349">
        <v>9740.35</v>
      </c>
      <c r="AH1349">
        <v>9817.2999999999993</v>
      </c>
      <c r="AI1349">
        <v>9931.2999999999993</v>
      </c>
      <c r="AJ1349">
        <v>31639.932000000001</v>
      </c>
    </row>
    <row r="1350" spans="1:36" x14ac:dyDescent="0.25">
      <c r="A1350">
        <v>416</v>
      </c>
      <c r="B1350" s="5">
        <v>17854.538</v>
      </c>
      <c r="C1350" s="5">
        <v>18139.687999999998</v>
      </c>
      <c r="D1350" s="5">
        <v>18323.829999999998</v>
      </c>
      <c r="E1350" s="5">
        <v>18469.952000000001</v>
      </c>
      <c r="F1350" s="5">
        <v>18695.524000000001</v>
      </c>
      <c r="G1350" s="5">
        <v>19139.560000000001</v>
      </c>
      <c r="H1350" s="5">
        <v>19612.2</v>
      </c>
      <c r="I1350" s="5">
        <v>19982.146000000001</v>
      </c>
      <c r="J1350" s="5">
        <v>20344.03</v>
      </c>
      <c r="K1350" s="5">
        <v>20826.97</v>
      </c>
      <c r="L1350" s="5">
        <v>20968</v>
      </c>
      <c r="M1350" s="5">
        <v>21305</v>
      </c>
      <c r="N1350" s="5">
        <v>21630</v>
      </c>
      <c r="O1350" s="5">
        <v>22030</v>
      </c>
      <c r="P1350" s="5">
        <v>22236</v>
      </c>
      <c r="Q1350">
        <v>22591</v>
      </c>
      <c r="R1350">
        <v>22635</v>
      </c>
      <c r="S1350">
        <v>22681</v>
      </c>
      <c r="T1350">
        <v>23208</v>
      </c>
      <c r="U1350">
        <v>23591</v>
      </c>
      <c r="V1350">
        <v>23705</v>
      </c>
      <c r="W1350">
        <v>24205</v>
      </c>
      <c r="X1350">
        <v>24724</v>
      </c>
      <c r="Y1350">
        <v>25009</v>
      </c>
      <c r="Z1350">
        <v>25278</v>
      </c>
      <c r="AA1350">
        <v>25937</v>
      </c>
      <c r="AB1350">
        <v>25931</v>
      </c>
      <c r="AC1350">
        <v>25934</v>
      </c>
      <c r="AD1350">
        <v>26047</v>
      </c>
      <c r="AE1350">
        <v>26886</v>
      </c>
      <c r="AF1350">
        <v>26955</v>
      </c>
      <c r="AG1350">
        <v>26997</v>
      </c>
      <c r="AH1350">
        <v>26991</v>
      </c>
      <c r="AI1350">
        <v>26899</v>
      </c>
      <c r="AJ1350">
        <v>0</v>
      </c>
    </row>
    <row r="1351" spans="1:36" x14ac:dyDescent="0.25">
      <c r="A1351">
        <v>417</v>
      </c>
      <c r="B1351" s="5">
        <v>12944</v>
      </c>
      <c r="C1351" s="5">
        <v>12656</v>
      </c>
      <c r="D1351" s="5">
        <v>12560</v>
      </c>
      <c r="E1351" s="5">
        <v>12333</v>
      </c>
      <c r="F1351" s="5">
        <v>12219</v>
      </c>
      <c r="G1351" s="5">
        <v>12125</v>
      </c>
      <c r="H1351" s="5">
        <v>11959</v>
      </c>
      <c r="I1351" s="5">
        <v>12043</v>
      </c>
      <c r="J1351" s="5">
        <v>11927</v>
      </c>
      <c r="K1351" s="5">
        <v>11643</v>
      </c>
      <c r="L1351" s="5">
        <v>11529</v>
      </c>
      <c r="M1351" s="5">
        <v>11377</v>
      </c>
      <c r="N1351" s="5">
        <v>11365</v>
      </c>
      <c r="O1351" s="5">
        <v>11395</v>
      </c>
      <c r="P1351" s="5">
        <v>11916</v>
      </c>
      <c r="Q1351">
        <v>11636</v>
      </c>
      <c r="R1351">
        <v>11659</v>
      </c>
      <c r="S1351">
        <v>11890</v>
      </c>
      <c r="T1351">
        <v>11664</v>
      </c>
      <c r="U1351">
        <v>11540</v>
      </c>
      <c r="V1351">
        <v>11580</v>
      </c>
      <c r="W1351">
        <v>11532</v>
      </c>
      <c r="X1351">
        <v>11862</v>
      </c>
      <c r="Y1351">
        <v>11674</v>
      </c>
      <c r="Z1351">
        <v>11590</v>
      </c>
      <c r="AA1351">
        <v>11488</v>
      </c>
      <c r="AB1351">
        <v>11005</v>
      </c>
      <c r="AC1351">
        <v>10979</v>
      </c>
      <c r="AD1351">
        <v>10958</v>
      </c>
      <c r="AE1351">
        <v>11585</v>
      </c>
      <c r="AF1351">
        <v>11323</v>
      </c>
      <c r="AG1351">
        <v>11418</v>
      </c>
      <c r="AH1351">
        <v>11360</v>
      </c>
      <c r="AI1351">
        <v>10889</v>
      </c>
      <c r="AJ1351">
        <v>94505</v>
      </c>
    </row>
    <row r="1352" spans="1:36" x14ac:dyDescent="0.25">
      <c r="A1352">
        <v>420</v>
      </c>
      <c r="B1352" s="5">
        <v>35140.813000000002</v>
      </c>
      <c r="C1352" s="5">
        <v>35716.300999999999</v>
      </c>
      <c r="D1352" s="5">
        <v>36234.175000000003</v>
      </c>
      <c r="E1352" s="5">
        <v>36434.856</v>
      </c>
      <c r="F1352" s="5">
        <v>36560.584000000003</v>
      </c>
      <c r="G1352" s="5">
        <v>36617.824000000001</v>
      </c>
      <c r="H1352" s="5">
        <v>36629.137000000002</v>
      </c>
      <c r="I1352" s="5">
        <v>36581.862999999998</v>
      </c>
      <c r="J1352" s="5">
        <v>36430.061999999998</v>
      </c>
      <c r="K1352" s="5">
        <v>36537.845000000001</v>
      </c>
      <c r="L1352" s="5">
        <v>36741.751000000004</v>
      </c>
      <c r="M1352" s="5">
        <v>36932.819000000003</v>
      </c>
      <c r="N1352" s="5">
        <v>37176.724999999999</v>
      </c>
      <c r="O1352" s="5">
        <v>37434.550000000003</v>
      </c>
      <c r="P1352" s="5">
        <v>37927.366999999998</v>
      </c>
      <c r="Q1352">
        <v>38276.808000000005</v>
      </c>
      <c r="R1352">
        <v>38745.338000000003</v>
      </c>
      <c r="S1352">
        <v>39367.940999999999</v>
      </c>
      <c r="T1352">
        <v>39691.595999999998</v>
      </c>
      <c r="U1352">
        <v>39974.896000000001</v>
      </c>
      <c r="V1352">
        <v>40406.866999999998</v>
      </c>
      <c r="W1352">
        <v>40614.718000000001</v>
      </c>
      <c r="X1352">
        <v>40735.167000000001</v>
      </c>
      <c r="Y1352">
        <v>40967.796000000002</v>
      </c>
      <c r="Z1352">
        <v>41146.192999999999</v>
      </c>
      <c r="AA1352">
        <v>41306.89</v>
      </c>
      <c r="AB1352">
        <v>41484.975999999995</v>
      </c>
      <c r="AC1352">
        <v>41689</v>
      </c>
      <c r="AD1352">
        <v>41863</v>
      </c>
      <c r="AE1352">
        <v>42217</v>
      </c>
      <c r="AF1352">
        <v>42668</v>
      </c>
      <c r="AG1352">
        <v>42891</v>
      </c>
      <c r="AH1352">
        <v>43117</v>
      </c>
      <c r="AI1352">
        <v>43248</v>
      </c>
      <c r="AJ1352">
        <v>84379</v>
      </c>
    </row>
    <row r="1353" spans="1:36" x14ac:dyDescent="0.25">
      <c r="A1353">
        <v>424</v>
      </c>
      <c r="B1353" s="5">
        <v>7034</v>
      </c>
      <c r="C1353" s="5">
        <v>7141</v>
      </c>
      <c r="D1353" s="5">
        <v>7134</v>
      </c>
      <c r="E1353" s="5">
        <v>7029</v>
      </c>
      <c r="F1353" s="5">
        <v>6908</v>
      </c>
      <c r="G1353" s="5">
        <v>6835</v>
      </c>
      <c r="H1353" s="5">
        <v>6840</v>
      </c>
      <c r="I1353" s="5">
        <v>6820</v>
      </c>
      <c r="J1353" s="5">
        <v>6809</v>
      </c>
      <c r="K1353" s="5">
        <v>6772</v>
      </c>
      <c r="L1353" s="5">
        <v>6694</v>
      </c>
      <c r="M1353" s="5">
        <v>6745</v>
      </c>
      <c r="N1353" s="5">
        <v>6818</v>
      </c>
      <c r="O1353" s="5">
        <v>6811</v>
      </c>
      <c r="P1353" s="5">
        <v>6840</v>
      </c>
      <c r="Q1353">
        <v>6812</v>
      </c>
      <c r="R1353">
        <v>6804</v>
      </c>
      <c r="S1353">
        <v>6854</v>
      </c>
      <c r="T1353">
        <v>6876</v>
      </c>
      <c r="U1353">
        <v>6848</v>
      </c>
      <c r="V1353">
        <v>6808</v>
      </c>
      <c r="W1353">
        <v>6770</v>
      </c>
      <c r="X1353">
        <v>6726</v>
      </c>
      <c r="Y1353">
        <v>6647</v>
      </c>
      <c r="Z1353">
        <v>6656</v>
      </c>
      <c r="AA1353">
        <v>6675</v>
      </c>
      <c r="AB1353">
        <v>6645</v>
      </c>
      <c r="AC1353">
        <v>6657</v>
      </c>
      <c r="AD1353">
        <v>6608</v>
      </c>
      <c r="AE1353">
        <v>6561</v>
      </c>
      <c r="AF1353">
        <v>6500</v>
      </c>
      <c r="AG1353">
        <v>6499</v>
      </c>
      <c r="AH1353">
        <v>6466</v>
      </c>
      <c r="AI1353">
        <v>6393</v>
      </c>
      <c r="AJ1353">
        <v>799399.57200000004</v>
      </c>
    </row>
    <row r="1354" spans="1:36" x14ac:dyDescent="0.25">
      <c r="A1354">
        <v>425</v>
      </c>
      <c r="B1354" s="5">
        <v>16854.616000000002</v>
      </c>
      <c r="C1354" s="5">
        <v>16687.638999999999</v>
      </c>
      <c r="D1354" s="5">
        <v>16595.097000000002</v>
      </c>
      <c r="E1354" s="5">
        <v>16500.449000000001</v>
      </c>
      <c r="F1354" s="5">
        <v>16275</v>
      </c>
      <c r="G1354" s="5">
        <v>16251</v>
      </c>
      <c r="H1354" s="5">
        <v>16274</v>
      </c>
      <c r="I1354" s="5">
        <v>16305</v>
      </c>
      <c r="J1354" s="5">
        <v>16272</v>
      </c>
      <c r="K1354" s="5">
        <v>16101</v>
      </c>
      <c r="L1354" s="5">
        <v>16211</v>
      </c>
      <c r="M1354" s="5">
        <v>16255</v>
      </c>
      <c r="N1354" s="5">
        <v>16503</v>
      </c>
      <c r="O1354" s="5">
        <v>16516</v>
      </c>
      <c r="P1354" s="5">
        <v>16570</v>
      </c>
      <c r="Q1354">
        <v>16564</v>
      </c>
      <c r="R1354">
        <v>16637</v>
      </c>
      <c r="S1354">
        <v>16797</v>
      </c>
      <c r="T1354">
        <v>16807</v>
      </c>
      <c r="U1354">
        <v>16875</v>
      </c>
      <c r="V1354">
        <v>17006</v>
      </c>
      <c r="W1354">
        <v>16872</v>
      </c>
      <c r="X1354">
        <v>16960</v>
      </c>
      <c r="Y1354">
        <v>16947</v>
      </c>
      <c r="Z1354">
        <v>17031</v>
      </c>
      <c r="AA1354">
        <v>17110</v>
      </c>
      <c r="AB1354">
        <v>17104</v>
      </c>
      <c r="AC1354">
        <v>17168</v>
      </c>
      <c r="AD1354">
        <v>17140</v>
      </c>
      <c r="AE1354">
        <v>16998</v>
      </c>
      <c r="AF1354">
        <v>17152</v>
      </c>
      <c r="AG1354">
        <v>17185</v>
      </c>
      <c r="AH1354">
        <v>17163</v>
      </c>
      <c r="AI1354">
        <v>17263</v>
      </c>
      <c r="AJ1354">
        <v>6429</v>
      </c>
    </row>
    <row r="1355" spans="1:36" x14ac:dyDescent="0.25">
      <c r="A1355">
        <v>431</v>
      </c>
      <c r="B1355" s="5">
        <v>6611</v>
      </c>
      <c r="C1355" s="5">
        <v>6788</v>
      </c>
      <c r="D1355" s="5">
        <v>6844</v>
      </c>
      <c r="E1355" s="5">
        <v>6862</v>
      </c>
      <c r="F1355" s="5">
        <v>6860</v>
      </c>
      <c r="G1355" s="5">
        <v>6867</v>
      </c>
      <c r="H1355" s="5">
        <v>6963</v>
      </c>
      <c r="I1355" s="5">
        <v>7015</v>
      </c>
      <c r="J1355" s="5">
        <v>7103</v>
      </c>
      <c r="K1355" s="5">
        <v>7292</v>
      </c>
      <c r="L1355" s="5">
        <v>7399</v>
      </c>
      <c r="M1355" s="5">
        <v>7655</v>
      </c>
      <c r="N1355" s="5">
        <v>7758</v>
      </c>
      <c r="O1355" s="5">
        <v>7868</v>
      </c>
      <c r="P1355" s="5">
        <v>8047</v>
      </c>
      <c r="Q1355">
        <v>8213</v>
      </c>
      <c r="R1355">
        <v>8277</v>
      </c>
      <c r="S1355">
        <v>8397</v>
      </c>
      <c r="T1355">
        <v>8581</v>
      </c>
      <c r="U1355">
        <v>8745</v>
      </c>
      <c r="V1355">
        <v>8921</v>
      </c>
      <c r="W1355">
        <v>8909</v>
      </c>
      <c r="X1355">
        <v>9062</v>
      </c>
      <c r="Y1355">
        <v>9118</v>
      </c>
      <c r="Z1355">
        <v>9176</v>
      </c>
      <c r="AA1355">
        <v>9182</v>
      </c>
      <c r="AB1355">
        <v>9200</v>
      </c>
      <c r="AC1355">
        <v>9248</v>
      </c>
      <c r="AD1355">
        <v>9205</v>
      </c>
      <c r="AE1355">
        <v>9201</v>
      </c>
      <c r="AF1355">
        <v>9149</v>
      </c>
      <c r="AG1355">
        <v>9114</v>
      </c>
      <c r="AH1355">
        <v>9097</v>
      </c>
      <c r="AI1355">
        <v>9141</v>
      </c>
      <c r="AJ1355">
        <v>0</v>
      </c>
    </row>
    <row r="1356" spans="1:36" x14ac:dyDescent="0.25">
      <c r="A1356">
        <v>432</v>
      </c>
      <c r="B1356" s="5">
        <v>9932</v>
      </c>
      <c r="C1356" s="5">
        <v>10119</v>
      </c>
      <c r="D1356" s="5">
        <v>10107</v>
      </c>
      <c r="E1356" s="5">
        <v>10171</v>
      </c>
      <c r="F1356" s="5">
        <v>10203</v>
      </c>
      <c r="G1356" s="5">
        <v>10195</v>
      </c>
      <c r="H1356" s="5">
        <v>10147</v>
      </c>
      <c r="I1356" s="5">
        <v>10113</v>
      </c>
      <c r="J1356" s="5">
        <v>10061</v>
      </c>
      <c r="K1356" s="5">
        <v>10065</v>
      </c>
      <c r="L1356" s="5">
        <v>10133</v>
      </c>
      <c r="M1356" s="5">
        <v>10145</v>
      </c>
      <c r="N1356" s="5">
        <v>10179</v>
      </c>
      <c r="O1356" s="5">
        <v>10212</v>
      </c>
      <c r="P1356" s="5">
        <v>10336</v>
      </c>
      <c r="Q1356">
        <v>10408</v>
      </c>
      <c r="R1356">
        <v>10449</v>
      </c>
      <c r="S1356">
        <v>10621</v>
      </c>
      <c r="T1356">
        <v>10592</v>
      </c>
      <c r="U1356">
        <v>10800</v>
      </c>
      <c r="V1356">
        <v>10848</v>
      </c>
      <c r="W1356">
        <v>11041</v>
      </c>
      <c r="X1356">
        <v>11165</v>
      </c>
      <c r="Y1356">
        <v>11220</v>
      </c>
      <c r="Z1356">
        <v>11201</v>
      </c>
      <c r="AA1356">
        <v>11252</v>
      </c>
      <c r="AB1356">
        <v>11268</v>
      </c>
      <c r="AC1356">
        <v>11212</v>
      </c>
      <c r="AD1356">
        <v>11244</v>
      </c>
      <c r="AE1356">
        <v>11289</v>
      </c>
      <c r="AF1356">
        <v>11386</v>
      </c>
      <c r="AG1356">
        <v>11420</v>
      </c>
      <c r="AH1356">
        <v>11393</v>
      </c>
      <c r="AI1356">
        <v>11379</v>
      </c>
      <c r="AJ1356">
        <v>0</v>
      </c>
    </row>
    <row r="1357" spans="1:36" x14ac:dyDescent="0.25">
      <c r="A1357">
        <v>437</v>
      </c>
      <c r="B1357" s="5">
        <v>11484</v>
      </c>
      <c r="C1357" s="5">
        <v>11453</v>
      </c>
      <c r="D1357" s="5">
        <v>11368</v>
      </c>
      <c r="E1357" s="5">
        <v>11391</v>
      </c>
      <c r="F1357" s="5">
        <v>11255</v>
      </c>
      <c r="G1357" s="5">
        <v>11256</v>
      </c>
      <c r="H1357" s="5">
        <v>11284</v>
      </c>
      <c r="I1357" s="5">
        <v>11519</v>
      </c>
      <c r="J1357" s="5">
        <v>11739</v>
      </c>
      <c r="K1357" s="5">
        <v>11789</v>
      </c>
      <c r="L1357" s="5">
        <v>11856</v>
      </c>
      <c r="M1357" s="5">
        <v>11949</v>
      </c>
      <c r="N1357" s="5">
        <v>11866</v>
      </c>
      <c r="O1357" s="5">
        <v>11801</v>
      </c>
      <c r="P1357" s="5">
        <v>11750</v>
      </c>
      <c r="Q1357">
        <v>11712</v>
      </c>
      <c r="R1357">
        <v>11697</v>
      </c>
      <c r="S1357">
        <v>11715</v>
      </c>
      <c r="T1357">
        <v>12041</v>
      </c>
      <c r="U1357">
        <v>12458</v>
      </c>
      <c r="V1357">
        <v>12784</v>
      </c>
      <c r="W1357">
        <v>12988</v>
      </c>
      <c r="X1357">
        <v>13029</v>
      </c>
      <c r="Y1357">
        <v>13054</v>
      </c>
      <c r="Z1357">
        <v>13055</v>
      </c>
      <c r="AA1357">
        <v>13177</v>
      </c>
      <c r="AB1357">
        <v>13142</v>
      </c>
      <c r="AC1357">
        <v>13038</v>
      </c>
      <c r="AD1357">
        <v>13046</v>
      </c>
      <c r="AE1357">
        <v>13107</v>
      </c>
      <c r="AF1357">
        <v>13099</v>
      </c>
      <c r="AG1357">
        <v>13146</v>
      </c>
      <c r="AH1357">
        <v>13232</v>
      </c>
      <c r="AI1357">
        <v>13249</v>
      </c>
      <c r="AJ1357">
        <v>8785</v>
      </c>
    </row>
    <row r="1358" spans="1:36" x14ac:dyDescent="0.25">
      <c r="A1358">
        <v>439</v>
      </c>
      <c r="B1358" s="5">
        <v>32467.305</v>
      </c>
      <c r="C1358" s="5">
        <v>37366.563000000002</v>
      </c>
      <c r="D1358" s="5">
        <v>38051.502</v>
      </c>
      <c r="E1358" s="5">
        <v>41585.866999999998</v>
      </c>
      <c r="F1358" s="5">
        <v>45691.512999999999</v>
      </c>
      <c r="G1358" s="5">
        <v>48431.269</v>
      </c>
      <c r="H1358" s="5">
        <v>50512.008000000002</v>
      </c>
      <c r="I1358" s="5">
        <v>52100.228999999999</v>
      </c>
      <c r="J1358" s="5">
        <v>54308.584000000003</v>
      </c>
      <c r="K1358" s="5">
        <v>56064.300999999999</v>
      </c>
      <c r="L1358" s="5">
        <v>58541.845999999998</v>
      </c>
      <c r="M1358" s="5">
        <v>60693.372000000003</v>
      </c>
      <c r="N1358" s="5">
        <v>62316.487999999998</v>
      </c>
      <c r="O1358" s="5">
        <v>63560.743999999999</v>
      </c>
      <c r="P1358" s="5">
        <v>64312.481999999996</v>
      </c>
      <c r="Q1358">
        <v>64833.913</v>
      </c>
      <c r="R1358">
        <v>65407.188000000002</v>
      </c>
      <c r="S1358">
        <v>65658.432000000001</v>
      </c>
      <c r="T1358">
        <v>66721.233999999997</v>
      </c>
      <c r="U1358">
        <v>68225.706999999995</v>
      </c>
      <c r="V1358">
        <v>70073.148000000001</v>
      </c>
      <c r="W1358">
        <v>71925.573999999993</v>
      </c>
      <c r="X1358">
        <v>73255.572</v>
      </c>
      <c r="Y1358">
        <v>74696.236999999994</v>
      </c>
      <c r="Z1358">
        <v>75603.506999999998</v>
      </c>
      <c r="AA1358">
        <v>76836.796000000002</v>
      </c>
      <c r="AB1358">
        <v>77688.233999999997</v>
      </c>
      <c r="AC1358">
        <v>77721.134999999995</v>
      </c>
      <c r="AD1358">
        <v>78198.698000000004</v>
      </c>
      <c r="AE1358">
        <v>78625.414000000004</v>
      </c>
      <c r="AF1358">
        <v>78800.885999999999</v>
      </c>
      <c r="AG1358">
        <v>78955.421000000002</v>
      </c>
      <c r="AH1358">
        <v>79028.202000000005</v>
      </c>
      <c r="AI1358">
        <v>79243.554000000004</v>
      </c>
      <c r="AJ1358">
        <v>0</v>
      </c>
    </row>
    <row r="1359" spans="1:36" x14ac:dyDescent="0.25">
      <c r="A1359">
        <v>441</v>
      </c>
      <c r="B1359" s="5">
        <v>16733</v>
      </c>
      <c r="C1359" s="5">
        <v>16938</v>
      </c>
      <c r="D1359" s="5">
        <v>16891</v>
      </c>
      <c r="E1359" s="5">
        <v>16999</v>
      </c>
      <c r="F1359" s="5">
        <v>16885</v>
      </c>
      <c r="G1359" s="5">
        <v>16743</v>
      </c>
      <c r="H1359" s="5">
        <v>16794</v>
      </c>
      <c r="I1359" s="5">
        <v>16773</v>
      </c>
      <c r="J1359" s="5">
        <v>16676</v>
      </c>
      <c r="K1359" s="5">
        <v>16759</v>
      </c>
      <c r="L1359" s="5">
        <v>16870</v>
      </c>
      <c r="M1359" s="5">
        <v>16950</v>
      </c>
      <c r="N1359" s="5">
        <v>17021</v>
      </c>
      <c r="O1359" s="5">
        <v>17027</v>
      </c>
      <c r="P1359" s="5">
        <v>16976</v>
      </c>
      <c r="Q1359">
        <v>17084</v>
      </c>
      <c r="R1359">
        <v>17191</v>
      </c>
      <c r="S1359">
        <v>17313</v>
      </c>
      <c r="T1359">
        <v>17287</v>
      </c>
      <c r="U1359">
        <v>17184</v>
      </c>
      <c r="V1359">
        <v>17173</v>
      </c>
      <c r="W1359">
        <v>17126</v>
      </c>
      <c r="X1359">
        <v>17214</v>
      </c>
      <c r="Y1359">
        <v>17488</v>
      </c>
      <c r="Z1359">
        <v>18198</v>
      </c>
      <c r="AA1359">
        <v>18602</v>
      </c>
      <c r="AB1359">
        <v>18749</v>
      </c>
      <c r="AC1359">
        <v>19083</v>
      </c>
      <c r="AD1359">
        <v>19064</v>
      </c>
      <c r="AE1359">
        <v>18759</v>
      </c>
      <c r="AF1359">
        <v>18736</v>
      </c>
      <c r="AG1359">
        <v>18671</v>
      </c>
      <c r="AH1359">
        <v>18653</v>
      </c>
      <c r="AI1359">
        <v>46207</v>
      </c>
      <c r="AJ1359">
        <v>30333</v>
      </c>
    </row>
    <row r="1360" spans="1:36" x14ac:dyDescent="0.25">
      <c r="A1360">
        <v>448</v>
      </c>
      <c r="B1360" s="5">
        <v>12491</v>
      </c>
      <c r="C1360" s="5">
        <v>12524</v>
      </c>
      <c r="D1360" s="5">
        <v>12582</v>
      </c>
      <c r="E1360" s="5">
        <v>12626</v>
      </c>
      <c r="F1360" s="5">
        <v>12678</v>
      </c>
      <c r="G1360" s="5">
        <v>12653</v>
      </c>
      <c r="H1360" s="5">
        <v>12674</v>
      </c>
      <c r="I1360" s="5">
        <v>12691</v>
      </c>
      <c r="J1360" s="5">
        <v>12690</v>
      </c>
      <c r="K1360" s="5">
        <v>12722</v>
      </c>
      <c r="L1360" s="5">
        <v>12652</v>
      </c>
      <c r="M1360" s="5">
        <v>12726</v>
      </c>
      <c r="N1360" s="5">
        <v>12836</v>
      </c>
      <c r="O1360" s="5">
        <v>13006</v>
      </c>
      <c r="P1360" s="5">
        <v>13022</v>
      </c>
      <c r="Q1360">
        <v>13129</v>
      </c>
      <c r="R1360">
        <v>13132</v>
      </c>
      <c r="S1360">
        <v>13345</v>
      </c>
      <c r="T1360">
        <v>13378</v>
      </c>
      <c r="U1360">
        <v>13343</v>
      </c>
      <c r="V1360">
        <v>13425</v>
      </c>
      <c r="W1360">
        <v>13535</v>
      </c>
      <c r="X1360">
        <v>13728</v>
      </c>
      <c r="Y1360">
        <v>13825</v>
      </c>
      <c r="Z1360">
        <v>13735</v>
      </c>
      <c r="AA1360">
        <v>13739</v>
      </c>
      <c r="AB1360">
        <v>13708</v>
      </c>
      <c r="AC1360">
        <v>13618</v>
      </c>
      <c r="AD1360">
        <v>13547</v>
      </c>
      <c r="AE1360">
        <v>13691</v>
      </c>
      <c r="AF1360">
        <v>13779</v>
      </c>
      <c r="AG1360">
        <v>13728</v>
      </c>
      <c r="AH1360">
        <v>13668</v>
      </c>
      <c r="AI1360">
        <v>13662</v>
      </c>
      <c r="AJ1360">
        <v>0</v>
      </c>
    </row>
    <row r="1361" spans="1:36" x14ac:dyDescent="0.25">
      <c r="A1361">
        <v>450</v>
      </c>
      <c r="B1361" s="5">
        <v>9334.4009999999998</v>
      </c>
      <c r="C1361" s="5">
        <v>9373.857</v>
      </c>
      <c r="D1361" s="5">
        <v>9335.5169999999998</v>
      </c>
      <c r="E1361" s="5">
        <v>9426.7139999999999</v>
      </c>
      <c r="F1361" s="5">
        <v>9468.1679999999997</v>
      </c>
      <c r="G1361" s="5">
        <v>9492.357</v>
      </c>
      <c r="H1361" s="5">
        <v>9395.76</v>
      </c>
      <c r="I1361" s="5">
        <v>9452.6489999999994</v>
      </c>
      <c r="J1361" s="5">
        <v>9452.4</v>
      </c>
      <c r="K1361" s="5">
        <v>9494.9549999999999</v>
      </c>
      <c r="L1361" s="5">
        <v>9458.0879999999997</v>
      </c>
      <c r="M1361" s="5">
        <v>9420.1319999999996</v>
      </c>
      <c r="N1361" s="5">
        <v>9622.1309999999994</v>
      </c>
      <c r="O1361" s="5">
        <v>9512.3819999999996</v>
      </c>
      <c r="P1361" s="5">
        <v>9754.5059999999994</v>
      </c>
      <c r="Q1361">
        <v>9866.6549999999988</v>
      </c>
      <c r="R1361">
        <v>10052.288999999999</v>
      </c>
      <c r="S1361">
        <v>10468.413</v>
      </c>
      <c r="T1361">
        <v>10786.32</v>
      </c>
      <c r="U1361">
        <v>10837.644</v>
      </c>
      <c r="V1361">
        <v>11039.508</v>
      </c>
      <c r="W1361">
        <v>11385.969000000001</v>
      </c>
      <c r="X1361">
        <v>11403.191999999999</v>
      </c>
      <c r="Y1361">
        <v>11407.067999999999</v>
      </c>
      <c r="Z1361">
        <v>11417.726999999999</v>
      </c>
      <c r="AA1361">
        <v>11421.602999999999</v>
      </c>
      <c r="AB1361">
        <v>11545.635</v>
      </c>
      <c r="AC1361">
        <v>11687.109</v>
      </c>
      <c r="AD1361">
        <v>11826.645</v>
      </c>
      <c r="AE1361">
        <v>12048.546</v>
      </c>
      <c r="AF1361">
        <v>12271.415999999999</v>
      </c>
      <c r="AG1361">
        <v>12421.610999999999</v>
      </c>
      <c r="AH1361">
        <v>12497.192999999999</v>
      </c>
      <c r="AI1361">
        <v>12656.109</v>
      </c>
      <c r="AJ1361">
        <v>40070</v>
      </c>
    </row>
    <row r="1362" spans="1:36" x14ac:dyDescent="0.25">
      <c r="A1362">
        <v>451</v>
      </c>
      <c r="B1362" s="5">
        <v>21971.487999999998</v>
      </c>
      <c r="C1362" s="5">
        <v>21901.115999999998</v>
      </c>
      <c r="D1362" s="5">
        <v>21620.592000000001</v>
      </c>
      <c r="E1362" s="5">
        <v>21288.975999999999</v>
      </c>
      <c r="F1362" s="5">
        <v>21011.344000000001</v>
      </c>
      <c r="G1362" s="5">
        <v>20319.191999999999</v>
      </c>
      <c r="H1362" s="5">
        <v>20324.975999999999</v>
      </c>
      <c r="I1362" s="5">
        <v>20602.608</v>
      </c>
      <c r="J1362" s="5">
        <v>21246.559999999998</v>
      </c>
      <c r="K1362" s="5">
        <v>21405.62</v>
      </c>
      <c r="L1362" s="5">
        <v>21750.732</v>
      </c>
      <c r="M1362" s="5">
        <v>22083.311999999998</v>
      </c>
      <c r="N1362" s="5">
        <v>22311.78</v>
      </c>
      <c r="O1362" s="5">
        <v>22739.795999999998</v>
      </c>
      <c r="P1362" s="5">
        <v>23211.191999999999</v>
      </c>
      <c r="Q1362">
        <v>23696.083999999999</v>
      </c>
      <c r="R1362">
        <v>24106.748</v>
      </c>
      <c r="S1362">
        <v>24378.595999999998</v>
      </c>
      <c r="T1362">
        <v>24748.772000000001</v>
      </c>
      <c r="U1362">
        <v>25010.98</v>
      </c>
      <c r="V1362">
        <v>25150.76</v>
      </c>
      <c r="W1362">
        <v>25292.468000000001</v>
      </c>
      <c r="X1362">
        <v>25471.772000000001</v>
      </c>
      <c r="Y1362">
        <v>25719.52</v>
      </c>
      <c r="Z1362">
        <v>25799.531999999999</v>
      </c>
      <c r="AA1362">
        <v>25998.115999999998</v>
      </c>
      <c r="AB1362">
        <v>25877.615999999998</v>
      </c>
      <c r="AC1362">
        <v>26005.827999999998</v>
      </c>
      <c r="AD1362">
        <v>26510.964</v>
      </c>
      <c r="AE1362">
        <v>26664.239999999998</v>
      </c>
      <c r="AF1362">
        <v>27043.092000000001</v>
      </c>
      <c r="AG1362">
        <v>27101.896000000001</v>
      </c>
      <c r="AH1362">
        <v>27287.948</v>
      </c>
      <c r="AI1362">
        <v>27365.067999999999</v>
      </c>
      <c r="AJ1362">
        <v>9107</v>
      </c>
    </row>
    <row r="1363" spans="1:36" x14ac:dyDescent="0.25">
      <c r="A1363">
        <v>453</v>
      </c>
      <c r="B1363" s="5">
        <v>61202</v>
      </c>
      <c r="C1363" s="5">
        <v>60470</v>
      </c>
      <c r="D1363" s="5">
        <v>59779</v>
      </c>
      <c r="E1363" s="5">
        <v>59118</v>
      </c>
      <c r="F1363" s="5">
        <v>58287</v>
      </c>
      <c r="G1363" s="5">
        <v>57661</v>
      </c>
      <c r="H1363" s="5">
        <v>57157</v>
      </c>
      <c r="I1363" s="5">
        <v>56802</v>
      </c>
      <c r="J1363" s="5">
        <v>57147</v>
      </c>
      <c r="K1363" s="5">
        <v>57608</v>
      </c>
      <c r="L1363" s="5">
        <v>58520</v>
      </c>
      <c r="M1363" s="5">
        <v>60135</v>
      </c>
      <c r="N1363" s="5">
        <v>61506</v>
      </c>
      <c r="O1363" s="5">
        <v>62828</v>
      </c>
      <c r="P1363" s="5">
        <v>63617</v>
      </c>
      <c r="Q1363">
        <v>64490</v>
      </c>
      <c r="R1363">
        <v>65509</v>
      </c>
      <c r="S1363">
        <v>65982</v>
      </c>
      <c r="T1363">
        <v>66157</v>
      </c>
      <c r="U1363">
        <v>66077</v>
      </c>
      <c r="V1363">
        <v>66553</v>
      </c>
      <c r="W1363">
        <v>66977</v>
      </c>
      <c r="X1363">
        <v>67407</v>
      </c>
      <c r="Y1363">
        <v>67527</v>
      </c>
      <c r="Z1363">
        <v>67642</v>
      </c>
      <c r="AA1363">
        <v>67516</v>
      </c>
      <c r="AB1363">
        <v>67678</v>
      </c>
      <c r="AC1363">
        <v>67635</v>
      </c>
      <c r="AD1363">
        <v>67556</v>
      </c>
      <c r="AE1363">
        <v>67528</v>
      </c>
      <c r="AF1363">
        <v>67281</v>
      </c>
      <c r="AG1363">
        <v>67347</v>
      </c>
      <c r="AH1363">
        <v>67286</v>
      </c>
      <c r="AI1363">
        <v>67122</v>
      </c>
      <c r="AJ1363">
        <v>22195</v>
      </c>
    </row>
    <row r="1364" spans="1:36" x14ac:dyDescent="0.25">
      <c r="A1364">
        <v>457</v>
      </c>
      <c r="B1364" s="5">
        <v>16335</v>
      </c>
      <c r="C1364" s="5">
        <v>16792</v>
      </c>
      <c r="D1364" s="5">
        <v>17103</v>
      </c>
      <c r="E1364" s="5">
        <v>17810</v>
      </c>
      <c r="F1364" s="5">
        <v>18088</v>
      </c>
      <c r="G1364" s="5">
        <v>18414</v>
      </c>
      <c r="H1364" s="5">
        <v>18585</v>
      </c>
      <c r="I1364" s="5">
        <v>18616</v>
      </c>
      <c r="J1364" s="5">
        <v>18484</v>
      </c>
      <c r="K1364" s="5">
        <v>18362</v>
      </c>
      <c r="L1364" s="5">
        <v>18211</v>
      </c>
      <c r="M1364" s="5">
        <v>18053</v>
      </c>
      <c r="N1364" s="5">
        <v>18010</v>
      </c>
      <c r="O1364" s="5">
        <v>17948</v>
      </c>
      <c r="P1364" s="5">
        <v>17796</v>
      </c>
      <c r="Q1364">
        <v>18045</v>
      </c>
      <c r="R1364">
        <v>18073</v>
      </c>
      <c r="S1364">
        <v>17999</v>
      </c>
      <c r="T1364">
        <v>17964</v>
      </c>
      <c r="U1364">
        <v>18196</v>
      </c>
      <c r="V1364">
        <v>18111</v>
      </c>
      <c r="W1364">
        <v>18092</v>
      </c>
      <c r="X1364">
        <v>17958</v>
      </c>
      <c r="Y1364">
        <v>17885</v>
      </c>
      <c r="Z1364">
        <v>17843</v>
      </c>
      <c r="AA1364">
        <v>17671</v>
      </c>
      <c r="AB1364">
        <v>17533</v>
      </c>
      <c r="AC1364">
        <v>17556</v>
      </c>
      <c r="AD1364">
        <v>17575</v>
      </c>
      <c r="AE1364">
        <v>17577</v>
      </c>
      <c r="AF1364">
        <v>17636</v>
      </c>
      <c r="AG1364">
        <v>17987</v>
      </c>
      <c r="AH1364">
        <v>18022</v>
      </c>
      <c r="AI1364">
        <v>18151</v>
      </c>
      <c r="AJ1364">
        <v>0</v>
      </c>
    </row>
    <row r="1365" spans="1:36" x14ac:dyDescent="0.25">
      <c r="A1365">
        <v>458</v>
      </c>
      <c r="B1365" s="5">
        <v>4480.3040000000001</v>
      </c>
      <c r="C1365" s="5">
        <v>4453.38</v>
      </c>
      <c r="D1365" s="5">
        <v>4574.1120000000001</v>
      </c>
      <c r="E1365" s="5">
        <v>4555</v>
      </c>
      <c r="F1365" s="5">
        <v>4507.1639999999998</v>
      </c>
      <c r="G1365" s="5">
        <v>4505.1639999999998</v>
      </c>
      <c r="H1365" s="5">
        <v>4531.6319999999996</v>
      </c>
      <c r="I1365" s="5">
        <v>4534.7079999999996</v>
      </c>
      <c r="J1365" s="5">
        <v>4518.5200000000004</v>
      </c>
      <c r="K1365" s="5">
        <v>4575.6719999999996</v>
      </c>
      <c r="L1365" s="5">
        <v>4582.76</v>
      </c>
      <c r="M1365" s="5">
        <v>4622.4440000000004</v>
      </c>
      <c r="N1365" s="5">
        <v>4620.308</v>
      </c>
      <c r="O1365" s="5">
        <v>5190.1000000000004</v>
      </c>
      <c r="P1365" s="5">
        <v>5267.0159999999996</v>
      </c>
      <c r="Q1365">
        <v>5296.5879999999997</v>
      </c>
      <c r="R1365">
        <v>5321.1559999999999</v>
      </c>
      <c r="S1365">
        <v>5309.7759999999998</v>
      </c>
      <c r="T1365">
        <v>5327.2960000000003</v>
      </c>
      <c r="U1365">
        <v>5274.0559999999996</v>
      </c>
      <c r="V1365">
        <v>5285.9319999999998</v>
      </c>
      <c r="W1365">
        <v>5282.9880000000003</v>
      </c>
      <c r="X1365">
        <v>4891</v>
      </c>
      <c r="Y1365">
        <v>4849</v>
      </c>
      <c r="Z1365">
        <v>4900</v>
      </c>
      <c r="AA1365">
        <v>4878</v>
      </c>
      <c r="AB1365">
        <v>4895</v>
      </c>
      <c r="AC1365">
        <v>5139</v>
      </c>
      <c r="AD1365">
        <v>5307</v>
      </c>
      <c r="AE1365">
        <v>5324</v>
      </c>
      <c r="AF1365">
        <v>5360</v>
      </c>
      <c r="AG1365">
        <v>5359</v>
      </c>
      <c r="AH1365">
        <v>5456</v>
      </c>
      <c r="AI1365">
        <v>5501</v>
      </c>
      <c r="AJ1365">
        <v>0</v>
      </c>
    </row>
    <row r="1366" spans="1:36" x14ac:dyDescent="0.25">
      <c r="A1366">
        <v>473</v>
      </c>
      <c r="B1366" s="5">
        <v>16465</v>
      </c>
      <c r="C1366" s="5">
        <v>16331</v>
      </c>
      <c r="D1366" s="5">
        <v>16119</v>
      </c>
      <c r="E1366" s="5">
        <v>16068</v>
      </c>
      <c r="F1366" s="5">
        <v>16103</v>
      </c>
      <c r="G1366" s="5">
        <v>15853</v>
      </c>
      <c r="H1366" s="5">
        <v>15753</v>
      </c>
      <c r="I1366" s="5">
        <v>15709</v>
      </c>
      <c r="J1366" s="5">
        <v>15575</v>
      </c>
      <c r="K1366" s="5">
        <v>15428</v>
      </c>
      <c r="L1366" s="5">
        <v>15479</v>
      </c>
      <c r="M1366" s="5">
        <v>15649</v>
      </c>
      <c r="N1366" s="5">
        <v>15660</v>
      </c>
      <c r="O1366" s="5">
        <v>15689</v>
      </c>
      <c r="P1366" s="5">
        <v>15653</v>
      </c>
      <c r="Q1366">
        <v>15655</v>
      </c>
      <c r="R1366">
        <v>15466</v>
      </c>
      <c r="S1366">
        <v>15465</v>
      </c>
      <c r="T1366">
        <v>15546</v>
      </c>
      <c r="U1366">
        <v>15568</v>
      </c>
      <c r="V1366">
        <v>15877</v>
      </c>
      <c r="W1366">
        <v>16297</v>
      </c>
      <c r="X1366">
        <v>16809</v>
      </c>
      <c r="Y1366">
        <v>16864</v>
      </c>
      <c r="Z1366">
        <v>16866</v>
      </c>
      <c r="AA1366">
        <v>16709</v>
      </c>
      <c r="AB1366">
        <v>16651</v>
      </c>
      <c r="AC1366">
        <v>16599</v>
      </c>
      <c r="AD1366">
        <v>16665</v>
      </c>
      <c r="AE1366">
        <v>16607</v>
      </c>
      <c r="AF1366">
        <v>16632</v>
      </c>
      <c r="AG1366">
        <v>16632</v>
      </c>
      <c r="AH1366">
        <v>16651</v>
      </c>
      <c r="AI1366">
        <v>16593</v>
      </c>
      <c r="AJ1366">
        <v>32631</v>
      </c>
    </row>
    <row r="1367" spans="1:36" x14ac:dyDescent="0.25">
      <c r="A1367">
        <v>476</v>
      </c>
      <c r="B1367" s="5">
        <v>11666</v>
      </c>
      <c r="C1367" s="5">
        <v>11631</v>
      </c>
      <c r="D1367" s="5">
        <v>11560</v>
      </c>
      <c r="E1367" s="5">
        <v>11462</v>
      </c>
      <c r="F1367" s="5">
        <v>11454</v>
      </c>
      <c r="G1367" s="5">
        <v>11422</v>
      </c>
      <c r="H1367" s="5">
        <v>11433</v>
      </c>
      <c r="I1367" s="5">
        <v>11303</v>
      </c>
      <c r="J1367" s="5">
        <v>11259</v>
      </c>
      <c r="K1367" s="5">
        <v>11173</v>
      </c>
      <c r="L1367" s="5">
        <v>11111</v>
      </c>
      <c r="M1367" s="5">
        <v>11101</v>
      </c>
      <c r="N1367" s="5">
        <v>11078</v>
      </c>
      <c r="O1367" s="5">
        <v>11096</v>
      </c>
      <c r="P1367" s="5">
        <v>11105</v>
      </c>
      <c r="Q1367">
        <v>11098</v>
      </c>
      <c r="R1367">
        <v>11140</v>
      </c>
      <c r="S1367">
        <v>11272</v>
      </c>
      <c r="T1367">
        <v>11203</v>
      </c>
      <c r="U1367">
        <v>11186</v>
      </c>
      <c r="V1367">
        <v>11155</v>
      </c>
      <c r="W1367">
        <v>11195</v>
      </c>
      <c r="X1367">
        <v>11316</v>
      </c>
      <c r="Y1367">
        <v>11314</v>
      </c>
      <c r="Z1367">
        <v>11381</v>
      </c>
      <c r="AA1367">
        <v>11484</v>
      </c>
      <c r="AB1367">
        <v>11558</v>
      </c>
      <c r="AC1367">
        <v>11558</v>
      </c>
      <c r="AD1367">
        <v>11512</v>
      </c>
      <c r="AE1367">
        <v>11566</v>
      </c>
      <c r="AF1367">
        <v>11587</v>
      </c>
      <c r="AG1367">
        <v>11577</v>
      </c>
      <c r="AH1367">
        <v>11589</v>
      </c>
      <c r="AI1367">
        <v>0</v>
      </c>
      <c r="AJ1367">
        <v>34806.891000000003</v>
      </c>
    </row>
    <row r="1368" spans="1:36" x14ac:dyDescent="0.25">
      <c r="A1368">
        <v>478</v>
      </c>
      <c r="B1368" s="5">
        <v>5637</v>
      </c>
      <c r="C1368" s="5">
        <v>5680</v>
      </c>
      <c r="D1368" s="5">
        <v>5711</v>
      </c>
      <c r="E1368" s="5">
        <v>5701</v>
      </c>
      <c r="F1368" s="5">
        <v>5700</v>
      </c>
      <c r="G1368" s="5">
        <v>5700</v>
      </c>
      <c r="H1368" s="5">
        <v>5652</v>
      </c>
      <c r="I1368" s="5">
        <v>5645</v>
      </c>
      <c r="J1368" s="5">
        <v>5646</v>
      </c>
      <c r="K1368" s="5">
        <v>5657</v>
      </c>
      <c r="L1368" s="5">
        <v>5738</v>
      </c>
      <c r="M1368" s="5">
        <v>5733</v>
      </c>
      <c r="N1368" s="5">
        <v>5794</v>
      </c>
      <c r="O1368" s="5">
        <v>5840</v>
      </c>
      <c r="P1368" s="5">
        <v>5927</v>
      </c>
      <c r="Q1368">
        <v>5930</v>
      </c>
      <c r="R1368">
        <v>5932</v>
      </c>
      <c r="S1368">
        <v>6049</v>
      </c>
      <c r="T1368">
        <v>6196</v>
      </c>
      <c r="U1368">
        <v>6241</v>
      </c>
      <c r="V1368">
        <v>6338</v>
      </c>
      <c r="W1368">
        <v>6342</v>
      </c>
      <c r="X1368">
        <v>6330</v>
      </c>
      <c r="Y1368">
        <v>6324</v>
      </c>
      <c r="Z1368">
        <v>6323</v>
      </c>
      <c r="AA1368">
        <v>6268</v>
      </c>
      <c r="AB1368">
        <v>6274</v>
      </c>
      <c r="AC1368">
        <v>6318</v>
      </c>
      <c r="AD1368">
        <v>6306</v>
      </c>
      <c r="AE1368">
        <v>6297</v>
      </c>
      <c r="AF1368">
        <v>6307</v>
      </c>
      <c r="AG1368">
        <v>6350</v>
      </c>
      <c r="AH1368">
        <v>6344</v>
      </c>
      <c r="AI1368">
        <v>6317</v>
      </c>
      <c r="AJ1368">
        <v>25218</v>
      </c>
    </row>
    <row r="1369" spans="1:36" x14ac:dyDescent="0.25">
      <c r="A1369">
        <v>479</v>
      </c>
      <c r="B1369" s="5">
        <v>128809</v>
      </c>
      <c r="C1369" s="5">
        <v>129715</v>
      </c>
      <c r="D1369" s="5">
        <v>129864</v>
      </c>
      <c r="E1369" s="5">
        <v>129341</v>
      </c>
      <c r="F1369" s="5">
        <v>128413</v>
      </c>
      <c r="G1369" s="5">
        <v>128264</v>
      </c>
      <c r="H1369" s="5">
        <v>128248</v>
      </c>
      <c r="I1369" s="5">
        <v>128388</v>
      </c>
      <c r="J1369" s="5">
        <v>128833</v>
      </c>
      <c r="K1369" s="5">
        <v>129653</v>
      </c>
      <c r="L1369" s="5">
        <v>130007</v>
      </c>
      <c r="M1369" s="5">
        <v>130705</v>
      </c>
      <c r="N1369" s="5">
        <v>131273</v>
      </c>
      <c r="O1369" s="5">
        <v>131785</v>
      </c>
      <c r="P1369" s="5">
        <v>132508</v>
      </c>
      <c r="Q1369">
        <v>133504</v>
      </c>
      <c r="R1369">
        <v>133817</v>
      </c>
      <c r="S1369">
        <v>134397</v>
      </c>
      <c r="T1369">
        <v>134627</v>
      </c>
      <c r="U1369">
        <v>135126</v>
      </c>
      <c r="V1369">
        <v>135762</v>
      </c>
      <c r="W1369">
        <v>136115</v>
      </c>
      <c r="X1369">
        <v>137669</v>
      </c>
      <c r="Y1369">
        <v>139464</v>
      </c>
      <c r="Z1369">
        <v>139774</v>
      </c>
      <c r="AA1369">
        <v>139817</v>
      </c>
      <c r="AB1369">
        <v>140270</v>
      </c>
      <c r="AC1369">
        <v>141402</v>
      </c>
      <c r="AD1369">
        <v>142863</v>
      </c>
      <c r="AE1369">
        <v>144055</v>
      </c>
      <c r="AF1369">
        <v>145332</v>
      </c>
      <c r="AG1369">
        <v>146940</v>
      </c>
      <c r="AH1369">
        <v>148281</v>
      </c>
      <c r="AI1369">
        <v>149622</v>
      </c>
      <c r="AJ1369">
        <v>28754</v>
      </c>
    </row>
    <row r="1370" spans="1:36" x14ac:dyDescent="0.25">
      <c r="A1370">
        <v>482</v>
      </c>
      <c r="B1370" s="5">
        <v>17265</v>
      </c>
      <c r="C1370" s="5">
        <v>17320</v>
      </c>
      <c r="D1370" s="5">
        <v>17198</v>
      </c>
      <c r="E1370" s="5">
        <v>17110</v>
      </c>
      <c r="F1370" s="5">
        <v>17241</v>
      </c>
      <c r="G1370" s="5">
        <v>17122</v>
      </c>
      <c r="H1370" s="5">
        <v>17025</v>
      </c>
      <c r="I1370" s="5">
        <v>17053</v>
      </c>
      <c r="J1370" s="5">
        <v>17183</v>
      </c>
      <c r="K1370" s="5">
        <v>17391</v>
      </c>
      <c r="L1370" s="5">
        <v>17382</v>
      </c>
      <c r="M1370" s="5">
        <v>17468</v>
      </c>
      <c r="N1370" s="5">
        <v>17503</v>
      </c>
      <c r="O1370" s="5">
        <v>17604</v>
      </c>
      <c r="P1370" s="5">
        <v>17648</v>
      </c>
      <c r="Q1370">
        <v>17646</v>
      </c>
      <c r="R1370">
        <v>17656</v>
      </c>
      <c r="S1370">
        <v>17782</v>
      </c>
      <c r="T1370">
        <v>17800</v>
      </c>
      <c r="U1370">
        <v>18036</v>
      </c>
      <c r="V1370">
        <v>18183</v>
      </c>
      <c r="W1370">
        <v>18410</v>
      </c>
      <c r="X1370">
        <v>18388</v>
      </c>
      <c r="Y1370">
        <v>18425</v>
      </c>
      <c r="Z1370">
        <v>18386</v>
      </c>
      <c r="AA1370">
        <v>18356</v>
      </c>
      <c r="AB1370">
        <v>18426</v>
      </c>
      <c r="AC1370">
        <v>18666</v>
      </c>
      <c r="AD1370">
        <v>18718</v>
      </c>
      <c r="AE1370">
        <v>18839</v>
      </c>
      <c r="AF1370">
        <v>19014</v>
      </c>
      <c r="AG1370">
        <v>19208</v>
      </c>
      <c r="AH1370">
        <v>19467</v>
      </c>
      <c r="AI1370">
        <v>19643</v>
      </c>
      <c r="AJ1370">
        <v>0</v>
      </c>
    </row>
    <row r="1371" spans="1:36" x14ac:dyDescent="0.25">
      <c r="A1371">
        <v>484</v>
      </c>
      <c r="B1371" s="5">
        <v>51780</v>
      </c>
      <c r="C1371" s="5">
        <v>52506</v>
      </c>
      <c r="D1371" s="5">
        <v>53182</v>
      </c>
      <c r="E1371" s="5">
        <v>53561</v>
      </c>
      <c r="F1371" s="5">
        <v>54560</v>
      </c>
      <c r="G1371" s="5">
        <v>55065</v>
      </c>
      <c r="H1371" s="5">
        <v>55812</v>
      </c>
      <c r="I1371" s="5">
        <v>57184</v>
      </c>
      <c r="J1371" s="5">
        <v>58154</v>
      </c>
      <c r="K1371" s="5">
        <v>59586</v>
      </c>
      <c r="L1371" s="5">
        <v>61132</v>
      </c>
      <c r="M1371" s="5">
        <v>62401</v>
      </c>
      <c r="N1371" s="5">
        <v>63573</v>
      </c>
      <c r="O1371" s="5">
        <v>65051</v>
      </c>
      <c r="P1371" s="5">
        <v>66143</v>
      </c>
      <c r="Q1371">
        <v>67113</v>
      </c>
      <c r="R1371">
        <v>67583</v>
      </c>
      <c r="S1371">
        <v>67805</v>
      </c>
      <c r="T1371">
        <v>68652</v>
      </c>
      <c r="U1371">
        <v>69322</v>
      </c>
      <c r="V1371">
        <v>69928</v>
      </c>
      <c r="W1371">
        <v>70162</v>
      </c>
      <c r="X1371">
        <v>70649</v>
      </c>
      <c r="Y1371">
        <v>70706</v>
      </c>
      <c r="Z1371">
        <v>70477</v>
      </c>
      <c r="AA1371">
        <v>70591</v>
      </c>
      <c r="AB1371">
        <v>70955</v>
      </c>
      <c r="AC1371">
        <v>71100</v>
      </c>
      <c r="AD1371">
        <v>71658</v>
      </c>
      <c r="AE1371">
        <v>72178</v>
      </c>
      <c r="AF1371">
        <v>72534</v>
      </c>
      <c r="AG1371">
        <v>72680</v>
      </c>
      <c r="AH1371">
        <v>72853</v>
      </c>
      <c r="AI1371">
        <v>72913</v>
      </c>
      <c r="AJ1371">
        <v>0</v>
      </c>
    </row>
    <row r="1372" spans="1:36" x14ac:dyDescent="0.25">
      <c r="A1372">
        <v>489</v>
      </c>
      <c r="B1372" s="5">
        <v>16633</v>
      </c>
      <c r="C1372" s="5">
        <v>17215</v>
      </c>
      <c r="D1372" s="5">
        <v>17747</v>
      </c>
      <c r="E1372" s="5">
        <v>18234</v>
      </c>
      <c r="F1372" s="5">
        <v>18298</v>
      </c>
      <c r="G1372" s="5">
        <v>18552</v>
      </c>
      <c r="H1372" s="5">
        <v>19094</v>
      </c>
      <c r="I1372" s="5">
        <v>19359</v>
      </c>
      <c r="J1372" s="5">
        <v>19788</v>
      </c>
      <c r="K1372" s="5">
        <v>19949</v>
      </c>
      <c r="L1372" s="5">
        <v>19937</v>
      </c>
      <c r="M1372" s="5">
        <v>20202</v>
      </c>
      <c r="N1372" s="5">
        <v>20498</v>
      </c>
      <c r="O1372" s="5">
        <v>20768</v>
      </c>
      <c r="P1372" s="5">
        <v>21317</v>
      </c>
      <c r="Q1372">
        <v>22074</v>
      </c>
      <c r="R1372">
        <v>23077</v>
      </c>
      <c r="S1372">
        <v>23894</v>
      </c>
      <c r="T1372">
        <v>24796</v>
      </c>
      <c r="U1372">
        <v>26355</v>
      </c>
      <c r="V1372">
        <v>28848</v>
      </c>
      <c r="W1372">
        <v>30976</v>
      </c>
      <c r="X1372">
        <v>33894</v>
      </c>
      <c r="Y1372">
        <v>35880</v>
      </c>
      <c r="Z1372">
        <v>37257</v>
      </c>
      <c r="AA1372">
        <v>39294</v>
      </c>
      <c r="AB1372">
        <v>41249</v>
      </c>
      <c r="AC1372">
        <v>43044</v>
      </c>
      <c r="AD1372">
        <v>44962</v>
      </c>
      <c r="AE1372">
        <v>45861</v>
      </c>
      <c r="AF1372">
        <v>46449</v>
      </c>
      <c r="AG1372">
        <v>46831</v>
      </c>
      <c r="AH1372">
        <v>47053</v>
      </c>
      <c r="AI1372">
        <v>47371</v>
      </c>
      <c r="AJ1372">
        <v>18315</v>
      </c>
    </row>
    <row r="1373" spans="1:36" x14ac:dyDescent="0.25">
      <c r="A1373">
        <v>491</v>
      </c>
      <c r="B1373" s="5">
        <v>8405</v>
      </c>
      <c r="C1373" s="5">
        <v>8464</v>
      </c>
      <c r="D1373" s="5">
        <v>8545</v>
      </c>
      <c r="E1373" s="5">
        <v>8567</v>
      </c>
      <c r="F1373" s="5">
        <v>8678</v>
      </c>
      <c r="G1373" s="5">
        <v>8839</v>
      </c>
      <c r="H1373" s="5">
        <v>8908</v>
      </c>
      <c r="I1373" s="5">
        <v>8983</v>
      </c>
      <c r="J1373" s="5">
        <v>9066</v>
      </c>
      <c r="K1373" s="5">
        <v>9146</v>
      </c>
      <c r="L1373" s="5">
        <v>9136</v>
      </c>
      <c r="M1373" s="5">
        <v>9144</v>
      </c>
      <c r="N1373" s="5">
        <v>9211</v>
      </c>
      <c r="O1373" s="5">
        <v>9212</v>
      </c>
      <c r="P1373" s="5">
        <v>9235</v>
      </c>
      <c r="Q1373">
        <v>9313</v>
      </c>
      <c r="R1373">
        <v>9275</v>
      </c>
      <c r="S1373">
        <v>9244</v>
      </c>
      <c r="T1373">
        <v>9173</v>
      </c>
      <c r="U1373">
        <v>9208</v>
      </c>
      <c r="V1373">
        <v>9209</v>
      </c>
      <c r="W1373">
        <v>9269</v>
      </c>
      <c r="X1373">
        <v>9225</v>
      </c>
      <c r="Y1373">
        <v>9227</v>
      </c>
      <c r="Z1373">
        <v>9280</v>
      </c>
      <c r="AA1373">
        <v>9269</v>
      </c>
      <c r="AB1373">
        <v>9398</v>
      </c>
      <c r="AC1373">
        <v>9482</v>
      </c>
      <c r="AD1373">
        <v>9517</v>
      </c>
      <c r="AE1373">
        <v>9649</v>
      </c>
      <c r="AF1373">
        <v>9729</v>
      </c>
      <c r="AG1373">
        <v>9801</v>
      </c>
      <c r="AH1373">
        <v>9908</v>
      </c>
      <c r="AI1373">
        <v>9938</v>
      </c>
      <c r="AJ1373">
        <v>0</v>
      </c>
    </row>
    <row r="1374" spans="1:36" x14ac:dyDescent="0.25">
      <c r="A1374">
        <v>498</v>
      </c>
      <c r="B1374" s="5">
        <v>15333</v>
      </c>
      <c r="C1374" s="5">
        <v>15619</v>
      </c>
      <c r="D1374" s="5">
        <v>15633</v>
      </c>
      <c r="E1374" s="5">
        <v>15753</v>
      </c>
      <c r="F1374" s="5">
        <v>15757</v>
      </c>
      <c r="G1374" s="5">
        <v>15880</v>
      </c>
      <c r="H1374" s="5">
        <v>15851</v>
      </c>
      <c r="I1374" s="5">
        <v>15861</v>
      </c>
      <c r="J1374" s="5">
        <v>15979</v>
      </c>
      <c r="K1374" s="5">
        <v>15983</v>
      </c>
      <c r="L1374" s="5">
        <v>15992</v>
      </c>
      <c r="M1374" s="5">
        <v>15992</v>
      </c>
      <c r="N1374" s="5">
        <v>16177</v>
      </c>
      <c r="O1374" s="5">
        <v>16213</v>
      </c>
      <c r="P1374" s="5">
        <v>16220</v>
      </c>
      <c r="Q1374">
        <v>16357</v>
      </c>
      <c r="R1374">
        <v>16559</v>
      </c>
      <c r="S1374">
        <v>16694</v>
      </c>
      <c r="T1374">
        <v>16957</v>
      </c>
      <c r="U1374">
        <v>17325</v>
      </c>
      <c r="V1374">
        <v>17513</v>
      </c>
      <c r="W1374">
        <v>17877</v>
      </c>
      <c r="X1374">
        <v>17941</v>
      </c>
      <c r="Y1374">
        <v>18073</v>
      </c>
      <c r="Z1374">
        <v>18190</v>
      </c>
      <c r="AA1374">
        <v>18301</v>
      </c>
      <c r="AB1374">
        <v>18539</v>
      </c>
      <c r="AC1374">
        <v>18596</v>
      </c>
      <c r="AD1374">
        <v>18818</v>
      </c>
      <c r="AE1374">
        <v>19091</v>
      </c>
      <c r="AF1374">
        <v>19291</v>
      </c>
      <c r="AG1374">
        <v>19335</v>
      </c>
      <c r="AH1374">
        <v>19300</v>
      </c>
      <c r="AI1374">
        <v>19298</v>
      </c>
      <c r="AJ1374">
        <v>0</v>
      </c>
    </row>
    <row r="1375" spans="1:36" x14ac:dyDescent="0.25">
      <c r="A1375">
        <v>499</v>
      </c>
      <c r="B1375" s="5">
        <v>13607</v>
      </c>
      <c r="C1375" s="5">
        <v>13701</v>
      </c>
      <c r="D1375" s="5">
        <v>13767</v>
      </c>
      <c r="E1375" s="5">
        <v>13891</v>
      </c>
      <c r="F1375" s="5">
        <v>14193</v>
      </c>
      <c r="G1375" s="5">
        <v>14365</v>
      </c>
      <c r="H1375" s="5">
        <v>14369</v>
      </c>
      <c r="I1375" s="5">
        <v>14358</v>
      </c>
      <c r="J1375" s="5">
        <v>14540</v>
      </c>
      <c r="K1375" s="5">
        <v>14524</v>
      </c>
      <c r="L1375" s="5">
        <v>14506</v>
      </c>
      <c r="M1375" s="5">
        <v>14700</v>
      </c>
      <c r="N1375" s="5">
        <v>14834</v>
      </c>
      <c r="O1375" s="5">
        <v>14887</v>
      </c>
      <c r="P1375" s="5">
        <v>14814</v>
      </c>
      <c r="Q1375">
        <v>14792</v>
      </c>
      <c r="R1375">
        <v>14835</v>
      </c>
      <c r="S1375">
        <v>14853</v>
      </c>
      <c r="T1375">
        <v>14916</v>
      </c>
      <c r="U1375">
        <v>15082</v>
      </c>
      <c r="V1375">
        <v>15106</v>
      </c>
      <c r="W1375">
        <v>15084</v>
      </c>
      <c r="X1375">
        <v>15226</v>
      </c>
      <c r="Y1375">
        <v>15228</v>
      </c>
      <c r="Z1375">
        <v>15225</v>
      </c>
      <c r="AA1375">
        <v>15299</v>
      </c>
      <c r="AB1375">
        <v>15311</v>
      </c>
      <c r="AC1375">
        <v>15223</v>
      </c>
      <c r="AD1375">
        <v>15217</v>
      </c>
      <c r="AE1375">
        <v>15133</v>
      </c>
      <c r="AF1375">
        <v>15090</v>
      </c>
      <c r="AG1375">
        <v>15045</v>
      </c>
      <c r="AH1375">
        <v>15087</v>
      </c>
      <c r="AI1375">
        <v>15195</v>
      </c>
      <c r="AJ1375">
        <v>153093</v>
      </c>
    </row>
    <row r="1376" spans="1:36" x14ac:dyDescent="0.25">
      <c r="A1376">
        <v>501</v>
      </c>
      <c r="B1376" s="5">
        <v>15018</v>
      </c>
      <c r="C1376" s="5">
        <v>15189</v>
      </c>
      <c r="D1376" s="5">
        <v>15219</v>
      </c>
      <c r="E1376" s="5">
        <v>15157</v>
      </c>
      <c r="F1376" s="5">
        <v>15124</v>
      </c>
      <c r="G1376" s="5">
        <v>15167</v>
      </c>
      <c r="H1376" s="5">
        <v>15183</v>
      </c>
      <c r="I1376" s="5">
        <v>15021</v>
      </c>
      <c r="J1376" s="5">
        <v>14977</v>
      </c>
      <c r="K1376" s="5">
        <v>14973</v>
      </c>
      <c r="L1376" s="5">
        <v>15040</v>
      </c>
      <c r="M1376" s="5">
        <v>14916</v>
      </c>
      <c r="N1376" s="5">
        <v>14903</v>
      </c>
      <c r="O1376" s="5">
        <v>15170</v>
      </c>
      <c r="P1376" s="5">
        <v>15514</v>
      </c>
      <c r="Q1376">
        <v>15614</v>
      </c>
      <c r="R1376">
        <v>15819</v>
      </c>
      <c r="S1376">
        <v>15745</v>
      </c>
      <c r="T1376">
        <v>15842</v>
      </c>
      <c r="U1376">
        <v>15795</v>
      </c>
      <c r="V1376">
        <v>15869</v>
      </c>
      <c r="W1376">
        <v>15965</v>
      </c>
      <c r="X1376">
        <v>16001</v>
      </c>
      <c r="Y1376">
        <v>15999</v>
      </c>
      <c r="Z1376">
        <v>15948</v>
      </c>
      <c r="AA1376">
        <v>16031</v>
      </c>
      <c r="AB1376">
        <v>15990</v>
      </c>
      <c r="AC1376">
        <v>15918</v>
      </c>
      <c r="AD1376">
        <v>15762</v>
      </c>
      <c r="AE1376">
        <v>15597</v>
      </c>
      <c r="AF1376">
        <v>15759</v>
      </c>
      <c r="AG1376">
        <v>15978</v>
      </c>
      <c r="AH1376">
        <v>16072</v>
      </c>
      <c r="AI1376">
        <v>16320</v>
      </c>
      <c r="AJ1376">
        <v>5404.4279999999999</v>
      </c>
    </row>
    <row r="1377" spans="1:36" x14ac:dyDescent="0.25">
      <c r="A1377">
        <v>502</v>
      </c>
      <c r="B1377" s="5">
        <v>41834</v>
      </c>
      <c r="C1377" s="5">
        <v>43544</v>
      </c>
      <c r="D1377" s="5">
        <v>46204</v>
      </c>
      <c r="E1377" s="5">
        <v>51401</v>
      </c>
      <c r="F1377" s="5">
        <v>53444</v>
      </c>
      <c r="G1377" s="5">
        <v>53889</v>
      </c>
      <c r="H1377" s="5">
        <v>54862</v>
      </c>
      <c r="I1377" s="5">
        <v>55919</v>
      </c>
      <c r="J1377" s="5">
        <v>56973</v>
      </c>
      <c r="K1377" s="5">
        <v>57423</v>
      </c>
      <c r="L1377" s="5">
        <v>57574</v>
      </c>
      <c r="M1377" s="5">
        <v>58307</v>
      </c>
      <c r="N1377" s="5">
        <v>58541</v>
      </c>
      <c r="O1377" s="5">
        <v>59057</v>
      </c>
      <c r="P1377" s="5">
        <v>59364</v>
      </c>
      <c r="Q1377">
        <v>60500</v>
      </c>
      <c r="R1377">
        <v>61421</v>
      </c>
      <c r="S1377">
        <v>62366</v>
      </c>
      <c r="T1377">
        <v>63228</v>
      </c>
      <c r="U1377">
        <v>63877</v>
      </c>
      <c r="V1377">
        <v>64251</v>
      </c>
      <c r="W1377">
        <v>65018</v>
      </c>
      <c r="X1377">
        <v>65226</v>
      </c>
      <c r="Y1377">
        <v>65318</v>
      </c>
      <c r="Z1377">
        <v>65354</v>
      </c>
      <c r="AA1377">
        <v>65480</v>
      </c>
      <c r="AB1377">
        <v>65602</v>
      </c>
      <c r="AC1377">
        <v>65374</v>
      </c>
      <c r="AD1377">
        <v>65022</v>
      </c>
      <c r="AE1377">
        <v>65273</v>
      </c>
      <c r="AF1377">
        <v>65345</v>
      </c>
      <c r="AG1377">
        <v>66104</v>
      </c>
      <c r="AH1377">
        <v>66122</v>
      </c>
      <c r="AI1377">
        <v>66024</v>
      </c>
      <c r="AJ1377">
        <v>144153</v>
      </c>
    </row>
    <row r="1378" spans="1:36" x14ac:dyDescent="0.25">
      <c r="A1378">
        <v>503</v>
      </c>
      <c r="B1378" s="5">
        <v>84124.4</v>
      </c>
      <c r="C1378" s="5">
        <v>84319.25</v>
      </c>
      <c r="D1378" s="5">
        <v>85458.875</v>
      </c>
      <c r="E1378" s="5">
        <v>86470.375</v>
      </c>
      <c r="F1378" s="5">
        <v>86926.524999999994</v>
      </c>
      <c r="G1378" s="5">
        <v>87187.875</v>
      </c>
      <c r="H1378" s="5">
        <v>87636.925000000003</v>
      </c>
      <c r="I1378" s="5">
        <v>87936.074999999997</v>
      </c>
      <c r="J1378" s="5">
        <v>88276.65</v>
      </c>
      <c r="K1378" s="5">
        <v>88341.225000000006</v>
      </c>
      <c r="L1378" s="5">
        <v>88945.074999999997</v>
      </c>
      <c r="M1378" s="5">
        <v>89572.05</v>
      </c>
      <c r="N1378" s="5">
        <v>90277.524999999994</v>
      </c>
      <c r="O1378" s="5">
        <v>91225.600000000006</v>
      </c>
      <c r="P1378" s="5">
        <v>92160.875</v>
      </c>
      <c r="Q1378">
        <v>92689.55</v>
      </c>
      <c r="R1378">
        <v>93469.524999999994</v>
      </c>
      <c r="S1378">
        <v>94274.925000000003</v>
      </c>
      <c r="T1378">
        <v>94963.1</v>
      </c>
      <c r="U1378">
        <v>95532.800000000003</v>
      </c>
      <c r="V1378">
        <v>96365.425000000003</v>
      </c>
      <c r="W1378">
        <v>96457.824999999997</v>
      </c>
      <c r="X1378">
        <v>97215.25</v>
      </c>
      <c r="Y1378">
        <v>96867.375</v>
      </c>
      <c r="Z1378">
        <v>95817</v>
      </c>
      <c r="AA1378">
        <v>95031</v>
      </c>
      <c r="AB1378">
        <v>95090</v>
      </c>
      <c r="AC1378">
        <v>95379</v>
      </c>
      <c r="AD1378">
        <v>96168</v>
      </c>
      <c r="AE1378">
        <v>96517</v>
      </c>
      <c r="AF1378">
        <v>96760</v>
      </c>
      <c r="AG1378">
        <v>97690</v>
      </c>
      <c r="AH1378">
        <v>98675</v>
      </c>
      <c r="AI1378">
        <v>99097</v>
      </c>
      <c r="AJ1378">
        <v>0</v>
      </c>
    </row>
    <row r="1379" spans="1:36" x14ac:dyDescent="0.25">
      <c r="A1379">
        <v>504</v>
      </c>
      <c r="B1379" s="5">
        <v>6682</v>
      </c>
      <c r="C1379" s="5">
        <v>6743</v>
      </c>
      <c r="D1379" s="5">
        <v>6868</v>
      </c>
      <c r="E1379" s="5">
        <v>6922</v>
      </c>
      <c r="F1379" s="5">
        <v>6995</v>
      </c>
      <c r="G1379" s="5">
        <v>7037</v>
      </c>
      <c r="H1379" s="5">
        <v>7123</v>
      </c>
      <c r="I1379" s="5">
        <v>7197</v>
      </c>
      <c r="J1379" s="5">
        <v>7269</v>
      </c>
      <c r="K1379" s="5">
        <v>7341</v>
      </c>
      <c r="L1379" s="5">
        <v>7407</v>
      </c>
      <c r="M1379" s="5">
        <v>7400</v>
      </c>
      <c r="N1379" s="5">
        <v>7454</v>
      </c>
      <c r="O1379" s="5">
        <v>7577</v>
      </c>
      <c r="P1379" s="5">
        <v>7609</v>
      </c>
      <c r="Q1379">
        <v>7721</v>
      </c>
      <c r="R1379">
        <v>7891</v>
      </c>
      <c r="S1379">
        <v>7860</v>
      </c>
      <c r="T1379">
        <v>7968</v>
      </c>
      <c r="U1379">
        <v>8142</v>
      </c>
      <c r="V1379">
        <v>8171</v>
      </c>
      <c r="W1379">
        <v>8199</v>
      </c>
      <c r="X1379">
        <v>8263</v>
      </c>
      <c r="Y1379">
        <v>8256</v>
      </c>
      <c r="Z1379">
        <v>8269</v>
      </c>
      <c r="AA1379">
        <v>8298</v>
      </c>
      <c r="AB1379">
        <v>8316</v>
      </c>
      <c r="AC1379">
        <v>8321</v>
      </c>
      <c r="AD1379">
        <v>8324</v>
      </c>
      <c r="AE1379">
        <v>8347</v>
      </c>
      <c r="AF1379">
        <v>8439</v>
      </c>
      <c r="AG1379">
        <v>8408</v>
      </c>
      <c r="AH1379">
        <v>8476</v>
      </c>
      <c r="AI1379">
        <v>0</v>
      </c>
      <c r="AJ1379">
        <v>39117</v>
      </c>
    </row>
    <row r="1380" spans="1:36" x14ac:dyDescent="0.25">
      <c r="A1380">
        <v>505</v>
      </c>
      <c r="B1380" s="5">
        <v>107453</v>
      </c>
      <c r="C1380" s="5">
        <v>108041</v>
      </c>
      <c r="D1380" s="5">
        <v>108576</v>
      </c>
      <c r="E1380" s="5">
        <v>107612</v>
      </c>
      <c r="F1380" s="5">
        <v>107475</v>
      </c>
      <c r="G1380" s="5">
        <v>107274</v>
      </c>
      <c r="H1380" s="5">
        <v>106968</v>
      </c>
      <c r="I1380" s="5">
        <v>106987</v>
      </c>
      <c r="J1380" s="5">
        <v>107871</v>
      </c>
      <c r="K1380" s="5">
        <v>108519</v>
      </c>
      <c r="L1380" s="5">
        <v>109285</v>
      </c>
      <c r="M1380" s="5">
        <v>110473</v>
      </c>
      <c r="N1380" s="5">
        <v>111791</v>
      </c>
      <c r="O1380" s="5">
        <v>112687</v>
      </c>
      <c r="P1380" s="5">
        <v>113394</v>
      </c>
      <c r="Q1380">
        <v>114089</v>
      </c>
      <c r="R1380">
        <v>116196</v>
      </c>
      <c r="S1380">
        <v>117258</v>
      </c>
      <c r="T1380">
        <v>118118</v>
      </c>
      <c r="U1380">
        <v>119462</v>
      </c>
      <c r="V1380">
        <v>119821</v>
      </c>
      <c r="W1380">
        <v>120021</v>
      </c>
      <c r="X1380">
        <v>120222</v>
      </c>
      <c r="Y1380">
        <v>120043</v>
      </c>
      <c r="Z1380">
        <v>119649</v>
      </c>
      <c r="AA1380">
        <v>119263</v>
      </c>
      <c r="AB1380">
        <v>118821</v>
      </c>
      <c r="AC1380">
        <v>118541</v>
      </c>
      <c r="AD1380">
        <v>118182</v>
      </c>
      <c r="AE1380">
        <v>118408</v>
      </c>
      <c r="AF1380">
        <v>118480</v>
      </c>
      <c r="AG1380">
        <v>118810</v>
      </c>
      <c r="AH1380">
        <v>118862</v>
      </c>
      <c r="AI1380">
        <v>118466</v>
      </c>
      <c r="AJ1380">
        <v>26317</v>
      </c>
    </row>
    <row r="1381" spans="1:36" x14ac:dyDescent="0.25">
      <c r="A1381">
        <v>511</v>
      </c>
      <c r="B1381" s="5">
        <v>10029</v>
      </c>
      <c r="C1381" s="5">
        <v>10151</v>
      </c>
      <c r="D1381" s="5">
        <v>10225</v>
      </c>
      <c r="E1381" s="5">
        <v>10267</v>
      </c>
      <c r="F1381" s="5">
        <v>10359</v>
      </c>
      <c r="G1381" s="5">
        <v>10444</v>
      </c>
      <c r="H1381" s="5">
        <v>10530</v>
      </c>
      <c r="I1381" s="5">
        <v>10594</v>
      </c>
      <c r="J1381" s="5">
        <v>10639</v>
      </c>
      <c r="K1381" s="5">
        <v>10668</v>
      </c>
      <c r="L1381" s="5">
        <v>10689</v>
      </c>
      <c r="M1381" s="5">
        <v>10734</v>
      </c>
      <c r="N1381" s="5">
        <v>10701</v>
      </c>
      <c r="O1381" s="5">
        <v>10781</v>
      </c>
      <c r="P1381" s="5">
        <v>10848</v>
      </c>
      <c r="Q1381">
        <v>10899</v>
      </c>
      <c r="R1381">
        <v>10947</v>
      </c>
      <c r="S1381">
        <v>10992</v>
      </c>
      <c r="T1381">
        <v>11114</v>
      </c>
      <c r="U1381">
        <v>11169</v>
      </c>
      <c r="V1381">
        <v>11214</v>
      </c>
      <c r="W1381">
        <v>11268</v>
      </c>
      <c r="X1381">
        <v>11363</v>
      </c>
      <c r="Y1381">
        <v>11491</v>
      </c>
      <c r="Z1381">
        <v>11544</v>
      </c>
      <c r="AA1381">
        <v>11591</v>
      </c>
      <c r="AB1381">
        <v>11631</v>
      </c>
      <c r="AC1381">
        <v>11646</v>
      </c>
      <c r="AD1381">
        <v>11589</v>
      </c>
      <c r="AE1381">
        <v>11505</v>
      </c>
      <c r="AF1381">
        <v>11420</v>
      </c>
      <c r="AG1381">
        <v>11409</v>
      </c>
      <c r="AH1381">
        <v>11380</v>
      </c>
      <c r="AI1381">
        <v>0</v>
      </c>
      <c r="AJ1381">
        <v>52893</v>
      </c>
    </row>
    <row r="1382" spans="1:36" x14ac:dyDescent="0.25">
      <c r="A1382">
        <v>512</v>
      </c>
      <c r="B1382" s="5">
        <v>31705.487999999998</v>
      </c>
      <c r="C1382" s="5">
        <v>31637.780000000002</v>
      </c>
      <c r="D1382" s="5">
        <v>31261.398000000001</v>
      </c>
      <c r="E1382" s="5">
        <v>30810.417999999998</v>
      </c>
      <c r="F1382" s="5">
        <v>30334.624</v>
      </c>
      <c r="G1382" s="5">
        <v>30157.188000000002</v>
      </c>
      <c r="H1382" s="5">
        <v>30569.575000000001</v>
      </c>
      <c r="I1382" s="5">
        <v>30583.34</v>
      </c>
      <c r="J1382" s="5">
        <v>27942</v>
      </c>
      <c r="K1382" s="5">
        <v>28222</v>
      </c>
      <c r="L1382" s="5">
        <v>28700</v>
      </c>
      <c r="M1382" s="5">
        <v>28911</v>
      </c>
      <c r="N1382" s="5">
        <v>29505</v>
      </c>
      <c r="O1382" s="5">
        <v>30106</v>
      </c>
      <c r="P1382" s="5">
        <v>31090</v>
      </c>
      <c r="Q1382">
        <v>31689</v>
      </c>
      <c r="R1382">
        <v>32066</v>
      </c>
      <c r="S1382">
        <v>32573</v>
      </c>
      <c r="T1382">
        <v>32654</v>
      </c>
      <c r="U1382">
        <v>33248</v>
      </c>
      <c r="V1382">
        <v>33602</v>
      </c>
      <c r="W1382">
        <v>33994</v>
      </c>
      <c r="X1382">
        <v>34324</v>
      </c>
      <c r="Y1382">
        <v>34509</v>
      </c>
      <c r="Z1382">
        <v>34623</v>
      </c>
      <c r="AA1382">
        <v>34352</v>
      </c>
      <c r="AB1382">
        <v>34250</v>
      </c>
      <c r="AC1382">
        <v>34288</v>
      </c>
      <c r="AD1382">
        <v>34472</v>
      </c>
      <c r="AE1382">
        <v>34554</v>
      </c>
      <c r="AF1382">
        <v>34663</v>
      </c>
      <c r="AG1382">
        <v>34895</v>
      </c>
      <c r="AH1382">
        <v>35083</v>
      </c>
      <c r="AI1382">
        <v>35128</v>
      </c>
      <c r="AJ1382">
        <v>22594</v>
      </c>
    </row>
    <row r="1383" spans="1:36" x14ac:dyDescent="0.25">
      <c r="A1383">
        <v>513</v>
      </c>
      <c r="B1383" s="5">
        <v>58784</v>
      </c>
      <c r="C1383" s="5">
        <v>59185</v>
      </c>
      <c r="D1383" s="5">
        <v>59212</v>
      </c>
      <c r="E1383" s="5">
        <v>59179</v>
      </c>
      <c r="F1383" s="5">
        <v>60026</v>
      </c>
      <c r="G1383" s="5">
        <v>60270</v>
      </c>
      <c r="H1383" s="5">
        <v>60927</v>
      </c>
      <c r="I1383" s="5">
        <v>61458</v>
      </c>
      <c r="J1383" s="5">
        <v>62321</v>
      </c>
      <c r="K1383" s="5">
        <v>63232</v>
      </c>
      <c r="L1383" s="5">
        <v>64611</v>
      </c>
      <c r="M1383" s="5">
        <v>65926</v>
      </c>
      <c r="N1383" s="5">
        <v>67416</v>
      </c>
      <c r="O1383" s="5">
        <v>68617</v>
      </c>
      <c r="P1383" s="5">
        <v>69917</v>
      </c>
      <c r="Q1383">
        <v>70440</v>
      </c>
      <c r="R1383">
        <v>70935</v>
      </c>
      <c r="S1383">
        <v>71486</v>
      </c>
      <c r="T1383">
        <v>71544</v>
      </c>
      <c r="U1383">
        <v>71576</v>
      </c>
      <c r="V1383">
        <v>71918</v>
      </c>
      <c r="W1383">
        <v>71782</v>
      </c>
      <c r="X1383">
        <v>71688</v>
      </c>
      <c r="Y1383">
        <v>71641</v>
      </c>
      <c r="Z1383">
        <v>71797</v>
      </c>
      <c r="AA1383">
        <v>71781</v>
      </c>
      <c r="AB1383">
        <v>71386</v>
      </c>
      <c r="AC1383">
        <v>70953</v>
      </c>
      <c r="AD1383">
        <v>70857</v>
      </c>
      <c r="AE1383">
        <v>70828</v>
      </c>
      <c r="AF1383">
        <v>71122</v>
      </c>
      <c r="AG1383">
        <v>71047</v>
      </c>
      <c r="AH1383">
        <v>71235</v>
      </c>
      <c r="AI1383">
        <v>70904</v>
      </c>
      <c r="AJ1383">
        <v>56947</v>
      </c>
    </row>
    <row r="1384" spans="1:36" x14ac:dyDescent="0.25">
      <c r="A1384">
        <v>518</v>
      </c>
      <c r="B1384" s="5">
        <v>464258.31599999999</v>
      </c>
      <c r="C1384" s="5">
        <v>464094.14299999998</v>
      </c>
      <c r="D1384" s="5">
        <v>461699.57399999996</v>
      </c>
      <c r="E1384" s="5">
        <v>456776.859</v>
      </c>
      <c r="F1384" s="5">
        <v>452736.72699999996</v>
      </c>
      <c r="G1384" s="5">
        <v>451055.34</v>
      </c>
      <c r="H1384" s="5">
        <v>451663.40499999997</v>
      </c>
      <c r="I1384" s="5">
        <v>452915.36</v>
      </c>
      <c r="J1384" s="5">
        <v>452205.77499999997</v>
      </c>
      <c r="K1384" s="5">
        <v>451817.61</v>
      </c>
      <c r="L1384" s="5">
        <v>449569.27399999998</v>
      </c>
      <c r="M1384" s="5">
        <v>452460.43399999995</v>
      </c>
      <c r="N1384" s="5">
        <v>453602.80300000001</v>
      </c>
      <c r="O1384" s="5">
        <v>453078.88400000002</v>
      </c>
      <c r="P1384" s="5">
        <v>453764.27</v>
      </c>
      <c r="Q1384">
        <v>451544.13699999999</v>
      </c>
      <c r="R1384">
        <v>451195.72399999999</v>
      </c>
      <c r="S1384">
        <v>450929.33500000002</v>
      </c>
      <c r="T1384">
        <v>451700.72200000001</v>
      </c>
      <c r="U1384">
        <v>449984.90899999999</v>
      </c>
      <c r="V1384">
        <v>450621.58399999997</v>
      </c>
      <c r="W1384">
        <v>452693.07899999997</v>
      </c>
      <c r="X1384">
        <v>458877.20799999998</v>
      </c>
      <c r="Y1384">
        <v>465000.75199999998</v>
      </c>
      <c r="Z1384">
        <v>469059</v>
      </c>
      <c r="AA1384">
        <v>472096</v>
      </c>
      <c r="AB1384">
        <v>475627</v>
      </c>
      <c r="AC1384">
        <v>473941</v>
      </c>
      <c r="AD1384">
        <v>475681</v>
      </c>
      <c r="AE1384">
        <v>481864</v>
      </c>
      <c r="AF1384">
        <v>488553</v>
      </c>
      <c r="AG1384">
        <v>495083</v>
      </c>
      <c r="AH1384">
        <v>502055</v>
      </c>
      <c r="AI1384">
        <v>505856</v>
      </c>
      <c r="AJ1384">
        <v>0</v>
      </c>
    </row>
    <row r="1385" spans="1:36" x14ac:dyDescent="0.25">
      <c r="A1385">
        <v>523</v>
      </c>
      <c r="B1385" s="5">
        <v>15700</v>
      </c>
      <c r="C1385" s="5">
        <v>15886</v>
      </c>
      <c r="D1385" s="5">
        <v>16005</v>
      </c>
      <c r="E1385" s="5">
        <v>16066</v>
      </c>
      <c r="F1385" s="5">
        <v>16131</v>
      </c>
      <c r="G1385" s="5">
        <v>16193</v>
      </c>
      <c r="H1385" s="5">
        <v>16323</v>
      </c>
      <c r="I1385" s="5">
        <v>16444</v>
      </c>
      <c r="J1385" s="5">
        <v>16591</v>
      </c>
      <c r="K1385" s="5">
        <v>16722</v>
      </c>
      <c r="L1385" s="5">
        <v>16930</v>
      </c>
      <c r="M1385" s="5">
        <v>17037</v>
      </c>
      <c r="N1385" s="5">
        <v>17297</v>
      </c>
      <c r="O1385" s="5">
        <v>17423</v>
      </c>
      <c r="P1385" s="5">
        <v>17508</v>
      </c>
      <c r="Q1385">
        <v>17555</v>
      </c>
      <c r="R1385">
        <v>17601</v>
      </c>
      <c r="S1385">
        <v>17562</v>
      </c>
      <c r="T1385">
        <v>17594</v>
      </c>
      <c r="U1385">
        <v>17687</v>
      </c>
      <c r="V1385">
        <v>17760</v>
      </c>
      <c r="W1385">
        <v>17811</v>
      </c>
      <c r="X1385">
        <v>17741</v>
      </c>
      <c r="Y1385">
        <v>17841</v>
      </c>
      <c r="Z1385">
        <v>17828</v>
      </c>
      <c r="AA1385">
        <v>17799</v>
      </c>
      <c r="AB1385">
        <v>17775</v>
      </c>
      <c r="AC1385">
        <v>17693</v>
      </c>
      <c r="AD1385">
        <v>17604</v>
      </c>
      <c r="AE1385">
        <v>17538</v>
      </c>
      <c r="AF1385">
        <v>17497</v>
      </c>
      <c r="AG1385">
        <v>17535</v>
      </c>
      <c r="AH1385">
        <v>17654</v>
      </c>
      <c r="AI1385">
        <v>17722</v>
      </c>
      <c r="AJ1385">
        <v>86017</v>
      </c>
    </row>
    <row r="1386" spans="1:36" x14ac:dyDescent="0.25">
      <c r="A1386">
        <v>530</v>
      </c>
      <c r="B1386" s="5">
        <v>20095</v>
      </c>
      <c r="C1386" s="5">
        <v>22503</v>
      </c>
      <c r="D1386" s="5">
        <v>26000</v>
      </c>
      <c r="E1386" s="5">
        <v>29428</v>
      </c>
      <c r="F1386" s="5">
        <v>30291</v>
      </c>
      <c r="G1386" s="5">
        <v>30950</v>
      </c>
      <c r="H1386" s="5">
        <v>31008</v>
      </c>
      <c r="I1386" s="5">
        <v>31974</v>
      </c>
      <c r="J1386" s="5">
        <v>33250</v>
      </c>
      <c r="K1386" s="5">
        <v>34276</v>
      </c>
      <c r="L1386" s="5">
        <v>34728</v>
      </c>
      <c r="M1386" s="5">
        <v>35388</v>
      </c>
      <c r="N1386" s="5">
        <v>35837</v>
      </c>
      <c r="O1386" s="5">
        <v>36223</v>
      </c>
      <c r="P1386" s="5">
        <v>36617</v>
      </c>
      <c r="Q1386">
        <v>36688</v>
      </c>
      <c r="R1386">
        <v>36632</v>
      </c>
      <c r="S1386">
        <v>36900</v>
      </c>
      <c r="T1386">
        <v>37356</v>
      </c>
      <c r="U1386">
        <v>37753</v>
      </c>
      <c r="V1386">
        <v>38358</v>
      </c>
      <c r="W1386">
        <v>38861</v>
      </c>
      <c r="X1386">
        <v>39017</v>
      </c>
      <c r="Y1386">
        <v>39692</v>
      </c>
      <c r="Z1386">
        <v>40164</v>
      </c>
      <c r="AA1386">
        <v>40125</v>
      </c>
      <c r="AB1386">
        <v>40004</v>
      </c>
      <c r="AC1386">
        <v>39633</v>
      </c>
      <c r="AD1386">
        <v>39620</v>
      </c>
      <c r="AE1386">
        <v>39629</v>
      </c>
      <c r="AF1386">
        <v>39756</v>
      </c>
      <c r="AG1386">
        <v>39739</v>
      </c>
      <c r="AH1386">
        <v>39442</v>
      </c>
      <c r="AI1386">
        <v>39086</v>
      </c>
      <c r="AJ1386">
        <v>0</v>
      </c>
    </row>
    <row r="1387" spans="1:36" x14ac:dyDescent="0.25">
      <c r="A1387">
        <v>531</v>
      </c>
      <c r="B1387" s="5">
        <v>16081</v>
      </c>
      <c r="C1387" s="5">
        <v>16656</v>
      </c>
      <c r="D1387" s="5">
        <v>16747</v>
      </c>
      <c r="E1387" s="5">
        <v>17548</v>
      </c>
      <c r="F1387" s="5">
        <v>18047</v>
      </c>
      <c r="G1387" s="5">
        <v>18359</v>
      </c>
      <c r="H1387" s="5">
        <v>18474</v>
      </c>
      <c r="I1387" s="5">
        <v>18518</v>
      </c>
      <c r="J1387" s="5">
        <v>18920</v>
      </c>
      <c r="K1387" s="5">
        <v>19073</v>
      </c>
      <c r="L1387" s="5">
        <v>19316</v>
      </c>
      <c r="M1387" s="5">
        <v>19545</v>
      </c>
      <c r="N1387" s="5">
        <v>19591</v>
      </c>
      <c r="O1387" s="5">
        <v>19694</v>
      </c>
      <c r="P1387" s="5">
        <v>19797</v>
      </c>
      <c r="Q1387">
        <v>19966</v>
      </c>
      <c r="R1387">
        <v>20239</v>
      </c>
      <c r="S1387">
        <v>20565</v>
      </c>
      <c r="T1387">
        <v>20786</v>
      </c>
      <c r="U1387">
        <v>20816</v>
      </c>
      <c r="V1387">
        <v>20986</v>
      </c>
      <c r="W1387">
        <v>21179</v>
      </c>
      <c r="X1387">
        <v>21495</v>
      </c>
      <c r="Y1387">
        <v>22096</v>
      </c>
      <c r="Z1387">
        <v>22966</v>
      </c>
      <c r="AA1387">
        <v>23690</v>
      </c>
      <c r="AB1387">
        <v>24458</v>
      </c>
      <c r="AC1387">
        <v>24825</v>
      </c>
      <c r="AD1387">
        <v>24854</v>
      </c>
      <c r="AE1387">
        <v>25881</v>
      </c>
      <c r="AF1387">
        <v>26897</v>
      </c>
      <c r="AG1387">
        <v>27616</v>
      </c>
      <c r="AH1387">
        <v>28257</v>
      </c>
      <c r="AI1387">
        <v>28641</v>
      </c>
      <c r="AJ1387">
        <v>0</v>
      </c>
    </row>
    <row r="1388" spans="1:36" x14ac:dyDescent="0.25">
      <c r="A1388">
        <v>532</v>
      </c>
      <c r="B1388" s="5">
        <v>18146</v>
      </c>
      <c r="C1388" s="5">
        <v>18378</v>
      </c>
      <c r="D1388" s="5">
        <v>18374</v>
      </c>
      <c r="E1388" s="5">
        <v>18644</v>
      </c>
      <c r="F1388" s="5">
        <v>18663</v>
      </c>
      <c r="G1388" s="5">
        <v>18609</v>
      </c>
      <c r="H1388" s="5">
        <v>18625</v>
      </c>
      <c r="I1388" s="5">
        <v>18559</v>
      </c>
      <c r="J1388" s="5">
        <v>18487</v>
      </c>
      <c r="K1388" s="5">
        <v>18424</v>
      </c>
      <c r="L1388" s="5">
        <v>18328</v>
      </c>
      <c r="M1388" s="5">
        <v>18412</v>
      </c>
      <c r="N1388" s="5">
        <v>18520</v>
      </c>
      <c r="O1388" s="5">
        <v>18743</v>
      </c>
      <c r="P1388" s="5">
        <v>19079</v>
      </c>
      <c r="Q1388">
        <v>19453</v>
      </c>
      <c r="R1388">
        <v>19926</v>
      </c>
      <c r="S1388">
        <v>20361</v>
      </c>
      <c r="T1388">
        <v>20673</v>
      </c>
      <c r="U1388">
        <v>21126</v>
      </c>
      <c r="V1388">
        <v>21179</v>
      </c>
      <c r="W1388">
        <v>21081</v>
      </c>
      <c r="X1388">
        <v>21128</v>
      </c>
      <c r="Y1388">
        <v>21171</v>
      </c>
      <c r="Z1388">
        <v>21386</v>
      </c>
      <c r="AA1388">
        <v>21480</v>
      </c>
      <c r="AB1388">
        <v>21400</v>
      </c>
      <c r="AC1388">
        <v>21345</v>
      </c>
      <c r="AD1388">
        <v>21372</v>
      </c>
      <c r="AE1388">
        <v>21289</v>
      </c>
      <c r="AF1388">
        <v>21274</v>
      </c>
      <c r="AG1388">
        <v>21402</v>
      </c>
      <c r="AH1388">
        <v>21468</v>
      </c>
      <c r="AI1388">
        <v>21430</v>
      </c>
      <c r="AJ1388">
        <v>71360</v>
      </c>
    </row>
    <row r="1389" spans="1:36" x14ac:dyDescent="0.25">
      <c r="A1389">
        <v>534</v>
      </c>
      <c r="B1389" s="5">
        <v>17937</v>
      </c>
      <c r="C1389" s="5">
        <v>18203</v>
      </c>
      <c r="D1389" s="5">
        <v>18694</v>
      </c>
      <c r="E1389" s="5">
        <v>18708</v>
      </c>
      <c r="F1389" s="5">
        <v>18981</v>
      </c>
      <c r="G1389" s="5">
        <v>19547</v>
      </c>
      <c r="H1389" s="5">
        <v>19734</v>
      </c>
      <c r="I1389" s="5">
        <v>19933</v>
      </c>
      <c r="J1389" s="5">
        <v>20038</v>
      </c>
      <c r="K1389" s="5">
        <v>20001</v>
      </c>
      <c r="L1389" s="5">
        <v>19885</v>
      </c>
      <c r="M1389" s="5">
        <v>19884</v>
      </c>
      <c r="N1389" s="5">
        <v>19784</v>
      </c>
      <c r="O1389" s="5">
        <v>19834</v>
      </c>
      <c r="P1389" s="5">
        <v>20028</v>
      </c>
      <c r="Q1389">
        <v>20059</v>
      </c>
      <c r="R1389">
        <v>20189</v>
      </c>
      <c r="S1389">
        <v>20328</v>
      </c>
      <c r="T1389">
        <v>20480</v>
      </c>
      <c r="U1389">
        <v>20674</v>
      </c>
      <c r="V1389">
        <v>20664</v>
      </c>
      <c r="W1389">
        <v>20855</v>
      </c>
      <c r="X1389">
        <v>20845</v>
      </c>
      <c r="Y1389">
        <v>20670</v>
      </c>
      <c r="Z1389">
        <v>20588</v>
      </c>
      <c r="AA1389">
        <v>20451</v>
      </c>
      <c r="AB1389">
        <v>20317</v>
      </c>
      <c r="AC1389">
        <v>20295</v>
      </c>
      <c r="AD1389">
        <v>20348</v>
      </c>
      <c r="AE1389">
        <v>20487</v>
      </c>
      <c r="AF1389">
        <v>20484</v>
      </c>
      <c r="AG1389">
        <v>20627</v>
      </c>
      <c r="AH1389">
        <v>20831</v>
      </c>
      <c r="AI1389">
        <v>20868</v>
      </c>
      <c r="AJ1389">
        <v>41445</v>
      </c>
    </row>
    <row r="1390" spans="1:36" x14ac:dyDescent="0.25">
      <c r="A1390">
        <v>537</v>
      </c>
      <c r="B1390" s="5">
        <v>52446</v>
      </c>
      <c r="C1390" s="5">
        <v>52958</v>
      </c>
      <c r="D1390" s="5">
        <v>53283</v>
      </c>
      <c r="E1390" s="5">
        <v>53601</v>
      </c>
      <c r="F1390" s="5">
        <v>53781</v>
      </c>
      <c r="G1390" s="5">
        <v>54197</v>
      </c>
      <c r="H1390" s="5">
        <v>54646</v>
      </c>
      <c r="I1390" s="5">
        <v>55167</v>
      </c>
      <c r="J1390" s="5">
        <v>55680</v>
      </c>
      <c r="K1390" s="5">
        <v>56093</v>
      </c>
      <c r="L1390" s="5">
        <v>56518</v>
      </c>
      <c r="M1390" s="5">
        <v>56855</v>
      </c>
      <c r="N1390" s="5">
        <v>57349</v>
      </c>
      <c r="O1390" s="5">
        <v>57660</v>
      </c>
      <c r="P1390" s="5">
        <v>57863</v>
      </c>
      <c r="Q1390">
        <v>58086</v>
      </c>
      <c r="R1390">
        <v>58300</v>
      </c>
      <c r="S1390">
        <v>58576</v>
      </c>
      <c r="T1390">
        <v>58589</v>
      </c>
      <c r="U1390">
        <v>58827</v>
      </c>
      <c r="V1390">
        <v>59147</v>
      </c>
      <c r="W1390">
        <v>59571</v>
      </c>
      <c r="X1390">
        <v>59961</v>
      </c>
      <c r="Y1390">
        <v>60260</v>
      </c>
      <c r="Z1390">
        <v>60576</v>
      </c>
      <c r="AA1390">
        <v>60748</v>
      </c>
      <c r="AB1390">
        <v>60932</v>
      </c>
      <c r="AC1390">
        <v>61111</v>
      </c>
      <c r="AD1390">
        <v>61180</v>
      </c>
      <c r="AE1390">
        <v>61337</v>
      </c>
      <c r="AF1390">
        <v>61828</v>
      </c>
      <c r="AG1390">
        <v>62044</v>
      </c>
      <c r="AH1390">
        <v>62476</v>
      </c>
      <c r="AI1390">
        <v>62688</v>
      </c>
      <c r="AJ1390">
        <v>0</v>
      </c>
    </row>
    <row r="1391" spans="1:36" x14ac:dyDescent="0.25">
      <c r="A1391">
        <v>542</v>
      </c>
      <c r="B1391" s="5">
        <v>27875</v>
      </c>
      <c r="C1391" s="5">
        <v>28117</v>
      </c>
      <c r="D1391" s="5">
        <v>28115</v>
      </c>
      <c r="E1391" s="5">
        <v>28142</v>
      </c>
      <c r="F1391" s="5">
        <v>28238</v>
      </c>
      <c r="G1391" s="5">
        <v>28189</v>
      </c>
      <c r="H1391" s="5">
        <v>28004</v>
      </c>
      <c r="I1391" s="5">
        <v>27809</v>
      </c>
      <c r="J1391" s="5">
        <v>27702</v>
      </c>
      <c r="K1391" s="5">
        <v>27638</v>
      </c>
      <c r="L1391" s="5">
        <v>27477</v>
      </c>
      <c r="M1391" s="5">
        <v>27476</v>
      </c>
      <c r="N1391" s="5">
        <v>27539</v>
      </c>
      <c r="O1391" s="5">
        <v>27661</v>
      </c>
      <c r="P1391" s="5">
        <v>27627</v>
      </c>
      <c r="Q1391">
        <v>27698</v>
      </c>
      <c r="R1391">
        <v>27685</v>
      </c>
      <c r="S1391">
        <v>27954</v>
      </c>
      <c r="T1391">
        <v>28198</v>
      </c>
      <c r="U1391">
        <v>28373</v>
      </c>
      <c r="V1391">
        <v>28705</v>
      </c>
      <c r="W1391">
        <v>28698</v>
      </c>
      <c r="X1391">
        <v>28944</v>
      </c>
      <c r="Y1391">
        <v>29075</v>
      </c>
      <c r="Z1391">
        <v>29046</v>
      </c>
      <c r="AA1391">
        <v>28983</v>
      </c>
      <c r="AB1391">
        <v>28783</v>
      </c>
      <c r="AC1391">
        <v>28719</v>
      </c>
      <c r="AD1391">
        <v>28807</v>
      </c>
      <c r="AE1391">
        <v>28907</v>
      </c>
      <c r="AF1391">
        <v>28812</v>
      </c>
      <c r="AG1391">
        <v>28626</v>
      </c>
      <c r="AH1391">
        <v>28692</v>
      </c>
      <c r="AI1391">
        <v>28855</v>
      </c>
      <c r="AJ1391">
        <v>0</v>
      </c>
    </row>
    <row r="1392" spans="1:36" x14ac:dyDescent="0.25">
      <c r="A1392">
        <v>545</v>
      </c>
      <c r="B1392" s="5">
        <v>18687.216</v>
      </c>
      <c r="C1392" s="5">
        <v>18611.216</v>
      </c>
      <c r="D1392" s="5">
        <v>18743.216</v>
      </c>
      <c r="E1392" s="5">
        <v>18752.975999999999</v>
      </c>
      <c r="F1392" s="5">
        <v>18832.464</v>
      </c>
      <c r="G1392" s="5">
        <v>18848.371999999999</v>
      </c>
      <c r="H1392" s="5">
        <v>18577</v>
      </c>
      <c r="I1392" s="5">
        <v>18499</v>
      </c>
      <c r="J1392" s="5">
        <v>18677</v>
      </c>
      <c r="K1392" s="5">
        <v>19015</v>
      </c>
      <c r="L1392" s="5">
        <v>19187</v>
      </c>
      <c r="M1392" s="5">
        <v>19381</v>
      </c>
      <c r="N1392" s="5">
        <v>19689</v>
      </c>
      <c r="O1392" s="5">
        <v>19872</v>
      </c>
      <c r="P1392" s="5">
        <v>20235</v>
      </c>
      <c r="Q1392">
        <v>20565</v>
      </c>
      <c r="R1392">
        <v>20697</v>
      </c>
      <c r="S1392">
        <v>20715</v>
      </c>
      <c r="T1392">
        <v>20768</v>
      </c>
      <c r="U1392">
        <v>20763</v>
      </c>
      <c r="V1392">
        <v>20704</v>
      </c>
      <c r="W1392">
        <v>20878</v>
      </c>
      <c r="X1392">
        <v>21026</v>
      </c>
      <c r="Y1392">
        <v>21074</v>
      </c>
      <c r="Z1392">
        <v>21050</v>
      </c>
      <c r="AA1392">
        <v>20956</v>
      </c>
      <c r="AB1392">
        <v>20809</v>
      </c>
      <c r="AC1392">
        <v>20688</v>
      </c>
      <c r="AD1392">
        <v>20624</v>
      </c>
      <c r="AE1392">
        <v>20732</v>
      </c>
      <c r="AF1392">
        <v>20745</v>
      </c>
      <c r="AG1392">
        <v>20692</v>
      </c>
      <c r="AH1392">
        <v>20664</v>
      </c>
      <c r="AI1392">
        <v>20718</v>
      </c>
      <c r="AJ1392">
        <v>0</v>
      </c>
    </row>
    <row r="1393" spans="1:36" x14ac:dyDescent="0.25">
      <c r="A1393">
        <v>546</v>
      </c>
      <c r="B1393" s="5">
        <v>103301.52800000001</v>
      </c>
      <c r="C1393" s="5">
        <v>103506.156</v>
      </c>
      <c r="D1393" s="5">
        <v>103719.02800000001</v>
      </c>
      <c r="E1393" s="5">
        <v>104096.784</v>
      </c>
      <c r="F1393" s="5">
        <v>104524.64</v>
      </c>
      <c r="G1393" s="5">
        <v>104937.25599999999</v>
      </c>
      <c r="H1393" s="5">
        <v>105527.928</v>
      </c>
      <c r="I1393" s="5">
        <v>107074.5</v>
      </c>
      <c r="J1393" s="5">
        <v>108158.46</v>
      </c>
      <c r="K1393" s="5">
        <v>109519.98</v>
      </c>
      <c r="L1393" s="5">
        <v>110690.33199999999</v>
      </c>
      <c r="M1393" s="5">
        <v>112215.136</v>
      </c>
      <c r="N1393" s="5">
        <v>113241.304</v>
      </c>
      <c r="O1393" s="5">
        <v>114105.28</v>
      </c>
      <c r="P1393" s="5">
        <v>115159.696</v>
      </c>
      <c r="Q1393">
        <v>115707.2</v>
      </c>
      <c r="R1393">
        <v>116495.96</v>
      </c>
      <c r="S1393">
        <v>117317.484</v>
      </c>
      <c r="T1393">
        <v>117249.004</v>
      </c>
      <c r="U1393">
        <v>117664.704</v>
      </c>
      <c r="V1393">
        <v>117463.376</v>
      </c>
      <c r="W1393">
        <v>117290.268</v>
      </c>
      <c r="X1393">
        <v>117433.016</v>
      </c>
      <c r="Y1393">
        <v>117948.22</v>
      </c>
      <c r="Z1393">
        <v>118960.804</v>
      </c>
      <c r="AA1393">
        <v>118817.852</v>
      </c>
      <c r="AB1393">
        <v>118069</v>
      </c>
      <c r="AC1393">
        <v>117485</v>
      </c>
      <c r="AD1393">
        <v>116878</v>
      </c>
      <c r="AE1393">
        <v>116787</v>
      </c>
      <c r="AF1393">
        <v>117123</v>
      </c>
      <c r="AG1393">
        <v>117915</v>
      </c>
      <c r="AH1393">
        <v>118748</v>
      </c>
      <c r="AI1393">
        <v>119800</v>
      </c>
      <c r="AJ1393">
        <v>0</v>
      </c>
    </row>
    <row r="1394" spans="1:36" x14ac:dyDescent="0.25">
      <c r="A1394">
        <v>547</v>
      </c>
      <c r="B1394" s="5">
        <v>20831</v>
      </c>
      <c r="C1394" s="5">
        <v>21127</v>
      </c>
      <c r="D1394" s="5">
        <v>20980</v>
      </c>
      <c r="E1394" s="5">
        <v>20918</v>
      </c>
      <c r="F1394" s="5">
        <v>21352</v>
      </c>
      <c r="G1394" s="5">
        <v>21251</v>
      </c>
      <c r="H1394" s="5">
        <v>21164</v>
      </c>
      <c r="I1394" s="5">
        <v>21340</v>
      </c>
      <c r="J1394" s="5">
        <v>21890</v>
      </c>
      <c r="K1394" s="5">
        <v>22303</v>
      </c>
      <c r="L1394" s="5">
        <v>22577</v>
      </c>
      <c r="M1394" s="5">
        <v>22630</v>
      </c>
      <c r="N1394" s="5">
        <v>22964</v>
      </c>
      <c r="O1394" s="5">
        <v>23267</v>
      </c>
      <c r="P1394" s="5">
        <v>23571</v>
      </c>
      <c r="Q1394">
        <v>23758</v>
      </c>
      <c r="R1394">
        <v>23550</v>
      </c>
      <c r="S1394">
        <v>23610</v>
      </c>
      <c r="T1394">
        <v>24086</v>
      </c>
      <c r="U1394">
        <v>24819</v>
      </c>
      <c r="V1394">
        <v>25279</v>
      </c>
      <c r="W1394">
        <v>26179</v>
      </c>
      <c r="X1394">
        <v>26709</v>
      </c>
      <c r="Y1394">
        <v>26402</v>
      </c>
      <c r="Z1394">
        <v>26182</v>
      </c>
      <c r="AA1394">
        <v>26154</v>
      </c>
      <c r="AB1394">
        <v>25990</v>
      </c>
      <c r="AC1394">
        <v>26077</v>
      </c>
      <c r="AD1394">
        <v>26376</v>
      </c>
      <c r="AE1394">
        <v>26470</v>
      </c>
      <c r="AF1394">
        <v>26426</v>
      </c>
      <c r="AG1394">
        <v>26609</v>
      </c>
      <c r="AH1394">
        <v>26706</v>
      </c>
      <c r="AI1394">
        <v>26743</v>
      </c>
      <c r="AJ1394">
        <v>9931.2999999999993</v>
      </c>
    </row>
    <row r="1395" spans="1:36" x14ac:dyDescent="0.25">
      <c r="A1395">
        <v>553</v>
      </c>
      <c r="B1395" s="5">
        <v>19382</v>
      </c>
      <c r="C1395" s="5">
        <v>19668</v>
      </c>
      <c r="D1395" s="5">
        <v>19901</v>
      </c>
      <c r="E1395" s="5">
        <v>19935</v>
      </c>
      <c r="F1395" s="5">
        <v>20135</v>
      </c>
      <c r="G1395" s="5">
        <v>20150</v>
      </c>
      <c r="H1395" s="5">
        <v>20147</v>
      </c>
      <c r="I1395" s="5">
        <v>20449</v>
      </c>
      <c r="J1395" s="5">
        <v>20677</v>
      </c>
      <c r="K1395" s="5">
        <v>20826</v>
      </c>
      <c r="L1395" s="5">
        <v>21124</v>
      </c>
      <c r="M1395" s="5">
        <v>21312</v>
      </c>
      <c r="N1395" s="5">
        <v>21372</v>
      </c>
      <c r="O1395" s="5">
        <v>21536</v>
      </c>
      <c r="P1395" s="5">
        <v>21697</v>
      </c>
      <c r="Q1395">
        <v>21724</v>
      </c>
      <c r="R1395">
        <v>21830</v>
      </c>
      <c r="S1395">
        <v>21873</v>
      </c>
      <c r="T1395">
        <v>21942</v>
      </c>
      <c r="U1395">
        <v>21967</v>
      </c>
      <c r="V1395">
        <v>21942</v>
      </c>
      <c r="W1395">
        <v>22002</v>
      </c>
      <c r="X1395">
        <v>22051</v>
      </c>
      <c r="Y1395">
        <v>22026</v>
      </c>
      <c r="Z1395">
        <v>22061</v>
      </c>
      <c r="AA1395">
        <v>21909</v>
      </c>
      <c r="AB1395">
        <v>21877</v>
      </c>
      <c r="AC1395">
        <v>21975</v>
      </c>
      <c r="AD1395">
        <v>22131</v>
      </c>
      <c r="AE1395">
        <v>22301</v>
      </c>
      <c r="AF1395">
        <v>22335</v>
      </c>
      <c r="AG1395">
        <v>22685</v>
      </c>
      <c r="AH1395">
        <v>22511</v>
      </c>
      <c r="AI1395">
        <v>22393</v>
      </c>
      <c r="AJ1395">
        <v>26899</v>
      </c>
    </row>
    <row r="1396" spans="1:36" x14ac:dyDescent="0.25">
      <c r="A1396">
        <v>556</v>
      </c>
      <c r="B1396" s="5">
        <v>33034.902999999998</v>
      </c>
      <c r="C1396" s="5">
        <v>33285.059000000001</v>
      </c>
      <c r="D1396" s="5">
        <v>33340.161</v>
      </c>
      <c r="E1396" s="5">
        <v>33392.660000000003</v>
      </c>
      <c r="F1396" s="5">
        <v>33208.796000000002</v>
      </c>
      <c r="G1396" s="5">
        <v>32925.629000000001</v>
      </c>
      <c r="H1396" s="5">
        <v>32873.428</v>
      </c>
      <c r="I1396" s="5">
        <v>32994.04</v>
      </c>
      <c r="J1396" s="5">
        <v>33220.345999999998</v>
      </c>
      <c r="K1396" s="5">
        <v>33260.332000000002</v>
      </c>
      <c r="L1396" s="5">
        <v>33355.334999999999</v>
      </c>
      <c r="M1396" s="5">
        <v>33379.695</v>
      </c>
      <c r="N1396" s="5">
        <v>33341.004000000001</v>
      </c>
      <c r="O1396" s="5">
        <v>33405.686999999998</v>
      </c>
      <c r="P1396" s="5">
        <v>33167.233999999997</v>
      </c>
      <c r="Q1396">
        <v>33175.421000000002</v>
      </c>
      <c r="R1396">
        <v>33148.356</v>
      </c>
      <c r="S1396">
        <v>33215.951000000001</v>
      </c>
      <c r="T1396">
        <v>33160.410000000003</v>
      </c>
      <c r="U1396">
        <v>33174.546000000002</v>
      </c>
      <c r="V1396">
        <v>33225.923000000003</v>
      </c>
      <c r="W1396">
        <v>33096.957000000002</v>
      </c>
      <c r="X1396">
        <v>32992.364999999998</v>
      </c>
      <c r="Y1396">
        <v>33031.144</v>
      </c>
      <c r="Z1396">
        <v>32847</v>
      </c>
      <c r="AA1396">
        <v>32451</v>
      </c>
      <c r="AB1396">
        <v>31956</v>
      </c>
      <c r="AC1396">
        <v>31567</v>
      </c>
      <c r="AD1396">
        <v>31394</v>
      </c>
      <c r="AE1396">
        <v>31389</v>
      </c>
      <c r="AF1396">
        <v>31591</v>
      </c>
      <c r="AG1396">
        <v>31910</v>
      </c>
      <c r="AH1396">
        <v>31849</v>
      </c>
      <c r="AI1396">
        <v>31985</v>
      </c>
      <c r="AJ1396">
        <v>10889</v>
      </c>
    </row>
    <row r="1397" spans="1:36" x14ac:dyDescent="0.25">
      <c r="A1397">
        <v>559</v>
      </c>
      <c r="B1397" s="5">
        <v>14862</v>
      </c>
      <c r="C1397" s="5">
        <v>14900</v>
      </c>
      <c r="D1397" s="5">
        <v>14831</v>
      </c>
      <c r="E1397" s="5">
        <v>14888</v>
      </c>
      <c r="F1397" s="5">
        <v>14958</v>
      </c>
      <c r="G1397" s="5">
        <v>15028</v>
      </c>
      <c r="H1397" s="5">
        <v>15064</v>
      </c>
      <c r="I1397" s="5">
        <v>15211</v>
      </c>
      <c r="J1397" s="5">
        <v>15290</v>
      </c>
      <c r="K1397" s="5">
        <v>15480</v>
      </c>
      <c r="L1397" s="5">
        <v>15566</v>
      </c>
      <c r="M1397" s="5">
        <v>15715</v>
      </c>
      <c r="N1397" s="5">
        <v>15830</v>
      </c>
      <c r="O1397" s="5">
        <v>16010</v>
      </c>
      <c r="P1397" s="5">
        <v>16269</v>
      </c>
      <c r="Q1397">
        <v>16523</v>
      </c>
      <c r="R1397">
        <v>16499</v>
      </c>
      <c r="S1397">
        <v>16482</v>
      </c>
      <c r="T1397">
        <v>16417</v>
      </c>
      <c r="U1397">
        <v>16449</v>
      </c>
      <c r="V1397">
        <v>16759</v>
      </c>
      <c r="W1397">
        <v>17039</v>
      </c>
      <c r="X1397">
        <v>17224</v>
      </c>
      <c r="Y1397">
        <v>17346</v>
      </c>
      <c r="Z1397">
        <v>17450</v>
      </c>
      <c r="AA1397">
        <v>17485</v>
      </c>
      <c r="AB1397">
        <v>17681</v>
      </c>
      <c r="AC1397">
        <v>17792</v>
      </c>
      <c r="AD1397">
        <v>17689</v>
      </c>
      <c r="AE1397">
        <v>17985</v>
      </c>
      <c r="AF1397">
        <v>17950</v>
      </c>
      <c r="AG1397">
        <v>18050</v>
      </c>
      <c r="AH1397">
        <v>18049</v>
      </c>
      <c r="AI1397">
        <v>0</v>
      </c>
      <c r="AJ1397">
        <v>43248</v>
      </c>
    </row>
    <row r="1398" spans="1:36" x14ac:dyDescent="0.25">
      <c r="A1398">
        <v>568</v>
      </c>
      <c r="B1398" s="5">
        <v>12208</v>
      </c>
      <c r="C1398" s="5">
        <v>12362</v>
      </c>
      <c r="D1398" s="5">
        <v>12283</v>
      </c>
      <c r="E1398" s="5">
        <v>12276</v>
      </c>
      <c r="F1398" s="5">
        <v>12274</v>
      </c>
      <c r="G1398" s="5">
        <v>12246</v>
      </c>
      <c r="H1398" s="5">
        <v>12308</v>
      </c>
      <c r="I1398" s="5">
        <v>12233</v>
      </c>
      <c r="J1398" s="5">
        <v>12339</v>
      </c>
      <c r="K1398" s="5">
        <v>12400</v>
      </c>
      <c r="L1398" s="5">
        <v>12380</v>
      </c>
      <c r="M1398" s="5">
        <v>12375</v>
      </c>
      <c r="N1398" s="5">
        <v>12358</v>
      </c>
      <c r="O1398" s="5">
        <v>12251</v>
      </c>
      <c r="P1398" s="5">
        <v>12267</v>
      </c>
      <c r="Q1398">
        <v>12371</v>
      </c>
      <c r="R1398">
        <v>12495</v>
      </c>
      <c r="S1398">
        <v>12534</v>
      </c>
      <c r="T1398">
        <v>12502</v>
      </c>
      <c r="U1398">
        <v>12785</v>
      </c>
      <c r="V1398">
        <v>12754</v>
      </c>
      <c r="W1398">
        <v>12739</v>
      </c>
      <c r="X1398">
        <v>12760</v>
      </c>
      <c r="Y1398">
        <v>12712</v>
      </c>
      <c r="Z1398">
        <v>12684</v>
      </c>
      <c r="AA1398">
        <v>12650</v>
      </c>
      <c r="AB1398">
        <v>12673</v>
      </c>
      <c r="AC1398">
        <v>12669</v>
      </c>
      <c r="AD1398">
        <v>12540</v>
      </c>
      <c r="AE1398">
        <v>12545</v>
      </c>
      <c r="AF1398">
        <v>12455</v>
      </c>
      <c r="AG1398">
        <v>12404</v>
      </c>
      <c r="AH1398">
        <v>12426</v>
      </c>
      <c r="AI1398">
        <v>12398</v>
      </c>
      <c r="AJ1398">
        <v>0</v>
      </c>
    </row>
    <row r="1399" spans="1:36" x14ac:dyDescent="0.25">
      <c r="A1399">
        <v>569</v>
      </c>
      <c r="B1399" s="5">
        <v>23628.491000000002</v>
      </c>
      <c r="C1399" s="5">
        <v>24210.809999999998</v>
      </c>
      <c r="D1399" s="5">
        <v>24705.974000000002</v>
      </c>
      <c r="E1399" s="5">
        <v>24999.170000000002</v>
      </c>
      <c r="F1399" s="5">
        <v>25345.857999999997</v>
      </c>
      <c r="G1399" s="5">
        <v>25702.300999999999</v>
      </c>
      <c r="H1399" s="5">
        <v>25934.552000000003</v>
      </c>
      <c r="I1399" s="5">
        <v>26232.400999999998</v>
      </c>
      <c r="J1399" s="5">
        <v>26424.900999999998</v>
      </c>
      <c r="K1399" s="5">
        <v>26579.875999999997</v>
      </c>
      <c r="L1399" s="5">
        <v>26781.34</v>
      </c>
      <c r="M1399" s="5">
        <v>26914</v>
      </c>
      <c r="N1399" s="5">
        <v>27117</v>
      </c>
      <c r="O1399" s="5">
        <v>27185</v>
      </c>
      <c r="P1399" s="5">
        <v>27337</v>
      </c>
      <c r="Q1399">
        <v>27390</v>
      </c>
      <c r="R1399">
        <v>27354</v>
      </c>
      <c r="S1399">
        <v>27238</v>
      </c>
      <c r="T1399">
        <v>27168</v>
      </c>
      <c r="U1399">
        <v>27120</v>
      </c>
      <c r="V1399">
        <v>27002</v>
      </c>
      <c r="W1399">
        <v>26893</v>
      </c>
      <c r="X1399">
        <v>26823</v>
      </c>
      <c r="Y1399">
        <v>26844</v>
      </c>
      <c r="Z1399">
        <v>26815</v>
      </c>
      <c r="AA1399">
        <v>26846</v>
      </c>
      <c r="AB1399">
        <v>26882</v>
      </c>
      <c r="AC1399">
        <v>26987</v>
      </c>
      <c r="AD1399">
        <v>26777</v>
      </c>
      <c r="AE1399">
        <v>26757</v>
      </c>
      <c r="AF1399">
        <v>26929</v>
      </c>
      <c r="AG1399">
        <v>26988</v>
      </c>
      <c r="AH1399">
        <v>26974</v>
      </c>
      <c r="AI1399">
        <v>27082</v>
      </c>
      <c r="AJ1399">
        <v>0</v>
      </c>
    </row>
    <row r="1400" spans="1:36" x14ac:dyDescent="0.25">
      <c r="A1400">
        <v>571</v>
      </c>
      <c r="B1400" s="5">
        <v>7916</v>
      </c>
      <c r="C1400" s="5">
        <v>7927</v>
      </c>
      <c r="D1400" s="5">
        <v>8075</v>
      </c>
      <c r="E1400" s="5">
        <v>8163</v>
      </c>
      <c r="F1400" s="5">
        <v>8330</v>
      </c>
      <c r="G1400" s="5">
        <v>8413</v>
      </c>
      <c r="H1400" s="5">
        <v>8454</v>
      </c>
      <c r="I1400" s="5">
        <v>8480</v>
      </c>
      <c r="J1400" s="5">
        <v>8566</v>
      </c>
      <c r="K1400" s="5">
        <v>8592</v>
      </c>
      <c r="L1400" s="5">
        <v>8760</v>
      </c>
      <c r="M1400" s="5">
        <v>8863</v>
      </c>
      <c r="N1400" s="5">
        <v>9017</v>
      </c>
      <c r="O1400" s="5">
        <v>9125</v>
      </c>
      <c r="P1400" s="5">
        <v>9098</v>
      </c>
      <c r="Q1400">
        <v>9149</v>
      </c>
      <c r="R1400">
        <v>9262</v>
      </c>
      <c r="S1400">
        <v>9401</v>
      </c>
      <c r="T1400">
        <v>9398</v>
      </c>
      <c r="U1400">
        <v>9386</v>
      </c>
      <c r="V1400">
        <v>9369</v>
      </c>
      <c r="W1400">
        <v>9361</v>
      </c>
      <c r="X1400">
        <v>9397</v>
      </c>
      <c r="Y1400">
        <v>9425</v>
      </c>
      <c r="Z1400">
        <v>9539</v>
      </c>
      <c r="AA1400">
        <v>9577</v>
      </c>
      <c r="AB1400">
        <v>9457</v>
      </c>
      <c r="AC1400">
        <v>9444</v>
      </c>
      <c r="AD1400">
        <v>9503</v>
      </c>
      <c r="AE1400">
        <v>9525</v>
      </c>
      <c r="AF1400">
        <v>9530</v>
      </c>
      <c r="AG1400">
        <v>9541</v>
      </c>
      <c r="AH1400">
        <v>9520</v>
      </c>
      <c r="AI1400">
        <v>0</v>
      </c>
      <c r="AJ1400">
        <v>6393</v>
      </c>
    </row>
    <row r="1401" spans="1:36" x14ac:dyDescent="0.25">
      <c r="A1401">
        <v>575</v>
      </c>
      <c r="B1401" s="5">
        <v>23341</v>
      </c>
      <c r="C1401" s="5">
        <v>23632</v>
      </c>
      <c r="D1401" s="5">
        <v>23716</v>
      </c>
      <c r="E1401" s="5">
        <v>24034</v>
      </c>
      <c r="F1401" s="5">
        <v>24270</v>
      </c>
      <c r="G1401" s="5">
        <v>24307</v>
      </c>
      <c r="H1401" s="5">
        <v>24546</v>
      </c>
      <c r="I1401" s="5">
        <v>24776</v>
      </c>
      <c r="J1401" s="5">
        <v>24894</v>
      </c>
      <c r="K1401" s="5">
        <v>24996</v>
      </c>
      <c r="L1401" s="5">
        <v>25210</v>
      </c>
      <c r="M1401" s="5">
        <v>25256</v>
      </c>
      <c r="N1401" s="5">
        <v>25386</v>
      </c>
      <c r="O1401" s="5">
        <v>25545</v>
      </c>
      <c r="P1401" s="5">
        <v>25601</v>
      </c>
      <c r="Q1401">
        <v>25502</v>
      </c>
      <c r="R1401">
        <v>25463</v>
      </c>
      <c r="S1401">
        <v>25230</v>
      </c>
      <c r="T1401">
        <v>25241</v>
      </c>
      <c r="U1401">
        <v>25115</v>
      </c>
      <c r="V1401">
        <v>24879</v>
      </c>
      <c r="W1401">
        <v>24656</v>
      </c>
      <c r="X1401">
        <v>24548</v>
      </c>
      <c r="Y1401">
        <v>24542</v>
      </c>
      <c r="Z1401">
        <v>24452</v>
      </c>
      <c r="AA1401">
        <v>24561</v>
      </c>
      <c r="AB1401">
        <v>24673</v>
      </c>
      <c r="AC1401">
        <v>24700</v>
      </c>
      <c r="AD1401">
        <v>24906</v>
      </c>
      <c r="AE1401">
        <v>25335</v>
      </c>
      <c r="AF1401">
        <v>25407</v>
      </c>
      <c r="AG1401">
        <v>25438</v>
      </c>
      <c r="AH1401">
        <v>25517</v>
      </c>
      <c r="AI1401">
        <v>25671</v>
      </c>
      <c r="AJ1401">
        <v>17263</v>
      </c>
    </row>
    <row r="1402" spans="1:36" x14ac:dyDescent="0.25">
      <c r="A1402">
        <v>576</v>
      </c>
      <c r="B1402" s="5">
        <v>14138</v>
      </c>
      <c r="C1402" s="5">
        <v>14418</v>
      </c>
      <c r="D1402" s="5">
        <v>14585</v>
      </c>
      <c r="E1402" s="5">
        <v>14796</v>
      </c>
      <c r="F1402" s="5">
        <v>14722</v>
      </c>
      <c r="G1402" s="5">
        <v>14978</v>
      </c>
      <c r="H1402" s="5">
        <v>15025</v>
      </c>
      <c r="I1402" s="5">
        <v>15058</v>
      </c>
      <c r="J1402" s="5">
        <v>15069</v>
      </c>
      <c r="K1402" s="5">
        <v>15066</v>
      </c>
      <c r="L1402" s="5">
        <v>15022</v>
      </c>
      <c r="M1402" s="5">
        <v>15003</v>
      </c>
      <c r="N1402" s="5">
        <v>15060</v>
      </c>
      <c r="O1402" s="5">
        <v>15057</v>
      </c>
      <c r="P1402" s="5">
        <v>15058</v>
      </c>
      <c r="Q1402">
        <v>15243</v>
      </c>
      <c r="R1402">
        <v>15195</v>
      </c>
      <c r="S1402">
        <v>15269</v>
      </c>
      <c r="T1402">
        <v>15475</v>
      </c>
      <c r="U1402">
        <v>15409</v>
      </c>
      <c r="V1402">
        <v>15313</v>
      </c>
      <c r="W1402">
        <v>15362</v>
      </c>
      <c r="X1402">
        <v>15253</v>
      </c>
      <c r="Y1402">
        <v>15113</v>
      </c>
      <c r="Z1402">
        <v>15092</v>
      </c>
      <c r="AA1402">
        <v>15123</v>
      </c>
      <c r="AB1402">
        <v>15166</v>
      </c>
      <c r="AC1402">
        <v>15294</v>
      </c>
      <c r="AD1402">
        <v>15399</v>
      </c>
      <c r="AE1402">
        <v>15355</v>
      </c>
      <c r="AF1402">
        <v>15555</v>
      </c>
      <c r="AG1402">
        <v>15601</v>
      </c>
      <c r="AH1402">
        <v>15648</v>
      </c>
      <c r="AI1402">
        <v>15740</v>
      </c>
      <c r="AJ1402">
        <v>0</v>
      </c>
    </row>
    <row r="1403" spans="1:36" x14ac:dyDescent="0.25">
      <c r="A1403">
        <v>579</v>
      </c>
      <c r="B1403" s="5">
        <v>15676</v>
      </c>
      <c r="C1403" s="5">
        <v>15392</v>
      </c>
      <c r="D1403" s="5">
        <v>15565</v>
      </c>
      <c r="E1403" s="5">
        <v>15588</v>
      </c>
      <c r="F1403" s="5">
        <v>15851</v>
      </c>
      <c r="G1403" s="5">
        <v>16321</v>
      </c>
      <c r="H1403" s="5">
        <v>16925</v>
      </c>
      <c r="I1403" s="5">
        <v>17388</v>
      </c>
      <c r="J1403" s="5">
        <v>17909</v>
      </c>
      <c r="K1403" s="5">
        <v>18167</v>
      </c>
      <c r="L1403" s="5">
        <v>18508</v>
      </c>
      <c r="M1403" s="5">
        <v>18748</v>
      </c>
      <c r="N1403" s="5">
        <v>18838</v>
      </c>
      <c r="O1403" s="5">
        <v>19046</v>
      </c>
      <c r="P1403" s="5">
        <v>19282</v>
      </c>
      <c r="Q1403">
        <v>19445</v>
      </c>
      <c r="R1403">
        <v>19793</v>
      </c>
      <c r="S1403">
        <v>20114</v>
      </c>
      <c r="T1403">
        <v>20178</v>
      </c>
      <c r="U1403">
        <v>20183</v>
      </c>
      <c r="V1403">
        <v>20785</v>
      </c>
      <c r="W1403">
        <v>21117</v>
      </c>
      <c r="X1403">
        <v>21252</v>
      </c>
      <c r="Y1403">
        <v>21228</v>
      </c>
      <c r="Z1403">
        <v>21188</v>
      </c>
      <c r="AA1403">
        <v>21309</v>
      </c>
      <c r="AB1403">
        <v>21891</v>
      </c>
      <c r="AC1403">
        <v>22022</v>
      </c>
      <c r="AD1403">
        <v>22367</v>
      </c>
      <c r="AE1403">
        <v>22564</v>
      </c>
      <c r="AF1403">
        <v>22597</v>
      </c>
      <c r="AG1403">
        <v>22767</v>
      </c>
      <c r="AH1403">
        <v>22788</v>
      </c>
      <c r="AI1403">
        <v>23153</v>
      </c>
      <c r="AJ1403">
        <v>0</v>
      </c>
    </row>
    <row r="1404" spans="1:36" x14ac:dyDescent="0.25">
      <c r="A1404">
        <v>580</v>
      </c>
      <c r="B1404" s="5">
        <v>9200</v>
      </c>
      <c r="C1404" s="5">
        <v>9320</v>
      </c>
      <c r="D1404" s="5">
        <v>9303</v>
      </c>
      <c r="E1404" s="5">
        <v>9351</v>
      </c>
      <c r="F1404" s="5">
        <v>9375</v>
      </c>
      <c r="G1404" s="5">
        <v>9363</v>
      </c>
      <c r="H1404" s="5">
        <v>9368</v>
      </c>
      <c r="I1404" s="5">
        <v>9341</v>
      </c>
      <c r="J1404" s="5">
        <v>9404</v>
      </c>
      <c r="K1404" s="5">
        <v>9469</v>
      </c>
      <c r="L1404" s="5">
        <v>9485</v>
      </c>
      <c r="M1404" s="5">
        <v>9516</v>
      </c>
      <c r="N1404" s="5">
        <v>9570</v>
      </c>
      <c r="O1404" s="5">
        <v>9569</v>
      </c>
      <c r="P1404" s="5">
        <v>9784</v>
      </c>
      <c r="Q1404">
        <v>9881</v>
      </c>
      <c r="R1404">
        <v>9939</v>
      </c>
      <c r="S1404">
        <v>10076</v>
      </c>
      <c r="T1404">
        <v>10026</v>
      </c>
      <c r="U1404">
        <v>10049</v>
      </c>
      <c r="V1404">
        <v>10077</v>
      </c>
      <c r="W1404">
        <v>10140</v>
      </c>
      <c r="X1404">
        <v>10170</v>
      </c>
      <c r="Y1404">
        <v>10163</v>
      </c>
      <c r="Z1404">
        <v>10126</v>
      </c>
      <c r="AA1404">
        <v>10131</v>
      </c>
      <c r="AB1404">
        <v>10233</v>
      </c>
      <c r="AC1404">
        <v>10154</v>
      </c>
      <c r="AD1404">
        <v>10178</v>
      </c>
      <c r="AE1404">
        <v>10101</v>
      </c>
      <c r="AF1404">
        <v>10365</v>
      </c>
      <c r="AG1404">
        <v>10406</v>
      </c>
      <c r="AH1404">
        <v>10407</v>
      </c>
      <c r="AI1404">
        <v>0</v>
      </c>
      <c r="AJ1404">
        <v>0</v>
      </c>
    </row>
    <row r="1405" spans="1:36" x14ac:dyDescent="0.25">
      <c r="A1405">
        <v>584</v>
      </c>
      <c r="B1405" s="5">
        <v>15415.752</v>
      </c>
      <c r="C1405" s="5">
        <v>15655.33</v>
      </c>
      <c r="D1405" s="5">
        <v>16425.973000000002</v>
      </c>
      <c r="E1405" s="5">
        <v>17438.344999999998</v>
      </c>
      <c r="F1405" s="5">
        <v>18231</v>
      </c>
      <c r="G1405" s="5">
        <v>19141</v>
      </c>
      <c r="H1405" s="5">
        <v>19632</v>
      </c>
      <c r="I1405" s="5">
        <v>19904</v>
      </c>
      <c r="J1405" s="5">
        <v>20158</v>
      </c>
      <c r="K1405" s="5">
        <v>20385</v>
      </c>
      <c r="L1405" s="5">
        <v>20526</v>
      </c>
      <c r="M1405" s="5">
        <v>20681</v>
      </c>
      <c r="N1405" s="5">
        <v>20886</v>
      </c>
      <c r="O1405" s="5">
        <v>21084</v>
      </c>
      <c r="P1405" s="5">
        <v>21219</v>
      </c>
      <c r="Q1405">
        <v>21418</v>
      </c>
      <c r="R1405">
        <v>21507</v>
      </c>
      <c r="S1405">
        <v>21465</v>
      </c>
      <c r="T1405">
        <v>21812</v>
      </c>
      <c r="U1405">
        <v>22410</v>
      </c>
      <c r="V1405">
        <v>22466</v>
      </c>
      <c r="W1405">
        <v>22392</v>
      </c>
      <c r="X1405">
        <v>22597</v>
      </c>
      <c r="Y1405">
        <v>23163</v>
      </c>
      <c r="Z1405">
        <v>23366</v>
      </c>
      <c r="AA1405">
        <v>23784</v>
      </c>
      <c r="AB1405">
        <v>23899</v>
      </c>
      <c r="AC1405">
        <v>24019</v>
      </c>
      <c r="AD1405">
        <v>23824</v>
      </c>
      <c r="AE1405">
        <v>23732</v>
      </c>
      <c r="AF1405">
        <v>23555</v>
      </c>
      <c r="AG1405">
        <v>23536</v>
      </c>
      <c r="AH1405">
        <v>23415</v>
      </c>
      <c r="AI1405">
        <v>23441</v>
      </c>
      <c r="AJ1405">
        <v>9141</v>
      </c>
    </row>
    <row r="1406" spans="1:36" x14ac:dyDescent="0.25">
      <c r="A1406">
        <v>585</v>
      </c>
      <c r="B1406" s="5">
        <v>25435.087</v>
      </c>
      <c r="C1406" s="5">
        <v>25769.147000000001</v>
      </c>
      <c r="D1406" s="5">
        <v>26042.198999999997</v>
      </c>
      <c r="E1406" s="5">
        <v>26373.056</v>
      </c>
      <c r="F1406" s="5">
        <v>26470.78</v>
      </c>
      <c r="G1406" s="5">
        <v>26612.1</v>
      </c>
      <c r="H1406" s="5">
        <v>26773.47</v>
      </c>
      <c r="I1406" s="5">
        <v>26869.35</v>
      </c>
      <c r="J1406" s="5">
        <v>27087.27</v>
      </c>
      <c r="K1406" s="5">
        <v>27109.33</v>
      </c>
      <c r="L1406" s="5">
        <v>27098.06</v>
      </c>
      <c r="M1406" s="5">
        <v>27164.720000000001</v>
      </c>
      <c r="N1406" s="5">
        <v>27324.44</v>
      </c>
      <c r="O1406" s="5">
        <v>27404.7</v>
      </c>
      <c r="P1406" s="5">
        <v>27503.38</v>
      </c>
      <c r="Q1406">
        <v>27482.92</v>
      </c>
      <c r="R1406">
        <v>27615.01</v>
      </c>
      <c r="S1406">
        <v>27739.1</v>
      </c>
      <c r="T1406">
        <v>27747.18</v>
      </c>
      <c r="U1406">
        <v>27756.52</v>
      </c>
      <c r="V1406">
        <v>27900.01</v>
      </c>
      <c r="W1406">
        <v>28065.89</v>
      </c>
      <c r="X1406">
        <v>28078.14</v>
      </c>
      <c r="Y1406">
        <v>28205.53</v>
      </c>
      <c r="Z1406">
        <v>28213.119999999999</v>
      </c>
      <c r="AA1406">
        <v>28494.59</v>
      </c>
      <c r="AB1406">
        <v>28671.95</v>
      </c>
      <c r="AC1406">
        <v>28740.29</v>
      </c>
      <c r="AD1406">
        <v>28887.55</v>
      </c>
      <c r="AE1406">
        <v>28951.72</v>
      </c>
      <c r="AF1406">
        <v>29015.16</v>
      </c>
      <c r="AG1406">
        <v>29055.68</v>
      </c>
      <c r="AH1406">
        <v>29050.48</v>
      </c>
      <c r="AI1406">
        <v>29051.77</v>
      </c>
      <c r="AJ1406">
        <v>11379</v>
      </c>
    </row>
    <row r="1407" spans="1:36" x14ac:dyDescent="0.25">
      <c r="A1407">
        <v>588</v>
      </c>
      <c r="B1407" s="5">
        <v>9384.5329999999994</v>
      </c>
      <c r="C1407" s="5">
        <v>9417.9950000000008</v>
      </c>
      <c r="D1407" s="5">
        <v>9586.2520000000004</v>
      </c>
      <c r="E1407" s="5">
        <v>9609.5249999999996</v>
      </c>
      <c r="F1407" s="5">
        <v>9777</v>
      </c>
      <c r="G1407" s="5">
        <v>9762</v>
      </c>
      <c r="H1407" s="5">
        <v>9793</v>
      </c>
      <c r="I1407" s="5">
        <v>9780</v>
      </c>
      <c r="J1407" s="5">
        <v>9764</v>
      </c>
      <c r="K1407" s="5">
        <v>9837</v>
      </c>
      <c r="L1407" s="5">
        <v>9898</v>
      </c>
      <c r="M1407" s="5">
        <v>9995</v>
      </c>
      <c r="N1407" s="5">
        <v>10006</v>
      </c>
      <c r="O1407" s="5">
        <v>10103</v>
      </c>
      <c r="P1407" s="5">
        <v>10103</v>
      </c>
      <c r="Q1407">
        <v>10100</v>
      </c>
      <c r="R1407">
        <v>10220</v>
      </c>
      <c r="S1407">
        <v>10307</v>
      </c>
      <c r="T1407">
        <v>10383</v>
      </c>
      <c r="U1407">
        <v>10458</v>
      </c>
      <c r="V1407">
        <v>10609</v>
      </c>
      <c r="W1407">
        <v>10752</v>
      </c>
      <c r="X1407">
        <v>10812</v>
      </c>
      <c r="Y1407">
        <v>10858</v>
      </c>
      <c r="Z1407">
        <v>11019</v>
      </c>
      <c r="AA1407">
        <v>10971</v>
      </c>
      <c r="AB1407">
        <v>10886</v>
      </c>
      <c r="AC1407">
        <v>10850</v>
      </c>
      <c r="AD1407">
        <v>10934</v>
      </c>
      <c r="AE1407">
        <v>10925</v>
      </c>
      <c r="AF1407">
        <v>10891</v>
      </c>
      <c r="AG1407">
        <v>10848</v>
      </c>
      <c r="AH1407">
        <v>10801</v>
      </c>
      <c r="AI1407">
        <v>10774</v>
      </c>
      <c r="AJ1407">
        <v>0</v>
      </c>
    </row>
    <row r="1408" spans="1:36" x14ac:dyDescent="0.25">
      <c r="A1408">
        <v>589</v>
      </c>
      <c r="B1408" s="5">
        <v>9294.0300000000007</v>
      </c>
      <c r="C1408" s="5">
        <v>9299.4500000000007</v>
      </c>
      <c r="D1408" s="5">
        <v>9316.844000000001</v>
      </c>
      <c r="E1408" s="5">
        <v>9209.2890000000007</v>
      </c>
      <c r="F1408" s="5">
        <v>9226.8919999999998</v>
      </c>
      <c r="G1408" s="5">
        <v>9268.7860000000001</v>
      </c>
      <c r="H1408" s="5">
        <v>9321.4369999999999</v>
      </c>
      <c r="I1408" s="5">
        <v>9347.1909999999989</v>
      </c>
      <c r="J1408" s="5">
        <v>9338.1540000000005</v>
      </c>
      <c r="K1408" s="5">
        <v>9410</v>
      </c>
      <c r="L1408" s="5">
        <v>9462</v>
      </c>
      <c r="M1408" s="5">
        <v>9462</v>
      </c>
      <c r="N1408" s="5">
        <v>9445</v>
      </c>
      <c r="O1408" s="5">
        <v>9525</v>
      </c>
      <c r="P1408" s="5">
        <v>9543</v>
      </c>
      <c r="Q1408">
        <v>9666</v>
      </c>
      <c r="R1408">
        <v>9752</v>
      </c>
      <c r="S1408">
        <v>9773</v>
      </c>
      <c r="T1408">
        <v>9847</v>
      </c>
      <c r="U1408">
        <v>9840</v>
      </c>
      <c r="V1408">
        <v>9789</v>
      </c>
      <c r="W1408">
        <v>9742</v>
      </c>
      <c r="X1408">
        <v>9699</v>
      </c>
      <c r="Y1408">
        <v>9754</v>
      </c>
      <c r="Z1408">
        <v>9795</v>
      </c>
      <c r="AA1408">
        <v>9947</v>
      </c>
      <c r="AB1408">
        <v>9941</v>
      </c>
      <c r="AC1408">
        <v>9953</v>
      </c>
      <c r="AD1408">
        <v>9917</v>
      </c>
      <c r="AE1408">
        <v>9898</v>
      </c>
      <c r="AF1408">
        <v>9843</v>
      </c>
      <c r="AG1408">
        <v>9815</v>
      </c>
      <c r="AH1408">
        <v>9850</v>
      </c>
      <c r="AI1408">
        <v>9872</v>
      </c>
      <c r="AJ1408">
        <v>0</v>
      </c>
    </row>
    <row r="1409" spans="1:36" x14ac:dyDescent="0.25">
      <c r="A1409">
        <v>590</v>
      </c>
      <c r="B1409" s="5">
        <v>24995</v>
      </c>
      <c r="C1409" s="5">
        <v>24991</v>
      </c>
      <c r="D1409" s="5">
        <v>25058</v>
      </c>
      <c r="E1409" s="5">
        <v>25665</v>
      </c>
      <c r="F1409" s="5">
        <v>25787</v>
      </c>
      <c r="G1409" s="5">
        <v>26238</v>
      </c>
      <c r="H1409" s="5">
        <v>26592</v>
      </c>
      <c r="I1409" s="5">
        <v>26589</v>
      </c>
      <c r="J1409" s="5">
        <v>26827</v>
      </c>
      <c r="K1409" s="5">
        <v>27056</v>
      </c>
      <c r="L1409" s="5">
        <v>27347</v>
      </c>
      <c r="M1409" s="5">
        <v>27677</v>
      </c>
      <c r="N1409" s="5">
        <v>28079</v>
      </c>
      <c r="O1409" s="5">
        <v>28481</v>
      </c>
      <c r="P1409" s="5">
        <v>28532</v>
      </c>
      <c r="Q1409">
        <v>28670</v>
      </c>
      <c r="R1409">
        <v>28576</v>
      </c>
      <c r="S1409">
        <v>28504</v>
      </c>
      <c r="T1409">
        <v>28827</v>
      </c>
      <c r="U1409">
        <v>29204</v>
      </c>
      <c r="V1409">
        <v>29694</v>
      </c>
      <c r="W1409">
        <v>30088</v>
      </c>
      <c r="X1409">
        <v>30276</v>
      </c>
      <c r="Y1409">
        <v>30510</v>
      </c>
      <c r="Z1409">
        <v>30914</v>
      </c>
      <c r="AA1409">
        <v>31224</v>
      </c>
      <c r="AB1409">
        <v>31553</v>
      </c>
      <c r="AC1409">
        <v>31403</v>
      </c>
      <c r="AD1409">
        <v>31573</v>
      </c>
      <c r="AE1409">
        <v>31730</v>
      </c>
      <c r="AF1409">
        <v>31853</v>
      </c>
      <c r="AG1409">
        <v>31883</v>
      </c>
      <c r="AH1409">
        <v>32032</v>
      </c>
      <c r="AI1409">
        <v>32082</v>
      </c>
      <c r="AJ1409">
        <v>0</v>
      </c>
    </row>
    <row r="1410" spans="1:36" x14ac:dyDescent="0.25">
      <c r="A1410">
        <v>597</v>
      </c>
      <c r="B1410" s="5">
        <v>45908</v>
      </c>
      <c r="C1410" s="5">
        <v>46913</v>
      </c>
      <c r="D1410" s="5">
        <v>47136</v>
      </c>
      <c r="E1410" s="5">
        <v>47108</v>
      </c>
      <c r="F1410" s="5">
        <v>47124</v>
      </c>
      <c r="G1410" s="5">
        <v>46814</v>
      </c>
      <c r="H1410" s="5">
        <v>46419</v>
      </c>
      <c r="I1410" s="5">
        <v>46247</v>
      </c>
      <c r="J1410" s="5">
        <v>46199</v>
      </c>
      <c r="K1410" s="5">
        <v>46163</v>
      </c>
      <c r="L1410" s="5">
        <v>45999</v>
      </c>
      <c r="M1410" s="5">
        <v>45989</v>
      </c>
      <c r="N1410" s="5">
        <v>45834</v>
      </c>
      <c r="O1410" s="5">
        <v>46279</v>
      </c>
      <c r="P1410" s="5">
        <v>46425</v>
      </c>
      <c r="Q1410">
        <v>46687</v>
      </c>
      <c r="R1410">
        <v>46650</v>
      </c>
      <c r="S1410">
        <v>46657</v>
      </c>
      <c r="T1410">
        <v>46725</v>
      </c>
      <c r="U1410">
        <v>46794</v>
      </c>
      <c r="V1410">
        <v>46839</v>
      </c>
      <c r="W1410">
        <v>46542</v>
      </c>
      <c r="X1410">
        <v>46196</v>
      </c>
      <c r="Y1410">
        <v>45873</v>
      </c>
      <c r="Z1410">
        <v>45528</v>
      </c>
      <c r="AA1410">
        <v>45106</v>
      </c>
      <c r="AB1410">
        <v>44757</v>
      </c>
      <c r="AC1410">
        <v>44679</v>
      </c>
      <c r="AD1410">
        <v>44689</v>
      </c>
      <c r="AE1410">
        <v>44646</v>
      </c>
      <c r="AF1410">
        <v>44746</v>
      </c>
      <c r="AG1410">
        <v>44889</v>
      </c>
      <c r="AH1410">
        <v>45208</v>
      </c>
      <c r="AI1410">
        <v>45330</v>
      </c>
      <c r="AJ1410">
        <v>0</v>
      </c>
    </row>
    <row r="1411" spans="1:36" x14ac:dyDescent="0.25">
      <c r="A1411">
        <v>599</v>
      </c>
      <c r="B1411" s="5">
        <v>609626.18200000003</v>
      </c>
      <c r="C1411" s="5">
        <v>607191.71799999999</v>
      </c>
      <c r="D1411" s="5">
        <v>599685.60399999993</v>
      </c>
      <c r="E1411" s="5">
        <v>590283.06499999994</v>
      </c>
      <c r="F1411" s="5">
        <v>586865.28200000001</v>
      </c>
      <c r="G1411" s="5">
        <v>585579.05599999998</v>
      </c>
      <c r="H1411" s="5">
        <v>585818.80000000005</v>
      </c>
      <c r="I1411" s="5">
        <v>586949.39199999999</v>
      </c>
      <c r="J1411" s="5">
        <v>588696.25600000005</v>
      </c>
      <c r="K1411" s="5">
        <v>590655.75199999998</v>
      </c>
      <c r="L1411" s="5">
        <v>593573.09600000002</v>
      </c>
      <c r="M1411" s="5">
        <v>596714.90399999998</v>
      </c>
      <c r="N1411" s="5">
        <v>604162.68799999997</v>
      </c>
      <c r="O1411" s="5">
        <v>610420.80000000005</v>
      </c>
      <c r="P1411" s="5">
        <v>612968.21600000001</v>
      </c>
      <c r="Q1411">
        <v>612582.17599999998</v>
      </c>
      <c r="R1411">
        <v>606971.52800000005</v>
      </c>
      <c r="S1411">
        <v>604119.40800000005</v>
      </c>
      <c r="T1411">
        <v>604484.23199999996</v>
      </c>
      <c r="U1411">
        <v>606380.05599999998</v>
      </c>
      <c r="V1411">
        <v>606259.17599999998</v>
      </c>
      <c r="W1411">
        <v>608719.56799999997</v>
      </c>
      <c r="X1411">
        <v>612192.39199999999</v>
      </c>
      <c r="Y1411">
        <v>613135.6</v>
      </c>
      <c r="Z1411">
        <v>612340.75199999998</v>
      </c>
      <c r="AA1411">
        <v>609748.47999999998</v>
      </c>
      <c r="AB1411">
        <v>601787.80000000005</v>
      </c>
      <c r="AC1411">
        <v>596986.85600000003</v>
      </c>
      <c r="AD1411">
        <v>595751.53599999996</v>
      </c>
      <c r="AE1411">
        <v>599858.64800000004</v>
      </c>
      <c r="AF1411">
        <v>605543</v>
      </c>
      <c r="AG1411">
        <v>610386</v>
      </c>
      <c r="AH1411">
        <v>616260</v>
      </c>
      <c r="AI1411">
        <v>616294</v>
      </c>
      <c r="AJ1411">
        <v>13249</v>
      </c>
    </row>
    <row r="1412" spans="1:36" x14ac:dyDescent="0.25">
      <c r="A1412">
        <v>603</v>
      </c>
      <c r="B1412" s="5">
        <v>52605</v>
      </c>
      <c r="C1412" s="5">
        <v>52069</v>
      </c>
      <c r="D1412" s="5">
        <v>51378</v>
      </c>
      <c r="E1412" s="5">
        <v>50514</v>
      </c>
      <c r="F1412" s="5">
        <v>49790</v>
      </c>
      <c r="G1412" s="5">
        <v>49220</v>
      </c>
      <c r="H1412" s="5">
        <v>48886</v>
      </c>
      <c r="I1412" s="5">
        <v>48551</v>
      </c>
      <c r="J1412" s="5">
        <v>48657</v>
      </c>
      <c r="K1412" s="5">
        <v>48189</v>
      </c>
      <c r="L1412" s="5">
        <v>48010</v>
      </c>
      <c r="M1412" s="5">
        <v>47705</v>
      </c>
      <c r="N1412" s="5">
        <v>47456</v>
      </c>
      <c r="O1412" s="5">
        <v>47121</v>
      </c>
      <c r="P1412" s="5">
        <v>46807</v>
      </c>
      <c r="Q1412">
        <v>46415</v>
      </c>
      <c r="R1412">
        <v>46059</v>
      </c>
      <c r="S1412">
        <v>46879</v>
      </c>
      <c r="T1412">
        <v>48488</v>
      </c>
      <c r="U1412">
        <v>50658</v>
      </c>
      <c r="V1412">
        <v>51922</v>
      </c>
      <c r="W1412">
        <v>53167</v>
      </c>
      <c r="X1412">
        <v>48803</v>
      </c>
      <c r="Y1412">
        <v>48094</v>
      </c>
      <c r="Z1412">
        <v>47693</v>
      </c>
      <c r="AA1412">
        <v>47379</v>
      </c>
      <c r="AB1412">
        <v>47152</v>
      </c>
      <c r="AC1412">
        <v>47041</v>
      </c>
      <c r="AD1412">
        <v>46833</v>
      </c>
      <c r="AE1412">
        <v>46758</v>
      </c>
      <c r="AF1412">
        <v>46672</v>
      </c>
      <c r="AG1412">
        <v>46671</v>
      </c>
      <c r="AH1412">
        <v>46990</v>
      </c>
      <c r="AI1412">
        <v>47372</v>
      </c>
      <c r="AJ1412">
        <v>0</v>
      </c>
    </row>
    <row r="1413" spans="1:36" x14ac:dyDescent="0.25">
      <c r="A1413">
        <v>606</v>
      </c>
      <c r="B1413" s="5">
        <v>74895</v>
      </c>
      <c r="C1413" s="5">
        <v>74233</v>
      </c>
      <c r="D1413" s="5">
        <v>72903</v>
      </c>
      <c r="E1413" s="5">
        <v>71280</v>
      </c>
      <c r="F1413" s="5">
        <v>69849</v>
      </c>
      <c r="G1413" s="5">
        <v>69170</v>
      </c>
      <c r="H1413" s="5">
        <v>69078</v>
      </c>
      <c r="I1413" s="5">
        <v>69349</v>
      </c>
      <c r="J1413" s="5">
        <v>69276</v>
      </c>
      <c r="K1413" s="5">
        <v>69438</v>
      </c>
      <c r="L1413" s="5">
        <v>69417</v>
      </c>
      <c r="M1413" s="5">
        <v>70207</v>
      </c>
      <c r="N1413" s="5">
        <v>71117</v>
      </c>
      <c r="O1413" s="5">
        <v>71875</v>
      </c>
      <c r="P1413" s="5">
        <v>72515</v>
      </c>
      <c r="Q1413">
        <v>73480</v>
      </c>
      <c r="R1413">
        <v>74162</v>
      </c>
      <c r="S1413">
        <v>74889</v>
      </c>
      <c r="T1413">
        <v>74910</v>
      </c>
      <c r="U1413">
        <v>75169</v>
      </c>
      <c r="V1413">
        <v>75589</v>
      </c>
      <c r="W1413">
        <v>76102</v>
      </c>
      <c r="X1413">
        <v>76576</v>
      </c>
      <c r="Y1413">
        <v>75802</v>
      </c>
      <c r="Z1413">
        <v>75619</v>
      </c>
      <c r="AA1413">
        <v>75487</v>
      </c>
      <c r="AB1413">
        <v>75389</v>
      </c>
      <c r="AC1413">
        <v>75162</v>
      </c>
      <c r="AD1413">
        <v>74947</v>
      </c>
      <c r="AE1413">
        <v>75326</v>
      </c>
      <c r="AF1413">
        <v>75565</v>
      </c>
      <c r="AG1413">
        <v>75718</v>
      </c>
      <c r="AH1413">
        <v>76244</v>
      </c>
      <c r="AI1413">
        <v>76216</v>
      </c>
      <c r="AJ1413">
        <v>79243.554000000004</v>
      </c>
    </row>
    <row r="1414" spans="1:36" x14ac:dyDescent="0.25">
      <c r="A1414">
        <v>608</v>
      </c>
      <c r="B1414" s="5">
        <v>10761</v>
      </c>
      <c r="C1414" s="5">
        <v>10713</v>
      </c>
      <c r="D1414" s="5">
        <v>10630</v>
      </c>
      <c r="E1414" s="5">
        <v>10541</v>
      </c>
      <c r="F1414" s="5">
        <v>10628</v>
      </c>
      <c r="G1414" s="5">
        <v>10632</v>
      </c>
      <c r="H1414" s="5">
        <v>10698</v>
      </c>
      <c r="I1414" s="5">
        <v>10775</v>
      </c>
      <c r="J1414" s="5">
        <v>10944</v>
      </c>
      <c r="K1414" s="5">
        <v>11231</v>
      </c>
      <c r="L1414" s="5">
        <v>11244</v>
      </c>
      <c r="M1414" s="5">
        <v>11487</v>
      </c>
      <c r="N1414" s="5">
        <v>11734</v>
      </c>
      <c r="O1414" s="5">
        <v>11977</v>
      </c>
      <c r="P1414" s="5">
        <v>12023</v>
      </c>
      <c r="Q1414">
        <v>11938</v>
      </c>
      <c r="R1414">
        <v>11861</v>
      </c>
      <c r="S1414">
        <v>11852</v>
      </c>
      <c r="T1414">
        <v>11804</v>
      </c>
      <c r="U1414">
        <v>11779</v>
      </c>
      <c r="V1414">
        <v>11758</v>
      </c>
      <c r="W1414">
        <v>11783</v>
      </c>
      <c r="X1414">
        <v>12109</v>
      </c>
      <c r="Y1414">
        <v>12254</v>
      </c>
      <c r="Z1414">
        <v>12303</v>
      </c>
      <c r="AA1414">
        <v>12284</v>
      </c>
      <c r="AB1414">
        <v>12215</v>
      </c>
      <c r="AC1414">
        <v>12189</v>
      </c>
      <c r="AD1414">
        <v>12132</v>
      </c>
      <c r="AE1414">
        <v>12001</v>
      </c>
      <c r="AF1414">
        <v>11985</v>
      </c>
      <c r="AG1414">
        <v>11922</v>
      </c>
      <c r="AH1414">
        <v>11814</v>
      </c>
      <c r="AI1414">
        <v>11864</v>
      </c>
      <c r="AJ1414">
        <v>0</v>
      </c>
    </row>
    <row r="1415" spans="1:36" x14ac:dyDescent="0.25">
      <c r="A1415">
        <v>610</v>
      </c>
      <c r="B1415" s="5">
        <v>22504</v>
      </c>
      <c r="C1415" s="5">
        <v>22742</v>
      </c>
      <c r="D1415" s="5">
        <v>22826</v>
      </c>
      <c r="E1415" s="5">
        <v>22886</v>
      </c>
      <c r="F1415" s="5">
        <v>22746</v>
      </c>
      <c r="G1415" s="5">
        <v>22720</v>
      </c>
      <c r="H1415" s="5">
        <v>22696</v>
      </c>
      <c r="I1415" s="5">
        <v>22734</v>
      </c>
      <c r="J1415" s="5">
        <v>22866</v>
      </c>
      <c r="K1415" s="5">
        <v>22833</v>
      </c>
      <c r="L1415" s="5">
        <v>23039</v>
      </c>
      <c r="M1415" s="5">
        <v>23213</v>
      </c>
      <c r="N1415" s="5">
        <v>23175</v>
      </c>
      <c r="O1415" s="5">
        <v>23282</v>
      </c>
      <c r="P1415" s="5">
        <v>23561</v>
      </c>
      <c r="Q1415">
        <v>23915</v>
      </c>
      <c r="R1415">
        <v>23832</v>
      </c>
      <c r="S1415">
        <v>23841</v>
      </c>
      <c r="T1415">
        <v>23955</v>
      </c>
      <c r="U1415">
        <v>23785</v>
      </c>
      <c r="V1415">
        <v>23703</v>
      </c>
      <c r="W1415">
        <v>23664</v>
      </c>
      <c r="X1415">
        <v>23807</v>
      </c>
      <c r="Y1415">
        <v>23820</v>
      </c>
      <c r="Z1415">
        <v>23837</v>
      </c>
      <c r="AA1415">
        <v>23902</v>
      </c>
      <c r="AB1415">
        <v>23801</v>
      </c>
      <c r="AC1415">
        <v>23774</v>
      </c>
      <c r="AD1415">
        <v>23765</v>
      </c>
      <c r="AE1415">
        <v>23895</v>
      </c>
      <c r="AF1415">
        <v>24051</v>
      </c>
      <c r="AG1415">
        <v>24061</v>
      </c>
      <c r="AH1415">
        <v>24232</v>
      </c>
      <c r="AI1415">
        <v>24389</v>
      </c>
      <c r="AJ1415">
        <v>46207</v>
      </c>
    </row>
    <row r="1416" spans="1:36" x14ac:dyDescent="0.25">
      <c r="A1416">
        <v>611</v>
      </c>
      <c r="B1416" s="5">
        <v>11351</v>
      </c>
      <c r="C1416" s="5">
        <v>11408</v>
      </c>
      <c r="D1416" s="5">
        <v>11379</v>
      </c>
      <c r="E1416" s="5">
        <v>11501</v>
      </c>
      <c r="F1416" s="5">
        <v>11545</v>
      </c>
      <c r="G1416" s="5">
        <v>11546</v>
      </c>
      <c r="H1416" s="5">
        <v>11679</v>
      </c>
      <c r="I1416" s="5">
        <v>11734</v>
      </c>
      <c r="J1416" s="5">
        <v>11811</v>
      </c>
      <c r="K1416" s="5">
        <v>11850</v>
      </c>
      <c r="L1416" s="5">
        <v>11939</v>
      </c>
      <c r="M1416" s="5">
        <v>12012</v>
      </c>
      <c r="N1416" s="5">
        <v>12191</v>
      </c>
      <c r="O1416" s="5">
        <v>12252</v>
      </c>
      <c r="P1416" s="5">
        <v>12315</v>
      </c>
      <c r="Q1416">
        <v>12392</v>
      </c>
      <c r="R1416">
        <v>12478</v>
      </c>
      <c r="S1416">
        <v>12601</v>
      </c>
      <c r="T1416">
        <v>12622</v>
      </c>
      <c r="U1416">
        <v>12722</v>
      </c>
      <c r="V1416">
        <v>12778</v>
      </c>
      <c r="W1416">
        <v>12791</v>
      </c>
      <c r="X1416">
        <v>12834</v>
      </c>
      <c r="Y1416">
        <v>12980</v>
      </c>
      <c r="Z1416">
        <v>13027</v>
      </c>
      <c r="AA1416">
        <v>13048</v>
      </c>
      <c r="AB1416">
        <v>13049</v>
      </c>
      <c r="AC1416">
        <v>12980</v>
      </c>
      <c r="AD1416">
        <v>12853</v>
      </c>
      <c r="AE1416">
        <v>12837</v>
      </c>
      <c r="AF1416">
        <v>12818</v>
      </c>
      <c r="AG1416">
        <v>12789</v>
      </c>
      <c r="AH1416">
        <v>12780</v>
      </c>
      <c r="AI1416">
        <v>12762</v>
      </c>
      <c r="AJ1416">
        <v>0</v>
      </c>
    </row>
    <row r="1417" spans="1:36" x14ac:dyDescent="0.25">
      <c r="A1417">
        <v>612</v>
      </c>
      <c r="B1417" s="5">
        <v>36863</v>
      </c>
      <c r="C1417" s="5">
        <v>41275</v>
      </c>
      <c r="D1417" s="5">
        <v>47552</v>
      </c>
      <c r="E1417" s="5">
        <v>51437</v>
      </c>
      <c r="F1417" s="5">
        <v>54381</v>
      </c>
      <c r="G1417" s="5">
        <v>57095</v>
      </c>
      <c r="H1417" s="5">
        <v>60221</v>
      </c>
      <c r="I1417" s="5">
        <v>62394</v>
      </c>
      <c r="J1417" s="5">
        <v>63605</v>
      </c>
      <c r="K1417" s="5">
        <v>65208</v>
      </c>
      <c r="L1417" s="5">
        <v>67229</v>
      </c>
      <c r="M1417" s="5">
        <v>69104</v>
      </c>
      <c r="N1417" s="5">
        <v>69655</v>
      </c>
      <c r="O1417" s="5">
        <v>70102</v>
      </c>
      <c r="P1417" s="5">
        <v>70464</v>
      </c>
      <c r="Q1417">
        <v>70751</v>
      </c>
      <c r="R1417">
        <v>70515</v>
      </c>
      <c r="S1417">
        <v>71372</v>
      </c>
      <c r="T1417">
        <v>71513</v>
      </c>
      <c r="U1417">
        <v>71831</v>
      </c>
      <c r="V1417">
        <v>73078</v>
      </c>
      <c r="W1417">
        <v>73853</v>
      </c>
      <c r="X1417">
        <v>75147</v>
      </c>
      <c r="Y1417">
        <v>75354</v>
      </c>
      <c r="Z1417">
        <v>75170</v>
      </c>
      <c r="AA1417">
        <v>74756</v>
      </c>
      <c r="AB1417">
        <v>74506</v>
      </c>
      <c r="AC1417">
        <v>73885</v>
      </c>
      <c r="AD1417">
        <v>73107</v>
      </c>
      <c r="AE1417">
        <v>72521</v>
      </c>
      <c r="AF1417">
        <v>72345</v>
      </c>
      <c r="AG1417">
        <v>72244</v>
      </c>
      <c r="AH1417">
        <v>72171</v>
      </c>
      <c r="AI1417">
        <v>72375</v>
      </c>
      <c r="AJ1417">
        <v>0</v>
      </c>
    </row>
    <row r="1418" spans="1:36" x14ac:dyDescent="0.25">
      <c r="A1418">
        <v>613</v>
      </c>
      <c r="B1418" s="5">
        <v>11545.378000000001</v>
      </c>
      <c r="C1418" s="5">
        <v>11837.818000000001</v>
      </c>
      <c r="D1418" s="5">
        <v>12179.388000000001</v>
      </c>
      <c r="E1418" s="5">
        <v>12702.143</v>
      </c>
      <c r="F1418" s="5">
        <v>13030.630000000001</v>
      </c>
      <c r="G1418" s="5">
        <v>13362</v>
      </c>
      <c r="H1418" s="5">
        <v>13675</v>
      </c>
      <c r="I1418" s="5">
        <v>13792</v>
      </c>
      <c r="J1418" s="5">
        <v>13799</v>
      </c>
      <c r="K1418" s="5">
        <v>13785</v>
      </c>
      <c r="L1418" s="5">
        <v>13913</v>
      </c>
      <c r="M1418" s="5">
        <v>14121</v>
      </c>
      <c r="N1418" s="5">
        <v>14181</v>
      </c>
      <c r="O1418" s="5">
        <v>14350</v>
      </c>
      <c r="P1418" s="5">
        <v>14920</v>
      </c>
      <c r="Q1418">
        <v>15141</v>
      </c>
      <c r="R1418">
        <v>15325</v>
      </c>
      <c r="S1418">
        <v>15249</v>
      </c>
      <c r="T1418">
        <v>15395</v>
      </c>
      <c r="U1418">
        <v>15805</v>
      </c>
      <c r="V1418">
        <v>16420</v>
      </c>
      <c r="W1418">
        <v>17721</v>
      </c>
      <c r="X1418">
        <v>18092</v>
      </c>
      <c r="Y1418">
        <v>18737</v>
      </c>
      <c r="Z1418">
        <v>19607</v>
      </c>
      <c r="AA1418">
        <v>20606</v>
      </c>
      <c r="AB1418">
        <v>21059</v>
      </c>
      <c r="AC1418">
        <v>21523</v>
      </c>
      <c r="AD1418">
        <v>22453</v>
      </c>
      <c r="AE1418">
        <v>22974</v>
      </c>
      <c r="AF1418">
        <v>24191</v>
      </c>
      <c r="AG1418">
        <v>24674</v>
      </c>
      <c r="AH1418">
        <v>25003</v>
      </c>
      <c r="AI1418">
        <v>25101</v>
      </c>
      <c r="AJ1418">
        <v>0</v>
      </c>
    </row>
    <row r="1419" spans="1:36" x14ac:dyDescent="0.25">
      <c r="A1419">
        <v>614</v>
      </c>
      <c r="B1419" s="5">
        <v>12739</v>
      </c>
      <c r="C1419" s="5">
        <v>12934</v>
      </c>
      <c r="D1419" s="5">
        <v>12921</v>
      </c>
      <c r="E1419" s="5">
        <v>13032</v>
      </c>
      <c r="F1419" s="5">
        <v>13103</v>
      </c>
      <c r="G1419" s="5">
        <v>13233</v>
      </c>
      <c r="H1419" s="5">
        <v>13339</v>
      </c>
      <c r="I1419" s="5">
        <v>13297</v>
      </c>
      <c r="J1419" s="5">
        <v>13311</v>
      </c>
      <c r="K1419" s="5">
        <v>13531</v>
      </c>
      <c r="L1419" s="5">
        <v>13583</v>
      </c>
      <c r="M1419" s="5">
        <v>13639</v>
      </c>
      <c r="N1419" s="5">
        <v>13772</v>
      </c>
      <c r="O1419" s="5">
        <v>13749</v>
      </c>
      <c r="P1419" s="5">
        <v>13780</v>
      </c>
      <c r="Q1419">
        <v>13643</v>
      </c>
      <c r="R1419">
        <v>13810</v>
      </c>
      <c r="S1419">
        <v>13936</v>
      </c>
      <c r="T1419">
        <v>13921</v>
      </c>
      <c r="U1419">
        <v>13924</v>
      </c>
      <c r="V1419">
        <v>13857</v>
      </c>
      <c r="W1419">
        <v>13899</v>
      </c>
      <c r="X1419">
        <v>14195</v>
      </c>
      <c r="Y1419">
        <v>14243</v>
      </c>
      <c r="Z1419">
        <v>14265</v>
      </c>
      <c r="AA1419">
        <v>14243</v>
      </c>
      <c r="AB1419">
        <v>14224</v>
      </c>
      <c r="AC1419">
        <v>14128</v>
      </c>
      <c r="AD1419">
        <v>14084</v>
      </c>
      <c r="AE1419">
        <v>14031</v>
      </c>
      <c r="AF1419">
        <v>14057</v>
      </c>
      <c r="AG1419">
        <v>13992</v>
      </c>
      <c r="AH1419">
        <v>13901</v>
      </c>
      <c r="AI1419">
        <v>13890</v>
      </c>
      <c r="AJ1419">
        <v>13662</v>
      </c>
    </row>
    <row r="1420" spans="1:36" x14ac:dyDescent="0.25">
      <c r="A1420">
        <v>617</v>
      </c>
      <c r="B1420" s="5">
        <v>8339.6280000000006</v>
      </c>
      <c r="C1420" s="5">
        <v>8436.5280000000002</v>
      </c>
      <c r="D1420" s="5">
        <v>8370.5759999999991</v>
      </c>
      <c r="E1420" s="5">
        <v>8497.0740000000005</v>
      </c>
      <c r="F1420" s="5">
        <v>8492.2199999999993</v>
      </c>
      <c r="G1420" s="5">
        <v>8523.9</v>
      </c>
      <c r="H1420" s="5">
        <v>8560.5300000000007</v>
      </c>
      <c r="I1420" s="5">
        <v>8548.65</v>
      </c>
      <c r="J1420" s="5">
        <v>8540.73</v>
      </c>
      <c r="K1420" s="5">
        <v>8546.67</v>
      </c>
      <c r="L1420" s="5">
        <v>8519.94</v>
      </c>
      <c r="M1420" s="5">
        <v>8585.2800000000007</v>
      </c>
      <c r="N1420" s="5">
        <v>8557.56</v>
      </c>
      <c r="O1420" s="5">
        <v>8583.2999999999993</v>
      </c>
      <c r="P1420" s="5">
        <v>8650.6200000000008</v>
      </c>
      <c r="Q1420">
        <v>8704.08</v>
      </c>
      <c r="R1420">
        <v>8712.99</v>
      </c>
      <c r="S1420">
        <v>8919.9</v>
      </c>
      <c r="T1420">
        <v>9224.82</v>
      </c>
      <c r="U1420">
        <v>9357.48</v>
      </c>
      <c r="V1420">
        <v>9405.99</v>
      </c>
      <c r="W1420">
        <v>9295.11</v>
      </c>
      <c r="X1420">
        <v>9220.86</v>
      </c>
      <c r="Y1420">
        <v>9160.4699999999993</v>
      </c>
      <c r="Z1420">
        <v>9218.8799999999992</v>
      </c>
      <c r="AA1420">
        <v>9166.41</v>
      </c>
      <c r="AB1420">
        <v>9103.0499999999993</v>
      </c>
      <c r="AC1420">
        <v>9037.7099999999991</v>
      </c>
      <c r="AD1420">
        <v>8964.4500000000007</v>
      </c>
      <c r="AE1420">
        <v>8882.2800000000007</v>
      </c>
      <c r="AF1420">
        <v>8826.84</v>
      </c>
      <c r="AG1420">
        <v>8779.32</v>
      </c>
      <c r="AH1420">
        <v>8759.52</v>
      </c>
      <c r="AI1420">
        <v>8689.23</v>
      </c>
      <c r="AJ1420">
        <v>0</v>
      </c>
    </row>
    <row r="1421" spans="1:36" x14ac:dyDescent="0.25">
      <c r="A1421">
        <v>620</v>
      </c>
      <c r="B1421" s="5">
        <v>17731.067999999999</v>
      </c>
      <c r="C1421" s="5">
        <v>18040.758000000002</v>
      </c>
      <c r="D1421" s="5">
        <v>18112.171999999999</v>
      </c>
      <c r="E1421" s="5">
        <v>18233.310000000001</v>
      </c>
      <c r="F1421" s="5">
        <v>18619.413</v>
      </c>
      <c r="G1421" s="5">
        <v>18621.310000000001</v>
      </c>
      <c r="H1421" s="5">
        <v>18557</v>
      </c>
      <c r="I1421" s="5">
        <v>18657</v>
      </c>
      <c r="J1421" s="5">
        <v>18731</v>
      </c>
      <c r="K1421" s="5">
        <v>18704</v>
      </c>
      <c r="L1421" s="5">
        <v>18919</v>
      </c>
      <c r="M1421" s="5">
        <v>19174</v>
      </c>
      <c r="N1421" s="5">
        <v>19214</v>
      </c>
      <c r="O1421" s="5">
        <v>19347</v>
      </c>
      <c r="P1421" s="5">
        <v>19265</v>
      </c>
      <c r="Q1421">
        <v>19259</v>
      </c>
      <c r="R1421">
        <v>19303</v>
      </c>
      <c r="S1421">
        <v>19266</v>
      </c>
      <c r="T1421">
        <v>19239</v>
      </c>
      <c r="U1421">
        <v>19213</v>
      </c>
      <c r="V1421">
        <v>19230</v>
      </c>
      <c r="W1421">
        <v>19261</v>
      </c>
      <c r="X1421">
        <v>19443</v>
      </c>
      <c r="Y1421">
        <v>19743</v>
      </c>
      <c r="Z1421">
        <v>19837</v>
      </c>
      <c r="AA1421">
        <v>19781</v>
      </c>
      <c r="AB1421">
        <v>19694</v>
      </c>
      <c r="AC1421">
        <v>19688</v>
      </c>
      <c r="AD1421">
        <v>19637</v>
      </c>
      <c r="AE1421">
        <v>19684</v>
      </c>
      <c r="AF1421">
        <v>19647</v>
      </c>
      <c r="AG1421">
        <v>19683</v>
      </c>
      <c r="AH1421">
        <v>19670</v>
      </c>
      <c r="AI1421">
        <v>19670</v>
      </c>
      <c r="AJ1421">
        <v>12656.109</v>
      </c>
    </row>
    <row r="1422" spans="1:36" x14ac:dyDescent="0.25">
      <c r="A1422">
        <v>622</v>
      </c>
      <c r="B1422" s="5">
        <v>79531</v>
      </c>
      <c r="C1422" s="5">
        <v>79100</v>
      </c>
      <c r="D1422" s="5">
        <v>78124</v>
      </c>
      <c r="E1422" s="5">
        <v>77072</v>
      </c>
      <c r="F1422" s="5">
        <v>76466</v>
      </c>
      <c r="G1422" s="5">
        <v>76049</v>
      </c>
      <c r="H1422" s="5">
        <v>75536</v>
      </c>
      <c r="I1422" s="5">
        <v>75430</v>
      </c>
      <c r="J1422" s="5">
        <v>75023</v>
      </c>
      <c r="K1422" s="5">
        <v>74480</v>
      </c>
      <c r="L1422" s="5">
        <v>73852</v>
      </c>
      <c r="M1422" s="5">
        <v>73719</v>
      </c>
      <c r="N1422" s="5">
        <v>73893</v>
      </c>
      <c r="O1422" s="5">
        <v>73774</v>
      </c>
      <c r="P1422" s="5">
        <v>73820</v>
      </c>
      <c r="Q1422">
        <v>73992</v>
      </c>
      <c r="R1422">
        <v>74271</v>
      </c>
      <c r="S1422">
        <v>74352</v>
      </c>
      <c r="T1422">
        <v>74250</v>
      </c>
      <c r="U1422">
        <v>73728</v>
      </c>
      <c r="V1422">
        <v>73535</v>
      </c>
      <c r="W1422">
        <v>73675</v>
      </c>
      <c r="X1422">
        <v>73935</v>
      </c>
      <c r="Y1422">
        <v>74322</v>
      </c>
      <c r="Z1422">
        <v>74058</v>
      </c>
      <c r="AA1422">
        <v>73394</v>
      </c>
      <c r="AB1422">
        <v>72553</v>
      </c>
      <c r="AC1422">
        <v>71461</v>
      </c>
      <c r="AD1422">
        <v>70860</v>
      </c>
      <c r="AE1422">
        <v>70433</v>
      </c>
      <c r="AF1422">
        <v>70533</v>
      </c>
      <c r="AG1422">
        <v>71269</v>
      </c>
      <c r="AH1422">
        <v>71042</v>
      </c>
      <c r="AI1422">
        <v>70905</v>
      </c>
      <c r="AJ1422">
        <v>27365.067999999999</v>
      </c>
    </row>
    <row r="1423" spans="1:36" x14ac:dyDescent="0.25">
      <c r="A1423">
        <v>623</v>
      </c>
      <c r="B1423" s="5">
        <v>9307</v>
      </c>
      <c r="C1423" s="5">
        <v>9399</v>
      </c>
      <c r="D1423" s="5">
        <v>9413</v>
      </c>
      <c r="E1423" s="5">
        <v>9481</v>
      </c>
      <c r="F1423" s="5">
        <v>9460</v>
      </c>
      <c r="G1423" s="5">
        <v>9448</v>
      </c>
      <c r="H1423" s="5">
        <v>9496</v>
      </c>
      <c r="I1423" s="5">
        <v>9561</v>
      </c>
      <c r="J1423" s="5">
        <v>9549</v>
      </c>
      <c r="K1423" s="5">
        <v>9503</v>
      </c>
      <c r="L1423" s="5">
        <v>9424</v>
      </c>
      <c r="M1423" s="5">
        <v>9385</v>
      </c>
      <c r="N1423" s="5">
        <v>9460</v>
      </c>
      <c r="O1423" s="5">
        <v>9564</v>
      </c>
      <c r="P1423" s="5">
        <v>9626</v>
      </c>
      <c r="Q1423">
        <v>9652</v>
      </c>
      <c r="R1423">
        <v>9771</v>
      </c>
      <c r="S1423">
        <v>9792</v>
      </c>
      <c r="T1423">
        <v>9843</v>
      </c>
      <c r="U1423">
        <v>9840</v>
      </c>
      <c r="V1423">
        <v>9772</v>
      </c>
      <c r="W1423">
        <v>9814</v>
      </c>
      <c r="X1423">
        <v>9779</v>
      </c>
      <c r="Y1423">
        <v>9800</v>
      </c>
      <c r="Z1423">
        <v>9803</v>
      </c>
      <c r="AA1423">
        <v>9793</v>
      </c>
      <c r="AB1423">
        <v>9819</v>
      </c>
      <c r="AC1423">
        <v>9803</v>
      </c>
      <c r="AD1423">
        <v>9853</v>
      </c>
      <c r="AE1423">
        <v>9808</v>
      </c>
      <c r="AF1423">
        <v>9753</v>
      </c>
      <c r="AG1423">
        <v>9806</v>
      </c>
      <c r="AH1423">
        <v>9773</v>
      </c>
      <c r="AI1423">
        <v>9730</v>
      </c>
      <c r="AJ1423">
        <v>0</v>
      </c>
    </row>
    <row r="1424" spans="1:36" x14ac:dyDescent="0.25">
      <c r="A1424">
        <v>626</v>
      </c>
      <c r="B1424" s="5">
        <v>21453</v>
      </c>
      <c r="C1424" s="5">
        <v>21523</v>
      </c>
      <c r="D1424" s="5">
        <v>21746</v>
      </c>
      <c r="E1424" s="5">
        <v>21767</v>
      </c>
      <c r="F1424" s="5">
        <v>21665</v>
      </c>
      <c r="G1424" s="5">
        <v>21890</v>
      </c>
      <c r="H1424" s="5">
        <v>22086</v>
      </c>
      <c r="I1424" s="5">
        <v>22161</v>
      </c>
      <c r="J1424" s="5">
        <v>22315</v>
      </c>
      <c r="K1424" s="5">
        <v>22267</v>
      </c>
      <c r="L1424" s="5">
        <v>22325</v>
      </c>
      <c r="M1424" s="5">
        <v>22207</v>
      </c>
      <c r="N1424" s="5">
        <v>22200</v>
      </c>
      <c r="O1424" s="5">
        <v>22435</v>
      </c>
      <c r="P1424" s="5">
        <v>22614</v>
      </c>
      <c r="Q1424">
        <v>22683</v>
      </c>
      <c r="R1424">
        <v>22727</v>
      </c>
      <c r="S1424">
        <v>22906</v>
      </c>
      <c r="T1424">
        <v>22913</v>
      </c>
      <c r="U1424">
        <v>22801</v>
      </c>
      <c r="V1424">
        <v>22662</v>
      </c>
      <c r="W1424">
        <v>22621</v>
      </c>
      <c r="X1424">
        <v>22558</v>
      </c>
      <c r="Y1424">
        <v>22542</v>
      </c>
      <c r="Z1424">
        <v>22505</v>
      </c>
      <c r="AA1424">
        <v>22712</v>
      </c>
      <c r="AB1424">
        <v>22887</v>
      </c>
      <c r="AC1424">
        <v>22785</v>
      </c>
      <c r="AD1424">
        <v>22861</v>
      </c>
      <c r="AE1424">
        <v>22996</v>
      </c>
      <c r="AF1424">
        <v>23462</v>
      </c>
      <c r="AG1424">
        <v>23865</v>
      </c>
      <c r="AH1424">
        <v>24310</v>
      </c>
      <c r="AI1424">
        <v>24658</v>
      </c>
      <c r="AJ1424">
        <v>67122</v>
      </c>
    </row>
    <row r="1425" spans="1:36" x14ac:dyDescent="0.25">
      <c r="A1425">
        <v>627</v>
      </c>
      <c r="B1425" s="5">
        <v>21366</v>
      </c>
      <c r="C1425" s="5">
        <v>21792</v>
      </c>
      <c r="D1425" s="5">
        <v>21911</v>
      </c>
      <c r="E1425" s="5">
        <v>21839</v>
      </c>
      <c r="F1425" s="5">
        <v>21769</v>
      </c>
      <c r="G1425" s="5">
        <v>22341</v>
      </c>
      <c r="H1425" s="5">
        <v>23175</v>
      </c>
      <c r="I1425" s="5">
        <v>23865</v>
      </c>
      <c r="J1425" s="5">
        <v>24326</v>
      </c>
      <c r="K1425" s="5">
        <v>24652</v>
      </c>
      <c r="L1425" s="5">
        <v>25088</v>
      </c>
      <c r="M1425" s="5">
        <v>25172</v>
      </c>
      <c r="N1425" s="5">
        <v>25409</v>
      </c>
      <c r="O1425" s="5">
        <v>25653</v>
      </c>
      <c r="P1425" s="5">
        <v>25963</v>
      </c>
      <c r="Q1425">
        <v>25937</v>
      </c>
      <c r="R1425">
        <v>25876</v>
      </c>
      <c r="S1425">
        <v>26129</v>
      </c>
      <c r="T1425">
        <v>26678</v>
      </c>
      <c r="U1425">
        <v>26803</v>
      </c>
      <c r="V1425">
        <v>26644</v>
      </c>
      <c r="W1425">
        <v>26843</v>
      </c>
      <c r="X1425">
        <v>26884</v>
      </c>
      <c r="Y1425">
        <v>26797</v>
      </c>
      <c r="Z1425">
        <v>26304</v>
      </c>
      <c r="AA1425">
        <v>26217</v>
      </c>
      <c r="AB1425">
        <v>26062</v>
      </c>
      <c r="AC1425">
        <v>25896</v>
      </c>
      <c r="AD1425">
        <v>25638</v>
      </c>
      <c r="AE1425">
        <v>25436</v>
      </c>
      <c r="AF1425">
        <v>25400</v>
      </c>
      <c r="AG1425">
        <v>25337</v>
      </c>
      <c r="AH1425">
        <v>25280</v>
      </c>
      <c r="AI1425">
        <v>25217</v>
      </c>
      <c r="AJ1425">
        <v>0</v>
      </c>
    </row>
    <row r="1426" spans="1:36" x14ac:dyDescent="0.25">
      <c r="A1426">
        <v>629</v>
      </c>
      <c r="B1426" s="5">
        <v>26989</v>
      </c>
      <c r="C1426" s="5">
        <v>26981</v>
      </c>
      <c r="D1426" s="5">
        <v>27031</v>
      </c>
      <c r="E1426" s="5">
        <v>27025</v>
      </c>
      <c r="F1426" s="5">
        <v>26950</v>
      </c>
      <c r="G1426" s="5">
        <v>26743</v>
      </c>
      <c r="H1426" s="5">
        <v>26513</v>
      </c>
      <c r="I1426" s="5">
        <v>26188</v>
      </c>
      <c r="J1426" s="5">
        <v>26044</v>
      </c>
      <c r="K1426" s="5">
        <v>25972</v>
      </c>
      <c r="L1426" s="5">
        <v>26159</v>
      </c>
      <c r="M1426" s="5">
        <v>26218</v>
      </c>
      <c r="N1426" s="5">
        <v>26065</v>
      </c>
      <c r="O1426" s="5">
        <v>26058</v>
      </c>
      <c r="P1426" s="5">
        <v>25754</v>
      </c>
      <c r="Q1426">
        <v>25830</v>
      </c>
      <c r="R1426">
        <v>25840</v>
      </c>
      <c r="S1426">
        <v>26195</v>
      </c>
      <c r="T1426">
        <v>26144</v>
      </c>
      <c r="U1426">
        <v>26063</v>
      </c>
      <c r="V1426">
        <v>25999</v>
      </c>
      <c r="W1426">
        <v>26019</v>
      </c>
      <c r="X1426">
        <v>25801</v>
      </c>
      <c r="Y1426">
        <v>25662</v>
      </c>
      <c r="Z1426">
        <v>25506</v>
      </c>
      <c r="AA1426">
        <v>25557</v>
      </c>
      <c r="AB1426">
        <v>25622</v>
      </c>
      <c r="AC1426">
        <v>25608</v>
      </c>
      <c r="AD1426">
        <v>25763</v>
      </c>
      <c r="AE1426">
        <v>25909</v>
      </c>
      <c r="AF1426">
        <v>25816</v>
      </c>
      <c r="AG1426">
        <v>25830</v>
      </c>
      <c r="AH1426">
        <v>25762</v>
      </c>
      <c r="AI1426">
        <v>25656</v>
      </c>
      <c r="AJ1426">
        <v>18151</v>
      </c>
    </row>
    <row r="1427" spans="1:36" x14ac:dyDescent="0.25">
      <c r="A1427">
        <v>632</v>
      </c>
      <c r="B1427" s="5">
        <v>36499.203999999998</v>
      </c>
      <c r="C1427" s="5">
        <v>37270.807000000001</v>
      </c>
      <c r="D1427" s="5">
        <v>37846.176000000007</v>
      </c>
      <c r="E1427" s="5">
        <v>38429.062000000005</v>
      </c>
      <c r="F1427" s="5">
        <v>39061.654999999999</v>
      </c>
      <c r="G1427" s="5">
        <v>39794.15</v>
      </c>
      <c r="H1427" s="5">
        <v>40337.914000000004</v>
      </c>
      <c r="I1427" s="5">
        <v>40607.093000000001</v>
      </c>
      <c r="J1427" s="5">
        <v>41386.226999999999</v>
      </c>
      <c r="K1427" s="5">
        <v>41912</v>
      </c>
      <c r="L1427" s="5">
        <v>42441</v>
      </c>
      <c r="M1427" s="5">
        <v>42780</v>
      </c>
      <c r="N1427" s="5">
        <v>43094</v>
      </c>
      <c r="O1427" s="5">
        <v>43334</v>
      </c>
      <c r="P1427" s="5">
        <v>43758</v>
      </c>
      <c r="Q1427">
        <v>44277</v>
      </c>
      <c r="R1427">
        <v>44683</v>
      </c>
      <c r="S1427">
        <v>45113</v>
      </c>
      <c r="T1427">
        <v>45672</v>
      </c>
      <c r="U1427">
        <v>45647</v>
      </c>
      <c r="V1427">
        <v>46084</v>
      </c>
      <c r="W1427">
        <v>46921</v>
      </c>
      <c r="X1427">
        <v>47549</v>
      </c>
      <c r="Y1427">
        <v>47762</v>
      </c>
      <c r="Z1427">
        <v>48096</v>
      </c>
      <c r="AA1427">
        <v>48118</v>
      </c>
      <c r="AB1427">
        <v>47912</v>
      </c>
      <c r="AC1427">
        <v>48016</v>
      </c>
      <c r="AD1427">
        <v>48383</v>
      </c>
      <c r="AE1427">
        <v>48885</v>
      </c>
      <c r="AF1427">
        <v>49334</v>
      </c>
      <c r="AG1427">
        <v>49748</v>
      </c>
      <c r="AH1427">
        <v>50052</v>
      </c>
      <c r="AI1427">
        <v>50346</v>
      </c>
      <c r="AJ1427">
        <v>5501</v>
      </c>
    </row>
    <row r="1428" spans="1:36" x14ac:dyDescent="0.25">
      <c r="A1428">
        <v>637</v>
      </c>
      <c r="B1428" s="5">
        <v>63832</v>
      </c>
      <c r="C1428" s="5">
        <v>67898</v>
      </c>
      <c r="D1428" s="5">
        <v>71742</v>
      </c>
      <c r="E1428" s="5">
        <v>74853</v>
      </c>
      <c r="F1428" s="5">
        <v>77632</v>
      </c>
      <c r="G1428" s="5">
        <v>80193</v>
      </c>
      <c r="H1428" s="5">
        <v>82334</v>
      </c>
      <c r="I1428" s="5">
        <v>85349</v>
      </c>
      <c r="J1428" s="5">
        <v>88241</v>
      </c>
      <c r="K1428" s="5">
        <v>92542</v>
      </c>
      <c r="L1428" s="5">
        <v>96292</v>
      </c>
      <c r="M1428" s="5">
        <v>99092</v>
      </c>
      <c r="N1428" s="5">
        <v>100623</v>
      </c>
      <c r="O1428" s="5">
        <v>102937</v>
      </c>
      <c r="P1428" s="5">
        <v>103420</v>
      </c>
      <c r="Q1428">
        <v>105009</v>
      </c>
      <c r="R1428">
        <v>106581</v>
      </c>
      <c r="S1428">
        <v>107597</v>
      </c>
      <c r="T1428">
        <v>108199</v>
      </c>
      <c r="U1428">
        <v>108899</v>
      </c>
      <c r="V1428">
        <v>109941</v>
      </c>
      <c r="W1428">
        <v>110129</v>
      </c>
      <c r="X1428">
        <v>110500</v>
      </c>
      <c r="Y1428">
        <v>112594</v>
      </c>
      <c r="Z1428">
        <v>114216</v>
      </c>
      <c r="AA1428">
        <v>115792</v>
      </c>
      <c r="AB1428">
        <v>116979</v>
      </c>
      <c r="AC1428">
        <v>118024</v>
      </c>
      <c r="AD1428">
        <v>119504</v>
      </c>
      <c r="AE1428">
        <v>120881</v>
      </c>
      <c r="AF1428">
        <v>121532</v>
      </c>
      <c r="AG1428">
        <v>121911</v>
      </c>
      <c r="AH1428">
        <v>122331</v>
      </c>
      <c r="AI1428">
        <v>123092</v>
      </c>
      <c r="AJ1428">
        <v>0</v>
      </c>
    </row>
    <row r="1429" spans="1:36" x14ac:dyDescent="0.25">
      <c r="A1429">
        <v>638</v>
      </c>
      <c r="B1429" s="5">
        <v>7466</v>
      </c>
      <c r="C1429" s="5">
        <v>7601</v>
      </c>
      <c r="D1429" s="5">
        <v>7714</v>
      </c>
      <c r="E1429" s="5">
        <v>8023</v>
      </c>
      <c r="F1429" s="5">
        <v>8161</v>
      </c>
      <c r="G1429" s="5">
        <v>8130</v>
      </c>
      <c r="H1429" s="5">
        <v>8180</v>
      </c>
      <c r="I1429" s="5">
        <v>8273</v>
      </c>
      <c r="J1429" s="5">
        <v>8282</v>
      </c>
      <c r="K1429" s="5">
        <v>8372</v>
      </c>
      <c r="L1429" s="5">
        <v>8457</v>
      </c>
      <c r="M1429" s="5">
        <v>8423</v>
      </c>
      <c r="N1429" s="5">
        <v>8485</v>
      </c>
      <c r="O1429" s="5">
        <v>8500</v>
      </c>
      <c r="P1429" s="5">
        <v>8544</v>
      </c>
      <c r="Q1429">
        <v>8507</v>
      </c>
      <c r="R1429">
        <v>8542</v>
      </c>
      <c r="S1429">
        <v>8602</v>
      </c>
      <c r="T1429">
        <v>8616</v>
      </c>
      <c r="U1429">
        <v>8601</v>
      </c>
      <c r="V1429">
        <v>8679</v>
      </c>
      <c r="W1429">
        <v>8683</v>
      </c>
      <c r="X1429">
        <v>8659</v>
      </c>
      <c r="Y1429">
        <v>8593</v>
      </c>
      <c r="Z1429">
        <v>8526</v>
      </c>
      <c r="AA1429">
        <v>8509</v>
      </c>
      <c r="AB1429">
        <v>8501</v>
      </c>
      <c r="AC1429">
        <v>8400</v>
      </c>
      <c r="AD1429">
        <v>8303</v>
      </c>
      <c r="AE1429">
        <v>8193</v>
      </c>
      <c r="AF1429">
        <v>8118</v>
      </c>
      <c r="AG1429">
        <v>8130</v>
      </c>
      <c r="AH1429">
        <v>8171</v>
      </c>
      <c r="AI1429">
        <v>8122</v>
      </c>
      <c r="AJ1429">
        <v>0</v>
      </c>
    </row>
    <row r="1430" spans="1:36" x14ac:dyDescent="0.25">
      <c r="A1430">
        <v>642</v>
      </c>
      <c r="B1430" s="5">
        <v>42983</v>
      </c>
      <c r="C1430" s="5">
        <v>43004</v>
      </c>
      <c r="D1430" s="5">
        <v>42718</v>
      </c>
      <c r="E1430" s="5">
        <v>43152</v>
      </c>
      <c r="F1430" s="5">
        <v>43187</v>
      </c>
      <c r="G1430" s="5">
        <v>43138</v>
      </c>
      <c r="H1430" s="5">
        <v>43519</v>
      </c>
      <c r="I1430" s="5">
        <v>44075</v>
      </c>
      <c r="J1430" s="5">
        <v>44407</v>
      </c>
      <c r="K1430" s="5">
        <v>44677</v>
      </c>
      <c r="L1430" s="5">
        <v>45179</v>
      </c>
      <c r="M1430" s="5">
        <v>45357</v>
      </c>
      <c r="N1430" s="5">
        <v>45797</v>
      </c>
      <c r="O1430" s="5">
        <v>46045</v>
      </c>
      <c r="P1430" s="5">
        <v>46020</v>
      </c>
      <c r="Q1430">
        <v>45949</v>
      </c>
      <c r="R1430">
        <v>45746</v>
      </c>
      <c r="S1430">
        <v>45598</v>
      </c>
      <c r="T1430">
        <v>45540</v>
      </c>
      <c r="U1430">
        <v>45137</v>
      </c>
      <c r="V1430">
        <v>45024</v>
      </c>
      <c r="W1430">
        <v>44948</v>
      </c>
      <c r="X1430">
        <v>45066</v>
      </c>
      <c r="Y1430">
        <v>45071</v>
      </c>
      <c r="Z1430">
        <v>45384</v>
      </c>
      <c r="AA1430">
        <v>45209</v>
      </c>
      <c r="AB1430">
        <v>44588</v>
      </c>
      <c r="AC1430">
        <v>44400</v>
      </c>
      <c r="AD1430">
        <v>44472</v>
      </c>
      <c r="AE1430">
        <v>44312</v>
      </c>
      <c r="AF1430">
        <v>44404</v>
      </c>
      <c r="AG1430">
        <v>44445</v>
      </c>
      <c r="AH1430">
        <v>44499</v>
      </c>
      <c r="AI1430">
        <v>44610</v>
      </c>
      <c r="AJ1430">
        <v>0</v>
      </c>
    </row>
    <row r="1431" spans="1:36" x14ac:dyDescent="0.25">
      <c r="A1431">
        <v>643</v>
      </c>
      <c r="B1431" s="5">
        <v>13718</v>
      </c>
      <c r="C1431" s="5">
        <v>13405</v>
      </c>
      <c r="D1431" s="5">
        <v>13597</v>
      </c>
      <c r="E1431" s="5">
        <v>13701</v>
      </c>
      <c r="F1431" s="5">
        <v>13874</v>
      </c>
      <c r="G1431" s="5">
        <v>13861</v>
      </c>
      <c r="H1431" s="5">
        <v>14067</v>
      </c>
      <c r="I1431" s="5">
        <v>14213</v>
      </c>
      <c r="J1431" s="5">
        <v>14394</v>
      </c>
      <c r="K1431" s="5">
        <v>14491</v>
      </c>
      <c r="L1431" s="5">
        <v>14604</v>
      </c>
      <c r="M1431" s="5">
        <v>14567</v>
      </c>
      <c r="N1431" s="5">
        <v>14658</v>
      </c>
      <c r="O1431" s="5">
        <v>14673</v>
      </c>
      <c r="P1431" s="5">
        <v>14652</v>
      </c>
      <c r="Q1431">
        <v>14683</v>
      </c>
      <c r="R1431">
        <v>14833</v>
      </c>
      <c r="S1431">
        <v>14860</v>
      </c>
      <c r="T1431">
        <v>14843</v>
      </c>
      <c r="U1431">
        <v>14870</v>
      </c>
      <c r="V1431">
        <v>14809</v>
      </c>
      <c r="W1431">
        <v>14894</v>
      </c>
      <c r="X1431">
        <v>14910</v>
      </c>
      <c r="Y1431">
        <v>14860</v>
      </c>
      <c r="Z1431">
        <v>14831</v>
      </c>
      <c r="AA1431">
        <v>14768</v>
      </c>
      <c r="AB1431">
        <v>14690</v>
      </c>
      <c r="AC1431">
        <v>14521</v>
      </c>
      <c r="AD1431">
        <v>14308</v>
      </c>
      <c r="AE1431">
        <v>14191</v>
      </c>
      <c r="AF1431">
        <v>14087</v>
      </c>
      <c r="AG1431">
        <v>13994</v>
      </c>
      <c r="AH1431">
        <v>13992</v>
      </c>
      <c r="AI1431">
        <v>14131</v>
      </c>
      <c r="AJ1431">
        <v>0</v>
      </c>
    </row>
    <row r="1432" spans="1:36" x14ac:dyDescent="0.25">
      <c r="A1432">
        <v>644</v>
      </c>
      <c r="B1432" s="5">
        <v>8236</v>
      </c>
      <c r="C1432" s="5">
        <v>8220</v>
      </c>
      <c r="D1432" s="5">
        <v>8292</v>
      </c>
      <c r="E1432" s="5">
        <v>8223</v>
      </c>
      <c r="F1432" s="5">
        <v>8138</v>
      </c>
      <c r="G1432" s="5">
        <v>8078</v>
      </c>
      <c r="H1432" s="5">
        <v>8045</v>
      </c>
      <c r="I1432" s="5">
        <v>8098</v>
      </c>
      <c r="J1432" s="5">
        <v>8039</v>
      </c>
      <c r="K1432" s="5">
        <v>8122</v>
      </c>
      <c r="L1432" s="5">
        <v>8120</v>
      </c>
      <c r="M1432" s="5">
        <v>8191</v>
      </c>
      <c r="N1432" s="5">
        <v>8244</v>
      </c>
      <c r="O1432" s="5">
        <v>8237</v>
      </c>
      <c r="P1432" s="5">
        <v>8285</v>
      </c>
      <c r="Q1432">
        <v>8346</v>
      </c>
      <c r="R1432">
        <v>8283</v>
      </c>
      <c r="S1432">
        <v>8277</v>
      </c>
      <c r="T1432">
        <v>8214</v>
      </c>
      <c r="U1432">
        <v>8138</v>
      </c>
      <c r="V1432">
        <v>8098</v>
      </c>
      <c r="W1432">
        <v>8103</v>
      </c>
      <c r="X1432">
        <v>8150</v>
      </c>
      <c r="Y1432">
        <v>8119</v>
      </c>
      <c r="Z1432">
        <v>8095</v>
      </c>
      <c r="AA1432">
        <v>8069</v>
      </c>
      <c r="AB1432">
        <v>8105</v>
      </c>
      <c r="AC1432">
        <v>8187</v>
      </c>
      <c r="AD1432">
        <v>8156</v>
      </c>
      <c r="AE1432">
        <v>8144</v>
      </c>
      <c r="AF1432">
        <v>8151</v>
      </c>
      <c r="AG1432">
        <v>8141</v>
      </c>
      <c r="AH1432">
        <v>8049</v>
      </c>
      <c r="AI1432">
        <v>8147</v>
      </c>
      <c r="AJ1432">
        <v>0</v>
      </c>
    </row>
    <row r="1433" spans="1:36" x14ac:dyDescent="0.25">
      <c r="A1433">
        <v>653</v>
      </c>
      <c r="B1433" s="5">
        <v>8754.375</v>
      </c>
      <c r="C1433" s="5">
        <v>8767.25</v>
      </c>
      <c r="D1433" s="5">
        <v>8913.625</v>
      </c>
      <c r="E1433" s="5">
        <v>9008.25</v>
      </c>
      <c r="F1433" s="5">
        <v>8985</v>
      </c>
      <c r="G1433" s="5">
        <v>9067</v>
      </c>
      <c r="H1433" s="5">
        <v>9088</v>
      </c>
      <c r="I1433" s="5">
        <v>9099</v>
      </c>
      <c r="J1433" s="5">
        <v>9130</v>
      </c>
      <c r="K1433" s="5">
        <v>9211</v>
      </c>
      <c r="L1433" s="5">
        <v>9229</v>
      </c>
      <c r="M1433" s="5">
        <v>9257</v>
      </c>
      <c r="N1433" s="5">
        <v>9307</v>
      </c>
      <c r="O1433" s="5">
        <v>9380</v>
      </c>
      <c r="P1433" s="5">
        <v>9462</v>
      </c>
      <c r="Q1433">
        <v>9501</v>
      </c>
      <c r="R1433">
        <v>9532</v>
      </c>
      <c r="S1433">
        <v>9635</v>
      </c>
      <c r="T1433">
        <v>9698</v>
      </c>
      <c r="U1433">
        <v>9961</v>
      </c>
      <c r="V1433">
        <v>10113</v>
      </c>
      <c r="W1433">
        <v>10186</v>
      </c>
      <c r="X1433">
        <v>10259</v>
      </c>
      <c r="Y1433">
        <v>10263</v>
      </c>
      <c r="Z1433">
        <v>10220</v>
      </c>
      <c r="AA1433">
        <v>10208</v>
      </c>
      <c r="AB1433">
        <v>10305</v>
      </c>
      <c r="AC1433">
        <v>10250</v>
      </c>
      <c r="AD1433">
        <v>10215</v>
      </c>
      <c r="AE1433">
        <v>10280</v>
      </c>
      <c r="AF1433">
        <v>10303</v>
      </c>
      <c r="AG1433">
        <v>10225</v>
      </c>
      <c r="AH1433">
        <v>10194</v>
      </c>
      <c r="AI1433">
        <v>10196</v>
      </c>
      <c r="AJ1433">
        <v>0</v>
      </c>
    </row>
    <row r="1434" spans="1:36" x14ac:dyDescent="0.25">
      <c r="A1434">
        <v>654</v>
      </c>
      <c r="B1434" s="5">
        <v>18408</v>
      </c>
      <c r="C1434" s="5">
        <v>18714</v>
      </c>
      <c r="D1434" s="5">
        <v>19045</v>
      </c>
      <c r="E1434" s="5">
        <v>19338</v>
      </c>
      <c r="F1434" s="5">
        <v>19454</v>
      </c>
      <c r="G1434" s="5">
        <v>19620</v>
      </c>
      <c r="H1434" s="5">
        <v>19700</v>
      </c>
      <c r="I1434" s="5">
        <v>19908</v>
      </c>
      <c r="J1434" s="5">
        <v>19951</v>
      </c>
      <c r="K1434" s="5">
        <v>20144</v>
      </c>
      <c r="L1434" s="5">
        <v>20242</v>
      </c>
      <c r="M1434" s="5">
        <v>20397</v>
      </c>
      <c r="N1434" s="5">
        <v>20537</v>
      </c>
      <c r="O1434" s="5">
        <v>20717</v>
      </c>
      <c r="P1434" s="5">
        <v>20959</v>
      </c>
      <c r="Q1434">
        <v>21311</v>
      </c>
      <c r="R1434">
        <v>21562</v>
      </c>
      <c r="S1434">
        <v>21693</v>
      </c>
      <c r="T1434">
        <v>21757</v>
      </c>
      <c r="U1434">
        <v>21816</v>
      </c>
      <c r="V1434">
        <v>21867</v>
      </c>
      <c r="W1434">
        <v>22009</v>
      </c>
      <c r="X1434">
        <v>22251</v>
      </c>
      <c r="Y1434">
        <v>22351</v>
      </c>
      <c r="Z1434">
        <v>22318</v>
      </c>
      <c r="AA1434">
        <v>22397</v>
      </c>
      <c r="AB1434">
        <v>22415</v>
      </c>
      <c r="AC1434">
        <v>22387</v>
      </c>
      <c r="AD1434">
        <v>22531</v>
      </c>
      <c r="AE1434">
        <v>22551</v>
      </c>
      <c r="AF1434">
        <v>22618</v>
      </c>
      <c r="AG1434">
        <v>22707</v>
      </c>
      <c r="AH1434">
        <v>22676</v>
      </c>
      <c r="AI1434">
        <v>22683</v>
      </c>
      <c r="AJ1434">
        <v>0</v>
      </c>
    </row>
    <row r="1435" spans="1:36" x14ac:dyDescent="0.25">
      <c r="A1435">
        <v>664</v>
      </c>
      <c r="B1435" s="5">
        <v>30193</v>
      </c>
      <c r="C1435" s="5">
        <v>30739</v>
      </c>
      <c r="D1435" s="5">
        <v>31038</v>
      </c>
      <c r="E1435" s="5">
        <v>30852</v>
      </c>
      <c r="F1435" s="5">
        <v>31155</v>
      </c>
      <c r="G1435" s="5">
        <v>31333</v>
      </c>
      <c r="H1435" s="5">
        <v>31422</v>
      </c>
      <c r="I1435" s="5">
        <v>31497</v>
      </c>
      <c r="J1435" s="5">
        <v>31731</v>
      </c>
      <c r="K1435" s="5">
        <v>31815</v>
      </c>
      <c r="L1435" s="5">
        <v>32034</v>
      </c>
      <c r="M1435" s="5">
        <v>32244</v>
      </c>
      <c r="N1435" s="5">
        <v>32590</v>
      </c>
      <c r="O1435" s="5">
        <v>33023</v>
      </c>
      <c r="P1435" s="5">
        <v>33281</v>
      </c>
      <c r="Q1435">
        <v>33564</v>
      </c>
      <c r="R1435">
        <v>33998</v>
      </c>
      <c r="S1435">
        <v>34328</v>
      </c>
      <c r="T1435">
        <v>34959</v>
      </c>
      <c r="U1435">
        <v>35381</v>
      </c>
      <c r="V1435">
        <v>35768</v>
      </c>
      <c r="W1435">
        <v>35953</v>
      </c>
      <c r="X1435">
        <v>36047</v>
      </c>
      <c r="Y1435">
        <v>36251</v>
      </c>
      <c r="Z1435">
        <v>36591</v>
      </c>
      <c r="AA1435">
        <v>36783</v>
      </c>
      <c r="AB1435">
        <v>36690</v>
      </c>
      <c r="AC1435">
        <v>36600</v>
      </c>
      <c r="AD1435">
        <v>36706</v>
      </c>
      <c r="AE1435">
        <v>36754</v>
      </c>
      <c r="AF1435">
        <v>36605</v>
      </c>
      <c r="AG1435">
        <v>36665</v>
      </c>
      <c r="AH1435">
        <v>36921</v>
      </c>
      <c r="AI1435">
        <v>36971</v>
      </c>
      <c r="AJ1435">
        <v>0</v>
      </c>
    </row>
    <row r="1436" spans="1:36" x14ac:dyDescent="0.25">
      <c r="A1436">
        <v>668</v>
      </c>
      <c r="B1436" s="5">
        <v>16667</v>
      </c>
      <c r="C1436" s="5">
        <v>16813</v>
      </c>
      <c r="D1436" s="5">
        <v>16846</v>
      </c>
      <c r="E1436" s="5">
        <v>16911</v>
      </c>
      <c r="F1436" s="5">
        <v>16829</v>
      </c>
      <c r="G1436" s="5">
        <v>16815</v>
      </c>
      <c r="H1436" s="5">
        <v>16783</v>
      </c>
      <c r="I1436" s="5">
        <v>16701</v>
      </c>
      <c r="J1436" s="5">
        <v>16711</v>
      </c>
      <c r="K1436" s="5">
        <v>16765</v>
      </c>
      <c r="L1436" s="5">
        <v>16782</v>
      </c>
      <c r="M1436" s="5">
        <v>16884</v>
      </c>
      <c r="N1436" s="5">
        <v>16989</v>
      </c>
      <c r="O1436" s="5">
        <v>17218</v>
      </c>
      <c r="P1436" s="5">
        <v>17467</v>
      </c>
      <c r="Q1436">
        <v>17631</v>
      </c>
      <c r="R1436">
        <v>17729</v>
      </c>
      <c r="S1436">
        <v>17866</v>
      </c>
      <c r="T1436">
        <v>17918</v>
      </c>
      <c r="U1436">
        <v>17928</v>
      </c>
      <c r="V1436">
        <v>18092</v>
      </c>
      <c r="W1436">
        <v>18181</v>
      </c>
      <c r="X1436">
        <v>18241</v>
      </c>
      <c r="Y1436">
        <v>18202</v>
      </c>
      <c r="Z1436">
        <v>18232</v>
      </c>
      <c r="AA1436">
        <v>18315</v>
      </c>
      <c r="AB1436">
        <v>18376</v>
      </c>
      <c r="AC1436">
        <v>18261</v>
      </c>
      <c r="AD1436">
        <v>18320</v>
      </c>
      <c r="AE1436">
        <v>18374</v>
      </c>
      <c r="AF1436">
        <v>18413</v>
      </c>
      <c r="AG1436">
        <v>18301</v>
      </c>
      <c r="AH1436">
        <v>18325</v>
      </c>
      <c r="AI1436">
        <v>18410</v>
      </c>
      <c r="AJ1436">
        <v>16593</v>
      </c>
    </row>
    <row r="1437" spans="1:36" x14ac:dyDescent="0.25">
      <c r="A1437">
        <v>677</v>
      </c>
      <c r="B1437" s="5">
        <v>26035</v>
      </c>
      <c r="C1437" s="5">
        <v>26265</v>
      </c>
      <c r="D1437" s="5">
        <v>26349</v>
      </c>
      <c r="E1437" s="5">
        <v>26342</v>
      </c>
      <c r="F1437" s="5">
        <v>26285</v>
      </c>
      <c r="G1437" s="5">
        <v>26152</v>
      </c>
      <c r="H1437" s="5">
        <v>26093</v>
      </c>
      <c r="I1437" s="5">
        <v>26043</v>
      </c>
      <c r="J1437" s="5">
        <v>26092</v>
      </c>
      <c r="K1437" s="5">
        <v>26190</v>
      </c>
      <c r="L1437" s="5">
        <v>26139</v>
      </c>
      <c r="M1437" s="5">
        <v>26200</v>
      </c>
      <c r="N1437" s="5">
        <v>26348</v>
      </c>
      <c r="O1437" s="5">
        <v>26386</v>
      </c>
      <c r="P1437" s="5">
        <v>26509</v>
      </c>
      <c r="Q1437">
        <v>26652</v>
      </c>
      <c r="R1437">
        <v>26786</v>
      </c>
      <c r="S1437">
        <v>27138</v>
      </c>
      <c r="T1437">
        <v>27429</v>
      </c>
      <c r="U1437">
        <v>27476</v>
      </c>
      <c r="V1437">
        <v>27470</v>
      </c>
      <c r="W1437">
        <v>27662</v>
      </c>
      <c r="X1437">
        <v>27850</v>
      </c>
      <c r="Y1437">
        <v>27890</v>
      </c>
      <c r="Z1437">
        <v>27877</v>
      </c>
      <c r="AA1437">
        <v>27883</v>
      </c>
      <c r="AB1437">
        <v>27893</v>
      </c>
      <c r="AC1437">
        <v>28013</v>
      </c>
      <c r="AD1437">
        <v>27944</v>
      </c>
      <c r="AE1437">
        <v>27886</v>
      </c>
      <c r="AF1437">
        <v>27860</v>
      </c>
      <c r="AG1437">
        <v>27719</v>
      </c>
      <c r="AH1437">
        <v>27632</v>
      </c>
      <c r="AI1437">
        <v>27514</v>
      </c>
      <c r="AJ1437">
        <v>0</v>
      </c>
    </row>
    <row r="1438" spans="1:36" x14ac:dyDescent="0.25">
      <c r="A1438">
        <v>678</v>
      </c>
      <c r="B1438" s="5">
        <v>9289</v>
      </c>
      <c r="C1438" s="5">
        <v>9326</v>
      </c>
      <c r="D1438" s="5">
        <v>9485</v>
      </c>
      <c r="E1438" s="5">
        <v>9689</v>
      </c>
      <c r="F1438" s="5">
        <v>9717</v>
      </c>
      <c r="G1438" s="5">
        <v>9815</v>
      </c>
      <c r="H1438" s="5">
        <v>9925</v>
      </c>
      <c r="I1438" s="5">
        <v>10012</v>
      </c>
      <c r="J1438" s="5">
        <v>10083</v>
      </c>
      <c r="K1438" s="5">
        <v>10182</v>
      </c>
      <c r="L1438" s="5">
        <v>10289</v>
      </c>
      <c r="M1438" s="5">
        <v>10360</v>
      </c>
      <c r="N1438" s="5">
        <v>10433</v>
      </c>
      <c r="O1438" s="5">
        <v>10461</v>
      </c>
      <c r="P1438" s="5">
        <v>10587</v>
      </c>
      <c r="Q1438">
        <v>10799</v>
      </c>
      <c r="R1438">
        <v>10877</v>
      </c>
      <c r="S1438">
        <v>10968</v>
      </c>
      <c r="T1438">
        <v>10948</v>
      </c>
      <c r="U1438">
        <v>11102</v>
      </c>
      <c r="V1438">
        <v>11174</v>
      </c>
      <c r="W1438">
        <v>11442</v>
      </c>
      <c r="X1438">
        <v>11575</v>
      </c>
      <c r="Y1438">
        <v>11568</v>
      </c>
      <c r="Z1438">
        <v>11627</v>
      </c>
      <c r="AA1438">
        <v>11609</v>
      </c>
      <c r="AB1438">
        <v>11755</v>
      </c>
      <c r="AC1438">
        <v>12001</v>
      </c>
      <c r="AD1438">
        <v>12047</v>
      </c>
      <c r="AE1438">
        <v>12288</v>
      </c>
      <c r="AF1438">
        <v>12402</v>
      </c>
      <c r="AG1438">
        <v>12365</v>
      </c>
      <c r="AH1438">
        <v>12398</v>
      </c>
      <c r="AI1438">
        <v>12495</v>
      </c>
      <c r="AJ1438">
        <v>0</v>
      </c>
    </row>
    <row r="1439" spans="1:36" x14ac:dyDescent="0.25">
      <c r="A1439">
        <v>687</v>
      </c>
      <c r="B1439" s="5">
        <v>42132.277000000002</v>
      </c>
      <c r="C1439" s="5">
        <v>42772.915000000001</v>
      </c>
      <c r="D1439" s="5">
        <v>42895.538999999997</v>
      </c>
      <c r="E1439" s="5">
        <v>43008.997000000003</v>
      </c>
      <c r="F1439" s="5">
        <v>43210.724999999999</v>
      </c>
      <c r="G1439" s="5">
        <v>43397.387000000002</v>
      </c>
      <c r="H1439" s="5">
        <v>43620.752999999997</v>
      </c>
      <c r="I1439" s="5">
        <v>43653.584999999999</v>
      </c>
      <c r="J1439" s="5">
        <v>43886.275000000001</v>
      </c>
      <c r="K1439" s="5">
        <v>44308.002999999997</v>
      </c>
      <c r="L1439" s="5">
        <v>44248.705000000002</v>
      </c>
      <c r="M1439" s="5">
        <v>44629.733</v>
      </c>
      <c r="N1439" s="5">
        <v>44886.071000000004</v>
      </c>
      <c r="O1439" s="5">
        <v>45194.097000000002</v>
      </c>
      <c r="P1439" s="5">
        <v>45321.684999999998</v>
      </c>
      <c r="Q1439">
        <v>45207.597000000002</v>
      </c>
      <c r="R1439">
        <v>45215.949000000001</v>
      </c>
      <c r="S1439">
        <v>44955.3</v>
      </c>
      <c r="T1439">
        <v>44728.379000000001</v>
      </c>
      <c r="U1439">
        <v>44768.248</v>
      </c>
      <c r="V1439">
        <v>45206.896999999997</v>
      </c>
      <c r="W1439">
        <v>45713.402999999998</v>
      </c>
      <c r="X1439">
        <v>45893.805</v>
      </c>
      <c r="Y1439">
        <v>46501.131000000001</v>
      </c>
      <c r="Z1439">
        <v>46637.69</v>
      </c>
      <c r="AA1439">
        <v>46834.506999999998</v>
      </c>
      <c r="AB1439">
        <v>47259.298000000003</v>
      </c>
      <c r="AC1439">
        <v>47552.35</v>
      </c>
      <c r="AD1439">
        <v>47610.974000000002</v>
      </c>
      <c r="AE1439">
        <v>47844.480000000003</v>
      </c>
      <c r="AF1439">
        <v>48281.881999999998</v>
      </c>
      <c r="AG1439">
        <v>48315.038</v>
      </c>
      <c r="AH1439">
        <v>48053.466999999997</v>
      </c>
      <c r="AI1439">
        <v>47807.739000000001</v>
      </c>
      <c r="AJ1439">
        <v>0</v>
      </c>
    </row>
    <row r="1440" spans="1:36" x14ac:dyDescent="0.25">
      <c r="A1440">
        <v>689</v>
      </c>
      <c r="B1440" s="5">
        <v>13089.55</v>
      </c>
      <c r="C1440" s="5">
        <v>13173.862999999999</v>
      </c>
      <c r="D1440" s="5">
        <v>13296.608</v>
      </c>
      <c r="E1440" s="5">
        <v>13428.88</v>
      </c>
      <c r="F1440" s="5">
        <v>13497.95</v>
      </c>
      <c r="G1440" s="5">
        <v>13688.392999999998</v>
      </c>
      <c r="H1440" s="5">
        <v>13908</v>
      </c>
      <c r="I1440" s="5">
        <v>14036</v>
      </c>
      <c r="J1440" s="5">
        <v>14181</v>
      </c>
      <c r="K1440" s="5">
        <v>14283</v>
      </c>
      <c r="L1440" s="5">
        <v>14268</v>
      </c>
      <c r="M1440" s="5">
        <v>14262</v>
      </c>
      <c r="N1440" s="5">
        <v>14268</v>
      </c>
      <c r="O1440" s="5">
        <v>14239</v>
      </c>
      <c r="P1440" s="5">
        <v>14215</v>
      </c>
      <c r="Q1440">
        <v>14109</v>
      </c>
      <c r="R1440">
        <v>14127</v>
      </c>
      <c r="S1440">
        <v>14110</v>
      </c>
      <c r="T1440">
        <v>14105</v>
      </c>
      <c r="U1440">
        <v>14062</v>
      </c>
      <c r="V1440">
        <v>14178</v>
      </c>
      <c r="W1440">
        <v>14178</v>
      </c>
      <c r="X1440">
        <v>14257</v>
      </c>
      <c r="Y1440">
        <v>14341</v>
      </c>
      <c r="Z1440">
        <v>14359</v>
      </c>
      <c r="AA1440">
        <v>14436</v>
      </c>
      <c r="AB1440">
        <v>14497</v>
      </c>
      <c r="AC1440">
        <v>14456</v>
      </c>
      <c r="AD1440">
        <v>14422</v>
      </c>
      <c r="AE1440">
        <v>14411</v>
      </c>
      <c r="AF1440">
        <v>14451</v>
      </c>
      <c r="AG1440">
        <v>14427</v>
      </c>
      <c r="AH1440">
        <v>14508</v>
      </c>
      <c r="AI1440">
        <v>14466</v>
      </c>
      <c r="AJ1440">
        <v>6317</v>
      </c>
    </row>
    <row r="1441" spans="1:36" x14ac:dyDescent="0.25">
      <c r="A1441">
        <v>693</v>
      </c>
      <c r="B1441" s="5">
        <v>8746</v>
      </c>
      <c r="C1441" s="5">
        <v>8812</v>
      </c>
      <c r="D1441" s="5">
        <v>8909</v>
      </c>
      <c r="E1441" s="5">
        <v>8966</v>
      </c>
      <c r="F1441" s="5">
        <v>8998</v>
      </c>
      <c r="G1441" s="5">
        <v>9021</v>
      </c>
      <c r="H1441" s="5">
        <v>9028</v>
      </c>
      <c r="I1441" s="5">
        <v>9129</v>
      </c>
      <c r="J1441" s="5">
        <v>9102</v>
      </c>
      <c r="K1441" s="5">
        <v>9142</v>
      </c>
      <c r="L1441" s="5">
        <v>9157</v>
      </c>
      <c r="M1441" s="5">
        <v>9252</v>
      </c>
      <c r="N1441" s="5">
        <v>9245</v>
      </c>
      <c r="O1441" s="5">
        <v>9297</v>
      </c>
      <c r="P1441" s="5">
        <v>9468</v>
      </c>
      <c r="Q1441">
        <v>9508</v>
      </c>
      <c r="R1441">
        <v>9531</v>
      </c>
      <c r="S1441">
        <v>9557</v>
      </c>
      <c r="T1441">
        <v>9503</v>
      </c>
      <c r="U1441">
        <v>9536</v>
      </c>
      <c r="V1441">
        <v>9539</v>
      </c>
      <c r="W1441">
        <v>9598</v>
      </c>
      <c r="X1441">
        <v>9632</v>
      </c>
      <c r="Y1441">
        <v>9669</v>
      </c>
      <c r="Z1441">
        <v>9697</v>
      </c>
      <c r="AA1441">
        <v>9685</v>
      </c>
      <c r="AB1441">
        <v>9730</v>
      </c>
      <c r="AC1441">
        <v>9755</v>
      </c>
      <c r="AD1441">
        <v>9796</v>
      </c>
      <c r="AE1441">
        <v>9808</v>
      </c>
      <c r="AF1441">
        <v>9804</v>
      </c>
      <c r="AG1441">
        <v>9807</v>
      </c>
      <c r="AH1441">
        <v>9795</v>
      </c>
      <c r="AI1441">
        <v>0</v>
      </c>
      <c r="AJ1441">
        <v>149622</v>
      </c>
    </row>
    <row r="1442" spans="1:36" x14ac:dyDescent="0.25">
      <c r="A1442">
        <v>694</v>
      </c>
      <c r="B1442" s="5">
        <v>8380</v>
      </c>
      <c r="C1442" s="5">
        <v>8477</v>
      </c>
      <c r="D1442" s="5">
        <v>8658</v>
      </c>
      <c r="E1442" s="5">
        <v>8737</v>
      </c>
      <c r="F1442" s="5">
        <v>8881</v>
      </c>
      <c r="G1442" s="5">
        <v>8942</v>
      </c>
      <c r="H1442" s="5">
        <v>8997</v>
      </c>
      <c r="I1442" s="5">
        <v>9092</v>
      </c>
      <c r="J1442" s="5">
        <v>9164</v>
      </c>
      <c r="K1442" s="5">
        <v>9140</v>
      </c>
      <c r="L1442" s="5">
        <v>9151</v>
      </c>
      <c r="M1442" s="5">
        <v>9266</v>
      </c>
      <c r="N1442" s="5">
        <v>9249</v>
      </c>
      <c r="O1442" s="5">
        <v>9320</v>
      </c>
      <c r="P1442" s="5">
        <v>9391</v>
      </c>
      <c r="Q1442">
        <v>9394</v>
      </c>
      <c r="R1442">
        <v>9383</v>
      </c>
      <c r="S1442">
        <v>9473</v>
      </c>
      <c r="T1442">
        <v>9574</v>
      </c>
      <c r="U1442">
        <v>9585</v>
      </c>
      <c r="V1442">
        <v>9561</v>
      </c>
      <c r="W1442">
        <v>9577</v>
      </c>
      <c r="X1442">
        <v>9697</v>
      </c>
      <c r="Y1442">
        <v>9681</v>
      </c>
      <c r="Z1442">
        <v>9724</v>
      </c>
      <c r="AA1442">
        <v>9718</v>
      </c>
      <c r="AB1442">
        <v>9738</v>
      </c>
      <c r="AC1442">
        <v>9799</v>
      </c>
      <c r="AD1442">
        <v>9771</v>
      </c>
      <c r="AE1442">
        <v>9728</v>
      </c>
      <c r="AF1442">
        <v>9740</v>
      </c>
      <c r="AG1442">
        <v>9746</v>
      </c>
      <c r="AH1442">
        <v>9787</v>
      </c>
      <c r="AI1442">
        <v>0</v>
      </c>
      <c r="AJ1442">
        <v>0</v>
      </c>
    </row>
    <row r="1443" spans="1:36" x14ac:dyDescent="0.25">
      <c r="A1443">
        <v>703</v>
      </c>
      <c r="B1443" s="5">
        <v>18846</v>
      </c>
      <c r="C1443" s="5">
        <v>19090</v>
      </c>
      <c r="D1443" s="5">
        <v>19113</v>
      </c>
      <c r="E1443" s="5">
        <v>19137</v>
      </c>
      <c r="F1443" s="5">
        <v>19256</v>
      </c>
      <c r="G1443" s="5">
        <v>19299</v>
      </c>
      <c r="H1443" s="5">
        <v>19450</v>
      </c>
      <c r="I1443" s="5">
        <v>19397</v>
      </c>
      <c r="J1443" s="5">
        <v>19374</v>
      </c>
      <c r="K1443" s="5">
        <v>19345</v>
      </c>
      <c r="L1443" s="5">
        <v>19434</v>
      </c>
      <c r="M1443" s="5">
        <v>19633</v>
      </c>
      <c r="N1443" s="5">
        <v>19737</v>
      </c>
      <c r="O1443" s="5">
        <v>19896</v>
      </c>
      <c r="P1443" s="5">
        <v>20125</v>
      </c>
      <c r="Q1443">
        <v>20341</v>
      </c>
      <c r="R1443">
        <v>20417</v>
      </c>
      <c r="S1443">
        <v>20499</v>
      </c>
      <c r="T1443">
        <v>20360</v>
      </c>
      <c r="U1443">
        <v>20426</v>
      </c>
      <c r="V1443">
        <v>20524</v>
      </c>
      <c r="W1443">
        <v>20726</v>
      </c>
      <c r="X1443">
        <v>20831</v>
      </c>
      <c r="Y1443">
        <v>20839</v>
      </c>
      <c r="Z1443">
        <v>20966</v>
      </c>
      <c r="AA1443">
        <v>21019</v>
      </c>
      <c r="AB1443">
        <v>21142</v>
      </c>
      <c r="AC1443">
        <v>21109</v>
      </c>
      <c r="AD1443">
        <v>21296</v>
      </c>
      <c r="AE1443">
        <v>21345</v>
      </c>
      <c r="AF1443">
        <v>21476</v>
      </c>
      <c r="AG1443">
        <v>21614</v>
      </c>
      <c r="AH1443">
        <v>21704</v>
      </c>
      <c r="AI1443">
        <v>21859</v>
      </c>
      <c r="AJ1443">
        <v>19643</v>
      </c>
    </row>
    <row r="1444" spans="1:36" x14ac:dyDescent="0.25">
      <c r="A1444">
        <v>707</v>
      </c>
      <c r="B1444" s="5">
        <v>11661.598000000002</v>
      </c>
      <c r="C1444" s="5">
        <v>11863.963</v>
      </c>
      <c r="D1444" s="5">
        <v>12100.596</v>
      </c>
      <c r="E1444" s="5">
        <v>12313.626</v>
      </c>
      <c r="F1444" s="5">
        <v>12414.388999999999</v>
      </c>
      <c r="G1444" s="5">
        <v>12539.957</v>
      </c>
      <c r="H1444" s="5">
        <v>12718</v>
      </c>
      <c r="I1444" s="5">
        <v>12850</v>
      </c>
      <c r="J1444" s="5">
        <v>12936</v>
      </c>
      <c r="K1444" s="5">
        <v>13042</v>
      </c>
      <c r="L1444" s="5">
        <v>13147</v>
      </c>
      <c r="M1444" s="5">
        <v>13263</v>
      </c>
      <c r="N1444" s="5">
        <v>13357</v>
      </c>
      <c r="O1444" s="5">
        <v>13468</v>
      </c>
      <c r="P1444" s="5">
        <v>13534</v>
      </c>
      <c r="Q1444">
        <v>13543</v>
      </c>
      <c r="R1444">
        <v>13540</v>
      </c>
      <c r="S1444">
        <v>13474</v>
      </c>
      <c r="T1444">
        <v>13546</v>
      </c>
      <c r="U1444">
        <v>13629</v>
      </c>
      <c r="V1444">
        <v>13697</v>
      </c>
      <c r="W1444">
        <v>13609</v>
      </c>
      <c r="X1444">
        <v>13574</v>
      </c>
      <c r="Y1444">
        <v>13556</v>
      </c>
      <c r="Z1444">
        <v>13546</v>
      </c>
      <c r="AA1444">
        <v>13553</v>
      </c>
      <c r="AB1444">
        <v>13499</v>
      </c>
      <c r="AC1444">
        <v>13467</v>
      </c>
      <c r="AD1444">
        <v>13389</v>
      </c>
      <c r="AE1444">
        <v>13399</v>
      </c>
      <c r="AF1444">
        <v>13397</v>
      </c>
      <c r="AG1444">
        <v>13342</v>
      </c>
      <c r="AH1444">
        <v>13434</v>
      </c>
      <c r="AI1444">
        <v>13538</v>
      </c>
      <c r="AJ1444">
        <v>72913</v>
      </c>
    </row>
    <row r="1445" spans="1:36" x14ac:dyDescent="0.25">
      <c r="A1445">
        <v>715</v>
      </c>
      <c r="B1445" s="5">
        <v>56673</v>
      </c>
      <c r="C1445" s="5">
        <v>56923</v>
      </c>
      <c r="D1445" s="5">
        <v>56933</v>
      </c>
      <c r="E1445" s="5">
        <v>56849</v>
      </c>
      <c r="F1445" s="5">
        <v>56714</v>
      </c>
      <c r="G1445" s="5">
        <v>56624</v>
      </c>
      <c r="H1445" s="5">
        <v>56597</v>
      </c>
      <c r="I1445" s="5">
        <v>56588</v>
      </c>
      <c r="J1445" s="5">
        <v>56312</v>
      </c>
      <c r="K1445" s="5">
        <v>56052</v>
      </c>
      <c r="L1445" s="5">
        <v>55903</v>
      </c>
      <c r="M1445" s="5">
        <v>56029</v>
      </c>
      <c r="N1445" s="5">
        <v>56156</v>
      </c>
      <c r="O1445" s="5">
        <v>56274</v>
      </c>
      <c r="P1445" s="5">
        <v>56428</v>
      </c>
      <c r="Q1445">
        <v>56206</v>
      </c>
      <c r="R1445">
        <v>55944</v>
      </c>
      <c r="S1445">
        <v>55567</v>
      </c>
      <c r="T1445">
        <v>55514</v>
      </c>
      <c r="U1445">
        <v>55373</v>
      </c>
      <c r="V1445">
        <v>55359</v>
      </c>
      <c r="W1445">
        <v>55372</v>
      </c>
      <c r="X1445">
        <v>55478</v>
      </c>
      <c r="Y1445">
        <v>55520</v>
      </c>
      <c r="Z1445">
        <v>55412</v>
      </c>
      <c r="AA1445">
        <v>55361</v>
      </c>
      <c r="AB1445">
        <v>55414</v>
      </c>
      <c r="AC1445">
        <v>55268</v>
      </c>
      <c r="AD1445">
        <v>55155</v>
      </c>
      <c r="AE1445">
        <v>55149</v>
      </c>
      <c r="AF1445">
        <v>54878</v>
      </c>
      <c r="AG1445">
        <v>54823</v>
      </c>
      <c r="AH1445">
        <v>54742</v>
      </c>
      <c r="AI1445">
        <v>54729</v>
      </c>
      <c r="AJ1445">
        <v>47371</v>
      </c>
    </row>
    <row r="1446" spans="1:36" x14ac:dyDescent="0.25">
      <c r="A1446">
        <v>716</v>
      </c>
      <c r="B1446" s="5">
        <v>20681</v>
      </c>
      <c r="C1446" s="5">
        <v>20889</v>
      </c>
      <c r="D1446" s="5">
        <v>21246</v>
      </c>
      <c r="E1446" s="5">
        <v>21393</v>
      </c>
      <c r="F1446" s="5">
        <v>21447</v>
      </c>
      <c r="G1446" s="5">
        <v>21343</v>
      </c>
      <c r="H1446" s="5">
        <v>21353</v>
      </c>
      <c r="I1446" s="5">
        <v>21272</v>
      </c>
      <c r="J1446" s="5">
        <v>21293</v>
      </c>
      <c r="K1446" s="5">
        <v>21300</v>
      </c>
      <c r="L1446" s="5">
        <v>21380</v>
      </c>
      <c r="M1446" s="5">
        <v>21618</v>
      </c>
      <c r="N1446" s="5">
        <v>21740</v>
      </c>
      <c r="O1446" s="5">
        <v>21971</v>
      </c>
      <c r="P1446" s="5">
        <v>22292</v>
      </c>
      <c r="Q1446">
        <v>22605</v>
      </c>
      <c r="R1446">
        <v>22922</v>
      </c>
      <c r="S1446">
        <v>23164</v>
      </c>
      <c r="T1446">
        <v>23431</v>
      </c>
      <c r="U1446">
        <v>23595</v>
      </c>
      <c r="V1446">
        <v>23618</v>
      </c>
      <c r="W1446">
        <v>23763</v>
      </c>
      <c r="X1446">
        <v>23884</v>
      </c>
      <c r="Y1446">
        <v>23990</v>
      </c>
      <c r="Z1446">
        <v>24386</v>
      </c>
      <c r="AA1446">
        <v>24676</v>
      </c>
      <c r="AB1446">
        <v>24892</v>
      </c>
      <c r="AC1446">
        <v>25155</v>
      </c>
      <c r="AD1446">
        <v>25264</v>
      </c>
      <c r="AE1446">
        <v>25368</v>
      </c>
      <c r="AF1446">
        <v>25410</v>
      </c>
      <c r="AG1446">
        <v>25489</v>
      </c>
      <c r="AH1446">
        <v>25540</v>
      </c>
      <c r="AI1446">
        <v>25514</v>
      </c>
      <c r="AJ1446">
        <v>9938</v>
      </c>
    </row>
    <row r="1447" spans="1:36" x14ac:dyDescent="0.25">
      <c r="A1447">
        <v>717</v>
      </c>
      <c r="B1447" s="5">
        <v>20064.722999999998</v>
      </c>
      <c r="C1447" s="5">
        <v>20189.084999999999</v>
      </c>
      <c r="D1447" s="5">
        <v>20236.460999999999</v>
      </c>
      <c r="E1447" s="5">
        <v>20499.003000000001</v>
      </c>
      <c r="F1447" s="5">
        <v>20554.275000000001</v>
      </c>
      <c r="G1447" s="5">
        <v>20528.613000000001</v>
      </c>
      <c r="H1447" s="5">
        <v>20708.246999999999</v>
      </c>
      <c r="I1447" s="5">
        <v>20771.415000000001</v>
      </c>
      <c r="J1447" s="5">
        <v>20899.724999999999</v>
      </c>
      <c r="K1447" s="5">
        <v>20954.996999999999</v>
      </c>
      <c r="L1447" s="5">
        <v>21008.294999999998</v>
      </c>
      <c r="M1447" s="5">
        <v>21162.267</v>
      </c>
      <c r="N1447" s="5">
        <v>21187.929</v>
      </c>
      <c r="O1447" s="5">
        <v>21189.902999999998</v>
      </c>
      <c r="P1447" s="5">
        <v>21462.314999999999</v>
      </c>
      <c r="Q1447">
        <v>21683.402999999998</v>
      </c>
      <c r="R1447">
        <v>21786.050999999999</v>
      </c>
      <c r="S1447">
        <v>21812.7</v>
      </c>
      <c r="T1447">
        <v>21894.620999999999</v>
      </c>
      <c r="U1447">
        <v>21808.752</v>
      </c>
      <c r="V1447">
        <v>21782.102999999999</v>
      </c>
      <c r="W1447">
        <v>21744.596999999998</v>
      </c>
      <c r="X1447">
        <v>21699.195</v>
      </c>
      <c r="Y1447">
        <v>21799.868999999999</v>
      </c>
      <c r="Z1447">
        <v>21842.31</v>
      </c>
      <c r="AA1447">
        <v>21752.492999999999</v>
      </c>
      <c r="AB1447">
        <v>21660.702000000001</v>
      </c>
      <c r="AC1447">
        <v>21664.65</v>
      </c>
      <c r="AD1447">
        <v>21712.025999999998</v>
      </c>
      <c r="AE1447">
        <v>21674.52</v>
      </c>
      <c r="AF1447">
        <v>21629.117999999999</v>
      </c>
      <c r="AG1447">
        <v>21640.962</v>
      </c>
      <c r="AH1447">
        <v>21673.532999999999</v>
      </c>
      <c r="AI1447">
        <v>21618.260999999999</v>
      </c>
      <c r="AJ1447">
        <v>19298</v>
      </c>
    </row>
    <row r="1448" spans="1:36" x14ac:dyDescent="0.25">
      <c r="A1448">
        <v>718</v>
      </c>
      <c r="B1448" s="5">
        <v>45726</v>
      </c>
      <c r="C1448" s="5">
        <v>46055</v>
      </c>
      <c r="D1448" s="5">
        <v>46348</v>
      </c>
      <c r="E1448" s="5">
        <v>46382</v>
      </c>
      <c r="F1448" s="5">
        <v>46150</v>
      </c>
      <c r="G1448" s="5">
        <v>45762</v>
      </c>
      <c r="H1448" s="5">
        <v>45339</v>
      </c>
      <c r="I1448" s="5">
        <v>44863</v>
      </c>
      <c r="J1448" s="5">
        <v>44496</v>
      </c>
      <c r="K1448" s="5">
        <v>44022</v>
      </c>
      <c r="L1448" s="5">
        <v>43949</v>
      </c>
      <c r="M1448" s="5">
        <v>43800</v>
      </c>
      <c r="N1448" s="5">
        <v>43913</v>
      </c>
      <c r="O1448" s="5">
        <v>44179</v>
      </c>
      <c r="P1448" s="5">
        <v>44211</v>
      </c>
      <c r="Q1448">
        <v>44474</v>
      </c>
      <c r="R1448">
        <v>44397</v>
      </c>
      <c r="S1448">
        <v>44568</v>
      </c>
      <c r="T1448">
        <v>44754</v>
      </c>
      <c r="U1448">
        <v>44530</v>
      </c>
      <c r="V1448">
        <v>44342</v>
      </c>
      <c r="W1448">
        <v>44776</v>
      </c>
      <c r="X1448">
        <v>45416</v>
      </c>
      <c r="Y1448">
        <v>45199</v>
      </c>
      <c r="Z1448">
        <v>45236</v>
      </c>
      <c r="AA1448">
        <v>45372</v>
      </c>
      <c r="AB1448">
        <v>45073</v>
      </c>
      <c r="AC1448">
        <v>45023</v>
      </c>
      <c r="AD1448">
        <v>44798</v>
      </c>
      <c r="AE1448">
        <v>44712</v>
      </c>
      <c r="AF1448">
        <v>44645</v>
      </c>
      <c r="AG1448">
        <v>44536</v>
      </c>
      <c r="AH1448">
        <v>44502</v>
      </c>
      <c r="AI1448">
        <v>44451</v>
      </c>
      <c r="AJ1448">
        <v>15195</v>
      </c>
    </row>
    <row r="1449" spans="1:36" x14ac:dyDescent="0.25">
      <c r="A1449">
        <v>733</v>
      </c>
      <c r="B1449" s="5">
        <v>7885.08</v>
      </c>
      <c r="C1449" s="5">
        <v>7983.42</v>
      </c>
      <c r="D1449" s="5">
        <v>7970.01</v>
      </c>
      <c r="E1449" s="5">
        <v>8002.79</v>
      </c>
      <c r="F1449" s="5">
        <v>8022.16</v>
      </c>
      <c r="G1449" s="5">
        <v>8078.78</v>
      </c>
      <c r="H1449" s="5">
        <v>7498.4250000000002</v>
      </c>
      <c r="I1449" s="5">
        <v>7500.66</v>
      </c>
      <c r="J1449" s="5">
        <v>10163</v>
      </c>
      <c r="K1449" s="5">
        <v>10204</v>
      </c>
      <c r="L1449" s="5">
        <v>10169</v>
      </c>
      <c r="M1449" s="5">
        <v>10301</v>
      </c>
      <c r="N1449" s="5">
        <v>10354</v>
      </c>
      <c r="O1449" s="5">
        <v>10457</v>
      </c>
      <c r="P1449" s="5">
        <v>10464</v>
      </c>
      <c r="Q1449">
        <v>10555</v>
      </c>
      <c r="R1449">
        <v>10611</v>
      </c>
      <c r="S1449">
        <v>10671</v>
      </c>
      <c r="T1449">
        <v>10667</v>
      </c>
      <c r="U1449">
        <v>10648</v>
      </c>
      <c r="V1449">
        <v>10634</v>
      </c>
      <c r="W1449">
        <v>10692</v>
      </c>
      <c r="X1449">
        <v>10654</v>
      </c>
      <c r="Y1449">
        <v>10679</v>
      </c>
      <c r="Z1449">
        <v>10759</v>
      </c>
      <c r="AA1449">
        <v>10799</v>
      </c>
      <c r="AB1449">
        <v>10826</v>
      </c>
      <c r="AC1449">
        <v>10867</v>
      </c>
      <c r="AD1449">
        <v>10916</v>
      </c>
      <c r="AE1449">
        <v>10921</v>
      </c>
      <c r="AF1449">
        <v>10899</v>
      </c>
      <c r="AG1449">
        <v>10878</v>
      </c>
      <c r="AH1449">
        <v>10895</v>
      </c>
      <c r="AI1449">
        <v>11007</v>
      </c>
      <c r="AJ1449">
        <v>16320</v>
      </c>
    </row>
    <row r="1450" spans="1:36" x14ac:dyDescent="0.25">
      <c r="A1450">
        <v>736</v>
      </c>
      <c r="B1450" s="5">
        <v>33648.989000000001</v>
      </c>
      <c r="C1450" s="5">
        <v>34244.079000000005</v>
      </c>
      <c r="D1450" s="5">
        <v>34781.475999999995</v>
      </c>
      <c r="E1450" s="5">
        <v>35313.911999999997</v>
      </c>
      <c r="F1450" s="5">
        <v>35816.722999999998</v>
      </c>
      <c r="G1450" s="5">
        <v>36216.328999999998</v>
      </c>
      <c r="H1450" s="5">
        <v>36698.710000000006</v>
      </c>
      <c r="I1450" s="5">
        <v>37012.561999999998</v>
      </c>
      <c r="J1450" s="5">
        <v>37674.870000000003</v>
      </c>
      <c r="K1450" s="5">
        <v>38379</v>
      </c>
      <c r="L1450" s="5">
        <v>39024</v>
      </c>
      <c r="M1450" s="5">
        <v>39766</v>
      </c>
      <c r="N1450" s="5">
        <v>40276</v>
      </c>
      <c r="O1450" s="5">
        <v>40860</v>
      </c>
      <c r="P1450" s="5">
        <v>41156</v>
      </c>
      <c r="Q1450">
        <v>41469</v>
      </c>
      <c r="R1450">
        <v>41592</v>
      </c>
      <c r="S1450">
        <v>41907</v>
      </c>
      <c r="T1450">
        <v>42367</v>
      </c>
      <c r="U1450">
        <v>42607</v>
      </c>
      <c r="V1450">
        <v>42684</v>
      </c>
      <c r="W1450">
        <v>42713</v>
      </c>
      <c r="X1450">
        <v>42940</v>
      </c>
      <c r="Y1450">
        <v>43094</v>
      </c>
      <c r="Z1450">
        <v>43061</v>
      </c>
      <c r="AA1450">
        <v>43041</v>
      </c>
      <c r="AB1450">
        <v>43023</v>
      </c>
      <c r="AC1450">
        <v>43216</v>
      </c>
      <c r="AD1450">
        <v>43257</v>
      </c>
      <c r="AE1450">
        <v>43208</v>
      </c>
      <c r="AF1450">
        <v>43164</v>
      </c>
      <c r="AG1450">
        <v>43004</v>
      </c>
      <c r="AH1450">
        <v>42977</v>
      </c>
      <c r="AI1450">
        <v>42846</v>
      </c>
      <c r="AJ1450">
        <v>66024</v>
      </c>
    </row>
    <row r="1451" spans="1:36" x14ac:dyDescent="0.25">
      <c r="A1451">
        <v>737</v>
      </c>
      <c r="B1451" s="5">
        <v>29606.904000000002</v>
      </c>
      <c r="C1451" s="5">
        <v>29737.862000000001</v>
      </c>
      <c r="D1451" s="5">
        <v>29694.149999999998</v>
      </c>
      <c r="E1451" s="5">
        <v>29614.582000000002</v>
      </c>
      <c r="F1451" s="5">
        <v>29503.151000000002</v>
      </c>
      <c r="G1451" s="5">
        <v>29571.907999999999</v>
      </c>
      <c r="H1451" s="5">
        <v>29741.077000000001</v>
      </c>
      <c r="I1451" s="5">
        <v>29912.281999999999</v>
      </c>
      <c r="J1451" s="5">
        <v>30000.105000000003</v>
      </c>
      <c r="K1451" s="5">
        <v>30109.555</v>
      </c>
      <c r="L1451" s="5">
        <v>30247.057000000001</v>
      </c>
      <c r="M1451" s="5">
        <v>30317.813999999998</v>
      </c>
      <c r="N1451" s="5">
        <v>30354.690999999999</v>
      </c>
      <c r="O1451" s="5">
        <v>30558.649000000001</v>
      </c>
      <c r="P1451" s="5">
        <v>30828.813999999998</v>
      </c>
      <c r="Q1451">
        <v>30888.657999999999</v>
      </c>
      <c r="R1451">
        <v>31055.562000000002</v>
      </c>
      <c r="S1451">
        <v>31203.412</v>
      </c>
      <c r="T1451">
        <v>31088.217000000001</v>
      </c>
      <c r="U1451">
        <v>31111</v>
      </c>
      <c r="V1451">
        <v>31037</v>
      </c>
      <c r="W1451">
        <v>31049</v>
      </c>
      <c r="X1451">
        <v>31413</v>
      </c>
      <c r="Y1451">
        <v>31696</v>
      </c>
      <c r="Z1451">
        <v>31963</v>
      </c>
      <c r="AA1451">
        <v>32016</v>
      </c>
      <c r="AB1451">
        <v>32142</v>
      </c>
      <c r="AC1451">
        <v>32322</v>
      </c>
      <c r="AD1451">
        <v>32243</v>
      </c>
      <c r="AE1451">
        <v>32211</v>
      </c>
      <c r="AF1451">
        <v>32237</v>
      </c>
      <c r="AG1451">
        <v>32178</v>
      </c>
      <c r="AH1451">
        <v>32164</v>
      </c>
      <c r="AI1451">
        <v>31979</v>
      </c>
      <c r="AJ1451">
        <v>99097</v>
      </c>
    </row>
    <row r="1452" spans="1:36" x14ac:dyDescent="0.25">
      <c r="A1452">
        <v>738</v>
      </c>
      <c r="B1452" s="5">
        <v>10031</v>
      </c>
      <c r="C1452" s="5">
        <v>10155</v>
      </c>
      <c r="D1452" s="5">
        <v>10186</v>
      </c>
      <c r="E1452" s="5">
        <v>10286</v>
      </c>
      <c r="F1452" s="5">
        <v>10329</v>
      </c>
      <c r="G1452" s="5">
        <v>10407</v>
      </c>
      <c r="H1452" s="5">
        <v>10493</v>
      </c>
      <c r="I1452" s="5">
        <v>10537</v>
      </c>
      <c r="J1452" s="5">
        <v>10597</v>
      </c>
      <c r="K1452" s="5">
        <v>10687</v>
      </c>
      <c r="L1452" s="5">
        <v>10793</v>
      </c>
      <c r="M1452" s="5">
        <v>10883</v>
      </c>
      <c r="N1452" s="5">
        <v>10952</v>
      </c>
      <c r="O1452" s="5">
        <v>11041</v>
      </c>
      <c r="P1452" s="5">
        <v>11081</v>
      </c>
      <c r="Q1452">
        <v>11188</v>
      </c>
      <c r="R1452">
        <v>11201</v>
      </c>
      <c r="S1452">
        <v>11349</v>
      </c>
      <c r="T1452">
        <v>11529</v>
      </c>
      <c r="U1452">
        <v>11691</v>
      </c>
      <c r="V1452">
        <v>11774</v>
      </c>
      <c r="W1452">
        <v>11928</v>
      </c>
      <c r="X1452">
        <v>12006</v>
      </c>
      <c r="Y1452">
        <v>12087</v>
      </c>
      <c r="Z1452">
        <v>12204</v>
      </c>
      <c r="AA1452">
        <v>12164</v>
      </c>
      <c r="AB1452">
        <v>12222</v>
      </c>
      <c r="AC1452">
        <v>12293</v>
      </c>
      <c r="AD1452">
        <v>12386</v>
      </c>
      <c r="AE1452">
        <v>12556</v>
      </c>
      <c r="AF1452">
        <v>12614</v>
      </c>
      <c r="AG1452">
        <v>12685</v>
      </c>
      <c r="AH1452">
        <v>12749</v>
      </c>
      <c r="AI1452">
        <v>12774</v>
      </c>
      <c r="AJ1452">
        <v>0</v>
      </c>
    </row>
    <row r="1453" spans="1:36" x14ac:dyDescent="0.25">
      <c r="A1453">
        <v>743</v>
      </c>
      <c r="B1453" s="5">
        <v>13737</v>
      </c>
      <c r="C1453" s="5">
        <v>13959</v>
      </c>
      <c r="D1453" s="5">
        <v>14151</v>
      </c>
      <c r="E1453" s="5">
        <v>14230</v>
      </c>
      <c r="F1453" s="5">
        <v>14321</v>
      </c>
      <c r="G1453" s="5">
        <v>14402</v>
      </c>
      <c r="H1453" s="5">
        <v>14504</v>
      </c>
      <c r="I1453" s="5">
        <v>14586</v>
      </c>
      <c r="J1453" s="5">
        <v>14762</v>
      </c>
      <c r="K1453" s="5">
        <v>14965</v>
      </c>
      <c r="L1453" s="5">
        <v>15093</v>
      </c>
      <c r="M1453" s="5">
        <v>15307</v>
      </c>
      <c r="N1453" s="5">
        <v>15491</v>
      </c>
      <c r="O1453" s="5">
        <v>15611</v>
      </c>
      <c r="P1453" s="5">
        <v>15772</v>
      </c>
      <c r="Q1453">
        <v>15965</v>
      </c>
      <c r="R1453">
        <v>16032</v>
      </c>
      <c r="S1453">
        <v>15932</v>
      </c>
      <c r="T1453">
        <v>15894</v>
      </c>
      <c r="U1453">
        <v>15872</v>
      </c>
      <c r="V1453">
        <v>15779</v>
      </c>
      <c r="W1453">
        <v>15789</v>
      </c>
      <c r="X1453">
        <v>15936</v>
      </c>
      <c r="Y1453">
        <v>16091</v>
      </c>
      <c r="Z1453">
        <v>16138</v>
      </c>
      <c r="AA1453">
        <v>16261</v>
      </c>
      <c r="AB1453">
        <v>16299</v>
      </c>
      <c r="AC1453">
        <v>16374</v>
      </c>
      <c r="AD1453">
        <v>16392</v>
      </c>
      <c r="AE1453">
        <v>16363</v>
      </c>
      <c r="AF1453">
        <v>16335</v>
      </c>
      <c r="AG1453">
        <v>16296</v>
      </c>
      <c r="AH1453">
        <v>16404</v>
      </c>
      <c r="AI1453">
        <v>16392</v>
      </c>
      <c r="AJ1453">
        <v>118466</v>
      </c>
    </row>
    <row r="1454" spans="1:36" x14ac:dyDescent="0.25">
      <c r="A1454">
        <v>744</v>
      </c>
      <c r="B1454" s="5">
        <v>5895</v>
      </c>
      <c r="C1454" s="5">
        <v>5827</v>
      </c>
      <c r="D1454" s="5">
        <v>5768</v>
      </c>
      <c r="E1454" s="5">
        <v>5754</v>
      </c>
      <c r="F1454" s="5">
        <v>5769</v>
      </c>
      <c r="G1454" s="5">
        <v>5768</v>
      </c>
      <c r="H1454" s="5">
        <v>5763</v>
      </c>
      <c r="I1454" s="5">
        <v>5823</v>
      </c>
      <c r="J1454" s="5">
        <v>5877</v>
      </c>
      <c r="K1454" s="5">
        <v>5876</v>
      </c>
      <c r="L1454" s="5">
        <v>5901</v>
      </c>
      <c r="M1454" s="5">
        <v>5888</v>
      </c>
      <c r="N1454" s="5">
        <v>5915</v>
      </c>
      <c r="O1454" s="5">
        <v>5911</v>
      </c>
      <c r="P1454" s="5">
        <v>5909</v>
      </c>
      <c r="Q1454">
        <v>6010</v>
      </c>
      <c r="R1454">
        <v>6063</v>
      </c>
      <c r="S1454">
        <v>6028</v>
      </c>
      <c r="T1454">
        <v>6079</v>
      </c>
      <c r="U1454">
        <v>6092</v>
      </c>
      <c r="V1454">
        <v>6192</v>
      </c>
      <c r="W1454">
        <v>6312</v>
      </c>
      <c r="X1454">
        <v>6468</v>
      </c>
      <c r="Y1454">
        <v>6507</v>
      </c>
      <c r="Z1454">
        <v>6545</v>
      </c>
      <c r="AA1454">
        <v>6581</v>
      </c>
      <c r="AB1454">
        <v>6648</v>
      </c>
      <c r="AC1454">
        <v>6674</v>
      </c>
      <c r="AD1454">
        <v>6664</v>
      </c>
      <c r="AE1454">
        <v>6682</v>
      </c>
      <c r="AF1454">
        <v>6703</v>
      </c>
      <c r="AG1454">
        <v>6704</v>
      </c>
      <c r="AH1454">
        <v>6722</v>
      </c>
      <c r="AI1454">
        <v>6699</v>
      </c>
      <c r="AJ1454">
        <v>0</v>
      </c>
    </row>
    <row r="1455" spans="1:36" x14ac:dyDescent="0.25">
      <c r="A1455">
        <v>748</v>
      </c>
      <c r="B1455" s="5">
        <v>57009.366000000002</v>
      </c>
      <c r="C1455" s="5">
        <v>57823.184000000001</v>
      </c>
      <c r="D1455" s="5">
        <v>58387.137999999999</v>
      </c>
      <c r="E1455" s="5">
        <v>58392.434999999998</v>
      </c>
      <c r="F1455" s="5">
        <v>58792.917999999998</v>
      </c>
      <c r="G1455" s="5">
        <v>58922.582999999999</v>
      </c>
      <c r="H1455" s="5">
        <v>59357.345000000001</v>
      </c>
      <c r="I1455" s="5">
        <v>59669.864999999998</v>
      </c>
      <c r="J1455" s="5">
        <v>59950.112000000001</v>
      </c>
      <c r="K1455" s="5">
        <v>60193.462</v>
      </c>
      <c r="L1455" s="5">
        <v>60308.690999999999</v>
      </c>
      <c r="M1455" s="5">
        <v>60428.679000000004</v>
      </c>
      <c r="N1455" s="5">
        <v>60900.46</v>
      </c>
      <c r="O1455" s="5">
        <v>61328.700999999994</v>
      </c>
      <c r="P1455" s="5">
        <v>61307.896999999997</v>
      </c>
      <c r="Q1455">
        <v>61875.364000000001</v>
      </c>
      <c r="R1455">
        <v>62627.648999999998</v>
      </c>
      <c r="S1455">
        <v>63853.04</v>
      </c>
      <c r="T1455">
        <v>64609.1</v>
      </c>
      <c r="U1455">
        <v>65289.37</v>
      </c>
      <c r="V1455">
        <v>65733.850000000006</v>
      </c>
      <c r="W1455">
        <v>66006.679999999993</v>
      </c>
      <c r="X1455">
        <v>66439.44</v>
      </c>
      <c r="Y1455">
        <v>66670.710000000006</v>
      </c>
      <c r="Z1455">
        <v>66782.45</v>
      </c>
      <c r="AA1455">
        <v>66934.509999999995</v>
      </c>
      <c r="AB1455">
        <v>66401.23</v>
      </c>
      <c r="AC1455">
        <v>66084.91</v>
      </c>
      <c r="AD1455">
        <v>65891.11</v>
      </c>
      <c r="AE1455">
        <v>66233</v>
      </c>
      <c r="AF1455">
        <v>66494.05</v>
      </c>
      <c r="AG1455">
        <v>66724.460000000006</v>
      </c>
      <c r="AH1455">
        <v>66780.25</v>
      </c>
      <c r="AI1455">
        <v>66936.44</v>
      </c>
      <c r="AJ1455">
        <v>0</v>
      </c>
    </row>
    <row r="1456" spans="1:36" x14ac:dyDescent="0.25">
      <c r="A1456">
        <v>753</v>
      </c>
      <c r="B1456" s="5">
        <v>18097</v>
      </c>
      <c r="C1456" s="5">
        <v>18747</v>
      </c>
      <c r="D1456" s="5">
        <v>18930</v>
      </c>
      <c r="E1456" s="5">
        <v>19005</v>
      </c>
      <c r="F1456" s="5">
        <v>18953</v>
      </c>
      <c r="G1456" s="5">
        <v>19329</v>
      </c>
      <c r="H1456" s="5">
        <v>20055</v>
      </c>
      <c r="I1456" s="5">
        <v>20601</v>
      </c>
      <c r="J1456" s="5">
        <v>21338</v>
      </c>
      <c r="K1456" s="5">
        <v>21857</v>
      </c>
      <c r="L1456" s="5">
        <v>22125</v>
      </c>
      <c r="M1456" s="5">
        <v>22361</v>
      </c>
      <c r="N1456" s="5">
        <v>22422</v>
      </c>
      <c r="O1456" s="5">
        <v>22454</v>
      </c>
      <c r="P1456" s="5">
        <v>22706</v>
      </c>
      <c r="Q1456">
        <v>23035</v>
      </c>
      <c r="R1456">
        <v>23891</v>
      </c>
      <c r="S1456">
        <v>24556</v>
      </c>
      <c r="T1456">
        <v>24890</v>
      </c>
      <c r="U1456">
        <v>25448</v>
      </c>
      <c r="V1456">
        <v>25944</v>
      </c>
      <c r="W1456">
        <v>26825</v>
      </c>
      <c r="X1456">
        <v>27450</v>
      </c>
      <c r="Y1456">
        <v>28244</v>
      </c>
      <c r="Z1456">
        <v>28658</v>
      </c>
      <c r="AA1456">
        <v>28925</v>
      </c>
      <c r="AB1456">
        <v>29026</v>
      </c>
      <c r="AC1456">
        <v>29006</v>
      </c>
      <c r="AD1456">
        <v>29089</v>
      </c>
      <c r="AE1456">
        <v>29017</v>
      </c>
      <c r="AF1456">
        <v>28953</v>
      </c>
      <c r="AG1456">
        <v>28810</v>
      </c>
      <c r="AH1456">
        <v>28696</v>
      </c>
      <c r="AI1456">
        <v>28637</v>
      </c>
      <c r="AJ1456">
        <v>0</v>
      </c>
    </row>
    <row r="1457" spans="1:36" x14ac:dyDescent="0.25">
      <c r="A1457">
        <v>755</v>
      </c>
      <c r="B1457" s="5">
        <v>8317</v>
      </c>
      <c r="C1457" s="5">
        <v>8413</v>
      </c>
      <c r="D1457" s="5">
        <v>8445</v>
      </c>
      <c r="E1457" s="5">
        <v>8479</v>
      </c>
      <c r="F1457" s="5">
        <v>8458</v>
      </c>
      <c r="G1457" s="5">
        <v>8443</v>
      </c>
      <c r="H1457" s="5">
        <v>8509</v>
      </c>
      <c r="I1457" s="5">
        <v>8485</v>
      </c>
      <c r="J1457" s="5">
        <v>8539</v>
      </c>
      <c r="K1457" s="5">
        <v>8585</v>
      </c>
      <c r="L1457" s="5">
        <v>8623</v>
      </c>
      <c r="M1457" s="5">
        <v>8717</v>
      </c>
      <c r="N1457" s="5">
        <v>8787</v>
      </c>
      <c r="O1457" s="5">
        <v>8893</v>
      </c>
      <c r="P1457" s="5">
        <v>8911</v>
      </c>
      <c r="Q1457">
        <v>8991</v>
      </c>
      <c r="R1457">
        <v>9022</v>
      </c>
      <c r="S1457">
        <v>9048</v>
      </c>
      <c r="T1457">
        <v>9057</v>
      </c>
      <c r="U1457">
        <v>9109</v>
      </c>
      <c r="V1457">
        <v>9184</v>
      </c>
      <c r="W1457">
        <v>9230</v>
      </c>
      <c r="X1457">
        <v>9295</v>
      </c>
      <c r="Y1457">
        <v>9372</v>
      </c>
      <c r="Z1457">
        <v>9396</v>
      </c>
      <c r="AA1457">
        <v>9412</v>
      </c>
      <c r="AB1457">
        <v>9407</v>
      </c>
      <c r="AC1457">
        <v>9503</v>
      </c>
      <c r="AD1457">
        <v>9646</v>
      </c>
      <c r="AE1457">
        <v>9692</v>
      </c>
      <c r="AF1457">
        <v>9772</v>
      </c>
      <c r="AG1457">
        <v>9865</v>
      </c>
      <c r="AH1457">
        <v>9967</v>
      </c>
      <c r="AI1457">
        <v>10062</v>
      </c>
      <c r="AJ1457">
        <v>35128</v>
      </c>
    </row>
    <row r="1458" spans="1:36" x14ac:dyDescent="0.25">
      <c r="A1458">
        <v>756</v>
      </c>
      <c r="B1458" s="5">
        <v>25172.62</v>
      </c>
      <c r="C1458" s="5">
        <v>25556.36</v>
      </c>
      <c r="D1458" s="5">
        <v>25684.28</v>
      </c>
      <c r="E1458" s="5">
        <v>25691.52</v>
      </c>
      <c r="F1458" s="5">
        <v>25703.34</v>
      </c>
      <c r="G1458" s="5">
        <v>25735.560000000005</v>
      </c>
      <c r="H1458" s="5">
        <v>25751.14</v>
      </c>
      <c r="I1458" s="5">
        <v>25902.34</v>
      </c>
      <c r="J1458" s="5">
        <v>26115.52</v>
      </c>
      <c r="K1458" s="5">
        <v>26261.72</v>
      </c>
      <c r="L1458" s="5">
        <v>26454.98</v>
      </c>
      <c r="M1458" s="5">
        <v>26608.959999999999</v>
      </c>
      <c r="N1458" s="5">
        <v>26698.720000000001</v>
      </c>
      <c r="O1458" s="5">
        <v>27049.46</v>
      </c>
      <c r="P1458" s="5">
        <v>27295</v>
      </c>
      <c r="Q1458">
        <v>27770</v>
      </c>
      <c r="R1458">
        <v>28119</v>
      </c>
      <c r="S1458">
        <v>28411</v>
      </c>
      <c r="T1458">
        <v>28494</v>
      </c>
      <c r="U1458">
        <v>28606</v>
      </c>
      <c r="V1458">
        <v>28655</v>
      </c>
      <c r="W1458">
        <v>28907</v>
      </c>
      <c r="X1458">
        <v>29282</v>
      </c>
      <c r="Y1458">
        <v>29352</v>
      </c>
      <c r="Z1458">
        <v>29395</v>
      </c>
      <c r="AA1458">
        <v>29158</v>
      </c>
      <c r="AB1458">
        <v>28950</v>
      </c>
      <c r="AC1458">
        <v>28726</v>
      </c>
      <c r="AD1458">
        <v>28635</v>
      </c>
      <c r="AE1458">
        <v>28609</v>
      </c>
      <c r="AF1458">
        <v>28575</v>
      </c>
      <c r="AG1458">
        <v>28582</v>
      </c>
      <c r="AH1458">
        <v>28397</v>
      </c>
      <c r="AI1458">
        <v>28227</v>
      </c>
      <c r="AJ1458">
        <v>70904</v>
      </c>
    </row>
    <row r="1459" spans="1:36" x14ac:dyDescent="0.25">
      <c r="A1459">
        <v>757</v>
      </c>
      <c r="B1459" s="5">
        <v>26838.37</v>
      </c>
      <c r="C1459" s="5">
        <v>27048.171999999999</v>
      </c>
      <c r="D1459" s="5">
        <v>27124.811999999998</v>
      </c>
      <c r="E1459" s="5">
        <v>27406.464</v>
      </c>
      <c r="F1459" s="5">
        <v>27375.807999999997</v>
      </c>
      <c r="G1459" s="5">
        <v>27466.817999999999</v>
      </c>
      <c r="H1459" s="5">
        <v>27428.498</v>
      </c>
      <c r="I1459" s="5">
        <v>27633.51</v>
      </c>
      <c r="J1459" s="5">
        <v>27780.083999999999</v>
      </c>
      <c r="K1459" s="5">
        <v>28019.583999999999</v>
      </c>
      <c r="L1459" s="5">
        <v>28244.714</v>
      </c>
      <c r="M1459" s="5">
        <v>28557.021999999997</v>
      </c>
      <c r="N1459" s="5">
        <v>28701.68</v>
      </c>
      <c r="O1459" s="5">
        <v>28775.446</v>
      </c>
      <c r="P1459" s="5">
        <v>28856.876</v>
      </c>
      <c r="Q1459">
        <v>28948.843999999997</v>
      </c>
      <c r="R1459">
        <v>27815.53</v>
      </c>
      <c r="S1459">
        <v>27851.933999999997</v>
      </c>
      <c r="T1459">
        <v>28078.021999999997</v>
      </c>
      <c r="U1459">
        <v>27977.432000000001</v>
      </c>
      <c r="V1459">
        <v>28021.5</v>
      </c>
      <c r="W1459">
        <v>28035.87</v>
      </c>
      <c r="X1459">
        <v>28137.417999999998</v>
      </c>
      <c r="Y1459">
        <v>28273.453999999998</v>
      </c>
      <c r="Z1459">
        <v>28272.495999999999</v>
      </c>
      <c r="AA1459">
        <v>28280.16</v>
      </c>
      <c r="AB1459">
        <v>28429.608</v>
      </c>
      <c r="AC1459">
        <v>28740.957999999999</v>
      </c>
      <c r="AD1459">
        <v>28970.878000000001</v>
      </c>
      <c r="AE1459">
        <v>29009.198</v>
      </c>
      <c r="AF1459">
        <v>29004.407999999999</v>
      </c>
      <c r="AG1459">
        <v>29008.239999999998</v>
      </c>
      <c r="AH1459">
        <v>29012.072</v>
      </c>
      <c r="AI1459">
        <v>29157.687999999998</v>
      </c>
      <c r="AJ1459">
        <v>505856</v>
      </c>
    </row>
    <row r="1460" spans="1:36" x14ac:dyDescent="0.25">
      <c r="A1460">
        <v>758</v>
      </c>
      <c r="B1460" s="5">
        <v>141723.79999999999</v>
      </c>
      <c r="C1460" s="5">
        <v>141753.70000000001</v>
      </c>
      <c r="D1460" s="5">
        <v>142530.20000000001</v>
      </c>
      <c r="E1460" s="5">
        <v>143579.5</v>
      </c>
      <c r="F1460" s="5">
        <v>143532.34</v>
      </c>
      <c r="G1460" s="5">
        <v>144061.06</v>
      </c>
      <c r="H1460" s="5">
        <v>144435.22</v>
      </c>
      <c r="I1460" s="5">
        <v>144903.22</v>
      </c>
      <c r="J1460" s="5">
        <v>145931.88</v>
      </c>
      <c r="K1460" s="5">
        <v>147064.68</v>
      </c>
      <c r="L1460" s="5">
        <v>148723.56</v>
      </c>
      <c r="M1460" s="5">
        <v>150481.92000000001</v>
      </c>
      <c r="N1460" s="5">
        <v>152456.24</v>
      </c>
      <c r="O1460" s="5">
        <v>153980.38</v>
      </c>
      <c r="P1460" s="5">
        <v>155121.94</v>
      </c>
      <c r="Q1460">
        <v>155989.92000000001</v>
      </c>
      <c r="R1460">
        <v>156272.20000000001</v>
      </c>
      <c r="S1460">
        <v>156364</v>
      </c>
      <c r="T1460">
        <v>157057</v>
      </c>
      <c r="U1460">
        <v>159042</v>
      </c>
      <c r="V1460">
        <v>160615</v>
      </c>
      <c r="W1460">
        <v>162308</v>
      </c>
      <c r="X1460">
        <v>163427</v>
      </c>
      <c r="Y1460">
        <v>164397</v>
      </c>
      <c r="Z1460">
        <v>166035</v>
      </c>
      <c r="AA1460">
        <v>168054</v>
      </c>
      <c r="AB1460">
        <v>169709</v>
      </c>
      <c r="AC1460">
        <v>170349</v>
      </c>
      <c r="AD1460">
        <v>170960</v>
      </c>
      <c r="AE1460">
        <v>171916</v>
      </c>
      <c r="AF1460">
        <v>173299</v>
      </c>
      <c r="AG1460">
        <v>174599</v>
      </c>
      <c r="AH1460">
        <v>176401</v>
      </c>
      <c r="AI1460">
        <v>178140</v>
      </c>
      <c r="AJ1460">
        <v>17722</v>
      </c>
    </row>
    <row r="1461" spans="1:36" x14ac:dyDescent="0.25">
      <c r="A1461">
        <v>762</v>
      </c>
      <c r="B1461" s="5">
        <v>27718</v>
      </c>
      <c r="C1461" s="5">
        <v>28012</v>
      </c>
      <c r="D1461" s="5">
        <v>28079</v>
      </c>
      <c r="E1461" s="5">
        <v>28352</v>
      </c>
      <c r="F1461" s="5">
        <v>28492</v>
      </c>
      <c r="G1461" s="5">
        <v>28666</v>
      </c>
      <c r="H1461" s="5">
        <v>28773</v>
      </c>
      <c r="I1461" s="5">
        <v>29054</v>
      </c>
      <c r="J1461" s="5">
        <v>29251</v>
      </c>
      <c r="K1461" s="5">
        <v>29308</v>
      </c>
      <c r="L1461" s="5">
        <v>29518</v>
      </c>
      <c r="M1461" s="5">
        <v>29681</v>
      </c>
      <c r="N1461" s="5">
        <v>29939</v>
      </c>
      <c r="O1461" s="5">
        <v>30136</v>
      </c>
      <c r="P1461" s="5">
        <v>30611</v>
      </c>
      <c r="Q1461">
        <v>31221</v>
      </c>
      <c r="R1461">
        <v>31574</v>
      </c>
      <c r="S1461">
        <v>31912</v>
      </c>
      <c r="T1461">
        <v>32034</v>
      </c>
      <c r="U1461">
        <v>31924</v>
      </c>
      <c r="V1461">
        <v>32028</v>
      </c>
      <c r="W1461">
        <v>32045</v>
      </c>
      <c r="X1461">
        <v>32124</v>
      </c>
      <c r="Y1461">
        <v>32130</v>
      </c>
      <c r="Z1461">
        <v>32083</v>
      </c>
      <c r="AA1461">
        <v>32003</v>
      </c>
      <c r="AB1461">
        <v>31853</v>
      </c>
      <c r="AC1461">
        <v>31841</v>
      </c>
      <c r="AD1461">
        <v>31643</v>
      </c>
      <c r="AE1461">
        <v>31466</v>
      </c>
      <c r="AF1461">
        <v>31526</v>
      </c>
      <c r="AG1461">
        <v>31676</v>
      </c>
      <c r="AH1461">
        <v>31762</v>
      </c>
      <c r="AI1461">
        <v>31733</v>
      </c>
      <c r="AJ1461">
        <v>0</v>
      </c>
    </row>
    <row r="1462" spans="1:36" x14ac:dyDescent="0.25">
      <c r="A1462">
        <v>765</v>
      </c>
      <c r="B1462" s="5">
        <v>13445</v>
      </c>
      <c r="C1462" s="5">
        <v>13449</v>
      </c>
      <c r="D1462" s="5">
        <v>13388</v>
      </c>
      <c r="E1462" s="5">
        <v>13375</v>
      </c>
      <c r="F1462" s="5">
        <v>13259</v>
      </c>
      <c r="G1462" s="5">
        <v>13258</v>
      </c>
      <c r="H1462" s="5">
        <v>13264</v>
      </c>
      <c r="I1462" s="5">
        <v>13225</v>
      </c>
      <c r="J1462" s="5">
        <v>13055</v>
      </c>
      <c r="K1462" s="5">
        <v>12988</v>
      </c>
      <c r="L1462" s="5">
        <v>12942</v>
      </c>
      <c r="M1462" s="5">
        <v>12933</v>
      </c>
      <c r="N1462" s="5">
        <v>13000</v>
      </c>
      <c r="O1462" s="5">
        <v>12985</v>
      </c>
      <c r="P1462" s="5">
        <v>13041</v>
      </c>
      <c r="Q1462">
        <v>13096</v>
      </c>
      <c r="R1462">
        <v>13205</v>
      </c>
      <c r="S1462">
        <v>13181</v>
      </c>
      <c r="T1462">
        <v>13233</v>
      </c>
      <c r="U1462">
        <v>13281</v>
      </c>
      <c r="V1462">
        <v>13408</v>
      </c>
      <c r="W1462">
        <v>13359</v>
      </c>
      <c r="X1462">
        <v>13599</v>
      </c>
      <c r="Y1462">
        <v>13580</v>
      </c>
      <c r="Z1462">
        <v>13482</v>
      </c>
      <c r="AA1462">
        <v>13449</v>
      </c>
      <c r="AB1462">
        <v>13395</v>
      </c>
      <c r="AC1462">
        <v>13304</v>
      </c>
      <c r="AD1462">
        <v>13262</v>
      </c>
      <c r="AE1462">
        <v>13130</v>
      </c>
      <c r="AF1462">
        <v>13054</v>
      </c>
      <c r="AG1462">
        <v>12954</v>
      </c>
      <c r="AH1462">
        <v>12868</v>
      </c>
      <c r="AI1462">
        <v>12804</v>
      </c>
      <c r="AJ1462">
        <v>39086</v>
      </c>
    </row>
    <row r="1463" spans="1:36" x14ac:dyDescent="0.25">
      <c r="A1463">
        <v>766</v>
      </c>
      <c r="B1463" s="5">
        <v>21863</v>
      </c>
      <c r="C1463" s="5">
        <v>22309</v>
      </c>
      <c r="D1463" s="5">
        <v>22479</v>
      </c>
      <c r="E1463" s="5">
        <v>22494</v>
      </c>
      <c r="F1463" s="5">
        <v>22606</v>
      </c>
      <c r="G1463" s="5">
        <v>22672</v>
      </c>
      <c r="H1463" s="5">
        <v>22740</v>
      </c>
      <c r="I1463" s="5">
        <v>22929</v>
      </c>
      <c r="J1463" s="5">
        <v>23134</v>
      </c>
      <c r="K1463" s="5">
        <v>23275</v>
      </c>
      <c r="L1463" s="5">
        <v>23394</v>
      </c>
      <c r="M1463" s="5">
        <v>23359</v>
      </c>
      <c r="N1463" s="5">
        <v>23374</v>
      </c>
      <c r="O1463" s="5">
        <v>23577</v>
      </c>
      <c r="P1463" s="5">
        <v>23661</v>
      </c>
      <c r="Q1463">
        <v>23720</v>
      </c>
      <c r="R1463">
        <v>23846</v>
      </c>
      <c r="S1463">
        <v>24118</v>
      </c>
      <c r="T1463">
        <v>24295</v>
      </c>
      <c r="U1463">
        <v>24613</v>
      </c>
      <c r="V1463">
        <v>24812</v>
      </c>
      <c r="W1463">
        <v>24856</v>
      </c>
      <c r="X1463">
        <v>25143</v>
      </c>
      <c r="Y1463">
        <v>25148</v>
      </c>
      <c r="Z1463">
        <v>25306</v>
      </c>
      <c r="AA1463">
        <v>25533</v>
      </c>
      <c r="AB1463">
        <v>25558</v>
      </c>
      <c r="AC1463">
        <v>25475</v>
      </c>
      <c r="AD1463">
        <v>25442</v>
      </c>
      <c r="AE1463">
        <v>25411</v>
      </c>
      <c r="AF1463">
        <v>25061</v>
      </c>
      <c r="AG1463">
        <v>25101</v>
      </c>
      <c r="AH1463">
        <v>25205</v>
      </c>
      <c r="AI1463">
        <v>25382</v>
      </c>
      <c r="AJ1463">
        <v>28641</v>
      </c>
    </row>
    <row r="1464" spans="1:36" x14ac:dyDescent="0.25">
      <c r="A1464">
        <v>770</v>
      </c>
      <c r="B1464" s="5">
        <v>16006</v>
      </c>
      <c r="C1464" s="5">
        <v>16217</v>
      </c>
      <c r="D1464" s="5">
        <v>16394</v>
      </c>
      <c r="E1464" s="5">
        <v>16418</v>
      </c>
      <c r="F1464" s="5">
        <v>16517</v>
      </c>
      <c r="G1464" s="5">
        <v>16657</v>
      </c>
      <c r="H1464" s="5">
        <v>16840</v>
      </c>
      <c r="I1464" s="5">
        <v>16989</v>
      </c>
      <c r="J1464" s="5">
        <v>17088</v>
      </c>
      <c r="K1464" s="5">
        <v>17259</v>
      </c>
      <c r="L1464" s="5">
        <v>17310</v>
      </c>
      <c r="M1464" s="5">
        <v>17475</v>
      </c>
      <c r="N1464" s="5">
        <v>17640</v>
      </c>
      <c r="O1464" s="5">
        <v>17712</v>
      </c>
      <c r="P1464" s="5">
        <v>17797</v>
      </c>
      <c r="Q1464">
        <v>17978</v>
      </c>
      <c r="R1464">
        <v>18096</v>
      </c>
      <c r="S1464">
        <v>18236</v>
      </c>
      <c r="T1464">
        <v>18282</v>
      </c>
      <c r="U1464">
        <v>18224</v>
      </c>
      <c r="V1464">
        <v>18301</v>
      </c>
      <c r="W1464">
        <v>18315</v>
      </c>
      <c r="X1464">
        <v>18386</v>
      </c>
      <c r="Y1464">
        <v>18389</v>
      </c>
      <c r="Z1464">
        <v>18286</v>
      </c>
      <c r="AA1464">
        <v>18295</v>
      </c>
      <c r="AB1464">
        <v>18183</v>
      </c>
      <c r="AC1464">
        <v>18041</v>
      </c>
      <c r="AD1464">
        <v>18072</v>
      </c>
      <c r="AE1464">
        <v>18104</v>
      </c>
      <c r="AF1464">
        <v>18157</v>
      </c>
      <c r="AG1464">
        <v>18166</v>
      </c>
      <c r="AH1464">
        <v>18166</v>
      </c>
      <c r="AI1464">
        <v>18196</v>
      </c>
      <c r="AJ1464">
        <v>21430</v>
      </c>
    </row>
    <row r="1465" spans="1:36" x14ac:dyDescent="0.25">
      <c r="A1465">
        <v>772</v>
      </c>
      <c r="B1465" s="5">
        <v>194584.52799999999</v>
      </c>
      <c r="C1465" s="5">
        <v>195805.29199999999</v>
      </c>
      <c r="D1465" s="5">
        <v>195737.10399999999</v>
      </c>
      <c r="E1465" s="5">
        <v>194692.76</v>
      </c>
      <c r="F1465" s="5">
        <v>192996.076</v>
      </c>
      <c r="G1465" s="5">
        <v>191819.18</v>
      </c>
      <c r="H1465" s="5">
        <v>190984.96799999999</v>
      </c>
      <c r="I1465" s="5">
        <v>191110.59599999999</v>
      </c>
      <c r="J1465" s="5">
        <v>191154.008</v>
      </c>
      <c r="K1465" s="5">
        <v>190890.576</v>
      </c>
      <c r="L1465" s="5">
        <v>191623.14</v>
      </c>
      <c r="M1465" s="5">
        <v>193051.372</v>
      </c>
      <c r="N1465" s="5">
        <v>194123.264</v>
      </c>
      <c r="O1465" s="5">
        <v>195425.652</v>
      </c>
      <c r="P1465" s="5">
        <v>196289.26800000001</v>
      </c>
      <c r="Q1465">
        <v>197123.17199999999</v>
      </c>
      <c r="R1465">
        <v>197535.25200000001</v>
      </c>
      <c r="S1465">
        <v>197929.31200000001</v>
      </c>
      <c r="T1465">
        <v>198504.75599999999</v>
      </c>
      <c r="U1465">
        <v>200044.068</v>
      </c>
      <c r="V1465">
        <v>201896.01199999999</v>
      </c>
      <c r="W1465">
        <v>203566.95600000001</v>
      </c>
      <c r="X1465">
        <v>204946.872</v>
      </c>
      <c r="Y1465">
        <v>206289.18</v>
      </c>
      <c r="Z1465">
        <v>208040.18</v>
      </c>
      <c r="AA1465">
        <v>208626.052</v>
      </c>
      <c r="AB1465">
        <v>209346.864</v>
      </c>
      <c r="AC1465">
        <v>209872.136</v>
      </c>
      <c r="AD1465">
        <v>210505.22399999999</v>
      </c>
      <c r="AE1465">
        <v>212441.02799999999</v>
      </c>
      <c r="AF1465">
        <v>213981.97200000001</v>
      </c>
      <c r="AG1465">
        <v>216210.36799999999</v>
      </c>
      <c r="AH1465">
        <v>217400.52</v>
      </c>
      <c r="AI1465">
        <v>218609.36799999999</v>
      </c>
      <c r="AJ1465">
        <v>20868</v>
      </c>
    </row>
    <row r="1466" spans="1:36" x14ac:dyDescent="0.25">
      <c r="A1466">
        <v>777</v>
      </c>
      <c r="B1466" s="5">
        <v>28523</v>
      </c>
      <c r="C1466" s="5">
        <v>29386</v>
      </c>
      <c r="D1466" s="5">
        <v>29696</v>
      </c>
      <c r="E1466" s="5">
        <v>30174</v>
      </c>
      <c r="F1466" s="5">
        <v>30659</v>
      </c>
      <c r="G1466" s="5">
        <v>31103</v>
      </c>
      <c r="H1466" s="5">
        <v>31465</v>
      </c>
      <c r="I1466" s="5">
        <v>31906</v>
      </c>
      <c r="J1466" s="5">
        <v>31989</v>
      </c>
      <c r="K1466" s="5">
        <v>32010</v>
      </c>
      <c r="L1466" s="5">
        <v>32304</v>
      </c>
      <c r="M1466" s="5">
        <v>32651</v>
      </c>
      <c r="N1466" s="5">
        <v>32926</v>
      </c>
      <c r="O1466" s="5">
        <v>33193</v>
      </c>
      <c r="P1466" s="5">
        <v>33863</v>
      </c>
      <c r="Q1466">
        <v>34410</v>
      </c>
      <c r="R1466">
        <v>34839</v>
      </c>
      <c r="S1466">
        <v>35089</v>
      </c>
      <c r="T1466">
        <v>35700</v>
      </c>
      <c r="U1466">
        <v>36106</v>
      </c>
      <c r="V1466">
        <v>37023</v>
      </c>
      <c r="W1466">
        <v>37784</v>
      </c>
      <c r="X1466">
        <v>38613</v>
      </c>
      <c r="Y1466">
        <v>39352</v>
      </c>
      <c r="Z1466">
        <v>39657</v>
      </c>
      <c r="AA1466">
        <v>39860</v>
      </c>
      <c r="AB1466">
        <v>40322</v>
      </c>
      <c r="AC1466">
        <v>40591</v>
      </c>
      <c r="AD1466">
        <v>40435</v>
      </c>
      <c r="AE1466">
        <v>40997</v>
      </c>
      <c r="AF1466">
        <v>41524</v>
      </c>
      <c r="AG1466">
        <v>41800</v>
      </c>
      <c r="AH1466">
        <v>42048</v>
      </c>
      <c r="AI1466">
        <v>42274</v>
      </c>
      <c r="AJ1466">
        <v>62688</v>
      </c>
    </row>
    <row r="1467" spans="1:36" x14ac:dyDescent="0.25">
      <c r="A1467">
        <v>779</v>
      </c>
      <c r="B1467" s="5">
        <v>17978</v>
      </c>
      <c r="C1467" s="5">
        <v>18513</v>
      </c>
      <c r="D1467" s="5">
        <v>18893</v>
      </c>
      <c r="E1467" s="5">
        <v>19049</v>
      </c>
      <c r="F1467" s="5">
        <v>19208</v>
      </c>
      <c r="G1467" s="5">
        <v>19387</v>
      </c>
      <c r="H1467" s="5">
        <v>19529</v>
      </c>
      <c r="I1467" s="5">
        <v>19673</v>
      </c>
      <c r="J1467" s="5">
        <v>19907</v>
      </c>
      <c r="K1467" s="5">
        <v>20143</v>
      </c>
      <c r="L1467" s="5">
        <v>20252</v>
      </c>
      <c r="M1467" s="5">
        <v>20250</v>
      </c>
      <c r="N1467" s="5">
        <v>20366</v>
      </c>
      <c r="O1467" s="5">
        <v>20420</v>
      </c>
      <c r="P1467" s="5">
        <v>20559</v>
      </c>
      <c r="Q1467">
        <v>20746</v>
      </c>
      <c r="R1467">
        <v>20817</v>
      </c>
      <c r="S1467">
        <v>20902</v>
      </c>
      <c r="T1467">
        <v>21035</v>
      </c>
      <c r="U1467">
        <v>21069</v>
      </c>
      <c r="V1467">
        <v>21139</v>
      </c>
      <c r="W1467">
        <v>20989</v>
      </c>
      <c r="X1467">
        <v>20988</v>
      </c>
      <c r="Y1467">
        <v>20939</v>
      </c>
      <c r="Z1467">
        <v>20940</v>
      </c>
      <c r="AA1467">
        <v>20856</v>
      </c>
      <c r="AB1467">
        <v>20855</v>
      </c>
      <c r="AC1467">
        <v>20724</v>
      </c>
      <c r="AD1467">
        <v>20742</v>
      </c>
      <c r="AE1467">
        <v>20794</v>
      </c>
      <c r="AF1467">
        <v>21087</v>
      </c>
      <c r="AG1467">
        <v>21307</v>
      </c>
      <c r="AH1467">
        <v>21471</v>
      </c>
      <c r="AI1467">
        <v>21513</v>
      </c>
      <c r="AJ1467">
        <v>28855</v>
      </c>
    </row>
    <row r="1468" spans="1:36" x14ac:dyDescent="0.25">
      <c r="A1468">
        <v>784</v>
      </c>
      <c r="B1468" s="5">
        <v>20649</v>
      </c>
      <c r="C1468" s="5">
        <v>20879</v>
      </c>
      <c r="D1468" s="5">
        <v>21129</v>
      </c>
      <c r="E1468" s="5">
        <v>21171</v>
      </c>
      <c r="F1468" s="5">
        <v>21170</v>
      </c>
      <c r="G1468" s="5">
        <v>21380</v>
      </c>
      <c r="H1468" s="5">
        <v>21589</v>
      </c>
      <c r="I1468" s="5">
        <v>21817</v>
      </c>
      <c r="J1468" s="5">
        <v>22031</v>
      </c>
      <c r="K1468" s="5">
        <v>22577</v>
      </c>
      <c r="L1468" s="5">
        <v>22872</v>
      </c>
      <c r="M1468" s="5">
        <v>22937</v>
      </c>
      <c r="N1468" s="5">
        <v>23082</v>
      </c>
      <c r="O1468" s="5">
        <v>23296</v>
      </c>
      <c r="P1468" s="5">
        <v>23494</v>
      </c>
      <c r="Q1468">
        <v>23653</v>
      </c>
      <c r="R1468">
        <v>23843</v>
      </c>
      <c r="S1468">
        <v>23803</v>
      </c>
      <c r="T1468">
        <v>23850</v>
      </c>
      <c r="U1468">
        <v>24026</v>
      </c>
      <c r="V1468">
        <v>24241</v>
      </c>
      <c r="W1468">
        <v>24544</v>
      </c>
      <c r="X1468">
        <v>24737</v>
      </c>
      <c r="Y1468">
        <v>24894</v>
      </c>
      <c r="Z1468">
        <v>25093</v>
      </c>
      <c r="AA1468">
        <v>25196</v>
      </c>
      <c r="AB1468">
        <v>25266</v>
      </c>
      <c r="AC1468">
        <v>25376</v>
      </c>
      <c r="AD1468">
        <v>25644</v>
      </c>
      <c r="AE1468">
        <v>25789</v>
      </c>
      <c r="AF1468">
        <v>25975</v>
      </c>
      <c r="AG1468">
        <v>25764</v>
      </c>
      <c r="AH1468">
        <v>25589</v>
      </c>
      <c r="AI1468">
        <v>25858</v>
      </c>
      <c r="AJ1468">
        <v>20718</v>
      </c>
    </row>
    <row r="1469" spans="1:36" x14ac:dyDescent="0.25">
      <c r="A1469">
        <v>785</v>
      </c>
      <c r="B1469" s="5">
        <v>18553.575000000001</v>
      </c>
      <c r="C1469" s="5">
        <v>19263.089</v>
      </c>
      <c r="D1469" s="5">
        <v>19446.507000000001</v>
      </c>
      <c r="E1469" s="5">
        <v>19748.243999999999</v>
      </c>
      <c r="F1469" s="5">
        <v>20025.498</v>
      </c>
      <c r="G1469" s="5">
        <v>20321.879000000001</v>
      </c>
      <c r="H1469" s="5">
        <v>20442.325000000001</v>
      </c>
      <c r="I1469" s="5">
        <v>20723.124</v>
      </c>
      <c r="J1469" s="5">
        <v>21024.895</v>
      </c>
      <c r="K1469" s="5">
        <v>21201.09</v>
      </c>
      <c r="L1469" s="5">
        <v>21308.409</v>
      </c>
      <c r="M1469" s="5">
        <v>21429.083999999999</v>
      </c>
      <c r="N1469" s="5">
        <v>21488.951000000001</v>
      </c>
      <c r="O1469" s="5">
        <v>21493.690999999999</v>
      </c>
      <c r="P1469" s="5">
        <v>21503.558000000001</v>
      </c>
      <c r="Q1469">
        <v>21631.780999999999</v>
      </c>
      <c r="R1469">
        <v>21984.428</v>
      </c>
      <c r="S1469">
        <v>22096</v>
      </c>
      <c r="T1469">
        <v>22132</v>
      </c>
      <c r="U1469">
        <v>22307</v>
      </c>
      <c r="V1469">
        <v>22303</v>
      </c>
      <c r="W1469">
        <v>22389</v>
      </c>
      <c r="X1469">
        <v>22517</v>
      </c>
      <c r="Y1469">
        <v>22510</v>
      </c>
      <c r="Z1469">
        <v>22578</v>
      </c>
      <c r="AA1469">
        <v>22392</v>
      </c>
      <c r="AB1469">
        <v>22146</v>
      </c>
      <c r="AC1469">
        <v>22084</v>
      </c>
      <c r="AD1469">
        <v>22319</v>
      </c>
      <c r="AE1469">
        <v>22466</v>
      </c>
      <c r="AF1469">
        <v>22761</v>
      </c>
      <c r="AG1469">
        <v>22807</v>
      </c>
      <c r="AH1469">
        <v>22805</v>
      </c>
      <c r="AI1469">
        <v>22933</v>
      </c>
      <c r="AJ1469">
        <v>119800</v>
      </c>
    </row>
    <row r="1470" spans="1:36" x14ac:dyDescent="0.25">
      <c r="A1470">
        <v>786</v>
      </c>
      <c r="B1470" s="5">
        <v>11095.531999999999</v>
      </c>
      <c r="C1470" s="5">
        <v>11172.902</v>
      </c>
      <c r="D1470" s="5">
        <v>11364.976000000001</v>
      </c>
      <c r="E1470" s="5">
        <v>11352.482</v>
      </c>
      <c r="F1470" s="5">
        <v>11453.432000000001</v>
      </c>
      <c r="G1470" s="5">
        <v>11494.789999999999</v>
      </c>
      <c r="H1470" s="5">
        <v>11503.012000000001</v>
      </c>
      <c r="I1470" s="5">
        <v>11543.912</v>
      </c>
      <c r="J1470" s="5">
        <v>11508.874</v>
      </c>
      <c r="K1470" s="5">
        <v>11567.182000000001</v>
      </c>
      <c r="L1470" s="5">
        <v>11634.897999999999</v>
      </c>
      <c r="M1470" s="5">
        <v>11704.132</v>
      </c>
      <c r="N1470" s="5">
        <v>11745.182000000001</v>
      </c>
      <c r="O1470" s="5">
        <v>11934.886</v>
      </c>
      <c r="P1470" s="5">
        <v>11976</v>
      </c>
      <c r="Q1470">
        <v>12075</v>
      </c>
      <c r="R1470">
        <v>12127</v>
      </c>
      <c r="S1470">
        <v>12265</v>
      </c>
      <c r="T1470">
        <v>12492</v>
      </c>
      <c r="U1470">
        <v>12608</v>
      </c>
      <c r="V1470">
        <v>12580</v>
      </c>
      <c r="W1470">
        <v>12635</v>
      </c>
      <c r="X1470">
        <v>12752</v>
      </c>
      <c r="Y1470">
        <v>12723</v>
      </c>
      <c r="Z1470">
        <v>12861</v>
      </c>
      <c r="AA1470">
        <v>12858</v>
      </c>
      <c r="AB1470">
        <v>12868</v>
      </c>
      <c r="AC1470">
        <v>12820</v>
      </c>
      <c r="AD1470">
        <v>12717</v>
      </c>
      <c r="AE1470">
        <v>12673</v>
      </c>
      <c r="AF1470">
        <v>12917</v>
      </c>
      <c r="AG1470">
        <v>13031</v>
      </c>
      <c r="AH1470">
        <v>12799</v>
      </c>
      <c r="AI1470">
        <v>12731</v>
      </c>
      <c r="AJ1470">
        <v>26743</v>
      </c>
    </row>
    <row r="1471" spans="1:36" x14ac:dyDescent="0.25">
      <c r="A1471">
        <v>788</v>
      </c>
      <c r="B1471" s="5">
        <v>12659.451999999999</v>
      </c>
      <c r="C1471" s="5">
        <v>12802.807999999999</v>
      </c>
      <c r="D1471" s="5">
        <v>12745.332</v>
      </c>
      <c r="E1471" s="5">
        <v>12724.18</v>
      </c>
      <c r="F1471" s="5">
        <v>12781.902</v>
      </c>
      <c r="G1471" s="5">
        <v>12735.518</v>
      </c>
      <c r="H1471" s="5">
        <v>12830.538</v>
      </c>
      <c r="I1471" s="5">
        <v>13042.998</v>
      </c>
      <c r="J1471" s="5">
        <v>13129.012000000001</v>
      </c>
      <c r="K1471" s="5">
        <v>13268.021999999999</v>
      </c>
      <c r="L1471" s="5">
        <v>13379.46</v>
      </c>
      <c r="M1471" s="5">
        <v>13467.35</v>
      </c>
      <c r="N1471" s="5">
        <v>13605.8</v>
      </c>
      <c r="O1471" s="5">
        <v>13678.098</v>
      </c>
      <c r="P1471" s="5">
        <v>13713.868</v>
      </c>
      <c r="Q1471">
        <v>13761.585999999999</v>
      </c>
      <c r="R1471">
        <v>13898.984</v>
      </c>
      <c r="S1471">
        <v>13980</v>
      </c>
      <c r="T1471">
        <v>14000</v>
      </c>
      <c r="U1471">
        <v>13968</v>
      </c>
      <c r="V1471">
        <v>13982</v>
      </c>
      <c r="W1471">
        <v>14085</v>
      </c>
      <c r="X1471">
        <v>14137</v>
      </c>
      <c r="Y1471">
        <v>14043</v>
      </c>
      <c r="Z1471">
        <v>14037</v>
      </c>
      <c r="AA1471">
        <v>13914</v>
      </c>
      <c r="AB1471">
        <v>13833</v>
      </c>
      <c r="AC1471">
        <v>13772</v>
      </c>
      <c r="AD1471">
        <v>13769</v>
      </c>
      <c r="AE1471">
        <v>13711</v>
      </c>
      <c r="AF1471">
        <v>13625</v>
      </c>
      <c r="AG1471">
        <v>13630</v>
      </c>
      <c r="AH1471">
        <v>13621</v>
      </c>
      <c r="AI1471">
        <v>13572</v>
      </c>
      <c r="AJ1471">
        <v>22393</v>
      </c>
    </row>
    <row r="1472" spans="1:36" x14ac:dyDescent="0.25">
      <c r="A1472">
        <v>794</v>
      </c>
      <c r="B1472" s="5">
        <v>58945.954999999994</v>
      </c>
      <c r="C1472" s="5">
        <v>59008.855000000003</v>
      </c>
      <c r="D1472" s="5">
        <v>59254.275000000001</v>
      </c>
      <c r="E1472" s="5">
        <v>59825.369999999995</v>
      </c>
      <c r="F1472" s="5">
        <v>61054.86</v>
      </c>
      <c r="G1472" s="5">
        <v>62330.99</v>
      </c>
      <c r="H1472" s="5">
        <v>63523.360000000001</v>
      </c>
      <c r="I1472" s="5">
        <v>64391.364999999998</v>
      </c>
      <c r="J1472" s="5">
        <v>65795.37000000001</v>
      </c>
      <c r="K1472" s="5">
        <v>67284.194999999992</v>
      </c>
      <c r="L1472" s="5">
        <v>68654.06</v>
      </c>
      <c r="M1472" s="5">
        <v>70466.195000000007</v>
      </c>
      <c r="N1472" s="5">
        <v>71073.875</v>
      </c>
      <c r="O1472" s="5">
        <v>72032.649999999994</v>
      </c>
      <c r="P1472" s="5">
        <v>72800.7</v>
      </c>
      <c r="Q1472">
        <v>74104.100000000006</v>
      </c>
      <c r="R1472">
        <v>75417.054999999993</v>
      </c>
      <c r="S1472">
        <v>76336.45</v>
      </c>
      <c r="T1472">
        <v>77971.53</v>
      </c>
      <c r="U1472">
        <v>79696.054999999993</v>
      </c>
      <c r="V1472">
        <v>80454.3</v>
      </c>
      <c r="W1472">
        <v>81289.664999999994</v>
      </c>
      <c r="X1472">
        <v>83212.345000000001</v>
      </c>
      <c r="Y1472">
        <v>84588.88</v>
      </c>
      <c r="Z1472">
        <v>85127</v>
      </c>
      <c r="AA1472">
        <v>85829</v>
      </c>
      <c r="AB1472">
        <v>85682</v>
      </c>
      <c r="AC1472">
        <v>86061</v>
      </c>
      <c r="AD1472">
        <v>86767</v>
      </c>
      <c r="AE1472">
        <v>87757</v>
      </c>
      <c r="AF1472">
        <v>88291</v>
      </c>
      <c r="AG1472">
        <v>88560</v>
      </c>
      <c r="AH1472">
        <v>88801</v>
      </c>
      <c r="AI1472">
        <v>89023</v>
      </c>
      <c r="AJ1472">
        <v>31985</v>
      </c>
    </row>
    <row r="1473" spans="1:36" x14ac:dyDescent="0.25">
      <c r="A1473">
        <v>796</v>
      </c>
      <c r="B1473" s="5">
        <v>109773.41</v>
      </c>
      <c r="C1473" s="5">
        <v>111000.73</v>
      </c>
      <c r="D1473" s="5">
        <v>112577.39</v>
      </c>
      <c r="E1473" s="5">
        <v>112647.18</v>
      </c>
      <c r="F1473" s="5">
        <v>112456.37</v>
      </c>
      <c r="G1473" s="5">
        <v>112849.44</v>
      </c>
      <c r="H1473" s="5">
        <v>113473.3</v>
      </c>
      <c r="I1473" s="5">
        <v>114598.92</v>
      </c>
      <c r="J1473" s="5">
        <v>115573.69</v>
      </c>
      <c r="K1473" s="5">
        <v>116812.8</v>
      </c>
      <c r="L1473" s="5">
        <v>117551.32</v>
      </c>
      <c r="M1473" s="5">
        <v>118859.07</v>
      </c>
      <c r="N1473" s="5">
        <v>120240.79000000001</v>
      </c>
      <c r="O1473" s="5">
        <v>120718.09</v>
      </c>
      <c r="P1473" s="5">
        <v>122105.54000000001</v>
      </c>
      <c r="Q1473">
        <v>123190.1</v>
      </c>
      <c r="R1473">
        <v>125044</v>
      </c>
      <c r="S1473">
        <v>126516</v>
      </c>
      <c r="T1473">
        <v>127352</v>
      </c>
      <c r="U1473">
        <v>128009</v>
      </c>
      <c r="V1473">
        <v>129034</v>
      </c>
      <c r="W1473">
        <v>130477</v>
      </c>
      <c r="X1473">
        <v>131697</v>
      </c>
      <c r="Y1473">
        <v>132501</v>
      </c>
      <c r="Z1473">
        <v>133511</v>
      </c>
      <c r="AA1473">
        <v>133978</v>
      </c>
      <c r="AB1473">
        <v>134717</v>
      </c>
      <c r="AC1473">
        <v>135648</v>
      </c>
      <c r="AD1473">
        <v>136481</v>
      </c>
      <c r="AE1473">
        <v>137775</v>
      </c>
      <c r="AF1473">
        <v>139607</v>
      </c>
      <c r="AG1473">
        <v>140786</v>
      </c>
      <c r="AH1473">
        <v>141893</v>
      </c>
      <c r="AI1473">
        <v>142817</v>
      </c>
      <c r="AJ1473">
        <v>0</v>
      </c>
    </row>
    <row r="1474" spans="1:36" x14ac:dyDescent="0.25">
      <c r="A1474">
        <v>797</v>
      </c>
      <c r="B1474" s="5">
        <v>34805</v>
      </c>
      <c r="C1474" s="5">
        <v>35274</v>
      </c>
      <c r="D1474" s="5">
        <v>35607</v>
      </c>
      <c r="E1474" s="5">
        <v>36096</v>
      </c>
      <c r="F1474" s="5">
        <v>36581</v>
      </c>
      <c r="G1474" s="5">
        <v>36980</v>
      </c>
      <c r="H1474" s="5">
        <v>37481</v>
      </c>
      <c r="I1474" s="5">
        <v>37978</v>
      </c>
      <c r="J1474" s="5">
        <v>38751</v>
      </c>
      <c r="K1474" s="5">
        <v>39274</v>
      </c>
      <c r="L1474" s="5">
        <v>39631</v>
      </c>
      <c r="M1474" s="5">
        <v>40112</v>
      </c>
      <c r="N1474" s="5">
        <v>40277</v>
      </c>
      <c r="O1474" s="5">
        <v>40582</v>
      </c>
      <c r="P1474" s="5">
        <v>40975</v>
      </c>
      <c r="Q1474">
        <v>41387</v>
      </c>
      <c r="R1474">
        <v>41652</v>
      </c>
      <c r="S1474">
        <v>41825</v>
      </c>
      <c r="T1474">
        <v>41940</v>
      </c>
      <c r="U1474">
        <v>42402</v>
      </c>
      <c r="V1474">
        <v>42779</v>
      </c>
      <c r="W1474">
        <v>42935</v>
      </c>
      <c r="X1474">
        <v>43138</v>
      </c>
      <c r="Y1474">
        <v>43161</v>
      </c>
      <c r="Z1474">
        <v>43108</v>
      </c>
      <c r="AA1474">
        <v>43051</v>
      </c>
      <c r="AB1474">
        <v>43103</v>
      </c>
      <c r="AC1474">
        <v>42883</v>
      </c>
      <c r="AD1474">
        <v>42942</v>
      </c>
      <c r="AE1474">
        <v>43060</v>
      </c>
      <c r="AF1474">
        <v>42995</v>
      </c>
      <c r="AG1474">
        <v>43119</v>
      </c>
      <c r="AH1474">
        <v>43112</v>
      </c>
      <c r="AI1474">
        <v>43244</v>
      </c>
      <c r="AJ1474">
        <v>12398</v>
      </c>
    </row>
    <row r="1475" spans="1:36" x14ac:dyDescent="0.25">
      <c r="A1475">
        <v>798</v>
      </c>
      <c r="B1475" s="5">
        <v>12378</v>
      </c>
      <c r="C1475" s="5">
        <v>12495</v>
      </c>
      <c r="D1475" s="5">
        <v>12616</v>
      </c>
      <c r="E1475" s="5">
        <v>12694</v>
      </c>
      <c r="F1475" s="5">
        <v>12865</v>
      </c>
      <c r="G1475" s="5">
        <v>12962</v>
      </c>
      <c r="H1475" s="5">
        <v>13152</v>
      </c>
      <c r="I1475" s="5">
        <v>13416</v>
      </c>
      <c r="J1475" s="5">
        <v>13594</v>
      </c>
      <c r="K1475" s="5">
        <v>13717</v>
      </c>
      <c r="L1475" s="5">
        <v>13814</v>
      </c>
      <c r="M1475" s="5">
        <v>13884</v>
      </c>
      <c r="N1475" s="5">
        <v>13947</v>
      </c>
      <c r="O1475" s="5">
        <v>14038</v>
      </c>
      <c r="P1475" s="5">
        <v>14139</v>
      </c>
      <c r="Q1475">
        <v>14212</v>
      </c>
      <c r="R1475">
        <v>14304</v>
      </c>
      <c r="S1475">
        <v>14393</v>
      </c>
      <c r="T1475">
        <v>14452</v>
      </c>
      <c r="U1475">
        <v>14496</v>
      </c>
      <c r="V1475">
        <v>14629</v>
      </c>
      <c r="W1475">
        <v>14804</v>
      </c>
      <c r="X1475">
        <v>14851</v>
      </c>
      <c r="Y1475">
        <v>14852</v>
      </c>
      <c r="Z1475">
        <v>15016</v>
      </c>
      <c r="AA1475">
        <v>15072</v>
      </c>
      <c r="AB1475">
        <v>15069</v>
      </c>
      <c r="AC1475">
        <v>15107</v>
      </c>
      <c r="AD1475">
        <v>15107</v>
      </c>
      <c r="AE1475">
        <v>15041</v>
      </c>
      <c r="AF1475">
        <v>14978</v>
      </c>
      <c r="AG1475">
        <v>15035</v>
      </c>
      <c r="AH1475">
        <v>15047</v>
      </c>
      <c r="AI1475">
        <v>15086</v>
      </c>
      <c r="AJ1475">
        <v>27082</v>
      </c>
    </row>
    <row r="1476" spans="1:36" x14ac:dyDescent="0.25">
      <c r="A1476">
        <v>809</v>
      </c>
      <c r="B1476" s="5">
        <v>18934</v>
      </c>
      <c r="C1476" s="5">
        <v>19343</v>
      </c>
      <c r="D1476" s="5">
        <v>19353</v>
      </c>
      <c r="E1476" s="5">
        <v>19602</v>
      </c>
      <c r="F1476" s="5">
        <v>20063</v>
      </c>
      <c r="G1476" s="5">
        <v>20275</v>
      </c>
      <c r="H1476" s="5">
        <v>20470</v>
      </c>
      <c r="I1476" s="5">
        <v>20640</v>
      </c>
      <c r="J1476" s="5">
        <v>20999</v>
      </c>
      <c r="K1476" s="5">
        <v>21372</v>
      </c>
      <c r="L1476" s="5">
        <v>21727</v>
      </c>
      <c r="M1476" s="5">
        <v>22139</v>
      </c>
      <c r="N1476" s="5">
        <v>22306</v>
      </c>
      <c r="O1476" s="5">
        <v>22366</v>
      </c>
      <c r="P1476" s="5">
        <v>22411</v>
      </c>
      <c r="Q1476">
        <v>22470</v>
      </c>
      <c r="R1476">
        <v>22508</v>
      </c>
      <c r="S1476">
        <v>22501</v>
      </c>
      <c r="T1476">
        <v>22494</v>
      </c>
      <c r="U1476">
        <v>22629</v>
      </c>
      <c r="V1476">
        <v>22817</v>
      </c>
      <c r="W1476">
        <v>22911</v>
      </c>
      <c r="X1476">
        <v>23058</v>
      </c>
      <c r="Y1476">
        <v>22952</v>
      </c>
      <c r="Z1476">
        <v>22976</v>
      </c>
      <c r="AA1476">
        <v>22918</v>
      </c>
      <c r="AB1476">
        <v>22807</v>
      </c>
      <c r="AC1476">
        <v>22870</v>
      </c>
      <c r="AD1476">
        <v>22885</v>
      </c>
      <c r="AE1476">
        <v>22934</v>
      </c>
      <c r="AF1476">
        <v>23016</v>
      </c>
      <c r="AG1476">
        <v>22973</v>
      </c>
      <c r="AH1476">
        <v>23071</v>
      </c>
      <c r="AI1476">
        <v>23083</v>
      </c>
      <c r="AJ1476">
        <v>0</v>
      </c>
    </row>
    <row r="1477" spans="1:36" x14ac:dyDescent="0.25">
      <c r="A1477">
        <v>815</v>
      </c>
      <c r="B1477" s="5">
        <v>10011</v>
      </c>
      <c r="C1477" s="5">
        <v>10070</v>
      </c>
      <c r="D1477" s="5">
        <v>10077</v>
      </c>
      <c r="E1477" s="5">
        <v>10069</v>
      </c>
      <c r="F1477" s="5">
        <v>10097</v>
      </c>
      <c r="G1477" s="5">
        <v>10103</v>
      </c>
      <c r="H1477" s="5">
        <v>10146</v>
      </c>
      <c r="I1477" s="5">
        <v>10201</v>
      </c>
      <c r="J1477" s="5">
        <v>10223</v>
      </c>
      <c r="K1477" s="5">
        <v>10268</v>
      </c>
      <c r="L1477" s="5">
        <v>10420</v>
      </c>
      <c r="M1477" s="5">
        <v>10482</v>
      </c>
      <c r="N1477" s="5">
        <v>10569</v>
      </c>
      <c r="O1477" s="5">
        <v>10621</v>
      </c>
      <c r="P1477" s="5">
        <v>10756</v>
      </c>
      <c r="Q1477">
        <v>10842</v>
      </c>
      <c r="R1477">
        <v>10911</v>
      </c>
      <c r="S1477">
        <v>10938</v>
      </c>
      <c r="T1477">
        <v>10989</v>
      </c>
      <c r="U1477">
        <v>10998</v>
      </c>
      <c r="V1477">
        <v>11097</v>
      </c>
      <c r="W1477">
        <v>11091</v>
      </c>
      <c r="X1477">
        <v>11103</v>
      </c>
      <c r="Y1477">
        <v>11108</v>
      </c>
      <c r="Z1477">
        <v>11044</v>
      </c>
      <c r="AA1477">
        <v>11047</v>
      </c>
      <c r="AB1477">
        <v>11057</v>
      </c>
      <c r="AC1477">
        <v>11007</v>
      </c>
      <c r="AD1477">
        <v>10996</v>
      </c>
      <c r="AE1477">
        <v>11027</v>
      </c>
      <c r="AF1477">
        <v>11031</v>
      </c>
      <c r="AG1477">
        <v>11000</v>
      </c>
      <c r="AH1477">
        <v>10926</v>
      </c>
      <c r="AI1477">
        <v>10906</v>
      </c>
      <c r="AJ1477">
        <v>25671</v>
      </c>
    </row>
    <row r="1478" spans="1:36" x14ac:dyDescent="0.25">
      <c r="A1478">
        <v>820</v>
      </c>
      <c r="B1478" s="5">
        <v>17613</v>
      </c>
      <c r="C1478" s="5">
        <v>17636</v>
      </c>
      <c r="D1478" s="5">
        <v>17699</v>
      </c>
      <c r="E1478" s="5">
        <v>18190</v>
      </c>
      <c r="F1478" s="5">
        <v>18880</v>
      </c>
      <c r="G1478" s="5">
        <v>19440</v>
      </c>
      <c r="H1478" s="5">
        <v>20211</v>
      </c>
      <c r="I1478" s="5">
        <v>20619</v>
      </c>
      <c r="J1478" s="5">
        <v>20869</v>
      </c>
      <c r="K1478" s="5">
        <v>20859</v>
      </c>
      <c r="L1478" s="5">
        <v>21055</v>
      </c>
      <c r="M1478" s="5">
        <v>21110</v>
      </c>
      <c r="N1478" s="5">
        <v>21099</v>
      </c>
      <c r="O1478" s="5">
        <v>21334</v>
      </c>
      <c r="P1478" s="5">
        <v>21833</v>
      </c>
      <c r="Q1478">
        <v>22210</v>
      </c>
      <c r="R1478">
        <v>22781</v>
      </c>
      <c r="S1478">
        <v>23215</v>
      </c>
      <c r="T1478">
        <v>23382</v>
      </c>
      <c r="U1478">
        <v>23584</v>
      </c>
      <c r="V1478">
        <v>23783</v>
      </c>
      <c r="W1478">
        <v>23679</v>
      </c>
      <c r="X1478">
        <v>23645</v>
      </c>
      <c r="Y1478">
        <v>23514</v>
      </c>
      <c r="Z1478">
        <v>23367</v>
      </c>
      <c r="AA1478">
        <v>23182</v>
      </c>
      <c r="AB1478">
        <v>22873</v>
      </c>
      <c r="AC1478">
        <v>22692</v>
      </c>
      <c r="AD1478">
        <v>22598</v>
      </c>
      <c r="AE1478">
        <v>22437</v>
      </c>
      <c r="AF1478">
        <v>22213</v>
      </c>
      <c r="AG1478">
        <v>22242</v>
      </c>
      <c r="AH1478">
        <v>22548</v>
      </c>
      <c r="AI1478">
        <v>22645</v>
      </c>
      <c r="AJ1478">
        <v>15740</v>
      </c>
    </row>
    <row r="1479" spans="1:36" x14ac:dyDescent="0.25">
      <c r="A1479">
        <v>823</v>
      </c>
      <c r="B1479" s="5">
        <v>14984</v>
      </c>
      <c r="C1479" s="5">
        <v>15226</v>
      </c>
      <c r="D1479" s="5">
        <v>15271</v>
      </c>
      <c r="E1479" s="5">
        <v>15377</v>
      </c>
      <c r="F1479" s="5">
        <v>15439</v>
      </c>
      <c r="G1479" s="5">
        <v>15566</v>
      </c>
      <c r="H1479" s="5">
        <v>15685</v>
      </c>
      <c r="I1479" s="5">
        <v>15791</v>
      </c>
      <c r="J1479" s="5">
        <v>15990</v>
      </c>
      <c r="K1479" s="5">
        <v>16120</v>
      </c>
      <c r="L1479" s="5">
        <v>16222</v>
      </c>
      <c r="M1479" s="5">
        <v>16371</v>
      </c>
      <c r="N1479" s="5">
        <v>16571</v>
      </c>
      <c r="O1479" s="5">
        <v>16695</v>
      </c>
      <c r="P1479" s="5">
        <v>16845</v>
      </c>
      <c r="Q1479">
        <v>17019</v>
      </c>
      <c r="R1479">
        <v>17236</v>
      </c>
      <c r="S1479">
        <v>17404</v>
      </c>
      <c r="T1479">
        <v>17482</v>
      </c>
      <c r="U1479">
        <v>17591</v>
      </c>
      <c r="V1479">
        <v>17683</v>
      </c>
      <c r="W1479">
        <v>17703</v>
      </c>
      <c r="X1479">
        <v>17808</v>
      </c>
      <c r="Y1479">
        <v>17838</v>
      </c>
      <c r="Z1479">
        <v>17839</v>
      </c>
      <c r="AA1479">
        <v>17904</v>
      </c>
      <c r="AB1479">
        <v>17812</v>
      </c>
      <c r="AC1479">
        <v>17852</v>
      </c>
      <c r="AD1479">
        <v>17855</v>
      </c>
      <c r="AE1479">
        <v>17806</v>
      </c>
      <c r="AF1479">
        <v>17750</v>
      </c>
      <c r="AG1479">
        <v>17845</v>
      </c>
      <c r="AH1479">
        <v>17861</v>
      </c>
      <c r="AI1479">
        <v>17926</v>
      </c>
      <c r="AJ1479">
        <v>23153</v>
      </c>
    </row>
    <row r="1480" spans="1:36" x14ac:dyDescent="0.25">
      <c r="A1480">
        <v>824</v>
      </c>
      <c r="B1480" s="5">
        <v>22068.896000000001</v>
      </c>
      <c r="C1480" s="5">
        <v>22248.076000000001</v>
      </c>
      <c r="D1480" s="5">
        <v>22461.077000000001</v>
      </c>
      <c r="E1480" s="5">
        <v>22475.853999999999</v>
      </c>
      <c r="F1480" s="5">
        <v>22556.702000000001</v>
      </c>
      <c r="G1480" s="5">
        <v>22934.956999999999</v>
      </c>
      <c r="H1480" s="5">
        <v>23362.809000000001</v>
      </c>
      <c r="I1480" s="5">
        <v>23720.208999999999</v>
      </c>
      <c r="J1480" s="5">
        <v>24065.873</v>
      </c>
      <c r="K1480" s="5">
        <v>24340.28</v>
      </c>
      <c r="L1480" s="5">
        <v>24614.393</v>
      </c>
      <c r="M1480" s="5">
        <v>24836.025000000001</v>
      </c>
      <c r="N1480" s="5">
        <v>25019.506000000001</v>
      </c>
      <c r="O1480" s="5">
        <v>25145.914000000001</v>
      </c>
      <c r="P1480" s="5">
        <v>25209.355</v>
      </c>
      <c r="Q1480">
        <v>25208.686000000002</v>
      </c>
      <c r="R1480">
        <v>25328.977999999999</v>
      </c>
      <c r="S1480">
        <v>25264</v>
      </c>
      <c r="T1480">
        <v>25275</v>
      </c>
      <c r="U1480">
        <v>25270</v>
      </c>
      <c r="V1480">
        <v>25365</v>
      </c>
      <c r="W1480">
        <v>25281</v>
      </c>
      <c r="X1480">
        <v>25327</v>
      </c>
      <c r="Y1480">
        <v>25588</v>
      </c>
      <c r="Z1480">
        <v>25784</v>
      </c>
      <c r="AA1480">
        <v>25917</v>
      </c>
      <c r="AB1480">
        <v>25908</v>
      </c>
      <c r="AC1480">
        <v>25743</v>
      </c>
      <c r="AD1480">
        <v>25743</v>
      </c>
      <c r="AE1480">
        <v>25738</v>
      </c>
      <c r="AF1480">
        <v>25827</v>
      </c>
      <c r="AG1480">
        <v>25721</v>
      </c>
      <c r="AH1480">
        <v>25775</v>
      </c>
      <c r="AI1480">
        <v>25770</v>
      </c>
      <c r="AJ1480">
        <v>0</v>
      </c>
    </row>
    <row r="1481" spans="1:36" x14ac:dyDescent="0.25">
      <c r="A1481">
        <v>826</v>
      </c>
      <c r="B1481" s="5">
        <v>43462</v>
      </c>
      <c r="C1481" s="5">
        <v>44055</v>
      </c>
      <c r="D1481" s="5">
        <v>44994</v>
      </c>
      <c r="E1481" s="5">
        <v>45446</v>
      </c>
      <c r="F1481" s="5">
        <v>45927</v>
      </c>
      <c r="G1481" s="5">
        <v>46387</v>
      </c>
      <c r="H1481" s="5">
        <v>46922</v>
      </c>
      <c r="I1481" s="5">
        <v>47401</v>
      </c>
      <c r="J1481" s="5">
        <v>47697</v>
      </c>
      <c r="K1481" s="5">
        <v>48157</v>
      </c>
      <c r="L1481" s="5">
        <v>48395</v>
      </c>
      <c r="M1481" s="5">
        <v>48673</v>
      </c>
      <c r="N1481" s="5">
        <v>49036</v>
      </c>
      <c r="O1481" s="5">
        <v>49655</v>
      </c>
      <c r="P1481" s="5">
        <v>50038</v>
      </c>
      <c r="Q1481">
        <v>50642</v>
      </c>
      <c r="R1481">
        <v>51046</v>
      </c>
      <c r="S1481">
        <v>51286</v>
      </c>
      <c r="T1481">
        <v>51623</v>
      </c>
      <c r="U1481">
        <v>51723</v>
      </c>
      <c r="V1481">
        <v>52291</v>
      </c>
      <c r="W1481">
        <v>52749</v>
      </c>
      <c r="X1481">
        <v>52968</v>
      </c>
      <c r="Y1481">
        <v>53136</v>
      </c>
      <c r="Z1481">
        <v>53121</v>
      </c>
      <c r="AA1481">
        <v>52921</v>
      </c>
      <c r="AB1481">
        <v>52853</v>
      </c>
      <c r="AC1481">
        <v>53295</v>
      </c>
      <c r="AD1481">
        <v>53785</v>
      </c>
      <c r="AE1481">
        <v>54198</v>
      </c>
      <c r="AF1481">
        <v>54136</v>
      </c>
      <c r="AG1481">
        <v>54072</v>
      </c>
      <c r="AH1481">
        <v>54006</v>
      </c>
      <c r="AI1481">
        <v>53686</v>
      </c>
      <c r="AJ1481">
        <v>0</v>
      </c>
    </row>
    <row r="1482" spans="1:36" x14ac:dyDescent="0.25">
      <c r="A1482">
        <v>828</v>
      </c>
      <c r="B1482" s="5">
        <v>68584.544079999992</v>
      </c>
      <c r="C1482" s="5">
        <v>70130.090303999998</v>
      </c>
      <c r="D1482" s="5">
        <v>71175.06178399999</v>
      </c>
      <c r="E1482" s="5">
        <v>71795.090991999998</v>
      </c>
      <c r="F1482" s="5">
        <v>72567.084984000001</v>
      </c>
      <c r="G1482" s="5">
        <v>72798.645455999998</v>
      </c>
      <c r="H1482" s="5">
        <v>73043.850703999997</v>
      </c>
      <c r="I1482" s="5">
        <v>73463.834111999997</v>
      </c>
      <c r="J1482" s="5">
        <v>73712.904439999998</v>
      </c>
      <c r="K1482" s="5">
        <v>74188.765255999999</v>
      </c>
      <c r="L1482" s="5">
        <v>74728.633856</v>
      </c>
      <c r="M1482" s="5">
        <v>75436.720583999995</v>
      </c>
      <c r="N1482" s="5">
        <v>76087.299632000009</v>
      </c>
      <c r="O1482" s="5">
        <v>76722.186119999998</v>
      </c>
      <c r="P1482" s="5">
        <v>77515.749735999998</v>
      </c>
      <c r="Q1482">
        <v>77929.626527999993</v>
      </c>
      <c r="R1482">
        <v>78192</v>
      </c>
      <c r="S1482">
        <v>78951</v>
      </c>
      <c r="T1482">
        <v>79644</v>
      </c>
      <c r="U1482">
        <v>80264</v>
      </c>
      <c r="V1482">
        <v>80942</v>
      </c>
      <c r="W1482">
        <v>82128</v>
      </c>
      <c r="X1482">
        <v>82606</v>
      </c>
      <c r="Y1482">
        <v>82934</v>
      </c>
      <c r="Z1482">
        <v>83031</v>
      </c>
      <c r="AA1482">
        <v>83023</v>
      </c>
      <c r="AB1482">
        <v>83118</v>
      </c>
      <c r="AC1482">
        <v>83368</v>
      </c>
      <c r="AD1482">
        <v>83448</v>
      </c>
      <c r="AE1482">
        <v>83764</v>
      </c>
      <c r="AF1482">
        <v>84043</v>
      </c>
      <c r="AG1482">
        <v>84201</v>
      </c>
      <c r="AH1482">
        <v>84639</v>
      </c>
      <c r="AI1482">
        <v>84861</v>
      </c>
      <c r="AJ1482">
        <v>23441</v>
      </c>
    </row>
    <row r="1483" spans="1:36" x14ac:dyDescent="0.25">
      <c r="A1483">
        <v>840</v>
      </c>
      <c r="B1483" s="5">
        <v>19748</v>
      </c>
      <c r="C1483" s="5">
        <v>19928</v>
      </c>
      <c r="D1483" s="5">
        <v>20085</v>
      </c>
      <c r="E1483" s="5">
        <v>20095</v>
      </c>
      <c r="F1483" s="5">
        <v>20133</v>
      </c>
      <c r="G1483" s="5">
        <v>20237</v>
      </c>
      <c r="H1483" s="5">
        <v>20475</v>
      </c>
      <c r="I1483" s="5">
        <v>20622</v>
      </c>
      <c r="J1483" s="5">
        <v>20790</v>
      </c>
      <c r="K1483" s="5">
        <v>21085</v>
      </c>
      <c r="L1483" s="5">
        <v>21378</v>
      </c>
      <c r="M1483" s="5">
        <v>21505</v>
      </c>
      <c r="N1483" s="5">
        <v>21717</v>
      </c>
      <c r="O1483" s="5">
        <v>21907</v>
      </c>
      <c r="P1483" s="5">
        <v>21956</v>
      </c>
      <c r="Q1483">
        <v>22066</v>
      </c>
      <c r="R1483">
        <v>22080</v>
      </c>
      <c r="S1483">
        <v>22319</v>
      </c>
      <c r="T1483">
        <v>22308</v>
      </c>
      <c r="U1483">
        <v>22368</v>
      </c>
      <c r="V1483">
        <v>22477</v>
      </c>
      <c r="W1483">
        <v>22586</v>
      </c>
      <c r="X1483">
        <v>22601</v>
      </c>
      <c r="Y1483">
        <v>22607</v>
      </c>
      <c r="Z1483">
        <v>22624</v>
      </c>
      <c r="AA1483">
        <v>22527</v>
      </c>
      <c r="AB1483">
        <v>22412</v>
      </c>
      <c r="AC1483">
        <v>22408</v>
      </c>
      <c r="AD1483">
        <v>22473</v>
      </c>
      <c r="AE1483">
        <v>22549</v>
      </c>
      <c r="AF1483">
        <v>22484</v>
      </c>
      <c r="AG1483">
        <v>22430</v>
      </c>
      <c r="AH1483">
        <v>22320</v>
      </c>
      <c r="AI1483">
        <v>22268</v>
      </c>
      <c r="AJ1483">
        <v>29051.77</v>
      </c>
    </row>
    <row r="1484" spans="1:36" x14ac:dyDescent="0.25">
      <c r="A1484">
        <v>844</v>
      </c>
      <c r="B1484" s="5">
        <v>19364</v>
      </c>
      <c r="C1484" s="5">
        <v>19673</v>
      </c>
      <c r="D1484" s="5">
        <v>19810</v>
      </c>
      <c r="E1484" s="5">
        <v>20148</v>
      </c>
      <c r="F1484" s="5">
        <v>20510</v>
      </c>
      <c r="G1484" s="5">
        <v>20701</v>
      </c>
      <c r="H1484" s="5">
        <v>20907</v>
      </c>
      <c r="I1484" s="5">
        <v>21023</v>
      </c>
      <c r="J1484" s="5">
        <v>21181</v>
      </c>
      <c r="K1484" s="5">
        <v>21397</v>
      </c>
      <c r="L1484" s="5">
        <v>21509</v>
      </c>
      <c r="M1484" s="5">
        <v>21585</v>
      </c>
      <c r="N1484" s="5">
        <v>21689</v>
      </c>
      <c r="O1484" s="5">
        <v>21922</v>
      </c>
      <c r="P1484" s="5">
        <v>22164</v>
      </c>
      <c r="Q1484">
        <v>22563</v>
      </c>
      <c r="R1484">
        <v>22280</v>
      </c>
      <c r="S1484">
        <v>22249</v>
      </c>
      <c r="T1484">
        <v>22307</v>
      </c>
      <c r="U1484">
        <v>22434</v>
      </c>
      <c r="V1484">
        <v>22658</v>
      </c>
      <c r="W1484">
        <v>22967</v>
      </c>
      <c r="X1484">
        <v>23441</v>
      </c>
      <c r="Y1484">
        <v>23400</v>
      </c>
      <c r="Z1484">
        <v>23319</v>
      </c>
      <c r="AA1484">
        <v>22990</v>
      </c>
      <c r="AB1484">
        <v>22935</v>
      </c>
      <c r="AC1484">
        <v>22912</v>
      </c>
      <c r="AD1484">
        <v>22878</v>
      </c>
      <c r="AE1484">
        <v>22889</v>
      </c>
      <c r="AF1484">
        <v>22991</v>
      </c>
      <c r="AG1484">
        <v>23044</v>
      </c>
      <c r="AH1484">
        <v>23016</v>
      </c>
      <c r="AI1484">
        <v>23262</v>
      </c>
      <c r="AJ1484">
        <v>0</v>
      </c>
    </row>
    <row r="1485" spans="1:36" x14ac:dyDescent="0.25">
      <c r="A1485">
        <v>845</v>
      </c>
      <c r="B1485" s="5">
        <v>25539.63</v>
      </c>
      <c r="C1485" s="5">
        <v>25521.828000000001</v>
      </c>
      <c r="D1485" s="5">
        <v>25619.187999999998</v>
      </c>
      <c r="E1485" s="5">
        <v>25534.536</v>
      </c>
      <c r="F1485" s="5">
        <v>25524.191999999999</v>
      </c>
      <c r="G1485" s="5">
        <v>25677.182000000001</v>
      </c>
      <c r="H1485" s="5">
        <v>25740.502</v>
      </c>
      <c r="I1485" s="5">
        <v>25981.49</v>
      </c>
      <c r="J1485" s="5">
        <v>26308.916000000001</v>
      </c>
      <c r="K1485" s="5">
        <v>26624.416000000001</v>
      </c>
      <c r="L1485" s="5">
        <v>26693.286</v>
      </c>
      <c r="M1485" s="5">
        <v>26829.977999999999</v>
      </c>
      <c r="N1485" s="5">
        <v>26912.32</v>
      </c>
      <c r="O1485" s="5">
        <v>26973.554</v>
      </c>
      <c r="P1485" s="5">
        <v>26923.124</v>
      </c>
      <c r="Q1485">
        <v>26925.155999999999</v>
      </c>
      <c r="R1485">
        <v>28442.47</v>
      </c>
      <c r="S1485">
        <v>28689.065999999999</v>
      </c>
      <c r="T1485">
        <v>28617.977999999999</v>
      </c>
      <c r="U1485">
        <v>28698.567999999999</v>
      </c>
      <c r="V1485">
        <v>28912.5</v>
      </c>
      <c r="W1485">
        <v>29059.13</v>
      </c>
      <c r="X1485">
        <v>29208.581999999999</v>
      </c>
      <c r="Y1485">
        <v>29200.545999999998</v>
      </c>
      <c r="Z1485">
        <v>29125.504000000001</v>
      </c>
      <c r="AA1485">
        <v>29141.84</v>
      </c>
      <c r="AB1485">
        <v>29259.392</v>
      </c>
      <c r="AC1485">
        <v>29181.042000000001</v>
      </c>
      <c r="AD1485">
        <v>29370.121999999999</v>
      </c>
      <c r="AE1485">
        <v>29538.802</v>
      </c>
      <c r="AF1485">
        <v>29409.592000000001</v>
      </c>
      <c r="AG1485">
        <v>29385.759999999998</v>
      </c>
      <c r="AH1485">
        <v>29399.928</v>
      </c>
      <c r="AI1485">
        <v>29318.312000000002</v>
      </c>
      <c r="AJ1485">
        <v>10774</v>
      </c>
    </row>
    <row r="1486" spans="1:36" x14ac:dyDescent="0.25">
      <c r="A1486">
        <v>846</v>
      </c>
      <c r="B1486" s="5">
        <v>15568</v>
      </c>
      <c r="C1486" s="5">
        <v>15831</v>
      </c>
      <c r="D1486" s="5">
        <v>15964</v>
      </c>
      <c r="E1486" s="5">
        <v>16027</v>
      </c>
      <c r="F1486" s="5">
        <v>16040</v>
      </c>
      <c r="G1486" s="5">
        <v>16134</v>
      </c>
      <c r="H1486" s="5">
        <v>16255</v>
      </c>
      <c r="I1486" s="5">
        <v>16358</v>
      </c>
      <c r="J1486" s="5">
        <v>16507</v>
      </c>
      <c r="K1486" s="5">
        <v>16539</v>
      </c>
      <c r="L1486" s="5">
        <v>16573</v>
      </c>
      <c r="M1486" s="5">
        <v>16533</v>
      </c>
      <c r="N1486" s="5">
        <v>16661</v>
      </c>
      <c r="O1486" s="5">
        <v>16785</v>
      </c>
      <c r="P1486" s="5">
        <v>16890</v>
      </c>
      <c r="Q1486">
        <v>17001</v>
      </c>
      <c r="R1486">
        <v>16850</v>
      </c>
      <c r="S1486">
        <v>17032</v>
      </c>
      <c r="T1486">
        <v>17023</v>
      </c>
      <c r="U1486">
        <v>16970</v>
      </c>
      <c r="V1486">
        <v>16985</v>
      </c>
      <c r="W1486">
        <v>17084</v>
      </c>
      <c r="X1486">
        <v>17113</v>
      </c>
      <c r="Y1486">
        <v>17034</v>
      </c>
      <c r="Z1486">
        <v>16982</v>
      </c>
      <c r="AA1486">
        <v>16928</v>
      </c>
      <c r="AB1486">
        <v>17047</v>
      </c>
      <c r="AC1486">
        <v>17171</v>
      </c>
      <c r="AD1486">
        <v>17220</v>
      </c>
      <c r="AE1486">
        <v>17427</v>
      </c>
      <c r="AF1486">
        <v>17680</v>
      </c>
      <c r="AG1486">
        <v>17818</v>
      </c>
      <c r="AH1486">
        <v>17910</v>
      </c>
      <c r="AI1486">
        <v>17921</v>
      </c>
      <c r="AJ1486">
        <v>9872</v>
      </c>
    </row>
    <row r="1487" spans="1:36" x14ac:dyDescent="0.25">
      <c r="A1487">
        <v>847</v>
      </c>
      <c r="B1487" s="5">
        <v>15822</v>
      </c>
      <c r="C1487" s="5">
        <v>16093</v>
      </c>
      <c r="D1487" s="5">
        <v>16192</v>
      </c>
      <c r="E1487" s="5">
        <v>16321</v>
      </c>
      <c r="F1487" s="5">
        <v>16436</v>
      </c>
      <c r="G1487" s="5">
        <v>16568</v>
      </c>
      <c r="H1487" s="5">
        <v>16618</v>
      </c>
      <c r="I1487" s="5">
        <v>16832</v>
      </c>
      <c r="J1487" s="5">
        <v>16930</v>
      </c>
      <c r="K1487" s="5">
        <v>17033</v>
      </c>
      <c r="L1487" s="5">
        <v>17158</v>
      </c>
      <c r="M1487" s="5">
        <v>17200</v>
      </c>
      <c r="N1487" s="5">
        <v>17286</v>
      </c>
      <c r="O1487" s="5">
        <v>17492</v>
      </c>
      <c r="P1487" s="5">
        <v>17660</v>
      </c>
      <c r="Q1487">
        <v>17788</v>
      </c>
      <c r="R1487">
        <v>17913</v>
      </c>
      <c r="S1487">
        <v>18021</v>
      </c>
      <c r="T1487">
        <v>18091</v>
      </c>
      <c r="U1487">
        <v>18069</v>
      </c>
      <c r="V1487">
        <v>18277</v>
      </c>
      <c r="W1487">
        <v>18452</v>
      </c>
      <c r="X1487">
        <v>18480</v>
      </c>
      <c r="Y1487">
        <v>18413</v>
      </c>
      <c r="Z1487">
        <v>18223</v>
      </c>
      <c r="AA1487">
        <v>18113</v>
      </c>
      <c r="AB1487">
        <v>18118</v>
      </c>
      <c r="AC1487">
        <v>18134</v>
      </c>
      <c r="AD1487">
        <v>18211</v>
      </c>
      <c r="AE1487">
        <v>18229</v>
      </c>
      <c r="AF1487">
        <v>18229</v>
      </c>
      <c r="AG1487">
        <v>18317</v>
      </c>
      <c r="AH1487">
        <v>18580</v>
      </c>
      <c r="AI1487">
        <v>18628</v>
      </c>
      <c r="AJ1487">
        <v>32082</v>
      </c>
    </row>
    <row r="1488" spans="1:36" x14ac:dyDescent="0.25">
      <c r="A1488">
        <v>848</v>
      </c>
      <c r="B1488" s="5">
        <v>14677</v>
      </c>
      <c r="C1488" s="5">
        <v>14718</v>
      </c>
      <c r="D1488" s="5">
        <v>14787</v>
      </c>
      <c r="E1488" s="5">
        <v>14697</v>
      </c>
      <c r="F1488" s="5">
        <v>14802</v>
      </c>
      <c r="G1488" s="5">
        <v>14948</v>
      </c>
      <c r="H1488" s="5">
        <v>14819</v>
      </c>
      <c r="I1488" s="5">
        <v>14726</v>
      </c>
      <c r="J1488" s="5">
        <v>14547</v>
      </c>
      <c r="K1488" s="5">
        <v>14489</v>
      </c>
      <c r="L1488" s="5">
        <v>14526</v>
      </c>
      <c r="M1488" s="5">
        <v>14518</v>
      </c>
      <c r="N1488" s="5">
        <v>14422</v>
      </c>
      <c r="O1488" s="5">
        <v>14457</v>
      </c>
      <c r="P1488" s="5">
        <v>14599</v>
      </c>
      <c r="Q1488">
        <v>14571</v>
      </c>
      <c r="R1488">
        <v>14627</v>
      </c>
      <c r="S1488">
        <v>14630</v>
      </c>
      <c r="T1488">
        <v>14493</v>
      </c>
      <c r="U1488">
        <v>14543</v>
      </c>
      <c r="V1488">
        <v>14717</v>
      </c>
      <c r="W1488">
        <v>14819</v>
      </c>
      <c r="X1488">
        <v>14805</v>
      </c>
      <c r="Y1488">
        <v>15017</v>
      </c>
      <c r="Z1488">
        <v>15070</v>
      </c>
      <c r="AA1488">
        <v>15136</v>
      </c>
      <c r="AB1488">
        <v>15297</v>
      </c>
      <c r="AC1488">
        <v>15306</v>
      </c>
      <c r="AD1488">
        <v>15448</v>
      </c>
      <c r="AE1488">
        <v>15527</v>
      </c>
      <c r="AF1488">
        <v>15543</v>
      </c>
      <c r="AG1488">
        <v>15653</v>
      </c>
      <c r="AH1488">
        <v>15822</v>
      </c>
      <c r="AI1488">
        <v>16138</v>
      </c>
      <c r="AJ1488">
        <v>45330</v>
      </c>
    </row>
    <row r="1489" spans="1:36" x14ac:dyDescent="0.25">
      <c r="A1489">
        <v>851</v>
      </c>
      <c r="B1489" s="5">
        <v>21313</v>
      </c>
      <c r="C1489" s="5">
        <v>21376</v>
      </c>
      <c r="D1489" s="5">
        <v>21499</v>
      </c>
      <c r="E1489" s="5">
        <v>21613</v>
      </c>
      <c r="F1489" s="5">
        <v>21554</v>
      </c>
      <c r="G1489" s="5">
        <v>21468</v>
      </c>
      <c r="H1489" s="5">
        <v>21385</v>
      </c>
      <c r="I1489" s="5">
        <v>21534</v>
      </c>
      <c r="J1489" s="5">
        <v>21472</v>
      </c>
      <c r="K1489" s="5">
        <v>21541</v>
      </c>
      <c r="L1489" s="5">
        <v>21620</v>
      </c>
      <c r="M1489" s="5">
        <v>21659</v>
      </c>
      <c r="N1489" s="5">
        <v>21780</v>
      </c>
      <c r="O1489" s="5">
        <v>22154</v>
      </c>
      <c r="P1489" s="5">
        <v>22461</v>
      </c>
      <c r="Q1489">
        <v>22665</v>
      </c>
      <c r="R1489">
        <v>22977</v>
      </c>
      <c r="S1489">
        <v>22864</v>
      </c>
      <c r="T1489">
        <v>22978</v>
      </c>
      <c r="U1489">
        <v>23152</v>
      </c>
      <c r="V1489">
        <v>23338</v>
      </c>
      <c r="W1489">
        <v>23354</v>
      </c>
      <c r="X1489">
        <v>23390</v>
      </c>
      <c r="Y1489">
        <v>23386</v>
      </c>
      <c r="Z1489">
        <v>23484</v>
      </c>
      <c r="AA1489">
        <v>23435</v>
      </c>
      <c r="AB1489">
        <v>23356</v>
      </c>
      <c r="AC1489">
        <v>23301</v>
      </c>
      <c r="AD1489">
        <v>23211</v>
      </c>
      <c r="AE1489">
        <v>23229</v>
      </c>
      <c r="AF1489">
        <v>23224</v>
      </c>
      <c r="AG1489">
        <v>23273</v>
      </c>
      <c r="AH1489">
        <v>23354</v>
      </c>
      <c r="AI1489">
        <v>23400</v>
      </c>
      <c r="AJ1489">
        <v>0</v>
      </c>
    </row>
    <row r="1490" spans="1:36" x14ac:dyDescent="0.25">
      <c r="A1490">
        <v>852</v>
      </c>
      <c r="B1490" s="5">
        <v>18433.324000000001</v>
      </c>
      <c r="C1490" s="5">
        <v>16479.53</v>
      </c>
      <c r="D1490" s="5">
        <v>16701.078000000001</v>
      </c>
      <c r="E1490" s="5">
        <v>16736.226000000002</v>
      </c>
      <c r="F1490" s="5">
        <v>16773.603999999999</v>
      </c>
      <c r="G1490" s="5">
        <v>16814.93</v>
      </c>
      <c r="H1490" s="5">
        <v>16975.748</v>
      </c>
      <c r="I1490" s="5">
        <v>17191.423999999999</v>
      </c>
      <c r="J1490" s="5">
        <v>17215.597999999998</v>
      </c>
      <c r="K1490" s="5">
        <v>17206.21</v>
      </c>
      <c r="L1490" s="5">
        <v>17280.531999999999</v>
      </c>
      <c r="M1490" s="5">
        <v>18096.75</v>
      </c>
      <c r="N1490" s="5">
        <v>18264.150000000001</v>
      </c>
      <c r="O1490" s="5">
        <v>18430.7</v>
      </c>
      <c r="P1490" s="5">
        <v>18380.25</v>
      </c>
      <c r="Q1490">
        <v>18383.150000000001</v>
      </c>
      <c r="R1490">
        <v>18346.25</v>
      </c>
      <c r="S1490">
        <v>18330.849999999999</v>
      </c>
      <c r="T1490">
        <v>18165.05</v>
      </c>
      <c r="U1490">
        <v>17950.05</v>
      </c>
      <c r="V1490">
        <v>17902.25</v>
      </c>
      <c r="W1490">
        <v>17736.150000000001</v>
      </c>
      <c r="X1490">
        <v>17686.8</v>
      </c>
      <c r="Y1490">
        <v>17667.599999999999</v>
      </c>
      <c r="Z1490">
        <v>17781.75</v>
      </c>
      <c r="AA1490">
        <v>17856.599999999999</v>
      </c>
      <c r="AB1490">
        <v>17782.05</v>
      </c>
      <c r="AC1490">
        <v>17696.2</v>
      </c>
      <c r="AD1490">
        <v>17534.650000000001</v>
      </c>
      <c r="AE1490">
        <v>17460.95</v>
      </c>
      <c r="AF1490">
        <v>17568.650000000001</v>
      </c>
      <c r="AG1490">
        <v>17652.650000000001</v>
      </c>
      <c r="AH1490">
        <v>17526.7</v>
      </c>
      <c r="AI1490">
        <v>17613.7</v>
      </c>
      <c r="AJ1490">
        <v>616294</v>
      </c>
    </row>
    <row r="1491" spans="1:36" x14ac:dyDescent="0.25">
      <c r="A1491">
        <v>855</v>
      </c>
      <c r="B1491" s="5">
        <v>168094.652</v>
      </c>
      <c r="C1491" s="5">
        <v>169549.11600000001</v>
      </c>
      <c r="D1491" s="5">
        <v>170328.59100000001</v>
      </c>
      <c r="E1491" s="5">
        <v>170297.96600000001</v>
      </c>
      <c r="F1491" s="5">
        <v>170639.39600000001</v>
      </c>
      <c r="G1491" s="5">
        <v>170609.52499999999</v>
      </c>
      <c r="H1491" s="5">
        <v>170570.65299999999</v>
      </c>
      <c r="I1491" s="5">
        <v>170742.79300000001</v>
      </c>
      <c r="J1491" s="5">
        <v>171746.11500000002</v>
      </c>
      <c r="K1491" s="5">
        <v>172478.698</v>
      </c>
      <c r="L1491" s="5">
        <v>173881.147</v>
      </c>
      <c r="M1491" s="5">
        <v>176248.625</v>
      </c>
      <c r="N1491" s="5">
        <v>178053.69400000002</v>
      </c>
      <c r="O1491" s="5">
        <v>179851.98800000001</v>
      </c>
      <c r="P1491" s="5">
        <v>180897.777</v>
      </c>
      <c r="Q1491">
        <v>181886.728</v>
      </c>
      <c r="R1491">
        <v>182003.038</v>
      </c>
      <c r="S1491">
        <v>183002</v>
      </c>
      <c r="T1491">
        <v>185714</v>
      </c>
      <c r="U1491">
        <v>190559</v>
      </c>
      <c r="V1491">
        <v>193116</v>
      </c>
      <c r="W1491">
        <v>195819</v>
      </c>
      <c r="X1491">
        <v>197358</v>
      </c>
      <c r="Y1491">
        <v>197917</v>
      </c>
      <c r="Z1491">
        <v>198767</v>
      </c>
      <c r="AA1491">
        <v>199068</v>
      </c>
      <c r="AB1491">
        <v>200380</v>
      </c>
      <c r="AC1491">
        <v>201259</v>
      </c>
      <c r="AD1491">
        <v>202091</v>
      </c>
      <c r="AE1491">
        <v>203464</v>
      </c>
      <c r="AF1491">
        <v>204853</v>
      </c>
      <c r="AG1491">
        <v>206240</v>
      </c>
      <c r="AH1491">
        <v>207580</v>
      </c>
      <c r="AI1491">
        <v>208527</v>
      </c>
      <c r="AJ1491">
        <v>47372</v>
      </c>
    </row>
    <row r="1492" spans="1:36" x14ac:dyDescent="0.25">
      <c r="A1492">
        <v>856</v>
      </c>
      <c r="B1492" s="5">
        <v>32734</v>
      </c>
      <c r="C1492" s="5">
        <v>33067</v>
      </c>
      <c r="D1492" s="5">
        <v>33415</v>
      </c>
      <c r="E1492" s="5">
        <v>33500</v>
      </c>
      <c r="F1492" s="5">
        <v>33557</v>
      </c>
      <c r="G1492" s="5">
        <v>33835</v>
      </c>
      <c r="H1492" s="5">
        <v>34158</v>
      </c>
      <c r="I1492" s="5">
        <v>34434</v>
      </c>
      <c r="J1492" s="5">
        <v>34790</v>
      </c>
      <c r="K1492" s="5">
        <v>35057</v>
      </c>
      <c r="L1492" s="5">
        <v>35512</v>
      </c>
      <c r="M1492" s="5">
        <v>36013</v>
      </c>
      <c r="N1492" s="5">
        <v>36329</v>
      </c>
      <c r="O1492" s="5">
        <v>36690</v>
      </c>
      <c r="P1492" s="5">
        <v>36948</v>
      </c>
      <c r="Q1492">
        <v>37325</v>
      </c>
      <c r="R1492">
        <v>37784</v>
      </c>
      <c r="S1492">
        <v>38144</v>
      </c>
      <c r="T1492">
        <v>38649</v>
      </c>
      <c r="U1492">
        <v>39384</v>
      </c>
      <c r="V1492">
        <v>39607</v>
      </c>
      <c r="W1492">
        <v>39922</v>
      </c>
      <c r="X1492">
        <v>40014</v>
      </c>
      <c r="Y1492">
        <v>40113</v>
      </c>
      <c r="Z1492">
        <v>40064</v>
      </c>
      <c r="AA1492">
        <v>40183</v>
      </c>
      <c r="AB1492">
        <v>40201</v>
      </c>
      <c r="AC1492">
        <v>40203</v>
      </c>
      <c r="AD1492">
        <v>40126</v>
      </c>
      <c r="AE1492">
        <v>40360</v>
      </c>
      <c r="AF1492">
        <v>40536</v>
      </c>
      <c r="AG1492">
        <v>40721</v>
      </c>
      <c r="AH1492">
        <v>40805</v>
      </c>
      <c r="AI1492">
        <v>40948</v>
      </c>
      <c r="AJ1492">
        <v>76216</v>
      </c>
    </row>
    <row r="1493" spans="1:36" x14ac:dyDescent="0.25">
      <c r="A1493">
        <v>858</v>
      </c>
      <c r="B1493" s="5">
        <v>27441</v>
      </c>
      <c r="C1493" s="5">
        <v>27472</v>
      </c>
      <c r="D1493" s="5">
        <v>27446</v>
      </c>
      <c r="E1493" s="5">
        <v>27936</v>
      </c>
      <c r="F1493" s="5">
        <v>28539</v>
      </c>
      <c r="G1493" s="5">
        <v>28780</v>
      </c>
      <c r="H1493" s="5">
        <v>29046</v>
      </c>
      <c r="I1493" s="5">
        <v>29396</v>
      </c>
      <c r="J1493" s="5">
        <v>29715</v>
      </c>
      <c r="K1493" s="5">
        <v>29811</v>
      </c>
      <c r="L1493" s="5">
        <v>29991</v>
      </c>
      <c r="M1493" s="5">
        <v>30220</v>
      </c>
      <c r="N1493" s="5">
        <v>30495</v>
      </c>
      <c r="O1493" s="5">
        <v>30586</v>
      </c>
      <c r="P1493" s="5">
        <v>30638</v>
      </c>
      <c r="Q1493">
        <v>30780</v>
      </c>
      <c r="R1493">
        <v>31020</v>
      </c>
      <c r="S1493">
        <v>31284</v>
      </c>
      <c r="T1493">
        <v>31182</v>
      </c>
      <c r="U1493">
        <v>31090</v>
      </c>
      <c r="V1493">
        <v>31089</v>
      </c>
      <c r="W1493">
        <v>31008</v>
      </c>
      <c r="X1493">
        <v>31163</v>
      </c>
      <c r="Y1493">
        <v>31111</v>
      </c>
      <c r="Z1493">
        <v>31091</v>
      </c>
      <c r="AA1493">
        <v>31057</v>
      </c>
      <c r="AB1493">
        <v>30924</v>
      </c>
      <c r="AC1493">
        <v>30908</v>
      </c>
      <c r="AD1493">
        <v>30867</v>
      </c>
      <c r="AE1493">
        <v>30871</v>
      </c>
      <c r="AF1493">
        <v>30725</v>
      </c>
      <c r="AG1493">
        <v>30622</v>
      </c>
      <c r="AH1493">
        <v>30666</v>
      </c>
      <c r="AI1493">
        <v>30584</v>
      </c>
      <c r="AJ1493">
        <v>11864</v>
      </c>
    </row>
    <row r="1494" spans="1:36" x14ac:dyDescent="0.25">
      <c r="A1494">
        <v>860</v>
      </c>
      <c r="B1494" s="5">
        <v>29832</v>
      </c>
      <c r="C1494" s="5">
        <v>30300</v>
      </c>
      <c r="D1494" s="5">
        <v>30465</v>
      </c>
      <c r="E1494" s="5">
        <v>30911</v>
      </c>
      <c r="F1494" s="5">
        <v>31108</v>
      </c>
      <c r="G1494" s="5">
        <v>31227</v>
      </c>
      <c r="H1494" s="5">
        <v>31431</v>
      </c>
      <c r="I1494" s="5">
        <v>31559</v>
      </c>
      <c r="J1494" s="5">
        <v>31650</v>
      </c>
      <c r="K1494" s="5">
        <v>31922</v>
      </c>
      <c r="L1494" s="5">
        <v>32203</v>
      </c>
      <c r="M1494" s="5">
        <v>32652</v>
      </c>
      <c r="N1494" s="5">
        <v>32971</v>
      </c>
      <c r="O1494" s="5">
        <v>33541</v>
      </c>
      <c r="P1494" s="5">
        <v>34010</v>
      </c>
      <c r="Q1494">
        <v>34252</v>
      </c>
      <c r="R1494">
        <v>34596</v>
      </c>
      <c r="S1494">
        <v>34886</v>
      </c>
      <c r="T1494">
        <v>35355</v>
      </c>
      <c r="U1494">
        <v>35729</v>
      </c>
      <c r="V1494">
        <v>36143</v>
      </c>
      <c r="W1494">
        <v>36386</v>
      </c>
      <c r="X1494">
        <v>36428</v>
      </c>
      <c r="Y1494">
        <v>36467</v>
      </c>
      <c r="Z1494">
        <v>36810</v>
      </c>
      <c r="AA1494">
        <v>36893</v>
      </c>
      <c r="AB1494">
        <v>36777</v>
      </c>
      <c r="AC1494">
        <v>36732</v>
      </c>
      <c r="AD1494">
        <v>36913</v>
      </c>
      <c r="AE1494">
        <v>37125</v>
      </c>
      <c r="AF1494">
        <v>37303</v>
      </c>
      <c r="AG1494">
        <v>37476</v>
      </c>
      <c r="AH1494">
        <v>37553</v>
      </c>
      <c r="AI1494">
        <v>37437</v>
      </c>
      <c r="AJ1494">
        <v>24389</v>
      </c>
    </row>
    <row r="1495" spans="1:36" x14ac:dyDescent="0.25">
      <c r="A1495">
        <v>861</v>
      </c>
      <c r="B1495" s="5">
        <v>33248.472000000002</v>
      </c>
      <c r="C1495" s="5">
        <v>33936.707999999999</v>
      </c>
      <c r="D1495" s="5">
        <v>34387.896000000001</v>
      </c>
      <c r="E1495" s="5">
        <v>35049.24</v>
      </c>
      <c r="F1495" s="5">
        <v>35376.923999999999</v>
      </c>
      <c r="G1495" s="5">
        <v>35900.82</v>
      </c>
      <c r="H1495" s="5">
        <v>36346.031999999999</v>
      </c>
      <c r="I1495" s="5">
        <v>37000.404000000002</v>
      </c>
      <c r="J1495" s="5">
        <v>37849.991999999998</v>
      </c>
      <c r="K1495" s="5">
        <v>38489.423999999999</v>
      </c>
      <c r="L1495" s="5">
        <v>38878.86</v>
      </c>
      <c r="M1495" s="5">
        <v>38936.627999999997</v>
      </c>
      <c r="N1495" s="5">
        <v>39158.735999999997</v>
      </c>
      <c r="O1495" s="5">
        <v>39504.347999999998</v>
      </c>
      <c r="P1495" s="5">
        <v>39657.731999999996</v>
      </c>
      <c r="Q1495">
        <v>39882.828000000001</v>
      </c>
      <c r="R1495">
        <v>40151.748</v>
      </c>
      <c r="S1495">
        <v>40664.688000000002</v>
      </c>
      <c r="T1495">
        <v>41273.243999999999</v>
      </c>
      <c r="U1495">
        <v>41599.932000000001</v>
      </c>
      <c r="V1495">
        <v>41834.987999999998</v>
      </c>
      <c r="W1495">
        <v>42319.044000000002</v>
      </c>
      <c r="X1495">
        <v>42547.127999999997</v>
      </c>
      <c r="Y1495">
        <v>42623.82</v>
      </c>
      <c r="Z1495">
        <v>42374.82</v>
      </c>
      <c r="AA1495">
        <v>42591.947999999997</v>
      </c>
      <c r="AB1495">
        <v>43541.135999999999</v>
      </c>
      <c r="AC1495">
        <v>43110.864000000001</v>
      </c>
      <c r="AD1495">
        <v>42883.775999999998</v>
      </c>
      <c r="AE1495">
        <v>42834.972000000002</v>
      </c>
      <c r="AF1495">
        <v>43070.027999999998</v>
      </c>
      <c r="AG1495">
        <v>43417.631999999998</v>
      </c>
      <c r="AH1495">
        <v>43704.480000000003</v>
      </c>
      <c r="AI1495">
        <v>43915.631999999998</v>
      </c>
      <c r="AJ1495">
        <v>12762</v>
      </c>
    </row>
    <row r="1496" spans="1:36" x14ac:dyDescent="0.25">
      <c r="A1496">
        <v>865</v>
      </c>
      <c r="B1496" s="5">
        <v>23582</v>
      </c>
      <c r="C1496" s="5">
        <v>23472</v>
      </c>
      <c r="D1496" s="5">
        <v>23429</v>
      </c>
      <c r="E1496" s="5">
        <v>23133</v>
      </c>
      <c r="F1496" s="5">
        <v>23205</v>
      </c>
      <c r="G1496" s="5">
        <v>23294</v>
      </c>
      <c r="H1496" s="5">
        <v>23347</v>
      </c>
      <c r="I1496" s="5">
        <v>23477</v>
      </c>
      <c r="J1496" s="5">
        <v>23585</v>
      </c>
      <c r="K1496" s="5">
        <v>23718</v>
      </c>
      <c r="L1496" s="5">
        <v>23882</v>
      </c>
      <c r="M1496" s="5">
        <v>24141</v>
      </c>
      <c r="N1496" s="5">
        <v>24218</v>
      </c>
      <c r="O1496" s="5">
        <v>24432</v>
      </c>
      <c r="P1496" s="5">
        <v>24576</v>
      </c>
      <c r="Q1496">
        <v>24536</v>
      </c>
      <c r="R1496">
        <v>24732</v>
      </c>
      <c r="S1496">
        <v>25102</v>
      </c>
      <c r="T1496">
        <v>25023</v>
      </c>
      <c r="U1496">
        <v>25106</v>
      </c>
      <c r="V1496">
        <v>25334</v>
      </c>
      <c r="W1496">
        <v>25469</v>
      </c>
      <c r="X1496">
        <v>25610</v>
      </c>
      <c r="Y1496">
        <v>25273</v>
      </c>
      <c r="Z1496">
        <v>25157</v>
      </c>
      <c r="AA1496">
        <v>25239</v>
      </c>
      <c r="AB1496">
        <v>25235</v>
      </c>
      <c r="AC1496">
        <v>25239</v>
      </c>
      <c r="AD1496">
        <v>25337</v>
      </c>
      <c r="AE1496">
        <v>25288</v>
      </c>
      <c r="AF1496">
        <v>25400</v>
      </c>
      <c r="AG1496">
        <v>25654</v>
      </c>
      <c r="AH1496">
        <v>25789</v>
      </c>
      <c r="AI1496">
        <v>25564</v>
      </c>
      <c r="AJ1496">
        <v>72375</v>
      </c>
    </row>
    <row r="1497" spans="1:36" x14ac:dyDescent="0.25">
      <c r="A1497">
        <v>866</v>
      </c>
      <c r="B1497" s="5">
        <v>14324</v>
      </c>
      <c r="C1497" s="5">
        <v>14453</v>
      </c>
      <c r="D1497" s="5">
        <v>14446</v>
      </c>
      <c r="E1497" s="5">
        <v>14420</v>
      </c>
      <c r="F1497" s="5">
        <v>14591</v>
      </c>
      <c r="G1497" s="5">
        <v>14735</v>
      </c>
      <c r="H1497" s="5">
        <v>14926</v>
      </c>
      <c r="I1497" s="5">
        <v>15025</v>
      </c>
      <c r="J1497" s="5">
        <v>15059</v>
      </c>
      <c r="K1497" s="5">
        <v>15126</v>
      </c>
      <c r="L1497" s="5">
        <v>15174</v>
      </c>
      <c r="M1497" s="5">
        <v>15347</v>
      </c>
      <c r="N1497" s="5">
        <v>15381</v>
      </c>
      <c r="O1497" s="5">
        <v>15513</v>
      </c>
      <c r="P1497" s="5">
        <v>15663</v>
      </c>
      <c r="Q1497">
        <v>15701</v>
      </c>
      <c r="R1497">
        <v>15831</v>
      </c>
      <c r="S1497">
        <v>15902</v>
      </c>
      <c r="T1497">
        <v>16045</v>
      </c>
      <c r="U1497">
        <v>16183</v>
      </c>
      <c r="V1497">
        <v>16260</v>
      </c>
      <c r="W1497">
        <v>16266</v>
      </c>
      <c r="X1497">
        <v>16193</v>
      </c>
      <c r="Y1497">
        <v>16339</v>
      </c>
      <c r="Z1497">
        <v>16502</v>
      </c>
      <c r="AA1497">
        <v>16477</v>
      </c>
      <c r="AB1497">
        <v>16487</v>
      </c>
      <c r="AC1497">
        <v>16521</v>
      </c>
      <c r="AD1497">
        <v>16695</v>
      </c>
      <c r="AE1497">
        <v>16543</v>
      </c>
      <c r="AF1497">
        <v>16533</v>
      </c>
      <c r="AG1497">
        <v>16482</v>
      </c>
      <c r="AH1497">
        <v>16503</v>
      </c>
      <c r="AI1497">
        <v>16725</v>
      </c>
      <c r="AJ1497">
        <v>25101</v>
      </c>
    </row>
    <row r="1498" spans="1:36" x14ac:dyDescent="0.25">
      <c r="A1498">
        <v>867</v>
      </c>
      <c r="B1498" s="5">
        <v>41111</v>
      </c>
      <c r="C1498" s="5">
        <v>41464</v>
      </c>
      <c r="D1498" s="5">
        <v>41890</v>
      </c>
      <c r="E1498" s="5">
        <v>41886</v>
      </c>
      <c r="F1498" s="5">
        <v>41873</v>
      </c>
      <c r="G1498" s="5">
        <v>41961</v>
      </c>
      <c r="H1498" s="5">
        <v>42128</v>
      </c>
      <c r="I1498" s="5">
        <v>42411</v>
      </c>
      <c r="J1498" s="5">
        <v>42648</v>
      </c>
      <c r="K1498" s="5">
        <v>43016</v>
      </c>
      <c r="L1498" s="5">
        <v>43190</v>
      </c>
      <c r="M1498" s="5">
        <v>43401</v>
      </c>
      <c r="N1498" s="5">
        <v>43744</v>
      </c>
      <c r="O1498" s="5">
        <v>44147</v>
      </c>
      <c r="P1498" s="5">
        <v>44426</v>
      </c>
      <c r="Q1498">
        <v>44674</v>
      </c>
      <c r="R1498">
        <v>44807</v>
      </c>
      <c r="S1498">
        <v>44500</v>
      </c>
      <c r="T1498">
        <v>44823</v>
      </c>
      <c r="U1498">
        <v>45198</v>
      </c>
      <c r="V1498">
        <v>45333</v>
      </c>
      <c r="W1498">
        <v>45278</v>
      </c>
      <c r="X1498">
        <v>45453</v>
      </c>
      <c r="Y1498">
        <v>45584</v>
      </c>
      <c r="Z1498">
        <v>45597</v>
      </c>
      <c r="AA1498">
        <v>45708</v>
      </c>
      <c r="AB1498">
        <v>45762</v>
      </c>
      <c r="AC1498">
        <v>45667</v>
      </c>
      <c r="AD1498">
        <v>45641</v>
      </c>
      <c r="AE1498">
        <v>45744</v>
      </c>
      <c r="AF1498">
        <v>45751</v>
      </c>
      <c r="AG1498">
        <v>46211</v>
      </c>
      <c r="AH1498">
        <v>46422</v>
      </c>
      <c r="AI1498">
        <v>46438</v>
      </c>
      <c r="AJ1498">
        <v>13890</v>
      </c>
    </row>
    <row r="1499" spans="1:36" x14ac:dyDescent="0.25">
      <c r="A1499">
        <v>870</v>
      </c>
      <c r="B1499" s="5">
        <v>22489</v>
      </c>
      <c r="C1499" s="5">
        <v>22788</v>
      </c>
      <c r="D1499" s="5">
        <v>23056</v>
      </c>
      <c r="E1499" s="5">
        <v>23247</v>
      </c>
      <c r="F1499" s="5">
        <v>23442</v>
      </c>
      <c r="G1499" s="5">
        <v>23553</v>
      </c>
      <c r="H1499" s="5">
        <v>23774</v>
      </c>
      <c r="I1499" s="5">
        <v>24093</v>
      </c>
      <c r="J1499" s="5">
        <v>24382</v>
      </c>
      <c r="K1499" s="5">
        <v>24513</v>
      </c>
      <c r="L1499" s="5">
        <v>24619</v>
      </c>
      <c r="M1499" s="5">
        <v>24748</v>
      </c>
      <c r="N1499" s="5">
        <v>24881</v>
      </c>
      <c r="O1499" s="5">
        <v>25063</v>
      </c>
      <c r="P1499" s="5">
        <v>25199</v>
      </c>
      <c r="Q1499">
        <v>25311</v>
      </c>
      <c r="R1499">
        <v>25410</v>
      </c>
      <c r="S1499">
        <v>25575</v>
      </c>
      <c r="T1499">
        <v>25673</v>
      </c>
      <c r="U1499">
        <v>25884</v>
      </c>
      <c r="V1499">
        <v>25958</v>
      </c>
      <c r="W1499">
        <v>26120</v>
      </c>
      <c r="X1499">
        <v>26239</v>
      </c>
      <c r="Y1499">
        <v>26384</v>
      </c>
      <c r="Z1499">
        <v>26373</v>
      </c>
      <c r="AA1499">
        <v>26518</v>
      </c>
      <c r="AB1499">
        <v>26521</v>
      </c>
      <c r="AC1499">
        <v>26519</v>
      </c>
      <c r="AD1499">
        <v>26415</v>
      </c>
      <c r="AE1499">
        <v>26409</v>
      </c>
      <c r="AF1499">
        <v>26371</v>
      </c>
      <c r="AG1499">
        <v>26353</v>
      </c>
      <c r="AH1499">
        <v>26423</v>
      </c>
      <c r="AI1499">
        <v>26405</v>
      </c>
      <c r="AJ1499">
        <v>8689.23</v>
      </c>
    </row>
    <row r="1500" spans="1:36" x14ac:dyDescent="0.25">
      <c r="A1500">
        <v>873</v>
      </c>
      <c r="B1500" s="5">
        <v>20010.13</v>
      </c>
      <c r="C1500" s="5">
        <v>20176</v>
      </c>
      <c r="D1500" s="5">
        <v>20032.439999999999</v>
      </c>
      <c r="E1500" s="5">
        <v>19940.29</v>
      </c>
      <c r="F1500" s="5">
        <v>19926.71</v>
      </c>
      <c r="G1500" s="5">
        <v>19920.89</v>
      </c>
      <c r="H1500" s="5">
        <v>19917.009999999998</v>
      </c>
      <c r="I1500" s="5">
        <v>19950.96</v>
      </c>
      <c r="J1500" s="5">
        <v>19881.12</v>
      </c>
      <c r="K1500" s="5">
        <v>19953.87</v>
      </c>
      <c r="L1500" s="5">
        <v>20033.41</v>
      </c>
      <c r="M1500" s="5">
        <v>20187.64</v>
      </c>
      <c r="N1500" s="5">
        <v>20110.04</v>
      </c>
      <c r="O1500" s="5">
        <v>20014.98</v>
      </c>
      <c r="P1500" s="5">
        <v>20109.07</v>
      </c>
      <c r="Q1500">
        <v>20221.59</v>
      </c>
      <c r="R1500">
        <v>20220.62</v>
      </c>
      <c r="S1500">
        <v>20047.96</v>
      </c>
      <c r="T1500">
        <v>20243.899999999998</v>
      </c>
      <c r="U1500">
        <v>20252.63</v>
      </c>
      <c r="V1500">
        <v>20365.149999999998</v>
      </c>
      <c r="W1500">
        <v>20812.32</v>
      </c>
      <c r="X1500">
        <v>20901.559999999998</v>
      </c>
      <c r="Y1500">
        <v>20910.29</v>
      </c>
      <c r="Z1500">
        <v>20772.55</v>
      </c>
      <c r="AA1500">
        <v>20580.489999999998</v>
      </c>
      <c r="AB1500">
        <v>20506.77</v>
      </c>
      <c r="AC1500">
        <v>20852.09</v>
      </c>
      <c r="AD1500">
        <v>20987.89</v>
      </c>
      <c r="AE1500">
        <v>21049</v>
      </c>
      <c r="AF1500">
        <v>20985.95</v>
      </c>
      <c r="AG1500">
        <v>21031.54</v>
      </c>
      <c r="AH1500">
        <v>21024.75</v>
      </c>
      <c r="AI1500">
        <v>20998.559999999998</v>
      </c>
      <c r="AJ1500">
        <v>19670</v>
      </c>
    </row>
    <row r="1501" spans="1:36" x14ac:dyDescent="0.25">
      <c r="A1501">
        <v>874</v>
      </c>
      <c r="B1501" s="5">
        <v>12749</v>
      </c>
      <c r="C1501" s="5">
        <v>12801</v>
      </c>
      <c r="D1501" s="5">
        <v>12935</v>
      </c>
      <c r="E1501" s="5">
        <v>13067</v>
      </c>
      <c r="F1501" s="5">
        <v>13151</v>
      </c>
      <c r="G1501" s="5">
        <v>13257</v>
      </c>
      <c r="H1501" s="5">
        <v>13321</v>
      </c>
      <c r="I1501" s="5">
        <v>13291</v>
      </c>
      <c r="J1501" s="5">
        <v>13277</v>
      </c>
      <c r="K1501" s="5">
        <v>13466</v>
      </c>
      <c r="L1501" s="5">
        <v>13521</v>
      </c>
      <c r="M1501" s="5">
        <v>13581</v>
      </c>
      <c r="N1501" s="5">
        <v>13628</v>
      </c>
      <c r="O1501" s="5">
        <v>13707</v>
      </c>
      <c r="P1501" s="5">
        <v>13765</v>
      </c>
      <c r="Q1501">
        <v>13872</v>
      </c>
      <c r="R1501">
        <v>13838</v>
      </c>
      <c r="S1501">
        <v>13901</v>
      </c>
      <c r="T1501">
        <v>13907</v>
      </c>
      <c r="U1501">
        <v>13974</v>
      </c>
      <c r="V1501">
        <v>14050</v>
      </c>
      <c r="W1501">
        <v>14264</v>
      </c>
      <c r="X1501">
        <v>14386</v>
      </c>
      <c r="Y1501">
        <v>14408</v>
      </c>
      <c r="Z1501">
        <v>14307</v>
      </c>
      <c r="AA1501">
        <v>14404</v>
      </c>
      <c r="AB1501">
        <v>14390</v>
      </c>
      <c r="AC1501">
        <v>14328</v>
      </c>
      <c r="AD1501">
        <v>14421</v>
      </c>
      <c r="AE1501">
        <v>14378</v>
      </c>
      <c r="AF1501">
        <v>14430</v>
      </c>
      <c r="AG1501">
        <v>14423</v>
      </c>
      <c r="AH1501">
        <v>14416</v>
      </c>
      <c r="AI1501">
        <v>14443</v>
      </c>
      <c r="AJ1501">
        <v>0</v>
      </c>
    </row>
    <row r="1502" spans="1:36" x14ac:dyDescent="0.25">
      <c r="A1502">
        <v>879</v>
      </c>
      <c r="B1502" s="5">
        <v>18096</v>
      </c>
      <c r="C1502" s="5">
        <v>18215</v>
      </c>
      <c r="D1502" s="5">
        <v>18294</v>
      </c>
      <c r="E1502" s="5">
        <v>18321</v>
      </c>
      <c r="F1502" s="5">
        <v>18403</v>
      </c>
      <c r="G1502" s="5">
        <v>18419</v>
      </c>
      <c r="H1502" s="5">
        <v>18547</v>
      </c>
      <c r="I1502" s="5">
        <v>18803</v>
      </c>
      <c r="J1502" s="5">
        <v>18927</v>
      </c>
      <c r="K1502" s="5">
        <v>19005</v>
      </c>
      <c r="L1502" s="5">
        <v>19114</v>
      </c>
      <c r="M1502" s="5">
        <v>19269</v>
      </c>
      <c r="N1502" s="5">
        <v>19378</v>
      </c>
      <c r="O1502" s="5">
        <v>19485</v>
      </c>
      <c r="P1502" s="5">
        <v>19692</v>
      </c>
      <c r="Q1502">
        <v>20077</v>
      </c>
      <c r="R1502">
        <v>20137</v>
      </c>
      <c r="S1502">
        <v>19946</v>
      </c>
      <c r="T1502">
        <v>20014</v>
      </c>
      <c r="U1502">
        <v>20075</v>
      </c>
      <c r="V1502">
        <v>20155</v>
      </c>
      <c r="W1502">
        <v>20272</v>
      </c>
      <c r="X1502">
        <v>20341</v>
      </c>
      <c r="Y1502">
        <v>20386</v>
      </c>
      <c r="Z1502">
        <v>20431</v>
      </c>
      <c r="AA1502">
        <v>20554</v>
      </c>
      <c r="AB1502">
        <v>20797</v>
      </c>
      <c r="AC1502">
        <v>20849</v>
      </c>
      <c r="AD1502">
        <v>20947</v>
      </c>
      <c r="AE1502">
        <v>21083</v>
      </c>
      <c r="AF1502">
        <v>21025</v>
      </c>
      <c r="AG1502">
        <v>21163</v>
      </c>
      <c r="AH1502">
        <v>21221</v>
      </c>
      <c r="AI1502">
        <v>21241</v>
      </c>
      <c r="AJ1502">
        <v>70905</v>
      </c>
    </row>
    <row r="1503" spans="1:36" x14ac:dyDescent="0.25">
      <c r="A1503">
        <v>880</v>
      </c>
      <c r="B1503" s="5">
        <v>13689.032999999999</v>
      </c>
      <c r="C1503" s="5">
        <v>13645.657999999999</v>
      </c>
      <c r="D1503" s="5">
        <v>13559.68</v>
      </c>
      <c r="E1503" s="5">
        <v>13484.548999999999</v>
      </c>
      <c r="F1503" s="5">
        <v>13432.071999999998</v>
      </c>
      <c r="G1503" s="5">
        <v>13413.458999999999</v>
      </c>
      <c r="H1503" s="5">
        <v>13492.642</v>
      </c>
      <c r="I1503" s="5">
        <v>13641.239000000001</v>
      </c>
      <c r="J1503" s="5">
        <v>13688.156999999999</v>
      </c>
      <c r="K1503" s="5">
        <v>13678.310000000001</v>
      </c>
      <c r="L1503" s="5">
        <v>13833.947</v>
      </c>
      <c r="M1503" s="5">
        <v>14052.628000000001</v>
      </c>
      <c r="N1503" s="5">
        <v>14198.512000000001</v>
      </c>
      <c r="O1503" s="5">
        <v>14397.255999999999</v>
      </c>
      <c r="P1503" s="5">
        <v>14493.518</v>
      </c>
      <c r="Q1503">
        <v>14608.087</v>
      </c>
      <c r="R1503">
        <v>14680.812</v>
      </c>
      <c r="S1503">
        <v>14801.567999999999</v>
      </c>
      <c r="T1503">
        <v>14985.766</v>
      </c>
      <c r="U1503">
        <v>15140.293</v>
      </c>
      <c r="V1503">
        <v>15412.852000000001</v>
      </c>
      <c r="W1503">
        <v>15599.425999999999</v>
      </c>
      <c r="X1503">
        <v>15687.428</v>
      </c>
      <c r="Y1503">
        <v>15734.763000000001</v>
      </c>
      <c r="Z1503">
        <v>15992.493</v>
      </c>
      <c r="AA1503">
        <v>16067.204</v>
      </c>
      <c r="AB1503">
        <v>16029.766</v>
      </c>
      <c r="AC1503">
        <v>16089.865</v>
      </c>
      <c r="AD1503">
        <v>16136.302</v>
      </c>
      <c r="AE1503">
        <v>16136.585999999999</v>
      </c>
      <c r="AF1503">
        <v>16099.114</v>
      </c>
      <c r="AG1503">
        <v>16038.579</v>
      </c>
      <c r="AH1503">
        <v>16018.798000000001</v>
      </c>
      <c r="AI1503">
        <v>15978.446</v>
      </c>
      <c r="AJ1503">
        <v>9730</v>
      </c>
    </row>
    <row r="1504" spans="1:36" x14ac:dyDescent="0.25">
      <c r="A1504">
        <v>881</v>
      </c>
      <c r="B1504" s="5">
        <v>8110.9359999999997</v>
      </c>
      <c r="C1504" s="5">
        <v>8143.348</v>
      </c>
      <c r="D1504" s="5">
        <v>8151</v>
      </c>
      <c r="E1504" s="5">
        <v>8021</v>
      </c>
      <c r="F1504" s="5">
        <v>7940</v>
      </c>
      <c r="G1504" s="5">
        <v>7855</v>
      </c>
      <c r="H1504" s="5">
        <v>7800</v>
      </c>
      <c r="I1504" s="5">
        <v>7887</v>
      </c>
      <c r="J1504" s="5">
        <v>7997</v>
      </c>
      <c r="K1504" s="5">
        <v>8034</v>
      </c>
      <c r="L1504" s="5">
        <v>8103</v>
      </c>
      <c r="M1504" s="5">
        <v>8230</v>
      </c>
      <c r="N1504" s="5">
        <v>8222</v>
      </c>
      <c r="O1504" s="5">
        <v>8248</v>
      </c>
      <c r="P1504" s="5">
        <v>8399</v>
      </c>
      <c r="Q1504">
        <v>8463</v>
      </c>
      <c r="R1504">
        <v>8494</v>
      </c>
      <c r="S1504">
        <v>8559</v>
      </c>
      <c r="T1504">
        <v>8536</v>
      </c>
      <c r="U1504">
        <v>8506</v>
      </c>
      <c r="V1504">
        <v>8485</v>
      </c>
      <c r="W1504">
        <v>8468</v>
      </c>
      <c r="X1504">
        <v>8462</v>
      </c>
      <c r="Y1504">
        <v>8420</v>
      </c>
      <c r="Z1504">
        <v>8412</v>
      </c>
      <c r="AA1504">
        <v>8396</v>
      </c>
      <c r="AB1504">
        <v>8366</v>
      </c>
      <c r="AC1504">
        <v>8391</v>
      </c>
      <c r="AD1504">
        <v>8240</v>
      </c>
      <c r="AE1504">
        <v>8147</v>
      </c>
      <c r="AF1504">
        <v>8109</v>
      </c>
      <c r="AG1504">
        <v>8016</v>
      </c>
      <c r="AH1504">
        <v>7966</v>
      </c>
      <c r="AI1504">
        <v>7905</v>
      </c>
      <c r="AJ1504">
        <v>24658</v>
      </c>
    </row>
    <row r="1505" spans="1:36" x14ac:dyDescent="0.25">
      <c r="A1505">
        <v>882</v>
      </c>
      <c r="B1505" s="5">
        <v>38213.864000000001</v>
      </c>
      <c r="C1505" s="5">
        <v>38367.574999999997</v>
      </c>
      <c r="D1505" s="5">
        <v>39134</v>
      </c>
      <c r="E1505" s="5">
        <v>39513</v>
      </c>
      <c r="F1505" s="5">
        <v>39918</v>
      </c>
      <c r="G1505" s="5">
        <v>40055</v>
      </c>
      <c r="H1505" s="5">
        <v>40271</v>
      </c>
      <c r="I1505" s="5">
        <v>40049</v>
      </c>
      <c r="J1505" s="5">
        <v>39945</v>
      </c>
      <c r="K1505" s="5">
        <v>40131</v>
      </c>
      <c r="L1505" s="5">
        <v>40187</v>
      </c>
      <c r="M1505" s="5">
        <v>40352</v>
      </c>
      <c r="N1505" s="5">
        <v>40542</v>
      </c>
      <c r="O1505" s="5">
        <v>40975</v>
      </c>
      <c r="P1505" s="5">
        <v>40989</v>
      </c>
      <c r="Q1505">
        <v>41165</v>
      </c>
      <c r="R1505">
        <v>41592</v>
      </c>
      <c r="S1505">
        <v>41566</v>
      </c>
      <c r="T1505">
        <v>41645</v>
      </c>
      <c r="U1505">
        <v>41411</v>
      </c>
      <c r="V1505">
        <v>41009</v>
      </c>
      <c r="W1505">
        <v>40769</v>
      </c>
      <c r="X1505">
        <v>40345</v>
      </c>
      <c r="Y1505">
        <v>40055</v>
      </c>
      <c r="Z1505">
        <v>39778</v>
      </c>
      <c r="AA1505">
        <v>39477</v>
      </c>
      <c r="AB1505">
        <v>39189</v>
      </c>
      <c r="AC1505">
        <v>38866</v>
      </c>
      <c r="AD1505">
        <v>38748</v>
      </c>
      <c r="AE1505">
        <v>38713</v>
      </c>
      <c r="AF1505">
        <v>38457</v>
      </c>
      <c r="AG1505">
        <v>38186</v>
      </c>
      <c r="AH1505">
        <v>38067</v>
      </c>
      <c r="AI1505">
        <v>37911</v>
      </c>
      <c r="AJ1505">
        <v>25217</v>
      </c>
    </row>
    <row r="1506" spans="1:36" x14ac:dyDescent="0.25">
      <c r="A1506">
        <v>888</v>
      </c>
      <c r="B1506" s="5">
        <v>16154.6</v>
      </c>
      <c r="C1506" s="5">
        <v>16154.664000000001</v>
      </c>
      <c r="D1506" s="5">
        <v>16158</v>
      </c>
      <c r="E1506" s="5">
        <v>16127</v>
      </c>
      <c r="F1506" s="5">
        <v>16108</v>
      </c>
      <c r="G1506" s="5">
        <v>16010</v>
      </c>
      <c r="H1506" s="5">
        <v>16065</v>
      </c>
      <c r="I1506" s="5">
        <v>16291</v>
      </c>
      <c r="J1506" s="5">
        <v>16377</v>
      </c>
      <c r="K1506" s="5">
        <v>16480</v>
      </c>
      <c r="L1506" s="5">
        <v>16482</v>
      </c>
      <c r="M1506" s="5">
        <v>16584</v>
      </c>
      <c r="N1506" s="5">
        <v>16751</v>
      </c>
      <c r="O1506" s="5">
        <v>16789</v>
      </c>
      <c r="P1506" s="5">
        <v>17023</v>
      </c>
      <c r="Q1506">
        <v>17178</v>
      </c>
      <c r="R1506">
        <v>17229</v>
      </c>
      <c r="S1506">
        <v>17295</v>
      </c>
      <c r="T1506">
        <v>17283</v>
      </c>
      <c r="U1506">
        <v>17145</v>
      </c>
      <c r="V1506">
        <v>17150</v>
      </c>
      <c r="W1506">
        <v>17174</v>
      </c>
      <c r="X1506">
        <v>17120</v>
      </c>
      <c r="Y1506">
        <v>17065</v>
      </c>
      <c r="Z1506">
        <v>17105</v>
      </c>
      <c r="AA1506">
        <v>17020</v>
      </c>
      <c r="AB1506">
        <v>16926</v>
      </c>
      <c r="AC1506">
        <v>16717</v>
      </c>
      <c r="AD1506">
        <v>16696</v>
      </c>
      <c r="AE1506">
        <v>16607</v>
      </c>
      <c r="AF1506">
        <v>16579</v>
      </c>
      <c r="AG1506">
        <v>16548</v>
      </c>
      <c r="AH1506">
        <v>16457</v>
      </c>
      <c r="AI1506">
        <v>16367</v>
      </c>
      <c r="AJ1506">
        <v>25656</v>
      </c>
    </row>
    <row r="1507" spans="1:36" x14ac:dyDescent="0.25">
      <c r="A1507">
        <v>889</v>
      </c>
      <c r="B1507" s="5">
        <v>11305</v>
      </c>
      <c r="C1507" s="5">
        <v>11456</v>
      </c>
      <c r="D1507" s="5">
        <v>11588</v>
      </c>
      <c r="E1507" s="5">
        <v>11780</v>
      </c>
      <c r="F1507" s="5">
        <v>11927</v>
      </c>
      <c r="G1507" s="5">
        <v>12021</v>
      </c>
      <c r="H1507" s="5">
        <v>12154</v>
      </c>
      <c r="I1507" s="5">
        <v>12332</v>
      </c>
      <c r="J1507" s="5">
        <v>12444</v>
      </c>
      <c r="K1507" s="5">
        <v>12548</v>
      </c>
      <c r="L1507" s="5">
        <v>12619</v>
      </c>
      <c r="M1507" s="5">
        <v>12754</v>
      </c>
      <c r="N1507" s="5">
        <v>12838</v>
      </c>
      <c r="O1507" s="5">
        <v>12968</v>
      </c>
      <c r="P1507" s="5">
        <v>13038</v>
      </c>
      <c r="Q1507">
        <v>13110</v>
      </c>
      <c r="R1507">
        <v>13134</v>
      </c>
      <c r="S1507">
        <v>13259</v>
      </c>
      <c r="T1507">
        <v>13175</v>
      </c>
      <c r="U1507">
        <v>13163</v>
      </c>
      <c r="V1507">
        <v>13158</v>
      </c>
      <c r="W1507">
        <v>13189</v>
      </c>
      <c r="X1507">
        <v>13403</v>
      </c>
      <c r="Y1507">
        <v>13466</v>
      </c>
      <c r="Z1507">
        <v>13341</v>
      </c>
      <c r="AA1507">
        <v>13401</v>
      </c>
      <c r="AB1507">
        <v>13521</v>
      </c>
      <c r="AC1507">
        <v>13646</v>
      </c>
      <c r="AD1507">
        <v>13643</v>
      </c>
      <c r="AE1507">
        <v>13795</v>
      </c>
      <c r="AF1507">
        <v>13902</v>
      </c>
      <c r="AG1507">
        <v>13844</v>
      </c>
      <c r="AH1507">
        <v>13742</v>
      </c>
      <c r="AI1507">
        <v>13688</v>
      </c>
      <c r="AJ1507">
        <v>50346</v>
      </c>
    </row>
    <row r="1508" spans="1:36" x14ac:dyDescent="0.25">
      <c r="A1508">
        <v>893</v>
      </c>
      <c r="B1508" s="5">
        <v>12880</v>
      </c>
      <c r="C1508" s="5">
        <v>12967</v>
      </c>
      <c r="D1508" s="5">
        <v>12983</v>
      </c>
      <c r="E1508" s="5">
        <v>12991</v>
      </c>
      <c r="F1508" s="5">
        <v>13023</v>
      </c>
      <c r="G1508" s="5">
        <v>12996</v>
      </c>
      <c r="H1508" s="5">
        <v>12931</v>
      </c>
      <c r="I1508" s="5">
        <v>12908</v>
      </c>
      <c r="J1508" s="5">
        <v>12874</v>
      </c>
      <c r="K1508" s="5">
        <v>12894</v>
      </c>
      <c r="L1508" s="5">
        <v>12945</v>
      </c>
      <c r="M1508" s="5">
        <v>12937</v>
      </c>
      <c r="N1508" s="5">
        <v>12943</v>
      </c>
      <c r="O1508" s="5">
        <v>13047</v>
      </c>
      <c r="P1508" s="5">
        <v>13089</v>
      </c>
      <c r="Q1508">
        <v>13231</v>
      </c>
      <c r="R1508">
        <v>13243</v>
      </c>
      <c r="S1508">
        <v>13357</v>
      </c>
      <c r="T1508">
        <v>13382</v>
      </c>
      <c r="U1508">
        <v>13364</v>
      </c>
      <c r="V1508">
        <v>13362</v>
      </c>
      <c r="W1508">
        <v>13444</v>
      </c>
      <c r="X1508">
        <v>13539</v>
      </c>
      <c r="Y1508">
        <v>13463</v>
      </c>
      <c r="Z1508">
        <v>13477</v>
      </c>
      <c r="AA1508">
        <v>13576</v>
      </c>
      <c r="AB1508">
        <v>13612</v>
      </c>
      <c r="AC1508">
        <v>13561</v>
      </c>
      <c r="AD1508">
        <v>13499</v>
      </c>
      <c r="AE1508">
        <v>13402</v>
      </c>
      <c r="AF1508">
        <v>13391</v>
      </c>
      <c r="AG1508">
        <v>13350</v>
      </c>
      <c r="AH1508">
        <v>13286</v>
      </c>
      <c r="AI1508">
        <v>13275</v>
      </c>
      <c r="AJ1508">
        <v>123092</v>
      </c>
    </row>
    <row r="1509" spans="1:36" x14ac:dyDescent="0.25">
      <c r="A1509">
        <v>899</v>
      </c>
      <c r="B1509" s="5">
        <v>31288.112999999998</v>
      </c>
      <c r="C1509" s="5">
        <v>31182.761999999999</v>
      </c>
      <c r="D1509" s="5">
        <v>33896.512999999999</v>
      </c>
      <c r="E1509" s="5">
        <v>33697.966</v>
      </c>
      <c r="F1509" s="5">
        <v>33606.169000000002</v>
      </c>
      <c r="G1509" s="5">
        <v>33854.413</v>
      </c>
      <c r="H1509" s="5">
        <v>33762.453000000001</v>
      </c>
      <c r="I1509" s="5">
        <v>33841.184000000001</v>
      </c>
      <c r="J1509" s="5">
        <v>33774.803</v>
      </c>
      <c r="K1509" s="5">
        <v>33847.406999999999</v>
      </c>
      <c r="L1509" s="5">
        <v>33847.978000000003</v>
      </c>
      <c r="M1509" s="5">
        <v>33957.792000000001</v>
      </c>
      <c r="N1509" s="5">
        <v>33938.042999999998</v>
      </c>
      <c r="O1509" s="5">
        <v>33932.921000000002</v>
      </c>
      <c r="P1509" s="5">
        <v>34258.142</v>
      </c>
      <c r="Q1509">
        <v>34603.781999999999</v>
      </c>
      <c r="R1509">
        <v>34869.644999999997</v>
      </c>
      <c r="S1509">
        <v>34994.148999999998</v>
      </c>
      <c r="T1509">
        <v>34372.455000000002</v>
      </c>
      <c r="U1509">
        <v>34377.781000000003</v>
      </c>
      <c r="V1509">
        <v>34555.320999999996</v>
      </c>
      <c r="W1509">
        <v>34486.406999999999</v>
      </c>
      <c r="X1509">
        <v>34243.171999999999</v>
      </c>
      <c r="Y1509">
        <v>33982.667000000001</v>
      </c>
      <c r="Z1509">
        <v>33616.489000000001</v>
      </c>
      <c r="AA1509">
        <v>33756.305999999997</v>
      </c>
      <c r="AB1509">
        <v>33557.457000000002</v>
      </c>
      <c r="AC1509">
        <v>33483.091</v>
      </c>
      <c r="AD1509">
        <v>33597.853000000003</v>
      </c>
      <c r="AE1509">
        <v>33374.307999999997</v>
      </c>
      <c r="AF1509">
        <v>33285.148000000001</v>
      </c>
      <c r="AG1509">
        <v>33211.116000000002</v>
      </c>
      <c r="AH1509">
        <v>33026.688000000002</v>
      </c>
      <c r="AI1509">
        <v>32897.120999999999</v>
      </c>
      <c r="AJ1509">
        <v>8122</v>
      </c>
    </row>
    <row r="1510" spans="1:36" x14ac:dyDescent="0.25">
      <c r="A1510">
        <v>907</v>
      </c>
      <c r="B1510" s="5">
        <v>15504</v>
      </c>
      <c r="C1510" s="5">
        <v>15617</v>
      </c>
      <c r="D1510" s="5">
        <v>15743</v>
      </c>
      <c r="E1510" s="5">
        <v>15854</v>
      </c>
      <c r="F1510" s="5">
        <v>15815</v>
      </c>
      <c r="G1510" s="5">
        <v>15924</v>
      </c>
      <c r="H1510" s="5">
        <v>15929</v>
      </c>
      <c r="I1510" s="5">
        <v>16029</v>
      </c>
      <c r="J1510" s="5">
        <v>16234</v>
      </c>
      <c r="K1510" s="5">
        <v>16264</v>
      </c>
      <c r="L1510" s="5">
        <v>16305</v>
      </c>
      <c r="M1510" s="5">
        <v>16406</v>
      </c>
      <c r="N1510" s="5">
        <v>16466</v>
      </c>
      <c r="O1510" s="5">
        <v>16558</v>
      </c>
      <c r="P1510" s="5">
        <v>16727</v>
      </c>
      <c r="Q1510">
        <v>16781</v>
      </c>
      <c r="R1510">
        <v>16810</v>
      </c>
      <c r="S1510">
        <v>16868</v>
      </c>
      <c r="T1510">
        <v>16868</v>
      </c>
      <c r="U1510">
        <v>16769</v>
      </c>
      <c r="V1510">
        <v>16811</v>
      </c>
      <c r="W1510">
        <v>16822</v>
      </c>
      <c r="X1510">
        <v>16847</v>
      </c>
      <c r="Y1510">
        <v>16867</v>
      </c>
      <c r="Z1510">
        <v>16754</v>
      </c>
      <c r="AA1510">
        <v>16823</v>
      </c>
      <c r="AB1510">
        <v>16742</v>
      </c>
      <c r="AC1510">
        <v>16863</v>
      </c>
      <c r="AD1510">
        <v>16890</v>
      </c>
      <c r="AE1510">
        <v>17101</v>
      </c>
      <c r="AF1510">
        <v>17153</v>
      </c>
      <c r="AG1510">
        <v>17383</v>
      </c>
      <c r="AH1510">
        <v>17367</v>
      </c>
      <c r="AI1510">
        <v>17319</v>
      </c>
      <c r="AJ1510">
        <v>0</v>
      </c>
    </row>
    <row r="1511" spans="1:36" x14ac:dyDescent="0.25">
      <c r="A1511">
        <v>917</v>
      </c>
      <c r="B1511" s="5">
        <v>90073.592999999993</v>
      </c>
      <c r="C1511" s="5">
        <v>90332.776999999987</v>
      </c>
      <c r="D1511" s="5">
        <v>87352.49</v>
      </c>
      <c r="E1511" s="5">
        <v>88183.709999999992</v>
      </c>
      <c r="F1511" s="5">
        <v>89253.653999999995</v>
      </c>
      <c r="G1511" s="5">
        <v>89548.066999999995</v>
      </c>
      <c r="H1511" s="5">
        <v>89816.233999999997</v>
      </c>
      <c r="I1511" s="5">
        <v>89835.276999999987</v>
      </c>
      <c r="J1511" s="5">
        <v>90248.349999999991</v>
      </c>
      <c r="K1511" s="5">
        <v>90084.661999999997</v>
      </c>
      <c r="L1511" s="5">
        <v>89985.894</v>
      </c>
      <c r="M1511" s="5">
        <v>90268.871999999988</v>
      </c>
      <c r="N1511" s="5">
        <v>90896.84</v>
      </c>
      <c r="O1511" s="5">
        <v>91227.386999999988</v>
      </c>
      <c r="P1511" s="5">
        <v>91654.583999999988</v>
      </c>
      <c r="Q1511">
        <v>92113.231</v>
      </c>
      <c r="R1511">
        <v>91864.898000000001</v>
      </c>
      <c r="S1511">
        <v>91987.099000000002</v>
      </c>
      <c r="T1511">
        <v>91549.826000000001</v>
      </c>
      <c r="U1511">
        <v>91245.122000000003</v>
      </c>
      <c r="V1511">
        <v>91035.242999999988</v>
      </c>
      <c r="W1511">
        <v>91038.141000000003</v>
      </c>
      <c r="X1511">
        <v>90899.938999999998</v>
      </c>
      <c r="Y1511">
        <v>89910.525999999983</v>
      </c>
      <c r="Z1511">
        <v>89483.413</v>
      </c>
      <c r="AA1511">
        <v>88545.998999999996</v>
      </c>
      <c r="AB1511">
        <v>87550.012000000002</v>
      </c>
      <c r="AC1511">
        <v>86629.858999999997</v>
      </c>
      <c r="AD1511">
        <v>85801.645999999993</v>
      </c>
      <c r="AE1511">
        <v>85500.71699999999</v>
      </c>
      <c r="AF1511">
        <v>85385.518999999986</v>
      </c>
      <c r="AG1511">
        <v>85362.09199999999</v>
      </c>
      <c r="AH1511">
        <v>85174.911999999997</v>
      </c>
      <c r="AI1511">
        <v>84917.405999999988</v>
      </c>
      <c r="AJ1511">
        <v>0</v>
      </c>
    </row>
    <row r="1512" spans="1:36" x14ac:dyDescent="0.25">
      <c r="A1512">
        <v>928</v>
      </c>
      <c r="B1512" s="5">
        <v>53495.835999999996</v>
      </c>
      <c r="C1512" s="5">
        <v>53210.665000000001</v>
      </c>
      <c r="D1512" s="5">
        <v>53359.582000000002</v>
      </c>
      <c r="E1512" s="5">
        <v>53537.324000000001</v>
      </c>
      <c r="F1512" s="5">
        <v>53417.565999999999</v>
      </c>
      <c r="G1512" s="5">
        <v>53304.182000000001</v>
      </c>
      <c r="H1512" s="5">
        <v>53072.741999999998</v>
      </c>
      <c r="I1512" s="5">
        <v>53014.775999999998</v>
      </c>
      <c r="J1512" s="5">
        <v>53172.642</v>
      </c>
      <c r="K1512" s="5">
        <v>53182.298000000003</v>
      </c>
      <c r="L1512" s="5">
        <v>53315.091999999997</v>
      </c>
      <c r="M1512" s="5">
        <v>53470.688000000002</v>
      </c>
      <c r="N1512" s="5">
        <v>53554.002</v>
      </c>
      <c r="O1512" s="5">
        <v>53375.694000000003</v>
      </c>
      <c r="P1512" s="5">
        <v>53039.588000000003</v>
      </c>
      <c r="Q1512">
        <v>52839.548000000003</v>
      </c>
      <c r="R1512">
        <v>52809.03</v>
      </c>
      <c r="S1512">
        <v>52637.286</v>
      </c>
      <c r="T1512">
        <v>52341.37</v>
      </c>
      <c r="U1512">
        <v>51952.733999999997</v>
      </c>
      <c r="V1512">
        <v>51648.294000000002</v>
      </c>
      <c r="W1512">
        <v>51256.298000000003</v>
      </c>
      <c r="X1512">
        <v>50870.008000000002</v>
      </c>
      <c r="Y1512">
        <v>50482.938000000002</v>
      </c>
      <c r="Z1512">
        <v>50222.046000000002</v>
      </c>
      <c r="AA1512">
        <v>49748.084000000003</v>
      </c>
      <c r="AB1512">
        <v>49505.998</v>
      </c>
      <c r="AC1512">
        <v>48950.074000000001</v>
      </c>
      <c r="AD1512">
        <v>48513.341999999997</v>
      </c>
      <c r="AE1512">
        <v>48254.712</v>
      </c>
      <c r="AF1512">
        <v>47862.472000000002</v>
      </c>
      <c r="AG1512">
        <v>47587.423999999999</v>
      </c>
      <c r="AH1512">
        <v>47458.031999999999</v>
      </c>
      <c r="AI1512">
        <v>47371.493999999999</v>
      </c>
      <c r="AJ1512">
        <v>44610</v>
      </c>
    </row>
    <row r="1513" spans="1:36" x14ac:dyDescent="0.25">
      <c r="A1513">
        <v>935</v>
      </c>
      <c r="B1513" s="5">
        <v>109285</v>
      </c>
      <c r="C1513" s="5">
        <v>110232</v>
      </c>
      <c r="D1513" s="5">
        <v>111487</v>
      </c>
      <c r="E1513" s="5">
        <v>112605</v>
      </c>
      <c r="F1513" s="5">
        <v>113277</v>
      </c>
      <c r="G1513" s="5">
        <v>114008</v>
      </c>
      <c r="H1513" s="5">
        <v>114579</v>
      </c>
      <c r="I1513" s="5">
        <v>115272</v>
      </c>
      <c r="J1513" s="5">
        <v>115782</v>
      </c>
      <c r="K1513" s="5">
        <v>116380</v>
      </c>
      <c r="L1513" s="5">
        <v>117008</v>
      </c>
      <c r="M1513" s="5">
        <v>117417</v>
      </c>
      <c r="N1513" s="5">
        <v>118152</v>
      </c>
      <c r="O1513" s="5">
        <v>118285</v>
      </c>
      <c r="P1513" s="5">
        <v>118102</v>
      </c>
      <c r="Q1513">
        <v>118454</v>
      </c>
      <c r="R1513">
        <v>118518</v>
      </c>
      <c r="S1513">
        <v>118933</v>
      </c>
      <c r="T1513">
        <v>120179</v>
      </c>
      <c r="U1513">
        <v>121479</v>
      </c>
      <c r="V1513">
        <v>122070</v>
      </c>
      <c r="W1513">
        <v>122163</v>
      </c>
      <c r="X1513">
        <v>122005</v>
      </c>
      <c r="Y1513">
        <v>121982</v>
      </c>
      <c r="Z1513">
        <v>122183</v>
      </c>
      <c r="AA1513">
        <v>121456</v>
      </c>
      <c r="AB1513">
        <v>120175</v>
      </c>
      <c r="AC1513">
        <v>119038</v>
      </c>
      <c r="AD1513">
        <v>118004</v>
      </c>
      <c r="AE1513">
        <v>118286</v>
      </c>
      <c r="AF1513">
        <v>118533</v>
      </c>
      <c r="AG1513">
        <v>119664</v>
      </c>
      <c r="AH1513">
        <v>121050</v>
      </c>
      <c r="AI1513">
        <v>121819</v>
      </c>
      <c r="AJ1513">
        <v>14131</v>
      </c>
    </row>
    <row r="1514" spans="1:36" x14ac:dyDescent="0.25">
      <c r="A1514">
        <v>938</v>
      </c>
      <c r="B1514" s="5">
        <v>20233</v>
      </c>
      <c r="C1514" s="5">
        <v>20230</v>
      </c>
      <c r="D1514" s="5">
        <v>20085</v>
      </c>
      <c r="E1514" s="5">
        <v>20275</v>
      </c>
      <c r="F1514" s="5">
        <v>20319</v>
      </c>
      <c r="G1514" s="5">
        <v>20325</v>
      </c>
      <c r="H1514" s="5">
        <v>20356</v>
      </c>
      <c r="I1514" s="5">
        <v>20283</v>
      </c>
      <c r="J1514" s="5">
        <v>20356</v>
      </c>
      <c r="K1514" s="5">
        <v>20462</v>
      </c>
      <c r="L1514" s="5">
        <v>20541</v>
      </c>
      <c r="M1514" s="5">
        <v>20556</v>
      </c>
      <c r="N1514" s="5">
        <v>20634</v>
      </c>
      <c r="O1514" s="5">
        <v>20651</v>
      </c>
      <c r="P1514" s="5">
        <v>20651</v>
      </c>
      <c r="Q1514">
        <v>20698</v>
      </c>
      <c r="R1514">
        <v>20591</v>
      </c>
      <c r="S1514">
        <v>20542</v>
      </c>
      <c r="T1514">
        <v>20482</v>
      </c>
      <c r="U1514">
        <v>20308</v>
      </c>
      <c r="V1514">
        <v>20267</v>
      </c>
      <c r="W1514">
        <v>20246</v>
      </c>
      <c r="X1514">
        <v>20223</v>
      </c>
      <c r="Y1514">
        <v>20039</v>
      </c>
      <c r="Z1514">
        <v>19986</v>
      </c>
      <c r="AA1514">
        <v>19857</v>
      </c>
      <c r="AB1514">
        <v>19762</v>
      </c>
      <c r="AC1514">
        <v>19739</v>
      </c>
      <c r="AD1514">
        <v>19744</v>
      </c>
      <c r="AE1514">
        <v>19695</v>
      </c>
      <c r="AF1514">
        <v>19565</v>
      </c>
      <c r="AG1514">
        <v>19495</v>
      </c>
      <c r="AH1514">
        <v>19430</v>
      </c>
      <c r="AI1514">
        <v>19362</v>
      </c>
      <c r="AJ1514">
        <v>8147</v>
      </c>
    </row>
    <row r="1515" spans="1:36" x14ac:dyDescent="0.25">
      <c r="A1515">
        <v>944</v>
      </c>
      <c r="B1515" s="5">
        <v>6479</v>
      </c>
      <c r="C1515" s="5">
        <v>6588</v>
      </c>
      <c r="D1515" s="5">
        <v>6725</v>
      </c>
      <c r="E1515" s="5">
        <v>6789</v>
      </c>
      <c r="F1515" s="5">
        <v>6767</v>
      </c>
      <c r="G1515" s="5">
        <v>6815</v>
      </c>
      <c r="H1515" s="5">
        <v>6833</v>
      </c>
      <c r="I1515" s="5">
        <v>6980</v>
      </c>
      <c r="J1515" s="5">
        <v>7116</v>
      </c>
      <c r="K1515" s="5">
        <v>7193</v>
      </c>
      <c r="L1515" s="5">
        <v>7227</v>
      </c>
      <c r="M1515" s="5">
        <v>7235</v>
      </c>
      <c r="N1515" s="5">
        <v>7260</v>
      </c>
      <c r="O1515" s="5">
        <v>7379</v>
      </c>
      <c r="P1515" s="5">
        <v>7458</v>
      </c>
      <c r="Q1515">
        <v>7463</v>
      </c>
      <c r="R1515">
        <v>7434</v>
      </c>
      <c r="S1515">
        <v>7449</v>
      </c>
      <c r="T1515">
        <v>7472</v>
      </c>
      <c r="U1515">
        <v>7597</v>
      </c>
      <c r="V1515">
        <v>7833</v>
      </c>
      <c r="W1515">
        <v>7978</v>
      </c>
      <c r="X1515">
        <v>7947</v>
      </c>
      <c r="Y1515">
        <v>8011</v>
      </c>
      <c r="Z1515">
        <v>7977</v>
      </c>
      <c r="AA1515">
        <v>8010</v>
      </c>
      <c r="AB1515">
        <v>8016</v>
      </c>
      <c r="AC1515">
        <v>8029</v>
      </c>
      <c r="AD1515">
        <v>8084</v>
      </c>
      <c r="AE1515">
        <v>8040</v>
      </c>
      <c r="AF1515">
        <v>8049</v>
      </c>
      <c r="AG1515">
        <v>7947</v>
      </c>
      <c r="AH1515">
        <v>7874</v>
      </c>
      <c r="AI1515">
        <v>7827</v>
      </c>
      <c r="AJ1515">
        <v>0</v>
      </c>
    </row>
    <row r="1516" spans="1:36" x14ac:dyDescent="0.25">
      <c r="A1516">
        <v>946</v>
      </c>
      <c r="B1516" s="5">
        <v>14621.660034</v>
      </c>
      <c r="C1516" s="5">
        <v>14894.265126</v>
      </c>
      <c r="D1516" s="5">
        <v>14967.043824</v>
      </c>
      <c r="E1516" s="5">
        <v>15017.815194000001</v>
      </c>
      <c r="F1516" s="5">
        <v>15051.308218</v>
      </c>
      <c r="G1516" s="5">
        <v>15221.891892</v>
      </c>
      <c r="H1516" s="5">
        <v>15307.160474</v>
      </c>
      <c r="I1516" s="5">
        <v>15335.964706000001</v>
      </c>
      <c r="J1516" s="5">
        <v>15441.852145999999</v>
      </c>
      <c r="K1516" s="5">
        <v>15493.302470000001</v>
      </c>
      <c r="L1516" s="5">
        <v>15575.740216</v>
      </c>
      <c r="M1516" s="5">
        <v>15809.771000000001</v>
      </c>
      <c r="N1516" s="5">
        <v>15924.1</v>
      </c>
      <c r="O1516" s="5">
        <v>16028.655000000001</v>
      </c>
      <c r="P1516" s="5">
        <v>16100.424000000001</v>
      </c>
      <c r="Q1516">
        <v>16205.014999999999</v>
      </c>
      <c r="R1516">
        <v>16296.161</v>
      </c>
      <c r="S1516">
        <v>16365.49</v>
      </c>
      <c r="T1516">
        <v>16421.740999999998</v>
      </c>
      <c r="U1516">
        <v>16509.481</v>
      </c>
      <c r="V1516">
        <v>16574.073</v>
      </c>
      <c r="W1516">
        <v>16618.921999999999</v>
      </c>
      <c r="X1516">
        <v>16582.96</v>
      </c>
      <c r="Y1516">
        <v>16552.625</v>
      </c>
      <c r="Z1516">
        <v>16553.656999999999</v>
      </c>
      <c r="AA1516">
        <v>16719.471000000001</v>
      </c>
      <c r="AB1516">
        <v>16898.14</v>
      </c>
      <c r="AC1516">
        <v>16539</v>
      </c>
      <c r="AD1516">
        <v>16665</v>
      </c>
      <c r="AE1516">
        <v>16695</v>
      </c>
      <c r="AF1516">
        <v>16607</v>
      </c>
      <c r="AG1516">
        <v>16678</v>
      </c>
      <c r="AH1516">
        <v>16771</v>
      </c>
      <c r="AI1516">
        <v>16785</v>
      </c>
      <c r="AJ1516">
        <v>0</v>
      </c>
    </row>
    <row r="1517" spans="1:36" x14ac:dyDescent="0.25">
      <c r="A1517">
        <v>951</v>
      </c>
      <c r="B1517" s="5">
        <v>17174.675999999999</v>
      </c>
      <c r="C1517" s="5">
        <v>17168.274000000001</v>
      </c>
      <c r="D1517" s="5">
        <v>17223</v>
      </c>
      <c r="E1517" s="5">
        <v>17144</v>
      </c>
      <c r="F1517" s="5">
        <v>17121</v>
      </c>
      <c r="G1517" s="5">
        <v>17167</v>
      </c>
      <c r="H1517" s="5">
        <v>17081</v>
      </c>
      <c r="I1517" s="5">
        <v>17058</v>
      </c>
      <c r="J1517" s="5">
        <v>17003</v>
      </c>
      <c r="K1517" s="5">
        <v>16908</v>
      </c>
      <c r="L1517" s="5">
        <v>16880</v>
      </c>
      <c r="M1517" s="5">
        <v>16909</v>
      </c>
      <c r="N1517" s="5">
        <v>16983</v>
      </c>
      <c r="O1517" s="5">
        <v>16799</v>
      </c>
      <c r="P1517" s="5">
        <v>16904</v>
      </c>
      <c r="Q1517">
        <v>16807</v>
      </c>
      <c r="R1517">
        <v>16714</v>
      </c>
      <c r="S1517">
        <v>16679</v>
      </c>
      <c r="T1517">
        <v>16744</v>
      </c>
      <c r="U1517">
        <v>16642</v>
      </c>
      <c r="V1517">
        <v>16563</v>
      </c>
      <c r="W1517">
        <v>16687</v>
      </c>
      <c r="X1517">
        <v>16609</v>
      </c>
      <c r="Y1517">
        <v>16371</v>
      </c>
      <c r="Z1517">
        <v>16055</v>
      </c>
      <c r="AA1517">
        <v>16014</v>
      </c>
      <c r="AB1517">
        <v>15920</v>
      </c>
      <c r="AC1517">
        <v>15844</v>
      </c>
      <c r="AD1517">
        <v>15851</v>
      </c>
      <c r="AE1517">
        <v>15720</v>
      </c>
      <c r="AF1517">
        <v>15667</v>
      </c>
      <c r="AG1517">
        <v>15595</v>
      </c>
      <c r="AH1517">
        <v>15644</v>
      </c>
      <c r="AI1517">
        <v>15494</v>
      </c>
      <c r="AJ1517">
        <v>10196</v>
      </c>
    </row>
    <row r="1518" spans="1:36" x14ac:dyDescent="0.25">
      <c r="A1518">
        <v>957</v>
      </c>
      <c r="B1518" s="5">
        <v>49539</v>
      </c>
      <c r="C1518" s="5">
        <v>49858</v>
      </c>
      <c r="D1518" s="5">
        <v>50127</v>
      </c>
      <c r="E1518" s="5">
        <v>49952</v>
      </c>
      <c r="F1518" s="5">
        <v>49938</v>
      </c>
      <c r="G1518" s="5">
        <v>49968</v>
      </c>
      <c r="H1518" s="5">
        <v>50080</v>
      </c>
      <c r="I1518" s="5">
        <v>50125</v>
      </c>
      <c r="J1518" s="5">
        <v>50205</v>
      </c>
      <c r="K1518" s="5">
        <v>50374</v>
      </c>
      <c r="L1518" s="5">
        <v>50666</v>
      </c>
      <c r="M1518" s="5">
        <v>51080</v>
      </c>
      <c r="N1518" s="5">
        <v>51395</v>
      </c>
      <c r="O1518" s="5">
        <v>51405</v>
      </c>
      <c r="P1518" s="5">
        <v>51713</v>
      </c>
      <c r="Q1518">
        <v>51666</v>
      </c>
      <c r="R1518">
        <v>52415</v>
      </c>
      <c r="S1518">
        <v>52471</v>
      </c>
      <c r="T1518">
        <v>52651</v>
      </c>
      <c r="U1518">
        <v>53248</v>
      </c>
      <c r="V1518">
        <v>53542</v>
      </c>
      <c r="W1518">
        <v>53771</v>
      </c>
      <c r="X1518">
        <v>53959</v>
      </c>
      <c r="Y1518">
        <v>54031</v>
      </c>
      <c r="Z1518">
        <v>53923</v>
      </c>
      <c r="AA1518">
        <v>54160</v>
      </c>
      <c r="AB1518">
        <v>54301</v>
      </c>
      <c r="AC1518">
        <v>54248</v>
      </c>
      <c r="AD1518">
        <v>54446</v>
      </c>
      <c r="AE1518">
        <v>54731</v>
      </c>
      <c r="AF1518">
        <v>55212</v>
      </c>
      <c r="AG1518">
        <v>55595</v>
      </c>
      <c r="AH1518">
        <v>56165</v>
      </c>
      <c r="AI1518">
        <v>56690</v>
      </c>
      <c r="AJ1518">
        <v>22683</v>
      </c>
    </row>
    <row r="1519" spans="1:36" x14ac:dyDescent="0.25">
      <c r="A1519">
        <v>962</v>
      </c>
      <c r="B1519" s="5">
        <v>13189.032999999999</v>
      </c>
      <c r="C1519" s="5">
        <v>13183.65</v>
      </c>
      <c r="D1519" s="5">
        <v>13189</v>
      </c>
      <c r="E1519" s="5">
        <v>13269</v>
      </c>
      <c r="F1519" s="5">
        <v>13282</v>
      </c>
      <c r="G1519" s="5">
        <v>13190</v>
      </c>
      <c r="H1519" s="5">
        <v>13178</v>
      </c>
      <c r="I1519" s="5">
        <v>13140</v>
      </c>
      <c r="J1519" s="5">
        <v>13166</v>
      </c>
      <c r="K1519" s="5">
        <v>13405</v>
      </c>
      <c r="L1519" s="5">
        <v>13536</v>
      </c>
      <c r="M1519" s="5">
        <v>13756</v>
      </c>
      <c r="N1519" s="5">
        <v>13949</v>
      </c>
      <c r="O1519" s="5">
        <v>13955</v>
      </c>
      <c r="P1519" s="5">
        <v>14021</v>
      </c>
      <c r="Q1519">
        <v>14066</v>
      </c>
      <c r="R1519">
        <v>14036</v>
      </c>
      <c r="S1519">
        <v>13981</v>
      </c>
      <c r="T1519">
        <v>14029</v>
      </c>
      <c r="U1519">
        <v>13759</v>
      </c>
      <c r="V1519">
        <v>13727</v>
      </c>
      <c r="W1519">
        <v>13656</v>
      </c>
      <c r="X1519">
        <v>13680</v>
      </c>
      <c r="Y1519">
        <v>13598</v>
      </c>
      <c r="Z1519">
        <v>13634</v>
      </c>
      <c r="AA1519">
        <v>13535</v>
      </c>
      <c r="AB1519">
        <v>13439</v>
      </c>
      <c r="AC1519">
        <v>13448</v>
      </c>
      <c r="AD1519">
        <v>13418</v>
      </c>
      <c r="AE1519">
        <v>13478</v>
      </c>
      <c r="AF1519">
        <v>13494</v>
      </c>
      <c r="AG1519">
        <v>13408</v>
      </c>
      <c r="AH1519">
        <v>13202</v>
      </c>
      <c r="AI1519">
        <v>12950</v>
      </c>
      <c r="AJ1519">
        <v>0</v>
      </c>
    </row>
    <row r="1520" spans="1:36" x14ac:dyDescent="0.25">
      <c r="A1520">
        <v>965</v>
      </c>
      <c r="B1520" s="5">
        <v>12147.5</v>
      </c>
      <c r="C1520" s="5">
        <v>12171.316000000001</v>
      </c>
      <c r="D1520" s="5">
        <v>12167.18</v>
      </c>
      <c r="E1520" s="5">
        <v>12112</v>
      </c>
      <c r="F1520" s="5">
        <v>12105.812</v>
      </c>
      <c r="G1520" s="5">
        <v>12070.896000000001</v>
      </c>
      <c r="H1520" s="5">
        <v>12002.132</v>
      </c>
      <c r="I1520" s="5">
        <v>11932.995999999999</v>
      </c>
      <c r="J1520" s="5">
        <v>11902.86</v>
      </c>
      <c r="K1520" s="5">
        <v>11935.036</v>
      </c>
      <c r="L1520" s="5">
        <v>11929.912</v>
      </c>
      <c r="M1520" s="5">
        <v>11919.415999999999</v>
      </c>
      <c r="N1520" s="5">
        <v>12012.58</v>
      </c>
      <c r="O1520" s="5">
        <v>11933.616</v>
      </c>
      <c r="P1520" s="5">
        <v>11919.712</v>
      </c>
      <c r="Q1520">
        <v>11987.788</v>
      </c>
      <c r="R1520">
        <v>11892.484</v>
      </c>
      <c r="S1520">
        <v>11859.472</v>
      </c>
      <c r="T1520">
        <v>11736.508</v>
      </c>
      <c r="U1520">
        <v>11669.196</v>
      </c>
      <c r="V1520">
        <v>11641.263999999999</v>
      </c>
      <c r="W1520">
        <v>11552.567999999999</v>
      </c>
      <c r="X1520">
        <v>11470.652</v>
      </c>
      <c r="Y1520">
        <v>11500.348</v>
      </c>
      <c r="Z1520">
        <v>11487.984</v>
      </c>
      <c r="AA1520">
        <v>11481.812</v>
      </c>
      <c r="AB1520">
        <v>11368.835999999999</v>
      </c>
      <c r="AC1520">
        <v>11370.392</v>
      </c>
      <c r="AD1520">
        <v>11257.028</v>
      </c>
      <c r="AE1520">
        <v>11140.995999999999</v>
      </c>
      <c r="AF1520">
        <v>11046.812</v>
      </c>
      <c r="AG1520">
        <v>11003.656000000001</v>
      </c>
      <c r="AH1520">
        <v>10964.656000000001</v>
      </c>
      <c r="AI1520">
        <v>10970.468000000001</v>
      </c>
      <c r="AJ1520">
        <v>0</v>
      </c>
    </row>
    <row r="1521" spans="1:36" x14ac:dyDescent="0.25">
      <c r="A1521">
        <v>971</v>
      </c>
      <c r="B1521" s="5">
        <v>26382.45</v>
      </c>
      <c r="C1521" s="5">
        <v>26369.325000000001</v>
      </c>
      <c r="D1521" s="5">
        <v>26308</v>
      </c>
      <c r="E1521" s="5">
        <v>26379</v>
      </c>
      <c r="F1521" s="5">
        <v>26513</v>
      </c>
      <c r="G1521" s="5">
        <v>26499</v>
      </c>
      <c r="H1521" s="5">
        <v>26529</v>
      </c>
      <c r="I1521" s="5">
        <v>26445</v>
      </c>
      <c r="J1521" s="5">
        <v>26470</v>
      </c>
      <c r="K1521" s="5">
        <v>26569</v>
      </c>
      <c r="L1521" s="5">
        <v>26583</v>
      </c>
      <c r="M1521" s="5">
        <v>26687</v>
      </c>
      <c r="N1521" s="5">
        <v>26740</v>
      </c>
      <c r="O1521" s="5">
        <v>26781</v>
      </c>
      <c r="P1521" s="5">
        <v>26819</v>
      </c>
      <c r="Q1521">
        <v>26776</v>
      </c>
      <c r="R1521">
        <v>26612</v>
      </c>
      <c r="S1521">
        <v>26507</v>
      </c>
      <c r="T1521">
        <v>26389</v>
      </c>
      <c r="U1521">
        <v>26303</v>
      </c>
      <c r="V1521">
        <v>26320</v>
      </c>
      <c r="W1521">
        <v>26432</v>
      </c>
      <c r="X1521">
        <v>26520</v>
      </c>
      <c r="Y1521">
        <v>26596</v>
      </c>
      <c r="Z1521">
        <v>26608</v>
      </c>
      <c r="AA1521">
        <v>26772</v>
      </c>
      <c r="AB1521">
        <v>26656</v>
      </c>
      <c r="AC1521">
        <v>26331</v>
      </c>
      <c r="AD1521">
        <v>26091</v>
      </c>
      <c r="AE1521">
        <v>25865</v>
      </c>
      <c r="AF1521">
        <v>25673</v>
      </c>
      <c r="AG1521">
        <v>25709</v>
      </c>
      <c r="AH1521">
        <v>25623</v>
      </c>
      <c r="AI1521">
        <v>25431</v>
      </c>
      <c r="AJ1521">
        <v>0</v>
      </c>
    </row>
    <row r="1522" spans="1:36" x14ac:dyDescent="0.25">
      <c r="A1522">
        <v>981</v>
      </c>
      <c r="B1522" s="5">
        <v>10617</v>
      </c>
      <c r="C1522" s="5">
        <v>10548</v>
      </c>
      <c r="D1522" s="5">
        <v>10496</v>
      </c>
      <c r="E1522" s="5">
        <v>10589</v>
      </c>
      <c r="F1522" s="5">
        <v>10622</v>
      </c>
      <c r="G1522" s="5">
        <v>10541</v>
      </c>
      <c r="H1522" s="5">
        <v>10449</v>
      </c>
      <c r="I1522" s="5">
        <v>10582</v>
      </c>
      <c r="J1522" s="5">
        <v>10650</v>
      </c>
      <c r="K1522" s="5">
        <v>10639</v>
      </c>
      <c r="L1522" s="5">
        <v>10742</v>
      </c>
      <c r="M1522" s="5">
        <v>10781</v>
      </c>
      <c r="N1522" s="5">
        <v>10794</v>
      </c>
      <c r="O1522" s="5">
        <v>10945</v>
      </c>
      <c r="P1522" s="5">
        <v>10952</v>
      </c>
      <c r="Q1522">
        <v>10997</v>
      </c>
      <c r="R1522">
        <v>10922</v>
      </c>
      <c r="S1522">
        <v>10865</v>
      </c>
      <c r="T1522">
        <v>10864</v>
      </c>
      <c r="U1522">
        <v>10981</v>
      </c>
      <c r="V1522">
        <v>10821</v>
      </c>
      <c r="W1522">
        <v>10838</v>
      </c>
      <c r="X1522">
        <v>10732</v>
      </c>
      <c r="Y1522">
        <v>10628</v>
      </c>
      <c r="Z1522">
        <v>10423</v>
      </c>
      <c r="AA1522">
        <v>10229</v>
      </c>
      <c r="AB1522">
        <v>10068</v>
      </c>
      <c r="AC1522">
        <v>9959</v>
      </c>
      <c r="AD1522">
        <v>9838</v>
      </c>
      <c r="AE1522">
        <v>9825</v>
      </c>
      <c r="AF1522">
        <v>9870</v>
      </c>
      <c r="AG1522">
        <v>9805</v>
      </c>
      <c r="AH1522">
        <v>9749</v>
      </c>
      <c r="AI1522">
        <v>9771</v>
      </c>
      <c r="AJ1522">
        <v>0</v>
      </c>
    </row>
    <row r="1523" spans="1:36" x14ac:dyDescent="0.25">
      <c r="A1523">
        <v>983</v>
      </c>
      <c r="B1523" s="5">
        <v>96737.396999999997</v>
      </c>
      <c r="C1523" s="5">
        <v>96795.548999999999</v>
      </c>
      <c r="D1523" s="5">
        <v>96926.608000000007</v>
      </c>
      <c r="E1523" s="5">
        <v>97228.667999999991</v>
      </c>
      <c r="F1523" s="5">
        <v>97735.021999999997</v>
      </c>
      <c r="G1523" s="5">
        <v>98531.850999999995</v>
      </c>
      <c r="H1523" s="5">
        <v>98795.077999999994</v>
      </c>
      <c r="I1523" s="5">
        <v>99216.638000000006</v>
      </c>
      <c r="J1523" s="5">
        <v>99749.432000000001</v>
      </c>
      <c r="K1523" s="5">
        <v>99805.588999999993</v>
      </c>
      <c r="L1523" s="5">
        <v>100256.508</v>
      </c>
      <c r="M1523" s="5">
        <v>100868.31299999999</v>
      </c>
      <c r="N1523" s="5">
        <v>101497.47899999999</v>
      </c>
      <c r="O1523" s="5">
        <v>101871.492</v>
      </c>
      <c r="P1523" s="5">
        <v>102075.86</v>
      </c>
      <c r="Q1523">
        <v>102188.2</v>
      </c>
      <c r="R1523">
        <v>102063.732</v>
      </c>
      <c r="S1523">
        <v>101788.19100000001</v>
      </c>
      <c r="T1523">
        <v>101792.058</v>
      </c>
      <c r="U1523">
        <v>101898.789</v>
      </c>
      <c r="V1523">
        <v>102264.85799999999</v>
      </c>
      <c r="W1523">
        <v>102887.81</v>
      </c>
      <c r="X1523">
        <v>103762.02499999999</v>
      </c>
      <c r="Y1523">
        <v>104153.276</v>
      </c>
      <c r="Z1523">
        <v>104387.504</v>
      </c>
      <c r="AA1523">
        <v>104587.364</v>
      </c>
      <c r="AB1523">
        <v>104323.556</v>
      </c>
      <c r="AC1523">
        <v>104264.38</v>
      </c>
      <c r="AD1523">
        <v>104013.696</v>
      </c>
      <c r="AE1523">
        <v>103618.781</v>
      </c>
      <c r="AF1523">
        <v>100301</v>
      </c>
      <c r="AG1523">
        <v>99793</v>
      </c>
      <c r="AH1523">
        <v>100027</v>
      </c>
      <c r="AI1523">
        <v>100159</v>
      </c>
      <c r="AJ1523">
        <v>0</v>
      </c>
    </row>
    <row r="1524" spans="1:36" x14ac:dyDescent="0.25">
      <c r="A1524">
        <v>984</v>
      </c>
      <c r="B1524" s="5">
        <v>32825</v>
      </c>
      <c r="C1524" s="5">
        <v>33122</v>
      </c>
      <c r="D1524" s="5">
        <v>33605</v>
      </c>
      <c r="E1524" s="5">
        <v>33833</v>
      </c>
      <c r="F1524" s="5">
        <v>33808</v>
      </c>
      <c r="G1524" s="5">
        <v>33832</v>
      </c>
      <c r="H1524" s="5">
        <v>33937</v>
      </c>
      <c r="I1524" s="5">
        <v>33964</v>
      </c>
      <c r="J1524" s="5">
        <v>34126</v>
      </c>
      <c r="K1524" s="5">
        <v>34172</v>
      </c>
      <c r="L1524" s="5">
        <v>34292</v>
      </c>
      <c r="M1524" s="5">
        <v>34414</v>
      </c>
      <c r="N1524" s="5">
        <v>34486</v>
      </c>
      <c r="O1524" s="5">
        <v>34857</v>
      </c>
      <c r="P1524" s="5">
        <v>35239</v>
      </c>
      <c r="Q1524">
        <v>35962</v>
      </c>
      <c r="R1524">
        <v>36430</v>
      </c>
      <c r="S1524">
        <v>36690</v>
      </c>
      <c r="T1524">
        <v>37143</v>
      </c>
      <c r="U1524">
        <v>37571</v>
      </c>
      <c r="V1524">
        <v>37868</v>
      </c>
      <c r="W1524">
        <v>38139</v>
      </c>
      <c r="X1524">
        <v>38630</v>
      </c>
      <c r="Y1524">
        <v>39122</v>
      </c>
      <c r="Z1524">
        <v>39085</v>
      </c>
      <c r="AA1524">
        <v>39114</v>
      </c>
      <c r="AB1524">
        <v>39043</v>
      </c>
      <c r="AC1524">
        <v>39069</v>
      </c>
      <c r="AD1524">
        <v>39100</v>
      </c>
      <c r="AE1524">
        <v>39224</v>
      </c>
      <c r="AF1524">
        <v>42718</v>
      </c>
      <c r="AG1524">
        <v>42784</v>
      </c>
      <c r="AH1524">
        <v>42959</v>
      </c>
      <c r="AI1524">
        <v>43038</v>
      </c>
      <c r="AJ1524">
        <v>36971</v>
      </c>
    </row>
    <row r="1525" spans="1:36" x14ac:dyDescent="0.25">
      <c r="A1525">
        <v>986</v>
      </c>
      <c r="B1525" s="5">
        <v>12927.4</v>
      </c>
      <c r="C1525" s="5">
        <v>12885.031999999999</v>
      </c>
      <c r="D1525" s="5">
        <v>12823.235000000001</v>
      </c>
      <c r="E1525" s="5">
        <v>12779</v>
      </c>
      <c r="F1525" s="5">
        <v>12732.798999999999</v>
      </c>
      <c r="G1525" s="5">
        <v>12753.441999999999</v>
      </c>
      <c r="H1525" s="5">
        <v>12811.439</v>
      </c>
      <c r="I1525" s="5">
        <v>13023.767</v>
      </c>
      <c r="J1525" s="5">
        <v>12990.344999999999</v>
      </c>
      <c r="K1525" s="5">
        <v>13033.597</v>
      </c>
      <c r="L1525" s="5">
        <v>13003.124</v>
      </c>
      <c r="M1525" s="5">
        <v>12881.232</v>
      </c>
      <c r="N1525" s="5">
        <v>12921.535</v>
      </c>
      <c r="O1525" s="5">
        <v>12930.382</v>
      </c>
      <c r="P1525" s="5">
        <v>12953.974</v>
      </c>
      <c r="Q1525">
        <v>12972.651</v>
      </c>
      <c r="R1525">
        <v>12897.942999999999</v>
      </c>
      <c r="S1525">
        <v>12894.994000000001</v>
      </c>
      <c r="T1525">
        <v>12903.841</v>
      </c>
      <c r="U1525">
        <v>12827.166999999999</v>
      </c>
      <c r="V1525">
        <v>12843.878000000001</v>
      </c>
      <c r="W1525">
        <v>12918.585999999999</v>
      </c>
      <c r="X1525">
        <v>12939.228999999999</v>
      </c>
      <c r="Y1525">
        <v>12864.521000000001</v>
      </c>
      <c r="Z1525">
        <v>12775.067999999999</v>
      </c>
      <c r="AA1525">
        <v>12732.798999999999</v>
      </c>
      <c r="AB1525">
        <v>12738.697</v>
      </c>
      <c r="AC1525">
        <v>12629.583999999999</v>
      </c>
      <c r="AD1525">
        <v>12540.130999999999</v>
      </c>
      <c r="AE1525">
        <v>12532.267</v>
      </c>
      <c r="AF1525">
        <v>12487.048999999999</v>
      </c>
      <c r="AG1525">
        <v>12448.712</v>
      </c>
      <c r="AH1525">
        <v>12448.712</v>
      </c>
      <c r="AI1525">
        <v>12402.511</v>
      </c>
      <c r="AJ1525">
        <v>0</v>
      </c>
    </row>
    <row r="1526" spans="1:36" x14ac:dyDescent="0.25">
      <c r="A1526">
        <v>988</v>
      </c>
      <c r="B1526" s="5">
        <v>43129</v>
      </c>
      <c r="C1526" s="5">
        <v>43277</v>
      </c>
      <c r="D1526" s="5">
        <v>43771</v>
      </c>
      <c r="E1526" s="5">
        <v>44058</v>
      </c>
      <c r="F1526" s="5">
        <v>44217</v>
      </c>
      <c r="G1526" s="5">
        <v>44135</v>
      </c>
      <c r="H1526" s="5">
        <v>44331</v>
      </c>
      <c r="I1526" s="5">
        <v>44622</v>
      </c>
      <c r="J1526" s="5">
        <v>44682</v>
      </c>
      <c r="K1526" s="5">
        <v>44939</v>
      </c>
      <c r="L1526" s="5">
        <v>45191</v>
      </c>
      <c r="M1526" s="5">
        <v>45476</v>
      </c>
      <c r="N1526" s="5">
        <v>45656</v>
      </c>
      <c r="O1526" s="5">
        <v>46031</v>
      </c>
      <c r="P1526" s="5">
        <v>46415</v>
      </c>
      <c r="Q1526">
        <v>46769</v>
      </c>
      <c r="R1526">
        <v>47107</v>
      </c>
      <c r="S1526">
        <v>47415</v>
      </c>
      <c r="T1526">
        <v>47590</v>
      </c>
      <c r="U1526">
        <v>47711</v>
      </c>
      <c r="V1526">
        <v>47959</v>
      </c>
      <c r="W1526">
        <v>48151</v>
      </c>
      <c r="X1526">
        <v>48479</v>
      </c>
      <c r="Y1526">
        <v>48785</v>
      </c>
      <c r="Z1526">
        <v>48724</v>
      </c>
      <c r="AA1526">
        <v>48707</v>
      </c>
      <c r="AB1526">
        <v>48575</v>
      </c>
      <c r="AC1526">
        <v>48484</v>
      </c>
      <c r="AD1526">
        <v>48305</v>
      </c>
      <c r="AE1526">
        <v>48332</v>
      </c>
      <c r="AF1526">
        <v>48456</v>
      </c>
      <c r="AG1526">
        <v>48563</v>
      </c>
      <c r="AH1526">
        <v>48668</v>
      </c>
      <c r="AI1526">
        <v>48587</v>
      </c>
      <c r="AJ1526">
        <v>0</v>
      </c>
    </row>
    <row r="1527" spans="1:36" x14ac:dyDescent="0.25">
      <c r="A1527">
        <v>994</v>
      </c>
      <c r="B1527" s="5">
        <v>17364.853999999999</v>
      </c>
      <c r="C1527" s="5">
        <v>17420.675999999999</v>
      </c>
      <c r="D1527" s="5">
        <v>17290</v>
      </c>
      <c r="E1527" s="5">
        <v>17429</v>
      </c>
      <c r="F1527" s="5">
        <v>17543</v>
      </c>
      <c r="G1527" s="5">
        <v>17547</v>
      </c>
      <c r="H1527" s="5">
        <v>17506</v>
      </c>
      <c r="I1527" s="5">
        <v>17696</v>
      </c>
      <c r="J1527" s="5">
        <v>17676</v>
      </c>
      <c r="K1527" s="5">
        <v>17697</v>
      </c>
      <c r="L1527" s="5">
        <v>17842</v>
      </c>
      <c r="M1527" s="5">
        <v>18116</v>
      </c>
      <c r="N1527" s="5">
        <v>18000</v>
      </c>
      <c r="O1527" s="5">
        <v>17904</v>
      </c>
      <c r="P1527" s="5">
        <v>18062</v>
      </c>
      <c r="Q1527">
        <v>18074</v>
      </c>
      <c r="R1527">
        <v>18151</v>
      </c>
      <c r="S1527">
        <v>18170</v>
      </c>
      <c r="T1527">
        <v>18044</v>
      </c>
      <c r="U1527">
        <v>17908</v>
      </c>
      <c r="V1527">
        <v>17879</v>
      </c>
      <c r="W1527">
        <v>17885</v>
      </c>
      <c r="X1527">
        <v>17834</v>
      </c>
      <c r="Y1527">
        <v>17896</v>
      </c>
      <c r="Z1527">
        <v>17768</v>
      </c>
      <c r="AA1527">
        <v>17561</v>
      </c>
      <c r="AB1527">
        <v>17280</v>
      </c>
      <c r="AC1527">
        <v>17186</v>
      </c>
      <c r="AD1527">
        <v>17099</v>
      </c>
      <c r="AE1527">
        <v>17071</v>
      </c>
      <c r="AF1527">
        <v>17090</v>
      </c>
      <c r="AG1527">
        <v>17024</v>
      </c>
      <c r="AH1527">
        <v>16945</v>
      </c>
      <c r="AI1527">
        <v>16814</v>
      </c>
      <c r="AJ1527">
        <v>0</v>
      </c>
    </row>
    <row r="1528" spans="1:36" x14ac:dyDescent="0.25">
      <c r="A1528">
        <v>995</v>
      </c>
      <c r="B1528" s="5">
        <v>38893.057999999997</v>
      </c>
      <c r="C1528" s="5">
        <v>43169.487999999998</v>
      </c>
      <c r="D1528" s="5">
        <v>48080.646000000001</v>
      </c>
      <c r="E1528" s="5">
        <v>52146.498</v>
      </c>
      <c r="F1528" s="5">
        <v>55030.718000000001</v>
      </c>
      <c r="G1528" s="5">
        <v>56453.866000000002</v>
      </c>
      <c r="H1528" s="5">
        <v>57836.095999999998</v>
      </c>
      <c r="I1528" s="5">
        <v>58545.673999999999</v>
      </c>
      <c r="J1528" s="5">
        <v>58332.101999999999</v>
      </c>
      <c r="K1528" s="5">
        <v>58008.75</v>
      </c>
      <c r="L1528" s="5">
        <v>57522.724000000002</v>
      </c>
      <c r="M1528" s="5">
        <v>57945.875999999997</v>
      </c>
      <c r="N1528" s="5">
        <v>59166.43</v>
      </c>
      <c r="O1528" s="5">
        <v>60051.656000000003</v>
      </c>
      <c r="P1528" s="5">
        <v>60662.432000000001</v>
      </c>
      <c r="Q1528">
        <v>60600.555999999997</v>
      </c>
      <c r="R1528">
        <v>60585.586000000003</v>
      </c>
      <c r="S1528">
        <v>60435.885999999999</v>
      </c>
      <c r="T1528">
        <v>60760.235999999997</v>
      </c>
      <c r="U1528">
        <v>61421.91</v>
      </c>
      <c r="V1528">
        <v>62971.803999999996</v>
      </c>
      <c r="W1528">
        <v>64538.663999999997</v>
      </c>
      <c r="X1528">
        <v>66327.08</v>
      </c>
      <c r="Y1528">
        <v>68417.89</v>
      </c>
      <c r="Z1528">
        <v>69500.72</v>
      </c>
      <c r="AA1528">
        <v>70718.28</v>
      </c>
      <c r="AB1528">
        <v>71304.106</v>
      </c>
      <c r="AC1528">
        <v>72107.495999999999</v>
      </c>
      <c r="AD1528">
        <v>72916.873999999996</v>
      </c>
      <c r="AE1528">
        <v>73700.304000000004</v>
      </c>
      <c r="AF1528">
        <v>74478.744000000006</v>
      </c>
      <c r="AG1528">
        <v>74960.778000000006</v>
      </c>
      <c r="AH1528">
        <v>75161.376000000004</v>
      </c>
      <c r="AI1528">
        <v>75626.444000000003</v>
      </c>
      <c r="AJ1528">
        <v>18410</v>
      </c>
    </row>
    <row r="1529" spans="1:36" x14ac:dyDescent="0.25">
      <c r="A1529">
        <v>1507</v>
      </c>
      <c r="B1529" s="5">
        <v>35771.602999999996</v>
      </c>
      <c r="C1529" s="5">
        <v>35932.451000000001</v>
      </c>
      <c r="D1529" s="5">
        <v>36039.392</v>
      </c>
      <c r="E1529" s="5">
        <v>35939.332000000002</v>
      </c>
      <c r="F1529" s="5">
        <v>36025.978000000003</v>
      </c>
      <c r="G1529" s="5">
        <v>36028.148999999998</v>
      </c>
      <c r="H1529" s="5">
        <v>36265.921999999999</v>
      </c>
      <c r="I1529" s="5">
        <v>36495.362000000001</v>
      </c>
      <c r="J1529" s="5">
        <v>36491.567999999999</v>
      </c>
      <c r="K1529" s="5">
        <v>36694.411</v>
      </c>
      <c r="L1529" s="5">
        <v>36943.491999999998</v>
      </c>
      <c r="M1529" s="5">
        <v>37101.686999999998</v>
      </c>
      <c r="N1529" s="5">
        <v>37309.521000000001</v>
      </c>
      <c r="O1529" s="5">
        <v>37632.508000000002</v>
      </c>
      <c r="P1529" s="5">
        <v>37854.140000000007</v>
      </c>
      <c r="Q1529">
        <v>38160.800000000003</v>
      </c>
      <c r="R1529">
        <v>38629.268000000004</v>
      </c>
      <c r="S1529">
        <v>39011.809000000001</v>
      </c>
      <c r="T1529">
        <v>39263.942000000003</v>
      </c>
      <c r="U1529">
        <v>39425.211000000003</v>
      </c>
      <c r="V1529">
        <v>39607.142000000007</v>
      </c>
      <c r="W1529">
        <v>39840.19</v>
      </c>
      <c r="X1529">
        <v>39996.974999999999</v>
      </c>
      <c r="Y1529">
        <v>40273.724000000002</v>
      </c>
      <c r="Z1529">
        <v>40490.495999999999</v>
      </c>
      <c r="AA1529">
        <v>40506.635999999999</v>
      </c>
      <c r="AB1529">
        <v>40577.444000000003</v>
      </c>
      <c r="AC1529">
        <v>40743.620000000003</v>
      </c>
      <c r="AD1529">
        <v>40900.304000000004</v>
      </c>
      <c r="AE1529">
        <v>41305.218999999997</v>
      </c>
      <c r="AF1529">
        <v>41465</v>
      </c>
      <c r="AG1529">
        <v>41814</v>
      </c>
      <c r="AH1529">
        <v>41917</v>
      </c>
      <c r="AI1529">
        <v>41810</v>
      </c>
      <c r="AJ1529">
        <v>0</v>
      </c>
    </row>
    <row r="1530" spans="1:36" x14ac:dyDescent="0.25">
      <c r="A1530">
        <v>1509</v>
      </c>
      <c r="B1530" s="5">
        <v>39211</v>
      </c>
      <c r="C1530" s="5">
        <v>39684</v>
      </c>
      <c r="D1530" s="5">
        <v>40094</v>
      </c>
      <c r="E1530" s="5">
        <v>40130</v>
      </c>
      <c r="F1530" s="5">
        <v>40173</v>
      </c>
      <c r="G1530" s="5">
        <v>40266</v>
      </c>
      <c r="H1530" s="5">
        <v>40068</v>
      </c>
      <c r="I1530" s="5">
        <v>40043</v>
      </c>
      <c r="J1530" s="5">
        <v>40094</v>
      </c>
      <c r="K1530" s="5">
        <v>40127</v>
      </c>
      <c r="L1530" s="5">
        <v>40162</v>
      </c>
      <c r="M1530" s="5">
        <v>40200</v>
      </c>
      <c r="N1530" s="5">
        <v>40279</v>
      </c>
      <c r="O1530" s="5">
        <v>40322</v>
      </c>
      <c r="P1530" s="5">
        <v>40447</v>
      </c>
      <c r="Q1530">
        <v>40601</v>
      </c>
      <c r="R1530">
        <v>40536</v>
      </c>
      <c r="S1530">
        <v>40457</v>
      </c>
      <c r="T1530">
        <v>40506</v>
      </c>
      <c r="U1530">
        <v>40470</v>
      </c>
      <c r="V1530">
        <v>40486</v>
      </c>
      <c r="W1530">
        <v>40520</v>
      </c>
      <c r="X1530">
        <v>40632</v>
      </c>
      <c r="Y1530">
        <v>40549</v>
      </c>
      <c r="Z1530">
        <v>40380</v>
      </c>
      <c r="AA1530">
        <v>40377</v>
      </c>
      <c r="AB1530">
        <v>40214</v>
      </c>
      <c r="AC1530">
        <v>40068</v>
      </c>
      <c r="AD1530">
        <v>39905</v>
      </c>
      <c r="AE1530">
        <v>40010</v>
      </c>
      <c r="AF1530">
        <v>39897</v>
      </c>
      <c r="AG1530">
        <v>39922</v>
      </c>
      <c r="AH1530">
        <v>39839</v>
      </c>
      <c r="AI1530">
        <v>39779</v>
      </c>
      <c r="AJ1530">
        <v>0</v>
      </c>
    </row>
    <row r="1531" spans="1:36" x14ac:dyDescent="0.25">
      <c r="A1531">
        <v>1525</v>
      </c>
      <c r="B1531" s="5">
        <v>24253.472000000002</v>
      </c>
      <c r="C1531" s="5">
        <v>24344.844000000001</v>
      </c>
      <c r="D1531" s="5">
        <v>24554.972000000002</v>
      </c>
      <c r="E1531" s="5">
        <v>24958.216</v>
      </c>
      <c r="F1531" s="5">
        <v>25081.360000000001</v>
      </c>
      <c r="G1531" s="5">
        <v>25753.743999999999</v>
      </c>
      <c r="H1531" s="5">
        <v>26765.072</v>
      </c>
      <c r="I1531" s="5">
        <v>27433.5</v>
      </c>
      <c r="J1531" s="5">
        <v>28299.54</v>
      </c>
      <c r="K1531" s="5">
        <v>28874.02</v>
      </c>
      <c r="L1531" s="5">
        <v>29085.667999999998</v>
      </c>
      <c r="M1531" s="5">
        <v>29712.864000000001</v>
      </c>
      <c r="N1531" s="5">
        <v>30167.696</v>
      </c>
      <c r="O1531" s="5">
        <v>30608.720000000001</v>
      </c>
      <c r="P1531" s="5">
        <v>30649.304</v>
      </c>
      <c r="Q1531">
        <v>30729.8</v>
      </c>
      <c r="R1531">
        <v>31236.04</v>
      </c>
      <c r="S1531">
        <v>31586.516</v>
      </c>
      <c r="T1531">
        <v>31738.995999999999</v>
      </c>
      <c r="U1531">
        <v>32374.295999999998</v>
      </c>
      <c r="V1531">
        <v>33341.623999999996</v>
      </c>
      <c r="W1531">
        <v>33674.732000000004</v>
      </c>
      <c r="X1531">
        <v>33875.983999999997</v>
      </c>
      <c r="Y1531">
        <v>34010.78</v>
      </c>
      <c r="Z1531">
        <v>34339.195999999996</v>
      </c>
      <c r="AA1531">
        <v>34408.148000000001</v>
      </c>
      <c r="AB1531">
        <v>34683</v>
      </c>
      <c r="AC1531">
        <v>35008</v>
      </c>
      <c r="AD1531">
        <v>35308</v>
      </c>
      <c r="AE1531">
        <v>35533</v>
      </c>
      <c r="AF1531">
        <v>35759</v>
      </c>
      <c r="AG1531">
        <v>35812</v>
      </c>
      <c r="AH1531">
        <v>35686</v>
      </c>
      <c r="AI1531">
        <v>35800</v>
      </c>
      <c r="AJ1531">
        <v>0</v>
      </c>
    </row>
    <row r="1532" spans="1:36" x14ac:dyDescent="0.25">
      <c r="A1532">
        <v>1581</v>
      </c>
      <c r="B1532" s="5">
        <v>46174.478000000003</v>
      </c>
      <c r="C1532" s="5">
        <v>46395.264999999999</v>
      </c>
      <c r="D1532" s="5">
        <v>46384.726000000002</v>
      </c>
      <c r="E1532" s="5">
        <v>46220.123</v>
      </c>
      <c r="F1532" s="5">
        <v>46552.063000000002</v>
      </c>
      <c r="G1532" s="5">
        <v>46628.074000000001</v>
      </c>
      <c r="H1532" s="5">
        <v>46463.697</v>
      </c>
      <c r="I1532" s="5">
        <v>46524.748</v>
      </c>
      <c r="J1532" s="5">
        <v>47053.023000000001</v>
      </c>
      <c r="K1532" s="5">
        <v>47373.677000000003</v>
      </c>
      <c r="L1532" s="5">
        <v>47464.606</v>
      </c>
      <c r="M1532" s="5">
        <v>47769.148999999998</v>
      </c>
      <c r="N1532" s="5">
        <v>47903.487999999998</v>
      </c>
      <c r="O1532" s="5">
        <v>48066.909</v>
      </c>
      <c r="P1532" s="5">
        <v>48364.695999999996</v>
      </c>
      <c r="Q1532">
        <v>48615.27</v>
      </c>
      <c r="R1532">
        <v>48555.711000000003</v>
      </c>
      <c r="S1532">
        <v>48649.548999999999</v>
      </c>
      <c r="T1532">
        <v>48632.343000000001</v>
      </c>
      <c r="U1532">
        <v>48346.944000000003</v>
      </c>
      <c r="V1532">
        <v>48399.006000000001</v>
      </c>
      <c r="W1532">
        <v>48523.678</v>
      </c>
      <c r="X1532">
        <v>48718.78</v>
      </c>
      <c r="Y1532">
        <v>48871.106</v>
      </c>
      <c r="Z1532">
        <v>49101.218999999997</v>
      </c>
      <c r="AA1532">
        <v>49387.127999999997</v>
      </c>
      <c r="AB1532">
        <v>48957</v>
      </c>
      <c r="AC1532">
        <v>48846</v>
      </c>
      <c r="AD1532">
        <v>48979</v>
      </c>
      <c r="AE1532">
        <v>48893</v>
      </c>
      <c r="AF1532">
        <v>48801</v>
      </c>
      <c r="AG1532">
        <v>48726</v>
      </c>
      <c r="AH1532">
        <v>48267</v>
      </c>
      <c r="AI1532">
        <v>48092</v>
      </c>
      <c r="AJ1532">
        <v>0</v>
      </c>
    </row>
    <row r="1533" spans="1:36" x14ac:dyDescent="0.25">
      <c r="A1533">
        <v>1586</v>
      </c>
      <c r="B1533" s="5">
        <v>27096.296999999999</v>
      </c>
      <c r="C1533" s="5">
        <v>27340.170000000002</v>
      </c>
      <c r="D1533" s="5">
        <v>27452.575000000001</v>
      </c>
      <c r="E1533" s="5">
        <v>27441.062000000002</v>
      </c>
      <c r="F1533" s="5">
        <v>27366.155999999999</v>
      </c>
      <c r="G1533" s="5">
        <v>27370.762999999999</v>
      </c>
      <c r="H1533" s="5">
        <v>27500.799000000003</v>
      </c>
      <c r="I1533" s="5">
        <v>27573.166999999998</v>
      </c>
      <c r="J1533" s="5">
        <v>27685.093999999997</v>
      </c>
      <c r="K1533" s="5">
        <v>27889.977999999999</v>
      </c>
      <c r="L1533" s="5">
        <v>28066.355</v>
      </c>
      <c r="M1533" s="5">
        <v>28311.291000000001</v>
      </c>
      <c r="N1533" s="5">
        <v>28421.439000000002</v>
      </c>
      <c r="O1533" s="5">
        <v>28511.894</v>
      </c>
      <c r="P1533" s="5">
        <v>28604.042000000001</v>
      </c>
      <c r="Q1533">
        <v>28714.857</v>
      </c>
      <c r="R1533">
        <v>29036.928</v>
      </c>
      <c r="S1533">
        <v>29148.912</v>
      </c>
      <c r="T1533">
        <v>29179.654999999999</v>
      </c>
      <c r="U1533">
        <v>29297.208000000002</v>
      </c>
      <c r="V1533">
        <v>29422.758000000002</v>
      </c>
      <c r="W1533">
        <v>29593.453000000001</v>
      </c>
      <c r="X1533">
        <v>30023.812000000002</v>
      </c>
      <c r="Y1533">
        <v>30279.796000000002</v>
      </c>
      <c r="Z1533">
        <v>30293.552000000003</v>
      </c>
      <c r="AA1533">
        <v>30416</v>
      </c>
      <c r="AB1533">
        <v>30021</v>
      </c>
      <c r="AC1533">
        <v>29853</v>
      </c>
      <c r="AD1533">
        <v>29873</v>
      </c>
      <c r="AE1533">
        <v>30012</v>
      </c>
      <c r="AF1533">
        <v>30026</v>
      </c>
      <c r="AG1533">
        <v>30113</v>
      </c>
      <c r="AH1533">
        <v>30005</v>
      </c>
      <c r="AI1533">
        <v>29873</v>
      </c>
      <c r="AJ1533">
        <v>0</v>
      </c>
    </row>
    <row r="1534" spans="1:36" x14ac:dyDescent="0.25">
      <c r="A1534">
        <v>1598</v>
      </c>
      <c r="B1534" s="5">
        <v>18210</v>
      </c>
      <c r="C1534" s="5">
        <v>18253</v>
      </c>
      <c r="D1534" s="5">
        <v>18453</v>
      </c>
      <c r="E1534" s="5">
        <v>18512</v>
      </c>
      <c r="F1534" s="5">
        <v>18571</v>
      </c>
      <c r="G1534" s="5">
        <v>18586</v>
      </c>
      <c r="H1534" s="5">
        <v>18541</v>
      </c>
      <c r="I1534" s="5">
        <v>18532</v>
      </c>
      <c r="J1534" s="5">
        <v>18511</v>
      </c>
      <c r="K1534" s="5">
        <v>18562</v>
      </c>
      <c r="L1534" s="5">
        <v>18681</v>
      </c>
      <c r="M1534" s="5">
        <v>18786</v>
      </c>
      <c r="N1534" s="5">
        <v>18888</v>
      </c>
      <c r="O1534" s="5">
        <v>18994</v>
      </c>
      <c r="P1534" s="5">
        <v>19018</v>
      </c>
      <c r="Q1534">
        <v>19263</v>
      </c>
      <c r="R1534">
        <v>19281</v>
      </c>
      <c r="S1534">
        <v>19368</v>
      </c>
      <c r="T1534">
        <v>19518</v>
      </c>
      <c r="U1534">
        <v>19632</v>
      </c>
      <c r="V1534">
        <v>19838</v>
      </c>
      <c r="W1534">
        <v>20022</v>
      </c>
      <c r="X1534">
        <v>20155</v>
      </c>
      <c r="Y1534">
        <v>20394</v>
      </c>
      <c r="Z1534">
        <v>20667</v>
      </c>
      <c r="AA1534">
        <v>20832</v>
      </c>
      <c r="AB1534">
        <v>20959</v>
      </c>
      <c r="AC1534">
        <v>21214</v>
      </c>
      <c r="AD1534">
        <v>21495</v>
      </c>
      <c r="AE1534">
        <v>21792</v>
      </c>
      <c r="AF1534">
        <v>21969</v>
      </c>
      <c r="AG1534">
        <v>22082</v>
      </c>
      <c r="AH1534">
        <v>22345</v>
      </c>
      <c r="AI1534">
        <v>22376</v>
      </c>
      <c r="AJ1534">
        <v>0</v>
      </c>
    </row>
    <row r="1535" spans="1:36" x14ac:dyDescent="0.25">
      <c r="A1535">
        <v>1621</v>
      </c>
      <c r="B1535" s="5">
        <v>29055</v>
      </c>
      <c r="C1535" s="5">
        <v>29401</v>
      </c>
      <c r="D1535" s="5">
        <v>29890</v>
      </c>
      <c r="E1535" s="5">
        <v>30186</v>
      </c>
      <c r="F1535" s="5">
        <v>30413</v>
      </c>
      <c r="G1535" s="5">
        <v>30925</v>
      </c>
      <c r="H1535" s="5">
        <v>31405</v>
      </c>
      <c r="I1535" s="5">
        <v>31772</v>
      </c>
      <c r="J1535" s="5">
        <v>32039</v>
      </c>
      <c r="K1535" s="5">
        <v>32325</v>
      </c>
      <c r="L1535" s="5">
        <v>32392</v>
      </c>
      <c r="M1535" s="5">
        <v>32511</v>
      </c>
      <c r="N1535" s="5">
        <v>32583</v>
      </c>
      <c r="O1535" s="5">
        <v>32950</v>
      </c>
      <c r="P1535" s="5">
        <v>33238</v>
      </c>
      <c r="Q1535">
        <v>33802</v>
      </c>
      <c r="R1535">
        <v>34480</v>
      </c>
      <c r="S1535">
        <v>35093</v>
      </c>
      <c r="T1535">
        <v>35887</v>
      </c>
      <c r="U1535">
        <v>38093</v>
      </c>
      <c r="V1535">
        <v>39572</v>
      </c>
      <c r="W1535">
        <v>40442</v>
      </c>
      <c r="X1535">
        <v>41009</v>
      </c>
      <c r="Y1535">
        <v>42746</v>
      </c>
      <c r="Z1535">
        <v>43854</v>
      </c>
      <c r="AA1535">
        <v>44581</v>
      </c>
      <c r="AB1535">
        <v>46021</v>
      </c>
      <c r="AC1535">
        <v>47927</v>
      </c>
      <c r="AD1535">
        <v>49411</v>
      </c>
      <c r="AE1535">
        <v>51019</v>
      </c>
      <c r="AF1535">
        <v>52565</v>
      </c>
      <c r="AG1535">
        <v>54090</v>
      </c>
      <c r="AH1535">
        <v>55265</v>
      </c>
      <c r="AI1535">
        <v>56506</v>
      </c>
      <c r="AJ1535">
        <v>0</v>
      </c>
    </row>
    <row r="1536" spans="1:36" x14ac:dyDescent="0.25">
      <c r="A1536">
        <v>1640</v>
      </c>
      <c r="B1536" s="5">
        <v>33010.339966</v>
      </c>
      <c r="C1536" s="5">
        <v>33261.734874000002</v>
      </c>
      <c r="D1536" s="5">
        <v>33394.956176</v>
      </c>
      <c r="E1536" s="5">
        <v>33572.184805999997</v>
      </c>
      <c r="F1536" s="5">
        <v>33507.691782000002</v>
      </c>
      <c r="G1536" s="5">
        <v>33399.108108</v>
      </c>
      <c r="H1536" s="5">
        <v>33363.839525999996</v>
      </c>
      <c r="I1536" s="5">
        <v>33388.035294000001</v>
      </c>
      <c r="J1536" s="5">
        <v>33523.147853999995</v>
      </c>
      <c r="K1536" s="5">
        <v>33821.697529999998</v>
      </c>
      <c r="L1536" s="5">
        <v>34026.259783999994</v>
      </c>
      <c r="M1536" s="5">
        <v>34055.228999999999</v>
      </c>
      <c r="N1536" s="5">
        <v>34297.9</v>
      </c>
      <c r="O1536" s="5">
        <v>34440.345000000001</v>
      </c>
      <c r="P1536" s="5">
        <v>34900.576000000001</v>
      </c>
      <c r="Q1536">
        <v>35128.985000000001</v>
      </c>
      <c r="R1536">
        <v>35344.839</v>
      </c>
      <c r="S1536">
        <v>35424.51</v>
      </c>
      <c r="T1536">
        <v>35710.258999999998</v>
      </c>
      <c r="U1536">
        <v>35831.519</v>
      </c>
      <c r="V1536">
        <v>36063.927000000003</v>
      </c>
      <c r="W1536">
        <v>36241.078000000001</v>
      </c>
      <c r="X1536">
        <v>36385.040000000001</v>
      </c>
      <c r="Y1536">
        <v>36402.375</v>
      </c>
      <c r="Z1536">
        <v>36406.342999999993</v>
      </c>
      <c r="AA1536">
        <v>36490.528999999995</v>
      </c>
      <c r="AB1536">
        <v>36362.86</v>
      </c>
      <c r="AC1536">
        <v>36818</v>
      </c>
      <c r="AD1536">
        <v>36744</v>
      </c>
      <c r="AE1536">
        <v>36751</v>
      </c>
      <c r="AF1536">
        <v>36741</v>
      </c>
      <c r="AG1536">
        <v>36600</v>
      </c>
      <c r="AH1536">
        <v>36462</v>
      </c>
      <c r="AI1536">
        <v>36426</v>
      </c>
      <c r="AJ1536">
        <v>27514</v>
      </c>
    </row>
    <row r="1537" spans="1:36" x14ac:dyDescent="0.25">
      <c r="A1537">
        <v>1641</v>
      </c>
      <c r="B1537" s="5">
        <v>23405.390361999998</v>
      </c>
      <c r="C1537" s="5">
        <v>23613.297876000001</v>
      </c>
      <c r="D1537" s="5">
        <v>23785.508245999998</v>
      </c>
      <c r="E1537" s="5">
        <v>23844.890810000001</v>
      </c>
      <c r="F1537" s="5">
        <v>23833.733390000001</v>
      </c>
      <c r="G1537" s="5">
        <v>23569.070484000003</v>
      </c>
      <c r="H1537" s="5">
        <v>23545.872411999997</v>
      </c>
      <c r="I1537" s="5">
        <v>23618.267599999999</v>
      </c>
      <c r="J1537" s="5">
        <v>23701.754113999999</v>
      </c>
      <c r="K1537" s="5">
        <v>23780.554069999998</v>
      </c>
      <c r="L1537" s="5">
        <v>23835.346230000003</v>
      </c>
      <c r="M1537" s="5">
        <v>23109.440000000002</v>
      </c>
      <c r="N1537" s="5">
        <v>23136.393</v>
      </c>
      <c r="O1537" s="5">
        <v>23221.419000000002</v>
      </c>
      <c r="P1537" s="5">
        <v>23327.989999999998</v>
      </c>
      <c r="Q1537">
        <v>23410.737000000001</v>
      </c>
      <c r="R1537">
        <v>23427.557000000001</v>
      </c>
      <c r="S1537">
        <v>23399.205000000002</v>
      </c>
      <c r="T1537">
        <v>23254.830999999998</v>
      </c>
      <c r="U1537">
        <v>23236.891</v>
      </c>
      <c r="V1537">
        <v>23190.02</v>
      </c>
      <c r="W1537">
        <v>23185.9</v>
      </c>
      <c r="X1537">
        <v>23207.209000000003</v>
      </c>
      <c r="Y1537">
        <v>23231.118999999999</v>
      </c>
      <c r="Z1537">
        <v>23171.633999999998</v>
      </c>
      <c r="AA1537">
        <v>23184.917000000001</v>
      </c>
      <c r="AB1537">
        <v>23080.728000000003</v>
      </c>
      <c r="AC1537">
        <v>24497</v>
      </c>
      <c r="AD1537">
        <v>24545</v>
      </c>
      <c r="AE1537">
        <v>24473</v>
      </c>
      <c r="AF1537">
        <v>24275</v>
      </c>
      <c r="AG1537">
        <v>24272</v>
      </c>
      <c r="AH1537">
        <v>24095</v>
      </c>
      <c r="AI1537">
        <v>24017</v>
      </c>
      <c r="AJ1537">
        <v>12495</v>
      </c>
    </row>
    <row r="1538" spans="1:36" x14ac:dyDescent="0.25">
      <c r="A1538">
        <v>1651</v>
      </c>
      <c r="B1538" s="5">
        <v>16708.614000000001</v>
      </c>
      <c r="C1538" s="5">
        <v>16833.310000000001</v>
      </c>
      <c r="D1538" s="5">
        <v>16823.332000000002</v>
      </c>
      <c r="E1538" s="5">
        <v>16807.342000000001</v>
      </c>
      <c r="F1538" s="5">
        <v>16833.716</v>
      </c>
      <c r="G1538" s="5">
        <v>16770.170999999998</v>
      </c>
      <c r="H1538" s="5">
        <v>16686.519</v>
      </c>
      <c r="I1538" s="5">
        <v>16550.8</v>
      </c>
      <c r="J1538" s="5">
        <v>16407.527999999998</v>
      </c>
      <c r="K1538" s="5">
        <v>16356.534</v>
      </c>
      <c r="L1538" s="5">
        <v>16254</v>
      </c>
      <c r="M1538" s="5">
        <v>16218</v>
      </c>
      <c r="N1538" s="5">
        <v>16184</v>
      </c>
      <c r="O1538" s="5">
        <v>16119</v>
      </c>
      <c r="P1538" s="5">
        <v>16149</v>
      </c>
      <c r="Q1538">
        <v>16236</v>
      </c>
      <c r="R1538">
        <v>16237</v>
      </c>
      <c r="S1538">
        <v>16228</v>
      </c>
      <c r="T1538">
        <v>16316</v>
      </c>
      <c r="U1538">
        <v>16368</v>
      </c>
      <c r="V1538">
        <v>16432</v>
      </c>
      <c r="W1538">
        <v>16727</v>
      </c>
      <c r="X1538">
        <v>17048</v>
      </c>
      <c r="Y1538">
        <v>17196</v>
      </c>
      <c r="Z1538">
        <v>16927</v>
      </c>
      <c r="AA1538">
        <v>16745</v>
      </c>
      <c r="AB1538">
        <v>16695</v>
      </c>
      <c r="AC1538">
        <v>16710</v>
      </c>
      <c r="AD1538">
        <v>16542</v>
      </c>
      <c r="AE1538">
        <v>16487</v>
      </c>
      <c r="AF1538">
        <v>16426</v>
      </c>
      <c r="AG1538">
        <v>16357</v>
      </c>
      <c r="AH1538">
        <v>16235</v>
      </c>
      <c r="AI1538">
        <v>16083</v>
      </c>
      <c r="AJ1538">
        <v>0</v>
      </c>
    </row>
    <row r="1539" spans="1:36" x14ac:dyDescent="0.25">
      <c r="A1539">
        <v>1652</v>
      </c>
      <c r="B1539" s="5">
        <v>23701</v>
      </c>
      <c r="C1539" s="5">
        <v>23784</v>
      </c>
      <c r="D1539" s="5">
        <v>23894</v>
      </c>
      <c r="E1539" s="5">
        <v>24093</v>
      </c>
      <c r="F1539" s="5">
        <v>24189</v>
      </c>
      <c r="G1539" s="5">
        <v>24340</v>
      </c>
      <c r="H1539" s="5">
        <v>24425</v>
      </c>
      <c r="I1539" s="5">
        <v>24699</v>
      </c>
      <c r="J1539" s="5">
        <v>24864</v>
      </c>
      <c r="K1539" s="5">
        <v>25206</v>
      </c>
      <c r="L1539" s="5">
        <v>25492</v>
      </c>
      <c r="M1539" s="5">
        <v>25819</v>
      </c>
      <c r="N1539" s="5">
        <v>26056</v>
      </c>
      <c r="O1539" s="5">
        <v>26279</v>
      </c>
      <c r="P1539" s="5">
        <v>26409</v>
      </c>
      <c r="Q1539">
        <v>26644</v>
      </c>
      <c r="R1539">
        <v>26835</v>
      </c>
      <c r="S1539">
        <v>27026</v>
      </c>
      <c r="T1539">
        <v>27255</v>
      </c>
      <c r="U1539">
        <v>27363</v>
      </c>
      <c r="V1539">
        <v>27499</v>
      </c>
      <c r="W1539">
        <v>27683</v>
      </c>
      <c r="X1539">
        <v>27729</v>
      </c>
      <c r="Y1539">
        <v>27816</v>
      </c>
      <c r="Z1539">
        <v>27841</v>
      </c>
      <c r="AA1539">
        <v>27882</v>
      </c>
      <c r="AB1539">
        <v>27913</v>
      </c>
      <c r="AC1539">
        <v>27890</v>
      </c>
      <c r="AD1539">
        <v>28103</v>
      </c>
      <c r="AE1539">
        <v>28508</v>
      </c>
      <c r="AF1539">
        <v>28763</v>
      </c>
      <c r="AG1539">
        <v>28906</v>
      </c>
      <c r="AH1539">
        <v>29041</v>
      </c>
      <c r="AI1539">
        <v>29101</v>
      </c>
      <c r="AJ1539">
        <v>0</v>
      </c>
    </row>
    <row r="1540" spans="1:36" x14ac:dyDescent="0.25">
      <c r="A1540">
        <v>1655</v>
      </c>
      <c r="B1540" s="5">
        <v>27304.386999999999</v>
      </c>
      <c r="C1540" s="5">
        <v>27418.621999999999</v>
      </c>
      <c r="D1540" s="5">
        <v>27530.469000000001</v>
      </c>
      <c r="E1540" s="5">
        <v>27344.37</v>
      </c>
      <c r="F1540" s="5">
        <v>27323.078000000001</v>
      </c>
      <c r="G1540" s="5">
        <v>27467.476999999999</v>
      </c>
      <c r="H1540" s="5">
        <v>27855.351999999999</v>
      </c>
      <c r="I1540" s="5">
        <v>28017.802</v>
      </c>
      <c r="J1540" s="5">
        <v>28209.438999999998</v>
      </c>
      <c r="K1540" s="5">
        <v>28381.198</v>
      </c>
      <c r="L1540" s="5">
        <v>28527.416000000001</v>
      </c>
      <c r="M1540" s="5">
        <v>28789.005000000001</v>
      </c>
      <c r="N1540" s="5">
        <v>28794.359</v>
      </c>
      <c r="O1540" s="5">
        <v>28912.240000000002</v>
      </c>
      <c r="P1540" s="5">
        <v>29083.868999999999</v>
      </c>
      <c r="Q1540">
        <v>29166.851999999999</v>
      </c>
      <c r="R1540">
        <v>29127.056</v>
      </c>
      <c r="S1540">
        <v>29348</v>
      </c>
      <c r="T1540">
        <v>29367</v>
      </c>
      <c r="U1540">
        <v>29593</v>
      </c>
      <c r="V1540">
        <v>29645</v>
      </c>
      <c r="W1540">
        <v>29502</v>
      </c>
      <c r="X1540">
        <v>29625</v>
      </c>
      <c r="Y1540">
        <v>29746</v>
      </c>
      <c r="Z1540">
        <v>29679</v>
      </c>
      <c r="AA1540">
        <v>29537</v>
      </c>
      <c r="AB1540">
        <v>29482</v>
      </c>
      <c r="AC1540">
        <v>29331</v>
      </c>
      <c r="AD1540">
        <v>29488</v>
      </c>
      <c r="AE1540">
        <v>29271</v>
      </c>
      <c r="AF1540">
        <v>29291</v>
      </c>
      <c r="AG1540">
        <v>29292</v>
      </c>
      <c r="AH1540">
        <v>29325</v>
      </c>
      <c r="AI1540">
        <v>29231</v>
      </c>
      <c r="AJ1540">
        <v>0</v>
      </c>
    </row>
    <row r="1541" spans="1:36" x14ac:dyDescent="0.25">
      <c r="A1541">
        <v>1658</v>
      </c>
      <c r="B1541" s="5">
        <v>13710.5</v>
      </c>
      <c r="C1541" s="5">
        <v>13787.695</v>
      </c>
      <c r="D1541" s="5">
        <v>13886.893</v>
      </c>
      <c r="E1541" s="5">
        <v>13869.992</v>
      </c>
      <c r="F1541" s="5">
        <v>13943.374</v>
      </c>
      <c r="G1541" s="5">
        <v>14059.456</v>
      </c>
      <c r="H1541" s="5">
        <v>14130.125</v>
      </c>
      <c r="I1541" s="5">
        <v>14283.026</v>
      </c>
      <c r="J1541" s="5">
        <v>14446.313</v>
      </c>
      <c r="K1541" s="5">
        <v>14643.682000000001</v>
      </c>
      <c r="L1541" s="5">
        <v>14734.788</v>
      </c>
      <c r="M1541" s="5">
        <v>14830.481</v>
      </c>
      <c r="N1541" s="5">
        <v>14824.225</v>
      </c>
      <c r="O1541" s="5">
        <v>14918.023999999999</v>
      </c>
      <c r="P1541" s="5">
        <v>15041.683000000001</v>
      </c>
      <c r="Q1541">
        <v>15148.328</v>
      </c>
      <c r="R1541">
        <v>15216.98</v>
      </c>
      <c r="S1541">
        <v>15335</v>
      </c>
      <c r="T1541">
        <v>15304</v>
      </c>
      <c r="U1541">
        <v>15306</v>
      </c>
      <c r="V1541">
        <v>15324</v>
      </c>
      <c r="W1541">
        <v>15285</v>
      </c>
      <c r="X1541">
        <v>15333</v>
      </c>
      <c r="Y1541">
        <v>15353</v>
      </c>
      <c r="Z1541">
        <v>15258</v>
      </c>
      <c r="AA1541">
        <v>15207</v>
      </c>
      <c r="AB1541">
        <v>15150</v>
      </c>
      <c r="AC1541">
        <v>15153</v>
      </c>
      <c r="AD1541">
        <v>15133</v>
      </c>
      <c r="AE1541">
        <v>15194</v>
      </c>
      <c r="AF1541">
        <v>15260</v>
      </c>
      <c r="AG1541">
        <v>15295</v>
      </c>
      <c r="AH1541">
        <v>15352</v>
      </c>
      <c r="AI1541">
        <v>15405</v>
      </c>
      <c r="AJ1541">
        <v>0</v>
      </c>
    </row>
    <row r="1542" spans="1:36" x14ac:dyDescent="0.25">
      <c r="A1542">
        <v>1659</v>
      </c>
      <c r="B1542" s="5">
        <v>19086.3</v>
      </c>
      <c r="C1542" s="5">
        <v>19259.25</v>
      </c>
      <c r="D1542" s="5">
        <v>19544.099999999999</v>
      </c>
      <c r="E1542" s="5">
        <v>19628.275000000001</v>
      </c>
      <c r="F1542" s="5">
        <v>19783.924999999999</v>
      </c>
      <c r="G1542" s="5">
        <v>19979.125</v>
      </c>
      <c r="H1542" s="5">
        <v>20254.325000000001</v>
      </c>
      <c r="I1542" s="5">
        <v>20362.525000000001</v>
      </c>
      <c r="J1542" s="5">
        <v>20643.95</v>
      </c>
      <c r="K1542" s="5">
        <v>20767.099999999999</v>
      </c>
      <c r="L1542" s="5">
        <v>20961.5</v>
      </c>
      <c r="M1542" s="5">
        <v>21073.5</v>
      </c>
      <c r="N1542" s="5">
        <v>21185.974999999999</v>
      </c>
      <c r="O1542" s="5">
        <v>21257.05</v>
      </c>
      <c r="P1542" s="5">
        <v>21447.924999999999</v>
      </c>
      <c r="Q1542">
        <v>21525.375</v>
      </c>
      <c r="R1542">
        <v>21600.799999999999</v>
      </c>
      <c r="S1542">
        <v>21661</v>
      </c>
      <c r="T1542">
        <v>21635</v>
      </c>
      <c r="U1542">
        <v>21508</v>
      </c>
      <c r="V1542">
        <v>21536</v>
      </c>
      <c r="W1542">
        <v>21540</v>
      </c>
      <c r="X1542">
        <v>21543</v>
      </c>
      <c r="Y1542">
        <v>21590</v>
      </c>
      <c r="Z1542">
        <v>21583</v>
      </c>
      <c r="AA1542">
        <v>21642</v>
      </c>
      <c r="AB1542">
        <v>21771</v>
      </c>
      <c r="AC1542">
        <v>21748</v>
      </c>
      <c r="AD1542">
        <v>21783</v>
      </c>
      <c r="AE1542">
        <v>21717</v>
      </c>
      <c r="AF1542">
        <v>21581</v>
      </c>
      <c r="AG1542">
        <v>21532</v>
      </c>
      <c r="AH1542">
        <v>21608</v>
      </c>
      <c r="AI1542">
        <v>21767</v>
      </c>
      <c r="AJ1542">
        <v>0</v>
      </c>
    </row>
    <row r="1543" spans="1:36" x14ac:dyDescent="0.25">
      <c r="A1543">
        <v>1663</v>
      </c>
      <c r="B1543" s="5">
        <v>11500</v>
      </c>
      <c r="C1543" s="5">
        <v>11485</v>
      </c>
      <c r="D1543" s="5">
        <v>11423</v>
      </c>
      <c r="E1543" s="5">
        <v>11527</v>
      </c>
      <c r="F1543" s="5">
        <v>11578</v>
      </c>
      <c r="G1543" s="5">
        <v>11555</v>
      </c>
      <c r="H1543" s="5">
        <v>11533</v>
      </c>
      <c r="I1543" s="5">
        <v>11518</v>
      </c>
      <c r="J1543" s="5">
        <v>11423</v>
      </c>
      <c r="K1543" s="5">
        <v>11247</v>
      </c>
      <c r="L1543" s="5">
        <v>11222</v>
      </c>
      <c r="M1543" s="5">
        <v>11212</v>
      </c>
      <c r="N1543" s="5">
        <v>11202</v>
      </c>
      <c r="O1543" s="5">
        <v>11245</v>
      </c>
      <c r="P1543" s="5">
        <v>11173</v>
      </c>
      <c r="Q1543">
        <v>11088</v>
      </c>
      <c r="R1543">
        <v>11022</v>
      </c>
      <c r="S1543">
        <v>10949</v>
      </c>
      <c r="T1543">
        <v>10934</v>
      </c>
      <c r="U1543">
        <v>10845</v>
      </c>
      <c r="V1543">
        <v>10870</v>
      </c>
      <c r="W1543">
        <v>10881</v>
      </c>
      <c r="X1543">
        <v>11186</v>
      </c>
      <c r="Y1543">
        <v>11180</v>
      </c>
      <c r="Z1543">
        <v>11210</v>
      </c>
      <c r="AA1543">
        <v>11294</v>
      </c>
      <c r="AB1543">
        <v>11114</v>
      </c>
      <c r="AC1543">
        <v>10754</v>
      </c>
      <c r="AD1543">
        <v>10696</v>
      </c>
      <c r="AE1543">
        <v>10587</v>
      </c>
      <c r="AF1543">
        <v>10527</v>
      </c>
      <c r="AG1543">
        <v>10501</v>
      </c>
      <c r="AH1543">
        <v>10428</v>
      </c>
      <c r="AI1543">
        <v>10336</v>
      </c>
      <c r="AJ1543">
        <v>47807.739000000001</v>
      </c>
    </row>
    <row r="1544" spans="1:36" x14ac:dyDescent="0.25">
      <c r="A1544">
        <v>1667</v>
      </c>
      <c r="B1544" s="5">
        <v>10561</v>
      </c>
      <c r="C1544" s="5">
        <v>10719</v>
      </c>
      <c r="D1544" s="5">
        <v>10879</v>
      </c>
      <c r="E1544" s="5">
        <v>10935</v>
      </c>
      <c r="F1544" s="5">
        <v>11045</v>
      </c>
      <c r="G1544" s="5">
        <v>11151</v>
      </c>
      <c r="H1544" s="5">
        <v>11245</v>
      </c>
      <c r="I1544" s="5">
        <v>11399</v>
      </c>
      <c r="J1544" s="5">
        <v>11570</v>
      </c>
      <c r="K1544" s="5">
        <v>11694</v>
      </c>
      <c r="L1544" s="5">
        <v>11850</v>
      </c>
      <c r="M1544" s="5">
        <v>12066</v>
      </c>
      <c r="N1544" s="5">
        <v>12091</v>
      </c>
      <c r="O1544" s="5">
        <v>12197</v>
      </c>
      <c r="P1544" s="5">
        <v>12229</v>
      </c>
      <c r="Q1544">
        <v>12271</v>
      </c>
      <c r="R1544">
        <v>12389</v>
      </c>
      <c r="S1544">
        <v>12390</v>
      </c>
      <c r="T1544">
        <v>12347</v>
      </c>
      <c r="U1544">
        <v>12384</v>
      </c>
      <c r="V1544">
        <v>12434</v>
      </c>
      <c r="W1544">
        <v>12457</v>
      </c>
      <c r="X1544">
        <v>12429</v>
      </c>
      <c r="Y1544">
        <v>12353</v>
      </c>
      <c r="Z1544">
        <v>12371</v>
      </c>
      <c r="AA1544">
        <v>12301</v>
      </c>
      <c r="AB1544">
        <v>12314</v>
      </c>
      <c r="AC1544">
        <v>12367</v>
      </c>
      <c r="AD1544">
        <v>12384</v>
      </c>
      <c r="AE1544">
        <v>12432</v>
      </c>
      <c r="AF1544">
        <v>12555</v>
      </c>
      <c r="AG1544">
        <v>12606</v>
      </c>
      <c r="AH1544">
        <v>12654</v>
      </c>
      <c r="AI1544">
        <v>12670</v>
      </c>
      <c r="AJ1544">
        <v>14466</v>
      </c>
    </row>
    <row r="1545" spans="1:36" x14ac:dyDescent="0.25">
      <c r="A1545">
        <v>1669</v>
      </c>
      <c r="B1545" s="5">
        <v>19382.654000000002</v>
      </c>
      <c r="C1545" s="5">
        <v>19614.892</v>
      </c>
      <c r="D1545" s="5">
        <v>19612.682000000001</v>
      </c>
      <c r="E1545" s="5">
        <v>19863.27</v>
      </c>
      <c r="F1545" s="5">
        <v>19969.129999999997</v>
      </c>
      <c r="G1545" s="5">
        <v>20174.227999999999</v>
      </c>
      <c r="H1545" s="5">
        <v>20476.004000000001</v>
      </c>
      <c r="I1545" s="5">
        <v>20584.2</v>
      </c>
      <c r="J1545" s="5">
        <v>20861.438000000002</v>
      </c>
      <c r="K1545" s="5">
        <v>21046.690000000002</v>
      </c>
      <c r="L1545" s="5">
        <v>20996.41</v>
      </c>
      <c r="M1545" s="5">
        <v>21169</v>
      </c>
      <c r="N1545" s="5">
        <v>21176</v>
      </c>
      <c r="O1545" s="5">
        <v>21268</v>
      </c>
      <c r="P1545" s="5">
        <v>21363</v>
      </c>
      <c r="Q1545">
        <v>21387</v>
      </c>
      <c r="R1545">
        <v>21492</v>
      </c>
      <c r="S1545">
        <v>21563</v>
      </c>
      <c r="T1545">
        <v>21553</v>
      </c>
      <c r="U1545">
        <v>21466</v>
      </c>
      <c r="V1545">
        <v>21548</v>
      </c>
      <c r="W1545">
        <v>21566</v>
      </c>
      <c r="X1545">
        <v>21549</v>
      </c>
      <c r="Y1545">
        <v>21551</v>
      </c>
      <c r="Z1545">
        <v>21407</v>
      </c>
      <c r="AA1545">
        <v>21249</v>
      </c>
      <c r="AB1545">
        <v>21286</v>
      </c>
      <c r="AC1545">
        <v>21320</v>
      </c>
      <c r="AD1545">
        <v>21142</v>
      </c>
      <c r="AE1545">
        <v>21333</v>
      </c>
      <c r="AF1545">
        <v>21307</v>
      </c>
      <c r="AG1545">
        <v>21239</v>
      </c>
      <c r="AH1545">
        <v>21092</v>
      </c>
      <c r="AI1545">
        <v>20996</v>
      </c>
      <c r="AJ1545">
        <v>0</v>
      </c>
    </row>
    <row r="1546" spans="1:36" x14ac:dyDescent="0.25">
      <c r="A1546">
        <v>1671</v>
      </c>
      <c r="B1546" s="5">
        <v>9590.2373800000005</v>
      </c>
      <c r="C1546" s="5">
        <v>9671.6433440000001</v>
      </c>
      <c r="D1546" s="5">
        <v>9712.7383740000005</v>
      </c>
      <c r="E1546" s="5">
        <v>9798.498411999999</v>
      </c>
      <c r="F1546" s="5">
        <v>9835.8885740000005</v>
      </c>
      <c r="G1546" s="5">
        <v>9975.2925159999995</v>
      </c>
      <c r="H1546" s="5">
        <v>10133.250244000001</v>
      </c>
      <c r="I1546" s="5">
        <v>10217.395232000001</v>
      </c>
      <c r="J1546" s="5">
        <v>10377.90259</v>
      </c>
      <c r="K1546" s="5">
        <v>10519.594066000001</v>
      </c>
      <c r="L1546" s="5">
        <v>10666.472416000001</v>
      </c>
      <c r="M1546" s="5">
        <v>10832.742673999999</v>
      </c>
      <c r="N1546" s="5">
        <v>10998.983452</v>
      </c>
      <c r="O1546" s="5">
        <v>12075.263570000001</v>
      </c>
      <c r="P1546" s="5">
        <v>12433.158346</v>
      </c>
      <c r="Q1546">
        <v>12599.326807999998</v>
      </c>
      <c r="R1546">
        <v>11176</v>
      </c>
      <c r="S1546">
        <v>11280</v>
      </c>
      <c r="T1546">
        <v>11372</v>
      </c>
      <c r="U1546">
        <v>11392</v>
      </c>
      <c r="V1546">
        <v>11411</v>
      </c>
      <c r="W1546">
        <v>11409</v>
      </c>
      <c r="X1546">
        <v>11415</v>
      </c>
      <c r="Y1546">
        <v>11406</v>
      </c>
      <c r="Z1546">
        <v>11375</v>
      </c>
      <c r="AA1546">
        <v>11360</v>
      </c>
      <c r="AB1546">
        <v>11283</v>
      </c>
      <c r="AC1546">
        <v>11292</v>
      </c>
      <c r="AD1546">
        <v>11260</v>
      </c>
      <c r="AE1546">
        <v>11260</v>
      </c>
      <c r="AF1546">
        <v>11268</v>
      </c>
      <c r="AG1546">
        <v>11254</v>
      </c>
      <c r="AH1546">
        <v>11259</v>
      </c>
      <c r="AI1546">
        <v>11220</v>
      </c>
      <c r="AJ1546">
        <v>0</v>
      </c>
    </row>
    <row r="1547" spans="1:36" x14ac:dyDescent="0.25">
      <c r="A1547">
        <v>1672</v>
      </c>
      <c r="B1547" s="5">
        <v>17909</v>
      </c>
      <c r="C1547" s="5">
        <v>18409</v>
      </c>
      <c r="D1547" s="5">
        <v>18592</v>
      </c>
      <c r="E1547" s="5">
        <v>18816</v>
      </c>
      <c r="F1547" s="5">
        <v>19063</v>
      </c>
      <c r="G1547" s="5">
        <v>19218</v>
      </c>
      <c r="H1547" s="5">
        <v>19350</v>
      </c>
      <c r="I1547" s="5">
        <v>19435</v>
      </c>
      <c r="J1547" s="5">
        <v>19483</v>
      </c>
      <c r="K1547" s="5">
        <v>19569</v>
      </c>
      <c r="L1547" s="5">
        <v>19657</v>
      </c>
      <c r="M1547" s="5">
        <v>19713</v>
      </c>
      <c r="N1547" s="5">
        <v>19620</v>
      </c>
      <c r="O1547" s="5">
        <v>19567</v>
      </c>
      <c r="P1547" s="5">
        <v>19522</v>
      </c>
      <c r="Q1547">
        <v>19530</v>
      </c>
      <c r="R1547">
        <v>19500</v>
      </c>
      <c r="S1547">
        <v>19487</v>
      </c>
      <c r="T1547">
        <v>19379</v>
      </c>
      <c r="U1547">
        <v>19377</v>
      </c>
      <c r="V1547">
        <v>19318</v>
      </c>
      <c r="W1547">
        <v>19222</v>
      </c>
      <c r="X1547">
        <v>19147</v>
      </c>
      <c r="Y1547">
        <v>19013</v>
      </c>
      <c r="Z1547">
        <v>18986</v>
      </c>
      <c r="AA1547">
        <v>18883</v>
      </c>
      <c r="AB1547">
        <v>18863</v>
      </c>
      <c r="AC1547">
        <v>18771</v>
      </c>
      <c r="AD1547">
        <v>18704</v>
      </c>
      <c r="AE1547">
        <v>18696</v>
      </c>
      <c r="AF1547">
        <v>18547</v>
      </c>
      <c r="AG1547">
        <v>18465</v>
      </c>
      <c r="AH1547">
        <v>18618</v>
      </c>
      <c r="AI1547">
        <v>18577</v>
      </c>
      <c r="AJ1547">
        <v>0</v>
      </c>
    </row>
    <row r="1548" spans="1:36" x14ac:dyDescent="0.25">
      <c r="A1548">
        <v>1674</v>
      </c>
      <c r="B1548" s="5">
        <v>62646.504000000001</v>
      </c>
      <c r="C1548" s="5">
        <v>63456.815999999999</v>
      </c>
      <c r="D1548" s="5">
        <v>63799.421999999999</v>
      </c>
      <c r="E1548" s="5">
        <v>64020.275000000001</v>
      </c>
      <c r="F1548" s="5">
        <v>64613.372000000003</v>
      </c>
      <c r="G1548" s="5">
        <v>65035.527000000002</v>
      </c>
      <c r="H1548" s="5">
        <v>65466.644999999997</v>
      </c>
      <c r="I1548" s="5">
        <v>66080.175000000003</v>
      </c>
      <c r="J1548" s="5">
        <v>66866.767999999996</v>
      </c>
      <c r="K1548" s="5">
        <v>67550.668000000005</v>
      </c>
      <c r="L1548" s="5">
        <v>68508.899000000005</v>
      </c>
      <c r="M1548" s="5">
        <v>69084.680999999997</v>
      </c>
      <c r="N1548" s="5">
        <v>69675.5</v>
      </c>
      <c r="O1548" s="5">
        <v>70398.319000000003</v>
      </c>
      <c r="P1548" s="5">
        <v>71034.032999999996</v>
      </c>
      <c r="Q1548">
        <v>71546.046000000002</v>
      </c>
      <c r="R1548">
        <v>72164.731</v>
      </c>
      <c r="S1548">
        <v>72953</v>
      </c>
      <c r="T1548">
        <v>73813</v>
      </c>
      <c r="U1548">
        <v>74069</v>
      </c>
      <c r="V1548">
        <v>75157</v>
      </c>
      <c r="W1548">
        <v>76769</v>
      </c>
      <c r="X1548">
        <v>77640</v>
      </c>
      <c r="Y1548">
        <v>78110</v>
      </c>
      <c r="Z1548">
        <v>77916</v>
      </c>
      <c r="AA1548">
        <v>77734</v>
      </c>
      <c r="AB1548">
        <v>77703</v>
      </c>
      <c r="AC1548">
        <v>77450</v>
      </c>
      <c r="AD1548">
        <v>77277</v>
      </c>
      <c r="AE1548">
        <v>77482</v>
      </c>
      <c r="AF1548">
        <v>77566</v>
      </c>
      <c r="AG1548">
        <v>77541</v>
      </c>
      <c r="AH1548">
        <v>77426</v>
      </c>
      <c r="AI1548">
        <v>77155</v>
      </c>
      <c r="AJ1548">
        <v>0</v>
      </c>
    </row>
    <row r="1549" spans="1:36" x14ac:dyDescent="0.25">
      <c r="A1549">
        <v>1676</v>
      </c>
      <c r="B1549" s="5">
        <v>28337</v>
      </c>
      <c r="C1549" s="5">
        <v>28602</v>
      </c>
      <c r="D1549" s="5">
        <v>28996</v>
      </c>
      <c r="E1549" s="5">
        <v>29282</v>
      </c>
      <c r="F1549" s="5">
        <v>29381</v>
      </c>
      <c r="G1549" s="5">
        <v>29443</v>
      </c>
      <c r="H1549" s="5">
        <v>29596</v>
      </c>
      <c r="I1549" s="5">
        <v>29585</v>
      </c>
      <c r="J1549" s="5">
        <v>29730</v>
      </c>
      <c r="K1549" s="5">
        <v>29750</v>
      </c>
      <c r="L1549" s="5">
        <v>29970</v>
      </c>
      <c r="M1549" s="5">
        <v>30144</v>
      </c>
      <c r="N1549" s="5">
        <v>30462</v>
      </c>
      <c r="O1549" s="5">
        <v>30850</v>
      </c>
      <c r="P1549" s="5">
        <v>31566</v>
      </c>
      <c r="Q1549">
        <v>31937</v>
      </c>
      <c r="R1549">
        <v>32339</v>
      </c>
      <c r="S1549">
        <v>32493</v>
      </c>
      <c r="T1549">
        <v>32954</v>
      </c>
      <c r="U1549">
        <v>33222</v>
      </c>
      <c r="V1549">
        <v>33601</v>
      </c>
      <c r="W1549">
        <v>34194</v>
      </c>
      <c r="X1549">
        <v>34503</v>
      </c>
      <c r="Y1549">
        <v>34484</v>
      </c>
      <c r="Z1549">
        <v>34415</v>
      </c>
      <c r="AA1549">
        <v>34491</v>
      </c>
      <c r="AB1549">
        <v>34435</v>
      </c>
      <c r="AC1549">
        <v>34132</v>
      </c>
      <c r="AD1549">
        <v>33994</v>
      </c>
      <c r="AE1549">
        <v>33929</v>
      </c>
      <c r="AF1549">
        <v>34118</v>
      </c>
      <c r="AG1549">
        <v>34203</v>
      </c>
      <c r="AH1549">
        <v>34151</v>
      </c>
      <c r="AI1549">
        <v>34040</v>
      </c>
      <c r="AJ1549">
        <v>0</v>
      </c>
    </row>
    <row r="1550" spans="1:36" x14ac:dyDescent="0.25">
      <c r="A1550">
        <v>1680</v>
      </c>
      <c r="B1550" s="5">
        <v>22152.186000000002</v>
      </c>
      <c r="C1550" s="5">
        <v>22256.905999999999</v>
      </c>
      <c r="D1550" s="5">
        <v>22321.22</v>
      </c>
      <c r="E1550" s="5">
        <v>22337.52</v>
      </c>
      <c r="F1550" s="5">
        <v>22383.344000000001</v>
      </c>
      <c r="G1550" s="5">
        <v>22626.65</v>
      </c>
      <c r="H1550" s="5">
        <v>22755.473999999998</v>
      </c>
      <c r="I1550" s="5">
        <v>23012.835999999999</v>
      </c>
      <c r="J1550" s="5">
        <v>23324.603999999999</v>
      </c>
      <c r="K1550" s="5">
        <v>23463.833999999999</v>
      </c>
      <c r="L1550" s="5">
        <v>23567.484</v>
      </c>
      <c r="M1550" s="5">
        <v>23643.804</v>
      </c>
      <c r="N1550" s="5">
        <v>23761.39</v>
      </c>
      <c r="O1550" s="5">
        <v>24046.892</v>
      </c>
      <c r="P1550" s="5">
        <v>24324.484</v>
      </c>
      <c r="Q1550">
        <v>24493.112000000001</v>
      </c>
      <c r="R1550">
        <v>24557.621999999999</v>
      </c>
      <c r="S1550">
        <v>24517.46</v>
      </c>
      <c r="T1550">
        <v>24806</v>
      </c>
      <c r="U1550">
        <v>24751</v>
      </c>
      <c r="V1550">
        <v>24824</v>
      </c>
      <c r="W1550">
        <v>25208</v>
      </c>
      <c r="X1550">
        <v>25552</v>
      </c>
      <c r="Y1550">
        <v>25305</v>
      </c>
      <c r="Z1550">
        <v>25218</v>
      </c>
      <c r="AA1550">
        <v>25329</v>
      </c>
      <c r="AB1550">
        <v>25507</v>
      </c>
      <c r="AC1550">
        <v>25563</v>
      </c>
      <c r="AD1550">
        <v>25598</v>
      </c>
      <c r="AE1550">
        <v>25675</v>
      </c>
      <c r="AF1550">
        <v>25563</v>
      </c>
      <c r="AG1550">
        <v>25785</v>
      </c>
      <c r="AH1550">
        <v>25738</v>
      </c>
      <c r="AI1550">
        <v>25541</v>
      </c>
      <c r="AJ1550">
        <v>0</v>
      </c>
    </row>
    <row r="1551" spans="1:36" x14ac:dyDescent="0.25">
      <c r="A1551">
        <v>1681</v>
      </c>
      <c r="B1551" s="5">
        <v>24488</v>
      </c>
      <c r="C1551" s="5">
        <v>24553</v>
      </c>
      <c r="D1551" s="5">
        <v>24677</v>
      </c>
      <c r="E1551" s="5">
        <v>24676</v>
      </c>
      <c r="F1551" s="5">
        <v>24686</v>
      </c>
      <c r="G1551" s="5">
        <v>24524</v>
      </c>
      <c r="H1551" s="5">
        <v>24619</v>
      </c>
      <c r="I1551" s="5">
        <v>24767</v>
      </c>
      <c r="J1551" s="5">
        <v>24791</v>
      </c>
      <c r="K1551" s="5">
        <v>24955</v>
      </c>
      <c r="L1551" s="5">
        <v>25043</v>
      </c>
      <c r="M1551" s="5">
        <v>25185</v>
      </c>
      <c r="N1551" s="5">
        <v>25215</v>
      </c>
      <c r="O1551" s="5">
        <v>25384</v>
      </c>
      <c r="P1551" s="5">
        <v>25542</v>
      </c>
      <c r="Q1551">
        <v>25590</v>
      </c>
      <c r="R1551">
        <v>25569</v>
      </c>
      <c r="S1551">
        <v>25704</v>
      </c>
      <c r="T1551">
        <v>25857</v>
      </c>
      <c r="U1551">
        <v>26084</v>
      </c>
      <c r="V1551">
        <v>26201</v>
      </c>
      <c r="W1551">
        <v>26298</v>
      </c>
      <c r="X1551">
        <v>26333</v>
      </c>
      <c r="Y1551">
        <v>26440</v>
      </c>
      <c r="Z1551">
        <v>26360</v>
      </c>
      <c r="AA1551">
        <v>26327</v>
      </c>
      <c r="AB1551">
        <v>26303</v>
      </c>
      <c r="AC1551">
        <v>26297</v>
      </c>
      <c r="AD1551">
        <v>26201</v>
      </c>
      <c r="AE1551">
        <v>26151</v>
      </c>
      <c r="AF1551">
        <v>26072</v>
      </c>
      <c r="AG1551">
        <v>25941</v>
      </c>
      <c r="AH1551">
        <v>25859</v>
      </c>
      <c r="AI1551">
        <v>25662</v>
      </c>
      <c r="AJ1551">
        <v>0</v>
      </c>
    </row>
    <row r="1552" spans="1:36" x14ac:dyDescent="0.25">
      <c r="A1552">
        <v>1684</v>
      </c>
      <c r="B1552" s="5">
        <v>21007.468000000001</v>
      </c>
      <c r="C1552" s="5">
        <v>21139.098000000002</v>
      </c>
      <c r="D1552" s="5">
        <v>21157.024000000001</v>
      </c>
      <c r="E1552" s="5">
        <v>21441.518</v>
      </c>
      <c r="F1552" s="5">
        <v>21667.567999999999</v>
      </c>
      <c r="G1552" s="5">
        <v>21566.21</v>
      </c>
      <c r="H1552" s="5">
        <v>21655.988000000001</v>
      </c>
      <c r="I1552" s="5">
        <v>21740.088</v>
      </c>
      <c r="J1552" s="5">
        <v>21831.126</v>
      </c>
      <c r="K1552" s="5">
        <v>21855.817999999999</v>
      </c>
      <c r="L1552" s="5">
        <v>22047.101999999999</v>
      </c>
      <c r="M1552" s="5">
        <v>22271.867999999999</v>
      </c>
      <c r="N1552" s="5">
        <v>22413.817999999999</v>
      </c>
      <c r="O1552" s="5">
        <v>22618.114000000001</v>
      </c>
      <c r="P1552" s="5">
        <v>22866</v>
      </c>
      <c r="Q1552">
        <v>23010</v>
      </c>
      <c r="R1552">
        <v>23251</v>
      </c>
      <c r="S1552">
        <v>23543</v>
      </c>
      <c r="T1552">
        <v>23547</v>
      </c>
      <c r="U1552">
        <v>23624</v>
      </c>
      <c r="V1552">
        <v>23904</v>
      </c>
      <c r="W1552">
        <v>24235</v>
      </c>
      <c r="X1552">
        <v>24415</v>
      </c>
      <c r="Y1552">
        <v>24325</v>
      </c>
      <c r="Z1552">
        <v>24177</v>
      </c>
      <c r="AA1552">
        <v>24223</v>
      </c>
      <c r="AB1552">
        <v>24221</v>
      </c>
      <c r="AC1552">
        <v>24249</v>
      </c>
      <c r="AD1552">
        <v>24226</v>
      </c>
      <c r="AE1552">
        <v>24309</v>
      </c>
      <c r="AF1552">
        <v>24433</v>
      </c>
      <c r="AG1552">
        <v>24580</v>
      </c>
      <c r="AH1552">
        <v>24648</v>
      </c>
      <c r="AI1552">
        <v>24743</v>
      </c>
      <c r="AJ1552">
        <v>0</v>
      </c>
    </row>
    <row r="1553" spans="1:36" x14ac:dyDescent="0.25">
      <c r="A1553">
        <v>1685</v>
      </c>
      <c r="B1553" s="5">
        <v>12512</v>
      </c>
      <c r="C1553" s="5">
        <v>12625</v>
      </c>
      <c r="D1553" s="5">
        <v>12692</v>
      </c>
      <c r="E1553" s="5">
        <v>12724</v>
      </c>
      <c r="F1553" s="5">
        <v>12820</v>
      </c>
      <c r="G1553" s="5">
        <v>12896</v>
      </c>
      <c r="H1553" s="5">
        <v>13012</v>
      </c>
      <c r="I1553" s="5">
        <v>13223</v>
      </c>
      <c r="J1553" s="5">
        <v>13318</v>
      </c>
      <c r="K1553" s="5">
        <v>13374</v>
      </c>
      <c r="L1553" s="5">
        <v>13507</v>
      </c>
      <c r="M1553" s="5">
        <v>13580</v>
      </c>
      <c r="N1553" s="5">
        <v>13723</v>
      </c>
      <c r="O1553" s="5">
        <v>13798</v>
      </c>
      <c r="P1553" s="5">
        <v>13894</v>
      </c>
      <c r="Q1553">
        <v>14101</v>
      </c>
      <c r="R1553">
        <v>14154</v>
      </c>
      <c r="S1553">
        <v>14141</v>
      </c>
      <c r="T1553">
        <v>14192</v>
      </c>
      <c r="U1553">
        <v>14261</v>
      </c>
      <c r="V1553">
        <v>14303</v>
      </c>
      <c r="W1553">
        <v>14366</v>
      </c>
      <c r="X1553">
        <v>14516</v>
      </c>
      <c r="Y1553">
        <v>14704</v>
      </c>
      <c r="Z1553">
        <v>14807</v>
      </c>
      <c r="AA1553">
        <v>14821</v>
      </c>
      <c r="AB1553">
        <v>14744</v>
      </c>
      <c r="AC1553">
        <v>14741</v>
      </c>
      <c r="AD1553">
        <v>14796</v>
      </c>
      <c r="AE1553">
        <v>14805</v>
      </c>
      <c r="AF1553">
        <v>14888</v>
      </c>
      <c r="AG1553">
        <v>14941</v>
      </c>
      <c r="AH1553">
        <v>15066</v>
      </c>
      <c r="AI1553">
        <v>15223</v>
      </c>
      <c r="AJ1553">
        <v>0</v>
      </c>
    </row>
    <row r="1554" spans="1:36" x14ac:dyDescent="0.25">
      <c r="A1554">
        <v>1690</v>
      </c>
      <c r="B1554" s="5">
        <v>20632.34</v>
      </c>
      <c r="C1554" s="5">
        <v>20878.043999999998</v>
      </c>
      <c r="D1554" s="5">
        <v>21027.064999999999</v>
      </c>
      <c r="E1554" s="5">
        <v>21002.716</v>
      </c>
      <c r="F1554" s="5">
        <v>21046.556</v>
      </c>
      <c r="G1554" s="5">
        <v>21152.106</v>
      </c>
      <c r="H1554" s="5">
        <v>21248.837999999996</v>
      </c>
      <c r="I1554" s="5">
        <v>21528.932000000001</v>
      </c>
      <c r="J1554" s="5">
        <v>21561.023000000001</v>
      </c>
      <c r="K1554" s="5">
        <v>21617.075999999997</v>
      </c>
      <c r="L1554" s="5">
        <v>21750.187999999998</v>
      </c>
      <c r="M1554" s="5">
        <v>21973.098999999998</v>
      </c>
      <c r="N1554" s="5">
        <v>22106.958999999999</v>
      </c>
      <c r="O1554" s="5">
        <v>22311.676000000003</v>
      </c>
      <c r="P1554" s="5">
        <v>22505.723999999998</v>
      </c>
      <c r="Q1554">
        <v>22729.360000000001</v>
      </c>
      <c r="R1554">
        <v>22905.225999999999</v>
      </c>
      <c r="S1554">
        <v>23168.886999999999</v>
      </c>
      <c r="T1554">
        <v>23310</v>
      </c>
      <c r="U1554">
        <v>23344</v>
      </c>
      <c r="V1554">
        <v>23571</v>
      </c>
      <c r="W1554">
        <v>23784</v>
      </c>
      <c r="X1554">
        <v>23875</v>
      </c>
      <c r="Y1554">
        <v>23969</v>
      </c>
      <c r="Z1554">
        <v>23850</v>
      </c>
      <c r="AA1554">
        <v>23844</v>
      </c>
      <c r="AB1554">
        <v>23787</v>
      </c>
      <c r="AC1554">
        <v>23602</v>
      </c>
      <c r="AD1554">
        <v>23554</v>
      </c>
      <c r="AE1554">
        <v>23544</v>
      </c>
      <c r="AF1554">
        <v>23576</v>
      </c>
      <c r="AG1554">
        <v>23637</v>
      </c>
      <c r="AH1554">
        <v>23753</v>
      </c>
      <c r="AI1554">
        <v>23761</v>
      </c>
      <c r="AJ1554">
        <v>0</v>
      </c>
    </row>
    <row r="1555" spans="1:36" x14ac:dyDescent="0.25">
      <c r="A1555">
        <v>1695</v>
      </c>
      <c r="B1555" s="5">
        <v>6521</v>
      </c>
      <c r="C1555" s="5">
        <v>6583</v>
      </c>
      <c r="D1555" s="5">
        <v>6578</v>
      </c>
      <c r="E1555" s="5">
        <v>6652</v>
      </c>
      <c r="F1555" s="5">
        <v>6743</v>
      </c>
      <c r="G1555" s="5">
        <v>6770</v>
      </c>
      <c r="H1555" s="5">
        <v>6745</v>
      </c>
      <c r="I1555" s="5">
        <v>6728</v>
      </c>
      <c r="J1555" s="5">
        <v>6730</v>
      </c>
      <c r="K1555" s="5">
        <v>6711</v>
      </c>
      <c r="L1555" s="5">
        <v>6714</v>
      </c>
      <c r="M1555" s="5">
        <v>6736</v>
      </c>
      <c r="N1555" s="5">
        <v>6783</v>
      </c>
      <c r="O1555" s="5">
        <v>6708</v>
      </c>
      <c r="P1555" s="5">
        <v>6737</v>
      </c>
      <c r="Q1555">
        <v>6764</v>
      </c>
      <c r="R1555">
        <v>6852</v>
      </c>
      <c r="S1555">
        <v>6914</v>
      </c>
      <c r="T1555">
        <v>6889</v>
      </c>
      <c r="U1555">
        <v>6864</v>
      </c>
      <c r="V1555">
        <v>6901</v>
      </c>
      <c r="W1555">
        <v>6971</v>
      </c>
      <c r="X1555">
        <v>7052</v>
      </c>
      <c r="Y1555">
        <v>7127</v>
      </c>
      <c r="Z1555">
        <v>7124</v>
      </c>
      <c r="AA1555">
        <v>7195</v>
      </c>
      <c r="AB1555">
        <v>7200</v>
      </c>
      <c r="AC1555">
        <v>7267</v>
      </c>
      <c r="AD1555">
        <v>7289</v>
      </c>
      <c r="AE1555">
        <v>7327</v>
      </c>
      <c r="AF1555">
        <v>7397</v>
      </c>
      <c r="AG1555">
        <v>7474</v>
      </c>
      <c r="AH1555">
        <v>7522</v>
      </c>
      <c r="AI1555">
        <v>7509</v>
      </c>
      <c r="AJ1555">
        <v>0</v>
      </c>
    </row>
    <row r="1556" spans="1:36" x14ac:dyDescent="0.25">
      <c r="A1556">
        <v>1696</v>
      </c>
      <c r="B1556" s="5">
        <v>22569.290999999997</v>
      </c>
      <c r="C1556" s="5">
        <v>22552.969000000001</v>
      </c>
      <c r="D1556" s="5">
        <v>22640.662</v>
      </c>
      <c r="E1556" s="5">
        <v>22562.823</v>
      </c>
      <c r="F1556" s="5">
        <v>22396.853999999999</v>
      </c>
      <c r="G1556" s="5">
        <v>22416.684000000001</v>
      </c>
      <c r="H1556" s="5">
        <v>22477.165000000001</v>
      </c>
      <c r="I1556" s="5">
        <v>22595.493999999999</v>
      </c>
      <c r="J1556" s="5">
        <v>22675.584000000003</v>
      </c>
      <c r="K1556" s="5">
        <v>22998.936000000002</v>
      </c>
      <c r="L1556" s="5">
        <v>23062.159</v>
      </c>
      <c r="M1556" s="5">
        <v>23226.256000000001</v>
      </c>
      <c r="N1556" s="5">
        <v>23420.991999999998</v>
      </c>
      <c r="O1556" s="5">
        <v>23534.186000000002</v>
      </c>
      <c r="P1556" s="5">
        <v>23784.367999999999</v>
      </c>
      <c r="Q1556">
        <v>23754.787</v>
      </c>
      <c r="R1556">
        <v>23938.925999999999</v>
      </c>
      <c r="S1556">
        <v>23876.870000000003</v>
      </c>
      <c r="T1556">
        <v>23707.449000000001</v>
      </c>
      <c r="U1556">
        <v>23579.593999999997</v>
      </c>
      <c r="V1556">
        <v>23559.904999999999</v>
      </c>
      <c r="W1556">
        <v>23426.794999999998</v>
      </c>
      <c r="X1556">
        <v>23700.928</v>
      </c>
      <c r="Y1556">
        <v>23610.187999999998</v>
      </c>
      <c r="Z1556">
        <v>23707.225999999999</v>
      </c>
      <c r="AA1556">
        <v>23671.258000000002</v>
      </c>
      <c r="AB1556">
        <v>23811.613000000001</v>
      </c>
      <c r="AC1556">
        <v>23948.55</v>
      </c>
      <c r="AD1556">
        <v>23810.901999999998</v>
      </c>
      <c r="AE1556">
        <v>23706.346000000001</v>
      </c>
      <c r="AF1556">
        <v>23769.642</v>
      </c>
      <c r="AG1556">
        <v>23312</v>
      </c>
      <c r="AH1556">
        <v>23297</v>
      </c>
      <c r="AI1556">
        <v>23221</v>
      </c>
      <c r="AJ1556">
        <v>0</v>
      </c>
    </row>
    <row r="1557" spans="1:36" x14ac:dyDescent="0.25">
      <c r="A1557">
        <v>1699</v>
      </c>
      <c r="B1557" s="5">
        <v>27691.4</v>
      </c>
      <c r="C1557" s="5">
        <v>28083.808000000001</v>
      </c>
      <c r="D1557" s="5">
        <v>28215.991999999998</v>
      </c>
      <c r="E1557" s="5">
        <v>28302.112000000001</v>
      </c>
      <c r="F1557" s="5">
        <v>28541.687999999998</v>
      </c>
      <c r="G1557" s="5">
        <v>28643.991999999998</v>
      </c>
      <c r="H1557" s="5">
        <v>28954.392</v>
      </c>
      <c r="I1557" s="5">
        <v>29017.088</v>
      </c>
      <c r="J1557" s="5">
        <v>29372.48</v>
      </c>
      <c r="K1557" s="5">
        <v>29730.351999999999</v>
      </c>
      <c r="L1557" s="5">
        <v>30215.592000000001</v>
      </c>
      <c r="M1557" s="5">
        <v>30223.864000000001</v>
      </c>
      <c r="N1557" s="5">
        <v>30295.128000000001</v>
      </c>
      <c r="O1557" s="5">
        <v>30227.968000000001</v>
      </c>
      <c r="P1557" s="5">
        <v>30452.736000000001</v>
      </c>
      <c r="Q1557">
        <v>30698.191999999999</v>
      </c>
      <c r="R1557">
        <v>30906.175999999999</v>
      </c>
      <c r="S1557">
        <v>30837.263999999999</v>
      </c>
      <c r="T1557">
        <v>30876</v>
      </c>
      <c r="U1557">
        <v>30802</v>
      </c>
      <c r="V1557">
        <v>30740</v>
      </c>
      <c r="W1557">
        <v>30959</v>
      </c>
      <c r="X1557">
        <v>31565</v>
      </c>
      <c r="Y1557">
        <v>31936</v>
      </c>
      <c r="Z1557">
        <v>32129</v>
      </c>
      <c r="AA1557">
        <v>31712</v>
      </c>
      <c r="AB1557">
        <v>31573</v>
      </c>
      <c r="AC1557">
        <v>31439</v>
      </c>
      <c r="AD1557">
        <v>31253</v>
      </c>
      <c r="AE1557">
        <v>31075</v>
      </c>
      <c r="AF1557">
        <v>30808</v>
      </c>
      <c r="AG1557">
        <v>30794</v>
      </c>
      <c r="AH1557">
        <v>30955</v>
      </c>
      <c r="AI1557">
        <v>31024</v>
      </c>
      <c r="AJ1557">
        <v>21859</v>
      </c>
    </row>
    <row r="1558" spans="1:36" x14ac:dyDescent="0.25">
      <c r="A1558">
        <v>1700</v>
      </c>
      <c r="B1558" s="5">
        <v>30917</v>
      </c>
      <c r="C1558" s="5">
        <v>31213</v>
      </c>
      <c r="D1558" s="5">
        <v>31785</v>
      </c>
      <c r="E1558" s="5">
        <v>32036</v>
      </c>
      <c r="F1558" s="5">
        <v>32389</v>
      </c>
      <c r="G1558" s="5">
        <v>32554</v>
      </c>
      <c r="H1558" s="5">
        <v>32826</v>
      </c>
      <c r="I1558" s="5">
        <v>32925</v>
      </c>
      <c r="J1558" s="5">
        <v>33052</v>
      </c>
      <c r="K1558" s="5">
        <v>33167</v>
      </c>
      <c r="L1558" s="5">
        <v>33327</v>
      </c>
      <c r="M1558" s="5">
        <v>33309</v>
      </c>
      <c r="N1558" s="5">
        <v>33347</v>
      </c>
      <c r="O1558" s="5">
        <v>33515</v>
      </c>
      <c r="P1558" s="5">
        <v>33659</v>
      </c>
      <c r="Q1558">
        <v>34081</v>
      </c>
      <c r="R1558">
        <v>34152</v>
      </c>
      <c r="S1558">
        <v>34571</v>
      </c>
      <c r="T1558">
        <v>34591</v>
      </c>
      <c r="U1558">
        <v>34809</v>
      </c>
      <c r="V1558">
        <v>34883</v>
      </c>
      <c r="W1558">
        <v>33325</v>
      </c>
      <c r="X1558">
        <v>33367</v>
      </c>
      <c r="Y1558">
        <v>33427</v>
      </c>
      <c r="Z1558">
        <v>33493</v>
      </c>
      <c r="AA1558">
        <v>33549</v>
      </c>
      <c r="AB1558">
        <v>33438</v>
      </c>
      <c r="AC1558">
        <v>33461</v>
      </c>
      <c r="AD1558">
        <v>33461</v>
      </c>
      <c r="AE1558">
        <v>33605</v>
      </c>
      <c r="AF1558">
        <v>33580</v>
      </c>
      <c r="AG1558">
        <v>33727</v>
      </c>
      <c r="AH1558">
        <v>33929</v>
      </c>
      <c r="AI1558">
        <v>33971</v>
      </c>
      <c r="AJ1558">
        <v>0</v>
      </c>
    </row>
    <row r="1559" spans="1:36" x14ac:dyDescent="0.25">
      <c r="A1559">
        <v>1701</v>
      </c>
      <c r="B1559" s="5">
        <v>16081</v>
      </c>
      <c r="C1559" s="5">
        <v>16148</v>
      </c>
      <c r="D1559" s="5">
        <v>16206</v>
      </c>
      <c r="E1559" s="5">
        <v>16258</v>
      </c>
      <c r="F1559" s="5">
        <v>16360</v>
      </c>
      <c r="G1559" s="5">
        <v>16452</v>
      </c>
      <c r="H1559" s="5">
        <v>16507</v>
      </c>
      <c r="I1559" s="5">
        <v>16515</v>
      </c>
      <c r="J1559" s="5">
        <v>16489</v>
      </c>
      <c r="K1559" s="5">
        <v>16642</v>
      </c>
      <c r="L1559" s="5">
        <v>16778</v>
      </c>
      <c r="M1559" s="5">
        <v>16811</v>
      </c>
      <c r="N1559" s="5">
        <v>16857</v>
      </c>
      <c r="O1559" s="5">
        <v>17180</v>
      </c>
      <c r="P1559" s="5">
        <v>17416</v>
      </c>
      <c r="Q1559">
        <v>17578</v>
      </c>
      <c r="R1559">
        <v>17915</v>
      </c>
      <c r="S1559">
        <v>18291</v>
      </c>
      <c r="T1559">
        <v>18497</v>
      </c>
      <c r="U1559">
        <v>18689</v>
      </c>
      <c r="V1559">
        <v>18888</v>
      </c>
      <c r="W1559">
        <v>18943</v>
      </c>
      <c r="X1559">
        <v>19158</v>
      </c>
      <c r="Y1559">
        <v>19097</v>
      </c>
      <c r="Z1559">
        <v>19036</v>
      </c>
      <c r="AA1559">
        <v>19131</v>
      </c>
      <c r="AB1559">
        <v>19256</v>
      </c>
      <c r="AC1559">
        <v>19287</v>
      </c>
      <c r="AD1559">
        <v>19333</v>
      </c>
      <c r="AE1559">
        <v>19302</v>
      </c>
      <c r="AF1559">
        <v>19342</v>
      </c>
      <c r="AG1559">
        <v>19365</v>
      </c>
      <c r="AH1559">
        <v>19198</v>
      </c>
      <c r="AI1559">
        <v>19091</v>
      </c>
      <c r="AJ1559">
        <v>0</v>
      </c>
    </row>
    <row r="1560" spans="1:36" x14ac:dyDescent="0.25">
      <c r="A1560">
        <v>1702</v>
      </c>
      <c r="B1560" s="5">
        <v>9962.380000000001</v>
      </c>
      <c r="C1560" s="5">
        <v>10109.64</v>
      </c>
      <c r="D1560" s="5">
        <v>10166.719999999999</v>
      </c>
      <c r="E1560" s="5">
        <v>10231.48</v>
      </c>
      <c r="F1560" s="5">
        <v>10240.66</v>
      </c>
      <c r="G1560" s="5">
        <v>10284.44</v>
      </c>
      <c r="H1560" s="5">
        <v>10299.86</v>
      </c>
      <c r="I1560" s="5">
        <v>10318.66</v>
      </c>
      <c r="J1560" s="5">
        <v>10400.48</v>
      </c>
      <c r="K1560" s="5">
        <v>10521.28</v>
      </c>
      <c r="L1560" s="5">
        <v>10638.02</v>
      </c>
      <c r="M1560" s="5">
        <v>10641.04</v>
      </c>
      <c r="N1560" s="5">
        <v>10751.28</v>
      </c>
      <c r="O1560" s="5">
        <v>10846.54</v>
      </c>
      <c r="P1560" s="5">
        <v>11033</v>
      </c>
      <c r="Q1560">
        <v>11148</v>
      </c>
      <c r="R1560">
        <v>11224</v>
      </c>
      <c r="S1560">
        <v>11372</v>
      </c>
      <c r="T1560">
        <v>11535</v>
      </c>
      <c r="U1560">
        <v>11475</v>
      </c>
      <c r="V1560">
        <v>11539</v>
      </c>
      <c r="W1560">
        <v>11670</v>
      </c>
      <c r="X1560">
        <v>11748</v>
      </c>
      <c r="Y1560">
        <v>11799</v>
      </c>
      <c r="Z1560">
        <v>11843</v>
      </c>
      <c r="AA1560">
        <v>11671</v>
      </c>
      <c r="AB1560">
        <v>11676</v>
      </c>
      <c r="AC1560">
        <v>11766</v>
      </c>
      <c r="AD1560">
        <v>11789</v>
      </c>
      <c r="AE1560">
        <v>11786</v>
      </c>
      <c r="AF1560">
        <v>11842</v>
      </c>
      <c r="AG1560">
        <v>11796</v>
      </c>
      <c r="AH1560">
        <v>11803</v>
      </c>
      <c r="AI1560">
        <v>11760</v>
      </c>
      <c r="AJ1560">
        <v>13538</v>
      </c>
    </row>
    <row r="1561" spans="1:36" x14ac:dyDescent="0.25">
      <c r="A1561">
        <v>1705</v>
      </c>
      <c r="B1561" s="5">
        <v>35033</v>
      </c>
      <c r="C1561" s="5">
        <v>35906</v>
      </c>
      <c r="D1561" s="5">
        <v>36461</v>
      </c>
      <c r="E1561" s="5">
        <v>36865</v>
      </c>
      <c r="F1561" s="5">
        <v>37222</v>
      </c>
      <c r="G1561" s="5">
        <v>37399</v>
      </c>
      <c r="H1561" s="5">
        <v>37680</v>
      </c>
      <c r="I1561" s="5">
        <v>37952</v>
      </c>
      <c r="J1561" s="5">
        <v>38179</v>
      </c>
      <c r="K1561" s="5">
        <v>38327</v>
      </c>
      <c r="L1561" s="5">
        <v>38317</v>
      </c>
      <c r="M1561" s="5">
        <v>38464</v>
      </c>
      <c r="N1561" s="5">
        <v>38452</v>
      </c>
      <c r="O1561" s="5">
        <v>38516</v>
      </c>
      <c r="P1561" s="5">
        <v>38752</v>
      </c>
      <c r="Q1561">
        <v>38898</v>
      </c>
      <c r="R1561">
        <v>39131</v>
      </c>
      <c r="S1561">
        <v>39285</v>
      </c>
      <c r="T1561">
        <v>39554</v>
      </c>
      <c r="U1561">
        <v>40171</v>
      </c>
      <c r="V1561">
        <v>40727</v>
      </c>
      <c r="W1561">
        <v>41172</v>
      </c>
      <c r="X1561">
        <v>41810</v>
      </c>
      <c r="Y1561">
        <v>42467</v>
      </c>
      <c r="Z1561">
        <v>43019</v>
      </c>
      <c r="AA1561">
        <v>43176</v>
      </c>
      <c r="AB1561">
        <v>43719</v>
      </c>
      <c r="AC1561">
        <v>44344</v>
      </c>
      <c r="AD1561">
        <v>44617</v>
      </c>
      <c r="AE1561">
        <v>45084</v>
      </c>
      <c r="AF1561">
        <v>45445</v>
      </c>
      <c r="AG1561">
        <v>45589</v>
      </c>
      <c r="AH1561">
        <v>45770</v>
      </c>
      <c r="AI1561">
        <v>45818</v>
      </c>
      <c r="AJ1561">
        <v>0</v>
      </c>
    </row>
    <row r="1562" spans="1:36" x14ac:dyDescent="0.25">
      <c r="A1562">
        <v>1706</v>
      </c>
      <c r="B1562" s="5">
        <v>18519.5</v>
      </c>
      <c r="C1562" s="5">
        <v>18734.305</v>
      </c>
      <c r="D1562" s="5">
        <v>18835.107</v>
      </c>
      <c r="E1562" s="5">
        <v>18845.007999999998</v>
      </c>
      <c r="F1562" s="5">
        <v>18837.626</v>
      </c>
      <c r="G1562" s="5">
        <v>18851.543999999998</v>
      </c>
      <c r="H1562" s="5">
        <v>18882.875</v>
      </c>
      <c r="I1562" s="5">
        <v>18924.973999999998</v>
      </c>
      <c r="J1562" s="5">
        <v>19068.686999999998</v>
      </c>
      <c r="K1562" s="5">
        <v>19179.317999999999</v>
      </c>
      <c r="L1562" s="5">
        <v>19314.212</v>
      </c>
      <c r="M1562" s="5">
        <v>19456.519</v>
      </c>
      <c r="N1562" s="5">
        <v>19548.775000000001</v>
      </c>
      <c r="O1562" s="5">
        <v>19850.975999999999</v>
      </c>
      <c r="P1562" s="5">
        <v>20062.316999999999</v>
      </c>
      <c r="Q1562">
        <v>20061.671999999999</v>
      </c>
      <c r="R1562">
        <v>20106.02</v>
      </c>
      <c r="S1562">
        <v>20144</v>
      </c>
      <c r="T1562">
        <v>20174</v>
      </c>
      <c r="U1562">
        <v>20269</v>
      </c>
      <c r="V1562">
        <v>20278</v>
      </c>
      <c r="W1562">
        <v>20295</v>
      </c>
      <c r="X1562">
        <v>20320</v>
      </c>
      <c r="Y1562">
        <v>20336</v>
      </c>
      <c r="Z1562">
        <v>20149</v>
      </c>
      <c r="AA1562">
        <v>20039</v>
      </c>
      <c r="AB1562">
        <v>20133</v>
      </c>
      <c r="AC1562">
        <v>20281</v>
      </c>
      <c r="AD1562">
        <v>20263</v>
      </c>
      <c r="AE1562">
        <v>20272</v>
      </c>
      <c r="AF1562">
        <v>20343</v>
      </c>
      <c r="AG1562">
        <v>20371</v>
      </c>
      <c r="AH1562">
        <v>20432</v>
      </c>
      <c r="AI1562">
        <v>20330</v>
      </c>
      <c r="AJ1562">
        <v>0</v>
      </c>
    </row>
    <row r="1563" spans="1:36" x14ac:dyDescent="0.25">
      <c r="A1563">
        <v>1708</v>
      </c>
      <c r="B1563" s="5">
        <v>37795</v>
      </c>
      <c r="C1563" s="5">
        <v>38185</v>
      </c>
      <c r="D1563" s="5">
        <v>38259</v>
      </c>
      <c r="E1563" s="5">
        <v>38217</v>
      </c>
      <c r="F1563" s="5">
        <v>38201</v>
      </c>
      <c r="G1563" s="5">
        <v>38298</v>
      </c>
      <c r="H1563" s="5">
        <v>38246</v>
      </c>
      <c r="I1563" s="5">
        <v>38072</v>
      </c>
      <c r="J1563" s="5">
        <v>38151</v>
      </c>
      <c r="K1563" s="5">
        <v>38125</v>
      </c>
      <c r="L1563" s="5">
        <v>38123</v>
      </c>
      <c r="M1563" s="5">
        <v>38192</v>
      </c>
      <c r="N1563" s="5">
        <v>38413</v>
      </c>
      <c r="O1563" s="5">
        <v>38767</v>
      </c>
      <c r="P1563" s="5">
        <v>38873</v>
      </c>
      <c r="Q1563">
        <v>38901</v>
      </c>
      <c r="R1563">
        <v>39228</v>
      </c>
      <c r="S1563">
        <v>39800</v>
      </c>
      <c r="T1563">
        <v>40221</v>
      </c>
      <c r="U1563">
        <v>40728</v>
      </c>
      <c r="V1563">
        <v>40750</v>
      </c>
      <c r="W1563">
        <v>41186</v>
      </c>
      <c r="X1563">
        <v>41870</v>
      </c>
      <c r="Y1563">
        <v>42358</v>
      </c>
      <c r="Z1563">
        <v>42846</v>
      </c>
      <c r="AA1563">
        <v>42833</v>
      </c>
      <c r="AB1563">
        <v>43122</v>
      </c>
      <c r="AC1563">
        <v>43127</v>
      </c>
      <c r="AD1563">
        <v>43282</v>
      </c>
      <c r="AE1563">
        <v>43215</v>
      </c>
      <c r="AF1563">
        <v>43208</v>
      </c>
      <c r="AG1563">
        <v>43281</v>
      </c>
      <c r="AH1563">
        <v>43402</v>
      </c>
      <c r="AI1563">
        <v>43437</v>
      </c>
      <c r="AJ1563">
        <v>0</v>
      </c>
    </row>
    <row r="1564" spans="1:36" x14ac:dyDescent="0.25">
      <c r="A1564">
        <v>1709</v>
      </c>
      <c r="B1564" s="5">
        <v>34728.046999999999</v>
      </c>
      <c r="C1564" s="5">
        <v>34852.65</v>
      </c>
      <c r="D1564" s="5">
        <v>35040.917000000001</v>
      </c>
      <c r="E1564" s="5">
        <v>35019.687999999995</v>
      </c>
      <c r="F1564" s="5">
        <v>34976.716</v>
      </c>
      <c r="G1564" s="5">
        <v>35023.632999999994</v>
      </c>
      <c r="H1564" s="5">
        <v>34963.040000000001</v>
      </c>
      <c r="I1564" s="5">
        <v>35052.171999999999</v>
      </c>
      <c r="J1564" s="5">
        <v>35242.455000000002</v>
      </c>
      <c r="K1564" s="5">
        <v>35375.972000000002</v>
      </c>
      <c r="L1564" s="5">
        <v>35540.372000000003</v>
      </c>
      <c r="M1564" s="5">
        <v>35814.037000000004</v>
      </c>
      <c r="N1564" s="5">
        <v>36068.474999999999</v>
      </c>
      <c r="O1564" s="5">
        <v>36287.514000000003</v>
      </c>
      <c r="P1564" s="5">
        <v>36414.332999999999</v>
      </c>
      <c r="Q1564">
        <v>36473.305999999997</v>
      </c>
      <c r="R1564">
        <v>36572.494000000006</v>
      </c>
      <c r="S1564">
        <v>36428</v>
      </c>
      <c r="T1564">
        <v>36532</v>
      </c>
      <c r="U1564">
        <v>36342</v>
      </c>
      <c r="V1564">
        <v>36312</v>
      </c>
      <c r="W1564">
        <v>36456</v>
      </c>
      <c r="X1564">
        <v>36433</v>
      </c>
      <c r="Y1564">
        <v>36553</v>
      </c>
      <c r="Z1564">
        <v>36775</v>
      </c>
      <c r="AA1564">
        <v>36785</v>
      </c>
      <c r="AB1564">
        <v>36676</v>
      </c>
      <c r="AC1564">
        <v>36645</v>
      </c>
      <c r="AD1564">
        <v>36724</v>
      </c>
      <c r="AE1564">
        <v>36648</v>
      </c>
      <c r="AF1564">
        <v>36536</v>
      </c>
      <c r="AG1564">
        <v>36547</v>
      </c>
      <c r="AH1564">
        <v>36522</v>
      </c>
      <c r="AI1564">
        <v>36625</v>
      </c>
      <c r="AJ1564">
        <v>0</v>
      </c>
    </row>
    <row r="1565" spans="1:36" x14ac:dyDescent="0.25">
      <c r="A1565">
        <v>1711</v>
      </c>
      <c r="B1565" s="5">
        <v>30888.955637999999</v>
      </c>
      <c r="C1565" s="5">
        <v>31020.810124</v>
      </c>
      <c r="D1565" s="5">
        <v>30938.809753999998</v>
      </c>
      <c r="E1565" s="5">
        <v>30896.839189999999</v>
      </c>
      <c r="F1565" s="5">
        <v>30935.136610000001</v>
      </c>
      <c r="G1565" s="5">
        <v>30951.701516000001</v>
      </c>
      <c r="H1565" s="5">
        <v>30997.123587999999</v>
      </c>
      <c r="I1565" s="5">
        <v>31104.5324</v>
      </c>
      <c r="J1565" s="5">
        <v>31183.807885999999</v>
      </c>
      <c r="K1565" s="5">
        <v>31319.755929999999</v>
      </c>
      <c r="L1565" s="5">
        <v>31477.243770000001</v>
      </c>
      <c r="M1565" s="5">
        <v>32545.56</v>
      </c>
      <c r="N1565" s="5">
        <v>32741.607</v>
      </c>
      <c r="O1565" s="5">
        <v>32974.580999999998</v>
      </c>
      <c r="P1565" s="5">
        <v>33203.009999999995</v>
      </c>
      <c r="Q1565">
        <v>33315.262999999999</v>
      </c>
      <c r="R1565">
        <v>33362.442999999999</v>
      </c>
      <c r="S1565">
        <v>33328.794999999998</v>
      </c>
      <c r="T1565">
        <v>33498.169000000002</v>
      </c>
      <c r="U1565">
        <v>33442.108999999997</v>
      </c>
      <c r="V1565">
        <v>33513.979999999996</v>
      </c>
      <c r="W1565">
        <v>33682.1</v>
      </c>
      <c r="X1565">
        <v>33597.790999999997</v>
      </c>
      <c r="Y1565">
        <v>33520.881000000001</v>
      </c>
      <c r="Z1565">
        <v>33607.366000000002</v>
      </c>
      <c r="AA1565">
        <v>33729.082999999999</v>
      </c>
      <c r="AB1565">
        <v>33698.271999999997</v>
      </c>
      <c r="AC1565">
        <v>32345</v>
      </c>
      <c r="AD1565">
        <v>32172</v>
      </c>
      <c r="AE1565">
        <v>32049</v>
      </c>
      <c r="AF1565">
        <v>32282</v>
      </c>
      <c r="AG1565">
        <v>32264</v>
      </c>
      <c r="AH1565">
        <v>32165</v>
      </c>
      <c r="AI1565">
        <v>32072</v>
      </c>
      <c r="AJ1565">
        <v>54729</v>
      </c>
    </row>
    <row r="1566" spans="1:36" x14ac:dyDescent="0.25">
      <c r="A1566">
        <v>1714</v>
      </c>
      <c r="B1566" s="5">
        <v>25362</v>
      </c>
      <c r="C1566" s="5">
        <v>25514</v>
      </c>
      <c r="D1566" s="5">
        <v>25434</v>
      </c>
      <c r="E1566" s="5">
        <v>25439</v>
      </c>
      <c r="F1566" s="5">
        <v>25447</v>
      </c>
      <c r="G1566" s="5">
        <v>25316</v>
      </c>
      <c r="H1566" s="5">
        <v>25232</v>
      </c>
      <c r="I1566" s="5">
        <v>25116</v>
      </c>
      <c r="J1566" s="5">
        <v>24923</v>
      </c>
      <c r="K1566" s="5">
        <v>24811</v>
      </c>
      <c r="L1566" s="5">
        <v>24636</v>
      </c>
      <c r="M1566" s="5">
        <v>24501</v>
      </c>
      <c r="N1566" s="5">
        <v>24432</v>
      </c>
      <c r="O1566" s="5">
        <v>24346</v>
      </c>
      <c r="P1566" s="5">
        <v>24388</v>
      </c>
      <c r="Q1566">
        <v>24302</v>
      </c>
      <c r="R1566">
        <v>24258</v>
      </c>
      <c r="S1566">
        <v>24326</v>
      </c>
      <c r="T1566">
        <v>24331</v>
      </c>
      <c r="U1566">
        <v>24209</v>
      </c>
      <c r="V1566">
        <v>24253</v>
      </c>
      <c r="W1566">
        <v>24594</v>
      </c>
      <c r="X1566">
        <v>24755</v>
      </c>
      <c r="Y1566">
        <v>24828</v>
      </c>
      <c r="Z1566">
        <v>24596</v>
      </c>
      <c r="AA1566">
        <v>24605</v>
      </c>
      <c r="AB1566">
        <v>24357</v>
      </c>
      <c r="AC1566">
        <v>24325</v>
      </c>
      <c r="AD1566">
        <v>24238</v>
      </c>
      <c r="AE1566">
        <v>24156</v>
      </c>
      <c r="AF1566">
        <v>24089</v>
      </c>
      <c r="AG1566">
        <v>23979</v>
      </c>
      <c r="AH1566">
        <v>23892</v>
      </c>
      <c r="AI1566">
        <v>23886</v>
      </c>
      <c r="AJ1566">
        <v>25514</v>
      </c>
    </row>
    <row r="1567" spans="1:36" x14ac:dyDescent="0.25">
      <c r="A1567">
        <v>1719</v>
      </c>
      <c r="B1567" s="5">
        <v>24535.566000000003</v>
      </c>
      <c r="C1567" s="5">
        <v>24906.727999999999</v>
      </c>
      <c r="D1567" s="5">
        <v>25008.613999999998</v>
      </c>
      <c r="E1567" s="5">
        <v>25042.941999999999</v>
      </c>
      <c r="F1567" s="5">
        <v>25193.206000000002</v>
      </c>
      <c r="G1567" s="5">
        <v>25195.89</v>
      </c>
      <c r="H1567" s="5">
        <v>25260.608</v>
      </c>
      <c r="I1567" s="5">
        <v>25442.026000000002</v>
      </c>
      <c r="J1567" s="5">
        <v>25595.106</v>
      </c>
      <c r="K1567" s="5">
        <v>25749.829999999998</v>
      </c>
      <c r="L1567" s="5">
        <v>25875.212</v>
      </c>
      <c r="M1567" s="5">
        <v>26074.957999999999</v>
      </c>
      <c r="N1567" s="5">
        <v>26208.165999999997</v>
      </c>
      <c r="O1567" s="5">
        <v>26225.246000000003</v>
      </c>
      <c r="P1567" s="5">
        <v>26290.797999999999</v>
      </c>
      <c r="Q1567">
        <v>26338.842000000001</v>
      </c>
      <c r="R1567">
        <v>26349.45</v>
      </c>
      <c r="S1567">
        <v>26467</v>
      </c>
      <c r="T1567">
        <v>26484</v>
      </c>
      <c r="U1567">
        <v>26582</v>
      </c>
      <c r="V1567">
        <v>26643</v>
      </c>
      <c r="W1567">
        <v>26624</v>
      </c>
      <c r="X1567">
        <v>26772</v>
      </c>
      <c r="Y1567">
        <v>26747</v>
      </c>
      <c r="Z1567">
        <v>26663</v>
      </c>
      <c r="AA1567">
        <v>26658</v>
      </c>
      <c r="AB1567">
        <v>26649</v>
      </c>
      <c r="AC1567">
        <v>26575</v>
      </c>
      <c r="AD1567">
        <v>26623</v>
      </c>
      <c r="AE1567">
        <v>26624</v>
      </c>
      <c r="AF1567">
        <v>26591</v>
      </c>
      <c r="AG1567">
        <v>26477</v>
      </c>
      <c r="AH1567">
        <v>26664</v>
      </c>
      <c r="AI1567">
        <v>26737</v>
      </c>
      <c r="AJ1567">
        <v>21618.260999999999</v>
      </c>
    </row>
    <row r="1568" spans="1:36" x14ac:dyDescent="0.25">
      <c r="A1568">
        <v>1721</v>
      </c>
      <c r="B1568" s="5">
        <v>22628.808539999998</v>
      </c>
      <c r="C1568" s="5">
        <v>23051.536351999996</v>
      </c>
      <c r="D1568" s="5">
        <v>23250.809842000002</v>
      </c>
      <c r="E1568" s="5">
        <v>23372.230595999998</v>
      </c>
      <c r="F1568" s="5">
        <v>23692.656441999996</v>
      </c>
      <c r="G1568" s="5">
        <v>23955.622027999998</v>
      </c>
      <c r="H1568" s="5">
        <v>24324.599051999998</v>
      </c>
      <c r="I1568" s="5">
        <v>24764.850655999999</v>
      </c>
      <c r="J1568" s="5">
        <v>25168.502969999998</v>
      </c>
      <c r="K1568" s="5">
        <v>25603.840677999997</v>
      </c>
      <c r="L1568" s="5">
        <v>26079.573727999999</v>
      </c>
      <c r="M1568" s="5">
        <v>26283.466741999997</v>
      </c>
      <c r="N1568" s="5">
        <v>26426.926915999997</v>
      </c>
      <c r="O1568" s="5">
        <v>26462.460309999995</v>
      </c>
      <c r="P1568" s="5">
        <v>26244.551918000001</v>
      </c>
      <c r="Q1568">
        <v>26399.946663999999</v>
      </c>
      <c r="R1568">
        <v>27918</v>
      </c>
      <c r="S1568">
        <v>28096</v>
      </c>
      <c r="T1568">
        <v>28291</v>
      </c>
      <c r="U1568">
        <v>28345</v>
      </c>
      <c r="V1568">
        <v>28579</v>
      </c>
      <c r="W1568">
        <v>28664</v>
      </c>
      <c r="X1568">
        <v>28780</v>
      </c>
      <c r="Y1568">
        <v>28848</v>
      </c>
      <c r="Z1568">
        <v>28868</v>
      </c>
      <c r="AA1568">
        <v>29216</v>
      </c>
      <c r="AB1568">
        <v>29544</v>
      </c>
      <c r="AC1568">
        <v>29644</v>
      </c>
      <c r="AD1568">
        <v>29663</v>
      </c>
      <c r="AE1568">
        <v>29615</v>
      </c>
      <c r="AF1568">
        <v>29655</v>
      </c>
      <c r="AG1568">
        <v>29728</v>
      </c>
      <c r="AH1568">
        <v>29802</v>
      </c>
      <c r="AI1568">
        <v>29775</v>
      </c>
      <c r="AJ1568">
        <v>44451</v>
      </c>
    </row>
    <row r="1569" spans="1:36" x14ac:dyDescent="0.25">
      <c r="A1569">
        <v>1722</v>
      </c>
      <c r="B1569" s="5">
        <v>9077.2900000000009</v>
      </c>
      <c r="C1569" s="5">
        <v>9195.744999999999</v>
      </c>
      <c r="D1569" s="5">
        <v>9252.9650000000001</v>
      </c>
      <c r="E1569" s="5">
        <v>9318.0149999999994</v>
      </c>
      <c r="F1569" s="5">
        <v>9705.5149999999994</v>
      </c>
      <c r="G1569" s="5">
        <v>9697.0249999999996</v>
      </c>
      <c r="H1569" s="5">
        <v>9595.86</v>
      </c>
      <c r="I1569" s="5">
        <v>9508.4850000000006</v>
      </c>
      <c r="J1569" s="5">
        <v>9537.1400000000012</v>
      </c>
      <c r="K1569" s="5">
        <v>9624.6650000000009</v>
      </c>
      <c r="L1569" s="5">
        <v>9461.7849999999999</v>
      </c>
      <c r="M1569" s="5">
        <v>9384.31</v>
      </c>
      <c r="N1569" s="5">
        <v>9347.8250000000007</v>
      </c>
      <c r="O1569" s="5">
        <v>9334.3049999999985</v>
      </c>
      <c r="P1569" s="5">
        <v>9392.7100000000009</v>
      </c>
      <c r="Q1569">
        <v>9341.9399999999987</v>
      </c>
      <c r="R1569">
        <v>9312.85</v>
      </c>
      <c r="S1569">
        <v>9266.4500000000007</v>
      </c>
      <c r="T1569">
        <v>9205.8149999999987</v>
      </c>
      <c r="U1569">
        <v>9320.6200000000008</v>
      </c>
      <c r="V1569">
        <v>9347.99</v>
      </c>
      <c r="W1569">
        <v>9413.2900000000009</v>
      </c>
      <c r="X1569">
        <v>9486.9500000000007</v>
      </c>
      <c r="Y1569">
        <v>9543.5499999999993</v>
      </c>
      <c r="Z1569">
        <v>9600.86</v>
      </c>
      <c r="AA1569">
        <v>9557.3700000000008</v>
      </c>
      <c r="AB1569">
        <v>9562.65</v>
      </c>
      <c r="AC1569">
        <v>9477.83</v>
      </c>
      <c r="AD1569">
        <v>9446.9699999999993</v>
      </c>
      <c r="AE1569">
        <v>8825</v>
      </c>
      <c r="AF1569">
        <v>8839</v>
      </c>
      <c r="AG1569">
        <v>8864</v>
      </c>
      <c r="AH1569">
        <v>8837</v>
      </c>
      <c r="AI1569">
        <v>8856</v>
      </c>
      <c r="AJ1569">
        <v>0</v>
      </c>
    </row>
    <row r="1570" spans="1:36" x14ac:dyDescent="0.25">
      <c r="A1570">
        <v>1723</v>
      </c>
      <c r="B1570" s="5">
        <v>8338.625</v>
      </c>
      <c r="C1570" s="5">
        <v>8443.2109999999993</v>
      </c>
      <c r="D1570" s="5">
        <v>8479.2929999999997</v>
      </c>
      <c r="E1570" s="5">
        <v>8564.2560000000012</v>
      </c>
      <c r="F1570" s="5">
        <v>8687.1620000000003</v>
      </c>
      <c r="G1570" s="5">
        <v>8795.0609999999997</v>
      </c>
      <c r="H1570" s="5">
        <v>8857.4549999999999</v>
      </c>
      <c r="I1570" s="5">
        <v>8934.6560000000009</v>
      </c>
      <c r="J1570" s="5">
        <v>8974.2250000000004</v>
      </c>
      <c r="K1570" s="5">
        <v>8960.23</v>
      </c>
      <c r="L1570" s="5">
        <v>8980.0310000000009</v>
      </c>
      <c r="M1570" s="5">
        <v>9022.996000000001</v>
      </c>
      <c r="N1570" s="5">
        <v>9046.8089999999993</v>
      </c>
      <c r="O1570" s="5">
        <v>9084.9290000000001</v>
      </c>
      <c r="P1570" s="5">
        <v>9161.5020000000004</v>
      </c>
      <c r="Q1570">
        <v>9279.2990000000009</v>
      </c>
      <c r="R1570">
        <v>9308.3719999999994</v>
      </c>
      <c r="S1570">
        <v>9343</v>
      </c>
      <c r="T1570">
        <v>9385</v>
      </c>
      <c r="U1570">
        <v>9385</v>
      </c>
      <c r="V1570">
        <v>9460</v>
      </c>
      <c r="W1570">
        <v>9486</v>
      </c>
      <c r="X1570">
        <v>9447</v>
      </c>
      <c r="Y1570">
        <v>9413</v>
      </c>
      <c r="Z1570">
        <v>9414</v>
      </c>
      <c r="AA1570">
        <v>9513</v>
      </c>
      <c r="AB1570">
        <v>9491</v>
      </c>
      <c r="AC1570">
        <v>9461</v>
      </c>
      <c r="AD1570">
        <v>9455</v>
      </c>
      <c r="AE1570">
        <v>9421</v>
      </c>
      <c r="AF1570">
        <v>9436</v>
      </c>
      <c r="AG1570">
        <v>9466</v>
      </c>
      <c r="AH1570">
        <v>9525</v>
      </c>
      <c r="AI1570">
        <v>9640</v>
      </c>
      <c r="AJ1570">
        <v>0</v>
      </c>
    </row>
    <row r="1571" spans="1:36" x14ac:dyDescent="0.25">
      <c r="A1571">
        <v>1724</v>
      </c>
      <c r="B1571" s="5">
        <v>16019</v>
      </c>
      <c r="C1571" s="5">
        <v>16119</v>
      </c>
      <c r="D1571" s="5">
        <v>16184</v>
      </c>
      <c r="E1571" s="5">
        <v>16261</v>
      </c>
      <c r="F1571" s="5">
        <v>16295</v>
      </c>
      <c r="G1571" s="5">
        <v>16386</v>
      </c>
      <c r="H1571" s="5">
        <v>16489</v>
      </c>
      <c r="I1571" s="5">
        <v>16590</v>
      </c>
      <c r="J1571" s="5">
        <v>16786</v>
      </c>
      <c r="K1571" s="5">
        <v>16916</v>
      </c>
      <c r="L1571" s="5">
        <v>17006</v>
      </c>
      <c r="M1571" s="5">
        <v>17195</v>
      </c>
      <c r="N1571" s="5">
        <v>17285</v>
      </c>
      <c r="O1571" s="5">
        <v>17354</v>
      </c>
      <c r="P1571" s="5">
        <v>17483</v>
      </c>
      <c r="Q1571">
        <v>17679</v>
      </c>
      <c r="R1571">
        <v>17736</v>
      </c>
      <c r="S1571">
        <v>17769</v>
      </c>
      <c r="T1571">
        <v>17733</v>
      </c>
      <c r="U1571">
        <v>17771</v>
      </c>
      <c r="V1571">
        <v>17906</v>
      </c>
      <c r="W1571">
        <v>17966</v>
      </c>
      <c r="X1571">
        <v>17974</v>
      </c>
      <c r="Y1571">
        <v>18093</v>
      </c>
      <c r="Z1571">
        <v>18137</v>
      </c>
      <c r="AA1571">
        <v>18100</v>
      </c>
      <c r="AB1571">
        <v>18060</v>
      </c>
      <c r="AC1571">
        <v>18094</v>
      </c>
      <c r="AD1571">
        <v>18099</v>
      </c>
      <c r="AE1571">
        <v>18087</v>
      </c>
      <c r="AF1571">
        <v>18061</v>
      </c>
      <c r="AG1571">
        <v>18073</v>
      </c>
      <c r="AH1571">
        <v>18123</v>
      </c>
      <c r="AI1571">
        <v>18191</v>
      </c>
      <c r="AJ1571">
        <v>0</v>
      </c>
    </row>
    <row r="1572" spans="1:36" x14ac:dyDescent="0.25">
      <c r="A1572">
        <v>1728</v>
      </c>
      <c r="B1572" s="5">
        <v>17148</v>
      </c>
      <c r="C1572" s="5">
        <v>17193</v>
      </c>
      <c r="D1572" s="5">
        <v>17259</v>
      </c>
      <c r="E1572" s="5">
        <v>17507</v>
      </c>
      <c r="F1572" s="5">
        <v>17536</v>
      </c>
      <c r="G1572" s="5">
        <v>17616</v>
      </c>
      <c r="H1572" s="5">
        <v>17727</v>
      </c>
      <c r="I1572" s="5">
        <v>17821</v>
      </c>
      <c r="J1572" s="5">
        <v>17947</v>
      </c>
      <c r="K1572" s="5">
        <v>18137</v>
      </c>
      <c r="L1572" s="5">
        <v>18236</v>
      </c>
      <c r="M1572" s="5">
        <v>18339</v>
      </c>
      <c r="N1572" s="5">
        <v>18400</v>
      </c>
      <c r="O1572" s="5">
        <v>18518</v>
      </c>
      <c r="P1572" s="5">
        <v>18660</v>
      </c>
      <c r="Q1572">
        <v>18820</v>
      </c>
      <c r="R1572">
        <v>18855</v>
      </c>
      <c r="S1572">
        <v>18851</v>
      </c>
      <c r="T1572">
        <v>18963</v>
      </c>
      <c r="U1572">
        <v>18958</v>
      </c>
      <c r="V1572">
        <v>18997</v>
      </c>
      <c r="W1572">
        <v>18992</v>
      </c>
      <c r="X1572">
        <v>19046</v>
      </c>
      <c r="Y1572">
        <v>19092</v>
      </c>
      <c r="Z1572">
        <v>19153</v>
      </c>
      <c r="AA1572">
        <v>19135</v>
      </c>
      <c r="AB1572">
        <v>19130</v>
      </c>
      <c r="AC1572">
        <v>19058</v>
      </c>
      <c r="AD1572">
        <v>19114</v>
      </c>
      <c r="AE1572">
        <v>19129</v>
      </c>
      <c r="AF1572">
        <v>19177</v>
      </c>
      <c r="AG1572">
        <v>19386</v>
      </c>
      <c r="AH1572">
        <v>19582</v>
      </c>
      <c r="AI1572">
        <v>19635</v>
      </c>
      <c r="AJ1572">
        <v>0</v>
      </c>
    </row>
    <row r="1573" spans="1:36" x14ac:dyDescent="0.25">
      <c r="A1573">
        <v>1729</v>
      </c>
      <c r="B1573" s="5">
        <v>14706.878000000001</v>
      </c>
      <c r="C1573" s="5">
        <v>14744.77</v>
      </c>
      <c r="D1573" s="5">
        <v>14642</v>
      </c>
      <c r="E1573" s="5">
        <v>14637</v>
      </c>
      <c r="F1573" s="5">
        <v>14613</v>
      </c>
      <c r="G1573" s="5">
        <v>14618</v>
      </c>
      <c r="H1573" s="5">
        <v>14635</v>
      </c>
      <c r="I1573" s="5">
        <v>14612</v>
      </c>
      <c r="J1573" s="5">
        <v>14748</v>
      </c>
      <c r="K1573" s="5">
        <v>14975</v>
      </c>
      <c r="L1573" s="5">
        <v>15069</v>
      </c>
      <c r="M1573" s="5">
        <v>15103</v>
      </c>
      <c r="N1573" s="5">
        <v>15153</v>
      </c>
      <c r="O1573" s="5">
        <v>15321</v>
      </c>
      <c r="P1573" s="5">
        <v>15456</v>
      </c>
      <c r="Q1573">
        <v>15617</v>
      </c>
      <c r="R1573">
        <v>15610</v>
      </c>
      <c r="S1573">
        <v>15753</v>
      </c>
      <c r="T1573">
        <v>15669</v>
      </c>
      <c r="U1573">
        <v>15537</v>
      </c>
      <c r="V1573">
        <v>15460</v>
      </c>
      <c r="W1573">
        <v>15525</v>
      </c>
      <c r="X1573">
        <v>15435</v>
      </c>
      <c r="Y1573">
        <v>15340</v>
      </c>
      <c r="Z1573">
        <v>15135</v>
      </c>
      <c r="AA1573">
        <v>15044</v>
      </c>
      <c r="AB1573">
        <v>14954</v>
      </c>
      <c r="AC1573">
        <v>14841</v>
      </c>
      <c r="AD1573">
        <v>14712</v>
      </c>
      <c r="AE1573">
        <v>14585</v>
      </c>
      <c r="AF1573">
        <v>14594</v>
      </c>
      <c r="AG1573">
        <v>14496</v>
      </c>
      <c r="AH1573">
        <v>14479</v>
      </c>
      <c r="AI1573">
        <v>14444</v>
      </c>
      <c r="AJ1573">
        <v>0</v>
      </c>
    </row>
    <row r="1574" spans="1:36" x14ac:dyDescent="0.25">
      <c r="A1574">
        <v>1730</v>
      </c>
      <c r="B1574" s="5">
        <v>28382.731</v>
      </c>
      <c r="C1574" s="5">
        <v>28512.716</v>
      </c>
      <c r="D1574" s="5">
        <v>28639.69</v>
      </c>
      <c r="E1574" s="5">
        <v>28644.605</v>
      </c>
      <c r="F1574" s="5">
        <v>29024.373</v>
      </c>
      <c r="G1574" s="5">
        <v>29546.332999999999</v>
      </c>
      <c r="H1574" s="5">
        <v>29976.376</v>
      </c>
      <c r="I1574" s="5">
        <v>30093.279999999999</v>
      </c>
      <c r="J1574" s="5">
        <v>30374.880000000001</v>
      </c>
      <c r="K1574" s="5">
        <v>30568.384000000002</v>
      </c>
      <c r="L1574" s="5">
        <v>30525.754000000001</v>
      </c>
      <c r="M1574" s="5">
        <v>30671.25</v>
      </c>
      <c r="N1574" s="5">
        <v>31005.778999999999</v>
      </c>
      <c r="O1574" s="5">
        <v>31269.268</v>
      </c>
      <c r="P1574" s="5">
        <v>31414.432000000001</v>
      </c>
      <c r="Q1574">
        <v>31351.597999999998</v>
      </c>
      <c r="R1574">
        <v>31285.414000000001</v>
      </c>
      <c r="S1574">
        <v>31198.923999999999</v>
      </c>
      <c r="T1574">
        <v>31385</v>
      </c>
      <c r="U1574">
        <v>31456</v>
      </c>
      <c r="V1574">
        <v>31508</v>
      </c>
      <c r="W1574">
        <v>31752</v>
      </c>
      <c r="X1574">
        <v>31865</v>
      </c>
      <c r="Y1574">
        <v>31998</v>
      </c>
      <c r="Z1574">
        <v>32203</v>
      </c>
      <c r="AA1574">
        <v>32301</v>
      </c>
      <c r="AB1574">
        <v>31977</v>
      </c>
      <c r="AC1574">
        <v>31731</v>
      </c>
      <c r="AD1574">
        <v>31974</v>
      </c>
      <c r="AE1574">
        <v>32236</v>
      </c>
      <c r="AF1574">
        <v>32408</v>
      </c>
      <c r="AG1574">
        <v>32450</v>
      </c>
      <c r="AH1574">
        <v>32357</v>
      </c>
      <c r="AI1574">
        <v>32456</v>
      </c>
      <c r="AJ1574">
        <v>0</v>
      </c>
    </row>
    <row r="1575" spans="1:36" x14ac:dyDescent="0.25">
      <c r="A1575">
        <v>1731</v>
      </c>
      <c r="B1575" s="5">
        <v>28149.606</v>
      </c>
      <c r="C1575" s="5">
        <v>28238.548000000003</v>
      </c>
      <c r="D1575" s="5">
        <v>28552.862000000001</v>
      </c>
      <c r="E1575" s="5">
        <v>28514.102000000003</v>
      </c>
      <c r="F1575" s="5">
        <v>28726.925999999999</v>
      </c>
      <c r="G1575" s="5">
        <v>28906.721999999998</v>
      </c>
      <c r="H1575" s="5">
        <v>29128.466</v>
      </c>
      <c r="I1575" s="5">
        <v>29178.214</v>
      </c>
      <c r="J1575" s="5">
        <v>29371.554</v>
      </c>
      <c r="K1575" s="5">
        <v>29595.024000000001</v>
      </c>
      <c r="L1575" s="5">
        <v>29580.111999999997</v>
      </c>
      <c r="M1575" s="5">
        <v>29697.133999999998</v>
      </c>
      <c r="N1575" s="5">
        <v>29951.513999999999</v>
      </c>
      <c r="O1575" s="5">
        <v>30152.27</v>
      </c>
      <c r="P1575" s="5">
        <v>30518.966</v>
      </c>
      <c r="Q1575">
        <v>30992.402000000002</v>
      </c>
      <c r="R1575">
        <v>31271.66</v>
      </c>
      <c r="S1575">
        <v>31753.328000000001</v>
      </c>
      <c r="T1575">
        <v>32024</v>
      </c>
      <c r="U1575">
        <v>32130</v>
      </c>
      <c r="V1575">
        <v>32394</v>
      </c>
      <c r="W1575">
        <v>32813</v>
      </c>
      <c r="X1575">
        <v>32691</v>
      </c>
      <c r="Y1575">
        <v>32826</v>
      </c>
      <c r="Z1575">
        <v>32806</v>
      </c>
      <c r="AA1575">
        <v>32984</v>
      </c>
      <c r="AB1575">
        <v>33282</v>
      </c>
      <c r="AC1575">
        <v>33545</v>
      </c>
      <c r="AD1575">
        <v>33587</v>
      </c>
      <c r="AE1575">
        <v>33560</v>
      </c>
      <c r="AF1575">
        <v>33560</v>
      </c>
      <c r="AG1575">
        <v>33581</v>
      </c>
      <c r="AH1575">
        <v>33558</v>
      </c>
      <c r="AI1575">
        <v>33422</v>
      </c>
      <c r="AJ1575">
        <v>0</v>
      </c>
    </row>
    <row r="1576" spans="1:36" x14ac:dyDescent="0.25">
      <c r="A1576">
        <v>1734</v>
      </c>
      <c r="B1576" s="5">
        <v>33769.896000000001</v>
      </c>
      <c r="C1576" s="5">
        <v>33944.444000000003</v>
      </c>
      <c r="D1576" s="5">
        <v>34082.377999999997</v>
      </c>
      <c r="E1576" s="5">
        <v>34224.847999999998</v>
      </c>
      <c r="F1576" s="5">
        <v>34349.423999999999</v>
      </c>
      <c r="G1576" s="5">
        <v>34632.519999999997</v>
      </c>
      <c r="H1576" s="5">
        <v>34750.214</v>
      </c>
      <c r="I1576" s="5">
        <v>35046.406000000003</v>
      </c>
      <c r="J1576" s="5">
        <v>35292.093999999997</v>
      </c>
      <c r="K1576" s="5">
        <v>35727.051999999996</v>
      </c>
      <c r="L1576" s="5">
        <v>35909.216</v>
      </c>
      <c r="M1576" s="5">
        <v>36212.928</v>
      </c>
      <c r="N1576" s="5">
        <v>36436.951999999997</v>
      </c>
      <c r="O1576" s="5">
        <v>36755.199999999997</v>
      </c>
      <c r="P1576" s="5">
        <v>37179.119999999995</v>
      </c>
      <c r="Q1576">
        <v>37515.218000000001</v>
      </c>
      <c r="R1576">
        <v>37724.786</v>
      </c>
      <c r="S1576">
        <v>38122.148000000001</v>
      </c>
      <c r="T1576">
        <v>35456.694000000003</v>
      </c>
      <c r="U1576">
        <v>35744.762000000002</v>
      </c>
      <c r="V1576">
        <v>36499.254000000001</v>
      </c>
      <c r="W1576">
        <v>39731</v>
      </c>
      <c r="X1576">
        <v>40284</v>
      </c>
      <c r="Y1576">
        <v>40604</v>
      </c>
      <c r="Z1576">
        <v>41176</v>
      </c>
      <c r="AA1576">
        <v>42272</v>
      </c>
      <c r="AB1576">
        <v>42737</v>
      </c>
      <c r="AC1576">
        <v>43161</v>
      </c>
      <c r="AD1576">
        <v>44226</v>
      </c>
      <c r="AE1576">
        <v>45097</v>
      </c>
      <c r="AF1576">
        <v>45577</v>
      </c>
      <c r="AG1576">
        <v>45953</v>
      </c>
      <c r="AH1576">
        <v>46269</v>
      </c>
      <c r="AI1576">
        <v>46531</v>
      </c>
      <c r="AJ1576">
        <v>0</v>
      </c>
    </row>
    <row r="1577" spans="1:36" x14ac:dyDescent="0.25">
      <c r="A1577">
        <v>1735</v>
      </c>
      <c r="B1577" s="5">
        <v>33769.667999999998</v>
      </c>
      <c r="C1577" s="5">
        <v>33955.425999999999</v>
      </c>
      <c r="D1577" s="5">
        <v>34058.885999999999</v>
      </c>
      <c r="E1577" s="5">
        <v>34100.096000000005</v>
      </c>
      <c r="F1577" s="5">
        <v>34089.845999999998</v>
      </c>
      <c r="G1577" s="5">
        <v>34099.161999999997</v>
      </c>
      <c r="H1577" s="5">
        <v>34105.438000000002</v>
      </c>
      <c r="I1577" s="5">
        <v>34224.214</v>
      </c>
      <c r="J1577" s="5">
        <v>34323.661999999997</v>
      </c>
      <c r="K1577" s="5">
        <v>34355.25</v>
      </c>
      <c r="L1577" s="5">
        <v>34394.018000000004</v>
      </c>
      <c r="M1577" s="5">
        <v>34262.007999999994</v>
      </c>
      <c r="N1577" s="5">
        <v>34327.565999999999</v>
      </c>
      <c r="O1577" s="5">
        <v>34322.080000000002</v>
      </c>
      <c r="P1577" s="5">
        <v>34385.805999999997</v>
      </c>
      <c r="Q1577">
        <v>34417.488000000005</v>
      </c>
      <c r="R1577">
        <v>34546.546000000002</v>
      </c>
      <c r="S1577">
        <v>34715.83</v>
      </c>
      <c r="T1577">
        <v>34756.06</v>
      </c>
      <c r="U1577">
        <v>34771.915999999997</v>
      </c>
      <c r="V1577">
        <v>34793.521999999997</v>
      </c>
      <c r="W1577">
        <v>34855</v>
      </c>
      <c r="X1577">
        <v>35041</v>
      </c>
      <c r="Y1577">
        <v>35038</v>
      </c>
      <c r="Z1577">
        <v>35000</v>
      </c>
      <c r="AA1577">
        <v>34941</v>
      </c>
      <c r="AB1577">
        <v>35041</v>
      </c>
      <c r="AC1577">
        <v>35137</v>
      </c>
      <c r="AD1577">
        <v>35181</v>
      </c>
      <c r="AE1577">
        <v>35151</v>
      </c>
      <c r="AF1577">
        <v>35468</v>
      </c>
      <c r="AG1577">
        <v>35573</v>
      </c>
      <c r="AH1577">
        <v>35599</v>
      </c>
      <c r="AI1577">
        <v>35215</v>
      </c>
      <c r="AJ1577">
        <v>0</v>
      </c>
    </row>
    <row r="1578" spans="1:36" x14ac:dyDescent="0.25">
      <c r="A1578">
        <v>1740</v>
      </c>
      <c r="B1578" s="5">
        <v>18800</v>
      </c>
      <c r="C1578" s="5">
        <v>18887</v>
      </c>
      <c r="D1578" s="5">
        <v>19070</v>
      </c>
      <c r="E1578" s="5">
        <v>19096</v>
      </c>
      <c r="F1578" s="5">
        <v>19150</v>
      </c>
      <c r="G1578" s="5">
        <v>19184</v>
      </c>
      <c r="H1578" s="5">
        <v>19337</v>
      </c>
      <c r="I1578" s="5">
        <v>19560</v>
      </c>
      <c r="J1578" s="5">
        <v>19663</v>
      </c>
      <c r="K1578" s="5">
        <v>19895</v>
      </c>
      <c r="L1578" s="5">
        <v>20119</v>
      </c>
      <c r="M1578" s="5">
        <v>20278</v>
      </c>
      <c r="N1578" s="5">
        <v>20506</v>
      </c>
      <c r="O1578" s="5">
        <v>20715</v>
      </c>
      <c r="P1578" s="5">
        <v>21008</v>
      </c>
      <c r="Q1578">
        <v>21310</v>
      </c>
      <c r="R1578">
        <v>21414</v>
      </c>
      <c r="S1578">
        <v>21458</v>
      </c>
      <c r="T1578">
        <v>21693</v>
      </c>
      <c r="U1578">
        <v>21806</v>
      </c>
      <c r="V1578">
        <v>21950</v>
      </c>
      <c r="W1578">
        <v>22146</v>
      </c>
      <c r="X1578">
        <v>22191</v>
      </c>
      <c r="Y1578">
        <v>22257</v>
      </c>
      <c r="Z1578">
        <v>22289</v>
      </c>
      <c r="AA1578">
        <v>22359</v>
      </c>
      <c r="AB1578">
        <v>22378</v>
      </c>
      <c r="AC1578">
        <v>22309</v>
      </c>
      <c r="AD1578">
        <v>22424</v>
      </c>
      <c r="AE1578">
        <v>22561</v>
      </c>
      <c r="AF1578">
        <v>22553</v>
      </c>
      <c r="AG1578">
        <v>22620</v>
      </c>
      <c r="AH1578">
        <v>22614</v>
      </c>
      <c r="AI1578">
        <v>22593</v>
      </c>
      <c r="AJ1578">
        <v>11007</v>
      </c>
    </row>
    <row r="1579" spans="1:36" x14ac:dyDescent="0.25">
      <c r="A1579">
        <v>1742</v>
      </c>
      <c r="B1579" s="5">
        <v>30239.991999999998</v>
      </c>
      <c r="C1579" s="5">
        <v>30464.903999999999</v>
      </c>
      <c r="D1579" s="5">
        <v>30729.784</v>
      </c>
      <c r="E1579" s="5">
        <v>31061.723999999998</v>
      </c>
      <c r="F1579" s="5">
        <v>31302.184000000001</v>
      </c>
      <c r="G1579" s="5">
        <v>31538.088</v>
      </c>
      <c r="H1579" s="5">
        <v>31855.752</v>
      </c>
      <c r="I1579" s="5">
        <v>32087.916000000001</v>
      </c>
      <c r="J1579" s="5">
        <v>32407.928</v>
      </c>
      <c r="K1579" s="5">
        <v>32680.82</v>
      </c>
      <c r="L1579" s="5">
        <v>32897.351999999999</v>
      </c>
      <c r="M1579" s="5">
        <v>33163.652000000002</v>
      </c>
      <c r="N1579" s="5">
        <v>33243.264000000003</v>
      </c>
      <c r="O1579" s="5">
        <v>33435.300000000003</v>
      </c>
      <c r="P1579" s="5">
        <v>33621.684000000001</v>
      </c>
      <c r="Q1579">
        <v>33944.832000000002</v>
      </c>
      <c r="R1579">
        <v>34369.843999999997</v>
      </c>
      <c r="S1579">
        <v>34691.660000000003</v>
      </c>
      <c r="T1579">
        <v>34929.620000000003</v>
      </c>
      <c r="U1579">
        <v>35032.764000000003</v>
      </c>
      <c r="V1579">
        <v>35131.807999999997</v>
      </c>
      <c r="W1579">
        <v>35413</v>
      </c>
      <c r="X1579">
        <v>35637</v>
      </c>
      <c r="Y1579">
        <v>35885</v>
      </c>
      <c r="Z1579">
        <v>36170</v>
      </c>
      <c r="AA1579">
        <v>36362</v>
      </c>
      <c r="AB1579">
        <v>36417</v>
      </c>
      <c r="AC1579">
        <v>36584</v>
      </c>
      <c r="AD1579">
        <v>36667</v>
      </c>
      <c r="AE1579">
        <v>36787</v>
      </c>
      <c r="AF1579">
        <v>37080</v>
      </c>
      <c r="AG1579">
        <v>37433</v>
      </c>
      <c r="AH1579">
        <v>37561</v>
      </c>
      <c r="AI1579">
        <v>37608</v>
      </c>
      <c r="AJ1579">
        <v>0</v>
      </c>
    </row>
    <row r="1580" spans="1:36" x14ac:dyDescent="0.25">
      <c r="A1580">
        <v>1771</v>
      </c>
      <c r="B1580" s="5">
        <v>35441.744999999995</v>
      </c>
      <c r="C1580" s="5">
        <v>35649.895000000004</v>
      </c>
      <c r="D1580" s="5">
        <v>35763.625</v>
      </c>
      <c r="E1580" s="5">
        <v>35909.354999999996</v>
      </c>
      <c r="F1580" s="5">
        <v>35881.214999999997</v>
      </c>
      <c r="G1580" s="5">
        <v>35768.885000000002</v>
      </c>
      <c r="H1580" s="5">
        <v>35499.315000000002</v>
      </c>
      <c r="I1580" s="5">
        <v>35346.11</v>
      </c>
      <c r="J1580" s="5">
        <v>35345.68</v>
      </c>
      <c r="K1580" s="5">
        <v>35502.705000000002</v>
      </c>
      <c r="L1580" s="5">
        <v>35384.44</v>
      </c>
      <c r="M1580" s="5">
        <v>35691.305</v>
      </c>
      <c r="N1580" s="5">
        <v>36177.15</v>
      </c>
      <c r="O1580" s="5">
        <v>36417.300000000003</v>
      </c>
      <c r="P1580" s="5">
        <v>36699.375</v>
      </c>
      <c r="Q1580">
        <v>36589.525000000001</v>
      </c>
      <c r="R1580">
        <v>36716.145000000004</v>
      </c>
      <c r="S1580">
        <v>36835.550000000003</v>
      </c>
      <c r="T1580">
        <v>36996.47</v>
      </c>
      <c r="U1580">
        <v>37134.945</v>
      </c>
      <c r="V1580">
        <v>37389.699999999997</v>
      </c>
      <c r="W1580">
        <v>37862.334999999999</v>
      </c>
      <c r="X1580">
        <v>38087.654999999999</v>
      </c>
      <c r="Y1580">
        <v>37756.119999999995</v>
      </c>
      <c r="Z1580">
        <v>37680</v>
      </c>
      <c r="AA1580">
        <v>37846</v>
      </c>
      <c r="AB1580">
        <v>37738</v>
      </c>
      <c r="AC1580">
        <v>37823</v>
      </c>
      <c r="AD1580">
        <v>37982</v>
      </c>
      <c r="AE1580">
        <v>37996</v>
      </c>
      <c r="AF1580">
        <v>38117</v>
      </c>
      <c r="AG1580">
        <v>38389</v>
      </c>
      <c r="AH1580">
        <v>38671</v>
      </c>
      <c r="AI1580">
        <v>38768</v>
      </c>
      <c r="AJ1580">
        <v>0</v>
      </c>
    </row>
    <row r="1581" spans="1:36" x14ac:dyDescent="0.25">
      <c r="A1581">
        <v>1773</v>
      </c>
      <c r="B1581" s="5">
        <v>16261</v>
      </c>
      <c r="C1581" s="5">
        <v>16394</v>
      </c>
      <c r="D1581" s="5">
        <v>16452</v>
      </c>
      <c r="E1581" s="5">
        <v>16342</v>
      </c>
      <c r="F1581" s="5">
        <v>16323</v>
      </c>
      <c r="G1581" s="5">
        <v>16235</v>
      </c>
      <c r="H1581" s="5">
        <v>16179</v>
      </c>
      <c r="I1581" s="5">
        <v>16221</v>
      </c>
      <c r="J1581" s="5">
        <v>16238</v>
      </c>
      <c r="K1581" s="5">
        <v>16194</v>
      </c>
      <c r="L1581" s="5">
        <v>16277</v>
      </c>
      <c r="M1581" s="5">
        <v>16366</v>
      </c>
      <c r="N1581" s="5">
        <v>16409</v>
      </c>
      <c r="O1581" s="5">
        <v>16665</v>
      </c>
      <c r="P1581" s="5">
        <v>16836</v>
      </c>
      <c r="Q1581">
        <v>16954</v>
      </c>
      <c r="R1581">
        <v>16901</v>
      </c>
      <c r="S1581">
        <v>16854</v>
      </c>
      <c r="T1581">
        <v>16805</v>
      </c>
      <c r="U1581">
        <v>16861</v>
      </c>
      <c r="V1581">
        <v>16942</v>
      </c>
      <c r="W1581">
        <v>17024</v>
      </c>
      <c r="X1581">
        <v>16979</v>
      </c>
      <c r="Y1581">
        <v>17002</v>
      </c>
      <c r="Z1581">
        <v>17035</v>
      </c>
      <c r="AA1581">
        <v>17079</v>
      </c>
      <c r="AB1581">
        <v>17247</v>
      </c>
      <c r="AC1581">
        <v>17327</v>
      </c>
      <c r="AD1581">
        <v>17334</v>
      </c>
      <c r="AE1581">
        <v>17482</v>
      </c>
      <c r="AF1581">
        <v>17540</v>
      </c>
      <c r="AG1581">
        <v>17502</v>
      </c>
      <c r="AH1581">
        <v>17659</v>
      </c>
      <c r="AI1581">
        <v>17751</v>
      </c>
      <c r="AJ1581">
        <v>42846</v>
      </c>
    </row>
    <row r="1582" spans="1:36" x14ac:dyDescent="0.25">
      <c r="A1582">
        <v>1774</v>
      </c>
      <c r="B1582" s="5">
        <v>24381.423999999999</v>
      </c>
      <c r="C1582" s="5">
        <v>24462.968000000001</v>
      </c>
      <c r="D1582" s="5">
        <v>24478.128000000001</v>
      </c>
      <c r="E1582" s="5">
        <v>24430.6</v>
      </c>
      <c r="F1582" s="5">
        <v>24441.599999999999</v>
      </c>
      <c r="G1582" s="5">
        <v>24509.119999999999</v>
      </c>
      <c r="H1582" s="5">
        <v>24481.696</v>
      </c>
      <c r="I1582" s="5">
        <v>24629.743999999999</v>
      </c>
      <c r="J1582" s="5">
        <v>24705.135999999999</v>
      </c>
      <c r="K1582" s="5">
        <v>24786.448</v>
      </c>
      <c r="L1582" s="5">
        <v>24897.144</v>
      </c>
      <c r="M1582" s="5">
        <v>25098.455999999998</v>
      </c>
      <c r="N1582" s="5">
        <v>25133.488000000001</v>
      </c>
      <c r="O1582" s="5">
        <v>25222.12</v>
      </c>
      <c r="P1582" s="5">
        <v>25358.295999999998</v>
      </c>
      <c r="Q1582">
        <v>25437.536</v>
      </c>
      <c r="R1582">
        <v>25706.952000000001</v>
      </c>
      <c r="S1582">
        <v>25757.328000000001</v>
      </c>
      <c r="T1582">
        <v>25779.239999999998</v>
      </c>
      <c r="U1582">
        <v>25832.984</v>
      </c>
      <c r="V1582">
        <v>25891.360000000001</v>
      </c>
      <c r="W1582">
        <v>25996</v>
      </c>
      <c r="X1582">
        <v>26064</v>
      </c>
      <c r="Y1582">
        <v>25997</v>
      </c>
      <c r="Z1582">
        <v>26094</v>
      </c>
      <c r="AA1582">
        <v>26103</v>
      </c>
      <c r="AB1582">
        <v>26092</v>
      </c>
      <c r="AC1582">
        <v>26061</v>
      </c>
      <c r="AD1582">
        <v>26116</v>
      </c>
      <c r="AE1582">
        <v>26066</v>
      </c>
      <c r="AF1582">
        <v>26058</v>
      </c>
      <c r="AG1582">
        <v>26067</v>
      </c>
      <c r="AH1582">
        <v>26073</v>
      </c>
      <c r="AI1582">
        <v>26056</v>
      </c>
      <c r="AJ1582">
        <v>31979</v>
      </c>
    </row>
    <row r="1583" spans="1:36" x14ac:dyDescent="0.25">
      <c r="A1583">
        <v>1783</v>
      </c>
      <c r="B1583" s="5">
        <v>83348.071000000011</v>
      </c>
      <c r="C1583" s="5">
        <v>83883.373000000007</v>
      </c>
      <c r="D1583" s="5">
        <v>84543.22</v>
      </c>
      <c r="E1583" s="5">
        <v>85111.410999999978</v>
      </c>
      <c r="F1583" s="5">
        <v>86007.368999999992</v>
      </c>
      <c r="G1583" s="5">
        <v>87056.247999999992</v>
      </c>
      <c r="H1583" s="5">
        <v>87820.481000000014</v>
      </c>
      <c r="I1583" s="5">
        <v>88436.63499999998</v>
      </c>
      <c r="J1583" s="5">
        <v>89236.556000000011</v>
      </c>
      <c r="K1583" s="5">
        <v>90113.877000000008</v>
      </c>
      <c r="L1583" s="5">
        <v>90739.762000000002</v>
      </c>
      <c r="M1583" s="5">
        <v>91174.153000000006</v>
      </c>
      <c r="N1583" s="5">
        <v>91755.857000000004</v>
      </c>
      <c r="O1583" s="5">
        <v>92114.070999999996</v>
      </c>
      <c r="P1583" s="5">
        <v>91543.989000000001</v>
      </c>
      <c r="Q1583">
        <v>91956.891000000003</v>
      </c>
      <c r="R1583">
        <v>92182.472999999998</v>
      </c>
      <c r="S1583">
        <v>92716.972000000009</v>
      </c>
      <c r="T1583">
        <v>93212.526000000013</v>
      </c>
      <c r="U1583">
        <v>93824.961999999985</v>
      </c>
      <c r="V1583">
        <v>94355.572</v>
      </c>
      <c r="W1583">
        <v>94680.381999999998</v>
      </c>
      <c r="X1583">
        <v>95299.527000000002</v>
      </c>
      <c r="Y1583">
        <v>95749.822999999989</v>
      </c>
      <c r="Z1583">
        <v>97270</v>
      </c>
      <c r="AA1583">
        <v>97858</v>
      </c>
      <c r="AB1583">
        <v>98328</v>
      </c>
      <c r="AC1583">
        <v>98869</v>
      </c>
      <c r="AD1583">
        <v>99299</v>
      </c>
      <c r="AE1583">
        <v>99436</v>
      </c>
      <c r="AF1583">
        <v>99717</v>
      </c>
      <c r="AG1583">
        <v>99776</v>
      </c>
      <c r="AH1583">
        <v>101980</v>
      </c>
      <c r="AI1583">
        <v>102698</v>
      </c>
      <c r="AJ1583">
        <v>12774</v>
      </c>
    </row>
    <row r="1584" spans="1:36" x14ac:dyDescent="0.25">
      <c r="A1584">
        <v>1842</v>
      </c>
      <c r="B1584" s="5">
        <v>12502.993999999999</v>
      </c>
      <c r="C1584" s="5">
        <v>12750.885999999999</v>
      </c>
      <c r="D1584" s="5">
        <v>12780.183999999999</v>
      </c>
      <c r="E1584" s="5">
        <v>12977.53</v>
      </c>
      <c r="F1584" s="5">
        <v>13028.526</v>
      </c>
      <c r="G1584" s="5">
        <v>13088.655999999999</v>
      </c>
      <c r="H1584" s="5">
        <v>13248.606</v>
      </c>
      <c r="I1584" s="5">
        <v>13401.786</v>
      </c>
      <c r="J1584" s="5">
        <v>13516.055999999999</v>
      </c>
      <c r="K1584" s="5">
        <v>13706.325999999999</v>
      </c>
      <c r="L1584" s="5">
        <v>13757.196</v>
      </c>
      <c r="M1584" s="5">
        <v>13870.573999999999</v>
      </c>
      <c r="N1584" s="5">
        <v>14112.957999999999</v>
      </c>
      <c r="O1584" s="5">
        <v>14248.305999999999</v>
      </c>
      <c r="P1584" s="5">
        <v>14609.606</v>
      </c>
      <c r="Q1584">
        <v>15097.737999999999</v>
      </c>
      <c r="R1584">
        <v>15450.925999999999</v>
      </c>
      <c r="S1584">
        <v>15650.248</v>
      </c>
      <c r="T1584">
        <v>16134.868</v>
      </c>
      <c r="U1584">
        <v>16432.667999999998</v>
      </c>
      <c r="V1584">
        <v>16722.216</v>
      </c>
      <c r="W1584">
        <v>17002.964</v>
      </c>
      <c r="X1584">
        <v>17079.649999999998</v>
      </c>
      <c r="Y1584">
        <v>17071.905999999999</v>
      </c>
      <c r="Z1584">
        <v>17072</v>
      </c>
      <c r="AA1584">
        <v>17054</v>
      </c>
      <c r="AB1584">
        <v>17435</v>
      </c>
      <c r="AC1584">
        <v>17536</v>
      </c>
      <c r="AD1584">
        <v>17451</v>
      </c>
      <c r="AE1584">
        <v>17598</v>
      </c>
      <c r="AF1584">
        <v>17890</v>
      </c>
      <c r="AG1584">
        <v>18154</v>
      </c>
      <c r="AH1584">
        <v>18225</v>
      </c>
      <c r="AI1584">
        <v>18251</v>
      </c>
      <c r="AJ1584">
        <v>0</v>
      </c>
    </row>
    <row r="1585" spans="1:36" x14ac:dyDescent="0.25">
      <c r="A1585">
        <v>1859</v>
      </c>
      <c r="B1585" s="5">
        <v>43815.703000000001</v>
      </c>
      <c r="C1585" s="5">
        <v>43815.83</v>
      </c>
      <c r="D1585" s="5">
        <v>43712.425000000003</v>
      </c>
      <c r="E1585" s="5">
        <v>43601.938000000002</v>
      </c>
      <c r="F1585" s="5">
        <v>43465.843999999997</v>
      </c>
      <c r="G1585" s="5">
        <v>43451.236999999994</v>
      </c>
      <c r="H1585" s="5">
        <v>43284.201000000001</v>
      </c>
      <c r="I1585" s="5">
        <v>43307.832999999999</v>
      </c>
      <c r="J1585" s="5">
        <v>43444.905999999995</v>
      </c>
      <c r="K1585" s="5">
        <v>43545.021999999997</v>
      </c>
      <c r="L1585" s="5">
        <v>43594.644999999997</v>
      </c>
      <c r="M1585" s="5">
        <v>43577.708999999995</v>
      </c>
      <c r="N1585" s="5">
        <v>43521.561000000002</v>
      </c>
      <c r="O1585" s="5">
        <v>43576.106</v>
      </c>
      <c r="P1585" s="5">
        <v>43706.957999999999</v>
      </c>
      <c r="Q1585">
        <v>44097.142999999996</v>
      </c>
      <c r="R1585">
        <v>44354.072</v>
      </c>
      <c r="S1585">
        <v>44525.088000000003</v>
      </c>
      <c r="T1585">
        <v>44572.344999999994</v>
      </c>
      <c r="U1585">
        <v>44550.792000000001</v>
      </c>
      <c r="V1585">
        <v>44660.241999999998</v>
      </c>
      <c r="W1585">
        <v>45072.546999999999</v>
      </c>
      <c r="X1585">
        <v>45308.187999999995</v>
      </c>
      <c r="Y1585">
        <v>45517.204000000005</v>
      </c>
      <c r="Z1585">
        <v>45359.448000000004</v>
      </c>
      <c r="AA1585">
        <v>45227</v>
      </c>
      <c r="AB1585">
        <v>45294</v>
      </c>
      <c r="AC1585">
        <v>45213</v>
      </c>
      <c r="AD1585">
        <v>45150</v>
      </c>
      <c r="AE1585">
        <v>45142</v>
      </c>
      <c r="AF1585">
        <v>44978</v>
      </c>
      <c r="AG1585">
        <v>44863</v>
      </c>
      <c r="AH1585">
        <v>44911</v>
      </c>
      <c r="AI1585">
        <v>44769</v>
      </c>
      <c r="AJ1585">
        <v>0</v>
      </c>
    </row>
    <row r="1586" spans="1:36" x14ac:dyDescent="0.25">
      <c r="A1586">
        <v>1876</v>
      </c>
      <c r="B1586" s="5">
        <v>36046.536</v>
      </c>
      <c r="C1586" s="5">
        <v>36009.832000000002</v>
      </c>
      <c r="D1586" s="5">
        <v>35917.167999999998</v>
      </c>
      <c r="E1586" s="5">
        <v>35909.008000000002</v>
      </c>
      <c r="F1586" s="5">
        <v>35888.32</v>
      </c>
      <c r="G1586" s="5">
        <v>35973.048000000003</v>
      </c>
      <c r="H1586" s="5">
        <v>36256.68</v>
      </c>
      <c r="I1586" s="5">
        <v>36376.095999999998</v>
      </c>
      <c r="J1586" s="5">
        <v>36525.303999999996</v>
      </c>
      <c r="K1586" s="5">
        <v>37457.216</v>
      </c>
      <c r="L1586" s="5">
        <v>37500.664000000004</v>
      </c>
      <c r="M1586" s="5">
        <v>37453.775999999998</v>
      </c>
      <c r="N1586" s="5">
        <v>37448.720000000001</v>
      </c>
      <c r="O1586" s="5">
        <v>37492.767999999996</v>
      </c>
      <c r="P1586" s="5">
        <v>37473.256000000001</v>
      </c>
      <c r="Q1586">
        <v>37682.720000000001</v>
      </c>
      <c r="R1586">
        <v>37922.887999999999</v>
      </c>
      <c r="S1586">
        <v>38024.480000000003</v>
      </c>
      <c r="T1586">
        <v>38208.271999999997</v>
      </c>
      <c r="U1586">
        <v>38149.199999999997</v>
      </c>
      <c r="V1586">
        <v>38220.536</v>
      </c>
      <c r="W1586">
        <v>38362.423999999999</v>
      </c>
      <c r="X1586">
        <v>38490.912000000004</v>
      </c>
      <c r="Y1586">
        <v>38465.127999999997</v>
      </c>
      <c r="Z1586">
        <v>38466.103999999999</v>
      </c>
      <c r="AA1586">
        <v>37616</v>
      </c>
      <c r="AB1586">
        <v>37700</v>
      </c>
      <c r="AC1586">
        <v>37788</v>
      </c>
      <c r="AD1586">
        <v>37833</v>
      </c>
      <c r="AE1586">
        <v>37897</v>
      </c>
      <c r="AF1586">
        <v>37751</v>
      </c>
      <c r="AG1586">
        <v>37677</v>
      </c>
      <c r="AH1586">
        <v>37441</v>
      </c>
      <c r="AI1586">
        <v>37216</v>
      </c>
      <c r="AJ1586">
        <v>16392</v>
      </c>
    </row>
    <row r="1587" spans="1:36" x14ac:dyDescent="0.25">
      <c r="A1587">
        <v>1883</v>
      </c>
      <c r="B1587" s="5">
        <v>92718.95</v>
      </c>
      <c r="C1587" s="5">
        <v>92942.011000000013</v>
      </c>
      <c r="D1587" s="5">
        <v>92855</v>
      </c>
      <c r="E1587" s="5">
        <v>92273</v>
      </c>
      <c r="F1587" s="5">
        <v>92019</v>
      </c>
      <c r="G1587" s="5">
        <v>91809</v>
      </c>
      <c r="H1587" s="5">
        <v>91927</v>
      </c>
      <c r="I1587" s="5">
        <v>91909</v>
      </c>
      <c r="J1587" s="5">
        <v>92059</v>
      </c>
      <c r="K1587" s="5">
        <v>92542</v>
      </c>
      <c r="L1587" s="5">
        <v>93100</v>
      </c>
      <c r="M1587" s="5">
        <v>93854</v>
      </c>
      <c r="N1587" s="5">
        <v>94472</v>
      </c>
      <c r="O1587" s="5">
        <v>95001</v>
      </c>
      <c r="P1587" s="5">
        <v>95620</v>
      </c>
      <c r="Q1587">
        <v>96089</v>
      </c>
      <c r="R1587">
        <v>96875</v>
      </c>
      <c r="S1587">
        <v>97555</v>
      </c>
      <c r="T1587">
        <v>97981</v>
      </c>
      <c r="U1587">
        <v>98271</v>
      </c>
      <c r="V1587">
        <v>98404</v>
      </c>
      <c r="W1587">
        <v>97950</v>
      </c>
      <c r="X1587">
        <v>97953</v>
      </c>
      <c r="Y1587">
        <v>97806</v>
      </c>
      <c r="Z1587">
        <v>97487</v>
      </c>
      <c r="AA1587">
        <v>97055</v>
      </c>
      <c r="AB1587">
        <v>96648</v>
      </c>
      <c r="AC1587">
        <v>96245</v>
      </c>
      <c r="AD1587">
        <v>95691</v>
      </c>
      <c r="AE1587">
        <v>95327</v>
      </c>
      <c r="AF1587">
        <v>95243</v>
      </c>
      <c r="AG1587">
        <v>94814</v>
      </c>
      <c r="AH1587">
        <v>94535</v>
      </c>
      <c r="AI1587">
        <v>94024</v>
      </c>
      <c r="AJ1587">
        <v>6699</v>
      </c>
    </row>
    <row r="1588" spans="1:36" x14ac:dyDescent="0.25">
      <c r="A1588">
        <v>1884</v>
      </c>
      <c r="B1588" s="5">
        <v>22614.080000000002</v>
      </c>
      <c r="C1588" s="5">
        <v>22846.238000000001</v>
      </c>
      <c r="D1588" s="5">
        <v>23121.322</v>
      </c>
      <c r="E1588" s="5">
        <v>23277.059999999998</v>
      </c>
      <c r="F1588" s="5">
        <v>23651.362000000001</v>
      </c>
      <c r="G1588" s="5">
        <v>23951.534</v>
      </c>
      <c r="H1588" s="5">
        <v>24106.822</v>
      </c>
      <c r="I1588" s="5">
        <v>24360.212</v>
      </c>
      <c r="J1588" s="5">
        <v>24579.69</v>
      </c>
      <c r="K1588" s="5">
        <v>24636.124</v>
      </c>
      <c r="L1588" s="5">
        <v>24796.659999999996</v>
      </c>
      <c r="M1588" s="5">
        <v>24891</v>
      </c>
      <c r="N1588" s="5">
        <v>25034</v>
      </c>
      <c r="O1588" s="5">
        <v>25086</v>
      </c>
      <c r="P1588" s="5">
        <v>25170</v>
      </c>
      <c r="Q1588">
        <v>25167</v>
      </c>
      <c r="R1588">
        <v>25198</v>
      </c>
      <c r="S1588">
        <v>25266</v>
      </c>
      <c r="T1588">
        <v>25278</v>
      </c>
      <c r="U1588">
        <v>25228</v>
      </c>
      <c r="V1588">
        <v>25180</v>
      </c>
      <c r="W1588">
        <v>25075</v>
      </c>
      <c r="X1588">
        <v>25052</v>
      </c>
      <c r="Y1588">
        <v>25081</v>
      </c>
      <c r="Z1588">
        <v>25173</v>
      </c>
      <c r="AA1588">
        <v>25248</v>
      </c>
      <c r="AB1588">
        <v>25309</v>
      </c>
      <c r="AC1588">
        <v>25225</v>
      </c>
      <c r="AD1588">
        <v>25252</v>
      </c>
      <c r="AE1588">
        <v>25412</v>
      </c>
      <c r="AF1588">
        <v>25642</v>
      </c>
      <c r="AG1588">
        <v>25744</v>
      </c>
      <c r="AH1588">
        <v>25737</v>
      </c>
      <c r="AI1588">
        <v>25715</v>
      </c>
      <c r="AJ1588">
        <v>66936.44</v>
      </c>
    </row>
    <row r="1589" spans="1:36" x14ac:dyDescent="0.25">
      <c r="A1589">
        <v>1891</v>
      </c>
      <c r="B1589" s="5">
        <v>18393.14</v>
      </c>
      <c r="C1589" s="5">
        <v>18496.93</v>
      </c>
      <c r="D1589" s="5">
        <v>18690.93</v>
      </c>
      <c r="E1589" s="5">
        <v>18755.919999999998</v>
      </c>
      <c r="F1589" s="5">
        <v>18227.27</v>
      </c>
      <c r="G1589" s="5">
        <v>18334.939999999999</v>
      </c>
      <c r="H1589" s="5">
        <v>18471.71</v>
      </c>
      <c r="I1589" s="5">
        <v>18608.48</v>
      </c>
      <c r="J1589" s="5">
        <v>18611.39</v>
      </c>
      <c r="K1589" s="5">
        <v>18670.559999999998</v>
      </c>
      <c r="L1589" s="5">
        <v>18690.93</v>
      </c>
      <c r="M1589" s="5">
        <v>18765.62</v>
      </c>
      <c r="N1589" s="5">
        <v>18891.72</v>
      </c>
      <c r="O1589" s="5">
        <v>18900.45</v>
      </c>
      <c r="P1589" s="5">
        <v>19037.22</v>
      </c>
      <c r="Q1589">
        <v>19051.77</v>
      </c>
      <c r="R1589">
        <v>19130.34</v>
      </c>
      <c r="S1589">
        <v>19222.489999999998</v>
      </c>
      <c r="T1589">
        <v>19332.099999999999</v>
      </c>
      <c r="U1589">
        <v>19258.38</v>
      </c>
      <c r="V1589">
        <v>19238.009999999998</v>
      </c>
      <c r="W1589">
        <v>19247.71</v>
      </c>
      <c r="X1589">
        <v>19172.05</v>
      </c>
      <c r="Y1589">
        <v>19094.45</v>
      </c>
      <c r="Z1589">
        <v>19169.14</v>
      </c>
      <c r="AA1589">
        <v>19088.63</v>
      </c>
      <c r="AB1589">
        <v>18968.349999999999</v>
      </c>
      <c r="AC1589">
        <v>18877.169999999998</v>
      </c>
      <c r="AD1589">
        <v>18817.03</v>
      </c>
      <c r="AE1589">
        <v>19367</v>
      </c>
      <c r="AF1589">
        <v>19283</v>
      </c>
      <c r="AG1589">
        <v>19310</v>
      </c>
      <c r="AH1589">
        <v>19264</v>
      </c>
      <c r="AI1589">
        <v>19130</v>
      </c>
      <c r="AJ1589">
        <v>28637</v>
      </c>
    </row>
    <row r="1590" spans="1:36" x14ac:dyDescent="0.25">
      <c r="A1590">
        <v>1892</v>
      </c>
      <c r="B1590" s="5">
        <v>27525.440000000002</v>
      </c>
      <c r="C1590" s="5">
        <v>28778.464</v>
      </c>
      <c r="D1590" s="5">
        <v>29940.008000000002</v>
      </c>
      <c r="E1590" s="5">
        <v>31187.792000000001</v>
      </c>
      <c r="F1590" s="5">
        <v>31943.088</v>
      </c>
      <c r="G1590" s="5">
        <v>32799.944000000003</v>
      </c>
      <c r="H1590" s="5">
        <v>33205.199999999997</v>
      </c>
      <c r="I1590" s="5">
        <v>33699.608</v>
      </c>
      <c r="J1590" s="5">
        <v>34649.743999999999</v>
      </c>
      <c r="K1590" s="5">
        <v>34985.248</v>
      </c>
      <c r="L1590" s="5">
        <v>35203.904000000002</v>
      </c>
      <c r="M1590" s="5">
        <v>35407.095999999998</v>
      </c>
      <c r="N1590" s="5">
        <v>35610.311999999998</v>
      </c>
      <c r="O1590" s="5">
        <v>35591.199999999997</v>
      </c>
      <c r="P1590" s="5">
        <v>35701.784</v>
      </c>
      <c r="Q1590">
        <v>36068.824000000001</v>
      </c>
      <c r="R1590">
        <v>36573.472000000002</v>
      </c>
      <c r="S1590">
        <v>37096.592000000004</v>
      </c>
      <c r="T1590">
        <v>37475.767999999996</v>
      </c>
      <c r="U1590">
        <v>38103.944000000003</v>
      </c>
      <c r="V1590">
        <v>38539.824000000001</v>
      </c>
      <c r="W1590">
        <v>39323.432000000001</v>
      </c>
      <c r="X1590">
        <v>40065.608</v>
      </c>
      <c r="Y1590">
        <v>40365.4</v>
      </c>
      <c r="Z1590">
        <v>40407.248</v>
      </c>
      <c r="AA1590">
        <v>40320.520000000004</v>
      </c>
      <c r="AB1590">
        <v>40312.199999999997</v>
      </c>
      <c r="AC1590">
        <v>40174.144</v>
      </c>
      <c r="AD1590">
        <v>39962.464</v>
      </c>
      <c r="AE1590">
        <v>39941.351999999999</v>
      </c>
      <c r="AF1590">
        <v>40410</v>
      </c>
      <c r="AG1590">
        <v>40521</v>
      </c>
      <c r="AH1590">
        <v>40673</v>
      </c>
      <c r="AI1590">
        <v>40779</v>
      </c>
      <c r="AJ1590">
        <v>10062</v>
      </c>
    </row>
    <row r="1591" spans="1:36" x14ac:dyDescent="0.25">
      <c r="A1591">
        <v>1894</v>
      </c>
      <c r="B1591" s="5">
        <v>35951</v>
      </c>
      <c r="C1591" s="5">
        <v>36388</v>
      </c>
      <c r="D1591" s="5">
        <v>36629</v>
      </c>
      <c r="E1591" s="5">
        <v>36727</v>
      </c>
      <c r="F1591" s="5">
        <v>36884</v>
      </c>
      <c r="G1591" s="5">
        <v>37132</v>
      </c>
      <c r="H1591" s="5">
        <v>37564</v>
      </c>
      <c r="I1591" s="5">
        <v>37901</v>
      </c>
      <c r="J1591" s="5">
        <v>38190</v>
      </c>
      <c r="K1591" s="5">
        <v>38532</v>
      </c>
      <c r="L1591" s="5">
        <v>38900</v>
      </c>
      <c r="M1591" s="5">
        <v>39188</v>
      </c>
      <c r="N1591" s="5">
        <v>39611</v>
      </c>
      <c r="O1591" s="5">
        <v>40062</v>
      </c>
      <c r="P1591" s="5">
        <v>40459</v>
      </c>
      <c r="Q1591">
        <v>40822</v>
      </c>
      <c r="R1591">
        <v>41098</v>
      </c>
      <c r="S1591">
        <v>41365</v>
      </c>
      <c r="T1591">
        <v>41724</v>
      </c>
      <c r="U1591">
        <v>41929</v>
      </c>
      <c r="V1591">
        <v>42096</v>
      </c>
      <c r="W1591">
        <v>42303</v>
      </c>
      <c r="X1591">
        <v>42363</v>
      </c>
      <c r="Y1591">
        <v>42392</v>
      </c>
      <c r="Z1591">
        <v>42454</v>
      </c>
      <c r="AA1591">
        <v>42508</v>
      </c>
      <c r="AB1591">
        <v>42550</v>
      </c>
      <c r="AC1591">
        <v>42536</v>
      </c>
      <c r="AD1591">
        <v>42688</v>
      </c>
      <c r="AE1591">
        <v>42869</v>
      </c>
      <c r="AF1591">
        <v>43058</v>
      </c>
      <c r="AG1591">
        <v>43188</v>
      </c>
      <c r="AH1591">
        <v>43271</v>
      </c>
      <c r="AI1591">
        <v>43302</v>
      </c>
      <c r="AJ1591">
        <v>28227</v>
      </c>
    </row>
    <row r="1592" spans="1:36" x14ac:dyDescent="0.25">
      <c r="A1592">
        <v>1895</v>
      </c>
      <c r="B1592" s="5">
        <v>42025</v>
      </c>
      <c r="C1592" s="5">
        <v>41842</v>
      </c>
      <c r="D1592" s="5">
        <v>41847</v>
      </c>
      <c r="E1592" s="5">
        <v>41821</v>
      </c>
      <c r="F1592" s="5">
        <v>41702</v>
      </c>
      <c r="G1592" s="5">
        <v>41476</v>
      </c>
      <c r="H1592" s="5">
        <v>41228</v>
      </c>
      <c r="I1592" s="5">
        <v>40864</v>
      </c>
      <c r="J1592" s="5">
        <v>40673</v>
      </c>
      <c r="K1592" s="5">
        <v>40312</v>
      </c>
      <c r="L1592" s="5">
        <v>39951</v>
      </c>
      <c r="M1592" s="5">
        <v>39775</v>
      </c>
      <c r="N1592" s="5">
        <v>39696</v>
      </c>
      <c r="O1592" s="5">
        <v>39676</v>
      </c>
      <c r="P1592" s="5">
        <v>39601</v>
      </c>
      <c r="Q1592">
        <v>39773</v>
      </c>
      <c r="R1592">
        <v>39723</v>
      </c>
      <c r="S1592">
        <v>39994</v>
      </c>
      <c r="T1592">
        <v>39991</v>
      </c>
      <c r="U1592">
        <v>39998</v>
      </c>
      <c r="V1592">
        <v>39848</v>
      </c>
      <c r="W1592">
        <v>40170</v>
      </c>
      <c r="X1592">
        <v>40127</v>
      </c>
      <c r="Y1592">
        <v>39934</v>
      </c>
      <c r="Z1592">
        <v>39848</v>
      </c>
      <c r="AA1592">
        <v>39601</v>
      </c>
      <c r="AB1592">
        <v>39604</v>
      </c>
      <c r="AC1592">
        <v>39596</v>
      </c>
      <c r="AD1592">
        <v>39606</v>
      </c>
      <c r="AE1592">
        <v>39565</v>
      </c>
      <c r="AF1592">
        <v>39486</v>
      </c>
      <c r="AG1592">
        <v>39396</v>
      </c>
      <c r="AH1592">
        <v>39095</v>
      </c>
      <c r="AI1592">
        <v>38748</v>
      </c>
      <c r="AJ1592">
        <v>29157.687999999998</v>
      </c>
    </row>
    <row r="1593" spans="1:36" x14ac:dyDescent="0.25">
      <c r="A1593">
        <v>1896</v>
      </c>
      <c r="B1593" s="5">
        <v>17200</v>
      </c>
      <c r="C1593" s="5">
        <v>17410</v>
      </c>
      <c r="D1593" s="5">
        <v>17640</v>
      </c>
      <c r="E1593" s="5">
        <v>17820</v>
      </c>
      <c r="F1593" s="5">
        <v>17977</v>
      </c>
      <c r="G1593" s="5">
        <v>18041</v>
      </c>
      <c r="H1593" s="5">
        <v>18234</v>
      </c>
      <c r="I1593" s="5">
        <v>18477</v>
      </c>
      <c r="J1593" s="5">
        <v>18743</v>
      </c>
      <c r="K1593" s="5">
        <v>18881</v>
      </c>
      <c r="L1593" s="5">
        <v>19046</v>
      </c>
      <c r="M1593" s="5">
        <v>19367</v>
      </c>
      <c r="N1593" s="5">
        <v>19504</v>
      </c>
      <c r="O1593" s="5">
        <v>19635</v>
      </c>
      <c r="P1593" s="5">
        <v>19842</v>
      </c>
      <c r="Q1593">
        <v>20205</v>
      </c>
      <c r="R1593">
        <v>20304</v>
      </c>
      <c r="S1593">
        <v>20400</v>
      </c>
      <c r="T1593">
        <v>20738</v>
      </c>
      <c r="U1593">
        <v>20893</v>
      </c>
      <c r="V1593">
        <v>21468</v>
      </c>
      <c r="W1593">
        <v>22097</v>
      </c>
      <c r="X1593">
        <v>22178</v>
      </c>
      <c r="Y1593">
        <v>22206</v>
      </c>
      <c r="Z1593">
        <v>22034</v>
      </c>
      <c r="AA1593">
        <v>21877</v>
      </c>
      <c r="AB1593">
        <v>21872</v>
      </c>
      <c r="AC1593">
        <v>21919</v>
      </c>
      <c r="AD1593">
        <v>21930</v>
      </c>
      <c r="AE1593">
        <v>21944</v>
      </c>
      <c r="AF1593">
        <v>21935</v>
      </c>
      <c r="AG1593">
        <v>22018</v>
      </c>
      <c r="AH1593">
        <v>22048</v>
      </c>
      <c r="AI1593">
        <v>22139</v>
      </c>
      <c r="AJ1593">
        <v>178140</v>
      </c>
    </row>
    <row r="1594" spans="1:36" x14ac:dyDescent="0.25">
      <c r="A1594">
        <v>1900</v>
      </c>
      <c r="B1594" s="5">
        <v>75333.625</v>
      </c>
      <c r="C1594" s="5">
        <v>75601.75</v>
      </c>
      <c r="D1594" s="5">
        <v>75594.375</v>
      </c>
      <c r="E1594" s="5">
        <v>75846.75</v>
      </c>
      <c r="F1594" s="5">
        <v>76040</v>
      </c>
      <c r="G1594" s="5">
        <v>76073</v>
      </c>
      <c r="H1594" s="5">
        <v>76059</v>
      </c>
      <c r="I1594" s="5">
        <v>76043</v>
      </c>
      <c r="J1594" s="5">
        <v>75728</v>
      </c>
      <c r="K1594" s="5">
        <v>75615</v>
      </c>
      <c r="L1594" s="5">
        <v>75384</v>
      </c>
      <c r="M1594" s="5">
        <v>75403</v>
      </c>
      <c r="N1594" s="5">
        <v>75336</v>
      </c>
      <c r="O1594" s="5">
        <v>75364</v>
      </c>
      <c r="P1594" s="5">
        <v>75625</v>
      </c>
      <c r="Q1594">
        <v>75914</v>
      </c>
      <c r="R1594">
        <v>76458</v>
      </c>
      <c r="S1594">
        <v>76766</v>
      </c>
      <c r="T1594">
        <v>77759</v>
      </c>
      <c r="U1594">
        <v>78529</v>
      </c>
      <c r="V1594">
        <v>79416</v>
      </c>
      <c r="W1594">
        <v>80217</v>
      </c>
      <c r="X1594">
        <v>80952</v>
      </c>
      <c r="Y1594">
        <v>81350</v>
      </c>
      <c r="Z1594">
        <v>81406</v>
      </c>
      <c r="AA1594">
        <v>81497</v>
      </c>
      <c r="AB1594">
        <v>81504</v>
      </c>
      <c r="AC1594">
        <v>81651</v>
      </c>
      <c r="AD1594">
        <v>81919</v>
      </c>
      <c r="AE1594">
        <v>81938</v>
      </c>
      <c r="AF1594">
        <v>82250</v>
      </c>
      <c r="AG1594">
        <v>82445</v>
      </c>
      <c r="AH1594">
        <v>82634</v>
      </c>
      <c r="AI1594">
        <v>82639</v>
      </c>
      <c r="AJ1594">
        <v>31733</v>
      </c>
    </row>
    <row r="1595" spans="1:36" x14ac:dyDescent="0.25">
      <c r="A1595">
        <v>1901</v>
      </c>
      <c r="B1595" s="5">
        <v>28171.760000000002</v>
      </c>
      <c r="C1595" s="5">
        <v>28930.175999999999</v>
      </c>
      <c r="D1595" s="5">
        <v>29154.61</v>
      </c>
      <c r="E1595" s="5">
        <v>29507.684999999998</v>
      </c>
      <c r="F1595" s="5">
        <v>29595.232</v>
      </c>
      <c r="G1595" s="5">
        <v>29750.232</v>
      </c>
      <c r="H1595" s="5">
        <v>29960.118999999999</v>
      </c>
      <c r="I1595" s="5">
        <v>30264.780999999999</v>
      </c>
      <c r="J1595" s="5">
        <v>30600.385999999999</v>
      </c>
      <c r="K1595" s="5">
        <v>30683</v>
      </c>
      <c r="L1595" s="5">
        <v>31033</v>
      </c>
      <c r="M1595" s="5">
        <v>31155</v>
      </c>
      <c r="N1595" s="5">
        <v>31551</v>
      </c>
      <c r="O1595" s="5">
        <v>31802</v>
      </c>
      <c r="P1595" s="5">
        <v>31763</v>
      </c>
      <c r="Q1595">
        <v>31865</v>
      </c>
      <c r="R1595">
        <v>31968</v>
      </c>
      <c r="S1595">
        <v>32041</v>
      </c>
      <c r="T1595">
        <v>32131</v>
      </c>
      <c r="U1595">
        <v>32400</v>
      </c>
      <c r="V1595">
        <v>32470</v>
      </c>
      <c r="W1595">
        <v>32488</v>
      </c>
      <c r="X1595">
        <v>32503</v>
      </c>
      <c r="Y1595">
        <v>32466</v>
      </c>
      <c r="Z1595">
        <v>32338</v>
      </c>
      <c r="AA1595">
        <v>32244</v>
      </c>
      <c r="AB1595">
        <v>32117</v>
      </c>
      <c r="AC1595">
        <v>32028</v>
      </c>
      <c r="AD1595">
        <v>32226</v>
      </c>
      <c r="AE1595">
        <v>32430</v>
      </c>
      <c r="AF1595">
        <v>32507</v>
      </c>
      <c r="AG1595">
        <v>32728</v>
      </c>
      <c r="AH1595">
        <v>32834</v>
      </c>
      <c r="AI1595">
        <v>32817</v>
      </c>
      <c r="AJ1595">
        <v>12804</v>
      </c>
    </row>
    <row r="1596" spans="1:36" x14ac:dyDescent="0.25">
      <c r="A1596">
        <v>1903</v>
      </c>
      <c r="B1596" s="5">
        <v>23524.317000000003</v>
      </c>
      <c r="C1596" s="5">
        <v>23710.154999999999</v>
      </c>
      <c r="D1596" s="5">
        <v>23740</v>
      </c>
      <c r="E1596" s="5">
        <v>23598</v>
      </c>
      <c r="F1596" s="5">
        <v>23733</v>
      </c>
      <c r="G1596" s="5">
        <v>23812</v>
      </c>
      <c r="H1596" s="5">
        <v>23980</v>
      </c>
      <c r="I1596" s="5">
        <v>24077</v>
      </c>
      <c r="J1596" s="5">
        <v>24282</v>
      </c>
      <c r="K1596" s="5">
        <v>24439</v>
      </c>
      <c r="L1596" s="5">
        <v>24549</v>
      </c>
      <c r="M1596" s="5">
        <v>24849</v>
      </c>
      <c r="N1596" s="5">
        <v>25032</v>
      </c>
      <c r="O1596" s="5">
        <v>25144</v>
      </c>
      <c r="P1596" s="5">
        <v>25400</v>
      </c>
      <c r="Q1596">
        <v>25549</v>
      </c>
      <c r="R1596">
        <v>25704</v>
      </c>
      <c r="S1596">
        <v>25666</v>
      </c>
      <c r="T1596">
        <v>25687</v>
      </c>
      <c r="U1596">
        <v>25818</v>
      </c>
      <c r="V1596">
        <v>25922</v>
      </c>
      <c r="W1596">
        <v>25815</v>
      </c>
      <c r="X1596">
        <v>25707</v>
      </c>
      <c r="Y1596">
        <v>25530</v>
      </c>
      <c r="Z1596">
        <v>25417</v>
      </c>
      <c r="AA1596">
        <v>25248</v>
      </c>
      <c r="AB1596">
        <v>25247</v>
      </c>
      <c r="AC1596">
        <v>25174</v>
      </c>
      <c r="AD1596">
        <v>25026</v>
      </c>
      <c r="AE1596">
        <v>24763</v>
      </c>
      <c r="AF1596">
        <v>24843</v>
      </c>
      <c r="AG1596">
        <v>24940</v>
      </c>
      <c r="AH1596">
        <v>24994</v>
      </c>
      <c r="AI1596">
        <v>25049</v>
      </c>
      <c r="AJ1596">
        <v>25382</v>
      </c>
    </row>
    <row r="1597" spans="1:36" x14ac:dyDescent="0.25">
      <c r="A1597">
        <v>1904</v>
      </c>
      <c r="B1597" s="5">
        <v>49326.656999999999</v>
      </c>
      <c r="C1597" s="5">
        <v>50525.600999999995</v>
      </c>
      <c r="D1597" s="5">
        <v>52279.362000000001</v>
      </c>
      <c r="E1597" s="5">
        <v>53672.172999999995</v>
      </c>
      <c r="F1597" s="5">
        <v>54313.511999999995</v>
      </c>
      <c r="G1597" s="5">
        <v>55086.29</v>
      </c>
      <c r="H1597" s="5">
        <v>56106.781000000003</v>
      </c>
      <c r="I1597" s="5">
        <v>57075.297999999995</v>
      </c>
      <c r="J1597" s="5">
        <v>57966.264000000003</v>
      </c>
      <c r="K1597" s="5">
        <v>58874.063999999998</v>
      </c>
      <c r="L1597" s="5">
        <v>60115.841</v>
      </c>
      <c r="M1597" s="5">
        <v>61155.744000000006</v>
      </c>
      <c r="N1597" s="5">
        <v>61704.007999999994</v>
      </c>
      <c r="O1597" s="5">
        <v>62492.813999999998</v>
      </c>
      <c r="P1597" s="5">
        <v>62758.631999999998</v>
      </c>
      <c r="Q1597">
        <v>62812.213000000003</v>
      </c>
      <c r="R1597">
        <v>63112.074000000001</v>
      </c>
      <c r="S1597">
        <v>63268.13</v>
      </c>
      <c r="T1597">
        <v>63257.551000000007</v>
      </c>
      <c r="U1597">
        <v>63141.406000000003</v>
      </c>
      <c r="V1597">
        <v>62943.095000000001</v>
      </c>
      <c r="W1597">
        <v>62576.205000000002</v>
      </c>
      <c r="X1597">
        <v>62428.072</v>
      </c>
      <c r="Y1597">
        <v>62381.812000000005</v>
      </c>
      <c r="Z1597">
        <v>62268.773999999998</v>
      </c>
      <c r="AA1597">
        <v>62155.741999999998</v>
      </c>
      <c r="AB1597">
        <v>62053.387000000002</v>
      </c>
      <c r="AC1597">
        <v>61857.45</v>
      </c>
      <c r="AD1597">
        <v>61936.097999999998</v>
      </c>
      <c r="AE1597">
        <v>62360.653999999995</v>
      </c>
      <c r="AF1597">
        <v>62402.358</v>
      </c>
      <c r="AG1597">
        <v>63050</v>
      </c>
      <c r="AH1597">
        <v>63315</v>
      </c>
      <c r="AI1597">
        <v>63491</v>
      </c>
      <c r="AJ1597">
        <v>18196</v>
      </c>
    </row>
    <row r="1598" spans="1:36" x14ac:dyDescent="0.25">
      <c r="A1598">
        <v>1908</v>
      </c>
      <c r="B1598" s="5">
        <v>13134.352000000001</v>
      </c>
      <c r="C1598" s="5">
        <v>13308.424000000001</v>
      </c>
      <c r="D1598" s="5">
        <v>13408.856</v>
      </c>
      <c r="E1598" s="5">
        <v>13483.512000000001</v>
      </c>
      <c r="F1598" s="5">
        <v>13707.304</v>
      </c>
      <c r="G1598" s="5">
        <v>13665.656000000001</v>
      </c>
      <c r="H1598" s="5">
        <v>13651.871999999999</v>
      </c>
      <c r="I1598" s="5">
        <v>13568.896000000001</v>
      </c>
      <c r="J1598" s="5">
        <v>13604.48</v>
      </c>
      <c r="K1598" s="5">
        <v>13533.056</v>
      </c>
      <c r="L1598" s="5">
        <v>13544.424000000001</v>
      </c>
      <c r="M1598" s="5">
        <v>13520.023999999999</v>
      </c>
      <c r="N1598" s="5">
        <v>13534.312</v>
      </c>
      <c r="O1598" s="6">
        <v>13535.64</v>
      </c>
      <c r="P1598" s="5">
        <v>13569.472</v>
      </c>
      <c r="Q1598">
        <v>13647.384</v>
      </c>
      <c r="R1598">
        <v>13731.072</v>
      </c>
      <c r="S1598">
        <v>13853.407999999999</v>
      </c>
      <c r="T1598">
        <v>14001.04</v>
      </c>
      <c r="U1598">
        <v>14033.031999999999</v>
      </c>
      <c r="V1598">
        <v>14099.008</v>
      </c>
      <c r="W1598">
        <v>14376.216</v>
      </c>
      <c r="X1598">
        <v>14480.487999999999</v>
      </c>
      <c r="Y1598">
        <v>14342.08</v>
      </c>
      <c r="Z1598">
        <v>14279.776</v>
      </c>
      <c r="AA1598">
        <v>14230.232</v>
      </c>
      <c r="AB1598">
        <v>14148.312</v>
      </c>
      <c r="AC1598">
        <v>14072.111999999999</v>
      </c>
      <c r="AD1598">
        <v>13972.392</v>
      </c>
      <c r="AE1598">
        <v>13969.288</v>
      </c>
      <c r="AF1598">
        <v>14009.791999999999</v>
      </c>
      <c r="AG1598">
        <v>14036.487999999999</v>
      </c>
      <c r="AH1598">
        <v>14032.152</v>
      </c>
      <c r="AI1598">
        <v>13982.504000000001</v>
      </c>
      <c r="AJ1598">
        <v>0</v>
      </c>
    </row>
    <row r="1599" spans="1:36" x14ac:dyDescent="0.25">
      <c r="A1599">
        <v>1911</v>
      </c>
      <c r="B1599" s="5">
        <v>41924</v>
      </c>
      <c r="C1599" s="5">
        <v>42010</v>
      </c>
      <c r="D1599" s="5">
        <v>42259</v>
      </c>
      <c r="E1599" s="5">
        <v>42296</v>
      </c>
      <c r="F1599" s="5">
        <v>42431</v>
      </c>
      <c r="G1599" s="5">
        <v>42310</v>
      </c>
      <c r="H1599" s="5">
        <v>42392</v>
      </c>
      <c r="I1599" s="5">
        <v>42254</v>
      </c>
      <c r="J1599" s="5">
        <v>42189</v>
      </c>
      <c r="K1599" s="5">
        <v>42283</v>
      </c>
      <c r="L1599" s="5">
        <v>42274</v>
      </c>
      <c r="M1599" s="5">
        <v>42414</v>
      </c>
      <c r="N1599" s="5">
        <v>42540</v>
      </c>
      <c r="O1599" s="5">
        <v>42802</v>
      </c>
      <c r="P1599" s="5">
        <v>43268</v>
      </c>
      <c r="Q1599">
        <v>44252</v>
      </c>
      <c r="R1599">
        <v>44843</v>
      </c>
      <c r="S1599">
        <v>45051</v>
      </c>
      <c r="T1599">
        <v>45231</v>
      </c>
      <c r="U1599">
        <v>45551</v>
      </c>
      <c r="V1599">
        <v>45772</v>
      </c>
      <c r="W1599">
        <v>45991</v>
      </c>
      <c r="X1599">
        <v>46503</v>
      </c>
      <c r="Y1599">
        <v>46478</v>
      </c>
      <c r="Z1599">
        <v>46604</v>
      </c>
      <c r="AA1599">
        <v>46795</v>
      </c>
      <c r="AB1599">
        <v>47063</v>
      </c>
      <c r="AC1599">
        <v>47358</v>
      </c>
      <c r="AD1599">
        <v>47419</v>
      </c>
      <c r="AE1599">
        <v>47524</v>
      </c>
      <c r="AF1599">
        <v>47595</v>
      </c>
      <c r="AG1599">
        <v>47677</v>
      </c>
      <c r="AH1599">
        <v>47703</v>
      </c>
      <c r="AI1599">
        <v>47643</v>
      </c>
      <c r="AJ1599">
        <v>218609.36799999999</v>
      </c>
    </row>
    <row r="1600" spans="1:36" x14ac:dyDescent="0.25">
      <c r="A1600">
        <v>1916</v>
      </c>
      <c r="B1600" s="5">
        <v>69170.296000000002</v>
      </c>
      <c r="C1600" s="5">
        <v>68808.845000000001</v>
      </c>
      <c r="D1600" s="5">
        <v>68417.34</v>
      </c>
      <c r="E1600" s="5">
        <v>67705.608999999997</v>
      </c>
      <c r="F1600" s="5">
        <v>67371.107000000004</v>
      </c>
      <c r="G1600" s="5">
        <v>66988.463999999993</v>
      </c>
      <c r="H1600" s="5">
        <v>67543.850999999995</v>
      </c>
      <c r="I1600" s="5">
        <v>67590.221999999994</v>
      </c>
      <c r="J1600" s="5">
        <v>67689.298999999999</v>
      </c>
      <c r="K1600" s="5">
        <v>67568.868000000002</v>
      </c>
      <c r="L1600" s="5">
        <v>67532.351999999999</v>
      </c>
      <c r="M1600" s="5">
        <v>67395.551999999996</v>
      </c>
      <c r="N1600" s="5">
        <v>67511.315000000002</v>
      </c>
      <c r="O1600" s="5">
        <v>67828.448000000004</v>
      </c>
      <c r="P1600" s="5">
        <v>68204.577999999994</v>
      </c>
      <c r="Q1600">
        <v>68246.596999999994</v>
      </c>
      <c r="R1600">
        <v>68076.092000000004</v>
      </c>
      <c r="S1600">
        <v>68065.557000000001</v>
      </c>
      <c r="T1600">
        <v>67933.038</v>
      </c>
      <c r="U1600">
        <v>68713.468999999997</v>
      </c>
      <c r="V1600">
        <v>69635.232000000004</v>
      </c>
      <c r="W1600">
        <v>71537.176999999996</v>
      </c>
      <c r="X1600">
        <v>74085</v>
      </c>
      <c r="Y1600">
        <v>73747</v>
      </c>
      <c r="Z1600">
        <v>73832</v>
      </c>
      <c r="AA1600">
        <v>73793</v>
      </c>
      <c r="AB1600">
        <v>73111</v>
      </c>
      <c r="AC1600">
        <v>72824</v>
      </c>
      <c r="AD1600">
        <v>72862</v>
      </c>
      <c r="AE1600">
        <v>72697</v>
      </c>
      <c r="AF1600">
        <v>72160</v>
      </c>
      <c r="AG1600">
        <v>72068</v>
      </c>
      <c r="AH1600">
        <v>72405</v>
      </c>
      <c r="AI1600">
        <v>72588</v>
      </c>
      <c r="AJ1600">
        <v>0</v>
      </c>
    </row>
    <row r="1601" spans="1:36" x14ac:dyDescent="0.25">
      <c r="A1601">
        <v>1924</v>
      </c>
      <c r="B1601" s="5">
        <v>0</v>
      </c>
      <c r="C1601" s="5">
        <v>0</v>
      </c>
      <c r="D1601" s="5">
        <v>0</v>
      </c>
      <c r="E1601" s="5">
        <v>0</v>
      </c>
      <c r="F1601" s="5">
        <v>0</v>
      </c>
      <c r="G1601" s="5">
        <v>0</v>
      </c>
      <c r="H1601" s="5">
        <v>0</v>
      </c>
      <c r="I1601" s="5">
        <v>0</v>
      </c>
      <c r="J1601" s="5">
        <v>0</v>
      </c>
      <c r="K1601" s="5">
        <v>0</v>
      </c>
      <c r="L1601" s="5">
        <v>0</v>
      </c>
      <c r="M1601" s="5">
        <v>0</v>
      </c>
      <c r="N1601" s="5">
        <v>0</v>
      </c>
      <c r="O1601" s="5">
        <v>0</v>
      </c>
      <c r="P1601" s="5">
        <v>0</v>
      </c>
      <c r="Q1601" s="5">
        <v>0</v>
      </c>
      <c r="R1601" s="5">
        <v>0</v>
      </c>
      <c r="S1601" s="5">
        <v>0</v>
      </c>
      <c r="T1601" s="5">
        <v>0</v>
      </c>
      <c r="U1601" s="5">
        <v>0</v>
      </c>
      <c r="V1601">
        <v>0</v>
      </c>
      <c r="W1601">
        <v>0</v>
      </c>
      <c r="X1601">
        <v>0</v>
      </c>
      <c r="Y1601">
        <v>0</v>
      </c>
      <c r="Z1601">
        <v>0</v>
      </c>
      <c r="AA1601">
        <v>0</v>
      </c>
      <c r="AB1601">
        <v>0</v>
      </c>
      <c r="AC1601">
        <v>0</v>
      </c>
      <c r="AD1601">
        <v>0</v>
      </c>
      <c r="AE1601">
        <v>0</v>
      </c>
      <c r="AF1601">
        <v>0</v>
      </c>
      <c r="AG1601">
        <v>0</v>
      </c>
      <c r="AH1601">
        <v>0</v>
      </c>
      <c r="AI1601">
        <v>48259</v>
      </c>
      <c r="AJ1601">
        <v>0</v>
      </c>
    </row>
    <row r="1602" spans="1:36" x14ac:dyDescent="0.25">
      <c r="A1602">
        <v>1926</v>
      </c>
      <c r="B1602" s="5">
        <v>21491.02</v>
      </c>
      <c r="C1602" s="5">
        <v>21613.444</v>
      </c>
      <c r="D1602" s="5">
        <v>21625.646000000001</v>
      </c>
      <c r="E1602" s="5">
        <v>21725.556</v>
      </c>
      <c r="F1602" s="5">
        <v>21755.95</v>
      </c>
      <c r="G1602" s="5">
        <v>21660.788</v>
      </c>
      <c r="H1602" s="5">
        <v>21749.304</v>
      </c>
      <c r="I1602" s="5">
        <v>21912.882000000001</v>
      </c>
      <c r="J1602" s="5">
        <v>22038.317999999999</v>
      </c>
      <c r="K1602" s="5">
        <v>22129.761999999999</v>
      </c>
      <c r="L1602" s="5">
        <v>22751.006000000001</v>
      </c>
      <c r="M1602" s="5">
        <v>23666.542000000001</v>
      </c>
      <c r="N1602" s="5">
        <v>24272.538</v>
      </c>
      <c r="O1602" s="5">
        <v>24825.004000000001</v>
      </c>
      <c r="P1602" s="5">
        <v>25649.448</v>
      </c>
      <c r="Q1602" s="5">
        <v>26270.666000000001</v>
      </c>
      <c r="R1602" s="5">
        <v>26812.903999999999</v>
      </c>
      <c r="S1602" s="5">
        <v>27151.011999999999</v>
      </c>
      <c r="T1602" s="5">
        <v>27776.335999999999</v>
      </c>
      <c r="U1602" s="5">
        <v>29480.646000000001</v>
      </c>
      <c r="V1602">
        <v>30684.047999999999</v>
      </c>
      <c r="W1602">
        <v>33440.616000000002</v>
      </c>
      <c r="X1602">
        <v>35123</v>
      </c>
      <c r="Y1602">
        <v>35855</v>
      </c>
      <c r="Z1602">
        <v>37696</v>
      </c>
      <c r="AA1602">
        <v>39882</v>
      </c>
      <c r="AB1602">
        <v>41695</v>
      </c>
      <c r="AC1602">
        <v>42769</v>
      </c>
      <c r="AD1602">
        <v>43762</v>
      </c>
      <c r="AE1602">
        <v>45900</v>
      </c>
      <c r="AF1602">
        <v>48013</v>
      </c>
      <c r="AG1602">
        <v>49286</v>
      </c>
      <c r="AH1602">
        <v>50103</v>
      </c>
      <c r="AI1602">
        <v>50454</v>
      </c>
      <c r="AJ1602">
        <v>42274</v>
      </c>
    </row>
    <row r="1603" spans="1:36" x14ac:dyDescent="0.25">
      <c r="A1603">
        <v>1927</v>
      </c>
      <c r="B1603" s="5">
        <v>0</v>
      </c>
      <c r="C1603" s="5">
        <v>0</v>
      </c>
      <c r="D1603" s="5">
        <v>0</v>
      </c>
      <c r="E1603" s="5">
        <v>0</v>
      </c>
      <c r="F1603" s="5">
        <v>0</v>
      </c>
      <c r="G1603" s="5">
        <v>0</v>
      </c>
      <c r="H1603" s="5">
        <v>0</v>
      </c>
      <c r="I1603" s="5">
        <v>0</v>
      </c>
      <c r="J1603" s="5">
        <v>0</v>
      </c>
      <c r="K1603" s="5">
        <v>0</v>
      </c>
      <c r="L1603" s="5">
        <v>0</v>
      </c>
      <c r="M1603" s="5">
        <v>0</v>
      </c>
      <c r="N1603" s="5">
        <v>0</v>
      </c>
      <c r="O1603" s="5">
        <v>0</v>
      </c>
      <c r="P1603" s="5">
        <v>0</v>
      </c>
      <c r="Q1603" s="5">
        <v>0</v>
      </c>
      <c r="R1603" s="5">
        <v>0</v>
      </c>
      <c r="S1603" s="5">
        <v>0</v>
      </c>
      <c r="T1603" s="5">
        <v>0</v>
      </c>
      <c r="U1603" s="5">
        <v>0</v>
      </c>
      <c r="V1603">
        <v>0</v>
      </c>
      <c r="W1603">
        <v>0</v>
      </c>
      <c r="X1603">
        <v>0</v>
      </c>
      <c r="Y1603">
        <v>0</v>
      </c>
      <c r="Z1603">
        <v>0</v>
      </c>
      <c r="AA1603">
        <v>0</v>
      </c>
      <c r="AB1603">
        <v>0</v>
      </c>
      <c r="AC1603">
        <v>0</v>
      </c>
      <c r="AD1603">
        <v>0</v>
      </c>
      <c r="AE1603">
        <v>0</v>
      </c>
      <c r="AF1603">
        <v>0</v>
      </c>
      <c r="AG1603">
        <v>0</v>
      </c>
      <c r="AH1603">
        <v>0</v>
      </c>
      <c r="AI1603">
        <v>29190</v>
      </c>
      <c r="AJ1603">
        <v>21513</v>
      </c>
    </row>
    <row r="1604" spans="1:36" x14ac:dyDescent="0.25">
      <c r="A1604">
        <v>1955</v>
      </c>
      <c r="B1604" s="5">
        <v>33444</v>
      </c>
      <c r="C1604" s="5">
        <v>33528</v>
      </c>
      <c r="D1604" s="5">
        <v>33439</v>
      </c>
      <c r="E1604" s="5">
        <v>33341</v>
      </c>
      <c r="F1604" s="5">
        <v>32984</v>
      </c>
      <c r="G1604" s="5">
        <v>33114</v>
      </c>
      <c r="H1604" s="5">
        <v>33194</v>
      </c>
      <c r="I1604" s="5">
        <v>33185</v>
      </c>
      <c r="J1604" s="5">
        <v>33398</v>
      </c>
      <c r="K1604" s="5">
        <v>33615</v>
      </c>
      <c r="L1604" s="5">
        <v>33871</v>
      </c>
      <c r="M1604" s="5">
        <v>33868</v>
      </c>
      <c r="N1604" s="5">
        <v>33902</v>
      </c>
      <c r="O1604" s="5">
        <v>33958</v>
      </c>
      <c r="P1604" s="5">
        <v>34191</v>
      </c>
      <c r="Q1604">
        <v>34442</v>
      </c>
      <c r="R1604">
        <v>34580</v>
      </c>
      <c r="S1604">
        <v>34791</v>
      </c>
      <c r="T1604">
        <v>34946</v>
      </c>
      <c r="U1604">
        <v>34885</v>
      </c>
      <c r="V1604">
        <v>34963</v>
      </c>
      <c r="W1604">
        <v>35032</v>
      </c>
      <c r="X1604">
        <v>35106</v>
      </c>
      <c r="Y1604">
        <v>35200</v>
      </c>
      <c r="Z1604">
        <v>35340</v>
      </c>
      <c r="AA1604">
        <v>35263</v>
      </c>
      <c r="AB1604">
        <v>35190</v>
      </c>
      <c r="AC1604">
        <v>35054</v>
      </c>
      <c r="AD1604">
        <v>34995</v>
      </c>
      <c r="AE1604">
        <v>35103</v>
      </c>
      <c r="AF1604">
        <v>35179</v>
      </c>
      <c r="AG1604">
        <v>34976</v>
      </c>
      <c r="AH1604">
        <v>35043</v>
      </c>
      <c r="AI1604">
        <v>34834</v>
      </c>
      <c r="AJ1604">
        <v>0</v>
      </c>
    </row>
    <row r="1605" spans="1:36" x14ac:dyDescent="0.25">
      <c r="A1605">
        <v>1987</v>
      </c>
      <c r="B1605" s="5">
        <v>11550</v>
      </c>
      <c r="C1605" s="5">
        <v>11675</v>
      </c>
      <c r="D1605" s="5">
        <v>11782</v>
      </c>
      <c r="E1605" s="5">
        <v>11841</v>
      </c>
      <c r="F1605" s="5">
        <v>11749</v>
      </c>
      <c r="G1605" s="5">
        <v>11744</v>
      </c>
      <c r="H1605" s="5">
        <v>11831</v>
      </c>
      <c r="I1605" s="5">
        <v>11799</v>
      </c>
      <c r="J1605" s="5">
        <v>11873</v>
      </c>
      <c r="K1605" s="5">
        <v>11937</v>
      </c>
      <c r="L1605" s="5">
        <v>11914</v>
      </c>
      <c r="M1605" s="5">
        <v>12076</v>
      </c>
      <c r="N1605" s="5">
        <v>12066</v>
      </c>
      <c r="O1605" s="5">
        <v>12167</v>
      </c>
      <c r="P1605" s="5">
        <v>12121</v>
      </c>
      <c r="Q1605">
        <v>12185</v>
      </c>
      <c r="R1605">
        <v>12146</v>
      </c>
      <c r="S1605">
        <v>12271</v>
      </c>
      <c r="T1605">
        <v>12362</v>
      </c>
      <c r="U1605">
        <v>12570</v>
      </c>
      <c r="V1605">
        <v>12547</v>
      </c>
      <c r="W1605">
        <v>12563</v>
      </c>
      <c r="X1605">
        <v>12635</v>
      </c>
      <c r="Y1605">
        <v>12694</v>
      </c>
      <c r="Z1605">
        <v>12621</v>
      </c>
      <c r="AA1605">
        <v>12589</v>
      </c>
      <c r="AB1605">
        <v>12618</v>
      </c>
      <c r="AC1605">
        <v>12555</v>
      </c>
      <c r="AD1605">
        <v>12498</v>
      </c>
      <c r="AE1605">
        <v>12514</v>
      </c>
      <c r="AF1605">
        <v>12503</v>
      </c>
      <c r="AG1605">
        <v>12385</v>
      </c>
      <c r="AH1605">
        <v>12358</v>
      </c>
      <c r="AI1605">
        <v>12370</v>
      </c>
      <c r="AJ1605">
        <v>25858</v>
      </c>
    </row>
    <row r="1606" spans="1:36" x14ac:dyDescent="0.25">
      <c r="B1606" s="5"/>
      <c r="C1606" s="5"/>
      <c r="D1606" s="5"/>
      <c r="E1606" s="5"/>
      <c r="F1606" s="5"/>
      <c r="G1606" s="5"/>
      <c r="H1606" s="5"/>
      <c r="I1606" s="5"/>
      <c r="J1606" s="5"/>
      <c r="K1606" s="5"/>
      <c r="L1606" s="5"/>
      <c r="M1606" s="5"/>
      <c r="N1606" s="5"/>
      <c r="O1606" s="5"/>
      <c r="P1606" s="5"/>
    </row>
    <row r="1607" spans="1:36" x14ac:dyDescent="0.25">
      <c r="B1607" s="5"/>
      <c r="C1607" s="5"/>
      <c r="D1607" s="5"/>
      <c r="E1607" s="5"/>
      <c r="F1607" s="5"/>
      <c r="G1607" s="5"/>
      <c r="H1607" s="5"/>
      <c r="I1607" s="5"/>
      <c r="J1607" s="5"/>
      <c r="K1607" s="5"/>
      <c r="L1607" s="5"/>
      <c r="M1607" s="5"/>
      <c r="N1607" s="5"/>
      <c r="O1607" s="5"/>
      <c r="P1607" s="5"/>
    </row>
    <row r="1608" spans="1:36" x14ac:dyDescent="0.25">
      <c r="B1608" s="5"/>
      <c r="C1608" s="5"/>
      <c r="D1608" s="5"/>
      <c r="E1608" s="5"/>
      <c r="F1608" s="5"/>
      <c r="G1608" s="5"/>
      <c r="H1608" s="5"/>
      <c r="I1608" s="5"/>
      <c r="J1608" s="5"/>
      <c r="K1608" s="5"/>
      <c r="L1608" s="5"/>
      <c r="M1608" s="5"/>
      <c r="N1608" s="5"/>
      <c r="O1608" s="5"/>
      <c r="P1608" s="5"/>
    </row>
    <row r="1609" spans="1:36" x14ac:dyDescent="0.25">
      <c r="B1609" s="5"/>
      <c r="C1609" s="5"/>
      <c r="D1609" s="5"/>
      <c r="E1609" s="5"/>
      <c r="F1609" s="5"/>
      <c r="G1609" s="5"/>
      <c r="H1609" s="5"/>
      <c r="I1609" s="5"/>
      <c r="J1609" s="5"/>
      <c r="K1609" s="5"/>
      <c r="L1609" s="5"/>
      <c r="M1609" s="5"/>
      <c r="N1609" s="5"/>
      <c r="O1609" s="5"/>
      <c r="P1609" s="5"/>
      <c r="Q1609" s="5"/>
      <c r="R1609" s="5"/>
      <c r="S1609" s="5"/>
      <c r="T1609" s="5"/>
      <c r="U1609" s="5"/>
      <c r="V1609" s="5"/>
      <c r="W1609" s="5"/>
      <c r="X1609" s="5"/>
      <c r="Y1609" s="5"/>
      <c r="Z1609" s="5"/>
      <c r="AA1609" s="5"/>
      <c r="AB1609" s="5"/>
      <c r="AC1609" s="5"/>
      <c r="AD1609" s="5"/>
      <c r="AE1609" s="5"/>
      <c r="AF1609" s="5"/>
      <c r="AG1609" s="5"/>
      <c r="AH1609" s="5"/>
      <c r="AI1609" s="5"/>
      <c r="AJ1609" s="5"/>
    </row>
    <row r="1610" spans="1:36" x14ac:dyDescent="0.25">
      <c r="B1610" s="5"/>
      <c r="C1610" s="5"/>
      <c r="D1610" s="5"/>
      <c r="E1610" s="5"/>
      <c r="F1610" s="5"/>
      <c r="G1610" s="5"/>
      <c r="H1610" s="5"/>
      <c r="I1610" s="5"/>
      <c r="J1610" s="5"/>
      <c r="K1610" s="5"/>
      <c r="L1610" s="5"/>
      <c r="M1610" s="5"/>
      <c r="N1610" s="5"/>
      <c r="O1610" s="5"/>
      <c r="P1610" s="5"/>
    </row>
    <row r="1611" spans="1:36" x14ac:dyDescent="0.25">
      <c r="B1611" s="5"/>
      <c r="C1611" s="5"/>
      <c r="D1611" s="5"/>
      <c r="E1611" s="5"/>
      <c r="F1611" s="5"/>
      <c r="G1611" s="5"/>
      <c r="H1611" s="5"/>
      <c r="I1611" s="5"/>
      <c r="J1611" s="5"/>
      <c r="K1611" s="5"/>
      <c r="L1611" s="5"/>
      <c r="M1611" s="5"/>
      <c r="N1611" s="5"/>
      <c r="O1611" s="5"/>
      <c r="P1611" s="5"/>
    </row>
    <row r="1612" spans="1:36" x14ac:dyDescent="0.25">
      <c r="B1612" s="5"/>
      <c r="C1612" s="5"/>
      <c r="D1612" s="5"/>
      <c r="E1612" s="5"/>
      <c r="F1612" s="5"/>
      <c r="G1612" s="5"/>
      <c r="H1612" s="5"/>
      <c r="I1612" s="5"/>
      <c r="J1612" s="5"/>
      <c r="K1612" s="5"/>
      <c r="L1612" s="5"/>
      <c r="M1612" s="5"/>
      <c r="N1612" s="5"/>
      <c r="O1612" s="5"/>
      <c r="P1612" s="5"/>
    </row>
    <row r="1613" spans="1:36" x14ac:dyDescent="0.25">
      <c r="B1613" s="5"/>
      <c r="C1613" s="5"/>
      <c r="D1613" s="5"/>
      <c r="E1613" s="5"/>
      <c r="F1613" s="5"/>
      <c r="G1613" s="5"/>
      <c r="H1613" s="5"/>
      <c r="I1613" s="5"/>
      <c r="J1613" s="5"/>
      <c r="K1613" s="5"/>
      <c r="L1613" s="5"/>
      <c r="M1613" s="5"/>
      <c r="N1613" s="5"/>
      <c r="O1613" s="5"/>
      <c r="P1613" s="5"/>
    </row>
    <row r="1614" spans="1:36" x14ac:dyDescent="0.25">
      <c r="B1614" s="5"/>
      <c r="C1614" s="5"/>
      <c r="D1614" s="5"/>
      <c r="E1614" s="5"/>
      <c r="F1614" s="5"/>
      <c r="G1614" s="5"/>
      <c r="H1614" s="5"/>
      <c r="I1614" s="5"/>
      <c r="J1614" s="5"/>
      <c r="K1614" s="5"/>
      <c r="L1614" s="5"/>
      <c r="M1614" s="5"/>
      <c r="N1614" s="5"/>
      <c r="O1614" s="5"/>
      <c r="P1614" s="5"/>
    </row>
    <row r="1615" spans="1:36" x14ac:dyDescent="0.25">
      <c r="B1615" s="5"/>
      <c r="C1615" s="5"/>
      <c r="D1615" s="5"/>
      <c r="E1615" s="5"/>
      <c r="F1615" s="5"/>
      <c r="G1615" s="5"/>
      <c r="H1615" s="5"/>
      <c r="I1615" s="5"/>
      <c r="J1615" s="5"/>
      <c r="K1615" s="5"/>
      <c r="L1615" s="5"/>
      <c r="M1615" s="5"/>
      <c r="N1615" s="5"/>
      <c r="O1615" s="5"/>
      <c r="P1615" s="5"/>
    </row>
    <row r="1616" spans="1:36" x14ac:dyDescent="0.25">
      <c r="B1616" s="5"/>
      <c r="C1616" s="5"/>
      <c r="D1616" s="5"/>
      <c r="E1616" s="5"/>
      <c r="F1616" s="5"/>
      <c r="G1616" s="5"/>
      <c r="H1616" s="5"/>
      <c r="I1616" s="5"/>
      <c r="J1616" s="5"/>
      <c r="K1616" s="5"/>
      <c r="L1616" s="5"/>
      <c r="M1616" s="5"/>
      <c r="N1616" s="5"/>
      <c r="O1616" s="5"/>
      <c r="P1616" s="5"/>
    </row>
    <row r="1617" spans="2:16" x14ac:dyDescent="0.25">
      <c r="B1617" s="5"/>
      <c r="C1617" s="5"/>
      <c r="D1617" s="5"/>
      <c r="E1617" s="5"/>
      <c r="F1617" s="5"/>
      <c r="G1617" s="5"/>
      <c r="H1617" s="5"/>
      <c r="I1617" s="5"/>
      <c r="J1617" s="5"/>
      <c r="K1617" s="5"/>
      <c r="L1617" s="5"/>
      <c r="M1617" s="5"/>
      <c r="N1617" s="5"/>
      <c r="O1617" s="5"/>
      <c r="P1617" s="5"/>
    </row>
    <row r="1618" spans="2:16" x14ac:dyDescent="0.25">
      <c r="B1618" s="5"/>
      <c r="C1618" s="5"/>
      <c r="D1618" s="5"/>
      <c r="E1618" s="5"/>
      <c r="F1618" s="5"/>
      <c r="G1618" s="5"/>
      <c r="H1618" s="5"/>
      <c r="I1618" s="5"/>
      <c r="J1618" s="5"/>
      <c r="K1618" s="5"/>
      <c r="L1618" s="5"/>
      <c r="M1618" s="5"/>
      <c r="N1618" s="5"/>
      <c r="O1618" s="5"/>
      <c r="P1618" s="5"/>
    </row>
    <row r="1619" spans="2:16" x14ac:dyDescent="0.25">
      <c r="B1619" s="5"/>
      <c r="C1619" s="5"/>
      <c r="D1619" s="5"/>
      <c r="E1619" s="5"/>
      <c r="F1619" s="5"/>
      <c r="G1619" s="5"/>
      <c r="H1619" s="5"/>
      <c r="I1619" s="5"/>
      <c r="J1619" s="5"/>
      <c r="K1619" s="5"/>
      <c r="L1619" s="5"/>
      <c r="M1619" s="5"/>
      <c r="N1619" s="5"/>
      <c r="O1619" s="5"/>
      <c r="P1619" s="5"/>
    </row>
    <row r="1620" spans="2:16" x14ac:dyDescent="0.25">
      <c r="B1620" s="5"/>
      <c r="C1620" s="5"/>
      <c r="D1620" s="5"/>
      <c r="E1620" s="5"/>
      <c r="F1620" s="5"/>
      <c r="G1620" s="5"/>
      <c r="H1620" s="5"/>
      <c r="I1620" s="5"/>
      <c r="J1620" s="5"/>
      <c r="K1620" s="5"/>
      <c r="L1620" s="5"/>
      <c r="M1620" s="5"/>
      <c r="N1620" s="5"/>
      <c r="O1620" s="5"/>
      <c r="P1620" s="5"/>
    </row>
    <row r="1621" spans="2:16" x14ac:dyDescent="0.25">
      <c r="B1621" s="5"/>
      <c r="C1621" s="5"/>
      <c r="D1621" s="5"/>
      <c r="E1621" s="5"/>
      <c r="F1621" s="5"/>
      <c r="G1621" s="5"/>
      <c r="H1621" s="5"/>
      <c r="I1621" s="5"/>
      <c r="J1621" s="5"/>
      <c r="K1621" s="5"/>
      <c r="L1621" s="5"/>
      <c r="M1621" s="5"/>
      <c r="N1621" s="5"/>
      <c r="O1621" s="5"/>
      <c r="P1621" s="5"/>
    </row>
    <row r="1622" spans="2:16" x14ac:dyDescent="0.25">
      <c r="B1622" s="5"/>
      <c r="C1622" s="5"/>
      <c r="D1622" s="5"/>
      <c r="E1622" s="5"/>
      <c r="F1622" s="5"/>
      <c r="G1622" s="5"/>
      <c r="H1622" s="5"/>
      <c r="I1622" s="5"/>
      <c r="J1622" s="5"/>
      <c r="K1622" s="5"/>
      <c r="L1622" s="5"/>
      <c r="M1622" s="5"/>
      <c r="N1622" s="5"/>
      <c r="O1622" s="5"/>
      <c r="P1622" s="5"/>
    </row>
    <row r="1623" spans="2:16" x14ac:dyDescent="0.25">
      <c r="B1623" s="5"/>
      <c r="C1623" s="5"/>
      <c r="D1623" s="5"/>
      <c r="E1623" s="5"/>
      <c r="F1623" s="5"/>
      <c r="G1623" s="5"/>
      <c r="H1623" s="5"/>
      <c r="I1623" s="5"/>
      <c r="J1623" s="5"/>
      <c r="K1623" s="5"/>
      <c r="L1623" s="5"/>
      <c r="M1623" s="5"/>
      <c r="N1623" s="5"/>
      <c r="O1623" s="5"/>
      <c r="P1623" s="5"/>
    </row>
    <row r="1624" spans="2:16" x14ac:dyDescent="0.25">
      <c r="B1624" s="5"/>
      <c r="C1624" s="5"/>
      <c r="D1624" s="5"/>
      <c r="E1624" s="5"/>
      <c r="F1624" s="5"/>
      <c r="G1624" s="5"/>
      <c r="H1624" s="5"/>
      <c r="I1624" s="5"/>
      <c r="J1624" s="5"/>
      <c r="K1624" s="5"/>
      <c r="L1624" s="5"/>
      <c r="M1624" s="5"/>
      <c r="N1624" s="5"/>
      <c r="O1624" s="5"/>
      <c r="P1624" s="5"/>
    </row>
    <row r="1625" spans="2:16" x14ac:dyDescent="0.25">
      <c r="B1625" s="5"/>
      <c r="C1625" s="5"/>
      <c r="D1625" s="5"/>
      <c r="E1625" s="5"/>
      <c r="F1625" s="5"/>
      <c r="G1625" s="5"/>
      <c r="H1625" s="5"/>
      <c r="I1625" s="5"/>
      <c r="J1625" s="5"/>
      <c r="K1625" s="5"/>
      <c r="L1625" s="5"/>
      <c r="M1625" s="5"/>
      <c r="N1625" s="5"/>
      <c r="O1625" s="5"/>
      <c r="P1625" s="5"/>
    </row>
    <row r="1626" spans="2:16" x14ac:dyDescent="0.25">
      <c r="B1626" s="5"/>
      <c r="C1626" s="5"/>
      <c r="D1626" s="5"/>
      <c r="E1626" s="5"/>
      <c r="F1626" s="5"/>
      <c r="G1626" s="5"/>
      <c r="H1626" s="5"/>
      <c r="I1626" s="5"/>
      <c r="J1626" s="5"/>
      <c r="K1626" s="5"/>
      <c r="L1626" s="5"/>
      <c r="M1626" s="5"/>
      <c r="N1626" s="5"/>
      <c r="O1626" s="5"/>
      <c r="P1626" s="5"/>
    </row>
    <row r="1627" spans="2:16" x14ac:dyDescent="0.25">
      <c r="B1627" s="5"/>
      <c r="C1627" s="5"/>
      <c r="D1627" s="5"/>
      <c r="E1627" s="5"/>
      <c r="F1627" s="5"/>
      <c r="G1627" s="5"/>
      <c r="H1627" s="5"/>
      <c r="I1627" s="5"/>
      <c r="J1627" s="5"/>
      <c r="K1627" s="5"/>
      <c r="L1627" s="5"/>
      <c r="M1627" s="5"/>
      <c r="N1627" s="5"/>
      <c r="O1627" s="5"/>
      <c r="P1627" s="5"/>
    </row>
    <row r="1628" spans="2:16" x14ac:dyDescent="0.25">
      <c r="B1628" s="5"/>
      <c r="C1628" s="5"/>
      <c r="D1628" s="5"/>
      <c r="E1628" s="5"/>
      <c r="F1628" s="5"/>
      <c r="G1628" s="5"/>
      <c r="H1628" s="5"/>
      <c r="I1628" s="5"/>
      <c r="J1628" s="5"/>
      <c r="K1628" s="5"/>
      <c r="L1628" s="5"/>
      <c r="M1628" s="5"/>
      <c r="N1628" s="5"/>
      <c r="O1628" s="5"/>
      <c r="P1628" s="5"/>
    </row>
    <row r="1629" spans="2:16" x14ac:dyDescent="0.25">
      <c r="B1629" s="5"/>
      <c r="C1629" s="5"/>
      <c r="D1629" s="5"/>
      <c r="E1629" s="5"/>
      <c r="F1629" s="5"/>
      <c r="G1629" s="5"/>
      <c r="H1629" s="5"/>
      <c r="I1629" s="5"/>
      <c r="J1629" s="5"/>
      <c r="K1629" s="5"/>
      <c r="L1629" s="5"/>
      <c r="M1629" s="5"/>
      <c r="N1629" s="5"/>
      <c r="O1629" s="5"/>
      <c r="P1629" s="5"/>
    </row>
    <row r="1834" spans="1:36" x14ac:dyDescent="0.25">
      <c r="B1834">
        <v>1979</v>
      </c>
      <c r="C1834">
        <f>+B1834+1</f>
        <v>1980</v>
      </c>
      <c r="D1834">
        <f t="shared" ref="D1834:AI1834" si="63">+C1834+1</f>
        <v>1981</v>
      </c>
      <c r="E1834">
        <f t="shared" si="63"/>
        <v>1982</v>
      </c>
      <c r="F1834">
        <f t="shared" si="63"/>
        <v>1983</v>
      </c>
      <c r="G1834">
        <f t="shared" si="63"/>
        <v>1984</v>
      </c>
      <c r="H1834">
        <f t="shared" si="63"/>
        <v>1985</v>
      </c>
      <c r="I1834">
        <f t="shared" si="63"/>
        <v>1986</v>
      </c>
      <c r="J1834">
        <f t="shared" si="63"/>
        <v>1987</v>
      </c>
      <c r="K1834">
        <f t="shared" si="63"/>
        <v>1988</v>
      </c>
      <c r="L1834">
        <f t="shared" si="63"/>
        <v>1989</v>
      </c>
      <c r="M1834">
        <f t="shared" si="63"/>
        <v>1990</v>
      </c>
      <c r="N1834">
        <f t="shared" si="63"/>
        <v>1991</v>
      </c>
      <c r="O1834">
        <f t="shared" si="63"/>
        <v>1992</v>
      </c>
      <c r="P1834">
        <f t="shared" si="63"/>
        <v>1993</v>
      </c>
      <c r="Q1834">
        <f t="shared" si="63"/>
        <v>1994</v>
      </c>
      <c r="R1834">
        <f t="shared" si="63"/>
        <v>1995</v>
      </c>
      <c r="S1834">
        <f t="shared" si="63"/>
        <v>1996</v>
      </c>
      <c r="T1834">
        <f t="shared" si="63"/>
        <v>1997</v>
      </c>
      <c r="U1834">
        <f t="shared" si="63"/>
        <v>1998</v>
      </c>
      <c r="V1834">
        <f t="shared" si="63"/>
        <v>1999</v>
      </c>
      <c r="W1834">
        <f t="shared" si="63"/>
        <v>2000</v>
      </c>
      <c r="X1834">
        <f t="shared" si="63"/>
        <v>2001</v>
      </c>
      <c r="Y1834">
        <f t="shared" si="63"/>
        <v>2002</v>
      </c>
      <c r="Z1834">
        <f t="shared" si="63"/>
        <v>2003</v>
      </c>
      <c r="AA1834">
        <f t="shared" si="63"/>
        <v>2004</v>
      </c>
      <c r="AB1834">
        <f t="shared" si="63"/>
        <v>2005</v>
      </c>
      <c r="AC1834">
        <f t="shared" si="63"/>
        <v>2006</v>
      </c>
      <c r="AD1834">
        <f t="shared" si="63"/>
        <v>2007</v>
      </c>
      <c r="AE1834">
        <f t="shared" si="63"/>
        <v>2008</v>
      </c>
      <c r="AF1834">
        <f t="shared" si="63"/>
        <v>2009</v>
      </c>
      <c r="AG1834">
        <f t="shared" si="63"/>
        <v>2010</v>
      </c>
      <c r="AH1834">
        <f t="shared" si="63"/>
        <v>2011</v>
      </c>
      <c r="AI1834">
        <f t="shared" si="63"/>
        <v>2012</v>
      </c>
    </row>
    <row r="1835" spans="1:36" x14ac:dyDescent="0.25">
      <c r="A1835">
        <v>3</v>
      </c>
      <c r="B1835" s="5">
        <v>13025</v>
      </c>
      <c r="C1835" s="5">
        <v>12993</v>
      </c>
      <c r="D1835" s="5">
        <v>12894</v>
      </c>
      <c r="E1835" s="5">
        <v>12837</v>
      </c>
      <c r="F1835" s="5">
        <v>12784</v>
      </c>
      <c r="G1835" s="5">
        <v>12894</v>
      </c>
      <c r="H1835" s="5">
        <v>12875</v>
      </c>
      <c r="I1835" s="5">
        <v>12824</v>
      </c>
      <c r="J1835" s="5">
        <v>12727</v>
      </c>
      <c r="K1835" s="5">
        <v>12728</v>
      </c>
      <c r="L1835" s="5">
        <v>12668</v>
      </c>
      <c r="M1835" s="5">
        <v>12487</v>
      </c>
      <c r="N1835" s="5">
        <v>12508</v>
      </c>
      <c r="O1835" s="5">
        <v>12549</v>
      </c>
      <c r="P1835" s="5">
        <v>12436</v>
      </c>
      <c r="Q1835">
        <v>12364</v>
      </c>
      <c r="R1835">
        <v>12401</v>
      </c>
      <c r="S1835">
        <v>12389</v>
      </c>
      <c r="T1835">
        <v>12316</v>
      </c>
      <c r="U1835">
        <v>12267</v>
      </c>
      <c r="V1835">
        <v>12235</v>
      </c>
      <c r="W1835">
        <v>12307</v>
      </c>
      <c r="X1835">
        <v>12434</v>
      </c>
      <c r="Y1835">
        <v>12443</v>
      </c>
      <c r="Z1835">
        <v>12467</v>
      </c>
      <c r="AA1835">
        <v>12415</v>
      </c>
      <c r="AB1835">
        <v>12437</v>
      </c>
      <c r="AC1835">
        <v>12291</v>
      </c>
      <c r="AD1835">
        <v>12187</v>
      </c>
      <c r="AE1835">
        <v>12131</v>
      </c>
      <c r="AF1835">
        <v>12114</v>
      </c>
      <c r="AG1835">
        <v>12032</v>
      </c>
      <c r="AH1835">
        <v>12090</v>
      </c>
      <c r="AI1835">
        <v>12053</v>
      </c>
      <c r="AJ1835">
        <v>12053</v>
      </c>
    </row>
    <row r="1836" spans="1:36" x14ac:dyDescent="0.25">
      <c r="A1836">
        <v>5</v>
      </c>
      <c r="B1836" s="5">
        <v>9748</v>
      </c>
      <c r="C1836" s="5">
        <v>9833</v>
      </c>
      <c r="D1836" s="5">
        <v>9913</v>
      </c>
      <c r="E1836" s="5">
        <v>10007</v>
      </c>
      <c r="F1836" s="5">
        <v>10020</v>
      </c>
      <c r="G1836" s="5">
        <v>10084</v>
      </c>
      <c r="H1836" s="5">
        <v>10117</v>
      </c>
      <c r="I1836" s="5">
        <v>10080</v>
      </c>
      <c r="J1836" s="5">
        <v>10014</v>
      </c>
      <c r="K1836" s="5">
        <v>9979</v>
      </c>
      <c r="L1836" s="5">
        <v>9955</v>
      </c>
      <c r="M1836" s="5">
        <v>10079</v>
      </c>
      <c r="N1836" s="5">
        <v>10181</v>
      </c>
      <c r="O1836" s="5">
        <v>10223</v>
      </c>
      <c r="P1836" s="5">
        <v>10222</v>
      </c>
      <c r="Q1836">
        <v>10424</v>
      </c>
      <c r="R1836">
        <v>10550</v>
      </c>
      <c r="S1836">
        <v>10550</v>
      </c>
      <c r="T1836">
        <v>10485</v>
      </c>
      <c r="U1836">
        <v>10649</v>
      </c>
      <c r="V1836">
        <v>10660</v>
      </c>
      <c r="W1836">
        <v>10859</v>
      </c>
      <c r="X1836">
        <v>10877</v>
      </c>
      <c r="Y1836">
        <v>10916</v>
      </c>
      <c r="Z1836">
        <v>10883</v>
      </c>
      <c r="AA1836">
        <v>10816</v>
      </c>
      <c r="AB1836">
        <v>10733</v>
      </c>
      <c r="AC1836">
        <v>10675</v>
      </c>
      <c r="AD1836">
        <v>10601</v>
      </c>
      <c r="AE1836">
        <v>10550</v>
      </c>
      <c r="AF1836">
        <v>10462</v>
      </c>
      <c r="AG1836">
        <v>10447</v>
      </c>
      <c r="AH1836">
        <v>10495</v>
      </c>
      <c r="AI1836">
        <v>10508</v>
      </c>
      <c r="AJ1836">
        <v>10553</v>
      </c>
    </row>
    <row r="1837" spans="1:36" x14ac:dyDescent="0.25">
      <c r="A1837">
        <v>7</v>
      </c>
      <c r="B1837" s="5">
        <v>9445</v>
      </c>
      <c r="C1837" s="5">
        <v>9429</v>
      </c>
      <c r="D1837" s="5">
        <v>9506</v>
      </c>
      <c r="E1837" s="5">
        <v>9469</v>
      </c>
      <c r="F1837" s="5">
        <v>9447</v>
      </c>
      <c r="G1837" s="5">
        <v>9449</v>
      </c>
      <c r="H1837" s="5">
        <v>9380</v>
      </c>
      <c r="I1837" s="5">
        <v>9433</v>
      </c>
      <c r="J1837" s="5">
        <v>9457</v>
      </c>
      <c r="K1837" s="5">
        <v>9461</v>
      </c>
      <c r="L1837" s="5">
        <v>9481</v>
      </c>
      <c r="M1837" s="5">
        <v>9416</v>
      </c>
      <c r="N1837" s="5">
        <v>9418</v>
      </c>
      <c r="O1837" s="5">
        <v>9316</v>
      </c>
      <c r="P1837" s="5">
        <v>9375</v>
      </c>
      <c r="Q1837">
        <v>9424</v>
      </c>
      <c r="R1837">
        <v>9476</v>
      </c>
      <c r="S1837">
        <v>9475</v>
      </c>
      <c r="T1837">
        <v>9491</v>
      </c>
      <c r="U1837">
        <v>9500</v>
      </c>
      <c r="V1837">
        <v>9500</v>
      </c>
      <c r="W1837">
        <v>9549</v>
      </c>
      <c r="X1837">
        <v>9748</v>
      </c>
      <c r="Y1837">
        <v>9722</v>
      </c>
      <c r="Z1837">
        <v>9671</v>
      </c>
      <c r="AA1837">
        <v>9704</v>
      </c>
      <c r="AB1837">
        <v>9694</v>
      </c>
      <c r="AC1837">
        <v>9740</v>
      </c>
      <c r="AD1837">
        <v>9514</v>
      </c>
      <c r="AE1837">
        <v>9497</v>
      </c>
      <c r="AF1837">
        <v>9270</v>
      </c>
      <c r="AG1837">
        <v>9261</v>
      </c>
      <c r="AH1837">
        <v>9402</v>
      </c>
      <c r="AI1837">
        <v>9283</v>
      </c>
      <c r="AJ1837">
        <v>8985</v>
      </c>
    </row>
    <row r="1838" spans="1:36" x14ac:dyDescent="0.25">
      <c r="A1838">
        <v>9</v>
      </c>
      <c r="B1838" s="5">
        <v>6788</v>
      </c>
      <c r="C1838" s="5">
        <v>6781</v>
      </c>
      <c r="D1838" s="5">
        <v>6797</v>
      </c>
      <c r="E1838" s="5">
        <v>6730</v>
      </c>
      <c r="F1838" s="5">
        <v>6681</v>
      </c>
      <c r="G1838" s="5">
        <v>6758</v>
      </c>
      <c r="H1838" s="5">
        <v>6766</v>
      </c>
      <c r="I1838" s="5">
        <v>6766</v>
      </c>
      <c r="J1838" s="5">
        <v>6829</v>
      </c>
      <c r="K1838" s="5">
        <v>6788</v>
      </c>
      <c r="L1838" s="5">
        <v>6758</v>
      </c>
      <c r="M1838" s="5">
        <v>6777</v>
      </c>
      <c r="N1838" s="5">
        <v>6790</v>
      </c>
      <c r="O1838" s="5">
        <v>6859</v>
      </c>
      <c r="P1838" s="5">
        <v>6884</v>
      </c>
      <c r="Q1838">
        <v>6892</v>
      </c>
      <c r="R1838">
        <v>6953</v>
      </c>
      <c r="S1838">
        <v>7093</v>
      </c>
      <c r="T1838">
        <v>7193</v>
      </c>
      <c r="U1838">
        <v>7237</v>
      </c>
      <c r="V1838">
        <v>7228</v>
      </c>
      <c r="W1838">
        <v>7233</v>
      </c>
      <c r="X1838">
        <v>7465</v>
      </c>
      <c r="Y1838">
        <v>7461</v>
      </c>
      <c r="Z1838">
        <v>7354</v>
      </c>
      <c r="AA1838">
        <v>7171</v>
      </c>
      <c r="AB1838">
        <v>7199</v>
      </c>
      <c r="AC1838">
        <v>7164</v>
      </c>
      <c r="AD1838">
        <v>7246</v>
      </c>
      <c r="AE1838">
        <v>7276</v>
      </c>
      <c r="AF1838">
        <v>7447</v>
      </c>
      <c r="AG1838">
        <v>7427</v>
      </c>
      <c r="AH1838">
        <v>7454</v>
      </c>
      <c r="AI1838">
        <v>7477</v>
      </c>
      <c r="AJ1838">
        <v>7500</v>
      </c>
    </row>
    <row r="1839" spans="1:36" x14ac:dyDescent="0.25">
      <c r="A1839">
        <v>10</v>
      </c>
      <c r="B1839" s="5">
        <v>33847</v>
      </c>
      <c r="C1839" s="5">
        <v>34203</v>
      </c>
      <c r="D1839" s="5">
        <v>34484</v>
      </c>
      <c r="E1839" s="5">
        <v>34251</v>
      </c>
      <c r="F1839" s="5">
        <v>33950</v>
      </c>
      <c r="G1839" s="5">
        <v>33789</v>
      </c>
      <c r="H1839" s="5">
        <v>33424</v>
      </c>
      <c r="I1839" s="5">
        <v>33153</v>
      </c>
      <c r="J1839" s="5">
        <v>32767</v>
      </c>
      <c r="K1839" s="5">
        <v>32415</v>
      </c>
      <c r="L1839" s="5">
        <v>32191</v>
      </c>
      <c r="M1839" s="5">
        <v>31962</v>
      </c>
      <c r="N1839" s="5">
        <v>31655</v>
      </c>
      <c r="O1839" s="5">
        <v>31350</v>
      </c>
      <c r="P1839" s="5">
        <v>31088</v>
      </c>
      <c r="Q1839">
        <v>30880</v>
      </c>
      <c r="R1839">
        <v>30744</v>
      </c>
      <c r="S1839">
        <v>30743</v>
      </c>
      <c r="T1839">
        <v>30546</v>
      </c>
      <c r="U1839">
        <v>30016</v>
      </c>
      <c r="V1839">
        <v>29596</v>
      </c>
      <c r="W1839">
        <v>29015</v>
      </c>
      <c r="X1839">
        <v>28971</v>
      </c>
      <c r="Y1839">
        <v>29018</v>
      </c>
      <c r="Z1839">
        <v>28972</v>
      </c>
      <c r="AA1839">
        <v>28809</v>
      </c>
      <c r="AB1839">
        <v>28446</v>
      </c>
      <c r="AC1839">
        <v>27989</v>
      </c>
      <c r="AD1839">
        <v>27653</v>
      </c>
      <c r="AE1839">
        <v>27314</v>
      </c>
      <c r="AF1839">
        <v>26744</v>
      </c>
      <c r="AG1839">
        <v>26635</v>
      </c>
      <c r="AH1839">
        <v>26567</v>
      </c>
      <c r="AI1839">
        <v>26305</v>
      </c>
      <c r="AJ1839">
        <v>26025</v>
      </c>
    </row>
    <row r="1840" spans="1:36" x14ac:dyDescent="0.25">
      <c r="A1840">
        <v>14</v>
      </c>
      <c r="B1840" s="5">
        <v>160615</v>
      </c>
      <c r="C1840" s="5">
        <v>161322</v>
      </c>
      <c r="D1840" s="5">
        <v>162952</v>
      </c>
      <c r="E1840" s="5">
        <v>165146</v>
      </c>
      <c r="F1840" s="5">
        <v>166942</v>
      </c>
      <c r="G1840" s="5">
        <v>167866</v>
      </c>
      <c r="H1840" s="5">
        <v>168119</v>
      </c>
      <c r="I1840" s="5">
        <v>168006</v>
      </c>
      <c r="J1840" s="5">
        <v>168019</v>
      </c>
      <c r="K1840" s="5">
        <v>167929</v>
      </c>
      <c r="L1840" s="5">
        <v>167788</v>
      </c>
      <c r="M1840" s="5">
        <v>167872</v>
      </c>
      <c r="N1840" s="5">
        <v>168702</v>
      </c>
      <c r="O1840" s="5">
        <v>169387</v>
      </c>
      <c r="P1840" s="5">
        <v>170038</v>
      </c>
      <c r="Q1840">
        <v>170535</v>
      </c>
      <c r="R1840">
        <v>170658</v>
      </c>
      <c r="S1840">
        <v>169627</v>
      </c>
      <c r="T1840">
        <v>168688</v>
      </c>
      <c r="U1840">
        <v>168752</v>
      </c>
      <c r="V1840">
        <v>171193</v>
      </c>
      <c r="W1840">
        <v>173139</v>
      </c>
      <c r="X1840">
        <v>174250</v>
      </c>
      <c r="Y1840">
        <v>175569</v>
      </c>
      <c r="Z1840">
        <v>177172</v>
      </c>
      <c r="AA1840">
        <v>179185</v>
      </c>
      <c r="AB1840">
        <v>180604</v>
      </c>
      <c r="AC1840">
        <v>180729</v>
      </c>
      <c r="AD1840">
        <v>181613</v>
      </c>
      <c r="AE1840">
        <v>182484</v>
      </c>
      <c r="AF1840">
        <v>184227</v>
      </c>
      <c r="AG1840">
        <v>187298</v>
      </c>
      <c r="AH1840">
        <v>189991</v>
      </c>
      <c r="AI1840">
        <v>193127</v>
      </c>
      <c r="AJ1840">
        <v>195418</v>
      </c>
    </row>
    <row r="1841" spans="1:36" x14ac:dyDescent="0.25">
      <c r="A1841">
        <v>15</v>
      </c>
      <c r="B1841" s="5">
        <v>10789.038</v>
      </c>
      <c r="C1841" s="5">
        <v>10796.886</v>
      </c>
      <c r="D1841" s="5">
        <v>10831.221</v>
      </c>
      <c r="E1841" s="5">
        <v>10945.017</v>
      </c>
      <c r="F1841" s="5">
        <v>10964.637000000001</v>
      </c>
      <c r="G1841" s="5">
        <v>10948.941000000001</v>
      </c>
      <c r="H1841" s="5">
        <v>10991.124</v>
      </c>
      <c r="I1841" s="5">
        <v>11052.927</v>
      </c>
      <c r="J1841" s="5">
        <v>10990.143</v>
      </c>
      <c r="K1841" s="5">
        <v>11026.44</v>
      </c>
      <c r="L1841" s="5">
        <v>10935.207</v>
      </c>
      <c r="M1841" s="5">
        <v>10938.15</v>
      </c>
      <c r="N1841" s="5">
        <v>11002.896000000001</v>
      </c>
      <c r="O1841" s="5">
        <v>10983.276</v>
      </c>
      <c r="P1841" s="5">
        <v>10861.632</v>
      </c>
      <c r="Q1841">
        <v>10921.473</v>
      </c>
      <c r="R1841">
        <v>11077.451999999999</v>
      </c>
      <c r="S1841">
        <v>11231.468999999999</v>
      </c>
      <c r="T1841">
        <v>11252.07</v>
      </c>
      <c r="U1841">
        <v>11311.911</v>
      </c>
      <c r="V1841">
        <v>11419.821</v>
      </c>
      <c r="W1841">
        <v>11543.427</v>
      </c>
      <c r="X1841">
        <v>11651.337</v>
      </c>
      <c r="Y1841">
        <v>12028.040999999999</v>
      </c>
      <c r="Z1841">
        <v>12043.736999999999</v>
      </c>
      <c r="AA1841">
        <v>11707.253999999999</v>
      </c>
      <c r="AB1841">
        <v>11819.088</v>
      </c>
      <c r="AC1841">
        <v>11872.062</v>
      </c>
      <c r="AD1841">
        <v>11917.188</v>
      </c>
      <c r="AE1841">
        <v>11976.048000000001</v>
      </c>
      <c r="AF1841">
        <v>11959.370999999999</v>
      </c>
      <c r="AG1841">
        <v>11910.321</v>
      </c>
      <c r="AH1841">
        <v>11977.029</v>
      </c>
      <c r="AI1841">
        <v>12041.775</v>
      </c>
      <c r="AJ1841">
        <v>11989.781999999999</v>
      </c>
    </row>
    <row r="1842" spans="1:36" x14ac:dyDescent="0.25">
      <c r="A1842">
        <v>17</v>
      </c>
      <c r="B1842" s="5">
        <v>19448</v>
      </c>
      <c r="C1842" s="5">
        <v>19239</v>
      </c>
      <c r="D1842" s="5">
        <v>19143</v>
      </c>
      <c r="E1842" s="5">
        <v>18995</v>
      </c>
      <c r="F1842" s="5">
        <v>18951</v>
      </c>
      <c r="G1842" s="5">
        <v>18683</v>
      </c>
      <c r="H1842" s="5">
        <v>18547</v>
      </c>
      <c r="I1842" s="5">
        <v>18562</v>
      </c>
      <c r="J1842" s="5">
        <v>18499</v>
      </c>
      <c r="K1842" s="5">
        <v>18340</v>
      </c>
      <c r="L1842" s="5">
        <v>18228</v>
      </c>
      <c r="M1842" s="5">
        <v>18247</v>
      </c>
      <c r="N1842" s="5">
        <v>18287</v>
      </c>
      <c r="O1842" s="5">
        <v>18362</v>
      </c>
      <c r="P1842" s="5">
        <v>18442</v>
      </c>
      <c r="Q1842">
        <v>18578</v>
      </c>
      <c r="R1842">
        <v>18728</v>
      </c>
      <c r="S1842">
        <v>18580</v>
      </c>
      <c r="T1842">
        <v>18670</v>
      </c>
      <c r="U1842">
        <v>18725</v>
      </c>
      <c r="V1842">
        <v>18589</v>
      </c>
      <c r="W1842">
        <v>18583</v>
      </c>
      <c r="X1842">
        <v>18698</v>
      </c>
      <c r="Y1842">
        <v>18644</v>
      </c>
      <c r="Z1842">
        <v>19008</v>
      </c>
      <c r="AA1842">
        <v>19048</v>
      </c>
      <c r="AB1842">
        <v>19134</v>
      </c>
      <c r="AC1842">
        <v>19107</v>
      </c>
      <c r="AD1842">
        <v>18809</v>
      </c>
      <c r="AE1842">
        <v>18706</v>
      </c>
      <c r="AF1842">
        <v>18632</v>
      </c>
      <c r="AG1842">
        <v>18516</v>
      </c>
      <c r="AH1842">
        <v>18515</v>
      </c>
      <c r="AI1842">
        <v>18457</v>
      </c>
      <c r="AJ1842">
        <v>18642</v>
      </c>
    </row>
    <row r="1843" spans="1:36" x14ac:dyDescent="0.25">
      <c r="A1843">
        <v>18</v>
      </c>
      <c r="B1843" s="5">
        <v>35728</v>
      </c>
      <c r="C1843" s="5">
        <v>35884</v>
      </c>
      <c r="D1843" s="5">
        <v>35845</v>
      </c>
      <c r="E1843" s="5">
        <v>35591</v>
      </c>
      <c r="F1843" s="5">
        <v>35253</v>
      </c>
      <c r="G1843" s="5">
        <v>34980</v>
      </c>
      <c r="H1843" s="5">
        <v>34829</v>
      </c>
      <c r="I1843" s="5">
        <v>34687</v>
      </c>
      <c r="J1843" s="5">
        <v>34745</v>
      </c>
      <c r="K1843" s="5">
        <v>34799</v>
      </c>
      <c r="L1843" s="5">
        <v>34618</v>
      </c>
      <c r="M1843" s="5">
        <v>34463</v>
      </c>
      <c r="N1843" s="5">
        <v>34311</v>
      </c>
      <c r="O1843" s="5">
        <v>34210</v>
      </c>
      <c r="P1843" s="5">
        <v>34031</v>
      </c>
      <c r="Q1843">
        <v>33937</v>
      </c>
      <c r="R1843">
        <v>33676</v>
      </c>
      <c r="S1843">
        <v>33498</v>
      </c>
      <c r="T1843">
        <v>33327</v>
      </c>
      <c r="U1843">
        <v>33198</v>
      </c>
      <c r="V1843">
        <v>33143</v>
      </c>
      <c r="W1843">
        <v>33053</v>
      </c>
      <c r="X1843">
        <v>33248</v>
      </c>
      <c r="Y1843">
        <v>33576</v>
      </c>
      <c r="Z1843">
        <v>33639</v>
      </c>
      <c r="AA1843">
        <v>34003</v>
      </c>
      <c r="AB1843">
        <v>34363</v>
      </c>
      <c r="AC1843">
        <v>34513</v>
      </c>
      <c r="AD1843">
        <v>34392</v>
      </c>
      <c r="AE1843">
        <v>34417</v>
      </c>
      <c r="AF1843">
        <v>34557</v>
      </c>
      <c r="AG1843">
        <v>34754</v>
      </c>
      <c r="AH1843">
        <v>34814</v>
      </c>
      <c r="AI1843">
        <v>34778</v>
      </c>
      <c r="AJ1843">
        <v>34523</v>
      </c>
    </row>
    <row r="1844" spans="1:36" x14ac:dyDescent="0.25">
      <c r="A1844">
        <v>22</v>
      </c>
      <c r="B1844" s="5">
        <v>16575.44688</v>
      </c>
      <c r="C1844" s="5">
        <v>16610.880599999997</v>
      </c>
      <c r="D1844" s="5">
        <v>16723.295351999997</v>
      </c>
      <c r="E1844" s="5">
        <v>16763.335848000002</v>
      </c>
      <c r="F1844" s="5">
        <v>16907.425127999999</v>
      </c>
      <c r="G1844" s="5">
        <v>17412.075072</v>
      </c>
      <c r="H1844" s="5">
        <v>17608.957848000002</v>
      </c>
      <c r="I1844" s="5">
        <v>17587.964447999999</v>
      </c>
      <c r="J1844" s="5">
        <v>17510.763672000001</v>
      </c>
      <c r="K1844" s="5">
        <v>17523.132119999998</v>
      </c>
      <c r="L1844" s="5">
        <v>17549.744688000002</v>
      </c>
      <c r="M1844" s="5">
        <v>17231.665247999998</v>
      </c>
      <c r="N1844" s="5">
        <v>17229.436415999997</v>
      </c>
      <c r="O1844" s="5">
        <v>17429.301432</v>
      </c>
      <c r="P1844" s="5">
        <v>17530.501391999998</v>
      </c>
      <c r="Q1844">
        <v>17816.199983999999</v>
      </c>
      <c r="R1844">
        <v>17992.332648</v>
      </c>
      <c r="S1844">
        <v>18043.360344000001</v>
      </c>
      <c r="T1844">
        <v>18306.182015999999</v>
      </c>
      <c r="U1844">
        <v>18278.972999999998</v>
      </c>
      <c r="V1844">
        <v>18360.396000000001</v>
      </c>
      <c r="W1844">
        <v>18449.667000000001</v>
      </c>
      <c r="X1844">
        <v>18652.734</v>
      </c>
      <c r="Y1844">
        <v>18981.368999999999</v>
      </c>
      <c r="Z1844">
        <v>18951.938999999998</v>
      </c>
      <c r="AA1844">
        <v>19114.785</v>
      </c>
      <c r="AB1844">
        <v>19139.310000000001</v>
      </c>
      <c r="AC1844">
        <v>18576.216</v>
      </c>
      <c r="AD1844">
        <v>18825.39</v>
      </c>
      <c r="AE1844">
        <v>18922.508999999998</v>
      </c>
      <c r="AF1844">
        <v>19080.45</v>
      </c>
      <c r="AG1844">
        <v>18996.083999999999</v>
      </c>
      <c r="AH1844">
        <v>18965.672999999999</v>
      </c>
      <c r="AI1844">
        <v>19097.127</v>
      </c>
      <c r="AJ1844">
        <v>19238.391</v>
      </c>
    </row>
    <row r="1845" spans="1:36" x14ac:dyDescent="0.25">
      <c r="A1845">
        <v>24</v>
      </c>
      <c r="B1845" s="5">
        <v>10896.346</v>
      </c>
      <c r="C1845" s="5">
        <v>10971.386</v>
      </c>
      <c r="D1845" s="5">
        <v>11081.689999999999</v>
      </c>
      <c r="E1845" s="5">
        <v>11299.668</v>
      </c>
      <c r="F1845" s="5">
        <v>11300.657999999999</v>
      </c>
      <c r="G1845" s="5">
        <v>11275.284</v>
      </c>
      <c r="H1845" s="5">
        <v>11320.829</v>
      </c>
      <c r="I1845" s="5">
        <v>11355.481</v>
      </c>
      <c r="J1845" s="5">
        <v>11309.199999999999</v>
      </c>
      <c r="K1845" s="5">
        <v>11237.472</v>
      </c>
      <c r="L1845" s="5">
        <v>11235.466</v>
      </c>
      <c r="M1845" s="5">
        <v>11238</v>
      </c>
      <c r="N1845" s="5">
        <v>11238</v>
      </c>
      <c r="O1845" s="5">
        <v>11168</v>
      </c>
      <c r="P1845" s="5">
        <v>11185</v>
      </c>
      <c r="Q1845">
        <v>11141</v>
      </c>
      <c r="R1845">
        <v>11094</v>
      </c>
      <c r="S1845">
        <v>11125</v>
      </c>
      <c r="T1845">
        <v>11076</v>
      </c>
      <c r="U1845">
        <v>11040</v>
      </c>
      <c r="V1845">
        <v>11068</v>
      </c>
      <c r="W1845">
        <v>11024</v>
      </c>
      <c r="X1845">
        <v>11038</v>
      </c>
      <c r="Y1845">
        <v>11049</v>
      </c>
      <c r="Z1845">
        <v>11152</v>
      </c>
      <c r="AA1845">
        <v>11061</v>
      </c>
      <c r="AB1845">
        <v>11032</v>
      </c>
      <c r="AC1845">
        <v>10926</v>
      </c>
      <c r="AD1845">
        <v>10782</v>
      </c>
      <c r="AE1845">
        <v>10702</v>
      </c>
      <c r="AF1845">
        <v>10543</v>
      </c>
      <c r="AG1845">
        <v>10452</v>
      </c>
      <c r="AH1845">
        <v>10478</v>
      </c>
      <c r="AI1845">
        <v>10366</v>
      </c>
      <c r="AJ1845">
        <v>10292</v>
      </c>
    </row>
    <row r="1846" spans="1:36" x14ac:dyDescent="0.25">
      <c r="A1846">
        <v>25</v>
      </c>
      <c r="B1846" s="5">
        <v>8750.0331200000001</v>
      </c>
      <c r="C1846" s="5">
        <v>8843.7194</v>
      </c>
      <c r="D1846" s="5">
        <v>8893.8966479999999</v>
      </c>
      <c r="E1846" s="5">
        <v>8906.6721519999992</v>
      </c>
      <c r="F1846" s="5">
        <v>8990.4628720000001</v>
      </c>
      <c r="G1846" s="5">
        <v>8982.2369280000003</v>
      </c>
      <c r="H1846" s="5">
        <v>9002.0501519999998</v>
      </c>
      <c r="I1846" s="5">
        <v>9011.6435519999995</v>
      </c>
      <c r="J1846" s="5">
        <v>8965.1483279999993</v>
      </c>
      <c r="K1846" s="5">
        <v>8949.3878800000002</v>
      </c>
      <c r="L1846" s="5">
        <v>8905.9033120000004</v>
      </c>
      <c r="M1846" s="5">
        <v>9194.7427520000001</v>
      </c>
      <c r="N1846" s="5">
        <v>9263.699584</v>
      </c>
      <c r="O1846" s="5">
        <v>9321.5705679999992</v>
      </c>
      <c r="P1846" s="5">
        <v>9408.5306079999991</v>
      </c>
      <c r="Q1846">
        <v>9574.0640160000003</v>
      </c>
      <c r="R1846">
        <v>9723.4753519999995</v>
      </c>
      <c r="S1846">
        <v>9901.4636559999999</v>
      </c>
      <c r="T1846">
        <v>10033.553984</v>
      </c>
      <c r="U1846">
        <v>9996.027</v>
      </c>
      <c r="V1846">
        <v>10015.603999999999</v>
      </c>
      <c r="W1846">
        <v>10049.333000000001</v>
      </c>
      <c r="X1846">
        <v>10299.266</v>
      </c>
      <c r="Y1846">
        <v>10507.630999999999</v>
      </c>
      <c r="Z1846">
        <v>10677.061</v>
      </c>
      <c r="AA1846">
        <v>10766.215</v>
      </c>
      <c r="AB1846">
        <v>10456.69</v>
      </c>
      <c r="AC1846">
        <v>10440.784</v>
      </c>
      <c r="AD1846">
        <v>10430.61</v>
      </c>
      <c r="AE1846">
        <v>10584.491</v>
      </c>
      <c r="AF1846">
        <v>10695.55</v>
      </c>
      <c r="AG1846">
        <v>10816.915999999999</v>
      </c>
      <c r="AH1846">
        <v>10838.326999999999</v>
      </c>
      <c r="AI1846">
        <v>10782.873</v>
      </c>
      <c r="AJ1846">
        <v>10754.609</v>
      </c>
    </row>
    <row r="1847" spans="1:36" x14ac:dyDescent="0.25">
      <c r="A1847">
        <v>34</v>
      </c>
      <c r="B1847" s="5">
        <v>38791.120000000003</v>
      </c>
      <c r="C1847" s="5">
        <v>6707.0720000000001</v>
      </c>
      <c r="D1847" s="5">
        <v>11919.887999999999</v>
      </c>
      <c r="E1847" s="5">
        <v>20202.223999999998</v>
      </c>
      <c r="F1847" s="5">
        <v>26823.407999999999</v>
      </c>
      <c r="G1847" s="5">
        <v>33037</v>
      </c>
      <c r="H1847" s="5">
        <v>40296</v>
      </c>
      <c r="I1847" s="5">
        <v>45052</v>
      </c>
      <c r="J1847" s="5">
        <v>50881</v>
      </c>
      <c r="K1847" s="5">
        <v>57195</v>
      </c>
      <c r="L1847" s="5">
        <v>63785</v>
      </c>
      <c r="M1847" s="5">
        <v>71086</v>
      </c>
      <c r="N1847" s="5">
        <v>78100</v>
      </c>
      <c r="O1847" s="5">
        <v>84909</v>
      </c>
      <c r="P1847" s="5">
        <v>91689</v>
      </c>
      <c r="Q1847">
        <v>98444</v>
      </c>
      <c r="R1847">
        <v>104541</v>
      </c>
      <c r="S1847">
        <v>112704</v>
      </c>
      <c r="T1847">
        <v>118913</v>
      </c>
      <c r="U1847">
        <v>126720</v>
      </c>
      <c r="V1847">
        <v>136157</v>
      </c>
      <c r="W1847">
        <v>142765</v>
      </c>
      <c r="X1847">
        <v>150398</v>
      </c>
      <c r="Y1847">
        <v>158902</v>
      </c>
      <c r="Z1847">
        <v>165106</v>
      </c>
      <c r="AA1847">
        <v>170704</v>
      </c>
      <c r="AB1847">
        <v>175007</v>
      </c>
      <c r="AC1847">
        <v>178466</v>
      </c>
      <c r="AD1847">
        <v>180924</v>
      </c>
      <c r="AE1847">
        <v>183270</v>
      </c>
      <c r="AF1847">
        <v>185746</v>
      </c>
      <c r="AG1847">
        <v>188160</v>
      </c>
      <c r="AH1847">
        <v>190655</v>
      </c>
      <c r="AI1847">
        <v>193163</v>
      </c>
      <c r="AJ1847">
        <v>195213</v>
      </c>
    </row>
    <row r="1848" spans="1:36" x14ac:dyDescent="0.25">
      <c r="A1848">
        <v>37</v>
      </c>
      <c r="B1848" s="5">
        <v>33988</v>
      </c>
      <c r="C1848" s="5">
        <v>33995</v>
      </c>
      <c r="D1848" s="5">
        <v>34134</v>
      </c>
      <c r="E1848" s="5">
        <v>34334</v>
      </c>
      <c r="F1848" s="5">
        <v>34262</v>
      </c>
      <c r="G1848" s="5">
        <v>34095</v>
      </c>
      <c r="H1848" s="5">
        <v>34016</v>
      </c>
      <c r="I1848" s="5">
        <v>33817</v>
      </c>
      <c r="J1848" s="5">
        <v>33506</v>
      </c>
      <c r="K1848" s="5">
        <v>33192</v>
      </c>
      <c r="L1848" s="5">
        <v>33047</v>
      </c>
      <c r="M1848" s="5">
        <v>32979</v>
      </c>
      <c r="N1848" s="5">
        <v>32936</v>
      </c>
      <c r="O1848" s="5">
        <v>32924</v>
      </c>
      <c r="P1848" s="5">
        <v>32773</v>
      </c>
      <c r="Q1848">
        <v>32933</v>
      </c>
      <c r="R1848">
        <v>32957</v>
      </c>
      <c r="S1848">
        <v>33009</v>
      </c>
      <c r="T1848">
        <v>33016</v>
      </c>
      <c r="U1848">
        <v>32906</v>
      </c>
      <c r="V1848">
        <v>32838</v>
      </c>
      <c r="W1848">
        <v>33097</v>
      </c>
      <c r="X1848">
        <v>33517</v>
      </c>
      <c r="Y1848">
        <v>33632</v>
      </c>
      <c r="Z1848">
        <v>33695</v>
      </c>
      <c r="AA1848">
        <v>33708</v>
      </c>
      <c r="AB1848">
        <v>33804</v>
      </c>
      <c r="AC1848">
        <v>34146</v>
      </c>
      <c r="AD1848">
        <v>34123</v>
      </c>
      <c r="AE1848">
        <v>33817</v>
      </c>
      <c r="AF1848">
        <v>33430</v>
      </c>
      <c r="AG1848">
        <v>33416</v>
      </c>
      <c r="AH1848">
        <v>33122</v>
      </c>
      <c r="AI1848">
        <v>32998</v>
      </c>
      <c r="AJ1848">
        <v>32885</v>
      </c>
    </row>
    <row r="1849" spans="1:36" x14ac:dyDescent="0.25">
      <c r="A1849">
        <v>40</v>
      </c>
      <c r="B1849" s="5">
        <v>13865</v>
      </c>
      <c r="C1849" s="5">
        <v>13893</v>
      </c>
      <c r="D1849" s="5">
        <v>14024</v>
      </c>
      <c r="E1849" s="5">
        <v>14101</v>
      </c>
      <c r="F1849" s="5">
        <v>14003</v>
      </c>
      <c r="G1849" s="5">
        <v>14009</v>
      </c>
      <c r="H1849" s="5">
        <v>14029</v>
      </c>
      <c r="I1849" s="5">
        <v>14026</v>
      </c>
      <c r="J1849" s="5">
        <v>13994</v>
      </c>
      <c r="K1849" s="5">
        <v>14037</v>
      </c>
      <c r="L1849" s="5">
        <v>13958</v>
      </c>
      <c r="M1849" s="5">
        <v>14017</v>
      </c>
      <c r="N1849" s="5">
        <v>14080</v>
      </c>
      <c r="O1849" s="5">
        <v>14094</v>
      </c>
      <c r="P1849" s="5">
        <v>14130</v>
      </c>
      <c r="Q1849">
        <v>14155</v>
      </c>
      <c r="R1849">
        <v>14198</v>
      </c>
      <c r="S1849">
        <v>14430</v>
      </c>
      <c r="T1849">
        <v>14599</v>
      </c>
      <c r="U1849">
        <v>14643</v>
      </c>
      <c r="V1849">
        <v>14658</v>
      </c>
      <c r="W1849">
        <v>14830</v>
      </c>
      <c r="X1849">
        <v>14873</v>
      </c>
      <c r="Y1849">
        <v>15026</v>
      </c>
      <c r="Z1849">
        <v>15121</v>
      </c>
      <c r="AA1849">
        <v>14906</v>
      </c>
      <c r="AB1849">
        <v>14921</v>
      </c>
      <c r="AC1849">
        <v>14938</v>
      </c>
      <c r="AD1849">
        <v>15186</v>
      </c>
      <c r="AE1849">
        <v>15564</v>
      </c>
      <c r="AF1849">
        <v>15591</v>
      </c>
      <c r="AG1849">
        <v>15555</v>
      </c>
      <c r="AH1849">
        <v>15546</v>
      </c>
      <c r="AI1849">
        <v>15536</v>
      </c>
      <c r="AJ1849">
        <v>15622</v>
      </c>
    </row>
    <row r="1850" spans="1:36" x14ac:dyDescent="0.25">
      <c r="A1850">
        <v>43</v>
      </c>
      <c r="B1850" s="5">
        <v>0</v>
      </c>
      <c r="C1850" s="5">
        <v>0</v>
      </c>
      <c r="D1850" s="5">
        <v>0</v>
      </c>
      <c r="E1850" s="5">
        <v>0</v>
      </c>
      <c r="F1850" s="5">
        <v>0</v>
      </c>
      <c r="G1850" s="5">
        <v>0</v>
      </c>
      <c r="H1850" s="5">
        <v>0</v>
      </c>
      <c r="I1850" s="5">
        <v>0</v>
      </c>
      <c r="J1850" s="5">
        <v>0</v>
      </c>
      <c r="K1850" s="5">
        <v>0</v>
      </c>
      <c r="L1850" s="5">
        <v>0</v>
      </c>
      <c r="M1850" s="5">
        <v>0</v>
      </c>
      <c r="N1850" s="5">
        <v>0</v>
      </c>
      <c r="O1850" s="5">
        <v>0</v>
      </c>
      <c r="P1850" s="5">
        <v>0</v>
      </c>
      <c r="Q1850">
        <v>0</v>
      </c>
      <c r="R1850">
        <v>0</v>
      </c>
      <c r="S1850">
        <v>0</v>
      </c>
      <c r="T1850">
        <v>0</v>
      </c>
      <c r="U1850">
        <v>0</v>
      </c>
      <c r="V1850">
        <v>0</v>
      </c>
      <c r="W1850">
        <v>0</v>
      </c>
      <c r="X1850">
        <v>0</v>
      </c>
      <c r="Y1850">
        <v>0</v>
      </c>
      <c r="Z1850">
        <v>0</v>
      </c>
      <c r="AA1850">
        <v>0</v>
      </c>
      <c r="AB1850">
        <v>0</v>
      </c>
      <c r="AC1850">
        <v>0</v>
      </c>
      <c r="AD1850">
        <v>0</v>
      </c>
      <c r="AE1850">
        <v>0</v>
      </c>
      <c r="AF1850">
        <v>0</v>
      </c>
      <c r="AG1850">
        <v>0</v>
      </c>
      <c r="AH1850">
        <v>0</v>
      </c>
      <c r="AI1850">
        <v>0</v>
      </c>
      <c r="AJ1850">
        <v>0</v>
      </c>
    </row>
    <row r="1851" spans="1:36" x14ac:dyDescent="0.25">
      <c r="A1851">
        <v>44</v>
      </c>
      <c r="B1851" s="5">
        <v>0</v>
      </c>
      <c r="C1851" s="5">
        <v>0</v>
      </c>
      <c r="D1851" s="5">
        <v>0</v>
      </c>
      <c r="E1851" s="5">
        <v>0</v>
      </c>
      <c r="F1851" s="5">
        <v>0</v>
      </c>
      <c r="G1851" s="5">
        <v>0</v>
      </c>
      <c r="H1851" s="5">
        <v>0</v>
      </c>
      <c r="I1851" s="5">
        <v>0</v>
      </c>
      <c r="J1851" s="5">
        <v>0</v>
      </c>
      <c r="K1851" s="5">
        <v>0</v>
      </c>
      <c r="L1851" s="5">
        <v>0</v>
      </c>
      <c r="M1851" s="5">
        <v>0</v>
      </c>
      <c r="N1851" s="5">
        <v>0</v>
      </c>
      <c r="O1851" s="5">
        <v>0</v>
      </c>
      <c r="P1851" s="5">
        <v>0</v>
      </c>
      <c r="Q1851">
        <v>0</v>
      </c>
      <c r="R1851">
        <v>0</v>
      </c>
      <c r="S1851">
        <v>0</v>
      </c>
      <c r="T1851">
        <v>0</v>
      </c>
      <c r="U1851">
        <v>0</v>
      </c>
      <c r="V1851">
        <v>0</v>
      </c>
      <c r="W1851">
        <v>0</v>
      </c>
      <c r="X1851">
        <v>0</v>
      </c>
      <c r="Y1851">
        <v>0</v>
      </c>
      <c r="Z1851">
        <v>0</v>
      </c>
      <c r="AA1851">
        <v>0</v>
      </c>
      <c r="AB1851">
        <v>0</v>
      </c>
      <c r="AC1851">
        <v>0</v>
      </c>
      <c r="AD1851">
        <v>0</v>
      </c>
      <c r="AE1851">
        <v>0</v>
      </c>
      <c r="AF1851">
        <v>0</v>
      </c>
      <c r="AG1851">
        <v>0</v>
      </c>
      <c r="AH1851">
        <v>0</v>
      </c>
      <c r="AI1851">
        <v>0</v>
      </c>
      <c r="AJ1851">
        <v>0</v>
      </c>
    </row>
    <row r="1852" spans="1:36" x14ac:dyDescent="0.25">
      <c r="A1852">
        <v>47</v>
      </c>
      <c r="B1852" s="5">
        <v>27873</v>
      </c>
      <c r="C1852" s="5">
        <v>28169</v>
      </c>
      <c r="D1852" s="5">
        <v>28525</v>
      </c>
      <c r="E1852" s="5">
        <v>28499</v>
      </c>
      <c r="F1852" s="5">
        <v>28486</v>
      </c>
      <c r="G1852" s="5">
        <v>28532</v>
      </c>
      <c r="H1852" s="5">
        <v>28551</v>
      </c>
      <c r="I1852" s="5">
        <v>28323</v>
      </c>
      <c r="J1852" s="5">
        <v>28359</v>
      </c>
      <c r="K1852" s="5">
        <v>28245</v>
      </c>
      <c r="L1852" s="5">
        <v>28234</v>
      </c>
      <c r="M1852" s="5">
        <v>28271</v>
      </c>
      <c r="N1852" s="5">
        <v>28292</v>
      </c>
      <c r="O1852" s="5">
        <v>28267</v>
      </c>
      <c r="P1852" s="5">
        <v>28260</v>
      </c>
      <c r="Q1852">
        <v>28232</v>
      </c>
      <c r="R1852">
        <v>28315</v>
      </c>
      <c r="S1852">
        <v>28540</v>
      </c>
      <c r="T1852">
        <v>28639</v>
      </c>
      <c r="U1852">
        <v>28476</v>
      </c>
      <c r="V1852">
        <v>28217</v>
      </c>
      <c r="W1852">
        <v>28218</v>
      </c>
      <c r="X1852">
        <v>28328</v>
      </c>
      <c r="Y1852">
        <v>28304</v>
      </c>
      <c r="Z1852">
        <v>28397</v>
      </c>
      <c r="AA1852">
        <v>28275</v>
      </c>
      <c r="AB1852">
        <v>28250</v>
      </c>
      <c r="AC1852">
        <v>28185</v>
      </c>
      <c r="AD1852">
        <v>28117</v>
      </c>
      <c r="AE1852">
        <v>28058</v>
      </c>
      <c r="AF1852">
        <v>27995</v>
      </c>
      <c r="AG1852">
        <v>28024</v>
      </c>
      <c r="AH1852">
        <v>27981</v>
      </c>
      <c r="AI1852">
        <v>27920</v>
      </c>
      <c r="AJ1852">
        <v>27914</v>
      </c>
    </row>
    <row r="1853" spans="1:36" x14ac:dyDescent="0.25">
      <c r="A1853">
        <v>48</v>
      </c>
      <c r="B1853" s="5">
        <v>16454</v>
      </c>
      <c r="C1853" s="5">
        <v>16519</v>
      </c>
      <c r="D1853" s="5">
        <v>16526</v>
      </c>
      <c r="E1853" s="5">
        <v>16438</v>
      </c>
      <c r="F1853" s="5">
        <v>16443</v>
      </c>
      <c r="G1853" s="5">
        <v>16506</v>
      </c>
      <c r="H1853" s="5">
        <v>16521</v>
      </c>
      <c r="I1853" s="5">
        <v>16539</v>
      </c>
      <c r="J1853" s="5">
        <v>16427</v>
      </c>
      <c r="K1853" s="5">
        <v>16259</v>
      </c>
      <c r="L1853" s="5">
        <v>16181</v>
      </c>
      <c r="M1853" s="5">
        <v>16026</v>
      </c>
      <c r="N1853" s="5">
        <v>16087</v>
      </c>
      <c r="O1853" s="5">
        <v>16085</v>
      </c>
      <c r="P1853" s="5">
        <v>15969</v>
      </c>
      <c r="Q1853">
        <v>15935</v>
      </c>
      <c r="R1853">
        <v>15894</v>
      </c>
      <c r="S1853">
        <v>15960</v>
      </c>
      <c r="T1853">
        <v>15925</v>
      </c>
      <c r="U1853">
        <v>16082</v>
      </c>
      <c r="V1853">
        <v>16247</v>
      </c>
      <c r="W1853">
        <v>16367</v>
      </c>
      <c r="X1853">
        <v>16404</v>
      </c>
      <c r="Y1853">
        <v>16558</v>
      </c>
      <c r="Z1853">
        <v>16663</v>
      </c>
      <c r="AA1853">
        <v>16973</v>
      </c>
      <c r="AB1853">
        <v>16525</v>
      </c>
      <c r="AC1853">
        <v>16614</v>
      </c>
      <c r="AD1853">
        <v>16600</v>
      </c>
      <c r="AE1853">
        <v>16325</v>
      </c>
      <c r="AF1853">
        <v>16268</v>
      </c>
      <c r="AG1853">
        <v>16260</v>
      </c>
      <c r="AH1853">
        <v>16290</v>
      </c>
      <c r="AI1853">
        <v>16260</v>
      </c>
      <c r="AJ1853">
        <v>16132</v>
      </c>
    </row>
    <row r="1854" spans="1:36" x14ac:dyDescent="0.25">
      <c r="A1854">
        <v>50</v>
      </c>
      <c r="B1854" s="5">
        <v>901.81405000000007</v>
      </c>
      <c r="C1854" s="5">
        <v>233.86768000000001</v>
      </c>
      <c r="D1854" s="5">
        <v>363.62497000000002</v>
      </c>
      <c r="E1854" s="5">
        <v>566.01431000000002</v>
      </c>
      <c r="F1854" s="5">
        <v>728.09127000000001</v>
      </c>
      <c r="G1854" s="5">
        <v>931.28200000000004</v>
      </c>
      <c r="H1854" s="5">
        <v>2027.134</v>
      </c>
      <c r="I1854" s="5">
        <v>2507.904</v>
      </c>
      <c r="J1854" s="5">
        <v>3672.326</v>
      </c>
      <c r="K1854" s="5">
        <v>4668.8980000000001</v>
      </c>
      <c r="L1854" s="5">
        <v>6046.25</v>
      </c>
      <c r="M1854" s="5">
        <v>7077.2759999999998</v>
      </c>
      <c r="N1854" s="5">
        <v>8258.1239999999998</v>
      </c>
      <c r="O1854" s="5">
        <v>9761.57</v>
      </c>
      <c r="P1854" s="5">
        <v>10884.343999999999</v>
      </c>
      <c r="Q1854">
        <v>12110.567999999999</v>
      </c>
      <c r="R1854">
        <v>13044.444</v>
      </c>
      <c r="S1854">
        <v>13424.414000000001</v>
      </c>
      <c r="T1854">
        <v>14253.114</v>
      </c>
      <c r="U1854">
        <v>15417.763999999999</v>
      </c>
      <c r="V1854">
        <v>16626.09</v>
      </c>
      <c r="W1854">
        <v>17384.196</v>
      </c>
      <c r="X1854">
        <v>18508.335999999999</v>
      </c>
      <c r="Y1854">
        <v>19381.919999999998</v>
      </c>
      <c r="Z1854">
        <v>19535.11</v>
      </c>
      <c r="AA1854">
        <v>19319.28</v>
      </c>
      <c r="AB1854">
        <v>19261.72</v>
      </c>
      <c r="AC1854">
        <v>19563.894</v>
      </c>
      <c r="AD1854">
        <v>19848.504000000001</v>
      </c>
      <c r="AE1854">
        <v>20432.126</v>
      </c>
      <c r="AF1854">
        <v>20920.696</v>
      </c>
      <c r="AG1854">
        <v>21055.256000000001</v>
      </c>
      <c r="AH1854">
        <v>21256.222000000002</v>
      </c>
      <c r="AI1854">
        <v>21438.624</v>
      </c>
      <c r="AJ1854">
        <v>21413.556</v>
      </c>
    </row>
    <row r="1855" spans="1:36" x14ac:dyDescent="0.25">
      <c r="A1855">
        <v>51</v>
      </c>
      <c r="B1855" s="5">
        <v>21587.445</v>
      </c>
      <c r="C1855" s="5">
        <v>21883.599999999999</v>
      </c>
      <c r="D1855" s="5">
        <v>22072.348999999998</v>
      </c>
      <c r="E1855" s="5">
        <v>22385.206999999999</v>
      </c>
      <c r="F1855" s="5">
        <v>22493.514999999999</v>
      </c>
      <c r="G1855" s="5">
        <v>22848.628000000001</v>
      </c>
      <c r="H1855" s="5">
        <v>22962.76</v>
      </c>
      <c r="I1855" s="5">
        <v>23171.216</v>
      </c>
      <c r="J1855" s="5">
        <v>23332.112000000001</v>
      </c>
      <c r="K1855" s="5">
        <v>23799.02</v>
      </c>
      <c r="L1855" s="5">
        <v>23959.8</v>
      </c>
      <c r="M1855" s="5">
        <v>24168.720000000001</v>
      </c>
      <c r="N1855" s="5">
        <v>24539.08</v>
      </c>
      <c r="O1855" s="5">
        <v>24839.596000000001</v>
      </c>
      <c r="P1855" s="5">
        <v>25155.912</v>
      </c>
      <c r="Q1855">
        <v>25541.743999999999</v>
      </c>
      <c r="R1855">
        <v>25891.031999999999</v>
      </c>
      <c r="S1855">
        <v>26181.403999999999</v>
      </c>
      <c r="T1855">
        <v>26510.964</v>
      </c>
      <c r="U1855">
        <v>26574.475999999999</v>
      </c>
      <c r="V1855">
        <v>26590.315999999999</v>
      </c>
      <c r="W1855">
        <v>26798.748</v>
      </c>
      <c r="X1855">
        <v>27184</v>
      </c>
      <c r="Y1855">
        <v>27406.135999999999</v>
      </c>
      <c r="Z1855">
        <v>27426.76</v>
      </c>
      <c r="AA1855">
        <v>27266.567999999999</v>
      </c>
      <c r="AB1855">
        <v>27252.207999999999</v>
      </c>
      <c r="AC1855">
        <v>27238.027999999998</v>
      </c>
      <c r="AD1855">
        <v>27222.103999999999</v>
      </c>
      <c r="AE1855">
        <v>27269.108</v>
      </c>
      <c r="AF1855">
        <v>27325.335999999999</v>
      </c>
      <c r="AG1855">
        <v>27462.671999999999</v>
      </c>
      <c r="AH1855">
        <v>27549.815999999999</v>
      </c>
      <c r="AI1855">
        <v>27694.056</v>
      </c>
      <c r="AJ1855">
        <v>27592.292000000001</v>
      </c>
    </row>
    <row r="1856" spans="1:36" x14ac:dyDescent="0.25">
      <c r="A1856">
        <v>53</v>
      </c>
      <c r="B1856" s="5">
        <v>12003</v>
      </c>
      <c r="C1856" s="5">
        <v>12242</v>
      </c>
      <c r="D1856" s="5">
        <v>12436</v>
      </c>
      <c r="E1856" s="5">
        <v>12592</v>
      </c>
      <c r="F1856" s="5">
        <v>12828</v>
      </c>
      <c r="G1856" s="5">
        <v>12874</v>
      </c>
      <c r="H1856" s="5">
        <v>12928</v>
      </c>
      <c r="I1856" s="5">
        <v>12897</v>
      </c>
      <c r="J1856" s="5">
        <v>12914</v>
      </c>
      <c r="K1856" s="5">
        <v>13035</v>
      </c>
      <c r="L1856" s="5">
        <v>13143</v>
      </c>
      <c r="M1856" s="5">
        <v>13078</v>
      </c>
      <c r="N1856" s="5">
        <v>13080</v>
      </c>
      <c r="O1856" s="5">
        <v>13135</v>
      </c>
      <c r="P1856" s="5">
        <v>13136</v>
      </c>
      <c r="Q1856">
        <v>13208</v>
      </c>
      <c r="R1856">
        <v>13430</v>
      </c>
      <c r="S1856">
        <v>13676</v>
      </c>
      <c r="T1856">
        <v>13913</v>
      </c>
      <c r="U1856">
        <v>13974</v>
      </c>
      <c r="V1856">
        <v>13852</v>
      </c>
      <c r="W1856">
        <v>13914</v>
      </c>
      <c r="X1856">
        <v>14009</v>
      </c>
      <c r="Y1856">
        <v>14050</v>
      </c>
      <c r="Z1856">
        <v>14204</v>
      </c>
      <c r="AA1856">
        <v>14257</v>
      </c>
      <c r="AB1856">
        <v>14321</v>
      </c>
      <c r="AC1856">
        <v>14021</v>
      </c>
      <c r="AD1856">
        <v>14003</v>
      </c>
      <c r="AE1856">
        <v>13925</v>
      </c>
      <c r="AF1856">
        <v>14084</v>
      </c>
      <c r="AG1856">
        <v>14073</v>
      </c>
      <c r="AH1856">
        <v>14054</v>
      </c>
      <c r="AI1856">
        <v>13987</v>
      </c>
      <c r="AJ1856">
        <v>13906</v>
      </c>
    </row>
    <row r="1857" spans="1:36" x14ac:dyDescent="0.25">
      <c r="A1857">
        <v>55</v>
      </c>
      <c r="B1857" s="5">
        <v>16601.587</v>
      </c>
      <c r="C1857" s="5">
        <v>16757.830999999998</v>
      </c>
      <c r="D1857" s="5">
        <v>16928.397999999997</v>
      </c>
      <c r="E1857" s="5">
        <v>17088.944</v>
      </c>
      <c r="F1857" s="5">
        <v>17164.648999999998</v>
      </c>
      <c r="G1857" s="5">
        <v>17274.128000000001</v>
      </c>
      <c r="H1857" s="5">
        <v>17346.266</v>
      </c>
      <c r="I1857" s="5">
        <v>17491.606</v>
      </c>
      <c r="J1857" s="5">
        <v>17609.95</v>
      </c>
      <c r="K1857" s="5">
        <v>17747.126</v>
      </c>
      <c r="L1857" s="5">
        <v>17720</v>
      </c>
      <c r="M1857" s="5">
        <v>17711</v>
      </c>
      <c r="N1857" s="5">
        <v>17638</v>
      </c>
      <c r="O1857" s="5">
        <v>17692</v>
      </c>
      <c r="P1857" s="5">
        <v>17784</v>
      </c>
      <c r="Q1857">
        <v>17806</v>
      </c>
      <c r="R1857">
        <v>17861</v>
      </c>
      <c r="S1857">
        <v>17924</v>
      </c>
      <c r="T1857">
        <v>18043</v>
      </c>
      <c r="U1857">
        <v>18073</v>
      </c>
      <c r="V1857">
        <v>18101</v>
      </c>
      <c r="W1857">
        <v>18265</v>
      </c>
      <c r="X1857">
        <v>18588</v>
      </c>
      <c r="Y1857">
        <v>18738</v>
      </c>
      <c r="Z1857">
        <v>18980</v>
      </c>
      <c r="AA1857">
        <v>19108</v>
      </c>
      <c r="AB1857">
        <v>19227</v>
      </c>
      <c r="AC1857">
        <v>19212</v>
      </c>
      <c r="AD1857">
        <v>19314</v>
      </c>
      <c r="AE1857">
        <v>19270</v>
      </c>
      <c r="AF1857">
        <v>19306</v>
      </c>
      <c r="AG1857">
        <v>19357</v>
      </c>
      <c r="AH1857">
        <v>19298</v>
      </c>
      <c r="AI1857">
        <v>19380</v>
      </c>
      <c r="AJ1857">
        <v>19505</v>
      </c>
    </row>
    <row r="1858" spans="1:36" x14ac:dyDescent="0.25">
      <c r="A1858">
        <v>56</v>
      </c>
      <c r="B1858" s="5">
        <v>16557</v>
      </c>
      <c r="C1858" s="5">
        <v>16681</v>
      </c>
      <c r="D1858" s="5">
        <v>16803</v>
      </c>
      <c r="E1858" s="5">
        <v>16892</v>
      </c>
      <c r="F1858" s="5">
        <v>17048</v>
      </c>
      <c r="G1858" s="5">
        <v>17199</v>
      </c>
      <c r="H1858" s="5">
        <v>17217</v>
      </c>
      <c r="I1858" s="5">
        <v>17293</v>
      </c>
      <c r="J1858" s="5">
        <v>17318</v>
      </c>
      <c r="K1858" s="5">
        <v>17313</v>
      </c>
      <c r="L1858" s="5">
        <v>17418</v>
      </c>
      <c r="M1858" s="5">
        <v>17240</v>
      </c>
      <c r="N1858" s="5">
        <v>17265</v>
      </c>
      <c r="O1858" s="5">
        <v>17350</v>
      </c>
      <c r="P1858" s="5">
        <v>17372</v>
      </c>
      <c r="Q1858">
        <v>17509</v>
      </c>
      <c r="R1858">
        <v>17685</v>
      </c>
      <c r="S1858">
        <v>17842</v>
      </c>
      <c r="T1858">
        <v>17957</v>
      </c>
      <c r="U1858">
        <v>17910</v>
      </c>
      <c r="V1858">
        <v>17885</v>
      </c>
      <c r="W1858">
        <v>18087</v>
      </c>
      <c r="X1858">
        <v>18100</v>
      </c>
      <c r="Y1858">
        <v>18167</v>
      </c>
      <c r="Z1858">
        <v>18109</v>
      </c>
      <c r="AA1858">
        <v>18150</v>
      </c>
      <c r="AB1858">
        <v>18287</v>
      </c>
      <c r="AC1858">
        <v>18459</v>
      </c>
      <c r="AD1858">
        <v>18465</v>
      </c>
      <c r="AE1858">
        <v>18374</v>
      </c>
      <c r="AF1858">
        <v>18478</v>
      </c>
      <c r="AG1858">
        <v>18568</v>
      </c>
      <c r="AH1858">
        <v>18631</v>
      </c>
      <c r="AI1858">
        <v>18681</v>
      </c>
      <c r="AJ1858">
        <v>18699</v>
      </c>
    </row>
    <row r="1859" spans="1:36" x14ac:dyDescent="0.25">
      <c r="A1859">
        <v>58</v>
      </c>
      <c r="B1859" s="5">
        <v>24161</v>
      </c>
      <c r="C1859" s="5">
        <v>24288</v>
      </c>
      <c r="D1859" s="5">
        <v>24675</v>
      </c>
      <c r="E1859" s="5">
        <v>24738</v>
      </c>
      <c r="F1859" s="5">
        <v>24782</v>
      </c>
      <c r="G1859" s="5">
        <v>24969</v>
      </c>
      <c r="H1859" s="5">
        <v>24937</v>
      </c>
      <c r="I1859" s="5">
        <v>24872</v>
      </c>
      <c r="J1859" s="5">
        <v>24726</v>
      </c>
      <c r="K1859" s="5">
        <v>24654</v>
      </c>
      <c r="L1859" s="5">
        <v>24572</v>
      </c>
      <c r="M1859" s="5">
        <v>24430</v>
      </c>
      <c r="N1859" s="5">
        <v>24288</v>
      </c>
      <c r="O1859" s="5">
        <v>24232</v>
      </c>
      <c r="P1859" s="5">
        <v>24322</v>
      </c>
      <c r="Q1859">
        <v>24335</v>
      </c>
      <c r="R1859">
        <v>24381</v>
      </c>
      <c r="S1859">
        <v>24315</v>
      </c>
      <c r="T1859">
        <v>24451</v>
      </c>
      <c r="U1859">
        <v>24369</v>
      </c>
      <c r="V1859">
        <v>24372</v>
      </c>
      <c r="W1859">
        <v>24255</v>
      </c>
      <c r="X1859">
        <v>24726</v>
      </c>
      <c r="Y1859">
        <v>24953</v>
      </c>
      <c r="Z1859">
        <v>24961</v>
      </c>
      <c r="AA1859">
        <v>25008</v>
      </c>
      <c r="AB1859">
        <v>25116</v>
      </c>
      <c r="AC1859">
        <v>25034</v>
      </c>
      <c r="AD1859">
        <v>24857</v>
      </c>
      <c r="AE1859">
        <v>24694</v>
      </c>
      <c r="AF1859">
        <v>24610</v>
      </c>
      <c r="AG1859">
        <v>24409</v>
      </c>
      <c r="AH1859">
        <v>24292</v>
      </c>
      <c r="AI1859">
        <v>24284</v>
      </c>
      <c r="AJ1859">
        <v>24221</v>
      </c>
    </row>
    <row r="1860" spans="1:36" x14ac:dyDescent="0.25">
      <c r="A1860">
        <v>59</v>
      </c>
      <c r="B1860" s="5">
        <v>25881.962</v>
      </c>
      <c r="C1860" s="5">
        <v>26378.114000000001</v>
      </c>
      <c r="D1860" s="5">
        <v>26879.778999999999</v>
      </c>
      <c r="E1860" s="5">
        <v>27145.983</v>
      </c>
      <c r="F1860" s="5">
        <v>27201.363000000001</v>
      </c>
      <c r="G1860" s="5">
        <v>27242.059000000001</v>
      </c>
      <c r="H1860" s="5">
        <v>27248.876</v>
      </c>
      <c r="I1860" s="5">
        <v>27344.073</v>
      </c>
      <c r="J1860" s="5">
        <v>27428.857</v>
      </c>
      <c r="K1860" s="5">
        <v>27595.56</v>
      </c>
      <c r="L1860" s="5">
        <v>27690.793000000001</v>
      </c>
      <c r="M1860" s="5">
        <v>27753.85</v>
      </c>
      <c r="N1860" s="5">
        <v>27845.103999999999</v>
      </c>
      <c r="O1860" s="5">
        <v>27810.723999999998</v>
      </c>
      <c r="P1860" s="5">
        <v>27972.367999999999</v>
      </c>
      <c r="Q1860">
        <v>28134.526999999998</v>
      </c>
      <c r="R1860">
        <v>28185.547999999999</v>
      </c>
      <c r="S1860">
        <v>28205.530999999999</v>
      </c>
      <c r="T1860">
        <v>28257.93</v>
      </c>
      <c r="U1860">
        <v>28304.089</v>
      </c>
      <c r="V1860">
        <v>28268.179</v>
      </c>
      <c r="W1860">
        <v>28234.573</v>
      </c>
      <c r="X1860">
        <v>28238.663</v>
      </c>
      <c r="Y1860">
        <v>28277.958999999999</v>
      </c>
      <c r="Z1860">
        <v>28335.262999999999</v>
      </c>
      <c r="AA1860">
        <v>28382.745999999999</v>
      </c>
      <c r="AB1860">
        <v>28362.912</v>
      </c>
      <c r="AC1860">
        <v>28452.937999999998</v>
      </c>
      <c r="AD1860">
        <v>28373.812000000002</v>
      </c>
      <c r="AE1860">
        <v>28319.952000000001</v>
      </c>
      <c r="AF1860">
        <v>28370.629000000001</v>
      </c>
      <c r="AG1860">
        <v>28318.679</v>
      </c>
      <c r="AH1860">
        <v>28354.971000000001</v>
      </c>
      <c r="AI1860">
        <v>28324.224999999999</v>
      </c>
      <c r="AJ1860">
        <v>28342.218000000001</v>
      </c>
    </row>
    <row r="1861" spans="1:36" x14ac:dyDescent="0.25">
      <c r="A1861">
        <v>60</v>
      </c>
      <c r="B1861" s="5">
        <v>3003</v>
      </c>
      <c r="C1861" s="5">
        <v>3017</v>
      </c>
      <c r="D1861" s="5">
        <v>3077</v>
      </c>
      <c r="E1861" s="5">
        <v>3092</v>
      </c>
      <c r="F1861" s="5">
        <v>3117</v>
      </c>
      <c r="G1861" s="5">
        <v>3122</v>
      </c>
      <c r="H1861" s="5">
        <v>3163</v>
      </c>
      <c r="I1861" s="5">
        <v>3135</v>
      </c>
      <c r="J1861" s="5">
        <v>3147</v>
      </c>
      <c r="K1861" s="5">
        <v>3171</v>
      </c>
      <c r="L1861" s="5">
        <v>3148</v>
      </c>
      <c r="M1861" s="5">
        <v>3173</v>
      </c>
      <c r="N1861" s="5">
        <v>3227</v>
      </c>
      <c r="O1861" s="5">
        <v>3243</v>
      </c>
      <c r="P1861" s="5">
        <v>3289</v>
      </c>
      <c r="Q1861">
        <v>3331</v>
      </c>
      <c r="R1861">
        <v>3374</v>
      </c>
      <c r="S1861">
        <v>3413</v>
      </c>
      <c r="T1861">
        <v>3422</v>
      </c>
      <c r="U1861">
        <v>3446</v>
      </c>
      <c r="V1861">
        <v>3477</v>
      </c>
      <c r="W1861">
        <v>3488</v>
      </c>
      <c r="X1861">
        <v>3545</v>
      </c>
      <c r="Y1861">
        <v>3564</v>
      </c>
      <c r="Z1861">
        <v>3576</v>
      </c>
      <c r="AA1861">
        <v>3525</v>
      </c>
      <c r="AB1861">
        <v>3520</v>
      </c>
      <c r="AC1861">
        <v>3475</v>
      </c>
      <c r="AD1861">
        <v>3460</v>
      </c>
      <c r="AE1861">
        <v>3456</v>
      </c>
      <c r="AF1861">
        <v>3466</v>
      </c>
      <c r="AG1861">
        <v>3501</v>
      </c>
      <c r="AH1861">
        <v>3503</v>
      </c>
      <c r="AI1861">
        <v>3526</v>
      </c>
      <c r="AJ1861">
        <v>3525</v>
      </c>
    </row>
    <row r="1862" spans="1:36" x14ac:dyDescent="0.25">
      <c r="A1862">
        <v>63</v>
      </c>
      <c r="B1862" s="5">
        <v>10039.4</v>
      </c>
      <c r="C1862" s="5">
        <v>10032.846</v>
      </c>
      <c r="D1862" s="5">
        <v>10170.474</v>
      </c>
      <c r="E1862" s="5">
        <v>10180.743999999999</v>
      </c>
      <c r="F1862" s="5">
        <v>10133.016</v>
      </c>
      <c r="G1862" s="5">
        <v>9890.82</v>
      </c>
      <c r="H1862" s="5">
        <v>9864.4199999999983</v>
      </c>
      <c r="I1862" s="5">
        <v>9872.7759999999998</v>
      </c>
      <c r="J1862" s="5">
        <v>9873.3799999999992</v>
      </c>
      <c r="K1862" s="5">
        <v>9815.9120000000003</v>
      </c>
      <c r="L1862" s="5">
        <v>9839.6839999999993</v>
      </c>
      <c r="M1862" s="5">
        <v>9772.6519999999982</v>
      </c>
      <c r="N1862" s="5">
        <v>9674.728000000001</v>
      </c>
      <c r="O1862" s="5">
        <v>9686.2759999999998</v>
      </c>
      <c r="P1862" s="5">
        <v>9658.8919999999998</v>
      </c>
      <c r="Q1862">
        <v>9652.2800000000007</v>
      </c>
      <c r="R1862">
        <v>9689.16</v>
      </c>
      <c r="S1862">
        <v>9798.3439999999991</v>
      </c>
      <c r="T1862">
        <v>9811.8080000000009</v>
      </c>
      <c r="U1862">
        <v>9877.9159999999993</v>
      </c>
      <c r="V1862">
        <v>9923.9679999999989</v>
      </c>
      <c r="W1862">
        <v>9922.9920000000002</v>
      </c>
      <c r="X1862">
        <v>10012.784</v>
      </c>
      <c r="Y1862">
        <v>10186.512000000001</v>
      </c>
      <c r="Z1862">
        <v>10291.92</v>
      </c>
      <c r="AA1862">
        <v>10686.224</v>
      </c>
      <c r="AB1862">
        <v>10704.768</v>
      </c>
      <c r="AC1862">
        <v>10748.688</v>
      </c>
      <c r="AD1862">
        <v>10699.887999999999</v>
      </c>
      <c r="AE1862">
        <v>10670.608</v>
      </c>
      <c r="AF1862">
        <v>10625.712</v>
      </c>
      <c r="AG1862">
        <v>10646.208000000001</v>
      </c>
      <c r="AH1862">
        <v>10674.512000000001</v>
      </c>
      <c r="AI1862">
        <v>10538.848</v>
      </c>
      <c r="AJ1862">
        <v>10390.495999999999</v>
      </c>
    </row>
    <row r="1863" spans="1:36" x14ac:dyDescent="0.25">
      <c r="A1863">
        <v>70</v>
      </c>
      <c r="B1863" s="5">
        <v>19850.946</v>
      </c>
      <c r="C1863" s="5">
        <v>20071.739999999998</v>
      </c>
      <c r="D1863" s="5">
        <v>20262.784</v>
      </c>
      <c r="E1863" s="5">
        <v>20399.62</v>
      </c>
      <c r="F1863" s="5">
        <v>20512.671999999999</v>
      </c>
      <c r="G1863" s="5">
        <v>20158.02</v>
      </c>
      <c r="H1863" s="5">
        <v>20131.308000000001</v>
      </c>
      <c r="I1863" s="5">
        <v>20012.058000000001</v>
      </c>
      <c r="J1863" s="5">
        <v>20104.595999999998</v>
      </c>
      <c r="K1863" s="5">
        <v>19990.115999999998</v>
      </c>
      <c r="L1863" s="5">
        <v>19968.173999999999</v>
      </c>
      <c r="M1863" s="5">
        <v>19878.498</v>
      </c>
      <c r="N1863" s="5">
        <v>19737.306</v>
      </c>
      <c r="O1863" s="5">
        <v>19725.858</v>
      </c>
      <c r="P1863" s="5">
        <v>19742.076000000001</v>
      </c>
      <c r="Q1863">
        <v>19609.469999999998</v>
      </c>
      <c r="R1863">
        <v>19547.46</v>
      </c>
      <c r="S1863">
        <v>19435.842000000001</v>
      </c>
      <c r="T1863">
        <v>19345.212</v>
      </c>
      <c r="U1863">
        <v>19217.376</v>
      </c>
      <c r="V1863">
        <v>19139.147999999997</v>
      </c>
      <c r="W1863">
        <v>19245.041999999998</v>
      </c>
      <c r="X1863">
        <v>19417.716</v>
      </c>
      <c r="Y1863">
        <v>19788.822</v>
      </c>
      <c r="Z1863">
        <v>19991.07</v>
      </c>
      <c r="AA1863">
        <v>20079.791999999998</v>
      </c>
      <c r="AB1863">
        <v>20007.288</v>
      </c>
      <c r="AC1863">
        <v>19926.198</v>
      </c>
      <c r="AD1863">
        <v>19624.734</v>
      </c>
      <c r="AE1863">
        <v>19597.067999999999</v>
      </c>
      <c r="AF1863">
        <v>19632.365999999998</v>
      </c>
      <c r="AG1863">
        <v>19649.538</v>
      </c>
      <c r="AH1863">
        <v>19800.27</v>
      </c>
      <c r="AI1863">
        <v>19568.448</v>
      </c>
      <c r="AJ1863">
        <v>19534.103999999999</v>
      </c>
    </row>
    <row r="1864" spans="1:36" x14ac:dyDescent="0.25">
      <c r="A1864">
        <v>72</v>
      </c>
      <c r="B1864" s="5">
        <v>16291.246000000001</v>
      </c>
      <c r="C1864" s="5">
        <v>16623.613999999998</v>
      </c>
      <c r="D1864" s="5">
        <v>16792.338</v>
      </c>
      <c r="E1864" s="5">
        <v>16876.008000000002</v>
      </c>
      <c r="F1864" s="5">
        <v>16971.284</v>
      </c>
      <c r="G1864" s="5">
        <v>17325.98</v>
      </c>
      <c r="H1864" s="5">
        <v>17244.691999999999</v>
      </c>
      <c r="I1864" s="5">
        <v>17284.941999999999</v>
      </c>
      <c r="J1864" s="5">
        <v>17189.403999999999</v>
      </c>
      <c r="K1864" s="5">
        <v>16788.883999999998</v>
      </c>
      <c r="L1864" s="5">
        <v>16689.826000000001</v>
      </c>
      <c r="M1864" s="5">
        <v>16532.502</v>
      </c>
      <c r="N1864" s="5">
        <v>16425.694</v>
      </c>
      <c r="O1864" s="5">
        <v>16370.142</v>
      </c>
      <c r="P1864" s="5">
        <v>16233.924000000001</v>
      </c>
      <c r="Q1864">
        <v>16195.53</v>
      </c>
      <c r="R1864">
        <v>16122.54</v>
      </c>
      <c r="S1864">
        <v>16130.157999999999</v>
      </c>
      <c r="T1864">
        <v>16206.788</v>
      </c>
      <c r="U1864">
        <v>16282.624</v>
      </c>
      <c r="V1864">
        <v>16360.852000000001</v>
      </c>
      <c r="W1864">
        <v>16353.958000000001</v>
      </c>
      <c r="X1864">
        <v>16380.284</v>
      </c>
      <c r="Y1864">
        <v>16487.178</v>
      </c>
      <c r="Z1864">
        <v>16524.93</v>
      </c>
      <c r="AA1864">
        <v>16807.207999999999</v>
      </c>
      <c r="AB1864">
        <v>16923.712</v>
      </c>
      <c r="AC1864">
        <v>16602.802</v>
      </c>
      <c r="AD1864">
        <v>16411.266</v>
      </c>
      <c r="AE1864">
        <v>16511.932000000001</v>
      </c>
      <c r="AF1864">
        <v>16635.633999999998</v>
      </c>
      <c r="AG1864">
        <v>16756.462</v>
      </c>
      <c r="AH1864">
        <v>16832.73</v>
      </c>
      <c r="AI1864">
        <v>16787.552</v>
      </c>
      <c r="AJ1864">
        <v>16795.896000000001</v>
      </c>
    </row>
    <row r="1865" spans="1:36" x14ac:dyDescent="0.25">
      <c r="A1865">
        <v>74</v>
      </c>
      <c r="B1865" s="5">
        <v>36193.644</v>
      </c>
      <c r="C1865" s="5">
        <v>36582.084000000003</v>
      </c>
      <c r="D1865" s="5">
        <v>37056.18</v>
      </c>
      <c r="E1865" s="5">
        <v>37203.588000000003</v>
      </c>
      <c r="F1865" s="5">
        <v>37240.44</v>
      </c>
      <c r="G1865" s="5">
        <v>37257.372000000003</v>
      </c>
      <c r="H1865" s="5">
        <v>37290.239999999998</v>
      </c>
      <c r="I1865" s="5">
        <v>37154.784</v>
      </c>
      <c r="J1865" s="5">
        <v>37377.887999999999</v>
      </c>
      <c r="K1865" s="5">
        <v>37354.980000000003</v>
      </c>
      <c r="L1865" s="5">
        <v>37549.199999999997</v>
      </c>
      <c r="M1865" s="5">
        <v>37778.28</v>
      </c>
      <c r="N1865" s="5">
        <v>38116.92</v>
      </c>
      <c r="O1865" s="5">
        <v>38494.404000000002</v>
      </c>
      <c r="P1865" s="5">
        <v>38573.088000000003</v>
      </c>
      <c r="Q1865">
        <v>38780.256000000001</v>
      </c>
      <c r="R1865">
        <v>39100.968000000001</v>
      </c>
      <c r="S1865">
        <v>39193.595999999998</v>
      </c>
      <c r="T1865">
        <v>39333.036</v>
      </c>
      <c r="U1865">
        <v>39709.523999999998</v>
      </c>
      <c r="V1865">
        <v>40167.684000000001</v>
      </c>
      <c r="W1865">
        <v>40275.252</v>
      </c>
      <c r="X1865">
        <v>41085</v>
      </c>
      <c r="Y1865">
        <v>41616.864000000001</v>
      </c>
      <c r="Z1865">
        <v>42021.24</v>
      </c>
      <c r="AA1865">
        <v>42471.432000000001</v>
      </c>
      <c r="AB1865">
        <v>42630.792000000001</v>
      </c>
      <c r="AC1865">
        <v>42585.972000000002</v>
      </c>
      <c r="AD1865">
        <v>42604.896000000001</v>
      </c>
      <c r="AE1865">
        <v>42854.892</v>
      </c>
      <c r="AF1865">
        <v>43160.663999999997</v>
      </c>
      <c r="AG1865">
        <v>43244.328000000001</v>
      </c>
      <c r="AH1865">
        <v>43280.184000000001</v>
      </c>
      <c r="AI1865">
        <v>43339.944000000003</v>
      </c>
      <c r="AJ1865">
        <v>43149.707999999999</v>
      </c>
    </row>
    <row r="1866" spans="1:36" x14ac:dyDescent="0.25">
      <c r="A1866">
        <v>79</v>
      </c>
      <c r="B1866" s="5">
        <v>12132</v>
      </c>
      <c r="C1866" s="5">
        <v>12230</v>
      </c>
      <c r="D1866" s="5">
        <v>12320</v>
      </c>
      <c r="E1866" s="5">
        <v>12403</v>
      </c>
      <c r="F1866" s="5">
        <v>12395</v>
      </c>
      <c r="G1866" s="5">
        <v>12439</v>
      </c>
      <c r="H1866" s="5">
        <v>12552</v>
      </c>
      <c r="I1866" s="5">
        <v>12490</v>
      </c>
      <c r="J1866" s="5">
        <v>12531</v>
      </c>
      <c r="K1866" s="5">
        <v>12484</v>
      </c>
      <c r="L1866" s="5">
        <v>12437</v>
      </c>
      <c r="M1866" s="5">
        <v>12493</v>
      </c>
      <c r="N1866" s="5">
        <v>12565</v>
      </c>
      <c r="O1866" s="5">
        <v>12518</v>
      </c>
      <c r="P1866" s="5">
        <v>12543</v>
      </c>
      <c r="Q1866">
        <v>12662</v>
      </c>
      <c r="R1866">
        <v>12712</v>
      </c>
      <c r="S1866">
        <v>12802</v>
      </c>
      <c r="T1866">
        <v>12932</v>
      </c>
      <c r="U1866">
        <v>12926</v>
      </c>
      <c r="V1866">
        <v>13007</v>
      </c>
      <c r="W1866">
        <v>13134</v>
      </c>
      <c r="X1866">
        <v>13192</v>
      </c>
      <c r="Y1866">
        <v>13264</v>
      </c>
      <c r="Z1866">
        <v>13356</v>
      </c>
      <c r="AA1866">
        <v>13128</v>
      </c>
      <c r="AB1866">
        <v>13112</v>
      </c>
      <c r="AC1866">
        <v>13116</v>
      </c>
      <c r="AD1866">
        <v>13131</v>
      </c>
      <c r="AE1866">
        <v>13085</v>
      </c>
      <c r="AF1866">
        <v>13048</v>
      </c>
      <c r="AG1866">
        <v>13005</v>
      </c>
      <c r="AH1866">
        <v>12930</v>
      </c>
      <c r="AI1866">
        <v>12906</v>
      </c>
      <c r="AJ1866">
        <v>12829</v>
      </c>
    </row>
    <row r="1867" spans="1:36" x14ac:dyDescent="0.25">
      <c r="A1867">
        <v>80</v>
      </c>
      <c r="B1867" s="5">
        <v>84486.437999999995</v>
      </c>
      <c r="C1867" s="5">
        <v>84547.67</v>
      </c>
      <c r="D1867" s="5">
        <v>84396.801000000007</v>
      </c>
      <c r="E1867" s="5">
        <v>84718.756999999998</v>
      </c>
      <c r="F1867" s="5">
        <v>85084.676999999996</v>
      </c>
      <c r="G1867" s="5">
        <v>85464.563999999998</v>
      </c>
      <c r="H1867" s="5">
        <v>85232.633000000002</v>
      </c>
      <c r="I1867" s="5">
        <v>84995.803</v>
      </c>
      <c r="J1867" s="5">
        <v>85220.975000000006</v>
      </c>
      <c r="K1867" s="5">
        <v>85203.062999999995</v>
      </c>
      <c r="L1867" s="5">
        <v>85296</v>
      </c>
      <c r="M1867" s="5">
        <v>85570</v>
      </c>
      <c r="N1867" s="5">
        <v>85693</v>
      </c>
      <c r="O1867" s="5">
        <v>86405</v>
      </c>
      <c r="P1867" s="5">
        <v>86783</v>
      </c>
      <c r="Q1867">
        <v>87464</v>
      </c>
      <c r="R1867">
        <v>87945</v>
      </c>
      <c r="S1867">
        <v>88239</v>
      </c>
      <c r="T1867">
        <v>88525</v>
      </c>
      <c r="U1867">
        <v>88551</v>
      </c>
      <c r="V1867">
        <v>88762</v>
      </c>
      <c r="W1867">
        <v>88887</v>
      </c>
      <c r="X1867">
        <v>89453</v>
      </c>
      <c r="Y1867">
        <v>90516</v>
      </c>
      <c r="Z1867">
        <v>91284</v>
      </c>
      <c r="AA1867">
        <v>91354</v>
      </c>
      <c r="AB1867">
        <v>91749</v>
      </c>
      <c r="AC1867">
        <v>91817</v>
      </c>
      <c r="AD1867">
        <v>92342</v>
      </c>
      <c r="AE1867">
        <v>92864</v>
      </c>
      <c r="AF1867">
        <v>93498</v>
      </c>
      <c r="AG1867">
        <v>94073</v>
      </c>
      <c r="AH1867">
        <v>94838</v>
      </c>
      <c r="AI1867">
        <v>95321</v>
      </c>
      <c r="AJ1867">
        <v>95949</v>
      </c>
    </row>
    <row r="1868" spans="1:36" x14ac:dyDescent="0.25">
      <c r="A1868">
        <v>81</v>
      </c>
      <c r="B1868" s="5">
        <v>8564.5120000000006</v>
      </c>
      <c r="C1868" s="5">
        <v>8778.1039999999994</v>
      </c>
      <c r="D1868" s="5">
        <v>8865.0400000000009</v>
      </c>
      <c r="E1868" s="5">
        <v>8993.4560000000001</v>
      </c>
      <c r="F1868" s="5">
        <v>9107.9680000000008</v>
      </c>
      <c r="G1868" s="5">
        <v>9167.2479999999996</v>
      </c>
      <c r="H1868" s="5">
        <v>9237.152</v>
      </c>
      <c r="I1868" s="5">
        <v>9269.2960000000003</v>
      </c>
      <c r="J1868" s="5">
        <v>9277.5519999999997</v>
      </c>
      <c r="K1868" s="5">
        <v>9335.7839999999997</v>
      </c>
      <c r="L1868" s="5">
        <v>9383.48</v>
      </c>
      <c r="M1868" s="5">
        <v>9462.152</v>
      </c>
      <c r="N1868" s="5">
        <v>9520.5040000000008</v>
      </c>
      <c r="O1868" s="5">
        <v>9563.1759999999995</v>
      </c>
      <c r="P1868" s="5">
        <v>9686.0640000000003</v>
      </c>
      <c r="Q1868">
        <v>9747.5040000000008</v>
      </c>
      <c r="R1868">
        <v>9783.0879999999997</v>
      </c>
      <c r="S1868">
        <v>10074.832</v>
      </c>
      <c r="T1868">
        <v>10089.432000000001</v>
      </c>
      <c r="U1868">
        <v>10312.912</v>
      </c>
      <c r="V1868">
        <v>10404</v>
      </c>
      <c r="W1868">
        <v>10568</v>
      </c>
      <c r="X1868">
        <v>10656</v>
      </c>
      <c r="Y1868">
        <v>10650</v>
      </c>
      <c r="Z1868">
        <v>10636</v>
      </c>
      <c r="AA1868">
        <v>10600</v>
      </c>
      <c r="AB1868">
        <v>10543</v>
      </c>
      <c r="AC1868">
        <v>10493</v>
      </c>
      <c r="AD1868">
        <v>10412</v>
      </c>
      <c r="AE1868">
        <v>10383</v>
      </c>
      <c r="AF1868">
        <v>10358</v>
      </c>
      <c r="AG1868">
        <v>10435</v>
      </c>
      <c r="AH1868">
        <v>10377</v>
      </c>
      <c r="AI1868">
        <v>10332</v>
      </c>
      <c r="AJ1868">
        <v>10314</v>
      </c>
    </row>
    <row r="1869" spans="1:36" x14ac:dyDescent="0.25">
      <c r="A1869">
        <v>82</v>
      </c>
      <c r="B1869" s="5">
        <v>10845.2</v>
      </c>
      <c r="C1869" s="5">
        <v>11010.825000000001</v>
      </c>
      <c r="D1869" s="5">
        <v>11152.674999999999</v>
      </c>
      <c r="E1869" s="5">
        <v>11279.775</v>
      </c>
      <c r="F1869" s="5">
        <v>11417.75</v>
      </c>
      <c r="G1869" s="5">
        <v>11491</v>
      </c>
      <c r="H1869" s="5">
        <v>11489</v>
      </c>
      <c r="I1869" s="5">
        <v>11523</v>
      </c>
      <c r="J1869" s="5">
        <v>11444</v>
      </c>
      <c r="K1869" s="5">
        <v>11498</v>
      </c>
      <c r="L1869" s="5">
        <v>11568</v>
      </c>
      <c r="M1869" s="5">
        <v>11559</v>
      </c>
      <c r="N1869" s="5">
        <v>11617</v>
      </c>
      <c r="O1869" s="5">
        <v>11599</v>
      </c>
      <c r="P1869" s="5">
        <v>11686</v>
      </c>
      <c r="Q1869">
        <v>11782</v>
      </c>
      <c r="R1869">
        <v>11863</v>
      </c>
      <c r="S1869">
        <v>11913</v>
      </c>
      <c r="T1869">
        <v>11999</v>
      </c>
      <c r="U1869">
        <v>12279</v>
      </c>
      <c r="V1869">
        <v>12464</v>
      </c>
      <c r="W1869">
        <v>12610</v>
      </c>
      <c r="X1869">
        <v>12741</v>
      </c>
      <c r="Y1869">
        <v>12957</v>
      </c>
      <c r="Z1869">
        <v>13241</v>
      </c>
      <c r="AA1869">
        <v>13342</v>
      </c>
      <c r="AB1869">
        <v>13406</v>
      </c>
      <c r="AC1869">
        <v>13405</v>
      </c>
      <c r="AD1869">
        <v>13434</v>
      </c>
      <c r="AE1869">
        <v>13430</v>
      </c>
      <c r="AF1869">
        <v>13584</v>
      </c>
      <c r="AG1869">
        <v>13623</v>
      </c>
      <c r="AH1869">
        <v>13621</v>
      </c>
      <c r="AI1869">
        <v>13564</v>
      </c>
      <c r="AJ1869">
        <v>13566</v>
      </c>
    </row>
    <row r="1870" spans="1:36" x14ac:dyDescent="0.25">
      <c r="A1870">
        <v>85</v>
      </c>
      <c r="B1870" s="5">
        <v>23154</v>
      </c>
      <c r="C1870" s="5">
        <v>23504</v>
      </c>
      <c r="D1870" s="5">
        <v>23957</v>
      </c>
      <c r="E1870" s="5">
        <v>24147</v>
      </c>
      <c r="F1870" s="5">
        <v>24359</v>
      </c>
      <c r="G1870" s="5">
        <v>24533</v>
      </c>
      <c r="H1870" s="5">
        <v>24653</v>
      </c>
      <c r="I1870" s="5">
        <v>24829</v>
      </c>
      <c r="J1870" s="5">
        <v>24895</v>
      </c>
      <c r="K1870" s="5">
        <v>24920</v>
      </c>
      <c r="L1870" s="5">
        <v>24837</v>
      </c>
      <c r="M1870" s="5">
        <v>24799</v>
      </c>
      <c r="N1870" s="5">
        <v>24934</v>
      </c>
      <c r="O1870" s="5">
        <v>24898</v>
      </c>
      <c r="P1870" s="5">
        <v>24968</v>
      </c>
      <c r="Q1870">
        <v>25045</v>
      </c>
      <c r="R1870">
        <v>25070</v>
      </c>
      <c r="S1870">
        <v>25070</v>
      </c>
      <c r="T1870">
        <v>25088</v>
      </c>
      <c r="U1870">
        <v>25423</v>
      </c>
      <c r="V1870">
        <v>25602</v>
      </c>
      <c r="W1870">
        <v>25790</v>
      </c>
      <c r="X1870">
        <v>26238</v>
      </c>
      <c r="Y1870">
        <v>26726</v>
      </c>
      <c r="Z1870">
        <v>26761</v>
      </c>
      <c r="AA1870">
        <v>26683</v>
      </c>
      <c r="AB1870">
        <v>26491</v>
      </c>
      <c r="AC1870">
        <v>26125</v>
      </c>
      <c r="AD1870">
        <v>26224</v>
      </c>
      <c r="AE1870">
        <v>26398</v>
      </c>
      <c r="AF1870">
        <v>26288</v>
      </c>
      <c r="AG1870">
        <v>26235</v>
      </c>
      <c r="AH1870">
        <v>26004</v>
      </c>
      <c r="AI1870">
        <v>25858</v>
      </c>
      <c r="AJ1870">
        <v>25836</v>
      </c>
    </row>
    <row r="1871" spans="1:36" x14ac:dyDescent="0.25">
      <c r="A1871">
        <v>86</v>
      </c>
      <c r="B1871" s="5">
        <v>25061.351999999999</v>
      </c>
      <c r="C1871" s="5">
        <v>25340.232</v>
      </c>
      <c r="D1871" s="5">
        <v>25658.952000000001</v>
      </c>
      <c r="E1871" s="5">
        <v>25912.932000000001</v>
      </c>
      <c r="F1871" s="5">
        <v>26040.42</v>
      </c>
      <c r="G1871" s="5">
        <v>26135.040000000001</v>
      </c>
      <c r="H1871" s="5">
        <v>26219.7</v>
      </c>
      <c r="I1871" s="5">
        <v>26297.387999999999</v>
      </c>
      <c r="J1871" s="5">
        <v>26304.36</v>
      </c>
      <c r="K1871" s="5">
        <v>26396.988000000001</v>
      </c>
      <c r="L1871" s="5">
        <v>26327.268</v>
      </c>
      <c r="M1871" s="5">
        <v>26404.955999999998</v>
      </c>
      <c r="N1871" s="5">
        <v>26645.988000000001</v>
      </c>
      <c r="O1871" s="5">
        <v>26912.916000000001</v>
      </c>
      <c r="P1871" s="5">
        <v>27163.907999999999</v>
      </c>
      <c r="Q1871">
        <v>27361.115999999998</v>
      </c>
      <c r="R1871">
        <v>27843.18</v>
      </c>
      <c r="S1871">
        <v>28087.200000000001</v>
      </c>
      <c r="T1871">
        <v>28263.491999999998</v>
      </c>
      <c r="U1871">
        <v>28450.74</v>
      </c>
      <c r="V1871">
        <v>28561.295999999998</v>
      </c>
      <c r="W1871">
        <v>28653.923999999999</v>
      </c>
      <c r="X1871">
        <v>28717.668000000001</v>
      </c>
      <c r="Y1871">
        <v>28712.687999999998</v>
      </c>
      <c r="Z1871">
        <v>28884</v>
      </c>
      <c r="AA1871">
        <v>29318.256000000001</v>
      </c>
      <c r="AB1871">
        <v>29354.112000000001</v>
      </c>
      <c r="AC1871">
        <v>29446.74</v>
      </c>
      <c r="AD1871">
        <v>29464.668000000001</v>
      </c>
      <c r="AE1871">
        <v>29584.187999999998</v>
      </c>
      <c r="AF1871">
        <v>29657.892</v>
      </c>
      <c r="AG1871">
        <v>29918.844000000001</v>
      </c>
      <c r="AH1871">
        <v>29871.036</v>
      </c>
      <c r="AI1871">
        <v>29832.191999999999</v>
      </c>
      <c r="AJ1871">
        <v>29776.416000000001</v>
      </c>
    </row>
    <row r="1872" spans="1:36" x14ac:dyDescent="0.25">
      <c r="A1872">
        <v>88</v>
      </c>
      <c r="B1872" s="5">
        <v>858</v>
      </c>
      <c r="C1872" s="5">
        <v>875</v>
      </c>
      <c r="D1872" s="5">
        <v>870</v>
      </c>
      <c r="E1872" s="5">
        <v>896</v>
      </c>
      <c r="F1872" s="5">
        <v>904</v>
      </c>
      <c r="G1872" s="5">
        <v>917</v>
      </c>
      <c r="H1872" s="5">
        <v>915</v>
      </c>
      <c r="I1872" s="5">
        <v>914</v>
      </c>
      <c r="J1872" s="5">
        <v>918</v>
      </c>
      <c r="K1872" s="5">
        <v>904</v>
      </c>
      <c r="L1872" s="5">
        <v>927</v>
      </c>
      <c r="M1872" s="5">
        <v>921</v>
      </c>
      <c r="N1872" s="5">
        <v>933</v>
      </c>
      <c r="O1872" s="5">
        <v>943</v>
      </c>
      <c r="P1872" s="5">
        <v>941</v>
      </c>
      <c r="Q1872">
        <v>981</v>
      </c>
      <c r="R1872">
        <v>1005</v>
      </c>
      <c r="S1872">
        <v>972</v>
      </c>
      <c r="T1872">
        <v>1005</v>
      </c>
      <c r="U1872">
        <v>1003</v>
      </c>
      <c r="V1872">
        <v>1004</v>
      </c>
      <c r="W1872">
        <v>1000</v>
      </c>
      <c r="X1872">
        <v>1017</v>
      </c>
      <c r="Y1872">
        <v>1025</v>
      </c>
      <c r="Z1872">
        <v>1000</v>
      </c>
      <c r="AA1872">
        <v>992</v>
      </c>
      <c r="AB1872">
        <v>997</v>
      </c>
      <c r="AC1872">
        <v>986</v>
      </c>
      <c r="AD1872">
        <v>946</v>
      </c>
      <c r="AE1872">
        <v>951</v>
      </c>
      <c r="AF1872">
        <v>946</v>
      </c>
      <c r="AG1872">
        <v>942</v>
      </c>
      <c r="AH1872">
        <v>957</v>
      </c>
      <c r="AI1872">
        <v>932</v>
      </c>
      <c r="AJ1872">
        <v>960</v>
      </c>
    </row>
    <row r="1873" spans="1:36" x14ac:dyDescent="0.25">
      <c r="A1873">
        <v>90</v>
      </c>
      <c r="B1873" s="5">
        <v>47774.648000000001</v>
      </c>
      <c r="C1873" s="5">
        <v>48573.767999999996</v>
      </c>
      <c r="D1873" s="5">
        <v>49307.048000000003</v>
      </c>
      <c r="E1873" s="5">
        <v>49499.067999999999</v>
      </c>
      <c r="F1873" s="5">
        <v>50506.58</v>
      </c>
      <c r="G1873" s="5">
        <v>50828.959999999999</v>
      </c>
      <c r="H1873" s="5">
        <v>50724.3</v>
      </c>
      <c r="I1873" s="5">
        <v>50740.612000000001</v>
      </c>
      <c r="J1873" s="5">
        <v>50862.64</v>
      </c>
      <c r="K1873" s="5">
        <v>50653.012000000002</v>
      </c>
      <c r="L1873" s="5">
        <v>50539.732000000004</v>
      </c>
      <c r="M1873" s="5">
        <v>50335.044000000002</v>
      </c>
      <c r="N1873" s="5">
        <v>50179.012000000002</v>
      </c>
      <c r="O1873" s="5">
        <v>50397.084000000003</v>
      </c>
      <c r="P1873" s="5">
        <v>50555.091999999997</v>
      </c>
      <c r="Q1873">
        <v>50549.883999999998</v>
      </c>
      <c r="R1873">
        <v>50369.82</v>
      </c>
      <c r="S1873">
        <v>50311.8</v>
      </c>
      <c r="T1873">
        <v>50731.508000000002</v>
      </c>
      <c r="U1873">
        <v>51206.26</v>
      </c>
      <c r="V1873">
        <v>51807.703999999998</v>
      </c>
      <c r="W1873">
        <v>52552.076000000001</v>
      </c>
      <c r="X1873">
        <v>53125.332000000002</v>
      </c>
      <c r="Y1873">
        <v>53608.311999999998</v>
      </c>
      <c r="Z1873">
        <v>53856</v>
      </c>
      <c r="AA1873">
        <v>54170.743999999999</v>
      </c>
      <c r="AB1873">
        <v>54549.887999999999</v>
      </c>
      <c r="AC1873">
        <v>54977.26</v>
      </c>
      <c r="AD1873">
        <v>55074.332000000002</v>
      </c>
      <c r="AE1873">
        <v>55080.811999999998</v>
      </c>
      <c r="AF1873">
        <v>55320.108</v>
      </c>
      <c r="AG1873">
        <v>55391.156000000003</v>
      </c>
      <c r="AH1873">
        <v>55555.964</v>
      </c>
      <c r="AI1873">
        <v>55575.807999999997</v>
      </c>
      <c r="AJ1873">
        <v>55573.584000000003</v>
      </c>
    </row>
    <row r="1874" spans="1:36" x14ac:dyDescent="0.25">
      <c r="A1874">
        <v>93</v>
      </c>
      <c r="B1874" s="5">
        <v>4619</v>
      </c>
      <c r="C1874" s="5">
        <v>4587</v>
      </c>
      <c r="D1874" s="5">
        <v>4589</v>
      </c>
      <c r="E1874" s="5">
        <v>4605</v>
      </c>
      <c r="F1874" s="5">
        <v>4651</v>
      </c>
      <c r="G1874" s="5">
        <v>4656</v>
      </c>
      <c r="H1874" s="5">
        <v>4619</v>
      </c>
      <c r="I1874" s="5">
        <v>4605</v>
      </c>
      <c r="J1874" s="5">
        <v>4595</v>
      </c>
      <c r="K1874" s="5">
        <v>4601</v>
      </c>
      <c r="L1874" s="5">
        <v>4572</v>
      </c>
      <c r="M1874" s="5">
        <v>4547</v>
      </c>
      <c r="N1874" s="5">
        <v>4552</v>
      </c>
      <c r="O1874" s="5">
        <v>4554</v>
      </c>
      <c r="P1874" s="5">
        <v>4591</v>
      </c>
      <c r="Q1874">
        <v>4667</v>
      </c>
      <c r="R1874">
        <v>4669</v>
      </c>
      <c r="S1874">
        <v>4708</v>
      </c>
      <c r="T1874">
        <v>4801</v>
      </c>
      <c r="U1874">
        <v>4776</v>
      </c>
      <c r="V1874">
        <v>4761</v>
      </c>
      <c r="W1874">
        <v>4723</v>
      </c>
      <c r="X1874">
        <v>4768</v>
      </c>
      <c r="Y1874">
        <v>4769</v>
      </c>
      <c r="Z1874">
        <v>4723</v>
      </c>
      <c r="AA1874">
        <v>4725</v>
      </c>
      <c r="AB1874">
        <v>4731</v>
      </c>
      <c r="AC1874">
        <v>4729</v>
      </c>
      <c r="AD1874">
        <v>4707</v>
      </c>
      <c r="AE1874">
        <v>4705</v>
      </c>
      <c r="AF1874">
        <v>4740</v>
      </c>
      <c r="AG1874">
        <v>4733</v>
      </c>
      <c r="AH1874">
        <v>4721</v>
      </c>
      <c r="AI1874">
        <v>4748</v>
      </c>
      <c r="AJ1874">
        <v>4795</v>
      </c>
    </row>
    <row r="1875" spans="1:36" x14ac:dyDescent="0.25">
      <c r="A1875">
        <v>96</v>
      </c>
      <c r="B1875" s="5">
        <v>1032</v>
      </c>
      <c r="C1875" s="5">
        <v>1024</v>
      </c>
      <c r="D1875" s="5">
        <v>1045</v>
      </c>
      <c r="E1875" s="5">
        <v>1059</v>
      </c>
      <c r="F1875" s="5">
        <v>1046</v>
      </c>
      <c r="G1875" s="5">
        <v>1063</v>
      </c>
      <c r="H1875" s="5">
        <v>1057</v>
      </c>
      <c r="I1875" s="5">
        <v>1045</v>
      </c>
      <c r="J1875" s="5">
        <v>1038</v>
      </c>
      <c r="K1875" s="5">
        <v>1050</v>
      </c>
      <c r="L1875" s="5">
        <v>1066</v>
      </c>
      <c r="M1875" s="5">
        <v>1078</v>
      </c>
      <c r="N1875" s="5">
        <v>1064</v>
      </c>
      <c r="O1875" s="5">
        <v>1093</v>
      </c>
      <c r="P1875" s="5">
        <v>1090</v>
      </c>
      <c r="Q1875">
        <v>1117</v>
      </c>
      <c r="R1875">
        <v>1119</v>
      </c>
      <c r="S1875">
        <v>1142</v>
      </c>
      <c r="T1875">
        <v>1160</v>
      </c>
      <c r="U1875">
        <v>1150</v>
      </c>
      <c r="V1875">
        <v>1150</v>
      </c>
      <c r="W1875">
        <v>1201</v>
      </c>
      <c r="X1875">
        <v>1215</v>
      </c>
      <c r="Y1875">
        <v>1183</v>
      </c>
      <c r="Z1875">
        <v>1240</v>
      </c>
      <c r="AA1875">
        <v>1157</v>
      </c>
      <c r="AB1875">
        <v>1133</v>
      </c>
      <c r="AC1875">
        <v>1127</v>
      </c>
      <c r="AD1875">
        <v>1137</v>
      </c>
      <c r="AE1875">
        <v>1124</v>
      </c>
      <c r="AF1875">
        <v>1146</v>
      </c>
      <c r="AG1875">
        <v>1160</v>
      </c>
      <c r="AH1875">
        <v>1151</v>
      </c>
      <c r="AI1875">
        <v>1105</v>
      </c>
      <c r="AJ1875">
        <v>1114</v>
      </c>
    </row>
    <row r="1876" spans="1:36" x14ac:dyDescent="0.25">
      <c r="A1876">
        <v>98</v>
      </c>
      <c r="B1876" s="5">
        <v>23559</v>
      </c>
      <c r="C1876" s="5">
        <v>23914</v>
      </c>
      <c r="D1876" s="5">
        <v>24332</v>
      </c>
      <c r="E1876" s="5">
        <v>24455</v>
      </c>
      <c r="F1876" s="5">
        <v>24391</v>
      </c>
      <c r="G1876" s="5">
        <v>24493</v>
      </c>
      <c r="H1876" s="5">
        <v>24500</v>
      </c>
      <c r="I1876" s="5">
        <v>24543</v>
      </c>
      <c r="J1876" s="5">
        <v>24533</v>
      </c>
      <c r="K1876" s="5">
        <v>24576</v>
      </c>
      <c r="L1876" s="5">
        <v>24426</v>
      </c>
      <c r="M1876" s="5">
        <v>24398</v>
      </c>
      <c r="N1876" s="5">
        <v>24353</v>
      </c>
      <c r="O1876" s="5">
        <v>24257</v>
      </c>
      <c r="P1876" s="5">
        <v>24266</v>
      </c>
      <c r="Q1876">
        <v>24325</v>
      </c>
      <c r="R1876">
        <v>24555</v>
      </c>
      <c r="S1876">
        <v>24677</v>
      </c>
      <c r="T1876">
        <v>24771</v>
      </c>
      <c r="U1876">
        <v>24759</v>
      </c>
      <c r="V1876">
        <v>24857</v>
      </c>
      <c r="W1876">
        <v>24990</v>
      </c>
      <c r="X1876">
        <v>25247</v>
      </c>
      <c r="Y1876">
        <v>25403</v>
      </c>
      <c r="Z1876">
        <v>25802</v>
      </c>
      <c r="AA1876">
        <v>25990</v>
      </c>
      <c r="AB1876">
        <v>25958</v>
      </c>
      <c r="AC1876">
        <v>25507</v>
      </c>
      <c r="AD1876">
        <v>25500</v>
      </c>
      <c r="AE1876">
        <v>25674</v>
      </c>
      <c r="AF1876">
        <v>25802</v>
      </c>
      <c r="AG1876">
        <v>25829</v>
      </c>
      <c r="AH1876">
        <v>25846</v>
      </c>
      <c r="AI1876">
        <v>25780</v>
      </c>
      <c r="AJ1876">
        <v>25595</v>
      </c>
    </row>
    <row r="1877" spans="1:36" x14ac:dyDescent="0.25">
      <c r="A1877">
        <v>106</v>
      </c>
      <c r="B1877" s="5">
        <v>45516.940999999999</v>
      </c>
      <c r="C1877" s="5">
        <v>45517.082999999999</v>
      </c>
      <c r="D1877" s="5">
        <v>45653.377999999997</v>
      </c>
      <c r="E1877" s="5">
        <v>46006.09</v>
      </c>
      <c r="F1877" s="5">
        <v>46396.875</v>
      </c>
      <c r="G1877" s="5">
        <v>47236.283000000003</v>
      </c>
      <c r="H1877" s="5">
        <v>47419.017</v>
      </c>
      <c r="I1877" s="5">
        <v>47954.15</v>
      </c>
      <c r="J1877" s="5">
        <v>48624.883999999998</v>
      </c>
      <c r="K1877" s="5">
        <v>49209.516000000003</v>
      </c>
      <c r="L1877" s="5">
        <v>49891.781999999999</v>
      </c>
      <c r="M1877" s="5">
        <v>50142.762000000002</v>
      </c>
      <c r="N1877" s="5">
        <v>50848.946000000004</v>
      </c>
      <c r="O1877" s="5">
        <v>51378.830999999998</v>
      </c>
      <c r="P1877" s="5">
        <v>52214.84</v>
      </c>
      <c r="Q1877">
        <v>52772.084000000003</v>
      </c>
      <c r="R1877">
        <v>53348.29</v>
      </c>
      <c r="S1877">
        <v>53977.964</v>
      </c>
      <c r="T1877">
        <v>55191.616000000002</v>
      </c>
      <c r="U1877">
        <v>56331</v>
      </c>
      <c r="V1877">
        <v>57376</v>
      </c>
      <c r="W1877">
        <v>58445</v>
      </c>
      <c r="X1877">
        <v>59006</v>
      </c>
      <c r="Y1877">
        <v>60230</v>
      </c>
      <c r="Z1877">
        <v>61577</v>
      </c>
      <c r="AA1877">
        <v>61925</v>
      </c>
      <c r="AB1877">
        <v>62755</v>
      </c>
      <c r="AC1877">
        <v>63383</v>
      </c>
      <c r="AD1877">
        <v>64391</v>
      </c>
      <c r="AE1877">
        <v>65487</v>
      </c>
      <c r="AF1877">
        <v>66369</v>
      </c>
      <c r="AG1877">
        <v>66857</v>
      </c>
      <c r="AH1877">
        <v>67177</v>
      </c>
      <c r="AI1877">
        <v>67208</v>
      </c>
      <c r="AJ1877">
        <v>67204</v>
      </c>
    </row>
    <row r="1878" spans="1:36" x14ac:dyDescent="0.25">
      <c r="A1878">
        <v>109</v>
      </c>
      <c r="B1878" s="5">
        <v>31535.456000000002</v>
      </c>
      <c r="C1878" s="5">
        <v>31734.261999999999</v>
      </c>
      <c r="D1878" s="5">
        <v>32073.132000000001</v>
      </c>
      <c r="E1878" s="5">
        <v>32301.64</v>
      </c>
      <c r="F1878" s="5">
        <v>32343.1</v>
      </c>
      <c r="G1878" s="5">
        <v>32458.952000000001</v>
      </c>
      <c r="H1878" s="5">
        <v>32594.121999999999</v>
      </c>
      <c r="I1878" s="5">
        <v>32764.938000000002</v>
      </c>
      <c r="J1878" s="5">
        <v>32798.885999999999</v>
      </c>
      <c r="K1878" s="5">
        <v>32906.966</v>
      </c>
      <c r="L1878" s="5">
        <v>32893.631999999998</v>
      </c>
      <c r="M1878" s="5">
        <v>32831.914000000004</v>
      </c>
      <c r="N1878" s="5">
        <v>33084.342000000004</v>
      </c>
      <c r="O1878" s="5">
        <v>33119.846000000005</v>
      </c>
      <c r="P1878" s="5">
        <v>33221.440000000002</v>
      </c>
      <c r="Q1878">
        <v>33535.440000000002</v>
      </c>
      <c r="R1878">
        <v>34165.161999999997</v>
      </c>
      <c r="S1878">
        <v>34390.584000000003</v>
      </c>
      <c r="T1878">
        <v>34484.966</v>
      </c>
      <c r="U1878">
        <v>34497</v>
      </c>
      <c r="V1878">
        <v>34522</v>
      </c>
      <c r="W1878">
        <v>34821</v>
      </c>
      <c r="X1878">
        <v>35502</v>
      </c>
      <c r="Y1878">
        <v>35756</v>
      </c>
      <c r="Z1878">
        <v>36008</v>
      </c>
      <c r="AA1878">
        <v>36220</v>
      </c>
      <c r="AB1878">
        <v>36086</v>
      </c>
      <c r="AC1878">
        <v>36135</v>
      </c>
      <c r="AD1878">
        <v>36040</v>
      </c>
      <c r="AE1878">
        <v>35993</v>
      </c>
      <c r="AF1878">
        <v>35887</v>
      </c>
      <c r="AG1878">
        <v>36121</v>
      </c>
      <c r="AH1878">
        <v>36067</v>
      </c>
      <c r="AI1878">
        <v>35881</v>
      </c>
      <c r="AJ1878">
        <v>35765</v>
      </c>
    </row>
    <row r="1879" spans="1:36" x14ac:dyDescent="0.25">
      <c r="A1879">
        <v>114</v>
      </c>
      <c r="B1879" s="5">
        <v>98793</v>
      </c>
      <c r="C1879" s="5">
        <v>99566.25</v>
      </c>
      <c r="D1879" s="5">
        <v>100335.5</v>
      </c>
      <c r="E1879" s="5">
        <v>100605</v>
      </c>
      <c r="F1879" s="5">
        <v>100649.5</v>
      </c>
      <c r="G1879" s="5">
        <v>100850</v>
      </c>
      <c r="H1879" s="5">
        <v>101218.75</v>
      </c>
      <c r="I1879" s="5">
        <v>101649.75</v>
      </c>
      <c r="J1879" s="5">
        <v>101811.25</v>
      </c>
      <c r="K1879" s="5">
        <v>102154.25</v>
      </c>
      <c r="L1879" s="5">
        <v>102314</v>
      </c>
      <c r="M1879" s="5">
        <v>102699.75</v>
      </c>
      <c r="N1879" s="5">
        <v>102787.25</v>
      </c>
      <c r="O1879" s="5">
        <v>102911.25</v>
      </c>
      <c r="P1879" s="5">
        <v>103026</v>
      </c>
      <c r="Q1879">
        <v>103339</v>
      </c>
      <c r="R1879">
        <v>103772.75</v>
      </c>
      <c r="S1879">
        <v>104189</v>
      </c>
      <c r="T1879">
        <v>104712.25</v>
      </c>
      <c r="U1879">
        <v>105228</v>
      </c>
      <c r="V1879">
        <v>105497</v>
      </c>
      <c r="W1879">
        <v>105972</v>
      </c>
      <c r="X1879">
        <v>107422</v>
      </c>
      <c r="Y1879">
        <v>108367</v>
      </c>
      <c r="Z1879">
        <v>108198</v>
      </c>
      <c r="AA1879">
        <v>108354</v>
      </c>
      <c r="AB1879">
        <v>108617</v>
      </c>
      <c r="AC1879">
        <v>108589</v>
      </c>
      <c r="AD1879">
        <v>108832</v>
      </c>
      <c r="AE1879">
        <v>109151</v>
      </c>
      <c r="AF1879">
        <v>109441</v>
      </c>
      <c r="AG1879">
        <v>109491</v>
      </c>
      <c r="AH1879">
        <v>109259</v>
      </c>
      <c r="AI1879">
        <v>108838</v>
      </c>
      <c r="AJ1879">
        <v>108392</v>
      </c>
    </row>
    <row r="1880" spans="1:36" x14ac:dyDescent="0.25">
      <c r="A1880">
        <v>118</v>
      </c>
      <c r="B1880" s="5">
        <v>47901.499999999993</v>
      </c>
      <c r="C1880" s="5">
        <v>48401.881999999991</v>
      </c>
      <c r="D1880" s="5">
        <v>48853.916000000005</v>
      </c>
      <c r="E1880" s="5">
        <v>49222.097999999998</v>
      </c>
      <c r="F1880" s="5">
        <v>49621.482000000004</v>
      </c>
      <c r="G1880" s="5">
        <v>49897.306000000004</v>
      </c>
      <c r="H1880" s="5">
        <v>50071.27</v>
      </c>
      <c r="I1880" s="5">
        <v>50143.478000000003</v>
      </c>
      <c r="J1880" s="5">
        <v>50198.578000000001</v>
      </c>
      <c r="K1880" s="5">
        <v>50365.422000000006</v>
      </c>
      <c r="L1880" s="5">
        <v>50560.848000000005</v>
      </c>
      <c r="M1880" s="5">
        <v>50748.376000000004</v>
      </c>
      <c r="N1880" s="5">
        <v>51239.29</v>
      </c>
      <c r="O1880" s="5">
        <v>51504.245999999999</v>
      </c>
      <c r="P1880" s="5">
        <v>51614.873999999996</v>
      </c>
      <c r="Q1880">
        <v>51729.45</v>
      </c>
      <c r="R1880">
        <v>51736.486000000012</v>
      </c>
      <c r="S1880">
        <v>51709.66</v>
      </c>
      <c r="T1880">
        <v>51927.064000000006</v>
      </c>
      <c r="U1880">
        <v>52722</v>
      </c>
      <c r="V1880">
        <v>53019</v>
      </c>
      <c r="W1880">
        <v>52790</v>
      </c>
      <c r="X1880">
        <v>52782</v>
      </c>
      <c r="Y1880">
        <v>53186</v>
      </c>
      <c r="Z1880">
        <v>53312</v>
      </c>
      <c r="AA1880">
        <v>53663</v>
      </c>
      <c r="AB1880">
        <v>53886</v>
      </c>
      <c r="AC1880">
        <v>54150</v>
      </c>
      <c r="AD1880">
        <v>54383</v>
      </c>
      <c r="AE1880">
        <v>54468</v>
      </c>
      <c r="AF1880">
        <v>54652</v>
      </c>
      <c r="AG1880">
        <v>54805</v>
      </c>
      <c r="AH1880">
        <v>54844</v>
      </c>
      <c r="AI1880">
        <v>54889</v>
      </c>
      <c r="AJ1880">
        <v>54874</v>
      </c>
    </row>
    <row r="1881" spans="1:36" x14ac:dyDescent="0.25">
      <c r="A1881">
        <v>119</v>
      </c>
      <c r="B1881" s="5">
        <v>25110.324999999997</v>
      </c>
      <c r="C1881" s="5">
        <v>25547.66</v>
      </c>
      <c r="D1881" s="5">
        <v>25803.86</v>
      </c>
      <c r="E1881" s="5">
        <v>25715.335000000003</v>
      </c>
      <c r="F1881" s="5">
        <v>25837.100000000002</v>
      </c>
      <c r="G1881" s="5">
        <v>25986.260000000002</v>
      </c>
      <c r="H1881" s="5">
        <v>26169.03</v>
      </c>
      <c r="I1881" s="5">
        <v>26153.53</v>
      </c>
      <c r="J1881" s="5">
        <v>26350.14</v>
      </c>
      <c r="K1881" s="5">
        <v>26520.785</v>
      </c>
      <c r="L1881" s="5">
        <v>26687.42</v>
      </c>
      <c r="M1881" s="5">
        <v>26995.66</v>
      </c>
      <c r="N1881" s="5">
        <v>27195.885000000002</v>
      </c>
      <c r="O1881" s="5">
        <v>27341.184999999998</v>
      </c>
      <c r="P1881" s="5">
        <v>27459.74</v>
      </c>
      <c r="Q1881">
        <v>27710.420000000002</v>
      </c>
      <c r="R1881">
        <v>28258.84</v>
      </c>
      <c r="S1881">
        <v>28487.87</v>
      </c>
      <c r="T1881">
        <v>28880.505000000001</v>
      </c>
      <c r="U1881">
        <v>29139</v>
      </c>
      <c r="V1881">
        <v>29423</v>
      </c>
      <c r="W1881">
        <v>29652</v>
      </c>
      <c r="X1881">
        <v>30037</v>
      </c>
      <c r="Y1881">
        <v>30221</v>
      </c>
      <c r="Z1881">
        <v>30588</v>
      </c>
      <c r="AA1881">
        <v>30651</v>
      </c>
      <c r="AB1881">
        <v>30397</v>
      </c>
      <c r="AC1881">
        <v>30539</v>
      </c>
      <c r="AD1881">
        <v>31087</v>
      </c>
      <c r="AE1881">
        <v>31536</v>
      </c>
      <c r="AF1881">
        <v>32026</v>
      </c>
      <c r="AG1881">
        <v>32378</v>
      </c>
      <c r="AH1881">
        <v>32511</v>
      </c>
      <c r="AI1881">
        <v>32573</v>
      </c>
      <c r="AJ1881">
        <v>32726</v>
      </c>
    </row>
    <row r="1882" spans="1:36" x14ac:dyDescent="0.25">
      <c r="A1882">
        <v>140</v>
      </c>
      <c r="B1882" s="5">
        <v>9744</v>
      </c>
      <c r="C1882" s="5">
        <v>9879</v>
      </c>
      <c r="D1882" s="5">
        <v>9946</v>
      </c>
      <c r="E1882" s="5">
        <v>9952</v>
      </c>
      <c r="F1882" s="5">
        <v>9914</v>
      </c>
      <c r="G1882" s="5">
        <v>10004</v>
      </c>
      <c r="H1882" s="5">
        <v>10064</v>
      </c>
      <c r="I1882" s="5">
        <v>10084</v>
      </c>
      <c r="J1882" s="5">
        <v>10125</v>
      </c>
      <c r="K1882" s="5">
        <v>10168</v>
      </c>
      <c r="L1882" s="5">
        <v>10121</v>
      </c>
      <c r="M1882" s="5">
        <v>10040</v>
      </c>
      <c r="N1882" s="5">
        <v>10030</v>
      </c>
      <c r="O1882" s="5">
        <v>10046</v>
      </c>
      <c r="P1882" s="5">
        <v>10131</v>
      </c>
      <c r="Q1882">
        <v>10225</v>
      </c>
      <c r="R1882">
        <v>10362</v>
      </c>
      <c r="S1882">
        <v>10432</v>
      </c>
      <c r="T1882">
        <v>10569</v>
      </c>
      <c r="U1882">
        <v>10559</v>
      </c>
      <c r="V1882">
        <v>10450</v>
      </c>
      <c r="W1882">
        <v>10525</v>
      </c>
      <c r="X1882">
        <v>10728</v>
      </c>
      <c r="Y1882">
        <v>10821</v>
      </c>
      <c r="Z1882">
        <v>10840</v>
      </c>
      <c r="AA1882">
        <v>10859</v>
      </c>
      <c r="AB1882">
        <v>10840</v>
      </c>
      <c r="AC1882">
        <v>10825</v>
      </c>
      <c r="AD1882">
        <v>10850</v>
      </c>
      <c r="AE1882">
        <v>10885</v>
      </c>
      <c r="AF1882">
        <v>10932</v>
      </c>
      <c r="AG1882">
        <v>10924</v>
      </c>
      <c r="AH1882">
        <v>10998</v>
      </c>
      <c r="AI1882">
        <v>10925</v>
      </c>
      <c r="AJ1882">
        <v>10948</v>
      </c>
    </row>
    <row r="1883" spans="1:36" x14ac:dyDescent="0.25">
      <c r="A1883">
        <v>141</v>
      </c>
      <c r="B1883" s="5">
        <v>63230</v>
      </c>
      <c r="C1883" s="5">
        <v>63381</v>
      </c>
      <c r="D1883" s="5">
        <v>63673</v>
      </c>
      <c r="E1883" s="5">
        <v>63313</v>
      </c>
      <c r="F1883" s="5">
        <v>63080</v>
      </c>
      <c r="G1883" s="5">
        <v>62941</v>
      </c>
      <c r="H1883" s="5">
        <v>62843</v>
      </c>
      <c r="I1883" s="5">
        <v>62421</v>
      </c>
      <c r="J1883" s="5">
        <v>62222</v>
      </c>
      <c r="K1883" s="5">
        <v>62134</v>
      </c>
      <c r="L1883" s="5">
        <v>62008</v>
      </c>
      <c r="M1883" s="5">
        <v>62190</v>
      </c>
      <c r="N1883" s="5">
        <v>62668</v>
      </c>
      <c r="O1883" s="5">
        <v>63383</v>
      </c>
      <c r="P1883" s="5">
        <v>63988</v>
      </c>
      <c r="Q1883">
        <v>64589</v>
      </c>
      <c r="R1883">
        <v>65019</v>
      </c>
      <c r="S1883">
        <v>65211</v>
      </c>
      <c r="T1883">
        <v>65217</v>
      </c>
      <c r="U1883">
        <v>65632</v>
      </c>
      <c r="V1883">
        <v>66080</v>
      </c>
      <c r="W1883">
        <v>66263</v>
      </c>
      <c r="X1883">
        <v>70416</v>
      </c>
      <c r="Y1883">
        <v>71026</v>
      </c>
      <c r="Z1883">
        <v>71729</v>
      </c>
      <c r="AA1883">
        <v>72227</v>
      </c>
      <c r="AB1883">
        <v>72293</v>
      </c>
      <c r="AC1883">
        <v>72048</v>
      </c>
      <c r="AD1883">
        <v>72096</v>
      </c>
      <c r="AE1883">
        <v>72287</v>
      </c>
      <c r="AF1883">
        <v>72428</v>
      </c>
      <c r="AG1883">
        <v>72602</v>
      </c>
      <c r="AH1883">
        <v>72599</v>
      </c>
      <c r="AI1883">
        <v>72757</v>
      </c>
      <c r="AJ1883">
        <v>72729</v>
      </c>
    </row>
    <row r="1884" spans="1:36" x14ac:dyDescent="0.25">
      <c r="A1884">
        <v>145</v>
      </c>
      <c r="B1884" s="5">
        <v>0</v>
      </c>
      <c r="C1884" s="5">
        <v>0</v>
      </c>
      <c r="D1884" s="5">
        <v>0</v>
      </c>
      <c r="E1884" s="5">
        <v>0</v>
      </c>
      <c r="F1884" s="5">
        <v>0</v>
      </c>
      <c r="G1884" s="5">
        <v>0</v>
      </c>
      <c r="H1884" s="5">
        <v>0</v>
      </c>
      <c r="I1884" s="5">
        <v>0</v>
      </c>
      <c r="J1884" s="5">
        <v>0</v>
      </c>
      <c r="K1884" s="5">
        <v>0</v>
      </c>
      <c r="L1884" s="5">
        <v>0</v>
      </c>
      <c r="M1884" s="5">
        <v>0</v>
      </c>
      <c r="N1884" s="5">
        <v>0</v>
      </c>
      <c r="O1884" s="5">
        <v>0</v>
      </c>
      <c r="P1884" s="5">
        <v>0</v>
      </c>
      <c r="Q1884">
        <v>0</v>
      </c>
      <c r="R1884">
        <v>0</v>
      </c>
      <c r="S1884">
        <v>0</v>
      </c>
      <c r="T1884">
        <v>0</v>
      </c>
      <c r="U1884">
        <v>0</v>
      </c>
      <c r="V1884">
        <v>0</v>
      </c>
      <c r="W1884">
        <v>0</v>
      </c>
      <c r="X1884">
        <v>0</v>
      </c>
      <c r="Y1884">
        <v>0</v>
      </c>
      <c r="Z1884">
        <v>0</v>
      </c>
      <c r="AA1884">
        <v>0</v>
      </c>
      <c r="AB1884">
        <v>0</v>
      </c>
      <c r="AC1884">
        <v>0</v>
      </c>
      <c r="AD1884">
        <v>0</v>
      </c>
      <c r="AE1884">
        <v>0</v>
      </c>
      <c r="AF1884">
        <v>0</v>
      </c>
      <c r="AG1884">
        <v>0</v>
      </c>
      <c r="AH1884">
        <v>0</v>
      </c>
      <c r="AI1884">
        <v>0</v>
      </c>
      <c r="AJ1884">
        <v>0</v>
      </c>
    </row>
    <row r="1885" spans="1:36" x14ac:dyDescent="0.25">
      <c r="A1885">
        <v>146</v>
      </c>
      <c r="B1885" s="5">
        <v>0</v>
      </c>
      <c r="C1885" s="5">
        <v>0</v>
      </c>
      <c r="D1885" s="5">
        <v>0</v>
      </c>
      <c r="E1885" s="5">
        <v>0</v>
      </c>
      <c r="F1885" s="5">
        <v>0</v>
      </c>
      <c r="G1885" s="5">
        <v>0</v>
      </c>
      <c r="H1885" s="5">
        <v>0</v>
      </c>
      <c r="I1885" s="5">
        <v>0</v>
      </c>
      <c r="J1885" s="5">
        <v>0</v>
      </c>
      <c r="K1885" s="5">
        <v>0</v>
      </c>
      <c r="L1885" s="5">
        <v>0</v>
      </c>
      <c r="M1885" s="5">
        <v>0</v>
      </c>
      <c r="N1885" s="5">
        <v>0</v>
      </c>
      <c r="O1885" s="5">
        <v>0</v>
      </c>
      <c r="P1885" s="5">
        <v>0</v>
      </c>
      <c r="Q1885">
        <v>0</v>
      </c>
      <c r="R1885">
        <v>0</v>
      </c>
      <c r="S1885">
        <v>0</v>
      </c>
      <c r="T1885">
        <v>0</v>
      </c>
      <c r="U1885">
        <v>0</v>
      </c>
      <c r="V1885">
        <v>0</v>
      </c>
      <c r="W1885">
        <v>0</v>
      </c>
      <c r="X1885">
        <v>0</v>
      </c>
      <c r="Y1885">
        <v>0</v>
      </c>
      <c r="Z1885">
        <v>0</v>
      </c>
      <c r="AA1885">
        <v>0</v>
      </c>
      <c r="AB1885">
        <v>0</v>
      </c>
      <c r="AC1885">
        <v>0</v>
      </c>
      <c r="AD1885">
        <v>0</v>
      </c>
      <c r="AE1885">
        <v>0</v>
      </c>
      <c r="AF1885">
        <v>0</v>
      </c>
      <c r="AG1885">
        <v>0</v>
      </c>
      <c r="AH1885">
        <v>0</v>
      </c>
      <c r="AI1885">
        <v>0</v>
      </c>
      <c r="AJ1885">
        <v>0</v>
      </c>
    </row>
    <row r="1886" spans="1:36" x14ac:dyDescent="0.25">
      <c r="A1886">
        <v>147</v>
      </c>
      <c r="B1886" s="5">
        <v>19086.98</v>
      </c>
      <c r="C1886" s="5">
        <v>18979.34</v>
      </c>
      <c r="D1886" s="5">
        <v>19253.669999999998</v>
      </c>
      <c r="E1886" s="5">
        <v>19253.330000000002</v>
      </c>
      <c r="F1886" s="5">
        <v>19234.18</v>
      </c>
      <c r="G1886" s="5">
        <v>19260.97</v>
      </c>
      <c r="H1886" s="5">
        <v>19547.75</v>
      </c>
      <c r="I1886" s="5">
        <v>20097.810000000001</v>
      </c>
      <c r="J1886" s="5">
        <v>20612.87</v>
      </c>
      <c r="K1886" s="5">
        <v>21212.41</v>
      </c>
      <c r="L1886" s="5">
        <v>21429.93</v>
      </c>
      <c r="M1886" s="5">
        <v>21602.63</v>
      </c>
      <c r="N1886" s="5">
        <v>21863.34</v>
      </c>
      <c r="O1886" s="5">
        <v>21817.17</v>
      </c>
      <c r="P1886" s="5">
        <v>21735.62</v>
      </c>
      <c r="Q1886">
        <v>21671.51</v>
      </c>
      <c r="R1886">
        <v>21860.68</v>
      </c>
      <c r="S1886">
        <v>21939.61</v>
      </c>
      <c r="T1886">
        <v>22186.51</v>
      </c>
      <c r="U1886">
        <v>22214.32</v>
      </c>
      <c r="V1886">
        <v>22431.32</v>
      </c>
      <c r="W1886">
        <v>22480.67</v>
      </c>
      <c r="X1886">
        <v>20717</v>
      </c>
      <c r="Y1886">
        <v>20729</v>
      </c>
      <c r="Z1886">
        <v>20651</v>
      </c>
      <c r="AA1886">
        <v>20600</v>
      </c>
      <c r="AB1886">
        <v>20503</v>
      </c>
      <c r="AC1886">
        <v>20547</v>
      </c>
      <c r="AD1886">
        <v>20521</v>
      </c>
      <c r="AE1886">
        <v>20764</v>
      </c>
      <c r="AF1886">
        <v>21106</v>
      </c>
      <c r="AG1886">
        <v>21330</v>
      </c>
      <c r="AH1886">
        <v>21557</v>
      </c>
      <c r="AI1886">
        <v>21586</v>
      </c>
      <c r="AJ1886">
        <v>21770</v>
      </c>
    </row>
    <row r="1887" spans="1:36" x14ac:dyDescent="0.25">
      <c r="A1887">
        <v>148</v>
      </c>
      <c r="B1887" s="5">
        <v>21549.679</v>
      </c>
      <c r="C1887" s="5">
        <v>21764.573</v>
      </c>
      <c r="D1887" s="5">
        <v>21798.873</v>
      </c>
      <c r="E1887" s="5">
        <v>22002.857</v>
      </c>
      <c r="F1887" s="5">
        <v>22108.187999999998</v>
      </c>
      <c r="G1887" s="5">
        <v>22254.418999999998</v>
      </c>
      <c r="H1887" s="5">
        <v>22487.559999999998</v>
      </c>
      <c r="I1887" s="5">
        <v>22699.932000000001</v>
      </c>
      <c r="J1887" s="5">
        <v>22989.255999999998</v>
      </c>
      <c r="K1887" s="5">
        <v>23120.927</v>
      </c>
      <c r="L1887" s="5">
        <v>23215.362000000001</v>
      </c>
      <c r="M1887" s="5">
        <v>23198.579999999998</v>
      </c>
      <c r="N1887" s="5">
        <v>23292.644</v>
      </c>
      <c r="O1887" s="5">
        <v>23329.754000000001</v>
      </c>
      <c r="P1887" s="5">
        <v>23470.884999999998</v>
      </c>
      <c r="Q1887">
        <v>23604.629999999997</v>
      </c>
      <c r="R1887">
        <v>23677.202999999998</v>
      </c>
      <c r="S1887">
        <v>23857.565999999999</v>
      </c>
      <c r="T1887">
        <v>25272.589</v>
      </c>
      <c r="U1887">
        <v>25216.615999999998</v>
      </c>
      <c r="V1887">
        <v>25299.202000000001</v>
      </c>
      <c r="W1887">
        <v>25427.187000000002</v>
      </c>
      <c r="X1887">
        <v>25351.002</v>
      </c>
      <c r="Y1887">
        <v>25565.841</v>
      </c>
      <c r="Z1887">
        <v>25781.661</v>
      </c>
      <c r="AA1887">
        <v>25925.867999999999</v>
      </c>
      <c r="AB1887">
        <v>25956.278999999999</v>
      </c>
      <c r="AC1887">
        <v>25936.659</v>
      </c>
      <c r="AD1887">
        <v>26036.721000000001</v>
      </c>
      <c r="AE1887">
        <v>26227.035</v>
      </c>
      <c r="AF1887">
        <v>26530.164000000001</v>
      </c>
      <c r="AG1887">
        <v>26741.078999999998</v>
      </c>
      <c r="AH1887">
        <v>26794.053</v>
      </c>
      <c r="AI1887">
        <v>26910.792000000001</v>
      </c>
      <c r="AJ1887">
        <v>27046.17</v>
      </c>
    </row>
    <row r="1888" spans="1:36" x14ac:dyDescent="0.25">
      <c r="A1888">
        <v>150</v>
      </c>
      <c r="B1888" s="5">
        <v>79658</v>
      </c>
      <c r="C1888" s="5">
        <v>79947</v>
      </c>
      <c r="D1888" s="5">
        <v>80287</v>
      </c>
      <c r="E1888" s="5">
        <v>79999</v>
      </c>
      <c r="F1888" s="5">
        <v>79918</v>
      </c>
      <c r="G1888" s="5">
        <v>80181</v>
      </c>
      <c r="H1888" s="5">
        <v>80301</v>
      </c>
      <c r="I1888" s="5">
        <v>80238</v>
      </c>
      <c r="J1888" s="5">
        <v>80868</v>
      </c>
      <c r="K1888" s="5">
        <v>81600</v>
      </c>
      <c r="L1888" s="5">
        <v>81910</v>
      </c>
      <c r="M1888" s="5">
        <v>82388</v>
      </c>
      <c r="N1888" s="5">
        <v>82984</v>
      </c>
      <c r="O1888" s="5">
        <v>83579</v>
      </c>
      <c r="P1888" s="5">
        <v>84280</v>
      </c>
      <c r="Q1888">
        <v>84842</v>
      </c>
      <c r="R1888">
        <v>84797</v>
      </c>
      <c r="S1888">
        <v>84802</v>
      </c>
      <c r="T1888">
        <v>84840</v>
      </c>
      <c r="U1888">
        <v>86436</v>
      </c>
      <c r="V1888">
        <v>87781</v>
      </c>
      <c r="W1888">
        <v>89149</v>
      </c>
      <c r="X1888">
        <v>90232</v>
      </c>
      <c r="Y1888">
        <v>91310</v>
      </c>
      <c r="Z1888">
        <v>92806</v>
      </c>
      <c r="AA1888">
        <v>94470</v>
      </c>
      <c r="AB1888">
        <v>95620</v>
      </c>
      <c r="AC1888">
        <v>96540</v>
      </c>
      <c r="AD1888">
        <v>96617</v>
      </c>
      <c r="AE1888">
        <v>97342</v>
      </c>
      <c r="AF1888">
        <v>97892</v>
      </c>
      <c r="AG1888">
        <v>98523</v>
      </c>
      <c r="AH1888">
        <v>98737</v>
      </c>
      <c r="AI1888">
        <v>98672</v>
      </c>
      <c r="AJ1888">
        <v>98581</v>
      </c>
    </row>
    <row r="1889" spans="1:36" x14ac:dyDescent="0.25">
      <c r="A1889">
        <v>153</v>
      </c>
      <c r="B1889" s="5">
        <v>141917</v>
      </c>
      <c r="C1889" s="5">
        <v>143042</v>
      </c>
      <c r="D1889" s="5">
        <v>144346</v>
      </c>
      <c r="E1889" s="5">
        <v>144590</v>
      </c>
      <c r="F1889" s="5">
        <v>144897</v>
      </c>
      <c r="G1889" s="5">
        <v>144938</v>
      </c>
      <c r="H1889" s="5">
        <v>144566</v>
      </c>
      <c r="I1889" s="5">
        <v>144048</v>
      </c>
      <c r="J1889" s="5">
        <v>144227</v>
      </c>
      <c r="K1889" s="5">
        <v>144695</v>
      </c>
      <c r="L1889" s="5">
        <v>145223</v>
      </c>
      <c r="M1889" s="5">
        <v>146010</v>
      </c>
      <c r="N1889" s="5">
        <v>146509</v>
      </c>
      <c r="O1889" s="5">
        <v>147199</v>
      </c>
      <c r="P1889" s="5">
        <v>147349</v>
      </c>
      <c r="Q1889">
        <v>147624</v>
      </c>
      <c r="R1889">
        <v>148034</v>
      </c>
      <c r="S1889">
        <v>147832</v>
      </c>
      <c r="T1889">
        <v>147912</v>
      </c>
      <c r="U1889">
        <v>148360</v>
      </c>
      <c r="V1889">
        <v>148814</v>
      </c>
      <c r="W1889">
        <v>149505</v>
      </c>
      <c r="X1889">
        <v>150449</v>
      </c>
      <c r="Y1889">
        <v>151346</v>
      </c>
      <c r="Z1889">
        <v>152321</v>
      </c>
      <c r="AA1889">
        <v>152989</v>
      </c>
      <c r="AB1889">
        <v>153679</v>
      </c>
      <c r="AC1889">
        <v>154377</v>
      </c>
      <c r="AD1889">
        <v>154476</v>
      </c>
      <c r="AE1889">
        <v>154753</v>
      </c>
      <c r="AF1889">
        <v>156071</v>
      </c>
      <c r="AG1889">
        <v>157052</v>
      </c>
      <c r="AH1889">
        <v>157838</v>
      </c>
      <c r="AI1889">
        <v>158048</v>
      </c>
      <c r="AJ1889">
        <v>158627</v>
      </c>
    </row>
    <row r="1890" spans="1:36" x14ac:dyDescent="0.25">
      <c r="A1890">
        <v>155</v>
      </c>
      <c r="B1890" s="5">
        <v>0</v>
      </c>
      <c r="C1890" s="5">
        <v>0</v>
      </c>
      <c r="D1890" s="5">
        <v>0</v>
      </c>
      <c r="E1890" s="5">
        <v>0</v>
      </c>
      <c r="F1890" s="5">
        <v>0</v>
      </c>
      <c r="G1890" s="5">
        <v>0</v>
      </c>
      <c r="H1890" s="5">
        <v>0</v>
      </c>
      <c r="I1890" s="5">
        <v>0</v>
      </c>
      <c r="J1890" s="5">
        <v>0</v>
      </c>
      <c r="K1890" s="5">
        <v>0</v>
      </c>
      <c r="L1890" s="5">
        <v>0</v>
      </c>
      <c r="M1890" s="5">
        <v>0</v>
      </c>
      <c r="N1890" s="5">
        <v>0</v>
      </c>
      <c r="O1890" s="5">
        <v>0</v>
      </c>
      <c r="P1890" s="5">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row>
    <row r="1891" spans="1:36" x14ac:dyDescent="0.25">
      <c r="A1891">
        <v>158</v>
      </c>
      <c r="B1891" s="5">
        <v>21559</v>
      </c>
      <c r="C1891" s="5">
        <v>21558</v>
      </c>
      <c r="D1891" s="5">
        <v>21854</v>
      </c>
      <c r="E1891" s="5">
        <v>21963</v>
      </c>
      <c r="F1891" s="5">
        <v>21992</v>
      </c>
      <c r="G1891" s="5">
        <v>21959</v>
      </c>
      <c r="H1891" s="5">
        <v>22166</v>
      </c>
      <c r="I1891" s="5">
        <v>22382</v>
      </c>
      <c r="J1891" s="5">
        <v>22407</v>
      </c>
      <c r="K1891" s="5">
        <v>22462</v>
      </c>
      <c r="L1891" s="5">
        <v>22690</v>
      </c>
      <c r="M1891" s="5">
        <v>22854</v>
      </c>
      <c r="N1891" s="5">
        <v>22899</v>
      </c>
      <c r="O1891" s="5">
        <v>22941</v>
      </c>
      <c r="P1891" s="5">
        <v>23083</v>
      </c>
      <c r="Q1891">
        <v>23128</v>
      </c>
      <c r="R1891">
        <v>23558</v>
      </c>
      <c r="S1891">
        <v>23677</v>
      </c>
      <c r="T1891">
        <v>23706</v>
      </c>
      <c r="U1891">
        <v>23706</v>
      </c>
      <c r="V1891">
        <v>23730</v>
      </c>
      <c r="W1891">
        <v>23885</v>
      </c>
      <c r="X1891">
        <v>24129</v>
      </c>
      <c r="Y1891">
        <v>24193</v>
      </c>
      <c r="Z1891">
        <v>24109</v>
      </c>
      <c r="AA1891">
        <v>24123</v>
      </c>
      <c r="AB1891">
        <v>24267</v>
      </c>
      <c r="AC1891">
        <v>24344</v>
      </c>
      <c r="AD1891">
        <v>24348</v>
      </c>
      <c r="AE1891">
        <v>24378</v>
      </c>
      <c r="AF1891">
        <v>24495</v>
      </c>
      <c r="AG1891">
        <v>24486</v>
      </c>
      <c r="AH1891">
        <v>24448</v>
      </c>
      <c r="AI1891">
        <v>24419</v>
      </c>
      <c r="AJ1891">
        <v>24322</v>
      </c>
    </row>
    <row r="1892" spans="1:36" x14ac:dyDescent="0.25">
      <c r="A1892">
        <v>160</v>
      </c>
      <c r="B1892" s="5">
        <v>49847</v>
      </c>
      <c r="C1892" s="5">
        <v>50466</v>
      </c>
      <c r="D1892" s="5">
        <v>51134</v>
      </c>
      <c r="E1892" s="5">
        <v>51517</v>
      </c>
      <c r="F1892" s="5">
        <v>51687</v>
      </c>
      <c r="G1892" s="5">
        <v>51922</v>
      </c>
      <c r="H1892" s="5">
        <v>51949</v>
      </c>
      <c r="I1892" s="5">
        <v>52010</v>
      </c>
      <c r="J1892" s="5">
        <v>52150</v>
      </c>
      <c r="K1892" s="5">
        <v>52344</v>
      </c>
      <c r="L1892" s="5">
        <v>52436</v>
      </c>
      <c r="M1892" s="5">
        <v>52628</v>
      </c>
      <c r="N1892" s="5">
        <v>52918</v>
      </c>
      <c r="O1892" s="5">
        <v>53177</v>
      </c>
      <c r="P1892" s="5">
        <v>53688</v>
      </c>
      <c r="Q1892">
        <v>54312</v>
      </c>
      <c r="R1892">
        <v>54808</v>
      </c>
      <c r="S1892">
        <v>55467</v>
      </c>
      <c r="T1892">
        <v>56027</v>
      </c>
      <c r="U1892">
        <v>56275</v>
      </c>
      <c r="V1892">
        <v>56745</v>
      </c>
      <c r="W1892">
        <v>56797</v>
      </c>
      <c r="X1892">
        <v>57254</v>
      </c>
      <c r="Y1892">
        <v>57483</v>
      </c>
      <c r="Z1892">
        <v>57731</v>
      </c>
      <c r="AA1892">
        <v>57820</v>
      </c>
      <c r="AB1892">
        <v>57855</v>
      </c>
      <c r="AC1892">
        <v>57909</v>
      </c>
      <c r="AD1892">
        <v>58105</v>
      </c>
      <c r="AE1892">
        <v>58207</v>
      </c>
      <c r="AF1892">
        <v>58650</v>
      </c>
      <c r="AG1892">
        <v>59014</v>
      </c>
      <c r="AH1892">
        <v>59283</v>
      </c>
      <c r="AI1892">
        <v>59430</v>
      </c>
      <c r="AJ1892">
        <v>59585</v>
      </c>
    </row>
    <row r="1893" spans="1:36" x14ac:dyDescent="0.25">
      <c r="A1893">
        <v>163</v>
      </c>
      <c r="B1893" s="5">
        <v>32592</v>
      </c>
      <c r="C1893" s="5">
        <v>32940</v>
      </c>
      <c r="D1893" s="5">
        <v>33143</v>
      </c>
      <c r="E1893" s="5">
        <v>33242</v>
      </c>
      <c r="F1893" s="5">
        <v>33363</v>
      </c>
      <c r="G1893" s="5">
        <v>33508</v>
      </c>
      <c r="H1893" s="5">
        <v>33635</v>
      </c>
      <c r="I1893" s="5">
        <v>33765</v>
      </c>
      <c r="J1893" s="5">
        <v>33967</v>
      </c>
      <c r="K1893" s="5">
        <v>34097</v>
      </c>
      <c r="L1893" s="5">
        <v>34287</v>
      </c>
      <c r="M1893" s="5">
        <v>34526</v>
      </c>
      <c r="N1893" s="5">
        <v>34628</v>
      </c>
      <c r="O1893" s="5">
        <v>34833</v>
      </c>
      <c r="P1893" s="5">
        <v>34998</v>
      </c>
      <c r="Q1893">
        <v>35272</v>
      </c>
      <c r="R1893">
        <v>35523</v>
      </c>
      <c r="S1893">
        <v>35628</v>
      </c>
      <c r="T1893">
        <v>35621</v>
      </c>
      <c r="U1893">
        <v>35544</v>
      </c>
      <c r="V1893">
        <v>35578</v>
      </c>
      <c r="W1893">
        <v>35674</v>
      </c>
      <c r="X1893">
        <v>35789</v>
      </c>
      <c r="Y1893">
        <v>36011</v>
      </c>
      <c r="Z1893">
        <v>36146</v>
      </c>
      <c r="AA1893">
        <v>36105</v>
      </c>
      <c r="AB1893">
        <v>36172</v>
      </c>
      <c r="AC1893">
        <v>36152</v>
      </c>
      <c r="AD1893">
        <v>36046</v>
      </c>
      <c r="AE1893">
        <v>36059</v>
      </c>
      <c r="AF1893">
        <v>35846</v>
      </c>
      <c r="AG1893">
        <v>35791</v>
      </c>
      <c r="AH1893">
        <v>35747</v>
      </c>
      <c r="AI1893">
        <v>35796</v>
      </c>
      <c r="AJ1893">
        <v>35743</v>
      </c>
    </row>
    <row r="1894" spans="1:36" x14ac:dyDescent="0.25">
      <c r="A1894">
        <v>164</v>
      </c>
      <c r="B1894" s="5">
        <v>74589</v>
      </c>
      <c r="C1894" s="5">
        <v>75216</v>
      </c>
      <c r="D1894" s="5">
        <v>75990</v>
      </c>
      <c r="E1894" s="5">
        <v>76399</v>
      </c>
      <c r="F1894" s="5">
        <v>76532</v>
      </c>
      <c r="G1894" s="5">
        <v>76855</v>
      </c>
      <c r="H1894" s="5">
        <v>76680</v>
      </c>
      <c r="I1894" s="5">
        <v>76693</v>
      </c>
      <c r="J1894" s="5">
        <v>76714</v>
      </c>
      <c r="K1894" s="5">
        <v>76721</v>
      </c>
      <c r="L1894" s="5">
        <v>76175</v>
      </c>
      <c r="M1894" s="5">
        <v>75993</v>
      </c>
      <c r="N1894" s="5">
        <v>76371</v>
      </c>
      <c r="O1894" s="5">
        <v>76726</v>
      </c>
      <c r="P1894" s="5">
        <v>77270</v>
      </c>
      <c r="Q1894">
        <v>77514</v>
      </c>
      <c r="R1894">
        <v>77409</v>
      </c>
      <c r="S1894">
        <v>77440</v>
      </c>
      <c r="T1894">
        <v>77499</v>
      </c>
      <c r="U1894">
        <v>78306</v>
      </c>
      <c r="V1894">
        <v>78908</v>
      </c>
      <c r="W1894">
        <v>79751</v>
      </c>
      <c r="X1894">
        <v>80433</v>
      </c>
      <c r="Y1894">
        <v>80910</v>
      </c>
      <c r="Z1894">
        <v>80962</v>
      </c>
      <c r="AA1894">
        <v>80961</v>
      </c>
      <c r="AB1894">
        <v>81156</v>
      </c>
      <c r="AC1894">
        <v>81299</v>
      </c>
      <c r="AD1894">
        <v>81429</v>
      </c>
      <c r="AE1894">
        <v>81088</v>
      </c>
      <c r="AF1894">
        <v>80925</v>
      </c>
      <c r="AG1894">
        <v>80772</v>
      </c>
      <c r="AH1894">
        <v>80747</v>
      </c>
      <c r="AI1894">
        <v>80939</v>
      </c>
      <c r="AJ1894">
        <v>80952</v>
      </c>
    </row>
    <row r="1895" spans="1:36" x14ac:dyDescent="0.25">
      <c r="A1895">
        <v>166</v>
      </c>
      <c r="B1895" s="5">
        <v>41453</v>
      </c>
      <c r="C1895" s="5">
        <v>42041</v>
      </c>
      <c r="D1895" s="5">
        <v>42397</v>
      </c>
      <c r="E1895" s="5">
        <v>42967</v>
      </c>
      <c r="F1895" s="5">
        <v>43560</v>
      </c>
      <c r="G1895" s="5">
        <v>43956</v>
      </c>
      <c r="H1895" s="5">
        <v>44380</v>
      </c>
      <c r="I1895" s="5">
        <v>44815</v>
      </c>
      <c r="J1895" s="5">
        <v>45254</v>
      </c>
      <c r="K1895" s="5">
        <v>45505</v>
      </c>
      <c r="L1895" s="5">
        <v>45695</v>
      </c>
      <c r="M1895" s="5">
        <v>45742</v>
      </c>
      <c r="N1895" s="5">
        <v>45893</v>
      </c>
      <c r="O1895" s="5">
        <v>46047</v>
      </c>
      <c r="P1895" s="5">
        <v>46221</v>
      </c>
      <c r="Q1895">
        <v>46334</v>
      </c>
      <c r="R1895">
        <v>46349</v>
      </c>
      <c r="S1895">
        <v>46403</v>
      </c>
      <c r="T1895">
        <v>46633</v>
      </c>
      <c r="U1895">
        <v>46697</v>
      </c>
      <c r="V1895">
        <v>46894</v>
      </c>
      <c r="W1895">
        <v>47550</v>
      </c>
      <c r="X1895">
        <v>47941</v>
      </c>
      <c r="Y1895">
        <v>48394</v>
      </c>
      <c r="Z1895">
        <v>48919</v>
      </c>
      <c r="AA1895">
        <v>48949</v>
      </c>
      <c r="AB1895">
        <v>48980</v>
      </c>
      <c r="AC1895">
        <v>49295</v>
      </c>
      <c r="AD1895">
        <v>49359</v>
      </c>
      <c r="AE1895">
        <v>49385</v>
      </c>
      <c r="AF1895">
        <v>49860</v>
      </c>
      <c r="AG1895">
        <v>50051</v>
      </c>
      <c r="AH1895">
        <v>50403</v>
      </c>
      <c r="AI1895">
        <v>50705</v>
      </c>
      <c r="AJ1895">
        <v>50924</v>
      </c>
    </row>
    <row r="1896" spans="1:36" x14ac:dyDescent="0.25">
      <c r="A1896">
        <v>167</v>
      </c>
      <c r="B1896" s="5">
        <v>0</v>
      </c>
      <c r="C1896" s="5">
        <v>0</v>
      </c>
      <c r="D1896" s="5">
        <v>0</v>
      </c>
      <c r="E1896" s="5">
        <v>0</v>
      </c>
      <c r="F1896" s="5">
        <v>0</v>
      </c>
      <c r="G1896" s="5">
        <v>0</v>
      </c>
      <c r="H1896" s="5">
        <v>0</v>
      </c>
      <c r="I1896" s="5">
        <v>0</v>
      </c>
      <c r="J1896" s="5">
        <v>0</v>
      </c>
      <c r="K1896" s="5">
        <v>0</v>
      </c>
      <c r="L1896" s="5">
        <v>0</v>
      </c>
      <c r="M1896" s="5">
        <v>0</v>
      </c>
      <c r="N1896" s="5">
        <v>0</v>
      </c>
      <c r="O1896" s="5">
        <v>0</v>
      </c>
      <c r="P1896" s="5">
        <v>0</v>
      </c>
      <c r="Q1896">
        <v>0</v>
      </c>
      <c r="R1896">
        <v>0</v>
      </c>
      <c r="S1896">
        <v>0</v>
      </c>
      <c r="T1896">
        <v>0</v>
      </c>
      <c r="U1896">
        <v>0</v>
      </c>
      <c r="V1896">
        <v>0</v>
      </c>
      <c r="W1896">
        <v>0</v>
      </c>
      <c r="X1896">
        <v>0</v>
      </c>
      <c r="Y1896">
        <v>0</v>
      </c>
      <c r="Z1896">
        <v>0</v>
      </c>
      <c r="AA1896">
        <v>0</v>
      </c>
      <c r="AB1896">
        <v>0</v>
      </c>
      <c r="AC1896">
        <v>0</v>
      </c>
      <c r="AD1896">
        <v>0</v>
      </c>
      <c r="AE1896">
        <v>0</v>
      </c>
      <c r="AF1896">
        <v>0</v>
      </c>
      <c r="AG1896">
        <v>0</v>
      </c>
      <c r="AH1896">
        <v>0</v>
      </c>
      <c r="AI1896">
        <v>0</v>
      </c>
      <c r="AJ1896">
        <v>0</v>
      </c>
    </row>
    <row r="1897" spans="1:36" x14ac:dyDescent="0.25">
      <c r="A1897">
        <v>168</v>
      </c>
      <c r="B1897" s="5">
        <v>21280</v>
      </c>
      <c r="C1897" s="5">
        <v>21389</v>
      </c>
      <c r="D1897" s="5">
        <v>21608</v>
      </c>
      <c r="E1897" s="5">
        <v>21766</v>
      </c>
      <c r="F1897" s="5">
        <v>21793</v>
      </c>
      <c r="G1897" s="5">
        <v>21771</v>
      </c>
      <c r="H1897" s="5">
        <v>21971</v>
      </c>
      <c r="I1897" s="5">
        <v>22114</v>
      </c>
      <c r="J1897" s="5">
        <v>22408</v>
      </c>
      <c r="K1897" s="5">
        <v>22429</v>
      </c>
      <c r="L1897" s="5">
        <v>22526</v>
      </c>
      <c r="M1897" s="5">
        <v>22562</v>
      </c>
      <c r="N1897" s="5">
        <v>22625</v>
      </c>
      <c r="O1897" s="5">
        <v>22687</v>
      </c>
      <c r="P1897" s="5">
        <v>22702</v>
      </c>
      <c r="Q1897">
        <v>22740</v>
      </c>
      <c r="R1897">
        <v>22808</v>
      </c>
      <c r="S1897">
        <v>22830</v>
      </c>
      <c r="T1897">
        <v>22775</v>
      </c>
      <c r="U1897">
        <v>22722</v>
      </c>
      <c r="V1897">
        <v>22461</v>
      </c>
      <c r="W1897">
        <v>22595</v>
      </c>
      <c r="X1897">
        <v>22757</v>
      </c>
      <c r="Y1897">
        <v>22703</v>
      </c>
      <c r="Z1897">
        <v>22587</v>
      </c>
      <c r="AA1897">
        <v>22508</v>
      </c>
      <c r="AB1897">
        <v>22487</v>
      </c>
      <c r="AC1897">
        <v>22489</v>
      </c>
      <c r="AD1897">
        <v>22485</v>
      </c>
      <c r="AE1897">
        <v>22492</v>
      </c>
      <c r="AF1897">
        <v>22589</v>
      </c>
      <c r="AG1897">
        <v>22647</v>
      </c>
      <c r="AH1897">
        <v>22664</v>
      </c>
      <c r="AI1897">
        <v>22673</v>
      </c>
      <c r="AJ1897">
        <v>22554</v>
      </c>
    </row>
    <row r="1898" spans="1:36" x14ac:dyDescent="0.25">
      <c r="A1898">
        <v>171</v>
      </c>
      <c r="B1898" s="5">
        <v>36741</v>
      </c>
      <c r="C1898" s="5">
        <v>37403</v>
      </c>
      <c r="D1898" s="5">
        <v>37398</v>
      </c>
      <c r="E1898" s="5">
        <v>37545</v>
      </c>
      <c r="F1898" s="5">
        <v>37885</v>
      </c>
      <c r="G1898" s="5">
        <v>37884</v>
      </c>
      <c r="H1898" s="5">
        <v>37797</v>
      </c>
      <c r="I1898" s="5">
        <v>37879</v>
      </c>
      <c r="J1898" s="5">
        <v>37820</v>
      </c>
      <c r="K1898" s="5">
        <v>37795</v>
      </c>
      <c r="L1898" s="5">
        <v>37829</v>
      </c>
      <c r="M1898" s="5">
        <v>38074</v>
      </c>
      <c r="N1898" s="5">
        <v>38278</v>
      </c>
      <c r="O1898" s="5">
        <v>38585</v>
      </c>
      <c r="P1898" s="5">
        <v>39053</v>
      </c>
      <c r="Q1898">
        <v>39586</v>
      </c>
      <c r="R1898">
        <v>39929</v>
      </c>
      <c r="S1898">
        <v>40551</v>
      </c>
      <c r="T1898">
        <v>41095</v>
      </c>
      <c r="U1898">
        <v>41755</v>
      </c>
      <c r="V1898">
        <v>42224</v>
      </c>
      <c r="W1898">
        <v>43122</v>
      </c>
      <c r="X1898">
        <v>43669</v>
      </c>
      <c r="Y1898">
        <v>44252</v>
      </c>
      <c r="Z1898">
        <v>44741</v>
      </c>
      <c r="AA1898">
        <v>45568</v>
      </c>
      <c r="AB1898">
        <v>45600</v>
      </c>
      <c r="AC1898">
        <v>45739</v>
      </c>
      <c r="AD1898">
        <v>45777</v>
      </c>
      <c r="AE1898">
        <v>45716</v>
      </c>
      <c r="AF1898">
        <v>45814</v>
      </c>
      <c r="AG1898">
        <v>46090</v>
      </c>
      <c r="AH1898">
        <v>46253</v>
      </c>
      <c r="AI1898">
        <v>46342</v>
      </c>
      <c r="AJ1898">
        <v>46284</v>
      </c>
    </row>
    <row r="1899" spans="1:36" x14ac:dyDescent="0.25">
      <c r="A1899">
        <v>172</v>
      </c>
      <c r="B1899" s="5">
        <v>0</v>
      </c>
      <c r="C1899" s="5">
        <v>0</v>
      </c>
      <c r="D1899" s="5">
        <v>0</v>
      </c>
      <c r="E1899" s="5">
        <v>0</v>
      </c>
      <c r="F1899" s="5">
        <v>0</v>
      </c>
      <c r="G1899" s="5">
        <v>0</v>
      </c>
      <c r="H1899" s="5">
        <v>0</v>
      </c>
      <c r="I1899" s="5">
        <v>0</v>
      </c>
      <c r="J1899" s="5">
        <v>0</v>
      </c>
      <c r="K1899" s="5">
        <v>0</v>
      </c>
      <c r="L1899" s="5">
        <v>0</v>
      </c>
      <c r="M1899" s="5">
        <v>0</v>
      </c>
      <c r="N1899" s="5">
        <v>0</v>
      </c>
      <c r="O1899" s="5">
        <v>0</v>
      </c>
      <c r="P1899" s="5">
        <v>0</v>
      </c>
      <c r="Q1899">
        <v>0</v>
      </c>
      <c r="R1899">
        <v>0</v>
      </c>
      <c r="S1899">
        <v>0</v>
      </c>
      <c r="T1899">
        <v>0</v>
      </c>
      <c r="U1899">
        <v>0</v>
      </c>
      <c r="V1899">
        <v>0</v>
      </c>
      <c r="W1899">
        <v>0</v>
      </c>
      <c r="X1899">
        <v>0</v>
      </c>
      <c r="Y1899">
        <v>0</v>
      </c>
      <c r="Z1899">
        <v>0</v>
      </c>
      <c r="AA1899">
        <v>0</v>
      </c>
      <c r="AB1899">
        <v>0</v>
      </c>
      <c r="AC1899">
        <v>0</v>
      </c>
      <c r="AD1899">
        <v>0</v>
      </c>
      <c r="AE1899">
        <v>0</v>
      </c>
      <c r="AF1899">
        <v>0</v>
      </c>
      <c r="AG1899">
        <v>0</v>
      </c>
      <c r="AH1899">
        <v>0</v>
      </c>
      <c r="AI1899">
        <v>0</v>
      </c>
      <c r="AJ1899">
        <v>0</v>
      </c>
    </row>
    <row r="1900" spans="1:36" x14ac:dyDescent="0.25">
      <c r="A1900">
        <v>173</v>
      </c>
      <c r="B1900" s="5">
        <v>28154.335999999999</v>
      </c>
      <c r="C1900" s="5">
        <v>28406.576000000001</v>
      </c>
      <c r="D1900" s="5">
        <v>28639.031999999999</v>
      </c>
      <c r="E1900" s="5">
        <v>28897.871999999999</v>
      </c>
      <c r="F1900" s="5">
        <v>29017.4</v>
      </c>
      <c r="G1900" s="5">
        <v>29097.4</v>
      </c>
      <c r="H1900" s="5">
        <v>29227.88</v>
      </c>
      <c r="I1900" s="5">
        <v>29398.304</v>
      </c>
      <c r="J1900" s="5">
        <v>29460.256000000001</v>
      </c>
      <c r="K1900" s="5">
        <v>29819.864000000001</v>
      </c>
      <c r="L1900" s="5">
        <v>29955.552</v>
      </c>
      <c r="M1900" s="5">
        <v>30080.856</v>
      </c>
      <c r="N1900" s="5">
        <v>30115.544000000002</v>
      </c>
      <c r="O1900" s="5">
        <v>30278.511999999999</v>
      </c>
      <c r="P1900" s="5">
        <v>30635.88</v>
      </c>
      <c r="Q1900">
        <v>30708.704000000002</v>
      </c>
      <c r="R1900">
        <v>30963.464</v>
      </c>
      <c r="S1900">
        <v>30992.047999999999</v>
      </c>
      <c r="T1900">
        <v>30989.671999999999</v>
      </c>
      <c r="U1900">
        <v>30967.759999999998</v>
      </c>
      <c r="V1900">
        <v>31052.016</v>
      </c>
      <c r="W1900">
        <v>31042.639999999999</v>
      </c>
      <c r="X1900">
        <v>31111</v>
      </c>
      <c r="Y1900">
        <v>31180</v>
      </c>
      <c r="Z1900">
        <v>31374</v>
      </c>
      <c r="AA1900">
        <v>31392</v>
      </c>
      <c r="AB1900">
        <v>31373</v>
      </c>
      <c r="AC1900">
        <v>31297</v>
      </c>
      <c r="AD1900">
        <v>31416</v>
      </c>
      <c r="AE1900">
        <v>31584</v>
      </c>
      <c r="AF1900">
        <v>31764</v>
      </c>
      <c r="AG1900">
        <v>31974</v>
      </c>
      <c r="AH1900">
        <v>32176</v>
      </c>
      <c r="AI1900">
        <v>32176</v>
      </c>
      <c r="AJ1900">
        <v>32200</v>
      </c>
    </row>
    <row r="1901" spans="1:36" x14ac:dyDescent="0.25">
      <c r="A1901">
        <v>175</v>
      </c>
      <c r="B1901" s="5">
        <v>16859</v>
      </c>
      <c r="C1901" s="5">
        <v>17092</v>
      </c>
      <c r="D1901" s="5">
        <v>17305</v>
      </c>
      <c r="E1901" s="5">
        <v>17313</v>
      </c>
      <c r="F1901" s="5">
        <v>17488</v>
      </c>
      <c r="G1901" s="5">
        <v>17431</v>
      </c>
      <c r="H1901" s="5">
        <v>17543</v>
      </c>
      <c r="I1901" s="5">
        <v>17661</v>
      </c>
      <c r="J1901" s="5">
        <v>17732</v>
      </c>
      <c r="K1901" s="5">
        <v>17790</v>
      </c>
      <c r="L1901" s="5">
        <v>17957</v>
      </c>
      <c r="M1901" s="5">
        <v>18057</v>
      </c>
      <c r="N1901" s="5">
        <v>18074</v>
      </c>
      <c r="O1901" s="5">
        <v>18147</v>
      </c>
      <c r="P1901" s="5">
        <v>18262</v>
      </c>
      <c r="Q1901">
        <v>18283</v>
      </c>
      <c r="R1901">
        <v>18312</v>
      </c>
      <c r="S1901">
        <v>18355</v>
      </c>
      <c r="T1901">
        <v>16521</v>
      </c>
      <c r="U1901">
        <v>16493</v>
      </c>
      <c r="V1901">
        <v>16478</v>
      </c>
      <c r="W1901">
        <v>16686</v>
      </c>
      <c r="X1901">
        <v>16772</v>
      </c>
      <c r="Y1901">
        <v>16890</v>
      </c>
      <c r="Z1901">
        <v>16966</v>
      </c>
      <c r="AA1901">
        <v>16938</v>
      </c>
      <c r="AB1901">
        <v>17028</v>
      </c>
      <c r="AC1901">
        <v>17303</v>
      </c>
      <c r="AD1901">
        <v>17311</v>
      </c>
      <c r="AE1901">
        <v>17419</v>
      </c>
      <c r="AF1901">
        <v>17446</v>
      </c>
      <c r="AG1901">
        <v>17404</v>
      </c>
      <c r="AH1901">
        <v>17329</v>
      </c>
      <c r="AI1901">
        <v>17380</v>
      </c>
      <c r="AJ1901">
        <v>17314</v>
      </c>
    </row>
    <row r="1902" spans="1:36" x14ac:dyDescent="0.25">
      <c r="A1902">
        <v>177</v>
      </c>
      <c r="B1902" s="5">
        <v>30888.100999999999</v>
      </c>
      <c r="C1902" s="5">
        <v>30970.431</v>
      </c>
      <c r="D1902" s="5">
        <v>31360.190999999999</v>
      </c>
      <c r="E1902" s="5">
        <v>31844.635000000002</v>
      </c>
      <c r="F1902" s="5">
        <v>32190.68</v>
      </c>
      <c r="G1902" s="5">
        <v>32508.661</v>
      </c>
      <c r="H1902" s="5">
        <v>32705.416000000001</v>
      </c>
      <c r="I1902" s="5">
        <v>33087.228000000003</v>
      </c>
      <c r="J1902" s="5">
        <v>33513.343999999997</v>
      </c>
      <c r="K1902" s="5">
        <v>34023.300999999999</v>
      </c>
      <c r="L1902" s="5">
        <v>34412.421999999999</v>
      </c>
      <c r="M1902" s="5">
        <v>34681.383999999998</v>
      </c>
      <c r="N1902" s="5">
        <v>35083.512000000002</v>
      </c>
      <c r="O1902" s="5">
        <v>35239.69</v>
      </c>
      <c r="P1902" s="5">
        <v>35471.786999999997</v>
      </c>
      <c r="Q1902">
        <v>35818.478000000003</v>
      </c>
      <c r="R1902">
        <v>36167.940999999999</v>
      </c>
      <c r="S1902">
        <v>36269.137999999999</v>
      </c>
      <c r="T1902">
        <v>36499.074999999997</v>
      </c>
      <c r="U1902">
        <v>36499.144</v>
      </c>
      <c r="V1902">
        <v>36430.245999999999</v>
      </c>
      <c r="W1902">
        <v>36483.481</v>
      </c>
      <c r="X1902">
        <v>36893.998</v>
      </c>
      <c r="Y1902">
        <v>37127.159</v>
      </c>
      <c r="Z1902">
        <v>37455.339</v>
      </c>
      <c r="AA1902">
        <v>37646.131999999998</v>
      </c>
      <c r="AB1902">
        <v>37708.720999999998</v>
      </c>
      <c r="AC1902">
        <v>37761.341</v>
      </c>
      <c r="AD1902">
        <v>37815.279000000002</v>
      </c>
      <c r="AE1902">
        <v>37537.964999999997</v>
      </c>
      <c r="AF1902">
        <v>37404.836000000003</v>
      </c>
      <c r="AG1902">
        <v>37313.921000000002</v>
      </c>
      <c r="AH1902">
        <v>37206.947</v>
      </c>
      <c r="AI1902">
        <v>37124.207999999999</v>
      </c>
      <c r="AJ1902">
        <v>37009.83</v>
      </c>
    </row>
    <row r="1903" spans="1:36" x14ac:dyDescent="0.25">
      <c r="A1903">
        <v>180</v>
      </c>
      <c r="B1903" s="5">
        <v>12160</v>
      </c>
      <c r="C1903" s="5">
        <v>12372</v>
      </c>
      <c r="D1903" s="5">
        <v>12582</v>
      </c>
      <c r="E1903" s="5">
        <v>12837</v>
      </c>
      <c r="F1903" s="5">
        <v>12972</v>
      </c>
      <c r="G1903" s="5">
        <v>13112</v>
      </c>
      <c r="H1903" s="5">
        <v>13161</v>
      </c>
      <c r="I1903" s="5">
        <v>13231</v>
      </c>
      <c r="J1903" s="5">
        <v>13308</v>
      </c>
      <c r="K1903" s="5">
        <v>13486</v>
      </c>
      <c r="L1903" s="5">
        <v>13580</v>
      </c>
      <c r="M1903" s="5">
        <v>13747</v>
      </c>
      <c r="N1903" s="5">
        <v>13837</v>
      </c>
      <c r="O1903" s="5">
        <v>14020</v>
      </c>
      <c r="P1903" s="5">
        <v>14160</v>
      </c>
      <c r="Q1903">
        <v>14331</v>
      </c>
      <c r="R1903">
        <v>14589</v>
      </c>
      <c r="S1903">
        <v>14816</v>
      </c>
      <c r="T1903">
        <v>15022</v>
      </c>
      <c r="U1903">
        <v>15178</v>
      </c>
      <c r="V1903">
        <v>15227</v>
      </c>
      <c r="W1903">
        <v>15245</v>
      </c>
      <c r="X1903">
        <v>15329</v>
      </c>
      <c r="Y1903">
        <v>15438</v>
      </c>
      <c r="Z1903">
        <v>15565</v>
      </c>
      <c r="AA1903">
        <v>15665</v>
      </c>
      <c r="AB1903">
        <v>15709</v>
      </c>
      <c r="AC1903">
        <v>15783</v>
      </c>
      <c r="AD1903">
        <v>15899</v>
      </c>
      <c r="AE1903">
        <v>15973</v>
      </c>
      <c r="AF1903">
        <v>16016</v>
      </c>
      <c r="AG1903">
        <v>16153</v>
      </c>
      <c r="AH1903">
        <v>16179</v>
      </c>
      <c r="AI1903">
        <v>16224</v>
      </c>
      <c r="AJ1903">
        <v>16275</v>
      </c>
    </row>
    <row r="1904" spans="1:36" x14ac:dyDescent="0.25">
      <c r="A1904">
        <v>182</v>
      </c>
      <c r="B1904" s="5">
        <v>0</v>
      </c>
      <c r="C1904" s="5">
        <v>0</v>
      </c>
      <c r="D1904" s="5">
        <v>0</v>
      </c>
      <c r="E1904" s="5">
        <v>0</v>
      </c>
      <c r="F1904" s="5">
        <v>0</v>
      </c>
      <c r="G1904" s="5">
        <v>0</v>
      </c>
      <c r="H1904" s="5">
        <v>0</v>
      </c>
      <c r="I1904" s="5">
        <v>0</v>
      </c>
      <c r="J1904" s="5">
        <v>0</v>
      </c>
      <c r="K1904" s="5">
        <v>0</v>
      </c>
      <c r="L1904" s="5">
        <v>0</v>
      </c>
      <c r="M1904" s="5">
        <v>0</v>
      </c>
      <c r="N1904" s="5">
        <v>0</v>
      </c>
      <c r="O1904" s="5">
        <v>0</v>
      </c>
      <c r="P1904" s="5">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row>
    <row r="1905" spans="1:36" x14ac:dyDescent="0.25">
      <c r="A1905">
        <v>183</v>
      </c>
      <c r="B1905" s="5">
        <v>16924</v>
      </c>
      <c r="C1905" s="5">
        <v>17055</v>
      </c>
      <c r="D1905" s="5">
        <v>17325</v>
      </c>
      <c r="E1905" s="5">
        <v>17498</v>
      </c>
      <c r="F1905" s="5">
        <v>17633</v>
      </c>
      <c r="G1905" s="5">
        <v>17684</v>
      </c>
      <c r="H1905" s="5">
        <v>17712</v>
      </c>
      <c r="I1905" s="5">
        <v>17924</v>
      </c>
      <c r="J1905" s="5">
        <v>18059</v>
      </c>
      <c r="K1905" s="5">
        <v>18251</v>
      </c>
      <c r="L1905" s="5">
        <v>18443</v>
      </c>
      <c r="M1905" s="5">
        <v>18629</v>
      </c>
      <c r="N1905" s="5">
        <v>18724</v>
      </c>
      <c r="O1905" s="5">
        <v>18859</v>
      </c>
      <c r="P1905" s="5">
        <v>18979</v>
      </c>
      <c r="Q1905">
        <v>19182</v>
      </c>
      <c r="R1905">
        <v>19407</v>
      </c>
      <c r="S1905">
        <v>19519</v>
      </c>
      <c r="T1905">
        <v>19648</v>
      </c>
      <c r="U1905">
        <v>19793</v>
      </c>
      <c r="V1905">
        <v>19879</v>
      </c>
      <c r="W1905">
        <v>19938</v>
      </c>
      <c r="X1905">
        <v>20022</v>
      </c>
      <c r="Y1905">
        <v>20161</v>
      </c>
      <c r="Z1905">
        <v>20262</v>
      </c>
      <c r="AA1905">
        <v>20298</v>
      </c>
      <c r="AB1905">
        <v>20508</v>
      </c>
      <c r="AC1905">
        <v>20601</v>
      </c>
      <c r="AD1905">
        <v>20724</v>
      </c>
      <c r="AE1905">
        <v>20797</v>
      </c>
      <c r="AF1905">
        <v>20992</v>
      </c>
      <c r="AG1905">
        <v>21145</v>
      </c>
      <c r="AH1905">
        <v>21171</v>
      </c>
      <c r="AI1905">
        <v>21206</v>
      </c>
      <c r="AJ1905">
        <v>21172</v>
      </c>
    </row>
    <row r="1906" spans="1:36" x14ac:dyDescent="0.25">
      <c r="A1906">
        <v>184</v>
      </c>
      <c r="B1906" s="5">
        <v>10006</v>
      </c>
      <c r="C1906" s="5">
        <v>10187</v>
      </c>
      <c r="D1906" s="5">
        <v>10477</v>
      </c>
      <c r="E1906" s="5">
        <v>10696</v>
      </c>
      <c r="F1906" s="5">
        <v>10960</v>
      </c>
      <c r="G1906" s="5">
        <v>11124</v>
      </c>
      <c r="H1906" s="5">
        <v>11294</v>
      </c>
      <c r="I1906" s="5">
        <v>11532</v>
      </c>
      <c r="J1906" s="5">
        <v>11829</v>
      </c>
      <c r="K1906" s="5">
        <v>12231</v>
      </c>
      <c r="L1906" s="5">
        <v>12728</v>
      </c>
      <c r="M1906" s="5">
        <v>13014</v>
      </c>
      <c r="N1906" s="5">
        <v>13346</v>
      </c>
      <c r="O1906" s="5">
        <v>13677</v>
      </c>
      <c r="P1906" s="5">
        <v>13870</v>
      </c>
      <c r="Q1906">
        <v>14142</v>
      </c>
      <c r="R1906">
        <v>14466</v>
      </c>
      <c r="S1906">
        <v>14661</v>
      </c>
      <c r="T1906">
        <v>14935</v>
      </c>
      <c r="U1906">
        <v>15185</v>
      </c>
      <c r="V1906">
        <v>15451</v>
      </c>
      <c r="W1906">
        <v>15719</v>
      </c>
      <c r="X1906">
        <v>16231</v>
      </c>
      <c r="Y1906">
        <v>16489</v>
      </c>
      <c r="Z1906">
        <v>16748</v>
      </c>
      <c r="AA1906">
        <v>17044</v>
      </c>
      <c r="AB1906">
        <v>17262</v>
      </c>
      <c r="AC1906">
        <v>17458</v>
      </c>
      <c r="AD1906">
        <v>17585</v>
      </c>
      <c r="AE1906">
        <v>17825</v>
      </c>
      <c r="AF1906">
        <v>18062</v>
      </c>
      <c r="AG1906">
        <v>18310</v>
      </c>
      <c r="AH1906">
        <v>18678</v>
      </c>
      <c r="AI1906">
        <v>18950</v>
      </c>
      <c r="AJ1906">
        <v>19225</v>
      </c>
    </row>
    <row r="1907" spans="1:36" x14ac:dyDescent="0.25">
      <c r="A1907">
        <v>185</v>
      </c>
      <c r="B1907" s="5">
        <v>0</v>
      </c>
      <c r="C1907" s="5">
        <v>0</v>
      </c>
      <c r="D1907" s="5">
        <v>0</v>
      </c>
      <c r="E1907" s="5">
        <v>0</v>
      </c>
      <c r="F1907" s="5">
        <v>0</v>
      </c>
      <c r="G1907" s="5">
        <v>0</v>
      </c>
      <c r="H1907" s="5">
        <v>0</v>
      </c>
      <c r="I1907" s="5">
        <v>0</v>
      </c>
      <c r="J1907" s="5">
        <v>0</v>
      </c>
      <c r="K1907" s="5">
        <v>0</v>
      </c>
      <c r="L1907" s="5">
        <v>0</v>
      </c>
      <c r="M1907" s="5">
        <v>0</v>
      </c>
      <c r="N1907" s="5">
        <v>0</v>
      </c>
      <c r="O1907" s="5">
        <v>0</v>
      </c>
      <c r="P1907" s="5">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row>
    <row r="1908" spans="1:36" x14ac:dyDescent="0.25">
      <c r="A1908">
        <v>187</v>
      </c>
      <c r="B1908" s="5">
        <v>0</v>
      </c>
      <c r="C1908" s="5">
        <v>0</v>
      </c>
      <c r="D1908" s="5">
        <v>0</v>
      </c>
      <c r="E1908" s="5">
        <v>0</v>
      </c>
      <c r="F1908" s="5">
        <v>0</v>
      </c>
      <c r="G1908" s="5">
        <v>0</v>
      </c>
      <c r="H1908" s="5">
        <v>0</v>
      </c>
      <c r="I1908" s="5">
        <v>0</v>
      </c>
      <c r="J1908" s="5">
        <v>0</v>
      </c>
      <c r="K1908" s="5">
        <v>0</v>
      </c>
      <c r="L1908" s="5">
        <v>0</v>
      </c>
      <c r="M1908" s="5">
        <v>0</v>
      </c>
      <c r="N1908" s="5">
        <v>0</v>
      </c>
      <c r="O1908" s="5">
        <v>0</v>
      </c>
      <c r="P1908" s="5">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row>
    <row r="1909" spans="1:36" x14ac:dyDescent="0.25">
      <c r="A1909">
        <v>189</v>
      </c>
      <c r="B1909" s="5">
        <v>20972</v>
      </c>
      <c r="C1909" s="5">
        <v>21153</v>
      </c>
      <c r="D1909" s="5">
        <v>21378</v>
      </c>
      <c r="E1909" s="5">
        <v>21515</v>
      </c>
      <c r="F1909" s="5">
        <v>21570</v>
      </c>
      <c r="G1909" s="5">
        <v>21531</v>
      </c>
      <c r="H1909" s="5">
        <v>21477</v>
      </c>
      <c r="I1909" s="5">
        <v>21703</v>
      </c>
      <c r="J1909" s="5">
        <v>21940</v>
      </c>
      <c r="K1909" s="5">
        <v>22017</v>
      </c>
      <c r="L1909" s="5">
        <v>22200</v>
      </c>
      <c r="M1909" s="5">
        <v>22343</v>
      </c>
      <c r="N1909" s="5">
        <v>22411</v>
      </c>
      <c r="O1909" s="5">
        <v>22548</v>
      </c>
      <c r="P1909" s="5">
        <v>22811</v>
      </c>
      <c r="Q1909">
        <v>22880</v>
      </c>
      <c r="R1909">
        <v>22907</v>
      </c>
      <c r="S1909">
        <v>22784</v>
      </c>
      <c r="T1909">
        <v>22784</v>
      </c>
      <c r="U1909">
        <v>22946</v>
      </c>
      <c r="V1909">
        <v>23197</v>
      </c>
      <c r="W1909">
        <v>23392</v>
      </c>
      <c r="X1909">
        <v>23415</v>
      </c>
      <c r="Y1909">
        <v>23429</v>
      </c>
      <c r="Z1909">
        <v>23444</v>
      </c>
      <c r="AA1909">
        <v>23343</v>
      </c>
      <c r="AB1909">
        <v>23493</v>
      </c>
      <c r="AC1909">
        <v>23540</v>
      </c>
      <c r="AD1909">
        <v>23439</v>
      </c>
      <c r="AE1909">
        <v>23365</v>
      </c>
      <c r="AF1909">
        <v>23467</v>
      </c>
      <c r="AG1909">
        <v>23447</v>
      </c>
      <c r="AH1909">
        <v>23630</v>
      </c>
      <c r="AI1909">
        <v>23824</v>
      </c>
      <c r="AJ1909">
        <v>23807</v>
      </c>
    </row>
    <row r="1910" spans="1:36" x14ac:dyDescent="0.25">
      <c r="A1910">
        <v>193</v>
      </c>
      <c r="B1910" s="5">
        <v>81391.22</v>
      </c>
      <c r="C1910" s="5">
        <v>82280.995999999999</v>
      </c>
      <c r="D1910" s="5">
        <v>83801.936000000002</v>
      </c>
      <c r="E1910" s="5">
        <v>85227.508000000002</v>
      </c>
      <c r="F1910" s="5">
        <v>86481.131999999998</v>
      </c>
      <c r="G1910" s="5">
        <v>87434.92</v>
      </c>
      <c r="H1910" s="5">
        <v>88148.024000000005</v>
      </c>
      <c r="I1910" s="5">
        <v>88534.84</v>
      </c>
      <c r="J1910" s="5">
        <v>89446.399999999994</v>
      </c>
      <c r="K1910" s="5">
        <v>90668.771999999997</v>
      </c>
      <c r="L1910" s="5">
        <v>92616.216</v>
      </c>
      <c r="M1910" s="5">
        <v>94230.035999999993</v>
      </c>
      <c r="N1910" s="5">
        <v>95670.843999999997</v>
      </c>
      <c r="O1910" s="5">
        <v>97229.555999999997</v>
      </c>
      <c r="P1910" s="5">
        <v>98416.327999999994</v>
      </c>
      <c r="Q1910">
        <v>99237.892000000007</v>
      </c>
      <c r="R1910">
        <v>100258.856</v>
      </c>
      <c r="S1910">
        <v>100935.296</v>
      </c>
      <c r="T1910">
        <v>102001.336</v>
      </c>
      <c r="U1910">
        <v>102721.24</v>
      </c>
      <c r="V1910">
        <v>104530.552</v>
      </c>
      <c r="W1910">
        <v>105901.33199999999</v>
      </c>
      <c r="X1910">
        <v>107373</v>
      </c>
      <c r="Y1910">
        <v>109000</v>
      </c>
      <c r="Z1910">
        <v>109955</v>
      </c>
      <c r="AA1910">
        <v>110880</v>
      </c>
      <c r="AB1910">
        <v>111900</v>
      </c>
      <c r="AC1910">
        <v>113078</v>
      </c>
      <c r="AD1910">
        <v>114635</v>
      </c>
      <c r="AE1910">
        <v>116365</v>
      </c>
      <c r="AF1910">
        <v>117703</v>
      </c>
      <c r="AG1910">
        <v>119030</v>
      </c>
      <c r="AH1910">
        <v>120355</v>
      </c>
      <c r="AI1910">
        <v>121527</v>
      </c>
      <c r="AJ1910">
        <v>122562</v>
      </c>
    </row>
    <row r="1911" spans="1:36" x14ac:dyDescent="0.25">
      <c r="A1911">
        <v>196</v>
      </c>
      <c r="B1911" s="5">
        <v>10062</v>
      </c>
      <c r="C1911" s="5">
        <v>10252</v>
      </c>
      <c r="D1911" s="5">
        <v>10447</v>
      </c>
      <c r="E1911" s="5">
        <v>10453</v>
      </c>
      <c r="F1911" s="5">
        <v>10429</v>
      </c>
      <c r="G1911" s="5">
        <v>10446</v>
      </c>
      <c r="H1911" s="5">
        <v>10376</v>
      </c>
      <c r="I1911" s="5">
        <v>10337</v>
      </c>
      <c r="J1911" s="5">
        <v>10270</v>
      </c>
      <c r="K1911" s="5">
        <v>10269</v>
      </c>
      <c r="L1911" s="5">
        <v>10257</v>
      </c>
      <c r="M1911" s="5">
        <v>10270</v>
      </c>
      <c r="N1911" s="5">
        <v>10309</v>
      </c>
      <c r="O1911" s="5">
        <v>10341</v>
      </c>
      <c r="P1911" s="5">
        <v>10352</v>
      </c>
      <c r="Q1911">
        <v>10441</v>
      </c>
      <c r="R1911">
        <v>10609</v>
      </c>
      <c r="S1911">
        <v>10797</v>
      </c>
      <c r="T1911">
        <v>10898</v>
      </c>
      <c r="U1911">
        <v>10976</v>
      </c>
      <c r="V1911">
        <v>11011</v>
      </c>
      <c r="W1911">
        <v>10958</v>
      </c>
      <c r="X1911">
        <v>11063</v>
      </c>
      <c r="Y1911">
        <v>11203</v>
      </c>
      <c r="Z1911">
        <v>11226</v>
      </c>
      <c r="AA1911">
        <v>11198</v>
      </c>
      <c r="AB1911">
        <v>11107</v>
      </c>
      <c r="AC1911">
        <v>11066</v>
      </c>
      <c r="AD1911">
        <v>10999</v>
      </c>
      <c r="AE1911">
        <v>11008</v>
      </c>
      <c r="AF1911">
        <v>10994</v>
      </c>
      <c r="AG1911">
        <v>11080</v>
      </c>
      <c r="AH1911">
        <v>11010</v>
      </c>
      <c r="AI1911">
        <v>11008</v>
      </c>
      <c r="AJ1911">
        <v>10968</v>
      </c>
    </row>
    <row r="1912" spans="1:36" x14ac:dyDescent="0.25">
      <c r="A1912">
        <v>197</v>
      </c>
      <c r="B1912" s="5">
        <v>24993</v>
      </c>
      <c r="C1912" s="5">
        <v>25037</v>
      </c>
      <c r="D1912" s="5">
        <v>25261</v>
      </c>
      <c r="E1912" s="5">
        <v>25573</v>
      </c>
      <c r="F1912" s="5">
        <v>25667</v>
      </c>
      <c r="G1912" s="5">
        <v>25904</v>
      </c>
      <c r="H1912" s="5">
        <v>26071</v>
      </c>
      <c r="I1912" s="5">
        <v>26112</v>
      </c>
      <c r="J1912" s="5">
        <v>26157</v>
      </c>
      <c r="K1912" s="5">
        <v>26195</v>
      </c>
      <c r="L1912" s="5">
        <v>26335</v>
      </c>
      <c r="M1912" s="5">
        <v>26337</v>
      </c>
      <c r="N1912" s="5">
        <v>26421</v>
      </c>
      <c r="O1912" s="5">
        <v>26680</v>
      </c>
      <c r="P1912" s="5">
        <v>26757</v>
      </c>
      <c r="Q1912">
        <v>26777</v>
      </c>
      <c r="R1912">
        <v>26984</v>
      </c>
      <c r="S1912">
        <v>27229</v>
      </c>
      <c r="T1912">
        <v>27285</v>
      </c>
      <c r="U1912">
        <v>27449</v>
      </c>
      <c r="V1912">
        <v>27318</v>
      </c>
      <c r="W1912">
        <v>27330</v>
      </c>
      <c r="X1912">
        <v>27338</v>
      </c>
      <c r="Y1912">
        <v>27383</v>
      </c>
      <c r="Z1912">
        <v>27437</v>
      </c>
      <c r="AA1912">
        <v>27567</v>
      </c>
      <c r="AB1912">
        <v>27446</v>
      </c>
      <c r="AC1912">
        <v>27476</v>
      </c>
      <c r="AD1912">
        <v>27570</v>
      </c>
      <c r="AE1912">
        <v>27568</v>
      </c>
      <c r="AF1912">
        <v>27447</v>
      </c>
      <c r="AG1912">
        <v>27500</v>
      </c>
      <c r="AH1912">
        <v>27439</v>
      </c>
      <c r="AI1912">
        <v>27305</v>
      </c>
      <c r="AJ1912">
        <v>27082</v>
      </c>
    </row>
    <row r="1913" spans="1:36" x14ac:dyDescent="0.25">
      <c r="A1913">
        <v>200</v>
      </c>
      <c r="B1913" s="5">
        <v>137244</v>
      </c>
      <c r="C1913" s="5">
        <v>138164</v>
      </c>
      <c r="D1913" s="5">
        <v>140769</v>
      </c>
      <c r="E1913" s="5">
        <v>142367</v>
      </c>
      <c r="F1913" s="5">
        <v>143178</v>
      </c>
      <c r="G1913" s="5">
        <v>144108</v>
      </c>
      <c r="H1913" s="5">
        <v>144807</v>
      </c>
      <c r="I1913" s="5">
        <v>145773</v>
      </c>
      <c r="J1913" s="5">
        <v>145696</v>
      </c>
      <c r="K1913" s="5">
        <v>146337</v>
      </c>
      <c r="L1913" s="5">
        <v>147270</v>
      </c>
      <c r="M1913" s="5">
        <v>147586</v>
      </c>
      <c r="N1913" s="5">
        <v>148204</v>
      </c>
      <c r="O1913" s="5">
        <v>148745</v>
      </c>
      <c r="P1913" s="5">
        <v>149504</v>
      </c>
      <c r="Q1913">
        <v>149449</v>
      </c>
      <c r="R1913">
        <v>149869</v>
      </c>
      <c r="S1913">
        <v>150915</v>
      </c>
      <c r="T1913">
        <v>151703</v>
      </c>
      <c r="U1913">
        <v>152354</v>
      </c>
      <c r="V1913">
        <v>152860</v>
      </c>
      <c r="W1913">
        <v>153261</v>
      </c>
      <c r="X1913">
        <v>153683</v>
      </c>
      <c r="Y1913">
        <v>154859</v>
      </c>
      <c r="Z1913">
        <v>155741</v>
      </c>
      <c r="AA1913">
        <v>156000</v>
      </c>
      <c r="AB1913">
        <v>156064</v>
      </c>
      <c r="AC1913">
        <v>156051</v>
      </c>
      <c r="AD1913">
        <v>155564</v>
      </c>
      <c r="AE1913">
        <v>155108</v>
      </c>
      <c r="AF1913">
        <v>155332</v>
      </c>
      <c r="AG1913">
        <v>155726</v>
      </c>
      <c r="AH1913">
        <v>156199</v>
      </c>
      <c r="AI1913">
        <v>156961</v>
      </c>
      <c r="AJ1913">
        <v>157315</v>
      </c>
    </row>
    <row r="1914" spans="1:36" x14ac:dyDescent="0.25">
      <c r="A1914">
        <v>202</v>
      </c>
      <c r="B1914" s="5">
        <v>126998</v>
      </c>
      <c r="C1914" s="5">
        <v>127846</v>
      </c>
      <c r="D1914" s="5">
        <v>128717</v>
      </c>
      <c r="E1914" s="5">
        <v>129160</v>
      </c>
      <c r="F1914" s="5">
        <v>128598</v>
      </c>
      <c r="G1914" s="5">
        <v>128431</v>
      </c>
      <c r="H1914" s="5">
        <v>128145</v>
      </c>
      <c r="I1914" s="5">
        <v>127968</v>
      </c>
      <c r="J1914" s="5">
        <v>127671</v>
      </c>
      <c r="K1914" s="5">
        <v>128107</v>
      </c>
      <c r="L1914" s="5">
        <v>128946</v>
      </c>
      <c r="M1914" s="5">
        <v>130220</v>
      </c>
      <c r="N1914" s="5">
        <v>131703</v>
      </c>
      <c r="O1914" s="5">
        <v>132928</v>
      </c>
      <c r="P1914" s="5">
        <v>133272</v>
      </c>
      <c r="Q1914">
        <v>133670</v>
      </c>
      <c r="R1914">
        <v>134572</v>
      </c>
      <c r="S1914">
        <v>135026</v>
      </c>
      <c r="T1914">
        <v>134960</v>
      </c>
      <c r="U1914">
        <v>136174</v>
      </c>
      <c r="V1914">
        <v>137222</v>
      </c>
      <c r="W1914">
        <v>138154</v>
      </c>
      <c r="X1914">
        <v>139329</v>
      </c>
      <c r="Y1914">
        <v>140736</v>
      </c>
      <c r="Z1914">
        <v>141528</v>
      </c>
      <c r="AA1914">
        <v>141601</v>
      </c>
      <c r="AB1914">
        <v>141321</v>
      </c>
      <c r="AC1914">
        <v>142195</v>
      </c>
      <c r="AD1914">
        <v>142569</v>
      </c>
      <c r="AE1914">
        <v>143582</v>
      </c>
      <c r="AF1914">
        <v>145574</v>
      </c>
      <c r="AG1914">
        <v>147018</v>
      </c>
      <c r="AH1914">
        <v>148070</v>
      </c>
      <c r="AI1914">
        <v>149271</v>
      </c>
      <c r="AJ1914">
        <v>149827</v>
      </c>
    </row>
    <row r="1915" spans="1:36" x14ac:dyDescent="0.25">
      <c r="A1915">
        <v>203</v>
      </c>
      <c r="B1915" s="5">
        <v>35882</v>
      </c>
      <c r="C1915" s="5">
        <v>36451</v>
      </c>
      <c r="D1915" s="5">
        <v>37044</v>
      </c>
      <c r="E1915" s="5">
        <v>37536</v>
      </c>
      <c r="F1915" s="5">
        <v>37971</v>
      </c>
      <c r="G1915" s="5">
        <v>38464</v>
      </c>
      <c r="H1915" s="5">
        <v>38949</v>
      </c>
      <c r="I1915" s="5">
        <v>39561</v>
      </c>
      <c r="J1915" s="5">
        <v>40283</v>
      </c>
      <c r="K1915" s="5">
        <v>40886</v>
      </c>
      <c r="L1915" s="5">
        <v>41649</v>
      </c>
      <c r="M1915" s="5">
        <v>42335</v>
      </c>
      <c r="N1915" s="5">
        <v>42866</v>
      </c>
      <c r="O1915" s="5">
        <v>43353</v>
      </c>
      <c r="P1915" s="5">
        <v>44062</v>
      </c>
      <c r="Q1915">
        <v>44506</v>
      </c>
      <c r="R1915">
        <v>45270</v>
      </c>
      <c r="S1915">
        <v>45874</v>
      </c>
      <c r="T1915">
        <v>46334</v>
      </c>
      <c r="U1915">
        <v>46868</v>
      </c>
      <c r="V1915">
        <v>47271</v>
      </c>
      <c r="W1915">
        <v>47744</v>
      </c>
      <c r="X1915">
        <v>48298</v>
      </c>
      <c r="Y1915">
        <v>48958</v>
      </c>
      <c r="Z1915">
        <v>49423</v>
      </c>
      <c r="AA1915">
        <v>50019</v>
      </c>
      <c r="AB1915">
        <v>50026</v>
      </c>
      <c r="AC1915">
        <v>50448</v>
      </c>
      <c r="AD1915">
        <v>50953</v>
      </c>
      <c r="AE1915">
        <v>51486</v>
      </c>
      <c r="AF1915">
        <v>52066</v>
      </c>
      <c r="AG1915">
        <v>52490</v>
      </c>
      <c r="AH1915">
        <v>53026</v>
      </c>
      <c r="AI1915">
        <v>53521</v>
      </c>
      <c r="AJ1915">
        <v>53751</v>
      </c>
    </row>
    <row r="1916" spans="1:36" x14ac:dyDescent="0.25">
      <c r="A1916">
        <v>205</v>
      </c>
      <c r="B1916" s="5">
        <v>0</v>
      </c>
      <c r="C1916" s="5">
        <v>0</v>
      </c>
      <c r="D1916" s="5">
        <v>0</v>
      </c>
      <c r="E1916" s="5">
        <v>0</v>
      </c>
      <c r="F1916" s="5">
        <v>0</v>
      </c>
      <c r="G1916" s="5">
        <v>0</v>
      </c>
      <c r="H1916" s="5">
        <v>0</v>
      </c>
      <c r="I1916" s="5">
        <v>0</v>
      </c>
      <c r="J1916" s="5">
        <v>0</v>
      </c>
      <c r="K1916" s="5">
        <v>0</v>
      </c>
      <c r="L1916" s="5">
        <v>0</v>
      </c>
      <c r="M1916" s="5">
        <v>0</v>
      </c>
      <c r="N1916" s="5">
        <v>0</v>
      </c>
      <c r="O1916" s="5">
        <v>0</v>
      </c>
      <c r="P1916" s="5">
        <v>0</v>
      </c>
      <c r="Q1916">
        <v>0</v>
      </c>
      <c r="R1916">
        <v>0</v>
      </c>
      <c r="S1916">
        <v>0</v>
      </c>
      <c r="T1916">
        <v>0</v>
      </c>
      <c r="U1916">
        <v>0</v>
      </c>
      <c r="V1916">
        <v>0</v>
      </c>
      <c r="W1916">
        <v>0</v>
      </c>
      <c r="X1916">
        <v>0</v>
      </c>
      <c r="Y1916">
        <v>0</v>
      </c>
      <c r="Z1916">
        <v>0</v>
      </c>
      <c r="AA1916">
        <v>0</v>
      </c>
      <c r="AB1916">
        <v>0</v>
      </c>
      <c r="AC1916">
        <v>0</v>
      </c>
      <c r="AD1916">
        <v>0</v>
      </c>
      <c r="AE1916">
        <v>0</v>
      </c>
      <c r="AF1916">
        <v>0</v>
      </c>
      <c r="AG1916">
        <v>0</v>
      </c>
      <c r="AH1916">
        <v>0</v>
      </c>
      <c r="AI1916">
        <v>0</v>
      </c>
      <c r="AJ1916">
        <v>0</v>
      </c>
    </row>
    <row r="1917" spans="1:36" x14ac:dyDescent="0.25">
      <c r="A1917">
        <v>209</v>
      </c>
      <c r="B1917" s="5">
        <v>13913</v>
      </c>
      <c r="C1917" s="5">
        <v>14238</v>
      </c>
      <c r="D1917" s="5">
        <v>15030</v>
      </c>
      <c r="E1917" s="5">
        <v>15430</v>
      </c>
      <c r="F1917" s="5">
        <v>16267</v>
      </c>
      <c r="G1917" s="5">
        <v>17301</v>
      </c>
      <c r="H1917" s="5">
        <v>18550</v>
      </c>
      <c r="I1917" s="5">
        <v>19340</v>
      </c>
      <c r="J1917" s="5">
        <v>20263</v>
      </c>
      <c r="K1917" s="5">
        <v>20883</v>
      </c>
      <c r="L1917" s="5">
        <v>21617</v>
      </c>
      <c r="M1917" s="5">
        <v>22237</v>
      </c>
      <c r="N1917" s="5">
        <v>22547</v>
      </c>
      <c r="O1917" s="5">
        <v>22769</v>
      </c>
      <c r="P1917" s="5">
        <v>23047</v>
      </c>
      <c r="Q1917">
        <v>23403</v>
      </c>
      <c r="R1917">
        <v>23850</v>
      </c>
      <c r="S1917">
        <v>24291</v>
      </c>
      <c r="T1917">
        <v>24322</v>
      </c>
      <c r="U1917">
        <v>24502</v>
      </c>
      <c r="V1917">
        <v>24970</v>
      </c>
      <c r="W1917">
        <v>25422</v>
      </c>
      <c r="X1917">
        <v>25439</v>
      </c>
      <c r="Y1917">
        <v>25429</v>
      </c>
      <c r="Z1917">
        <v>25361</v>
      </c>
      <c r="AA1917">
        <v>25459</v>
      </c>
      <c r="AB1917">
        <v>25291</v>
      </c>
      <c r="AC1917">
        <v>25078</v>
      </c>
      <c r="AD1917">
        <v>25231</v>
      </c>
      <c r="AE1917">
        <v>25321</v>
      </c>
      <c r="AF1917">
        <v>25304</v>
      </c>
      <c r="AG1917">
        <v>25481</v>
      </c>
      <c r="AH1917">
        <v>25507</v>
      </c>
      <c r="AI1917">
        <v>25433</v>
      </c>
      <c r="AJ1917">
        <v>25324</v>
      </c>
    </row>
    <row r="1918" spans="1:36" x14ac:dyDescent="0.25">
      <c r="A1918">
        <v>210</v>
      </c>
      <c r="B1918" s="5">
        <v>0</v>
      </c>
      <c r="C1918" s="5">
        <v>0</v>
      </c>
      <c r="D1918" s="5">
        <v>0</v>
      </c>
      <c r="E1918" s="5">
        <v>0</v>
      </c>
      <c r="F1918" s="5">
        <v>0</v>
      </c>
      <c r="G1918" s="5">
        <v>0</v>
      </c>
      <c r="H1918" s="5">
        <v>0</v>
      </c>
      <c r="I1918" s="5">
        <v>0</v>
      </c>
      <c r="J1918" s="5">
        <v>0</v>
      </c>
      <c r="K1918" s="5">
        <v>0</v>
      </c>
      <c r="L1918" s="5">
        <v>0</v>
      </c>
      <c r="M1918" s="5">
        <v>0</v>
      </c>
      <c r="N1918" s="5">
        <v>0</v>
      </c>
      <c r="O1918" s="5">
        <v>0</v>
      </c>
      <c r="P1918" s="5">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row>
    <row r="1919" spans="1:36" x14ac:dyDescent="0.25">
      <c r="A1919">
        <v>213</v>
      </c>
      <c r="B1919" s="5">
        <v>20488</v>
      </c>
      <c r="C1919" s="5">
        <v>20439</v>
      </c>
      <c r="D1919" s="5">
        <v>20460</v>
      </c>
      <c r="E1919" s="5">
        <v>20560</v>
      </c>
      <c r="F1919" s="5">
        <v>20431</v>
      </c>
      <c r="G1919" s="5">
        <v>20295</v>
      </c>
      <c r="H1919" s="5">
        <v>20236</v>
      </c>
      <c r="I1919" s="5">
        <v>20365</v>
      </c>
      <c r="J1919" s="5">
        <v>20540</v>
      </c>
      <c r="K1919" s="5">
        <v>20660</v>
      </c>
      <c r="L1919" s="5">
        <v>20802</v>
      </c>
      <c r="M1919" s="5">
        <v>20782</v>
      </c>
      <c r="N1919" s="5">
        <v>20766</v>
      </c>
      <c r="O1919" s="5">
        <v>20839</v>
      </c>
      <c r="P1919" s="5">
        <v>20788</v>
      </c>
      <c r="Q1919">
        <v>20778</v>
      </c>
      <c r="R1919">
        <v>20960</v>
      </c>
      <c r="S1919">
        <v>21061</v>
      </c>
      <c r="T1919">
        <v>21386</v>
      </c>
      <c r="U1919">
        <v>21503</v>
      </c>
      <c r="V1919">
        <v>21420</v>
      </c>
      <c r="W1919">
        <v>21548</v>
      </c>
      <c r="X1919">
        <v>21593</v>
      </c>
      <c r="Y1919">
        <v>21613</v>
      </c>
      <c r="Z1919">
        <v>21604</v>
      </c>
      <c r="AA1919">
        <v>21473</v>
      </c>
      <c r="AB1919">
        <v>21403</v>
      </c>
      <c r="AC1919">
        <v>21385</v>
      </c>
      <c r="AD1919">
        <v>21229</v>
      </c>
      <c r="AE1919">
        <v>21200</v>
      </c>
      <c r="AF1919">
        <v>21159</v>
      </c>
      <c r="AG1919">
        <v>21139</v>
      </c>
      <c r="AH1919">
        <v>21219</v>
      </c>
      <c r="AI1919">
        <v>21327</v>
      </c>
      <c r="AJ1919">
        <v>21245</v>
      </c>
    </row>
    <row r="1920" spans="1:36" x14ac:dyDescent="0.25">
      <c r="A1920">
        <v>214</v>
      </c>
      <c r="B1920" s="5">
        <v>20682</v>
      </c>
      <c r="C1920" s="5">
        <v>20880</v>
      </c>
      <c r="D1920" s="5">
        <v>21046</v>
      </c>
      <c r="E1920" s="5">
        <v>21078</v>
      </c>
      <c r="F1920" s="5">
        <v>21148</v>
      </c>
      <c r="G1920" s="5">
        <v>21251</v>
      </c>
      <c r="H1920" s="5">
        <v>21328</v>
      </c>
      <c r="I1920" s="5">
        <v>21429</v>
      </c>
      <c r="J1920" s="5">
        <v>21683</v>
      </c>
      <c r="K1920" s="5">
        <v>21897</v>
      </c>
      <c r="L1920" s="5">
        <v>22224</v>
      </c>
      <c r="M1920" s="5">
        <v>22450</v>
      </c>
      <c r="N1920" s="5">
        <v>22655</v>
      </c>
      <c r="O1920" s="5">
        <v>22800</v>
      </c>
      <c r="P1920" s="5">
        <v>23066</v>
      </c>
      <c r="Q1920">
        <v>23496</v>
      </c>
      <c r="R1920">
        <v>23860</v>
      </c>
      <c r="S1920">
        <v>24035</v>
      </c>
      <c r="T1920">
        <v>24320</v>
      </c>
      <c r="U1920">
        <v>24653</v>
      </c>
      <c r="V1920">
        <v>24846</v>
      </c>
      <c r="W1920">
        <v>24990</v>
      </c>
      <c r="X1920">
        <v>25239</v>
      </c>
      <c r="Y1920">
        <v>25609</v>
      </c>
      <c r="Z1920">
        <v>25689</v>
      </c>
      <c r="AA1920">
        <v>25756</v>
      </c>
      <c r="AB1920">
        <v>25648</v>
      </c>
      <c r="AC1920">
        <v>25584</v>
      </c>
      <c r="AD1920">
        <v>25647</v>
      </c>
      <c r="AE1920">
        <v>25727</v>
      </c>
      <c r="AF1920">
        <v>25667</v>
      </c>
      <c r="AG1920">
        <v>25887</v>
      </c>
      <c r="AH1920">
        <v>26013</v>
      </c>
      <c r="AI1920">
        <v>25949</v>
      </c>
      <c r="AJ1920">
        <v>25939</v>
      </c>
    </row>
    <row r="1921" spans="1:36" x14ac:dyDescent="0.25">
      <c r="A1921">
        <v>215</v>
      </c>
      <c r="B1921" s="5">
        <v>0</v>
      </c>
      <c r="C1921" s="5">
        <v>0</v>
      </c>
      <c r="D1921" s="5">
        <v>0</v>
      </c>
      <c r="E1921" s="5">
        <v>0</v>
      </c>
      <c r="F1921" s="5">
        <v>0</v>
      </c>
      <c r="G1921" s="5">
        <v>0</v>
      </c>
      <c r="H1921" s="5">
        <v>0</v>
      </c>
      <c r="I1921" s="5">
        <v>0</v>
      </c>
      <c r="J1921" s="5">
        <v>0</v>
      </c>
      <c r="K1921" s="5">
        <v>0</v>
      </c>
      <c r="L1921" s="5">
        <v>0</v>
      </c>
      <c r="M1921" s="5">
        <v>0</v>
      </c>
      <c r="N1921" s="5">
        <v>0</v>
      </c>
      <c r="O1921" s="5">
        <v>0</v>
      </c>
      <c r="P1921" s="5">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row>
    <row r="1922" spans="1:36" x14ac:dyDescent="0.25">
      <c r="A1922">
        <v>216</v>
      </c>
      <c r="B1922" s="5">
        <v>18414</v>
      </c>
      <c r="C1922" s="5">
        <v>18559</v>
      </c>
      <c r="D1922" s="5">
        <v>19080</v>
      </c>
      <c r="E1922" s="5">
        <v>19300</v>
      </c>
      <c r="F1922" s="5">
        <v>19460</v>
      </c>
      <c r="G1922" s="5">
        <v>19594</v>
      </c>
      <c r="H1922" s="5">
        <v>19772</v>
      </c>
      <c r="I1922" s="5">
        <v>20232</v>
      </c>
      <c r="J1922" s="5">
        <v>20607</v>
      </c>
      <c r="K1922" s="5">
        <v>20744</v>
      </c>
      <c r="L1922" s="5">
        <v>21116</v>
      </c>
      <c r="M1922" s="5">
        <v>21532</v>
      </c>
      <c r="N1922" s="5">
        <v>22052</v>
      </c>
      <c r="O1922" s="5">
        <v>22629</v>
      </c>
      <c r="P1922" s="5">
        <v>22897</v>
      </c>
      <c r="Q1922">
        <v>23181</v>
      </c>
      <c r="R1922">
        <v>23728</v>
      </c>
      <c r="S1922">
        <v>24034</v>
      </c>
      <c r="T1922">
        <v>24196</v>
      </c>
      <c r="U1922">
        <v>24375</v>
      </c>
      <c r="V1922">
        <v>24452</v>
      </c>
      <c r="W1922">
        <v>24768</v>
      </c>
      <c r="X1922">
        <v>25252</v>
      </c>
      <c r="Y1922">
        <v>26203</v>
      </c>
      <c r="Z1922">
        <v>26362</v>
      </c>
      <c r="AA1922">
        <v>26594</v>
      </c>
      <c r="AB1922">
        <v>27143</v>
      </c>
      <c r="AC1922">
        <v>27157</v>
      </c>
      <c r="AD1922">
        <v>27178</v>
      </c>
      <c r="AE1922">
        <v>27298</v>
      </c>
      <c r="AF1922">
        <v>27414</v>
      </c>
      <c r="AG1922">
        <v>27501</v>
      </c>
      <c r="AH1922">
        <v>27584</v>
      </c>
      <c r="AI1922">
        <v>27632</v>
      </c>
      <c r="AJ1922">
        <v>27681</v>
      </c>
    </row>
    <row r="1923" spans="1:36" x14ac:dyDescent="0.25">
      <c r="A1923">
        <v>217</v>
      </c>
      <c r="B1923" s="5">
        <v>0</v>
      </c>
      <c r="C1923" s="5">
        <v>0</v>
      </c>
      <c r="D1923" s="5">
        <v>0</v>
      </c>
      <c r="E1923" s="5">
        <v>0</v>
      </c>
      <c r="F1923" s="5">
        <v>0</v>
      </c>
      <c r="G1923" s="5">
        <v>0</v>
      </c>
      <c r="H1923" s="5">
        <v>0</v>
      </c>
      <c r="I1923" s="5">
        <v>0</v>
      </c>
      <c r="J1923" s="5">
        <v>0</v>
      </c>
      <c r="K1923" s="5">
        <v>0</v>
      </c>
      <c r="L1923" s="5">
        <v>0</v>
      </c>
      <c r="M1923" s="5">
        <v>0</v>
      </c>
      <c r="N1923" s="5">
        <v>0</v>
      </c>
      <c r="O1923" s="5">
        <v>0</v>
      </c>
      <c r="P1923" s="5">
        <v>0</v>
      </c>
      <c r="Q1923">
        <v>0</v>
      </c>
      <c r="R1923">
        <v>0</v>
      </c>
      <c r="S1923">
        <v>0</v>
      </c>
      <c r="T1923">
        <v>0</v>
      </c>
      <c r="U1923">
        <v>0</v>
      </c>
      <c r="V1923">
        <v>0</v>
      </c>
      <c r="W1923">
        <v>0</v>
      </c>
      <c r="X1923">
        <v>0</v>
      </c>
      <c r="Y1923">
        <v>0</v>
      </c>
      <c r="Z1923">
        <v>0</v>
      </c>
      <c r="AA1923">
        <v>0</v>
      </c>
      <c r="AB1923">
        <v>0</v>
      </c>
      <c r="AC1923">
        <v>0</v>
      </c>
      <c r="AD1923">
        <v>0</v>
      </c>
      <c r="AE1923">
        <v>0</v>
      </c>
      <c r="AF1923">
        <v>0</v>
      </c>
      <c r="AG1923">
        <v>0</v>
      </c>
      <c r="AH1923">
        <v>0</v>
      </c>
      <c r="AI1923">
        <v>0</v>
      </c>
      <c r="AJ1923">
        <v>0</v>
      </c>
    </row>
    <row r="1924" spans="1:36" x14ac:dyDescent="0.25">
      <c r="A1924">
        <v>221</v>
      </c>
      <c r="B1924" s="5">
        <v>10304</v>
      </c>
      <c r="C1924" s="5">
        <v>10390</v>
      </c>
      <c r="D1924" s="5">
        <v>10446</v>
      </c>
      <c r="E1924" s="5">
        <v>10462</v>
      </c>
      <c r="F1924" s="5">
        <v>10615</v>
      </c>
      <c r="G1924" s="5">
        <v>10594</v>
      </c>
      <c r="H1924" s="5">
        <v>10593</v>
      </c>
      <c r="I1924" s="5">
        <v>10589</v>
      </c>
      <c r="J1924" s="5">
        <v>10559</v>
      </c>
      <c r="K1924" s="5">
        <v>10518</v>
      </c>
      <c r="L1924" s="5">
        <v>10578</v>
      </c>
      <c r="M1924" s="5">
        <v>10591</v>
      </c>
      <c r="N1924" s="5">
        <v>10589</v>
      </c>
      <c r="O1924" s="5">
        <v>10665</v>
      </c>
      <c r="P1924" s="5">
        <v>10746</v>
      </c>
      <c r="Q1924">
        <v>10793</v>
      </c>
      <c r="R1924">
        <v>10771</v>
      </c>
      <c r="S1924">
        <v>10857</v>
      </c>
      <c r="T1924">
        <v>10908</v>
      </c>
      <c r="U1924">
        <v>11092</v>
      </c>
      <c r="V1924">
        <v>11370</v>
      </c>
      <c r="W1924">
        <v>11434</v>
      </c>
      <c r="X1924">
        <v>11518</v>
      </c>
      <c r="Y1924">
        <v>11476</v>
      </c>
      <c r="Z1924">
        <v>11412</v>
      </c>
      <c r="AA1924">
        <v>11446</v>
      </c>
      <c r="AB1924">
        <v>11381</v>
      </c>
      <c r="AC1924">
        <v>11539</v>
      </c>
      <c r="AD1924">
        <v>11593</v>
      </c>
      <c r="AE1924">
        <v>11567</v>
      </c>
      <c r="AF1924">
        <v>11503</v>
      </c>
      <c r="AG1924">
        <v>11600</v>
      </c>
      <c r="AH1924">
        <v>11636</v>
      </c>
      <c r="AI1924">
        <v>11598</v>
      </c>
      <c r="AJ1924">
        <v>11539</v>
      </c>
    </row>
    <row r="1925" spans="1:36" x14ac:dyDescent="0.25">
      <c r="A1925">
        <v>222</v>
      </c>
      <c r="B1925" s="5">
        <v>43247.696000000004</v>
      </c>
      <c r="C1925" s="5">
        <v>43404.167999999998</v>
      </c>
      <c r="D1925" s="5">
        <v>43970.023999999998</v>
      </c>
      <c r="E1925" s="5">
        <v>44477.423999999999</v>
      </c>
      <c r="F1925" s="5">
        <v>45196.008000000002</v>
      </c>
      <c r="G1925" s="5">
        <v>46334.368000000002</v>
      </c>
      <c r="H1925" s="5">
        <v>46718.351999999999</v>
      </c>
      <c r="I1925" s="5">
        <v>46997.792000000001</v>
      </c>
      <c r="J1925" s="5">
        <v>47267.8</v>
      </c>
      <c r="K1925" s="5">
        <v>47513.08</v>
      </c>
      <c r="L1925" s="5">
        <v>47894.52</v>
      </c>
      <c r="M1925" s="5">
        <v>48301.487999999998</v>
      </c>
      <c r="N1925" s="5">
        <v>48704.464</v>
      </c>
      <c r="O1925" s="5">
        <v>49337.52</v>
      </c>
      <c r="P1925" s="5">
        <v>50047.48</v>
      </c>
      <c r="Q1925">
        <v>50427.92</v>
      </c>
      <c r="R1925">
        <v>50841.832000000002</v>
      </c>
      <c r="S1925">
        <v>50967.648000000001</v>
      </c>
      <c r="T1925">
        <v>51460.112000000001</v>
      </c>
      <c r="U1925">
        <v>52180.103999999999</v>
      </c>
      <c r="V1925">
        <v>53132.815999999999</v>
      </c>
      <c r="W1925">
        <v>53830.031999999999</v>
      </c>
      <c r="X1925">
        <v>54628.248</v>
      </c>
      <c r="Y1925">
        <v>55600.703999999998</v>
      </c>
      <c r="Z1925">
        <v>56049.423999999999</v>
      </c>
      <c r="AA1925">
        <v>56440.303999999996</v>
      </c>
      <c r="AB1925">
        <v>56754</v>
      </c>
      <c r="AC1925">
        <v>56755</v>
      </c>
      <c r="AD1925">
        <v>56238</v>
      </c>
      <c r="AE1925">
        <v>56253</v>
      </c>
      <c r="AF1925">
        <v>56136</v>
      </c>
      <c r="AG1925">
        <v>56108</v>
      </c>
      <c r="AH1925">
        <v>56037</v>
      </c>
      <c r="AI1925">
        <v>56252</v>
      </c>
      <c r="AJ1925">
        <v>56414</v>
      </c>
    </row>
    <row r="1926" spans="1:36" x14ac:dyDescent="0.25">
      <c r="A1926">
        <v>223</v>
      </c>
      <c r="B1926" s="5">
        <v>0</v>
      </c>
      <c r="C1926" s="5">
        <v>0</v>
      </c>
      <c r="D1926" s="5">
        <v>0</v>
      </c>
      <c r="E1926" s="5">
        <v>0</v>
      </c>
      <c r="F1926" s="5">
        <v>0</v>
      </c>
      <c r="G1926" s="5">
        <v>0</v>
      </c>
      <c r="H1926" s="5">
        <v>0</v>
      </c>
      <c r="I1926" s="5">
        <v>0</v>
      </c>
      <c r="J1926" s="5">
        <v>0</v>
      </c>
      <c r="K1926" s="5">
        <v>0</v>
      </c>
      <c r="L1926" s="5">
        <v>0</v>
      </c>
      <c r="M1926" s="5">
        <v>0</v>
      </c>
      <c r="N1926" s="5">
        <v>0</v>
      </c>
      <c r="O1926" s="5">
        <v>0</v>
      </c>
      <c r="P1926" s="5">
        <v>0</v>
      </c>
      <c r="Q1926">
        <v>0</v>
      </c>
      <c r="R1926">
        <v>0</v>
      </c>
      <c r="S1926">
        <v>0</v>
      </c>
      <c r="T1926">
        <v>0</v>
      </c>
      <c r="U1926">
        <v>0</v>
      </c>
      <c r="V1926">
        <v>0</v>
      </c>
      <c r="W1926">
        <v>0</v>
      </c>
      <c r="X1926">
        <v>0</v>
      </c>
      <c r="Y1926">
        <v>0</v>
      </c>
      <c r="Z1926">
        <v>0</v>
      </c>
      <c r="AA1926">
        <v>0</v>
      </c>
      <c r="AB1926">
        <v>0</v>
      </c>
      <c r="AC1926">
        <v>0</v>
      </c>
      <c r="AD1926">
        <v>0</v>
      </c>
      <c r="AE1926">
        <v>0</v>
      </c>
      <c r="AF1926">
        <v>0</v>
      </c>
      <c r="AG1926">
        <v>0</v>
      </c>
      <c r="AH1926">
        <v>0</v>
      </c>
      <c r="AI1926">
        <v>0</v>
      </c>
      <c r="AJ1926">
        <v>0</v>
      </c>
    </row>
    <row r="1927" spans="1:36" x14ac:dyDescent="0.25">
      <c r="A1927">
        <v>225</v>
      </c>
      <c r="B1927" s="5">
        <v>13043.88</v>
      </c>
      <c r="C1927" s="5">
        <v>13473.495999999999</v>
      </c>
      <c r="D1927" s="5">
        <v>13695.748</v>
      </c>
      <c r="E1927" s="5">
        <v>13837.734</v>
      </c>
      <c r="F1927" s="5">
        <v>13903.593999999999</v>
      </c>
      <c r="G1927" s="5">
        <v>13943</v>
      </c>
      <c r="H1927" s="5">
        <v>14099</v>
      </c>
      <c r="I1927" s="5">
        <v>14255</v>
      </c>
      <c r="J1927" s="5">
        <v>14357</v>
      </c>
      <c r="K1927" s="5">
        <v>14486</v>
      </c>
      <c r="L1927" s="5">
        <v>14630</v>
      </c>
      <c r="M1927" s="5">
        <v>14815</v>
      </c>
      <c r="N1927" s="5">
        <v>15083</v>
      </c>
      <c r="O1927" s="5">
        <v>15286</v>
      </c>
      <c r="P1927" s="5">
        <v>15380</v>
      </c>
      <c r="Q1927">
        <v>15521</v>
      </c>
      <c r="R1927">
        <v>15884</v>
      </c>
      <c r="S1927">
        <v>15847</v>
      </c>
      <c r="T1927">
        <v>15917</v>
      </c>
      <c r="U1927">
        <v>16222</v>
      </c>
      <c r="V1927">
        <v>16426</v>
      </c>
      <c r="W1927">
        <v>16751</v>
      </c>
      <c r="X1927">
        <v>17054</v>
      </c>
      <c r="Y1927">
        <v>17461</v>
      </c>
      <c r="Z1927">
        <v>17570</v>
      </c>
      <c r="AA1927">
        <v>17786</v>
      </c>
      <c r="AB1927">
        <v>17889</v>
      </c>
      <c r="AC1927">
        <v>18022</v>
      </c>
      <c r="AD1927">
        <v>18114</v>
      </c>
      <c r="AE1927">
        <v>18082</v>
      </c>
      <c r="AF1927">
        <v>18102</v>
      </c>
      <c r="AG1927">
        <v>18084</v>
      </c>
      <c r="AH1927">
        <v>18097</v>
      </c>
      <c r="AI1927">
        <v>18193</v>
      </c>
      <c r="AJ1927">
        <v>18203</v>
      </c>
    </row>
    <row r="1928" spans="1:36" x14ac:dyDescent="0.25">
      <c r="A1928">
        <v>226</v>
      </c>
      <c r="B1928" s="5">
        <v>9748</v>
      </c>
      <c r="C1928" s="5">
        <v>10044</v>
      </c>
      <c r="D1928" s="5">
        <v>10147</v>
      </c>
      <c r="E1928" s="5">
        <v>10589</v>
      </c>
      <c r="F1928" s="5">
        <v>10896</v>
      </c>
      <c r="G1928" s="5">
        <v>11184</v>
      </c>
      <c r="H1928" s="5">
        <v>11731</v>
      </c>
      <c r="I1928" s="5">
        <v>12040</v>
      </c>
      <c r="J1928" s="5">
        <v>12551</v>
      </c>
      <c r="K1928" s="5">
        <v>13181</v>
      </c>
      <c r="L1928" s="5">
        <v>13971</v>
      </c>
      <c r="M1928" s="5">
        <v>14801</v>
      </c>
      <c r="N1928" s="5">
        <v>15882</v>
      </c>
      <c r="O1928" s="5">
        <v>17436</v>
      </c>
      <c r="P1928" s="5">
        <v>19583</v>
      </c>
      <c r="Q1928">
        <v>22395</v>
      </c>
      <c r="R1928">
        <v>23505</v>
      </c>
      <c r="S1928">
        <v>23954</v>
      </c>
      <c r="T1928">
        <v>24290</v>
      </c>
      <c r="U1928">
        <v>24504</v>
      </c>
      <c r="V1928">
        <v>24609</v>
      </c>
      <c r="W1928">
        <v>25182</v>
      </c>
      <c r="X1928">
        <v>25751</v>
      </c>
      <c r="Y1928">
        <v>26051</v>
      </c>
      <c r="Z1928">
        <v>26163</v>
      </c>
      <c r="AA1928">
        <v>25812</v>
      </c>
      <c r="AB1928">
        <v>25714</v>
      </c>
      <c r="AC1928">
        <v>25577</v>
      </c>
      <c r="AD1928">
        <v>25605</v>
      </c>
      <c r="AE1928">
        <v>25560</v>
      </c>
      <c r="AF1928">
        <v>25510</v>
      </c>
      <c r="AG1928">
        <v>25593</v>
      </c>
      <c r="AH1928">
        <v>25550</v>
      </c>
      <c r="AI1928">
        <v>25525</v>
      </c>
      <c r="AJ1928">
        <v>25554</v>
      </c>
    </row>
    <row r="1929" spans="1:36" x14ac:dyDescent="0.25">
      <c r="A1929">
        <v>228</v>
      </c>
      <c r="B1929" s="5">
        <v>82095</v>
      </c>
      <c r="C1929" s="5">
        <v>82829</v>
      </c>
      <c r="D1929" s="5">
        <v>83738</v>
      </c>
      <c r="E1929" s="5">
        <v>85025</v>
      </c>
      <c r="F1929" s="5">
        <v>85894</v>
      </c>
      <c r="G1929" s="5">
        <v>86816</v>
      </c>
      <c r="H1929" s="5">
        <v>87847</v>
      </c>
      <c r="I1929" s="5">
        <v>88866</v>
      </c>
      <c r="J1929" s="5">
        <v>90186</v>
      </c>
      <c r="K1929" s="5">
        <v>91246</v>
      </c>
      <c r="L1929" s="5">
        <v>92293</v>
      </c>
      <c r="M1929" s="5">
        <v>93377</v>
      </c>
      <c r="N1929" s="5">
        <v>94754</v>
      </c>
      <c r="O1929" s="5">
        <v>96044</v>
      </c>
      <c r="P1929" s="5">
        <v>97230</v>
      </c>
      <c r="Q1929">
        <v>98220</v>
      </c>
      <c r="R1929">
        <v>99158</v>
      </c>
      <c r="S1929">
        <v>99927</v>
      </c>
      <c r="T1929">
        <v>100927</v>
      </c>
      <c r="U1929">
        <v>101319</v>
      </c>
      <c r="V1929">
        <v>101542</v>
      </c>
      <c r="W1929">
        <v>101700</v>
      </c>
      <c r="X1929">
        <v>102405</v>
      </c>
      <c r="Y1929">
        <v>103708</v>
      </c>
      <c r="Z1929">
        <v>104771</v>
      </c>
      <c r="AA1929">
        <v>105495</v>
      </c>
      <c r="AB1929">
        <v>106416</v>
      </c>
      <c r="AC1929">
        <v>107048</v>
      </c>
      <c r="AD1929">
        <v>107500</v>
      </c>
      <c r="AE1929">
        <v>107686</v>
      </c>
      <c r="AF1929">
        <v>107623</v>
      </c>
      <c r="AG1929">
        <v>107756</v>
      </c>
      <c r="AH1929">
        <v>108285</v>
      </c>
      <c r="AI1929">
        <v>108763</v>
      </c>
      <c r="AJ1929">
        <v>109823</v>
      </c>
    </row>
    <row r="1930" spans="1:36" x14ac:dyDescent="0.25">
      <c r="A1930">
        <v>230</v>
      </c>
      <c r="B1930" s="5">
        <v>18738</v>
      </c>
      <c r="C1930" s="5">
        <v>19078</v>
      </c>
      <c r="D1930" s="5">
        <v>19284</v>
      </c>
      <c r="E1930" s="5">
        <v>19477</v>
      </c>
      <c r="F1930" s="5">
        <v>19812</v>
      </c>
      <c r="G1930" s="5">
        <v>19903</v>
      </c>
      <c r="H1930" s="5">
        <v>20047</v>
      </c>
      <c r="I1930" s="5">
        <v>20203</v>
      </c>
      <c r="J1930" s="5">
        <v>20266</v>
      </c>
      <c r="K1930" s="5">
        <v>20439</v>
      </c>
      <c r="L1930" s="5">
        <v>20537</v>
      </c>
      <c r="M1930" s="5">
        <v>20657</v>
      </c>
      <c r="N1930" s="5">
        <v>20733</v>
      </c>
      <c r="O1930" s="5">
        <v>20859</v>
      </c>
      <c r="P1930" s="5">
        <v>20887</v>
      </c>
      <c r="Q1930">
        <v>21089</v>
      </c>
      <c r="R1930">
        <v>21074</v>
      </c>
      <c r="S1930">
        <v>21115</v>
      </c>
      <c r="T1930">
        <v>21433</v>
      </c>
      <c r="U1930">
        <v>21621</v>
      </c>
      <c r="V1930">
        <v>21504</v>
      </c>
      <c r="W1930">
        <v>21624</v>
      </c>
      <c r="X1930">
        <v>21689</v>
      </c>
      <c r="Y1930">
        <v>21704</v>
      </c>
      <c r="Z1930">
        <v>21662</v>
      </c>
      <c r="AA1930">
        <v>21753</v>
      </c>
      <c r="AB1930">
        <v>22032</v>
      </c>
      <c r="AC1930">
        <v>22086</v>
      </c>
      <c r="AD1930">
        <v>22216</v>
      </c>
      <c r="AE1930">
        <v>22231</v>
      </c>
      <c r="AF1930">
        <v>22112</v>
      </c>
      <c r="AG1930">
        <v>22176</v>
      </c>
      <c r="AH1930">
        <v>22310</v>
      </c>
      <c r="AI1930">
        <v>22416</v>
      </c>
      <c r="AJ1930">
        <v>22510</v>
      </c>
    </row>
    <row r="1931" spans="1:36" x14ac:dyDescent="0.25">
      <c r="A1931">
        <v>232</v>
      </c>
      <c r="B1931" s="5">
        <v>32924</v>
      </c>
      <c r="C1931" s="5">
        <v>33071</v>
      </c>
      <c r="D1931" s="5">
        <v>33220</v>
      </c>
      <c r="E1931" s="5">
        <v>33409</v>
      </c>
      <c r="F1931" s="5">
        <v>33386</v>
      </c>
      <c r="G1931" s="5">
        <v>33465</v>
      </c>
      <c r="H1931" s="5">
        <v>33538</v>
      </c>
      <c r="I1931" s="5">
        <v>33672</v>
      </c>
      <c r="J1931" s="5">
        <v>33845</v>
      </c>
      <c r="K1931" s="5">
        <v>33987</v>
      </c>
      <c r="L1931" s="5">
        <v>33872</v>
      </c>
      <c r="M1931" s="5">
        <v>34004</v>
      </c>
      <c r="N1931" s="5">
        <v>33995</v>
      </c>
      <c r="O1931" s="5">
        <v>33827</v>
      </c>
      <c r="P1931" s="5">
        <v>33675</v>
      </c>
      <c r="Q1931">
        <v>33558</v>
      </c>
      <c r="R1931">
        <v>33472</v>
      </c>
      <c r="S1931">
        <v>33403</v>
      </c>
      <c r="T1931">
        <v>33329</v>
      </c>
      <c r="U1931">
        <v>33244</v>
      </c>
      <c r="V1931">
        <v>33235</v>
      </c>
      <c r="W1931">
        <v>33081</v>
      </c>
      <c r="X1931">
        <v>33156</v>
      </c>
      <c r="Y1931">
        <v>33224</v>
      </c>
      <c r="Z1931">
        <v>33233</v>
      </c>
      <c r="AA1931">
        <v>33309</v>
      </c>
      <c r="AB1931">
        <v>33108</v>
      </c>
      <c r="AC1931">
        <v>32978</v>
      </c>
      <c r="AD1931">
        <v>32989</v>
      </c>
      <c r="AE1931">
        <v>32970</v>
      </c>
      <c r="AF1931">
        <v>32954</v>
      </c>
      <c r="AG1931">
        <v>32881</v>
      </c>
      <c r="AH1931">
        <v>32875</v>
      </c>
      <c r="AI1931">
        <v>32519</v>
      </c>
      <c r="AJ1931">
        <v>32385</v>
      </c>
    </row>
    <row r="1932" spans="1:36" x14ac:dyDescent="0.25">
      <c r="A1932">
        <v>233</v>
      </c>
      <c r="B1932" s="5">
        <v>24247</v>
      </c>
      <c r="C1932" s="5">
        <v>24342</v>
      </c>
      <c r="D1932" s="5">
        <v>24589</v>
      </c>
      <c r="E1932" s="5">
        <v>24626</v>
      </c>
      <c r="F1932" s="5">
        <v>24576</v>
      </c>
      <c r="G1932" s="5">
        <v>24473</v>
      </c>
      <c r="H1932" s="5">
        <v>24562</v>
      </c>
      <c r="I1932" s="5">
        <v>24881</v>
      </c>
      <c r="J1932" s="5">
        <v>25165</v>
      </c>
      <c r="K1932" s="5">
        <v>25441</v>
      </c>
      <c r="L1932" s="5">
        <v>25644</v>
      </c>
      <c r="M1932" s="5">
        <v>25827</v>
      </c>
      <c r="N1932" s="5">
        <v>26063</v>
      </c>
      <c r="O1932" s="5">
        <v>26433</v>
      </c>
      <c r="P1932" s="5">
        <v>26603</v>
      </c>
      <c r="Q1932">
        <v>26705</v>
      </c>
      <c r="R1932">
        <v>26762</v>
      </c>
      <c r="S1932">
        <v>26719</v>
      </c>
      <c r="T1932">
        <v>27008</v>
      </c>
      <c r="U1932">
        <v>27008</v>
      </c>
      <c r="V1932">
        <v>26762</v>
      </c>
      <c r="W1932">
        <v>26760</v>
      </c>
      <c r="X1932">
        <v>26784</v>
      </c>
      <c r="Y1932">
        <v>26760</v>
      </c>
      <c r="Z1932">
        <v>26755</v>
      </c>
      <c r="AA1932">
        <v>26590</v>
      </c>
      <c r="AB1932">
        <v>26414</v>
      </c>
      <c r="AC1932">
        <v>26251</v>
      </c>
      <c r="AD1932">
        <v>26305</v>
      </c>
      <c r="AE1932">
        <v>26270</v>
      </c>
      <c r="AF1932">
        <v>26306</v>
      </c>
      <c r="AG1932">
        <v>26264</v>
      </c>
      <c r="AH1932">
        <v>26133</v>
      </c>
      <c r="AI1932">
        <v>26127</v>
      </c>
      <c r="AJ1932">
        <v>26120</v>
      </c>
    </row>
    <row r="1933" spans="1:36" x14ac:dyDescent="0.25">
      <c r="A1933">
        <v>234</v>
      </c>
      <c r="B1933" s="5">
        <v>0</v>
      </c>
      <c r="C1933" s="5">
        <v>0</v>
      </c>
      <c r="D1933" s="5">
        <v>0</v>
      </c>
      <c r="E1933" s="5">
        <v>0</v>
      </c>
      <c r="F1933" s="5">
        <v>0</v>
      </c>
      <c r="G1933" s="5">
        <v>0</v>
      </c>
      <c r="H1933" s="5">
        <v>0</v>
      </c>
      <c r="I1933" s="5">
        <v>0</v>
      </c>
      <c r="J1933" s="5">
        <v>0</v>
      </c>
      <c r="K1933" s="5">
        <v>0</v>
      </c>
      <c r="L1933" s="5">
        <v>0</v>
      </c>
      <c r="M1933" s="5">
        <v>0</v>
      </c>
      <c r="N1933" s="5">
        <v>0</v>
      </c>
      <c r="O1933" s="5">
        <v>0</v>
      </c>
      <c r="P1933" s="5">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row>
    <row r="1934" spans="1:36" x14ac:dyDescent="0.25">
      <c r="A1934">
        <v>236</v>
      </c>
      <c r="B1934" s="5">
        <v>20179</v>
      </c>
      <c r="C1934" s="5">
        <v>20373</v>
      </c>
      <c r="D1934" s="5">
        <v>20443</v>
      </c>
      <c r="E1934" s="5">
        <v>20668</v>
      </c>
      <c r="F1934" s="5">
        <v>20844</v>
      </c>
      <c r="G1934" s="5">
        <v>20907</v>
      </c>
      <c r="H1934" s="5">
        <v>21019</v>
      </c>
      <c r="I1934" s="5">
        <v>21239</v>
      </c>
      <c r="J1934" s="5">
        <v>21541</v>
      </c>
      <c r="K1934" s="5">
        <v>21815</v>
      </c>
      <c r="L1934" s="5">
        <v>22017</v>
      </c>
      <c r="M1934" s="5">
        <v>22143</v>
      </c>
      <c r="N1934" s="5">
        <v>22259</v>
      </c>
      <c r="O1934" s="5">
        <v>22374</v>
      </c>
      <c r="P1934" s="5">
        <v>22624</v>
      </c>
      <c r="Q1934">
        <v>22792</v>
      </c>
      <c r="R1934">
        <v>22965</v>
      </c>
      <c r="S1934">
        <v>23223</v>
      </c>
      <c r="T1934">
        <v>23316</v>
      </c>
      <c r="U1934">
        <v>23610</v>
      </c>
      <c r="V1934">
        <v>23977</v>
      </c>
      <c r="W1934">
        <v>24453</v>
      </c>
      <c r="X1934">
        <v>24882</v>
      </c>
      <c r="Y1934">
        <v>25055</v>
      </c>
      <c r="Z1934">
        <v>25600</v>
      </c>
      <c r="AA1934">
        <v>25667</v>
      </c>
      <c r="AB1934">
        <v>26184</v>
      </c>
      <c r="AC1934">
        <v>26258</v>
      </c>
      <c r="AD1934">
        <v>26234</v>
      </c>
      <c r="AE1934">
        <v>26285</v>
      </c>
      <c r="AF1934">
        <v>26289</v>
      </c>
      <c r="AG1934">
        <v>26260</v>
      </c>
      <c r="AH1934">
        <v>26224</v>
      </c>
      <c r="AI1934">
        <v>26334</v>
      </c>
      <c r="AJ1934">
        <v>26240</v>
      </c>
    </row>
    <row r="1935" spans="1:36" x14ac:dyDescent="0.25">
      <c r="A1935">
        <v>241</v>
      </c>
      <c r="B1935" s="5">
        <v>18611</v>
      </c>
      <c r="C1935" s="5">
        <v>18573</v>
      </c>
      <c r="D1935" s="5">
        <v>18623</v>
      </c>
      <c r="E1935" s="5">
        <v>18585</v>
      </c>
      <c r="F1935" s="5">
        <v>18453</v>
      </c>
      <c r="G1935" s="5">
        <v>18229</v>
      </c>
      <c r="H1935" s="5">
        <v>18197</v>
      </c>
      <c r="I1935" s="5">
        <v>18143</v>
      </c>
      <c r="J1935" s="5">
        <v>18057</v>
      </c>
      <c r="K1935" s="5">
        <v>18092</v>
      </c>
      <c r="L1935" s="5">
        <v>18221</v>
      </c>
      <c r="M1935" s="5">
        <v>18277</v>
      </c>
      <c r="N1935" s="5">
        <v>18450</v>
      </c>
      <c r="O1935" s="5">
        <v>18468</v>
      </c>
      <c r="P1935" s="5">
        <v>18428</v>
      </c>
      <c r="Q1935">
        <v>18489</v>
      </c>
      <c r="R1935">
        <v>18689</v>
      </c>
      <c r="S1935">
        <v>18881</v>
      </c>
      <c r="T1935">
        <v>19102</v>
      </c>
      <c r="U1935">
        <v>19208</v>
      </c>
      <c r="V1935">
        <v>19302</v>
      </c>
      <c r="W1935">
        <v>19169</v>
      </c>
      <c r="X1935">
        <v>19357</v>
      </c>
      <c r="Y1935">
        <v>19050</v>
      </c>
      <c r="Z1935">
        <v>18939</v>
      </c>
      <c r="AA1935">
        <v>18839</v>
      </c>
      <c r="AB1935">
        <v>18773</v>
      </c>
      <c r="AC1935">
        <v>18826</v>
      </c>
      <c r="AD1935">
        <v>18907</v>
      </c>
      <c r="AE1935">
        <v>18976</v>
      </c>
      <c r="AF1935">
        <v>18981</v>
      </c>
      <c r="AG1935">
        <v>18923</v>
      </c>
      <c r="AH1935">
        <v>18870</v>
      </c>
      <c r="AI1935">
        <v>18884</v>
      </c>
      <c r="AJ1935">
        <v>19009</v>
      </c>
    </row>
    <row r="1936" spans="1:36" x14ac:dyDescent="0.25">
      <c r="A1936">
        <v>242</v>
      </c>
      <c r="B1936" s="5">
        <v>0</v>
      </c>
      <c r="C1936" s="5">
        <v>0</v>
      </c>
      <c r="D1936" s="5">
        <v>0</v>
      </c>
      <c r="E1936" s="5">
        <v>0</v>
      </c>
      <c r="F1936" s="5">
        <v>0</v>
      </c>
      <c r="G1936" s="5">
        <v>0</v>
      </c>
      <c r="H1936" s="5">
        <v>0</v>
      </c>
      <c r="I1936" s="5">
        <v>0</v>
      </c>
      <c r="J1936" s="5">
        <v>0</v>
      </c>
      <c r="K1936" s="5">
        <v>0</v>
      </c>
      <c r="L1936" s="5">
        <v>0</v>
      </c>
      <c r="M1936" s="5">
        <v>0</v>
      </c>
      <c r="N1936" s="5">
        <v>0</v>
      </c>
      <c r="O1936" s="5">
        <v>0</v>
      </c>
      <c r="P1936" s="5">
        <v>0</v>
      </c>
      <c r="Q1936">
        <v>0</v>
      </c>
      <c r="R1936">
        <v>0</v>
      </c>
      <c r="S1936">
        <v>0</v>
      </c>
      <c r="T1936">
        <v>0</v>
      </c>
      <c r="U1936">
        <v>0</v>
      </c>
      <c r="V1936">
        <v>0</v>
      </c>
      <c r="W1936">
        <v>0</v>
      </c>
      <c r="X1936">
        <v>0</v>
      </c>
      <c r="Y1936">
        <v>0</v>
      </c>
      <c r="Z1936">
        <v>0</v>
      </c>
      <c r="AA1936">
        <v>0</v>
      </c>
      <c r="AB1936">
        <v>0</v>
      </c>
      <c r="AC1936">
        <v>0</v>
      </c>
      <c r="AD1936">
        <v>0</v>
      </c>
      <c r="AE1936">
        <v>0</v>
      </c>
      <c r="AF1936">
        <v>0</v>
      </c>
      <c r="AG1936">
        <v>0</v>
      </c>
      <c r="AH1936">
        <v>0</v>
      </c>
      <c r="AI1936">
        <v>0</v>
      </c>
      <c r="AJ1936">
        <v>0</v>
      </c>
    </row>
    <row r="1937" spans="1:36" x14ac:dyDescent="0.25">
      <c r="A1937">
        <v>243</v>
      </c>
      <c r="B1937" s="5">
        <v>29406</v>
      </c>
      <c r="C1937" s="5">
        <v>30174</v>
      </c>
      <c r="D1937" s="5">
        <v>30937</v>
      </c>
      <c r="E1937" s="5">
        <v>31485</v>
      </c>
      <c r="F1937" s="5">
        <v>32284</v>
      </c>
      <c r="G1937" s="5">
        <v>32505</v>
      </c>
      <c r="H1937" s="5">
        <v>32732</v>
      </c>
      <c r="I1937" s="5">
        <v>33195</v>
      </c>
      <c r="J1937" s="5">
        <v>33866</v>
      </c>
      <c r="K1937" s="5">
        <v>34255</v>
      </c>
      <c r="L1937" s="5">
        <v>34600</v>
      </c>
      <c r="M1937" s="5">
        <v>35389</v>
      </c>
      <c r="N1937" s="5">
        <v>35804</v>
      </c>
      <c r="O1937" s="5">
        <v>36282</v>
      </c>
      <c r="P1937" s="5">
        <v>36636</v>
      </c>
      <c r="Q1937">
        <v>36776</v>
      </c>
      <c r="R1937">
        <v>36909</v>
      </c>
      <c r="S1937">
        <v>37484</v>
      </c>
      <c r="T1937">
        <v>37975</v>
      </c>
      <c r="U1937">
        <v>38441</v>
      </c>
      <c r="V1937">
        <v>39204</v>
      </c>
      <c r="W1937">
        <v>39745</v>
      </c>
      <c r="X1937">
        <v>40186</v>
      </c>
      <c r="Y1937">
        <v>40399</v>
      </c>
      <c r="Z1937">
        <v>40603</v>
      </c>
      <c r="AA1937">
        <v>40559</v>
      </c>
      <c r="AB1937">
        <v>40879</v>
      </c>
      <c r="AC1937">
        <v>41388</v>
      </c>
      <c r="AD1937">
        <v>42079</v>
      </c>
      <c r="AE1937">
        <v>42333</v>
      </c>
      <c r="AF1937">
        <v>43092</v>
      </c>
      <c r="AG1937">
        <v>44010</v>
      </c>
      <c r="AH1937">
        <v>44932</v>
      </c>
      <c r="AI1937">
        <v>45429</v>
      </c>
      <c r="AJ1937">
        <v>45650</v>
      </c>
    </row>
    <row r="1938" spans="1:36" x14ac:dyDescent="0.25">
      <c r="A1938">
        <v>244</v>
      </c>
      <c r="B1938" s="5">
        <v>11359</v>
      </c>
      <c r="C1938" s="5">
        <v>11450</v>
      </c>
      <c r="D1938" s="5">
        <v>11497</v>
      </c>
      <c r="E1938" s="5">
        <v>11401</v>
      </c>
      <c r="F1938" s="5">
        <v>11430</v>
      </c>
      <c r="G1938" s="5">
        <v>11390</v>
      </c>
      <c r="H1938" s="5">
        <v>11505</v>
      </c>
      <c r="I1938" s="5">
        <v>11586</v>
      </c>
      <c r="J1938" s="5">
        <v>11592</v>
      </c>
      <c r="K1938" s="5">
        <v>11587</v>
      </c>
      <c r="L1938" s="5">
        <v>11571</v>
      </c>
      <c r="M1938" s="5">
        <v>11573</v>
      </c>
      <c r="N1938" s="5">
        <v>11572</v>
      </c>
      <c r="O1938" s="5">
        <v>11535</v>
      </c>
      <c r="P1938" s="5">
        <v>11540</v>
      </c>
      <c r="Q1938">
        <v>11521</v>
      </c>
      <c r="R1938">
        <v>11587</v>
      </c>
      <c r="S1938">
        <v>11674</v>
      </c>
      <c r="T1938">
        <v>11689</v>
      </c>
      <c r="U1938">
        <v>11725</v>
      </c>
      <c r="V1938">
        <v>11623</v>
      </c>
      <c r="W1938">
        <v>11637</v>
      </c>
      <c r="X1938">
        <v>11672</v>
      </c>
      <c r="Y1938">
        <v>11693</v>
      </c>
      <c r="Z1938">
        <v>11688</v>
      </c>
      <c r="AA1938">
        <v>11782</v>
      </c>
      <c r="AB1938">
        <v>11756</v>
      </c>
      <c r="AC1938">
        <v>11702</v>
      </c>
      <c r="AD1938">
        <v>11630</v>
      </c>
      <c r="AE1938">
        <v>11657</v>
      </c>
      <c r="AF1938">
        <v>11708</v>
      </c>
      <c r="AG1938">
        <v>11792</v>
      </c>
      <c r="AH1938">
        <v>11762</v>
      </c>
      <c r="AI1938">
        <v>11805</v>
      </c>
      <c r="AJ1938">
        <v>11769</v>
      </c>
    </row>
    <row r="1939" spans="1:36" x14ac:dyDescent="0.25">
      <c r="A1939">
        <v>246</v>
      </c>
      <c r="B1939" s="5">
        <v>17541</v>
      </c>
      <c r="C1939" s="5">
        <v>17738</v>
      </c>
      <c r="D1939" s="5">
        <v>17865</v>
      </c>
      <c r="E1939" s="5">
        <v>17826</v>
      </c>
      <c r="F1939" s="5">
        <v>17729</v>
      </c>
      <c r="G1939" s="5">
        <v>17724</v>
      </c>
      <c r="H1939" s="5">
        <v>17819</v>
      </c>
      <c r="I1939" s="5">
        <v>18006</v>
      </c>
      <c r="J1939" s="5">
        <v>18169</v>
      </c>
      <c r="K1939" s="5">
        <v>18239</v>
      </c>
      <c r="L1939" s="5">
        <v>18171</v>
      </c>
      <c r="M1939" s="5">
        <v>18115</v>
      </c>
      <c r="N1939" s="5">
        <v>18212</v>
      </c>
      <c r="O1939" s="5">
        <v>18245</v>
      </c>
      <c r="P1939" s="5">
        <v>18223</v>
      </c>
      <c r="Q1939">
        <v>18305</v>
      </c>
      <c r="R1939">
        <v>18281</v>
      </c>
      <c r="S1939">
        <v>18291</v>
      </c>
      <c r="T1939">
        <v>18169</v>
      </c>
      <c r="U1939">
        <v>18146</v>
      </c>
      <c r="V1939">
        <v>18115</v>
      </c>
      <c r="W1939">
        <v>18130</v>
      </c>
      <c r="X1939">
        <v>18083</v>
      </c>
      <c r="Y1939">
        <v>17997</v>
      </c>
      <c r="Z1939">
        <v>18270</v>
      </c>
      <c r="AA1939">
        <v>18349</v>
      </c>
      <c r="AB1939">
        <v>18334</v>
      </c>
      <c r="AC1939">
        <v>18330</v>
      </c>
      <c r="AD1939">
        <v>18013</v>
      </c>
      <c r="AE1939">
        <v>18212</v>
      </c>
      <c r="AF1939">
        <v>18313</v>
      </c>
      <c r="AG1939">
        <v>18313</v>
      </c>
      <c r="AH1939">
        <v>18300</v>
      </c>
      <c r="AI1939">
        <v>18244</v>
      </c>
      <c r="AJ1939">
        <v>18399</v>
      </c>
    </row>
    <row r="1940" spans="1:36" x14ac:dyDescent="0.25">
      <c r="A1940">
        <v>252</v>
      </c>
      <c r="B1940" s="5">
        <v>11177.625</v>
      </c>
      <c r="C1940" s="5">
        <v>11493.875</v>
      </c>
      <c r="D1940" s="5">
        <v>11569</v>
      </c>
      <c r="E1940" s="5">
        <v>11699</v>
      </c>
      <c r="F1940" s="5">
        <v>11733</v>
      </c>
      <c r="G1940" s="5">
        <v>11855</v>
      </c>
      <c r="H1940" s="5">
        <v>12143</v>
      </c>
      <c r="I1940" s="5">
        <v>12625</v>
      </c>
      <c r="J1940" s="5">
        <v>13192</v>
      </c>
      <c r="K1940" s="5">
        <v>13452</v>
      </c>
      <c r="L1940" s="5">
        <v>13578</v>
      </c>
      <c r="M1940" s="5">
        <v>13576</v>
      </c>
      <c r="N1940" s="5">
        <v>13584</v>
      </c>
      <c r="O1940" s="5">
        <v>13643</v>
      </c>
      <c r="P1940" s="5">
        <v>13664</v>
      </c>
      <c r="Q1940">
        <v>13882</v>
      </c>
      <c r="R1940">
        <v>14039</v>
      </c>
      <c r="S1940">
        <v>14157</v>
      </c>
      <c r="T1940">
        <v>14803</v>
      </c>
      <c r="U1940">
        <v>15361</v>
      </c>
      <c r="V1940">
        <v>15899</v>
      </c>
      <c r="W1940">
        <v>16237</v>
      </c>
      <c r="X1940">
        <v>16503</v>
      </c>
      <c r="Y1940">
        <v>16595</v>
      </c>
      <c r="Z1940">
        <v>16557</v>
      </c>
      <c r="AA1940">
        <v>16686</v>
      </c>
      <c r="AB1940">
        <v>16795</v>
      </c>
      <c r="AC1940">
        <v>16827</v>
      </c>
      <c r="AD1940">
        <v>16673</v>
      </c>
      <c r="AE1940">
        <v>16628</v>
      </c>
      <c r="AF1940">
        <v>16623</v>
      </c>
      <c r="AG1940">
        <v>16632</v>
      </c>
      <c r="AH1940">
        <v>16494</v>
      </c>
      <c r="AI1940">
        <v>16413</v>
      </c>
      <c r="AJ1940">
        <v>16455</v>
      </c>
    </row>
    <row r="1941" spans="1:36" x14ac:dyDescent="0.25">
      <c r="A1941">
        <v>259</v>
      </c>
      <c r="B1941" s="5">
        <v>0</v>
      </c>
      <c r="C1941" s="5">
        <v>0</v>
      </c>
      <c r="D1941" s="5">
        <v>0</v>
      </c>
      <c r="E1941" s="5">
        <v>0</v>
      </c>
      <c r="F1941" s="5">
        <v>0</v>
      </c>
      <c r="G1941" s="5">
        <v>0</v>
      </c>
      <c r="H1941" s="5">
        <v>0</v>
      </c>
      <c r="I1941" s="5">
        <v>0</v>
      </c>
      <c r="J1941" s="5">
        <v>0</v>
      </c>
      <c r="K1941" s="5">
        <v>0</v>
      </c>
      <c r="L1941" s="5">
        <v>0</v>
      </c>
      <c r="M1941" s="5">
        <v>0</v>
      </c>
      <c r="N1941" s="5">
        <v>0</v>
      </c>
      <c r="O1941" s="5">
        <v>0</v>
      </c>
      <c r="P1941" s="5">
        <v>0</v>
      </c>
      <c r="Q1941">
        <v>0</v>
      </c>
      <c r="R1941">
        <v>0</v>
      </c>
      <c r="S1941">
        <v>0</v>
      </c>
      <c r="T1941">
        <v>0</v>
      </c>
      <c r="U1941">
        <v>0</v>
      </c>
      <c r="V1941">
        <v>0</v>
      </c>
      <c r="W1941">
        <v>0</v>
      </c>
      <c r="X1941">
        <v>0</v>
      </c>
      <c r="Y1941">
        <v>0</v>
      </c>
      <c r="Z1941">
        <v>0</v>
      </c>
      <c r="AA1941">
        <v>0</v>
      </c>
      <c r="AB1941">
        <v>0</v>
      </c>
      <c r="AC1941">
        <v>0</v>
      </c>
      <c r="AD1941">
        <v>0</v>
      </c>
      <c r="AE1941">
        <v>0</v>
      </c>
      <c r="AF1941">
        <v>0</v>
      </c>
      <c r="AG1941">
        <v>0</v>
      </c>
      <c r="AH1941">
        <v>0</v>
      </c>
      <c r="AI1941">
        <v>0</v>
      </c>
      <c r="AJ1941">
        <v>0</v>
      </c>
    </row>
    <row r="1942" spans="1:36" x14ac:dyDescent="0.25">
      <c r="A1942">
        <v>262</v>
      </c>
      <c r="B1942" s="5">
        <v>31930</v>
      </c>
      <c r="C1942" s="5">
        <v>31830</v>
      </c>
      <c r="D1942" s="5">
        <v>31890</v>
      </c>
      <c r="E1942" s="5">
        <v>32018</v>
      </c>
      <c r="F1942" s="5">
        <v>31936</v>
      </c>
      <c r="G1942" s="5">
        <v>31992</v>
      </c>
      <c r="H1942" s="5">
        <v>31993</v>
      </c>
      <c r="I1942" s="5">
        <v>32159</v>
      </c>
      <c r="J1942" s="5">
        <v>31972</v>
      </c>
      <c r="K1942" s="5">
        <v>31798</v>
      </c>
      <c r="L1942" s="5">
        <v>31756</v>
      </c>
      <c r="M1942" s="5">
        <v>31709</v>
      </c>
      <c r="N1942" s="5">
        <v>31809</v>
      </c>
      <c r="O1942" s="5">
        <v>31851</v>
      </c>
      <c r="P1942" s="5">
        <v>31782</v>
      </c>
      <c r="Q1942">
        <v>31649</v>
      </c>
      <c r="R1942">
        <v>31884</v>
      </c>
      <c r="S1942">
        <v>32078</v>
      </c>
      <c r="T1942">
        <v>32165</v>
      </c>
      <c r="U1942">
        <v>32120</v>
      </c>
      <c r="V1942">
        <v>32247</v>
      </c>
      <c r="W1942">
        <v>32449</v>
      </c>
      <c r="X1942">
        <v>32548</v>
      </c>
      <c r="Y1942">
        <v>32788</v>
      </c>
      <c r="Z1942">
        <v>32735</v>
      </c>
      <c r="AA1942">
        <v>32767</v>
      </c>
      <c r="AB1942">
        <v>32816</v>
      </c>
      <c r="AC1942">
        <v>32861</v>
      </c>
      <c r="AD1942">
        <v>32832</v>
      </c>
      <c r="AE1942">
        <v>33045</v>
      </c>
      <c r="AF1942">
        <v>33313</v>
      </c>
      <c r="AG1942">
        <v>33395</v>
      </c>
      <c r="AH1942">
        <v>33278</v>
      </c>
      <c r="AI1942">
        <v>33263</v>
      </c>
      <c r="AJ1942">
        <v>33308</v>
      </c>
    </row>
    <row r="1943" spans="1:36" x14ac:dyDescent="0.25">
      <c r="A1943">
        <v>263</v>
      </c>
      <c r="B1943" s="5">
        <v>19167</v>
      </c>
      <c r="C1943" s="5">
        <v>19313</v>
      </c>
      <c r="D1943" s="5">
        <v>19522</v>
      </c>
      <c r="E1943" s="5">
        <v>19722</v>
      </c>
      <c r="F1943" s="5">
        <v>19772</v>
      </c>
      <c r="G1943" s="5">
        <v>19961</v>
      </c>
      <c r="H1943" s="5">
        <v>20069</v>
      </c>
      <c r="I1943" s="5">
        <v>20166</v>
      </c>
      <c r="J1943" s="5">
        <v>20324</v>
      </c>
      <c r="K1943" s="5">
        <v>20552</v>
      </c>
      <c r="L1943" s="5">
        <v>20758</v>
      </c>
      <c r="M1943" s="5">
        <v>21072</v>
      </c>
      <c r="N1943" s="5">
        <v>21423</v>
      </c>
      <c r="O1943" s="5">
        <v>21674</v>
      </c>
      <c r="P1943" s="5">
        <v>21905</v>
      </c>
      <c r="Q1943">
        <v>22034</v>
      </c>
      <c r="R1943">
        <v>22163</v>
      </c>
      <c r="S1943">
        <v>22300</v>
      </c>
      <c r="T1943">
        <v>22453</v>
      </c>
      <c r="U1943">
        <v>22767</v>
      </c>
      <c r="V1943">
        <v>22934</v>
      </c>
      <c r="W1943">
        <v>23045</v>
      </c>
      <c r="X1943">
        <v>23370</v>
      </c>
      <c r="Y1943">
        <v>23576</v>
      </c>
      <c r="Z1943">
        <v>23519</v>
      </c>
      <c r="AA1943">
        <v>23521</v>
      </c>
      <c r="AB1943">
        <v>23554</v>
      </c>
      <c r="AC1943">
        <v>23565</v>
      </c>
      <c r="AD1943">
        <v>23514</v>
      </c>
      <c r="AE1943">
        <v>23631</v>
      </c>
      <c r="AF1943">
        <v>23798</v>
      </c>
      <c r="AG1943">
        <v>23756</v>
      </c>
      <c r="AH1943">
        <v>23970</v>
      </c>
      <c r="AI1943">
        <v>24022</v>
      </c>
      <c r="AJ1943">
        <v>24092</v>
      </c>
    </row>
    <row r="1944" spans="1:36" x14ac:dyDescent="0.25">
      <c r="A1944">
        <v>265</v>
      </c>
      <c r="B1944" s="5">
        <v>5026</v>
      </c>
      <c r="C1944" s="5">
        <v>5021</v>
      </c>
      <c r="D1944" s="5">
        <v>5048</v>
      </c>
      <c r="E1944" s="5">
        <v>5062</v>
      </c>
      <c r="F1944" s="5">
        <v>5053</v>
      </c>
      <c r="G1944" s="5">
        <v>5083</v>
      </c>
      <c r="H1944" s="5">
        <v>5144</v>
      </c>
      <c r="I1944" s="5">
        <v>5135</v>
      </c>
      <c r="J1944" s="5">
        <v>5207</v>
      </c>
      <c r="K1944" s="5">
        <v>5264</v>
      </c>
      <c r="L1944" s="5">
        <v>5287</v>
      </c>
      <c r="M1944" s="5">
        <v>5334</v>
      </c>
      <c r="N1944" s="5">
        <v>5419</v>
      </c>
      <c r="O1944" s="5">
        <v>5456</v>
      </c>
      <c r="P1944" s="5">
        <v>5514</v>
      </c>
      <c r="Q1944">
        <v>5603</v>
      </c>
      <c r="R1944">
        <v>5678</v>
      </c>
      <c r="S1944">
        <v>5671</v>
      </c>
      <c r="T1944">
        <v>5771</v>
      </c>
      <c r="U1944">
        <v>5889</v>
      </c>
      <c r="V1944">
        <v>5915</v>
      </c>
      <c r="W1944">
        <v>5875</v>
      </c>
      <c r="X1944">
        <v>5871</v>
      </c>
      <c r="Y1944">
        <v>5931</v>
      </c>
      <c r="Z1944">
        <v>5911</v>
      </c>
      <c r="AA1944">
        <v>5914</v>
      </c>
      <c r="AB1944">
        <v>5888</v>
      </c>
      <c r="AC1944">
        <v>5848</v>
      </c>
      <c r="AD1944">
        <v>5866</v>
      </c>
      <c r="AE1944">
        <v>5876</v>
      </c>
      <c r="AF1944">
        <v>5857</v>
      </c>
      <c r="AG1944">
        <v>5914</v>
      </c>
      <c r="AH1944">
        <v>5921</v>
      </c>
      <c r="AI1944">
        <v>5903</v>
      </c>
      <c r="AJ1944">
        <v>5924</v>
      </c>
    </row>
    <row r="1945" spans="1:36" x14ac:dyDescent="0.25">
      <c r="A1945">
        <v>267</v>
      </c>
      <c r="B1945" s="5">
        <v>30128.041000000001</v>
      </c>
      <c r="C1945" s="5">
        <v>30742.597000000002</v>
      </c>
      <c r="D1945" s="5">
        <v>31109.114000000001</v>
      </c>
      <c r="E1945" s="5">
        <v>31362.224000000002</v>
      </c>
      <c r="F1945" s="5">
        <v>31697.061000000002</v>
      </c>
      <c r="G1945" s="5">
        <v>32081.357</v>
      </c>
      <c r="H1945" s="5">
        <v>32327.710999999999</v>
      </c>
      <c r="I1945" s="5">
        <v>32682.023000000001</v>
      </c>
      <c r="J1945" s="5">
        <v>33168.44</v>
      </c>
      <c r="K1945" s="5">
        <v>33681.214</v>
      </c>
      <c r="L1945" s="5">
        <v>33878.697</v>
      </c>
      <c r="M1945" s="5">
        <v>33934.626000000004</v>
      </c>
      <c r="N1945" s="5">
        <v>34119.319000000003</v>
      </c>
      <c r="O1945" s="5">
        <v>34449.626000000004</v>
      </c>
      <c r="P1945" s="5">
        <v>34946.148000000001</v>
      </c>
      <c r="Q1945">
        <v>35109.741000000002</v>
      </c>
      <c r="R1945">
        <v>35293.72</v>
      </c>
      <c r="S1945">
        <v>35552.619999999995</v>
      </c>
      <c r="T1945">
        <v>35620.934999999998</v>
      </c>
      <c r="U1945">
        <v>35493.332000000002</v>
      </c>
      <c r="V1945">
        <v>35708.080000000002</v>
      </c>
      <c r="W1945">
        <v>36315</v>
      </c>
      <c r="X1945">
        <v>36721</v>
      </c>
      <c r="Y1945">
        <v>37327</v>
      </c>
      <c r="Z1945">
        <v>37631</v>
      </c>
      <c r="AA1945">
        <v>37983</v>
      </c>
      <c r="AB1945">
        <v>38419</v>
      </c>
      <c r="AC1945">
        <v>38695</v>
      </c>
      <c r="AD1945">
        <v>38879</v>
      </c>
      <c r="AE1945">
        <v>38982</v>
      </c>
      <c r="AF1945">
        <v>39080</v>
      </c>
      <c r="AG1945">
        <v>39538</v>
      </c>
      <c r="AH1945">
        <v>39788</v>
      </c>
      <c r="AI1945">
        <v>40126</v>
      </c>
      <c r="AJ1945">
        <v>40355</v>
      </c>
    </row>
    <row r="1946" spans="1:36" x14ac:dyDescent="0.25">
      <c r="A1946">
        <v>268</v>
      </c>
      <c r="B1946" s="5">
        <v>150375.076</v>
      </c>
      <c r="C1946" s="5">
        <v>150318.10399999999</v>
      </c>
      <c r="D1946" s="5">
        <v>150057.55600000001</v>
      </c>
      <c r="E1946" s="5">
        <v>149898.622</v>
      </c>
      <c r="F1946" s="5">
        <v>149876.152</v>
      </c>
      <c r="G1946" s="5">
        <v>149847.576</v>
      </c>
      <c r="H1946" s="5">
        <v>149212.48000000001</v>
      </c>
      <c r="I1946" s="5">
        <v>149960.78599999999</v>
      </c>
      <c r="J1946" s="5">
        <v>149447.59400000001</v>
      </c>
      <c r="K1946" s="5">
        <v>148636.90599999999</v>
      </c>
      <c r="L1946" s="5">
        <v>148264.948</v>
      </c>
      <c r="M1946" s="5">
        <v>147636.78400000001</v>
      </c>
      <c r="N1946" s="5">
        <v>148707.07199999999</v>
      </c>
      <c r="O1946" s="5">
        <v>149293.04800000001</v>
      </c>
      <c r="P1946" s="5">
        <v>149973.79999999999</v>
      </c>
      <c r="Q1946">
        <v>150053.88</v>
      </c>
      <c r="R1946">
        <v>150636.78200000001</v>
      </c>
      <c r="S1946">
        <v>150734.21400000001</v>
      </c>
      <c r="T1946">
        <v>150404.85200000001</v>
      </c>
      <c r="U1946">
        <v>153186.30600000001</v>
      </c>
      <c r="V1946">
        <v>154569.23800000001</v>
      </c>
      <c r="W1946">
        <v>154910.74600000001</v>
      </c>
      <c r="X1946">
        <v>153705</v>
      </c>
      <c r="Y1946">
        <v>154616</v>
      </c>
      <c r="Z1946">
        <v>156198</v>
      </c>
      <c r="AA1946">
        <v>157466</v>
      </c>
      <c r="AB1946">
        <v>158215</v>
      </c>
      <c r="AC1946">
        <v>159522</v>
      </c>
      <c r="AD1946">
        <v>160907</v>
      </c>
      <c r="AE1946">
        <v>161251</v>
      </c>
      <c r="AF1946">
        <v>161817</v>
      </c>
      <c r="AG1946">
        <v>162963</v>
      </c>
      <c r="AH1946">
        <v>164223</v>
      </c>
      <c r="AI1946">
        <v>165182</v>
      </c>
      <c r="AJ1946">
        <v>166382</v>
      </c>
    </row>
    <row r="1947" spans="1:36" x14ac:dyDescent="0.25">
      <c r="A1947">
        <v>269</v>
      </c>
      <c r="B1947" s="5">
        <v>19352</v>
      </c>
      <c r="C1947" s="5">
        <v>19583</v>
      </c>
      <c r="D1947" s="5">
        <v>19815</v>
      </c>
      <c r="E1947" s="5">
        <v>19953</v>
      </c>
      <c r="F1947" s="5">
        <v>20075</v>
      </c>
      <c r="G1947" s="5">
        <v>20192</v>
      </c>
      <c r="H1947" s="5">
        <v>20374</v>
      </c>
      <c r="I1947" s="5">
        <v>20461</v>
      </c>
      <c r="J1947" s="5">
        <v>20751</v>
      </c>
      <c r="K1947" s="5">
        <v>21013</v>
      </c>
      <c r="L1947" s="5">
        <v>21353</v>
      </c>
      <c r="M1947" s="5">
        <v>21487</v>
      </c>
      <c r="N1947" s="5">
        <v>21562</v>
      </c>
      <c r="O1947" s="5">
        <v>21646</v>
      </c>
      <c r="P1947" s="5">
        <v>21656</v>
      </c>
      <c r="Q1947">
        <v>21690</v>
      </c>
      <c r="R1947">
        <v>21858</v>
      </c>
      <c r="S1947">
        <v>21984</v>
      </c>
      <c r="T1947">
        <v>22142</v>
      </c>
      <c r="U1947">
        <v>22135</v>
      </c>
      <c r="V1947">
        <v>22278</v>
      </c>
      <c r="W1947">
        <v>22374</v>
      </c>
      <c r="X1947">
        <v>22645</v>
      </c>
      <c r="Y1947">
        <v>22680</v>
      </c>
      <c r="Z1947">
        <v>22892</v>
      </c>
      <c r="AA1947">
        <v>22951</v>
      </c>
      <c r="AB1947">
        <v>22966</v>
      </c>
      <c r="AC1947">
        <v>22880</v>
      </c>
      <c r="AD1947">
        <v>22800</v>
      </c>
      <c r="AE1947">
        <v>22771</v>
      </c>
      <c r="AF1947">
        <v>22622</v>
      </c>
      <c r="AG1947">
        <v>22750</v>
      </c>
      <c r="AH1947">
        <v>22659</v>
      </c>
      <c r="AI1947">
        <v>22716</v>
      </c>
      <c r="AJ1947">
        <v>22774</v>
      </c>
    </row>
    <row r="1948" spans="1:36" x14ac:dyDescent="0.25">
      <c r="A1948">
        <v>270</v>
      </c>
      <c r="B1948" s="5">
        <v>0</v>
      </c>
      <c r="C1948" s="5">
        <v>0</v>
      </c>
      <c r="D1948" s="5">
        <v>0</v>
      </c>
      <c r="E1948" s="5">
        <v>0</v>
      </c>
      <c r="F1948" s="5">
        <v>0</v>
      </c>
      <c r="G1948" s="5">
        <v>0</v>
      </c>
      <c r="H1948" s="5">
        <v>0</v>
      </c>
      <c r="I1948" s="5">
        <v>0</v>
      </c>
      <c r="J1948" s="5">
        <v>0</v>
      </c>
      <c r="K1948" s="5">
        <v>0</v>
      </c>
      <c r="L1948" s="5">
        <v>0</v>
      </c>
      <c r="M1948" s="5">
        <v>0</v>
      </c>
      <c r="N1948" s="5">
        <v>0</v>
      </c>
      <c r="O1948" s="5">
        <v>0</v>
      </c>
      <c r="P1948" s="5">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row>
    <row r="1949" spans="1:36" x14ac:dyDescent="0.25">
      <c r="A1949">
        <v>273</v>
      </c>
      <c r="B1949" s="5">
        <v>18873</v>
      </c>
      <c r="C1949" s="5">
        <v>19029</v>
      </c>
      <c r="D1949" s="5">
        <v>19190</v>
      </c>
      <c r="E1949" s="5">
        <v>19351</v>
      </c>
      <c r="F1949" s="5">
        <v>19569</v>
      </c>
      <c r="G1949" s="5">
        <v>19854</v>
      </c>
      <c r="H1949" s="5">
        <v>20051</v>
      </c>
      <c r="I1949" s="5">
        <v>20209</v>
      </c>
      <c r="J1949" s="5">
        <v>20469</v>
      </c>
      <c r="K1949" s="5">
        <v>20666</v>
      </c>
      <c r="L1949" s="5">
        <v>20898</v>
      </c>
      <c r="M1949" s="5">
        <v>20940</v>
      </c>
      <c r="N1949" s="5">
        <v>21175</v>
      </c>
      <c r="O1949" s="5">
        <v>21415</v>
      </c>
      <c r="P1949" s="5">
        <v>21545</v>
      </c>
      <c r="Q1949">
        <v>21707</v>
      </c>
      <c r="R1949">
        <v>21854</v>
      </c>
      <c r="S1949">
        <v>22055</v>
      </c>
      <c r="T1949">
        <v>22195</v>
      </c>
      <c r="U1949">
        <v>22340</v>
      </c>
      <c r="V1949">
        <v>22394</v>
      </c>
      <c r="W1949">
        <v>22697</v>
      </c>
      <c r="X1949">
        <v>22889</v>
      </c>
      <c r="Y1949">
        <v>23161</v>
      </c>
      <c r="Z1949">
        <v>23192</v>
      </c>
      <c r="AA1949">
        <v>23180</v>
      </c>
      <c r="AB1949">
        <v>23183</v>
      </c>
      <c r="AC1949">
        <v>23173</v>
      </c>
      <c r="AD1949">
        <v>23041</v>
      </c>
      <c r="AE1949">
        <v>23183</v>
      </c>
      <c r="AF1949">
        <v>23458</v>
      </c>
      <c r="AG1949">
        <v>23592</v>
      </c>
      <c r="AH1949">
        <v>23746</v>
      </c>
      <c r="AI1949">
        <v>23860</v>
      </c>
      <c r="AJ1949">
        <v>23971</v>
      </c>
    </row>
    <row r="1950" spans="1:36" x14ac:dyDescent="0.25">
      <c r="A1950">
        <v>274</v>
      </c>
      <c r="B1950" s="5">
        <v>34070</v>
      </c>
      <c r="C1950" s="5">
        <v>34166</v>
      </c>
      <c r="D1950" s="5">
        <v>34257</v>
      </c>
      <c r="E1950" s="5">
        <v>34009</v>
      </c>
      <c r="F1950" s="5">
        <v>33828</v>
      </c>
      <c r="G1950" s="5">
        <v>33738</v>
      </c>
      <c r="H1950" s="5">
        <v>33865</v>
      </c>
      <c r="I1950" s="5">
        <v>33953</v>
      </c>
      <c r="J1950" s="5">
        <v>33911</v>
      </c>
      <c r="K1950" s="5">
        <v>34024</v>
      </c>
      <c r="L1950" s="5">
        <v>33841</v>
      </c>
      <c r="M1950" s="5">
        <v>33578</v>
      </c>
      <c r="N1950" s="5">
        <v>33315</v>
      </c>
      <c r="O1950" s="5">
        <v>33039</v>
      </c>
      <c r="P1950" s="5">
        <v>32867</v>
      </c>
      <c r="Q1950">
        <v>32772</v>
      </c>
      <c r="R1950">
        <v>32536</v>
      </c>
      <c r="S1950">
        <v>32453</v>
      </c>
      <c r="T1950">
        <v>32278</v>
      </c>
      <c r="U1950">
        <v>32070</v>
      </c>
      <c r="V1950">
        <v>32076</v>
      </c>
      <c r="W1950">
        <v>32155</v>
      </c>
      <c r="X1950">
        <v>32236</v>
      </c>
      <c r="Y1950">
        <v>32250</v>
      </c>
      <c r="Z1950">
        <v>32098</v>
      </c>
      <c r="AA1950">
        <v>31908</v>
      </c>
      <c r="AB1950">
        <v>31903</v>
      </c>
      <c r="AC1950">
        <v>31603</v>
      </c>
      <c r="AD1950">
        <v>31640</v>
      </c>
      <c r="AE1950">
        <v>31719</v>
      </c>
      <c r="AF1950">
        <v>31752</v>
      </c>
      <c r="AG1950">
        <v>31656</v>
      </c>
      <c r="AH1950">
        <v>31559</v>
      </c>
      <c r="AI1950">
        <v>31630</v>
      </c>
      <c r="AJ1950">
        <v>31565</v>
      </c>
    </row>
    <row r="1951" spans="1:36" x14ac:dyDescent="0.25">
      <c r="A1951">
        <v>275</v>
      </c>
      <c r="B1951" s="5">
        <v>48598</v>
      </c>
      <c r="C1951" s="5">
        <v>48637</v>
      </c>
      <c r="D1951" s="5">
        <v>48817</v>
      </c>
      <c r="E1951" s="5">
        <v>48755</v>
      </c>
      <c r="F1951" s="5">
        <v>48506</v>
      </c>
      <c r="G1951" s="5">
        <v>47934</v>
      </c>
      <c r="H1951" s="5">
        <v>47599</v>
      </c>
      <c r="I1951" s="5">
        <v>47179</v>
      </c>
      <c r="J1951" s="5">
        <v>46762</v>
      </c>
      <c r="K1951" s="5">
        <v>46486</v>
      </c>
      <c r="L1951" s="5">
        <v>46088</v>
      </c>
      <c r="M1951" s="5">
        <v>45691</v>
      </c>
      <c r="N1951" s="5">
        <v>45562</v>
      </c>
      <c r="O1951" s="5">
        <v>45323</v>
      </c>
      <c r="P1951" s="5">
        <v>44963</v>
      </c>
      <c r="Q1951">
        <v>45056</v>
      </c>
      <c r="R1951">
        <v>45131</v>
      </c>
      <c r="S1951">
        <v>44975</v>
      </c>
      <c r="T1951">
        <v>44642</v>
      </c>
      <c r="U1951">
        <v>44311</v>
      </c>
      <c r="V1951">
        <v>44320</v>
      </c>
      <c r="W1951">
        <v>44313</v>
      </c>
      <c r="X1951">
        <v>44386</v>
      </c>
      <c r="Y1951">
        <v>44831</v>
      </c>
      <c r="Z1951">
        <v>45012</v>
      </c>
      <c r="AA1951">
        <v>44886</v>
      </c>
      <c r="AB1951">
        <v>44773</v>
      </c>
      <c r="AC1951">
        <v>44189</v>
      </c>
      <c r="AD1951">
        <v>43950</v>
      </c>
      <c r="AE1951">
        <v>43763</v>
      </c>
      <c r="AF1951">
        <v>43679</v>
      </c>
      <c r="AG1951">
        <v>43724</v>
      </c>
      <c r="AH1951">
        <v>43982</v>
      </c>
      <c r="AI1951">
        <v>43612</v>
      </c>
      <c r="AJ1951">
        <v>43679</v>
      </c>
    </row>
    <row r="1952" spans="1:36" x14ac:dyDescent="0.25">
      <c r="A1952">
        <v>277</v>
      </c>
      <c r="B1952" s="5">
        <v>1486</v>
      </c>
      <c r="C1952" s="5">
        <v>1473</v>
      </c>
      <c r="D1952" s="5">
        <v>1461</v>
      </c>
      <c r="E1952" s="5">
        <v>1431</v>
      </c>
      <c r="F1952" s="5">
        <v>1402</v>
      </c>
      <c r="G1952" s="5">
        <v>1397</v>
      </c>
      <c r="H1952" s="5">
        <v>1363</v>
      </c>
      <c r="I1952" s="5">
        <v>1344</v>
      </c>
      <c r="J1952" s="5">
        <v>1319</v>
      </c>
      <c r="K1952" s="5">
        <v>1278</v>
      </c>
      <c r="L1952" s="5">
        <v>1259</v>
      </c>
      <c r="M1952" s="5">
        <v>1217</v>
      </c>
      <c r="N1952" s="5">
        <v>1200</v>
      </c>
      <c r="O1952" s="5">
        <v>1188</v>
      </c>
      <c r="P1952" s="5">
        <v>1161</v>
      </c>
      <c r="Q1952">
        <v>1189</v>
      </c>
      <c r="R1952">
        <v>1160</v>
      </c>
      <c r="S1952">
        <v>1162</v>
      </c>
      <c r="T1952">
        <v>1170</v>
      </c>
      <c r="U1952">
        <v>1181</v>
      </c>
      <c r="V1952">
        <v>1266</v>
      </c>
      <c r="W1952">
        <v>1422</v>
      </c>
      <c r="X1952">
        <v>1506</v>
      </c>
      <c r="Y1952">
        <v>1529</v>
      </c>
      <c r="Z1952">
        <v>1527</v>
      </c>
      <c r="AA1952">
        <v>1509</v>
      </c>
      <c r="AB1952">
        <v>1513</v>
      </c>
      <c r="AC1952">
        <v>1502</v>
      </c>
      <c r="AD1952">
        <v>1527</v>
      </c>
      <c r="AE1952">
        <v>1511</v>
      </c>
      <c r="AF1952">
        <v>1515</v>
      </c>
      <c r="AG1952">
        <v>1495</v>
      </c>
      <c r="AH1952">
        <v>1512</v>
      </c>
      <c r="AI1952">
        <v>1514</v>
      </c>
      <c r="AJ1952">
        <v>1501</v>
      </c>
    </row>
    <row r="1953" spans="1:36" x14ac:dyDescent="0.25">
      <c r="A1953">
        <v>279</v>
      </c>
      <c r="B1953" s="5">
        <v>7780</v>
      </c>
      <c r="C1953" s="5">
        <v>7825</v>
      </c>
      <c r="D1953" s="5">
        <v>7873</v>
      </c>
      <c r="E1953" s="5">
        <v>7894</v>
      </c>
      <c r="F1953" s="5">
        <v>7967</v>
      </c>
      <c r="G1953" s="5">
        <v>8064</v>
      </c>
      <c r="H1953" s="5">
        <v>8191</v>
      </c>
      <c r="I1953" s="5">
        <v>8320</v>
      </c>
      <c r="J1953" s="5">
        <v>8403</v>
      </c>
      <c r="K1953" s="5">
        <v>8528</v>
      </c>
      <c r="L1953" s="5">
        <v>8616</v>
      </c>
      <c r="M1953" s="5">
        <v>8725</v>
      </c>
      <c r="N1953" s="5">
        <v>8764</v>
      </c>
      <c r="O1953" s="5">
        <v>8764</v>
      </c>
      <c r="P1953" s="5">
        <v>8895</v>
      </c>
      <c r="Q1953">
        <v>8968</v>
      </c>
      <c r="R1953">
        <v>9111</v>
      </c>
      <c r="S1953">
        <v>9140</v>
      </c>
      <c r="T1953">
        <v>9148</v>
      </c>
      <c r="U1953">
        <v>9123</v>
      </c>
      <c r="V1953">
        <v>9029</v>
      </c>
      <c r="W1953">
        <v>9090</v>
      </c>
      <c r="X1953">
        <v>9138</v>
      </c>
      <c r="Y1953">
        <v>9073</v>
      </c>
      <c r="Z1953">
        <v>9039</v>
      </c>
      <c r="AA1953">
        <v>9033</v>
      </c>
      <c r="AB1953">
        <v>8961</v>
      </c>
      <c r="AC1953">
        <v>8933</v>
      </c>
      <c r="AD1953">
        <v>8926</v>
      </c>
      <c r="AE1953">
        <v>9037</v>
      </c>
      <c r="AF1953">
        <v>9141</v>
      </c>
      <c r="AG1953">
        <v>9316</v>
      </c>
      <c r="AH1953">
        <v>9327</v>
      </c>
      <c r="AI1953">
        <v>9354</v>
      </c>
      <c r="AJ1953">
        <v>9403</v>
      </c>
    </row>
    <row r="1954" spans="1:36" x14ac:dyDescent="0.25">
      <c r="A1954">
        <v>281</v>
      </c>
      <c r="B1954" s="5">
        <v>28834</v>
      </c>
      <c r="C1954" s="5">
        <v>28919</v>
      </c>
      <c r="D1954" s="5">
        <v>29078</v>
      </c>
      <c r="E1954" s="5">
        <v>29614</v>
      </c>
      <c r="F1954" s="5">
        <v>29742</v>
      </c>
      <c r="G1954" s="5">
        <v>29849</v>
      </c>
      <c r="H1954" s="5">
        <v>30076</v>
      </c>
      <c r="I1954" s="5">
        <v>30251</v>
      </c>
      <c r="J1954" s="5">
        <v>30568</v>
      </c>
      <c r="K1954" s="5">
        <v>31000</v>
      </c>
      <c r="L1954" s="5">
        <v>31394</v>
      </c>
      <c r="M1954" s="5">
        <v>32016</v>
      </c>
      <c r="N1954" s="5">
        <v>32395</v>
      </c>
      <c r="O1954" s="5">
        <v>32643</v>
      </c>
      <c r="P1954" s="5">
        <v>32928</v>
      </c>
      <c r="Q1954">
        <v>33571</v>
      </c>
      <c r="R1954">
        <v>34171</v>
      </c>
      <c r="S1954">
        <v>34944</v>
      </c>
      <c r="T1954">
        <v>35690</v>
      </c>
      <c r="U1954">
        <v>36413</v>
      </c>
      <c r="V1954">
        <v>37436</v>
      </c>
      <c r="W1954">
        <v>38326</v>
      </c>
      <c r="X1954">
        <v>39608</v>
      </c>
      <c r="Y1954">
        <v>40205</v>
      </c>
      <c r="Z1954">
        <v>40515</v>
      </c>
      <c r="AA1954">
        <v>40609</v>
      </c>
      <c r="AB1954">
        <v>40542</v>
      </c>
      <c r="AC1954">
        <v>40966</v>
      </c>
      <c r="AD1954">
        <v>41191</v>
      </c>
      <c r="AE1954">
        <v>41132</v>
      </c>
      <c r="AF1954">
        <v>41070</v>
      </c>
      <c r="AG1954">
        <v>41192</v>
      </c>
      <c r="AH1954">
        <v>41181</v>
      </c>
      <c r="AI1954">
        <v>41527</v>
      </c>
      <c r="AJ1954">
        <v>41751</v>
      </c>
    </row>
    <row r="1955" spans="1:36" x14ac:dyDescent="0.25">
      <c r="A1955">
        <v>282</v>
      </c>
      <c r="B1955" s="5">
        <v>10225</v>
      </c>
      <c r="C1955" s="5">
        <v>10197</v>
      </c>
      <c r="D1955" s="5">
        <v>10163</v>
      </c>
      <c r="E1955" s="5">
        <v>10020</v>
      </c>
      <c r="F1955" s="5">
        <v>9833</v>
      </c>
      <c r="G1955" s="5">
        <v>9733</v>
      </c>
      <c r="H1955" s="5">
        <v>9656</v>
      </c>
      <c r="I1955" s="5">
        <v>9531</v>
      </c>
      <c r="J1955" s="5">
        <v>9529</v>
      </c>
      <c r="K1955" s="5">
        <v>9574</v>
      </c>
      <c r="L1955" s="5">
        <v>9554</v>
      </c>
      <c r="M1955" s="5">
        <v>9493</v>
      </c>
      <c r="N1955" s="5">
        <v>9509</v>
      </c>
      <c r="O1955" s="5">
        <v>9453</v>
      </c>
      <c r="P1955" s="5">
        <v>9425</v>
      </c>
      <c r="Q1955">
        <v>9429</v>
      </c>
      <c r="R1955">
        <v>9349</v>
      </c>
      <c r="S1955">
        <v>9391</v>
      </c>
      <c r="T1955">
        <v>9335</v>
      </c>
      <c r="U1955">
        <v>9257</v>
      </c>
      <c r="V1955">
        <v>9288</v>
      </c>
      <c r="W1955">
        <v>9264</v>
      </c>
      <c r="X1955">
        <v>9275</v>
      </c>
      <c r="Y1955">
        <v>9261</v>
      </c>
      <c r="Z1955">
        <v>9250</v>
      </c>
      <c r="AA1955">
        <v>9362</v>
      </c>
      <c r="AB1955">
        <v>9462</v>
      </c>
      <c r="AC1955">
        <v>9401</v>
      </c>
      <c r="AD1955">
        <v>9369</v>
      </c>
      <c r="AE1955">
        <v>9325</v>
      </c>
      <c r="AF1955">
        <v>9366</v>
      </c>
      <c r="AG1955">
        <v>9333</v>
      </c>
      <c r="AH1955">
        <v>9358</v>
      </c>
      <c r="AI1955">
        <v>9387</v>
      </c>
      <c r="AJ1955">
        <v>9504</v>
      </c>
    </row>
    <row r="1956" spans="1:36" x14ac:dyDescent="0.25">
      <c r="A1956">
        <v>284</v>
      </c>
      <c r="B1956" s="5">
        <v>0</v>
      </c>
      <c r="C1956" s="5">
        <v>0</v>
      </c>
      <c r="D1956" s="5">
        <v>0</v>
      </c>
      <c r="E1956" s="5">
        <v>0</v>
      </c>
      <c r="F1956" s="5">
        <v>0</v>
      </c>
      <c r="G1956" s="5">
        <v>0</v>
      </c>
      <c r="H1956" s="5">
        <v>0</v>
      </c>
      <c r="I1956" s="5">
        <v>0</v>
      </c>
      <c r="J1956" s="5">
        <v>0</v>
      </c>
      <c r="K1956" s="5">
        <v>0</v>
      </c>
      <c r="L1956" s="5">
        <v>0</v>
      </c>
      <c r="M1956" s="5">
        <v>0</v>
      </c>
      <c r="N1956" s="5">
        <v>0</v>
      </c>
      <c r="O1956" s="5">
        <v>0</v>
      </c>
      <c r="P1956" s="5">
        <v>0</v>
      </c>
      <c r="Q1956">
        <v>0</v>
      </c>
      <c r="R1956">
        <v>0</v>
      </c>
      <c r="S1956">
        <v>0</v>
      </c>
      <c r="T1956">
        <v>0</v>
      </c>
      <c r="U1956">
        <v>0</v>
      </c>
      <c r="V1956">
        <v>0</v>
      </c>
      <c r="W1956">
        <v>0</v>
      </c>
      <c r="X1956">
        <v>0</v>
      </c>
      <c r="Y1956">
        <v>0</v>
      </c>
      <c r="Z1956">
        <v>0</v>
      </c>
      <c r="AA1956">
        <v>0</v>
      </c>
      <c r="AB1956">
        <v>0</v>
      </c>
      <c r="AC1956">
        <v>0</v>
      </c>
      <c r="AD1956">
        <v>0</v>
      </c>
      <c r="AE1956">
        <v>0</v>
      </c>
      <c r="AF1956">
        <v>0</v>
      </c>
      <c r="AG1956">
        <v>0</v>
      </c>
      <c r="AH1956">
        <v>0</v>
      </c>
      <c r="AI1956">
        <v>0</v>
      </c>
      <c r="AJ1956">
        <v>0</v>
      </c>
    </row>
    <row r="1957" spans="1:36" x14ac:dyDescent="0.25">
      <c r="A1957">
        <v>285</v>
      </c>
      <c r="B1957" s="5">
        <v>22967</v>
      </c>
      <c r="C1957" s="5">
        <v>23099</v>
      </c>
      <c r="D1957" s="5">
        <v>23342</v>
      </c>
      <c r="E1957" s="5">
        <v>23258</v>
      </c>
      <c r="F1957" s="5">
        <v>23190</v>
      </c>
      <c r="G1957" s="5">
        <v>23149</v>
      </c>
      <c r="H1957" s="5">
        <v>23197</v>
      </c>
      <c r="I1957" s="5">
        <v>23342</v>
      </c>
      <c r="J1957" s="5">
        <v>23598</v>
      </c>
      <c r="K1957" s="5">
        <v>23744</v>
      </c>
      <c r="L1957" s="5">
        <v>23678</v>
      </c>
      <c r="M1957" s="5">
        <v>23633</v>
      </c>
      <c r="N1957" s="5">
        <v>23731</v>
      </c>
      <c r="O1957" s="5">
        <v>23769</v>
      </c>
      <c r="P1957" s="5">
        <v>23678</v>
      </c>
      <c r="Q1957">
        <v>23782</v>
      </c>
      <c r="R1957">
        <v>23729</v>
      </c>
      <c r="S1957">
        <v>23777</v>
      </c>
      <c r="T1957">
        <v>23733</v>
      </c>
      <c r="U1957">
        <v>23601</v>
      </c>
      <c r="V1957">
        <v>23647</v>
      </c>
      <c r="W1957">
        <v>23685</v>
      </c>
      <c r="X1957">
        <v>23713</v>
      </c>
      <c r="Y1957">
        <v>23736</v>
      </c>
      <c r="Z1957">
        <v>23602</v>
      </c>
      <c r="AA1957">
        <v>23639</v>
      </c>
      <c r="AB1957">
        <v>23557</v>
      </c>
      <c r="AC1957">
        <v>23522</v>
      </c>
      <c r="AD1957">
        <v>23510</v>
      </c>
      <c r="AE1957">
        <v>23660</v>
      </c>
      <c r="AF1957">
        <v>23706</v>
      </c>
      <c r="AG1957">
        <v>23772</v>
      </c>
      <c r="AH1957">
        <v>23703</v>
      </c>
      <c r="AI1957">
        <v>23719</v>
      </c>
      <c r="AJ1957">
        <v>23724</v>
      </c>
    </row>
    <row r="1958" spans="1:36" x14ac:dyDescent="0.25">
      <c r="A1958">
        <v>288</v>
      </c>
      <c r="B1958" s="5">
        <v>0</v>
      </c>
      <c r="C1958" s="5">
        <v>0</v>
      </c>
      <c r="D1958" s="5">
        <v>0</v>
      </c>
      <c r="E1958" s="5">
        <v>0</v>
      </c>
      <c r="F1958" s="5">
        <v>0</v>
      </c>
      <c r="G1958" s="5">
        <v>0</v>
      </c>
      <c r="H1958" s="5">
        <v>0</v>
      </c>
      <c r="I1958" s="5">
        <v>0</v>
      </c>
      <c r="J1958" s="5">
        <v>0</v>
      </c>
      <c r="K1958" s="5">
        <v>0</v>
      </c>
      <c r="L1958" s="5">
        <v>0</v>
      </c>
      <c r="M1958" s="5">
        <v>0</v>
      </c>
      <c r="N1958" s="5">
        <v>0</v>
      </c>
      <c r="O1958" s="5">
        <v>0</v>
      </c>
      <c r="P1958" s="5">
        <v>0</v>
      </c>
      <c r="Q1958">
        <v>0</v>
      </c>
      <c r="R1958">
        <v>0</v>
      </c>
      <c r="S1958">
        <v>0</v>
      </c>
      <c r="T1958">
        <v>0</v>
      </c>
      <c r="U1958">
        <v>0</v>
      </c>
      <c r="V1958">
        <v>0</v>
      </c>
      <c r="W1958">
        <v>0</v>
      </c>
      <c r="X1958">
        <v>0</v>
      </c>
      <c r="Y1958">
        <v>0</v>
      </c>
      <c r="Z1958">
        <v>0</v>
      </c>
      <c r="AA1958">
        <v>0</v>
      </c>
      <c r="AB1958">
        <v>0</v>
      </c>
      <c r="AC1958">
        <v>0</v>
      </c>
      <c r="AD1958">
        <v>0</v>
      </c>
      <c r="AE1958">
        <v>0</v>
      </c>
      <c r="AF1958">
        <v>0</v>
      </c>
      <c r="AG1958">
        <v>0</v>
      </c>
      <c r="AH1958">
        <v>0</v>
      </c>
      <c r="AI1958">
        <v>0</v>
      </c>
      <c r="AJ1958">
        <v>0</v>
      </c>
    </row>
    <row r="1959" spans="1:36" x14ac:dyDescent="0.25">
      <c r="A1959">
        <v>289</v>
      </c>
      <c r="B1959" s="5">
        <v>29486</v>
      </c>
      <c r="C1959" s="5">
        <v>30447</v>
      </c>
      <c r="D1959" s="5">
        <v>30651</v>
      </c>
      <c r="E1959" s="5">
        <v>31212</v>
      </c>
      <c r="F1959" s="5">
        <v>31638</v>
      </c>
      <c r="G1959" s="5">
        <v>32083</v>
      </c>
      <c r="H1959" s="5">
        <v>32254</v>
      </c>
      <c r="I1959" s="5">
        <v>32358</v>
      </c>
      <c r="J1959" s="5">
        <v>32418</v>
      </c>
      <c r="K1959" s="5">
        <v>32721</v>
      </c>
      <c r="L1959" s="5">
        <v>32370</v>
      </c>
      <c r="M1959" s="5">
        <v>32492</v>
      </c>
      <c r="N1959" s="5">
        <v>32818</v>
      </c>
      <c r="O1959" s="5">
        <v>32854</v>
      </c>
      <c r="P1959" s="5">
        <v>32591</v>
      </c>
      <c r="Q1959">
        <v>32567</v>
      </c>
      <c r="R1959">
        <v>32671</v>
      </c>
      <c r="S1959">
        <v>32780</v>
      </c>
      <c r="T1959">
        <v>33027</v>
      </c>
      <c r="U1959">
        <v>32852</v>
      </c>
      <c r="V1959">
        <v>33340</v>
      </c>
      <c r="W1959">
        <v>33440</v>
      </c>
      <c r="X1959">
        <v>33826</v>
      </c>
      <c r="Y1959">
        <v>33987</v>
      </c>
      <c r="Z1959">
        <v>34841</v>
      </c>
      <c r="AA1959">
        <v>35137</v>
      </c>
      <c r="AB1959">
        <v>35219</v>
      </c>
      <c r="AC1959">
        <v>35315</v>
      </c>
      <c r="AD1959">
        <v>35680</v>
      </c>
      <c r="AE1959">
        <v>36215</v>
      </c>
      <c r="AF1959">
        <v>36695</v>
      </c>
      <c r="AG1959">
        <v>37359</v>
      </c>
      <c r="AH1959">
        <v>36642</v>
      </c>
      <c r="AI1959">
        <v>37049</v>
      </c>
      <c r="AJ1959">
        <v>37408</v>
      </c>
    </row>
    <row r="1960" spans="1:36" x14ac:dyDescent="0.25">
      <c r="A1960">
        <v>293</v>
      </c>
      <c r="B1960" s="5">
        <v>7351</v>
      </c>
      <c r="C1960" s="5">
        <v>7619</v>
      </c>
      <c r="D1960" s="5">
        <v>7909</v>
      </c>
      <c r="E1960" s="5">
        <v>8148</v>
      </c>
      <c r="F1960" s="5">
        <v>9036</v>
      </c>
      <c r="G1960" s="5">
        <v>10320</v>
      </c>
      <c r="H1960" s="5">
        <v>11692</v>
      </c>
      <c r="I1960" s="5">
        <v>13006</v>
      </c>
      <c r="J1960" s="5">
        <v>14073</v>
      </c>
      <c r="K1960" s="5">
        <v>14827</v>
      </c>
      <c r="L1960" s="5">
        <v>15159</v>
      </c>
      <c r="M1960" s="5">
        <v>15252</v>
      </c>
      <c r="N1960" s="5">
        <v>15318</v>
      </c>
      <c r="O1960" s="5">
        <v>15510</v>
      </c>
      <c r="P1960" s="5">
        <v>15631</v>
      </c>
      <c r="Q1960">
        <v>15686</v>
      </c>
      <c r="R1960">
        <v>15878</v>
      </c>
      <c r="S1960">
        <v>15979</v>
      </c>
      <c r="T1960">
        <v>16079</v>
      </c>
      <c r="U1960">
        <v>16037</v>
      </c>
      <c r="V1960">
        <v>16141</v>
      </c>
      <c r="W1960">
        <v>16225</v>
      </c>
      <c r="X1960">
        <v>16153</v>
      </c>
      <c r="Y1960">
        <v>16212</v>
      </c>
      <c r="Z1960">
        <v>16162</v>
      </c>
      <c r="AA1960">
        <v>16068</v>
      </c>
      <c r="AB1960">
        <v>15945</v>
      </c>
      <c r="AC1960">
        <v>15730</v>
      </c>
      <c r="AD1960">
        <v>15599</v>
      </c>
      <c r="AE1960">
        <v>15478</v>
      </c>
      <c r="AF1960">
        <v>15277</v>
      </c>
      <c r="AG1960">
        <v>15237</v>
      </c>
      <c r="AH1960">
        <v>15336</v>
      </c>
      <c r="AI1960">
        <v>15294</v>
      </c>
      <c r="AJ1960">
        <v>15199</v>
      </c>
    </row>
    <row r="1961" spans="1:36" x14ac:dyDescent="0.25">
      <c r="A1961">
        <v>294</v>
      </c>
      <c r="B1961" s="5">
        <v>27396</v>
      </c>
      <c r="C1961" s="5">
        <v>27670</v>
      </c>
      <c r="D1961" s="5">
        <v>27618</v>
      </c>
      <c r="E1961" s="5">
        <v>27554</v>
      </c>
      <c r="F1961" s="5">
        <v>27674</v>
      </c>
      <c r="G1961" s="5">
        <v>27782</v>
      </c>
      <c r="H1961" s="5">
        <v>27859</v>
      </c>
      <c r="I1961" s="5">
        <v>27946</v>
      </c>
      <c r="J1961" s="5">
        <v>27937</v>
      </c>
      <c r="K1961" s="5">
        <v>28011</v>
      </c>
      <c r="L1961" s="5">
        <v>28024</v>
      </c>
      <c r="M1961" s="5">
        <v>27919</v>
      </c>
      <c r="N1961" s="5">
        <v>27954</v>
      </c>
      <c r="O1961" s="5">
        <v>27972</v>
      </c>
      <c r="P1961" s="5">
        <v>27969</v>
      </c>
      <c r="Q1961">
        <v>28073</v>
      </c>
      <c r="R1961">
        <v>28077</v>
      </c>
      <c r="S1961">
        <v>28192</v>
      </c>
      <c r="T1961">
        <v>28500</v>
      </c>
      <c r="U1961">
        <v>28516</v>
      </c>
      <c r="V1961">
        <v>28481</v>
      </c>
      <c r="W1961">
        <v>28561</v>
      </c>
      <c r="X1961">
        <v>28672</v>
      </c>
      <c r="Y1961">
        <v>28750</v>
      </c>
      <c r="Z1961">
        <v>28975</v>
      </c>
      <c r="AA1961">
        <v>29299</v>
      </c>
      <c r="AB1961">
        <v>29275</v>
      </c>
      <c r="AC1961">
        <v>29137</v>
      </c>
      <c r="AD1961">
        <v>29249</v>
      </c>
      <c r="AE1961">
        <v>29182</v>
      </c>
      <c r="AF1961">
        <v>29028</v>
      </c>
      <c r="AG1961">
        <v>29051</v>
      </c>
      <c r="AH1961">
        <v>29026</v>
      </c>
      <c r="AI1961">
        <v>28946</v>
      </c>
      <c r="AJ1961">
        <v>28967</v>
      </c>
    </row>
    <row r="1962" spans="1:36" x14ac:dyDescent="0.25">
      <c r="A1962">
        <v>296</v>
      </c>
      <c r="B1962" s="5">
        <v>26629.494999999999</v>
      </c>
      <c r="C1962" s="5">
        <v>27309.629000000001</v>
      </c>
      <c r="D1962" s="5">
        <v>27572.252</v>
      </c>
      <c r="E1962" s="5">
        <v>27967.266</v>
      </c>
      <c r="F1962" s="5">
        <v>29009.405999999999</v>
      </c>
      <c r="G1962" s="5">
        <v>29772</v>
      </c>
      <c r="H1962" s="5">
        <v>30741</v>
      </c>
      <c r="I1962" s="5">
        <v>31366</v>
      </c>
      <c r="J1962" s="5">
        <v>31855</v>
      </c>
      <c r="K1962" s="5">
        <v>32818</v>
      </c>
      <c r="L1962" s="5">
        <v>33606</v>
      </c>
      <c r="M1962" s="5">
        <v>34206</v>
      </c>
      <c r="N1962" s="5">
        <v>34513</v>
      </c>
      <c r="O1962" s="5">
        <v>34906</v>
      </c>
      <c r="P1962" s="5">
        <v>35328</v>
      </c>
      <c r="Q1962">
        <v>35601</v>
      </c>
      <c r="R1962">
        <v>36006</v>
      </c>
      <c r="S1962">
        <v>36571</v>
      </c>
      <c r="T1962">
        <v>36779</v>
      </c>
      <c r="U1962">
        <v>37437</v>
      </c>
      <c r="V1962">
        <v>37516</v>
      </c>
      <c r="W1962">
        <v>38112</v>
      </c>
      <c r="X1962">
        <v>38428</v>
      </c>
      <c r="Y1962">
        <v>38830</v>
      </c>
      <c r="Z1962">
        <v>39564</v>
      </c>
      <c r="AA1962">
        <v>39878</v>
      </c>
      <c r="AB1962">
        <v>39912</v>
      </c>
      <c r="AC1962">
        <v>39509</v>
      </c>
      <c r="AD1962">
        <v>39479</v>
      </c>
      <c r="AE1962">
        <v>39660</v>
      </c>
      <c r="AF1962">
        <v>39948</v>
      </c>
      <c r="AG1962">
        <v>40148</v>
      </c>
      <c r="AH1962">
        <v>40507</v>
      </c>
      <c r="AI1962">
        <v>40734</v>
      </c>
      <c r="AJ1962">
        <v>41004</v>
      </c>
    </row>
    <row r="1963" spans="1:36" x14ac:dyDescent="0.25">
      <c r="A1963">
        <v>297</v>
      </c>
      <c r="B1963" s="5">
        <v>20146</v>
      </c>
      <c r="C1963" s="5">
        <v>20303</v>
      </c>
      <c r="D1963" s="5">
        <v>20492</v>
      </c>
      <c r="E1963" s="5">
        <v>20749</v>
      </c>
      <c r="F1963" s="5">
        <v>21016</v>
      </c>
      <c r="G1963" s="5">
        <v>21098</v>
      </c>
      <c r="H1963" s="5">
        <v>21313</v>
      </c>
      <c r="I1963" s="5">
        <v>21519</v>
      </c>
      <c r="J1963" s="5">
        <v>21685</v>
      </c>
      <c r="K1963" s="5">
        <v>21971</v>
      </c>
      <c r="L1963" s="5">
        <v>22142</v>
      </c>
      <c r="M1963" s="5">
        <v>22276</v>
      </c>
      <c r="N1963" s="5">
        <v>22635</v>
      </c>
      <c r="O1963" s="5">
        <v>22900</v>
      </c>
      <c r="P1963" s="5">
        <v>23337</v>
      </c>
      <c r="Q1963">
        <v>23672</v>
      </c>
      <c r="R1963">
        <v>24007</v>
      </c>
      <c r="S1963">
        <v>24342</v>
      </c>
      <c r="T1963">
        <v>24701</v>
      </c>
      <c r="U1963">
        <v>24921</v>
      </c>
      <c r="V1963">
        <v>25312</v>
      </c>
      <c r="W1963">
        <v>25545</v>
      </c>
      <c r="X1963">
        <v>25660</v>
      </c>
      <c r="Y1963">
        <v>25759</v>
      </c>
      <c r="Z1963">
        <v>25999</v>
      </c>
      <c r="AA1963">
        <v>26191</v>
      </c>
      <c r="AB1963">
        <v>26145</v>
      </c>
      <c r="AC1963">
        <v>26191</v>
      </c>
      <c r="AD1963">
        <v>26194</v>
      </c>
      <c r="AE1963">
        <v>26185</v>
      </c>
      <c r="AF1963">
        <v>26218</v>
      </c>
      <c r="AG1963">
        <v>26428</v>
      </c>
      <c r="AH1963">
        <v>26643</v>
      </c>
      <c r="AI1963">
        <v>26774</v>
      </c>
      <c r="AJ1963">
        <v>26953</v>
      </c>
    </row>
    <row r="1964" spans="1:36" x14ac:dyDescent="0.25">
      <c r="A1964">
        <v>299</v>
      </c>
      <c r="B1964" s="5">
        <v>31904</v>
      </c>
      <c r="C1964" s="5">
        <v>31906</v>
      </c>
      <c r="D1964" s="5">
        <v>31862</v>
      </c>
      <c r="E1964" s="5">
        <v>31729</v>
      </c>
      <c r="F1964" s="5">
        <v>31212</v>
      </c>
      <c r="G1964" s="5">
        <v>30799</v>
      </c>
      <c r="H1964" s="5">
        <v>30612</v>
      </c>
      <c r="I1964" s="5">
        <v>30495</v>
      </c>
      <c r="J1964" s="5">
        <v>30767</v>
      </c>
      <c r="K1964" s="5">
        <v>30931</v>
      </c>
      <c r="L1964" s="5">
        <v>31249</v>
      </c>
      <c r="M1964" s="5">
        <v>31346</v>
      </c>
      <c r="N1964" s="5">
        <v>31329</v>
      </c>
      <c r="O1964" s="5">
        <v>31340</v>
      </c>
      <c r="P1964" s="5">
        <v>31290</v>
      </c>
      <c r="Q1964">
        <v>31365</v>
      </c>
      <c r="R1964">
        <v>31501</v>
      </c>
      <c r="S1964">
        <v>31628</v>
      </c>
      <c r="T1964">
        <v>31687</v>
      </c>
      <c r="U1964">
        <v>31461</v>
      </c>
      <c r="V1964">
        <v>31273</v>
      </c>
      <c r="W1964">
        <v>31145</v>
      </c>
      <c r="X1964">
        <v>31082</v>
      </c>
      <c r="Y1964">
        <v>31076</v>
      </c>
      <c r="Z1964">
        <v>30959</v>
      </c>
      <c r="AA1964">
        <v>31150</v>
      </c>
      <c r="AB1964">
        <v>31499</v>
      </c>
      <c r="AC1964">
        <v>31680</v>
      </c>
      <c r="AD1964">
        <v>31884</v>
      </c>
      <c r="AE1964">
        <v>31816</v>
      </c>
      <c r="AF1964">
        <v>31809</v>
      </c>
      <c r="AG1964">
        <v>31907</v>
      </c>
      <c r="AH1964">
        <v>32234</v>
      </c>
      <c r="AI1964">
        <v>32429</v>
      </c>
      <c r="AJ1964">
        <v>32405</v>
      </c>
    </row>
    <row r="1965" spans="1:36" x14ac:dyDescent="0.25">
      <c r="A1965">
        <v>300</v>
      </c>
      <c r="B1965" s="5">
        <v>0</v>
      </c>
      <c r="C1965" s="5">
        <v>0</v>
      </c>
      <c r="D1965" s="5">
        <v>0</v>
      </c>
      <c r="E1965" s="5">
        <v>0</v>
      </c>
      <c r="F1965" s="5">
        <v>0</v>
      </c>
      <c r="G1965" s="5">
        <v>0</v>
      </c>
      <c r="H1965" s="5">
        <v>0</v>
      </c>
      <c r="I1965" s="5">
        <v>0</v>
      </c>
      <c r="J1965" s="5">
        <v>0</v>
      </c>
      <c r="K1965" s="5">
        <v>0</v>
      </c>
      <c r="L1965" s="5">
        <v>0</v>
      </c>
      <c r="M1965" s="5">
        <v>0</v>
      </c>
      <c r="N1965" s="5">
        <v>0</v>
      </c>
      <c r="O1965" s="5">
        <v>0</v>
      </c>
      <c r="P1965" s="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0</v>
      </c>
      <c r="AI1965">
        <v>0</v>
      </c>
      <c r="AJ1965">
        <v>0</v>
      </c>
    </row>
    <row r="1966" spans="1:36" x14ac:dyDescent="0.25">
      <c r="A1966">
        <v>301</v>
      </c>
      <c r="B1966" s="5">
        <v>38208.703999999998</v>
      </c>
      <c r="C1966" s="5">
        <v>38704.296000000002</v>
      </c>
      <c r="D1966" s="5">
        <v>38918.144</v>
      </c>
      <c r="E1966" s="5">
        <v>38949.407999999996</v>
      </c>
      <c r="F1966" s="5">
        <v>39423.983999999997</v>
      </c>
      <c r="G1966" s="5">
        <v>39618.311999999998</v>
      </c>
      <c r="H1966" s="5">
        <v>39668.6</v>
      </c>
      <c r="I1966" s="5">
        <v>39824.527999999998</v>
      </c>
      <c r="J1966" s="5">
        <v>39874.103999999999</v>
      </c>
      <c r="K1966" s="5">
        <v>39985.615999999995</v>
      </c>
      <c r="L1966" s="5">
        <v>39023.264000000003</v>
      </c>
      <c r="M1966" s="5">
        <v>39029.847999999998</v>
      </c>
      <c r="N1966" s="5">
        <v>39145.760000000002</v>
      </c>
      <c r="O1966" s="5">
        <v>39234.76</v>
      </c>
      <c r="P1966" s="5">
        <v>39377.752</v>
      </c>
      <c r="Q1966">
        <v>39540.824000000001</v>
      </c>
      <c r="R1966">
        <v>40072.447999999997</v>
      </c>
      <c r="S1966">
        <v>40899.464</v>
      </c>
      <c r="T1966">
        <v>41596.408000000003</v>
      </c>
      <c r="U1966">
        <v>42210.623999999996</v>
      </c>
      <c r="V1966">
        <v>42601.983999999997</v>
      </c>
      <c r="W1966">
        <v>43240.432000000001</v>
      </c>
      <c r="X1966">
        <v>43949.328000000001</v>
      </c>
      <c r="Y1966">
        <v>44424.383999999998</v>
      </c>
      <c r="Z1966">
        <v>45093.447999999997</v>
      </c>
      <c r="AA1966">
        <v>44889.591999999997</v>
      </c>
      <c r="AB1966">
        <v>46192</v>
      </c>
      <c r="AC1966">
        <v>46642</v>
      </c>
      <c r="AD1966">
        <v>46635</v>
      </c>
      <c r="AE1966">
        <v>46762</v>
      </c>
      <c r="AF1966">
        <v>46953</v>
      </c>
      <c r="AG1966">
        <v>46870</v>
      </c>
      <c r="AH1966">
        <v>47084</v>
      </c>
      <c r="AI1966">
        <v>47144</v>
      </c>
      <c r="AJ1966">
        <v>47240</v>
      </c>
    </row>
    <row r="1967" spans="1:36" x14ac:dyDescent="0.25">
      <c r="A1967">
        <v>302</v>
      </c>
      <c r="B1967" s="5">
        <v>22262</v>
      </c>
      <c r="C1967" s="5">
        <v>22577</v>
      </c>
      <c r="D1967" s="5">
        <v>22744</v>
      </c>
      <c r="E1967" s="5">
        <v>22743</v>
      </c>
      <c r="F1967" s="5">
        <v>22917</v>
      </c>
      <c r="G1967" s="5">
        <v>23134</v>
      </c>
      <c r="H1967" s="5">
        <v>23240</v>
      </c>
      <c r="I1967" s="5">
        <v>23493</v>
      </c>
      <c r="J1967" s="5">
        <v>23766</v>
      </c>
      <c r="K1967" s="5">
        <v>24169</v>
      </c>
      <c r="L1967" s="5">
        <v>24573</v>
      </c>
      <c r="M1967" s="5">
        <v>24853</v>
      </c>
      <c r="N1967" s="5">
        <v>25064</v>
      </c>
      <c r="O1967" s="5">
        <v>25514</v>
      </c>
      <c r="P1967" s="5">
        <v>25716</v>
      </c>
      <c r="Q1967">
        <v>25828</v>
      </c>
      <c r="R1967">
        <v>25841</v>
      </c>
      <c r="S1967">
        <v>25957</v>
      </c>
      <c r="T1967">
        <v>25936</v>
      </c>
      <c r="U1967">
        <v>26025</v>
      </c>
      <c r="V1967">
        <v>26085</v>
      </c>
      <c r="W1967">
        <v>26149</v>
      </c>
      <c r="X1967">
        <v>26139</v>
      </c>
      <c r="Y1967">
        <v>26317</v>
      </c>
      <c r="Z1967">
        <v>26456</v>
      </c>
      <c r="AA1967">
        <v>26634</v>
      </c>
      <c r="AB1967">
        <v>26677</v>
      </c>
      <c r="AC1967">
        <v>26583</v>
      </c>
      <c r="AD1967">
        <v>26583</v>
      </c>
      <c r="AE1967">
        <v>26567</v>
      </c>
      <c r="AF1967">
        <v>26714</v>
      </c>
      <c r="AG1967">
        <v>26728</v>
      </c>
      <c r="AH1967">
        <v>26685</v>
      </c>
      <c r="AI1967">
        <v>26609</v>
      </c>
      <c r="AJ1967">
        <v>26628</v>
      </c>
    </row>
    <row r="1968" spans="1:36" x14ac:dyDescent="0.25">
      <c r="A1968">
        <v>303</v>
      </c>
      <c r="B1968" s="5">
        <v>19211.47</v>
      </c>
      <c r="C1968" s="5">
        <v>19699.232</v>
      </c>
      <c r="D1968" s="5">
        <v>20376.277999999998</v>
      </c>
      <c r="E1968" s="5">
        <v>21003.194</v>
      </c>
      <c r="F1968" s="5">
        <v>21683.898000000001</v>
      </c>
      <c r="G1968" s="5">
        <v>22224</v>
      </c>
      <c r="H1968" s="5">
        <v>22416</v>
      </c>
      <c r="I1968" s="5">
        <v>22527</v>
      </c>
      <c r="J1968" s="5">
        <v>22617</v>
      </c>
      <c r="K1968" s="5">
        <v>23517</v>
      </c>
      <c r="L1968" s="5">
        <v>24281</v>
      </c>
      <c r="M1968" s="5">
        <v>24733</v>
      </c>
      <c r="N1968" s="5">
        <v>25577</v>
      </c>
      <c r="O1968" s="5">
        <v>26724</v>
      </c>
      <c r="P1968" s="5">
        <v>27893</v>
      </c>
      <c r="Q1968">
        <v>28754</v>
      </c>
      <c r="R1968">
        <v>29744</v>
      </c>
      <c r="S1968">
        <v>30917</v>
      </c>
      <c r="T1968">
        <v>31840</v>
      </c>
      <c r="U1968">
        <v>33448</v>
      </c>
      <c r="V1968">
        <v>34588</v>
      </c>
      <c r="W1968">
        <v>35244</v>
      </c>
      <c r="X1968">
        <v>35591</v>
      </c>
      <c r="Y1968">
        <v>36369</v>
      </c>
      <c r="Z1968">
        <v>37132</v>
      </c>
      <c r="AA1968">
        <v>37768</v>
      </c>
      <c r="AB1968">
        <v>38010</v>
      </c>
      <c r="AC1968">
        <v>38125</v>
      </c>
      <c r="AD1968">
        <v>38182</v>
      </c>
      <c r="AE1968">
        <v>38528</v>
      </c>
      <c r="AF1968">
        <v>39206</v>
      </c>
      <c r="AG1968">
        <v>39787</v>
      </c>
      <c r="AH1968">
        <v>40164</v>
      </c>
      <c r="AI1968">
        <v>40470</v>
      </c>
      <c r="AJ1968">
        <v>40679</v>
      </c>
    </row>
    <row r="1969" spans="1:36" x14ac:dyDescent="0.25">
      <c r="A1969">
        <v>304</v>
      </c>
      <c r="B1969" s="5">
        <v>9932</v>
      </c>
      <c r="C1969" s="5">
        <v>10116</v>
      </c>
      <c r="D1969" s="5">
        <v>10190</v>
      </c>
      <c r="E1969" s="5">
        <v>10146</v>
      </c>
      <c r="F1969" s="5">
        <v>10231</v>
      </c>
      <c r="G1969" s="5">
        <v>10297</v>
      </c>
      <c r="H1969" s="5">
        <v>10342</v>
      </c>
      <c r="I1969" s="5">
        <v>10285</v>
      </c>
      <c r="J1969" s="5">
        <v>10396</v>
      </c>
      <c r="K1969" s="5">
        <v>10369</v>
      </c>
      <c r="L1969" s="5">
        <v>10383</v>
      </c>
      <c r="M1969" s="5">
        <v>10504</v>
      </c>
      <c r="N1969" s="5">
        <v>10532</v>
      </c>
      <c r="O1969" s="5">
        <v>10606</v>
      </c>
      <c r="P1969" s="5">
        <v>10690</v>
      </c>
      <c r="Q1969">
        <v>10806</v>
      </c>
      <c r="R1969">
        <v>10855</v>
      </c>
      <c r="S1969">
        <v>10748</v>
      </c>
      <c r="T1969">
        <v>10793</v>
      </c>
      <c r="U1969">
        <v>10895</v>
      </c>
      <c r="V1969">
        <v>11021</v>
      </c>
      <c r="W1969">
        <v>11257</v>
      </c>
      <c r="X1969">
        <v>11389</v>
      </c>
      <c r="Y1969">
        <v>11406</v>
      </c>
      <c r="Z1969">
        <v>11388</v>
      </c>
      <c r="AA1969">
        <v>11460</v>
      </c>
      <c r="AB1969">
        <v>11696</v>
      </c>
      <c r="AC1969">
        <v>11775</v>
      </c>
      <c r="AD1969">
        <v>11850</v>
      </c>
      <c r="AE1969">
        <v>11851</v>
      </c>
      <c r="AF1969">
        <v>11836</v>
      </c>
      <c r="AG1969">
        <v>11880</v>
      </c>
      <c r="AH1969">
        <v>11843</v>
      </c>
      <c r="AI1969">
        <v>11930</v>
      </c>
      <c r="AJ1969">
        <v>12022</v>
      </c>
    </row>
    <row r="1970" spans="1:36" x14ac:dyDescent="0.25">
      <c r="A1970">
        <v>307</v>
      </c>
      <c r="B1970" s="5">
        <v>87379.959000000003</v>
      </c>
      <c r="C1970" s="5">
        <v>88255.403000000006</v>
      </c>
      <c r="D1970" s="5">
        <v>88523.885999999999</v>
      </c>
      <c r="E1970" s="5">
        <v>88184.775999999998</v>
      </c>
      <c r="F1970" s="5">
        <v>87623.938999999998</v>
      </c>
      <c r="G1970" s="5">
        <v>87063.642999999996</v>
      </c>
      <c r="H1970" s="5">
        <v>87879.289000000004</v>
      </c>
      <c r="I1970" s="5">
        <v>89768.976999999999</v>
      </c>
      <c r="J1970" s="5">
        <v>91762.559999999998</v>
      </c>
      <c r="K1970" s="5">
        <v>93693.785999999993</v>
      </c>
      <c r="L1970" s="5">
        <v>96249.303</v>
      </c>
      <c r="M1970" s="5">
        <v>99581.373999999996</v>
      </c>
      <c r="N1970" s="5">
        <v>102151.681</v>
      </c>
      <c r="O1970" s="5">
        <v>104568.374</v>
      </c>
      <c r="P1970" s="5">
        <v>107103.852</v>
      </c>
      <c r="Q1970">
        <v>110299.25900000001</v>
      </c>
      <c r="R1970">
        <v>112571.28</v>
      </c>
      <c r="S1970">
        <v>115068.38</v>
      </c>
      <c r="T1970">
        <v>118117.065</v>
      </c>
      <c r="U1970">
        <v>120690.66800000001</v>
      </c>
      <c r="V1970">
        <v>123545.92</v>
      </c>
      <c r="W1970">
        <v>126143</v>
      </c>
      <c r="X1970">
        <v>128035</v>
      </c>
      <c r="Y1970">
        <v>129720</v>
      </c>
      <c r="Z1970">
        <v>131221</v>
      </c>
      <c r="AA1970">
        <v>132851</v>
      </c>
      <c r="AB1970">
        <v>134906</v>
      </c>
      <c r="AC1970">
        <v>136999</v>
      </c>
      <c r="AD1970">
        <v>139054</v>
      </c>
      <c r="AE1970">
        <v>141211</v>
      </c>
      <c r="AF1970">
        <v>143212</v>
      </c>
      <c r="AG1970">
        <v>144862</v>
      </c>
      <c r="AH1970">
        <v>146592</v>
      </c>
      <c r="AI1970">
        <v>148250</v>
      </c>
      <c r="AJ1970">
        <v>149662</v>
      </c>
    </row>
    <row r="1971" spans="1:36" x14ac:dyDescent="0.25">
      <c r="A1971">
        <v>308</v>
      </c>
      <c r="B1971" s="5">
        <v>24828</v>
      </c>
      <c r="C1971" s="5">
        <v>24812</v>
      </c>
      <c r="D1971" s="5">
        <v>24771</v>
      </c>
      <c r="E1971" s="5">
        <v>24822</v>
      </c>
      <c r="F1971" s="5">
        <v>24693</v>
      </c>
      <c r="G1971" s="5">
        <v>24693</v>
      </c>
      <c r="H1971" s="5">
        <v>24691</v>
      </c>
      <c r="I1971" s="5">
        <v>24678</v>
      </c>
      <c r="J1971" s="5">
        <v>24764</v>
      </c>
      <c r="K1971" s="5">
        <v>24835</v>
      </c>
      <c r="L1971" s="5">
        <v>24897</v>
      </c>
      <c r="M1971" s="5">
        <v>24773</v>
      </c>
      <c r="N1971" s="5">
        <v>24847</v>
      </c>
      <c r="O1971" s="5">
        <v>24913</v>
      </c>
      <c r="P1971" s="5">
        <v>24906</v>
      </c>
      <c r="Q1971">
        <v>24626</v>
      </c>
      <c r="R1971">
        <v>24696</v>
      </c>
      <c r="S1971">
        <v>24701</v>
      </c>
      <c r="T1971">
        <v>24539</v>
      </c>
      <c r="U1971">
        <v>24398</v>
      </c>
      <c r="V1971">
        <v>24370</v>
      </c>
      <c r="W1971">
        <v>24508</v>
      </c>
      <c r="X1971">
        <v>24526</v>
      </c>
      <c r="Y1971">
        <v>24469</v>
      </c>
      <c r="Z1971">
        <v>24423</v>
      </c>
      <c r="AA1971">
        <v>24503</v>
      </c>
      <c r="AB1971">
        <v>24416</v>
      </c>
      <c r="AC1971">
        <v>24513</v>
      </c>
      <c r="AD1971">
        <v>24375</v>
      </c>
      <c r="AE1971">
        <v>24406</v>
      </c>
      <c r="AF1971">
        <v>24335</v>
      </c>
      <c r="AG1971">
        <v>24317</v>
      </c>
      <c r="AH1971">
        <v>24379</v>
      </c>
      <c r="AI1971">
        <v>24352</v>
      </c>
      <c r="AJ1971">
        <v>24277</v>
      </c>
    </row>
    <row r="1972" spans="1:36" x14ac:dyDescent="0.25">
      <c r="A1972">
        <v>310</v>
      </c>
      <c r="B1972" s="5">
        <v>41510</v>
      </c>
      <c r="C1972" s="5">
        <v>41290</v>
      </c>
      <c r="D1972" s="5">
        <v>41329</v>
      </c>
      <c r="E1972" s="5">
        <v>41226</v>
      </c>
      <c r="F1972" s="5">
        <v>41089</v>
      </c>
      <c r="G1972" s="5">
        <v>40984</v>
      </c>
      <c r="H1972" s="5">
        <v>40877</v>
      </c>
      <c r="I1972" s="5">
        <v>40754</v>
      </c>
      <c r="J1972" s="5">
        <v>40968</v>
      </c>
      <c r="K1972" s="5">
        <v>41032</v>
      </c>
      <c r="L1972" s="5">
        <v>40998</v>
      </c>
      <c r="M1972" s="5">
        <v>41461</v>
      </c>
      <c r="N1972" s="5">
        <v>41911</v>
      </c>
      <c r="O1972" s="5">
        <v>42266</v>
      </c>
      <c r="P1972" s="5">
        <v>42293</v>
      </c>
      <c r="Q1972">
        <v>42266</v>
      </c>
      <c r="R1972">
        <v>42115</v>
      </c>
      <c r="S1972">
        <v>41954</v>
      </c>
      <c r="T1972">
        <v>41836</v>
      </c>
      <c r="U1972">
        <v>42124</v>
      </c>
      <c r="V1972">
        <v>42348</v>
      </c>
      <c r="W1972">
        <v>42221</v>
      </c>
      <c r="X1972">
        <v>42056</v>
      </c>
      <c r="Y1972">
        <v>42309</v>
      </c>
      <c r="Z1972">
        <v>42308</v>
      </c>
      <c r="AA1972">
        <v>42208</v>
      </c>
      <c r="AB1972">
        <v>42195</v>
      </c>
      <c r="AC1972">
        <v>42037</v>
      </c>
      <c r="AD1972">
        <v>42016</v>
      </c>
      <c r="AE1972">
        <v>41998</v>
      </c>
      <c r="AF1972">
        <v>41984</v>
      </c>
      <c r="AG1972">
        <v>42017</v>
      </c>
      <c r="AH1972">
        <v>42049</v>
      </c>
      <c r="AI1972">
        <v>42079</v>
      </c>
      <c r="AJ1972">
        <v>42032</v>
      </c>
    </row>
    <row r="1973" spans="1:36" x14ac:dyDescent="0.25">
      <c r="A1973">
        <v>312</v>
      </c>
      <c r="B1973" s="5">
        <v>13640</v>
      </c>
      <c r="C1973" s="5">
        <v>13685</v>
      </c>
      <c r="D1973" s="5">
        <v>13789</v>
      </c>
      <c r="E1973" s="5">
        <v>13533</v>
      </c>
      <c r="F1973" s="5">
        <v>13363</v>
      </c>
      <c r="G1973" s="5">
        <v>13286</v>
      </c>
      <c r="H1973" s="5">
        <v>13332</v>
      </c>
      <c r="I1973" s="5">
        <v>13331</v>
      </c>
      <c r="J1973" s="5">
        <v>13633</v>
      </c>
      <c r="K1973" s="5">
        <v>13765</v>
      </c>
      <c r="L1973" s="5">
        <v>13811</v>
      </c>
      <c r="M1973" s="5">
        <v>13945</v>
      </c>
      <c r="N1973" s="5">
        <v>13997</v>
      </c>
      <c r="O1973" s="5">
        <v>14210</v>
      </c>
      <c r="P1973" s="5">
        <v>14285</v>
      </c>
      <c r="Q1973">
        <v>14200</v>
      </c>
      <c r="R1973">
        <v>14119</v>
      </c>
      <c r="S1973">
        <v>14148</v>
      </c>
      <c r="T1973">
        <v>14107</v>
      </c>
      <c r="U1973">
        <v>14006</v>
      </c>
      <c r="V1973">
        <v>13938</v>
      </c>
      <c r="W1973">
        <v>13916</v>
      </c>
      <c r="X1973">
        <v>13774</v>
      </c>
      <c r="Y1973">
        <v>13845</v>
      </c>
      <c r="Z1973">
        <v>14111</v>
      </c>
      <c r="AA1973">
        <v>14087</v>
      </c>
      <c r="AB1973">
        <v>14137</v>
      </c>
      <c r="AC1973">
        <v>14234</v>
      </c>
      <c r="AD1973">
        <v>14160</v>
      </c>
      <c r="AE1973">
        <v>14258</v>
      </c>
      <c r="AF1973">
        <v>14407</v>
      </c>
      <c r="AG1973">
        <v>14459</v>
      </c>
      <c r="AH1973">
        <v>14437</v>
      </c>
      <c r="AI1973">
        <v>14451</v>
      </c>
      <c r="AJ1973">
        <v>14563</v>
      </c>
    </row>
    <row r="1974" spans="1:36" x14ac:dyDescent="0.25">
      <c r="A1974">
        <v>313</v>
      </c>
      <c r="B1974" s="5">
        <v>16782</v>
      </c>
      <c r="C1974" s="5">
        <v>17212</v>
      </c>
      <c r="D1974" s="5">
        <v>17433</v>
      </c>
      <c r="E1974" s="5">
        <v>17754</v>
      </c>
      <c r="F1974" s="5">
        <v>18007</v>
      </c>
      <c r="G1974" s="5">
        <v>18000</v>
      </c>
      <c r="H1974" s="5">
        <v>18025</v>
      </c>
      <c r="I1974" s="5">
        <v>18055</v>
      </c>
      <c r="J1974" s="5">
        <v>18079</v>
      </c>
      <c r="K1974" s="5">
        <v>18241</v>
      </c>
      <c r="L1974" s="5">
        <v>18390</v>
      </c>
      <c r="M1974" s="5">
        <v>18493</v>
      </c>
      <c r="N1974" s="5">
        <v>18674</v>
      </c>
      <c r="O1974" s="5">
        <v>18779</v>
      </c>
      <c r="P1974" s="5">
        <v>18928</v>
      </c>
      <c r="Q1974">
        <v>18989</v>
      </c>
      <c r="R1974">
        <v>19134</v>
      </c>
      <c r="S1974">
        <v>19224</v>
      </c>
      <c r="T1974">
        <v>19188</v>
      </c>
      <c r="U1974">
        <v>19179</v>
      </c>
      <c r="V1974">
        <v>19077</v>
      </c>
      <c r="W1974">
        <v>19115</v>
      </c>
      <c r="X1974">
        <v>19260</v>
      </c>
      <c r="Y1974">
        <v>19327</v>
      </c>
      <c r="Z1974">
        <v>19396</v>
      </c>
      <c r="AA1974">
        <v>19450</v>
      </c>
      <c r="AB1974">
        <v>19487</v>
      </c>
      <c r="AC1974">
        <v>19468</v>
      </c>
      <c r="AD1974">
        <v>19475</v>
      </c>
      <c r="AE1974">
        <v>19611</v>
      </c>
      <c r="AF1974">
        <v>19753</v>
      </c>
      <c r="AG1974">
        <v>20000</v>
      </c>
      <c r="AH1974">
        <v>20111</v>
      </c>
      <c r="AI1974">
        <v>20200</v>
      </c>
      <c r="AJ1974">
        <v>20316</v>
      </c>
    </row>
    <row r="1975" spans="1:36" x14ac:dyDescent="0.25">
      <c r="A1975">
        <v>317</v>
      </c>
      <c r="B1975" s="5">
        <v>6207</v>
      </c>
      <c r="C1975" s="5">
        <v>6278</v>
      </c>
      <c r="D1975" s="5">
        <v>6629</v>
      </c>
      <c r="E1975" s="5">
        <v>6800</v>
      </c>
      <c r="F1975" s="5">
        <v>7075</v>
      </c>
      <c r="G1975" s="5">
        <v>7071</v>
      </c>
      <c r="H1975" s="5">
        <v>7204</v>
      </c>
      <c r="I1975" s="5">
        <v>7280</v>
      </c>
      <c r="J1975" s="5">
        <v>7318</v>
      </c>
      <c r="K1975" s="5">
        <v>7282</v>
      </c>
      <c r="L1975" s="5">
        <v>7394</v>
      </c>
      <c r="M1975" s="5">
        <v>7513</v>
      </c>
      <c r="N1975" s="5">
        <v>7636</v>
      </c>
      <c r="O1975" s="5">
        <v>7718</v>
      </c>
      <c r="P1975" s="5">
        <v>7856</v>
      </c>
      <c r="Q1975">
        <v>8027</v>
      </c>
      <c r="R1975">
        <v>8117</v>
      </c>
      <c r="S1975">
        <v>8188</v>
      </c>
      <c r="T1975">
        <v>8232</v>
      </c>
      <c r="U1975">
        <v>8297</v>
      </c>
      <c r="V1975">
        <v>8381</v>
      </c>
      <c r="W1975">
        <v>8619</v>
      </c>
      <c r="X1975">
        <v>8660</v>
      </c>
      <c r="Y1975">
        <v>8609</v>
      </c>
      <c r="Z1975">
        <v>8630</v>
      </c>
      <c r="AA1975">
        <v>8670</v>
      </c>
      <c r="AB1975">
        <v>8785</v>
      </c>
      <c r="AC1975">
        <v>8859</v>
      </c>
      <c r="AD1975">
        <v>8891</v>
      </c>
      <c r="AE1975">
        <v>8964</v>
      </c>
      <c r="AF1975">
        <v>8880</v>
      </c>
      <c r="AG1975">
        <v>8837</v>
      </c>
      <c r="AH1975">
        <v>8845</v>
      </c>
      <c r="AI1975">
        <v>8824</v>
      </c>
      <c r="AJ1975">
        <v>8795</v>
      </c>
    </row>
    <row r="1976" spans="1:36" x14ac:dyDescent="0.25">
      <c r="A1976">
        <v>319</v>
      </c>
      <c r="B1976" s="5">
        <v>0</v>
      </c>
      <c r="C1976" s="5">
        <v>0</v>
      </c>
      <c r="D1976" s="5">
        <v>0</v>
      </c>
      <c r="E1976" s="5">
        <v>0</v>
      </c>
      <c r="F1976" s="5">
        <v>0</v>
      </c>
      <c r="G1976" s="5">
        <v>0</v>
      </c>
      <c r="H1976" s="5">
        <v>0</v>
      </c>
      <c r="I1976" s="5">
        <v>0</v>
      </c>
      <c r="J1976" s="5">
        <v>0</v>
      </c>
      <c r="K1976" s="5">
        <v>0</v>
      </c>
      <c r="L1976" s="5">
        <v>0</v>
      </c>
      <c r="M1976" s="5">
        <v>0</v>
      </c>
      <c r="N1976" s="5">
        <v>0</v>
      </c>
      <c r="O1976" s="5">
        <v>0</v>
      </c>
      <c r="P1976" s="5">
        <v>0</v>
      </c>
      <c r="Q1976">
        <v>0</v>
      </c>
      <c r="R1976">
        <v>0</v>
      </c>
      <c r="S1976">
        <v>0</v>
      </c>
      <c r="T1976">
        <v>0</v>
      </c>
      <c r="U1976">
        <v>0</v>
      </c>
      <c r="V1976">
        <v>0</v>
      </c>
      <c r="W1976">
        <v>0</v>
      </c>
      <c r="X1976">
        <v>0</v>
      </c>
      <c r="Y1976">
        <v>0</v>
      </c>
      <c r="Z1976">
        <v>0</v>
      </c>
      <c r="AA1976">
        <v>0</v>
      </c>
      <c r="AB1976">
        <v>0</v>
      </c>
      <c r="AC1976">
        <v>0</v>
      </c>
      <c r="AD1976">
        <v>0</v>
      </c>
      <c r="AE1976">
        <v>0</v>
      </c>
      <c r="AF1976">
        <v>0</v>
      </c>
      <c r="AG1976">
        <v>0</v>
      </c>
      <c r="AH1976">
        <v>0</v>
      </c>
      <c r="AI1976">
        <v>0</v>
      </c>
      <c r="AJ1976">
        <v>0</v>
      </c>
    </row>
    <row r="1977" spans="1:36" x14ac:dyDescent="0.25">
      <c r="A1977">
        <v>320</v>
      </c>
      <c r="B1977" s="5">
        <v>0</v>
      </c>
      <c r="C1977" s="5">
        <v>0</v>
      </c>
      <c r="D1977" s="5">
        <v>0</v>
      </c>
      <c r="E1977" s="5">
        <v>0</v>
      </c>
      <c r="F1977" s="5">
        <v>0</v>
      </c>
      <c r="G1977" s="5">
        <v>0</v>
      </c>
      <c r="H1977" s="5">
        <v>0</v>
      </c>
      <c r="I1977" s="5">
        <v>0</v>
      </c>
      <c r="J1977" s="5">
        <v>0</v>
      </c>
      <c r="K1977" s="5">
        <v>0</v>
      </c>
      <c r="L1977" s="5">
        <v>0</v>
      </c>
      <c r="M1977" s="5">
        <v>0</v>
      </c>
      <c r="N1977" s="5">
        <v>0</v>
      </c>
      <c r="O1977" s="5">
        <v>0</v>
      </c>
      <c r="P1977" s="5">
        <v>0</v>
      </c>
      <c r="Q1977">
        <v>0</v>
      </c>
      <c r="R1977">
        <v>0</v>
      </c>
      <c r="S1977">
        <v>0</v>
      </c>
      <c r="T1977">
        <v>0</v>
      </c>
      <c r="U1977">
        <v>0</v>
      </c>
      <c r="V1977">
        <v>0</v>
      </c>
      <c r="W1977">
        <v>0</v>
      </c>
      <c r="X1977">
        <v>0</v>
      </c>
      <c r="Y1977">
        <v>0</v>
      </c>
      <c r="Z1977">
        <v>0</v>
      </c>
      <c r="AA1977">
        <v>0</v>
      </c>
      <c r="AB1977">
        <v>0</v>
      </c>
      <c r="AC1977">
        <v>0</v>
      </c>
      <c r="AD1977">
        <v>0</v>
      </c>
      <c r="AE1977">
        <v>0</v>
      </c>
      <c r="AF1977">
        <v>0</v>
      </c>
      <c r="AG1977">
        <v>0</v>
      </c>
      <c r="AH1977">
        <v>0</v>
      </c>
      <c r="AI1977">
        <v>0</v>
      </c>
      <c r="AJ1977">
        <v>0</v>
      </c>
    </row>
    <row r="1978" spans="1:36" x14ac:dyDescent="0.25">
      <c r="A1978">
        <v>321</v>
      </c>
      <c r="B1978" s="5">
        <v>8554</v>
      </c>
      <c r="C1978" s="5">
        <v>8668</v>
      </c>
      <c r="D1978" s="5">
        <v>9411</v>
      </c>
      <c r="E1978" s="5">
        <v>10495</v>
      </c>
      <c r="F1978" s="5">
        <v>11875</v>
      </c>
      <c r="G1978" s="5">
        <v>14462</v>
      </c>
      <c r="H1978" s="5">
        <v>16388</v>
      </c>
      <c r="I1978" s="5">
        <v>18061</v>
      </c>
      <c r="J1978" s="5">
        <v>20104</v>
      </c>
      <c r="K1978" s="5">
        <v>21985</v>
      </c>
      <c r="L1978" s="5">
        <v>23644</v>
      </c>
      <c r="M1978" s="5">
        <v>25502</v>
      </c>
      <c r="N1978" s="5">
        <v>26880</v>
      </c>
      <c r="O1978" s="5">
        <v>28478</v>
      </c>
      <c r="P1978" s="5">
        <v>29508</v>
      </c>
      <c r="Q1978">
        <v>30339</v>
      </c>
      <c r="R1978">
        <v>30743</v>
      </c>
      <c r="S1978">
        <v>31093</v>
      </c>
      <c r="T1978">
        <v>31480</v>
      </c>
      <c r="U1978">
        <v>31925</v>
      </c>
      <c r="V1978">
        <v>32959</v>
      </c>
      <c r="W1978">
        <v>33313</v>
      </c>
      <c r="X1978">
        <v>35978</v>
      </c>
      <c r="Y1978">
        <v>38106</v>
      </c>
      <c r="Z1978">
        <v>41254</v>
      </c>
      <c r="AA1978">
        <v>42350</v>
      </c>
      <c r="AB1978">
        <v>43529</v>
      </c>
      <c r="AC1978">
        <v>44499</v>
      </c>
      <c r="AD1978">
        <v>45568</v>
      </c>
      <c r="AE1978">
        <v>46475</v>
      </c>
      <c r="AF1978">
        <v>47243</v>
      </c>
      <c r="AG1978">
        <v>47622</v>
      </c>
      <c r="AH1978">
        <v>47935</v>
      </c>
      <c r="AI1978">
        <v>48309</v>
      </c>
      <c r="AJ1978">
        <v>48429</v>
      </c>
    </row>
    <row r="1979" spans="1:36" x14ac:dyDescent="0.25">
      <c r="A1979">
        <v>322</v>
      </c>
      <c r="B1979" s="5">
        <v>0</v>
      </c>
      <c r="C1979" s="5">
        <v>0</v>
      </c>
      <c r="D1979" s="5">
        <v>0</v>
      </c>
      <c r="E1979" s="5">
        <v>0</v>
      </c>
      <c r="F1979" s="5">
        <v>0</v>
      </c>
      <c r="G1979" s="5">
        <v>0</v>
      </c>
      <c r="H1979" s="5">
        <v>0</v>
      </c>
      <c r="I1979" s="5">
        <v>0</v>
      </c>
      <c r="J1979" s="5">
        <v>0</v>
      </c>
      <c r="K1979" s="5">
        <v>0</v>
      </c>
      <c r="L1979" s="5">
        <v>0</v>
      </c>
      <c r="M1979" s="5">
        <v>0</v>
      </c>
      <c r="N1979" s="5">
        <v>0</v>
      </c>
      <c r="O1979" s="5">
        <v>0</v>
      </c>
      <c r="P1979" s="5">
        <v>0</v>
      </c>
      <c r="Q1979">
        <v>0</v>
      </c>
      <c r="R1979">
        <v>0</v>
      </c>
      <c r="S1979">
        <v>0</v>
      </c>
      <c r="T1979">
        <v>0</v>
      </c>
      <c r="U1979">
        <v>0</v>
      </c>
      <c r="V1979">
        <v>0</v>
      </c>
      <c r="W1979">
        <v>0</v>
      </c>
      <c r="X1979">
        <v>0</v>
      </c>
      <c r="Y1979">
        <v>0</v>
      </c>
      <c r="Z1979">
        <v>0</v>
      </c>
      <c r="AA1979">
        <v>0</v>
      </c>
      <c r="AB1979">
        <v>0</v>
      </c>
      <c r="AC1979">
        <v>0</v>
      </c>
      <c r="AD1979">
        <v>0</v>
      </c>
      <c r="AE1979">
        <v>0</v>
      </c>
      <c r="AF1979">
        <v>0</v>
      </c>
      <c r="AG1979">
        <v>0</v>
      </c>
      <c r="AH1979">
        <v>0</v>
      </c>
      <c r="AI1979">
        <v>0</v>
      </c>
      <c r="AJ1979">
        <v>0</v>
      </c>
    </row>
    <row r="1980" spans="1:36" x14ac:dyDescent="0.25">
      <c r="A1980">
        <v>327</v>
      </c>
      <c r="B1980" s="5">
        <v>19561</v>
      </c>
      <c r="C1980" s="5">
        <v>20272</v>
      </c>
      <c r="D1980" s="5">
        <v>20971</v>
      </c>
      <c r="E1980" s="5">
        <v>21397</v>
      </c>
      <c r="F1980" s="5">
        <v>22102</v>
      </c>
      <c r="G1980" s="5">
        <v>24174</v>
      </c>
      <c r="H1980" s="5">
        <v>25254</v>
      </c>
      <c r="I1980" s="5">
        <v>26020</v>
      </c>
      <c r="J1980" s="5">
        <v>26587</v>
      </c>
      <c r="K1980" s="5">
        <v>27001</v>
      </c>
      <c r="L1980" s="5">
        <v>27302</v>
      </c>
      <c r="M1980" s="5">
        <v>27272</v>
      </c>
      <c r="N1980" s="5">
        <v>27462</v>
      </c>
      <c r="O1980" s="5">
        <v>27643</v>
      </c>
      <c r="P1980" s="5">
        <v>27675</v>
      </c>
      <c r="Q1980">
        <v>27722</v>
      </c>
      <c r="R1980">
        <v>28119</v>
      </c>
      <c r="S1980">
        <v>28341</v>
      </c>
      <c r="T1980">
        <v>28003</v>
      </c>
      <c r="U1980">
        <v>27993</v>
      </c>
      <c r="V1980">
        <v>28488</v>
      </c>
      <c r="W1980">
        <v>28747</v>
      </c>
      <c r="X1980">
        <v>28833</v>
      </c>
      <c r="Y1980">
        <v>29038</v>
      </c>
      <c r="Z1980">
        <v>28998</v>
      </c>
      <c r="AA1980">
        <v>29106</v>
      </c>
      <c r="AB1980">
        <v>28977</v>
      </c>
      <c r="AC1980">
        <v>28889</v>
      </c>
      <c r="AD1980">
        <v>28610</v>
      </c>
      <c r="AE1980">
        <v>28540</v>
      </c>
      <c r="AF1980">
        <v>28583</v>
      </c>
      <c r="AG1980">
        <v>28812</v>
      </c>
      <c r="AH1980">
        <v>28609</v>
      </c>
      <c r="AI1980">
        <v>28905</v>
      </c>
      <c r="AJ1980">
        <v>28969</v>
      </c>
    </row>
    <row r="1981" spans="1:36" x14ac:dyDescent="0.25">
      <c r="A1981">
        <v>331</v>
      </c>
      <c r="B1981" s="5">
        <v>12049</v>
      </c>
      <c r="C1981" s="5">
        <v>12301</v>
      </c>
      <c r="D1981" s="5">
        <v>12322</v>
      </c>
      <c r="E1981" s="5">
        <v>12242</v>
      </c>
      <c r="F1981" s="5">
        <v>12235</v>
      </c>
      <c r="G1981" s="5">
        <v>12241</v>
      </c>
      <c r="H1981" s="5">
        <v>12308</v>
      </c>
      <c r="I1981" s="5">
        <v>12289</v>
      </c>
      <c r="J1981" s="5">
        <v>12315</v>
      </c>
      <c r="K1981" s="5">
        <v>12285</v>
      </c>
      <c r="L1981" s="5">
        <v>12281</v>
      </c>
      <c r="M1981" s="5">
        <v>12436</v>
      </c>
      <c r="N1981" s="5">
        <v>12574</v>
      </c>
      <c r="O1981" s="5">
        <v>12702</v>
      </c>
      <c r="P1981" s="5">
        <v>12890</v>
      </c>
      <c r="Q1981">
        <v>12985</v>
      </c>
      <c r="R1981">
        <v>13035</v>
      </c>
      <c r="S1981">
        <v>13072</v>
      </c>
      <c r="T1981">
        <v>13237</v>
      </c>
      <c r="U1981">
        <v>13241</v>
      </c>
      <c r="V1981">
        <v>13332</v>
      </c>
      <c r="W1981">
        <v>13374</v>
      </c>
      <c r="X1981">
        <v>13514</v>
      </c>
      <c r="Y1981">
        <v>13571</v>
      </c>
      <c r="Z1981">
        <v>13728</v>
      </c>
      <c r="AA1981">
        <v>13870</v>
      </c>
      <c r="AB1981">
        <v>13968</v>
      </c>
      <c r="AC1981">
        <v>13908</v>
      </c>
      <c r="AD1981">
        <v>13999</v>
      </c>
      <c r="AE1981">
        <v>14047</v>
      </c>
      <c r="AF1981">
        <v>14156</v>
      </c>
      <c r="AG1981">
        <v>14174</v>
      </c>
      <c r="AH1981">
        <v>14121</v>
      </c>
      <c r="AI1981">
        <v>14050</v>
      </c>
      <c r="AJ1981">
        <v>13992</v>
      </c>
    </row>
    <row r="1982" spans="1:36" x14ac:dyDescent="0.25">
      <c r="A1982">
        <v>335</v>
      </c>
      <c r="B1982" s="5">
        <v>10942.056</v>
      </c>
      <c r="C1982" s="5">
        <v>11230.498</v>
      </c>
      <c r="D1982" s="5">
        <v>11336.869999999999</v>
      </c>
      <c r="E1982" s="5">
        <v>11374.574000000001</v>
      </c>
      <c r="F1982" s="5">
        <v>11645.825999999999</v>
      </c>
      <c r="G1982" s="5">
        <v>11835.912</v>
      </c>
      <c r="H1982" s="5">
        <v>11882.694</v>
      </c>
      <c r="I1982" s="5">
        <v>12026.5</v>
      </c>
      <c r="J1982" s="5">
        <v>12180.968000000001</v>
      </c>
      <c r="K1982" s="5">
        <v>12250.924000000001</v>
      </c>
      <c r="L1982" s="5">
        <v>12397</v>
      </c>
      <c r="M1982" s="5">
        <v>12413</v>
      </c>
      <c r="N1982" s="5">
        <v>12518</v>
      </c>
      <c r="O1982" s="5">
        <v>12673</v>
      </c>
      <c r="P1982" s="5">
        <v>12744</v>
      </c>
      <c r="Q1982">
        <v>12790</v>
      </c>
      <c r="R1982">
        <v>13090</v>
      </c>
      <c r="S1982">
        <v>13226</v>
      </c>
      <c r="T1982">
        <v>13254</v>
      </c>
      <c r="U1982">
        <v>13237</v>
      </c>
      <c r="V1982">
        <v>13254</v>
      </c>
      <c r="W1982">
        <v>13372</v>
      </c>
      <c r="X1982">
        <v>13285</v>
      </c>
      <c r="Y1982">
        <v>13298</v>
      </c>
      <c r="Z1982">
        <v>13339</v>
      </c>
      <c r="AA1982">
        <v>13367</v>
      </c>
      <c r="AB1982">
        <v>13438</v>
      </c>
      <c r="AC1982">
        <v>13506</v>
      </c>
      <c r="AD1982">
        <v>13474</v>
      </c>
      <c r="AE1982">
        <v>13493</v>
      </c>
      <c r="AF1982">
        <v>13484</v>
      </c>
      <c r="AG1982">
        <v>13494</v>
      </c>
      <c r="AH1982">
        <v>13500</v>
      </c>
      <c r="AI1982">
        <v>13601</v>
      </c>
      <c r="AJ1982">
        <v>13621</v>
      </c>
    </row>
    <row r="1983" spans="1:36" x14ac:dyDescent="0.25">
      <c r="A1983">
        <v>339</v>
      </c>
      <c r="B1983" s="5">
        <v>3061</v>
      </c>
      <c r="C1983" s="5">
        <v>3111</v>
      </c>
      <c r="D1983" s="5">
        <v>3201</v>
      </c>
      <c r="E1983" s="5">
        <v>3281</v>
      </c>
      <c r="F1983" s="5">
        <v>3269</v>
      </c>
      <c r="G1983" s="5">
        <v>3315</v>
      </c>
      <c r="H1983" s="5">
        <v>3372</v>
      </c>
      <c r="I1983" s="5">
        <v>3436</v>
      </c>
      <c r="J1983" s="5">
        <v>3492</v>
      </c>
      <c r="K1983" s="5">
        <v>3650</v>
      </c>
      <c r="L1983" s="5">
        <v>3695</v>
      </c>
      <c r="M1983" s="5">
        <v>3678</v>
      </c>
      <c r="N1983" s="5">
        <v>3694</v>
      </c>
      <c r="O1983" s="5">
        <v>3676</v>
      </c>
      <c r="P1983" s="5">
        <v>3666</v>
      </c>
      <c r="Q1983">
        <v>3726</v>
      </c>
      <c r="R1983">
        <v>3729</v>
      </c>
      <c r="S1983">
        <v>3958</v>
      </c>
      <c r="T1983">
        <v>4001</v>
      </c>
      <c r="U1983">
        <v>4008</v>
      </c>
      <c r="V1983">
        <v>3979</v>
      </c>
      <c r="W1983">
        <v>4005</v>
      </c>
      <c r="X1983">
        <v>4055</v>
      </c>
      <c r="Y1983">
        <v>4138</v>
      </c>
      <c r="Z1983">
        <v>4205</v>
      </c>
      <c r="AA1983">
        <v>4266</v>
      </c>
      <c r="AB1983">
        <v>4305</v>
      </c>
      <c r="AC1983">
        <v>4346</v>
      </c>
      <c r="AD1983">
        <v>4463</v>
      </c>
      <c r="AE1983">
        <v>4482</v>
      </c>
      <c r="AF1983">
        <v>4532</v>
      </c>
      <c r="AG1983">
        <v>4602</v>
      </c>
      <c r="AH1983">
        <v>4752</v>
      </c>
      <c r="AI1983">
        <v>4822</v>
      </c>
      <c r="AJ1983">
        <v>4893</v>
      </c>
    </row>
    <row r="1984" spans="1:36" x14ac:dyDescent="0.25">
      <c r="A1984">
        <v>340</v>
      </c>
      <c r="B1984" s="5">
        <v>17158.87</v>
      </c>
      <c r="C1984" s="5">
        <v>17301.522000000001</v>
      </c>
      <c r="D1984" s="5">
        <v>17471.735000000001</v>
      </c>
      <c r="E1984" s="5">
        <v>17458.274000000001</v>
      </c>
      <c r="F1984" s="5">
        <v>17379.877</v>
      </c>
      <c r="G1984" s="5">
        <v>17245.937000000002</v>
      </c>
      <c r="H1984" s="5">
        <v>17097.925999999999</v>
      </c>
      <c r="I1984" s="5">
        <v>16885.303</v>
      </c>
      <c r="J1984" s="5">
        <v>16880.252</v>
      </c>
      <c r="K1984" s="5">
        <v>16851.976999999999</v>
      </c>
      <c r="L1984" s="5">
        <v>16953.323</v>
      </c>
      <c r="M1984" s="5">
        <v>16960.394</v>
      </c>
      <c r="N1984" s="5">
        <v>16985.850999999999</v>
      </c>
      <c r="O1984" s="5">
        <v>17100.511999999999</v>
      </c>
      <c r="P1984" s="5">
        <v>17219.091</v>
      </c>
      <c r="Q1984">
        <v>17448.304</v>
      </c>
      <c r="R1984">
        <v>17397.73</v>
      </c>
      <c r="S1984">
        <v>17367.289000000001</v>
      </c>
      <c r="T1984">
        <v>17364.451000000001</v>
      </c>
      <c r="U1984">
        <v>17422.656999999999</v>
      </c>
      <c r="V1984">
        <v>17481.056</v>
      </c>
      <c r="W1984">
        <v>17643.993999999999</v>
      </c>
      <c r="X1984">
        <v>17712.322</v>
      </c>
      <c r="Y1984">
        <v>17897.22</v>
      </c>
      <c r="Z1984">
        <v>18056.894</v>
      </c>
      <c r="AA1984">
        <v>18243.780999999999</v>
      </c>
      <c r="AB1984">
        <v>18336.871999999999</v>
      </c>
      <c r="AC1984">
        <v>18364</v>
      </c>
      <c r="AD1984">
        <v>18644</v>
      </c>
      <c r="AE1984">
        <v>18779</v>
      </c>
      <c r="AF1984">
        <v>18833</v>
      </c>
      <c r="AG1984">
        <v>18860</v>
      </c>
      <c r="AH1984">
        <v>18951</v>
      </c>
      <c r="AI1984">
        <v>19064</v>
      </c>
      <c r="AJ1984">
        <v>19047</v>
      </c>
    </row>
    <row r="1985" spans="1:36" x14ac:dyDescent="0.25">
      <c r="A1985">
        <v>342</v>
      </c>
      <c r="B1985" s="5">
        <v>40363</v>
      </c>
      <c r="C1985" s="5">
        <v>40581</v>
      </c>
      <c r="D1985" s="5">
        <v>40778</v>
      </c>
      <c r="E1985" s="5">
        <v>40670</v>
      </c>
      <c r="F1985" s="5">
        <v>40463</v>
      </c>
      <c r="G1985" s="5">
        <v>40355</v>
      </c>
      <c r="H1985" s="5">
        <v>40357</v>
      </c>
      <c r="I1985" s="5">
        <v>40562</v>
      </c>
      <c r="J1985" s="5">
        <v>40931</v>
      </c>
      <c r="K1985" s="5">
        <v>41491</v>
      </c>
      <c r="L1985" s="5">
        <v>41598</v>
      </c>
      <c r="M1985" s="5">
        <v>41469</v>
      </c>
      <c r="N1985" s="5">
        <v>41420</v>
      </c>
      <c r="O1985" s="5">
        <v>41639</v>
      </c>
      <c r="P1985" s="5">
        <v>41785</v>
      </c>
      <c r="Q1985">
        <v>41987</v>
      </c>
      <c r="R1985">
        <v>42502</v>
      </c>
      <c r="S1985">
        <v>42801</v>
      </c>
      <c r="T1985">
        <v>43185</v>
      </c>
      <c r="U1985">
        <v>43760</v>
      </c>
      <c r="V1985">
        <v>44139</v>
      </c>
      <c r="W1985">
        <v>44251</v>
      </c>
      <c r="X1985">
        <v>44622</v>
      </c>
      <c r="Y1985">
        <v>44705</v>
      </c>
      <c r="Z1985">
        <v>44792</v>
      </c>
      <c r="AA1985">
        <v>44906</v>
      </c>
      <c r="AB1985">
        <v>45087</v>
      </c>
      <c r="AC1985">
        <v>45217</v>
      </c>
      <c r="AD1985">
        <v>45360</v>
      </c>
      <c r="AE1985">
        <v>45560</v>
      </c>
      <c r="AF1985">
        <v>45711</v>
      </c>
      <c r="AG1985">
        <v>45680</v>
      </c>
      <c r="AH1985">
        <v>45611</v>
      </c>
      <c r="AI1985">
        <v>45612</v>
      </c>
      <c r="AJ1985">
        <v>45508</v>
      </c>
    </row>
    <row r="1986" spans="1:36" x14ac:dyDescent="0.25">
      <c r="A1986">
        <v>343</v>
      </c>
      <c r="B1986" s="5">
        <v>0</v>
      </c>
      <c r="C1986" s="5">
        <v>0</v>
      </c>
      <c r="D1986" s="5">
        <v>0</v>
      </c>
      <c r="E1986" s="5">
        <v>0</v>
      </c>
      <c r="F1986" s="5">
        <v>0</v>
      </c>
      <c r="G1986" s="5">
        <v>0</v>
      </c>
      <c r="H1986" s="5">
        <v>0</v>
      </c>
      <c r="I1986" s="5">
        <v>0</v>
      </c>
      <c r="J1986" s="5">
        <v>0</v>
      </c>
      <c r="K1986" s="5">
        <v>0</v>
      </c>
      <c r="L1986" s="5">
        <v>0</v>
      </c>
      <c r="M1986" s="5">
        <v>0</v>
      </c>
      <c r="N1986" s="5">
        <v>0</v>
      </c>
      <c r="O1986" s="5">
        <v>0</v>
      </c>
      <c r="P1986" s="5">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row>
    <row r="1987" spans="1:36" x14ac:dyDescent="0.25">
      <c r="A1987">
        <v>344</v>
      </c>
      <c r="B1987" s="5">
        <v>252283</v>
      </c>
      <c r="C1987" s="5">
        <v>253250</v>
      </c>
      <c r="D1987" s="5">
        <v>252445</v>
      </c>
      <c r="E1987" s="5">
        <v>250551</v>
      </c>
      <c r="F1987" s="5">
        <v>247535</v>
      </c>
      <c r="G1987" s="5">
        <v>246039</v>
      </c>
      <c r="H1987" s="5">
        <v>245499</v>
      </c>
      <c r="I1987" s="5">
        <v>245350</v>
      </c>
      <c r="J1987" s="5">
        <v>244812</v>
      </c>
      <c r="K1987" s="5">
        <v>245835</v>
      </c>
      <c r="L1987" s="5">
        <v>246195</v>
      </c>
      <c r="M1987" s="5">
        <v>245724</v>
      </c>
      <c r="N1987" s="5">
        <v>246515</v>
      </c>
      <c r="O1987" s="5">
        <v>247860</v>
      </c>
      <c r="P1987" s="5">
        <v>249476</v>
      </c>
      <c r="Q1987">
        <v>250690</v>
      </c>
      <c r="R1987">
        <v>251730</v>
      </c>
      <c r="S1987">
        <v>251059</v>
      </c>
      <c r="T1987">
        <v>252054</v>
      </c>
      <c r="U1987">
        <v>252046</v>
      </c>
      <c r="V1987">
        <v>252139</v>
      </c>
      <c r="W1987">
        <v>253825</v>
      </c>
      <c r="X1987">
        <v>256420</v>
      </c>
      <c r="Y1987">
        <v>260625</v>
      </c>
      <c r="Z1987">
        <v>265151</v>
      </c>
      <c r="AA1987">
        <v>270244</v>
      </c>
      <c r="AB1987">
        <v>275258</v>
      </c>
      <c r="AC1987">
        <v>280949</v>
      </c>
      <c r="AD1987">
        <v>288401</v>
      </c>
      <c r="AE1987">
        <v>294737</v>
      </c>
      <c r="AF1987">
        <v>299891</v>
      </c>
      <c r="AG1987">
        <v>307081</v>
      </c>
      <c r="AH1987">
        <v>311367</v>
      </c>
      <c r="AI1987">
        <v>316275</v>
      </c>
      <c r="AJ1987">
        <v>321916</v>
      </c>
    </row>
    <row r="1988" spans="1:36" x14ac:dyDescent="0.25">
      <c r="A1988">
        <v>345</v>
      </c>
      <c r="B1988" s="5">
        <v>38202</v>
      </c>
      <c r="C1988" s="5">
        <v>39210</v>
      </c>
      <c r="D1988" s="5">
        <v>40451</v>
      </c>
      <c r="E1988" s="5">
        <v>41401</v>
      </c>
      <c r="F1988" s="5">
        <v>42320</v>
      </c>
      <c r="G1988" s="5">
        <v>43228</v>
      </c>
      <c r="H1988" s="5">
        <v>44045</v>
      </c>
      <c r="I1988" s="5">
        <v>44866</v>
      </c>
      <c r="J1988" s="5">
        <v>45501</v>
      </c>
      <c r="K1988" s="5">
        <v>46283</v>
      </c>
      <c r="L1988" s="5">
        <v>47258</v>
      </c>
      <c r="M1988" s="5">
        <v>48343</v>
      </c>
      <c r="N1988" s="5">
        <v>49687</v>
      </c>
      <c r="O1988" s="5">
        <v>50791</v>
      </c>
      <c r="P1988" s="5">
        <v>51951</v>
      </c>
      <c r="Q1988">
        <v>53045</v>
      </c>
      <c r="R1988">
        <v>54027</v>
      </c>
      <c r="S1988">
        <v>55325</v>
      </c>
      <c r="T1988">
        <v>56688</v>
      </c>
      <c r="U1988">
        <v>58139</v>
      </c>
      <c r="V1988">
        <v>59149</v>
      </c>
      <c r="W1988">
        <v>59875</v>
      </c>
      <c r="X1988">
        <v>60392</v>
      </c>
      <c r="Y1988">
        <v>60669</v>
      </c>
      <c r="Z1988">
        <v>60953</v>
      </c>
      <c r="AA1988">
        <v>61111</v>
      </c>
      <c r="AB1988">
        <v>61381</v>
      </c>
      <c r="AC1988">
        <v>61669</v>
      </c>
      <c r="AD1988">
        <v>61706</v>
      </c>
      <c r="AE1988">
        <v>61769</v>
      </c>
      <c r="AF1988">
        <v>62008</v>
      </c>
      <c r="AG1988">
        <v>62053</v>
      </c>
      <c r="AH1988">
        <v>62267</v>
      </c>
      <c r="AI1988">
        <v>62870</v>
      </c>
      <c r="AJ1988">
        <v>63032</v>
      </c>
    </row>
    <row r="1989" spans="1:36" x14ac:dyDescent="0.25">
      <c r="A1989">
        <v>348</v>
      </c>
      <c r="B1989" s="5">
        <v>0</v>
      </c>
      <c r="C1989" s="5">
        <v>0</v>
      </c>
      <c r="D1989" s="5">
        <v>0</v>
      </c>
      <c r="E1989" s="5">
        <v>0</v>
      </c>
      <c r="F1989" s="5">
        <v>0</v>
      </c>
      <c r="G1989" s="5">
        <v>0</v>
      </c>
      <c r="H1989" s="5">
        <v>0</v>
      </c>
      <c r="I1989" s="5">
        <v>0</v>
      </c>
      <c r="J1989" s="5">
        <v>0</v>
      </c>
      <c r="K1989" s="5">
        <v>0</v>
      </c>
      <c r="L1989" s="5">
        <v>0</v>
      </c>
      <c r="M1989" s="5">
        <v>0</v>
      </c>
      <c r="N1989" s="5">
        <v>0</v>
      </c>
      <c r="O1989" s="5">
        <v>0</v>
      </c>
      <c r="P1989" s="5">
        <v>0</v>
      </c>
      <c r="Q1989">
        <v>0</v>
      </c>
      <c r="R1989">
        <v>0</v>
      </c>
      <c r="S1989">
        <v>0</v>
      </c>
      <c r="T1989">
        <v>0</v>
      </c>
      <c r="U1989">
        <v>0</v>
      </c>
      <c r="V1989">
        <v>0</v>
      </c>
      <c r="W1989">
        <v>0</v>
      </c>
      <c r="X1989">
        <v>0</v>
      </c>
      <c r="Y1989">
        <v>0</v>
      </c>
      <c r="Z1989">
        <v>0</v>
      </c>
      <c r="AA1989">
        <v>0</v>
      </c>
      <c r="AB1989">
        <v>0</v>
      </c>
      <c r="AC1989">
        <v>0</v>
      </c>
      <c r="AD1989">
        <v>0</v>
      </c>
      <c r="AE1989">
        <v>0</v>
      </c>
      <c r="AF1989">
        <v>0</v>
      </c>
      <c r="AG1989">
        <v>0</v>
      </c>
      <c r="AH1989">
        <v>0</v>
      </c>
      <c r="AI1989">
        <v>0</v>
      </c>
      <c r="AJ1989">
        <v>0</v>
      </c>
    </row>
    <row r="1990" spans="1:36" x14ac:dyDescent="0.25">
      <c r="A1990">
        <v>351</v>
      </c>
      <c r="B1990" s="5">
        <v>9201</v>
      </c>
      <c r="C1990" s="5">
        <v>9167</v>
      </c>
      <c r="D1990" s="5">
        <v>9120</v>
      </c>
      <c r="E1990" s="5">
        <v>9194</v>
      </c>
      <c r="F1990" s="5">
        <v>9138</v>
      </c>
      <c r="G1990" s="5">
        <v>9321</v>
      </c>
      <c r="H1990" s="5">
        <v>9393</v>
      </c>
      <c r="I1990" s="5">
        <v>9508</v>
      </c>
      <c r="J1990" s="5">
        <v>9565</v>
      </c>
      <c r="K1990" s="5">
        <v>9694</v>
      </c>
      <c r="L1990" s="5">
        <v>9855</v>
      </c>
      <c r="M1990" s="5">
        <v>9931</v>
      </c>
      <c r="N1990" s="5">
        <v>10035</v>
      </c>
      <c r="O1990" s="5">
        <v>10110</v>
      </c>
      <c r="P1990" s="5">
        <v>10233</v>
      </c>
      <c r="Q1990">
        <v>10381</v>
      </c>
      <c r="R1990">
        <v>10463</v>
      </c>
      <c r="S1990">
        <v>10616</v>
      </c>
      <c r="T1990">
        <v>10826</v>
      </c>
      <c r="U1990">
        <v>10872</v>
      </c>
      <c r="V1990">
        <v>10832</v>
      </c>
      <c r="W1990">
        <v>10914</v>
      </c>
      <c r="X1990">
        <v>11025</v>
      </c>
      <c r="Y1990">
        <v>11019</v>
      </c>
      <c r="Z1990">
        <v>11151</v>
      </c>
      <c r="AA1990">
        <v>11228</v>
      </c>
      <c r="AB1990">
        <v>11237</v>
      </c>
      <c r="AC1990">
        <v>11211</v>
      </c>
      <c r="AD1990">
        <v>11403</v>
      </c>
      <c r="AE1990">
        <v>11592</v>
      </c>
      <c r="AF1990">
        <v>11744</v>
      </c>
      <c r="AG1990">
        <v>11905</v>
      </c>
      <c r="AH1990">
        <v>12008</v>
      </c>
      <c r="AI1990">
        <v>12034</v>
      </c>
      <c r="AJ1990">
        <v>12321</v>
      </c>
    </row>
    <row r="1991" spans="1:36" x14ac:dyDescent="0.25">
      <c r="A1991">
        <v>352</v>
      </c>
      <c r="B1991" s="5">
        <v>14095</v>
      </c>
      <c r="C1991" s="5">
        <v>14457</v>
      </c>
      <c r="D1991" s="5">
        <v>15352</v>
      </c>
      <c r="E1991" s="5">
        <v>16370</v>
      </c>
      <c r="F1991" s="5">
        <v>17099</v>
      </c>
      <c r="G1991" s="5">
        <v>17649</v>
      </c>
      <c r="H1991" s="5">
        <v>18017</v>
      </c>
      <c r="I1991" s="5">
        <v>18519</v>
      </c>
      <c r="J1991" s="5">
        <v>18915</v>
      </c>
      <c r="K1991" s="5">
        <v>19450</v>
      </c>
      <c r="L1991" s="5">
        <v>19869</v>
      </c>
      <c r="M1991" s="5">
        <v>20470</v>
      </c>
      <c r="N1991" s="5">
        <v>20952</v>
      </c>
      <c r="O1991" s="5">
        <v>21218</v>
      </c>
      <c r="P1991" s="5">
        <v>21428</v>
      </c>
      <c r="Q1991">
        <v>21746</v>
      </c>
      <c r="R1991">
        <v>21902</v>
      </c>
      <c r="S1991">
        <v>21942</v>
      </c>
      <c r="T1991">
        <v>22452</v>
      </c>
      <c r="U1991">
        <v>22876</v>
      </c>
      <c r="V1991">
        <v>23094</v>
      </c>
      <c r="W1991">
        <v>23079</v>
      </c>
      <c r="X1991">
        <v>23155</v>
      </c>
      <c r="Y1991">
        <v>23209</v>
      </c>
      <c r="Z1991">
        <v>23330</v>
      </c>
      <c r="AA1991">
        <v>23511</v>
      </c>
      <c r="AB1991">
        <v>23580</v>
      </c>
      <c r="AC1991">
        <v>23464</v>
      </c>
      <c r="AD1991">
        <v>23366</v>
      </c>
      <c r="AE1991">
        <v>23306</v>
      </c>
      <c r="AF1991">
        <v>23252</v>
      </c>
      <c r="AG1991">
        <v>23157</v>
      </c>
      <c r="AH1991">
        <v>23115</v>
      </c>
      <c r="AI1991">
        <v>23064</v>
      </c>
      <c r="AJ1991">
        <v>23035</v>
      </c>
    </row>
    <row r="1992" spans="1:36" x14ac:dyDescent="0.25">
      <c r="A1992">
        <v>353</v>
      </c>
      <c r="B1992" s="5">
        <v>16383</v>
      </c>
      <c r="C1992" s="5">
        <v>16518</v>
      </c>
      <c r="D1992" s="5">
        <v>16753</v>
      </c>
      <c r="E1992" s="5">
        <v>16790</v>
      </c>
      <c r="F1992" s="5">
        <v>16747</v>
      </c>
      <c r="G1992" s="5">
        <v>16923</v>
      </c>
      <c r="H1992" s="5">
        <v>17092</v>
      </c>
      <c r="I1992" s="5">
        <v>17520</v>
      </c>
      <c r="J1992" s="5">
        <v>18130</v>
      </c>
      <c r="K1992" s="5">
        <v>18611</v>
      </c>
      <c r="L1992" s="5">
        <v>19515</v>
      </c>
      <c r="M1992" s="5">
        <v>20225</v>
      </c>
      <c r="N1992" s="5">
        <v>21017</v>
      </c>
      <c r="O1992" s="5">
        <v>21563</v>
      </c>
      <c r="P1992" s="5">
        <v>22011</v>
      </c>
      <c r="Q1992">
        <v>22527</v>
      </c>
      <c r="R1992">
        <v>22907</v>
      </c>
      <c r="S1992">
        <v>23256</v>
      </c>
      <c r="T1992">
        <v>23560</v>
      </c>
      <c r="U1992">
        <v>25133</v>
      </c>
      <c r="V1992">
        <v>27127</v>
      </c>
      <c r="W1992">
        <v>28714</v>
      </c>
      <c r="X1992">
        <v>30923</v>
      </c>
      <c r="Y1992">
        <v>32401</v>
      </c>
      <c r="Z1992">
        <v>33269</v>
      </c>
      <c r="AA1992">
        <v>33577</v>
      </c>
      <c r="AB1992">
        <v>33608</v>
      </c>
      <c r="AC1992">
        <v>33976</v>
      </c>
      <c r="AD1992">
        <v>33994</v>
      </c>
      <c r="AE1992">
        <v>34059</v>
      </c>
      <c r="AF1992">
        <v>34163</v>
      </c>
      <c r="AG1992">
        <v>34226</v>
      </c>
      <c r="AH1992">
        <v>34348</v>
      </c>
      <c r="AI1992">
        <v>34271</v>
      </c>
      <c r="AJ1992">
        <v>34254</v>
      </c>
    </row>
    <row r="1993" spans="1:36" x14ac:dyDescent="0.25">
      <c r="A1993">
        <v>355</v>
      </c>
      <c r="B1993" s="5">
        <v>61406</v>
      </c>
      <c r="C1993" s="5">
        <v>61532</v>
      </c>
      <c r="D1993" s="5">
        <v>61784</v>
      </c>
      <c r="E1993" s="5">
        <v>62055</v>
      </c>
      <c r="F1993" s="5">
        <v>61329</v>
      </c>
      <c r="G1993" s="5">
        <v>60478</v>
      </c>
      <c r="H1993" s="5">
        <v>59906</v>
      </c>
      <c r="I1993" s="5">
        <v>59743</v>
      </c>
      <c r="J1993" s="5">
        <v>59873</v>
      </c>
      <c r="K1993" s="5">
        <v>59727</v>
      </c>
      <c r="L1993" s="5">
        <v>59431</v>
      </c>
      <c r="M1993" s="5">
        <v>59469</v>
      </c>
      <c r="N1993" s="5">
        <v>59357</v>
      </c>
      <c r="O1993" s="5">
        <v>59211</v>
      </c>
      <c r="P1993" s="5">
        <v>59096</v>
      </c>
      <c r="Q1993">
        <v>59258</v>
      </c>
      <c r="R1993">
        <v>59004</v>
      </c>
      <c r="S1993">
        <v>59188</v>
      </c>
      <c r="T1993">
        <v>59460</v>
      </c>
      <c r="U1993">
        <v>59216</v>
      </c>
      <c r="V1993">
        <v>59820</v>
      </c>
      <c r="W1993">
        <v>60020</v>
      </c>
      <c r="X1993">
        <v>59844</v>
      </c>
      <c r="Y1993">
        <v>59682</v>
      </c>
      <c r="Z1993">
        <v>59799</v>
      </c>
      <c r="AA1993">
        <v>60373</v>
      </c>
      <c r="AB1993">
        <v>60408</v>
      </c>
      <c r="AC1993">
        <v>60369</v>
      </c>
      <c r="AD1993">
        <v>60326</v>
      </c>
      <c r="AE1993">
        <v>60488</v>
      </c>
      <c r="AF1993">
        <v>60383</v>
      </c>
      <c r="AG1993">
        <v>60286</v>
      </c>
      <c r="AH1993">
        <v>60824</v>
      </c>
      <c r="AI1993">
        <v>61233</v>
      </c>
      <c r="AJ1993">
        <v>61420</v>
      </c>
    </row>
    <row r="1994" spans="1:36" x14ac:dyDescent="0.25">
      <c r="A1994">
        <v>356</v>
      </c>
      <c r="B1994" s="5">
        <v>34805</v>
      </c>
      <c r="C1994" s="5">
        <v>37134</v>
      </c>
      <c r="D1994" s="5">
        <v>42254</v>
      </c>
      <c r="E1994" s="5">
        <v>46944</v>
      </c>
      <c r="F1994" s="5">
        <v>52282</v>
      </c>
      <c r="G1994" s="5">
        <v>53601</v>
      </c>
      <c r="H1994" s="5">
        <v>54725</v>
      </c>
      <c r="I1994" s="5">
        <v>55644</v>
      </c>
      <c r="J1994" s="5">
        <v>56719</v>
      </c>
      <c r="K1994" s="5">
        <v>57557</v>
      </c>
      <c r="L1994" s="5">
        <v>58316</v>
      </c>
      <c r="M1994" s="5">
        <v>58774</v>
      </c>
      <c r="N1994" s="5">
        <v>58916</v>
      </c>
      <c r="O1994" s="5">
        <v>58882</v>
      </c>
      <c r="P1994" s="5">
        <v>58735</v>
      </c>
      <c r="Q1994">
        <v>58340</v>
      </c>
      <c r="R1994">
        <v>58151</v>
      </c>
      <c r="S1994">
        <v>59214</v>
      </c>
      <c r="T1994">
        <v>60032</v>
      </c>
      <c r="U1994">
        <v>61241</v>
      </c>
      <c r="V1994">
        <v>62678</v>
      </c>
      <c r="W1994">
        <v>63118</v>
      </c>
      <c r="X1994">
        <v>62345</v>
      </c>
      <c r="Y1994">
        <v>62140</v>
      </c>
      <c r="Z1994">
        <v>62124</v>
      </c>
      <c r="AA1994">
        <v>61803</v>
      </c>
      <c r="AB1994">
        <v>61449</v>
      </c>
      <c r="AC1994">
        <v>61605</v>
      </c>
      <c r="AD1994">
        <v>61365</v>
      </c>
      <c r="AE1994">
        <v>61087</v>
      </c>
      <c r="AF1994">
        <v>61007</v>
      </c>
      <c r="AG1994">
        <v>60896</v>
      </c>
      <c r="AH1994">
        <v>60947</v>
      </c>
      <c r="AI1994">
        <v>60720</v>
      </c>
      <c r="AJ1994">
        <v>60895</v>
      </c>
    </row>
    <row r="1995" spans="1:36" x14ac:dyDescent="0.25">
      <c r="A1995">
        <v>358</v>
      </c>
      <c r="B1995" s="5">
        <v>21409.392</v>
      </c>
      <c r="C1995" s="5">
        <v>21306.511999999999</v>
      </c>
      <c r="D1995" s="5">
        <v>21252.883999999998</v>
      </c>
      <c r="E1995" s="5">
        <v>21205.407999999999</v>
      </c>
      <c r="F1995" s="5">
        <v>21272.024000000001</v>
      </c>
      <c r="G1995" s="5">
        <v>21163.655999999999</v>
      </c>
      <c r="H1995" s="5">
        <v>21661.808000000001</v>
      </c>
      <c r="I1995" s="5">
        <v>22052.024000000001</v>
      </c>
      <c r="J1995" s="5">
        <v>22225.392</v>
      </c>
      <c r="K1995" s="5">
        <v>22533.439999999999</v>
      </c>
      <c r="L1995" s="5">
        <v>22753.38</v>
      </c>
      <c r="M1995" s="5">
        <v>22979.268</v>
      </c>
      <c r="N1995" s="5">
        <v>23020.687999999998</v>
      </c>
      <c r="O1995" s="5">
        <v>22951.22</v>
      </c>
      <c r="P1995" s="5">
        <v>22848.204000000002</v>
      </c>
      <c r="Q1995">
        <v>22768.808000000001</v>
      </c>
      <c r="R1995">
        <v>22874.916000000001</v>
      </c>
      <c r="S1995">
        <v>23086.252</v>
      </c>
      <c r="T1995">
        <v>23194.403999999999</v>
      </c>
      <c r="U1995">
        <v>23524.227999999999</v>
      </c>
      <c r="V1995">
        <v>23447.02</v>
      </c>
      <c r="W1995">
        <v>23400.240000000002</v>
      </c>
      <c r="X1995">
        <v>23606.531999999999</v>
      </c>
      <c r="Y1995">
        <v>23737.227999999999</v>
      </c>
      <c r="Z1995">
        <v>23799.48</v>
      </c>
      <c r="AA1995">
        <v>23878.468000000001</v>
      </c>
      <c r="AB1995">
        <v>24266.883999999998</v>
      </c>
      <c r="AC1995">
        <v>25111.383999999998</v>
      </c>
      <c r="AD1995">
        <v>25990.171999999999</v>
      </c>
      <c r="AE1995">
        <v>27376.036</v>
      </c>
      <c r="AF1995">
        <v>29001.759999999998</v>
      </c>
      <c r="AG1995">
        <v>30196.907999999999</v>
      </c>
      <c r="AH1995">
        <v>31201.103999999999</v>
      </c>
      <c r="AI1995">
        <v>31383.052</v>
      </c>
      <c r="AJ1995">
        <v>31639.932000000001</v>
      </c>
    </row>
    <row r="1996" spans="1:36" x14ac:dyDescent="0.25">
      <c r="A1996">
        <v>359</v>
      </c>
      <c r="B1996" s="5">
        <v>0</v>
      </c>
      <c r="C1996" s="5">
        <v>0</v>
      </c>
      <c r="D1996" s="5">
        <v>0</v>
      </c>
      <c r="E1996" s="5">
        <v>0</v>
      </c>
      <c r="F1996" s="5">
        <v>0</v>
      </c>
      <c r="G1996" s="5">
        <v>0</v>
      </c>
      <c r="H1996" s="5">
        <v>0</v>
      </c>
      <c r="I1996" s="5">
        <v>0</v>
      </c>
      <c r="J1996" s="5">
        <v>0</v>
      </c>
      <c r="K1996" s="5">
        <v>0</v>
      </c>
      <c r="L1996" s="5">
        <v>0</v>
      </c>
      <c r="M1996" s="5">
        <v>0</v>
      </c>
      <c r="N1996" s="5">
        <v>0</v>
      </c>
      <c r="O1996" s="5">
        <v>0</v>
      </c>
      <c r="P1996" s="5">
        <v>0</v>
      </c>
      <c r="Q1996">
        <v>0</v>
      </c>
      <c r="R1996">
        <v>0</v>
      </c>
      <c r="S1996">
        <v>0</v>
      </c>
      <c r="T1996">
        <v>0</v>
      </c>
      <c r="U1996">
        <v>0</v>
      </c>
      <c r="V1996">
        <v>0</v>
      </c>
      <c r="W1996">
        <v>0</v>
      </c>
      <c r="X1996">
        <v>0</v>
      </c>
      <c r="Y1996">
        <v>0</v>
      </c>
      <c r="Z1996">
        <v>0</v>
      </c>
      <c r="AA1996">
        <v>0</v>
      </c>
      <c r="AB1996">
        <v>0</v>
      </c>
      <c r="AC1996">
        <v>0</v>
      </c>
      <c r="AD1996">
        <v>0</v>
      </c>
      <c r="AE1996">
        <v>0</v>
      </c>
      <c r="AF1996">
        <v>0</v>
      </c>
      <c r="AG1996">
        <v>0</v>
      </c>
      <c r="AH1996">
        <v>0</v>
      </c>
      <c r="AI1996">
        <v>0</v>
      </c>
      <c r="AJ1996">
        <v>0</v>
      </c>
    </row>
    <row r="1997" spans="1:36" x14ac:dyDescent="0.25">
      <c r="A1997">
        <v>361</v>
      </c>
      <c r="B1997" s="5">
        <v>69238.631999999998</v>
      </c>
      <c r="C1997" s="5">
        <v>71416.462</v>
      </c>
      <c r="D1997" s="5">
        <v>73938.312000000005</v>
      </c>
      <c r="E1997" s="5">
        <v>77931.17</v>
      </c>
      <c r="F1997" s="5">
        <v>81161.047999999995</v>
      </c>
      <c r="G1997" s="5">
        <v>84062.475999999995</v>
      </c>
      <c r="H1997" s="5">
        <v>85548.44</v>
      </c>
      <c r="I1997" s="5">
        <v>86685.8</v>
      </c>
      <c r="J1997" s="5">
        <v>87211.854000000007</v>
      </c>
      <c r="K1997" s="5">
        <v>88261.97</v>
      </c>
      <c r="L1997" s="5">
        <v>88751.03</v>
      </c>
      <c r="M1997" s="5">
        <v>89649</v>
      </c>
      <c r="N1997" s="5">
        <v>90778</v>
      </c>
      <c r="O1997" s="5">
        <v>91817</v>
      </c>
      <c r="P1997" s="5">
        <v>92421</v>
      </c>
      <c r="Q1997">
        <v>92962</v>
      </c>
      <c r="R1997">
        <v>93011</v>
      </c>
      <c r="S1997">
        <v>93052</v>
      </c>
      <c r="T1997">
        <v>93004</v>
      </c>
      <c r="U1997">
        <v>92960</v>
      </c>
      <c r="V1997">
        <v>92902</v>
      </c>
      <c r="W1997">
        <v>92836</v>
      </c>
      <c r="X1997">
        <v>93022</v>
      </c>
      <c r="Y1997">
        <v>92992</v>
      </c>
      <c r="Z1997">
        <v>93390</v>
      </c>
      <c r="AA1997">
        <v>94121</v>
      </c>
      <c r="AB1997">
        <v>94266</v>
      </c>
      <c r="AC1997">
        <v>94455</v>
      </c>
      <c r="AD1997">
        <v>94174</v>
      </c>
      <c r="AE1997">
        <v>93876</v>
      </c>
      <c r="AF1997">
        <v>93416</v>
      </c>
      <c r="AG1997">
        <v>93861</v>
      </c>
      <c r="AH1997">
        <v>93936</v>
      </c>
      <c r="AI1997">
        <v>94269</v>
      </c>
      <c r="AJ1997">
        <v>94505</v>
      </c>
    </row>
    <row r="1998" spans="1:36" x14ac:dyDescent="0.25">
      <c r="A1998">
        <v>362</v>
      </c>
      <c r="B1998" s="5">
        <v>69770</v>
      </c>
      <c r="C1998" s="5">
        <v>69488</v>
      </c>
      <c r="D1998" s="5">
        <v>69823</v>
      </c>
      <c r="E1998" s="5">
        <v>69745</v>
      </c>
      <c r="F1998" s="5">
        <v>68894</v>
      </c>
      <c r="G1998" s="5">
        <v>68518</v>
      </c>
      <c r="H1998" s="5">
        <v>68189</v>
      </c>
      <c r="I1998" s="5">
        <v>68090</v>
      </c>
      <c r="J1998" s="5">
        <v>68581</v>
      </c>
      <c r="K1998" s="5">
        <v>69413</v>
      </c>
      <c r="L1998" s="5">
        <v>69505</v>
      </c>
      <c r="M1998" s="5">
        <v>69982</v>
      </c>
      <c r="N1998" s="5">
        <v>70340</v>
      </c>
      <c r="O1998" s="5">
        <v>71939</v>
      </c>
      <c r="P1998" s="5">
        <v>72923</v>
      </c>
      <c r="Q1998">
        <v>74059</v>
      </c>
      <c r="R1998">
        <v>74359</v>
      </c>
      <c r="S1998">
        <v>75869</v>
      </c>
      <c r="T1998">
        <v>76822</v>
      </c>
      <c r="U1998">
        <v>77725</v>
      </c>
      <c r="V1998">
        <v>77737</v>
      </c>
      <c r="W1998">
        <v>77623</v>
      </c>
      <c r="X1998">
        <v>77370</v>
      </c>
      <c r="Y1998">
        <v>77256</v>
      </c>
      <c r="Z1998">
        <v>78095</v>
      </c>
      <c r="AA1998">
        <v>78866</v>
      </c>
      <c r="AB1998">
        <v>79036</v>
      </c>
      <c r="AC1998">
        <v>78774</v>
      </c>
      <c r="AD1998">
        <v>78945</v>
      </c>
      <c r="AE1998">
        <v>78980</v>
      </c>
      <c r="AF1998">
        <v>79768</v>
      </c>
      <c r="AG1998">
        <v>80695</v>
      </c>
      <c r="AH1998">
        <v>81796</v>
      </c>
      <c r="AI1998">
        <v>83363</v>
      </c>
      <c r="AJ1998">
        <v>84379</v>
      </c>
    </row>
    <row r="1999" spans="1:36" x14ac:dyDescent="0.25">
      <c r="A1999">
        <v>363</v>
      </c>
      <c r="B1999" s="5">
        <v>718677.69400000002</v>
      </c>
      <c r="C1999" s="5">
        <v>717019.18799999997</v>
      </c>
      <c r="D1999" s="5">
        <v>712395.79399999999</v>
      </c>
      <c r="E1999" s="5">
        <v>700862.92799999996</v>
      </c>
      <c r="F1999" s="5">
        <v>687500.42200000002</v>
      </c>
      <c r="G1999" s="5">
        <v>676542.37800000003</v>
      </c>
      <c r="H1999" s="5">
        <v>675684.51199999999</v>
      </c>
      <c r="I1999" s="5">
        <v>679245.93</v>
      </c>
      <c r="J1999" s="5">
        <v>682809.8</v>
      </c>
      <c r="K1999" s="5">
        <v>691845.8</v>
      </c>
      <c r="L1999" s="5">
        <v>694790.68200000003</v>
      </c>
      <c r="M1999" s="5">
        <v>695275.19</v>
      </c>
      <c r="N1999" s="5">
        <v>702557.14599999995</v>
      </c>
      <c r="O1999" s="5">
        <v>713521.26800000004</v>
      </c>
      <c r="P1999" s="5">
        <v>719972.13800000004</v>
      </c>
      <c r="Q1999">
        <v>724213.81</v>
      </c>
      <c r="R1999">
        <v>722348.33799999999</v>
      </c>
      <c r="S1999">
        <v>718236.52399999998</v>
      </c>
      <c r="T1999">
        <v>715263.06</v>
      </c>
      <c r="U1999">
        <v>718266.19200000004</v>
      </c>
      <c r="V1999">
        <v>727167.46600000001</v>
      </c>
      <c r="W1999">
        <v>731406.14</v>
      </c>
      <c r="X1999">
        <v>734716.71600000001</v>
      </c>
      <c r="Y1999">
        <v>735648.03399999999</v>
      </c>
      <c r="Z1999">
        <v>736683.72600000002</v>
      </c>
      <c r="AA1999">
        <v>739226.23199999996</v>
      </c>
      <c r="AB1999">
        <v>742905.14399999997</v>
      </c>
      <c r="AC1999">
        <v>743199.75800000003</v>
      </c>
      <c r="AD1999">
        <v>743003.76800000004</v>
      </c>
      <c r="AE1999">
        <v>747212.43799999997</v>
      </c>
      <c r="AF1999">
        <v>755724.46</v>
      </c>
      <c r="AG1999">
        <v>767575.75600000005</v>
      </c>
      <c r="AH1999">
        <v>779927.50399999996</v>
      </c>
      <c r="AI1999">
        <v>790230.42799999996</v>
      </c>
      <c r="AJ1999">
        <v>799399.57200000004</v>
      </c>
    </row>
    <row r="2000" spans="1:36" x14ac:dyDescent="0.25">
      <c r="A2000">
        <v>365</v>
      </c>
      <c r="B2000" s="5">
        <v>5224.9399999999996</v>
      </c>
      <c r="C2000" s="5">
        <v>5265.7539999999999</v>
      </c>
      <c r="D2000" s="5">
        <v>5370.8940000000002</v>
      </c>
      <c r="E2000" s="5">
        <v>5367.9440000000004</v>
      </c>
      <c r="F2000" s="5">
        <v>5410.5839999999998</v>
      </c>
      <c r="G2000" s="5">
        <v>5449.1620000000003</v>
      </c>
      <c r="H2000" s="5">
        <v>5479.0190000000002</v>
      </c>
      <c r="I2000" s="5">
        <v>5498.9360000000006</v>
      </c>
      <c r="J2000" s="5">
        <v>5472.1410000000005</v>
      </c>
      <c r="K2000" s="5">
        <v>5538.7190000000001</v>
      </c>
      <c r="L2000" s="5">
        <v>5582.8950000000004</v>
      </c>
      <c r="M2000" s="5">
        <v>5615.4369999999999</v>
      </c>
      <c r="N2000" s="5">
        <v>5615.4369999999999</v>
      </c>
      <c r="O2000" s="5">
        <v>5597.9089999999997</v>
      </c>
      <c r="P2000" s="5">
        <v>6076.6750000000002</v>
      </c>
      <c r="Q2000">
        <v>6114.768</v>
      </c>
      <c r="R2000">
        <v>6182.8490000000002</v>
      </c>
      <c r="S2000">
        <v>6218.1130000000003</v>
      </c>
      <c r="T2000">
        <v>6222.9979999999996</v>
      </c>
      <c r="U2000">
        <v>6299.4579999999996</v>
      </c>
      <c r="V2000">
        <v>6357.6880000000001</v>
      </c>
      <c r="W2000">
        <v>6413.8609999999999</v>
      </c>
      <c r="X2000">
        <v>6517.299</v>
      </c>
      <c r="Y2000">
        <v>6386</v>
      </c>
      <c r="Z2000">
        <v>6345</v>
      </c>
      <c r="AA2000">
        <v>6486</v>
      </c>
      <c r="AB2000">
        <v>6537</v>
      </c>
      <c r="AC2000">
        <v>6579</v>
      </c>
      <c r="AD2000">
        <v>6591</v>
      </c>
      <c r="AE2000">
        <v>6539</v>
      </c>
      <c r="AF2000">
        <v>6465</v>
      </c>
      <c r="AG2000">
        <v>6489</v>
      </c>
      <c r="AH2000">
        <v>6483</v>
      </c>
      <c r="AI2000">
        <v>6436</v>
      </c>
      <c r="AJ2000">
        <v>6429</v>
      </c>
    </row>
    <row r="2001" spans="1:36" x14ac:dyDescent="0.25">
      <c r="A2001">
        <v>367</v>
      </c>
      <c r="B2001" s="5">
        <v>0</v>
      </c>
      <c r="C2001" s="5">
        <v>0</v>
      </c>
      <c r="D2001" s="5">
        <v>0</v>
      </c>
      <c r="E2001" s="5">
        <v>0</v>
      </c>
      <c r="F2001" s="5">
        <v>0</v>
      </c>
      <c r="G2001" s="5">
        <v>0</v>
      </c>
      <c r="H2001" s="5">
        <v>0</v>
      </c>
      <c r="I2001" s="5">
        <v>0</v>
      </c>
      <c r="J2001" s="5">
        <v>0</v>
      </c>
      <c r="K2001" s="5">
        <v>0</v>
      </c>
      <c r="L2001" s="5">
        <v>0</v>
      </c>
      <c r="M2001" s="5">
        <v>0</v>
      </c>
      <c r="N2001" s="5">
        <v>0</v>
      </c>
      <c r="O2001" s="5">
        <v>0</v>
      </c>
      <c r="P2001" s="5">
        <v>0</v>
      </c>
      <c r="Q2001">
        <v>0</v>
      </c>
      <c r="R2001">
        <v>0</v>
      </c>
      <c r="S2001">
        <v>0</v>
      </c>
      <c r="T2001">
        <v>0</v>
      </c>
      <c r="U2001">
        <v>0</v>
      </c>
      <c r="V2001">
        <v>0</v>
      </c>
      <c r="W2001">
        <v>0</v>
      </c>
      <c r="X2001">
        <v>0</v>
      </c>
      <c r="Y2001">
        <v>0</v>
      </c>
      <c r="Z2001">
        <v>0</v>
      </c>
      <c r="AA2001">
        <v>0</v>
      </c>
      <c r="AB2001">
        <v>0</v>
      </c>
      <c r="AC2001">
        <v>0</v>
      </c>
      <c r="AD2001">
        <v>0</v>
      </c>
      <c r="AE2001">
        <v>0</v>
      </c>
      <c r="AF2001">
        <v>0</v>
      </c>
      <c r="AG2001">
        <v>0</v>
      </c>
      <c r="AH2001">
        <v>0</v>
      </c>
      <c r="AI2001">
        <v>0</v>
      </c>
      <c r="AJ2001">
        <v>0</v>
      </c>
    </row>
    <row r="2002" spans="1:36" x14ac:dyDescent="0.25">
      <c r="A2002">
        <v>368</v>
      </c>
      <c r="B2002" s="5">
        <v>0</v>
      </c>
      <c r="C2002" s="5">
        <v>0</v>
      </c>
      <c r="D2002" s="5">
        <v>0</v>
      </c>
      <c r="E2002" s="5">
        <v>0</v>
      </c>
      <c r="F2002" s="5">
        <v>0</v>
      </c>
      <c r="G2002" s="5">
        <v>0</v>
      </c>
      <c r="H2002" s="5">
        <v>0</v>
      </c>
      <c r="I2002" s="5">
        <v>0</v>
      </c>
      <c r="J2002" s="5">
        <v>0</v>
      </c>
      <c r="K2002" s="5">
        <v>0</v>
      </c>
      <c r="L2002" s="5">
        <v>0</v>
      </c>
      <c r="M2002" s="5">
        <v>0</v>
      </c>
      <c r="N2002" s="5">
        <v>0</v>
      </c>
      <c r="O2002" s="5">
        <v>0</v>
      </c>
      <c r="P2002" s="5">
        <v>0</v>
      </c>
      <c r="Q2002">
        <v>0</v>
      </c>
      <c r="R2002">
        <v>0</v>
      </c>
      <c r="S2002">
        <v>0</v>
      </c>
      <c r="T2002">
        <v>0</v>
      </c>
      <c r="U2002">
        <v>0</v>
      </c>
      <c r="V2002">
        <v>0</v>
      </c>
      <c r="W2002">
        <v>0</v>
      </c>
      <c r="X2002">
        <v>0</v>
      </c>
      <c r="Y2002">
        <v>0</v>
      </c>
      <c r="Z2002">
        <v>0</v>
      </c>
      <c r="AA2002">
        <v>0</v>
      </c>
      <c r="AB2002">
        <v>0</v>
      </c>
      <c r="AC2002">
        <v>0</v>
      </c>
      <c r="AD2002">
        <v>0</v>
      </c>
      <c r="AE2002">
        <v>0</v>
      </c>
      <c r="AF2002">
        <v>0</v>
      </c>
      <c r="AG2002">
        <v>0</v>
      </c>
      <c r="AH2002">
        <v>0</v>
      </c>
      <c r="AI2002">
        <v>0</v>
      </c>
      <c r="AJ2002">
        <v>0</v>
      </c>
    </row>
    <row r="2003" spans="1:36" x14ac:dyDescent="0.25">
      <c r="A2003">
        <v>370</v>
      </c>
      <c r="B2003" s="5">
        <v>7720</v>
      </c>
      <c r="C2003" s="5">
        <v>7704</v>
      </c>
      <c r="D2003" s="5">
        <v>7718</v>
      </c>
      <c r="E2003" s="5">
        <v>7727</v>
      </c>
      <c r="F2003" s="5">
        <v>7684</v>
      </c>
      <c r="G2003" s="5">
        <v>7714</v>
      </c>
      <c r="H2003" s="5">
        <v>7711</v>
      </c>
      <c r="I2003" s="5">
        <v>7715</v>
      </c>
      <c r="J2003" s="5">
        <v>7647</v>
      </c>
      <c r="K2003" s="5">
        <v>7635</v>
      </c>
      <c r="L2003" s="5">
        <v>7676</v>
      </c>
      <c r="M2003" s="5">
        <v>7647</v>
      </c>
      <c r="N2003" s="5">
        <v>7718</v>
      </c>
      <c r="O2003" s="5">
        <v>7873</v>
      </c>
      <c r="P2003" s="5">
        <v>7933</v>
      </c>
      <c r="Q2003">
        <v>7957</v>
      </c>
      <c r="R2003">
        <v>8055</v>
      </c>
      <c r="S2003">
        <v>8167</v>
      </c>
      <c r="T2003">
        <v>8278</v>
      </c>
      <c r="U2003">
        <v>8303</v>
      </c>
      <c r="V2003">
        <v>8364</v>
      </c>
      <c r="W2003">
        <v>8412</v>
      </c>
      <c r="X2003">
        <v>8451</v>
      </c>
      <c r="Y2003">
        <v>8583</v>
      </c>
      <c r="Z2003">
        <v>8536</v>
      </c>
      <c r="AA2003">
        <v>8541</v>
      </c>
      <c r="AB2003">
        <v>8524</v>
      </c>
      <c r="AC2003">
        <v>8515</v>
      </c>
      <c r="AD2003">
        <v>8476</v>
      </c>
      <c r="AE2003">
        <v>8474</v>
      </c>
      <c r="AF2003">
        <v>8564</v>
      </c>
      <c r="AG2003">
        <v>8584</v>
      </c>
      <c r="AH2003">
        <v>8573</v>
      </c>
      <c r="AI2003">
        <v>8719</v>
      </c>
      <c r="AJ2003">
        <v>8785</v>
      </c>
    </row>
    <row r="2004" spans="1:36" x14ac:dyDescent="0.25">
      <c r="A2004">
        <v>371</v>
      </c>
      <c r="B2004" s="5">
        <v>0</v>
      </c>
      <c r="C2004" s="5">
        <v>0</v>
      </c>
      <c r="D2004" s="5">
        <v>0</v>
      </c>
      <c r="E2004" s="5">
        <v>0</v>
      </c>
      <c r="F2004" s="5">
        <v>0</v>
      </c>
      <c r="G2004" s="5">
        <v>0</v>
      </c>
      <c r="H2004" s="5">
        <v>0</v>
      </c>
      <c r="I2004" s="5">
        <v>0</v>
      </c>
      <c r="J2004" s="5">
        <v>0</v>
      </c>
      <c r="K2004" s="5">
        <v>0</v>
      </c>
      <c r="L2004" s="5">
        <v>0</v>
      </c>
      <c r="M2004" s="5">
        <v>0</v>
      </c>
      <c r="N2004" s="5">
        <v>0</v>
      </c>
      <c r="O2004" s="5">
        <v>0</v>
      </c>
      <c r="P2004" s="5">
        <v>0</v>
      </c>
      <c r="Q2004">
        <v>0</v>
      </c>
      <c r="R2004">
        <v>0</v>
      </c>
      <c r="S2004">
        <v>0</v>
      </c>
      <c r="T2004">
        <v>0</v>
      </c>
      <c r="U2004">
        <v>0</v>
      </c>
      <c r="V2004">
        <v>0</v>
      </c>
      <c r="W2004">
        <v>0</v>
      </c>
      <c r="X2004">
        <v>0</v>
      </c>
      <c r="Y2004">
        <v>0</v>
      </c>
      <c r="Z2004">
        <v>0</v>
      </c>
      <c r="AA2004">
        <v>0</v>
      </c>
      <c r="AB2004">
        <v>0</v>
      </c>
      <c r="AC2004">
        <v>0</v>
      </c>
      <c r="AD2004">
        <v>0</v>
      </c>
      <c r="AE2004">
        <v>0</v>
      </c>
      <c r="AF2004">
        <v>0</v>
      </c>
      <c r="AG2004">
        <v>0</v>
      </c>
      <c r="AH2004">
        <v>0</v>
      </c>
      <c r="AI2004">
        <v>0</v>
      </c>
      <c r="AJ2004">
        <v>0</v>
      </c>
    </row>
    <row r="2005" spans="1:36" x14ac:dyDescent="0.25">
      <c r="A2005">
        <v>373</v>
      </c>
      <c r="B2005" s="5">
        <v>31926</v>
      </c>
      <c r="C2005" s="5">
        <v>31816</v>
      </c>
      <c r="D2005" s="5">
        <v>31835</v>
      </c>
      <c r="E2005" s="5">
        <v>31806</v>
      </c>
      <c r="F2005" s="5">
        <v>31794</v>
      </c>
      <c r="G2005" s="5">
        <v>31660</v>
      </c>
      <c r="H2005" s="5">
        <v>31550</v>
      </c>
      <c r="I2005" s="5">
        <v>31728</v>
      </c>
      <c r="J2005" s="5">
        <v>31833</v>
      </c>
      <c r="K2005" s="5">
        <v>31847</v>
      </c>
      <c r="L2005" s="5">
        <v>31938</v>
      </c>
      <c r="M2005" s="5">
        <v>32076</v>
      </c>
      <c r="N2005" s="5">
        <v>32065</v>
      </c>
      <c r="O2005" s="5">
        <v>32219</v>
      </c>
      <c r="P2005" s="5">
        <v>32143</v>
      </c>
      <c r="Q2005">
        <v>32439</v>
      </c>
      <c r="R2005">
        <v>32387</v>
      </c>
      <c r="S2005">
        <v>32358</v>
      </c>
      <c r="T2005">
        <v>32248</v>
      </c>
      <c r="U2005">
        <v>32129</v>
      </c>
      <c r="V2005">
        <v>31824</v>
      </c>
      <c r="W2005">
        <v>31736</v>
      </c>
      <c r="X2005">
        <v>31687</v>
      </c>
      <c r="Y2005">
        <v>31926</v>
      </c>
      <c r="Z2005">
        <v>31742</v>
      </c>
      <c r="AA2005">
        <v>31738</v>
      </c>
      <c r="AB2005">
        <v>31694</v>
      </c>
      <c r="AC2005">
        <v>31505</v>
      </c>
      <c r="AD2005">
        <v>31332</v>
      </c>
      <c r="AE2005">
        <v>31220</v>
      </c>
      <c r="AF2005">
        <v>31154</v>
      </c>
      <c r="AG2005">
        <v>30985</v>
      </c>
      <c r="AH2005">
        <v>30868</v>
      </c>
      <c r="AI2005">
        <v>30682</v>
      </c>
      <c r="AJ2005">
        <v>30333</v>
      </c>
    </row>
    <row r="2006" spans="1:36" x14ac:dyDescent="0.25">
      <c r="A2006">
        <v>374</v>
      </c>
      <c r="B2006" s="5">
        <v>0</v>
      </c>
      <c r="C2006" s="5">
        <v>0</v>
      </c>
      <c r="D2006" s="5">
        <v>0</v>
      </c>
      <c r="E2006" s="5">
        <v>0</v>
      </c>
      <c r="F2006" s="5">
        <v>0</v>
      </c>
      <c r="G2006" s="5">
        <v>0</v>
      </c>
      <c r="H2006" s="5">
        <v>0</v>
      </c>
      <c r="I2006" s="5">
        <v>0</v>
      </c>
      <c r="J2006" s="5">
        <v>0</v>
      </c>
      <c r="K2006" s="5">
        <v>0</v>
      </c>
      <c r="L2006" s="5">
        <v>0</v>
      </c>
      <c r="M2006" s="5">
        <v>0</v>
      </c>
      <c r="N2006" s="5">
        <v>0</v>
      </c>
      <c r="O2006" s="5">
        <v>0</v>
      </c>
      <c r="P2006" s="5">
        <v>0</v>
      </c>
      <c r="Q2006">
        <v>0</v>
      </c>
      <c r="R2006">
        <v>0</v>
      </c>
      <c r="S2006">
        <v>0</v>
      </c>
      <c r="T2006">
        <v>0</v>
      </c>
      <c r="U2006">
        <v>0</v>
      </c>
      <c r="V2006">
        <v>0</v>
      </c>
      <c r="W2006">
        <v>0</v>
      </c>
      <c r="X2006">
        <v>0</v>
      </c>
      <c r="Y2006">
        <v>0</v>
      </c>
      <c r="Z2006">
        <v>0</v>
      </c>
      <c r="AA2006">
        <v>0</v>
      </c>
      <c r="AB2006">
        <v>0</v>
      </c>
      <c r="AC2006">
        <v>0</v>
      </c>
      <c r="AD2006">
        <v>0</v>
      </c>
      <c r="AE2006">
        <v>0</v>
      </c>
      <c r="AF2006">
        <v>0</v>
      </c>
      <c r="AG2006">
        <v>0</v>
      </c>
      <c r="AH2006">
        <v>0</v>
      </c>
      <c r="AI2006">
        <v>0</v>
      </c>
      <c r="AJ2006">
        <v>0</v>
      </c>
    </row>
    <row r="2007" spans="1:36" x14ac:dyDescent="0.25">
      <c r="A2007">
        <v>375</v>
      </c>
      <c r="B2007" s="5">
        <v>36251</v>
      </c>
      <c r="C2007" s="5">
        <v>35980</v>
      </c>
      <c r="D2007" s="5">
        <v>35633</v>
      </c>
      <c r="E2007" s="5">
        <v>35534</v>
      </c>
      <c r="F2007" s="5">
        <v>35238</v>
      </c>
      <c r="G2007" s="5">
        <v>34947</v>
      </c>
      <c r="H2007" s="5">
        <v>35068</v>
      </c>
      <c r="I2007" s="5">
        <v>34889</v>
      </c>
      <c r="J2007" s="5">
        <v>34809</v>
      </c>
      <c r="K2007" s="5">
        <v>34944</v>
      </c>
      <c r="L2007" s="5">
        <v>35126</v>
      </c>
      <c r="M2007" s="5">
        <v>35151</v>
      </c>
      <c r="N2007" s="5">
        <v>35165</v>
      </c>
      <c r="O2007" s="5">
        <v>35185</v>
      </c>
      <c r="P2007" s="5">
        <v>35523</v>
      </c>
      <c r="Q2007">
        <v>35535</v>
      </c>
      <c r="R2007">
        <v>35482</v>
      </c>
      <c r="S2007">
        <v>35637</v>
      </c>
      <c r="T2007">
        <v>35651</v>
      </c>
      <c r="U2007">
        <v>35603</v>
      </c>
      <c r="V2007">
        <v>35737</v>
      </c>
      <c r="W2007">
        <v>35802</v>
      </c>
      <c r="X2007">
        <v>35938</v>
      </c>
      <c r="Y2007">
        <v>35780</v>
      </c>
      <c r="Z2007">
        <v>36409</v>
      </c>
      <c r="AA2007">
        <v>36995</v>
      </c>
      <c r="AB2007">
        <v>36860</v>
      </c>
      <c r="AC2007">
        <v>36546</v>
      </c>
      <c r="AD2007">
        <v>36835</v>
      </c>
      <c r="AE2007">
        <v>37347</v>
      </c>
      <c r="AF2007">
        <v>38284</v>
      </c>
      <c r="AG2007">
        <v>38883</v>
      </c>
      <c r="AH2007">
        <v>39329</v>
      </c>
      <c r="AI2007">
        <v>39844</v>
      </c>
      <c r="AJ2007">
        <v>40070</v>
      </c>
    </row>
    <row r="2008" spans="1:36" x14ac:dyDescent="0.25">
      <c r="A2008">
        <v>376</v>
      </c>
      <c r="B2008" s="5">
        <v>10443</v>
      </c>
      <c r="C2008" s="5">
        <v>10617</v>
      </c>
      <c r="D2008" s="5">
        <v>11192</v>
      </c>
      <c r="E2008" s="5">
        <v>11477</v>
      </c>
      <c r="F2008" s="5">
        <v>11449</v>
      </c>
      <c r="G2008" s="5">
        <v>11390</v>
      </c>
      <c r="H2008" s="5">
        <v>11296</v>
      </c>
      <c r="I2008" s="5">
        <v>11236</v>
      </c>
      <c r="J2008" s="5">
        <v>11024</v>
      </c>
      <c r="K2008" s="5">
        <v>10948</v>
      </c>
      <c r="L2008" s="5">
        <v>10775</v>
      </c>
      <c r="M2008" s="5">
        <v>10609</v>
      </c>
      <c r="N2008" s="5">
        <v>10511</v>
      </c>
      <c r="O2008" s="5">
        <v>10336</v>
      </c>
      <c r="P2008" s="5">
        <v>10282</v>
      </c>
      <c r="Q2008">
        <v>10210</v>
      </c>
      <c r="R2008">
        <v>10092</v>
      </c>
      <c r="S2008">
        <v>10064</v>
      </c>
      <c r="T2008">
        <v>9943</v>
      </c>
      <c r="U2008">
        <v>9809</v>
      </c>
      <c r="V2008">
        <v>9642</v>
      </c>
      <c r="W2008">
        <v>9525</v>
      </c>
      <c r="X2008">
        <v>9376</v>
      </c>
      <c r="Y2008">
        <v>9343</v>
      </c>
      <c r="Z2008">
        <v>9309</v>
      </c>
      <c r="AA2008">
        <v>9257</v>
      </c>
      <c r="AB2008">
        <v>9179</v>
      </c>
      <c r="AC2008">
        <v>9114</v>
      </c>
      <c r="AD2008">
        <v>9112</v>
      </c>
      <c r="AE2008">
        <v>9036</v>
      </c>
      <c r="AF2008">
        <v>8987</v>
      </c>
      <c r="AG2008">
        <v>8955</v>
      </c>
      <c r="AH2008">
        <v>8959</v>
      </c>
      <c r="AI2008">
        <v>9038</v>
      </c>
      <c r="AJ2008">
        <v>9107</v>
      </c>
    </row>
    <row r="2009" spans="1:36" x14ac:dyDescent="0.25">
      <c r="A2009">
        <v>377</v>
      </c>
      <c r="B2009" s="5">
        <v>23728</v>
      </c>
      <c r="C2009" s="5">
        <v>23642</v>
      </c>
      <c r="D2009" s="5">
        <v>23646</v>
      </c>
      <c r="E2009" s="5">
        <v>23363</v>
      </c>
      <c r="F2009" s="5">
        <v>23150</v>
      </c>
      <c r="G2009" s="5">
        <v>22847</v>
      </c>
      <c r="H2009" s="5">
        <v>22860</v>
      </c>
      <c r="I2009" s="5">
        <v>23045</v>
      </c>
      <c r="J2009" s="5">
        <v>23230</v>
      </c>
      <c r="K2009" s="5">
        <v>22993</v>
      </c>
      <c r="L2009" s="5">
        <v>23029</v>
      </c>
      <c r="M2009" s="5">
        <v>22876</v>
      </c>
      <c r="N2009" s="5">
        <v>22668</v>
      </c>
      <c r="O2009" s="5">
        <v>22330</v>
      </c>
      <c r="P2009" s="5">
        <v>22270</v>
      </c>
      <c r="Q2009">
        <v>21983</v>
      </c>
      <c r="R2009">
        <v>21873</v>
      </c>
      <c r="S2009">
        <v>21848</v>
      </c>
      <c r="T2009">
        <v>21929</v>
      </c>
      <c r="U2009">
        <v>21736</v>
      </c>
      <c r="V2009">
        <v>21865</v>
      </c>
      <c r="W2009">
        <v>21824</v>
      </c>
      <c r="X2009">
        <v>22057</v>
      </c>
      <c r="Y2009">
        <v>22426</v>
      </c>
      <c r="Z2009">
        <v>22352</v>
      </c>
      <c r="AA2009">
        <v>22147</v>
      </c>
      <c r="AB2009">
        <v>22150</v>
      </c>
      <c r="AC2009">
        <v>22105</v>
      </c>
      <c r="AD2009">
        <v>22184</v>
      </c>
      <c r="AE2009">
        <v>21967</v>
      </c>
      <c r="AF2009">
        <v>22069</v>
      </c>
      <c r="AG2009">
        <v>22023</v>
      </c>
      <c r="AH2009">
        <v>22039</v>
      </c>
      <c r="AI2009">
        <v>22056</v>
      </c>
      <c r="AJ2009">
        <v>22195</v>
      </c>
    </row>
    <row r="2010" spans="1:36" x14ac:dyDescent="0.25">
      <c r="A2010">
        <v>378</v>
      </c>
      <c r="B2010" s="5">
        <v>0</v>
      </c>
      <c r="C2010" s="5">
        <v>0</v>
      </c>
      <c r="D2010" s="5">
        <v>0</v>
      </c>
      <c r="E2010" s="5">
        <v>0</v>
      </c>
      <c r="F2010" s="5">
        <v>0</v>
      </c>
      <c r="G2010" s="5">
        <v>0</v>
      </c>
      <c r="H2010" s="5">
        <v>0</v>
      </c>
      <c r="I2010" s="5">
        <v>0</v>
      </c>
      <c r="J2010" s="5">
        <v>0</v>
      </c>
      <c r="K2010" s="5">
        <v>0</v>
      </c>
      <c r="L2010" s="5">
        <v>0</v>
      </c>
      <c r="M2010" s="5">
        <v>0</v>
      </c>
      <c r="N2010" s="5">
        <v>0</v>
      </c>
      <c r="O2010" s="5">
        <v>0</v>
      </c>
      <c r="P2010" s="5">
        <v>0</v>
      </c>
      <c r="Q2010">
        <v>0</v>
      </c>
      <c r="R2010">
        <v>0</v>
      </c>
      <c r="S2010">
        <v>0</v>
      </c>
      <c r="T2010">
        <v>0</v>
      </c>
      <c r="U2010">
        <v>0</v>
      </c>
      <c r="V2010">
        <v>0</v>
      </c>
      <c r="W2010">
        <v>0</v>
      </c>
      <c r="X2010">
        <v>0</v>
      </c>
      <c r="Y2010">
        <v>0</v>
      </c>
      <c r="Z2010">
        <v>0</v>
      </c>
      <c r="AA2010">
        <v>0</v>
      </c>
      <c r="AB2010">
        <v>0</v>
      </c>
      <c r="AC2010">
        <v>0</v>
      </c>
      <c r="AD2010">
        <v>0</v>
      </c>
      <c r="AE2010">
        <v>0</v>
      </c>
      <c r="AF2010">
        <v>0</v>
      </c>
      <c r="AG2010">
        <v>0</v>
      </c>
      <c r="AH2010">
        <v>0</v>
      </c>
      <c r="AI2010">
        <v>0</v>
      </c>
      <c r="AJ2010">
        <v>0</v>
      </c>
    </row>
    <row r="2011" spans="1:36" x14ac:dyDescent="0.25">
      <c r="A2011">
        <v>379</v>
      </c>
      <c r="B2011" s="5">
        <v>0</v>
      </c>
      <c r="C2011" s="5">
        <v>0</v>
      </c>
      <c r="D2011" s="5">
        <v>0</v>
      </c>
      <c r="E2011" s="5">
        <v>0</v>
      </c>
      <c r="F2011" s="5">
        <v>0</v>
      </c>
      <c r="G2011" s="5">
        <v>0</v>
      </c>
      <c r="H2011" s="5">
        <v>0</v>
      </c>
      <c r="I2011" s="5">
        <v>0</v>
      </c>
      <c r="J2011" s="5">
        <v>0</v>
      </c>
      <c r="K2011" s="5">
        <v>0</v>
      </c>
      <c r="L2011" s="5">
        <v>0</v>
      </c>
      <c r="M2011" s="5">
        <v>0</v>
      </c>
      <c r="N2011" s="5">
        <v>0</v>
      </c>
      <c r="O2011" s="5">
        <v>0</v>
      </c>
      <c r="P2011" s="5">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row>
    <row r="2012" spans="1:36" x14ac:dyDescent="0.25">
      <c r="A2012">
        <v>381</v>
      </c>
      <c r="B2012" s="5">
        <v>35583</v>
      </c>
      <c r="C2012" s="5">
        <v>35316</v>
      </c>
      <c r="D2012" s="5">
        <v>34716</v>
      </c>
      <c r="E2012" s="5">
        <v>34252</v>
      </c>
      <c r="F2012" s="5">
        <v>33941</v>
      </c>
      <c r="G2012" s="5">
        <v>33401</v>
      </c>
      <c r="H2012" s="5">
        <v>33038</v>
      </c>
      <c r="I2012" s="5">
        <v>32706</v>
      </c>
      <c r="J2012" s="5">
        <v>32540</v>
      </c>
      <c r="K2012" s="5">
        <v>32039</v>
      </c>
      <c r="L2012" s="5">
        <v>31988</v>
      </c>
      <c r="M2012" s="5">
        <v>31740</v>
      </c>
      <c r="N2012" s="5">
        <v>31572</v>
      </c>
      <c r="O2012" s="5">
        <v>31421</v>
      </c>
      <c r="P2012" s="5">
        <v>31328</v>
      </c>
      <c r="Q2012">
        <v>31440</v>
      </c>
      <c r="R2012">
        <v>31233</v>
      </c>
      <c r="S2012">
        <v>30893</v>
      </c>
      <c r="T2012">
        <v>31036</v>
      </c>
      <c r="U2012">
        <v>31027</v>
      </c>
      <c r="V2012">
        <v>31012</v>
      </c>
      <c r="W2012">
        <v>30938</v>
      </c>
      <c r="X2012">
        <v>31050</v>
      </c>
      <c r="Y2012">
        <v>31014</v>
      </c>
      <c r="Z2012">
        <v>31267</v>
      </c>
      <c r="AA2012">
        <v>31300</v>
      </c>
      <c r="AB2012">
        <v>31220</v>
      </c>
      <c r="AC2012">
        <v>31237</v>
      </c>
      <c r="AD2012">
        <v>31308</v>
      </c>
      <c r="AE2012">
        <v>31704</v>
      </c>
      <c r="AF2012">
        <v>31979</v>
      </c>
      <c r="AG2012">
        <v>32112</v>
      </c>
      <c r="AH2012">
        <v>32410</v>
      </c>
      <c r="AI2012">
        <v>32585</v>
      </c>
      <c r="AJ2012">
        <v>32631</v>
      </c>
    </row>
    <row r="2013" spans="1:36" x14ac:dyDescent="0.25">
      <c r="A2013">
        <v>383</v>
      </c>
      <c r="B2013" s="5">
        <v>32298.703999999998</v>
      </c>
      <c r="C2013" s="5">
        <v>32377.203000000001</v>
      </c>
      <c r="D2013" s="5">
        <v>32380.648000000001</v>
      </c>
      <c r="E2013" s="5">
        <v>32286.245000000003</v>
      </c>
      <c r="F2013" s="5">
        <v>32399.286</v>
      </c>
      <c r="G2013" s="5">
        <v>32553.920999999998</v>
      </c>
      <c r="H2013" s="5">
        <v>32558.731999999996</v>
      </c>
      <c r="I2013" s="5">
        <v>32736.022000000001</v>
      </c>
      <c r="J2013" s="5">
        <v>32718.034</v>
      </c>
      <c r="K2013" s="5">
        <v>32669.620000000003</v>
      </c>
      <c r="L2013" s="5">
        <v>32661.866999999998</v>
      </c>
      <c r="M2013" s="5">
        <v>32670.921999999999</v>
      </c>
      <c r="N2013" s="5">
        <v>32642.987000000001</v>
      </c>
      <c r="O2013" s="5">
        <v>32928.652000000002</v>
      </c>
      <c r="P2013" s="5">
        <v>32741.843000000001</v>
      </c>
      <c r="Q2013">
        <v>33112.71</v>
      </c>
      <c r="R2013">
        <v>33261.907999999996</v>
      </c>
      <c r="S2013">
        <v>33448.442000000003</v>
      </c>
      <c r="T2013">
        <v>33603.813000000002</v>
      </c>
      <c r="U2013">
        <v>33938.925999999999</v>
      </c>
      <c r="V2013">
        <v>34066.612000000001</v>
      </c>
      <c r="W2013">
        <v>34115.699000000001</v>
      </c>
      <c r="X2013">
        <v>34490.743999999999</v>
      </c>
      <c r="Y2013">
        <v>35541.807999999997</v>
      </c>
      <c r="Z2013">
        <v>35691.932000000001</v>
      </c>
      <c r="AA2013">
        <v>35656.273000000001</v>
      </c>
      <c r="AB2013">
        <v>35456.396999999997</v>
      </c>
      <c r="AC2013">
        <v>35389.364999999998</v>
      </c>
      <c r="AD2013">
        <v>35236.891000000003</v>
      </c>
      <c r="AE2013">
        <v>35083.355000000003</v>
      </c>
      <c r="AF2013">
        <v>35124.453999999998</v>
      </c>
      <c r="AG2013">
        <v>35044.584000000003</v>
      </c>
      <c r="AH2013">
        <v>34990.389000000003</v>
      </c>
      <c r="AI2013">
        <v>34873.807000000001</v>
      </c>
      <c r="AJ2013">
        <v>34806.891000000003</v>
      </c>
    </row>
    <row r="2014" spans="1:36" x14ac:dyDescent="0.25">
      <c r="A2014">
        <v>384</v>
      </c>
      <c r="B2014" s="5">
        <v>14152</v>
      </c>
      <c r="C2014" s="5">
        <v>14634</v>
      </c>
      <c r="D2014" s="5">
        <v>14671</v>
      </c>
      <c r="E2014" s="5">
        <v>14476</v>
      </c>
      <c r="F2014" s="5">
        <v>15012</v>
      </c>
      <c r="G2014" s="5">
        <v>16505</v>
      </c>
      <c r="H2014" s="5">
        <v>16931</v>
      </c>
      <c r="I2014" s="5">
        <v>17119</v>
      </c>
      <c r="J2014" s="5">
        <v>17728</v>
      </c>
      <c r="K2014" s="5">
        <v>18096</v>
      </c>
      <c r="L2014" s="5">
        <v>18083</v>
      </c>
      <c r="M2014" s="5">
        <v>18272</v>
      </c>
      <c r="N2014" s="5">
        <v>19691</v>
      </c>
      <c r="O2014" s="5">
        <v>20365</v>
      </c>
      <c r="P2014" s="5">
        <v>20717</v>
      </c>
      <c r="Q2014">
        <v>22052</v>
      </c>
      <c r="R2014">
        <v>23078</v>
      </c>
      <c r="S2014">
        <v>23464</v>
      </c>
      <c r="T2014">
        <v>23771</v>
      </c>
      <c r="U2014">
        <v>23839</v>
      </c>
      <c r="V2014">
        <v>23829</v>
      </c>
      <c r="W2014">
        <v>23807</v>
      </c>
      <c r="X2014">
        <v>23835</v>
      </c>
      <c r="Y2014">
        <v>23971</v>
      </c>
      <c r="Z2014">
        <v>24046</v>
      </c>
      <c r="AA2014">
        <v>24049</v>
      </c>
      <c r="AB2014">
        <v>23932</v>
      </c>
      <c r="AC2014">
        <v>23834</v>
      </c>
      <c r="AD2014">
        <v>23888</v>
      </c>
      <c r="AE2014">
        <v>24046</v>
      </c>
      <c r="AF2014">
        <v>24361</v>
      </c>
      <c r="AG2014">
        <v>24685</v>
      </c>
      <c r="AH2014">
        <v>25012</v>
      </c>
      <c r="AI2014">
        <v>24935</v>
      </c>
      <c r="AJ2014">
        <v>25218</v>
      </c>
    </row>
    <row r="2015" spans="1:36" x14ac:dyDescent="0.25">
      <c r="A2015">
        <v>385</v>
      </c>
      <c r="B2015" s="5">
        <v>22885</v>
      </c>
      <c r="C2015" s="5">
        <v>23091</v>
      </c>
      <c r="D2015" s="5">
        <v>23299</v>
      </c>
      <c r="E2015" s="5">
        <v>23520</v>
      </c>
      <c r="F2015" s="5">
        <v>23853</v>
      </c>
      <c r="G2015" s="5">
        <v>24019</v>
      </c>
      <c r="H2015" s="5">
        <v>24085</v>
      </c>
      <c r="I2015" s="5">
        <v>24158</v>
      </c>
      <c r="J2015" s="5">
        <v>24251</v>
      </c>
      <c r="K2015" s="5">
        <v>24406</v>
      </c>
      <c r="L2015" s="5">
        <v>24572</v>
      </c>
      <c r="M2015" s="5">
        <v>24766</v>
      </c>
      <c r="N2015" s="5">
        <v>24839</v>
      </c>
      <c r="O2015" s="5">
        <v>24968</v>
      </c>
      <c r="P2015" s="5">
        <v>25242</v>
      </c>
      <c r="Q2015">
        <v>25640</v>
      </c>
      <c r="R2015">
        <v>25990</v>
      </c>
      <c r="S2015">
        <v>26255</v>
      </c>
      <c r="T2015">
        <v>26505</v>
      </c>
      <c r="U2015">
        <v>26840</v>
      </c>
      <c r="V2015">
        <v>27136</v>
      </c>
      <c r="W2015">
        <v>27460</v>
      </c>
      <c r="X2015">
        <v>27687</v>
      </c>
      <c r="Y2015">
        <v>27833</v>
      </c>
      <c r="Z2015">
        <v>28063</v>
      </c>
      <c r="AA2015">
        <v>28194</v>
      </c>
      <c r="AB2015">
        <v>28333</v>
      </c>
      <c r="AC2015">
        <v>28459</v>
      </c>
      <c r="AD2015">
        <v>28494</v>
      </c>
      <c r="AE2015">
        <v>28448</v>
      </c>
      <c r="AF2015">
        <v>28483</v>
      </c>
      <c r="AG2015">
        <v>28506</v>
      </c>
      <c r="AH2015">
        <v>28583</v>
      </c>
      <c r="AI2015">
        <v>28700</v>
      </c>
      <c r="AJ2015">
        <v>28754</v>
      </c>
    </row>
    <row r="2016" spans="1:36" x14ac:dyDescent="0.25">
      <c r="A2016">
        <v>386</v>
      </c>
      <c r="B2016" s="5">
        <v>0</v>
      </c>
      <c r="C2016" s="5">
        <v>0</v>
      </c>
      <c r="D2016" s="5">
        <v>0</v>
      </c>
      <c r="E2016" s="5">
        <v>0</v>
      </c>
      <c r="F2016" s="5">
        <v>0</v>
      </c>
      <c r="G2016" s="5">
        <v>0</v>
      </c>
      <c r="H2016" s="5">
        <v>0</v>
      </c>
      <c r="I2016" s="5">
        <v>0</v>
      </c>
      <c r="J2016" s="5">
        <v>0</v>
      </c>
      <c r="K2016" s="5">
        <v>0</v>
      </c>
      <c r="L2016" s="5">
        <v>0</v>
      </c>
      <c r="M2016" s="5">
        <v>0</v>
      </c>
      <c r="N2016" s="5">
        <v>0</v>
      </c>
      <c r="O2016" s="5">
        <v>0</v>
      </c>
      <c r="P2016" s="5">
        <v>0</v>
      </c>
      <c r="Q2016">
        <v>0</v>
      </c>
      <c r="R2016">
        <v>0</v>
      </c>
      <c r="S2016">
        <v>0</v>
      </c>
      <c r="T2016">
        <v>0</v>
      </c>
      <c r="U2016">
        <v>0</v>
      </c>
      <c r="V2016">
        <v>0</v>
      </c>
      <c r="W2016">
        <v>0</v>
      </c>
      <c r="X2016">
        <v>0</v>
      </c>
      <c r="Y2016">
        <v>0</v>
      </c>
      <c r="Z2016">
        <v>0</v>
      </c>
      <c r="AA2016">
        <v>0</v>
      </c>
      <c r="AB2016">
        <v>0</v>
      </c>
      <c r="AC2016">
        <v>0</v>
      </c>
      <c r="AD2016">
        <v>0</v>
      </c>
      <c r="AE2016">
        <v>0</v>
      </c>
      <c r="AF2016">
        <v>0</v>
      </c>
      <c r="AG2016">
        <v>0</v>
      </c>
      <c r="AH2016">
        <v>0</v>
      </c>
      <c r="AI2016">
        <v>0</v>
      </c>
      <c r="AJ2016">
        <v>0</v>
      </c>
    </row>
    <row r="2017" spans="1:36" x14ac:dyDescent="0.25">
      <c r="A2017">
        <v>387</v>
      </c>
      <c r="B2017" s="5">
        <v>0</v>
      </c>
      <c r="C2017" s="5">
        <v>0</v>
      </c>
      <c r="D2017" s="5">
        <v>0</v>
      </c>
      <c r="E2017" s="5">
        <v>0</v>
      </c>
      <c r="F2017" s="5">
        <v>0</v>
      </c>
      <c r="G2017" s="5">
        <v>0</v>
      </c>
      <c r="H2017" s="5">
        <v>0</v>
      </c>
      <c r="I2017" s="5">
        <v>0</v>
      </c>
      <c r="J2017" s="5">
        <v>0</v>
      </c>
      <c r="K2017" s="5">
        <v>0</v>
      </c>
      <c r="L2017" s="5">
        <v>0</v>
      </c>
      <c r="M2017" s="5">
        <v>0</v>
      </c>
      <c r="N2017" s="5">
        <v>0</v>
      </c>
      <c r="O2017" s="5">
        <v>0</v>
      </c>
      <c r="P2017" s="5">
        <v>0</v>
      </c>
      <c r="Q2017">
        <v>0</v>
      </c>
      <c r="R2017">
        <v>0</v>
      </c>
      <c r="S2017">
        <v>0</v>
      </c>
      <c r="T2017">
        <v>0</v>
      </c>
      <c r="U2017">
        <v>0</v>
      </c>
      <c r="V2017">
        <v>0</v>
      </c>
      <c r="W2017">
        <v>0</v>
      </c>
      <c r="X2017">
        <v>0</v>
      </c>
      <c r="Y2017">
        <v>0</v>
      </c>
      <c r="Z2017">
        <v>0</v>
      </c>
      <c r="AA2017">
        <v>0</v>
      </c>
      <c r="AB2017">
        <v>0</v>
      </c>
      <c r="AC2017">
        <v>0</v>
      </c>
      <c r="AD2017">
        <v>0</v>
      </c>
      <c r="AE2017">
        <v>0</v>
      </c>
      <c r="AF2017">
        <v>0</v>
      </c>
      <c r="AG2017">
        <v>0</v>
      </c>
      <c r="AH2017">
        <v>0</v>
      </c>
      <c r="AI2017">
        <v>0</v>
      </c>
      <c r="AJ2017">
        <v>0</v>
      </c>
    </row>
    <row r="2018" spans="1:36" x14ac:dyDescent="0.25">
      <c r="A2018">
        <v>388</v>
      </c>
      <c r="B2018" s="5">
        <v>14671</v>
      </c>
      <c r="C2018" s="5">
        <v>15081</v>
      </c>
      <c r="D2018" s="5">
        <v>15540</v>
      </c>
      <c r="E2018" s="5">
        <v>15600</v>
      </c>
      <c r="F2018" s="5">
        <v>15631</v>
      </c>
      <c r="G2018" s="5">
        <v>15752</v>
      </c>
      <c r="H2018" s="5">
        <v>15914</v>
      </c>
      <c r="I2018" s="5">
        <v>15853</v>
      </c>
      <c r="J2018" s="5">
        <v>15859</v>
      </c>
      <c r="K2018" s="5">
        <v>15874</v>
      </c>
      <c r="L2018" s="5">
        <v>15939</v>
      </c>
      <c r="M2018" s="5">
        <v>16073</v>
      </c>
      <c r="N2018" s="5">
        <v>16039</v>
      </c>
      <c r="O2018" s="5">
        <v>16056</v>
      </c>
      <c r="P2018" s="5">
        <v>16081</v>
      </c>
      <c r="Q2018">
        <v>16037</v>
      </c>
      <c r="R2018">
        <v>16124</v>
      </c>
      <c r="S2018">
        <v>16186</v>
      </c>
      <c r="T2018">
        <v>16263</v>
      </c>
      <c r="U2018">
        <v>16572</v>
      </c>
      <c r="V2018">
        <v>16713</v>
      </c>
      <c r="W2018">
        <v>16946</v>
      </c>
      <c r="X2018">
        <v>17033</v>
      </c>
      <c r="Y2018">
        <v>17076</v>
      </c>
      <c r="Z2018">
        <v>17117</v>
      </c>
      <c r="AA2018">
        <v>17241</v>
      </c>
      <c r="AB2018">
        <v>17308</v>
      </c>
      <c r="AC2018">
        <v>17715</v>
      </c>
      <c r="AD2018">
        <v>17826</v>
      </c>
      <c r="AE2018">
        <v>17804</v>
      </c>
      <c r="AF2018">
        <v>18104</v>
      </c>
      <c r="AG2018">
        <v>18153</v>
      </c>
      <c r="AH2018">
        <v>18173</v>
      </c>
      <c r="AI2018">
        <v>18268</v>
      </c>
      <c r="AJ2018">
        <v>18315</v>
      </c>
    </row>
    <row r="2019" spans="1:36" x14ac:dyDescent="0.25">
      <c r="A2019">
        <v>389</v>
      </c>
      <c r="B2019" s="5">
        <v>0</v>
      </c>
      <c r="C2019" s="5">
        <v>0</v>
      </c>
      <c r="D2019" s="5">
        <v>0</v>
      </c>
      <c r="E2019" s="5">
        <v>0</v>
      </c>
      <c r="F2019" s="5">
        <v>0</v>
      </c>
      <c r="G2019" s="5">
        <v>0</v>
      </c>
      <c r="H2019" s="5">
        <v>0</v>
      </c>
      <c r="I2019" s="5">
        <v>0</v>
      </c>
      <c r="J2019" s="5">
        <v>0</v>
      </c>
      <c r="K2019" s="5">
        <v>0</v>
      </c>
      <c r="L2019" s="5">
        <v>0</v>
      </c>
      <c r="M2019" s="5">
        <v>0</v>
      </c>
      <c r="N2019" s="5">
        <v>0</v>
      </c>
      <c r="O2019" s="5">
        <v>0</v>
      </c>
      <c r="P2019" s="5">
        <v>0</v>
      </c>
      <c r="Q2019">
        <v>0</v>
      </c>
      <c r="R2019">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row>
    <row r="2020" spans="1:36" x14ac:dyDescent="0.25">
      <c r="A2020">
        <v>391</v>
      </c>
      <c r="B2020" s="5">
        <v>0</v>
      </c>
      <c r="C2020" s="5">
        <v>0</v>
      </c>
      <c r="D2020" s="5">
        <v>0</v>
      </c>
      <c r="E2020" s="5">
        <v>0</v>
      </c>
      <c r="F2020" s="5">
        <v>0</v>
      </c>
      <c r="G2020" s="5">
        <v>0</v>
      </c>
      <c r="H2020" s="5">
        <v>0</v>
      </c>
      <c r="I2020" s="5">
        <v>0</v>
      </c>
      <c r="J2020" s="5">
        <v>0</v>
      </c>
      <c r="K2020" s="5">
        <v>0</v>
      </c>
      <c r="L2020" s="5">
        <v>0</v>
      </c>
      <c r="M2020" s="5">
        <v>0</v>
      </c>
      <c r="N2020" s="5">
        <v>0</v>
      </c>
      <c r="O2020" s="5">
        <v>0</v>
      </c>
      <c r="P2020" s="5">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row>
    <row r="2021" spans="1:36" x14ac:dyDescent="0.25">
      <c r="A2021">
        <v>392</v>
      </c>
      <c r="B2021" s="5">
        <v>159747</v>
      </c>
      <c r="C2021" s="5">
        <v>158291</v>
      </c>
      <c r="D2021" s="5">
        <v>157556</v>
      </c>
      <c r="E2021" s="5">
        <v>156025</v>
      </c>
      <c r="F2021" s="5">
        <v>154347</v>
      </c>
      <c r="G2021" s="5">
        <v>152511</v>
      </c>
      <c r="H2021" s="5">
        <v>151025</v>
      </c>
      <c r="I2021" s="5">
        <v>149776</v>
      </c>
      <c r="J2021" s="5">
        <v>149099</v>
      </c>
      <c r="K2021" s="5">
        <v>148740</v>
      </c>
      <c r="L2021" s="5">
        <v>149198</v>
      </c>
      <c r="M2021" s="5">
        <v>149269</v>
      </c>
      <c r="N2021" s="5">
        <v>149474</v>
      </c>
      <c r="O2021" s="5">
        <v>149788</v>
      </c>
      <c r="P2021" s="5">
        <v>149315</v>
      </c>
      <c r="Q2021">
        <v>150213</v>
      </c>
      <c r="R2021">
        <v>148908</v>
      </c>
      <c r="S2021">
        <v>147617</v>
      </c>
      <c r="T2021">
        <v>147437</v>
      </c>
      <c r="U2021">
        <v>147839</v>
      </c>
      <c r="V2021">
        <v>148262</v>
      </c>
      <c r="W2021">
        <v>148484</v>
      </c>
      <c r="X2021">
        <v>148377</v>
      </c>
      <c r="Y2021">
        <v>147831</v>
      </c>
      <c r="Z2021">
        <v>147097</v>
      </c>
      <c r="AA2021">
        <v>147343</v>
      </c>
      <c r="AB2021">
        <v>146739</v>
      </c>
      <c r="AC2021">
        <v>147015</v>
      </c>
      <c r="AD2021">
        <v>146960</v>
      </c>
      <c r="AE2021">
        <v>147640</v>
      </c>
      <c r="AF2021">
        <v>148191</v>
      </c>
      <c r="AG2021">
        <v>149579</v>
      </c>
      <c r="AH2021">
        <v>150670</v>
      </c>
      <c r="AI2021">
        <v>151818</v>
      </c>
      <c r="AJ2021">
        <v>153093</v>
      </c>
    </row>
    <row r="2022" spans="1:36" x14ac:dyDescent="0.25">
      <c r="A2022">
        <v>393</v>
      </c>
      <c r="B2022" s="5">
        <v>4476.3059999999996</v>
      </c>
      <c r="C2022" s="5">
        <v>4453.8119999999999</v>
      </c>
      <c r="D2022" s="5">
        <v>4525.2060000000001</v>
      </c>
      <c r="E2022" s="5">
        <v>4620.0720000000001</v>
      </c>
      <c r="F2022" s="5">
        <v>4597.5779999999995</v>
      </c>
      <c r="G2022" s="5">
        <v>4595.6220000000003</v>
      </c>
      <c r="H2022" s="5">
        <v>4690.4880000000003</v>
      </c>
      <c r="I2022" s="5">
        <v>4709.07</v>
      </c>
      <c r="J2022" s="5">
        <v>4792.2</v>
      </c>
      <c r="K2022" s="5">
        <v>4792.2</v>
      </c>
      <c r="L2022" s="5">
        <v>4920.3180000000002</v>
      </c>
      <c r="M2022" s="5">
        <v>5031.8099999999995</v>
      </c>
      <c r="N2022" s="5">
        <v>5029.8540000000003</v>
      </c>
      <c r="O2022" s="5">
        <v>5079.732</v>
      </c>
      <c r="P2022" s="5">
        <v>5162.8620000000001</v>
      </c>
      <c r="Q2022">
        <v>5237.1899999999996</v>
      </c>
      <c r="R2022">
        <v>5260.6620000000003</v>
      </c>
      <c r="S2022">
        <v>5224.4759999999997</v>
      </c>
      <c r="T2022">
        <v>5114.9399999999996</v>
      </c>
      <c r="U2022">
        <v>5120.808</v>
      </c>
      <c r="V2022">
        <v>5088.5339999999997</v>
      </c>
      <c r="W2022">
        <v>5251.86</v>
      </c>
      <c r="X2022">
        <v>5455.2839999999997</v>
      </c>
      <c r="Y2022">
        <v>5424.9659999999994</v>
      </c>
      <c r="Z2022">
        <v>5411.2740000000003</v>
      </c>
      <c r="AA2022">
        <v>5433.768</v>
      </c>
      <c r="AB2022">
        <v>5429.8559999999998</v>
      </c>
      <c r="AC2022">
        <v>5368.2420000000002</v>
      </c>
      <c r="AD2022">
        <v>5324.232</v>
      </c>
      <c r="AE2022">
        <v>5309.5619999999999</v>
      </c>
      <c r="AF2022">
        <v>5310.54</v>
      </c>
      <c r="AG2022">
        <v>5279.2439999999997</v>
      </c>
      <c r="AH2022">
        <v>5312.4960000000001</v>
      </c>
      <c r="AI2022">
        <v>5353.5720000000001</v>
      </c>
      <c r="AJ2022">
        <v>5404.4279999999999</v>
      </c>
    </row>
    <row r="2023" spans="1:36" x14ac:dyDescent="0.25">
      <c r="A2023">
        <v>394</v>
      </c>
      <c r="B2023" s="5">
        <v>75984</v>
      </c>
      <c r="C2023" s="5">
        <v>77657</v>
      </c>
      <c r="D2023" s="5">
        <v>79760</v>
      </c>
      <c r="E2023" s="5">
        <v>80785</v>
      </c>
      <c r="F2023" s="5">
        <v>82261</v>
      </c>
      <c r="G2023" s="5">
        <v>83428</v>
      </c>
      <c r="H2023" s="5">
        <v>85050</v>
      </c>
      <c r="I2023" s="5">
        <v>87504</v>
      </c>
      <c r="J2023" s="5">
        <v>89447</v>
      </c>
      <c r="K2023" s="5">
        <v>91369</v>
      </c>
      <c r="L2023" s="5">
        <v>93427</v>
      </c>
      <c r="M2023" s="5">
        <v>95782</v>
      </c>
      <c r="N2023" s="5">
        <v>98073</v>
      </c>
      <c r="O2023" s="5">
        <v>100659</v>
      </c>
      <c r="P2023" s="5">
        <v>102781</v>
      </c>
      <c r="Q2023">
        <v>103684</v>
      </c>
      <c r="R2023">
        <v>104275</v>
      </c>
      <c r="S2023">
        <v>106095</v>
      </c>
      <c r="T2023">
        <v>108224</v>
      </c>
      <c r="U2023">
        <v>108909</v>
      </c>
      <c r="V2023">
        <v>109377</v>
      </c>
      <c r="W2023">
        <v>111155</v>
      </c>
      <c r="X2023">
        <v>113553</v>
      </c>
      <c r="Y2023">
        <v>118553</v>
      </c>
      <c r="Z2023">
        <v>122902</v>
      </c>
      <c r="AA2023">
        <v>127750</v>
      </c>
      <c r="AB2023">
        <v>131816</v>
      </c>
      <c r="AC2023">
        <v>135136</v>
      </c>
      <c r="AD2023">
        <v>138255</v>
      </c>
      <c r="AE2023">
        <v>140648</v>
      </c>
      <c r="AF2023">
        <v>142042</v>
      </c>
      <c r="AG2023">
        <v>142788</v>
      </c>
      <c r="AH2023">
        <v>143374</v>
      </c>
      <c r="AI2023">
        <v>143943</v>
      </c>
      <c r="AJ2023">
        <v>144153</v>
      </c>
    </row>
    <row r="2024" spans="1:36" x14ac:dyDescent="0.25">
      <c r="A2024">
        <v>395</v>
      </c>
      <c r="B2024" s="5">
        <v>11480.133</v>
      </c>
      <c r="C2024" s="5">
        <v>11552.958000000001</v>
      </c>
      <c r="D2024" s="5">
        <v>11713.172999999999</v>
      </c>
      <c r="E2024" s="5">
        <v>11844.258</v>
      </c>
      <c r="F2024" s="5">
        <v>11986.023999999999</v>
      </c>
      <c r="G2024" s="5">
        <v>12154.977999999999</v>
      </c>
      <c r="H2024" s="5">
        <v>12227.803</v>
      </c>
      <c r="I2024" s="5">
        <v>12244.31</v>
      </c>
      <c r="J2024" s="5">
        <v>12261.788</v>
      </c>
      <c r="K2024" s="5">
        <v>12554.058999999999</v>
      </c>
      <c r="L2024" s="5">
        <v>12866.721</v>
      </c>
      <c r="M2024" s="5">
        <v>12991.98</v>
      </c>
      <c r="N2024" s="5">
        <v>13252.208000000001</v>
      </c>
      <c r="O2024" s="5">
        <v>13461.944</v>
      </c>
      <c r="P2024" s="5">
        <v>13709.548999999999</v>
      </c>
      <c r="Q2024">
        <v>13989.197</v>
      </c>
      <c r="R2024">
        <v>14199.904</v>
      </c>
      <c r="S2024">
        <v>14220.295</v>
      </c>
      <c r="T2024">
        <v>14281.467999999999</v>
      </c>
      <c r="U2024">
        <v>14342.641</v>
      </c>
      <c r="V2024">
        <v>14431.973</v>
      </c>
      <c r="W2024">
        <v>14498.001</v>
      </c>
      <c r="X2024">
        <v>14704.823999999999</v>
      </c>
      <c r="Y2024">
        <v>14909.705</v>
      </c>
      <c r="Z2024">
        <v>15335.002999999999</v>
      </c>
      <c r="AA2024">
        <v>15406.857</v>
      </c>
      <c r="AB2024">
        <v>15335.974</v>
      </c>
      <c r="AC2024">
        <v>15297.134</v>
      </c>
      <c r="AD2024">
        <v>15448.609999999999</v>
      </c>
      <c r="AE2024">
        <v>15469.972</v>
      </c>
      <c r="AF2024">
        <v>15504.928</v>
      </c>
      <c r="AG2024">
        <v>15619.505999999999</v>
      </c>
      <c r="AH2024">
        <v>15709.808999999999</v>
      </c>
      <c r="AI2024">
        <v>15724.374</v>
      </c>
      <c r="AJ2024">
        <v>0</v>
      </c>
    </row>
    <row r="2025" spans="1:36" x14ac:dyDescent="0.25">
      <c r="A2025">
        <v>396</v>
      </c>
      <c r="B2025" s="5">
        <v>31797</v>
      </c>
      <c r="C2025" s="5">
        <v>31783</v>
      </c>
      <c r="D2025" s="5">
        <v>32135</v>
      </c>
      <c r="E2025" s="5">
        <v>31917</v>
      </c>
      <c r="F2025" s="5">
        <v>31753</v>
      </c>
      <c r="G2025" s="5">
        <v>31782</v>
      </c>
      <c r="H2025" s="5">
        <v>31595</v>
      </c>
      <c r="I2025" s="5">
        <v>31957</v>
      </c>
      <c r="J2025" s="5">
        <v>32494</v>
      </c>
      <c r="K2025" s="5">
        <v>32804</v>
      </c>
      <c r="L2025" s="5">
        <v>32910</v>
      </c>
      <c r="M2025" s="5">
        <v>33362</v>
      </c>
      <c r="N2025" s="5">
        <v>33739</v>
      </c>
      <c r="O2025" s="5">
        <v>33937</v>
      </c>
      <c r="P2025" s="5">
        <v>34128</v>
      </c>
      <c r="Q2025">
        <v>34555</v>
      </c>
      <c r="R2025">
        <v>35001</v>
      </c>
      <c r="S2025">
        <v>35151</v>
      </c>
      <c r="T2025">
        <v>35007</v>
      </c>
      <c r="U2025">
        <v>34968</v>
      </c>
      <c r="V2025">
        <v>35734</v>
      </c>
      <c r="W2025">
        <v>35921</v>
      </c>
      <c r="X2025">
        <v>36074</v>
      </c>
      <c r="Y2025">
        <v>36281</v>
      </c>
      <c r="Z2025">
        <v>36421</v>
      </c>
      <c r="AA2025">
        <v>36294</v>
      </c>
      <c r="AB2025">
        <v>36439</v>
      </c>
      <c r="AC2025">
        <v>37423</v>
      </c>
      <c r="AD2025">
        <v>38006</v>
      </c>
      <c r="AE2025">
        <v>38381</v>
      </c>
      <c r="AF2025">
        <v>38485</v>
      </c>
      <c r="AG2025">
        <v>38848</v>
      </c>
      <c r="AH2025">
        <v>39206</v>
      </c>
      <c r="AI2025">
        <v>39268</v>
      </c>
      <c r="AJ2025">
        <v>39117</v>
      </c>
    </row>
    <row r="2026" spans="1:36" x14ac:dyDescent="0.25">
      <c r="A2026">
        <v>397</v>
      </c>
      <c r="B2026" s="5">
        <v>26869</v>
      </c>
      <c r="C2026" s="5">
        <v>26729</v>
      </c>
      <c r="D2026" s="5">
        <v>26421</v>
      </c>
      <c r="E2026" s="5">
        <v>26044</v>
      </c>
      <c r="F2026" s="5">
        <v>25785</v>
      </c>
      <c r="G2026" s="5">
        <v>25730</v>
      </c>
      <c r="H2026" s="5">
        <v>25571</v>
      </c>
      <c r="I2026" s="5">
        <v>26106</v>
      </c>
      <c r="J2026" s="5">
        <v>26380</v>
      </c>
      <c r="K2026" s="5">
        <v>26254</v>
      </c>
      <c r="L2026" s="5">
        <v>26308</v>
      </c>
      <c r="M2026" s="5">
        <v>26334</v>
      </c>
      <c r="N2026" s="5">
        <v>26660</v>
      </c>
      <c r="O2026" s="5">
        <v>26598</v>
      </c>
      <c r="P2026" s="5">
        <v>26412</v>
      </c>
      <c r="Q2026">
        <v>26303</v>
      </c>
      <c r="R2026">
        <v>26195</v>
      </c>
      <c r="S2026">
        <v>26208</v>
      </c>
      <c r="T2026">
        <v>26277</v>
      </c>
      <c r="U2026">
        <v>26024</v>
      </c>
      <c r="V2026">
        <v>25875</v>
      </c>
      <c r="W2026">
        <v>25879</v>
      </c>
      <c r="X2026">
        <v>26003</v>
      </c>
      <c r="Y2026">
        <v>25898</v>
      </c>
      <c r="Z2026">
        <v>25760</v>
      </c>
      <c r="AA2026">
        <v>25660</v>
      </c>
      <c r="AB2026">
        <v>25644</v>
      </c>
      <c r="AC2026">
        <v>25650</v>
      </c>
      <c r="AD2026">
        <v>25575</v>
      </c>
      <c r="AE2026">
        <v>25626</v>
      </c>
      <c r="AF2026">
        <v>25680</v>
      </c>
      <c r="AG2026">
        <v>26058</v>
      </c>
      <c r="AH2026">
        <v>26297</v>
      </c>
      <c r="AI2026">
        <v>26242</v>
      </c>
      <c r="AJ2026">
        <v>26317</v>
      </c>
    </row>
    <row r="2027" spans="1:36" x14ac:dyDescent="0.25">
      <c r="A2027">
        <v>398</v>
      </c>
      <c r="B2027" s="5">
        <v>30723.866999999998</v>
      </c>
      <c r="C2027" s="5">
        <v>31804.042000000001</v>
      </c>
      <c r="D2027" s="5">
        <v>32817.826999999997</v>
      </c>
      <c r="E2027" s="5">
        <v>33768.741999999998</v>
      </c>
      <c r="F2027" s="5">
        <v>34289.976000000002</v>
      </c>
      <c r="G2027" s="5">
        <v>34946.021999999997</v>
      </c>
      <c r="H2027" s="5">
        <v>35010.197</v>
      </c>
      <c r="I2027" s="5">
        <v>35236.69</v>
      </c>
      <c r="J2027" s="5">
        <v>35630.212</v>
      </c>
      <c r="K2027" s="5">
        <v>35824.940999999999</v>
      </c>
      <c r="L2027" s="5">
        <v>35906.279000000002</v>
      </c>
      <c r="M2027" s="5">
        <v>36187.019999999997</v>
      </c>
      <c r="N2027" s="5">
        <v>36217.792000000001</v>
      </c>
      <c r="O2027" s="5">
        <v>36520.055999999997</v>
      </c>
      <c r="P2027" s="5">
        <v>37207.451000000001</v>
      </c>
      <c r="Q2027">
        <v>37965.803</v>
      </c>
      <c r="R2027">
        <v>38880.095999999998</v>
      </c>
      <c r="S2027">
        <v>40453.705000000002</v>
      </c>
      <c r="T2027">
        <v>41422.531999999999</v>
      </c>
      <c r="U2027">
        <v>42148.358999999997</v>
      </c>
      <c r="V2027">
        <v>43374.027000000002</v>
      </c>
      <c r="W2027">
        <v>44678.999000000003</v>
      </c>
      <c r="X2027">
        <v>46008.175999999999</v>
      </c>
      <c r="Y2027">
        <v>46916.294999999998</v>
      </c>
      <c r="Z2027">
        <v>47355.997000000003</v>
      </c>
      <c r="AA2027">
        <v>47699.142999999996</v>
      </c>
      <c r="AB2027">
        <v>48725.025999999998</v>
      </c>
      <c r="AC2027">
        <v>49900.866000000002</v>
      </c>
      <c r="AD2027">
        <v>50261.39</v>
      </c>
      <c r="AE2027">
        <v>50852.027999999998</v>
      </c>
      <c r="AF2027">
        <v>51346.072</v>
      </c>
      <c r="AG2027">
        <v>51644.493999999999</v>
      </c>
      <c r="AH2027">
        <v>52454.190999999999</v>
      </c>
      <c r="AI2027">
        <v>52952.625999999997</v>
      </c>
      <c r="AJ2027">
        <v>52893</v>
      </c>
    </row>
    <row r="2028" spans="1:36" x14ac:dyDescent="0.25">
      <c r="A2028">
        <v>399</v>
      </c>
      <c r="B2028" s="5">
        <v>20811</v>
      </c>
      <c r="C2028" s="5">
        <v>20867</v>
      </c>
      <c r="D2028" s="5">
        <v>20996</v>
      </c>
      <c r="E2028" s="5">
        <v>21036</v>
      </c>
      <c r="F2028" s="5">
        <v>21008</v>
      </c>
      <c r="G2028" s="5">
        <v>20908</v>
      </c>
      <c r="H2028" s="5">
        <v>20867</v>
      </c>
      <c r="I2028" s="5">
        <v>20748</v>
      </c>
      <c r="J2028" s="5">
        <v>20622</v>
      </c>
      <c r="K2028" s="5">
        <v>20428</v>
      </c>
      <c r="L2028" s="5">
        <v>20467</v>
      </c>
      <c r="M2028" s="5">
        <v>20386</v>
      </c>
      <c r="N2028" s="5">
        <v>20523</v>
      </c>
      <c r="O2028" s="5">
        <v>20605</v>
      </c>
      <c r="P2028" s="5">
        <v>20792</v>
      </c>
      <c r="Q2028">
        <v>20823</v>
      </c>
      <c r="R2028">
        <v>20982</v>
      </c>
      <c r="S2028">
        <v>21133</v>
      </c>
      <c r="T2028">
        <v>21240</v>
      </c>
      <c r="U2028">
        <v>21375</v>
      </c>
      <c r="V2028">
        <v>21580</v>
      </c>
      <c r="W2028">
        <v>21751</v>
      </c>
      <c r="X2028">
        <v>21897</v>
      </c>
      <c r="Y2028">
        <v>21976</v>
      </c>
      <c r="Z2028">
        <v>22048</v>
      </c>
      <c r="AA2028">
        <v>22058</v>
      </c>
      <c r="AB2028">
        <v>22106</v>
      </c>
      <c r="AC2028">
        <v>22123</v>
      </c>
      <c r="AD2028">
        <v>21979</v>
      </c>
      <c r="AE2028">
        <v>22024</v>
      </c>
      <c r="AF2028">
        <v>22216</v>
      </c>
      <c r="AG2028">
        <v>22451</v>
      </c>
      <c r="AH2028">
        <v>22580</v>
      </c>
      <c r="AI2028">
        <v>22650</v>
      </c>
      <c r="AJ2028">
        <v>22594</v>
      </c>
    </row>
    <row r="2029" spans="1:36" x14ac:dyDescent="0.25">
      <c r="A2029">
        <v>400</v>
      </c>
      <c r="B2029" s="5">
        <v>61317</v>
      </c>
      <c r="C2029" s="5">
        <v>61761</v>
      </c>
      <c r="D2029" s="5">
        <v>62698</v>
      </c>
      <c r="E2029" s="5">
        <v>63364</v>
      </c>
      <c r="F2029" s="5">
        <v>63660</v>
      </c>
      <c r="G2029" s="5">
        <v>63826</v>
      </c>
      <c r="H2029" s="5">
        <v>63660</v>
      </c>
      <c r="I2029" s="5">
        <v>63231</v>
      </c>
      <c r="J2029" s="5">
        <v>62943</v>
      </c>
      <c r="K2029" s="5">
        <v>62372</v>
      </c>
      <c r="L2029" s="5">
        <v>62094</v>
      </c>
      <c r="M2029" s="5">
        <v>61647</v>
      </c>
      <c r="N2029" s="5">
        <v>61468</v>
      </c>
      <c r="O2029" s="5">
        <v>61225</v>
      </c>
      <c r="P2029" s="5">
        <v>61149</v>
      </c>
      <c r="Q2029">
        <v>61024</v>
      </c>
      <c r="R2029">
        <v>60844</v>
      </c>
      <c r="S2029">
        <v>60573</v>
      </c>
      <c r="T2029">
        <v>60387</v>
      </c>
      <c r="U2029">
        <v>60286</v>
      </c>
      <c r="V2029">
        <v>59590</v>
      </c>
      <c r="W2029">
        <v>59441</v>
      </c>
      <c r="X2029">
        <v>59822</v>
      </c>
      <c r="Y2029">
        <v>60083</v>
      </c>
      <c r="Z2029">
        <v>60026</v>
      </c>
      <c r="AA2029">
        <v>59795</v>
      </c>
      <c r="AB2029">
        <v>59446</v>
      </c>
      <c r="AC2029">
        <v>58957</v>
      </c>
      <c r="AD2029">
        <v>58227</v>
      </c>
      <c r="AE2029">
        <v>57795</v>
      </c>
      <c r="AF2029">
        <v>57526</v>
      </c>
      <c r="AG2029">
        <v>57403</v>
      </c>
      <c r="AH2029">
        <v>57207</v>
      </c>
      <c r="AI2029">
        <v>57065</v>
      </c>
      <c r="AJ2029">
        <v>56947</v>
      </c>
    </row>
    <row r="2030" spans="1:36" x14ac:dyDescent="0.25">
      <c r="A2030">
        <v>401</v>
      </c>
      <c r="B2030" s="5">
        <v>0</v>
      </c>
      <c r="C2030" s="5">
        <v>0</v>
      </c>
      <c r="D2030" s="5">
        <v>0</v>
      </c>
      <c r="E2030" s="5">
        <v>0</v>
      </c>
      <c r="F2030" s="5">
        <v>0</v>
      </c>
      <c r="G2030" s="5">
        <v>0</v>
      </c>
      <c r="H2030" s="5">
        <v>0</v>
      </c>
      <c r="I2030" s="5">
        <v>0</v>
      </c>
      <c r="J2030" s="5">
        <v>0</v>
      </c>
      <c r="K2030" s="5">
        <v>0</v>
      </c>
      <c r="L2030" s="5">
        <v>0</v>
      </c>
      <c r="M2030" s="5">
        <v>0</v>
      </c>
      <c r="N2030" s="5">
        <v>0</v>
      </c>
      <c r="O2030" s="5">
        <v>0</v>
      </c>
      <c r="P2030" s="5">
        <v>0</v>
      </c>
      <c r="Q2030">
        <v>0</v>
      </c>
      <c r="R2030">
        <v>0</v>
      </c>
      <c r="S2030">
        <v>0</v>
      </c>
      <c r="T2030">
        <v>0</v>
      </c>
      <c r="U2030">
        <v>0</v>
      </c>
      <c r="V2030">
        <v>0</v>
      </c>
      <c r="W2030">
        <v>0</v>
      </c>
      <c r="X2030">
        <v>0</v>
      </c>
      <c r="Y2030">
        <v>0</v>
      </c>
      <c r="Z2030">
        <v>0</v>
      </c>
      <c r="AA2030">
        <v>0</v>
      </c>
      <c r="AB2030">
        <v>0</v>
      </c>
      <c r="AC2030">
        <v>0</v>
      </c>
      <c r="AD2030">
        <v>0</v>
      </c>
      <c r="AE2030">
        <v>0</v>
      </c>
      <c r="AF2030">
        <v>0</v>
      </c>
      <c r="AG2030">
        <v>0</v>
      </c>
      <c r="AH2030">
        <v>0</v>
      </c>
      <c r="AI2030">
        <v>0</v>
      </c>
      <c r="AJ2030">
        <v>0</v>
      </c>
    </row>
    <row r="2031" spans="1:36" x14ac:dyDescent="0.25">
      <c r="A2031">
        <v>402</v>
      </c>
      <c r="B2031" s="5">
        <v>93393</v>
      </c>
      <c r="C2031" s="5">
        <v>92964</v>
      </c>
      <c r="D2031" s="5">
        <v>92141</v>
      </c>
      <c r="E2031" s="5">
        <v>90883</v>
      </c>
      <c r="F2031" s="5">
        <v>89518</v>
      </c>
      <c r="G2031" s="5">
        <v>88417</v>
      </c>
      <c r="H2031" s="5">
        <v>87190</v>
      </c>
      <c r="I2031" s="5">
        <v>86125</v>
      </c>
      <c r="J2031" s="5">
        <v>85449</v>
      </c>
      <c r="K2031" s="5">
        <v>85150</v>
      </c>
      <c r="L2031" s="5">
        <v>84983</v>
      </c>
      <c r="M2031" s="5">
        <v>84608</v>
      </c>
      <c r="N2031" s="5">
        <v>84606</v>
      </c>
      <c r="O2031" s="5">
        <v>84674</v>
      </c>
      <c r="P2031" s="5">
        <v>84545</v>
      </c>
      <c r="Q2031">
        <v>84213</v>
      </c>
      <c r="R2031">
        <v>83849</v>
      </c>
      <c r="S2031">
        <v>83272</v>
      </c>
      <c r="T2031">
        <v>82607</v>
      </c>
      <c r="U2031">
        <v>82297</v>
      </c>
      <c r="V2031">
        <v>82308</v>
      </c>
      <c r="W2031">
        <v>82177</v>
      </c>
      <c r="X2031">
        <v>82773</v>
      </c>
      <c r="Y2031">
        <v>83096</v>
      </c>
      <c r="Z2031">
        <v>83306</v>
      </c>
      <c r="AA2031">
        <v>83454</v>
      </c>
      <c r="AB2031">
        <v>83682</v>
      </c>
      <c r="AC2031">
        <v>83652</v>
      </c>
      <c r="AD2031">
        <v>83669</v>
      </c>
      <c r="AE2031">
        <v>83815</v>
      </c>
      <c r="AF2031">
        <v>84422</v>
      </c>
      <c r="AG2031">
        <v>84573</v>
      </c>
      <c r="AH2031">
        <v>84984</v>
      </c>
      <c r="AI2031">
        <v>85537</v>
      </c>
      <c r="AJ2031">
        <v>86017</v>
      </c>
    </row>
    <row r="2032" spans="1:36" x14ac:dyDescent="0.25">
      <c r="A2032">
        <v>403</v>
      </c>
      <c r="B2032" s="5">
        <v>0</v>
      </c>
      <c r="C2032" s="5">
        <v>0</v>
      </c>
      <c r="D2032" s="5">
        <v>0</v>
      </c>
      <c r="E2032" s="5">
        <v>0</v>
      </c>
      <c r="F2032" s="5">
        <v>0</v>
      </c>
      <c r="G2032" s="5">
        <v>0</v>
      </c>
      <c r="H2032" s="5">
        <v>0</v>
      </c>
      <c r="I2032" s="5">
        <v>0</v>
      </c>
      <c r="J2032" s="5">
        <v>0</v>
      </c>
      <c r="K2032" s="5">
        <v>0</v>
      </c>
      <c r="L2032" s="5">
        <v>0</v>
      </c>
      <c r="M2032" s="5">
        <v>0</v>
      </c>
      <c r="N2032" s="5">
        <v>0</v>
      </c>
      <c r="O2032" s="5">
        <v>0</v>
      </c>
      <c r="P2032" s="5">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row>
    <row r="2033" spans="1:36" x14ac:dyDescent="0.25">
      <c r="A2033">
        <v>404</v>
      </c>
      <c r="B2033" s="5">
        <v>0</v>
      </c>
      <c r="C2033" s="5">
        <v>0</v>
      </c>
      <c r="D2033" s="5">
        <v>0</v>
      </c>
      <c r="E2033" s="5">
        <v>0</v>
      </c>
      <c r="F2033" s="5">
        <v>0</v>
      </c>
      <c r="G2033" s="5">
        <v>0</v>
      </c>
      <c r="H2033" s="5">
        <v>0</v>
      </c>
      <c r="I2033" s="5">
        <v>0</v>
      </c>
      <c r="J2033" s="5">
        <v>0</v>
      </c>
      <c r="K2033" s="5">
        <v>0</v>
      </c>
      <c r="L2033" s="5">
        <v>0</v>
      </c>
      <c r="M2033" s="5">
        <v>0</v>
      </c>
      <c r="N2033" s="5">
        <v>0</v>
      </c>
      <c r="O2033" s="5">
        <v>0</v>
      </c>
      <c r="P2033" s="5">
        <v>0</v>
      </c>
      <c r="Q2033">
        <v>0</v>
      </c>
      <c r="R2033">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row>
    <row r="2034" spans="1:36" x14ac:dyDescent="0.25">
      <c r="A2034">
        <v>405</v>
      </c>
      <c r="B2034" s="5">
        <v>37626.474000000002</v>
      </c>
      <c r="C2034" s="5">
        <v>39611.186999999998</v>
      </c>
      <c r="D2034" s="5">
        <v>41320.699000000001</v>
      </c>
      <c r="E2034" s="5">
        <v>44330.824999999997</v>
      </c>
      <c r="F2034" s="5">
        <v>47160.144</v>
      </c>
      <c r="G2034" s="5">
        <v>50817.415999999997</v>
      </c>
      <c r="H2034" s="5">
        <v>52122.175999999999</v>
      </c>
      <c r="I2034" s="5">
        <v>53073.862999999998</v>
      </c>
      <c r="J2034" s="5">
        <v>54139.137000000002</v>
      </c>
      <c r="K2034" s="5">
        <v>55685.938000000002</v>
      </c>
      <c r="L2034" s="5">
        <v>56820.154999999999</v>
      </c>
      <c r="M2034" s="5">
        <v>57730.249000000003</v>
      </c>
      <c r="N2034" s="5">
        <v>58569.180999999997</v>
      </c>
      <c r="O2034" s="5">
        <v>59372.275000000001</v>
      </c>
      <c r="P2034" s="5">
        <v>60304.45</v>
      </c>
      <c r="Q2034">
        <v>61328.633000000002</v>
      </c>
      <c r="R2034">
        <v>61728.192000000003</v>
      </c>
      <c r="S2034">
        <v>62154.661999999997</v>
      </c>
      <c r="T2034">
        <v>62670.059000000001</v>
      </c>
      <c r="U2034">
        <v>63268.404000000002</v>
      </c>
      <c r="V2034">
        <v>63773.103999999999</v>
      </c>
      <c r="W2034">
        <v>64977.133000000002</v>
      </c>
      <c r="X2034">
        <v>66140.282000000007</v>
      </c>
      <c r="Y2034">
        <v>66835.832999999999</v>
      </c>
      <c r="Z2034">
        <v>67897.203999999998</v>
      </c>
      <c r="AA2034">
        <v>68331.807000000001</v>
      </c>
      <c r="AB2034">
        <v>68518.11</v>
      </c>
      <c r="AC2034">
        <v>68231.024000000005</v>
      </c>
      <c r="AD2034">
        <v>68174</v>
      </c>
      <c r="AE2034">
        <v>68696</v>
      </c>
      <c r="AF2034">
        <v>69358</v>
      </c>
      <c r="AG2034">
        <v>70252</v>
      </c>
      <c r="AH2034">
        <v>70697</v>
      </c>
      <c r="AI2034">
        <v>71254</v>
      </c>
      <c r="AJ2034">
        <v>71360</v>
      </c>
    </row>
    <row r="2035" spans="1:36" x14ac:dyDescent="0.25">
      <c r="A2035">
        <v>406</v>
      </c>
      <c r="B2035" s="5">
        <v>28977</v>
      </c>
      <c r="C2035" s="5">
        <v>29335</v>
      </c>
      <c r="D2035" s="5">
        <v>30844</v>
      </c>
      <c r="E2035" s="5">
        <v>31975</v>
      </c>
      <c r="F2035" s="5">
        <v>33614</v>
      </c>
      <c r="G2035" s="5">
        <v>35741</v>
      </c>
      <c r="H2035" s="5">
        <v>37328</v>
      </c>
      <c r="I2035" s="5">
        <v>39153</v>
      </c>
      <c r="J2035" s="5">
        <v>40285</v>
      </c>
      <c r="K2035" s="5">
        <v>41401</v>
      </c>
      <c r="L2035" s="5">
        <v>41823</v>
      </c>
      <c r="M2035" s="5">
        <v>41966</v>
      </c>
      <c r="N2035" s="5">
        <v>42001</v>
      </c>
      <c r="O2035" s="5">
        <v>42031</v>
      </c>
      <c r="P2035" s="5">
        <v>41989</v>
      </c>
      <c r="Q2035">
        <v>41775</v>
      </c>
      <c r="R2035">
        <v>41611</v>
      </c>
      <c r="S2035">
        <v>41351</v>
      </c>
      <c r="T2035">
        <v>41317</v>
      </c>
      <c r="U2035">
        <v>41692</v>
      </c>
      <c r="V2035">
        <v>41942</v>
      </c>
      <c r="W2035">
        <v>42141</v>
      </c>
      <c r="X2035">
        <v>42099</v>
      </c>
      <c r="Y2035">
        <v>42230</v>
      </c>
      <c r="Z2035">
        <v>42125</v>
      </c>
      <c r="AA2035">
        <v>41974</v>
      </c>
      <c r="AB2035">
        <v>42098</v>
      </c>
      <c r="AC2035">
        <v>42091</v>
      </c>
      <c r="AD2035">
        <v>41927</v>
      </c>
      <c r="AE2035">
        <v>41880</v>
      </c>
      <c r="AF2035">
        <v>42040</v>
      </c>
      <c r="AG2035">
        <v>41934</v>
      </c>
      <c r="AH2035">
        <v>41726</v>
      </c>
      <c r="AI2035">
        <v>41574</v>
      </c>
      <c r="AJ2035">
        <v>41445</v>
      </c>
    </row>
    <row r="2036" spans="1:36" x14ac:dyDescent="0.25">
      <c r="A2036">
        <v>410</v>
      </c>
      <c r="B2036" s="5">
        <v>0</v>
      </c>
      <c r="C2036" s="5">
        <v>0</v>
      </c>
      <c r="D2036" s="5">
        <v>0</v>
      </c>
      <c r="E2036" s="5">
        <v>0</v>
      </c>
      <c r="F2036" s="5">
        <v>0</v>
      </c>
      <c r="G2036" s="5">
        <v>0</v>
      </c>
      <c r="H2036" s="5">
        <v>0</v>
      </c>
      <c r="I2036" s="5">
        <v>0</v>
      </c>
      <c r="J2036" s="5">
        <v>0</v>
      </c>
      <c r="K2036" s="5">
        <v>0</v>
      </c>
      <c r="L2036" s="5">
        <v>0</v>
      </c>
      <c r="M2036" s="5">
        <v>0</v>
      </c>
      <c r="N2036" s="5">
        <v>0</v>
      </c>
      <c r="O2036" s="5">
        <v>0</v>
      </c>
      <c r="P2036" s="5">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row>
    <row r="2037" spans="1:36" x14ac:dyDescent="0.25">
      <c r="A2037">
        <v>411</v>
      </c>
      <c r="B2037" s="5">
        <v>0</v>
      </c>
      <c r="C2037" s="5">
        <v>0</v>
      </c>
      <c r="D2037" s="5">
        <v>0</v>
      </c>
      <c r="E2037" s="5">
        <v>0</v>
      </c>
      <c r="F2037" s="5">
        <v>0</v>
      </c>
      <c r="G2037" s="5">
        <v>0</v>
      </c>
      <c r="H2037" s="5">
        <v>0</v>
      </c>
      <c r="I2037" s="5">
        <v>0</v>
      </c>
      <c r="J2037" s="5">
        <v>0</v>
      </c>
      <c r="K2037" s="5">
        <v>0</v>
      </c>
      <c r="L2037" s="5">
        <v>0</v>
      </c>
      <c r="M2037" s="5">
        <v>0</v>
      </c>
      <c r="N2037" s="5">
        <v>0</v>
      </c>
      <c r="O2037" s="5">
        <v>0</v>
      </c>
      <c r="P2037" s="5">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row>
    <row r="2038" spans="1:36" x14ac:dyDescent="0.25">
      <c r="A2038">
        <v>413</v>
      </c>
      <c r="B2038" s="5">
        <v>0</v>
      </c>
      <c r="C2038" s="5">
        <v>0</v>
      </c>
      <c r="D2038" s="5">
        <v>0</v>
      </c>
      <c r="E2038" s="5">
        <v>0</v>
      </c>
      <c r="F2038" s="5">
        <v>0</v>
      </c>
      <c r="G2038" s="5">
        <v>0</v>
      </c>
      <c r="H2038" s="5">
        <v>0</v>
      </c>
      <c r="I2038" s="5">
        <v>0</v>
      </c>
      <c r="J2038" s="5">
        <v>0</v>
      </c>
      <c r="K2038" s="5">
        <v>0</v>
      </c>
      <c r="L2038" s="5">
        <v>0</v>
      </c>
      <c r="M2038" s="5">
        <v>0</v>
      </c>
      <c r="N2038" s="5">
        <v>0</v>
      </c>
      <c r="O2038" s="5">
        <v>0</v>
      </c>
      <c r="P2038" s="5">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row>
    <row r="2039" spans="1:36" x14ac:dyDescent="0.25">
      <c r="A2039">
        <v>414</v>
      </c>
      <c r="B2039" s="5">
        <v>0</v>
      </c>
      <c r="C2039" s="5">
        <v>0</v>
      </c>
      <c r="D2039" s="5">
        <v>0</v>
      </c>
      <c r="E2039" s="5">
        <v>0</v>
      </c>
      <c r="F2039" s="5">
        <v>0</v>
      </c>
      <c r="G2039" s="5">
        <v>0</v>
      </c>
      <c r="H2039" s="5">
        <v>0</v>
      </c>
      <c r="I2039" s="5">
        <v>0</v>
      </c>
      <c r="J2039" s="5">
        <v>0</v>
      </c>
      <c r="K2039" s="5">
        <v>0</v>
      </c>
      <c r="L2039" s="5">
        <v>0</v>
      </c>
      <c r="M2039" s="5">
        <v>0</v>
      </c>
      <c r="N2039" s="5">
        <v>0</v>
      </c>
      <c r="O2039" s="5">
        <v>0</v>
      </c>
      <c r="P2039" s="5">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row>
    <row r="2040" spans="1:36" x14ac:dyDescent="0.25">
      <c r="A2040">
        <v>415</v>
      </c>
      <c r="B2040" s="5">
        <v>10369.227999999999</v>
      </c>
      <c r="C2040" s="5">
        <v>10889.675999999999</v>
      </c>
      <c r="D2040" s="5">
        <v>9179.4699999999993</v>
      </c>
      <c r="E2040" s="5">
        <v>9303.9219999999987</v>
      </c>
      <c r="F2040" s="5">
        <v>9261.7739999999994</v>
      </c>
      <c r="G2040" s="5">
        <v>9386.3959999999988</v>
      </c>
      <c r="H2040" s="5">
        <v>9503.07</v>
      </c>
      <c r="I2040" s="5">
        <v>9553.2520000000004</v>
      </c>
      <c r="J2040" s="5">
        <v>9683.5759999999991</v>
      </c>
      <c r="K2040" s="5">
        <v>9771.4019999999982</v>
      </c>
      <c r="L2040" s="5">
        <v>10012.789999999999</v>
      </c>
      <c r="M2040" s="5">
        <v>10186.467999999999</v>
      </c>
      <c r="N2040" s="5">
        <v>9894.25</v>
      </c>
      <c r="O2040" s="5">
        <v>9901.85</v>
      </c>
      <c r="P2040" s="5">
        <v>9912.2999999999993</v>
      </c>
      <c r="Q2040">
        <v>9922.75</v>
      </c>
      <c r="R2040">
        <v>9863.85</v>
      </c>
      <c r="S2040">
        <v>9903.75</v>
      </c>
      <c r="T2040">
        <v>9877.15</v>
      </c>
      <c r="U2040">
        <v>9842.9499999999989</v>
      </c>
      <c r="V2040">
        <v>9804.9499999999989</v>
      </c>
      <c r="W2040">
        <v>9751.75</v>
      </c>
      <c r="X2040">
        <v>9730.85</v>
      </c>
      <c r="Y2040">
        <v>9781.1999999999989</v>
      </c>
      <c r="Z2040">
        <v>9834.4</v>
      </c>
      <c r="AA2040">
        <v>9799.25</v>
      </c>
      <c r="AB2040">
        <v>9758.4</v>
      </c>
      <c r="AC2040">
        <v>9785.9499999999989</v>
      </c>
      <c r="AD2040">
        <v>9750.7999999999993</v>
      </c>
      <c r="AE2040">
        <v>9664.35</v>
      </c>
      <c r="AF2040">
        <v>9632.0499999999993</v>
      </c>
      <c r="AG2040">
        <v>9721.35</v>
      </c>
      <c r="AH2040">
        <v>9740.35</v>
      </c>
      <c r="AI2040">
        <v>9817.2999999999993</v>
      </c>
      <c r="AJ2040">
        <v>9931.2999999999993</v>
      </c>
    </row>
    <row r="2041" spans="1:36" x14ac:dyDescent="0.25">
      <c r="A2041">
        <v>416</v>
      </c>
      <c r="B2041" s="5">
        <v>17478.367999999999</v>
      </c>
      <c r="C2041" s="5">
        <v>17854.538</v>
      </c>
      <c r="D2041" s="5">
        <v>18139.687999999998</v>
      </c>
      <c r="E2041" s="5">
        <v>18323.829999999998</v>
      </c>
      <c r="F2041" s="5">
        <v>18469.952000000001</v>
      </c>
      <c r="G2041" s="5">
        <v>18695.524000000001</v>
      </c>
      <c r="H2041" s="5">
        <v>19139.560000000001</v>
      </c>
      <c r="I2041" s="5">
        <v>19612.2</v>
      </c>
      <c r="J2041" s="5">
        <v>19982.146000000001</v>
      </c>
      <c r="K2041" s="5">
        <v>20344.03</v>
      </c>
      <c r="L2041" s="5">
        <v>20826.97</v>
      </c>
      <c r="M2041" s="5">
        <v>20968</v>
      </c>
      <c r="N2041" s="5">
        <v>21305</v>
      </c>
      <c r="O2041" s="5">
        <v>21630</v>
      </c>
      <c r="P2041" s="5">
        <v>22030</v>
      </c>
      <c r="Q2041">
        <v>22236</v>
      </c>
      <c r="R2041">
        <v>22591</v>
      </c>
      <c r="S2041">
        <v>22635</v>
      </c>
      <c r="T2041">
        <v>22681</v>
      </c>
      <c r="U2041">
        <v>23208</v>
      </c>
      <c r="V2041">
        <v>23591</v>
      </c>
      <c r="W2041">
        <v>23705</v>
      </c>
      <c r="X2041">
        <v>24205</v>
      </c>
      <c r="Y2041">
        <v>24724</v>
      </c>
      <c r="Z2041">
        <v>25009</v>
      </c>
      <c r="AA2041">
        <v>25278</v>
      </c>
      <c r="AB2041">
        <v>25937</v>
      </c>
      <c r="AC2041">
        <v>25931</v>
      </c>
      <c r="AD2041">
        <v>25934</v>
      </c>
      <c r="AE2041">
        <v>26047</v>
      </c>
      <c r="AF2041">
        <v>26886</v>
      </c>
      <c r="AG2041">
        <v>26955</v>
      </c>
      <c r="AH2041">
        <v>26997</v>
      </c>
      <c r="AI2041">
        <v>26991</v>
      </c>
      <c r="AJ2041">
        <v>26899</v>
      </c>
    </row>
    <row r="2042" spans="1:36" x14ac:dyDescent="0.25">
      <c r="A2042">
        <v>417</v>
      </c>
      <c r="B2042" s="5">
        <v>13082</v>
      </c>
      <c r="C2042" s="5">
        <v>12944</v>
      </c>
      <c r="D2042" s="5">
        <v>12656</v>
      </c>
      <c r="E2042" s="5">
        <v>12560</v>
      </c>
      <c r="F2042" s="5">
        <v>12333</v>
      </c>
      <c r="G2042" s="5">
        <v>12219</v>
      </c>
      <c r="H2042" s="5">
        <v>12125</v>
      </c>
      <c r="I2042" s="5">
        <v>11959</v>
      </c>
      <c r="J2042" s="5">
        <v>12043</v>
      </c>
      <c r="K2042" s="5">
        <v>11927</v>
      </c>
      <c r="L2042" s="5">
        <v>11643</v>
      </c>
      <c r="M2042" s="5">
        <v>11529</v>
      </c>
      <c r="N2042" s="5">
        <v>11377</v>
      </c>
      <c r="O2042" s="5">
        <v>11365</v>
      </c>
      <c r="P2042" s="5">
        <v>11395</v>
      </c>
      <c r="Q2042">
        <v>11916</v>
      </c>
      <c r="R2042">
        <v>11636</v>
      </c>
      <c r="S2042">
        <v>11659</v>
      </c>
      <c r="T2042">
        <v>11890</v>
      </c>
      <c r="U2042">
        <v>11664</v>
      </c>
      <c r="V2042">
        <v>11540</v>
      </c>
      <c r="W2042">
        <v>11580</v>
      </c>
      <c r="X2042">
        <v>11532</v>
      </c>
      <c r="Y2042">
        <v>11862</v>
      </c>
      <c r="Z2042">
        <v>11674</v>
      </c>
      <c r="AA2042">
        <v>11590</v>
      </c>
      <c r="AB2042">
        <v>11488</v>
      </c>
      <c r="AC2042">
        <v>11005</v>
      </c>
      <c r="AD2042">
        <v>10979</v>
      </c>
      <c r="AE2042">
        <v>10958</v>
      </c>
      <c r="AF2042">
        <v>11585</v>
      </c>
      <c r="AG2042">
        <v>11323</v>
      </c>
      <c r="AH2042">
        <v>11418</v>
      </c>
      <c r="AI2042">
        <v>11360</v>
      </c>
      <c r="AJ2042">
        <v>10889</v>
      </c>
    </row>
    <row r="2043" spans="1:36" x14ac:dyDescent="0.25">
      <c r="A2043">
        <v>420</v>
      </c>
      <c r="B2043" s="5">
        <v>34540.525999999998</v>
      </c>
      <c r="C2043" s="5">
        <v>35140.813000000002</v>
      </c>
      <c r="D2043" s="5">
        <v>35716.300999999999</v>
      </c>
      <c r="E2043" s="5">
        <v>36234.175000000003</v>
      </c>
      <c r="F2043" s="5">
        <v>36434.856</v>
      </c>
      <c r="G2043" s="5">
        <v>36560.584000000003</v>
      </c>
      <c r="H2043" s="5">
        <v>36617.824000000001</v>
      </c>
      <c r="I2043" s="5">
        <v>36629.137000000002</v>
      </c>
      <c r="J2043" s="5">
        <v>36581.862999999998</v>
      </c>
      <c r="K2043" s="5">
        <v>36430.061999999998</v>
      </c>
      <c r="L2043" s="5">
        <v>36537.845000000001</v>
      </c>
      <c r="M2043" s="5">
        <v>36741.751000000004</v>
      </c>
      <c r="N2043" s="5">
        <v>36932.819000000003</v>
      </c>
      <c r="O2043" s="5">
        <v>37176.724999999999</v>
      </c>
      <c r="P2043" s="5">
        <v>37434.550000000003</v>
      </c>
      <c r="Q2043">
        <v>37927.366999999998</v>
      </c>
      <c r="R2043">
        <v>38276.808000000005</v>
      </c>
      <c r="S2043">
        <v>38745.338000000003</v>
      </c>
      <c r="T2043">
        <v>39367.940999999999</v>
      </c>
      <c r="U2043">
        <v>39691.595999999998</v>
      </c>
      <c r="V2043">
        <v>39974.896000000001</v>
      </c>
      <c r="W2043">
        <v>40406.866999999998</v>
      </c>
      <c r="X2043">
        <v>40614.718000000001</v>
      </c>
      <c r="Y2043">
        <v>40735.167000000001</v>
      </c>
      <c r="Z2043">
        <v>40967.796000000002</v>
      </c>
      <c r="AA2043">
        <v>41146.192999999999</v>
      </c>
      <c r="AB2043">
        <v>41306.89</v>
      </c>
      <c r="AC2043">
        <v>41484.975999999995</v>
      </c>
      <c r="AD2043">
        <v>41689</v>
      </c>
      <c r="AE2043">
        <v>41863</v>
      </c>
      <c r="AF2043">
        <v>42217</v>
      </c>
      <c r="AG2043">
        <v>42668</v>
      </c>
      <c r="AH2043">
        <v>42891</v>
      </c>
      <c r="AI2043">
        <v>43117</v>
      </c>
      <c r="AJ2043">
        <v>43248</v>
      </c>
    </row>
    <row r="2044" spans="1:36" x14ac:dyDescent="0.25">
      <c r="A2044">
        <v>421</v>
      </c>
      <c r="B2044" s="5">
        <v>0</v>
      </c>
      <c r="C2044" s="5">
        <v>0</v>
      </c>
      <c r="D2044" s="5">
        <v>0</v>
      </c>
      <c r="E2044" s="5">
        <v>0</v>
      </c>
      <c r="F2044" s="5">
        <v>0</v>
      </c>
      <c r="G2044" s="5">
        <v>0</v>
      </c>
      <c r="H2044" s="5">
        <v>0</v>
      </c>
      <c r="I2044" s="5">
        <v>0</v>
      </c>
      <c r="J2044" s="5">
        <v>0</v>
      </c>
      <c r="K2044" s="5">
        <v>0</v>
      </c>
      <c r="L2044" s="5">
        <v>0</v>
      </c>
      <c r="M2044" s="5">
        <v>0</v>
      </c>
      <c r="N2044" s="5">
        <v>0</v>
      </c>
      <c r="O2044" s="5">
        <v>0</v>
      </c>
      <c r="P2044" s="5">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row>
    <row r="2045" spans="1:36" x14ac:dyDescent="0.25">
      <c r="A2045">
        <v>422</v>
      </c>
      <c r="B2045" s="5">
        <v>0</v>
      </c>
      <c r="C2045" s="5">
        <v>0</v>
      </c>
      <c r="D2045" s="5">
        <v>0</v>
      </c>
      <c r="E2045" s="5">
        <v>0</v>
      </c>
      <c r="F2045" s="5">
        <v>0</v>
      </c>
      <c r="G2045" s="5">
        <v>0</v>
      </c>
      <c r="H2045" s="5">
        <v>0</v>
      </c>
      <c r="I2045" s="5">
        <v>0</v>
      </c>
      <c r="J2045" s="5">
        <v>0</v>
      </c>
      <c r="K2045" s="5">
        <v>0</v>
      </c>
      <c r="L2045" s="5">
        <v>0</v>
      </c>
      <c r="M2045" s="5">
        <v>0</v>
      </c>
      <c r="N2045" s="5">
        <v>0</v>
      </c>
      <c r="O2045" s="5">
        <v>0</v>
      </c>
      <c r="P2045" s="5">
        <v>0</v>
      </c>
      <c r="Q2045">
        <v>0</v>
      </c>
      <c r="R204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row>
    <row r="2046" spans="1:36" x14ac:dyDescent="0.25">
      <c r="A2046">
        <v>424</v>
      </c>
      <c r="B2046" s="5">
        <v>7050</v>
      </c>
      <c r="C2046" s="5">
        <v>7034</v>
      </c>
      <c r="D2046" s="5">
        <v>7141</v>
      </c>
      <c r="E2046" s="5">
        <v>7134</v>
      </c>
      <c r="F2046" s="5">
        <v>7029</v>
      </c>
      <c r="G2046" s="5">
        <v>6908</v>
      </c>
      <c r="H2046" s="5">
        <v>6835</v>
      </c>
      <c r="I2046" s="5">
        <v>6840</v>
      </c>
      <c r="J2046" s="5">
        <v>6820</v>
      </c>
      <c r="K2046" s="5">
        <v>6809</v>
      </c>
      <c r="L2046" s="5">
        <v>6772</v>
      </c>
      <c r="M2046" s="5">
        <v>6694</v>
      </c>
      <c r="N2046" s="5">
        <v>6745</v>
      </c>
      <c r="O2046" s="5">
        <v>6818</v>
      </c>
      <c r="P2046" s="5">
        <v>6811</v>
      </c>
      <c r="Q2046">
        <v>6840</v>
      </c>
      <c r="R2046">
        <v>6812</v>
      </c>
      <c r="S2046">
        <v>6804</v>
      </c>
      <c r="T2046">
        <v>6854</v>
      </c>
      <c r="U2046">
        <v>6876</v>
      </c>
      <c r="V2046">
        <v>6848</v>
      </c>
      <c r="W2046">
        <v>6808</v>
      </c>
      <c r="X2046">
        <v>6770</v>
      </c>
      <c r="Y2046">
        <v>6726</v>
      </c>
      <c r="Z2046">
        <v>6647</v>
      </c>
      <c r="AA2046">
        <v>6656</v>
      </c>
      <c r="AB2046">
        <v>6675</v>
      </c>
      <c r="AC2046">
        <v>6645</v>
      </c>
      <c r="AD2046">
        <v>6657</v>
      </c>
      <c r="AE2046">
        <v>6608</v>
      </c>
      <c r="AF2046">
        <v>6561</v>
      </c>
      <c r="AG2046">
        <v>6500</v>
      </c>
      <c r="AH2046">
        <v>6499</v>
      </c>
      <c r="AI2046">
        <v>6466</v>
      </c>
      <c r="AJ2046">
        <v>6393</v>
      </c>
    </row>
    <row r="2047" spans="1:36" x14ac:dyDescent="0.25">
      <c r="A2047">
        <v>425</v>
      </c>
      <c r="B2047" s="5">
        <v>17119.235000000001</v>
      </c>
      <c r="C2047" s="5">
        <v>16854.616000000002</v>
      </c>
      <c r="D2047" s="5">
        <v>16687.638999999999</v>
      </c>
      <c r="E2047" s="5">
        <v>16595.097000000002</v>
      </c>
      <c r="F2047" s="5">
        <v>16500.449000000001</v>
      </c>
      <c r="G2047" s="5">
        <v>16275</v>
      </c>
      <c r="H2047" s="5">
        <v>16251</v>
      </c>
      <c r="I2047" s="5">
        <v>16274</v>
      </c>
      <c r="J2047" s="5">
        <v>16305</v>
      </c>
      <c r="K2047" s="5">
        <v>16272</v>
      </c>
      <c r="L2047" s="5">
        <v>16101</v>
      </c>
      <c r="M2047" s="5">
        <v>16211</v>
      </c>
      <c r="N2047" s="5">
        <v>16255</v>
      </c>
      <c r="O2047" s="5">
        <v>16503</v>
      </c>
      <c r="P2047" s="5">
        <v>16516</v>
      </c>
      <c r="Q2047">
        <v>16570</v>
      </c>
      <c r="R2047">
        <v>16564</v>
      </c>
      <c r="S2047">
        <v>16637</v>
      </c>
      <c r="T2047">
        <v>16797</v>
      </c>
      <c r="U2047">
        <v>16807</v>
      </c>
      <c r="V2047">
        <v>16875</v>
      </c>
      <c r="W2047">
        <v>17006</v>
      </c>
      <c r="X2047">
        <v>16872</v>
      </c>
      <c r="Y2047">
        <v>16960</v>
      </c>
      <c r="Z2047">
        <v>16947</v>
      </c>
      <c r="AA2047">
        <v>17031</v>
      </c>
      <c r="AB2047">
        <v>17110</v>
      </c>
      <c r="AC2047">
        <v>17104</v>
      </c>
      <c r="AD2047">
        <v>17168</v>
      </c>
      <c r="AE2047">
        <v>17140</v>
      </c>
      <c r="AF2047">
        <v>16998</v>
      </c>
      <c r="AG2047">
        <v>17152</v>
      </c>
      <c r="AH2047">
        <v>17185</v>
      </c>
      <c r="AI2047">
        <v>17163</v>
      </c>
      <c r="AJ2047">
        <v>17263</v>
      </c>
    </row>
    <row r="2048" spans="1:36" x14ac:dyDescent="0.25">
      <c r="A2048">
        <v>427</v>
      </c>
      <c r="B2048" s="5">
        <v>0</v>
      </c>
      <c r="C2048" s="5">
        <v>0</v>
      </c>
      <c r="D2048" s="5">
        <v>0</v>
      </c>
      <c r="E2048" s="5">
        <v>0</v>
      </c>
      <c r="F2048" s="5">
        <v>0</v>
      </c>
      <c r="G2048" s="5">
        <v>0</v>
      </c>
      <c r="H2048" s="5">
        <v>0</v>
      </c>
      <c r="I2048" s="5">
        <v>0</v>
      </c>
      <c r="J2048" s="5">
        <v>0</v>
      </c>
      <c r="K2048" s="5">
        <v>0</v>
      </c>
      <c r="L2048" s="5">
        <v>0</v>
      </c>
      <c r="M2048" s="5">
        <v>0</v>
      </c>
      <c r="N2048" s="5">
        <v>0</v>
      </c>
      <c r="O2048" s="5">
        <v>0</v>
      </c>
      <c r="P2048" s="5">
        <v>0</v>
      </c>
      <c r="Q2048">
        <v>0</v>
      </c>
      <c r="R2048">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row>
    <row r="2049" spans="1:36" x14ac:dyDescent="0.25">
      <c r="A2049">
        <v>428</v>
      </c>
      <c r="B2049" s="5">
        <v>0</v>
      </c>
      <c r="C2049" s="5">
        <v>0</v>
      </c>
      <c r="D2049" s="5">
        <v>0</v>
      </c>
      <c r="E2049" s="5">
        <v>0</v>
      </c>
      <c r="F2049" s="5">
        <v>0</v>
      </c>
      <c r="G2049" s="5">
        <v>0</v>
      </c>
      <c r="H2049" s="5">
        <v>0</v>
      </c>
      <c r="I2049" s="5">
        <v>0</v>
      </c>
      <c r="J2049" s="5">
        <v>0</v>
      </c>
      <c r="K2049" s="5">
        <v>0</v>
      </c>
      <c r="L2049" s="5">
        <v>0</v>
      </c>
      <c r="M2049" s="5">
        <v>0</v>
      </c>
      <c r="N2049" s="5">
        <v>0</v>
      </c>
      <c r="O2049" s="5">
        <v>0</v>
      </c>
      <c r="P2049" s="5">
        <v>0</v>
      </c>
      <c r="Q2049">
        <v>0</v>
      </c>
      <c r="R2049">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row>
    <row r="2050" spans="1:36" x14ac:dyDescent="0.25">
      <c r="A2050">
        <v>430</v>
      </c>
      <c r="B2050" s="5">
        <v>0</v>
      </c>
      <c r="C2050" s="5">
        <v>0</v>
      </c>
      <c r="D2050" s="5">
        <v>0</v>
      </c>
      <c r="E2050" s="5">
        <v>0</v>
      </c>
      <c r="F2050" s="5">
        <v>0</v>
      </c>
      <c r="G2050" s="5">
        <v>0</v>
      </c>
      <c r="H2050" s="5">
        <v>0</v>
      </c>
      <c r="I2050" s="5">
        <v>0</v>
      </c>
      <c r="J2050" s="5">
        <v>0</v>
      </c>
      <c r="K2050" s="5">
        <v>0</v>
      </c>
      <c r="L2050" s="5">
        <v>0</v>
      </c>
      <c r="M2050" s="5">
        <v>0</v>
      </c>
      <c r="N2050" s="5">
        <v>0</v>
      </c>
      <c r="O2050" s="5">
        <v>0</v>
      </c>
      <c r="P2050" s="5">
        <v>0</v>
      </c>
      <c r="Q2050">
        <v>0</v>
      </c>
      <c r="R2050">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row>
    <row r="2051" spans="1:36" x14ac:dyDescent="0.25">
      <c r="A2051">
        <v>431</v>
      </c>
      <c r="B2051" s="5">
        <v>6570</v>
      </c>
      <c r="C2051" s="5">
        <v>6611</v>
      </c>
      <c r="D2051" s="5">
        <v>6788</v>
      </c>
      <c r="E2051" s="5">
        <v>6844</v>
      </c>
      <c r="F2051" s="5">
        <v>6862</v>
      </c>
      <c r="G2051" s="5">
        <v>6860</v>
      </c>
      <c r="H2051" s="5">
        <v>6867</v>
      </c>
      <c r="I2051" s="5">
        <v>6963</v>
      </c>
      <c r="J2051" s="5">
        <v>7015</v>
      </c>
      <c r="K2051" s="5">
        <v>7103</v>
      </c>
      <c r="L2051" s="5">
        <v>7292</v>
      </c>
      <c r="M2051" s="5">
        <v>7399</v>
      </c>
      <c r="N2051" s="5">
        <v>7655</v>
      </c>
      <c r="O2051" s="5">
        <v>7758</v>
      </c>
      <c r="P2051" s="5">
        <v>7868</v>
      </c>
      <c r="Q2051">
        <v>8047</v>
      </c>
      <c r="R2051">
        <v>8213</v>
      </c>
      <c r="S2051">
        <v>8277</v>
      </c>
      <c r="T2051">
        <v>8397</v>
      </c>
      <c r="U2051">
        <v>8581</v>
      </c>
      <c r="V2051">
        <v>8745</v>
      </c>
      <c r="W2051">
        <v>8921</v>
      </c>
      <c r="X2051">
        <v>8909</v>
      </c>
      <c r="Y2051">
        <v>9062</v>
      </c>
      <c r="Z2051">
        <v>9118</v>
      </c>
      <c r="AA2051">
        <v>9176</v>
      </c>
      <c r="AB2051">
        <v>9182</v>
      </c>
      <c r="AC2051">
        <v>9200</v>
      </c>
      <c r="AD2051">
        <v>9248</v>
      </c>
      <c r="AE2051">
        <v>9205</v>
      </c>
      <c r="AF2051">
        <v>9201</v>
      </c>
      <c r="AG2051">
        <v>9149</v>
      </c>
      <c r="AH2051">
        <v>9114</v>
      </c>
      <c r="AI2051">
        <v>9097</v>
      </c>
      <c r="AJ2051">
        <v>9141</v>
      </c>
    </row>
    <row r="2052" spans="1:36" x14ac:dyDescent="0.25">
      <c r="A2052">
        <v>432</v>
      </c>
      <c r="B2052" s="5">
        <v>9779</v>
      </c>
      <c r="C2052" s="5">
        <v>9932</v>
      </c>
      <c r="D2052" s="5">
        <v>10119</v>
      </c>
      <c r="E2052" s="5">
        <v>10107</v>
      </c>
      <c r="F2052" s="5">
        <v>10171</v>
      </c>
      <c r="G2052" s="5">
        <v>10203</v>
      </c>
      <c r="H2052" s="5">
        <v>10195</v>
      </c>
      <c r="I2052" s="5">
        <v>10147</v>
      </c>
      <c r="J2052" s="5">
        <v>10113</v>
      </c>
      <c r="K2052" s="5">
        <v>10061</v>
      </c>
      <c r="L2052" s="5">
        <v>10065</v>
      </c>
      <c r="M2052" s="5">
        <v>10133</v>
      </c>
      <c r="N2052" s="5">
        <v>10145</v>
      </c>
      <c r="O2052" s="5">
        <v>10179</v>
      </c>
      <c r="P2052" s="5">
        <v>10212</v>
      </c>
      <c r="Q2052">
        <v>10336</v>
      </c>
      <c r="R2052">
        <v>10408</v>
      </c>
      <c r="S2052">
        <v>10449</v>
      </c>
      <c r="T2052">
        <v>10621</v>
      </c>
      <c r="U2052">
        <v>10592</v>
      </c>
      <c r="V2052">
        <v>10800</v>
      </c>
      <c r="W2052">
        <v>10848</v>
      </c>
      <c r="X2052">
        <v>11041</v>
      </c>
      <c r="Y2052">
        <v>11165</v>
      </c>
      <c r="Z2052">
        <v>11220</v>
      </c>
      <c r="AA2052">
        <v>11201</v>
      </c>
      <c r="AB2052">
        <v>11252</v>
      </c>
      <c r="AC2052">
        <v>11268</v>
      </c>
      <c r="AD2052">
        <v>11212</v>
      </c>
      <c r="AE2052">
        <v>11244</v>
      </c>
      <c r="AF2052">
        <v>11289</v>
      </c>
      <c r="AG2052">
        <v>11386</v>
      </c>
      <c r="AH2052">
        <v>11420</v>
      </c>
      <c r="AI2052">
        <v>11393</v>
      </c>
      <c r="AJ2052">
        <v>11379</v>
      </c>
    </row>
    <row r="2053" spans="1:36" x14ac:dyDescent="0.25">
      <c r="A2053">
        <v>433</v>
      </c>
      <c r="B2053" s="5">
        <v>0</v>
      </c>
      <c r="C2053" s="5">
        <v>0</v>
      </c>
      <c r="D2053" s="5">
        <v>0</v>
      </c>
      <c r="E2053" s="5">
        <v>0</v>
      </c>
      <c r="F2053" s="5">
        <v>0</v>
      </c>
      <c r="G2053" s="5">
        <v>0</v>
      </c>
      <c r="H2053" s="5">
        <v>0</v>
      </c>
      <c r="I2053" s="5">
        <v>0</v>
      </c>
      <c r="J2053" s="5">
        <v>0</v>
      </c>
      <c r="K2053" s="5">
        <v>0</v>
      </c>
      <c r="L2053" s="5">
        <v>0</v>
      </c>
      <c r="M2053" s="5">
        <v>0</v>
      </c>
      <c r="N2053" s="5">
        <v>0</v>
      </c>
      <c r="O2053" s="5">
        <v>0</v>
      </c>
      <c r="P2053" s="5">
        <v>0</v>
      </c>
      <c r="Q2053">
        <v>0</v>
      </c>
      <c r="R2053">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row>
    <row r="2054" spans="1:36" x14ac:dyDescent="0.25">
      <c r="A2054">
        <v>434</v>
      </c>
      <c r="B2054" s="5">
        <v>0</v>
      </c>
      <c r="C2054" s="5">
        <v>0</v>
      </c>
      <c r="D2054" s="5">
        <v>0</v>
      </c>
      <c r="E2054" s="5">
        <v>0</v>
      </c>
      <c r="F2054" s="5">
        <v>0</v>
      </c>
      <c r="G2054" s="5">
        <v>0</v>
      </c>
      <c r="H2054" s="5">
        <v>0</v>
      </c>
      <c r="I2054" s="5">
        <v>0</v>
      </c>
      <c r="J2054" s="5">
        <v>0</v>
      </c>
      <c r="K2054" s="5">
        <v>0</v>
      </c>
      <c r="L2054" s="5">
        <v>0</v>
      </c>
      <c r="M2054" s="5">
        <v>0</v>
      </c>
      <c r="N2054" s="5">
        <v>0</v>
      </c>
      <c r="O2054" s="5">
        <v>0</v>
      </c>
      <c r="P2054" s="5">
        <v>0</v>
      </c>
      <c r="Q2054">
        <v>0</v>
      </c>
      <c r="R2054">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row>
    <row r="2055" spans="1:36" x14ac:dyDescent="0.25">
      <c r="A2055">
        <v>435</v>
      </c>
      <c r="B2055" s="5">
        <v>0</v>
      </c>
      <c r="C2055" s="5">
        <v>0</v>
      </c>
      <c r="D2055" s="5">
        <v>0</v>
      </c>
      <c r="E2055" s="5">
        <v>0</v>
      </c>
      <c r="F2055" s="5">
        <v>0</v>
      </c>
      <c r="G2055" s="5">
        <v>0</v>
      </c>
      <c r="H2055" s="5">
        <v>0</v>
      </c>
      <c r="I2055" s="5">
        <v>0</v>
      </c>
      <c r="J2055" s="5">
        <v>0</v>
      </c>
      <c r="K2055" s="5">
        <v>0</v>
      </c>
      <c r="L2055" s="5">
        <v>0</v>
      </c>
      <c r="M2055" s="5">
        <v>0</v>
      </c>
      <c r="N2055" s="5">
        <v>0</v>
      </c>
      <c r="O2055" s="5">
        <v>0</v>
      </c>
      <c r="P2055" s="5">
        <v>0</v>
      </c>
      <c r="Q2055">
        <v>0</v>
      </c>
      <c r="R205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row>
    <row r="2056" spans="1:36" x14ac:dyDescent="0.25">
      <c r="A2056">
        <v>436</v>
      </c>
      <c r="B2056" s="5">
        <v>0</v>
      </c>
      <c r="C2056" s="5">
        <v>0</v>
      </c>
      <c r="D2056" s="5">
        <v>0</v>
      </c>
      <c r="E2056" s="5">
        <v>0</v>
      </c>
      <c r="F2056" s="5">
        <v>0</v>
      </c>
      <c r="G2056" s="5">
        <v>0</v>
      </c>
      <c r="H2056" s="5">
        <v>0</v>
      </c>
      <c r="I2056" s="5">
        <v>0</v>
      </c>
      <c r="J2056" s="5">
        <v>0</v>
      </c>
      <c r="K2056" s="5">
        <v>0</v>
      </c>
      <c r="L2056" s="5">
        <v>0</v>
      </c>
      <c r="M2056" s="5">
        <v>0</v>
      </c>
      <c r="N2056" s="5">
        <v>0</v>
      </c>
      <c r="O2056" s="5">
        <v>0</v>
      </c>
      <c r="P2056" s="5">
        <v>0</v>
      </c>
      <c r="Q2056">
        <v>0</v>
      </c>
      <c r="R2056">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row>
    <row r="2057" spans="1:36" x14ac:dyDescent="0.25">
      <c r="A2057">
        <v>437</v>
      </c>
      <c r="B2057" s="5">
        <v>11526</v>
      </c>
      <c r="C2057" s="5">
        <v>11484</v>
      </c>
      <c r="D2057" s="5">
        <v>11453</v>
      </c>
      <c r="E2057" s="5">
        <v>11368</v>
      </c>
      <c r="F2057" s="5">
        <v>11391</v>
      </c>
      <c r="G2057" s="5">
        <v>11255</v>
      </c>
      <c r="H2057" s="5">
        <v>11256</v>
      </c>
      <c r="I2057" s="5">
        <v>11284</v>
      </c>
      <c r="J2057" s="5">
        <v>11519</v>
      </c>
      <c r="K2057" s="5">
        <v>11739</v>
      </c>
      <c r="L2057" s="5">
        <v>11789</v>
      </c>
      <c r="M2057" s="5">
        <v>11856</v>
      </c>
      <c r="N2057" s="5">
        <v>11949</v>
      </c>
      <c r="O2057" s="5">
        <v>11866</v>
      </c>
      <c r="P2057" s="5">
        <v>11801</v>
      </c>
      <c r="Q2057">
        <v>11750</v>
      </c>
      <c r="R2057">
        <v>11712</v>
      </c>
      <c r="S2057">
        <v>11697</v>
      </c>
      <c r="T2057">
        <v>11715</v>
      </c>
      <c r="U2057">
        <v>12041</v>
      </c>
      <c r="V2057">
        <v>12458</v>
      </c>
      <c r="W2057">
        <v>12784</v>
      </c>
      <c r="X2057">
        <v>12988</v>
      </c>
      <c r="Y2057">
        <v>13029</v>
      </c>
      <c r="Z2057">
        <v>13054</v>
      </c>
      <c r="AA2057">
        <v>13055</v>
      </c>
      <c r="AB2057">
        <v>13177</v>
      </c>
      <c r="AC2057">
        <v>13142</v>
      </c>
      <c r="AD2057">
        <v>13038</v>
      </c>
      <c r="AE2057">
        <v>13046</v>
      </c>
      <c r="AF2057">
        <v>13107</v>
      </c>
      <c r="AG2057">
        <v>13099</v>
      </c>
      <c r="AH2057">
        <v>13146</v>
      </c>
      <c r="AI2057">
        <v>13232</v>
      </c>
      <c r="AJ2057">
        <v>13249</v>
      </c>
    </row>
    <row r="2058" spans="1:36" x14ac:dyDescent="0.25">
      <c r="A2058">
        <v>438</v>
      </c>
      <c r="B2058" s="5">
        <v>0</v>
      </c>
      <c r="C2058" s="5">
        <v>0</v>
      </c>
      <c r="D2058" s="5">
        <v>0</v>
      </c>
      <c r="E2058" s="5">
        <v>0</v>
      </c>
      <c r="F2058" s="5">
        <v>0</v>
      </c>
      <c r="G2058" s="5">
        <v>0</v>
      </c>
      <c r="H2058" s="5">
        <v>0</v>
      </c>
      <c r="I2058" s="5">
        <v>0</v>
      </c>
      <c r="J2058" s="5">
        <v>0</v>
      </c>
      <c r="K2058" s="5">
        <v>0</v>
      </c>
      <c r="L2058" s="5">
        <v>0</v>
      </c>
      <c r="M2058" s="5">
        <v>0</v>
      </c>
      <c r="N2058" s="5">
        <v>0</v>
      </c>
      <c r="O2058" s="5">
        <v>0</v>
      </c>
      <c r="P2058" s="5">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row>
    <row r="2059" spans="1:36" x14ac:dyDescent="0.25">
      <c r="A2059">
        <v>439</v>
      </c>
      <c r="B2059" s="5">
        <v>35608.174039999998</v>
      </c>
      <c r="C2059" s="5">
        <v>36583.359680000001</v>
      </c>
      <c r="D2059" s="5">
        <v>39179.408100000001</v>
      </c>
      <c r="E2059" s="5">
        <v>39870.70796</v>
      </c>
      <c r="F2059" s="5">
        <v>43396.977319999998</v>
      </c>
      <c r="G2059" s="5">
        <v>47500.310279999998</v>
      </c>
      <c r="H2059" s="5">
        <v>50229.657600000006</v>
      </c>
      <c r="I2059" s="5">
        <v>52325.431359999995</v>
      </c>
      <c r="J2059" s="5">
        <v>53917.70018</v>
      </c>
      <c r="K2059" s="5">
        <v>56107.550859999996</v>
      </c>
      <c r="L2059" s="5">
        <v>57868.472199999997</v>
      </c>
      <c r="M2059" s="5">
        <v>60348.330239999996</v>
      </c>
      <c r="N2059" s="5">
        <v>60693.372000000003</v>
      </c>
      <c r="O2059" s="5">
        <v>62316.487999999998</v>
      </c>
      <c r="P2059" s="5">
        <v>63560.743999999999</v>
      </c>
      <c r="Q2059">
        <v>64312.481999999996</v>
      </c>
      <c r="R2059">
        <v>64833.913</v>
      </c>
      <c r="S2059">
        <v>65407.188000000002</v>
      </c>
      <c r="T2059">
        <v>65658.432000000001</v>
      </c>
      <c r="U2059">
        <v>66721.233999999997</v>
      </c>
      <c r="V2059">
        <v>68225.706999999995</v>
      </c>
      <c r="W2059">
        <v>70073.148000000001</v>
      </c>
      <c r="X2059">
        <v>71925.573999999993</v>
      </c>
      <c r="Y2059">
        <v>73255.572</v>
      </c>
      <c r="Z2059">
        <v>74696.236999999994</v>
      </c>
      <c r="AA2059">
        <v>75603.506999999998</v>
      </c>
      <c r="AB2059">
        <v>76836.796000000002</v>
      </c>
      <c r="AC2059">
        <v>77688.233999999997</v>
      </c>
      <c r="AD2059">
        <v>77721.134999999995</v>
      </c>
      <c r="AE2059">
        <v>78198.698000000004</v>
      </c>
      <c r="AF2059">
        <v>78625.414000000004</v>
      </c>
      <c r="AG2059">
        <v>78800.885999999999</v>
      </c>
      <c r="AH2059">
        <v>78955.421000000002</v>
      </c>
      <c r="AI2059">
        <v>79028.202000000005</v>
      </c>
      <c r="AJ2059">
        <v>79243.554000000004</v>
      </c>
    </row>
    <row r="2060" spans="1:36" x14ac:dyDescent="0.25">
      <c r="A2060">
        <v>440</v>
      </c>
      <c r="B2060" s="5">
        <v>0</v>
      </c>
      <c r="C2060" s="5">
        <v>0</v>
      </c>
      <c r="D2060" s="5">
        <v>0</v>
      </c>
      <c r="E2060" s="5">
        <v>0</v>
      </c>
      <c r="F2060" s="5">
        <v>0</v>
      </c>
      <c r="G2060" s="5">
        <v>0</v>
      </c>
      <c r="H2060" s="5">
        <v>0</v>
      </c>
      <c r="I2060" s="5">
        <v>0</v>
      </c>
      <c r="J2060" s="5">
        <v>0</v>
      </c>
      <c r="K2060" s="5">
        <v>0</v>
      </c>
      <c r="L2060" s="5">
        <v>0</v>
      </c>
      <c r="M2060" s="5">
        <v>0</v>
      </c>
      <c r="N2060" s="5">
        <v>0</v>
      </c>
      <c r="O2060" s="5">
        <v>0</v>
      </c>
      <c r="P2060" s="5">
        <v>0</v>
      </c>
      <c r="Q2060">
        <v>0</v>
      </c>
      <c r="R2060">
        <v>0</v>
      </c>
      <c r="S2060">
        <v>0</v>
      </c>
      <c r="T2060">
        <v>0</v>
      </c>
      <c r="U2060">
        <v>0</v>
      </c>
      <c r="V2060">
        <v>0</v>
      </c>
      <c r="W2060">
        <v>0</v>
      </c>
      <c r="X2060">
        <v>0</v>
      </c>
      <c r="Y2060">
        <v>0</v>
      </c>
      <c r="Z2060">
        <v>0</v>
      </c>
      <c r="AA2060">
        <v>0</v>
      </c>
      <c r="AB2060">
        <v>0</v>
      </c>
      <c r="AC2060">
        <v>0</v>
      </c>
      <c r="AD2060">
        <v>0</v>
      </c>
      <c r="AE2060">
        <v>0</v>
      </c>
      <c r="AF2060">
        <v>0</v>
      </c>
      <c r="AG2060">
        <v>0</v>
      </c>
      <c r="AH2060">
        <v>0</v>
      </c>
      <c r="AI2060">
        <v>0</v>
      </c>
      <c r="AJ2060">
        <v>0</v>
      </c>
    </row>
    <row r="2061" spans="1:36" x14ac:dyDescent="0.25">
      <c r="A2061">
        <v>441</v>
      </c>
      <c r="B2061" s="5">
        <v>16761</v>
      </c>
      <c r="C2061" s="5">
        <v>16733</v>
      </c>
      <c r="D2061" s="5">
        <v>16938</v>
      </c>
      <c r="E2061" s="5">
        <v>16891</v>
      </c>
      <c r="F2061" s="5">
        <v>16999</v>
      </c>
      <c r="G2061" s="5">
        <v>16885</v>
      </c>
      <c r="H2061" s="5">
        <v>16743</v>
      </c>
      <c r="I2061" s="5">
        <v>16794</v>
      </c>
      <c r="J2061" s="5">
        <v>16773</v>
      </c>
      <c r="K2061" s="5">
        <v>16676</v>
      </c>
      <c r="L2061" s="5">
        <v>16759</v>
      </c>
      <c r="M2061" s="5">
        <v>16870</v>
      </c>
      <c r="N2061" s="5">
        <v>16950</v>
      </c>
      <c r="O2061" s="5">
        <v>17021</v>
      </c>
      <c r="P2061" s="5">
        <v>17027</v>
      </c>
      <c r="Q2061">
        <v>16976</v>
      </c>
      <c r="R2061">
        <v>17084</v>
      </c>
      <c r="S2061">
        <v>17191</v>
      </c>
      <c r="T2061">
        <v>17313</v>
      </c>
      <c r="U2061">
        <v>17287</v>
      </c>
      <c r="V2061">
        <v>17184</v>
      </c>
      <c r="W2061">
        <v>17173</v>
      </c>
      <c r="X2061">
        <v>17126</v>
      </c>
      <c r="Y2061">
        <v>17214</v>
      </c>
      <c r="Z2061">
        <v>17488</v>
      </c>
      <c r="AA2061">
        <v>18198</v>
      </c>
      <c r="AB2061">
        <v>18602</v>
      </c>
      <c r="AC2061">
        <v>18749</v>
      </c>
      <c r="AD2061">
        <v>19083</v>
      </c>
      <c r="AE2061">
        <v>19064</v>
      </c>
      <c r="AF2061">
        <v>18759</v>
      </c>
      <c r="AG2061">
        <v>18736</v>
      </c>
      <c r="AH2061">
        <v>18671</v>
      </c>
      <c r="AI2061">
        <v>18653</v>
      </c>
      <c r="AJ2061">
        <v>46207</v>
      </c>
    </row>
    <row r="2062" spans="1:36" x14ac:dyDescent="0.25">
      <c r="A2062">
        <v>442</v>
      </c>
      <c r="B2062" s="5">
        <v>0</v>
      </c>
      <c r="C2062" s="5">
        <v>0</v>
      </c>
      <c r="D2062" s="5">
        <v>0</v>
      </c>
      <c r="E2062" s="5">
        <v>0</v>
      </c>
      <c r="F2062" s="5">
        <v>0</v>
      </c>
      <c r="G2062" s="5">
        <v>0</v>
      </c>
      <c r="H2062" s="5">
        <v>0</v>
      </c>
      <c r="I2062" s="5">
        <v>0</v>
      </c>
      <c r="J2062" s="5">
        <v>0</v>
      </c>
      <c r="K2062" s="5">
        <v>0</v>
      </c>
      <c r="L2062" s="5">
        <v>0</v>
      </c>
      <c r="M2062" s="5">
        <v>0</v>
      </c>
      <c r="N2062" s="5">
        <v>0</v>
      </c>
      <c r="O2062" s="5">
        <v>0</v>
      </c>
      <c r="P2062" s="5">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row>
    <row r="2063" spans="1:36" x14ac:dyDescent="0.25">
      <c r="A2063">
        <v>443</v>
      </c>
      <c r="B2063" s="5">
        <v>0</v>
      </c>
      <c r="C2063" s="5">
        <v>0</v>
      </c>
      <c r="D2063" s="5">
        <v>0</v>
      </c>
      <c r="E2063" s="5">
        <v>0</v>
      </c>
      <c r="F2063" s="5">
        <v>0</v>
      </c>
      <c r="G2063" s="5">
        <v>0</v>
      </c>
      <c r="H2063" s="5">
        <v>0</v>
      </c>
      <c r="I2063" s="5">
        <v>0</v>
      </c>
      <c r="J2063" s="5">
        <v>0</v>
      </c>
      <c r="K2063" s="5">
        <v>0</v>
      </c>
      <c r="L2063" s="5">
        <v>0</v>
      </c>
      <c r="M2063" s="5">
        <v>0</v>
      </c>
      <c r="N2063" s="5">
        <v>0</v>
      </c>
      <c r="O2063" s="5">
        <v>0</v>
      </c>
      <c r="P2063" s="5">
        <v>0</v>
      </c>
      <c r="Q2063">
        <v>0</v>
      </c>
      <c r="R2063">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row>
    <row r="2064" spans="1:36" x14ac:dyDescent="0.25">
      <c r="A2064">
        <v>447</v>
      </c>
      <c r="B2064" s="5">
        <v>0</v>
      </c>
      <c r="C2064" s="5">
        <v>0</v>
      </c>
      <c r="D2064" s="5">
        <v>0</v>
      </c>
      <c r="E2064" s="5">
        <v>0</v>
      </c>
      <c r="F2064" s="5">
        <v>0</v>
      </c>
      <c r="G2064" s="5">
        <v>0</v>
      </c>
      <c r="H2064" s="5">
        <v>0</v>
      </c>
      <c r="I2064" s="5">
        <v>0</v>
      </c>
      <c r="J2064" s="5">
        <v>0</v>
      </c>
      <c r="K2064" s="5">
        <v>0</v>
      </c>
      <c r="L2064" s="5">
        <v>0</v>
      </c>
      <c r="M2064" s="5">
        <v>0</v>
      </c>
      <c r="N2064" s="5">
        <v>0</v>
      </c>
      <c r="O2064" s="5">
        <v>0</v>
      </c>
      <c r="P2064" s="5">
        <v>0</v>
      </c>
      <c r="Q2064">
        <v>0</v>
      </c>
      <c r="R2064">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row>
    <row r="2065" spans="1:36" x14ac:dyDescent="0.25">
      <c r="A2065">
        <v>448</v>
      </c>
      <c r="B2065" s="5">
        <v>12473</v>
      </c>
      <c r="C2065" s="5">
        <v>12491</v>
      </c>
      <c r="D2065" s="5">
        <v>12524</v>
      </c>
      <c r="E2065" s="5">
        <v>12582</v>
      </c>
      <c r="F2065" s="5">
        <v>12626</v>
      </c>
      <c r="G2065" s="5">
        <v>12678</v>
      </c>
      <c r="H2065" s="5">
        <v>12653</v>
      </c>
      <c r="I2065" s="5">
        <v>12674</v>
      </c>
      <c r="J2065" s="5">
        <v>12691</v>
      </c>
      <c r="K2065" s="5">
        <v>12690</v>
      </c>
      <c r="L2065" s="5">
        <v>12722</v>
      </c>
      <c r="M2065" s="5">
        <v>12652</v>
      </c>
      <c r="N2065" s="5">
        <v>12726</v>
      </c>
      <c r="O2065" s="5">
        <v>12836</v>
      </c>
      <c r="P2065" s="5">
        <v>13006</v>
      </c>
      <c r="Q2065">
        <v>13022</v>
      </c>
      <c r="R2065">
        <v>13129</v>
      </c>
      <c r="S2065">
        <v>13132</v>
      </c>
      <c r="T2065">
        <v>13345</v>
      </c>
      <c r="U2065">
        <v>13378</v>
      </c>
      <c r="V2065">
        <v>13343</v>
      </c>
      <c r="W2065">
        <v>13425</v>
      </c>
      <c r="X2065">
        <v>13535</v>
      </c>
      <c r="Y2065">
        <v>13728</v>
      </c>
      <c r="Z2065">
        <v>13825</v>
      </c>
      <c r="AA2065">
        <v>13735</v>
      </c>
      <c r="AB2065">
        <v>13739</v>
      </c>
      <c r="AC2065">
        <v>13708</v>
      </c>
      <c r="AD2065">
        <v>13618</v>
      </c>
      <c r="AE2065">
        <v>13547</v>
      </c>
      <c r="AF2065">
        <v>13691</v>
      </c>
      <c r="AG2065">
        <v>13779</v>
      </c>
      <c r="AH2065">
        <v>13728</v>
      </c>
      <c r="AI2065">
        <v>13668</v>
      </c>
      <c r="AJ2065">
        <v>13662</v>
      </c>
    </row>
    <row r="2066" spans="1:36" x14ac:dyDescent="0.25">
      <c r="A2066">
        <v>449</v>
      </c>
      <c r="B2066" s="5">
        <v>0</v>
      </c>
      <c r="C2066" s="5">
        <v>0</v>
      </c>
      <c r="D2066" s="5">
        <v>0</v>
      </c>
      <c r="E2066" s="5">
        <v>0</v>
      </c>
      <c r="F2066" s="5">
        <v>0</v>
      </c>
      <c r="G2066" s="5">
        <v>0</v>
      </c>
      <c r="H2066" s="5">
        <v>0</v>
      </c>
      <c r="I2066" s="5">
        <v>0</v>
      </c>
      <c r="J2066" s="5">
        <v>0</v>
      </c>
      <c r="K2066" s="5">
        <v>0</v>
      </c>
      <c r="L2066" s="5">
        <v>0</v>
      </c>
      <c r="M2066" s="5">
        <v>0</v>
      </c>
      <c r="N2066" s="5">
        <v>0</v>
      </c>
      <c r="O2066" s="5">
        <v>0</v>
      </c>
      <c r="P2066" s="5">
        <v>0</v>
      </c>
      <c r="Q2066">
        <v>0</v>
      </c>
      <c r="R2066">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row>
    <row r="2067" spans="1:36" x14ac:dyDescent="0.25">
      <c r="A2067">
        <v>450</v>
      </c>
      <c r="B2067" s="5">
        <v>9305.3160000000007</v>
      </c>
      <c r="C2067" s="5">
        <v>9334.4009999999998</v>
      </c>
      <c r="D2067" s="5">
        <v>9373.857</v>
      </c>
      <c r="E2067" s="5">
        <v>9335.5169999999998</v>
      </c>
      <c r="F2067" s="5">
        <v>9426.7139999999999</v>
      </c>
      <c r="G2067" s="5">
        <v>9468.1679999999997</v>
      </c>
      <c r="H2067" s="5">
        <v>9492.357</v>
      </c>
      <c r="I2067" s="5">
        <v>9395.76</v>
      </c>
      <c r="J2067" s="5">
        <v>9452.6489999999994</v>
      </c>
      <c r="K2067" s="5">
        <v>9452.4</v>
      </c>
      <c r="L2067" s="5">
        <v>9494.9549999999999</v>
      </c>
      <c r="M2067" s="5">
        <v>9458.0879999999997</v>
      </c>
      <c r="N2067" s="5">
        <v>9420.1319999999996</v>
      </c>
      <c r="O2067" s="5">
        <v>9622.1309999999994</v>
      </c>
      <c r="P2067" s="5">
        <v>9512.3819999999996</v>
      </c>
      <c r="Q2067">
        <v>9754.5059999999994</v>
      </c>
      <c r="R2067">
        <v>9866.6549999999988</v>
      </c>
      <c r="S2067">
        <v>10052.288999999999</v>
      </c>
      <c r="T2067">
        <v>10468.413</v>
      </c>
      <c r="U2067">
        <v>10786.32</v>
      </c>
      <c r="V2067">
        <v>10837.644</v>
      </c>
      <c r="W2067">
        <v>11039.508</v>
      </c>
      <c r="X2067">
        <v>11385.969000000001</v>
      </c>
      <c r="Y2067">
        <v>11403.191999999999</v>
      </c>
      <c r="Z2067">
        <v>11407.067999999999</v>
      </c>
      <c r="AA2067">
        <v>11417.726999999999</v>
      </c>
      <c r="AB2067">
        <v>11421.602999999999</v>
      </c>
      <c r="AC2067">
        <v>11545.635</v>
      </c>
      <c r="AD2067">
        <v>11687.109</v>
      </c>
      <c r="AE2067">
        <v>11826.645</v>
      </c>
      <c r="AF2067">
        <v>12048.546</v>
      </c>
      <c r="AG2067">
        <v>12271.415999999999</v>
      </c>
      <c r="AH2067">
        <v>12421.610999999999</v>
      </c>
      <c r="AI2067">
        <v>12497.192999999999</v>
      </c>
      <c r="AJ2067">
        <v>12656.109</v>
      </c>
    </row>
    <row r="2068" spans="1:36" x14ac:dyDescent="0.25">
      <c r="A2068">
        <v>451</v>
      </c>
      <c r="B2068" s="5">
        <v>22048.608</v>
      </c>
      <c r="C2068" s="5">
        <v>21971.487999999998</v>
      </c>
      <c r="D2068" s="5">
        <v>21901.115999999998</v>
      </c>
      <c r="E2068" s="5">
        <v>21620.592000000001</v>
      </c>
      <c r="F2068" s="5">
        <v>21288.975999999999</v>
      </c>
      <c r="G2068" s="5">
        <v>21011.344000000001</v>
      </c>
      <c r="H2068" s="5">
        <v>20319.191999999999</v>
      </c>
      <c r="I2068" s="5">
        <v>20324.975999999999</v>
      </c>
      <c r="J2068" s="5">
        <v>20602.608</v>
      </c>
      <c r="K2068" s="5">
        <v>21246.559999999998</v>
      </c>
      <c r="L2068" s="5">
        <v>21405.62</v>
      </c>
      <c r="M2068" s="5">
        <v>21750.732</v>
      </c>
      <c r="N2068" s="5">
        <v>22083.311999999998</v>
      </c>
      <c r="O2068" s="5">
        <v>22311.78</v>
      </c>
      <c r="P2068" s="5">
        <v>22739.795999999998</v>
      </c>
      <c r="Q2068">
        <v>23211.191999999999</v>
      </c>
      <c r="R2068">
        <v>23696.083999999999</v>
      </c>
      <c r="S2068">
        <v>24106.748</v>
      </c>
      <c r="T2068">
        <v>24378.595999999998</v>
      </c>
      <c r="U2068">
        <v>24748.772000000001</v>
      </c>
      <c r="V2068">
        <v>25010.98</v>
      </c>
      <c r="W2068">
        <v>25150.76</v>
      </c>
      <c r="X2068">
        <v>25292.468000000001</v>
      </c>
      <c r="Y2068">
        <v>25471.772000000001</v>
      </c>
      <c r="Z2068">
        <v>25719.52</v>
      </c>
      <c r="AA2068">
        <v>25799.531999999999</v>
      </c>
      <c r="AB2068">
        <v>25998.115999999998</v>
      </c>
      <c r="AC2068">
        <v>25877.615999999998</v>
      </c>
      <c r="AD2068">
        <v>26005.827999999998</v>
      </c>
      <c r="AE2068">
        <v>26510.964</v>
      </c>
      <c r="AF2068">
        <v>26664.239999999998</v>
      </c>
      <c r="AG2068">
        <v>27043.092000000001</v>
      </c>
      <c r="AH2068">
        <v>27101.896000000001</v>
      </c>
      <c r="AI2068">
        <v>27287.948</v>
      </c>
      <c r="AJ2068">
        <v>27365.067999999999</v>
      </c>
    </row>
    <row r="2069" spans="1:36" x14ac:dyDescent="0.25">
      <c r="A2069">
        <v>452</v>
      </c>
      <c r="B2069" s="5">
        <v>0</v>
      </c>
      <c r="C2069" s="5">
        <v>0</v>
      </c>
      <c r="D2069" s="5">
        <v>0</v>
      </c>
      <c r="E2069" s="5">
        <v>0</v>
      </c>
      <c r="F2069" s="5">
        <v>0</v>
      </c>
      <c r="G2069" s="5">
        <v>0</v>
      </c>
      <c r="H2069" s="5">
        <v>0</v>
      </c>
      <c r="I2069" s="5">
        <v>0</v>
      </c>
      <c r="J2069" s="5">
        <v>0</v>
      </c>
      <c r="K2069" s="5">
        <v>0</v>
      </c>
      <c r="L2069" s="5">
        <v>0</v>
      </c>
      <c r="M2069" s="5">
        <v>0</v>
      </c>
      <c r="N2069" s="5">
        <v>0</v>
      </c>
      <c r="O2069" s="5">
        <v>0</v>
      </c>
      <c r="P2069" s="5">
        <v>0</v>
      </c>
      <c r="Q2069">
        <v>0</v>
      </c>
      <c r="R2069">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row>
    <row r="2070" spans="1:36" x14ac:dyDescent="0.25">
      <c r="A2070">
        <v>453</v>
      </c>
      <c r="B2070" s="5">
        <v>61733</v>
      </c>
      <c r="C2070" s="5">
        <v>61202</v>
      </c>
      <c r="D2070" s="5">
        <v>60470</v>
      </c>
      <c r="E2070" s="5">
        <v>59779</v>
      </c>
      <c r="F2070" s="5">
        <v>59118</v>
      </c>
      <c r="G2070" s="5">
        <v>58287</v>
      </c>
      <c r="H2070" s="5">
        <v>57661</v>
      </c>
      <c r="I2070" s="5">
        <v>57157</v>
      </c>
      <c r="J2070" s="5">
        <v>56802</v>
      </c>
      <c r="K2070" s="5">
        <v>57147</v>
      </c>
      <c r="L2070" s="5">
        <v>57608</v>
      </c>
      <c r="M2070" s="5">
        <v>58520</v>
      </c>
      <c r="N2070" s="5">
        <v>60135</v>
      </c>
      <c r="O2070" s="5">
        <v>61506</v>
      </c>
      <c r="P2070" s="5">
        <v>62828</v>
      </c>
      <c r="Q2070">
        <v>63617</v>
      </c>
      <c r="R2070">
        <v>64490</v>
      </c>
      <c r="S2070">
        <v>65509</v>
      </c>
      <c r="T2070">
        <v>65982</v>
      </c>
      <c r="U2070">
        <v>66157</v>
      </c>
      <c r="V2070">
        <v>66077</v>
      </c>
      <c r="W2070">
        <v>66553</v>
      </c>
      <c r="X2070">
        <v>66977</v>
      </c>
      <c r="Y2070">
        <v>67407</v>
      </c>
      <c r="Z2070">
        <v>67527</v>
      </c>
      <c r="AA2070">
        <v>67642</v>
      </c>
      <c r="AB2070">
        <v>67516</v>
      </c>
      <c r="AC2070">
        <v>67678</v>
      </c>
      <c r="AD2070">
        <v>67635</v>
      </c>
      <c r="AE2070">
        <v>67556</v>
      </c>
      <c r="AF2070">
        <v>67528</v>
      </c>
      <c r="AG2070">
        <v>67281</v>
      </c>
      <c r="AH2070">
        <v>67347</v>
      </c>
      <c r="AI2070">
        <v>67286</v>
      </c>
      <c r="AJ2070">
        <v>67122</v>
      </c>
    </row>
    <row r="2071" spans="1:36" x14ac:dyDescent="0.25">
      <c r="A2071">
        <v>455</v>
      </c>
      <c r="B2071" s="5">
        <v>0</v>
      </c>
      <c r="C2071" s="5">
        <v>0</v>
      </c>
      <c r="D2071" s="5">
        <v>0</v>
      </c>
      <c r="E2071" s="5">
        <v>0</v>
      </c>
      <c r="F2071" s="5">
        <v>0</v>
      </c>
      <c r="G2071" s="5">
        <v>0</v>
      </c>
      <c r="H2071" s="5">
        <v>0</v>
      </c>
      <c r="I2071" s="5">
        <v>0</v>
      </c>
      <c r="J2071" s="5">
        <v>0</v>
      </c>
      <c r="K2071" s="5">
        <v>0</v>
      </c>
      <c r="L2071" s="5">
        <v>0</v>
      </c>
      <c r="M2071" s="5">
        <v>0</v>
      </c>
      <c r="N2071" s="5">
        <v>0</v>
      </c>
      <c r="O2071" s="5">
        <v>0</v>
      </c>
      <c r="P2071" s="5">
        <v>0</v>
      </c>
      <c r="Q2071">
        <v>0</v>
      </c>
      <c r="R2071">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row>
    <row r="2072" spans="1:36" x14ac:dyDescent="0.25">
      <c r="A2072">
        <v>457</v>
      </c>
      <c r="B2072" s="5">
        <v>16119</v>
      </c>
      <c r="C2072" s="5">
        <v>16335</v>
      </c>
      <c r="D2072" s="5">
        <v>16792</v>
      </c>
      <c r="E2072" s="5">
        <v>17103</v>
      </c>
      <c r="F2072" s="5">
        <v>17810</v>
      </c>
      <c r="G2072" s="5">
        <v>18088</v>
      </c>
      <c r="H2072" s="5">
        <v>18414</v>
      </c>
      <c r="I2072" s="5">
        <v>18585</v>
      </c>
      <c r="J2072" s="5">
        <v>18616</v>
      </c>
      <c r="K2072" s="5">
        <v>18484</v>
      </c>
      <c r="L2072" s="5">
        <v>18362</v>
      </c>
      <c r="M2072" s="5">
        <v>18211</v>
      </c>
      <c r="N2072" s="5">
        <v>18053</v>
      </c>
      <c r="O2072" s="5">
        <v>18010</v>
      </c>
      <c r="P2072" s="5">
        <v>17948</v>
      </c>
      <c r="Q2072">
        <v>17796</v>
      </c>
      <c r="R2072">
        <v>18045</v>
      </c>
      <c r="S2072">
        <v>18073</v>
      </c>
      <c r="T2072">
        <v>17999</v>
      </c>
      <c r="U2072">
        <v>17964</v>
      </c>
      <c r="V2072">
        <v>18196</v>
      </c>
      <c r="W2072">
        <v>18111</v>
      </c>
      <c r="X2072">
        <v>18092</v>
      </c>
      <c r="Y2072">
        <v>17958</v>
      </c>
      <c r="Z2072">
        <v>17885</v>
      </c>
      <c r="AA2072">
        <v>17843</v>
      </c>
      <c r="AB2072">
        <v>17671</v>
      </c>
      <c r="AC2072">
        <v>17533</v>
      </c>
      <c r="AD2072">
        <v>17556</v>
      </c>
      <c r="AE2072">
        <v>17575</v>
      </c>
      <c r="AF2072">
        <v>17577</v>
      </c>
      <c r="AG2072">
        <v>17636</v>
      </c>
      <c r="AH2072">
        <v>17987</v>
      </c>
      <c r="AI2072">
        <v>18022</v>
      </c>
      <c r="AJ2072">
        <v>18151</v>
      </c>
    </row>
    <row r="2073" spans="1:36" x14ac:dyDescent="0.25">
      <c r="A2073">
        <v>458</v>
      </c>
      <c r="B2073" s="5">
        <v>4514.5200000000004</v>
      </c>
      <c r="C2073" s="5">
        <v>4480.3040000000001</v>
      </c>
      <c r="D2073" s="5">
        <v>4453.38</v>
      </c>
      <c r="E2073" s="5">
        <v>4574.1120000000001</v>
      </c>
      <c r="F2073" s="5">
        <v>4555</v>
      </c>
      <c r="G2073" s="5">
        <v>4507.1639999999998</v>
      </c>
      <c r="H2073" s="5">
        <v>4505.1639999999998</v>
      </c>
      <c r="I2073" s="5">
        <v>4531.6319999999996</v>
      </c>
      <c r="J2073" s="5">
        <v>4534.7079999999996</v>
      </c>
      <c r="K2073" s="5">
        <v>4518.5200000000004</v>
      </c>
      <c r="L2073" s="5">
        <v>4575.6719999999996</v>
      </c>
      <c r="M2073" s="5">
        <v>4582.76</v>
      </c>
      <c r="N2073" s="5">
        <v>4622.4440000000004</v>
      </c>
      <c r="O2073" s="5">
        <v>4620.308</v>
      </c>
      <c r="P2073" s="5">
        <v>5190.1000000000004</v>
      </c>
      <c r="Q2073">
        <v>5267.0159999999996</v>
      </c>
      <c r="R2073">
        <v>5296.5879999999997</v>
      </c>
      <c r="S2073">
        <v>5321.1559999999999</v>
      </c>
      <c r="T2073">
        <v>5309.7759999999998</v>
      </c>
      <c r="U2073">
        <v>5327.2960000000003</v>
      </c>
      <c r="V2073">
        <v>5274.0559999999996</v>
      </c>
      <c r="W2073">
        <v>5285.9319999999998</v>
      </c>
      <c r="X2073">
        <v>5282.9880000000003</v>
      </c>
      <c r="Y2073">
        <v>4891</v>
      </c>
      <c r="Z2073">
        <v>4849</v>
      </c>
      <c r="AA2073">
        <v>4900</v>
      </c>
      <c r="AB2073">
        <v>4878</v>
      </c>
      <c r="AC2073">
        <v>4895</v>
      </c>
      <c r="AD2073">
        <v>5139</v>
      </c>
      <c r="AE2073">
        <v>5307</v>
      </c>
      <c r="AF2073">
        <v>5324</v>
      </c>
      <c r="AG2073">
        <v>5360</v>
      </c>
      <c r="AH2073">
        <v>5359</v>
      </c>
      <c r="AI2073">
        <v>5456</v>
      </c>
      <c r="AJ2073">
        <v>5501</v>
      </c>
    </row>
    <row r="2074" spans="1:36" x14ac:dyDescent="0.25">
      <c r="A2074">
        <v>460</v>
      </c>
      <c r="B2074" s="5">
        <v>0</v>
      </c>
      <c r="C2074" s="5">
        <v>0</v>
      </c>
      <c r="D2074" s="5">
        <v>0</v>
      </c>
      <c r="E2074" s="5">
        <v>0</v>
      </c>
      <c r="F2074" s="5">
        <v>0</v>
      </c>
      <c r="G2074" s="5">
        <v>0</v>
      </c>
      <c r="H2074" s="5">
        <v>0</v>
      </c>
      <c r="I2074" s="5">
        <v>0</v>
      </c>
      <c r="J2074" s="5">
        <v>0</v>
      </c>
      <c r="K2074" s="5">
        <v>0</v>
      </c>
      <c r="L2074" s="5">
        <v>0</v>
      </c>
      <c r="M2074" s="5">
        <v>0</v>
      </c>
      <c r="N2074" s="5">
        <v>0</v>
      </c>
      <c r="O2074" s="5">
        <v>0</v>
      </c>
      <c r="P2074" s="5">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row>
    <row r="2075" spans="1:36" x14ac:dyDescent="0.25">
      <c r="A2075">
        <v>461</v>
      </c>
      <c r="B2075" s="5">
        <v>0</v>
      </c>
      <c r="C2075" s="5">
        <v>0</v>
      </c>
      <c r="D2075" s="5">
        <v>0</v>
      </c>
      <c r="E2075" s="5">
        <v>0</v>
      </c>
      <c r="F2075" s="5">
        <v>0</v>
      </c>
      <c r="G2075" s="5">
        <v>0</v>
      </c>
      <c r="H2075" s="5">
        <v>0</v>
      </c>
      <c r="I2075" s="5">
        <v>0</v>
      </c>
      <c r="J2075" s="5">
        <v>0</v>
      </c>
      <c r="K2075" s="5">
        <v>0</v>
      </c>
      <c r="L2075" s="5">
        <v>0</v>
      </c>
      <c r="M2075" s="5">
        <v>0</v>
      </c>
      <c r="N2075" s="5">
        <v>0</v>
      </c>
      <c r="O2075" s="5">
        <v>0</v>
      </c>
      <c r="P2075" s="5">
        <v>0</v>
      </c>
      <c r="Q2075">
        <v>0</v>
      </c>
      <c r="R207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row>
    <row r="2076" spans="1:36" x14ac:dyDescent="0.25">
      <c r="A2076">
        <v>464</v>
      </c>
      <c r="B2076" s="5">
        <v>0</v>
      </c>
      <c r="C2076" s="5">
        <v>0</v>
      </c>
      <c r="D2076" s="5">
        <v>0</v>
      </c>
      <c r="E2076" s="5">
        <v>0</v>
      </c>
      <c r="F2076" s="5">
        <v>0</v>
      </c>
      <c r="G2076" s="5">
        <v>0</v>
      </c>
      <c r="H2076" s="5">
        <v>0</v>
      </c>
      <c r="I2076" s="5">
        <v>0</v>
      </c>
      <c r="J2076" s="5">
        <v>0</v>
      </c>
      <c r="K2076" s="5">
        <v>0</v>
      </c>
      <c r="L2076" s="5">
        <v>0</v>
      </c>
      <c r="M2076" s="5">
        <v>0</v>
      </c>
      <c r="N2076" s="5">
        <v>0</v>
      </c>
      <c r="O2076" s="5">
        <v>0</v>
      </c>
      <c r="P2076" s="5">
        <v>0</v>
      </c>
      <c r="Q2076">
        <v>0</v>
      </c>
      <c r="R2076">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row>
    <row r="2077" spans="1:36" x14ac:dyDescent="0.25">
      <c r="A2077">
        <v>465</v>
      </c>
      <c r="B2077" s="5">
        <v>0</v>
      </c>
      <c r="C2077" s="5">
        <v>0</v>
      </c>
      <c r="D2077" s="5">
        <v>0</v>
      </c>
      <c r="E2077" s="5">
        <v>0</v>
      </c>
      <c r="F2077" s="5">
        <v>0</v>
      </c>
      <c r="G2077" s="5">
        <v>0</v>
      </c>
      <c r="H2077" s="5">
        <v>0</v>
      </c>
      <c r="I2077" s="5">
        <v>0</v>
      </c>
      <c r="J2077" s="5">
        <v>0</v>
      </c>
      <c r="K2077" s="5">
        <v>0</v>
      </c>
      <c r="L2077" s="5">
        <v>0</v>
      </c>
      <c r="M2077" s="5">
        <v>0</v>
      </c>
      <c r="N2077" s="5">
        <v>0</v>
      </c>
      <c r="O2077" s="5">
        <v>0</v>
      </c>
      <c r="P2077" s="5">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row>
    <row r="2078" spans="1:36" x14ac:dyDescent="0.25">
      <c r="A2078">
        <v>468</v>
      </c>
      <c r="B2078" s="5">
        <v>0</v>
      </c>
      <c r="C2078" s="5">
        <v>0</v>
      </c>
      <c r="D2078" s="5">
        <v>0</v>
      </c>
      <c r="E2078" s="5">
        <v>0</v>
      </c>
      <c r="F2078" s="5">
        <v>0</v>
      </c>
      <c r="G2078" s="5">
        <v>0</v>
      </c>
      <c r="H2078" s="5">
        <v>0</v>
      </c>
      <c r="I2078" s="5">
        <v>0</v>
      </c>
      <c r="J2078" s="5">
        <v>0</v>
      </c>
      <c r="K2078" s="5">
        <v>0</v>
      </c>
      <c r="L2078" s="5">
        <v>0</v>
      </c>
      <c r="M2078" s="5">
        <v>0</v>
      </c>
      <c r="N2078" s="5">
        <v>0</v>
      </c>
      <c r="O2078" s="5">
        <v>0</v>
      </c>
      <c r="P2078" s="5">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row>
    <row r="2079" spans="1:36" x14ac:dyDescent="0.25">
      <c r="A2079">
        <v>469</v>
      </c>
      <c r="B2079" s="5">
        <v>0</v>
      </c>
      <c r="C2079" s="5">
        <v>0</v>
      </c>
      <c r="D2079" s="5">
        <v>0</v>
      </c>
      <c r="E2079" s="5">
        <v>0</v>
      </c>
      <c r="F2079" s="5">
        <v>0</v>
      </c>
      <c r="G2079" s="5">
        <v>0</v>
      </c>
      <c r="H2079" s="5">
        <v>0</v>
      </c>
      <c r="I2079" s="5">
        <v>0</v>
      </c>
      <c r="J2079" s="5">
        <v>0</v>
      </c>
      <c r="K2079" s="5">
        <v>0</v>
      </c>
      <c r="L2079" s="5">
        <v>0</v>
      </c>
      <c r="M2079" s="5">
        <v>0</v>
      </c>
      <c r="N2079" s="5">
        <v>0</v>
      </c>
      <c r="O2079" s="5">
        <v>0</v>
      </c>
      <c r="P2079" s="5">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row>
    <row r="2080" spans="1:36" x14ac:dyDescent="0.25">
      <c r="A2080">
        <v>471</v>
      </c>
      <c r="B2080" s="5">
        <v>0</v>
      </c>
      <c r="C2080" s="5">
        <v>0</v>
      </c>
      <c r="D2080" s="5">
        <v>0</v>
      </c>
      <c r="E2080" s="5">
        <v>0</v>
      </c>
      <c r="F2080" s="5">
        <v>0</v>
      </c>
      <c r="G2080" s="5">
        <v>0</v>
      </c>
      <c r="H2080" s="5">
        <v>0</v>
      </c>
      <c r="I2080" s="5">
        <v>0</v>
      </c>
      <c r="J2080" s="5">
        <v>0</v>
      </c>
      <c r="K2080" s="5">
        <v>0</v>
      </c>
      <c r="L2080" s="5">
        <v>0</v>
      </c>
      <c r="M2080" s="5">
        <v>0</v>
      </c>
      <c r="N2080" s="5">
        <v>0</v>
      </c>
      <c r="O2080" s="5">
        <v>0</v>
      </c>
      <c r="P2080" s="5">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row>
    <row r="2081" spans="1:36" x14ac:dyDescent="0.25">
      <c r="A2081">
        <v>472</v>
      </c>
      <c r="B2081" s="5">
        <v>0</v>
      </c>
      <c r="C2081" s="5">
        <v>0</v>
      </c>
      <c r="D2081" s="5">
        <v>0</v>
      </c>
      <c r="E2081" s="5">
        <v>0</v>
      </c>
      <c r="F2081" s="5">
        <v>0</v>
      </c>
      <c r="G2081" s="5">
        <v>0</v>
      </c>
      <c r="H2081" s="5">
        <v>0</v>
      </c>
      <c r="I2081" s="5">
        <v>0</v>
      </c>
      <c r="J2081" s="5">
        <v>0</v>
      </c>
      <c r="K2081" s="5">
        <v>0</v>
      </c>
      <c r="L2081" s="5">
        <v>0</v>
      </c>
      <c r="M2081" s="5">
        <v>0</v>
      </c>
      <c r="N2081" s="5">
        <v>0</v>
      </c>
      <c r="O2081" s="5">
        <v>0</v>
      </c>
      <c r="P2081" s="5">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row>
    <row r="2082" spans="1:36" x14ac:dyDescent="0.25">
      <c r="A2082">
        <v>473</v>
      </c>
      <c r="B2082" s="5">
        <v>16429</v>
      </c>
      <c r="C2082" s="5">
        <v>16465</v>
      </c>
      <c r="D2082" s="5">
        <v>16331</v>
      </c>
      <c r="E2082" s="5">
        <v>16119</v>
      </c>
      <c r="F2082" s="5">
        <v>16068</v>
      </c>
      <c r="G2082" s="5">
        <v>16103</v>
      </c>
      <c r="H2082" s="5">
        <v>15853</v>
      </c>
      <c r="I2082" s="5">
        <v>15753</v>
      </c>
      <c r="J2082" s="5">
        <v>15709</v>
      </c>
      <c r="K2082" s="5">
        <v>15575</v>
      </c>
      <c r="L2082" s="5">
        <v>15428</v>
      </c>
      <c r="M2082" s="5">
        <v>15479</v>
      </c>
      <c r="N2082" s="5">
        <v>15649</v>
      </c>
      <c r="O2082" s="5">
        <v>15660</v>
      </c>
      <c r="P2082" s="5">
        <v>15689</v>
      </c>
      <c r="Q2082">
        <v>15653</v>
      </c>
      <c r="R2082">
        <v>15655</v>
      </c>
      <c r="S2082">
        <v>15466</v>
      </c>
      <c r="T2082">
        <v>15465</v>
      </c>
      <c r="U2082">
        <v>15546</v>
      </c>
      <c r="V2082">
        <v>15568</v>
      </c>
      <c r="W2082">
        <v>15877</v>
      </c>
      <c r="X2082">
        <v>16297</v>
      </c>
      <c r="Y2082">
        <v>16809</v>
      </c>
      <c r="Z2082">
        <v>16864</v>
      </c>
      <c r="AA2082">
        <v>16866</v>
      </c>
      <c r="AB2082">
        <v>16709</v>
      </c>
      <c r="AC2082">
        <v>16651</v>
      </c>
      <c r="AD2082">
        <v>16599</v>
      </c>
      <c r="AE2082">
        <v>16665</v>
      </c>
      <c r="AF2082">
        <v>16607</v>
      </c>
      <c r="AG2082">
        <v>16632</v>
      </c>
      <c r="AH2082">
        <v>16632</v>
      </c>
      <c r="AI2082">
        <v>16651</v>
      </c>
      <c r="AJ2082">
        <v>16593</v>
      </c>
    </row>
    <row r="2083" spans="1:36" x14ac:dyDescent="0.25">
      <c r="A2083">
        <v>474</v>
      </c>
      <c r="B2083" s="5">
        <v>0</v>
      </c>
      <c r="C2083" s="5">
        <v>0</v>
      </c>
      <c r="D2083" s="5">
        <v>0</v>
      </c>
      <c r="E2083" s="5">
        <v>0</v>
      </c>
      <c r="F2083" s="5">
        <v>0</v>
      </c>
      <c r="G2083" s="5">
        <v>0</v>
      </c>
      <c r="H2083" s="5">
        <v>0</v>
      </c>
      <c r="I2083" s="5">
        <v>0</v>
      </c>
      <c r="J2083" s="5">
        <v>0</v>
      </c>
      <c r="K2083" s="5">
        <v>0</v>
      </c>
      <c r="L2083" s="5">
        <v>0</v>
      </c>
      <c r="M2083" s="5">
        <v>0</v>
      </c>
      <c r="N2083" s="5">
        <v>0</v>
      </c>
      <c r="O2083" s="5">
        <v>0</v>
      </c>
      <c r="P2083" s="5">
        <v>0</v>
      </c>
      <c r="Q2083">
        <v>0</v>
      </c>
      <c r="R2083">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row>
    <row r="2084" spans="1:36" x14ac:dyDescent="0.25">
      <c r="A2084">
        <v>475</v>
      </c>
      <c r="B2084" s="5">
        <v>0</v>
      </c>
      <c r="C2084" s="5">
        <v>0</v>
      </c>
      <c r="D2084" s="5">
        <v>0</v>
      </c>
      <c r="E2084" s="5">
        <v>0</v>
      </c>
      <c r="F2084" s="5">
        <v>0</v>
      </c>
      <c r="G2084" s="5">
        <v>0</v>
      </c>
      <c r="H2084" s="5">
        <v>0</v>
      </c>
      <c r="I2084" s="5">
        <v>0</v>
      </c>
      <c r="J2084" s="5">
        <v>0</v>
      </c>
      <c r="K2084" s="5">
        <v>0</v>
      </c>
      <c r="L2084" s="5">
        <v>0</v>
      </c>
      <c r="M2084" s="5">
        <v>0</v>
      </c>
      <c r="N2084" s="5">
        <v>0</v>
      </c>
      <c r="O2084" s="5">
        <v>0</v>
      </c>
      <c r="P2084" s="5">
        <v>0</v>
      </c>
      <c r="Q2084">
        <v>0</v>
      </c>
      <c r="R2084">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row>
    <row r="2085" spans="1:36" x14ac:dyDescent="0.25">
      <c r="A2085">
        <v>476</v>
      </c>
      <c r="B2085" s="5">
        <v>11500</v>
      </c>
      <c r="C2085" s="5">
        <v>11666</v>
      </c>
      <c r="D2085" s="5">
        <v>11631</v>
      </c>
      <c r="E2085" s="5">
        <v>11560</v>
      </c>
      <c r="F2085" s="5">
        <v>11462</v>
      </c>
      <c r="G2085" s="5">
        <v>11454</v>
      </c>
      <c r="H2085" s="5">
        <v>11422</v>
      </c>
      <c r="I2085" s="5">
        <v>11433</v>
      </c>
      <c r="J2085" s="5">
        <v>11303</v>
      </c>
      <c r="K2085" s="5">
        <v>11259</v>
      </c>
      <c r="L2085" s="5">
        <v>11173</v>
      </c>
      <c r="M2085" s="5">
        <v>11111</v>
      </c>
      <c r="N2085" s="5">
        <v>11101</v>
      </c>
      <c r="O2085" s="5">
        <v>11078</v>
      </c>
      <c r="P2085" s="5">
        <v>11096</v>
      </c>
      <c r="Q2085">
        <v>11105</v>
      </c>
      <c r="R2085">
        <v>11098</v>
      </c>
      <c r="S2085">
        <v>11140</v>
      </c>
      <c r="T2085">
        <v>11272</v>
      </c>
      <c r="U2085">
        <v>11203</v>
      </c>
      <c r="V2085">
        <v>11186</v>
      </c>
      <c r="W2085">
        <v>11155</v>
      </c>
      <c r="X2085">
        <v>11195</v>
      </c>
      <c r="Y2085">
        <v>11316</v>
      </c>
      <c r="Z2085">
        <v>11314</v>
      </c>
      <c r="AA2085">
        <v>11381</v>
      </c>
      <c r="AB2085">
        <v>11484</v>
      </c>
      <c r="AC2085">
        <v>11558</v>
      </c>
      <c r="AD2085">
        <v>11558</v>
      </c>
      <c r="AE2085">
        <v>11512</v>
      </c>
      <c r="AF2085">
        <v>11566</v>
      </c>
      <c r="AG2085">
        <v>11587</v>
      </c>
      <c r="AH2085">
        <v>11577</v>
      </c>
      <c r="AI2085">
        <v>11589</v>
      </c>
      <c r="AJ2085">
        <v>0</v>
      </c>
    </row>
    <row r="2086" spans="1:36" x14ac:dyDescent="0.25">
      <c r="A2086">
        <v>478</v>
      </c>
      <c r="B2086" s="5">
        <v>5547</v>
      </c>
      <c r="C2086" s="5">
        <v>5637</v>
      </c>
      <c r="D2086" s="5">
        <v>5680</v>
      </c>
      <c r="E2086" s="5">
        <v>5711</v>
      </c>
      <c r="F2086" s="5">
        <v>5701</v>
      </c>
      <c r="G2086" s="5">
        <v>5700</v>
      </c>
      <c r="H2086" s="5">
        <v>5700</v>
      </c>
      <c r="I2086" s="5">
        <v>5652</v>
      </c>
      <c r="J2086" s="5">
        <v>5645</v>
      </c>
      <c r="K2086" s="5">
        <v>5646</v>
      </c>
      <c r="L2086" s="5">
        <v>5657</v>
      </c>
      <c r="M2086" s="5">
        <v>5738</v>
      </c>
      <c r="N2086" s="5">
        <v>5733</v>
      </c>
      <c r="O2086" s="5">
        <v>5794</v>
      </c>
      <c r="P2086" s="5">
        <v>5840</v>
      </c>
      <c r="Q2086">
        <v>5927</v>
      </c>
      <c r="R2086">
        <v>5930</v>
      </c>
      <c r="S2086">
        <v>5932</v>
      </c>
      <c r="T2086">
        <v>6049</v>
      </c>
      <c r="U2086">
        <v>6196</v>
      </c>
      <c r="V2086">
        <v>6241</v>
      </c>
      <c r="W2086">
        <v>6338</v>
      </c>
      <c r="X2086">
        <v>6342</v>
      </c>
      <c r="Y2086">
        <v>6330</v>
      </c>
      <c r="Z2086">
        <v>6324</v>
      </c>
      <c r="AA2086">
        <v>6323</v>
      </c>
      <c r="AB2086">
        <v>6268</v>
      </c>
      <c r="AC2086">
        <v>6274</v>
      </c>
      <c r="AD2086">
        <v>6318</v>
      </c>
      <c r="AE2086">
        <v>6306</v>
      </c>
      <c r="AF2086">
        <v>6297</v>
      </c>
      <c r="AG2086">
        <v>6307</v>
      </c>
      <c r="AH2086">
        <v>6350</v>
      </c>
      <c r="AI2086">
        <v>6344</v>
      </c>
      <c r="AJ2086">
        <v>6317</v>
      </c>
    </row>
    <row r="2087" spans="1:36" x14ac:dyDescent="0.25">
      <c r="A2087">
        <v>479</v>
      </c>
      <c r="B2087" s="5">
        <v>127698</v>
      </c>
      <c r="C2087" s="5">
        <v>128809</v>
      </c>
      <c r="D2087" s="5">
        <v>129715</v>
      </c>
      <c r="E2087" s="5">
        <v>129864</v>
      </c>
      <c r="F2087" s="5">
        <v>129341</v>
      </c>
      <c r="G2087" s="5">
        <v>128413</v>
      </c>
      <c r="H2087" s="5">
        <v>128264</v>
      </c>
      <c r="I2087" s="5">
        <v>128248</v>
      </c>
      <c r="J2087" s="5">
        <v>128388</v>
      </c>
      <c r="K2087" s="5">
        <v>128833</v>
      </c>
      <c r="L2087" s="5">
        <v>129653</v>
      </c>
      <c r="M2087" s="5">
        <v>130007</v>
      </c>
      <c r="N2087" s="5">
        <v>130705</v>
      </c>
      <c r="O2087" s="5">
        <v>131273</v>
      </c>
      <c r="P2087" s="5">
        <v>131785</v>
      </c>
      <c r="Q2087">
        <v>132508</v>
      </c>
      <c r="R2087">
        <v>133504</v>
      </c>
      <c r="S2087">
        <v>133817</v>
      </c>
      <c r="T2087">
        <v>134397</v>
      </c>
      <c r="U2087">
        <v>134627</v>
      </c>
      <c r="V2087">
        <v>135126</v>
      </c>
      <c r="W2087">
        <v>135762</v>
      </c>
      <c r="X2087">
        <v>136115</v>
      </c>
      <c r="Y2087">
        <v>137669</v>
      </c>
      <c r="Z2087">
        <v>139464</v>
      </c>
      <c r="AA2087">
        <v>139774</v>
      </c>
      <c r="AB2087">
        <v>139817</v>
      </c>
      <c r="AC2087">
        <v>140270</v>
      </c>
      <c r="AD2087">
        <v>141402</v>
      </c>
      <c r="AE2087">
        <v>142863</v>
      </c>
      <c r="AF2087">
        <v>144055</v>
      </c>
      <c r="AG2087">
        <v>145332</v>
      </c>
      <c r="AH2087">
        <v>146940</v>
      </c>
      <c r="AI2087">
        <v>148281</v>
      </c>
      <c r="AJ2087">
        <v>149622</v>
      </c>
    </row>
    <row r="2088" spans="1:36" x14ac:dyDescent="0.25">
      <c r="A2088">
        <v>482</v>
      </c>
      <c r="B2088" s="5">
        <v>17430</v>
      </c>
      <c r="C2088" s="5">
        <v>17265</v>
      </c>
      <c r="D2088" s="5">
        <v>17320</v>
      </c>
      <c r="E2088" s="5">
        <v>17198</v>
      </c>
      <c r="F2088" s="5">
        <v>17110</v>
      </c>
      <c r="G2088" s="5">
        <v>17241</v>
      </c>
      <c r="H2088" s="5">
        <v>17122</v>
      </c>
      <c r="I2088" s="5">
        <v>17025</v>
      </c>
      <c r="J2088" s="5">
        <v>17053</v>
      </c>
      <c r="K2088" s="5">
        <v>17183</v>
      </c>
      <c r="L2088" s="5">
        <v>17391</v>
      </c>
      <c r="M2088" s="5">
        <v>17382</v>
      </c>
      <c r="N2088" s="5">
        <v>17468</v>
      </c>
      <c r="O2088" s="5">
        <v>17503</v>
      </c>
      <c r="P2088" s="5">
        <v>17604</v>
      </c>
      <c r="Q2088">
        <v>17648</v>
      </c>
      <c r="R2088">
        <v>17646</v>
      </c>
      <c r="S2088">
        <v>17656</v>
      </c>
      <c r="T2088">
        <v>17782</v>
      </c>
      <c r="U2088">
        <v>17800</v>
      </c>
      <c r="V2088">
        <v>18036</v>
      </c>
      <c r="W2088">
        <v>18183</v>
      </c>
      <c r="X2088">
        <v>18410</v>
      </c>
      <c r="Y2088">
        <v>18388</v>
      </c>
      <c r="Z2088">
        <v>18425</v>
      </c>
      <c r="AA2088">
        <v>18386</v>
      </c>
      <c r="AB2088">
        <v>18356</v>
      </c>
      <c r="AC2088">
        <v>18426</v>
      </c>
      <c r="AD2088">
        <v>18666</v>
      </c>
      <c r="AE2088">
        <v>18718</v>
      </c>
      <c r="AF2088">
        <v>18839</v>
      </c>
      <c r="AG2088">
        <v>19014</v>
      </c>
      <c r="AH2088">
        <v>19208</v>
      </c>
      <c r="AI2088">
        <v>19467</v>
      </c>
      <c r="AJ2088">
        <v>19643</v>
      </c>
    </row>
    <row r="2089" spans="1:36" x14ac:dyDescent="0.25">
      <c r="A2089">
        <v>484</v>
      </c>
      <c r="B2089" s="5">
        <v>50347</v>
      </c>
      <c r="C2089" s="5">
        <v>51780</v>
      </c>
      <c r="D2089" s="5">
        <v>52506</v>
      </c>
      <c r="E2089" s="5">
        <v>53182</v>
      </c>
      <c r="F2089" s="5">
        <v>53561</v>
      </c>
      <c r="G2089" s="5">
        <v>54560</v>
      </c>
      <c r="H2089" s="5">
        <v>55065</v>
      </c>
      <c r="I2089" s="5">
        <v>55812</v>
      </c>
      <c r="J2089" s="5">
        <v>57184</v>
      </c>
      <c r="K2089" s="5">
        <v>58154</v>
      </c>
      <c r="L2089" s="5">
        <v>59586</v>
      </c>
      <c r="M2089" s="5">
        <v>61132</v>
      </c>
      <c r="N2089" s="5">
        <v>62401</v>
      </c>
      <c r="O2089" s="5">
        <v>63573</v>
      </c>
      <c r="P2089" s="5">
        <v>65051</v>
      </c>
      <c r="Q2089">
        <v>66143</v>
      </c>
      <c r="R2089">
        <v>67113</v>
      </c>
      <c r="S2089">
        <v>67583</v>
      </c>
      <c r="T2089">
        <v>67805</v>
      </c>
      <c r="U2089">
        <v>68652</v>
      </c>
      <c r="V2089">
        <v>69322</v>
      </c>
      <c r="W2089">
        <v>69928</v>
      </c>
      <c r="X2089">
        <v>70162</v>
      </c>
      <c r="Y2089">
        <v>70649</v>
      </c>
      <c r="Z2089">
        <v>70706</v>
      </c>
      <c r="AA2089">
        <v>70477</v>
      </c>
      <c r="AB2089">
        <v>70591</v>
      </c>
      <c r="AC2089">
        <v>70955</v>
      </c>
      <c r="AD2089">
        <v>71100</v>
      </c>
      <c r="AE2089">
        <v>71658</v>
      </c>
      <c r="AF2089">
        <v>72178</v>
      </c>
      <c r="AG2089">
        <v>72534</v>
      </c>
      <c r="AH2089">
        <v>72680</v>
      </c>
      <c r="AI2089">
        <v>72853</v>
      </c>
      <c r="AJ2089">
        <v>72913</v>
      </c>
    </row>
    <row r="2090" spans="1:36" x14ac:dyDescent="0.25">
      <c r="A2090">
        <v>489</v>
      </c>
      <c r="B2090" s="5">
        <v>16322</v>
      </c>
      <c r="C2090" s="5">
        <v>16633</v>
      </c>
      <c r="D2090" s="5">
        <v>17215</v>
      </c>
      <c r="E2090" s="5">
        <v>17747</v>
      </c>
      <c r="F2090" s="5">
        <v>18234</v>
      </c>
      <c r="G2090" s="5">
        <v>18298</v>
      </c>
      <c r="H2090" s="5">
        <v>18552</v>
      </c>
      <c r="I2090" s="5">
        <v>19094</v>
      </c>
      <c r="J2090" s="5">
        <v>19359</v>
      </c>
      <c r="K2090" s="5">
        <v>19788</v>
      </c>
      <c r="L2090" s="5">
        <v>19949</v>
      </c>
      <c r="M2090" s="5">
        <v>19937</v>
      </c>
      <c r="N2090" s="5">
        <v>20202</v>
      </c>
      <c r="O2090" s="5">
        <v>20498</v>
      </c>
      <c r="P2090" s="5">
        <v>20768</v>
      </c>
      <c r="Q2090">
        <v>21317</v>
      </c>
      <c r="R2090">
        <v>22074</v>
      </c>
      <c r="S2090">
        <v>23077</v>
      </c>
      <c r="T2090">
        <v>23894</v>
      </c>
      <c r="U2090">
        <v>24796</v>
      </c>
      <c r="V2090">
        <v>26355</v>
      </c>
      <c r="W2090">
        <v>28848</v>
      </c>
      <c r="X2090">
        <v>30976</v>
      </c>
      <c r="Y2090">
        <v>33894</v>
      </c>
      <c r="Z2090">
        <v>35880</v>
      </c>
      <c r="AA2090">
        <v>37257</v>
      </c>
      <c r="AB2090">
        <v>39294</v>
      </c>
      <c r="AC2090">
        <v>41249</v>
      </c>
      <c r="AD2090">
        <v>43044</v>
      </c>
      <c r="AE2090">
        <v>44962</v>
      </c>
      <c r="AF2090">
        <v>45861</v>
      </c>
      <c r="AG2090">
        <v>46449</v>
      </c>
      <c r="AH2090">
        <v>46831</v>
      </c>
      <c r="AI2090">
        <v>47053</v>
      </c>
      <c r="AJ2090">
        <v>47371</v>
      </c>
    </row>
    <row r="2091" spans="1:36" x14ac:dyDescent="0.25">
      <c r="A2091">
        <v>491</v>
      </c>
      <c r="B2091" s="5">
        <v>8343</v>
      </c>
      <c r="C2091" s="5">
        <v>8405</v>
      </c>
      <c r="D2091" s="5">
        <v>8464</v>
      </c>
      <c r="E2091" s="5">
        <v>8545</v>
      </c>
      <c r="F2091" s="5">
        <v>8567</v>
      </c>
      <c r="G2091" s="5">
        <v>8678</v>
      </c>
      <c r="H2091" s="5">
        <v>8839</v>
      </c>
      <c r="I2091" s="5">
        <v>8908</v>
      </c>
      <c r="J2091" s="5">
        <v>8983</v>
      </c>
      <c r="K2091" s="5">
        <v>9066</v>
      </c>
      <c r="L2091" s="5">
        <v>9146</v>
      </c>
      <c r="M2091" s="5">
        <v>9136</v>
      </c>
      <c r="N2091" s="5">
        <v>9144</v>
      </c>
      <c r="O2091" s="5">
        <v>9211</v>
      </c>
      <c r="P2091" s="5">
        <v>9212</v>
      </c>
      <c r="Q2091">
        <v>9235</v>
      </c>
      <c r="R2091">
        <v>9313</v>
      </c>
      <c r="S2091">
        <v>9275</v>
      </c>
      <c r="T2091">
        <v>9244</v>
      </c>
      <c r="U2091">
        <v>9173</v>
      </c>
      <c r="V2091">
        <v>9208</v>
      </c>
      <c r="W2091">
        <v>9209</v>
      </c>
      <c r="X2091">
        <v>9269</v>
      </c>
      <c r="Y2091">
        <v>9225</v>
      </c>
      <c r="Z2091">
        <v>9227</v>
      </c>
      <c r="AA2091">
        <v>9280</v>
      </c>
      <c r="AB2091">
        <v>9269</v>
      </c>
      <c r="AC2091">
        <v>9398</v>
      </c>
      <c r="AD2091">
        <v>9482</v>
      </c>
      <c r="AE2091">
        <v>9517</v>
      </c>
      <c r="AF2091">
        <v>9649</v>
      </c>
      <c r="AG2091">
        <v>9729</v>
      </c>
      <c r="AH2091">
        <v>9801</v>
      </c>
      <c r="AI2091">
        <v>9908</v>
      </c>
      <c r="AJ2091">
        <v>9938</v>
      </c>
    </row>
    <row r="2092" spans="1:36" x14ac:dyDescent="0.25">
      <c r="A2092">
        <v>498</v>
      </c>
      <c r="B2092" s="5">
        <v>15127</v>
      </c>
      <c r="C2092" s="5">
        <v>15333</v>
      </c>
      <c r="D2092" s="5">
        <v>15619</v>
      </c>
      <c r="E2092" s="5">
        <v>15633</v>
      </c>
      <c r="F2092" s="5">
        <v>15753</v>
      </c>
      <c r="G2092" s="5">
        <v>15757</v>
      </c>
      <c r="H2092" s="5">
        <v>15880</v>
      </c>
      <c r="I2092" s="5">
        <v>15851</v>
      </c>
      <c r="J2092" s="5">
        <v>15861</v>
      </c>
      <c r="K2092" s="5">
        <v>15979</v>
      </c>
      <c r="L2092" s="5">
        <v>15983</v>
      </c>
      <c r="M2092" s="5">
        <v>15992</v>
      </c>
      <c r="N2092" s="5">
        <v>15992</v>
      </c>
      <c r="O2092" s="5">
        <v>16177</v>
      </c>
      <c r="P2092" s="5">
        <v>16213</v>
      </c>
      <c r="Q2092">
        <v>16220</v>
      </c>
      <c r="R2092">
        <v>16357</v>
      </c>
      <c r="S2092">
        <v>16559</v>
      </c>
      <c r="T2092">
        <v>16694</v>
      </c>
      <c r="U2092">
        <v>16957</v>
      </c>
      <c r="V2092">
        <v>17325</v>
      </c>
      <c r="W2092">
        <v>17513</v>
      </c>
      <c r="X2092">
        <v>17877</v>
      </c>
      <c r="Y2092">
        <v>17941</v>
      </c>
      <c r="Z2092">
        <v>18073</v>
      </c>
      <c r="AA2092">
        <v>18190</v>
      </c>
      <c r="AB2092">
        <v>18301</v>
      </c>
      <c r="AC2092">
        <v>18539</v>
      </c>
      <c r="AD2092">
        <v>18596</v>
      </c>
      <c r="AE2092">
        <v>18818</v>
      </c>
      <c r="AF2092">
        <v>19091</v>
      </c>
      <c r="AG2092">
        <v>19291</v>
      </c>
      <c r="AH2092">
        <v>19335</v>
      </c>
      <c r="AI2092">
        <v>19300</v>
      </c>
      <c r="AJ2092">
        <v>19298</v>
      </c>
    </row>
    <row r="2093" spans="1:36" x14ac:dyDescent="0.25">
      <c r="A2093">
        <v>499</v>
      </c>
      <c r="B2093" s="5">
        <v>13422</v>
      </c>
      <c r="C2093" s="5">
        <v>13607</v>
      </c>
      <c r="D2093" s="5">
        <v>13701</v>
      </c>
      <c r="E2093" s="5">
        <v>13767</v>
      </c>
      <c r="F2093" s="5">
        <v>13891</v>
      </c>
      <c r="G2093" s="5">
        <v>14193</v>
      </c>
      <c r="H2093" s="5">
        <v>14365</v>
      </c>
      <c r="I2093" s="5">
        <v>14369</v>
      </c>
      <c r="J2093" s="5">
        <v>14358</v>
      </c>
      <c r="K2093" s="5">
        <v>14540</v>
      </c>
      <c r="L2093" s="5">
        <v>14524</v>
      </c>
      <c r="M2093" s="5">
        <v>14506</v>
      </c>
      <c r="N2093" s="5">
        <v>14700</v>
      </c>
      <c r="O2093" s="5">
        <v>14834</v>
      </c>
      <c r="P2093" s="5">
        <v>14887</v>
      </c>
      <c r="Q2093">
        <v>14814</v>
      </c>
      <c r="R2093">
        <v>14792</v>
      </c>
      <c r="S2093">
        <v>14835</v>
      </c>
      <c r="T2093">
        <v>14853</v>
      </c>
      <c r="U2093">
        <v>14916</v>
      </c>
      <c r="V2093">
        <v>15082</v>
      </c>
      <c r="W2093">
        <v>15106</v>
      </c>
      <c r="X2093">
        <v>15084</v>
      </c>
      <c r="Y2093">
        <v>15226</v>
      </c>
      <c r="Z2093">
        <v>15228</v>
      </c>
      <c r="AA2093">
        <v>15225</v>
      </c>
      <c r="AB2093">
        <v>15299</v>
      </c>
      <c r="AC2093">
        <v>15311</v>
      </c>
      <c r="AD2093">
        <v>15223</v>
      </c>
      <c r="AE2093">
        <v>15217</v>
      </c>
      <c r="AF2093">
        <v>15133</v>
      </c>
      <c r="AG2093">
        <v>15090</v>
      </c>
      <c r="AH2093">
        <v>15045</v>
      </c>
      <c r="AI2093">
        <v>15087</v>
      </c>
      <c r="AJ2093">
        <v>15195</v>
      </c>
    </row>
    <row r="2094" spans="1:36" x14ac:dyDescent="0.25">
      <c r="A2094">
        <v>501</v>
      </c>
      <c r="B2094" s="5">
        <v>14735.572</v>
      </c>
      <c r="C2094" s="5">
        <v>15018</v>
      </c>
      <c r="D2094" s="5">
        <v>15189</v>
      </c>
      <c r="E2094" s="5">
        <v>15219</v>
      </c>
      <c r="F2094" s="5">
        <v>15157</v>
      </c>
      <c r="G2094" s="5">
        <v>15124</v>
      </c>
      <c r="H2094" s="5">
        <v>15167</v>
      </c>
      <c r="I2094" s="5">
        <v>15183</v>
      </c>
      <c r="J2094" s="5">
        <v>15021</v>
      </c>
      <c r="K2094" s="5">
        <v>14977</v>
      </c>
      <c r="L2094" s="5">
        <v>14973</v>
      </c>
      <c r="M2094" s="5">
        <v>15040</v>
      </c>
      <c r="N2094" s="5">
        <v>14916</v>
      </c>
      <c r="O2094" s="5">
        <v>14903</v>
      </c>
      <c r="P2094" s="5">
        <v>15170</v>
      </c>
      <c r="Q2094">
        <v>15514</v>
      </c>
      <c r="R2094">
        <v>15614</v>
      </c>
      <c r="S2094">
        <v>15819</v>
      </c>
      <c r="T2094">
        <v>15745</v>
      </c>
      <c r="U2094">
        <v>15842</v>
      </c>
      <c r="V2094">
        <v>15795</v>
      </c>
      <c r="W2094">
        <v>15869</v>
      </c>
      <c r="X2094">
        <v>15965</v>
      </c>
      <c r="Y2094">
        <v>16001</v>
      </c>
      <c r="Z2094">
        <v>15999</v>
      </c>
      <c r="AA2094">
        <v>15948</v>
      </c>
      <c r="AB2094">
        <v>16031</v>
      </c>
      <c r="AC2094">
        <v>15990</v>
      </c>
      <c r="AD2094">
        <v>15918</v>
      </c>
      <c r="AE2094">
        <v>15762</v>
      </c>
      <c r="AF2094">
        <v>15597</v>
      </c>
      <c r="AG2094">
        <v>15759</v>
      </c>
      <c r="AH2094">
        <v>15978</v>
      </c>
      <c r="AI2094">
        <v>16072</v>
      </c>
      <c r="AJ2094">
        <v>16320</v>
      </c>
    </row>
    <row r="2095" spans="1:36" x14ac:dyDescent="0.25">
      <c r="A2095">
        <v>502</v>
      </c>
      <c r="B2095" s="5">
        <v>40713</v>
      </c>
      <c r="C2095" s="5">
        <v>41834</v>
      </c>
      <c r="D2095" s="5">
        <v>43544</v>
      </c>
      <c r="E2095" s="5">
        <v>46204</v>
      </c>
      <c r="F2095" s="5">
        <v>51401</v>
      </c>
      <c r="G2095" s="5">
        <v>53444</v>
      </c>
      <c r="H2095" s="5">
        <v>53889</v>
      </c>
      <c r="I2095" s="5">
        <v>54862</v>
      </c>
      <c r="J2095" s="5">
        <v>55919</v>
      </c>
      <c r="K2095" s="5">
        <v>56973</v>
      </c>
      <c r="L2095" s="5">
        <v>57423</v>
      </c>
      <c r="M2095" s="5">
        <v>57574</v>
      </c>
      <c r="N2095" s="5">
        <v>58307</v>
      </c>
      <c r="O2095" s="5">
        <v>58541</v>
      </c>
      <c r="P2095" s="5">
        <v>59057</v>
      </c>
      <c r="Q2095">
        <v>59364</v>
      </c>
      <c r="R2095">
        <v>60500</v>
      </c>
      <c r="S2095">
        <v>61421</v>
      </c>
      <c r="T2095">
        <v>62366</v>
      </c>
      <c r="U2095">
        <v>63228</v>
      </c>
      <c r="V2095">
        <v>63877</v>
      </c>
      <c r="W2095">
        <v>64251</v>
      </c>
      <c r="X2095">
        <v>65018</v>
      </c>
      <c r="Y2095">
        <v>65226</v>
      </c>
      <c r="Z2095">
        <v>65318</v>
      </c>
      <c r="AA2095">
        <v>65354</v>
      </c>
      <c r="AB2095">
        <v>65480</v>
      </c>
      <c r="AC2095">
        <v>65602</v>
      </c>
      <c r="AD2095">
        <v>65374</v>
      </c>
      <c r="AE2095">
        <v>65022</v>
      </c>
      <c r="AF2095">
        <v>65273</v>
      </c>
      <c r="AG2095">
        <v>65345</v>
      </c>
      <c r="AH2095">
        <v>66104</v>
      </c>
      <c r="AI2095">
        <v>66122</v>
      </c>
      <c r="AJ2095">
        <v>66024</v>
      </c>
    </row>
    <row r="2096" spans="1:36" x14ac:dyDescent="0.25">
      <c r="A2096">
        <v>503</v>
      </c>
      <c r="B2096" s="5">
        <v>83859.274999999994</v>
      </c>
      <c r="C2096" s="5">
        <v>84124.4</v>
      </c>
      <c r="D2096" s="5">
        <v>84319.25</v>
      </c>
      <c r="E2096" s="5">
        <v>85458.875</v>
      </c>
      <c r="F2096" s="5">
        <v>86470.375</v>
      </c>
      <c r="G2096" s="5">
        <v>86926.524999999994</v>
      </c>
      <c r="H2096" s="5">
        <v>87187.875</v>
      </c>
      <c r="I2096" s="5">
        <v>87636.925000000003</v>
      </c>
      <c r="J2096" s="5">
        <v>87936.074999999997</v>
      </c>
      <c r="K2096" s="5">
        <v>88276.65</v>
      </c>
      <c r="L2096" s="5">
        <v>88341.225000000006</v>
      </c>
      <c r="M2096" s="5">
        <v>88945.074999999997</v>
      </c>
      <c r="N2096" s="5">
        <v>89572.05</v>
      </c>
      <c r="O2096" s="5">
        <v>90277.524999999994</v>
      </c>
      <c r="P2096" s="5">
        <v>91225.600000000006</v>
      </c>
      <c r="Q2096">
        <v>92160.875</v>
      </c>
      <c r="R2096">
        <v>92689.55</v>
      </c>
      <c r="S2096">
        <v>93469.524999999994</v>
      </c>
      <c r="T2096">
        <v>94274.925000000003</v>
      </c>
      <c r="U2096">
        <v>94963.1</v>
      </c>
      <c r="V2096">
        <v>95532.800000000003</v>
      </c>
      <c r="W2096">
        <v>96365.425000000003</v>
      </c>
      <c r="X2096">
        <v>96457.824999999997</v>
      </c>
      <c r="Y2096">
        <v>97215.25</v>
      </c>
      <c r="Z2096">
        <v>96867.375</v>
      </c>
      <c r="AA2096">
        <v>95817</v>
      </c>
      <c r="AB2096">
        <v>95031</v>
      </c>
      <c r="AC2096">
        <v>95090</v>
      </c>
      <c r="AD2096">
        <v>95379</v>
      </c>
      <c r="AE2096">
        <v>96168</v>
      </c>
      <c r="AF2096">
        <v>96517</v>
      </c>
      <c r="AG2096">
        <v>96760</v>
      </c>
      <c r="AH2096">
        <v>97690</v>
      </c>
      <c r="AI2096">
        <v>98675</v>
      </c>
      <c r="AJ2096">
        <v>99097</v>
      </c>
    </row>
    <row r="2097" spans="1:36" x14ac:dyDescent="0.25">
      <c r="A2097">
        <v>504</v>
      </c>
      <c r="B2097" s="5">
        <v>6640</v>
      </c>
      <c r="C2097" s="5">
        <v>6682</v>
      </c>
      <c r="D2097" s="5">
        <v>6743</v>
      </c>
      <c r="E2097" s="5">
        <v>6868</v>
      </c>
      <c r="F2097" s="5">
        <v>6922</v>
      </c>
      <c r="G2097" s="5">
        <v>6995</v>
      </c>
      <c r="H2097" s="5">
        <v>7037</v>
      </c>
      <c r="I2097" s="5">
        <v>7123</v>
      </c>
      <c r="J2097" s="5">
        <v>7197</v>
      </c>
      <c r="K2097" s="5">
        <v>7269</v>
      </c>
      <c r="L2097" s="5">
        <v>7341</v>
      </c>
      <c r="M2097" s="5">
        <v>7407</v>
      </c>
      <c r="N2097" s="5">
        <v>7400</v>
      </c>
      <c r="O2097" s="5">
        <v>7454</v>
      </c>
      <c r="P2097" s="5">
        <v>7577</v>
      </c>
      <c r="Q2097">
        <v>7609</v>
      </c>
      <c r="R2097">
        <v>7721</v>
      </c>
      <c r="S2097">
        <v>7891</v>
      </c>
      <c r="T2097">
        <v>7860</v>
      </c>
      <c r="U2097">
        <v>7968</v>
      </c>
      <c r="V2097">
        <v>8142</v>
      </c>
      <c r="W2097">
        <v>8171</v>
      </c>
      <c r="X2097">
        <v>8199</v>
      </c>
      <c r="Y2097">
        <v>8263</v>
      </c>
      <c r="Z2097">
        <v>8256</v>
      </c>
      <c r="AA2097">
        <v>8269</v>
      </c>
      <c r="AB2097">
        <v>8298</v>
      </c>
      <c r="AC2097">
        <v>8316</v>
      </c>
      <c r="AD2097">
        <v>8321</v>
      </c>
      <c r="AE2097">
        <v>8324</v>
      </c>
      <c r="AF2097">
        <v>8347</v>
      </c>
      <c r="AG2097">
        <v>8439</v>
      </c>
      <c r="AH2097">
        <v>8408</v>
      </c>
      <c r="AI2097">
        <v>8476</v>
      </c>
      <c r="AJ2097">
        <v>0</v>
      </c>
    </row>
    <row r="2098" spans="1:36" x14ac:dyDescent="0.25">
      <c r="A2098">
        <v>505</v>
      </c>
      <c r="B2098" s="5">
        <v>106109</v>
      </c>
      <c r="C2098" s="5">
        <v>107453</v>
      </c>
      <c r="D2098" s="5">
        <v>108041</v>
      </c>
      <c r="E2098" s="5">
        <v>108576</v>
      </c>
      <c r="F2098" s="5">
        <v>107612</v>
      </c>
      <c r="G2098" s="5">
        <v>107475</v>
      </c>
      <c r="H2098" s="5">
        <v>107274</v>
      </c>
      <c r="I2098" s="5">
        <v>106968</v>
      </c>
      <c r="J2098" s="5">
        <v>106987</v>
      </c>
      <c r="K2098" s="5">
        <v>107871</v>
      </c>
      <c r="L2098" s="5">
        <v>108519</v>
      </c>
      <c r="M2098" s="5">
        <v>109285</v>
      </c>
      <c r="N2098" s="5">
        <v>110473</v>
      </c>
      <c r="O2098" s="5">
        <v>111791</v>
      </c>
      <c r="P2098" s="5">
        <v>112687</v>
      </c>
      <c r="Q2098">
        <v>113394</v>
      </c>
      <c r="R2098">
        <v>114089</v>
      </c>
      <c r="S2098">
        <v>116196</v>
      </c>
      <c r="T2098">
        <v>117258</v>
      </c>
      <c r="U2098">
        <v>118118</v>
      </c>
      <c r="V2098">
        <v>119462</v>
      </c>
      <c r="W2098">
        <v>119821</v>
      </c>
      <c r="X2098">
        <v>120021</v>
      </c>
      <c r="Y2098">
        <v>120222</v>
      </c>
      <c r="Z2098">
        <v>120043</v>
      </c>
      <c r="AA2098">
        <v>119649</v>
      </c>
      <c r="AB2098">
        <v>119263</v>
      </c>
      <c r="AC2098">
        <v>118821</v>
      </c>
      <c r="AD2098">
        <v>118541</v>
      </c>
      <c r="AE2098">
        <v>118182</v>
      </c>
      <c r="AF2098">
        <v>118408</v>
      </c>
      <c r="AG2098">
        <v>118480</v>
      </c>
      <c r="AH2098">
        <v>118810</v>
      </c>
      <c r="AI2098">
        <v>118862</v>
      </c>
      <c r="AJ2098">
        <v>118466</v>
      </c>
    </row>
    <row r="2099" spans="1:36" x14ac:dyDescent="0.25">
      <c r="A2099">
        <v>507</v>
      </c>
      <c r="B2099" s="5">
        <v>0</v>
      </c>
      <c r="C2099" s="5">
        <v>0</v>
      </c>
      <c r="D2099" s="5">
        <v>0</v>
      </c>
      <c r="E2099" s="5">
        <v>0</v>
      </c>
      <c r="F2099" s="5">
        <v>0</v>
      </c>
      <c r="G2099" s="5">
        <v>0</v>
      </c>
      <c r="H2099" s="5">
        <v>0</v>
      </c>
      <c r="I2099" s="5">
        <v>0</v>
      </c>
      <c r="J2099" s="5">
        <v>0</v>
      </c>
      <c r="K2099" s="5">
        <v>0</v>
      </c>
      <c r="L2099" s="5">
        <v>0</v>
      </c>
      <c r="M2099" s="5">
        <v>0</v>
      </c>
      <c r="N2099" s="5">
        <v>0</v>
      </c>
      <c r="O2099" s="5">
        <v>0</v>
      </c>
      <c r="P2099" s="5">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row>
    <row r="2100" spans="1:36" x14ac:dyDescent="0.25">
      <c r="A2100">
        <v>511</v>
      </c>
      <c r="B2100" s="5">
        <v>9767</v>
      </c>
      <c r="C2100" s="5">
        <v>10029</v>
      </c>
      <c r="D2100" s="5">
        <v>10151</v>
      </c>
      <c r="E2100" s="5">
        <v>10225</v>
      </c>
      <c r="F2100" s="5">
        <v>10267</v>
      </c>
      <c r="G2100" s="5">
        <v>10359</v>
      </c>
      <c r="H2100" s="5">
        <v>10444</v>
      </c>
      <c r="I2100" s="5">
        <v>10530</v>
      </c>
      <c r="J2100" s="5">
        <v>10594</v>
      </c>
      <c r="K2100" s="5">
        <v>10639</v>
      </c>
      <c r="L2100" s="5">
        <v>10668</v>
      </c>
      <c r="M2100" s="5">
        <v>10689</v>
      </c>
      <c r="N2100" s="5">
        <v>10734</v>
      </c>
      <c r="O2100" s="5">
        <v>10701</v>
      </c>
      <c r="P2100" s="5">
        <v>10781</v>
      </c>
      <c r="Q2100">
        <v>10848</v>
      </c>
      <c r="R2100">
        <v>10899</v>
      </c>
      <c r="S2100">
        <v>10947</v>
      </c>
      <c r="T2100">
        <v>10992</v>
      </c>
      <c r="U2100">
        <v>11114</v>
      </c>
      <c r="V2100">
        <v>11169</v>
      </c>
      <c r="W2100">
        <v>11214</v>
      </c>
      <c r="X2100">
        <v>11268</v>
      </c>
      <c r="Y2100">
        <v>11363</v>
      </c>
      <c r="Z2100">
        <v>11491</v>
      </c>
      <c r="AA2100">
        <v>11544</v>
      </c>
      <c r="AB2100">
        <v>11591</v>
      </c>
      <c r="AC2100">
        <v>11631</v>
      </c>
      <c r="AD2100">
        <v>11646</v>
      </c>
      <c r="AE2100">
        <v>11589</v>
      </c>
      <c r="AF2100">
        <v>11505</v>
      </c>
      <c r="AG2100">
        <v>11420</v>
      </c>
      <c r="AH2100">
        <v>11409</v>
      </c>
      <c r="AI2100">
        <v>11380</v>
      </c>
      <c r="AJ2100">
        <v>0</v>
      </c>
    </row>
    <row r="2101" spans="1:36" x14ac:dyDescent="0.25">
      <c r="A2101">
        <v>512</v>
      </c>
      <c r="B2101" s="5">
        <v>31719.616000000002</v>
      </c>
      <c r="C2101" s="5">
        <v>31705.487999999998</v>
      </c>
      <c r="D2101" s="5">
        <v>31637.780000000002</v>
      </c>
      <c r="E2101" s="5">
        <v>31261.398000000001</v>
      </c>
      <c r="F2101" s="5">
        <v>30810.417999999998</v>
      </c>
      <c r="G2101" s="5">
        <v>30334.624</v>
      </c>
      <c r="H2101" s="5">
        <v>30157.188000000002</v>
      </c>
      <c r="I2101" s="5">
        <v>30569.575000000001</v>
      </c>
      <c r="J2101" s="5">
        <v>30583.34</v>
      </c>
      <c r="K2101" s="5">
        <v>27942</v>
      </c>
      <c r="L2101" s="5">
        <v>28222</v>
      </c>
      <c r="M2101" s="5">
        <v>28700</v>
      </c>
      <c r="N2101" s="5">
        <v>28911</v>
      </c>
      <c r="O2101" s="5">
        <v>29505</v>
      </c>
      <c r="P2101" s="5">
        <v>30106</v>
      </c>
      <c r="Q2101">
        <v>31090</v>
      </c>
      <c r="R2101">
        <v>31689</v>
      </c>
      <c r="S2101">
        <v>32066</v>
      </c>
      <c r="T2101">
        <v>32573</v>
      </c>
      <c r="U2101">
        <v>32654</v>
      </c>
      <c r="V2101">
        <v>33248</v>
      </c>
      <c r="W2101">
        <v>33602</v>
      </c>
      <c r="X2101">
        <v>33994</v>
      </c>
      <c r="Y2101">
        <v>34324</v>
      </c>
      <c r="Z2101">
        <v>34509</v>
      </c>
      <c r="AA2101">
        <v>34623</v>
      </c>
      <c r="AB2101">
        <v>34352</v>
      </c>
      <c r="AC2101">
        <v>34250</v>
      </c>
      <c r="AD2101">
        <v>34288</v>
      </c>
      <c r="AE2101">
        <v>34472</v>
      </c>
      <c r="AF2101">
        <v>34554</v>
      </c>
      <c r="AG2101">
        <v>34663</v>
      </c>
      <c r="AH2101">
        <v>34895</v>
      </c>
      <c r="AI2101">
        <v>35083</v>
      </c>
      <c r="AJ2101">
        <v>35128</v>
      </c>
    </row>
    <row r="2102" spans="1:36" x14ac:dyDescent="0.25">
      <c r="A2102">
        <v>513</v>
      </c>
      <c r="B2102" s="5">
        <v>58559</v>
      </c>
      <c r="C2102" s="5">
        <v>58784</v>
      </c>
      <c r="D2102" s="5">
        <v>59185</v>
      </c>
      <c r="E2102" s="5">
        <v>59212</v>
      </c>
      <c r="F2102" s="5">
        <v>59179</v>
      </c>
      <c r="G2102" s="5">
        <v>60026</v>
      </c>
      <c r="H2102" s="5">
        <v>60270</v>
      </c>
      <c r="I2102" s="5">
        <v>60927</v>
      </c>
      <c r="J2102" s="5">
        <v>61458</v>
      </c>
      <c r="K2102" s="5">
        <v>62321</v>
      </c>
      <c r="L2102" s="5">
        <v>63232</v>
      </c>
      <c r="M2102" s="5">
        <v>64611</v>
      </c>
      <c r="N2102" s="5">
        <v>65926</v>
      </c>
      <c r="O2102" s="5">
        <v>67416</v>
      </c>
      <c r="P2102" s="5">
        <v>68617</v>
      </c>
      <c r="Q2102">
        <v>69917</v>
      </c>
      <c r="R2102">
        <v>70440</v>
      </c>
      <c r="S2102">
        <v>70935</v>
      </c>
      <c r="T2102">
        <v>71486</v>
      </c>
      <c r="U2102">
        <v>71544</v>
      </c>
      <c r="V2102">
        <v>71576</v>
      </c>
      <c r="W2102">
        <v>71918</v>
      </c>
      <c r="X2102">
        <v>71782</v>
      </c>
      <c r="Y2102">
        <v>71688</v>
      </c>
      <c r="Z2102">
        <v>71641</v>
      </c>
      <c r="AA2102">
        <v>71797</v>
      </c>
      <c r="AB2102">
        <v>71781</v>
      </c>
      <c r="AC2102">
        <v>71386</v>
      </c>
      <c r="AD2102">
        <v>70953</v>
      </c>
      <c r="AE2102">
        <v>70857</v>
      </c>
      <c r="AF2102">
        <v>70828</v>
      </c>
      <c r="AG2102">
        <v>71122</v>
      </c>
      <c r="AH2102">
        <v>71047</v>
      </c>
      <c r="AI2102">
        <v>71235</v>
      </c>
      <c r="AJ2102">
        <v>70904</v>
      </c>
    </row>
    <row r="2103" spans="1:36" x14ac:dyDescent="0.25">
      <c r="A2103">
        <v>518</v>
      </c>
      <c r="B2103" s="5">
        <v>465518.87300000002</v>
      </c>
      <c r="C2103" s="5">
        <v>464258.31599999999</v>
      </c>
      <c r="D2103" s="5">
        <v>464094.14299999998</v>
      </c>
      <c r="E2103" s="5">
        <v>461699.57399999996</v>
      </c>
      <c r="F2103" s="5">
        <v>456776.859</v>
      </c>
      <c r="G2103" s="5">
        <v>452736.72699999996</v>
      </c>
      <c r="H2103" s="5">
        <v>451055.34</v>
      </c>
      <c r="I2103" s="5">
        <v>451663.40499999997</v>
      </c>
      <c r="J2103" s="5">
        <v>452915.36</v>
      </c>
      <c r="K2103" s="5">
        <v>452205.77499999997</v>
      </c>
      <c r="L2103" s="5">
        <v>451817.61</v>
      </c>
      <c r="M2103" s="5">
        <v>449569.27399999998</v>
      </c>
      <c r="N2103" s="5">
        <v>452460.43399999995</v>
      </c>
      <c r="O2103" s="5">
        <v>453602.80300000001</v>
      </c>
      <c r="P2103" s="5">
        <v>453078.88400000002</v>
      </c>
      <c r="Q2103">
        <v>453764.27</v>
      </c>
      <c r="R2103">
        <v>451544.13699999999</v>
      </c>
      <c r="S2103">
        <v>451195.72399999999</v>
      </c>
      <c r="T2103">
        <v>450929.33500000002</v>
      </c>
      <c r="U2103">
        <v>451700.72200000001</v>
      </c>
      <c r="V2103">
        <v>449984.90899999999</v>
      </c>
      <c r="W2103">
        <v>450621.58399999997</v>
      </c>
      <c r="X2103">
        <v>452693.07899999997</v>
      </c>
      <c r="Y2103">
        <v>458877.20799999998</v>
      </c>
      <c r="Z2103">
        <v>465000.75199999998</v>
      </c>
      <c r="AA2103">
        <v>469059</v>
      </c>
      <c r="AB2103">
        <v>472096</v>
      </c>
      <c r="AC2103">
        <v>475627</v>
      </c>
      <c r="AD2103">
        <v>473941</v>
      </c>
      <c r="AE2103">
        <v>475681</v>
      </c>
      <c r="AF2103">
        <v>481864</v>
      </c>
      <c r="AG2103">
        <v>488553</v>
      </c>
      <c r="AH2103">
        <v>495083</v>
      </c>
      <c r="AI2103">
        <v>502055</v>
      </c>
      <c r="AJ2103">
        <v>505856</v>
      </c>
    </row>
    <row r="2104" spans="1:36" x14ac:dyDescent="0.25">
      <c r="A2104">
        <v>523</v>
      </c>
      <c r="B2104" s="5">
        <v>15769</v>
      </c>
      <c r="C2104" s="5">
        <v>15700</v>
      </c>
      <c r="D2104" s="5">
        <v>15886</v>
      </c>
      <c r="E2104" s="5">
        <v>16005</v>
      </c>
      <c r="F2104" s="5">
        <v>16066</v>
      </c>
      <c r="G2104" s="5">
        <v>16131</v>
      </c>
      <c r="H2104" s="5">
        <v>16193</v>
      </c>
      <c r="I2104" s="5">
        <v>16323</v>
      </c>
      <c r="J2104" s="5">
        <v>16444</v>
      </c>
      <c r="K2104" s="5">
        <v>16591</v>
      </c>
      <c r="L2104" s="5">
        <v>16722</v>
      </c>
      <c r="M2104" s="5">
        <v>16930</v>
      </c>
      <c r="N2104" s="5">
        <v>17037</v>
      </c>
      <c r="O2104" s="5">
        <v>17297</v>
      </c>
      <c r="P2104" s="5">
        <v>17423</v>
      </c>
      <c r="Q2104">
        <v>17508</v>
      </c>
      <c r="R2104">
        <v>17555</v>
      </c>
      <c r="S2104">
        <v>17601</v>
      </c>
      <c r="T2104">
        <v>17562</v>
      </c>
      <c r="U2104">
        <v>17594</v>
      </c>
      <c r="V2104">
        <v>17687</v>
      </c>
      <c r="W2104">
        <v>17760</v>
      </c>
      <c r="X2104">
        <v>17811</v>
      </c>
      <c r="Y2104">
        <v>17741</v>
      </c>
      <c r="Z2104">
        <v>17841</v>
      </c>
      <c r="AA2104">
        <v>17828</v>
      </c>
      <c r="AB2104">
        <v>17799</v>
      </c>
      <c r="AC2104">
        <v>17775</v>
      </c>
      <c r="AD2104">
        <v>17693</v>
      </c>
      <c r="AE2104">
        <v>17604</v>
      </c>
      <c r="AF2104">
        <v>17538</v>
      </c>
      <c r="AG2104">
        <v>17497</v>
      </c>
      <c r="AH2104">
        <v>17535</v>
      </c>
      <c r="AI2104">
        <v>17654</v>
      </c>
      <c r="AJ2104">
        <v>17722</v>
      </c>
    </row>
    <row r="2105" spans="1:36" x14ac:dyDescent="0.25">
      <c r="A2105">
        <v>530</v>
      </c>
      <c r="B2105" s="5">
        <v>18519</v>
      </c>
      <c r="C2105" s="5">
        <v>20095</v>
      </c>
      <c r="D2105" s="5">
        <v>22503</v>
      </c>
      <c r="E2105" s="5">
        <v>26000</v>
      </c>
      <c r="F2105" s="5">
        <v>29428</v>
      </c>
      <c r="G2105" s="5">
        <v>30291</v>
      </c>
      <c r="H2105" s="5">
        <v>30950</v>
      </c>
      <c r="I2105" s="5">
        <v>31008</v>
      </c>
      <c r="J2105" s="5">
        <v>31974</v>
      </c>
      <c r="K2105" s="5">
        <v>33250</v>
      </c>
      <c r="L2105" s="5">
        <v>34276</v>
      </c>
      <c r="M2105" s="5">
        <v>34728</v>
      </c>
      <c r="N2105" s="5">
        <v>35388</v>
      </c>
      <c r="O2105" s="5">
        <v>35837</v>
      </c>
      <c r="P2105" s="5">
        <v>36223</v>
      </c>
      <c r="Q2105">
        <v>36617</v>
      </c>
      <c r="R2105">
        <v>36688</v>
      </c>
      <c r="S2105">
        <v>36632</v>
      </c>
      <c r="T2105">
        <v>36900</v>
      </c>
      <c r="U2105">
        <v>37356</v>
      </c>
      <c r="V2105">
        <v>37753</v>
      </c>
      <c r="W2105">
        <v>38358</v>
      </c>
      <c r="X2105">
        <v>38861</v>
      </c>
      <c r="Y2105">
        <v>39017</v>
      </c>
      <c r="Z2105">
        <v>39692</v>
      </c>
      <c r="AA2105">
        <v>40164</v>
      </c>
      <c r="AB2105">
        <v>40125</v>
      </c>
      <c r="AC2105">
        <v>40004</v>
      </c>
      <c r="AD2105">
        <v>39633</v>
      </c>
      <c r="AE2105">
        <v>39620</v>
      </c>
      <c r="AF2105">
        <v>39629</v>
      </c>
      <c r="AG2105">
        <v>39756</v>
      </c>
      <c r="AH2105">
        <v>39739</v>
      </c>
      <c r="AI2105">
        <v>39442</v>
      </c>
      <c r="AJ2105">
        <v>39086</v>
      </c>
    </row>
    <row r="2106" spans="1:36" x14ac:dyDescent="0.25">
      <c r="A2106">
        <v>531</v>
      </c>
      <c r="B2106" s="5">
        <v>15806</v>
      </c>
      <c r="C2106" s="5">
        <v>16081</v>
      </c>
      <c r="D2106" s="5">
        <v>16656</v>
      </c>
      <c r="E2106" s="5">
        <v>16747</v>
      </c>
      <c r="F2106" s="5">
        <v>17548</v>
      </c>
      <c r="G2106" s="5">
        <v>18047</v>
      </c>
      <c r="H2106" s="5">
        <v>18359</v>
      </c>
      <c r="I2106" s="5">
        <v>18474</v>
      </c>
      <c r="J2106" s="5">
        <v>18518</v>
      </c>
      <c r="K2106" s="5">
        <v>18920</v>
      </c>
      <c r="L2106" s="5">
        <v>19073</v>
      </c>
      <c r="M2106" s="5">
        <v>19316</v>
      </c>
      <c r="N2106" s="5">
        <v>19545</v>
      </c>
      <c r="O2106" s="5">
        <v>19591</v>
      </c>
      <c r="P2106" s="5">
        <v>19694</v>
      </c>
      <c r="Q2106">
        <v>19797</v>
      </c>
      <c r="R2106">
        <v>19966</v>
      </c>
      <c r="S2106">
        <v>20239</v>
      </c>
      <c r="T2106">
        <v>20565</v>
      </c>
      <c r="U2106">
        <v>20786</v>
      </c>
      <c r="V2106">
        <v>20816</v>
      </c>
      <c r="W2106">
        <v>20986</v>
      </c>
      <c r="X2106">
        <v>21179</v>
      </c>
      <c r="Y2106">
        <v>21495</v>
      </c>
      <c r="Z2106">
        <v>22096</v>
      </c>
      <c r="AA2106">
        <v>22966</v>
      </c>
      <c r="AB2106">
        <v>23690</v>
      </c>
      <c r="AC2106">
        <v>24458</v>
      </c>
      <c r="AD2106">
        <v>24825</v>
      </c>
      <c r="AE2106">
        <v>24854</v>
      </c>
      <c r="AF2106">
        <v>25881</v>
      </c>
      <c r="AG2106">
        <v>26897</v>
      </c>
      <c r="AH2106">
        <v>27616</v>
      </c>
      <c r="AI2106">
        <v>28257</v>
      </c>
      <c r="AJ2106">
        <v>28641</v>
      </c>
    </row>
    <row r="2107" spans="1:36" x14ac:dyDescent="0.25">
      <c r="A2107">
        <v>532</v>
      </c>
      <c r="B2107" s="5">
        <v>17880</v>
      </c>
      <c r="C2107" s="5">
        <v>18146</v>
      </c>
      <c r="D2107" s="5">
        <v>18378</v>
      </c>
      <c r="E2107" s="5">
        <v>18374</v>
      </c>
      <c r="F2107" s="5">
        <v>18644</v>
      </c>
      <c r="G2107" s="5">
        <v>18663</v>
      </c>
      <c r="H2107" s="5">
        <v>18609</v>
      </c>
      <c r="I2107" s="5">
        <v>18625</v>
      </c>
      <c r="J2107" s="5">
        <v>18559</v>
      </c>
      <c r="K2107" s="5">
        <v>18487</v>
      </c>
      <c r="L2107" s="5">
        <v>18424</v>
      </c>
      <c r="M2107" s="5">
        <v>18328</v>
      </c>
      <c r="N2107" s="5">
        <v>18412</v>
      </c>
      <c r="O2107" s="5">
        <v>18520</v>
      </c>
      <c r="P2107" s="5">
        <v>18743</v>
      </c>
      <c r="Q2107">
        <v>19079</v>
      </c>
      <c r="R2107">
        <v>19453</v>
      </c>
      <c r="S2107">
        <v>19926</v>
      </c>
      <c r="T2107">
        <v>20361</v>
      </c>
      <c r="U2107">
        <v>20673</v>
      </c>
      <c r="V2107">
        <v>21126</v>
      </c>
      <c r="W2107">
        <v>21179</v>
      </c>
      <c r="X2107">
        <v>21081</v>
      </c>
      <c r="Y2107">
        <v>21128</v>
      </c>
      <c r="Z2107">
        <v>21171</v>
      </c>
      <c r="AA2107">
        <v>21386</v>
      </c>
      <c r="AB2107">
        <v>21480</v>
      </c>
      <c r="AC2107">
        <v>21400</v>
      </c>
      <c r="AD2107">
        <v>21345</v>
      </c>
      <c r="AE2107">
        <v>21372</v>
      </c>
      <c r="AF2107">
        <v>21289</v>
      </c>
      <c r="AG2107">
        <v>21274</v>
      </c>
      <c r="AH2107">
        <v>21402</v>
      </c>
      <c r="AI2107">
        <v>21468</v>
      </c>
      <c r="AJ2107">
        <v>21430</v>
      </c>
    </row>
    <row r="2108" spans="1:36" x14ac:dyDescent="0.25">
      <c r="A2108">
        <v>534</v>
      </c>
      <c r="B2108" s="5">
        <v>17749</v>
      </c>
      <c r="C2108" s="5">
        <v>17937</v>
      </c>
      <c r="D2108" s="5">
        <v>18203</v>
      </c>
      <c r="E2108" s="5">
        <v>18694</v>
      </c>
      <c r="F2108" s="5">
        <v>18708</v>
      </c>
      <c r="G2108" s="5">
        <v>18981</v>
      </c>
      <c r="H2108" s="5">
        <v>19547</v>
      </c>
      <c r="I2108" s="5">
        <v>19734</v>
      </c>
      <c r="J2108" s="5">
        <v>19933</v>
      </c>
      <c r="K2108" s="5">
        <v>20038</v>
      </c>
      <c r="L2108" s="5">
        <v>20001</v>
      </c>
      <c r="M2108" s="5">
        <v>19885</v>
      </c>
      <c r="N2108" s="5">
        <v>19884</v>
      </c>
      <c r="O2108" s="5">
        <v>19784</v>
      </c>
      <c r="P2108" s="5">
        <v>19834</v>
      </c>
      <c r="Q2108">
        <v>20028</v>
      </c>
      <c r="R2108">
        <v>20059</v>
      </c>
      <c r="S2108">
        <v>20189</v>
      </c>
      <c r="T2108">
        <v>20328</v>
      </c>
      <c r="U2108">
        <v>20480</v>
      </c>
      <c r="V2108">
        <v>20674</v>
      </c>
      <c r="W2108">
        <v>20664</v>
      </c>
      <c r="X2108">
        <v>20855</v>
      </c>
      <c r="Y2108">
        <v>20845</v>
      </c>
      <c r="Z2108">
        <v>20670</v>
      </c>
      <c r="AA2108">
        <v>20588</v>
      </c>
      <c r="AB2108">
        <v>20451</v>
      </c>
      <c r="AC2108">
        <v>20317</v>
      </c>
      <c r="AD2108">
        <v>20295</v>
      </c>
      <c r="AE2108">
        <v>20348</v>
      </c>
      <c r="AF2108">
        <v>20487</v>
      </c>
      <c r="AG2108">
        <v>20484</v>
      </c>
      <c r="AH2108">
        <v>20627</v>
      </c>
      <c r="AI2108">
        <v>20831</v>
      </c>
      <c r="AJ2108">
        <v>20868</v>
      </c>
    </row>
    <row r="2109" spans="1:36" x14ac:dyDescent="0.25">
      <c r="A2109">
        <v>537</v>
      </c>
      <c r="B2109" s="5">
        <v>52181</v>
      </c>
      <c r="C2109" s="5">
        <v>52446</v>
      </c>
      <c r="D2109" s="5">
        <v>52958</v>
      </c>
      <c r="E2109" s="5">
        <v>53283</v>
      </c>
      <c r="F2109" s="5">
        <v>53601</v>
      </c>
      <c r="G2109" s="5">
        <v>53781</v>
      </c>
      <c r="H2109" s="5">
        <v>54197</v>
      </c>
      <c r="I2109" s="5">
        <v>54646</v>
      </c>
      <c r="J2109" s="5">
        <v>55167</v>
      </c>
      <c r="K2109" s="5">
        <v>55680</v>
      </c>
      <c r="L2109" s="5">
        <v>56093</v>
      </c>
      <c r="M2109" s="5">
        <v>56518</v>
      </c>
      <c r="N2109" s="5">
        <v>56855</v>
      </c>
      <c r="O2109" s="5">
        <v>57349</v>
      </c>
      <c r="P2109" s="5">
        <v>57660</v>
      </c>
      <c r="Q2109">
        <v>57863</v>
      </c>
      <c r="R2109">
        <v>58086</v>
      </c>
      <c r="S2109">
        <v>58300</v>
      </c>
      <c r="T2109">
        <v>58576</v>
      </c>
      <c r="U2109">
        <v>58589</v>
      </c>
      <c r="V2109">
        <v>58827</v>
      </c>
      <c r="W2109">
        <v>59147</v>
      </c>
      <c r="X2109">
        <v>59571</v>
      </c>
      <c r="Y2109">
        <v>59961</v>
      </c>
      <c r="Z2109">
        <v>60260</v>
      </c>
      <c r="AA2109">
        <v>60576</v>
      </c>
      <c r="AB2109">
        <v>60748</v>
      </c>
      <c r="AC2109">
        <v>60932</v>
      </c>
      <c r="AD2109">
        <v>61111</v>
      </c>
      <c r="AE2109">
        <v>61180</v>
      </c>
      <c r="AF2109">
        <v>61337</v>
      </c>
      <c r="AG2109">
        <v>61828</v>
      </c>
      <c r="AH2109">
        <v>62044</v>
      </c>
      <c r="AI2109">
        <v>62476</v>
      </c>
      <c r="AJ2109">
        <v>62688</v>
      </c>
    </row>
    <row r="2110" spans="1:36" x14ac:dyDescent="0.25">
      <c r="A2110">
        <v>542</v>
      </c>
      <c r="B2110" s="5">
        <v>27666</v>
      </c>
      <c r="C2110" s="5">
        <v>27875</v>
      </c>
      <c r="D2110" s="5">
        <v>28117</v>
      </c>
      <c r="E2110" s="5">
        <v>28115</v>
      </c>
      <c r="F2110" s="5">
        <v>28142</v>
      </c>
      <c r="G2110" s="5">
        <v>28238</v>
      </c>
      <c r="H2110" s="5">
        <v>28189</v>
      </c>
      <c r="I2110" s="5">
        <v>28004</v>
      </c>
      <c r="J2110" s="5">
        <v>27809</v>
      </c>
      <c r="K2110" s="5">
        <v>27702</v>
      </c>
      <c r="L2110" s="5">
        <v>27638</v>
      </c>
      <c r="M2110" s="5">
        <v>27477</v>
      </c>
      <c r="N2110" s="5">
        <v>27476</v>
      </c>
      <c r="O2110" s="5">
        <v>27539</v>
      </c>
      <c r="P2110" s="5">
        <v>27661</v>
      </c>
      <c r="Q2110">
        <v>27627</v>
      </c>
      <c r="R2110">
        <v>27698</v>
      </c>
      <c r="S2110">
        <v>27685</v>
      </c>
      <c r="T2110">
        <v>27954</v>
      </c>
      <c r="U2110">
        <v>28198</v>
      </c>
      <c r="V2110">
        <v>28373</v>
      </c>
      <c r="W2110">
        <v>28705</v>
      </c>
      <c r="X2110">
        <v>28698</v>
      </c>
      <c r="Y2110">
        <v>28944</v>
      </c>
      <c r="Z2110">
        <v>29075</v>
      </c>
      <c r="AA2110">
        <v>29046</v>
      </c>
      <c r="AB2110">
        <v>28983</v>
      </c>
      <c r="AC2110">
        <v>28783</v>
      </c>
      <c r="AD2110">
        <v>28719</v>
      </c>
      <c r="AE2110">
        <v>28807</v>
      </c>
      <c r="AF2110">
        <v>28907</v>
      </c>
      <c r="AG2110">
        <v>28812</v>
      </c>
      <c r="AH2110">
        <v>28626</v>
      </c>
      <c r="AI2110">
        <v>28692</v>
      </c>
      <c r="AJ2110">
        <v>28855</v>
      </c>
    </row>
    <row r="2111" spans="1:36" x14ac:dyDescent="0.25">
      <c r="A2111">
        <v>545</v>
      </c>
      <c r="B2111" s="5">
        <v>18374.54</v>
      </c>
      <c r="C2111" s="5">
        <v>18687.216</v>
      </c>
      <c r="D2111" s="5">
        <v>18611.216</v>
      </c>
      <c r="E2111" s="5">
        <v>18743.216</v>
      </c>
      <c r="F2111" s="5">
        <v>18752.975999999999</v>
      </c>
      <c r="G2111" s="5">
        <v>18832.464</v>
      </c>
      <c r="H2111" s="5">
        <v>18848.371999999999</v>
      </c>
      <c r="I2111" s="5">
        <v>18577</v>
      </c>
      <c r="J2111" s="5">
        <v>18499</v>
      </c>
      <c r="K2111" s="5">
        <v>18677</v>
      </c>
      <c r="L2111" s="5">
        <v>19015</v>
      </c>
      <c r="M2111" s="5">
        <v>19187</v>
      </c>
      <c r="N2111" s="5">
        <v>19381</v>
      </c>
      <c r="O2111" s="5">
        <v>19689</v>
      </c>
      <c r="P2111" s="5">
        <v>19872</v>
      </c>
      <c r="Q2111">
        <v>20235</v>
      </c>
      <c r="R2111">
        <v>20565</v>
      </c>
      <c r="S2111">
        <v>20697</v>
      </c>
      <c r="T2111">
        <v>20715</v>
      </c>
      <c r="U2111">
        <v>20768</v>
      </c>
      <c r="V2111">
        <v>20763</v>
      </c>
      <c r="W2111">
        <v>20704</v>
      </c>
      <c r="X2111">
        <v>20878</v>
      </c>
      <c r="Y2111">
        <v>21026</v>
      </c>
      <c r="Z2111">
        <v>21074</v>
      </c>
      <c r="AA2111">
        <v>21050</v>
      </c>
      <c r="AB2111">
        <v>20956</v>
      </c>
      <c r="AC2111">
        <v>20809</v>
      </c>
      <c r="AD2111">
        <v>20688</v>
      </c>
      <c r="AE2111">
        <v>20624</v>
      </c>
      <c r="AF2111">
        <v>20732</v>
      </c>
      <c r="AG2111">
        <v>20745</v>
      </c>
      <c r="AH2111">
        <v>20692</v>
      </c>
      <c r="AI2111">
        <v>20664</v>
      </c>
      <c r="AJ2111">
        <v>20718</v>
      </c>
    </row>
    <row r="2112" spans="1:36" x14ac:dyDescent="0.25">
      <c r="A2112">
        <v>546</v>
      </c>
      <c r="B2112" s="5">
        <v>103003.204</v>
      </c>
      <c r="C2112" s="5">
        <v>103301.52800000001</v>
      </c>
      <c r="D2112" s="5">
        <v>103506.156</v>
      </c>
      <c r="E2112" s="5">
        <v>103719.02800000001</v>
      </c>
      <c r="F2112" s="5">
        <v>104096.784</v>
      </c>
      <c r="G2112" s="5">
        <v>104524.64</v>
      </c>
      <c r="H2112" s="5">
        <v>104937.25599999999</v>
      </c>
      <c r="I2112" s="5">
        <v>105527.928</v>
      </c>
      <c r="J2112" s="5">
        <v>107074.5</v>
      </c>
      <c r="K2112" s="5">
        <v>108158.46</v>
      </c>
      <c r="L2112" s="5">
        <v>109519.98</v>
      </c>
      <c r="M2112" s="5">
        <v>110690.33199999999</v>
      </c>
      <c r="N2112" s="5">
        <v>112215.136</v>
      </c>
      <c r="O2112" s="5">
        <v>113241.304</v>
      </c>
      <c r="P2112" s="5">
        <v>114105.28</v>
      </c>
      <c r="Q2112">
        <v>115159.696</v>
      </c>
      <c r="R2112">
        <v>115707.2</v>
      </c>
      <c r="S2112">
        <v>116495.96</v>
      </c>
      <c r="T2112">
        <v>117317.484</v>
      </c>
      <c r="U2112">
        <v>117249.004</v>
      </c>
      <c r="V2112">
        <v>117664.704</v>
      </c>
      <c r="W2112">
        <v>117463.376</v>
      </c>
      <c r="X2112">
        <v>117290.268</v>
      </c>
      <c r="Y2112">
        <v>117433.016</v>
      </c>
      <c r="Z2112">
        <v>117948.22</v>
      </c>
      <c r="AA2112">
        <v>118960.804</v>
      </c>
      <c r="AB2112">
        <v>118817.852</v>
      </c>
      <c r="AC2112">
        <v>118069</v>
      </c>
      <c r="AD2112">
        <v>117485</v>
      </c>
      <c r="AE2112">
        <v>116878</v>
      </c>
      <c r="AF2112">
        <v>116787</v>
      </c>
      <c r="AG2112">
        <v>117123</v>
      </c>
      <c r="AH2112">
        <v>117915</v>
      </c>
      <c r="AI2112">
        <v>118748</v>
      </c>
      <c r="AJ2112">
        <v>119800</v>
      </c>
    </row>
    <row r="2113" spans="1:36" x14ac:dyDescent="0.25">
      <c r="A2113">
        <v>547</v>
      </c>
      <c r="B2113" s="5">
        <v>20264</v>
      </c>
      <c r="C2113" s="5">
        <v>20831</v>
      </c>
      <c r="D2113" s="5">
        <v>21127</v>
      </c>
      <c r="E2113" s="5">
        <v>20980</v>
      </c>
      <c r="F2113" s="5">
        <v>20918</v>
      </c>
      <c r="G2113" s="5">
        <v>21352</v>
      </c>
      <c r="H2113" s="5">
        <v>21251</v>
      </c>
      <c r="I2113" s="5">
        <v>21164</v>
      </c>
      <c r="J2113" s="5">
        <v>21340</v>
      </c>
      <c r="K2113" s="5">
        <v>21890</v>
      </c>
      <c r="L2113" s="5">
        <v>22303</v>
      </c>
      <c r="M2113" s="5">
        <v>22577</v>
      </c>
      <c r="N2113" s="5">
        <v>22630</v>
      </c>
      <c r="O2113" s="5">
        <v>22964</v>
      </c>
      <c r="P2113" s="5">
        <v>23267</v>
      </c>
      <c r="Q2113">
        <v>23571</v>
      </c>
      <c r="R2113">
        <v>23758</v>
      </c>
      <c r="S2113">
        <v>23550</v>
      </c>
      <c r="T2113">
        <v>23610</v>
      </c>
      <c r="U2113">
        <v>24086</v>
      </c>
      <c r="V2113">
        <v>24819</v>
      </c>
      <c r="W2113">
        <v>25279</v>
      </c>
      <c r="X2113">
        <v>26179</v>
      </c>
      <c r="Y2113">
        <v>26709</v>
      </c>
      <c r="Z2113">
        <v>26402</v>
      </c>
      <c r="AA2113">
        <v>26182</v>
      </c>
      <c r="AB2113">
        <v>26154</v>
      </c>
      <c r="AC2113">
        <v>25990</v>
      </c>
      <c r="AD2113">
        <v>26077</v>
      </c>
      <c r="AE2113">
        <v>26376</v>
      </c>
      <c r="AF2113">
        <v>26470</v>
      </c>
      <c r="AG2113">
        <v>26426</v>
      </c>
      <c r="AH2113">
        <v>26609</v>
      </c>
      <c r="AI2113">
        <v>26706</v>
      </c>
      <c r="AJ2113">
        <v>26743</v>
      </c>
    </row>
    <row r="2114" spans="1:36" x14ac:dyDescent="0.25">
      <c r="A2114">
        <v>553</v>
      </c>
      <c r="B2114" s="5">
        <v>19161</v>
      </c>
      <c r="C2114" s="5">
        <v>19382</v>
      </c>
      <c r="D2114" s="5">
        <v>19668</v>
      </c>
      <c r="E2114" s="5">
        <v>19901</v>
      </c>
      <c r="F2114" s="5">
        <v>19935</v>
      </c>
      <c r="G2114" s="5">
        <v>20135</v>
      </c>
      <c r="H2114" s="5">
        <v>20150</v>
      </c>
      <c r="I2114" s="5">
        <v>20147</v>
      </c>
      <c r="J2114" s="5">
        <v>20449</v>
      </c>
      <c r="K2114" s="5">
        <v>20677</v>
      </c>
      <c r="L2114" s="5">
        <v>20826</v>
      </c>
      <c r="M2114" s="5">
        <v>21124</v>
      </c>
      <c r="N2114" s="5">
        <v>21312</v>
      </c>
      <c r="O2114" s="5">
        <v>21372</v>
      </c>
      <c r="P2114" s="5">
        <v>21536</v>
      </c>
      <c r="Q2114">
        <v>21697</v>
      </c>
      <c r="R2114">
        <v>21724</v>
      </c>
      <c r="S2114">
        <v>21830</v>
      </c>
      <c r="T2114">
        <v>21873</v>
      </c>
      <c r="U2114">
        <v>21942</v>
      </c>
      <c r="V2114">
        <v>21967</v>
      </c>
      <c r="W2114">
        <v>21942</v>
      </c>
      <c r="X2114">
        <v>22002</v>
      </c>
      <c r="Y2114">
        <v>22051</v>
      </c>
      <c r="Z2114">
        <v>22026</v>
      </c>
      <c r="AA2114">
        <v>22061</v>
      </c>
      <c r="AB2114">
        <v>21909</v>
      </c>
      <c r="AC2114">
        <v>21877</v>
      </c>
      <c r="AD2114">
        <v>21975</v>
      </c>
      <c r="AE2114">
        <v>22131</v>
      </c>
      <c r="AF2114">
        <v>22301</v>
      </c>
      <c r="AG2114">
        <v>22335</v>
      </c>
      <c r="AH2114">
        <v>22685</v>
      </c>
      <c r="AI2114">
        <v>22511</v>
      </c>
      <c r="AJ2114">
        <v>22393</v>
      </c>
    </row>
    <row r="2115" spans="1:36" x14ac:dyDescent="0.25">
      <c r="A2115">
        <v>556</v>
      </c>
      <c r="B2115" s="5">
        <v>32345.526000000002</v>
      </c>
      <c r="C2115" s="5">
        <v>33034.902999999998</v>
      </c>
      <c r="D2115" s="5">
        <v>33285.059000000001</v>
      </c>
      <c r="E2115" s="5">
        <v>33340.161</v>
      </c>
      <c r="F2115" s="5">
        <v>33392.660000000003</v>
      </c>
      <c r="G2115" s="5">
        <v>33208.796000000002</v>
      </c>
      <c r="H2115" s="5">
        <v>32925.629000000001</v>
      </c>
      <c r="I2115" s="5">
        <v>32873.428</v>
      </c>
      <c r="J2115" s="5">
        <v>32994.04</v>
      </c>
      <c r="K2115" s="5">
        <v>33220.345999999998</v>
      </c>
      <c r="L2115" s="5">
        <v>33260.332000000002</v>
      </c>
      <c r="M2115" s="5">
        <v>33355.334999999999</v>
      </c>
      <c r="N2115" s="5">
        <v>33379.695</v>
      </c>
      <c r="O2115" s="5">
        <v>33341.004000000001</v>
      </c>
      <c r="P2115" s="5">
        <v>33405.686999999998</v>
      </c>
      <c r="Q2115">
        <v>33167.233999999997</v>
      </c>
      <c r="R2115">
        <v>33175.421000000002</v>
      </c>
      <c r="S2115">
        <v>33148.356</v>
      </c>
      <c r="T2115">
        <v>33215.951000000001</v>
      </c>
      <c r="U2115">
        <v>33160.410000000003</v>
      </c>
      <c r="V2115">
        <v>33174.546000000002</v>
      </c>
      <c r="W2115">
        <v>33225.923000000003</v>
      </c>
      <c r="X2115">
        <v>33096.957000000002</v>
      </c>
      <c r="Y2115">
        <v>32992.364999999998</v>
      </c>
      <c r="Z2115">
        <v>33031.144</v>
      </c>
      <c r="AA2115">
        <v>32847</v>
      </c>
      <c r="AB2115">
        <v>32451</v>
      </c>
      <c r="AC2115">
        <v>31956</v>
      </c>
      <c r="AD2115">
        <v>31567</v>
      </c>
      <c r="AE2115">
        <v>31394</v>
      </c>
      <c r="AF2115">
        <v>31389</v>
      </c>
      <c r="AG2115">
        <v>31591</v>
      </c>
      <c r="AH2115">
        <v>31910</v>
      </c>
      <c r="AI2115">
        <v>31849</v>
      </c>
      <c r="AJ2115">
        <v>31985</v>
      </c>
    </row>
    <row r="2116" spans="1:36" x14ac:dyDescent="0.25">
      <c r="A2116">
        <v>559</v>
      </c>
      <c r="B2116" s="5">
        <v>14773</v>
      </c>
      <c r="C2116" s="5">
        <v>14862</v>
      </c>
      <c r="D2116" s="5">
        <v>14900</v>
      </c>
      <c r="E2116" s="5">
        <v>14831</v>
      </c>
      <c r="F2116" s="5">
        <v>14888</v>
      </c>
      <c r="G2116" s="5">
        <v>14958</v>
      </c>
      <c r="H2116" s="5">
        <v>15028</v>
      </c>
      <c r="I2116" s="5">
        <v>15064</v>
      </c>
      <c r="J2116" s="5">
        <v>15211</v>
      </c>
      <c r="K2116" s="5">
        <v>15290</v>
      </c>
      <c r="L2116" s="5">
        <v>15480</v>
      </c>
      <c r="M2116" s="5">
        <v>15566</v>
      </c>
      <c r="N2116" s="5">
        <v>15715</v>
      </c>
      <c r="O2116" s="5">
        <v>15830</v>
      </c>
      <c r="P2116" s="5">
        <v>16010</v>
      </c>
      <c r="Q2116">
        <v>16269</v>
      </c>
      <c r="R2116">
        <v>16523</v>
      </c>
      <c r="S2116">
        <v>16499</v>
      </c>
      <c r="T2116">
        <v>16482</v>
      </c>
      <c r="U2116">
        <v>16417</v>
      </c>
      <c r="V2116">
        <v>16449</v>
      </c>
      <c r="W2116">
        <v>16759</v>
      </c>
      <c r="X2116">
        <v>17039</v>
      </c>
      <c r="Y2116">
        <v>17224</v>
      </c>
      <c r="Z2116">
        <v>17346</v>
      </c>
      <c r="AA2116">
        <v>17450</v>
      </c>
      <c r="AB2116">
        <v>17485</v>
      </c>
      <c r="AC2116">
        <v>17681</v>
      </c>
      <c r="AD2116">
        <v>17792</v>
      </c>
      <c r="AE2116">
        <v>17689</v>
      </c>
      <c r="AF2116">
        <v>17985</v>
      </c>
      <c r="AG2116">
        <v>17950</v>
      </c>
      <c r="AH2116">
        <v>18050</v>
      </c>
      <c r="AI2116">
        <v>18049</v>
      </c>
      <c r="AJ2116">
        <v>0</v>
      </c>
    </row>
    <row r="2117" spans="1:36" x14ac:dyDescent="0.25">
      <c r="A2117">
        <v>568</v>
      </c>
      <c r="B2117" s="5">
        <v>12087.6</v>
      </c>
      <c r="C2117" s="5">
        <v>12208</v>
      </c>
      <c r="D2117" s="5">
        <v>12362</v>
      </c>
      <c r="E2117" s="5">
        <v>12283</v>
      </c>
      <c r="F2117" s="5">
        <v>12276</v>
      </c>
      <c r="G2117" s="5">
        <v>12274</v>
      </c>
      <c r="H2117" s="5">
        <v>12246</v>
      </c>
      <c r="I2117" s="5">
        <v>12308</v>
      </c>
      <c r="J2117" s="5">
        <v>12233</v>
      </c>
      <c r="K2117" s="5">
        <v>12339</v>
      </c>
      <c r="L2117" s="5">
        <v>12400</v>
      </c>
      <c r="M2117" s="5">
        <v>12380</v>
      </c>
      <c r="N2117" s="5">
        <v>12375</v>
      </c>
      <c r="O2117" s="5">
        <v>12358</v>
      </c>
      <c r="P2117" s="5">
        <v>12251</v>
      </c>
      <c r="Q2117">
        <v>12267</v>
      </c>
      <c r="R2117">
        <v>12371</v>
      </c>
      <c r="S2117">
        <v>12495</v>
      </c>
      <c r="T2117">
        <v>12534</v>
      </c>
      <c r="U2117">
        <v>12502</v>
      </c>
      <c r="V2117">
        <v>12785</v>
      </c>
      <c r="W2117">
        <v>12754</v>
      </c>
      <c r="X2117">
        <v>12739</v>
      </c>
      <c r="Y2117">
        <v>12760</v>
      </c>
      <c r="Z2117">
        <v>12712</v>
      </c>
      <c r="AA2117">
        <v>12684</v>
      </c>
      <c r="AB2117">
        <v>12650</v>
      </c>
      <c r="AC2117">
        <v>12673</v>
      </c>
      <c r="AD2117">
        <v>12669</v>
      </c>
      <c r="AE2117">
        <v>12540</v>
      </c>
      <c r="AF2117">
        <v>12545</v>
      </c>
      <c r="AG2117">
        <v>12455</v>
      </c>
      <c r="AH2117">
        <v>12404</v>
      </c>
      <c r="AI2117">
        <v>12426</v>
      </c>
      <c r="AJ2117">
        <v>12398</v>
      </c>
    </row>
    <row r="2118" spans="1:36" x14ac:dyDescent="0.25">
      <c r="A2118">
        <v>569</v>
      </c>
      <c r="B2118" s="5">
        <v>23397.775000000001</v>
      </c>
      <c r="C2118" s="5">
        <v>23628.491000000002</v>
      </c>
      <c r="D2118" s="5">
        <v>24210.809999999998</v>
      </c>
      <c r="E2118" s="5">
        <v>24705.974000000002</v>
      </c>
      <c r="F2118" s="5">
        <v>24999.170000000002</v>
      </c>
      <c r="G2118" s="5">
        <v>25345.857999999997</v>
      </c>
      <c r="H2118" s="5">
        <v>25702.300999999999</v>
      </c>
      <c r="I2118" s="5">
        <v>25934.552000000003</v>
      </c>
      <c r="J2118" s="5">
        <v>26232.400999999998</v>
      </c>
      <c r="K2118" s="5">
        <v>26424.900999999998</v>
      </c>
      <c r="L2118" s="5">
        <v>26579.875999999997</v>
      </c>
      <c r="M2118" s="5">
        <v>26781.34</v>
      </c>
      <c r="N2118" s="5">
        <v>26914</v>
      </c>
      <c r="O2118" s="5">
        <v>27117</v>
      </c>
      <c r="P2118" s="5">
        <v>27185</v>
      </c>
      <c r="Q2118">
        <v>27337</v>
      </c>
      <c r="R2118">
        <v>27390</v>
      </c>
      <c r="S2118">
        <v>27354</v>
      </c>
      <c r="T2118">
        <v>27238</v>
      </c>
      <c r="U2118">
        <v>27168</v>
      </c>
      <c r="V2118">
        <v>27120</v>
      </c>
      <c r="W2118">
        <v>27002</v>
      </c>
      <c r="X2118">
        <v>26893</v>
      </c>
      <c r="Y2118">
        <v>26823</v>
      </c>
      <c r="Z2118">
        <v>26844</v>
      </c>
      <c r="AA2118">
        <v>26815</v>
      </c>
      <c r="AB2118">
        <v>26846</v>
      </c>
      <c r="AC2118">
        <v>26882</v>
      </c>
      <c r="AD2118">
        <v>26987</v>
      </c>
      <c r="AE2118">
        <v>26777</v>
      </c>
      <c r="AF2118">
        <v>26757</v>
      </c>
      <c r="AG2118">
        <v>26929</v>
      </c>
      <c r="AH2118">
        <v>26988</v>
      </c>
      <c r="AI2118">
        <v>26974</v>
      </c>
      <c r="AJ2118">
        <v>27082</v>
      </c>
    </row>
    <row r="2119" spans="1:36" x14ac:dyDescent="0.25">
      <c r="A2119">
        <v>571</v>
      </c>
      <c r="B2119" s="5">
        <v>7873</v>
      </c>
      <c r="C2119" s="5">
        <v>7916</v>
      </c>
      <c r="D2119" s="5">
        <v>7927</v>
      </c>
      <c r="E2119" s="5">
        <v>8075</v>
      </c>
      <c r="F2119" s="5">
        <v>8163</v>
      </c>
      <c r="G2119" s="5">
        <v>8330</v>
      </c>
      <c r="H2119" s="5">
        <v>8413</v>
      </c>
      <c r="I2119" s="5">
        <v>8454</v>
      </c>
      <c r="J2119" s="5">
        <v>8480</v>
      </c>
      <c r="K2119" s="5">
        <v>8566</v>
      </c>
      <c r="L2119" s="5">
        <v>8592</v>
      </c>
      <c r="M2119" s="5">
        <v>8760</v>
      </c>
      <c r="N2119" s="5">
        <v>8863</v>
      </c>
      <c r="O2119" s="5">
        <v>9017</v>
      </c>
      <c r="P2119" s="5">
        <v>9125</v>
      </c>
      <c r="Q2119">
        <v>9098</v>
      </c>
      <c r="R2119">
        <v>9149</v>
      </c>
      <c r="S2119">
        <v>9262</v>
      </c>
      <c r="T2119">
        <v>9401</v>
      </c>
      <c r="U2119">
        <v>9398</v>
      </c>
      <c r="V2119">
        <v>9386</v>
      </c>
      <c r="W2119">
        <v>9369</v>
      </c>
      <c r="X2119">
        <v>9361</v>
      </c>
      <c r="Y2119">
        <v>9397</v>
      </c>
      <c r="Z2119">
        <v>9425</v>
      </c>
      <c r="AA2119">
        <v>9539</v>
      </c>
      <c r="AB2119">
        <v>9577</v>
      </c>
      <c r="AC2119">
        <v>9457</v>
      </c>
      <c r="AD2119">
        <v>9444</v>
      </c>
      <c r="AE2119">
        <v>9503</v>
      </c>
      <c r="AF2119">
        <v>9525</v>
      </c>
      <c r="AG2119">
        <v>9530</v>
      </c>
      <c r="AH2119">
        <v>9541</v>
      </c>
      <c r="AI2119">
        <v>9520</v>
      </c>
      <c r="AJ2119">
        <v>0</v>
      </c>
    </row>
    <row r="2120" spans="1:36" x14ac:dyDescent="0.25">
      <c r="A2120">
        <v>575</v>
      </c>
      <c r="B2120" s="5">
        <v>22942</v>
      </c>
      <c r="C2120" s="5">
        <v>23341</v>
      </c>
      <c r="D2120" s="5">
        <v>23632</v>
      </c>
      <c r="E2120" s="5">
        <v>23716</v>
      </c>
      <c r="F2120" s="5">
        <v>24034</v>
      </c>
      <c r="G2120" s="5">
        <v>24270</v>
      </c>
      <c r="H2120" s="5">
        <v>24307</v>
      </c>
      <c r="I2120" s="5">
        <v>24546</v>
      </c>
      <c r="J2120" s="5">
        <v>24776</v>
      </c>
      <c r="K2120" s="5">
        <v>24894</v>
      </c>
      <c r="L2120" s="5">
        <v>24996</v>
      </c>
      <c r="M2120" s="5">
        <v>25210</v>
      </c>
      <c r="N2120" s="5">
        <v>25256</v>
      </c>
      <c r="O2120" s="5">
        <v>25386</v>
      </c>
      <c r="P2120" s="5">
        <v>25545</v>
      </c>
      <c r="Q2120">
        <v>25601</v>
      </c>
      <c r="R2120">
        <v>25502</v>
      </c>
      <c r="S2120">
        <v>25463</v>
      </c>
      <c r="T2120">
        <v>25230</v>
      </c>
      <c r="U2120">
        <v>25241</v>
      </c>
      <c r="V2120">
        <v>25115</v>
      </c>
      <c r="W2120">
        <v>24879</v>
      </c>
      <c r="X2120">
        <v>24656</v>
      </c>
      <c r="Y2120">
        <v>24548</v>
      </c>
      <c r="Z2120">
        <v>24542</v>
      </c>
      <c r="AA2120">
        <v>24452</v>
      </c>
      <c r="AB2120">
        <v>24561</v>
      </c>
      <c r="AC2120">
        <v>24673</v>
      </c>
      <c r="AD2120">
        <v>24700</v>
      </c>
      <c r="AE2120">
        <v>24906</v>
      </c>
      <c r="AF2120">
        <v>25335</v>
      </c>
      <c r="AG2120">
        <v>25407</v>
      </c>
      <c r="AH2120">
        <v>25438</v>
      </c>
      <c r="AI2120">
        <v>25517</v>
      </c>
      <c r="AJ2120">
        <v>25671</v>
      </c>
    </row>
    <row r="2121" spans="1:36" x14ac:dyDescent="0.25">
      <c r="A2121">
        <v>576</v>
      </c>
      <c r="B2121" s="5">
        <v>14047</v>
      </c>
      <c r="C2121" s="5">
        <v>14138</v>
      </c>
      <c r="D2121" s="5">
        <v>14418</v>
      </c>
      <c r="E2121" s="5">
        <v>14585</v>
      </c>
      <c r="F2121" s="5">
        <v>14796</v>
      </c>
      <c r="G2121" s="5">
        <v>14722</v>
      </c>
      <c r="H2121" s="5">
        <v>14978</v>
      </c>
      <c r="I2121" s="5">
        <v>15025</v>
      </c>
      <c r="J2121" s="5">
        <v>15058</v>
      </c>
      <c r="K2121" s="5">
        <v>15069</v>
      </c>
      <c r="L2121" s="5">
        <v>15066</v>
      </c>
      <c r="M2121" s="5">
        <v>15022</v>
      </c>
      <c r="N2121" s="5">
        <v>15003</v>
      </c>
      <c r="O2121" s="5">
        <v>15060</v>
      </c>
      <c r="P2121" s="5">
        <v>15057</v>
      </c>
      <c r="Q2121">
        <v>15058</v>
      </c>
      <c r="R2121">
        <v>15243</v>
      </c>
      <c r="S2121">
        <v>15195</v>
      </c>
      <c r="T2121">
        <v>15269</v>
      </c>
      <c r="U2121">
        <v>15475</v>
      </c>
      <c r="V2121">
        <v>15409</v>
      </c>
      <c r="W2121">
        <v>15313</v>
      </c>
      <c r="X2121">
        <v>15362</v>
      </c>
      <c r="Y2121">
        <v>15253</v>
      </c>
      <c r="Z2121">
        <v>15113</v>
      </c>
      <c r="AA2121">
        <v>15092</v>
      </c>
      <c r="AB2121">
        <v>15123</v>
      </c>
      <c r="AC2121">
        <v>15166</v>
      </c>
      <c r="AD2121">
        <v>15294</v>
      </c>
      <c r="AE2121">
        <v>15399</v>
      </c>
      <c r="AF2121">
        <v>15355</v>
      </c>
      <c r="AG2121">
        <v>15555</v>
      </c>
      <c r="AH2121">
        <v>15601</v>
      </c>
      <c r="AI2121">
        <v>15648</v>
      </c>
      <c r="AJ2121">
        <v>15740</v>
      </c>
    </row>
    <row r="2122" spans="1:36" x14ac:dyDescent="0.25">
      <c r="A2122">
        <v>579</v>
      </c>
      <c r="B2122" s="5">
        <v>15834</v>
      </c>
      <c r="C2122" s="5">
        <v>15676</v>
      </c>
      <c r="D2122" s="5">
        <v>15392</v>
      </c>
      <c r="E2122" s="5">
        <v>15565</v>
      </c>
      <c r="F2122" s="5">
        <v>15588</v>
      </c>
      <c r="G2122" s="5">
        <v>15851</v>
      </c>
      <c r="H2122" s="5">
        <v>16321</v>
      </c>
      <c r="I2122" s="5">
        <v>16925</v>
      </c>
      <c r="J2122" s="5">
        <v>17388</v>
      </c>
      <c r="K2122" s="5">
        <v>17909</v>
      </c>
      <c r="L2122" s="5">
        <v>18167</v>
      </c>
      <c r="M2122" s="5">
        <v>18508</v>
      </c>
      <c r="N2122" s="5">
        <v>18748</v>
      </c>
      <c r="O2122" s="5">
        <v>18838</v>
      </c>
      <c r="P2122" s="5">
        <v>19046</v>
      </c>
      <c r="Q2122">
        <v>19282</v>
      </c>
      <c r="R2122">
        <v>19445</v>
      </c>
      <c r="S2122">
        <v>19793</v>
      </c>
      <c r="T2122">
        <v>20114</v>
      </c>
      <c r="U2122">
        <v>20178</v>
      </c>
      <c r="V2122">
        <v>20183</v>
      </c>
      <c r="W2122">
        <v>20785</v>
      </c>
      <c r="X2122">
        <v>21117</v>
      </c>
      <c r="Y2122">
        <v>21252</v>
      </c>
      <c r="Z2122">
        <v>21228</v>
      </c>
      <c r="AA2122">
        <v>21188</v>
      </c>
      <c r="AB2122">
        <v>21309</v>
      </c>
      <c r="AC2122">
        <v>21891</v>
      </c>
      <c r="AD2122">
        <v>22022</v>
      </c>
      <c r="AE2122">
        <v>22367</v>
      </c>
      <c r="AF2122">
        <v>22564</v>
      </c>
      <c r="AG2122">
        <v>22597</v>
      </c>
      <c r="AH2122">
        <v>22767</v>
      </c>
      <c r="AI2122">
        <v>22788</v>
      </c>
      <c r="AJ2122">
        <v>23153</v>
      </c>
    </row>
    <row r="2123" spans="1:36" x14ac:dyDescent="0.25">
      <c r="A2123">
        <v>580</v>
      </c>
      <c r="B2123" s="5">
        <v>9119</v>
      </c>
      <c r="C2123" s="5">
        <v>9200</v>
      </c>
      <c r="D2123" s="5">
        <v>9320</v>
      </c>
      <c r="E2123" s="5">
        <v>9303</v>
      </c>
      <c r="F2123" s="5">
        <v>9351</v>
      </c>
      <c r="G2123" s="5">
        <v>9375</v>
      </c>
      <c r="H2123" s="5">
        <v>9363</v>
      </c>
      <c r="I2123" s="5">
        <v>9368</v>
      </c>
      <c r="J2123" s="5">
        <v>9341</v>
      </c>
      <c r="K2123" s="5">
        <v>9404</v>
      </c>
      <c r="L2123" s="5">
        <v>9469</v>
      </c>
      <c r="M2123" s="5">
        <v>9485</v>
      </c>
      <c r="N2123" s="5">
        <v>9516</v>
      </c>
      <c r="O2123" s="5">
        <v>9570</v>
      </c>
      <c r="P2123" s="5">
        <v>9569</v>
      </c>
      <c r="Q2123">
        <v>9784</v>
      </c>
      <c r="R2123">
        <v>9881</v>
      </c>
      <c r="S2123">
        <v>9939</v>
      </c>
      <c r="T2123">
        <v>10076</v>
      </c>
      <c r="U2123">
        <v>10026</v>
      </c>
      <c r="V2123">
        <v>10049</v>
      </c>
      <c r="W2123">
        <v>10077</v>
      </c>
      <c r="X2123">
        <v>10140</v>
      </c>
      <c r="Y2123">
        <v>10170</v>
      </c>
      <c r="Z2123">
        <v>10163</v>
      </c>
      <c r="AA2123">
        <v>10126</v>
      </c>
      <c r="AB2123">
        <v>10131</v>
      </c>
      <c r="AC2123">
        <v>10233</v>
      </c>
      <c r="AD2123">
        <v>10154</v>
      </c>
      <c r="AE2123">
        <v>10178</v>
      </c>
      <c r="AF2123">
        <v>10101</v>
      </c>
      <c r="AG2123">
        <v>10365</v>
      </c>
      <c r="AH2123">
        <v>10406</v>
      </c>
      <c r="AI2123">
        <v>10407</v>
      </c>
      <c r="AJ2123">
        <v>0</v>
      </c>
    </row>
    <row r="2124" spans="1:36" x14ac:dyDescent="0.25">
      <c r="A2124">
        <v>584</v>
      </c>
      <c r="B2124" s="5">
        <v>15456.95</v>
      </c>
      <c r="C2124" s="5">
        <v>15488.927</v>
      </c>
      <c r="D2124" s="5">
        <v>15727.955</v>
      </c>
      <c r="E2124" s="5">
        <v>16500.672999999999</v>
      </c>
      <c r="F2124" s="5">
        <v>17512.719999999998</v>
      </c>
      <c r="G2124" s="5">
        <v>18231</v>
      </c>
      <c r="H2124" s="5">
        <v>19141</v>
      </c>
      <c r="I2124" s="5">
        <v>19632</v>
      </c>
      <c r="J2124" s="5">
        <v>19904</v>
      </c>
      <c r="K2124" s="5">
        <v>20158</v>
      </c>
      <c r="L2124" s="5">
        <v>20385</v>
      </c>
      <c r="M2124" s="5">
        <v>20526</v>
      </c>
      <c r="N2124" s="5">
        <v>20681</v>
      </c>
      <c r="O2124" s="5">
        <v>20886</v>
      </c>
      <c r="P2124" s="5">
        <v>21084</v>
      </c>
      <c r="Q2124">
        <v>21219</v>
      </c>
      <c r="R2124">
        <v>21418</v>
      </c>
      <c r="S2124">
        <v>21507</v>
      </c>
      <c r="T2124">
        <v>21465</v>
      </c>
      <c r="U2124">
        <v>21812</v>
      </c>
      <c r="V2124">
        <v>22410</v>
      </c>
      <c r="W2124">
        <v>22466</v>
      </c>
      <c r="X2124">
        <v>22392</v>
      </c>
      <c r="Y2124">
        <v>22597</v>
      </c>
      <c r="Z2124">
        <v>23163</v>
      </c>
      <c r="AA2124">
        <v>23366</v>
      </c>
      <c r="AB2124">
        <v>23784</v>
      </c>
      <c r="AC2124">
        <v>23899</v>
      </c>
      <c r="AD2124">
        <v>24019</v>
      </c>
      <c r="AE2124">
        <v>23824</v>
      </c>
      <c r="AF2124">
        <v>23732</v>
      </c>
      <c r="AG2124">
        <v>23555</v>
      </c>
      <c r="AH2124">
        <v>23536</v>
      </c>
      <c r="AI2124">
        <v>23415</v>
      </c>
      <c r="AJ2124">
        <v>23441</v>
      </c>
    </row>
    <row r="2125" spans="1:36" x14ac:dyDescent="0.25">
      <c r="A2125">
        <v>585</v>
      </c>
      <c r="B2125" s="5">
        <v>25098.042000000001</v>
      </c>
      <c r="C2125" s="5">
        <v>25435.087</v>
      </c>
      <c r="D2125" s="5">
        <v>25769.147000000001</v>
      </c>
      <c r="E2125" s="5">
        <v>26042.198999999997</v>
      </c>
      <c r="F2125" s="5">
        <v>26373.056</v>
      </c>
      <c r="G2125" s="5">
        <v>26470.78</v>
      </c>
      <c r="H2125" s="5">
        <v>26612.1</v>
      </c>
      <c r="I2125" s="5">
        <v>26773.47</v>
      </c>
      <c r="J2125" s="5">
        <v>26869.35</v>
      </c>
      <c r="K2125" s="5">
        <v>27087.27</v>
      </c>
      <c r="L2125" s="5">
        <v>27109.33</v>
      </c>
      <c r="M2125" s="5">
        <v>27098.06</v>
      </c>
      <c r="N2125" s="5">
        <v>27164.720000000001</v>
      </c>
      <c r="O2125" s="5">
        <v>27324.44</v>
      </c>
      <c r="P2125" s="5">
        <v>27404.7</v>
      </c>
      <c r="Q2125">
        <v>27503.38</v>
      </c>
      <c r="R2125">
        <v>27482.92</v>
      </c>
      <c r="S2125">
        <v>27615.01</v>
      </c>
      <c r="T2125">
        <v>27739.1</v>
      </c>
      <c r="U2125">
        <v>27747.18</v>
      </c>
      <c r="V2125">
        <v>27756.52</v>
      </c>
      <c r="W2125">
        <v>27900.01</v>
      </c>
      <c r="X2125">
        <v>28065.89</v>
      </c>
      <c r="Y2125">
        <v>28078.14</v>
      </c>
      <c r="Z2125">
        <v>28205.53</v>
      </c>
      <c r="AA2125">
        <v>28213.119999999999</v>
      </c>
      <c r="AB2125">
        <v>28494.59</v>
      </c>
      <c r="AC2125">
        <v>28671.95</v>
      </c>
      <c r="AD2125">
        <v>28740.29</v>
      </c>
      <c r="AE2125">
        <v>28887.55</v>
      </c>
      <c r="AF2125">
        <v>28951.72</v>
      </c>
      <c r="AG2125">
        <v>29015.16</v>
      </c>
      <c r="AH2125">
        <v>29055.68</v>
      </c>
      <c r="AI2125">
        <v>29050.48</v>
      </c>
      <c r="AJ2125">
        <v>29051.77</v>
      </c>
    </row>
    <row r="2126" spans="1:36" x14ac:dyDescent="0.25">
      <c r="A2126">
        <v>588</v>
      </c>
      <c r="B2126" s="5">
        <v>9255.31</v>
      </c>
      <c r="C2126" s="5">
        <v>9384.5329999999994</v>
      </c>
      <c r="D2126" s="5">
        <v>9417.9950000000008</v>
      </c>
      <c r="E2126" s="5">
        <v>9586.2520000000004</v>
      </c>
      <c r="F2126" s="5">
        <v>9609.5249999999996</v>
      </c>
      <c r="G2126" s="5">
        <v>9777</v>
      </c>
      <c r="H2126" s="5">
        <v>9762</v>
      </c>
      <c r="I2126" s="5">
        <v>9793</v>
      </c>
      <c r="J2126" s="5">
        <v>9780</v>
      </c>
      <c r="K2126" s="5">
        <v>9764</v>
      </c>
      <c r="L2126" s="5">
        <v>9837</v>
      </c>
      <c r="M2126" s="5">
        <v>9898</v>
      </c>
      <c r="N2126" s="5">
        <v>9995</v>
      </c>
      <c r="O2126" s="5">
        <v>10006</v>
      </c>
      <c r="P2126" s="5">
        <v>10103</v>
      </c>
      <c r="Q2126">
        <v>10103</v>
      </c>
      <c r="R2126">
        <v>10100</v>
      </c>
      <c r="S2126">
        <v>10220</v>
      </c>
      <c r="T2126">
        <v>10307</v>
      </c>
      <c r="U2126">
        <v>10383</v>
      </c>
      <c r="V2126">
        <v>10458</v>
      </c>
      <c r="W2126">
        <v>10609</v>
      </c>
      <c r="X2126">
        <v>10752</v>
      </c>
      <c r="Y2126">
        <v>10812</v>
      </c>
      <c r="Z2126">
        <v>10858</v>
      </c>
      <c r="AA2126">
        <v>11019</v>
      </c>
      <c r="AB2126">
        <v>10971</v>
      </c>
      <c r="AC2126">
        <v>10886</v>
      </c>
      <c r="AD2126">
        <v>10850</v>
      </c>
      <c r="AE2126">
        <v>10934</v>
      </c>
      <c r="AF2126">
        <v>10925</v>
      </c>
      <c r="AG2126">
        <v>10891</v>
      </c>
      <c r="AH2126">
        <v>10848</v>
      </c>
      <c r="AI2126">
        <v>10801</v>
      </c>
      <c r="AJ2126">
        <v>10774</v>
      </c>
    </row>
    <row r="2127" spans="1:36" x14ac:dyDescent="0.25">
      <c r="A2127">
        <v>589</v>
      </c>
      <c r="B2127" s="5">
        <v>9276.1850000000013</v>
      </c>
      <c r="C2127" s="5">
        <v>9294.0300000000007</v>
      </c>
      <c r="D2127" s="5">
        <v>9299.4500000000007</v>
      </c>
      <c r="E2127" s="5">
        <v>9316.844000000001</v>
      </c>
      <c r="F2127" s="5">
        <v>9209.2890000000007</v>
      </c>
      <c r="G2127" s="5">
        <v>9226.8919999999998</v>
      </c>
      <c r="H2127" s="5">
        <v>9268.7860000000001</v>
      </c>
      <c r="I2127" s="5">
        <v>9321.4369999999999</v>
      </c>
      <c r="J2127" s="5">
        <v>9347.1909999999989</v>
      </c>
      <c r="K2127" s="5">
        <v>9338.1540000000005</v>
      </c>
      <c r="L2127" s="5">
        <v>9410</v>
      </c>
      <c r="M2127" s="5">
        <v>9462</v>
      </c>
      <c r="N2127" s="5">
        <v>9462</v>
      </c>
      <c r="O2127" s="5">
        <v>9445</v>
      </c>
      <c r="P2127" s="5">
        <v>9525</v>
      </c>
      <c r="Q2127">
        <v>9543</v>
      </c>
      <c r="R2127">
        <v>9666</v>
      </c>
      <c r="S2127">
        <v>9752</v>
      </c>
      <c r="T2127">
        <v>9773</v>
      </c>
      <c r="U2127">
        <v>9847</v>
      </c>
      <c r="V2127">
        <v>9840</v>
      </c>
      <c r="W2127">
        <v>9789</v>
      </c>
      <c r="X2127">
        <v>9742</v>
      </c>
      <c r="Y2127">
        <v>9699</v>
      </c>
      <c r="Z2127">
        <v>9754</v>
      </c>
      <c r="AA2127">
        <v>9795</v>
      </c>
      <c r="AB2127">
        <v>9947</v>
      </c>
      <c r="AC2127">
        <v>9941</v>
      </c>
      <c r="AD2127">
        <v>9953</v>
      </c>
      <c r="AE2127">
        <v>9917</v>
      </c>
      <c r="AF2127">
        <v>9898</v>
      </c>
      <c r="AG2127">
        <v>9843</v>
      </c>
      <c r="AH2127">
        <v>9815</v>
      </c>
      <c r="AI2127">
        <v>9850</v>
      </c>
      <c r="AJ2127">
        <v>9872</v>
      </c>
    </row>
    <row r="2128" spans="1:36" x14ac:dyDescent="0.25">
      <c r="A2128">
        <v>590</v>
      </c>
      <c r="B2128" s="5">
        <v>24949</v>
      </c>
      <c r="C2128" s="5">
        <v>24995</v>
      </c>
      <c r="D2128" s="5">
        <v>24991</v>
      </c>
      <c r="E2128" s="5">
        <v>25058</v>
      </c>
      <c r="F2128" s="5">
        <v>25665</v>
      </c>
      <c r="G2128" s="5">
        <v>25787</v>
      </c>
      <c r="H2128" s="5">
        <v>26238</v>
      </c>
      <c r="I2128" s="5">
        <v>26592</v>
      </c>
      <c r="J2128" s="5">
        <v>26589</v>
      </c>
      <c r="K2128" s="5">
        <v>26827</v>
      </c>
      <c r="L2128" s="5">
        <v>27056</v>
      </c>
      <c r="M2128" s="5">
        <v>27347</v>
      </c>
      <c r="N2128" s="5">
        <v>27677</v>
      </c>
      <c r="O2128" s="5">
        <v>28079</v>
      </c>
      <c r="P2128" s="5">
        <v>28481</v>
      </c>
      <c r="Q2128">
        <v>28532</v>
      </c>
      <c r="R2128">
        <v>28670</v>
      </c>
      <c r="S2128">
        <v>28576</v>
      </c>
      <c r="T2128">
        <v>28504</v>
      </c>
      <c r="U2128">
        <v>28827</v>
      </c>
      <c r="V2128">
        <v>29204</v>
      </c>
      <c r="W2128">
        <v>29694</v>
      </c>
      <c r="X2128">
        <v>30088</v>
      </c>
      <c r="Y2128">
        <v>30276</v>
      </c>
      <c r="Z2128">
        <v>30510</v>
      </c>
      <c r="AA2128">
        <v>30914</v>
      </c>
      <c r="AB2128">
        <v>31224</v>
      </c>
      <c r="AC2128">
        <v>31553</v>
      </c>
      <c r="AD2128">
        <v>31403</v>
      </c>
      <c r="AE2128">
        <v>31573</v>
      </c>
      <c r="AF2128">
        <v>31730</v>
      </c>
      <c r="AG2128">
        <v>31853</v>
      </c>
      <c r="AH2128">
        <v>31883</v>
      </c>
      <c r="AI2128">
        <v>32032</v>
      </c>
      <c r="AJ2128">
        <v>32082</v>
      </c>
    </row>
    <row r="2129" spans="1:36" x14ac:dyDescent="0.25">
      <c r="A2129">
        <v>597</v>
      </c>
      <c r="B2129" s="5">
        <v>45474</v>
      </c>
      <c r="C2129" s="5">
        <v>45908</v>
      </c>
      <c r="D2129" s="5">
        <v>46913</v>
      </c>
      <c r="E2129" s="5">
        <v>47136</v>
      </c>
      <c r="F2129" s="5">
        <v>47108</v>
      </c>
      <c r="G2129" s="5">
        <v>47124</v>
      </c>
      <c r="H2129" s="5">
        <v>46814</v>
      </c>
      <c r="I2129" s="5">
        <v>46419</v>
      </c>
      <c r="J2129" s="5">
        <v>46247</v>
      </c>
      <c r="K2129" s="5">
        <v>46199</v>
      </c>
      <c r="L2129" s="5">
        <v>46163</v>
      </c>
      <c r="M2129" s="5">
        <v>45999</v>
      </c>
      <c r="N2129" s="5">
        <v>45989</v>
      </c>
      <c r="O2129" s="5">
        <v>45834</v>
      </c>
      <c r="P2129" s="5">
        <v>46279</v>
      </c>
      <c r="Q2129">
        <v>46425</v>
      </c>
      <c r="R2129">
        <v>46687</v>
      </c>
      <c r="S2129">
        <v>46650</v>
      </c>
      <c r="T2129">
        <v>46657</v>
      </c>
      <c r="U2129">
        <v>46725</v>
      </c>
      <c r="V2129">
        <v>46794</v>
      </c>
      <c r="W2129">
        <v>46839</v>
      </c>
      <c r="X2129">
        <v>46542</v>
      </c>
      <c r="Y2129">
        <v>46196</v>
      </c>
      <c r="Z2129">
        <v>45873</v>
      </c>
      <c r="AA2129">
        <v>45528</v>
      </c>
      <c r="AB2129">
        <v>45106</v>
      </c>
      <c r="AC2129">
        <v>44757</v>
      </c>
      <c r="AD2129">
        <v>44679</v>
      </c>
      <c r="AE2129">
        <v>44689</v>
      </c>
      <c r="AF2129">
        <v>44646</v>
      </c>
      <c r="AG2129">
        <v>44746</v>
      </c>
      <c r="AH2129">
        <v>44889</v>
      </c>
      <c r="AI2129">
        <v>45208</v>
      </c>
      <c r="AJ2129">
        <v>45330</v>
      </c>
    </row>
    <row r="2130" spans="1:36" x14ac:dyDescent="0.25">
      <c r="A2130">
        <v>599</v>
      </c>
      <c r="B2130" s="5">
        <v>612969.34500000009</v>
      </c>
      <c r="C2130" s="5">
        <v>609626.18200000003</v>
      </c>
      <c r="D2130" s="5">
        <v>607191.71799999999</v>
      </c>
      <c r="E2130" s="5">
        <v>599685.60399999993</v>
      </c>
      <c r="F2130" s="5">
        <v>590283.06499999994</v>
      </c>
      <c r="G2130" s="5">
        <v>586865.28200000001</v>
      </c>
      <c r="H2130" s="5">
        <v>585579.05599999998</v>
      </c>
      <c r="I2130" s="5">
        <v>585818.80000000005</v>
      </c>
      <c r="J2130" s="5">
        <v>586949.39199999999</v>
      </c>
      <c r="K2130" s="5">
        <v>588696.25600000005</v>
      </c>
      <c r="L2130" s="5">
        <v>590655.75199999998</v>
      </c>
      <c r="M2130" s="5">
        <v>593573.09600000002</v>
      </c>
      <c r="N2130" s="5">
        <v>596714.90399999998</v>
      </c>
      <c r="O2130" s="5">
        <v>604162.68799999997</v>
      </c>
      <c r="P2130" s="5">
        <v>610420.80000000005</v>
      </c>
      <c r="Q2130">
        <v>612968.21600000001</v>
      </c>
      <c r="R2130">
        <v>612582.17599999998</v>
      </c>
      <c r="S2130">
        <v>606971.52800000005</v>
      </c>
      <c r="T2130">
        <v>604119.40800000005</v>
      </c>
      <c r="U2130">
        <v>604484.23199999996</v>
      </c>
      <c r="V2130">
        <v>606380.05599999998</v>
      </c>
      <c r="W2130">
        <v>606259.17599999998</v>
      </c>
      <c r="X2130">
        <v>608719.56799999997</v>
      </c>
      <c r="Y2130">
        <v>612192.39199999999</v>
      </c>
      <c r="Z2130">
        <v>613135.6</v>
      </c>
      <c r="AA2130">
        <v>612340.75199999998</v>
      </c>
      <c r="AB2130">
        <v>609748.47999999998</v>
      </c>
      <c r="AC2130">
        <v>601787.80000000005</v>
      </c>
      <c r="AD2130">
        <v>596986.85600000003</v>
      </c>
      <c r="AE2130">
        <v>595751.53599999996</v>
      </c>
      <c r="AF2130">
        <v>599858.64800000004</v>
      </c>
      <c r="AG2130">
        <v>605543</v>
      </c>
      <c r="AH2130">
        <v>610386</v>
      </c>
      <c r="AI2130">
        <v>616260</v>
      </c>
      <c r="AJ2130">
        <v>616294</v>
      </c>
    </row>
    <row r="2131" spans="1:36" x14ac:dyDescent="0.25">
      <c r="A2131">
        <v>603</v>
      </c>
      <c r="B2131" s="5">
        <v>52765</v>
      </c>
      <c r="C2131" s="5">
        <v>52605</v>
      </c>
      <c r="D2131" s="5">
        <v>52069</v>
      </c>
      <c r="E2131" s="5">
        <v>51378</v>
      </c>
      <c r="F2131" s="5">
        <v>50514</v>
      </c>
      <c r="G2131" s="5">
        <v>49790</v>
      </c>
      <c r="H2131" s="5">
        <v>49220</v>
      </c>
      <c r="I2131" s="5">
        <v>48886</v>
      </c>
      <c r="J2131" s="5">
        <v>48551</v>
      </c>
      <c r="K2131" s="5">
        <v>48657</v>
      </c>
      <c r="L2131" s="5">
        <v>48189</v>
      </c>
      <c r="M2131" s="5">
        <v>48010</v>
      </c>
      <c r="N2131" s="5">
        <v>47705</v>
      </c>
      <c r="O2131" s="5">
        <v>47456</v>
      </c>
      <c r="P2131" s="5">
        <v>47121</v>
      </c>
      <c r="Q2131">
        <v>46807</v>
      </c>
      <c r="R2131">
        <v>46415</v>
      </c>
      <c r="S2131">
        <v>46059</v>
      </c>
      <c r="T2131">
        <v>46879</v>
      </c>
      <c r="U2131">
        <v>48488</v>
      </c>
      <c r="V2131">
        <v>50658</v>
      </c>
      <c r="W2131">
        <v>51922</v>
      </c>
      <c r="X2131">
        <v>53167</v>
      </c>
      <c r="Y2131">
        <v>48803</v>
      </c>
      <c r="Z2131">
        <v>48094</v>
      </c>
      <c r="AA2131">
        <v>47693</v>
      </c>
      <c r="AB2131">
        <v>47379</v>
      </c>
      <c r="AC2131">
        <v>47152</v>
      </c>
      <c r="AD2131">
        <v>47041</v>
      </c>
      <c r="AE2131">
        <v>46833</v>
      </c>
      <c r="AF2131">
        <v>46758</v>
      </c>
      <c r="AG2131">
        <v>46672</v>
      </c>
      <c r="AH2131">
        <v>46671</v>
      </c>
      <c r="AI2131">
        <v>46990</v>
      </c>
      <c r="AJ2131">
        <v>47372</v>
      </c>
    </row>
    <row r="2132" spans="1:36" x14ac:dyDescent="0.25">
      <c r="A2132">
        <v>606</v>
      </c>
      <c r="B2132" s="5">
        <v>75257</v>
      </c>
      <c r="C2132" s="5">
        <v>74895</v>
      </c>
      <c r="D2132" s="5">
        <v>74233</v>
      </c>
      <c r="E2132" s="5">
        <v>72903</v>
      </c>
      <c r="F2132" s="5">
        <v>71280</v>
      </c>
      <c r="G2132" s="5">
        <v>69849</v>
      </c>
      <c r="H2132" s="5">
        <v>69170</v>
      </c>
      <c r="I2132" s="5">
        <v>69078</v>
      </c>
      <c r="J2132" s="5">
        <v>69349</v>
      </c>
      <c r="K2132" s="5">
        <v>69276</v>
      </c>
      <c r="L2132" s="5">
        <v>69438</v>
      </c>
      <c r="M2132" s="5">
        <v>69417</v>
      </c>
      <c r="N2132" s="5">
        <v>70207</v>
      </c>
      <c r="O2132" s="5">
        <v>71117</v>
      </c>
      <c r="P2132" s="5">
        <v>71875</v>
      </c>
      <c r="Q2132">
        <v>72515</v>
      </c>
      <c r="R2132">
        <v>73480</v>
      </c>
      <c r="S2132">
        <v>74162</v>
      </c>
      <c r="T2132">
        <v>74889</v>
      </c>
      <c r="U2132">
        <v>74910</v>
      </c>
      <c r="V2132">
        <v>75169</v>
      </c>
      <c r="W2132">
        <v>75589</v>
      </c>
      <c r="X2132">
        <v>76102</v>
      </c>
      <c r="Y2132">
        <v>76576</v>
      </c>
      <c r="Z2132">
        <v>75802</v>
      </c>
      <c r="AA2132">
        <v>75619</v>
      </c>
      <c r="AB2132">
        <v>75487</v>
      </c>
      <c r="AC2132">
        <v>75389</v>
      </c>
      <c r="AD2132">
        <v>75162</v>
      </c>
      <c r="AE2132">
        <v>74947</v>
      </c>
      <c r="AF2132">
        <v>75326</v>
      </c>
      <c r="AG2132">
        <v>75565</v>
      </c>
      <c r="AH2132">
        <v>75718</v>
      </c>
      <c r="AI2132">
        <v>76244</v>
      </c>
      <c r="AJ2132">
        <v>76216</v>
      </c>
    </row>
    <row r="2133" spans="1:36" x14ac:dyDescent="0.25">
      <c r="A2133">
        <v>608</v>
      </c>
      <c r="B2133" s="5">
        <v>10603</v>
      </c>
      <c r="C2133" s="5">
        <v>10761</v>
      </c>
      <c r="D2133" s="5">
        <v>10713</v>
      </c>
      <c r="E2133" s="5">
        <v>10630</v>
      </c>
      <c r="F2133" s="5">
        <v>10541</v>
      </c>
      <c r="G2133" s="5">
        <v>10628</v>
      </c>
      <c r="H2133" s="5">
        <v>10632</v>
      </c>
      <c r="I2133" s="5">
        <v>10698</v>
      </c>
      <c r="J2133" s="5">
        <v>10775</v>
      </c>
      <c r="K2133" s="5">
        <v>10944</v>
      </c>
      <c r="L2133" s="5">
        <v>11231</v>
      </c>
      <c r="M2133" s="5">
        <v>11244</v>
      </c>
      <c r="N2133" s="5">
        <v>11487</v>
      </c>
      <c r="O2133" s="5">
        <v>11734</v>
      </c>
      <c r="P2133" s="5">
        <v>11977</v>
      </c>
      <c r="Q2133">
        <v>12023</v>
      </c>
      <c r="R2133">
        <v>11938</v>
      </c>
      <c r="S2133">
        <v>11861</v>
      </c>
      <c r="T2133">
        <v>11852</v>
      </c>
      <c r="U2133">
        <v>11804</v>
      </c>
      <c r="V2133">
        <v>11779</v>
      </c>
      <c r="W2133">
        <v>11758</v>
      </c>
      <c r="X2133">
        <v>11783</v>
      </c>
      <c r="Y2133">
        <v>12109</v>
      </c>
      <c r="Z2133">
        <v>12254</v>
      </c>
      <c r="AA2133">
        <v>12303</v>
      </c>
      <c r="AB2133">
        <v>12284</v>
      </c>
      <c r="AC2133">
        <v>12215</v>
      </c>
      <c r="AD2133">
        <v>12189</v>
      </c>
      <c r="AE2133">
        <v>12132</v>
      </c>
      <c r="AF2133">
        <v>12001</v>
      </c>
      <c r="AG2133">
        <v>11985</v>
      </c>
      <c r="AH2133">
        <v>11922</v>
      </c>
      <c r="AI2133">
        <v>11814</v>
      </c>
      <c r="AJ2133">
        <v>11864</v>
      </c>
    </row>
    <row r="2134" spans="1:36" x14ac:dyDescent="0.25">
      <c r="A2134">
        <v>610</v>
      </c>
      <c r="B2134" s="5">
        <v>22347</v>
      </c>
      <c r="C2134" s="5">
        <v>22504</v>
      </c>
      <c r="D2134" s="5">
        <v>22742</v>
      </c>
      <c r="E2134" s="5">
        <v>22826</v>
      </c>
      <c r="F2134" s="5">
        <v>22886</v>
      </c>
      <c r="G2134" s="5">
        <v>22746</v>
      </c>
      <c r="H2134" s="5">
        <v>22720</v>
      </c>
      <c r="I2134" s="5">
        <v>22696</v>
      </c>
      <c r="J2134" s="5">
        <v>22734</v>
      </c>
      <c r="K2134" s="5">
        <v>22866</v>
      </c>
      <c r="L2134" s="5">
        <v>22833</v>
      </c>
      <c r="M2134" s="5">
        <v>23039</v>
      </c>
      <c r="N2134" s="5">
        <v>23213</v>
      </c>
      <c r="O2134" s="5">
        <v>23175</v>
      </c>
      <c r="P2134" s="5">
        <v>23282</v>
      </c>
      <c r="Q2134">
        <v>23561</v>
      </c>
      <c r="R2134">
        <v>23915</v>
      </c>
      <c r="S2134">
        <v>23832</v>
      </c>
      <c r="T2134">
        <v>23841</v>
      </c>
      <c r="U2134">
        <v>23955</v>
      </c>
      <c r="V2134">
        <v>23785</v>
      </c>
      <c r="W2134">
        <v>23703</v>
      </c>
      <c r="X2134">
        <v>23664</v>
      </c>
      <c r="Y2134">
        <v>23807</v>
      </c>
      <c r="Z2134">
        <v>23820</v>
      </c>
      <c r="AA2134">
        <v>23837</v>
      </c>
      <c r="AB2134">
        <v>23902</v>
      </c>
      <c r="AC2134">
        <v>23801</v>
      </c>
      <c r="AD2134">
        <v>23774</v>
      </c>
      <c r="AE2134">
        <v>23765</v>
      </c>
      <c r="AF2134">
        <v>23895</v>
      </c>
      <c r="AG2134">
        <v>24051</v>
      </c>
      <c r="AH2134">
        <v>24061</v>
      </c>
      <c r="AI2134">
        <v>24232</v>
      </c>
      <c r="AJ2134">
        <v>24389</v>
      </c>
    </row>
    <row r="2135" spans="1:36" x14ac:dyDescent="0.25">
      <c r="A2135">
        <v>611</v>
      </c>
      <c r="B2135" s="5">
        <v>11230</v>
      </c>
      <c r="C2135" s="5">
        <v>11351</v>
      </c>
      <c r="D2135" s="5">
        <v>11408</v>
      </c>
      <c r="E2135" s="5">
        <v>11379</v>
      </c>
      <c r="F2135" s="5">
        <v>11501</v>
      </c>
      <c r="G2135" s="5">
        <v>11545</v>
      </c>
      <c r="H2135" s="5">
        <v>11546</v>
      </c>
      <c r="I2135" s="5">
        <v>11679</v>
      </c>
      <c r="J2135" s="5">
        <v>11734</v>
      </c>
      <c r="K2135" s="5">
        <v>11811</v>
      </c>
      <c r="L2135" s="5">
        <v>11850</v>
      </c>
      <c r="M2135" s="5">
        <v>11939</v>
      </c>
      <c r="N2135" s="5">
        <v>12012</v>
      </c>
      <c r="O2135" s="5">
        <v>12191</v>
      </c>
      <c r="P2135" s="5">
        <v>12252</v>
      </c>
      <c r="Q2135">
        <v>12315</v>
      </c>
      <c r="R2135">
        <v>12392</v>
      </c>
      <c r="S2135">
        <v>12478</v>
      </c>
      <c r="T2135">
        <v>12601</v>
      </c>
      <c r="U2135">
        <v>12622</v>
      </c>
      <c r="V2135">
        <v>12722</v>
      </c>
      <c r="W2135">
        <v>12778</v>
      </c>
      <c r="X2135">
        <v>12791</v>
      </c>
      <c r="Y2135">
        <v>12834</v>
      </c>
      <c r="Z2135">
        <v>12980</v>
      </c>
      <c r="AA2135">
        <v>13027</v>
      </c>
      <c r="AB2135">
        <v>13048</v>
      </c>
      <c r="AC2135">
        <v>13049</v>
      </c>
      <c r="AD2135">
        <v>12980</v>
      </c>
      <c r="AE2135">
        <v>12853</v>
      </c>
      <c r="AF2135">
        <v>12837</v>
      </c>
      <c r="AG2135">
        <v>12818</v>
      </c>
      <c r="AH2135">
        <v>12789</v>
      </c>
      <c r="AI2135">
        <v>12780</v>
      </c>
      <c r="AJ2135">
        <v>12762</v>
      </c>
    </row>
    <row r="2136" spans="1:36" x14ac:dyDescent="0.25">
      <c r="A2136">
        <v>612</v>
      </c>
      <c r="B2136" s="5">
        <v>34855.86</v>
      </c>
      <c r="C2136" s="5">
        <v>36863</v>
      </c>
      <c r="D2136" s="5">
        <v>41275</v>
      </c>
      <c r="E2136" s="5">
        <v>47552</v>
      </c>
      <c r="F2136" s="5">
        <v>51437</v>
      </c>
      <c r="G2136" s="5">
        <v>54381</v>
      </c>
      <c r="H2136" s="5">
        <v>57095</v>
      </c>
      <c r="I2136" s="5">
        <v>60221</v>
      </c>
      <c r="J2136" s="5">
        <v>62394</v>
      </c>
      <c r="K2136" s="5">
        <v>63605</v>
      </c>
      <c r="L2136" s="5">
        <v>65208</v>
      </c>
      <c r="M2136" s="5">
        <v>67229</v>
      </c>
      <c r="N2136" s="5">
        <v>69104</v>
      </c>
      <c r="O2136" s="5">
        <v>69655</v>
      </c>
      <c r="P2136" s="5">
        <v>70102</v>
      </c>
      <c r="Q2136">
        <v>70464</v>
      </c>
      <c r="R2136">
        <v>70751</v>
      </c>
      <c r="S2136">
        <v>70515</v>
      </c>
      <c r="T2136">
        <v>71372</v>
      </c>
      <c r="U2136">
        <v>71513</v>
      </c>
      <c r="V2136">
        <v>71831</v>
      </c>
      <c r="W2136">
        <v>73078</v>
      </c>
      <c r="X2136">
        <v>73853</v>
      </c>
      <c r="Y2136">
        <v>75147</v>
      </c>
      <c r="Z2136">
        <v>75354</v>
      </c>
      <c r="AA2136">
        <v>75170</v>
      </c>
      <c r="AB2136">
        <v>74756</v>
      </c>
      <c r="AC2136">
        <v>74506</v>
      </c>
      <c r="AD2136">
        <v>73885</v>
      </c>
      <c r="AE2136">
        <v>73107</v>
      </c>
      <c r="AF2136">
        <v>72521</v>
      </c>
      <c r="AG2136">
        <v>72345</v>
      </c>
      <c r="AH2136">
        <v>72244</v>
      </c>
      <c r="AI2136">
        <v>72171</v>
      </c>
      <c r="AJ2136">
        <v>72375</v>
      </c>
    </row>
    <row r="2137" spans="1:36" x14ac:dyDescent="0.25">
      <c r="A2137">
        <v>613</v>
      </c>
      <c r="B2137" s="5">
        <v>11374.271000000001</v>
      </c>
      <c r="C2137" s="5">
        <v>11545.378000000001</v>
      </c>
      <c r="D2137" s="5">
        <v>11837.818000000001</v>
      </c>
      <c r="E2137" s="5">
        <v>12179.388000000001</v>
      </c>
      <c r="F2137" s="5">
        <v>12702.143</v>
      </c>
      <c r="G2137" s="5">
        <v>13030.630000000001</v>
      </c>
      <c r="H2137" s="5">
        <v>13362</v>
      </c>
      <c r="I2137" s="5">
        <v>13675</v>
      </c>
      <c r="J2137" s="5">
        <v>13792</v>
      </c>
      <c r="K2137" s="5">
        <v>13799</v>
      </c>
      <c r="L2137" s="5">
        <v>13785</v>
      </c>
      <c r="M2137" s="5">
        <v>13913</v>
      </c>
      <c r="N2137" s="5">
        <v>14121</v>
      </c>
      <c r="O2137" s="5">
        <v>14181</v>
      </c>
      <c r="P2137" s="5">
        <v>14350</v>
      </c>
      <c r="Q2137">
        <v>14920</v>
      </c>
      <c r="R2137">
        <v>15141</v>
      </c>
      <c r="S2137">
        <v>15325</v>
      </c>
      <c r="T2137">
        <v>15249</v>
      </c>
      <c r="U2137">
        <v>15395</v>
      </c>
      <c r="V2137">
        <v>15805</v>
      </c>
      <c r="W2137">
        <v>16420</v>
      </c>
      <c r="X2137">
        <v>17721</v>
      </c>
      <c r="Y2137">
        <v>18092</v>
      </c>
      <c r="Z2137">
        <v>18737</v>
      </c>
      <c r="AA2137">
        <v>19607</v>
      </c>
      <c r="AB2137">
        <v>20606</v>
      </c>
      <c r="AC2137">
        <v>21059</v>
      </c>
      <c r="AD2137">
        <v>21523</v>
      </c>
      <c r="AE2137">
        <v>22453</v>
      </c>
      <c r="AF2137">
        <v>22974</v>
      </c>
      <c r="AG2137">
        <v>24191</v>
      </c>
      <c r="AH2137">
        <v>24674</v>
      </c>
      <c r="AI2137">
        <v>25003</v>
      </c>
      <c r="AJ2137">
        <v>25101</v>
      </c>
    </row>
    <row r="2138" spans="1:36" x14ac:dyDescent="0.25">
      <c r="A2138">
        <v>614</v>
      </c>
      <c r="B2138" s="5">
        <v>12579.968000000001</v>
      </c>
      <c r="C2138" s="5">
        <v>12739</v>
      </c>
      <c r="D2138" s="5">
        <v>12934</v>
      </c>
      <c r="E2138" s="5">
        <v>12921</v>
      </c>
      <c r="F2138" s="5">
        <v>13032</v>
      </c>
      <c r="G2138" s="5">
        <v>13103</v>
      </c>
      <c r="H2138" s="5">
        <v>13233</v>
      </c>
      <c r="I2138" s="5">
        <v>13339</v>
      </c>
      <c r="J2138" s="5">
        <v>13297</v>
      </c>
      <c r="K2138" s="5">
        <v>13311</v>
      </c>
      <c r="L2138" s="5">
        <v>13531</v>
      </c>
      <c r="M2138" s="5">
        <v>13583</v>
      </c>
      <c r="N2138" s="5">
        <v>13639</v>
      </c>
      <c r="O2138" s="5">
        <v>13772</v>
      </c>
      <c r="P2138" s="5">
        <v>13749</v>
      </c>
      <c r="Q2138">
        <v>13780</v>
      </c>
      <c r="R2138">
        <v>13643</v>
      </c>
      <c r="S2138">
        <v>13810</v>
      </c>
      <c r="T2138">
        <v>13936</v>
      </c>
      <c r="U2138">
        <v>13921</v>
      </c>
      <c r="V2138">
        <v>13924</v>
      </c>
      <c r="W2138">
        <v>13857</v>
      </c>
      <c r="X2138">
        <v>13899</v>
      </c>
      <c r="Y2138">
        <v>14195</v>
      </c>
      <c r="Z2138">
        <v>14243</v>
      </c>
      <c r="AA2138">
        <v>14265</v>
      </c>
      <c r="AB2138">
        <v>14243</v>
      </c>
      <c r="AC2138">
        <v>14224</v>
      </c>
      <c r="AD2138">
        <v>14128</v>
      </c>
      <c r="AE2138">
        <v>14084</v>
      </c>
      <c r="AF2138">
        <v>14031</v>
      </c>
      <c r="AG2138">
        <v>14057</v>
      </c>
      <c r="AH2138">
        <v>13992</v>
      </c>
      <c r="AI2138">
        <v>13901</v>
      </c>
      <c r="AJ2138">
        <v>13890</v>
      </c>
    </row>
    <row r="2139" spans="1:36" x14ac:dyDescent="0.25">
      <c r="A2139">
        <v>617</v>
      </c>
      <c r="B2139" s="5">
        <v>8270.9480000000003</v>
      </c>
      <c r="C2139" s="5">
        <v>8339.6280000000006</v>
      </c>
      <c r="D2139" s="5">
        <v>8436.5280000000002</v>
      </c>
      <c r="E2139" s="5">
        <v>8370.5759999999991</v>
      </c>
      <c r="F2139" s="5">
        <v>8497.0740000000005</v>
      </c>
      <c r="G2139" s="5">
        <v>8492.2199999999993</v>
      </c>
      <c r="H2139" s="5">
        <v>8523.9</v>
      </c>
      <c r="I2139" s="5">
        <v>8560.5300000000007</v>
      </c>
      <c r="J2139" s="5">
        <v>8548.65</v>
      </c>
      <c r="K2139" s="5">
        <v>8540.73</v>
      </c>
      <c r="L2139" s="5">
        <v>8546.67</v>
      </c>
      <c r="M2139" s="5">
        <v>8519.94</v>
      </c>
      <c r="N2139" s="5">
        <v>8585.2800000000007</v>
      </c>
      <c r="O2139" s="5">
        <v>8557.56</v>
      </c>
      <c r="P2139" s="5">
        <v>8583.2999999999993</v>
      </c>
      <c r="Q2139">
        <v>8650.6200000000008</v>
      </c>
      <c r="R2139">
        <v>8704.08</v>
      </c>
      <c r="S2139">
        <v>8712.99</v>
      </c>
      <c r="T2139">
        <v>8919.9</v>
      </c>
      <c r="U2139">
        <v>9224.82</v>
      </c>
      <c r="V2139">
        <v>9357.48</v>
      </c>
      <c r="W2139">
        <v>9405.99</v>
      </c>
      <c r="X2139">
        <v>9295.11</v>
      </c>
      <c r="Y2139">
        <v>9220.86</v>
      </c>
      <c r="Z2139">
        <v>9160.4699999999993</v>
      </c>
      <c r="AA2139">
        <v>9218.8799999999992</v>
      </c>
      <c r="AB2139">
        <v>9166.41</v>
      </c>
      <c r="AC2139">
        <v>9103.0499999999993</v>
      </c>
      <c r="AD2139">
        <v>9037.7099999999991</v>
      </c>
      <c r="AE2139">
        <v>8964.4500000000007</v>
      </c>
      <c r="AF2139">
        <v>8882.2800000000007</v>
      </c>
      <c r="AG2139">
        <v>8826.84</v>
      </c>
      <c r="AH2139">
        <v>8779.32</v>
      </c>
      <c r="AI2139">
        <v>8759.52</v>
      </c>
      <c r="AJ2139">
        <v>8689.23</v>
      </c>
    </row>
    <row r="2140" spans="1:36" x14ac:dyDescent="0.25">
      <c r="A2140">
        <v>620</v>
      </c>
      <c r="B2140" s="5">
        <v>17377.240000000002</v>
      </c>
      <c r="C2140" s="5">
        <v>17731.067999999999</v>
      </c>
      <c r="D2140" s="5">
        <v>18040.758000000002</v>
      </c>
      <c r="E2140" s="5">
        <v>18112.171999999999</v>
      </c>
      <c r="F2140" s="5">
        <v>18233.310000000001</v>
      </c>
      <c r="G2140" s="5">
        <v>18619.413</v>
      </c>
      <c r="H2140" s="5">
        <v>18621.310000000001</v>
      </c>
      <c r="I2140" s="5">
        <v>18557</v>
      </c>
      <c r="J2140" s="5">
        <v>18657</v>
      </c>
      <c r="K2140" s="5">
        <v>18731</v>
      </c>
      <c r="L2140" s="5">
        <v>18704</v>
      </c>
      <c r="M2140" s="5">
        <v>18919</v>
      </c>
      <c r="N2140" s="5">
        <v>19174</v>
      </c>
      <c r="O2140" s="5">
        <v>19214</v>
      </c>
      <c r="P2140" s="5">
        <v>19347</v>
      </c>
      <c r="Q2140">
        <v>19265</v>
      </c>
      <c r="R2140">
        <v>19259</v>
      </c>
      <c r="S2140">
        <v>19303</v>
      </c>
      <c r="T2140">
        <v>19266</v>
      </c>
      <c r="U2140">
        <v>19239</v>
      </c>
      <c r="V2140">
        <v>19213</v>
      </c>
      <c r="W2140">
        <v>19230</v>
      </c>
      <c r="X2140">
        <v>19261</v>
      </c>
      <c r="Y2140">
        <v>19443</v>
      </c>
      <c r="Z2140">
        <v>19743</v>
      </c>
      <c r="AA2140">
        <v>19837</v>
      </c>
      <c r="AB2140">
        <v>19781</v>
      </c>
      <c r="AC2140">
        <v>19694</v>
      </c>
      <c r="AD2140">
        <v>19688</v>
      </c>
      <c r="AE2140">
        <v>19637</v>
      </c>
      <c r="AF2140">
        <v>19684</v>
      </c>
      <c r="AG2140">
        <v>19647</v>
      </c>
      <c r="AH2140">
        <v>19683</v>
      </c>
      <c r="AI2140">
        <v>19670</v>
      </c>
      <c r="AJ2140">
        <v>19670</v>
      </c>
    </row>
    <row r="2141" spans="1:36" x14ac:dyDescent="0.25">
      <c r="A2141">
        <v>622</v>
      </c>
      <c r="B2141" s="5">
        <v>79347</v>
      </c>
      <c r="C2141" s="5">
        <v>79531</v>
      </c>
      <c r="D2141" s="5">
        <v>79100</v>
      </c>
      <c r="E2141" s="5">
        <v>78124</v>
      </c>
      <c r="F2141" s="5">
        <v>77072</v>
      </c>
      <c r="G2141" s="5">
        <v>76466</v>
      </c>
      <c r="H2141" s="5">
        <v>76049</v>
      </c>
      <c r="I2141" s="5">
        <v>75536</v>
      </c>
      <c r="J2141" s="5">
        <v>75430</v>
      </c>
      <c r="K2141" s="5">
        <v>75023</v>
      </c>
      <c r="L2141" s="5">
        <v>74480</v>
      </c>
      <c r="M2141" s="5">
        <v>73852</v>
      </c>
      <c r="N2141" s="5">
        <v>73719</v>
      </c>
      <c r="O2141" s="5">
        <v>73893</v>
      </c>
      <c r="P2141" s="5">
        <v>73774</v>
      </c>
      <c r="Q2141">
        <v>73820</v>
      </c>
      <c r="R2141">
        <v>73992</v>
      </c>
      <c r="S2141">
        <v>74271</v>
      </c>
      <c r="T2141">
        <v>74352</v>
      </c>
      <c r="U2141">
        <v>74250</v>
      </c>
      <c r="V2141">
        <v>73728</v>
      </c>
      <c r="W2141">
        <v>73535</v>
      </c>
      <c r="X2141">
        <v>73675</v>
      </c>
      <c r="Y2141">
        <v>73935</v>
      </c>
      <c r="Z2141">
        <v>74322</v>
      </c>
      <c r="AA2141">
        <v>74058</v>
      </c>
      <c r="AB2141">
        <v>73394</v>
      </c>
      <c r="AC2141">
        <v>72553</v>
      </c>
      <c r="AD2141">
        <v>71461</v>
      </c>
      <c r="AE2141">
        <v>70860</v>
      </c>
      <c r="AF2141">
        <v>70433</v>
      </c>
      <c r="AG2141">
        <v>70533</v>
      </c>
      <c r="AH2141">
        <v>71269</v>
      </c>
      <c r="AI2141">
        <v>71042</v>
      </c>
      <c r="AJ2141">
        <v>70905</v>
      </c>
    </row>
    <row r="2142" spans="1:36" x14ac:dyDescent="0.25">
      <c r="A2142">
        <v>623</v>
      </c>
      <c r="B2142" s="5">
        <v>9255</v>
      </c>
      <c r="C2142" s="5">
        <v>9307</v>
      </c>
      <c r="D2142" s="5">
        <v>9399</v>
      </c>
      <c r="E2142" s="5">
        <v>9413</v>
      </c>
      <c r="F2142" s="5">
        <v>9481</v>
      </c>
      <c r="G2142" s="5">
        <v>9460</v>
      </c>
      <c r="H2142" s="5">
        <v>9448</v>
      </c>
      <c r="I2142" s="5">
        <v>9496</v>
      </c>
      <c r="J2142" s="5">
        <v>9561</v>
      </c>
      <c r="K2142" s="5">
        <v>9549</v>
      </c>
      <c r="L2142" s="5">
        <v>9503</v>
      </c>
      <c r="M2142" s="5">
        <v>9424</v>
      </c>
      <c r="N2142" s="5">
        <v>9385</v>
      </c>
      <c r="O2142" s="5">
        <v>9460</v>
      </c>
      <c r="P2142" s="5">
        <v>9564</v>
      </c>
      <c r="Q2142">
        <v>9626</v>
      </c>
      <c r="R2142">
        <v>9652</v>
      </c>
      <c r="S2142">
        <v>9771</v>
      </c>
      <c r="T2142">
        <v>9792</v>
      </c>
      <c r="U2142">
        <v>9843</v>
      </c>
      <c r="V2142">
        <v>9840</v>
      </c>
      <c r="W2142">
        <v>9772</v>
      </c>
      <c r="X2142">
        <v>9814</v>
      </c>
      <c r="Y2142">
        <v>9779</v>
      </c>
      <c r="Z2142">
        <v>9800</v>
      </c>
      <c r="AA2142">
        <v>9803</v>
      </c>
      <c r="AB2142">
        <v>9793</v>
      </c>
      <c r="AC2142">
        <v>9819</v>
      </c>
      <c r="AD2142">
        <v>9803</v>
      </c>
      <c r="AE2142">
        <v>9853</v>
      </c>
      <c r="AF2142">
        <v>9808</v>
      </c>
      <c r="AG2142">
        <v>9753</v>
      </c>
      <c r="AH2142">
        <v>9806</v>
      </c>
      <c r="AI2142">
        <v>9773</v>
      </c>
      <c r="AJ2142">
        <v>9730</v>
      </c>
    </row>
    <row r="2143" spans="1:36" x14ac:dyDescent="0.25">
      <c r="A2143">
        <v>626</v>
      </c>
      <c r="B2143" s="5">
        <v>21229</v>
      </c>
      <c r="C2143" s="5">
        <v>21453</v>
      </c>
      <c r="D2143" s="5">
        <v>21523</v>
      </c>
      <c r="E2143" s="5">
        <v>21746</v>
      </c>
      <c r="F2143" s="5">
        <v>21767</v>
      </c>
      <c r="G2143" s="5">
        <v>21665</v>
      </c>
      <c r="H2143" s="5">
        <v>21890</v>
      </c>
      <c r="I2143" s="5">
        <v>22086</v>
      </c>
      <c r="J2143" s="5">
        <v>22161</v>
      </c>
      <c r="K2143" s="5">
        <v>22315</v>
      </c>
      <c r="L2143" s="5">
        <v>22267</v>
      </c>
      <c r="M2143" s="5">
        <v>22325</v>
      </c>
      <c r="N2143" s="5">
        <v>22207</v>
      </c>
      <c r="O2143" s="5">
        <v>22200</v>
      </c>
      <c r="P2143" s="5">
        <v>22435</v>
      </c>
      <c r="Q2143">
        <v>22614</v>
      </c>
      <c r="R2143">
        <v>22683</v>
      </c>
      <c r="S2143">
        <v>22727</v>
      </c>
      <c r="T2143">
        <v>22906</v>
      </c>
      <c r="U2143">
        <v>22913</v>
      </c>
      <c r="V2143">
        <v>22801</v>
      </c>
      <c r="W2143">
        <v>22662</v>
      </c>
      <c r="X2143">
        <v>22621</v>
      </c>
      <c r="Y2143">
        <v>22558</v>
      </c>
      <c r="Z2143">
        <v>22542</v>
      </c>
      <c r="AA2143">
        <v>22505</v>
      </c>
      <c r="AB2143">
        <v>22712</v>
      </c>
      <c r="AC2143">
        <v>22887</v>
      </c>
      <c r="AD2143">
        <v>22785</v>
      </c>
      <c r="AE2143">
        <v>22861</v>
      </c>
      <c r="AF2143">
        <v>22996</v>
      </c>
      <c r="AG2143">
        <v>23462</v>
      </c>
      <c r="AH2143">
        <v>23865</v>
      </c>
      <c r="AI2143">
        <v>24310</v>
      </c>
      <c r="AJ2143">
        <v>24658</v>
      </c>
    </row>
    <row r="2144" spans="1:36" x14ac:dyDescent="0.25">
      <c r="A2144">
        <v>627</v>
      </c>
      <c r="B2144" s="5">
        <v>21229</v>
      </c>
      <c r="C2144" s="5">
        <v>21366</v>
      </c>
      <c r="D2144" s="5">
        <v>21792</v>
      </c>
      <c r="E2144" s="5">
        <v>21911</v>
      </c>
      <c r="F2144" s="5">
        <v>21839</v>
      </c>
      <c r="G2144" s="5">
        <v>21769</v>
      </c>
      <c r="H2144" s="5">
        <v>22341</v>
      </c>
      <c r="I2144" s="5">
        <v>23175</v>
      </c>
      <c r="J2144" s="5">
        <v>23865</v>
      </c>
      <c r="K2144" s="5">
        <v>24326</v>
      </c>
      <c r="L2144" s="5">
        <v>24652</v>
      </c>
      <c r="M2144" s="5">
        <v>25088</v>
      </c>
      <c r="N2144" s="5">
        <v>25172</v>
      </c>
      <c r="O2144" s="5">
        <v>25409</v>
      </c>
      <c r="P2144" s="5">
        <v>25653</v>
      </c>
      <c r="Q2144">
        <v>25963</v>
      </c>
      <c r="R2144">
        <v>25937</v>
      </c>
      <c r="S2144">
        <v>25876</v>
      </c>
      <c r="T2144">
        <v>26129</v>
      </c>
      <c r="U2144">
        <v>26678</v>
      </c>
      <c r="V2144">
        <v>26803</v>
      </c>
      <c r="W2144">
        <v>26644</v>
      </c>
      <c r="X2144">
        <v>26843</v>
      </c>
      <c r="Y2144">
        <v>26884</v>
      </c>
      <c r="Z2144">
        <v>26797</v>
      </c>
      <c r="AA2144">
        <v>26304</v>
      </c>
      <c r="AB2144">
        <v>26217</v>
      </c>
      <c r="AC2144">
        <v>26062</v>
      </c>
      <c r="AD2144">
        <v>25896</v>
      </c>
      <c r="AE2144">
        <v>25638</v>
      </c>
      <c r="AF2144">
        <v>25436</v>
      </c>
      <c r="AG2144">
        <v>25400</v>
      </c>
      <c r="AH2144">
        <v>25337</v>
      </c>
      <c r="AI2144">
        <v>25280</v>
      </c>
      <c r="AJ2144">
        <v>25217</v>
      </c>
    </row>
    <row r="2145" spans="1:36" x14ac:dyDescent="0.25">
      <c r="A2145">
        <v>629</v>
      </c>
      <c r="B2145" s="5">
        <v>27167</v>
      </c>
      <c r="C2145" s="5">
        <v>26989</v>
      </c>
      <c r="D2145" s="5">
        <v>26981</v>
      </c>
      <c r="E2145" s="5">
        <v>27031</v>
      </c>
      <c r="F2145" s="5">
        <v>27025</v>
      </c>
      <c r="G2145" s="5">
        <v>26950</v>
      </c>
      <c r="H2145" s="5">
        <v>26743</v>
      </c>
      <c r="I2145" s="5">
        <v>26513</v>
      </c>
      <c r="J2145" s="5">
        <v>26188</v>
      </c>
      <c r="K2145" s="5">
        <v>26044</v>
      </c>
      <c r="L2145" s="5">
        <v>25972</v>
      </c>
      <c r="M2145" s="5">
        <v>26159</v>
      </c>
      <c r="N2145" s="5">
        <v>26218</v>
      </c>
      <c r="O2145" s="5">
        <v>26065</v>
      </c>
      <c r="P2145" s="5">
        <v>26058</v>
      </c>
      <c r="Q2145">
        <v>25754</v>
      </c>
      <c r="R2145">
        <v>25830</v>
      </c>
      <c r="S2145">
        <v>25840</v>
      </c>
      <c r="T2145">
        <v>26195</v>
      </c>
      <c r="U2145">
        <v>26144</v>
      </c>
      <c r="V2145">
        <v>26063</v>
      </c>
      <c r="W2145">
        <v>25999</v>
      </c>
      <c r="X2145">
        <v>26019</v>
      </c>
      <c r="Y2145">
        <v>25801</v>
      </c>
      <c r="Z2145">
        <v>25662</v>
      </c>
      <c r="AA2145">
        <v>25506</v>
      </c>
      <c r="AB2145">
        <v>25557</v>
      </c>
      <c r="AC2145">
        <v>25622</v>
      </c>
      <c r="AD2145">
        <v>25608</v>
      </c>
      <c r="AE2145">
        <v>25763</v>
      </c>
      <c r="AF2145">
        <v>25909</v>
      </c>
      <c r="AG2145">
        <v>25816</v>
      </c>
      <c r="AH2145">
        <v>25830</v>
      </c>
      <c r="AI2145">
        <v>25762</v>
      </c>
      <c r="AJ2145">
        <v>25656</v>
      </c>
    </row>
    <row r="2146" spans="1:36" x14ac:dyDescent="0.25">
      <c r="A2146">
        <v>632</v>
      </c>
      <c r="B2146" s="5">
        <v>35908.430999999997</v>
      </c>
      <c r="C2146" s="5">
        <v>36499.203999999998</v>
      </c>
      <c r="D2146" s="5">
        <v>37270.807000000001</v>
      </c>
      <c r="E2146" s="5">
        <v>37846.176000000007</v>
      </c>
      <c r="F2146" s="5">
        <v>38429.062000000005</v>
      </c>
      <c r="G2146" s="5">
        <v>39061.654999999999</v>
      </c>
      <c r="H2146" s="5">
        <v>39794.15</v>
      </c>
      <c r="I2146" s="5">
        <v>40337.914000000004</v>
      </c>
      <c r="J2146" s="5">
        <v>40607.093000000001</v>
      </c>
      <c r="K2146" s="5">
        <v>41386.226999999999</v>
      </c>
      <c r="L2146" s="5">
        <v>41912</v>
      </c>
      <c r="M2146" s="5">
        <v>42441</v>
      </c>
      <c r="N2146" s="5">
        <v>42780</v>
      </c>
      <c r="O2146" s="5">
        <v>43094</v>
      </c>
      <c r="P2146" s="5">
        <v>43334</v>
      </c>
      <c r="Q2146">
        <v>43758</v>
      </c>
      <c r="R2146">
        <v>44277</v>
      </c>
      <c r="S2146">
        <v>44683</v>
      </c>
      <c r="T2146">
        <v>45113</v>
      </c>
      <c r="U2146">
        <v>45672</v>
      </c>
      <c r="V2146">
        <v>45647</v>
      </c>
      <c r="W2146">
        <v>46084</v>
      </c>
      <c r="X2146">
        <v>46921</v>
      </c>
      <c r="Y2146">
        <v>47549</v>
      </c>
      <c r="Z2146">
        <v>47762</v>
      </c>
      <c r="AA2146">
        <v>48096</v>
      </c>
      <c r="AB2146">
        <v>48118</v>
      </c>
      <c r="AC2146">
        <v>47912</v>
      </c>
      <c r="AD2146">
        <v>48016</v>
      </c>
      <c r="AE2146">
        <v>48383</v>
      </c>
      <c r="AF2146">
        <v>48885</v>
      </c>
      <c r="AG2146">
        <v>49334</v>
      </c>
      <c r="AH2146">
        <v>49748</v>
      </c>
      <c r="AI2146">
        <v>50052</v>
      </c>
      <c r="AJ2146">
        <v>50346</v>
      </c>
    </row>
    <row r="2147" spans="1:36" x14ac:dyDescent="0.25">
      <c r="A2147">
        <v>637</v>
      </c>
      <c r="B2147" s="5">
        <v>59079</v>
      </c>
      <c r="C2147" s="5">
        <v>63832</v>
      </c>
      <c r="D2147" s="5">
        <v>67898</v>
      </c>
      <c r="E2147" s="5">
        <v>71742</v>
      </c>
      <c r="F2147" s="5">
        <v>74853</v>
      </c>
      <c r="G2147" s="5">
        <v>77632</v>
      </c>
      <c r="H2147" s="5">
        <v>80193</v>
      </c>
      <c r="I2147" s="5">
        <v>82334</v>
      </c>
      <c r="J2147" s="5">
        <v>85349</v>
      </c>
      <c r="K2147" s="5">
        <v>88241</v>
      </c>
      <c r="L2147" s="5">
        <v>92542</v>
      </c>
      <c r="M2147" s="5">
        <v>96292</v>
      </c>
      <c r="N2147" s="5">
        <v>99092</v>
      </c>
      <c r="O2147" s="5">
        <v>100623</v>
      </c>
      <c r="P2147" s="5">
        <v>102937</v>
      </c>
      <c r="Q2147">
        <v>103420</v>
      </c>
      <c r="R2147">
        <v>105009</v>
      </c>
      <c r="S2147">
        <v>106581</v>
      </c>
      <c r="T2147">
        <v>107597</v>
      </c>
      <c r="U2147">
        <v>108199</v>
      </c>
      <c r="V2147">
        <v>108899</v>
      </c>
      <c r="W2147">
        <v>109941</v>
      </c>
      <c r="X2147">
        <v>110129</v>
      </c>
      <c r="Y2147">
        <v>110500</v>
      </c>
      <c r="Z2147">
        <v>112594</v>
      </c>
      <c r="AA2147">
        <v>114216</v>
      </c>
      <c r="AB2147">
        <v>115792</v>
      </c>
      <c r="AC2147">
        <v>116979</v>
      </c>
      <c r="AD2147">
        <v>118024</v>
      </c>
      <c r="AE2147">
        <v>119504</v>
      </c>
      <c r="AF2147">
        <v>120881</v>
      </c>
      <c r="AG2147">
        <v>121532</v>
      </c>
      <c r="AH2147">
        <v>121911</v>
      </c>
      <c r="AI2147">
        <v>122331</v>
      </c>
      <c r="AJ2147">
        <v>123092</v>
      </c>
    </row>
    <row r="2148" spans="1:36" x14ac:dyDescent="0.25">
      <c r="A2148">
        <v>638</v>
      </c>
      <c r="B2148" s="5">
        <v>7311</v>
      </c>
      <c r="C2148" s="5">
        <v>7466</v>
      </c>
      <c r="D2148" s="5">
        <v>7601</v>
      </c>
      <c r="E2148" s="5">
        <v>7714</v>
      </c>
      <c r="F2148" s="5">
        <v>8023</v>
      </c>
      <c r="G2148" s="5">
        <v>8161</v>
      </c>
      <c r="H2148" s="5">
        <v>8130</v>
      </c>
      <c r="I2148" s="5">
        <v>8180</v>
      </c>
      <c r="J2148" s="5">
        <v>8273</v>
      </c>
      <c r="K2148" s="5">
        <v>8282</v>
      </c>
      <c r="L2148" s="5">
        <v>8372</v>
      </c>
      <c r="M2148" s="5">
        <v>8457</v>
      </c>
      <c r="N2148" s="5">
        <v>8423</v>
      </c>
      <c r="O2148" s="5">
        <v>8485</v>
      </c>
      <c r="P2148" s="5">
        <v>8500</v>
      </c>
      <c r="Q2148">
        <v>8544</v>
      </c>
      <c r="R2148">
        <v>8507</v>
      </c>
      <c r="S2148">
        <v>8542</v>
      </c>
      <c r="T2148">
        <v>8602</v>
      </c>
      <c r="U2148">
        <v>8616</v>
      </c>
      <c r="V2148">
        <v>8601</v>
      </c>
      <c r="W2148">
        <v>8679</v>
      </c>
      <c r="X2148">
        <v>8683</v>
      </c>
      <c r="Y2148">
        <v>8659</v>
      </c>
      <c r="Z2148">
        <v>8593</v>
      </c>
      <c r="AA2148">
        <v>8526</v>
      </c>
      <c r="AB2148">
        <v>8509</v>
      </c>
      <c r="AC2148">
        <v>8501</v>
      </c>
      <c r="AD2148">
        <v>8400</v>
      </c>
      <c r="AE2148">
        <v>8303</v>
      </c>
      <c r="AF2148">
        <v>8193</v>
      </c>
      <c r="AG2148">
        <v>8118</v>
      </c>
      <c r="AH2148">
        <v>8130</v>
      </c>
      <c r="AI2148">
        <v>8171</v>
      </c>
      <c r="AJ2148">
        <v>8122</v>
      </c>
    </row>
    <row r="2149" spans="1:36" x14ac:dyDescent="0.25">
      <c r="A2149">
        <v>642</v>
      </c>
      <c r="B2149" s="5">
        <v>42739</v>
      </c>
      <c r="C2149" s="5">
        <v>42983</v>
      </c>
      <c r="D2149" s="5">
        <v>43004</v>
      </c>
      <c r="E2149" s="5">
        <v>42718</v>
      </c>
      <c r="F2149" s="5">
        <v>43152</v>
      </c>
      <c r="G2149" s="5">
        <v>43187</v>
      </c>
      <c r="H2149" s="5">
        <v>43138</v>
      </c>
      <c r="I2149" s="5">
        <v>43519</v>
      </c>
      <c r="J2149" s="5">
        <v>44075</v>
      </c>
      <c r="K2149" s="5">
        <v>44407</v>
      </c>
      <c r="L2149" s="5">
        <v>44677</v>
      </c>
      <c r="M2149" s="5">
        <v>45179</v>
      </c>
      <c r="N2149" s="5">
        <v>45357</v>
      </c>
      <c r="O2149" s="5">
        <v>45797</v>
      </c>
      <c r="P2149" s="5">
        <v>46045</v>
      </c>
      <c r="Q2149">
        <v>46020</v>
      </c>
      <c r="R2149">
        <v>45949</v>
      </c>
      <c r="S2149">
        <v>45746</v>
      </c>
      <c r="T2149">
        <v>45598</v>
      </c>
      <c r="U2149">
        <v>45540</v>
      </c>
      <c r="V2149">
        <v>45137</v>
      </c>
      <c r="W2149">
        <v>45024</v>
      </c>
      <c r="X2149">
        <v>44948</v>
      </c>
      <c r="Y2149">
        <v>45066</v>
      </c>
      <c r="Z2149">
        <v>45071</v>
      </c>
      <c r="AA2149">
        <v>45384</v>
      </c>
      <c r="AB2149">
        <v>45209</v>
      </c>
      <c r="AC2149">
        <v>44588</v>
      </c>
      <c r="AD2149">
        <v>44400</v>
      </c>
      <c r="AE2149">
        <v>44472</v>
      </c>
      <c r="AF2149">
        <v>44312</v>
      </c>
      <c r="AG2149">
        <v>44404</v>
      </c>
      <c r="AH2149">
        <v>44445</v>
      </c>
      <c r="AI2149">
        <v>44499</v>
      </c>
      <c r="AJ2149">
        <v>44610</v>
      </c>
    </row>
    <row r="2150" spans="1:36" x14ac:dyDescent="0.25">
      <c r="A2150">
        <v>643</v>
      </c>
      <c r="B2150" s="5">
        <v>13723</v>
      </c>
      <c r="C2150" s="5">
        <v>13718</v>
      </c>
      <c r="D2150" s="5">
        <v>13405</v>
      </c>
      <c r="E2150" s="5">
        <v>13597</v>
      </c>
      <c r="F2150" s="5">
        <v>13701</v>
      </c>
      <c r="G2150" s="5">
        <v>13874</v>
      </c>
      <c r="H2150" s="5">
        <v>13861</v>
      </c>
      <c r="I2150" s="5">
        <v>14067</v>
      </c>
      <c r="J2150" s="5">
        <v>14213</v>
      </c>
      <c r="K2150" s="5">
        <v>14394</v>
      </c>
      <c r="L2150" s="5">
        <v>14491</v>
      </c>
      <c r="M2150" s="5">
        <v>14604</v>
      </c>
      <c r="N2150" s="5">
        <v>14567</v>
      </c>
      <c r="O2150" s="5">
        <v>14658</v>
      </c>
      <c r="P2150" s="5">
        <v>14673</v>
      </c>
      <c r="Q2150">
        <v>14652</v>
      </c>
      <c r="R2150">
        <v>14683</v>
      </c>
      <c r="S2150">
        <v>14833</v>
      </c>
      <c r="T2150">
        <v>14860</v>
      </c>
      <c r="U2150">
        <v>14843</v>
      </c>
      <c r="V2150">
        <v>14870</v>
      </c>
      <c r="W2150">
        <v>14809</v>
      </c>
      <c r="X2150">
        <v>14894</v>
      </c>
      <c r="Y2150">
        <v>14910</v>
      </c>
      <c r="Z2150">
        <v>14860</v>
      </c>
      <c r="AA2150">
        <v>14831</v>
      </c>
      <c r="AB2150">
        <v>14768</v>
      </c>
      <c r="AC2150">
        <v>14690</v>
      </c>
      <c r="AD2150">
        <v>14521</v>
      </c>
      <c r="AE2150">
        <v>14308</v>
      </c>
      <c r="AF2150">
        <v>14191</v>
      </c>
      <c r="AG2150">
        <v>14087</v>
      </c>
      <c r="AH2150">
        <v>13994</v>
      </c>
      <c r="AI2150">
        <v>13992</v>
      </c>
      <c r="AJ2150">
        <v>14131</v>
      </c>
    </row>
    <row r="2151" spans="1:36" x14ac:dyDescent="0.25">
      <c r="A2151">
        <v>644</v>
      </c>
      <c r="B2151" s="5">
        <v>8272</v>
      </c>
      <c r="C2151" s="5">
        <v>8236</v>
      </c>
      <c r="D2151" s="5">
        <v>8220</v>
      </c>
      <c r="E2151" s="5">
        <v>8292</v>
      </c>
      <c r="F2151" s="5">
        <v>8223</v>
      </c>
      <c r="G2151" s="5">
        <v>8138</v>
      </c>
      <c r="H2151" s="5">
        <v>8078</v>
      </c>
      <c r="I2151" s="5">
        <v>8045</v>
      </c>
      <c r="J2151" s="5">
        <v>8098</v>
      </c>
      <c r="K2151" s="5">
        <v>8039</v>
      </c>
      <c r="L2151" s="5">
        <v>8122</v>
      </c>
      <c r="M2151" s="5">
        <v>8120</v>
      </c>
      <c r="N2151" s="5">
        <v>8191</v>
      </c>
      <c r="O2151" s="5">
        <v>8244</v>
      </c>
      <c r="P2151" s="5">
        <v>8237</v>
      </c>
      <c r="Q2151">
        <v>8285</v>
      </c>
      <c r="R2151">
        <v>8346</v>
      </c>
      <c r="S2151">
        <v>8283</v>
      </c>
      <c r="T2151">
        <v>8277</v>
      </c>
      <c r="U2151">
        <v>8214</v>
      </c>
      <c r="V2151">
        <v>8138</v>
      </c>
      <c r="W2151">
        <v>8098</v>
      </c>
      <c r="X2151">
        <v>8103</v>
      </c>
      <c r="Y2151">
        <v>8150</v>
      </c>
      <c r="Z2151">
        <v>8119</v>
      </c>
      <c r="AA2151">
        <v>8095</v>
      </c>
      <c r="AB2151">
        <v>8069</v>
      </c>
      <c r="AC2151">
        <v>8105</v>
      </c>
      <c r="AD2151">
        <v>8187</v>
      </c>
      <c r="AE2151">
        <v>8156</v>
      </c>
      <c r="AF2151">
        <v>8144</v>
      </c>
      <c r="AG2151">
        <v>8151</v>
      </c>
      <c r="AH2151">
        <v>8141</v>
      </c>
      <c r="AI2151">
        <v>8049</v>
      </c>
      <c r="AJ2151">
        <v>8147</v>
      </c>
    </row>
    <row r="2152" spans="1:36" x14ac:dyDescent="0.25">
      <c r="A2152">
        <v>651</v>
      </c>
      <c r="B2152" s="5">
        <v>0</v>
      </c>
      <c r="C2152" s="5">
        <v>0</v>
      </c>
      <c r="D2152" s="5">
        <v>0</v>
      </c>
      <c r="E2152" s="5">
        <v>0</v>
      </c>
      <c r="F2152" s="5">
        <v>0</v>
      </c>
      <c r="G2152" s="5">
        <v>0</v>
      </c>
      <c r="H2152" s="5">
        <v>0</v>
      </c>
      <c r="I2152" s="5">
        <v>0</v>
      </c>
      <c r="J2152" s="5">
        <v>0</v>
      </c>
      <c r="K2152" s="5">
        <v>0</v>
      </c>
      <c r="L2152" s="5">
        <v>0</v>
      </c>
      <c r="M2152" s="5">
        <v>0</v>
      </c>
      <c r="N2152" s="5">
        <v>0</v>
      </c>
      <c r="O2152" s="5">
        <v>0</v>
      </c>
      <c r="P2152" s="5">
        <v>0</v>
      </c>
      <c r="Q2152">
        <v>0</v>
      </c>
      <c r="R2152">
        <v>0</v>
      </c>
      <c r="S2152">
        <v>0</v>
      </c>
      <c r="T2152">
        <v>0</v>
      </c>
      <c r="U2152">
        <v>0</v>
      </c>
      <c r="V2152">
        <v>0</v>
      </c>
      <c r="W2152">
        <v>0</v>
      </c>
      <c r="X2152">
        <v>0</v>
      </c>
      <c r="Y2152">
        <v>0</v>
      </c>
      <c r="Z2152">
        <v>0</v>
      </c>
      <c r="AA2152">
        <v>0</v>
      </c>
      <c r="AB2152">
        <v>0</v>
      </c>
      <c r="AC2152">
        <v>0</v>
      </c>
      <c r="AD2152">
        <v>0</v>
      </c>
      <c r="AE2152">
        <v>0</v>
      </c>
      <c r="AF2152">
        <v>0</v>
      </c>
      <c r="AG2152">
        <v>0</v>
      </c>
      <c r="AH2152">
        <v>0</v>
      </c>
      <c r="AI2152">
        <v>0</v>
      </c>
      <c r="AJ2152">
        <v>0</v>
      </c>
    </row>
    <row r="2153" spans="1:36" x14ac:dyDescent="0.25">
      <c r="A2153">
        <v>652</v>
      </c>
      <c r="B2153" s="5">
        <v>0</v>
      </c>
      <c r="C2153" s="5">
        <v>0</v>
      </c>
      <c r="D2153" s="5">
        <v>0</v>
      </c>
      <c r="E2153" s="5">
        <v>0</v>
      </c>
      <c r="F2153" s="5">
        <v>0</v>
      </c>
      <c r="G2153" s="5">
        <v>0</v>
      </c>
      <c r="H2153" s="5">
        <v>0</v>
      </c>
      <c r="I2153" s="5">
        <v>0</v>
      </c>
      <c r="J2153" s="5">
        <v>0</v>
      </c>
      <c r="K2153" s="5">
        <v>0</v>
      </c>
      <c r="L2153" s="5">
        <v>0</v>
      </c>
      <c r="M2153" s="5">
        <v>0</v>
      </c>
      <c r="N2153" s="5">
        <v>0</v>
      </c>
      <c r="O2153" s="5">
        <v>0</v>
      </c>
      <c r="P2153" s="5">
        <v>0</v>
      </c>
      <c r="Q2153">
        <v>0</v>
      </c>
      <c r="R2153">
        <v>0</v>
      </c>
      <c r="S2153">
        <v>0</v>
      </c>
      <c r="T2153">
        <v>0</v>
      </c>
      <c r="U2153">
        <v>0</v>
      </c>
      <c r="V2153">
        <v>0</v>
      </c>
      <c r="W2153">
        <v>0</v>
      </c>
      <c r="X2153">
        <v>0</v>
      </c>
      <c r="Y2153">
        <v>0</v>
      </c>
      <c r="Z2153">
        <v>0</v>
      </c>
      <c r="AA2153">
        <v>0</v>
      </c>
      <c r="AB2153">
        <v>0</v>
      </c>
      <c r="AC2153">
        <v>0</v>
      </c>
      <c r="AD2153">
        <v>0</v>
      </c>
      <c r="AE2153">
        <v>0</v>
      </c>
      <c r="AF2153">
        <v>0</v>
      </c>
      <c r="AG2153">
        <v>0</v>
      </c>
      <c r="AH2153">
        <v>0</v>
      </c>
      <c r="AI2153">
        <v>0</v>
      </c>
      <c r="AJ2153">
        <v>0</v>
      </c>
    </row>
    <row r="2154" spans="1:36" x14ac:dyDescent="0.25">
      <c r="A2154">
        <v>653</v>
      </c>
      <c r="B2154" s="5">
        <v>8653.375</v>
      </c>
      <c r="C2154" s="5">
        <v>8754.375</v>
      </c>
      <c r="D2154" s="5">
        <v>8767.25</v>
      </c>
      <c r="E2154" s="5">
        <v>8913.625</v>
      </c>
      <c r="F2154" s="5">
        <v>9008.25</v>
      </c>
      <c r="G2154" s="5">
        <v>8985</v>
      </c>
      <c r="H2154" s="5">
        <v>9067</v>
      </c>
      <c r="I2154" s="5">
        <v>9088</v>
      </c>
      <c r="J2154" s="5">
        <v>9099</v>
      </c>
      <c r="K2154" s="5">
        <v>9130</v>
      </c>
      <c r="L2154" s="5">
        <v>9211</v>
      </c>
      <c r="M2154" s="5">
        <v>9229</v>
      </c>
      <c r="N2154" s="5">
        <v>9257</v>
      </c>
      <c r="O2154" s="5">
        <v>9307</v>
      </c>
      <c r="P2154" s="5">
        <v>9380</v>
      </c>
      <c r="Q2154">
        <v>9462</v>
      </c>
      <c r="R2154">
        <v>9501</v>
      </c>
      <c r="S2154">
        <v>9532</v>
      </c>
      <c r="T2154">
        <v>9635</v>
      </c>
      <c r="U2154">
        <v>9698</v>
      </c>
      <c r="V2154">
        <v>9961</v>
      </c>
      <c r="W2154">
        <v>10113</v>
      </c>
      <c r="X2154">
        <v>10186</v>
      </c>
      <c r="Y2154">
        <v>10259</v>
      </c>
      <c r="Z2154">
        <v>10263</v>
      </c>
      <c r="AA2154">
        <v>10220</v>
      </c>
      <c r="AB2154">
        <v>10208</v>
      </c>
      <c r="AC2154">
        <v>10305</v>
      </c>
      <c r="AD2154">
        <v>10250</v>
      </c>
      <c r="AE2154">
        <v>10215</v>
      </c>
      <c r="AF2154">
        <v>10280</v>
      </c>
      <c r="AG2154">
        <v>10303</v>
      </c>
      <c r="AH2154">
        <v>10225</v>
      </c>
      <c r="AI2154">
        <v>10194</v>
      </c>
      <c r="AJ2154">
        <v>10196</v>
      </c>
    </row>
    <row r="2155" spans="1:36" x14ac:dyDescent="0.25">
      <c r="A2155">
        <v>654</v>
      </c>
      <c r="B2155" s="5">
        <v>18202</v>
      </c>
      <c r="C2155" s="5">
        <v>18408</v>
      </c>
      <c r="D2155" s="5">
        <v>18714</v>
      </c>
      <c r="E2155" s="5">
        <v>19045</v>
      </c>
      <c r="F2155" s="5">
        <v>19338</v>
      </c>
      <c r="G2155" s="5">
        <v>19454</v>
      </c>
      <c r="H2155" s="5">
        <v>19620</v>
      </c>
      <c r="I2155" s="5">
        <v>19700</v>
      </c>
      <c r="J2155" s="5">
        <v>19908</v>
      </c>
      <c r="K2155" s="5">
        <v>19951</v>
      </c>
      <c r="L2155" s="5">
        <v>20144</v>
      </c>
      <c r="M2155" s="5">
        <v>20242</v>
      </c>
      <c r="N2155" s="5">
        <v>20397</v>
      </c>
      <c r="O2155" s="5">
        <v>20537</v>
      </c>
      <c r="P2155" s="5">
        <v>20717</v>
      </c>
      <c r="Q2155">
        <v>20959</v>
      </c>
      <c r="R2155">
        <v>21311</v>
      </c>
      <c r="S2155">
        <v>21562</v>
      </c>
      <c r="T2155">
        <v>21693</v>
      </c>
      <c r="U2155">
        <v>21757</v>
      </c>
      <c r="V2155">
        <v>21816</v>
      </c>
      <c r="W2155">
        <v>21867</v>
      </c>
      <c r="X2155">
        <v>22009</v>
      </c>
      <c r="Y2155">
        <v>22251</v>
      </c>
      <c r="Z2155">
        <v>22351</v>
      </c>
      <c r="AA2155">
        <v>22318</v>
      </c>
      <c r="AB2155">
        <v>22397</v>
      </c>
      <c r="AC2155">
        <v>22415</v>
      </c>
      <c r="AD2155">
        <v>22387</v>
      </c>
      <c r="AE2155">
        <v>22531</v>
      </c>
      <c r="AF2155">
        <v>22551</v>
      </c>
      <c r="AG2155">
        <v>22618</v>
      </c>
      <c r="AH2155">
        <v>22707</v>
      </c>
      <c r="AI2155">
        <v>22676</v>
      </c>
      <c r="AJ2155">
        <v>22683</v>
      </c>
    </row>
    <row r="2156" spans="1:36" x14ac:dyDescent="0.25">
      <c r="A2156">
        <v>655</v>
      </c>
      <c r="B2156" s="5">
        <v>0</v>
      </c>
      <c r="C2156" s="5">
        <v>0</v>
      </c>
      <c r="D2156" s="5">
        <v>0</v>
      </c>
      <c r="E2156" s="5">
        <v>0</v>
      </c>
      <c r="F2156" s="5">
        <v>0</v>
      </c>
      <c r="G2156" s="5">
        <v>0</v>
      </c>
      <c r="H2156" s="5">
        <v>0</v>
      </c>
      <c r="I2156" s="5">
        <v>0</v>
      </c>
      <c r="J2156" s="5">
        <v>0</v>
      </c>
      <c r="K2156" s="5">
        <v>0</v>
      </c>
      <c r="L2156" s="5">
        <v>0</v>
      </c>
      <c r="M2156" s="5">
        <v>0</v>
      </c>
      <c r="N2156" s="5">
        <v>0</v>
      </c>
      <c r="O2156" s="5">
        <v>0</v>
      </c>
      <c r="P2156" s="5">
        <v>0</v>
      </c>
      <c r="Q2156">
        <v>0</v>
      </c>
      <c r="R2156">
        <v>0</v>
      </c>
      <c r="S2156">
        <v>0</v>
      </c>
      <c r="T2156">
        <v>0</v>
      </c>
      <c r="U2156">
        <v>0</v>
      </c>
      <c r="V2156">
        <v>0</v>
      </c>
      <c r="W2156">
        <v>0</v>
      </c>
      <c r="X2156">
        <v>0</v>
      </c>
      <c r="Y2156">
        <v>0</v>
      </c>
      <c r="Z2156">
        <v>0</v>
      </c>
      <c r="AA2156">
        <v>0</v>
      </c>
      <c r="AB2156">
        <v>0</v>
      </c>
      <c r="AC2156">
        <v>0</v>
      </c>
      <c r="AD2156">
        <v>0</v>
      </c>
      <c r="AE2156">
        <v>0</v>
      </c>
      <c r="AF2156">
        <v>0</v>
      </c>
      <c r="AG2156">
        <v>0</v>
      </c>
      <c r="AH2156">
        <v>0</v>
      </c>
      <c r="AI2156">
        <v>0</v>
      </c>
      <c r="AJ2156">
        <v>0</v>
      </c>
    </row>
    <row r="2157" spans="1:36" x14ac:dyDescent="0.25">
      <c r="A2157">
        <v>658</v>
      </c>
      <c r="B2157" s="5">
        <v>0</v>
      </c>
      <c r="C2157" s="5">
        <v>0</v>
      </c>
      <c r="D2157" s="5">
        <v>0</v>
      </c>
      <c r="E2157" s="5">
        <v>0</v>
      </c>
      <c r="F2157" s="5">
        <v>0</v>
      </c>
      <c r="G2157" s="5">
        <v>0</v>
      </c>
      <c r="H2157" s="5">
        <v>0</v>
      </c>
      <c r="I2157" s="5">
        <v>0</v>
      </c>
      <c r="J2157" s="5">
        <v>0</v>
      </c>
      <c r="K2157" s="5">
        <v>0</v>
      </c>
      <c r="L2157" s="5">
        <v>0</v>
      </c>
      <c r="M2157" s="5">
        <v>0</v>
      </c>
      <c r="N2157" s="5">
        <v>0</v>
      </c>
      <c r="O2157" s="5">
        <v>0</v>
      </c>
      <c r="P2157" s="5">
        <v>0</v>
      </c>
      <c r="Q2157">
        <v>0</v>
      </c>
      <c r="R2157">
        <v>0</v>
      </c>
      <c r="S2157">
        <v>0</v>
      </c>
      <c r="T2157">
        <v>0</v>
      </c>
      <c r="U2157">
        <v>0</v>
      </c>
      <c r="V2157">
        <v>0</v>
      </c>
      <c r="W2157">
        <v>0</v>
      </c>
      <c r="X2157">
        <v>0</v>
      </c>
      <c r="Y2157">
        <v>0</v>
      </c>
      <c r="Z2157">
        <v>0</v>
      </c>
      <c r="AA2157">
        <v>0</v>
      </c>
      <c r="AB2157">
        <v>0</v>
      </c>
      <c r="AC2157">
        <v>0</v>
      </c>
      <c r="AD2157">
        <v>0</v>
      </c>
      <c r="AE2157">
        <v>0</v>
      </c>
      <c r="AF2157">
        <v>0</v>
      </c>
      <c r="AG2157">
        <v>0</v>
      </c>
      <c r="AH2157">
        <v>0</v>
      </c>
      <c r="AI2157">
        <v>0</v>
      </c>
      <c r="AJ2157">
        <v>0</v>
      </c>
    </row>
    <row r="2158" spans="1:36" x14ac:dyDescent="0.25">
      <c r="A2158">
        <v>659</v>
      </c>
      <c r="B2158" s="5">
        <v>0</v>
      </c>
      <c r="C2158" s="5">
        <v>0</v>
      </c>
      <c r="D2158" s="5">
        <v>0</v>
      </c>
      <c r="E2158" s="5">
        <v>0</v>
      </c>
      <c r="F2158" s="5">
        <v>0</v>
      </c>
      <c r="G2158" s="5">
        <v>0</v>
      </c>
      <c r="H2158" s="5">
        <v>0</v>
      </c>
      <c r="I2158" s="5">
        <v>0</v>
      </c>
      <c r="J2158" s="5">
        <v>0</v>
      </c>
      <c r="K2158" s="5">
        <v>0</v>
      </c>
      <c r="L2158" s="5">
        <v>0</v>
      </c>
      <c r="M2158" s="5">
        <v>0</v>
      </c>
      <c r="N2158" s="5">
        <v>0</v>
      </c>
      <c r="O2158" s="5">
        <v>0</v>
      </c>
      <c r="P2158" s="5">
        <v>0</v>
      </c>
      <c r="Q2158">
        <v>0</v>
      </c>
      <c r="R2158">
        <v>0</v>
      </c>
      <c r="S2158">
        <v>0</v>
      </c>
      <c r="T2158">
        <v>0</v>
      </c>
      <c r="U2158">
        <v>0</v>
      </c>
      <c r="V2158">
        <v>0</v>
      </c>
      <c r="W2158">
        <v>0</v>
      </c>
      <c r="X2158">
        <v>0</v>
      </c>
      <c r="Y2158">
        <v>0</v>
      </c>
      <c r="Z2158">
        <v>0</v>
      </c>
      <c r="AA2158">
        <v>0</v>
      </c>
      <c r="AB2158">
        <v>0</v>
      </c>
      <c r="AC2158">
        <v>0</v>
      </c>
      <c r="AD2158">
        <v>0</v>
      </c>
      <c r="AE2158">
        <v>0</v>
      </c>
      <c r="AF2158">
        <v>0</v>
      </c>
      <c r="AG2158">
        <v>0</v>
      </c>
      <c r="AH2158">
        <v>0</v>
      </c>
      <c r="AI2158">
        <v>0</v>
      </c>
      <c r="AJ2158">
        <v>0</v>
      </c>
    </row>
    <row r="2159" spans="1:36" x14ac:dyDescent="0.25">
      <c r="A2159">
        <v>661</v>
      </c>
      <c r="B2159" s="5">
        <v>0</v>
      </c>
      <c r="C2159" s="5">
        <v>0</v>
      </c>
      <c r="D2159" s="5">
        <v>0</v>
      </c>
      <c r="E2159" s="5">
        <v>0</v>
      </c>
      <c r="F2159" s="5">
        <v>0</v>
      </c>
      <c r="G2159" s="5">
        <v>0</v>
      </c>
      <c r="H2159" s="5">
        <v>0</v>
      </c>
      <c r="I2159" s="5">
        <v>0</v>
      </c>
      <c r="J2159" s="5">
        <v>0</v>
      </c>
      <c r="K2159" s="5">
        <v>0</v>
      </c>
      <c r="L2159" s="5">
        <v>0</v>
      </c>
      <c r="M2159" s="5">
        <v>0</v>
      </c>
      <c r="N2159" s="5">
        <v>0</v>
      </c>
      <c r="O2159" s="5">
        <v>0</v>
      </c>
      <c r="P2159" s="5">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row>
    <row r="2160" spans="1:36" x14ac:dyDescent="0.25">
      <c r="A2160">
        <v>663</v>
      </c>
      <c r="B2160" s="5">
        <v>0</v>
      </c>
      <c r="C2160" s="5">
        <v>0</v>
      </c>
      <c r="D2160" s="5">
        <v>0</v>
      </c>
      <c r="E2160" s="5">
        <v>0</v>
      </c>
      <c r="F2160" s="5">
        <v>0</v>
      </c>
      <c r="G2160" s="5">
        <v>0</v>
      </c>
      <c r="H2160" s="5">
        <v>0</v>
      </c>
      <c r="I2160" s="5">
        <v>0</v>
      </c>
      <c r="J2160" s="5">
        <v>0</v>
      </c>
      <c r="K2160" s="5">
        <v>0</v>
      </c>
      <c r="L2160" s="5">
        <v>0</v>
      </c>
      <c r="M2160" s="5">
        <v>0</v>
      </c>
      <c r="N2160" s="5">
        <v>0</v>
      </c>
      <c r="O2160" s="5">
        <v>0</v>
      </c>
      <c r="P2160" s="5">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row>
    <row r="2161" spans="1:36" x14ac:dyDescent="0.25">
      <c r="A2161">
        <v>664</v>
      </c>
      <c r="B2161" s="5">
        <v>29470</v>
      </c>
      <c r="C2161" s="5">
        <v>30193</v>
      </c>
      <c r="D2161" s="5">
        <v>30739</v>
      </c>
      <c r="E2161" s="5">
        <v>31038</v>
      </c>
      <c r="F2161" s="5">
        <v>30852</v>
      </c>
      <c r="G2161" s="5">
        <v>31155</v>
      </c>
      <c r="H2161" s="5">
        <v>31333</v>
      </c>
      <c r="I2161" s="5">
        <v>31422</v>
      </c>
      <c r="J2161" s="5">
        <v>31497</v>
      </c>
      <c r="K2161" s="5">
        <v>31731</v>
      </c>
      <c r="L2161" s="5">
        <v>31815</v>
      </c>
      <c r="M2161" s="5">
        <v>32034</v>
      </c>
      <c r="N2161" s="5">
        <v>32244</v>
      </c>
      <c r="O2161" s="5">
        <v>32590</v>
      </c>
      <c r="P2161" s="5">
        <v>33023</v>
      </c>
      <c r="Q2161">
        <v>33281</v>
      </c>
      <c r="R2161">
        <v>33564</v>
      </c>
      <c r="S2161">
        <v>33998</v>
      </c>
      <c r="T2161">
        <v>34328</v>
      </c>
      <c r="U2161">
        <v>34959</v>
      </c>
      <c r="V2161">
        <v>35381</v>
      </c>
      <c r="W2161">
        <v>35768</v>
      </c>
      <c r="X2161">
        <v>35953</v>
      </c>
      <c r="Y2161">
        <v>36047</v>
      </c>
      <c r="Z2161">
        <v>36251</v>
      </c>
      <c r="AA2161">
        <v>36591</v>
      </c>
      <c r="AB2161">
        <v>36783</v>
      </c>
      <c r="AC2161">
        <v>36690</v>
      </c>
      <c r="AD2161">
        <v>36600</v>
      </c>
      <c r="AE2161">
        <v>36706</v>
      </c>
      <c r="AF2161">
        <v>36754</v>
      </c>
      <c r="AG2161">
        <v>36605</v>
      </c>
      <c r="AH2161">
        <v>36665</v>
      </c>
      <c r="AI2161">
        <v>36921</v>
      </c>
      <c r="AJ2161">
        <v>36971</v>
      </c>
    </row>
    <row r="2162" spans="1:36" x14ac:dyDescent="0.25">
      <c r="A2162">
        <v>665</v>
      </c>
      <c r="B2162" s="5">
        <v>0</v>
      </c>
      <c r="C2162" s="5">
        <v>0</v>
      </c>
      <c r="D2162" s="5">
        <v>0</v>
      </c>
      <c r="E2162" s="5">
        <v>0</v>
      </c>
      <c r="F2162" s="5">
        <v>0</v>
      </c>
      <c r="G2162" s="5">
        <v>0</v>
      </c>
      <c r="H2162" s="5">
        <v>0</v>
      </c>
      <c r="I2162" s="5">
        <v>0</v>
      </c>
      <c r="J2162" s="5">
        <v>0</v>
      </c>
      <c r="K2162" s="5">
        <v>0</v>
      </c>
      <c r="L2162" s="5">
        <v>0</v>
      </c>
      <c r="M2162" s="5">
        <v>0</v>
      </c>
      <c r="N2162" s="5">
        <v>0</v>
      </c>
      <c r="O2162" s="5">
        <v>0</v>
      </c>
      <c r="P2162" s="5">
        <v>0</v>
      </c>
      <c r="Q2162">
        <v>0</v>
      </c>
      <c r="R2162">
        <v>0</v>
      </c>
      <c r="S2162">
        <v>0</v>
      </c>
      <c r="T2162">
        <v>0</v>
      </c>
      <c r="U2162">
        <v>0</v>
      </c>
      <c r="V2162">
        <v>0</v>
      </c>
      <c r="W2162">
        <v>0</v>
      </c>
      <c r="X2162">
        <v>0</v>
      </c>
      <c r="Y2162">
        <v>0</v>
      </c>
      <c r="Z2162">
        <v>0</v>
      </c>
      <c r="AA2162">
        <v>0</v>
      </c>
      <c r="AB2162">
        <v>0</v>
      </c>
      <c r="AC2162">
        <v>0</v>
      </c>
      <c r="AD2162">
        <v>0</v>
      </c>
      <c r="AE2162">
        <v>0</v>
      </c>
      <c r="AF2162">
        <v>0</v>
      </c>
      <c r="AG2162">
        <v>0</v>
      </c>
      <c r="AH2162">
        <v>0</v>
      </c>
      <c r="AI2162">
        <v>0</v>
      </c>
      <c r="AJ2162">
        <v>0</v>
      </c>
    </row>
    <row r="2163" spans="1:36" x14ac:dyDescent="0.25">
      <c r="A2163">
        <v>666</v>
      </c>
      <c r="B2163" s="5">
        <v>0</v>
      </c>
      <c r="C2163" s="5">
        <v>0</v>
      </c>
      <c r="D2163" s="5">
        <v>0</v>
      </c>
      <c r="E2163" s="5">
        <v>0</v>
      </c>
      <c r="F2163" s="5">
        <v>0</v>
      </c>
      <c r="G2163" s="5">
        <v>0</v>
      </c>
      <c r="H2163" s="5">
        <v>0</v>
      </c>
      <c r="I2163" s="5">
        <v>0</v>
      </c>
      <c r="J2163" s="5">
        <v>0</v>
      </c>
      <c r="K2163" s="5">
        <v>0</v>
      </c>
      <c r="L2163" s="5">
        <v>0</v>
      </c>
      <c r="M2163" s="5">
        <v>0</v>
      </c>
      <c r="N2163" s="5">
        <v>0</v>
      </c>
      <c r="O2163" s="5">
        <v>0</v>
      </c>
      <c r="P2163" s="5">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row>
    <row r="2164" spans="1:36" x14ac:dyDescent="0.25">
      <c r="A2164">
        <v>667</v>
      </c>
      <c r="B2164" s="5">
        <v>0</v>
      </c>
      <c r="C2164" s="5">
        <v>0</v>
      </c>
      <c r="D2164" s="5">
        <v>0</v>
      </c>
      <c r="E2164" s="5">
        <v>0</v>
      </c>
      <c r="F2164" s="5">
        <v>0</v>
      </c>
      <c r="G2164" s="5">
        <v>0</v>
      </c>
      <c r="H2164" s="5">
        <v>0</v>
      </c>
      <c r="I2164" s="5">
        <v>0</v>
      </c>
      <c r="J2164" s="5">
        <v>0</v>
      </c>
      <c r="K2164" s="5">
        <v>0</v>
      </c>
      <c r="L2164" s="5">
        <v>0</v>
      </c>
      <c r="M2164" s="5">
        <v>0</v>
      </c>
      <c r="N2164" s="5">
        <v>0</v>
      </c>
      <c r="O2164" s="5">
        <v>0</v>
      </c>
      <c r="P2164" s="5">
        <v>0</v>
      </c>
      <c r="Q2164">
        <v>0</v>
      </c>
      <c r="R2164">
        <v>0</v>
      </c>
      <c r="S2164">
        <v>0</v>
      </c>
      <c r="T2164">
        <v>0</v>
      </c>
      <c r="U2164">
        <v>0</v>
      </c>
      <c r="V2164">
        <v>0</v>
      </c>
      <c r="W2164">
        <v>0</v>
      </c>
      <c r="X2164">
        <v>0</v>
      </c>
      <c r="Y2164">
        <v>0</v>
      </c>
      <c r="Z2164">
        <v>0</v>
      </c>
      <c r="AA2164">
        <v>0</v>
      </c>
      <c r="AB2164">
        <v>0</v>
      </c>
      <c r="AC2164">
        <v>0</v>
      </c>
      <c r="AD2164">
        <v>0</v>
      </c>
      <c r="AE2164">
        <v>0</v>
      </c>
      <c r="AF2164">
        <v>0</v>
      </c>
      <c r="AG2164">
        <v>0</v>
      </c>
      <c r="AH2164">
        <v>0</v>
      </c>
      <c r="AI2164">
        <v>0</v>
      </c>
      <c r="AJ2164">
        <v>0</v>
      </c>
    </row>
    <row r="2165" spans="1:36" x14ac:dyDescent="0.25">
      <c r="A2165">
        <v>668</v>
      </c>
      <c r="B2165" s="5">
        <v>16568</v>
      </c>
      <c r="C2165" s="5">
        <v>16667</v>
      </c>
      <c r="D2165" s="5">
        <v>16813</v>
      </c>
      <c r="E2165" s="5">
        <v>16846</v>
      </c>
      <c r="F2165" s="5">
        <v>16911</v>
      </c>
      <c r="G2165" s="5">
        <v>16829</v>
      </c>
      <c r="H2165" s="5">
        <v>16815</v>
      </c>
      <c r="I2165" s="5">
        <v>16783</v>
      </c>
      <c r="J2165" s="5">
        <v>16701</v>
      </c>
      <c r="K2165" s="5">
        <v>16711</v>
      </c>
      <c r="L2165" s="5">
        <v>16765</v>
      </c>
      <c r="M2165" s="5">
        <v>16782</v>
      </c>
      <c r="N2165" s="5">
        <v>16884</v>
      </c>
      <c r="O2165" s="5">
        <v>16989</v>
      </c>
      <c r="P2165" s="5">
        <v>17218</v>
      </c>
      <c r="Q2165">
        <v>17467</v>
      </c>
      <c r="R2165">
        <v>17631</v>
      </c>
      <c r="S2165">
        <v>17729</v>
      </c>
      <c r="T2165">
        <v>17866</v>
      </c>
      <c r="U2165">
        <v>17918</v>
      </c>
      <c r="V2165">
        <v>17928</v>
      </c>
      <c r="W2165">
        <v>18092</v>
      </c>
      <c r="X2165">
        <v>18181</v>
      </c>
      <c r="Y2165">
        <v>18241</v>
      </c>
      <c r="Z2165">
        <v>18202</v>
      </c>
      <c r="AA2165">
        <v>18232</v>
      </c>
      <c r="AB2165">
        <v>18315</v>
      </c>
      <c r="AC2165">
        <v>18376</v>
      </c>
      <c r="AD2165">
        <v>18261</v>
      </c>
      <c r="AE2165">
        <v>18320</v>
      </c>
      <c r="AF2165">
        <v>18374</v>
      </c>
      <c r="AG2165">
        <v>18413</v>
      </c>
      <c r="AH2165">
        <v>18301</v>
      </c>
      <c r="AI2165">
        <v>18325</v>
      </c>
      <c r="AJ2165">
        <v>18410</v>
      </c>
    </row>
    <row r="2166" spans="1:36" x14ac:dyDescent="0.25">
      <c r="A2166">
        <v>669</v>
      </c>
      <c r="B2166" s="5">
        <v>0</v>
      </c>
      <c r="C2166" s="5">
        <v>0</v>
      </c>
      <c r="D2166" s="5">
        <v>0</v>
      </c>
      <c r="E2166" s="5">
        <v>0</v>
      </c>
      <c r="F2166" s="5">
        <v>0</v>
      </c>
      <c r="G2166" s="5">
        <v>0</v>
      </c>
      <c r="H2166" s="5">
        <v>0</v>
      </c>
      <c r="I2166" s="5">
        <v>0</v>
      </c>
      <c r="J2166" s="5">
        <v>0</v>
      </c>
      <c r="K2166" s="5">
        <v>0</v>
      </c>
      <c r="L2166" s="5">
        <v>0</v>
      </c>
      <c r="M2166" s="5">
        <v>0</v>
      </c>
      <c r="N2166" s="5">
        <v>0</v>
      </c>
      <c r="O2166" s="5">
        <v>0</v>
      </c>
      <c r="P2166" s="5">
        <v>0</v>
      </c>
      <c r="Q2166">
        <v>0</v>
      </c>
      <c r="R2166">
        <v>0</v>
      </c>
      <c r="S2166">
        <v>0</v>
      </c>
      <c r="T2166">
        <v>0</v>
      </c>
      <c r="U2166">
        <v>0</v>
      </c>
      <c r="V2166">
        <v>0</v>
      </c>
      <c r="W2166">
        <v>0</v>
      </c>
      <c r="X2166">
        <v>0</v>
      </c>
      <c r="Y2166">
        <v>0</v>
      </c>
      <c r="Z2166">
        <v>0</v>
      </c>
      <c r="AA2166">
        <v>0</v>
      </c>
      <c r="AB2166">
        <v>0</v>
      </c>
      <c r="AC2166">
        <v>0</v>
      </c>
      <c r="AD2166">
        <v>0</v>
      </c>
      <c r="AE2166">
        <v>0</v>
      </c>
      <c r="AF2166">
        <v>0</v>
      </c>
      <c r="AG2166">
        <v>0</v>
      </c>
      <c r="AH2166">
        <v>0</v>
      </c>
      <c r="AI2166">
        <v>0</v>
      </c>
      <c r="AJ2166">
        <v>0</v>
      </c>
    </row>
    <row r="2167" spans="1:36" x14ac:dyDescent="0.25">
      <c r="A2167">
        <v>670</v>
      </c>
      <c r="B2167" s="5">
        <v>0</v>
      </c>
      <c r="C2167" s="5">
        <v>0</v>
      </c>
      <c r="D2167" s="5">
        <v>0</v>
      </c>
      <c r="E2167" s="5">
        <v>0</v>
      </c>
      <c r="F2167" s="5">
        <v>0</v>
      </c>
      <c r="G2167" s="5">
        <v>0</v>
      </c>
      <c r="H2167" s="5">
        <v>0</v>
      </c>
      <c r="I2167" s="5">
        <v>0</v>
      </c>
      <c r="J2167" s="5">
        <v>0</v>
      </c>
      <c r="K2167" s="5">
        <v>0</v>
      </c>
      <c r="L2167" s="5">
        <v>0</v>
      </c>
      <c r="M2167" s="5">
        <v>0</v>
      </c>
      <c r="N2167" s="5">
        <v>0</v>
      </c>
      <c r="O2167" s="5">
        <v>0</v>
      </c>
      <c r="P2167" s="5">
        <v>0</v>
      </c>
      <c r="Q2167">
        <v>0</v>
      </c>
      <c r="R2167">
        <v>0</v>
      </c>
      <c r="S2167">
        <v>0</v>
      </c>
      <c r="T2167">
        <v>0</v>
      </c>
      <c r="U2167">
        <v>0</v>
      </c>
      <c r="V2167">
        <v>0</v>
      </c>
      <c r="W2167">
        <v>0</v>
      </c>
      <c r="X2167">
        <v>0</v>
      </c>
      <c r="Y2167">
        <v>0</v>
      </c>
      <c r="Z2167">
        <v>0</v>
      </c>
      <c r="AA2167">
        <v>0</v>
      </c>
      <c r="AB2167">
        <v>0</v>
      </c>
      <c r="AC2167">
        <v>0</v>
      </c>
      <c r="AD2167">
        <v>0</v>
      </c>
      <c r="AE2167">
        <v>0</v>
      </c>
      <c r="AF2167">
        <v>0</v>
      </c>
      <c r="AG2167">
        <v>0</v>
      </c>
      <c r="AH2167">
        <v>0</v>
      </c>
      <c r="AI2167">
        <v>0</v>
      </c>
      <c r="AJ2167">
        <v>0</v>
      </c>
    </row>
    <row r="2168" spans="1:36" x14ac:dyDescent="0.25">
      <c r="A2168">
        <v>671</v>
      </c>
      <c r="B2168" s="5">
        <v>0</v>
      </c>
      <c r="C2168" s="5">
        <v>0</v>
      </c>
      <c r="D2168" s="5">
        <v>0</v>
      </c>
      <c r="E2168" s="5">
        <v>0</v>
      </c>
      <c r="F2168" s="5">
        <v>0</v>
      </c>
      <c r="G2168" s="5">
        <v>0</v>
      </c>
      <c r="H2168" s="5">
        <v>0</v>
      </c>
      <c r="I2168" s="5">
        <v>0</v>
      </c>
      <c r="J2168" s="5">
        <v>0</v>
      </c>
      <c r="K2168" s="5">
        <v>0</v>
      </c>
      <c r="L2168" s="5">
        <v>0</v>
      </c>
      <c r="M2168" s="5">
        <v>0</v>
      </c>
      <c r="N2168" s="5">
        <v>0</v>
      </c>
      <c r="O2168" s="5">
        <v>0</v>
      </c>
      <c r="P2168" s="5">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row>
    <row r="2169" spans="1:36" x14ac:dyDescent="0.25">
      <c r="A2169">
        <v>672</v>
      </c>
      <c r="B2169" s="5">
        <v>0</v>
      </c>
      <c r="C2169" s="5">
        <v>0</v>
      </c>
      <c r="D2169" s="5">
        <v>0</v>
      </c>
      <c r="E2169" s="5">
        <v>0</v>
      </c>
      <c r="F2169" s="5">
        <v>0</v>
      </c>
      <c r="G2169" s="5">
        <v>0</v>
      </c>
      <c r="H2169" s="5">
        <v>0</v>
      </c>
      <c r="I2169" s="5">
        <v>0</v>
      </c>
      <c r="J2169" s="5">
        <v>0</v>
      </c>
      <c r="K2169" s="5">
        <v>0</v>
      </c>
      <c r="L2169" s="5">
        <v>0</v>
      </c>
      <c r="M2169" s="5">
        <v>0</v>
      </c>
      <c r="N2169" s="5">
        <v>0</v>
      </c>
      <c r="O2169" s="5">
        <v>0</v>
      </c>
      <c r="P2169" s="5">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row>
    <row r="2170" spans="1:36" x14ac:dyDescent="0.25">
      <c r="A2170">
        <v>673</v>
      </c>
      <c r="B2170" s="5">
        <v>0</v>
      </c>
      <c r="C2170" s="5">
        <v>0</v>
      </c>
      <c r="D2170" s="5">
        <v>0</v>
      </c>
      <c r="E2170" s="5">
        <v>0</v>
      </c>
      <c r="F2170" s="5">
        <v>0</v>
      </c>
      <c r="G2170" s="5">
        <v>0</v>
      </c>
      <c r="H2170" s="5">
        <v>0</v>
      </c>
      <c r="I2170" s="5">
        <v>0</v>
      </c>
      <c r="J2170" s="5">
        <v>0</v>
      </c>
      <c r="K2170" s="5">
        <v>0</v>
      </c>
      <c r="L2170" s="5">
        <v>0</v>
      </c>
      <c r="M2170" s="5">
        <v>0</v>
      </c>
      <c r="N2170" s="5">
        <v>0</v>
      </c>
      <c r="O2170" s="5">
        <v>0</v>
      </c>
      <c r="P2170" s="5">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row>
    <row r="2171" spans="1:36" x14ac:dyDescent="0.25">
      <c r="A2171">
        <v>674</v>
      </c>
      <c r="B2171" s="5">
        <v>0</v>
      </c>
      <c r="C2171" s="5">
        <v>0</v>
      </c>
      <c r="D2171" s="5">
        <v>0</v>
      </c>
      <c r="E2171" s="5">
        <v>0</v>
      </c>
      <c r="F2171" s="5">
        <v>0</v>
      </c>
      <c r="G2171" s="5">
        <v>0</v>
      </c>
      <c r="H2171" s="5">
        <v>0</v>
      </c>
      <c r="I2171" s="5">
        <v>0</v>
      </c>
      <c r="J2171" s="5">
        <v>0</v>
      </c>
      <c r="K2171" s="5">
        <v>0</v>
      </c>
      <c r="L2171" s="5">
        <v>0</v>
      </c>
      <c r="M2171" s="5">
        <v>0</v>
      </c>
      <c r="N2171" s="5">
        <v>0</v>
      </c>
      <c r="O2171" s="5">
        <v>0</v>
      </c>
      <c r="P2171" s="5">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row>
    <row r="2172" spans="1:36" x14ac:dyDescent="0.25">
      <c r="A2172">
        <v>676</v>
      </c>
      <c r="B2172" s="5">
        <v>0</v>
      </c>
      <c r="C2172" s="5">
        <v>0</v>
      </c>
      <c r="D2172" s="5">
        <v>0</v>
      </c>
      <c r="E2172" s="5">
        <v>0</v>
      </c>
      <c r="F2172" s="5">
        <v>0</v>
      </c>
      <c r="G2172" s="5">
        <v>0</v>
      </c>
      <c r="H2172" s="5">
        <v>0</v>
      </c>
      <c r="I2172" s="5">
        <v>0</v>
      </c>
      <c r="J2172" s="5">
        <v>0</v>
      </c>
      <c r="K2172" s="5">
        <v>0</v>
      </c>
      <c r="L2172" s="5">
        <v>0</v>
      </c>
      <c r="M2172" s="5">
        <v>0</v>
      </c>
      <c r="N2172" s="5">
        <v>0</v>
      </c>
      <c r="O2172" s="5">
        <v>0</v>
      </c>
      <c r="P2172" s="5">
        <v>0</v>
      </c>
      <c r="Q2172">
        <v>0</v>
      </c>
      <c r="R2172">
        <v>0</v>
      </c>
      <c r="S2172">
        <v>0</v>
      </c>
      <c r="T2172">
        <v>0</v>
      </c>
      <c r="U2172">
        <v>0</v>
      </c>
      <c r="V2172">
        <v>0</v>
      </c>
      <c r="W2172">
        <v>0</v>
      </c>
      <c r="X2172">
        <v>0</v>
      </c>
      <c r="Y2172">
        <v>0</v>
      </c>
      <c r="Z2172">
        <v>0</v>
      </c>
      <c r="AA2172">
        <v>0</v>
      </c>
      <c r="AB2172">
        <v>0</v>
      </c>
      <c r="AC2172">
        <v>0</v>
      </c>
      <c r="AD2172">
        <v>0</v>
      </c>
      <c r="AE2172">
        <v>0</v>
      </c>
      <c r="AF2172">
        <v>0</v>
      </c>
      <c r="AG2172">
        <v>0</v>
      </c>
      <c r="AH2172">
        <v>0</v>
      </c>
      <c r="AI2172">
        <v>0</v>
      </c>
      <c r="AJ2172">
        <v>0</v>
      </c>
    </row>
    <row r="2173" spans="1:36" x14ac:dyDescent="0.25">
      <c r="A2173">
        <v>677</v>
      </c>
      <c r="B2173" s="5">
        <v>25753</v>
      </c>
      <c r="C2173" s="5">
        <v>26035</v>
      </c>
      <c r="D2173" s="5">
        <v>26265</v>
      </c>
      <c r="E2173" s="5">
        <v>26349</v>
      </c>
      <c r="F2173" s="5">
        <v>26342</v>
      </c>
      <c r="G2173" s="5">
        <v>26285</v>
      </c>
      <c r="H2173" s="5">
        <v>26152</v>
      </c>
      <c r="I2173" s="5">
        <v>26093</v>
      </c>
      <c r="J2173" s="5">
        <v>26043</v>
      </c>
      <c r="K2173" s="5">
        <v>26092</v>
      </c>
      <c r="L2173" s="5">
        <v>26190</v>
      </c>
      <c r="M2173" s="5">
        <v>26139</v>
      </c>
      <c r="N2173" s="5">
        <v>26200</v>
      </c>
      <c r="O2173" s="5">
        <v>26348</v>
      </c>
      <c r="P2173" s="5">
        <v>26386</v>
      </c>
      <c r="Q2173">
        <v>26509</v>
      </c>
      <c r="R2173">
        <v>26652</v>
      </c>
      <c r="S2173">
        <v>26786</v>
      </c>
      <c r="T2173">
        <v>27138</v>
      </c>
      <c r="U2173">
        <v>27429</v>
      </c>
      <c r="V2173">
        <v>27476</v>
      </c>
      <c r="W2173">
        <v>27470</v>
      </c>
      <c r="X2173">
        <v>27662</v>
      </c>
      <c r="Y2173">
        <v>27850</v>
      </c>
      <c r="Z2173">
        <v>27890</v>
      </c>
      <c r="AA2173">
        <v>27877</v>
      </c>
      <c r="AB2173">
        <v>27883</v>
      </c>
      <c r="AC2173">
        <v>27893</v>
      </c>
      <c r="AD2173">
        <v>28013</v>
      </c>
      <c r="AE2173">
        <v>27944</v>
      </c>
      <c r="AF2173">
        <v>27886</v>
      </c>
      <c r="AG2173">
        <v>27860</v>
      </c>
      <c r="AH2173">
        <v>27719</v>
      </c>
      <c r="AI2173">
        <v>27632</v>
      </c>
      <c r="AJ2173">
        <v>27514</v>
      </c>
    </row>
    <row r="2174" spans="1:36" x14ac:dyDescent="0.25">
      <c r="A2174">
        <v>678</v>
      </c>
      <c r="B2174" s="5">
        <v>9070</v>
      </c>
      <c r="C2174" s="5">
        <v>9289</v>
      </c>
      <c r="D2174" s="5">
        <v>9326</v>
      </c>
      <c r="E2174" s="5">
        <v>9485</v>
      </c>
      <c r="F2174" s="5">
        <v>9689</v>
      </c>
      <c r="G2174" s="5">
        <v>9717</v>
      </c>
      <c r="H2174" s="5">
        <v>9815</v>
      </c>
      <c r="I2174" s="5">
        <v>9925</v>
      </c>
      <c r="J2174" s="5">
        <v>10012</v>
      </c>
      <c r="K2174" s="5">
        <v>10083</v>
      </c>
      <c r="L2174" s="5">
        <v>10182</v>
      </c>
      <c r="M2174" s="5">
        <v>10289</v>
      </c>
      <c r="N2174" s="5">
        <v>10360</v>
      </c>
      <c r="O2174" s="5">
        <v>10433</v>
      </c>
      <c r="P2174" s="5">
        <v>10461</v>
      </c>
      <c r="Q2174">
        <v>10587</v>
      </c>
      <c r="R2174">
        <v>10799</v>
      </c>
      <c r="S2174">
        <v>10877</v>
      </c>
      <c r="T2174">
        <v>10968</v>
      </c>
      <c r="U2174">
        <v>10948</v>
      </c>
      <c r="V2174">
        <v>11102</v>
      </c>
      <c r="W2174">
        <v>11174</v>
      </c>
      <c r="X2174">
        <v>11442</v>
      </c>
      <c r="Y2174">
        <v>11575</v>
      </c>
      <c r="Z2174">
        <v>11568</v>
      </c>
      <c r="AA2174">
        <v>11627</v>
      </c>
      <c r="AB2174">
        <v>11609</v>
      </c>
      <c r="AC2174">
        <v>11755</v>
      </c>
      <c r="AD2174">
        <v>12001</v>
      </c>
      <c r="AE2174">
        <v>12047</v>
      </c>
      <c r="AF2174">
        <v>12288</v>
      </c>
      <c r="AG2174">
        <v>12402</v>
      </c>
      <c r="AH2174">
        <v>12365</v>
      </c>
      <c r="AI2174">
        <v>12398</v>
      </c>
      <c r="AJ2174">
        <v>12495</v>
      </c>
    </row>
    <row r="2175" spans="1:36" x14ac:dyDescent="0.25">
      <c r="A2175">
        <v>679</v>
      </c>
      <c r="B2175" s="5">
        <v>0</v>
      </c>
      <c r="C2175" s="5">
        <v>0</v>
      </c>
      <c r="D2175" s="5">
        <v>0</v>
      </c>
      <c r="E2175" s="5">
        <v>0</v>
      </c>
      <c r="F2175" s="5">
        <v>0</v>
      </c>
      <c r="G2175" s="5">
        <v>0</v>
      </c>
      <c r="H2175" s="5">
        <v>0</v>
      </c>
      <c r="I2175" s="5">
        <v>0</v>
      </c>
      <c r="J2175" s="5">
        <v>0</v>
      </c>
      <c r="K2175" s="5">
        <v>0</v>
      </c>
      <c r="L2175" s="5">
        <v>0</v>
      </c>
      <c r="M2175" s="5">
        <v>0</v>
      </c>
      <c r="N2175" s="5">
        <v>0</v>
      </c>
      <c r="O2175" s="5">
        <v>0</v>
      </c>
      <c r="P2175" s="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row>
    <row r="2176" spans="1:36" x14ac:dyDescent="0.25">
      <c r="A2176">
        <v>680</v>
      </c>
      <c r="B2176" s="5">
        <v>0</v>
      </c>
      <c r="C2176" s="5">
        <v>0</v>
      </c>
      <c r="D2176" s="5">
        <v>0</v>
      </c>
      <c r="E2176" s="5">
        <v>0</v>
      </c>
      <c r="F2176" s="5">
        <v>0</v>
      </c>
      <c r="G2176" s="5">
        <v>0</v>
      </c>
      <c r="H2176" s="5">
        <v>0</v>
      </c>
      <c r="I2176" s="5">
        <v>0</v>
      </c>
      <c r="J2176" s="5">
        <v>0</v>
      </c>
      <c r="K2176" s="5">
        <v>0</v>
      </c>
      <c r="L2176" s="5">
        <v>0</v>
      </c>
      <c r="M2176" s="5">
        <v>0</v>
      </c>
      <c r="N2176" s="5">
        <v>0</v>
      </c>
      <c r="O2176" s="5">
        <v>0</v>
      </c>
      <c r="P2176" s="5">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row>
    <row r="2177" spans="1:36" x14ac:dyDescent="0.25">
      <c r="A2177">
        <v>681</v>
      </c>
      <c r="B2177" s="5">
        <v>0</v>
      </c>
      <c r="C2177" s="5">
        <v>0</v>
      </c>
      <c r="D2177" s="5">
        <v>0</v>
      </c>
      <c r="E2177" s="5">
        <v>0</v>
      </c>
      <c r="F2177" s="5">
        <v>0</v>
      </c>
      <c r="G2177" s="5">
        <v>0</v>
      </c>
      <c r="H2177" s="5">
        <v>0</v>
      </c>
      <c r="I2177" s="5">
        <v>0</v>
      </c>
      <c r="J2177" s="5">
        <v>0</v>
      </c>
      <c r="K2177" s="5">
        <v>0</v>
      </c>
      <c r="L2177" s="5">
        <v>0</v>
      </c>
      <c r="M2177" s="5">
        <v>0</v>
      </c>
      <c r="N2177" s="5">
        <v>0</v>
      </c>
      <c r="O2177" s="5">
        <v>0</v>
      </c>
      <c r="P2177" s="5">
        <v>0</v>
      </c>
      <c r="Q2177">
        <v>0</v>
      </c>
      <c r="R2177">
        <v>0</v>
      </c>
      <c r="S2177">
        <v>0</v>
      </c>
      <c r="T2177">
        <v>0</v>
      </c>
      <c r="U2177">
        <v>0</v>
      </c>
      <c r="V2177">
        <v>0</v>
      </c>
      <c r="W2177">
        <v>0</v>
      </c>
      <c r="X2177">
        <v>0</v>
      </c>
      <c r="Y2177">
        <v>0</v>
      </c>
      <c r="Z2177">
        <v>0</v>
      </c>
      <c r="AA2177">
        <v>0</v>
      </c>
      <c r="AB2177">
        <v>0</v>
      </c>
      <c r="AC2177">
        <v>0</v>
      </c>
      <c r="AD2177">
        <v>0</v>
      </c>
      <c r="AE2177">
        <v>0</v>
      </c>
      <c r="AF2177">
        <v>0</v>
      </c>
      <c r="AG2177">
        <v>0</v>
      </c>
      <c r="AH2177">
        <v>0</v>
      </c>
      <c r="AI2177">
        <v>0</v>
      </c>
      <c r="AJ2177">
        <v>0</v>
      </c>
    </row>
    <row r="2178" spans="1:36" x14ac:dyDescent="0.25">
      <c r="A2178">
        <v>684</v>
      </c>
      <c r="B2178" s="5">
        <v>0</v>
      </c>
      <c r="C2178" s="5">
        <v>0</v>
      </c>
      <c r="D2178" s="5">
        <v>0</v>
      </c>
      <c r="E2178" s="5">
        <v>0</v>
      </c>
      <c r="F2178" s="5">
        <v>0</v>
      </c>
      <c r="G2178" s="5">
        <v>0</v>
      </c>
      <c r="H2178" s="5">
        <v>0</v>
      </c>
      <c r="I2178" s="5">
        <v>0</v>
      </c>
      <c r="J2178" s="5">
        <v>0</v>
      </c>
      <c r="K2178" s="5">
        <v>0</v>
      </c>
      <c r="L2178" s="5">
        <v>0</v>
      </c>
      <c r="M2178" s="5">
        <v>0</v>
      </c>
      <c r="N2178" s="5">
        <v>0</v>
      </c>
      <c r="O2178" s="5">
        <v>0</v>
      </c>
      <c r="P2178" s="5">
        <v>0</v>
      </c>
      <c r="Q2178">
        <v>0</v>
      </c>
      <c r="R2178">
        <v>0</v>
      </c>
      <c r="S2178">
        <v>0</v>
      </c>
      <c r="T2178">
        <v>0</v>
      </c>
      <c r="U2178">
        <v>0</v>
      </c>
      <c r="V2178">
        <v>0</v>
      </c>
      <c r="W2178">
        <v>0</v>
      </c>
      <c r="X2178">
        <v>0</v>
      </c>
      <c r="Y2178">
        <v>0</v>
      </c>
      <c r="Z2178">
        <v>0</v>
      </c>
      <c r="AA2178">
        <v>0</v>
      </c>
      <c r="AB2178">
        <v>0</v>
      </c>
      <c r="AC2178">
        <v>0</v>
      </c>
      <c r="AD2178">
        <v>0</v>
      </c>
      <c r="AE2178">
        <v>0</v>
      </c>
      <c r="AF2178">
        <v>0</v>
      </c>
      <c r="AG2178">
        <v>0</v>
      </c>
      <c r="AH2178">
        <v>0</v>
      </c>
      <c r="AI2178">
        <v>0</v>
      </c>
      <c r="AJ2178">
        <v>0</v>
      </c>
    </row>
    <row r="2179" spans="1:36" x14ac:dyDescent="0.25">
      <c r="A2179">
        <v>685</v>
      </c>
      <c r="B2179" s="5">
        <v>0</v>
      </c>
      <c r="C2179" s="5">
        <v>0</v>
      </c>
      <c r="D2179" s="5">
        <v>0</v>
      </c>
      <c r="E2179" s="5">
        <v>0</v>
      </c>
      <c r="F2179" s="5">
        <v>0</v>
      </c>
      <c r="G2179" s="5">
        <v>0</v>
      </c>
      <c r="H2179" s="5">
        <v>0</v>
      </c>
      <c r="I2179" s="5">
        <v>0</v>
      </c>
      <c r="J2179" s="5">
        <v>0</v>
      </c>
      <c r="K2179" s="5">
        <v>0</v>
      </c>
      <c r="L2179" s="5">
        <v>0</v>
      </c>
      <c r="M2179" s="5">
        <v>0</v>
      </c>
      <c r="N2179" s="5">
        <v>0</v>
      </c>
      <c r="O2179" s="5">
        <v>0</v>
      </c>
      <c r="P2179" s="5">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row>
    <row r="2180" spans="1:36" x14ac:dyDescent="0.25">
      <c r="A2180">
        <v>687</v>
      </c>
      <c r="B2180" s="5">
        <v>41460.027999999998</v>
      </c>
      <c r="C2180" s="5">
        <v>42132.277000000002</v>
      </c>
      <c r="D2180" s="5">
        <v>42772.915000000001</v>
      </c>
      <c r="E2180" s="5">
        <v>42895.538999999997</v>
      </c>
      <c r="F2180" s="5">
        <v>43008.997000000003</v>
      </c>
      <c r="G2180" s="5">
        <v>43210.724999999999</v>
      </c>
      <c r="H2180" s="5">
        <v>43397.387000000002</v>
      </c>
      <c r="I2180" s="5">
        <v>43620.752999999997</v>
      </c>
      <c r="J2180" s="5">
        <v>43653.584999999999</v>
      </c>
      <c r="K2180" s="5">
        <v>43886.275000000001</v>
      </c>
      <c r="L2180" s="5">
        <v>44308.002999999997</v>
      </c>
      <c r="M2180" s="5">
        <v>44248.705000000002</v>
      </c>
      <c r="N2180" s="5">
        <v>44629.733</v>
      </c>
      <c r="O2180" s="5">
        <v>44886.071000000004</v>
      </c>
      <c r="P2180" s="5">
        <v>45194.097000000002</v>
      </c>
      <c r="Q2180">
        <v>45321.684999999998</v>
      </c>
      <c r="R2180">
        <v>45207.597000000002</v>
      </c>
      <c r="S2180">
        <v>45215.949000000001</v>
      </c>
      <c r="T2180">
        <v>44955.3</v>
      </c>
      <c r="U2180">
        <v>44728.379000000001</v>
      </c>
      <c r="V2180">
        <v>44768.248</v>
      </c>
      <c r="W2180">
        <v>45206.896999999997</v>
      </c>
      <c r="X2180">
        <v>45713.402999999998</v>
      </c>
      <c r="Y2180">
        <v>45893.805</v>
      </c>
      <c r="Z2180">
        <v>46501.131000000001</v>
      </c>
      <c r="AA2180">
        <v>46637.69</v>
      </c>
      <c r="AB2180">
        <v>46834.506999999998</v>
      </c>
      <c r="AC2180">
        <v>47259.298000000003</v>
      </c>
      <c r="AD2180">
        <v>47552.35</v>
      </c>
      <c r="AE2180">
        <v>47610.974000000002</v>
      </c>
      <c r="AF2180">
        <v>47844.480000000003</v>
      </c>
      <c r="AG2180">
        <v>48281.881999999998</v>
      </c>
      <c r="AH2180">
        <v>48315.038</v>
      </c>
      <c r="AI2180">
        <v>48053.466999999997</v>
      </c>
      <c r="AJ2180">
        <v>47807.739000000001</v>
      </c>
    </row>
    <row r="2181" spans="1:36" x14ac:dyDescent="0.25">
      <c r="A2181">
        <v>689</v>
      </c>
      <c r="B2181" s="5">
        <v>12941.618</v>
      </c>
      <c r="C2181" s="5">
        <v>13089.55</v>
      </c>
      <c r="D2181" s="5">
        <v>13173.862999999999</v>
      </c>
      <c r="E2181" s="5">
        <v>13296.608</v>
      </c>
      <c r="F2181" s="5">
        <v>13428.88</v>
      </c>
      <c r="G2181" s="5">
        <v>13497.95</v>
      </c>
      <c r="H2181" s="5">
        <v>13688.392999999998</v>
      </c>
      <c r="I2181" s="5">
        <v>13908</v>
      </c>
      <c r="J2181" s="5">
        <v>14036</v>
      </c>
      <c r="K2181" s="5">
        <v>14181</v>
      </c>
      <c r="L2181" s="5">
        <v>14283</v>
      </c>
      <c r="M2181" s="5">
        <v>14268</v>
      </c>
      <c r="N2181" s="5">
        <v>14262</v>
      </c>
      <c r="O2181" s="5">
        <v>14268</v>
      </c>
      <c r="P2181" s="5">
        <v>14239</v>
      </c>
      <c r="Q2181">
        <v>14215</v>
      </c>
      <c r="R2181">
        <v>14109</v>
      </c>
      <c r="S2181">
        <v>14127</v>
      </c>
      <c r="T2181">
        <v>14110</v>
      </c>
      <c r="U2181">
        <v>14105</v>
      </c>
      <c r="V2181">
        <v>14062</v>
      </c>
      <c r="W2181">
        <v>14178</v>
      </c>
      <c r="X2181">
        <v>14178</v>
      </c>
      <c r="Y2181">
        <v>14257</v>
      </c>
      <c r="Z2181">
        <v>14341</v>
      </c>
      <c r="AA2181">
        <v>14359</v>
      </c>
      <c r="AB2181">
        <v>14436</v>
      </c>
      <c r="AC2181">
        <v>14497</v>
      </c>
      <c r="AD2181">
        <v>14456</v>
      </c>
      <c r="AE2181">
        <v>14422</v>
      </c>
      <c r="AF2181">
        <v>14411</v>
      </c>
      <c r="AG2181">
        <v>14451</v>
      </c>
      <c r="AH2181">
        <v>14427</v>
      </c>
      <c r="AI2181">
        <v>14508</v>
      </c>
      <c r="AJ2181">
        <v>14466</v>
      </c>
    </row>
    <row r="2182" spans="1:36" x14ac:dyDescent="0.25">
      <c r="A2182">
        <v>690</v>
      </c>
      <c r="B2182" s="5">
        <v>0</v>
      </c>
      <c r="C2182" s="5">
        <v>0</v>
      </c>
      <c r="D2182" s="5">
        <v>0</v>
      </c>
      <c r="E2182" s="5">
        <v>0</v>
      </c>
      <c r="F2182" s="5">
        <v>0</v>
      </c>
      <c r="G2182" s="5">
        <v>0</v>
      </c>
      <c r="H2182" s="5">
        <v>0</v>
      </c>
      <c r="I2182" s="5">
        <v>0</v>
      </c>
      <c r="J2182" s="5">
        <v>0</v>
      </c>
      <c r="K2182" s="5">
        <v>0</v>
      </c>
      <c r="L2182" s="5">
        <v>0</v>
      </c>
      <c r="M2182" s="5">
        <v>0</v>
      </c>
      <c r="N2182" s="5">
        <v>0</v>
      </c>
      <c r="O2182" s="5">
        <v>0</v>
      </c>
      <c r="P2182" s="5">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0</v>
      </c>
      <c r="AI2182">
        <v>0</v>
      </c>
      <c r="AJ2182">
        <v>0</v>
      </c>
    </row>
    <row r="2183" spans="1:36" x14ac:dyDescent="0.25">
      <c r="A2183">
        <v>691</v>
      </c>
      <c r="B2183" s="5">
        <v>0</v>
      </c>
      <c r="C2183" s="5">
        <v>0</v>
      </c>
      <c r="D2183" s="5">
        <v>0</v>
      </c>
      <c r="E2183" s="5">
        <v>0</v>
      </c>
      <c r="F2183" s="5">
        <v>0</v>
      </c>
      <c r="G2183" s="5">
        <v>0</v>
      </c>
      <c r="H2183" s="5">
        <v>0</v>
      </c>
      <c r="I2183" s="5">
        <v>0</v>
      </c>
      <c r="J2183" s="5">
        <v>0</v>
      </c>
      <c r="K2183" s="5">
        <v>0</v>
      </c>
      <c r="L2183" s="5">
        <v>0</v>
      </c>
      <c r="M2183" s="5">
        <v>0</v>
      </c>
      <c r="N2183" s="5">
        <v>0</v>
      </c>
      <c r="O2183" s="5">
        <v>0</v>
      </c>
      <c r="P2183" s="5">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0</v>
      </c>
    </row>
    <row r="2184" spans="1:36" x14ac:dyDescent="0.25">
      <c r="A2184">
        <v>693</v>
      </c>
      <c r="B2184" s="5">
        <v>8574</v>
      </c>
      <c r="C2184" s="5">
        <v>8746</v>
      </c>
      <c r="D2184" s="5">
        <v>8812</v>
      </c>
      <c r="E2184" s="5">
        <v>8909</v>
      </c>
      <c r="F2184" s="5">
        <v>8966</v>
      </c>
      <c r="G2184" s="5">
        <v>8998</v>
      </c>
      <c r="H2184" s="5">
        <v>9021</v>
      </c>
      <c r="I2184" s="5">
        <v>9028</v>
      </c>
      <c r="J2184" s="5">
        <v>9129</v>
      </c>
      <c r="K2184" s="5">
        <v>9102</v>
      </c>
      <c r="L2184" s="5">
        <v>9142</v>
      </c>
      <c r="M2184" s="5">
        <v>9157</v>
      </c>
      <c r="N2184" s="5">
        <v>9252</v>
      </c>
      <c r="O2184" s="5">
        <v>9245</v>
      </c>
      <c r="P2184" s="5">
        <v>9297</v>
      </c>
      <c r="Q2184">
        <v>9468</v>
      </c>
      <c r="R2184">
        <v>9508</v>
      </c>
      <c r="S2184">
        <v>9531</v>
      </c>
      <c r="T2184">
        <v>9557</v>
      </c>
      <c r="U2184">
        <v>9503</v>
      </c>
      <c r="V2184">
        <v>9536</v>
      </c>
      <c r="W2184">
        <v>9539</v>
      </c>
      <c r="X2184">
        <v>9598</v>
      </c>
      <c r="Y2184">
        <v>9632</v>
      </c>
      <c r="Z2184">
        <v>9669</v>
      </c>
      <c r="AA2184">
        <v>9697</v>
      </c>
      <c r="AB2184">
        <v>9685</v>
      </c>
      <c r="AC2184">
        <v>9730</v>
      </c>
      <c r="AD2184">
        <v>9755</v>
      </c>
      <c r="AE2184">
        <v>9796</v>
      </c>
      <c r="AF2184">
        <v>9808</v>
      </c>
      <c r="AG2184">
        <v>9804</v>
      </c>
      <c r="AH2184">
        <v>9807</v>
      </c>
      <c r="AI2184">
        <v>9795</v>
      </c>
      <c r="AJ2184">
        <v>0</v>
      </c>
    </row>
    <row r="2185" spans="1:36" x14ac:dyDescent="0.25">
      <c r="A2185">
        <v>694</v>
      </c>
      <c r="B2185" s="5">
        <v>8259</v>
      </c>
      <c r="C2185" s="5">
        <v>8380</v>
      </c>
      <c r="D2185" s="5">
        <v>8477</v>
      </c>
      <c r="E2185" s="5">
        <v>8658</v>
      </c>
      <c r="F2185" s="5">
        <v>8737</v>
      </c>
      <c r="G2185" s="5">
        <v>8881</v>
      </c>
      <c r="H2185" s="5">
        <v>8942</v>
      </c>
      <c r="I2185" s="5">
        <v>8997</v>
      </c>
      <c r="J2185" s="5">
        <v>9092</v>
      </c>
      <c r="K2185" s="5">
        <v>9164</v>
      </c>
      <c r="L2185" s="5">
        <v>9140</v>
      </c>
      <c r="M2185" s="5">
        <v>9151</v>
      </c>
      <c r="N2185" s="5">
        <v>9266</v>
      </c>
      <c r="O2185" s="5">
        <v>9249</v>
      </c>
      <c r="P2185" s="5">
        <v>9320</v>
      </c>
      <c r="Q2185">
        <v>9391</v>
      </c>
      <c r="R2185">
        <v>9394</v>
      </c>
      <c r="S2185">
        <v>9383</v>
      </c>
      <c r="T2185">
        <v>9473</v>
      </c>
      <c r="U2185">
        <v>9574</v>
      </c>
      <c r="V2185">
        <v>9585</v>
      </c>
      <c r="W2185">
        <v>9561</v>
      </c>
      <c r="X2185">
        <v>9577</v>
      </c>
      <c r="Y2185">
        <v>9697</v>
      </c>
      <c r="Z2185">
        <v>9681</v>
      </c>
      <c r="AA2185">
        <v>9724</v>
      </c>
      <c r="AB2185">
        <v>9718</v>
      </c>
      <c r="AC2185">
        <v>9738</v>
      </c>
      <c r="AD2185">
        <v>9799</v>
      </c>
      <c r="AE2185">
        <v>9771</v>
      </c>
      <c r="AF2185">
        <v>9728</v>
      </c>
      <c r="AG2185">
        <v>9740</v>
      </c>
      <c r="AH2185">
        <v>9746</v>
      </c>
      <c r="AI2185">
        <v>9787</v>
      </c>
      <c r="AJ2185">
        <v>0</v>
      </c>
    </row>
    <row r="2186" spans="1:36" x14ac:dyDescent="0.25">
      <c r="A2186">
        <v>695</v>
      </c>
      <c r="B2186" s="5">
        <v>0</v>
      </c>
      <c r="C2186" s="5">
        <v>0</v>
      </c>
      <c r="D2186" s="5">
        <v>0</v>
      </c>
      <c r="E2186" s="5">
        <v>0</v>
      </c>
      <c r="F2186" s="5">
        <v>0</v>
      </c>
      <c r="G2186" s="5">
        <v>0</v>
      </c>
      <c r="H2186" s="5">
        <v>0</v>
      </c>
      <c r="I2186" s="5">
        <v>0</v>
      </c>
      <c r="J2186" s="5">
        <v>0</v>
      </c>
      <c r="K2186" s="5">
        <v>0</v>
      </c>
      <c r="L2186" s="5">
        <v>0</v>
      </c>
      <c r="M2186" s="5">
        <v>0</v>
      </c>
      <c r="N2186" s="5">
        <v>0</v>
      </c>
      <c r="O2186" s="5">
        <v>0</v>
      </c>
      <c r="P2186" s="5">
        <v>0</v>
      </c>
      <c r="Q2186">
        <v>0</v>
      </c>
      <c r="R2186">
        <v>0</v>
      </c>
      <c r="S2186">
        <v>0</v>
      </c>
      <c r="T2186">
        <v>0</v>
      </c>
      <c r="U2186">
        <v>0</v>
      </c>
      <c r="V2186">
        <v>0</v>
      </c>
      <c r="W2186">
        <v>0</v>
      </c>
      <c r="X2186">
        <v>0</v>
      </c>
      <c r="Y2186">
        <v>0</v>
      </c>
      <c r="Z2186">
        <v>0</v>
      </c>
      <c r="AA2186">
        <v>0</v>
      </c>
      <c r="AB2186">
        <v>0</v>
      </c>
      <c r="AC2186">
        <v>0</v>
      </c>
      <c r="AD2186">
        <v>0</v>
      </c>
      <c r="AE2186">
        <v>0</v>
      </c>
      <c r="AF2186">
        <v>0</v>
      </c>
      <c r="AG2186">
        <v>0</v>
      </c>
      <c r="AH2186">
        <v>0</v>
      </c>
      <c r="AI2186">
        <v>0</v>
      </c>
      <c r="AJ2186">
        <v>0</v>
      </c>
    </row>
    <row r="2187" spans="1:36" x14ac:dyDescent="0.25">
      <c r="A2187">
        <v>696</v>
      </c>
      <c r="B2187" s="5">
        <v>0</v>
      </c>
      <c r="C2187" s="5">
        <v>0</v>
      </c>
      <c r="D2187" s="5">
        <v>0</v>
      </c>
      <c r="E2187" s="5">
        <v>0</v>
      </c>
      <c r="F2187" s="5">
        <v>0</v>
      </c>
      <c r="G2187" s="5">
        <v>0</v>
      </c>
      <c r="H2187" s="5">
        <v>0</v>
      </c>
      <c r="I2187" s="5">
        <v>0</v>
      </c>
      <c r="J2187" s="5">
        <v>0</v>
      </c>
      <c r="K2187" s="5">
        <v>0</v>
      </c>
      <c r="L2187" s="5">
        <v>0</v>
      </c>
      <c r="M2187" s="5">
        <v>0</v>
      </c>
      <c r="N2187" s="5">
        <v>0</v>
      </c>
      <c r="O2187" s="5">
        <v>0</v>
      </c>
      <c r="P2187" s="5">
        <v>0</v>
      </c>
      <c r="Q2187">
        <v>0</v>
      </c>
      <c r="R2187">
        <v>0</v>
      </c>
      <c r="S2187">
        <v>0</v>
      </c>
      <c r="T2187">
        <v>0</v>
      </c>
      <c r="U2187">
        <v>0</v>
      </c>
      <c r="V2187">
        <v>0</v>
      </c>
      <c r="W2187">
        <v>0</v>
      </c>
      <c r="X2187">
        <v>0</v>
      </c>
      <c r="Y2187">
        <v>0</v>
      </c>
      <c r="Z2187">
        <v>0</v>
      </c>
      <c r="AA2187">
        <v>0</v>
      </c>
      <c r="AB2187">
        <v>0</v>
      </c>
      <c r="AC2187">
        <v>0</v>
      </c>
      <c r="AD2187">
        <v>0</v>
      </c>
      <c r="AE2187">
        <v>0</v>
      </c>
      <c r="AF2187">
        <v>0</v>
      </c>
      <c r="AG2187">
        <v>0</v>
      </c>
      <c r="AH2187">
        <v>0</v>
      </c>
      <c r="AI2187">
        <v>0</v>
      </c>
      <c r="AJ2187">
        <v>0</v>
      </c>
    </row>
    <row r="2188" spans="1:36" x14ac:dyDescent="0.25">
      <c r="A2188">
        <v>697</v>
      </c>
      <c r="B2188" s="5">
        <v>0</v>
      </c>
      <c r="C2188" s="5">
        <v>0</v>
      </c>
      <c r="D2188" s="5">
        <v>0</v>
      </c>
      <c r="E2188" s="5">
        <v>0</v>
      </c>
      <c r="F2188" s="5">
        <v>0</v>
      </c>
      <c r="G2188" s="5">
        <v>0</v>
      </c>
      <c r="H2188" s="5">
        <v>0</v>
      </c>
      <c r="I2188" s="5">
        <v>0</v>
      </c>
      <c r="J2188" s="5">
        <v>0</v>
      </c>
      <c r="K2188" s="5">
        <v>0</v>
      </c>
      <c r="L2188" s="5">
        <v>0</v>
      </c>
      <c r="M2188" s="5">
        <v>0</v>
      </c>
      <c r="N2188" s="5">
        <v>0</v>
      </c>
      <c r="O2188" s="5">
        <v>0</v>
      </c>
      <c r="P2188" s="5">
        <v>0</v>
      </c>
      <c r="Q2188">
        <v>0</v>
      </c>
      <c r="R2188">
        <v>0</v>
      </c>
      <c r="S2188">
        <v>0</v>
      </c>
      <c r="T2188">
        <v>0</v>
      </c>
      <c r="U2188">
        <v>0</v>
      </c>
      <c r="V2188">
        <v>0</v>
      </c>
      <c r="W2188">
        <v>0</v>
      </c>
      <c r="X2188">
        <v>0</v>
      </c>
      <c r="Y2188">
        <v>0</v>
      </c>
      <c r="Z2188">
        <v>0</v>
      </c>
      <c r="AA2188">
        <v>0</v>
      </c>
      <c r="AB2188">
        <v>0</v>
      </c>
      <c r="AC2188">
        <v>0</v>
      </c>
      <c r="AD2188">
        <v>0</v>
      </c>
      <c r="AE2188">
        <v>0</v>
      </c>
      <c r="AF2188">
        <v>0</v>
      </c>
      <c r="AG2188">
        <v>0</v>
      </c>
      <c r="AH2188">
        <v>0</v>
      </c>
      <c r="AI2188">
        <v>0</v>
      </c>
      <c r="AJ2188">
        <v>0</v>
      </c>
    </row>
    <row r="2189" spans="1:36" x14ac:dyDescent="0.25">
      <c r="A2189">
        <v>698</v>
      </c>
      <c r="B2189" s="5">
        <v>0</v>
      </c>
      <c r="C2189" s="5">
        <v>0</v>
      </c>
      <c r="D2189" s="5">
        <v>0</v>
      </c>
      <c r="E2189" s="5">
        <v>0</v>
      </c>
      <c r="F2189" s="5">
        <v>0</v>
      </c>
      <c r="G2189" s="5">
        <v>0</v>
      </c>
      <c r="H2189" s="5">
        <v>0</v>
      </c>
      <c r="I2189" s="5">
        <v>0</v>
      </c>
      <c r="J2189" s="5">
        <v>0</v>
      </c>
      <c r="K2189" s="5">
        <v>0</v>
      </c>
      <c r="L2189" s="5">
        <v>0</v>
      </c>
      <c r="M2189" s="5">
        <v>0</v>
      </c>
      <c r="N2189" s="5">
        <v>0</v>
      </c>
      <c r="O2189" s="5">
        <v>0</v>
      </c>
      <c r="P2189" s="5">
        <v>0</v>
      </c>
      <c r="Q2189">
        <v>0</v>
      </c>
      <c r="R2189">
        <v>0</v>
      </c>
      <c r="S2189">
        <v>0</v>
      </c>
      <c r="T2189">
        <v>0</v>
      </c>
      <c r="U2189">
        <v>0</v>
      </c>
      <c r="V2189">
        <v>0</v>
      </c>
      <c r="W2189">
        <v>0</v>
      </c>
      <c r="X2189">
        <v>0</v>
      </c>
      <c r="Y2189">
        <v>0</v>
      </c>
      <c r="Z2189">
        <v>0</v>
      </c>
      <c r="AA2189">
        <v>0</v>
      </c>
      <c r="AB2189">
        <v>0</v>
      </c>
      <c r="AC2189">
        <v>0</v>
      </c>
      <c r="AD2189">
        <v>0</v>
      </c>
      <c r="AE2189">
        <v>0</v>
      </c>
      <c r="AF2189">
        <v>0</v>
      </c>
      <c r="AG2189">
        <v>0</v>
      </c>
      <c r="AH2189">
        <v>0</v>
      </c>
      <c r="AI2189">
        <v>0</v>
      </c>
      <c r="AJ2189">
        <v>0</v>
      </c>
    </row>
    <row r="2190" spans="1:36" x14ac:dyDescent="0.25">
      <c r="A2190">
        <v>699</v>
      </c>
      <c r="B2190" s="5">
        <v>0</v>
      </c>
      <c r="C2190" s="5">
        <v>0</v>
      </c>
      <c r="D2190" s="5">
        <v>0</v>
      </c>
      <c r="E2190" s="5">
        <v>0</v>
      </c>
      <c r="F2190" s="5">
        <v>0</v>
      </c>
      <c r="G2190" s="5">
        <v>0</v>
      </c>
      <c r="H2190" s="5">
        <v>0</v>
      </c>
      <c r="I2190" s="5">
        <v>0</v>
      </c>
      <c r="J2190" s="5">
        <v>0</v>
      </c>
      <c r="K2190" s="5">
        <v>0</v>
      </c>
      <c r="L2190" s="5">
        <v>0</v>
      </c>
      <c r="M2190" s="5">
        <v>0</v>
      </c>
      <c r="N2190" s="5">
        <v>0</v>
      </c>
      <c r="O2190" s="5">
        <v>0</v>
      </c>
      <c r="P2190" s="5">
        <v>0</v>
      </c>
      <c r="Q2190">
        <v>0</v>
      </c>
      <c r="R2190">
        <v>0</v>
      </c>
      <c r="S2190">
        <v>0</v>
      </c>
      <c r="T2190">
        <v>0</v>
      </c>
      <c r="U2190">
        <v>0</v>
      </c>
      <c r="V2190">
        <v>0</v>
      </c>
      <c r="W2190">
        <v>0</v>
      </c>
      <c r="X2190">
        <v>0</v>
      </c>
      <c r="Y2190">
        <v>0</v>
      </c>
      <c r="Z2190">
        <v>0</v>
      </c>
      <c r="AA2190">
        <v>0</v>
      </c>
      <c r="AB2190">
        <v>0</v>
      </c>
      <c r="AC2190">
        <v>0</v>
      </c>
      <c r="AD2190">
        <v>0</v>
      </c>
      <c r="AE2190">
        <v>0</v>
      </c>
      <c r="AF2190">
        <v>0</v>
      </c>
      <c r="AG2190">
        <v>0</v>
      </c>
      <c r="AH2190">
        <v>0</v>
      </c>
      <c r="AI2190">
        <v>0</v>
      </c>
      <c r="AJ2190">
        <v>0</v>
      </c>
    </row>
    <row r="2191" spans="1:36" x14ac:dyDescent="0.25">
      <c r="A2191">
        <v>700</v>
      </c>
      <c r="B2191" s="5">
        <v>0</v>
      </c>
      <c r="C2191" s="5">
        <v>0</v>
      </c>
      <c r="D2191" s="5">
        <v>0</v>
      </c>
      <c r="E2191" s="5">
        <v>0</v>
      </c>
      <c r="F2191" s="5">
        <v>0</v>
      </c>
      <c r="G2191" s="5">
        <v>0</v>
      </c>
      <c r="H2191" s="5">
        <v>0</v>
      </c>
      <c r="I2191" s="5">
        <v>0</v>
      </c>
      <c r="J2191" s="5">
        <v>0</v>
      </c>
      <c r="K2191" s="5">
        <v>0</v>
      </c>
      <c r="L2191" s="5">
        <v>0</v>
      </c>
      <c r="M2191" s="5">
        <v>0</v>
      </c>
      <c r="N2191" s="5">
        <v>0</v>
      </c>
      <c r="O2191" s="5">
        <v>0</v>
      </c>
      <c r="P2191" s="5">
        <v>0</v>
      </c>
      <c r="Q2191">
        <v>0</v>
      </c>
      <c r="R2191">
        <v>0</v>
      </c>
      <c r="S2191">
        <v>0</v>
      </c>
      <c r="T2191">
        <v>0</v>
      </c>
      <c r="U2191">
        <v>0</v>
      </c>
      <c r="V2191">
        <v>0</v>
      </c>
      <c r="W2191">
        <v>0</v>
      </c>
      <c r="X2191">
        <v>0</v>
      </c>
      <c r="Y2191">
        <v>0</v>
      </c>
      <c r="Z2191">
        <v>0</v>
      </c>
      <c r="AA2191">
        <v>0</v>
      </c>
      <c r="AB2191">
        <v>0</v>
      </c>
      <c r="AC2191">
        <v>0</v>
      </c>
      <c r="AD2191">
        <v>0</v>
      </c>
      <c r="AE2191">
        <v>0</v>
      </c>
      <c r="AF2191">
        <v>0</v>
      </c>
      <c r="AG2191">
        <v>0</v>
      </c>
      <c r="AH2191">
        <v>0</v>
      </c>
      <c r="AI2191">
        <v>0</v>
      </c>
      <c r="AJ2191">
        <v>0</v>
      </c>
    </row>
    <row r="2192" spans="1:36" x14ac:dyDescent="0.25">
      <c r="A2192">
        <v>701</v>
      </c>
      <c r="B2192" s="5">
        <v>0</v>
      </c>
      <c r="C2192" s="5">
        <v>0</v>
      </c>
      <c r="D2192" s="5">
        <v>0</v>
      </c>
      <c r="E2192" s="5">
        <v>0</v>
      </c>
      <c r="F2192" s="5">
        <v>0</v>
      </c>
      <c r="G2192" s="5">
        <v>0</v>
      </c>
      <c r="H2192" s="5">
        <v>0</v>
      </c>
      <c r="I2192" s="5">
        <v>0</v>
      </c>
      <c r="J2192" s="5">
        <v>0</v>
      </c>
      <c r="K2192" s="5">
        <v>0</v>
      </c>
      <c r="L2192" s="5">
        <v>0</v>
      </c>
      <c r="M2192" s="5">
        <v>0</v>
      </c>
      <c r="N2192" s="5">
        <v>0</v>
      </c>
      <c r="O2192" s="5">
        <v>0</v>
      </c>
      <c r="P2192" s="5">
        <v>0</v>
      </c>
      <c r="Q2192">
        <v>0</v>
      </c>
      <c r="R2192">
        <v>0</v>
      </c>
      <c r="S2192">
        <v>0</v>
      </c>
      <c r="T2192">
        <v>0</v>
      </c>
      <c r="U2192">
        <v>0</v>
      </c>
      <c r="V2192">
        <v>0</v>
      </c>
      <c r="W2192">
        <v>0</v>
      </c>
      <c r="X2192">
        <v>0</v>
      </c>
      <c r="Y2192">
        <v>0</v>
      </c>
      <c r="Z2192">
        <v>0</v>
      </c>
      <c r="AA2192">
        <v>0</v>
      </c>
      <c r="AB2192">
        <v>0</v>
      </c>
      <c r="AC2192">
        <v>0</v>
      </c>
      <c r="AD2192">
        <v>0</v>
      </c>
      <c r="AE2192">
        <v>0</v>
      </c>
      <c r="AF2192">
        <v>0</v>
      </c>
      <c r="AG2192">
        <v>0</v>
      </c>
      <c r="AH2192">
        <v>0</v>
      </c>
      <c r="AI2192">
        <v>0</v>
      </c>
      <c r="AJ2192">
        <v>0</v>
      </c>
    </row>
    <row r="2193" spans="1:36" x14ac:dyDescent="0.25">
      <c r="A2193">
        <v>702</v>
      </c>
      <c r="B2193" s="5">
        <v>0</v>
      </c>
      <c r="C2193" s="5">
        <v>0</v>
      </c>
      <c r="D2193" s="5">
        <v>0</v>
      </c>
      <c r="E2193" s="5">
        <v>0</v>
      </c>
      <c r="F2193" s="5">
        <v>0</v>
      </c>
      <c r="G2193" s="5">
        <v>0</v>
      </c>
      <c r="H2193" s="5">
        <v>0</v>
      </c>
      <c r="I2193" s="5">
        <v>0</v>
      </c>
      <c r="J2193" s="5">
        <v>0</v>
      </c>
      <c r="K2193" s="5">
        <v>0</v>
      </c>
      <c r="L2193" s="5">
        <v>0</v>
      </c>
      <c r="M2193" s="5">
        <v>0</v>
      </c>
      <c r="N2193" s="5">
        <v>0</v>
      </c>
      <c r="O2193" s="5">
        <v>0</v>
      </c>
      <c r="P2193" s="5">
        <v>0</v>
      </c>
      <c r="Q2193">
        <v>0</v>
      </c>
      <c r="R2193">
        <v>0</v>
      </c>
      <c r="S2193">
        <v>0</v>
      </c>
      <c r="T2193">
        <v>0</v>
      </c>
      <c r="U2193">
        <v>0</v>
      </c>
      <c r="V2193">
        <v>0</v>
      </c>
      <c r="W2193">
        <v>0</v>
      </c>
      <c r="X2193">
        <v>0</v>
      </c>
      <c r="Y2193">
        <v>0</v>
      </c>
      <c r="Z2193">
        <v>0</v>
      </c>
      <c r="AA2193">
        <v>0</v>
      </c>
      <c r="AB2193">
        <v>0</v>
      </c>
      <c r="AC2193">
        <v>0</v>
      </c>
      <c r="AD2193">
        <v>0</v>
      </c>
      <c r="AE2193">
        <v>0</v>
      </c>
      <c r="AF2193">
        <v>0</v>
      </c>
      <c r="AG2193">
        <v>0</v>
      </c>
      <c r="AH2193">
        <v>0</v>
      </c>
      <c r="AI2193">
        <v>0</v>
      </c>
      <c r="AJ2193">
        <v>0</v>
      </c>
    </row>
    <row r="2194" spans="1:36" x14ac:dyDescent="0.25">
      <c r="A2194">
        <v>703</v>
      </c>
      <c r="B2194" s="5">
        <v>18824</v>
      </c>
      <c r="C2194" s="5">
        <v>18846</v>
      </c>
      <c r="D2194" s="5">
        <v>19090</v>
      </c>
      <c r="E2194" s="5">
        <v>19113</v>
      </c>
      <c r="F2194" s="5">
        <v>19137</v>
      </c>
      <c r="G2194" s="5">
        <v>19256</v>
      </c>
      <c r="H2194" s="5">
        <v>19299</v>
      </c>
      <c r="I2194" s="5">
        <v>19450</v>
      </c>
      <c r="J2194" s="5">
        <v>19397</v>
      </c>
      <c r="K2194" s="5">
        <v>19374</v>
      </c>
      <c r="L2194" s="5">
        <v>19345</v>
      </c>
      <c r="M2194" s="5">
        <v>19434</v>
      </c>
      <c r="N2194" s="5">
        <v>19633</v>
      </c>
      <c r="O2194" s="5">
        <v>19737</v>
      </c>
      <c r="P2194" s="5">
        <v>19896</v>
      </c>
      <c r="Q2194">
        <v>20125</v>
      </c>
      <c r="R2194">
        <v>20341</v>
      </c>
      <c r="S2194">
        <v>20417</v>
      </c>
      <c r="T2194">
        <v>20499</v>
      </c>
      <c r="U2194">
        <v>20360</v>
      </c>
      <c r="V2194">
        <v>20426</v>
      </c>
      <c r="W2194">
        <v>20524</v>
      </c>
      <c r="X2194">
        <v>20726</v>
      </c>
      <c r="Y2194">
        <v>20831</v>
      </c>
      <c r="Z2194">
        <v>20839</v>
      </c>
      <c r="AA2194">
        <v>20966</v>
      </c>
      <c r="AB2194">
        <v>21019</v>
      </c>
      <c r="AC2194">
        <v>21142</v>
      </c>
      <c r="AD2194">
        <v>21109</v>
      </c>
      <c r="AE2194">
        <v>21296</v>
      </c>
      <c r="AF2194">
        <v>21345</v>
      </c>
      <c r="AG2194">
        <v>21476</v>
      </c>
      <c r="AH2194">
        <v>21614</v>
      </c>
      <c r="AI2194">
        <v>21704</v>
      </c>
      <c r="AJ2194">
        <v>21859</v>
      </c>
    </row>
    <row r="2195" spans="1:36" x14ac:dyDescent="0.25">
      <c r="A2195">
        <v>705</v>
      </c>
      <c r="B2195" s="5">
        <v>0</v>
      </c>
      <c r="C2195" s="5">
        <v>0</v>
      </c>
      <c r="D2195" s="5">
        <v>0</v>
      </c>
      <c r="E2195" s="5">
        <v>0</v>
      </c>
      <c r="F2195" s="5">
        <v>0</v>
      </c>
      <c r="G2195" s="5">
        <v>0</v>
      </c>
      <c r="H2195" s="5">
        <v>0</v>
      </c>
      <c r="I2195" s="5">
        <v>0</v>
      </c>
      <c r="J2195" s="5">
        <v>0</v>
      </c>
      <c r="K2195" s="5">
        <v>0</v>
      </c>
      <c r="L2195" s="5">
        <v>0</v>
      </c>
      <c r="M2195" s="5">
        <v>0</v>
      </c>
      <c r="N2195" s="5">
        <v>0</v>
      </c>
      <c r="O2195" s="5">
        <v>0</v>
      </c>
      <c r="P2195" s="5">
        <v>0</v>
      </c>
      <c r="Q2195">
        <v>0</v>
      </c>
      <c r="R2195">
        <v>0</v>
      </c>
      <c r="S2195">
        <v>0</v>
      </c>
      <c r="T2195">
        <v>0</v>
      </c>
      <c r="U2195">
        <v>0</v>
      </c>
      <c r="V2195">
        <v>0</v>
      </c>
      <c r="W2195">
        <v>0</v>
      </c>
      <c r="X2195">
        <v>0</v>
      </c>
      <c r="Y2195">
        <v>0</v>
      </c>
      <c r="Z2195">
        <v>0</v>
      </c>
      <c r="AA2195">
        <v>0</v>
      </c>
      <c r="AB2195">
        <v>0</v>
      </c>
      <c r="AC2195">
        <v>0</v>
      </c>
      <c r="AD2195">
        <v>0</v>
      </c>
      <c r="AE2195">
        <v>0</v>
      </c>
      <c r="AF2195">
        <v>0</v>
      </c>
      <c r="AG2195">
        <v>0</v>
      </c>
      <c r="AH2195">
        <v>0</v>
      </c>
      <c r="AI2195">
        <v>0</v>
      </c>
      <c r="AJ2195">
        <v>0</v>
      </c>
    </row>
    <row r="2196" spans="1:36" x14ac:dyDescent="0.25">
      <c r="A2196">
        <v>706</v>
      </c>
      <c r="B2196" s="5">
        <v>0</v>
      </c>
      <c r="C2196" s="5">
        <v>0</v>
      </c>
      <c r="D2196" s="5">
        <v>0</v>
      </c>
      <c r="E2196" s="5">
        <v>0</v>
      </c>
      <c r="F2196" s="5">
        <v>0</v>
      </c>
      <c r="G2196" s="5">
        <v>0</v>
      </c>
      <c r="H2196" s="5">
        <v>0</v>
      </c>
      <c r="I2196" s="5">
        <v>0</v>
      </c>
      <c r="J2196" s="5">
        <v>0</v>
      </c>
      <c r="K2196" s="5">
        <v>0</v>
      </c>
      <c r="L2196" s="5">
        <v>0</v>
      </c>
      <c r="M2196" s="5">
        <v>0</v>
      </c>
      <c r="N2196" s="5">
        <v>0</v>
      </c>
      <c r="O2196" s="5">
        <v>0</v>
      </c>
      <c r="P2196" s="5">
        <v>0</v>
      </c>
      <c r="Q2196">
        <v>0</v>
      </c>
      <c r="R2196">
        <v>0</v>
      </c>
      <c r="S2196">
        <v>0</v>
      </c>
      <c r="T2196">
        <v>0</v>
      </c>
      <c r="U2196">
        <v>0</v>
      </c>
      <c r="V2196">
        <v>0</v>
      </c>
      <c r="W2196">
        <v>0</v>
      </c>
      <c r="X2196">
        <v>0</v>
      </c>
      <c r="Y2196">
        <v>0</v>
      </c>
      <c r="Z2196">
        <v>0</v>
      </c>
      <c r="AA2196">
        <v>0</v>
      </c>
      <c r="AB2196">
        <v>0</v>
      </c>
      <c r="AC2196">
        <v>0</v>
      </c>
      <c r="AD2196">
        <v>0</v>
      </c>
      <c r="AE2196">
        <v>0</v>
      </c>
      <c r="AF2196">
        <v>0</v>
      </c>
      <c r="AG2196">
        <v>0</v>
      </c>
      <c r="AH2196">
        <v>0</v>
      </c>
      <c r="AI2196">
        <v>0</v>
      </c>
      <c r="AJ2196">
        <v>0</v>
      </c>
    </row>
    <row r="2197" spans="1:36" x14ac:dyDescent="0.25">
      <c r="A2197">
        <v>707</v>
      </c>
      <c r="B2197" s="5">
        <v>11540.386</v>
      </c>
      <c r="C2197" s="5">
        <v>11661.598000000002</v>
      </c>
      <c r="D2197" s="5">
        <v>11863.963</v>
      </c>
      <c r="E2197" s="5">
        <v>12100.596</v>
      </c>
      <c r="F2197" s="5">
        <v>12313.626</v>
      </c>
      <c r="G2197" s="5">
        <v>12414.388999999999</v>
      </c>
      <c r="H2197" s="5">
        <v>12539.957</v>
      </c>
      <c r="I2197" s="5">
        <v>12718</v>
      </c>
      <c r="J2197" s="5">
        <v>12850</v>
      </c>
      <c r="K2197" s="5">
        <v>12936</v>
      </c>
      <c r="L2197" s="5">
        <v>13042</v>
      </c>
      <c r="M2197" s="5">
        <v>13147</v>
      </c>
      <c r="N2197" s="5">
        <v>13263</v>
      </c>
      <c r="O2197" s="5">
        <v>13357</v>
      </c>
      <c r="P2197" s="5">
        <v>13468</v>
      </c>
      <c r="Q2197">
        <v>13534</v>
      </c>
      <c r="R2197">
        <v>13543</v>
      </c>
      <c r="S2197">
        <v>13540</v>
      </c>
      <c r="T2197">
        <v>13474</v>
      </c>
      <c r="U2197">
        <v>13546</v>
      </c>
      <c r="V2197">
        <v>13629</v>
      </c>
      <c r="W2197">
        <v>13697</v>
      </c>
      <c r="X2197">
        <v>13609</v>
      </c>
      <c r="Y2197">
        <v>13574</v>
      </c>
      <c r="Z2197">
        <v>13556</v>
      </c>
      <c r="AA2197">
        <v>13546</v>
      </c>
      <c r="AB2197">
        <v>13553</v>
      </c>
      <c r="AC2197">
        <v>13499</v>
      </c>
      <c r="AD2197">
        <v>13467</v>
      </c>
      <c r="AE2197">
        <v>13389</v>
      </c>
      <c r="AF2197">
        <v>13399</v>
      </c>
      <c r="AG2197">
        <v>13397</v>
      </c>
      <c r="AH2197">
        <v>13342</v>
      </c>
      <c r="AI2197">
        <v>13434</v>
      </c>
      <c r="AJ2197">
        <v>13538</v>
      </c>
    </row>
    <row r="2198" spans="1:36" x14ac:dyDescent="0.25">
      <c r="A2198">
        <v>708</v>
      </c>
      <c r="B2198" s="5">
        <v>0</v>
      </c>
      <c r="C2198" s="5">
        <v>0</v>
      </c>
      <c r="D2198" s="5">
        <v>0</v>
      </c>
      <c r="E2198" s="5">
        <v>0</v>
      </c>
      <c r="F2198" s="5">
        <v>0</v>
      </c>
      <c r="G2198" s="5">
        <v>0</v>
      </c>
      <c r="H2198" s="5">
        <v>0</v>
      </c>
      <c r="I2198" s="5">
        <v>0</v>
      </c>
      <c r="J2198" s="5">
        <v>0</v>
      </c>
      <c r="K2198" s="5">
        <v>0</v>
      </c>
      <c r="L2198" s="5">
        <v>0</v>
      </c>
      <c r="M2198" s="5">
        <v>0</v>
      </c>
      <c r="N2198" s="5">
        <v>0</v>
      </c>
      <c r="O2198" s="5">
        <v>0</v>
      </c>
      <c r="P2198" s="5">
        <v>0</v>
      </c>
      <c r="Q2198">
        <v>0</v>
      </c>
      <c r="R2198">
        <v>0</v>
      </c>
      <c r="S2198">
        <v>0</v>
      </c>
      <c r="T2198">
        <v>0</v>
      </c>
      <c r="U2198">
        <v>0</v>
      </c>
      <c r="V2198">
        <v>0</v>
      </c>
      <c r="W2198">
        <v>0</v>
      </c>
      <c r="X2198">
        <v>0</v>
      </c>
      <c r="Y2198">
        <v>0</v>
      </c>
      <c r="Z2198">
        <v>0</v>
      </c>
      <c r="AA2198">
        <v>0</v>
      </c>
      <c r="AB2198">
        <v>0</v>
      </c>
      <c r="AC2198">
        <v>0</v>
      </c>
      <c r="AD2198">
        <v>0</v>
      </c>
      <c r="AE2198">
        <v>0</v>
      </c>
      <c r="AF2198">
        <v>0</v>
      </c>
      <c r="AG2198">
        <v>0</v>
      </c>
      <c r="AH2198">
        <v>0</v>
      </c>
      <c r="AI2198">
        <v>0</v>
      </c>
      <c r="AJ2198">
        <v>0</v>
      </c>
    </row>
    <row r="2199" spans="1:36" x14ac:dyDescent="0.25">
      <c r="A2199">
        <v>709</v>
      </c>
      <c r="B2199" s="5">
        <v>0</v>
      </c>
      <c r="C2199" s="5">
        <v>0</v>
      </c>
      <c r="D2199" s="5">
        <v>0</v>
      </c>
      <c r="E2199" s="5">
        <v>0</v>
      </c>
      <c r="F2199" s="5">
        <v>0</v>
      </c>
      <c r="G2199" s="5">
        <v>0</v>
      </c>
      <c r="H2199" s="5">
        <v>0</v>
      </c>
      <c r="I2199" s="5">
        <v>0</v>
      </c>
      <c r="J2199" s="5">
        <v>0</v>
      </c>
      <c r="K2199" s="5">
        <v>0</v>
      </c>
      <c r="L2199" s="5">
        <v>0</v>
      </c>
      <c r="M2199" s="5">
        <v>0</v>
      </c>
      <c r="N2199" s="5">
        <v>0</v>
      </c>
      <c r="O2199" s="5">
        <v>0</v>
      </c>
      <c r="P2199" s="5">
        <v>0</v>
      </c>
      <c r="Q2199">
        <v>0</v>
      </c>
      <c r="R2199">
        <v>0</v>
      </c>
      <c r="S2199">
        <v>0</v>
      </c>
      <c r="T2199">
        <v>0</v>
      </c>
      <c r="U2199">
        <v>0</v>
      </c>
      <c r="V2199">
        <v>0</v>
      </c>
      <c r="W2199">
        <v>0</v>
      </c>
      <c r="X2199">
        <v>0</v>
      </c>
      <c r="Y2199">
        <v>0</v>
      </c>
      <c r="Z2199">
        <v>0</v>
      </c>
      <c r="AA2199">
        <v>0</v>
      </c>
      <c r="AB2199">
        <v>0</v>
      </c>
      <c r="AC2199">
        <v>0</v>
      </c>
      <c r="AD2199">
        <v>0</v>
      </c>
      <c r="AE2199">
        <v>0</v>
      </c>
      <c r="AF2199">
        <v>0</v>
      </c>
      <c r="AG2199">
        <v>0</v>
      </c>
      <c r="AH2199">
        <v>0</v>
      </c>
      <c r="AI2199">
        <v>0</v>
      </c>
      <c r="AJ2199">
        <v>0</v>
      </c>
    </row>
    <row r="2200" spans="1:36" x14ac:dyDescent="0.25">
      <c r="A2200">
        <v>711</v>
      </c>
      <c r="B2200" s="5">
        <v>0</v>
      </c>
      <c r="C2200" s="5">
        <v>0</v>
      </c>
      <c r="D2200" s="5">
        <v>0</v>
      </c>
      <c r="E2200" s="5">
        <v>0</v>
      </c>
      <c r="F2200" s="5">
        <v>0</v>
      </c>
      <c r="G2200" s="5">
        <v>0</v>
      </c>
      <c r="H2200" s="5">
        <v>0</v>
      </c>
      <c r="I2200" s="5">
        <v>0</v>
      </c>
      <c r="J2200" s="5">
        <v>0</v>
      </c>
      <c r="K2200" s="5">
        <v>0</v>
      </c>
      <c r="L2200" s="5">
        <v>0</v>
      </c>
      <c r="M2200" s="5">
        <v>0</v>
      </c>
      <c r="N2200" s="5">
        <v>0</v>
      </c>
      <c r="O2200" s="5">
        <v>0</v>
      </c>
      <c r="P2200" s="5">
        <v>0</v>
      </c>
      <c r="Q2200">
        <v>0</v>
      </c>
      <c r="R2200">
        <v>0</v>
      </c>
      <c r="S2200">
        <v>0</v>
      </c>
      <c r="T2200">
        <v>0</v>
      </c>
      <c r="U2200">
        <v>0</v>
      </c>
      <c r="V2200">
        <v>0</v>
      </c>
      <c r="W2200">
        <v>0</v>
      </c>
      <c r="X2200">
        <v>0</v>
      </c>
      <c r="Y2200">
        <v>0</v>
      </c>
      <c r="Z2200">
        <v>0</v>
      </c>
      <c r="AA2200">
        <v>0</v>
      </c>
      <c r="AB2200">
        <v>0</v>
      </c>
      <c r="AC2200">
        <v>0</v>
      </c>
      <c r="AD2200">
        <v>0</v>
      </c>
      <c r="AE2200">
        <v>0</v>
      </c>
      <c r="AF2200">
        <v>0</v>
      </c>
      <c r="AG2200">
        <v>0</v>
      </c>
      <c r="AH2200">
        <v>0</v>
      </c>
      <c r="AI2200">
        <v>0</v>
      </c>
      <c r="AJ2200">
        <v>0</v>
      </c>
    </row>
    <row r="2201" spans="1:36" x14ac:dyDescent="0.25">
      <c r="A2201">
        <v>714</v>
      </c>
      <c r="B2201" s="5">
        <v>0</v>
      </c>
      <c r="C2201" s="5">
        <v>0</v>
      </c>
      <c r="D2201" s="5">
        <v>0</v>
      </c>
      <c r="E2201" s="5">
        <v>0</v>
      </c>
      <c r="F2201" s="5">
        <v>0</v>
      </c>
      <c r="G2201" s="5">
        <v>0</v>
      </c>
      <c r="H2201" s="5">
        <v>0</v>
      </c>
      <c r="I2201" s="5">
        <v>0</v>
      </c>
      <c r="J2201" s="5">
        <v>0</v>
      </c>
      <c r="K2201" s="5">
        <v>0</v>
      </c>
      <c r="L2201" s="5">
        <v>0</v>
      </c>
      <c r="M2201" s="5">
        <v>0</v>
      </c>
      <c r="N2201" s="5">
        <v>0</v>
      </c>
      <c r="O2201" s="5">
        <v>0</v>
      </c>
      <c r="P2201" s="5">
        <v>0</v>
      </c>
      <c r="Q2201">
        <v>0</v>
      </c>
      <c r="R2201">
        <v>0</v>
      </c>
      <c r="S2201">
        <v>0</v>
      </c>
      <c r="T2201">
        <v>0</v>
      </c>
      <c r="U2201">
        <v>0</v>
      </c>
      <c r="V2201">
        <v>0</v>
      </c>
      <c r="W2201">
        <v>0</v>
      </c>
      <c r="X2201">
        <v>0</v>
      </c>
      <c r="Y2201">
        <v>0</v>
      </c>
      <c r="Z2201">
        <v>0</v>
      </c>
      <c r="AA2201">
        <v>0</v>
      </c>
      <c r="AB2201">
        <v>0</v>
      </c>
      <c r="AC2201">
        <v>0</v>
      </c>
      <c r="AD2201">
        <v>0</v>
      </c>
      <c r="AE2201">
        <v>0</v>
      </c>
      <c r="AF2201">
        <v>0</v>
      </c>
      <c r="AG2201">
        <v>0</v>
      </c>
      <c r="AH2201">
        <v>0</v>
      </c>
      <c r="AI2201">
        <v>0</v>
      </c>
      <c r="AJ2201">
        <v>0</v>
      </c>
    </row>
    <row r="2202" spans="1:36" x14ac:dyDescent="0.25">
      <c r="A2202">
        <v>715</v>
      </c>
      <c r="B2202" s="5">
        <v>56469</v>
      </c>
      <c r="C2202" s="5">
        <v>56673</v>
      </c>
      <c r="D2202" s="5">
        <v>56923</v>
      </c>
      <c r="E2202" s="5">
        <v>56933</v>
      </c>
      <c r="F2202" s="5">
        <v>56849</v>
      </c>
      <c r="G2202" s="5">
        <v>56714</v>
      </c>
      <c r="H2202" s="5">
        <v>56624</v>
      </c>
      <c r="I2202" s="5">
        <v>56597</v>
      </c>
      <c r="J2202" s="5">
        <v>56588</v>
      </c>
      <c r="K2202" s="5">
        <v>56312</v>
      </c>
      <c r="L2202" s="5">
        <v>56052</v>
      </c>
      <c r="M2202" s="5">
        <v>55903</v>
      </c>
      <c r="N2202" s="5">
        <v>56029</v>
      </c>
      <c r="O2202" s="5">
        <v>56156</v>
      </c>
      <c r="P2202" s="5">
        <v>56274</v>
      </c>
      <c r="Q2202">
        <v>56428</v>
      </c>
      <c r="R2202">
        <v>56206</v>
      </c>
      <c r="S2202">
        <v>55944</v>
      </c>
      <c r="T2202">
        <v>55567</v>
      </c>
      <c r="U2202">
        <v>55514</v>
      </c>
      <c r="V2202">
        <v>55373</v>
      </c>
      <c r="W2202">
        <v>55359</v>
      </c>
      <c r="X2202">
        <v>55372</v>
      </c>
      <c r="Y2202">
        <v>55478</v>
      </c>
      <c r="Z2202">
        <v>55520</v>
      </c>
      <c r="AA2202">
        <v>55412</v>
      </c>
      <c r="AB2202">
        <v>55361</v>
      </c>
      <c r="AC2202">
        <v>55414</v>
      </c>
      <c r="AD2202">
        <v>55268</v>
      </c>
      <c r="AE2202">
        <v>55155</v>
      </c>
      <c r="AF2202">
        <v>55149</v>
      </c>
      <c r="AG2202">
        <v>54878</v>
      </c>
      <c r="AH2202">
        <v>54823</v>
      </c>
      <c r="AI2202">
        <v>54742</v>
      </c>
      <c r="AJ2202">
        <v>54729</v>
      </c>
    </row>
    <row r="2203" spans="1:36" x14ac:dyDescent="0.25">
      <c r="A2203">
        <v>716</v>
      </c>
      <c r="B2203" s="5">
        <v>20415</v>
      </c>
      <c r="C2203" s="5">
        <v>20681</v>
      </c>
      <c r="D2203" s="5">
        <v>20889</v>
      </c>
      <c r="E2203" s="5">
        <v>21246</v>
      </c>
      <c r="F2203" s="5">
        <v>21393</v>
      </c>
      <c r="G2203" s="5">
        <v>21447</v>
      </c>
      <c r="H2203" s="5">
        <v>21343</v>
      </c>
      <c r="I2203" s="5">
        <v>21353</v>
      </c>
      <c r="J2203" s="5">
        <v>21272</v>
      </c>
      <c r="K2203" s="5">
        <v>21293</v>
      </c>
      <c r="L2203" s="5">
        <v>21300</v>
      </c>
      <c r="M2203" s="5">
        <v>21380</v>
      </c>
      <c r="N2203" s="5">
        <v>21618</v>
      </c>
      <c r="O2203" s="5">
        <v>21740</v>
      </c>
      <c r="P2203" s="5">
        <v>21971</v>
      </c>
      <c r="Q2203">
        <v>22292</v>
      </c>
      <c r="R2203">
        <v>22605</v>
      </c>
      <c r="S2203">
        <v>22922</v>
      </c>
      <c r="T2203">
        <v>23164</v>
      </c>
      <c r="U2203">
        <v>23431</v>
      </c>
      <c r="V2203">
        <v>23595</v>
      </c>
      <c r="W2203">
        <v>23618</v>
      </c>
      <c r="X2203">
        <v>23763</v>
      </c>
      <c r="Y2203">
        <v>23884</v>
      </c>
      <c r="Z2203">
        <v>23990</v>
      </c>
      <c r="AA2203">
        <v>24386</v>
      </c>
      <c r="AB2203">
        <v>24676</v>
      </c>
      <c r="AC2203">
        <v>24892</v>
      </c>
      <c r="AD2203">
        <v>25155</v>
      </c>
      <c r="AE2203">
        <v>25264</v>
      </c>
      <c r="AF2203">
        <v>25368</v>
      </c>
      <c r="AG2203">
        <v>25410</v>
      </c>
      <c r="AH2203">
        <v>25489</v>
      </c>
      <c r="AI2203">
        <v>25540</v>
      </c>
      <c r="AJ2203">
        <v>25514</v>
      </c>
    </row>
    <row r="2204" spans="1:36" x14ac:dyDescent="0.25">
      <c r="A2204">
        <v>717</v>
      </c>
      <c r="B2204" s="5">
        <v>19893.972000000002</v>
      </c>
      <c r="C2204" s="5">
        <v>20064.722999999998</v>
      </c>
      <c r="D2204" s="5">
        <v>20189.084999999999</v>
      </c>
      <c r="E2204" s="5">
        <v>20236.460999999999</v>
      </c>
      <c r="F2204" s="5">
        <v>20499.003000000001</v>
      </c>
      <c r="G2204" s="5">
        <v>20554.275000000001</v>
      </c>
      <c r="H2204" s="5">
        <v>20528.613000000001</v>
      </c>
      <c r="I2204" s="5">
        <v>20708.246999999999</v>
      </c>
      <c r="J2204" s="5">
        <v>20771.415000000001</v>
      </c>
      <c r="K2204" s="5">
        <v>20899.724999999999</v>
      </c>
      <c r="L2204" s="5">
        <v>20954.996999999999</v>
      </c>
      <c r="M2204" s="5">
        <v>21008.294999999998</v>
      </c>
      <c r="N2204" s="5">
        <v>21162.267</v>
      </c>
      <c r="O2204" s="5">
        <v>21187.929</v>
      </c>
      <c r="P2204" s="5">
        <v>21189.902999999998</v>
      </c>
      <c r="Q2204">
        <v>21462.314999999999</v>
      </c>
      <c r="R2204">
        <v>21683.402999999998</v>
      </c>
      <c r="S2204">
        <v>21786.050999999999</v>
      </c>
      <c r="T2204">
        <v>21812.7</v>
      </c>
      <c r="U2204">
        <v>21894.620999999999</v>
      </c>
      <c r="V2204">
        <v>21808.752</v>
      </c>
      <c r="W2204">
        <v>21782.102999999999</v>
      </c>
      <c r="X2204">
        <v>21744.596999999998</v>
      </c>
      <c r="Y2204">
        <v>21699.195</v>
      </c>
      <c r="Z2204">
        <v>21799.868999999999</v>
      </c>
      <c r="AA2204">
        <v>21842.31</v>
      </c>
      <c r="AB2204">
        <v>21752.492999999999</v>
      </c>
      <c r="AC2204">
        <v>21660.702000000001</v>
      </c>
      <c r="AD2204">
        <v>21664.65</v>
      </c>
      <c r="AE2204">
        <v>21712.025999999998</v>
      </c>
      <c r="AF2204">
        <v>21674.52</v>
      </c>
      <c r="AG2204">
        <v>21629.117999999999</v>
      </c>
      <c r="AH2204">
        <v>21640.962</v>
      </c>
      <c r="AI2204">
        <v>21673.532999999999</v>
      </c>
      <c r="AJ2204">
        <v>21618.260999999999</v>
      </c>
    </row>
    <row r="2205" spans="1:36" x14ac:dyDescent="0.25">
      <c r="A2205">
        <v>718</v>
      </c>
      <c r="B2205" s="5">
        <v>44937</v>
      </c>
      <c r="C2205" s="5">
        <v>45726</v>
      </c>
      <c r="D2205" s="5">
        <v>46055</v>
      </c>
      <c r="E2205" s="5">
        <v>46348</v>
      </c>
      <c r="F2205" s="5">
        <v>46382</v>
      </c>
      <c r="G2205" s="5">
        <v>46150</v>
      </c>
      <c r="H2205" s="5">
        <v>45762</v>
      </c>
      <c r="I2205" s="5">
        <v>45339</v>
      </c>
      <c r="J2205" s="5">
        <v>44863</v>
      </c>
      <c r="K2205" s="5">
        <v>44496</v>
      </c>
      <c r="L2205" s="5">
        <v>44022</v>
      </c>
      <c r="M2205" s="5">
        <v>43949</v>
      </c>
      <c r="N2205" s="5">
        <v>43800</v>
      </c>
      <c r="O2205" s="5">
        <v>43913</v>
      </c>
      <c r="P2205" s="5">
        <v>44179</v>
      </c>
      <c r="Q2205">
        <v>44211</v>
      </c>
      <c r="R2205">
        <v>44474</v>
      </c>
      <c r="S2205">
        <v>44397</v>
      </c>
      <c r="T2205">
        <v>44568</v>
      </c>
      <c r="U2205">
        <v>44754</v>
      </c>
      <c r="V2205">
        <v>44530</v>
      </c>
      <c r="W2205">
        <v>44342</v>
      </c>
      <c r="X2205">
        <v>44776</v>
      </c>
      <c r="Y2205">
        <v>45416</v>
      </c>
      <c r="Z2205">
        <v>45199</v>
      </c>
      <c r="AA2205">
        <v>45236</v>
      </c>
      <c r="AB2205">
        <v>45372</v>
      </c>
      <c r="AC2205">
        <v>45073</v>
      </c>
      <c r="AD2205">
        <v>45023</v>
      </c>
      <c r="AE2205">
        <v>44798</v>
      </c>
      <c r="AF2205">
        <v>44712</v>
      </c>
      <c r="AG2205">
        <v>44645</v>
      </c>
      <c r="AH2205">
        <v>44536</v>
      </c>
      <c r="AI2205">
        <v>44502</v>
      </c>
      <c r="AJ2205">
        <v>44451</v>
      </c>
    </row>
    <row r="2206" spans="1:36" x14ac:dyDescent="0.25">
      <c r="A2206">
        <v>719</v>
      </c>
      <c r="B2206" s="5">
        <v>0</v>
      </c>
      <c r="C2206" s="5">
        <v>0</v>
      </c>
      <c r="D2206" s="5">
        <v>0</v>
      </c>
      <c r="E2206" s="5">
        <v>0</v>
      </c>
      <c r="F2206" s="5">
        <v>0</v>
      </c>
      <c r="G2206" s="5">
        <v>0</v>
      </c>
      <c r="H2206" s="5">
        <v>0</v>
      </c>
      <c r="I2206" s="5">
        <v>0</v>
      </c>
      <c r="J2206" s="5">
        <v>0</v>
      </c>
      <c r="K2206" s="5">
        <v>0</v>
      </c>
      <c r="L2206" s="5">
        <v>0</v>
      </c>
      <c r="M2206" s="5">
        <v>0</v>
      </c>
      <c r="N2206" s="5">
        <v>0</v>
      </c>
      <c r="O2206" s="5">
        <v>0</v>
      </c>
      <c r="P2206" s="5">
        <v>0</v>
      </c>
      <c r="Q2206">
        <v>0</v>
      </c>
      <c r="R2206">
        <v>0</v>
      </c>
      <c r="S2206">
        <v>0</v>
      </c>
      <c r="T2206">
        <v>0</v>
      </c>
      <c r="U2206">
        <v>0</v>
      </c>
      <c r="V2206">
        <v>0</v>
      </c>
      <c r="W2206">
        <v>0</v>
      </c>
      <c r="X2206">
        <v>0</v>
      </c>
      <c r="Y2206">
        <v>0</v>
      </c>
      <c r="Z2206">
        <v>0</v>
      </c>
      <c r="AA2206">
        <v>0</v>
      </c>
      <c r="AB2206">
        <v>0</v>
      </c>
      <c r="AC2206">
        <v>0</v>
      </c>
      <c r="AD2206">
        <v>0</v>
      </c>
      <c r="AE2206">
        <v>0</v>
      </c>
      <c r="AF2206">
        <v>0</v>
      </c>
      <c r="AG2206">
        <v>0</v>
      </c>
      <c r="AH2206">
        <v>0</v>
      </c>
      <c r="AI2206">
        <v>0</v>
      </c>
      <c r="AJ2206">
        <v>0</v>
      </c>
    </row>
    <row r="2207" spans="1:36" x14ac:dyDescent="0.25">
      <c r="A2207">
        <v>721</v>
      </c>
      <c r="B2207" s="5">
        <v>0</v>
      </c>
      <c r="C2207" s="5">
        <v>0</v>
      </c>
      <c r="D2207" s="5">
        <v>0</v>
      </c>
      <c r="E2207" s="5">
        <v>0</v>
      </c>
      <c r="F2207" s="5">
        <v>0</v>
      </c>
      <c r="G2207" s="5">
        <v>0</v>
      </c>
      <c r="H2207" s="5">
        <v>0</v>
      </c>
      <c r="I2207" s="5">
        <v>0</v>
      </c>
      <c r="J2207" s="5">
        <v>0</v>
      </c>
      <c r="K2207" s="5">
        <v>0</v>
      </c>
      <c r="L2207" s="5">
        <v>0</v>
      </c>
      <c r="M2207" s="5">
        <v>0</v>
      </c>
      <c r="N2207" s="5">
        <v>0</v>
      </c>
      <c r="O2207" s="5">
        <v>0</v>
      </c>
      <c r="P2207" s="5">
        <v>0</v>
      </c>
      <c r="Q2207">
        <v>0</v>
      </c>
      <c r="R2207">
        <v>0</v>
      </c>
      <c r="S2207">
        <v>0</v>
      </c>
      <c r="T2207">
        <v>0</v>
      </c>
      <c r="U2207">
        <v>0</v>
      </c>
      <c r="V2207">
        <v>0</v>
      </c>
      <c r="W2207">
        <v>0</v>
      </c>
      <c r="X2207">
        <v>0</v>
      </c>
      <c r="Y2207">
        <v>0</v>
      </c>
      <c r="Z2207">
        <v>0</v>
      </c>
      <c r="AA2207">
        <v>0</v>
      </c>
      <c r="AB2207">
        <v>0</v>
      </c>
      <c r="AC2207">
        <v>0</v>
      </c>
      <c r="AD2207">
        <v>0</v>
      </c>
      <c r="AE2207">
        <v>0</v>
      </c>
      <c r="AF2207">
        <v>0</v>
      </c>
      <c r="AG2207">
        <v>0</v>
      </c>
      <c r="AH2207">
        <v>0</v>
      </c>
      <c r="AI2207">
        <v>0</v>
      </c>
      <c r="AJ2207">
        <v>0</v>
      </c>
    </row>
    <row r="2208" spans="1:36" x14ac:dyDescent="0.25">
      <c r="A2208">
        <v>722</v>
      </c>
      <c r="B2208" s="5">
        <v>0</v>
      </c>
      <c r="C2208" s="5">
        <v>0</v>
      </c>
      <c r="D2208" s="5">
        <v>0</v>
      </c>
      <c r="E2208" s="5">
        <v>0</v>
      </c>
      <c r="F2208" s="5">
        <v>0</v>
      </c>
      <c r="G2208" s="5">
        <v>0</v>
      </c>
      <c r="H2208" s="5">
        <v>0</v>
      </c>
      <c r="I2208" s="5">
        <v>0</v>
      </c>
      <c r="J2208" s="5">
        <v>0</v>
      </c>
      <c r="K2208" s="5">
        <v>0</v>
      </c>
      <c r="L2208" s="5">
        <v>0</v>
      </c>
      <c r="M2208" s="5">
        <v>0</v>
      </c>
      <c r="N2208" s="5">
        <v>0</v>
      </c>
      <c r="O2208" s="5">
        <v>0</v>
      </c>
      <c r="P2208" s="5">
        <v>0</v>
      </c>
      <c r="Q2208">
        <v>0</v>
      </c>
      <c r="R2208">
        <v>0</v>
      </c>
      <c r="S2208">
        <v>0</v>
      </c>
      <c r="T2208">
        <v>0</v>
      </c>
      <c r="U2208">
        <v>0</v>
      </c>
      <c r="V2208">
        <v>0</v>
      </c>
      <c r="W2208">
        <v>0</v>
      </c>
      <c r="X2208">
        <v>0</v>
      </c>
      <c r="Y2208">
        <v>0</v>
      </c>
      <c r="Z2208">
        <v>0</v>
      </c>
      <c r="AA2208">
        <v>0</v>
      </c>
      <c r="AB2208">
        <v>0</v>
      </c>
      <c r="AC2208">
        <v>0</v>
      </c>
      <c r="AD2208">
        <v>0</v>
      </c>
      <c r="AE2208">
        <v>0</v>
      </c>
      <c r="AF2208">
        <v>0</v>
      </c>
      <c r="AG2208">
        <v>0</v>
      </c>
      <c r="AH2208">
        <v>0</v>
      </c>
      <c r="AI2208">
        <v>0</v>
      </c>
      <c r="AJ2208">
        <v>0</v>
      </c>
    </row>
    <row r="2209" spans="1:36" x14ac:dyDescent="0.25">
      <c r="A2209">
        <v>723</v>
      </c>
      <c r="B2209" s="5">
        <v>0</v>
      </c>
      <c r="C2209" s="5">
        <v>0</v>
      </c>
      <c r="D2209" s="5">
        <v>0</v>
      </c>
      <c r="E2209" s="5">
        <v>0</v>
      </c>
      <c r="F2209" s="5">
        <v>0</v>
      </c>
      <c r="G2209" s="5">
        <v>0</v>
      </c>
      <c r="H2209" s="5">
        <v>0</v>
      </c>
      <c r="I2209" s="5">
        <v>0</v>
      </c>
      <c r="J2209" s="5">
        <v>0</v>
      </c>
      <c r="K2209" s="5">
        <v>0</v>
      </c>
      <c r="L2209" s="5">
        <v>0</v>
      </c>
      <c r="M2209" s="5">
        <v>0</v>
      </c>
      <c r="N2209" s="5">
        <v>0</v>
      </c>
      <c r="O2209" s="5">
        <v>0</v>
      </c>
      <c r="P2209" s="5">
        <v>0</v>
      </c>
      <c r="Q2209">
        <v>0</v>
      </c>
      <c r="R2209">
        <v>0</v>
      </c>
      <c r="S2209">
        <v>0</v>
      </c>
      <c r="T2209">
        <v>0</v>
      </c>
      <c r="U2209">
        <v>0</v>
      </c>
      <c r="V2209">
        <v>0</v>
      </c>
      <c r="W2209">
        <v>0</v>
      </c>
      <c r="X2209">
        <v>0</v>
      </c>
      <c r="Y2209">
        <v>0</v>
      </c>
      <c r="Z2209">
        <v>0</v>
      </c>
      <c r="AA2209">
        <v>0</v>
      </c>
      <c r="AB2209">
        <v>0</v>
      </c>
      <c r="AC2209">
        <v>0</v>
      </c>
      <c r="AD2209">
        <v>0</v>
      </c>
      <c r="AE2209">
        <v>0</v>
      </c>
      <c r="AF2209">
        <v>0</v>
      </c>
      <c r="AG2209">
        <v>0</v>
      </c>
      <c r="AH2209">
        <v>0</v>
      </c>
      <c r="AI2209">
        <v>0</v>
      </c>
      <c r="AJ2209">
        <v>0</v>
      </c>
    </row>
    <row r="2210" spans="1:36" x14ac:dyDescent="0.25">
      <c r="A2210">
        <v>724</v>
      </c>
      <c r="B2210" s="5">
        <v>0</v>
      </c>
      <c r="C2210" s="5">
        <v>0</v>
      </c>
      <c r="D2210" s="5">
        <v>0</v>
      </c>
      <c r="E2210" s="5">
        <v>0</v>
      </c>
      <c r="F2210" s="5">
        <v>0</v>
      </c>
      <c r="G2210" s="5">
        <v>0</v>
      </c>
      <c r="H2210" s="5">
        <v>0</v>
      </c>
      <c r="I2210" s="5">
        <v>0</v>
      </c>
      <c r="J2210" s="5">
        <v>0</v>
      </c>
      <c r="K2210" s="5">
        <v>0</v>
      </c>
      <c r="L2210" s="5">
        <v>0</v>
      </c>
      <c r="M2210" s="5">
        <v>0</v>
      </c>
      <c r="N2210" s="5">
        <v>0</v>
      </c>
      <c r="O2210" s="5">
        <v>0</v>
      </c>
      <c r="P2210" s="5">
        <v>0</v>
      </c>
      <c r="Q2210">
        <v>0</v>
      </c>
      <c r="R2210">
        <v>0</v>
      </c>
      <c r="S2210">
        <v>0</v>
      </c>
      <c r="T2210">
        <v>0</v>
      </c>
      <c r="U2210">
        <v>0</v>
      </c>
      <c r="V2210">
        <v>0</v>
      </c>
      <c r="W2210">
        <v>0</v>
      </c>
      <c r="X2210">
        <v>0</v>
      </c>
      <c r="Y2210">
        <v>0</v>
      </c>
      <c r="Z2210">
        <v>0</v>
      </c>
      <c r="AA2210">
        <v>0</v>
      </c>
      <c r="AB2210">
        <v>0</v>
      </c>
      <c r="AC2210">
        <v>0</v>
      </c>
      <c r="AD2210">
        <v>0</v>
      </c>
      <c r="AE2210">
        <v>0</v>
      </c>
      <c r="AF2210">
        <v>0</v>
      </c>
      <c r="AG2210">
        <v>0</v>
      </c>
      <c r="AH2210">
        <v>0</v>
      </c>
      <c r="AI2210">
        <v>0</v>
      </c>
      <c r="AJ2210">
        <v>0</v>
      </c>
    </row>
    <row r="2211" spans="1:36" x14ac:dyDescent="0.25">
      <c r="A2211">
        <v>728</v>
      </c>
      <c r="B2211" s="5">
        <v>0</v>
      </c>
      <c r="C2211" s="5">
        <v>0</v>
      </c>
      <c r="D2211" s="5">
        <v>0</v>
      </c>
      <c r="E2211" s="5">
        <v>0</v>
      </c>
      <c r="F2211" s="5">
        <v>0</v>
      </c>
      <c r="G2211" s="5">
        <v>0</v>
      </c>
      <c r="H2211" s="5">
        <v>0</v>
      </c>
      <c r="I2211" s="5">
        <v>0</v>
      </c>
      <c r="J2211" s="5">
        <v>0</v>
      </c>
      <c r="K2211" s="5">
        <v>0</v>
      </c>
      <c r="L2211" s="5">
        <v>0</v>
      </c>
      <c r="M2211" s="5">
        <v>0</v>
      </c>
      <c r="N2211" s="5">
        <v>0</v>
      </c>
      <c r="O2211" s="5">
        <v>0</v>
      </c>
      <c r="P2211" s="5">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row>
    <row r="2212" spans="1:36" x14ac:dyDescent="0.25">
      <c r="A2212">
        <v>729</v>
      </c>
      <c r="B2212" s="5">
        <v>0</v>
      </c>
      <c r="C2212" s="5">
        <v>0</v>
      </c>
      <c r="D2212" s="5">
        <v>0</v>
      </c>
      <c r="E2212" s="5">
        <v>0</v>
      </c>
      <c r="F2212" s="5">
        <v>0</v>
      </c>
      <c r="G2212" s="5">
        <v>0</v>
      </c>
      <c r="H2212" s="5">
        <v>0</v>
      </c>
      <c r="I2212" s="5">
        <v>0</v>
      </c>
      <c r="J2212" s="5">
        <v>0</v>
      </c>
      <c r="K2212" s="5">
        <v>0</v>
      </c>
      <c r="L2212" s="5">
        <v>0</v>
      </c>
      <c r="M2212" s="5">
        <v>0</v>
      </c>
      <c r="N2212" s="5">
        <v>0</v>
      </c>
      <c r="O2212" s="5">
        <v>0</v>
      </c>
      <c r="P2212" s="5">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row>
    <row r="2213" spans="1:36" x14ac:dyDescent="0.25">
      <c r="A2213">
        <v>730</v>
      </c>
      <c r="B2213" s="5">
        <v>0</v>
      </c>
      <c r="C2213" s="5">
        <v>0</v>
      </c>
      <c r="D2213" s="5">
        <v>0</v>
      </c>
      <c r="E2213" s="5">
        <v>0</v>
      </c>
      <c r="F2213" s="5">
        <v>0</v>
      </c>
      <c r="G2213" s="5">
        <v>0</v>
      </c>
      <c r="H2213" s="5">
        <v>0</v>
      </c>
      <c r="I2213" s="5">
        <v>0</v>
      </c>
      <c r="J2213" s="5">
        <v>0</v>
      </c>
      <c r="K2213" s="5">
        <v>0</v>
      </c>
      <c r="L2213" s="5">
        <v>0</v>
      </c>
      <c r="M2213" s="5">
        <v>0</v>
      </c>
      <c r="N2213" s="5">
        <v>0</v>
      </c>
      <c r="O2213" s="5">
        <v>0</v>
      </c>
      <c r="P2213" s="5">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row>
    <row r="2214" spans="1:36" x14ac:dyDescent="0.25">
      <c r="A2214">
        <v>731</v>
      </c>
      <c r="B2214" s="5">
        <v>0</v>
      </c>
      <c r="C2214" s="5">
        <v>0</v>
      </c>
      <c r="D2214" s="5">
        <v>0</v>
      </c>
      <c r="E2214" s="5">
        <v>0</v>
      </c>
      <c r="F2214" s="5">
        <v>0</v>
      </c>
      <c r="G2214" s="5">
        <v>0</v>
      </c>
      <c r="H2214" s="5">
        <v>0</v>
      </c>
      <c r="I2214" s="5">
        <v>0</v>
      </c>
      <c r="J2214" s="5">
        <v>0</v>
      </c>
      <c r="K2214" s="5">
        <v>0</v>
      </c>
      <c r="L2214" s="5">
        <v>0</v>
      </c>
      <c r="M2214" s="5">
        <v>0</v>
      </c>
      <c r="N2214" s="5">
        <v>0</v>
      </c>
      <c r="O2214" s="5">
        <v>0</v>
      </c>
      <c r="P2214" s="5">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row>
    <row r="2215" spans="1:36" x14ac:dyDescent="0.25">
      <c r="A2215">
        <v>733</v>
      </c>
      <c r="B2215" s="5">
        <v>7807.6</v>
      </c>
      <c r="C2215" s="5">
        <v>7885.08</v>
      </c>
      <c r="D2215" s="5">
        <v>7983.42</v>
      </c>
      <c r="E2215" s="5">
        <v>7970.01</v>
      </c>
      <c r="F2215" s="5">
        <v>8002.79</v>
      </c>
      <c r="G2215" s="5">
        <v>8022.16</v>
      </c>
      <c r="H2215" s="5">
        <v>8078.78</v>
      </c>
      <c r="I2215" s="5">
        <v>7498.4250000000002</v>
      </c>
      <c r="J2215" s="5">
        <v>7500.66</v>
      </c>
      <c r="K2215" s="5">
        <v>10163</v>
      </c>
      <c r="L2215" s="5">
        <v>10204</v>
      </c>
      <c r="M2215" s="5">
        <v>10169</v>
      </c>
      <c r="N2215" s="5">
        <v>10301</v>
      </c>
      <c r="O2215" s="5">
        <v>10354</v>
      </c>
      <c r="P2215" s="5">
        <v>10457</v>
      </c>
      <c r="Q2215">
        <v>10464</v>
      </c>
      <c r="R2215">
        <v>10555</v>
      </c>
      <c r="S2215">
        <v>10611</v>
      </c>
      <c r="T2215">
        <v>10671</v>
      </c>
      <c r="U2215">
        <v>10667</v>
      </c>
      <c r="V2215">
        <v>10648</v>
      </c>
      <c r="W2215">
        <v>10634</v>
      </c>
      <c r="X2215">
        <v>10692</v>
      </c>
      <c r="Y2215">
        <v>10654</v>
      </c>
      <c r="Z2215">
        <v>10679</v>
      </c>
      <c r="AA2215">
        <v>10759</v>
      </c>
      <c r="AB2215">
        <v>10799</v>
      </c>
      <c r="AC2215">
        <v>10826</v>
      </c>
      <c r="AD2215">
        <v>10867</v>
      </c>
      <c r="AE2215">
        <v>10916</v>
      </c>
      <c r="AF2215">
        <v>10921</v>
      </c>
      <c r="AG2215">
        <v>10899</v>
      </c>
      <c r="AH2215">
        <v>10878</v>
      </c>
      <c r="AI2215">
        <v>10895</v>
      </c>
      <c r="AJ2215">
        <v>11007</v>
      </c>
    </row>
    <row r="2216" spans="1:36" x14ac:dyDescent="0.25">
      <c r="A2216">
        <v>734</v>
      </c>
      <c r="B2216" s="5">
        <v>0</v>
      </c>
      <c r="C2216" s="5">
        <v>0</v>
      </c>
      <c r="D2216" s="5">
        <v>0</v>
      </c>
      <c r="E2216" s="5">
        <v>0</v>
      </c>
      <c r="F2216" s="5">
        <v>0</v>
      </c>
      <c r="G2216" s="5">
        <v>0</v>
      </c>
      <c r="H2216" s="5">
        <v>0</v>
      </c>
      <c r="I2216" s="5">
        <v>0</v>
      </c>
      <c r="J2216" s="5">
        <v>0</v>
      </c>
      <c r="K2216" s="5">
        <v>0</v>
      </c>
      <c r="L2216" s="5">
        <v>0</v>
      </c>
      <c r="M2216" s="5">
        <v>0</v>
      </c>
      <c r="N2216" s="5">
        <v>0</v>
      </c>
      <c r="O2216" s="5">
        <v>0</v>
      </c>
      <c r="P2216" s="5">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row>
    <row r="2217" spans="1:36" x14ac:dyDescent="0.25">
      <c r="A2217">
        <v>735</v>
      </c>
      <c r="B2217" s="5">
        <v>0</v>
      </c>
      <c r="C2217" s="5">
        <v>0</v>
      </c>
      <c r="D2217" s="5">
        <v>0</v>
      </c>
      <c r="E2217" s="5">
        <v>0</v>
      </c>
      <c r="F2217" s="5">
        <v>0</v>
      </c>
      <c r="G2217" s="5">
        <v>0</v>
      </c>
      <c r="H2217" s="5">
        <v>0</v>
      </c>
      <c r="I2217" s="5">
        <v>0</v>
      </c>
      <c r="J2217" s="5">
        <v>0</v>
      </c>
      <c r="K2217" s="5">
        <v>0</v>
      </c>
      <c r="L2217" s="5">
        <v>0</v>
      </c>
      <c r="M2217" s="5">
        <v>0</v>
      </c>
      <c r="N2217" s="5">
        <v>0</v>
      </c>
      <c r="O2217" s="5">
        <v>0</v>
      </c>
      <c r="P2217" s="5">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row>
    <row r="2218" spans="1:36" x14ac:dyDescent="0.25">
      <c r="A2218">
        <v>736</v>
      </c>
      <c r="B2218" s="5">
        <v>33479</v>
      </c>
      <c r="C2218" s="5">
        <v>33648.989000000001</v>
      </c>
      <c r="D2218" s="5">
        <v>34244.079000000005</v>
      </c>
      <c r="E2218" s="5">
        <v>34781.475999999995</v>
      </c>
      <c r="F2218" s="5">
        <v>35313.911999999997</v>
      </c>
      <c r="G2218" s="5">
        <v>35816.722999999998</v>
      </c>
      <c r="H2218" s="5">
        <v>36216.328999999998</v>
      </c>
      <c r="I2218" s="5">
        <v>36698.710000000006</v>
      </c>
      <c r="J2218" s="5">
        <v>37012.561999999998</v>
      </c>
      <c r="K2218" s="5">
        <v>37674.870000000003</v>
      </c>
      <c r="L2218" s="5">
        <v>38379</v>
      </c>
      <c r="M2218" s="5">
        <v>39024</v>
      </c>
      <c r="N2218" s="5">
        <v>39766</v>
      </c>
      <c r="O2218" s="5">
        <v>40276</v>
      </c>
      <c r="P2218" s="5">
        <v>40860</v>
      </c>
      <c r="Q2218">
        <v>41156</v>
      </c>
      <c r="R2218">
        <v>41469</v>
      </c>
      <c r="S2218">
        <v>41592</v>
      </c>
      <c r="T2218">
        <v>41907</v>
      </c>
      <c r="U2218">
        <v>42367</v>
      </c>
      <c r="V2218">
        <v>42607</v>
      </c>
      <c r="W2218">
        <v>42684</v>
      </c>
      <c r="X2218">
        <v>42713</v>
      </c>
      <c r="Y2218">
        <v>42940</v>
      </c>
      <c r="Z2218">
        <v>43094</v>
      </c>
      <c r="AA2218">
        <v>43061</v>
      </c>
      <c r="AB2218">
        <v>43041</v>
      </c>
      <c r="AC2218">
        <v>43023</v>
      </c>
      <c r="AD2218">
        <v>43216</v>
      </c>
      <c r="AE2218">
        <v>43257</v>
      </c>
      <c r="AF2218">
        <v>43208</v>
      </c>
      <c r="AG2218">
        <v>43164</v>
      </c>
      <c r="AH2218">
        <v>43004</v>
      </c>
      <c r="AI2218">
        <v>42977</v>
      </c>
      <c r="AJ2218">
        <v>42846</v>
      </c>
    </row>
    <row r="2219" spans="1:36" x14ac:dyDescent="0.25">
      <c r="A2219">
        <v>737</v>
      </c>
      <c r="B2219" s="5">
        <v>29375.378000000001</v>
      </c>
      <c r="C2219" s="5">
        <v>29606.904000000002</v>
      </c>
      <c r="D2219" s="5">
        <v>29737.862000000001</v>
      </c>
      <c r="E2219" s="5">
        <v>29694.149999999998</v>
      </c>
      <c r="F2219" s="5">
        <v>29614.582000000002</v>
      </c>
      <c r="G2219" s="5">
        <v>29503.151000000002</v>
      </c>
      <c r="H2219" s="5">
        <v>29571.907999999999</v>
      </c>
      <c r="I2219" s="5">
        <v>29741.077000000001</v>
      </c>
      <c r="J2219" s="5">
        <v>29912.281999999999</v>
      </c>
      <c r="K2219" s="5">
        <v>30000.105000000003</v>
      </c>
      <c r="L2219" s="5">
        <v>30109.555</v>
      </c>
      <c r="M2219" s="5">
        <v>30247.057000000001</v>
      </c>
      <c r="N2219" s="5">
        <v>30317.813999999998</v>
      </c>
      <c r="O2219" s="5">
        <v>30354.690999999999</v>
      </c>
      <c r="P2219" s="5">
        <v>30558.649000000001</v>
      </c>
      <c r="Q2219">
        <v>30828.813999999998</v>
      </c>
      <c r="R2219">
        <v>30888.657999999999</v>
      </c>
      <c r="S2219">
        <v>31055.562000000002</v>
      </c>
      <c r="T2219">
        <v>31203.412</v>
      </c>
      <c r="U2219">
        <v>31088.217000000001</v>
      </c>
      <c r="V2219">
        <v>31111</v>
      </c>
      <c r="W2219">
        <v>31037</v>
      </c>
      <c r="X2219">
        <v>31049</v>
      </c>
      <c r="Y2219">
        <v>31413</v>
      </c>
      <c r="Z2219">
        <v>31696</v>
      </c>
      <c r="AA2219">
        <v>31963</v>
      </c>
      <c r="AB2219">
        <v>32016</v>
      </c>
      <c r="AC2219">
        <v>32142</v>
      </c>
      <c r="AD2219">
        <v>32322</v>
      </c>
      <c r="AE2219">
        <v>32243</v>
      </c>
      <c r="AF2219">
        <v>32211</v>
      </c>
      <c r="AG2219">
        <v>32237</v>
      </c>
      <c r="AH2219">
        <v>32178</v>
      </c>
      <c r="AI2219">
        <v>32164</v>
      </c>
      <c r="AJ2219">
        <v>31979</v>
      </c>
    </row>
    <row r="2220" spans="1:36" x14ac:dyDescent="0.25">
      <c r="A2220">
        <v>738</v>
      </c>
      <c r="B2220" s="5">
        <v>9864</v>
      </c>
      <c r="C2220" s="5">
        <v>10031</v>
      </c>
      <c r="D2220" s="5">
        <v>10155</v>
      </c>
      <c r="E2220" s="5">
        <v>10186</v>
      </c>
      <c r="F2220" s="5">
        <v>10286</v>
      </c>
      <c r="G2220" s="5">
        <v>10329</v>
      </c>
      <c r="H2220" s="5">
        <v>10407</v>
      </c>
      <c r="I2220" s="5">
        <v>10493</v>
      </c>
      <c r="J2220" s="5">
        <v>10537</v>
      </c>
      <c r="K2220" s="5">
        <v>10597</v>
      </c>
      <c r="L2220" s="5">
        <v>10687</v>
      </c>
      <c r="M2220" s="5">
        <v>10793</v>
      </c>
      <c r="N2220" s="5">
        <v>10883</v>
      </c>
      <c r="O2220" s="5">
        <v>10952</v>
      </c>
      <c r="P2220" s="5">
        <v>11041</v>
      </c>
      <c r="Q2220">
        <v>11081</v>
      </c>
      <c r="R2220">
        <v>11188</v>
      </c>
      <c r="S2220">
        <v>11201</v>
      </c>
      <c r="T2220">
        <v>11349</v>
      </c>
      <c r="U2220">
        <v>11529</v>
      </c>
      <c r="V2220">
        <v>11691</v>
      </c>
      <c r="W2220">
        <v>11774</v>
      </c>
      <c r="X2220">
        <v>11928</v>
      </c>
      <c r="Y2220">
        <v>12006</v>
      </c>
      <c r="Z2220">
        <v>12087</v>
      </c>
      <c r="AA2220">
        <v>12204</v>
      </c>
      <c r="AB2220">
        <v>12164</v>
      </c>
      <c r="AC2220">
        <v>12222</v>
      </c>
      <c r="AD2220">
        <v>12293</v>
      </c>
      <c r="AE2220">
        <v>12386</v>
      </c>
      <c r="AF2220">
        <v>12556</v>
      </c>
      <c r="AG2220">
        <v>12614</v>
      </c>
      <c r="AH2220">
        <v>12685</v>
      </c>
      <c r="AI2220">
        <v>12749</v>
      </c>
      <c r="AJ2220">
        <v>12774</v>
      </c>
    </row>
    <row r="2221" spans="1:36" x14ac:dyDescent="0.25">
      <c r="A2221">
        <v>740</v>
      </c>
      <c r="B2221" s="5">
        <v>0</v>
      </c>
      <c r="C2221" s="5">
        <v>0</v>
      </c>
      <c r="D2221" s="5">
        <v>0</v>
      </c>
      <c r="E2221" s="5">
        <v>0</v>
      </c>
      <c r="F2221" s="5">
        <v>0</v>
      </c>
      <c r="G2221" s="5">
        <v>0</v>
      </c>
      <c r="H2221" s="5">
        <v>0</v>
      </c>
      <c r="I2221" s="5">
        <v>0</v>
      </c>
      <c r="J2221" s="5">
        <v>0</v>
      </c>
      <c r="K2221" s="5">
        <v>0</v>
      </c>
      <c r="L2221" s="5">
        <v>0</v>
      </c>
      <c r="M2221" s="5">
        <v>0</v>
      </c>
      <c r="N2221" s="5">
        <v>0</v>
      </c>
      <c r="O2221" s="5">
        <v>0</v>
      </c>
      <c r="P2221" s="5">
        <v>0</v>
      </c>
      <c r="Q2221">
        <v>0</v>
      </c>
      <c r="R2221">
        <v>0</v>
      </c>
      <c r="S2221">
        <v>0</v>
      </c>
      <c r="T2221">
        <v>0</v>
      </c>
      <c r="U2221">
        <v>0</v>
      </c>
      <c r="V2221">
        <v>0</v>
      </c>
      <c r="W2221">
        <v>0</v>
      </c>
      <c r="X2221">
        <v>0</v>
      </c>
      <c r="Y2221">
        <v>0</v>
      </c>
      <c r="Z2221">
        <v>0</v>
      </c>
      <c r="AA2221">
        <v>0</v>
      </c>
      <c r="AB2221">
        <v>0</v>
      </c>
      <c r="AC2221">
        <v>0</v>
      </c>
      <c r="AD2221">
        <v>0</v>
      </c>
      <c r="AE2221">
        <v>0</v>
      </c>
      <c r="AF2221">
        <v>0</v>
      </c>
      <c r="AG2221">
        <v>0</v>
      </c>
      <c r="AH2221">
        <v>0</v>
      </c>
      <c r="AI2221">
        <v>0</v>
      </c>
      <c r="AJ2221">
        <v>0</v>
      </c>
    </row>
    <row r="2222" spans="1:36" x14ac:dyDescent="0.25">
      <c r="A2222">
        <v>742</v>
      </c>
      <c r="B2222" s="5">
        <v>0</v>
      </c>
      <c r="C2222" s="5">
        <v>0</v>
      </c>
      <c r="D2222" s="5">
        <v>0</v>
      </c>
      <c r="E2222" s="5">
        <v>0</v>
      </c>
      <c r="F2222" s="5">
        <v>0</v>
      </c>
      <c r="G2222" s="5">
        <v>0</v>
      </c>
      <c r="H2222" s="5">
        <v>0</v>
      </c>
      <c r="I2222" s="5">
        <v>0</v>
      </c>
      <c r="J2222" s="5">
        <v>0</v>
      </c>
      <c r="K2222" s="5">
        <v>0</v>
      </c>
      <c r="L2222" s="5">
        <v>0</v>
      </c>
      <c r="M2222" s="5">
        <v>0</v>
      </c>
      <c r="N2222" s="5">
        <v>0</v>
      </c>
      <c r="O2222" s="5">
        <v>0</v>
      </c>
      <c r="P2222" s="5">
        <v>0</v>
      </c>
      <c r="Q2222">
        <v>0</v>
      </c>
      <c r="R2222">
        <v>0</v>
      </c>
      <c r="S2222">
        <v>0</v>
      </c>
      <c r="T2222">
        <v>0</v>
      </c>
      <c r="U2222">
        <v>0</v>
      </c>
      <c r="V2222">
        <v>0</v>
      </c>
      <c r="W2222">
        <v>0</v>
      </c>
      <c r="X2222">
        <v>0</v>
      </c>
      <c r="Y2222">
        <v>0</v>
      </c>
      <c r="Z2222">
        <v>0</v>
      </c>
      <c r="AA2222">
        <v>0</v>
      </c>
      <c r="AB2222">
        <v>0</v>
      </c>
      <c r="AC2222">
        <v>0</v>
      </c>
      <c r="AD2222">
        <v>0</v>
      </c>
      <c r="AE2222">
        <v>0</v>
      </c>
      <c r="AF2222">
        <v>0</v>
      </c>
      <c r="AG2222">
        <v>0</v>
      </c>
      <c r="AH2222">
        <v>0</v>
      </c>
      <c r="AI2222">
        <v>0</v>
      </c>
      <c r="AJ2222">
        <v>0</v>
      </c>
    </row>
    <row r="2223" spans="1:36" x14ac:dyDescent="0.25">
      <c r="A2223">
        <v>743</v>
      </c>
      <c r="B2223" s="5">
        <v>13416</v>
      </c>
      <c r="C2223" s="5">
        <v>13737</v>
      </c>
      <c r="D2223" s="5">
        <v>13959</v>
      </c>
      <c r="E2223" s="5">
        <v>14151</v>
      </c>
      <c r="F2223" s="5">
        <v>14230</v>
      </c>
      <c r="G2223" s="5">
        <v>14321</v>
      </c>
      <c r="H2223" s="5">
        <v>14402</v>
      </c>
      <c r="I2223" s="5">
        <v>14504</v>
      </c>
      <c r="J2223" s="5">
        <v>14586</v>
      </c>
      <c r="K2223" s="5">
        <v>14762</v>
      </c>
      <c r="L2223" s="5">
        <v>14965</v>
      </c>
      <c r="M2223" s="5">
        <v>15093</v>
      </c>
      <c r="N2223" s="5">
        <v>15307</v>
      </c>
      <c r="O2223" s="5">
        <v>15491</v>
      </c>
      <c r="P2223" s="5">
        <v>15611</v>
      </c>
      <c r="Q2223">
        <v>15772</v>
      </c>
      <c r="R2223">
        <v>15965</v>
      </c>
      <c r="S2223">
        <v>16032</v>
      </c>
      <c r="T2223">
        <v>15932</v>
      </c>
      <c r="U2223">
        <v>15894</v>
      </c>
      <c r="V2223">
        <v>15872</v>
      </c>
      <c r="W2223">
        <v>15779</v>
      </c>
      <c r="X2223">
        <v>15789</v>
      </c>
      <c r="Y2223">
        <v>15936</v>
      </c>
      <c r="Z2223">
        <v>16091</v>
      </c>
      <c r="AA2223">
        <v>16138</v>
      </c>
      <c r="AB2223">
        <v>16261</v>
      </c>
      <c r="AC2223">
        <v>16299</v>
      </c>
      <c r="AD2223">
        <v>16374</v>
      </c>
      <c r="AE2223">
        <v>16392</v>
      </c>
      <c r="AF2223">
        <v>16363</v>
      </c>
      <c r="AG2223">
        <v>16335</v>
      </c>
      <c r="AH2223">
        <v>16296</v>
      </c>
      <c r="AI2223">
        <v>16404</v>
      </c>
      <c r="AJ2223">
        <v>16392</v>
      </c>
    </row>
    <row r="2224" spans="1:36" x14ac:dyDescent="0.25">
      <c r="A2224">
        <v>744</v>
      </c>
      <c r="B2224" s="5">
        <v>5733</v>
      </c>
      <c r="C2224" s="5">
        <v>5895</v>
      </c>
      <c r="D2224" s="5">
        <v>5827</v>
      </c>
      <c r="E2224" s="5">
        <v>5768</v>
      </c>
      <c r="F2224" s="5">
        <v>5754</v>
      </c>
      <c r="G2224" s="5">
        <v>5769</v>
      </c>
      <c r="H2224" s="5">
        <v>5768</v>
      </c>
      <c r="I2224" s="5">
        <v>5763</v>
      </c>
      <c r="J2224" s="5">
        <v>5823</v>
      </c>
      <c r="K2224" s="5">
        <v>5877</v>
      </c>
      <c r="L2224" s="5">
        <v>5876</v>
      </c>
      <c r="M2224" s="5">
        <v>5901</v>
      </c>
      <c r="N2224" s="5">
        <v>5888</v>
      </c>
      <c r="O2224" s="5">
        <v>5915</v>
      </c>
      <c r="P2224" s="5">
        <v>5911</v>
      </c>
      <c r="Q2224">
        <v>5909</v>
      </c>
      <c r="R2224">
        <v>6010</v>
      </c>
      <c r="S2224">
        <v>6063</v>
      </c>
      <c r="T2224">
        <v>6028</v>
      </c>
      <c r="U2224">
        <v>6079</v>
      </c>
      <c r="V2224">
        <v>6092</v>
      </c>
      <c r="W2224">
        <v>6192</v>
      </c>
      <c r="X2224">
        <v>6312</v>
      </c>
      <c r="Y2224">
        <v>6468</v>
      </c>
      <c r="Z2224">
        <v>6507</v>
      </c>
      <c r="AA2224">
        <v>6545</v>
      </c>
      <c r="AB2224">
        <v>6581</v>
      </c>
      <c r="AC2224">
        <v>6648</v>
      </c>
      <c r="AD2224">
        <v>6674</v>
      </c>
      <c r="AE2224">
        <v>6664</v>
      </c>
      <c r="AF2224">
        <v>6682</v>
      </c>
      <c r="AG2224">
        <v>6703</v>
      </c>
      <c r="AH2224">
        <v>6704</v>
      </c>
      <c r="AI2224">
        <v>6722</v>
      </c>
      <c r="AJ2224">
        <v>6699</v>
      </c>
    </row>
    <row r="2225" spans="1:36" x14ac:dyDescent="0.25">
      <c r="A2225">
        <v>748</v>
      </c>
      <c r="B2225" s="5">
        <v>56428.21</v>
      </c>
      <c r="C2225" s="5">
        <v>57009.366000000002</v>
      </c>
      <c r="D2225" s="5">
        <v>57823.184000000001</v>
      </c>
      <c r="E2225" s="5">
        <v>58387.137999999999</v>
      </c>
      <c r="F2225" s="5">
        <v>58392.434999999998</v>
      </c>
      <c r="G2225" s="5">
        <v>58792.917999999998</v>
      </c>
      <c r="H2225" s="5">
        <v>58922.582999999999</v>
      </c>
      <c r="I2225" s="5">
        <v>59357.345000000001</v>
      </c>
      <c r="J2225" s="5">
        <v>59669.864999999998</v>
      </c>
      <c r="K2225" s="5">
        <v>59950.112000000001</v>
      </c>
      <c r="L2225" s="5">
        <v>60193.462</v>
      </c>
      <c r="M2225" s="5">
        <v>60308.690999999999</v>
      </c>
      <c r="N2225" s="5">
        <v>60428.679000000004</v>
      </c>
      <c r="O2225" s="5">
        <v>60900.46</v>
      </c>
      <c r="P2225" s="5">
        <v>61328.700999999994</v>
      </c>
      <c r="Q2225">
        <v>61307.896999999997</v>
      </c>
      <c r="R2225">
        <v>61875.364000000001</v>
      </c>
      <c r="S2225">
        <v>62627.648999999998</v>
      </c>
      <c r="T2225">
        <v>63853.04</v>
      </c>
      <c r="U2225">
        <v>64609.1</v>
      </c>
      <c r="V2225">
        <v>65289.37</v>
      </c>
      <c r="W2225">
        <v>65733.850000000006</v>
      </c>
      <c r="X2225">
        <v>66006.679999999993</v>
      </c>
      <c r="Y2225">
        <v>66439.44</v>
      </c>
      <c r="Z2225">
        <v>66670.710000000006</v>
      </c>
      <c r="AA2225">
        <v>66782.45</v>
      </c>
      <c r="AB2225">
        <v>66934.509999999995</v>
      </c>
      <c r="AC2225">
        <v>66401.23</v>
      </c>
      <c r="AD2225">
        <v>66084.91</v>
      </c>
      <c r="AE2225">
        <v>65891.11</v>
      </c>
      <c r="AF2225">
        <v>66233</v>
      </c>
      <c r="AG2225">
        <v>66494.05</v>
      </c>
      <c r="AH2225">
        <v>66724.460000000006</v>
      </c>
      <c r="AI2225">
        <v>66780.25</v>
      </c>
      <c r="AJ2225">
        <v>66936.44</v>
      </c>
    </row>
    <row r="2226" spans="1:36" x14ac:dyDescent="0.25">
      <c r="A2226">
        <v>753</v>
      </c>
      <c r="B2226" s="5">
        <v>17988</v>
      </c>
      <c r="C2226" s="5">
        <v>18097</v>
      </c>
      <c r="D2226" s="5">
        <v>18747</v>
      </c>
      <c r="E2226" s="5">
        <v>18930</v>
      </c>
      <c r="F2226" s="5">
        <v>19005</v>
      </c>
      <c r="G2226" s="5">
        <v>18953</v>
      </c>
      <c r="H2226" s="5">
        <v>19329</v>
      </c>
      <c r="I2226" s="5">
        <v>20055</v>
      </c>
      <c r="J2226" s="5">
        <v>20601</v>
      </c>
      <c r="K2226" s="5">
        <v>21338</v>
      </c>
      <c r="L2226" s="5">
        <v>21857</v>
      </c>
      <c r="M2226" s="5">
        <v>22125</v>
      </c>
      <c r="N2226" s="5">
        <v>22361</v>
      </c>
      <c r="O2226" s="5">
        <v>22422</v>
      </c>
      <c r="P2226" s="5">
        <v>22454</v>
      </c>
      <c r="Q2226">
        <v>22706</v>
      </c>
      <c r="R2226">
        <v>23035</v>
      </c>
      <c r="S2226">
        <v>23891</v>
      </c>
      <c r="T2226">
        <v>24556</v>
      </c>
      <c r="U2226">
        <v>24890</v>
      </c>
      <c r="V2226">
        <v>25448</v>
      </c>
      <c r="W2226">
        <v>25944</v>
      </c>
      <c r="X2226">
        <v>26825</v>
      </c>
      <c r="Y2226">
        <v>27450</v>
      </c>
      <c r="Z2226">
        <v>28244</v>
      </c>
      <c r="AA2226">
        <v>28658</v>
      </c>
      <c r="AB2226">
        <v>28925</v>
      </c>
      <c r="AC2226">
        <v>29026</v>
      </c>
      <c r="AD2226">
        <v>29006</v>
      </c>
      <c r="AE2226">
        <v>29089</v>
      </c>
      <c r="AF2226">
        <v>29017</v>
      </c>
      <c r="AG2226">
        <v>28953</v>
      </c>
      <c r="AH2226">
        <v>28810</v>
      </c>
      <c r="AI2226">
        <v>28696</v>
      </c>
      <c r="AJ2226">
        <v>28637</v>
      </c>
    </row>
    <row r="2227" spans="1:36" x14ac:dyDescent="0.25">
      <c r="A2227">
        <v>755</v>
      </c>
      <c r="B2227" s="5">
        <v>8146</v>
      </c>
      <c r="C2227" s="5">
        <v>8317</v>
      </c>
      <c r="D2227" s="5">
        <v>8413</v>
      </c>
      <c r="E2227" s="5">
        <v>8445</v>
      </c>
      <c r="F2227" s="5">
        <v>8479</v>
      </c>
      <c r="G2227" s="5">
        <v>8458</v>
      </c>
      <c r="H2227" s="5">
        <v>8443</v>
      </c>
      <c r="I2227" s="5">
        <v>8509</v>
      </c>
      <c r="J2227" s="5">
        <v>8485</v>
      </c>
      <c r="K2227" s="5">
        <v>8539</v>
      </c>
      <c r="L2227" s="5">
        <v>8585</v>
      </c>
      <c r="M2227" s="5">
        <v>8623</v>
      </c>
      <c r="N2227" s="5">
        <v>8717</v>
      </c>
      <c r="O2227" s="5">
        <v>8787</v>
      </c>
      <c r="P2227" s="5">
        <v>8893</v>
      </c>
      <c r="Q2227">
        <v>8911</v>
      </c>
      <c r="R2227">
        <v>8991</v>
      </c>
      <c r="S2227">
        <v>9022</v>
      </c>
      <c r="T2227">
        <v>9048</v>
      </c>
      <c r="U2227">
        <v>9057</v>
      </c>
      <c r="V2227">
        <v>9109</v>
      </c>
      <c r="W2227">
        <v>9184</v>
      </c>
      <c r="X2227">
        <v>9230</v>
      </c>
      <c r="Y2227">
        <v>9295</v>
      </c>
      <c r="Z2227">
        <v>9372</v>
      </c>
      <c r="AA2227">
        <v>9396</v>
      </c>
      <c r="AB2227">
        <v>9412</v>
      </c>
      <c r="AC2227">
        <v>9407</v>
      </c>
      <c r="AD2227">
        <v>9503</v>
      </c>
      <c r="AE2227">
        <v>9646</v>
      </c>
      <c r="AF2227">
        <v>9692</v>
      </c>
      <c r="AG2227">
        <v>9772</v>
      </c>
      <c r="AH2227">
        <v>9865</v>
      </c>
      <c r="AI2227">
        <v>9967</v>
      </c>
      <c r="AJ2227">
        <v>10062</v>
      </c>
    </row>
    <row r="2228" spans="1:36" x14ac:dyDescent="0.25">
      <c r="A2228">
        <v>756</v>
      </c>
      <c r="B2228" s="5">
        <v>24700.18</v>
      </c>
      <c r="C2228" s="5">
        <v>25172.62</v>
      </c>
      <c r="D2228" s="5">
        <v>25556.36</v>
      </c>
      <c r="E2228" s="5">
        <v>25684.28</v>
      </c>
      <c r="F2228" s="5">
        <v>25691.52</v>
      </c>
      <c r="G2228" s="5">
        <v>25703.34</v>
      </c>
      <c r="H2228" s="5">
        <v>25735.560000000005</v>
      </c>
      <c r="I2228" s="5">
        <v>25751.14</v>
      </c>
      <c r="J2228" s="5">
        <v>25902.34</v>
      </c>
      <c r="K2228" s="5">
        <v>26115.52</v>
      </c>
      <c r="L2228" s="5">
        <v>26261.72</v>
      </c>
      <c r="M2228" s="5">
        <v>26454.98</v>
      </c>
      <c r="N2228" s="5">
        <v>26608.959999999999</v>
      </c>
      <c r="O2228" s="5">
        <v>26698.720000000001</v>
      </c>
      <c r="P2228" s="5">
        <v>27049.46</v>
      </c>
      <c r="Q2228">
        <v>27295</v>
      </c>
      <c r="R2228">
        <v>27770</v>
      </c>
      <c r="S2228">
        <v>28119</v>
      </c>
      <c r="T2228">
        <v>28411</v>
      </c>
      <c r="U2228">
        <v>28494</v>
      </c>
      <c r="V2228">
        <v>28606</v>
      </c>
      <c r="W2228">
        <v>28655</v>
      </c>
      <c r="X2228">
        <v>28907</v>
      </c>
      <c r="Y2228">
        <v>29282</v>
      </c>
      <c r="Z2228">
        <v>29352</v>
      </c>
      <c r="AA2228">
        <v>29395</v>
      </c>
      <c r="AB2228">
        <v>29158</v>
      </c>
      <c r="AC2228">
        <v>28950</v>
      </c>
      <c r="AD2228">
        <v>28726</v>
      </c>
      <c r="AE2228">
        <v>28635</v>
      </c>
      <c r="AF2228">
        <v>28609</v>
      </c>
      <c r="AG2228">
        <v>28575</v>
      </c>
      <c r="AH2228">
        <v>28582</v>
      </c>
      <c r="AI2228">
        <v>28397</v>
      </c>
      <c r="AJ2228">
        <v>28227</v>
      </c>
    </row>
    <row r="2229" spans="1:36" x14ac:dyDescent="0.25">
      <c r="A2229">
        <v>757</v>
      </c>
      <c r="B2229" s="5">
        <v>26494.448</v>
      </c>
      <c r="C2229" s="5">
        <v>26838.37</v>
      </c>
      <c r="D2229" s="5">
        <v>27048.171999999999</v>
      </c>
      <c r="E2229" s="5">
        <v>27124.811999999998</v>
      </c>
      <c r="F2229" s="5">
        <v>27406.464</v>
      </c>
      <c r="G2229" s="5">
        <v>27375.807999999997</v>
      </c>
      <c r="H2229" s="5">
        <v>27466.817999999999</v>
      </c>
      <c r="I2229" s="5">
        <v>27428.498</v>
      </c>
      <c r="J2229" s="5">
        <v>27633.51</v>
      </c>
      <c r="K2229" s="5">
        <v>27780.083999999999</v>
      </c>
      <c r="L2229" s="5">
        <v>28019.583999999999</v>
      </c>
      <c r="M2229" s="5">
        <v>28244.714</v>
      </c>
      <c r="N2229" s="5">
        <v>28557.021999999997</v>
      </c>
      <c r="O2229" s="5">
        <v>28701.68</v>
      </c>
      <c r="P2229" s="5">
        <v>28775.446</v>
      </c>
      <c r="Q2229">
        <v>28856.876</v>
      </c>
      <c r="R2229">
        <v>28948.843999999997</v>
      </c>
      <c r="S2229">
        <v>27815.53</v>
      </c>
      <c r="T2229">
        <v>27851.933999999997</v>
      </c>
      <c r="U2229">
        <v>28078.021999999997</v>
      </c>
      <c r="V2229">
        <v>27977.432000000001</v>
      </c>
      <c r="W2229">
        <v>28021.5</v>
      </c>
      <c r="X2229">
        <v>28035.87</v>
      </c>
      <c r="Y2229">
        <v>28137.417999999998</v>
      </c>
      <c r="Z2229">
        <v>28273.453999999998</v>
      </c>
      <c r="AA2229">
        <v>28272.495999999999</v>
      </c>
      <c r="AB2229">
        <v>28280.16</v>
      </c>
      <c r="AC2229">
        <v>28429.608</v>
      </c>
      <c r="AD2229">
        <v>28740.957999999999</v>
      </c>
      <c r="AE2229">
        <v>28970.878000000001</v>
      </c>
      <c r="AF2229">
        <v>29009.198</v>
      </c>
      <c r="AG2229">
        <v>29004.407999999999</v>
      </c>
      <c r="AH2229">
        <v>29008.239999999998</v>
      </c>
      <c r="AI2229">
        <v>29012.072</v>
      </c>
      <c r="AJ2229">
        <v>29157.687999999998</v>
      </c>
    </row>
    <row r="2230" spans="1:36" x14ac:dyDescent="0.25">
      <c r="A2230">
        <v>758</v>
      </c>
      <c r="B2230" s="5">
        <v>141831.54</v>
      </c>
      <c r="C2230" s="5">
        <v>141723.79999999999</v>
      </c>
      <c r="D2230" s="5">
        <v>141753.70000000001</v>
      </c>
      <c r="E2230" s="5">
        <v>142530.20000000001</v>
      </c>
      <c r="F2230" s="5">
        <v>143579.5</v>
      </c>
      <c r="G2230" s="5">
        <v>143532.34</v>
      </c>
      <c r="H2230" s="5">
        <v>144061.06</v>
      </c>
      <c r="I2230" s="5">
        <v>144435.22</v>
      </c>
      <c r="J2230" s="5">
        <v>144903.22</v>
      </c>
      <c r="K2230" s="5">
        <v>145931.88</v>
      </c>
      <c r="L2230" s="5">
        <v>147064.68</v>
      </c>
      <c r="M2230" s="5">
        <v>148723.56</v>
      </c>
      <c r="N2230" s="5">
        <v>150481.92000000001</v>
      </c>
      <c r="O2230" s="5">
        <v>152456.24</v>
      </c>
      <c r="P2230" s="5">
        <v>153980.38</v>
      </c>
      <c r="Q2230">
        <v>155121.94</v>
      </c>
      <c r="R2230">
        <v>155989.92000000001</v>
      </c>
      <c r="S2230">
        <v>156272.20000000001</v>
      </c>
      <c r="T2230">
        <v>156364</v>
      </c>
      <c r="U2230">
        <v>157057</v>
      </c>
      <c r="V2230">
        <v>159042</v>
      </c>
      <c r="W2230">
        <v>160615</v>
      </c>
      <c r="X2230">
        <v>162308</v>
      </c>
      <c r="Y2230">
        <v>163427</v>
      </c>
      <c r="Z2230">
        <v>164397</v>
      </c>
      <c r="AA2230">
        <v>166035</v>
      </c>
      <c r="AB2230">
        <v>168054</v>
      </c>
      <c r="AC2230">
        <v>169709</v>
      </c>
      <c r="AD2230">
        <v>170349</v>
      </c>
      <c r="AE2230">
        <v>170960</v>
      </c>
      <c r="AF2230">
        <v>171916</v>
      </c>
      <c r="AG2230">
        <v>173299</v>
      </c>
      <c r="AH2230">
        <v>174599</v>
      </c>
      <c r="AI2230">
        <v>176401</v>
      </c>
      <c r="AJ2230">
        <v>178140</v>
      </c>
    </row>
    <row r="2231" spans="1:36" x14ac:dyDescent="0.25">
      <c r="A2231">
        <v>762</v>
      </c>
      <c r="B2231" s="5">
        <v>27563</v>
      </c>
      <c r="C2231" s="5">
        <v>27718</v>
      </c>
      <c r="D2231" s="5">
        <v>28012</v>
      </c>
      <c r="E2231" s="5">
        <v>28079</v>
      </c>
      <c r="F2231" s="5">
        <v>28352</v>
      </c>
      <c r="G2231" s="5">
        <v>28492</v>
      </c>
      <c r="H2231" s="5">
        <v>28666</v>
      </c>
      <c r="I2231" s="5">
        <v>28773</v>
      </c>
      <c r="J2231" s="5">
        <v>29054</v>
      </c>
      <c r="K2231" s="5">
        <v>29251</v>
      </c>
      <c r="L2231" s="5">
        <v>29308</v>
      </c>
      <c r="M2231" s="5">
        <v>29518</v>
      </c>
      <c r="N2231" s="5">
        <v>29681</v>
      </c>
      <c r="O2231" s="5">
        <v>29939</v>
      </c>
      <c r="P2231" s="5">
        <v>30136</v>
      </c>
      <c r="Q2231">
        <v>30611</v>
      </c>
      <c r="R2231">
        <v>31221</v>
      </c>
      <c r="S2231">
        <v>31574</v>
      </c>
      <c r="T2231">
        <v>31912</v>
      </c>
      <c r="U2231">
        <v>32034</v>
      </c>
      <c r="V2231">
        <v>31924</v>
      </c>
      <c r="W2231">
        <v>32028</v>
      </c>
      <c r="X2231">
        <v>32045</v>
      </c>
      <c r="Y2231">
        <v>32124</v>
      </c>
      <c r="Z2231">
        <v>32130</v>
      </c>
      <c r="AA2231">
        <v>32083</v>
      </c>
      <c r="AB2231">
        <v>32003</v>
      </c>
      <c r="AC2231">
        <v>31853</v>
      </c>
      <c r="AD2231">
        <v>31841</v>
      </c>
      <c r="AE2231">
        <v>31643</v>
      </c>
      <c r="AF2231">
        <v>31466</v>
      </c>
      <c r="AG2231">
        <v>31526</v>
      </c>
      <c r="AH2231">
        <v>31676</v>
      </c>
      <c r="AI2231">
        <v>31762</v>
      </c>
      <c r="AJ2231">
        <v>31733</v>
      </c>
    </row>
    <row r="2232" spans="1:36" x14ac:dyDescent="0.25">
      <c r="A2232">
        <v>765</v>
      </c>
      <c r="B2232" s="5">
        <v>13471</v>
      </c>
      <c r="C2232" s="5">
        <v>13445</v>
      </c>
      <c r="D2232" s="5">
        <v>13449</v>
      </c>
      <c r="E2232" s="5">
        <v>13388</v>
      </c>
      <c r="F2232" s="5">
        <v>13375</v>
      </c>
      <c r="G2232" s="5">
        <v>13259</v>
      </c>
      <c r="H2232" s="5">
        <v>13258</v>
      </c>
      <c r="I2232" s="5">
        <v>13264</v>
      </c>
      <c r="J2232" s="5">
        <v>13225</v>
      </c>
      <c r="K2232" s="5">
        <v>13055</v>
      </c>
      <c r="L2232" s="5">
        <v>12988</v>
      </c>
      <c r="M2232" s="5">
        <v>12942</v>
      </c>
      <c r="N2232" s="5">
        <v>12933</v>
      </c>
      <c r="O2232" s="5">
        <v>13000</v>
      </c>
      <c r="P2232" s="5">
        <v>12985</v>
      </c>
      <c r="Q2232">
        <v>13041</v>
      </c>
      <c r="R2232">
        <v>13096</v>
      </c>
      <c r="S2232">
        <v>13205</v>
      </c>
      <c r="T2232">
        <v>13181</v>
      </c>
      <c r="U2232">
        <v>13233</v>
      </c>
      <c r="V2232">
        <v>13281</v>
      </c>
      <c r="W2232">
        <v>13408</v>
      </c>
      <c r="X2232">
        <v>13359</v>
      </c>
      <c r="Y2232">
        <v>13599</v>
      </c>
      <c r="Z2232">
        <v>13580</v>
      </c>
      <c r="AA2232">
        <v>13482</v>
      </c>
      <c r="AB2232">
        <v>13449</v>
      </c>
      <c r="AC2232">
        <v>13395</v>
      </c>
      <c r="AD2232">
        <v>13304</v>
      </c>
      <c r="AE2232">
        <v>13262</v>
      </c>
      <c r="AF2232">
        <v>13130</v>
      </c>
      <c r="AG2232">
        <v>13054</v>
      </c>
      <c r="AH2232">
        <v>12954</v>
      </c>
      <c r="AI2232">
        <v>12868</v>
      </c>
      <c r="AJ2232">
        <v>12804</v>
      </c>
    </row>
    <row r="2233" spans="1:36" x14ac:dyDescent="0.25">
      <c r="A2233">
        <v>766</v>
      </c>
      <c r="B2233" s="5">
        <v>21734</v>
      </c>
      <c r="C2233" s="5">
        <v>21863</v>
      </c>
      <c r="D2233" s="5">
        <v>22309</v>
      </c>
      <c r="E2233" s="5">
        <v>22479</v>
      </c>
      <c r="F2233" s="5">
        <v>22494</v>
      </c>
      <c r="G2233" s="5">
        <v>22606</v>
      </c>
      <c r="H2233" s="5">
        <v>22672</v>
      </c>
      <c r="I2233" s="5">
        <v>22740</v>
      </c>
      <c r="J2233" s="5">
        <v>22929</v>
      </c>
      <c r="K2233" s="5">
        <v>23134</v>
      </c>
      <c r="L2233" s="5">
        <v>23275</v>
      </c>
      <c r="M2233" s="5">
        <v>23394</v>
      </c>
      <c r="N2233" s="5">
        <v>23359</v>
      </c>
      <c r="O2233" s="5">
        <v>23374</v>
      </c>
      <c r="P2233" s="5">
        <v>23577</v>
      </c>
      <c r="Q2233">
        <v>23661</v>
      </c>
      <c r="R2233">
        <v>23720</v>
      </c>
      <c r="S2233">
        <v>23846</v>
      </c>
      <c r="T2233">
        <v>24118</v>
      </c>
      <c r="U2233">
        <v>24295</v>
      </c>
      <c r="V2233">
        <v>24613</v>
      </c>
      <c r="W2233">
        <v>24812</v>
      </c>
      <c r="X2233">
        <v>24856</v>
      </c>
      <c r="Y2233">
        <v>25143</v>
      </c>
      <c r="Z2233">
        <v>25148</v>
      </c>
      <c r="AA2233">
        <v>25306</v>
      </c>
      <c r="AB2233">
        <v>25533</v>
      </c>
      <c r="AC2233">
        <v>25558</v>
      </c>
      <c r="AD2233">
        <v>25475</v>
      </c>
      <c r="AE2233">
        <v>25442</v>
      </c>
      <c r="AF2233">
        <v>25411</v>
      </c>
      <c r="AG2233">
        <v>25061</v>
      </c>
      <c r="AH2233">
        <v>25101</v>
      </c>
      <c r="AI2233">
        <v>25205</v>
      </c>
      <c r="AJ2233">
        <v>25382</v>
      </c>
    </row>
    <row r="2234" spans="1:36" x14ac:dyDescent="0.25">
      <c r="A2234">
        <v>770</v>
      </c>
      <c r="B2234" s="5">
        <v>15735</v>
      </c>
      <c r="C2234" s="5">
        <v>16006</v>
      </c>
      <c r="D2234" s="5">
        <v>16217</v>
      </c>
      <c r="E2234" s="5">
        <v>16394</v>
      </c>
      <c r="F2234" s="5">
        <v>16418</v>
      </c>
      <c r="G2234" s="5">
        <v>16517</v>
      </c>
      <c r="H2234" s="5">
        <v>16657</v>
      </c>
      <c r="I2234" s="5">
        <v>16840</v>
      </c>
      <c r="J2234" s="5">
        <v>16989</v>
      </c>
      <c r="K2234" s="5">
        <v>17088</v>
      </c>
      <c r="L2234" s="5">
        <v>17259</v>
      </c>
      <c r="M2234" s="5">
        <v>17310</v>
      </c>
      <c r="N2234" s="5">
        <v>17475</v>
      </c>
      <c r="O2234" s="5">
        <v>17640</v>
      </c>
      <c r="P2234" s="5">
        <v>17712</v>
      </c>
      <c r="Q2234">
        <v>17797</v>
      </c>
      <c r="R2234">
        <v>17978</v>
      </c>
      <c r="S2234">
        <v>18096</v>
      </c>
      <c r="T2234">
        <v>18236</v>
      </c>
      <c r="U2234">
        <v>18282</v>
      </c>
      <c r="V2234">
        <v>18224</v>
      </c>
      <c r="W2234">
        <v>18301</v>
      </c>
      <c r="X2234">
        <v>18315</v>
      </c>
      <c r="Y2234">
        <v>18386</v>
      </c>
      <c r="Z2234">
        <v>18389</v>
      </c>
      <c r="AA2234">
        <v>18286</v>
      </c>
      <c r="AB2234">
        <v>18295</v>
      </c>
      <c r="AC2234">
        <v>18183</v>
      </c>
      <c r="AD2234">
        <v>18041</v>
      </c>
      <c r="AE2234">
        <v>18072</v>
      </c>
      <c r="AF2234">
        <v>18104</v>
      </c>
      <c r="AG2234">
        <v>18157</v>
      </c>
      <c r="AH2234">
        <v>18166</v>
      </c>
      <c r="AI2234">
        <v>18166</v>
      </c>
      <c r="AJ2234">
        <v>18196</v>
      </c>
    </row>
    <row r="2235" spans="1:36" x14ac:dyDescent="0.25">
      <c r="A2235">
        <v>771</v>
      </c>
      <c r="B2235" s="5">
        <v>0</v>
      </c>
      <c r="C2235" s="5">
        <v>0</v>
      </c>
      <c r="D2235" s="5">
        <v>0</v>
      </c>
      <c r="E2235" s="5">
        <v>0</v>
      </c>
      <c r="F2235" s="5">
        <v>0</v>
      </c>
      <c r="G2235" s="5">
        <v>0</v>
      </c>
      <c r="H2235" s="5">
        <v>0</v>
      </c>
      <c r="I2235" s="5">
        <v>0</v>
      </c>
      <c r="J2235" s="5">
        <v>0</v>
      </c>
      <c r="K2235" s="5">
        <v>0</v>
      </c>
      <c r="L2235" s="5">
        <v>0</v>
      </c>
      <c r="M2235" s="5">
        <v>0</v>
      </c>
      <c r="N2235" s="5">
        <v>0</v>
      </c>
      <c r="O2235" s="5">
        <v>0</v>
      </c>
      <c r="P2235" s="5">
        <v>0</v>
      </c>
      <c r="Q2235">
        <v>0</v>
      </c>
      <c r="R2235">
        <v>0</v>
      </c>
      <c r="S2235">
        <v>0</v>
      </c>
      <c r="T2235">
        <v>0</v>
      </c>
      <c r="U2235">
        <v>0</v>
      </c>
      <c r="V2235">
        <v>0</v>
      </c>
      <c r="W2235">
        <v>0</v>
      </c>
      <c r="X2235">
        <v>0</v>
      </c>
      <c r="Y2235">
        <v>0</v>
      </c>
      <c r="Z2235">
        <v>0</v>
      </c>
      <c r="AA2235">
        <v>0</v>
      </c>
      <c r="AB2235">
        <v>0</v>
      </c>
      <c r="AC2235">
        <v>0</v>
      </c>
      <c r="AD2235">
        <v>0</v>
      </c>
      <c r="AE2235">
        <v>0</v>
      </c>
      <c r="AF2235">
        <v>0</v>
      </c>
      <c r="AG2235">
        <v>0</v>
      </c>
      <c r="AH2235">
        <v>0</v>
      </c>
      <c r="AI2235">
        <v>0</v>
      </c>
      <c r="AJ2235">
        <v>0</v>
      </c>
    </row>
    <row r="2236" spans="1:36" x14ac:dyDescent="0.25">
      <c r="A2236">
        <v>772</v>
      </c>
      <c r="B2236" s="5">
        <v>192818.432</v>
      </c>
      <c r="C2236" s="5">
        <v>194584.52799999999</v>
      </c>
      <c r="D2236" s="5">
        <v>195805.29199999999</v>
      </c>
      <c r="E2236" s="5">
        <v>195737.10399999999</v>
      </c>
      <c r="F2236" s="5">
        <v>194692.76</v>
      </c>
      <c r="G2236" s="5">
        <v>192996.076</v>
      </c>
      <c r="H2236" s="5">
        <v>191819.18</v>
      </c>
      <c r="I2236" s="5">
        <v>190984.96799999999</v>
      </c>
      <c r="J2236" s="5">
        <v>191110.59599999999</v>
      </c>
      <c r="K2236" s="5">
        <v>191154.008</v>
      </c>
      <c r="L2236" s="5">
        <v>190890.576</v>
      </c>
      <c r="M2236" s="5">
        <v>191623.14</v>
      </c>
      <c r="N2236" s="5">
        <v>193051.372</v>
      </c>
      <c r="O2236" s="5">
        <v>194123.264</v>
      </c>
      <c r="P2236" s="5">
        <v>195425.652</v>
      </c>
      <c r="Q2236">
        <v>196289.26800000001</v>
      </c>
      <c r="R2236">
        <v>197123.17199999999</v>
      </c>
      <c r="S2236">
        <v>197535.25200000001</v>
      </c>
      <c r="T2236">
        <v>197929.31200000001</v>
      </c>
      <c r="U2236">
        <v>198504.75599999999</v>
      </c>
      <c r="V2236">
        <v>200044.068</v>
      </c>
      <c r="W2236">
        <v>201896.01199999999</v>
      </c>
      <c r="X2236">
        <v>203566.95600000001</v>
      </c>
      <c r="Y2236">
        <v>204946.872</v>
      </c>
      <c r="Z2236">
        <v>206289.18</v>
      </c>
      <c r="AA2236">
        <v>208040.18</v>
      </c>
      <c r="AB2236">
        <v>208626.052</v>
      </c>
      <c r="AC2236">
        <v>209346.864</v>
      </c>
      <c r="AD2236">
        <v>209872.136</v>
      </c>
      <c r="AE2236">
        <v>210505.22399999999</v>
      </c>
      <c r="AF2236">
        <v>212441.02799999999</v>
      </c>
      <c r="AG2236">
        <v>213981.97200000001</v>
      </c>
      <c r="AH2236">
        <v>216210.36799999999</v>
      </c>
      <c r="AI2236">
        <v>217400.52</v>
      </c>
      <c r="AJ2236">
        <v>218609.36799999999</v>
      </c>
    </row>
    <row r="2237" spans="1:36" x14ac:dyDescent="0.25">
      <c r="A2237">
        <v>773</v>
      </c>
      <c r="B2237" s="5">
        <v>0</v>
      </c>
      <c r="C2237" s="5">
        <v>0</v>
      </c>
      <c r="D2237" s="5">
        <v>0</v>
      </c>
      <c r="E2237" s="5">
        <v>0</v>
      </c>
      <c r="F2237" s="5">
        <v>0</v>
      </c>
      <c r="G2237" s="5">
        <v>0</v>
      </c>
      <c r="H2237" s="5">
        <v>0</v>
      </c>
      <c r="I2237" s="5">
        <v>0</v>
      </c>
      <c r="J2237" s="5">
        <v>0</v>
      </c>
      <c r="K2237" s="5">
        <v>0</v>
      </c>
      <c r="L2237" s="5">
        <v>0</v>
      </c>
      <c r="M2237" s="5">
        <v>0</v>
      </c>
      <c r="N2237" s="5">
        <v>0</v>
      </c>
      <c r="O2237" s="5">
        <v>0</v>
      </c>
      <c r="P2237" s="5">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row>
    <row r="2238" spans="1:36" x14ac:dyDescent="0.25">
      <c r="A2238">
        <v>774</v>
      </c>
      <c r="B2238" s="5">
        <v>0</v>
      </c>
      <c r="C2238" s="5">
        <v>0</v>
      </c>
      <c r="D2238" s="5">
        <v>0</v>
      </c>
      <c r="E2238" s="5">
        <v>0</v>
      </c>
      <c r="F2238" s="5">
        <v>0</v>
      </c>
      <c r="G2238" s="5">
        <v>0</v>
      </c>
      <c r="H2238" s="5">
        <v>0</v>
      </c>
      <c r="I2238" s="5">
        <v>0</v>
      </c>
      <c r="J2238" s="5">
        <v>0</v>
      </c>
      <c r="K2238" s="5">
        <v>0</v>
      </c>
      <c r="L2238" s="5">
        <v>0</v>
      </c>
      <c r="M2238" s="5">
        <v>0</v>
      </c>
      <c r="N2238" s="5">
        <v>0</v>
      </c>
      <c r="O2238" s="5">
        <v>0</v>
      </c>
      <c r="P2238" s="5">
        <v>0</v>
      </c>
      <c r="Q2238">
        <v>0</v>
      </c>
      <c r="R2238">
        <v>0</v>
      </c>
      <c r="S2238">
        <v>0</v>
      </c>
      <c r="T2238">
        <v>0</v>
      </c>
      <c r="U2238">
        <v>0</v>
      </c>
      <c r="V2238">
        <v>0</v>
      </c>
      <c r="W2238">
        <v>0</v>
      </c>
      <c r="X2238">
        <v>0</v>
      </c>
      <c r="Y2238">
        <v>0</v>
      </c>
      <c r="Z2238">
        <v>0</v>
      </c>
      <c r="AA2238">
        <v>0</v>
      </c>
      <c r="AB2238">
        <v>0</v>
      </c>
      <c r="AC2238">
        <v>0</v>
      </c>
      <c r="AD2238">
        <v>0</v>
      </c>
      <c r="AE2238">
        <v>0</v>
      </c>
      <c r="AF2238">
        <v>0</v>
      </c>
      <c r="AG2238">
        <v>0</v>
      </c>
      <c r="AH2238">
        <v>0</v>
      </c>
      <c r="AI2238">
        <v>0</v>
      </c>
      <c r="AJ2238">
        <v>0</v>
      </c>
    </row>
    <row r="2239" spans="1:36" x14ac:dyDescent="0.25">
      <c r="A2239">
        <v>777</v>
      </c>
      <c r="B2239" s="5">
        <v>27766</v>
      </c>
      <c r="C2239" s="5">
        <v>28523</v>
      </c>
      <c r="D2239" s="5">
        <v>29386</v>
      </c>
      <c r="E2239" s="5">
        <v>29696</v>
      </c>
      <c r="F2239" s="5">
        <v>30174</v>
      </c>
      <c r="G2239" s="5">
        <v>30659</v>
      </c>
      <c r="H2239" s="5">
        <v>31103</v>
      </c>
      <c r="I2239" s="5">
        <v>31465</v>
      </c>
      <c r="J2239" s="5">
        <v>31906</v>
      </c>
      <c r="K2239" s="5">
        <v>31989</v>
      </c>
      <c r="L2239" s="5">
        <v>32010</v>
      </c>
      <c r="M2239" s="5">
        <v>32304</v>
      </c>
      <c r="N2239" s="5">
        <v>32651</v>
      </c>
      <c r="O2239" s="5">
        <v>32926</v>
      </c>
      <c r="P2239" s="5">
        <v>33193</v>
      </c>
      <c r="Q2239">
        <v>33863</v>
      </c>
      <c r="R2239">
        <v>34410</v>
      </c>
      <c r="S2239">
        <v>34839</v>
      </c>
      <c r="T2239">
        <v>35089</v>
      </c>
      <c r="U2239">
        <v>35700</v>
      </c>
      <c r="V2239">
        <v>36106</v>
      </c>
      <c r="W2239">
        <v>37023</v>
      </c>
      <c r="X2239">
        <v>37784</v>
      </c>
      <c r="Y2239">
        <v>38613</v>
      </c>
      <c r="Z2239">
        <v>39352</v>
      </c>
      <c r="AA2239">
        <v>39657</v>
      </c>
      <c r="AB2239">
        <v>39860</v>
      </c>
      <c r="AC2239">
        <v>40322</v>
      </c>
      <c r="AD2239">
        <v>40591</v>
      </c>
      <c r="AE2239">
        <v>40435</v>
      </c>
      <c r="AF2239">
        <v>40997</v>
      </c>
      <c r="AG2239">
        <v>41524</v>
      </c>
      <c r="AH2239">
        <v>41800</v>
      </c>
      <c r="AI2239">
        <v>42048</v>
      </c>
      <c r="AJ2239">
        <v>42274</v>
      </c>
    </row>
    <row r="2240" spans="1:36" x14ac:dyDescent="0.25">
      <c r="A2240">
        <v>779</v>
      </c>
      <c r="B2240" s="5">
        <v>17626</v>
      </c>
      <c r="C2240" s="5">
        <v>17978</v>
      </c>
      <c r="D2240" s="5">
        <v>18513</v>
      </c>
      <c r="E2240" s="5">
        <v>18893</v>
      </c>
      <c r="F2240" s="5">
        <v>19049</v>
      </c>
      <c r="G2240" s="5">
        <v>19208</v>
      </c>
      <c r="H2240" s="5">
        <v>19387</v>
      </c>
      <c r="I2240" s="5">
        <v>19529</v>
      </c>
      <c r="J2240" s="5">
        <v>19673</v>
      </c>
      <c r="K2240" s="5">
        <v>19907</v>
      </c>
      <c r="L2240" s="5">
        <v>20143</v>
      </c>
      <c r="M2240" s="5">
        <v>20252</v>
      </c>
      <c r="N2240" s="5">
        <v>20250</v>
      </c>
      <c r="O2240" s="5">
        <v>20366</v>
      </c>
      <c r="P2240" s="5">
        <v>20420</v>
      </c>
      <c r="Q2240">
        <v>20559</v>
      </c>
      <c r="R2240">
        <v>20746</v>
      </c>
      <c r="S2240">
        <v>20817</v>
      </c>
      <c r="T2240">
        <v>20902</v>
      </c>
      <c r="U2240">
        <v>21035</v>
      </c>
      <c r="V2240">
        <v>21069</v>
      </c>
      <c r="W2240">
        <v>21139</v>
      </c>
      <c r="X2240">
        <v>20989</v>
      </c>
      <c r="Y2240">
        <v>20988</v>
      </c>
      <c r="Z2240">
        <v>20939</v>
      </c>
      <c r="AA2240">
        <v>20940</v>
      </c>
      <c r="AB2240">
        <v>20856</v>
      </c>
      <c r="AC2240">
        <v>20855</v>
      </c>
      <c r="AD2240">
        <v>20724</v>
      </c>
      <c r="AE2240">
        <v>20742</v>
      </c>
      <c r="AF2240">
        <v>20794</v>
      </c>
      <c r="AG2240">
        <v>21087</v>
      </c>
      <c r="AH2240">
        <v>21307</v>
      </c>
      <c r="AI2240">
        <v>21471</v>
      </c>
      <c r="AJ2240">
        <v>21513</v>
      </c>
    </row>
    <row r="2241" spans="1:36" x14ac:dyDescent="0.25">
      <c r="A2241">
        <v>783</v>
      </c>
      <c r="B2241" s="5">
        <v>0</v>
      </c>
      <c r="C2241" s="5">
        <v>0</v>
      </c>
      <c r="D2241" s="5">
        <v>0</v>
      </c>
      <c r="E2241" s="5">
        <v>0</v>
      </c>
      <c r="F2241" s="5">
        <v>0</v>
      </c>
      <c r="G2241" s="5">
        <v>0</v>
      </c>
      <c r="H2241" s="5">
        <v>0</v>
      </c>
      <c r="I2241" s="5">
        <v>0</v>
      </c>
      <c r="J2241" s="5">
        <v>0</v>
      </c>
      <c r="K2241" s="5">
        <v>0</v>
      </c>
      <c r="L2241" s="5">
        <v>0</v>
      </c>
      <c r="M2241" s="5">
        <v>0</v>
      </c>
      <c r="N2241" s="5">
        <v>0</v>
      </c>
      <c r="O2241" s="5">
        <v>0</v>
      </c>
      <c r="P2241" s="5">
        <v>0</v>
      </c>
      <c r="Q2241">
        <v>0</v>
      </c>
      <c r="R2241">
        <v>0</v>
      </c>
      <c r="S2241">
        <v>0</v>
      </c>
      <c r="T2241">
        <v>0</v>
      </c>
      <c r="U2241">
        <v>0</v>
      </c>
      <c r="V2241">
        <v>0</v>
      </c>
      <c r="W2241">
        <v>0</v>
      </c>
      <c r="X2241">
        <v>0</v>
      </c>
      <c r="Y2241">
        <v>0</v>
      </c>
      <c r="Z2241">
        <v>0</v>
      </c>
      <c r="AA2241">
        <v>0</v>
      </c>
      <c r="AB2241">
        <v>0</v>
      </c>
      <c r="AC2241">
        <v>0</v>
      </c>
      <c r="AD2241">
        <v>0</v>
      </c>
      <c r="AE2241">
        <v>0</v>
      </c>
      <c r="AF2241">
        <v>0</v>
      </c>
      <c r="AG2241">
        <v>0</v>
      </c>
      <c r="AH2241">
        <v>0</v>
      </c>
      <c r="AI2241">
        <v>0</v>
      </c>
      <c r="AJ2241">
        <v>0</v>
      </c>
    </row>
    <row r="2242" spans="1:36" x14ac:dyDescent="0.25">
      <c r="A2242">
        <v>784</v>
      </c>
      <c r="B2242" s="5">
        <v>20473</v>
      </c>
      <c r="C2242" s="5">
        <v>20649</v>
      </c>
      <c r="D2242" s="5">
        <v>20879</v>
      </c>
      <c r="E2242" s="5">
        <v>21129</v>
      </c>
      <c r="F2242" s="5">
        <v>21171</v>
      </c>
      <c r="G2242" s="5">
        <v>21170</v>
      </c>
      <c r="H2242" s="5">
        <v>21380</v>
      </c>
      <c r="I2242" s="5">
        <v>21589</v>
      </c>
      <c r="J2242" s="5">
        <v>21817</v>
      </c>
      <c r="K2242" s="5">
        <v>22031</v>
      </c>
      <c r="L2242" s="5">
        <v>22577</v>
      </c>
      <c r="M2242" s="5">
        <v>22872</v>
      </c>
      <c r="N2242" s="5">
        <v>22937</v>
      </c>
      <c r="O2242" s="5">
        <v>23082</v>
      </c>
      <c r="P2242" s="5">
        <v>23296</v>
      </c>
      <c r="Q2242">
        <v>23494</v>
      </c>
      <c r="R2242">
        <v>23653</v>
      </c>
      <c r="S2242">
        <v>23843</v>
      </c>
      <c r="T2242">
        <v>23803</v>
      </c>
      <c r="U2242">
        <v>23850</v>
      </c>
      <c r="V2242">
        <v>24026</v>
      </c>
      <c r="W2242">
        <v>24241</v>
      </c>
      <c r="X2242">
        <v>24544</v>
      </c>
      <c r="Y2242">
        <v>24737</v>
      </c>
      <c r="Z2242">
        <v>24894</v>
      </c>
      <c r="AA2242">
        <v>25093</v>
      </c>
      <c r="AB2242">
        <v>25196</v>
      </c>
      <c r="AC2242">
        <v>25266</v>
      </c>
      <c r="AD2242">
        <v>25376</v>
      </c>
      <c r="AE2242">
        <v>25644</v>
      </c>
      <c r="AF2242">
        <v>25789</v>
      </c>
      <c r="AG2242">
        <v>25975</v>
      </c>
      <c r="AH2242">
        <v>25764</v>
      </c>
      <c r="AI2242">
        <v>25589</v>
      </c>
      <c r="AJ2242">
        <v>25858</v>
      </c>
    </row>
    <row r="2243" spans="1:36" x14ac:dyDescent="0.25">
      <c r="A2243">
        <v>785</v>
      </c>
      <c r="B2243" s="5">
        <v>17818.804</v>
      </c>
      <c r="C2243" s="5">
        <v>18553.575000000001</v>
      </c>
      <c r="D2243" s="5">
        <v>19263.089</v>
      </c>
      <c r="E2243" s="5">
        <v>19446.507000000001</v>
      </c>
      <c r="F2243" s="5">
        <v>19748.243999999999</v>
      </c>
      <c r="G2243" s="5">
        <v>20025.498</v>
      </c>
      <c r="H2243" s="5">
        <v>20321.879000000001</v>
      </c>
      <c r="I2243" s="5">
        <v>20442.325000000001</v>
      </c>
      <c r="J2243" s="5">
        <v>20723.124</v>
      </c>
      <c r="K2243" s="5">
        <v>21024.895</v>
      </c>
      <c r="L2243" s="5">
        <v>21201.09</v>
      </c>
      <c r="M2243" s="5">
        <v>21308.409</v>
      </c>
      <c r="N2243" s="5">
        <v>21429.083999999999</v>
      </c>
      <c r="O2243" s="5">
        <v>21488.951000000001</v>
      </c>
      <c r="P2243" s="5">
        <v>21493.690999999999</v>
      </c>
      <c r="Q2243">
        <v>21503.558000000001</v>
      </c>
      <c r="R2243">
        <v>21631.780999999999</v>
      </c>
      <c r="S2243">
        <v>21984.428</v>
      </c>
      <c r="T2243">
        <v>22096</v>
      </c>
      <c r="U2243">
        <v>22132</v>
      </c>
      <c r="V2243">
        <v>22307</v>
      </c>
      <c r="W2243">
        <v>22303</v>
      </c>
      <c r="X2243">
        <v>22389</v>
      </c>
      <c r="Y2243">
        <v>22517</v>
      </c>
      <c r="Z2243">
        <v>22510</v>
      </c>
      <c r="AA2243">
        <v>22578</v>
      </c>
      <c r="AB2243">
        <v>22392</v>
      </c>
      <c r="AC2243">
        <v>22146</v>
      </c>
      <c r="AD2243">
        <v>22084</v>
      </c>
      <c r="AE2243">
        <v>22319</v>
      </c>
      <c r="AF2243">
        <v>22466</v>
      </c>
      <c r="AG2243">
        <v>22761</v>
      </c>
      <c r="AH2243">
        <v>22807</v>
      </c>
      <c r="AI2243">
        <v>22805</v>
      </c>
      <c r="AJ2243">
        <v>22933</v>
      </c>
    </row>
    <row r="2244" spans="1:36" x14ac:dyDescent="0.25">
      <c r="A2244">
        <v>786</v>
      </c>
      <c r="B2244" s="5">
        <v>10869.371999999999</v>
      </c>
      <c r="C2244" s="5">
        <v>11095.531999999999</v>
      </c>
      <c r="D2244" s="5">
        <v>11172.902</v>
      </c>
      <c r="E2244" s="5">
        <v>11364.976000000001</v>
      </c>
      <c r="F2244" s="5">
        <v>11352.482</v>
      </c>
      <c r="G2244" s="5">
        <v>11453.432000000001</v>
      </c>
      <c r="H2244" s="5">
        <v>11494.789999999999</v>
      </c>
      <c r="I2244" s="5">
        <v>11503.012000000001</v>
      </c>
      <c r="J2244" s="5">
        <v>11543.912</v>
      </c>
      <c r="K2244" s="5">
        <v>11508.874</v>
      </c>
      <c r="L2244" s="5">
        <v>11567.182000000001</v>
      </c>
      <c r="M2244" s="5">
        <v>11634.897999999999</v>
      </c>
      <c r="N2244" s="5">
        <v>11704.132</v>
      </c>
      <c r="O2244" s="6">
        <v>11745.182000000001</v>
      </c>
      <c r="P2244" s="5">
        <v>11934.886</v>
      </c>
      <c r="Q2244">
        <v>11976</v>
      </c>
      <c r="R2244">
        <v>12075</v>
      </c>
      <c r="S2244">
        <v>12127</v>
      </c>
      <c r="T2244">
        <v>12265</v>
      </c>
      <c r="U2244">
        <v>12492</v>
      </c>
      <c r="V2244">
        <v>12608</v>
      </c>
      <c r="W2244">
        <v>12580</v>
      </c>
      <c r="X2244">
        <v>12635</v>
      </c>
      <c r="Y2244">
        <v>12752</v>
      </c>
      <c r="Z2244">
        <v>12723</v>
      </c>
      <c r="AA2244">
        <v>12861</v>
      </c>
      <c r="AB2244">
        <v>12858</v>
      </c>
      <c r="AC2244">
        <v>12868</v>
      </c>
      <c r="AD2244">
        <v>12820</v>
      </c>
      <c r="AE2244">
        <v>12717</v>
      </c>
      <c r="AF2244">
        <v>12673</v>
      </c>
      <c r="AG2244">
        <v>12917</v>
      </c>
      <c r="AH2244">
        <v>13031</v>
      </c>
      <c r="AI2244">
        <v>12799</v>
      </c>
      <c r="AJ2244">
        <v>12731</v>
      </c>
    </row>
    <row r="2245" spans="1:36" x14ac:dyDescent="0.25">
      <c r="A2245">
        <v>788</v>
      </c>
      <c r="B2245" s="5">
        <v>12534.096</v>
      </c>
      <c r="C2245" s="5">
        <v>12659.451999999999</v>
      </c>
      <c r="D2245" s="5">
        <v>12802.807999999999</v>
      </c>
      <c r="E2245" s="5">
        <v>12745.332</v>
      </c>
      <c r="F2245" s="5">
        <v>12724.18</v>
      </c>
      <c r="G2245" s="5">
        <v>12781.902</v>
      </c>
      <c r="H2245" s="5">
        <v>12735.518</v>
      </c>
      <c r="I2245" s="5">
        <v>12830.538</v>
      </c>
      <c r="J2245" s="5">
        <v>13042.998</v>
      </c>
      <c r="K2245" s="5">
        <v>13129.012000000001</v>
      </c>
      <c r="L2245" s="5">
        <v>13268.021999999999</v>
      </c>
      <c r="M2245" s="5">
        <v>13379.46</v>
      </c>
      <c r="N2245" s="5">
        <v>13467.35</v>
      </c>
      <c r="O2245" s="5">
        <v>13605.8</v>
      </c>
      <c r="P2245" s="5">
        <v>13678.098</v>
      </c>
      <c r="Q2245">
        <v>13713.868</v>
      </c>
      <c r="R2245">
        <v>13761.585999999999</v>
      </c>
      <c r="S2245">
        <v>13898.984</v>
      </c>
      <c r="T2245">
        <v>13980</v>
      </c>
      <c r="U2245">
        <v>14000</v>
      </c>
      <c r="V2245">
        <v>13968</v>
      </c>
      <c r="W2245">
        <v>13982</v>
      </c>
      <c r="X2245">
        <v>14085</v>
      </c>
      <c r="Y2245">
        <v>14137</v>
      </c>
      <c r="Z2245">
        <v>14043</v>
      </c>
      <c r="AA2245">
        <v>14037</v>
      </c>
      <c r="AB2245">
        <v>13914</v>
      </c>
      <c r="AC2245">
        <v>13833</v>
      </c>
      <c r="AD2245">
        <v>13772</v>
      </c>
      <c r="AE2245">
        <v>13769</v>
      </c>
      <c r="AF2245">
        <v>13711</v>
      </c>
      <c r="AG2245">
        <v>13625</v>
      </c>
      <c r="AH2245">
        <v>13630</v>
      </c>
      <c r="AI2245">
        <v>13621</v>
      </c>
      <c r="AJ2245">
        <v>13572</v>
      </c>
    </row>
    <row r="2246" spans="1:36" x14ac:dyDescent="0.25">
      <c r="A2246">
        <v>794</v>
      </c>
      <c r="B2246" s="5">
        <v>59049.74</v>
      </c>
      <c r="C2246" s="5">
        <v>58945.954999999994</v>
      </c>
      <c r="D2246" s="5">
        <v>59008.855000000003</v>
      </c>
      <c r="E2246" s="5">
        <v>59254.275000000001</v>
      </c>
      <c r="F2246" s="5">
        <v>59825.369999999995</v>
      </c>
      <c r="G2246" s="5">
        <v>61054.86</v>
      </c>
      <c r="H2246" s="5">
        <v>62330.99</v>
      </c>
      <c r="I2246" s="5">
        <v>63523.360000000001</v>
      </c>
      <c r="J2246" s="5">
        <v>64391.364999999998</v>
      </c>
      <c r="K2246" s="5">
        <v>65795.37000000001</v>
      </c>
      <c r="L2246" s="5">
        <v>67284.194999999992</v>
      </c>
      <c r="M2246" s="5">
        <v>68654.06</v>
      </c>
      <c r="N2246" s="5">
        <v>70466.195000000007</v>
      </c>
      <c r="O2246" s="5">
        <v>71073.875</v>
      </c>
      <c r="P2246" s="5">
        <v>72032.649999999994</v>
      </c>
      <c r="Q2246">
        <v>72800.7</v>
      </c>
      <c r="R2246">
        <v>74104.100000000006</v>
      </c>
      <c r="S2246">
        <v>75417.054999999993</v>
      </c>
      <c r="T2246">
        <v>76336.45</v>
      </c>
      <c r="U2246">
        <v>77971.53</v>
      </c>
      <c r="V2246">
        <v>79696.054999999993</v>
      </c>
      <c r="W2246">
        <v>80454.3</v>
      </c>
      <c r="X2246">
        <v>81289.664999999994</v>
      </c>
      <c r="Y2246">
        <v>83212.345000000001</v>
      </c>
      <c r="Z2246">
        <v>84588.88</v>
      </c>
      <c r="AA2246">
        <v>85127</v>
      </c>
      <c r="AB2246">
        <v>85829</v>
      </c>
      <c r="AC2246">
        <v>85682</v>
      </c>
      <c r="AD2246">
        <v>86061</v>
      </c>
      <c r="AE2246">
        <v>86767</v>
      </c>
      <c r="AF2246">
        <v>87757</v>
      </c>
      <c r="AG2246">
        <v>88291</v>
      </c>
      <c r="AH2246">
        <v>88560</v>
      </c>
      <c r="AI2246">
        <v>88801</v>
      </c>
      <c r="AJ2246">
        <v>89023</v>
      </c>
    </row>
    <row r="2247" spans="1:36" x14ac:dyDescent="0.25">
      <c r="A2247">
        <v>796</v>
      </c>
      <c r="B2247" s="5">
        <v>108743.18</v>
      </c>
      <c r="C2247" s="5">
        <v>109773.41</v>
      </c>
      <c r="D2247" s="5">
        <v>111000.73</v>
      </c>
      <c r="E2247" s="5">
        <v>112577.39</v>
      </c>
      <c r="F2247" s="5">
        <v>112647.18</v>
      </c>
      <c r="G2247" s="5">
        <v>112456.37</v>
      </c>
      <c r="H2247" s="5">
        <v>112849.44</v>
      </c>
      <c r="I2247" s="5">
        <v>113473.3</v>
      </c>
      <c r="J2247" s="5">
        <v>114598.92</v>
      </c>
      <c r="K2247" s="5">
        <v>115573.69</v>
      </c>
      <c r="L2247" s="5">
        <v>116812.8</v>
      </c>
      <c r="M2247" s="5">
        <v>117551.32</v>
      </c>
      <c r="N2247" s="5">
        <v>118859.07</v>
      </c>
      <c r="O2247" s="5">
        <v>120240.79000000001</v>
      </c>
      <c r="P2247" s="5">
        <v>120718.09</v>
      </c>
      <c r="Q2247" s="5">
        <v>122105.54000000001</v>
      </c>
      <c r="R2247" s="5">
        <v>123190.1</v>
      </c>
      <c r="S2247" s="5">
        <v>125044</v>
      </c>
      <c r="T2247" s="5">
        <v>126516</v>
      </c>
      <c r="U2247" s="5">
        <v>127352</v>
      </c>
      <c r="V2247">
        <v>128009</v>
      </c>
      <c r="W2247">
        <v>129034</v>
      </c>
      <c r="X2247">
        <v>130477</v>
      </c>
      <c r="Y2247">
        <v>131697</v>
      </c>
      <c r="Z2247">
        <v>132501</v>
      </c>
      <c r="AA2247">
        <v>133511</v>
      </c>
      <c r="AB2247">
        <v>133978</v>
      </c>
      <c r="AC2247">
        <v>134717</v>
      </c>
      <c r="AD2247">
        <v>135648</v>
      </c>
      <c r="AE2247">
        <v>136481</v>
      </c>
      <c r="AF2247">
        <v>137775</v>
      </c>
      <c r="AG2247">
        <v>139607</v>
      </c>
      <c r="AH2247">
        <v>140786</v>
      </c>
      <c r="AI2247">
        <v>141893</v>
      </c>
      <c r="AJ2247">
        <v>142817</v>
      </c>
    </row>
    <row r="2248" spans="1:36" x14ac:dyDescent="0.25">
      <c r="A2248">
        <v>797</v>
      </c>
      <c r="B2248" s="5">
        <v>34283</v>
      </c>
      <c r="C2248" s="5">
        <v>34805</v>
      </c>
      <c r="D2248" s="5">
        <v>35274</v>
      </c>
      <c r="E2248" s="5">
        <v>35607</v>
      </c>
      <c r="F2248" s="5">
        <v>36096</v>
      </c>
      <c r="G2248" s="5">
        <v>36581</v>
      </c>
      <c r="H2248" s="5">
        <v>36980</v>
      </c>
      <c r="I2248" s="5">
        <v>37481</v>
      </c>
      <c r="J2248" s="5">
        <v>37978</v>
      </c>
      <c r="K2248" s="5">
        <v>38751</v>
      </c>
      <c r="L2248" s="5">
        <v>39274</v>
      </c>
      <c r="M2248" s="5">
        <v>39631</v>
      </c>
      <c r="N2248" s="5">
        <v>40112</v>
      </c>
      <c r="O2248" s="5">
        <v>40277</v>
      </c>
      <c r="P2248" s="5">
        <v>40582</v>
      </c>
      <c r="Q2248" s="5">
        <v>40975</v>
      </c>
      <c r="R2248" s="5">
        <v>41387</v>
      </c>
      <c r="S2248" s="5">
        <v>41652</v>
      </c>
      <c r="T2248" s="5">
        <v>41825</v>
      </c>
      <c r="U2248" s="5">
        <v>41940</v>
      </c>
      <c r="V2248">
        <v>42402</v>
      </c>
      <c r="W2248">
        <v>42779</v>
      </c>
      <c r="X2248">
        <v>42935</v>
      </c>
      <c r="Y2248">
        <v>43138</v>
      </c>
      <c r="Z2248">
        <v>43161</v>
      </c>
      <c r="AA2248">
        <v>43108</v>
      </c>
      <c r="AB2248">
        <v>43051</v>
      </c>
      <c r="AC2248">
        <v>43103</v>
      </c>
      <c r="AD2248">
        <v>42883</v>
      </c>
      <c r="AE2248">
        <v>42942</v>
      </c>
      <c r="AF2248">
        <v>43060</v>
      </c>
      <c r="AG2248">
        <v>42995</v>
      </c>
      <c r="AH2248">
        <v>43119</v>
      </c>
      <c r="AI2248">
        <v>43112</v>
      </c>
      <c r="AJ2248">
        <v>43244</v>
      </c>
    </row>
    <row r="2249" spans="1:36" x14ac:dyDescent="0.25">
      <c r="A2249">
        <v>798</v>
      </c>
      <c r="B2249" s="5">
        <v>12250</v>
      </c>
      <c r="C2249" s="5">
        <v>12378</v>
      </c>
      <c r="D2249" s="5">
        <v>12495</v>
      </c>
      <c r="E2249" s="5">
        <v>12616</v>
      </c>
      <c r="F2249" s="5">
        <v>12694</v>
      </c>
      <c r="G2249" s="5">
        <v>12865</v>
      </c>
      <c r="H2249" s="5">
        <v>12962</v>
      </c>
      <c r="I2249" s="5">
        <v>13152</v>
      </c>
      <c r="J2249" s="5">
        <v>13416</v>
      </c>
      <c r="K2249" s="5">
        <v>13594</v>
      </c>
      <c r="L2249" s="5">
        <v>13717</v>
      </c>
      <c r="M2249" s="5">
        <v>13814</v>
      </c>
      <c r="N2249" s="5">
        <v>13884</v>
      </c>
      <c r="O2249" s="5">
        <v>13947</v>
      </c>
      <c r="P2249" s="5">
        <v>14038</v>
      </c>
      <c r="Q2249" s="5">
        <v>14139</v>
      </c>
      <c r="R2249" s="5">
        <v>14212</v>
      </c>
      <c r="S2249" s="5">
        <v>14304</v>
      </c>
      <c r="T2249" s="5">
        <v>14393</v>
      </c>
      <c r="U2249" s="5">
        <v>14452</v>
      </c>
      <c r="V2249">
        <v>14496</v>
      </c>
      <c r="W2249">
        <v>14629</v>
      </c>
      <c r="X2249">
        <v>14804</v>
      </c>
      <c r="Y2249">
        <v>14851</v>
      </c>
      <c r="Z2249">
        <v>14852</v>
      </c>
      <c r="AA2249">
        <v>15016</v>
      </c>
      <c r="AB2249">
        <v>15072</v>
      </c>
      <c r="AC2249">
        <v>15069</v>
      </c>
      <c r="AD2249">
        <v>15107</v>
      </c>
      <c r="AE2249">
        <v>15107</v>
      </c>
      <c r="AF2249">
        <v>15041</v>
      </c>
      <c r="AG2249">
        <v>14978</v>
      </c>
      <c r="AH2249">
        <v>15035</v>
      </c>
      <c r="AI2249">
        <v>15047</v>
      </c>
      <c r="AJ2249">
        <v>15086</v>
      </c>
    </row>
    <row r="2250" spans="1:36" x14ac:dyDescent="0.25">
      <c r="A2250">
        <v>809</v>
      </c>
      <c r="B2250" s="5">
        <v>18662</v>
      </c>
      <c r="C2250" s="5">
        <v>18934</v>
      </c>
      <c r="D2250" s="5">
        <v>19343</v>
      </c>
      <c r="E2250" s="5">
        <v>19353</v>
      </c>
      <c r="F2250" s="5">
        <v>19602</v>
      </c>
      <c r="G2250" s="5">
        <v>20063</v>
      </c>
      <c r="H2250" s="5">
        <v>20275</v>
      </c>
      <c r="I2250" s="5">
        <v>20470</v>
      </c>
      <c r="J2250" s="5">
        <v>20640</v>
      </c>
      <c r="K2250" s="5">
        <v>20999</v>
      </c>
      <c r="L2250" s="5">
        <v>21372</v>
      </c>
      <c r="M2250" s="5">
        <v>21727</v>
      </c>
      <c r="N2250" s="5">
        <v>22139</v>
      </c>
      <c r="O2250" s="5">
        <v>22306</v>
      </c>
      <c r="P2250" s="5">
        <v>22366</v>
      </c>
      <c r="Q2250">
        <v>22411</v>
      </c>
      <c r="R2250">
        <v>22470</v>
      </c>
      <c r="S2250">
        <v>22508</v>
      </c>
      <c r="T2250">
        <v>22501</v>
      </c>
      <c r="U2250">
        <v>22494</v>
      </c>
      <c r="V2250">
        <v>22629</v>
      </c>
      <c r="W2250">
        <v>22817</v>
      </c>
      <c r="X2250">
        <v>22911</v>
      </c>
      <c r="Y2250">
        <v>23058</v>
      </c>
      <c r="Z2250">
        <v>22952</v>
      </c>
      <c r="AA2250">
        <v>22976</v>
      </c>
      <c r="AB2250">
        <v>22918</v>
      </c>
      <c r="AC2250">
        <v>22807</v>
      </c>
      <c r="AD2250">
        <v>22870</v>
      </c>
      <c r="AE2250">
        <v>22885</v>
      </c>
      <c r="AF2250">
        <v>22934</v>
      </c>
      <c r="AG2250">
        <v>23016</v>
      </c>
      <c r="AH2250">
        <v>22973</v>
      </c>
      <c r="AI2250">
        <v>23071</v>
      </c>
      <c r="AJ2250">
        <v>23083</v>
      </c>
    </row>
    <row r="2251" spans="1:36" x14ac:dyDescent="0.25">
      <c r="A2251">
        <v>815</v>
      </c>
      <c r="B2251" s="5">
        <v>9936</v>
      </c>
      <c r="C2251" s="5">
        <v>10011</v>
      </c>
      <c r="D2251" s="5">
        <v>10070</v>
      </c>
      <c r="E2251" s="5">
        <v>10077</v>
      </c>
      <c r="F2251" s="5">
        <v>10069</v>
      </c>
      <c r="G2251" s="5">
        <v>10097</v>
      </c>
      <c r="H2251" s="5">
        <v>10103</v>
      </c>
      <c r="I2251" s="5">
        <v>10146</v>
      </c>
      <c r="J2251" s="5">
        <v>10201</v>
      </c>
      <c r="K2251" s="5">
        <v>10223</v>
      </c>
      <c r="L2251" s="5">
        <v>10268</v>
      </c>
      <c r="M2251" s="5">
        <v>10420</v>
      </c>
      <c r="N2251" s="5">
        <v>10482</v>
      </c>
      <c r="O2251" s="5">
        <v>10569</v>
      </c>
      <c r="P2251" s="5">
        <v>10621</v>
      </c>
      <c r="Q2251">
        <v>10756</v>
      </c>
      <c r="R2251">
        <v>10842</v>
      </c>
      <c r="S2251">
        <v>10911</v>
      </c>
      <c r="T2251">
        <v>10938</v>
      </c>
      <c r="U2251">
        <v>10989</v>
      </c>
      <c r="V2251">
        <v>10998</v>
      </c>
      <c r="W2251">
        <v>11097</v>
      </c>
      <c r="X2251">
        <v>11091</v>
      </c>
      <c r="Y2251">
        <v>11103</v>
      </c>
      <c r="Z2251">
        <v>11108</v>
      </c>
      <c r="AA2251">
        <v>11044</v>
      </c>
      <c r="AB2251">
        <v>11047</v>
      </c>
      <c r="AC2251">
        <v>11057</v>
      </c>
      <c r="AD2251">
        <v>11007</v>
      </c>
      <c r="AE2251">
        <v>10996</v>
      </c>
      <c r="AF2251">
        <v>11027</v>
      </c>
      <c r="AG2251">
        <v>11031</v>
      </c>
      <c r="AH2251">
        <v>11000</v>
      </c>
      <c r="AI2251">
        <v>10926</v>
      </c>
      <c r="AJ2251">
        <v>10906</v>
      </c>
    </row>
    <row r="2252" spans="1:36" x14ac:dyDescent="0.25">
      <c r="A2252">
        <v>820</v>
      </c>
      <c r="B2252" s="5">
        <v>17347</v>
      </c>
      <c r="C2252" s="5">
        <v>17613</v>
      </c>
      <c r="D2252" s="5">
        <v>17636</v>
      </c>
      <c r="E2252" s="5">
        <v>17699</v>
      </c>
      <c r="F2252" s="5">
        <v>18190</v>
      </c>
      <c r="G2252" s="5">
        <v>18880</v>
      </c>
      <c r="H2252" s="5">
        <v>19440</v>
      </c>
      <c r="I2252" s="5">
        <v>20211</v>
      </c>
      <c r="J2252" s="5">
        <v>20619</v>
      </c>
      <c r="K2252" s="5">
        <v>20869</v>
      </c>
      <c r="L2252" s="5">
        <v>20859</v>
      </c>
      <c r="M2252" s="5">
        <v>21055</v>
      </c>
      <c r="N2252" s="5">
        <v>21110</v>
      </c>
      <c r="O2252" s="5">
        <v>21099</v>
      </c>
      <c r="P2252" s="5">
        <v>21334</v>
      </c>
      <c r="Q2252">
        <v>21833</v>
      </c>
      <c r="R2252">
        <v>22210</v>
      </c>
      <c r="S2252">
        <v>22781</v>
      </c>
      <c r="T2252">
        <v>23215</v>
      </c>
      <c r="U2252">
        <v>23382</v>
      </c>
      <c r="V2252">
        <v>23584</v>
      </c>
      <c r="W2252">
        <v>23783</v>
      </c>
      <c r="X2252">
        <v>23679</v>
      </c>
      <c r="Y2252">
        <v>23645</v>
      </c>
      <c r="Z2252">
        <v>23514</v>
      </c>
      <c r="AA2252">
        <v>23367</v>
      </c>
      <c r="AB2252">
        <v>23182</v>
      </c>
      <c r="AC2252">
        <v>22873</v>
      </c>
      <c r="AD2252">
        <v>22692</v>
      </c>
      <c r="AE2252">
        <v>22598</v>
      </c>
      <c r="AF2252">
        <v>22437</v>
      </c>
      <c r="AG2252">
        <v>22213</v>
      </c>
      <c r="AH2252">
        <v>22242</v>
      </c>
      <c r="AI2252">
        <v>22548</v>
      </c>
      <c r="AJ2252">
        <v>22645</v>
      </c>
    </row>
    <row r="2253" spans="1:36" x14ac:dyDescent="0.25">
      <c r="A2253">
        <v>823</v>
      </c>
      <c r="B2253" s="5">
        <v>14802</v>
      </c>
      <c r="C2253" s="5">
        <v>14984</v>
      </c>
      <c r="D2253" s="5">
        <v>15226</v>
      </c>
      <c r="E2253" s="5">
        <v>15271</v>
      </c>
      <c r="F2253" s="5">
        <v>15377</v>
      </c>
      <c r="G2253" s="5">
        <v>15439</v>
      </c>
      <c r="H2253" s="5">
        <v>15566</v>
      </c>
      <c r="I2253" s="5">
        <v>15685</v>
      </c>
      <c r="J2253" s="5">
        <v>15791</v>
      </c>
      <c r="K2253" s="5">
        <v>15990</v>
      </c>
      <c r="L2253" s="5">
        <v>16120</v>
      </c>
      <c r="M2253" s="5">
        <v>16222</v>
      </c>
      <c r="N2253" s="5">
        <v>16371</v>
      </c>
      <c r="O2253" s="5">
        <v>16571</v>
      </c>
      <c r="P2253" s="5">
        <v>16695</v>
      </c>
      <c r="Q2253">
        <v>16845</v>
      </c>
      <c r="R2253">
        <v>17019</v>
      </c>
      <c r="S2253">
        <v>17236</v>
      </c>
      <c r="T2253">
        <v>17404</v>
      </c>
      <c r="U2253">
        <v>17482</v>
      </c>
      <c r="V2253">
        <v>17591</v>
      </c>
      <c r="W2253">
        <v>17683</v>
      </c>
      <c r="X2253">
        <v>17703</v>
      </c>
      <c r="Y2253">
        <v>17808</v>
      </c>
      <c r="Z2253">
        <v>17838</v>
      </c>
      <c r="AA2253">
        <v>17839</v>
      </c>
      <c r="AB2253">
        <v>17904</v>
      </c>
      <c r="AC2253">
        <v>17812</v>
      </c>
      <c r="AD2253">
        <v>17852</v>
      </c>
      <c r="AE2253">
        <v>17855</v>
      </c>
      <c r="AF2253">
        <v>17806</v>
      </c>
      <c r="AG2253">
        <v>17750</v>
      </c>
      <c r="AH2253">
        <v>17845</v>
      </c>
      <c r="AI2253">
        <v>17861</v>
      </c>
      <c r="AJ2253">
        <v>17926</v>
      </c>
    </row>
    <row r="2254" spans="1:36" x14ac:dyDescent="0.25">
      <c r="A2254">
        <v>824</v>
      </c>
      <c r="B2254" s="5">
        <v>21932.268</v>
      </c>
      <c r="C2254" s="5">
        <v>22068.896000000001</v>
      </c>
      <c r="D2254" s="5">
        <v>22248.076000000001</v>
      </c>
      <c r="E2254" s="5">
        <v>22461.077000000001</v>
      </c>
      <c r="F2254" s="5">
        <v>22475.853999999999</v>
      </c>
      <c r="G2254" s="5">
        <v>22556.702000000001</v>
      </c>
      <c r="H2254" s="5">
        <v>22934.956999999999</v>
      </c>
      <c r="I2254" s="5">
        <v>23362.809000000001</v>
      </c>
      <c r="J2254" s="5">
        <v>23720.208999999999</v>
      </c>
      <c r="K2254" s="5">
        <v>24065.873</v>
      </c>
      <c r="L2254" s="5">
        <v>24340.28</v>
      </c>
      <c r="M2254" s="5">
        <v>24614.393</v>
      </c>
      <c r="N2254" s="5">
        <v>24836.025000000001</v>
      </c>
      <c r="O2254" s="5">
        <v>25019.506000000001</v>
      </c>
      <c r="P2254" s="5">
        <v>25145.914000000001</v>
      </c>
      <c r="Q2254">
        <v>25209.355</v>
      </c>
      <c r="R2254">
        <v>25208.686000000002</v>
      </c>
      <c r="S2254">
        <v>25328.977999999999</v>
      </c>
      <c r="T2254">
        <v>25264</v>
      </c>
      <c r="U2254">
        <v>25275</v>
      </c>
      <c r="V2254">
        <v>25270</v>
      </c>
      <c r="W2254">
        <v>25365</v>
      </c>
      <c r="X2254">
        <v>25281</v>
      </c>
      <c r="Y2254">
        <v>25327</v>
      </c>
      <c r="Z2254">
        <v>25588</v>
      </c>
      <c r="AA2254">
        <v>25784</v>
      </c>
      <c r="AB2254">
        <v>25917</v>
      </c>
      <c r="AC2254">
        <v>25908</v>
      </c>
      <c r="AD2254">
        <v>25743</v>
      </c>
      <c r="AE2254">
        <v>25743</v>
      </c>
      <c r="AF2254">
        <v>25738</v>
      </c>
      <c r="AG2254">
        <v>25827</v>
      </c>
      <c r="AH2254">
        <v>25721</v>
      </c>
      <c r="AI2254">
        <v>25775</v>
      </c>
      <c r="AJ2254">
        <v>25770</v>
      </c>
    </row>
    <row r="2255" spans="1:36" x14ac:dyDescent="0.25">
      <c r="A2255">
        <v>826</v>
      </c>
      <c r="B2255" s="5">
        <v>42547</v>
      </c>
      <c r="C2255" s="5">
        <v>43462</v>
      </c>
      <c r="D2255" s="5">
        <v>44055</v>
      </c>
      <c r="E2255" s="5">
        <v>44994</v>
      </c>
      <c r="F2255" s="5">
        <v>45446</v>
      </c>
      <c r="G2255" s="5">
        <v>45927</v>
      </c>
      <c r="H2255" s="5">
        <v>46387</v>
      </c>
      <c r="I2255" s="5">
        <v>46922</v>
      </c>
      <c r="J2255" s="5">
        <v>47401</v>
      </c>
      <c r="K2255" s="5">
        <v>47697</v>
      </c>
      <c r="L2255" s="5">
        <v>48157</v>
      </c>
      <c r="M2255" s="5">
        <v>48395</v>
      </c>
      <c r="N2255" s="5">
        <v>48673</v>
      </c>
      <c r="O2255" s="5">
        <v>49036</v>
      </c>
      <c r="P2255" s="5">
        <v>49655</v>
      </c>
      <c r="Q2255" s="5">
        <v>50038</v>
      </c>
      <c r="R2255" s="5">
        <v>50642</v>
      </c>
      <c r="S2255" s="5">
        <v>51046</v>
      </c>
      <c r="T2255" s="5">
        <v>51286</v>
      </c>
      <c r="U2255" s="5">
        <v>51623</v>
      </c>
      <c r="V2255" s="5">
        <v>51723</v>
      </c>
      <c r="W2255" s="5">
        <v>52291</v>
      </c>
      <c r="X2255" s="5">
        <v>52749</v>
      </c>
      <c r="Y2255" s="5">
        <v>52968</v>
      </c>
      <c r="Z2255" s="5">
        <v>53136</v>
      </c>
      <c r="AA2255" s="5">
        <v>53121</v>
      </c>
      <c r="AB2255" s="5">
        <v>52921</v>
      </c>
      <c r="AC2255" s="5">
        <v>52853</v>
      </c>
      <c r="AD2255" s="5">
        <v>53295</v>
      </c>
      <c r="AE2255" s="5">
        <v>53785</v>
      </c>
      <c r="AF2255" s="5">
        <v>54198</v>
      </c>
      <c r="AG2255" s="5">
        <v>54136</v>
      </c>
      <c r="AH2255" s="5">
        <v>54072</v>
      </c>
      <c r="AI2255" s="5">
        <v>54006</v>
      </c>
      <c r="AJ2255" s="5">
        <v>53686</v>
      </c>
    </row>
    <row r="2256" spans="1:36" x14ac:dyDescent="0.25">
      <c r="A2256">
        <v>828</v>
      </c>
      <c r="B2256" s="5">
        <v>67671.750311999989</v>
      </c>
      <c r="C2256" s="5">
        <v>68584.544079999992</v>
      </c>
      <c r="D2256" s="5">
        <v>70130.090303999998</v>
      </c>
      <c r="E2256" s="5">
        <v>71175.06178399999</v>
      </c>
      <c r="F2256" s="5">
        <v>71795.090991999998</v>
      </c>
      <c r="G2256" s="5">
        <v>72567.084984000001</v>
      </c>
      <c r="H2256" s="5">
        <v>72798.645455999998</v>
      </c>
      <c r="I2256" s="5">
        <v>73043.850703999997</v>
      </c>
      <c r="J2256" s="5">
        <v>73463.834111999997</v>
      </c>
      <c r="K2256" s="5">
        <v>73712.904439999998</v>
      </c>
      <c r="L2256" s="5">
        <v>74188.765255999999</v>
      </c>
      <c r="M2256" s="5">
        <v>74728.633856</v>
      </c>
      <c r="N2256" s="5">
        <v>75436.720583999995</v>
      </c>
      <c r="O2256" s="5">
        <v>76087.299632000009</v>
      </c>
      <c r="P2256" s="5">
        <v>76722.186119999998</v>
      </c>
      <c r="Q2256">
        <v>77515.749735999998</v>
      </c>
      <c r="R2256">
        <v>77929.626527999993</v>
      </c>
      <c r="S2256">
        <v>78192</v>
      </c>
      <c r="T2256">
        <v>78951</v>
      </c>
      <c r="U2256">
        <v>79644</v>
      </c>
      <c r="V2256">
        <v>80264</v>
      </c>
      <c r="W2256">
        <v>80942</v>
      </c>
      <c r="X2256">
        <v>82128</v>
      </c>
      <c r="Y2256">
        <v>82606</v>
      </c>
      <c r="Z2256">
        <v>82934</v>
      </c>
      <c r="AA2256">
        <v>83031</v>
      </c>
      <c r="AB2256">
        <v>83023</v>
      </c>
      <c r="AC2256">
        <v>83118</v>
      </c>
      <c r="AD2256">
        <v>83368</v>
      </c>
      <c r="AE2256">
        <v>83448</v>
      </c>
      <c r="AF2256">
        <v>83764</v>
      </c>
      <c r="AG2256">
        <v>84043</v>
      </c>
      <c r="AH2256">
        <v>84201</v>
      </c>
      <c r="AI2256">
        <v>84639</v>
      </c>
      <c r="AJ2256">
        <v>84861</v>
      </c>
    </row>
    <row r="2257" spans="1:36" x14ac:dyDescent="0.25">
      <c r="A2257">
        <v>840</v>
      </c>
      <c r="B2257" s="5">
        <v>19606</v>
      </c>
      <c r="C2257" s="5">
        <v>19748</v>
      </c>
      <c r="D2257" s="5">
        <v>19928</v>
      </c>
      <c r="E2257" s="5">
        <v>20085</v>
      </c>
      <c r="F2257" s="5">
        <v>20095</v>
      </c>
      <c r="G2257" s="5">
        <v>20133</v>
      </c>
      <c r="H2257" s="5">
        <v>20237</v>
      </c>
      <c r="I2257" s="5">
        <v>20475</v>
      </c>
      <c r="J2257" s="5">
        <v>20622</v>
      </c>
      <c r="K2257" s="5">
        <v>20790</v>
      </c>
      <c r="L2257" s="5">
        <v>21085</v>
      </c>
      <c r="M2257" s="5">
        <v>21378</v>
      </c>
      <c r="N2257" s="5">
        <v>21505</v>
      </c>
      <c r="O2257" s="5">
        <v>21717</v>
      </c>
      <c r="P2257" s="5">
        <v>21907</v>
      </c>
      <c r="Q2257">
        <v>21956</v>
      </c>
      <c r="R2257">
        <v>22066</v>
      </c>
      <c r="S2257">
        <v>22080</v>
      </c>
      <c r="T2257">
        <v>22319</v>
      </c>
      <c r="U2257">
        <v>22308</v>
      </c>
      <c r="V2257">
        <v>22368</v>
      </c>
      <c r="W2257">
        <v>22477</v>
      </c>
      <c r="X2257">
        <v>22586</v>
      </c>
      <c r="Y2257">
        <v>22601</v>
      </c>
      <c r="Z2257">
        <v>22607</v>
      </c>
      <c r="AA2257">
        <v>22624</v>
      </c>
      <c r="AB2257">
        <v>22527</v>
      </c>
      <c r="AC2257">
        <v>22412</v>
      </c>
      <c r="AD2257">
        <v>22408</v>
      </c>
      <c r="AE2257">
        <v>22473</v>
      </c>
      <c r="AF2257">
        <v>22549</v>
      </c>
      <c r="AG2257">
        <v>22484</v>
      </c>
      <c r="AH2257">
        <v>22430</v>
      </c>
      <c r="AI2257">
        <v>22320</v>
      </c>
      <c r="AJ2257">
        <v>22268</v>
      </c>
    </row>
    <row r="2258" spans="1:36" x14ac:dyDescent="0.25">
      <c r="A2258">
        <v>842</v>
      </c>
      <c r="B2258" s="5">
        <v>0</v>
      </c>
      <c r="C2258" s="5">
        <v>0</v>
      </c>
      <c r="D2258" s="5">
        <v>0</v>
      </c>
      <c r="E2258" s="5">
        <v>0</v>
      </c>
      <c r="F2258" s="5">
        <v>0</v>
      </c>
      <c r="G2258" s="5">
        <v>0</v>
      </c>
      <c r="H2258" s="5">
        <v>0</v>
      </c>
      <c r="I2258" s="5">
        <v>0</v>
      </c>
      <c r="J2258" s="5">
        <v>0</v>
      </c>
      <c r="K2258" s="5">
        <v>0</v>
      </c>
      <c r="L2258" s="5">
        <v>0</v>
      </c>
      <c r="M2258" s="5">
        <v>0</v>
      </c>
      <c r="N2258" s="5">
        <v>0</v>
      </c>
      <c r="O2258" s="5">
        <v>0</v>
      </c>
      <c r="P2258" s="5">
        <v>0</v>
      </c>
      <c r="Q2258">
        <v>0</v>
      </c>
      <c r="R2258">
        <v>0</v>
      </c>
      <c r="S2258">
        <v>0</v>
      </c>
      <c r="T2258">
        <v>0</v>
      </c>
      <c r="U2258">
        <v>0</v>
      </c>
      <c r="V2258">
        <v>0</v>
      </c>
      <c r="W2258">
        <v>0</v>
      </c>
      <c r="X2258">
        <v>0</v>
      </c>
      <c r="Y2258">
        <v>0</v>
      </c>
      <c r="Z2258">
        <v>0</v>
      </c>
      <c r="AA2258">
        <v>0</v>
      </c>
      <c r="AB2258">
        <v>0</v>
      </c>
      <c r="AC2258">
        <v>0</v>
      </c>
      <c r="AD2258">
        <v>0</v>
      </c>
      <c r="AE2258">
        <v>0</v>
      </c>
      <c r="AF2258">
        <v>0</v>
      </c>
      <c r="AG2258">
        <v>0</v>
      </c>
      <c r="AH2258">
        <v>0</v>
      </c>
      <c r="AI2258">
        <v>0</v>
      </c>
      <c r="AJ2258">
        <v>0</v>
      </c>
    </row>
    <row r="2259" spans="1:36" x14ac:dyDescent="0.25">
      <c r="A2259">
        <v>844</v>
      </c>
      <c r="B2259" s="5">
        <v>19230</v>
      </c>
      <c r="C2259" s="5">
        <v>19364</v>
      </c>
      <c r="D2259" s="5">
        <v>19673</v>
      </c>
      <c r="E2259" s="5">
        <v>19810</v>
      </c>
      <c r="F2259" s="5">
        <v>20148</v>
      </c>
      <c r="G2259" s="5">
        <v>20510</v>
      </c>
      <c r="H2259" s="5">
        <v>20701</v>
      </c>
      <c r="I2259" s="5">
        <v>20907</v>
      </c>
      <c r="J2259" s="5">
        <v>21023</v>
      </c>
      <c r="K2259" s="5">
        <v>21181</v>
      </c>
      <c r="L2259" s="5">
        <v>21397</v>
      </c>
      <c r="M2259" s="5">
        <v>21509</v>
      </c>
      <c r="N2259" s="5">
        <v>21585</v>
      </c>
      <c r="O2259" s="5">
        <v>21689</v>
      </c>
      <c r="P2259" s="5">
        <v>21922</v>
      </c>
      <c r="Q2259">
        <v>22164</v>
      </c>
      <c r="R2259">
        <v>22563</v>
      </c>
      <c r="S2259">
        <v>22280</v>
      </c>
      <c r="T2259">
        <v>22249</v>
      </c>
      <c r="U2259">
        <v>22307</v>
      </c>
      <c r="V2259">
        <v>22434</v>
      </c>
      <c r="W2259">
        <v>22658</v>
      </c>
      <c r="X2259">
        <v>22967</v>
      </c>
      <c r="Y2259">
        <v>23441</v>
      </c>
      <c r="Z2259">
        <v>23400</v>
      </c>
      <c r="AA2259">
        <v>23319</v>
      </c>
      <c r="AB2259">
        <v>22990</v>
      </c>
      <c r="AC2259">
        <v>22935</v>
      </c>
      <c r="AD2259">
        <v>22912</v>
      </c>
      <c r="AE2259">
        <v>22878</v>
      </c>
      <c r="AF2259">
        <v>22889</v>
      </c>
      <c r="AG2259">
        <v>22991</v>
      </c>
      <c r="AH2259">
        <v>23044</v>
      </c>
      <c r="AI2259">
        <v>23016</v>
      </c>
      <c r="AJ2259">
        <v>23262</v>
      </c>
    </row>
    <row r="2260" spans="1:36" x14ac:dyDescent="0.25">
      <c r="A2260">
        <v>845</v>
      </c>
      <c r="B2260" s="5">
        <v>25447.552</v>
      </c>
      <c r="C2260" s="5">
        <v>25539.63</v>
      </c>
      <c r="D2260" s="5">
        <v>25521.828000000001</v>
      </c>
      <c r="E2260" s="5">
        <v>25619.187999999998</v>
      </c>
      <c r="F2260" s="5">
        <v>25534.536</v>
      </c>
      <c r="G2260" s="5">
        <v>25524.191999999999</v>
      </c>
      <c r="H2260" s="5">
        <v>25677.182000000001</v>
      </c>
      <c r="I2260" s="5">
        <v>25740.502</v>
      </c>
      <c r="J2260" s="5">
        <v>25981.49</v>
      </c>
      <c r="K2260" s="5">
        <v>26308.916000000001</v>
      </c>
      <c r="L2260" s="5">
        <v>26624.416000000001</v>
      </c>
      <c r="M2260" s="5">
        <v>26693.286</v>
      </c>
      <c r="N2260" s="5">
        <v>26829.977999999999</v>
      </c>
      <c r="O2260" s="5">
        <v>26912.32</v>
      </c>
      <c r="P2260" s="5">
        <v>26973.554</v>
      </c>
      <c r="Q2260">
        <v>26923.124</v>
      </c>
      <c r="R2260">
        <v>26925.155999999999</v>
      </c>
      <c r="S2260">
        <v>28442.47</v>
      </c>
      <c r="T2260">
        <v>28689.065999999999</v>
      </c>
      <c r="U2260">
        <v>28617.977999999999</v>
      </c>
      <c r="V2260">
        <v>28698.567999999999</v>
      </c>
      <c r="W2260">
        <v>28912.5</v>
      </c>
      <c r="X2260">
        <v>29059.13</v>
      </c>
      <c r="Y2260">
        <v>29208.581999999999</v>
      </c>
      <c r="Z2260">
        <v>29200.545999999998</v>
      </c>
      <c r="AA2260">
        <v>29125.504000000001</v>
      </c>
      <c r="AB2260">
        <v>29141.84</v>
      </c>
      <c r="AC2260">
        <v>29259.392</v>
      </c>
      <c r="AD2260">
        <v>29181.042000000001</v>
      </c>
      <c r="AE2260">
        <v>29370.121999999999</v>
      </c>
      <c r="AF2260">
        <v>29538.802</v>
      </c>
      <c r="AG2260">
        <v>29409.592000000001</v>
      </c>
      <c r="AH2260">
        <v>29385.759999999998</v>
      </c>
      <c r="AI2260">
        <v>29399.928</v>
      </c>
      <c r="AJ2260">
        <v>29318.312000000002</v>
      </c>
    </row>
    <row r="2261" spans="1:36" x14ac:dyDescent="0.25">
      <c r="A2261">
        <v>846</v>
      </c>
      <c r="B2261" s="5">
        <v>15261</v>
      </c>
      <c r="C2261" s="5">
        <v>15568</v>
      </c>
      <c r="D2261" s="5">
        <v>15831</v>
      </c>
      <c r="E2261" s="5">
        <v>15964</v>
      </c>
      <c r="F2261" s="5">
        <v>16027</v>
      </c>
      <c r="G2261" s="5">
        <v>16040</v>
      </c>
      <c r="H2261" s="5">
        <v>16134</v>
      </c>
      <c r="I2261" s="5">
        <v>16255</v>
      </c>
      <c r="J2261" s="5">
        <v>16358</v>
      </c>
      <c r="K2261" s="5">
        <v>16507</v>
      </c>
      <c r="L2261" s="5">
        <v>16539</v>
      </c>
      <c r="M2261" s="5">
        <v>16573</v>
      </c>
      <c r="N2261" s="5">
        <v>16533</v>
      </c>
      <c r="O2261" s="5">
        <v>16661</v>
      </c>
      <c r="P2261" s="5">
        <v>16785</v>
      </c>
      <c r="Q2261">
        <v>16890</v>
      </c>
      <c r="R2261">
        <v>17001</v>
      </c>
      <c r="S2261">
        <v>16850</v>
      </c>
      <c r="T2261">
        <v>17032</v>
      </c>
      <c r="U2261">
        <v>17023</v>
      </c>
      <c r="V2261">
        <v>16970</v>
      </c>
      <c r="W2261">
        <v>16985</v>
      </c>
      <c r="X2261">
        <v>17084</v>
      </c>
      <c r="Y2261">
        <v>17113</v>
      </c>
      <c r="Z2261">
        <v>17034</v>
      </c>
      <c r="AA2261">
        <v>16982</v>
      </c>
      <c r="AB2261">
        <v>16928</v>
      </c>
      <c r="AC2261">
        <v>17047</v>
      </c>
      <c r="AD2261">
        <v>17171</v>
      </c>
      <c r="AE2261">
        <v>17220</v>
      </c>
      <c r="AF2261">
        <v>17427</v>
      </c>
      <c r="AG2261">
        <v>17680</v>
      </c>
      <c r="AH2261">
        <v>17818</v>
      </c>
      <c r="AI2261">
        <v>17910</v>
      </c>
      <c r="AJ2261">
        <v>17921</v>
      </c>
    </row>
    <row r="2262" spans="1:36" x14ac:dyDescent="0.25">
      <c r="A2262">
        <v>847</v>
      </c>
      <c r="B2262" s="5">
        <v>15650</v>
      </c>
      <c r="C2262" s="5">
        <v>15822</v>
      </c>
      <c r="D2262" s="5">
        <v>16093</v>
      </c>
      <c r="E2262" s="5">
        <v>16192</v>
      </c>
      <c r="F2262" s="5">
        <v>16321</v>
      </c>
      <c r="G2262" s="5">
        <v>16436</v>
      </c>
      <c r="H2262" s="5">
        <v>16568</v>
      </c>
      <c r="I2262" s="5">
        <v>16618</v>
      </c>
      <c r="J2262" s="5">
        <v>16832</v>
      </c>
      <c r="K2262" s="5">
        <v>16930</v>
      </c>
      <c r="L2262" s="5">
        <v>17033</v>
      </c>
      <c r="M2262" s="5">
        <v>17158</v>
      </c>
      <c r="N2262" s="5">
        <v>17200</v>
      </c>
      <c r="O2262" s="5">
        <v>17286</v>
      </c>
      <c r="P2262" s="5">
        <v>17492</v>
      </c>
      <c r="Q2262">
        <v>17660</v>
      </c>
      <c r="R2262">
        <v>17788</v>
      </c>
      <c r="S2262">
        <v>17913</v>
      </c>
      <c r="T2262">
        <v>18021</v>
      </c>
      <c r="U2262">
        <v>18091</v>
      </c>
      <c r="V2262">
        <v>18069</v>
      </c>
      <c r="W2262">
        <v>18277</v>
      </c>
      <c r="X2262">
        <v>18452</v>
      </c>
      <c r="Y2262">
        <v>18480</v>
      </c>
      <c r="Z2262">
        <v>18413</v>
      </c>
      <c r="AA2262">
        <v>18223</v>
      </c>
      <c r="AB2262">
        <v>18113</v>
      </c>
      <c r="AC2262">
        <v>18118</v>
      </c>
      <c r="AD2262">
        <v>18134</v>
      </c>
      <c r="AE2262">
        <v>18211</v>
      </c>
      <c r="AF2262">
        <v>18229</v>
      </c>
      <c r="AG2262">
        <v>18229</v>
      </c>
      <c r="AH2262">
        <v>18317</v>
      </c>
      <c r="AI2262">
        <v>18580</v>
      </c>
      <c r="AJ2262">
        <v>18628</v>
      </c>
    </row>
    <row r="2263" spans="1:36" x14ac:dyDescent="0.25">
      <c r="A2263">
        <v>848</v>
      </c>
      <c r="B2263" s="5">
        <v>14560</v>
      </c>
      <c r="C2263" s="5">
        <v>14677</v>
      </c>
      <c r="D2263" s="5">
        <v>14718</v>
      </c>
      <c r="E2263" s="5">
        <v>14787</v>
      </c>
      <c r="F2263" s="5">
        <v>14697</v>
      </c>
      <c r="G2263" s="5">
        <v>14802</v>
      </c>
      <c r="H2263" s="5">
        <v>14948</v>
      </c>
      <c r="I2263" s="5">
        <v>14819</v>
      </c>
      <c r="J2263" s="5">
        <v>14726</v>
      </c>
      <c r="K2263" s="5">
        <v>14547</v>
      </c>
      <c r="L2263" s="5">
        <v>14489</v>
      </c>
      <c r="M2263" s="5">
        <v>14526</v>
      </c>
      <c r="N2263" s="5">
        <v>14518</v>
      </c>
      <c r="O2263" s="5">
        <v>14422</v>
      </c>
      <c r="P2263" s="5">
        <v>14457</v>
      </c>
      <c r="Q2263">
        <v>14599</v>
      </c>
      <c r="R2263">
        <v>14571</v>
      </c>
      <c r="S2263">
        <v>14627</v>
      </c>
      <c r="T2263">
        <v>14630</v>
      </c>
      <c r="U2263">
        <v>14493</v>
      </c>
      <c r="V2263">
        <v>14543</v>
      </c>
      <c r="W2263">
        <v>14717</v>
      </c>
      <c r="X2263">
        <v>14819</v>
      </c>
      <c r="Y2263">
        <v>14805</v>
      </c>
      <c r="Z2263">
        <v>15017</v>
      </c>
      <c r="AA2263">
        <v>15070</v>
      </c>
      <c r="AB2263">
        <v>15136</v>
      </c>
      <c r="AC2263">
        <v>15297</v>
      </c>
      <c r="AD2263">
        <v>15306</v>
      </c>
      <c r="AE2263">
        <v>15448</v>
      </c>
      <c r="AF2263">
        <v>15527</v>
      </c>
      <c r="AG2263">
        <v>15543</v>
      </c>
      <c r="AH2263">
        <v>15653</v>
      </c>
      <c r="AI2263">
        <v>15822</v>
      </c>
      <c r="AJ2263">
        <v>16138</v>
      </c>
    </row>
    <row r="2264" spans="1:36" x14ac:dyDescent="0.25">
      <c r="A2264">
        <v>851</v>
      </c>
      <c r="B2264" s="5">
        <v>21080</v>
      </c>
      <c r="C2264" s="5">
        <v>21313</v>
      </c>
      <c r="D2264" s="5">
        <v>21376</v>
      </c>
      <c r="E2264" s="5">
        <v>21499</v>
      </c>
      <c r="F2264" s="5">
        <v>21613</v>
      </c>
      <c r="G2264" s="5">
        <v>21554</v>
      </c>
      <c r="H2264" s="5">
        <v>21468</v>
      </c>
      <c r="I2264" s="5">
        <v>21385</v>
      </c>
      <c r="J2264" s="5">
        <v>21534</v>
      </c>
      <c r="K2264" s="5">
        <v>21472</v>
      </c>
      <c r="L2264" s="5">
        <v>21541</v>
      </c>
      <c r="M2264" s="5">
        <v>21620</v>
      </c>
      <c r="N2264" s="5">
        <v>21659</v>
      </c>
      <c r="O2264" s="5">
        <v>21780</v>
      </c>
      <c r="P2264" s="5">
        <v>22154</v>
      </c>
      <c r="Q2264">
        <v>22461</v>
      </c>
      <c r="R2264">
        <v>22665</v>
      </c>
      <c r="S2264">
        <v>22977</v>
      </c>
      <c r="T2264">
        <v>22864</v>
      </c>
      <c r="U2264">
        <v>22978</v>
      </c>
      <c r="V2264">
        <v>23152</v>
      </c>
      <c r="W2264">
        <v>23338</v>
      </c>
      <c r="X2264">
        <v>23354</v>
      </c>
      <c r="Y2264">
        <v>23390</v>
      </c>
      <c r="Z2264">
        <v>23386</v>
      </c>
      <c r="AA2264">
        <v>23484</v>
      </c>
      <c r="AB2264">
        <v>23435</v>
      </c>
      <c r="AC2264">
        <v>23356</v>
      </c>
      <c r="AD2264">
        <v>23301</v>
      </c>
      <c r="AE2264">
        <v>23211</v>
      </c>
      <c r="AF2264">
        <v>23229</v>
      </c>
      <c r="AG2264">
        <v>23224</v>
      </c>
      <c r="AH2264">
        <v>23273</v>
      </c>
      <c r="AI2264">
        <v>23354</v>
      </c>
      <c r="AJ2264">
        <v>23400</v>
      </c>
    </row>
    <row r="2265" spans="1:36" x14ac:dyDescent="0.25">
      <c r="A2265">
        <v>852</v>
      </c>
      <c r="B2265" s="5">
        <v>17706.771999999997</v>
      </c>
      <c r="C2265" s="5">
        <v>18433.324000000001</v>
      </c>
      <c r="D2265" s="5">
        <v>16479.53</v>
      </c>
      <c r="E2265" s="5">
        <v>16701.078000000001</v>
      </c>
      <c r="F2265" s="5">
        <v>16736.226000000002</v>
      </c>
      <c r="G2265" s="5">
        <v>16773.603999999999</v>
      </c>
      <c r="H2265" s="5">
        <v>16814.93</v>
      </c>
      <c r="I2265" s="5">
        <v>16975.748</v>
      </c>
      <c r="J2265" s="5">
        <v>17191.423999999999</v>
      </c>
      <c r="K2265" s="5">
        <v>17215.597999999998</v>
      </c>
      <c r="L2265" s="5">
        <v>17206.21</v>
      </c>
      <c r="M2265" s="5">
        <v>17280.531999999999</v>
      </c>
      <c r="N2265" s="5">
        <v>18096.75</v>
      </c>
      <c r="O2265" s="5">
        <v>18264.150000000001</v>
      </c>
      <c r="P2265" s="5">
        <v>18430.7</v>
      </c>
      <c r="Q2265">
        <v>18380.25</v>
      </c>
      <c r="R2265">
        <v>18383.150000000001</v>
      </c>
      <c r="S2265">
        <v>18346.25</v>
      </c>
      <c r="T2265">
        <v>18330.849999999999</v>
      </c>
      <c r="U2265">
        <v>18165.05</v>
      </c>
      <c r="V2265">
        <v>17950.05</v>
      </c>
      <c r="W2265">
        <v>17902.25</v>
      </c>
      <c r="X2265">
        <v>17736.150000000001</v>
      </c>
      <c r="Y2265">
        <v>17686.8</v>
      </c>
      <c r="Z2265">
        <v>17667.599999999999</v>
      </c>
      <c r="AA2265">
        <v>17781.75</v>
      </c>
      <c r="AB2265">
        <v>17856.599999999999</v>
      </c>
      <c r="AC2265">
        <v>17782.05</v>
      </c>
      <c r="AD2265">
        <v>17696.2</v>
      </c>
      <c r="AE2265">
        <v>17534.650000000001</v>
      </c>
      <c r="AF2265">
        <v>17460.95</v>
      </c>
      <c r="AG2265">
        <v>17568.650000000001</v>
      </c>
      <c r="AH2265">
        <v>17652.650000000001</v>
      </c>
      <c r="AI2265">
        <v>17526.7</v>
      </c>
      <c r="AJ2265">
        <v>17613.7</v>
      </c>
    </row>
    <row r="2266" spans="1:36" x14ac:dyDescent="0.25">
      <c r="A2266">
        <v>855</v>
      </c>
      <c r="B2266" s="5">
        <v>167002.636</v>
      </c>
      <c r="C2266" s="5">
        <v>168094.652</v>
      </c>
      <c r="D2266" s="5">
        <v>169549.11600000001</v>
      </c>
      <c r="E2266" s="5">
        <v>170328.59100000001</v>
      </c>
      <c r="F2266" s="5">
        <v>170297.96600000001</v>
      </c>
      <c r="G2266" s="5">
        <v>170639.39600000001</v>
      </c>
      <c r="H2266" s="5">
        <v>170609.52499999999</v>
      </c>
      <c r="I2266" s="5">
        <v>170570.65299999999</v>
      </c>
      <c r="J2266" s="5">
        <v>170742.79300000001</v>
      </c>
      <c r="K2266" s="5">
        <v>171746.11500000002</v>
      </c>
      <c r="L2266" s="5">
        <v>172478.698</v>
      </c>
      <c r="M2266" s="5">
        <v>173881.147</v>
      </c>
      <c r="N2266" s="5">
        <v>176248.625</v>
      </c>
      <c r="O2266" s="5">
        <v>178053.69400000002</v>
      </c>
      <c r="P2266" s="5">
        <v>179851.98800000001</v>
      </c>
      <c r="Q2266">
        <v>180897.777</v>
      </c>
      <c r="R2266">
        <v>181886.728</v>
      </c>
      <c r="S2266">
        <v>182003.038</v>
      </c>
      <c r="T2266">
        <v>183002</v>
      </c>
      <c r="U2266">
        <v>185714</v>
      </c>
      <c r="V2266">
        <v>190559</v>
      </c>
      <c r="W2266">
        <v>193116</v>
      </c>
      <c r="X2266">
        <v>195819</v>
      </c>
      <c r="Y2266">
        <v>197358</v>
      </c>
      <c r="Z2266">
        <v>197917</v>
      </c>
      <c r="AA2266">
        <v>198767</v>
      </c>
      <c r="AB2266">
        <v>199068</v>
      </c>
      <c r="AC2266">
        <v>200380</v>
      </c>
      <c r="AD2266">
        <v>201259</v>
      </c>
      <c r="AE2266">
        <v>202091</v>
      </c>
      <c r="AF2266">
        <v>203464</v>
      </c>
      <c r="AG2266">
        <v>204853</v>
      </c>
      <c r="AH2266">
        <v>206240</v>
      </c>
      <c r="AI2266">
        <v>207580</v>
      </c>
      <c r="AJ2266">
        <v>208527</v>
      </c>
    </row>
    <row r="2267" spans="1:36" x14ac:dyDescent="0.25">
      <c r="A2267">
        <v>856</v>
      </c>
      <c r="B2267" s="5">
        <v>32170</v>
      </c>
      <c r="C2267" s="5">
        <v>32734</v>
      </c>
      <c r="D2267" s="5">
        <v>33067</v>
      </c>
      <c r="E2267" s="5">
        <v>33415</v>
      </c>
      <c r="F2267" s="5">
        <v>33500</v>
      </c>
      <c r="G2267" s="5">
        <v>33557</v>
      </c>
      <c r="H2267" s="5">
        <v>33835</v>
      </c>
      <c r="I2267" s="5">
        <v>34158</v>
      </c>
      <c r="J2267" s="5">
        <v>34434</v>
      </c>
      <c r="K2267" s="5">
        <v>34790</v>
      </c>
      <c r="L2267" s="5">
        <v>35057</v>
      </c>
      <c r="M2267" s="5">
        <v>35512</v>
      </c>
      <c r="N2267" s="5">
        <v>36013</v>
      </c>
      <c r="O2267" s="5">
        <v>36329</v>
      </c>
      <c r="P2267" s="5">
        <v>36690</v>
      </c>
      <c r="Q2267">
        <v>36948</v>
      </c>
      <c r="R2267">
        <v>37325</v>
      </c>
      <c r="S2267">
        <v>37784</v>
      </c>
      <c r="T2267">
        <v>38144</v>
      </c>
      <c r="U2267">
        <v>38649</v>
      </c>
      <c r="V2267">
        <v>39384</v>
      </c>
      <c r="W2267">
        <v>39607</v>
      </c>
      <c r="X2267">
        <v>39922</v>
      </c>
      <c r="Y2267">
        <v>40014</v>
      </c>
      <c r="Z2267">
        <v>40113</v>
      </c>
      <c r="AA2267">
        <v>40064</v>
      </c>
      <c r="AB2267">
        <v>40183</v>
      </c>
      <c r="AC2267">
        <v>40201</v>
      </c>
      <c r="AD2267">
        <v>40203</v>
      </c>
      <c r="AE2267">
        <v>40126</v>
      </c>
      <c r="AF2267">
        <v>40360</v>
      </c>
      <c r="AG2267">
        <v>40536</v>
      </c>
      <c r="AH2267">
        <v>40721</v>
      </c>
      <c r="AI2267">
        <v>40805</v>
      </c>
      <c r="AJ2267">
        <v>40948</v>
      </c>
    </row>
    <row r="2268" spans="1:36" x14ac:dyDescent="0.25">
      <c r="A2268">
        <v>858</v>
      </c>
      <c r="B2268" s="5">
        <v>27230</v>
      </c>
      <c r="C2268" s="5">
        <v>27441</v>
      </c>
      <c r="D2268" s="5">
        <v>27472</v>
      </c>
      <c r="E2268" s="5">
        <v>27446</v>
      </c>
      <c r="F2268" s="5">
        <v>27936</v>
      </c>
      <c r="G2268" s="5">
        <v>28539</v>
      </c>
      <c r="H2268" s="5">
        <v>28780</v>
      </c>
      <c r="I2268" s="5">
        <v>29046</v>
      </c>
      <c r="J2268" s="5">
        <v>29396</v>
      </c>
      <c r="K2268" s="5">
        <v>29715</v>
      </c>
      <c r="L2268" s="5">
        <v>29811</v>
      </c>
      <c r="M2268" s="5">
        <v>29991</v>
      </c>
      <c r="N2268" s="5">
        <v>30220</v>
      </c>
      <c r="O2268" s="5">
        <v>30495</v>
      </c>
      <c r="P2268" s="5">
        <v>30586</v>
      </c>
      <c r="Q2268">
        <v>30638</v>
      </c>
      <c r="R2268">
        <v>30780</v>
      </c>
      <c r="S2268">
        <v>31020</v>
      </c>
      <c r="T2268">
        <v>31284</v>
      </c>
      <c r="U2268">
        <v>31182</v>
      </c>
      <c r="V2268">
        <v>31090</v>
      </c>
      <c r="W2268">
        <v>31089</v>
      </c>
      <c r="X2268">
        <v>31008</v>
      </c>
      <c r="Y2268">
        <v>31163</v>
      </c>
      <c r="Z2268">
        <v>31111</v>
      </c>
      <c r="AA2268">
        <v>31091</v>
      </c>
      <c r="AB2268">
        <v>31057</v>
      </c>
      <c r="AC2268">
        <v>30924</v>
      </c>
      <c r="AD2268">
        <v>30908</v>
      </c>
      <c r="AE2268">
        <v>30867</v>
      </c>
      <c r="AF2268">
        <v>30871</v>
      </c>
      <c r="AG2268">
        <v>30725</v>
      </c>
      <c r="AH2268">
        <v>30622</v>
      </c>
      <c r="AI2268">
        <v>30666</v>
      </c>
      <c r="AJ2268">
        <v>30584</v>
      </c>
    </row>
    <row r="2269" spans="1:36" x14ac:dyDescent="0.25">
      <c r="A2269">
        <v>859</v>
      </c>
      <c r="B2269" s="5">
        <v>0</v>
      </c>
      <c r="C2269" s="5">
        <v>0</v>
      </c>
      <c r="D2269" s="5">
        <v>0</v>
      </c>
      <c r="E2269" s="5">
        <v>0</v>
      </c>
      <c r="F2269" s="5">
        <v>0</v>
      </c>
      <c r="G2269" s="5">
        <v>0</v>
      </c>
      <c r="H2269" s="5">
        <v>0</v>
      </c>
      <c r="I2269" s="5">
        <v>0</v>
      </c>
      <c r="J2269" s="5">
        <v>0</v>
      </c>
      <c r="K2269" s="5">
        <v>0</v>
      </c>
      <c r="L2269" s="5">
        <v>0</v>
      </c>
      <c r="M2269" s="5">
        <v>0</v>
      </c>
      <c r="N2269" s="5">
        <v>0</v>
      </c>
      <c r="O2269" s="5">
        <v>0</v>
      </c>
      <c r="P2269" s="5">
        <v>0</v>
      </c>
      <c r="Q2269">
        <v>0</v>
      </c>
      <c r="R2269">
        <v>0</v>
      </c>
      <c r="S2269">
        <v>0</v>
      </c>
      <c r="T2269">
        <v>0</v>
      </c>
      <c r="U2269">
        <v>0</v>
      </c>
      <c r="V2269">
        <v>0</v>
      </c>
      <c r="W2269">
        <v>0</v>
      </c>
      <c r="X2269">
        <v>0</v>
      </c>
      <c r="Y2269">
        <v>0</v>
      </c>
      <c r="Z2269">
        <v>0</v>
      </c>
      <c r="AA2269">
        <v>0</v>
      </c>
      <c r="AB2269">
        <v>0</v>
      </c>
      <c r="AC2269">
        <v>0</v>
      </c>
      <c r="AD2269">
        <v>0</v>
      </c>
      <c r="AE2269">
        <v>0</v>
      </c>
      <c r="AF2269">
        <v>0</v>
      </c>
      <c r="AG2269">
        <v>0</v>
      </c>
      <c r="AH2269">
        <v>0</v>
      </c>
      <c r="AI2269">
        <v>0</v>
      </c>
      <c r="AJ2269">
        <v>0</v>
      </c>
    </row>
    <row r="2270" spans="1:36" x14ac:dyDescent="0.25">
      <c r="A2270">
        <v>860</v>
      </c>
      <c r="B2270" s="5">
        <v>29196</v>
      </c>
      <c r="C2270" s="5">
        <v>29832</v>
      </c>
      <c r="D2270" s="5">
        <v>30300</v>
      </c>
      <c r="E2270" s="5">
        <v>30465</v>
      </c>
      <c r="F2270" s="5">
        <v>30911</v>
      </c>
      <c r="G2270" s="5">
        <v>31108</v>
      </c>
      <c r="H2270" s="5">
        <v>31227</v>
      </c>
      <c r="I2270" s="5">
        <v>31431</v>
      </c>
      <c r="J2270" s="5">
        <v>31559</v>
      </c>
      <c r="K2270" s="5">
        <v>31650</v>
      </c>
      <c r="L2270" s="5">
        <v>31922</v>
      </c>
      <c r="M2270" s="5">
        <v>32203</v>
      </c>
      <c r="N2270" s="5">
        <v>32652</v>
      </c>
      <c r="O2270" s="5">
        <v>32971</v>
      </c>
      <c r="P2270" s="5">
        <v>33541</v>
      </c>
      <c r="Q2270">
        <v>34010</v>
      </c>
      <c r="R2270">
        <v>34252</v>
      </c>
      <c r="S2270">
        <v>34596</v>
      </c>
      <c r="T2270">
        <v>34886</v>
      </c>
      <c r="U2270">
        <v>35355</v>
      </c>
      <c r="V2270">
        <v>35729</v>
      </c>
      <c r="W2270">
        <v>36143</v>
      </c>
      <c r="X2270">
        <v>36386</v>
      </c>
      <c r="Y2270">
        <v>36428</v>
      </c>
      <c r="Z2270">
        <v>36467</v>
      </c>
      <c r="AA2270">
        <v>36810</v>
      </c>
      <c r="AB2270">
        <v>36893</v>
      </c>
      <c r="AC2270">
        <v>36777</v>
      </c>
      <c r="AD2270">
        <v>36732</v>
      </c>
      <c r="AE2270">
        <v>36913</v>
      </c>
      <c r="AF2270">
        <v>37125</v>
      </c>
      <c r="AG2270">
        <v>37303</v>
      </c>
      <c r="AH2270">
        <v>37476</v>
      </c>
      <c r="AI2270">
        <v>37553</v>
      </c>
      <c r="AJ2270">
        <v>37437</v>
      </c>
    </row>
    <row r="2271" spans="1:36" x14ac:dyDescent="0.25">
      <c r="A2271">
        <v>861</v>
      </c>
      <c r="B2271" s="5">
        <v>32726.567999999999</v>
      </c>
      <c r="C2271" s="5">
        <v>33248.472000000002</v>
      </c>
      <c r="D2271" s="5">
        <v>33936.707999999999</v>
      </c>
      <c r="E2271" s="5">
        <v>34387.896000000001</v>
      </c>
      <c r="F2271" s="5">
        <v>35049.24</v>
      </c>
      <c r="G2271" s="5">
        <v>35376.923999999999</v>
      </c>
      <c r="H2271" s="5">
        <v>35900.82</v>
      </c>
      <c r="I2271" s="5">
        <v>36346.031999999999</v>
      </c>
      <c r="J2271" s="5">
        <v>37000.404000000002</v>
      </c>
      <c r="K2271" s="5">
        <v>37849.991999999998</v>
      </c>
      <c r="L2271" s="5">
        <v>38489.423999999999</v>
      </c>
      <c r="M2271" s="5">
        <v>38878.86</v>
      </c>
      <c r="N2271" s="5">
        <v>38936.627999999997</v>
      </c>
      <c r="O2271" s="5">
        <v>39158.735999999997</v>
      </c>
      <c r="P2271" s="5">
        <v>39504.347999999998</v>
      </c>
      <c r="Q2271">
        <v>39657.731999999996</v>
      </c>
      <c r="R2271">
        <v>39882.828000000001</v>
      </c>
      <c r="S2271">
        <v>40151.748</v>
      </c>
      <c r="T2271">
        <v>40664.688000000002</v>
      </c>
      <c r="U2271">
        <v>41273.243999999999</v>
      </c>
      <c r="V2271">
        <v>41599.932000000001</v>
      </c>
      <c r="W2271">
        <v>41834.987999999998</v>
      </c>
      <c r="X2271">
        <v>42319.044000000002</v>
      </c>
      <c r="Y2271">
        <v>42547.127999999997</v>
      </c>
      <c r="Z2271">
        <v>42623.82</v>
      </c>
      <c r="AA2271">
        <v>42374.82</v>
      </c>
      <c r="AB2271">
        <v>42591.947999999997</v>
      </c>
      <c r="AC2271">
        <v>43541.135999999999</v>
      </c>
      <c r="AD2271">
        <v>43110.864000000001</v>
      </c>
      <c r="AE2271">
        <v>42883.775999999998</v>
      </c>
      <c r="AF2271">
        <v>42834.972000000002</v>
      </c>
      <c r="AG2271">
        <v>43070.027999999998</v>
      </c>
      <c r="AH2271">
        <v>43417.631999999998</v>
      </c>
      <c r="AI2271">
        <v>43704.480000000003</v>
      </c>
      <c r="AJ2271">
        <v>43915.631999999998</v>
      </c>
    </row>
    <row r="2272" spans="1:36" x14ac:dyDescent="0.25">
      <c r="A2272">
        <v>865</v>
      </c>
      <c r="B2272" s="5">
        <v>23835</v>
      </c>
      <c r="C2272" s="5">
        <v>23582</v>
      </c>
      <c r="D2272" s="5">
        <v>23472</v>
      </c>
      <c r="E2272" s="5">
        <v>23429</v>
      </c>
      <c r="F2272" s="5">
        <v>23133</v>
      </c>
      <c r="G2272" s="5">
        <v>23205</v>
      </c>
      <c r="H2272" s="5">
        <v>23294</v>
      </c>
      <c r="I2272" s="5">
        <v>23347</v>
      </c>
      <c r="J2272" s="5">
        <v>23477</v>
      </c>
      <c r="K2272" s="5">
        <v>23585</v>
      </c>
      <c r="L2272" s="5">
        <v>23718</v>
      </c>
      <c r="M2272" s="5">
        <v>23882</v>
      </c>
      <c r="N2272" s="5">
        <v>24141</v>
      </c>
      <c r="O2272" s="5">
        <v>24218</v>
      </c>
      <c r="P2272" s="5">
        <v>24432</v>
      </c>
      <c r="Q2272">
        <v>24576</v>
      </c>
      <c r="R2272">
        <v>24536</v>
      </c>
      <c r="S2272">
        <v>24732</v>
      </c>
      <c r="T2272">
        <v>25102</v>
      </c>
      <c r="U2272">
        <v>25023</v>
      </c>
      <c r="V2272">
        <v>25106</v>
      </c>
      <c r="W2272">
        <v>25334</v>
      </c>
      <c r="X2272">
        <v>25469</v>
      </c>
      <c r="Y2272">
        <v>25610</v>
      </c>
      <c r="Z2272">
        <v>25273</v>
      </c>
      <c r="AA2272">
        <v>25157</v>
      </c>
      <c r="AB2272">
        <v>25239</v>
      </c>
      <c r="AC2272">
        <v>25235</v>
      </c>
      <c r="AD2272">
        <v>25239</v>
      </c>
      <c r="AE2272">
        <v>25337</v>
      </c>
      <c r="AF2272">
        <v>25288</v>
      </c>
      <c r="AG2272">
        <v>25400</v>
      </c>
      <c r="AH2272">
        <v>25654</v>
      </c>
      <c r="AI2272">
        <v>25789</v>
      </c>
      <c r="AJ2272">
        <v>25564</v>
      </c>
    </row>
    <row r="2273" spans="1:36" x14ac:dyDescent="0.25">
      <c r="A2273">
        <v>866</v>
      </c>
      <c r="B2273" s="5">
        <v>14083</v>
      </c>
      <c r="C2273" s="5">
        <v>14324</v>
      </c>
      <c r="D2273" s="5">
        <v>14453</v>
      </c>
      <c r="E2273" s="5">
        <v>14446</v>
      </c>
      <c r="F2273" s="5">
        <v>14420</v>
      </c>
      <c r="G2273" s="5">
        <v>14591</v>
      </c>
      <c r="H2273" s="5">
        <v>14735</v>
      </c>
      <c r="I2273" s="5">
        <v>14926</v>
      </c>
      <c r="J2273" s="5">
        <v>15025</v>
      </c>
      <c r="K2273" s="5">
        <v>15059</v>
      </c>
      <c r="L2273" s="5">
        <v>15126</v>
      </c>
      <c r="M2273" s="5">
        <v>15174</v>
      </c>
      <c r="N2273" s="5">
        <v>15347</v>
      </c>
      <c r="O2273" s="5">
        <v>15381</v>
      </c>
      <c r="P2273" s="5">
        <v>15513</v>
      </c>
      <c r="Q2273">
        <v>15663</v>
      </c>
      <c r="R2273">
        <v>15701</v>
      </c>
      <c r="S2273">
        <v>15831</v>
      </c>
      <c r="T2273">
        <v>15902</v>
      </c>
      <c r="U2273">
        <v>16045</v>
      </c>
      <c r="V2273">
        <v>16183</v>
      </c>
      <c r="W2273">
        <v>16260</v>
      </c>
      <c r="X2273">
        <v>16266</v>
      </c>
      <c r="Y2273">
        <v>16193</v>
      </c>
      <c r="Z2273">
        <v>16339</v>
      </c>
      <c r="AA2273">
        <v>16502</v>
      </c>
      <c r="AB2273">
        <v>16477</v>
      </c>
      <c r="AC2273">
        <v>16487</v>
      </c>
      <c r="AD2273">
        <v>16521</v>
      </c>
      <c r="AE2273">
        <v>16695</v>
      </c>
      <c r="AF2273">
        <v>16543</v>
      </c>
      <c r="AG2273">
        <v>16533</v>
      </c>
      <c r="AH2273">
        <v>16482</v>
      </c>
      <c r="AI2273">
        <v>16503</v>
      </c>
      <c r="AJ2273">
        <v>16725</v>
      </c>
    </row>
    <row r="2274" spans="1:36" x14ac:dyDescent="0.25">
      <c r="A2274">
        <v>867</v>
      </c>
      <c r="B2274" s="5">
        <v>40888</v>
      </c>
      <c r="C2274" s="5">
        <v>41111</v>
      </c>
      <c r="D2274" s="5">
        <v>41464</v>
      </c>
      <c r="E2274" s="5">
        <v>41890</v>
      </c>
      <c r="F2274" s="5">
        <v>41886</v>
      </c>
      <c r="G2274" s="5">
        <v>41873</v>
      </c>
      <c r="H2274" s="5">
        <v>41961</v>
      </c>
      <c r="I2274" s="5">
        <v>42128</v>
      </c>
      <c r="J2274" s="5">
        <v>42411</v>
      </c>
      <c r="K2274" s="5">
        <v>42648</v>
      </c>
      <c r="L2274" s="5">
        <v>43016</v>
      </c>
      <c r="M2274" s="5">
        <v>43190</v>
      </c>
      <c r="N2274" s="5">
        <v>43401</v>
      </c>
      <c r="O2274" s="5">
        <v>43744</v>
      </c>
      <c r="P2274" s="5">
        <v>44147</v>
      </c>
      <c r="Q2274">
        <v>44426</v>
      </c>
      <c r="R2274">
        <v>44674</v>
      </c>
      <c r="S2274">
        <v>44807</v>
      </c>
      <c r="T2274">
        <v>44500</v>
      </c>
      <c r="U2274">
        <v>44823</v>
      </c>
      <c r="V2274">
        <v>45198</v>
      </c>
      <c r="W2274">
        <v>45333</v>
      </c>
      <c r="X2274">
        <v>45278</v>
      </c>
      <c r="Y2274">
        <v>45453</v>
      </c>
      <c r="Z2274">
        <v>45584</v>
      </c>
      <c r="AA2274">
        <v>45597</v>
      </c>
      <c r="AB2274">
        <v>45708</v>
      </c>
      <c r="AC2274">
        <v>45762</v>
      </c>
      <c r="AD2274">
        <v>45667</v>
      </c>
      <c r="AE2274">
        <v>45641</v>
      </c>
      <c r="AF2274">
        <v>45744</v>
      </c>
      <c r="AG2274">
        <v>45751</v>
      </c>
      <c r="AH2274">
        <v>46211</v>
      </c>
      <c r="AI2274">
        <v>46422</v>
      </c>
      <c r="AJ2274">
        <v>46438</v>
      </c>
    </row>
    <row r="2275" spans="1:36" x14ac:dyDescent="0.25">
      <c r="A2275">
        <v>870</v>
      </c>
      <c r="B2275" s="5">
        <v>22322</v>
      </c>
      <c r="C2275" s="5">
        <v>22489</v>
      </c>
      <c r="D2275" s="5">
        <v>22788</v>
      </c>
      <c r="E2275" s="5">
        <v>23056</v>
      </c>
      <c r="F2275" s="5">
        <v>23247</v>
      </c>
      <c r="G2275" s="5">
        <v>23442</v>
      </c>
      <c r="H2275" s="5">
        <v>23553</v>
      </c>
      <c r="I2275" s="5">
        <v>23774</v>
      </c>
      <c r="J2275" s="5">
        <v>24093</v>
      </c>
      <c r="K2275" s="5">
        <v>24382</v>
      </c>
      <c r="L2275" s="5">
        <v>24513</v>
      </c>
      <c r="M2275" s="5">
        <v>24619</v>
      </c>
      <c r="N2275" s="5">
        <v>24748</v>
      </c>
      <c r="O2275" s="5">
        <v>24881</v>
      </c>
      <c r="P2275" s="5">
        <v>25063</v>
      </c>
      <c r="Q2275">
        <v>25199</v>
      </c>
      <c r="R2275">
        <v>25311</v>
      </c>
      <c r="S2275">
        <v>25410</v>
      </c>
      <c r="T2275">
        <v>25575</v>
      </c>
      <c r="U2275">
        <v>25673</v>
      </c>
      <c r="V2275">
        <v>25884</v>
      </c>
      <c r="W2275">
        <v>25958</v>
      </c>
      <c r="X2275">
        <v>26120</v>
      </c>
      <c r="Y2275">
        <v>26239</v>
      </c>
      <c r="Z2275">
        <v>26384</v>
      </c>
      <c r="AA2275">
        <v>26373</v>
      </c>
      <c r="AB2275">
        <v>26518</v>
      </c>
      <c r="AC2275">
        <v>26521</v>
      </c>
      <c r="AD2275">
        <v>26519</v>
      </c>
      <c r="AE2275">
        <v>26415</v>
      </c>
      <c r="AF2275">
        <v>26409</v>
      </c>
      <c r="AG2275">
        <v>26371</v>
      </c>
      <c r="AH2275">
        <v>26353</v>
      </c>
      <c r="AI2275">
        <v>26423</v>
      </c>
      <c r="AJ2275">
        <v>26405</v>
      </c>
    </row>
    <row r="2276" spans="1:36" x14ac:dyDescent="0.25">
      <c r="A2276">
        <v>873</v>
      </c>
      <c r="B2276">
        <v>20063.48</v>
      </c>
      <c r="C2276">
        <v>20010.13</v>
      </c>
      <c r="D2276">
        <v>20176</v>
      </c>
      <c r="E2276">
        <v>20032.439999999999</v>
      </c>
      <c r="F2276">
        <v>19940.29</v>
      </c>
      <c r="G2276">
        <v>19926.71</v>
      </c>
      <c r="H2276">
        <v>19920.89</v>
      </c>
      <c r="I2276">
        <v>19917.009999999998</v>
      </c>
      <c r="J2276">
        <v>19950.96</v>
      </c>
      <c r="K2276">
        <v>19881.12</v>
      </c>
      <c r="L2276">
        <v>19953.87</v>
      </c>
      <c r="M2276">
        <v>20033.41</v>
      </c>
      <c r="N2276">
        <v>20187.64</v>
      </c>
      <c r="O2276">
        <v>20110.04</v>
      </c>
      <c r="P2276">
        <v>20014.98</v>
      </c>
      <c r="Q2276">
        <v>20109.07</v>
      </c>
      <c r="R2276">
        <v>20221.59</v>
      </c>
      <c r="S2276">
        <v>20220.62</v>
      </c>
      <c r="T2276">
        <v>20047.96</v>
      </c>
      <c r="U2276">
        <v>20243.899999999998</v>
      </c>
      <c r="V2276">
        <v>20252.63</v>
      </c>
      <c r="W2276">
        <v>20365.149999999998</v>
      </c>
      <c r="X2276">
        <v>20812.32</v>
      </c>
      <c r="Y2276">
        <v>20901.559999999998</v>
      </c>
      <c r="Z2276">
        <v>20910.29</v>
      </c>
      <c r="AA2276">
        <v>20772.55</v>
      </c>
      <c r="AB2276">
        <v>20580.489999999998</v>
      </c>
      <c r="AC2276">
        <v>20506.77</v>
      </c>
      <c r="AD2276">
        <v>20852.09</v>
      </c>
      <c r="AE2276">
        <v>20987.89</v>
      </c>
      <c r="AF2276">
        <v>21049</v>
      </c>
      <c r="AG2276">
        <v>20985.95</v>
      </c>
      <c r="AH2276">
        <v>21031.54</v>
      </c>
      <c r="AI2276">
        <v>21024.75</v>
      </c>
      <c r="AJ2276">
        <v>20998.559999999998</v>
      </c>
    </row>
    <row r="2277" spans="1:36" x14ac:dyDescent="0.25">
      <c r="A2277">
        <v>874</v>
      </c>
      <c r="B2277">
        <v>12599</v>
      </c>
      <c r="C2277">
        <v>12749</v>
      </c>
      <c r="D2277">
        <v>12801</v>
      </c>
      <c r="E2277">
        <v>12935</v>
      </c>
      <c r="F2277">
        <v>13067</v>
      </c>
      <c r="G2277">
        <v>13151</v>
      </c>
      <c r="H2277">
        <v>13257</v>
      </c>
      <c r="I2277">
        <v>13321</v>
      </c>
      <c r="J2277">
        <v>13291</v>
      </c>
      <c r="K2277">
        <v>13277</v>
      </c>
      <c r="L2277">
        <v>13466</v>
      </c>
      <c r="M2277">
        <v>13521</v>
      </c>
      <c r="N2277">
        <v>13581</v>
      </c>
      <c r="O2277">
        <v>13628</v>
      </c>
      <c r="P2277">
        <v>13707</v>
      </c>
      <c r="Q2277">
        <v>13765</v>
      </c>
      <c r="R2277">
        <v>13872</v>
      </c>
      <c r="S2277">
        <v>13838</v>
      </c>
      <c r="T2277">
        <v>13901</v>
      </c>
      <c r="U2277">
        <v>13907</v>
      </c>
      <c r="V2277">
        <v>13974</v>
      </c>
      <c r="W2277">
        <v>14050</v>
      </c>
      <c r="X2277">
        <v>14264</v>
      </c>
      <c r="Y2277">
        <v>14386</v>
      </c>
      <c r="Z2277">
        <v>14408</v>
      </c>
      <c r="AA2277">
        <v>14307</v>
      </c>
      <c r="AB2277">
        <v>14404</v>
      </c>
      <c r="AC2277">
        <v>14390</v>
      </c>
      <c r="AD2277">
        <v>14328</v>
      </c>
      <c r="AE2277">
        <v>14421</v>
      </c>
      <c r="AF2277">
        <v>14378</v>
      </c>
      <c r="AG2277">
        <v>14430</v>
      </c>
      <c r="AH2277">
        <v>14423</v>
      </c>
      <c r="AI2277">
        <v>14416</v>
      </c>
      <c r="AJ2277">
        <v>14443</v>
      </c>
    </row>
    <row r="2278" spans="1:36" x14ac:dyDescent="0.25">
      <c r="A2278">
        <v>876</v>
      </c>
      <c r="B2278">
        <v>0</v>
      </c>
      <c r="C2278">
        <v>0</v>
      </c>
      <c r="D2278">
        <v>0</v>
      </c>
      <c r="E2278">
        <v>0</v>
      </c>
      <c r="F2278">
        <v>0</v>
      </c>
      <c r="G2278">
        <v>0</v>
      </c>
      <c r="H2278">
        <v>0</v>
      </c>
      <c r="I2278">
        <v>0</v>
      </c>
      <c r="J2278">
        <v>0</v>
      </c>
      <c r="K2278">
        <v>0</v>
      </c>
      <c r="L2278">
        <v>0</v>
      </c>
      <c r="M2278">
        <v>0</v>
      </c>
      <c r="N2278">
        <v>0</v>
      </c>
      <c r="O2278">
        <v>0</v>
      </c>
      <c r="P2278">
        <v>0</v>
      </c>
      <c r="Q2278">
        <v>0</v>
      </c>
      <c r="R2278">
        <v>0</v>
      </c>
      <c r="S2278">
        <v>0</v>
      </c>
      <c r="T2278">
        <v>0</v>
      </c>
      <c r="U2278">
        <v>0</v>
      </c>
      <c r="V2278">
        <v>0</v>
      </c>
      <c r="W2278">
        <v>0</v>
      </c>
      <c r="X2278">
        <v>0</v>
      </c>
      <c r="Y2278">
        <v>0</v>
      </c>
      <c r="Z2278">
        <v>0</v>
      </c>
      <c r="AA2278">
        <v>0</v>
      </c>
      <c r="AB2278">
        <v>0</v>
      </c>
      <c r="AC2278">
        <v>0</v>
      </c>
      <c r="AD2278">
        <v>0</v>
      </c>
      <c r="AE2278">
        <v>0</v>
      </c>
      <c r="AF2278">
        <v>0</v>
      </c>
      <c r="AG2278">
        <v>0</v>
      </c>
      <c r="AH2278">
        <v>0</v>
      </c>
      <c r="AI2278">
        <v>0</v>
      </c>
      <c r="AJ2278">
        <v>0</v>
      </c>
    </row>
    <row r="2279" spans="1:36" x14ac:dyDescent="0.25">
      <c r="A2279">
        <v>879</v>
      </c>
      <c r="B2279">
        <v>17967</v>
      </c>
      <c r="C2279">
        <v>18096</v>
      </c>
      <c r="D2279">
        <v>18215</v>
      </c>
      <c r="E2279">
        <v>18294</v>
      </c>
      <c r="F2279">
        <v>18321</v>
      </c>
      <c r="G2279">
        <v>18403</v>
      </c>
      <c r="H2279">
        <v>18419</v>
      </c>
      <c r="I2279">
        <v>18547</v>
      </c>
      <c r="J2279">
        <v>18803</v>
      </c>
      <c r="K2279">
        <v>18927</v>
      </c>
      <c r="L2279">
        <v>19005</v>
      </c>
      <c r="M2279">
        <v>19114</v>
      </c>
      <c r="N2279">
        <v>19269</v>
      </c>
      <c r="O2279">
        <v>19378</v>
      </c>
      <c r="P2279">
        <v>19485</v>
      </c>
      <c r="Q2279">
        <v>19692</v>
      </c>
      <c r="R2279">
        <v>20077</v>
      </c>
      <c r="S2279">
        <v>20137</v>
      </c>
      <c r="T2279">
        <v>19946</v>
      </c>
      <c r="U2279">
        <v>20014</v>
      </c>
      <c r="V2279">
        <v>20075</v>
      </c>
      <c r="W2279">
        <v>20155</v>
      </c>
      <c r="X2279">
        <v>20272</v>
      </c>
      <c r="Y2279">
        <v>20341</v>
      </c>
      <c r="Z2279">
        <v>20386</v>
      </c>
      <c r="AA2279">
        <v>20431</v>
      </c>
      <c r="AB2279">
        <v>20554</v>
      </c>
      <c r="AC2279">
        <v>20797</v>
      </c>
      <c r="AD2279">
        <v>20849</v>
      </c>
      <c r="AE2279">
        <v>20947</v>
      </c>
      <c r="AF2279">
        <v>21083</v>
      </c>
      <c r="AG2279">
        <v>21025</v>
      </c>
      <c r="AH2279">
        <v>21163</v>
      </c>
      <c r="AI2279">
        <v>21221</v>
      </c>
      <c r="AJ2279">
        <v>21241</v>
      </c>
    </row>
    <row r="2280" spans="1:36" x14ac:dyDescent="0.25">
      <c r="A2280">
        <v>880</v>
      </c>
      <c r="B2280">
        <v>13748.66596</v>
      </c>
      <c r="C2280">
        <v>13701.418319999999</v>
      </c>
      <c r="D2280">
        <v>13651.1129</v>
      </c>
      <c r="E2280">
        <v>13565.154040000001</v>
      </c>
      <c r="F2280">
        <v>13489.998679999999</v>
      </c>
      <c r="G2280">
        <v>13437.514719999999</v>
      </c>
      <c r="H2280">
        <v>13418.8704</v>
      </c>
      <c r="I2280">
        <v>13498.09864</v>
      </c>
      <c r="J2280">
        <v>13646.707820000001</v>
      </c>
      <c r="K2280">
        <v>13693.57014</v>
      </c>
      <c r="L2280">
        <v>13683.738800000001</v>
      </c>
      <c r="M2280">
        <v>13839.38276</v>
      </c>
      <c r="N2280">
        <v>14052.628000000001</v>
      </c>
      <c r="O2280">
        <v>14198.512000000001</v>
      </c>
      <c r="P2280">
        <v>14397.255999999999</v>
      </c>
      <c r="Q2280">
        <v>14493.518</v>
      </c>
      <c r="R2280">
        <v>14608.087</v>
      </c>
      <c r="S2280">
        <v>14680.812</v>
      </c>
      <c r="T2280">
        <v>14801.567999999999</v>
      </c>
      <c r="U2280">
        <v>14985.766</v>
      </c>
      <c r="V2280">
        <v>15140.293</v>
      </c>
      <c r="W2280">
        <v>15412.852000000001</v>
      </c>
      <c r="X2280">
        <v>15599.425999999999</v>
      </c>
      <c r="Y2280">
        <v>15687.428</v>
      </c>
      <c r="Z2280">
        <v>15734.763000000001</v>
      </c>
      <c r="AA2280">
        <v>15992.493</v>
      </c>
      <c r="AB2280">
        <v>16067.204</v>
      </c>
      <c r="AC2280">
        <v>16029.766</v>
      </c>
      <c r="AD2280">
        <v>16089.865</v>
      </c>
      <c r="AE2280">
        <v>16136.302</v>
      </c>
      <c r="AF2280">
        <v>16136.585999999999</v>
      </c>
      <c r="AG2280">
        <v>16099.114</v>
      </c>
      <c r="AH2280">
        <v>16038.579</v>
      </c>
      <c r="AI2280">
        <v>16018.798000000001</v>
      </c>
      <c r="AJ2280">
        <v>15978.446</v>
      </c>
    </row>
    <row r="2281" spans="1:36" x14ac:dyDescent="0.25">
      <c r="A2281">
        <v>881</v>
      </c>
      <c r="B2281">
        <v>8098.4840000000004</v>
      </c>
      <c r="C2281">
        <v>8110.9359999999997</v>
      </c>
      <c r="D2281">
        <v>8143.348</v>
      </c>
      <c r="E2281">
        <v>8151</v>
      </c>
      <c r="F2281">
        <v>8021</v>
      </c>
      <c r="G2281">
        <v>7940</v>
      </c>
      <c r="H2281">
        <v>7855</v>
      </c>
      <c r="I2281">
        <v>7800</v>
      </c>
      <c r="J2281">
        <v>7887</v>
      </c>
      <c r="K2281">
        <v>7997</v>
      </c>
      <c r="L2281">
        <v>8034</v>
      </c>
      <c r="M2281">
        <v>8103</v>
      </c>
      <c r="N2281">
        <v>8230</v>
      </c>
      <c r="O2281">
        <v>8222</v>
      </c>
      <c r="P2281">
        <v>8248</v>
      </c>
      <c r="Q2281">
        <v>8399</v>
      </c>
      <c r="R2281">
        <v>8463</v>
      </c>
      <c r="S2281">
        <v>8494</v>
      </c>
      <c r="T2281">
        <v>8559</v>
      </c>
      <c r="U2281">
        <v>8536</v>
      </c>
      <c r="V2281">
        <v>8506</v>
      </c>
      <c r="W2281">
        <v>8485</v>
      </c>
      <c r="X2281">
        <v>8468</v>
      </c>
      <c r="Y2281">
        <v>8462</v>
      </c>
      <c r="Z2281">
        <v>8420</v>
      </c>
      <c r="AA2281">
        <v>8412</v>
      </c>
      <c r="AB2281">
        <v>8396</v>
      </c>
      <c r="AC2281">
        <v>8366</v>
      </c>
      <c r="AD2281">
        <v>8391</v>
      </c>
      <c r="AE2281">
        <v>8240</v>
      </c>
      <c r="AF2281">
        <v>8147</v>
      </c>
      <c r="AG2281">
        <v>8109</v>
      </c>
      <c r="AH2281">
        <v>8016</v>
      </c>
      <c r="AI2281">
        <v>7966</v>
      </c>
      <c r="AJ2281">
        <v>7905</v>
      </c>
    </row>
    <row r="2282" spans="1:36" x14ac:dyDescent="0.25">
      <c r="A2282">
        <v>882</v>
      </c>
      <c r="B2282">
        <v>38059.784</v>
      </c>
      <c r="C2282">
        <v>38213.864000000001</v>
      </c>
      <c r="D2282">
        <v>38367.574999999997</v>
      </c>
      <c r="E2282">
        <v>39134</v>
      </c>
      <c r="F2282">
        <v>39513</v>
      </c>
      <c r="G2282">
        <v>39918</v>
      </c>
      <c r="H2282">
        <v>40055</v>
      </c>
      <c r="I2282">
        <v>40271</v>
      </c>
      <c r="J2282">
        <v>40049</v>
      </c>
      <c r="K2282">
        <v>39945</v>
      </c>
      <c r="L2282">
        <v>40131</v>
      </c>
      <c r="M2282">
        <v>40187</v>
      </c>
      <c r="N2282">
        <v>40352</v>
      </c>
      <c r="O2282">
        <v>40542</v>
      </c>
      <c r="P2282">
        <v>40975</v>
      </c>
      <c r="Q2282">
        <v>40989</v>
      </c>
      <c r="R2282">
        <v>41165</v>
      </c>
      <c r="S2282">
        <v>41592</v>
      </c>
      <c r="T2282">
        <v>41566</v>
      </c>
      <c r="U2282">
        <v>41645</v>
      </c>
      <c r="V2282">
        <v>41411</v>
      </c>
      <c r="W2282">
        <v>41009</v>
      </c>
      <c r="X2282">
        <v>40769</v>
      </c>
      <c r="Y2282">
        <v>40345</v>
      </c>
      <c r="Z2282">
        <v>40055</v>
      </c>
      <c r="AA2282">
        <v>39778</v>
      </c>
      <c r="AB2282">
        <v>39477</v>
      </c>
      <c r="AC2282">
        <v>39189</v>
      </c>
      <c r="AD2282">
        <v>38866</v>
      </c>
      <c r="AE2282">
        <v>38748</v>
      </c>
      <c r="AF2282">
        <v>38713</v>
      </c>
      <c r="AG2282">
        <v>38457</v>
      </c>
      <c r="AH2282">
        <v>38186</v>
      </c>
      <c r="AI2282">
        <v>38067</v>
      </c>
      <c r="AJ2282">
        <v>37911</v>
      </c>
    </row>
    <row r="2283" spans="1:36" x14ac:dyDescent="0.25">
      <c r="A2283">
        <v>883</v>
      </c>
      <c r="B2283">
        <v>0</v>
      </c>
      <c r="C2283">
        <v>0</v>
      </c>
      <c r="D2283">
        <v>0</v>
      </c>
      <c r="E2283">
        <v>0</v>
      </c>
      <c r="F2283">
        <v>0</v>
      </c>
      <c r="G2283">
        <v>0</v>
      </c>
      <c r="H2283">
        <v>0</v>
      </c>
      <c r="I2283">
        <v>0</v>
      </c>
      <c r="J2283">
        <v>0</v>
      </c>
      <c r="K2283">
        <v>0</v>
      </c>
      <c r="L2283">
        <v>0</v>
      </c>
      <c r="M2283">
        <v>0</v>
      </c>
      <c r="N2283">
        <v>0</v>
      </c>
      <c r="O2283">
        <v>0</v>
      </c>
      <c r="P2283">
        <v>0</v>
      </c>
      <c r="Q2283">
        <v>0</v>
      </c>
      <c r="R2283">
        <v>0</v>
      </c>
      <c r="S2283">
        <v>0</v>
      </c>
      <c r="T2283">
        <v>0</v>
      </c>
      <c r="U2283">
        <v>0</v>
      </c>
      <c r="V2283">
        <v>0</v>
      </c>
      <c r="W2283">
        <v>0</v>
      </c>
      <c r="X2283">
        <v>0</v>
      </c>
      <c r="Y2283">
        <v>0</v>
      </c>
      <c r="Z2283">
        <v>0</v>
      </c>
      <c r="AA2283">
        <v>0</v>
      </c>
      <c r="AB2283">
        <v>0</v>
      </c>
      <c r="AC2283">
        <v>0</v>
      </c>
      <c r="AD2283">
        <v>0</v>
      </c>
      <c r="AE2283">
        <v>0</v>
      </c>
      <c r="AF2283">
        <v>0</v>
      </c>
      <c r="AG2283">
        <v>0</v>
      </c>
      <c r="AH2283">
        <v>0</v>
      </c>
      <c r="AI2283">
        <v>0</v>
      </c>
      <c r="AJ2283">
        <v>0</v>
      </c>
    </row>
    <row r="2284" spans="1:36" x14ac:dyDescent="0.25">
      <c r="A2284">
        <v>888</v>
      </c>
      <c r="B2284">
        <v>16104.784</v>
      </c>
      <c r="C2284">
        <v>16154.6</v>
      </c>
      <c r="D2284">
        <v>16154.664000000001</v>
      </c>
      <c r="E2284">
        <v>16158</v>
      </c>
      <c r="F2284">
        <v>16127</v>
      </c>
      <c r="G2284">
        <v>16108</v>
      </c>
      <c r="H2284">
        <v>16010</v>
      </c>
      <c r="I2284">
        <v>16065</v>
      </c>
      <c r="J2284">
        <v>16291</v>
      </c>
      <c r="K2284">
        <v>16377</v>
      </c>
      <c r="L2284">
        <v>16480</v>
      </c>
      <c r="M2284">
        <v>16482</v>
      </c>
      <c r="N2284">
        <v>16584</v>
      </c>
      <c r="O2284">
        <v>16751</v>
      </c>
      <c r="P2284">
        <v>16789</v>
      </c>
      <c r="Q2284">
        <v>17023</v>
      </c>
      <c r="R2284">
        <v>17178</v>
      </c>
      <c r="S2284">
        <v>17229</v>
      </c>
      <c r="T2284">
        <v>17295</v>
      </c>
      <c r="U2284">
        <v>17283</v>
      </c>
      <c r="V2284">
        <v>17145</v>
      </c>
      <c r="W2284">
        <v>17150</v>
      </c>
      <c r="X2284">
        <v>17174</v>
      </c>
      <c r="Y2284">
        <v>17120</v>
      </c>
      <c r="Z2284">
        <v>17065</v>
      </c>
      <c r="AA2284">
        <v>17105</v>
      </c>
      <c r="AB2284">
        <v>17020</v>
      </c>
      <c r="AC2284">
        <v>16926</v>
      </c>
      <c r="AD2284">
        <v>16717</v>
      </c>
      <c r="AE2284">
        <v>16696</v>
      </c>
      <c r="AF2284">
        <v>16607</v>
      </c>
      <c r="AG2284">
        <v>16579</v>
      </c>
      <c r="AH2284">
        <v>16548</v>
      </c>
      <c r="AI2284">
        <v>16457</v>
      </c>
      <c r="AJ2284">
        <v>16367</v>
      </c>
    </row>
    <row r="2285" spans="1:36" x14ac:dyDescent="0.25">
      <c r="A2285">
        <v>889</v>
      </c>
      <c r="B2285">
        <v>11181</v>
      </c>
      <c r="C2285">
        <v>11305</v>
      </c>
      <c r="D2285">
        <v>11456</v>
      </c>
      <c r="E2285">
        <v>11588</v>
      </c>
      <c r="F2285">
        <v>11780</v>
      </c>
      <c r="G2285">
        <v>11927</v>
      </c>
      <c r="H2285">
        <v>12021</v>
      </c>
      <c r="I2285">
        <v>12154</v>
      </c>
      <c r="J2285">
        <v>12332</v>
      </c>
      <c r="K2285">
        <v>12444</v>
      </c>
      <c r="L2285">
        <v>12548</v>
      </c>
      <c r="M2285">
        <v>12619</v>
      </c>
      <c r="N2285">
        <v>12754</v>
      </c>
      <c r="O2285">
        <v>12838</v>
      </c>
      <c r="P2285">
        <v>12968</v>
      </c>
      <c r="Q2285">
        <v>13038</v>
      </c>
      <c r="R2285">
        <v>13110</v>
      </c>
      <c r="S2285">
        <v>13134</v>
      </c>
      <c r="T2285">
        <v>13259</v>
      </c>
      <c r="U2285">
        <v>13175</v>
      </c>
      <c r="V2285">
        <v>13163</v>
      </c>
      <c r="W2285">
        <v>13158</v>
      </c>
      <c r="X2285">
        <v>13189</v>
      </c>
      <c r="Y2285">
        <v>13403</v>
      </c>
      <c r="Z2285">
        <v>13466</v>
      </c>
      <c r="AA2285">
        <v>13341</v>
      </c>
      <c r="AB2285">
        <v>13401</v>
      </c>
      <c r="AC2285">
        <v>13521</v>
      </c>
      <c r="AD2285">
        <v>13646</v>
      </c>
      <c r="AE2285">
        <v>13643</v>
      </c>
      <c r="AF2285">
        <v>13795</v>
      </c>
      <c r="AG2285">
        <v>13902</v>
      </c>
      <c r="AH2285">
        <v>13844</v>
      </c>
      <c r="AI2285">
        <v>13742</v>
      </c>
      <c r="AJ2285">
        <v>13688</v>
      </c>
    </row>
    <row r="2286" spans="1:36" x14ac:dyDescent="0.25">
      <c r="A2286">
        <v>893</v>
      </c>
      <c r="B2286">
        <v>12690</v>
      </c>
      <c r="C2286">
        <v>12880</v>
      </c>
      <c r="D2286">
        <v>12967</v>
      </c>
      <c r="E2286">
        <v>12983</v>
      </c>
      <c r="F2286">
        <v>12991</v>
      </c>
      <c r="G2286">
        <v>13023</v>
      </c>
      <c r="H2286">
        <v>12996</v>
      </c>
      <c r="I2286">
        <v>12931</v>
      </c>
      <c r="J2286">
        <v>12908</v>
      </c>
      <c r="K2286">
        <v>12874</v>
      </c>
      <c r="L2286">
        <v>12894</v>
      </c>
      <c r="M2286">
        <v>12945</v>
      </c>
      <c r="N2286">
        <v>12937</v>
      </c>
      <c r="O2286">
        <v>12943</v>
      </c>
      <c r="P2286">
        <v>13047</v>
      </c>
      <c r="Q2286">
        <v>13089</v>
      </c>
      <c r="R2286">
        <v>13231</v>
      </c>
      <c r="S2286">
        <v>13243</v>
      </c>
      <c r="T2286">
        <v>13357</v>
      </c>
      <c r="U2286">
        <v>13382</v>
      </c>
      <c r="V2286">
        <v>13364</v>
      </c>
      <c r="W2286">
        <v>13362</v>
      </c>
      <c r="X2286">
        <v>13444</v>
      </c>
      <c r="Y2286">
        <v>13539</v>
      </c>
      <c r="Z2286">
        <v>13463</v>
      </c>
      <c r="AA2286">
        <v>13477</v>
      </c>
      <c r="AB2286">
        <v>13576</v>
      </c>
      <c r="AC2286">
        <v>13612</v>
      </c>
      <c r="AD2286">
        <v>13561</v>
      </c>
      <c r="AE2286">
        <v>13499</v>
      </c>
      <c r="AF2286">
        <v>13402</v>
      </c>
      <c r="AG2286">
        <v>13391</v>
      </c>
      <c r="AH2286">
        <v>13350</v>
      </c>
      <c r="AI2286">
        <v>13286</v>
      </c>
      <c r="AJ2286">
        <v>13275</v>
      </c>
    </row>
    <row r="2287" spans="1:36" x14ac:dyDescent="0.25">
      <c r="A2287">
        <v>896</v>
      </c>
      <c r="B2287">
        <v>0</v>
      </c>
      <c r="C2287">
        <v>0</v>
      </c>
      <c r="D2287">
        <v>0</v>
      </c>
      <c r="E2287">
        <v>0</v>
      </c>
      <c r="F2287">
        <v>0</v>
      </c>
      <c r="G2287">
        <v>0</v>
      </c>
      <c r="H2287">
        <v>0</v>
      </c>
      <c r="I2287">
        <v>0</v>
      </c>
      <c r="J2287">
        <v>0</v>
      </c>
      <c r="K2287">
        <v>0</v>
      </c>
      <c r="L2287">
        <v>0</v>
      </c>
      <c r="M2287">
        <v>0</v>
      </c>
      <c r="N2287">
        <v>0</v>
      </c>
      <c r="O2287">
        <v>0</v>
      </c>
      <c r="P2287">
        <v>0</v>
      </c>
      <c r="Q2287">
        <v>0</v>
      </c>
      <c r="R2287">
        <v>0</v>
      </c>
      <c r="S2287">
        <v>0</v>
      </c>
      <c r="T2287">
        <v>0</v>
      </c>
      <c r="U2287">
        <v>0</v>
      </c>
      <c r="V2287">
        <v>0</v>
      </c>
      <c r="W2287">
        <v>0</v>
      </c>
      <c r="X2287">
        <v>0</v>
      </c>
      <c r="Y2287">
        <v>0</v>
      </c>
      <c r="Z2287">
        <v>0</v>
      </c>
      <c r="AA2287">
        <v>0</v>
      </c>
      <c r="AB2287">
        <v>0</v>
      </c>
      <c r="AC2287">
        <v>0</v>
      </c>
      <c r="AD2287">
        <v>0</v>
      </c>
      <c r="AE2287">
        <v>0</v>
      </c>
      <c r="AF2287">
        <v>0</v>
      </c>
      <c r="AG2287">
        <v>0</v>
      </c>
      <c r="AH2287">
        <v>0</v>
      </c>
      <c r="AI2287">
        <v>0</v>
      </c>
      <c r="AJ2287">
        <v>0</v>
      </c>
    </row>
    <row r="2288" spans="1:36" x14ac:dyDescent="0.25">
      <c r="A2288">
        <v>899</v>
      </c>
      <c r="B2288">
        <v>31096.208999999999</v>
      </c>
      <c r="C2288">
        <v>31288.112999999998</v>
      </c>
      <c r="D2288">
        <v>31182.761999999999</v>
      </c>
      <c r="E2288">
        <v>33896.512999999999</v>
      </c>
      <c r="F2288">
        <v>33697.966</v>
      </c>
      <c r="G2288">
        <v>33606.169000000002</v>
      </c>
      <c r="H2288">
        <v>33854.413</v>
      </c>
      <c r="I2288">
        <v>33762.453000000001</v>
      </c>
      <c r="J2288">
        <v>33841.184000000001</v>
      </c>
      <c r="K2288">
        <v>33774.803</v>
      </c>
      <c r="L2288">
        <v>33847.406999999999</v>
      </c>
      <c r="M2288">
        <v>33847.978000000003</v>
      </c>
      <c r="N2288">
        <v>33957.792000000001</v>
      </c>
      <c r="O2288">
        <v>33938.042999999998</v>
      </c>
      <c r="P2288">
        <v>33932.921000000002</v>
      </c>
      <c r="Q2288">
        <v>34258.142</v>
      </c>
      <c r="R2288">
        <v>34603.781999999999</v>
      </c>
      <c r="S2288">
        <v>34869.644999999997</v>
      </c>
      <c r="T2288">
        <v>34994.148999999998</v>
      </c>
      <c r="U2288">
        <v>34372.455000000002</v>
      </c>
      <c r="V2288">
        <v>34377.781000000003</v>
      </c>
      <c r="W2288">
        <v>34555.320999999996</v>
      </c>
      <c r="X2288">
        <v>34486.406999999999</v>
      </c>
      <c r="Y2288">
        <v>34243.171999999999</v>
      </c>
      <c r="Z2288">
        <v>33982.667000000001</v>
      </c>
      <c r="AA2288">
        <v>33616.489000000001</v>
      </c>
      <c r="AB2288">
        <v>33756.305999999997</v>
      </c>
      <c r="AC2288">
        <v>33557.457000000002</v>
      </c>
      <c r="AD2288">
        <v>33483.091</v>
      </c>
      <c r="AE2288">
        <v>33597.853000000003</v>
      </c>
      <c r="AF2288">
        <v>33374.307999999997</v>
      </c>
      <c r="AG2288">
        <v>33285.148000000001</v>
      </c>
      <c r="AH2288">
        <v>33211.116000000002</v>
      </c>
      <c r="AI2288">
        <v>33026.688000000002</v>
      </c>
      <c r="AJ2288">
        <v>32897.120999999999</v>
      </c>
    </row>
    <row r="2289" spans="1:36" x14ac:dyDescent="0.25">
      <c r="A2289">
        <v>907</v>
      </c>
      <c r="B2289">
        <v>15431</v>
      </c>
      <c r="C2289">
        <v>15504</v>
      </c>
      <c r="D2289">
        <v>15617</v>
      </c>
      <c r="E2289">
        <v>15743</v>
      </c>
      <c r="F2289">
        <v>15854</v>
      </c>
      <c r="G2289">
        <v>15815</v>
      </c>
      <c r="H2289">
        <v>15924</v>
      </c>
      <c r="I2289">
        <v>15929</v>
      </c>
      <c r="J2289">
        <v>16029</v>
      </c>
      <c r="K2289">
        <v>16234</v>
      </c>
      <c r="L2289">
        <v>16264</v>
      </c>
      <c r="M2289">
        <v>16305</v>
      </c>
      <c r="N2289">
        <v>16406</v>
      </c>
      <c r="O2289">
        <v>16466</v>
      </c>
      <c r="P2289">
        <v>16558</v>
      </c>
      <c r="Q2289">
        <v>16727</v>
      </c>
      <c r="R2289">
        <v>16781</v>
      </c>
      <c r="S2289">
        <v>16810</v>
      </c>
      <c r="T2289">
        <v>16868</v>
      </c>
      <c r="U2289">
        <v>16868</v>
      </c>
      <c r="V2289">
        <v>16769</v>
      </c>
      <c r="W2289">
        <v>16811</v>
      </c>
      <c r="X2289">
        <v>16822</v>
      </c>
      <c r="Y2289">
        <v>16847</v>
      </c>
      <c r="Z2289">
        <v>16867</v>
      </c>
      <c r="AA2289">
        <v>16754</v>
      </c>
      <c r="AB2289">
        <v>16823</v>
      </c>
      <c r="AC2289">
        <v>16742</v>
      </c>
      <c r="AD2289">
        <v>16863</v>
      </c>
      <c r="AE2289">
        <v>16890</v>
      </c>
      <c r="AF2289">
        <v>17101</v>
      </c>
      <c r="AG2289">
        <v>17153</v>
      </c>
      <c r="AH2289">
        <v>17383</v>
      </c>
      <c r="AI2289">
        <v>17367</v>
      </c>
      <c r="AJ2289">
        <v>17319</v>
      </c>
    </row>
    <row r="2290" spans="1:36" x14ac:dyDescent="0.25">
      <c r="A2290">
        <v>916</v>
      </c>
      <c r="B2290">
        <v>0</v>
      </c>
      <c r="C2290">
        <v>0</v>
      </c>
      <c r="D2290">
        <v>0</v>
      </c>
      <c r="E2290">
        <v>0</v>
      </c>
      <c r="F2290">
        <v>0</v>
      </c>
      <c r="G2290">
        <v>0</v>
      </c>
      <c r="H2290">
        <v>0</v>
      </c>
      <c r="I2290">
        <v>0</v>
      </c>
      <c r="J2290">
        <v>0</v>
      </c>
      <c r="K2290">
        <v>0</v>
      </c>
      <c r="L2290">
        <v>0</v>
      </c>
      <c r="M2290">
        <v>0</v>
      </c>
      <c r="N2290">
        <v>0</v>
      </c>
      <c r="O2290">
        <v>0</v>
      </c>
      <c r="P2290">
        <v>0</v>
      </c>
      <c r="Q2290">
        <v>0</v>
      </c>
      <c r="R2290">
        <v>0</v>
      </c>
      <c r="S2290">
        <v>0</v>
      </c>
      <c r="T2290">
        <v>0</v>
      </c>
      <c r="U2290">
        <v>0</v>
      </c>
      <c r="V2290">
        <v>0</v>
      </c>
      <c r="W2290">
        <v>0</v>
      </c>
      <c r="X2290">
        <v>0</v>
      </c>
      <c r="Y2290">
        <v>0</v>
      </c>
      <c r="Z2290">
        <v>0</v>
      </c>
      <c r="AA2290">
        <v>0</v>
      </c>
      <c r="AB2290">
        <v>0</v>
      </c>
      <c r="AC2290">
        <v>0</v>
      </c>
      <c r="AD2290">
        <v>0</v>
      </c>
      <c r="AE2290">
        <v>0</v>
      </c>
      <c r="AF2290">
        <v>0</v>
      </c>
      <c r="AG2290">
        <v>0</v>
      </c>
      <c r="AH2290">
        <v>0</v>
      </c>
      <c r="AI2290">
        <v>0</v>
      </c>
      <c r="AJ2290">
        <v>0</v>
      </c>
    </row>
    <row r="2291" spans="1:36" x14ac:dyDescent="0.25">
      <c r="A2291">
        <v>917</v>
      </c>
      <c r="B2291">
        <v>90006.213999999993</v>
      </c>
      <c r="C2291">
        <v>90073.592999999993</v>
      </c>
      <c r="D2291">
        <v>90332.776999999987</v>
      </c>
      <c r="E2291">
        <v>87352.49</v>
      </c>
      <c r="F2291">
        <v>88183.709999999992</v>
      </c>
      <c r="G2291">
        <v>89253.653999999995</v>
      </c>
      <c r="H2291">
        <v>89548.066999999995</v>
      </c>
      <c r="I2291">
        <v>89816.233999999997</v>
      </c>
      <c r="J2291">
        <v>89835.276999999987</v>
      </c>
      <c r="K2291">
        <v>90248.349999999991</v>
      </c>
      <c r="L2291">
        <v>90084.661999999997</v>
      </c>
      <c r="M2291">
        <v>89985.894</v>
      </c>
      <c r="N2291">
        <v>90268.871999999988</v>
      </c>
      <c r="O2291">
        <v>90896.84</v>
      </c>
      <c r="P2291">
        <v>91227.386999999988</v>
      </c>
      <c r="Q2291">
        <v>91654.583999999988</v>
      </c>
      <c r="R2291">
        <v>92113.231</v>
      </c>
      <c r="S2291">
        <v>91864.898000000001</v>
      </c>
      <c r="T2291">
        <v>91987.099000000002</v>
      </c>
      <c r="U2291">
        <v>91549.826000000001</v>
      </c>
      <c r="V2291">
        <v>91245.122000000003</v>
      </c>
      <c r="W2291">
        <v>91035.242999999988</v>
      </c>
      <c r="X2291">
        <v>91038.141000000003</v>
      </c>
      <c r="Y2291">
        <v>90899.938999999998</v>
      </c>
      <c r="Z2291">
        <v>89910.525999999983</v>
      </c>
      <c r="AA2291">
        <v>89483.413</v>
      </c>
      <c r="AB2291">
        <v>88545.998999999996</v>
      </c>
      <c r="AC2291">
        <v>87550.012000000002</v>
      </c>
      <c r="AD2291">
        <v>86629.858999999997</v>
      </c>
      <c r="AE2291">
        <v>85801.645999999993</v>
      </c>
      <c r="AF2291">
        <v>85500.71699999999</v>
      </c>
      <c r="AG2291">
        <v>85385.518999999986</v>
      </c>
      <c r="AH2291">
        <v>85362.09199999999</v>
      </c>
      <c r="AI2291">
        <v>85174.911999999997</v>
      </c>
      <c r="AJ2291">
        <v>84917.405999999988</v>
      </c>
    </row>
    <row r="2292" spans="1:36" x14ac:dyDescent="0.25">
      <c r="A2292">
        <v>926</v>
      </c>
      <c r="B2292">
        <v>0</v>
      </c>
      <c r="C2292">
        <v>0</v>
      </c>
      <c r="D2292">
        <v>0</v>
      </c>
      <c r="E2292">
        <v>0</v>
      </c>
      <c r="F2292">
        <v>0</v>
      </c>
      <c r="G2292">
        <v>0</v>
      </c>
      <c r="H2292">
        <v>0</v>
      </c>
      <c r="I2292">
        <v>0</v>
      </c>
      <c r="J2292">
        <v>0</v>
      </c>
      <c r="K2292">
        <v>0</v>
      </c>
      <c r="L2292">
        <v>0</v>
      </c>
      <c r="M2292">
        <v>0</v>
      </c>
      <c r="N2292">
        <v>0</v>
      </c>
      <c r="O2292">
        <v>0</v>
      </c>
      <c r="P2292">
        <v>0</v>
      </c>
      <c r="Q2292">
        <v>0</v>
      </c>
      <c r="R2292">
        <v>0</v>
      </c>
      <c r="S2292">
        <v>0</v>
      </c>
      <c r="T2292">
        <v>0</v>
      </c>
      <c r="U2292">
        <v>0</v>
      </c>
      <c r="V2292">
        <v>0</v>
      </c>
      <c r="W2292">
        <v>0</v>
      </c>
      <c r="X2292">
        <v>0</v>
      </c>
      <c r="Y2292">
        <v>0</v>
      </c>
      <c r="Z2292">
        <v>0</v>
      </c>
      <c r="AA2292">
        <v>0</v>
      </c>
      <c r="AB2292">
        <v>0</v>
      </c>
      <c r="AC2292">
        <v>0</v>
      </c>
      <c r="AD2292">
        <v>0</v>
      </c>
      <c r="AE2292">
        <v>0</v>
      </c>
      <c r="AF2292">
        <v>0</v>
      </c>
      <c r="AG2292">
        <v>0</v>
      </c>
      <c r="AH2292">
        <v>0</v>
      </c>
      <c r="AI2292">
        <v>0</v>
      </c>
      <c r="AJ2292">
        <v>0</v>
      </c>
    </row>
    <row r="2293" spans="1:36" x14ac:dyDescent="0.25">
      <c r="A2293">
        <v>928</v>
      </c>
      <c r="B2293">
        <v>53661.771999999997</v>
      </c>
      <c r="C2293">
        <v>53495.835999999996</v>
      </c>
      <c r="D2293">
        <v>53210.665000000001</v>
      </c>
      <c r="E2293">
        <v>53359.582000000002</v>
      </c>
      <c r="F2293">
        <v>53537.324000000001</v>
      </c>
      <c r="G2293">
        <v>53417.565999999999</v>
      </c>
      <c r="H2293">
        <v>53304.182000000001</v>
      </c>
      <c r="I2293">
        <v>53072.741999999998</v>
      </c>
      <c r="J2293">
        <v>53014.775999999998</v>
      </c>
      <c r="K2293">
        <v>53172.642</v>
      </c>
      <c r="L2293">
        <v>53182.298000000003</v>
      </c>
      <c r="M2293">
        <v>53315.091999999997</v>
      </c>
      <c r="N2293">
        <v>53470.688000000002</v>
      </c>
      <c r="O2293">
        <v>53554.002</v>
      </c>
      <c r="P2293">
        <v>53375.694000000003</v>
      </c>
      <c r="Q2293">
        <v>53039.588000000003</v>
      </c>
      <c r="R2293">
        <v>52839.548000000003</v>
      </c>
      <c r="S2293">
        <v>52809.03</v>
      </c>
      <c r="T2293">
        <v>52637.286</v>
      </c>
      <c r="U2293">
        <v>52341.37</v>
      </c>
      <c r="V2293">
        <v>51952.733999999997</v>
      </c>
      <c r="W2293">
        <v>51648.294000000002</v>
      </c>
      <c r="X2293">
        <v>51256.298000000003</v>
      </c>
      <c r="Y2293">
        <v>50870.008000000002</v>
      </c>
      <c r="Z2293">
        <v>50482.938000000002</v>
      </c>
      <c r="AA2293">
        <v>50222.046000000002</v>
      </c>
      <c r="AB2293">
        <v>49748.084000000003</v>
      </c>
      <c r="AC2293">
        <v>49505.998</v>
      </c>
      <c r="AD2293">
        <v>48950.074000000001</v>
      </c>
      <c r="AE2293">
        <v>48513.341999999997</v>
      </c>
      <c r="AF2293">
        <v>48254.712</v>
      </c>
      <c r="AG2293">
        <v>47862.472000000002</v>
      </c>
      <c r="AH2293">
        <v>47587.423999999999</v>
      </c>
      <c r="AI2293">
        <v>47458.031999999999</v>
      </c>
      <c r="AJ2293">
        <v>47371.493999999999</v>
      </c>
    </row>
    <row r="2294" spans="1:36" x14ac:dyDescent="0.25">
      <c r="A2294">
        <v>935</v>
      </c>
      <c r="B2294">
        <v>109313</v>
      </c>
      <c r="C2294">
        <v>109285</v>
      </c>
      <c r="D2294">
        <v>110232</v>
      </c>
      <c r="E2294">
        <v>111487</v>
      </c>
      <c r="F2294">
        <v>112605</v>
      </c>
      <c r="G2294">
        <v>113277</v>
      </c>
      <c r="H2294">
        <v>114008</v>
      </c>
      <c r="I2294">
        <v>114579</v>
      </c>
      <c r="J2294">
        <v>115272</v>
      </c>
      <c r="K2294">
        <v>115782</v>
      </c>
      <c r="L2294">
        <v>116380</v>
      </c>
      <c r="M2294">
        <v>117008</v>
      </c>
      <c r="N2294">
        <v>117417</v>
      </c>
      <c r="O2294">
        <v>118152</v>
      </c>
      <c r="P2294">
        <v>118285</v>
      </c>
      <c r="Q2294">
        <v>118102</v>
      </c>
      <c r="R2294">
        <v>118454</v>
      </c>
      <c r="S2294">
        <v>118518</v>
      </c>
      <c r="T2294">
        <v>118933</v>
      </c>
      <c r="U2294">
        <v>120179</v>
      </c>
      <c r="V2294">
        <v>121479</v>
      </c>
      <c r="W2294">
        <v>122070</v>
      </c>
      <c r="X2294">
        <v>122163</v>
      </c>
      <c r="Y2294">
        <v>122005</v>
      </c>
      <c r="Z2294">
        <v>121982</v>
      </c>
      <c r="AA2294">
        <v>122183</v>
      </c>
      <c r="AB2294">
        <v>121456</v>
      </c>
      <c r="AC2294">
        <v>120175</v>
      </c>
      <c r="AD2294">
        <v>119038</v>
      </c>
      <c r="AE2294">
        <v>118004</v>
      </c>
      <c r="AF2294">
        <v>118286</v>
      </c>
      <c r="AG2294">
        <v>118533</v>
      </c>
      <c r="AH2294">
        <v>119664</v>
      </c>
      <c r="AI2294">
        <v>121050</v>
      </c>
      <c r="AJ2294">
        <v>121819</v>
      </c>
    </row>
    <row r="2295" spans="1:36" x14ac:dyDescent="0.25">
      <c r="A2295">
        <v>937</v>
      </c>
      <c r="B2295">
        <v>0</v>
      </c>
      <c r="C2295">
        <v>0</v>
      </c>
      <c r="D2295">
        <v>0</v>
      </c>
      <c r="E2295">
        <v>0</v>
      </c>
      <c r="F2295">
        <v>0</v>
      </c>
      <c r="G2295">
        <v>0</v>
      </c>
      <c r="H2295">
        <v>0</v>
      </c>
      <c r="I2295">
        <v>0</v>
      </c>
      <c r="J2295">
        <v>0</v>
      </c>
      <c r="K2295">
        <v>0</v>
      </c>
      <c r="L2295">
        <v>0</v>
      </c>
      <c r="M2295">
        <v>0</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row>
    <row r="2296" spans="1:36" x14ac:dyDescent="0.25">
      <c r="A2296">
        <v>938</v>
      </c>
      <c r="B2296">
        <v>20217</v>
      </c>
      <c r="C2296">
        <v>20233</v>
      </c>
      <c r="D2296">
        <v>20230</v>
      </c>
      <c r="E2296">
        <v>20085</v>
      </c>
      <c r="F2296">
        <v>20275</v>
      </c>
      <c r="G2296">
        <v>20319</v>
      </c>
      <c r="H2296">
        <v>20325</v>
      </c>
      <c r="I2296">
        <v>20356</v>
      </c>
      <c r="J2296">
        <v>20283</v>
      </c>
      <c r="K2296">
        <v>20356</v>
      </c>
      <c r="L2296">
        <v>20462</v>
      </c>
      <c r="M2296">
        <v>20541</v>
      </c>
      <c r="N2296">
        <v>20556</v>
      </c>
      <c r="O2296">
        <v>20634</v>
      </c>
      <c r="P2296">
        <v>20651</v>
      </c>
      <c r="Q2296">
        <v>20651</v>
      </c>
      <c r="R2296">
        <v>20698</v>
      </c>
      <c r="S2296">
        <v>20591</v>
      </c>
      <c r="T2296">
        <v>20542</v>
      </c>
      <c r="U2296">
        <v>20482</v>
      </c>
      <c r="V2296">
        <v>20308</v>
      </c>
      <c r="W2296">
        <v>20267</v>
      </c>
      <c r="X2296">
        <v>20246</v>
      </c>
      <c r="Y2296">
        <v>20223</v>
      </c>
      <c r="Z2296">
        <v>20039</v>
      </c>
      <c r="AA2296">
        <v>19986</v>
      </c>
      <c r="AB2296">
        <v>19857</v>
      </c>
      <c r="AC2296">
        <v>19762</v>
      </c>
      <c r="AD2296">
        <v>19739</v>
      </c>
      <c r="AE2296">
        <v>19744</v>
      </c>
      <c r="AF2296">
        <v>19695</v>
      </c>
      <c r="AG2296">
        <v>19565</v>
      </c>
      <c r="AH2296">
        <v>19495</v>
      </c>
      <c r="AI2296">
        <v>19430</v>
      </c>
      <c r="AJ2296">
        <v>19362</v>
      </c>
    </row>
    <row r="2297" spans="1:36" x14ac:dyDescent="0.25">
      <c r="A2297">
        <v>944</v>
      </c>
      <c r="B2297">
        <v>6439</v>
      </c>
      <c r="C2297">
        <v>6479</v>
      </c>
      <c r="D2297">
        <v>6588</v>
      </c>
      <c r="E2297">
        <v>6725</v>
      </c>
      <c r="F2297">
        <v>6789</v>
      </c>
      <c r="G2297">
        <v>6767</v>
      </c>
      <c r="H2297">
        <v>6815</v>
      </c>
      <c r="I2297">
        <v>6833</v>
      </c>
      <c r="J2297">
        <v>6980</v>
      </c>
      <c r="K2297">
        <v>7116</v>
      </c>
      <c r="L2297">
        <v>7193</v>
      </c>
      <c r="M2297">
        <v>7227</v>
      </c>
      <c r="N2297">
        <v>7235</v>
      </c>
      <c r="O2297">
        <v>7260</v>
      </c>
      <c r="P2297">
        <v>7379</v>
      </c>
      <c r="Q2297">
        <v>7458</v>
      </c>
      <c r="R2297">
        <v>7463</v>
      </c>
      <c r="S2297">
        <v>7434</v>
      </c>
      <c r="T2297">
        <v>7449</v>
      </c>
      <c r="U2297">
        <v>7472</v>
      </c>
      <c r="V2297">
        <v>7597</v>
      </c>
      <c r="W2297">
        <v>7833</v>
      </c>
      <c r="X2297">
        <v>7978</v>
      </c>
      <c r="Y2297">
        <v>7947</v>
      </c>
      <c r="Z2297">
        <v>8011</v>
      </c>
      <c r="AA2297">
        <v>7977</v>
      </c>
      <c r="AB2297">
        <v>8010</v>
      </c>
      <c r="AC2297">
        <v>8016</v>
      </c>
      <c r="AD2297">
        <v>8029</v>
      </c>
      <c r="AE2297">
        <v>8084</v>
      </c>
      <c r="AF2297">
        <v>8040</v>
      </c>
      <c r="AG2297">
        <v>8049</v>
      </c>
      <c r="AH2297">
        <v>7947</v>
      </c>
      <c r="AI2297">
        <v>7874</v>
      </c>
      <c r="AJ2297">
        <v>7827</v>
      </c>
    </row>
    <row r="2298" spans="1:36" x14ac:dyDescent="0.25">
      <c r="A2298">
        <v>946</v>
      </c>
      <c r="B2298">
        <v>14440.035408</v>
      </c>
      <c r="C2298">
        <v>14621.660034</v>
      </c>
      <c r="D2298">
        <v>14894.265126</v>
      </c>
      <c r="E2298">
        <v>14967.043824</v>
      </c>
      <c r="F2298">
        <v>15017.815194000001</v>
      </c>
      <c r="G2298">
        <v>15051.308218</v>
      </c>
      <c r="H2298">
        <v>15221.891892</v>
      </c>
      <c r="I2298">
        <v>15307.160474</v>
      </c>
      <c r="J2298">
        <v>15335.964706000001</v>
      </c>
      <c r="K2298">
        <v>15441.852145999999</v>
      </c>
      <c r="L2298">
        <v>15493.302470000001</v>
      </c>
      <c r="M2298">
        <v>15575.740216</v>
      </c>
      <c r="N2298">
        <v>15809.771000000001</v>
      </c>
      <c r="O2298">
        <v>15924.1</v>
      </c>
      <c r="P2298">
        <v>16028.655000000001</v>
      </c>
      <c r="Q2298">
        <v>16100.424000000001</v>
      </c>
      <c r="R2298">
        <v>16205.014999999999</v>
      </c>
      <c r="S2298">
        <v>16296.161</v>
      </c>
      <c r="T2298">
        <v>16365.49</v>
      </c>
      <c r="U2298">
        <v>16421.740999999998</v>
      </c>
      <c r="V2298">
        <v>16509.481</v>
      </c>
      <c r="W2298">
        <v>16574.073</v>
      </c>
      <c r="X2298">
        <v>16618.921999999999</v>
      </c>
      <c r="Y2298">
        <v>16582.96</v>
      </c>
      <c r="Z2298">
        <v>16552.625</v>
      </c>
      <c r="AA2298">
        <v>16553.656999999999</v>
      </c>
      <c r="AB2298">
        <v>16719.471000000001</v>
      </c>
      <c r="AC2298">
        <v>16898.14</v>
      </c>
      <c r="AD2298">
        <v>16539</v>
      </c>
      <c r="AE2298">
        <v>16665</v>
      </c>
      <c r="AF2298">
        <v>16695</v>
      </c>
      <c r="AG2298">
        <v>16607</v>
      </c>
      <c r="AH2298">
        <v>16678</v>
      </c>
      <c r="AI2298">
        <v>16771</v>
      </c>
      <c r="AJ2298">
        <v>16785</v>
      </c>
    </row>
    <row r="2299" spans="1:36" x14ac:dyDescent="0.25">
      <c r="A2299">
        <v>951</v>
      </c>
      <c r="B2299">
        <v>17161.892</v>
      </c>
      <c r="C2299">
        <v>17174.675999999999</v>
      </c>
      <c r="D2299">
        <v>17168.274000000001</v>
      </c>
      <c r="E2299">
        <v>17223</v>
      </c>
      <c r="F2299">
        <v>17144</v>
      </c>
      <c r="G2299">
        <v>17121</v>
      </c>
      <c r="H2299">
        <v>17167</v>
      </c>
      <c r="I2299">
        <v>17081</v>
      </c>
      <c r="J2299">
        <v>17058</v>
      </c>
      <c r="K2299">
        <v>17003</v>
      </c>
      <c r="L2299">
        <v>16908</v>
      </c>
      <c r="M2299">
        <v>16880</v>
      </c>
      <c r="N2299">
        <v>16909</v>
      </c>
      <c r="O2299">
        <v>16983</v>
      </c>
      <c r="P2299">
        <v>16799</v>
      </c>
      <c r="Q2299">
        <v>16904</v>
      </c>
      <c r="R2299">
        <v>16807</v>
      </c>
      <c r="S2299">
        <v>16714</v>
      </c>
      <c r="T2299">
        <v>16679</v>
      </c>
      <c r="U2299">
        <v>16744</v>
      </c>
      <c r="V2299">
        <v>16642</v>
      </c>
      <c r="W2299">
        <v>16563</v>
      </c>
      <c r="X2299">
        <v>16687</v>
      </c>
      <c r="Y2299">
        <v>16609</v>
      </c>
      <c r="Z2299">
        <v>16371</v>
      </c>
      <c r="AA2299">
        <v>16055</v>
      </c>
      <c r="AB2299">
        <v>16014</v>
      </c>
      <c r="AC2299">
        <v>15920</v>
      </c>
      <c r="AD2299">
        <v>15844</v>
      </c>
      <c r="AE2299">
        <v>15851</v>
      </c>
      <c r="AF2299">
        <v>15720</v>
      </c>
      <c r="AG2299">
        <v>15667</v>
      </c>
      <c r="AH2299">
        <v>15595</v>
      </c>
      <c r="AI2299">
        <v>15644</v>
      </c>
      <c r="AJ2299">
        <v>15494</v>
      </c>
    </row>
    <row r="2300" spans="1:36" x14ac:dyDescent="0.25">
      <c r="A2300">
        <v>955</v>
      </c>
      <c r="B2300">
        <v>0</v>
      </c>
      <c r="C2300">
        <v>0</v>
      </c>
      <c r="D2300">
        <v>0</v>
      </c>
      <c r="E2300">
        <v>0</v>
      </c>
      <c r="F2300">
        <v>0</v>
      </c>
      <c r="G2300">
        <v>0</v>
      </c>
      <c r="H2300">
        <v>0</v>
      </c>
      <c r="I2300">
        <v>0</v>
      </c>
      <c r="J2300">
        <v>0</v>
      </c>
      <c r="K2300">
        <v>0</v>
      </c>
      <c r="L2300">
        <v>0</v>
      </c>
      <c r="M2300">
        <v>0</v>
      </c>
      <c r="N2300">
        <v>0</v>
      </c>
      <c r="O2300">
        <v>0</v>
      </c>
      <c r="P2300">
        <v>0</v>
      </c>
      <c r="Q2300">
        <v>0</v>
      </c>
      <c r="R2300">
        <v>0</v>
      </c>
      <c r="S2300">
        <v>0</v>
      </c>
      <c r="T2300">
        <v>0</v>
      </c>
      <c r="U2300">
        <v>0</v>
      </c>
      <c r="V2300">
        <v>0</v>
      </c>
      <c r="W2300">
        <v>0</v>
      </c>
      <c r="X2300">
        <v>0</v>
      </c>
      <c r="Y2300">
        <v>0</v>
      </c>
      <c r="Z2300">
        <v>0</v>
      </c>
      <c r="AA2300">
        <v>0</v>
      </c>
      <c r="AB2300">
        <v>0</v>
      </c>
      <c r="AC2300">
        <v>0</v>
      </c>
      <c r="AD2300">
        <v>0</v>
      </c>
      <c r="AE2300">
        <v>0</v>
      </c>
      <c r="AF2300">
        <v>0</v>
      </c>
      <c r="AG2300">
        <v>0</v>
      </c>
      <c r="AH2300">
        <v>0</v>
      </c>
      <c r="AI2300">
        <v>0</v>
      </c>
      <c r="AJ2300">
        <v>0</v>
      </c>
    </row>
    <row r="2301" spans="1:36" x14ac:dyDescent="0.25">
      <c r="A2301">
        <v>957</v>
      </c>
      <c r="B2301">
        <v>49231</v>
      </c>
      <c r="C2301">
        <v>49539</v>
      </c>
      <c r="D2301">
        <v>49858</v>
      </c>
      <c r="E2301">
        <v>50127</v>
      </c>
      <c r="F2301">
        <v>49952</v>
      </c>
      <c r="G2301">
        <v>49938</v>
      </c>
      <c r="H2301">
        <v>49968</v>
      </c>
      <c r="I2301">
        <v>50080</v>
      </c>
      <c r="J2301">
        <v>50125</v>
      </c>
      <c r="K2301">
        <v>50205</v>
      </c>
      <c r="L2301">
        <v>50374</v>
      </c>
      <c r="M2301">
        <v>50666</v>
      </c>
      <c r="N2301">
        <v>51080</v>
      </c>
      <c r="O2301">
        <v>51395</v>
      </c>
      <c r="P2301">
        <v>51405</v>
      </c>
      <c r="Q2301">
        <v>51713</v>
      </c>
      <c r="R2301">
        <v>51666</v>
      </c>
      <c r="S2301">
        <v>52415</v>
      </c>
      <c r="T2301">
        <v>52471</v>
      </c>
      <c r="U2301">
        <v>52651</v>
      </c>
      <c r="V2301">
        <v>53248</v>
      </c>
      <c r="W2301">
        <v>53542</v>
      </c>
      <c r="X2301">
        <v>53771</v>
      </c>
      <c r="Y2301">
        <v>53959</v>
      </c>
      <c r="Z2301">
        <v>54031</v>
      </c>
      <c r="AA2301">
        <v>53923</v>
      </c>
      <c r="AB2301">
        <v>54160</v>
      </c>
      <c r="AC2301">
        <v>54301</v>
      </c>
      <c r="AD2301">
        <v>54248</v>
      </c>
      <c r="AE2301">
        <v>54446</v>
      </c>
      <c r="AF2301">
        <v>54731</v>
      </c>
      <c r="AG2301">
        <v>55212</v>
      </c>
      <c r="AH2301">
        <v>55595</v>
      </c>
      <c r="AI2301">
        <v>56165</v>
      </c>
      <c r="AJ2301">
        <v>56690</v>
      </c>
    </row>
    <row r="2302" spans="1:36" x14ac:dyDescent="0.25">
      <c r="A2302">
        <v>962</v>
      </c>
      <c r="B2302">
        <v>13239.612999999999</v>
      </c>
      <c r="C2302">
        <v>13189.032999999999</v>
      </c>
      <c r="D2302">
        <v>13183.65</v>
      </c>
      <c r="E2302">
        <v>13189</v>
      </c>
      <c r="F2302">
        <v>13269</v>
      </c>
      <c r="G2302">
        <v>13282</v>
      </c>
      <c r="H2302">
        <v>13190</v>
      </c>
      <c r="I2302">
        <v>13178</v>
      </c>
      <c r="J2302">
        <v>13140</v>
      </c>
      <c r="K2302">
        <v>13166</v>
      </c>
      <c r="L2302">
        <v>13405</v>
      </c>
      <c r="M2302">
        <v>13536</v>
      </c>
      <c r="N2302">
        <v>13756</v>
      </c>
      <c r="O2302">
        <v>13949</v>
      </c>
      <c r="P2302">
        <v>13955</v>
      </c>
      <c r="Q2302">
        <v>14021</v>
      </c>
      <c r="R2302">
        <v>14066</v>
      </c>
      <c r="S2302">
        <v>14036</v>
      </c>
      <c r="T2302">
        <v>13981</v>
      </c>
      <c r="U2302">
        <v>14029</v>
      </c>
      <c r="V2302">
        <v>13759</v>
      </c>
      <c r="W2302">
        <v>13727</v>
      </c>
      <c r="X2302">
        <v>13656</v>
      </c>
      <c r="Y2302">
        <v>13680</v>
      </c>
      <c r="Z2302">
        <v>13598</v>
      </c>
      <c r="AA2302">
        <v>13634</v>
      </c>
      <c r="AB2302">
        <v>13535</v>
      </c>
      <c r="AC2302">
        <v>13439</v>
      </c>
      <c r="AD2302">
        <v>13448</v>
      </c>
      <c r="AE2302">
        <v>13418</v>
      </c>
      <c r="AF2302">
        <v>13478</v>
      </c>
      <c r="AG2302">
        <v>13494</v>
      </c>
      <c r="AH2302">
        <v>13408</v>
      </c>
      <c r="AI2302">
        <v>13202</v>
      </c>
      <c r="AJ2302">
        <v>12950</v>
      </c>
    </row>
    <row r="2303" spans="1:36" x14ac:dyDescent="0.25">
      <c r="A2303">
        <v>965</v>
      </c>
      <c r="B2303">
        <v>12121.407999999999</v>
      </c>
      <c r="C2303">
        <v>12147.5</v>
      </c>
      <c r="D2303">
        <v>12171.316000000001</v>
      </c>
      <c r="E2303">
        <v>12167.18</v>
      </c>
      <c r="F2303">
        <v>12112</v>
      </c>
      <c r="G2303">
        <v>12105.812</v>
      </c>
      <c r="H2303">
        <v>12070.896000000001</v>
      </c>
      <c r="I2303">
        <v>12002.132</v>
      </c>
      <c r="J2303">
        <v>11932.995999999999</v>
      </c>
      <c r="K2303">
        <v>11902.86</v>
      </c>
      <c r="L2303">
        <v>11935.036</v>
      </c>
      <c r="M2303">
        <v>11929.912</v>
      </c>
      <c r="N2303">
        <v>11919.415999999999</v>
      </c>
      <c r="O2303">
        <v>12012.58</v>
      </c>
      <c r="P2303">
        <v>11933.616</v>
      </c>
      <c r="Q2303">
        <v>11919.712</v>
      </c>
      <c r="R2303">
        <v>11987.788</v>
      </c>
      <c r="S2303">
        <v>11892.484</v>
      </c>
      <c r="T2303">
        <v>11859.472</v>
      </c>
      <c r="U2303">
        <v>11736.508</v>
      </c>
      <c r="V2303">
        <v>11669.196</v>
      </c>
      <c r="W2303">
        <v>11641.263999999999</v>
      </c>
      <c r="X2303">
        <v>11552.567999999999</v>
      </c>
      <c r="Y2303">
        <v>11470.652</v>
      </c>
      <c r="Z2303">
        <v>11500.348</v>
      </c>
      <c r="AA2303">
        <v>11487.984</v>
      </c>
      <c r="AB2303">
        <v>11481.812</v>
      </c>
      <c r="AC2303">
        <v>11368.835999999999</v>
      </c>
      <c r="AD2303">
        <v>11370.392</v>
      </c>
      <c r="AE2303">
        <v>11257.028</v>
      </c>
      <c r="AF2303">
        <v>11140.995999999999</v>
      </c>
      <c r="AG2303">
        <v>11046.812</v>
      </c>
      <c r="AH2303">
        <v>11003.656000000001</v>
      </c>
      <c r="AI2303">
        <v>10964.656000000001</v>
      </c>
      <c r="AJ2303">
        <v>10970.468000000001</v>
      </c>
    </row>
    <row r="2304" spans="1:36" x14ac:dyDescent="0.25">
      <c r="A2304">
        <v>971</v>
      </c>
      <c r="B2304">
        <v>26330.325000000001</v>
      </c>
      <c r="C2304">
        <v>26382.45</v>
      </c>
      <c r="D2304">
        <v>26369.325000000001</v>
      </c>
      <c r="E2304">
        <v>26308</v>
      </c>
      <c r="F2304">
        <v>26379</v>
      </c>
      <c r="G2304">
        <v>26513</v>
      </c>
      <c r="H2304">
        <v>26499</v>
      </c>
      <c r="I2304">
        <v>26529</v>
      </c>
      <c r="J2304">
        <v>26445</v>
      </c>
      <c r="K2304">
        <v>26470</v>
      </c>
      <c r="L2304">
        <v>26569</v>
      </c>
      <c r="M2304">
        <v>26583</v>
      </c>
      <c r="N2304">
        <v>26687</v>
      </c>
      <c r="O2304">
        <v>26740</v>
      </c>
      <c r="P2304">
        <v>26781</v>
      </c>
      <c r="Q2304">
        <v>26819</v>
      </c>
      <c r="R2304">
        <v>26776</v>
      </c>
      <c r="S2304">
        <v>26612</v>
      </c>
      <c r="T2304">
        <v>26507</v>
      </c>
      <c r="U2304">
        <v>26389</v>
      </c>
      <c r="V2304">
        <v>26303</v>
      </c>
      <c r="W2304">
        <v>26320</v>
      </c>
      <c r="X2304">
        <v>26432</v>
      </c>
      <c r="Y2304">
        <v>26520</v>
      </c>
      <c r="Z2304">
        <v>26596</v>
      </c>
      <c r="AA2304">
        <v>26608</v>
      </c>
      <c r="AB2304">
        <v>26772</v>
      </c>
      <c r="AC2304">
        <v>26656</v>
      </c>
      <c r="AD2304">
        <v>26331</v>
      </c>
      <c r="AE2304">
        <v>26091</v>
      </c>
      <c r="AF2304">
        <v>25865</v>
      </c>
      <c r="AG2304">
        <v>25673</v>
      </c>
      <c r="AH2304">
        <v>25709</v>
      </c>
      <c r="AI2304">
        <v>25623</v>
      </c>
      <c r="AJ2304">
        <v>25431</v>
      </c>
    </row>
    <row r="2305" spans="1:36" x14ac:dyDescent="0.25">
      <c r="A2305">
        <v>981</v>
      </c>
      <c r="B2305">
        <v>10706</v>
      </c>
      <c r="C2305">
        <v>10617</v>
      </c>
      <c r="D2305">
        <v>10548</v>
      </c>
      <c r="E2305">
        <v>10496</v>
      </c>
      <c r="F2305">
        <v>10589</v>
      </c>
      <c r="G2305">
        <v>10622</v>
      </c>
      <c r="H2305">
        <v>10541</v>
      </c>
      <c r="I2305">
        <v>10449</v>
      </c>
      <c r="J2305">
        <v>10582</v>
      </c>
      <c r="K2305">
        <v>10650</v>
      </c>
      <c r="L2305">
        <v>10639</v>
      </c>
      <c r="M2305">
        <v>10742</v>
      </c>
      <c r="N2305">
        <v>10781</v>
      </c>
      <c r="O2305">
        <v>10794</v>
      </c>
      <c r="P2305">
        <v>10945</v>
      </c>
      <c r="Q2305">
        <v>10952</v>
      </c>
      <c r="R2305">
        <v>10997</v>
      </c>
      <c r="S2305">
        <v>10922</v>
      </c>
      <c r="T2305">
        <v>10865</v>
      </c>
      <c r="U2305">
        <v>10864</v>
      </c>
      <c r="V2305">
        <v>10981</v>
      </c>
      <c r="W2305">
        <v>10821</v>
      </c>
      <c r="X2305">
        <v>10838</v>
      </c>
      <c r="Y2305">
        <v>10732</v>
      </c>
      <c r="Z2305">
        <v>10628</v>
      </c>
      <c r="AA2305">
        <v>10423</v>
      </c>
      <c r="AB2305">
        <v>10229</v>
      </c>
      <c r="AC2305">
        <v>10068</v>
      </c>
      <c r="AD2305">
        <v>9959</v>
      </c>
      <c r="AE2305">
        <v>9838</v>
      </c>
      <c r="AF2305">
        <v>9825</v>
      </c>
      <c r="AG2305">
        <v>9870</v>
      </c>
      <c r="AH2305">
        <v>9805</v>
      </c>
      <c r="AI2305">
        <v>9749</v>
      </c>
      <c r="AJ2305">
        <v>9771</v>
      </c>
    </row>
    <row r="2306" spans="1:36" x14ac:dyDescent="0.25">
      <c r="A2306">
        <v>983</v>
      </c>
      <c r="B2306">
        <v>96581.687000000005</v>
      </c>
      <c r="C2306">
        <v>96737.396999999997</v>
      </c>
      <c r="D2306">
        <v>96795.548999999999</v>
      </c>
      <c r="E2306">
        <v>96926.608000000007</v>
      </c>
      <c r="F2306">
        <v>97228.667999999991</v>
      </c>
      <c r="G2306">
        <v>97735.021999999997</v>
      </c>
      <c r="H2306">
        <v>98531.850999999995</v>
      </c>
      <c r="I2306">
        <v>98795.077999999994</v>
      </c>
      <c r="J2306">
        <v>99216.638000000006</v>
      </c>
      <c r="K2306">
        <v>99749.432000000001</v>
      </c>
      <c r="L2306">
        <v>99805.588999999993</v>
      </c>
      <c r="M2306">
        <v>100256.508</v>
      </c>
      <c r="N2306">
        <v>100868.31299999999</v>
      </c>
      <c r="O2306">
        <v>101497.47899999999</v>
      </c>
      <c r="P2306">
        <v>101871.492</v>
      </c>
      <c r="Q2306">
        <v>102075.86</v>
      </c>
      <c r="R2306">
        <v>102188.2</v>
      </c>
      <c r="S2306">
        <v>102063.732</v>
      </c>
      <c r="T2306">
        <v>101788.19100000001</v>
      </c>
      <c r="U2306">
        <v>101792.058</v>
      </c>
      <c r="V2306">
        <v>101898.789</v>
      </c>
      <c r="W2306">
        <v>102264.85799999999</v>
      </c>
      <c r="X2306">
        <v>102887.81</v>
      </c>
      <c r="Y2306">
        <v>103762.02499999999</v>
      </c>
      <c r="Z2306">
        <v>104153.276</v>
      </c>
      <c r="AA2306">
        <v>104387.504</v>
      </c>
      <c r="AB2306">
        <v>104587.364</v>
      </c>
      <c r="AC2306">
        <v>104323.556</v>
      </c>
      <c r="AD2306">
        <v>104264.38</v>
      </c>
      <c r="AE2306">
        <v>104013.696</v>
      </c>
      <c r="AF2306">
        <v>103618.781</v>
      </c>
      <c r="AG2306">
        <v>100301</v>
      </c>
      <c r="AH2306">
        <v>99793</v>
      </c>
      <c r="AI2306">
        <v>100027</v>
      </c>
      <c r="AJ2306">
        <v>100159</v>
      </c>
    </row>
    <row r="2307" spans="1:36" x14ac:dyDescent="0.25">
      <c r="A2307">
        <v>984</v>
      </c>
      <c r="B2307">
        <v>32769</v>
      </c>
      <c r="C2307">
        <v>32825</v>
      </c>
      <c r="D2307">
        <v>33122</v>
      </c>
      <c r="E2307">
        <v>33605</v>
      </c>
      <c r="F2307">
        <v>33833</v>
      </c>
      <c r="G2307">
        <v>33808</v>
      </c>
      <c r="H2307">
        <v>33832</v>
      </c>
      <c r="I2307">
        <v>33937</v>
      </c>
      <c r="J2307">
        <v>33964</v>
      </c>
      <c r="K2307">
        <v>34126</v>
      </c>
      <c r="L2307">
        <v>34172</v>
      </c>
      <c r="M2307">
        <v>34292</v>
      </c>
      <c r="N2307">
        <v>34414</v>
      </c>
      <c r="O2307">
        <v>34486</v>
      </c>
      <c r="P2307">
        <v>34857</v>
      </c>
      <c r="Q2307">
        <v>35239</v>
      </c>
      <c r="R2307">
        <v>35962</v>
      </c>
      <c r="S2307">
        <v>36430</v>
      </c>
      <c r="T2307">
        <v>36690</v>
      </c>
      <c r="U2307">
        <v>37143</v>
      </c>
      <c r="V2307">
        <v>37571</v>
      </c>
      <c r="W2307">
        <v>37868</v>
      </c>
      <c r="X2307">
        <v>38139</v>
      </c>
      <c r="Y2307">
        <v>38630</v>
      </c>
      <c r="Z2307">
        <v>39122</v>
      </c>
      <c r="AA2307">
        <v>39085</v>
      </c>
      <c r="AB2307">
        <v>39114</v>
      </c>
      <c r="AC2307">
        <v>39043</v>
      </c>
      <c r="AD2307">
        <v>39069</v>
      </c>
      <c r="AE2307">
        <v>39100</v>
      </c>
      <c r="AF2307">
        <v>39224</v>
      </c>
      <c r="AG2307">
        <v>42718</v>
      </c>
      <c r="AH2307">
        <v>42784</v>
      </c>
      <c r="AI2307">
        <v>42959</v>
      </c>
      <c r="AJ2307">
        <v>43038</v>
      </c>
    </row>
    <row r="2308" spans="1:36" x14ac:dyDescent="0.25">
      <c r="A2308">
        <v>986</v>
      </c>
      <c r="B2308">
        <v>12905.091</v>
      </c>
      <c r="C2308">
        <v>12927.4</v>
      </c>
      <c r="D2308">
        <v>12885.031999999999</v>
      </c>
      <c r="E2308">
        <v>12823.235000000001</v>
      </c>
      <c r="F2308">
        <v>12779</v>
      </c>
      <c r="G2308">
        <v>12732.798999999999</v>
      </c>
      <c r="H2308">
        <v>12753.441999999999</v>
      </c>
      <c r="I2308">
        <v>12811.439</v>
      </c>
      <c r="J2308">
        <v>13023.767</v>
      </c>
      <c r="K2308">
        <v>12990.344999999999</v>
      </c>
      <c r="L2308">
        <v>13033.597</v>
      </c>
      <c r="M2308">
        <v>13003.124</v>
      </c>
      <c r="N2308">
        <v>12881.232</v>
      </c>
      <c r="O2308">
        <v>12921.535</v>
      </c>
      <c r="P2308">
        <v>12930.382</v>
      </c>
      <c r="Q2308">
        <v>12953.974</v>
      </c>
      <c r="R2308">
        <v>12972.651</v>
      </c>
      <c r="S2308">
        <v>12897.942999999999</v>
      </c>
      <c r="T2308">
        <v>12894.994000000001</v>
      </c>
      <c r="U2308">
        <v>12903.841</v>
      </c>
      <c r="V2308">
        <v>12827.166999999999</v>
      </c>
      <c r="W2308">
        <v>12843.878000000001</v>
      </c>
      <c r="X2308">
        <v>12918.585999999999</v>
      </c>
      <c r="Y2308">
        <v>12939.228999999999</v>
      </c>
      <c r="Z2308">
        <v>12864.521000000001</v>
      </c>
      <c r="AA2308">
        <v>12775.067999999999</v>
      </c>
      <c r="AB2308">
        <v>12732.798999999999</v>
      </c>
      <c r="AC2308">
        <v>12738.697</v>
      </c>
      <c r="AD2308">
        <v>12629.583999999999</v>
      </c>
      <c r="AE2308">
        <v>12540.130999999999</v>
      </c>
      <c r="AF2308">
        <v>12532.267</v>
      </c>
      <c r="AG2308">
        <v>12487.048999999999</v>
      </c>
      <c r="AH2308">
        <v>12448.712</v>
      </c>
      <c r="AI2308">
        <v>12448.712</v>
      </c>
      <c r="AJ2308">
        <v>12402.511</v>
      </c>
    </row>
    <row r="2309" spans="1:36" x14ac:dyDescent="0.25">
      <c r="A2309">
        <v>987</v>
      </c>
      <c r="B2309">
        <v>0</v>
      </c>
      <c r="C2309">
        <v>0</v>
      </c>
      <c r="D2309">
        <v>0</v>
      </c>
      <c r="E2309">
        <v>0</v>
      </c>
      <c r="F2309">
        <v>0</v>
      </c>
      <c r="G2309">
        <v>0</v>
      </c>
      <c r="H2309">
        <v>0</v>
      </c>
      <c r="I2309">
        <v>0</v>
      </c>
      <c r="J2309">
        <v>0</v>
      </c>
      <c r="K2309">
        <v>0</v>
      </c>
      <c r="L2309">
        <v>0</v>
      </c>
      <c r="M2309">
        <v>0</v>
      </c>
      <c r="N2309">
        <v>0</v>
      </c>
      <c r="O2309">
        <v>0</v>
      </c>
      <c r="P2309">
        <v>0</v>
      </c>
      <c r="Q2309">
        <v>0</v>
      </c>
      <c r="R2309">
        <v>0</v>
      </c>
      <c r="S2309">
        <v>0</v>
      </c>
      <c r="T2309">
        <v>0</v>
      </c>
      <c r="U2309">
        <v>0</v>
      </c>
      <c r="V2309">
        <v>0</v>
      </c>
      <c r="W2309">
        <v>0</v>
      </c>
      <c r="X2309">
        <v>0</v>
      </c>
      <c r="Y2309">
        <v>0</v>
      </c>
      <c r="Z2309">
        <v>0</v>
      </c>
      <c r="AA2309">
        <v>0</v>
      </c>
      <c r="AB2309">
        <v>0</v>
      </c>
      <c r="AC2309">
        <v>0</v>
      </c>
      <c r="AD2309">
        <v>0</v>
      </c>
      <c r="AE2309">
        <v>0</v>
      </c>
      <c r="AF2309">
        <v>0</v>
      </c>
      <c r="AG2309">
        <v>0</v>
      </c>
      <c r="AH2309">
        <v>0</v>
      </c>
      <c r="AI2309">
        <v>0</v>
      </c>
      <c r="AJ2309">
        <v>0</v>
      </c>
    </row>
    <row r="2310" spans="1:36" x14ac:dyDescent="0.25">
      <c r="A2310">
        <v>988</v>
      </c>
      <c r="B2310">
        <v>43165</v>
      </c>
      <c r="C2310">
        <v>43129</v>
      </c>
      <c r="D2310">
        <v>43277</v>
      </c>
      <c r="E2310">
        <v>43771</v>
      </c>
      <c r="F2310">
        <v>44058</v>
      </c>
      <c r="G2310">
        <v>44217</v>
      </c>
      <c r="H2310">
        <v>44135</v>
      </c>
      <c r="I2310">
        <v>44331</v>
      </c>
      <c r="J2310">
        <v>44622</v>
      </c>
      <c r="K2310">
        <v>44682</v>
      </c>
      <c r="L2310">
        <v>44939</v>
      </c>
      <c r="M2310">
        <v>45191</v>
      </c>
      <c r="N2310">
        <v>45476</v>
      </c>
      <c r="O2310">
        <v>45656</v>
      </c>
      <c r="P2310">
        <v>46031</v>
      </c>
      <c r="Q2310">
        <v>46415</v>
      </c>
      <c r="R2310">
        <v>46769</v>
      </c>
      <c r="S2310">
        <v>47107</v>
      </c>
      <c r="T2310">
        <v>47415</v>
      </c>
      <c r="U2310">
        <v>47590</v>
      </c>
      <c r="V2310">
        <v>47711</v>
      </c>
      <c r="W2310">
        <v>47959</v>
      </c>
      <c r="X2310">
        <v>48151</v>
      </c>
      <c r="Y2310">
        <v>48479</v>
      </c>
      <c r="Z2310">
        <v>48785</v>
      </c>
      <c r="AA2310">
        <v>48724</v>
      </c>
      <c r="AB2310">
        <v>48707</v>
      </c>
      <c r="AC2310">
        <v>48575</v>
      </c>
      <c r="AD2310">
        <v>48484</v>
      </c>
      <c r="AE2310">
        <v>48305</v>
      </c>
      <c r="AF2310">
        <v>48332</v>
      </c>
      <c r="AG2310">
        <v>48456</v>
      </c>
      <c r="AH2310">
        <v>48563</v>
      </c>
      <c r="AI2310">
        <v>48668</v>
      </c>
      <c r="AJ2310">
        <v>48587</v>
      </c>
    </row>
    <row r="2311" spans="1:36" x14ac:dyDescent="0.25">
      <c r="A2311">
        <v>994</v>
      </c>
      <c r="B2311">
        <v>17288.998</v>
      </c>
      <c r="C2311">
        <v>17364.853999999999</v>
      </c>
      <c r="D2311">
        <v>17420.675999999999</v>
      </c>
      <c r="E2311">
        <v>17290</v>
      </c>
      <c r="F2311">
        <v>17429</v>
      </c>
      <c r="G2311">
        <v>17543</v>
      </c>
      <c r="H2311">
        <v>17547</v>
      </c>
      <c r="I2311">
        <v>17506</v>
      </c>
      <c r="J2311">
        <v>17696</v>
      </c>
      <c r="K2311">
        <v>17676</v>
      </c>
      <c r="L2311">
        <v>17697</v>
      </c>
      <c r="M2311">
        <v>17842</v>
      </c>
      <c r="N2311">
        <v>18116</v>
      </c>
      <c r="O2311">
        <v>18000</v>
      </c>
      <c r="P2311">
        <v>17904</v>
      </c>
      <c r="Q2311">
        <v>18062</v>
      </c>
      <c r="R2311">
        <v>18074</v>
      </c>
      <c r="S2311">
        <v>18151</v>
      </c>
      <c r="T2311">
        <v>18170</v>
      </c>
      <c r="U2311">
        <v>18044</v>
      </c>
      <c r="V2311">
        <v>17908</v>
      </c>
      <c r="W2311">
        <v>17879</v>
      </c>
      <c r="X2311">
        <v>17885</v>
      </c>
      <c r="Y2311">
        <v>17834</v>
      </c>
      <c r="Z2311">
        <v>17896</v>
      </c>
      <c r="AA2311">
        <v>17768</v>
      </c>
      <c r="AB2311">
        <v>17561</v>
      </c>
      <c r="AC2311">
        <v>17280</v>
      </c>
      <c r="AD2311">
        <v>17186</v>
      </c>
      <c r="AE2311">
        <v>17099</v>
      </c>
      <c r="AF2311">
        <v>17071</v>
      </c>
      <c r="AG2311">
        <v>17090</v>
      </c>
      <c r="AH2311">
        <v>17024</v>
      </c>
      <c r="AI2311">
        <v>16945</v>
      </c>
      <c r="AJ2311">
        <v>16814</v>
      </c>
    </row>
    <row r="2312" spans="1:36" x14ac:dyDescent="0.25">
      <c r="A2312">
        <v>995</v>
      </c>
      <c r="B2312">
        <v>33517.355950000005</v>
      </c>
      <c r="C2312">
        <v>44688.284319999999</v>
      </c>
      <c r="D2312">
        <v>53468.833030000002</v>
      </c>
      <c r="E2312">
        <v>65536.319690000004</v>
      </c>
      <c r="F2312">
        <v>75323.186730000001</v>
      </c>
      <c r="G2312">
        <v>55030.718000000001</v>
      </c>
      <c r="H2312">
        <v>56453.866000000002</v>
      </c>
      <c r="I2312">
        <v>57836.095999999998</v>
      </c>
      <c r="J2312">
        <v>58545.673999999999</v>
      </c>
      <c r="K2312">
        <v>58332.101999999999</v>
      </c>
      <c r="L2312">
        <v>58008.75</v>
      </c>
      <c r="M2312">
        <v>57522.724000000002</v>
      </c>
      <c r="N2312">
        <v>57945.875999999997</v>
      </c>
      <c r="O2312">
        <v>59166.43</v>
      </c>
      <c r="P2312">
        <v>60051.656000000003</v>
      </c>
      <c r="Q2312">
        <v>60662.432000000001</v>
      </c>
      <c r="R2312">
        <v>60600.555999999997</v>
      </c>
      <c r="S2312">
        <v>60585.586000000003</v>
      </c>
      <c r="T2312">
        <v>60435.885999999999</v>
      </c>
      <c r="U2312">
        <v>60760.235999999997</v>
      </c>
      <c r="V2312">
        <v>61421.91</v>
      </c>
      <c r="W2312">
        <v>62971.803999999996</v>
      </c>
      <c r="X2312">
        <v>64538.663999999997</v>
      </c>
      <c r="Y2312">
        <v>66327.08</v>
      </c>
      <c r="Z2312">
        <v>68417.89</v>
      </c>
      <c r="AA2312">
        <v>69500.72</v>
      </c>
      <c r="AB2312">
        <v>70718.28</v>
      </c>
      <c r="AC2312">
        <v>71304.106</v>
      </c>
      <c r="AD2312">
        <v>72107.495999999999</v>
      </c>
      <c r="AE2312">
        <v>72916.873999999996</v>
      </c>
      <c r="AF2312">
        <v>73700.304000000004</v>
      </c>
      <c r="AG2312">
        <v>74478.744000000006</v>
      </c>
      <c r="AH2312">
        <v>74960.778000000006</v>
      </c>
      <c r="AI2312">
        <v>75161.376000000004</v>
      </c>
      <c r="AJ2312">
        <v>75626.444000000003</v>
      </c>
    </row>
    <row r="2313" spans="1:36" x14ac:dyDescent="0.25">
      <c r="A2313">
        <v>1000</v>
      </c>
      <c r="B2313">
        <v>0</v>
      </c>
      <c r="C2313">
        <v>0</v>
      </c>
      <c r="D2313">
        <v>0</v>
      </c>
      <c r="E2313">
        <v>0</v>
      </c>
      <c r="F2313">
        <v>0</v>
      </c>
      <c r="G2313">
        <v>0</v>
      </c>
      <c r="H2313">
        <v>0</v>
      </c>
      <c r="I2313">
        <v>0</v>
      </c>
      <c r="J2313">
        <v>0</v>
      </c>
      <c r="K2313">
        <v>0</v>
      </c>
      <c r="L2313">
        <v>0</v>
      </c>
      <c r="M2313">
        <v>0</v>
      </c>
      <c r="N2313">
        <v>0</v>
      </c>
      <c r="O2313">
        <v>0</v>
      </c>
      <c r="P2313">
        <v>0</v>
      </c>
      <c r="Q2313">
        <v>0</v>
      </c>
      <c r="R2313">
        <v>0</v>
      </c>
      <c r="S2313">
        <v>0</v>
      </c>
      <c r="T2313">
        <v>0</v>
      </c>
      <c r="U2313">
        <v>0</v>
      </c>
      <c r="V2313">
        <v>0</v>
      </c>
      <c r="W2313">
        <v>0</v>
      </c>
      <c r="X2313">
        <v>0</v>
      </c>
      <c r="Y2313">
        <v>0</v>
      </c>
      <c r="Z2313">
        <v>0</v>
      </c>
      <c r="AA2313">
        <v>0</v>
      </c>
      <c r="AB2313">
        <v>0</v>
      </c>
      <c r="AC2313">
        <v>0</v>
      </c>
      <c r="AD2313">
        <v>0</v>
      </c>
      <c r="AE2313">
        <v>0</v>
      </c>
      <c r="AF2313">
        <v>0</v>
      </c>
      <c r="AG2313">
        <v>0</v>
      </c>
      <c r="AH2313">
        <v>0</v>
      </c>
      <c r="AI2313">
        <v>0</v>
      </c>
      <c r="AJ2313">
        <v>0</v>
      </c>
    </row>
    <row r="2314" spans="1:36" x14ac:dyDescent="0.25">
      <c r="A2314">
        <v>1014</v>
      </c>
      <c r="B2314">
        <v>0</v>
      </c>
      <c r="C2314">
        <v>0</v>
      </c>
      <c r="D2314">
        <v>0</v>
      </c>
      <c r="E2314">
        <v>0</v>
      </c>
      <c r="F2314">
        <v>0</v>
      </c>
      <c r="G2314">
        <v>0</v>
      </c>
      <c r="H2314">
        <v>0</v>
      </c>
      <c r="I2314">
        <v>0</v>
      </c>
      <c r="J2314">
        <v>0</v>
      </c>
      <c r="K2314">
        <v>0</v>
      </c>
      <c r="L2314">
        <v>0</v>
      </c>
      <c r="M2314">
        <v>0</v>
      </c>
      <c r="N2314">
        <v>0</v>
      </c>
      <c r="O2314">
        <v>0</v>
      </c>
      <c r="P2314">
        <v>0</v>
      </c>
      <c r="Q2314">
        <v>0</v>
      </c>
      <c r="R2314">
        <v>0</v>
      </c>
      <c r="S2314">
        <v>0</v>
      </c>
      <c r="T2314">
        <v>0</v>
      </c>
      <c r="U2314">
        <v>0</v>
      </c>
      <c r="V2314">
        <v>0</v>
      </c>
      <c r="W2314">
        <v>0</v>
      </c>
      <c r="X2314">
        <v>0</v>
      </c>
      <c r="Y2314">
        <v>0</v>
      </c>
      <c r="Z2314">
        <v>0</v>
      </c>
      <c r="AA2314">
        <v>0</v>
      </c>
      <c r="AB2314">
        <v>0</v>
      </c>
      <c r="AC2314">
        <v>0</v>
      </c>
      <c r="AD2314">
        <v>0</v>
      </c>
      <c r="AE2314">
        <v>0</v>
      </c>
      <c r="AF2314">
        <v>0</v>
      </c>
      <c r="AG2314">
        <v>0</v>
      </c>
      <c r="AH2314">
        <v>0</v>
      </c>
      <c r="AI2314">
        <v>0</v>
      </c>
      <c r="AJ2314">
        <v>0</v>
      </c>
    </row>
    <row r="2315" spans="1:36" x14ac:dyDescent="0.25">
      <c r="A2315">
        <v>1017</v>
      </c>
      <c r="B2315">
        <v>0</v>
      </c>
      <c r="C2315">
        <v>0</v>
      </c>
      <c r="D2315">
        <v>0</v>
      </c>
      <c r="E2315">
        <v>0</v>
      </c>
      <c r="F2315">
        <v>0</v>
      </c>
      <c r="G2315">
        <v>0</v>
      </c>
      <c r="H2315">
        <v>0</v>
      </c>
      <c r="I2315">
        <v>0</v>
      </c>
      <c r="J2315">
        <v>0</v>
      </c>
      <c r="K2315">
        <v>0</v>
      </c>
      <c r="L2315">
        <v>0</v>
      </c>
      <c r="M2315">
        <v>0</v>
      </c>
      <c r="N2315">
        <v>0</v>
      </c>
      <c r="O2315">
        <v>0</v>
      </c>
      <c r="P2315">
        <v>0</v>
      </c>
      <c r="Q2315">
        <v>0</v>
      </c>
      <c r="R2315">
        <v>0</v>
      </c>
      <c r="S2315">
        <v>0</v>
      </c>
      <c r="T2315">
        <v>0</v>
      </c>
      <c r="U2315">
        <v>0</v>
      </c>
      <c r="V2315">
        <v>0</v>
      </c>
      <c r="W2315">
        <v>0</v>
      </c>
      <c r="X2315">
        <v>0</v>
      </c>
      <c r="Y2315">
        <v>0</v>
      </c>
      <c r="Z2315">
        <v>0</v>
      </c>
      <c r="AA2315">
        <v>0</v>
      </c>
      <c r="AB2315">
        <v>0</v>
      </c>
      <c r="AC2315">
        <v>0</v>
      </c>
      <c r="AD2315">
        <v>0</v>
      </c>
      <c r="AE2315">
        <v>0</v>
      </c>
      <c r="AF2315">
        <v>0</v>
      </c>
      <c r="AG2315">
        <v>0</v>
      </c>
      <c r="AH2315">
        <v>0</v>
      </c>
      <c r="AI2315">
        <v>0</v>
      </c>
      <c r="AJ2315">
        <v>0</v>
      </c>
    </row>
    <row r="2316" spans="1:36" x14ac:dyDescent="0.25">
      <c r="A2316">
        <v>1019</v>
      </c>
      <c r="B2316">
        <v>0</v>
      </c>
      <c r="C2316">
        <v>0</v>
      </c>
      <c r="D2316">
        <v>0</v>
      </c>
      <c r="E2316">
        <v>0</v>
      </c>
      <c r="F2316">
        <v>0</v>
      </c>
      <c r="G2316">
        <v>0</v>
      </c>
      <c r="H2316">
        <v>0</v>
      </c>
      <c r="I2316">
        <v>0</v>
      </c>
      <c r="J2316">
        <v>0</v>
      </c>
      <c r="K2316">
        <v>0</v>
      </c>
      <c r="L2316">
        <v>0</v>
      </c>
      <c r="M2316">
        <v>0</v>
      </c>
      <c r="N2316">
        <v>0</v>
      </c>
      <c r="O2316">
        <v>0</v>
      </c>
      <c r="P2316">
        <v>0</v>
      </c>
      <c r="Q2316">
        <v>0</v>
      </c>
      <c r="R2316">
        <v>0</v>
      </c>
      <c r="S2316">
        <v>0</v>
      </c>
      <c r="T2316">
        <v>0</v>
      </c>
      <c r="U2316">
        <v>0</v>
      </c>
      <c r="V2316">
        <v>0</v>
      </c>
      <c r="W2316">
        <v>0</v>
      </c>
      <c r="X2316">
        <v>0</v>
      </c>
      <c r="Y2316">
        <v>0</v>
      </c>
      <c r="Z2316">
        <v>0</v>
      </c>
      <c r="AA2316">
        <v>0</v>
      </c>
      <c r="AB2316">
        <v>0</v>
      </c>
      <c r="AC2316">
        <v>0</v>
      </c>
      <c r="AD2316">
        <v>0</v>
      </c>
      <c r="AE2316">
        <v>0</v>
      </c>
      <c r="AF2316">
        <v>0</v>
      </c>
      <c r="AG2316">
        <v>0</v>
      </c>
      <c r="AH2316">
        <v>0</v>
      </c>
      <c r="AI2316">
        <v>0</v>
      </c>
      <c r="AJ2316">
        <v>0</v>
      </c>
    </row>
    <row r="2317" spans="1:36" x14ac:dyDescent="0.25">
      <c r="A2317">
        <v>1022</v>
      </c>
      <c r="B2317">
        <v>0</v>
      </c>
      <c r="C2317">
        <v>0</v>
      </c>
      <c r="D2317">
        <v>0</v>
      </c>
      <c r="E2317">
        <v>0</v>
      </c>
      <c r="F2317">
        <v>0</v>
      </c>
      <c r="G2317">
        <v>0</v>
      </c>
      <c r="H2317">
        <v>0</v>
      </c>
      <c r="I2317">
        <v>0</v>
      </c>
      <c r="J2317">
        <v>0</v>
      </c>
      <c r="K2317">
        <v>0</v>
      </c>
      <c r="L2317">
        <v>0</v>
      </c>
      <c r="M2317">
        <v>0</v>
      </c>
      <c r="N2317">
        <v>0</v>
      </c>
      <c r="O2317">
        <v>0</v>
      </c>
      <c r="P2317">
        <v>0</v>
      </c>
      <c r="Q2317">
        <v>0</v>
      </c>
      <c r="R2317">
        <v>0</v>
      </c>
      <c r="S2317">
        <v>0</v>
      </c>
      <c r="T2317">
        <v>0</v>
      </c>
      <c r="U2317">
        <v>0</v>
      </c>
      <c r="V2317">
        <v>0</v>
      </c>
      <c r="W2317">
        <v>0</v>
      </c>
      <c r="X2317">
        <v>0</v>
      </c>
      <c r="Y2317">
        <v>0</v>
      </c>
      <c r="Z2317">
        <v>0</v>
      </c>
      <c r="AA2317">
        <v>0</v>
      </c>
      <c r="AB2317">
        <v>0</v>
      </c>
      <c r="AC2317">
        <v>0</v>
      </c>
      <c r="AD2317">
        <v>0</v>
      </c>
      <c r="AE2317">
        <v>0</v>
      </c>
      <c r="AF2317">
        <v>0</v>
      </c>
      <c r="AG2317">
        <v>0</v>
      </c>
      <c r="AH2317">
        <v>0</v>
      </c>
      <c r="AI2317">
        <v>0</v>
      </c>
      <c r="AJ2317">
        <v>0</v>
      </c>
    </row>
    <row r="2318" spans="1:36" x14ac:dyDescent="0.25">
      <c r="A2318">
        <v>1024</v>
      </c>
      <c r="B2318">
        <v>0</v>
      </c>
      <c r="C2318">
        <v>0</v>
      </c>
      <c r="D2318">
        <v>0</v>
      </c>
      <c r="E2318">
        <v>0</v>
      </c>
      <c r="F2318">
        <v>0</v>
      </c>
      <c r="G2318">
        <v>0</v>
      </c>
      <c r="H2318">
        <v>0</v>
      </c>
      <c r="I2318">
        <v>0</v>
      </c>
      <c r="J2318">
        <v>0</v>
      </c>
      <c r="K2318">
        <v>0</v>
      </c>
      <c r="L2318">
        <v>0</v>
      </c>
      <c r="M2318">
        <v>0</v>
      </c>
      <c r="N2318">
        <v>0</v>
      </c>
      <c r="O2318">
        <v>0</v>
      </c>
      <c r="P2318">
        <v>0</v>
      </c>
      <c r="Q2318">
        <v>0</v>
      </c>
      <c r="R2318">
        <v>0</v>
      </c>
      <c r="S2318">
        <v>0</v>
      </c>
      <c r="T2318">
        <v>0</v>
      </c>
      <c r="U2318">
        <v>0</v>
      </c>
      <c r="V2318">
        <v>0</v>
      </c>
      <c r="W2318">
        <v>0</v>
      </c>
      <c r="X2318">
        <v>0</v>
      </c>
      <c r="Y2318">
        <v>0</v>
      </c>
      <c r="Z2318">
        <v>0</v>
      </c>
      <c r="AA2318">
        <v>0</v>
      </c>
      <c r="AB2318">
        <v>0</v>
      </c>
      <c r="AC2318">
        <v>0</v>
      </c>
      <c r="AD2318">
        <v>0</v>
      </c>
      <c r="AE2318">
        <v>0</v>
      </c>
      <c r="AF2318">
        <v>0</v>
      </c>
      <c r="AG2318">
        <v>0</v>
      </c>
      <c r="AH2318">
        <v>0</v>
      </c>
      <c r="AI2318">
        <v>0</v>
      </c>
      <c r="AJ2318">
        <v>0</v>
      </c>
    </row>
    <row r="2319" spans="1:36" x14ac:dyDescent="0.25">
      <c r="A2319">
        <v>1035</v>
      </c>
      <c r="B2319">
        <v>0</v>
      </c>
      <c r="C2319">
        <v>0</v>
      </c>
      <c r="D2319">
        <v>0</v>
      </c>
      <c r="E2319">
        <v>0</v>
      </c>
      <c r="F2319">
        <v>0</v>
      </c>
      <c r="G2319">
        <v>0</v>
      </c>
      <c r="H2319">
        <v>0</v>
      </c>
      <c r="I2319">
        <v>0</v>
      </c>
      <c r="J2319">
        <v>0</v>
      </c>
      <c r="K2319">
        <v>0</v>
      </c>
      <c r="L2319">
        <v>0</v>
      </c>
      <c r="M2319">
        <v>0</v>
      </c>
      <c r="N2319">
        <v>0</v>
      </c>
      <c r="O2319">
        <v>0</v>
      </c>
      <c r="P2319">
        <v>0</v>
      </c>
      <c r="Q2319">
        <v>0</v>
      </c>
      <c r="R2319">
        <v>0</v>
      </c>
      <c r="S2319">
        <v>0</v>
      </c>
      <c r="T2319">
        <v>0</v>
      </c>
      <c r="U2319">
        <v>0</v>
      </c>
      <c r="V2319">
        <v>0</v>
      </c>
      <c r="W2319">
        <v>0</v>
      </c>
      <c r="X2319">
        <v>0</v>
      </c>
      <c r="Y2319">
        <v>0</v>
      </c>
      <c r="Z2319">
        <v>0</v>
      </c>
      <c r="AA2319">
        <v>0</v>
      </c>
      <c r="AB2319">
        <v>0</v>
      </c>
      <c r="AC2319">
        <v>0</v>
      </c>
      <c r="AD2319">
        <v>0</v>
      </c>
      <c r="AE2319">
        <v>0</v>
      </c>
      <c r="AF2319">
        <v>0</v>
      </c>
      <c r="AG2319">
        <v>0</v>
      </c>
      <c r="AH2319">
        <v>0</v>
      </c>
      <c r="AI2319">
        <v>0</v>
      </c>
      <c r="AJ2319">
        <v>0</v>
      </c>
    </row>
    <row r="2320" spans="1:36" x14ac:dyDescent="0.25">
      <c r="A2320">
        <v>1044</v>
      </c>
      <c r="B2320">
        <v>0</v>
      </c>
      <c r="C2320">
        <v>0</v>
      </c>
      <c r="D2320">
        <v>0</v>
      </c>
      <c r="E2320">
        <v>0</v>
      </c>
      <c r="F2320">
        <v>0</v>
      </c>
      <c r="G2320">
        <v>0</v>
      </c>
      <c r="H2320">
        <v>0</v>
      </c>
      <c r="I2320">
        <v>0</v>
      </c>
      <c r="J2320">
        <v>0</v>
      </c>
      <c r="K2320">
        <v>0</v>
      </c>
      <c r="L2320">
        <v>0</v>
      </c>
      <c r="M2320">
        <v>0</v>
      </c>
      <c r="N2320">
        <v>0</v>
      </c>
      <c r="O2320">
        <v>0</v>
      </c>
      <c r="P2320">
        <v>0</v>
      </c>
      <c r="Q2320">
        <v>0</v>
      </c>
      <c r="R2320">
        <v>0</v>
      </c>
      <c r="S2320">
        <v>0</v>
      </c>
      <c r="T2320">
        <v>0</v>
      </c>
      <c r="U2320">
        <v>0</v>
      </c>
      <c r="V2320">
        <v>0</v>
      </c>
      <c r="W2320">
        <v>0</v>
      </c>
      <c r="X2320">
        <v>0</v>
      </c>
      <c r="Y2320">
        <v>0</v>
      </c>
      <c r="Z2320">
        <v>0</v>
      </c>
      <c r="AA2320">
        <v>0</v>
      </c>
      <c r="AB2320">
        <v>0</v>
      </c>
      <c r="AC2320">
        <v>0</v>
      </c>
      <c r="AD2320">
        <v>0</v>
      </c>
      <c r="AE2320">
        <v>0</v>
      </c>
      <c r="AF2320">
        <v>0</v>
      </c>
      <c r="AG2320">
        <v>0</v>
      </c>
      <c r="AH2320">
        <v>0</v>
      </c>
      <c r="AI2320">
        <v>0</v>
      </c>
      <c r="AJ2320">
        <v>0</v>
      </c>
    </row>
    <row r="2321" spans="1:36" x14ac:dyDescent="0.25">
      <c r="A2321">
        <v>1047</v>
      </c>
      <c r="B2321">
        <v>0</v>
      </c>
      <c r="C2321">
        <v>0</v>
      </c>
      <c r="D2321">
        <v>0</v>
      </c>
      <c r="E2321">
        <v>0</v>
      </c>
      <c r="F2321">
        <v>0</v>
      </c>
      <c r="G2321">
        <v>0</v>
      </c>
      <c r="H2321">
        <v>0</v>
      </c>
      <c r="I2321">
        <v>0</v>
      </c>
      <c r="J2321">
        <v>0</v>
      </c>
      <c r="K2321">
        <v>0</v>
      </c>
      <c r="L2321">
        <v>0</v>
      </c>
      <c r="M2321">
        <v>0</v>
      </c>
      <c r="N2321">
        <v>0</v>
      </c>
      <c r="O2321">
        <v>0</v>
      </c>
      <c r="P2321">
        <v>0</v>
      </c>
      <c r="Q2321">
        <v>0</v>
      </c>
      <c r="R2321">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row>
    <row r="2322" spans="1:36" x14ac:dyDescent="0.25">
      <c r="A2322">
        <v>1050</v>
      </c>
      <c r="B2322">
        <v>0</v>
      </c>
      <c r="C2322">
        <v>0</v>
      </c>
      <c r="D2322">
        <v>0</v>
      </c>
      <c r="E2322">
        <v>0</v>
      </c>
      <c r="F2322">
        <v>0</v>
      </c>
      <c r="G2322">
        <v>0</v>
      </c>
      <c r="H2322">
        <v>0</v>
      </c>
      <c r="I2322">
        <v>0</v>
      </c>
      <c r="J2322">
        <v>0</v>
      </c>
      <c r="K2322">
        <v>0</v>
      </c>
      <c r="L2322">
        <v>0</v>
      </c>
      <c r="M2322">
        <v>0</v>
      </c>
      <c r="N2322">
        <v>0</v>
      </c>
      <c r="O2322">
        <v>0</v>
      </c>
      <c r="P2322">
        <v>0</v>
      </c>
      <c r="Q2322">
        <v>0</v>
      </c>
      <c r="R2322">
        <v>0</v>
      </c>
      <c r="S2322">
        <v>0</v>
      </c>
      <c r="T2322">
        <v>0</v>
      </c>
      <c r="U2322">
        <v>0</v>
      </c>
      <c r="V2322">
        <v>0</v>
      </c>
      <c r="W2322">
        <v>0</v>
      </c>
      <c r="X2322">
        <v>0</v>
      </c>
      <c r="Y2322">
        <v>0</v>
      </c>
      <c r="Z2322">
        <v>0</v>
      </c>
      <c r="AA2322">
        <v>0</v>
      </c>
      <c r="AB2322">
        <v>0</v>
      </c>
      <c r="AC2322">
        <v>0</v>
      </c>
      <c r="AD2322">
        <v>0</v>
      </c>
      <c r="AE2322">
        <v>0</v>
      </c>
      <c r="AF2322">
        <v>0</v>
      </c>
      <c r="AG2322">
        <v>0</v>
      </c>
      <c r="AH2322">
        <v>0</v>
      </c>
      <c r="AI2322">
        <v>0</v>
      </c>
      <c r="AJ2322">
        <v>0</v>
      </c>
    </row>
    <row r="2323" spans="1:36" x14ac:dyDescent="0.25">
      <c r="A2323">
        <v>1053</v>
      </c>
      <c r="B2323">
        <v>0</v>
      </c>
      <c r="C2323">
        <v>0</v>
      </c>
      <c r="D2323">
        <v>0</v>
      </c>
      <c r="E2323">
        <v>0</v>
      </c>
      <c r="F2323">
        <v>0</v>
      </c>
      <c r="G2323">
        <v>0</v>
      </c>
      <c r="H2323">
        <v>0</v>
      </c>
      <c r="I2323">
        <v>0</v>
      </c>
      <c r="J2323">
        <v>0</v>
      </c>
      <c r="K2323">
        <v>0</v>
      </c>
      <c r="L2323">
        <v>0</v>
      </c>
      <c r="M2323">
        <v>0</v>
      </c>
      <c r="N2323">
        <v>0</v>
      </c>
      <c r="O2323">
        <v>0</v>
      </c>
      <c r="P2323">
        <v>0</v>
      </c>
      <c r="Q2323">
        <v>0</v>
      </c>
      <c r="R2323">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row>
    <row r="2324" spans="1:36" x14ac:dyDescent="0.25">
      <c r="A2324">
        <v>1054</v>
      </c>
      <c r="B2324">
        <v>0</v>
      </c>
      <c r="C2324">
        <v>0</v>
      </c>
      <c r="D2324">
        <v>0</v>
      </c>
      <c r="E2324">
        <v>0</v>
      </c>
      <c r="F2324">
        <v>0</v>
      </c>
      <c r="G2324">
        <v>0</v>
      </c>
      <c r="H2324">
        <v>0</v>
      </c>
      <c r="I2324">
        <v>0</v>
      </c>
      <c r="J2324">
        <v>0</v>
      </c>
      <c r="K2324">
        <v>0</v>
      </c>
      <c r="L2324">
        <v>0</v>
      </c>
      <c r="M2324">
        <v>0</v>
      </c>
      <c r="N2324">
        <v>0</v>
      </c>
      <c r="O2324">
        <v>0</v>
      </c>
      <c r="P2324">
        <v>0</v>
      </c>
      <c r="Q2324">
        <v>0</v>
      </c>
      <c r="R2324">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row>
    <row r="2325" spans="1:36" x14ac:dyDescent="0.25">
      <c r="A2325">
        <v>1055</v>
      </c>
      <c r="B2325">
        <v>0</v>
      </c>
      <c r="C2325">
        <v>0</v>
      </c>
      <c r="D2325">
        <v>0</v>
      </c>
      <c r="E2325">
        <v>0</v>
      </c>
      <c r="F2325">
        <v>0</v>
      </c>
      <c r="G2325">
        <v>0</v>
      </c>
      <c r="H2325">
        <v>0</v>
      </c>
      <c r="I2325">
        <v>0</v>
      </c>
      <c r="J2325">
        <v>0</v>
      </c>
      <c r="K2325">
        <v>0</v>
      </c>
      <c r="L2325">
        <v>0</v>
      </c>
      <c r="M2325">
        <v>0</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row>
    <row r="2326" spans="1:36" x14ac:dyDescent="0.25">
      <c r="A2326">
        <v>1067</v>
      </c>
      <c r="B2326">
        <v>0</v>
      </c>
      <c r="C2326">
        <v>0</v>
      </c>
      <c r="D2326">
        <v>0</v>
      </c>
      <c r="E2326">
        <v>0</v>
      </c>
      <c r="F2326">
        <v>0</v>
      </c>
      <c r="G2326">
        <v>0</v>
      </c>
      <c r="H2326">
        <v>0</v>
      </c>
      <c r="I2326">
        <v>0</v>
      </c>
      <c r="J2326">
        <v>0</v>
      </c>
      <c r="K2326">
        <v>0</v>
      </c>
      <c r="L2326">
        <v>0</v>
      </c>
      <c r="M2326">
        <v>0</v>
      </c>
      <c r="N2326">
        <v>0</v>
      </c>
      <c r="O2326">
        <v>0</v>
      </c>
      <c r="P2326">
        <v>0</v>
      </c>
      <c r="Q2326">
        <v>0</v>
      </c>
      <c r="R2326">
        <v>0</v>
      </c>
      <c r="S2326">
        <v>0</v>
      </c>
      <c r="T2326">
        <v>0</v>
      </c>
      <c r="U2326">
        <v>0</v>
      </c>
      <c r="V2326">
        <v>0</v>
      </c>
      <c r="W2326">
        <v>0</v>
      </c>
      <c r="X2326">
        <v>0</v>
      </c>
      <c r="Y2326">
        <v>0</v>
      </c>
      <c r="Z2326">
        <v>0</v>
      </c>
      <c r="AA2326">
        <v>0</v>
      </c>
      <c r="AB2326">
        <v>0</v>
      </c>
      <c r="AC2326">
        <v>0</v>
      </c>
      <c r="AD2326">
        <v>0</v>
      </c>
      <c r="AE2326">
        <v>0</v>
      </c>
      <c r="AF2326">
        <v>0</v>
      </c>
      <c r="AG2326">
        <v>0</v>
      </c>
      <c r="AH2326">
        <v>0</v>
      </c>
      <c r="AI2326">
        <v>0</v>
      </c>
      <c r="AJ2326">
        <v>0</v>
      </c>
    </row>
    <row r="2327" spans="1:36" x14ac:dyDescent="0.25">
      <c r="A2327">
        <v>1068</v>
      </c>
      <c r="B2327">
        <v>0</v>
      </c>
      <c r="C2327">
        <v>0</v>
      </c>
      <c r="D2327">
        <v>0</v>
      </c>
      <c r="E2327">
        <v>0</v>
      </c>
      <c r="F2327">
        <v>0</v>
      </c>
      <c r="G2327">
        <v>0</v>
      </c>
      <c r="H2327">
        <v>0</v>
      </c>
      <c r="I2327">
        <v>0</v>
      </c>
      <c r="J2327">
        <v>0</v>
      </c>
      <c r="K2327">
        <v>0</v>
      </c>
      <c r="L2327">
        <v>0</v>
      </c>
      <c r="M2327">
        <v>0</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row>
    <row r="2328" spans="1:36" x14ac:dyDescent="0.25">
      <c r="A2328">
        <v>1072</v>
      </c>
      <c r="B2328">
        <v>0</v>
      </c>
      <c r="C2328">
        <v>0</v>
      </c>
      <c r="D2328">
        <v>0</v>
      </c>
      <c r="E2328">
        <v>0</v>
      </c>
      <c r="F2328">
        <v>0</v>
      </c>
      <c r="G2328">
        <v>0</v>
      </c>
      <c r="H2328">
        <v>0</v>
      </c>
      <c r="I2328">
        <v>0</v>
      </c>
      <c r="J2328">
        <v>0</v>
      </c>
      <c r="K2328">
        <v>0</v>
      </c>
      <c r="L2328">
        <v>0</v>
      </c>
      <c r="M2328">
        <v>0</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row>
    <row r="2329" spans="1:36" x14ac:dyDescent="0.25">
      <c r="A2329">
        <v>1074</v>
      </c>
      <c r="B2329">
        <v>0</v>
      </c>
      <c r="C2329">
        <v>0</v>
      </c>
      <c r="D2329">
        <v>0</v>
      </c>
      <c r="E2329">
        <v>0</v>
      </c>
      <c r="F2329">
        <v>0</v>
      </c>
      <c r="G2329">
        <v>0</v>
      </c>
      <c r="H2329">
        <v>0</v>
      </c>
      <c r="I2329">
        <v>0</v>
      </c>
      <c r="J2329">
        <v>0</v>
      </c>
      <c r="K2329">
        <v>0</v>
      </c>
      <c r="L2329">
        <v>0</v>
      </c>
      <c r="M2329">
        <v>0</v>
      </c>
      <c r="N2329">
        <v>0</v>
      </c>
      <c r="O2329">
        <v>0</v>
      </c>
      <c r="P2329">
        <v>0</v>
      </c>
      <c r="Q2329">
        <v>0</v>
      </c>
      <c r="R2329">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row>
    <row r="2330" spans="1:36" x14ac:dyDescent="0.25">
      <c r="A2330">
        <v>1075</v>
      </c>
      <c r="B2330">
        <v>0</v>
      </c>
      <c r="C2330">
        <v>0</v>
      </c>
      <c r="D2330">
        <v>0</v>
      </c>
      <c r="E2330">
        <v>0</v>
      </c>
      <c r="F2330">
        <v>0</v>
      </c>
      <c r="G2330">
        <v>0</v>
      </c>
      <c r="H2330">
        <v>0</v>
      </c>
      <c r="I2330">
        <v>0</v>
      </c>
      <c r="J2330">
        <v>0</v>
      </c>
      <c r="K2330">
        <v>0</v>
      </c>
      <c r="L2330">
        <v>0</v>
      </c>
      <c r="M2330">
        <v>0</v>
      </c>
      <c r="N2330">
        <v>0</v>
      </c>
      <c r="O2330">
        <v>0</v>
      </c>
      <c r="P2330">
        <v>0</v>
      </c>
      <c r="Q2330">
        <v>0</v>
      </c>
      <c r="R2330">
        <v>0</v>
      </c>
      <c r="S2330">
        <v>0</v>
      </c>
      <c r="T2330">
        <v>0</v>
      </c>
      <c r="U2330">
        <v>0</v>
      </c>
      <c r="V2330">
        <v>0</v>
      </c>
      <c r="W2330">
        <v>0</v>
      </c>
      <c r="X2330">
        <v>0</v>
      </c>
      <c r="Y2330">
        <v>0</v>
      </c>
      <c r="Z2330">
        <v>0</v>
      </c>
      <c r="AA2330">
        <v>0</v>
      </c>
      <c r="AB2330">
        <v>0</v>
      </c>
      <c r="AC2330">
        <v>0</v>
      </c>
      <c r="AD2330">
        <v>0</v>
      </c>
      <c r="AE2330">
        <v>0</v>
      </c>
      <c r="AF2330">
        <v>0</v>
      </c>
      <c r="AG2330">
        <v>0</v>
      </c>
      <c r="AH2330">
        <v>0</v>
      </c>
      <c r="AI2330">
        <v>0</v>
      </c>
      <c r="AJ2330">
        <v>0</v>
      </c>
    </row>
    <row r="2331" spans="1:36" x14ac:dyDescent="0.25">
      <c r="A2331">
        <v>1078</v>
      </c>
      <c r="B2331">
        <v>0</v>
      </c>
      <c r="C2331">
        <v>0</v>
      </c>
      <c r="D2331">
        <v>0</v>
      </c>
      <c r="E2331">
        <v>0</v>
      </c>
      <c r="F2331">
        <v>0</v>
      </c>
      <c r="G2331">
        <v>0</v>
      </c>
      <c r="H2331">
        <v>0</v>
      </c>
      <c r="I2331">
        <v>0</v>
      </c>
      <c r="J2331">
        <v>0</v>
      </c>
      <c r="K2331">
        <v>0</v>
      </c>
      <c r="L2331">
        <v>0</v>
      </c>
      <c r="M2331">
        <v>0</v>
      </c>
      <c r="N2331">
        <v>0</v>
      </c>
      <c r="O2331">
        <v>0</v>
      </c>
      <c r="P2331">
        <v>0</v>
      </c>
      <c r="Q2331">
        <v>0</v>
      </c>
      <c r="R2331">
        <v>0</v>
      </c>
      <c r="S2331">
        <v>0</v>
      </c>
      <c r="T2331">
        <v>0</v>
      </c>
      <c r="U2331">
        <v>0</v>
      </c>
      <c r="V2331">
        <v>0</v>
      </c>
      <c r="W2331">
        <v>0</v>
      </c>
      <c r="X2331">
        <v>0</v>
      </c>
      <c r="Y2331">
        <v>0</v>
      </c>
      <c r="Z2331">
        <v>0</v>
      </c>
      <c r="AA2331">
        <v>0</v>
      </c>
      <c r="AB2331">
        <v>0</v>
      </c>
      <c r="AC2331">
        <v>0</v>
      </c>
      <c r="AD2331">
        <v>0</v>
      </c>
      <c r="AE2331">
        <v>0</v>
      </c>
      <c r="AF2331">
        <v>0</v>
      </c>
      <c r="AG2331">
        <v>0</v>
      </c>
      <c r="AH2331">
        <v>0</v>
      </c>
      <c r="AI2331">
        <v>0</v>
      </c>
      <c r="AJ2331">
        <v>0</v>
      </c>
    </row>
    <row r="2332" spans="1:36" x14ac:dyDescent="0.25">
      <c r="A2332">
        <v>1084</v>
      </c>
      <c r="B2332">
        <v>0</v>
      </c>
      <c r="C2332">
        <v>0</v>
      </c>
      <c r="D2332">
        <v>0</v>
      </c>
      <c r="E2332">
        <v>0</v>
      </c>
      <c r="F2332">
        <v>0</v>
      </c>
      <c r="G2332">
        <v>0</v>
      </c>
      <c r="H2332">
        <v>0</v>
      </c>
      <c r="I2332">
        <v>0</v>
      </c>
      <c r="J2332">
        <v>0</v>
      </c>
      <c r="K2332">
        <v>0</v>
      </c>
      <c r="L2332">
        <v>0</v>
      </c>
      <c r="M2332">
        <v>0</v>
      </c>
      <c r="N2332">
        <v>0</v>
      </c>
      <c r="O2332">
        <v>0</v>
      </c>
      <c r="P2332">
        <v>0</v>
      </c>
      <c r="Q2332">
        <v>0</v>
      </c>
      <c r="R2332">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row>
    <row r="2333" spans="1:36" x14ac:dyDescent="0.25">
      <c r="A2333">
        <v>1095</v>
      </c>
      <c r="B2333">
        <v>0</v>
      </c>
      <c r="C2333">
        <v>0</v>
      </c>
      <c r="D2333">
        <v>0</v>
      </c>
      <c r="E2333">
        <v>0</v>
      </c>
      <c r="F2333">
        <v>0</v>
      </c>
      <c r="G2333">
        <v>0</v>
      </c>
      <c r="H2333">
        <v>0</v>
      </c>
      <c r="I2333">
        <v>0</v>
      </c>
      <c r="J2333">
        <v>0</v>
      </c>
      <c r="K2333">
        <v>0</v>
      </c>
      <c r="L2333">
        <v>0</v>
      </c>
      <c r="M2333">
        <v>0</v>
      </c>
      <c r="N2333">
        <v>0</v>
      </c>
      <c r="O2333">
        <v>0</v>
      </c>
      <c r="P2333">
        <v>0</v>
      </c>
      <c r="Q2333">
        <v>0</v>
      </c>
      <c r="R2333">
        <v>0</v>
      </c>
      <c r="S2333">
        <v>0</v>
      </c>
      <c r="T2333">
        <v>0</v>
      </c>
      <c r="U2333">
        <v>0</v>
      </c>
      <c r="V2333">
        <v>0</v>
      </c>
      <c r="W2333">
        <v>0</v>
      </c>
      <c r="X2333">
        <v>0</v>
      </c>
      <c r="Y2333">
        <v>0</v>
      </c>
      <c r="Z2333">
        <v>0</v>
      </c>
      <c r="AA2333">
        <v>0</v>
      </c>
      <c r="AB2333">
        <v>0</v>
      </c>
      <c r="AC2333">
        <v>0</v>
      </c>
      <c r="AD2333">
        <v>0</v>
      </c>
      <c r="AE2333">
        <v>0</v>
      </c>
      <c r="AF2333">
        <v>0</v>
      </c>
      <c r="AG2333">
        <v>0</v>
      </c>
      <c r="AH2333">
        <v>0</v>
      </c>
      <c r="AI2333">
        <v>0</v>
      </c>
      <c r="AJ2333">
        <v>0</v>
      </c>
    </row>
    <row r="2334" spans="1:36" x14ac:dyDescent="0.25">
      <c r="A2334">
        <v>1097</v>
      </c>
      <c r="B2334">
        <v>0</v>
      </c>
      <c r="C2334">
        <v>0</v>
      </c>
      <c r="D2334">
        <v>0</v>
      </c>
      <c r="E2334">
        <v>0</v>
      </c>
      <c r="F2334">
        <v>0</v>
      </c>
      <c r="G2334">
        <v>0</v>
      </c>
      <c r="H2334">
        <v>0</v>
      </c>
      <c r="I2334">
        <v>0</v>
      </c>
      <c r="J2334">
        <v>0</v>
      </c>
      <c r="K2334">
        <v>0</v>
      </c>
      <c r="L2334">
        <v>0</v>
      </c>
      <c r="M2334">
        <v>0</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row>
    <row r="2335" spans="1:36" x14ac:dyDescent="0.25">
      <c r="A2335">
        <v>1098</v>
      </c>
      <c r="B2335">
        <v>0</v>
      </c>
      <c r="C2335">
        <v>0</v>
      </c>
      <c r="D2335">
        <v>0</v>
      </c>
      <c r="E2335">
        <v>0</v>
      </c>
      <c r="F2335">
        <v>0</v>
      </c>
      <c r="G2335">
        <v>0</v>
      </c>
      <c r="H2335">
        <v>0</v>
      </c>
      <c r="I2335">
        <v>0</v>
      </c>
      <c r="J2335">
        <v>0</v>
      </c>
      <c r="K2335">
        <v>0</v>
      </c>
      <c r="L2335">
        <v>0</v>
      </c>
      <c r="M2335">
        <v>0</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row>
    <row r="2336" spans="1:36" x14ac:dyDescent="0.25">
      <c r="A2336">
        <v>1101</v>
      </c>
      <c r="B2336">
        <v>0</v>
      </c>
      <c r="C2336">
        <v>0</v>
      </c>
      <c r="D2336">
        <v>0</v>
      </c>
      <c r="E2336">
        <v>0</v>
      </c>
      <c r="F2336">
        <v>0</v>
      </c>
      <c r="G2336">
        <v>0</v>
      </c>
      <c r="H2336">
        <v>0</v>
      </c>
      <c r="I2336">
        <v>0</v>
      </c>
      <c r="J2336">
        <v>0</v>
      </c>
      <c r="K2336">
        <v>0</v>
      </c>
      <c r="L2336">
        <v>0</v>
      </c>
      <c r="M2336">
        <v>0</v>
      </c>
      <c r="N2336">
        <v>0</v>
      </c>
      <c r="O2336">
        <v>0</v>
      </c>
      <c r="P2336">
        <v>0</v>
      </c>
      <c r="Q2336">
        <v>0</v>
      </c>
      <c r="R2336">
        <v>0</v>
      </c>
      <c r="S2336">
        <v>0</v>
      </c>
      <c r="T2336">
        <v>0</v>
      </c>
      <c r="U2336">
        <v>0</v>
      </c>
      <c r="V2336">
        <v>0</v>
      </c>
      <c r="W2336">
        <v>0</v>
      </c>
      <c r="X2336">
        <v>0</v>
      </c>
      <c r="Y2336">
        <v>0</v>
      </c>
      <c r="Z2336">
        <v>0</v>
      </c>
      <c r="AA2336">
        <v>0</v>
      </c>
      <c r="AB2336">
        <v>0</v>
      </c>
      <c r="AC2336">
        <v>0</v>
      </c>
      <c r="AD2336">
        <v>0</v>
      </c>
      <c r="AE2336">
        <v>0</v>
      </c>
      <c r="AF2336">
        <v>0</v>
      </c>
      <c r="AG2336">
        <v>0</v>
      </c>
      <c r="AH2336">
        <v>0</v>
      </c>
      <c r="AI2336">
        <v>0</v>
      </c>
      <c r="AJ2336">
        <v>0</v>
      </c>
    </row>
    <row r="2337" spans="1:36" x14ac:dyDescent="0.25">
      <c r="A2337">
        <v>1105</v>
      </c>
      <c r="B2337">
        <v>0</v>
      </c>
      <c r="C2337">
        <v>0</v>
      </c>
      <c r="D2337">
        <v>0</v>
      </c>
      <c r="E2337">
        <v>0</v>
      </c>
      <c r="F2337">
        <v>0</v>
      </c>
      <c r="G2337">
        <v>0</v>
      </c>
      <c r="H2337">
        <v>0</v>
      </c>
      <c r="I2337">
        <v>0</v>
      </c>
      <c r="J2337">
        <v>0</v>
      </c>
      <c r="K2337">
        <v>0</v>
      </c>
      <c r="L2337">
        <v>0</v>
      </c>
      <c r="M2337">
        <v>0</v>
      </c>
      <c r="N2337">
        <v>0</v>
      </c>
      <c r="O2337">
        <v>0</v>
      </c>
      <c r="P2337">
        <v>0</v>
      </c>
      <c r="Q2337">
        <v>0</v>
      </c>
      <c r="R2337">
        <v>0</v>
      </c>
      <c r="S2337">
        <v>0</v>
      </c>
      <c r="T2337">
        <v>0</v>
      </c>
      <c r="U2337">
        <v>0</v>
      </c>
      <c r="V2337">
        <v>0</v>
      </c>
      <c r="W2337">
        <v>0</v>
      </c>
      <c r="X2337">
        <v>0</v>
      </c>
      <c r="Y2337">
        <v>0</v>
      </c>
      <c r="Z2337">
        <v>0</v>
      </c>
      <c r="AA2337">
        <v>0</v>
      </c>
      <c r="AB2337">
        <v>0</v>
      </c>
      <c r="AC2337">
        <v>0</v>
      </c>
      <c r="AD2337">
        <v>0</v>
      </c>
      <c r="AE2337">
        <v>0</v>
      </c>
      <c r="AF2337">
        <v>0</v>
      </c>
      <c r="AG2337">
        <v>0</v>
      </c>
      <c r="AH2337">
        <v>0</v>
      </c>
      <c r="AI2337">
        <v>0</v>
      </c>
      <c r="AJ2337">
        <v>0</v>
      </c>
    </row>
    <row r="2338" spans="1:36" x14ac:dyDescent="0.25">
      <c r="A2338">
        <v>1112</v>
      </c>
      <c r="B2338">
        <v>0</v>
      </c>
      <c r="C2338">
        <v>0</v>
      </c>
      <c r="D2338">
        <v>0</v>
      </c>
      <c r="E2338">
        <v>0</v>
      </c>
      <c r="F2338">
        <v>0</v>
      </c>
      <c r="G2338">
        <v>0</v>
      </c>
      <c r="H2338">
        <v>0</v>
      </c>
      <c r="I2338">
        <v>0</v>
      </c>
      <c r="J2338">
        <v>0</v>
      </c>
      <c r="K2338">
        <v>0</v>
      </c>
      <c r="L2338">
        <v>0</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row>
    <row r="2339" spans="1:36" x14ac:dyDescent="0.25">
      <c r="A2339">
        <v>1113</v>
      </c>
      <c r="B2339">
        <v>0</v>
      </c>
      <c r="C2339">
        <v>0</v>
      </c>
      <c r="D2339">
        <v>0</v>
      </c>
      <c r="E2339">
        <v>0</v>
      </c>
      <c r="F2339">
        <v>0</v>
      </c>
      <c r="G2339">
        <v>0</v>
      </c>
      <c r="H2339">
        <v>0</v>
      </c>
      <c r="I2339">
        <v>0</v>
      </c>
      <c r="J2339">
        <v>0</v>
      </c>
      <c r="K2339">
        <v>0</v>
      </c>
      <c r="L2339">
        <v>0</v>
      </c>
      <c r="M2339">
        <v>0</v>
      </c>
      <c r="N2339">
        <v>0</v>
      </c>
      <c r="O2339">
        <v>0</v>
      </c>
      <c r="P2339">
        <v>0</v>
      </c>
      <c r="Q2339">
        <v>0</v>
      </c>
      <c r="R2339">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row>
    <row r="2340" spans="1:36" x14ac:dyDescent="0.25">
      <c r="A2340">
        <v>1117</v>
      </c>
      <c r="B2340">
        <v>0</v>
      </c>
      <c r="C2340">
        <v>0</v>
      </c>
      <c r="D2340">
        <v>0</v>
      </c>
      <c r="E2340">
        <v>0</v>
      </c>
      <c r="F2340">
        <v>0</v>
      </c>
      <c r="G2340">
        <v>0</v>
      </c>
      <c r="H2340">
        <v>0</v>
      </c>
      <c r="I2340">
        <v>0</v>
      </c>
      <c r="J2340">
        <v>0</v>
      </c>
      <c r="K2340">
        <v>0</v>
      </c>
      <c r="L2340">
        <v>0</v>
      </c>
      <c r="M2340">
        <v>0</v>
      </c>
      <c r="N2340">
        <v>0</v>
      </c>
      <c r="O2340">
        <v>0</v>
      </c>
      <c r="P2340">
        <v>0</v>
      </c>
      <c r="Q2340">
        <v>0</v>
      </c>
      <c r="R2340">
        <v>0</v>
      </c>
      <c r="S2340">
        <v>0</v>
      </c>
      <c r="T2340">
        <v>0</v>
      </c>
      <c r="U2340">
        <v>0</v>
      </c>
      <c r="V2340">
        <v>0</v>
      </c>
      <c r="W2340">
        <v>0</v>
      </c>
      <c r="X2340">
        <v>0</v>
      </c>
      <c r="Y2340">
        <v>0</v>
      </c>
      <c r="Z2340">
        <v>0</v>
      </c>
      <c r="AA2340">
        <v>0</v>
      </c>
      <c r="AB2340">
        <v>0</v>
      </c>
      <c r="AC2340">
        <v>0</v>
      </c>
      <c r="AD2340">
        <v>0</v>
      </c>
      <c r="AE2340">
        <v>0</v>
      </c>
      <c r="AF2340">
        <v>0</v>
      </c>
      <c r="AG2340">
        <v>0</v>
      </c>
      <c r="AH2340">
        <v>0</v>
      </c>
      <c r="AI2340">
        <v>0</v>
      </c>
      <c r="AJ2340">
        <v>0</v>
      </c>
    </row>
    <row r="2341" spans="1:36" x14ac:dyDescent="0.25">
      <c r="A2341">
        <v>1119</v>
      </c>
      <c r="B2341">
        <v>0</v>
      </c>
      <c r="C2341">
        <v>0</v>
      </c>
      <c r="D2341">
        <v>0</v>
      </c>
      <c r="E2341">
        <v>0</v>
      </c>
      <c r="F2341">
        <v>0</v>
      </c>
      <c r="G2341">
        <v>0</v>
      </c>
      <c r="H2341">
        <v>0</v>
      </c>
      <c r="I2341">
        <v>0</v>
      </c>
      <c r="J2341">
        <v>0</v>
      </c>
      <c r="K2341">
        <v>0</v>
      </c>
      <c r="L2341">
        <v>0</v>
      </c>
      <c r="M2341">
        <v>0</v>
      </c>
      <c r="N2341">
        <v>0</v>
      </c>
      <c r="O2341">
        <v>0</v>
      </c>
      <c r="P2341">
        <v>0</v>
      </c>
      <c r="Q2341">
        <v>0</v>
      </c>
      <c r="R2341">
        <v>0</v>
      </c>
      <c r="S2341">
        <v>0</v>
      </c>
      <c r="T2341">
        <v>0</v>
      </c>
      <c r="U2341">
        <v>0</v>
      </c>
      <c r="V2341">
        <v>0</v>
      </c>
      <c r="W2341">
        <v>0</v>
      </c>
      <c r="X2341">
        <v>0</v>
      </c>
      <c r="Y2341">
        <v>0</v>
      </c>
      <c r="Z2341">
        <v>0</v>
      </c>
      <c r="AA2341">
        <v>0</v>
      </c>
      <c r="AB2341">
        <v>0</v>
      </c>
      <c r="AC2341">
        <v>0</v>
      </c>
      <c r="AD2341">
        <v>0</v>
      </c>
      <c r="AE2341">
        <v>0</v>
      </c>
      <c r="AF2341">
        <v>0</v>
      </c>
      <c r="AG2341">
        <v>0</v>
      </c>
      <c r="AH2341">
        <v>0</v>
      </c>
      <c r="AI2341">
        <v>0</v>
      </c>
      <c r="AJ2341">
        <v>0</v>
      </c>
    </row>
    <row r="2342" spans="1:36" x14ac:dyDescent="0.25">
      <c r="A2342">
        <v>1122</v>
      </c>
      <c r="B2342">
        <v>0</v>
      </c>
      <c r="C2342">
        <v>0</v>
      </c>
      <c r="D2342">
        <v>0</v>
      </c>
      <c r="E2342">
        <v>0</v>
      </c>
      <c r="F2342">
        <v>0</v>
      </c>
      <c r="G2342">
        <v>0</v>
      </c>
      <c r="H2342">
        <v>0</v>
      </c>
      <c r="I2342">
        <v>0</v>
      </c>
      <c r="J2342">
        <v>0</v>
      </c>
      <c r="K2342">
        <v>0</v>
      </c>
      <c r="L2342">
        <v>0</v>
      </c>
      <c r="M2342">
        <v>0</v>
      </c>
      <c r="N2342">
        <v>0</v>
      </c>
      <c r="O2342">
        <v>0</v>
      </c>
      <c r="P2342">
        <v>0</v>
      </c>
      <c r="Q2342">
        <v>0</v>
      </c>
      <c r="R2342">
        <v>0</v>
      </c>
      <c r="S2342">
        <v>0</v>
      </c>
      <c r="T2342">
        <v>0</v>
      </c>
      <c r="U2342">
        <v>0</v>
      </c>
      <c r="V2342">
        <v>0</v>
      </c>
      <c r="W2342">
        <v>0</v>
      </c>
      <c r="X2342">
        <v>0</v>
      </c>
      <c r="Y2342">
        <v>0</v>
      </c>
      <c r="Z2342">
        <v>0</v>
      </c>
      <c r="AA2342">
        <v>0</v>
      </c>
      <c r="AB2342">
        <v>0</v>
      </c>
      <c r="AC2342">
        <v>0</v>
      </c>
      <c r="AD2342">
        <v>0</v>
      </c>
      <c r="AE2342">
        <v>0</v>
      </c>
      <c r="AF2342">
        <v>0</v>
      </c>
      <c r="AG2342">
        <v>0</v>
      </c>
      <c r="AH2342">
        <v>0</v>
      </c>
      <c r="AI2342">
        <v>0</v>
      </c>
      <c r="AJ2342">
        <v>0</v>
      </c>
    </row>
    <row r="2343" spans="1:36" x14ac:dyDescent="0.25">
      <c r="A2343">
        <v>1126</v>
      </c>
      <c r="B2343">
        <v>0</v>
      </c>
      <c r="C2343">
        <v>0</v>
      </c>
      <c r="D2343">
        <v>0</v>
      </c>
      <c r="E2343">
        <v>0</v>
      </c>
      <c r="F2343">
        <v>0</v>
      </c>
      <c r="G2343">
        <v>0</v>
      </c>
      <c r="H2343">
        <v>0</v>
      </c>
      <c r="I2343">
        <v>0</v>
      </c>
      <c r="J2343">
        <v>0</v>
      </c>
      <c r="K2343">
        <v>0</v>
      </c>
      <c r="L2343">
        <v>0</v>
      </c>
      <c r="M2343">
        <v>0</v>
      </c>
      <c r="N2343">
        <v>0</v>
      </c>
      <c r="O2343">
        <v>0</v>
      </c>
      <c r="P2343">
        <v>0</v>
      </c>
      <c r="Q2343">
        <v>0</v>
      </c>
      <c r="R2343">
        <v>0</v>
      </c>
      <c r="S2343">
        <v>0</v>
      </c>
      <c r="T2343">
        <v>0</v>
      </c>
      <c r="U2343">
        <v>0</v>
      </c>
      <c r="V2343">
        <v>0</v>
      </c>
      <c r="W2343">
        <v>0</v>
      </c>
      <c r="X2343">
        <v>0</v>
      </c>
      <c r="Y2343">
        <v>0</v>
      </c>
      <c r="Z2343">
        <v>0</v>
      </c>
      <c r="AA2343">
        <v>0</v>
      </c>
      <c r="AB2343">
        <v>0</v>
      </c>
      <c r="AC2343">
        <v>0</v>
      </c>
      <c r="AD2343">
        <v>0</v>
      </c>
      <c r="AE2343">
        <v>0</v>
      </c>
      <c r="AF2343">
        <v>0</v>
      </c>
      <c r="AG2343">
        <v>0</v>
      </c>
      <c r="AH2343">
        <v>0</v>
      </c>
      <c r="AI2343">
        <v>0</v>
      </c>
      <c r="AJ2343">
        <v>0</v>
      </c>
    </row>
    <row r="2344" spans="1:36" x14ac:dyDescent="0.25">
      <c r="A2344">
        <v>1127</v>
      </c>
      <c r="B2344">
        <v>0</v>
      </c>
      <c r="C2344">
        <v>0</v>
      </c>
      <c r="D2344">
        <v>0</v>
      </c>
      <c r="E2344">
        <v>0</v>
      </c>
      <c r="F2344">
        <v>0</v>
      </c>
      <c r="G2344">
        <v>0</v>
      </c>
      <c r="H2344">
        <v>0</v>
      </c>
      <c r="I2344">
        <v>0</v>
      </c>
      <c r="J2344">
        <v>0</v>
      </c>
      <c r="K2344">
        <v>0</v>
      </c>
      <c r="L2344">
        <v>0</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row>
    <row r="2345" spans="1:36" x14ac:dyDescent="0.25">
      <c r="A2345">
        <v>1128</v>
      </c>
      <c r="B2345">
        <v>0</v>
      </c>
      <c r="C2345">
        <v>0</v>
      </c>
      <c r="D2345">
        <v>0</v>
      </c>
      <c r="E2345">
        <v>0</v>
      </c>
      <c r="F2345">
        <v>0</v>
      </c>
      <c r="G2345">
        <v>0</v>
      </c>
      <c r="H2345">
        <v>0</v>
      </c>
      <c r="I2345">
        <v>0</v>
      </c>
      <c r="J2345">
        <v>0</v>
      </c>
      <c r="K2345">
        <v>0</v>
      </c>
      <c r="L2345">
        <v>0</v>
      </c>
      <c r="M2345">
        <v>0</v>
      </c>
      <c r="N2345">
        <v>0</v>
      </c>
      <c r="O2345">
        <v>0</v>
      </c>
      <c r="P2345">
        <v>0</v>
      </c>
      <c r="Q2345">
        <v>0</v>
      </c>
      <c r="R234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row>
    <row r="2346" spans="1:36" x14ac:dyDescent="0.25">
      <c r="A2346">
        <v>1129</v>
      </c>
      <c r="B2346">
        <v>0</v>
      </c>
      <c r="C2346">
        <v>0</v>
      </c>
      <c r="D2346">
        <v>0</v>
      </c>
      <c r="E2346">
        <v>0</v>
      </c>
      <c r="F2346">
        <v>0</v>
      </c>
      <c r="G2346">
        <v>0</v>
      </c>
      <c r="H2346">
        <v>0</v>
      </c>
      <c r="I2346">
        <v>0</v>
      </c>
      <c r="J2346">
        <v>0</v>
      </c>
      <c r="K2346">
        <v>0</v>
      </c>
      <c r="L2346">
        <v>0</v>
      </c>
      <c r="M2346">
        <v>0</v>
      </c>
      <c r="N2346">
        <v>0</v>
      </c>
      <c r="O2346">
        <v>0</v>
      </c>
      <c r="P2346">
        <v>0</v>
      </c>
      <c r="Q2346">
        <v>0</v>
      </c>
      <c r="R2346">
        <v>0</v>
      </c>
      <c r="S2346">
        <v>0</v>
      </c>
      <c r="T2346">
        <v>0</v>
      </c>
      <c r="U2346">
        <v>0</v>
      </c>
      <c r="V2346">
        <v>0</v>
      </c>
      <c r="W2346">
        <v>0</v>
      </c>
      <c r="X2346">
        <v>0</v>
      </c>
      <c r="Y2346">
        <v>0</v>
      </c>
      <c r="Z2346">
        <v>0</v>
      </c>
      <c r="AA2346">
        <v>0</v>
      </c>
      <c r="AB2346">
        <v>0</v>
      </c>
      <c r="AC2346">
        <v>0</v>
      </c>
      <c r="AD2346">
        <v>0</v>
      </c>
      <c r="AE2346">
        <v>0</v>
      </c>
      <c r="AF2346">
        <v>0</v>
      </c>
      <c r="AG2346">
        <v>0</v>
      </c>
      <c r="AH2346">
        <v>0</v>
      </c>
      <c r="AI2346">
        <v>0</v>
      </c>
      <c r="AJ2346">
        <v>0</v>
      </c>
    </row>
    <row r="2347" spans="1:36" x14ac:dyDescent="0.25">
      <c r="A2347">
        <v>1131</v>
      </c>
      <c r="B2347">
        <v>0</v>
      </c>
      <c r="C2347">
        <v>0</v>
      </c>
      <c r="D2347">
        <v>0</v>
      </c>
      <c r="E2347">
        <v>0</v>
      </c>
      <c r="F2347">
        <v>0</v>
      </c>
      <c r="G2347">
        <v>0</v>
      </c>
      <c r="H2347">
        <v>0</v>
      </c>
      <c r="I2347">
        <v>0</v>
      </c>
      <c r="J2347">
        <v>0</v>
      </c>
      <c r="K2347">
        <v>0</v>
      </c>
      <c r="L2347">
        <v>0</v>
      </c>
      <c r="M2347">
        <v>0</v>
      </c>
      <c r="N2347">
        <v>0</v>
      </c>
      <c r="O2347">
        <v>0</v>
      </c>
      <c r="P2347">
        <v>0</v>
      </c>
      <c r="Q2347">
        <v>0</v>
      </c>
      <c r="R2347">
        <v>0</v>
      </c>
      <c r="S2347">
        <v>0</v>
      </c>
      <c r="T2347">
        <v>0</v>
      </c>
      <c r="U2347">
        <v>0</v>
      </c>
      <c r="V2347">
        <v>0</v>
      </c>
      <c r="W2347">
        <v>0</v>
      </c>
      <c r="X2347">
        <v>0</v>
      </c>
      <c r="Y2347">
        <v>0</v>
      </c>
      <c r="Z2347">
        <v>0</v>
      </c>
      <c r="AA2347">
        <v>0</v>
      </c>
      <c r="AB2347">
        <v>0</v>
      </c>
      <c r="AC2347">
        <v>0</v>
      </c>
      <c r="AD2347">
        <v>0</v>
      </c>
      <c r="AE2347">
        <v>0</v>
      </c>
      <c r="AF2347">
        <v>0</v>
      </c>
      <c r="AG2347">
        <v>0</v>
      </c>
      <c r="AH2347">
        <v>0</v>
      </c>
      <c r="AI2347">
        <v>0</v>
      </c>
      <c r="AJ2347">
        <v>0</v>
      </c>
    </row>
    <row r="2348" spans="1:36" x14ac:dyDescent="0.25">
      <c r="A2348">
        <v>1133</v>
      </c>
      <c r="B2348">
        <v>0</v>
      </c>
      <c r="C2348">
        <v>0</v>
      </c>
      <c r="D2348">
        <v>0</v>
      </c>
      <c r="E2348">
        <v>0</v>
      </c>
      <c r="F2348">
        <v>0</v>
      </c>
      <c r="G2348">
        <v>0</v>
      </c>
      <c r="H2348">
        <v>0</v>
      </c>
      <c r="I2348">
        <v>0</v>
      </c>
      <c r="J2348">
        <v>0</v>
      </c>
      <c r="K2348">
        <v>0</v>
      </c>
      <c r="L2348">
        <v>0</v>
      </c>
      <c r="M2348">
        <v>0</v>
      </c>
      <c r="N2348">
        <v>0</v>
      </c>
      <c r="O2348">
        <v>0</v>
      </c>
      <c r="P2348">
        <v>0</v>
      </c>
      <c r="Q2348">
        <v>0</v>
      </c>
      <c r="R2348">
        <v>0</v>
      </c>
      <c r="S2348">
        <v>0</v>
      </c>
      <c r="T2348">
        <v>0</v>
      </c>
      <c r="U2348">
        <v>0</v>
      </c>
      <c r="V2348">
        <v>0</v>
      </c>
      <c r="W2348">
        <v>0</v>
      </c>
      <c r="X2348">
        <v>0</v>
      </c>
      <c r="Y2348">
        <v>0</v>
      </c>
      <c r="Z2348">
        <v>0</v>
      </c>
      <c r="AA2348">
        <v>0</v>
      </c>
      <c r="AB2348">
        <v>0</v>
      </c>
      <c r="AC2348">
        <v>0</v>
      </c>
      <c r="AD2348">
        <v>0</v>
      </c>
      <c r="AE2348">
        <v>0</v>
      </c>
      <c r="AF2348">
        <v>0</v>
      </c>
      <c r="AG2348">
        <v>0</v>
      </c>
      <c r="AH2348">
        <v>0</v>
      </c>
      <c r="AI2348">
        <v>0</v>
      </c>
      <c r="AJ2348">
        <v>0</v>
      </c>
    </row>
    <row r="2349" spans="1:36" x14ac:dyDescent="0.25">
      <c r="A2349">
        <v>1135</v>
      </c>
      <c r="B2349">
        <v>0</v>
      </c>
      <c r="C2349">
        <v>0</v>
      </c>
      <c r="D2349">
        <v>0</v>
      </c>
      <c r="E2349">
        <v>0</v>
      </c>
      <c r="F2349">
        <v>0</v>
      </c>
      <c r="G2349">
        <v>0</v>
      </c>
      <c r="H2349">
        <v>0</v>
      </c>
      <c r="I2349">
        <v>0</v>
      </c>
      <c r="J2349">
        <v>0</v>
      </c>
      <c r="K2349">
        <v>0</v>
      </c>
      <c r="L2349">
        <v>0</v>
      </c>
      <c r="M2349">
        <v>0</v>
      </c>
      <c r="N2349">
        <v>0</v>
      </c>
      <c r="O2349">
        <v>0</v>
      </c>
      <c r="P2349">
        <v>0</v>
      </c>
      <c r="Q2349">
        <v>0</v>
      </c>
      <c r="R2349">
        <v>0</v>
      </c>
      <c r="S2349">
        <v>0</v>
      </c>
      <c r="T2349">
        <v>0</v>
      </c>
      <c r="U2349">
        <v>0</v>
      </c>
      <c r="V2349">
        <v>0</v>
      </c>
      <c r="W2349">
        <v>0</v>
      </c>
      <c r="X2349">
        <v>0</v>
      </c>
      <c r="Y2349">
        <v>0</v>
      </c>
      <c r="Z2349">
        <v>0</v>
      </c>
      <c r="AA2349">
        <v>0</v>
      </c>
      <c r="AB2349">
        <v>0</v>
      </c>
      <c r="AC2349">
        <v>0</v>
      </c>
      <c r="AD2349">
        <v>0</v>
      </c>
      <c r="AE2349">
        <v>0</v>
      </c>
      <c r="AF2349">
        <v>0</v>
      </c>
      <c r="AG2349">
        <v>0</v>
      </c>
      <c r="AH2349">
        <v>0</v>
      </c>
      <c r="AI2349">
        <v>0</v>
      </c>
      <c r="AJ2349">
        <v>0</v>
      </c>
    </row>
    <row r="2350" spans="1:36" x14ac:dyDescent="0.25">
      <c r="A2350">
        <v>1136</v>
      </c>
      <c r="B2350">
        <v>0</v>
      </c>
      <c r="C2350">
        <v>0</v>
      </c>
      <c r="D2350">
        <v>0</v>
      </c>
      <c r="E2350">
        <v>0</v>
      </c>
      <c r="F2350">
        <v>0</v>
      </c>
      <c r="G2350">
        <v>0</v>
      </c>
      <c r="H2350">
        <v>0</v>
      </c>
      <c r="I2350">
        <v>0</v>
      </c>
      <c r="J2350">
        <v>0</v>
      </c>
      <c r="K2350">
        <v>0</v>
      </c>
      <c r="L2350">
        <v>0</v>
      </c>
      <c r="M2350">
        <v>0</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row>
    <row r="2351" spans="1:36" x14ac:dyDescent="0.25">
      <c r="A2351">
        <v>1137</v>
      </c>
      <c r="B2351">
        <v>0</v>
      </c>
      <c r="C2351">
        <v>0</v>
      </c>
      <c r="D2351">
        <v>0</v>
      </c>
      <c r="E2351">
        <v>0</v>
      </c>
      <c r="F2351">
        <v>0</v>
      </c>
      <c r="G2351">
        <v>0</v>
      </c>
      <c r="H2351">
        <v>0</v>
      </c>
      <c r="I2351">
        <v>0</v>
      </c>
      <c r="J2351">
        <v>0</v>
      </c>
      <c r="K2351">
        <v>0</v>
      </c>
      <c r="L2351">
        <v>0</v>
      </c>
      <c r="M2351">
        <v>0</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row>
    <row r="2352" spans="1:36" x14ac:dyDescent="0.25">
      <c r="A2352">
        <v>1142</v>
      </c>
      <c r="B2352">
        <v>0</v>
      </c>
      <c r="C2352">
        <v>0</v>
      </c>
      <c r="D2352">
        <v>0</v>
      </c>
      <c r="E2352">
        <v>0</v>
      </c>
      <c r="F2352">
        <v>0</v>
      </c>
      <c r="G2352">
        <v>0</v>
      </c>
      <c r="H2352">
        <v>0</v>
      </c>
      <c r="I2352">
        <v>0</v>
      </c>
      <c r="J2352">
        <v>0</v>
      </c>
      <c r="K2352">
        <v>0</v>
      </c>
      <c r="L2352">
        <v>0</v>
      </c>
      <c r="M2352">
        <v>0</v>
      </c>
      <c r="N2352">
        <v>0</v>
      </c>
      <c r="O2352">
        <v>0</v>
      </c>
      <c r="P2352">
        <v>0</v>
      </c>
      <c r="Q2352">
        <v>0</v>
      </c>
      <c r="R2352">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row>
    <row r="2353" spans="1:36" x14ac:dyDescent="0.25">
      <c r="A2353">
        <v>1143</v>
      </c>
      <c r="B2353">
        <v>0</v>
      </c>
      <c r="C2353">
        <v>0</v>
      </c>
      <c r="D2353">
        <v>0</v>
      </c>
      <c r="E2353">
        <v>0</v>
      </c>
      <c r="F2353">
        <v>0</v>
      </c>
      <c r="G2353">
        <v>0</v>
      </c>
      <c r="H2353">
        <v>0</v>
      </c>
      <c r="I2353">
        <v>0</v>
      </c>
      <c r="J2353">
        <v>0</v>
      </c>
      <c r="K2353">
        <v>0</v>
      </c>
      <c r="L2353">
        <v>0</v>
      </c>
      <c r="M2353">
        <v>0</v>
      </c>
      <c r="N2353">
        <v>0</v>
      </c>
      <c r="O2353">
        <v>0</v>
      </c>
      <c r="P2353">
        <v>0</v>
      </c>
      <c r="Q2353">
        <v>0</v>
      </c>
      <c r="R2353">
        <v>0</v>
      </c>
      <c r="S2353">
        <v>0</v>
      </c>
      <c r="T2353">
        <v>0</v>
      </c>
      <c r="U2353">
        <v>0</v>
      </c>
      <c r="V2353">
        <v>0</v>
      </c>
      <c r="W2353">
        <v>0</v>
      </c>
      <c r="X2353">
        <v>0</v>
      </c>
      <c r="Y2353">
        <v>0</v>
      </c>
      <c r="Z2353">
        <v>0</v>
      </c>
      <c r="AA2353">
        <v>0</v>
      </c>
      <c r="AB2353">
        <v>0</v>
      </c>
      <c r="AC2353">
        <v>0</v>
      </c>
      <c r="AD2353">
        <v>0</v>
      </c>
      <c r="AE2353">
        <v>0</v>
      </c>
      <c r="AF2353">
        <v>0</v>
      </c>
      <c r="AG2353">
        <v>0</v>
      </c>
      <c r="AH2353">
        <v>0</v>
      </c>
      <c r="AI2353">
        <v>0</v>
      </c>
      <c r="AJ2353">
        <v>0</v>
      </c>
    </row>
    <row r="2354" spans="1:36" x14ac:dyDescent="0.25">
      <c r="A2354">
        <v>1148</v>
      </c>
      <c r="B2354">
        <v>0</v>
      </c>
      <c r="C2354">
        <v>0</v>
      </c>
      <c r="D2354">
        <v>0</v>
      </c>
      <c r="E2354">
        <v>0</v>
      </c>
      <c r="F2354">
        <v>0</v>
      </c>
      <c r="G2354">
        <v>0</v>
      </c>
      <c r="H2354">
        <v>0</v>
      </c>
      <c r="I2354">
        <v>0</v>
      </c>
      <c r="J2354">
        <v>0</v>
      </c>
      <c r="K2354">
        <v>0</v>
      </c>
      <c r="L2354">
        <v>0</v>
      </c>
      <c r="M2354">
        <v>0</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row>
    <row r="2355" spans="1:36" x14ac:dyDescent="0.25">
      <c r="A2355">
        <v>1151</v>
      </c>
      <c r="B2355">
        <v>0</v>
      </c>
      <c r="C2355">
        <v>0</v>
      </c>
      <c r="D2355">
        <v>0</v>
      </c>
      <c r="E2355">
        <v>0</v>
      </c>
      <c r="F2355">
        <v>0</v>
      </c>
      <c r="G2355">
        <v>0</v>
      </c>
      <c r="H2355">
        <v>0</v>
      </c>
      <c r="I2355">
        <v>0</v>
      </c>
      <c r="J2355">
        <v>0</v>
      </c>
      <c r="K2355">
        <v>0</v>
      </c>
      <c r="L2355">
        <v>0</v>
      </c>
      <c r="M2355">
        <v>0</v>
      </c>
      <c r="N2355">
        <v>0</v>
      </c>
      <c r="O2355">
        <v>0</v>
      </c>
      <c r="P2355">
        <v>0</v>
      </c>
      <c r="Q2355">
        <v>0</v>
      </c>
      <c r="R2355">
        <v>0</v>
      </c>
      <c r="S2355">
        <v>0</v>
      </c>
      <c r="T2355">
        <v>0</v>
      </c>
      <c r="U2355">
        <v>0</v>
      </c>
      <c r="V2355">
        <v>0</v>
      </c>
      <c r="W2355">
        <v>0</v>
      </c>
      <c r="X2355">
        <v>0</v>
      </c>
      <c r="Y2355">
        <v>0</v>
      </c>
      <c r="Z2355">
        <v>0</v>
      </c>
      <c r="AA2355">
        <v>0</v>
      </c>
      <c r="AB2355">
        <v>0</v>
      </c>
      <c r="AC2355">
        <v>0</v>
      </c>
      <c r="AD2355">
        <v>0</v>
      </c>
      <c r="AE2355">
        <v>0</v>
      </c>
      <c r="AF2355">
        <v>0</v>
      </c>
      <c r="AG2355">
        <v>0</v>
      </c>
      <c r="AH2355">
        <v>0</v>
      </c>
      <c r="AI2355">
        <v>0</v>
      </c>
      <c r="AJ2355">
        <v>0</v>
      </c>
    </row>
    <row r="2356" spans="1:36" x14ac:dyDescent="0.25">
      <c r="A2356">
        <v>1159</v>
      </c>
      <c r="B2356">
        <v>0</v>
      </c>
      <c r="C2356">
        <v>0</v>
      </c>
      <c r="D2356">
        <v>0</v>
      </c>
      <c r="E2356">
        <v>0</v>
      </c>
      <c r="F2356">
        <v>0</v>
      </c>
      <c r="G2356">
        <v>0</v>
      </c>
      <c r="H2356">
        <v>0</v>
      </c>
      <c r="I2356">
        <v>0</v>
      </c>
      <c r="J2356">
        <v>0</v>
      </c>
      <c r="K2356">
        <v>0</v>
      </c>
      <c r="L2356">
        <v>0</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row>
    <row r="2357" spans="1:36" x14ac:dyDescent="0.25">
      <c r="A2357">
        <v>1160</v>
      </c>
      <c r="B2357">
        <v>0</v>
      </c>
      <c r="C2357">
        <v>0</v>
      </c>
      <c r="D2357">
        <v>0</v>
      </c>
      <c r="E2357">
        <v>0</v>
      </c>
      <c r="F2357">
        <v>0</v>
      </c>
      <c r="G2357">
        <v>0</v>
      </c>
      <c r="H2357">
        <v>0</v>
      </c>
      <c r="I2357">
        <v>0</v>
      </c>
      <c r="J2357">
        <v>0</v>
      </c>
      <c r="K2357">
        <v>0</v>
      </c>
      <c r="L2357">
        <v>0</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row>
    <row r="2358" spans="1:36" x14ac:dyDescent="0.25">
      <c r="A2358">
        <v>1163</v>
      </c>
      <c r="B2358">
        <v>0</v>
      </c>
      <c r="C2358">
        <v>0</v>
      </c>
      <c r="D2358">
        <v>0</v>
      </c>
      <c r="E2358">
        <v>0</v>
      </c>
      <c r="F2358">
        <v>0</v>
      </c>
      <c r="G2358">
        <v>0</v>
      </c>
      <c r="H2358">
        <v>0</v>
      </c>
      <c r="I2358">
        <v>0</v>
      </c>
      <c r="J2358">
        <v>0</v>
      </c>
      <c r="K2358">
        <v>0</v>
      </c>
      <c r="L2358">
        <v>0</v>
      </c>
      <c r="M2358">
        <v>0</v>
      </c>
      <c r="N2358">
        <v>0</v>
      </c>
      <c r="O2358">
        <v>0</v>
      </c>
      <c r="P2358">
        <v>0</v>
      </c>
      <c r="Q2358">
        <v>0</v>
      </c>
      <c r="R2358">
        <v>0</v>
      </c>
      <c r="S2358">
        <v>0</v>
      </c>
      <c r="T2358">
        <v>0</v>
      </c>
      <c r="U2358">
        <v>0</v>
      </c>
      <c r="V2358">
        <v>0</v>
      </c>
      <c r="W2358">
        <v>0</v>
      </c>
      <c r="X2358">
        <v>0</v>
      </c>
      <c r="Y2358">
        <v>0</v>
      </c>
      <c r="Z2358">
        <v>0</v>
      </c>
      <c r="AA2358">
        <v>0</v>
      </c>
      <c r="AB2358">
        <v>0</v>
      </c>
      <c r="AC2358">
        <v>0</v>
      </c>
      <c r="AD2358">
        <v>0</v>
      </c>
      <c r="AE2358">
        <v>0</v>
      </c>
      <c r="AF2358">
        <v>0</v>
      </c>
      <c r="AG2358">
        <v>0</v>
      </c>
      <c r="AH2358">
        <v>0</v>
      </c>
      <c r="AI2358">
        <v>0</v>
      </c>
      <c r="AJ2358">
        <v>0</v>
      </c>
    </row>
    <row r="2359" spans="1:36" x14ac:dyDescent="0.25">
      <c r="A2359">
        <v>1164</v>
      </c>
      <c r="B2359">
        <v>0</v>
      </c>
      <c r="C2359">
        <v>0</v>
      </c>
      <c r="D2359">
        <v>0</v>
      </c>
      <c r="E2359">
        <v>0</v>
      </c>
      <c r="F2359">
        <v>0</v>
      </c>
      <c r="G2359">
        <v>0</v>
      </c>
      <c r="H2359">
        <v>0</v>
      </c>
      <c r="I2359">
        <v>0</v>
      </c>
      <c r="J2359">
        <v>0</v>
      </c>
      <c r="K2359">
        <v>0</v>
      </c>
      <c r="L2359">
        <v>0</v>
      </c>
      <c r="M2359">
        <v>0</v>
      </c>
      <c r="N2359">
        <v>0</v>
      </c>
      <c r="O2359">
        <v>0</v>
      </c>
      <c r="P2359">
        <v>0</v>
      </c>
      <c r="Q2359">
        <v>0</v>
      </c>
      <c r="R2359">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row>
    <row r="2360" spans="1:36" x14ac:dyDescent="0.25">
      <c r="A2360">
        <v>1169</v>
      </c>
      <c r="B2360">
        <v>0</v>
      </c>
      <c r="C2360">
        <v>0</v>
      </c>
      <c r="D2360">
        <v>0</v>
      </c>
      <c r="E2360">
        <v>0</v>
      </c>
      <c r="F2360">
        <v>0</v>
      </c>
      <c r="G2360">
        <v>0</v>
      </c>
      <c r="H2360">
        <v>0</v>
      </c>
      <c r="I2360">
        <v>0</v>
      </c>
      <c r="J2360">
        <v>0</v>
      </c>
      <c r="K2360">
        <v>0</v>
      </c>
      <c r="L2360">
        <v>0</v>
      </c>
      <c r="M2360">
        <v>0</v>
      </c>
      <c r="N2360">
        <v>0</v>
      </c>
      <c r="O2360">
        <v>0</v>
      </c>
      <c r="P2360">
        <v>0</v>
      </c>
      <c r="Q2360">
        <v>0</v>
      </c>
      <c r="R2360">
        <v>0</v>
      </c>
      <c r="S2360">
        <v>0</v>
      </c>
      <c r="T2360">
        <v>0</v>
      </c>
      <c r="U2360">
        <v>0</v>
      </c>
      <c r="V2360">
        <v>0</v>
      </c>
      <c r="W2360">
        <v>0</v>
      </c>
      <c r="X2360">
        <v>0</v>
      </c>
      <c r="Y2360">
        <v>0</v>
      </c>
      <c r="Z2360">
        <v>0</v>
      </c>
      <c r="AA2360">
        <v>0</v>
      </c>
      <c r="AB2360">
        <v>0</v>
      </c>
      <c r="AC2360">
        <v>0</v>
      </c>
      <c r="AD2360">
        <v>0</v>
      </c>
      <c r="AE2360">
        <v>0</v>
      </c>
      <c r="AF2360">
        <v>0</v>
      </c>
      <c r="AG2360">
        <v>0</v>
      </c>
      <c r="AH2360">
        <v>0</v>
      </c>
      <c r="AI2360">
        <v>0</v>
      </c>
      <c r="AJ2360">
        <v>0</v>
      </c>
    </row>
    <row r="2361" spans="1:36" x14ac:dyDescent="0.25">
      <c r="A2361">
        <v>1175</v>
      </c>
      <c r="B2361">
        <v>0</v>
      </c>
      <c r="C2361">
        <v>0</v>
      </c>
      <c r="D2361">
        <v>0</v>
      </c>
      <c r="E2361">
        <v>0</v>
      </c>
      <c r="F2361">
        <v>0</v>
      </c>
      <c r="G2361">
        <v>0</v>
      </c>
      <c r="H2361">
        <v>0</v>
      </c>
      <c r="I2361">
        <v>0</v>
      </c>
      <c r="J2361">
        <v>0</v>
      </c>
      <c r="K2361">
        <v>0</v>
      </c>
      <c r="L2361">
        <v>0</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row>
    <row r="2362" spans="1:36" x14ac:dyDescent="0.25">
      <c r="A2362">
        <v>1176</v>
      </c>
      <c r="B2362">
        <v>0</v>
      </c>
      <c r="C2362">
        <v>0</v>
      </c>
      <c r="D2362">
        <v>0</v>
      </c>
      <c r="E2362">
        <v>0</v>
      </c>
      <c r="F2362">
        <v>0</v>
      </c>
      <c r="G2362">
        <v>0</v>
      </c>
      <c r="H2362">
        <v>0</v>
      </c>
      <c r="I2362">
        <v>0</v>
      </c>
      <c r="J2362">
        <v>0</v>
      </c>
      <c r="K2362">
        <v>0</v>
      </c>
      <c r="L2362">
        <v>0</v>
      </c>
      <c r="M2362">
        <v>0</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row>
    <row r="2363" spans="1:36" x14ac:dyDescent="0.25">
      <c r="A2363">
        <v>1179</v>
      </c>
      <c r="B2363">
        <v>0</v>
      </c>
      <c r="C2363">
        <v>0</v>
      </c>
      <c r="D2363">
        <v>0</v>
      </c>
      <c r="E2363">
        <v>0</v>
      </c>
      <c r="F2363">
        <v>0</v>
      </c>
      <c r="G2363">
        <v>0</v>
      </c>
      <c r="H2363">
        <v>0</v>
      </c>
      <c r="I2363">
        <v>0</v>
      </c>
      <c r="J2363">
        <v>0</v>
      </c>
      <c r="K2363">
        <v>0</v>
      </c>
      <c r="L2363">
        <v>0</v>
      </c>
      <c r="M2363">
        <v>0</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row>
    <row r="2364" spans="1:36" x14ac:dyDescent="0.25">
      <c r="A2364">
        <v>1184</v>
      </c>
      <c r="B2364">
        <v>0</v>
      </c>
      <c r="C2364">
        <v>0</v>
      </c>
      <c r="D2364">
        <v>0</v>
      </c>
      <c r="E2364">
        <v>0</v>
      </c>
      <c r="F2364">
        <v>0</v>
      </c>
      <c r="G2364">
        <v>0</v>
      </c>
      <c r="H2364">
        <v>0</v>
      </c>
      <c r="I2364">
        <v>0</v>
      </c>
      <c r="J2364">
        <v>0</v>
      </c>
      <c r="K2364">
        <v>0</v>
      </c>
      <c r="L2364">
        <v>0</v>
      </c>
      <c r="M2364">
        <v>0</v>
      </c>
      <c r="N2364">
        <v>0</v>
      </c>
      <c r="O2364">
        <v>0</v>
      </c>
      <c r="P2364">
        <v>0</v>
      </c>
      <c r="Q2364">
        <v>0</v>
      </c>
      <c r="R2364">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row>
    <row r="2365" spans="1:36" x14ac:dyDescent="0.25">
      <c r="A2365">
        <v>1188</v>
      </c>
      <c r="B2365">
        <v>0</v>
      </c>
      <c r="C2365">
        <v>0</v>
      </c>
      <c r="D2365">
        <v>0</v>
      </c>
      <c r="E2365">
        <v>0</v>
      </c>
      <c r="F2365">
        <v>0</v>
      </c>
      <c r="G2365">
        <v>0</v>
      </c>
      <c r="H2365">
        <v>0</v>
      </c>
      <c r="I2365">
        <v>0</v>
      </c>
      <c r="J2365">
        <v>0</v>
      </c>
      <c r="K2365">
        <v>0</v>
      </c>
      <c r="L2365">
        <v>0</v>
      </c>
      <c r="M2365">
        <v>0</v>
      </c>
      <c r="N2365">
        <v>0</v>
      </c>
      <c r="O2365">
        <v>0</v>
      </c>
      <c r="P2365">
        <v>0</v>
      </c>
      <c r="Q2365">
        <v>0</v>
      </c>
      <c r="R236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row>
    <row r="2366" spans="1:36" x14ac:dyDescent="0.25">
      <c r="A2366">
        <v>1195</v>
      </c>
      <c r="B2366">
        <v>0</v>
      </c>
      <c r="C2366">
        <v>0</v>
      </c>
      <c r="D2366">
        <v>0</v>
      </c>
      <c r="E2366">
        <v>0</v>
      </c>
      <c r="F2366">
        <v>0</v>
      </c>
      <c r="G2366">
        <v>0</v>
      </c>
      <c r="H2366">
        <v>0</v>
      </c>
      <c r="I2366">
        <v>0</v>
      </c>
      <c r="J2366">
        <v>0</v>
      </c>
      <c r="K2366">
        <v>0</v>
      </c>
      <c r="L2366">
        <v>0</v>
      </c>
      <c r="M2366">
        <v>0</v>
      </c>
      <c r="N2366">
        <v>0</v>
      </c>
      <c r="O2366">
        <v>0</v>
      </c>
      <c r="P2366">
        <v>0</v>
      </c>
      <c r="Q2366">
        <v>0</v>
      </c>
      <c r="R2366">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row>
    <row r="2367" spans="1:36" x14ac:dyDescent="0.25">
      <c r="A2367">
        <v>1196</v>
      </c>
      <c r="B2367">
        <v>0</v>
      </c>
      <c r="C2367">
        <v>0</v>
      </c>
      <c r="D2367">
        <v>0</v>
      </c>
      <c r="E2367">
        <v>0</v>
      </c>
      <c r="F2367">
        <v>0</v>
      </c>
      <c r="G2367">
        <v>0</v>
      </c>
      <c r="H2367">
        <v>0</v>
      </c>
      <c r="I2367">
        <v>0</v>
      </c>
      <c r="J2367">
        <v>0</v>
      </c>
      <c r="K2367">
        <v>0</v>
      </c>
      <c r="L2367">
        <v>0</v>
      </c>
      <c r="M2367">
        <v>0</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row>
    <row r="2368" spans="1:36" x14ac:dyDescent="0.25">
      <c r="A2368">
        <v>1204</v>
      </c>
      <c r="B2368">
        <v>0</v>
      </c>
      <c r="C2368">
        <v>0</v>
      </c>
      <c r="D2368">
        <v>0</v>
      </c>
      <c r="E2368">
        <v>0</v>
      </c>
      <c r="F2368">
        <v>0</v>
      </c>
      <c r="G2368">
        <v>0</v>
      </c>
      <c r="H2368">
        <v>0</v>
      </c>
      <c r="I2368">
        <v>0</v>
      </c>
      <c r="J2368">
        <v>0</v>
      </c>
      <c r="K2368">
        <v>0</v>
      </c>
      <c r="L2368">
        <v>0</v>
      </c>
      <c r="M2368">
        <v>0</v>
      </c>
      <c r="N2368">
        <v>0</v>
      </c>
      <c r="O2368">
        <v>0</v>
      </c>
      <c r="P2368">
        <v>0</v>
      </c>
      <c r="Q2368">
        <v>0</v>
      </c>
      <c r="R2368">
        <v>0</v>
      </c>
      <c r="S2368">
        <v>0</v>
      </c>
      <c r="T2368">
        <v>0</v>
      </c>
      <c r="U2368">
        <v>0</v>
      </c>
      <c r="V2368">
        <v>0</v>
      </c>
      <c r="W2368">
        <v>0</v>
      </c>
      <c r="X2368">
        <v>0</v>
      </c>
      <c r="Y2368">
        <v>0</v>
      </c>
      <c r="Z2368">
        <v>0</v>
      </c>
      <c r="AA2368">
        <v>0</v>
      </c>
      <c r="AB2368">
        <v>0</v>
      </c>
      <c r="AC2368">
        <v>0</v>
      </c>
      <c r="AD2368">
        <v>0</v>
      </c>
      <c r="AE2368">
        <v>0</v>
      </c>
      <c r="AF2368">
        <v>0</v>
      </c>
      <c r="AG2368">
        <v>0</v>
      </c>
      <c r="AH2368">
        <v>0</v>
      </c>
      <c r="AI2368">
        <v>0</v>
      </c>
      <c r="AJ2368">
        <v>0</v>
      </c>
    </row>
    <row r="2369" spans="1:36" x14ac:dyDescent="0.25">
      <c r="A2369">
        <v>1205</v>
      </c>
      <c r="B2369">
        <v>0</v>
      </c>
      <c r="C2369">
        <v>0</v>
      </c>
      <c r="D2369">
        <v>0</v>
      </c>
      <c r="E2369">
        <v>0</v>
      </c>
      <c r="F2369">
        <v>0</v>
      </c>
      <c r="G2369">
        <v>0</v>
      </c>
      <c r="H2369">
        <v>0</v>
      </c>
      <c r="I2369">
        <v>0</v>
      </c>
      <c r="J2369">
        <v>0</v>
      </c>
      <c r="K2369">
        <v>0</v>
      </c>
      <c r="L2369">
        <v>0</v>
      </c>
      <c r="M2369">
        <v>0</v>
      </c>
      <c r="N2369">
        <v>0</v>
      </c>
      <c r="O2369">
        <v>0</v>
      </c>
      <c r="P2369">
        <v>0</v>
      </c>
      <c r="Q2369">
        <v>0</v>
      </c>
      <c r="R2369">
        <v>0</v>
      </c>
      <c r="S2369">
        <v>0</v>
      </c>
      <c r="T2369">
        <v>0</v>
      </c>
      <c r="U2369">
        <v>0</v>
      </c>
      <c r="V2369">
        <v>0</v>
      </c>
      <c r="W2369">
        <v>0</v>
      </c>
      <c r="X2369">
        <v>0</v>
      </c>
      <c r="Y2369">
        <v>0</v>
      </c>
      <c r="Z2369">
        <v>0</v>
      </c>
      <c r="AA2369">
        <v>0</v>
      </c>
      <c r="AB2369">
        <v>0</v>
      </c>
      <c r="AC2369">
        <v>0</v>
      </c>
      <c r="AD2369">
        <v>0</v>
      </c>
      <c r="AE2369">
        <v>0</v>
      </c>
      <c r="AF2369">
        <v>0</v>
      </c>
      <c r="AG2369">
        <v>0</v>
      </c>
      <c r="AH2369">
        <v>0</v>
      </c>
      <c r="AI2369">
        <v>0</v>
      </c>
      <c r="AJ2369">
        <v>0</v>
      </c>
    </row>
    <row r="2370" spans="1:36" x14ac:dyDescent="0.25">
      <c r="A2370">
        <v>1213</v>
      </c>
      <c r="B2370">
        <v>0</v>
      </c>
      <c r="C2370">
        <v>0</v>
      </c>
      <c r="D2370">
        <v>0</v>
      </c>
      <c r="E2370">
        <v>0</v>
      </c>
      <c r="F2370">
        <v>0</v>
      </c>
      <c r="G2370">
        <v>0</v>
      </c>
      <c r="H2370">
        <v>0</v>
      </c>
      <c r="I2370">
        <v>0</v>
      </c>
      <c r="J2370">
        <v>0</v>
      </c>
      <c r="K2370">
        <v>0</v>
      </c>
      <c r="L2370">
        <v>0</v>
      </c>
      <c r="M2370">
        <v>0</v>
      </c>
      <c r="N2370">
        <v>0</v>
      </c>
      <c r="O2370">
        <v>0</v>
      </c>
      <c r="P2370">
        <v>0</v>
      </c>
      <c r="Q2370">
        <v>0</v>
      </c>
      <c r="R2370">
        <v>0</v>
      </c>
      <c r="S2370">
        <v>0</v>
      </c>
      <c r="T2370">
        <v>0</v>
      </c>
      <c r="U2370">
        <v>0</v>
      </c>
      <c r="V2370">
        <v>0</v>
      </c>
      <c r="W2370">
        <v>0</v>
      </c>
      <c r="X2370">
        <v>0</v>
      </c>
      <c r="Y2370">
        <v>0</v>
      </c>
      <c r="Z2370">
        <v>0</v>
      </c>
      <c r="AA2370">
        <v>0</v>
      </c>
      <c r="AB2370">
        <v>0</v>
      </c>
      <c r="AC2370">
        <v>0</v>
      </c>
      <c r="AD2370">
        <v>0</v>
      </c>
      <c r="AE2370">
        <v>0</v>
      </c>
      <c r="AF2370">
        <v>0</v>
      </c>
      <c r="AG2370">
        <v>0</v>
      </c>
      <c r="AH2370">
        <v>0</v>
      </c>
      <c r="AI2370">
        <v>0</v>
      </c>
      <c r="AJ2370">
        <v>0</v>
      </c>
    </row>
    <row r="2371" spans="1:36" x14ac:dyDescent="0.25">
      <c r="A2371">
        <v>1214</v>
      </c>
      <c r="B2371">
        <v>0</v>
      </c>
      <c r="C2371">
        <v>0</v>
      </c>
      <c r="D2371">
        <v>0</v>
      </c>
      <c r="E2371">
        <v>0</v>
      </c>
      <c r="F2371">
        <v>0</v>
      </c>
      <c r="G2371">
        <v>0</v>
      </c>
      <c r="H2371">
        <v>0</v>
      </c>
      <c r="I2371">
        <v>0</v>
      </c>
      <c r="J2371">
        <v>0</v>
      </c>
      <c r="K2371">
        <v>0</v>
      </c>
      <c r="L2371">
        <v>0</v>
      </c>
      <c r="M2371">
        <v>0</v>
      </c>
      <c r="N2371">
        <v>0</v>
      </c>
      <c r="O2371">
        <v>0</v>
      </c>
      <c r="P2371">
        <v>0</v>
      </c>
      <c r="Q2371">
        <v>0</v>
      </c>
      <c r="R2371">
        <v>0</v>
      </c>
      <c r="S2371">
        <v>0</v>
      </c>
      <c r="T2371">
        <v>0</v>
      </c>
      <c r="U2371">
        <v>0</v>
      </c>
      <c r="V2371">
        <v>0</v>
      </c>
      <c r="W2371">
        <v>0</v>
      </c>
      <c r="X2371">
        <v>0</v>
      </c>
      <c r="Y2371">
        <v>0</v>
      </c>
      <c r="Z2371">
        <v>0</v>
      </c>
      <c r="AA2371">
        <v>0</v>
      </c>
      <c r="AB2371">
        <v>0</v>
      </c>
      <c r="AC2371">
        <v>0</v>
      </c>
      <c r="AD2371">
        <v>0</v>
      </c>
      <c r="AE2371">
        <v>0</v>
      </c>
      <c r="AF2371">
        <v>0</v>
      </c>
      <c r="AG2371">
        <v>0</v>
      </c>
      <c r="AH2371">
        <v>0</v>
      </c>
      <c r="AI2371">
        <v>0</v>
      </c>
      <c r="AJ2371">
        <v>0</v>
      </c>
    </row>
    <row r="2372" spans="1:36" x14ac:dyDescent="0.25">
      <c r="A2372">
        <v>1217</v>
      </c>
      <c r="B2372">
        <v>0</v>
      </c>
      <c r="C2372">
        <v>0</v>
      </c>
      <c r="D2372">
        <v>0</v>
      </c>
      <c r="E2372">
        <v>0</v>
      </c>
      <c r="F2372">
        <v>0</v>
      </c>
      <c r="G2372">
        <v>0</v>
      </c>
      <c r="H2372">
        <v>0</v>
      </c>
      <c r="I2372">
        <v>0</v>
      </c>
      <c r="J2372">
        <v>0</v>
      </c>
      <c r="K2372">
        <v>0</v>
      </c>
      <c r="L2372">
        <v>0</v>
      </c>
      <c r="M2372">
        <v>0</v>
      </c>
      <c r="N2372">
        <v>0</v>
      </c>
      <c r="O2372">
        <v>0</v>
      </c>
      <c r="P2372">
        <v>0</v>
      </c>
      <c r="Q2372">
        <v>0</v>
      </c>
      <c r="R2372">
        <v>0</v>
      </c>
      <c r="S2372">
        <v>0</v>
      </c>
      <c r="T2372">
        <v>0</v>
      </c>
      <c r="U2372">
        <v>0</v>
      </c>
      <c r="V2372">
        <v>0</v>
      </c>
      <c r="W2372">
        <v>0</v>
      </c>
      <c r="X2372">
        <v>0</v>
      </c>
      <c r="Y2372">
        <v>0</v>
      </c>
      <c r="Z2372">
        <v>0</v>
      </c>
      <c r="AA2372">
        <v>0</v>
      </c>
      <c r="AB2372">
        <v>0</v>
      </c>
      <c r="AC2372">
        <v>0</v>
      </c>
      <c r="AD2372">
        <v>0</v>
      </c>
      <c r="AE2372">
        <v>0</v>
      </c>
      <c r="AF2372">
        <v>0</v>
      </c>
      <c r="AG2372">
        <v>0</v>
      </c>
      <c r="AH2372">
        <v>0</v>
      </c>
      <c r="AI2372">
        <v>0</v>
      </c>
      <c r="AJ2372">
        <v>0</v>
      </c>
    </row>
    <row r="2373" spans="1:36" x14ac:dyDescent="0.25">
      <c r="A2373">
        <v>1220</v>
      </c>
      <c r="B2373">
        <v>0</v>
      </c>
      <c r="C2373">
        <v>0</v>
      </c>
      <c r="D2373">
        <v>0</v>
      </c>
      <c r="E2373">
        <v>0</v>
      </c>
      <c r="F2373">
        <v>0</v>
      </c>
      <c r="G2373">
        <v>0</v>
      </c>
      <c r="H2373">
        <v>0</v>
      </c>
      <c r="I2373">
        <v>0</v>
      </c>
      <c r="J2373">
        <v>0</v>
      </c>
      <c r="K2373">
        <v>0</v>
      </c>
      <c r="L2373">
        <v>0</v>
      </c>
      <c r="M2373">
        <v>0</v>
      </c>
      <c r="N2373">
        <v>0</v>
      </c>
      <c r="O2373">
        <v>0</v>
      </c>
      <c r="P2373">
        <v>0</v>
      </c>
      <c r="Q2373">
        <v>0</v>
      </c>
      <c r="R2373">
        <v>0</v>
      </c>
      <c r="S2373">
        <v>0</v>
      </c>
      <c r="T2373">
        <v>0</v>
      </c>
      <c r="U2373">
        <v>0</v>
      </c>
      <c r="V2373">
        <v>0</v>
      </c>
      <c r="W2373">
        <v>0</v>
      </c>
      <c r="X2373">
        <v>0</v>
      </c>
      <c r="Y2373">
        <v>0</v>
      </c>
      <c r="Z2373">
        <v>0</v>
      </c>
      <c r="AA2373">
        <v>0</v>
      </c>
      <c r="AB2373">
        <v>0</v>
      </c>
      <c r="AC2373">
        <v>0</v>
      </c>
      <c r="AD2373">
        <v>0</v>
      </c>
      <c r="AE2373">
        <v>0</v>
      </c>
      <c r="AF2373">
        <v>0</v>
      </c>
      <c r="AG2373">
        <v>0</v>
      </c>
      <c r="AH2373">
        <v>0</v>
      </c>
      <c r="AI2373">
        <v>0</v>
      </c>
      <c r="AJ2373">
        <v>0</v>
      </c>
    </row>
    <row r="2374" spans="1:36" x14ac:dyDescent="0.25">
      <c r="A2374">
        <v>1221</v>
      </c>
      <c r="B2374">
        <v>0</v>
      </c>
      <c r="C2374">
        <v>0</v>
      </c>
      <c r="D2374">
        <v>0</v>
      </c>
      <c r="E2374">
        <v>0</v>
      </c>
      <c r="F2374">
        <v>0</v>
      </c>
      <c r="G2374">
        <v>0</v>
      </c>
      <c r="H2374">
        <v>0</v>
      </c>
      <c r="I2374">
        <v>0</v>
      </c>
      <c r="J2374">
        <v>0</v>
      </c>
      <c r="K2374">
        <v>0</v>
      </c>
      <c r="L2374">
        <v>0</v>
      </c>
      <c r="M2374">
        <v>0</v>
      </c>
      <c r="N2374">
        <v>0</v>
      </c>
      <c r="O2374">
        <v>0</v>
      </c>
      <c r="P2374">
        <v>0</v>
      </c>
      <c r="Q2374">
        <v>0</v>
      </c>
      <c r="R2374">
        <v>0</v>
      </c>
      <c r="S2374">
        <v>0</v>
      </c>
      <c r="T2374">
        <v>0</v>
      </c>
      <c r="U2374">
        <v>0</v>
      </c>
      <c r="V2374">
        <v>0</v>
      </c>
      <c r="W2374">
        <v>0</v>
      </c>
      <c r="X2374">
        <v>0</v>
      </c>
      <c r="Y2374">
        <v>0</v>
      </c>
      <c r="Z2374">
        <v>0</v>
      </c>
      <c r="AA2374">
        <v>0</v>
      </c>
      <c r="AB2374">
        <v>0</v>
      </c>
      <c r="AC2374">
        <v>0</v>
      </c>
      <c r="AD2374">
        <v>0</v>
      </c>
      <c r="AE2374">
        <v>0</v>
      </c>
      <c r="AF2374">
        <v>0</v>
      </c>
      <c r="AG2374">
        <v>0</v>
      </c>
      <c r="AH2374">
        <v>0</v>
      </c>
      <c r="AI2374">
        <v>0</v>
      </c>
      <c r="AJ2374">
        <v>0</v>
      </c>
    </row>
    <row r="2375" spans="1:36" x14ac:dyDescent="0.25">
      <c r="A2375">
        <v>1223</v>
      </c>
      <c r="B2375">
        <v>0</v>
      </c>
      <c r="C2375">
        <v>0</v>
      </c>
      <c r="D2375">
        <v>0</v>
      </c>
      <c r="E2375">
        <v>0</v>
      </c>
      <c r="F2375">
        <v>0</v>
      </c>
      <c r="G2375">
        <v>0</v>
      </c>
      <c r="H2375">
        <v>0</v>
      </c>
      <c r="I2375">
        <v>0</v>
      </c>
      <c r="J2375">
        <v>0</v>
      </c>
      <c r="K2375">
        <v>0</v>
      </c>
      <c r="L2375">
        <v>0</v>
      </c>
      <c r="M2375">
        <v>0</v>
      </c>
      <c r="N2375">
        <v>0</v>
      </c>
      <c r="O2375">
        <v>0</v>
      </c>
      <c r="P2375">
        <v>0</v>
      </c>
      <c r="Q2375">
        <v>0</v>
      </c>
      <c r="R2375">
        <v>0</v>
      </c>
      <c r="S2375">
        <v>0</v>
      </c>
      <c r="T2375">
        <v>0</v>
      </c>
      <c r="U2375">
        <v>0</v>
      </c>
      <c r="V2375">
        <v>0</v>
      </c>
      <c r="W2375">
        <v>0</v>
      </c>
      <c r="X2375">
        <v>0</v>
      </c>
      <c r="Y2375">
        <v>0</v>
      </c>
      <c r="Z2375">
        <v>0</v>
      </c>
      <c r="AA2375">
        <v>0</v>
      </c>
      <c r="AB2375">
        <v>0</v>
      </c>
      <c r="AC2375">
        <v>0</v>
      </c>
      <c r="AD2375">
        <v>0</v>
      </c>
      <c r="AE2375">
        <v>0</v>
      </c>
      <c r="AF2375">
        <v>0</v>
      </c>
      <c r="AG2375">
        <v>0</v>
      </c>
      <c r="AH2375">
        <v>0</v>
      </c>
      <c r="AI2375">
        <v>0</v>
      </c>
      <c r="AJ2375">
        <v>0</v>
      </c>
    </row>
    <row r="2376" spans="1:36" x14ac:dyDescent="0.25">
      <c r="A2376">
        <v>1225</v>
      </c>
      <c r="B2376">
        <v>0</v>
      </c>
      <c r="C2376">
        <v>0</v>
      </c>
      <c r="D2376">
        <v>0</v>
      </c>
      <c r="E2376">
        <v>0</v>
      </c>
      <c r="F2376">
        <v>0</v>
      </c>
      <c r="G2376">
        <v>0</v>
      </c>
      <c r="H2376">
        <v>0</v>
      </c>
      <c r="I2376">
        <v>0</v>
      </c>
      <c r="J2376">
        <v>0</v>
      </c>
      <c r="K2376">
        <v>0</v>
      </c>
      <c r="L2376">
        <v>0</v>
      </c>
      <c r="M2376">
        <v>0</v>
      </c>
      <c r="N2376">
        <v>0</v>
      </c>
      <c r="O2376">
        <v>0</v>
      </c>
      <c r="P2376">
        <v>0</v>
      </c>
      <c r="Q2376">
        <v>0</v>
      </c>
      <c r="R2376">
        <v>0</v>
      </c>
      <c r="S2376">
        <v>0</v>
      </c>
      <c r="T2376">
        <v>0</v>
      </c>
      <c r="U2376">
        <v>0</v>
      </c>
      <c r="V2376">
        <v>0</v>
      </c>
      <c r="W2376">
        <v>0</v>
      </c>
      <c r="X2376">
        <v>0</v>
      </c>
      <c r="Y2376">
        <v>0</v>
      </c>
      <c r="Z2376">
        <v>0</v>
      </c>
      <c r="AA2376">
        <v>0</v>
      </c>
      <c r="AB2376">
        <v>0</v>
      </c>
      <c r="AC2376">
        <v>0</v>
      </c>
      <c r="AD2376">
        <v>0</v>
      </c>
      <c r="AE2376">
        <v>0</v>
      </c>
      <c r="AF2376">
        <v>0</v>
      </c>
      <c r="AG2376">
        <v>0</v>
      </c>
      <c r="AH2376">
        <v>0</v>
      </c>
      <c r="AI2376">
        <v>0</v>
      </c>
      <c r="AJ2376">
        <v>0</v>
      </c>
    </row>
    <row r="2377" spans="1:36" x14ac:dyDescent="0.25">
      <c r="A2377">
        <v>1236</v>
      </c>
      <c r="B2377">
        <v>0</v>
      </c>
      <c r="C2377">
        <v>0</v>
      </c>
      <c r="D2377">
        <v>0</v>
      </c>
      <c r="E2377">
        <v>0</v>
      </c>
      <c r="F2377">
        <v>0</v>
      </c>
      <c r="G2377">
        <v>0</v>
      </c>
      <c r="H2377">
        <v>0</v>
      </c>
      <c r="I2377">
        <v>0</v>
      </c>
      <c r="J2377">
        <v>0</v>
      </c>
      <c r="K2377">
        <v>0</v>
      </c>
      <c r="L2377">
        <v>0</v>
      </c>
      <c r="M2377">
        <v>0</v>
      </c>
      <c r="N2377">
        <v>0</v>
      </c>
      <c r="O2377">
        <v>0</v>
      </c>
      <c r="P2377">
        <v>0</v>
      </c>
      <c r="Q2377">
        <v>0</v>
      </c>
      <c r="R2377">
        <v>0</v>
      </c>
      <c r="S2377">
        <v>0</v>
      </c>
      <c r="T2377">
        <v>0</v>
      </c>
      <c r="U2377">
        <v>0</v>
      </c>
      <c r="V2377">
        <v>0</v>
      </c>
      <c r="W2377">
        <v>0</v>
      </c>
      <c r="X2377">
        <v>0</v>
      </c>
      <c r="Y2377">
        <v>0</v>
      </c>
      <c r="Z2377">
        <v>0</v>
      </c>
      <c r="AA2377">
        <v>0</v>
      </c>
      <c r="AB2377">
        <v>0</v>
      </c>
      <c r="AC2377">
        <v>0</v>
      </c>
      <c r="AD2377">
        <v>0</v>
      </c>
      <c r="AE2377">
        <v>0</v>
      </c>
      <c r="AF2377">
        <v>0</v>
      </c>
      <c r="AG2377">
        <v>0</v>
      </c>
      <c r="AH2377">
        <v>0</v>
      </c>
      <c r="AI2377">
        <v>0</v>
      </c>
      <c r="AJ2377">
        <v>0</v>
      </c>
    </row>
    <row r="2378" spans="1:36" x14ac:dyDescent="0.25">
      <c r="A2378">
        <v>1237</v>
      </c>
      <c r="B2378">
        <v>0</v>
      </c>
      <c r="C2378">
        <v>0</v>
      </c>
      <c r="D2378">
        <v>0</v>
      </c>
      <c r="E2378">
        <v>0</v>
      </c>
      <c r="F2378">
        <v>0</v>
      </c>
      <c r="G2378">
        <v>0</v>
      </c>
      <c r="H2378">
        <v>0</v>
      </c>
      <c r="I2378">
        <v>0</v>
      </c>
      <c r="J2378">
        <v>0</v>
      </c>
      <c r="K2378">
        <v>0</v>
      </c>
      <c r="L2378">
        <v>0</v>
      </c>
      <c r="M2378">
        <v>0</v>
      </c>
      <c r="N2378">
        <v>0</v>
      </c>
      <c r="O2378">
        <v>0</v>
      </c>
      <c r="P2378">
        <v>0</v>
      </c>
      <c r="Q2378">
        <v>0</v>
      </c>
      <c r="R2378">
        <v>0</v>
      </c>
      <c r="S2378">
        <v>0</v>
      </c>
      <c r="T2378">
        <v>0</v>
      </c>
      <c r="U2378">
        <v>0</v>
      </c>
      <c r="V2378">
        <v>0</v>
      </c>
      <c r="W2378">
        <v>0</v>
      </c>
      <c r="X2378">
        <v>0</v>
      </c>
      <c r="Y2378">
        <v>0</v>
      </c>
      <c r="Z2378">
        <v>0</v>
      </c>
      <c r="AA2378">
        <v>0</v>
      </c>
      <c r="AB2378">
        <v>0</v>
      </c>
      <c r="AC2378">
        <v>0</v>
      </c>
      <c r="AD2378">
        <v>0</v>
      </c>
      <c r="AE2378">
        <v>0</v>
      </c>
      <c r="AF2378">
        <v>0</v>
      </c>
      <c r="AG2378">
        <v>0</v>
      </c>
      <c r="AH2378">
        <v>0</v>
      </c>
      <c r="AI2378">
        <v>0</v>
      </c>
      <c r="AJ2378">
        <v>0</v>
      </c>
    </row>
    <row r="2379" spans="1:36" x14ac:dyDescent="0.25">
      <c r="A2379">
        <v>1240</v>
      </c>
      <c r="B2379">
        <v>0</v>
      </c>
      <c r="C2379">
        <v>0</v>
      </c>
      <c r="D2379">
        <v>0</v>
      </c>
      <c r="E2379">
        <v>0</v>
      </c>
      <c r="F2379">
        <v>0</v>
      </c>
      <c r="G2379">
        <v>0</v>
      </c>
      <c r="H2379">
        <v>0</v>
      </c>
      <c r="I2379">
        <v>0</v>
      </c>
      <c r="J2379">
        <v>0</v>
      </c>
      <c r="K2379">
        <v>0</v>
      </c>
      <c r="L2379">
        <v>0</v>
      </c>
      <c r="M2379">
        <v>0</v>
      </c>
      <c r="N2379">
        <v>0</v>
      </c>
      <c r="O2379">
        <v>0</v>
      </c>
      <c r="P2379">
        <v>0</v>
      </c>
      <c r="Q2379">
        <v>0</v>
      </c>
      <c r="R2379">
        <v>0</v>
      </c>
      <c r="S2379">
        <v>0</v>
      </c>
      <c r="T2379">
        <v>0</v>
      </c>
      <c r="U2379">
        <v>0</v>
      </c>
      <c r="V2379">
        <v>0</v>
      </c>
      <c r="W2379">
        <v>0</v>
      </c>
      <c r="X2379">
        <v>0</v>
      </c>
      <c r="Y2379">
        <v>0</v>
      </c>
      <c r="Z2379">
        <v>0</v>
      </c>
      <c r="AA2379">
        <v>0</v>
      </c>
      <c r="AB2379">
        <v>0</v>
      </c>
      <c r="AC2379">
        <v>0</v>
      </c>
      <c r="AD2379">
        <v>0</v>
      </c>
      <c r="AE2379">
        <v>0</v>
      </c>
      <c r="AF2379">
        <v>0</v>
      </c>
      <c r="AG2379">
        <v>0</v>
      </c>
      <c r="AH2379">
        <v>0</v>
      </c>
      <c r="AI2379">
        <v>0</v>
      </c>
      <c r="AJ2379">
        <v>0</v>
      </c>
    </row>
    <row r="2380" spans="1:36" x14ac:dyDescent="0.25">
      <c r="A2380">
        <v>1244</v>
      </c>
      <c r="B2380">
        <v>0</v>
      </c>
      <c r="C2380">
        <v>0</v>
      </c>
      <c r="D2380">
        <v>0</v>
      </c>
      <c r="E2380">
        <v>0</v>
      </c>
      <c r="F2380">
        <v>0</v>
      </c>
      <c r="G2380">
        <v>0</v>
      </c>
      <c r="H2380">
        <v>0</v>
      </c>
      <c r="I2380">
        <v>0</v>
      </c>
      <c r="J2380">
        <v>0</v>
      </c>
      <c r="K2380">
        <v>0</v>
      </c>
      <c r="L2380">
        <v>0</v>
      </c>
      <c r="M2380">
        <v>0</v>
      </c>
      <c r="N2380">
        <v>0</v>
      </c>
      <c r="O2380">
        <v>0</v>
      </c>
      <c r="P2380">
        <v>0</v>
      </c>
      <c r="Q2380">
        <v>0</v>
      </c>
      <c r="R2380">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row>
    <row r="2381" spans="1:36" x14ac:dyDescent="0.25">
      <c r="A2381">
        <v>1245</v>
      </c>
      <c r="B2381">
        <v>0</v>
      </c>
      <c r="C2381">
        <v>0</v>
      </c>
      <c r="D2381">
        <v>0</v>
      </c>
      <c r="E2381">
        <v>0</v>
      </c>
      <c r="F2381">
        <v>0</v>
      </c>
      <c r="G2381">
        <v>0</v>
      </c>
      <c r="H2381">
        <v>0</v>
      </c>
      <c r="I2381">
        <v>0</v>
      </c>
      <c r="J2381">
        <v>0</v>
      </c>
      <c r="K2381">
        <v>0</v>
      </c>
      <c r="L2381">
        <v>0</v>
      </c>
      <c r="M2381">
        <v>0</v>
      </c>
      <c r="N2381">
        <v>0</v>
      </c>
      <c r="O2381">
        <v>0</v>
      </c>
      <c r="P2381">
        <v>0</v>
      </c>
      <c r="Q2381">
        <v>0</v>
      </c>
      <c r="R2381">
        <v>0</v>
      </c>
      <c r="S2381">
        <v>0</v>
      </c>
      <c r="T2381">
        <v>0</v>
      </c>
      <c r="U2381">
        <v>0</v>
      </c>
      <c r="V2381">
        <v>0</v>
      </c>
      <c r="W2381">
        <v>0</v>
      </c>
      <c r="X2381">
        <v>0</v>
      </c>
      <c r="Y2381">
        <v>0</v>
      </c>
      <c r="Z2381">
        <v>0</v>
      </c>
      <c r="AA2381">
        <v>0</v>
      </c>
      <c r="AB2381">
        <v>0</v>
      </c>
      <c r="AC2381">
        <v>0</v>
      </c>
      <c r="AD2381">
        <v>0</v>
      </c>
      <c r="AE2381">
        <v>0</v>
      </c>
      <c r="AF2381">
        <v>0</v>
      </c>
      <c r="AG2381">
        <v>0</v>
      </c>
      <c r="AH2381">
        <v>0</v>
      </c>
      <c r="AI2381">
        <v>0</v>
      </c>
      <c r="AJ2381">
        <v>0</v>
      </c>
    </row>
    <row r="2382" spans="1:36" x14ac:dyDescent="0.25">
      <c r="A2382">
        <v>1249</v>
      </c>
      <c r="B2382">
        <v>0</v>
      </c>
      <c r="C2382">
        <v>0</v>
      </c>
      <c r="D2382">
        <v>0</v>
      </c>
      <c r="E2382">
        <v>0</v>
      </c>
      <c r="F2382">
        <v>0</v>
      </c>
      <c r="G2382">
        <v>0</v>
      </c>
      <c r="H2382">
        <v>0</v>
      </c>
      <c r="I2382">
        <v>0</v>
      </c>
      <c r="J2382">
        <v>0</v>
      </c>
      <c r="K2382">
        <v>0</v>
      </c>
      <c r="L2382">
        <v>0</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row>
    <row r="2383" spans="1:36" x14ac:dyDescent="0.25">
      <c r="A2383">
        <v>1250</v>
      </c>
      <c r="B2383">
        <v>0</v>
      </c>
      <c r="C2383">
        <v>0</v>
      </c>
      <c r="D2383">
        <v>0</v>
      </c>
      <c r="E2383">
        <v>0</v>
      </c>
      <c r="F2383">
        <v>0</v>
      </c>
      <c r="G2383">
        <v>0</v>
      </c>
      <c r="H2383">
        <v>0</v>
      </c>
      <c r="I2383">
        <v>0</v>
      </c>
      <c r="J2383">
        <v>0</v>
      </c>
      <c r="K2383">
        <v>0</v>
      </c>
      <c r="L2383">
        <v>0</v>
      </c>
      <c r="M2383">
        <v>0</v>
      </c>
      <c r="N2383">
        <v>0</v>
      </c>
      <c r="O2383">
        <v>0</v>
      </c>
      <c r="P2383">
        <v>0</v>
      </c>
      <c r="Q2383">
        <v>0</v>
      </c>
      <c r="R2383">
        <v>0</v>
      </c>
      <c r="S2383">
        <v>0</v>
      </c>
      <c r="T2383">
        <v>0</v>
      </c>
      <c r="U2383">
        <v>0</v>
      </c>
      <c r="V2383">
        <v>0</v>
      </c>
      <c r="W2383">
        <v>0</v>
      </c>
      <c r="X2383">
        <v>0</v>
      </c>
      <c r="Y2383">
        <v>0</v>
      </c>
      <c r="Z2383">
        <v>0</v>
      </c>
      <c r="AA2383">
        <v>0</v>
      </c>
      <c r="AB2383">
        <v>0</v>
      </c>
      <c r="AC2383">
        <v>0</v>
      </c>
      <c r="AD2383">
        <v>0</v>
      </c>
      <c r="AE2383">
        <v>0</v>
      </c>
      <c r="AF2383">
        <v>0</v>
      </c>
      <c r="AG2383">
        <v>0</v>
      </c>
      <c r="AH2383">
        <v>0</v>
      </c>
      <c r="AI2383">
        <v>0</v>
      </c>
      <c r="AJ2383">
        <v>0</v>
      </c>
    </row>
    <row r="2384" spans="1:36" x14ac:dyDescent="0.25">
      <c r="A2384">
        <v>1251</v>
      </c>
      <c r="B2384">
        <v>0</v>
      </c>
      <c r="C2384">
        <v>0</v>
      </c>
      <c r="D2384">
        <v>0</v>
      </c>
      <c r="E2384">
        <v>0</v>
      </c>
      <c r="F2384">
        <v>0</v>
      </c>
      <c r="G2384">
        <v>0</v>
      </c>
      <c r="H2384">
        <v>0</v>
      </c>
      <c r="I2384">
        <v>0</v>
      </c>
      <c r="J2384">
        <v>0</v>
      </c>
      <c r="K2384">
        <v>0</v>
      </c>
      <c r="L2384">
        <v>0</v>
      </c>
      <c r="M2384">
        <v>0</v>
      </c>
      <c r="N2384">
        <v>0</v>
      </c>
      <c r="O2384">
        <v>0</v>
      </c>
      <c r="P2384">
        <v>0</v>
      </c>
      <c r="Q2384">
        <v>0</v>
      </c>
      <c r="R2384">
        <v>0</v>
      </c>
      <c r="S2384">
        <v>0</v>
      </c>
      <c r="T2384">
        <v>0</v>
      </c>
      <c r="U2384">
        <v>0</v>
      </c>
      <c r="V2384">
        <v>0</v>
      </c>
      <c r="W2384">
        <v>0</v>
      </c>
      <c r="X2384">
        <v>0</v>
      </c>
      <c r="Y2384">
        <v>0</v>
      </c>
      <c r="Z2384">
        <v>0</v>
      </c>
      <c r="AA2384">
        <v>0</v>
      </c>
      <c r="AB2384">
        <v>0</v>
      </c>
      <c r="AC2384">
        <v>0</v>
      </c>
      <c r="AD2384">
        <v>0</v>
      </c>
      <c r="AE2384">
        <v>0</v>
      </c>
      <c r="AF2384">
        <v>0</v>
      </c>
      <c r="AG2384">
        <v>0</v>
      </c>
      <c r="AH2384">
        <v>0</v>
      </c>
      <c r="AI2384">
        <v>0</v>
      </c>
      <c r="AJ2384">
        <v>0</v>
      </c>
    </row>
    <row r="2385" spans="1:36" x14ac:dyDescent="0.25">
      <c r="A2385">
        <v>1254</v>
      </c>
      <c r="B2385">
        <v>0</v>
      </c>
      <c r="C2385">
        <v>0</v>
      </c>
      <c r="D2385">
        <v>0</v>
      </c>
      <c r="E2385">
        <v>0</v>
      </c>
      <c r="F2385">
        <v>0</v>
      </c>
      <c r="G2385">
        <v>0</v>
      </c>
      <c r="H2385">
        <v>0</v>
      </c>
      <c r="I2385">
        <v>0</v>
      </c>
      <c r="J2385">
        <v>0</v>
      </c>
      <c r="K2385">
        <v>0</v>
      </c>
      <c r="L2385">
        <v>0</v>
      </c>
      <c r="M2385">
        <v>0</v>
      </c>
      <c r="N2385">
        <v>0</v>
      </c>
      <c r="O2385">
        <v>0</v>
      </c>
      <c r="P2385">
        <v>0</v>
      </c>
      <c r="Q2385">
        <v>0</v>
      </c>
      <c r="R2385">
        <v>0</v>
      </c>
      <c r="S2385">
        <v>0</v>
      </c>
      <c r="T2385">
        <v>0</v>
      </c>
      <c r="U2385">
        <v>0</v>
      </c>
      <c r="V2385">
        <v>0</v>
      </c>
      <c r="W2385">
        <v>0</v>
      </c>
      <c r="X2385">
        <v>0</v>
      </c>
      <c r="Y2385">
        <v>0</v>
      </c>
      <c r="Z2385">
        <v>0</v>
      </c>
      <c r="AA2385">
        <v>0</v>
      </c>
      <c r="AB2385">
        <v>0</v>
      </c>
      <c r="AC2385">
        <v>0</v>
      </c>
      <c r="AD2385">
        <v>0</v>
      </c>
      <c r="AE2385">
        <v>0</v>
      </c>
      <c r="AF2385">
        <v>0</v>
      </c>
      <c r="AG2385">
        <v>0</v>
      </c>
      <c r="AH2385">
        <v>0</v>
      </c>
      <c r="AI2385">
        <v>0</v>
      </c>
      <c r="AJ2385">
        <v>0</v>
      </c>
    </row>
    <row r="2386" spans="1:36" x14ac:dyDescent="0.25">
      <c r="A2386">
        <v>1315</v>
      </c>
      <c r="B2386">
        <v>0</v>
      </c>
      <c r="C2386">
        <v>0</v>
      </c>
      <c r="D2386">
        <v>0</v>
      </c>
      <c r="E2386">
        <v>0</v>
      </c>
      <c r="F2386">
        <v>0</v>
      </c>
      <c r="G2386">
        <v>0</v>
      </c>
      <c r="H2386">
        <v>0</v>
      </c>
      <c r="I2386">
        <v>0</v>
      </c>
      <c r="J2386">
        <v>0</v>
      </c>
      <c r="K2386">
        <v>0</v>
      </c>
      <c r="L2386">
        <v>0</v>
      </c>
      <c r="M2386">
        <v>0</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row>
    <row r="2387" spans="1:36" x14ac:dyDescent="0.25">
      <c r="A2387">
        <v>1376</v>
      </c>
      <c r="B2387">
        <v>0</v>
      </c>
      <c r="C2387">
        <v>0</v>
      </c>
      <c r="D2387">
        <v>0</v>
      </c>
      <c r="E2387">
        <v>0</v>
      </c>
      <c r="F2387">
        <v>0</v>
      </c>
      <c r="G2387">
        <v>0</v>
      </c>
      <c r="H2387">
        <v>0</v>
      </c>
      <c r="I2387">
        <v>0</v>
      </c>
      <c r="J2387">
        <v>0</v>
      </c>
      <c r="K2387">
        <v>0</v>
      </c>
      <c r="L2387">
        <v>0</v>
      </c>
      <c r="M2387">
        <v>0</v>
      </c>
      <c r="N2387">
        <v>0</v>
      </c>
      <c r="O2387">
        <v>0</v>
      </c>
      <c r="P2387">
        <v>0</v>
      </c>
      <c r="Q2387">
        <v>0</v>
      </c>
      <c r="R2387">
        <v>0</v>
      </c>
      <c r="S2387">
        <v>0</v>
      </c>
      <c r="T2387">
        <v>0</v>
      </c>
      <c r="U2387">
        <v>0</v>
      </c>
      <c r="V2387">
        <v>0</v>
      </c>
      <c r="W2387">
        <v>0</v>
      </c>
      <c r="X2387">
        <v>0</v>
      </c>
      <c r="Y2387">
        <v>0</v>
      </c>
      <c r="Z2387">
        <v>0</v>
      </c>
      <c r="AA2387">
        <v>0</v>
      </c>
      <c r="AB2387">
        <v>0</v>
      </c>
      <c r="AC2387">
        <v>0</v>
      </c>
      <c r="AD2387">
        <v>0</v>
      </c>
      <c r="AE2387">
        <v>0</v>
      </c>
      <c r="AF2387">
        <v>0</v>
      </c>
      <c r="AG2387">
        <v>0</v>
      </c>
      <c r="AH2387">
        <v>0</v>
      </c>
      <c r="AI2387">
        <v>0</v>
      </c>
      <c r="AJ2387">
        <v>0</v>
      </c>
    </row>
    <row r="2388" spans="1:36" x14ac:dyDescent="0.25">
      <c r="A2388">
        <v>1404</v>
      </c>
      <c r="B2388">
        <v>0</v>
      </c>
      <c r="C2388">
        <v>0</v>
      </c>
      <c r="D2388">
        <v>0</v>
      </c>
      <c r="E2388">
        <v>0</v>
      </c>
      <c r="F2388">
        <v>0</v>
      </c>
      <c r="G2388">
        <v>0</v>
      </c>
      <c r="H2388">
        <v>0</v>
      </c>
      <c r="I2388">
        <v>0</v>
      </c>
      <c r="J2388">
        <v>0</v>
      </c>
      <c r="K2388">
        <v>0</v>
      </c>
      <c r="L2388">
        <v>0</v>
      </c>
      <c r="M2388">
        <v>0</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row>
    <row r="2389" spans="1:36" x14ac:dyDescent="0.25">
      <c r="A2389">
        <v>1507</v>
      </c>
      <c r="B2389">
        <v>35559.313000000002</v>
      </c>
      <c r="C2389">
        <v>35771.602999999996</v>
      </c>
      <c r="D2389">
        <v>35932.451000000001</v>
      </c>
      <c r="E2389">
        <v>36039.392</v>
      </c>
      <c r="F2389">
        <v>35939.332000000002</v>
      </c>
      <c r="G2389">
        <v>36025.978000000003</v>
      </c>
      <c r="H2389">
        <v>36028.148999999998</v>
      </c>
      <c r="I2389">
        <v>36265.921999999999</v>
      </c>
      <c r="J2389">
        <v>36495.362000000001</v>
      </c>
      <c r="K2389">
        <v>36491.567999999999</v>
      </c>
      <c r="L2389">
        <v>36694.411</v>
      </c>
      <c r="M2389">
        <v>36943.491999999998</v>
      </c>
      <c r="N2389">
        <v>37101.686999999998</v>
      </c>
      <c r="O2389">
        <v>37309.521000000001</v>
      </c>
      <c r="P2389">
        <v>37632.508000000002</v>
      </c>
      <c r="Q2389">
        <v>37854.140000000007</v>
      </c>
      <c r="R2389">
        <v>38160.800000000003</v>
      </c>
      <c r="S2389">
        <v>38629.268000000004</v>
      </c>
      <c r="T2389">
        <v>39011.809000000001</v>
      </c>
      <c r="U2389">
        <v>39263.942000000003</v>
      </c>
      <c r="V2389">
        <v>39425.211000000003</v>
      </c>
      <c r="W2389">
        <v>39607.142000000007</v>
      </c>
      <c r="X2389">
        <v>39840.19</v>
      </c>
      <c r="Y2389">
        <v>39996.974999999999</v>
      </c>
      <c r="Z2389">
        <v>40273.724000000002</v>
      </c>
      <c r="AA2389">
        <v>40490.495999999999</v>
      </c>
      <c r="AB2389">
        <v>40506.635999999999</v>
      </c>
      <c r="AC2389">
        <v>40577.444000000003</v>
      </c>
      <c r="AD2389">
        <v>40743.620000000003</v>
      </c>
      <c r="AE2389">
        <v>40900.304000000004</v>
      </c>
      <c r="AF2389">
        <v>41305.218999999997</v>
      </c>
      <c r="AG2389">
        <v>41465</v>
      </c>
      <c r="AH2389">
        <v>41814</v>
      </c>
      <c r="AI2389">
        <v>41917</v>
      </c>
      <c r="AJ2389">
        <v>41810</v>
      </c>
    </row>
    <row r="2390" spans="1:36" x14ac:dyDescent="0.25">
      <c r="A2390">
        <v>1509</v>
      </c>
      <c r="B2390">
        <v>38950</v>
      </c>
      <c r="C2390">
        <v>39211</v>
      </c>
      <c r="D2390">
        <v>39684</v>
      </c>
      <c r="E2390">
        <v>40094</v>
      </c>
      <c r="F2390">
        <v>40130</v>
      </c>
      <c r="G2390">
        <v>40173</v>
      </c>
      <c r="H2390">
        <v>40266</v>
      </c>
      <c r="I2390">
        <v>40068</v>
      </c>
      <c r="J2390">
        <v>40043</v>
      </c>
      <c r="K2390">
        <v>40094</v>
      </c>
      <c r="L2390">
        <v>40127</v>
      </c>
      <c r="M2390">
        <v>40162</v>
      </c>
      <c r="N2390">
        <v>40200</v>
      </c>
      <c r="O2390">
        <v>40279</v>
      </c>
      <c r="P2390">
        <v>40322</v>
      </c>
      <c r="Q2390">
        <v>40447</v>
      </c>
      <c r="R2390">
        <v>40601</v>
      </c>
      <c r="S2390">
        <v>40536</v>
      </c>
      <c r="T2390">
        <v>40457</v>
      </c>
      <c r="U2390">
        <v>40506</v>
      </c>
      <c r="V2390">
        <v>40470</v>
      </c>
      <c r="W2390">
        <v>40486</v>
      </c>
      <c r="X2390">
        <v>40520</v>
      </c>
      <c r="Y2390">
        <v>40632</v>
      </c>
      <c r="Z2390">
        <v>40549</v>
      </c>
      <c r="AA2390">
        <v>40380</v>
      </c>
      <c r="AB2390">
        <v>40377</v>
      </c>
      <c r="AC2390">
        <v>40214</v>
      </c>
      <c r="AD2390">
        <v>40068</v>
      </c>
      <c r="AE2390">
        <v>39905</v>
      </c>
      <c r="AF2390">
        <v>40010</v>
      </c>
      <c r="AG2390">
        <v>39897</v>
      </c>
      <c r="AH2390">
        <v>39922</v>
      </c>
      <c r="AI2390">
        <v>39839</v>
      </c>
      <c r="AJ2390">
        <v>39779</v>
      </c>
    </row>
    <row r="2391" spans="1:36" x14ac:dyDescent="0.25">
      <c r="A2391">
        <v>1525</v>
      </c>
      <c r="B2391">
        <v>24142.795999999998</v>
      </c>
      <c r="C2391">
        <v>24253.472000000002</v>
      </c>
      <c r="D2391">
        <v>24344.844000000001</v>
      </c>
      <c r="E2391">
        <v>24554.972000000002</v>
      </c>
      <c r="F2391">
        <v>24958.216</v>
      </c>
      <c r="G2391">
        <v>25081.360000000001</v>
      </c>
      <c r="H2391">
        <v>25753.743999999999</v>
      </c>
      <c r="I2391">
        <v>26765.072</v>
      </c>
      <c r="J2391">
        <v>27433.5</v>
      </c>
      <c r="K2391">
        <v>28299.54</v>
      </c>
      <c r="L2391">
        <v>28874.02</v>
      </c>
      <c r="M2391">
        <v>29085.667999999998</v>
      </c>
      <c r="N2391">
        <v>29712.864000000001</v>
      </c>
      <c r="O2391">
        <v>30167.696</v>
      </c>
      <c r="P2391">
        <v>30608.720000000001</v>
      </c>
      <c r="Q2391">
        <v>30649.304</v>
      </c>
      <c r="R2391">
        <v>30729.8</v>
      </c>
      <c r="S2391">
        <v>31236.04</v>
      </c>
      <c r="T2391">
        <v>31586.516</v>
      </c>
      <c r="U2391">
        <v>31738.995999999999</v>
      </c>
      <c r="V2391">
        <v>32374.295999999998</v>
      </c>
      <c r="W2391">
        <v>33341.623999999996</v>
      </c>
      <c r="X2391">
        <v>33674.732000000004</v>
      </c>
      <c r="Y2391">
        <v>33875.983999999997</v>
      </c>
      <c r="Z2391">
        <v>34010.78</v>
      </c>
      <c r="AA2391">
        <v>34339.195999999996</v>
      </c>
      <c r="AB2391">
        <v>34408.148000000001</v>
      </c>
      <c r="AC2391">
        <v>34683</v>
      </c>
      <c r="AD2391">
        <v>35008</v>
      </c>
      <c r="AE2391">
        <v>35308</v>
      </c>
      <c r="AF2391">
        <v>35533</v>
      </c>
      <c r="AG2391">
        <v>35759</v>
      </c>
      <c r="AH2391">
        <v>35812</v>
      </c>
      <c r="AI2391">
        <v>35686</v>
      </c>
      <c r="AJ2391">
        <v>35800</v>
      </c>
    </row>
    <row r="2392" spans="1:36" x14ac:dyDescent="0.25">
      <c r="A2392">
        <v>1581</v>
      </c>
      <c r="B2392">
        <v>46234.13</v>
      </c>
      <c r="C2392">
        <v>46174.478000000003</v>
      </c>
      <c r="D2392">
        <v>46395.264999999999</v>
      </c>
      <c r="E2392">
        <v>46384.726000000002</v>
      </c>
      <c r="F2392">
        <v>46220.123</v>
      </c>
      <c r="G2392">
        <v>46552.063000000002</v>
      </c>
      <c r="H2392">
        <v>46628.074000000001</v>
      </c>
      <c r="I2392">
        <v>46463.697</v>
      </c>
      <c r="J2392">
        <v>46524.748</v>
      </c>
      <c r="K2392">
        <v>47053.023000000001</v>
      </c>
      <c r="L2392">
        <v>47373.677000000003</v>
      </c>
      <c r="M2392">
        <v>47464.606</v>
      </c>
      <c r="N2392">
        <v>47769.148999999998</v>
      </c>
      <c r="O2392">
        <v>47903.487999999998</v>
      </c>
      <c r="P2392">
        <v>48066.909</v>
      </c>
      <c r="Q2392">
        <v>48364.695999999996</v>
      </c>
      <c r="R2392">
        <v>48615.27</v>
      </c>
      <c r="S2392">
        <v>48555.711000000003</v>
      </c>
      <c r="T2392">
        <v>48649.548999999999</v>
      </c>
      <c r="U2392">
        <v>48632.343000000001</v>
      </c>
      <c r="V2392">
        <v>48346.944000000003</v>
      </c>
      <c r="W2392">
        <v>48399.006000000001</v>
      </c>
      <c r="X2392">
        <v>48523.678</v>
      </c>
      <c r="Y2392">
        <v>48718.78</v>
      </c>
      <c r="Z2392">
        <v>48871.106</v>
      </c>
      <c r="AA2392">
        <v>49101.218999999997</v>
      </c>
      <c r="AB2392">
        <v>49387.127999999997</v>
      </c>
      <c r="AC2392">
        <v>48957</v>
      </c>
      <c r="AD2392">
        <v>48846</v>
      </c>
      <c r="AE2392">
        <v>48979</v>
      </c>
      <c r="AF2392">
        <v>48893</v>
      </c>
      <c r="AG2392">
        <v>48801</v>
      </c>
      <c r="AH2392">
        <v>48726</v>
      </c>
      <c r="AI2392">
        <v>48267</v>
      </c>
      <c r="AJ2392">
        <v>48092</v>
      </c>
    </row>
    <row r="2393" spans="1:36" x14ac:dyDescent="0.25">
      <c r="A2393">
        <v>1586</v>
      </c>
      <c r="B2393">
        <v>26807.138999999999</v>
      </c>
      <c r="C2393">
        <v>27096.296999999999</v>
      </c>
      <c r="D2393">
        <v>27340.170000000002</v>
      </c>
      <c r="E2393">
        <v>27452.575000000001</v>
      </c>
      <c r="F2393">
        <v>27441.062000000002</v>
      </c>
      <c r="G2393">
        <v>27366.155999999999</v>
      </c>
      <c r="H2393">
        <v>27370.762999999999</v>
      </c>
      <c r="I2393">
        <v>27500.799000000003</v>
      </c>
      <c r="J2393">
        <v>27573.166999999998</v>
      </c>
      <c r="K2393">
        <v>27685.093999999997</v>
      </c>
      <c r="L2393">
        <v>27889.977999999999</v>
      </c>
      <c r="M2393">
        <v>28066.355</v>
      </c>
      <c r="N2393">
        <v>28311.291000000001</v>
      </c>
      <c r="O2393">
        <v>28421.439000000002</v>
      </c>
      <c r="P2393">
        <v>28511.894</v>
      </c>
      <c r="Q2393">
        <v>28604.042000000001</v>
      </c>
      <c r="R2393">
        <v>28714.857</v>
      </c>
      <c r="S2393">
        <v>29036.928</v>
      </c>
      <c r="T2393">
        <v>29148.912</v>
      </c>
      <c r="U2393">
        <v>29179.654999999999</v>
      </c>
      <c r="V2393">
        <v>29297.208000000002</v>
      </c>
      <c r="W2393">
        <v>29422.758000000002</v>
      </c>
      <c r="X2393">
        <v>29593.453000000001</v>
      </c>
      <c r="Y2393">
        <v>30023.812000000002</v>
      </c>
      <c r="Z2393">
        <v>30279.796000000002</v>
      </c>
      <c r="AA2393">
        <v>30293.552000000003</v>
      </c>
      <c r="AB2393">
        <v>30416</v>
      </c>
      <c r="AC2393">
        <v>30021</v>
      </c>
      <c r="AD2393">
        <v>29853</v>
      </c>
      <c r="AE2393">
        <v>29873</v>
      </c>
      <c r="AF2393">
        <v>30012</v>
      </c>
      <c r="AG2393">
        <v>30026</v>
      </c>
      <c r="AH2393">
        <v>30113</v>
      </c>
      <c r="AI2393">
        <v>30005</v>
      </c>
      <c r="AJ2393">
        <v>29873</v>
      </c>
    </row>
    <row r="2394" spans="1:36" x14ac:dyDescent="0.25">
      <c r="A2394">
        <v>1598</v>
      </c>
      <c r="B2394">
        <v>17991</v>
      </c>
      <c r="C2394">
        <v>18210</v>
      </c>
      <c r="D2394">
        <v>18253</v>
      </c>
      <c r="E2394">
        <v>18453</v>
      </c>
      <c r="F2394">
        <v>18512</v>
      </c>
      <c r="G2394">
        <v>18571</v>
      </c>
      <c r="H2394">
        <v>18586</v>
      </c>
      <c r="I2394">
        <v>18541</v>
      </c>
      <c r="J2394">
        <v>18532</v>
      </c>
      <c r="K2394">
        <v>18511</v>
      </c>
      <c r="L2394">
        <v>18562</v>
      </c>
      <c r="M2394">
        <v>18681</v>
      </c>
      <c r="N2394">
        <v>18786</v>
      </c>
      <c r="O2394">
        <v>18888</v>
      </c>
      <c r="P2394">
        <v>18994</v>
      </c>
      <c r="Q2394">
        <v>19018</v>
      </c>
      <c r="R2394">
        <v>19263</v>
      </c>
      <c r="S2394">
        <v>19281</v>
      </c>
      <c r="T2394">
        <v>19368</v>
      </c>
      <c r="U2394">
        <v>19518</v>
      </c>
      <c r="V2394">
        <v>19632</v>
      </c>
      <c r="W2394">
        <v>19838</v>
      </c>
      <c r="X2394">
        <v>20022</v>
      </c>
      <c r="Y2394">
        <v>20155</v>
      </c>
      <c r="Z2394">
        <v>20394</v>
      </c>
      <c r="AA2394">
        <v>20667</v>
      </c>
      <c r="AB2394">
        <v>20832</v>
      </c>
      <c r="AC2394">
        <v>20959</v>
      </c>
      <c r="AD2394">
        <v>21214</v>
      </c>
      <c r="AE2394">
        <v>21495</v>
      </c>
      <c r="AF2394">
        <v>21792</v>
      </c>
      <c r="AG2394">
        <v>21969</v>
      </c>
      <c r="AH2394">
        <v>22082</v>
      </c>
      <c r="AI2394">
        <v>22345</v>
      </c>
      <c r="AJ2394">
        <v>22376</v>
      </c>
    </row>
    <row r="2395" spans="1:36" x14ac:dyDescent="0.25">
      <c r="A2395">
        <v>1621</v>
      </c>
      <c r="B2395">
        <v>28551</v>
      </c>
      <c r="C2395">
        <v>29055</v>
      </c>
      <c r="D2395">
        <v>29401</v>
      </c>
      <c r="E2395">
        <v>29890</v>
      </c>
      <c r="F2395">
        <v>30186</v>
      </c>
      <c r="G2395">
        <v>30413</v>
      </c>
      <c r="H2395">
        <v>30925</v>
      </c>
      <c r="I2395">
        <v>31405</v>
      </c>
      <c r="J2395">
        <v>31772</v>
      </c>
      <c r="K2395">
        <v>32039</v>
      </c>
      <c r="L2395">
        <v>32325</v>
      </c>
      <c r="M2395">
        <v>32392</v>
      </c>
      <c r="N2395">
        <v>32511</v>
      </c>
      <c r="O2395">
        <v>32583</v>
      </c>
      <c r="P2395">
        <v>32950</v>
      </c>
      <c r="Q2395">
        <v>33238</v>
      </c>
      <c r="R2395">
        <v>33802</v>
      </c>
      <c r="S2395">
        <v>34480</v>
      </c>
      <c r="T2395">
        <v>35093</v>
      </c>
      <c r="U2395">
        <v>35887</v>
      </c>
      <c r="V2395">
        <v>38093</v>
      </c>
      <c r="W2395">
        <v>39572</v>
      </c>
      <c r="X2395">
        <v>40442</v>
      </c>
      <c r="Y2395">
        <v>41009</v>
      </c>
      <c r="Z2395">
        <v>42746</v>
      </c>
      <c r="AA2395">
        <v>43854</v>
      </c>
      <c r="AB2395">
        <v>44581</v>
      </c>
      <c r="AC2395">
        <v>46021</v>
      </c>
      <c r="AD2395">
        <v>47927</v>
      </c>
      <c r="AE2395">
        <v>49411</v>
      </c>
      <c r="AF2395">
        <v>51019</v>
      </c>
      <c r="AG2395">
        <v>52565</v>
      </c>
      <c r="AH2395">
        <v>54090</v>
      </c>
      <c r="AI2395">
        <v>55265</v>
      </c>
      <c r="AJ2395">
        <v>56506</v>
      </c>
    </row>
    <row r="2396" spans="1:36" x14ac:dyDescent="0.25">
      <c r="A2396">
        <v>1640</v>
      </c>
      <c r="B2396">
        <v>32685.964592000004</v>
      </c>
      <c r="C2396">
        <v>33010.339966</v>
      </c>
      <c r="D2396">
        <v>33261.734874000002</v>
      </c>
      <c r="E2396">
        <v>33394.956176</v>
      </c>
      <c r="F2396">
        <v>33572.184805999997</v>
      </c>
      <c r="G2396">
        <v>33507.691782000002</v>
      </c>
      <c r="H2396">
        <v>33399.108108</v>
      </c>
      <c r="I2396">
        <v>33363.839525999996</v>
      </c>
      <c r="J2396">
        <v>33388.035294000001</v>
      </c>
      <c r="K2396">
        <v>33523.147853999995</v>
      </c>
      <c r="L2396">
        <v>33821.697529999998</v>
      </c>
      <c r="M2396">
        <v>34026.259783999994</v>
      </c>
      <c r="N2396">
        <v>34055.228999999999</v>
      </c>
      <c r="O2396">
        <v>34297.9</v>
      </c>
      <c r="P2396">
        <v>34440.345000000001</v>
      </c>
      <c r="Q2396">
        <v>34900.576000000001</v>
      </c>
      <c r="R2396">
        <v>35128.985000000001</v>
      </c>
      <c r="S2396">
        <v>35344.839</v>
      </c>
      <c r="T2396">
        <v>35424.51</v>
      </c>
      <c r="U2396">
        <v>35710.258999999998</v>
      </c>
      <c r="V2396">
        <v>35831.519</v>
      </c>
      <c r="W2396">
        <v>36063.927000000003</v>
      </c>
      <c r="X2396">
        <v>36241.078000000001</v>
      </c>
      <c r="Y2396">
        <v>36385.040000000001</v>
      </c>
      <c r="Z2396">
        <v>36402.375</v>
      </c>
      <c r="AA2396">
        <v>36406.342999999993</v>
      </c>
      <c r="AB2396">
        <v>36490.528999999995</v>
      </c>
      <c r="AC2396">
        <v>36362.86</v>
      </c>
      <c r="AD2396">
        <v>36818</v>
      </c>
      <c r="AE2396">
        <v>36744</v>
      </c>
      <c r="AF2396">
        <v>36751</v>
      </c>
      <c r="AG2396">
        <v>36741</v>
      </c>
      <c r="AH2396">
        <v>36600</v>
      </c>
      <c r="AI2396">
        <v>36462</v>
      </c>
      <c r="AJ2396">
        <v>36426</v>
      </c>
    </row>
    <row r="2397" spans="1:36" x14ac:dyDescent="0.25">
      <c r="A2397">
        <v>1641</v>
      </c>
      <c r="B2397">
        <v>23295.838775999997</v>
      </c>
      <c r="C2397">
        <v>23405.390361999998</v>
      </c>
      <c r="D2397">
        <v>23613.297876000001</v>
      </c>
      <c r="E2397">
        <v>23785.508245999998</v>
      </c>
      <c r="F2397">
        <v>23844.890810000001</v>
      </c>
      <c r="G2397">
        <v>23833.733390000001</v>
      </c>
      <c r="H2397">
        <v>23569.070484000003</v>
      </c>
      <c r="I2397">
        <v>23545.872411999997</v>
      </c>
      <c r="J2397">
        <v>23618.267599999999</v>
      </c>
      <c r="K2397">
        <v>23701.754113999999</v>
      </c>
      <c r="L2397">
        <v>23780.554069999998</v>
      </c>
      <c r="M2397">
        <v>23835.346230000003</v>
      </c>
      <c r="N2397">
        <v>23109.440000000002</v>
      </c>
      <c r="O2397">
        <v>23136.393</v>
      </c>
      <c r="P2397">
        <v>23221.419000000002</v>
      </c>
      <c r="Q2397">
        <v>23327.989999999998</v>
      </c>
      <c r="R2397">
        <v>23410.737000000001</v>
      </c>
      <c r="S2397">
        <v>23427.557000000001</v>
      </c>
      <c r="T2397">
        <v>23399.205000000002</v>
      </c>
      <c r="U2397">
        <v>23254.830999999998</v>
      </c>
      <c r="V2397">
        <v>23236.891</v>
      </c>
      <c r="W2397">
        <v>23190.02</v>
      </c>
      <c r="X2397">
        <v>23185.9</v>
      </c>
      <c r="Y2397">
        <v>23207.209000000003</v>
      </c>
      <c r="Z2397">
        <v>23231.118999999999</v>
      </c>
      <c r="AA2397">
        <v>23171.633999999998</v>
      </c>
      <c r="AB2397">
        <v>23184.917000000001</v>
      </c>
      <c r="AC2397">
        <v>23080.728000000003</v>
      </c>
      <c r="AD2397">
        <v>24497</v>
      </c>
      <c r="AE2397">
        <v>24545</v>
      </c>
      <c r="AF2397">
        <v>24473</v>
      </c>
      <c r="AG2397">
        <v>24275</v>
      </c>
      <c r="AH2397">
        <v>24272</v>
      </c>
      <c r="AI2397">
        <v>24095</v>
      </c>
      <c r="AJ2397">
        <v>24017</v>
      </c>
    </row>
    <row r="2398" spans="1:36" x14ac:dyDescent="0.25">
      <c r="A2398">
        <v>1651</v>
      </c>
      <c r="B2398">
        <v>16632.653999999999</v>
      </c>
      <c r="C2398">
        <v>16708.614000000001</v>
      </c>
      <c r="D2398">
        <v>16833.310000000001</v>
      </c>
      <c r="E2398">
        <v>16823.332000000002</v>
      </c>
      <c r="F2398">
        <v>16807.342000000001</v>
      </c>
      <c r="G2398">
        <v>16833.716</v>
      </c>
      <c r="H2398">
        <v>16770.170999999998</v>
      </c>
      <c r="I2398">
        <v>16686.519</v>
      </c>
      <c r="J2398">
        <v>16550.8</v>
      </c>
      <c r="K2398">
        <v>16407.527999999998</v>
      </c>
      <c r="L2398">
        <v>16356.534</v>
      </c>
      <c r="M2398">
        <v>16254</v>
      </c>
      <c r="N2398">
        <v>16218</v>
      </c>
      <c r="O2398">
        <v>16184</v>
      </c>
      <c r="P2398">
        <v>16119</v>
      </c>
      <c r="Q2398">
        <v>16149</v>
      </c>
      <c r="R2398">
        <v>16236</v>
      </c>
      <c r="S2398">
        <v>16237</v>
      </c>
      <c r="T2398">
        <v>16228</v>
      </c>
      <c r="U2398">
        <v>16316</v>
      </c>
      <c r="V2398">
        <v>16368</v>
      </c>
      <c r="W2398">
        <v>16432</v>
      </c>
      <c r="X2398">
        <v>16727</v>
      </c>
      <c r="Y2398">
        <v>17048</v>
      </c>
      <c r="Z2398">
        <v>17196</v>
      </c>
      <c r="AA2398">
        <v>16927</v>
      </c>
      <c r="AB2398">
        <v>16745</v>
      </c>
      <c r="AC2398">
        <v>16695</v>
      </c>
      <c r="AD2398">
        <v>16710</v>
      </c>
      <c r="AE2398">
        <v>16542</v>
      </c>
      <c r="AF2398">
        <v>16487</v>
      </c>
      <c r="AG2398">
        <v>16426</v>
      </c>
      <c r="AH2398">
        <v>16357</v>
      </c>
      <c r="AI2398">
        <v>16235</v>
      </c>
      <c r="AJ2398">
        <v>16083</v>
      </c>
    </row>
    <row r="2399" spans="1:36" x14ac:dyDescent="0.25">
      <c r="A2399">
        <v>1652</v>
      </c>
      <c r="B2399">
        <v>23414</v>
      </c>
      <c r="C2399">
        <v>23701</v>
      </c>
      <c r="D2399">
        <v>23784</v>
      </c>
      <c r="E2399">
        <v>23894</v>
      </c>
      <c r="F2399">
        <v>24093</v>
      </c>
      <c r="G2399">
        <v>24189</v>
      </c>
      <c r="H2399">
        <v>24340</v>
      </c>
      <c r="I2399">
        <v>24425</v>
      </c>
      <c r="J2399">
        <v>24699</v>
      </c>
      <c r="K2399">
        <v>24864</v>
      </c>
      <c r="L2399">
        <v>25206</v>
      </c>
      <c r="M2399">
        <v>25492</v>
      </c>
      <c r="N2399">
        <v>25819</v>
      </c>
      <c r="O2399">
        <v>26056</v>
      </c>
      <c r="P2399">
        <v>26279</v>
      </c>
      <c r="Q2399">
        <v>26409</v>
      </c>
      <c r="R2399">
        <v>26644</v>
      </c>
      <c r="S2399">
        <v>26835</v>
      </c>
      <c r="T2399">
        <v>27026</v>
      </c>
      <c r="U2399">
        <v>27255</v>
      </c>
      <c r="V2399">
        <v>27363</v>
      </c>
      <c r="W2399">
        <v>27499</v>
      </c>
      <c r="X2399">
        <v>27683</v>
      </c>
      <c r="Y2399">
        <v>27729</v>
      </c>
      <c r="Z2399">
        <v>27816</v>
      </c>
      <c r="AA2399">
        <v>27841</v>
      </c>
      <c r="AB2399">
        <v>27882</v>
      </c>
      <c r="AC2399">
        <v>27913</v>
      </c>
      <c r="AD2399">
        <v>27890</v>
      </c>
      <c r="AE2399">
        <v>28103</v>
      </c>
      <c r="AF2399">
        <v>28508</v>
      </c>
      <c r="AG2399">
        <v>28763</v>
      </c>
      <c r="AH2399">
        <v>28906</v>
      </c>
      <c r="AI2399">
        <v>29041</v>
      </c>
      <c r="AJ2399">
        <v>29101</v>
      </c>
    </row>
    <row r="2400" spans="1:36" x14ac:dyDescent="0.25">
      <c r="A2400">
        <v>1655</v>
      </c>
      <c r="B2400">
        <v>27007.614000000001</v>
      </c>
      <c r="C2400">
        <v>27304.386999999999</v>
      </c>
      <c r="D2400">
        <v>27418.621999999999</v>
      </c>
      <c r="E2400">
        <v>27530.469000000001</v>
      </c>
      <c r="F2400">
        <v>27344.37</v>
      </c>
      <c r="G2400">
        <v>27323.078000000001</v>
      </c>
      <c r="H2400">
        <v>27467.476999999999</v>
      </c>
      <c r="I2400">
        <v>27855.351999999999</v>
      </c>
      <c r="J2400">
        <v>28017.802</v>
      </c>
      <c r="K2400">
        <v>28209.438999999998</v>
      </c>
      <c r="L2400">
        <v>28381.198</v>
      </c>
      <c r="M2400">
        <v>28527.416000000001</v>
      </c>
      <c r="N2400">
        <v>28789.005000000001</v>
      </c>
      <c r="O2400">
        <v>28794.359</v>
      </c>
      <c r="P2400">
        <v>28912.240000000002</v>
      </c>
      <c r="Q2400">
        <v>29083.868999999999</v>
      </c>
      <c r="R2400">
        <v>29166.851999999999</v>
      </c>
      <c r="S2400">
        <v>29127.056</v>
      </c>
      <c r="T2400">
        <v>29348</v>
      </c>
      <c r="U2400">
        <v>29367</v>
      </c>
      <c r="V2400">
        <v>29593</v>
      </c>
      <c r="W2400">
        <v>29645</v>
      </c>
      <c r="X2400">
        <v>29502</v>
      </c>
      <c r="Y2400">
        <v>29625</v>
      </c>
      <c r="Z2400">
        <v>29746</v>
      </c>
      <c r="AA2400">
        <v>29679</v>
      </c>
      <c r="AB2400">
        <v>29537</v>
      </c>
      <c r="AC2400">
        <v>29482</v>
      </c>
      <c r="AD2400">
        <v>29331</v>
      </c>
      <c r="AE2400">
        <v>29488</v>
      </c>
      <c r="AF2400">
        <v>29271</v>
      </c>
      <c r="AG2400">
        <v>29291</v>
      </c>
      <c r="AH2400">
        <v>29292</v>
      </c>
      <c r="AI2400">
        <v>29325</v>
      </c>
      <c r="AJ2400">
        <v>29231</v>
      </c>
    </row>
    <row r="2401" spans="1:36" x14ac:dyDescent="0.25">
      <c r="A2401">
        <v>1658</v>
      </c>
      <c r="B2401">
        <v>13686.96</v>
      </c>
      <c r="C2401">
        <v>13710.5</v>
      </c>
      <c r="D2401">
        <v>13787.695</v>
      </c>
      <c r="E2401">
        <v>13886.893</v>
      </c>
      <c r="F2401">
        <v>13869.992</v>
      </c>
      <c r="G2401">
        <v>13943.374</v>
      </c>
      <c r="H2401">
        <v>14059.456</v>
      </c>
      <c r="I2401">
        <v>14130.125</v>
      </c>
      <c r="J2401">
        <v>14283.026</v>
      </c>
      <c r="K2401">
        <v>14446.313</v>
      </c>
      <c r="L2401">
        <v>14643.682000000001</v>
      </c>
      <c r="M2401">
        <v>14734.788</v>
      </c>
      <c r="N2401">
        <v>14830.481</v>
      </c>
      <c r="O2401">
        <v>14824.225</v>
      </c>
      <c r="P2401">
        <v>14918.023999999999</v>
      </c>
      <c r="Q2401">
        <v>15041.683000000001</v>
      </c>
      <c r="R2401">
        <v>15148.328</v>
      </c>
      <c r="S2401">
        <v>15216.98</v>
      </c>
      <c r="T2401">
        <v>15335</v>
      </c>
      <c r="U2401">
        <v>15304</v>
      </c>
      <c r="V2401">
        <v>15306</v>
      </c>
      <c r="W2401">
        <v>15324</v>
      </c>
      <c r="X2401">
        <v>15285</v>
      </c>
      <c r="Y2401">
        <v>15333</v>
      </c>
      <c r="Z2401">
        <v>15353</v>
      </c>
      <c r="AA2401">
        <v>15258</v>
      </c>
      <c r="AB2401">
        <v>15207</v>
      </c>
      <c r="AC2401">
        <v>15150</v>
      </c>
      <c r="AD2401">
        <v>15153</v>
      </c>
      <c r="AE2401">
        <v>15133</v>
      </c>
      <c r="AF2401">
        <v>15194</v>
      </c>
      <c r="AG2401">
        <v>15260</v>
      </c>
      <c r="AH2401">
        <v>15295</v>
      </c>
      <c r="AI2401">
        <v>15352</v>
      </c>
      <c r="AJ2401">
        <v>15405</v>
      </c>
    </row>
    <row r="2402" spans="1:36" x14ac:dyDescent="0.25">
      <c r="A2402">
        <v>1659</v>
      </c>
      <c r="B2402">
        <v>18984.375</v>
      </c>
      <c r="C2402">
        <v>19086.3</v>
      </c>
      <c r="D2402">
        <v>19259.25</v>
      </c>
      <c r="E2402">
        <v>19544.099999999999</v>
      </c>
      <c r="F2402">
        <v>19628.275000000001</v>
      </c>
      <c r="G2402">
        <v>19783.924999999999</v>
      </c>
      <c r="H2402">
        <v>19979.125</v>
      </c>
      <c r="I2402">
        <v>20254.325000000001</v>
      </c>
      <c r="J2402">
        <v>20362.525000000001</v>
      </c>
      <c r="K2402">
        <v>20643.95</v>
      </c>
      <c r="L2402">
        <v>20767.099999999999</v>
      </c>
      <c r="M2402">
        <v>20961.5</v>
      </c>
      <c r="N2402">
        <v>21073.5</v>
      </c>
      <c r="O2402">
        <v>21185.974999999999</v>
      </c>
      <c r="P2402">
        <v>21257.05</v>
      </c>
      <c r="Q2402">
        <v>21447.924999999999</v>
      </c>
      <c r="R2402">
        <v>21525.375</v>
      </c>
      <c r="S2402">
        <v>21600.799999999999</v>
      </c>
      <c r="T2402">
        <v>21661</v>
      </c>
      <c r="U2402">
        <v>21635</v>
      </c>
      <c r="V2402">
        <v>21508</v>
      </c>
      <c r="W2402">
        <v>21536</v>
      </c>
      <c r="X2402">
        <v>21540</v>
      </c>
      <c r="Y2402">
        <v>21543</v>
      </c>
      <c r="Z2402">
        <v>21590</v>
      </c>
      <c r="AA2402">
        <v>21583</v>
      </c>
      <c r="AB2402">
        <v>21642</v>
      </c>
      <c r="AC2402">
        <v>21771</v>
      </c>
      <c r="AD2402">
        <v>21748</v>
      </c>
      <c r="AE2402">
        <v>21783</v>
      </c>
      <c r="AF2402">
        <v>21717</v>
      </c>
      <c r="AG2402">
        <v>21581</v>
      </c>
      <c r="AH2402">
        <v>21532</v>
      </c>
      <c r="AI2402">
        <v>21608</v>
      </c>
      <c r="AJ2402">
        <v>21767</v>
      </c>
    </row>
    <row r="2403" spans="1:36" x14ac:dyDescent="0.25">
      <c r="A2403">
        <v>1663</v>
      </c>
      <c r="B2403">
        <v>11366</v>
      </c>
      <c r="C2403">
        <v>11500</v>
      </c>
      <c r="D2403">
        <v>11485</v>
      </c>
      <c r="E2403">
        <v>11423</v>
      </c>
      <c r="F2403">
        <v>11527</v>
      </c>
      <c r="G2403">
        <v>11578</v>
      </c>
      <c r="H2403">
        <v>11555</v>
      </c>
      <c r="I2403">
        <v>11533</v>
      </c>
      <c r="J2403">
        <v>11518</v>
      </c>
      <c r="K2403">
        <v>11423</v>
      </c>
      <c r="L2403">
        <v>11247</v>
      </c>
      <c r="M2403">
        <v>11222</v>
      </c>
      <c r="N2403">
        <v>11212</v>
      </c>
      <c r="O2403">
        <v>11202</v>
      </c>
      <c r="P2403">
        <v>11245</v>
      </c>
      <c r="Q2403">
        <v>11173</v>
      </c>
      <c r="R2403">
        <v>11088</v>
      </c>
      <c r="S2403">
        <v>11022</v>
      </c>
      <c r="T2403">
        <v>10949</v>
      </c>
      <c r="U2403">
        <v>10934</v>
      </c>
      <c r="V2403">
        <v>10845</v>
      </c>
      <c r="W2403">
        <v>10870</v>
      </c>
      <c r="X2403">
        <v>10881</v>
      </c>
      <c r="Y2403">
        <v>11186</v>
      </c>
      <c r="Z2403">
        <v>11180</v>
      </c>
      <c r="AA2403">
        <v>11210</v>
      </c>
      <c r="AB2403">
        <v>11294</v>
      </c>
      <c r="AC2403">
        <v>11114</v>
      </c>
      <c r="AD2403">
        <v>10754</v>
      </c>
      <c r="AE2403">
        <v>10696</v>
      </c>
      <c r="AF2403">
        <v>10587</v>
      </c>
      <c r="AG2403">
        <v>10527</v>
      </c>
      <c r="AH2403">
        <v>10501</v>
      </c>
      <c r="AI2403">
        <v>10428</v>
      </c>
      <c r="AJ2403">
        <v>10336</v>
      </c>
    </row>
    <row r="2404" spans="1:36" x14ac:dyDescent="0.25">
      <c r="A2404">
        <v>1667</v>
      </c>
      <c r="B2404">
        <v>10422</v>
      </c>
      <c r="C2404">
        <v>10561</v>
      </c>
      <c r="D2404">
        <v>10719</v>
      </c>
      <c r="E2404">
        <v>10879</v>
      </c>
      <c r="F2404">
        <v>10935</v>
      </c>
      <c r="G2404">
        <v>11045</v>
      </c>
      <c r="H2404">
        <v>11151</v>
      </c>
      <c r="I2404">
        <v>11245</v>
      </c>
      <c r="J2404">
        <v>11399</v>
      </c>
      <c r="K2404">
        <v>11570</v>
      </c>
      <c r="L2404">
        <v>11694</v>
      </c>
      <c r="M2404">
        <v>11850</v>
      </c>
      <c r="N2404">
        <v>12066</v>
      </c>
      <c r="O2404">
        <v>12091</v>
      </c>
      <c r="P2404">
        <v>12197</v>
      </c>
      <c r="Q2404">
        <v>12229</v>
      </c>
      <c r="R2404">
        <v>12271</v>
      </c>
      <c r="S2404">
        <v>12389</v>
      </c>
      <c r="T2404">
        <v>12390</v>
      </c>
      <c r="U2404">
        <v>12347</v>
      </c>
      <c r="V2404">
        <v>12384</v>
      </c>
      <c r="W2404">
        <v>12434</v>
      </c>
      <c r="X2404">
        <v>12457</v>
      </c>
      <c r="Y2404">
        <v>12429</v>
      </c>
      <c r="Z2404">
        <v>12353</v>
      </c>
      <c r="AA2404">
        <v>12371</v>
      </c>
      <c r="AB2404">
        <v>12301</v>
      </c>
      <c r="AC2404">
        <v>12314</v>
      </c>
      <c r="AD2404">
        <v>12367</v>
      </c>
      <c r="AE2404">
        <v>12384</v>
      </c>
      <c r="AF2404">
        <v>12432</v>
      </c>
      <c r="AG2404">
        <v>12555</v>
      </c>
      <c r="AH2404">
        <v>12606</v>
      </c>
      <c r="AI2404">
        <v>12654</v>
      </c>
      <c r="AJ2404">
        <v>12670</v>
      </c>
    </row>
    <row r="2405" spans="1:36" x14ac:dyDescent="0.25">
      <c r="A2405">
        <v>1669</v>
      </c>
      <c r="B2405">
        <v>19264.191999999999</v>
      </c>
      <c r="C2405">
        <v>19382.654000000002</v>
      </c>
      <c r="D2405">
        <v>19614.892</v>
      </c>
      <c r="E2405">
        <v>19612.682000000001</v>
      </c>
      <c r="F2405">
        <v>19863.27</v>
      </c>
      <c r="G2405">
        <v>19969.129999999997</v>
      </c>
      <c r="H2405">
        <v>20174.227999999999</v>
      </c>
      <c r="I2405">
        <v>20476.004000000001</v>
      </c>
      <c r="J2405">
        <v>20584.2</v>
      </c>
      <c r="K2405">
        <v>20861.438000000002</v>
      </c>
      <c r="L2405">
        <v>21046.690000000002</v>
      </c>
      <c r="M2405">
        <v>20996.41</v>
      </c>
      <c r="N2405">
        <v>21169</v>
      </c>
      <c r="O2405">
        <v>21176</v>
      </c>
      <c r="P2405">
        <v>21268</v>
      </c>
      <c r="Q2405">
        <v>21363</v>
      </c>
      <c r="R2405">
        <v>21387</v>
      </c>
      <c r="S2405">
        <v>21492</v>
      </c>
      <c r="T2405">
        <v>21563</v>
      </c>
      <c r="U2405">
        <v>21553</v>
      </c>
      <c r="V2405">
        <v>21466</v>
      </c>
      <c r="W2405">
        <v>21548</v>
      </c>
      <c r="X2405">
        <v>21566</v>
      </c>
      <c r="Y2405">
        <v>21549</v>
      </c>
      <c r="Z2405">
        <v>21551</v>
      </c>
      <c r="AA2405">
        <v>21407</v>
      </c>
      <c r="AB2405">
        <v>21249</v>
      </c>
      <c r="AC2405">
        <v>21286</v>
      </c>
      <c r="AD2405">
        <v>21320</v>
      </c>
      <c r="AE2405">
        <v>21142</v>
      </c>
      <c r="AF2405">
        <v>21333</v>
      </c>
      <c r="AG2405">
        <v>21307</v>
      </c>
      <c r="AH2405">
        <v>21239</v>
      </c>
      <c r="AI2405">
        <v>21092</v>
      </c>
      <c r="AJ2405">
        <v>20996</v>
      </c>
    </row>
    <row r="2406" spans="1:36" x14ac:dyDescent="0.25">
      <c r="A2406">
        <v>1671</v>
      </c>
      <c r="B2406">
        <v>9425.7446819999986</v>
      </c>
      <c r="C2406">
        <v>9590.2373800000005</v>
      </c>
      <c r="D2406">
        <v>9671.6433440000001</v>
      </c>
      <c r="E2406">
        <v>9712.7383740000005</v>
      </c>
      <c r="F2406">
        <v>9798.498411999999</v>
      </c>
      <c r="G2406">
        <v>9835.8885740000005</v>
      </c>
      <c r="H2406">
        <v>9975.2925159999995</v>
      </c>
      <c r="I2406">
        <v>10133.250244000001</v>
      </c>
      <c r="J2406">
        <v>10217.395232000001</v>
      </c>
      <c r="K2406">
        <v>10377.90259</v>
      </c>
      <c r="L2406">
        <v>10519.594066000001</v>
      </c>
      <c r="M2406">
        <v>10666.472416000001</v>
      </c>
      <c r="N2406">
        <v>10832.742673999999</v>
      </c>
      <c r="O2406">
        <v>10998.983452</v>
      </c>
      <c r="P2406">
        <v>12075.263570000001</v>
      </c>
      <c r="Q2406">
        <v>12433.158346</v>
      </c>
      <c r="R2406">
        <v>12599.326807999998</v>
      </c>
      <c r="S2406">
        <v>11176</v>
      </c>
      <c r="T2406">
        <v>11280</v>
      </c>
      <c r="U2406">
        <v>11372</v>
      </c>
      <c r="V2406">
        <v>11392</v>
      </c>
      <c r="W2406">
        <v>11411</v>
      </c>
      <c r="X2406">
        <v>11409</v>
      </c>
      <c r="Y2406">
        <v>11415</v>
      </c>
      <c r="Z2406">
        <v>11406</v>
      </c>
      <c r="AA2406">
        <v>11375</v>
      </c>
      <c r="AB2406">
        <v>11360</v>
      </c>
      <c r="AC2406">
        <v>11283</v>
      </c>
      <c r="AD2406">
        <v>11292</v>
      </c>
      <c r="AE2406">
        <v>11260</v>
      </c>
      <c r="AF2406">
        <v>11260</v>
      </c>
      <c r="AG2406">
        <v>11268</v>
      </c>
      <c r="AH2406">
        <v>11254</v>
      </c>
      <c r="AI2406">
        <v>11259</v>
      </c>
      <c r="AJ2406">
        <v>11220</v>
      </c>
    </row>
    <row r="2407" spans="1:36" x14ac:dyDescent="0.25">
      <c r="A2407">
        <v>1672</v>
      </c>
      <c r="B2407">
        <v>17598</v>
      </c>
      <c r="C2407">
        <v>17909</v>
      </c>
      <c r="D2407">
        <v>18409</v>
      </c>
      <c r="E2407">
        <v>18592</v>
      </c>
      <c r="F2407">
        <v>18816</v>
      </c>
      <c r="G2407">
        <v>19063</v>
      </c>
      <c r="H2407">
        <v>19218</v>
      </c>
      <c r="I2407">
        <v>19350</v>
      </c>
      <c r="J2407">
        <v>19435</v>
      </c>
      <c r="K2407">
        <v>19483</v>
      </c>
      <c r="L2407">
        <v>19569</v>
      </c>
      <c r="M2407">
        <v>19657</v>
      </c>
      <c r="N2407">
        <v>19713</v>
      </c>
      <c r="O2407">
        <v>19620</v>
      </c>
      <c r="P2407">
        <v>19567</v>
      </c>
      <c r="Q2407">
        <v>19522</v>
      </c>
      <c r="R2407">
        <v>19530</v>
      </c>
      <c r="S2407">
        <v>19500</v>
      </c>
      <c r="T2407">
        <v>19487</v>
      </c>
      <c r="U2407">
        <v>19379</v>
      </c>
      <c r="V2407">
        <v>19377</v>
      </c>
      <c r="W2407">
        <v>19318</v>
      </c>
      <c r="X2407">
        <v>19222</v>
      </c>
      <c r="Y2407">
        <v>19147</v>
      </c>
      <c r="Z2407">
        <v>19013</v>
      </c>
      <c r="AA2407">
        <v>18986</v>
      </c>
      <c r="AB2407">
        <v>18883</v>
      </c>
      <c r="AC2407">
        <v>18863</v>
      </c>
      <c r="AD2407">
        <v>18771</v>
      </c>
      <c r="AE2407">
        <v>18704</v>
      </c>
      <c r="AF2407">
        <v>18696</v>
      </c>
      <c r="AG2407">
        <v>18547</v>
      </c>
      <c r="AH2407">
        <v>18465</v>
      </c>
      <c r="AI2407">
        <v>18618</v>
      </c>
      <c r="AJ2407">
        <v>18577</v>
      </c>
    </row>
    <row r="2408" spans="1:36" x14ac:dyDescent="0.25">
      <c r="A2408">
        <v>1674</v>
      </c>
      <c r="B2408">
        <v>61932.31</v>
      </c>
      <c r="C2408">
        <v>62646.504000000001</v>
      </c>
      <c r="D2408">
        <v>63456.815999999999</v>
      </c>
      <c r="E2408">
        <v>63799.421999999999</v>
      </c>
      <c r="F2408">
        <v>64020.275000000001</v>
      </c>
      <c r="G2408">
        <v>64613.372000000003</v>
      </c>
      <c r="H2408">
        <v>65035.527000000002</v>
      </c>
      <c r="I2408">
        <v>65466.644999999997</v>
      </c>
      <c r="J2408">
        <v>66080.175000000003</v>
      </c>
      <c r="K2408">
        <v>66866.767999999996</v>
      </c>
      <c r="L2408">
        <v>67550.668000000005</v>
      </c>
      <c r="M2408">
        <v>68508.899000000005</v>
      </c>
      <c r="N2408">
        <v>69084.680999999997</v>
      </c>
      <c r="O2408">
        <v>69675.5</v>
      </c>
      <c r="P2408">
        <v>70398.319000000003</v>
      </c>
      <c r="Q2408">
        <v>71034.032999999996</v>
      </c>
      <c r="R2408">
        <v>71546.046000000002</v>
      </c>
      <c r="S2408">
        <v>72164.731</v>
      </c>
      <c r="T2408">
        <v>72953</v>
      </c>
      <c r="U2408">
        <v>73813</v>
      </c>
      <c r="V2408">
        <v>74069</v>
      </c>
      <c r="W2408">
        <v>75157</v>
      </c>
      <c r="X2408">
        <v>76769</v>
      </c>
      <c r="Y2408">
        <v>77640</v>
      </c>
      <c r="Z2408">
        <v>78110</v>
      </c>
      <c r="AA2408">
        <v>77916</v>
      </c>
      <c r="AB2408">
        <v>77734</v>
      </c>
      <c r="AC2408">
        <v>77703</v>
      </c>
      <c r="AD2408">
        <v>77450</v>
      </c>
      <c r="AE2408">
        <v>77277</v>
      </c>
      <c r="AF2408">
        <v>77482</v>
      </c>
      <c r="AG2408">
        <v>77566</v>
      </c>
      <c r="AH2408">
        <v>77541</v>
      </c>
      <c r="AI2408">
        <v>77426</v>
      </c>
      <c r="AJ2408">
        <v>77155</v>
      </c>
    </row>
    <row r="2409" spans="1:36" x14ac:dyDescent="0.25">
      <c r="A2409">
        <v>1676</v>
      </c>
      <c r="B2409">
        <v>27972</v>
      </c>
      <c r="C2409">
        <v>28337</v>
      </c>
      <c r="D2409">
        <v>28602</v>
      </c>
      <c r="E2409">
        <v>28996</v>
      </c>
      <c r="F2409">
        <v>29282</v>
      </c>
      <c r="G2409">
        <v>29381</v>
      </c>
      <c r="H2409">
        <v>29443</v>
      </c>
      <c r="I2409">
        <v>29596</v>
      </c>
      <c r="J2409">
        <v>29585</v>
      </c>
      <c r="K2409">
        <v>29730</v>
      </c>
      <c r="L2409">
        <v>29750</v>
      </c>
      <c r="M2409">
        <v>29970</v>
      </c>
      <c r="N2409">
        <v>30144</v>
      </c>
      <c r="O2409">
        <v>30462</v>
      </c>
      <c r="P2409">
        <v>30850</v>
      </c>
      <c r="Q2409">
        <v>31566</v>
      </c>
      <c r="R2409">
        <v>31937</v>
      </c>
      <c r="S2409">
        <v>32339</v>
      </c>
      <c r="T2409">
        <v>32493</v>
      </c>
      <c r="U2409">
        <v>32954</v>
      </c>
      <c r="V2409">
        <v>33222</v>
      </c>
      <c r="W2409">
        <v>33601</v>
      </c>
      <c r="X2409">
        <v>34194</v>
      </c>
      <c r="Y2409">
        <v>34503</v>
      </c>
      <c r="Z2409">
        <v>34484</v>
      </c>
      <c r="AA2409">
        <v>34415</v>
      </c>
      <c r="AB2409">
        <v>34491</v>
      </c>
      <c r="AC2409">
        <v>34435</v>
      </c>
      <c r="AD2409">
        <v>34132</v>
      </c>
      <c r="AE2409">
        <v>33994</v>
      </c>
      <c r="AF2409">
        <v>33929</v>
      </c>
      <c r="AG2409">
        <v>34118</v>
      </c>
      <c r="AH2409">
        <v>34203</v>
      </c>
      <c r="AI2409">
        <v>34151</v>
      </c>
      <c r="AJ2409">
        <v>34040</v>
      </c>
    </row>
    <row r="2410" spans="1:36" x14ac:dyDescent="0.25">
      <c r="A2410">
        <v>1680</v>
      </c>
      <c r="B2410">
        <v>21957.914000000001</v>
      </c>
      <c r="C2410">
        <v>22152.186000000002</v>
      </c>
      <c r="D2410">
        <v>22256.905999999999</v>
      </c>
      <c r="E2410">
        <v>22321.22</v>
      </c>
      <c r="F2410">
        <v>22337.52</v>
      </c>
      <c r="G2410">
        <v>22383.344000000001</v>
      </c>
      <c r="H2410">
        <v>22626.65</v>
      </c>
      <c r="I2410">
        <v>22755.473999999998</v>
      </c>
      <c r="J2410">
        <v>23012.835999999999</v>
      </c>
      <c r="K2410">
        <v>23324.603999999999</v>
      </c>
      <c r="L2410">
        <v>23463.833999999999</v>
      </c>
      <c r="M2410">
        <v>23567.484</v>
      </c>
      <c r="N2410">
        <v>23643.804</v>
      </c>
      <c r="O2410">
        <v>23761.39</v>
      </c>
      <c r="P2410">
        <v>24046.892</v>
      </c>
      <c r="Q2410">
        <v>24324.484</v>
      </c>
      <c r="R2410">
        <v>24493.112000000001</v>
      </c>
      <c r="S2410">
        <v>24557.621999999999</v>
      </c>
      <c r="T2410">
        <v>24517.46</v>
      </c>
      <c r="U2410">
        <v>24806</v>
      </c>
      <c r="V2410">
        <v>24751</v>
      </c>
      <c r="W2410">
        <v>24824</v>
      </c>
      <c r="X2410">
        <v>25208</v>
      </c>
      <c r="Y2410">
        <v>25552</v>
      </c>
      <c r="Z2410">
        <v>25305</v>
      </c>
      <c r="AA2410">
        <v>25218</v>
      </c>
      <c r="AB2410">
        <v>25329</v>
      </c>
      <c r="AC2410">
        <v>25507</v>
      </c>
      <c r="AD2410">
        <v>25563</v>
      </c>
      <c r="AE2410">
        <v>25598</v>
      </c>
      <c r="AF2410">
        <v>25675</v>
      </c>
      <c r="AG2410">
        <v>25563</v>
      </c>
      <c r="AH2410">
        <v>25785</v>
      </c>
      <c r="AI2410">
        <v>25738</v>
      </c>
      <c r="AJ2410">
        <v>25541</v>
      </c>
    </row>
    <row r="2411" spans="1:36" x14ac:dyDescent="0.25">
      <c r="A2411">
        <v>1681</v>
      </c>
      <c r="B2411">
        <v>24386</v>
      </c>
      <c r="C2411">
        <v>24488</v>
      </c>
      <c r="D2411">
        <v>24553</v>
      </c>
      <c r="E2411">
        <v>24677</v>
      </c>
      <c r="F2411">
        <v>24676</v>
      </c>
      <c r="G2411">
        <v>24686</v>
      </c>
      <c r="H2411">
        <v>24524</v>
      </c>
      <c r="I2411">
        <v>24619</v>
      </c>
      <c r="J2411">
        <v>24767</v>
      </c>
      <c r="K2411">
        <v>24791</v>
      </c>
      <c r="L2411">
        <v>24955</v>
      </c>
      <c r="M2411">
        <v>25043</v>
      </c>
      <c r="N2411">
        <v>25185</v>
      </c>
      <c r="O2411">
        <v>25215</v>
      </c>
      <c r="P2411">
        <v>25384</v>
      </c>
      <c r="Q2411">
        <v>25542</v>
      </c>
      <c r="R2411">
        <v>25590</v>
      </c>
      <c r="S2411">
        <v>25569</v>
      </c>
      <c r="T2411">
        <v>25704</v>
      </c>
      <c r="U2411">
        <v>25857</v>
      </c>
      <c r="V2411">
        <v>26084</v>
      </c>
      <c r="W2411">
        <v>26201</v>
      </c>
      <c r="X2411">
        <v>26298</v>
      </c>
      <c r="Y2411">
        <v>26333</v>
      </c>
      <c r="Z2411">
        <v>26440</v>
      </c>
      <c r="AA2411">
        <v>26360</v>
      </c>
      <c r="AB2411">
        <v>26327</v>
      </c>
      <c r="AC2411">
        <v>26303</v>
      </c>
      <c r="AD2411">
        <v>26297</v>
      </c>
      <c r="AE2411">
        <v>26201</v>
      </c>
      <c r="AF2411">
        <v>26151</v>
      </c>
      <c r="AG2411">
        <v>26072</v>
      </c>
      <c r="AH2411">
        <v>25941</v>
      </c>
      <c r="AI2411">
        <v>25859</v>
      </c>
      <c r="AJ2411">
        <v>25662</v>
      </c>
    </row>
    <row r="2412" spans="1:36" x14ac:dyDescent="0.25">
      <c r="A2412">
        <v>1684</v>
      </c>
      <c r="B2412">
        <v>20607.628000000001</v>
      </c>
      <c r="C2412">
        <v>21007.468000000001</v>
      </c>
      <c r="D2412">
        <v>21139.098000000002</v>
      </c>
      <c r="E2412">
        <v>21157.024000000001</v>
      </c>
      <c r="F2412">
        <v>21441.518</v>
      </c>
      <c r="G2412">
        <v>21667.567999999999</v>
      </c>
      <c r="H2412">
        <v>21566.21</v>
      </c>
      <c r="I2412">
        <v>21655.988000000001</v>
      </c>
      <c r="J2412">
        <v>21740.088</v>
      </c>
      <c r="K2412">
        <v>21831.126</v>
      </c>
      <c r="L2412">
        <v>21855.817999999999</v>
      </c>
      <c r="M2412">
        <v>22047.101999999999</v>
      </c>
      <c r="N2412">
        <v>22271.867999999999</v>
      </c>
      <c r="O2412">
        <v>22413.817999999999</v>
      </c>
      <c r="P2412">
        <v>22618.114000000001</v>
      </c>
      <c r="Q2412">
        <v>22866</v>
      </c>
      <c r="R2412">
        <v>23010</v>
      </c>
      <c r="S2412">
        <v>23251</v>
      </c>
      <c r="T2412">
        <v>23543</v>
      </c>
      <c r="U2412">
        <v>23547</v>
      </c>
      <c r="V2412">
        <v>23624</v>
      </c>
      <c r="W2412">
        <v>23904</v>
      </c>
      <c r="X2412">
        <v>24235</v>
      </c>
      <c r="Y2412">
        <v>24415</v>
      </c>
      <c r="Z2412">
        <v>24325</v>
      </c>
      <c r="AA2412">
        <v>24177</v>
      </c>
      <c r="AB2412">
        <v>24223</v>
      </c>
      <c r="AC2412">
        <v>24221</v>
      </c>
      <c r="AD2412">
        <v>24249</v>
      </c>
      <c r="AE2412">
        <v>24226</v>
      </c>
      <c r="AF2412">
        <v>24309</v>
      </c>
      <c r="AG2412">
        <v>24433</v>
      </c>
      <c r="AH2412">
        <v>24580</v>
      </c>
      <c r="AI2412">
        <v>24648</v>
      </c>
      <c r="AJ2412">
        <v>24743</v>
      </c>
    </row>
    <row r="2413" spans="1:36" x14ac:dyDescent="0.25">
      <c r="A2413">
        <v>1685</v>
      </c>
      <c r="B2413">
        <v>12440</v>
      </c>
      <c r="C2413">
        <v>12512</v>
      </c>
      <c r="D2413">
        <v>12625</v>
      </c>
      <c r="E2413">
        <v>12692</v>
      </c>
      <c r="F2413">
        <v>12724</v>
      </c>
      <c r="G2413">
        <v>12820</v>
      </c>
      <c r="H2413">
        <v>12896</v>
      </c>
      <c r="I2413">
        <v>13012</v>
      </c>
      <c r="J2413">
        <v>13223</v>
      </c>
      <c r="K2413">
        <v>13318</v>
      </c>
      <c r="L2413">
        <v>13374</v>
      </c>
      <c r="M2413">
        <v>13507</v>
      </c>
      <c r="N2413">
        <v>13580</v>
      </c>
      <c r="O2413">
        <v>13723</v>
      </c>
      <c r="P2413">
        <v>13798</v>
      </c>
      <c r="Q2413">
        <v>13894</v>
      </c>
      <c r="R2413">
        <v>14101</v>
      </c>
      <c r="S2413">
        <v>14154</v>
      </c>
      <c r="T2413">
        <v>14141</v>
      </c>
      <c r="U2413">
        <v>14192</v>
      </c>
      <c r="V2413">
        <v>14261</v>
      </c>
      <c r="W2413">
        <v>14303</v>
      </c>
      <c r="X2413">
        <v>14366</v>
      </c>
      <c r="Y2413">
        <v>14516</v>
      </c>
      <c r="Z2413">
        <v>14704</v>
      </c>
      <c r="AA2413">
        <v>14807</v>
      </c>
      <c r="AB2413">
        <v>14821</v>
      </c>
      <c r="AC2413">
        <v>14744</v>
      </c>
      <c r="AD2413">
        <v>14741</v>
      </c>
      <c r="AE2413">
        <v>14796</v>
      </c>
      <c r="AF2413">
        <v>14805</v>
      </c>
      <c r="AG2413">
        <v>14888</v>
      </c>
      <c r="AH2413">
        <v>14941</v>
      </c>
      <c r="AI2413">
        <v>15066</v>
      </c>
      <c r="AJ2413">
        <v>15223</v>
      </c>
    </row>
    <row r="2414" spans="1:36" x14ac:dyDescent="0.25">
      <c r="A2414">
        <v>1690</v>
      </c>
      <c r="B2414">
        <v>20618.298999999999</v>
      </c>
      <c r="C2414">
        <v>20632.34</v>
      </c>
      <c r="D2414">
        <v>20878.043999999998</v>
      </c>
      <c r="E2414">
        <v>21027.064999999999</v>
      </c>
      <c r="F2414">
        <v>21002.716</v>
      </c>
      <c r="G2414">
        <v>21046.556</v>
      </c>
      <c r="H2414">
        <v>21152.106</v>
      </c>
      <c r="I2414">
        <v>21248.837999999996</v>
      </c>
      <c r="J2414">
        <v>21528.932000000001</v>
      </c>
      <c r="K2414">
        <v>21561.023000000001</v>
      </c>
      <c r="L2414">
        <v>21617.075999999997</v>
      </c>
      <c r="M2414">
        <v>21750.187999999998</v>
      </c>
      <c r="N2414">
        <v>21973.098999999998</v>
      </c>
      <c r="O2414">
        <v>22106.958999999999</v>
      </c>
      <c r="P2414">
        <v>22311.676000000003</v>
      </c>
      <c r="Q2414">
        <v>22505.723999999998</v>
      </c>
      <c r="R2414">
        <v>22729.360000000001</v>
      </c>
      <c r="S2414">
        <v>22905.225999999999</v>
      </c>
      <c r="T2414">
        <v>23168.886999999999</v>
      </c>
      <c r="U2414">
        <v>23310</v>
      </c>
      <c r="V2414">
        <v>23344</v>
      </c>
      <c r="W2414">
        <v>23571</v>
      </c>
      <c r="X2414">
        <v>23784</v>
      </c>
      <c r="Y2414">
        <v>23875</v>
      </c>
      <c r="Z2414">
        <v>23969</v>
      </c>
      <c r="AA2414">
        <v>23850</v>
      </c>
      <c r="AB2414">
        <v>23844</v>
      </c>
      <c r="AC2414">
        <v>23787</v>
      </c>
      <c r="AD2414">
        <v>23602</v>
      </c>
      <c r="AE2414">
        <v>23554</v>
      </c>
      <c r="AF2414">
        <v>23544</v>
      </c>
      <c r="AG2414">
        <v>23576</v>
      </c>
      <c r="AH2414">
        <v>23637</v>
      </c>
      <c r="AI2414">
        <v>23753</v>
      </c>
      <c r="AJ2414">
        <v>23761</v>
      </c>
    </row>
    <row r="2415" spans="1:36" x14ac:dyDescent="0.25">
      <c r="A2415">
        <v>1695</v>
      </c>
      <c r="B2415">
        <v>6545</v>
      </c>
      <c r="C2415">
        <v>6521</v>
      </c>
      <c r="D2415">
        <v>6583</v>
      </c>
      <c r="E2415">
        <v>6578</v>
      </c>
      <c r="F2415">
        <v>6652</v>
      </c>
      <c r="G2415">
        <v>6743</v>
      </c>
      <c r="H2415">
        <v>6770</v>
      </c>
      <c r="I2415">
        <v>6745</v>
      </c>
      <c r="J2415">
        <v>6728</v>
      </c>
      <c r="K2415">
        <v>6730</v>
      </c>
      <c r="L2415">
        <v>6711</v>
      </c>
      <c r="M2415">
        <v>6714</v>
      </c>
      <c r="N2415">
        <v>6736</v>
      </c>
      <c r="O2415">
        <v>6783</v>
      </c>
      <c r="P2415">
        <v>6708</v>
      </c>
      <c r="Q2415">
        <v>6737</v>
      </c>
      <c r="R2415">
        <v>6764</v>
      </c>
      <c r="S2415">
        <v>6852</v>
      </c>
      <c r="T2415">
        <v>6914</v>
      </c>
      <c r="U2415">
        <v>6889</v>
      </c>
      <c r="V2415">
        <v>6864</v>
      </c>
      <c r="W2415">
        <v>6901</v>
      </c>
      <c r="X2415">
        <v>6971</v>
      </c>
      <c r="Y2415">
        <v>7052</v>
      </c>
      <c r="Z2415">
        <v>7127</v>
      </c>
      <c r="AA2415">
        <v>7124</v>
      </c>
      <c r="AB2415">
        <v>7195</v>
      </c>
      <c r="AC2415">
        <v>7200</v>
      </c>
      <c r="AD2415">
        <v>7267</v>
      </c>
      <c r="AE2415">
        <v>7289</v>
      </c>
      <c r="AF2415">
        <v>7327</v>
      </c>
      <c r="AG2415">
        <v>7397</v>
      </c>
      <c r="AH2415">
        <v>7474</v>
      </c>
      <c r="AI2415">
        <v>7522</v>
      </c>
      <c r="AJ2415">
        <v>7509</v>
      </c>
    </row>
    <row r="2416" spans="1:36" x14ac:dyDescent="0.25">
      <c r="A2416">
        <v>1696</v>
      </c>
      <c r="B2416">
        <v>22567.425999999999</v>
      </c>
      <c r="C2416">
        <v>22569.290999999997</v>
      </c>
      <c r="D2416">
        <v>22552.969000000001</v>
      </c>
      <c r="E2416">
        <v>22640.662</v>
      </c>
      <c r="F2416">
        <v>22562.823</v>
      </c>
      <c r="G2416">
        <v>22396.853999999999</v>
      </c>
      <c r="H2416">
        <v>22416.684000000001</v>
      </c>
      <c r="I2416">
        <v>22477.165000000001</v>
      </c>
      <c r="J2416">
        <v>22595.493999999999</v>
      </c>
      <c r="K2416">
        <v>22675.584000000003</v>
      </c>
      <c r="L2416">
        <v>22998.936000000002</v>
      </c>
      <c r="M2416">
        <v>23062.159</v>
      </c>
      <c r="N2416">
        <v>23226.256000000001</v>
      </c>
      <c r="O2416">
        <v>23420.991999999998</v>
      </c>
      <c r="P2416">
        <v>23534.186000000002</v>
      </c>
      <c r="Q2416">
        <v>23784.367999999999</v>
      </c>
      <c r="R2416">
        <v>23754.787</v>
      </c>
      <c r="S2416">
        <v>23938.925999999999</v>
      </c>
      <c r="T2416">
        <v>23876.870000000003</v>
      </c>
      <c r="U2416">
        <v>23707.449000000001</v>
      </c>
      <c r="V2416">
        <v>23579.593999999997</v>
      </c>
      <c r="W2416">
        <v>23559.904999999999</v>
      </c>
      <c r="X2416">
        <v>23426.794999999998</v>
      </c>
      <c r="Y2416">
        <v>23700.928</v>
      </c>
      <c r="Z2416">
        <v>23610.187999999998</v>
      </c>
      <c r="AA2416">
        <v>23707.225999999999</v>
      </c>
      <c r="AB2416">
        <v>23671.258000000002</v>
      </c>
      <c r="AC2416">
        <v>23811.613000000001</v>
      </c>
      <c r="AD2416">
        <v>23948.55</v>
      </c>
      <c r="AE2416">
        <v>23810.901999999998</v>
      </c>
      <c r="AF2416">
        <v>23706.346000000001</v>
      </c>
      <c r="AG2416">
        <v>23769.642</v>
      </c>
      <c r="AH2416">
        <v>23312</v>
      </c>
      <c r="AI2416">
        <v>23297</v>
      </c>
      <c r="AJ2416">
        <v>23221</v>
      </c>
    </row>
    <row r="2417" spans="1:36" x14ac:dyDescent="0.25">
      <c r="A2417">
        <v>1699</v>
      </c>
      <c r="B2417">
        <v>27643.52</v>
      </c>
      <c r="C2417">
        <v>27691.4</v>
      </c>
      <c r="D2417">
        <v>28083.808000000001</v>
      </c>
      <c r="E2417">
        <v>28215.991999999998</v>
      </c>
      <c r="F2417">
        <v>28302.112000000001</v>
      </c>
      <c r="G2417">
        <v>28541.687999999998</v>
      </c>
      <c r="H2417">
        <v>28643.991999999998</v>
      </c>
      <c r="I2417">
        <v>28954.392</v>
      </c>
      <c r="J2417">
        <v>29017.088</v>
      </c>
      <c r="K2417">
        <v>29372.48</v>
      </c>
      <c r="L2417">
        <v>29730.351999999999</v>
      </c>
      <c r="M2417">
        <v>30215.592000000001</v>
      </c>
      <c r="N2417">
        <v>30223.864000000001</v>
      </c>
      <c r="O2417">
        <v>30295.128000000001</v>
      </c>
      <c r="P2417">
        <v>30227.968000000001</v>
      </c>
      <c r="Q2417">
        <v>30452.736000000001</v>
      </c>
      <c r="R2417">
        <v>30698.191999999999</v>
      </c>
      <c r="S2417">
        <v>30906.175999999999</v>
      </c>
      <c r="T2417">
        <v>30837.263999999999</v>
      </c>
      <c r="U2417">
        <v>30876</v>
      </c>
      <c r="V2417">
        <v>30802</v>
      </c>
      <c r="W2417">
        <v>30740</v>
      </c>
      <c r="X2417">
        <v>30959</v>
      </c>
      <c r="Y2417">
        <v>31565</v>
      </c>
      <c r="Z2417">
        <v>31936</v>
      </c>
      <c r="AA2417">
        <v>32129</v>
      </c>
      <c r="AB2417">
        <v>31712</v>
      </c>
      <c r="AC2417">
        <v>31573</v>
      </c>
      <c r="AD2417">
        <v>31439</v>
      </c>
      <c r="AE2417">
        <v>31253</v>
      </c>
      <c r="AF2417">
        <v>31075</v>
      </c>
      <c r="AG2417">
        <v>30808</v>
      </c>
      <c r="AH2417">
        <v>30794</v>
      </c>
      <c r="AI2417">
        <v>30955</v>
      </c>
      <c r="AJ2417">
        <v>31024</v>
      </c>
    </row>
    <row r="2418" spans="1:36" x14ac:dyDescent="0.25">
      <c r="A2418">
        <v>1700</v>
      </c>
      <c r="B2418">
        <v>30523</v>
      </c>
      <c r="C2418">
        <v>30917</v>
      </c>
      <c r="D2418">
        <v>31213</v>
      </c>
      <c r="E2418">
        <v>31785</v>
      </c>
      <c r="F2418">
        <v>32036</v>
      </c>
      <c r="G2418">
        <v>32389</v>
      </c>
      <c r="H2418">
        <v>32554</v>
      </c>
      <c r="I2418">
        <v>32826</v>
      </c>
      <c r="J2418">
        <v>32925</v>
      </c>
      <c r="K2418">
        <v>33052</v>
      </c>
      <c r="L2418">
        <v>33167</v>
      </c>
      <c r="M2418">
        <v>33327</v>
      </c>
      <c r="N2418">
        <v>33309</v>
      </c>
      <c r="O2418">
        <v>33347</v>
      </c>
      <c r="P2418">
        <v>33515</v>
      </c>
      <c r="Q2418">
        <v>33659</v>
      </c>
      <c r="R2418">
        <v>34081</v>
      </c>
      <c r="S2418">
        <v>34152</v>
      </c>
      <c r="T2418">
        <v>34571</v>
      </c>
      <c r="U2418">
        <v>34591</v>
      </c>
      <c r="V2418">
        <v>34809</v>
      </c>
      <c r="W2418">
        <v>34883</v>
      </c>
      <c r="X2418">
        <v>33325</v>
      </c>
      <c r="Y2418">
        <v>33367</v>
      </c>
      <c r="Z2418">
        <v>33427</v>
      </c>
      <c r="AA2418">
        <v>33493</v>
      </c>
      <c r="AB2418">
        <v>33549</v>
      </c>
      <c r="AC2418">
        <v>33438</v>
      </c>
      <c r="AD2418">
        <v>33461</v>
      </c>
      <c r="AE2418">
        <v>33461</v>
      </c>
      <c r="AF2418">
        <v>33605</v>
      </c>
      <c r="AG2418">
        <v>33580</v>
      </c>
      <c r="AH2418">
        <v>33727</v>
      </c>
      <c r="AI2418">
        <v>33929</v>
      </c>
      <c r="AJ2418">
        <v>33971</v>
      </c>
    </row>
    <row r="2419" spans="1:36" x14ac:dyDescent="0.25">
      <c r="A2419">
        <v>1701</v>
      </c>
      <c r="B2419">
        <v>16080</v>
      </c>
      <c r="C2419">
        <v>16081</v>
      </c>
      <c r="D2419">
        <v>16148</v>
      </c>
      <c r="E2419">
        <v>16206</v>
      </c>
      <c r="F2419">
        <v>16258</v>
      </c>
      <c r="G2419">
        <v>16360</v>
      </c>
      <c r="H2419">
        <v>16452</v>
      </c>
      <c r="I2419">
        <v>16507</v>
      </c>
      <c r="J2419">
        <v>16515</v>
      </c>
      <c r="K2419">
        <v>16489</v>
      </c>
      <c r="L2419">
        <v>16642</v>
      </c>
      <c r="M2419">
        <v>16778</v>
      </c>
      <c r="N2419">
        <v>16811</v>
      </c>
      <c r="O2419">
        <v>16857</v>
      </c>
      <c r="P2419">
        <v>17180</v>
      </c>
      <c r="Q2419">
        <v>17416</v>
      </c>
      <c r="R2419">
        <v>17578</v>
      </c>
      <c r="S2419">
        <v>17915</v>
      </c>
      <c r="T2419">
        <v>18291</v>
      </c>
      <c r="U2419">
        <v>18497</v>
      </c>
      <c r="V2419">
        <v>18689</v>
      </c>
      <c r="W2419">
        <v>18888</v>
      </c>
      <c r="X2419">
        <v>18943</v>
      </c>
      <c r="Y2419">
        <v>19158</v>
      </c>
      <c r="Z2419">
        <v>19097</v>
      </c>
      <c r="AA2419">
        <v>19036</v>
      </c>
      <c r="AB2419">
        <v>19131</v>
      </c>
      <c r="AC2419">
        <v>19256</v>
      </c>
      <c r="AD2419">
        <v>19287</v>
      </c>
      <c r="AE2419">
        <v>19333</v>
      </c>
      <c r="AF2419">
        <v>19302</v>
      </c>
      <c r="AG2419">
        <v>19342</v>
      </c>
      <c r="AH2419">
        <v>19365</v>
      </c>
      <c r="AI2419">
        <v>19198</v>
      </c>
      <c r="AJ2419">
        <v>19091</v>
      </c>
    </row>
    <row r="2420" spans="1:36" x14ac:dyDescent="0.25">
      <c r="A2420">
        <v>1702</v>
      </c>
      <c r="B2420">
        <v>9880.82</v>
      </c>
      <c r="C2420">
        <v>9962.380000000001</v>
      </c>
      <c r="D2420">
        <v>10109.64</v>
      </c>
      <c r="E2420">
        <v>10166.719999999999</v>
      </c>
      <c r="F2420">
        <v>10231.48</v>
      </c>
      <c r="G2420">
        <v>10240.66</v>
      </c>
      <c r="H2420">
        <v>10284.44</v>
      </c>
      <c r="I2420">
        <v>10299.86</v>
      </c>
      <c r="J2420">
        <v>10318.66</v>
      </c>
      <c r="K2420">
        <v>10400.48</v>
      </c>
      <c r="L2420">
        <v>10521.28</v>
      </c>
      <c r="M2420">
        <v>10638.02</v>
      </c>
      <c r="N2420">
        <v>10641.04</v>
      </c>
      <c r="O2420">
        <v>10751.28</v>
      </c>
      <c r="P2420">
        <v>10846.54</v>
      </c>
      <c r="Q2420">
        <v>11033</v>
      </c>
      <c r="R2420">
        <v>11148</v>
      </c>
      <c r="S2420">
        <v>11224</v>
      </c>
      <c r="T2420">
        <v>11372</v>
      </c>
      <c r="U2420">
        <v>11535</v>
      </c>
      <c r="V2420">
        <v>11475</v>
      </c>
      <c r="W2420">
        <v>11539</v>
      </c>
      <c r="X2420">
        <v>11670</v>
      </c>
      <c r="Y2420">
        <v>11748</v>
      </c>
      <c r="Z2420">
        <v>11799</v>
      </c>
      <c r="AA2420">
        <v>11843</v>
      </c>
      <c r="AB2420">
        <v>11671</v>
      </c>
      <c r="AC2420">
        <v>11676</v>
      </c>
      <c r="AD2420">
        <v>11766</v>
      </c>
      <c r="AE2420">
        <v>11789</v>
      </c>
      <c r="AF2420">
        <v>11786</v>
      </c>
      <c r="AG2420">
        <v>11842</v>
      </c>
      <c r="AH2420">
        <v>11796</v>
      </c>
      <c r="AI2420">
        <v>11803</v>
      </c>
      <c r="AJ2420">
        <v>11760</v>
      </c>
    </row>
    <row r="2421" spans="1:36" x14ac:dyDescent="0.25">
      <c r="A2421">
        <v>1705</v>
      </c>
      <c r="B2421">
        <v>34227</v>
      </c>
      <c r="C2421">
        <v>35033</v>
      </c>
      <c r="D2421">
        <v>35906</v>
      </c>
      <c r="E2421">
        <v>36461</v>
      </c>
      <c r="F2421">
        <v>36865</v>
      </c>
      <c r="G2421">
        <v>37222</v>
      </c>
      <c r="H2421">
        <v>37399</v>
      </c>
      <c r="I2421">
        <v>37680</v>
      </c>
      <c r="J2421">
        <v>37952</v>
      </c>
      <c r="K2421">
        <v>38179</v>
      </c>
      <c r="L2421">
        <v>38327</v>
      </c>
      <c r="M2421">
        <v>38317</v>
      </c>
      <c r="N2421">
        <v>38464</v>
      </c>
      <c r="O2421">
        <v>38452</v>
      </c>
      <c r="P2421">
        <v>38516</v>
      </c>
      <c r="Q2421">
        <v>38752</v>
      </c>
      <c r="R2421">
        <v>38898</v>
      </c>
      <c r="S2421">
        <v>39131</v>
      </c>
      <c r="T2421">
        <v>39285</v>
      </c>
      <c r="U2421">
        <v>39554</v>
      </c>
      <c r="V2421">
        <v>40171</v>
      </c>
      <c r="W2421">
        <v>40727</v>
      </c>
      <c r="X2421">
        <v>41172</v>
      </c>
      <c r="Y2421">
        <v>41810</v>
      </c>
      <c r="Z2421">
        <v>42467</v>
      </c>
      <c r="AA2421">
        <v>43019</v>
      </c>
      <c r="AB2421">
        <v>43176</v>
      </c>
      <c r="AC2421">
        <v>43719</v>
      </c>
      <c r="AD2421">
        <v>44344</v>
      </c>
      <c r="AE2421">
        <v>44617</v>
      </c>
      <c r="AF2421">
        <v>45084</v>
      </c>
      <c r="AG2421">
        <v>45445</v>
      </c>
      <c r="AH2421">
        <v>45589</v>
      </c>
      <c r="AI2421">
        <v>45770</v>
      </c>
      <c r="AJ2421">
        <v>45818</v>
      </c>
    </row>
    <row r="2422" spans="1:36" x14ac:dyDescent="0.25">
      <c r="A2422">
        <v>1706</v>
      </c>
      <c r="B2422">
        <v>18157.04</v>
      </c>
      <c r="C2422">
        <v>18519.5</v>
      </c>
      <c r="D2422">
        <v>18734.305</v>
      </c>
      <c r="E2422">
        <v>18835.107</v>
      </c>
      <c r="F2422">
        <v>18845.007999999998</v>
      </c>
      <c r="G2422">
        <v>18837.626</v>
      </c>
      <c r="H2422">
        <v>18851.543999999998</v>
      </c>
      <c r="I2422">
        <v>18882.875</v>
      </c>
      <c r="J2422">
        <v>18924.973999999998</v>
      </c>
      <c r="K2422">
        <v>19068.686999999998</v>
      </c>
      <c r="L2422">
        <v>19179.317999999999</v>
      </c>
      <c r="M2422">
        <v>19314.212</v>
      </c>
      <c r="N2422">
        <v>19456.519</v>
      </c>
      <c r="O2422">
        <v>19548.775000000001</v>
      </c>
      <c r="P2422">
        <v>19850.975999999999</v>
      </c>
      <c r="Q2422">
        <v>20062.316999999999</v>
      </c>
      <c r="R2422">
        <v>20061.671999999999</v>
      </c>
      <c r="S2422">
        <v>20106.02</v>
      </c>
      <c r="T2422">
        <v>20144</v>
      </c>
      <c r="U2422">
        <v>20174</v>
      </c>
      <c r="V2422">
        <v>20269</v>
      </c>
      <c r="W2422">
        <v>20278</v>
      </c>
      <c r="X2422">
        <v>20295</v>
      </c>
      <c r="Y2422">
        <v>20320</v>
      </c>
      <c r="Z2422">
        <v>20336</v>
      </c>
      <c r="AA2422">
        <v>20149</v>
      </c>
      <c r="AB2422">
        <v>20039</v>
      </c>
      <c r="AC2422">
        <v>20133</v>
      </c>
      <c r="AD2422">
        <v>20281</v>
      </c>
      <c r="AE2422">
        <v>20263</v>
      </c>
      <c r="AF2422">
        <v>20272</v>
      </c>
      <c r="AG2422">
        <v>20343</v>
      </c>
      <c r="AH2422">
        <v>20371</v>
      </c>
      <c r="AI2422">
        <v>20432</v>
      </c>
      <c r="AJ2422">
        <v>20330</v>
      </c>
    </row>
    <row r="2423" spans="1:36" x14ac:dyDescent="0.25">
      <c r="A2423">
        <v>1708</v>
      </c>
      <c r="B2423">
        <v>37426</v>
      </c>
      <c r="C2423">
        <v>37795</v>
      </c>
      <c r="D2423">
        <v>38185</v>
      </c>
      <c r="E2423">
        <v>38259</v>
      </c>
      <c r="F2423">
        <v>38217</v>
      </c>
      <c r="G2423">
        <v>38201</v>
      </c>
      <c r="H2423">
        <v>38298</v>
      </c>
      <c r="I2423">
        <v>38246</v>
      </c>
      <c r="J2423">
        <v>38072</v>
      </c>
      <c r="K2423">
        <v>38151</v>
      </c>
      <c r="L2423">
        <v>38125</v>
      </c>
      <c r="M2423">
        <v>38123</v>
      </c>
      <c r="N2423">
        <v>38192</v>
      </c>
      <c r="O2423">
        <v>38413</v>
      </c>
      <c r="P2423">
        <v>38767</v>
      </c>
      <c r="Q2423">
        <v>38873</v>
      </c>
      <c r="R2423">
        <v>38901</v>
      </c>
      <c r="S2423">
        <v>39228</v>
      </c>
      <c r="T2423">
        <v>39800</v>
      </c>
      <c r="U2423">
        <v>40221</v>
      </c>
      <c r="V2423">
        <v>40728</v>
      </c>
      <c r="W2423">
        <v>40750</v>
      </c>
      <c r="X2423">
        <v>41186</v>
      </c>
      <c r="Y2423">
        <v>41870</v>
      </c>
      <c r="Z2423">
        <v>42358</v>
      </c>
      <c r="AA2423">
        <v>42846</v>
      </c>
      <c r="AB2423">
        <v>42833</v>
      </c>
      <c r="AC2423">
        <v>43122</v>
      </c>
      <c r="AD2423">
        <v>43127</v>
      </c>
      <c r="AE2423">
        <v>43282</v>
      </c>
      <c r="AF2423">
        <v>43215</v>
      </c>
      <c r="AG2423">
        <v>43208</v>
      </c>
      <c r="AH2423">
        <v>43281</v>
      </c>
      <c r="AI2423">
        <v>43402</v>
      </c>
      <c r="AJ2423">
        <v>43437</v>
      </c>
    </row>
    <row r="2424" spans="1:36" x14ac:dyDescent="0.25">
      <c r="A2424">
        <v>1709</v>
      </c>
      <c r="B2424">
        <v>34399.387999999999</v>
      </c>
      <c r="C2424">
        <v>34728.046999999999</v>
      </c>
      <c r="D2424">
        <v>34852.65</v>
      </c>
      <c r="E2424">
        <v>35040.917000000001</v>
      </c>
      <c r="F2424">
        <v>35019.687999999995</v>
      </c>
      <c r="G2424">
        <v>34976.716</v>
      </c>
      <c r="H2424">
        <v>35023.632999999994</v>
      </c>
      <c r="I2424">
        <v>34963.040000000001</v>
      </c>
      <c r="J2424">
        <v>35052.171999999999</v>
      </c>
      <c r="K2424">
        <v>35242.455000000002</v>
      </c>
      <c r="L2424">
        <v>35375.972000000002</v>
      </c>
      <c r="M2424">
        <v>35540.372000000003</v>
      </c>
      <c r="N2424">
        <v>35814.037000000004</v>
      </c>
      <c r="O2424">
        <v>36068.474999999999</v>
      </c>
      <c r="P2424">
        <v>36287.514000000003</v>
      </c>
      <c r="Q2424">
        <v>36414.332999999999</v>
      </c>
      <c r="R2424">
        <v>36473.305999999997</v>
      </c>
      <c r="S2424">
        <v>36572.494000000006</v>
      </c>
      <c r="T2424">
        <v>36428</v>
      </c>
      <c r="U2424">
        <v>36532</v>
      </c>
      <c r="V2424">
        <v>36342</v>
      </c>
      <c r="W2424">
        <v>36312</v>
      </c>
      <c r="X2424">
        <v>36456</v>
      </c>
      <c r="Y2424">
        <v>36433</v>
      </c>
      <c r="Z2424">
        <v>36553</v>
      </c>
      <c r="AA2424">
        <v>36775</v>
      </c>
      <c r="AB2424">
        <v>36785</v>
      </c>
      <c r="AC2424">
        <v>36676</v>
      </c>
      <c r="AD2424">
        <v>36645</v>
      </c>
      <c r="AE2424">
        <v>36724</v>
      </c>
      <c r="AF2424">
        <v>36648</v>
      </c>
      <c r="AG2424">
        <v>36536</v>
      </c>
      <c r="AH2424">
        <v>36547</v>
      </c>
      <c r="AI2424">
        <v>36522</v>
      </c>
      <c r="AJ2424">
        <v>36625</v>
      </c>
    </row>
    <row r="2425" spans="1:36" x14ac:dyDescent="0.25">
      <c r="A2425">
        <v>1711</v>
      </c>
      <c r="B2425">
        <v>30709.969224</v>
      </c>
      <c r="C2425">
        <v>30888.955637999999</v>
      </c>
      <c r="D2425">
        <v>31020.810124</v>
      </c>
      <c r="E2425">
        <v>30938.809753999998</v>
      </c>
      <c r="F2425">
        <v>30896.839189999999</v>
      </c>
      <c r="G2425">
        <v>30935.136610000001</v>
      </c>
      <c r="H2425">
        <v>30951.701516000001</v>
      </c>
      <c r="I2425">
        <v>30997.123587999999</v>
      </c>
      <c r="J2425">
        <v>31104.5324</v>
      </c>
      <c r="K2425">
        <v>31183.807885999999</v>
      </c>
      <c r="L2425">
        <v>31319.755929999999</v>
      </c>
      <c r="M2425">
        <v>31477.243770000001</v>
      </c>
      <c r="N2425">
        <v>32545.56</v>
      </c>
      <c r="O2425">
        <v>32741.607</v>
      </c>
      <c r="P2425">
        <v>32974.580999999998</v>
      </c>
      <c r="Q2425">
        <v>33203.009999999995</v>
      </c>
      <c r="R2425">
        <v>33315.262999999999</v>
      </c>
      <c r="S2425">
        <v>33362.442999999999</v>
      </c>
      <c r="T2425">
        <v>33328.794999999998</v>
      </c>
      <c r="U2425">
        <v>33498.169000000002</v>
      </c>
      <c r="V2425">
        <v>33442.108999999997</v>
      </c>
      <c r="W2425">
        <v>33513.979999999996</v>
      </c>
      <c r="X2425">
        <v>33682.1</v>
      </c>
      <c r="Y2425">
        <v>33597.790999999997</v>
      </c>
      <c r="Z2425">
        <v>33520.881000000001</v>
      </c>
      <c r="AA2425">
        <v>33607.366000000002</v>
      </c>
      <c r="AB2425">
        <v>33729.082999999999</v>
      </c>
      <c r="AC2425">
        <v>33698.271999999997</v>
      </c>
      <c r="AD2425">
        <v>32345</v>
      </c>
      <c r="AE2425">
        <v>32172</v>
      </c>
      <c r="AF2425">
        <v>32049</v>
      </c>
      <c r="AG2425">
        <v>32282</v>
      </c>
      <c r="AH2425">
        <v>32264</v>
      </c>
      <c r="AI2425">
        <v>32165</v>
      </c>
      <c r="AJ2425">
        <v>32072</v>
      </c>
    </row>
    <row r="2426" spans="1:36" x14ac:dyDescent="0.25">
      <c r="A2426">
        <v>1714</v>
      </c>
      <c r="B2426">
        <v>25377</v>
      </c>
      <c r="C2426">
        <v>25362</v>
      </c>
      <c r="D2426">
        <v>25514</v>
      </c>
      <c r="E2426">
        <v>25434</v>
      </c>
      <c r="F2426">
        <v>25439</v>
      </c>
      <c r="G2426">
        <v>25447</v>
      </c>
      <c r="H2426">
        <v>25316</v>
      </c>
      <c r="I2426">
        <v>25232</v>
      </c>
      <c r="J2426">
        <v>25116</v>
      </c>
      <c r="K2426">
        <v>24923</v>
      </c>
      <c r="L2426">
        <v>24811</v>
      </c>
      <c r="M2426">
        <v>24636</v>
      </c>
      <c r="N2426">
        <v>24501</v>
      </c>
      <c r="O2426">
        <v>24432</v>
      </c>
      <c r="P2426">
        <v>24346</v>
      </c>
      <c r="Q2426">
        <v>24388</v>
      </c>
      <c r="R2426">
        <v>24302</v>
      </c>
      <c r="S2426">
        <v>24258</v>
      </c>
      <c r="T2426">
        <v>24326</v>
      </c>
      <c r="U2426">
        <v>24331</v>
      </c>
      <c r="V2426">
        <v>24209</v>
      </c>
      <c r="W2426">
        <v>24253</v>
      </c>
      <c r="X2426">
        <v>24594</v>
      </c>
      <c r="Y2426">
        <v>24755</v>
      </c>
      <c r="Z2426">
        <v>24828</v>
      </c>
      <c r="AA2426">
        <v>24596</v>
      </c>
      <c r="AB2426">
        <v>24605</v>
      </c>
      <c r="AC2426">
        <v>24357</v>
      </c>
      <c r="AD2426">
        <v>24325</v>
      </c>
      <c r="AE2426">
        <v>24238</v>
      </c>
      <c r="AF2426">
        <v>24156</v>
      </c>
      <c r="AG2426">
        <v>24089</v>
      </c>
      <c r="AH2426">
        <v>23979</v>
      </c>
      <c r="AI2426">
        <v>23892</v>
      </c>
      <c r="AJ2426">
        <v>23886</v>
      </c>
    </row>
    <row r="2427" spans="1:36" x14ac:dyDescent="0.25">
      <c r="A2427">
        <v>1719</v>
      </c>
      <c r="B2427">
        <v>24243.998</v>
      </c>
      <c r="C2427">
        <v>24535.566000000003</v>
      </c>
      <c r="D2427">
        <v>24906.727999999999</v>
      </c>
      <c r="E2427">
        <v>25008.613999999998</v>
      </c>
      <c r="F2427">
        <v>25042.941999999999</v>
      </c>
      <c r="G2427">
        <v>25193.206000000002</v>
      </c>
      <c r="H2427">
        <v>25195.89</v>
      </c>
      <c r="I2427">
        <v>25260.608</v>
      </c>
      <c r="J2427">
        <v>25442.026000000002</v>
      </c>
      <c r="K2427">
        <v>25595.106</v>
      </c>
      <c r="L2427">
        <v>25749.829999999998</v>
      </c>
      <c r="M2427">
        <v>25875.212</v>
      </c>
      <c r="N2427">
        <v>26074.957999999999</v>
      </c>
      <c r="O2427">
        <v>26208.165999999997</v>
      </c>
      <c r="P2427">
        <v>26225.246000000003</v>
      </c>
      <c r="Q2427">
        <v>26290.797999999999</v>
      </c>
      <c r="R2427">
        <v>26338.842000000001</v>
      </c>
      <c r="S2427">
        <v>26349.45</v>
      </c>
      <c r="T2427">
        <v>26467</v>
      </c>
      <c r="U2427">
        <v>26484</v>
      </c>
      <c r="V2427">
        <v>26582</v>
      </c>
      <c r="W2427">
        <v>26643</v>
      </c>
      <c r="X2427">
        <v>26624</v>
      </c>
      <c r="Y2427">
        <v>26772</v>
      </c>
      <c r="Z2427">
        <v>26747</v>
      </c>
      <c r="AA2427">
        <v>26663</v>
      </c>
      <c r="AB2427">
        <v>26658</v>
      </c>
      <c r="AC2427">
        <v>26649</v>
      </c>
      <c r="AD2427">
        <v>26575</v>
      </c>
      <c r="AE2427">
        <v>26623</v>
      </c>
      <c r="AF2427">
        <v>26624</v>
      </c>
      <c r="AG2427">
        <v>26591</v>
      </c>
      <c r="AH2427">
        <v>26477</v>
      </c>
      <c r="AI2427">
        <v>26664</v>
      </c>
      <c r="AJ2427">
        <v>26737</v>
      </c>
    </row>
    <row r="2428" spans="1:36" x14ac:dyDescent="0.25">
      <c r="A2428">
        <v>1721</v>
      </c>
      <c r="B2428">
        <v>22276.325005999999</v>
      </c>
      <c r="C2428">
        <v>22628.808539999998</v>
      </c>
      <c r="D2428">
        <v>23051.536351999996</v>
      </c>
      <c r="E2428">
        <v>23250.809842000002</v>
      </c>
      <c r="F2428">
        <v>23372.230595999998</v>
      </c>
      <c r="G2428">
        <v>23692.656441999996</v>
      </c>
      <c r="H2428">
        <v>23955.622027999998</v>
      </c>
      <c r="I2428">
        <v>24324.599051999998</v>
      </c>
      <c r="J2428">
        <v>24764.850655999999</v>
      </c>
      <c r="K2428">
        <v>25168.502969999998</v>
      </c>
      <c r="L2428">
        <v>25603.840677999997</v>
      </c>
      <c r="M2428">
        <v>26079.573727999999</v>
      </c>
      <c r="N2428">
        <v>26283.466741999997</v>
      </c>
      <c r="O2428">
        <v>26426.926915999997</v>
      </c>
      <c r="P2428">
        <v>26462.460309999995</v>
      </c>
      <c r="Q2428">
        <v>26244.551918000001</v>
      </c>
      <c r="R2428">
        <v>26399.946663999999</v>
      </c>
      <c r="S2428">
        <v>27918</v>
      </c>
      <c r="T2428">
        <v>28096</v>
      </c>
      <c r="U2428">
        <v>28291</v>
      </c>
      <c r="V2428">
        <v>28345</v>
      </c>
      <c r="W2428">
        <v>28579</v>
      </c>
      <c r="X2428">
        <v>28664</v>
      </c>
      <c r="Y2428">
        <v>28780</v>
      </c>
      <c r="Z2428">
        <v>28848</v>
      </c>
      <c r="AA2428">
        <v>28868</v>
      </c>
      <c r="AB2428">
        <v>29216</v>
      </c>
      <c r="AC2428">
        <v>29544</v>
      </c>
      <c r="AD2428">
        <v>29644</v>
      </c>
      <c r="AE2428">
        <v>29663</v>
      </c>
      <c r="AF2428">
        <v>29615</v>
      </c>
      <c r="AG2428">
        <v>29655</v>
      </c>
      <c r="AH2428">
        <v>29728</v>
      </c>
      <c r="AI2428">
        <v>29802</v>
      </c>
      <c r="AJ2428">
        <v>29775</v>
      </c>
    </row>
    <row r="2429" spans="1:36" x14ac:dyDescent="0.25">
      <c r="A2429">
        <v>1722</v>
      </c>
      <c r="B2429">
        <v>8995.5499999999993</v>
      </c>
      <c r="C2429">
        <v>9077.2900000000009</v>
      </c>
      <c r="D2429">
        <v>9195.744999999999</v>
      </c>
      <c r="E2429">
        <v>9252.9650000000001</v>
      </c>
      <c r="F2429">
        <v>9318.0149999999994</v>
      </c>
      <c r="G2429">
        <v>9705.5149999999994</v>
      </c>
      <c r="H2429">
        <v>9697.0249999999996</v>
      </c>
      <c r="I2429">
        <v>9595.86</v>
      </c>
      <c r="J2429">
        <v>9508.4850000000006</v>
      </c>
      <c r="K2429">
        <v>9537.1400000000012</v>
      </c>
      <c r="L2429">
        <v>9624.6650000000009</v>
      </c>
      <c r="M2429">
        <v>9461.7849999999999</v>
      </c>
      <c r="N2429">
        <v>9384.31</v>
      </c>
      <c r="O2429">
        <v>9347.8250000000007</v>
      </c>
      <c r="P2429">
        <v>9334.3049999999985</v>
      </c>
      <c r="Q2429">
        <v>9392.7100000000009</v>
      </c>
      <c r="R2429">
        <v>9341.9399999999987</v>
      </c>
      <c r="S2429">
        <v>9312.85</v>
      </c>
      <c r="T2429">
        <v>9266.4500000000007</v>
      </c>
      <c r="U2429">
        <v>9205.8149999999987</v>
      </c>
      <c r="V2429">
        <v>9320.6200000000008</v>
      </c>
      <c r="W2429">
        <v>9347.99</v>
      </c>
      <c r="X2429">
        <v>9413.2900000000009</v>
      </c>
      <c r="Y2429">
        <v>9486.9500000000007</v>
      </c>
      <c r="Z2429">
        <v>9543.5499999999993</v>
      </c>
      <c r="AA2429">
        <v>9600.86</v>
      </c>
      <c r="AB2429">
        <v>9557.3700000000008</v>
      </c>
      <c r="AC2429">
        <v>9562.65</v>
      </c>
      <c r="AD2429">
        <v>9477.83</v>
      </c>
      <c r="AE2429">
        <v>9446.9699999999993</v>
      </c>
      <c r="AF2429">
        <v>8825</v>
      </c>
      <c r="AG2429">
        <v>8839</v>
      </c>
      <c r="AH2429">
        <v>8864</v>
      </c>
      <c r="AI2429">
        <v>8837</v>
      </c>
      <c r="AJ2429">
        <v>8856</v>
      </c>
    </row>
    <row r="2430" spans="1:36" x14ac:dyDescent="0.25">
      <c r="A2430">
        <v>1723</v>
      </c>
      <c r="B2430">
        <v>8334.6560000000009</v>
      </c>
      <c r="C2430">
        <v>8338.625</v>
      </c>
      <c r="D2430">
        <v>8443.2109999999993</v>
      </c>
      <c r="E2430">
        <v>8479.2929999999997</v>
      </c>
      <c r="F2430">
        <v>8564.2560000000012</v>
      </c>
      <c r="G2430">
        <v>8687.1620000000003</v>
      </c>
      <c r="H2430">
        <v>8795.0609999999997</v>
      </c>
      <c r="I2430">
        <v>8857.4549999999999</v>
      </c>
      <c r="J2430">
        <v>8934.6560000000009</v>
      </c>
      <c r="K2430">
        <v>8974.2250000000004</v>
      </c>
      <c r="L2430">
        <v>8960.23</v>
      </c>
      <c r="M2430">
        <v>8980.0310000000009</v>
      </c>
      <c r="N2430">
        <v>9022.996000000001</v>
      </c>
      <c r="O2430">
        <v>9046.8089999999993</v>
      </c>
      <c r="P2430">
        <v>9084.9290000000001</v>
      </c>
      <c r="Q2430">
        <v>9161.5020000000004</v>
      </c>
      <c r="R2430">
        <v>9279.2990000000009</v>
      </c>
      <c r="S2430">
        <v>9308.3719999999994</v>
      </c>
      <c r="T2430">
        <v>9343</v>
      </c>
      <c r="U2430">
        <v>9385</v>
      </c>
      <c r="V2430">
        <v>9385</v>
      </c>
      <c r="W2430">
        <v>9460</v>
      </c>
      <c r="X2430">
        <v>9486</v>
      </c>
      <c r="Y2430">
        <v>9447</v>
      </c>
      <c r="Z2430">
        <v>9413</v>
      </c>
      <c r="AA2430">
        <v>9414</v>
      </c>
      <c r="AB2430">
        <v>9513</v>
      </c>
      <c r="AC2430">
        <v>9491</v>
      </c>
      <c r="AD2430">
        <v>9461</v>
      </c>
      <c r="AE2430">
        <v>9455</v>
      </c>
      <c r="AF2430">
        <v>9421</v>
      </c>
      <c r="AG2430">
        <v>9436</v>
      </c>
      <c r="AH2430">
        <v>9466</v>
      </c>
      <c r="AI2430">
        <v>9525</v>
      </c>
      <c r="AJ2430">
        <v>9640</v>
      </c>
    </row>
    <row r="2431" spans="1:36" x14ac:dyDescent="0.25">
      <c r="A2431">
        <v>1724</v>
      </c>
      <c r="B2431">
        <v>15891</v>
      </c>
      <c r="C2431">
        <v>16019</v>
      </c>
      <c r="D2431">
        <v>16119</v>
      </c>
      <c r="E2431">
        <v>16184</v>
      </c>
      <c r="F2431">
        <v>16261</v>
      </c>
      <c r="G2431">
        <v>16295</v>
      </c>
      <c r="H2431">
        <v>16386</v>
      </c>
      <c r="I2431">
        <v>16489</v>
      </c>
      <c r="J2431">
        <v>16590</v>
      </c>
      <c r="K2431">
        <v>16786</v>
      </c>
      <c r="L2431">
        <v>16916</v>
      </c>
      <c r="M2431">
        <v>17006</v>
      </c>
      <c r="N2431">
        <v>17195</v>
      </c>
      <c r="O2431">
        <v>17285</v>
      </c>
      <c r="P2431">
        <v>17354</v>
      </c>
      <c r="Q2431">
        <v>17483</v>
      </c>
      <c r="R2431">
        <v>17679</v>
      </c>
      <c r="S2431">
        <v>17736</v>
      </c>
      <c r="T2431">
        <v>17769</v>
      </c>
      <c r="U2431">
        <v>17733</v>
      </c>
      <c r="V2431">
        <v>17771</v>
      </c>
      <c r="W2431">
        <v>17906</v>
      </c>
      <c r="X2431">
        <v>17966</v>
      </c>
      <c r="Y2431">
        <v>17974</v>
      </c>
      <c r="Z2431">
        <v>18093</v>
      </c>
      <c r="AA2431">
        <v>18137</v>
      </c>
      <c r="AB2431">
        <v>18100</v>
      </c>
      <c r="AC2431">
        <v>18060</v>
      </c>
      <c r="AD2431">
        <v>18094</v>
      </c>
      <c r="AE2431">
        <v>18099</v>
      </c>
      <c r="AF2431">
        <v>18087</v>
      </c>
      <c r="AG2431">
        <v>18061</v>
      </c>
      <c r="AH2431">
        <v>18073</v>
      </c>
      <c r="AI2431">
        <v>18123</v>
      </c>
      <c r="AJ2431">
        <v>18191</v>
      </c>
    </row>
    <row r="2432" spans="1:36" x14ac:dyDescent="0.25">
      <c r="A2432">
        <v>1728</v>
      </c>
      <c r="B2432">
        <v>17070</v>
      </c>
      <c r="C2432">
        <v>17148</v>
      </c>
      <c r="D2432">
        <v>17193</v>
      </c>
      <c r="E2432">
        <v>17259</v>
      </c>
      <c r="F2432">
        <v>17507</v>
      </c>
      <c r="G2432">
        <v>17536</v>
      </c>
      <c r="H2432">
        <v>17616</v>
      </c>
      <c r="I2432">
        <v>17727</v>
      </c>
      <c r="J2432">
        <v>17821</v>
      </c>
      <c r="K2432">
        <v>17947</v>
      </c>
      <c r="L2432">
        <v>18137</v>
      </c>
      <c r="M2432">
        <v>18236</v>
      </c>
      <c r="N2432">
        <v>18339</v>
      </c>
      <c r="O2432">
        <v>18400</v>
      </c>
      <c r="P2432">
        <v>18518</v>
      </c>
      <c r="Q2432">
        <v>18660</v>
      </c>
      <c r="R2432">
        <v>18820</v>
      </c>
      <c r="S2432">
        <v>18855</v>
      </c>
      <c r="T2432">
        <v>18851</v>
      </c>
      <c r="U2432">
        <v>18963</v>
      </c>
      <c r="V2432">
        <v>18958</v>
      </c>
      <c r="W2432">
        <v>18997</v>
      </c>
      <c r="X2432">
        <v>18992</v>
      </c>
      <c r="Y2432">
        <v>19046</v>
      </c>
      <c r="Z2432">
        <v>19092</v>
      </c>
      <c r="AA2432">
        <v>19153</v>
      </c>
      <c r="AB2432">
        <v>19135</v>
      </c>
      <c r="AC2432">
        <v>19130</v>
      </c>
      <c r="AD2432">
        <v>19058</v>
      </c>
      <c r="AE2432">
        <v>19114</v>
      </c>
      <c r="AF2432">
        <v>19129</v>
      </c>
      <c r="AG2432">
        <v>19177</v>
      </c>
      <c r="AH2432">
        <v>19386</v>
      </c>
      <c r="AI2432">
        <v>19582</v>
      </c>
      <c r="AJ2432">
        <v>19635</v>
      </c>
    </row>
    <row r="2433" spans="1:36" x14ac:dyDescent="0.25">
      <c r="A2433">
        <v>1729</v>
      </c>
      <c r="B2433">
        <v>14712.814</v>
      </c>
      <c r="C2433">
        <v>14706.878000000001</v>
      </c>
      <c r="D2433">
        <v>14744.77</v>
      </c>
      <c r="E2433">
        <v>14642</v>
      </c>
      <c r="F2433">
        <v>14637</v>
      </c>
      <c r="G2433">
        <v>14613</v>
      </c>
      <c r="H2433">
        <v>14618</v>
      </c>
      <c r="I2433">
        <v>14635</v>
      </c>
      <c r="J2433">
        <v>14612</v>
      </c>
      <c r="K2433">
        <v>14748</v>
      </c>
      <c r="L2433">
        <v>14975</v>
      </c>
      <c r="M2433">
        <v>15069</v>
      </c>
      <c r="N2433">
        <v>15103</v>
      </c>
      <c r="O2433">
        <v>15153</v>
      </c>
      <c r="P2433">
        <v>15321</v>
      </c>
      <c r="Q2433">
        <v>15456</v>
      </c>
      <c r="R2433">
        <v>15617</v>
      </c>
      <c r="S2433">
        <v>15610</v>
      </c>
      <c r="T2433">
        <v>15753</v>
      </c>
      <c r="U2433">
        <v>15669</v>
      </c>
      <c r="V2433">
        <v>15537</v>
      </c>
      <c r="W2433">
        <v>15460</v>
      </c>
      <c r="X2433">
        <v>15525</v>
      </c>
      <c r="Y2433">
        <v>15435</v>
      </c>
      <c r="Z2433">
        <v>15340</v>
      </c>
      <c r="AA2433">
        <v>15135</v>
      </c>
      <c r="AB2433">
        <v>15044</v>
      </c>
      <c r="AC2433">
        <v>14954</v>
      </c>
      <c r="AD2433">
        <v>14841</v>
      </c>
      <c r="AE2433">
        <v>14712</v>
      </c>
      <c r="AF2433">
        <v>14585</v>
      </c>
      <c r="AG2433">
        <v>14594</v>
      </c>
      <c r="AH2433">
        <v>14496</v>
      </c>
      <c r="AI2433">
        <v>14479</v>
      </c>
      <c r="AJ2433">
        <v>14444</v>
      </c>
    </row>
    <row r="2434" spans="1:36" x14ac:dyDescent="0.25">
      <c r="A2434">
        <v>1730</v>
      </c>
      <c r="B2434">
        <v>28362.145</v>
      </c>
      <c r="C2434">
        <v>28382.731</v>
      </c>
      <c r="D2434">
        <v>28512.716</v>
      </c>
      <c r="E2434">
        <v>28639.69</v>
      </c>
      <c r="F2434">
        <v>28644.605</v>
      </c>
      <c r="G2434">
        <v>29024.373</v>
      </c>
      <c r="H2434">
        <v>29546.332999999999</v>
      </c>
      <c r="I2434">
        <v>29976.376</v>
      </c>
      <c r="J2434">
        <v>30093.279999999999</v>
      </c>
      <c r="K2434">
        <v>30374.880000000001</v>
      </c>
      <c r="L2434">
        <v>30568.384000000002</v>
      </c>
      <c r="M2434">
        <v>30525.754000000001</v>
      </c>
      <c r="N2434">
        <v>30671.25</v>
      </c>
      <c r="O2434">
        <v>31005.778999999999</v>
      </c>
      <c r="P2434">
        <v>31269.268</v>
      </c>
      <c r="Q2434">
        <v>31414.432000000001</v>
      </c>
      <c r="R2434">
        <v>31351.597999999998</v>
      </c>
      <c r="S2434">
        <v>31285.414000000001</v>
      </c>
      <c r="T2434">
        <v>31198.923999999999</v>
      </c>
      <c r="U2434">
        <v>31385</v>
      </c>
      <c r="V2434">
        <v>31456</v>
      </c>
      <c r="W2434">
        <v>31508</v>
      </c>
      <c r="X2434">
        <v>31752</v>
      </c>
      <c r="Y2434">
        <v>31865</v>
      </c>
      <c r="Z2434">
        <v>31998</v>
      </c>
      <c r="AA2434">
        <v>32203</v>
      </c>
      <c r="AB2434">
        <v>32301</v>
      </c>
      <c r="AC2434">
        <v>31977</v>
      </c>
      <c r="AD2434">
        <v>31731</v>
      </c>
      <c r="AE2434">
        <v>31974</v>
      </c>
      <c r="AF2434">
        <v>32236</v>
      </c>
      <c r="AG2434">
        <v>32408</v>
      </c>
      <c r="AH2434">
        <v>32450</v>
      </c>
      <c r="AI2434">
        <v>32357</v>
      </c>
      <c r="AJ2434">
        <v>32456</v>
      </c>
    </row>
    <row r="2435" spans="1:36" x14ac:dyDescent="0.25">
      <c r="A2435">
        <v>1731</v>
      </c>
      <c r="B2435">
        <v>27938.42</v>
      </c>
      <c r="C2435">
        <v>28149.606</v>
      </c>
      <c r="D2435">
        <v>28238.548000000003</v>
      </c>
      <c r="E2435">
        <v>28552.862000000001</v>
      </c>
      <c r="F2435">
        <v>28514.102000000003</v>
      </c>
      <c r="G2435">
        <v>28726.925999999999</v>
      </c>
      <c r="H2435">
        <v>28906.721999999998</v>
      </c>
      <c r="I2435">
        <v>29128.466</v>
      </c>
      <c r="J2435">
        <v>29178.214</v>
      </c>
      <c r="K2435">
        <v>29371.554</v>
      </c>
      <c r="L2435">
        <v>29595.024000000001</v>
      </c>
      <c r="M2435">
        <v>29580.111999999997</v>
      </c>
      <c r="N2435">
        <v>29697.133999999998</v>
      </c>
      <c r="O2435">
        <v>29951.513999999999</v>
      </c>
      <c r="P2435">
        <v>30152.27</v>
      </c>
      <c r="Q2435">
        <v>30518.966</v>
      </c>
      <c r="R2435">
        <v>30992.402000000002</v>
      </c>
      <c r="S2435">
        <v>31271.66</v>
      </c>
      <c r="T2435">
        <v>31753.328000000001</v>
      </c>
      <c r="U2435">
        <v>32024</v>
      </c>
      <c r="V2435">
        <v>32130</v>
      </c>
      <c r="W2435">
        <v>32394</v>
      </c>
      <c r="X2435">
        <v>32813</v>
      </c>
      <c r="Y2435">
        <v>32691</v>
      </c>
      <c r="Z2435">
        <v>32826</v>
      </c>
      <c r="AA2435">
        <v>32806</v>
      </c>
      <c r="AB2435">
        <v>32984</v>
      </c>
      <c r="AC2435">
        <v>33282</v>
      </c>
      <c r="AD2435">
        <v>33545</v>
      </c>
      <c r="AE2435">
        <v>33587</v>
      </c>
      <c r="AF2435">
        <v>33560</v>
      </c>
      <c r="AG2435">
        <v>33560</v>
      </c>
      <c r="AH2435">
        <v>33581</v>
      </c>
      <c r="AI2435">
        <v>33558</v>
      </c>
      <c r="AJ2435">
        <v>33422</v>
      </c>
    </row>
    <row r="2436" spans="1:36" x14ac:dyDescent="0.25">
      <c r="A2436">
        <v>1734</v>
      </c>
      <c r="B2436">
        <v>33685.923999999999</v>
      </c>
      <c r="C2436">
        <v>33769.896000000001</v>
      </c>
      <c r="D2436">
        <v>33944.444000000003</v>
      </c>
      <c r="E2436">
        <v>34082.377999999997</v>
      </c>
      <c r="F2436">
        <v>34224.847999999998</v>
      </c>
      <c r="G2436">
        <v>34349.423999999999</v>
      </c>
      <c r="H2436">
        <v>34632.519999999997</v>
      </c>
      <c r="I2436">
        <v>34750.214</v>
      </c>
      <c r="J2436">
        <v>35046.406000000003</v>
      </c>
      <c r="K2436">
        <v>35292.093999999997</v>
      </c>
      <c r="L2436">
        <v>35727.051999999996</v>
      </c>
      <c r="M2436">
        <v>35909.216</v>
      </c>
      <c r="N2436">
        <v>36212.928</v>
      </c>
      <c r="O2436">
        <v>36436.951999999997</v>
      </c>
      <c r="P2436">
        <v>36755.199999999997</v>
      </c>
      <c r="Q2436">
        <v>37179.119999999995</v>
      </c>
      <c r="R2436">
        <v>37515.218000000001</v>
      </c>
      <c r="S2436">
        <v>37724.786</v>
      </c>
      <c r="T2436">
        <v>38122.148000000001</v>
      </c>
      <c r="U2436">
        <v>35456.694000000003</v>
      </c>
      <c r="V2436">
        <v>35744.762000000002</v>
      </c>
      <c r="W2436">
        <v>36499.254000000001</v>
      </c>
      <c r="X2436">
        <v>39731</v>
      </c>
      <c r="Y2436">
        <v>40284</v>
      </c>
      <c r="Z2436">
        <v>40604</v>
      </c>
      <c r="AA2436">
        <v>41176</v>
      </c>
      <c r="AB2436">
        <v>42272</v>
      </c>
      <c r="AC2436">
        <v>42737</v>
      </c>
      <c r="AD2436">
        <v>43161</v>
      </c>
      <c r="AE2436">
        <v>44226</v>
      </c>
      <c r="AF2436">
        <v>45097</v>
      </c>
      <c r="AG2436">
        <v>45577</v>
      </c>
      <c r="AH2436">
        <v>45953</v>
      </c>
      <c r="AI2436">
        <v>46269</v>
      </c>
      <c r="AJ2436">
        <v>46531</v>
      </c>
    </row>
    <row r="2437" spans="1:36" x14ac:dyDescent="0.25">
      <c r="A2437">
        <v>1735</v>
      </c>
      <c r="B2437">
        <v>33716.231999999996</v>
      </c>
      <c r="C2437">
        <v>33769.667999999998</v>
      </c>
      <c r="D2437">
        <v>33955.425999999999</v>
      </c>
      <c r="E2437">
        <v>34058.885999999999</v>
      </c>
      <c r="F2437">
        <v>34100.096000000005</v>
      </c>
      <c r="G2437">
        <v>34089.845999999998</v>
      </c>
      <c r="H2437">
        <v>34099.161999999997</v>
      </c>
      <c r="I2437">
        <v>34105.438000000002</v>
      </c>
      <c r="J2437">
        <v>34224.214</v>
      </c>
      <c r="K2437">
        <v>34323.661999999997</v>
      </c>
      <c r="L2437">
        <v>34355.25</v>
      </c>
      <c r="M2437">
        <v>34394.018000000004</v>
      </c>
      <c r="N2437">
        <v>34262.007999999994</v>
      </c>
      <c r="O2437">
        <v>34327.565999999999</v>
      </c>
      <c r="P2437">
        <v>34322.080000000002</v>
      </c>
      <c r="Q2437">
        <v>34385.805999999997</v>
      </c>
      <c r="R2437">
        <v>34417.488000000005</v>
      </c>
      <c r="S2437">
        <v>34546.546000000002</v>
      </c>
      <c r="T2437">
        <v>34715.83</v>
      </c>
      <c r="U2437">
        <v>34756.06</v>
      </c>
      <c r="V2437">
        <v>34771.915999999997</v>
      </c>
      <c r="W2437">
        <v>34793.521999999997</v>
      </c>
      <c r="X2437">
        <v>34855</v>
      </c>
      <c r="Y2437">
        <v>35041</v>
      </c>
      <c r="Z2437">
        <v>35038</v>
      </c>
      <c r="AA2437">
        <v>35000</v>
      </c>
      <c r="AB2437">
        <v>34941</v>
      </c>
      <c r="AC2437">
        <v>35041</v>
      </c>
      <c r="AD2437">
        <v>35137</v>
      </c>
      <c r="AE2437">
        <v>35181</v>
      </c>
      <c r="AF2437">
        <v>35151</v>
      </c>
      <c r="AG2437">
        <v>35468</v>
      </c>
      <c r="AH2437">
        <v>35573</v>
      </c>
      <c r="AI2437">
        <v>35599</v>
      </c>
      <c r="AJ2437">
        <v>35215</v>
      </c>
    </row>
    <row r="2438" spans="1:36" x14ac:dyDescent="0.25">
      <c r="A2438">
        <v>1740</v>
      </c>
      <c r="B2438">
        <v>18518</v>
      </c>
      <c r="C2438">
        <v>18800</v>
      </c>
      <c r="D2438">
        <v>18887</v>
      </c>
      <c r="E2438">
        <v>19070</v>
      </c>
      <c r="F2438">
        <v>19096</v>
      </c>
      <c r="G2438">
        <v>19150</v>
      </c>
      <c r="H2438">
        <v>19184</v>
      </c>
      <c r="I2438">
        <v>19337</v>
      </c>
      <c r="J2438">
        <v>19560</v>
      </c>
      <c r="K2438">
        <v>19663</v>
      </c>
      <c r="L2438">
        <v>19895</v>
      </c>
      <c r="M2438">
        <v>20119</v>
      </c>
      <c r="N2438">
        <v>20278</v>
      </c>
      <c r="O2438">
        <v>20506</v>
      </c>
      <c r="P2438">
        <v>20715</v>
      </c>
      <c r="Q2438">
        <v>21008</v>
      </c>
      <c r="R2438">
        <v>21310</v>
      </c>
      <c r="S2438">
        <v>21414</v>
      </c>
      <c r="T2438">
        <v>21458</v>
      </c>
      <c r="U2438">
        <v>21693</v>
      </c>
      <c r="V2438">
        <v>21806</v>
      </c>
      <c r="W2438">
        <v>21950</v>
      </c>
      <c r="X2438">
        <v>22146</v>
      </c>
      <c r="Y2438">
        <v>22191</v>
      </c>
      <c r="Z2438">
        <v>22257</v>
      </c>
      <c r="AA2438">
        <v>22289</v>
      </c>
      <c r="AB2438">
        <v>22359</v>
      </c>
      <c r="AC2438">
        <v>22378</v>
      </c>
      <c r="AD2438">
        <v>22309</v>
      </c>
      <c r="AE2438">
        <v>22424</v>
      </c>
      <c r="AF2438">
        <v>22561</v>
      </c>
      <c r="AG2438">
        <v>22553</v>
      </c>
      <c r="AH2438">
        <v>22620</v>
      </c>
      <c r="AI2438">
        <v>22614</v>
      </c>
      <c r="AJ2438">
        <v>22593</v>
      </c>
    </row>
    <row r="2439" spans="1:36" x14ac:dyDescent="0.25">
      <c r="A2439">
        <v>1742</v>
      </c>
      <c r="B2439">
        <v>29934.788</v>
      </c>
      <c r="C2439">
        <v>30239.991999999998</v>
      </c>
      <c r="D2439">
        <v>30464.903999999999</v>
      </c>
      <c r="E2439">
        <v>30729.784</v>
      </c>
      <c r="F2439">
        <v>31061.723999999998</v>
      </c>
      <c r="G2439">
        <v>31302.184000000001</v>
      </c>
      <c r="H2439">
        <v>31538.088</v>
      </c>
      <c r="I2439">
        <v>31855.752</v>
      </c>
      <c r="J2439">
        <v>32087.916000000001</v>
      </c>
      <c r="K2439">
        <v>32407.928</v>
      </c>
      <c r="L2439">
        <v>32680.82</v>
      </c>
      <c r="M2439">
        <v>32897.351999999999</v>
      </c>
      <c r="N2439">
        <v>33163.652000000002</v>
      </c>
      <c r="O2439">
        <v>33243.264000000003</v>
      </c>
      <c r="P2439">
        <v>33435.300000000003</v>
      </c>
      <c r="Q2439">
        <v>33621.684000000001</v>
      </c>
      <c r="R2439">
        <v>33944.832000000002</v>
      </c>
      <c r="S2439">
        <v>34369.843999999997</v>
      </c>
      <c r="T2439">
        <v>34691.660000000003</v>
      </c>
      <c r="U2439">
        <v>34929.620000000003</v>
      </c>
      <c r="V2439">
        <v>35032.764000000003</v>
      </c>
      <c r="W2439">
        <v>35131.807999999997</v>
      </c>
      <c r="X2439">
        <v>35413</v>
      </c>
      <c r="Y2439">
        <v>35637</v>
      </c>
      <c r="Z2439">
        <v>35885</v>
      </c>
      <c r="AA2439">
        <v>36170</v>
      </c>
      <c r="AB2439">
        <v>36362</v>
      </c>
      <c r="AC2439">
        <v>36417</v>
      </c>
      <c r="AD2439">
        <v>36584</v>
      </c>
      <c r="AE2439">
        <v>36667</v>
      </c>
      <c r="AF2439">
        <v>36787</v>
      </c>
      <c r="AG2439">
        <v>37080</v>
      </c>
      <c r="AH2439">
        <v>37433</v>
      </c>
      <c r="AI2439">
        <v>37561</v>
      </c>
      <c r="AJ2439">
        <v>37608</v>
      </c>
    </row>
    <row r="2440" spans="1:36" x14ac:dyDescent="0.25">
      <c r="A2440">
        <v>1771</v>
      </c>
      <c r="B2440">
        <v>35065.885000000002</v>
      </c>
      <c r="C2440">
        <v>35441.744999999995</v>
      </c>
      <c r="D2440">
        <v>35649.895000000004</v>
      </c>
      <c r="E2440">
        <v>35763.625</v>
      </c>
      <c r="F2440">
        <v>35909.354999999996</v>
      </c>
      <c r="G2440">
        <v>35881.214999999997</v>
      </c>
      <c r="H2440">
        <v>35768.885000000002</v>
      </c>
      <c r="I2440">
        <v>35499.315000000002</v>
      </c>
      <c r="J2440">
        <v>35346.11</v>
      </c>
      <c r="K2440">
        <v>35345.68</v>
      </c>
      <c r="L2440">
        <v>35502.705000000002</v>
      </c>
      <c r="M2440">
        <v>35384.44</v>
      </c>
      <c r="N2440">
        <v>35691.305</v>
      </c>
      <c r="O2440">
        <v>36177.15</v>
      </c>
      <c r="P2440">
        <v>36417.300000000003</v>
      </c>
      <c r="Q2440">
        <v>36699.375</v>
      </c>
      <c r="R2440">
        <v>36589.525000000001</v>
      </c>
      <c r="S2440">
        <v>36716.145000000004</v>
      </c>
      <c r="T2440">
        <v>36835.550000000003</v>
      </c>
      <c r="U2440">
        <v>36996.47</v>
      </c>
      <c r="V2440">
        <v>37134.945</v>
      </c>
      <c r="W2440">
        <v>37389.699999999997</v>
      </c>
      <c r="X2440">
        <v>37862.334999999999</v>
      </c>
      <c r="Y2440">
        <v>38087.654999999999</v>
      </c>
      <c r="Z2440">
        <v>37756.119999999995</v>
      </c>
      <c r="AA2440">
        <v>37680</v>
      </c>
      <c r="AB2440">
        <v>37846</v>
      </c>
      <c r="AC2440">
        <v>37738</v>
      </c>
      <c r="AD2440">
        <v>37823</v>
      </c>
      <c r="AE2440">
        <v>37982</v>
      </c>
      <c r="AF2440">
        <v>37996</v>
      </c>
      <c r="AG2440">
        <v>38117</v>
      </c>
      <c r="AH2440">
        <v>38389</v>
      </c>
      <c r="AI2440">
        <v>38671</v>
      </c>
      <c r="AJ2440">
        <v>38768</v>
      </c>
    </row>
    <row r="2441" spans="1:36" x14ac:dyDescent="0.25">
      <c r="A2441">
        <v>1773</v>
      </c>
      <c r="B2441">
        <v>16180</v>
      </c>
      <c r="C2441">
        <v>16261</v>
      </c>
      <c r="D2441">
        <v>16394</v>
      </c>
      <c r="E2441">
        <v>16452</v>
      </c>
      <c r="F2441">
        <v>16342</v>
      </c>
      <c r="G2441">
        <v>16323</v>
      </c>
      <c r="H2441">
        <v>16235</v>
      </c>
      <c r="I2441">
        <v>16179</v>
      </c>
      <c r="J2441">
        <v>16221</v>
      </c>
      <c r="K2441">
        <v>16238</v>
      </c>
      <c r="L2441">
        <v>16194</v>
      </c>
      <c r="M2441">
        <v>16277</v>
      </c>
      <c r="N2441">
        <v>16366</v>
      </c>
      <c r="O2441">
        <v>16409</v>
      </c>
      <c r="P2441">
        <v>16665</v>
      </c>
      <c r="Q2441">
        <v>16836</v>
      </c>
      <c r="R2441">
        <v>16954</v>
      </c>
      <c r="S2441">
        <v>16901</v>
      </c>
      <c r="T2441">
        <v>16854</v>
      </c>
      <c r="U2441">
        <v>16805</v>
      </c>
      <c r="V2441">
        <v>16861</v>
      </c>
      <c r="W2441">
        <v>16942</v>
      </c>
      <c r="X2441">
        <v>17024</v>
      </c>
      <c r="Y2441">
        <v>16979</v>
      </c>
      <c r="Z2441">
        <v>17002</v>
      </c>
      <c r="AA2441">
        <v>17035</v>
      </c>
      <c r="AB2441">
        <v>17079</v>
      </c>
      <c r="AC2441">
        <v>17247</v>
      </c>
      <c r="AD2441">
        <v>17327</v>
      </c>
      <c r="AE2441">
        <v>17334</v>
      </c>
      <c r="AF2441">
        <v>17482</v>
      </c>
      <c r="AG2441">
        <v>17540</v>
      </c>
      <c r="AH2441">
        <v>17502</v>
      </c>
      <c r="AI2441">
        <v>17659</v>
      </c>
      <c r="AJ2441">
        <v>17751</v>
      </c>
    </row>
    <row r="2442" spans="1:36" x14ac:dyDescent="0.25">
      <c r="A2442">
        <v>1774</v>
      </c>
      <c r="B2442">
        <v>24090.664000000001</v>
      </c>
      <c r="C2442">
        <v>24381.423999999999</v>
      </c>
      <c r="D2442">
        <v>24462.968000000001</v>
      </c>
      <c r="E2442">
        <v>24478.128000000001</v>
      </c>
      <c r="F2442">
        <v>24430.6</v>
      </c>
      <c r="G2442">
        <v>24441.599999999999</v>
      </c>
      <c r="H2442">
        <v>24509.119999999999</v>
      </c>
      <c r="I2442">
        <v>24481.696</v>
      </c>
      <c r="J2442">
        <v>24629.743999999999</v>
      </c>
      <c r="K2442">
        <v>24705.135999999999</v>
      </c>
      <c r="L2442">
        <v>24786.448</v>
      </c>
      <c r="M2442">
        <v>24897.144</v>
      </c>
      <c r="N2442">
        <v>25098.455999999998</v>
      </c>
      <c r="O2442">
        <v>25133.488000000001</v>
      </c>
      <c r="P2442">
        <v>25222.12</v>
      </c>
      <c r="Q2442">
        <v>25358.295999999998</v>
      </c>
      <c r="R2442">
        <v>25437.536</v>
      </c>
      <c r="S2442">
        <v>25706.952000000001</v>
      </c>
      <c r="T2442">
        <v>25757.328000000001</v>
      </c>
      <c r="U2442">
        <v>25779.239999999998</v>
      </c>
      <c r="V2442">
        <v>25832.984</v>
      </c>
      <c r="W2442">
        <v>25891.360000000001</v>
      </c>
      <c r="X2442">
        <v>25996</v>
      </c>
      <c r="Y2442">
        <v>26064</v>
      </c>
      <c r="Z2442">
        <v>25997</v>
      </c>
      <c r="AA2442">
        <v>26094</v>
      </c>
      <c r="AB2442">
        <v>26103</v>
      </c>
      <c r="AC2442">
        <v>26092</v>
      </c>
      <c r="AD2442">
        <v>26061</v>
      </c>
      <c r="AE2442">
        <v>26116</v>
      </c>
      <c r="AF2442">
        <v>26066</v>
      </c>
      <c r="AG2442">
        <v>26058</v>
      </c>
      <c r="AH2442">
        <v>26067</v>
      </c>
      <c r="AI2442">
        <v>26073</v>
      </c>
      <c r="AJ2442">
        <v>26056</v>
      </c>
    </row>
    <row r="2443" spans="1:36" x14ac:dyDescent="0.25">
      <c r="A2443">
        <v>1783</v>
      </c>
      <c r="B2443">
        <v>82522.616999999984</v>
      </c>
      <c r="C2443">
        <v>83348.071000000011</v>
      </c>
      <c r="D2443">
        <v>83883.373000000007</v>
      </c>
      <c r="E2443">
        <v>84543.22</v>
      </c>
      <c r="F2443">
        <v>85111.410999999978</v>
      </c>
      <c r="G2443">
        <v>86007.368999999992</v>
      </c>
      <c r="H2443">
        <v>87056.247999999992</v>
      </c>
      <c r="I2443">
        <v>87820.481000000014</v>
      </c>
      <c r="J2443">
        <v>88436.63499999998</v>
      </c>
      <c r="K2443">
        <v>89236.556000000011</v>
      </c>
      <c r="L2443">
        <v>90113.877000000008</v>
      </c>
      <c r="M2443">
        <v>90739.762000000002</v>
      </c>
      <c r="N2443">
        <v>91174.153000000006</v>
      </c>
      <c r="O2443">
        <v>91755.857000000004</v>
      </c>
      <c r="P2443">
        <v>92114.070999999996</v>
      </c>
      <c r="Q2443">
        <v>91543.989000000001</v>
      </c>
      <c r="R2443">
        <v>91956.891000000003</v>
      </c>
      <c r="S2443">
        <v>92182.472999999998</v>
      </c>
      <c r="T2443">
        <v>92716.972000000009</v>
      </c>
      <c r="U2443">
        <v>93212.526000000013</v>
      </c>
      <c r="V2443">
        <v>93824.961999999985</v>
      </c>
      <c r="W2443">
        <v>94355.572</v>
      </c>
      <c r="X2443">
        <v>94680.381999999998</v>
      </c>
      <c r="Y2443">
        <v>95299.527000000002</v>
      </c>
      <c r="Z2443">
        <v>95749.822999999989</v>
      </c>
      <c r="AA2443">
        <v>97270</v>
      </c>
      <c r="AB2443">
        <v>97858</v>
      </c>
      <c r="AC2443">
        <v>98328</v>
      </c>
      <c r="AD2443">
        <v>98869</v>
      </c>
      <c r="AE2443">
        <v>99299</v>
      </c>
      <c r="AF2443">
        <v>99436</v>
      </c>
      <c r="AG2443">
        <v>99717</v>
      </c>
      <c r="AH2443">
        <v>99776</v>
      </c>
      <c r="AI2443">
        <v>101980</v>
      </c>
      <c r="AJ2443">
        <v>102698</v>
      </c>
    </row>
    <row r="2444" spans="1:36" x14ac:dyDescent="0.25">
      <c r="A2444">
        <v>1842</v>
      </c>
      <c r="B2444">
        <v>12420.686</v>
      </c>
      <c r="C2444">
        <v>12502.993999999999</v>
      </c>
      <c r="D2444">
        <v>12750.885999999999</v>
      </c>
      <c r="E2444">
        <v>12780.183999999999</v>
      </c>
      <c r="F2444">
        <v>12977.53</v>
      </c>
      <c r="G2444">
        <v>13028.526</v>
      </c>
      <c r="H2444">
        <v>13088.655999999999</v>
      </c>
      <c r="I2444">
        <v>13248.606</v>
      </c>
      <c r="J2444">
        <v>13401.786</v>
      </c>
      <c r="K2444">
        <v>13516.055999999999</v>
      </c>
      <c r="L2444">
        <v>13706.325999999999</v>
      </c>
      <c r="M2444">
        <v>13757.196</v>
      </c>
      <c r="N2444">
        <v>13870.573999999999</v>
      </c>
      <c r="O2444">
        <v>14112.957999999999</v>
      </c>
      <c r="P2444">
        <v>14248.305999999999</v>
      </c>
      <c r="Q2444">
        <v>14609.606</v>
      </c>
      <c r="R2444">
        <v>15097.737999999999</v>
      </c>
      <c r="S2444">
        <v>15450.925999999999</v>
      </c>
      <c r="T2444">
        <v>15650.248</v>
      </c>
      <c r="U2444">
        <v>16134.868</v>
      </c>
      <c r="V2444">
        <v>16432.667999999998</v>
      </c>
      <c r="W2444">
        <v>16722.216</v>
      </c>
      <c r="X2444">
        <v>17002.964</v>
      </c>
      <c r="Y2444">
        <v>17079.649999999998</v>
      </c>
      <c r="Z2444">
        <v>17071.905999999999</v>
      </c>
      <c r="AA2444">
        <v>17072</v>
      </c>
      <c r="AB2444">
        <v>17054</v>
      </c>
      <c r="AC2444">
        <v>17435</v>
      </c>
      <c r="AD2444">
        <v>17536</v>
      </c>
      <c r="AE2444">
        <v>17451</v>
      </c>
      <c r="AF2444">
        <v>17598</v>
      </c>
      <c r="AG2444">
        <v>17890</v>
      </c>
      <c r="AH2444">
        <v>18154</v>
      </c>
      <c r="AI2444">
        <v>18225</v>
      </c>
      <c r="AJ2444">
        <v>18251</v>
      </c>
    </row>
    <row r="2445" spans="1:36" x14ac:dyDescent="0.25">
      <c r="A2445">
        <v>1859</v>
      </c>
      <c r="B2445">
        <v>43656.860999999997</v>
      </c>
      <c r="C2445">
        <v>43815.703000000001</v>
      </c>
      <c r="D2445">
        <v>43815.83</v>
      </c>
      <c r="E2445">
        <v>43712.425000000003</v>
      </c>
      <c r="F2445">
        <v>43601.938000000002</v>
      </c>
      <c r="G2445">
        <v>43465.843999999997</v>
      </c>
      <c r="H2445">
        <v>43451.236999999994</v>
      </c>
      <c r="I2445">
        <v>43284.201000000001</v>
      </c>
      <c r="J2445">
        <v>43307.832999999999</v>
      </c>
      <c r="K2445">
        <v>43444.905999999995</v>
      </c>
      <c r="L2445">
        <v>43545.021999999997</v>
      </c>
      <c r="M2445">
        <v>43594.644999999997</v>
      </c>
      <c r="N2445">
        <v>43577.708999999995</v>
      </c>
      <c r="O2445">
        <v>43521.561000000002</v>
      </c>
      <c r="P2445">
        <v>43576.106</v>
      </c>
      <c r="Q2445">
        <v>43706.957999999999</v>
      </c>
      <c r="R2445">
        <v>44097.142999999996</v>
      </c>
      <c r="S2445">
        <v>44354.072</v>
      </c>
      <c r="T2445">
        <v>44525.088000000003</v>
      </c>
      <c r="U2445">
        <v>44572.344999999994</v>
      </c>
      <c r="V2445">
        <v>44550.792000000001</v>
      </c>
      <c r="W2445">
        <v>44660.241999999998</v>
      </c>
      <c r="X2445">
        <v>45072.546999999999</v>
      </c>
      <c r="Y2445">
        <v>45308.187999999995</v>
      </c>
      <c r="Z2445">
        <v>45517.204000000005</v>
      </c>
      <c r="AA2445">
        <v>45359.448000000004</v>
      </c>
      <c r="AB2445">
        <v>45227</v>
      </c>
      <c r="AC2445">
        <v>45294</v>
      </c>
      <c r="AD2445">
        <v>45213</v>
      </c>
      <c r="AE2445">
        <v>45150</v>
      </c>
      <c r="AF2445">
        <v>45142</v>
      </c>
      <c r="AG2445">
        <v>44978</v>
      </c>
      <c r="AH2445">
        <v>44863</v>
      </c>
      <c r="AI2445">
        <v>44911</v>
      </c>
      <c r="AJ2445">
        <v>44769</v>
      </c>
    </row>
    <row r="2446" spans="1:36" x14ac:dyDescent="0.25">
      <c r="A2446">
        <v>1876</v>
      </c>
      <c r="B2446">
        <v>36100.6</v>
      </c>
      <c r="C2446">
        <v>36046.536</v>
      </c>
      <c r="D2446">
        <v>36009.832000000002</v>
      </c>
      <c r="E2446">
        <v>35917.167999999998</v>
      </c>
      <c r="F2446">
        <v>35909.008000000002</v>
      </c>
      <c r="G2446">
        <v>35888.32</v>
      </c>
      <c r="H2446">
        <v>35973.048000000003</v>
      </c>
      <c r="I2446">
        <v>36256.68</v>
      </c>
      <c r="J2446">
        <v>36376.095999999998</v>
      </c>
      <c r="K2446">
        <v>36525.303999999996</v>
      </c>
      <c r="L2446">
        <v>37457.216</v>
      </c>
      <c r="M2446">
        <v>37500.664000000004</v>
      </c>
      <c r="N2446">
        <v>37453.775999999998</v>
      </c>
      <c r="O2446">
        <v>37448.720000000001</v>
      </c>
      <c r="P2446">
        <v>37492.767999999996</v>
      </c>
      <c r="Q2446">
        <v>37473.256000000001</v>
      </c>
      <c r="R2446">
        <v>37682.720000000001</v>
      </c>
      <c r="S2446">
        <v>37922.887999999999</v>
      </c>
      <c r="T2446">
        <v>38024.480000000003</v>
      </c>
      <c r="U2446">
        <v>38208.271999999997</v>
      </c>
      <c r="V2446">
        <v>38149.199999999997</v>
      </c>
      <c r="W2446">
        <v>38220.536</v>
      </c>
      <c r="X2446">
        <v>38362.423999999999</v>
      </c>
      <c r="Y2446">
        <v>38490.912000000004</v>
      </c>
      <c r="Z2446">
        <v>38465.127999999997</v>
      </c>
      <c r="AA2446">
        <v>38466.103999999999</v>
      </c>
      <c r="AB2446">
        <v>37616</v>
      </c>
      <c r="AC2446">
        <v>37700</v>
      </c>
      <c r="AD2446">
        <v>37788</v>
      </c>
      <c r="AE2446">
        <v>37833</v>
      </c>
      <c r="AF2446">
        <v>37897</v>
      </c>
      <c r="AG2446">
        <v>37751</v>
      </c>
      <c r="AH2446">
        <v>37677</v>
      </c>
      <c r="AI2446">
        <v>37441</v>
      </c>
      <c r="AJ2446">
        <v>37216</v>
      </c>
    </row>
    <row r="2447" spans="1:36" x14ac:dyDescent="0.25">
      <c r="A2447">
        <v>1883</v>
      </c>
      <c r="B2447">
        <v>92322.891000000003</v>
      </c>
      <c r="C2447">
        <v>92718.95</v>
      </c>
      <c r="D2447">
        <v>92942.011000000013</v>
      </c>
      <c r="E2447">
        <v>92855</v>
      </c>
      <c r="F2447">
        <v>92273</v>
      </c>
      <c r="G2447">
        <v>92019</v>
      </c>
      <c r="H2447">
        <v>91809</v>
      </c>
      <c r="I2447">
        <v>91927</v>
      </c>
      <c r="J2447">
        <v>91909</v>
      </c>
      <c r="K2447">
        <v>92059</v>
      </c>
      <c r="L2447">
        <v>92542</v>
      </c>
      <c r="M2447">
        <v>93100</v>
      </c>
      <c r="N2447">
        <v>93854</v>
      </c>
      <c r="O2447">
        <v>94472</v>
      </c>
      <c r="P2447">
        <v>95001</v>
      </c>
      <c r="Q2447">
        <v>95620</v>
      </c>
      <c r="R2447">
        <v>96089</v>
      </c>
      <c r="S2447">
        <v>96875</v>
      </c>
      <c r="T2447">
        <v>97555</v>
      </c>
      <c r="U2447">
        <v>97981</v>
      </c>
      <c r="V2447">
        <v>98271</v>
      </c>
      <c r="W2447">
        <v>98404</v>
      </c>
      <c r="X2447">
        <v>97950</v>
      </c>
      <c r="Y2447">
        <v>97953</v>
      </c>
      <c r="Z2447">
        <v>97806</v>
      </c>
      <c r="AA2447">
        <v>97487</v>
      </c>
      <c r="AB2447">
        <v>97055</v>
      </c>
      <c r="AC2447">
        <v>96648</v>
      </c>
      <c r="AD2447">
        <v>96245</v>
      </c>
      <c r="AE2447">
        <v>95691</v>
      </c>
      <c r="AF2447">
        <v>95327</v>
      </c>
      <c r="AG2447">
        <v>95243</v>
      </c>
      <c r="AH2447">
        <v>94814</v>
      </c>
      <c r="AI2447">
        <v>94535</v>
      </c>
      <c r="AJ2447">
        <v>94024</v>
      </c>
    </row>
    <row r="2448" spans="1:36" x14ac:dyDescent="0.25">
      <c r="A2448">
        <v>1884</v>
      </c>
      <c r="B2448">
        <v>22350.631999999998</v>
      </c>
      <c r="C2448">
        <v>22614.080000000002</v>
      </c>
      <c r="D2448">
        <v>22846.238000000001</v>
      </c>
      <c r="E2448">
        <v>23121.322</v>
      </c>
      <c r="F2448">
        <v>23277.059999999998</v>
      </c>
      <c r="G2448">
        <v>23651.362000000001</v>
      </c>
      <c r="H2448">
        <v>23951.534</v>
      </c>
      <c r="I2448">
        <v>24106.822</v>
      </c>
      <c r="J2448">
        <v>24360.212</v>
      </c>
      <c r="K2448">
        <v>24579.69</v>
      </c>
      <c r="L2448">
        <v>24636.124</v>
      </c>
      <c r="M2448">
        <v>24796.659999999996</v>
      </c>
      <c r="N2448">
        <v>24891</v>
      </c>
      <c r="O2448">
        <v>25034</v>
      </c>
      <c r="P2448">
        <v>25086</v>
      </c>
      <c r="Q2448">
        <v>25170</v>
      </c>
      <c r="R2448">
        <v>25167</v>
      </c>
      <c r="S2448">
        <v>25198</v>
      </c>
      <c r="T2448">
        <v>25266</v>
      </c>
      <c r="U2448">
        <v>25278</v>
      </c>
      <c r="V2448">
        <v>25228</v>
      </c>
      <c r="W2448">
        <v>25180</v>
      </c>
      <c r="X2448">
        <v>25075</v>
      </c>
      <c r="Y2448">
        <v>25052</v>
      </c>
      <c r="Z2448">
        <v>25081</v>
      </c>
      <c r="AA2448">
        <v>25173</v>
      </c>
      <c r="AB2448">
        <v>25248</v>
      </c>
      <c r="AC2448">
        <v>25309</v>
      </c>
      <c r="AD2448">
        <v>25225</v>
      </c>
      <c r="AE2448">
        <v>25252</v>
      </c>
      <c r="AF2448">
        <v>25412</v>
      </c>
      <c r="AG2448">
        <v>25642</v>
      </c>
      <c r="AH2448">
        <v>25744</v>
      </c>
      <c r="AI2448">
        <v>25737</v>
      </c>
      <c r="AJ2448">
        <v>25715</v>
      </c>
    </row>
    <row r="2449" spans="1:36" x14ac:dyDescent="0.25">
      <c r="A2449">
        <v>1891</v>
      </c>
      <c r="B2449">
        <v>18106.989999999998</v>
      </c>
      <c r="C2449">
        <v>18393.14</v>
      </c>
      <c r="D2449">
        <v>18496.93</v>
      </c>
      <c r="E2449">
        <v>18690.93</v>
      </c>
      <c r="F2449">
        <v>18755.919999999998</v>
      </c>
      <c r="G2449">
        <v>18227.27</v>
      </c>
      <c r="H2449">
        <v>18334.939999999999</v>
      </c>
      <c r="I2449">
        <v>18471.71</v>
      </c>
      <c r="J2449">
        <v>18608.48</v>
      </c>
      <c r="K2449">
        <v>18611.39</v>
      </c>
      <c r="L2449">
        <v>18670.559999999998</v>
      </c>
      <c r="M2449">
        <v>18690.93</v>
      </c>
      <c r="N2449">
        <v>18765.62</v>
      </c>
      <c r="O2449">
        <v>18891.72</v>
      </c>
      <c r="P2449">
        <v>18900.45</v>
      </c>
      <c r="Q2449">
        <v>19037.22</v>
      </c>
      <c r="R2449">
        <v>19051.77</v>
      </c>
      <c r="S2449">
        <v>19130.34</v>
      </c>
      <c r="T2449">
        <v>19222.489999999998</v>
      </c>
      <c r="U2449">
        <v>19332.099999999999</v>
      </c>
      <c r="V2449">
        <v>19258.38</v>
      </c>
      <c r="W2449">
        <v>19238.009999999998</v>
      </c>
      <c r="X2449">
        <v>19247.71</v>
      </c>
      <c r="Y2449">
        <v>19172.05</v>
      </c>
      <c r="Z2449">
        <v>19094.45</v>
      </c>
      <c r="AA2449">
        <v>19169.14</v>
      </c>
      <c r="AB2449">
        <v>19088.63</v>
      </c>
      <c r="AC2449">
        <v>18968.349999999999</v>
      </c>
      <c r="AD2449">
        <v>18877.169999999998</v>
      </c>
      <c r="AE2449">
        <v>18817.03</v>
      </c>
      <c r="AF2449">
        <v>19367</v>
      </c>
      <c r="AG2449">
        <v>19283</v>
      </c>
      <c r="AH2449">
        <v>19310</v>
      </c>
      <c r="AI2449">
        <v>19264</v>
      </c>
      <c r="AJ2449">
        <v>19130</v>
      </c>
    </row>
    <row r="2450" spans="1:36" x14ac:dyDescent="0.25">
      <c r="A2450">
        <v>1892</v>
      </c>
      <c r="B2450">
        <v>26465.383999999998</v>
      </c>
      <c r="C2450">
        <v>27525.440000000002</v>
      </c>
      <c r="D2450">
        <v>28778.464</v>
      </c>
      <c r="E2450">
        <v>29940.008000000002</v>
      </c>
      <c r="F2450">
        <v>31187.792000000001</v>
      </c>
      <c r="G2450">
        <v>31943.088</v>
      </c>
      <c r="H2450">
        <v>32799.944000000003</v>
      </c>
      <c r="I2450">
        <v>33205.199999999997</v>
      </c>
      <c r="J2450">
        <v>33699.608</v>
      </c>
      <c r="K2450">
        <v>34649.743999999999</v>
      </c>
      <c r="L2450">
        <v>34985.248</v>
      </c>
      <c r="M2450">
        <v>35203.904000000002</v>
      </c>
      <c r="N2450">
        <v>35407.095999999998</v>
      </c>
      <c r="O2450">
        <v>35610.311999999998</v>
      </c>
      <c r="P2450">
        <v>35591.199999999997</v>
      </c>
      <c r="Q2450">
        <v>35701.784</v>
      </c>
      <c r="R2450">
        <v>36068.824000000001</v>
      </c>
      <c r="S2450">
        <v>36573.472000000002</v>
      </c>
      <c r="T2450">
        <v>37096.592000000004</v>
      </c>
      <c r="U2450">
        <v>37475.767999999996</v>
      </c>
      <c r="V2450">
        <v>38103.944000000003</v>
      </c>
      <c r="W2450">
        <v>38539.824000000001</v>
      </c>
      <c r="X2450">
        <v>39323.432000000001</v>
      </c>
      <c r="Y2450">
        <v>40065.608</v>
      </c>
      <c r="Z2450">
        <v>40365.4</v>
      </c>
      <c r="AA2450">
        <v>40407.248</v>
      </c>
      <c r="AB2450">
        <v>40320.520000000004</v>
      </c>
      <c r="AC2450">
        <v>40312.199999999997</v>
      </c>
      <c r="AD2450">
        <v>40174.144</v>
      </c>
      <c r="AE2450">
        <v>39962.464</v>
      </c>
      <c r="AF2450">
        <v>39941.351999999999</v>
      </c>
      <c r="AG2450">
        <v>40410</v>
      </c>
      <c r="AH2450">
        <v>40521</v>
      </c>
      <c r="AI2450">
        <v>40673</v>
      </c>
      <c r="AJ2450">
        <v>40779</v>
      </c>
    </row>
    <row r="2451" spans="1:36" x14ac:dyDescent="0.25">
      <c r="A2451">
        <v>1894</v>
      </c>
      <c r="B2451">
        <v>35309</v>
      </c>
      <c r="C2451">
        <v>35951</v>
      </c>
      <c r="D2451">
        <v>36388</v>
      </c>
      <c r="E2451">
        <v>36629</v>
      </c>
      <c r="F2451">
        <v>36727</v>
      </c>
      <c r="G2451">
        <v>36884</v>
      </c>
      <c r="H2451">
        <v>37132</v>
      </c>
      <c r="I2451">
        <v>37564</v>
      </c>
      <c r="J2451">
        <v>37901</v>
      </c>
      <c r="K2451">
        <v>38190</v>
      </c>
      <c r="L2451">
        <v>38532</v>
      </c>
      <c r="M2451">
        <v>38900</v>
      </c>
      <c r="N2451">
        <v>39188</v>
      </c>
      <c r="O2451">
        <v>39611</v>
      </c>
      <c r="P2451">
        <v>40062</v>
      </c>
      <c r="Q2451">
        <v>40459</v>
      </c>
      <c r="R2451">
        <v>40822</v>
      </c>
      <c r="S2451">
        <v>41098</v>
      </c>
      <c r="T2451">
        <v>41365</v>
      </c>
      <c r="U2451">
        <v>41724</v>
      </c>
      <c r="V2451">
        <v>41929</v>
      </c>
      <c r="W2451">
        <v>42096</v>
      </c>
      <c r="X2451">
        <v>42303</v>
      </c>
      <c r="Y2451">
        <v>42363</v>
      </c>
      <c r="Z2451">
        <v>42392</v>
      </c>
      <c r="AA2451">
        <v>42454</v>
      </c>
      <c r="AB2451">
        <v>42508</v>
      </c>
      <c r="AC2451">
        <v>42550</v>
      </c>
      <c r="AD2451">
        <v>42536</v>
      </c>
      <c r="AE2451">
        <v>42688</v>
      </c>
      <c r="AF2451">
        <v>42869</v>
      </c>
      <c r="AG2451">
        <v>43058</v>
      </c>
      <c r="AH2451">
        <v>43188</v>
      </c>
      <c r="AI2451">
        <v>43271</v>
      </c>
      <c r="AJ2451">
        <v>43302</v>
      </c>
    </row>
    <row r="2452" spans="1:36" x14ac:dyDescent="0.25">
      <c r="A2452">
        <v>1895</v>
      </c>
      <c r="B2452">
        <v>42030</v>
      </c>
      <c r="C2452">
        <v>42025</v>
      </c>
      <c r="D2452">
        <v>41842</v>
      </c>
      <c r="E2452">
        <v>41847</v>
      </c>
      <c r="F2452">
        <v>41821</v>
      </c>
      <c r="G2452">
        <v>41702</v>
      </c>
      <c r="H2452">
        <v>41476</v>
      </c>
      <c r="I2452">
        <v>41228</v>
      </c>
      <c r="J2452">
        <v>40864</v>
      </c>
      <c r="K2452">
        <v>40673</v>
      </c>
      <c r="L2452">
        <v>40312</v>
      </c>
      <c r="M2452">
        <v>39951</v>
      </c>
      <c r="N2452">
        <v>39775</v>
      </c>
      <c r="O2452">
        <v>39696</v>
      </c>
      <c r="P2452">
        <v>39676</v>
      </c>
      <c r="Q2452">
        <v>39601</v>
      </c>
      <c r="R2452">
        <v>39773</v>
      </c>
      <c r="S2452">
        <v>39723</v>
      </c>
      <c r="T2452">
        <v>39994</v>
      </c>
      <c r="U2452">
        <v>39991</v>
      </c>
      <c r="V2452">
        <v>39998</v>
      </c>
      <c r="W2452">
        <v>39848</v>
      </c>
      <c r="X2452">
        <v>40170</v>
      </c>
      <c r="Y2452">
        <v>40127</v>
      </c>
      <c r="Z2452">
        <v>39934</v>
      </c>
      <c r="AA2452">
        <v>39848</v>
      </c>
      <c r="AB2452">
        <v>39601</v>
      </c>
      <c r="AC2452">
        <v>39604</v>
      </c>
      <c r="AD2452">
        <v>39596</v>
      </c>
      <c r="AE2452">
        <v>39606</v>
      </c>
      <c r="AF2452">
        <v>39565</v>
      </c>
      <c r="AG2452">
        <v>39486</v>
      </c>
      <c r="AH2452">
        <v>39396</v>
      </c>
      <c r="AI2452">
        <v>39095</v>
      </c>
      <c r="AJ2452">
        <v>38748</v>
      </c>
    </row>
    <row r="2453" spans="1:36" x14ac:dyDescent="0.25">
      <c r="A2453">
        <v>1896</v>
      </c>
      <c r="B2453">
        <v>16923</v>
      </c>
      <c r="C2453">
        <v>17200</v>
      </c>
      <c r="D2453">
        <v>17410</v>
      </c>
      <c r="E2453">
        <v>17640</v>
      </c>
      <c r="F2453">
        <v>17820</v>
      </c>
      <c r="G2453">
        <v>17977</v>
      </c>
      <c r="H2453">
        <v>18041</v>
      </c>
      <c r="I2453">
        <v>18234</v>
      </c>
      <c r="J2453">
        <v>18477</v>
      </c>
      <c r="K2453">
        <v>18743</v>
      </c>
      <c r="L2453">
        <v>18881</v>
      </c>
      <c r="M2453">
        <v>19046</v>
      </c>
      <c r="N2453">
        <v>19367</v>
      </c>
      <c r="O2453">
        <v>19504</v>
      </c>
      <c r="P2453">
        <v>19635</v>
      </c>
      <c r="Q2453">
        <v>19842</v>
      </c>
      <c r="R2453">
        <v>20205</v>
      </c>
      <c r="S2453">
        <v>20304</v>
      </c>
      <c r="T2453">
        <v>20400</v>
      </c>
      <c r="U2453">
        <v>20738</v>
      </c>
      <c r="V2453">
        <v>20893</v>
      </c>
      <c r="W2453">
        <v>21468</v>
      </c>
      <c r="X2453">
        <v>22097</v>
      </c>
      <c r="Y2453">
        <v>22178</v>
      </c>
      <c r="Z2453">
        <v>22206</v>
      </c>
      <c r="AA2453">
        <v>22034</v>
      </c>
      <c r="AB2453">
        <v>21877</v>
      </c>
      <c r="AC2453">
        <v>21872</v>
      </c>
      <c r="AD2453">
        <v>21919</v>
      </c>
      <c r="AE2453">
        <v>21930</v>
      </c>
      <c r="AF2453">
        <v>21944</v>
      </c>
      <c r="AG2453">
        <v>21935</v>
      </c>
      <c r="AH2453">
        <v>22018</v>
      </c>
      <c r="AI2453">
        <v>22048</v>
      </c>
      <c r="AJ2453">
        <v>22139</v>
      </c>
    </row>
    <row r="2454" spans="1:36" x14ac:dyDescent="0.25">
      <c r="A2454">
        <v>1900</v>
      </c>
      <c r="B2454">
        <v>74772.625</v>
      </c>
      <c r="C2454">
        <v>75333.625</v>
      </c>
      <c r="D2454">
        <v>75601.75</v>
      </c>
      <c r="E2454">
        <v>75594.375</v>
      </c>
      <c r="F2454">
        <v>75846.75</v>
      </c>
      <c r="G2454">
        <v>76040</v>
      </c>
      <c r="H2454">
        <v>76073</v>
      </c>
      <c r="I2454">
        <v>76059</v>
      </c>
      <c r="J2454">
        <v>76043</v>
      </c>
      <c r="K2454">
        <v>75728</v>
      </c>
      <c r="L2454">
        <v>75615</v>
      </c>
      <c r="M2454">
        <v>75384</v>
      </c>
      <c r="N2454">
        <v>75403</v>
      </c>
      <c r="O2454">
        <v>75336</v>
      </c>
      <c r="P2454">
        <v>75364</v>
      </c>
      <c r="Q2454">
        <v>75625</v>
      </c>
      <c r="R2454">
        <v>75914</v>
      </c>
      <c r="S2454">
        <v>76458</v>
      </c>
      <c r="T2454">
        <v>76766</v>
      </c>
      <c r="U2454">
        <v>77759</v>
      </c>
      <c r="V2454">
        <v>78529</v>
      </c>
      <c r="W2454">
        <v>79416</v>
      </c>
      <c r="X2454">
        <v>80217</v>
      </c>
      <c r="Y2454">
        <v>80952</v>
      </c>
      <c r="Z2454">
        <v>81350</v>
      </c>
      <c r="AA2454">
        <v>81406</v>
      </c>
      <c r="AB2454">
        <v>81497</v>
      </c>
      <c r="AC2454">
        <v>81504</v>
      </c>
      <c r="AD2454">
        <v>81651</v>
      </c>
      <c r="AE2454">
        <v>81919</v>
      </c>
      <c r="AF2454">
        <v>81938</v>
      </c>
      <c r="AG2454">
        <v>82250</v>
      </c>
      <c r="AH2454">
        <v>82445</v>
      </c>
      <c r="AI2454">
        <v>82634</v>
      </c>
      <c r="AJ2454">
        <v>82639</v>
      </c>
    </row>
    <row r="2455" spans="1:36" x14ac:dyDescent="0.25">
      <c r="A2455">
        <v>1901</v>
      </c>
      <c r="B2455">
        <v>27850.099000000002</v>
      </c>
      <c r="C2455">
        <v>28171.760000000002</v>
      </c>
      <c r="D2455">
        <v>28930.175999999999</v>
      </c>
      <c r="E2455">
        <v>29154.61</v>
      </c>
      <c r="F2455">
        <v>29507.684999999998</v>
      </c>
      <c r="G2455">
        <v>29595.232</v>
      </c>
      <c r="H2455">
        <v>29750.232</v>
      </c>
      <c r="I2455">
        <v>29960.118999999999</v>
      </c>
      <c r="J2455">
        <v>30264.780999999999</v>
      </c>
      <c r="K2455">
        <v>30600.385999999999</v>
      </c>
      <c r="L2455">
        <v>30683</v>
      </c>
      <c r="M2455">
        <v>31033</v>
      </c>
      <c r="N2455">
        <v>31155</v>
      </c>
      <c r="O2455">
        <v>31551</v>
      </c>
      <c r="P2455">
        <v>31802</v>
      </c>
      <c r="Q2455">
        <v>31763</v>
      </c>
      <c r="R2455">
        <v>31865</v>
      </c>
      <c r="S2455">
        <v>31968</v>
      </c>
      <c r="T2455">
        <v>32041</v>
      </c>
      <c r="U2455">
        <v>32131</v>
      </c>
      <c r="V2455">
        <v>32400</v>
      </c>
      <c r="W2455">
        <v>32470</v>
      </c>
      <c r="X2455">
        <v>32488</v>
      </c>
      <c r="Y2455">
        <v>32503</v>
      </c>
      <c r="Z2455">
        <v>32466</v>
      </c>
      <c r="AA2455">
        <v>32338</v>
      </c>
      <c r="AB2455">
        <v>32244</v>
      </c>
      <c r="AC2455">
        <v>32117</v>
      </c>
      <c r="AD2455">
        <v>32028</v>
      </c>
      <c r="AE2455">
        <v>32226</v>
      </c>
      <c r="AF2455">
        <v>32430</v>
      </c>
      <c r="AG2455">
        <v>32507</v>
      </c>
      <c r="AH2455">
        <v>32728</v>
      </c>
      <c r="AI2455">
        <v>32834</v>
      </c>
      <c r="AJ2455">
        <v>32817</v>
      </c>
    </row>
    <row r="2456" spans="1:36" x14ac:dyDescent="0.25">
      <c r="A2456">
        <v>1903</v>
      </c>
      <c r="B2456">
        <v>23384.720999999998</v>
      </c>
      <c r="C2456">
        <v>23524.317000000003</v>
      </c>
      <c r="D2456">
        <v>23710.154999999999</v>
      </c>
      <c r="E2456">
        <v>23740</v>
      </c>
      <c r="F2456">
        <v>23598</v>
      </c>
      <c r="G2456">
        <v>23733</v>
      </c>
      <c r="H2456">
        <v>23812</v>
      </c>
      <c r="I2456">
        <v>23980</v>
      </c>
      <c r="J2456">
        <v>24077</v>
      </c>
      <c r="K2456">
        <v>24282</v>
      </c>
      <c r="L2456">
        <v>24439</v>
      </c>
      <c r="M2456">
        <v>24549</v>
      </c>
      <c r="N2456">
        <v>24849</v>
      </c>
      <c r="O2456">
        <v>25032</v>
      </c>
      <c r="P2456">
        <v>25144</v>
      </c>
      <c r="Q2456">
        <v>25400</v>
      </c>
      <c r="R2456">
        <v>25549</v>
      </c>
      <c r="S2456">
        <v>25704</v>
      </c>
      <c r="T2456">
        <v>25666</v>
      </c>
      <c r="U2456">
        <v>25687</v>
      </c>
      <c r="V2456">
        <v>25818</v>
      </c>
      <c r="W2456">
        <v>25922</v>
      </c>
      <c r="X2456">
        <v>25815</v>
      </c>
      <c r="Y2456">
        <v>25707</v>
      </c>
      <c r="Z2456">
        <v>25530</v>
      </c>
      <c r="AA2456">
        <v>25417</v>
      </c>
      <c r="AB2456">
        <v>25248</v>
      </c>
      <c r="AC2456">
        <v>25247</v>
      </c>
      <c r="AD2456">
        <v>25174</v>
      </c>
      <c r="AE2456">
        <v>25026</v>
      </c>
      <c r="AF2456">
        <v>24763</v>
      </c>
      <c r="AG2456">
        <v>24843</v>
      </c>
      <c r="AH2456">
        <v>24940</v>
      </c>
      <c r="AI2456">
        <v>24994</v>
      </c>
      <c r="AJ2456">
        <v>25049</v>
      </c>
    </row>
    <row r="2457" spans="1:36" x14ac:dyDescent="0.25">
      <c r="A2457">
        <v>1904</v>
      </c>
      <c r="B2457">
        <v>47848.396000000001</v>
      </c>
      <c r="C2457">
        <v>49326.656999999999</v>
      </c>
      <c r="D2457">
        <v>50525.600999999995</v>
      </c>
      <c r="E2457">
        <v>52279.362000000001</v>
      </c>
      <c r="F2457">
        <v>53672.172999999995</v>
      </c>
      <c r="G2457">
        <v>54313.511999999995</v>
      </c>
      <c r="H2457">
        <v>55086.29</v>
      </c>
      <c r="I2457">
        <v>56106.781000000003</v>
      </c>
      <c r="J2457">
        <v>57075.297999999995</v>
      </c>
      <c r="K2457">
        <v>57966.264000000003</v>
      </c>
      <c r="L2457">
        <v>58874.063999999998</v>
      </c>
      <c r="M2457">
        <v>60115.841</v>
      </c>
      <c r="N2457">
        <v>61155.744000000006</v>
      </c>
      <c r="O2457">
        <v>61704.007999999994</v>
      </c>
      <c r="P2457">
        <v>62492.813999999998</v>
      </c>
      <c r="Q2457">
        <v>62758.631999999998</v>
      </c>
      <c r="R2457">
        <v>62812.213000000003</v>
      </c>
      <c r="S2457">
        <v>63112.074000000001</v>
      </c>
      <c r="T2457">
        <v>63268.13</v>
      </c>
      <c r="U2457">
        <v>63257.551000000007</v>
      </c>
      <c r="V2457">
        <v>63141.406000000003</v>
      </c>
      <c r="W2457">
        <v>62943.095000000001</v>
      </c>
      <c r="X2457">
        <v>62576.205000000002</v>
      </c>
      <c r="Y2457">
        <v>62428.072</v>
      </c>
      <c r="Z2457">
        <v>62381.812000000005</v>
      </c>
      <c r="AA2457">
        <v>62268.773999999998</v>
      </c>
      <c r="AB2457">
        <v>62155.741999999998</v>
      </c>
      <c r="AC2457">
        <v>62053.387000000002</v>
      </c>
      <c r="AD2457">
        <v>61857.45</v>
      </c>
      <c r="AE2457">
        <v>61936.097999999998</v>
      </c>
      <c r="AF2457">
        <v>62360.653999999995</v>
      </c>
      <c r="AG2457">
        <v>62402.358</v>
      </c>
      <c r="AH2457">
        <v>63050</v>
      </c>
      <c r="AI2457">
        <v>63315</v>
      </c>
      <c r="AJ2457">
        <v>63491</v>
      </c>
    </row>
    <row r="2458" spans="1:36" x14ac:dyDescent="0.25">
      <c r="A2458">
        <v>1908</v>
      </c>
      <c r="B2458">
        <v>13067.664000000001</v>
      </c>
      <c r="C2458">
        <v>13134.352000000001</v>
      </c>
      <c r="D2458">
        <v>13308.424000000001</v>
      </c>
      <c r="E2458">
        <v>13408.856</v>
      </c>
      <c r="F2458">
        <v>13483.512000000001</v>
      </c>
      <c r="G2458">
        <v>13707.304</v>
      </c>
      <c r="H2458">
        <v>13665.656000000001</v>
      </c>
      <c r="I2458">
        <v>13651.871999999999</v>
      </c>
      <c r="J2458">
        <v>13568.896000000001</v>
      </c>
      <c r="K2458">
        <v>13604.48</v>
      </c>
      <c r="L2458">
        <v>13533.056</v>
      </c>
      <c r="M2458">
        <v>13544.424000000001</v>
      </c>
      <c r="N2458">
        <v>13520.023999999999</v>
      </c>
      <c r="O2458">
        <v>13534.312</v>
      </c>
      <c r="P2458">
        <v>13535.64</v>
      </c>
      <c r="Q2458">
        <v>13569.472</v>
      </c>
      <c r="R2458">
        <v>13647.384</v>
      </c>
      <c r="S2458">
        <v>13731.072</v>
      </c>
      <c r="T2458">
        <v>13853.407999999999</v>
      </c>
      <c r="U2458">
        <v>14001.04</v>
      </c>
      <c r="V2458">
        <v>14033.031999999999</v>
      </c>
      <c r="W2458">
        <v>14099.008</v>
      </c>
      <c r="X2458">
        <v>14376.216</v>
      </c>
      <c r="Y2458">
        <v>14480.487999999999</v>
      </c>
      <c r="Z2458">
        <v>14342.08</v>
      </c>
      <c r="AA2458">
        <v>14279.776</v>
      </c>
      <c r="AB2458">
        <v>14230.232</v>
      </c>
      <c r="AC2458">
        <v>14148.312</v>
      </c>
      <c r="AD2458">
        <v>14072.111999999999</v>
      </c>
      <c r="AE2458">
        <v>13972.392</v>
      </c>
      <c r="AF2458">
        <v>13969.288</v>
      </c>
      <c r="AG2458">
        <v>14009.791999999999</v>
      </c>
      <c r="AH2458">
        <v>14036.487999999999</v>
      </c>
      <c r="AI2458">
        <v>14032.152</v>
      </c>
      <c r="AJ2458">
        <v>13982.504000000001</v>
      </c>
    </row>
    <row r="2459" spans="1:36" x14ac:dyDescent="0.25">
      <c r="A2459">
        <v>1911</v>
      </c>
      <c r="B2459">
        <v>41912</v>
      </c>
      <c r="C2459">
        <v>41924</v>
      </c>
      <c r="D2459">
        <v>42010</v>
      </c>
      <c r="E2459">
        <v>42259</v>
      </c>
      <c r="F2459">
        <v>42296</v>
      </c>
      <c r="G2459">
        <v>42431</v>
      </c>
      <c r="H2459">
        <v>42310</v>
      </c>
      <c r="I2459">
        <v>42392</v>
      </c>
      <c r="J2459">
        <v>42254</v>
      </c>
      <c r="K2459">
        <v>42189</v>
      </c>
      <c r="L2459">
        <v>42283</v>
      </c>
      <c r="M2459">
        <v>42274</v>
      </c>
      <c r="N2459">
        <v>42414</v>
      </c>
      <c r="O2459">
        <v>42540</v>
      </c>
      <c r="P2459">
        <v>42802</v>
      </c>
      <c r="Q2459">
        <v>43268</v>
      </c>
      <c r="R2459">
        <v>44252</v>
      </c>
      <c r="S2459">
        <v>44843</v>
      </c>
      <c r="T2459">
        <v>45051</v>
      </c>
      <c r="U2459">
        <v>45231</v>
      </c>
      <c r="V2459">
        <v>45551</v>
      </c>
      <c r="W2459">
        <v>45772</v>
      </c>
      <c r="X2459">
        <v>45991</v>
      </c>
      <c r="Y2459">
        <v>46503</v>
      </c>
      <c r="Z2459">
        <v>46478</v>
      </c>
      <c r="AA2459">
        <v>46604</v>
      </c>
      <c r="AB2459">
        <v>46795</v>
      </c>
      <c r="AC2459">
        <v>47063</v>
      </c>
      <c r="AD2459">
        <v>47358</v>
      </c>
      <c r="AE2459">
        <v>47419</v>
      </c>
      <c r="AF2459">
        <v>47524</v>
      </c>
      <c r="AG2459">
        <v>47595</v>
      </c>
      <c r="AH2459">
        <v>47677</v>
      </c>
      <c r="AI2459">
        <v>47703</v>
      </c>
      <c r="AJ2459">
        <v>47643</v>
      </c>
    </row>
    <row r="2460" spans="1:36" x14ac:dyDescent="0.25">
      <c r="A2460">
        <v>1916</v>
      </c>
      <c r="B2460">
        <v>69246.387000000002</v>
      </c>
      <c r="C2460">
        <v>69170.296000000002</v>
      </c>
      <c r="D2460">
        <v>68808.845000000001</v>
      </c>
      <c r="E2460">
        <v>68417.34</v>
      </c>
      <c r="F2460">
        <v>67705.608999999997</v>
      </c>
      <c r="G2460">
        <v>67371.107000000004</v>
      </c>
      <c r="H2460">
        <v>66988.463999999993</v>
      </c>
      <c r="I2460">
        <v>67543.850999999995</v>
      </c>
      <c r="J2460">
        <v>67590.221999999994</v>
      </c>
      <c r="K2460">
        <v>67689.298999999999</v>
      </c>
      <c r="L2460">
        <v>67568.868000000002</v>
      </c>
      <c r="M2460">
        <v>67532.351999999999</v>
      </c>
      <c r="N2460">
        <v>67395.551999999996</v>
      </c>
      <c r="O2460">
        <v>67511.315000000002</v>
      </c>
      <c r="P2460">
        <v>67828.448000000004</v>
      </c>
      <c r="Q2460">
        <v>68204.577999999994</v>
      </c>
      <c r="R2460">
        <v>68246.596999999994</v>
      </c>
      <c r="S2460">
        <v>68076.092000000004</v>
      </c>
      <c r="T2460">
        <v>68065.557000000001</v>
      </c>
      <c r="U2460">
        <v>67933.038</v>
      </c>
      <c r="V2460">
        <v>68713.468999999997</v>
      </c>
      <c r="W2460">
        <v>69635.232000000004</v>
      </c>
      <c r="X2460">
        <v>71537.176999999996</v>
      </c>
      <c r="Y2460">
        <v>74085</v>
      </c>
      <c r="Z2460">
        <v>73747</v>
      </c>
      <c r="AA2460">
        <v>73832</v>
      </c>
      <c r="AB2460">
        <v>73793</v>
      </c>
      <c r="AC2460">
        <v>73111</v>
      </c>
      <c r="AD2460">
        <v>72824</v>
      </c>
      <c r="AE2460">
        <v>72862</v>
      </c>
      <c r="AF2460">
        <v>72697</v>
      </c>
      <c r="AG2460">
        <v>72160</v>
      </c>
      <c r="AH2460">
        <v>72068</v>
      </c>
      <c r="AI2460">
        <v>72405</v>
      </c>
      <c r="AJ2460">
        <v>72588</v>
      </c>
    </row>
    <row r="2461" spans="1:36" x14ac:dyDescent="0.25">
      <c r="A2461">
        <v>1921</v>
      </c>
      <c r="B2461">
        <v>0</v>
      </c>
      <c r="C2461">
        <v>0</v>
      </c>
      <c r="D2461">
        <v>0</v>
      </c>
      <c r="E2461">
        <v>0</v>
      </c>
      <c r="F2461">
        <v>0</v>
      </c>
      <c r="G2461">
        <v>0</v>
      </c>
      <c r="H2461">
        <v>0</v>
      </c>
      <c r="I2461">
        <v>0</v>
      </c>
      <c r="J2461">
        <v>0</v>
      </c>
      <c r="K2461">
        <v>0</v>
      </c>
      <c r="L2461">
        <v>0</v>
      </c>
      <c r="M2461">
        <v>0</v>
      </c>
      <c r="N2461">
        <v>0</v>
      </c>
      <c r="O2461">
        <v>0</v>
      </c>
      <c r="P2461">
        <v>0</v>
      </c>
      <c r="Q2461">
        <v>0</v>
      </c>
      <c r="R2461">
        <v>0</v>
      </c>
      <c r="S2461">
        <v>0</v>
      </c>
      <c r="T2461">
        <v>0</v>
      </c>
      <c r="U2461">
        <v>0</v>
      </c>
      <c r="V2461">
        <v>0</v>
      </c>
      <c r="W2461">
        <v>0</v>
      </c>
      <c r="X2461">
        <v>0</v>
      </c>
      <c r="Y2461">
        <v>0</v>
      </c>
      <c r="Z2461">
        <v>0</v>
      </c>
      <c r="AA2461">
        <v>0</v>
      </c>
      <c r="AB2461">
        <v>0</v>
      </c>
      <c r="AC2461">
        <v>0</v>
      </c>
      <c r="AD2461">
        <v>0</v>
      </c>
      <c r="AE2461">
        <v>0</v>
      </c>
      <c r="AF2461">
        <v>0</v>
      </c>
      <c r="AG2461">
        <v>0</v>
      </c>
      <c r="AH2461">
        <v>0</v>
      </c>
      <c r="AI2461">
        <v>0</v>
      </c>
      <c r="AJ2461">
        <v>0</v>
      </c>
    </row>
    <row r="2462" spans="1:36" x14ac:dyDescent="0.25">
      <c r="A2462">
        <v>1924</v>
      </c>
      <c r="B2462">
        <v>0</v>
      </c>
      <c r="C2462">
        <v>0</v>
      </c>
      <c r="D2462">
        <v>0</v>
      </c>
      <c r="E2462">
        <v>0</v>
      </c>
      <c r="F2462">
        <v>0</v>
      </c>
      <c r="G2462">
        <v>0</v>
      </c>
      <c r="H2462">
        <v>0</v>
      </c>
      <c r="I2462">
        <v>0</v>
      </c>
      <c r="J2462">
        <v>0</v>
      </c>
      <c r="K2462">
        <v>0</v>
      </c>
      <c r="L2462">
        <v>0</v>
      </c>
      <c r="M2462">
        <v>0</v>
      </c>
      <c r="N2462">
        <v>0</v>
      </c>
      <c r="O2462">
        <v>0</v>
      </c>
      <c r="P2462">
        <v>0</v>
      </c>
      <c r="Q2462">
        <v>0</v>
      </c>
      <c r="R2462">
        <v>0</v>
      </c>
      <c r="S2462">
        <v>0</v>
      </c>
      <c r="T2462">
        <v>0</v>
      </c>
      <c r="U2462">
        <v>0</v>
      </c>
      <c r="V2462">
        <v>0</v>
      </c>
      <c r="W2462">
        <v>0</v>
      </c>
      <c r="X2462">
        <v>0</v>
      </c>
      <c r="Y2462">
        <v>0</v>
      </c>
      <c r="Z2462">
        <v>0</v>
      </c>
      <c r="AA2462">
        <v>0</v>
      </c>
      <c r="AB2462">
        <v>0</v>
      </c>
      <c r="AC2462">
        <v>0</v>
      </c>
      <c r="AD2462">
        <v>0</v>
      </c>
      <c r="AE2462">
        <v>0</v>
      </c>
      <c r="AF2462">
        <v>0</v>
      </c>
      <c r="AG2462">
        <v>0</v>
      </c>
      <c r="AH2462">
        <v>0</v>
      </c>
      <c r="AI2462">
        <v>0</v>
      </c>
      <c r="AJ2462">
        <v>48259</v>
      </c>
    </row>
    <row r="2463" spans="1:36" x14ac:dyDescent="0.25">
      <c r="A2463">
        <v>1926</v>
      </c>
      <c r="B2463">
        <v>21200.635999999999</v>
      </c>
      <c r="C2463">
        <v>21491.02</v>
      </c>
      <c r="D2463">
        <v>21613.444</v>
      </c>
      <c r="E2463">
        <v>21625.646000000001</v>
      </c>
      <c r="F2463">
        <v>21725.556</v>
      </c>
      <c r="G2463">
        <v>21755.95</v>
      </c>
      <c r="H2463">
        <v>21660.788</v>
      </c>
      <c r="I2463">
        <v>21749.304</v>
      </c>
      <c r="J2463">
        <v>21912.882000000001</v>
      </c>
      <c r="K2463">
        <v>22038.317999999999</v>
      </c>
      <c r="L2463">
        <v>22129.761999999999</v>
      </c>
      <c r="M2463">
        <v>22751.006000000001</v>
      </c>
      <c r="N2463">
        <v>23666.542000000001</v>
      </c>
      <c r="O2463">
        <v>24272.538</v>
      </c>
      <c r="P2463">
        <v>24825.004000000001</v>
      </c>
      <c r="Q2463">
        <v>25649.448</v>
      </c>
      <c r="R2463">
        <v>26270.666000000001</v>
      </c>
      <c r="S2463">
        <v>26812.903999999999</v>
      </c>
      <c r="T2463">
        <v>27151.011999999999</v>
      </c>
      <c r="U2463">
        <v>27776.335999999999</v>
      </c>
      <c r="V2463">
        <v>29480.646000000001</v>
      </c>
      <c r="W2463">
        <v>30684.047999999999</v>
      </c>
      <c r="X2463">
        <v>33440.616000000002</v>
      </c>
      <c r="Y2463">
        <v>35123</v>
      </c>
      <c r="Z2463">
        <v>35855</v>
      </c>
      <c r="AA2463">
        <v>37696</v>
      </c>
      <c r="AB2463">
        <v>39882</v>
      </c>
      <c r="AC2463">
        <v>41695</v>
      </c>
      <c r="AD2463">
        <v>42769</v>
      </c>
      <c r="AE2463">
        <v>43762</v>
      </c>
      <c r="AF2463">
        <v>45900</v>
      </c>
      <c r="AG2463">
        <v>48013</v>
      </c>
      <c r="AH2463">
        <v>49286</v>
      </c>
      <c r="AI2463">
        <v>50103</v>
      </c>
      <c r="AJ2463">
        <v>50454</v>
      </c>
    </row>
    <row r="2464" spans="1:36" x14ac:dyDescent="0.25">
      <c r="A2464">
        <v>1927</v>
      </c>
      <c r="B2464">
        <v>0</v>
      </c>
      <c r="C2464">
        <v>0</v>
      </c>
      <c r="D2464">
        <v>0</v>
      </c>
      <c r="E2464">
        <v>0</v>
      </c>
      <c r="F2464">
        <v>0</v>
      </c>
      <c r="G2464">
        <v>0</v>
      </c>
      <c r="H2464">
        <v>0</v>
      </c>
      <c r="I2464">
        <v>0</v>
      </c>
      <c r="J2464">
        <v>0</v>
      </c>
      <c r="K2464">
        <v>0</v>
      </c>
      <c r="L2464">
        <v>0</v>
      </c>
      <c r="M2464">
        <v>0</v>
      </c>
      <c r="N2464">
        <v>0</v>
      </c>
      <c r="O2464">
        <v>0</v>
      </c>
      <c r="P2464">
        <v>0</v>
      </c>
      <c r="Q2464">
        <v>0</v>
      </c>
      <c r="R2464">
        <v>0</v>
      </c>
      <c r="S2464">
        <v>0</v>
      </c>
      <c r="T2464">
        <v>0</v>
      </c>
      <c r="U2464">
        <v>0</v>
      </c>
      <c r="V2464">
        <v>0</v>
      </c>
      <c r="W2464">
        <v>0</v>
      </c>
      <c r="X2464">
        <v>0</v>
      </c>
      <c r="Y2464">
        <v>0</v>
      </c>
      <c r="Z2464">
        <v>0</v>
      </c>
      <c r="AA2464">
        <v>0</v>
      </c>
      <c r="AB2464">
        <v>0</v>
      </c>
      <c r="AC2464">
        <v>0</v>
      </c>
      <c r="AD2464">
        <v>0</v>
      </c>
      <c r="AE2464">
        <v>0</v>
      </c>
      <c r="AF2464">
        <v>0</v>
      </c>
      <c r="AG2464">
        <v>0</v>
      </c>
      <c r="AH2464">
        <v>0</v>
      </c>
      <c r="AI2464">
        <v>0</v>
      </c>
      <c r="AJ2464">
        <v>29190</v>
      </c>
    </row>
    <row r="2465" spans="1:36" x14ac:dyDescent="0.25">
      <c r="A2465">
        <v>1955</v>
      </c>
      <c r="B2465">
        <v>33348</v>
      </c>
      <c r="C2465">
        <v>33444</v>
      </c>
      <c r="D2465">
        <v>33528</v>
      </c>
      <c r="E2465">
        <v>33439</v>
      </c>
      <c r="F2465">
        <v>33341</v>
      </c>
      <c r="G2465">
        <v>32984</v>
      </c>
      <c r="H2465">
        <v>33114</v>
      </c>
      <c r="I2465">
        <v>33194</v>
      </c>
      <c r="J2465">
        <v>33185</v>
      </c>
      <c r="K2465">
        <v>33398</v>
      </c>
      <c r="L2465">
        <v>33615</v>
      </c>
      <c r="M2465">
        <v>33871</v>
      </c>
      <c r="N2465">
        <v>33868</v>
      </c>
      <c r="O2465">
        <v>33902</v>
      </c>
      <c r="P2465">
        <v>33958</v>
      </c>
      <c r="Q2465">
        <v>34191</v>
      </c>
      <c r="R2465">
        <v>34442</v>
      </c>
      <c r="S2465">
        <v>34580</v>
      </c>
      <c r="T2465">
        <v>34791</v>
      </c>
      <c r="U2465">
        <v>34946</v>
      </c>
      <c r="V2465">
        <v>34885</v>
      </c>
      <c r="W2465">
        <v>34963</v>
      </c>
      <c r="X2465">
        <v>35032</v>
      </c>
      <c r="Y2465">
        <v>35106</v>
      </c>
      <c r="Z2465">
        <v>35200</v>
      </c>
      <c r="AA2465">
        <v>35340</v>
      </c>
      <c r="AB2465">
        <v>35263</v>
      </c>
      <c r="AC2465">
        <v>35190</v>
      </c>
      <c r="AD2465">
        <v>35054</v>
      </c>
      <c r="AE2465">
        <v>34995</v>
      </c>
      <c r="AF2465">
        <v>35103</v>
      </c>
      <c r="AG2465">
        <v>35179</v>
      </c>
      <c r="AH2465">
        <v>34976</v>
      </c>
      <c r="AI2465">
        <v>35043</v>
      </c>
      <c r="AJ2465">
        <v>34834</v>
      </c>
    </row>
    <row r="2466" spans="1:36" x14ac:dyDescent="0.25">
      <c r="A2466">
        <v>1987</v>
      </c>
      <c r="B2466">
        <v>11346</v>
      </c>
      <c r="C2466">
        <v>11550</v>
      </c>
      <c r="D2466">
        <v>11675</v>
      </c>
      <c r="E2466">
        <v>11782</v>
      </c>
      <c r="F2466">
        <v>11841</v>
      </c>
      <c r="G2466">
        <v>11749</v>
      </c>
      <c r="H2466">
        <v>11744</v>
      </c>
      <c r="I2466">
        <v>11831</v>
      </c>
      <c r="J2466">
        <v>11799</v>
      </c>
      <c r="K2466">
        <v>11873</v>
      </c>
      <c r="L2466">
        <v>11937</v>
      </c>
      <c r="M2466">
        <v>11914</v>
      </c>
      <c r="N2466">
        <v>12076</v>
      </c>
      <c r="O2466">
        <v>12066</v>
      </c>
      <c r="P2466">
        <v>12167</v>
      </c>
      <c r="Q2466">
        <v>12121</v>
      </c>
      <c r="R2466">
        <v>12185</v>
      </c>
      <c r="S2466">
        <v>12146</v>
      </c>
      <c r="T2466">
        <v>12271</v>
      </c>
      <c r="U2466">
        <v>12362</v>
      </c>
      <c r="V2466">
        <v>12570</v>
      </c>
      <c r="W2466">
        <v>12547</v>
      </c>
      <c r="X2466">
        <v>12563</v>
      </c>
      <c r="Y2466">
        <v>12635</v>
      </c>
      <c r="Z2466">
        <v>12694</v>
      </c>
      <c r="AA2466">
        <v>12621</v>
      </c>
      <c r="AB2466">
        <v>12589</v>
      </c>
      <c r="AC2466">
        <v>12618</v>
      </c>
      <c r="AD2466">
        <v>12555</v>
      </c>
      <c r="AE2466">
        <v>12498</v>
      </c>
      <c r="AF2466">
        <v>12514</v>
      </c>
      <c r="AG2466">
        <v>12503</v>
      </c>
      <c r="AH2466">
        <v>12385</v>
      </c>
      <c r="AI2466">
        <v>12358</v>
      </c>
      <c r="AJ2466">
        <v>12370</v>
      </c>
    </row>
    <row r="2479" spans="1:36" x14ac:dyDescent="0.25">
      <c r="C2479">
        <v>1980</v>
      </c>
      <c r="D2479">
        <f t="shared" ref="D2479:AI2479" si="64">+D1834</f>
        <v>1981</v>
      </c>
      <c r="E2479">
        <f t="shared" si="64"/>
        <v>1982</v>
      </c>
      <c r="F2479">
        <f t="shared" si="64"/>
        <v>1983</v>
      </c>
      <c r="G2479">
        <f t="shared" si="64"/>
        <v>1984</v>
      </c>
      <c r="H2479">
        <f t="shared" si="64"/>
        <v>1985</v>
      </c>
      <c r="I2479">
        <f t="shared" si="64"/>
        <v>1986</v>
      </c>
      <c r="J2479">
        <f t="shared" si="64"/>
        <v>1987</v>
      </c>
      <c r="K2479">
        <f t="shared" si="64"/>
        <v>1988</v>
      </c>
      <c r="L2479">
        <f t="shared" si="64"/>
        <v>1989</v>
      </c>
      <c r="M2479">
        <f t="shared" si="64"/>
        <v>1990</v>
      </c>
      <c r="N2479">
        <f t="shared" si="64"/>
        <v>1991</v>
      </c>
      <c r="O2479">
        <f t="shared" si="64"/>
        <v>1992</v>
      </c>
      <c r="P2479">
        <f t="shared" si="64"/>
        <v>1993</v>
      </c>
      <c r="Q2479">
        <f t="shared" si="64"/>
        <v>1994</v>
      </c>
      <c r="R2479">
        <f t="shared" si="64"/>
        <v>1995</v>
      </c>
      <c r="S2479">
        <f t="shared" si="64"/>
        <v>1996</v>
      </c>
      <c r="T2479">
        <f t="shared" si="64"/>
        <v>1997</v>
      </c>
      <c r="U2479">
        <f t="shared" si="64"/>
        <v>1998</v>
      </c>
      <c r="V2479">
        <f t="shared" si="64"/>
        <v>1999</v>
      </c>
      <c r="W2479">
        <f t="shared" si="64"/>
        <v>2000</v>
      </c>
      <c r="X2479">
        <f t="shared" si="64"/>
        <v>2001</v>
      </c>
      <c r="Y2479">
        <f t="shared" si="64"/>
        <v>2002</v>
      </c>
      <c r="Z2479">
        <f t="shared" si="64"/>
        <v>2003</v>
      </c>
      <c r="AA2479">
        <f t="shared" si="64"/>
        <v>2004</v>
      </c>
      <c r="AB2479">
        <f t="shared" si="64"/>
        <v>2005</v>
      </c>
      <c r="AC2479">
        <f t="shared" si="64"/>
        <v>2006</v>
      </c>
      <c r="AD2479">
        <f t="shared" si="64"/>
        <v>2007</v>
      </c>
      <c r="AE2479">
        <f t="shared" si="64"/>
        <v>2008</v>
      </c>
      <c r="AF2479">
        <f t="shared" si="64"/>
        <v>2009</v>
      </c>
      <c r="AG2479">
        <f t="shared" si="64"/>
        <v>2010</v>
      </c>
      <c r="AH2479">
        <f t="shared" si="64"/>
        <v>2011</v>
      </c>
      <c r="AI2479">
        <f t="shared" si="64"/>
        <v>2012</v>
      </c>
    </row>
    <row r="2480" spans="1:36" x14ac:dyDescent="0.25">
      <c r="A2480">
        <v>3</v>
      </c>
      <c r="C2480">
        <f>SUMIFS(C$1835:C$2476,$A$1835:$A$2476,$A2480)-SUMIFS(B$1189:B$1832,$A$1189:$A$1832,$A2480)</f>
        <v>0</v>
      </c>
      <c r="D2480">
        <f t="shared" ref="D2480:AI2480" si="65">SUMIFS(D$1835:D$2476,$A$1835:$A$2476,$A2480)-SUMIFS(C$1189:C$1832,$A$1189:$A$1832,$A2480)</f>
        <v>0</v>
      </c>
      <c r="E2480">
        <f t="shared" si="65"/>
        <v>0</v>
      </c>
      <c r="F2480">
        <f t="shared" si="65"/>
        <v>0</v>
      </c>
      <c r="G2480">
        <f t="shared" si="65"/>
        <v>0</v>
      </c>
      <c r="H2480">
        <f t="shared" si="65"/>
        <v>0</v>
      </c>
      <c r="I2480">
        <f t="shared" si="65"/>
        <v>0</v>
      </c>
      <c r="J2480">
        <f t="shared" si="65"/>
        <v>0</v>
      </c>
      <c r="K2480">
        <f t="shared" si="65"/>
        <v>0</v>
      </c>
      <c r="L2480">
        <f t="shared" si="65"/>
        <v>0</v>
      </c>
      <c r="M2480">
        <f t="shared" si="65"/>
        <v>0</v>
      </c>
      <c r="N2480">
        <f t="shared" si="65"/>
        <v>0</v>
      </c>
      <c r="O2480">
        <f t="shared" si="65"/>
        <v>0</v>
      </c>
      <c r="P2480">
        <f t="shared" si="65"/>
        <v>0</v>
      </c>
      <c r="Q2480">
        <f t="shared" si="65"/>
        <v>0</v>
      </c>
      <c r="R2480">
        <f t="shared" si="65"/>
        <v>0</v>
      </c>
      <c r="S2480">
        <f t="shared" si="65"/>
        <v>0</v>
      </c>
      <c r="T2480">
        <f t="shared" si="65"/>
        <v>0</v>
      </c>
      <c r="U2480">
        <f t="shared" si="65"/>
        <v>0</v>
      </c>
      <c r="V2480">
        <f t="shared" si="65"/>
        <v>0</v>
      </c>
      <c r="W2480">
        <f t="shared" si="65"/>
        <v>0</v>
      </c>
      <c r="X2480">
        <f t="shared" si="65"/>
        <v>0</v>
      </c>
      <c r="Y2480">
        <f t="shared" si="65"/>
        <v>0</v>
      </c>
      <c r="Z2480">
        <f t="shared" si="65"/>
        <v>0</v>
      </c>
      <c r="AA2480">
        <f t="shared" si="65"/>
        <v>0</v>
      </c>
      <c r="AB2480">
        <f t="shared" si="65"/>
        <v>0</v>
      </c>
      <c r="AC2480">
        <f t="shared" si="65"/>
        <v>0</v>
      </c>
      <c r="AD2480">
        <f t="shared" si="65"/>
        <v>0</v>
      </c>
      <c r="AE2480">
        <f t="shared" si="65"/>
        <v>0</v>
      </c>
      <c r="AF2480">
        <f t="shared" si="65"/>
        <v>0</v>
      </c>
      <c r="AG2480">
        <f t="shared" si="65"/>
        <v>0</v>
      </c>
      <c r="AH2480">
        <f t="shared" si="65"/>
        <v>0</v>
      </c>
      <c r="AI2480">
        <f t="shared" si="65"/>
        <v>0</v>
      </c>
    </row>
    <row r="2481" spans="1:35" x14ac:dyDescent="0.25">
      <c r="A2481">
        <v>5</v>
      </c>
      <c r="C2481">
        <f t="shared" ref="C2481:AI2481" si="66">SUMIFS(C$1835:C$2476,$A$1835:$A$2476,$A2481)-SUMIFS(B$1189:B$1832,$A$1189:$A$1832,$A2481)</f>
        <v>0</v>
      </c>
      <c r="D2481">
        <f t="shared" si="66"/>
        <v>0</v>
      </c>
      <c r="E2481">
        <f t="shared" si="66"/>
        <v>0</v>
      </c>
      <c r="F2481">
        <f t="shared" si="66"/>
        <v>0</v>
      </c>
      <c r="G2481">
        <f t="shared" si="66"/>
        <v>0</v>
      </c>
      <c r="H2481">
        <f t="shared" si="66"/>
        <v>0</v>
      </c>
      <c r="I2481">
        <f t="shared" si="66"/>
        <v>0</v>
      </c>
      <c r="J2481">
        <f t="shared" si="66"/>
        <v>0</v>
      </c>
      <c r="K2481">
        <f t="shared" si="66"/>
        <v>0</v>
      </c>
      <c r="L2481">
        <f t="shared" si="66"/>
        <v>0</v>
      </c>
      <c r="M2481">
        <f t="shared" si="66"/>
        <v>0</v>
      </c>
      <c r="N2481">
        <f t="shared" si="66"/>
        <v>0</v>
      </c>
      <c r="O2481">
        <f t="shared" si="66"/>
        <v>0</v>
      </c>
      <c r="P2481">
        <f t="shared" si="66"/>
        <v>0</v>
      </c>
      <c r="Q2481">
        <f t="shared" si="66"/>
        <v>0</v>
      </c>
      <c r="R2481">
        <f t="shared" si="66"/>
        <v>0</v>
      </c>
      <c r="S2481">
        <f t="shared" si="66"/>
        <v>0</v>
      </c>
      <c r="T2481">
        <f t="shared" si="66"/>
        <v>0</v>
      </c>
      <c r="U2481">
        <f t="shared" si="66"/>
        <v>0</v>
      </c>
      <c r="V2481">
        <f t="shared" si="66"/>
        <v>0</v>
      </c>
      <c r="W2481">
        <f t="shared" si="66"/>
        <v>0</v>
      </c>
      <c r="X2481">
        <f t="shared" si="66"/>
        <v>0</v>
      </c>
      <c r="Y2481">
        <f t="shared" si="66"/>
        <v>0</v>
      </c>
      <c r="Z2481">
        <f t="shared" si="66"/>
        <v>0</v>
      </c>
      <c r="AA2481">
        <f t="shared" si="66"/>
        <v>0</v>
      </c>
      <c r="AB2481">
        <f t="shared" si="66"/>
        <v>0</v>
      </c>
      <c r="AC2481">
        <f t="shared" si="66"/>
        <v>0</v>
      </c>
      <c r="AD2481">
        <f t="shared" si="66"/>
        <v>0</v>
      </c>
      <c r="AE2481">
        <f t="shared" si="66"/>
        <v>0</v>
      </c>
      <c r="AF2481">
        <f t="shared" si="66"/>
        <v>0</v>
      </c>
      <c r="AG2481">
        <f t="shared" si="66"/>
        <v>0</v>
      </c>
      <c r="AH2481">
        <f t="shared" si="66"/>
        <v>0</v>
      </c>
      <c r="AI2481">
        <f t="shared" si="66"/>
        <v>0</v>
      </c>
    </row>
    <row r="2482" spans="1:35" x14ac:dyDescent="0.25">
      <c r="A2482">
        <v>7</v>
      </c>
      <c r="C2482">
        <f t="shared" ref="C2482:AI2482" si="67">SUMIFS(C$1835:C$2476,$A$1835:$A$2476,$A2482)-SUMIFS(B$1189:B$1832,$A$1189:$A$1832,$A2482)</f>
        <v>0</v>
      </c>
      <c r="D2482">
        <f t="shared" si="67"/>
        <v>0</v>
      </c>
      <c r="E2482">
        <f t="shared" si="67"/>
        <v>0</v>
      </c>
      <c r="F2482">
        <f t="shared" si="67"/>
        <v>0</v>
      </c>
      <c r="G2482">
        <f t="shared" si="67"/>
        <v>0</v>
      </c>
      <c r="H2482">
        <f t="shared" si="67"/>
        <v>0</v>
      </c>
      <c r="I2482">
        <f t="shared" si="67"/>
        <v>0</v>
      </c>
      <c r="J2482">
        <f t="shared" si="67"/>
        <v>0</v>
      </c>
      <c r="K2482">
        <f t="shared" si="67"/>
        <v>0</v>
      </c>
      <c r="L2482">
        <f t="shared" si="67"/>
        <v>0</v>
      </c>
      <c r="M2482">
        <f t="shared" si="67"/>
        <v>0</v>
      </c>
      <c r="N2482">
        <f t="shared" si="67"/>
        <v>0</v>
      </c>
      <c r="O2482">
        <f t="shared" si="67"/>
        <v>0</v>
      </c>
      <c r="P2482">
        <f t="shared" si="67"/>
        <v>0</v>
      </c>
      <c r="Q2482">
        <f t="shared" si="67"/>
        <v>0</v>
      </c>
      <c r="R2482">
        <f t="shared" si="67"/>
        <v>0</v>
      </c>
      <c r="S2482">
        <f t="shared" si="67"/>
        <v>0</v>
      </c>
      <c r="T2482">
        <f t="shared" si="67"/>
        <v>0</v>
      </c>
      <c r="U2482">
        <f t="shared" si="67"/>
        <v>0</v>
      </c>
      <c r="V2482">
        <f t="shared" si="67"/>
        <v>0</v>
      </c>
      <c r="W2482">
        <f t="shared" si="67"/>
        <v>0</v>
      </c>
      <c r="X2482">
        <f t="shared" si="67"/>
        <v>0</v>
      </c>
      <c r="Y2482">
        <f t="shared" si="67"/>
        <v>0</v>
      </c>
      <c r="Z2482">
        <f t="shared" si="67"/>
        <v>0</v>
      </c>
      <c r="AA2482">
        <f t="shared" si="67"/>
        <v>0</v>
      </c>
      <c r="AB2482">
        <f t="shared" si="67"/>
        <v>0</v>
      </c>
      <c r="AC2482">
        <f t="shared" si="67"/>
        <v>0</v>
      </c>
      <c r="AD2482">
        <f t="shared" si="67"/>
        <v>0</v>
      </c>
      <c r="AE2482">
        <f t="shared" si="67"/>
        <v>0</v>
      </c>
      <c r="AF2482">
        <f t="shared" si="67"/>
        <v>0</v>
      </c>
      <c r="AG2482">
        <f t="shared" si="67"/>
        <v>0</v>
      </c>
      <c r="AH2482">
        <f t="shared" si="67"/>
        <v>0</v>
      </c>
      <c r="AI2482">
        <f t="shared" si="67"/>
        <v>0</v>
      </c>
    </row>
    <row r="2483" spans="1:35" x14ac:dyDescent="0.25">
      <c r="A2483">
        <v>9</v>
      </c>
      <c r="C2483">
        <f t="shared" ref="C2483:AI2483" si="68">SUMIFS(C$1835:C$2476,$A$1835:$A$2476,$A2483)-SUMIFS(B$1189:B$1832,$A$1189:$A$1832,$A2483)</f>
        <v>0</v>
      </c>
      <c r="D2483">
        <f t="shared" si="68"/>
        <v>0</v>
      </c>
      <c r="E2483">
        <f t="shared" si="68"/>
        <v>0</v>
      </c>
      <c r="F2483">
        <f t="shared" si="68"/>
        <v>0</v>
      </c>
      <c r="G2483">
        <f t="shared" si="68"/>
        <v>0</v>
      </c>
      <c r="H2483">
        <f t="shared" si="68"/>
        <v>0</v>
      </c>
      <c r="I2483">
        <f t="shared" si="68"/>
        <v>0</v>
      </c>
      <c r="J2483">
        <f t="shared" si="68"/>
        <v>0</v>
      </c>
      <c r="K2483">
        <f t="shared" si="68"/>
        <v>0</v>
      </c>
      <c r="L2483">
        <f t="shared" si="68"/>
        <v>0</v>
      </c>
      <c r="M2483">
        <f t="shared" si="68"/>
        <v>0</v>
      </c>
      <c r="N2483">
        <f t="shared" si="68"/>
        <v>0</v>
      </c>
      <c r="O2483">
        <f t="shared" si="68"/>
        <v>0</v>
      </c>
      <c r="P2483">
        <f t="shared" si="68"/>
        <v>0</v>
      </c>
      <c r="Q2483">
        <f t="shared" si="68"/>
        <v>0</v>
      </c>
      <c r="R2483">
        <f t="shared" si="68"/>
        <v>0</v>
      </c>
      <c r="S2483">
        <f t="shared" si="68"/>
        <v>0</v>
      </c>
      <c r="T2483">
        <f t="shared" si="68"/>
        <v>0</v>
      </c>
      <c r="U2483">
        <f t="shared" si="68"/>
        <v>0</v>
      </c>
      <c r="V2483">
        <f t="shared" si="68"/>
        <v>0</v>
      </c>
      <c r="W2483">
        <f t="shared" si="68"/>
        <v>0</v>
      </c>
      <c r="X2483">
        <f t="shared" si="68"/>
        <v>0</v>
      </c>
      <c r="Y2483">
        <f t="shared" si="68"/>
        <v>0</v>
      </c>
      <c r="Z2483">
        <f t="shared" si="68"/>
        <v>0</v>
      </c>
      <c r="AA2483">
        <f t="shared" si="68"/>
        <v>0</v>
      </c>
      <c r="AB2483">
        <f t="shared" si="68"/>
        <v>0</v>
      </c>
      <c r="AC2483">
        <f t="shared" si="68"/>
        <v>0</v>
      </c>
      <c r="AD2483">
        <f t="shared" si="68"/>
        <v>0</v>
      </c>
      <c r="AE2483">
        <f t="shared" si="68"/>
        <v>0</v>
      </c>
      <c r="AF2483">
        <f t="shared" si="68"/>
        <v>0</v>
      </c>
      <c r="AG2483">
        <f t="shared" si="68"/>
        <v>0</v>
      </c>
      <c r="AH2483">
        <f t="shared" si="68"/>
        <v>0</v>
      </c>
      <c r="AI2483">
        <f t="shared" si="68"/>
        <v>0</v>
      </c>
    </row>
    <row r="2484" spans="1:35" x14ac:dyDescent="0.25">
      <c r="A2484">
        <v>10</v>
      </c>
      <c r="C2484">
        <f t="shared" ref="C2484:AI2484" si="69">SUMIFS(C$1835:C$2476,$A$1835:$A$2476,$A2484)-SUMIFS(B$1189:B$1832,$A$1189:$A$1832,$A2484)</f>
        <v>0</v>
      </c>
      <c r="D2484">
        <f t="shared" si="69"/>
        <v>0</v>
      </c>
      <c r="E2484">
        <f t="shared" si="69"/>
        <v>0</v>
      </c>
      <c r="F2484">
        <f t="shared" si="69"/>
        <v>0</v>
      </c>
      <c r="G2484">
        <f t="shared" si="69"/>
        <v>0</v>
      </c>
      <c r="H2484">
        <f t="shared" si="69"/>
        <v>0</v>
      </c>
      <c r="I2484">
        <f t="shared" si="69"/>
        <v>0</v>
      </c>
      <c r="J2484">
        <f t="shared" si="69"/>
        <v>0</v>
      </c>
      <c r="K2484">
        <f t="shared" si="69"/>
        <v>0</v>
      </c>
      <c r="L2484">
        <f t="shared" si="69"/>
        <v>0</v>
      </c>
      <c r="M2484">
        <f t="shared" si="69"/>
        <v>0</v>
      </c>
      <c r="N2484">
        <f t="shared" si="69"/>
        <v>0</v>
      </c>
      <c r="O2484">
        <f t="shared" si="69"/>
        <v>0</v>
      </c>
      <c r="P2484">
        <f t="shared" si="69"/>
        <v>0</v>
      </c>
      <c r="Q2484">
        <f t="shared" si="69"/>
        <v>0</v>
      </c>
      <c r="R2484">
        <f t="shared" si="69"/>
        <v>0</v>
      </c>
      <c r="S2484">
        <f t="shared" si="69"/>
        <v>0</v>
      </c>
      <c r="T2484">
        <f t="shared" si="69"/>
        <v>0</v>
      </c>
      <c r="U2484">
        <f t="shared" si="69"/>
        <v>0</v>
      </c>
      <c r="V2484">
        <f t="shared" si="69"/>
        <v>0</v>
      </c>
      <c r="W2484">
        <f t="shared" si="69"/>
        <v>0</v>
      </c>
      <c r="X2484">
        <f t="shared" si="69"/>
        <v>0</v>
      </c>
      <c r="Y2484">
        <f t="shared" si="69"/>
        <v>0</v>
      </c>
      <c r="Z2484">
        <f t="shared" si="69"/>
        <v>0</v>
      </c>
      <c r="AA2484">
        <f t="shared" si="69"/>
        <v>0</v>
      </c>
      <c r="AB2484">
        <f t="shared" si="69"/>
        <v>0</v>
      </c>
      <c r="AC2484">
        <f t="shared" si="69"/>
        <v>0</v>
      </c>
      <c r="AD2484">
        <f t="shared" si="69"/>
        <v>0</v>
      </c>
      <c r="AE2484">
        <f t="shared" si="69"/>
        <v>0</v>
      </c>
      <c r="AF2484">
        <f t="shared" si="69"/>
        <v>0</v>
      </c>
      <c r="AG2484">
        <f t="shared" si="69"/>
        <v>0</v>
      </c>
      <c r="AH2484">
        <f t="shared" si="69"/>
        <v>0</v>
      </c>
      <c r="AI2484">
        <f t="shared" si="69"/>
        <v>0</v>
      </c>
    </row>
    <row r="2485" spans="1:35" x14ac:dyDescent="0.25">
      <c r="A2485">
        <v>14</v>
      </c>
      <c r="C2485">
        <f t="shared" ref="C2485:AI2485" si="70">SUMIFS(C$1835:C$2476,$A$1835:$A$2476,$A2485)-SUMIFS(B$1189:B$1832,$A$1189:$A$1832,$A2485)</f>
        <v>0</v>
      </c>
      <c r="D2485">
        <f t="shared" si="70"/>
        <v>0</v>
      </c>
      <c r="E2485">
        <f t="shared" si="70"/>
        <v>0</v>
      </c>
      <c r="F2485">
        <f t="shared" si="70"/>
        <v>0</v>
      </c>
      <c r="G2485">
        <f t="shared" si="70"/>
        <v>0</v>
      </c>
      <c r="H2485">
        <f t="shared" si="70"/>
        <v>0</v>
      </c>
      <c r="I2485">
        <f t="shared" si="70"/>
        <v>0</v>
      </c>
      <c r="J2485">
        <f t="shared" si="70"/>
        <v>0</v>
      </c>
      <c r="K2485">
        <f t="shared" si="70"/>
        <v>0</v>
      </c>
      <c r="L2485">
        <f t="shared" si="70"/>
        <v>0</v>
      </c>
      <c r="M2485">
        <f t="shared" si="70"/>
        <v>0</v>
      </c>
      <c r="N2485">
        <f t="shared" si="70"/>
        <v>0</v>
      </c>
      <c r="O2485">
        <f t="shared" si="70"/>
        <v>0</v>
      </c>
      <c r="P2485">
        <f t="shared" si="70"/>
        <v>0</v>
      </c>
      <c r="Q2485">
        <f t="shared" si="70"/>
        <v>0</v>
      </c>
      <c r="R2485">
        <f t="shared" si="70"/>
        <v>0</v>
      </c>
      <c r="S2485">
        <f t="shared" si="70"/>
        <v>0</v>
      </c>
      <c r="T2485">
        <f t="shared" si="70"/>
        <v>0</v>
      </c>
      <c r="U2485">
        <f t="shared" si="70"/>
        <v>0</v>
      </c>
      <c r="V2485">
        <f t="shared" si="70"/>
        <v>0</v>
      </c>
      <c r="W2485">
        <f t="shared" si="70"/>
        <v>0</v>
      </c>
      <c r="X2485">
        <f t="shared" si="70"/>
        <v>0</v>
      </c>
      <c r="Y2485">
        <f t="shared" si="70"/>
        <v>0</v>
      </c>
      <c r="Z2485">
        <f t="shared" si="70"/>
        <v>0</v>
      </c>
      <c r="AA2485">
        <f t="shared" si="70"/>
        <v>0</v>
      </c>
      <c r="AB2485">
        <f t="shared" si="70"/>
        <v>0</v>
      </c>
      <c r="AC2485">
        <f t="shared" si="70"/>
        <v>0</v>
      </c>
      <c r="AD2485">
        <f t="shared" si="70"/>
        <v>0</v>
      </c>
      <c r="AE2485">
        <f t="shared" si="70"/>
        <v>0</v>
      </c>
      <c r="AF2485">
        <f t="shared" si="70"/>
        <v>0</v>
      </c>
      <c r="AG2485">
        <f t="shared" si="70"/>
        <v>0</v>
      </c>
      <c r="AH2485">
        <f t="shared" si="70"/>
        <v>0</v>
      </c>
      <c r="AI2485">
        <f t="shared" si="70"/>
        <v>0</v>
      </c>
    </row>
    <row r="2486" spans="1:35" x14ac:dyDescent="0.25">
      <c r="A2486">
        <v>15</v>
      </c>
      <c r="C2486">
        <f t="shared" ref="C2486:AI2486" si="71">SUMIFS(C$1835:C$2476,$A$1835:$A$2476,$A2486)-SUMIFS(B$1189:B$1832,$A$1189:$A$1832,$A2486)</f>
        <v>0</v>
      </c>
      <c r="D2486">
        <f t="shared" si="71"/>
        <v>0</v>
      </c>
      <c r="E2486">
        <f t="shared" si="71"/>
        <v>0</v>
      </c>
      <c r="F2486">
        <f t="shared" si="71"/>
        <v>0</v>
      </c>
      <c r="G2486">
        <f t="shared" si="71"/>
        <v>0</v>
      </c>
      <c r="H2486">
        <f t="shared" si="71"/>
        <v>0</v>
      </c>
      <c r="I2486">
        <f t="shared" si="71"/>
        <v>0</v>
      </c>
      <c r="J2486">
        <f t="shared" si="71"/>
        <v>0</v>
      </c>
      <c r="K2486">
        <f t="shared" si="71"/>
        <v>0</v>
      </c>
      <c r="L2486">
        <f t="shared" si="71"/>
        <v>0</v>
      </c>
      <c r="M2486">
        <f t="shared" si="71"/>
        <v>0</v>
      </c>
      <c r="N2486">
        <f t="shared" si="71"/>
        <v>0</v>
      </c>
      <c r="O2486">
        <f t="shared" si="71"/>
        <v>0</v>
      </c>
      <c r="P2486">
        <f t="shared" si="71"/>
        <v>0</v>
      </c>
      <c r="Q2486">
        <f t="shared" si="71"/>
        <v>0</v>
      </c>
      <c r="R2486">
        <f t="shared" si="71"/>
        <v>0</v>
      </c>
      <c r="S2486">
        <f t="shared" si="71"/>
        <v>0</v>
      </c>
      <c r="T2486">
        <f t="shared" si="71"/>
        <v>0</v>
      </c>
      <c r="U2486">
        <f t="shared" si="71"/>
        <v>0</v>
      </c>
      <c r="V2486">
        <f t="shared" si="71"/>
        <v>0</v>
      </c>
      <c r="W2486">
        <f t="shared" si="71"/>
        <v>0</v>
      </c>
      <c r="X2486">
        <f t="shared" si="71"/>
        <v>0</v>
      </c>
      <c r="Y2486">
        <f t="shared" si="71"/>
        <v>0</v>
      </c>
      <c r="Z2486">
        <f t="shared" si="71"/>
        <v>0</v>
      </c>
      <c r="AA2486">
        <f t="shared" si="71"/>
        <v>0</v>
      </c>
      <c r="AB2486">
        <f t="shared" si="71"/>
        <v>0</v>
      </c>
      <c r="AC2486">
        <f t="shared" si="71"/>
        <v>0</v>
      </c>
      <c r="AD2486">
        <f t="shared" si="71"/>
        <v>0</v>
      </c>
      <c r="AE2486">
        <f t="shared" si="71"/>
        <v>0</v>
      </c>
      <c r="AF2486">
        <f t="shared" si="71"/>
        <v>0</v>
      </c>
      <c r="AG2486">
        <f t="shared" si="71"/>
        <v>0</v>
      </c>
      <c r="AH2486">
        <f t="shared" si="71"/>
        <v>0</v>
      </c>
      <c r="AI2486">
        <f t="shared" si="71"/>
        <v>0</v>
      </c>
    </row>
    <row r="2487" spans="1:35" x14ac:dyDescent="0.25">
      <c r="A2487">
        <v>17</v>
      </c>
      <c r="C2487">
        <f t="shared" ref="C2487:AI2487" si="72">SUMIFS(C$1835:C$2476,$A$1835:$A$2476,$A2487)-SUMIFS(B$1189:B$1832,$A$1189:$A$1832,$A2487)</f>
        <v>0</v>
      </c>
      <c r="D2487">
        <f t="shared" si="72"/>
        <v>0</v>
      </c>
      <c r="E2487">
        <f t="shared" si="72"/>
        <v>0</v>
      </c>
      <c r="F2487">
        <f t="shared" si="72"/>
        <v>0</v>
      </c>
      <c r="G2487">
        <f t="shared" si="72"/>
        <v>0</v>
      </c>
      <c r="H2487">
        <f t="shared" si="72"/>
        <v>0</v>
      </c>
      <c r="I2487">
        <f t="shared" si="72"/>
        <v>0</v>
      </c>
      <c r="J2487">
        <f t="shared" si="72"/>
        <v>0</v>
      </c>
      <c r="K2487">
        <f t="shared" si="72"/>
        <v>0</v>
      </c>
      <c r="L2487">
        <f t="shared" si="72"/>
        <v>0</v>
      </c>
      <c r="M2487">
        <f t="shared" si="72"/>
        <v>0</v>
      </c>
      <c r="N2487">
        <f t="shared" si="72"/>
        <v>0</v>
      </c>
      <c r="O2487">
        <f t="shared" si="72"/>
        <v>0</v>
      </c>
      <c r="P2487">
        <f t="shared" si="72"/>
        <v>0</v>
      </c>
      <c r="Q2487">
        <f t="shared" si="72"/>
        <v>0</v>
      </c>
      <c r="R2487">
        <f t="shared" si="72"/>
        <v>0</v>
      </c>
      <c r="S2487">
        <f t="shared" si="72"/>
        <v>0</v>
      </c>
      <c r="T2487">
        <f t="shared" si="72"/>
        <v>0</v>
      </c>
      <c r="U2487">
        <f t="shared" si="72"/>
        <v>0</v>
      </c>
      <c r="V2487">
        <f t="shared" si="72"/>
        <v>0</v>
      </c>
      <c r="W2487">
        <f t="shared" si="72"/>
        <v>0</v>
      </c>
      <c r="X2487">
        <f t="shared" si="72"/>
        <v>0</v>
      </c>
      <c r="Y2487">
        <f t="shared" si="72"/>
        <v>0</v>
      </c>
      <c r="Z2487">
        <f t="shared" si="72"/>
        <v>0</v>
      </c>
      <c r="AA2487">
        <f t="shared" si="72"/>
        <v>0</v>
      </c>
      <c r="AB2487">
        <f t="shared" si="72"/>
        <v>0</v>
      </c>
      <c r="AC2487">
        <f t="shared" si="72"/>
        <v>0</v>
      </c>
      <c r="AD2487">
        <f t="shared" si="72"/>
        <v>0</v>
      </c>
      <c r="AE2487">
        <f t="shared" si="72"/>
        <v>0</v>
      </c>
      <c r="AF2487">
        <f t="shared" si="72"/>
        <v>0</v>
      </c>
      <c r="AG2487">
        <f t="shared" si="72"/>
        <v>0</v>
      </c>
      <c r="AH2487">
        <f t="shared" si="72"/>
        <v>0</v>
      </c>
      <c r="AI2487">
        <f t="shared" si="72"/>
        <v>0</v>
      </c>
    </row>
    <row r="2488" spans="1:35" x14ac:dyDescent="0.25">
      <c r="A2488">
        <v>18</v>
      </c>
      <c r="C2488">
        <f t="shared" ref="C2488:AI2488" si="73">SUMIFS(C$1835:C$2476,$A$1835:$A$2476,$A2488)-SUMIFS(B$1189:B$1832,$A$1189:$A$1832,$A2488)</f>
        <v>0</v>
      </c>
      <c r="D2488">
        <f t="shared" si="73"/>
        <v>0</v>
      </c>
      <c r="E2488">
        <f t="shared" si="73"/>
        <v>0</v>
      </c>
      <c r="F2488">
        <f t="shared" si="73"/>
        <v>0</v>
      </c>
      <c r="G2488">
        <f t="shared" si="73"/>
        <v>0</v>
      </c>
      <c r="H2488">
        <f t="shared" si="73"/>
        <v>0</v>
      </c>
      <c r="I2488">
        <f t="shared" si="73"/>
        <v>0</v>
      </c>
      <c r="J2488">
        <f t="shared" si="73"/>
        <v>0</v>
      </c>
      <c r="K2488">
        <f t="shared" si="73"/>
        <v>0</v>
      </c>
      <c r="L2488">
        <f t="shared" si="73"/>
        <v>0</v>
      </c>
      <c r="M2488">
        <f t="shared" si="73"/>
        <v>0</v>
      </c>
      <c r="N2488">
        <f t="shared" si="73"/>
        <v>0</v>
      </c>
      <c r="O2488">
        <f t="shared" si="73"/>
        <v>0</v>
      </c>
      <c r="P2488">
        <f t="shared" si="73"/>
        <v>0</v>
      </c>
      <c r="Q2488">
        <f t="shared" si="73"/>
        <v>0</v>
      </c>
      <c r="R2488">
        <f t="shared" si="73"/>
        <v>0</v>
      </c>
      <c r="S2488">
        <f t="shared" si="73"/>
        <v>0</v>
      </c>
      <c r="T2488">
        <f t="shared" si="73"/>
        <v>0</v>
      </c>
      <c r="U2488">
        <f t="shared" si="73"/>
        <v>0</v>
      </c>
      <c r="V2488">
        <f t="shared" si="73"/>
        <v>0</v>
      </c>
      <c r="W2488">
        <f t="shared" si="73"/>
        <v>0</v>
      </c>
      <c r="X2488">
        <f t="shared" si="73"/>
        <v>0</v>
      </c>
      <c r="Y2488">
        <f t="shared" si="73"/>
        <v>0</v>
      </c>
      <c r="Z2488">
        <f t="shared" si="73"/>
        <v>0</v>
      </c>
      <c r="AA2488">
        <f t="shared" si="73"/>
        <v>0</v>
      </c>
      <c r="AB2488">
        <f t="shared" si="73"/>
        <v>0</v>
      </c>
      <c r="AC2488">
        <f t="shared" si="73"/>
        <v>0</v>
      </c>
      <c r="AD2488">
        <f t="shared" si="73"/>
        <v>0</v>
      </c>
      <c r="AE2488">
        <f t="shared" si="73"/>
        <v>0</v>
      </c>
      <c r="AF2488">
        <f t="shared" si="73"/>
        <v>0</v>
      </c>
      <c r="AG2488">
        <f t="shared" si="73"/>
        <v>0</v>
      </c>
      <c r="AH2488">
        <f t="shared" si="73"/>
        <v>0</v>
      </c>
      <c r="AI2488">
        <f t="shared" si="73"/>
        <v>0</v>
      </c>
    </row>
    <row r="2489" spans="1:35" x14ac:dyDescent="0.25">
      <c r="A2489">
        <v>22</v>
      </c>
      <c r="C2489">
        <f t="shared" ref="C2489:AI2489" si="74">SUMIFS(C$1835:C$2476,$A$1835:$A$2476,$A2489)-SUMIFS(B$1189:B$1832,$A$1189:$A$1832,$A2489)</f>
        <v>0</v>
      </c>
      <c r="D2489">
        <f t="shared" si="74"/>
        <v>0</v>
      </c>
      <c r="E2489">
        <f t="shared" si="74"/>
        <v>0</v>
      </c>
      <c r="F2489">
        <f t="shared" si="74"/>
        <v>0</v>
      </c>
      <c r="G2489">
        <f t="shared" si="74"/>
        <v>0</v>
      </c>
      <c r="H2489">
        <f t="shared" si="74"/>
        <v>0</v>
      </c>
      <c r="I2489">
        <f t="shared" si="74"/>
        <v>0</v>
      </c>
      <c r="J2489">
        <f t="shared" si="74"/>
        <v>0</v>
      </c>
      <c r="K2489">
        <f t="shared" si="74"/>
        <v>0</v>
      </c>
      <c r="L2489">
        <f t="shared" si="74"/>
        <v>0</v>
      </c>
      <c r="M2489">
        <f t="shared" si="74"/>
        <v>0</v>
      </c>
      <c r="N2489">
        <f t="shared" si="74"/>
        <v>0</v>
      </c>
      <c r="O2489">
        <f t="shared" si="74"/>
        <v>0</v>
      </c>
      <c r="P2489">
        <f t="shared" si="74"/>
        <v>0</v>
      </c>
      <c r="Q2489">
        <f t="shared" si="74"/>
        <v>0</v>
      </c>
      <c r="R2489">
        <f t="shared" si="74"/>
        <v>0</v>
      </c>
      <c r="S2489">
        <f t="shared" si="74"/>
        <v>0</v>
      </c>
      <c r="T2489">
        <f t="shared" si="74"/>
        <v>0</v>
      </c>
      <c r="U2489">
        <f t="shared" si="74"/>
        <v>0</v>
      </c>
      <c r="V2489">
        <f t="shared" si="74"/>
        <v>0</v>
      </c>
      <c r="W2489">
        <f t="shared" si="74"/>
        <v>0</v>
      </c>
      <c r="X2489">
        <f t="shared" si="74"/>
        <v>0</v>
      </c>
      <c r="Y2489">
        <f t="shared" si="74"/>
        <v>0</v>
      </c>
      <c r="Z2489">
        <f t="shared" si="74"/>
        <v>0</v>
      </c>
      <c r="AA2489">
        <f t="shared" si="74"/>
        <v>0</v>
      </c>
      <c r="AB2489">
        <f t="shared" si="74"/>
        <v>0</v>
      </c>
      <c r="AC2489">
        <f t="shared" si="74"/>
        <v>0</v>
      </c>
      <c r="AD2489">
        <f t="shared" si="74"/>
        <v>0</v>
      </c>
      <c r="AE2489">
        <f t="shared" si="74"/>
        <v>0</v>
      </c>
      <c r="AF2489">
        <f t="shared" si="74"/>
        <v>0</v>
      </c>
      <c r="AG2489">
        <f t="shared" si="74"/>
        <v>0</v>
      </c>
      <c r="AH2489">
        <f t="shared" si="74"/>
        <v>0</v>
      </c>
      <c r="AI2489">
        <f t="shared" si="74"/>
        <v>0</v>
      </c>
    </row>
    <row r="2490" spans="1:35" x14ac:dyDescent="0.25">
      <c r="A2490">
        <v>24</v>
      </c>
      <c r="C2490">
        <f t="shared" ref="C2490:AI2490" si="75">SUMIFS(C$1835:C$2476,$A$1835:$A$2476,$A2490)-SUMIFS(B$1189:B$1832,$A$1189:$A$1832,$A2490)</f>
        <v>0</v>
      </c>
      <c r="D2490">
        <f t="shared" si="75"/>
        <v>0</v>
      </c>
      <c r="E2490">
        <f t="shared" si="75"/>
        <v>0</v>
      </c>
      <c r="F2490">
        <f t="shared" si="75"/>
        <v>0</v>
      </c>
      <c r="G2490">
        <f t="shared" si="75"/>
        <v>0</v>
      </c>
      <c r="H2490">
        <f t="shared" si="75"/>
        <v>0</v>
      </c>
      <c r="I2490">
        <f t="shared" si="75"/>
        <v>0</v>
      </c>
      <c r="J2490">
        <f t="shared" si="75"/>
        <v>0</v>
      </c>
      <c r="K2490">
        <f t="shared" si="75"/>
        <v>0</v>
      </c>
      <c r="L2490">
        <f t="shared" si="75"/>
        <v>0</v>
      </c>
      <c r="M2490">
        <f t="shared" si="75"/>
        <v>0</v>
      </c>
      <c r="N2490">
        <f t="shared" si="75"/>
        <v>0</v>
      </c>
      <c r="O2490">
        <f t="shared" si="75"/>
        <v>0</v>
      </c>
      <c r="P2490">
        <f t="shared" si="75"/>
        <v>0</v>
      </c>
      <c r="Q2490">
        <f t="shared" si="75"/>
        <v>0</v>
      </c>
      <c r="R2490">
        <f t="shared" si="75"/>
        <v>0</v>
      </c>
      <c r="S2490">
        <f t="shared" si="75"/>
        <v>0</v>
      </c>
      <c r="T2490">
        <f t="shared" si="75"/>
        <v>0</v>
      </c>
      <c r="U2490">
        <f t="shared" si="75"/>
        <v>0</v>
      </c>
      <c r="V2490">
        <f t="shared" si="75"/>
        <v>0</v>
      </c>
      <c r="W2490">
        <f t="shared" si="75"/>
        <v>0</v>
      </c>
      <c r="X2490">
        <f t="shared" si="75"/>
        <v>0</v>
      </c>
      <c r="Y2490">
        <f t="shared" si="75"/>
        <v>0</v>
      </c>
      <c r="Z2490">
        <f t="shared" si="75"/>
        <v>0</v>
      </c>
      <c r="AA2490">
        <f t="shared" si="75"/>
        <v>0</v>
      </c>
      <c r="AB2490">
        <f t="shared" si="75"/>
        <v>0</v>
      </c>
      <c r="AC2490">
        <f t="shared" si="75"/>
        <v>0</v>
      </c>
      <c r="AD2490">
        <f t="shared" si="75"/>
        <v>0</v>
      </c>
      <c r="AE2490">
        <f t="shared" si="75"/>
        <v>0</v>
      </c>
      <c r="AF2490">
        <f t="shared" si="75"/>
        <v>0</v>
      </c>
      <c r="AG2490">
        <f t="shared" si="75"/>
        <v>0</v>
      </c>
      <c r="AH2490">
        <f t="shared" si="75"/>
        <v>0</v>
      </c>
      <c r="AI2490">
        <f t="shared" si="75"/>
        <v>0</v>
      </c>
    </row>
    <row r="2491" spans="1:35" x14ac:dyDescent="0.25">
      <c r="A2491">
        <v>25</v>
      </c>
      <c r="C2491">
        <f t="shared" ref="C2491:AI2491" si="76">SUMIFS(C$1835:C$2476,$A$1835:$A$2476,$A2491)-SUMIFS(B$1189:B$1832,$A$1189:$A$1832,$A2491)</f>
        <v>0</v>
      </c>
      <c r="D2491">
        <f t="shared" si="76"/>
        <v>0</v>
      </c>
      <c r="E2491">
        <f t="shared" si="76"/>
        <v>0</v>
      </c>
      <c r="F2491">
        <f t="shared" si="76"/>
        <v>0</v>
      </c>
      <c r="G2491">
        <f t="shared" si="76"/>
        <v>0</v>
      </c>
      <c r="H2491">
        <f t="shared" si="76"/>
        <v>0</v>
      </c>
      <c r="I2491">
        <f t="shared" si="76"/>
        <v>0</v>
      </c>
      <c r="J2491">
        <f t="shared" si="76"/>
        <v>0</v>
      </c>
      <c r="K2491">
        <f t="shared" si="76"/>
        <v>0</v>
      </c>
      <c r="L2491">
        <f t="shared" si="76"/>
        <v>0</v>
      </c>
      <c r="M2491">
        <f t="shared" si="76"/>
        <v>0</v>
      </c>
      <c r="N2491">
        <f t="shared" si="76"/>
        <v>0</v>
      </c>
      <c r="O2491">
        <f t="shared" si="76"/>
        <v>0</v>
      </c>
      <c r="P2491">
        <f t="shared" si="76"/>
        <v>0</v>
      </c>
      <c r="Q2491">
        <f t="shared" si="76"/>
        <v>0</v>
      </c>
      <c r="R2491">
        <f t="shared" si="76"/>
        <v>0</v>
      </c>
      <c r="S2491">
        <f t="shared" si="76"/>
        <v>0</v>
      </c>
      <c r="T2491">
        <f t="shared" si="76"/>
        <v>0</v>
      </c>
      <c r="U2491">
        <f t="shared" si="76"/>
        <v>0</v>
      </c>
      <c r="V2491">
        <f t="shared" si="76"/>
        <v>0</v>
      </c>
      <c r="W2491">
        <f t="shared" si="76"/>
        <v>0</v>
      </c>
      <c r="X2491">
        <f t="shared" si="76"/>
        <v>0</v>
      </c>
      <c r="Y2491">
        <f t="shared" si="76"/>
        <v>0</v>
      </c>
      <c r="Z2491">
        <f t="shared" si="76"/>
        <v>0</v>
      </c>
      <c r="AA2491">
        <f t="shared" si="76"/>
        <v>0</v>
      </c>
      <c r="AB2491">
        <f t="shared" si="76"/>
        <v>0</v>
      </c>
      <c r="AC2491">
        <f t="shared" si="76"/>
        <v>0</v>
      </c>
      <c r="AD2491">
        <f t="shared" si="76"/>
        <v>0</v>
      </c>
      <c r="AE2491">
        <f t="shared" si="76"/>
        <v>0</v>
      </c>
      <c r="AF2491">
        <f t="shared" si="76"/>
        <v>0</v>
      </c>
      <c r="AG2491">
        <f t="shared" si="76"/>
        <v>0</v>
      </c>
      <c r="AH2491">
        <f t="shared" si="76"/>
        <v>0</v>
      </c>
      <c r="AI2491">
        <f t="shared" si="76"/>
        <v>0</v>
      </c>
    </row>
    <row r="2492" spans="1:35" x14ac:dyDescent="0.25">
      <c r="A2492">
        <v>34</v>
      </c>
      <c r="C2492">
        <f t="shared" ref="C2492:AI2492" si="77">SUMIFS(C$1835:C$2476,$A$1835:$A$2476,$A2492)-SUMIFS(B$1189:B$1832,$A$1189:$A$1832,$A2492)</f>
        <v>0</v>
      </c>
      <c r="D2492">
        <f t="shared" si="77"/>
        <v>0</v>
      </c>
      <c r="E2492">
        <f t="shared" si="77"/>
        <v>0</v>
      </c>
      <c r="F2492">
        <f t="shared" si="77"/>
        <v>0</v>
      </c>
      <c r="G2492">
        <f t="shared" si="77"/>
        <v>0</v>
      </c>
      <c r="H2492">
        <f t="shared" si="77"/>
        <v>0</v>
      </c>
      <c r="I2492">
        <f t="shared" si="77"/>
        <v>0</v>
      </c>
      <c r="J2492">
        <f t="shared" si="77"/>
        <v>0</v>
      </c>
      <c r="K2492">
        <f t="shared" si="77"/>
        <v>0</v>
      </c>
      <c r="L2492">
        <f t="shared" si="77"/>
        <v>0</v>
      </c>
      <c r="M2492">
        <f t="shared" si="77"/>
        <v>0</v>
      </c>
      <c r="N2492">
        <f t="shared" si="77"/>
        <v>0</v>
      </c>
      <c r="O2492">
        <f t="shared" si="77"/>
        <v>0</v>
      </c>
      <c r="P2492">
        <f t="shared" si="77"/>
        <v>0</v>
      </c>
      <c r="Q2492">
        <f t="shared" si="77"/>
        <v>0</v>
      </c>
      <c r="R2492">
        <f t="shared" si="77"/>
        <v>0</v>
      </c>
      <c r="S2492">
        <f t="shared" si="77"/>
        <v>0</v>
      </c>
      <c r="T2492">
        <f t="shared" si="77"/>
        <v>0</v>
      </c>
      <c r="U2492">
        <f t="shared" si="77"/>
        <v>0</v>
      </c>
      <c r="V2492">
        <f t="shared" si="77"/>
        <v>0</v>
      </c>
      <c r="W2492">
        <f t="shared" si="77"/>
        <v>0</v>
      </c>
      <c r="X2492">
        <f t="shared" si="77"/>
        <v>0</v>
      </c>
      <c r="Y2492">
        <f t="shared" si="77"/>
        <v>0</v>
      </c>
      <c r="Z2492">
        <f t="shared" si="77"/>
        <v>0</v>
      </c>
      <c r="AA2492">
        <f t="shared" si="77"/>
        <v>0</v>
      </c>
      <c r="AB2492">
        <f t="shared" si="77"/>
        <v>0</v>
      </c>
      <c r="AC2492">
        <f t="shared" si="77"/>
        <v>0</v>
      </c>
      <c r="AD2492">
        <f t="shared" si="77"/>
        <v>0</v>
      </c>
      <c r="AE2492">
        <f t="shared" si="77"/>
        <v>0</v>
      </c>
      <c r="AF2492">
        <f t="shared" si="77"/>
        <v>0</v>
      </c>
      <c r="AG2492">
        <f t="shared" si="77"/>
        <v>0</v>
      </c>
      <c r="AH2492">
        <f t="shared" si="77"/>
        <v>0</v>
      </c>
      <c r="AI2492">
        <f t="shared" si="77"/>
        <v>0</v>
      </c>
    </row>
    <row r="2493" spans="1:35" x14ac:dyDescent="0.25">
      <c r="A2493">
        <v>37</v>
      </c>
      <c r="C2493">
        <f t="shared" ref="C2493:AI2493" si="78">SUMIFS(C$1835:C$2476,$A$1835:$A$2476,$A2493)-SUMIFS(B$1189:B$1832,$A$1189:$A$1832,$A2493)</f>
        <v>0</v>
      </c>
      <c r="D2493">
        <f t="shared" si="78"/>
        <v>0</v>
      </c>
      <c r="E2493">
        <f t="shared" si="78"/>
        <v>0</v>
      </c>
      <c r="F2493">
        <f t="shared" si="78"/>
        <v>0</v>
      </c>
      <c r="G2493">
        <f t="shared" si="78"/>
        <v>0</v>
      </c>
      <c r="H2493">
        <f t="shared" si="78"/>
        <v>0</v>
      </c>
      <c r="I2493">
        <f t="shared" si="78"/>
        <v>0</v>
      </c>
      <c r="J2493">
        <f t="shared" si="78"/>
        <v>0</v>
      </c>
      <c r="K2493">
        <f t="shared" si="78"/>
        <v>0</v>
      </c>
      <c r="L2493">
        <f t="shared" si="78"/>
        <v>0</v>
      </c>
      <c r="M2493">
        <f t="shared" si="78"/>
        <v>0</v>
      </c>
      <c r="N2493">
        <f t="shared" si="78"/>
        <v>0</v>
      </c>
      <c r="O2493">
        <f t="shared" si="78"/>
        <v>0</v>
      </c>
      <c r="P2493">
        <f t="shared" si="78"/>
        <v>0</v>
      </c>
      <c r="Q2493">
        <f t="shared" si="78"/>
        <v>0</v>
      </c>
      <c r="R2493">
        <f t="shared" si="78"/>
        <v>0</v>
      </c>
      <c r="S2493">
        <f t="shared" si="78"/>
        <v>0</v>
      </c>
      <c r="T2493">
        <f t="shared" si="78"/>
        <v>0</v>
      </c>
      <c r="U2493">
        <f t="shared" si="78"/>
        <v>0</v>
      </c>
      <c r="V2493">
        <f t="shared" si="78"/>
        <v>0</v>
      </c>
      <c r="W2493">
        <f t="shared" si="78"/>
        <v>0</v>
      </c>
      <c r="X2493">
        <f t="shared" si="78"/>
        <v>0</v>
      </c>
      <c r="Y2493">
        <f t="shared" si="78"/>
        <v>0</v>
      </c>
      <c r="Z2493">
        <f t="shared" si="78"/>
        <v>0</v>
      </c>
      <c r="AA2493">
        <f t="shared" si="78"/>
        <v>0</v>
      </c>
      <c r="AB2493">
        <f t="shared" si="78"/>
        <v>0</v>
      </c>
      <c r="AC2493">
        <f t="shared" si="78"/>
        <v>0</v>
      </c>
      <c r="AD2493">
        <f t="shared" si="78"/>
        <v>0</v>
      </c>
      <c r="AE2493">
        <f t="shared" si="78"/>
        <v>0</v>
      </c>
      <c r="AF2493">
        <f t="shared" si="78"/>
        <v>0</v>
      </c>
      <c r="AG2493">
        <f t="shared" si="78"/>
        <v>0</v>
      </c>
      <c r="AH2493">
        <f t="shared" si="78"/>
        <v>0</v>
      </c>
      <c r="AI2493">
        <f t="shared" si="78"/>
        <v>0</v>
      </c>
    </row>
    <row r="2494" spans="1:35" x14ac:dyDescent="0.25">
      <c r="A2494">
        <v>40</v>
      </c>
      <c r="C2494">
        <f t="shared" ref="C2494:AI2494" si="79">SUMIFS(C$1835:C$2476,$A$1835:$A$2476,$A2494)-SUMIFS(B$1189:B$1832,$A$1189:$A$1832,$A2494)</f>
        <v>0</v>
      </c>
      <c r="D2494">
        <f t="shared" si="79"/>
        <v>0</v>
      </c>
      <c r="E2494">
        <f t="shared" si="79"/>
        <v>0</v>
      </c>
      <c r="F2494">
        <f t="shared" si="79"/>
        <v>0</v>
      </c>
      <c r="G2494">
        <f t="shared" si="79"/>
        <v>0</v>
      </c>
      <c r="H2494">
        <f t="shared" si="79"/>
        <v>0</v>
      </c>
      <c r="I2494">
        <f t="shared" si="79"/>
        <v>0</v>
      </c>
      <c r="J2494">
        <f t="shared" si="79"/>
        <v>0</v>
      </c>
      <c r="K2494">
        <f t="shared" si="79"/>
        <v>0</v>
      </c>
      <c r="L2494">
        <f t="shared" si="79"/>
        <v>0</v>
      </c>
      <c r="M2494">
        <f t="shared" si="79"/>
        <v>0</v>
      </c>
      <c r="N2494">
        <f t="shared" si="79"/>
        <v>0</v>
      </c>
      <c r="O2494">
        <f t="shared" si="79"/>
        <v>0</v>
      </c>
      <c r="P2494">
        <f t="shared" si="79"/>
        <v>0</v>
      </c>
      <c r="Q2494">
        <f t="shared" si="79"/>
        <v>0</v>
      </c>
      <c r="R2494">
        <f t="shared" si="79"/>
        <v>0</v>
      </c>
      <c r="S2494">
        <f t="shared" si="79"/>
        <v>0</v>
      </c>
      <c r="T2494">
        <f t="shared" si="79"/>
        <v>0</v>
      </c>
      <c r="U2494">
        <f t="shared" si="79"/>
        <v>0</v>
      </c>
      <c r="V2494">
        <f t="shared" si="79"/>
        <v>0</v>
      </c>
      <c r="W2494">
        <f t="shared" si="79"/>
        <v>0</v>
      </c>
      <c r="X2494">
        <f t="shared" si="79"/>
        <v>0</v>
      </c>
      <c r="Y2494">
        <f t="shared" si="79"/>
        <v>0</v>
      </c>
      <c r="Z2494">
        <f t="shared" si="79"/>
        <v>0</v>
      </c>
      <c r="AA2494">
        <f t="shared" si="79"/>
        <v>0</v>
      </c>
      <c r="AB2494">
        <f t="shared" si="79"/>
        <v>0</v>
      </c>
      <c r="AC2494">
        <f t="shared" si="79"/>
        <v>0</v>
      </c>
      <c r="AD2494">
        <f t="shared" si="79"/>
        <v>0</v>
      </c>
      <c r="AE2494">
        <f t="shared" si="79"/>
        <v>0</v>
      </c>
      <c r="AF2494">
        <f t="shared" si="79"/>
        <v>0</v>
      </c>
      <c r="AG2494">
        <f t="shared" si="79"/>
        <v>0</v>
      </c>
      <c r="AH2494">
        <f t="shared" si="79"/>
        <v>0</v>
      </c>
      <c r="AI2494">
        <f t="shared" si="79"/>
        <v>0</v>
      </c>
    </row>
    <row r="2495" spans="1:35" x14ac:dyDescent="0.25">
      <c r="A2495">
        <v>43</v>
      </c>
      <c r="C2495">
        <f t="shared" ref="C2495:AI2495" si="80">SUMIFS(C$1835:C$2476,$A$1835:$A$2476,$A2495)-SUMIFS(B$1189:B$1832,$A$1189:$A$1832,$A2495)</f>
        <v>0</v>
      </c>
      <c r="D2495">
        <f t="shared" si="80"/>
        <v>0</v>
      </c>
      <c r="E2495">
        <f t="shared" si="80"/>
        <v>0</v>
      </c>
      <c r="F2495">
        <f t="shared" si="80"/>
        <v>0</v>
      </c>
      <c r="G2495">
        <f t="shared" si="80"/>
        <v>0</v>
      </c>
      <c r="H2495">
        <f t="shared" si="80"/>
        <v>0</v>
      </c>
      <c r="I2495">
        <f t="shared" si="80"/>
        <v>0</v>
      </c>
      <c r="J2495">
        <f t="shared" si="80"/>
        <v>0</v>
      </c>
      <c r="K2495">
        <f t="shared" si="80"/>
        <v>0</v>
      </c>
      <c r="L2495">
        <f t="shared" si="80"/>
        <v>0</v>
      </c>
      <c r="M2495">
        <f t="shared" si="80"/>
        <v>0</v>
      </c>
      <c r="N2495">
        <f t="shared" si="80"/>
        <v>0</v>
      </c>
      <c r="O2495">
        <f t="shared" si="80"/>
        <v>0</v>
      </c>
      <c r="P2495">
        <f t="shared" si="80"/>
        <v>0</v>
      </c>
      <c r="Q2495">
        <f t="shared" si="80"/>
        <v>0</v>
      </c>
      <c r="R2495">
        <f t="shared" si="80"/>
        <v>0</v>
      </c>
      <c r="S2495">
        <f t="shared" si="80"/>
        <v>0</v>
      </c>
      <c r="T2495">
        <f t="shared" si="80"/>
        <v>0</v>
      </c>
      <c r="U2495">
        <f t="shared" si="80"/>
        <v>0</v>
      </c>
      <c r="V2495">
        <f t="shared" si="80"/>
        <v>0</v>
      </c>
      <c r="W2495">
        <f t="shared" si="80"/>
        <v>0</v>
      </c>
      <c r="X2495">
        <f t="shared" si="80"/>
        <v>0</v>
      </c>
      <c r="Y2495">
        <f t="shared" si="80"/>
        <v>0</v>
      </c>
      <c r="Z2495">
        <f t="shared" si="80"/>
        <v>0</v>
      </c>
      <c r="AA2495">
        <f t="shared" si="80"/>
        <v>0</v>
      </c>
      <c r="AB2495">
        <f t="shared" si="80"/>
        <v>0</v>
      </c>
      <c r="AC2495">
        <f t="shared" si="80"/>
        <v>0</v>
      </c>
      <c r="AD2495">
        <f t="shared" si="80"/>
        <v>0</v>
      </c>
      <c r="AE2495">
        <f t="shared" si="80"/>
        <v>0</v>
      </c>
      <c r="AF2495">
        <f t="shared" si="80"/>
        <v>0</v>
      </c>
      <c r="AG2495">
        <f t="shared" si="80"/>
        <v>0</v>
      </c>
      <c r="AH2495">
        <f t="shared" si="80"/>
        <v>0</v>
      </c>
      <c r="AI2495">
        <f t="shared" si="80"/>
        <v>0</v>
      </c>
    </row>
    <row r="2496" spans="1:35" x14ac:dyDescent="0.25">
      <c r="A2496">
        <v>44</v>
      </c>
      <c r="C2496">
        <f t="shared" ref="C2496:AI2496" si="81">SUMIFS(C$1835:C$2476,$A$1835:$A$2476,$A2496)-SUMIFS(B$1189:B$1832,$A$1189:$A$1832,$A2496)</f>
        <v>0</v>
      </c>
      <c r="D2496">
        <f t="shared" si="81"/>
        <v>0</v>
      </c>
      <c r="E2496">
        <f t="shared" si="81"/>
        <v>0</v>
      </c>
      <c r="F2496">
        <f t="shared" si="81"/>
        <v>0</v>
      </c>
      <c r="G2496">
        <f t="shared" si="81"/>
        <v>0</v>
      </c>
      <c r="H2496">
        <f t="shared" si="81"/>
        <v>0</v>
      </c>
      <c r="I2496">
        <f t="shared" si="81"/>
        <v>0</v>
      </c>
      <c r="J2496">
        <f t="shared" si="81"/>
        <v>0</v>
      </c>
      <c r="K2496">
        <f t="shared" si="81"/>
        <v>0</v>
      </c>
      <c r="L2496">
        <f t="shared" si="81"/>
        <v>0</v>
      </c>
      <c r="M2496">
        <f t="shared" si="81"/>
        <v>0</v>
      </c>
      <c r="N2496">
        <f t="shared" si="81"/>
        <v>0</v>
      </c>
      <c r="O2496">
        <f t="shared" si="81"/>
        <v>0</v>
      </c>
      <c r="P2496">
        <f t="shared" si="81"/>
        <v>0</v>
      </c>
      <c r="Q2496">
        <f t="shared" si="81"/>
        <v>0</v>
      </c>
      <c r="R2496">
        <f t="shared" si="81"/>
        <v>0</v>
      </c>
      <c r="S2496">
        <f t="shared" si="81"/>
        <v>0</v>
      </c>
      <c r="T2496">
        <f t="shared" si="81"/>
        <v>0</v>
      </c>
      <c r="U2496">
        <f t="shared" si="81"/>
        <v>0</v>
      </c>
      <c r="V2496">
        <f t="shared" si="81"/>
        <v>0</v>
      </c>
      <c r="W2496">
        <f t="shared" si="81"/>
        <v>0</v>
      </c>
      <c r="X2496">
        <f t="shared" si="81"/>
        <v>0</v>
      </c>
      <c r="Y2496">
        <f t="shared" si="81"/>
        <v>0</v>
      </c>
      <c r="Z2496">
        <f t="shared" si="81"/>
        <v>0</v>
      </c>
      <c r="AA2496">
        <f t="shared" si="81"/>
        <v>0</v>
      </c>
      <c r="AB2496">
        <f t="shared" si="81"/>
        <v>0</v>
      </c>
      <c r="AC2496">
        <f t="shared" si="81"/>
        <v>0</v>
      </c>
      <c r="AD2496">
        <f t="shared" si="81"/>
        <v>0</v>
      </c>
      <c r="AE2496">
        <f t="shared" si="81"/>
        <v>0</v>
      </c>
      <c r="AF2496">
        <f t="shared" si="81"/>
        <v>0</v>
      </c>
      <c r="AG2496">
        <f t="shared" si="81"/>
        <v>0</v>
      </c>
      <c r="AH2496">
        <f t="shared" si="81"/>
        <v>0</v>
      </c>
      <c r="AI2496">
        <f t="shared" si="81"/>
        <v>0</v>
      </c>
    </row>
    <row r="2497" spans="1:35" x14ac:dyDescent="0.25">
      <c r="A2497">
        <v>47</v>
      </c>
      <c r="C2497">
        <f t="shared" ref="C2497:AI2497" si="82">SUMIFS(C$1835:C$2476,$A$1835:$A$2476,$A2497)-SUMIFS(B$1189:B$1832,$A$1189:$A$1832,$A2497)</f>
        <v>0</v>
      </c>
      <c r="D2497">
        <f t="shared" si="82"/>
        <v>0</v>
      </c>
      <c r="E2497">
        <f t="shared" si="82"/>
        <v>0</v>
      </c>
      <c r="F2497">
        <f t="shared" si="82"/>
        <v>0</v>
      </c>
      <c r="G2497">
        <f t="shared" si="82"/>
        <v>0</v>
      </c>
      <c r="H2497">
        <f t="shared" si="82"/>
        <v>0</v>
      </c>
      <c r="I2497">
        <f t="shared" si="82"/>
        <v>0</v>
      </c>
      <c r="J2497">
        <f t="shared" si="82"/>
        <v>0</v>
      </c>
      <c r="K2497">
        <f t="shared" si="82"/>
        <v>0</v>
      </c>
      <c r="L2497">
        <f t="shared" si="82"/>
        <v>0</v>
      </c>
      <c r="M2497">
        <f t="shared" si="82"/>
        <v>0</v>
      </c>
      <c r="N2497">
        <f t="shared" si="82"/>
        <v>0</v>
      </c>
      <c r="O2497">
        <f t="shared" si="82"/>
        <v>0</v>
      </c>
      <c r="P2497">
        <f t="shared" si="82"/>
        <v>0</v>
      </c>
      <c r="Q2497">
        <f t="shared" si="82"/>
        <v>0</v>
      </c>
      <c r="R2497">
        <f t="shared" si="82"/>
        <v>0</v>
      </c>
      <c r="S2497">
        <f t="shared" si="82"/>
        <v>0</v>
      </c>
      <c r="T2497">
        <f t="shared" si="82"/>
        <v>0</v>
      </c>
      <c r="U2497">
        <f t="shared" si="82"/>
        <v>0</v>
      </c>
      <c r="V2497">
        <f t="shared" si="82"/>
        <v>0</v>
      </c>
      <c r="W2497">
        <f t="shared" si="82"/>
        <v>0</v>
      </c>
      <c r="X2497">
        <f t="shared" si="82"/>
        <v>0</v>
      </c>
      <c r="Y2497">
        <f t="shared" si="82"/>
        <v>0</v>
      </c>
      <c r="Z2497">
        <f t="shared" si="82"/>
        <v>0</v>
      </c>
      <c r="AA2497">
        <f t="shared" si="82"/>
        <v>0</v>
      </c>
      <c r="AB2497">
        <f t="shared" si="82"/>
        <v>0</v>
      </c>
      <c r="AC2497">
        <f t="shared" si="82"/>
        <v>0</v>
      </c>
      <c r="AD2497">
        <f t="shared" si="82"/>
        <v>0</v>
      </c>
      <c r="AE2497">
        <f t="shared" si="82"/>
        <v>0</v>
      </c>
      <c r="AF2497">
        <f t="shared" si="82"/>
        <v>0</v>
      </c>
      <c r="AG2497">
        <f t="shared" si="82"/>
        <v>0</v>
      </c>
      <c r="AH2497">
        <f t="shared" si="82"/>
        <v>0</v>
      </c>
      <c r="AI2497">
        <f t="shared" si="82"/>
        <v>0</v>
      </c>
    </row>
    <row r="2498" spans="1:35" x14ac:dyDescent="0.25">
      <c r="A2498">
        <v>48</v>
      </c>
      <c r="C2498">
        <f t="shared" ref="C2498:AI2498" si="83">SUMIFS(C$1835:C$2476,$A$1835:$A$2476,$A2498)-SUMIFS(B$1189:B$1832,$A$1189:$A$1832,$A2498)</f>
        <v>0</v>
      </c>
      <c r="D2498">
        <f t="shared" si="83"/>
        <v>0</v>
      </c>
      <c r="E2498">
        <f t="shared" si="83"/>
        <v>0</v>
      </c>
      <c r="F2498">
        <f t="shared" si="83"/>
        <v>0</v>
      </c>
      <c r="G2498">
        <f t="shared" si="83"/>
        <v>0</v>
      </c>
      <c r="H2498">
        <f t="shared" si="83"/>
        <v>0</v>
      </c>
      <c r="I2498">
        <f t="shared" si="83"/>
        <v>0</v>
      </c>
      <c r="J2498">
        <f t="shared" si="83"/>
        <v>0</v>
      </c>
      <c r="K2498">
        <f t="shared" si="83"/>
        <v>0</v>
      </c>
      <c r="L2498">
        <f t="shared" si="83"/>
        <v>0</v>
      </c>
      <c r="M2498">
        <f t="shared" si="83"/>
        <v>0</v>
      </c>
      <c r="N2498">
        <f t="shared" si="83"/>
        <v>0</v>
      </c>
      <c r="O2498">
        <f t="shared" si="83"/>
        <v>0</v>
      </c>
      <c r="P2498">
        <f t="shared" si="83"/>
        <v>0</v>
      </c>
      <c r="Q2498">
        <f t="shared" si="83"/>
        <v>0</v>
      </c>
      <c r="R2498">
        <f t="shared" si="83"/>
        <v>0</v>
      </c>
      <c r="S2498">
        <f t="shared" si="83"/>
        <v>0</v>
      </c>
      <c r="T2498">
        <f t="shared" si="83"/>
        <v>0</v>
      </c>
      <c r="U2498">
        <f t="shared" si="83"/>
        <v>0</v>
      </c>
      <c r="V2498">
        <f t="shared" si="83"/>
        <v>0</v>
      </c>
      <c r="W2498">
        <f t="shared" si="83"/>
        <v>0</v>
      </c>
      <c r="X2498">
        <f t="shared" si="83"/>
        <v>0</v>
      </c>
      <c r="Y2498">
        <f t="shared" si="83"/>
        <v>0</v>
      </c>
      <c r="Z2498">
        <f t="shared" si="83"/>
        <v>0</v>
      </c>
      <c r="AA2498">
        <f t="shared" si="83"/>
        <v>0</v>
      </c>
      <c r="AB2498">
        <f t="shared" si="83"/>
        <v>0</v>
      </c>
      <c r="AC2498">
        <f t="shared" si="83"/>
        <v>0</v>
      </c>
      <c r="AD2498">
        <f t="shared" si="83"/>
        <v>0</v>
      </c>
      <c r="AE2498">
        <f t="shared" si="83"/>
        <v>0</v>
      </c>
      <c r="AF2498">
        <f t="shared" si="83"/>
        <v>0</v>
      </c>
      <c r="AG2498">
        <f t="shared" si="83"/>
        <v>0</v>
      </c>
      <c r="AH2498">
        <f t="shared" si="83"/>
        <v>0</v>
      </c>
      <c r="AI2498">
        <f t="shared" si="83"/>
        <v>0</v>
      </c>
    </row>
    <row r="2499" spans="1:35" x14ac:dyDescent="0.25">
      <c r="A2499">
        <v>50</v>
      </c>
      <c r="C2499">
        <f t="shared" ref="C2499:AI2499" si="84">SUMIFS(C$1835:C$2476,$A$1835:$A$2476,$A2499)-SUMIFS(B$1189:B$1832,$A$1189:$A$1832,$A2499)</f>
        <v>11.613679999999988</v>
      </c>
      <c r="D2499">
        <f t="shared" si="84"/>
        <v>20.639970000000005</v>
      </c>
      <c r="E2499">
        <f t="shared" si="84"/>
        <v>34.981310000000008</v>
      </c>
      <c r="F2499">
        <f t="shared" si="84"/>
        <v>46.446270000000027</v>
      </c>
      <c r="G2499">
        <f t="shared" si="84"/>
        <v>0</v>
      </c>
      <c r="H2499">
        <f t="shared" si="84"/>
        <v>0</v>
      </c>
      <c r="I2499">
        <f t="shared" si="84"/>
        <v>0</v>
      </c>
      <c r="J2499">
        <f t="shared" si="84"/>
        <v>0</v>
      </c>
      <c r="K2499">
        <f t="shared" si="84"/>
        <v>0</v>
      </c>
      <c r="L2499">
        <f t="shared" si="84"/>
        <v>0</v>
      </c>
      <c r="M2499">
        <f t="shared" si="84"/>
        <v>0</v>
      </c>
      <c r="N2499">
        <f t="shared" si="84"/>
        <v>0</v>
      </c>
      <c r="O2499">
        <f t="shared" si="84"/>
        <v>0</v>
      </c>
      <c r="P2499">
        <f t="shared" si="84"/>
        <v>0</v>
      </c>
      <c r="Q2499">
        <f t="shared" si="84"/>
        <v>0</v>
      </c>
      <c r="R2499">
        <f t="shared" si="84"/>
        <v>0</v>
      </c>
      <c r="S2499">
        <f t="shared" si="84"/>
        <v>0</v>
      </c>
      <c r="T2499">
        <f t="shared" si="84"/>
        <v>0</v>
      </c>
      <c r="U2499">
        <f t="shared" si="84"/>
        <v>0</v>
      </c>
      <c r="V2499">
        <f t="shared" si="84"/>
        <v>0</v>
      </c>
      <c r="W2499">
        <f t="shared" si="84"/>
        <v>0</v>
      </c>
      <c r="X2499">
        <f t="shared" si="84"/>
        <v>0</v>
      </c>
      <c r="Y2499">
        <f t="shared" si="84"/>
        <v>0</v>
      </c>
      <c r="Z2499">
        <f t="shared" si="84"/>
        <v>0</v>
      </c>
      <c r="AA2499">
        <f t="shared" si="84"/>
        <v>0</v>
      </c>
      <c r="AB2499">
        <f t="shared" si="84"/>
        <v>0</v>
      </c>
      <c r="AC2499">
        <f t="shared" si="84"/>
        <v>0</v>
      </c>
      <c r="AD2499">
        <f t="shared" si="84"/>
        <v>0</v>
      </c>
      <c r="AE2499">
        <f t="shared" si="84"/>
        <v>0</v>
      </c>
      <c r="AF2499">
        <f t="shared" si="84"/>
        <v>0</v>
      </c>
      <c r="AG2499">
        <f t="shared" si="84"/>
        <v>0</v>
      </c>
      <c r="AH2499">
        <f t="shared" si="84"/>
        <v>0</v>
      </c>
      <c r="AI2499">
        <f t="shared" si="84"/>
        <v>0</v>
      </c>
    </row>
    <row r="2500" spans="1:35" x14ac:dyDescent="0.25">
      <c r="A2500">
        <v>51</v>
      </c>
      <c r="C2500">
        <f t="shared" ref="C2500:AI2500" si="85">SUMIFS(C$1835:C$2476,$A$1835:$A$2476,$A2500)-SUMIFS(B$1189:B$1832,$A$1189:$A$1832,$A2500)</f>
        <v>0</v>
      </c>
      <c r="D2500">
        <f t="shared" si="85"/>
        <v>0</v>
      </c>
      <c r="E2500">
        <f t="shared" si="85"/>
        <v>0</v>
      </c>
      <c r="F2500">
        <f t="shared" si="85"/>
        <v>0</v>
      </c>
      <c r="G2500">
        <f t="shared" si="85"/>
        <v>0</v>
      </c>
      <c r="H2500">
        <f t="shared" si="85"/>
        <v>0</v>
      </c>
      <c r="I2500">
        <f t="shared" si="85"/>
        <v>0</v>
      </c>
      <c r="J2500">
        <f t="shared" si="85"/>
        <v>0</v>
      </c>
      <c r="K2500">
        <f t="shared" si="85"/>
        <v>0</v>
      </c>
      <c r="L2500">
        <f t="shared" si="85"/>
        <v>0</v>
      </c>
      <c r="M2500">
        <f t="shared" si="85"/>
        <v>0</v>
      </c>
      <c r="N2500">
        <f t="shared" si="85"/>
        <v>0</v>
      </c>
      <c r="O2500">
        <f t="shared" si="85"/>
        <v>0</v>
      </c>
      <c r="P2500">
        <f t="shared" si="85"/>
        <v>0</v>
      </c>
      <c r="Q2500">
        <f t="shared" si="85"/>
        <v>0</v>
      </c>
      <c r="R2500">
        <f t="shared" si="85"/>
        <v>0</v>
      </c>
      <c r="S2500">
        <f t="shared" si="85"/>
        <v>0</v>
      </c>
      <c r="T2500">
        <f t="shared" si="85"/>
        <v>0</v>
      </c>
      <c r="U2500">
        <f t="shared" si="85"/>
        <v>0</v>
      </c>
      <c r="V2500">
        <f t="shared" si="85"/>
        <v>0</v>
      </c>
      <c r="W2500">
        <f t="shared" si="85"/>
        <v>0</v>
      </c>
      <c r="X2500">
        <f t="shared" si="85"/>
        <v>0</v>
      </c>
      <c r="Y2500">
        <f t="shared" si="85"/>
        <v>0</v>
      </c>
      <c r="Z2500">
        <f t="shared" si="85"/>
        <v>0</v>
      </c>
      <c r="AA2500">
        <f t="shared" si="85"/>
        <v>0</v>
      </c>
      <c r="AB2500">
        <f t="shared" si="85"/>
        <v>0</v>
      </c>
      <c r="AC2500">
        <f t="shared" si="85"/>
        <v>0</v>
      </c>
      <c r="AD2500">
        <f t="shared" si="85"/>
        <v>0</v>
      </c>
      <c r="AE2500">
        <f t="shared" si="85"/>
        <v>0</v>
      </c>
      <c r="AF2500">
        <f t="shared" si="85"/>
        <v>0</v>
      </c>
      <c r="AG2500">
        <f t="shared" si="85"/>
        <v>0</v>
      </c>
      <c r="AH2500">
        <f t="shared" si="85"/>
        <v>0</v>
      </c>
      <c r="AI2500">
        <f t="shared" si="85"/>
        <v>0</v>
      </c>
    </row>
    <row r="2501" spans="1:35" x14ac:dyDescent="0.25">
      <c r="A2501">
        <v>53</v>
      </c>
      <c r="C2501">
        <f t="shared" ref="C2501:AI2501" si="86">SUMIFS(C$1835:C$2476,$A$1835:$A$2476,$A2501)-SUMIFS(B$1189:B$1832,$A$1189:$A$1832,$A2501)</f>
        <v>0</v>
      </c>
      <c r="D2501">
        <f t="shared" si="86"/>
        <v>0</v>
      </c>
      <c r="E2501">
        <f t="shared" si="86"/>
        <v>0</v>
      </c>
      <c r="F2501">
        <f t="shared" si="86"/>
        <v>0</v>
      </c>
      <c r="G2501">
        <f t="shared" si="86"/>
        <v>0</v>
      </c>
      <c r="H2501">
        <f t="shared" si="86"/>
        <v>0</v>
      </c>
      <c r="I2501">
        <f t="shared" si="86"/>
        <v>0</v>
      </c>
      <c r="J2501">
        <f t="shared" si="86"/>
        <v>0</v>
      </c>
      <c r="K2501">
        <f t="shared" si="86"/>
        <v>0</v>
      </c>
      <c r="L2501">
        <f t="shared" si="86"/>
        <v>0</v>
      </c>
      <c r="M2501">
        <f t="shared" si="86"/>
        <v>0</v>
      </c>
      <c r="N2501">
        <f t="shared" si="86"/>
        <v>0</v>
      </c>
      <c r="O2501">
        <f t="shared" si="86"/>
        <v>0</v>
      </c>
      <c r="P2501">
        <f t="shared" si="86"/>
        <v>0</v>
      </c>
      <c r="Q2501">
        <f t="shared" si="86"/>
        <v>0</v>
      </c>
      <c r="R2501">
        <f t="shared" si="86"/>
        <v>0</v>
      </c>
      <c r="S2501">
        <f t="shared" si="86"/>
        <v>0</v>
      </c>
      <c r="T2501">
        <f t="shared" si="86"/>
        <v>0</v>
      </c>
      <c r="U2501">
        <f t="shared" si="86"/>
        <v>0</v>
      </c>
      <c r="V2501">
        <f t="shared" si="86"/>
        <v>0</v>
      </c>
      <c r="W2501">
        <f t="shared" si="86"/>
        <v>0</v>
      </c>
      <c r="X2501">
        <f t="shared" si="86"/>
        <v>0</v>
      </c>
      <c r="Y2501">
        <f t="shared" si="86"/>
        <v>0</v>
      </c>
      <c r="Z2501">
        <f t="shared" si="86"/>
        <v>0</v>
      </c>
      <c r="AA2501">
        <f t="shared" si="86"/>
        <v>0</v>
      </c>
      <c r="AB2501">
        <f t="shared" si="86"/>
        <v>0</v>
      </c>
      <c r="AC2501">
        <f t="shared" si="86"/>
        <v>0</v>
      </c>
      <c r="AD2501">
        <f t="shared" si="86"/>
        <v>0</v>
      </c>
      <c r="AE2501">
        <f t="shared" si="86"/>
        <v>0</v>
      </c>
      <c r="AF2501">
        <f t="shared" si="86"/>
        <v>0</v>
      </c>
      <c r="AG2501">
        <f t="shared" si="86"/>
        <v>0</v>
      </c>
      <c r="AH2501">
        <f t="shared" si="86"/>
        <v>0</v>
      </c>
      <c r="AI2501">
        <f t="shared" si="86"/>
        <v>0</v>
      </c>
    </row>
    <row r="2502" spans="1:35" x14ac:dyDescent="0.25">
      <c r="A2502">
        <v>55</v>
      </c>
      <c r="C2502">
        <f t="shared" ref="C2502:AI2502" si="87">SUMIFS(C$1835:C$2476,$A$1835:$A$2476,$A2502)-SUMIFS(B$1189:B$1832,$A$1189:$A$1832,$A2502)</f>
        <v>0</v>
      </c>
      <c r="D2502">
        <f t="shared" si="87"/>
        <v>0</v>
      </c>
      <c r="E2502">
        <f t="shared" si="87"/>
        <v>0</v>
      </c>
      <c r="F2502">
        <f t="shared" si="87"/>
        <v>0</v>
      </c>
      <c r="G2502">
        <f t="shared" si="87"/>
        <v>0</v>
      </c>
      <c r="H2502">
        <f t="shared" si="87"/>
        <v>0</v>
      </c>
      <c r="I2502">
        <f t="shared" si="87"/>
        <v>0</v>
      </c>
      <c r="J2502">
        <f t="shared" si="87"/>
        <v>0</v>
      </c>
      <c r="K2502">
        <f t="shared" si="87"/>
        <v>0</v>
      </c>
      <c r="L2502">
        <f t="shared" si="87"/>
        <v>0</v>
      </c>
      <c r="M2502">
        <f t="shared" si="87"/>
        <v>0</v>
      </c>
      <c r="N2502">
        <f t="shared" si="87"/>
        <v>0</v>
      </c>
      <c r="O2502">
        <f t="shared" si="87"/>
        <v>0</v>
      </c>
      <c r="P2502">
        <f t="shared" si="87"/>
        <v>0</v>
      </c>
      <c r="Q2502">
        <f t="shared" si="87"/>
        <v>0</v>
      </c>
      <c r="R2502">
        <f t="shared" si="87"/>
        <v>0</v>
      </c>
      <c r="S2502">
        <f t="shared" si="87"/>
        <v>0</v>
      </c>
      <c r="T2502">
        <f t="shared" si="87"/>
        <v>0</v>
      </c>
      <c r="U2502">
        <f t="shared" si="87"/>
        <v>0</v>
      </c>
      <c r="V2502">
        <f t="shared" si="87"/>
        <v>0</v>
      </c>
      <c r="W2502">
        <f t="shared" si="87"/>
        <v>0</v>
      </c>
      <c r="X2502">
        <f t="shared" si="87"/>
        <v>0</v>
      </c>
      <c r="Y2502">
        <f t="shared" si="87"/>
        <v>0</v>
      </c>
      <c r="Z2502">
        <f t="shared" si="87"/>
        <v>0</v>
      </c>
      <c r="AA2502">
        <f t="shared" si="87"/>
        <v>0</v>
      </c>
      <c r="AB2502">
        <f t="shared" si="87"/>
        <v>0</v>
      </c>
      <c r="AC2502">
        <f t="shared" si="87"/>
        <v>0</v>
      </c>
      <c r="AD2502">
        <f t="shared" si="87"/>
        <v>0</v>
      </c>
      <c r="AE2502">
        <f t="shared" si="87"/>
        <v>0</v>
      </c>
      <c r="AF2502">
        <f t="shared" si="87"/>
        <v>0</v>
      </c>
      <c r="AG2502">
        <f t="shared" si="87"/>
        <v>0</v>
      </c>
      <c r="AH2502">
        <f t="shared" si="87"/>
        <v>0</v>
      </c>
      <c r="AI2502">
        <f t="shared" si="87"/>
        <v>0</v>
      </c>
    </row>
    <row r="2503" spans="1:35" x14ac:dyDescent="0.25">
      <c r="A2503">
        <v>56</v>
      </c>
      <c r="C2503">
        <f t="shared" ref="C2503:AI2503" si="88">SUMIFS(C$1835:C$2476,$A$1835:$A$2476,$A2503)-SUMIFS(B$1189:B$1832,$A$1189:$A$1832,$A2503)</f>
        <v>0</v>
      </c>
      <c r="D2503">
        <f t="shared" si="88"/>
        <v>0</v>
      </c>
      <c r="E2503">
        <f t="shared" si="88"/>
        <v>0</v>
      </c>
      <c r="F2503">
        <f t="shared" si="88"/>
        <v>0</v>
      </c>
      <c r="G2503">
        <f t="shared" si="88"/>
        <v>0</v>
      </c>
      <c r="H2503">
        <f t="shared" si="88"/>
        <v>0</v>
      </c>
      <c r="I2503">
        <f t="shared" si="88"/>
        <v>0</v>
      </c>
      <c r="J2503">
        <f t="shared" si="88"/>
        <v>0</v>
      </c>
      <c r="K2503">
        <f t="shared" si="88"/>
        <v>0</v>
      </c>
      <c r="L2503">
        <f t="shared" si="88"/>
        <v>0</v>
      </c>
      <c r="M2503">
        <f t="shared" si="88"/>
        <v>0</v>
      </c>
      <c r="N2503">
        <f t="shared" si="88"/>
        <v>0</v>
      </c>
      <c r="O2503">
        <f t="shared" si="88"/>
        <v>0</v>
      </c>
      <c r="P2503">
        <f t="shared" si="88"/>
        <v>0</v>
      </c>
      <c r="Q2503">
        <f t="shared" si="88"/>
        <v>0</v>
      </c>
      <c r="R2503">
        <f t="shared" si="88"/>
        <v>0</v>
      </c>
      <c r="S2503">
        <f t="shared" si="88"/>
        <v>0</v>
      </c>
      <c r="T2503">
        <f t="shared" si="88"/>
        <v>0</v>
      </c>
      <c r="U2503">
        <f t="shared" si="88"/>
        <v>0</v>
      </c>
      <c r="V2503">
        <f t="shared" si="88"/>
        <v>0</v>
      </c>
      <c r="W2503">
        <f t="shared" si="88"/>
        <v>0</v>
      </c>
      <c r="X2503">
        <f t="shared" si="88"/>
        <v>0</v>
      </c>
      <c r="Y2503">
        <f t="shared" si="88"/>
        <v>0</v>
      </c>
      <c r="Z2503">
        <f t="shared" si="88"/>
        <v>0</v>
      </c>
      <c r="AA2503">
        <f t="shared" si="88"/>
        <v>0</v>
      </c>
      <c r="AB2503">
        <f t="shared" si="88"/>
        <v>0</v>
      </c>
      <c r="AC2503">
        <f t="shared" si="88"/>
        <v>0</v>
      </c>
      <c r="AD2503">
        <f t="shared" si="88"/>
        <v>0</v>
      </c>
      <c r="AE2503">
        <f t="shared" si="88"/>
        <v>0</v>
      </c>
      <c r="AF2503">
        <f t="shared" si="88"/>
        <v>0</v>
      </c>
      <c r="AG2503">
        <f t="shared" si="88"/>
        <v>0</v>
      </c>
      <c r="AH2503">
        <f t="shared" si="88"/>
        <v>0</v>
      </c>
      <c r="AI2503">
        <f t="shared" si="88"/>
        <v>0</v>
      </c>
    </row>
    <row r="2504" spans="1:35" x14ac:dyDescent="0.25">
      <c r="A2504">
        <v>58</v>
      </c>
      <c r="C2504">
        <f t="shared" ref="C2504:AI2504" si="89">SUMIFS(C$1835:C$2476,$A$1835:$A$2476,$A2504)-SUMIFS(B$1189:B$1832,$A$1189:$A$1832,$A2504)</f>
        <v>0</v>
      </c>
      <c r="D2504">
        <f t="shared" si="89"/>
        <v>0</v>
      </c>
      <c r="E2504">
        <f t="shared" si="89"/>
        <v>0</v>
      </c>
      <c r="F2504">
        <f t="shared" si="89"/>
        <v>0</v>
      </c>
      <c r="G2504">
        <f t="shared" si="89"/>
        <v>0</v>
      </c>
      <c r="H2504">
        <f t="shared" si="89"/>
        <v>0</v>
      </c>
      <c r="I2504">
        <f t="shared" si="89"/>
        <v>0</v>
      </c>
      <c r="J2504">
        <f t="shared" si="89"/>
        <v>0</v>
      </c>
      <c r="K2504">
        <f t="shared" si="89"/>
        <v>0</v>
      </c>
      <c r="L2504">
        <f t="shared" si="89"/>
        <v>0</v>
      </c>
      <c r="M2504">
        <f t="shared" si="89"/>
        <v>0</v>
      </c>
      <c r="N2504">
        <f t="shared" si="89"/>
        <v>0</v>
      </c>
      <c r="O2504">
        <f t="shared" si="89"/>
        <v>0</v>
      </c>
      <c r="P2504">
        <f t="shared" si="89"/>
        <v>0</v>
      </c>
      <c r="Q2504">
        <f t="shared" si="89"/>
        <v>0</v>
      </c>
      <c r="R2504">
        <f t="shared" si="89"/>
        <v>0</v>
      </c>
      <c r="S2504">
        <f t="shared" si="89"/>
        <v>0</v>
      </c>
      <c r="T2504">
        <f t="shared" si="89"/>
        <v>0</v>
      </c>
      <c r="U2504">
        <f t="shared" si="89"/>
        <v>0</v>
      </c>
      <c r="V2504">
        <f t="shared" si="89"/>
        <v>0</v>
      </c>
      <c r="W2504">
        <f t="shared" si="89"/>
        <v>0</v>
      </c>
      <c r="X2504">
        <f t="shared" si="89"/>
        <v>0</v>
      </c>
      <c r="Y2504">
        <f t="shared" si="89"/>
        <v>0</v>
      </c>
      <c r="Z2504">
        <f t="shared" si="89"/>
        <v>0</v>
      </c>
      <c r="AA2504">
        <f t="shared" si="89"/>
        <v>0</v>
      </c>
      <c r="AB2504">
        <f t="shared" si="89"/>
        <v>0</v>
      </c>
      <c r="AC2504">
        <f t="shared" si="89"/>
        <v>0</v>
      </c>
      <c r="AD2504">
        <f t="shared" si="89"/>
        <v>0</v>
      </c>
      <c r="AE2504">
        <f t="shared" si="89"/>
        <v>0</v>
      </c>
      <c r="AF2504">
        <f t="shared" si="89"/>
        <v>0</v>
      </c>
      <c r="AG2504">
        <f t="shared" si="89"/>
        <v>0</v>
      </c>
      <c r="AH2504">
        <f t="shared" si="89"/>
        <v>0</v>
      </c>
      <c r="AI2504">
        <f t="shared" si="89"/>
        <v>0</v>
      </c>
    </row>
    <row r="2505" spans="1:35" x14ac:dyDescent="0.25">
      <c r="A2505">
        <v>59</v>
      </c>
      <c r="C2505">
        <f t="shared" ref="C2505:AI2505" si="90">SUMIFS(C$1835:C$2476,$A$1835:$A$2476,$A2505)-SUMIFS(B$1189:B$1832,$A$1189:$A$1832,$A2505)</f>
        <v>0</v>
      </c>
      <c r="D2505">
        <f t="shared" si="90"/>
        <v>0</v>
      </c>
      <c r="E2505">
        <f t="shared" si="90"/>
        <v>0</v>
      </c>
      <c r="F2505">
        <f t="shared" si="90"/>
        <v>0</v>
      </c>
      <c r="G2505">
        <f t="shared" si="90"/>
        <v>0</v>
      </c>
      <c r="H2505">
        <f t="shared" si="90"/>
        <v>0</v>
      </c>
      <c r="I2505">
        <f t="shared" si="90"/>
        <v>0</v>
      </c>
      <c r="J2505">
        <f t="shared" si="90"/>
        <v>0</v>
      </c>
      <c r="K2505">
        <f t="shared" si="90"/>
        <v>0</v>
      </c>
      <c r="L2505">
        <f t="shared" si="90"/>
        <v>0</v>
      </c>
      <c r="M2505">
        <f t="shared" si="90"/>
        <v>0</v>
      </c>
      <c r="N2505">
        <f t="shared" si="90"/>
        <v>0</v>
      </c>
      <c r="O2505">
        <f t="shared" si="90"/>
        <v>0</v>
      </c>
      <c r="P2505">
        <f t="shared" si="90"/>
        <v>0</v>
      </c>
      <c r="Q2505">
        <f t="shared" si="90"/>
        <v>0</v>
      </c>
      <c r="R2505">
        <f t="shared" si="90"/>
        <v>0</v>
      </c>
      <c r="S2505">
        <f t="shared" si="90"/>
        <v>0</v>
      </c>
      <c r="T2505">
        <f t="shared" si="90"/>
        <v>0</v>
      </c>
      <c r="U2505">
        <f t="shared" si="90"/>
        <v>0</v>
      </c>
      <c r="V2505">
        <f t="shared" si="90"/>
        <v>0</v>
      </c>
      <c r="W2505">
        <f t="shared" si="90"/>
        <v>0</v>
      </c>
      <c r="X2505">
        <f t="shared" si="90"/>
        <v>0</v>
      </c>
      <c r="Y2505">
        <f t="shared" si="90"/>
        <v>0</v>
      </c>
      <c r="Z2505">
        <f t="shared" si="90"/>
        <v>0</v>
      </c>
      <c r="AA2505">
        <f t="shared" si="90"/>
        <v>0</v>
      </c>
      <c r="AB2505">
        <f t="shared" si="90"/>
        <v>0</v>
      </c>
      <c r="AC2505">
        <f t="shared" si="90"/>
        <v>0</v>
      </c>
      <c r="AD2505">
        <f t="shared" si="90"/>
        <v>0</v>
      </c>
      <c r="AE2505">
        <f t="shared" si="90"/>
        <v>0</v>
      </c>
      <c r="AF2505">
        <f t="shared" si="90"/>
        <v>0</v>
      </c>
      <c r="AG2505">
        <f t="shared" si="90"/>
        <v>0</v>
      </c>
      <c r="AH2505">
        <f t="shared" si="90"/>
        <v>0</v>
      </c>
      <c r="AI2505">
        <f t="shared" si="90"/>
        <v>0</v>
      </c>
    </row>
    <row r="2506" spans="1:35" x14ac:dyDescent="0.25">
      <c r="A2506">
        <v>60</v>
      </c>
      <c r="C2506">
        <f t="shared" ref="C2506:AI2506" si="91">SUMIFS(C$1835:C$2476,$A$1835:$A$2476,$A2506)-SUMIFS(B$1189:B$1832,$A$1189:$A$1832,$A2506)</f>
        <v>0</v>
      </c>
      <c r="D2506">
        <f t="shared" si="91"/>
        <v>0</v>
      </c>
      <c r="E2506">
        <f t="shared" si="91"/>
        <v>0</v>
      </c>
      <c r="F2506">
        <f t="shared" si="91"/>
        <v>0</v>
      </c>
      <c r="G2506">
        <f t="shared" si="91"/>
        <v>0</v>
      </c>
      <c r="H2506">
        <f t="shared" si="91"/>
        <v>0</v>
      </c>
      <c r="I2506">
        <f t="shared" si="91"/>
        <v>0</v>
      </c>
      <c r="J2506">
        <f t="shared" si="91"/>
        <v>0</v>
      </c>
      <c r="K2506">
        <f t="shared" si="91"/>
        <v>0</v>
      </c>
      <c r="L2506">
        <f t="shared" si="91"/>
        <v>0</v>
      </c>
      <c r="M2506">
        <f t="shared" si="91"/>
        <v>0</v>
      </c>
      <c r="N2506">
        <f t="shared" si="91"/>
        <v>0</v>
      </c>
      <c r="O2506">
        <f t="shared" si="91"/>
        <v>0</v>
      </c>
      <c r="P2506">
        <f t="shared" si="91"/>
        <v>0</v>
      </c>
      <c r="Q2506">
        <f t="shared" si="91"/>
        <v>0</v>
      </c>
      <c r="R2506">
        <f t="shared" si="91"/>
        <v>0</v>
      </c>
      <c r="S2506">
        <f t="shared" si="91"/>
        <v>0</v>
      </c>
      <c r="T2506">
        <f t="shared" si="91"/>
        <v>0</v>
      </c>
      <c r="U2506">
        <f t="shared" si="91"/>
        <v>0</v>
      </c>
      <c r="V2506">
        <f t="shared" si="91"/>
        <v>0</v>
      </c>
      <c r="W2506">
        <f t="shared" si="91"/>
        <v>0</v>
      </c>
      <c r="X2506">
        <f t="shared" si="91"/>
        <v>0</v>
      </c>
      <c r="Y2506">
        <f t="shared" si="91"/>
        <v>0</v>
      </c>
      <c r="Z2506">
        <f t="shared" si="91"/>
        <v>0</v>
      </c>
      <c r="AA2506">
        <f t="shared" si="91"/>
        <v>0</v>
      </c>
      <c r="AB2506">
        <f t="shared" si="91"/>
        <v>0</v>
      </c>
      <c r="AC2506">
        <f t="shared" si="91"/>
        <v>0</v>
      </c>
      <c r="AD2506">
        <f t="shared" si="91"/>
        <v>0</v>
      </c>
      <c r="AE2506">
        <f t="shared" si="91"/>
        <v>0</v>
      </c>
      <c r="AF2506">
        <f t="shared" si="91"/>
        <v>0</v>
      </c>
      <c r="AG2506">
        <f t="shared" si="91"/>
        <v>0</v>
      </c>
      <c r="AH2506">
        <f t="shared" si="91"/>
        <v>0</v>
      </c>
      <c r="AI2506">
        <f t="shared" si="91"/>
        <v>0</v>
      </c>
    </row>
    <row r="2507" spans="1:35" x14ac:dyDescent="0.25">
      <c r="A2507">
        <v>63</v>
      </c>
      <c r="C2507">
        <f t="shared" ref="C2507:AI2507" si="92">SUMIFS(C$1835:C$2476,$A$1835:$A$2476,$A2507)-SUMIFS(B$1189:B$1832,$A$1189:$A$1832,$A2507)</f>
        <v>0</v>
      </c>
      <c r="D2507">
        <f t="shared" si="92"/>
        <v>0</v>
      </c>
      <c r="E2507">
        <f t="shared" si="92"/>
        <v>0</v>
      </c>
      <c r="F2507">
        <f t="shared" si="92"/>
        <v>0</v>
      </c>
      <c r="G2507">
        <f t="shared" si="92"/>
        <v>0</v>
      </c>
      <c r="H2507">
        <f t="shared" si="92"/>
        <v>0</v>
      </c>
      <c r="I2507">
        <f t="shared" si="92"/>
        <v>0</v>
      </c>
      <c r="J2507">
        <f t="shared" si="92"/>
        <v>0</v>
      </c>
      <c r="K2507">
        <f t="shared" si="92"/>
        <v>0</v>
      </c>
      <c r="L2507">
        <f t="shared" si="92"/>
        <v>0</v>
      </c>
      <c r="M2507">
        <f t="shared" si="92"/>
        <v>0</v>
      </c>
      <c r="N2507">
        <f t="shared" si="92"/>
        <v>0</v>
      </c>
      <c r="O2507">
        <f t="shared" si="92"/>
        <v>0</v>
      </c>
      <c r="P2507">
        <f t="shared" si="92"/>
        <v>0</v>
      </c>
      <c r="Q2507">
        <f t="shared" si="92"/>
        <v>0</v>
      </c>
      <c r="R2507">
        <f t="shared" si="92"/>
        <v>0</v>
      </c>
      <c r="S2507">
        <f t="shared" si="92"/>
        <v>0</v>
      </c>
      <c r="T2507">
        <f t="shared" si="92"/>
        <v>0</v>
      </c>
      <c r="U2507">
        <f t="shared" si="92"/>
        <v>0</v>
      </c>
      <c r="V2507">
        <f t="shared" si="92"/>
        <v>0</v>
      </c>
      <c r="W2507">
        <f t="shared" si="92"/>
        <v>0</v>
      </c>
      <c r="X2507">
        <f t="shared" si="92"/>
        <v>0</v>
      </c>
      <c r="Y2507">
        <f t="shared" si="92"/>
        <v>0</v>
      </c>
      <c r="Z2507">
        <f t="shared" si="92"/>
        <v>0</v>
      </c>
      <c r="AA2507">
        <f t="shared" si="92"/>
        <v>0</v>
      </c>
      <c r="AB2507">
        <f t="shared" si="92"/>
        <v>0</v>
      </c>
      <c r="AC2507">
        <f t="shared" si="92"/>
        <v>0</v>
      </c>
      <c r="AD2507">
        <f t="shared" si="92"/>
        <v>0</v>
      </c>
      <c r="AE2507">
        <f t="shared" si="92"/>
        <v>0</v>
      </c>
      <c r="AF2507">
        <f t="shared" si="92"/>
        <v>0</v>
      </c>
      <c r="AG2507">
        <f t="shared" si="92"/>
        <v>0</v>
      </c>
      <c r="AH2507">
        <f t="shared" si="92"/>
        <v>0</v>
      </c>
      <c r="AI2507">
        <f t="shared" si="92"/>
        <v>0</v>
      </c>
    </row>
    <row r="2508" spans="1:35" x14ac:dyDescent="0.25">
      <c r="A2508">
        <v>70</v>
      </c>
      <c r="C2508">
        <f t="shared" ref="C2508:AI2508" si="93">SUMIFS(C$1835:C$2476,$A$1835:$A$2476,$A2508)-SUMIFS(B$1189:B$1832,$A$1189:$A$1832,$A2508)</f>
        <v>0</v>
      </c>
      <c r="D2508">
        <f t="shared" si="93"/>
        <v>0</v>
      </c>
      <c r="E2508">
        <f t="shared" si="93"/>
        <v>0</v>
      </c>
      <c r="F2508">
        <f t="shared" si="93"/>
        <v>0</v>
      </c>
      <c r="G2508">
        <f t="shared" si="93"/>
        <v>0</v>
      </c>
      <c r="H2508">
        <f t="shared" si="93"/>
        <v>0</v>
      </c>
      <c r="I2508">
        <f t="shared" si="93"/>
        <v>0</v>
      </c>
      <c r="J2508">
        <f t="shared" si="93"/>
        <v>0</v>
      </c>
      <c r="K2508">
        <f t="shared" si="93"/>
        <v>0</v>
      </c>
      <c r="L2508">
        <f t="shared" si="93"/>
        <v>0</v>
      </c>
      <c r="M2508">
        <f t="shared" si="93"/>
        <v>0</v>
      </c>
      <c r="N2508">
        <f t="shared" si="93"/>
        <v>0</v>
      </c>
      <c r="O2508">
        <f t="shared" si="93"/>
        <v>0</v>
      </c>
      <c r="P2508">
        <f t="shared" si="93"/>
        <v>0</v>
      </c>
      <c r="Q2508">
        <f t="shared" si="93"/>
        <v>0</v>
      </c>
      <c r="R2508">
        <f t="shared" si="93"/>
        <v>0</v>
      </c>
      <c r="S2508">
        <f t="shared" si="93"/>
        <v>0</v>
      </c>
      <c r="T2508">
        <f t="shared" si="93"/>
        <v>0</v>
      </c>
      <c r="U2508">
        <f t="shared" si="93"/>
        <v>0</v>
      </c>
      <c r="V2508">
        <f t="shared" si="93"/>
        <v>0</v>
      </c>
      <c r="W2508">
        <f t="shared" si="93"/>
        <v>0</v>
      </c>
      <c r="X2508">
        <f t="shared" si="93"/>
        <v>0</v>
      </c>
      <c r="Y2508">
        <f t="shared" si="93"/>
        <v>0</v>
      </c>
      <c r="Z2508">
        <f t="shared" si="93"/>
        <v>0</v>
      </c>
      <c r="AA2508">
        <f t="shared" si="93"/>
        <v>0</v>
      </c>
      <c r="AB2508">
        <f t="shared" si="93"/>
        <v>0</v>
      </c>
      <c r="AC2508">
        <f t="shared" si="93"/>
        <v>0</v>
      </c>
      <c r="AD2508">
        <f t="shared" si="93"/>
        <v>0</v>
      </c>
      <c r="AE2508">
        <f t="shared" si="93"/>
        <v>0</v>
      </c>
      <c r="AF2508">
        <f t="shared" si="93"/>
        <v>0</v>
      </c>
      <c r="AG2508">
        <f t="shared" si="93"/>
        <v>0</v>
      </c>
      <c r="AH2508">
        <f t="shared" si="93"/>
        <v>0</v>
      </c>
      <c r="AI2508">
        <f t="shared" si="93"/>
        <v>0</v>
      </c>
    </row>
    <row r="2509" spans="1:35" x14ac:dyDescent="0.25">
      <c r="A2509">
        <v>72</v>
      </c>
      <c r="C2509">
        <f t="shared" ref="C2509:AI2509" si="94">SUMIFS(C$1835:C$2476,$A$1835:$A$2476,$A2509)-SUMIFS(B$1189:B$1832,$A$1189:$A$1832,$A2509)</f>
        <v>0</v>
      </c>
      <c r="D2509">
        <f t="shared" si="94"/>
        <v>0</v>
      </c>
      <c r="E2509">
        <f t="shared" si="94"/>
        <v>0</v>
      </c>
      <c r="F2509">
        <f t="shared" si="94"/>
        <v>0</v>
      </c>
      <c r="G2509">
        <f t="shared" si="94"/>
        <v>0</v>
      </c>
      <c r="H2509">
        <f t="shared" si="94"/>
        <v>0</v>
      </c>
      <c r="I2509">
        <f t="shared" si="94"/>
        <v>0</v>
      </c>
      <c r="J2509">
        <f t="shared" si="94"/>
        <v>0</v>
      </c>
      <c r="K2509">
        <f t="shared" si="94"/>
        <v>0</v>
      </c>
      <c r="L2509">
        <f t="shared" si="94"/>
        <v>0</v>
      </c>
      <c r="M2509">
        <f t="shared" si="94"/>
        <v>0</v>
      </c>
      <c r="N2509">
        <f t="shared" si="94"/>
        <v>0</v>
      </c>
      <c r="O2509">
        <f t="shared" si="94"/>
        <v>0</v>
      </c>
      <c r="P2509">
        <f t="shared" si="94"/>
        <v>0</v>
      </c>
      <c r="Q2509">
        <f t="shared" si="94"/>
        <v>0</v>
      </c>
      <c r="R2509">
        <f t="shared" si="94"/>
        <v>0</v>
      </c>
      <c r="S2509">
        <f t="shared" si="94"/>
        <v>0</v>
      </c>
      <c r="T2509">
        <f t="shared" si="94"/>
        <v>0</v>
      </c>
      <c r="U2509">
        <f t="shared" si="94"/>
        <v>0</v>
      </c>
      <c r="V2509">
        <f t="shared" si="94"/>
        <v>0</v>
      </c>
      <c r="W2509">
        <f t="shared" si="94"/>
        <v>0</v>
      </c>
      <c r="X2509">
        <f t="shared" si="94"/>
        <v>0</v>
      </c>
      <c r="Y2509">
        <f t="shared" si="94"/>
        <v>0</v>
      </c>
      <c r="Z2509">
        <f t="shared" si="94"/>
        <v>0</v>
      </c>
      <c r="AA2509">
        <f t="shared" si="94"/>
        <v>0</v>
      </c>
      <c r="AB2509">
        <f t="shared" si="94"/>
        <v>0</v>
      </c>
      <c r="AC2509">
        <f t="shared" si="94"/>
        <v>0</v>
      </c>
      <c r="AD2509">
        <f t="shared" si="94"/>
        <v>0</v>
      </c>
      <c r="AE2509">
        <f t="shared" si="94"/>
        <v>0</v>
      </c>
      <c r="AF2509">
        <f t="shared" si="94"/>
        <v>0</v>
      </c>
      <c r="AG2509">
        <f t="shared" si="94"/>
        <v>0</v>
      </c>
      <c r="AH2509">
        <f t="shared" si="94"/>
        <v>0</v>
      </c>
      <c r="AI2509">
        <f t="shared" si="94"/>
        <v>0</v>
      </c>
    </row>
    <row r="2510" spans="1:35" x14ac:dyDescent="0.25">
      <c r="A2510">
        <v>74</v>
      </c>
      <c r="C2510">
        <f t="shared" ref="C2510:AI2510" si="95">SUMIFS(C$1835:C$2476,$A$1835:$A$2476,$A2510)-SUMIFS(B$1189:B$1832,$A$1189:$A$1832,$A2510)</f>
        <v>0</v>
      </c>
      <c r="D2510">
        <f t="shared" si="95"/>
        <v>0</v>
      </c>
      <c r="E2510">
        <f t="shared" si="95"/>
        <v>0</v>
      </c>
      <c r="F2510">
        <f t="shared" si="95"/>
        <v>0</v>
      </c>
      <c r="G2510">
        <f t="shared" si="95"/>
        <v>0</v>
      </c>
      <c r="H2510">
        <f t="shared" si="95"/>
        <v>0</v>
      </c>
      <c r="I2510">
        <f t="shared" si="95"/>
        <v>0</v>
      </c>
      <c r="J2510">
        <f t="shared" si="95"/>
        <v>0</v>
      </c>
      <c r="K2510">
        <f t="shared" si="95"/>
        <v>0</v>
      </c>
      <c r="L2510">
        <f t="shared" si="95"/>
        <v>0</v>
      </c>
      <c r="M2510">
        <f t="shared" si="95"/>
        <v>0</v>
      </c>
      <c r="N2510">
        <f t="shared" si="95"/>
        <v>0</v>
      </c>
      <c r="O2510">
        <f t="shared" si="95"/>
        <v>0</v>
      </c>
      <c r="P2510">
        <f t="shared" si="95"/>
        <v>0</v>
      </c>
      <c r="Q2510">
        <f t="shared" si="95"/>
        <v>0</v>
      </c>
      <c r="R2510">
        <f t="shared" si="95"/>
        <v>0</v>
      </c>
      <c r="S2510">
        <f t="shared" si="95"/>
        <v>0</v>
      </c>
      <c r="T2510">
        <f t="shared" si="95"/>
        <v>0</v>
      </c>
      <c r="U2510">
        <f t="shared" si="95"/>
        <v>0</v>
      </c>
      <c r="V2510">
        <f t="shared" si="95"/>
        <v>0</v>
      </c>
      <c r="W2510">
        <f t="shared" si="95"/>
        <v>0</v>
      </c>
      <c r="X2510">
        <f t="shared" si="95"/>
        <v>0</v>
      </c>
      <c r="Y2510">
        <f t="shared" si="95"/>
        <v>0</v>
      </c>
      <c r="Z2510">
        <f t="shared" si="95"/>
        <v>0</v>
      </c>
      <c r="AA2510">
        <f t="shared" si="95"/>
        <v>0</v>
      </c>
      <c r="AB2510">
        <f t="shared" si="95"/>
        <v>0</v>
      </c>
      <c r="AC2510">
        <f t="shared" si="95"/>
        <v>0</v>
      </c>
      <c r="AD2510">
        <f t="shared" si="95"/>
        <v>0</v>
      </c>
      <c r="AE2510">
        <f t="shared" si="95"/>
        <v>0</v>
      </c>
      <c r="AF2510">
        <f t="shared" si="95"/>
        <v>0</v>
      </c>
      <c r="AG2510">
        <f t="shared" si="95"/>
        <v>0</v>
      </c>
      <c r="AH2510">
        <f t="shared" si="95"/>
        <v>0</v>
      </c>
      <c r="AI2510">
        <f t="shared" si="95"/>
        <v>0</v>
      </c>
    </row>
    <row r="2511" spans="1:35" x14ac:dyDescent="0.25">
      <c r="A2511">
        <v>79</v>
      </c>
      <c r="C2511">
        <f t="shared" ref="C2511:AI2511" si="96">SUMIFS(C$1835:C$2476,$A$1835:$A$2476,$A2511)-SUMIFS(B$1189:B$1832,$A$1189:$A$1832,$A2511)</f>
        <v>0</v>
      </c>
      <c r="D2511">
        <f t="shared" si="96"/>
        <v>0</v>
      </c>
      <c r="E2511">
        <f t="shared" si="96"/>
        <v>0</v>
      </c>
      <c r="F2511">
        <f t="shared" si="96"/>
        <v>0</v>
      </c>
      <c r="G2511">
        <f t="shared" si="96"/>
        <v>0</v>
      </c>
      <c r="H2511">
        <f t="shared" si="96"/>
        <v>0</v>
      </c>
      <c r="I2511">
        <f t="shared" si="96"/>
        <v>0</v>
      </c>
      <c r="J2511">
        <f t="shared" si="96"/>
        <v>0</v>
      </c>
      <c r="K2511">
        <f t="shared" si="96"/>
        <v>0</v>
      </c>
      <c r="L2511">
        <f t="shared" si="96"/>
        <v>0</v>
      </c>
      <c r="M2511">
        <f t="shared" si="96"/>
        <v>0</v>
      </c>
      <c r="N2511">
        <f t="shared" si="96"/>
        <v>0</v>
      </c>
      <c r="O2511">
        <f t="shared" si="96"/>
        <v>0</v>
      </c>
      <c r="P2511">
        <f t="shared" si="96"/>
        <v>0</v>
      </c>
      <c r="Q2511">
        <f t="shared" si="96"/>
        <v>0</v>
      </c>
      <c r="R2511">
        <f t="shared" si="96"/>
        <v>0</v>
      </c>
      <c r="S2511">
        <f t="shared" si="96"/>
        <v>0</v>
      </c>
      <c r="T2511">
        <f t="shared" si="96"/>
        <v>0</v>
      </c>
      <c r="U2511">
        <f t="shared" si="96"/>
        <v>0</v>
      </c>
      <c r="V2511">
        <f t="shared" si="96"/>
        <v>0</v>
      </c>
      <c r="W2511">
        <f t="shared" si="96"/>
        <v>0</v>
      </c>
      <c r="X2511">
        <f t="shared" si="96"/>
        <v>0</v>
      </c>
      <c r="Y2511">
        <f t="shared" si="96"/>
        <v>0</v>
      </c>
      <c r="Z2511">
        <f t="shared" si="96"/>
        <v>0</v>
      </c>
      <c r="AA2511">
        <f t="shared" si="96"/>
        <v>0</v>
      </c>
      <c r="AB2511">
        <f t="shared" si="96"/>
        <v>0</v>
      </c>
      <c r="AC2511">
        <f t="shared" si="96"/>
        <v>0</v>
      </c>
      <c r="AD2511">
        <f t="shared" si="96"/>
        <v>0</v>
      </c>
      <c r="AE2511">
        <f t="shared" si="96"/>
        <v>0</v>
      </c>
      <c r="AF2511">
        <f t="shared" si="96"/>
        <v>0</v>
      </c>
      <c r="AG2511">
        <f t="shared" si="96"/>
        <v>0</v>
      </c>
      <c r="AH2511">
        <f t="shared" si="96"/>
        <v>0</v>
      </c>
      <c r="AI2511">
        <f t="shared" si="96"/>
        <v>0</v>
      </c>
    </row>
    <row r="2512" spans="1:35" x14ac:dyDescent="0.25">
      <c r="A2512">
        <v>80</v>
      </c>
      <c r="C2512">
        <f t="shared" ref="C2512:AI2512" si="97">SUMIFS(C$1835:C$2476,$A$1835:$A$2476,$A2512)-SUMIFS(B$1189:B$1832,$A$1189:$A$1832,$A2512)</f>
        <v>0</v>
      </c>
      <c r="D2512">
        <f t="shared" si="97"/>
        <v>0</v>
      </c>
      <c r="E2512">
        <f t="shared" si="97"/>
        <v>0</v>
      </c>
      <c r="F2512">
        <f t="shared" si="97"/>
        <v>0</v>
      </c>
      <c r="G2512">
        <f t="shared" si="97"/>
        <v>0</v>
      </c>
      <c r="H2512">
        <f t="shared" si="97"/>
        <v>0</v>
      </c>
      <c r="I2512">
        <f t="shared" si="97"/>
        <v>0</v>
      </c>
      <c r="J2512">
        <f t="shared" si="97"/>
        <v>0</v>
      </c>
      <c r="K2512">
        <f t="shared" si="97"/>
        <v>0</v>
      </c>
      <c r="L2512">
        <f t="shared" si="97"/>
        <v>0</v>
      </c>
      <c r="M2512">
        <f t="shared" si="97"/>
        <v>0</v>
      </c>
      <c r="N2512">
        <f t="shared" si="97"/>
        <v>0</v>
      </c>
      <c r="O2512">
        <f t="shared" si="97"/>
        <v>0</v>
      </c>
      <c r="P2512">
        <f t="shared" si="97"/>
        <v>0</v>
      </c>
      <c r="Q2512">
        <f t="shared" si="97"/>
        <v>0</v>
      </c>
      <c r="R2512">
        <f t="shared" si="97"/>
        <v>0</v>
      </c>
      <c r="S2512">
        <f t="shared" si="97"/>
        <v>0</v>
      </c>
      <c r="T2512">
        <f t="shared" si="97"/>
        <v>0</v>
      </c>
      <c r="U2512">
        <f t="shared" si="97"/>
        <v>0</v>
      </c>
      <c r="V2512">
        <f t="shared" si="97"/>
        <v>0</v>
      </c>
      <c r="W2512">
        <f t="shared" si="97"/>
        <v>0</v>
      </c>
      <c r="X2512">
        <f t="shared" si="97"/>
        <v>0</v>
      </c>
      <c r="Y2512">
        <f t="shared" si="97"/>
        <v>0</v>
      </c>
      <c r="Z2512">
        <f t="shared" si="97"/>
        <v>0</v>
      </c>
      <c r="AA2512">
        <f t="shared" si="97"/>
        <v>0</v>
      </c>
      <c r="AB2512">
        <f t="shared" si="97"/>
        <v>0</v>
      </c>
      <c r="AC2512">
        <f t="shared" si="97"/>
        <v>0</v>
      </c>
      <c r="AD2512">
        <f t="shared" si="97"/>
        <v>0</v>
      </c>
      <c r="AE2512">
        <f t="shared" si="97"/>
        <v>0</v>
      </c>
      <c r="AF2512">
        <f t="shared" si="97"/>
        <v>0</v>
      </c>
      <c r="AG2512">
        <f t="shared" si="97"/>
        <v>0</v>
      </c>
      <c r="AH2512">
        <f t="shared" si="97"/>
        <v>0</v>
      </c>
      <c r="AI2512">
        <f t="shared" si="97"/>
        <v>0</v>
      </c>
    </row>
    <row r="2513" spans="1:35" x14ac:dyDescent="0.25">
      <c r="A2513">
        <v>81</v>
      </c>
      <c r="C2513">
        <f t="shared" ref="C2513:AI2513" si="98">SUMIFS(C$1835:C$2476,$A$1835:$A$2476,$A2513)-SUMIFS(B$1189:B$1832,$A$1189:$A$1832,$A2513)</f>
        <v>0</v>
      </c>
      <c r="D2513">
        <f t="shared" si="98"/>
        <v>0</v>
      </c>
      <c r="E2513">
        <f t="shared" si="98"/>
        <v>0</v>
      </c>
      <c r="F2513">
        <f t="shared" si="98"/>
        <v>0</v>
      </c>
      <c r="G2513">
        <f t="shared" si="98"/>
        <v>0</v>
      </c>
      <c r="H2513">
        <f t="shared" si="98"/>
        <v>0</v>
      </c>
      <c r="I2513">
        <f t="shared" si="98"/>
        <v>0</v>
      </c>
      <c r="J2513">
        <f t="shared" si="98"/>
        <v>0</v>
      </c>
      <c r="K2513">
        <f t="shared" si="98"/>
        <v>0</v>
      </c>
      <c r="L2513">
        <f t="shared" si="98"/>
        <v>0</v>
      </c>
      <c r="M2513">
        <f t="shared" si="98"/>
        <v>0</v>
      </c>
      <c r="N2513">
        <f t="shared" si="98"/>
        <v>0</v>
      </c>
      <c r="O2513">
        <f t="shared" si="98"/>
        <v>0</v>
      </c>
      <c r="P2513">
        <f t="shared" si="98"/>
        <v>0</v>
      </c>
      <c r="Q2513">
        <f t="shared" si="98"/>
        <v>0</v>
      </c>
      <c r="R2513">
        <f t="shared" si="98"/>
        <v>0</v>
      </c>
      <c r="S2513">
        <f t="shared" si="98"/>
        <v>0</v>
      </c>
      <c r="T2513">
        <f t="shared" si="98"/>
        <v>0</v>
      </c>
      <c r="U2513">
        <f t="shared" si="98"/>
        <v>0</v>
      </c>
      <c r="V2513">
        <f t="shared" si="98"/>
        <v>0</v>
      </c>
      <c r="W2513">
        <f t="shared" si="98"/>
        <v>0</v>
      </c>
      <c r="X2513">
        <f t="shared" si="98"/>
        <v>0</v>
      </c>
      <c r="Y2513">
        <f t="shared" si="98"/>
        <v>0</v>
      </c>
      <c r="Z2513">
        <f t="shared" si="98"/>
        <v>0</v>
      </c>
      <c r="AA2513">
        <f t="shared" si="98"/>
        <v>0</v>
      </c>
      <c r="AB2513">
        <f t="shared" si="98"/>
        <v>0</v>
      </c>
      <c r="AC2513">
        <f t="shared" si="98"/>
        <v>0</v>
      </c>
      <c r="AD2513">
        <f t="shared" si="98"/>
        <v>0</v>
      </c>
      <c r="AE2513">
        <f t="shared" si="98"/>
        <v>0</v>
      </c>
      <c r="AF2513">
        <f t="shared" si="98"/>
        <v>0</v>
      </c>
      <c r="AG2513">
        <f t="shared" si="98"/>
        <v>0</v>
      </c>
      <c r="AH2513">
        <f t="shared" si="98"/>
        <v>0</v>
      </c>
      <c r="AI2513">
        <f t="shared" si="98"/>
        <v>0</v>
      </c>
    </row>
    <row r="2514" spans="1:35" x14ac:dyDescent="0.25">
      <c r="A2514">
        <v>82</v>
      </c>
      <c r="C2514">
        <f t="shared" ref="C2514:AI2514" si="99">SUMIFS(C$1835:C$2476,$A$1835:$A$2476,$A2514)-SUMIFS(B$1189:B$1832,$A$1189:$A$1832,$A2514)</f>
        <v>0</v>
      </c>
      <c r="D2514">
        <f t="shared" si="99"/>
        <v>0</v>
      </c>
      <c r="E2514">
        <f t="shared" si="99"/>
        <v>0</v>
      </c>
      <c r="F2514">
        <f t="shared" si="99"/>
        <v>0</v>
      </c>
      <c r="G2514">
        <f t="shared" si="99"/>
        <v>0</v>
      </c>
      <c r="H2514">
        <f t="shared" si="99"/>
        <v>0</v>
      </c>
      <c r="I2514">
        <f t="shared" si="99"/>
        <v>0</v>
      </c>
      <c r="J2514">
        <f t="shared" si="99"/>
        <v>0</v>
      </c>
      <c r="K2514">
        <f t="shared" si="99"/>
        <v>0</v>
      </c>
      <c r="L2514">
        <f t="shared" si="99"/>
        <v>0</v>
      </c>
      <c r="M2514">
        <f t="shared" si="99"/>
        <v>0</v>
      </c>
      <c r="N2514">
        <f t="shared" si="99"/>
        <v>0</v>
      </c>
      <c r="O2514">
        <f t="shared" si="99"/>
        <v>0</v>
      </c>
      <c r="P2514">
        <f t="shared" si="99"/>
        <v>0</v>
      </c>
      <c r="Q2514">
        <f t="shared" si="99"/>
        <v>0</v>
      </c>
      <c r="R2514">
        <f t="shared" si="99"/>
        <v>0</v>
      </c>
      <c r="S2514">
        <f t="shared" si="99"/>
        <v>0</v>
      </c>
      <c r="T2514">
        <f t="shared" si="99"/>
        <v>0</v>
      </c>
      <c r="U2514">
        <f t="shared" si="99"/>
        <v>0</v>
      </c>
      <c r="V2514">
        <f t="shared" si="99"/>
        <v>0</v>
      </c>
      <c r="W2514">
        <f t="shared" si="99"/>
        <v>0</v>
      </c>
      <c r="X2514">
        <f t="shared" si="99"/>
        <v>0</v>
      </c>
      <c r="Y2514">
        <f t="shared" si="99"/>
        <v>0</v>
      </c>
      <c r="Z2514">
        <f t="shared" si="99"/>
        <v>0</v>
      </c>
      <c r="AA2514">
        <f t="shared" si="99"/>
        <v>0</v>
      </c>
      <c r="AB2514">
        <f t="shared" si="99"/>
        <v>0</v>
      </c>
      <c r="AC2514">
        <f t="shared" si="99"/>
        <v>0</v>
      </c>
      <c r="AD2514">
        <f t="shared" si="99"/>
        <v>0</v>
      </c>
      <c r="AE2514">
        <f t="shared" si="99"/>
        <v>0</v>
      </c>
      <c r="AF2514">
        <f t="shared" si="99"/>
        <v>0</v>
      </c>
      <c r="AG2514">
        <f t="shared" si="99"/>
        <v>0</v>
      </c>
      <c r="AH2514">
        <f t="shared" si="99"/>
        <v>0</v>
      </c>
      <c r="AI2514">
        <f t="shared" si="99"/>
        <v>0</v>
      </c>
    </row>
    <row r="2515" spans="1:35" x14ac:dyDescent="0.25">
      <c r="A2515">
        <v>85</v>
      </c>
      <c r="C2515">
        <f t="shared" ref="C2515:AI2515" si="100">SUMIFS(C$1835:C$2476,$A$1835:$A$2476,$A2515)-SUMIFS(B$1189:B$1832,$A$1189:$A$1832,$A2515)</f>
        <v>0</v>
      </c>
      <c r="D2515">
        <f t="shared" si="100"/>
        <v>0</v>
      </c>
      <c r="E2515">
        <f t="shared" si="100"/>
        <v>0</v>
      </c>
      <c r="F2515">
        <f t="shared" si="100"/>
        <v>0</v>
      </c>
      <c r="G2515">
        <f t="shared" si="100"/>
        <v>0</v>
      </c>
      <c r="H2515">
        <f t="shared" si="100"/>
        <v>0</v>
      </c>
      <c r="I2515">
        <f t="shared" si="100"/>
        <v>0</v>
      </c>
      <c r="J2515">
        <f t="shared" si="100"/>
        <v>0</v>
      </c>
      <c r="K2515">
        <f t="shared" si="100"/>
        <v>0</v>
      </c>
      <c r="L2515">
        <f t="shared" si="100"/>
        <v>0</v>
      </c>
      <c r="M2515">
        <f t="shared" si="100"/>
        <v>0</v>
      </c>
      <c r="N2515">
        <f t="shared" si="100"/>
        <v>0</v>
      </c>
      <c r="O2515">
        <f t="shared" si="100"/>
        <v>0</v>
      </c>
      <c r="P2515">
        <f t="shared" si="100"/>
        <v>0</v>
      </c>
      <c r="Q2515">
        <f t="shared" si="100"/>
        <v>0</v>
      </c>
      <c r="R2515">
        <f t="shared" si="100"/>
        <v>0</v>
      </c>
      <c r="S2515">
        <f t="shared" si="100"/>
        <v>0</v>
      </c>
      <c r="T2515">
        <f t="shared" si="100"/>
        <v>0</v>
      </c>
      <c r="U2515">
        <f t="shared" si="100"/>
        <v>0</v>
      </c>
      <c r="V2515">
        <f t="shared" si="100"/>
        <v>0</v>
      </c>
      <c r="W2515">
        <f t="shared" si="100"/>
        <v>0</v>
      </c>
      <c r="X2515">
        <f t="shared" si="100"/>
        <v>0</v>
      </c>
      <c r="Y2515">
        <f t="shared" si="100"/>
        <v>0</v>
      </c>
      <c r="Z2515">
        <f t="shared" si="100"/>
        <v>0</v>
      </c>
      <c r="AA2515">
        <f t="shared" si="100"/>
        <v>0</v>
      </c>
      <c r="AB2515">
        <f t="shared" si="100"/>
        <v>0</v>
      </c>
      <c r="AC2515">
        <f t="shared" si="100"/>
        <v>0</v>
      </c>
      <c r="AD2515">
        <f t="shared" si="100"/>
        <v>0</v>
      </c>
      <c r="AE2515">
        <f t="shared" si="100"/>
        <v>0</v>
      </c>
      <c r="AF2515">
        <f t="shared" si="100"/>
        <v>0</v>
      </c>
      <c r="AG2515">
        <f t="shared" si="100"/>
        <v>0</v>
      </c>
      <c r="AH2515">
        <f t="shared" si="100"/>
        <v>0</v>
      </c>
      <c r="AI2515">
        <f t="shared" si="100"/>
        <v>0</v>
      </c>
    </row>
    <row r="2516" spans="1:35" x14ac:dyDescent="0.25">
      <c r="A2516">
        <v>86</v>
      </c>
      <c r="C2516">
        <f t="shared" ref="C2516:AI2516" si="101">SUMIFS(C$1835:C$2476,$A$1835:$A$2476,$A2516)-SUMIFS(B$1189:B$1832,$A$1189:$A$1832,$A2516)</f>
        <v>0</v>
      </c>
      <c r="D2516">
        <f t="shared" si="101"/>
        <v>0</v>
      </c>
      <c r="E2516">
        <f t="shared" si="101"/>
        <v>0</v>
      </c>
      <c r="F2516">
        <f t="shared" si="101"/>
        <v>0</v>
      </c>
      <c r="G2516">
        <f t="shared" si="101"/>
        <v>0</v>
      </c>
      <c r="H2516">
        <f t="shared" si="101"/>
        <v>0</v>
      </c>
      <c r="I2516">
        <f t="shared" si="101"/>
        <v>0</v>
      </c>
      <c r="J2516">
        <f t="shared" si="101"/>
        <v>0</v>
      </c>
      <c r="K2516">
        <f t="shared" si="101"/>
        <v>0</v>
      </c>
      <c r="L2516">
        <f t="shared" si="101"/>
        <v>0</v>
      </c>
      <c r="M2516">
        <f t="shared" si="101"/>
        <v>0</v>
      </c>
      <c r="N2516">
        <f t="shared" si="101"/>
        <v>0</v>
      </c>
      <c r="O2516">
        <f t="shared" si="101"/>
        <v>0</v>
      </c>
      <c r="P2516">
        <f t="shared" si="101"/>
        <v>0</v>
      </c>
      <c r="Q2516">
        <f t="shared" si="101"/>
        <v>0</v>
      </c>
      <c r="R2516">
        <f t="shared" si="101"/>
        <v>0</v>
      </c>
      <c r="S2516">
        <f t="shared" si="101"/>
        <v>0</v>
      </c>
      <c r="T2516">
        <f t="shared" si="101"/>
        <v>0</v>
      </c>
      <c r="U2516">
        <f t="shared" si="101"/>
        <v>0</v>
      </c>
      <c r="V2516">
        <f t="shared" si="101"/>
        <v>0</v>
      </c>
      <c r="W2516">
        <f t="shared" si="101"/>
        <v>0</v>
      </c>
      <c r="X2516">
        <f t="shared" si="101"/>
        <v>0</v>
      </c>
      <c r="Y2516">
        <f t="shared" si="101"/>
        <v>0</v>
      </c>
      <c r="Z2516">
        <f t="shared" si="101"/>
        <v>0</v>
      </c>
      <c r="AA2516">
        <f t="shared" si="101"/>
        <v>0</v>
      </c>
      <c r="AB2516">
        <f t="shared" si="101"/>
        <v>0</v>
      </c>
      <c r="AC2516">
        <f t="shared" si="101"/>
        <v>0</v>
      </c>
      <c r="AD2516">
        <f t="shared" si="101"/>
        <v>0</v>
      </c>
      <c r="AE2516">
        <f t="shared" si="101"/>
        <v>0</v>
      </c>
      <c r="AF2516">
        <f t="shared" si="101"/>
        <v>0</v>
      </c>
      <c r="AG2516">
        <f t="shared" si="101"/>
        <v>0</v>
      </c>
      <c r="AH2516">
        <f t="shared" si="101"/>
        <v>0</v>
      </c>
      <c r="AI2516">
        <f t="shared" si="101"/>
        <v>0</v>
      </c>
    </row>
    <row r="2517" spans="1:35" x14ac:dyDescent="0.25">
      <c r="A2517">
        <v>88</v>
      </c>
      <c r="C2517">
        <f t="shared" ref="C2517:AI2517" si="102">SUMIFS(C$1835:C$2476,$A$1835:$A$2476,$A2517)-SUMIFS(B$1189:B$1832,$A$1189:$A$1832,$A2517)</f>
        <v>0</v>
      </c>
      <c r="D2517">
        <f t="shared" si="102"/>
        <v>0</v>
      </c>
      <c r="E2517">
        <f t="shared" si="102"/>
        <v>0</v>
      </c>
      <c r="F2517">
        <f t="shared" si="102"/>
        <v>0</v>
      </c>
      <c r="G2517">
        <f t="shared" si="102"/>
        <v>0</v>
      </c>
      <c r="H2517">
        <f t="shared" si="102"/>
        <v>0</v>
      </c>
      <c r="I2517">
        <f t="shared" si="102"/>
        <v>0</v>
      </c>
      <c r="J2517">
        <f t="shared" si="102"/>
        <v>0</v>
      </c>
      <c r="K2517">
        <f t="shared" si="102"/>
        <v>0</v>
      </c>
      <c r="L2517">
        <f t="shared" si="102"/>
        <v>0</v>
      </c>
      <c r="M2517">
        <f t="shared" si="102"/>
        <v>0</v>
      </c>
      <c r="N2517">
        <f t="shared" si="102"/>
        <v>0</v>
      </c>
      <c r="O2517">
        <f t="shared" si="102"/>
        <v>0</v>
      </c>
      <c r="P2517">
        <f t="shared" si="102"/>
        <v>0</v>
      </c>
      <c r="Q2517">
        <f t="shared" si="102"/>
        <v>0</v>
      </c>
      <c r="R2517">
        <f t="shared" si="102"/>
        <v>0</v>
      </c>
      <c r="S2517">
        <f t="shared" si="102"/>
        <v>0</v>
      </c>
      <c r="T2517">
        <f t="shared" si="102"/>
        <v>0</v>
      </c>
      <c r="U2517">
        <f t="shared" si="102"/>
        <v>0</v>
      </c>
      <c r="V2517">
        <f t="shared" si="102"/>
        <v>0</v>
      </c>
      <c r="W2517">
        <f t="shared" si="102"/>
        <v>0</v>
      </c>
      <c r="X2517">
        <f t="shared" si="102"/>
        <v>0</v>
      </c>
      <c r="Y2517">
        <f t="shared" si="102"/>
        <v>0</v>
      </c>
      <c r="Z2517">
        <f t="shared" si="102"/>
        <v>0</v>
      </c>
      <c r="AA2517">
        <f t="shared" si="102"/>
        <v>0</v>
      </c>
      <c r="AB2517">
        <f t="shared" si="102"/>
        <v>0</v>
      </c>
      <c r="AC2517">
        <f t="shared" si="102"/>
        <v>0</v>
      </c>
      <c r="AD2517">
        <f t="shared" si="102"/>
        <v>0</v>
      </c>
      <c r="AE2517">
        <f t="shared" si="102"/>
        <v>0</v>
      </c>
      <c r="AF2517">
        <f t="shared" si="102"/>
        <v>0</v>
      </c>
      <c r="AG2517">
        <f t="shared" si="102"/>
        <v>0</v>
      </c>
      <c r="AH2517">
        <f t="shared" si="102"/>
        <v>0</v>
      </c>
      <c r="AI2517">
        <f t="shared" si="102"/>
        <v>0</v>
      </c>
    </row>
    <row r="2518" spans="1:35" x14ac:dyDescent="0.25">
      <c r="A2518">
        <v>90</v>
      </c>
      <c r="C2518">
        <f t="shared" ref="C2518:AI2518" si="103">SUMIFS(C$1835:C$2476,$A$1835:$A$2476,$A2518)-SUMIFS(B$1189:B$1832,$A$1189:$A$1832,$A2518)</f>
        <v>0</v>
      </c>
      <c r="D2518">
        <f t="shared" si="103"/>
        <v>0</v>
      </c>
      <c r="E2518">
        <f t="shared" si="103"/>
        <v>0</v>
      </c>
      <c r="F2518">
        <f t="shared" si="103"/>
        <v>0</v>
      </c>
      <c r="G2518">
        <f t="shared" si="103"/>
        <v>0</v>
      </c>
      <c r="H2518">
        <f t="shared" si="103"/>
        <v>0</v>
      </c>
      <c r="I2518">
        <f t="shared" si="103"/>
        <v>0</v>
      </c>
      <c r="J2518">
        <f t="shared" si="103"/>
        <v>0</v>
      </c>
      <c r="K2518">
        <f t="shared" si="103"/>
        <v>0</v>
      </c>
      <c r="L2518">
        <f t="shared" si="103"/>
        <v>0</v>
      </c>
      <c r="M2518">
        <f t="shared" si="103"/>
        <v>0</v>
      </c>
      <c r="N2518">
        <f t="shared" si="103"/>
        <v>0</v>
      </c>
      <c r="O2518">
        <f t="shared" si="103"/>
        <v>0</v>
      </c>
      <c r="P2518">
        <f t="shared" si="103"/>
        <v>0</v>
      </c>
      <c r="Q2518">
        <f t="shared" si="103"/>
        <v>0</v>
      </c>
      <c r="R2518">
        <f t="shared" si="103"/>
        <v>0</v>
      </c>
      <c r="S2518">
        <f t="shared" si="103"/>
        <v>0</v>
      </c>
      <c r="T2518">
        <f t="shared" si="103"/>
        <v>0</v>
      </c>
      <c r="U2518">
        <f t="shared" si="103"/>
        <v>0</v>
      </c>
      <c r="V2518">
        <f t="shared" si="103"/>
        <v>0</v>
      </c>
      <c r="W2518">
        <f t="shared" si="103"/>
        <v>0</v>
      </c>
      <c r="X2518">
        <f t="shared" si="103"/>
        <v>0</v>
      </c>
      <c r="Y2518">
        <f t="shared" si="103"/>
        <v>0</v>
      </c>
      <c r="Z2518">
        <f t="shared" si="103"/>
        <v>0</v>
      </c>
      <c r="AA2518">
        <f t="shared" si="103"/>
        <v>0</v>
      </c>
      <c r="AB2518">
        <f t="shared" si="103"/>
        <v>0</v>
      </c>
      <c r="AC2518">
        <f t="shared" si="103"/>
        <v>0</v>
      </c>
      <c r="AD2518">
        <f t="shared" si="103"/>
        <v>0</v>
      </c>
      <c r="AE2518">
        <f t="shared" si="103"/>
        <v>0</v>
      </c>
      <c r="AF2518">
        <f t="shared" si="103"/>
        <v>0</v>
      </c>
      <c r="AG2518">
        <f t="shared" si="103"/>
        <v>0</v>
      </c>
      <c r="AH2518">
        <f t="shared" si="103"/>
        <v>0</v>
      </c>
      <c r="AI2518">
        <f t="shared" si="103"/>
        <v>0</v>
      </c>
    </row>
    <row r="2519" spans="1:35" x14ac:dyDescent="0.25">
      <c r="A2519">
        <v>93</v>
      </c>
      <c r="C2519">
        <f t="shared" ref="C2519:AI2519" si="104">SUMIFS(C$1835:C$2476,$A$1835:$A$2476,$A2519)-SUMIFS(B$1189:B$1832,$A$1189:$A$1832,$A2519)</f>
        <v>0</v>
      </c>
      <c r="D2519">
        <f t="shared" si="104"/>
        <v>0</v>
      </c>
      <c r="E2519">
        <f t="shared" si="104"/>
        <v>0</v>
      </c>
      <c r="F2519">
        <f t="shared" si="104"/>
        <v>0</v>
      </c>
      <c r="G2519">
        <f t="shared" si="104"/>
        <v>0</v>
      </c>
      <c r="H2519">
        <f t="shared" si="104"/>
        <v>0</v>
      </c>
      <c r="I2519">
        <f t="shared" si="104"/>
        <v>0</v>
      </c>
      <c r="J2519">
        <f t="shared" si="104"/>
        <v>0</v>
      </c>
      <c r="K2519">
        <f t="shared" si="104"/>
        <v>0</v>
      </c>
      <c r="L2519">
        <f t="shared" si="104"/>
        <v>0</v>
      </c>
      <c r="M2519">
        <f t="shared" si="104"/>
        <v>0</v>
      </c>
      <c r="N2519">
        <f t="shared" si="104"/>
        <v>0</v>
      </c>
      <c r="O2519">
        <f t="shared" si="104"/>
        <v>0</v>
      </c>
      <c r="P2519">
        <f t="shared" si="104"/>
        <v>0</v>
      </c>
      <c r="Q2519">
        <f t="shared" si="104"/>
        <v>0</v>
      </c>
      <c r="R2519">
        <f t="shared" si="104"/>
        <v>0</v>
      </c>
      <c r="S2519">
        <f t="shared" si="104"/>
        <v>0</v>
      </c>
      <c r="T2519">
        <f t="shared" si="104"/>
        <v>0</v>
      </c>
      <c r="U2519">
        <f t="shared" si="104"/>
        <v>0</v>
      </c>
      <c r="V2519">
        <f t="shared" si="104"/>
        <v>0</v>
      </c>
      <c r="W2519">
        <f t="shared" si="104"/>
        <v>0</v>
      </c>
      <c r="X2519">
        <f t="shared" si="104"/>
        <v>0</v>
      </c>
      <c r="Y2519">
        <f t="shared" si="104"/>
        <v>0</v>
      </c>
      <c r="Z2519">
        <f t="shared" si="104"/>
        <v>0</v>
      </c>
      <c r="AA2519">
        <f t="shared" si="104"/>
        <v>0</v>
      </c>
      <c r="AB2519">
        <f t="shared" si="104"/>
        <v>0</v>
      </c>
      <c r="AC2519">
        <f t="shared" si="104"/>
        <v>0</v>
      </c>
      <c r="AD2519">
        <f t="shared" si="104"/>
        <v>0</v>
      </c>
      <c r="AE2519">
        <f t="shared" si="104"/>
        <v>0</v>
      </c>
      <c r="AF2519">
        <f t="shared" si="104"/>
        <v>0</v>
      </c>
      <c r="AG2519">
        <f t="shared" si="104"/>
        <v>0</v>
      </c>
      <c r="AH2519">
        <f t="shared" si="104"/>
        <v>0</v>
      </c>
      <c r="AI2519">
        <f t="shared" si="104"/>
        <v>0</v>
      </c>
    </row>
    <row r="2520" spans="1:35" x14ac:dyDescent="0.25">
      <c r="A2520">
        <v>96</v>
      </c>
      <c r="C2520">
        <f t="shared" ref="C2520:AI2520" si="105">SUMIFS(C$1835:C$2476,$A$1835:$A$2476,$A2520)-SUMIFS(B$1189:B$1832,$A$1189:$A$1832,$A2520)</f>
        <v>0</v>
      </c>
      <c r="D2520">
        <f t="shared" si="105"/>
        <v>0</v>
      </c>
      <c r="E2520">
        <f t="shared" si="105"/>
        <v>0</v>
      </c>
      <c r="F2520">
        <f t="shared" si="105"/>
        <v>0</v>
      </c>
      <c r="G2520">
        <f t="shared" si="105"/>
        <v>0</v>
      </c>
      <c r="H2520">
        <f t="shared" si="105"/>
        <v>0</v>
      </c>
      <c r="I2520">
        <f t="shared" si="105"/>
        <v>0</v>
      </c>
      <c r="J2520">
        <f t="shared" si="105"/>
        <v>0</v>
      </c>
      <c r="K2520">
        <f t="shared" si="105"/>
        <v>0</v>
      </c>
      <c r="L2520">
        <f t="shared" si="105"/>
        <v>0</v>
      </c>
      <c r="M2520">
        <f t="shared" si="105"/>
        <v>0</v>
      </c>
      <c r="N2520">
        <f t="shared" si="105"/>
        <v>0</v>
      </c>
      <c r="O2520">
        <f t="shared" si="105"/>
        <v>0</v>
      </c>
      <c r="P2520">
        <f t="shared" si="105"/>
        <v>0</v>
      </c>
      <c r="Q2520">
        <f t="shared" si="105"/>
        <v>0</v>
      </c>
      <c r="R2520">
        <f t="shared" si="105"/>
        <v>0</v>
      </c>
      <c r="S2520">
        <f t="shared" si="105"/>
        <v>0</v>
      </c>
      <c r="T2520">
        <f t="shared" si="105"/>
        <v>0</v>
      </c>
      <c r="U2520">
        <f t="shared" si="105"/>
        <v>0</v>
      </c>
      <c r="V2520">
        <f t="shared" si="105"/>
        <v>0</v>
      </c>
      <c r="W2520">
        <f t="shared" si="105"/>
        <v>0</v>
      </c>
      <c r="X2520">
        <f t="shared" si="105"/>
        <v>0</v>
      </c>
      <c r="Y2520">
        <f t="shared" si="105"/>
        <v>0</v>
      </c>
      <c r="Z2520">
        <f t="shared" si="105"/>
        <v>0</v>
      </c>
      <c r="AA2520">
        <f t="shared" si="105"/>
        <v>0</v>
      </c>
      <c r="AB2520">
        <f t="shared" si="105"/>
        <v>0</v>
      </c>
      <c r="AC2520">
        <f t="shared" si="105"/>
        <v>0</v>
      </c>
      <c r="AD2520">
        <f t="shared" si="105"/>
        <v>0</v>
      </c>
      <c r="AE2520">
        <f t="shared" si="105"/>
        <v>0</v>
      </c>
      <c r="AF2520">
        <f t="shared" si="105"/>
        <v>0</v>
      </c>
      <c r="AG2520">
        <f t="shared" si="105"/>
        <v>0</v>
      </c>
      <c r="AH2520">
        <f t="shared" si="105"/>
        <v>0</v>
      </c>
      <c r="AI2520">
        <f t="shared" si="105"/>
        <v>0</v>
      </c>
    </row>
    <row r="2521" spans="1:35" x14ac:dyDescent="0.25">
      <c r="A2521">
        <v>98</v>
      </c>
      <c r="C2521">
        <f t="shared" ref="C2521:AI2521" si="106">SUMIFS(C$1835:C$2476,$A$1835:$A$2476,$A2521)-SUMIFS(B$1189:B$1832,$A$1189:$A$1832,$A2521)</f>
        <v>0</v>
      </c>
      <c r="D2521">
        <f t="shared" si="106"/>
        <v>0</v>
      </c>
      <c r="E2521">
        <f t="shared" si="106"/>
        <v>0</v>
      </c>
      <c r="F2521">
        <f t="shared" si="106"/>
        <v>0</v>
      </c>
      <c r="G2521">
        <f t="shared" si="106"/>
        <v>0</v>
      </c>
      <c r="H2521">
        <f t="shared" si="106"/>
        <v>0</v>
      </c>
      <c r="I2521">
        <f t="shared" si="106"/>
        <v>0</v>
      </c>
      <c r="J2521">
        <f t="shared" si="106"/>
        <v>0</v>
      </c>
      <c r="K2521">
        <f t="shared" si="106"/>
        <v>0</v>
      </c>
      <c r="L2521">
        <f t="shared" si="106"/>
        <v>0</v>
      </c>
      <c r="M2521">
        <f t="shared" si="106"/>
        <v>0</v>
      </c>
      <c r="N2521">
        <f t="shared" si="106"/>
        <v>0</v>
      </c>
      <c r="O2521">
        <f t="shared" si="106"/>
        <v>0</v>
      </c>
      <c r="P2521">
        <f t="shared" si="106"/>
        <v>0</v>
      </c>
      <c r="Q2521">
        <f t="shared" si="106"/>
        <v>0</v>
      </c>
      <c r="R2521">
        <f t="shared" si="106"/>
        <v>0</v>
      </c>
      <c r="S2521">
        <f t="shared" si="106"/>
        <v>0</v>
      </c>
      <c r="T2521">
        <f t="shared" si="106"/>
        <v>0</v>
      </c>
      <c r="U2521">
        <f t="shared" si="106"/>
        <v>0</v>
      </c>
      <c r="V2521">
        <f t="shared" si="106"/>
        <v>0</v>
      </c>
      <c r="W2521">
        <f t="shared" si="106"/>
        <v>0</v>
      </c>
      <c r="X2521">
        <f t="shared" si="106"/>
        <v>0</v>
      </c>
      <c r="Y2521">
        <f t="shared" si="106"/>
        <v>0</v>
      </c>
      <c r="Z2521">
        <f t="shared" si="106"/>
        <v>0</v>
      </c>
      <c r="AA2521">
        <f t="shared" si="106"/>
        <v>0</v>
      </c>
      <c r="AB2521">
        <f t="shared" si="106"/>
        <v>0</v>
      </c>
      <c r="AC2521">
        <f t="shared" si="106"/>
        <v>0</v>
      </c>
      <c r="AD2521">
        <f t="shared" si="106"/>
        <v>0</v>
      </c>
      <c r="AE2521">
        <f t="shared" si="106"/>
        <v>0</v>
      </c>
      <c r="AF2521">
        <f t="shared" si="106"/>
        <v>0</v>
      </c>
      <c r="AG2521">
        <f t="shared" si="106"/>
        <v>0</v>
      </c>
      <c r="AH2521">
        <f t="shared" si="106"/>
        <v>0</v>
      </c>
      <c r="AI2521">
        <f t="shared" si="106"/>
        <v>0</v>
      </c>
    </row>
    <row r="2522" spans="1:35" x14ac:dyDescent="0.25">
      <c r="A2522">
        <v>106</v>
      </c>
      <c r="C2522">
        <f t="shared" ref="C2522:AI2522" si="107">SUMIFS(C$1835:C$2476,$A$1835:$A$2476,$A2522)-SUMIFS(B$1189:B$1832,$A$1189:$A$1832,$A2522)</f>
        <v>0</v>
      </c>
      <c r="D2522">
        <f t="shared" si="107"/>
        <v>0</v>
      </c>
      <c r="E2522">
        <f t="shared" si="107"/>
        <v>0</v>
      </c>
      <c r="F2522">
        <f t="shared" si="107"/>
        <v>0</v>
      </c>
      <c r="G2522">
        <f t="shared" si="107"/>
        <v>0</v>
      </c>
      <c r="H2522">
        <f t="shared" si="107"/>
        <v>0</v>
      </c>
      <c r="I2522">
        <f t="shared" si="107"/>
        <v>0</v>
      </c>
      <c r="J2522">
        <f t="shared" si="107"/>
        <v>0</v>
      </c>
      <c r="K2522">
        <f t="shared" si="107"/>
        <v>0</v>
      </c>
      <c r="L2522">
        <f t="shared" si="107"/>
        <v>0</v>
      </c>
      <c r="M2522">
        <f t="shared" si="107"/>
        <v>0</v>
      </c>
      <c r="N2522">
        <f t="shared" si="107"/>
        <v>0</v>
      </c>
      <c r="O2522">
        <f t="shared" si="107"/>
        <v>0</v>
      </c>
      <c r="P2522">
        <f t="shared" si="107"/>
        <v>0</v>
      </c>
      <c r="Q2522">
        <f t="shared" si="107"/>
        <v>0</v>
      </c>
      <c r="R2522">
        <f t="shared" si="107"/>
        <v>0</v>
      </c>
      <c r="S2522">
        <f t="shared" si="107"/>
        <v>0</v>
      </c>
      <c r="T2522">
        <f t="shared" si="107"/>
        <v>0</v>
      </c>
      <c r="U2522">
        <f t="shared" si="107"/>
        <v>0</v>
      </c>
      <c r="V2522">
        <f t="shared" si="107"/>
        <v>0</v>
      </c>
      <c r="W2522">
        <f t="shared" si="107"/>
        <v>0</v>
      </c>
      <c r="X2522">
        <f t="shared" si="107"/>
        <v>0</v>
      </c>
      <c r="Y2522">
        <f t="shared" si="107"/>
        <v>0</v>
      </c>
      <c r="Z2522">
        <f t="shared" si="107"/>
        <v>0</v>
      </c>
      <c r="AA2522">
        <f t="shared" si="107"/>
        <v>0</v>
      </c>
      <c r="AB2522">
        <f t="shared" si="107"/>
        <v>0</v>
      </c>
      <c r="AC2522">
        <f t="shared" si="107"/>
        <v>0</v>
      </c>
      <c r="AD2522">
        <f t="shared" si="107"/>
        <v>0</v>
      </c>
      <c r="AE2522">
        <f t="shared" si="107"/>
        <v>0</v>
      </c>
      <c r="AF2522">
        <f t="shared" si="107"/>
        <v>0</v>
      </c>
      <c r="AG2522">
        <f t="shared" si="107"/>
        <v>0</v>
      </c>
      <c r="AH2522">
        <f t="shared" si="107"/>
        <v>0</v>
      </c>
      <c r="AI2522">
        <f t="shared" si="107"/>
        <v>0</v>
      </c>
    </row>
    <row r="2523" spans="1:35" x14ac:dyDescent="0.25">
      <c r="A2523">
        <v>109</v>
      </c>
      <c r="C2523">
        <f t="shared" ref="C2523:AI2523" si="108">SUMIFS(C$1835:C$2476,$A$1835:$A$2476,$A2523)-SUMIFS(B$1189:B$1832,$A$1189:$A$1832,$A2523)</f>
        <v>0</v>
      </c>
      <c r="D2523">
        <f t="shared" si="108"/>
        <v>0</v>
      </c>
      <c r="E2523">
        <f t="shared" si="108"/>
        <v>0</v>
      </c>
      <c r="F2523">
        <f t="shared" si="108"/>
        <v>0</v>
      </c>
      <c r="G2523">
        <f t="shared" si="108"/>
        <v>0</v>
      </c>
      <c r="H2523">
        <f t="shared" si="108"/>
        <v>0</v>
      </c>
      <c r="I2523">
        <f t="shared" si="108"/>
        <v>0</v>
      </c>
      <c r="J2523">
        <f t="shared" si="108"/>
        <v>0</v>
      </c>
      <c r="K2523">
        <f t="shared" si="108"/>
        <v>0</v>
      </c>
      <c r="L2523">
        <f t="shared" si="108"/>
        <v>0</v>
      </c>
      <c r="M2523">
        <f t="shared" si="108"/>
        <v>0</v>
      </c>
      <c r="N2523">
        <f t="shared" si="108"/>
        <v>0</v>
      </c>
      <c r="O2523">
        <f t="shared" si="108"/>
        <v>0</v>
      </c>
      <c r="P2523">
        <f t="shared" si="108"/>
        <v>0</v>
      </c>
      <c r="Q2523">
        <f t="shared" si="108"/>
        <v>0</v>
      </c>
      <c r="R2523">
        <f t="shared" si="108"/>
        <v>0</v>
      </c>
      <c r="S2523">
        <f t="shared" si="108"/>
        <v>0</v>
      </c>
      <c r="T2523">
        <f t="shared" si="108"/>
        <v>0</v>
      </c>
      <c r="U2523">
        <f t="shared" si="108"/>
        <v>0</v>
      </c>
      <c r="V2523">
        <f t="shared" si="108"/>
        <v>0</v>
      </c>
      <c r="W2523">
        <f t="shared" si="108"/>
        <v>0</v>
      </c>
      <c r="X2523">
        <f t="shared" si="108"/>
        <v>0</v>
      </c>
      <c r="Y2523">
        <f t="shared" si="108"/>
        <v>0</v>
      </c>
      <c r="Z2523">
        <f t="shared" si="108"/>
        <v>0</v>
      </c>
      <c r="AA2523">
        <f t="shared" si="108"/>
        <v>0</v>
      </c>
      <c r="AB2523">
        <f t="shared" si="108"/>
        <v>0</v>
      </c>
      <c r="AC2523">
        <f t="shared" si="108"/>
        <v>0</v>
      </c>
      <c r="AD2523">
        <f t="shared" si="108"/>
        <v>0</v>
      </c>
      <c r="AE2523">
        <f t="shared" si="108"/>
        <v>0</v>
      </c>
      <c r="AF2523">
        <f t="shared" si="108"/>
        <v>0</v>
      </c>
      <c r="AG2523">
        <f t="shared" si="108"/>
        <v>0</v>
      </c>
      <c r="AH2523">
        <f t="shared" si="108"/>
        <v>0</v>
      </c>
      <c r="AI2523">
        <f t="shared" si="108"/>
        <v>0</v>
      </c>
    </row>
    <row r="2524" spans="1:35" x14ac:dyDescent="0.25">
      <c r="A2524">
        <v>114</v>
      </c>
      <c r="C2524">
        <f t="shared" ref="C2524:AI2524" si="109">SUMIFS(C$1835:C$2476,$A$1835:$A$2476,$A2524)-SUMIFS(B$1189:B$1832,$A$1189:$A$1832,$A2524)</f>
        <v>0</v>
      </c>
      <c r="D2524">
        <f t="shared" si="109"/>
        <v>0</v>
      </c>
      <c r="E2524">
        <f t="shared" si="109"/>
        <v>0</v>
      </c>
      <c r="F2524">
        <f t="shared" si="109"/>
        <v>0</v>
      </c>
      <c r="G2524">
        <f t="shared" si="109"/>
        <v>0</v>
      </c>
      <c r="H2524">
        <f t="shared" si="109"/>
        <v>0</v>
      </c>
      <c r="I2524">
        <f t="shared" si="109"/>
        <v>0</v>
      </c>
      <c r="J2524">
        <f t="shared" si="109"/>
        <v>0</v>
      </c>
      <c r="K2524">
        <f t="shared" si="109"/>
        <v>0</v>
      </c>
      <c r="L2524">
        <f t="shared" si="109"/>
        <v>0</v>
      </c>
      <c r="M2524">
        <f t="shared" si="109"/>
        <v>0</v>
      </c>
      <c r="N2524">
        <f t="shared" si="109"/>
        <v>0</v>
      </c>
      <c r="O2524">
        <f t="shared" si="109"/>
        <v>0</v>
      </c>
      <c r="P2524">
        <f t="shared" si="109"/>
        <v>0</v>
      </c>
      <c r="Q2524">
        <f t="shared" si="109"/>
        <v>0</v>
      </c>
      <c r="R2524">
        <f t="shared" si="109"/>
        <v>0</v>
      </c>
      <c r="S2524">
        <f t="shared" si="109"/>
        <v>0</v>
      </c>
      <c r="T2524">
        <f t="shared" si="109"/>
        <v>0</v>
      </c>
      <c r="U2524">
        <f t="shared" si="109"/>
        <v>0</v>
      </c>
      <c r="V2524">
        <f t="shared" si="109"/>
        <v>0</v>
      </c>
      <c r="W2524">
        <f t="shared" si="109"/>
        <v>0</v>
      </c>
      <c r="X2524">
        <f t="shared" si="109"/>
        <v>0</v>
      </c>
      <c r="Y2524">
        <f t="shared" si="109"/>
        <v>0</v>
      </c>
      <c r="Z2524">
        <f t="shared" si="109"/>
        <v>0</v>
      </c>
      <c r="AA2524">
        <f t="shared" si="109"/>
        <v>0</v>
      </c>
      <c r="AB2524">
        <f t="shared" si="109"/>
        <v>0</v>
      </c>
      <c r="AC2524">
        <f t="shared" si="109"/>
        <v>0</v>
      </c>
      <c r="AD2524">
        <f t="shared" si="109"/>
        <v>0</v>
      </c>
      <c r="AE2524">
        <f t="shared" si="109"/>
        <v>0</v>
      </c>
      <c r="AF2524">
        <f t="shared" si="109"/>
        <v>0</v>
      </c>
      <c r="AG2524">
        <f t="shared" si="109"/>
        <v>0</v>
      </c>
      <c r="AH2524">
        <f t="shared" si="109"/>
        <v>0</v>
      </c>
      <c r="AI2524">
        <f t="shared" si="109"/>
        <v>0</v>
      </c>
    </row>
    <row r="2525" spans="1:35" x14ac:dyDescent="0.25">
      <c r="A2525">
        <v>118</v>
      </c>
      <c r="C2525">
        <f t="shared" ref="C2525:AI2525" si="110">SUMIFS(C$1835:C$2476,$A$1835:$A$2476,$A2525)-SUMIFS(B$1189:B$1832,$A$1189:$A$1832,$A2525)</f>
        <v>0</v>
      </c>
      <c r="D2525">
        <f t="shared" si="110"/>
        <v>0</v>
      </c>
      <c r="E2525">
        <f t="shared" si="110"/>
        <v>0</v>
      </c>
      <c r="F2525">
        <f t="shared" si="110"/>
        <v>0</v>
      </c>
      <c r="G2525">
        <f t="shared" si="110"/>
        <v>0</v>
      </c>
      <c r="H2525">
        <f t="shared" si="110"/>
        <v>0</v>
      </c>
      <c r="I2525">
        <f t="shared" si="110"/>
        <v>0</v>
      </c>
      <c r="J2525">
        <f t="shared" si="110"/>
        <v>0</v>
      </c>
      <c r="K2525">
        <f t="shared" si="110"/>
        <v>0</v>
      </c>
      <c r="L2525">
        <f t="shared" si="110"/>
        <v>0</v>
      </c>
      <c r="M2525">
        <f t="shared" si="110"/>
        <v>0</v>
      </c>
      <c r="N2525">
        <f t="shared" si="110"/>
        <v>0</v>
      </c>
      <c r="O2525">
        <f t="shared" si="110"/>
        <v>0</v>
      </c>
      <c r="P2525">
        <f t="shared" si="110"/>
        <v>0</v>
      </c>
      <c r="Q2525">
        <f t="shared" si="110"/>
        <v>0</v>
      </c>
      <c r="R2525">
        <f t="shared" si="110"/>
        <v>0</v>
      </c>
      <c r="S2525">
        <f t="shared" si="110"/>
        <v>0</v>
      </c>
      <c r="T2525">
        <f t="shared" si="110"/>
        <v>0</v>
      </c>
      <c r="U2525">
        <f t="shared" si="110"/>
        <v>0</v>
      </c>
      <c r="V2525">
        <f t="shared" si="110"/>
        <v>0</v>
      </c>
      <c r="W2525">
        <f t="shared" si="110"/>
        <v>0</v>
      </c>
      <c r="X2525">
        <f t="shared" si="110"/>
        <v>0</v>
      </c>
      <c r="Y2525">
        <f t="shared" si="110"/>
        <v>0</v>
      </c>
      <c r="Z2525">
        <f t="shared" si="110"/>
        <v>0</v>
      </c>
      <c r="AA2525">
        <f t="shared" si="110"/>
        <v>0</v>
      </c>
      <c r="AB2525">
        <f t="shared" si="110"/>
        <v>0</v>
      </c>
      <c r="AC2525">
        <f t="shared" si="110"/>
        <v>0</v>
      </c>
      <c r="AD2525">
        <f t="shared" si="110"/>
        <v>0</v>
      </c>
      <c r="AE2525">
        <f t="shared" si="110"/>
        <v>0</v>
      </c>
      <c r="AF2525">
        <f t="shared" si="110"/>
        <v>0</v>
      </c>
      <c r="AG2525">
        <f t="shared" si="110"/>
        <v>0</v>
      </c>
      <c r="AH2525">
        <f t="shared" si="110"/>
        <v>0</v>
      </c>
      <c r="AI2525">
        <f t="shared" si="110"/>
        <v>0</v>
      </c>
    </row>
    <row r="2526" spans="1:35" x14ac:dyDescent="0.25">
      <c r="A2526">
        <v>119</v>
      </c>
      <c r="C2526">
        <f t="shared" ref="C2526:AI2526" si="111">SUMIFS(C$1835:C$2476,$A$1835:$A$2476,$A2526)-SUMIFS(B$1189:B$1832,$A$1189:$A$1832,$A2526)</f>
        <v>0</v>
      </c>
      <c r="D2526">
        <f t="shared" si="111"/>
        <v>0</v>
      </c>
      <c r="E2526">
        <f t="shared" si="111"/>
        <v>0</v>
      </c>
      <c r="F2526">
        <f t="shared" si="111"/>
        <v>0</v>
      </c>
      <c r="G2526">
        <f t="shared" si="111"/>
        <v>0</v>
      </c>
      <c r="H2526">
        <f t="shared" si="111"/>
        <v>0</v>
      </c>
      <c r="I2526">
        <f t="shared" si="111"/>
        <v>0</v>
      </c>
      <c r="J2526">
        <f t="shared" si="111"/>
        <v>0</v>
      </c>
      <c r="K2526">
        <f t="shared" si="111"/>
        <v>0</v>
      </c>
      <c r="L2526">
        <f t="shared" si="111"/>
        <v>0</v>
      </c>
      <c r="M2526">
        <f t="shared" si="111"/>
        <v>0</v>
      </c>
      <c r="N2526">
        <f t="shared" si="111"/>
        <v>0</v>
      </c>
      <c r="O2526">
        <f t="shared" si="111"/>
        <v>0</v>
      </c>
      <c r="P2526">
        <f t="shared" si="111"/>
        <v>0</v>
      </c>
      <c r="Q2526">
        <f t="shared" si="111"/>
        <v>0</v>
      </c>
      <c r="R2526">
        <f t="shared" si="111"/>
        <v>0</v>
      </c>
      <c r="S2526">
        <f t="shared" si="111"/>
        <v>0</v>
      </c>
      <c r="T2526">
        <f t="shared" si="111"/>
        <v>0</v>
      </c>
      <c r="U2526">
        <f t="shared" si="111"/>
        <v>0</v>
      </c>
      <c r="V2526">
        <f t="shared" si="111"/>
        <v>0</v>
      </c>
      <c r="W2526">
        <f t="shared" si="111"/>
        <v>0</v>
      </c>
      <c r="X2526">
        <f t="shared" si="111"/>
        <v>0</v>
      </c>
      <c r="Y2526">
        <f t="shared" si="111"/>
        <v>0</v>
      </c>
      <c r="Z2526">
        <f t="shared" si="111"/>
        <v>0</v>
      </c>
      <c r="AA2526">
        <f t="shared" si="111"/>
        <v>0</v>
      </c>
      <c r="AB2526">
        <f t="shared" si="111"/>
        <v>0</v>
      </c>
      <c r="AC2526">
        <f t="shared" si="111"/>
        <v>0</v>
      </c>
      <c r="AD2526">
        <f t="shared" si="111"/>
        <v>0</v>
      </c>
      <c r="AE2526">
        <f t="shared" si="111"/>
        <v>0</v>
      </c>
      <c r="AF2526">
        <f t="shared" si="111"/>
        <v>0</v>
      </c>
      <c r="AG2526">
        <f t="shared" si="111"/>
        <v>0</v>
      </c>
      <c r="AH2526">
        <f t="shared" si="111"/>
        <v>0</v>
      </c>
      <c r="AI2526">
        <f t="shared" si="111"/>
        <v>0</v>
      </c>
    </row>
    <row r="2527" spans="1:35" x14ac:dyDescent="0.25">
      <c r="A2527">
        <v>140</v>
      </c>
      <c r="C2527">
        <f t="shared" ref="C2527:AI2527" si="112">SUMIFS(C$1835:C$2476,$A$1835:$A$2476,$A2527)-SUMIFS(B$1189:B$1832,$A$1189:$A$1832,$A2527)</f>
        <v>0</v>
      </c>
      <c r="D2527">
        <f t="shared" si="112"/>
        <v>0</v>
      </c>
      <c r="E2527">
        <f t="shared" si="112"/>
        <v>0</v>
      </c>
      <c r="F2527">
        <f t="shared" si="112"/>
        <v>0</v>
      </c>
      <c r="G2527">
        <f t="shared" si="112"/>
        <v>0</v>
      </c>
      <c r="H2527">
        <f t="shared" si="112"/>
        <v>0</v>
      </c>
      <c r="I2527">
        <f t="shared" si="112"/>
        <v>0</v>
      </c>
      <c r="J2527">
        <f t="shared" si="112"/>
        <v>0</v>
      </c>
      <c r="K2527">
        <f t="shared" si="112"/>
        <v>0</v>
      </c>
      <c r="L2527">
        <f t="shared" si="112"/>
        <v>0</v>
      </c>
      <c r="M2527">
        <f t="shared" si="112"/>
        <v>0</v>
      </c>
      <c r="N2527">
        <f t="shared" si="112"/>
        <v>0</v>
      </c>
      <c r="O2527">
        <f t="shared" si="112"/>
        <v>0</v>
      </c>
      <c r="P2527">
        <f t="shared" si="112"/>
        <v>0</v>
      </c>
      <c r="Q2527">
        <f t="shared" si="112"/>
        <v>0</v>
      </c>
      <c r="R2527">
        <f t="shared" si="112"/>
        <v>0</v>
      </c>
      <c r="S2527">
        <f t="shared" si="112"/>
        <v>0</v>
      </c>
      <c r="T2527">
        <f t="shared" si="112"/>
        <v>0</v>
      </c>
      <c r="U2527">
        <f t="shared" si="112"/>
        <v>0</v>
      </c>
      <c r="V2527">
        <f t="shared" si="112"/>
        <v>0</v>
      </c>
      <c r="W2527">
        <f t="shared" si="112"/>
        <v>0</v>
      </c>
      <c r="X2527">
        <f t="shared" si="112"/>
        <v>0</v>
      </c>
      <c r="Y2527">
        <f t="shared" si="112"/>
        <v>0</v>
      </c>
      <c r="Z2527">
        <f t="shared" si="112"/>
        <v>0</v>
      </c>
      <c r="AA2527">
        <f t="shared" si="112"/>
        <v>0</v>
      </c>
      <c r="AB2527">
        <f t="shared" si="112"/>
        <v>0</v>
      </c>
      <c r="AC2527">
        <f t="shared" si="112"/>
        <v>0</v>
      </c>
      <c r="AD2527">
        <f t="shared" si="112"/>
        <v>0</v>
      </c>
      <c r="AE2527">
        <f t="shared" si="112"/>
        <v>0</v>
      </c>
      <c r="AF2527">
        <f t="shared" si="112"/>
        <v>0</v>
      </c>
      <c r="AG2527">
        <f t="shared" si="112"/>
        <v>0</v>
      </c>
      <c r="AH2527">
        <f t="shared" si="112"/>
        <v>0</v>
      </c>
      <c r="AI2527">
        <f t="shared" si="112"/>
        <v>0</v>
      </c>
    </row>
    <row r="2528" spans="1:35" x14ac:dyDescent="0.25">
      <c r="A2528">
        <v>141</v>
      </c>
      <c r="C2528">
        <f t="shared" ref="C2528:AI2528" si="113">SUMIFS(C$1835:C$2476,$A$1835:$A$2476,$A2528)-SUMIFS(B$1189:B$1832,$A$1189:$A$1832,$A2528)</f>
        <v>0</v>
      </c>
      <c r="D2528">
        <f t="shared" si="113"/>
        <v>0</v>
      </c>
      <c r="E2528">
        <f t="shared" si="113"/>
        <v>0</v>
      </c>
      <c r="F2528">
        <f t="shared" si="113"/>
        <v>0</v>
      </c>
      <c r="G2528">
        <f t="shared" si="113"/>
        <v>0</v>
      </c>
      <c r="H2528">
        <f t="shared" si="113"/>
        <v>0</v>
      </c>
      <c r="I2528">
        <f t="shared" si="113"/>
        <v>0</v>
      </c>
      <c r="J2528">
        <f t="shared" si="113"/>
        <v>0</v>
      </c>
      <c r="K2528">
        <f t="shared" si="113"/>
        <v>0</v>
      </c>
      <c r="L2528">
        <f t="shared" si="113"/>
        <v>0</v>
      </c>
      <c r="M2528">
        <f t="shared" si="113"/>
        <v>0</v>
      </c>
      <c r="N2528">
        <f t="shared" si="113"/>
        <v>0</v>
      </c>
      <c r="O2528">
        <f t="shared" si="113"/>
        <v>0</v>
      </c>
      <c r="P2528">
        <f t="shared" si="113"/>
        <v>0</v>
      </c>
      <c r="Q2528">
        <f t="shared" si="113"/>
        <v>0</v>
      </c>
      <c r="R2528">
        <f t="shared" si="113"/>
        <v>0</v>
      </c>
      <c r="S2528">
        <f t="shared" si="113"/>
        <v>0</v>
      </c>
      <c r="T2528">
        <f t="shared" si="113"/>
        <v>0</v>
      </c>
      <c r="U2528">
        <f t="shared" si="113"/>
        <v>0</v>
      </c>
      <c r="V2528">
        <f t="shared" si="113"/>
        <v>0</v>
      </c>
      <c r="W2528">
        <f t="shared" si="113"/>
        <v>0</v>
      </c>
      <c r="X2528">
        <f t="shared" si="113"/>
        <v>0</v>
      </c>
      <c r="Y2528">
        <f t="shared" si="113"/>
        <v>0</v>
      </c>
      <c r="Z2528">
        <f t="shared" si="113"/>
        <v>0</v>
      </c>
      <c r="AA2528">
        <f t="shared" si="113"/>
        <v>0</v>
      </c>
      <c r="AB2528">
        <f t="shared" si="113"/>
        <v>0</v>
      </c>
      <c r="AC2528">
        <f t="shared" si="113"/>
        <v>0</v>
      </c>
      <c r="AD2528">
        <f t="shared" si="113"/>
        <v>0</v>
      </c>
      <c r="AE2528">
        <f t="shared" si="113"/>
        <v>0</v>
      </c>
      <c r="AF2528">
        <f t="shared" si="113"/>
        <v>0</v>
      </c>
      <c r="AG2528">
        <f t="shared" si="113"/>
        <v>0</v>
      </c>
      <c r="AH2528">
        <f t="shared" si="113"/>
        <v>0</v>
      </c>
      <c r="AI2528">
        <f t="shared" si="113"/>
        <v>0</v>
      </c>
    </row>
    <row r="2529" spans="1:35" x14ac:dyDescent="0.25">
      <c r="A2529">
        <v>145</v>
      </c>
      <c r="C2529">
        <f t="shared" ref="C2529:AI2529" si="114">SUMIFS(C$1835:C$2476,$A$1835:$A$2476,$A2529)-SUMIFS(B$1189:B$1832,$A$1189:$A$1832,$A2529)</f>
        <v>0</v>
      </c>
      <c r="D2529">
        <f t="shared" si="114"/>
        <v>0</v>
      </c>
      <c r="E2529">
        <f t="shared" si="114"/>
        <v>0</v>
      </c>
      <c r="F2529">
        <f t="shared" si="114"/>
        <v>0</v>
      </c>
      <c r="G2529">
        <f t="shared" si="114"/>
        <v>0</v>
      </c>
      <c r="H2529">
        <f t="shared" si="114"/>
        <v>0</v>
      </c>
      <c r="I2529">
        <f t="shared" si="114"/>
        <v>0</v>
      </c>
      <c r="J2529">
        <f t="shared" si="114"/>
        <v>0</v>
      </c>
      <c r="K2529">
        <f t="shared" si="114"/>
        <v>0</v>
      </c>
      <c r="L2529">
        <f t="shared" si="114"/>
        <v>0</v>
      </c>
      <c r="M2529">
        <f t="shared" si="114"/>
        <v>0</v>
      </c>
      <c r="N2529">
        <f t="shared" si="114"/>
        <v>0</v>
      </c>
      <c r="O2529">
        <f t="shared" si="114"/>
        <v>0</v>
      </c>
      <c r="P2529">
        <f t="shared" si="114"/>
        <v>0</v>
      </c>
      <c r="Q2529">
        <f t="shared" si="114"/>
        <v>0</v>
      </c>
      <c r="R2529">
        <f t="shared" si="114"/>
        <v>0</v>
      </c>
      <c r="S2529">
        <f t="shared" si="114"/>
        <v>0</v>
      </c>
      <c r="T2529">
        <f t="shared" si="114"/>
        <v>0</v>
      </c>
      <c r="U2529">
        <f t="shared" si="114"/>
        <v>0</v>
      </c>
      <c r="V2529">
        <f t="shared" si="114"/>
        <v>0</v>
      </c>
      <c r="W2529">
        <f t="shared" si="114"/>
        <v>0</v>
      </c>
      <c r="X2529">
        <f t="shared" si="114"/>
        <v>0</v>
      </c>
      <c r="Y2529">
        <f t="shared" si="114"/>
        <v>0</v>
      </c>
      <c r="Z2529">
        <f t="shared" si="114"/>
        <v>0</v>
      </c>
      <c r="AA2529">
        <f t="shared" si="114"/>
        <v>0</v>
      </c>
      <c r="AB2529">
        <f t="shared" si="114"/>
        <v>0</v>
      </c>
      <c r="AC2529">
        <f t="shared" si="114"/>
        <v>0</v>
      </c>
      <c r="AD2529">
        <f t="shared" si="114"/>
        <v>0</v>
      </c>
      <c r="AE2529">
        <f t="shared" si="114"/>
        <v>0</v>
      </c>
      <c r="AF2529">
        <f t="shared" si="114"/>
        <v>0</v>
      </c>
      <c r="AG2529">
        <f t="shared" si="114"/>
        <v>0</v>
      </c>
      <c r="AH2529">
        <f t="shared" si="114"/>
        <v>0</v>
      </c>
      <c r="AI2529">
        <f t="shared" si="114"/>
        <v>0</v>
      </c>
    </row>
    <row r="2530" spans="1:35" x14ac:dyDescent="0.25">
      <c r="A2530">
        <v>146</v>
      </c>
      <c r="C2530">
        <f t="shared" ref="C2530:AI2530" si="115">SUMIFS(C$1835:C$2476,$A$1835:$A$2476,$A2530)-SUMIFS(B$1189:B$1832,$A$1189:$A$1832,$A2530)</f>
        <v>0</v>
      </c>
      <c r="D2530">
        <f t="shared" si="115"/>
        <v>0</v>
      </c>
      <c r="E2530">
        <f t="shared" si="115"/>
        <v>0</v>
      </c>
      <c r="F2530">
        <f t="shared" si="115"/>
        <v>0</v>
      </c>
      <c r="G2530">
        <f t="shared" si="115"/>
        <v>0</v>
      </c>
      <c r="H2530">
        <f t="shared" si="115"/>
        <v>0</v>
      </c>
      <c r="I2530">
        <f t="shared" si="115"/>
        <v>0</v>
      </c>
      <c r="J2530">
        <f t="shared" si="115"/>
        <v>0</v>
      </c>
      <c r="K2530">
        <f t="shared" si="115"/>
        <v>0</v>
      </c>
      <c r="L2530">
        <f t="shared" si="115"/>
        <v>0</v>
      </c>
      <c r="M2530">
        <f t="shared" si="115"/>
        <v>0</v>
      </c>
      <c r="N2530">
        <f t="shared" si="115"/>
        <v>0</v>
      </c>
      <c r="O2530">
        <f t="shared" si="115"/>
        <v>0</v>
      </c>
      <c r="P2530">
        <f t="shared" si="115"/>
        <v>0</v>
      </c>
      <c r="Q2530">
        <f t="shared" si="115"/>
        <v>0</v>
      </c>
      <c r="R2530">
        <f t="shared" si="115"/>
        <v>0</v>
      </c>
      <c r="S2530">
        <f t="shared" si="115"/>
        <v>0</v>
      </c>
      <c r="T2530">
        <f t="shared" si="115"/>
        <v>0</v>
      </c>
      <c r="U2530">
        <f t="shared" si="115"/>
        <v>0</v>
      </c>
      <c r="V2530">
        <f t="shared" si="115"/>
        <v>0</v>
      </c>
      <c r="W2530">
        <f t="shared" si="115"/>
        <v>0</v>
      </c>
      <c r="X2530">
        <f t="shared" si="115"/>
        <v>0</v>
      </c>
      <c r="Y2530">
        <f t="shared" si="115"/>
        <v>0</v>
      </c>
      <c r="Z2530">
        <f t="shared" si="115"/>
        <v>0</v>
      </c>
      <c r="AA2530">
        <f t="shared" si="115"/>
        <v>0</v>
      </c>
      <c r="AB2530">
        <f t="shared" si="115"/>
        <v>0</v>
      </c>
      <c r="AC2530">
        <f t="shared" si="115"/>
        <v>0</v>
      </c>
      <c r="AD2530">
        <f t="shared" si="115"/>
        <v>0</v>
      </c>
      <c r="AE2530">
        <f t="shared" si="115"/>
        <v>0</v>
      </c>
      <c r="AF2530">
        <f t="shared" si="115"/>
        <v>0</v>
      </c>
      <c r="AG2530">
        <f t="shared" si="115"/>
        <v>0</v>
      </c>
      <c r="AH2530">
        <f t="shared" si="115"/>
        <v>0</v>
      </c>
      <c r="AI2530">
        <f t="shared" si="115"/>
        <v>0</v>
      </c>
    </row>
    <row r="2531" spans="1:35" x14ac:dyDescent="0.25">
      <c r="A2531">
        <v>147</v>
      </c>
      <c r="C2531">
        <f t="shared" ref="C2531:AI2531" si="116">SUMIFS(C$1835:C$2476,$A$1835:$A$2476,$A2531)-SUMIFS(B$1189:B$1832,$A$1189:$A$1832,$A2531)</f>
        <v>0</v>
      </c>
      <c r="D2531">
        <f t="shared" si="116"/>
        <v>0</v>
      </c>
      <c r="E2531">
        <f t="shared" si="116"/>
        <v>0</v>
      </c>
      <c r="F2531">
        <f t="shared" si="116"/>
        <v>0</v>
      </c>
      <c r="G2531">
        <f t="shared" si="116"/>
        <v>0</v>
      </c>
      <c r="H2531">
        <f t="shared" si="116"/>
        <v>0</v>
      </c>
      <c r="I2531">
        <f t="shared" si="116"/>
        <v>0</v>
      </c>
      <c r="J2531">
        <f t="shared" si="116"/>
        <v>0</v>
      </c>
      <c r="K2531">
        <f t="shared" si="116"/>
        <v>0</v>
      </c>
      <c r="L2531">
        <f t="shared" si="116"/>
        <v>0</v>
      </c>
      <c r="M2531">
        <f t="shared" si="116"/>
        <v>0</v>
      </c>
      <c r="N2531">
        <f t="shared" si="116"/>
        <v>0</v>
      </c>
      <c r="O2531">
        <f t="shared" si="116"/>
        <v>0</v>
      </c>
      <c r="P2531">
        <f t="shared" si="116"/>
        <v>0</v>
      </c>
      <c r="Q2531">
        <f t="shared" si="116"/>
        <v>0</v>
      </c>
      <c r="R2531">
        <f t="shared" si="116"/>
        <v>0</v>
      </c>
      <c r="S2531">
        <f t="shared" si="116"/>
        <v>0</v>
      </c>
      <c r="T2531">
        <f t="shared" si="116"/>
        <v>0</v>
      </c>
      <c r="U2531">
        <f t="shared" si="116"/>
        <v>0</v>
      </c>
      <c r="V2531">
        <f t="shared" si="116"/>
        <v>0</v>
      </c>
      <c r="W2531">
        <f t="shared" si="116"/>
        <v>0</v>
      </c>
      <c r="X2531">
        <f t="shared" si="116"/>
        <v>0</v>
      </c>
      <c r="Y2531">
        <f t="shared" si="116"/>
        <v>0</v>
      </c>
      <c r="Z2531">
        <f t="shared" si="116"/>
        <v>0</v>
      </c>
      <c r="AA2531">
        <f t="shared" si="116"/>
        <v>0</v>
      </c>
      <c r="AB2531">
        <f t="shared" si="116"/>
        <v>0</v>
      </c>
      <c r="AC2531">
        <f t="shared" si="116"/>
        <v>0</v>
      </c>
      <c r="AD2531">
        <f t="shared" si="116"/>
        <v>0</v>
      </c>
      <c r="AE2531">
        <f t="shared" si="116"/>
        <v>0</v>
      </c>
      <c r="AF2531">
        <f t="shared" si="116"/>
        <v>0</v>
      </c>
      <c r="AG2531">
        <f t="shared" si="116"/>
        <v>0</v>
      </c>
      <c r="AH2531">
        <f t="shared" si="116"/>
        <v>0</v>
      </c>
      <c r="AI2531">
        <f t="shared" si="116"/>
        <v>0</v>
      </c>
    </row>
    <row r="2532" spans="1:35" x14ac:dyDescent="0.25">
      <c r="A2532">
        <v>148</v>
      </c>
      <c r="C2532">
        <f t="shared" ref="C2532:AI2532" si="117">SUMIFS(C$1835:C$2476,$A$1835:$A$2476,$A2532)-SUMIFS(B$1189:B$1832,$A$1189:$A$1832,$A2532)</f>
        <v>0</v>
      </c>
      <c r="D2532">
        <f t="shared" si="117"/>
        <v>0</v>
      </c>
      <c r="E2532">
        <f t="shared" si="117"/>
        <v>0</v>
      </c>
      <c r="F2532">
        <f t="shared" si="117"/>
        <v>0</v>
      </c>
      <c r="G2532">
        <f t="shared" si="117"/>
        <v>0</v>
      </c>
      <c r="H2532">
        <f t="shared" si="117"/>
        <v>0</v>
      </c>
      <c r="I2532">
        <f t="shared" si="117"/>
        <v>0</v>
      </c>
      <c r="J2532">
        <f t="shared" si="117"/>
        <v>0</v>
      </c>
      <c r="K2532">
        <f t="shared" si="117"/>
        <v>0</v>
      </c>
      <c r="L2532">
        <f t="shared" si="117"/>
        <v>0</v>
      </c>
      <c r="M2532">
        <f t="shared" si="117"/>
        <v>0</v>
      </c>
      <c r="N2532">
        <f t="shared" si="117"/>
        <v>0</v>
      </c>
      <c r="O2532">
        <f t="shared" si="117"/>
        <v>0</v>
      </c>
      <c r="P2532">
        <f t="shared" si="117"/>
        <v>0</v>
      </c>
      <c r="Q2532">
        <f t="shared" si="117"/>
        <v>0</v>
      </c>
      <c r="R2532">
        <f t="shared" si="117"/>
        <v>0</v>
      </c>
      <c r="S2532">
        <f t="shared" si="117"/>
        <v>0</v>
      </c>
      <c r="T2532">
        <f t="shared" si="117"/>
        <v>0</v>
      </c>
      <c r="U2532">
        <f t="shared" si="117"/>
        <v>0</v>
      </c>
      <c r="V2532">
        <f t="shared" si="117"/>
        <v>0</v>
      </c>
      <c r="W2532">
        <f t="shared" si="117"/>
        <v>0</v>
      </c>
      <c r="X2532">
        <f t="shared" si="117"/>
        <v>0</v>
      </c>
      <c r="Y2532">
        <f t="shared" si="117"/>
        <v>0</v>
      </c>
      <c r="Z2532">
        <f t="shared" si="117"/>
        <v>0</v>
      </c>
      <c r="AA2532">
        <f t="shared" si="117"/>
        <v>0</v>
      </c>
      <c r="AB2532">
        <f t="shared" si="117"/>
        <v>0</v>
      </c>
      <c r="AC2532">
        <f t="shared" si="117"/>
        <v>0</v>
      </c>
      <c r="AD2532">
        <f t="shared" si="117"/>
        <v>0</v>
      </c>
      <c r="AE2532">
        <f t="shared" si="117"/>
        <v>0</v>
      </c>
      <c r="AF2532">
        <f t="shared" si="117"/>
        <v>0</v>
      </c>
      <c r="AG2532">
        <f t="shared" si="117"/>
        <v>0</v>
      </c>
      <c r="AH2532">
        <f t="shared" si="117"/>
        <v>0</v>
      </c>
      <c r="AI2532">
        <f t="shared" si="117"/>
        <v>0</v>
      </c>
    </row>
    <row r="2533" spans="1:35" x14ac:dyDescent="0.25">
      <c r="A2533">
        <v>150</v>
      </c>
      <c r="C2533">
        <f t="shared" ref="C2533:AI2533" si="118">SUMIFS(C$1835:C$2476,$A$1835:$A$2476,$A2533)-SUMIFS(B$1189:B$1832,$A$1189:$A$1832,$A2533)</f>
        <v>0</v>
      </c>
      <c r="D2533">
        <f t="shared" si="118"/>
        <v>0</v>
      </c>
      <c r="E2533">
        <f t="shared" si="118"/>
        <v>0</v>
      </c>
      <c r="F2533">
        <f t="shared" si="118"/>
        <v>0</v>
      </c>
      <c r="G2533">
        <f t="shared" si="118"/>
        <v>0</v>
      </c>
      <c r="H2533">
        <f t="shared" si="118"/>
        <v>0</v>
      </c>
      <c r="I2533">
        <f t="shared" si="118"/>
        <v>0</v>
      </c>
      <c r="J2533">
        <f t="shared" si="118"/>
        <v>0</v>
      </c>
      <c r="K2533">
        <f t="shared" si="118"/>
        <v>0</v>
      </c>
      <c r="L2533">
        <f t="shared" si="118"/>
        <v>0</v>
      </c>
      <c r="M2533">
        <f t="shared" si="118"/>
        <v>0</v>
      </c>
      <c r="N2533">
        <f t="shared" si="118"/>
        <v>0</v>
      </c>
      <c r="O2533">
        <f t="shared" si="118"/>
        <v>0</v>
      </c>
      <c r="P2533">
        <f t="shared" si="118"/>
        <v>0</v>
      </c>
      <c r="Q2533">
        <f t="shared" si="118"/>
        <v>0</v>
      </c>
      <c r="R2533">
        <f t="shared" si="118"/>
        <v>0</v>
      </c>
      <c r="S2533">
        <f t="shared" si="118"/>
        <v>0</v>
      </c>
      <c r="T2533">
        <f t="shared" si="118"/>
        <v>0</v>
      </c>
      <c r="U2533">
        <f t="shared" si="118"/>
        <v>0</v>
      </c>
      <c r="V2533">
        <f t="shared" si="118"/>
        <v>0</v>
      </c>
      <c r="W2533">
        <f t="shared" si="118"/>
        <v>0</v>
      </c>
      <c r="X2533">
        <f t="shared" si="118"/>
        <v>0</v>
      </c>
      <c r="Y2533">
        <f t="shared" si="118"/>
        <v>0</v>
      </c>
      <c r="Z2533">
        <f t="shared" si="118"/>
        <v>0</v>
      </c>
      <c r="AA2533">
        <f t="shared" si="118"/>
        <v>0</v>
      </c>
      <c r="AB2533">
        <f t="shared" si="118"/>
        <v>0</v>
      </c>
      <c r="AC2533">
        <f t="shared" si="118"/>
        <v>0</v>
      </c>
      <c r="AD2533">
        <f t="shared" si="118"/>
        <v>0</v>
      </c>
      <c r="AE2533">
        <f t="shared" si="118"/>
        <v>0</v>
      </c>
      <c r="AF2533">
        <f t="shared" si="118"/>
        <v>0</v>
      </c>
      <c r="AG2533">
        <f t="shared" si="118"/>
        <v>0</v>
      </c>
      <c r="AH2533">
        <f t="shared" si="118"/>
        <v>0</v>
      </c>
      <c r="AI2533">
        <f t="shared" si="118"/>
        <v>0</v>
      </c>
    </row>
    <row r="2534" spans="1:35" x14ac:dyDescent="0.25">
      <c r="A2534">
        <v>153</v>
      </c>
      <c r="C2534">
        <f t="shared" ref="C2534:AI2534" si="119">SUMIFS(C$1835:C$2476,$A$1835:$A$2476,$A2534)-SUMIFS(B$1189:B$1832,$A$1189:$A$1832,$A2534)</f>
        <v>0</v>
      </c>
      <c r="D2534">
        <f t="shared" si="119"/>
        <v>0</v>
      </c>
      <c r="E2534">
        <f t="shared" si="119"/>
        <v>0</v>
      </c>
      <c r="F2534">
        <f t="shared" si="119"/>
        <v>0</v>
      </c>
      <c r="G2534">
        <f t="shared" si="119"/>
        <v>0</v>
      </c>
      <c r="H2534">
        <f t="shared" si="119"/>
        <v>0</v>
      </c>
      <c r="I2534">
        <f t="shared" si="119"/>
        <v>0</v>
      </c>
      <c r="J2534">
        <f t="shared" si="119"/>
        <v>0</v>
      </c>
      <c r="K2534">
        <f t="shared" si="119"/>
        <v>0</v>
      </c>
      <c r="L2534">
        <f t="shared" si="119"/>
        <v>0</v>
      </c>
      <c r="M2534">
        <f t="shared" si="119"/>
        <v>0</v>
      </c>
      <c r="N2534">
        <f t="shared" si="119"/>
        <v>0</v>
      </c>
      <c r="O2534">
        <f t="shared" si="119"/>
        <v>0</v>
      </c>
      <c r="P2534">
        <f t="shared" si="119"/>
        <v>0</v>
      </c>
      <c r="Q2534">
        <f t="shared" si="119"/>
        <v>0</v>
      </c>
      <c r="R2534">
        <f t="shared" si="119"/>
        <v>0</v>
      </c>
      <c r="S2534">
        <f t="shared" si="119"/>
        <v>0</v>
      </c>
      <c r="T2534">
        <f t="shared" si="119"/>
        <v>0</v>
      </c>
      <c r="U2534">
        <f t="shared" si="119"/>
        <v>0</v>
      </c>
      <c r="V2534">
        <f t="shared" si="119"/>
        <v>0</v>
      </c>
      <c r="W2534">
        <f t="shared" si="119"/>
        <v>0</v>
      </c>
      <c r="X2534">
        <f t="shared" si="119"/>
        <v>0</v>
      </c>
      <c r="Y2534">
        <f t="shared" si="119"/>
        <v>0</v>
      </c>
      <c r="Z2534">
        <f t="shared" si="119"/>
        <v>0</v>
      </c>
      <c r="AA2534">
        <f t="shared" si="119"/>
        <v>0</v>
      </c>
      <c r="AB2534">
        <f t="shared" si="119"/>
        <v>0</v>
      </c>
      <c r="AC2534">
        <f t="shared" si="119"/>
        <v>0</v>
      </c>
      <c r="AD2534">
        <f t="shared" si="119"/>
        <v>0</v>
      </c>
      <c r="AE2534">
        <f t="shared" si="119"/>
        <v>0</v>
      </c>
      <c r="AF2534">
        <f t="shared" si="119"/>
        <v>0</v>
      </c>
      <c r="AG2534">
        <f t="shared" si="119"/>
        <v>0</v>
      </c>
      <c r="AH2534">
        <f t="shared" si="119"/>
        <v>0</v>
      </c>
      <c r="AI2534">
        <f t="shared" si="119"/>
        <v>0</v>
      </c>
    </row>
    <row r="2535" spans="1:35" x14ac:dyDescent="0.25">
      <c r="A2535">
        <v>155</v>
      </c>
      <c r="C2535">
        <f t="shared" ref="C2535:AI2535" si="120">SUMIFS(C$1835:C$2476,$A$1835:$A$2476,$A2535)-SUMIFS(B$1189:B$1832,$A$1189:$A$1832,$A2535)</f>
        <v>0</v>
      </c>
      <c r="D2535">
        <f t="shared" si="120"/>
        <v>0</v>
      </c>
      <c r="E2535">
        <f t="shared" si="120"/>
        <v>0</v>
      </c>
      <c r="F2535">
        <f t="shared" si="120"/>
        <v>0</v>
      </c>
      <c r="G2535">
        <f t="shared" si="120"/>
        <v>0</v>
      </c>
      <c r="H2535">
        <f t="shared" si="120"/>
        <v>0</v>
      </c>
      <c r="I2535">
        <f t="shared" si="120"/>
        <v>0</v>
      </c>
      <c r="J2535">
        <f t="shared" si="120"/>
        <v>0</v>
      </c>
      <c r="K2535">
        <f t="shared" si="120"/>
        <v>0</v>
      </c>
      <c r="L2535">
        <f t="shared" si="120"/>
        <v>0</v>
      </c>
      <c r="M2535">
        <f t="shared" si="120"/>
        <v>0</v>
      </c>
      <c r="N2535">
        <f t="shared" si="120"/>
        <v>0</v>
      </c>
      <c r="O2535">
        <f t="shared" si="120"/>
        <v>0</v>
      </c>
      <c r="P2535">
        <f t="shared" si="120"/>
        <v>0</v>
      </c>
      <c r="Q2535">
        <f t="shared" si="120"/>
        <v>0</v>
      </c>
      <c r="R2535">
        <f t="shared" si="120"/>
        <v>0</v>
      </c>
      <c r="S2535">
        <f t="shared" si="120"/>
        <v>0</v>
      </c>
      <c r="T2535">
        <f t="shared" si="120"/>
        <v>0</v>
      </c>
      <c r="U2535">
        <f t="shared" si="120"/>
        <v>0</v>
      </c>
      <c r="V2535">
        <f t="shared" si="120"/>
        <v>0</v>
      </c>
      <c r="W2535">
        <f t="shared" si="120"/>
        <v>0</v>
      </c>
      <c r="X2535">
        <f t="shared" si="120"/>
        <v>0</v>
      </c>
      <c r="Y2535">
        <f t="shared" si="120"/>
        <v>0</v>
      </c>
      <c r="Z2535">
        <f t="shared" si="120"/>
        <v>0</v>
      </c>
      <c r="AA2535">
        <f t="shared" si="120"/>
        <v>0</v>
      </c>
      <c r="AB2535">
        <f t="shared" si="120"/>
        <v>0</v>
      </c>
      <c r="AC2535">
        <f t="shared" si="120"/>
        <v>0</v>
      </c>
      <c r="AD2535">
        <f t="shared" si="120"/>
        <v>0</v>
      </c>
      <c r="AE2535">
        <f t="shared" si="120"/>
        <v>0</v>
      </c>
      <c r="AF2535">
        <f t="shared" si="120"/>
        <v>0</v>
      </c>
      <c r="AG2535">
        <f t="shared" si="120"/>
        <v>0</v>
      </c>
      <c r="AH2535">
        <f t="shared" si="120"/>
        <v>0</v>
      </c>
      <c r="AI2535">
        <f t="shared" si="120"/>
        <v>0</v>
      </c>
    </row>
    <row r="2536" spans="1:35" x14ac:dyDescent="0.25">
      <c r="A2536">
        <v>158</v>
      </c>
      <c r="C2536">
        <f t="shared" ref="C2536:AI2536" si="121">SUMIFS(C$1835:C$2476,$A$1835:$A$2476,$A2536)-SUMIFS(B$1189:B$1832,$A$1189:$A$1832,$A2536)</f>
        <v>0</v>
      </c>
      <c r="D2536">
        <f t="shared" si="121"/>
        <v>0</v>
      </c>
      <c r="E2536">
        <f t="shared" si="121"/>
        <v>0</v>
      </c>
      <c r="F2536">
        <f t="shared" si="121"/>
        <v>0</v>
      </c>
      <c r="G2536">
        <f t="shared" si="121"/>
        <v>0</v>
      </c>
      <c r="H2536">
        <f t="shared" si="121"/>
        <v>0</v>
      </c>
      <c r="I2536">
        <f t="shared" si="121"/>
        <v>0</v>
      </c>
      <c r="J2536">
        <f t="shared" si="121"/>
        <v>0</v>
      </c>
      <c r="K2536">
        <f t="shared" si="121"/>
        <v>0</v>
      </c>
      <c r="L2536">
        <f t="shared" si="121"/>
        <v>0</v>
      </c>
      <c r="M2536">
        <f t="shared" si="121"/>
        <v>0</v>
      </c>
      <c r="N2536">
        <f t="shared" si="121"/>
        <v>0</v>
      </c>
      <c r="O2536">
        <f t="shared" si="121"/>
        <v>0</v>
      </c>
      <c r="P2536">
        <f t="shared" si="121"/>
        <v>0</v>
      </c>
      <c r="Q2536">
        <f t="shared" si="121"/>
        <v>0</v>
      </c>
      <c r="R2536">
        <f t="shared" si="121"/>
        <v>0</v>
      </c>
      <c r="S2536">
        <f t="shared" si="121"/>
        <v>0</v>
      </c>
      <c r="T2536">
        <f t="shared" si="121"/>
        <v>0</v>
      </c>
      <c r="U2536">
        <f t="shared" si="121"/>
        <v>0</v>
      </c>
      <c r="V2536">
        <f t="shared" si="121"/>
        <v>0</v>
      </c>
      <c r="W2536">
        <f t="shared" si="121"/>
        <v>0</v>
      </c>
      <c r="X2536">
        <f t="shared" si="121"/>
        <v>0</v>
      </c>
      <c r="Y2536">
        <f t="shared" si="121"/>
        <v>0</v>
      </c>
      <c r="Z2536">
        <f t="shared" si="121"/>
        <v>0</v>
      </c>
      <c r="AA2536">
        <f t="shared" si="121"/>
        <v>0</v>
      </c>
      <c r="AB2536">
        <f t="shared" si="121"/>
        <v>0</v>
      </c>
      <c r="AC2536">
        <f t="shared" si="121"/>
        <v>0</v>
      </c>
      <c r="AD2536">
        <f t="shared" si="121"/>
        <v>0</v>
      </c>
      <c r="AE2536">
        <f t="shared" si="121"/>
        <v>0</v>
      </c>
      <c r="AF2536">
        <f t="shared" si="121"/>
        <v>0</v>
      </c>
      <c r="AG2536">
        <f t="shared" si="121"/>
        <v>0</v>
      </c>
      <c r="AH2536">
        <f t="shared" si="121"/>
        <v>0</v>
      </c>
      <c r="AI2536">
        <f t="shared" si="121"/>
        <v>0</v>
      </c>
    </row>
    <row r="2537" spans="1:35" x14ac:dyDescent="0.25">
      <c r="A2537">
        <v>160</v>
      </c>
      <c r="C2537">
        <f t="shared" ref="C2537:AI2537" si="122">SUMIFS(C$1835:C$2476,$A$1835:$A$2476,$A2537)-SUMIFS(B$1189:B$1832,$A$1189:$A$1832,$A2537)</f>
        <v>0</v>
      </c>
      <c r="D2537">
        <f t="shared" si="122"/>
        <v>0</v>
      </c>
      <c r="E2537">
        <f t="shared" si="122"/>
        <v>0</v>
      </c>
      <c r="F2537">
        <f t="shared" si="122"/>
        <v>0</v>
      </c>
      <c r="G2537">
        <f t="shared" si="122"/>
        <v>0</v>
      </c>
      <c r="H2537">
        <f t="shared" si="122"/>
        <v>0</v>
      </c>
      <c r="I2537">
        <f t="shared" si="122"/>
        <v>0</v>
      </c>
      <c r="J2537">
        <f t="shared" si="122"/>
        <v>0</v>
      </c>
      <c r="K2537">
        <f t="shared" si="122"/>
        <v>0</v>
      </c>
      <c r="L2537">
        <f t="shared" si="122"/>
        <v>0</v>
      </c>
      <c r="M2537">
        <f t="shared" si="122"/>
        <v>0</v>
      </c>
      <c r="N2537">
        <f t="shared" si="122"/>
        <v>0</v>
      </c>
      <c r="O2537">
        <f t="shared" si="122"/>
        <v>0</v>
      </c>
      <c r="P2537">
        <f t="shared" si="122"/>
        <v>0</v>
      </c>
      <c r="Q2537">
        <f t="shared" si="122"/>
        <v>0</v>
      </c>
      <c r="R2537">
        <f t="shared" si="122"/>
        <v>0</v>
      </c>
      <c r="S2537">
        <f t="shared" si="122"/>
        <v>0</v>
      </c>
      <c r="T2537">
        <f t="shared" si="122"/>
        <v>0</v>
      </c>
      <c r="U2537">
        <f t="shared" si="122"/>
        <v>0</v>
      </c>
      <c r="V2537">
        <f t="shared" si="122"/>
        <v>0</v>
      </c>
      <c r="W2537">
        <f t="shared" si="122"/>
        <v>0</v>
      </c>
      <c r="X2537">
        <f t="shared" si="122"/>
        <v>0</v>
      </c>
      <c r="Y2537">
        <f t="shared" si="122"/>
        <v>0</v>
      </c>
      <c r="Z2537">
        <f t="shared" si="122"/>
        <v>0</v>
      </c>
      <c r="AA2537">
        <f t="shared" si="122"/>
        <v>0</v>
      </c>
      <c r="AB2537">
        <f t="shared" si="122"/>
        <v>0</v>
      </c>
      <c r="AC2537">
        <f t="shared" si="122"/>
        <v>0</v>
      </c>
      <c r="AD2537">
        <f t="shared" si="122"/>
        <v>0</v>
      </c>
      <c r="AE2537">
        <f t="shared" si="122"/>
        <v>0</v>
      </c>
      <c r="AF2537">
        <f t="shared" si="122"/>
        <v>0</v>
      </c>
      <c r="AG2537">
        <f t="shared" si="122"/>
        <v>0</v>
      </c>
      <c r="AH2537">
        <f t="shared" si="122"/>
        <v>0</v>
      </c>
      <c r="AI2537">
        <f t="shared" si="122"/>
        <v>0</v>
      </c>
    </row>
    <row r="2538" spans="1:35" x14ac:dyDescent="0.25">
      <c r="A2538">
        <v>163</v>
      </c>
      <c r="C2538">
        <f t="shared" ref="C2538:AI2538" si="123">SUMIFS(C$1835:C$2476,$A$1835:$A$2476,$A2538)-SUMIFS(B$1189:B$1832,$A$1189:$A$1832,$A2538)</f>
        <v>0</v>
      </c>
      <c r="D2538">
        <f t="shared" si="123"/>
        <v>0</v>
      </c>
      <c r="E2538">
        <f t="shared" si="123"/>
        <v>0</v>
      </c>
      <c r="F2538">
        <f t="shared" si="123"/>
        <v>0</v>
      </c>
      <c r="G2538">
        <f t="shared" si="123"/>
        <v>0</v>
      </c>
      <c r="H2538">
        <f t="shared" si="123"/>
        <v>0</v>
      </c>
      <c r="I2538">
        <f t="shared" si="123"/>
        <v>0</v>
      </c>
      <c r="J2538">
        <f t="shared" si="123"/>
        <v>0</v>
      </c>
      <c r="K2538">
        <f t="shared" si="123"/>
        <v>0</v>
      </c>
      <c r="L2538">
        <f t="shared" si="123"/>
        <v>0</v>
      </c>
      <c r="M2538">
        <f t="shared" si="123"/>
        <v>0</v>
      </c>
      <c r="N2538">
        <f t="shared" si="123"/>
        <v>0</v>
      </c>
      <c r="O2538">
        <f t="shared" si="123"/>
        <v>0</v>
      </c>
      <c r="P2538">
        <f t="shared" si="123"/>
        <v>0</v>
      </c>
      <c r="Q2538">
        <f t="shared" si="123"/>
        <v>0</v>
      </c>
      <c r="R2538">
        <f t="shared" si="123"/>
        <v>0</v>
      </c>
      <c r="S2538">
        <f t="shared" si="123"/>
        <v>0</v>
      </c>
      <c r="T2538">
        <f t="shared" si="123"/>
        <v>0</v>
      </c>
      <c r="U2538">
        <f t="shared" si="123"/>
        <v>0</v>
      </c>
      <c r="V2538">
        <f t="shared" si="123"/>
        <v>0</v>
      </c>
      <c r="W2538">
        <f t="shared" si="123"/>
        <v>0</v>
      </c>
      <c r="X2538">
        <f t="shared" si="123"/>
        <v>0</v>
      </c>
      <c r="Y2538">
        <f t="shared" si="123"/>
        <v>0</v>
      </c>
      <c r="Z2538">
        <f t="shared" si="123"/>
        <v>0</v>
      </c>
      <c r="AA2538">
        <f t="shared" si="123"/>
        <v>0</v>
      </c>
      <c r="AB2538">
        <f t="shared" si="123"/>
        <v>0</v>
      </c>
      <c r="AC2538">
        <f t="shared" si="123"/>
        <v>0</v>
      </c>
      <c r="AD2538">
        <f t="shared" si="123"/>
        <v>0</v>
      </c>
      <c r="AE2538">
        <f t="shared" si="123"/>
        <v>0</v>
      </c>
      <c r="AF2538">
        <f t="shared" si="123"/>
        <v>0</v>
      </c>
      <c r="AG2538">
        <f t="shared" si="123"/>
        <v>0</v>
      </c>
      <c r="AH2538">
        <f t="shared" si="123"/>
        <v>0</v>
      </c>
      <c r="AI2538">
        <f t="shared" si="123"/>
        <v>0</v>
      </c>
    </row>
    <row r="2539" spans="1:35" x14ac:dyDescent="0.25">
      <c r="A2539">
        <v>164</v>
      </c>
      <c r="C2539">
        <f t="shared" ref="C2539:AI2539" si="124">SUMIFS(C$1835:C$2476,$A$1835:$A$2476,$A2539)-SUMIFS(B$1189:B$1832,$A$1189:$A$1832,$A2539)</f>
        <v>0</v>
      </c>
      <c r="D2539">
        <f t="shared" si="124"/>
        <v>0</v>
      </c>
      <c r="E2539">
        <f t="shared" si="124"/>
        <v>0</v>
      </c>
      <c r="F2539">
        <f t="shared" si="124"/>
        <v>0</v>
      </c>
      <c r="G2539">
        <f t="shared" si="124"/>
        <v>0</v>
      </c>
      <c r="H2539">
        <f t="shared" si="124"/>
        <v>0</v>
      </c>
      <c r="I2539">
        <f t="shared" si="124"/>
        <v>0</v>
      </c>
      <c r="J2539">
        <f t="shared" si="124"/>
        <v>0</v>
      </c>
      <c r="K2539">
        <f t="shared" si="124"/>
        <v>0</v>
      </c>
      <c r="L2539">
        <f t="shared" si="124"/>
        <v>0</v>
      </c>
      <c r="M2539">
        <f t="shared" si="124"/>
        <v>0</v>
      </c>
      <c r="N2539">
        <f t="shared" si="124"/>
        <v>0</v>
      </c>
      <c r="O2539">
        <f t="shared" si="124"/>
        <v>0</v>
      </c>
      <c r="P2539">
        <f t="shared" si="124"/>
        <v>0</v>
      </c>
      <c r="Q2539">
        <f t="shared" si="124"/>
        <v>0</v>
      </c>
      <c r="R2539">
        <f t="shared" si="124"/>
        <v>0</v>
      </c>
      <c r="S2539">
        <f t="shared" si="124"/>
        <v>0</v>
      </c>
      <c r="T2539">
        <f t="shared" si="124"/>
        <v>0</v>
      </c>
      <c r="U2539">
        <f t="shared" si="124"/>
        <v>0</v>
      </c>
      <c r="V2539">
        <f t="shared" si="124"/>
        <v>0</v>
      </c>
      <c r="W2539">
        <f t="shared" si="124"/>
        <v>0</v>
      </c>
      <c r="X2539">
        <f t="shared" si="124"/>
        <v>0</v>
      </c>
      <c r="Y2539">
        <f t="shared" si="124"/>
        <v>0</v>
      </c>
      <c r="Z2539">
        <f t="shared" si="124"/>
        <v>0</v>
      </c>
      <c r="AA2539">
        <f t="shared" si="124"/>
        <v>0</v>
      </c>
      <c r="AB2539">
        <f t="shared" si="124"/>
        <v>0</v>
      </c>
      <c r="AC2539">
        <f t="shared" si="124"/>
        <v>0</v>
      </c>
      <c r="AD2539">
        <f t="shared" si="124"/>
        <v>0</v>
      </c>
      <c r="AE2539">
        <f t="shared" si="124"/>
        <v>0</v>
      </c>
      <c r="AF2539">
        <f t="shared" si="124"/>
        <v>0</v>
      </c>
      <c r="AG2539">
        <f t="shared" si="124"/>
        <v>0</v>
      </c>
      <c r="AH2539">
        <f t="shared" si="124"/>
        <v>0</v>
      </c>
      <c r="AI2539">
        <f t="shared" si="124"/>
        <v>0</v>
      </c>
    </row>
    <row r="2540" spans="1:35" x14ac:dyDescent="0.25">
      <c r="A2540">
        <v>166</v>
      </c>
      <c r="C2540">
        <f t="shared" ref="C2540:AI2540" si="125">SUMIFS(C$1835:C$2476,$A$1835:$A$2476,$A2540)-SUMIFS(B$1189:B$1832,$A$1189:$A$1832,$A2540)</f>
        <v>0</v>
      </c>
      <c r="D2540">
        <f t="shared" si="125"/>
        <v>0</v>
      </c>
      <c r="E2540">
        <f t="shared" si="125"/>
        <v>0</v>
      </c>
      <c r="F2540">
        <f t="shared" si="125"/>
        <v>0</v>
      </c>
      <c r="G2540">
        <f t="shared" si="125"/>
        <v>0</v>
      </c>
      <c r="H2540">
        <f t="shared" si="125"/>
        <v>0</v>
      </c>
      <c r="I2540">
        <f t="shared" si="125"/>
        <v>0</v>
      </c>
      <c r="J2540">
        <f t="shared" si="125"/>
        <v>0</v>
      </c>
      <c r="K2540">
        <f t="shared" si="125"/>
        <v>0</v>
      </c>
      <c r="L2540">
        <f t="shared" si="125"/>
        <v>0</v>
      </c>
      <c r="M2540">
        <f t="shared" si="125"/>
        <v>0</v>
      </c>
      <c r="N2540">
        <f t="shared" si="125"/>
        <v>0</v>
      </c>
      <c r="O2540">
        <f t="shared" si="125"/>
        <v>0</v>
      </c>
      <c r="P2540">
        <f t="shared" si="125"/>
        <v>0</v>
      </c>
      <c r="Q2540">
        <f t="shared" si="125"/>
        <v>0</v>
      </c>
      <c r="R2540">
        <f t="shared" si="125"/>
        <v>0</v>
      </c>
      <c r="S2540">
        <f t="shared" si="125"/>
        <v>0</v>
      </c>
      <c r="T2540">
        <f t="shared" si="125"/>
        <v>0</v>
      </c>
      <c r="U2540">
        <f t="shared" si="125"/>
        <v>0</v>
      </c>
      <c r="V2540">
        <f t="shared" si="125"/>
        <v>0</v>
      </c>
      <c r="W2540">
        <f t="shared" si="125"/>
        <v>0</v>
      </c>
      <c r="X2540">
        <f t="shared" si="125"/>
        <v>0</v>
      </c>
      <c r="Y2540">
        <f t="shared" si="125"/>
        <v>0</v>
      </c>
      <c r="Z2540">
        <f t="shared" si="125"/>
        <v>0</v>
      </c>
      <c r="AA2540">
        <f t="shared" si="125"/>
        <v>0</v>
      </c>
      <c r="AB2540">
        <f t="shared" si="125"/>
        <v>0</v>
      </c>
      <c r="AC2540">
        <f t="shared" si="125"/>
        <v>0</v>
      </c>
      <c r="AD2540">
        <f t="shared" si="125"/>
        <v>0</v>
      </c>
      <c r="AE2540">
        <f t="shared" si="125"/>
        <v>0</v>
      </c>
      <c r="AF2540">
        <f t="shared" si="125"/>
        <v>0</v>
      </c>
      <c r="AG2540">
        <f t="shared" si="125"/>
        <v>0</v>
      </c>
      <c r="AH2540">
        <f t="shared" si="125"/>
        <v>0</v>
      </c>
      <c r="AI2540">
        <f t="shared" si="125"/>
        <v>0</v>
      </c>
    </row>
    <row r="2541" spans="1:35" x14ac:dyDescent="0.25">
      <c r="A2541">
        <v>167</v>
      </c>
      <c r="C2541">
        <f t="shared" ref="C2541:AI2541" si="126">SUMIFS(C$1835:C$2476,$A$1835:$A$2476,$A2541)-SUMIFS(B$1189:B$1832,$A$1189:$A$1832,$A2541)</f>
        <v>0</v>
      </c>
      <c r="D2541">
        <f t="shared" si="126"/>
        <v>0</v>
      </c>
      <c r="E2541">
        <f t="shared" si="126"/>
        <v>0</v>
      </c>
      <c r="F2541">
        <f t="shared" si="126"/>
        <v>0</v>
      </c>
      <c r="G2541">
        <f t="shared" si="126"/>
        <v>0</v>
      </c>
      <c r="H2541">
        <f t="shared" si="126"/>
        <v>0</v>
      </c>
      <c r="I2541">
        <f t="shared" si="126"/>
        <v>0</v>
      </c>
      <c r="J2541">
        <f t="shared" si="126"/>
        <v>0</v>
      </c>
      <c r="K2541">
        <f t="shared" si="126"/>
        <v>0</v>
      </c>
      <c r="L2541">
        <f t="shared" si="126"/>
        <v>0</v>
      </c>
      <c r="M2541">
        <f t="shared" si="126"/>
        <v>0</v>
      </c>
      <c r="N2541">
        <f t="shared" si="126"/>
        <v>0</v>
      </c>
      <c r="O2541">
        <f t="shared" si="126"/>
        <v>0</v>
      </c>
      <c r="P2541">
        <f t="shared" si="126"/>
        <v>0</v>
      </c>
      <c r="Q2541">
        <f t="shared" si="126"/>
        <v>0</v>
      </c>
      <c r="R2541">
        <f t="shared" si="126"/>
        <v>0</v>
      </c>
      <c r="S2541">
        <f t="shared" si="126"/>
        <v>0</v>
      </c>
      <c r="T2541">
        <f t="shared" si="126"/>
        <v>0</v>
      </c>
      <c r="U2541">
        <f t="shared" si="126"/>
        <v>0</v>
      </c>
      <c r="V2541">
        <f t="shared" si="126"/>
        <v>0</v>
      </c>
      <c r="W2541">
        <f t="shared" si="126"/>
        <v>0</v>
      </c>
      <c r="X2541">
        <f t="shared" si="126"/>
        <v>0</v>
      </c>
      <c r="Y2541">
        <f t="shared" si="126"/>
        <v>0</v>
      </c>
      <c r="Z2541">
        <f t="shared" si="126"/>
        <v>0</v>
      </c>
      <c r="AA2541">
        <f t="shared" si="126"/>
        <v>0</v>
      </c>
      <c r="AB2541">
        <f t="shared" si="126"/>
        <v>0</v>
      </c>
      <c r="AC2541">
        <f t="shared" si="126"/>
        <v>0</v>
      </c>
      <c r="AD2541">
        <f t="shared" si="126"/>
        <v>0</v>
      </c>
      <c r="AE2541">
        <f t="shared" si="126"/>
        <v>0</v>
      </c>
      <c r="AF2541">
        <f t="shared" si="126"/>
        <v>0</v>
      </c>
      <c r="AG2541">
        <f t="shared" si="126"/>
        <v>0</v>
      </c>
      <c r="AH2541">
        <f t="shared" si="126"/>
        <v>0</v>
      </c>
      <c r="AI2541">
        <f t="shared" si="126"/>
        <v>0</v>
      </c>
    </row>
    <row r="2542" spans="1:35" x14ac:dyDescent="0.25">
      <c r="A2542">
        <v>168</v>
      </c>
      <c r="C2542">
        <f t="shared" ref="C2542:AI2542" si="127">SUMIFS(C$1835:C$2476,$A$1835:$A$2476,$A2542)-SUMIFS(B$1189:B$1832,$A$1189:$A$1832,$A2542)</f>
        <v>0</v>
      </c>
      <c r="D2542">
        <f t="shared" si="127"/>
        <v>0</v>
      </c>
      <c r="E2542">
        <f t="shared" si="127"/>
        <v>0</v>
      </c>
      <c r="F2542">
        <f t="shared" si="127"/>
        <v>0</v>
      </c>
      <c r="G2542">
        <f t="shared" si="127"/>
        <v>0</v>
      </c>
      <c r="H2542">
        <f t="shared" si="127"/>
        <v>0</v>
      </c>
      <c r="I2542">
        <f t="shared" si="127"/>
        <v>0</v>
      </c>
      <c r="J2542">
        <f t="shared" si="127"/>
        <v>0</v>
      </c>
      <c r="K2542">
        <f t="shared" si="127"/>
        <v>0</v>
      </c>
      <c r="L2542">
        <f t="shared" si="127"/>
        <v>0</v>
      </c>
      <c r="M2542">
        <f t="shared" si="127"/>
        <v>0</v>
      </c>
      <c r="N2542">
        <f t="shared" si="127"/>
        <v>0</v>
      </c>
      <c r="O2542">
        <f t="shared" si="127"/>
        <v>0</v>
      </c>
      <c r="P2542">
        <f t="shared" si="127"/>
        <v>0</v>
      </c>
      <c r="Q2542">
        <f t="shared" si="127"/>
        <v>0</v>
      </c>
      <c r="R2542">
        <f t="shared" si="127"/>
        <v>0</v>
      </c>
      <c r="S2542">
        <f t="shared" si="127"/>
        <v>0</v>
      </c>
      <c r="T2542">
        <f t="shared" si="127"/>
        <v>0</v>
      </c>
      <c r="U2542">
        <f t="shared" si="127"/>
        <v>0</v>
      </c>
      <c r="V2542">
        <f t="shared" si="127"/>
        <v>0</v>
      </c>
      <c r="W2542">
        <f t="shared" si="127"/>
        <v>0</v>
      </c>
      <c r="X2542">
        <f t="shared" si="127"/>
        <v>0</v>
      </c>
      <c r="Y2542">
        <f t="shared" si="127"/>
        <v>0</v>
      </c>
      <c r="Z2542">
        <f t="shared" si="127"/>
        <v>0</v>
      </c>
      <c r="AA2542">
        <f t="shared" si="127"/>
        <v>0</v>
      </c>
      <c r="AB2542">
        <f t="shared" si="127"/>
        <v>0</v>
      </c>
      <c r="AC2542">
        <f t="shared" si="127"/>
        <v>0</v>
      </c>
      <c r="AD2542">
        <f t="shared" si="127"/>
        <v>0</v>
      </c>
      <c r="AE2542">
        <f t="shared" si="127"/>
        <v>0</v>
      </c>
      <c r="AF2542">
        <f t="shared" si="127"/>
        <v>0</v>
      </c>
      <c r="AG2542">
        <f t="shared" si="127"/>
        <v>0</v>
      </c>
      <c r="AH2542">
        <f t="shared" si="127"/>
        <v>0</v>
      </c>
      <c r="AI2542">
        <f t="shared" si="127"/>
        <v>0</v>
      </c>
    </row>
    <row r="2543" spans="1:35" x14ac:dyDescent="0.25">
      <c r="A2543">
        <v>171</v>
      </c>
      <c r="C2543">
        <f t="shared" ref="C2543:AI2543" si="128">SUMIFS(C$1835:C$2476,$A$1835:$A$2476,$A2543)-SUMIFS(B$1189:B$1832,$A$1189:$A$1832,$A2543)</f>
        <v>0</v>
      </c>
      <c r="D2543">
        <f t="shared" si="128"/>
        <v>0</v>
      </c>
      <c r="E2543">
        <f t="shared" si="128"/>
        <v>0</v>
      </c>
      <c r="F2543">
        <f t="shared" si="128"/>
        <v>0</v>
      </c>
      <c r="G2543">
        <f t="shared" si="128"/>
        <v>0</v>
      </c>
      <c r="H2543">
        <f t="shared" si="128"/>
        <v>0</v>
      </c>
      <c r="I2543">
        <f t="shared" si="128"/>
        <v>0</v>
      </c>
      <c r="J2543">
        <f t="shared" si="128"/>
        <v>0</v>
      </c>
      <c r="K2543">
        <f t="shared" si="128"/>
        <v>0</v>
      </c>
      <c r="L2543">
        <f t="shared" si="128"/>
        <v>0</v>
      </c>
      <c r="M2543">
        <f t="shared" si="128"/>
        <v>0</v>
      </c>
      <c r="N2543">
        <f t="shared" si="128"/>
        <v>0</v>
      </c>
      <c r="O2543">
        <f t="shared" si="128"/>
        <v>0</v>
      </c>
      <c r="P2543">
        <f t="shared" si="128"/>
        <v>0</v>
      </c>
      <c r="Q2543">
        <f t="shared" si="128"/>
        <v>0</v>
      </c>
      <c r="R2543">
        <f t="shared" si="128"/>
        <v>0</v>
      </c>
      <c r="S2543">
        <f t="shared" si="128"/>
        <v>0</v>
      </c>
      <c r="T2543">
        <f t="shared" si="128"/>
        <v>0</v>
      </c>
      <c r="U2543">
        <f t="shared" si="128"/>
        <v>0</v>
      </c>
      <c r="V2543">
        <f t="shared" si="128"/>
        <v>0</v>
      </c>
      <c r="W2543">
        <f t="shared" si="128"/>
        <v>0</v>
      </c>
      <c r="X2543">
        <f t="shared" si="128"/>
        <v>0</v>
      </c>
      <c r="Y2543">
        <f t="shared" si="128"/>
        <v>0</v>
      </c>
      <c r="Z2543">
        <f t="shared" si="128"/>
        <v>0</v>
      </c>
      <c r="AA2543">
        <f t="shared" si="128"/>
        <v>0</v>
      </c>
      <c r="AB2543">
        <f t="shared" si="128"/>
        <v>0</v>
      </c>
      <c r="AC2543">
        <f t="shared" si="128"/>
        <v>0</v>
      </c>
      <c r="AD2543">
        <f t="shared" si="128"/>
        <v>0</v>
      </c>
      <c r="AE2543">
        <f t="shared" si="128"/>
        <v>0</v>
      </c>
      <c r="AF2543">
        <f t="shared" si="128"/>
        <v>0</v>
      </c>
      <c r="AG2543">
        <f t="shared" si="128"/>
        <v>0</v>
      </c>
      <c r="AH2543">
        <f t="shared" si="128"/>
        <v>0</v>
      </c>
      <c r="AI2543">
        <f t="shared" si="128"/>
        <v>0</v>
      </c>
    </row>
    <row r="2544" spans="1:35" x14ac:dyDescent="0.25">
      <c r="A2544">
        <v>172</v>
      </c>
      <c r="C2544">
        <f t="shared" ref="C2544:AI2544" si="129">SUMIFS(C$1835:C$2476,$A$1835:$A$2476,$A2544)-SUMIFS(B$1189:B$1832,$A$1189:$A$1832,$A2544)</f>
        <v>0</v>
      </c>
      <c r="D2544">
        <f t="shared" si="129"/>
        <v>0</v>
      </c>
      <c r="E2544">
        <f t="shared" si="129"/>
        <v>0</v>
      </c>
      <c r="F2544">
        <f t="shared" si="129"/>
        <v>0</v>
      </c>
      <c r="G2544">
        <f t="shared" si="129"/>
        <v>0</v>
      </c>
      <c r="H2544">
        <f t="shared" si="129"/>
        <v>0</v>
      </c>
      <c r="I2544">
        <f t="shared" si="129"/>
        <v>0</v>
      </c>
      <c r="J2544">
        <f t="shared" si="129"/>
        <v>0</v>
      </c>
      <c r="K2544">
        <f t="shared" si="129"/>
        <v>0</v>
      </c>
      <c r="L2544">
        <f t="shared" si="129"/>
        <v>0</v>
      </c>
      <c r="M2544">
        <f t="shared" si="129"/>
        <v>0</v>
      </c>
      <c r="N2544">
        <f t="shared" si="129"/>
        <v>0</v>
      </c>
      <c r="O2544">
        <f t="shared" si="129"/>
        <v>0</v>
      </c>
      <c r="P2544">
        <f t="shared" si="129"/>
        <v>0</v>
      </c>
      <c r="Q2544">
        <f t="shared" si="129"/>
        <v>0</v>
      </c>
      <c r="R2544">
        <f t="shared" si="129"/>
        <v>0</v>
      </c>
      <c r="S2544">
        <f t="shared" si="129"/>
        <v>0</v>
      </c>
      <c r="T2544">
        <f t="shared" si="129"/>
        <v>0</v>
      </c>
      <c r="U2544">
        <f t="shared" si="129"/>
        <v>0</v>
      </c>
      <c r="V2544">
        <f t="shared" si="129"/>
        <v>0</v>
      </c>
      <c r="W2544">
        <f t="shared" si="129"/>
        <v>0</v>
      </c>
      <c r="X2544">
        <f t="shared" si="129"/>
        <v>0</v>
      </c>
      <c r="Y2544">
        <f t="shared" si="129"/>
        <v>0</v>
      </c>
      <c r="Z2544">
        <f t="shared" si="129"/>
        <v>0</v>
      </c>
      <c r="AA2544">
        <f t="shared" si="129"/>
        <v>0</v>
      </c>
      <c r="AB2544">
        <f t="shared" si="129"/>
        <v>0</v>
      </c>
      <c r="AC2544">
        <f t="shared" si="129"/>
        <v>0</v>
      </c>
      <c r="AD2544">
        <f t="shared" si="129"/>
        <v>0</v>
      </c>
      <c r="AE2544">
        <f t="shared" si="129"/>
        <v>0</v>
      </c>
      <c r="AF2544">
        <f t="shared" si="129"/>
        <v>0</v>
      </c>
      <c r="AG2544">
        <f t="shared" si="129"/>
        <v>0</v>
      </c>
      <c r="AH2544">
        <f t="shared" si="129"/>
        <v>0</v>
      </c>
      <c r="AI2544">
        <f t="shared" si="129"/>
        <v>0</v>
      </c>
    </row>
    <row r="2545" spans="1:35" x14ac:dyDescent="0.25">
      <c r="A2545">
        <v>173</v>
      </c>
      <c r="C2545">
        <f t="shared" ref="C2545:AI2545" si="130">SUMIFS(C$1835:C$2476,$A$1835:$A$2476,$A2545)-SUMIFS(B$1189:B$1832,$A$1189:$A$1832,$A2545)</f>
        <v>0</v>
      </c>
      <c r="D2545">
        <f t="shared" si="130"/>
        <v>0</v>
      </c>
      <c r="E2545">
        <f t="shared" si="130"/>
        <v>0</v>
      </c>
      <c r="F2545">
        <f t="shared" si="130"/>
        <v>0</v>
      </c>
      <c r="G2545">
        <f t="shared" si="130"/>
        <v>0</v>
      </c>
      <c r="H2545">
        <f t="shared" si="130"/>
        <v>0</v>
      </c>
      <c r="I2545">
        <f t="shared" si="130"/>
        <v>0</v>
      </c>
      <c r="J2545">
        <f t="shared" si="130"/>
        <v>0</v>
      </c>
      <c r="K2545">
        <f t="shared" si="130"/>
        <v>0</v>
      </c>
      <c r="L2545">
        <f t="shared" si="130"/>
        <v>0</v>
      </c>
      <c r="M2545">
        <f t="shared" si="130"/>
        <v>0</v>
      </c>
      <c r="N2545">
        <f t="shared" si="130"/>
        <v>0</v>
      </c>
      <c r="O2545">
        <f t="shared" si="130"/>
        <v>0</v>
      </c>
      <c r="P2545">
        <f t="shared" si="130"/>
        <v>0</v>
      </c>
      <c r="Q2545">
        <f t="shared" si="130"/>
        <v>0</v>
      </c>
      <c r="R2545">
        <f t="shared" si="130"/>
        <v>0</v>
      </c>
      <c r="S2545">
        <f t="shared" si="130"/>
        <v>0</v>
      </c>
      <c r="T2545">
        <f t="shared" si="130"/>
        <v>0</v>
      </c>
      <c r="U2545">
        <f t="shared" si="130"/>
        <v>0</v>
      </c>
      <c r="V2545">
        <f t="shared" si="130"/>
        <v>0</v>
      </c>
      <c r="W2545">
        <f t="shared" si="130"/>
        <v>0</v>
      </c>
      <c r="X2545">
        <f t="shared" si="130"/>
        <v>0</v>
      </c>
      <c r="Y2545">
        <f t="shared" si="130"/>
        <v>0</v>
      </c>
      <c r="Z2545">
        <f t="shared" si="130"/>
        <v>0</v>
      </c>
      <c r="AA2545">
        <f t="shared" si="130"/>
        <v>0</v>
      </c>
      <c r="AB2545">
        <f t="shared" si="130"/>
        <v>0</v>
      </c>
      <c r="AC2545">
        <f t="shared" si="130"/>
        <v>0</v>
      </c>
      <c r="AD2545">
        <f t="shared" si="130"/>
        <v>0</v>
      </c>
      <c r="AE2545">
        <f t="shared" si="130"/>
        <v>0</v>
      </c>
      <c r="AF2545">
        <f t="shared" si="130"/>
        <v>0</v>
      </c>
      <c r="AG2545">
        <f t="shared" si="130"/>
        <v>0</v>
      </c>
      <c r="AH2545">
        <f t="shared" si="130"/>
        <v>0</v>
      </c>
      <c r="AI2545">
        <f t="shared" si="130"/>
        <v>0</v>
      </c>
    </row>
    <row r="2546" spans="1:35" x14ac:dyDescent="0.25">
      <c r="A2546">
        <v>175</v>
      </c>
      <c r="C2546">
        <f t="shared" ref="C2546:AI2546" si="131">SUMIFS(C$1835:C$2476,$A$1835:$A$2476,$A2546)-SUMIFS(B$1189:B$1832,$A$1189:$A$1832,$A2546)</f>
        <v>0</v>
      </c>
      <c r="D2546">
        <f t="shared" si="131"/>
        <v>0</v>
      </c>
      <c r="E2546">
        <f t="shared" si="131"/>
        <v>0</v>
      </c>
      <c r="F2546">
        <f t="shared" si="131"/>
        <v>0</v>
      </c>
      <c r="G2546">
        <f t="shared" si="131"/>
        <v>0</v>
      </c>
      <c r="H2546">
        <f t="shared" si="131"/>
        <v>0</v>
      </c>
      <c r="I2546">
        <f t="shared" si="131"/>
        <v>0</v>
      </c>
      <c r="J2546">
        <f t="shared" si="131"/>
        <v>0</v>
      </c>
      <c r="K2546">
        <f t="shared" si="131"/>
        <v>0</v>
      </c>
      <c r="L2546">
        <f t="shared" si="131"/>
        <v>0</v>
      </c>
      <c r="M2546">
        <f t="shared" si="131"/>
        <v>0</v>
      </c>
      <c r="N2546">
        <f t="shared" si="131"/>
        <v>0</v>
      </c>
      <c r="O2546">
        <f t="shared" si="131"/>
        <v>0</v>
      </c>
      <c r="P2546">
        <f t="shared" si="131"/>
        <v>0</v>
      </c>
      <c r="Q2546">
        <f t="shared" si="131"/>
        <v>0</v>
      </c>
      <c r="R2546">
        <f t="shared" si="131"/>
        <v>0</v>
      </c>
      <c r="S2546">
        <f t="shared" si="131"/>
        <v>0</v>
      </c>
      <c r="T2546">
        <f t="shared" si="131"/>
        <v>0</v>
      </c>
      <c r="U2546">
        <f t="shared" si="131"/>
        <v>0</v>
      </c>
      <c r="V2546">
        <f t="shared" si="131"/>
        <v>0</v>
      </c>
      <c r="W2546">
        <f t="shared" si="131"/>
        <v>0</v>
      </c>
      <c r="X2546">
        <f t="shared" si="131"/>
        <v>0</v>
      </c>
      <c r="Y2546">
        <f t="shared" si="131"/>
        <v>0</v>
      </c>
      <c r="Z2546">
        <f t="shared" si="131"/>
        <v>0</v>
      </c>
      <c r="AA2546">
        <f t="shared" si="131"/>
        <v>0</v>
      </c>
      <c r="AB2546">
        <f t="shared" si="131"/>
        <v>0</v>
      </c>
      <c r="AC2546">
        <f t="shared" si="131"/>
        <v>0</v>
      </c>
      <c r="AD2546">
        <f t="shared" si="131"/>
        <v>0</v>
      </c>
      <c r="AE2546">
        <f t="shared" si="131"/>
        <v>0</v>
      </c>
      <c r="AF2546">
        <f t="shared" si="131"/>
        <v>0</v>
      </c>
      <c r="AG2546">
        <f t="shared" si="131"/>
        <v>0</v>
      </c>
      <c r="AH2546">
        <f t="shared" si="131"/>
        <v>0</v>
      </c>
      <c r="AI2546">
        <f t="shared" si="131"/>
        <v>0</v>
      </c>
    </row>
    <row r="2547" spans="1:35" x14ac:dyDescent="0.25">
      <c r="A2547">
        <v>177</v>
      </c>
      <c r="C2547">
        <f t="shared" ref="C2547:AI2547" si="132">SUMIFS(C$1835:C$2476,$A$1835:$A$2476,$A2547)-SUMIFS(B$1189:B$1832,$A$1189:$A$1832,$A2547)</f>
        <v>0</v>
      </c>
      <c r="D2547">
        <f t="shared" si="132"/>
        <v>0</v>
      </c>
      <c r="E2547">
        <f t="shared" si="132"/>
        <v>0</v>
      </c>
      <c r="F2547">
        <f t="shared" si="132"/>
        <v>0</v>
      </c>
      <c r="G2547">
        <f t="shared" si="132"/>
        <v>0</v>
      </c>
      <c r="H2547">
        <f t="shared" si="132"/>
        <v>0</v>
      </c>
      <c r="I2547">
        <f t="shared" si="132"/>
        <v>0</v>
      </c>
      <c r="J2547">
        <f t="shared" si="132"/>
        <v>0</v>
      </c>
      <c r="K2547">
        <f t="shared" si="132"/>
        <v>0</v>
      </c>
      <c r="L2547">
        <f t="shared" si="132"/>
        <v>0</v>
      </c>
      <c r="M2547">
        <f t="shared" si="132"/>
        <v>0</v>
      </c>
      <c r="N2547">
        <f t="shared" si="132"/>
        <v>0</v>
      </c>
      <c r="O2547">
        <f t="shared" si="132"/>
        <v>0</v>
      </c>
      <c r="P2547">
        <f t="shared" si="132"/>
        <v>0</v>
      </c>
      <c r="Q2547">
        <f t="shared" si="132"/>
        <v>0</v>
      </c>
      <c r="R2547">
        <f t="shared" si="132"/>
        <v>0</v>
      </c>
      <c r="S2547">
        <f t="shared" si="132"/>
        <v>0</v>
      </c>
      <c r="T2547">
        <f t="shared" si="132"/>
        <v>0</v>
      </c>
      <c r="U2547">
        <f t="shared" si="132"/>
        <v>0</v>
      </c>
      <c r="V2547">
        <f t="shared" si="132"/>
        <v>0</v>
      </c>
      <c r="W2547">
        <f t="shared" si="132"/>
        <v>0</v>
      </c>
      <c r="X2547">
        <f t="shared" si="132"/>
        <v>0</v>
      </c>
      <c r="Y2547">
        <f t="shared" si="132"/>
        <v>0</v>
      </c>
      <c r="Z2547">
        <f t="shared" si="132"/>
        <v>0</v>
      </c>
      <c r="AA2547">
        <f t="shared" si="132"/>
        <v>0</v>
      </c>
      <c r="AB2547">
        <f t="shared" si="132"/>
        <v>0</v>
      </c>
      <c r="AC2547">
        <f t="shared" si="132"/>
        <v>0</v>
      </c>
      <c r="AD2547">
        <f t="shared" si="132"/>
        <v>0</v>
      </c>
      <c r="AE2547">
        <f t="shared" si="132"/>
        <v>0</v>
      </c>
      <c r="AF2547">
        <f t="shared" si="132"/>
        <v>0</v>
      </c>
      <c r="AG2547">
        <f t="shared" si="132"/>
        <v>0</v>
      </c>
      <c r="AH2547">
        <f t="shared" si="132"/>
        <v>0</v>
      </c>
      <c r="AI2547">
        <f t="shared" si="132"/>
        <v>0</v>
      </c>
    </row>
    <row r="2548" spans="1:35" x14ac:dyDescent="0.25">
      <c r="A2548">
        <v>180</v>
      </c>
      <c r="C2548">
        <f t="shared" ref="C2548:AI2548" si="133">SUMIFS(C$1835:C$2476,$A$1835:$A$2476,$A2548)-SUMIFS(B$1189:B$1832,$A$1189:$A$1832,$A2548)</f>
        <v>0</v>
      </c>
      <c r="D2548">
        <f t="shared" si="133"/>
        <v>0</v>
      </c>
      <c r="E2548">
        <f t="shared" si="133"/>
        <v>0</v>
      </c>
      <c r="F2548">
        <f t="shared" si="133"/>
        <v>0</v>
      </c>
      <c r="G2548">
        <f t="shared" si="133"/>
        <v>0</v>
      </c>
      <c r="H2548">
        <f t="shared" si="133"/>
        <v>0</v>
      </c>
      <c r="I2548">
        <f t="shared" si="133"/>
        <v>0</v>
      </c>
      <c r="J2548">
        <f t="shared" si="133"/>
        <v>0</v>
      </c>
      <c r="K2548">
        <f t="shared" si="133"/>
        <v>0</v>
      </c>
      <c r="L2548">
        <f t="shared" si="133"/>
        <v>0</v>
      </c>
      <c r="M2548">
        <f t="shared" si="133"/>
        <v>0</v>
      </c>
      <c r="N2548">
        <f t="shared" si="133"/>
        <v>0</v>
      </c>
      <c r="O2548">
        <f t="shared" si="133"/>
        <v>0</v>
      </c>
      <c r="P2548">
        <f t="shared" si="133"/>
        <v>0</v>
      </c>
      <c r="Q2548">
        <f t="shared" si="133"/>
        <v>0</v>
      </c>
      <c r="R2548">
        <f t="shared" si="133"/>
        <v>0</v>
      </c>
      <c r="S2548">
        <f t="shared" si="133"/>
        <v>0</v>
      </c>
      <c r="T2548">
        <f t="shared" si="133"/>
        <v>0</v>
      </c>
      <c r="U2548">
        <f t="shared" si="133"/>
        <v>0</v>
      </c>
      <c r="V2548">
        <f t="shared" si="133"/>
        <v>0</v>
      </c>
      <c r="W2548">
        <f t="shared" si="133"/>
        <v>0</v>
      </c>
      <c r="X2548">
        <f t="shared" si="133"/>
        <v>0</v>
      </c>
      <c r="Y2548">
        <f t="shared" si="133"/>
        <v>0</v>
      </c>
      <c r="Z2548">
        <f t="shared" si="133"/>
        <v>0</v>
      </c>
      <c r="AA2548">
        <f t="shared" si="133"/>
        <v>0</v>
      </c>
      <c r="AB2548">
        <f t="shared" si="133"/>
        <v>0</v>
      </c>
      <c r="AC2548">
        <f t="shared" si="133"/>
        <v>0</v>
      </c>
      <c r="AD2548">
        <f t="shared" si="133"/>
        <v>0</v>
      </c>
      <c r="AE2548">
        <f t="shared" si="133"/>
        <v>0</v>
      </c>
      <c r="AF2548">
        <f t="shared" si="133"/>
        <v>0</v>
      </c>
      <c r="AG2548">
        <f t="shared" si="133"/>
        <v>0</v>
      </c>
      <c r="AH2548">
        <f t="shared" si="133"/>
        <v>0</v>
      </c>
      <c r="AI2548">
        <f t="shared" si="133"/>
        <v>0</v>
      </c>
    </row>
    <row r="2549" spans="1:35" x14ac:dyDescent="0.25">
      <c r="A2549">
        <v>182</v>
      </c>
      <c r="C2549">
        <f t="shared" ref="C2549:AI2549" si="134">SUMIFS(C$1835:C$2476,$A$1835:$A$2476,$A2549)-SUMIFS(B$1189:B$1832,$A$1189:$A$1832,$A2549)</f>
        <v>0</v>
      </c>
      <c r="D2549">
        <f t="shared" si="134"/>
        <v>0</v>
      </c>
      <c r="E2549">
        <f t="shared" si="134"/>
        <v>0</v>
      </c>
      <c r="F2549">
        <f t="shared" si="134"/>
        <v>0</v>
      </c>
      <c r="G2549">
        <f t="shared" si="134"/>
        <v>0</v>
      </c>
      <c r="H2549">
        <f t="shared" si="134"/>
        <v>0</v>
      </c>
      <c r="I2549">
        <f t="shared" si="134"/>
        <v>0</v>
      </c>
      <c r="J2549">
        <f t="shared" si="134"/>
        <v>0</v>
      </c>
      <c r="K2549">
        <f t="shared" si="134"/>
        <v>0</v>
      </c>
      <c r="L2549">
        <f t="shared" si="134"/>
        <v>0</v>
      </c>
      <c r="M2549">
        <f t="shared" si="134"/>
        <v>0</v>
      </c>
      <c r="N2549">
        <f t="shared" si="134"/>
        <v>0</v>
      </c>
      <c r="O2549">
        <f t="shared" si="134"/>
        <v>0</v>
      </c>
      <c r="P2549">
        <f t="shared" si="134"/>
        <v>0</v>
      </c>
      <c r="Q2549">
        <f t="shared" si="134"/>
        <v>0</v>
      </c>
      <c r="R2549">
        <f t="shared" si="134"/>
        <v>0</v>
      </c>
      <c r="S2549">
        <f t="shared" si="134"/>
        <v>0</v>
      </c>
      <c r="T2549">
        <f t="shared" si="134"/>
        <v>0</v>
      </c>
      <c r="U2549">
        <f t="shared" si="134"/>
        <v>0</v>
      </c>
      <c r="V2549">
        <f t="shared" si="134"/>
        <v>0</v>
      </c>
      <c r="W2549">
        <f t="shared" si="134"/>
        <v>0</v>
      </c>
      <c r="X2549">
        <f t="shared" si="134"/>
        <v>0</v>
      </c>
      <c r="Y2549">
        <f t="shared" si="134"/>
        <v>0</v>
      </c>
      <c r="Z2549">
        <f t="shared" si="134"/>
        <v>0</v>
      </c>
      <c r="AA2549">
        <f t="shared" si="134"/>
        <v>0</v>
      </c>
      <c r="AB2549">
        <f t="shared" si="134"/>
        <v>0</v>
      </c>
      <c r="AC2549">
        <f t="shared" si="134"/>
        <v>0</v>
      </c>
      <c r="AD2549">
        <f t="shared" si="134"/>
        <v>0</v>
      </c>
      <c r="AE2549">
        <f t="shared" si="134"/>
        <v>0</v>
      </c>
      <c r="AF2549">
        <f t="shared" si="134"/>
        <v>0</v>
      </c>
      <c r="AG2549">
        <f t="shared" si="134"/>
        <v>0</v>
      </c>
      <c r="AH2549">
        <f t="shared" si="134"/>
        <v>0</v>
      </c>
      <c r="AI2549">
        <f t="shared" si="134"/>
        <v>0</v>
      </c>
    </row>
    <row r="2550" spans="1:35" x14ac:dyDescent="0.25">
      <c r="A2550">
        <v>183</v>
      </c>
      <c r="C2550">
        <f t="shared" ref="C2550:AI2550" si="135">SUMIFS(C$1835:C$2476,$A$1835:$A$2476,$A2550)-SUMIFS(B$1189:B$1832,$A$1189:$A$1832,$A2550)</f>
        <v>0</v>
      </c>
      <c r="D2550">
        <f t="shared" si="135"/>
        <v>0</v>
      </c>
      <c r="E2550">
        <f t="shared" si="135"/>
        <v>0</v>
      </c>
      <c r="F2550">
        <f t="shared" si="135"/>
        <v>0</v>
      </c>
      <c r="G2550">
        <f t="shared" si="135"/>
        <v>0</v>
      </c>
      <c r="H2550">
        <f t="shared" si="135"/>
        <v>0</v>
      </c>
      <c r="I2550">
        <f t="shared" si="135"/>
        <v>0</v>
      </c>
      <c r="J2550">
        <f t="shared" si="135"/>
        <v>0</v>
      </c>
      <c r="K2550">
        <f t="shared" si="135"/>
        <v>0</v>
      </c>
      <c r="L2550">
        <f t="shared" si="135"/>
        <v>0</v>
      </c>
      <c r="M2550">
        <f t="shared" si="135"/>
        <v>0</v>
      </c>
      <c r="N2550">
        <f t="shared" si="135"/>
        <v>0</v>
      </c>
      <c r="O2550">
        <f t="shared" si="135"/>
        <v>0</v>
      </c>
      <c r="P2550">
        <f t="shared" si="135"/>
        <v>0</v>
      </c>
      <c r="Q2550">
        <f t="shared" si="135"/>
        <v>0</v>
      </c>
      <c r="R2550">
        <f t="shared" si="135"/>
        <v>0</v>
      </c>
      <c r="S2550">
        <f t="shared" si="135"/>
        <v>0</v>
      </c>
      <c r="T2550">
        <f t="shared" si="135"/>
        <v>0</v>
      </c>
      <c r="U2550">
        <f t="shared" si="135"/>
        <v>0</v>
      </c>
      <c r="V2550">
        <f t="shared" si="135"/>
        <v>0</v>
      </c>
      <c r="W2550">
        <f t="shared" si="135"/>
        <v>0</v>
      </c>
      <c r="X2550">
        <f t="shared" si="135"/>
        <v>0</v>
      </c>
      <c r="Y2550">
        <f t="shared" si="135"/>
        <v>0</v>
      </c>
      <c r="Z2550">
        <f t="shared" si="135"/>
        <v>0</v>
      </c>
      <c r="AA2550">
        <f t="shared" si="135"/>
        <v>0</v>
      </c>
      <c r="AB2550">
        <f t="shared" si="135"/>
        <v>0</v>
      </c>
      <c r="AC2550">
        <f t="shared" si="135"/>
        <v>0</v>
      </c>
      <c r="AD2550">
        <f t="shared" si="135"/>
        <v>0</v>
      </c>
      <c r="AE2550">
        <f t="shared" si="135"/>
        <v>0</v>
      </c>
      <c r="AF2550">
        <f t="shared" si="135"/>
        <v>0</v>
      </c>
      <c r="AG2550">
        <f t="shared" si="135"/>
        <v>0</v>
      </c>
      <c r="AH2550">
        <f t="shared" si="135"/>
        <v>0</v>
      </c>
      <c r="AI2550">
        <f t="shared" si="135"/>
        <v>0</v>
      </c>
    </row>
    <row r="2551" spans="1:35" x14ac:dyDescent="0.25">
      <c r="A2551">
        <v>184</v>
      </c>
      <c r="C2551">
        <f t="shared" ref="C2551:AI2551" si="136">SUMIFS(C$1835:C$2476,$A$1835:$A$2476,$A2551)-SUMIFS(B$1189:B$1832,$A$1189:$A$1832,$A2551)</f>
        <v>0</v>
      </c>
      <c r="D2551">
        <f t="shared" si="136"/>
        <v>0</v>
      </c>
      <c r="E2551">
        <f t="shared" si="136"/>
        <v>0</v>
      </c>
      <c r="F2551">
        <f t="shared" si="136"/>
        <v>0</v>
      </c>
      <c r="G2551">
        <f t="shared" si="136"/>
        <v>0</v>
      </c>
      <c r="H2551">
        <f t="shared" si="136"/>
        <v>0</v>
      </c>
      <c r="I2551">
        <f t="shared" si="136"/>
        <v>0</v>
      </c>
      <c r="J2551">
        <f t="shared" si="136"/>
        <v>0</v>
      </c>
      <c r="K2551">
        <f t="shared" si="136"/>
        <v>0</v>
      </c>
      <c r="L2551">
        <f t="shared" si="136"/>
        <v>0</v>
      </c>
      <c r="M2551">
        <f t="shared" si="136"/>
        <v>0</v>
      </c>
      <c r="N2551">
        <f t="shared" si="136"/>
        <v>0</v>
      </c>
      <c r="O2551">
        <f t="shared" si="136"/>
        <v>0</v>
      </c>
      <c r="P2551">
        <f t="shared" si="136"/>
        <v>0</v>
      </c>
      <c r="Q2551">
        <f t="shared" si="136"/>
        <v>0</v>
      </c>
      <c r="R2551">
        <f t="shared" si="136"/>
        <v>0</v>
      </c>
      <c r="S2551">
        <f t="shared" si="136"/>
        <v>0</v>
      </c>
      <c r="T2551">
        <f t="shared" si="136"/>
        <v>0</v>
      </c>
      <c r="U2551">
        <f t="shared" si="136"/>
        <v>0</v>
      </c>
      <c r="V2551">
        <f t="shared" si="136"/>
        <v>0</v>
      </c>
      <c r="W2551">
        <f t="shared" si="136"/>
        <v>0</v>
      </c>
      <c r="X2551">
        <f t="shared" si="136"/>
        <v>0</v>
      </c>
      <c r="Y2551">
        <f t="shared" si="136"/>
        <v>0</v>
      </c>
      <c r="Z2551">
        <f t="shared" si="136"/>
        <v>0</v>
      </c>
      <c r="AA2551">
        <f t="shared" si="136"/>
        <v>0</v>
      </c>
      <c r="AB2551">
        <f t="shared" si="136"/>
        <v>0</v>
      </c>
      <c r="AC2551">
        <f t="shared" si="136"/>
        <v>0</v>
      </c>
      <c r="AD2551">
        <f t="shared" si="136"/>
        <v>0</v>
      </c>
      <c r="AE2551">
        <f t="shared" si="136"/>
        <v>0</v>
      </c>
      <c r="AF2551">
        <f t="shared" si="136"/>
        <v>0</v>
      </c>
      <c r="AG2551">
        <f t="shared" si="136"/>
        <v>0</v>
      </c>
      <c r="AH2551">
        <f t="shared" si="136"/>
        <v>0</v>
      </c>
      <c r="AI2551">
        <f t="shared" si="136"/>
        <v>0</v>
      </c>
    </row>
    <row r="2552" spans="1:35" x14ac:dyDescent="0.25">
      <c r="A2552">
        <v>185</v>
      </c>
      <c r="C2552">
        <f t="shared" ref="C2552:AI2552" si="137">SUMIFS(C$1835:C$2476,$A$1835:$A$2476,$A2552)-SUMIFS(B$1189:B$1832,$A$1189:$A$1832,$A2552)</f>
        <v>0</v>
      </c>
      <c r="D2552">
        <f t="shared" si="137"/>
        <v>0</v>
      </c>
      <c r="E2552">
        <f t="shared" si="137"/>
        <v>0</v>
      </c>
      <c r="F2552">
        <f t="shared" si="137"/>
        <v>0</v>
      </c>
      <c r="G2552">
        <f t="shared" si="137"/>
        <v>0</v>
      </c>
      <c r="H2552">
        <f t="shared" si="137"/>
        <v>0</v>
      </c>
      <c r="I2552">
        <f t="shared" si="137"/>
        <v>0</v>
      </c>
      <c r="J2552">
        <f t="shared" si="137"/>
        <v>0</v>
      </c>
      <c r="K2552">
        <f t="shared" si="137"/>
        <v>0</v>
      </c>
      <c r="L2552">
        <f t="shared" si="137"/>
        <v>0</v>
      </c>
      <c r="M2552">
        <f t="shared" si="137"/>
        <v>0</v>
      </c>
      <c r="N2552">
        <f t="shared" si="137"/>
        <v>0</v>
      </c>
      <c r="O2552">
        <f t="shared" si="137"/>
        <v>0</v>
      </c>
      <c r="P2552">
        <f t="shared" si="137"/>
        <v>0</v>
      </c>
      <c r="Q2552">
        <f t="shared" si="137"/>
        <v>0</v>
      </c>
      <c r="R2552">
        <f t="shared" si="137"/>
        <v>0</v>
      </c>
      <c r="S2552">
        <f t="shared" si="137"/>
        <v>0</v>
      </c>
      <c r="T2552">
        <f t="shared" si="137"/>
        <v>0</v>
      </c>
      <c r="U2552">
        <f t="shared" si="137"/>
        <v>0</v>
      </c>
      <c r="V2552">
        <f t="shared" si="137"/>
        <v>0</v>
      </c>
      <c r="W2552">
        <f t="shared" si="137"/>
        <v>0</v>
      </c>
      <c r="X2552">
        <f t="shared" si="137"/>
        <v>0</v>
      </c>
      <c r="Y2552">
        <f t="shared" si="137"/>
        <v>0</v>
      </c>
      <c r="Z2552">
        <f t="shared" si="137"/>
        <v>0</v>
      </c>
      <c r="AA2552">
        <f t="shared" si="137"/>
        <v>0</v>
      </c>
      <c r="AB2552">
        <f t="shared" si="137"/>
        <v>0</v>
      </c>
      <c r="AC2552">
        <f t="shared" si="137"/>
        <v>0</v>
      </c>
      <c r="AD2552">
        <f t="shared" si="137"/>
        <v>0</v>
      </c>
      <c r="AE2552">
        <f t="shared" si="137"/>
        <v>0</v>
      </c>
      <c r="AF2552">
        <f t="shared" si="137"/>
        <v>0</v>
      </c>
      <c r="AG2552">
        <f t="shared" si="137"/>
        <v>0</v>
      </c>
      <c r="AH2552">
        <f t="shared" si="137"/>
        <v>0</v>
      </c>
      <c r="AI2552">
        <f t="shared" si="137"/>
        <v>0</v>
      </c>
    </row>
    <row r="2553" spans="1:35" x14ac:dyDescent="0.25">
      <c r="A2553">
        <v>187</v>
      </c>
      <c r="C2553">
        <f t="shared" ref="C2553:AI2553" si="138">SUMIFS(C$1835:C$2476,$A$1835:$A$2476,$A2553)-SUMIFS(B$1189:B$1832,$A$1189:$A$1832,$A2553)</f>
        <v>0</v>
      </c>
      <c r="D2553">
        <f t="shared" si="138"/>
        <v>0</v>
      </c>
      <c r="E2553">
        <f t="shared" si="138"/>
        <v>0</v>
      </c>
      <c r="F2553">
        <f t="shared" si="138"/>
        <v>0</v>
      </c>
      <c r="G2553">
        <f t="shared" si="138"/>
        <v>0</v>
      </c>
      <c r="H2553">
        <f t="shared" si="138"/>
        <v>0</v>
      </c>
      <c r="I2553">
        <f t="shared" si="138"/>
        <v>0</v>
      </c>
      <c r="J2553">
        <f t="shared" si="138"/>
        <v>0</v>
      </c>
      <c r="K2553">
        <f t="shared" si="138"/>
        <v>0</v>
      </c>
      <c r="L2553">
        <f t="shared" si="138"/>
        <v>0</v>
      </c>
      <c r="M2553">
        <f t="shared" si="138"/>
        <v>0</v>
      </c>
      <c r="N2553">
        <f t="shared" si="138"/>
        <v>0</v>
      </c>
      <c r="O2553">
        <f t="shared" si="138"/>
        <v>0</v>
      </c>
      <c r="P2553">
        <f t="shared" si="138"/>
        <v>0</v>
      </c>
      <c r="Q2553">
        <f t="shared" si="138"/>
        <v>0</v>
      </c>
      <c r="R2553">
        <f t="shared" si="138"/>
        <v>0</v>
      </c>
      <c r="S2553">
        <f t="shared" si="138"/>
        <v>0</v>
      </c>
      <c r="T2553">
        <f t="shared" si="138"/>
        <v>0</v>
      </c>
      <c r="U2553">
        <f t="shared" si="138"/>
        <v>0</v>
      </c>
      <c r="V2553">
        <f t="shared" si="138"/>
        <v>0</v>
      </c>
      <c r="W2553">
        <f t="shared" si="138"/>
        <v>0</v>
      </c>
      <c r="X2553">
        <f t="shared" si="138"/>
        <v>0</v>
      </c>
      <c r="Y2553">
        <f t="shared" si="138"/>
        <v>0</v>
      </c>
      <c r="Z2553">
        <f t="shared" si="138"/>
        <v>0</v>
      </c>
      <c r="AA2553">
        <f t="shared" si="138"/>
        <v>0</v>
      </c>
      <c r="AB2553">
        <f t="shared" si="138"/>
        <v>0</v>
      </c>
      <c r="AC2553">
        <f t="shared" si="138"/>
        <v>0</v>
      </c>
      <c r="AD2553">
        <f t="shared" si="138"/>
        <v>0</v>
      </c>
      <c r="AE2553">
        <f t="shared" si="138"/>
        <v>0</v>
      </c>
      <c r="AF2553">
        <f t="shared" si="138"/>
        <v>0</v>
      </c>
      <c r="AG2553">
        <f t="shared" si="138"/>
        <v>0</v>
      </c>
      <c r="AH2553">
        <f t="shared" si="138"/>
        <v>0</v>
      </c>
      <c r="AI2553">
        <f t="shared" si="138"/>
        <v>0</v>
      </c>
    </row>
    <row r="2554" spans="1:35" x14ac:dyDescent="0.25">
      <c r="A2554">
        <v>189</v>
      </c>
      <c r="C2554">
        <f t="shared" ref="C2554:AI2554" si="139">SUMIFS(C$1835:C$2476,$A$1835:$A$2476,$A2554)-SUMIFS(B$1189:B$1832,$A$1189:$A$1832,$A2554)</f>
        <v>0</v>
      </c>
      <c r="D2554">
        <f t="shared" si="139"/>
        <v>0</v>
      </c>
      <c r="E2554">
        <f t="shared" si="139"/>
        <v>0</v>
      </c>
      <c r="F2554">
        <f t="shared" si="139"/>
        <v>0</v>
      </c>
      <c r="G2554">
        <f t="shared" si="139"/>
        <v>0</v>
      </c>
      <c r="H2554">
        <f t="shared" si="139"/>
        <v>0</v>
      </c>
      <c r="I2554">
        <f t="shared" si="139"/>
        <v>0</v>
      </c>
      <c r="J2554">
        <f t="shared" si="139"/>
        <v>0</v>
      </c>
      <c r="K2554">
        <f t="shared" si="139"/>
        <v>0</v>
      </c>
      <c r="L2554">
        <f t="shared" si="139"/>
        <v>0</v>
      </c>
      <c r="M2554">
        <f t="shared" si="139"/>
        <v>0</v>
      </c>
      <c r="N2554">
        <f t="shared" si="139"/>
        <v>0</v>
      </c>
      <c r="O2554">
        <f t="shared" si="139"/>
        <v>0</v>
      </c>
      <c r="P2554">
        <f t="shared" si="139"/>
        <v>0</v>
      </c>
      <c r="Q2554">
        <f t="shared" si="139"/>
        <v>0</v>
      </c>
      <c r="R2554">
        <f t="shared" si="139"/>
        <v>0</v>
      </c>
      <c r="S2554">
        <f t="shared" si="139"/>
        <v>0</v>
      </c>
      <c r="T2554">
        <f t="shared" si="139"/>
        <v>0</v>
      </c>
      <c r="U2554">
        <f t="shared" si="139"/>
        <v>0</v>
      </c>
      <c r="V2554">
        <f t="shared" si="139"/>
        <v>0</v>
      </c>
      <c r="W2554">
        <f t="shared" si="139"/>
        <v>0</v>
      </c>
      <c r="X2554">
        <f t="shared" si="139"/>
        <v>0</v>
      </c>
      <c r="Y2554">
        <f t="shared" si="139"/>
        <v>0</v>
      </c>
      <c r="Z2554">
        <f t="shared" si="139"/>
        <v>0</v>
      </c>
      <c r="AA2554">
        <f t="shared" si="139"/>
        <v>0</v>
      </c>
      <c r="AB2554">
        <f t="shared" si="139"/>
        <v>0</v>
      </c>
      <c r="AC2554">
        <f t="shared" si="139"/>
        <v>0</v>
      </c>
      <c r="AD2554">
        <f t="shared" si="139"/>
        <v>0</v>
      </c>
      <c r="AE2554">
        <f t="shared" si="139"/>
        <v>0</v>
      </c>
      <c r="AF2554">
        <f t="shared" si="139"/>
        <v>0</v>
      </c>
      <c r="AG2554">
        <f t="shared" si="139"/>
        <v>0</v>
      </c>
      <c r="AH2554">
        <f t="shared" si="139"/>
        <v>0</v>
      </c>
      <c r="AI2554">
        <f t="shared" si="139"/>
        <v>0</v>
      </c>
    </row>
    <row r="2555" spans="1:35" x14ac:dyDescent="0.25">
      <c r="A2555">
        <v>193</v>
      </c>
      <c r="C2555">
        <f t="shared" ref="C2555:AI2555" si="140">SUMIFS(C$1835:C$2476,$A$1835:$A$2476,$A2555)-SUMIFS(B$1189:B$1832,$A$1189:$A$1832,$A2555)</f>
        <v>0</v>
      </c>
      <c r="D2555">
        <f t="shared" si="140"/>
        <v>0</v>
      </c>
      <c r="E2555">
        <f t="shared" si="140"/>
        <v>0</v>
      </c>
      <c r="F2555">
        <f t="shared" si="140"/>
        <v>0</v>
      </c>
      <c r="G2555">
        <f t="shared" si="140"/>
        <v>0</v>
      </c>
      <c r="H2555">
        <f t="shared" si="140"/>
        <v>0</v>
      </c>
      <c r="I2555">
        <f t="shared" si="140"/>
        <v>0</v>
      </c>
      <c r="J2555">
        <f t="shared" si="140"/>
        <v>0</v>
      </c>
      <c r="K2555">
        <f t="shared" si="140"/>
        <v>0</v>
      </c>
      <c r="L2555">
        <f t="shared" si="140"/>
        <v>0</v>
      </c>
      <c r="M2555">
        <f t="shared" si="140"/>
        <v>0</v>
      </c>
      <c r="N2555">
        <f t="shared" si="140"/>
        <v>0</v>
      </c>
      <c r="O2555">
        <f t="shared" si="140"/>
        <v>0</v>
      </c>
      <c r="P2555">
        <f t="shared" si="140"/>
        <v>0</v>
      </c>
      <c r="Q2555">
        <f t="shared" si="140"/>
        <v>0</v>
      </c>
      <c r="R2555">
        <f t="shared" si="140"/>
        <v>0</v>
      </c>
      <c r="S2555">
        <f t="shared" si="140"/>
        <v>0</v>
      </c>
      <c r="T2555">
        <f t="shared" si="140"/>
        <v>0</v>
      </c>
      <c r="U2555">
        <f t="shared" si="140"/>
        <v>0</v>
      </c>
      <c r="V2555">
        <f t="shared" si="140"/>
        <v>0</v>
      </c>
      <c r="W2555">
        <f t="shared" si="140"/>
        <v>0</v>
      </c>
      <c r="X2555">
        <f t="shared" si="140"/>
        <v>0</v>
      </c>
      <c r="Y2555">
        <f t="shared" si="140"/>
        <v>0</v>
      </c>
      <c r="Z2555">
        <f t="shared" si="140"/>
        <v>0</v>
      </c>
      <c r="AA2555">
        <f t="shared" si="140"/>
        <v>0</v>
      </c>
      <c r="AB2555">
        <f t="shared" si="140"/>
        <v>0</v>
      </c>
      <c r="AC2555">
        <f t="shared" si="140"/>
        <v>0</v>
      </c>
      <c r="AD2555">
        <f t="shared" si="140"/>
        <v>0</v>
      </c>
      <c r="AE2555">
        <f t="shared" si="140"/>
        <v>0</v>
      </c>
      <c r="AF2555">
        <f t="shared" si="140"/>
        <v>0</v>
      </c>
      <c r="AG2555">
        <f t="shared" si="140"/>
        <v>0</v>
      </c>
      <c r="AH2555">
        <f t="shared" si="140"/>
        <v>0</v>
      </c>
      <c r="AI2555">
        <f t="shared" si="140"/>
        <v>0</v>
      </c>
    </row>
    <row r="2556" spans="1:35" x14ac:dyDescent="0.25">
      <c r="A2556">
        <v>196</v>
      </c>
      <c r="C2556">
        <f t="shared" ref="C2556:AI2556" si="141">SUMIFS(C$1835:C$2476,$A$1835:$A$2476,$A2556)-SUMIFS(B$1189:B$1832,$A$1189:$A$1832,$A2556)</f>
        <v>0</v>
      </c>
      <c r="D2556">
        <f t="shared" si="141"/>
        <v>0</v>
      </c>
      <c r="E2556">
        <f t="shared" si="141"/>
        <v>0</v>
      </c>
      <c r="F2556">
        <f t="shared" si="141"/>
        <v>0</v>
      </c>
      <c r="G2556">
        <f t="shared" si="141"/>
        <v>0</v>
      </c>
      <c r="H2556">
        <f t="shared" si="141"/>
        <v>0</v>
      </c>
      <c r="I2556">
        <f t="shared" si="141"/>
        <v>0</v>
      </c>
      <c r="J2556">
        <f t="shared" si="141"/>
        <v>0</v>
      </c>
      <c r="K2556">
        <f t="shared" si="141"/>
        <v>0</v>
      </c>
      <c r="L2556">
        <f t="shared" si="141"/>
        <v>0</v>
      </c>
      <c r="M2556">
        <f t="shared" si="141"/>
        <v>0</v>
      </c>
      <c r="N2556">
        <f t="shared" si="141"/>
        <v>0</v>
      </c>
      <c r="O2556">
        <f t="shared" si="141"/>
        <v>0</v>
      </c>
      <c r="P2556">
        <f t="shared" si="141"/>
        <v>0</v>
      </c>
      <c r="Q2556">
        <f t="shared" si="141"/>
        <v>0</v>
      </c>
      <c r="R2556">
        <f t="shared" si="141"/>
        <v>0</v>
      </c>
      <c r="S2556">
        <f t="shared" si="141"/>
        <v>0</v>
      </c>
      <c r="T2556">
        <f t="shared" si="141"/>
        <v>0</v>
      </c>
      <c r="U2556">
        <f t="shared" si="141"/>
        <v>0</v>
      </c>
      <c r="V2556">
        <f t="shared" si="141"/>
        <v>0</v>
      </c>
      <c r="W2556">
        <f t="shared" si="141"/>
        <v>0</v>
      </c>
      <c r="X2556">
        <f t="shared" si="141"/>
        <v>0</v>
      </c>
      <c r="Y2556">
        <f t="shared" si="141"/>
        <v>0</v>
      </c>
      <c r="Z2556">
        <f t="shared" si="141"/>
        <v>0</v>
      </c>
      <c r="AA2556">
        <f t="shared" si="141"/>
        <v>0</v>
      </c>
      <c r="AB2556">
        <f t="shared" si="141"/>
        <v>0</v>
      </c>
      <c r="AC2556">
        <f t="shared" si="141"/>
        <v>0</v>
      </c>
      <c r="AD2556">
        <f t="shared" si="141"/>
        <v>0</v>
      </c>
      <c r="AE2556">
        <f t="shared" si="141"/>
        <v>0</v>
      </c>
      <c r="AF2556">
        <f t="shared" si="141"/>
        <v>0</v>
      </c>
      <c r="AG2556">
        <f t="shared" si="141"/>
        <v>0</v>
      </c>
      <c r="AH2556">
        <f t="shared" si="141"/>
        <v>0</v>
      </c>
      <c r="AI2556">
        <f t="shared" si="141"/>
        <v>0</v>
      </c>
    </row>
    <row r="2557" spans="1:35" x14ac:dyDescent="0.25">
      <c r="A2557">
        <v>197</v>
      </c>
      <c r="C2557">
        <f t="shared" ref="C2557:AI2557" si="142">SUMIFS(C$1835:C$2476,$A$1835:$A$2476,$A2557)-SUMIFS(B$1189:B$1832,$A$1189:$A$1832,$A2557)</f>
        <v>0</v>
      </c>
      <c r="D2557">
        <f t="shared" si="142"/>
        <v>0</v>
      </c>
      <c r="E2557">
        <f t="shared" si="142"/>
        <v>0</v>
      </c>
      <c r="F2557">
        <f t="shared" si="142"/>
        <v>0</v>
      </c>
      <c r="G2557">
        <f t="shared" si="142"/>
        <v>0</v>
      </c>
      <c r="H2557">
        <f t="shared" si="142"/>
        <v>0</v>
      </c>
      <c r="I2557">
        <f t="shared" si="142"/>
        <v>0</v>
      </c>
      <c r="J2557">
        <f t="shared" si="142"/>
        <v>0</v>
      </c>
      <c r="K2557">
        <f t="shared" si="142"/>
        <v>0</v>
      </c>
      <c r="L2557">
        <f t="shared" si="142"/>
        <v>0</v>
      </c>
      <c r="M2557">
        <f t="shared" si="142"/>
        <v>0</v>
      </c>
      <c r="N2557">
        <f t="shared" si="142"/>
        <v>0</v>
      </c>
      <c r="O2557">
        <f t="shared" si="142"/>
        <v>0</v>
      </c>
      <c r="P2557">
        <f t="shared" si="142"/>
        <v>0</v>
      </c>
      <c r="Q2557">
        <f t="shared" si="142"/>
        <v>0</v>
      </c>
      <c r="R2557">
        <f t="shared" si="142"/>
        <v>0</v>
      </c>
      <c r="S2557">
        <f t="shared" si="142"/>
        <v>0</v>
      </c>
      <c r="T2557">
        <f t="shared" si="142"/>
        <v>0</v>
      </c>
      <c r="U2557">
        <f t="shared" si="142"/>
        <v>0</v>
      </c>
      <c r="V2557">
        <f t="shared" si="142"/>
        <v>0</v>
      </c>
      <c r="W2557">
        <f t="shared" si="142"/>
        <v>0</v>
      </c>
      <c r="X2557">
        <f t="shared" si="142"/>
        <v>0</v>
      </c>
      <c r="Y2557">
        <f t="shared" si="142"/>
        <v>0</v>
      </c>
      <c r="Z2557">
        <f t="shared" si="142"/>
        <v>0</v>
      </c>
      <c r="AA2557">
        <f t="shared" si="142"/>
        <v>0</v>
      </c>
      <c r="AB2557">
        <f t="shared" si="142"/>
        <v>0</v>
      </c>
      <c r="AC2557">
        <f t="shared" si="142"/>
        <v>0</v>
      </c>
      <c r="AD2557">
        <f t="shared" si="142"/>
        <v>0</v>
      </c>
      <c r="AE2557">
        <f t="shared" si="142"/>
        <v>0</v>
      </c>
      <c r="AF2557">
        <f t="shared" si="142"/>
        <v>0</v>
      </c>
      <c r="AG2557">
        <f t="shared" si="142"/>
        <v>0</v>
      </c>
      <c r="AH2557">
        <f t="shared" si="142"/>
        <v>0</v>
      </c>
      <c r="AI2557">
        <f t="shared" si="142"/>
        <v>0</v>
      </c>
    </row>
    <row r="2558" spans="1:35" x14ac:dyDescent="0.25">
      <c r="A2558">
        <v>200</v>
      </c>
      <c r="C2558">
        <f t="shared" ref="C2558:AI2558" si="143">SUMIFS(C$1835:C$2476,$A$1835:$A$2476,$A2558)-SUMIFS(B$1189:B$1832,$A$1189:$A$1832,$A2558)</f>
        <v>0</v>
      </c>
      <c r="D2558">
        <f t="shared" si="143"/>
        <v>0</v>
      </c>
      <c r="E2558">
        <f t="shared" si="143"/>
        <v>0</v>
      </c>
      <c r="F2558">
        <f t="shared" si="143"/>
        <v>0</v>
      </c>
      <c r="G2558">
        <f t="shared" si="143"/>
        <v>0</v>
      </c>
      <c r="H2558">
        <f t="shared" si="143"/>
        <v>0</v>
      </c>
      <c r="I2558">
        <f t="shared" si="143"/>
        <v>0</v>
      </c>
      <c r="J2558">
        <f t="shared" si="143"/>
        <v>0</v>
      </c>
      <c r="K2558">
        <f t="shared" si="143"/>
        <v>0</v>
      </c>
      <c r="L2558">
        <f t="shared" si="143"/>
        <v>0</v>
      </c>
      <c r="M2558">
        <f t="shared" si="143"/>
        <v>0</v>
      </c>
      <c r="N2558">
        <f t="shared" si="143"/>
        <v>0</v>
      </c>
      <c r="O2558">
        <f t="shared" si="143"/>
        <v>0</v>
      </c>
      <c r="P2558">
        <f t="shared" si="143"/>
        <v>0</v>
      </c>
      <c r="Q2558">
        <f t="shared" si="143"/>
        <v>0</v>
      </c>
      <c r="R2558">
        <f t="shared" si="143"/>
        <v>0</v>
      </c>
      <c r="S2558">
        <f t="shared" si="143"/>
        <v>0</v>
      </c>
      <c r="T2558">
        <f t="shared" si="143"/>
        <v>0</v>
      </c>
      <c r="U2558">
        <f t="shared" si="143"/>
        <v>0</v>
      </c>
      <c r="V2558">
        <f t="shared" si="143"/>
        <v>0</v>
      </c>
      <c r="W2558">
        <f t="shared" si="143"/>
        <v>0</v>
      </c>
      <c r="X2558">
        <f t="shared" si="143"/>
        <v>0</v>
      </c>
      <c r="Y2558">
        <f t="shared" si="143"/>
        <v>0</v>
      </c>
      <c r="Z2558">
        <f t="shared" si="143"/>
        <v>0</v>
      </c>
      <c r="AA2558">
        <f t="shared" si="143"/>
        <v>0</v>
      </c>
      <c r="AB2558">
        <f t="shared" si="143"/>
        <v>0</v>
      </c>
      <c r="AC2558">
        <f t="shared" si="143"/>
        <v>0</v>
      </c>
      <c r="AD2558">
        <f t="shared" si="143"/>
        <v>0</v>
      </c>
      <c r="AE2558">
        <f t="shared" si="143"/>
        <v>0</v>
      </c>
      <c r="AF2558">
        <f t="shared" si="143"/>
        <v>0</v>
      </c>
      <c r="AG2558">
        <f t="shared" si="143"/>
        <v>0</v>
      </c>
      <c r="AH2558">
        <f t="shared" si="143"/>
        <v>0</v>
      </c>
      <c r="AI2558">
        <f t="shared" si="143"/>
        <v>0</v>
      </c>
    </row>
    <row r="2559" spans="1:35" x14ac:dyDescent="0.25">
      <c r="A2559">
        <v>202</v>
      </c>
      <c r="C2559">
        <f t="shared" ref="C2559:AI2559" si="144">SUMIFS(C$1835:C$2476,$A$1835:$A$2476,$A2559)-SUMIFS(B$1189:B$1832,$A$1189:$A$1832,$A2559)</f>
        <v>0</v>
      </c>
      <c r="D2559">
        <f t="shared" si="144"/>
        <v>0</v>
      </c>
      <c r="E2559">
        <f t="shared" si="144"/>
        <v>0</v>
      </c>
      <c r="F2559">
        <f t="shared" si="144"/>
        <v>0</v>
      </c>
      <c r="G2559">
        <f t="shared" si="144"/>
        <v>0</v>
      </c>
      <c r="H2559">
        <f t="shared" si="144"/>
        <v>0</v>
      </c>
      <c r="I2559">
        <f t="shared" si="144"/>
        <v>0</v>
      </c>
      <c r="J2559">
        <f t="shared" si="144"/>
        <v>0</v>
      </c>
      <c r="K2559">
        <f t="shared" si="144"/>
        <v>0</v>
      </c>
      <c r="L2559">
        <f t="shared" si="144"/>
        <v>0</v>
      </c>
      <c r="M2559">
        <f t="shared" si="144"/>
        <v>0</v>
      </c>
      <c r="N2559">
        <f t="shared" si="144"/>
        <v>0</v>
      </c>
      <c r="O2559">
        <f t="shared" si="144"/>
        <v>0</v>
      </c>
      <c r="P2559">
        <f t="shared" si="144"/>
        <v>0</v>
      </c>
      <c r="Q2559">
        <f t="shared" si="144"/>
        <v>0</v>
      </c>
      <c r="R2559">
        <f t="shared" si="144"/>
        <v>0</v>
      </c>
      <c r="S2559">
        <f t="shared" si="144"/>
        <v>0</v>
      </c>
      <c r="T2559">
        <f t="shared" si="144"/>
        <v>0</v>
      </c>
      <c r="U2559">
        <f t="shared" si="144"/>
        <v>0</v>
      </c>
      <c r="V2559">
        <f t="shared" si="144"/>
        <v>0</v>
      </c>
      <c r="W2559">
        <f t="shared" si="144"/>
        <v>0</v>
      </c>
      <c r="X2559">
        <f t="shared" si="144"/>
        <v>0</v>
      </c>
      <c r="Y2559">
        <f t="shared" si="144"/>
        <v>0</v>
      </c>
      <c r="Z2559">
        <f t="shared" si="144"/>
        <v>0</v>
      </c>
      <c r="AA2559">
        <f t="shared" si="144"/>
        <v>0</v>
      </c>
      <c r="AB2559">
        <f t="shared" si="144"/>
        <v>0</v>
      </c>
      <c r="AC2559">
        <f t="shared" si="144"/>
        <v>0</v>
      </c>
      <c r="AD2559">
        <f t="shared" si="144"/>
        <v>0</v>
      </c>
      <c r="AE2559">
        <f t="shared" si="144"/>
        <v>0</v>
      </c>
      <c r="AF2559">
        <f t="shared" si="144"/>
        <v>0</v>
      </c>
      <c r="AG2559">
        <f t="shared" si="144"/>
        <v>0</v>
      </c>
      <c r="AH2559">
        <f t="shared" si="144"/>
        <v>0</v>
      </c>
      <c r="AI2559">
        <f t="shared" si="144"/>
        <v>0</v>
      </c>
    </row>
    <row r="2560" spans="1:35" x14ac:dyDescent="0.25">
      <c r="A2560">
        <v>203</v>
      </c>
      <c r="C2560">
        <f t="shared" ref="C2560:AI2560" si="145">SUMIFS(C$1835:C$2476,$A$1835:$A$2476,$A2560)-SUMIFS(B$1189:B$1832,$A$1189:$A$1832,$A2560)</f>
        <v>0</v>
      </c>
      <c r="D2560">
        <f t="shared" si="145"/>
        <v>0</v>
      </c>
      <c r="E2560">
        <f t="shared" si="145"/>
        <v>0</v>
      </c>
      <c r="F2560">
        <f t="shared" si="145"/>
        <v>0</v>
      </c>
      <c r="G2560">
        <f t="shared" si="145"/>
        <v>0</v>
      </c>
      <c r="H2560">
        <f t="shared" si="145"/>
        <v>0</v>
      </c>
      <c r="I2560">
        <f t="shared" si="145"/>
        <v>0</v>
      </c>
      <c r="J2560">
        <f t="shared" si="145"/>
        <v>0</v>
      </c>
      <c r="K2560">
        <f t="shared" si="145"/>
        <v>0</v>
      </c>
      <c r="L2560">
        <f t="shared" si="145"/>
        <v>0</v>
      </c>
      <c r="M2560">
        <f t="shared" si="145"/>
        <v>0</v>
      </c>
      <c r="N2560">
        <f t="shared" si="145"/>
        <v>0</v>
      </c>
      <c r="O2560">
        <f t="shared" si="145"/>
        <v>0</v>
      </c>
      <c r="P2560">
        <f t="shared" si="145"/>
        <v>0</v>
      </c>
      <c r="Q2560">
        <f t="shared" si="145"/>
        <v>0</v>
      </c>
      <c r="R2560">
        <f t="shared" si="145"/>
        <v>0</v>
      </c>
      <c r="S2560">
        <f t="shared" si="145"/>
        <v>0</v>
      </c>
      <c r="T2560">
        <f t="shared" si="145"/>
        <v>0</v>
      </c>
      <c r="U2560">
        <f t="shared" si="145"/>
        <v>0</v>
      </c>
      <c r="V2560">
        <f t="shared" si="145"/>
        <v>0</v>
      </c>
      <c r="W2560">
        <f t="shared" si="145"/>
        <v>0</v>
      </c>
      <c r="X2560">
        <f t="shared" si="145"/>
        <v>0</v>
      </c>
      <c r="Y2560">
        <f t="shared" si="145"/>
        <v>0</v>
      </c>
      <c r="Z2560">
        <f t="shared" si="145"/>
        <v>0</v>
      </c>
      <c r="AA2560">
        <f t="shared" si="145"/>
        <v>0</v>
      </c>
      <c r="AB2560">
        <f t="shared" si="145"/>
        <v>0</v>
      </c>
      <c r="AC2560">
        <f t="shared" si="145"/>
        <v>0</v>
      </c>
      <c r="AD2560">
        <f t="shared" si="145"/>
        <v>0</v>
      </c>
      <c r="AE2560">
        <f t="shared" si="145"/>
        <v>0</v>
      </c>
      <c r="AF2560">
        <f t="shared" si="145"/>
        <v>0</v>
      </c>
      <c r="AG2560">
        <f t="shared" si="145"/>
        <v>0</v>
      </c>
      <c r="AH2560">
        <f t="shared" si="145"/>
        <v>0</v>
      </c>
      <c r="AI2560">
        <f t="shared" si="145"/>
        <v>0</v>
      </c>
    </row>
    <row r="2561" spans="1:35" x14ac:dyDescent="0.25">
      <c r="A2561">
        <v>205</v>
      </c>
      <c r="C2561">
        <f t="shared" ref="C2561:AI2561" si="146">SUMIFS(C$1835:C$2476,$A$1835:$A$2476,$A2561)-SUMIFS(B$1189:B$1832,$A$1189:$A$1832,$A2561)</f>
        <v>0</v>
      </c>
      <c r="D2561">
        <f t="shared" si="146"/>
        <v>0</v>
      </c>
      <c r="E2561">
        <f t="shared" si="146"/>
        <v>0</v>
      </c>
      <c r="F2561">
        <f t="shared" si="146"/>
        <v>0</v>
      </c>
      <c r="G2561">
        <f t="shared" si="146"/>
        <v>0</v>
      </c>
      <c r="H2561">
        <f t="shared" si="146"/>
        <v>0</v>
      </c>
      <c r="I2561">
        <f t="shared" si="146"/>
        <v>0</v>
      </c>
      <c r="J2561">
        <f t="shared" si="146"/>
        <v>0</v>
      </c>
      <c r="K2561">
        <f t="shared" si="146"/>
        <v>0</v>
      </c>
      <c r="L2561">
        <f t="shared" si="146"/>
        <v>0</v>
      </c>
      <c r="M2561">
        <f t="shared" si="146"/>
        <v>0</v>
      </c>
      <c r="N2561">
        <f t="shared" si="146"/>
        <v>0</v>
      </c>
      <c r="O2561">
        <f t="shared" si="146"/>
        <v>0</v>
      </c>
      <c r="P2561">
        <f t="shared" si="146"/>
        <v>0</v>
      </c>
      <c r="Q2561">
        <f t="shared" si="146"/>
        <v>0</v>
      </c>
      <c r="R2561">
        <f t="shared" si="146"/>
        <v>0</v>
      </c>
      <c r="S2561">
        <f t="shared" si="146"/>
        <v>0</v>
      </c>
      <c r="T2561">
        <f t="shared" si="146"/>
        <v>0</v>
      </c>
      <c r="U2561">
        <f t="shared" si="146"/>
        <v>0</v>
      </c>
      <c r="V2561">
        <f t="shared" si="146"/>
        <v>0</v>
      </c>
      <c r="W2561">
        <f t="shared" si="146"/>
        <v>0</v>
      </c>
      <c r="X2561">
        <f t="shared" si="146"/>
        <v>0</v>
      </c>
      <c r="Y2561">
        <f t="shared" si="146"/>
        <v>0</v>
      </c>
      <c r="Z2561">
        <f t="shared" si="146"/>
        <v>0</v>
      </c>
      <c r="AA2561">
        <f t="shared" si="146"/>
        <v>0</v>
      </c>
      <c r="AB2561">
        <f t="shared" si="146"/>
        <v>0</v>
      </c>
      <c r="AC2561">
        <f t="shared" si="146"/>
        <v>0</v>
      </c>
      <c r="AD2561">
        <f t="shared" si="146"/>
        <v>0</v>
      </c>
      <c r="AE2561">
        <f t="shared" si="146"/>
        <v>0</v>
      </c>
      <c r="AF2561">
        <f t="shared" si="146"/>
        <v>0</v>
      </c>
      <c r="AG2561">
        <f t="shared" si="146"/>
        <v>0</v>
      </c>
      <c r="AH2561">
        <f t="shared" si="146"/>
        <v>0</v>
      </c>
      <c r="AI2561">
        <f t="shared" si="146"/>
        <v>0</v>
      </c>
    </row>
    <row r="2562" spans="1:35" x14ac:dyDescent="0.25">
      <c r="A2562">
        <v>209</v>
      </c>
      <c r="C2562">
        <f t="shared" ref="C2562:AI2562" si="147">SUMIFS(C$1835:C$2476,$A$1835:$A$2476,$A2562)-SUMIFS(B$1189:B$1832,$A$1189:$A$1832,$A2562)</f>
        <v>0</v>
      </c>
      <c r="D2562">
        <f t="shared" si="147"/>
        <v>0</v>
      </c>
      <c r="E2562">
        <f t="shared" si="147"/>
        <v>0</v>
      </c>
      <c r="F2562">
        <f t="shared" si="147"/>
        <v>0</v>
      </c>
      <c r="G2562">
        <f t="shared" si="147"/>
        <v>0</v>
      </c>
      <c r="H2562">
        <f t="shared" si="147"/>
        <v>0</v>
      </c>
      <c r="I2562">
        <f t="shared" si="147"/>
        <v>0</v>
      </c>
      <c r="J2562">
        <f t="shared" si="147"/>
        <v>0</v>
      </c>
      <c r="K2562">
        <f t="shared" si="147"/>
        <v>0</v>
      </c>
      <c r="L2562">
        <f t="shared" si="147"/>
        <v>0</v>
      </c>
      <c r="M2562">
        <f t="shared" si="147"/>
        <v>0</v>
      </c>
      <c r="N2562">
        <f t="shared" si="147"/>
        <v>0</v>
      </c>
      <c r="O2562">
        <f t="shared" si="147"/>
        <v>0</v>
      </c>
      <c r="P2562">
        <f t="shared" si="147"/>
        <v>0</v>
      </c>
      <c r="Q2562">
        <f t="shared" si="147"/>
        <v>0</v>
      </c>
      <c r="R2562">
        <f t="shared" si="147"/>
        <v>0</v>
      </c>
      <c r="S2562">
        <f t="shared" si="147"/>
        <v>0</v>
      </c>
      <c r="T2562">
        <f t="shared" si="147"/>
        <v>0</v>
      </c>
      <c r="U2562">
        <f t="shared" si="147"/>
        <v>0</v>
      </c>
      <c r="V2562">
        <f t="shared" si="147"/>
        <v>0</v>
      </c>
      <c r="W2562">
        <f t="shared" si="147"/>
        <v>0</v>
      </c>
      <c r="X2562">
        <f t="shared" si="147"/>
        <v>0</v>
      </c>
      <c r="Y2562">
        <f t="shared" si="147"/>
        <v>0</v>
      </c>
      <c r="Z2562">
        <f t="shared" si="147"/>
        <v>0</v>
      </c>
      <c r="AA2562">
        <f t="shared" si="147"/>
        <v>0</v>
      </c>
      <c r="AB2562">
        <f t="shared" si="147"/>
        <v>0</v>
      </c>
      <c r="AC2562">
        <f t="shared" si="147"/>
        <v>0</v>
      </c>
      <c r="AD2562">
        <f t="shared" si="147"/>
        <v>0</v>
      </c>
      <c r="AE2562">
        <f t="shared" si="147"/>
        <v>0</v>
      </c>
      <c r="AF2562">
        <f t="shared" si="147"/>
        <v>0</v>
      </c>
      <c r="AG2562">
        <f t="shared" si="147"/>
        <v>0</v>
      </c>
      <c r="AH2562">
        <f t="shared" si="147"/>
        <v>0</v>
      </c>
      <c r="AI2562">
        <f t="shared" si="147"/>
        <v>0</v>
      </c>
    </row>
    <row r="2563" spans="1:35" x14ac:dyDescent="0.25">
      <c r="A2563">
        <v>210</v>
      </c>
      <c r="C2563">
        <f t="shared" ref="C2563:AI2563" si="148">SUMIFS(C$1835:C$2476,$A$1835:$A$2476,$A2563)-SUMIFS(B$1189:B$1832,$A$1189:$A$1832,$A2563)</f>
        <v>0</v>
      </c>
      <c r="D2563">
        <f t="shared" si="148"/>
        <v>0</v>
      </c>
      <c r="E2563">
        <f t="shared" si="148"/>
        <v>0</v>
      </c>
      <c r="F2563">
        <f t="shared" si="148"/>
        <v>0</v>
      </c>
      <c r="G2563">
        <f t="shared" si="148"/>
        <v>0</v>
      </c>
      <c r="H2563">
        <f t="shared" si="148"/>
        <v>0</v>
      </c>
      <c r="I2563">
        <f t="shared" si="148"/>
        <v>0</v>
      </c>
      <c r="J2563">
        <f t="shared" si="148"/>
        <v>0</v>
      </c>
      <c r="K2563">
        <f t="shared" si="148"/>
        <v>0</v>
      </c>
      <c r="L2563">
        <f t="shared" si="148"/>
        <v>0</v>
      </c>
      <c r="M2563">
        <f t="shared" si="148"/>
        <v>0</v>
      </c>
      <c r="N2563">
        <f t="shared" si="148"/>
        <v>0</v>
      </c>
      <c r="O2563">
        <f t="shared" si="148"/>
        <v>0</v>
      </c>
      <c r="P2563">
        <f t="shared" si="148"/>
        <v>0</v>
      </c>
      <c r="Q2563">
        <f t="shared" si="148"/>
        <v>0</v>
      </c>
      <c r="R2563">
        <f t="shared" si="148"/>
        <v>0</v>
      </c>
      <c r="S2563">
        <f t="shared" si="148"/>
        <v>0</v>
      </c>
      <c r="T2563">
        <f t="shared" si="148"/>
        <v>0</v>
      </c>
      <c r="U2563">
        <f t="shared" si="148"/>
        <v>0</v>
      </c>
      <c r="V2563">
        <f t="shared" si="148"/>
        <v>0</v>
      </c>
      <c r="W2563">
        <f t="shared" si="148"/>
        <v>0</v>
      </c>
      <c r="X2563">
        <f t="shared" si="148"/>
        <v>0</v>
      </c>
      <c r="Y2563">
        <f t="shared" si="148"/>
        <v>0</v>
      </c>
      <c r="Z2563">
        <f t="shared" si="148"/>
        <v>0</v>
      </c>
      <c r="AA2563">
        <f t="shared" si="148"/>
        <v>0</v>
      </c>
      <c r="AB2563">
        <f t="shared" si="148"/>
        <v>0</v>
      </c>
      <c r="AC2563">
        <f t="shared" si="148"/>
        <v>0</v>
      </c>
      <c r="AD2563">
        <f t="shared" si="148"/>
        <v>0</v>
      </c>
      <c r="AE2563">
        <f t="shared" si="148"/>
        <v>0</v>
      </c>
      <c r="AF2563">
        <f t="shared" si="148"/>
        <v>0</v>
      </c>
      <c r="AG2563">
        <f t="shared" si="148"/>
        <v>0</v>
      </c>
      <c r="AH2563">
        <f t="shared" si="148"/>
        <v>0</v>
      </c>
      <c r="AI2563">
        <f t="shared" si="148"/>
        <v>0</v>
      </c>
    </row>
    <row r="2564" spans="1:35" x14ac:dyDescent="0.25">
      <c r="A2564">
        <v>213</v>
      </c>
      <c r="C2564">
        <f t="shared" ref="C2564:AI2564" si="149">SUMIFS(C$1835:C$2476,$A$1835:$A$2476,$A2564)-SUMIFS(B$1189:B$1832,$A$1189:$A$1832,$A2564)</f>
        <v>0</v>
      </c>
      <c r="D2564">
        <f t="shared" si="149"/>
        <v>0</v>
      </c>
      <c r="E2564">
        <f t="shared" si="149"/>
        <v>0</v>
      </c>
      <c r="F2564">
        <f t="shared" si="149"/>
        <v>0</v>
      </c>
      <c r="G2564">
        <f t="shared" si="149"/>
        <v>0</v>
      </c>
      <c r="H2564">
        <f t="shared" si="149"/>
        <v>0</v>
      </c>
      <c r="I2564">
        <f t="shared" si="149"/>
        <v>0</v>
      </c>
      <c r="J2564">
        <f t="shared" si="149"/>
        <v>0</v>
      </c>
      <c r="K2564">
        <f t="shared" si="149"/>
        <v>0</v>
      </c>
      <c r="L2564">
        <f t="shared" si="149"/>
        <v>0</v>
      </c>
      <c r="M2564">
        <f t="shared" si="149"/>
        <v>0</v>
      </c>
      <c r="N2564">
        <f t="shared" si="149"/>
        <v>0</v>
      </c>
      <c r="O2564">
        <f t="shared" si="149"/>
        <v>0</v>
      </c>
      <c r="P2564">
        <f t="shared" si="149"/>
        <v>0</v>
      </c>
      <c r="Q2564">
        <f t="shared" si="149"/>
        <v>0</v>
      </c>
      <c r="R2564">
        <f t="shared" si="149"/>
        <v>0</v>
      </c>
      <c r="S2564">
        <f t="shared" si="149"/>
        <v>0</v>
      </c>
      <c r="T2564">
        <f t="shared" si="149"/>
        <v>0</v>
      </c>
      <c r="U2564">
        <f t="shared" si="149"/>
        <v>0</v>
      </c>
      <c r="V2564">
        <f t="shared" si="149"/>
        <v>0</v>
      </c>
      <c r="W2564">
        <f t="shared" si="149"/>
        <v>0</v>
      </c>
      <c r="X2564">
        <f t="shared" si="149"/>
        <v>0</v>
      </c>
      <c r="Y2564">
        <f t="shared" si="149"/>
        <v>0</v>
      </c>
      <c r="Z2564">
        <f t="shared" si="149"/>
        <v>0</v>
      </c>
      <c r="AA2564">
        <f t="shared" si="149"/>
        <v>0</v>
      </c>
      <c r="AB2564">
        <f t="shared" si="149"/>
        <v>0</v>
      </c>
      <c r="AC2564">
        <f t="shared" si="149"/>
        <v>0</v>
      </c>
      <c r="AD2564">
        <f t="shared" si="149"/>
        <v>0</v>
      </c>
      <c r="AE2564">
        <f t="shared" si="149"/>
        <v>0</v>
      </c>
      <c r="AF2564">
        <f t="shared" si="149"/>
        <v>0</v>
      </c>
      <c r="AG2564">
        <f t="shared" si="149"/>
        <v>0</v>
      </c>
      <c r="AH2564">
        <f t="shared" si="149"/>
        <v>0</v>
      </c>
      <c r="AI2564">
        <f t="shared" si="149"/>
        <v>0</v>
      </c>
    </row>
    <row r="2565" spans="1:35" x14ac:dyDescent="0.25">
      <c r="A2565">
        <v>214</v>
      </c>
      <c r="C2565">
        <f t="shared" ref="C2565:AI2565" si="150">SUMIFS(C$1835:C$2476,$A$1835:$A$2476,$A2565)-SUMIFS(B$1189:B$1832,$A$1189:$A$1832,$A2565)</f>
        <v>0</v>
      </c>
      <c r="D2565">
        <f t="shared" si="150"/>
        <v>0</v>
      </c>
      <c r="E2565">
        <f t="shared" si="150"/>
        <v>0</v>
      </c>
      <c r="F2565">
        <f t="shared" si="150"/>
        <v>0</v>
      </c>
      <c r="G2565">
        <f t="shared" si="150"/>
        <v>0</v>
      </c>
      <c r="H2565">
        <f t="shared" si="150"/>
        <v>0</v>
      </c>
      <c r="I2565">
        <f t="shared" si="150"/>
        <v>0</v>
      </c>
      <c r="J2565">
        <f t="shared" si="150"/>
        <v>0</v>
      </c>
      <c r="K2565">
        <f t="shared" si="150"/>
        <v>0</v>
      </c>
      <c r="L2565">
        <f t="shared" si="150"/>
        <v>0</v>
      </c>
      <c r="M2565">
        <f t="shared" si="150"/>
        <v>0</v>
      </c>
      <c r="N2565">
        <f t="shared" si="150"/>
        <v>0</v>
      </c>
      <c r="O2565">
        <f t="shared" si="150"/>
        <v>0</v>
      </c>
      <c r="P2565">
        <f t="shared" si="150"/>
        <v>0</v>
      </c>
      <c r="Q2565">
        <f t="shared" si="150"/>
        <v>0</v>
      </c>
      <c r="R2565">
        <f t="shared" si="150"/>
        <v>0</v>
      </c>
      <c r="S2565">
        <f t="shared" si="150"/>
        <v>0</v>
      </c>
      <c r="T2565">
        <f t="shared" si="150"/>
        <v>0</v>
      </c>
      <c r="U2565">
        <f t="shared" si="150"/>
        <v>0</v>
      </c>
      <c r="V2565">
        <f t="shared" si="150"/>
        <v>0</v>
      </c>
      <c r="W2565">
        <f t="shared" si="150"/>
        <v>0</v>
      </c>
      <c r="X2565">
        <f t="shared" si="150"/>
        <v>0</v>
      </c>
      <c r="Y2565">
        <f t="shared" si="150"/>
        <v>0</v>
      </c>
      <c r="Z2565">
        <f t="shared" si="150"/>
        <v>0</v>
      </c>
      <c r="AA2565">
        <f t="shared" si="150"/>
        <v>0</v>
      </c>
      <c r="AB2565">
        <f t="shared" si="150"/>
        <v>0</v>
      </c>
      <c r="AC2565">
        <f t="shared" si="150"/>
        <v>0</v>
      </c>
      <c r="AD2565">
        <f t="shared" si="150"/>
        <v>0</v>
      </c>
      <c r="AE2565">
        <f t="shared" si="150"/>
        <v>0</v>
      </c>
      <c r="AF2565">
        <f t="shared" si="150"/>
        <v>0</v>
      </c>
      <c r="AG2565">
        <f t="shared" si="150"/>
        <v>0</v>
      </c>
      <c r="AH2565">
        <f t="shared" si="150"/>
        <v>0</v>
      </c>
      <c r="AI2565">
        <f t="shared" si="150"/>
        <v>0</v>
      </c>
    </row>
    <row r="2566" spans="1:35" x14ac:dyDescent="0.25">
      <c r="A2566">
        <v>215</v>
      </c>
      <c r="C2566">
        <f t="shared" ref="C2566:AI2566" si="151">SUMIFS(C$1835:C$2476,$A$1835:$A$2476,$A2566)-SUMIFS(B$1189:B$1832,$A$1189:$A$1832,$A2566)</f>
        <v>0</v>
      </c>
      <c r="D2566">
        <f t="shared" si="151"/>
        <v>0</v>
      </c>
      <c r="E2566">
        <f t="shared" si="151"/>
        <v>0</v>
      </c>
      <c r="F2566">
        <f t="shared" si="151"/>
        <v>0</v>
      </c>
      <c r="G2566">
        <f t="shared" si="151"/>
        <v>0</v>
      </c>
      <c r="H2566">
        <f t="shared" si="151"/>
        <v>0</v>
      </c>
      <c r="I2566">
        <f t="shared" si="151"/>
        <v>0</v>
      </c>
      <c r="J2566">
        <f t="shared" si="151"/>
        <v>0</v>
      </c>
      <c r="K2566">
        <f t="shared" si="151"/>
        <v>0</v>
      </c>
      <c r="L2566">
        <f t="shared" si="151"/>
        <v>0</v>
      </c>
      <c r="M2566">
        <f t="shared" si="151"/>
        <v>0</v>
      </c>
      <c r="N2566">
        <f t="shared" si="151"/>
        <v>0</v>
      </c>
      <c r="O2566">
        <f t="shared" si="151"/>
        <v>0</v>
      </c>
      <c r="P2566">
        <f t="shared" si="151"/>
        <v>0</v>
      </c>
      <c r="Q2566">
        <f t="shared" si="151"/>
        <v>0</v>
      </c>
      <c r="R2566">
        <f t="shared" si="151"/>
        <v>0</v>
      </c>
      <c r="S2566">
        <f t="shared" si="151"/>
        <v>0</v>
      </c>
      <c r="T2566">
        <f t="shared" si="151"/>
        <v>0</v>
      </c>
      <c r="U2566">
        <f t="shared" si="151"/>
        <v>0</v>
      </c>
      <c r="V2566">
        <f t="shared" si="151"/>
        <v>0</v>
      </c>
      <c r="W2566">
        <f t="shared" si="151"/>
        <v>0</v>
      </c>
      <c r="X2566">
        <f t="shared" si="151"/>
        <v>0</v>
      </c>
      <c r="Y2566">
        <f t="shared" si="151"/>
        <v>0</v>
      </c>
      <c r="Z2566">
        <f t="shared" si="151"/>
        <v>0</v>
      </c>
      <c r="AA2566">
        <f t="shared" si="151"/>
        <v>0</v>
      </c>
      <c r="AB2566">
        <f t="shared" si="151"/>
        <v>0</v>
      </c>
      <c r="AC2566">
        <f t="shared" si="151"/>
        <v>0</v>
      </c>
      <c r="AD2566">
        <f t="shared" si="151"/>
        <v>0</v>
      </c>
      <c r="AE2566">
        <f t="shared" si="151"/>
        <v>0</v>
      </c>
      <c r="AF2566">
        <f t="shared" si="151"/>
        <v>0</v>
      </c>
      <c r="AG2566">
        <f t="shared" si="151"/>
        <v>0</v>
      </c>
      <c r="AH2566">
        <f t="shared" si="151"/>
        <v>0</v>
      </c>
      <c r="AI2566">
        <f t="shared" si="151"/>
        <v>0</v>
      </c>
    </row>
    <row r="2567" spans="1:35" x14ac:dyDescent="0.25">
      <c r="A2567">
        <v>216</v>
      </c>
      <c r="C2567">
        <f t="shared" ref="C2567:AI2567" si="152">SUMIFS(C$1835:C$2476,$A$1835:$A$2476,$A2567)-SUMIFS(B$1189:B$1832,$A$1189:$A$1832,$A2567)</f>
        <v>0</v>
      </c>
      <c r="D2567">
        <f t="shared" si="152"/>
        <v>0</v>
      </c>
      <c r="E2567">
        <f t="shared" si="152"/>
        <v>0</v>
      </c>
      <c r="F2567">
        <f t="shared" si="152"/>
        <v>0</v>
      </c>
      <c r="G2567">
        <f t="shared" si="152"/>
        <v>0</v>
      </c>
      <c r="H2567">
        <f t="shared" si="152"/>
        <v>0</v>
      </c>
      <c r="I2567">
        <f t="shared" si="152"/>
        <v>0</v>
      </c>
      <c r="J2567">
        <f t="shared" si="152"/>
        <v>0</v>
      </c>
      <c r="K2567">
        <f t="shared" si="152"/>
        <v>0</v>
      </c>
      <c r="L2567">
        <f t="shared" si="152"/>
        <v>0</v>
      </c>
      <c r="M2567">
        <f t="shared" si="152"/>
        <v>0</v>
      </c>
      <c r="N2567">
        <f t="shared" si="152"/>
        <v>0</v>
      </c>
      <c r="O2567">
        <f t="shared" si="152"/>
        <v>0</v>
      </c>
      <c r="P2567">
        <f t="shared" si="152"/>
        <v>0</v>
      </c>
      <c r="Q2567">
        <f t="shared" si="152"/>
        <v>0</v>
      </c>
      <c r="R2567">
        <f t="shared" si="152"/>
        <v>0</v>
      </c>
      <c r="S2567">
        <f t="shared" si="152"/>
        <v>0</v>
      </c>
      <c r="T2567">
        <f t="shared" si="152"/>
        <v>0</v>
      </c>
      <c r="U2567">
        <f t="shared" si="152"/>
        <v>0</v>
      </c>
      <c r="V2567">
        <f t="shared" si="152"/>
        <v>0</v>
      </c>
      <c r="W2567">
        <f t="shared" si="152"/>
        <v>0</v>
      </c>
      <c r="X2567">
        <f t="shared" si="152"/>
        <v>0</v>
      </c>
      <c r="Y2567">
        <f t="shared" si="152"/>
        <v>0</v>
      </c>
      <c r="Z2567">
        <f t="shared" si="152"/>
        <v>0</v>
      </c>
      <c r="AA2567">
        <f t="shared" si="152"/>
        <v>0</v>
      </c>
      <c r="AB2567">
        <f t="shared" si="152"/>
        <v>0</v>
      </c>
      <c r="AC2567">
        <f t="shared" si="152"/>
        <v>0</v>
      </c>
      <c r="AD2567">
        <f t="shared" si="152"/>
        <v>0</v>
      </c>
      <c r="AE2567">
        <f t="shared" si="152"/>
        <v>0</v>
      </c>
      <c r="AF2567">
        <f t="shared" si="152"/>
        <v>0</v>
      </c>
      <c r="AG2567">
        <f t="shared" si="152"/>
        <v>0</v>
      </c>
      <c r="AH2567">
        <f t="shared" si="152"/>
        <v>0</v>
      </c>
      <c r="AI2567">
        <f t="shared" si="152"/>
        <v>0</v>
      </c>
    </row>
    <row r="2568" spans="1:35" x14ac:dyDescent="0.25">
      <c r="A2568">
        <v>217</v>
      </c>
      <c r="C2568">
        <f t="shared" ref="C2568:AI2568" si="153">SUMIFS(C$1835:C$2476,$A$1835:$A$2476,$A2568)-SUMIFS(B$1189:B$1832,$A$1189:$A$1832,$A2568)</f>
        <v>0</v>
      </c>
      <c r="D2568">
        <f t="shared" si="153"/>
        <v>0</v>
      </c>
      <c r="E2568">
        <f t="shared" si="153"/>
        <v>0</v>
      </c>
      <c r="F2568">
        <f t="shared" si="153"/>
        <v>0</v>
      </c>
      <c r="G2568">
        <f t="shared" si="153"/>
        <v>0</v>
      </c>
      <c r="H2568">
        <f t="shared" si="153"/>
        <v>0</v>
      </c>
      <c r="I2568">
        <f t="shared" si="153"/>
        <v>0</v>
      </c>
      <c r="J2568">
        <f t="shared" si="153"/>
        <v>0</v>
      </c>
      <c r="K2568">
        <f t="shared" si="153"/>
        <v>0</v>
      </c>
      <c r="L2568">
        <f t="shared" si="153"/>
        <v>0</v>
      </c>
      <c r="M2568">
        <f t="shared" si="153"/>
        <v>0</v>
      </c>
      <c r="N2568">
        <f t="shared" si="153"/>
        <v>0</v>
      </c>
      <c r="O2568">
        <f t="shared" si="153"/>
        <v>0</v>
      </c>
      <c r="P2568">
        <f t="shared" si="153"/>
        <v>0</v>
      </c>
      <c r="Q2568">
        <f t="shared" si="153"/>
        <v>0</v>
      </c>
      <c r="R2568">
        <f t="shared" si="153"/>
        <v>0</v>
      </c>
      <c r="S2568">
        <f t="shared" si="153"/>
        <v>0</v>
      </c>
      <c r="T2568">
        <f t="shared" si="153"/>
        <v>0</v>
      </c>
      <c r="U2568">
        <f t="shared" si="153"/>
        <v>0</v>
      </c>
      <c r="V2568">
        <f t="shared" si="153"/>
        <v>0</v>
      </c>
      <c r="W2568">
        <f t="shared" si="153"/>
        <v>0</v>
      </c>
      <c r="X2568">
        <f t="shared" si="153"/>
        <v>0</v>
      </c>
      <c r="Y2568">
        <f t="shared" si="153"/>
        <v>0</v>
      </c>
      <c r="Z2568">
        <f t="shared" si="153"/>
        <v>0</v>
      </c>
      <c r="AA2568">
        <f t="shared" si="153"/>
        <v>0</v>
      </c>
      <c r="AB2568">
        <f t="shared" si="153"/>
        <v>0</v>
      </c>
      <c r="AC2568">
        <f t="shared" si="153"/>
        <v>0</v>
      </c>
      <c r="AD2568">
        <f t="shared" si="153"/>
        <v>0</v>
      </c>
      <c r="AE2568">
        <f t="shared" si="153"/>
        <v>0</v>
      </c>
      <c r="AF2568">
        <f t="shared" si="153"/>
        <v>0</v>
      </c>
      <c r="AG2568">
        <f t="shared" si="153"/>
        <v>0</v>
      </c>
      <c r="AH2568">
        <f t="shared" si="153"/>
        <v>0</v>
      </c>
      <c r="AI2568">
        <f t="shared" si="153"/>
        <v>0</v>
      </c>
    </row>
    <row r="2569" spans="1:35" x14ac:dyDescent="0.25">
      <c r="A2569">
        <v>221</v>
      </c>
      <c r="C2569">
        <f t="shared" ref="C2569:AI2569" si="154">SUMIFS(C$1835:C$2476,$A$1835:$A$2476,$A2569)-SUMIFS(B$1189:B$1832,$A$1189:$A$1832,$A2569)</f>
        <v>0</v>
      </c>
      <c r="D2569">
        <f t="shared" si="154"/>
        <v>0</v>
      </c>
      <c r="E2569">
        <f t="shared" si="154"/>
        <v>0</v>
      </c>
      <c r="F2569">
        <f t="shared" si="154"/>
        <v>0</v>
      </c>
      <c r="G2569">
        <f t="shared" si="154"/>
        <v>0</v>
      </c>
      <c r="H2569">
        <f t="shared" si="154"/>
        <v>0</v>
      </c>
      <c r="I2569">
        <f t="shared" si="154"/>
        <v>0</v>
      </c>
      <c r="J2569">
        <f t="shared" si="154"/>
        <v>0</v>
      </c>
      <c r="K2569">
        <f t="shared" si="154"/>
        <v>0</v>
      </c>
      <c r="L2569">
        <f t="shared" si="154"/>
        <v>0</v>
      </c>
      <c r="M2569">
        <f t="shared" si="154"/>
        <v>0</v>
      </c>
      <c r="N2569">
        <f t="shared" si="154"/>
        <v>0</v>
      </c>
      <c r="O2569">
        <f t="shared" si="154"/>
        <v>0</v>
      </c>
      <c r="P2569">
        <f t="shared" si="154"/>
        <v>0</v>
      </c>
      <c r="Q2569">
        <f t="shared" si="154"/>
        <v>0</v>
      </c>
      <c r="R2569">
        <f t="shared" si="154"/>
        <v>0</v>
      </c>
      <c r="S2569">
        <f t="shared" si="154"/>
        <v>0</v>
      </c>
      <c r="T2569">
        <f t="shared" si="154"/>
        <v>0</v>
      </c>
      <c r="U2569">
        <f t="shared" si="154"/>
        <v>0</v>
      </c>
      <c r="V2569">
        <f t="shared" si="154"/>
        <v>0</v>
      </c>
      <c r="W2569">
        <f t="shared" si="154"/>
        <v>0</v>
      </c>
      <c r="X2569">
        <f t="shared" si="154"/>
        <v>0</v>
      </c>
      <c r="Y2569">
        <f t="shared" si="154"/>
        <v>0</v>
      </c>
      <c r="Z2569">
        <f t="shared" si="154"/>
        <v>0</v>
      </c>
      <c r="AA2569">
        <f t="shared" si="154"/>
        <v>0</v>
      </c>
      <c r="AB2569">
        <f t="shared" si="154"/>
        <v>0</v>
      </c>
      <c r="AC2569">
        <f t="shared" si="154"/>
        <v>0</v>
      </c>
      <c r="AD2569">
        <f t="shared" si="154"/>
        <v>0</v>
      </c>
      <c r="AE2569">
        <f t="shared" si="154"/>
        <v>0</v>
      </c>
      <c r="AF2569">
        <f t="shared" si="154"/>
        <v>0</v>
      </c>
      <c r="AG2569">
        <f t="shared" si="154"/>
        <v>0</v>
      </c>
      <c r="AH2569">
        <f t="shared" si="154"/>
        <v>0</v>
      </c>
      <c r="AI2569">
        <f t="shared" si="154"/>
        <v>0</v>
      </c>
    </row>
    <row r="2570" spans="1:35" x14ac:dyDescent="0.25">
      <c r="A2570">
        <v>222</v>
      </c>
      <c r="C2570">
        <f t="shared" ref="C2570:AI2570" si="155">SUMIFS(C$1835:C$2476,$A$1835:$A$2476,$A2570)-SUMIFS(B$1189:B$1832,$A$1189:$A$1832,$A2570)</f>
        <v>0</v>
      </c>
      <c r="D2570">
        <f t="shared" si="155"/>
        <v>0</v>
      </c>
      <c r="E2570">
        <f t="shared" si="155"/>
        <v>0</v>
      </c>
      <c r="F2570">
        <f t="shared" si="155"/>
        <v>0</v>
      </c>
      <c r="G2570">
        <f t="shared" si="155"/>
        <v>0</v>
      </c>
      <c r="H2570">
        <f t="shared" si="155"/>
        <v>0</v>
      </c>
      <c r="I2570">
        <f t="shared" si="155"/>
        <v>0</v>
      </c>
      <c r="J2570">
        <f t="shared" si="155"/>
        <v>0</v>
      </c>
      <c r="K2570">
        <f t="shared" si="155"/>
        <v>0</v>
      </c>
      <c r="L2570">
        <f t="shared" si="155"/>
        <v>0</v>
      </c>
      <c r="M2570">
        <f t="shared" si="155"/>
        <v>0</v>
      </c>
      <c r="N2570">
        <f t="shared" si="155"/>
        <v>0</v>
      </c>
      <c r="O2570">
        <f t="shared" si="155"/>
        <v>0</v>
      </c>
      <c r="P2570">
        <f t="shared" si="155"/>
        <v>0</v>
      </c>
      <c r="Q2570">
        <f t="shared" si="155"/>
        <v>0</v>
      </c>
      <c r="R2570">
        <f t="shared" si="155"/>
        <v>0</v>
      </c>
      <c r="S2570">
        <f t="shared" si="155"/>
        <v>0</v>
      </c>
      <c r="T2570">
        <f t="shared" si="155"/>
        <v>0</v>
      </c>
      <c r="U2570">
        <f t="shared" si="155"/>
        <v>0</v>
      </c>
      <c r="V2570">
        <f t="shared" si="155"/>
        <v>0</v>
      </c>
      <c r="W2570">
        <f t="shared" si="155"/>
        <v>0</v>
      </c>
      <c r="X2570">
        <f t="shared" si="155"/>
        <v>0</v>
      </c>
      <c r="Y2570">
        <f t="shared" si="155"/>
        <v>0</v>
      </c>
      <c r="Z2570">
        <f t="shared" si="155"/>
        <v>0</v>
      </c>
      <c r="AA2570">
        <f t="shared" si="155"/>
        <v>0</v>
      </c>
      <c r="AB2570">
        <f t="shared" si="155"/>
        <v>0</v>
      </c>
      <c r="AC2570">
        <f t="shared" si="155"/>
        <v>0</v>
      </c>
      <c r="AD2570">
        <f t="shared" si="155"/>
        <v>0</v>
      </c>
      <c r="AE2570">
        <f t="shared" si="155"/>
        <v>0</v>
      </c>
      <c r="AF2570">
        <f t="shared" si="155"/>
        <v>0</v>
      </c>
      <c r="AG2570">
        <f t="shared" si="155"/>
        <v>0</v>
      </c>
      <c r="AH2570">
        <f t="shared" si="155"/>
        <v>0</v>
      </c>
      <c r="AI2570">
        <f t="shared" si="155"/>
        <v>0</v>
      </c>
    </row>
    <row r="2571" spans="1:35" x14ac:dyDescent="0.25">
      <c r="A2571">
        <v>223</v>
      </c>
      <c r="C2571">
        <f t="shared" ref="C2571:AI2571" si="156">SUMIFS(C$1835:C$2476,$A$1835:$A$2476,$A2571)-SUMIFS(B$1189:B$1832,$A$1189:$A$1832,$A2571)</f>
        <v>0</v>
      </c>
      <c r="D2571">
        <f t="shared" si="156"/>
        <v>0</v>
      </c>
      <c r="E2571">
        <f t="shared" si="156"/>
        <v>0</v>
      </c>
      <c r="F2571">
        <f t="shared" si="156"/>
        <v>0</v>
      </c>
      <c r="G2571">
        <f t="shared" si="156"/>
        <v>0</v>
      </c>
      <c r="H2571">
        <f t="shared" si="156"/>
        <v>0</v>
      </c>
      <c r="I2571">
        <f t="shared" si="156"/>
        <v>0</v>
      </c>
      <c r="J2571">
        <f t="shared" si="156"/>
        <v>0</v>
      </c>
      <c r="K2571">
        <f t="shared" si="156"/>
        <v>0</v>
      </c>
      <c r="L2571">
        <f t="shared" si="156"/>
        <v>0</v>
      </c>
      <c r="M2571">
        <f t="shared" si="156"/>
        <v>0</v>
      </c>
      <c r="N2571">
        <f t="shared" si="156"/>
        <v>0</v>
      </c>
      <c r="O2571">
        <f t="shared" si="156"/>
        <v>0</v>
      </c>
      <c r="P2571">
        <f t="shared" si="156"/>
        <v>0</v>
      </c>
      <c r="Q2571">
        <f t="shared" si="156"/>
        <v>0</v>
      </c>
      <c r="R2571">
        <f t="shared" si="156"/>
        <v>0</v>
      </c>
      <c r="S2571">
        <f t="shared" si="156"/>
        <v>0</v>
      </c>
      <c r="T2571">
        <f t="shared" si="156"/>
        <v>0</v>
      </c>
      <c r="U2571">
        <f t="shared" si="156"/>
        <v>0</v>
      </c>
      <c r="V2571">
        <f t="shared" si="156"/>
        <v>0</v>
      </c>
      <c r="W2571">
        <f t="shared" si="156"/>
        <v>0</v>
      </c>
      <c r="X2571">
        <f t="shared" si="156"/>
        <v>0</v>
      </c>
      <c r="Y2571">
        <f t="shared" si="156"/>
        <v>0</v>
      </c>
      <c r="Z2571">
        <f t="shared" si="156"/>
        <v>0</v>
      </c>
      <c r="AA2571">
        <f t="shared" si="156"/>
        <v>0</v>
      </c>
      <c r="AB2571">
        <f t="shared" si="156"/>
        <v>0</v>
      </c>
      <c r="AC2571">
        <f t="shared" si="156"/>
        <v>0</v>
      </c>
      <c r="AD2571">
        <f t="shared" si="156"/>
        <v>0</v>
      </c>
      <c r="AE2571">
        <f t="shared" si="156"/>
        <v>0</v>
      </c>
      <c r="AF2571">
        <f t="shared" si="156"/>
        <v>0</v>
      </c>
      <c r="AG2571">
        <f t="shared" si="156"/>
        <v>0</v>
      </c>
      <c r="AH2571">
        <f t="shared" si="156"/>
        <v>0</v>
      </c>
      <c r="AI2571">
        <f t="shared" si="156"/>
        <v>0</v>
      </c>
    </row>
    <row r="2572" spans="1:35" x14ac:dyDescent="0.25">
      <c r="A2572">
        <v>225</v>
      </c>
      <c r="C2572">
        <f t="shared" ref="C2572:AI2572" si="157">SUMIFS(C$1835:C$2476,$A$1835:$A$2476,$A2572)-SUMIFS(B$1189:B$1832,$A$1189:$A$1832,$A2572)</f>
        <v>0</v>
      </c>
      <c r="D2572">
        <f t="shared" si="157"/>
        <v>0</v>
      </c>
      <c r="E2572">
        <f t="shared" si="157"/>
        <v>0</v>
      </c>
      <c r="F2572">
        <f t="shared" si="157"/>
        <v>0</v>
      </c>
      <c r="G2572">
        <f t="shared" si="157"/>
        <v>0</v>
      </c>
      <c r="H2572">
        <f t="shared" si="157"/>
        <v>0</v>
      </c>
      <c r="I2572">
        <f t="shared" si="157"/>
        <v>0</v>
      </c>
      <c r="J2572">
        <f t="shared" si="157"/>
        <v>0</v>
      </c>
      <c r="K2572">
        <f t="shared" si="157"/>
        <v>0</v>
      </c>
      <c r="L2572">
        <f t="shared" si="157"/>
        <v>0</v>
      </c>
      <c r="M2572">
        <f t="shared" si="157"/>
        <v>0</v>
      </c>
      <c r="N2572">
        <f t="shared" si="157"/>
        <v>0</v>
      </c>
      <c r="O2572">
        <f t="shared" si="157"/>
        <v>0</v>
      </c>
      <c r="P2572">
        <f t="shared" si="157"/>
        <v>0</v>
      </c>
      <c r="Q2572">
        <f t="shared" si="157"/>
        <v>0</v>
      </c>
      <c r="R2572">
        <f t="shared" si="157"/>
        <v>0</v>
      </c>
      <c r="S2572">
        <f t="shared" si="157"/>
        <v>0</v>
      </c>
      <c r="T2572">
        <f t="shared" si="157"/>
        <v>0</v>
      </c>
      <c r="U2572">
        <f t="shared" si="157"/>
        <v>0</v>
      </c>
      <c r="V2572">
        <f t="shared" si="157"/>
        <v>0</v>
      </c>
      <c r="W2572">
        <f t="shared" si="157"/>
        <v>0</v>
      </c>
      <c r="X2572">
        <f t="shared" si="157"/>
        <v>0</v>
      </c>
      <c r="Y2572">
        <f t="shared" si="157"/>
        <v>0</v>
      </c>
      <c r="Z2572">
        <f t="shared" si="157"/>
        <v>0</v>
      </c>
      <c r="AA2572">
        <f t="shared" si="157"/>
        <v>0</v>
      </c>
      <c r="AB2572">
        <f t="shared" si="157"/>
        <v>0</v>
      </c>
      <c r="AC2572">
        <f t="shared" si="157"/>
        <v>0</v>
      </c>
      <c r="AD2572">
        <f t="shared" si="157"/>
        <v>0</v>
      </c>
      <c r="AE2572">
        <f t="shared" si="157"/>
        <v>0</v>
      </c>
      <c r="AF2572">
        <f t="shared" si="157"/>
        <v>0</v>
      </c>
      <c r="AG2572">
        <f t="shared" si="157"/>
        <v>0</v>
      </c>
      <c r="AH2572">
        <f t="shared" si="157"/>
        <v>0</v>
      </c>
      <c r="AI2572">
        <f t="shared" si="157"/>
        <v>0</v>
      </c>
    </row>
    <row r="2573" spans="1:35" x14ac:dyDescent="0.25">
      <c r="A2573">
        <v>226</v>
      </c>
      <c r="C2573">
        <f t="shared" ref="C2573:AI2573" si="158">SUMIFS(C$1835:C$2476,$A$1835:$A$2476,$A2573)-SUMIFS(B$1189:B$1832,$A$1189:$A$1832,$A2573)</f>
        <v>0</v>
      </c>
      <c r="D2573">
        <f t="shared" si="158"/>
        <v>0</v>
      </c>
      <c r="E2573">
        <f t="shared" si="158"/>
        <v>0</v>
      </c>
      <c r="F2573">
        <f t="shared" si="158"/>
        <v>0</v>
      </c>
      <c r="G2573">
        <f t="shared" si="158"/>
        <v>0</v>
      </c>
      <c r="H2573">
        <f t="shared" si="158"/>
        <v>0</v>
      </c>
      <c r="I2573">
        <f t="shared" si="158"/>
        <v>0</v>
      </c>
      <c r="J2573">
        <f t="shared" si="158"/>
        <v>0</v>
      </c>
      <c r="K2573">
        <f t="shared" si="158"/>
        <v>0</v>
      </c>
      <c r="L2573">
        <f t="shared" si="158"/>
        <v>0</v>
      </c>
      <c r="M2573">
        <f t="shared" si="158"/>
        <v>0</v>
      </c>
      <c r="N2573">
        <f t="shared" si="158"/>
        <v>0</v>
      </c>
      <c r="O2573">
        <f t="shared" si="158"/>
        <v>0</v>
      </c>
      <c r="P2573">
        <f t="shared" si="158"/>
        <v>0</v>
      </c>
      <c r="Q2573">
        <f t="shared" si="158"/>
        <v>0</v>
      </c>
      <c r="R2573">
        <f t="shared" si="158"/>
        <v>0</v>
      </c>
      <c r="S2573">
        <f t="shared" si="158"/>
        <v>0</v>
      </c>
      <c r="T2573">
        <f t="shared" si="158"/>
        <v>0</v>
      </c>
      <c r="U2573">
        <f t="shared" si="158"/>
        <v>0</v>
      </c>
      <c r="V2573">
        <f t="shared" si="158"/>
        <v>0</v>
      </c>
      <c r="W2573">
        <f t="shared" si="158"/>
        <v>0</v>
      </c>
      <c r="X2573">
        <f t="shared" si="158"/>
        <v>0</v>
      </c>
      <c r="Y2573">
        <f t="shared" si="158"/>
        <v>0</v>
      </c>
      <c r="Z2573">
        <f t="shared" si="158"/>
        <v>0</v>
      </c>
      <c r="AA2573">
        <f t="shared" si="158"/>
        <v>0</v>
      </c>
      <c r="AB2573">
        <f t="shared" si="158"/>
        <v>0</v>
      </c>
      <c r="AC2573">
        <f t="shared" si="158"/>
        <v>0</v>
      </c>
      <c r="AD2573">
        <f t="shared" si="158"/>
        <v>0</v>
      </c>
      <c r="AE2573">
        <f t="shared" si="158"/>
        <v>0</v>
      </c>
      <c r="AF2573">
        <f t="shared" si="158"/>
        <v>0</v>
      </c>
      <c r="AG2573">
        <f t="shared" si="158"/>
        <v>0</v>
      </c>
      <c r="AH2573">
        <f t="shared" si="158"/>
        <v>0</v>
      </c>
      <c r="AI2573">
        <f t="shared" si="158"/>
        <v>0</v>
      </c>
    </row>
    <row r="2574" spans="1:35" x14ac:dyDescent="0.25">
      <c r="A2574">
        <v>228</v>
      </c>
      <c r="C2574">
        <f t="shared" ref="C2574:AI2574" si="159">SUMIFS(C$1835:C$2476,$A$1835:$A$2476,$A2574)-SUMIFS(B$1189:B$1832,$A$1189:$A$1832,$A2574)</f>
        <v>0</v>
      </c>
      <c r="D2574">
        <f t="shared" si="159"/>
        <v>0</v>
      </c>
      <c r="E2574">
        <f t="shared" si="159"/>
        <v>0</v>
      </c>
      <c r="F2574">
        <f t="shared" si="159"/>
        <v>0</v>
      </c>
      <c r="G2574">
        <f t="shared" si="159"/>
        <v>0</v>
      </c>
      <c r="H2574">
        <f t="shared" si="159"/>
        <v>0</v>
      </c>
      <c r="I2574">
        <f t="shared" si="159"/>
        <v>0</v>
      </c>
      <c r="J2574">
        <f t="shared" si="159"/>
        <v>0</v>
      </c>
      <c r="K2574">
        <f t="shared" si="159"/>
        <v>0</v>
      </c>
      <c r="L2574">
        <f t="shared" si="159"/>
        <v>0</v>
      </c>
      <c r="M2574">
        <f t="shared" si="159"/>
        <v>0</v>
      </c>
      <c r="N2574">
        <f t="shared" si="159"/>
        <v>0</v>
      </c>
      <c r="O2574">
        <f t="shared" si="159"/>
        <v>0</v>
      </c>
      <c r="P2574">
        <f t="shared" si="159"/>
        <v>0</v>
      </c>
      <c r="Q2574">
        <f t="shared" si="159"/>
        <v>0</v>
      </c>
      <c r="R2574">
        <f t="shared" si="159"/>
        <v>0</v>
      </c>
      <c r="S2574">
        <f t="shared" si="159"/>
        <v>0</v>
      </c>
      <c r="T2574">
        <f t="shared" si="159"/>
        <v>0</v>
      </c>
      <c r="U2574">
        <f t="shared" si="159"/>
        <v>0</v>
      </c>
      <c r="V2574">
        <f t="shared" si="159"/>
        <v>0</v>
      </c>
      <c r="W2574">
        <f t="shared" si="159"/>
        <v>0</v>
      </c>
      <c r="X2574">
        <f t="shared" si="159"/>
        <v>0</v>
      </c>
      <c r="Y2574">
        <f t="shared" si="159"/>
        <v>0</v>
      </c>
      <c r="Z2574">
        <f t="shared" si="159"/>
        <v>0</v>
      </c>
      <c r="AA2574">
        <f t="shared" si="159"/>
        <v>0</v>
      </c>
      <c r="AB2574">
        <f t="shared" si="159"/>
        <v>0</v>
      </c>
      <c r="AC2574">
        <f t="shared" si="159"/>
        <v>0</v>
      </c>
      <c r="AD2574">
        <f t="shared" si="159"/>
        <v>0</v>
      </c>
      <c r="AE2574">
        <f t="shared" si="159"/>
        <v>0</v>
      </c>
      <c r="AF2574">
        <f t="shared" si="159"/>
        <v>0</v>
      </c>
      <c r="AG2574">
        <f t="shared" si="159"/>
        <v>0</v>
      </c>
      <c r="AH2574">
        <f t="shared" si="159"/>
        <v>0</v>
      </c>
      <c r="AI2574">
        <f t="shared" si="159"/>
        <v>0</v>
      </c>
    </row>
    <row r="2575" spans="1:35" x14ac:dyDescent="0.25">
      <c r="A2575">
        <v>230</v>
      </c>
      <c r="C2575">
        <f t="shared" ref="C2575:AI2575" si="160">SUMIFS(C$1835:C$2476,$A$1835:$A$2476,$A2575)-SUMIFS(B$1189:B$1832,$A$1189:$A$1832,$A2575)</f>
        <v>0</v>
      </c>
      <c r="D2575">
        <f t="shared" si="160"/>
        <v>0</v>
      </c>
      <c r="E2575">
        <f t="shared" si="160"/>
        <v>0</v>
      </c>
      <c r="F2575">
        <f t="shared" si="160"/>
        <v>0</v>
      </c>
      <c r="G2575">
        <f t="shared" si="160"/>
        <v>0</v>
      </c>
      <c r="H2575">
        <f t="shared" si="160"/>
        <v>0</v>
      </c>
      <c r="I2575">
        <f t="shared" si="160"/>
        <v>0</v>
      </c>
      <c r="J2575">
        <f t="shared" si="160"/>
        <v>0</v>
      </c>
      <c r="K2575">
        <f t="shared" si="160"/>
        <v>0</v>
      </c>
      <c r="L2575">
        <f t="shared" si="160"/>
        <v>0</v>
      </c>
      <c r="M2575">
        <f t="shared" si="160"/>
        <v>0</v>
      </c>
      <c r="N2575">
        <f t="shared" si="160"/>
        <v>0</v>
      </c>
      <c r="O2575">
        <f t="shared" si="160"/>
        <v>0</v>
      </c>
      <c r="P2575">
        <f t="shared" si="160"/>
        <v>0</v>
      </c>
      <c r="Q2575">
        <f t="shared" si="160"/>
        <v>0</v>
      </c>
      <c r="R2575">
        <f t="shared" si="160"/>
        <v>0</v>
      </c>
      <c r="S2575">
        <f t="shared" si="160"/>
        <v>0</v>
      </c>
      <c r="T2575">
        <f t="shared" si="160"/>
        <v>0</v>
      </c>
      <c r="U2575">
        <f t="shared" si="160"/>
        <v>0</v>
      </c>
      <c r="V2575">
        <f t="shared" si="160"/>
        <v>0</v>
      </c>
      <c r="W2575">
        <f t="shared" si="160"/>
        <v>0</v>
      </c>
      <c r="X2575">
        <f t="shared" si="160"/>
        <v>0</v>
      </c>
      <c r="Y2575">
        <f t="shared" si="160"/>
        <v>0</v>
      </c>
      <c r="Z2575">
        <f t="shared" si="160"/>
        <v>0</v>
      </c>
      <c r="AA2575">
        <f t="shared" si="160"/>
        <v>0</v>
      </c>
      <c r="AB2575">
        <f t="shared" si="160"/>
        <v>0</v>
      </c>
      <c r="AC2575">
        <f t="shared" si="160"/>
        <v>0</v>
      </c>
      <c r="AD2575">
        <f t="shared" si="160"/>
        <v>0</v>
      </c>
      <c r="AE2575">
        <f t="shared" si="160"/>
        <v>0</v>
      </c>
      <c r="AF2575">
        <f t="shared" si="160"/>
        <v>0</v>
      </c>
      <c r="AG2575">
        <f t="shared" si="160"/>
        <v>0</v>
      </c>
      <c r="AH2575">
        <f t="shared" si="160"/>
        <v>0</v>
      </c>
      <c r="AI2575">
        <f t="shared" si="160"/>
        <v>0</v>
      </c>
    </row>
    <row r="2576" spans="1:35" x14ac:dyDescent="0.25">
      <c r="A2576">
        <v>232</v>
      </c>
      <c r="C2576">
        <f t="shared" ref="C2576:AI2576" si="161">SUMIFS(C$1835:C$2476,$A$1835:$A$2476,$A2576)-SUMIFS(B$1189:B$1832,$A$1189:$A$1832,$A2576)</f>
        <v>0</v>
      </c>
      <c r="D2576">
        <f t="shared" si="161"/>
        <v>0</v>
      </c>
      <c r="E2576">
        <f t="shared" si="161"/>
        <v>0</v>
      </c>
      <c r="F2576">
        <f t="shared" si="161"/>
        <v>0</v>
      </c>
      <c r="G2576">
        <f t="shared" si="161"/>
        <v>0</v>
      </c>
      <c r="H2576">
        <f t="shared" si="161"/>
        <v>0</v>
      </c>
      <c r="I2576">
        <f t="shared" si="161"/>
        <v>0</v>
      </c>
      <c r="J2576">
        <f t="shared" si="161"/>
        <v>0</v>
      </c>
      <c r="K2576">
        <f t="shared" si="161"/>
        <v>0</v>
      </c>
      <c r="L2576">
        <f t="shared" si="161"/>
        <v>0</v>
      </c>
      <c r="M2576">
        <f t="shared" si="161"/>
        <v>0</v>
      </c>
      <c r="N2576">
        <f t="shared" si="161"/>
        <v>0</v>
      </c>
      <c r="O2576">
        <f t="shared" si="161"/>
        <v>0</v>
      </c>
      <c r="P2576">
        <f t="shared" si="161"/>
        <v>0</v>
      </c>
      <c r="Q2576">
        <f t="shared" si="161"/>
        <v>0</v>
      </c>
      <c r="R2576">
        <f t="shared" si="161"/>
        <v>0</v>
      </c>
      <c r="S2576">
        <f t="shared" si="161"/>
        <v>0</v>
      </c>
      <c r="T2576">
        <f t="shared" si="161"/>
        <v>0</v>
      </c>
      <c r="U2576">
        <f t="shared" si="161"/>
        <v>0</v>
      </c>
      <c r="V2576">
        <f t="shared" si="161"/>
        <v>0</v>
      </c>
      <c r="W2576">
        <f t="shared" si="161"/>
        <v>0</v>
      </c>
      <c r="X2576">
        <f t="shared" si="161"/>
        <v>0</v>
      </c>
      <c r="Y2576">
        <f t="shared" si="161"/>
        <v>0</v>
      </c>
      <c r="Z2576">
        <f t="shared" si="161"/>
        <v>0</v>
      </c>
      <c r="AA2576">
        <f t="shared" si="161"/>
        <v>0</v>
      </c>
      <c r="AB2576">
        <f t="shared" si="161"/>
        <v>0</v>
      </c>
      <c r="AC2576">
        <f t="shared" si="161"/>
        <v>0</v>
      </c>
      <c r="AD2576">
        <f t="shared" si="161"/>
        <v>0</v>
      </c>
      <c r="AE2576">
        <f t="shared" si="161"/>
        <v>0</v>
      </c>
      <c r="AF2576">
        <f t="shared" si="161"/>
        <v>0</v>
      </c>
      <c r="AG2576">
        <f t="shared" si="161"/>
        <v>0</v>
      </c>
      <c r="AH2576">
        <f t="shared" si="161"/>
        <v>0</v>
      </c>
      <c r="AI2576">
        <f t="shared" si="161"/>
        <v>0</v>
      </c>
    </row>
    <row r="2577" spans="1:35" x14ac:dyDescent="0.25">
      <c r="A2577">
        <v>233</v>
      </c>
      <c r="C2577">
        <f t="shared" ref="C2577:AI2577" si="162">SUMIFS(C$1835:C$2476,$A$1835:$A$2476,$A2577)-SUMIFS(B$1189:B$1832,$A$1189:$A$1832,$A2577)</f>
        <v>0</v>
      </c>
      <c r="D2577">
        <f t="shared" si="162"/>
        <v>0</v>
      </c>
      <c r="E2577">
        <f t="shared" si="162"/>
        <v>0</v>
      </c>
      <c r="F2577">
        <f t="shared" si="162"/>
        <v>0</v>
      </c>
      <c r="G2577">
        <f t="shared" si="162"/>
        <v>0</v>
      </c>
      <c r="H2577">
        <f t="shared" si="162"/>
        <v>0</v>
      </c>
      <c r="I2577">
        <f t="shared" si="162"/>
        <v>0</v>
      </c>
      <c r="J2577">
        <f t="shared" si="162"/>
        <v>0</v>
      </c>
      <c r="K2577">
        <f t="shared" si="162"/>
        <v>0</v>
      </c>
      <c r="L2577">
        <f t="shared" si="162"/>
        <v>0</v>
      </c>
      <c r="M2577">
        <f t="shared" si="162"/>
        <v>0</v>
      </c>
      <c r="N2577">
        <f t="shared" si="162"/>
        <v>0</v>
      </c>
      <c r="O2577">
        <f t="shared" si="162"/>
        <v>0</v>
      </c>
      <c r="P2577">
        <f t="shared" si="162"/>
        <v>0</v>
      </c>
      <c r="Q2577">
        <f t="shared" si="162"/>
        <v>0</v>
      </c>
      <c r="R2577">
        <f t="shared" si="162"/>
        <v>0</v>
      </c>
      <c r="S2577">
        <f t="shared" si="162"/>
        <v>0</v>
      </c>
      <c r="T2577">
        <f t="shared" si="162"/>
        <v>0</v>
      </c>
      <c r="U2577">
        <f t="shared" si="162"/>
        <v>0</v>
      </c>
      <c r="V2577">
        <f t="shared" si="162"/>
        <v>0</v>
      </c>
      <c r="W2577">
        <f t="shared" si="162"/>
        <v>0</v>
      </c>
      <c r="X2577">
        <f t="shared" si="162"/>
        <v>0</v>
      </c>
      <c r="Y2577">
        <f t="shared" si="162"/>
        <v>0</v>
      </c>
      <c r="Z2577">
        <f t="shared" si="162"/>
        <v>0</v>
      </c>
      <c r="AA2577">
        <f t="shared" si="162"/>
        <v>0</v>
      </c>
      <c r="AB2577">
        <f t="shared" si="162"/>
        <v>0</v>
      </c>
      <c r="AC2577">
        <f t="shared" si="162"/>
        <v>0</v>
      </c>
      <c r="AD2577">
        <f t="shared" si="162"/>
        <v>0</v>
      </c>
      <c r="AE2577">
        <f t="shared" si="162"/>
        <v>0</v>
      </c>
      <c r="AF2577">
        <f t="shared" si="162"/>
        <v>0</v>
      </c>
      <c r="AG2577">
        <f t="shared" si="162"/>
        <v>0</v>
      </c>
      <c r="AH2577">
        <f t="shared" si="162"/>
        <v>0</v>
      </c>
      <c r="AI2577">
        <f t="shared" si="162"/>
        <v>0</v>
      </c>
    </row>
    <row r="2578" spans="1:35" x14ac:dyDescent="0.25">
      <c r="A2578">
        <v>234</v>
      </c>
      <c r="C2578">
        <f t="shared" ref="C2578:AI2578" si="163">SUMIFS(C$1835:C$2476,$A$1835:$A$2476,$A2578)-SUMIFS(B$1189:B$1832,$A$1189:$A$1832,$A2578)</f>
        <v>0</v>
      </c>
      <c r="D2578">
        <f t="shared" si="163"/>
        <v>0</v>
      </c>
      <c r="E2578">
        <f t="shared" si="163"/>
        <v>0</v>
      </c>
      <c r="F2578">
        <f t="shared" si="163"/>
        <v>0</v>
      </c>
      <c r="G2578">
        <f t="shared" si="163"/>
        <v>0</v>
      </c>
      <c r="H2578">
        <f t="shared" si="163"/>
        <v>0</v>
      </c>
      <c r="I2578">
        <f t="shared" si="163"/>
        <v>0</v>
      </c>
      <c r="J2578">
        <f t="shared" si="163"/>
        <v>0</v>
      </c>
      <c r="K2578">
        <f t="shared" si="163"/>
        <v>0</v>
      </c>
      <c r="L2578">
        <f t="shared" si="163"/>
        <v>0</v>
      </c>
      <c r="M2578">
        <f t="shared" si="163"/>
        <v>0</v>
      </c>
      <c r="N2578">
        <f t="shared" si="163"/>
        <v>0</v>
      </c>
      <c r="O2578">
        <f t="shared" si="163"/>
        <v>0</v>
      </c>
      <c r="P2578">
        <f t="shared" si="163"/>
        <v>0</v>
      </c>
      <c r="Q2578">
        <f t="shared" si="163"/>
        <v>0</v>
      </c>
      <c r="R2578">
        <f t="shared" si="163"/>
        <v>0</v>
      </c>
      <c r="S2578">
        <f t="shared" si="163"/>
        <v>0</v>
      </c>
      <c r="T2578">
        <f t="shared" si="163"/>
        <v>0</v>
      </c>
      <c r="U2578">
        <f t="shared" si="163"/>
        <v>0</v>
      </c>
      <c r="V2578">
        <f t="shared" si="163"/>
        <v>0</v>
      </c>
      <c r="W2578">
        <f t="shared" si="163"/>
        <v>0</v>
      </c>
      <c r="X2578">
        <f t="shared" si="163"/>
        <v>0</v>
      </c>
      <c r="Y2578">
        <f t="shared" si="163"/>
        <v>0</v>
      </c>
      <c r="Z2578">
        <f t="shared" si="163"/>
        <v>0</v>
      </c>
      <c r="AA2578">
        <f t="shared" si="163"/>
        <v>0</v>
      </c>
      <c r="AB2578">
        <f t="shared" si="163"/>
        <v>0</v>
      </c>
      <c r="AC2578">
        <f t="shared" si="163"/>
        <v>0</v>
      </c>
      <c r="AD2578">
        <f t="shared" si="163"/>
        <v>0</v>
      </c>
      <c r="AE2578">
        <f t="shared" si="163"/>
        <v>0</v>
      </c>
      <c r="AF2578">
        <f t="shared" si="163"/>
        <v>0</v>
      </c>
      <c r="AG2578">
        <f t="shared" si="163"/>
        <v>0</v>
      </c>
      <c r="AH2578">
        <f t="shared" si="163"/>
        <v>0</v>
      </c>
      <c r="AI2578">
        <f t="shared" si="163"/>
        <v>0</v>
      </c>
    </row>
    <row r="2579" spans="1:35" x14ac:dyDescent="0.25">
      <c r="A2579">
        <v>236</v>
      </c>
      <c r="C2579">
        <f t="shared" ref="C2579:AI2579" si="164">SUMIFS(C$1835:C$2476,$A$1835:$A$2476,$A2579)-SUMIFS(B$1189:B$1832,$A$1189:$A$1832,$A2579)</f>
        <v>0</v>
      </c>
      <c r="D2579">
        <f t="shared" si="164"/>
        <v>0</v>
      </c>
      <c r="E2579">
        <f t="shared" si="164"/>
        <v>0</v>
      </c>
      <c r="F2579">
        <f t="shared" si="164"/>
        <v>0</v>
      </c>
      <c r="G2579">
        <f t="shared" si="164"/>
        <v>0</v>
      </c>
      <c r="H2579">
        <f t="shared" si="164"/>
        <v>0</v>
      </c>
      <c r="I2579">
        <f t="shared" si="164"/>
        <v>0</v>
      </c>
      <c r="J2579">
        <f t="shared" si="164"/>
        <v>0</v>
      </c>
      <c r="K2579">
        <f t="shared" si="164"/>
        <v>0</v>
      </c>
      <c r="L2579">
        <f t="shared" si="164"/>
        <v>0</v>
      </c>
      <c r="M2579">
        <f t="shared" si="164"/>
        <v>0</v>
      </c>
      <c r="N2579">
        <f t="shared" si="164"/>
        <v>0</v>
      </c>
      <c r="O2579">
        <f t="shared" si="164"/>
        <v>0</v>
      </c>
      <c r="P2579">
        <f t="shared" si="164"/>
        <v>0</v>
      </c>
      <c r="Q2579">
        <f t="shared" si="164"/>
        <v>0</v>
      </c>
      <c r="R2579">
        <f t="shared" si="164"/>
        <v>0</v>
      </c>
      <c r="S2579">
        <f t="shared" si="164"/>
        <v>0</v>
      </c>
      <c r="T2579">
        <f t="shared" si="164"/>
        <v>0</v>
      </c>
      <c r="U2579">
        <f t="shared" si="164"/>
        <v>0</v>
      </c>
      <c r="V2579">
        <f t="shared" si="164"/>
        <v>0</v>
      </c>
      <c r="W2579">
        <f t="shared" si="164"/>
        <v>0</v>
      </c>
      <c r="X2579">
        <f t="shared" si="164"/>
        <v>0</v>
      </c>
      <c r="Y2579">
        <f t="shared" si="164"/>
        <v>0</v>
      </c>
      <c r="Z2579">
        <f t="shared" si="164"/>
        <v>0</v>
      </c>
      <c r="AA2579">
        <f t="shared" si="164"/>
        <v>0</v>
      </c>
      <c r="AB2579">
        <f t="shared" si="164"/>
        <v>0</v>
      </c>
      <c r="AC2579">
        <f t="shared" si="164"/>
        <v>0</v>
      </c>
      <c r="AD2579">
        <f t="shared" si="164"/>
        <v>0</v>
      </c>
      <c r="AE2579">
        <f t="shared" si="164"/>
        <v>0</v>
      </c>
      <c r="AF2579">
        <f t="shared" si="164"/>
        <v>0</v>
      </c>
      <c r="AG2579">
        <f t="shared" si="164"/>
        <v>0</v>
      </c>
      <c r="AH2579">
        <f t="shared" si="164"/>
        <v>0</v>
      </c>
      <c r="AI2579">
        <f t="shared" si="164"/>
        <v>0</v>
      </c>
    </row>
    <row r="2580" spans="1:35" x14ac:dyDescent="0.25">
      <c r="A2580">
        <v>241</v>
      </c>
      <c r="C2580">
        <f t="shared" ref="C2580:AI2580" si="165">SUMIFS(C$1835:C$2476,$A$1835:$A$2476,$A2580)-SUMIFS(B$1189:B$1832,$A$1189:$A$1832,$A2580)</f>
        <v>0</v>
      </c>
      <c r="D2580">
        <f t="shared" si="165"/>
        <v>0</v>
      </c>
      <c r="E2580">
        <f t="shared" si="165"/>
        <v>0</v>
      </c>
      <c r="F2580">
        <f t="shared" si="165"/>
        <v>0</v>
      </c>
      <c r="G2580">
        <f t="shared" si="165"/>
        <v>0</v>
      </c>
      <c r="H2580">
        <f t="shared" si="165"/>
        <v>0</v>
      </c>
      <c r="I2580">
        <f t="shared" si="165"/>
        <v>0</v>
      </c>
      <c r="J2580">
        <f t="shared" si="165"/>
        <v>0</v>
      </c>
      <c r="K2580">
        <f t="shared" si="165"/>
        <v>0</v>
      </c>
      <c r="L2580">
        <f t="shared" si="165"/>
        <v>0</v>
      </c>
      <c r="M2580">
        <f t="shared" si="165"/>
        <v>0</v>
      </c>
      <c r="N2580">
        <f t="shared" si="165"/>
        <v>0</v>
      </c>
      <c r="O2580">
        <f t="shared" si="165"/>
        <v>0</v>
      </c>
      <c r="P2580">
        <f t="shared" si="165"/>
        <v>0</v>
      </c>
      <c r="Q2580">
        <f t="shared" si="165"/>
        <v>0</v>
      </c>
      <c r="R2580">
        <f t="shared" si="165"/>
        <v>0</v>
      </c>
      <c r="S2580">
        <f t="shared" si="165"/>
        <v>0</v>
      </c>
      <c r="T2580">
        <f t="shared" si="165"/>
        <v>0</v>
      </c>
      <c r="U2580">
        <f t="shared" si="165"/>
        <v>0</v>
      </c>
      <c r="V2580">
        <f t="shared" si="165"/>
        <v>0</v>
      </c>
      <c r="W2580">
        <f t="shared" si="165"/>
        <v>0</v>
      </c>
      <c r="X2580">
        <f t="shared" si="165"/>
        <v>0</v>
      </c>
      <c r="Y2580">
        <f t="shared" si="165"/>
        <v>0</v>
      </c>
      <c r="Z2580">
        <f t="shared" si="165"/>
        <v>0</v>
      </c>
      <c r="AA2580">
        <f t="shared" si="165"/>
        <v>0</v>
      </c>
      <c r="AB2580">
        <f t="shared" si="165"/>
        <v>0</v>
      </c>
      <c r="AC2580">
        <f t="shared" si="165"/>
        <v>0</v>
      </c>
      <c r="AD2580">
        <f t="shared" si="165"/>
        <v>0</v>
      </c>
      <c r="AE2580">
        <f t="shared" si="165"/>
        <v>0</v>
      </c>
      <c r="AF2580">
        <f t="shared" si="165"/>
        <v>0</v>
      </c>
      <c r="AG2580">
        <f t="shared" si="165"/>
        <v>0</v>
      </c>
      <c r="AH2580">
        <f t="shared" si="165"/>
        <v>0</v>
      </c>
      <c r="AI2580">
        <f t="shared" si="165"/>
        <v>0</v>
      </c>
    </row>
    <row r="2581" spans="1:35" x14ac:dyDescent="0.25">
      <c r="A2581">
        <v>242</v>
      </c>
      <c r="C2581">
        <f t="shared" ref="C2581:AI2581" si="166">SUMIFS(C$1835:C$2476,$A$1835:$A$2476,$A2581)-SUMIFS(B$1189:B$1832,$A$1189:$A$1832,$A2581)</f>
        <v>0</v>
      </c>
      <c r="D2581">
        <f t="shared" si="166"/>
        <v>0</v>
      </c>
      <c r="E2581">
        <f t="shared" si="166"/>
        <v>0</v>
      </c>
      <c r="F2581">
        <f t="shared" si="166"/>
        <v>0</v>
      </c>
      <c r="G2581">
        <f t="shared" si="166"/>
        <v>0</v>
      </c>
      <c r="H2581">
        <f t="shared" si="166"/>
        <v>0</v>
      </c>
      <c r="I2581">
        <f t="shared" si="166"/>
        <v>0</v>
      </c>
      <c r="J2581">
        <f t="shared" si="166"/>
        <v>0</v>
      </c>
      <c r="K2581">
        <f t="shared" si="166"/>
        <v>0</v>
      </c>
      <c r="L2581">
        <f t="shared" si="166"/>
        <v>0</v>
      </c>
      <c r="M2581">
        <f t="shared" si="166"/>
        <v>0</v>
      </c>
      <c r="N2581">
        <f t="shared" si="166"/>
        <v>0</v>
      </c>
      <c r="O2581">
        <f t="shared" si="166"/>
        <v>0</v>
      </c>
      <c r="P2581">
        <f t="shared" si="166"/>
        <v>0</v>
      </c>
      <c r="Q2581">
        <f t="shared" si="166"/>
        <v>0</v>
      </c>
      <c r="R2581">
        <f t="shared" si="166"/>
        <v>0</v>
      </c>
      <c r="S2581">
        <f t="shared" si="166"/>
        <v>0</v>
      </c>
      <c r="T2581">
        <f t="shared" si="166"/>
        <v>0</v>
      </c>
      <c r="U2581">
        <f t="shared" si="166"/>
        <v>0</v>
      </c>
      <c r="V2581">
        <f t="shared" si="166"/>
        <v>0</v>
      </c>
      <c r="W2581">
        <f t="shared" si="166"/>
        <v>0</v>
      </c>
      <c r="X2581">
        <f t="shared" si="166"/>
        <v>0</v>
      </c>
      <c r="Y2581">
        <f t="shared" si="166"/>
        <v>0</v>
      </c>
      <c r="Z2581">
        <f t="shared" si="166"/>
        <v>0</v>
      </c>
      <c r="AA2581">
        <f t="shared" si="166"/>
        <v>0</v>
      </c>
      <c r="AB2581">
        <f t="shared" si="166"/>
        <v>0</v>
      </c>
      <c r="AC2581">
        <f t="shared" si="166"/>
        <v>0</v>
      </c>
      <c r="AD2581">
        <f t="shared" si="166"/>
        <v>0</v>
      </c>
      <c r="AE2581">
        <f t="shared" si="166"/>
        <v>0</v>
      </c>
      <c r="AF2581">
        <f t="shared" si="166"/>
        <v>0</v>
      </c>
      <c r="AG2581">
        <f t="shared" si="166"/>
        <v>0</v>
      </c>
      <c r="AH2581">
        <f t="shared" si="166"/>
        <v>0</v>
      </c>
      <c r="AI2581">
        <f t="shared" si="166"/>
        <v>0</v>
      </c>
    </row>
    <row r="2582" spans="1:35" x14ac:dyDescent="0.25">
      <c r="A2582">
        <v>243</v>
      </c>
      <c r="C2582">
        <f t="shared" ref="C2582:AI2582" si="167">SUMIFS(C$1835:C$2476,$A$1835:$A$2476,$A2582)-SUMIFS(B$1189:B$1832,$A$1189:$A$1832,$A2582)</f>
        <v>0</v>
      </c>
      <c r="D2582">
        <f t="shared" si="167"/>
        <v>0</v>
      </c>
      <c r="E2582">
        <f t="shared" si="167"/>
        <v>0</v>
      </c>
      <c r="F2582">
        <f t="shared" si="167"/>
        <v>0</v>
      </c>
      <c r="G2582">
        <f t="shared" si="167"/>
        <v>0</v>
      </c>
      <c r="H2582">
        <f t="shared" si="167"/>
        <v>0</v>
      </c>
      <c r="I2582">
        <f t="shared" si="167"/>
        <v>0</v>
      </c>
      <c r="J2582">
        <f t="shared" si="167"/>
        <v>0</v>
      </c>
      <c r="K2582">
        <f t="shared" si="167"/>
        <v>0</v>
      </c>
      <c r="L2582">
        <f t="shared" si="167"/>
        <v>0</v>
      </c>
      <c r="M2582">
        <f t="shared" si="167"/>
        <v>0</v>
      </c>
      <c r="N2582">
        <f t="shared" si="167"/>
        <v>0</v>
      </c>
      <c r="O2582">
        <f t="shared" si="167"/>
        <v>0</v>
      </c>
      <c r="P2582">
        <f t="shared" si="167"/>
        <v>0</v>
      </c>
      <c r="Q2582">
        <f t="shared" si="167"/>
        <v>0</v>
      </c>
      <c r="R2582">
        <f t="shared" si="167"/>
        <v>0</v>
      </c>
      <c r="S2582">
        <f t="shared" si="167"/>
        <v>0</v>
      </c>
      <c r="T2582">
        <f t="shared" si="167"/>
        <v>0</v>
      </c>
      <c r="U2582">
        <f t="shared" si="167"/>
        <v>0</v>
      </c>
      <c r="V2582">
        <f t="shared" si="167"/>
        <v>0</v>
      </c>
      <c r="W2582">
        <f t="shared" si="167"/>
        <v>0</v>
      </c>
      <c r="X2582">
        <f t="shared" si="167"/>
        <v>0</v>
      </c>
      <c r="Y2582">
        <f t="shared" si="167"/>
        <v>0</v>
      </c>
      <c r="Z2582">
        <f t="shared" si="167"/>
        <v>0</v>
      </c>
      <c r="AA2582">
        <f t="shared" si="167"/>
        <v>0</v>
      </c>
      <c r="AB2582">
        <f t="shared" si="167"/>
        <v>0</v>
      </c>
      <c r="AC2582">
        <f t="shared" si="167"/>
        <v>0</v>
      </c>
      <c r="AD2582">
        <f t="shared" si="167"/>
        <v>0</v>
      </c>
      <c r="AE2582">
        <f t="shared" si="167"/>
        <v>0</v>
      </c>
      <c r="AF2582">
        <f t="shared" si="167"/>
        <v>0</v>
      </c>
      <c r="AG2582">
        <f t="shared" si="167"/>
        <v>0</v>
      </c>
      <c r="AH2582">
        <f t="shared" si="167"/>
        <v>0</v>
      </c>
      <c r="AI2582">
        <f t="shared" si="167"/>
        <v>0</v>
      </c>
    </row>
    <row r="2583" spans="1:35" x14ac:dyDescent="0.25">
      <c r="A2583">
        <v>244</v>
      </c>
      <c r="C2583">
        <f t="shared" ref="C2583:AI2583" si="168">SUMIFS(C$1835:C$2476,$A$1835:$A$2476,$A2583)-SUMIFS(B$1189:B$1832,$A$1189:$A$1832,$A2583)</f>
        <v>0</v>
      </c>
      <c r="D2583">
        <f t="shared" si="168"/>
        <v>0</v>
      </c>
      <c r="E2583">
        <f t="shared" si="168"/>
        <v>0</v>
      </c>
      <c r="F2583">
        <f t="shared" si="168"/>
        <v>0</v>
      </c>
      <c r="G2583">
        <f t="shared" si="168"/>
        <v>0</v>
      </c>
      <c r="H2583">
        <f t="shared" si="168"/>
        <v>0</v>
      </c>
      <c r="I2583">
        <f t="shared" si="168"/>
        <v>0</v>
      </c>
      <c r="J2583">
        <f t="shared" si="168"/>
        <v>0</v>
      </c>
      <c r="K2583">
        <f t="shared" si="168"/>
        <v>0</v>
      </c>
      <c r="L2583">
        <f t="shared" si="168"/>
        <v>0</v>
      </c>
      <c r="M2583">
        <f t="shared" si="168"/>
        <v>0</v>
      </c>
      <c r="N2583">
        <f t="shared" si="168"/>
        <v>0</v>
      </c>
      <c r="O2583">
        <f t="shared" si="168"/>
        <v>0</v>
      </c>
      <c r="P2583">
        <f t="shared" si="168"/>
        <v>0</v>
      </c>
      <c r="Q2583">
        <f t="shared" si="168"/>
        <v>0</v>
      </c>
      <c r="R2583">
        <f t="shared" si="168"/>
        <v>0</v>
      </c>
      <c r="S2583">
        <f t="shared" si="168"/>
        <v>0</v>
      </c>
      <c r="T2583">
        <f t="shared" si="168"/>
        <v>0</v>
      </c>
      <c r="U2583">
        <f t="shared" si="168"/>
        <v>0</v>
      </c>
      <c r="V2583">
        <f t="shared" si="168"/>
        <v>0</v>
      </c>
      <c r="W2583">
        <f t="shared" si="168"/>
        <v>0</v>
      </c>
      <c r="X2583">
        <f t="shared" si="168"/>
        <v>0</v>
      </c>
      <c r="Y2583">
        <f t="shared" si="168"/>
        <v>0</v>
      </c>
      <c r="Z2583">
        <f t="shared" si="168"/>
        <v>0</v>
      </c>
      <c r="AA2583">
        <f t="shared" si="168"/>
        <v>0</v>
      </c>
      <c r="AB2583">
        <f t="shared" si="168"/>
        <v>0</v>
      </c>
      <c r="AC2583">
        <f t="shared" si="168"/>
        <v>0</v>
      </c>
      <c r="AD2583">
        <f t="shared" si="168"/>
        <v>0</v>
      </c>
      <c r="AE2583">
        <f t="shared" si="168"/>
        <v>0</v>
      </c>
      <c r="AF2583">
        <f t="shared" si="168"/>
        <v>0</v>
      </c>
      <c r="AG2583">
        <f t="shared" si="168"/>
        <v>0</v>
      </c>
      <c r="AH2583">
        <f t="shared" si="168"/>
        <v>0</v>
      </c>
      <c r="AI2583">
        <f t="shared" si="168"/>
        <v>0</v>
      </c>
    </row>
    <row r="2584" spans="1:35" x14ac:dyDescent="0.25">
      <c r="A2584">
        <v>246</v>
      </c>
      <c r="C2584">
        <f t="shared" ref="C2584:AI2584" si="169">SUMIFS(C$1835:C$2476,$A$1835:$A$2476,$A2584)-SUMIFS(B$1189:B$1832,$A$1189:$A$1832,$A2584)</f>
        <v>0</v>
      </c>
      <c r="D2584">
        <f t="shared" si="169"/>
        <v>0</v>
      </c>
      <c r="E2584">
        <f t="shared" si="169"/>
        <v>0</v>
      </c>
      <c r="F2584">
        <f t="shared" si="169"/>
        <v>0</v>
      </c>
      <c r="G2584">
        <f t="shared" si="169"/>
        <v>0</v>
      </c>
      <c r="H2584">
        <f t="shared" si="169"/>
        <v>0</v>
      </c>
      <c r="I2584">
        <f t="shared" si="169"/>
        <v>0</v>
      </c>
      <c r="J2584">
        <f t="shared" si="169"/>
        <v>0</v>
      </c>
      <c r="K2584">
        <f t="shared" si="169"/>
        <v>0</v>
      </c>
      <c r="L2584">
        <f t="shared" si="169"/>
        <v>0</v>
      </c>
      <c r="M2584">
        <f t="shared" si="169"/>
        <v>0</v>
      </c>
      <c r="N2584">
        <f t="shared" si="169"/>
        <v>0</v>
      </c>
      <c r="O2584">
        <f t="shared" si="169"/>
        <v>0</v>
      </c>
      <c r="P2584">
        <f t="shared" si="169"/>
        <v>0</v>
      </c>
      <c r="Q2584">
        <f t="shared" si="169"/>
        <v>0</v>
      </c>
      <c r="R2584">
        <f t="shared" si="169"/>
        <v>0</v>
      </c>
      <c r="S2584">
        <f t="shared" si="169"/>
        <v>0</v>
      </c>
      <c r="T2584">
        <f t="shared" si="169"/>
        <v>0</v>
      </c>
      <c r="U2584">
        <f t="shared" si="169"/>
        <v>0</v>
      </c>
      <c r="V2584">
        <f t="shared" si="169"/>
        <v>0</v>
      </c>
      <c r="W2584">
        <f t="shared" si="169"/>
        <v>0</v>
      </c>
      <c r="X2584">
        <f t="shared" si="169"/>
        <v>0</v>
      </c>
      <c r="Y2584">
        <f t="shared" si="169"/>
        <v>0</v>
      </c>
      <c r="Z2584">
        <f t="shared" si="169"/>
        <v>0</v>
      </c>
      <c r="AA2584">
        <f t="shared" si="169"/>
        <v>0</v>
      </c>
      <c r="AB2584">
        <f t="shared" si="169"/>
        <v>0</v>
      </c>
      <c r="AC2584">
        <f t="shared" si="169"/>
        <v>0</v>
      </c>
      <c r="AD2584">
        <f t="shared" si="169"/>
        <v>0</v>
      </c>
      <c r="AE2584">
        <f t="shared" si="169"/>
        <v>0</v>
      </c>
      <c r="AF2584">
        <f t="shared" si="169"/>
        <v>0</v>
      </c>
      <c r="AG2584">
        <f t="shared" si="169"/>
        <v>0</v>
      </c>
      <c r="AH2584">
        <f t="shared" si="169"/>
        <v>0</v>
      </c>
      <c r="AI2584">
        <f t="shared" si="169"/>
        <v>0</v>
      </c>
    </row>
    <row r="2585" spans="1:35" x14ac:dyDescent="0.25">
      <c r="A2585">
        <v>252</v>
      </c>
      <c r="C2585">
        <f t="shared" ref="C2585:AI2585" si="170">SUMIFS(C$1835:C$2476,$A$1835:$A$2476,$A2585)-SUMIFS(B$1189:B$1832,$A$1189:$A$1832,$A2585)</f>
        <v>0</v>
      </c>
      <c r="D2585">
        <f t="shared" si="170"/>
        <v>0</v>
      </c>
      <c r="E2585">
        <f t="shared" si="170"/>
        <v>0</v>
      </c>
      <c r="F2585">
        <f t="shared" si="170"/>
        <v>0</v>
      </c>
      <c r="G2585">
        <f t="shared" si="170"/>
        <v>0</v>
      </c>
      <c r="H2585">
        <f t="shared" si="170"/>
        <v>0</v>
      </c>
      <c r="I2585">
        <f t="shared" si="170"/>
        <v>0</v>
      </c>
      <c r="J2585">
        <f t="shared" si="170"/>
        <v>0</v>
      </c>
      <c r="K2585">
        <f t="shared" si="170"/>
        <v>0</v>
      </c>
      <c r="L2585">
        <f t="shared" si="170"/>
        <v>0</v>
      </c>
      <c r="M2585">
        <f t="shared" si="170"/>
        <v>0</v>
      </c>
      <c r="N2585">
        <f t="shared" si="170"/>
        <v>0</v>
      </c>
      <c r="O2585">
        <f t="shared" si="170"/>
        <v>0</v>
      </c>
      <c r="P2585">
        <f t="shared" si="170"/>
        <v>0</v>
      </c>
      <c r="Q2585">
        <f t="shared" si="170"/>
        <v>0</v>
      </c>
      <c r="R2585">
        <f t="shared" si="170"/>
        <v>0</v>
      </c>
      <c r="S2585">
        <f t="shared" si="170"/>
        <v>0</v>
      </c>
      <c r="T2585">
        <f t="shared" si="170"/>
        <v>0</v>
      </c>
      <c r="U2585">
        <f t="shared" si="170"/>
        <v>0</v>
      </c>
      <c r="V2585">
        <f t="shared" si="170"/>
        <v>0</v>
      </c>
      <c r="W2585">
        <f t="shared" si="170"/>
        <v>0</v>
      </c>
      <c r="X2585">
        <f t="shared" si="170"/>
        <v>0</v>
      </c>
      <c r="Y2585">
        <f t="shared" si="170"/>
        <v>0</v>
      </c>
      <c r="Z2585">
        <f t="shared" si="170"/>
        <v>0</v>
      </c>
      <c r="AA2585">
        <f t="shared" si="170"/>
        <v>0</v>
      </c>
      <c r="AB2585">
        <f t="shared" si="170"/>
        <v>0</v>
      </c>
      <c r="AC2585">
        <f t="shared" si="170"/>
        <v>0</v>
      </c>
      <c r="AD2585">
        <f t="shared" si="170"/>
        <v>0</v>
      </c>
      <c r="AE2585">
        <f t="shared" si="170"/>
        <v>0</v>
      </c>
      <c r="AF2585">
        <f t="shared" si="170"/>
        <v>0</v>
      </c>
      <c r="AG2585">
        <f t="shared" si="170"/>
        <v>0</v>
      </c>
      <c r="AH2585">
        <f t="shared" si="170"/>
        <v>0</v>
      </c>
      <c r="AI2585">
        <f t="shared" si="170"/>
        <v>0</v>
      </c>
    </row>
    <row r="2586" spans="1:35" x14ac:dyDescent="0.25">
      <c r="A2586">
        <v>259</v>
      </c>
      <c r="C2586">
        <f t="shared" ref="C2586:AI2586" si="171">SUMIFS(C$1835:C$2476,$A$1835:$A$2476,$A2586)-SUMIFS(B$1189:B$1832,$A$1189:$A$1832,$A2586)</f>
        <v>0</v>
      </c>
      <c r="D2586">
        <f t="shared" si="171"/>
        <v>0</v>
      </c>
      <c r="E2586">
        <f t="shared" si="171"/>
        <v>0</v>
      </c>
      <c r="F2586">
        <f t="shared" si="171"/>
        <v>0</v>
      </c>
      <c r="G2586">
        <f t="shared" si="171"/>
        <v>0</v>
      </c>
      <c r="H2586">
        <f t="shared" si="171"/>
        <v>0</v>
      </c>
      <c r="I2586">
        <f t="shared" si="171"/>
        <v>0</v>
      </c>
      <c r="J2586">
        <f t="shared" si="171"/>
        <v>0</v>
      </c>
      <c r="K2586">
        <f t="shared" si="171"/>
        <v>0</v>
      </c>
      <c r="L2586">
        <f t="shared" si="171"/>
        <v>0</v>
      </c>
      <c r="M2586">
        <f t="shared" si="171"/>
        <v>0</v>
      </c>
      <c r="N2586">
        <f t="shared" si="171"/>
        <v>0</v>
      </c>
      <c r="O2586">
        <f t="shared" si="171"/>
        <v>0</v>
      </c>
      <c r="P2586">
        <f t="shared" si="171"/>
        <v>0</v>
      </c>
      <c r="Q2586">
        <f t="shared" si="171"/>
        <v>0</v>
      </c>
      <c r="R2586">
        <f t="shared" si="171"/>
        <v>0</v>
      </c>
      <c r="S2586">
        <f t="shared" si="171"/>
        <v>0</v>
      </c>
      <c r="T2586">
        <f t="shared" si="171"/>
        <v>0</v>
      </c>
      <c r="U2586">
        <f t="shared" si="171"/>
        <v>0</v>
      </c>
      <c r="V2586">
        <f t="shared" si="171"/>
        <v>0</v>
      </c>
      <c r="W2586">
        <f t="shared" si="171"/>
        <v>0</v>
      </c>
      <c r="X2586">
        <f t="shared" si="171"/>
        <v>0</v>
      </c>
      <c r="Y2586">
        <f t="shared" si="171"/>
        <v>0</v>
      </c>
      <c r="Z2586">
        <f t="shared" si="171"/>
        <v>0</v>
      </c>
      <c r="AA2586">
        <f t="shared" si="171"/>
        <v>0</v>
      </c>
      <c r="AB2586">
        <f t="shared" si="171"/>
        <v>0</v>
      </c>
      <c r="AC2586">
        <f t="shared" si="171"/>
        <v>0</v>
      </c>
      <c r="AD2586">
        <f t="shared" si="171"/>
        <v>0</v>
      </c>
      <c r="AE2586">
        <f t="shared" si="171"/>
        <v>0</v>
      </c>
      <c r="AF2586">
        <f t="shared" si="171"/>
        <v>0</v>
      </c>
      <c r="AG2586">
        <f t="shared" si="171"/>
        <v>0</v>
      </c>
      <c r="AH2586">
        <f t="shared" si="171"/>
        <v>0</v>
      </c>
      <c r="AI2586">
        <f t="shared" si="171"/>
        <v>0</v>
      </c>
    </row>
    <row r="2587" spans="1:35" x14ac:dyDescent="0.25">
      <c r="A2587">
        <v>262</v>
      </c>
      <c r="C2587">
        <f t="shared" ref="C2587:AI2587" si="172">SUMIFS(C$1835:C$2476,$A$1835:$A$2476,$A2587)-SUMIFS(B$1189:B$1832,$A$1189:$A$1832,$A2587)</f>
        <v>0</v>
      </c>
      <c r="D2587">
        <f t="shared" si="172"/>
        <v>0</v>
      </c>
      <c r="E2587">
        <f t="shared" si="172"/>
        <v>0</v>
      </c>
      <c r="F2587">
        <f t="shared" si="172"/>
        <v>0</v>
      </c>
      <c r="G2587">
        <f t="shared" si="172"/>
        <v>0</v>
      </c>
      <c r="H2587">
        <f t="shared" si="172"/>
        <v>0</v>
      </c>
      <c r="I2587">
        <f t="shared" si="172"/>
        <v>0</v>
      </c>
      <c r="J2587">
        <f t="shared" si="172"/>
        <v>0</v>
      </c>
      <c r="K2587">
        <f t="shared" si="172"/>
        <v>0</v>
      </c>
      <c r="L2587">
        <f t="shared" si="172"/>
        <v>0</v>
      </c>
      <c r="M2587">
        <f t="shared" si="172"/>
        <v>0</v>
      </c>
      <c r="N2587">
        <f t="shared" si="172"/>
        <v>0</v>
      </c>
      <c r="O2587">
        <f t="shared" si="172"/>
        <v>0</v>
      </c>
      <c r="P2587">
        <f t="shared" si="172"/>
        <v>0</v>
      </c>
      <c r="Q2587">
        <f t="shared" si="172"/>
        <v>0</v>
      </c>
      <c r="R2587">
        <f t="shared" si="172"/>
        <v>0</v>
      </c>
      <c r="S2587">
        <f t="shared" si="172"/>
        <v>0</v>
      </c>
      <c r="T2587">
        <f t="shared" si="172"/>
        <v>0</v>
      </c>
      <c r="U2587">
        <f t="shared" si="172"/>
        <v>0</v>
      </c>
      <c r="V2587">
        <f t="shared" si="172"/>
        <v>0</v>
      </c>
      <c r="W2587">
        <f t="shared" si="172"/>
        <v>0</v>
      </c>
      <c r="X2587">
        <f t="shared" si="172"/>
        <v>0</v>
      </c>
      <c r="Y2587">
        <f t="shared" si="172"/>
        <v>0</v>
      </c>
      <c r="Z2587">
        <f t="shared" si="172"/>
        <v>0</v>
      </c>
      <c r="AA2587">
        <f t="shared" si="172"/>
        <v>0</v>
      </c>
      <c r="AB2587">
        <f t="shared" si="172"/>
        <v>0</v>
      </c>
      <c r="AC2587">
        <f t="shared" si="172"/>
        <v>0</v>
      </c>
      <c r="AD2587">
        <f t="shared" si="172"/>
        <v>0</v>
      </c>
      <c r="AE2587">
        <f t="shared" si="172"/>
        <v>0</v>
      </c>
      <c r="AF2587">
        <f t="shared" si="172"/>
        <v>0</v>
      </c>
      <c r="AG2587">
        <f t="shared" si="172"/>
        <v>0</v>
      </c>
      <c r="AH2587">
        <f t="shared" si="172"/>
        <v>0</v>
      </c>
      <c r="AI2587">
        <f t="shared" si="172"/>
        <v>0</v>
      </c>
    </row>
    <row r="2588" spans="1:35" x14ac:dyDescent="0.25">
      <c r="A2588">
        <v>263</v>
      </c>
      <c r="C2588">
        <f t="shared" ref="C2588:AI2588" si="173">SUMIFS(C$1835:C$2476,$A$1835:$A$2476,$A2588)-SUMIFS(B$1189:B$1832,$A$1189:$A$1832,$A2588)</f>
        <v>0</v>
      </c>
      <c r="D2588">
        <f t="shared" si="173"/>
        <v>0</v>
      </c>
      <c r="E2588">
        <f t="shared" si="173"/>
        <v>0</v>
      </c>
      <c r="F2588">
        <f t="shared" si="173"/>
        <v>0</v>
      </c>
      <c r="G2588">
        <f t="shared" si="173"/>
        <v>0</v>
      </c>
      <c r="H2588">
        <f t="shared" si="173"/>
        <v>0</v>
      </c>
      <c r="I2588">
        <f t="shared" si="173"/>
        <v>0</v>
      </c>
      <c r="J2588">
        <f t="shared" si="173"/>
        <v>0</v>
      </c>
      <c r="K2588">
        <f t="shared" si="173"/>
        <v>0</v>
      </c>
      <c r="L2588">
        <f t="shared" si="173"/>
        <v>0</v>
      </c>
      <c r="M2588">
        <f t="shared" si="173"/>
        <v>0</v>
      </c>
      <c r="N2588">
        <f t="shared" si="173"/>
        <v>0</v>
      </c>
      <c r="O2588">
        <f t="shared" si="173"/>
        <v>0</v>
      </c>
      <c r="P2588">
        <f t="shared" si="173"/>
        <v>0</v>
      </c>
      <c r="Q2588">
        <f t="shared" si="173"/>
        <v>0</v>
      </c>
      <c r="R2588">
        <f t="shared" si="173"/>
        <v>0</v>
      </c>
      <c r="S2588">
        <f t="shared" si="173"/>
        <v>0</v>
      </c>
      <c r="T2588">
        <f t="shared" si="173"/>
        <v>0</v>
      </c>
      <c r="U2588">
        <f t="shared" si="173"/>
        <v>0</v>
      </c>
      <c r="V2588">
        <f t="shared" si="173"/>
        <v>0</v>
      </c>
      <c r="W2588">
        <f t="shared" si="173"/>
        <v>0</v>
      </c>
      <c r="X2588">
        <f t="shared" si="173"/>
        <v>0</v>
      </c>
      <c r="Y2588">
        <f t="shared" si="173"/>
        <v>0</v>
      </c>
      <c r="Z2588">
        <f t="shared" si="173"/>
        <v>0</v>
      </c>
      <c r="AA2588">
        <f t="shared" si="173"/>
        <v>0</v>
      </c>
      <c r="AB2588">
        <f t="shared" si="173"/>
        <v>0</v>
      </c>
      <c r="AC2588">
        <f t="shared" si="173"/>
        <v>0</v>
      </c>
      <c r="AD2588">
        <f t="shared" si="173"/>
        <v>0</v>
      </c>
      <c r="AE2588">
        <f t="shared" si="173"/>
        <v>0</v>
      </c>
      <c r="AF2588">
        <f t="shared" si="173"/>
        <v>0</v>
      </c>
      <c r="AG2588">
        <f t="shared" si="173"/>
        <v>0</v>
      </c>
      <c r="AH2588">
        <f t="shared" si="173"/>
        <v>0</v>
      </c>
      <c r="AI2588">
        <f t="shared" si="173"/>
        <v>0</v>
      </c>
    </row>
    <row r="2589" spans="1:35" x14ac:dyDescent="0.25">
      <c r="A2589">
        <v>265</v>
      </c>
      <c r="C2589">
        <f t="shared" ref="C2589:AI2589" si="174">SUMIFS(C$1835:C$2476,$A$1835:$A$2476,$A2589)-SUMIFS(B$1189:B$1832,$A$1189:$A$1832,$A2589)</f>
        <v>0</v>
      </c>
      <c r="D2589">
        <f t="shared" si="174"/>
        <v>0</v>
      </c>
      <c r="E2589">
        <f t="shared" si="174"/>
        <v>0</v>
      </c>
      <c r="F2589">
        <f t="shared" si="174"/>
        <v>0</v>
      </c>
      <c r="G2589">
        <f t="shared" si="174"/>
        <v>0</v>
      </c>
      <c r="H2589">
        <f t="shared" si="174"/>
        <v>0</v>
      </c>
      <c r="I2589">
        <f t="shared" si="174"/>
        <v>0</v>
      </c>
      <c r="J2589">
        <f t="shared" si="174"/>
        <v>0</v>
      </c>
      <c r="K2589">
        <f t="shared" si="174"/>
        <v>0</v>
      </c>
      <c r="L2589">
        <f t="shared" si="174"/>
        <v>0</v>
      </c>
      <c r="M2589">
        <f t="shared" si="174"/>
        <v>0</v>
      </c>
      <c r="N2589">
        <f t="shared" si="174"/>
        <v>0</v>
      </c>
      <c r="O2589">
        <f t="shared" si="174"/>
        <v>0</v>
      </c>
      <c r="P2589">
        <f t="shared" si="174"/>
        <v>0</v>
      </c>
      <c r="Q2589">
        <f t="shared" si="174"/>
        <v>0</v>
      </c>
      <c r="R2589">
        <f t="shared" si="174"/>
        <v>0</v>
      </c>
      <c r="S2589">
        <f t="shared" si="174"/>
        <v>0</v>
      </c>
      <c r="T2589">
        <f t="shared" si="174"/>
        <v>0</v>
      </c>
      <c r="U2589">
        <f t="shared" si="174"/>
        <v>0</v>
      </c>
      <c r="V2589">
        <f t="shared" si="174"/>
        <v>0</v>
      </c>
      <c r="W2589">
        <f t="shared" si="174"/>
        <v>0</v>
      </c>
      <c r="X2589">
        <f t="shared" si="174"/>
        <v>0</v>
      </c>
      <c r="Y2589">
        <f t="shared" si="174"/>
        <v>0</v>
      </c>
      <c r="Z2589">
        <f t="shared" si="174"/>
        <v>0</v>
      </c>
      <c r="AA2589">
        <f t="shared" si="174"/>
        <v>0</v>
      </c>
      <c r="AB2589">
        <f t="shared" si="174"/>
        <v>0</v>
      </c>
      <c r="AC2589">
        <f t="shared" si="174"/>
        <v>0</v>
      </c>
      <c r="AD2589">
        <f t="shared" si="174"/>
        <v>0</v>
      </c>
      <c r="AE2589">
        <f t="shared" si="174"/>
        <v>0</v>
      </c>
      <c r="AF2589">
        <f t="shared" si="174"/>
        <v>0</v>
      </c>
      <c r="AG2589">
        <f t="shared" si="174"/>
        <v>0</v>
      </c>
      <c r="AH2589">
        <f t="shared" si="174"/>
        <v>0</v>
      </c>
      <c r="AI2589">
        <f t="shared" si="174"/>
        <v>0</v>
      </c>
    </row>
    <row r="2590" spans="1:35" x14ac:dyDescent="0.25">
      <c r="A2590">
        <v>267</v>
      </c>
      <c r="C2590">
        <f t="shared" ref="C2590:AI2590" si="175">SUMIFS(C$1835:C$2476,$A$1835:$A$2476,$A2590)-SUMIFS(B$1189:B$1832,$A$1189:$A$1832,$A2590)</f>
        <v>0</v>
      </c>
      <c r="D2590">
        <f t="shared" si="175"/>
        <v>0</v>
      </c>
      <c r="E2590">
        <f t="shared" si="175"/>
        <v>0</v>
      </c>
      <c r="F2590">
        <f t="shared" si="175"/>
        <v>0</v>
      </c>
      <c r="G2590">
        <f t="shared" si="175"/>
        <v>0</v>
      </c>
      <c r="H2590">
        <f t="shared" si="175"/>
        <v>0</v>
      </c>
      <c r="I2590">
        <f t="shared" si="175"/>
        <v>0</v>
      </c>
      <c r="J2590">
        <f t="shared" si="175"/>
        <v>0</v>
      </c>
      <c r="K2590">
        <f t="shared" si="175"/>
        <v>0</v>
      </c>
      <c r="L2590">
        <f t="shared" si="175"/>
        <v>0</v>
      </c>
      <c r="M2590">
        <f t="shared" si="175"/>
        <v>0</v>
      </c>
      <c r="N2590">
        <f t="shared" si="175"/>
        <v>0</v>
      </c>
      <c r="O2590">
        <f t="shared" si="175"/>
        <v>0</v>
      </c>
      <c r="P2590">
        <f t="shared" si="175"/>
        <v>0</v>
      </c>
      <c r="Q2590">
        <f t="shared" si="175"/>
        <v>0</v>
      </c>
      <c r="R2590">
        <f t="shared" si="175"/>
        <v>0</v>
      </c>
      <c r="S2590">
        <f t="shared" si="175"/>
        <v>0</v>
      </c>
      <c r="T2590">
        <f t="shared" si="175"/>
        <v>0</v>
      </c>
      <c r="U2590">
        <f t="shared" si="175"/>
        <v>0</v>
      </c>
      <c r="V2590">
        <f t="shared" si="175"/>
        <v>0</v>
      </c>
      <c r="W2590">
        <f t="shared" si="175"/>
        <v>0</v>
      </c>
      <c r="X2590">
        <f t="shared" si="175"/>
        <v>0</v>
      </c>
      <c r="Y2590">
        <f t="shared" si="175"/>
        <v>0</v>
      </c>
      <c r="Z2590">
        <f t="shared" si="175"/>
        <v>0</v>
      </c>
      <c r="AA2590">
        <f t="shared" si="175"/>
        <v>0</v>
      </c>
      <c r="AB2590">
        <f t="shared" si="175"/>
        <v>0</v>
      </c>
      <c r="AC2590">
        <f t="shared" si="175"/>
        <v>0</v>
      </c>
      <c r="AD2590">
        <f t="shared" si="175"/>
        <v>0</v>
      </c>
      <c r="AE2590">
        <f t="shared" si="175"/>
        <v>0</v>
      </c>
      <c r="AF2590">
        <f t="shared" si="175"/>
        <v>0</v>
      </c>
      <c r="AG2590">
        <f t="shared" si="175"/>
        <v>0</v>
      </c>
      <c r="AH2590">
        <f t="shared" si="175"/>
        <v>0</v>
      </c>
      <c r="AI2590">
        <f t="shared" si="175"/>
        <v>0</v>
      </c>
    </row>
    <row r="2591" spans="1:35" x14ac:dyDescent="0.25">
      <c r="A2591">
        <v>268</v>
      </c>
      <c r="C2591">
        <f t="shared" ref="C2591:AI2591" si="176">SUMIFS(C$1835:C$2476,$A$1835:$A$2476,$A2591)-SUMIFS(B$1189:B$1832,$A$1189:$A$1832,$A2591)</f>
        <v>0</v>
      </c>
      <c r="D2591">
        <f t="shared" si="176"/>
        <v>0</v>
      </c>
      <c r="E2591">
        <f t="shared" si="176"/>
        <v>0</v>
      </c>
      <c r="F2591">
        <f t="shared" si="176"/>
        <v>0</v>
      </c>
      <c r="G2591">
        <f t="shared" si="176"/>
        <v>0</v>
      </c>
      <c r="H2591">
        <f t="shared" si="176"/>
        <v>0</v>
      </c>
      <c r="I2591">
        <f t="shared" si="176"/>
        <v>0</v>
      </c>
      <c r="J2591">
        <f t="shared" si="176"/>
        <v>0</v>
      </c>
      <c r="K2591">
        <f t="shared" si="176"/>
        <v>0</v>
      </c>
      <c r="L2591">
        <f t="shared" si="176"/>
        <v>0</v>
      </c>
      <c r="M2591">
        <f t="shared" si="176"/>
        <v>0</v>
      </c>
      <c r="N2591">
        <f t="shared" si="176"/>
        <v>0</v>
      </c>
      <c r="O2591">
        <f t="shared" si="176"/>
        <v>0</v>
      </c>
      <c r="P2591">
        <f t="shared" si="176"/>
        <v>0</v>
      </c>
      <c r="Q2591">
        <f t="shared" si="176"/>
        <v>0</v>
      </c>
      <c r="R2591">
        <f t="shared" si="176"/>
        <v>0</v>
      </c>
      <c r="S2591">
        <f t="shared" si="176"/>
        <v>0</v>
      </c>
      <c r="T2591">
        <f t="shared" si="176"/>
        <v>0</v>
      </c>
      <c r="U2591">
        <f t="shared" si="176"/>
        <v>0</v>
      </c>
      <c r="V2591">
        <f t="shared" si="176"/>
        <v>0</v>
      </c>
      <c r="W2591">
        <f t="shared" si="176"/>
        <v>0</v>
      </c>
      <c r="X2591">
        <f t="shared" si="176"/>
        <v>0</v>
      </c>
      <c r="Y2591">
        <f t="shared" si="176"/>
        <v>0</v>
      </c>
      <c r="Z2591">
        <f t="shared" si="176"/>
        <v>0</v>
      </c>
      <c r="AA2591">
        <f t="shared" si="176"/>
        <v>0</v>
      </c>
      <c r="AB2591">
        <f t="shared" si="176"/>
        <v>0</v>
      </c>
      <c r="AC2591">
        <f t="shared" si="176"/>
        <v>0</v>
      </c>
      <c r="AD2591">
        <f t="shared" si="176"/>
        <v>0</v>
      </c>
      <c r="AE2591">
        <f t="shared" si="176"/>
        <v>0</v>
      </c>
      <c r="AF2591">
        <f t="shared" si="176"/>
        <v>0</v>
      </c>
      <c r="AG2591">
        <f t="shared" si="176"/>
        <v>0</v>
      </c>
      <c r="AH2591">
        <f t="shared" si="176"/>
        <v>0</v>
      </c>
      <c r="AI2591">
        <f t="shared" si="176"/>
        <v>0</v>
      </c>
    </row>
    <row r="2592" spans="1:35" x14ac:dyDescent="0.25">
      <c r="A2592">
        <v>269</v>
      </c>
      <c r="C2592">
        <f t="shared" ref="C2592:AI2592" si="177">SUMIFS(C$1835:C$2476,$A$1835:$A$2476,$A2592)-SUMIFS(B$1189:B$1832,$A$1189:$A$1832,$A2592)</f>
        <v>0</v>
      </c>
      <c r="D2592">
        <f t="shared" si="177"/>
        <v>0</v>
      </c>
      <c r="E2592">
        <f t="shared" si="177"/>
        <v>0</v>
      </c>
      <c r="F2592">
        <f t="shared" si="177"/>
        <v>0</v>
      </c>
      <c r="G2592">
        <f t="shared" si="177"/>
        <v>0</v>
      </c>
      <c r="H2592">
        <f t="shared" si="177"/>
        <v>0</v>
      </c>
      <c r="I2592">
        <f t="shared" si="177"/>
        <v>0</v>
      </c>
      <c r="J2592">
        <f t="shared" si="177"/>
        <v>0</v>
      </c>
      <c r="K2592">
        <f t="shared" si="177"/>
        <v>0</v>
      </c>
      <c r="L2592">
        <f t="shared" si="177"/>
        <v>0</v>
      </c>
      <c r="M2592">
        <f t="shared" si="177"/>
        <v>0</v>
      </c>
      <c r="N2592">
        <f t="shared" si="177"/>
        <v>0</v>
      </c>
      <c r="O2592">
        <f t="shared" si="177"/>
        <v>0</v>
      </c>
      <c r="P2592">
        <f t="shared" si="177"/>
        <v>0</v>
      </c>
      <c r="Q2592">
        <f t="shared" si="177"/>
        <v>0</v>
      </c>
      <c r="R2592">
        <f t="shared" si="177"/>
        <v>0</v>
      </c>
      <c r="S2592">
        <f t="shared" si="177"/>
        <v>0</v>
      </c>
      <c r="T2592">
        <f t="shared" si="177"/>
        <v>0</v>
      </c>
      <c r="U2592">
        <f t="shared" si="177"/>
        <v>0</v>
      </c>
      <c r="V2592">
        <f t="shared" si="177"/>
        <v>0</v>
      </c>
      <c r="W2592">
        <f t="shared" si="177"/>
        <v>0</v>
      </c>
      <c r="X2592">
        <f t="shared" si="177"/>
        <v>0</v>
      </c>
      <c r="Y2592">
        <f t="shared" si="177"/>
        <v>0</v>
      </c>
      <c r="Z2592">
        <f t="shared" si="177"/>
        <v>0</v>
      </c>
      <c r="AA2592">
        <f t="shared" si="177"/>
        <v>0</v>
      </c>
      <c r="AB2592">
        <f t="shared" si="177"/>
        <v>0</v>
      </c>
      <c r="AC2592">
        <f t="shared" si="177"/>
        <v>0</v>
      </c>
      <c r="AD2592">
        <f t="shared" si="177"/>
        <v>0</v>
      </c>
      <c r="AE2592">
        <f t="shared" si="177"/>
        <v>0</v>
      </c>
      <c r="AF2592">
        <f t="shared" si="177"/>
        <v>0</v>
      </c>
      <c r="AG2592">
        <f t="shared" si="177"/>
        <v>0</v>
      </c>
      <c r="AH2592">
        <f t="shared" si="177"/>
        <v>0</v>
      </c>
      <c r="AI2592">
        <f t="shared" si="177"/>
        <v>0</v>
      </c>
    </row>
    <row r="2593" spans="1:35" x14ac:dyDescent="0.25">
      <c r="A2593">
        <v>270</v>
      </c>
      <c r="C2593">
        <f t="shared" ref="C2593:AI2593" si="178">SUMIFS(C$1835:C$2476,$A$1835:$A$2476,$A2593)-SUMIFS(B$1189:B$1832,$A$1189:$A$1832,$A2593)</f>
        <v>0</v>
      </c>
      <c r="D2593">
        <f t="shared" si="178"/>
        <v>0</v>
      </c>
      <c r="E2593">
        <f t="shared" si="178"/>
        <v>0</v>
      </c>
      <c r="F2593">
        <f t="shared" si="178"/>
        <v>0</v>
      </c>
      <c r="G2593">
        <f t="shared" si="178"/>
        <v>0</v>
      </c>
      <c r="H2593">
        <f t="shared" si="178"/>
        <v>0</v>
      </c>
      <c r="I2593">
        <f t="shared" si="178"/>
        <v>0</v>
      </c>
      <c r="J2593">
        <f t="shared" si="178"/>
        <v>0</v>
      </c>
      <c r="K2593">
        <f t="shared" si="178"/>
        <v>0</v>
      </c>
      <c r="L2593">
        <f t="shared" si="178"/>
        <v>0</v>
      </c>
      <c r="M2593">
        <f t="shared" si="178"/>
        <v>0</v>
      </c>
      <c r="N2593">
        <f t="shared" si="178"/>
        <v>0</v>
      </c>
      <c r="O2593">
        <f t="shared" si="178"/>
        <v>0</v>
      </c>
      <c r="P2593">
        <f t="shared" si="178"/>
        <v>0</v>
      </c>
      <c r="Q2593">
        <f t="shared" si="178"/>
        <v>0</v>
      </c>
      <c r="R2593">
        <f t="shared" si="178"/>
        <v>0</v>
      </c>
      <c r="S2593">
        <f t="shared" si="178"/>
        <v>0</v>
      </c>
      <c r="T2593">
        <f t="shared" si="178"/>
        <v>0</v>
      </c>
      <c r="U2593">
        <f t="shared" si="178"/>
        <v>0</v>
      </c>
      <c r="V2593">
        <f t="shared" si="178"/>
        <v>0</v>
      </c>
      <c r="W2593">
        <f t="shared" si="178"/>
        <v>0</v>
      </c>
      <c r="X2593">
        <f t="shared" si="178"/>
        <v>0</v>
      </c>
      <c r="Y2593">
        <f t="shared" si="178"/>
        <v>0</v>
      </c>
      <c r="Z2593">
        <f t="shared" si="178"/>
        <v>0</v>
      </c>
      <c r="AA2593">
        <f t="shared" si="178"/>
        <v>0</v>
      </c>
      <c r="AB2593">
        <f t="shared" si="178"/>
        <v>0</v>
      </c>
      <c r="AC2593">
        <f t="shared" si="178"/>
        <v>0</v>
      </c>
      <c r="AD2593">
        <f t="shared" si="178"/>
        <v>0</v>
      </c>
      <c r="AE2593">
        <f t="shared" si="178"/>
        <v>0</v>
      </c>
      <c r="AF2593">
        <f t="shared" si="178"/>
        <v>0</v>
      </c>
      <c r="AG2593">
        <f t="shared" si="178"/>
        <v>0</v>
      </c>
      <c r="AH2593">
        <f t="shared" si="178"/>
        <v>0</v>
      </c>
      <c r="AI2593">
        <f t="shared" si="178"/>
        <v>0</v>
      </c>
    </row>
    <row r="2594" spans="1:35" x14ac:dyDescent="0.25">
      <c r="A2594">
        <v>273</v>
      </c>
      <c r="C2594">
        <f t="shared" ref="C2594:AI2594" si="179">SUMIFS(C$1835:C$2476,$A$1835:$A$2476,$A2594)-SUMIFS(B$1189:B$1832,$A$1189:$A$1832,$A2594)</f>
        <v>0</v>
      </c>
      <c r="D2594">
        <f t="shared" si="179"/>
        <v>0</v>
      </c>
      <c r="E2594">
        <f t="shared" si="179"/>
        <v>0</v>
      </c>
      <c r="F2594">
        <f t="shared" si="179"/>
        <v>0</v>
      </c>
      <c r="G2594">
        <f t="shared" si="179"/>
        <v>0</v>
      </c>
      <c r="H2594">
        <f t="shared" si="179"/>
        <v>0</v>
      </c>
      <c r="I2594">
        <f t="shared" si="179"/>
        <v>0</v>
      </c>
      <c r="J2594">
        <f t="shared" si="179"/>
        <v>0</v>
      </c>
      <c r="K2594">
        <f t="shared" si="179"/>
        <v>0</v>
      </c>
      <c r="L2594">
        <f t="shared" si="179"/>
        <v>0</v>
      </c>
      <c r="M2594">
        <f t="shared" si="179"/>
        <v>0</v>
      </c>
      <c r="N2594">
        <f t="shared" si="179"/>
        <v>0</v>
      </c>
      <c r="O2594">
        <f t="shared" si="179"/>
        <v>0</v>
      </c>
      <c r="P2594">
        <f t="shared" si="179"/>
        <v>0</v>
      </c>
      <c r="Q2594">
        <f t="shared" si="179"/>
        <v>0</v>
      </c>
      <c r="R2594">
        <f t="shared" si="179"/>
        <v>0</v>
      </c>
      <c r="S2594">
        <f t="shared" si="179"/>
        <v>0</v>
      </c>
      <c r="T2594">
        <f t="shared" si="179"/>
        <v>0</v>
      </c>
      <c r="U2594">
        <f t="shared" si="179"/>
        <v>0</v>
      </c>
      <c r="V2594">
        <f t="shared" si="179"/>
        <v>0</v>
      </c>
      <c r="W2594">
        <f t="shared" si="179"/>
        <v>0</v>
      </c>
      <c r="X2594">
        <f t="shared" si="179"/>
        <v>0</v>
      </c>
      <c r="Y2594">
        <f t="shared" si="179"/>
        <v>0</v>
      </c>
      <c r="Z2594">
        <f t="shared" si="179"/>
        <v>0</v>
      </c>
      <c r="AA2594">
        <f t="shared" si="179"/>
        <v>0</v>
      </c>
      <c r="AB2594">
        <f t="shared" si="179"/>
        <v>0</v>
      </c>
      <c r="AC2594">
        <f t="shared" si="179"/>
        <v>0</v>
      </c>
      <c r="AD2594">
        <f t="shared" si="179"/>
        <v>0</v>
      </c>
      <c r="AE2594">
        <f t="shared" si="179"/>
        <v>0</v>
      </c>
      <c r="AF2594">
        <f t="shared" si="179"/>
        <v>0</v>
      </c>
      <c r="AG2594">
        <f t="shared" si="179"/>
        <v>0</v>
      </c>
      <c r="AH2594">
        <f t="shared" si="179"/>
        <v>0</v>
      </c>
      <c r="AI2594">
        <f t="shared" si="179"/>
        <v>0</v>
      </c>
    </row>
    <row r="2595" spans="1:35" x14ac:dyDescent="0.25">
      <c r="A2595">
        <v>274</v>
      </c>
      <c r="C2595">
        <f t="shared" ref="C2595:AI2595" si="180">SUMIFS(C$1835:C$2476,$A$1835:$A$2476,$A2595)-SUMIFS(B$1189:B$1832,$A$1189:$A$1832,$A2595)</f>
        <v>0</v>
      </c>
      <c r="D2595">
        <f t="shared" si="180"/>
        <v>0</v>
      </c>
      <c r="E2595">
        <f t="shared" si="180"/>
        <v>0</v>
      </c>
      <c r="F2595">
        <f t="shared" si="180"/>
        <v>0</v>
      </c>
      <c r="G2595">
        <f t="shared" si="180"/>
        <v>0</v>
      </c>
      <c r="H2595">
        <f t="shared" si="180"/>
        <v>0</v>
      </c>
      <c r="I2595">
        <f t="shared" si="180"/>
        <v>0</v>
      </c>
      <c r="J2595">
        <f t="shared" si="180"/>
        <v>0</v>
      </c>
      <c r="K2595">
        <f t="shared" si="180"/>
        <v>0</v>
      </c>
      <c r="L2595">
        <f t="shared" si="180"/>
        <v>0</v>
      </c>
      <c r="M2595">
        <f t="shared" si="180"/>
        <v>0</v>
      </c>
      <c r="N2595">
        <f t="shared" si="180"/>
        <v>0</v>
      </c>
      <c r="O2595">
        <f t="shared" si="180"/>
        <v>0</v>
      </c>
      <c r="P2595">
        <f t="shared" si="180"/>
        <v>0</v>
      </c>
      <c r="Q2595">
        <f t="shared" si="180"/>
        <v>0</v>
      </c>
      <c r="R2595">
        <f t="shared" si="180"/>
        <v>0</v>
      </c>
      <c r="S2595">
        <f t="shared" si="180"/>
        <v>0</v>
      </c>
      <c r="T2595">
        <f t="shared" si="180"/>
        <v>0</v>
      </c>
      <c r="U2595">
        <f t="shared" si="180"/>
        <v>0</v>
      </c>
      <c r="V2595">
        <f t="shared" si="180"/>
        <v>0</v>
      </c>
      <c r="W2595">
        <f t="shared" si="180"/>
        <v>0</v>
      </c>
      <c r="X2595">
        <f t="shared" si="180"/>
        <v>0</v>
      </c>
      <c r="Y2595">
        <f t="shared" si="180"/>
        <v>0</v>
      </c>
      <c r="Z2595">
        <f t="shared" si="180"/>
        <v>0</v>
      </c>
      <c r="AA2595">
        <f t="shared" si="180"/>
        <v>0</v>
      </c>
      <c r="AB2595">
        <f t="shared" si="180"/>
        <v>0</v>
      </c>
      <c r="AC2595">
        <f t="shared" si="180"/>
        <v>0</v>
      </c>
      <c r="AD2595">
        <f t="shared" si="180"/>
        <v>0</v>
      </c>
      <c r="AE2595">
        <f t="shared" si="180"/>
        <v>0</v>
      </c>
      <c r="AF2595">
        <f t="shared" si="180"/>
        <v>0</v>
      </c>
      <c r="AG2595">
        <f t="shared" si="180"/>
        <v>0</v>
      </c>
      <c r="AH2595">
        <f t="shared" si="180"/>
        <v>0</v>
      </c>
      <c r="AI2595">
        <f t="shared" si="180"/>
        <v>0</v>
      </c>
    </row>
    <row r="2596" spans="1:35" x14ac:dyDescent="0.25">
      <c r="A2596">
        <v>275</v>
      </c>
      <c r="C2596">
        <f t="shared" ref="C2596:AI2596" si="181">SUMIFS(C$1835:C$2476,$A$1835:$A$2476,$A2596)-SUMIFS(B$1189:B$1832,$A$1189:$A$1832,$A2596)</f>
        <v>0</v>
      </c>
      <c r="D2596">
        <f t="shared" si="181"/>
        <v>0</v>
      </c>
      <c r="E2596">
        <f t="shared" si="181"/>
        <v>0</v>
      </c>
      <c r="F2596">
        <f t="shared" si="181"/>
        <v>0</v>
      </c>
      <c r="G2596">
        <f t="shared" si="181"/>
        <v>0</v>
      </c>
      <c r="H2596">
        <f t="shared" si="181"/>
        <v>0</v>
      </c>
      <c r="I2596">
        <f t="shared" si="181"/>
        <v>0</v>
      </c>
      <c r="J2596">
        <f t="shared" si="181"/>
        <v>0</v>
      </c>
      <c r="K2596">
        <f t="shared" si="181"/>
        <v>0</v>
      </c>
      <c r="L2596">
        <f t="shared" si="181"/>
        <v>0</v>
      </c>
      <c r="M2596">
        <f t="shared" si="181"/>
        <v>0</v>
      </c>
      <c r="N2596">
        <f t="shared" si="181"/>
        <v>0</v>
      </c>
      <c r="O2596">
        <f t="shared" si="181"/>
        <v>0</v>
      </c>
      <c r="P2596">
        <f t="shared" si="181"/>
        <v>0</v>
      </c>
      <c r="Q2596">
        <f t="shared" si="181"/>
        <v>0</v>
      </c>
      <c r="R2596">
        <f t="shared" si="181"/>
        <v>0</v>
      </c>
      <c r="S2596">
        <f t="shared" si="181"/>
        <v>0</v>
      </c>
      <c r="T2596">
        <f t="shared" si="181"/>
        <v>0</v>
      </c>
      <c r="U2596">
        <f t="shared" si="181"/>
        <v>0</v>
      </c>
      <c r="V2596">
        <f t="shared" si="181"/>
        <v>0</v>
      </c>
      <c r="W2596">
        <f t="shared" si="181"/>
        <v>0</v>
      </c>
      <c r="X2596">
        <f t="shared" si="181"/>
        <v>0</v>
      </c>
      <c r="Y2596">
        <f t="shared" si="181"/>
        <v>0</v>
      </c>
      <c r="Z2596">
        <f t="shared" si="181"/>
        <v>0</v>
      </c>
      <c r="AA2596">
        <f t="shared" si="181"/>
        <v>0</v>
      </c>
      <c r="AB2596">
        <f t="shared" si="181"/>
        <v>0</v>
      </c>
      <c r="AC2596">
        <f t="shared" si="181"/>
        <v>0</v>
      </c>
      <c r="AD2596">
        <f t="shared" si="181"/>
        <v>0</v>
      </c>
      <c r="AE2596">
        <f t="shared" si="181"/>
        <v>0</v>
      </c>
      <c r="AF2596">
        <f t="shared" si="181"/>
        <v>0</v>
      </c>
      <c r="AG2596">
        <f t="shared" si="181"/>
        <v>0</v>
      </c>
      <c r="AH2596">
        <f t="shared" si="181"/>
        <v>0</v>
      </c>
      <c r="AI2596">
        <f t="shared" si="181"/>
        <v>0</v>
      </c>
    </row>
    <row r="2597" spans="1:35" x14ac:dyDescent="0.25">
      <c r="A2597">
        <v>277</v>
      </c>
      <c r="C2597">
        <f t="shared" ref="C2597:AI2597" si="182">SUMIFS(C$1835:C$2476,$A$1835:$A$2476,$A2597)-SUMIFS(B$1189:B$1832,$A$1189:$A$1832,$A2597)</f>
        <v>0</v>
      </c>
      <c r="D2597">
        <f t="shared" si="182"/>
        <v>0</v>
      </c>
      <c r="E2597">
        <f t="shared" si="182"/>
        <v>0</v>
      </c>
      <c r="F2597">
        <f t="shared" si="182"/>
        <v>0</v>
      </c>
      <c r="G2597">
        <f t="shared" si="182"/>
        <v>0</v>
      </c>
      <c r="H2597">
        <f t="shared" si="182"/>
        <v>0</v>
      </c>
      <c r="I2597">
        <f t="shared" si="182"/>
        <v>0</v>
      </c>
      <c r="J2597">
        <f t="shared" si="182"/>
        <v>0</v>
      </c>
      <c r="K2597">
        <f t="shared" si="182"/>
        <v>0</v>
      </c>
      <c r="L2597">
        <f t="shared" si="182"/>
        <v>0</v>
      </c>
      <c r="M2597">
        <f t="shared" si="182"/>
        <v>0</v>
      </c>
      <c r="N2597">
        <f t="shared" si="182"/>
        <v>0</v>
      </c>
      <c r="O2597">
        <f t="shared" si="182"/>
        <v>0</v>
      </c>
      <c r="P2597">
        <f t="shared" si="182"/>
        <v>0</v>
      </c>
      <c r="Q2597">
        <f t="shared" si="182"/>
        <v>0</v>
      </c>
      <c r="R2597">
        <f t="shared" si="182"/>
        <v>0</v>
      </c>
      <c r="S2597">
        <f t="shared" si="182"/>
        <v>0</v>
      </c>
      <c r="T2597">
        <f t="shared" si="182"/>
        <v>0</v>
      </c>
      <c r="U2597">
        <f t="shared" si="182"/>
        <v>0</v>
      </c>
      <c r="V2597">
        <f t="shared" si="182"/>
        <v>0</v>
      </c>
      <c r="W2597">
        <f t="shared" si="182"/>
        <v>0</v>
      </c>
      <c r="X2597">
        <f t="shared" si="182"/>
        <v>0</v>
      </c>
      <c r="Y2597">
        <f t="shared" si="182"/>
        <v>0</v>
      </c>
      <c r="Z2597">
        <f t="shared" si="182"/>
        <v>0</v>
      </c>
      <c r="AA2597">
        <f t="shared" si="182"/>
        <v>0</v>
      </c>
      <c r="AB2597">
        <f t="shared" si="182"/>
        <v>0</v>
      </c>
      <c r="AC2597">
        <f t="shared" si="182"/>
        <v>0</v>
      </c>
      <c r="AD2597">
        <f t="shared" si="182"/>
        <v>0</v>
      </c>
      <c r="AE2597">
        <f t="shared" si="182"/>
        <v>0</v>
      </c>
      <c r="AF2597">
        <f t="shared" si="182"/>
        <v>0</v>
      </c>
      <c r="AG2597">
        <f t="shared" si="182"/>
        <v>0</v>
      </c>
      <c r="AH2597">
        <f t="shared" si="182"/>
        <v>0</v>
      </c>
      <c r="AI2597">
        <f t="shared" si="182"/>
        <v>0</v>
      </c>
    </row>
    <row r="2598" spans="1:35" x14ac:dyDescent="0.25">
      <c r="A2598">
        <v>279</v>
      </c>
      <c r="C2598">
        <f t="shared" ref="C2598:AI2598" si="183">SUMIFS(C$1835:C$2476,$A$1835:$A$2476,$A2598)-SUMIFS(B$1189:B$1832,$A$1189:$A$1832,$A2598)</f>
        <v>0</v>
      </c>
      <c r="D2598">
        <f t="shared" si="183"/>
        <v>0</v>
      </c>
      <c r="E2598">
        <f t="shared" si="183"/>
        <v>0</v>
      </c>
      <c r="F2598">
        <f t="shared" si="183"/>
        <v>0</v>
      </c>
      <c r="G2598">
        <f t="shared" si="183"/>
        <v>0</v>
      </c>
      <c r="H2598">
        <f t="shared" si="183"/>
        <v>0</v>
      </c>
      <c r="I2598">
        <f t="shared" si="183"/>
        <v>0</v>
      </c>
      <c r="J2598">
        <f t="shared" si="183"/>
        <v>0</v>
      </c>
      <c r="K2598">
        <f t="shared" si="183"/>
        <v>0</v>
      </c>
      <c r="L2598">
        <f t="shared" si="183"/>
        <v>0</v>
      </c>
      <c r="M2598">
        <f t="shared" si="183"/>
        <v>0</v>
      </c>
      <c r="N2598">
        <f t="shared" si="183"/>
        <v>0</v>
      </c>
      <c r="O2598">
        <f t="shared" si="183"/>
        <v>0</v>
      </c>
      <c r="P2598">
        <f t="shared" si="183"/>
        <v>0</v>
      </c>
      <c r="Q2598">
        <f t="shared" si="183"/>
        <v>0</v>
      </c>
      <c r="R2598">
        <f t="shared" si="183"/>
        <v>0</v>
      </c>
      <c r="S2598">
        <f t="shared" si="183"/>
        <v>0</v>
      </c>
      <c r="T2598">
        <f t="shared" si="183"/>
        <v>0</v>
      </c>
      <c r="U2598">
        <f t="shared" si="183"/>
        <v>0</v>
      </c>
      <c r="V2598">
        <f t="shared" si="183"/>
        <v>0</v>
      </c>
      <c r="W2598">
        <f t="shared" si="183"/>
        <v>0</v>
      </c>
      <c r="X2598">
        <f t="shared" si="183"/>
        <v>0</v>
      </c>
      <c r="Y2598">
        <f t="shared" si="183"/>
        <v>0</v>
      </c>
      <c r="Z2598">
        <f t="shared" si="183"/>
        <v>0</v>
      </c>
      <c r="AA2598">
        <f t="shared" si="183"/>
        <v>0</v>
      </c>
      <c r="AB2598">
        <f t="shared" si="183"/>
        <v>0</v>
      </c>
      <c r="AC2598">
        <f t="shared" si="183"/>
        <v>0</v>
      </c>
      <c r="AD2598">
        <f t="shared" si="183"/>
        <v>0</v>
      </c>
      <c r="AE2598">
        <f t="shared" si="183"/>
        <v>0</v>
      </c>
      <c r="AF2598">
        <f t="shared" si="183"/>
        <v>0</v>
      </c>
      <c r="AG2598">
        <f t="shared" si="183"/>
        <v>0</v>
      </c>
      <c r="AH2598">
        <f t="shared" si="183"/>
        <v>0</v>
      </c>
      <c r="AI2598">
        <f t="shared" si="183"/>
        <v>0</v>
      </c>
    </row>
    <row r="2599" spans="1:35" x14ac:dyDescent="0.25">
      <c r="A2599">
        <v>281</v>
      </c>
      <c r="C2599">
        <f t="shared" ref="C2599:AI2599" si="184">SUMIFS(C$1835:C$2476,$A$1835:$A$2476,$A2599)-SUMIFS(B$1189:B$1832,$A$1189:$A$1832,$A2599)</f>
        <v>0</v>
      </c>
      <c r="D2599">
        <f t="shared" si="184"/>
        <v>0</v>
      </c>
      <c r="E2599">
        <f t="shared" si="184"/>
        <v>0</v>
      </c>
      <c r="F2599">
        <f t="shared" si="184"/>
        <v>0</v>
      </c>
      <c r="G2599">
        <f t="shared" si="184"/>
        <v>0</v>
      </c>
      <c r="H2599">
        <f t="shared" si="184"/>
        <v>0</v>
      </c>
      <c r="I2599">
        <f t="shared" si="184"/>
        <v>0</v>
      </c>
      <c r="J2599">
        <f t="shared" si="184"/>
        <v>0</v>
      </c>
      <c r="K2599">
        <f t="shared" si="184"/>
        <v>0</v>
      </c>
      <c r="L2599">
        <f t="shared" si="184"/>
        <v>0</v>
      </c>
      <c r="M2599">
        <f t="shared" si="184"/>
        <v>0</v>
      </c>
      <c r="N2599">
        <f t="shared" si="184"/>
        <v>0</v>
      </c>
      <c r="O2599">
        <f t="shared" si="184"/>
        <v>0</v>
      </c>
      <c r="P2599">
        <f t="shared" si="184"/>
        <v>0</v>
      </c>
      <c r="Q2599">
        <f t="shared" si="184"/>
        <v>0</v>
      </c>
      <c r="R2599">
        <f t="shared" si="184"/>
        <v>0</v>
      </c>
      <c r="S2599">
        <f t="shared" si="184"/>
        <v>0</v>
      </c>
      <c r="T2599">
        <f t="shared" si="184"/>
        <v>0</v>
      </c>
      <c r="U2599">
        <f t="shared" si="184"/>
        <v>0</v>
      </c>
      <c r="V2599">
        <f t="shared" si="184"/>
        <v>0</v>
      </c>
      <c r="W2599">
        <f t="shared" si="184"/>
        <v>0</v>
      </c>
      <c r="X2599">
        <f t="shared" si="184"/>
        <v>0</v>
      </c>
      <c r="Y2599">
        <f t="shared" si="184"/>
        <v>0</v>
      </c>
      <c r="Z2599">
        <f t="shared" si="184"/>
        <v>0</v>
      </c>
      <c r="AA2599">
        <f t="shared" si="184"/>
        <v>0</v>
      </c>
      <c r="AB2599">
        <f t="shared" si="184"/>
        <v>0</v>
      </c>
      <c r="AC2599">
        <f t="shared" si="184"/>
        <v>0</v>
      </c>
      <c r="AD2599">
        <f t="shared" si="184"/>
        <v>0</v>
      </c>
      <c r="AE2599">
        <f t="shared" si="184"/>
        <v>0</v>
      </c>
      <c r="AF2599">
        <f t="shared" si="184"/>
        <v>0</v>
      </c>
      <c r="AG2599">
        <f t="shared" si="184"/>
        <v>0</v>
      </c>
      <c r="AH2599">
        <f t="shared" si="184"/>
        <v>0</v>
      </c>
      <c r="AI2599">
        <f t="shared" si="184"/>
        <v>0</v>
      </c>
    </row>
    <row r="2600" spans="1:35" x14ac:dyDescent="0.25">
      <c r="A2600">
        <v>282</v>
      </c>
      <c r="C2600">
        <f t="shared" ref="C2600:AI2600" si="185">SUMIFS(C$1835:C$2476,$A$1835:$A$2476,$A2600)-SUMIFS(B$1189:B$1832,$A$1189:$A$1832,$A2600)</f>
        <v>0</v>
      </c>
      <c r="D2600">
        <f t="shared" si="185"/>
        <v>0</v>
      </c>
      <c r="E2600">
        <f t="shared" si="185"/>
        <v>0</v>
      </c>
      <c r="F2600">
        <f t="shared" si="185"/>
        <v>0</v>
      </c>
      <c r="G2600">
        <f t="shared" si="185"/>
        <v>0</v>
      </c>
      <c r="H2600">
        <f t="shared" si="185"/>
        <v>0</v>
      </c>
      <c r="I2600">
        <f t="shared" si="185"/>
        <v>0</v>
      </c>
      <c r="J2600">
        <f t="shared" si="185"/>
        <v>0</v>
      </c>
      <c r="K2600">
        <f t="shared" si="185"/>
        <v>0</v>
      </c>
      <c r="L2600">
        <f t="shared" si="185"/>
        <v>0</v>
      </c>
      <c r="M2600">
        <f t="shared" si="185"/>
        <v>0</v>
      </c>
      <c r="N2600">
        <f t="shared" si="185"/>
        <v>0</v>
      </c>
      <c r="O2600">
        <f t="shared" si="185"/>
        <v>0</v>
      </c>
      <c r="P2600">
        <f t="shared" si="185"/>
        <v>0</v>
      </c>
      <c r="Q2600">
        <f t="shared" si="185"/>
        <v>0</v>
      </c>
      <c r="R2600">
        <f t="shared" si="185"/>
        <v>0</v>
      </c>
      <c r="S2600">
        <f t="shared" si="185"/>
        <v>0</v>
      </c>
      <c r="T2600">
        <f t="shared" si="185"/>
        <v>0</v>
      </c>
      <c r="U2600">
        <f t="shared" si="185"/>
        <v>0</v>
      </c>
      <c r="V2600">
        <f t="shared" si="185"/>
        <v>0</v>
      </c>
      <c r="W2600">
        <f t="shared" si="185"/>
        <v>0</v>
      </c>
      <c r="X2600">
        <f t="shared" si="185"/>
        <v>0</v>
      </c>
      <c r="Y2600">
        <f t="shared" si="185"/>
        <v>0</v>
      </c>
      <c r="Z2600">
        <f t="shared" si="185"/>
        <v>0</v>
      </c>
      <c r="AA2600">
        <f t="shared" si="185"/>
        <v>0</v>
      </c>
      <c r="AB2600">
        <f t="shared" si="185"/>
        <v>0</v>
      </c>
      <c r="AC2600">
        <f t="shared" si="185"/>
        <v>0</v>
      </c>
      <c r="AD2600">
        <f t="shared" si="185"/>
        <v>0</v>
      </c>
      <c r="AE2600">
        <f t="shared" si="185"/>
        <v>0</v>
      </c>
      <c r="AF2600">
        <f t="shared" si="185"/>
        <v>0</v>
      </c>
      <c r="AG2600">
        <f t="shared" si="185"/>
        <v>0</v>
      </c>
      <c r="AH2600">
        <f t="shared" si="185"/>
        <v>0</v>
      </c>
      <c r="AI2600">
        <f t="shared" si="185"/>
        <v>0</v>
      </c>
    </row>
    <row r="2601" spans="1:35" x14ac:dyDescent="0.25">
      <c r="A2601">
        <v>284</v>
      </c>
      <c r="C2601">
        <f t="shared" ref="C2601:AI2601" si="186">SUMIFS(C$1835:C$2476,$A$1835:$A$2476,$A2601)-SUMIFS(B$1189:B$1832,$A$1189:$A$1832,$A2601)</f>
        <v>0</v>
      </c>
      <c r="D2601">
        <f t="shared" si="186"/>
        <v>0</v>
      </c>
      <c r="E2601">
        <f t="shared" si="186"/>
        <v>0</v>
      </c>
      <c r="F2601">
        <f t="shared" si="186"/>
        <v>0</v>
      </c>
      <c r="G2601">
        <f t="shared" si="186"/>
        <v>0</v>
      </c>
      <c r="H2601">
        <f t="shared" si="186"/>
        <v>0</v>
      </c>
      <c r="I2601">
        <f t="shared" si="186"/>
        <v>0</v>
      </c>
      <c r="J2601">
        <f t="shared" si="186"/>
        <v>0</v>
      </c>
      <c r="K2601">
        <f t="shared" si="186"/>
        <v>0</v>
      </c>
      <c r="L2601">
        <f t="shared" si="186"/>
        <v>0</v>
      </c>
      <c r="M2601">
        <f t="shared" si="186"/>
        <v>0</v>
      </c>
      <c r="N2601">
        <f t="shared" si="186"/>
        <v>0</v>
      </c>
      <c r="O2601">
        <f t="shared" si="186"/>
        <v>0</v>
      </c>
      <c r="P2601">
        <f t="shared" si="186"/>
        <v>0</v>
      </c>
      <c r="Q2601">
        <f t="shared" si="186"/>
        <v>0</v>
      </c>
      <c r="R2601">
        <f t="shared" si="186"/>
        <v>0</v>
      </c>
      <c r="S2601">
        <f t="shared" si="186"/>
        <v>0</v>
      </c>
      <c r="T2601">
        <f t="shared" si="186"/>
        <v>0</v>
      </c>
      <c r="U2601">
        <f t="shared" si="186"/>
        <v>0</v>
      </c>
      <c r="V2601">
        <f t="shared" si="186"/>
        <v>0</v>
      </c>
      <c r="W2601">
        <f t="shared" si="186"/>
        <v>0</v>
      </c>
      <c r="X2601">
        <f t="shared" si="186"/>
        <v>0</v>
      </c>
      <c r="Y2601">
        <f t="shared" si="186"/>
        <v>0</v>
      </c>
      <c r="Z2601">
        <f t="shared" si="186"/>
        <v>0</v>
      </c>
      <c r="AA2601">
        <f t="shared" si="186"/>
        <v>0</v>
      </c>
      <c r="AB2601">
        <f t="shared" si="186"/>
        <v>0</v>
      </c>
      <c r="AC2601">
        <f t="shared" si="186"/>
        <v>0</v>
      </c>
      <c r="AD2601">
        <f t="shared" si="186"/>
        <v>0</v>
      </c>
      <c r="AE2601">
        <f t="shared" si="186"/>
        <v>0</v>
      </c>
      <c r="AF2601">
        <f t="shared" si="186"/>
        <v>0</v>
      </c>
      <c r="AG2601">
        <f t="shared" si="186"/>
        <v>0</v>
      </c>
      <c r="AH2601">
        <f t="shared" si="186"/>
        <v>0</v>
      </c>
      <c r="AI2601">
        <f t="shared" si="186"/>
        <v>0</v>
      </c>
    </row>
    <row r="2602" spans="1:35" x14ac:dyDescent="0.25">
      <c r="A2602">
        <v>285</v>
      </c>
      <c r="C2602">
        <f t="shared" ref="C2602:AI2602" si="187">SUMIFS(C$1835:C$2476,$A$1835:$A$2476,$A2602)-SUMIFS(B$1189:B$1832,$A$1189:$A$1832,$A2602)</f>
        <v>0</v>
      </c>
      <c r="D2602">
        <f t="shared" si="187"/>
        <v>0</v>
      </c>
      <c r="E2602">
        <f t="shared" si="187"/>
        <v>0</v>
      </c>
      <c r="F2602">
        <f t="shared" si="187"/>
        <v>0</v>
      </c>
      <c r="G2602">
        <f t="shared" si="187"/>
        <v>0</v>
      </c>
      <c r="H2602">
        <f t="shared" si="187"/>
        <v>0</v>
      </c>
      <c r="I2602">
        <f t="shared" si="187"/>
        <v>0</v>
      </c>
      <c r="J2602">
        <f t="shared" si="187"/>
        <v>0</v>
      </c>
      <c r="K2602">
        <f t="shared" si="187"/>
        <v>0</v>
      </c>
      <c r="L2602">
        <f t="shared" si="187"/>
        <v>0</v>
      </c>
      <c r="M2602">
        <f t="shared" si="187"/>
        <v>0</v>
      </c>
      <c r="N2602">
        <f t="shared" si="187"/>
        <v>0</v>
      </c>
      <c r="O2602">
        <f t="shared" si="187"/>
        <v>0</v>
      </c>
      <c r="P2602">
        <f t="shared" si="187"/>
        <v>0</v>
      </c>
      <c r="Q2602">
        <f t="shared" si="187"/>
        <v>0</v>
      </c>
      <c r="R2602">
        <f t="shared" si="187"/>
        <v>0</v>
      </c>
      <c r="S2602">
        <f t="shared" si="187"/>
        <v>0</v>
      </c>
      <c r="T2602">
        <f t="shared" si="187"/>
        <v>0</v>
      </c>
      <c r="U2602">
        <f t="shared" si="187"/>
        <v>0</v>
      </c>
      <c r="V2602">
        <f t="shared" si="187"/>
        <v>0</v>
      </c>
      <c r="W2602">
        <f t="shared" si="187"/>
        <v>0</v>
      </c>
      <c r="X2602">
        <f t="shared" si="187"/>
        <v>0</v>
      </c>
      <c r="Y2602">
        <f t="shared" si="187"/>
        <v>0</v>
      </c>
      <c r="Z2602">
        <f t="shared" si="187"/>
        <v>0</v>
      </c>
      <c r="AA2602">
        <f t="shared" si="187"/>
        <v>0</v>
      </c>
      <c r="AB2602">
        <f t="shared" si="187"/>
        <v>0</v>
      </c>
      <c r="AC2602">
        <f t="shared" si="187"/>
        <v>0</v>
      </c>
      <c r="AD2602">
        <f t="shared" si="187"/>
        <v>0</v>
      </c>
      <c r="AE2602">
        <f t="shared" si="187"/>
        <v>0</v>
      </c>
      <c r="AF2602">
        <f t="shared" si="187"/>
        <v>0</v>
      </c>
      <c r="AG2602">
        <f t="shared" si="187"/>
        <v>0</v>
      </c>
      <c r="AH2602">
        <f t="shared" si="187"/>
        <v>0</v>
      </c>
      <c r="AI2602">
        <f t="shared" si="187"/>
        <v>0</v>
      </c>
    </row>
    <row r="2603" spans="1:35" x14ac:dyDescent="0.25">
      <c r="A2603">
        <v>288</v>
      </c>
      <c r="C2603">
        <f t="shared" ref="C2603:AI2603" si="188">SUMIFS(C$1835:C$2476,$A$1835:$A$2476,$A2603)-SUMIFS(B$1189:B$1832,$A$1189:$A$1832,$A2603)</f>
        <v>0</v>
      </c>
      <c r="D2603">
        <f t="shared" si="188"/>
        <v>0</v>
      </c>
      <c r="E2603">
        <f t="shared" si="188"/>
        <v>0</v>
      </c>
      <c r="F2603">
        <f t="shared" si="188"/>
        <v>0</v>
      </c>
      <c r="G2603">
        <f t="shared" si="188"/>
        <v>0</v>
      </c>
      <c r="H2603">
        <f t="shared" si="188"/>
        <v>0</v>
      </c>
      <c r="I2603">
        <f t="shared" si="188"/>
        <v>0</v>
      </c>
      <c r="J2603">
        <f t="shared" si="188"/>
        <v>0</v>
      </c>
      <c r="K2603">
        <f t="shared" si="188"/>
        <v>0</v>
      </c>
      <c r="L2603">
        <f t="shared" si="188"/>
        <v>0</v>
      </c>
      <c r="M2603">
        <f t="shared" si="188"/>
        <v>0</v>
      </c>
      <c r="N2603">
        <f t="shared" si="188"/>
        <v>0</v>
      </c>
      <c r="O2603">
        <f t="shared" si="188"/>
        <v>0</v>
      </c>
      <c r="P2603">
        <f t="shared" si="188"/>
        <v>0</v>
      </c>
      <c r="Q2603">
        <f t="shared" si="188"/>
        <v>0</v>
      </c>
      <c r="R2603">
        <f t="shared" si="188"/>
        <v>0</v>
      </c>
      <c r="S2603">
        <f t="shared" si="188"/>
        <v>0</v>
      </c>
      <c r="T2603">
        <f t="shared" si="188"/>
        <v>0</v>
      </c>
      <c r="U2603">
        <f t="shared" si="188"/>
        <v>0</v>
      </c>
      <c r="V2603">
        <f t="shared" si="188"/>
        <v>0</v>
      </c>
      <c r="W2603">
        <f t="shared" si="188"/>
        <v>0</v>
      </c>
      <c r="X2603">
        <f t="shared" si="188"/>
        <v>0</v>
      </c>
      <c r="Y2603">
        <f t="shared" si="188"/>
        <v>0</v>
      </c>
      <c r="Z2603">
        <f t="shared" si="188"/>
        <v>0</v>
      </c>
      <c r="AA2603">
        <f t="shared" si="188"/>
        <v>0</v>
      </c>
      <c r="AB2603">
        <f t="shared" si="188"/>
        <v>0</v>
      </c>
      <c r="AC2603">
        <f t="shared" si="188"/>
        <v>0</v>
      </c>
      <c r="AD2603">
        <f t="shared" si="188"/>
        <v>0</v>
      </c>
      <c r="AE2603">
        <f t="shared" si="188"/>
        <v>0</v>
      </c>
      <c r="AF2603">
        <f t="shared" si="188"/>
        <v>0</v>
      </c>
      <c r="AG2603">
        <f t="shared" si="188"/>
        <v>0</v>
      </c>
      <c r="AH2603">
        <f t="shared" si="188"/>
        <v>0</v>
      </c>
      <c r="AI2603">
        <f t="shared" si="188"/>
        <v>0</v>
      </c>
    </row>
    <row r="2604" spans="1:35" x14ac:dyDescent="0.25">
      <c r="A2604">
        <v>289</v>
      </c>
      <c r="C2604">
        <f t="shared" ref="C2604:AI2604" si="189">SUMIFS(C$1835:C$2476,$A$1835:$A$2476,$A2604)-SUMIFS(B$1189:B$1832,$A$1189:$A$1832,$A2604)</f>
        <v>0</v>
      </c>
      <c r="D2604">
        <f t="shared" si="189"/>
        <v>0</v>
      </c>
      <c r="E2604">
        <f t="shared" si="189"/>
        <v>0</v>
      </c>
      <c r="F2604">
        <f t="shared" si="189"/>
        <v>0</v>
      </c>
      <c r="G2604">
        <f t="shared" si="189"/>
        <v>0</v>
      </c>
      <c r="H2604">
        <f t="shared" si="189"/>
        <v>0</v>
      </c>
      <c r="I2604">
        <f t="shared" si="189"/>
        <v>0</v>
      </c>
      <c r="J2604">
        <f t="shared" si="189"/>
        <v>0</v>
      </c>
      <c r="K2604">
        <f t="shared" si="189"/>
        <v>0</v>
      </c>
      <c r="L2604">
        <f t="shared" si="189"/>
        <v>0</v>
      </c>
      <c r="M2604">
        <f t="shared" si="189"/>
        <v>0</v>
      </c>
      <c r="N2604">
        <f t="shared" si="189"/>
        <v>0</v>
      </c>
      <c r="O2604">
        <f t="shared" si="189"/>
        <v>0</v>
      </c>
      <c r="P2604">
        <f t="shared" si="189"/>
        <v>0</v>
      </c>
      <c r="Q2604">
        <f t="shared" si="189"/>
        <v>0</v>
      </c>
      <c r="R2604">
        <f t="shared" si="189"/>
        <v>0</v>
      </c>
      <c r="S2604">
        <f t="shared" si="189"/>
        <v>0</v>
      </c>
      <c r="T2604">
        <f t="shared" si="189"/>
        <v>0</v>
      </c>
      <c r="U2604">
        <f t="shared" si="189"/>
        <v>0</v>
      </c>
      <c r="V2604">
        <f t="shared" si="189"/>
        <v>0</v>
      </c>
      <c r="W2604">
        <f t="shared" si="189"/>
        <v>0</v>
      </c>
      <c r="X2604">
        <f t="shared" si="189"/>
        <v>0</v>
      </c>
      <c r="Y2604">
        <f t="shared" si="189"/>
        <v>0</v>
      </c>
      <c r="Z2604">
        <f t="shared" si="189"/>
        <v>0</v>
      </c>
      <c r="AA2604">
        <f t="shared" si="189"/>
        <v>0</v>
      </c>
      <c r="AB2604">
        <f t="shared" si="189"/>
        <v>0</v>
      </c>
      <c r="AC2604">
        <f t="shared" si="189"/>
        <v>0</v>
      </c>
      <c r="AD2604">
        <f t="shared" si="189"/>
        <v>0</v>
      </c>
      <c r="AE2604">
        <f t="shared" si="189"/>
        <v>0</v>
      </c>
      <c r="AF2604">
        <f t="shared" si="189"/>
        <v>0</v>
      </c>
      <c r="AG2604">
        <f t="shared" si="189"/>
        <v>0</v>
      </c>
      <c r="AH2604">
        <f t="shared" si="189"/>
        <v>0</v>
      </c>
      <c r="AI2604">
        <f t="shared" si="189"/>
        <v>0</v>
      </c>
    </row>
    <row r="2605" spans="1:35" x14ac:dyDescent="0.25">
      <c r="A2605">
        <v>293</v>
      </c>
      <c r="C2605">
        <f t="shared" ref="C2605:AI2605" si="190">SUMIFS(C$1835:C$2476,$A$1835:$A$2476,$A2605)-SUMIFS(B$1189:B$1832,$A$1189:$A$1832,$A2605)</f>
        <v>0</v>
      </c>
      <c r="D2605">
        <f t="shared" si="190"/>
        <v>0</v>
      </c>
      <c r="E2605">
        <f t="shared" si="190"/>
        <v>0</v>
      </c>
      <c r="F2605">
        <f t="shared" si="190"/>
        <v>0</v>
      </c>
      <c r="G2605">
        <f t="shared" si="190"/>
        <v>0</v>
      </c>
      <c r="H2605">
        <f t="shared" si="190"/>
        <v>0</v>
      </c>
      <c r="I2605">
        <f t="shared" si="190"/>
        <v>0</v>
      </c>
      <c r="J2605">
        <f t="shared" si="190"/>
        <v>0</v>
      </c>
      <c r="K2605">
        <f t="shared" si="190"/>
        <v>0</v>
      </c>
      <c r="L2605">
        <f t="shared" si="190"/>
        <v>0</v>
      </c>
      <c r="M2605">
        <f t="shared" si="190"/>
        <v>0</v>
      </c>
      <c r="N2605">
        <f t="shared" si="190"/>
        <v>0</v>
      </c>
      <c r="O2605">
        <f t="shared" si="190"/>
        <v>0</v>
      </c>
      <c r="P2605">
        <f t="shared" si="190"/>
        <v>0</v>
      </c>
      <c r="Q2605">
        <f t="shared" si="190"/>
        <v>0</v>
      </c>
      <c r="R2605">
        <f t="shared" si="190"/>
        <v>0</v>
      </c>
      <c r="S2605">
        <f t="shared" si="190"/>
        <v>0</v>
      </c>
      <c r="T2605">
        <f t="shared" si="190"/>
        <v>0</v>
      </c>
      <c r="U2605">
        <f t="shared" si="190"/>
        <v>0</v>
      </c>
      <c r="V2605">
        <f t="shared" si="190"/>
        <v>0</v>
      </c>
      <c r="W2605">
        <f t="shared" si="190"/>
        <v>0</v>
      </c>
      <c r="X2605">
        <f t="shared" si="190"/>
        <v>0</v>
      </c>
      <c r="Y2605">
        <f t="shared" si="190"/>
        <v>0</v>
      </c>
      <c r="Z2605">
        <f t="shared" si="190"/>
        <v>0</v>
      </c>
      <c r="AA2605">
        <f t="shared" si="190"/>
        <v>0</v>
      </c>
      <c r="AB2605">
        <f t="shared" si="190"/>
        <v>0</v>
      </c>
      <c r="AC2605">
        <f t="shared" si="190"/>
        <v>0</v>
      </c>
      <c r="AD2605">
        <f t="shared" si="190"/>
        <v>0</v>
      </c>
      <c r="AE2605">
        <f t="shared" si="190"/>
        <v>0</v>
      </c>
      <c r="AF2605">
        <f t="shared" si="190"/>
        <v>0</v>
      </c>
      <c r="AG2605">
        <f t="shared" si="190"/>
        <v>0</v>
      </c>
      <c r="AH2605">
        <f t="shared" si="190"/>
        <v>0</v>
      </c>
      <c r="AI2605">
        <f t="shared" si="190"/>
        <v>0</v>
      </c>
    </row>
    <row r="2606" spans="1:35" x14ac:dyDescent="0.25">
      <c r="A2606">
        <v>294</v>
      </c>
      <c r="C2606">
        <f t="shared" ref="C2606:AI2606" si="191">SUMIFS(C$1835:C$2476,$A$1835:$A$2476,$A2606)-SUMIFS(B$1189:B$1832,$A$1189:$A$1832,$A2606)</f>
        <v>0</v>
      </c>
      <c r="D2606">
        <f t="shared" si="191"/>
        <v>0</v>
      </c>
      <c r="E2606">
        <f t="shared" si="191"/>
        <v>0</v>
      </c>
      <c r="F2606">
        <f t="shared" si="191"/>
        <v>0</v>
      </c>
      <c r="G2606">
        <f t="shared" si="191"/>
        <v>0</v>
      </c>
      <c r="H2606">
        <f t="shared" si="191"/>
        <v>0</v>
      </c>
      <c r="I2606">
        <f t="shared" si="191"/>
        <v>0</v>
      </c>
      <c r="J2606">
        <f t="shared" si="191"/>
        <v>0</v>
      </c>
      <c r="K2606">
        <f t="shared" si="191"/>
        <v>0</v>
      </c>
      <c r="L2606">
        <f t="shared" si="191"/>
        <v>0</v>
      </c>
      <c r="M2606">
        <f t="shared" si="191"/>
        <v>0</v>
      </c>
      <c r="N2606">
        <f t="shared" si="191"/>
        <v>0</v>
      </c>
      <c r="O2606">
        <f t="shared" si="191"/>
        <v>0</v>
      </c>
      <c r="P2606">
        <f t="shared" si="191"/>
        <v>0</v>
      </c>
      <c r="Q2606">
        <f t="shared" si="191"/>
        <v>0</v>
      </c>
      <c r="R2606">
        <f t="shared" si="191"/>
        <v>0</v>
      </c>
      <c r="S2606">
        <f t="shared" si="191"/>
        <v>0</v>
      </c>
      <c r="T2606">
        <f t="shared" si="191"/>
        <v>0</v>
      </c>
      <c r="U2606">
        <f t="shared" si="191"/>
        <v>0</v>
      </c>
      <c r="V2606">
        <f t="shared" si="191"/>
        <v>0</v>
      </c>
      <c r="W2606">
        <f t="shared" si="191"/>
        <v>0</v>
      </c>
      <c r="X2606">
        <f t="shared" si="191"/>
        <v>0</v>
      </c>
      <c r="Y2606">
        <f t="shared" si="191"/>
        <v>0</v>
      </c>
      <c r="Z2606">
        <f t="shared" si="191"/>
        <v>0</v>
      </c>
      <c r="AA2606">
        <f t="shared" si="191"/>
        <v>0</v>
      </c>
      <c r="AB2606">
        <f t="shared" si="191"/>
        <v>0</v>
      </c>
      <c r="AC2606">
        <f t="shared" si="191"/>
        <v>0</v>
      </c>
      <c r="AD2606">
        <f t="shared" si="191"/>
        <v>0</v>
      </c>
      <c r="AE2606">
        <f t="shared" si="191"/>
        <v>0</v>
      </c>
      <c r="AF2606">
        <f t="shared" si="191"/>
        <v>0</v>
      </c>
      <c r="AG2606">
        <f t="shared" si="191"/>
        <v>0</v>
      </c>
      <c r="AH2606">
        <f t="shared" si="191"/>
        <v>0</v>
      </c>
      <c r="AI2606">
        <f t="shared" si="191"/>
        <v>0</v>
      </c>
    </row>
    <row r="2607" spans="1:35" x14ac:dyDescent="0.25">
      <c r="A2607">
        <v>296</v>
      </c>
      <c r="C2607">
        <f t="shared" ref="C2607:AI2607" si="192">SUMIFS(C$1835:C$2476,$A$1835:$A$2476,$A2607)-SUMIFS(B$1189:B$1832,$A$1189:$A$1832,$A2607)</f>
        <v>0</v>
      </c>
      <c r="D2607">
        <f t="shared" si="192"/>
        <v>0</v>
      </c>
      <c r="E2607">
        <f t="shared" si="192"/>
        <v>0</v>
      </c>
      <c r="F2607">
        <f t="shared" si="192"/>
        <v>0</v>
      </c>
      <c r="G2607">
        <f t="shared" si="192"/>
        <v>0</v>
      </c>
      <c r="H2607">
        <f t="shared" si="192"/>
        <v>0</v>
      </c>
      <c r="I2607">
        <f t="shared" si="192"/>
        <v>0</v>
      </c>
      <c r="J2607">
        <f t="shared" si="192"/>
        <v>0</v>
      </c>
      <c r="K2607">
        <f t="shared" si="192"/>
        <v>0</v>
      </c>
      <c r="L2607">
        <f t="shared" si="192"/>
        <v>0</v>
      </c>
      <c r="M2607">
        <f t="shared" si="192"/>
        <v>0</v>
      </c>
      <c r="N2607">
        <f t="shared" si="192"/>
        <v>0</v>
      </c>
      <c r="O2607">
        <f t="shared" si="192"/>
        <v>0</v>
      </c>
      <c r="P2607">
        <f t="shared" si="192"/>
        <v>0</v>
      </c>
      <c r="Q2607">
        <f t="shared" si="192"/>
        <v>0</v>
      </c>
      <c r="R2607">
        <f t="shared" si="192"/>
        <v>0</v>
      </c>
      <c r="S2607">
        <f t="shared" si="192"/>
        <v>0</v>
      </c>
      <c r="T2607">
        <f t="shared" si="192"/>
        <v>0</v>
      </c>
      <c r="U2607">
        <f t="shared" si="192"/>
        <v>0</v>
      </c>
      <c r="V2607">
        <f t="shared" si="192"/>
        <v>0</v>
      </c>
      <c r="W2607">
        <f t="shared" si="192"/>
        <v>0</v>
      </c>
      <c r="X2607">
        <f t="shared" si="192"/>
        <v>0</v>
      </c>
      <c r="Y2607">
        <f t="shared" si="192"/>
        <v>0</v>
      </c>
      <c r="Z2607">
        <f t="shared" si="192"/>
        <v>0</v>
      </c>
      <c r="AA2607">
        <f t="shared" si="192"/>
        <v>0</v>
      </c>
      <c r="AB2607">
        <f t="shared" si="192"/>
        <v>0</v>
      </c>
      <c r="AC2607">
        <f t="shared" si="192"/>
        <v>0</v>
      </c>
      <c r="AD2607">
        <f t="shared" si="192"/>
        <v>0</v>
      </c>
      <c r="AE2607">
        <f t="shared" si="192"/>
        <v>0</v>
      </c>
      <c r="AF2607">
        <f t="shared" si="192"/>
        <v>0</v>
      </c>
      <c r="AG2607">
        <f t="shared" si="192"/>
        <v>0</v>
      </c>
      <c r="AH2607">
        <f t="shared" si="192"/>
        <v>0</v>
      </c>
      <c r="AI2607">
        <f t="shared" si="192"/>
        <v>0</v>
      </c>
    </row>
    <row r="2608" spans="1:35" x14ac:dyDescent="0.25">
      <c r="A2608">
        <v>297</v>
      </c>
      <c r="C2608">
        <f t="shared" ref="C2608:AI2608" si="193">SUMIFS(C$1835:C$2476,$A$1835:$A$2476,$A2608)-SUMIFS(B$1189:B$1832,$A$1189:$A$1832,$A2608)</f>
        <v>0</v>
      </c>
      <c r="D2608">
        <f t="shared" si="193"/>
        <v>0</v>
      </c>
      <c r="E2608">
        <f t="shared" si="193"/>
        <v>0</v>
      </c>
      <c r="F2608">
        <f t="shared" si="193"/>
        <v>0</v>
      </c>
      <c r="G2608">
        <f t="shared" si="193"/>
        <v>0</v>
      </c>
      <c r="H2608">
        <f t="shared" si="193"/>
        <v>0</v>
      </c>
      <c r="I2608">
        <f t="shared" si="193"/>
        <v>0</v>
      </c>
      <c r="J2608">
        <f t="shared" si="193"/>
        <v>0</v>
      </c>
      <c r="K2608">
        <f t="shared" si="193"/>
        <v>0</v>
      </c>
      <c r="L2608">
        <f t="shared" si="193"/>
        <v>0</v>
      </c>
      <c r="M2608">
        <f t="shared" si="193"/>
        <v>0</v>
      </c>
      <c r="N2608">
        <f t="shared" si="193"/>
        <v>0</v>
      </c>
      <c r="O2608">
        <f t="shared" si="193"/>
        <v>0</v>
      </c>
      <c r="P2608">
        <f t="shared" si="193"/>
        <v>0</v>
      </c>
      <c r="Q2608">
        <f t="shared" si="193"/>
        <v>0</v>
      </c>
      <c r="R2608">
        <f t="shared" si="193"/>
        <v>0</v>
      </c>
      <c r="S2608">
        <f t="shared" si="193"/>
        <v>0</v>
      </c>
      <c r="T2608">
        <f t="shared" si="193"/>
        <v>0</v>
      </c>
      <c r="U2608">
        <f t="shared" si="193"/>
        <v>0</v>
      </c>
      <c r="V2608">
        <f t="shared" si="193"/>
        <v>0</v>
      </c>
      <c r="W2608">
        <f t="shared" si="193"/>
        <v>0</v>
      </c>
      <c r="X2608">
        <f t="shared" si="193"/>
        <v>0</v>
      </c>
      <c r="Y2608">
        <f t="shared" si="193"/>
        <v>0</v>
      </c>
      <c r="Z2608">
        <f t="shared" si="193"/>
        <v>0</v>
      </c>
      <c r="AA2608">
        <f t="shared" si="193"/>
        <v>0</v>
      </c>
      <c r="AB2608">
        <f t="shared" si="193"/>
        <v>0</v>
      </c>
      <c r="AC2608">
        <f t="shared" si="193"/>
        <v>0</v>
      </c>
      <c r="AD2608">
        <f t="shared" si="193"/>
        <v>0</v>
      </c>
      <c r="AE2608">
        <f t="shared" si="193"/>
        <v>0</v>
      </c>
      <c r="AF2608">
        <f t="shared" si="193"/>
        <v>0</v>
      </c>
      <c r="AG2608">
        <f t="shared" si="193"/>
        <v>0</v>
      </c>
      <c r="AH2608">
        <f t="shared" si="193"/>
        <v>0</v>
      </c>
      <c r="AI2608">
        <f t="shared" si="193"/>
        <v>0</v>
      </c>
    </row>
    <row r="2609" spans="1:35" x14ac:dyDescent="0.25">
      <c r="A2609">
        <v>299</v>
      </c>
      <c r="C2609">
        <f t="shared" ref="C2609:AI2609" si="194">SUMIFS(C$1835:C$2476,$A$1835:$A$2476,$A2609)-SUMIFS(B$1189:B$1832,$A$1189:$A$1832,$A2609)</f>
        <v>0</v>
      </c>
      <c r="D2609">
        <f t="shared" si="194"/>
        <v>0</v>
      </c>
      <c r="E2609">
        <f t="shared" si="194"/>
        <v>0</v>
      </c>
      <c r="F2609">
        <f t="shared" si="194"/>
        <v>0</v>
      </c>
      <c r="G2609">
        <f t="shared" si="194"/>
        <v>0</v>
      </c>
      <c r="H2609">
        <f t="shared" si="194"/>
        <v>0</v>
      </c>
      <c r="I2609">
        <f t="shared" si="194"/>
        <v>0</v>
      </c>
      <c r="J2609">
        <f t="shared" si="194"/>
        <v>0</v>
      </c>
      <c r="K2609">
        <f t="shared" si="194"/>
        <v>0</v>
      </c>
      <c r="L2609">
        <f t="shared" si="194"/>
        <v>0</v>
      </c>
      <c r="M2609">
        <f t="shared" si="194"/>
        <v>0</v>
      </c>
      <c r="N2609">
        <f t="shared" si="194"/>
        <v>0</v>
      </c>
      <c r="O2609">
        <f t="shared" si="194"/>
        <v>0</v>
      </c>
      <c r="P2609">
        <f t="shared" si="194"/>
        <v>0</v>
      </c>
      <c r="Q2609">
        <f t="shared" si="194"/>
        <v>0</v>
      </c>
      <c r="R2609">
        <f t="shared" si="194"/>
        <v>0</v>
      </c>
      <c r="S2609">
        <f t="shared" si="194"/>
        <v>0</v>
      </c>
      <c r="T2609">
        <f t="shared" si="194"/>
        <v>0</v>
      </c>
      <c r="U2609">
        <f t="shared" si="194"/>
        <v>0</v>
      </c>
      <c r="V2609">
        <f t="shared" si="194"/>
        <v>0</v>
      </c>
      <c r="W2609">
        <f t="shared" si="194"/>
        <v>0</v>
      </c>
      <c r="X2609">
        <f t="shared" si="194"/>
        <v>0</v>
      </c>
      <c r="Y2609">
        <f t="shared" si="194"/>
        <v>0</v>
      </c>
      <c r="Z2609">
        <f t="shared" si="194"/>
        <v>0</v>
      </c>
      <c r="AA2609">
        <f t="shared" si="194"/>
        <v>0</v>
      </c>
      <c r="AB2609">
        <f t="shared" si="194"/>
        <v>0</v>
      </c>
      <c r="AC2609">
        <f t="shared" si="194"/>
        <v>0</v>
      </c>
      <c r="AD2609">
        <f t="shared" si="194"/>
        <v>0</v>
      </c>
      <c r="AE2609">
        <f t="shared" si="194"/>
        <v>0</v>
      </c>
      <c r="AF2609">
        <f t="shared" si="194"/>
        <v>0</v>
      </c>
      <c r="AG2609">
        <f t="shared" si="194"/>
        <v>0</v>
      </c>
      <c r="AH2609">
        <f t="shared" si="194"/>
        <v>0</v>
      </c>
      <c r="AI2609">
        <f t="shared" si="194"/>
        <v>0</v>
      </c>
    </row>
    <row r="2610" spans="1:35" x14ac:dyDescent="0.25">
      <c r="A2610">
        <v>300</v>
      </c>
      <c r="C2610">
        <f t="shared" ref="C2610:AI2610" si="195">SUMIFS(C$1835:C$2476,$A$1835:$A$2476,$A2610)-SUMIFS(B$1189:B$1832,$A$1189:$A$1832,$A2610)</f>
        <v>0</v>
      </c>
      <c r="D2610">
        <f t="shared" si="195"/>
        <v>0</v>
      </c>
      <c r="E2610">
        <f t="shared" si="195"/>
        <v>0</v>
      </c>
      <c r="F2610">
        <f t="shared" si="195"/>
        <v>0</v>
      </c>
      <c r="G2610">
        <f t="shared" si="195"/>
        <v>0</v>
      </c>
      <c r="H2610">
        <f t="shared" si="195"/>
        <v>0</v>
      </c>
      <c r="I2610">
        <f t="shared" si="195"/>
        <v>0</v>
      </c>
      <c r="J2610">
        <f t="shared" si="195"/>
        <v>0</v>
      </c>
      <c r="K2610">
        <f t="shared" si="195"/>
        <v>0</v>
      </c>
      <c r="L2610">
        <f t="shared" si="195"/>
        <v>0</v>
      </c>
      <c r="M2610">
        <f t="shared" si="195"/>
        <v>0</v>
      </c>
      <c r="N2610">
        <f t="shared" si="195"/>
        <v>0</v>
      </c>
      <c r="O2610">
        <f t="shared" si="195"/>
        <v>0</v>
      </c>
      <c r="P2610">
        <f t="shared" si="195"/>
        <v>0</v>
      </c>
      <c r="Q2610">
        <f t="shared" si="195"/>
        <v>0</v>
      </c>
      <c r="R2610">
        <f t="shared" si="195"/>
        <v>0</v>
      </c>
      <c r="S2610">
        <f t="shared" si="195"/>
        <v>0</v>
      </c>
      <c r="T2610">
        <f t="shared" si="195"/>
        <v>0</v>
      </c>
      <c r="U2610">
        <f t="shared" si="195"/>
        <v>0</v>
      </c>
      <c r="V2610">
        <f t="shared" si="195"/>
        <v>0</v>
      </c>
      <c r="W2610">
        <f t="shared" si="195"/>
        <v>0</v>
      </c>
      <c r="X2610">
        <f t="shared" si="195"/>
        <v>0</v>
      </c>
      <c r="Y2610">
        <f t="shared" si="195"/>
        <v>0</v>
      </c>
      <c r="Z2610">
        <f t="shared" si="195"/>
        <v>0</v>
      </c>
      <c r="AA2610">
        <f t="shared" si="195"/>
        <v>0</v>
      </c>
      <c r="AB2610">
        <f t="shared" si="195"/>
        <v>0</v>
      </c>
      <c r="AC2610">
        <f t="shared" si="195"/>
        <v>0</v>
      </c>
      <c r="AD2610">
        <f t="shared" si="195"/>
        <v>0</v>
      </c>
      <c r="AE2610">
        <f t="shared" si="195"/>
        <v>0</v>
      </c>
      <c r="AF2610">
        <f t="shared" si="195"/>
        <v>0</v>
      </c>
      <c r="AG2610">
        <f t="shared" si="195"/>
        <v>0</v>
      </c>
      <c r="AH2610">
        <f t="shared" si="195"/>
        <v>0</v>
      </c>
      <c r="AI2610">
        <f t="shared" si="195"/>
        <v>0</v>
      </c>
    </row>
    <row r="2611" spans="1:35" x14ac:dyDescent="0.25">
      <c r="A2611">
        <v>301</v>
      </c>
      <c r="C2611">
        <f t="shared" ref="C2611:AI2611" si="196">SUMIFS(C$1835:C$2476,$A$1835:$A$2476,$A2611)-SUMIFS(B$1189:B$1832,$A$1189:$A$1832,$A2611)</f>
        <v>0</v>
      </c>
      <c r="D2611">
        <f t="shared" si="196"/>
        <v>0</v>
      </c>
      <c r="E2611">
        <f t="shared" si="196"/>
        <v>0</v>
      </c>
      <c r="F2611">
        <f t="shared" si="196"/>
        <v>0</v>
      </c>
      <c r="G2611">
        <f t="shared" si="196"/>
        <v>0</v>
      </c>
      <c r="H2611">
        <f t="shared" si="196"/>
        <v>0</v>
      </c>
      <c r="I2611">
        <f t="shared" si="196"/>
        <v>0</v>
      </c>
      <c r="J2611">
        <f t="shared" si="196"/>
        <v>0</v>
      </c>
      <c r="K2611">
        <f t="shared" si="196"/>
        <v>0</v>
      </c>
      <c r="L2611">
        <f t="shared" si="196"/>
        <v>0</v>
      </c>
      <c r="M2611">
        <f t="shared" si="196"/>
        <v>0</v>
      </c>
      <c r="N2611">
        <f t="shared" si="196"/>
        <v>0</v>
      </c>
      <c r="O2611">
        <f t="shared" si="196"/>
        <v>0</v>
      </c>
      <c r="P2611">
        <f t="shared" si="196"/>
        <v>0</v>
      </c>
      <c r="Q2611">
        <f t="shared" si="196"/>
        <v>0</v>
      </c>
      <c r="R2611">
        <f t="shared" si="196"/>
        <v>0</v>
      </c>
      <c r="S2611">
        <f t="shared" si="196"/>
        <v>0</v>
      </c>
      <c r="T2611">
        <f t="shared" si="196"/>
        <v>0</v>
      </c>
      <c r="U2611">
        <f t="shared" si="196"/>
        <v>0</v>
      </c>
      <c r="V2611">
        <f t="shared" si="196"/>
        <v>0</v>
      </c>
      <c r="W2611">
        <f t="shared" si="196"/>
        <v>0</v>
      </c>
      <c r="X2611">
        <f t="shared" si="196"/>
        <v>0</v>
      </c>
      <c r="Y2611">
        <f t="shared" si="196"/>
        <v>0</v>
      </c>
      <c r="Z2611">
        <f t="shared" si="196"/>
        <v>0</v>
      </c>
      <c r="AA2611">
        <f t="shared" si="196"/>
        <v>0</v>
      </c>
      <c r="AB2611">
        <f t="shared" si="196"/>
        <v>0</v>
      </c>
      <c r="AC2611">
        <f t="shared" si="196"/>
        <v>0</v>
      </c>
      <c r="AD2611">
        <f t="shared" si="196"/>
        <v>0</v>
      </c>
      <c r="AE2611">
        <f t="shared" si="196"/>
        <v>0</v>
      </c>
      <c r="AF2611">
        <f t="shared" si="196"/>
        <v>0</v>
      </c>
      <c r="AG2611">
        <f t="shared" si="196"/>
        <v>0</v>
      </c>
      <c r="AH2611">
        <f t="shared" si="196"/>
        <v>0</v>
      </c>
      <c r="AI2611">
        <f t="shared" si="196"/>
        <v>0</v>
      </c>
    </row>
    <row r="2612" spans="1:35" x14ac:dyDescent="0.25">
      <c r="A2612">
        <v>302</v>
      </c>
      <c r="C2612">
        <f t="shared" ref="C2612:AI2612" si="197">SUMIFS(C$1835:C$2476,$A$1835:$A$2476,$A2612)-SUMIFS(B$1189:B$1832,$A$1189:$A$1832,$A2612)</f>
        <v>0</v>
      </c>
      <c r="D2612">
        <f t="shared" si="197"/>
        <v>0</v>
      </c>
      <c r="E2612">
        <f t="shared" si="197"/>
        <v>0</v>
      </c>
      <c r="F2612">
        <f t="shared" si="197"/>
        <v>0</v>
      </c>
      <c r="G2612">
        <f t="shared" si="197"/>
        <v>0</v>
      </c>
      <c r="H2612">
        <f t="shared" si="197"/>
        <v>0</v>
      </c>
      <c r="I2612">
        <f t="shared" si="197"/>
        <v>0</v>
      </c>
      <c r="J2612">
        <f t="shared" si="197"/>
        <v>0</v>
      </c>
      <c r="K2612">
        <f t="shared" si="197"/>
        <v>0</v>
      </c>
      <c r="L2612">
        <f t="shared" si="197"/>
        <v>0</v>
      </c>
      <c r="M2612">
        <f t="shared" si="197"/>
        <v>0</v>
      </c>
      <c r="N2612">
        <f t="shared" si="197"/>
        <v>0</v>
      </c>
      <c r="O2612">
        <f t="shared" si="197"/>
        <v>0</v>
      </c>
      <c r="P2612">
        <f t="shared" si="197"/>
        <v>0</v>
      </c>
      <c r="Q2612">
        <f t="shared" si="197"/>
        <v>0</v>
      </c>
      <c r="R2612">
        <f t="shared" si="197"/>
        <v>0</v>
      </c>
      <c r="S2612">
        <f t="shared" si="197"/>
        <v>0</v>
      </c>
      <c r="T2612">
        <f t="shared" si="197"/>
        <v>0</v>
      </c>
      <c r="U2612">
        <f t="shared" si="197"/>
        <v>0</v>
      </c>
      <c r="V2612">
        <f t="shared" si="197"/>
        <v>0</v>
      </c>
      <c r="W2612">
        <f t="shared" si="197"/>
        <v>0</v>
      </c>
      <c r="X2612">
        <f t="shared" si="197"/>
        <v>0</v>
      </c>
      <c r="Y2612">
        <f t="shared" si="197"/>
        <v>0</v>
      </c>
      <c r="Z2612">
        <f t="shared" si="197"/>
        <v>0</v>
      </c>
      <c r="AA2612">
        <f t="shared" si="197"/>
        <v>0</v>
      </c>
      <c r="AB2612">
        <f t="shared" si="197"/>
        <v>0</v>
      </c>
      <c r="AC2612">
        <f t="shared" si="197"/>
        <v>0</v>
      </c>
      <c r="AD2612">
        <f t="shared" si="197"/>
        <v>0</v>
      </c>
      <c r="AE2612">
        <f t="shared" si="197"/>
        <v>0</v>
      </c>
      <c r="AF2612">
        <f t="shared" si="197"/>
        <v>0</v>
      </c>
      <c r="AG2612">
        <f t="shared" si="197"/>
        <v>0</v>
      </c>
      <c r="AH2612">
        <f t="shared" si="197"/>
        <v>0</v>
      </c>
      <c r="AI2612">
        <f t="shared" si="197"/>
        <v>0</v>
      </c>
    </row>
    <row r="2613" spans="1:35" x14ac:dyDescent="0.25">
      <c r="A2613">
        <v>303</v>
      </c>
      <c r="C2613">
        <f t="shared" ref="C2613:AI2613" si="198">SUMIFS(C$1835:C$2476,$A$1835:$A$2476,$A2613)-SUMIFS(B$1189:B$1832,$A$1189:$A$1832,$A2613)</f>
        <v>41.231999999999971</v>
      </c>
      <c r="D2613">
        <f t="shared" si="198"/>
        <v>73.277999999998428</v>
      </c>
      <c r="E2613">
        <f t="shared" si="198"/>
        <v>124.19399999999951</v>
      </c>
      <c r="F2613">
        <f t="shared" si="198"/>
        <v>164.89800000000105</v>
      </c>
      <c r="G2613">
        <f t="shared" si="198"/>
        <v>0</v>
      </c>
      <c r="H2613">
        <f t="shared" si="198"/>
        <v>0</v>
      </c>
      <c r="I2613">
        <f t="shared" si="198"/>
        <v>0</v>
      </c>
      <c r="J2613">
        <f t="shared" si="198"/>
        <v>0</v>
      </c>
      <c r="K2613">
        <f t="shared" si="198"/>
        <v>0</v>
      </c>
      <c r="L2613">
        <f t="shared" si="198"/>
        <v>0</v>
      </c>
      <c r="M2613">
        <f t="shared" si="198"/>
        <v>0</v>
      </c>
      <c r="N2613">
        <f t="shared" si="198"/>
        <v>0</v>
      </c>
      <c r="O2613">
        <f t="shared" si="198"/>
        <v>0</v>
      </c>
      <c r="P2613">
        <f t="shared" si="198"/>
        <v>0</v>
      </c>
      <c r="Q2613">
        <f t="shared" si="198"/>
        <v>0</v>
      </c>
      <c r="R2613">
        <f t="shared" si="198"/>
        <v>0</v>
      </c>
      <c r="S2613">
        <f t="shared" si="198"/>
        <v>0</v>
      </c>
      <c r="T2613">
        <f t="shared" si="198"/>
        <v>0</v>
      </c>
      <c r="U2613">
        <f t="shared" si="198"/>
        <v>0</v>
      </c>
      <c r="V2613">
        <f t="shared" si="198"/>
        <v>0</v>
      </c>
      <c r="W2613">
        <f t="shared" si="198"/>
        <v>0</v>
      </c>
      <c r="X2613">
        <f t="shared" si="198"/>
        <v>0</v>
      </c>
      <c r="Y2613">
        <f t="shared" si="198"/>
        <v>0</v>
      </c>
      <c r="Z2613">
        <f t="shared" si="198"/>
        <v>0</v>
      </c>
      <c r="AA2613">
        <f t="shared" si="198"/>
        <v>0</v>
      </c>
      <c r="AB2613">
        <f t="shared" si="198"/>
        <v>0</v>
      </c>
      <c r="AC2613">
        <f t="shared" si="198"/>
        <v>0</v>
      </c>
      <c r="AD2613">
        <f t="shared" si="198"/>
        <v>0</v>
      </c>
      <c r="AE2613">
        <f t="shared" si="198"/>
        <v>0</v>
      </c>
      <c r="AF2613">
        <f t="shared" si="198"/>
        <v>0</v>
      </c>
      <c r="AG2613">
        <f t="shared" si="198"/>
        <v>0</v>
      </c>
      <c r="AH2613">
        <f t="shared" si="198"/>
        <v>0</v>
      </c>
      <c r="AI2613">
        <f t="shared" si="198"/>
        <v>0</v>
      </c>
    </row>
    <row r="2614" spans="1:35" x14ac:dyDescent="0.25">
      <c r="A2614">
        <v>304</v>
      </c>
      <c r="C2614">
        <f t="shared" ref="C2614:AI2614" si="199">SUMIFS(C$1835:C$2476,$A$1835:$A$2476,$A2614)-SUMIFS(B$1189:B$1832,$A$1189:$A$1832,$A2614)</f>
        <v>0</v>
      </c>
      <c r="D2614">
        <f t="shared" si="199"/>
        <v>0</v>
      </c>
      <c r="E2614">
        <f t="shared" si="199"/>
        <v>0</v>
      </c>
      <c r="F2614">
        <f t="shared" si="199"/>
        <v>0</v>
      </c>
      <c r="G2614">
        <f t="shared" si="199"/>
        <v>0</v>
      </c>
      <c r="H2614">
        <f t="shared" si="199"/>
        <v>0</v>
      </c>
      <c r="I2614">
        <f t="shared" si="199"/>
        <v>0</v>
      </c>
      <c r="J2614">
        <f t="shared" si="199"/>
        <v>0</v>
      </c>
      <c r="K2614">
        <f t="shared" si="199"/>
        <v>0</v>
      </c>
      <c r="L2614">
        <f t="shared" si="199"/>
        <v>0</v>
      </c>
      <c r="M2614">
        <f t="shared" si="199"/>
        <v>0</v>
      </c>
      <c r="N2614">
        <f t="shared" si="199"/>
        <v>0</v>
      </c>
      <c r="O2614">
        <f t="shared" si="199"/>
        <v>0</v>
      </c>
      <c r="P2614">
        <f t="shared" si="199"/>
        <v>0</v>
      </c>
      <c r="Q2614">
        <f t="shared" si="199"/>
        <v>0</v>
      </c>
      <c r="R2614">
        <f t="shared" si="199"/>
        <v>0</v>
      </c>
      <c r="S2614">
        <f t="shared" si="199"/>
        <v>0</v>
      </c>
      <c r="T2614">
        <f t="shared" si="199"/>
        <v>0</v>
      </c>
      <c r="U2614">
        <f t="shared" si="199"/>
        <v>0</v>
      </c>
      <c r="V2614">
        <f t="shared" si="199"/>
        <v>0</v>
      </c>
      <c r="W2614">
        <f t="shared" si="199"/>
        <v>0</v>
      </c>
      <c r="X2614">
        <f t="shared" si="199"/>
        <v>0</v>
      </c>
      <c r="Y2614">
        <f t="shared" si="199"/>
        <v>0</v>
      </c>
      <c r="Z2614">
        <f t="shared" si="199"/>
        <v>0</v>
      </c>
      <c r="AA2614">
        <f t="shared" si="199"/>
        <v>0</v>
      </c>
      <c r="AB2614">
        <f t="shared" si="199"/>
        <v>0</v>
      </c>
      <c r="AC2614">
        <f t="shared" si="199"/>
        <v>0</v>
      </c>
      <c r="AD2614">
        <f t="shared" si="199"/>
        <v>0</v>
      </c>
      <c r="AE2614">
        <f t="shared" si="199"/>
        <v>0</v>
      </c>
      <c r="AF2614">
        <f t="shared" si="199"/>
        <v>0</v>
      </c>
      <c r="AG2614">
        <f t="shared" si="199"/>
        <v>0</v>
      </c>
      <c r="AH2614">
        <f t="shared" si="199"/>
        <v>0</v>
      </c>
      <c r="AI2614">
        <f t="shared" si="199"/>
        <v>0</v>
      </c>
    </row>
    <row r="2615" spans="1:35" x14ac:dyDescent="0.25">
      <c r="A2615">
        <v>307</v>
      </c>
      <c r="C2615">
        <f t="shared" ref="C2615:AI2615" si="200">SUMIFS(C$1835:C$2476,$A$1835:$A$2476,$A2615)-SUMIFS(B$1189:B$1832,$A$1189:$A$1832,$A2615)</f>
        <v>0</v>
      </c>
      <c r="D2615">
        <f t="shared" si="200"/>
        <v>0</v>
      </c>
      <c r="E2615">
        <f t="shared" si="200"/>
        <v>0</v>
      </c>
      <c r="F2615">
        <f t="shared" si="200"/>
        <v>0</v>
      </c>
      <c r="G2615">
        <f t="shared" si="200"/>
        <v>0</v>
      </c>
      <c r="H2615">
        <f t="shared" si="200"/>
        <v>0</v>
      </c>
      <c r="I2615">
        <f t="shared" si="200"/>
        <v>0</v>
      </c>
      <c r="J2615">
        <f t="shared" si="200"/>
        <v>0</v>
      </c>
      <c r="K2615">
        <f t="shared" si="200"/>
        <v>0</v>
      </c>
      <c r="L2615">
        <f t="shared" si="200"/>
        <v>0</v>
      </c>
      <c r="M2615">
        <f t="shared" si="200"/>
        <v>0</v>
      </c>
      <c r="N2615">
        <f t="shared" si="200"/>
        <v>0</v>
      </c>
      <c r="O2615">
        <f t="shared" si="200"/>
        <v>0</v>
      </c>
      <c r="P2615">
        <f t="shared" si="200"/>
        <v>0</v>
      </c>
      <c r="Q2615">
        <f t="shared" si="200"/>
        <v>0</v>
      </c>
      <c r="R2615">
        <f t="shared" si="200"/>
        <v>0</v>
      </c>
      <c r="S2615">
        <f t="shared" si="200"/>
        <v>0</v>
      </c>
      <c r="T2615">
        <f t="shared" si="200"/>
        <v>0</v>
      </c>
      <c r="U2615">
        <f t="shared" si="200"/>
        <v>0</v>
      </c>
      <c r="V2615">
        <f t="shared" si="200"/>
        <v>0</v>
      </c>
      <c r="W2615">
        <f t="shared" si="200"/>
        <v>0</v>
      </c>
      <c r="X2615">
        <f t="shared" si="200"/>
        <v>0</v>
      </c>
      <c r="Y2615">
        <f t="shared" si="200"/>
        <v>0</v>
      </c>
      <c r="Z2615">
        <f t="shared" si="200"/>
        <v>0</v>
      </c>
      <c r="AA2615">
        <f t="shared" si="200"/>
        <v>0</v>
      </c>
      <c r="AB2615">
        <f t="shared" si="200"/>
        <v>0</v>
      </c>
      <c r="AC2615">
        <f t="shared" si="200"/>
        <v>0</v>
      </c>
      <c r="AD2615">
        <f t="shared" si="200"/>
        <v>0</v>
      </c>
      <c r="AE2615">
        <f t="shared" si="200"/>
        <v>0</v>
      </c>
      <c r="AF2615">
        <f t="shared" si="200"/>
        <v>0</v>
      </c>
      <c r="AG2615">
        <f t="shared" si="200"/>
        <v>0</v>
      </c>
      <c r="AH2615">
        <f t="shared" si="200"/>
        <v>0</v>
      </c>
      <c r="AI2615">
        <f t="shared" si="200"/>
        <v>0</v>
      </c>
    </row>
    <row r="2616" spans="1:35" x14ac:dyDescent="0.25">
      <c r="A2616">
        <v>308</v>
      </c>
      <c r="C2616">
        <f t="shared" ref="C2616:AI2616" si="201">SUMIFS(C$1835:C$2476,$A$1835:$A$2476,$A2616)-SUMIFS(B$1189:B$1832,$A$1189:$A$1832,$A2616)</f>
        <v>0</v>
      </c>
      <c r="D2616">
        <f t="shared" si="201"/>
        <v>0</v>
      </c>
      <c r="E2616">
        <f t="shared" si="201"/>
        <v>0</v>
      </c>
      <c r="F2616">
        <f t="shared" si="201"/>
        <v>0</v>
      </c>
      <c r="G2616">
        <f t="shared" si="201"/>
        <v>0</v>
      </c>
      <c r="H2616">
        <f t="shared" si="201"/>
        <v>0</v>
      </c>
      <c r="I2616">
        <f t="shared" si="201"/>
        <v>0</v>
      </c>
      <c r="J2616">
        <f t="shared" si="201"/>
        <v>0</v>
      </c>
      <c r="K2616">
        <f t="shared" si="201"/>
        <v>0</v>
      </c>
      <c r="L2616">
        <f t="shared" si="201"/>
        <v>0</v>
      </c>
      <c r="M2616">
        <f t="shared" si="201"/>
        <v>0</v>
      </c>
      <c r="N2616">
        <f t="shared" si="201"/>
        <v>0</v>
      </c>
      <c r="O2616">
        <f t="shared" si="201"/>
        <v>0</v>
      </c>
      <c r="P2616">
        <f t="shared" si="201"/>
        <v>0</v>
      </c>
      <c r="Q2616">
        <f t="shared" si="201"/>
        <v>0</v>
      </c>
      <c r="R2616">
        <f t="shared" si="201"/>
        <v>0</v>
      </c>
      <c r="S2616">
        <f t="shared" si="201"/>
        <v>0</v>
      </c>
      <c r="T2616">
        <f t="shared" si="201"/>
        <v>0</v>
      </c>
      <c r="U2616">
        <f t="shared" si="201"/>
        <v>0</v>
      </c>
      <c r="V2616">
        <f t="shared" si="201"/>
        <v>0</v>
      </c>
      <c r="W2616">
        <f t="shared" si="201"/>
        <v>0</v>
      </c>
      <c r="X2616">
        <f t="shared" si="201"/>
        <v>0</v>
      </c>
      <c r="Y2616">
        <f t="shared" si="201"/>
        <v>0</v>
      </c>
      <c r="Z2616">
        <f t="shared" si="201"/>
        <v>0</v>
      </c>
      <c r="AA2616">
        <f t="shared" si="201"/>
        <v>0</v>
      </c>
      <c r="AB2616">
        <f t="shared" si="201"/>
        <v>0</v>
      </c>
      <c r="AC2616">
        <f t="shared" si="201"/>
        <v>0</v>
      </c>
      <c r="AD2616">
        <f t="shared" si="201"/>
        <v>0</v>
      </c>
      <c r="AE2616">
        <f t="shared" si="201"/>
        <v>0</v>
      </c>
      <c r="AF2616">
        <f t="shared" si="201"/>
        <v>0</v>
      </c>
      <c r="AG2616">
        <f t="shared" si="201"/>
        <v>0</v>
      </c>
      <c r="AH2616">
        <f t="shared" si="201"/>
        <v>0</v>
      </c>
      <c r="AI2616">
        <f t="shared" si="201"/>
        <v>0</v>
      </c>
    </row>
    <row r="2617" spans="1:35" x14ac:dyDescent="0.25">
      <c r="A2617">
        <v>310</v>
      </c>
      <c r="C2617">
        <f t="shared" ref="C2617:AI2617" si="202">SUMIFS(C$1835:C$2476,$A$1835:$A$2476,$A2617)-SUMIFS(B$1189:B$1832,$A$1189:$A$1832,$A2617)</f>
        <v>0</v>
      </c>
      <c r="D2617">
        <f t="shared" si="202"/>
        <v>0</v>
      </c>
      <c r="E2617">
        <f t="shared" si="202"/>
        <v>0</v>
      </c>
      <c r="F2617">
        <f t="shared" si="202"/>
        <v>0</v>
      </c>
      <c r="G2617">
        <f t="shared" si="202"/>
        <v>0</v>
      </c>
      <c r="H2617">
        <f t="shared" si="202"/>
        <v>0</v>
      </c>
      <c r="I2617">
        <f t="shared" si="202"/>
        <v>0</v>
      </c>
      <c r="J2617">
        <f t="shared" si="202"/>
        <v>0</v>
      </c>
      <c r="K2617">
        <f t="shared" si="202"/>
        <v>0</v>
      </c>
      <c r="L2617">
        <f t="shared" si="202"/>
        <v>0</v>
      </c>
      <c r="M2617">
        <f t="shared" si="202"/>
        <v>0</v>
      </c>
      <c r="N2617">
        <f t="shared" si="202"/>
        <v>0</v>
      </c>
      <c r="O2617">
        <f t="shared" si="202"/>
        <v>0</v>
      </c>
      <c r="P2617">
        <f t="shared" si="202"/>
        <v>0</v>
      </c>
      <c r="Q2617">
        <f t="shared" si="202"/>
        <v>0</v>
      </c>
      <c r="R2617">
        <f t="shared" si="202"/>
        <v>0</v>
      </c>
      <c r="S2617">
        <f t="shared" si="202"/>
        <v>0</v>
      </c>
      <c r="T2617">
        <f t="shared" si="202"/>
        <v>0</v>
      </c>
      <c r="U2617">
        <f t="shared" si="202"/>
        <v>0</v>
      </c>
      <c r="V2617">
        <f t="shared" si="202"/>
        <v>0</v>
      </c>
      <c r="W2617">
        <f t="shared" si="202"/>
        <v>0</v>
      </c>
      <c r="X2617">
        <f t="shared" si="202"/>
        <v>0</v>
      </c>
      <c r="Y2617">
        <f t="shared" si="202"/>
        <v>0</v>
      </c>
      <c r="Z2617">
        <f t="shared" si="202"/>
        <v>0</v>
      </c>
      <c r="AA2617">
        <f t="shared" si="202"/>
        <v>0</v>
      </c>
      <c r="AB2617">
        <f t="shared" si="202"/>
        <v>0</v>
      </c>
      <c r="AC2617">
        <f t="shared" si="202"/>
        <v>0</v>
      </c>
      <c r="AD2617">
        <f t="shared" si="202"/>
        <v>0</v>
      </c>
      <c r="AE2617">
        <f t="shared" si="202"/>
        <v>0</v>
      </c>
      <c r="AF2617">
        <f t="shared" si="202"/>
        <v>0</v>
      </c>
      <c r="AG2617">
        <f t="shared" si="202"/>
        <v>0</v>
      </c>
      <c r="AH2617">
        <f t="shared" si="202"/>
        <v>0</v>
      </c>
      <c r="AI2617">
        <f t="shared" si="202"/>
        <v>0</v>
      </c>
    </row>
    <row r="2618" spans="1:35" x14ac:dyDescent="0.25">
      <c r="A2618">
        <v>312</v>
      </c>
      <c r="C2618">
        <f t="shared" ref="C2618:AI2618" si="203">SUMIFS(C$1835:C$2476,$A$1835:$A$2476,$A2618)-SUMIFS(B$1189:B$1832,$A$1189:$A$1832,$A2618)</f>
        <v>0</v>
      </c>
      <c r="D2618">
        <f t="shared" si="203"/>
        <v>0</v>
      </c>
      <c r="E2618">
        <f t="shared" si="203"/>
        <v>0</v>
      </c>
      <c r="F2618">
        <f t="shared" si="203"/>
        <v>0</v>
      </c>
      <c r="G2618">
        <f t="shared" si="203"/>
        <v>0</v>
      </c>
      <c r="H2618">
        <f t="shared" si="203"/>
        <v>0</v>
      </c>
      <c r="I2618">
        <f t="shared" si="203"/>
        <v>0</v>
      </c>
      <c r="J2618">
        <f t="shared" si="203"/>
        <v>0</v>
      </c>
      <c r="K2618">
        <f t="shared" si="203"/>
        <v>0</v>
      </c>
      <c r="L2618">
        <f t="shared" si="203"/>
        <v>0</v>
      </c>
      <c r="M2618">
        <f t="shared" si="203"/>
        <v>0</v>
      </c>
      <c r="N2618">
        <f t="shared" si="203"/>
        <v>0</v>
      </c>
      <c r="O2618">
        <f t="shared" si="203"/>
        <v>0</v>
      </c>
      <c r="P2618">
        <f t="shared" si="203"/>
        <v>0</v>
      </c>
      <c r="Q2618">
        <f t="shared" si="203"/>
        <v>0</v>
      </c>
      <c r="R2618">
        <f t="shared" si="203"/>
        <v>0</v>
      </c>
      <c r="S2618">
        <f t="shared" si="203"/>
        <v>0</v>
      </c>
      <c r="T2618">
        <f t="shared" si="203"/>
        <v>0</v>
      </c>
      <c r="U2618">
        <f t="shared" si="203"/>
        <v>0</v>
      </c>
      <c r="V2618">
        <f t="shared" si="203"/>
        <v>0</v>
      </c>
      <c r="W2618">
        <f t="shared" si="203"/>
        <v>0</v>
      </c>
      <c r="X2618">
        <f t="shared" si="203"/>
        <v>0</v>
      </c>
      <c r="Y2618">
        <f t="shared" si="203"/>
        <v>0</v>
      </c>
      <c r="Z2618">
        <f t="shared" si="203"/>
        <v>0</v>
      </c>
      <c r="AA2618">
        <f t="shared" si="203"/>
        <v>0</v>
      </c>
      <c r="AB2618">
        <f t="shared" si="203"/>
        <v>0</v>
      </c>
      <c r="AC2618">
        <f t="shared" si="203"/>
        <v>0</v>
      </c>
      <c r="AD2618">
        <f t="shared" si="203"/>
        <v>0</v>
      </c>
      <c r="AE2618">
        <f t="shared" si="203"/>
        <v>0</v>
      </c>
      <c r="AF2618">
        <f t="shared" si="203"/>
        <v>0</v>
      </c>
      <c r="AG2618">
        <f t="shared" si="203"/>
        <v>0</v>
      </c>
      <c r="AH2618">
        <f t="shared" si="203"/>
        <v>0</v>
      </c>
      <c r="AI2618">
        <f t="shared" si="203"/>
        <v>0</v>
      </c>
    </row>
    <row r="2619" spans="1:35" x14ac:dyDescent="0.25">
      <c r="A2619">
        <v>313</v>
      </c>
      <c r="C2619">
        <f t="shared" ref="C2619:AI2619" si="204">SUMIFS(C$1835:C$2476,$A$1835:$A$2476,$A2619)-SUMIFS(B$1189:B$1832,$A$1189:$A$1832,$A2619)</f>
        <v>0</v>
      </c>
      <c r="D2619">
        <f t="shared" si="204"/>
        <v>0</v>
      </c>
      <c r="E2619">
        <f t="shared" si="204"/>
        <v>0</v>
      </c>
      <c r="F2619">
        <f t="shared" si="204"/>
        <v>0</v>
      </c>
      <c r="G2619">
        <f t="shared" si="204"/>
        <v>0</v>
      </c>
      <c r="H2619">
        <f t="shared" si="204"/>
        <v>0</v>
      </c>
      <c r="I2619">
        <f t="shared" si="204"/>
        <v>0</v>
      </c>
      <c r="J2619">
        <f t="shared" si="204"/>
        <v>0</v>
      </c>
      <c r="K2619">
        <f t="shared" si="204"/>
        <v>0</v>
      </c>
      <c r="L2619">
        <f t="shared" si="204"/>
        <v>0</v>
      </c>
      <c r="M2619">
        <f t="shared" si="204"/>
        <v>0</v>
      </c>
      <c r="N2619">
        <f t="shared" si="204"/>
        <v>0</v>
      </c>
      <c r="O2619">
        <f t="shared" si="204"/>
        <v>0</v>
      </c>
      <c r="P2619">
        <f t="shared" si="204"/>
        <v>0</v>
      </c>
      <c r="Q2619">
        <f t="shared" si="204"/>
        <v>0</v>
      </c>
      <c r="R2619">
        <f t="shared" si="204"/>
        <v>0</v>
      </c>
      <c r="S2619">
        <f t="shared" si="204"/>
        <v>0</v>
      </c>
      <c r="T2619">
        <f t="shared" si="204"/>
        <v>0</v>
      </c>
      <c r="U2619">
        <f t="shared" si="204"/>
        <v>0</v>
      </c>
      <c r="V2619">
        <f t="shared" si="204"/>
        <v>0</v>
      </c>
      <c r="W2619">
        <f t="shared" si="204"/>
        <v>0</v>
      </c>
      <c r="X2619">
        <f t="shared" si="204"/>
        <v>0</v>
      </c>
      <c r="Y2619">
        <f t="shared" si="204"/>
        <v>0</v>
      </c>
      <c r="Z2619">
        <f t="shared" si="204"/>
        <v>0</v>
      </c>
      <c r="AA2619">
        <f t="shared" si="204"/>
        <v>0</v>
      </c>
      <c r="AB2619">
        <f t="shared" si="204"/>
        <v>0</v>
      </c>
      <c r="AC2619">
        <f t="shared" si="204"/>
        <v>0</v>
      </c>
      <c r="AD2619">
        <f t="shared" si="204"/>
        <v>0</v>
      </c>
      <c r="AE2619">
        <f t="shared" si="204"/>
        <v>0</v>
      </c>
      <c r="AF2619">
        <f t="shared" si="204"/>
        <v>0</v>
      </c>
      <c r="AG2619">
        <f t="shared" si="204"/>
        <v>0</v>
      </c>
      <c r="AH2619">
        <f t="shared" si="204"/>
        <v>0</v>
      </c>
      <c r="AI2619">
        <f t="shared" si="204"/>
        <v>0</v>
      </c>
    </row>
    <row r="2620" spans="1:35" x14ac:dyDescent="0.25">
      <c r="A2620">
        <v>317</v>
      </c>
      <c r="C2620">
        <f t="shared" ref="C2620:AI2620" si="205">SUMIFS(C$1835:C$2476,$A$1835:$A$2476,$A2620)-SUMIFS(B$1189:B$1832,$A$1189:$A$1832,$A2620)</f>
        <v>0</v>
      </c>
      <c r="D2620">
        <f t="shared" si="205"/>
        <v>0</v>
      </c>
      <c r="E2620">
        <f t="shared" si="205"/>
        <v>0</v>
      </c>
      <c r="F2620">
        <f t="shared" si="205"/>
        <v>0</v>
      </c>
      <c r="G2620">
        <f t="shared" si="205"/>
        <v>0</v>
      </c>
      <c r="H2620">
        <f t="shared" si="205"/>
        <v>0</v>
      </c>
      <c r="I2620">
        <f t="shared" si="205"/>
        <v>0</v>
      </c>
      <c r="J2620">
        <f t="shared" si="205"/>
        <v>0</v>
      </c>
      <c r="K2620">
        <f t="shared" si="205"/>
        <v>0</v>
      </c>
      <c r="L2620">
        <f t="shared" si="205"/>
        <v>0</v>
      </c>
      <c r="M2620">
        <f t="shared" si="205"/>
        <v>0</v>
      </c>
      <c r="N2620">
        <f t="shared" si="205"/>
        <v>0</v>
      </c>
      <c r="O2620">
        <f t="shared" si="205"/>
        <v>0</v>
      </c>
      <c r="P2620">
        <f t="shared" si="205"/>
        <v>0</v>
      </c>
      <c r="Q2620">
        <f t="shared" si="205"/>
        <v>0</v>
      </c>
      <c r="R2620">
        <f t="shared" si="205"/>
        <v>0</v>
      </c>
      <c r="S2620">
        <f t="shared" si="205"/>
        <v>0</v>
      </c>
      <c r="T2620">
        <f t="shared" si="205"/>
        <v>0</v>
      </c>
      <c r="U2620">
        <f t="shared" si="205"/>
        <v>0</v>
      </c>
      <c r="V2620">
        <f t="shared" si="205"/>
        <v>0</v>
      </c>
      <c r="W2620">
        <f t="shared" si="205"/>
        <v>0</v>
      </c>
      <c r="X2620">
        <f t="shared" si="205"/>
        <v>0</v>
      </c>
      <c r="Y2620">
        <f t="shared" si="205"/>
        <v>0</v>
      </c>
      <c r="Z2620">
        <f t="shared" si="205"/>
        <v>0</v>
      </c>
      <c r="AA2620">
        <f t="shared" si="205"/>
        <v>0</v>
      </c>
      <c r="AB2620">
        <f t="shared" si="205"/>
        <v>0</v>
      </c>
      <c r="AC2620">
        <f t="shared" si="205"/>
        <v>0</v>
      </c>
      <c r="AD2620">
        <f t="shared" si="205"/>
        <v>0</v>
      </c>
      <c r="AE2620">
        <f t="shared" si="205"/>
        <v>0</v>
      </c>
      <c r="AF2620">
        <f t="shared" si="205"/>
        <v>0</v>
      </c>
      <c r="AG2620">
        <f t="shared" si="205"/>
        <v>0</v>
      </c>
      <c r="AH2620">
        <f t="shared" si="205"/>
        <v>0</v>
      </c>
      <c r="AI2620">
        <f t="shared" si="205"/>
        <v>0</v>
      </c>
    </row>
    <row r="2621" spans="1:35" x14ac:dyDescent="0.25">
      <c r="A2621">
        <v>319</v>
      </c>
      <c r="C2621">
        <f t="shared" ref="C2621:AI2621" si="206">SUMIFS(C$1835:C$2476,$A$1835:$A$2476,$A2621)-SUMIFS(B$1189:B$1832,$A$1189:$A$1832,$A2621)</f>
        <v>0</v>
      </c>
      <c r="D2621">
        <f t="shared" si="206"/>
        <v>0</v>
      </c>
      <c r="E2621">
        <f t="shared" si="206"/>
        <v>0</v>
      </c>
      <c r="F2621">
        <f t="shared" si="206"/>
        <v>0</v>
      </c>
      <c r="G2621">
        <f t="shared" si="206"/>
        <v>0</v>
      </c>
      <c r="H2621">
        <f t="shared" si="206"/>
        <v>0</v>
      </c>
      <c r="I2621">
        <f t="shared" si="206"/>
        <v>0</v>
      </c>
      <c r="J2621">
        <f t="shared" si="206"/>
        <v>0</v>
      </c>
      <c r="K2621">
        <f t="shared" si="206"/>
        <v>0</v>
      </c>
      <c r="L2621">
        <f t="shared" si="206"/>
        <v>0</v>
      </c>
      <c r="M2621">
        <f t="shared" si="206"/>
        <v>0</v>
      </c>
      <c r="N2621">
        <f t="shared" si="206"/>
        <v>0</v>
      </c>
      <c r="O2621">
        <f t="shared" si="206"/>
        <v>0</v>
      </c>
      <c r="P2621">
        <f t="shared" si="206"/>
        <v>0</v>
      </c>
      <c r="Q2621">
        <f t="shared" si="206"/>
        <v>0</v>
      </c>
      <c r="R2621">
        <f t="shared" si="206"/>
        <v>0</v>
      </c>
      <c r="S2621">
        <f t="shared" si="206"/>
        <v>0</v>
      </c>
      <c r="T2621">
        <f t="shared" si="206"/>
        <v>0</v>
      </c>
      <c r="U2621">
        <f t="shared" si="206"/>
        <v>0</v>
      </c>
      <c r="V2621">
        <f t="shared" si="206"/>
        <v>0</v>
      </c>
      <c r="W2621">
        <f t="shared" si="206"/>
        <v>0</v>
      </c>
      <c r="X2621">
        <f t="shared" si="206"/>
        <v>0</v>
      </c>
      <c r="Y2621">
        <f t="shared" si="206"/>
        <v>0</v>
      </c>
      <c r="Z2621">
        <f t="shared" si="206"/>
        <v>0</v>
      </c>
      <c r="AA2621">
        <f t="shared" si="206"/>
        <v>0</v>
      </c>
      <c r="AB2621">
        <f t="shared" si="206"/>
        <v>0</v>
      </c>
      <c r="AC2621">
        <f t="shared" si="206"/>
        <v>0</v>
      </c>
      <c r="AD2621">
        <f t="shared" si="206"/>
        <v>0</v>
      </c>
      <c r="AE2621">
        <f t="shared" si="206"/>
        <v>0</v>
      </c>
      <c r="AF2621">
        <f t="shared" si="206"/>
        <v>0</v>
      </c>
      <c r="AG2621">
        <f t="shared" si="206"/>
        <v>0</v>
      </c>
      <c r="AH2621">
        <f t="shared" si="206"/>
        <v>0</v>
      </c>
      <c r="AI2621">
        <f t="shared" si="206"/>
        <v>0</v>
      </c>
    </row>
    <row r="2622" spans="1:35" x14ac:dyDescent="0.25">
      <c r="A2622">
        <v>320</v>
      </c>
      <c r="C2622">
        <f t="shared" ref="C2622:AI2622" si="207">SUMIFS(C$1835:C$2476,$A$1835:$A$2476,$A2622)-SUMIFS(B$1189:B$1832,$A$1189:$A$1832,$A2622)</f>
        <v>0</v>
      </c>
      <c r="D2622">
        <f t="shared" si="207"/>
        <v>0</v>
      </c>
      <c r="E2622">
        <f t="shared" si="207"/>
        <v>0</v>
      </c>
      <c r="F2622">
        <f t="shared" si="207"/>
        <v>0</v>
      </c>
      <c r="G2622">
        <f t="shared" si="207"/>
        <v>0</v>
      </c>
      <c r="H2622">
        <f t="shared" si="207"/>
        <v>0</v>
      </c>
      <c r="I2622">
        <f t="shared" si="207"/>
        <v>0</v>
      </c>
      <c r="J2622">
        <f t="shared" si="207"/>
        <v>0</v>
      </c>
      <c r="K2622">
        <f t="shared" si="207"/>
        <v>0</v>
      </c>
      <c r="L2622">
        <f t="shared" si="207"/>
        <v>0</v>
      </c>
      <c r="M2622">
        <f t="shared" si="207"/>
        <v>0</v>
      </c>
      <c r="N2622">
        <f t="shared" si="207"/>
        <v>0</v>
      </c>
      <c r="O2622">
        <f t="shared" si="207"/>
        <v>0</v>
      </c>
      <c r="P2622">
        <f t="shared" si="207"/>
        <v>0</v>
      </c>
      <c r="Q2622">
        <f t="shared" si="207"/>
        <v>0</v>
      </c>
      <c r="R2622">
        <f t="shared" si="207"/>
        <v>0</v>
      </c>
      <c r="S2622">
        <f t="shared" si="207"/>
        <v>0</v>
      </c>
      <c r="T2622">
        <f t="shared" si="207"/>
        <v>0</v>
      </c>
      <c r="U2622">
        <f t="shared" si="207"/>
        <v>0</v>
      </c>
      <c r="V2622">
        <f t="shared" si="207"/>
        <v>0</v>
      </c>
      <c r="W2622">
        <f t="shared" si="207"/>
        <v>0</v>
      </c>
      <c r="X2622">
        <f t="shared" si="207"/>
        <v>0</v>
      </c>
      <c r="Y2622">
        <f t="shared" si="207"/>
        <v>0</v>
      </c>
      <c r="Z2622">
        <f t="shared" si="207"/>
        <v>0</v>
      </c>
      <c r="AA2622">
        <f t="shared" si="207"/>
        <v>0</v>
      </c>
      <c r="AB2622">
        <f t="shared" si="207"/>
        <v>0</v>
      </c>
      <c r="AC2622">
        <f t="shared" si="207"/>
        <v>0</v>
      </c>
      <c r="AD2622">
        <f t="shared" si="207"/>
        <v>0</v>
      </c>
      <c r="AE2622">
        <f t="shared" si="207"/>
        <v>0</v>
      </c>
      <c r="AF2622">
        <f t="shared" si="207"/>
        <v>0</v>
      </c>
      <c r="AG2622">
        <f t="shared" si="207"/>
        <v>0</v>
      </c>
      <c r="AH2622">
        <f t="shared" si="207"/>
        <v>0</v>
      </c>
      <c r="AI2622">
        <f t="shared" si="207"/>
        <v>0</v>
      </c>
    </row>
    <row r="2623" spans="1:35" x14ac:dyDescent="0.25">
      <c r="A2623">
        <v>321</v>
      </c>
      <c r="C2623">
        <f t="shared" ref="C2623:AI2623" si="208">SUMIFS(C$1835:C$2476,$A$1835:$A$2476,$A2623)-SUMIFS(B$1189:B$1832,$A$1189:$A$1832,$A2623)</f>
        <v>0</v>
      </c>
      <c r="D2623">
        <f t="shared" si="208"/>
        <v>0</v>
      </c>
      <c r="E2623">
        <f t="shared" si="208"/>
        <v>0</v>
      </c>
      <c r="F2623">
        <f t="shared" si="208"/>
        <v>0</v>
      </c>
      <c r="G2623">
        <f t="shared" si="208"/>
        <v>0</v>
      </c>
      <c r="H2623">
        <f t="shared" si="208"/>
        <v>0</v>
      </c>
      <c r="I2623">
        <f t="shared" si="208"/>
        <v>0</v>
      </c>
      <c r="J2623">
        <f t="shared" si="208"/>
        <v>0</v>
      </c>
      <c r="K2623">
        <f t="shared" si="208"/>
        <v>0</v>
      </c>
      <c r="L2623">
        <f t="shared" si="208"/>
        <v>0</v>
      </c>
      <c r="M2623">
        <f t="shared" si="208"/>
        <v>0</v>
      </c>
      <c r="N2623">
        <f t="shared" si="208"/>
        <v>0</v>
      </c>
      <c r="O2623">
        <f t="shared" si="208"/>
        <v>0</v>
      </c>
      <c r="P2623">
        <f t="shared" si="208"/>
        <v>0</v>
      </c>
      <c r="Q2623">
        <f t="shared" si="208"/>
        <v>0</v>
      </c>
      <c r="R2623">
        <f t="shared" si="208"/>
        <v>0</v>
      </c>
      <c r="S2623">
        <f t="shared" si="208"/>
        <v>0</v>
      </c>
      <c r="T2623">
        <f t="shared" si="208"/>
        <v>0</v>
      </c>
      <c r="U2623">
        <f t="shared" si="208"/>
        <v>0</v>
      </c>
      <c r="V2623">
        <f t="shared" si="208"/>
        <v>0</v>
      </c>
      <c r="W2623">
        <f t="shared" si="208"/>
        <v>0</v>
      </c>
      <c r="X2623">
        <f t="shared" si="208"/>
        <v>0</v>
      </c>
      <c r="Y2623">
        <f t="shared" si="208"/>
        <v>0</v>
      </c>
      <c r="Z2623">
        <f t="shared" si="208"/>
        <v>0</v>
      </c>
      <c r="AA2623">
        <f t="shared" si="208"/>
        <v>0</v>
      </c>
      <c r="AB2623">
        <f t="shared" si="208"/>
        <v>0</v>
      </c>
      <c r="AC2623">
        <f t="shared" si="208"/>
        <v>0</v>
      </c>
      <c r="AD2623">
        <f t="shared" si="208"/>
        <v>0</v>
      </c>
      <c r="AE2623">
        <f t="shared" si="208"/>
        <v>0</v>
      </c>
      <c r="AF2623">
        <f t="shared" si="208"/>
        <v>0</v>
      </c>
      <c r="AG2623">
        <f t="shared" si="208"/>
        <v>0</v>
      </c>
      <c r="AH2623">
        <f t="shared" si="208"/>
        <v>0</v>
      </c>
      <c r="AI2623">
        <f t="shared" si="208"/>
        <v>0</v>
      </c>
    </row>
    <row r="2624" spans="1:35" x14ac:dyDescent="0.25">
      <c r="A2624">
        <v>322</v>
      </c>
      <c r="C2624">
        <f t="shared" ref="C2624:AI2624" si="209">SUMIFS(C$1835:C$2476,$A$1835:$A$2476,$A2624)-SUMIFS(B$1189:B$1832,$A$1189:$A$1832,$A2624)</f>
        <v>0</v>
      </c>
      <c r="D2624">
        <f t="shared" si="209"/>
        <v>0</v>
      </c>
      <c r="E2624">
        <f t="shared" si="209"/>
        <v>0</v>
      </c>
      <c r="F2624">
        <f t="shared" si="209"/>
        <v>0</v>
      </c>
      <c r="G2624">
        <f t="shared" si="209"/>
        <v>0</v>
      </c>
      <c r="H2624">
        <f t="shared" si="209"/>
        <v>0</v>
      </c>
      <c r="I2624">
        <f t="shared" si="209"/>
        <v>0</v>
      </c>
      <c r="J2624">
        <f t="shared" si="209"/>
        <v>0</v>
      </c>
      <c r="K2624">
        <f t="shared" si="209"/>
        <v>0</v>
      </c>
      <c r="L2624">
        <f t="shared" si="209"/>
        <v>0</v>
      </c>
      <c r="M2624">
        <f t="shared" si="209"/>
        <v>0</v>
      </c>
      <c r="N2624">
        <f t="shared" si="209"/>
        <v>0</v>
      </c>
      <c r="O2624">
        <f t="shared" si="209"/>
        <v>0</v>
      </c>
      <c r="P2624">
        <f t="shared" si="209"/>
        <v>0</v>
      </c>
      <c r="Q2624">
        <f t="shared" si="209"/>
        <v>0</v>
      </c>
      <c r="R2624">
        <f t="shared" si="209"/>
        <v>0</v>
      </c>
      <c r="S2624">
        <f t="shared" si="209"/>
        <v>0</v>
      </c>
      <c r="T2624">
        <f t="shared" si="209"/>
        <v>0</v>
      </c>
      <c r="U2624">
        <f t="shared" si="209"/>
        <v>0</v>
      </c>
      <c r="V2624">
        <f t="shared" si="209"/>
        <v>0</v>
      </c>
      <c r="W2624">
        <f t="shared" si="209"/>
        <v>0</v>
      </c>
      <c r="X2624">
        <f t="shared" si="209"/>
        <v>0</v>
      </c>
      <c r="Y2624">
        <f t="shared" si="209"/>
        <v>0</v>
      </c>
      <c r="Z2624">
        <f t="shared" si="209"/>
        <v>0</v>
      </c>
      <c r="AA2624">
        <f t="shared" si="209"/>
        <v>0</v>
      </c>
      <c r="AB2624">
        <f t="shared" si="209"/>
        <v>0</v>
      </c>
      <c r="AC2624">
        <f t="shared" si="209"/>
        <v>0</v>
      </c>
      <c r="AD2624">
        <f t="shared" si="209"/>
        <v>0</v>
      </c>
      <c r="AE2624">
        <f t="shared" si="209"/>
        <v>0</v>
      </c>
      <c r="AF2624">
        <f t="shared" si="209"/>
        <v>0</v>
      </c>
      <c r="AG2624">
        <f t="shared" si="209"/>
        <v>0</v>
      </c>
      <c r="AH2624">
        <f t="shared" si="209"/>
        <v>0</v>
      </c>
      <c r="AI2624">
        <f t="shared" si="209"/>
        <v>0</v>
      </c>
    </row>
    <row r="2625" spans="1:35" x14ac:dyDescent="0.25">
      <c r="A2625">
        <v>327</v>
      </c>
      <c r="C2625">
        <f t="shared" ref="C2625:AI2625" si="210">SUMIFS(C$1835:C$2476,$A$1835:$A$2476,$A2625)-SUMIFS(B$1189:B$1832,$A$1189:$A$1832,$A2625)</f>
        <v>0</v>
      </c>
      <c r="D2625">
        <f t="shared" si="210"/>
        <v>0</v>
      </c>
      <c r="E2625">
        <f t="shared" si="210"/>
        <v>0</v>
      </c>
      <c r="F2625">
        <f t="shared" si="210"/>
        <v>0</v>
      </c>
      <c r="G2625">
        <f t="shared" si="210"/>
        <v>0</v>
      </c>
      <c r="H2625">
        <f t="shared" si="210"/>
        <v>0</v>
      </c>
      <c r="I2625">
        <f t="shared" si="210"/>
        <v>0</v>
      </c>
      <c r="J2625">
        <f t="shared" si="210"/>
        <v>0</v>
      </c>
      <c r="K2625">
        <f t="shared" si="210"/>
        <v>0</v>
      </c>
      <c r="L2625">
        <f t="shared" si="210"/>
        <v>0</v>
      </c>
      <c r="M2625">
        <f t="shared" si="210"/>
        <v>0</v>
      </c>
      <c r="N2625">
        <f t="shared" si="210"/>
        <v>0</v>
      </c>
      <c r="O2625">
        <f t="shared" si="210"/>
        <v>0</v>
      </c>
      <c r="P2625">
        <f t="shared" si="210"/>
        <v>0</v>
      </c>
      <c r="Q2625">
        <f t="shared" si="210"/>
        <v>0</v>
      </c>
      <c r="R2625">
        <f t="shared" si="210"/>
        <v>0</v>
      </c>
      <c r="S2625">
        <f t="shared" si="210"/>
        <v>0</v>
      </c>
      <c r="T2625">
        <f t="shared" si="210"/>
        <v>0</v>
      </c>
      <c r="U2625">
        <f t="shared" si="210"/>
        <v>0</v>
      </c>
      <c r="V2625">
        <f t="shared" si="210"/>
        <v>0</v>
      </c>
      <c r="W2625">
        <f t="shared" si="210"/>
        <v>0</v>
      </c>
      <c r="X2625">
        <f t="shared" si="210"/>
        <v>0</v>
      </c>
      <c r="Y2625">
        <f t="shared" si="210"/>
        <v>0</v>
      </c>
      <c r="Z2625">
        <f t="shared" si="210"/>
        <v>0</v>
      </c>
      <c r="AA2625">
        <f t="shared" si="210"/>
        <v>0</v>
      </c>
      <c r="AB2625">
        <f t="shared" si="210"/>
        <v>0</v>
      </c>
      <c r="AC2625">
        <f t="shared" si="210"/>
        <v>0</v>
      </c>
      <c r="AD2625">
        <f t="shared" si="210"/>
        <v>0</v>
      </c>
      <c r="AE2625">
        <f t="shared" si="210"/>
        <v>0</v>
      </c>
      <c r="AF2625">
        <f t="shared" si="210"/>
        <v>0</v>
      </c>
      <c r="AG2625">
        <f t="shared" si="210"/>
        <v>0</v>
      </c>
      <c r="AH2625">
        <f t="shared" si="210"/>
        <v>0</v>
      </c>
      <c r="AI2625">
        <f t="shared" si="210"/>
        <v>0</v>
      </c>
    </row>
    <row r="2626" spans="1:35" x14ac:dyDescent="0.25">
      <c r="A2626">
        <v>331</v>
      </c>
      <c r="C2626">
        <f t="shared" ref="C2626:AI2626" si="211">SUMIFS(C$1835:C$2476,$A$1835:$A$2476,$A2626)-SUMIFS(B$1189:B$1832,$A$1189:$A$1832,$A2626)</f>
        <v>0</v>
      </c>
      <c r="D2626">
        <f t="shared" si="211"/>
        <v>0</v>
      </c>
      <c r="E2626">
        <f t="shared" si="211"/>
        <v>0</v>
      </c>
      <c r="F2626">
        <f t="shared" si="211"/>
        <v>0</v>
      </c>
      <c r="G2626">
        <f t="shared" si="211"/>
        <v>0</v>
      </c>
      <c r="H2626">
        <f t="shared" si="211"/>
        <v>0</v>
      </c>
      <c r="I2626">
        <f t="shared" si="211"/>
        <v>0</v>
      </c>
      <c r="J2626">
        <f t="shared" si="211"/>
        <v>0</v>
      </c>
      <c r="K2626">
        <f t="shared" si="211"/>
        <v>0</v>
      </c>
      <c r="L2626">
        <f t="shared" si="211"/>
        <v>0</v>
      </c>
      <c r="M2626">
        <f t="shared" si="211"/>
        <v>0</v>
      </c>
      <c r="N2626">
        <f t="shared" si="211"/>
        <v>0</v>
      </c>
      <c r="O2626">
        <f t="shared" si="211"/>
        <v>0</v>
      </c>
      <c r="P2626">
        <f t="shared" si="211"/>
        <v>0</v>
      </c>
      <c r="Q2626">
        <f t="shared" si="211"/>
        <v>0</v>
      </c>
      <c r="R2626">
        <f t="shared" si="211"/>
        <v>0</v>
      </c>
      <c r="S2626">
        <f t="shared" si="211"/>
        <v>0</v>
      </c>
      <c r="T2626">
        <f t="shared" si="211"/>
        <v>0</v>
      </c>
      <c r="U2626">
        <f t="shared" si="211"/>
        <v>0</v>
      </c>
      <c r="V2626">
        <f t="shared" si="211"/>
        <v>0</v>
      </c>
      <c r="W2626">
        <f t="shared" si="211"/>
        <v>0</v>
      </c>
      <c r="X2626">
        <f t="shared" si="211"/>
        <v>0</v>
      </c>
      <c r="Y2626">
        <f t="shared" si="211"/>
        <v>0</v>
      </c>
      <c r="Z2626">
        <f t="shared" si="211"/>
        <v>0</v>
      </c>
      <c r="AA2626">
        <f t="shared" si="211"/>
        <v>0</v>
      </c>
      <c r="AB2626">
        <f t="shared" si="211"/>
        <v>0</v>
      </c>
      <c r="AC2626">
        <f t="shared" si="211"/>
        <v>0</v>
      </c>
      <c r="AD2626">
        <f t="shared" si="211"/>
        <v>0</v>
      </c>
      <c r="AE2626">
        <f t="shared" si="211"/>
        <v>0</v>
      </c>
      <c r="AF2626">
        <f t="shared" si="211"/>
        <v>0</v>
      </c>
      <c r="AG2626">
        <f t="shared" si="211"/>
        <v>0</v>
      </c>
      <c r="AH2626">
        <f t="shared" si="211"/>
        <v>0</v>
      </c>
      <c r="AI2626">
        <f t="shared" si="211"/>
        <v>0</v>
      </c>
    </row>
    <row r="2627" spans="1:35" x14ac:dyDescent="0.25">
      <c r="A2627">
        <v>335</v>
      </c>
      <c r="C2627">
        <f t="shared" ref="C2627:AI2627" si="212">SUMIFS(C$1835:C$2476,$A$1835:$A$2476,$A2627)-SUMIFS(B$1189:B$1832,$A$1189:$A$1832,$A2627)</f>
        <v>0</v>
      </c>
      <c r="D2627">
        <f t="shared" si="212"/>
        <v>0</v>
      </c>
      <c r="E2627">
        <f t="shared" si="212"/>
        <v>0</v>
      </c>
      <c r="F2627">
        <f t="shared" si="212"/>
        <v>0</v>
      </c>
      <c r="G2627">
        <f t="shared" si="212"/>
        <v>0</v>
      </c>
      <c r="H2627">
        <f t="shared" si="212"/>
        <v>0</v>
      </c>
      <c r="I2627">
        <f t="shared" si="212"/>
        <v>0</v>
      </c>
      <c r="J2627">
        <f t="shared" si="212"/>
        <v>0</v>
      </c>
      <c r="K2627">
        <f t="shared" si="212"/>
        <v>0</v>
      </c>
      <c r="L2627">
        <f t="shared" si="212"/>
        <v>0</v>
      </c>
      <c r="M2627">
        <f t="shared" si="212"/>
        <v>0</v>
      </c>
      <c r="N2627">
        <f t="shared" si="212"/>
        <v>0</v>
      </c>
      <c r="O2627">
        <f t="shared" si="212"/>
        <v>0</v>
      </c>
      <c r="P2627">
        <f t="shared" si="212"/>
        <v>0</v>
      </c>
      <c r="Q2627">
        <f t="shared" si="212"/>
        <v>0</v>
      </c>
      <c r="R2627">
        <f t="shared" si="212"/>
        <v>0</v>
      </c>
      <c r="S2627">
        <f t="shared" si="212"/>
        <v>0</v>
      </c>
      <c r="T2627">
        <f t="shared" si="212"/>
        <v>0</v>
      </c>
      <c r="U2627">
        <f t="shared" si="212"/>
        <v>0</v>
      </c>
      <c r="V2627">
        <f t="shared" si="212"/>
        <v>0</v>
      </c>
      <c r="W2627">
        <f t="shared" si="212"/>
        <v>0</v>
      </c>
      <c r="X2627">
        <f t="shared" si="212"/>
        <v>0</v>
      </c>
      <c r="Y2627">
        <f t="shared" si="212"/>
        <v>0</v>
      </c>
      <c r="Z2627">
        <f t="shared" si="212"/>
        <v>0</v>
      </c>
      <c r="AA2627">
        <f t="shared" si="212"/>
        <v>0</v>
      </c>
      <c r="AB2627">
        <f t="shared" si="212"/>
        <v>0</v>
      </c>
      <c r="AC2627">
        <f t="shared" si="212"/>
        <v>0</v>
      </c>
      <c r="AD2627">
        <f t="shared" si="212"/>
        <v>0</v>
      </c>
      <c r="AE2627">
        <f t="shared" si="212"/>
        <v>0</v>
      </c>
      <c r="AF2627">
        <f t="shared" si="212"/>
        <v>0</v>
      </c>
      <c r="AG2627">
        <f t="shared" si="212"/>
        <v>0</v>
      </c>
      <c r="AH2627">
        <f t="shared" si="212"/>
        <v>0</v>
      </c>
      <c r="AI2627">
        <f t="shared" si="212"/>
        <v>0</v>
      </c>
    </row>
    <row r="2628" spans="1:35" x14ac:dyDescent="0.25">
      <c r="A2628">
        <v>339</v>
      </c>
      <c r="C2628">
        <f t="shared" ref="C2628:AI2628" si="213">SUMIFS(C$1835:C$2476,$A$1835:$A$2476,$A2628)-SUMIFS(B$1189:B$1832,$A$1189:$A$1832,$A2628)</f>
        <v>0</v>
      </c>
      <c r="D2628">
        <f t="shared" si="213"/>
        <v>0</v>
      </c>
      <c r="E2628">
        <f t="shared" si="213"/>
        <v>0</v>
      </c>
      <c r="F2628">
        <f t="shared" si="213"/>
        <v>0</v>
      </c>
      <c r="G2628">
        <f t="shared" si="213"/>
        <v>0</v>
      </c>
      <c r="H2628">
        <f t="shared" si="213"/>
        <v>0</v>
      </c>
      <c r="I2628">
        <f t="shared" si="213"/>
        <v>0</v>
      </c>
      <c r="J2628">
        <f t="shared" si="213"/>
        <v>0</v>
      </c>
      <c r="K2628">
        <f t="shared" si="213"/>
        <v>0</v>
      </c>
      <c r="L2628">
        <f t="shared" si="213"/>
        <v>0</v>
      </c>
      <c r="M2628">
        <f t="shared" si="213"/>
        <v>0</v>
      </c>
      <c r="N2628">
        <f t="shared" si="213"/>
        <v>0</v>
      </c>
      <c r="O2628">
        <f t="shared" si="213"/>
        <v>0</v>
      </c>
      <c r="P2628">
        <f t="shared" si="213"/>
        <v>0</v>
      </c>
      <c r="Q2628">
        <f t="shared" si="213"/>
        <v>0</v>
      </c>
      <c r="R2628">
        <f t="shared" si="213"/>
        <v>0</v>
      </c>
      <c r="S2628">
        <f t="shared" si="213"/>
        <v>0</v>
      </c>
      <c r="T2628">
        <f t="shared" si="213"/>
        <v>0</v>
      </c>
      <c r="U2628">
        <f t="shared" si="213"/>
        <v>0</v>
      </c>
      <c r="V2628">
        <f t="shared" si="213"/>
        <v>0</v>
      </c>
      <c r="W2628">
        <f t="shared" si="213"/>
        <v>0</v>
      </c>
      <c r="X2628">
        <f t="shared" si="213"/>
        <v>0</v>
      </c>
      <c r="Y2628">
        <f t="shared" si="213"/>
        <v>0</v>
      </c>
      <c r="Z2628">
        <f t="shared" si="213"/>
        <v>0</v>
      </c>
      <c r="AA2628">
        <f t="shared" si="213"/>
        <v>0</v>
      </c>
      <c r="AB2628">
        <f t="shared" si="213"/>
        <v>0</v>
      </c>
      <c r="AC2628">
        <f t="shared" si="213"/>
        <v>0</v>
      </c>
      <c r="AD2628">
        <f t="shared" si="213"/>
        <v>0</v>
      </c>
      <c r="AE2628">
        <f t="shared" si="213"/>
        <v>0</v>
      </c>
      <c r="AF2628">
        <f t="shared" si="213"/>
        <v>0</v>
      </c>
      <c r="AG2628">
        <f t="shared" si="213"/>
        <v>0</v>
      </c>
      <c r="AH2628">
        <f t="shared" si="213"/>
        <v>0</v>
      </c>
      <c r="AI2628">
        <f t="shared" si="213"/>
        <v>0</v>
      </c>
    </row>
    <row r="2629" spans="1:35" x14ac:dyDescent="0.25">
      <c r="A2629">
        <v>340</v>
      </c>
      <c r="C2629">
        <f t="shared" ref="C2629:AI2629" si="214">SUMIFS(C$1835:C$2476,$A$1835:$A$2476,$A2629)-SUMIFS(B$1189:B$1832,$A$1189:$A$1832,$A2629)</f>
        <v>0</v>
      </c>
      <c r="D2629">
        <f t="shared" si="214"/>
        <v>0</v>
      </c>
      <c r="E2629">
        <f t="shared" si="214"/>
        <v>0</v>
      </c>
      <c r="F2629">
        <f t="shared" si="214"/>
        <v>0</v>
      </c>
      <c r="G2629">
        <f t="shared" si="214"/>
        <v>0</v>
      </c>
      <c r="H2629">
        <f t="shared" si="214"/>
        <v>0</v>
      </c>
      <c r="I2629">
        <f t="shared" si="214"/>
        <v>0</v>
      </c>
      <c r="J2629">
        <f t="shared" si="214"/>
        <v>0</v>
      </c>
      <c r="K2629">
        <f t="shared" si="214"/>
        <v>0</v>
      </c>
      <c r="L2629">
        <f t="shared" si="214"/>
        <v>0</v>
      </c>
      <c r="M2629">
        <f t="shared" si="214"/>
        <v>0</v>
      </c>
      <c r="N2629">
        <f t="shared" si="214"/>
        <v>0</v>
      </c>
      <c r="O2629">
        <f t="shared" si="214"/>
        <v>0</v>
      </c>
      <c r="P2629">
        <f t="shared" si="214"/>
        <v>0</v>
      </c>
      <c r="Q2629">
        <f t="shared" si="214"/>
        <v>0</v>
      </c>
      <c r="R2629">
        <f t="shared" si="214"/>
        <v>0</v>
      </c>
      <c r="S2629">
        <f t="shared" si="214"/>
        <v>0</v>
      </c>
      <c r="T2629">
        <f t="shared" si="214"/>
        <v>0</v>
      </c>
      <c r="U2629">
        <f t="shared" si="214"/>
        <v>0</v>
      </c>
      <c r="V2629">
        <f t="shared" si="214"/>
        <v>0</v>
      </c>
      <c r="W2629">
        <f t="shared" si="214"/>
        <v>0</v>
      </c>
      <c r="X2629">
        <f t="shared" si="214"/>
        <v>0</v>
      </c>
      <c r="Y2629">
        <f t="shared" si="214"/>
        <v>0</v>
      </c>
      <c r="Z2629">
        <f t="shared" si="214"/>
        <v>0</v>
      </c>
      <c r="AA2629">
        <f t="shared" si="214"/>
        <v>0</v>
      </c>
      <c r="AB2629">
        <f t="shared" si="214"/>
        <v>0</v>
      </c>
      <c r="AC2629">
        <f t="shared" si="214"/>
        <v>0</v>
      </c>
      <c r="AD2629">
        <f t="shared" si="214"/>
        <v>0</v>
      </c>
      <c r="AE2629">
        <f t="shared" si="214"/>
        <v>0</v>
      </c>
      <c r="AF2629">
        <f t="shared" si="214"/>
        <v>0</v>
      </c>
      <c r="AG2629">
        <f t="shared" si="214"/>
        <v>0</v>
      </c>
      <c r="AH2629">
        <f t="shared" si="214"/>
        <v>0</v>
      </c>
      <c r="AI2629">
        <f t="shared" si="214"/>
        <v>0</v>
      </c>
    </row>
    <row r="2630" spans="1:35" x14ac:dyDescent="0.25">
      <c r="A2630">
        <v>342</v>
      </c>
      <c r="C2630">
        <f t="shared" ref="C2630:AI2630" si="215">SUMIFS(C$1835:C$2476,$A$1835:$A$2476,$A2630)-SUMIFS(B$1189:B$1832,$A$1189:$A$1832,$A2630)</f>
        <v>0</v>
      </c>
      <c r="D2630">
        <f t="shared" si="215"/>
        <v>0</v>
      </c>
      <c r="E2630">
        <f t="shared" si="215"/>
        <v>0</v>
      </c>
      <c r="F2630">
        <f t="shared" si="215"/>
        <v>0</v>
      </c>
      <c r="G2630">
        <f t="shared" si="215"/>
        <v>0</v>
      </c>
      <c r="H2630">
        <f t="shared" si="215"/>
        <v>0</v>
      </c>
      <c r="I2630">
        <f t="shared" si="215"/>
        <v>0</v>
      </c>
      <c r="J2630">
        <f t="shared" si="215"/>
        <v>0</v>
      </c>
      <c r="K2630">
        <f t="shared" si="215"/>
        <v>0</v>
      </c>
      <c r="L2630">
        <f t="shared" si="215"/>
        <v>0</v>
      </c>
      <c r="M2630">
        <f t="shared" si="215"/>
        <v>0</v>
      </c>
      <c r="N2630">
        <f t="shared" si="215"/>
        <v>0</v>
      </c>
      <c r="O2630">
        <f t="shared" si="215"/>
        <v>0</v>
      </c>
      <c r="P2630">
        <f t="shared" si="215"/>
        <v>0</v>
      </c>
      <c r="Q2630">
        <f t="shared" si="215"/>
        <v>0</v>
      </c>
      <c r="R2630">
        <f t="shared" si="215"/>
        <v>0</v>
      </c>
      <c r="S2630">
        <f t="shared" si="215"/>
        <v>0</v>
      </c>
      <c r="T2630">
        <f t="shared" si="215"/>
        <v>0</v>
      </c>
      <c r="U2630">
        <f t="shared" si="215"/>
        <v>0</v>
      </c>
      <c r="V2630">
        <f t="shared" si="215"/>
        <v>0</v>
      </c>
      <c r="W2630">
        <f t="shared" si="215"/>
        <v>0</v>
      </c>
      <c r="X2630">
        <f t="shared" si="215"/>
        <v>0</v>
      </c>
      <c r="Y2630">
        <f t="shared" si="215"/>
        <v>0</v>
      </c>
      <c r="Z2630">
        <f t="shared" si="215"/>
        <v>0</v>
      </c>
      <c r="AA2630">
        <f t="shared" si="215"/>
        <v>0</v>
      </c>
      <c r="AB2630">
        <f t="shared" si="215"/>
        <v>0</v>
      </c>
      <c r="AC2630">
        <f t="shared" si="215"/>
        <v>0</v>
      </c>
      <c r="AD2630">
        <f t="shared" si="215"/>
        <v>0</v>
      </c>
      <c r="AE2630">
        <f t="shared" si="215"/>
        <v>0</v>
      </c>
      <c r="AF2630">
        <f t="shared" si="215"/>
        <v>0</v>
      </c>
      <c r="AG2630">
        <f t="shared" si="215"/>
        <v>0</v>
      </c>
      <c r="AH2630">
        <f t="shared" si="215"/>
        <v>0</v>
      </c>
      <c r="AI2630">
        <f t="shared" si="215"/>
        <v>0</v>
      </c>
    </row>
    <row r="2631" spans="1:35" x14ac:dyDescent="0.25">
      <c r="A2631">
        <v>343</v>
      </c>
      <c r="C2631">
        <f t="shared" ref="C2631:AI2631" si="216">SUMIFS(C$1835:C$2476,$A$1835:$A$2476,$A2631)-SUMIFS(B$1189:B$1832,$A$1189:$A$1832,$A2631)</f>
        <v>0</v>
      </c>
      <c r="D2631">
        <f t="shared" si="216"/>
        <v>0</v>
      </c>
      <c r="E2631">
        <f t="shared" si="216"/>
        <v>0</v>
      </c>
      <c r="F2631">
        <f t="shared" si="216"/>
        <v>0</v>
      </c>
      <c r="G2631">
        <f t="shared" si="216"/>
        <v>0</v>
      </c>
      <c r="H2631">
        <f t="shared" si="216"/>
        <v>0</v>
      </c>
      <c r="I2631">
        <f t="shared" si="216"/>
        <v>0</v>
      </c>
      <c r="J2631">
        <f t="shared" si="216"/>
        <v>0</v>
      </c>
      <c r="K2631">
        <f t="shared" si="216"/>
        <v>0</v>
      </c>
      <c r="L2631">
        <f t="shared" si="216"/>
        <v>0</v>
      </c>
      <c r="M2631">
        <f t="shared" si="216"/>
        <v>0</v>
      </c>
      <c r="N2631">
        <f t="shared" si="216"/>
        <v>0</v>
      </c>
      <c r="O2631">
        <f t="shared" si="216"/>
        <v>0</v>
      </c>
      <c r="P2631">
        <f t="shared" si="216"/>
        <v>0</v>
      </c>
      <c r="Q2631">
        <f t="shared" si="216"/>
        <v>0</v>
      </c>
      <c r="R2631">
        <f t="shared" si="216"/>
        <v>0</v>
      </c>
      <c r="S2631">
        <f t="shared" si="216"/>
        <v>0</v>
      </c>
      <c r="T2631">
        <f t="shared" si="216"/>
        <v>0</v>
      </c>
      <c r="U2631">
        <f t="shared" si="216"/>
        <v>0</v>
      </c>
      <c r="V2631">
        <f t="shared" si="216"/>
        <v>0</v>
      </c>
      <c r="W2631">
        <f t="shared" si="216"/>
        <v>0</v>
      </c>
      <c r="X2631">
        <f t="shared" si="216"/>
        <v>0</v>
      </c>
      <c r="Y2631">
        <f t="shared" si="216"/>
        <v>0</v>
      </c>
      <c r="Z2631">
        <f t="shared" si="216"/>
        <v>0</v>
      </c>
      <c r="AA2631">
        <f t="shared" si="216"/>
        <v>0</v>
      </c>
      <c r="AB2631">
        <f t="shared" si="216"/>
        <v>0</v>
      </c>
      <c r="AC2631">
        <f t="shared" si="216"/>
        <v>0</v>
      </c>
      <c r="AD2631">
        <f t="shared" si="216"/>
        <v>0</v>
      </c>
      <c r="AE2631">
        <f t="shared" si="216"/>
        <v>0</v>
      </c>
      <c r="AF2631">
        <f t="shared" si="216"/>
        <v>0</v>
      </c>
      <c r="AG2631">
        <f t="shared" si="216"/>
        <v>0</v>
      </c>
      <c r="AH2631">
        <f t="shared" si="216"/>
        <v>0</v>
      </c>
      <c r="AI2631">
        <f t="shared" si="216"/>
        <v>0</v>
      </c>
    </row>
    <row r="2632" spans="1:35" x14ac:dyDescent="0.25">
      <c r="A2632">
        <v>344</v>
      </c>
      <c r="C2632">
        <f t="shared" ref="C2632:AI2632" si="217">SUMIFS(C$1835:C$2476,$A$1835:$A$2476,$A2632)-SUMIFS(B$1189:B$1832,$A$1189:$A$1832,$A2632)</f>
        <v>0</v>
      </c>
      <c r="D2632">
        <f t="shared" si="217"/>
        <v>0</v>
      </c>
      <c r="E2632">
        <f t="shared" si="217"/>
        <v>0</v>
      </c>
      <c r="F2632">
        <f t="shared" si="217"/>
        <v>0</v>
      </c>
      <c r="G2632">
        <f t="shared" si="217"/>
        <v>0</v>
      </c>
      <c r="H2632">
        <f t="shared" si="217"/>
        <v>0</v>
      </c>
      <c r="I2632">
        <f t="shared" si="217"/>
        <v>0</v>
      </c>
      <c r="J2632">
        <f t="shared" si="217"/>
        <v>0</v>
      </c>
      <c r="K2632">
        <f t="shared" si="217"/>
        <v>0</v>
      </c>
      <c r="L2632">
        <f t="shared" si="217"/>
        <v>0</v>
      </c>
      <c r="M2632">
        <f t="shared" si="217"/>
        <v>0</v>
      </c>
      <c r="N2632">
        <f t="shared" si="217"/>
        <v>0</v>
      </c>
      <c r="O2632">
        <f t="shared" si="217"/>
        <v>0</v>
      </c>
      <c r="P2632">
        <f t="shared" si="217"/>
        <v>0</v>
      </c>
      <c r="Q2632">
        <f t="shared" si="217"/>
        <v>0</v>
      </c>
      <c r="R2632">
        <f t="shared" si="217"/>
        <v>0</v>
      </c>
      <c r="S2632">
        <f t="shared" si="217"/>
        <v>0</v>
      </c>
      <c r="T2632">
        <f t="shared" si="217"/>
        <v>0</v>
      </c>
      <c r="U2632">
        <f t="shared" si="217"/>
        <v>0</v>
      </c>
      <c r="V2632">
        <f t="shared" si="217"/>
        <v>0</v>
      </c>
      <c r="W2632">
        <f t="shared" si="217"/>
        <v>0</v>
      </c>
      <c r="X2632">
        <f t="shared" si="217"/>
        <v>0</v>
      </c>
      <c r="Y2632">
        <f t="shared" si="217"/>
        <v>0</v>
      </c>
      <c r="Z2632">
        <f t="shared" si="217"/>
        <v>0</v>
      </c>
      <c r="AA2632">
        <f t="shared" si="217"/>
        <v>0</v>
      </c>
      <c r="AB2632">
        <f t="shared" si="217"/>
        <v>0</v>
      </c>
      <c r="AC2632">
        <f t="shared" si="217"/>
        <v>0</v>
      </c>
      <c r="AD2632">
        <f t="shared" si="217"/>
        <v>0</v>
      </c>
      <c r="AE2632">
        <f t="shared" si="217"/>
        <v>0</v>
      </c>
      <c r="AF2632">
        <f t="shared" si="217"/>
        <v>0</v>
      </c>
      <c r="AG2632">
        <f t="shared" si="217"/>
        <v>0</v>
      </c>
      <c r="AH2632">
        <f t="shared" si="217"/>
        <v>0</v>
      </c>
      <c r="AI2632">
        <f t="shared" si="217"/>
        <v>0</v>
      </c>
    </row>
    <row r="2633" spans="1:35" x14ac:dyDescent="0.25">
      <c r="A2633">
        <v>345</v>
      </c>
      <c r="C2633">
        <f t="shared" ref="C2633:AI2633" si="218">SUMIFS(C$1835:C$2476,$A$1835:$A$2476,$A2633)-SUMIFS(B$1189:B$1832,$A$1189:$A$1832,$A2633)</f>
        <v>0</v>
      </c>
      <c r="D2633">
        <f t="shared" si="218"/>
        <v>0</v>
      </c>
      <c r="E2633">
        <f t="shared" si="218"/>
        <v>0</v>
      </c>
      <c r="F2633">
        <f t="shared" si="218"/>
        <v>0</v>
      </c>
      <c r="G2633">
        <f t="shared" si="218"/>
        <v>0</v>
      </c>
      <c r="H2633">
        <f t="shared" si="218"/>
        <v>0</v>
      </c>
      <c r="I2633">
        <f t="shared" si="218"/>
        <v>0</v>
      </c>
      <c r="J2633">
        <f t="shared" si="218"/>
        <v>0</v>
      </c>
      <c r="K2633">
        <f t="shared" si="218"/>
        <v>0</v>
      </c>
      <c r="L2633">
        <f t="shared" si="218"/>
        <v>0</v>
      </c>
      <c r="M2633">
        <f t="shared" si="218"/>
        <v>0</v>
      </c>
      <c r="N2633">
        <f t="shared" si="218"/>
        <v>0</v>
      </c>
      <c r="O2633">
        <f t="shared" si="218"/>
        <v>0</v>
      </c>
      <c r="P2633">
        <f t="shared" si="218"/>
        <v>0</v>
      </c>
      <c r="Q2633">
        <f t="shared" si="218"/>
        <v>0</v>
      </c>
      <c r="R2633">
        <f t="shared" si="218"/>
        <v>0</v>
      </c>
      <c r="S2633">
        <f t="shared" si="218"/>
        <v>0</v>
      </c>
      <c r="T2633">
        <f t="shared" si="218"/>
        <v>0</v>
      </c>
      <c r="U2633">
        <f t="shared" si="218"/>
        <v>0</v>
      </c>
      <c r="V2633">
        <f t="shared" si="218"/>
        <v>0</v>
      </c>
      <c r="W2633">
        <f t="shared" si="218"/>
        <v>0</v>
      </c>
      <c r="X2633">
        <f t="shared" si="218"/>
        <v>0</v>
      </c>
      <c r="Y2633">
        <f t="shared" si="218"/>
        <v>0</v>
      </c>
      <c r="Z2633">
        <f t="shared" si="218"/>
        <v>0</v>
      </c>
      <c r="AA2633">
        <f t="shared" si="218"/>
        <v>0</v>
      </c>
      <c r="AB2633">
        <f t="shared" si="218"/>
        <v>0</v>
      </c>
      <c r="AC2633">
        <f t="shared" si="218"/>
        <v>0</v>
      </c>
      <c r="AD2633">
        <f t="shared" si="218"/>
        <v>0</v>
      </c>
      <c r="AE2633">
        <f t="shared" si="218"/>
        <v>0</v>
      </c>
      <c r="AF2633">
        <f t="shared" si="218"/>
        <v>0</v>
      </c>
      <c r="AG2633">
        <f t="shared" si="218"/>
        <v>0</v>
      </c>
      <c r="AH2633">
        <f t="shared" si="218"/>
        <v>0</v>
      </c>
      <c r="AI2633">
        <f t="shared" si="218"/>
        <v>0</v>
      </c>
    </row>
    <row r="2634" spans="1:35" x14ac:dyDescent="0.25">
      <c r="A2634">
        <v>348</v>
      </c>
      <c r="C2634">
        <f t="shared" ref="C2634:AI2634" si="219">SUMIFS(C$1835:C$2476,$A$1835:$A$2476,$A2634)-SUMIFS(B$1189:B$1832,$A$1189:$A$1832,$A2634)</f>
        <v>0</v>
      </c>
      <c r="D2634">
        <f t="shared" si="219"/>
        <v>0</v>
      </c>
      <c r="E2634">
        <f t="shared" si="219"/>
        <v>0</v>
      </c>
      <c r="F2634">
        <f t="shared" si="219"/>
        <v>0</v>
      </c>
      <c r="G2634">
        <f t="shared" si="219"/>
        <v>0</v>
      </c>
      <c r="H2634">
        <f t="shared" si="219"/>
        <v>0</v>
      </c>
      <c r="I2634">
        <f t="shared" si="219"/>
        <v>0</v>
      </c>
      <c r="J2634">
        <f t="shared" si="219"/>
        <v>0</v>
      </c>
      <c r="K2634">
        <f t="shared" si="219"/>
        <v>0</v>
      </c>
      <c r="L2634">
        <f t="shared" si="219"/>
        <v>0</v>
      </c>
      <c r="M2634">
        <f t="shared" si="219"/>
        <v>0</v>
      </c>
      <c r="N2634">
        <f t="shared" si="219"/>
        <v>0</v>
      </c>
      <c r="O2634">
        <f t="shared" si="219"/>
        <v>0</v>
      </c>
      <c r="P2634">
        <f t="shared" si="219"/>
        <v>0</v>
      </c>
      <c r="Q2634">
        <f t="shared" si="219"/>
        <v>0</v>
      </c>
      <c r="R2634">
        <f t="shared" si="219"/>
        <v>0</v>
      </c>
      <c r="S2634">
        <f t="shared" si="219"/>
        <v>0</v>
      </c>
      <c r="T2634">
        <f t="shared" si="219"/>
        <v>0</v>
      </c>
      <c r="U2634">
        <f t="shared" si="219"/>
        <v>0</v>
      </c>
      <c r="V2634">
        <f t="shared" si="219"/>
        <v>0</v>
      </c>
      <c r="W2634">
        <f t="shared" si="219"/>
        <v>0</v>
      </c>
      <c r="X2634">
        <f t="shared" si="219"/>
        <v>0</v>
      </c>
      <c r="Y2634">
        <f t="shared" si="219"/>
        <v>0</v>
      </c>
      <c r="Z2634">
        <f t="shared" si="219"/>
        <v>0</v>
      </c>
      <c r="AA2634">
        <f t="shared" si="219"/>
        <v>0</v>
      </c>
      <c r="AB2634">
        <f t="shared" si="219"/>
        <v>0</v>
      </c>
      <c r="AC2634">
        <f t="shared" si="219"/>
        <v>0</v>
      </c>
      <c r="AD2634">
        <f t="shared" si="219"/>
        <v>0</v>
      </c>
      <c r="AE2634">
        <f t="shared" si="219"/>
        <v>0</v>
      </c>
      <c r="AF2634">
        <f t="shared" si="219"/>
        <v>0</v>
      </c>
      <c r="AG2634">
        <f t="shared" si="219"/>
        <v>0</v>
      </c>
      <c r="AH2634">
        <f t="shared" si="219"/>
        <v>0</v>
      </c>
      <c r="AI2634">
        <f t="shared" si="219"/>
        <v>0</v>
      </c>
    </row>
    <row r="2635" spans="1:35" x14ac:dyDescent="0.25">
      <c r="A2635">
        <v>351</v>
      </c>
      <c r="C2635">
        <f t="shared" ref="C2635:AI2635" si="220">SUMIFS(C$1835:C$2476,$A$1835:$A$2476,$A2635)-SUMIFS(B$1189:B$1832,$A$1189:$A$1832,$A2635)</f>
        <v>0</v>
      </c>
      <c r="D2635">
        <f t="shared" si="220"/>
        <v>0</v>
      </c>
      <c r="E2635">
        <f t="shared" si="220"/>
        <v>0</v>
      </c>
      <c r="F2635">
        <f t="shared" si="220"/>
        <v>0</v>
      </c>
      <c r="G2635">
        <f t="shared" si="220"/>
        <v>0</v>
      </c>
      <c r="H2635">
        <f t="shared" si="220"/>
        <v>0</v>
      </c>
      <c r="I2635">
        <f t="shared" si="220"/>
        <v>0</v>
      </c>
      <c r="J2635">
        <f t="shared" si="220"/>
        <v>0</v>
      </c>
      <c r="K2635">
        <f t="shared" si="220"/>
        <v>0</v>
      </c>
      <c r="L2635">
        <f t="shared" si="220"/>
        <v>0</v>
      </c>
      <c r="M2635">
        <f t="shared" si="220"/>
        <v>0</v>
      </c>
      <c r="N2635">
        <f t="shared" si="220"/>
        <v>0</v>
      </c>
      <c r="O2635">
        <f t="shared" si="220"/>
        <v>0</v>
      </c>
      <c r="P2635">
        <f t="shared" si="220"/>
        <v>0</v>
      </c>
      <c r="Q2635">
        <f t="shared" si="220"/>
        <v>0</v>
      </c>
      <c r="R2635">
        <f t="shared" si="220"/>
        <v>0</v>
      </c>
      <c r="S2635">
        <f t="shared" si="220"/>
        <v>0</v>
      </c>
      <c r="T2635">
        <f t="shared" si="220"/>
        <v>0</v>
      </c>
      <c r="U2635">
        <f t="shared" si="220"/>
        <v>0</v>
      </c>
      <c r="V2635">
        <f t="shared" si="220"/>
        <v>0</v>
      </c>
      <c r="W2635">
        <f t="shared" si="220"/>
        <v>0</v>
      </c>
      <c r="X2635">
        <f t="shared" si="220"/>
        <v>0</v>
      </c>
      <c r="Y2635">
        <f t="shared" si="220"/>
        <v>0</v>
      </c>
      <c r="Z2635">
        <f t="shared" si="220"/>
        <v>0</v>
      </c>
      <c r="AA2635">
        <f t="shared" si="220"/>
        <v>0</v>
      </c>
      <c r="AB2635">
        <f t="shared" si="220"/>
        <v>0</v>
      </c>
      <c r="AC2635">
        <f t="shared" si="220"/>
        <v>0</v>
      </c>
      <c r="AD2635">
        <f t="shared" si="220"/>
        <v>0</v>
      </c>
      <c r="AE2635">
        <f t="shared" si="220"/>
        <v>0</v>
      </c>
      <c r="AF2635">
        <f t="shared" si="220"/>
        <v>0</v>
      </c>
      <c r="AG2635">
        <f t="shared" si="220"/>
        <v>0</v>
      </c>
      <c r="AH2635">
        <f t="shared" si="220"/>
        <v>0</v>
      </c>
      <c r="AI2635">
        <f t="shared" si="220"/>
        <v>0</v>
      </c>
    </row>
    <row r="2636" spans="1:35" x14ac:dyDescent="0.25">
      <c r="A2636">
        <v>352</v>
      </c>
      <c r="C2636">
        <f t="shared" ref="C2636:AI2636" si="221">SUMIFS(C$1835:C$2476,$A$1835:$A$2476,$A2636)-SUMIFS(B$1189:B$1832,$A$1189:$A$1832,$A2636)</f>
        <v>0</v>
      </c>
      <c r="D2636">
        <f t="shared" si="221"/>
        <v>0</v>
      </c>
      <c r="E2636">
        <f t="shared" si="221"/>
        <v>0</v>
      </c>
      <c r="F2636">
        <f t="shared" si="221"/>
        <v>0</v>
      </c>
      <c r="G2636">
        <f t="shared" si="221"/>
        <v>0</v>
      </c>
      <c r="H2636">
        <f t="shared" si="221"/>
        <v>0</v>
      </c>
      <c r="I2636">
        <f t="shared" si="221"/>
        <v>0</v>
      </c>
      <c r="J2636">
        <f t="shared" si="221"/>
        <v>0</v>
      </c>
      <c r="K2636">
        <f t="shared" si="221"/>
        <v>0</v>
      </c>
      <c r="L2636">
        <f t="shared" si="221"/>
        <v>0</v>
      </c>
      <c r="M2636">
        <f t="shared" si="221"/>
        <v>0</v>
      </c>
      <c r="N2636">
        <f t="shared" si="221"/>
        <v>0</v>
      </c>
      <c r="O2636">
        <f t="shared" si="221"/>
        <v>0</v>
      </c>
      <c r="P2636">
        <f t="shared" si="221"/>
        <v>0</v>
      </c>
      <c r="Q2636">
        <f t="shared" si="221"/>
        <v>0</v>
      </c>
      <c r="R2636">
        <f t="shared" si="221"/>
        <v>0</v>
      </c>
      <c r="S2636">
        <f t="shared" si="221"/>
        <v>0</v>
      </c>
      <c r="T2636">
        <f t="shared" si="221"/>
        <v>0</v>
      </c>
      <c r="U2636">
        <f t="shared" si="221"/>
        <v>0</v>
      </c>
      <c r="V2636">
        <f t="shared" si="221"/>
        <v>0</v>
      </c>
      <c r="W2636">
        <f t="shared" si="221"/>
        <v>0</v>
      </c>
      <c r="X2636">
        <f t="shared" si="221"/>
        <v>0</v>
      </c>
      <c r="Y2636">
        <f t="shared" si="221"/>
        <v>0</v>
      </c>
      <c r="Z2636">
        <f t="shared" si="221"/>
        <v>0</v>
      </c>
      <c r="AA2636">
        <f t="shared" si="221"/>
        <v>0</v>
      </c>
      <c r="AB2636">
        <f t="shared" si="221"/>
        <v>0</v>
      </c>
      <c r="AC2636">
        <f t="shared" si="221"/>
        <v>0</v>
      </c>
      <c r="AD2636">
        <f t="shared" si="221"/>
        <v>0</v>
      </c>
      <c r="AE2636">
        <f t="shared" si="221"/>
        <v>0</v>
      </c>
      <c r="AF2636">
        <f t="shared" si="221"/>
        <v>0</v>
      </c>
      <c r="AG2636">
        <f t="shared" si="221"/>
        <v>0</v>
      </c>
      <c r="AH2636">
        <f t="shared" si="221"/>
        <v>0</v>
      </c>
      <c r="AI2636">
        <f t="shared" si="221"/>
        <v>0</v>
      </c>
    </row>
    <row r="2637" spans="1:35" x14ac:dyDescent="0.25">
      <c r="A2637">
        <v>353</v>
      </c>
      <c r="C2637">
        <f t="shared" ref="C2637:AI2637" si="222">SUMIFS(C$1835:C$2476,$A$1835:$A$2476,$A2637)-SUMIFS(B$1189:B$1832,$A$1189:$A$1832,$A2637)</f>
        <v>0</v>
      </c>
      <c r="D2637">
        <f t="shared" si="222"/>
        <v>0</v>
      </c>
      <c r="E2637">
        <f t="shared" si="222"/>
        <v>0</v>
      </c>
      <c r="F2637">
        <f t="shared" si="222"/>
        <v>0</v>
      </c>
      <c r="G2637">
        <f t="shared" si="222"/>
        <v>0</v>
      </c>
      <c r="H2637">
        <f t="shared" si="222"/>
        <v>0</v>
      </c>
      <c r="I2637">
        <f t="shared" si="222"/>
        <v>0</v>
      </c>
      <c r="J2637">
        <f t="shared" si="222"/>
        <v>0</v>
      </c>
      <c r="K2637">
        <f t="shared" si="222"/>
        <v>0</v>
      </c>
      <c r="L2637">
        <f t="shared" si="222"/>
        <v>0</v>
      </c>
      <c r="M2637">
        <f t="shared" si="222"/>
        <v>0</v>
      </c>
      <c r="N2637">
        <f t="shared" si="222"/>
        <v>0</v>
      </c>
      <c r="O2637">
        <f t="shared" si="222"/>
        <v>0</v>
      </c>
      <c r="P2637">
        <f t="shared" si="222"/>
        <v>0</v>
      </c>
      <c r="Q2637">
        <f t="shared" si="222"/>
        <v>0</v>
      </c>
      <c r="R2637">
        <f t="shared" si="222"/>
        <v>0</v>
      </c>
      <c r="S2637">
        <f t="shared" si="222"/>
        <v>0</v>
      </c>
      <c r="T2637">
        <f t="shared" si="222"/>
        <v>0</v>
      </c>
      <c r="U2637">
        <f t="shared" si="222"/>
        <v>0</v>
      </c>
      <c r="V2637">
        <f t="shared" si="222"/>
        <v>0</v>
      </c>
      <c r="W2637">
        <f t="shared" si="222"/>
        <v>0</v>
      </c>
      <c r="X2637">
        <f t="shared" si="222"/>
        <v>0</v>
      </c>
      <c r="Y2637">
        <f t="shared" si="222"/>
        <v>0</v>
      </c>
      <c r="Z2637">
        <f t="shared" si="222"/>
        <v>0</v>
      </c>
      <c r="AA2637">
        <f t="shared" si="222"/>
        <v>0</v>
      </c>
      <c r="AB2637">
        <f t="shared" si="222"/>
        <v>0</v>
      </c>
      <c r="AC2637">
        <f t="shared" si="222"/>
        <v>0</v>
      </c>
      <c r="AD2637">
        <f t="shared" si="222"/>
        <v>0</v>
      </c>
      <c r="AE2637">
        <f t="shared" si="222"/>
        <v>0</v>
      </c>
      <c r="AF2637">
        <f t="shared" si="222"/>
        <v>0</v>
      </c>
      <c r="AG2637">
        <f t="shared" si="222"/>
        <v>0</v>
      </c>
      <c r="AH2637">
        <f t="shared" si="222"/>
        <v>0</v>
      </c>
      <c r="AI2637">
        <f t="shared" si="222"/>
        <v>0</v>
      </c>
    </row>
    <row r="2638" spans="1:35" x14ac:dyDescent="0.25">
      <c r="A2638">
        <v>355</v>
      </c>
      <c r="C2638">
        <f t="shared" ref="C2638:AI2638" si="223">SUMIFS(C$1835:C$2476,$A$1835:$A$2476,$A2638)-SUMIFS(B$1189:B$1832,$A$1189:$A$1832,$A2638)</f>
        <v>0</v>
      </c>
      <c r="D2638">
        <f t="shared" si="223"/>
        <v>0</v>
      </c>
      <c r="E2638">
        <f t="shared" si="223"/>
        <v>0</v>
      </c>
      <c r="F2638">
        <f t="shared" si="223"/>
        <v>0</v>
      </c>
      <c r="G2638">
        <f t="shared" si="223"/>
        <v>0</v>
      </c>
      <c r="H2638">
        <f t="shared" si="223"/>
        <v>0</v>
      </c>
      <c r="I2638">
        <f t="shared" si="223"/>
        <v>0</v>
      </c>
      <c r="J2638">
        <f t="shared" si="223"/>
        <v>0</v>
      </c>
      <c r="K2638">
        <f t="shared" si="223"/>
        <v>0</v>
      </c>
      <c r="L2638">
        <f t="shared" si="223"/>
        <v>0</v>
      </c>
      <c r="M2638">
        <f t="shared" si="223"/>
        <v>0</v>
      </c>
      <c r="N2638">
        <f t="shared" si="223"/>
        <v>0</v>
      </c>
      <c r="O2638">
        <f t="shared" si="223"/>
        <v>0</v>
      </c>
      <c r="P2638">
        <f t="shared" si="223"/>
        <v>0</v>
      </c>
      <c r="Q2638">
        <f t="shared" si="223"/>
        <v>0</v>
      </c>
      <c r="R2638">
        <f t="shared" si="223"/>
        <v>0</v>
      </c>
      <c r="S2638">
        <f t="shared" si="223"/>
        <v>0</v>
      </c>
      <c r="T2638">
        <f t="shared" si="223"/>
        <v>0</v>
      </c>
      <c r="U2638">
        <f t="shared" si="223"/>
        <v>0</v>
      </c>
      <c r="V2638">
        <f t="shared" si="223"/>
        <v>0</v>
      </c>
      <c r="W2638">
        <f t="shared" si="223"/>
        <v>0</v>
      </c>
      <c r="X2638">
        <f t="shared" si="223"/>
        <v>0</v>
      </c>
      <c r="Y2638">
        <f t="shared" si="223"/>
        <v>0</v>
      </c>
      <c r="Z2638">
        <f t="shared" si="223"/>
        <v>0</v>
      </c>
      <c r="AA2638">
        <f t="shared" si="223"/>
        <v>0</v>
      </c>
      <c r="AB2638">
        <f t="shared" si="223"/>
        <v>0</v>
      </c>
      <c r="AC2638">
        <f t="shared" si="223"/>
        <v>0</v>
      </c>
      <c r="AD2638">
        <f t="shared" si="223"/>
        <v>0</v>
      </c>
      <c r="AE2638">
        <f t="shared" si="223"/>
        <v>0</v>
      </c>
      <c r="AF2638">
        <f t="shared" si="223"/>
        <v>0</v>
      </c>
      <c r="AG2638">
        <f t="shared" si="223"/>
        <v>0</v>
      </c>
      <c r="AH2638">
        <f t="shared" si="223"/>
        <v>0</v>
      </c>
      <c r="AI2638">
        <f t="shared" si="223"/>
        <v>0</v>
      </c>
    </row>
    <row r="2639" spans="1:35" x14ac:dyDescent="0.25">
      <c r="A2639">
        <v>356</v>
      </c>
      <c r="C2639">
        <f t="shared" ref="C2639:AI2639" si="224">SUMIFS(C$1835:C$2476,$A$1835:$A$2476,$A2639)-SUMIFS(B$1189:B$1832,$A$1189:$A$1832,$A2639)</f>
        <v>0</v>
      </c>
      <c r="D2639">
        <f t="shared" si="224"/>
        <v>0</v>
      </c>
      <c r="E2639">
        <f t="shared" si="224"/>
        <v>0</v>
      </c>
      <c r="F2639">
        <f t="shared" si="224"/>
        <v>0</v>
      </c>
      <c r="G2639">
        <f t="shared" si="224"/>
        <v>0</v>
      </c>
      <c r="H2639">
        <f t="shared" si="224"/>
        <v>0</v>
      </c>
      <c r="I2639">
        <f t="shared" si="224"/>
        <v>0</v>
      </c>
      <c r="J2639">
        <f t="shared" si="224"/>
        <v>0</v>
      </c>
      <c r="K2639">
        <f t="shared" si="224"/>
        <v>0</v>
      </c>
      <c r="L2639">
        <f t="shared" si="224"/>
        <v>0</v>
      </c>
      <c r="M2639">
        <f t="shared" si="224"/>
        <v>0</v>
      </c>
      <c r="N2639">
        <f t="shared" si="224"/>
        <v>0</v>
      </c>
      <c r="O2639">
        <f t="shared" si="224"/>
        <v>0</v>
      </c>
      <c r="P2639">
        <f t="shared" si="224"/>
        <v>0</v>
      </c>
      <c r="Q2639">
        <f t="shared" si="224"/>
        <v>0</v>
      </c>
      <c r="R2639">
        <f t="shared" si="224"/>
        <v>0</v>
      </c>
      <c r="S2639">
        <f t="shared" si="224"/>
        <v>0</v>
      </c>
      <c r="T2639">
        <f t="shared" si="224"/>
        <v>0</v>
      </c>
      <c r="U2639">
        <f t="shared" si="224"/>
        <v>0</v>
      </c>
      <c r="V2639">
        <f t="shared" si="224"/>
        <v>0</v>
      </c>
      <c r="W2639">
        <f t="shared" si="224"/>
        <v>0</v>
      </c>
      <c r="X2639">
        <f t="shared" si="224"/>
        <v>0</v>
      </c>
      <c r="Y2639">
        <f t="shared" si="224"/>
        <v>0</v>
      </c>
      <c r="Z2639">
        <f t="shared" si="224"/>
        <v>0</v>
      </c>
      <c r="AA2639">
        <f t="shared" si="224"/>
        <v>0</v>
      </c>
      <c r="AB2639">
        <f t="shared" si="224"/>
        <v>0</v>
      </c>
      <c r="AC2639">
        <f t="shared" si="224"/>
        <v>0</v>
      </c>
      <c r="AD2639">
        <f t="shared" si="224"/>
        <v>0</v>
      </c>
      <c r="AE2639">
        <f t="shared" si="224"/>
        <v>0</v>
      </c>
      <c r="AF2639">
        <f t="shared" si="224"/>
        <v>0</v>
      </c>
      <c r="AG2639">
        <f t="shared" si="224"/>
        <v>0</v>
      </c>
      <c r="AH2639">
        <f t="shared" si="224"/>
        <v>0</v>
      </c>
      <c r="AI2639">
        <f t="shared" si="224"/>
        <v>0</v>
      </c>
    </row>
    <row r="2640" spans="1:35" x14ac:dyDescent="0.25">
      <c r="A2640">
        <v>358</v>
      </c>
      <c r="C2640">
        <f t="shared" ref="C2640:AI2640" si="225">SUMIFS(C$1835:C$2476,$A$1835:$A$2476,$A2640)-SUMIFS(B$1189:B$1832,$A$1189:$A$1832,$A2640)</f>
        <v>0</v>
      </c>
      <c r="D2640">
        <f t="shared" si="225"/>
        <v>0</v>
      </c>
      <c r="E2640">
        <f t="shared" si="225"/>
        <v>0</v>
      </c>
      <c r="F2640">
        <f t="shared" si="225"/>
        <v>0</v>
      </c>
      <c r="G2640">
        <f t="shared" si="225"/>
        <v>0</v>
      </c>
      <c r="H2640">
        <f t="shared" si="225"/>
        <v>0</v>
      </c>
      <c r="I2640">
        <f t="shared" si="225"/>
        <v>0</v>
      </c>
      <c r="J2640">
        <f t="shared" si="225"/>
        <v>0</v>
      </c>
      <c r="K2640">
        <f t="shared" si="225"/>
        <v>0</v>
      </c>
      <c r="L2640">
        <f t="shared" si="225"/>
        <v>0</v>
      </c>
      <c r="M2640">
        <f t="shared" si="225"/>
        <v>0</v>
      </c>
      <c r="N2640">
        <f t="shared" si="225"/>
        <v>0</v>
      </c>
      <c r="O2640">
        <f t="shared" si="225"/>
        <v>0</v>
      </c>
      <c r="P2640">
        <f t="shared" si="225"/>
        <v>0</v>
      </c>
      <c r="Q2640">
        <f t="shared" si="225"/>
        <v>0</v>
      </c>
      <c r="R2640">
        <f t="shared" si="225"/>
        <v>0</v>
      </c>
      <c r="S2640">
        <f t="shared" si="225"/>
        <v>0</v>
      </c>
      <c r="T2640">
        <f t="shared" si="225"/>
        <v>0</v>
      </c>
      <c r="U2640">
        <f t="shared" si="225"/>
        <v>0</v>
      </c>
      <c r="V2640">
        <f t="shared" si="225"/>
        <v>0</v>
      </c>
      <c r="W2640">
        <f t="shared" si="225"/>
        <v>0</v>
      </c>
      <c r="X2640">
        <f t="shared" si="225"/>
        <v>0</v>
      </c>
      <c r="Y2640">
        <f t="shared" si="225"/>
        <v>0</v>
      </c>
      <c r="Z2640">
        <f t="shared" si="225"/>
        <v>0</v>
      </c>
      <c r="AA2640">
        <f t="shared" si="225"/>
        <v>0</v>
      </c>
      <c r="AB2640">
        <f t="shared" si="225"/>
        <v>0</v>
      </c>
      <c r="AC2640">
        <f t="shared" si="225"/>
        <v>0</v>
      </c>
      <c r="AD2640">
        <f t="shared" si="225"/>
        <v>0</v>
      </c>
      <c r="AE2640">
        <f t="shared" si="225"/>
        <v>0</v>
      </c>
      <c r="AF2640">
        <f t="shared" si="225"/>
        <v>0</v>
      </c>
      <c r="AG2640">
        <f t="shared" si="225"/>
        <v>0</v>
      </c>
      <c r="AH2640">
        <f t="shared" si="225"/>
        <v>0</v>
      </c>
      <c r="AI2640">
        <f t="shared" si="225"/>
        <v>0</v>
      </c>
    </row>
    <row r="2641" spans="1:35" x14ac:dyDescent="0.25">
      <c r="A2641">
        <v>359</v>
      </c>
      <c r="C2641">
        <f t="shared" ref="C2641:AI2641" si="226">SUMIFS(C$1835:C$2476,$A$1835:$A$2476,$A2641)-SUMIFS(B$1189:B$1832,$A$1189:$A$1832,$A2641)</f>
        <v>0</v>
      </c>
      <c r="D2641">
        <f t="shared" si="226"/>
        <v>0</v>
      </c>
      <c r="E2641">
        <f t="shared" si="226"/>
        <v>0</v>
      </c>
      <c r="F2641">
        <f t="shared" si="226"/>
        <v>0</v>
      </c>
      <c r="G2641">
        <f t="shared" si="226"/>
        <v>0</v>
      </c>
      <c r="H2641">
        <f t="shared" si="226"/>
        <v>0</v>
      </c>
      <c r="I2641">
        <f t="shared" si="226"/>
        <v>0</v>
      </c>
      <c r="J2641">
        <f t="shared" si="226"/>
        <v>0</v>
      </c>
      <c r="K2641">
        <f t="shared" si="226"/>
        <v>0</v>
      </c>
      <c r="L2641">
        <f t="shared" si="226"/>
        <v>0</v>
      </c>
      <c r="M2641">
        <f t="shared" si="226"/>
        <v>0</v>
      </c>
      <c r="N2641">
        <f t="shared" si="226"/>
        <v>0</v>
      </c>
      <c r="O2641">
        <f t="shared" si="226"/>
        <v>0</v>
      </c>
      <c r="P2641">
        <f t="shared" si="226"/>
        <v>0</v>
      </c>
      <c r="Q2641">
        <f t="shared" si="226"/>
        <v>0</v>
      </c>
      <c r="R2641">
        <f t="shared" si="226"/>
        <v>0</v>
      </c>
      <c r="S2641">
        <f t="shared" si="226"/>
        <v>0</v>
      </c>
      <c r="T2641">
        <f t="shared" si="226"/>
        <v>0</v>
      </c>
      <c r="U2641">
        <f t="shared" si="226"/>
        <v>0</v>
      </c>
      <c r="V2641">
        <f t="shared" si="226"/>
        <v>0</v>
      </c>
      <c r="W2641">
        <f t="shared" si="226"/>
        <v>0</v>
      </c>
      <c r="X2641">
        <f t="shared" si="226"/>
        <v>0</v>
      </c>
      <c r="Y2641">
        <f t="shared" si="226"/>
        <v>0</v>
      </c>
      <c r="Z2641">
        <f t="shared" si="226"/>
        <v>0</v>
      </c>
      <c r="AA2641">
        <f t="shared" si="226"/>
        <v>0</v>
      </c>
      <c r="AB2641">
        <f t="shared" si="226"/>
        <v>0</v>
      </c>
      <c r="AC2641">
        <f t="shared" si="226"/>
        <v>0</v>
      </c>
      <c r="AD2641">
        <f t="shared" si="226"/>
        <v>0</v>
      </c>
      <c r="AE2641">
        <f t="shared" si="226"/>
        <v>0</v>
      </c>
      <c r="AF2641">
        <f t="shared" si="226"/>
        <v>0</v>
      </c>
      <c r="AG2641">
        <f t="shared" si="226"/>
        <v>0</v>
      </c>
      <c r="AH2641">
        <f t="shared" si="226"/>
        <v>0</v>
      </c>
      <c r="AI2641">
        <f t="shared" si="226"/>
        <v>0</v>
      </c>
    </row>
    <row r="2642" spans="1:35" x14ac:dyDescent="0.25">
      <c r="A2642">
        <v>361</v>
      </c>
      <c r="C2642">
        <f t="shared" ref="C2642:AI2642" si="227">SUMIFS(C$1835:C$2476,$A$1835:$A$2476,$A2642)-SUMIFS(B$1189:B$1832,$A$1189:$A$1832,$A2642)</f>
        <v>0</v>
      </c>
      <c r="D2642">
        <f t="shared" si="227"/>
        <v>0</v>
      </c>
      <c r="E2642">
        <f t="shared" si="227"/>
        <v>0</v>
      </c>
      <c r="F2642">
        <f t="shared" si="227"/>
        <v>0</v>
      </c>
      <c r="G2642">
        <f t="shared" si="227"/>
        <v>0</v>
      </c>
      <c r="H2642">
        <f t="shared" si="227"/>
        <v>0</v>
      </c>
      <c r="I2642">
        <f t="shared" si="227"/>
        <v>0</v>
      </c>
      <c r="J2642">
        <f t="shared" si="227"/>
        <v>0</v>
      </c>
      <c r="K2642">
        <f t="shared" si="227"/>
        <v>0</v>
      </c>
      <c r="L2642">
        <f t="shared" si="227"/>
        <v>0</v>
      </c>
      <c r="M2642">
        <f t="shared" si="227"/>
        <v>0</v>
      </c>
      <c r="N2642">
        <f t="shared" si="227"/>
        <v>0</v>
      </c>
      <c r="O2642">
        <f t="shared" si="227"/>
        <v>0</v>
      </c>
      <c r="P2642">
        <f t="shared" si="227"/>
        <v>0</v>
      </c>
      <c r="Q2642">
        <f t="shared" si="227"/>
        <v>0</v>
      </c>
      <c r="R2642">
        <f t="shared" si="227"/>
        <v>0</v>
      </c>
      <c r="S2642">
        <f t="shared" si="227"/>
        <v>0</v>
      </c>
      <c r="T2642">
        <f t="shared" si="227"/>
        <v>0</v>
      </c>
      <c r="U2642">
        <f t="shared" si="227"/>
        <v>0</v>
      </c>
      <c r="V2642">
        <f t="shared" si="227"/>
        <v>0</v>
      </c>
      <c r="W2642">
        <f t="shared" si="227"/>
        <v>0</v>
      </c>
      <c r="X2642">
        <f t="shared" si="227"/>
        <v>0</v>
      </c>
      <c r="Y2642">
        <f t="shared" si="227"/>
        <v>0</v>
      </c>
      <c r="Z2642">
        <f t="shared" si="227"/>
        <v>0</v>
      </c>
      <c r="AA2642">
        <f t="shared" si="227"/>
        <v>0</v>
      </c>
      <c r="AB2642">
        <f t="shared" si="227"/>
        <v>0</v>
      </c>
      <c r="AC2642">
        <f t="shared" si="227"/>
        <v>0</v>
      </c>
      <c r="AD2642">
        <f t="shared" si="227"/>
        <v>0</v>
      </c>
      <c r="AE2642">
        <f t="shared" si="227"/>
        <v>0</v>
      </c>
      <c r="AF2642">
        <f t="shared" si="227"/>
        <v>0</v>
      </c>
      <c r="AG2642">
        <f t="shared" si="227"/>
        <v>0</v>
      </c>
      <c r="AH2642">
        <f t="shared" si="227"/>
        <v>0</v>
      </c>
      <c r="AI2642">
        <f t="shared" si="227"/>
        <v>0</v>
      </c>
    </row>
    <row r="2643" spans="1:35" x14ac:dyDescent="0.25">
      <c r="A2643">
        <v>362</v>
      </c>
      <c r="C2643">
        <f t="shared" ref="C2643:AI2643" si="228">SUMIFS(C$1835:C$2476,$A$1835:$A$2476,$A2643)-SUMIFS(B$1189:B$1832,$A$1189:$A$1832,$A2643)</f>
        <v>0</v>
      </c>
      <c r="D2643">
        <f t="shared" si="228"/>
        <v>0</v>
      </c>
      <c r="E2643">
        <f t="shared" si="228"/>
        <v>0</v>
      </c>
      <c r="F2643">
        <f t="shared" si="228"/>
        <v>0</v>
      </c>
      <c r="G2643">
        <f t="shared" si="228"/>
        <v>0</v>
      </c>
      <c r="H2643">
        <f t="shared" si="228"/>
        <v>0</v>
      </c>
      <c r="I2643">
        <f t="shared" si="228"/>
        <v>0</v>
      </c>
      <c r="J2643">
        <f t="shared" si="228"/>
        <v>0</v>
      </c>
      <c r="K2643">
        <f t="shared" si="228"/>
        <v>0</v>
      </c>
      <c r="L2643">
        <f t="shared" si="228"/>
        <v>0</v>
      </c>
      <c r="M2643">
        <f t="shared" si="228"/>
        <v>0</v>
      </c>
      <c r="N2643">
        <f t="shared" si="228"/>
        <v>0</v>
      </c>
      <c r="O2643">
        <f t="shared" si="228"/>
        <v>0</v>
      </c>
      <c r="P2643">
        <f t="shared" si="228"/>
        <v>0</v>
      </c>
      <c r="Q2643">
        <f t="shared" si="228"/>
        <v>0</v>
      </c>
      <c r="R2643">
        <f t="shared" si="228"/>
        <v>0</v>
      </c>
      <c r="S2643">
        <f t="shared" si="228"/>
        <v>0</v>
      </c>
      <c r="T2643">
        <f t="shared" si="228"/>
        <v>0</v>
      </c>
      <c r="U2643">
        <f t="shared" si="228"/>
        <v>0</v>
      </c>
      <c r="V2643">
        <f t="shared" si="228"/>
        <v>0</v>
      </c>
      <c r="W2643">
        <f t="shared" si="228"/>
        <v>0</v>
      </c>
      <c r="X2643">
        <f t="shared" si="228"/>
        <v>0</v>
      </c>
      <c r="Y2643">
        <f t="shared" si="228"/>
        <v>0</v>
      </c>
      <c r="Z2643">
        <f t="shared" si="228"/>
        <v>0</v>
      </c>
      <c r="AA2643">
        <f t="shared" si="228"/>
        <v>0</v>
      </c>
      <c r="AB2643">
        <f t="shared" si="228"/>
        <v>0</v>
      </c>
      <c r="AC2643">
        <f t="shared" si="228"/>
        <v>0</v>
      </c>
      <c r="AD2643">
        <f t="shared" si="228"/>
        <v>0</v>
      </c>
      <c r="AE2643">
        <f t="shared" si="228"/>
        <v>0</v>
      </c>
      <c r="AF2643">
        <f t="shared" si="228"/>
        <v>0</v>
      </c>
      <c r="AG2643">
        <f t="shared" si="228"/>
        <v>0</v>
      </c>
      <c r="AH2643">
        <f t="shared" si="228"/>
        <v>0</v>
      </c>
      <c r="AI2643">
        <f t="shared" si="228"/>
        <v>0</v>
      </c>
    </row>
    <row r="2644" spans="1:35" x14ac:dyDescent="0.25">
      <c r="A2644">
        <v>363</v>
      </c>
      <c r="C2644">
        <f t="shared" ref="C2644:AI2644" si="229">SUMIFS(C$1835:C$2476,$A$1835:$A$2476,$A2644)-SUMIFS(B$1189:B$1832,$A$1189:$A$1832,$A2644)</f>
        <v>0</v>
      </c>
      <c r="D2644">
        <f t="shared" si="229"/>
        <v>0</v>
      </c>
      <c r="E2644">
        <f t="shared" si="229"/>
        <v>0</v>
      </c>
      <c r="F2644">
        <f t="shared" si="229"/>
        <v>0</v>
      </c>
      <c r="G2644">
        <f t="shared" si="229"/>
        <v>0</v>
      </c>
      <c r="H2644">
        <f t="shared" si="229"/>
        <v>0</v>
      </c>
      <c r="I2644">
        <f t="shared" si="229"/>
        <v>0</v>
      </c>
      <c r="J2644">
        <f t="shared" si="229"/>
        <v>0</v>
      </c>
      <c r="K2644">
        <f t="shared" si="229"/>
        <v>0</v>
      </c>
      <c r="L2644">
        <f t="shared" si="229"/>
        <v>0</v>
      </c>
      <c r="M2644">
        <f t="shared" si="229"/>
        <v>0</v>
      </c>
      <c r="N2644">
        <f t="shared" si="229"/>
        <v>0</v>
      </c>
      <c r="O2644">
        <f t="shared" si="229"/>
        <v>0</v>
      </c>
      <c r="P2644">
        <f t="shared" si="229"/>
        <v>0</v>
      </c>
      <c r="Q2644">
        <f t="shared" si="229"/>
        <v>0</v>
      </c>
      <c r="R2644">
        <f t="shared" si="229"/>
        <v>0</v>
      </c>
      <c r="S2644">
        <f t="shared" si="229"/>
        <v>0</v>
      </c>
      <c r="T2644">
        <f t="shared" si="229"/>
        <v>0</v>
      </c>
      <c r="U2644">
        <f t="shared" si="229"/>
        <v>0</v>
      </c>
      <c r="V2644">
        <f t="shared" si="229"/>
        <v>0</v>
      </c>
      <c r="W2644">
        <f t="shared" si="229"/>
        <v>0</v>
      </c>
      <c r="X2644">
        <f t="shared" si="229"/>
        <v>0</v>
      </c>
      <c r="Y2644">
        <f t="shared" si="229"/>
        <v>0</v>
      </c>
      <c r="Z2644">
        <f t="shared" si="229"/>
        <v>0</v>
      </c>
      <c r="AA2644">
        <f t="shared" si="229"/>
        <v>0</v>
      </c>
      <c r="AB2644">
        <f t="shared" si="229"/>
        <v>0</v>
      </c>
      <c r="AC2644">
        <f t="shared" si="229"/>
        <v>0</v>
      </c>
      <c r="AD2644">
        <f t="shared" si="229"/>
        <v>0</v>
      </c>
      <c r="AE2644">
        <f t="shared" si="229"/>
        <v>0</v>
      </c>
      <c r="AF2644">
        <f t="shared" si="229"/>
        <v>0</v>
      </c>
      <c r="AG2644">
        <f t="shared" si="229"/>
        <v>0</v>
      </c>
      <c r="AH2644">
        <f t="shared" si="229"/>
        <v>0</v>
      </c>
      <c r="AI2644">
        <f t="shared" si="229"/>
        <v>0</v>
      </c>
    </row>
    <row r="2645" spans="1:35" x14ac:dyDescent="0.25">
      <c r="A2645">
        <v>365</v>
      </c>
      <c r="C2645">
        <f t="shared" ref="C2645:AI2645" si="230">SUMIFS(C$1835:C$2476,$A$1835:$A$2476,$A2645)-SUMIFS(B$1189:B$1832,$A$1189:$A$1832,$A2645)</f>
        <v>0</v>
      </c>
      <c r="D2645">
        <f t="shared" si="230"/>
        <v>0</v>
      </c>
      <c r="E2645">
        <f t="shared" si="230"/>
        <v>0</v>
      </c>
      <c r="F2645">
        <f t="shared" si="230"/>
        <v>0</v>
      </c>
      <c r="G2645">
        <f t="shared" si="230"/>
        <v>0</v>
      </c>
      <c r="H2645">
        <f t="shared" si="230"/>
        <v>0</v>
      </c>
      <c r="I2645">
        <f t="shared" si="230"/>
        <v>0</v>
      </c>
      <c r="J2645">
        <f t="shared" si="230"/>
        <v>0</v>
      </c>
      <c r="K2645">
        <f t="shared" si="230"/>
        <v>0</v>
      </c>
      <c r="L2645">
        <f t="shared" si="230"/>
        <v>0</v>
      </c>
      <c r="M2645">
        <f t="shared" si="230"/>
        <v>0</v>
      </c>
      <c r="N2645">
        <f t="shared" si="230"/>
        <v>0</v>
      </c>
      <c r="O2645">
        <f t="shared" si="230"/>
        <v>0</v>
      </c>
      <c r="P2645">
        <f t="shared" si="230"/>
        <v>0</v>
      </c>
      <c r="Q2645">
        <f t="shared" si="230"/>
        <v>0</v>
      </c>
      <c r="R2645">
        <f t="shared" si="230"/>
        <v>0</v>
      </c>
      <c r="S2645">
        <f t="shared" si="230"/>
        <v>0</v>
      </c>
      <c r="T2645">
        <f t="shared" si="230"/>
        <v>0</v>
      </c>
      <c r="U2645">
        <f t="shared" si="230"/>
        <v>0</v>
      </c>
      <c r="V2645">
        <f t="shared" si="230"/>
        <v>0</v>
      </c>
      <c r="W2645">
        <f t="shared" si="230"/>
        <v>0</v>
      </c>
      <c r="X2645">
        <f t="shared" si="230"/>
        <v>0</v>
      </c>
      <c r="Y2645">
        <f t="shared" si="230"/>
        <v>0</v>
      </c>
      <c r="Z2645">
        <f t="shared" si="230"/>
        <v>0</v>
      </c>
      <c r="AA2645">
        <f t="shared" si="230"/>
        <v>0</v>
      </c>
      <c r="AB2645">
        <f t="shared" si="230"/>
        <v>0</v>
      </c>
      <c r="AC2645">
        <f t="shared" si="230"/>
        <v>0</v>
      </c>
      <c r="AD2645">
        <f t="shared" si="230"/>
        <v>0</v>
      </c>
      <c r="AE2645">
        <f t="shared" si="230"/>
        <v>0</v>
      </c>
      <c r="AF2645">
        <f t="shared" si="230"/>
        <v>0</v>
      </c>
      <c r="AG2645">
        <f t="shared" si="230"/>
        <v>0</v>
      </c>
      <c r="AH2645">
        <f t="shared" si="230"/>
        <v>0</v>
      </c>
      <c r="AI2645">
        <f t="shared" si="230"/>
        <v>0</v>
      </c>
    </row>
    <row r="2646" spans="1:35" x14ac:dyDescent="0.25">
      <c r="A2646">
        <v>367</v>
      </c>
      <c r="C2646">
        <f t="shared" ref="C2646:AI2646" si="231">SUMIFS(C$1835:C$2476,$A$1835:$A$2476,$A2646)-SUMIFS(B$1189:B$1832,$A$1189:$A$1832,$A2646)</f>
        <v>0</v>
      </c>
      <c r="D2646">
        <f t="shared" si="231"/>
        <v>0</v>
      </c>
      <c r="E2646">
        <f t="shared" si="231"/>
        <v>0</v>
      </c>
      <c r="F2646">
        <f t="shared" si="231"/>
        <v>0</v>
      </c>
      <c r="G2646">
        <f t="shared" si="231"/>
        <v>0</v>
      </c>
      <c r="H2646">
        <f t="shared" si="231"/>
        <v>0</v>
      </c>
      <c r="I2646">
        <f t="shared" si="231"/>
        <v>0</v>
      </c>
      <c r="J2646">
        <f t="shared" si="231"/>
        <v>0</v>
      </c>
      <c r="K2646">
        <f t="shared" si="231"/>
        <v>0</v>
      </c>
      <c r="L2646">
        <f t="shared" si="231"/>
        <v>0</v>
      </c>
      <c r="M2646">
        <f t="shared" si="231"/>
        <v>0</v>
      </c>
      <c r="N2646">
        <f t="shared" si="231"/>
        <v>0</v>
      </c>
      <c r="O2646">
        <f t="shared" si="231"/>
        <v>0</v>
      </c>
      <c r="P2646">
        <f t="shared" si="231"/>
        <v>0</v>
      </c>
      <c r="Q2646">
        <f t="shared" si="231"/>
        <v>0</v>
      </c>
      <c r="R2646">
        <f t="shared" si="231"/>
        <v>0</v>
      </c>
      <c r="S2646">
        <f t="shared" si="231"/>
        <v>0</v>
      </c>
      <c r="T2646">
        <f t="shared" si="231"/>
        <v>0</v>
      </c>
      <c r="U2646">
        <f t="shared" si="231"/>
        <v>0</v>
      </c>
      <c r="V2646">
        <f t="shared" si="231"/>
        <v>0</v>
      </c>
      <c r="W2646">
        <f t="shared" si="231"/>
        <v>0</v>
      </c>
      <c r="X2646">
        <f t="shared" si="231"/>
        <v>0</v>
      </c>
      <c r="Y2646">
        <f t="shared" si="231"/>
        <v>0</v>
      </c>
      <c r="Z2646">
        <f t="shared" si="231"/>
        <v>0</v>
      </c>
      <c r="AA2646">
        <f t="shared" si="231"/>
        <v>0</v>
      </c>
      <c r="AB2646">
        <f t="shared" si="231"/>
        <v>0</v>
      </c>
      <c r="AC2646">
        <f t="shared" si="231"/>
        <v>0</v>
      </c>
      <c r="AD2646">
        <f t="shared" si="231"/>
        <v>0</v>
      </c>
      <c r="AE2646">
        <f t="shared" si="231"/>
        <v>0</v>
      </c>
      <c r="AF2646">
        <f t="shared" si="231"/>
        <v>0</v>
      </c>
      <c r="AG2646">
        <f t="shared" si="231"/>
        <v>0</v>
      </c>
      <c r="AH2646">
        <f t="shared" si="231"/>
        <v>0</v>
      </c>
      <c r="AI2646">
        <f t="shared" si="231"/>
        <v>0</v>
      </c>
    </row>
    <row r="2647" spans="1:35" x14ac:dyDescent="0.25">
      <c r="A2647">
        <v>368</v>
      </c>
      <c r="C2647">
        <f t="shared" ref="C2647:AI2647" si="232">SUMIFS(C$1835:C$2476,$A$1835:$A$2476,$A2647)-SUMIFS(B$1189:B$1832,$A$1189:$A$1832,$A2647)</f>
        <v>0</v>
      </c>
      <c r="D2647">
        <f t="shared" si="232"/>
        <v>0</v>
      </c>
      <c r="E2647">
        <f t="shared" si="232"/>
        <v>0</v>
      </c>
      <c r="F2647">
        <f t="shared" si="232"/>
        <v>0</v>
      </c>
      <c r="G2647">
        <f t="shared" si="232"/>
        <v>0</v>
      </c>
      <c r="H2647">
        <f t="shared" si="232"/>
        <v>0</v>
      </c>
      <c r="I2647">
        <f t="shared" si="232"/>
        <v>0</v>
      </c>
      <c r="J2647">
        <f t="shared" si="232"/>
        <v>0</v>
      </c>
      <c r="K2647">
        <f t="shared" si="232"/>
        <v>0</v>
      </c>
      <c r="L2647">
        <f t="shared" si="232"/>
        <v>0</v>
      </c>
      <c r="M2647">
        <f t="shared" si="232"/>
        <v>0</v>
      </c>
      <c r="N2647">
        <f t="shared" si="232"/>
        <v>0</v>
      </c>
      <c r="O2647">
        <f t="shared" si="232"/>
        <v>0</v>
      </c>
      <c r="P2647">
        <f t="shared" si="232"/>
        <v>0</v>
      </c>
      <c r="Q2647">
        <f t="shared" si="232"/>
        <v>0</v>
      </c>
      <c r="R2647">
        <f t="shared" si="232"/>
        <v>0</v>
      </c>
      <c r="S2647">
        <f t="shared" si="232"/>
        <v>0</v>
      </c>
      <c r="T2647">
        <f t="shared" si="232"/>
        <v>0</v>
      </c>
      <c r="U2647">
        <f t="shared" si="232"/>
        <v>0</v>
      </c>
      <c r="V2647">
        <f t="shared" si="232"/>
        <v>0</v>
      </c>
      <c r="W2647">
        <f t="shared" si="232"/>
        <v>0</v>
      </c>
      <c r="X2647">
        <f t="shared" si="232"/>
        <v>0</v>
      </c>
      <c r="Y2647">
        <f t="shared" si="232"/>
        <v>0</v>
      </c>
      <c r="Z2647">
        <f t="shared" si="232"/>
        <v>0</v>
      </c>
      <c r="AA2647">
        <f t="shared" si="232"/>
        <v>0</v>
      </c>
      <c r="AB2647">
        <f t="shared" si="232"/>
        <v>0</v>
      </c>
      <c r="AC2647">
        <f t="shared" si="232"/>
        <v>0</v>
      </c>
      <c r="AD2647">
        <f t="shared" si="232"/>
        <v>0</v>
      </c>
      <c r="AE2647">
        <f t="shared" si="232"/>
        <v>0</v>
      </c>
      <c r="AF2647">
        <f t="shared" si="232"/>
        <v>0</v>
      </c>
      <c r="AG2647">
        <f t="shared" si="232"/>
        <v>0</v>
      </c>
      <c r="AH2647">
        <f t="shared" si="232"/>
        <v>0</v>
      </c>
      <c r="AI2647">
        <f t="shared" si="232"/>
        <v>0</v>
      </c>
    </row>
    <row r="2648" spans="1:35" x14ac:dyDescent="0.25">
      <c r="A2648">
        <v>370</v>
      </c>
      <c r="C2648">
        <f t="shared" ref="C2648:AI2648" si="233">SUMIFS(C$1835:C$2476,$A$1835:$A$2476,$A2648)-SUMIFS(B$1189:B$1832,$A$1189:$A$1832,$A2648)</f>
        <v>0</v>
      </c>
      <c r="D2648">
        <f t="shared" si="233"/>
        <v>0</v>
      </c>
      <c r="E2648">
        <f t="shared" si="233"/>
        <v>0</v>
      </c>
      <c r="F2648">
        <f t="shared" si="233"/>
        <v>0</v>
      </c>
      <c r="G2648">
        <f t="shared" si="233"/>
        <v>0</v>
      </c>
      <c r="H2648">
        <f t="shared" si="233"/>
        <v>0</v>
      </c>
      <c r="I2648">
        <f t="shared" si="233"/>
        <v>0</v>
      </c>
      <c r="J2648">
        <f t="shared" si="233"/>
        <v>0</v>
      </c>
      <c r="K2648">
        <f t="shared" si="233"/>
        <v>0</v>
      </c>
      <c r="L2648">
        <f t="shared" si="233"/>
        <v>0</v>
      </c>
      <c r="M2648">
        <f t="shared" si="233"/>
        <v>0</v>
      </c>
      <c r="N2648">
        <f t="shared" si="233"/>
        <v>0</v>
      </c>
      <c r="O2648">
        <f t="shared" si="233"/>
        <v>0</v>
      </c>
      <c r="P2648">
        <f t="shared" si="233"/>
        <v>0</v>
      </c>
      <c r="Q2648">
        <f t="shared" si="233"/>
        <v>0</v>
      </c>
      <c r="R2648">
        <f t="shared" si="233"/>
        <v>0</v>
      </c>
      <c r="S2648">
        <f t="shared" si="233"/>
        <v>0</v>
      </c>
      <c r="T2648">
        <f t="shared" si="233"/>
        <v>0</v>
      </c>
      <c r="U2648">
        <f t="shared" si="233"/>
        <v>0</v>
      </c>
      <c r="V2648">
        <f t="shared" si="233"/>
        <v>0</v>
      </c>
      <c r="W2648">
        <f t="shared" si="233"/>
        <v>0</v>
      </c>
      <c r="X2648">
        <f t="shared" si="233"/>
        <v>0</v>
      </c>
      <c r="Y2648">
        <f t="shared" si="233"/>
        <v>0</v>
      </c>
      <c r="Z2648">
        <f t="shared" si="233"/>
        <v>0</v>
      </c>
      <c r="AA2648">
        <f t="shared" si="233"/>
        <v>0</v>
      </c>
      <c r="AB2648">
        <f t="shared" si="233"/>
        <v>0</v>
      </c>
      <c r="AC2648">
        <f t="shared" si="233"/>
        <v>0</v>
      </c>
      <c r="AD2648">
        <f t="shared" si="233"/>
        <v>0</v>
      </c>
      <c r="AE2648">
        <f t="shared" si="233"/>
        <v>0</v>
      </c>
      <c r="AF2648">
        <f t="shared" si="233"/>
        <v>0</v>
      </c>
      <c r="AG2648">
        <f t="shared" si="233"/>
        <v>0</v>
      </c>
      <c r="AH2648">
        <f t="shared" si="233"/>
        <v>0</v>
      </c>
      <c r="AI2648">
        <f t="shared" si="233"/>
        <v>0</v>
      </c>
    </row>
    <row r="2649" spans="1:35" x14ac:dyDescent="0.25">
      <c r="A2649">
        <v>371</v>
      </c>
      <c r="C2649">
        <f t="shared" ref="C2649:AI2649" si="234">SUMIFS(C$1835:C$2476,$A$1835:$A$2476,$A2649)-SUMIFS(B$1189:B$1832,$A$1189:$A$1832,$A2649)</f>
        <v>0</v>
      </c>
      <c r="D2649">
        <f t="shared" si="234"/>
        <v>0</v>
      </c>
      <c r="E2649">
        <f t="shared" si="234"/>
        <v>0</v>
      </c>
      <c r="F2649">
        <f t="shared" si="234"/>
        <v>0</v>
      </c>
      <c r="G2649">
        <f t="shared" si="234"/>
        <v>0</v>
      </c>
      <c r="H2649">
        <f t="shared" si="234"/>
        <v>0</v>
      </c>
      <c r="I2649">
        <f t="shared" si="234"/>
        <v>0</v>
      </c>
      <c r="J2649">
        <f t="shared" si="234"/>
        <v>0</v>
      </c>
      <c r="K2649">
        <f t="shared" si="234"/>
        <v>0</v>
      </c>
      <c r="L2649">
        <f t="shared" si="234"/>
        <v>0</v>
      </c>
      <c r="M2649">
        <f t="shared" si="234"/>
        <v>0</v>
      </c>
      <c r="N2649">
        <f t="shared" si="234"/>
        <v>0</v>
      </c>
      <c r="O2649">
        <f t="shared" si="234"/>
        <v>0</v>
      </c>
      <c r="P2649">
        <f t="shared" si="234"/>
        <v>0</v>
      </c>
      <c r="Q2649">
        <f t="shared" si="234"/>
        <v>0</v>
      </c>
      <c r="R2649">
        <f t="shared" si="234"/>
        <v>0</v>
      </c>
      <c r="S2649">
        <f t="shared" si="234"/>
        <v>0</v>
      </c>
      <c r="T2649">
        <f t="shared" si="234"/>
        <v>0</v>
      </c>
      <c r="U2649">
        <f t="shared" si="234"/>
        <v>0</v>
      </c>
      <c r="V2649">
        <f t="shared" si="234"/>
        <v>0</v>
      </c>
      <c r="W2649">
        <f t="shared" si="234"/>
        <v>0</v>
      </c>
      <c r="X2649">
        <f t="shared" si="234"/>
        <v>0</v>
      </c>
      <c r="Y2649">
        <f t="shared" si="234"/>
        <v>0</v>
      </c>
      <c r="Z2649">
        <f t="shared" si="234"/>
        <v>0</v>
      </c>
      <c r="AA2649">
        <f t="shared" si="234"/>
        <v>0</v>
      </c>
      <c r="AB2649">
        <f t="shared" si="234"/>
        <v>0</v>
      </c>
      <c r="AC2649">
        <f t="shared" si="234"/>
        <v>0</v>
      </c>
      <c r="AD2649">
        <f t="shared" si="234"/>
        <v>0</v>
      </c>
      <c r="AE2649">
        <f t="shared" si="234"/>
        <v>0</v>
      </c>
      <c r="AF2649">
        <f t="shared" si="234"/>
        <v>0</v>
      </c>
      <c r="AG2649">
        <f t="shared" si="234"/>
        <v>0</v>
      </c>
      <c r="AH2649">
        <f t="shared" si="234"/>
        <v>0</v>
      </c>
      <c r="AI2649">
        <f t="shared" si="234"/>
        <v>0</v>
      </c>
    </row>
    <row r="2650" spans="1:35" x14ac:dyDescent="0.25">
      <c r="A2650">
        <v>373</v>
      </c>
      <c r="C2650">
        <f t="shared" ref="C2650:AI2650" si="235">SUMIFS(C$1835:C$2476,$A$1835:$A$2476,$A2650)-SUMIFS(B$1189:B$1832,$A$1189:$A$1832,$A2650)</f>
        <v>0</v>
      </c>
      <c r="D2650">
        <f t="shared" si="235"/>
        <v>0</v>
      </c>
      <c r="E2650">
        <f t="shared" si="235"/>
        <v>0</v>
      </c>
      <c r="F2650">
        <f t="shared" si="235"/>
        <v>0</v>
      </c>
      <c r="G2650">
        <f t="shared" si="235"/>
        <v>0</v>
      </c>
      <c r="H2650">
        <f t="shared" si="235"/>
        <v>0</v>
      </c>
      <c r="I2650">
        <f t="shared" si="235"/>
        <v>0</v>
      </c>
      <c r="J2650">
        <f t="shared" si="235"/>
        <v>0</v>
      </c>
      <c r="K2650">
        <f t="shared" si="235"/>
        <v>0</v>
      </c>
      <c r="L2650">
        <f t="shared" si="235"/>
        <v>0</v>
      </c>
      <c r="M2650">
        <f t="shared" si="235"/>
        <v>0</v>
      </c>
      <c r="N2650">
        <f t="shared" si="235"/>
        <v>0</v>
      </c>
      <c r="O2650">
        <f t="shared" si="235"/>
        <v>0</v>
      </c>
      <c r="P2650">
        <f t="shared" si="235"/>
        <v>0</v>
      </c>
      <c r="Q2650">
        <f t="shared" si="235"/>
        <v>0</v>
      </c>
      <c r="R2650">
        <f t="shared" si="235"/>
        <v>0</v>
      </c>
      <c r="S2650">
        <f t="shared" si="235"/>
        <v>0</v>
      </c>
      <c r="T2650">
        <f t="shared" si="235"/>
        <v>0</v>
      </c>
      <c r="U2650">
        <f t="shared" si="235"/>
        <v>0</v>
      </c>
      <c r="V2650">
        <f t="shared" si="235"/>
        <v>0</v>
      </c>
      <c r="W2650">
        <f t="shared" si="235"/>
        <v>0</v>
      </c>
      <c r="X2650">
        <f t="shared" si="235"/>
        <v>0</v>
      </c>
      <c r="Y2650">
        <f t="shared" si="235"/>
        <v>0</v>
      </c>
      <c r="Z2650">
        <f t="shared" si="235"/>
        <v>0</v>
      </c>
      <c r="AA2650">
        <f t="shared" si="235"/>
        <v>0</v>
      </c>
      <c r="AB2650">
        <f t="shared" si="235"/>
        <v>0</v>
      </c>
      <c r="AC2650">
        <f t="shared" si="235"/>
        <v>0</v>
      </c>
      <c r="AD2650">
        <f t="shared" si="235"/>
        <v>0</v>
      </c>
      <c r="AE2650">
        <f t="shared" si="235"/>
        <v>0</v>
      </c>
      <c r="AF2650">
        <f t="shared" si="235"/>
        <v>0</v>
      </c>
      <c r="AG2650">
        <f t="shared" si="235"/>
        <v>0</v>
      </c>
      <c r="AH2650">
        <f t="shared" si="235"/>
        <v>0</v>
      </c>
      <c r="AI2650">
        <f t="shared" si="235"/>
        <v>0</v>
      </c>
    </row>
    <row r="2651" spans="1:35" x14ac:dyDescent="0.25">
      <c r="A2651">
        <v>374</v>
      </c>
      <c r="C2651">
        <f t="shared" ref="C2651:AI2651" si="236">SUMIFS(C$1835:C$2476,$A$1835:$A$2476,$A2651)-SUMIFS(B$1189:B$1832,$A$1189:$A$1832,$A2651)</f>
        <v>0</v>
      </c>
      <c r="D2651">
        <f t="shared" si="236"/>
        <v>0</v>
      </c>
      <c r="E2651">
        <f t="shared" si="236"/>
        <v>0</v>
      </c>
      <c r="F2651">
        <f t="shared" si="236"/>
        <v>0</v>
      </c>
      <c r="G2651">
        <f t="shared" si="236"/>
        <v>0</v>
      </c>
      <c r="H2651">
        <f t="shared" si="236"/>
        <v>0</v>
      </c>
      <c r="I2651">
        <f t="shared" si="236"/>
        <v>0</v>
      </c>
      <c r="J2651">
        <f t="shared" si="236"/>
        <v>0</v>
      </c>
      <c r="K2651">
        <f t="shared" si="236"/>
        <v>0</v>
      </c>
      <c r="L2651">
        <f t="shared" si="236"/>
        <v>0</v>
      </c>
      <c r="M2651">
        <f t="shared" si="236"/>
        <v>0</v>
      </c>
      <c r="N2651">
        <f t="shared" si="236"/>
        <v>0</v>
      </c>
      <c r="O2651">
        <f t="shared" si="236"/>
        <v>0</v>
      </c>
      <c r="P2651">
        <f t="shared" si="236"/>
        <v>0</v>
      </c>
      <c r="Q2651">
        <f t="shared" si="236"/>
        <v>0</v>
      </c>
      <c r="R2651">
        <f t="shared" si="236"/>
        <v>0</v>
      </c>
      <c r="S2651">
        <f t="shared" si="236"/>
        <v>0</v>
      </c>
      <c r="T2651">
        <f t="shared" si="236"/>
        <v>0</v>
      </c>
      <c r="U2651">
        <f t="shared" si="236"/>
        <v>0</v>
      </c>
      <c r="V2651">
        <f t="shared" si="236"/>
        <v>0</v>
      </c>
      <c r="W2651">
        <f t="shared" si="236"/>
        <v>0</v>
      </c>
      <c r="X2651">
        <f t="shared" si="236"/>
        <v>0</v>
      </c>
      <c r="Y2651">
        <f t="shared" si="236"/>
        <v>0</v>
      </c>
      <c r="Z2651">
        <f t="shared" si="236"/>
        <v>0</v>
      </c>
      <c r="AA2651">
        <f t="shared" si="236"/>
        <v>0</v>
      </c>
      <c r="AB2651">
        <f t="shared" si="236"/>
        <v>0</v>
      </c>
      <c r="AC2651">
        <f t="shared" si="236"/>
        <v>0</v>
      </c>
      <c r="AD2651">
        <f t="shared" si="236"/>
        <v>0</v>
      </c>
      <c r="AE2651">
        <f t="shared" si="236"/>
        <v>0</v>
      </c>
      <c r="AF2651">
        <f t="shared" si="236"/>
        <v>0</v>
      </c>
      <c r="AG2651">
        <f t="shared" si="236"/>
        <v>0</v>
      </c>
      <c r="AH2651">
        <f t="shared" si="236"/>
        <v>0</v>
      </c>
      <c r="AI2651">
        <f t="shared" si="236"/>
        <v>0</v>
      </c>
    </row>
    <row r="2652" spans="1:35" x14ac:dyDescent="0.25">
      <c r="A2652">
        <v>375</v>
      </c>
      <c r="C2652">
        <f t="shared" ref="C2652:AI2652" si="237">SUMIFS(C$1835:C$2476,$A$1835:$A$2476,$A2652)-SUMIFS(B$1189:B$1832,$A$1189:$A$1832,$A2652)</f>
        <v>0</v>
      </c>
      <c r="D2652">
        <f t="shared" si="237"/>
        <v>0</v>
      </c>
      <c r="E2652">
        <f t="shared" si="237"/>
        <v>0</v>
      </c>
      <c r="F2652">
        <f t="shared" si="237"/>
        <v>0</v>
      </c>
      <c r="G2652">
        <f t="shared" si="237"/>
        <v>0</v>
      </c>
      <c r="H2652">
        <f t="shared" si="237"/>
        <v>0</v>
      </c>
      <c r="I2652">
        <f t="shared" si="237"/>
        <v>0</v>
      </c>
      <c r="J2652">
        <f t="shared" si="237"/>
        <v>0</v>
      </c>
      <c r="K2652">
        <f t="shared" si="237"/>
        <v>0</v>
      </c>
      <c r="L2652">
        <f t="shared" si="237"/>
        <v>0</v>
      </c>
      <c r="M2652">
        <f t="shared" si="237"/>
        <v>0</v>
      </c>
      <c r="N2652">
        <f t="shared" si="237"/>
        <v>0</v>
      </c>
      <c r="O2652">
        <f t="shared" si="237"/>
        <v>0</v>
      </c>
      <c r="P2652">
        <f t="shared" si="237"/>
        <v>0</v>
      </c>
      <c r="Q2652">
        <f t="shared" si="237"/>
        <v>0</v>
      </c>
      <c r="R2652">
        <f t="shared" si="237"/>
        <v>0</v>
      </c>
      <c r="S2652">
        <f t="shared" si="237"/>
        <v>0</v>
      </c>
      <c r="T2652">
        <f t="shared" si="237"/>
        <v>0</v>
      </c>
      <c r="U2652">
        <f t="shared" si="237"/>
        <v>0</v>
      </c>
      <c r="V2652">
        <f t="shared" si="237"/>
        <v>0</v>
      </c>
      <c r="W2652">
        <f t="shared" si="237"/>
        <v>0</v>
      </c>
      <c r="X2652">
        <f t="shared" si="237"/>
        <v>0</v>
      </c>
      <c r="Y2652">
        <f t="shared" si="237"/>
        <v>0</v>
      </c>
      <c r="Z2652">
        <f t="shared" si="237"/>
        <v>0</v>
      </c>
      <c r="AA2652">
        <f t="shared" si="237"/>
        <v>0</v>
      </c>
      <c r="AB2652">
        <f t="shared" si="237"/>
        <v>0</v>
      </c>
      <c r="AC2652">
        <f t="shared" si="237"/>
        <v>0</v>
      </c>
      <c r="AD2652">
        <f t="shared" si="237"/>
        <v>0</v>
      </c>
      <c r="AE2652">
        <f t="shared" si="237"/>
        <v>0</v>
      </c>
      <c r="AF2652">
        <f t="shared" si="237"/>
        <v>0</v>
      </c>
      <c r="AG2652">
        <f t="shared" si="237"/>
        <v>0</v>
      </c>
      <c r="AH2652">
        <f t="shared" si="237"/>
        <v>0</v>
      </c>
      <c r="AI2652">
        <f t="shared" si="237"/>
        <v>0</v>
      </c>
    </row>
    <row r="2653" spans="1:35" x14ac:dyDescent="0.25">
      <c r="A2653">
        <v>376</v>
      </c>
      <c r="C2653">
        <f t="shared" ref="C2653:AI2653" si="238">SUMIFS(C$1835:C$2476,$A$1835:$A$2476,$A2653)-SUMIFS(B$1189:B$1832,$A$1189:$A$1832,$A2653)</f>
        <v>0</v>
      </c>
      <c r="D2653">
        <f t="shared" si="238"/>
        <v>0</v>
      </c>
      <c r="E2653">
        <f t="shared" si="238"/>
        <v>0</v>
      </c>
      <c r="F2653">
        <f t="shared" si="238"/>
        <v>0</v>
      </c>
      <c r="G2653">
        <f t="shared" si="238"/>
        <v>0</v>
      </c>
      <c r="H2653">
        <f t="shared" si="238"/>
        <v>0</v>
      </c>
      <c r="I2653">
        <f t="shared" si="238"/>
        <v>0</v>
      </c>
      <c r="J2653">
        <f t="shared" si="238"/>
        <v>0</v>
      </c>
      <c r="K2653">
        <f t="shared" si="238"/>
        <v>0</v>
      </c>
      <c r="L2653">
        <f t="shared" si="238"/>
        <v>0</v>
      </c>
      <c r="M2653">
        <f t="shared" si="238"/>
        <v>0</v>
      </c>
      <c r="N2653">
        <f t="shared" si="238"/>
        <v>0</v>
      </c>
      <c r="O2653">
        <f t="shared" si="238"/>
        <v>0</v>
      </c>
      <c r="P2653">
        <f t="shared" si="238"/>
        <v>0</v>
      </c>
      <c r="Q2653">
        <f t="shared" si="238"/>
        <v>0</v>
      </c>
      <c r="R2653">
        <f t="shared" si="238"/>
        <v>0</v>
      </c>
      <c r="S2653">
        <f t="shared" si="238"/>
        <v>0</v>
      </c>
      <c r="T2653">
        <f t="shared" si="238"/>
        <v>0</v>
      </c>
      <c r="U2653">
        <f t="shared" si="238"/>
        <v>0</v>
      </c>
      <c r="V2653">
        <f t="shared" si="238"/>
        <v>0</v>
      </c>
      <c r="W2653">
        <f t="shared" si="238"/>
        <v>0</v>
      </c>
      <c r="X2653">
        <f t="shared" si="238"/>
        <v>0</v>
      </c>
      <c r="Y2653">
        <f t="shared" si="238"/>
        <v>0</v>
      </c>
      <c r="Z2653">
        <f t="shared" si="238"/>
        <v>0</v>
      </c>
      <c r="AA2653">
        <f t="shared" si="238"/>
        <v>0</v>
      </c>
      <c r="AB2653">
        <f t="shared" si="238"/>
        <v>0</v>
      </c>
      <c r="AC2653">
        <f t="shared" si="238"/>
        <v>0</v>
      </c>
      <c r="AD2653">
        <f t="shared" si="238"/>
        <v>0</v>
      </c>
      <c r="AE2653">
        <f t="shared" si="238"/>
        <v>0</v>
      </c>
      <c r="AF2653">
        <f t="shared" si="238"/>
        <v>0</v>
      </c>
      <c r="AG2653">
        <f t="shared" si="238"/>
        <v>0</v>
      </c>
      <c r="AH2653">
        <f t="shared" si="238"/>
        <v>0</v>
      </c>
      <c r="AI2653">
        <f t="shared" si="238"/>
        <v>0</v>
      </c>
    </row>
    <row r="2654" spans="1:35" x14ac:dyDescent="0.25">
      <c r="A2654">
        <v>377</v>
      </c>
      <c r="C2654">
        <f t="shared" ref="C2654:AI2654" si="239">SUMIFS(C$1835:C$2476,$A$1835:$A$2476,$A2654)-SUMIFS(B$1189:B$1832,$A$1189:$A$1832,$A2654)</f>
        <v>0</v>
      </c>
      <c r="D2654">
        <f t="shared" si="239"/>
        <v>0</v>
      </c>
      <c r="E2654">
        <f t="shared" si="239"/>
        <v>0</v>
      </c>
      <c r="F2654">
        <f t="shared" si="239"/>
        <v>0</v>
      </c>
      <c r="G2654">
        <f t="shared" si="239"/>
        <v>0</v>
      </c>
      <c r="H2654">
        <f t="shared" si="239"/>
        <v>0</v>
      </c>
      <c r="I2654">
        <f t="shared" si="239"/>
        <v>0</v>
      </c>
      <c r="J2654">
        <f t="shared" si="239"/>
        <v>0</v>
      </c>
      <c r="K2654">
        <f t="shared" si="239"/>
        <v>0</v>
      </c>
      <c r="L2654">
        <f t="shared" si="239"/>
        <v>0</v>
      </c>
      <c r="M2654">
        <f t="shared" si="239"/>
        <v>0</v>
      </c>
      <c r="N2654">
        <f t="shared" si="239"/>
        <v>0</v>
      </c>
      <c r="O2654">
        <f t="shared" si="239"/>
        <v>0</v>
      </c>
      <c r="P2654">
        <f t="shared" si="239"/>
        <v>0</v>
      </c>
      <c r="Q2654">
        <f t="shared" si="239"/>
        <v>0</v>
      </c>
      <c r="R2654">
        <f t="shared" si="239"/>
        <v>0</v>
      </c>
      <c r="S2654">
        <f t="shared" si="239"/>
        <v>0</v>
      </c>
      <c r="T2654">
        <f t="shared" si="239"/>
        <v>0</v>
      </c>
      <c r="U2654">
        <f t="shared" si="239"/>
        <v>0</v>
      </c>
      <c r="V2654">
        <f t="shared" si="239"/>
        <v>0</v>
      </c>
      <c r="W2654">
        <f t="shared" si="239"/>
        <v>0</v>
      </c>
      <c r="X2654">
        <f t="shared" si="239"/>
        <v>0</v>
      </c>
      <c r="Y2654">
        <f t="shared" si="239"/>
        <v>0</v>
      </c>
      <c r="Z2654">
        <f t="shared" si="239"/>
        <v>0</v>
      </c>
      <c r="AA2654">
        <f t="shared" si="239"/>
        <v>0</v>
      </c>
      <c r="AB2654">
        <f t="shared" si="239"/>
        <v>0</v>
      </c>
      <c r="AC2654">
        <f t="shared" si="239"/>
        <v>0</v>
      </c>
      <c r="AD2654">
        <f t="shared" si="239"/>
        <v>0</v>
      </c>
      <c r="AE2654">
        <f t="shared" si="239"/>
        <v>0</v>
      </c>
      <c r="AF2654">
        <f t="shared" si="239"/>
        <v>0</v>
      </c>
      <c r="AG2654">
        <f t="shared" si="239"/>
        <v>0</v>
      </c>
      <c r="AH2654">
        <f t="shared" si="239"/>
        <v>0</v>
      </c>
      <c r="AI2654">
        <f t="shared" si="239"/>
        <v>0</v>
      </c>
    </row>
    <row r="2655" spans="1:35" x14ac:dyDescent="0.25">
      <c r="A2655">
        <v>378</v>
      </c>
      <c r="C2655">
        <f t="shared" ref="C2655:AI2655" si="240">SUMIFS(C$1835:C$2476,$A$1835:$A$2476,$A2655)-SUMIFS(B$1189:B$1832,$A$1189:$A$1832,$A2655)</f>
        <v>0</v>
      </c>
      <c r="D2655">
        <f t="shared" si="240"/>
        <v>0</v>
      </c>
      <c r="E2655">
        <f t="shared" si="240"/>
        <v>0</v>
      </c>
      <c r="F2655">
        <f t="shared" si="240"/>
        <v>0</v>
      </c>
      <c r="G2655">
        <f t="shared" si="240"/>
        <v>0</v>
      </c>
      <c r="H2655">
        <f t="shared" si="240"/>
        <v>0</v>
      </c>
      <c r="I2655">
        <f t="shared" si="240"/>
        <v>0</v>
      </c>
      <c r="J2655">
        <f t="shared" si="240"/>
        <v>0</v>
      </c>
      <c r="K2655">
        <f t="shared" si="240"/>
        <v>0</v>
      </c>
      <c r="L2655">
        <f t="shared" si="240"/>
        <v>0</v>
      </c>
      <c r="M2655">
        <f t="shared" si="240"/>
        <v>0</v>
      </c>
      <c r="N2655">
        <f t="shared" si="240"/>
        <v>0</v>
      </c>
      <c r="O2655">
        <f t="shared" si="240"/>
        <v>0</v>
      </c>
      <c r="P2655">
        <f t="shared" si="240"/>
        <v>0</v>
      </c>
      <c r="Q2655">
        <f t="shared" si="240"/>
        <v>0</v>
      </c>
      <c r="R2655">
        <f t="shared" si="240"/>
        <v>0</v>
      </c>
      <c r="S2655">
        <f t="shared" si="240"/>
        <v>0</v>
      </c>
      <c r="T2655">
        <f t="shared" si="240"/>
        <v>0</v>
      </c>
      <c r="U2655">
        <f t="shared" si="240"/>
        <v>0</v>
      </c>
      <c r="V2655">
        <f t="shared" si="240"/>
        <v>0</v>
      </c>
      <c r="W2655">
        <f t="shared" si="240"/>
        <v>0</v>
      </c>
      <c r="X2655">
        <f t="shared" si="240"/>
        <v>0</v>
      </c>
      <c r="Y2655">
        <f t="shared" si="240"/>
        <v>0</v>
      </c>
      <c r="Z2655">
        <f t="shared" si="240"/>
        <v>0</v>
      </c>
      <c r="AA2655">
        <f t="shared" si="240"/>
        <v>0</v>
      </c>
      <c r="AB2655">
        <f t="shared" si="240"/>
        <v>0</v>
      </c>
      <c r="AC2655">
        <f t="shared" si="240"/>
        <v>0</v>
      </c>
      <c r="AD2655">
        <f t="shared" si="240"/>
        <v>0</v>
      </c>
      <c r="AE2655">
        <f t="shared" si="240"/>
        <v>0</v>
      </c>
      <c r="AF2655">
        <f t="shared" si="240"/>
        <v>0</v>
      </c>
      <c r="AG2655">
        <f t="shared" si="240"/>
        <v>0</v>
      </c>
      <c r="AH2655">
        <f t="shared" si="240"/>
        <v>0</v>
      </c>
      <c r="AI2655">
        <f t="shared" si="240"/>
        <v>0</v>
      </c>
    </row>
    <row r="2656" spans="1:35" x14ac:dyDescent="0.25">
      <c r="A2656">
        <v>379</v>
      </c>
      <c r="C2656">
        <f t="shared" ref="C2656:AI2656" si="241">SUMIFS(C$1835:C$2476,$A$1835:$A$2476,$A2656)-SUMIFS(B$1189:B$1832,$A$1189:$A$1832,$A2656)</f>
        <v>0</v>
      </c>
      <c r="D2656">
        <f t="shared" si="241"/>
        <v>0</v>
      </c>
      <c r="E2656">
        <f t="shared" si="241"/>
        <v>0</v>
      </c>
      <c r="F2656">
        <f t="shared" si="241"/>
        <v>0</v>
      </c>
      <c r="G2656">
        <f t="shared" si="241"/>
        <v>0</v>
      </c>
      <c r="H2656">
        <f t="shared" si="241"/>
        <v>0</v>
      </c>
      <c r="I2656">
        <f t="shared" si="241"/>
        <v>0</v>
      </c>
      <c r="J2656">
        <f t="shared" si="241"/>
        <v>0</v>
      </c>
      <c r="K2656">
        <f t="shared" si="241"/>
        <v>0</v>
      </c>
      <c r="L2656">
        <f t="shared" si="241"/>
        <v>0</v>
      </c>
      <c r="M2656">
        <f t="shared" si="241"/>
        <v>0</v>
      </c>
      <c r="N2656">
        <f t="shared" si="241"/>
        <v>0</v>
      </c>
      <c r="O2656">
        <f t="shared" si="241"/>
        <v>0</v>
      </c>
      <c r="P2656">
        <f t="shared" si="241"/>
        <v>0</v>
      </c>
      <c r="Q2656">
        <f t="shared" si="241"/>
        <v>0</v>
      </c>
      <c r="R2656">
        <f t="shared" si="241"/>
        <v>0</v>
      </c>
      <c r="S2656">
        <f t="shared" si="241"/>
        <v>0</v>
      </c>
      <c r="T2656">
        <f t="shared" si="241"/>
        <v>0</v>
      </c>
      <c r="U2656">
        <f t="shared" si="241"/>
        <v>0</v>
      </c>
      <c r="V2656">
        <f t="shared" si="241"/>
        <v>0</v>
      </c>
      <c r="W2656">
        <f t="shared" si="241"/>
        <v>0</v>
      </c>
      <c r="X2656">
        <f t="shared" si="241"/>
        <v>0</v>
      </c>
      <c r="Y2656">
        <f t="shared" si="241"/>
        <v>0</v>
      </c>
      <c r="Z2656">
        <f t="shared" si="241"/>
        <v>0</v>
      </c>
      <c r="AA2656">
        <f t="shared" si="241"/>
        <v>0</v>
      </c>
      <c r="AB2656">
        <f t="shared" si="241"/>
        <v>0</v>
      </c>
      <c r="AC2656">
        <f t="shared" si="241"/>
        <v>0</v>
      </c>
      <c r="AD2656">
        <f t="shared" si="241"/>
        <v>0</v>
      </c>
      <c r="AE2656">
        <f t="shared" si="241"/>
        <v>0</v>
      </c>
      <c r="AF2656">
        <f t="shared" si="241"/>
        <v>0</v>
      </c>
      <c r="AG2656">
        <f t="shared" si="241"/>
        <v>0</v>
      </c>
      <c r="AH2656">
        <f t="shared" si="241"/>
        <v>0</v>
      </c>
      <c r="AI2656">
        <f t="shared" si="241"/>
        <v>0</v>
      </c>
    </row>
    <row r="2657" spans="1:35" x14ac:dyDescent="0.25">
      <c r="A2657">
        <v>381</v>
      </c>
      <c r="C2657">
        <f t="shared" ref="C2657:AI2657" si="242">SUMIFS(C$1835:C$2476,$A$1835:$A$2476,$A2657)-SUMIFS(B$1189:B$1832,$A$1189:$A$1832,$A2657)</f>
        <v>0</v>
      </c>
      <c r="D2657">
        <f t="shared" si="242"/>
        <v>0</v>
      </c>
      <c r="E2657">
        <f t="shared" si="242"/>
        <v>0</v>
      </c>
      <c r="F2657">
        <f t="shared" si="242"/>
        <v>0</v>
      </c>
      <c r="G2657">
        <f t="shared" si="242"/>
        <v>0</v>
      </c>
      <c r="H2657">
        <f t="shared" si="242"/>
        <v>0</v>
      </c>
      <c r="I2657">
        <f t="shared" si="242"/>
        <v>0</v>
      </c>
      <c r="J2657">
        <f t="shared" si="242"/>
        <v>0</v>
      </c>
      <c r="K2657">
        <f t="shared" si="242"/>
        <v>0</v>
      </c>
      <c r="L2657">
        <f t="shared" si="242"/>
        <v>0</v>
      </c>
      <c r="M2657">
        <f t="shared" si="242"/>
        <v>0</v>
      </c>
      <c r="N2657">
        <f t="shared" si="242"/>
        <v>0</v>
      </c>
      <c r="O2657">
        <f t="shared" si="242"/>
        <v>0</v>
      </c>
      <c r="P2657">
        <f t="shared" si="242"/>
        <v>0</v>
      </c>
      <c r="Q2657">
        <f t="shared" si="242"/>
        <v>0</v>
      </c>
      <c r="R2657">
        <f t="shared" si="242"/>
        <v>0</v>
      </c>
      <c r="S2657">
        <f t="shared" si="242"/>
        <v>0</v>
      </c>
      <c r="T2657">
        <f t="shared" si="242"/>
        <v>0</v>
      </c>
      <c r="U2657">
        <f t="shared" si="242"/>
        <v>0</v>
      </c>
      <c r="V2657">
        <f t="shared" si="242"/>
        <v>0</v>
      </c>
      <c r="W2657">
        <f t="shared" si="242"/>
        <v>0</v>
      </c>
      <c r="X2657">
        <f t="shared" si="242"/>
        <v>0</v>
      </c>
      <c r="Y2657">
        <f t="shared" si="242"/>
        <v>0</v>
      </c>
      <c r="Z2657">
        <f t="shared" si="242"/>
        <v>0</v>
      </c>
      <c r="AA2657">
        <f t="shared" si="242"/>
        <v>0</v>
      </c>
      <c r="AB2657">
        <f t="shared" si="242"/>
        <v>0</v>
      </c>
      <c r="AC2657">
        <f t="shared" si="242"/>
        <v>0</v>
      </c>
      <c r="AD2657">
        <f t="shared" si="242"/>
        <v>0</v>
      </c>
      <c r="AE2657">
        <f t="shared" si="242"/>
        <v>0</v>
      </c>
      <c r="AF2657">
        <f t="shared" si="242"/>
        <v>0</v>
      </c>
      <c r="AG2657">
        <f t="shared" si="242"/>
        <v>0</v>
      </c>
      <c r="AH2657">
        <f t="shared" si="242"/>
        <v>0</v>
      </c>
      <c r="AI2657">
        <f t="shared" si="242"/>
        <v>0</v>
      </c>
    </row>
    <row r="2658" spans="1:35" x14ac:dyDescent="0.25">
      <c r="A2658">
        <v>383</v>
      </c>
      <c r="C2658">
        <f t="shared" ref="C2658:AI2658" si="243">SUMIFS(C$1835:C$2476,$A$1835:$A$2476,$A2658)-SUMIFS(B$1189:B$1832,$A$1189:$A$1832,$A2658)</f>
        <v>0</v>
      </c>
      <c r="D2658">
        <f t="shared" si="243"/>
        <v>0</v>
      </c>
      <c r="E2658">
        <f t="shared" si="243"/>
        <v>0</v>
      </c>
      <c r="F2658">
        <f t="shared" si="243"/>
        <v>0</v>
      </c>
      <c r="G2658">
        <f t="shared" si="243"/>
        <v>0</v>
      </c>
      <c r="H2658">
        <f t="shared" si="243"/>
        <v>0</v>
      </c>
      <c r="I2658">
        <f t="shared" si="243"/>
        <v>0</v>
      </c>
      <c r="J2658">
        <f t="shared" si="243"/>
        <v>0</v>
      </c>
      <c r="K2658">
        <f t="shared" si="243"/>
        <v>0</v>
      </c>
      <c r="L2658">
        <f t="shared" si="243"/>
        <v>0</v>
      </c>
      <c r="M2658">
        <f t="shared" si="243"/>
        <v>0</v>
      </c>
      <c r="N2658">
        <f t="shared" si="243"/>
        <v>0</v>
      </c>
      <c r="O2658">
        <f t="shared" si="243"/>
        <v>0</v>
      </c>
      <c r="P2658">
        <f t="shared" si="243"/>
        <v>0</v>
      </c>
      <c r="Q2658">
        <f t="shared" si="243"/>
        <v>0</v>
      </c>
      <c r="R2658">
        <f t="shared" si="243"/>
        <v>0</v>
      </c>
      <c r="S2658">
        <f t="shared" si="243"/>
        <v>0</v>
      </c>
      <c r="T2658">
        <f t="shared" si="243"/>
        <v>0</v>
      </c>
      <c r="U2658">
        <f t="shared" si="243"/>
        <v>0</v>
      </c>
      <c r="V2658">
        <f t="shared" si="243"/>
        <v>0</v>
      </c>
      <c r="W2658">
        <f t="shared" si="243"/>
        <v>0</v>
      </c>
      <c r="X2658">
        <f t="shared" si="243"/>
        <v>0</v>
      </c>
      <c r="Y2658">
        <f t="shared" si="243"/>
        <v>0</v>
      </c>
      <c r="Z2658">
        <f t="shared" si="243"/>
        <v>0</v>
      </c>
      <c r="AA2658">
        <f t="shared" si="243"/>
        <v>0</v>
      </c>
      <c r="AB2658">
        <f t="shared" si="243"/>
        <v>0</v>
      </c>
      <c r="AC2658">
        <f t="shared" si="243"/>
        <v>0</v>
      </c>
      <c r="AD2658">
        <f t="shared" si="243"/>
        <v>0</v>
      </c>
      <c r="AE2658">
        <f t="shared" si="243"/>
        <v>0</v>
      </c>
      <c r="AF2658">
        <f t="shared" si="243"/>
        <v>0</v>
      </c>
      <c r="AG2658">
        <f t="shared" si="243"/>
        <v>0</v>
      </c>
      <c r="AH2658">
        <f t="shared" si="243"/>
        <v>0</v>
      </c>
      <c r="AI2658">
        <f t="shared" si="243"/>
        <v>0</v>
      </c>
    </row>
    <row r="2659" spans="1:35" x14ac:dyDescent="0.25">
      <c r="A2659">
        <v>384</v>
      </c>
      <c r="C2659">
        <f t="shared" ref="C2659:AI2659" si="244">SUMIFS(C$1835:C$2476,$A$1835:$A$2476,$A2659)-SUMIFS(B$1189:B$1832,$A$1189:$A$1832,$A2659)</f>
        <v>0</v>
      </c>
      <c r="D2659">
        <f t="shared" si="244"/>
        <v>0</v>
      </c>
      <c r="E2659">
        <f t="shared" si="244"/>
        <v>0</v>
      </c>
      <c r="F2659">
        <f t="shared" si="244"/>
        <v>0</v>
      </c>
      <c r="G2659">
        <f t="shared" si="244"/>
        <v>0</v>
      </c>
      <c r="H2659">
        <f t="shared" si="244"/>
        <v>0</v>
      </c>
      <c r="I2659">
        <f t="shared" si="244"/>
        <v>0</v>
      </c>
      <c r="J2659">
        <f t="shared" si="244"/>
        <v>0</v>
      </c>
      <c r="K2659">
        <f t="shared" si="244"/>
        <v>0</v>
      </c>
      <c r="L2659">
        <f t="shared" si="244"/>
        <v>0</v>
      </c>
      <c r="M2659">
        <f t="shared" si="244"/>
        <v>0</v>
      </c>
      <c r="N2659">
        <f t="shared" si="244"/>
        <v>0</v>
      </c>
      <c r="O2659">
        <f t="shared" si="244"/>
        <v>0</v>
      </c>
      <c r="P2659">
        <f t="shared" si="244"/>
        <v>0</v>
      </c>
      <c r="Q2659">
        <f t="shared" si="244"/>
        <v>0</v>
      </c>
      <c r="R2659">
        <f t="shared" si="244"/>
        <v>0</v>
      </c>
      <c r="S2659">
        <f t="shared" si="244"/>
        <v>0</v>
      </c>
      <c r="T2659">
        <f t="shared" si="244"/>
        <v>0</v>
      </c>
      <c r="U2659">
        <f t="shared" si="244"/>
        <v>0</v>
      </c>
      <c r="V2659">
        <f t="shared" si="244"/>
        <v>0</v>
      </c>
      <c r="W2659">
        <f t="shared" si="244"/>
        <v>0</v>
      </c>
      <c r="X2659">
        <f t="shared" si="244"/>
        <v>0</v>
      </c>
      <c r="Y2659">
        <f t="shared" si="244"/>
        <v>0</v>
      </c>
      <c r="Z2659">
        <f t="shared" si="244"/>
        <v>0</v>
      </c>
      <c r="AA2659">
        <f t="shared" si="244"/>
        <v>0</v>
      </c>
      <c r="AB2659">
        <f t="shared" si="244"/>
        <v>0</v>
      </c>
      <c r="AC2659">
        <f t="shared" si="244"/>
        <v>0</v>
      </c>
      <c r="AD2659">
        <f t="shared" si="244"/>
        <v>0</v>
      </c>
      <c r="AE2659">
        <f t="shared" si="244"/>
        <v>0</v>
      </c>
      <c r="AF2659">
        <f t="shared" si="244"/>
        <v>0</v>
      </c>
      <c r="AG2659">
        <f t="shared" si="244"/>
        <v>0</v>
      </c>
      <c r="AH2659">
        <f t="shared" si="244"/>
        <v>0</v>
      </c>
      <c r="AI2659">
        <f t="shared" si="244"/>
        <v>0</v>
      </c>
    </row>
    <row r="2660" spans="1:35" x14ac:dyDescent="0.25">
      <c r="A2660">
        <v>385</v>
      </c>
      <c r="C2660">
        <f t="shared" ref="C2660:AI2660" si="245">SUMIFS(C$1835:C$2476,$A$1835:$A$2476,$A2660)-SUMIFS(B$1189:B$1832,$A$1189:$A$1832,$A2660)</f>
        <v>0</v>
      </c>
      <c r="D2660">
        <f t="shared" si="245"/>
        <v>0</v>
      </c>
      <c r="E2660">
        <f t="shared" si="245"/>
        <v>0</v>
      </c>
      <c r="F2660">
        <f t="shared" si="245"/>
        <v>0</v>
      </c>
      <c r="G2660">
        <f t="shared" si="245"/>
        <v>0</v>
      </c>
      <c r="H2660">
        <f t="shared" si="245"/>
        <v>0</v>
      </c>
      <c r="I2660">
        <f t="shared" si="245"/>
        <v>0</v>
      </c>
      <c r="J2660">
        <f t="shared" si="245"/>
        <v>0</v>
      </c>
      <c r="K2660">
        <f t="shared" si="245"/>
        <v>0</v>
      </c>
      <c r="L2660">
        <f t="shared" si="245"/>
        <v>0</v>
      </c>
      <c r="M2660">
        <f t="shared" si="245"/>
        <v>0</v>
      </c>
      <c r="N2660">
        <f t="shared" si="245"/>
        <v>0</v>
      </c>
      <c r="O2660">
        <f t="shared" si="245"/>
        <v>0</v>
      </c>
      <c r="P2660">
        <f t="shared" si="245"/>
        <v>0</v>
      </c>
      <c r="Q2660">
        <f t="shared" si="245"/>
        <v>0</v>
      </c>
      <c r="R2660">
        <f t="shared" si="245"/>
        <v>0</v>
      </c>
      <c r="S2660">
        <f t="shared" si="245"/>
        <v>0</v>
      </c>
      <c r="T2660">
        <f t="shared" si="245"/>
        <v>0</v>
      </c>
      <c r="U2660">
        <f t="shared" si="245"/>
        <v>0</v>
      </c>
      <c r="V2660">
        <f t="shared" si="245"/>
        <v>0</v>
      </c>
      <c r="W2660">
        <f t="shared" si="245"/>
        <v>0</v>
      </c>
      <c r="X2660">
        <f t="shared" si="245"/>
        <v>0</v>
      </c>
      <c r="Y2660">
        <f t="shared" si="245"/>
        <v>0</v>
      </c>
      <c r="Z2660">
        <f t="shared" si="245"/>
        <v>0</v>
      </c>
      <c r="AA2660">
        <f t="shared" si="245"/>
        <v>0</v>
      </c>
      <c r="AB2660">
        <f t="shared" si="245"/>
        <v>0</v>
      </c>
      <c r="AC2660">
        <f t="shared" si="245"/>
        <v>0</v>
      </c>
      <c r="AD2660">
        <f t="shared" si="245"/>
        <v>0</v>
      </c>
      <c r="AE2660">
        <f t="shared" si="245"/>
        <v>0</v>
      </c>
      <c r="AF2660">
        <f t="shared" si="245"/>
        <v>0</v>
      </c>
      <c r="AG2660">
        <f t="shared" si="245"/>
        <v>0</v>
      </c>
      <c r="AH2660">
        <f t="shared" si="245"/>
        <v>0</v>
      </c>
      <c r="AI2660">
        <f t="shared" si="245"/>
        <v>0</v>
      </c>
    </row>
    <row r="2661" spans="1:35" x14ac:dyDescent="0.25">
      <c r="A2661">
        <v>386</v>
      </c>
      <c r="C2661">
        <f t="shared" ref="C2661:AI2661" si="246">SUMIFS(C$1835:C$2476,$A$1835:$A$2476,$A2661)-SUMIFS(B$1189:B$1832,$A$1189:$A$1832,$A2661)</f>
        <v>0</v>
      </c>
      <c r="D2661">
        <f t="shared" si="246"/>
        <v>0</v>
      </c>
      <c r="E2661">
        <f t="shared" si="246"/>
        <v>0</v>
      </c>
      <c r="F2661">
        <f t="shared" si="246"/>
        <v>0</v>
      </c>
      <c r="G2661">
        <f t="shared" si="246"/>
        <v>0</v>
      </c>
      <c r="H2661">
        <f t="shared" si="246"/>
        <v>0</v>
      </c>
      <c r="I2661">
        <f t="shared" si="246"/>
        <v>0</v>
      </c>
      <c r="J2661">
        <f t="shared" si="246"/>
        <v>0</v>
      </c>
      <c r="K2661">
        <f t="shared" si="246"/>
        <v>0</v>
      </c>
      <c r="L2661">
        <f t="shared" si="246"/>
        <v>0</v>
      </c>
      <c r="M2661">
        <f t="shared" si="246"/>
        <v>0</v>
      </c>
      <c r="N2661">
        <f t="shared" si="246"/>
        <v>0</v>
      </c>
      <c r="O2661">
        <f t="shared" si="246"/>
        <v>0</v>
      </c>
      <c r="P2661">
        <f t="shared" si="246"/>
        <v>0</v>
      </c>
      <c r="Q2661">
        <f t="shared" si="246"/>
        <v>0</v>
      </c>
      <c r="R2661">
        <f t="shared" si="246"/>
        <v>0</v>
      </c>
      <c r="S2661">
        <f t="shared" si="246"/>
        <v>0</v>
      </c>
      <c r="T2661">
        <f t="shared" si="246"/>
        <v>0</v>
      </c>
      <c r="U2661">
        <f t="shared" si="246"/>
        <v>0</v>
      </c>
      <c r="V2661">
        <f t="shared" si="246"/>
        <v>0</v>
      </c>
      <c r="W2661">
        <f t="shared" si="246"/>
        <v>0</v>
      </c>
      <c r="X2661">
        <f t="shared" si="246"/>
        <v>0</v>
      </c>
      <c r="Y2661">
        <f t="shared" si="246"/>
        <v>0</v>
      </c>
      <c r="Z2661">
        <f t="shared" si="246"/>
        <v>0</v>
      </c>
      <c r="AA2661">
        <f t="shared" si="246"/>
        <v>0</v>
      </c>
      <c r="AB2661">
        <f t="shared" si="246"/>
        <v>0</v>
      </c>
      <c r="AC2661">
        <f t="shared" si="246"/>
        <v>0</v>
      </c>
      <c r="AD2661">
        <f t="shared" si="246"/>
        <v>0</v>
      </c>
      <c r="AE2661">
        <f t="shared" si="246"/>
        <v>0</v>
      </c>
      <c r="AF2661">
        <f t="shared" si="246"/>
        <v>0</v>
      </c>
      <c r="AG2661">
        <f t="shared" si="246"/>
        <v>0</v>
      </c>
      <c r="AH2661">
        <f t="shared" si="246"/>
        <v>0</v>
      </c>
      <c r="AI2661">
        <f t="shared" si="246"/>
        <v>0</v>
      </c>
    </row>
    <row r="2662" spans="1:35" x14ac:dyDescent="0.25">
      <c r="A2662">
        <v>387</v>
      </c>
      <c r="C2662">
        <f t="shared" ref="C2662:AI2662" si="247">SUMIFS(C$1835:C$2476,$A$1835:$A$2476,$A2662)-SUMIFS(B$1189:B$1832,$A$1189:$A$1832,$A2662)</f>
        <v>0</v>
      </c>
      <c r="D2662">
        <f t="shared" si="247"/>
        <v>0</v>
      </c>
      <c r="E2662">
        <f t="shared" si="247"/>
        <v>0</v>
      </c>
      <c r="F2662">
        <f t="shared" si="247"/>
        <v>0</v>
      </c>
      <c r="G2662">
        <f t="shared" si="247"/>
        <v>0</v>
      </c>
      <c r="H2662">
        <f t="shared" si="247"/>
        <v>0</v>
      </c>
      <c r="I2662">
        <f t="shared" si="247"/>
        <v>0</v>
      </c>
      <c r="J2662">
        <f t="shared" si="247"/>
        <v>0</v>
      </c>
      <c r="K2662">
        <f t="shared" si="247"/>
        <v>0</v>
      </c>
      <c r="L2662">
        <f t="shared" si="247"/>
        <v>0</v>
      </c>
      <c r="M2662">
        <f t="shared" si="247"/>
        <v>0</v>
      </c>
      <c r="N2662">
        <f t="shared" si="247"/>
        <v>0</v>
      </c>
      <c r="O2662">
        <f t="shared" si="247"/>
        <v>0</v>
      </c>
      <c r="P2662">
        <f t="shared" si="247"/>
        <v>0</v>
      </c>
      <c r="Q2662">
        <f t="shared" si="247"/>
        <v>0</v>
      </c>
      <c r="R2662">
        <f t="shared" si="247"/>
        <v>0</v>
      </c>
      <c r="S2662">
        <f t="shared" si="247"/>
        <v>0</v>
      </c>
      <c r="T2662">
        <f t="shared" si="247"/>
        <v>0</v>
      </c>
      <c r="U2662">
        <f t="shared" si="247"/>
        <v>0</v>
      </c>
      <c r="V2662">
        <f t="shared" si="247"/>
        <v>0</v>
      </c>
      <c r="W2662">
        <f t="shared" si="247"/>
        <v>0</v>
      </c>
      <c r="X2662">
        <f t="shared" si="247"/>
        <v>0</v>
      </c>
      <c r="Y2662">
        <f t="shared" si="247"/>
        <v>0</v>
      </c>
      <c r="Z2662">
        <f t="shared" si="247"/>
        <v>0</v>
      </c>
      <c r="AA2662">
        <f t="shared" si="247"/>
        <v>0</v>
      </c>
      <c r="AB2662">
        <f t="shared" si="247"/>
        <v>0</v>
      </c>
      <c r="AC2662">
        <f t="shared" si="247"/>
        <v>0</v>
      </c>
      <c r="AD2662">
        <f t="shared" si="247"/>
        <v>0</v>
      </c>
      <c r="AE2662">
        <f t="shared" si="247"/>
        <v>0</v>
      </c>
      <c r="AF2662">
        <f t="shared" si="247"/>
        <v>0</v>
      </c>
      <c r="AG2662">
        <f t="shared" si="247"/>
        <v>0</v>
      </c>
      <c r="AH2662">
        <f t="shared" si="247"/>
        <v>0</v>
      </c>
      <c r="AI2662">
        <f t="shared" si="247"/>
        <v>0</v>
      </c>
    </row>
    <row r="2663" spans="1:35" x14ac:dyDescent="0.25">
      <c r="A2663">
        <v>388</v>
      </c>
      <c r="C2663">
        <f t="shared" ref="C2663:AI2663" si="248">SUMIFS(C$1835:C$2476,$A$1835:$A$2476,$A2663)-SUMIFS(B$1189:B$1832,$A$1189:$A$1832,$A2663)</f>
        <v>0</v>
      </c>
      <c r="D2663">
        <f t="shared" si="248"/>
        <v>0</v>
      </c>
      <c r="E2663">
        <f t="shared" si="248"/>
        <v>0</v>
      </c>
      <c r="F2663">
        <f t="shared" si="248"/>
        <v>0</v>
      </c>
      <c r="G2663">
        <f t="shared" si="248"/>
        <v>0</v>
      </c>
      <c r="H2663">
        <f t="shared" si="248"/>
        <v>0</v>
      </c>
      <c r="I2663">
        <f t="shared" si="248"/>
        <v>0</v>
      </c>
      <c r="J2663">
        <f t="shared" si="248"/>
        <v>0</v>
      </c>
      <c r="K2663">
        <f t="shared" si="248"/>
        <v>0</v>
      </c>
      <c r="L2663">
        <f t="shared" si="248"/>
        <v>0</v>
      </c>
      <c r="M2663">
        <f t="shared" si="248"/>
        <v>0</v>
      </c>
      <c r="N2663">
        <f t="shared" si="248"/>
        <v>0</v>
      </c>
      <c r="O2663">
        <f t="shared" si="248"/>
        <v>0</v>
      </c>
      <c r="P2663">
        <f t="shared" si="248"/>
        <v>0</v>
      </c>
      <c r="Q2663">
        <f t="shared" si="248"/>
        <v>0</v>
      </c>
      <c r="R2663">
        <f t="shared" si="248"/>
        <v>0</v>
      </c>
      <c r="S2663">
        <f t="shared" si="248"/>
        <v>0</v>
      </c>
      <c r="T2663">
        <f t="shared" si="248"/>
        <v>0</v>
      </c>
      <c r="U2663">
        <f t="shared" si="248"/>
        <v>0</v>
      </c>
      <c r="V2663">
        <f t="shared" si="248"/>
        <v>0</v>
      </c>
      <c r="W2663">
        <f t="shared" si="248"/>
        <v>0</v>
      </c>
      <c r="X2663">
        <f t="shared" si="248"/>
        <v>0</v>
      </c>
      <c r="Y2663">
        <f t="shared" si="248"/>
        <v>0</v>
      </c>
      <c r="Z2663">
        <f t="shared" si="248"/>
        <v>0</v>
      </c>
      <c r="AA2663">
        <f t="shared" si="248"/>
        <v>0</v>
      </c>
      <c r="AB2663">
        <f t="shared" si="248"/>
        <v>0</v>
      </c>
      <c r="AC2663">
        <f t="shared" si="248"/>
        <v>0</v>
      </c>
      <c r="AD2663">
        <f t="shared" si="248"/>
        <v>0</v>
      </c>
      <c r="AE2663">
        <f t="shared" si="248"/>
        <v>0</v>
      </c>
      <c r="AF2663">
        <f t="shared" si="248"/>
        <v>0</v>
      </c>
      <c r="AG2663">
        <f t="shared" si="248"/>
        <v>0</v>
      </c>
      <c r="AH2663">
        <f t="shared" si="248"/>
        <v>0</v>
      </c>
      <c r="AI2663">
        <f t="shared" si="248"/>
        <v>0</v>
      </c>
    </row>
    <row r="2664" spans="1:35" x14ac:dyDescent="0.25">
      <c r="A2664">
        <v>389</v>
      </c>
      <c r="C2664">
        <f t="shared" ref="C2664:AI2664" si="249">SUMIFS(C$1835:C$2476,$A$1835:$A$2476,$A2664)-SUMIFS(B$1189:B$1832,$A$1189:$A$1832,$A2664)</f>
        <v>0</v>
      </c>
      <c r="D2664">
        <f t="shared" si="249"/>
        <v>0</v>
      </c>
      <c r="E2664">
        <f t="shared" si="249"/>
        <v>0</v>
      </c>
      <c r="F2664">
        <f t="shared" si="249"/>
        <v>0</v>
      </c>
      <c r="G2664">
        <f t="shared" si="249"/>
        <v>0</v>
      </c>
      <c r="H2664">
        <f t="shared" si="249"/>
        <v>0</v>
      </c>
      <c r="I2664">
        <f t="shared" si="249"/>
        <v>0</v>
      </c>
      <c r="J2664">
        <f t="shared" si="249"/>
        <v>0</v>
      </c>
      <c r="K2664">
        <f t="shared" si="249"/>
        <v>0</v>
      </c>
      <c r="L2664">
        <f t="shared" si="249"/>
        <v>0</v>
      </c>
      <c r="M2664">
        <f t="shared" si="249"/>
        <v>0</v>
      </c>
      <c r="N2664">
        <f t="shared" si="249"/>
        <v>0</v>
      </c>
      <c r="O2664">
        <f t="shared" si="249"/>
        <v>0</v>
      </c>
      <c r="P2664">
        <f t="shared" si="249"/>
        <v>0</v>
      </c>
      <c r="Q2664">
        <f t="shared" si="249"/>
        <v>0</v>
      </c>
      <c r="R2664">
        <f t="shared" si="249"/>
        <v>0</v>
      </c>
      <c r="S2664">
        <f t="shared" si="249"/>
        <v>0</v>
      </c>
      <c r="T2664">
        <f t="shared" si="249"/>
        <v>0</v>
      </c>
      <c r="U2664">
        <f t="shared" si="249"/>
        <v>0</v>
      </c>
      <c r="V2664">
        <f t="shared" si="249"/>
        <v>0</v>
      </c>
      <c r="W2664">
        <f t="shared" si="249"/>
        <v>0</v>
      </c>
      <c r="X2664">
        <f t="shared" si="249"/>
        <v>0</v>
      </c>
      <c r="Y2664">
        <f t="shared" si="249"/>
        <v>0</v>
      </c>
      <c r="Z2664">
        <f t="shared" si="249"/>
        <v>0</v>
      </c>
      <c r="AA2664">
        <f t="shared" si="249"/>
        <v>0</v>
      </c>
      <c r="AB2664">
        <f t="shared" si="249"/>
        <v>0</v>
      </c>
      <c r="AC2664">
        <f t="shared" si="249"/>
        <v>0</v>
      </c>
      <c r="AD2664">
        <f t="shared" si="249"/>
        <v>0</v>
      </c>
      <c r="AE2664">
        <f t="shared" si="249"/>
        <v>0</v>
      </c>
      <c r="AF2664">
        <f t="shared" si="249"/>
        <v>0</v>
      </c>
      <c r="AG2664">
        <f t="shared" si="249"/>
        <v>0</v>
      </c>
      <c r="AH2664">
        <f t="shared" si="249"/>
        <v>0</v>
      </c>
      <c r="AI2664">
        <f t="shared" si="249"/>
        <v>0</v>
      </c>
    </row>
    <row r="2665" spans="1:35" x14ac:dyDescent="0.25">
      <c r="A2665">
        <v>391</v>
      </c>
      <c r="C2665">
        <f t="shared" ref="C2665:AI2665" si="250">SUMIFS(C$1835:C$2476,$A$1835:$A$2476,$A2665)-SUMIFS(B$1189:B$1832,$A$1189:$A$1832,$A2665)</f>
        <v>0</v>
      </c>
      <c r="D2665">
        <f t="shared" si="250"/>
        <v>0</v>
      </c>
      <c r="E2665">
        <f t="shared" si="250"/>
        <v>0</v>
      </c>
      <c r="F2665">
        <f t="shared" si="250"/>
        <v>0</v>
      </c>
      <c r="G2665">
        <f t="shared" si="250"/>
        <v>0</v>
      </c>
      <c r="H2665">
        <f t="shared" si="250"/>
        <v>0</v>
      </c>
      <c r="I2665">
        <f t="shared" si="250"/>
        <v>0</v>
      </c>
      <c r="J2665">
        <f t="shared" si="250"/>
        <v>0</v>
      </c>
      <c r="K2665">
        <f t="shared" si="250"/>
        <v>0</v>
      </c>
      <c r="L2665">
        <f t="shared" si="250"/>
        <v>0</v>
      </c>
      <c r="M2665">
        <f t="shared" si="250"/>
        <v>0</v>
      </c>
      <c r="N2665">
        <f t="shared" si="250"/>
        <v>0</v>
      </c>
      <c r="O2665">
        <f t="shared" si="250"/>
        <v>0</v>
      </c>
      <c r="P2665">
        <f t="shared" si="250"/>
        <v>0</v>
      </c>
      <c r="Q2665">
        <f t="shared" si="250"/>
        <v>0</v>
      </c>
      <c r="R2665">
        <f t="shared" si="250"/>
        <v>0</v>
      </c>
      <c r="S2665">
        <f t="shared" si="250"/>
        <v>0</v>
      </c>
      <c r="T2665">
        <f t="shared" si="250"/>
        <v>0</v>
      </c>
      <c r="U2665">
        <f t="shared" si="250"/>
        <v>0</v>
      </c>
      <c r="V2665">
        <f t="shared" si="250"/>
        <v>0</v>
      </c>
      <c r="W2665">
        <f t="shared" si="250"/>
        <v>0</v>
      </c>
      <c r="X2665">
        <f t="shared" si="250"/>
        <v>0</v>
      </c>
      <c r="Y2665">
        <f t="shared" si="250"/>
        <v>0</v>
      </c>
      <c r="Z2665">
        <f t="shared" si="250"/>
        <v>0</v>
      </c>
      <c r="AA2665">
        <f t="shared" si="250"/>
        <v>0</v>
      </c>
      <c r="AB2665">
        <f t="shared" si="250"/>
        <v>0</v>
      </c>
      <c r="AC2665">
        <f t="shared" si="250"/>
        <v>0</v>
      </c>
      <c r="AD2665">
        <f t="shared" si="250"/>
        <v>0</v>
      </c>
      <c r="AE2665">
        <f t="shared" si="250"/>
        <v>0</v>
      </c>
      <c r="AF2665">
        <f t="shared" si="250"/>
        <v>0</v>
      </c>
      <c r="AG2665">
        <f t="shared" si="250"/>
        <v>0</v>
      </c>
      <c r="AH2665">
        <f t="shared" si="250"/>
        <v>0</v>
      </c>
      <c r="AI2665">
        <f t="shared" si="250"/>
        <v>0</v>
      </c>
    </row>
    <row r="2666" spans="1:35" x14ac:dyDescent="0.25">
      <c r="A2666">
        <v>392</v>
      </c>
      <c r="C2666">
        <f t="shared" ref="C2666:AI2666" si="251">SUMIFS(C$1835:C$2476,$A$1835:$A$2476,$A2666)-SUMIFS(B$1189:B$1832,$A$1189:$A$1832,$A2666)</f>
        <v>0</v>
      </c>
      <c r="D2666">
        <f t="shared" si="251"/>
        <v>0</v>
      </c>
      <c r="E2666">
        <f t="shared" si="251"/>
        <v>0</v>
      </c>
      <c r="F2666">
        <f t="shared" si="251"/>
        <v>0</v>
      </c>
      <c r="G2666">
        <f t="shared" si="251"/>
        <v>0</v>
      </c>
      <c r="H2666">
        <f t="shared" si="251"/>
        <v>0</v>
      </c>
      <c r="I2666">
        <f t="shared" si="251"/>
        <v>0</v>
      </c>
      <c r="J2666">
        <f t="shared" si="251"/>
        <v>0</v>
      </c>
      <c r="K2666">
        <f t="shared" si="251"/>
        <v>0</v>
      </c>
      <c r="L2666">
        <f t="shared" si="251"/>
        <v>0</v>
      </c>
      <c r="M2666">
        <f t="shared" si="251"/>
        <v>0</v>
      </c>
      <c r="N2666">
        <f t="shared" si="251"/>
        <v>0</v>
      </c>
      <c r="O2666">
        <f t="shared" si="251"/>
        <v>0</v>
      </c>
      <c r="P2666">
        <f t="shared" si="251"/>
        <v>0</v>
      </c>
      <c r="Q2666">
        <f t="shared" si="251"/>
        <v>0</v>
      </c>
      <c r="R2666">
        <f t="shared" si="251"/>
        <v>0</v>
      </c>
      <c r="S2666">
        <f t="shared" si="251"/>
        <v>0</v>
      </c>
      <c r="T2666">
        <f t="shared" si="251"/>
        <v>0</v>
      </c>
      <c r="U2666">
        <f t="shared" si="251"/>
        <v>0</v>
      </c>
      <c r="V2666">
        <f t="shared" si="251"/>
        <v>0</v>
      </c>
      <c r="W2666">
        <f t="shared" si="251"/>
        <v>0</v>
      </c>
      <c r="X2666">
        <f t="shared" si="251"/>
        <v>0</v>
      </c>
      <c r="Y2666">
        <f t="shared" si="251"/>
        <v>0</v>
      </c>
      <c r="Z2666">
        <f t="shared" si="251"/>
        <v>0</v>
      </c>
      <c r="AA2666">
        <f t="shared" si="251"/>
        <v>0</v>
      </c>
      <c r="AB2666">
        <f t="shared" si="251"/>
        <v>0</v>
      </c>
      <c r="AC2666">
        <f t="shared" si="251"/>
        <v>0</v>
      </c>
      <c r="AD2666">
        <f t="shared" si="251"/>
        <v>0</v>
      </c>
      <c r="AE2666">
        <f t="shared" si="251"/>
        <v>0</v>
      </c>
      <c r="AF2666">
        <f t="shared" si="251"/>
        <v>0</v>
      </c>
      <c r="AG2666">
        <f t="shared" si="251"/>
        <v>0</v>
      </c>
      <c r="AH2666">
        <f t="shared" si="251"/>
        <v>0</v>
      </c>
      <c r="AI2666">
        <f t="shared" si="251"/>
        <v>0</v>
      </c>
    </row>
    <row r="2667" spans="1:35" x14ac:dyDescent="0.25">
      <c r="A2667">
        <v>393</v>
      </c>
      <c r="C2667">
        <f t="shared" ref="C2667:AI2667" si="252">SUMIFS(C$1835:C$2476,$A$1835:$A$2476,$A2667)-SUMIFS(B$1189:B$1832,$A$1189:$A$1832,$A2667)</f>
        <v>0</v>
      </c>
      <c r="D2667">
        <f t="shared" si="252"/>
        <v>0</v>
      </c>
      <c r="E2667">
        <f t="shared" si="252"/>
        <v>0</v>
      </c>
      <c r="F2667">
        <f t="shared" si="252"/>
        <v>0</v>
      </c>
      <c r="G2667">
        <f t="shared" si="252"/>
        <v>0</v>
      </c>
      <c r="H2667">
        <f t="shared" si="252"/>
        <v>0</v>
      </c>
      <c r="I2667">
        <f t="shared" si="252"/>
        <v>0</v>
      </c>
      <c r="J2667">
        <f t="shared" si="252"/>
        <v>0</v>
      </c>
      <c r="K2667">
        <f t="shared" si="252"/>
        <v>0</v>
      </c>
      <c r="L2667">
        <f t="shared" si="252"/>
        <v>0</v>
      </c>
      <c r="M2667">
        <f t="shared" si="252"/>
        <v>0</v>
      </c>
      <c r="N2667">
        <f t="shared" si="252"/>
        <v>0</v>
      </c>
      <c r="O2667">
        <f t="shared" si="252"/>
        <v>0</v>
      </c>
      <c r="P2667">
        <f t="shared" si="252"/>
        <v>0</v>
      </c>
      <c r="Q2667">
        <f t="shared" si="252"/>
        <v>0</v>
      </c>
      <c r="R2667">
        <f t="shared" si="252"/>
        <v>0</v>
      </c>
      <c r="S2667">
        <f t="shared" si="252"/>
        <v>0</v>
      </c>
      <c r="T2667">
        <f t="shared" si="252"/>
        <v>0</v>
      </c>
      <c r="U2667">
        <f t="shared" si="252"/>
        <v>0</v>
      </c>
      <c r="V2667">
        <f t="shared" si="252"/>
        <v>0</v>
      </c>
      <c r="W2667">
        <f t="shared" si="252"/>
        <v>0</v>
      </c>
      <c r="X2667">
        <f t="shared" si="252"/>
        <v>0</v>
      </c>
      <c r="Y2667">
        <f t="shared" si="252"/>
        <v>0</v>
      </c>
      <c r="Z2667">
        <f t="shared" si="252"/>
        <v>0</v>
      </c>
      <c r="AA2667">
        <f t="shared" si="252"/>
        <v>0</v>
      </c>
      <c r="AB2667">
        <f t="shared" si="252"/>
        <v>0</v>
      </c>
      <c r="AC2667">
        <f t="shared" si="252"/>
        <v>0</v>
      </c>
      <c r="AD2667">
        <f t="shared" si="252"/>
        <v>0</v>
      </c>
      <c r="AE2667">
        <f t="shared" si="252"/>
        <v>0</v>
      </c>
      <c r="AF2667">
        <f t="shared" si="252"/>
        <v>0</v>
      </c>
      <c r="AG2667">
        <f t="shared" si="252"/>
        <v>0</v>
      </c>
      <c r="AH2667">
        <f t="shared" si="252"/>
        <v>0</v>
      </c>
      <c r="AI2667">
        <f t="shared" si="252"/>
        <v>0</v>
      </c>
    </row>
    <row r="2668" spans="1:35" x14ac:dyDescent="0.25">
      <c r="A2668">
        <v>394</v>
      </c>
      <c r="C2668">
        <f t="shared" ref="C2668:AI2668" si="253">SUMIFS(C$1835:C$2476,$A$1835:$A$2476,$A2668)-SUMIFS(B$1189:B$1832,$A$1189:$A$1832,$A2668)</f>
        <v>0</v>
      </c>
      <c r="D2668">
        <f t="shared" si="253"/>
        <v>0</v>
      </c>
      <c r="E2668">
        <f t="shared" si="253"/>
        <v>0</v>
      </c>
      <c r="F2668">
        <f t="shared" si="253"/>
        <v>0</v>
      </c>
      <c r="G2668">
        <f t="shared" si="253"/>
        <v>0</v>
      </c>
      <c r="H2668">
        <f t="shared" si="253"/>
        <v>0</v>
      </c>
      <c r="I2668">
        <f t="shared" si="253"/>
        <v>0</v>
      </c>
      <c r="J2668">
        <f t="shared" si="253"/>
        <v>0</v>
      </c>
      <c r="K2668">
        <f t="shared" si="253"/>
        <v>0</v>
      </c>
      <c r="L2668">
        <f t="shared" si="253"/>
        <v>0</v>
      </c>
      <c r="M2668">
        <f t="shared" si="253"/>
        <v>0</v>
      </c>
      <c r="N2668">
        <f t="shared" si="253"/>
        <v>0</v>
      </c>
      <c r="O2668">
        <f t="shared" si="253"/>
        <v>0</v>
      </c>
      <c r="P2668">
        <f t="shared" si="253"/>
        <v>0</v>
      </c>
      <c r="Q2668">
        <f t="shared" si="253"/>
        <v>0</v>
      </c>
      <c r="R2668">
        <f t="shared" si="253"/>
        <v>0</v>
      </c>
      <c r="S2668">
        <f t="shared" si="253"/>
        <v>0</v>
      </c>
      <c r="T2668">
        <f t="shared" si="253"/>
        <v>0</v>
      </c>
      <c r="U2668">
        <f t="shared" si="253"/>
        <v>0</v>
      </c>
      <c r="V2668">
        <f t="shared" si="253"/>
        <v>0</v>
      </c>
      <c r="W2668">
        <f t="shared" si="253"/>
        <v>0</v>
      </c>
      <c r="X2668">
        <f t="shared" si="253"/>
        <v>0</v>
      </c>
      <c r="Y2668">
        <f t="shared" si="253"/>
        <v>0</v>
      </c>
      <c r="Z2668">
        <f t="shared" si="253"/>
        <v>0</v>
      </c>
      <c r="AA2668">
        <f t="shared" si="253"/>
        <v>0</v>
      </c>
      <c r="AB2668">
        <f t="shared" si="253"/>
        <v>0</v>
      </c>
      <c r="AC2668">
        <f t="shared" si="253"/>
        <v>0</v>
      </c>
      <c r="AD2668">
        <f t="shared" si="253"/>
        <v>0</v>
      </c>
      <c r="AE2668">
        <f t="shared" si="253"/>
        <v>0</v>
      </c>
      <c r="AF2668">
        <f t="shared" si="253"/>
        <v>0</v>
      </c>
      <c r="AG2668">
        <f t="shared" si="253"/>
        <v>0</v>
      </c>
      <c r="AH2668">
        <f t="shared" si="253"/>
        <v>0</v>
      </c>
      <c r="AI2668">
        <f t="shared" si="253"/>
        <v>0</v>
      </c>
    </row>
    <row r="2669" spans="1:35" x14ac:dyDescent="0.25">
      <c r="A2669">
        <v>395</v>
      </c>
      <c r="C2669">
        <f t="shared" ref="C2669:AI2669" si="254">SUMIFS(C$1835:C$2476,$A$1835:$A$2476,$A2669)-SUMIFS(B$1189:B$1832,$A$1189:$A$1832,$A2669)</f>
        <v>0</v>
      </c>
      <c r="D2669">
        <f t="shared" si="254"/>
        <v>0</v>
      </c>
      <c r="E2669">
        <f t="shared" si="254"/>
        <v>0</v>
      </c>
      <c r="F2669">
        <f t="shared" si="254"/>
        <v>0</v>
      </c>
      <c r="G2669">
        <f t="shared" si="254"/>
        <v>0</v>
      </c>
      <c r="H2669">
        <f t="shared" si="254"/>
        <v>0</v>
      </c>
      <c r="I2669">
        <f t="shared" si="254"/>
        <v>0</v>
      </c>
      <c r="J2669">
        <f t="shared" si="254"/>
        <v>0</v>
      </c>
      <c r="K2669">
        <f t="shared" si="254"/>
        <v>0</v>
      </c>
      <c r="L2669">
        <f t="shared" si="254"/>
        <v>0</v>
      </c>
      <c r="M2669">
        <f t="shared" si="254"/>
        <v>0</v>
      </c>
      <c r="N2669">
        <f t="shared" si="254"/>
        <v>0</v>
      </c>
      <c r="O2669">
        <f t="shared" si="254"/>
        <v>0</v>
      </c>
      <c r="P2669">
        <f t="shared" si="254"/>
        <v>0</v>
      </c>
      <c r="Q2669">
        <f t="shared" si="254"/>
        <v>0</v>
      </c>
      <c r="R2669">
        <f t="shared" si="254"/>
        <v>0</v>
      </c>
      <c r="S2669">
        <f t="shared" si="254"/>
        <v>0</v>
      </c>
      <c r="T2669">
        <f t="shared" si="254"/>
        <v>0</v>
      </c>
      <c r="U2669">
        <f t="shared" si="254"/>
        <v>0</v>
      </c>
      <c r="V2669">
        <f t="shared" si="254"/>
        <v>0</v>
      </c>
      <c r="W2669">
        <f t="shared" si="254"/>
        <v>0</v>
      </c>
      <c r="X2669">
        <f t="shared" si="254"/>
        <v>0</v>
      </c>
      <c r="Y2669">
        <f t="shared" si="254"/>
        <v>0</v>
      </c>
      <c r="Z2669">
        <f t="shared" si="254"/>
        <v>0</v>
      </c>
      <c r="AA2669">
        <f t="shared" si="254"/>
        <v>0</v>
      </c>
      <c r="AB2669">
        <f t="shared" si="254"/>
        <v>0</v>
      </c>
      <c r="AC2669">
        <f t="shared" si="254"/>
        <v>0</v>
      </c>
      <c r="AD2669">
        <f t="shared" si="254"/>
        <v>0</v>
      </c>
      <c r="AE2669">
        <f t="shared" si="254"/>
        <v>0</v>
      </c>
      <c r="AF2669">
        <f t="shared" si="254"/>
        <v>0</v>
      </c>
      <c r="AG2669">
        <f t="shared" si="254"/>
        <v>0</v>
      </c>
      <c r="AH2669">
        <f t="shared" si="254"/>
        <v>0</v>
      </c>
      <c r="AI2669">
        <f t="shared" si="254"/>
        <v>0</v>
      </c>
    </row>
    <row r="2670" spans="1:35" x14ac:dyDescent="0.25">
      <c r="A2670">
        <v>396</v>
      </c>
      <c r="C2670">
        <f t="shared" ref="C2670:AI2670" si="255">SUMIFS(C$1835:C$2476,$A$1835:$A$2476,$A2670)-SUMIFS(B$1189:B$1832,$A$1189:$A$1832,$A2670)</f>
        <v>0</v>
      </c>
      <c r="D2670">
        <f t="shared" si="255"/>
        <v>0</v>
      </c>
      <c r="E2670">
        <f t="shared" si="255"/>
        <v>0</v>
      </c>
      <c r="F2670">
        <f t="shared" si="255"/>
        <v>0</v>
      </c>
      <c r="G2670">
        <f t="shared" si="255"/>
        <v>0</v>
      </c>
      <c r="H2670">
        <f t="shared" si="255"/>
        <v>0</v>
      </c>
      <c r="I2670">
        <f t="shared" si="255"/>
        <v>0</v>
      </c>
      <c r="J2670">
        <f t="shared" si="255"/>
        <v>0</v>
      </c>
      <c r="K2670">
        <f t="shared" si="255"/>
        <v>0</v>
      </c>
      <c r="L2670">
        <f t="shared" si="255"/>
        <v>0</v>
      </c>
      <c r="M2670">
        <f t="shared" si="255"/>
        <v>0</v>
      </c>
      <c r="N2670">
        <f t="shared" si="255"/>
        <v>0</v>
      </c>
      <c r="O2670">
        <f t="shared" si="255"/>
        <v>0</v>
      </c>
      <c r="P2670">
        <f t="shared" si="255"/>
        <v>0</v>
      </c>
      <c r="Q2670">
        <f t="shared" si="255"/>
        <v>0</v>
      </c>
      <c r="R2670">
        <f t="shared" si="255"/>
        <v>0</v>
      </c>
      <c r="S2670">
        <f t="shared" si="255"/>
        <v>0</v>
      </c>
      <c r="T2670">
        <f t="shared" si="255"/>
        <v>0</v>
      </c>
      <c r="U2670">
        <f t="shared" si="255"/>
        <v>0</v>
      </c>
      <c r="V2670">
        <f t="shared" si="255"/>
        <v>0</v>
      </c>
      <c r="W2670">
        <f t="shared" si="255"/>
        <v>0</v>
      </c>
      <c r="X2670">
        <f t="shared" si="255"/>
        <v>0</v>
      </c>
      <c r="Y2670">
        <f t="shared" si="255"/>
        <v>0</v>
      </c>
      <c r="Z2670">
        <f t="shared" si="255"/>
        <v>0</v>
      </c>
      <c r="AA2670">
        <f t="shared" si="255"/>
        <v>0</v>
      </c>
      <c r="AB2670">
        <f t="shared" si="255"/>
        <v>0</v>
      </c>
      <c r="AC2670">
        <f t="shared" si="255"/>
        <v>0</v>
      </c>
      <c r="AD2670">
        <f t="shared" si="255"/>
        <v>0</v>
      </c>
      <c r="AE2670">
        <f t="shared" si="255"/>
        <v>0</v>
      </c>
      <c r="AF2670">
        <f t="shared" si="255"/>
        <v>0</v>
      </c>
      <c r="AG2670">
        <f t="shared" si="255"/>
        <v>0</v>
      </c>
      <c r="AH2670">
        <f t="shared" si="255"/>
        <v>0</v>
      </c>
      <c r="AI2670">
        <f t="shared" si="255"/>
        <v>0</v>
      </c>
    </row>
    <row r="2671" spans="1:35" x14ac:dyDescent="0.25">
      <c r="A2671">
        <v>397</v>
      </c>
      <c r="C2671">
        <f t="shared" ref="C2671:AI2671" si="256">SUMIFS(C$1835:C$2476,$A$1835:$A$2476,$A2671)-SUMIFS(B$1189:B$1832,$A$1189:$A$1832,$A2671)</f>
        <v>0</v>
      </c>
      <c r="D2671">
        <f t="shared" si="256"/>
        <v>0</v>
      </c>
      <c r="E2671">
        <f t="shared" si="256"/>
        <v>0</v>
      </c>
      <c r="F2671">
        <f t="shared" si="256"/>
        <v>0</v>
      </c>
      <c r="G2671">
        <f t="shared" si="256"/>
        <v>0</v>
      </c>
      <c r="H2671">
        <f t="shared" si="256"/>
        <v>0</v>
      </c>
      <c r="I2671">
        <f t="shared" si="256"/>
        <v>0</v>
      </c>
      <c r="J2671">
        <f t="shared" si="256"/>
        <v>0</v>
      </c>
      <c r="K2671">
        <f t="shared" si="256"/>
        <v>0</v>
      </c>
      <c r="L2671">
        <f t="shared" si="256"/>
        <v>0</v>
      </c>
      <c r="M2671">
        <f t="shared" si="256"/>
        <v>0</v>
      </c>
      <c r="N2671">
        <f t="shared" si="256"/>
        <v>0</v>
      </c>
      <c r="O2671">
        <f t="shared" si="256"/>
        <v>0</v>
      </c>
      <c r="P2671">
        <f t="shared" si="256"/>
        <v>0</v>
      </c>
      <c r="Q2671">
        <f t="shared" si="256"/>
        <v>0</v>
      </c>
      <c r="R2671">
        <f t="shared" si="256"/>
        <v>0</v>
      </c>
      <c r="S2671">
        <f t="shared" si="256"/>
        <v>0</v>
      </c>
      <c r="T2671">
        <f t="shared" si="256"/>
        <v>0</v>
      </c>
      <c r="U2671">
        <f t="shared" si="256"/>
        <v>0</v>
      </c>
      <c r="V2671">
        <f t="shared" si="256"/>
        <v>0</v>
      </c>
      <c r="W2671">
        <f t="shared" si="256"/>
        <v>0</v>
      </c>
      <c r="X2671">
        <f t="shared" si="256"/>
        <v>0</v>
      </c>
      <c r="Y2671">
        <f t="shared" si="256"/>
        <v>0</v>
      </c>
      <c r="Z2671">
        <f t="shared" si="256"/>
        <v>0</v>
      </c>
      <c r="AA2671">
        <f t="shared" si="256"/>
        <v>0</v>
      </c>
      <c r="AB2671">
        <f t="shared" si="256"/>
        <v>0</v>
      </c>
      <c r="AC2671">
        <f t="shared" si="256"/>
        <v>0</v>
      </c>
      <c r="AD2671">
        <f t="shared" si="256"/>
        <v>0</v>
      </c>
      <c r="AE2671">
        <f t="shared" si="256"/>
        <v>0</v>
      </c>
      <c r="AF2671">
        <f t="shared" si="256"/>
        <v>0</v>
      </c>
      <c r="AG2671">
        <f t="shared" si="256"/>
        <v>0</v>
      </c>
      <c r="AH2671">
        <f t="shared" si="256"/>
        <v>0</v>
      </c>
      <c r="AI2671">
        <f t="shared" si="256"/>
        <v>0</v>
      </c>
    </row>
    <row r="2672" spans="1:35" x14ac:dyDescent="0.25">
      <c r="A2672">
        <v>398</v>
      </c>
      <c r="C2672">
        <f t="shared" ref="C2672:AI2672" si="257">SUMIFS(C$1835:C$2476,$A$1835:$A$2476,$A2672)-SUMIFS(B$1189:B$1832,$A$1189:$A$1832,$A2672)</f>
        <v>0</v>
      </c>
      <c r="D2672">
        <f t="shared" si="257"/>
        <v>0</v>
      </c>
      <c r="E2672">
        <f t="shared" si="257"/>
        <v>0</v>
      </c>
      <c r="F2672">
        <f t="shared" si="257"/>
        <v>0</v>
      </c>
      <c r="G2672">
        <f t="shared" si="257"/>
        <v>0</v>
      </c>
      <c r="H2672">
        <f t="shared" si="257"/>
        <v>0</v>
      </c>
      <c r="I2672">
        <f t="shared" si="257"/>
        <v>0</v>
      </c>
      <c r="J2672">
        <f t="shared" si="257"/>
        <v>0</v>
      </c>
      <c r="K2672">
        <f t="shared" si="257"/>
        <v>0</v>
      </c>
      <c r="L2672">
        <f t="shared" si="257"/>
        <v>0</v>
      </c>
      <c r="M2672">
        <f t="shared" si="257"/>
        <v>0</v>
      </c>
      <c r="N2672">
        <f t="shared" si="257"/>
        <v>0</v>
      </c>
      <c r="O2672">
        <f t="shared" si="257"/>
        <v>0</v>
      </c>
      <c r="P2672">
        <f t="shared" si="257"/>
        <v>0</v>
      </c>
      <c r="Q2672">
        <f t="shared" si="257"/>
        <v>0</v>
      </c>
      <c r="R2672">
        <f t="shared" si="257"/>
        <v>0</v>
      </c>
      <c r="S2672">
        <f t="shared" si="257"/>
        <v>0</v>
      </c>
      <c r="T2672">
        <f t="shared" si="257"/>
        <v>0</v>
      </c>
      <c r="U2672">
        <f t="shared" si="257"/>
        <v>0</v>
      </c>
      <c r="V2672">
        <f t="shared" si="257"/>
        <v>0</v>
      </c>
      <c r="W2672">
        <f t="shared" si="257"/>
        <v>0</v>
      </c>
      <c r="X2672">
        <f t="shared" si="257"/>
        <v>0</v>
      </c>
      <c r="Y2672">
        <f t="shared" si="257"/>
        <v>0</v>
      </c>
      <c r="Z2672">
        <f t="shared" si="257"/>
        <v>0</v>
      </c>
      <c r="AA2672">
        <f t="shared" si="257"/>
        <v>0</v>
      </c>
      <c r="AB2672">
        <f t="shared" si="257"/>
        <v>0</v>
      </c>
      <c r="AC2672">
        <f t="shared" si="257"/>
        <v>0</v>
      </c>
      <c r="AD2672">
        <f t="shared" si="257"/>
        <v>0</v>
      </c>
      <c r="AE2672">
        <f t="shared" si="257"/>
        <v>0</v>
      </c>
      <c r="AF2672">
        <f t="shared" si="257"/>
        <v>0</v>
      </c>
      <c r="AG2672">
        <f t="shared" si="257"/>
        <v>0</v>
      </c>
      <c r="AH2672">
        <f t="shared" si="257"/>
        <v>0</v>
      </c>
      <c r="AI2672">
        <f t="shared" si="257"/>
        <v>0</v>
      </c>
    </row>
    <row r="2673" spans="1:35" x14ac:dyDescent="0.25">
      <c r="A2673">
        <v>399</v>
      </c>
      <c r="C2673">
        <f t="shared" ref="C2673:AI2673" si="258">SUMIFS(C$1835:C$2476,$A$1835:$A$2476,$A2673)-SUMIFS(B$1189:B$1832,$A$1189:$A$1832,$A2673)</f>
        <v>0</v>
      </c>
      <c r="D2673">
        <f t="shared" si="258"/>
        <v>0</v>
      </c>
      <c r="E2673">
        <f t="shared" si="258"/>
        <v>0</v>
      </c>
      <c r="F2673">
        <f t="shared" si="258"/>
        <v>0</v>
      </c>
      <c r="G2673">
        <f t="shared" si="258"/>
        <v>0</v>
      </c>
      <c r="H2673">
        <f t="shared" si="258"/>
        <v>0</v>
      </c>
      <c r="I2673">
        <f t="shared" si="258"/>
        <v>0</v>
      </c>
      <c r="J2673">
        <f t="shared" si="258"/>
        <v>0</v>
      </c>
      <c r="K2673">
        <f t="shared" si="258"/>
        <v>0</v>
      </c>
      <c r="L2673">
        <f t="shared" si="258"/>
        <v>0</v>
      </c>
      <c r="M2673">
        <f t="shared" si="258"/>
        <v>0</v>
      </c>
      <c r="N2673">
        <f t="shared" si="258"/>
        <v>0</v>
      </c>
      <c r="O2673">
        <f t="shared" si="258"/>
        <v>0</v>
      </c>
      <c r="P2673">
        <f t="shared" si="258"/>
        <v>0</v>
      </c>
      <c r="Q2673">
        <f t="shared" si="258"/>
        <v>0</v>
      </c>
      <c r="R2673">
        <f t="shared" si="258"/>
        <v>0</v>
      </c>
      <c r="S2673">
        <f t="shared" si="258"/>
        <v>0</v>
      </c>
      <c r="T2673">
        <f t="shared" si="258"/>
        <v>0</v>
      </c>
      <c r="U2673">
        <f t="shared" si="258"/>
        <v>0</v>
      </c>
      <c r="V2673">
        <f t="shared" si="258"/>
        <v>0</v>
      </c>
      <c r="W2673">
        <f t="shared" si="258"/>
        <v>0</v>
      </c>
      <c r="X2673">
        <f t="shared" si="258"/>
        <v>0</v>
      </c>
      <c r="Y2673">
        <f t="shared" si="258"/>
        <v>0</v>
      </c>
      <c r="Z2673">
        <f t="shared" si="258"/>
        <v>0</v>
      </c>
      <c r="AA2673">
        <f t="shared" si="258"/>
        <v>0</v>
      </c>
      <c r="AB2673">
        <f t="shared" si="258"/>
        <v>0</v>
      </c>
      <c r="AC2673">
        <f t="shared" si="258"/>
        <v>0</v>
      </c>
      <c r="AD2673">
        <f t="shared" si="258"/>
        <v>0</v>
      </c>
      <c r="AE2673">
        <f t="shared" si="258"/>
        <v>0</v>
      </c>
      <c r="AF2673">
        <f t="shared" si="258"/>
        <v>0</v>
      </c>
      <c r="AG2673">
        <f t="shared" si="258"/>
        <v>0</v>
      </c>
      <c r="AH2673">
        <f t="shared" si="258"/>
        <v>0</v>
      </c>
      <c r="AI2673">
        <f t="shared" si="258"/>
        <v>0</v>
      </c>
    </row>
    <row r="2674" spans="1:35" x14ac:dyDescent="0.25">
      <c r="A2674">
        <v>400</v>
      </c>
      <c r="C2674">
        <f t="shared" ref="C2674:AI2674" si="259">SUMIFS(C$1835:C$2476,$A$1835:$A$2476,$A2674)-SUMIFS(B$1189:B$1832,$A$1189:$A$1832,$A2674)</f>
        <v>0</v>
      </c>
      <c r="D2674">
        <f t="shared" si="259"/>
        <v>0</v>
      </c>
      <c r="E2674">
        <f t="shared" si="259"/>
        <v>0</v>
      </c>
      <c r="F2674">
        <f t="shared" si="259"/>
        <v>0</v>
      </c>
      <c r="G2674">
        <f t="shared" si="259"/>
        <v>0</v>
      </c>
      <c r="H2674">
        <f t="shared" si="259"/>
        <v>0</v>
      </c>
      <c r="I2674">
        <f t="shared" si="259"/>
        <v>0</v>
      </c>
      <c r="J2674">
        <f t="shared" si="259"/>
        <v>0</v>
      </c>
      <c r="K2674">
        <f t="shared" si="259"/>
        <v>0</v>
      </c>
      <c r="L2674">
        <f t="shared" si="259"/>
        <v>0</v>
      </c>
      <c r="M2674">
        <f t="shared" si="259"/>
        <v>0</v>
      </c>
      <c r="N2674">
        <f t="shared" si="259"/>
        <v>0</v>
      </c>
      <c r="O2674">
        <f t="shared" si="259"/>
        <v>0</v>
      </c>
      <c r="P2674">
        <f t="shared" si="259"/>
        <v>0</v>
      </c>
      <c r="Q2674">
        <f t="shared" si="259"/>
        <v>0</v>
      </c>
      <c r="R2674">
        <f t="shared" si="259"/>
        <v>0</v>
      </c>
      <c r="S2674">
        <f t="shared" si="259"/>
        <v>0</v>
      </c>
      <c r="T2674">
        <f t="shared" si="259"/>
        <v>0</v>
      </c>
      <c r="U2674">
        <f t="shared" si="259"/>
        <v>0</v>
      </c>
      <c r="V2674">
        <f t="shared" si="259"/>
        <v>0</v>
      </c>
      <c r="W2674">
        <f t="shared" si="259"/>
        <v>0</v>
      </c>
      <c r="X2674">
        <f t="shared" si="259"/>
        <v>0</v>
      </c>
      <c r="Y2674">
        <f t="shared" si="259"/>
        <v>0</v>
      </c>
      <c r="Z2674">
        <f t="shared" si="259"/>
        <v>0</v>
      </c>
      <c r="AA2674">
        <f t="shared" si="259"/>
        <v>0</v>
      </c>
      <c r="AB2674">
        <f t="shared" si="259"/>
        <v>0</v>
      </c>
      <c r="AC2674">
        <f t="shared" si="259"/>
        <v>0</v>
      </c>
      <c r="AD2674">
        <f t="shared" si="259"/>
        <v>0</v>
      </c>
      <c r="AE2674">
        <f t="shared" si="259"/>
        <v>0</v>
      </c>
      <c r="AF2674">
        <f t="shared" si="259"/>
        <v>0</v>
      </c>
      <c r="AG2674">
        <f t="shared" si="259"/>
        <v>0</v>
      </c>
      <c r="AH2674">
        <f t="shared" si="259"/>
        <v>0</v>
      </c>
      <c r="AI2674">
        <f t="shared" si="259"/>
        <v>0</v>
      </c>
    </row>
    <row r="2675" spans="1:35" x14ac:dyDescent="0.25">
      <c r="A2675">
        <v>401</v>
      </c>
      <c r="C2675">
        <f t="shared" ref="C2675:AI2675" si="260">SUMIFS(C$1835:C$2476,$A$1835:$A$2476,$A2675)-SUMIFS(B$1189:B$1832,$A$1189:$A$1832,$A2675)</f>
        <v>0</v>
      </c>
      <c r="D2675">
        <f t="shared" si="260"/>
        <v>0</v>
      </c>
      <c r="E2675">
        <f t="shared" si="260"/>
        <v>0</v>
      </c>
      <c r="F2675">
        <f t="shared" si="260"/>
        <v>0</v>
      </c>
      <c r="G2675">
        <f t="shared" si="260"/>
        <v>0</v>
      </c>
      <c r="H2675">
        <f t="shared" si="260"/>
        <v>0</v>
      </c>
      <c r="I2675">
        <f t="shared" si="260"/>
        <v>0</v>
      </c>
      <c r="J2675">
        <f t="shared" si="260"/>
        <v>0</v>
      </c>
      <c r="K2675">
        <f t="shared" si="260"/>
        <v>0</v>
      </c>
      <c r="L2675">
        <f t="shared" si="260"/>
        <v>0</v>
      </c>
      <c r="M2675">
        <f t="shared" si="260"/>
        <v>0</v>
      </c>
      <c r="N2675">
        <f t="shared" si="260"/>
        <v>0</v>
      </c>
      <c r="O2675">
        <f t="shared" si="260"/>
        <v>0</v>
      </c>
      <c r="P2675">
        <f t="shared" si="260"/>
        <v>0</v>
      </c>
      <c r="Q2675">
        <f t="shared" si="260"/>
        <v>0</v>
      </c>
      <c r="R2675">
        <f t="shared" si="260"/>
        <v>0</v>
      </c>
      <c r="S2675">
        <f t="shared" si="260"/>
        <v>0</v>
      </c>
      <c r="T2675">
        <f t="shared" si="260"/>
        <v>0</v>
      </c>
      <c r="U2675">
        <f t="shared" si="260"/>
        <v>0</v>
      </c>
      <c r="V2675">
        <f t="shared" si="260"/>
        <v>0</v>
      </c>
      <c r="W2675">
        <f t="shared" si="260"/>
        <v>0</v>
      </c>
      <c r="X2675">
        <f t="shared" si="260"/>
        <v>0</v>
      </c>
      <c r="Y2675">
        <f t="shared" si="260"/>
        <v>0</v>
      </c>
      <c r="Z2675">
        <f t="shared" si="260"/>
        <v>0</v>
      </c>
      <c r="AA2675">
        <f t="shared" si="260"/>
        <v>0</v>
      </c>
      <c r="AB2675">
        <f t="shared" si="260"/>
        <v>0</v>
      </c>
      <c r="AC2675">
        <f t="shared" si="260"/>
        <v>0</v>
      </c>
      <c r="AD2675">
        <f t="shared" si="260"/>
        <v>0</v>
      </c>
      <c r="AE2675">
        <f t="shared" si="260"/>
        <v>0</v>
      </c>
      <c r="AF2675">
        <f t="shared" si="260"/>
        <v>0</v>
      </c>
      <c r="AG2675">
        <f t="shared" si="260"/>
        <v>0</v>
      </c>
      <c r="AH2675">
        <f t="shared" si="260"/>
        <v>0</v>
      </c>
      <c r="AI2675">
        <f t="shared" si="260"/>
        <v>0</v>
      </c>
    </row>
    <row r="2676" spans="1:35" x14ac:dyDescent="0.25">
      <c r="A2676">
        <v>402</v>
      </c>
      <c r="C2676">
        <f t="shared" ref="C2676:AI2676" si="261">SUMIFS(C$1835:C$2476,$A$1835:$A$2476,$A2676)-SUMIFS(B$1189:B$1832,$A$1189:$A$1832,$A2676)</f>
        <v>0</v>
      </c>
      <c r="D2676">
        <f t="shared" si="261"/>
        <v>0</v>
      </c>
      <c r="E2676">
        <f t="shared" si="261"/>
        <v>0</v>
      </c>
      <c r="F2676">
        <f t="shared" si="261"/>
        <v>0</v>
      </c>
      <c r="G2676">
        <f t="shared" si="261"/>
        <v>0</v>
      </c>
      <c r="H2676">
        <f t="shared" si="261"/>
        <v>0</v>
      </c>
      <c r="I2676">
        <f t="shared" si="261"/>
        <v>0</v>
      </c>
      <c r="J2676">
        <f t="shared" si="261"/>
        <v>0</v>
      </c>
      <c r="K2676">
        <f t="shared" si="261"/>
        <v>0</v>
      </c>
      <c r="L2676">
        <f t="shared" si="261"/>
        <v>0</v>
      </c>
      <c r="M2676">
        <f t="shared" si="261"/>
        <v>0</v>
      </c>
      <c r="N2676">
        <f t="shared" si="261"/>
        <v>0</v>
      </c>
      <c r="O2676">
        <f t="shared" si="261"/>
        <v>0</v>
      </c>
      <c r="P2676">
        <f t="shared" si="261"/>
        <v>0</v>
      </c>
      <c r="Q2676">
        <f t="shared" si="261"/>
        <v>0</v>
      </c>
      <c r="R2676">
        <f t="shared" si="261"/>
        <v>0</v>
      </c>
      <c r="S2676">
        <f t="shared" si="261"/>
        <v>0</v>
      </c>
      <c r="T2676">
        <f t="shared" si="261"/>
        <v>0</v>
      </c>
      <c r="U2676">
        <f t="shared" si="261"/>
        <v>0</v>
      </c>
      <c r="V2676">
        <f t="shared" si="261"/>
        <v>0</v>
      </c>
      <c r="W2676">
        <f t="shared" si="261"/>
        <v>0</v>
      </c>
      <c r="X2676">
        <f t="shared" si="261"/>
        <v>0</v>
      </c>
      <c r="Y2676">
        <f t="shared" si="261"/>
        <v>0</v>
      </c>
      <c r="Z2676">
        <f t="shared" si="261"/>
        <v>0</v>
      </c>
      <c r="AA2676">
        <f t="shared" si="261"/>
        <v>0</v>
      </c>
      <c r="AB2676">
        <f t="shared" si="261"/>
        <v>0</v>
      </c>
      <c r="AC2676">
        <f t="shared" si="261"/>
        <v>0</v>
      </c>
      <c r="AD2676">
        <f t="shared" si="261"/>
        <v>0</v>
      </c>
      <c r="AE2676">
        <f t="shared" si="261"/>
        <v>0</v>
      </c>
      <c r="AF2676">
        <f t="shared" si="261"/>
        <v>0</v>
      </c>
      <c r="AG2676">
        <f t="shared" si="261"/>
        <v>0</v>
      </c>
      <c r="AH2676">
        <f t="shared" si="261"/>
        <v>0</v>
      </c>
      <c r="AI2676">
        <f t="shared" si="261"/>
        <v>0</v>
      </c>
    </row>
    <row r="2677" spans="1:35" x14ac:dyDescent="0.25">
      <c r="A2677">
        <v>403</v>
      </c>
      <c r="C2677">
        <f t="shared" ref="C2677:AI2677" si="262">SUMIFS(C$1835:C$2476,$A$1835:$A$2476,$A2677)-SUMIFS(B$1189:B$1832,$A$1189:$A$1832,$A2677)</f>
        <v>0</v>
      </c>
      <c r="D2677">
        <f t="shared" si="262"/>
        <v>0</v>
      </c>
      <c r="E2677">
        <f t="shared" si="262"/>
        <v>0</v>
      </c>
      <c r="F2677">
        <f t="shared" si="262"/>
        <v>0</v>
      </c>
      <c r="G2677">
        <f t="shared" si="262"/>
        <v>0</v>
      </c>
      <c r="H2677">
        <f t="shared" si="262"/>
        <v>0</v>
      </c>
      <c r="I2677">
        <f t="shared" si="262"/>
        <v>0</v>
      </c>
      <c r="J2677">
        <f t="shared" si="262"/>
        <v>0</v>
      </c>
      <c r="K2677">
        <f t="shared" si="262"/>
        <v>0</v>
      </c>
      <c r="L2677">
        <f t="shared" si="262"/>
        <v>0</v>
      </c>
      <c r="M2677">
        <f t="shared" si="262"/>
        <v>0</v>
      </c>
      <c r="N2677">
        <f t="shared" si="262"/>
        <v>0</v>
      </c>
      <c r="O2677">
        <f t="shared" si="262"/>
        <v>0</v>
      </c>
      <c r="P2677">
        <f t="shared" si="262"/>
        <v>0</v>
      </c>
      <c r="Q2677">
        <f t="shared" si="262"/>
        <v>0</v>
      </c>
      <c r="R2677">
        <f t="shared" si="262"/>
        <v>0</v>
      </c>
      <c r="S2677">
        <f t="shared" si="262"/>
        <v>0</v>
      </c>
      <c r="T2677">
        <f t="shared" si="262"/>
        <v>0</v>
      </c>
      <c r="U2677">
        <f t="shared" si="262"/>
        <v>0</v>
      </c>
      <c r="V2677">
        <f t="shared" si="262"/>
        <v>0</v>
      </c>
      <c r="W2677">
        <f t="shared" si="262"/>
        <v>0</v>
      </c>
      <c r="X2677">
        <f t="shared" si="262"/>
        <v>0</v>
      </c>
      <c r="Y2677">
        <f t="shared" si="262"/>
        <v>0</v>
      </c>
      <c r="Z2677">
        <f t="shared" si="262"/>
        <v>0</v>
      </c>
      <c r="AA2677">
        <f t="shared" si="262"/>
        <v>0</v>
      </c>
      <c r="AB2677">
        <f t="shared" si="262"/>
        <v>0</v>
      </c>
      <c r="AC2677">
        <f t="shared" si="262"/>
        <v>0</v>
      </c>
      <c r="AD2677">
        <f t="shared" si="262"/>
        <v>0</v>
      </c>
      <c r="AE2677">
        <f t="shared" si="262"/>
        <v>0</v>
      </c>
      <c r="AF2677">
        <f t="shared" si="262"/>
        <v>0</v>
      </c>
      <c r="AG2677">
        <f t="shared" si="262"/>
        <v>0</v>
      </c>
      <c r="AH2677">
        <f t="shared" si="262"/>
        <v>0</v>
      </c>
      <c r="AI2677">
        <f t="shared" si="262"/>
        <v>0</v>
      </c>
    </row>
    <row r="2678" spans="1:35" x14ac:dyDescent="0.25">
      <c r="A2678">
        <v>404</v>
      </c>
      <c r="C2678">
        <f t="shared" ref="C2678:AI2678" si="263">SUMIFS(C$1835:C$2476,$A$1835:$A$2476,$A2678)-SUMIFS(B$1189:B$1832,$A$1189:$A$1832,$A2678)</f>
        <v>0</v>
      </c>
      <c r="D2678">
        <f t="shared" si="263"/>
        <v>0</v>
      </c>
      <c r="E2678">
        <f t="shared" si="263"/>
        <v>0</v>
      </c>
      <c r="F2678">
        <f t="shared" si="263"/>
        <v>0</v>
      </c>
      <c r="G2678">
        <f t="shared" si="263"/>
        <v>0</v>
      </c>
      <c r="H2678">
        <f t="shared" si="263"/>
        <v>0</v>
      </c>
      <c r="I2678">
        <f t="shared" si="263"/>
        <v>0</v>
      </c>
      <c r="J2678">
        <f t="shared" si="263"/>
        <v>0</v>
      </c>
      <c r="K2678">
        <f t="shared" si="263"/>
        <v>0</v>
      </c>
      <c r="L2678">
        <f t="shared" si="263"/>
        <v>0</v>
      </c>
      <c r="M2678">
        <f t="shared" si="263"/>
        <v>0</v>
      </c>
      <c r="N2678">
        <f t="shared" si="263"/>
        <v>0</v>
      </c>
      <c r="O2678">
        <f t="shared" si="263"/>
        <v>0</v>
      </c>
      <c r="P2678">
        <f t="shared" si="263"/>
        <v>0</v>
      </c>
      <c r="Q2678">
        <f t="shared" si="263"/>
        <v>0</v>
      </c>
      <c r="R2678">
        <f t="shared" si="263"/>
        <v>0</v>
      </c>
      <c r="S2678">
        <f t="shared" si="263"/>
        <v>0</v>
      </c>
      <c r="T2678">
        <f t="shared" si="263"/>
        <v>0</v>
      </c>
      <c r="U2678">
        <f t="shared" si="263"/>
        <v>0</v>
      </c>
      <c r="V2678">
        <f t="shared" si="263"/>
        <v>0</v>
      </c>
      <c r="W2678">
        <f t="shared" si="263"/>
        <v>0</v>
      </c>
      <c r="X2678">
        <f t="shared" si="263"/>
        <v>0</v>
      </c>
      <c r="Y2678">
        <f t="shared" si="263"/>
        <v>0</v>
      </c>
      <c r="Z2678">
        <f t="shared" si="263"/>
        <v>0</v>
      </c>
      <c r="AA2678">
        <f t="shared" si="263"/>
        <v>0</v>
      </c>
      <c r="AB2678">
        <f t="shared" si="263"/>
        <v>0</v>
      </c>
      <c r="AC2678">
        <f t="shared" si="263"/>
        <v>0</v>
      </c>
      <c r="AD2678">
        <f t="shared" si="263"/>
        <v>0</v>
      </c>
      <c r="AE2678">
        <f t="shared" si="263"/>
        <v>0</v>
      </c>
      <c r="AF2678">
        <f t="shared" si="263"/>
        <v>0</v>
      </c>
      <c r="AG2678">
        <f t="shared" si="263"/>
        <v>0</v>
      </c>
      <c r="AH2678">
        <f t="shared" si="263"/>
        <v>0</v>
      </c>
      <c r="AI2678">
        <f t="shared" si="263"/>
        <v>0</v>
      </c>
    </row>
    <row r="2679" spans="1:35" x14ac:dyDescent="0.25">
      <c r="A2679">
        <v>405</v>
      </c>
      <c r="C2679">
        <f t="shared" ref="C2679:AI2679" si="264">SUMIFS(C$1835:C$2476,$A$1835:$A$2476,$A2679)-SUMIFS(B$1189:B$1832,$A$1189:$A$1832,$A2679)</f>
        <v>0</v>
      </c>
      <c r="D2679">
        <f t="shared" si="264"/>
        <v>0</v>
      </c>
      <c r="E2679">
        <f t="shared" si="264"/>
        <v>0</v>
      </c>
      <c r="F2679">
        <f t="shared" si="264"/>
        <v>0</v>
      </c>
      <c r="G2679">
        <f t="shared" si="264"/>
        <v>0</v>
      </c>
      <c r="H2679">
        <f t="shared" si="264"/>
        <v>0</v>
      </c>
      <c r="I2679">
        <f t="shared" si="264"/>
        <v>0</v>
      </c>
      <c r="J2679">
        <f t="shared" si="264"/>
        <v>0</v>
      </c>
      <c r="K2679">
        <f t="shared" si="264"/>
        <v>0</v>
      </c>
      <c r="L2679">
        <f t="shared" si="264"/>
        <v>0</v>
      </c>
      <c r="M2679">
        <f t="shared" si="264"/>
        <v>0</v>
      </c>
      <c r="N2679">
        <f t="shared" si="264"/>
        <v>0</v>
      </c>
      <c r="O2679">
        <f t="shared" si="264"/>
        <v>0</v>
      </c>
      <c r="P2679">
        <f t="shared" si="264"/>
        <v>0</v>
      </c>
      <c r="Q2679">
        <f t="shared" si="264"/>
        <v>0</v>
      </c>
      <c r="R2679">
        <f t="shared" si="264"/>
        <v>0</v>
      </c>
      <c r="S2679">
        <f t="shared" si="264"/>
        <v>0</v>
      </c>
      <c r="T2679">
        <f t="shared" si="264"/>
        <v>0</v>
      </c>
      <c r="U2679">
        <f t="shared" si="264"/>
        <v>0</v>
      </c>
      <c r="V2679">
        <f t="shared" si="264"/>
        <v>0</v>
      </c>
      <c r="W2679">
        <f t="shared" si="264"/>
        <v>0</v>
      </c>
      <c r="X2679">
        <f t="shared" si="264"/>
        <v>0</v>
      </c>
      <c r="Y2679">
        <f t="shared" si="264"/>
        <v>0</v>
      </c>
      <c r="Z2679">
        <f t="shared" si="264"/>
        <v>0</v>
      </c>
      <c r="AA2679">
        <f t="shared" si="264"/>
        <v>0</v>
      </c>
      <c r="AB2679">
        <f t="shared" si="264"/>
        <v>0</v>
      </c>
      <c r="AC2679">
        <f t="shared" si="264"/>
        <v>0</v>
      </c>
      <c r="AD2679">
        <f t="shared" si="264"/>
        <v>0</v>
      </c>
      <c r="AE2679">
        <f t="shared" si="264"/>
        <v>0</v>
      </c>
      <c r="AF2679">
        <f t="shared" si="264"/>
        <v>0</v>
      </c>
      <c r="AG2679">
        <f t="shared" si="264"/>
        <v>0</v>
      </c>
      <c r="AH2679">
        <f t="shared" si="264"/>
        <v>0</v>
      </c>
      <c r="AI2679">
        <f t="shared" si="264"/>
        <v>0</v>
      </c>
    </row>
    <row r="2680" spans="1:35" x14ac:dyDescent="0.25">
      <c r="A2680">
        <v>406</v>
      </c>
      <c r="C2680">
        <f t="shared" ref="C2680:AI2680" si="265">SUMIFS(C$1835:C$2476,$A$1835:$A$2476,$A2680)-SUMIFS(B$1189:B$1832,$A$1189:$A$1832,$A2680)</f>
        <v>0</v>
      </c>
      <c r="D2680">
        <f t="shared" si="265"/>
        <v>0</v>
      </c>
      <c r="E2680">
        <f t="shared" si="265"/>
        <v>0</v>
      </c>
      <c r="F2680">
        <f t="shared" si="265"/>
        <v>0</v>
      </c>
      <c r="G2680">
        <f t="shared" si="265"/>
        <v>0</v>
      </c>
      <c r="H2680">
        <f t="shared" si="265"/>
        <v>0</v>
      </c>
      <c r="I2680">
        <f t="shared" si="265"/>
        <v>0</v>
      </c>
      <c r="J2680">
        <f t="shared" si="265"/>
        <v>0</v>
      </c>
      <c r="K2680">
        <f t="shared" si="265"/>
        <v>0</v>
      </c>
      <c r="L2680">
        <f t="shared" si="265"/>
        <v>0</v>
      </c>
      <c r="M2680">
        <f t="shared" si="265"/>
        <v>0</v>
      </c>
      <c r="N2680">
        <f t="shared" si="265"/>
        <v>0</v>
      </c>
      <c r="O2680">
        <f t="shared" si="265"/>
        <v>0</v>
      </c>
      <c r="P2680">
        <f t="shared" si="265"/>
        <v>0</v>
      </c>
      <c r="Q2680">
        <f t="shared" si="265"/>
        <v>0</v>
      </c>
      <c r="R2680">
        <f t="shared" si="265"/>
        <v>0</v>
      </c>
      <c r="S2680">
        <f t="shared" si="265"/>
        <v>0</v>
      </c>
      <c r="T2680">
        <f t="shared" si="265"/>
        <v>0</v>
      </c>
      <c r="U2680">
        <f t="shared" si="265"/>
        <v>0</v>
      </c>
      <c r="V2680">
        <f t="shared" si="265"/>
        <v>0</v>
      </c>
      <c r="W2680">
        <f t="shared" si="265"/>
        <v>0</v>
      </c>
      <c r="X2680">
        <f t="shared" si="265"/>
        <v>0</v>
      </c>
      <c r="Y2680">
        <f t="shared" si="265"/>
        <v>0</v>
      </c>
      <c r="Z2680">
        <f t="shared" si="265"/>
        <v>0</v>
      </c>
      <c r="AA2680">
        <f t="shared" si="265"/>
        <v>0</v>
      </c>
      <c r="AB2680">
        <f t="shared" si="265"/>
        <v>0</v>
      </c>
      <c r="AC2680">
        <f t="shared" si="265"/>
        <v>0</v>
      </c>
      <c r="AD2680">
        <f t="shared" si="265"/>
        <v>0</v>
      </c>
      <c r="AE2680">
        <f t="shared" si="265"/>
        <v>0</v>
      </c>
      <c r="AF2680">
        <f t="shared" si="265"/>
        <v>0</v>
      </c>
      <c r="AG2680">
        <f t="shared" si="265"/>
        <v>0</v>
      </c>
      <c r="AH2680">
        <f t="shared" si="265"/>
        <v>0</v>
      </c>
      <c r="AI2680">
        <f t="shared" si="265"/>
        <v>0</v>
      </c>
    </row>
    <row r="2681" spans="1:35" x14ac:dyDescent="0.25">
      <c r="A2681">
        <v>410</v>
      </c>
      <c r="C2681">
        <f t="shared" ref="C2681:AI2681" si="266">SUMIFS(C$1835:C$2476,$A$1835:$A$2476,$A2681)-SUMIFS(B$1189:B$1832,$A$1189:$A$1832,$A2681)</f>
        <v>0</v>
      </c>
      <c r="D2681">
        <f t="shared" si="266"/>
        <v>0</v>
      </c>
      <c r="E2681">
        <f t="shared" si="266"/>
        <v>0</v>
      </c>
      <c r="F2681">
        <f t="shared" si="266"/>
        <v>0</v>
      </c>
      <c r="G2681">
        <f t="shared" si="266"/>
        <v>0</v>
      </c>
      <c r="H2681">
        <f t="shared" si="266"/>
        <v>0</v>
      </c>
      <c r="I2681">
        <f t="shared" si="266"/>
        <v>0</v>
      </c>
      <c r="J2681">
        <f t="shared" si="266"/>
        <v>0</v>
      </c>
      <c r="K2681">
        <f t="shared" si="266"/>
        <v>0</v>
      </c>
      <c r="L2681">
        <f t="shared" si="266"/>
        <v>0</v>
      </c>
      <c r="M2681">
        <f t="shared" si="266"/>
        <v>0</v>
      </c>
      <c r="N2681">
        <f t="shared" si="266"/>
        <v>0</v>
      </c>
      <c r="O2681">
        <f t="shared" si="266"/>
        <v>0</v>
      </c>
      <c r="P2681">
        <f t="shared" si="266"/>
        <v>0</v>
      </c>
      <c r="Q2681">
        <f t="shared" si="266"/>
        <v>0</v>
      </c>
      <c r="R2681">
        <f t="shared" si="266"/>
        <v>0</v>
      </c>
      <c r="S2681">
        <f t="shared" si="266"/>
        <v>0</v>
      </c>
      <c r="T2681">
        <f t="shared" si="266"/>
        <v>0</v>
      </c>
      <c r="U2681">
        <f t="shared" si="266"/>
        <v>0</v>
      </c>
      <c r="V2681">
        <f t="shared" si="266"/>
        <v>0</v>
      </c>
      <c r="W2681">
        <f t="shared" si="266"/>
        <v>0</v>
      </c>
      <c r="X2681">
        <f t="shared" si="266"/>
        <v>0</v>
      </c>
      <c r="Y2681">
        <f t="shared" si="266"/>
        <v>0</v>
      </c>
      <c r="Z2681">
        <f t="shared" si="266"/>
        <v>0</v>
      </c>
      <c r="AA2681">
        <f t="shared" si="266"/>
        <v>0</v>
      </c>
      <c r="AB2681">
        <f t="shared" si="266"/>
        <v>0</v>
      </c>
      <c r="AC2681">
        <f t="shared" si="266"/>
        <v>0</v>
      </c>
      <c r="AD2681">
        <f t="shared" si="266"/>
        <v>0</v>
      </c>
      <c r="AE2681">
        <f t="shared" si="266"/>
        <v>0</v>
      </c>
      <c r="AF2681">
        <f t="shared" si="266"/>
        <v>0</v>
      </c>
      <c r="AG2681">
        <f t="shared" si="266"/>
        <v>0</v>
      </c>
      <c r="AH2681">
        <f t="shared" si="266"/>
        <v>0</v>
      </c>
      <c r="AI2681">
        <f t="shared" si="266"/>
        <v>0</v>
      </c>
    </row>
    <row r="2682" spans="1:35" x14ac:dyDescent="0.25">
      <c r="A2682">
        <v>411</v>
      </c>
      <c r="C2682">
        <f t="shared" ref="C2682:AI2682" si="267">SUMIFS(C$1835:C$2476,$A$1835:$A$2476,$A2682)-SUMIFS(B$1189:B$1832,$A$1189:$A$1832,$A2682)</f>
        <v>0</v>
      </c>
      <c r="D2682">
        <f t="shared" si="267"/>
        <v>0</v>
      </c>
      <c r="E2682">
        <f t="shared" si="267"/>
        <v>0</v>
      </c>
      <c r="F2682">
        <f t="shared" si="267"/>
        <v>0</v>
      </c>
      <c r="G2682">
        <f t="shared" si="267"/>
        <v>0</v>
      </c>
      <c r="H2682">
        <f t="shared" si="267"/>
        <v>0</v>
      </c>
      <c r="I2682">
        <f t="shared" si="267"/>
        <v>0</v>
      </c>
      <c r="J2682">
        <f t="shared" si="267"/>
        <v>0</v>
      </c>
      <c r="K2682">
        <f t="shared" si="267"/>
        <v>0</v>
      </c>
      <c r="L2682">
        <f t="shared" si="267"/>
        <v>0</v>
      </c>
      <c r="M2682">
        <f t="shared" si="267"/>
        <v>0</v>
      </c>
      <c r="N2682">
        <f t="shared" si="267"/>
        <v>0</v>
      </c>
      <c r="O2682">
        <f t="shared" si="267"/>
        <v>0</v>
      </c>
      <c r="P2682">
        <f t="shared" si="267"/>
        <v>0</v>
      </c>
      <c r="Q2682">
        <f t="shared" si="267"/>
        <v>0</v>
      </c>
      <c r="R2682">
        <f t="shared" si="267"/>
        <v>0</v>
      </c>
      <c r="S2682">
        <f t="shared" si="267"/>
        <v>0</v>
      </c>
      <c r="T2682">
        <f t="shared" si="267"/>
        <v>0</v>
      </c>
      <c r="U2682">
        <f t="shared" si="267"/>
        <v>0</v>
      </c>
      <c r="V2682">
        <f t="shared" si="267"/>
        <v>0</v>
      </c>
      <c r="W2682">
        <f t="shared" si="267"/>
        <v>0</v>
      </c>
      <c r="X2682">
        <f t="shared" si="267"/>
        <v>0</v>
      </c>
      <c r="Y2682">
        <f t="shared" si="267"/>
        <v>0</v>
      </c>
      <c r="Z2682">
        <f t="shared" si="267"/>
        <v>0</v>
      </c>
      <c r="AA2682">
        <f t="shared" si="267"/>
        <v>0</v>
      </c>
      <c r="AB2682">
        <f t="shared" si="267"/>
        <v>0</v>
      </c>
      <c r="AC2682">
        <f t="shared" si="267"/>
        <v>0</v>
      </c>
      <c r="AD2682">
        <f t="shared" si="267"/>
        <v>0</v>
      </c>
      <c r="AE2682">
        <f t="shared" si="267"/>
        <v>0</v>
      </c>
      <c r="AF2682">
        <f t="shared" si="267"/>
        <v>0</v>
      </c>
      <c r="AG2682">
        <f t="shared" si="267"/>
        <v>0</v>
      </c>
      <c r="AH2682">
        <f t="shared" si="267"/>
        <v>0</v>
      </c>
      <c r="AI2682">
        <f t="shared" si="267"/>
        <v>0</v>
      </c>
    </row>
    <row r="2683" spans="1:35" x14ac:dyDescent="0.25">
      <c r="A2683">
        <v>413</v>
      </c>
      <c r="C2683">
        <f t="shared" ref="C2683:AI2683" si="268">SUMIFS(C$1835:C$2476,$A$1835:$A$2476,$A2683)-SUMIFS(B$1189:B$1832,$A$1189:$A$1832,$A2683)</f>
        <v>0</v>
      </c>
      <c r="D2683">
        <f t="shared" si="268"/>
        <v>0</v>
      </c>
      <c r="E2683">
        <f t="shared" si="268"/>
        <v>0</v>
      </c>
      <c r="F2683">
        <f t="shared" si="268"/>
        <v>0</v>
      </c>
      <c r="G2683">
        <f t="shared" si="268"/>
        <v>0</v>
      </c>
      <c r="H2683">
        <f t="shared" si="268"/>
        <v>0</v>
      </c>
      <c r="I2683">
        <f t="shared" si="268"/>
        <v>0</v>
      </c>
      <c r="J2683">
        <f t="shared" si="268"/>
        <v>0</v>
      </c>
      <c r="K2683">
        <f t="shared" si="268"/>
        <v>0</v>
      </c>
      <c r="L2683">
        <f t="shared" si="268"/>
        <v>0</v>
      </c>
      <c r="M2683">
        <f t="shared" si="268"/>
        <v>0</v>
      </c>
      <c r="N2683">
        <f t="shared" si="268"/>
        <v>0</v>
      </c>
      <c r="O2683">
        <f t="shared" si="268"/>
        <v>0</v>
      </c>
      <c r="P2683">
        <f t="shared" si="268"/>
        <v>0</v>
      </c>
      <c r="Q2683">
        <f t="shared" si="268"/>
        <v>0</v>
      </c>
      <c r="R2683">
        <f t="shared" si="268"/>
        <v>0</v>
      </c>
      <c r="S2683">
        <f t="shared" si="268"/>
        <v>0</v>
      </c>
      <c r="T2683">
        <f t="shared" si="268"/>
        <v>0</v>
      </c>
      <c r="U2683">
        <f t="shared" si="268"/>
        <v>0</v>
      </c>
      <c r="V2683">
        <f t="shared" si="268"/>
        <v>0</v>
      </c>
      <c r="W2683">
        <f t="shared" si="268"/>
        <v>0</v>
      </c>
      <c r="X2683">
        <f t="shared" si="268"/>
        <v>0</v>
      </c>
      <c r="Y2683">
        <f t="shared" si="268"/>
        <v>0</v>
      </c>
      <c r="Z2683">
        <f t="shared" si="268"/>
        <v>0</v>
      </c>
      <c r="AA2683">
        <f t="shared" si="268"/>
        <v>0</v>
      </c>
      <c r="AB2683">
        <f t="shared" si="268"/>
        <v>0</v>
      </c>
      <c r="AC2683">
        <f t="shared" si="268"/>
        <v>0</v>
      </c>
      <c r="AD2683">
        <f t="shared" si="268"/>
        <v>0</v>
      </c>
      <c r="AE2683">
        <f t="shared" si="268"/>
        <v>0</v>
      </c>
      <c r="AF2683">
        <f t="shared" si="268"/>
        <v>0</v>
      </c>
      <c r="AG2683">
        <f t="shared" si="268"/>
        <v>0</v>
      </c>
      <c r="AH2683">
        <f t="shared" si="268"/>
        <v>0</v>
      </c>
      <c r="AI2683">
        <f t="shared" si="268"/>
        <v>0</v>
      </c>
    </row>
    <row r="2684" spans="1:35" x14ac:dyDescent="0.25">
      <c r="A2684">
        <v>414</v>
      </c>
      <c r="C2684">
        <f t="shared" ref="C2684:AI2684" si="269">SUMIFS(C$1835:C$2476,$A$1835:$A$2476,$A2684)-SUMIFS(B$1189:B$1832,$A$1189:$A$1832,$A2684)</f>
        <v>0</v>
      </c>
      <c r="D2684">
        <f t="shared" si="269"/>
        <v>0</v>
      </c>
      <c r="E2684">
        <f t="shared" si="269"/>
        <v>0</v>
      </c>
      <c r="F2684">
        <f t="shared" si="269"/>
        <v>0</v>
      </c>
      <c r="G2684">
        <f t="shared" si="269"/>
        <v>0</v>
      </c>
      <c r="H2684">
        <f t="shared" si="269"/>
        <v>0</v>
      </c>
      <c r="I2684">
        <f t="shared" si="269"/>
        <v>0</v>
      </c>
      <c r="J2684">
        <f t="shared" si="269"/>
        <v>0</v>
      </c>
      <c r="K2684">
        <f t="shared" si="269"/>
        <v>0</v>
      </c>
      <c r="L2684">
        <f t="shared" si="269"/>
        <v>0</v>
      </c>
      <c r="M2684">
        <f t="shared" si="269"/>
        <v>0</v>
      </c>
      <c r="N2684">
        <f t="shared" si="269"/>
        <v>0</v>
      </c>
      <c r="O2684">
        <f t="shared" si="269"/>
        <v>0</v>
      </c>
      <c r="P2684">
        <f t="shared" si="269"/>
        <v>0</v>
      </c>
      <c r="Q2684">
        <f t="shared" si="269"/>
        <v>0</v>
      </c>
      <c r="R2684">
        <f t="shared" si="269"/>
        <v>0</v>
      </c>
      <c r="S2684">
        <f t="shared" si="269"/>
        <v>0</v>
      </c>
      <c r="T2684">
        <f t="shared" si="269"/>
        <v>0</v>
      </c>
      <c r="U2684">
        <f t="shared" si="269"/>
        <v>0</v>
      </c>
      <c r="V2684">
        <f t="shared" si="269"/>
        <v>0</v>
      </c>
      <c r="W2684">
        <f t="shared" si="269"/>
        <v>0</v>
      </c>
      <c r="X2684">
        <f t="shared" si="269"/>
        <v>0</v>
      </c>
      <c r="Y2684">
        <f t="shared" si="269"/>
        <v>0</v>
      </c>
      <c r="Z2684">
        <f t="shared" si="269"/>
        <v>0</v>
      </c>
      <c r="AA2684">
        <f t="shared" si="269"/>
        <v>0</v>
      </c>
      <c r="AB2684">
        <f t="shared" si="269"/>
        <v>0</v>
      </c>
      <c r="AC2684">
        <f t="shared" si="269"/>
        <v>0</v>
      </c>
      <c r="AD2684">
        <f t="shared" si="269"/>
        <v>0</v>
      </c>
      <c r="AE2684">
        <f t="shared" si="269"/>
        <v>0</v>
      </c>
      <c r="AF2684">
        <f t="shared" si="269"/>
        <v>0</v>
      </c>
      <c r="AG2684">
        <f t="shared" si="269"/>
        <v>0</v>
      </c>
      <c r="AH2684">
        <f t="shared" si="269"/>
        <v>0</v>
      </c>
      <c r="AI2684">
        <f t="shared" si="269"/>
        <v>0</v>
      </c>
    </row>
    <row r="2685" spans="1:35" x14ac:dyDescent="0.25">
      <c r="A2685">
        <v>415</v>
      </c>
      <c r="C2685">
        <f t="shared" ref="C2685:AI2685" si="270">SUMIFS(C$1835:C$2476,$A$1835:$A$2476,$A2685)-SUMIFS(B$1189:B$1832,$A$1189:$A$1832,$A2685)</f>
        <v>0</v>
      </c>
      <c r="D2685">
        <f t="shared" si="270"/>
        <v>0</v>
      </c>
      <c r="E2685">
        <f t="shared" si="270"/>
        <v>0</v>
      </c>
      <c r="F2685">
        <f t="shared" si="270"/>
        <v>0</v>
      </c>
      <c r="G2685">
        <f t="shared" si="270"/>
        <v>0</v>
      </c>
      <c r="H2685">
        <f t="shared" si="270"/>
        <v>0</v>
      </c>
      <c r="I2685">
        <f t="shared" si="270"/>
        <v>0</v>
      </c>
      <c r="J2685">
        <f t="shared" si="270"/>
        <v>0</v>
      </c>
      <c r="K2685">
        <f t="shared" si="270"/>
        <v>0</v>
      </c>
      <c r="L2685">
        <f t="shared" si="270"/>
        <v>0</v>
      </c>
      <c r="M2685">
        <f t="shared" si="270"/>
        <v>0</v>
      </c>
      <c r="N2685">
        <f t="shared" si="270"/>
        <v>0</v>
      </c>
      <c r="O2685">
        <f t="shared" si="270"/>
        <v>0</v>
      </c>
      <c r="P2685">
        <f t="shared" si="270"/>
        <v>0</v>
      </c>
      <c r="Q2685">
        <f t="shared" si="270"/>
        <v>0</v>
      </c>
      <c r="R2685">
        <f t="shared" si="270"/>
        <v>0</v>
      </c>
      <c r="S2685">
        <f t="shared" si="270"/>
        <v>0</v>
      </c>
      <c r="T2685">
        <f t="shared" si="270"/>
        <v>0</v>
      </c>
      <c r="U2685">
        <f t="shared" si="270"/>
        <v>0</v>
      </c>
      <c r="V2685">
        <f t="shared" si="270"/>
        <v>0</v>
      </c>
      <c r="W2685">
        <f t="shared" si="270"/>
        <v>0</v>
      </c>
      <c r="X2685">
        <f t="shared" si="270"/>
        <v>0</v>
      </c>
      <c r="Y2685">
        <f t="shared" si="270"/>
        <v>0</v>
      </c>
      <c r="Z2685">
        <f t="shared" si="270"/>
        <v>0</v>
      </c>
      <c r="AA2685">
        <f t="shared" si="270"/>
        <v>0</v>
      </c>
      <c r="AB2685">
        <f t="shared" si="270"/>
        <v>0</v>
      </c>
      <c r="AC2685">
        <f t="shared" si="270"/>
        <v>0</v>
      </c>
      <c r="AD2685">
        <f t="shared" si="270"/>
        <v>0</v>
      </c>
      <c r="AE2685">
        <f t="shared" si="270"/>
        <v>0</v>
      </c>
      <c r="AF2685">
        <f t="shared" si="270"/>
        <v>0</v>
      </c>
      <c r="AG2685">
        <f t="shared" si="270"/>
        <v>0</v>
      </c>
      <c r="AH2685">
        <f t="shared" si="270"/>
        <v>0</v>
      </c>
      <c r="AI2685">
        <f t="shared" si="270"/>
        <v>0</v>
      </c>
    </row>
    <row r="2686" spans="1:35" x14ac:dyDescent="0.25">
      <c r="A2686">
        <v>416</v>
      </c>
      <c r="C2686">
        <f t="shared" ref="C2686:AI2686" si="271">SUMIFS(C$1835:C$2476,$A$1835:$A$2476,$A2686)-SUMIFS(B$1189:B$1832,$A$1189:$A$1832,$A2686)</f>
        <v>0</v>
      </c>
      <c r="D2686">
        <f t="shared" si="271"/>
        <v>0</v>
      </c>
      <c r="E2686">
        <f t="shared" si="271"/>
        <v>0</v>
      </c>
      <c r="F2686">
        <f t="shared" si="271"/>
        <v>0</v>
      </c>
      <c r="G2686">
        <f t="shared" si="271"/>
        <v>0</v>
      </c>
      <c r="H2686">
        <f t="shared" si="271"/>
        <v>0</v>
      </c>
      <c r="I2686">
        <f t="shared" si="271"/>
        <v>0</v>
      </c>
      <c r="J2686">
        <f t="shared" si="271"/>
        <v>0</v>
      </c>
      <c r="K2686">
        <f t="shared" si="271"/>
        <v>0</v>
      </c>
      <c r="L2686">
        <f t="shared" si="271"/>
        <v>0</v>
      </c>
      <c r="M2686">
        <f t="shared" si="271"/>
        <v>0</v>
      </c>
      <c r="N2686">
        <f t="shared" si="271"/>
        <v>0</v>
      </c>
      <c r="O2686">
        <f t="shared" si="271"/>
        <v>0</v>
      </c>
      <c r="P2686">
        <f t="shared" si="271"/>
        <v>0</v>
      </c>
      <c r="Q2686">
        <f t="shared" si="271"/>
        <v>0</v>
      </c>
      <c r="R2686">
        <f t="shared" si="271"/>
        <v>0</v>
      </c>
      <c r="S2686">
        <f t="shared" si="271"/>
        <v>0</v>
      </c>
      <c r="T2686">
        <f t="shared" si="271"/>
        <v>0</v>
      </c>
      <c r="U2686">
        <f t="shared" si="271"/>
        <v>0</v>
      </c>
      <c r="V2686">
        <f t="shared" si="271"/>
        <v>0</v>
      </c>
      <c r="W2686">
        <f t="shared" si="271"/>
        <v>0</v>
      </c>
      <c r="X2686">
        <f t="shared" si="271"/>
        <v>0</v>
      </c>
      <c r="Y2686">
        <f t="shared" si="271"/>
        <v>0</v>
      </c>
      <c r="Z2686">
        <f t="shared" si="271"/>
        <v>0</v>
      </c>
      <c r="AA2686">
        <f t="shared" si="271"/>
        <v>0</v>
      </c>
      <c r="AB2686">
        <f t="shared" si="271"/>
        <v>0</v>
      </c>
      <c r="AC2686">
        <f t="shared" si="271"/>
        <v>0</v>
      </c>
      <c r="AD2686">
        <f t="shared" si="271"/>
        <v>0</v>
      </c>
      <c r="AE2686">
        <f t="shared" si="271"/>
        <v>0</v>
      </c>
      <c r="AF2686">
        <f t="shared" si="271"/>
        <v>0</v>
      </c>
      <c r="AG2686">
        <f t="shared" si="271"/>
        <v>0</v>
      </c>
      <c r="AH2686">
        <f t="shared" si="271"/>
        <v>0</v>
      </c>
      <c r="AI2686">
        <f t="shared" si="271"/>
        <v>0</v>
      </c>
    </row>
    <row r="2687" spans="1:35" x14ac:dyDescent="0.25">
      <c r="A2687">
        <v>417</v>
      </c>
      <c r="C2687">
        <f t="shared" ref="C2687:AI2687" si="272">SUMIFS(C$1835:C$2476,$A$1835:$A$2476,$A2687)-SUMIFS(B$1189:B$1832,$A$1189:$A$1832,$A2687)</f>
        <v>0</v>
      </c>
      <c r="D2687">
        <f t="shared" si="272"/>
        <v>0</v>
      </c>
      <c r="E2687">
        <f t="shared" si="272"/>
        <v>0</v>
      </c>
      <c r="F2687">
        <f t="shared" si="272"/>
        <v>0</v>
      </c>
      <c r="G2687">
        <f t="shared" si="272"/>
        <v>0</v>
      </c>
      <c r="H2687">
        <f t="shared" si="272"/>
        <v>0</v>
      </c>
      <c r="I2687">
        <f t="shared" si="272"/>
        <v>0</v>
      </c>
      <c r="J2687">
        <f t="shared" si="272"/>
        <v>0</v>
      </c>
      <c r="K2687">
        <f t="shared" si="272"/>
        <v>0</v>
      </c>
      <c r="L2687">
        <f t="shared" si="272"/>
        <v>0</v>
      </c>
      <c r="M2687">
        <f t="shared" si="272"/>
        <v>0</v>
      </c>
      <c r="N2687">
        <f t="shared" si="272"/>
        <v>0</v>
      </c>
      <c r="O2687">
        <f t="shared" si="272"/>
        <v>0</v>
      </c>
      <c r="P2687">
        <f t="shared" si="272"/>
        <v>0</v>
      </c>
      <c r="Q2687">
        <f t="shared" si="272"/>
        <v>0</v>
      </c>
      <c r="R2687">
        <f t="shared" si="272"/>
        <v>0</v>
      </c>
      <c r="S2687">
        <f t="shared" si="272"/>
        <v>0</v>
      </c>
      <c r="T2687">
        <f t="shared" si="272"/>
        <v>0</v>
      </c>
      <c r="U2687">
        <f t="shared" si="272"/>
        <v>0</v>
      </c>
      <c r="V2687">
        <f t="shared" si="272"/>
        <v>0</v>
      </c>
      <c r="W2687">
        <f t="shared" si="272"/>
        <v>0</v>
      </c>
      <c r="X2687">
        <f t="shared" si="272"/>
        <v>0</v>
      </c>
      <c r="Y2687">
        <f t="shared" si="272"/>
        <v>0</v>
      </c>
      <c r="Z2687">
        <f t="shared" si="272"/>
        <v>0</v>
      </c>
      <c r="AA2687">
        <f t="shared" si="272"/>
        <v>0</v>
      </c>
      <c r="AB2687">
        <f t="shared" si="272"/>
        <v>0</v>
      </c>
      <c r="AC2687">
        <f t="shared" si="272"/>
        <v>0</v>
      </c>
      <c r="AD2687">
        <f t="shared" si="272"/>
        <v>0</v>
      </c>
      <c r="AE2687">
        <f t="shared" si="272"/>
        <v>0</v>
      </c>
      <c r="AF2687">
        <f t="shared" si="272"/>
        <v>0</v>
      </c>
      <c r="AG2687">
        <f t="shared" si="272"/>
        <v>0</v>
      </c>
      <c r="AH2687">
        <f t="shared" si="272"/>
        <v>0</v>
      </c>
      <c r="AI2687">
        <f t="shared" si="272"/>
        <v>0</v>
      </c>
    </row>
    <row r="2688" spans="1:35" x14ac:dyDescent="0.25">
      <c r="A2688">
        <v>420</v>
      </c>
      <c r="C2688">
        <f t="shared" ref="C2688:AI2688" si="273">SUMIFS(C$1835:C$2476,$A$1835:$A$2476,$A2688)-SUMIFS(B$1189:B$1832,$A$1189:$A$1832,$A2688)</f>
        <v>0</v>
      </c>
      <c r="D2688">
        <f t="shared" si="273"/>
        <v>0</v>
      </c>
      <c r="E2688">
        <f t="shared" si="273"/>
        <v>0</v>
      </c>
      <c r="F2688">
        <f t="shared" si="273"/>
        <v>0</v>
      </c>
      <c r="G2688">
        <f t="shared" si="273"/>
        <v>0</v>
      </c>
      <c r="H2688">
        <f t="shared" si="273"/>
        <v>0</v>
      </c>
      <c r="I2688">
        <f t="shared" si="273"/>
        <v>0</v>
      </c>
      <c r="J2688">
        <f t="shared" si="273"/>
        <v>0</v>
      </c>
      <c r="K2688">
        <f t="shared" si="273"/>
        <v>0</v>
      </c>
      <c r="L2688">
        <f t="shared" si="273"/>
        <v>0</v>
      </c>
      <c r="M2688">
        <f t="shared" si="273"/>
        <v>0</v>
      </c>
      <c r="N2688">
        <f t="shared" si="273"/>
        <v>0</v>
      </c>
      <c r="O2688">
        <f t="shared" si="273"/>
        <v>0</v>
      </c>
      <c r="P2688">
        <f t="shared" si="273"/>
        <v>0</v>
      </c>
      <c r="Q2688">
        <f t="shared" si="273"/>
        <v>0</v>
      </c>
      <c r="R2688">
        <f t="shared" si="273"/>
        <v>0</v>
      </c>
      <c r="S2688">
        <f t="shared" si="273"/>
        <v>0</v>
      </c>
      <c r="T2688">
        <f t="shared" si="273"/>
        <v>0</v>
      </c>
      <c r="U2688">
        <f t="shared" si="273"/>
        <v>0</v>
      </c>
      <c r="V2688">
        <f t="shared" si="273"/>
        <v>0</v>
      </c>
      <c r="W2688">
        <f t="shared" si="273"/>
        <v>0</v>
      </c>
      <c r="X2688">
        <f t="shared" si="273"/>
        <v>0</v>
      </c>
      <c r="Y2688">
        <f t="shared" si="273"/>
        <v>0</v>
      </c>
      <c r="Z2688">
        <f t="shared" si="273"/>
        <v>0</v>
      </c>
      <c r="AA2688">
        <f t="shared" si="273"/>
        <v>0</v>
      </c>
      <c r="AB2688">
        <f t="shared" si="273"/>
        <v>0</v>
      </c>
      <c r="AC2688">
        <f t="shared" si="273"/>
        <v>0</v>
      </c>
      <c r="AD2688">
        <f t="shared" si="273"/>
        <v>0</v>
      </c>
      <c r="AE2688">
        <f t="shared" si="273"/>
        <v>0</v>
      </c>
      <c r="AF2688">
        <f t="shared" si="273"/>
        <v>0</v>
      </c>
      <c r="AG2688">
        <f t="shared" si="273"/>
        <v>0</v>
      </c>
      <c r="AH2688">
        <f t="shared" si="273"/>
        <v>0</v>
      </c>
      <c r="AI2688">
        <f t="shared" si="273"/>
        <v>0</v>
      </c>
    </row>
    <row r="2689" spans="1:35" x14ac:dyDescent="0.25">
      <c r="A2689">
        <v>421</v>
      </c>
      <c r="C2689">
        <f t="shared" ref="C2689:AI2689" si="274">SUMIFS(C$1835:C$2476,$A$1835:$A$2476,$A2689)-SUMIFS(B$1189:B$1832,$A$1189:$A$1832,$A2689)</f>
        <v>0</v>
      </c>
      <c r="D2689">
        <f t="shared" si="274"/>
        <v>0</v>
      </c>
      <c r="E2689">
        <f t="shared" si="274"/>
        <v>0</v>
      </c>
      <c r="F2689">
        <f t="shared" si="274"/>
        <v>0</v>
      </c>
      <c r="G2689">
        <f t="shared" si="274"/>
        <v>0</v>
      </c>
      <c r="H2689">
        <f t="shared" si="274"/>
        <v>0</v>
      </c>
      <c r="I2689">
        <f t="shared" si="274"/>
        <v>0</v>
      </c>
      <c r="J2689">
        <f t="shared" si="274"/>
        <v>0</v>
      </c>
      <c r="K2689">
        <f t="shared" si="274"/>
        <v>0</v>
      </c>
      <c r="L2689">
        <f t="shared" si="274"/>
        <v>0</v>
      </c>
      <c r="M2689">
        <f t="shared" si="274"/>
        <v>0</v>
      </c>
      <c r="N2689">
        <f t="shared" si="274"/>
        <v>0</v>
      </c>
      <c r="O2689">
        <f t="shared" si="274"/>
        <v>0</v>
      </c>
      <c r="P2689">
        <f t="shared" si="274"/>
        <v>0</v>
      </c>
      <c r="Q2689">
        <f t="shared" si="274"/>
        <v>0</v>
      </c>
      <c r="R2689">
        <f t="shared" si="274"/>
        <v>0</v>
      </c>
      <c r="S2689">
        <f t="shared" si="274"/>
        <v>0</v>
      </c>
      <c r="T2689">
        <f t="shared" si="274"/>
        <v>0</v>
      </c>
      <c r="U2689">
        <f t="shared" si="274"/>
        <v>0</v>
      </c>
      <c r="V2689">
        <f t="shared" si="274"/>
        <v>0</v>
      </c>
      <c r="W2689">
        <f t="shared" si="274"/>
        <v>0</v>
      </c>
      <c r="X2689">
        <f t="shared" si="274"/>
        <v>0</v>
      </c>
      <c r="Y2689">
        <f t="shared" si="274"/>
        <v>0</v>
      </c>
      <c r="Z2689">
        <f t="shared" si="274"/>
        <v>0</v>
      </c>
      <c r="AA2689">
        <f t="shared" si="274"/>
        <v>0</v>
      </c>
      <c r="AB2689">
        <f t="shared" si="274"/>
        <v>0</v>
      </c>
      <c r="AC2689">
        <f t="shared" si="274"/>
        <v>0</v>
      </c>
      <c r="AD2689">
        <f t="shared" si="274"/>
        <v>0</v>
      </c>
      <c r="AE2689">
        <f t="shared" si="274"/>
        <v>0</v>
      </c>
      <c r="AF2689">
        <f t="shared" si="274"/>
        <v>0</v>
      </c>
      <c r="AG2689">
        <f t="shared" si="274"/>
        <v>0</v>
      </c>
      <c r="AH2689">
        <f t="shared" si="274"/>
        <v>0</v>
      </c>
      <c r="AI2689">
        <f t="shared" si="274"/>
        <v>0</v>
      </c>
    </row>
    <row r="2690" spans="1:35" x14ac:dyDescent="0.25">
      <c r="A2690">
        <v>422</v>
      </c>
      <c r="C2690">
        <f t="shared" ref="C2690:AI2690" si="275">SUMIFS(C$1835:C$2476,$A$1835:$A$2476,$A2690)-SUMIFS(B$1189:B$1832,$A$1189:$A$1832,$A2690)</f>
        <v>0</v>
      </c>
      <c r="D2690">
        <f t="shared" si="275"/>
        <v>0</v>
      </c>
      <c r="E2690">
        <f t="shared" si="275"/>
        <v>0</v>
      </c>
      <c r="F2690">
        <f t="shared" si="275"/>
        <v>0</v>
      </c>
      <c r="G2690">
        <f t="shared" si="275"/>
        <v>0</v>
      </c>
      <c r="H2690">
        <f t="shared" si="275"/>
        <v>0</v>
      </c>
      <c r="I2690">
        <f t="shared" si="275"/>
        <v>0</v>
      </c>
      <c r="J2690">
        <f t="shared" si="275"/>
        <v>0</v>
      </c>
      <c r="K2690">
        <f t="shared" si="275"/>
        <v>0</v>
      </c>
      <c r="L2690">
        <f t="shared" si="275"/>
        <v>0</v>
      </c>
      <c r="M2690">
        <f t="shared" si="275"/>
        <v>0</v>
      </c>
      <c r="N2690">
        <f t="shared" si="275"/>
        <v>0</v>
      </c>
      <c r="O2690">
        <f t="shared" si="275"/>
        <v>0</v>
      </c>
      <c r="P2690">
        <f t="shared" si="275"/>
        <v>0</v>
      </c>
      <c r="Q2690">
        <f t="shared" si="275"/>
        <v>0</v>
      </c>
      <c r="R2690">
        <f t="shared" si="275"/>
        <v>0</v>
      </c>
      <c r="S2690">
        <f t="shared" si="275"/>
        <v>0</v>
      </c>
      <c r="T2690">
        <f t="shared" si="275"/>
        <v>0</v>
      </c>
      <c r="U2690">
        <f t="shared" si="275"/>
        <v>0</v>
      </c>
      <c r="V2690">
        <f t="shared" si="275"/>
        <v>0</v>
      </c>
      <c r="W2690">
        <f t="shared" si="275"/>
        <v>0</v>
      </c>
      <c r="X2690">
        <f t="shared" si="275"/>
        <v>0</v>
      </c>
      <c r="Y2690">
        <f t="shared" si="275"/>
        <v>0</v>
      </c>
      <c r="Z2690">
        <f t="shared" si="275"/>
        <v>0</v>
      </c>
      <c r="AA2690">
        <f t="shared" si="275"/>
        <v>0</v>
      </c>
      <c r="AB2690">
        <f t="shared" si="275"/>
        <v>0</v>
      </c>
      <c r="AC2690">
        <f t="shared" si="275"/>
        <v>0</v>
      </c>
      <c r="AD2690">
        <f t="shared" si="275"/>
        <v>0</v>
      </c>
      <c r="AE2690">
        <f t="shared" si="275"/>
        <v>0</v>
      </c>
      <c r="AF2690">
        <f t="shared" si="275"/>
        <v>0</v>
      </c>
      <c r="AG2690">
        <f t="shared" si="275"/>
        <v>0</v>
      </c>
      <c r="AH2690">
        <f t="shared" si="275"/>
        <v>0</v>
      </c>
      <c r="AI2690">
        <f t="shared" si="275"/>
        <v>0</v>
      </c>
    </row>
    <row r="2691" spans="1:35" x14ac:dyDescent="0.25">
      <c r="A2691">
        <v>424</v>
      </c>
      <c r="C2691">
        <f t="shared" ref="C2691:AI2691" si="276">SUMIFS(C$1835:C$2476,$A$1835:$A$2476,$A2691)-SUMIFS(B$1189:B$1832,$A$1189:$A$1832,$A2691)</f>
        <v>0</v>
      </c>
      <c r="D2691">
        <f t="shared" si="276"/>
        <v>0</v>
      </c>
      <c r="E2691">
        <f t="shared" si="276"/>
        <v>0</v>
      </c>
      <c r="F2691">
        <f t="shared" si="276"/>
        <v>0</v>
      </c>
      <c r="G2691">
        <f t="shared" si="276"/>
        <v>0</v>
      </c>
      <c r="H2691">
        <f t="shared" si="276"/>
        <v>0</v>
      </c>
      <c r="I2691">
        <f t="shared" si="276"/>
        <v>0</v>
      </c>
      <c r="J2691">
        <f t="shared" si="276"/>
        <v>0</v>
      </c>
      <c r="K2691">
        <f t="shared" si="276"/>
        <v>0</v>
      </c>
      <c r="L2691">
        <f t="shared" si="276"/>
        <v>0</v>
      </c>
      <c r="M2691">
        <f t="shared" si="276"/>
        <v>0</v>
      </c>
      <c r="N2691">
        <f t="shared" si="276"/>
        <v>0</v>
      </c>
      <c r="O2691">
        <f t="shared" si="276"/>
        <v>0</v>
      </c>
      <c r="P2691">
        <f t="shared" si="276"/>
        <v>0</v>
      </c>
      <c r="Q2691">
        <f t="shared" si="276"/>
        <v>0</v>
      </c>
      <c r="R2691">
        <f t="shared" si="276"/>
        <v>0</v>
      </c>
      <c r="S2691">
        <f t="shared" si="276"/>
        <v>0</v>
      </c>
      <c r="T2691">
        <f t="shared" si="276"/>
        <v>0</v>
      </c>
      <c r="U2691">
        <f t="shared" si="276"/>
        <v>0</v>
      </c>
      <c r="V2691">
        <f t="shared" si="276"/>
        <v>0</v>
      </c>
      <c r="W2691">
        <f t="shared" si="276"/>
        <v>0</v>
      </c>
      <c r="X2691">
        <f t="shared" si="276"/>
        <v>0</v>
      </c>
      <c r="Y2691">
        <f t="shared" si="276"/>
        <v>0</v>
      </c>
      <c r="Z2691">
        <f t="shared" si="276"/>
        <v>0</v>
      </c>
      <c r="AA2691">
        <f t="shared" si="276"/>
        <v>0</v>
      </c>
      <c r="AB2691">
        <f t="shared" si="276"/>
        <v>0</v>
      </c>
      <c r="AC2691">
        <f t="shared" si="276"/>
        <v>0</v>
      </c>
      <c r="AD2691">
        <f t="shared" si="276"/>
        <v>0</v>
      </c>
      <c r="AE2691">
        <f t="shared" si="276"/>
        <v>0</v>
      </c>
      <c r="AF2691">
        <f t="shared" si="276"/>
        <v>0</v>
      </c>
      <c r="AG2691">
        <f t="shared" si="276"/>
        <v>0</v>
      </c>
      <c r="AH2691">
        <f t="shared" si="276"/>
        <v>0</v>
      </c>
      <c r="AI2691">
        <f t="shared" si="276"/>
        <v>0</v>
      </c>
    </row>
    <row r="2692" spans="1:35" x14ac:dyDescent="0.25">
      <c r="A2692">
        <v>425</v>
      </c>
      <c r="C2692">
        <f t="shared" ref="C2692:AI2692" si="277">SUMIFS(C$1835:C$2476,$A$1835:$A$2476,$A2692)-SUMIFS(B$1189:B$1832,$A$1189:$A$1832,$A2692)</f>
        <v>0</v>
      </c>
      <c r="D2692">
        <f t="shared" si="277"/>
        <v>0</v>
      </c>
      <c r="E2692">
        <f t="shared" si="277"/>
        <v>0</v>
      </c>
      <c r="F2692">
        <f t="shared" si="277"/>
        <v>0</v>
      </c>
      <c r="G2692">
        <f t="shared" si="277"/>
        <v>0</v>
      </c>
      <c r="H2692">
        <f t="shared" si="277"/>
        <v>0</v>
      </c>
      <c r="I2692">
        <f t="shared" si="277"/>
        <v>0</v>
      </c>
      <c r="J2692">
        <f t="shared" si="277"/>
        <v>0</v>
      </c>
      <c r="K2692">
        <f t="shared" si="277"/>
        <v>0</v>
      </c>
      <c r="L2692">
        <f t="shared" si="277"/>
        <v>0</v>
      </c>
      <c r="M2692">
        <f t="shared" si="277"/>
        <v>0</v>
      </c>
      <c r="N2692">
        <f t="shared" si="277"/>
        <v>0</v>
      </c>
      <c r="O2692">
        <f t="shared" si="277"/>
        <v>0</v>
      </c>
      <c r="P2692">
        <f t="shared" si="277"/>
        <v>0</v>
      </c>
      <c r="Q2692">
        <f t="shared" si="277"/>
        <v>0</v>
      </c>
      <c r="R2692">
        <f t="shared" si="277"/>
        <v>0</v>
      </c>
      <c r="S2692">
        <f t="shared" si="277"/>
        <v>0</v>
      </c>
      <c r="T2692">
        <f t="shared" si="277"/>
        <v>0</v>
      </c>
      <c r="U2692">
        <f t="shared" si="277"/>
        <v>0</v>
      </c>
      <c r="V2692">
        <f t="shared" si="277"/>
        <v>0</v>
      </c>
      <c r="W2692">
        <f t="shared" si="277"/>
        <v>0</v>
      </c>
      <c r="X2692">
        <f t="shared" si="277"/>
        <v>0</v>
      </c>
      <c r="Y2692">
        <f t="shared" si="277"/>
        <v>0</v>
      </c>
      <c r="Z2692">
        <f t="shared" si="277"/>
        <v>0</v>
      </c>
      <c r="AA2692">
        <f t="shared" si="277"/>
        <v>0</v>
      </c>
      <c r="AB2692">
        <f t="shared" si="277"/>
        <v>0</v>
      </c>
      <c r="AC2692">
        <f t="shared" si="277"/>
        <v>0</v>
      </c>
      <c r="AD2692">
        <f t="shared" si="277"/>
        <v>0</v>
      </c>
      <c r="AE2692">
        <f t="shared" si="277"/>
        <v>0</v>
      </c>
      <c r="AF2692">
        <f t="shared" si="277"/>
        <v>0</v>
      </c>
      <c r="AG2692">
        <f t="shared" si="277"/>
        <v>0</v>
      </c>
      <c r="AH2692">
        <f t="shared" si="277"/>
        <v>0</v>
      </c>
      <c r="AI2692">
        <f t="shared" si="277"/>
        <v>0</v>
      </c>
    </row>
    <row r="2693" spans="1:35" x14ac:dyDescent="0.25">
      <c r="A2693">
        <v>427</v>
      </c>
      <c r="C2693">
        <f t="shared" ref="C2693:AI2693" si="278">SUMIFS(C$1835:C$2476,$A$1835:$A$2476,$A2693)-SUMIFS(B$1189:B$1832,$A$1189:$A$1832,$A2693)</f>
        <v>0</v>
      </c>
      <c r="D2693">
        <f t="shared" si="278"/>
        <v>0</v>
      </c>
      <c r="E2693">
        <f t="shared" si="278"/>
        <v>0</v>
      </c>
      <c r="F2693">
        <f t="shared" si="278"/>
        <v>0</v>
      </c>
      <c r="G2693">
        <f t="shared" si="278"/>
        <v>0</v>
      </c>
      <c r="H2693">
        <f t="shared" si="278"/>
        <v>0</v>
      </c>
      <c r="I2693">
        <f t="shared" si="278"/>
        <v>0</v>
      </c>
      <c r="J2693">
        <f t="shared" si="278"/>
        <v>0</v>
      </c>
      <c r="K2693">
        <f t="shared" si="278"/>
        <v>0</v>
      </c>
      <c r="L2693">
        <f t="shared" si="278"/>
        <v>0</v>
      </c>
      <c r="M2693">
        <f t="shared" si="278"/>
        <v>0</v>
      </c>
      <c r="N2693">
        <f t="shared" si="278"/>
        <v>0</v>
      </c>
      <c r="O2693">
        <f t="shared" si="278"/>
        <v>0</v>
      </c>
      <c r="P2693">
        <f t="shared" si="278"/>
        <v>0</v>
      </c>
      <c r="Q2693">
        <f t="shared" si="278"/>
        <v>0</v>
      </c>
      <c r="R2693">
        <f t="shared" si="278"/>
        <v>0</v>
      </c>
      <c r="S2693">
        <f t="shared" si="278"/>
        <v>0</v>
      </c>
      <c r="T2693">
        <f t="shared" si="278"/>
        <v>0</v>
      </c>
      <c r="U2693">
        <f t="shared" si="278"/>
        <v>0</v>
      </c>
      <c r="V2693">
        <f t="shared" si="278"/>
        <v>0</v>
      </c>
      <c r="W2693">
        <f t="shared" si="278"/>
        <v>0</v>
      </c>
      <c r="X2693">
        <f t="shared" si="278"/>
        <v>0</v>
      </c>
      <c r="Y2693">
        <f t="shared" si="278"/>
        <v>0</v>
      </c>
      <c r="Z2693">
        <f t="shared" si="278"/>
        <v>0</v>
      </c>
      <c r="AA2693">
        <f t="shared" si="278"/>
        <v>0</v>
      </c>
      <c r="AB2693">
        <f t="shared" si="278"/>
        <v>0</v>
      </c>
      <c r="AC2693">
        <f t="shared" si="278"/>
        <v>0</v>
      </c>
      <c r="AD2693">
        <f t="shared" si="278"/>
        <v>0</v>
      </c>
      <c r="AE2693">
        <f t="shared" si="278"/>
        <v>0</v>
      </c>
      <c r="AF2693">
        <f t="shared" si="278"/>
        <v>0</v>
      </c>
      <c r="AG2693">
        <f t="shared" si="278"/>
        <v>0</v>
      </c>
      <c r="AH2693">
        <f t="shared" si="278"/>
        <v>0</v>
      </c>
      <c r="AI2693">
        <f t="shared" si="278"/>
        <v>0</v>
      </c>
    </row>
    <row r="2694" spans="1:35" x14ac:dyDescent="0.25">
      <c r="A2694">
        <v>428</v>
      </c>
      <c r="C2694">
        <f t="shared" ref="C2694:AI2694" si="279">SUMIFS(C$1835:C$2476,$A$1835:$A$2476,$A2694)-SUMIFS(B$1189:B$1832,$A$1189:$A$1832,$A2694)</f>
        <v>0</v>
      </c>
      <c r="D2694">
        <f t="shared" si="279"/>
        <v>0</v>
      </c>
      <c r="E2694">
        <f t="shared" si="279"/>
        <v>0</v>
      </c>
      <c r="F2694">
        <f t="shared" si="279"/>
        <v>0</v>
      </c>
      <c r="G2694">
        <f t="shared" si="279"/>
        <v>0</v>
      </c>
      <c r="H2694">
        <f t="shared" si="279"/>
        <v>0</v>
      </c>
      <c r="I2694">
        <f t="shared" si="279"/>
        <v>0</v>
      </c>
      <c r="J2694">
        <f t="shared" si="279"/>
        <v>0</v>
      </c>
      <c r="K2694">
        <f t="shared" si="279"/>
        <v>0</v>
      </c>
      <c r="L2694">
        <f t="shared" si="279"/>
        <v>0</v>
      </c>
      <c r="M2694">
        <f t="shared" si="279"/>
        <v>0</v>
      </c>
      <c r="N2694">
        <f t="shared" si="279"/>
        <v>0</v>
      </c>
      <c r="O2694">
        <f t="shared" si="279"/>
        <v>0</v>
      </c>
      <c r="P2694">
        <f t="shared" si="279"/>
        <v>0</v>
      </c>
      <c r="Q2694">
        <f t="shared" si="279"/>
        <v>0</v>
      </c>
      <c r="R2694">
        <f t="shared" si="279"/>
        <v>0</v>
      </c>
      <c r="S2694">
        <f t="shared" si="279"/>
        <v>0</v>
      </c>
      <c r="T2694">
        <f t="shared" si="279"/>
        <v>0</v>
      </c>
      <c r="U2694">
        <f t="shared" si="279"/>
        <v>0</v>
      </c>
      <c r="V2694">
        <f t="shared" si="279"/>
        <v>0</v>
      </c>
      <c r="W2694">
        <f t="shared" si="279"/>
        <v>0</v>
      </c>
      <c r="X2694">
        <f t="shared" si="279"/>
        <v>0</v>
      </c>
      <c r="Y2694">
        <f t="shared" si="279"/>
        <v>0</v>
      </c>
      <c r="Z2694">
        <f t="shared" si="279"/>
        <v>0</v>
      </c>
      <c r="AA2694">
        <f t="shared" si="279"/>
        <v>0</v>
      </c>
      <c r="AB2694">
        <f t="shared" si="279"/>
        <v>0</v>
      </c>
      <c r="AC2694">
        <f t="shared" si="279"/>
        <v>0</v>
      </c>
      <c r="AD2694">
        <f t="shared" si="279"/>
        <v>0</v>
      </c>
      <c r="AE2694">
        <f t="shared" si="279"/>
        <v>0</v>
      </c>
      <c r="AF2694">
        <f t="shared" si="279"/>
        <v>0</v>
      </c>
      <c r="AG2694">
        <f t="shared" si="279"/>
        <v>0</v>
      </c>
      <c r="AH2694">
        <f t="shared" si="279"/>
        <v>0</v>
      </c>
      <c r="AI2694">
        <f t="shared" si="279"/>
        <v>0</v>
      </c>
    </row>
    <row r="2695" spans="1:35" x14ac:dyDescent="0.25">
      <c r="A2695">
        <v>430</v>
      </c>
      <c r="C2695">
        <f t="shared" ref="C2695:AI2695" si="280">SUMIFS(C$1835:C$2476,$A$1835:$A$2476,$A2695)-SUMIFS(B$1189:B$1832,$A$1189:$A$1832,$A2695)</f>
        <v>0</v>
      </c>
      <c r="D2695">
        <f t="shared" si="280"/>
        <v>0</v>
      </c>
      <c r="E2695">
        <f t="shared" si="280"/>
        <v>0</v>
      </c>
      <c r="F2695">
        <f t="shared" si="280"/>
        <v>0</v>
      </c>
      <c r="G2695">
        <f t="shared" si="280"/>
        <v>0</v>
      </c>
      <c r="H2695">
        <f t="shared" si="280"/>
        <v>0</v>
      </c>
      <c r="I2695">
        <f t="shared" si="280"/>
        <v>0</v>
      </c>
      <c r="J2695">
        <f t="shared" si="280"/>
        <v>0</v>
      </c>
      <c r="K2695">
        <f t="shared" si="280"/>
        <v>0</v>
      </c>
      <c r="L2695">
        <f t="shared" si="280"/>
        <v>0</v>
      </c>
      <c r="M2695">
        <f t="shared" si="280"/>
        <v>0</v>
      </c>
      <c r="N2695">
        <f t="shared" si="280"/>
        <v>0</v>
      </c>
      <c r="O2695">
        <f t="shared" si="280"/>
        <v>0</v>
      </c>
      <c r="P2695">
        <f t="shared" si="280"/>
        <v>0</v>
      </c>
      <c r="Q2695">
        <f t="shared" si="280"/>
        <v>0</v>
      </c>
      <c r="R2695">
        <f t="shared" si="280"/>
        <v>0</v>
      </c>
      <c r="S2695">
        <f t="shared" si="280"/>
        <v>0</v>
      </c>
      <c r="T2695">
        <f t="shared" si="280"/>
        <v>0</v>
      </c>
      <c r="U2695">
        <f t="shared" si="280"/>
        <v>0</v>
      </c>
      <c r="V2695">
        <f t="shared" si="280"/>
        <v>0</v>
      </c>
      <c r="W2695">
        <f t="shared" si="280"/>
        <v>0</v>
      </c>
      <c r="X2695">
        <f t="shared" si="280"/>
        <v>0</v>
      </c>
      <c r="Y2695">
        <f t="shared" si="280"/>
        <v>0</v>
      </c>
      <c r="Z2695">
        <f t="shared" si="280"/>
        <v>0</v>
      </c>
      <c r="AA2695">
        <f t="shared" si="280"/>
        <v>0</v>
      </c>
      <c r="AB2695">
        <f t="shared" si="280"/>
        <v>0</v>
      </c>
      <c r="AC2695">
        <f t="shared" si="280"/>
        <v>0</v>
      </c>
      <c r="AD2695">
        <f t="shared" si="280"/>
        <v>0</v>
      </c>
      <c r="AE2695">
        <f t="shared" si="280"/>
        <v>0</v>
      </c>
      <c r="AF2695">
        <f t="shared" si="280"/>
        <v>0</v>
      </c>
      <c r="AG2695">
        <f t="shared" si="280"/>
        <v>0</v>
      </c>
      <c r="AH2695">
        <f t="shared" si="280"/>
        <v>0</v>
      </c>
      <c r="AI2695">
        <f t="shared" si="280"/>
        <v>0</v>
      </c>
    </row>
    <row r="2696" spans="1:35" x14ac:dyDescent="0.25">
      <c r="A2696">
        <v>431</v>
      </c>
      <c r="C2696">
        <f t="shared" ref="C2696:AI2696" si="281">SUMIFS(C$1835:C$2476,$A$1835:$A$2476,$A2696)-SUMIFS(B$1189:B$1832,$A$1189:$A$1832,$A2696)</f>
        <v>0</v>
      </c>
      <c r="D2696">
        <f t="shared" si="281"/>
        <v>0</v>
      </c>
      <c r="E2696">
        <f t="shared" si="281"/>
        <v>0</v>
      </c>
      <c r="F2696">
        <f t="shared" si="281"/>
        <v>0</v>
      </c>
      <c r="G2696">
        <f t="shared" si="281"/>
        <v>0</v>
      </c>
      <c r="H2696">
        <f t="shared" si="281"/>
        <v>0</v>
      </c>
      <c r="I2696">
        <f t="shared" si="281"/>
        <v>0</v>
      </c>
      <c r="J2696">
        <f t="shared" si="281"/>
        <v>0</v>
      </c>
      <c r="K2696">
        <f t="shared" si="281"/>
        <v>0</v>
      </c>
      <c r="L2696">
        <f t="shared" si="281"/>
        <v>0</v>
      </c>
      <c r="M2696">
        <f t="shared" si="281"/>
        <v>0</v>
      </c>
      <c r="N2696">
        <f t="shared" si="281"/>
        <v>0</v>
      </c>
      <c r="O2696">
        <f t="shared" si="281"/>
        <v>0</v>
      </c>
      <c r="P2696">
        <f t="shared" si="281"/>
        <v>0</v>
      </c>
      <c r="Q2696">
        <f t="shared" si="281"/>
        <v>0</v>
      </c>
      <c r="R2696">
        <f t="shared" si="281"/>
        <v>0</v>
      </c>
      <c r="S2696">
        <f t="shared" si="281"/>
        <v>0</v>
      </c>
      <c r="T2696">
        <f t="shared" si="281"/>
        <v>0</v>
      </c>
      <c r="U2696">
        <f t="shared" si="281"/>
        <v>0</v>
      </c>
      <c r="V2696">
        <f t="shared" si="281"/>
        <v>0</v>
      </c>
      <c r="W2696">
        <f t="shared" si="281"/>
        <v>0</v>
      </c>
      <c r="X2696">
        <f t="shared" si="281"/>
        <v>0</v>
      </c>
      <c r="Y2696">
        <f t="shared" si="281"/>
        <v>0</v>
      </c>
      <c r="Z2696">
        <f t="shared" si="281"/>
        <v>0</v>
      </c>
      <c r="AA2696">
        <f t="shared" si="281"/>
        <v>0</v>
      </c>
      <c r="AB2696">
        <f t="shared" si="281"/>
        <v>0</v>
      </c>
      <c r="AC2696">
        <f t="shared" si="281"/>
        <v>0</v>
      </c>
      <c r="AD2696">
        <f t="shared" si="281"/>
        <v>0</v>
      </c>
      <c r="AE2696">
        <f t="shared" si="281"/>
        <v>0</v>
      </c>
      <c r="AF2696">
        <f t="shared" si="281"/>
        <v>0</v>
      </c>
      <c r="AG2696">
        <f t="shared" si="281"/>
        <v>0</v>
      </c>
      <c r="AH2696">
        <f t="shared" si="281"/>
        <v>0</v>
      </c>
      <c r="AI2696">
        <f t="shared" si="281"/>
        <v>0</v>
      </c>
    </row>
    <row r="2697" spans="1:35" x14ac:dyDescent="0.25">
      <c r="A2697">
        <v>432</v>
      </c>
      <c r="C2697">
        <f t="shared" ref="C2697:AI2697" si="282">SUMIFS(C$1835:C$2476,$A$1835:$A$2476,$A2697)-SUMIFS(B$1189:B$1832,$A$1189:$A$1832,$A2697)</f>
        <v>0</v>
      </c>
      <c r="D2697">
        <f t="shared" si="282"/>
        <v>0</v>
      </c>
      <c r="E2697">
        <f t="shared" si="282"/>
        <v>0</v>
      </c>
      <c r="F2697">
        <f t="shared" si="282"/>
        <v>0</v>
      </c>
      <c r="G2697">
        <f t="shared" si="282"/>
        <v>0</v>
      </c>
      <c r="H2697">
        <f t="shared" si="282"/>
        <v>0</v>
      </c>
      <c r="I2697">
        <f t="shared" si="282"/>
        <v>0</v>
      </c>
      <c r="J2697">
        <f t="shared" si="282"/>
        <v>0</v>
      </c>
      <c r="K2697">
        <f t="shared" si="282"/>
        <v>0</v>
      </c>
      <c r="L2697">
        <f t="shared" si="282"/>
        <v>0</v>
      </c>
      <c r="M2697">
        <f t="shared" si="282"/>
        <v>0</v>
      </c>
      <c r="N2697">
        <f t="shared" si="282"/>
        <v>0</v>
      </c>
      <c r="O2697">
        <f t="shared" si="282"/>
        <v>0</v>
      </c>
      <c r="P2697">
        <f t="shared" si="282"/>
        <v>0</v>
      </c>
      <c r="Q2697">
        <f t="shared" si="282"/>
        <v>0</v>
      </c>
      <c r="R2697">
        <f t="shared" si="282"/>
        <v>0</v>
      </c>
      <c r="S2697">
        <f t="shared" si="282"/>
        <v>0</v>
      </c>
      <c r="T2697">
        <f t="shared" si="282"/>
        <v>0</v>
      </c>
      <c r="U2697">
        <f t="shared" si="282"/>
        <v>0</v>
      </c>
      <c r="V2697">
        <f t="shared" si="282"/>
        <v>0</v>
      </c>
      <c r="W2697">
        <f t="shared" si="282"/>
        <v>0</v>
      </c>
      <c r="X2697">
        <f t="shared" si="282"/>
        <v>0</v>
      </c>
      <c r="Y2697">
        <f t="shared" si="282"/>
        <v>0</v>
      </c>
      <c r="Z2697">
        <f t="shared" si="282"/>
        <v>0</v>
      </c>
      <c r="AA2697">
        <f t="shared" si="282"/>
        <v>0</v>
      </c>
      <c r="AB2697">
        <f t="shared" si="282"/>
        <v>0</v>
      </c>
      <c r="AC2697">
        <f t="shared" si="282"/>
        <v>0</v>
      </c>
      <c r="AD2697">
        <f t="shared" si="282"/>
        <v>0</v>
      </c>
      <c r="AE2697">
        <f t="shared" si="282"/>
        <v>0</v>
      </c>
      <c r="AF2697">
        <f t="shared" si="282"/>
        <v>0</v>
      </c>
      <c r="AG2697">
        <f t="shared" si="282"/>
        <v>0</v>
      </c>
      <c r="AH2697">
        <f t="shared" si="282"/>
        <v>0</v>
      </c>
      <c r="AI2697">
        <f t="shared" si="282"/>
        <v>0</v>
      </c>
    </row>
    <row r="2698" spans="1:35" x14ac:dyDescent="0.25">
      <c r="A2698">
        <v>433</v>
      </c>
      <c r="C2698">
        <f t="shared" ref="C2698:AI2698" si="283">SUMIFS(C$1835:C$2476,$A$1835:$A$2476,$A2698)-SUMIFS(B$1189:B$1832,$A$1189:$A$1832,$A2698)</f>
        <v>0</v>
      </c>
      <c r="D2698">
        <f t="shared" si="283"/>
        <v>0</v>
      </c>
      <c r="E2698">
        <f t="shared" si="283"/>
        <v>0</v>
      </c>
      <c r="F2698">
        <f t="shared" si="283"/>
        <v>0</v>
      </c>
      <c r="G2698">
        <f t="shared" si="283"/>
        <v>0</v>
      </c>
      <c r="H2698">
        <f t="shared" si="283"/>
        <v>0</v>
      </c>
      <c r="I2698">
        <f t="shared" si="283"/>
        <v>0</v>
      </c>
      <c r="J2698">
        <f t="shared" si="283"/>
        <v>0</v>
      </c>
      <c r="K2698">
        <f t="shared" si="283"/>
        <v>0</v>
      </c>
      <c r="L2698">
        <f t="shared" si="283"/>
        <v>0</v>
      </c>
      <c r="M2698">
        <f t="shared" si="283"/>
        <v>0</v>
      </c>
      <c r="N2698">
        <f t="shared" si="283"/>
        <v>0</v>
      </c>
      <c r="O2698">
        <f t="shared" si="283"/>
        <v>0</v>
      </c>
      <c r="P2698">
        <f t="shared" si="283"/>
        <v>0</v>
      </c>
      <c r="Q2698">
        <f t="shared" si="283"/>
        <v>0</v>
      </c>
      <c r="R2698">
        <f t="shared" si="283"/>
        <v>0</v>
      </c>
      <c r="S2698">
        <f t="shared" si="283"/>
        <v>0</v>
      </c>
      <c r="T2698">
        <f t="shared" si="283"/>
        <v>0</v>
      </c>
      <c r="U2698">
        <f t="shared" si="283"/>
        <v>0</v>
      </c>
      <c r="V2698">
        <f t="shared" si="283"/>
        <v>0</v>
      </c>
      <c r="W2698">
        <f t="shared" si="283"/>
        <v>0</v>
      </c>
      <c r="X2698">
        <f t="shared" si="283"/>
        <v>0</v>
      </c>
      <c r="Y2698">
        <f t="shared" si="283"/>
        <v>0</v>
      </c>
      <c r="Z2698">
        <f t="shared" si="283"/>
        <v>0</v>
      </c>
      <c r="AA2698">
        <f t="shared" si="283"/>
        <v>0</v>
      </c>
      <c r="AB2698">
        <f t="shared" si="283"/>
        <v>0</v>
      </c>
      <c r="AC2698">
        <f t="shared" si="283"/>
        <v>0</v>
      </c>
      <c r="AD2698">
        <f t="shared" si="283"/>
        <v>0</v>
      </c>
      <c r="AE2698">
        <f t="shared" si="283"/>
        <v>0</v>
      </c>
      <c r="AF2698">
        <f t="shared" si="283"/>
        <v>0</v>
      </c>
      <c r="AG2698">
        <f t="shared" si="283"/>
        <v>0</v>
      </c>
      <c r="AH2698">
        <f t="shared" si="283"/>
        <v>0</v>
      </c>
      <c r="AI2698">
        <f t="shared" si="283"/>
        <v>0</v>
      </c>
    </row>
    <row r="2699" spans="1:35" x14ac:dyDescent="0.25">
      <c r="A2699">
        <v>434</v>
      </c>
      <c r="C2699">
        <f t="shared" ref="C2699:AI2699" si="284">SUMIFS(C$1835:C$2476,$A$1835:$A$2476,$A2699)-SUMIFS(B$1189:B$1832,$A$1189:$A$1832,$A2699)</f>
        <v>0</v>
      </c>
      <c r="D2699">
        <f t="shared" si="284"/>
        <v>0</v>
      </c>
      <c r="E2699">
        <f t="shared" si="284"/>
        <v>0</v>
      </c>
      <c r="F2699">
        <f t="shared" si="284"/>
        <v>0</v>
      </c>
      <c r="G2699">
        <f t="shared" si="284"/>
        <v>0</v>
      </c>
      <c r="H2699">
        <f t="shared" si="284"/>
        <v>0</v>
      </c>
      <c r="I2699">
        <f t="shared" si="284"/>
        <v>0</v>
      </c>
      <c r="J2699">
        <f t="shared" si="284"/>
        <v>0</v>
      </c>
      <c r="K2699">
        <f t="shared" si="284"/>
        <v>0</v>
      </c>
      <c r="L2699">
        <f t="shared" si="284"/>
        <v>0</v>
      </c>
      <c r="M2699">
        <f t="shared" si="284"/>
        <v>0</v>
      </c>
      <c r="N2699">
        <f t="shared" si="284"/>
        <v>0</v>
      </c>
      <c r="O2699">
        <f t="shared" si="284"/>
        <v>0</v>
      </c>
      <c r="P2699">
        <f t="shared" si="284"/>
        <v>0</v>
      </c>
      <c r="Q2699">
        <f t="shared" si="284"/>
        <v>0</v>
      </c>
      <c r="R2699">
        <f t="shared" si="284"/>
        <v>0</v>
      </c>
      <c r="S2699">
        <f t="shared" si="284"/>
        <v>0</v>
      </c>
      <c r="T2699">
        <f t="shared" si="284"/>
        <v>0</v>
      </c>
      <c r="U2699">
        <f t="shared" si="284"/>
        <v>0</v>
      </c>
      <c r="V2699">
        <f t="shared" si="284"/>
        <v>0</v>
      </c>
      <c r="W2699">
        <f t="shared" si="284"/>
        <v>0</v>
      </c>
      <c r="X2699">
        <f t="shared" si="284"/>
        <v>0</v>
      </c>
      <c r="Y2699">
        <f t="shared" si="284"/>
        <v>0</v>
      </c>
      <c r="Z2699">
        <f t="shared" si="284"/>
        <v>0</v>
      </c>
      <c r="AA2699">
        <f t="shared" si="284"/>
        <v>0</v>
      </c>
      <c r="AB2699">
        <f t="shared" si="284"/>
        <v>0</v>
      </c>
      <c r="AC2699">
        <f t="shared" si="284"/>
        <v>0</v>
      </c>
      <c r="AD2699">
        <f t="shared" si="284"/>
        <v>0</v>
      </c>
      <c r="AE2699">
        <f t="shared" si="284"/>
        <v>0</v>
      </c>
      <c r="AF2699">
        <f t="shared" si="284"/>
        <v>0</v>
      </c>
      <c r="AG2699">
        <f t="shared" si="284"/>
        <v>0</v>
      </c>
      <c r="AH2699">
        <f t="shared" si="284"/>
        <v>0</v>
      </c>
      <c r="AI2699">
        <f t="shared" si="284"/>
        <v>0</v>
      </c>
    </row>
    <row r="2700" spans="1:35" x14ac:dyDescent="0.25">
      <c r="A2700">
        <v>435</v>
      </c>
      <c r="C2700">
        <f t="shared" ref="C2700:AI2700" si="285">SUMIFS(C$1835:C$2476,$A$1835:$A$2476,$A2700)-SUMIFS(B$1189:B$1832,$A$1189:$A$1832,$A2700)</f>
        <v>0</v>
      </c>
      <c r="D2700">
        <f t="shared" si="285"/>
        <v>0</v>
      </c>
      <c r="E2700">
        <f t="shared" si="285"/>
        <v>0</v>
      </c>
      <c r="F2700">
        <f t="shared" si="285"/>
        <v>0</v>
      </c>
      <c r="G2700">
        <f t="shared" si="285"/>
        <v>0</v>
      </c>
      <c r="H2700">
        <f t="shared" si="285"/>
        <v>0</v>
      </c>
      <c r="I2700">
        <f t="shared" si="285"/>
        <v>0</v>
      </c>
      <c r="J2700">
        <f t="shared" si="285"/>
        <v>0</v>
      </c>
      <c r="K2700">
        <f t="shared" si="285"/>
        <v>0</v>
      </c>
      <c r="L2700">
        <f t="shared" si="285"/>
        <v>0</v>
      </c>
      <c r="M2700">
        <f t="shared" si="285"/>
        <v>0</v>
      </c>
      <c r="N2700">
        <f t="shared" si="285"/>
        <v>0</v>
      </c>
      <c r="O2700">
        <f t="shared" si="285"/>
        <v>0</v>
      </c>
      <c r="P2700">
        <f t="shared" si="285"/>
        <v>0</v>
      </c>
      <c r="Q2700">
        <f t="shared" si="285"/>
        <v>0</v>
      </c>
      <c r="R2700">
        <f t="shared" si="285"/>
        <v>0</v>
      </c>
      <c r="S2700">
        <f t="shared" si="285"/>
        <v>0</v>
      </c>
      <c r="T2700">
        <f t="shared" si="285"/>
        <v>0</v>
      </c>
      <c r="U2700">
        <f t="shared" si="285"/>
        <v>0</v>
      </c>
      <c r="V2700">
        <f t="shared" si="285"/>
        <v>0</v>
      </c>
      <c r="W2700">
        <f t="shared" si="285"/>
        <v>0</v>
      </c>
      <c r="X2700">
        <f t="shared" si="285"/>
        <v>0</v>
      </c>
      <c r="Y2700">
        <f t="shared" si="285"/>
        <v>0</v>
      </c>
      <c r="Z2700">
        <f t="shared" si="285"/>
        <v>0</v>
      </c>
      <c r="AA2700">
        <f t="shared" si="285"/>
        <v>0</v>
      </c>
      <c r="AB2700">
        <f t="shared" si="285"/>
        <v>0</v>
      </c>
      <c r="AC2700">
        <f t="shared" si="285"/>
        <v>0</v>
      </c>
      <c r="AD2700">
        <f t="shared" si="285"/>
        <v>0</v>
      </c>
      <c r="AE2700">
        <f t="shared" si="285"/>
        <v>0</v>
      </c>
      <c r="AF2700">
        <f t="shared" si="285"/>
        <v>0</v>
      </c>
      <c r="AG2700">
        <f t="shared" si="285"/>
        <v>0</v>
      </c>
      <c r="AH2700">
        <f t="shared" si="285"/>
        <v>0</v>
      </c>
      <c r="AI2700">
        <f t="shared" si="285"/>
        <v>0</v>
      </c>
    </row>
    <row r="2701" spans="1:35" x14ac:dyDescent="0.25">
      <c r="A2701">
        <v>436</v>
      </c>
      <c r="C2701">
        <f t="shared" ref="C2701:AI2701" si="286">SUMIFS(C$1835:C$2476,$A$1835:$A$2476,$A2701)-SUMIFS(B$1189:B$1832,$A$1189:$A$1832,$A2701)</f>
        <v>0</v>
      </c>
      <c r="D2701">
        <f t="shared" si="286"/>
        <v>0</v>
      </c>
      <c r="E2701">
        <f t="shared" si="286"/>
        <v>0</v>
      </c>
      <c r="F2701">
        <f t="shared" si="286"/>
        <v>0</v>
      </c>
      <c r="G2701">
        <f t="shared" si="286"/>
        <v>0</v>
      </c>
      <c r="H2701">
        <f t="shared" si="286"/>
        <v>0</v>
      </c>
      <c r="I2701">
        <f t="shared" si="286"/>
        <v>0</v>
      </c>
      <c r="J2701">
        <f t="shared" si="286"/>
        <v>0</v>
      </c>
      <c r="K2701">
        <f t="shared" si="286"/>
        <v>0</v>
      </c>
      <c r="L2701">
        <f t="shared" si="286"/>
        <v>0</v>
      </c>
      <c r="M2701">
        <f t="shared" si="286"/>
        <v>0</v>
      </c>
      <c r="N2701">
        <f t="shared" si="286"/>
        <v>0</v>
      </c>
      <c r="O2701">
        <f t="shared" si="286"/>
        <v>0</v>
      </c>
      <c r="P2701">
        <f t="shared" si="286"/>
        <v>0</v>
      </c>
      <c r="Q2701">
        <f t="shared" si="286"/>
        <v>0</v>
      </c>
      <c r="R2701">
        <f t="shared" si="286"/>
        <v>0</v>
      </c>
      <c r="S2701">
        <f t="shared" si="286"/>
        <v>0</v>
      </c>
      <c r="T2701">
        <f t="shared" si="286"/>
        <v>0</v>
      </c>
      <c r="U2701">
        <f t="shared" si="286"/>
        <v>0</v>
      </c>
      <c r="V2701">
        <f t="shared" si="286"/>
        <v>0</v>
      </c>
      <c r="W2701">
        <f t="shared" si="286"/>
        <v>0</v>
      </c>
      <c r="X2701">
        <f t="shared" si="286"/>
        <v>0</v>
      </c>
      <c r="Y2701">
        <f t="shared" si="286"/>
        <v>0</v>
      </c>
      <c r="Z2701">
        <f t="shared" si="286"/>
        <v>0</v>
      </c>
      <c r="AA2701">
        <f t="shared" si="286"/>
        <v>0</v>
      </c>
      <c r="AB2701">
        <f t="shared" si="286"/>
        <v>0</v>
      </c>
      <c r="AC2701">
        <f t="shared" si="286"/>
        <v>0</v>
      </c>
      <c r="AD2701">
        <f t="shared" si="286"/>
        <v>0</v>
      </c>
      <c r="AE2701">
        <f t="shared" si="286"/>
        <v>0</v>
      </c>
      <c r="AF2701">
        <f t="shared" si="286"/>
        <v>0</v>
      </c>
      <c r="AG2701">
        <f t="shared" si="286"/>
        <v>0</v>
      </c>
      <c r="AH2701">
        <f t="shared" si="286"/>
        <v>0</v>
      </c>
      <c r="AI2701">
        <f t="shared" si="286"/>
        <v>0</v>
      </c>
    </row>
    <row r="2702" spans="1:35" x14ac:dyDescent="0.25">
      <c r="A2702">
        <v>437</v>
      </c>
      <c r="C2702">
        <f t="shared" ref="C2702:AI2702" si="287">SUMIFS(C$1835:C$2476,$A$1835:$A$2476,$A2702)-SUMIFS(B$1189:B$1832,$A$1189:$A$1832,$A2702)</f>
        <v>0</v>
      </c>
      <c r="D2702">
        <f t="shared" si="287"/>
        <v>0</v>
      </c>
      <c r="E2702">
        <f t="shared" si="287"/>
        <v>0</v>
      </c>
      <c r="F2702">
        <f t="shared" si="287"/>
        <v>0</v>
      </c>
      <c r="G2702">
        <f t="shared" si="287"/>
        <v>0</v>
      </c>
      <c r="H2702">
        <f t="shared" si="287"/>
        <v>0</v>
      </c>
      <c r="I2702">
        <f t="shared" si="287"/>
        <v>0</v>
      </c>
      <c r="J2702">
        <f t="shared" si="287"/>
        <v>0</v>
      </c>
      <c r="K2702">
        <f t="shared" si="287"/>
        <v>0</v>
      </c>
      <c r="L2702">
        <f t="shared" si="287"/>
        <v>0</v>
      </c>
      <c r="M2702">
        <f t="shared" si="287"/>
        <v>0</v>
      </c>
      <c r="N2702">
        <f t="shared" si="287"/>
        <v>0</v>
      </c>
      <c r="O2702">
        <f t="shared" si="287"/>
        <v>0</v>
      </c>
      <c r="P2702">
        <f t="shared" si="287"/>
        <v>0</v>
      </c>
      <c r="Q2702">
        <f t="shared" si="287"/>
        <v>0</v>
      </c>
      <c r="R2702">
        <f t="shared" si="287"/>
        <v>0</v>
      </c>
      <c r="S2702">
        <f t="shared" si="287"/>
        <v>0</v>
      </c>
      <c r="T2702">
        <f t="shared" si="287"/>
        <v>0</v>
      </c>
      <c r="U2702">
        <f t="shared" si="287"/>
        <v>0</v>
      </c>
      <c r="V2702">
        <f t="shared" si="287"/>
        <v>0</v>
      </c>
      <c r="W2702">
        <f t="shared" si="287"/>
        <v>0</v>
      </c>
      <c r="X2702">
        <f t="shared" si="287"/>
        <v>0</v>
      </c>
      <c r="Y2702">
        <f t="shared" si="287"/>
        <v>0</v>
      </c>
      <c r="Z2702">
        <f t="shared" si="287"/>
        <v>0</v>
      </c>
      <c r="AA2702">
        <f t="shared" si="287"/>
        <v>0</v>
      </c>
      <c r="AB2702">
        <f t="shared" si="287"/>
        <v>0</v>
      </c>
      <c r="AC2702">
        <f t="shared" si="287"/>
        <v>0</v>
      </c>
      <c r="AD2702">
        <f t="shared" si="287"/>
        <v>0</v>
      </c>
      <c r="AE2702">
        <f t="shared" si="287"/>
        <v>0</v>
      </c>
      <c r="AF2702">
        <f t="shared" si="287"/>
        <v>0</v>
      </c>
      <c r="AG2702">
        <f t="shared" si="287"/>
        <v>0</v>
      </c>
      <c r="AH2702">
        <f t="shared" si="287"/>
        <v>0</v>
      </c>
      <c r="AI2702">
        <f t="shared" si="287"/>
        <v>0</v>
      </c>
    </row>
    <row r="2703" spans="1:35" x14ac:dyDescent="0.25">
      <c r="A2703">
        <v>438</v>
      </c>
      <c r="C2703">
        <f t="shared" ref="C2703:AI2703" si="288">SUMIFS(C$1835:C$2476,$A$1835:$A$2476,$A2703)-SUMIFS(B$1189:B$1832,$A$1189:$A$1832,$A2703)</f>
        <v>0</v>
      </c>
      <c r="D2703">
        <f t="shared" si="288"/>
        <v>0</v>
      </c>
      <c r="E2703">
        <f t="shared" si="288"/>
        <v>0</v>
      </c>
      <c r="F2703">
        <f t="shared" si="288"/>
        <v>0</v>
      </c>
      <c r="G2703">
        <f t="shared" si="288"/>
        <v>0</v>
      </c>
      <c r="H2703">
        <f t="shared" si="288"/>
        <v>0</v>
      </c>
      <c r="I2703">
        <f t="shared" si="288"/>
        <v>0</v>
      </c>
      <c r="J2703">
        <f t="shared" si="288"/>
        <v>0</v>
      </c>
      <c r="K2703">
        <f t="shared" si="288"/>
        <v>0</v>
      </c>
      <c r="L2703">
        <f t="shared" si="288"/>
        <v>0</v>
      </c>
      <c r="M2703">
        <f t="shared" si="288"/>
        <v>0</v>
      </c>
      <c r="N2703">
        <f t="shared" si="288"/>
        <v>0</v>
      </c>
      <c r="O2703">
        <f t="shared" si="288"/>
        <v>0</v>
      </c>
      <c r="P2703">
        <f t="shared" si="288"/>
        <v>0</v>
      </c>
      <c r="Q2703">
        <f t="shared" si="288"/>
        <v>0</v>
      </c>
      <c r="R2703">
        <f t="shared" si="288"/>
        <v>0</v>
      </c>
      <c r="S2703">
        <f t="shared" si="288"/>
        <v>0</v>
      </c>
      <c r="T2703">
        <f t="shared" si="288"/>
        <v>0</v>
      </c>
      <c r="U2703">
        <f t="shared" si="288"/>
        <v>0</v>
      </c>
      <c r="V2703">
        <f t="shared" si="288"/>
        <v>0</v>
      </c>
      <c r="W2703">
        <f t="shared" si="288"/>
        <v>0</v>
      </c>
      <c r="X2703">
        <f t="shared" si="288"/>
        <v>0</v>
      </c>
      <c r="Y2703">
        <f t="shared" si="288"/>
        <v>0</v>
      </c>
      <c r="Z2703">
        <f t="shared" si="288"/>
        <v>0</v>
      </c>
      <c r="AA2703">
        <f t="shared" si="288"/>
        <v>0</v>
      </c>
      <c r="AB2703">
        <f t="shared" si="288"/>
        <v>0</v>
      </c>
      <c r="AC2703">
        <f t="shared" si="288"/>
        <v>0</v>
      </c>
      <c r="AD2703">
        <f t="shared" si="288"/>
        <v>0</v>
      </c>
      <c r="AE2703">
        <f t="shared" si="288"/>
        <v>0</v>
      </c>
      <c r="AF2703">
        <f t="shared" si="288"/>
        <v>0</v>
      </c>
      <c r="AG2703">
        <f t="shared" si="288"/>
        <v>0</v>
      </c>
      <c r="AH2703">
        <f t="shared" si="288"/>
        <v>0</v>
      </c>
      <c r="AI2703">
        <f t="shared" si="288"/>
        <v>0</v>
      </c>
    </row>
    <row r="2704" spans="1:35" x14ac:dyDescent="0.25">
      <c r="A2704">
        <v>439</v>
      </c>
      <c r="C2704">
        <f t="shared" ref="C2704:AI2704" si="289">SUMIFS(C$1835:C$2476,$A$1835:$A$2476,$A2704)-SUMIFS(B$1189:B$1832,$A$1189:$A$1832,$A2704)</f>
        <v>4116.0546800000011</v>
      </c>
      <c r="D2704">
        <f t="shared" si="289"/>
        <v>1812.8450999999986</v>
      </c>
      <c r="E2704">
        <f t="shared" si="289"/>
        <v>1819.2059599999993</v>
      </c>
      <c r="F2704">
        <f t="shared" si="289"/>
        <v>1811.1103199999998</v>
      </c>
      <c r="G2704">
        <f t="shared" si="289"/>
        <v>1808.7972799999989</v>
      </c>
      <c r="H2704">
        <f t="shared" si="289"/>
        <v>1798.3886000000057</v>
      </c>
      <c r="I2704">
        <f t="shared" si="289"/>
        <v>1813.4233599999934</v>
      </c>
      <c r="J2704">
        <f t="shared" si="289"/>
        <v>1817.4711800000005</v>
      </c>
      <c r="K2704">
        <f t="shared" si="289"/>
        <v>1798.9668599999932</v>
      </c>
      <c r="L2704">
        <f t="shared" si="289"/>
        <v>1804.171199999997</v>
      </c>
      <c r="M2704">
        <f t="shared" si="289"/>
        <v>1806.484239999998</v>
      </c>
      <c r="N2704">
        <f t="shared" si="289"/>
        <v>0</v>
      </c>
      <c r="O2704">
        <f t="shared" si="289"/>
        <v>0</v>
      </c>
      <c r="P2704">
        <f t="shared" si="289"/>
        <v>0</v>
      </c>
      <c r="Q2704">
        <f t="shared" si="289"/>
        <v>0</v>
      </c>
      <c r="R2704">
        <f t="shared" si="289"/>
        <v>0</v>
      </c>
      <c r="S2704">
        <f t="shared" si="289"/>
        <v>0</v>
      </c>
      <c r="T2704">
        <f t="shared" si="289"/>
        <v>0</v>
      </c>
      <c r="U2704">
        <f t="shared" si="289"/>
        <v>0</v>
      </c>
      <c r="V2704">
        <f t="shared" si="289"/>
        <v>0</v>
      </c>
      <c r="W2704">
        <f t="shared" si="289"/>
        <v>0</v>
      </c>
      <c r="X2704">
        <f t="shared" si="289"/>
        <v>0</v>
      </c>
      <c r="Y2704">
        <f t="shared" si="289"/>
        <v>0</v>
      </c>
      <c r="Z2704">
        <f t="shared" si="289"/>
        <v>0</v>
      </c>
      <c r="AA2704">
        <f t="shared" si="289"/>
        <v>0</v>
      </c>
      <c r="AB2704">
        <f t="shared" si="289"/>
        <v>0</v>
      </c>
      <c r="AC2704">
        <f t="shared" si="289"/>
        <v>0</v>
      </c>
      <c r="AD2704">
        <f t="shared" si="289"/>
        <v>0</v>
      </c>
      <c r="AE2704">
        <f t="shared" si="289"/>
        <v>0</v>
      </c>
      <c r="AF2704">
        <f t="shared" si="289"/>
        <v>0</v>
      </c>
      <c r="AG2704">
        <f t="shared" si="289"/>
        <v>0</v>
      </c>
      <c r="AH2704">
        <f t="shared" si="289"/>
        <v>0</v>
      </c>
      <c r="AI2704">
        <f t="shared" si="289"/>
        <v>0</v>
      </c>
    </row>
    <row r="2705" spans="1:35" x14ac:dyDescent="0.25">
      <c r="A2705">
        <v>440</v>
      </c>
      <c r="C2705">
        <f t="shared" ref="C2705:AI2705" si="290">SUMIFS(C$1835:C$2476,$A$1835:$A$2476,$A2705)-SUMIFS(B$1189:B$1832,$A$1189:$A$1832,$A2705)</f>
        <v>0</v>
      </c>
      <c r="D2705">
        <f t="shared" si="290"/>
        <v>0</v>
      </c>
      <c r="E2705">
        <f t="shared" si="290"/>
        <v>0</v>
      </c>
      <c r="F2705">
        <f t="shared" si="290"/>
        <v>0</v>
      </c>
      <c r="G2705">
        <f t="shared" si="290"/>
        <v>0</v>
      </c>
      <c r="H2705">
        <f t="shared" si="290"/>
        <v>0</v>
      </c>
      <c r="I2705">
        <f t="shared" si="290"/>
        <v>0</v>
      </c>
      <c r="J2705">
        <f t="shared" si="290"/>
        <v>0</v>
      </c>
      <c r="K2705">
        <f t="shared" si="290"/>
        <v>0</v>
      </c>
      <c r="L2705">
        <f t="shared" si="290"/>
        <v>0</v>
      </c>
      <c r="M2705">
        <f t="shared" si="290"/>
        <v>0</v>
      </c>
      <c r="N2705">
        <f t="shared" si="290"/>
        <v>0</v>
      </c>
      <c r="O2705">
        <f t="shared" si="290"/>
        <v>0</v>
      </c>
      <c r="P2705">
        <f t="shared" si="290"/>
        <v>0</v>
      </c>
      <c r="Q2705">
        <f t="shared" si="290"/>
        <v>0</v>
      </c>
      <c r="R2705">
        <f t="shared" si="290"/>
        <v>0</v>
      </c>
      <c r="S2705">
        <f t="shared" si="290"/>
        <v>0</v>
      </c>
      <c r="T2705">
        <f t="shared" si="290"/>
        <v>0</v>
      </c>
      <c r="U2705">
        <f t="shared" si="290"/>
        <v>0</v>
      </c>
      <c r="V2705">
        <f t="shared" si="290"/>
        <v>0</v>
      </c>
      <c r="W2705">
        <f t="shared" si="290"/>
        <v>0</v>
      </c>
      <c r="X2705">
        <f t="shared" si="290"/>
        <v>0</v>
      </c>
      <c r="Y2705">
        <f t="shared" si="290"/>
        <v>0</v>
      </c>
      <c r="Z2705">
        <f t="shared" si="290"/>
        <v>0</v>
      </c>
      <c r="AA2705">
        <f t="shared" si="290"/>
        <v>0</v>
      </c>
      <c r="AB2705">
        <f t="shared" si="290"/>
        <v>0</v>
      </c>
      <c r="AC2705">
        <f t="shared" si="290"/>
        <v>0</v>
      </c>
      <c r="AD2705">
        <f t="shared" si="290"/>
        <v>0</v>
      </c>
      <c r="AE2705">
        <f t="shared" si="290"/>
        <v>0</v>
      </c>
      <c r="AF2705">
        <f t="shared" si="290"/>
        <v>0</v>
      </c>
      <c r="AG2705">
        <f t="shared" si="290"/>
        <v>0</v>
      </c>
      <c r="AH2705">
        <f t="shared" si="290"/>
        <v>0</v>
      </c>
      <c r="AI2705">
        <f t="shared" si="290"/>
        <v>0</v>
      </c>
    </row>
    <row r="2706" spans="1:35" x14ac:dyDescent="0.25">
      <c r="A2706">
        <v>441</v>
      </c>
      <c r="C2706">
        <f t="shared" ref="C2706:AI2706" si="291">SUMIFS(C$1835:C$2476,$A$1835:$A$2476,$A2706)-SUMIFS(B$1189:B$1832,$A$1189:$A$1832,$A2706)</f>
        <v>0</v>
      </c>
      <c r="D2706">
        <f t="shared" si="291"/>
        <v>0</v>
      </c>
      <c r="E2706">
        <f t="shared" si="291"/>
        <v>0</v>
      </c>
      <c r="F2706">
        <f t="shared" si="291"/>
        <v>0</v>
      </c>
      <c r="G2706">
        <f t="shared" si="291"/>
        <v>0</v>
      </c>
      <c r="H2706">
        <f t="shared" si="291"/>
        <v>0</v>
      </c>
      <c r="I2706">
        <f t="shared" si="291"/>
        <v>0</v>
      </c>
      <c r="J2706">
        <f t="shared" si="291"/>
        <v>0</v>
      </c>
      <c r="K2706">
        <f t="shared" si="291"/>
        <v>0</v>
      </c>
      <c r="L2706">
        <f t="shared" si="291"/>
        <v>0</v>
      </c>
      <c r="M2706">
        <f t="shared" si="291"/>
        <v>0</v>
      </c>
      <c r="N2706">
        <f t="shared" si="291"/>
        <v>0</v>
      </c>
      <c r="O2706">
        <f t="shared" si="291"/>
        <v>0</v>
      </c>
      <c r="P2706">
        <f t="shared" si="291"/>
        <v>0</v>
      </c>
      <c r="Q2706">
        <f t="shared" si="291"/>
        <v>0</v>
      </c>
      <c r="R2706">
        <f t="shared" si="291"/>
        <v>0</v>
      </c>
      <c r="S2706">
        <f t="shared" si="291"/>
        <v>0</v>
      </c>
      <c r="T2706">
        <f t="shared" si="291"/>
        <v>0</v>
      </c>
      <c r="U2706">
        <f t="shared" si="291"/>
        <v>0</v>
      </c>
      <c r="V2706">
        <f t="shared" si="291"/>
        <v>0</v>
      </c>
      <c r="W2706">
        <f t="shared" si="291"/>
        <v>0</v>
      </c>
      <c r="X2706">
        <f t="shared" si="291"/>
        <v>0</v>
      </c>
      <c r="Y2706">
        <f t="shared" si="291"/>
        <v>0</v>
      </c>
      <c r="Z2706">
        <f t="shared" si="291"/>
        <v>0</v>
      </c>
      <c r="AA2706">
        <f t="shared" si="291"/>
        <v>0</v>
      </c>
      <c r="AB2706">
        <f t="shared" si="291"/>
        <v>0</v>
      </c>
      <c r="AC2706">
        <f t="shared" si="291"/>
        <v>0</v>
      </c>
      <c r="AD2706">
        <f t="shared" si="291"/>
        <v>0</v>
      </c>
      <c r="AE2706">
        <f t="shared" si="291"/>
        <v>0</v>
      </c>
      <c r="AF2706">
        <f t="shared" si="291"/>
        <v>0</v>
      </c>
      <c r="AG2706">
        <f t="shared" si="291"/>
        <v>0</v>
      </c>
      <c r="AH2706">
        <f t="shared" si="291"/>
        <v>0</v>
      </c>
      <c r="AI2706">
        <f t="shared" si="291"/>
        <v>0</v>
      </c>
    </row>
    <row r="2707" spans="1:35" x14ac:dyDescent="0.25">
      <c r="A2707">
        <v>442</v>
      </c>
      <c r="C2707">
        <f t="shared" ref="C2707:AI2707" si="292">SUMIFS(C$1835:C$2476,$A$1835:$A$2476,$A2707)-SUMIFS(B$1189:B$1832,$A$1189:$A$1832,$A2707)</f>
        <v>0</v>
      </c>
      <c r="D2707">
        <f t="shared" si="292"/>
        <v>0</v>
      </c>
      <c r="E2707">
        <f t="shared" si="292"/>
        <v>0</v>
      </c>
      <c r="F2707">
        <f t="shared" si="292"/>
        <v>0</v>
      </c>
      <c r="G2707">
        <f t="shared" si="292"/>
        <v>0</v>
      </c>
      <c r="H2707">
        <f t="shared" si="292"/>
        <v>0</v>
      </c>
      <c r="I2707">
        <f t="shared" si="292"/>
        <v>0</v>
      </c>
      <c r="J2707">
        <f t="shared" si="292"/>
        <v>0</v>
      </c>
      <c r="K2707">
        <f t="shared" si="292"/>
        <v>0</v>
      </c>
      <c r="L2707">
        <f t="shared" si="292"/>
        <v>0</v>
      </c>
      <c r="M2707">
        <f t="shared" si="292"/>
        <v>0</v>
      </c>
      <c r="N2707">
        <f t="shared" si="292"/>
        <v>0</v>
      </c>
      <c r="O2707">
        <f t="shared" si="292"/>
        <v>0</v>
      </c>
      <c r="P2707">
        <f t="shared" si="292"/>
        <v>0</v>
      </c>
      <c r="Q2707">
        <f t="shared" si="292"/>
        <v>0</v>
      </c>
      <c r="R2707">
        <f t="shared" si="292"/>
        <v>0</v>
      </c>
      <c r="S2707">
        <f t="shared" si="292"/>
        <v>0</v>
      </c>
      <c r="T2707">
        <f t="shared" si="292"/>
        <v>0</v>
      </c>
      <c r="U2707">
        <f t="shared" si="292"/>
        <v>0</v>
      </c>
      <c r="V2707">
        <f t="shared" si="292"/>
        <v>0</v>
      </c>
      <c r="W2707">
        <f t="shared" si="292"/>
        <v>0</v>
      </c>
      <c r="X2707">
        <f t="shared" si="292"/>
        <v>0</v>
      </c>
      <c r="Y2707">
        <f t="shared" si="292"/>
        <v>0</v>
      </c>
      <c r="Z2707">
        <f t="shared" si="292"/>
        <v>0</v>
      </c>
      <c r="AA2707">
        <f t="shared" si="292"/>
        <v>0</v>
      </c>
      <c r="AB2707">
        <f t="shared" si="292"/>
        <v>0</v>
      </c>
      <c r="AC2707">
        <f t="shared" si="292"/>
        <v>0</v>
      </c>
      <c r="AD2707">
        <f t="shared" si="292"/>
        <v>0</v>
      </c>
      <c r="AE2707">
        <f t="shared" si="292"/>
        <v>0</v>
      </c>
      <c r="AF2707">
        <f t="shared" si="292"/>
        <v>0</v>
      </c>
      <c r="AG2707">
        <f t="shared" si="292"/>
        <v>0</v>
      </c>
      <c r="AH2707">
        <f t="shared" si="292"/>
        <v>0</v>
      </c>
      <c r="AI2707">
        <f t="shared" si="292"/>
        <v>0</v>
      </c>
    </row>
    <row r="2708" spans="1:35" x14ac:dyDescent="0.25">
      <c r="A2708">
        <v>443</v>
      </c>
      <c r="C2708">
        <f t="shared" ref="C2708:AI2708" si="293">SUMIFS(C$1835:C$2476,$A$1835:$A$2476,$A2708)-SUMIFS(B$1189:B$1832,$A$1189:$A$1832,$A2708)</f>
        <v>0</v>
      </c>
      <c r="D2708">
        <f t="shared" si="293"/>
        <v>0</v>
      </c>
      <c r="E2708">
        <f t="shared" si="293"/>
        <v>0</v>
      </c>
      <c r="F2708">
        <f t="shared" si="293"/>
        <v>0</v>
      </c>
      <c r="G2708">
        <f t="shared" si="293"/>
        <v>0</v>
      </c>
      <c r="H2708">
        <f t="shared" si="293"/>
        <v>0</v>
      </c>
      <c r="I2708">
        <f t="shared" si="293"/>
        <v>0</v>
      </c>
      <c r="J2708">
        <f t="shared" si="293"/>
        <v>0</v>
      </c>
      <c r="K2708">
        <f t="shared" si="293"/>
        <v>0</v>
      </c>
      <c r="L2708">
        <f t="shared" si="293"/>
        <v>0</v>
      </c>
      <c r="M2708">
        <f t="shared" si="293"/>
        <v>0</v>
      </c>
      <c r="N2708">
        <f t="shared" si="293"/>
        <v>0</v>
      </c>
      <c r="O2708">
        <f t="shared" si="293"/>
        <v>0</v>
      </c>
      <c r="P2708">
        <f t="shared" si="293"/>
        <v>0</v>
      </c>
      <c r="Q2708">
        <f t="shared" si="293"/>
        <v>0</v>
      </c>
      <c r="R2708">
        <f t="shared" si="293"/>
        <v>0</v>
      </c>
      <c r="S2708">
        <f t="shared" si="293"/>
        <v>0</v>
      </c>
      <c r="T2708">
        <f t="shared" si="293"/>
        <v>0</v>
      </c>
      <c r="U2708">
        <f t="shared" si="293"/>
        <v>0</v>
      </c>
      <c r="V2708">
        <f t="shared" si="293"/>
        <v>0</v>
      </c>
      <c r="W2708">
        <f t="shared" si="293"/>
        <v>0</v>
      </c>
      <c r="X2708">
        <f t="shared" si="293"/>
        <v>0</v>
      </c>
      <c r="Y2708">
        <f t="shared" si="293"/>
        <v>0</v>
      </c>
      <c r="Z2708">
        <f t="shared" si="293"/>
        <v>0</v>
      </c>
      <c r="AA2708">
        <f t="shared" si="293"/>
        <v>0</v>
      </c>
      <c r="AB2708">
        <f t="shared" si="293"/>
        <v>0</v>
      </c>
      <c r="AC2708">
        <f t="shared" si="293"/>
        <v>0</v>
      </c>
      <c r="AD2708">
        <f t="shared" si="293"/>
        <v>0</v>
      </c>
      <c r="AE2708">
        <f t="shared" si="293"/>
        <v>0</v>
      </c>
      <c r="AF2708">
        <f t="shared" si="293"/>
        <v>0</v>
      </c>
      <c r="AG2708">
        <f t="shared" si="293"/>
        <v>0</v>
      </c>
      <c r="AH2708">
        <f t="shared" si="293"/>
        <v>0</v>
      </c>
      <c r="AI2708">
        <f t="shared" si="293"/>
        <v>0</v>
      </c>
    </row>
    <row r="2709" spans="1:35" x14ac:dyDescent="0.25">
      <c r="A2709">
        <v>447</v>
      </c>
      <c r="C2709">
        <f t="shared" ref="C2709:AI2709" si="294">SUMIFS(C$1835:C$2476,$A$1835:$A$2476,$A2709)-SUMIFS(B$1189:B$1832,$A$1189:$A$1832,$A2709)</f>
        <v>0</v>
      </c>
      <c r="D2709">
        <f t="shared" si="294"/>
        <v>0</v>
      </c>
      <c r="E2709">
        <f t="shared" si="294"/>
        <v>0</v>
      </c>
      <c r="F2709">
        <f t="shared" si="294"/>
        <v>0</v>
      </c>
      <c r="G2709">
        <f t="shared" si="294"/>
        <v>0</v>
      </c>
      <c r="H2709">
        <f t="shared" si="294"/>
        <v>0</v>
      </c>
      <c r="I2709">
        <f t="shared" si="294"/>
        <v>0</v>
      </c>
      <c r="J2709">
        <f t="shared" si="294"/>
        <v>0</v>
      </c>
      <c r="K2709">
        <f t="shared" si="294"/>
        <v>0</v>
      </c>
      <c r="L2709">
        <f t="shared" si="294"/>
        <v>0</v>
      </c>
      <c r="M2709">
        <f t="shared" si="294"/>
        <v>0</v>
      </c>
      <c r="N2709">
        <f t="shared" si="294"/>
        <v>0</v>
      </c>
      <c r="O2709">
        <f t="shared" si="294"/>
        <v>0</v>
      </c>
      <c r="P2709">
        <f t="shared" si="294"/>
        <v>0</v>
      </c>
      <c r="Q2709">
        <f t="shared" si="294"/>
        <v>0</v>
      </c>
      <c r="R2709">
        <f t="shared" si="294"/>
        <v>0</v>
      </c>
      <c r="S2709">
        <f t="shared" si="294"/>
        <v>0</v>
      </c>
      <c r="T2709">
        <f t="shared" si="294"/>
        <v>0</v>
      </c>
      <c r="U2709">
        <f t="shared" si="294"/>
        <v>0</v>
      </c>
      <c r="V2709">
        <f t="shared" si="294"/>
        <v>0</v>
      </c>
      <c r="W2709">
        <f t="shared" si="294"/>
        <v>0</v>
      </c>
      <c r="X2709">
        <f t="shared" si="294"/>
        <v>0</v>
      </c>
      <c r="Y2709">
        <f t="shared" si="294"/>
        <v>0</v>
      </c>
      <c r="Z2709">
        <f t="shared" si="294"/>
        <v>0</v>
      </c>
      <c r="AA2709">
        <f t="shared" si="294"/>
        <v>0</v>
      </c>
      <c r="AB2709">
        <f t="shared" si="294"/>
        <v>0</v>
      </c>
      <c r="AC2709">
        <f t="shared" si="294"/>
        <v>0</v>
      </c>
      <c r="AD2709">
        <f t="shared" si="294"/>
        <v>0</v>
      </c>
      <c r="AE2709">
        <f t="shared" si="294"/>
        <v>0</v>
      </c>
      <c r="AF2709">
        <f t="shared" si="294"/>
        <v>0</v>
      </c>
      <c r="AG2709">
        <f t="shared" si="294"/>
        <v>0</v>
      </c>
      <c r="AH2709">
        <f t="shared" si="294"/>
        <v>0</v>
      </c>
      <c r="AI2709">
        <f t="shared" si="294"/>
        <v>0</v>
      </c>
    </row>
    <row r="2710" spans="1:35" x14ac:dyDescent="0.25">
      <c r="A2710">
        <v>448</v>
      </c>
      <c r="C2710">
        <f t="shared" ref="C2710:AI2710" si="295">SUMIFS(C$1835:C$2476,$A$1835:$A$2476,$A2710)-SUMIFS(B$1189:B$1832,$A$1189:$A$1832,$A2710)</f>
        <v>0</v>
      </c>
      <c r="D2710">
        <f t="shared" si="295"/>
        <v>0</v>
      </c>
      <c r="E2710">
        <f t="shared" si="295"/>
        <v>0</v>
      </c>
      <c r="F2710">
        <f t="shared" si="295"/>
        <v>0</v>
      </c>
      <c r="G2710">
        <f t="shared" si="295"/>
        <v>0</v>
      </c>
      <c r="H2710">
        <f t="shared" si="295"/>
        <v>0</v>
      </c>
      <c r="I2710">
        <f t="shared" si="295"/>
        <v>0</v>
      </c>
      <c r="J2710">
        <f t="shared" si="295"/>
        <v>0</v>
      </c>
      <c r="K2710">
        <f t="shared" si="295"/>
        <v>0</v>
      </c>
      <c r="L2710">
        <f t="shared" si="295"/>
        <v>0</v>
      </c>
      <c r="M2710">
        <f t="shared" si="295"/>
        <v>0</v>
      </c>
      <c r="N2710">
        <f t="shared" si="295"/>
        <v>0</v>
      </c>
      <c r="O2710">
        <f t="shared" si="295"/>
        <v>0</v>
      </c>
      <c r="P2710">
        <f t="shared" si="295"/>
        <v>0</v>
      </c>
      <c r="Q2710">
        <f t="shared" si="295"/>
        <v>0</v>
      </c>
      <c r="R2710">
        <f t="shared" si="295"/>
        <v>0</v>
      </c>
      <c r="S2710">
        <f t="shared" si="295"/>
        <v>0</v>
      </c>
      <c r="T2710">
        <f t="shared" si="295"/>
        <v>0</v>
      </c>
      <c r="U2710">
        <f t="shared" si="295"/>
        <v>0</v>
      </c>
      <c r="V2710">
        <f t="shared" si="295"/>
        <v>0</v>
      </c>
      <c r="W2710">
        <f t="shared" si="295"/>
        <v>0</v>
      </c>
      <c r="X2710">
        <f t="shared" si="295"/>
        <v>0</v>
      </c>
      <c r="Y2710">
        <f t="shared" si="295"/>
        <v>0</v>
      </c>
      <c r="Z2710">
        <f t="shared" si="295"/>
        <v>0</v>
      </c>
      <c r="AA2710">
        <f t="shared" si="295"/>
        <v>0</v>
      </c>
      <c r="AB2710">
        <f t="shared" si="295"/>
        <v>0</v>
      </c>
      <c r="AC2710">
        <f t="shared" si="295"/>
        <v>0</v>
      </c>
      <c r="AD2710">
        <f t="shared" si="295"/>
        <v>0</v>
      </c>
      <c r="AE2710">
        <f t="shared" si="295"/>
        <v>0</v>
      </c>
      <c r="AF2710">
        <f t="shared" si="295"/>
        <v>0</v>
      </c>
      <c r="AG2710">
        <f t="shared" si="295"/>
        <v>0</v>
      </c>
      <c r="AH2710">
        <f t="shared" si="295"/>
        <v>0</v>
      </c>
      <c r="AI2710">
        <f t="shared" si="295"/>
        <v>0</v>
      </c>
    </row>
    <row r="2711" spans="1:35" x14ac:dyDescent="0.25">
      <c r="A2711">
        <v>449</v>
      </c>
      <c r="C2711">
        <f t="shared" ref="C2711:AI2711" si="296">SUMIFS(C$1835:C$2476,$A$1835:$A$2476,$A2711)-SUMIFS(B$1189:B$1832,$A$1189:$A$1832,$A2711)</f>
        <v>0</v>
      </c>
      <c r="D2711">
        <f t="shared" si="296"/>
        <v>0</v>
      </c>
      <c r="E2711">
        <f t="shared" si="296"/>
        <v>0</v>
      </c>
      <c r="F2711">
        <f t="shared" si="296"/>
        <v>0</v>
      </c>
      <c r="G2711">
        <f t="shared" si="296"/>
        <v>0</v>
      </c>
      <c r="H2711">
        <f t="shared" si="296"/>
        <v>0</v>
      </c>
      <c r="I2711">
        <f t="shared" si="296"/>
        <v>0</v>
      </c>
      <c r="J2711">
        <f t="shared" si="296"/>
        <v>0</v>
      </c>
      <c r="K2711">
        <f t="shared" si="296"/>
        <v>0</v>
      </c>
      <c r="L2711">
        <f t="shared" si="296"/>
        <v>0</v>
      </c>
      <c r="M2711">
        <f t="shared" si="296"/>
        <v>0</v>
      </c>
      <c r="N2711">
        <f t="shared" si="296"/>
        <v>0</v>
      </c>
      <c r="O2711">
        <f t="shared" si="296"/>
        <v>0</v>
      </c>
      <c r="P2711">
        <f t="shared" si="296"/>
        <v>0</v>
      </c>
      <c r="Q2711">
        <f t="shared" si="296"/>
        <v>0</v>
      </c>
      <c r="R2711">
        <f t="shared" si="296"/>
        <v>0</v>
      </c>
      <c r="S2711">
        <f t="shared" si="296"/>
        <v>0</v>
      </c>
      <c r="T2711">
        <f t="shared" si="296"/>
        <v>0</v>
      </c>
      <c r="U2711">
        <f t="shared" si="296"/>
        <v>0</v>
      </c>
      <c r="V2711">
        <f t="shared" si="296"/>
        <v>0</v>
      </c>
      <c r="W2711">
        <f t="shared" si="296"/>
        <v>0</v>
      </c>
      <c r="X2711">
        <f t="shared" si="296"/>
        <v>0</v>
      </c>
      <c r="Y2711">
        <f t="shared" si="296"/>
        <v>0</v>
      </c>
      <c r="Z2711">
        <f t="shared" si="296"/>
        <v>0</v>
      </c>
      <c r="AA2711">
        <f t="shared" si="296"/>
        <v>0</v>
      </c>
      <c r="AB2711">
        <f t="shared" si="296"/>
        <v>0</v>
      </c>
      <c r="AC2711">
        <f t="shared" si="296"/>
        <v>0</v>
      </c>
      <c r="AD2711">
        <f t="shared" si="296"/>
        <v>0</v>
      </c>
      <c r="AE2711">
        <f t="shared" si="296"/>
        <v>0</v>
      </c>
      <c r="AF2711">
        <f t="shared" si="296"/>
        <v>0</v>
      </c>
      <c r="AG2711">
        <f t="shared" si="296"/>
        <v>0</v>
      </c>
      <c r="AH2711">
        <f t="shared" si="296"/>
        <v>0</v>
      </c>
      <c r="AI2711">
        <f t="shared" si="296"/>
        <v>0</v>
      </c>
    </row>
    <row r="2712" spans="1:35" x14ac:dyDescent="0.25">
      <c r="A2712">
        <v>450</v>
      </c>
      <c r="C2712">
        <f t="shared" ref="C2712:AI2712" si="297">SUMIFS(C$1835:C$2476,$A$1835:$A$2476,$A2712)-SUMIFS(B$1189:B$1832,$A$1189:$A$1832,$A2712)</f>
        <v>0</v>
      </c>
      <c r="D2712">
        <f t="shared" si="297"/>
        <v>0</v>
      </c>
      <c r="E2712">
        <f t="shared" si="297"/>
        <v>0</v>
      </c>
      <c r="F2712">
        <f t="shared" si="297"/>
        <v>0</v>
      </c>
      <c r="G2712">
        <f t="shared" si="297"/>
        <v>0</v>
      </c>
      <c r="H2712">
        <f t="shared" si="297"/>
        <v>0</v>
      </c>
      <c r="I2712">
        <f t="shared" si="297"/>
        <v>0</v>
      </c>
      <c r="J2712">
        <f t="shared" si="297"/>
        <v>0</v>
      </c>
      <c r="K2712">
        <f t="shared" si="297"/>
        <v>0</v>
      </c>
      <c r="L2712">
        <f t="shared" si="297"/>
        <v>0</v>
      </c>
      <c r="M2712">
        <f t="shared" si="297"/>
        <v>0</v>
      </c>
      <c r="N2712">
        <f t="shared" si="297"/>
        <v>0</v>
      </c>
      <c r="O2712">
        <f t="shared" si="297"/>
        <v>0</v>
      </c>
      <c r="P2712">
        <f t="shared" si="297"/>
        <v>0</v>
      </c>
      <c r="Q2712">
        <f t="shared" si="297"/>
        <v>0</v>
      </c>
      <c r="R2712">
        <f t="shared" si="297"/>
        <v>0</v>
      </c>
      <c r="S2712">
        <f t="shared" si="297"/>
        <v>0</v>
      </c>
      <c r="T2712">
        <f t="shared" si="297"/>
        <v>0</v>
      </c>
      <c r="U2712">
        <f t="shared" si="297"/>
        <v>0</v>
      </c>
      <c r="V2712">
        <f t="shared" si="297"/>
        <v>0</v>
      </c>
      <c r="W2712">
        <f t="shared" si="297"/>
        <v>0</v>
      </c>
      <c r="X2712">
        <f t="shared" si="297"/>
        <v>0</v>
      </c>
      <c r="Y2712">
        <f t="shared" si="297"/>
        <v>0</v>
      </c>
      <c r="Z2712">
        <f t="shared" si="297"/>
        <v>0</v>
      </c>
      <c r="AA2712">
        <f t="shared" si="297"/>
        <v>0</v>
      </c>
      <c r="AB2712">
        <f t="shared" si="297"/>
        <v>0</v>
      </c>
      <c r="AC2712">
        <f t="shared" si="297"/>
        <v>0</v>
      </c>
      <c r="AD2712">
        <f t="shared" si="297"/>
        <v>0</v>
      </c>
      <c r="AE2712">
        <f t="shared" si="297"/>
        <v>0</v>
      </c>
      <c r="AF2712">
        <f t="shared" si="297"/>
        <v>0</v>
      </c>
      <c r="AG2712">
        <f t="shared" si="297"/>
        <v>0</v>
      </c>
      <c r="AH2712">
        <f t="shared" si="297"/>
        <v>0</v>
      </c>
      <c r="AI2712">
        <f t="shared" si="297"/>
        <v>0</v>
      </c>
    </row>
    <row r="2713" spans="1:35" x14ac:dyDescent="0.25">
      <c r="A2713">
        <v>451</v>
      </c>
      <c r="C2713">
        <f t="shared" ref="C2713:AI2713" si="298">SUMIFS(C$1835:C$2476,$A$1835:$A$2476,$A2713)-SUMIFS(B$1189:B$1832,$A$1189:$A$1832,$A2713)</f>
        <v>0</v>
      </c>
      <c r="D2713">
        <f t="shared" si="298"/>
        <v>0</v>
      </c>
      <c r="E2713">
        <f t="shared" si="298"/>
        <v>0</v>
      </c>
      <c r="F2713">
        <f t="shared" si="298"/>
        <v>0</v>
      </c>
      <c r="G2713">
        <f t="shared" si="298"/>
        <v>0</v>
      </c>
      <c r="H2713">
        <f t="shared" si="298"/>
        <v>0</v>
      </c>
      <c r="I2713">
        <f t="shared" si="298"/>
        <v>0</v>
      </c>
      <c r="J2713">
        <f t="shared" si="298"/>
        <v>0</v>
      </c>
      <c r="K2713">
        <f t="shared" si="298"/>
        <v>0</v>
      </c>
      <c r="L2713">
        <f t="shared" si="298"/>
        <v>0</v>
      </c>
      <c r="M2713">
        <f t="shared" si="298"/>
        <v>0</v>
      </c>
      <c r="N2713">
        <f t="shared" si="298"/>
        <v>0</v>
      </c>
      <c r="O2713">
        <f t="shared" si="298"/>
        <v>0</v>
      </c>
      <c r="P2713">
        <f t="shared" si="298"/>
        <v>0</v>
      </c>
      <c r="Q2713">
        <f t="shared" si="298"/>
        <v>0</v>
      </c>
      <c r="R2713">
        <f t="shared" si="298"/>
        <v>0</v>
      </c>
      <c r="S2713">
        <f t="shared" si="298"/>
        <v>0</v>
      </c>
      <c r="T2713">
        <f t="shared" si="298"/>
        <v>0</v>
      </c>
      <c r="U2713">
        <f t="shared" si="298"/>
        <v>0</v>
      </c>
      <c r="V2713">
        <f t="shared" si="298"/>
        <v>0</v>
      </c>
      <c r="W2713">
        <f t="shared" si="298"/>
        <v>0</v>
      </c>
      <c r="X2713">
        <f t="shared" si="298"/>
        <v>0</v>
      </c>
      <c r="Y2713">
        <f t="shared" si="298"/>
        <v>0</v>
      </c>
      <c r="Z2713">
        <f t="shared" si="298"/>
        <v>0</v>
      </c>
      <c r="AA2713">
        <f t="shared" si="298"/>
        <v>0</v>
      </c>
      <c r="AB2713">
        <f t="shared" si="298"/>
        <v>0</v>
      </c>
      <c r="AC2713">
        <f t="shared" si="298"/>
        <v>0</v>
      </c>
      <c r="AD2713">
        <f t="shared" si="298"/>
        <v>0</v>
      </c>
      <c r="AE2713">
        <f t="shared" si="298"/>
        <v>0</v>
      </c>
      <c r="AF2713">
        <f t="shared" si="298"/>
        <v>0</v>
      </c>
      <c r="AG2713">
        <f t="shared" si="298"/>
        <v>0</v>
      </c>
      <c r="AH2713">
        <f t="shared" si="298"/>
        <v>0</v>
      </c>
      <c r="AI2713">
        <f t="shared" si="298"/>
        <v>0</v>
      </c>
    </row>
    <row r="2714" spans="1:35" x14ac:dyDescent="0.25">
      <c r="A2714">
        <v>452</v>
      </c>
      <c r="C2714">
        <f t="shared" ref="C2714:AI2714" si="299">SUMIFS(C$1835:C$2476,$A$1835:$A$2476,$A2714)-SUMIFS(B$1189:B$1832,$A$1189:$A$1832,$A2714)</f>
        <v>0</v>
      </c>
      <c r="D2714">
        <f t="shared" si="299"/>
        <v>0</v>
      </c>
      <c r="E2714">
        <f t="shared" si="299"/>
        <v>0</v>
      </c>
      <c r="F2714">
        <f t="shared" si="299"/>
        <v>0</v>
      </c>
      <c r="G2714">
        <f t="shared" si="299"/>
        <v>0</v>
      </c>
      <c r="H2714">
        <f t="shared" si="299"/>
        <v>0</v>
      </c>
      <c r="I2714">
        <f t="shared" si="299"/>
        <v>0</v>
      </c>
      <c r="J2714">
        <f t="shared" si="299"/>
        <v>0</v>
      </c>
      <c r="K2714">
        <f t="shared" si="299"/>
        <v>0</v>
      </c>
      <c r="L2714">
        <f t="shared" si="299"/>
        <v>0</v>
      </c>
      <c r="M2714">
        <f t="shared" si="299"/>
        <v>0</v>
      </c>
      <c r="N2714">
        <f t="shared" si="299"/>
        <v>0</v>
      </c>
      <c r="O2714">
        <f t="shared" si="299"/>
        <v>0</v>
      </c>
      <c r="P2714">
        <f t="shared" si="299"/>
        <v>0</v>
      </c>
      <c r="Q2714">
        <f t="shared" si="299"/>
        <v>0</v>
      </c>
      <c r="R2714">
        <f t="shared" si="299"/>
        <v>0</v>
      </c>
      <c r="S2714">
        <f t="shared" si="299"/>
        <v>0</v>
      </c>
      <c r="T2714">
        <f t="shared" si="299"/>
        <v>0</v>
      </c>
      <c r="U2714">
        <f t="shared" si="299"/>
        <v>0</v>
      </c>
      <c r="V2714">
        <f t="shared" si="299"/>
        <v>0</v>
      </c>
      <c r="W2714">
        <f t="shared" si="299"/>
        <v>0</v>
      </c>
      <c r="X2714">
        <f t="shared" si="299"/>
        <v>0</v>
      </c>
      <c r="Y2714">
        <f t="shared" si="299"/>
        <v>0</v>
      </c>
      <c r="Z2714">
        <f t="shared" si="299"/>
        <v>0</v>
      </c>
      <c r="AA2714">
        <f t="shared" si="299"/>
        <v>0</v>
      </c>
      <c r="AB2714">
        <f t="shared" si="299"/>
        <v>0</v>
      </c>
      <c r="AC2714">
        <f t="shared" si="299"/>
        <v>0</v>
      </c>
      <c r="AD2714">
        <f t="shared" si="299"/>
        <v>0</v>
      </c>
      <c r="AE2714">
        <f t="shared" si="299"/>
        <v>0</v>
      </c>
      <c r="AF2714">
        <f t="shared" si="299"/>
        <v>0</v>
      </c>
      <c r="AG2714">
        <f t="shared" si="299"/>
        <v>0</v>
      </c>
      <c r="AH2714">
        <f t="shared" si="299"/>
        <v>0</v>
      </c>
      <c r="AI2714">
        <f t="shared" si="299"/>
        <v>0</v>
      </c>
    </row>
    <row r="2715" spans="1:35" x14ac:dyDescent="0.25">
      <c r="A2715">
        <v>453</v>
      </c>
      <c r="C2715">
        <f t="shared" ref="C2715:AI2715" si="300">SUMIFS(C$1835:C$2476,$A$1835:$A$2476,$A2715)-SUMIFS(B$1189:B$1832,$A$1189:$A$1832,$A2715)</f>
        <v>0</v>
      </c>
      <c r="D2715">
        <f t="shared" si="300"/>
        <v>0</v>
      </c>
      <c r="E2715">
        <f t="shared" si="300"/>
        <v>0</v>
      </c>
      <c r="F2715">
        <f t="shared" si="300"/>
        <v>0</v>
      </c>
      <c r="G2715">
        <f t="shared" si="300"/>
        <v>0</v>
      </c>
      <c r="H2715">
        <f t="shared" si="300"/>
        <v>0</v>
      </c>
      <c r="I2715">
        <f t="shared" si="300"/>
        <v>0</v>
      </c>
      <c r="J2715">
        <f t="shared" si="300"/>
        <v>0</v>
      </c>
      <c r="K2715">
        <f t="shared" si="300"/>
        <v>0</v>
      </c>
      <c r="L2715">
        <f t="shared" si="300"/>
        <v>0</v>
      </c>
      <c r="M2715">
        <f t="shared" si="300"/>
        <v>0</v>
      </c>
      <c r="N2715">
        <f t="shared" si="300"/>
        <v>0</v>
      </c>
      <c r="O2715">
        <f t="shared" si="300"/>
        <v>0</v>
      </c>
      <c r="P2715">
        <f t="shared" si="300"/>
        <v>0</v>
      </c>
      <c r="Q2715">
        <f t="shared" si="300"/>
        <v>0</v>
      </c>
      <c r="R2715">
        <f t="shared" si="300"/>
        <v>0</v>
      </c>
      <c r="S2715">
        <f t="shared" si="300"/>
        <v>0</v>
      </c>
      <c r="T2715">
        <f t="shared" si="300"/>
        <v>0</v>
      </c>
      <c r="U2715">
        <f t="shared" si="300"/>
        <v>0</v>
      </c>
      <c r="V2715">
        <f t="shared" si="300"/>
        <v>0</v>
      </c>
      <c r="W2715">
        <f t="shared" si="300"/>
        <v>0</v>
      </c>
      <c r="X2715">
        <f t="shared" si="300"/>
        <v>0</v>
      </c>
      <c r="Y2715">
        <f t="shared" si="300"/>
        <v>0</v>
      </c>
      <c r="Z2715">
        <f t="shared" si="300"/>
        <v>0</v>
      </c>
      <c r="AA2715">
        <f t="shared" si="300"/>
        <v>0</v>
      </c>
      <c r="AB2715">
        <f t="shared" si="300"/>
        <v>0</v>
      </c>
      <c r="AC2715">
        <f t="shared" si="300"/>
        <v>0</v>
      </c>
      <c r="AD2715">
        <f t="shared" si="300"/>
        <v>0</v>
      </c>
      <c r="AE2715">
        <f t="shared" si="300"/>
        <v>0</v>
      </c>
      <c r="AF2715">
        <f t="shared" si="300"/>
        <v>0</v>
      </c>
      <c r="AG2715">
        <f t="shared" si="300"/>
        <v>0</v>
      </c>
      <c r="AH2715">
        <f t="shared" si="300"/>
        <v>0</v>
      </c>
      <c r="AI2715">
        <f t="shared" si="300"/>
        <v>0</v>
      </c>
    </row>
    <row r="2716" spans="1:35" x14ac:dyDescent="0.25">
      <c r="A2716">
        <v>455</v>
      </c>
      <c r="C2716">
        <f t="shared" ref="C2716:AI2716" si="301">SUMIFS(C$1835:C$2476,$A$1835:$A$2476,$A2716)-SUMIFS(B$1189:B$1832,$A$1189:$A$1832,$A2716)</f>
        <v>0</v>
      </c>
      <c r="D2716">
        <f t="shared" si="301"/>
        <v>0</v>
      </c>
      <c r="E2716">
        <f t="shared" si="301"/>
        <v>0</v>
      </c>
      <c r="F2716">
        <f t="shared" si="301"/>
        <v>0</v>
      </c>
      <c r="G2716">
        <f t="shared" si="301"/>
        <v>0</v>
      </c>
      <c r="H2716">
        <f t="shared" si="301"/>
        <v>0</v>
      </c>
      <c r="I2716">
        <f t="shared" si="301"/>
        <v>0</v>
      </c>
      <c r="J2716">
        <f t="shared" si="301"/>
        <v>0</v>
      </c>
      <c r="K2716">
        <f t="shared" si="301"/>
        <v>0</v>
      </c>
      <c r="L2716">
        <f t="shared" si="301"/>
        <v>0</v>
      </c>
      <c r="M2716">
        <f t="shared" si="301"/>
        <v>0</v>
      </c>
      <c r="N2716">
        <f t="shared" si="301"/>
        <v>0</v>
      </c>
      <c r="O2716">
        <f t="shared" si="301"/>
        <v>0</v>
      </c>
      <c r="P2716">
        <f t="shared" si="301"/>
        <v>0</v>
      </c>
      <c r="Q2716">
        <f t="shared" si="301"/>
        <v>0</v>
      </c>
      <c r="R2716">
        <f t="shared" si="301"/>
        <v>0</v>
      </c>
      <c r="S2716">
        <f t="shared" si="301"/>
        <v>0</v>
      </c>
      <c r="T2716">
        <f t="shared" si="301"/>
        <v>0</v>
      </c>
      <c r="U2716">
        <f t="shared" si="301"/>
        <v>0</v>
      </c>
      <c r="V2716">
        <f t="shared" si="301"/>
        <v>0</v>
      </c>
      <c r="W2716">
        <f t="shared" si="301"/>
        <v>0</v>
      </c>
      <c r="X2716">
        <f t="shared" si="301"/>
        <v>0</v>
      </c>
      <c r="Y2716">
        <f t="shared" si="301"/>
        <v>0</v>
      </c>
      <c r="Z2716">
        <f t="shared" si="301"/>
        <v>0</v>
      </c>
      <c r="AA2716">
        <f t="shared" si="301"/>
        <v>0</v>
      </c>
      <c r="AB2716">
        <f t="shared" si="301"/>
        <v>0</v>
      </c>
      <c r="AC2716">
        <f t="shared" si="301"/>
        <v>0</v>
      </c>
      <c r="AD2716">
        <f t="shared" si="301"/>
        <v>0</v>
      </c>
      <c r="AE2716">
        <f t="shared" si="301"/>
        <v>0</v>
      </c>
      <c r="AF2716">
        <f t="shared" si="301"/>
        <v>0</v>
      </c>
      <c r="AG2716">
        <f t="shared" si="301"/>
        <v>0</v>
      </c>
      <c r="AH2716">
        <f t="shared" si="301"/>
        <v>0</v>
      </c>
      <c r="AI2716">
        <f t="shared" si="301"/>
        <v>0</v>
      </c>
    </row>
    <row r="2717" spans="1:35" x14ac:dyDescent="0.25">
      <c r="A2717">
        <v>457</v>
      </c>
      <c r="C2717">
        <f t="shared" ref="C2717:AI2717" si="302">SUMIFS(C$1835:C$2476,$A$1835:$A$2476,$A2717)-SUMIFS(B$1189:B$1832,$A$1189:$A$1832,$A2717)</f>
        <v>0</v>
      </c>
      <c r="D2717">
        <f t="shared" si="302"/>
        <v>0</v>
      </c>
      <c r="E2717">
        <f t="shared" si="302"/>
        <v>0</v>
      </c>
      <c r="F2717">
        <f t="shared" si="302"/>
        <v>0</v>
      </c>
      <c r="G2717">
        <f t="shared" si="302"/>
        <v>0</v>
      </c>
      <c r="H2717">
        <f t="shared" si="302"/>
        <v>0</v>
      </c>
      <c r="I2717">
        <f t="shared" si="302"/>
        <v>0</v>
      </c>
      <c r="J2717">
        <f t="shared" si="302"/>
        <v>0</v>
      </c>
      <c r="K2717">
        <f t="shared" si="302"/>
        <v>0</v>
      </c>
      <c r="L2717">
        <f t="shared" si="302"/>
        <v>0</v>
      </c>
      <c r="M2717">
        <f t="shared" si="302"/>
        <v>0</v>
      </c>
      <c r="N2717">
        <f t="shared" si="302"/>
        <v>0</v>
      </c>
      <c r="O2717">
        <f t="shared" si="302"/>
        <v>0</v>
      </c>
      <c r="P2717">
        <f t="shared" si="302"/>
        <v>0</v>
      </c>
      <c r="Q2717">
        <f t="shared" si="302"/>
        <v>0</v>
      </c>
      <c r="R2717">
        <f t="shared" si="302"/>
        <v>0</v>
      </c>
      <c r="S2717">
        <f t="shared" si="302"/>
        <v>0</v>
      </c>
      <c r="T2717">
        <f t="shared" si="302"/>
        <v>0</v>
      </c>
      <c r="U2717">
        <f t="shared" si="302"/>
        <v>0</v>
      </c>
      <c r="V2717">
        <f t="shared" si="302"/>
        <v>0</v>
      </c>
      <c r="W2717">
        <f t="shared" si="302"/>
        <v>0</v>
      </c>
      <c r="X2717">
        <f t="shared" si="302"/>
        <v>0</v>
      </c>
      <c r="Y2717">
        <f t="shared" si="302"/>
        <v>0</v>
      </c>
      <c r="Z2717">
        <f t="shared" si="302"/>
        <v>0</v>
      </c>
      <c r="AA2717">
        <f t="shared" si="302"/>
        <v>0</v>
      </c>
      <c r="AB2717">
        <f t="shared" si="302"/>
        <v>0</v>
      </c>
      <c r="AC2717">
        <f t="shared" si="302"/>
        <v>0</v>
      </c>
      <c r="AD2717">
        <f t="shared" si="302"/>
        <v>0</v>
      </c>
      <c r="AE2717">
        <f t="shared" si="302"/>
        <v>0</v>
      </c>
      <c r="AF2717">
        <f t="shared" si="302"/>
        <v>0</v>
      </c>
      <c r="AG2717">
        <f t="shared" si="302"/>
        <v>0</v>
      </c>
      <c r="AH2717">
        <f t="shared" si="302"/>
        <v>0</v>
      </c>
      <c r="AI2717">
        <f t="shared" si="302"/>
        <v>0</v>
      </c>
    </row>
    <row r="2718" spans="1:35" x14ac:dyDescent="0.25">
      <c r="A2718">
        <v>458</v>
      </c>
      <c r="C2718">
        <f t="shared" ref="C2718:AI2718" si="303">SUMIFS(C$1835:C$2476,$A$1835:$A$2476,$A2718)-SUMIFS(B$1189:B$1832,$A$1189:$A$1832,$A2718)</f>
        <v>0</v>
      </c>
      <c r="D2718">
        <f t="shared" si="303"/>
        <v>0</v>
      </c>
      <c r="E2718">
        <f t="shared" si="303"/>
        <v>0</v>
      </c>
      <c r="F2718">
        <f t="shared" si="303"/>
        <v>0</v>
      </c>
      <c r="G2718">
        <f t="shared" si="303"/>
        <v>0</v>
      </c>
      <c r="H2718">
        <f t="shared" si="303"/>
        <v>0</v>
      </c>
      <c r="I2718">
        <f t="shared" si="303"/>
        <v>0</v>
      </c>
      <c r="J2718">
        <f t="shared" si="303"/>
        <v>0</v>
      </c>
      <c r="K2718">
        <f t="shared" si="303"/>
        <v>0</v>
      </c>
      <c r="L2718">
        <f t="shared" si="303"/>
        <v>0</v>
      </c>
      <c r="M2718">
        <f t="shared" si="303"/>
        <v>0</v>
      </c>
      <c r="N2718">
        <f t="shared" si="303"/>
        <v>0</v>
      </c>
      <c r="O2718">
        <f t="shared" si="303"/>
        <v>0</v>
      </c>
      <c r="P2718">
        <f t="shared" si="303"/>
        <v>0</v>
      </c>
      <c r="Q2718">
        <f t="shared" si="303"/>
        <v>0</v>
      </c>
      <c r="R2718">
        <f t="shared" si="303"/>
        <v>0</v>
      </c>
      <c r="S2718">
        <f t="shared" si="303"/>
        <v>0</v>
      </c>
      <c r="T2718">
        <f t="shared" si="303"/>
        <v>0</v>
      </c>
      <c r="U2718">
        <f t="shared" si="303"/>
        <v>0</v>
      </c>
      <c r="V2718">
        <f t="shared" si="303"/>
        <v>0</v>
      </c>
      <c r="W2718">
        <f t="shared" si="303"/>
        <v>0</v>
      </c>
      <c r="X2718">
        <f t="shared" si="303"/>
        <v>0</v>
      </c>
      <c r="Y2718">
        <f t="shared" si="303"/>
        <v>0</v>
      </c>
      <c r="Z2718">
        <f t="shared" si="303"/>
        <v>0</v>
      </c>
      <c r="AA2718">
        <f t="shared" si="303"/>
        <v>0</v>
      </c>
      <c r="AB2718">
        <f t="shared" si="303"/>
        <v>0</v>
      </c>
      <c r="AC2718">
        <f t="shared" si="303"/>
        <v>0</v>
      </c>
      <c r="AD2718">
        <f t="shared" si="303"/>
        <v>0</v>
      </c>
      <c r="AE2718">
        <f t="shared" si="303"/>
        <v>0</v>
      </c>
      <c r="AF2718">
        <f t="shared" si="303"/>
        <v>0</v>
      </c>
      <c r="AG2718">
        <f t="shared" si="303"/>
        <v>0</v>
      </c>
      <c r="AH2718">
        <f t="shared" si="303"/>
        <v>0</v>
      </c>
      <c r="AI2718">
        <f t="shared" si="303"/>
        <v>0</v>
      </c>
    </row>
    <row r="2719" spans="1:35" x14ac:dyDescent="0.25">
      <c r="A2719">
        <v>460</v>
      </c>
      <c r="C2719">
        <f t="shared" ref="C2719:AI2719" si="304">SUMIFS(C$1835:C$2476,$A$1835:$A$2476,$A2719)-SUMIFS(B$1189:B$1832,$A$1189:$A$1832,$A2719)</f>
        <v>0</v>
      </c>
      <c r="D2719">
        <f t="shared" si="304"/>
        <v>0</v>
      </c>
      <c r="E2719">
        <f t="shared" si="304"/>
        <v>0</v>
      </c>
      <c r="F2719">
        <f t="shared" si="304"/>
        <v>0</v>
      </c>
      <c r="G2719">
        <f t="shared" si="304"/>
        <v>0</v>
      </c>
      <c r="H2719">
        <f t="shared" si="304"/>
        <v>0</v>
      </c>
      <c r="I2719">
        <f t="shared" si="304"/>
        <v>0</v>
      </c>
      <c r="J2719">
        <f t="shared" si="304"/>
        <v>0</v>
      </c>
      <c r="K2719">
        <f t="shared" si="304"/>
        <v>0</v>
      </c>
      <c r="L2719">
        <f t="shared" si="304"/>
        <v>0</v>
      </c>
      <c r="M2719">
        <f t="shared" si="304"/>
        <v>0</v>
      </c>
      <c r="N2719">
        <f t="shared" si="304"/>
        <v>0</v>
      </c>
      <c r="O2719">
        <f t="shared" si="304"/>
        <v>0</v>
      </c>
      <c r="P2719">
        <f t="shared" si="304"/>
        <v>0</v>
      </c>
      <c r="Q2719">
        <f t="shared" si="304"/>
        <v>0</v>
      </c>
      <c r="R2719">
        <f t="shared" si="304"/>
        <v>0</v>
      </c>
      <c r="S2719">
        <f t="shared" si="304"/>
        <v>0</v>
      </c>
      <c r="T2719">
        <f t="shared" si="304"/>
        <v>0</v>
      </c>
      <c r="U2719">
        <f t="shared" si="304"/>
        <v>0</v>
      </c>
      <c r="V2719">
        <f t="shared" si="304"/>
        <v>0</v>
      </c>
      <c r="W2719">
        <f t="shared" si="304"/>
        <v>0</v>
      </c>
      <c r="X2719">
        <f t="shared" si="304"/>
        <v>0</v>
      </c>
      <c r="Y2719">
        <f t="shared" si="304"/>
        <v>0</v>
      </c>
      <c r="Z2719">
        <f t="shared" si="304"/>
        <v>0</v>
      </c>
      <c r="AA2719">
        <f t="shared" si="304"/>
        <v>0</v>
      </c>
      <c r="AB2719">
        <f t="shared" si="304"/>
        <v>0</v>
      </c>
      <c r="AC2719">
        <f t="shared" si="304"/>
        <v>0</v>
      </c>
      <c r="AD2719">
        <f t="shared" si="304"/>
        <v>0</v>
      </c>
      <c r="AE2719">
        <f t="shared" si="304"/>
        <v>0</v>
      </c>
      <c r="AF2719">
        <f t="shared" si="304"/>
        <v>0</v>
      </c>
      <c r="AG2719">
        <f t="shared" si="304"/>
        <v>0</v>
      </c>
      <c r="AH2719">
        <f t="shared" si="304"/>
        <v>0</v>
      </c>
      <c r="AI2719">
        <f t="shared" si="304"/>
        <v>0</v>
      </c>
    </row>
    <row r="2720" spans="1:35" x14ac:dyDescent="0.25">
      <c r="A2720">
        <v>461</v>
      </c>
      <c r="C2720">
        <f t="shared" ref="C2720:AI2720" si="305">SUMIFS(C$1835:C$2476,$A$1835:$A$2476,$A2720)-SUMIFS(B$1189:B$1832,$A$1189:$A$1832,$A2720)</f>
        <v>0</v>
      </c>
      <c r="D2720">
        <f t="shared" si="305"/>
        <v>0</v>
      </c>
      <c r="E2720">
        <f t="shared" si="305"/>
        <v>0</v>
      </c>
      <c r="F2720">
        <f t="shared" si="305"/>
        <v>0</v>
      </c>
      <c r="G2720">
        <f t="shared" si="305"/>
        <v>0</v>
      </c>
      <c r="H2720">
        <f t="shared" si="305"/>
        <v>0</v>
      </c>
      <c r="I2720">
        <f t="shared" si="305"/>
        <v>0</v>
      </c>
      <c r="J2720">
        <f t="shared" si="305"/>
        <v>0</v>
      </c>
      <c r="K2720">
        <f t="shared" si="305"/>
        <v>0</v>
      </c>
      <c r="L2720">
        <f t="shared" si="305"/>
        <v>0</v>
      </c>
      <c r="M2720">
        <f t="shared" si="305"/>
        <v>0</v>
      </c>
      <c r="N2720">
        <f t="shared" si="305"/>
        <v>0</v>
      </c>
      <c r="O2720">
        <f t="shared" si="305"/>
        <v>0</v>
      </c>
      <c r="P2720">
        <f t="shared" si="305"/>
        <v>0</v>
      </c>
      <c r="Q2720">
        <f t="shared" si="305"/>
        <v>0</v>
      </c>
      <c r="R2720">
        <f t="shared" si="305"/>
        <v>0</v>
      </c>
      <c r="S2720">
        <f t="shared" si="305"/>
        <v>0</v>
      </c>
      <c r="T2720">
        <f t="shared" si="305"/>
        <v>0</v>
      </c>
      <c r="U2720">
        <f t="shared" si="305"/>
        <v>0</v>
      </c>
      <c r="V2720">
        <f t="shared" si="305"/>
        <v>0</v>
      </c>
      <c r="W2720">
        <f t="shared" si="305"/>
        <v>0</v>
      </c>
      <c r="X2720">
        <f t="shared" si="305"/>
        <v>0</v>
      </c>
      <c r="Y2720">
        <f t="shared" si="305"/>
        <v>0</v>
      </c>
      <c r="Z2720">
        <f t="shared" si="305"/>
        <v>0</v>
      </c>
      <c r="AA2720">
        <f t="shared" si="305"/>
        <v>0</v>
      </c>
      <c r="AB2720">
        <f t="shared" si="305"/>
        <v>0</v>
      </c>
      <c r="AC2720">
        <f t="shared" si="305"/>
        <v>0</v>
      </c>
      <c r="AD2720">
        <f t="shared" si="305"/>
        <v>0</v>
      </c>
      <c r="AE2720">
        <f t="shared" si="305"/>
        <v>0</v>
      </c>
      <c r="AF2720">
        <f t="shared" si="305"/>
        <v>0</v>
      </c>
      <c r="AG2720">
        <f t="shared" si="305"/>
        <v>0</v>
      </c>
      <c r="AH2720">
        <f t="shared" si="305"/>
        <v>0</v>
      </c>
      <c r="AI2720">
        <f t="shared" si="305"/>
        <v>0</v>
      </c>
    </row>
    <row r="2721" spans="1:35" x14ac:dyDescent="0.25">
      <c r="A2721">
        <v>464</v>
      </c>
      <c r="C2721">
        <f t="shared" ref="C2721:AI2721" si="306">SUMIFS(C$1835:C$2476,$A$1835:$A$2476,$A2721)-SUMIFS(B$1189:B$1832,$A$1189:$A$1832,$A2721)</f>
        <v>0</v>
      </c>
      <c r="D2721">
        <f t="shared" si="306"/>
        <v>0</v>
      </c>
      <c r="E2721">
        <f t="shared" si="306"/>
        <v>0</v>
      </c>
      <c r="F2721">
        <f t="shared" si="306"/>
        <v>0</v>
      </c>
      <c r="G2721">
        <f t="shared" si="306"/>
        <v>0</v>
      </c>
      <c r="H2721">
        <f t="shared" si="306"/>
        <v>0</v>
      </c>
      <c r="I2721">
        <f t="shared" si="306"/>
        <v>0</v>
      </c>
      <c r="J2721">
        <f t="shared" si="306"/>
        <v>0</v>
      </c>
      <c r="K2721">
        <f t="shared" si="306"/>
        <v>0</v>
      </c>
      <c r="L2721">
        <f t="shared" si="306"/>
        <v>0</v>
      </c>
      <c r="M2721">
        <f t="shared" si="306"/>
        <v>0</v>
      </c>
      <c r="N2721">
        <f t="shared" si="306"/>
        <v>0</v>
      </c>
      <c r="O2721">
        <f t="shared" si="306"/>
        <v>0</v>
      </c>
      <c r="P2721">
        <f t="shared" si="306"/>
        <v>0</v>
      </c>
      <c r="Q2721">
        <f t="shared" si="306"/>
        <v>0</v>
      </c>
      <c r="R2721">
        <f t="shared" si="306"/>
        <v>0</v>
      </c>
      <c r="S2721">
        <f t="shared" si="306"/>
        <v>0</v>
      </c>
      <c r="T2721">
        <f t="shared" si="306"/>
        <v>0</v>
      </c>
      <c r="U2721">
        <f t="shared" si="306"/>
        <v>0</v>
      </c>
      <c r="V2721">
        <f t="shared" si="306"/>
        <v>0</v>
      </c>
      <c r="W2721">
        <f t="shared" si="306"/>
        <v>0</v>
      </c>
      <c r="X2721">
        <f t="shared" si="306"/>
        <v>0</v>
      </c>
      <c r="Y2721">
        <f t="shared" si="306"/>
        <v>0</v>
      </c>
      <c r="Z2721">
        <f t="shared" si="306"/>
        <v>0</v>
      </c>
      <c r="AA2721">
        <f t="shared" si="306"/>
        <v>0</v>
      </c>
      <c r="AB2721">
        <f t="shared" si="306"/>
        <v>0</v>
      </c>
      <c r="AC2721">
        <f t="shared" si="306"/>
        <v>0</v>
      </c>
      <c r="AD2721">
        <f t="shared" si="306"/>
        <v>0</v>
      </c>
      <c r="AE2721">
        <f t="shared" si="306"/>
        <v>0</v>
      </c>
      <c r="AF2721">
        <f t="shared" si="306"/>
        <v>0</v>
      </c>
      <c r="AG2721">
        <f t="shared" si="306"/>
        <v>0</v>
      </c>
      <c r="AH2721">
        <f t="shared" si="306"/>
        <v>0</v>
      </c>
      <c r="AI2721">
        <f t="shared" si="306"/>
        <v>0</v>
      </c>
    </row>
    <row r="2722" spans="1:35" x14ac:dyDescent="0.25">
      <c r="A2722">
        <v>465</v>
      </c>
      <c r="C2722">
        <f t="shared" ref="C2722:AI2722" si="307">SUMIFS(C$1835:C$2476,$A$1835:$A$2476,$A2722)-SUMIFS(B$1189:B$1832,$A$1189:$A$1832,$A2722)</f>
        <v>0</v>
      </c>
      <c r="D2722">
        <f t="shared" si="307"/>
        <v>0</v>
      </c>
      <c r="E2722">
        <f t="shared" si="307"/>
        <v>0</v>
      </c>
      <c r="F2722">
        <f t="shared" si="307"/>
        <v>0</v>
      </c>
      <c r="G2722">
        <f t="shared" si="307"/>
        <v>0</v>
      </c>
      <c r="H2722">
        <f t="shared" si="307"/>
        <v>0</v>
      </c>
      <c r="I2722">
        <f t="shared" si="307"/>
        <v>0</v>
      </c>
      <c r="J2722">
        <f t="shared" si="307"/>
        <v>0</v>
      </c>
      <c r="K2722">
        <f t="shared" si="307"/>
        <v>0</v>
      </c>
      <c r="L2722">
        <f t="shared" si="307"/>
        <v>0</v>
      </c>
      <c r="M2722">
        <f t="shared" si="307"/>
        <v>0</v>
      </c>
      <c r="N2722">
        <f t="shared" si="307"/>
        <v>0</v>
      </c>
      <c r="O2722">
        <f t="shared" si="307"/>
        <v>0</v>
      </c>
      <c r="P2722">
        <f t="shared" si="307"/>
        <v>0</v>
      </c>
      <c r="Q2722">
        <f t="shared" si="307"/>
        <v>0</v>
      </c>
      <c r="R2722">
        <f t="shared" si="307"/>
        <v>0</v>
      </c>
      <c r="S2722">
        <f t="shared" si="307"/>
        <v>0</v>
      </c>
      <c r="T2722">
        <f t="shared" si="307"/>
        <v>0</v>
      </c>
      <c r="U2722">
        <f t="shared" si="307"/>
        <v>0</v>
      </c>
      <c r="V2722">
        <f t="shared" si="307"/>
        <v>0</v>
      </c>
      <c r="W2722">
        <f t="shared" si="307"/>
        <v>0</v>
      </c>
      <c r="X2722">
        <f t="shared" si="307"/>
        <v>0</v>
      </c>
      <c r="Y2722">
        <f t="shared" si="307"/>
        <v>0</v>
      </c>
      <c r="Z2722">
        <f t="shared" si="307"/>
        <v>0</v>
      </c>
      <c r="AA2722">
        <f t="shared" si="307"/>
        <v>0</v>
      </c>
      <c r="AB2722">
        <f t="shared" si="307"/>
        <v>0</v>
      </c>
      <c r="AC2722">
        <f t="shared" si="307"/>
        <v>0</v>
      </c>
      <c r="AD2722">
        <f t="shared" si="307"/>
        <v>0</v>
      </c>
      <c r="AE2722">
        <f t="shared" si="307"/>
        <v>0</v>
      </c>
      <c r="AF2722">
        <f t="shared" si="307"/>
        <v>0</v>
      </c>
      <c r="AG2722">
        <f t="shared" si="307"/>
        <v>0</v>
      </c>
      <c r="AH2722">
        <f t="shared" si="307"/>
        <v>0</v>
      </c>
      <c r="AI2722">
        <f t="shared" si="307"/>
        <v>0</v>
      </c>
    </row>
    <row r="2723" spans="1:35" x14ac:dyDescent="0.25">
      <c r="A2723">
        <v>468</v>
      </c>
      <c r="C2723">
        <f t="shared" ref="C2723:AI2723" si="308">SUMIFS(C$1835:C$2476,$A$1835:$A$2476,$A2723)-SUMIFS(B$1189:B$1832,$A$1189:$A$1832,$A2723)</f>
        <v>0</v>
      </c>
      <c r="D2723">
        <f t="shared" si="308"/>
        <v>0</v>
      </c>
      <c r="E2723">
        <f t="shared" si="308"/>
        <v>0</v>
      </c>
      <c r="F2723">
        <f t="shared" si="308"/>
        <v>0</v>
      </c>
      <c r="G2723">
        <f t="shared" si="308"/>
        <v>0</v>
      </c>
      <c r="H2723">
        <f t="shared" si="308"/>
        <v>0</v>
      </c>
      <c r="I2723">
        <f t="shared" si="308"/>
        <v>0</v>
      </c>
      <c r="J2723">
        <f t="shared" si="308"/>
        <v>0</v>
      </c>
      <c r="K2723">
        <f t="shared" si="308"/>
        <v>0</v>
      </c>
      <c r="L2723">
        <f t="shared" si="308"/>
        <v>0</v>
      </c>
      <c r="M2723">
        <f t="shared" si="308"/>
        <v>0</v>
      </c>
      <c r="N2723">
        <f t="shared" si="308"/>
        <v>0</v>
      </c>
      <c r="O2723">
        <f t="shared" si="308"/>
        <v>0</v>
      </c>
      <c r="P2723">
        <f t="shared" si="308"/>
        <v>0</v>
      </c>
      <c r="Q2723">
        <f t="shared" si="308"/>
        <v>0</v>
      </c>
      <c r="R2723">
        <f t="shared" si="308"/>
        <v>0</v>
      </c>
      <c r="S2723">
        <f t="shared" si="308"/>
        <v>0</v>
      </c>
      <c r="T2723">
        <f t="shared" si="308"/>
        <v>0</v>
      </c>
      <c r="U2723">
        <f t="shared" si="308"/>
        <v>0</v>
      </c>
      <c r="V2723">
        <f t="shared" si="308"/>
        <v>0</v>
      </c>
      <c r="W2723">
        <f t="shared" si="308"/>
        <v>0</v>
      </c>
      <c r="X2723">
        <f t="shared" si="308"/>
        <v>0</v>
      </c>
      <c r="Y2723">
        <f t="shared" si="308"/>
        <v>0</v>
      </c>
      <c r="Z2723">
        <f t="shared" si="308"/>
        <v>0</v>
      </c>
      <c r="AA2723">
        <f t="shared" si="308"/>
        <v>0</v>
      </c>
      <c r="AB2723">
        <f t="shared" si="308"/>
        <v>0</v>
      </c>
      <c r="AC2723">
        <f t="shared" si="308"/>
        <v>0</v>
      </c>
      <c r="AD2723">
        <f t="shared" si="308"/>
        <v>0</v>
      </c>
      <c r="AE2723">
        <f t="shared" si="308"/>
        <v>0</v>
      </c>
      <c r="AF2723">
        <f t="shared" si="308"/>
        <v>0</v>
      </c>
      <c r="AG2723">
        <f t="shared" si="308"/>
        <v>0</v>
      </c>
      <c r="AH2723">
        <f t="shared" si="308"/>
        <v>0</v>
      </c>
      <c r="AI2723">
        <f t="shared" si="308"/>
        <v>0</v>
      </c>
    </row>
    <row r="2724" spans="1:35" x14ac:dyDescent="0.25">
      <c r="A2724">
        <v>469</v>
      </c>
      <c r="C2724">
        <f t="shared" ref="C2724:AI2724" si="309">SUMIFS(C$1835:C$2476,$A$1835:$A$2476,$A2724)-SUMIFS(B$1189:B$1832,$A$1189:$A$1832,$A2724)</f>
        <v>0</v>
      </c>
      <c r="D2724">
        <f t="shared" si="309"/>
        <v>0</v>
      </c>
      <c r="E2724">
        <f t="shared" si="309"/>
        <v>0</v>
      </c>
      <c r="F2724">
        <f t="shared" si="309"/>
        <v>0</v>
      </c>
      <c r="G2724">
        <f t="shared" si="309"/>
        <v>0</v>
      </c>
      <c r="H2724">
        <f t="shared" si="309"/>
        <v>0</v>
      </c>
      <c r="I2724">
        <f t="shared" si="309"/>
        <v>0</v>
      </c>
      <c r="J2724">
        <f t="shared" si="309"/>
        <v>0</v>
      </c>
      <c r="K2724">
        <f t="shared" si="309"/>
        <v>0</v>
      </c>
      <c r="L2724">
        <f t="shared" si="309"/>
        <v>0</v>
      </c>
      <c r="M2724">
        <f t="shared" si="309"/>
        <v>0</v>
      </c>
      <c r="N2724">
        <f t="shared" si="309"/>
        <v>0</v>
      </c>
      <c r="O2724">
        <f t="shared" si="309"/>
        <v>0</v>
      </c>
      <c r="P2724">
        <f t="shared" si="309"/>
        <v>0</v>
      </c>
      <c r="Q2724">
        <f t="shared" si="309"/>
        <v>0</v>
      </c>
      <c r="R2724">
        <f t="shared" si="309"/>
        <v>0</v>
      </c>
      <c r="S2724">
        <f t="shared" si="309"/>
        <v>0</v>
      </c>
      <c r="T2724">
        <f t="shared" si="309"/>
        <v>0</v>
      </c>
      <c r="U2724">
        <f t="shared" si="309"/>
        <v>0</v>
      </c>
      <c r="V2724">
        <f t="shared" si="309"/>
        <v>0</v>
      </c>
      <c r="W2724">
        <f t="shared" si="309"/>
        <v>0</v>
      </c>
      <c r="X2724">
        <f t="shared" si="309"/>
        <v>0</v>
      </c>
      <c r="Y2724">
        <f t="shared" si="309"/>
        <v>0</v>
      </c>
      <c r="Z2724">
        <f t="shared" si="309"/>
        <v>0</v>
      </c>
      <c r="AA2724">
        <f t="shared" si="309"/>
        <v>0</v>
      </c>
      <c r="AB2724">
        <f t="shared" si="309"/>
        <v>0</v>
      </c>
      <c r="AC2724">
        <f t="shared" si="309"/>
        <v>0</v>
      </c>
      <c r="AD2724">
        <f t="shared" si="309"/>
        <v>0</v>
      </c>
      <c r="AE2724">
        <f t="shared" si="309"/>
        <v>0</v>
      </c>
      <c r="AF2724">
        <f t="shared" si="309"/>
        <v>0</v>
      </c>
      <c r="AG2724">
        <f t="shared" si="309"/>
        <v>0</v>
      </c>
      <c r="AH2724">
        <f t="shared" si="309"/>
        <v>0</v>
      </c>
      <c r="AI2724">
        <f t="shared" si="309"/>
        <v>0</v>
      </c>
    </row>
    <row r="2725" spans="1:35" x14ac:dyDescent="0.25">
      <c r="A2725">
        <v>471</v>
      </c>
      <c r="C2725">
        <f t="shared" ref="C2725:AI2725" si="310">SUMIFS(C$1835:C$2476,$A$1835:$A$2476,$A2725)-SUMIFS(B$1189:B$1832,$A$1189:$A$1832,$A2725)</f>
        <v>0</v>
      </c>
      <c r="D2725">
        <f t="shared" si="310"/>
        <v>0</v>
      </c>
      <c r="E2725">
        <f t="shared" si="310"/>
        <v>0</v>
      </c>
      <c r="F2725">
        <f t="shared" si="310"/>
        <v>0</v>
      </c>
      <c r="G2725">
        <f t="shared" si="310"/>
        <v>0</v>
      </c>
      <c r="H2725">
        <f t="shared" si="310"/>
        <v>0</v>
      </c>
      <c r="I2725">
        <f t="shared" si="310"/>
        <v>0</v>
      </c>
      <c r="J2725">
        <f t="shared" si="310"/>
        <v>0</v>
      </c>
      <c r="K2725">
        <f t="shared" si="310"/>
        <v>0</v>
      </c>
      <c r="L2725">
        <f t="shared" si="310"/>
        <v>0</v>
      </c>
      <c r="M2725">
        <f t="shared" si="310"/>
        <v>0</v>
      </c>
      <c r="N2725">
        <f t="shared" si="310"/>
        <v>0</v>
      </c>
      <c r="O2725">
        <f t="shared" si="310"/>
        <v>0</v>
      </c>
      <c r="P2725">
        <f t="shared" si="310"/>
        <v>0</v>
      </c>
      <c r="Q2725">
        <f t="shared" si="310"/>
        <v>0</v>
      </c>
      <c r="R2725">
        <f t="shared" si="310"/>
        <v>0</v>
      </c>
      <c r="S2725">
        <f t="shared" si="310"/>
        <v>0</v>
      </c>
      <c r="T2725">
        <f t="shared" si="310"/>
        <v>0</v>
      </c>
      <c r="U2725">
        <f t="shared" si="310"/>
        <v>0</v>
      </c>
      <c r="V2725">
        <f t="shared" si="310"/>
        <v>0</v>
      </c>
      <c r="W2725">
        <f t="shared" si="310"/>
        <v>0</v>
      </c>
      <c r="X2725">
        <f t="shared" si="310"/>
        <v>0</v>
      </c>
      <c r="Y2725">
        <f t="shared" si="310"/>
        <v>0</v>
      </c>
      <c r="Z2725">
        <f t="shared" si="310"/>
        <v>0</v>
      </c>
      <c r="AA2725">
        <f t="shared" si="310"/>
        <v>0</v>
      </c>
      <c r="AB2725">
        <f t="shared" si="310"/>
        <v>0</v>
      </c>
      <c r="AC2725">
        <f t="shared" si="310"/>
        <v>0</v>
      </c>
      <c r="AD2725">
        <f t="shared" si="310"/>
        <v>0</v>
      </c>
      <c r="AE2725">
        <f t="shared" si="310"/>
        <v>0</v>
      </c>
      <c r="AF2725">
        <f t="shared" si="310"/>
        <v>0</v>
      </c>
      <c r="AG2725">
        <f t="shared" si="310"/>
        <v>0</v>
      </c>
      <c r="AH2725">
        <f t="shared" si="310"/>
        <v>0</v>
      </c>
      <c r="AI2725">
        <f t="shared" si="310"/>
        <v>0</v>
      </c>
    </row>
    <row r="2726" spans="1:35" x14ac:dyDescent="0.25">
      <c r="A2726">
        <v>472</v>
      </c>
      <c r="C2726">
        <f t="shared" ref="C2726:AI2726" si="311">SUMIFS(C$1835:C$2476,$A$1835:$A$2476,$A2726)-SUMIFS(B$1189:B$1832,$A$1189:$A$1832,$A2726)</f>
        <v>0</v>
      </c>
      <c r="D2726">
        <f t="shared" si="311"/>
        <v>0</v>
      </c>
      <c r="E2726">
        <f t="shared" si="311"/>
        <v>0</v>
      </c>
      <c r="F2726">
        <f t="shared" si="311"/>
        <v>0</v>
      </c>
      <c r="G2726">
        <f t="shared" si="311"/>
        <v>0</v>
      </c>
      <c r="H2726">
        <f t="shared" si="311"/>
        <v>0</v>
      </c>
      <c r="I2726">
        <f t="shared" si="311"/>
        <v>0</v>
      </c>
      <c r="J2726">
        <f t="shared" si="311"/>
        <v>0</v>
      </c>
      <c r="K2726">
        <f t="shared" si="311"/>
        <v>0</v>
      </c>
      <c r="L2726">
        <f t="shared" si="311"/>
        <v>0</v>
      </c>
      <c r="M2726">
        <f t="shared" si="311"/>
        <v>0</v>
      </c>
      <c r="N2726">
        <f t="shared" si="311"/>
        <v>0</v>
      </c>
      <c r="O2726">
        <f t="shared" si="311"/>
        <v>0</v>
      </c>
      <c r="P2726">
        <f t="shared" si="311"/>
        <v>0</v>
      </c>
      <c r="Q2726">
        <f t="shared" si="311"/>
        <v>0</v>
      </c>
      <c r="R2726">
        <f t="shared" si="311"/>
        <v>0</v>
      </c>
      <c r="S2726">
        <f t="shared" si="311"/>
        <v>0</v>
      </c>
      <c r="T2726">
        <f t="shared" si="311"/>
        <v>0</v>
      </c>
      <c r="U2726">
        <f t="shared" si="311"/>
        <v>0</v>
      </c>
      <c r="V2726">
        <f t="shared" si="311"/>
        <v>0</v>
      </c>
      <c r="W2726">
        <f t="shared" si="311"/>
        <v>0</v>
      </c>
      <c r="X2726">
        <f t="shared" si="311"/>
        <v>0</v>
      </c>
      <c r="Y2726">
        <f t="shared" si="311"/>
        <v>0</v>
      </c>
      <c r="Z2726">
        <f t="shared" si="311"/>
        <v>0</v>
      </c>
      <c r="AA2726">
        <f t="shared" si="311"/>
        <v>0</v>
      </c>
      <c r="AB2726">
        <f t="shared" si="311"/>
        <v>0</v>
      </c>
      <c r="AC2726">
        <f t="shared" si="311"/>
        <v>0</v>
      </c>
      <c r="AD2726">
        <f t="shared" si="311"/>
        <v>0</v>
      </c>
      <c r="AE2726">
        <f t="shared" si="311"/>
        <v>0</v>
      </c>
      <c r="AF2726">
        <f t="shared" si="311"/>
        <v>0</v>
      </c>
      <c r="AG2726">
        <f t="shared" si="311"/>
        <v>0</v>
      </c>
      <c r="AH2726">
        <f t="shared" si="311"/>
        <v>0</v>
      </c>
      <c r="AI2726">
        <f t="shared" si="311"/>
        <v>0</v>
      </c>
    </row>
    <row r="2727" spans="1:35" x14ac:dyDescent="0.25">
      <c r="A2727">
        <v>473</v>
      </c>
      <c r="C2727">
        <f t="shared" ref="C2727:AI2727" si="312">SUMIFS(C$1835:C$2476,$A$1835:$A$2476,$A2727)-SUMIFS(B$1189:B$1832,$A$1189:$A$1832,$A2727)</f>
        <v>0</v>
      </c>
      <c r="D2727">
        <f t="shared" si="312"/>
        <v>0</v>
      </c>
      <c r="E2727">
        <f t="shared" si="312"/>
        <v>0</v>
      </c>
      <c r="F2727">
        <f t="shared" si="312"/>
        <v>0</v>
      </c>
      <c r="G2727">
        <f t="shared" si="312"/>
        <v>0</v>
      </c>
      <c r="H2727">
        <f t="shared" si="312"/>
        <v>0</v>
      </c>
      <c r="I2727">
        <f t="shared" si="312"/>
        <v>0</v>
      </c>
      <c r="J2727">
        <f t="shared" si="312"/>
        <v>0</v>
      </c>
      <c r="K2727">
        <f t="shared" si="312"/>
        <v>0</v>
      </c>
      <c r="L2727">
        <f t="shared" si="312"/>
        <v>0</v>
      </c>
      <c r="M2727">
        <f t="shared" si="312"/>
        <v>0</v>
      </c>
      <c r="N2727">
        <f t="shared" si="312"/>
        <v>0</v>
      </c>
      <c r="O2727">
        <f t="shared" si="312"/>
        <v>0</v>
      </c>
      <c r="P2727">
        <f t="shared" si="312"/>
        <v>0</v>
      </c>
      <c r="Q2727">
        <f t="shared" si="312"/>
        <v>0</v>
      </c>
      <c r="R2727">
        <f t="shared" si="312"/>
        <v>0</v>
      </c>
      <c r="S2727">
        <f t="shared" si="312"/>
        <v>0</v>
      </c>
      <c r="T2727">
        <f t="shared" si="312"/>
        <v>0</v>
      </c>
      <c r="U2727">
        <f t="shared" si="312"/>
        <v>0</v>
      </c>
      <c r="V2727">
        <f t="shared" si="312"/>
        <v>0</v>
      </c>
      <c r="W2727">
        <f t="shared" si="312"/>
        <v>0</v>
      </c>
      <c r="X2727">
        <f t="shared" si="312"/>
        <v>0</v>
      </c>
      <c r="Y2727">
        <f t="shared" si="312"/>
        <v>0</v>
      </c>
      <c r="Z2727">
        <f t="shared" si="312"/>
        <v>0</v>
      </c>
      <c r="AA2727">
        <f t="shared" si="312"/>
        <v>0</v>
      </c>
      <c r="AB2727">
        <f t="shared" si="312"/>
        <v>0</v>
      </c>
      <c r="AC2727">
        <f t="shared" si="312"/>
        <v>0</v>
      </c>
      <c r="AD2727">
        <f t="shared" si="312"/>
        <v>0</v>
      </c>
      <c r="AE2727">
        <f t="shared" si="312"/>
        <v>0</v>
      </c>
      <c r="AF2727">
        <f t="shared" si="312"/>
        <v>0</v>
      </c>
      <c r="AG2727">
        <f t="shared" si="312"/>
        <v>0</v>
      </c>
      <c r="AH2727">
        <f t="shared" si="312"/>
        <v>0</v>
      </c>
      <c r="AI2727">
        <f t="shared" si="312"/>
        <v>0</v>
      </c>
    </row>
    <row r="2728" spans="1:35" x14ac:dyDescent="0.25">
      <c r="A2728">
        <v>474</v>
      </c>
      <c r="C2728">
        <f t="shared" ref="C2728:AI2728" si="313">SUMIFS(C$1835:C$2476,$A$1835:$A$2476,$A2728)-SUMIFS(B$1189:B$1832,$A$1189:$A$1832,$A2728)</f>
        <v>0</v>
      </c>
      <c r="D2728">
        <f t="shared" si="313"/>
        <v>0</v>
      </c>
      <c r="E2728">
        <f t="shared" si="313"/>
        <v>0</v>
      </c>
      <c r="F2728">
        <f t="shared" si="313"/>
        <v>0</v>
      </c>
      <c r="G2728">
        <f t="shared" si="313"/>
        <v>0</v>
      </c>
      <c r="H2728">
        <f t="shared" si="313"/>
        <v>0</v>
      </c>
      <c r="I2728">
        <f t="shared" si="313"/>
        <v>0</v>
      </c>
      <c r="J2728">
        <f t="shared" si="313"/>
        <v>0</v>
      </c>
      <c r="K2728">
        <f t="shared" si="313"/>
        <v>0</v>
      </c>
      <c r="L2728">
        <f t="shared" si="313"/>
        <v>0</v>
      </c>
      <c r="M2728">
        <f t="shared" si="313"/>
        <v>0</v>
      </c>
      <c r="N2728">
        <f t="shared" si="313"/>
        <v>0</v>
      </c>
      <c r="O2728">
        <f t="shared" si="313"/>
        <v>0</v>
      </c>
      <c r="P2728">
        <f t="shared" si="313"/>
        <v>0</v>
      </c>
      <c r="Q2728">
        <f t="shared" si="313"/>
        <v>0</v>
      </c>
      <c r="R2728">
        <f t="shared" si="313"/>
        <v>0</v>
      </c>
      <c r="S2728">
        <f t="shared" si="313"/>
        <v>0</v>
      </c>
      <c r="T2728">
        <f t="shared" si="313"/>
        <v>0</v>
      </c>
      <c r="U2728">
        <f t="shared" si="313"/>
        <v>0</v>
      </c>
      <c r="V2728">
        <f t="shared" si="313"/>
        <v>0</v>
      </c>
      <c r="W2728">
        <f t="shared" si="313"/>
        <v>0</v>
      </c>
      <c r="X2728">
        <f t="shared" si="313"/>
        <v>0</v>
      </c>
      <c r="Y2728">
        <f t="shared" si="313"/>
        <v>0</v>
      </c>
      <c r="Z2728">
        <f t="shared" si="313"/>
        <v>0</v>
      </c>
      <c r="AA2728">
        <f t="shared" si="313"/>
        <v>0</v>
      </c>
      <c r="AB2728">
        <f t="shared" si="313"/>
        <v>0</v>
      </c>
      <c r="AC2728">
        <f t="shared" si="313"/>
        <v>0</v>
      </c>
      <c r="AD2728">
        <f t="shared" si="313"/>
        <v>0</v>
      </c>
      <c r="AE2728">
        <f t="shared" si="313"/>
        <v>0</v>
      </c>
      <c r="AF2728">
        <f t="shared" si="313"/>
        <v>0</v>
      </c>
      <c r="AG2728">
        <f t="shared" si="313"/>
        <v>0</v>
      </c>
      <c r="AH2728">
        <f t="shared" si="313"/>
        <v>0</v>
      </c>
      <c r="AI2728">
        <f t="shared" si="313"/>
        <v>0</v>
      </c>
    </row>
    <row r="2729" spans="1:35" x14ac:dyDescent="0.25">
      <c r="A2729">
        <v>475</v>
      </c>
      <c r="C2729">
        <f t="shared" ref="C2729:AI2729" si="314">SUMIFS(C$1835:C$2476,$A$1835:$A$2476,$A2729)-SUMIFS(B$1189:B$1832,$A$1189:$A$1832,$A2729)</f>
        <v>0</v>
      </c>
      <c r="D2729">
        <f t="shared" si="314"/>
        <v>0</v>
      </c>
      <c r="E2729">
        <f t="shared" si="314"/>
        <v>0</v>
      </c>
      <c r="F2729">
        <f t="shared" si="314"/>
        <v>0</v>
      </c>
      <c r="G2729">
        <f t="shared" si="314"/>
        <v>0</v>
      </c>
      <c r="H2729">
        <f t="shared" si="314"/>
        <v>0</v>
      </c>
      <c r="I2729">
        <f t="shared" si="314"/>
        <v>0</v>
      </c>
      <c r="J2729">
        <f t="shared" si="314"/>
        <v>0</v>
      </c>
      <c r="K2729">
        <f t="shared" si="314"/>
        <v>0</v>
      </c>
      <c r="L2729">
        <f t="shared" si="314"/>
        <v>0</v>
      </c>
      <c r="M2729">
        <f t="shared" si="314"/>
        <v>0</v>
      </c>
      <c r="N2729">
        <f t="shared" si="314"/>
        <v>0</v>
      </c>
      <c r="O2729">
        <f t="shared" si="314"/>
        <v>0</v>
      </c>
      <c r="P2729">
        <f t="shared" si="314"/>
        <v>0</v>
      </c>
      <c r="Q2729">
        <f t="shared" si="314"/>
        <v>0</v>
      </c>
      <c r="R2729">
        <f t="shared" si="314"/>
        <v>0</v>
      </c>
      <c r="S2729">
        <f t="shared" si="314"/>
        <v>0</v>
      </c>
      <c r="T2729">
        <f t="shared" si="314"/>
        <v>0</v>
      </c>
      <c r="U2729">
        <f t="shared" si="314"/>
        <v>0</v>
      </c>
      <c r="V2729">
        <f t="shared" si="314"/>
        <v>0</v>
      </c>
      <c r="W2729">
        <f t="shared" si="314"/>
        <v>0</v>
      </c>
      <c r="X2729">
        <f t="shared" si="314"/>
        <v>0</v>
      </c>
      <c r="Y2729">
        <f t="shared" si="314"/>
        <v>0</v>
      </c>
      <c r="Z2729">
        <f t="shared" si="314"/>
        <v>0</v>
      </c>
      <c r="AA2729">
        <f t="shared" si="314"/>
        <v>0</v>
      </c>
      <c r="AB2729">
        <f t="shared" si="314"/>
        <v>0</v>
      </c>
      <c r="AC2729">
        <f t="shared" si="314"/>
        <v>0</v>
      </c>
      <c r="AD2729">
        <f t="shared" si="314"/>
        <v>0</v>
      </c>
      <c r="AE2729">
        <f t="shared" si="314"/>
        <v>0</v>
      </c>
      <c r="AF2729">
        <f t="shared" si="314"/>
        <v>0</v>
      </c>
      <c r="AG2729">
        <f t="shared" si="314"/>
        <v>0</v>
      </c>
      <c r="AH2729">
        <f t="shared" si="314"/>
        <v>0</v>
      </c>
      <c r="AI2729">
        <f t="shared" si="314"/>
        <v>0</v>
      </c>
    </row>
    <row r="2730" spans="1:35" x14ac:dyDescent="0.25">
      <c r="A2730">
        <v>476</v>
      </c>
      <c r="C2730">
        <f t="shared" ref="C2730:AI2730" si="315">SUMIFS(C$1835:C$2476,$A$1835:$A$2476,$A2730)-SUMIFS(B$1189:B$1832,$A$1189:$A$1832,$A2730)</f>
        <v>0</v>
      </c>
      <c r="D2730">
        <f t="shared" si="315"/>
        <v>0</v>
      </c>
      <c r="E2730">
        <f t="shared" si="315"/>
        <v>0</v>
      </c>
      <c r="F2730">
        <f t="shared" si="315"/>
        <v>0</v>
      </c>
      <c r="G2730">
        <f t="shared" si="315"/>
        <v>0</v>
      </c>
      <c r="H2730">
        <f t="shared" si="315"/>
        <v>0</v>
      </c>
      <c r="I2730">
        <f t="shared" si="315"/>
        <v>0</v>
      </c>
      <c r="J2730">
        <f t="shared" si="315"/>
        <v>0</v>
      </c>
      <c r="K2730">
        <f t="shared" si="315"/>
        <v>0</v>
      </c>
      <c r="L2730">
        <f t="shared" si="315"/>
        <v>0</v>
      </c>
      <c r="M2730">
        <f t="shared" si="315"/>
        <v>0</v>
      </c>
      <c r="N2730">
        <f t="shared" si="315"/>
        <v>0</v>
      </c>
      <c r="O2730">
        <f t="shared" si="315"/>
        <v>0</v>
      </c>
      <c r="P2730">
        <f t="shared" si="315"/>
        <v>0</v>
      </c>
      <c r="Q2730">
        <f t="shared" si="315"/>
        <v>0</v>
      </c>
      <c r="R2730">
        <f t="shared" si="315"/>
        <v>0</v>
      </c>
      <c r="S2730">
        <f t="shared" si="315"/>
        <v>0</v>
      </c>
      <c r="T2730">
        <f t="shared" si="315"/>
        <v>0</v>
      </c>
      <c r="U2730">
        <f t="shared" si="315"/>
        <v>0</v>
      </c>
      <c r="V2730">
        <f t="shared" si="315"/>
        <v>0</v>
      </c>
      <c r="W2730">
        <f t="shared" si="315"/>
        <v>0</v>
      </c>
      <c r="X2730">
        <f t="shared" si="315"/>
        <v>0</v>
      </c>
      <c r="Y2730">
        <f t="shared" si="315"/>
        <v>0</v>
      </c>
      <c r="Z2730">
        <f t="shared" si="315"/>
        <v>0</v>
      </c>
      <c r="AA2730">
        <f t="shared" si="315"/>
        <v>0</v>
      </c>
      <c r="AB2730">
        <f t="shared" si="315"/>
        <v>0</v>
      </c>
      <c r="AC2730">
        <f t="shared" si="315"/>
        <v>0</v>
      </c>
      <c r="AD2730">
        <f t="shared" si="315"/>
        <v>0</v>
      </c>
      <c r="AE2730">
        <f t="shared" si="315"/>
        <v>0</v>
      </c>
      <c r="AF2730">
        <f t="shared" si="315"/>
        <v>0</v>
      </c>
      <c r="AG2730">
        <f t="shared" si="315"/>
        <v>0</v>
      </c>
      <c r="AH2730">
        <f t="shared" si="315"/>
        <v>0</v>
      </c>
      <c r="AI2730">
        <f t="shared" si="315"/>
        <v>0</v>
      </c>
    </row>
    <row r="2731" spans="1:35" x14ac:dyDescent="0.25">
      <c r="A2731">
        <v>478</v>
      </c>
      <c r="C2731">
        <f t="shared" ref="C2731:AI2731" si="316">SUMIFS(C$1835:C$2476,$A$1835:$A$2476,$A2731)-SUMIFS(B$1189:B$1832,$A$1189:$A$1832,$A2731)</f>
        <v>0</v>
      </c>
      <c r="D2731">
        <f t="shared" si="316"/>
        <v>0</v>
      </c>
      <c r="E2731">
        <f t="shared" si="316"/>
        <v>0</v>
      </c>
      <c r="F2731">
        <f t="shared" si="316"/>
        <v>0</v>
      </c>
      <c r="G2731">
        <f t="shared" si="316"/>
        <v>0</v>
      </c>
      <c r="H2731">
        <f t="shared" si="316"/>
        <v>0</v>
      </c>
      <c r="I2731">
        <f t="shared" si="316"/>
        <v>0</v>
      </c>
      <c r="J2731">
        <f t="shared" si="316"/>
        <v>0</v>
      </c>
      <c r="K2731">
        <f t="shared" si="316"/>
        <v>0</v>
      </c>
      <c r="L2731">
        <f t="shared" si="316"/>
        <v>0</v>
      </c>
      <c r="M2731">
        <f t="shared" si="316"/>
        <v>0</v>
      </c>
      <c r="N2731">
        <f t="shared" si="316"/>
        <v>0</v>
      </c>
      <c r="O2731">
        <f t="shared" si="316"/>
        <v>0</v>
      </c>
      <c r="P2731">
        <f t="shared" si="316"/>
        <v>0</v>
      </c>
      <c r="Q2731">
        <f t="shared" si="316"/>
        <v>0</v>
      </c>
      <c r="R2731">
        <f t="shared" si="316"/>
        <v>0</v>
      </c>
      <c r="S2731">
        <f t="shared" si="316"/>
        <v>0</v>
      </c>
      <c r="T2731">
        <f t="shared" si="316"/>
        <v>0</v>
      </c>
      <c r="U2731">
        <f t="shared" si="316"/>
        <v>0</v>
      </c>
      <c r="V2731">
        <f t="shared" si="316"/>
        <v>0</v>
      </c>
      <c r="W2731">
        <f t="shared" si="316"/>
        <v>0</v>
      </c>
      <c r="X2731">
        <f t="shared" si="316"/>
        <v>0</v>
      </c>
      <c r="Y2731">
        <f t="shared" si="316"/>
        <v>0</v>
      </c>
      <c r="Z2731">
        <f t="shared" si="316"/>
        <v>0</v>
      </c>
      <c r="AA2731">
        <f t="shared" si="316"/>
        <v>0</v>
      </c>
      <c r="AB2731">
        <f t="shared" si="316"/>
        <v>0</v>
      </c>
      <c r="AC2731">
        <f t="shared" si="316"/>
        <v>0</v>
      </c>
      <c r="AD2731">
        <f t="shared" si="316"/>
        <v>0</v>
      </c>
      <c r="AE2731">
        <f t="shared" si="316"/>
        <v>0</v>
      </c>
      <c r="AF2731">
        <f t="shared" si="316"/>
        <v>0</v>
      </c>
      <c r="AG2731">
        <f t="shared" si="316"/>
        <v>0</v>
      </c>
      <c r="AH2731">
        <f t="shared" si="316"/>
        <v>0</v>
      </c>
      <c r="AI2731">
        <f t="shared" si="316"/>
        <v>0</v>
      </c>
    </row>
    <row r="2732" spans="1:35" x14ac:dyDescent="0.25">
      <c r="A2732">
        <v>479</v>
      </c>
      <c r="C2732">
        <f t="shared" ref="C2732:AI2732" si="317">SUMIFS(C$1835:C$2476,$A$1835:$A$2476,$A2732)-SUMIFS(B$1189:B$1832,$A$1189:$A$1832,$A2732)</f>
        <v>0</v>
      </c>
      <c r="D2732">
        <f t="shared" si="317"/>
        <v>0</v>
      </c>
      <c r="E2732">
        <f t="shared" si="317"/>
        <v>0</v>
      </c>
      <c r="F2732">
        <f t="shared" si="317"/>
        <v>0</v>
      </c>
      <c r="G2732">
        <f t="shared" si="317"/>
        <v>0</v>
      </c>
      <c r="H2732">
        <f t="shared" si="317"/>
        <v>0</v>
      </c>
      <c r="I2732">
        <f t="shared" si="317"/>
        <v>0</v>
      </c>
      <c r="J2732">
        <f t="shared" si="317"/>
        <v>0</v>
      </c>
      <c r="K2732">
        <f t="shared" si="317"/>
        <v>0</v>
      </c>
      <c r="L2732">
        <f t="shared" si="317"/>
        <v>0</v>
      </c>
      <c r="M2732">
        <f t="shared" si="317"/>
        <v>0</v>
      </c>
      <c r="N2732">
        <f t="shared" si="317"/>
        <v>0</v>
      </c>
      <c r="O2732">
        <f t="shared" si="317"/>
        <v>0</v>
      </c>
      <c r="P2732">
        <f t="shared" si="317"/>
        <v>0</v>
      </c>
      <c r="Q2732">
        <f t="shared" si="317"/>
        <v>0</v>
      </c>
      <c r="R2732">
        <f t="shared" si="317"/>
        <v>0</v>
      </c>
      <c r="S2732">
        <f t="shared" si="317"/>
        <v>0</v>
      </c>
      <c r="T2732">
        <f t="shared" si="317"/>
        <v>0</v>
      </c>
      <c r="U2732">
        <f t="shared" si="317"/>
        <v>0</v>
      </c>
      <c r="V2732">
        <f t="shared" si="317"/>
        <v>0</v>
      </c>
      <c r="W2732">
        <f t="shared" si="317"/>
        <v>0</v>
      </c>
      <c r="X2732">
        <f t="shared" si="317"/>
        <v>0</v>
      </c>
      <c r="Y2732">
        <f t="shared" si="317"/>
        <v>0</v>
      </c>
      <c r="Z2732">
        <f t="shared" si="317"/>
        <v>0</v>
      </c>
      <c r="AA2732">
        <f t="shared" si="317"/>
        <v>0</v>
      </c>
      <c r="AB2732">
        <f t="shared" si="317"/>
        <v>0</v>
      </c>
      <c r="AC2732">
        <f t="shared" si="317"/>
        <v>0</v>
      </c>
      <c r="AD2732">
        <f t="shared" si="317"/>
        <v>0</v>
      </c>
      <c r="AE2732">
        <f t="shared" si="317"/>
        <v>0</v>
      </c>
      <c r="AF2732">
        <f t="shared" si="317"/>
        <v>0</v>
      </c>
      <c r="AG2732">
        <f t="shared" si="317"/>
        <v>0</v>
      </c>
      <c r="AH2732">
        <f t="shared" si="317"/>
        <v>0</v>
      </c>
      <c r="AI2732">
        <f t="shared" si="317"/>
        <v>0</v>
      </c>
    </row>
    <row r="2733" spans="1:35" x14ac:dyDescent="0.25">
      <c r="A2733">
        <v>481</v>
      </c>
      <c r="C2733">
        <f t="shared" ref="C2733:AI2733" si="318">SUMIFS(C$1835:C$2476,$A$1835:$A$2476,$A2733)-SUMIFS(B$1189:B$1832,$A$1189:$A$1832,$A2733)</f>
        <v>0</v>
      </c>
      <c r="D2733">
        <f t="shared" si="318"/>
        <v>0</v>
      </c>
      <c r="E2733">
        <f t="shared" si="318"/>
        <v>0</v>
      </c>
      <c r="F2733">
        <f t="shared" si="318"/>
        <v>0</v>
      </c>
      <c r="G2733">
        <f t="shared" si="318"/>
        <v>0</v>
      </c>
      <c r="H2733">
        <f t="shared" si="318"/>
        <v>0</v>
      </c>
      <c r="I2733">
        <f t="shared" si="318"/>
        <v>0</v>
      </c>
      <c r="J2733">
        <f t="shared" si="318"/>
        <v>0</v>
      </c>
      <c r="K2733">
        <f t="shared" si="318"/>
        <v>0</v>
      </c>
      <c r="L2733">
        <f t="shared" si="318"/>
        <v>0</v>
      </c>
      <c r="M2733">
        <f t="shared" si="318"/>
        <v>0</v>
      </c>
      <c r="N2733">
        <f t="shared" si="318"/>
        <v>0</v>
      </c>
      <c r="O2733">
        <f t="shared" si="318"/>
        <v>0</v>
      </c>
      <c r="P2733">
        <f t="shared" si="318"/>
        <v>0</v>
      </c>
      <c r="Q2733">
        <f t="shared" si="318"/>
        <v>0</v>
      </c>
      <c r="R2733">
        <f t="shared" si="318"/>
        <v>0</v>
      </c>
      <c r="S2733">
        <f t="shared" si="318"/>
        <v>0</v>
      </c>
      <c r="T2733">
        <f t="shared" si="318"/>
        <v>0</v>
      </c>
      <c r="U2733">
        <f t="shared" si="318"/>
        <v>0</v>
      </c>
      <c r="V2733">
        <f t="shared" si="318"/>
        <v>0</v>
      </c>
      <c r="W2733">
        <f t="shared" si="318"/>
        <v>0</v>
      </c>
      <c r="X2733">
        <f t="shared" si="318"/>
        <v>0</v>
      </c>
      <c r="Y2733">
        <f t="shared" si="318"/>
        <v>0</v>
      </c>
      <c r="Z2733">
        <f t="shared" si="318"/>
        <v>0</v>
      </c>
      <c r="AA2733">
        <f t="shared" si="318"/>
        <v>0</v>
      </c>
      <c r="AB2733">
        <f t="shared" si="318"/>
        <v>0</v>
      </c>
      <c r="AC2733">
        <f t="shared" si="318"/>
        <v>0</v>
      </c>
      <c r="AD2733">
        <f t="shared" si="318"/>
        <v>0</v>
      </c>
      <c r="AE2733">
        <f t="shared" si="318"/>
        <v>0</v>
      </c>
      <c r="AF2733">
        <f t="shared" si="318"/>
        <v>0</v>
      </c>
      <c r="AG2733">
        <f t="shared" si="318"/>
        <v>0</v>
      </c>
      <c r="AH2733">
        <f t="shared" si="318"/>
        <v>0</v>
      </c>
      <c r="AI2733">
        <f t="shared" si="318"/>
        <v>0</v>
      </c>
    </row>
    <row r="2734" spans="1:35" x14ac:dyDescent="0.25">
      <c r="A2734">
        <v>482</v>
      </c>
      <c r="C2734">
        <f t="shared" ref="C2734:AI2734" si="319">SUMIFS(C$1835:C$2476,$A$1835:$A$2476,$A2734)-SUMIFS(B$1189:B$1832,$A$1189:$A$1832,$A2734)</f>
        <v>0</v>
      </c>
      <c r="D2734">
        <f t="shared" si="319"/>
        <v>0</v>
      </c>
      <c r="E2734">
        <f t="shared" si="319"/>
        <v>0</v>
      </c>
      <c r="F2734">
        <f t="shared" si="319"/>
        <v>0</v>
      </c>
      <c r="G2734">
        <f t="shared" si="319"/>
        <v>0</v>
      </c>
      <c r="H2734">
        <f t="shared" si="319"/>
        <v>0</v>
      </c>
      <c r="I2734">
        <f t="shared" si="319"/>
        <v>0</v>
      </c>
      <c r="J2734">
        <f t="shared" si="319"/>
        <v>0</v>
      </c>
      <c r="K2734">
        <f t="shared" si="319"/>
        <v>0</v>
      </c>
      <c r="L2734">
        <f t="shared" si="319"/>
        <v>0</v>
      </c>
      <c r="M2734">
        <f t="shared" si="319"/>
        <v>0</v>
      </c>
      <c r="N2734">
        <f t="shared" si="319"/>
        <v>0</v>
      </c>
      <c r="O2734">
        <f t="shared" si="319"/>
        <v>0</v>
      </c>
      <c r="P2734">
        <f t="shared" si="319"/>
        <v>0</v>
      </c>
      <c r="Q2734">
        <f t="shared" si="319"/>
        <v>0</v>
      </c>
      <c r="R2734">
        <f t="shared" si="319"/>
        <v>0</v>
      </c>
      <c r="S2734">
        <f t="shared" si="319"/>
        <v>0</v>
      </c>
      <c r="T2734">
        <f t="shared" si="319"/>
        <v>0</v>
      </c>
      <c r="U2734">
        <f t="shared" si="319"/>
        <v>0</v>
      </c>
      <c r="V2734">
        <f t="shared" si="319"/>
        <v>0</v>
      </c>
      <c r="W2734">
        <f t="shared" si="319"/>
        <v>0</v>
      </c>
      <c r="X2734">
        <f t="shared" si="319"/>
        <v>0</v>
      </c>
      <c r="Y2734">
        <f t="shared" si="319"/>
        <v>0</v>
      </c>
      <c r="Z2734">
        <f t="shared" si="319"/>
        <v>0</v>
      </c>
      <c r="AA2734">
        <f t="shared" si="319"/>
        <v>0</v>
      </c>
      <c r="AB2734">
        <f t="shared" si="319"/>
        <v>0</v>
      </c>
      <c r="AC2734">
        <f t="shared" si="319"/>
        <v>0</v>
      </c>
      <c r="AD2734">
        <f t="shared" si="319"/>
        <v>0</v>
      </c>
      <c r="AE2734">
        <f t="shared" si="319"/>
        <v>0</v>
      </c>
      <c r="AF2734">
        <f t="shared" si="319"/>
        <v>0</v>
      </c>
      <c r="AG2734">
        <f t="shared" si="319"/>
        <v>0</v>
      </c>
      <c r="AH2734">
        <f t="shared" si="319"/>
        <v>0</v>
      </c>
      <c r="AI2734">
        <f t="shared" si="319"/>
        <v>0</v>
      </c>
    </row>
    <row r="2735" spans="1:35" x14ac:dyDescent="0.25">
      <c r="A2735">
        <v>484</v>
      </c>
      <c r="C2735">
        <f t="shared" ref="C2735:AI2735" si="320">SUMIFS(C$1835:C$2476,$A$1835:$A$2476,$A2735)-SUMIFS(B$1189:B$1832,$A$1189:$A$1832,$A2735)</f>
        <v>0</v>
      </c>
      <c r="D2735">
        <f t="shared" si="320"/>
        <v>0</v>
      </c>
      <c r="E2735">
        <f t="shared" si="320"/>
        <v>0</v>
      </c>
      <c r="F2735">
        <f t="shared" si="320"/>
        <v>0</v>
      </c>
      <c r="G2735">
        <f t="shared" si="320"/>
        <v>0</v>
      </c>
      <c r="H2735">
        <f t="shared" si="320"/>
        <v>0</v>
      </c>
      <c r="I2735">
        <f t="shared" si="320"/>
        <v>0</v>
      </c>
      <c r="J2735">
        <f t="shared" si="320"/>
        <v>0</v>
      </c>
      <c r="K2735">
        <f t="shared" si="320"/>
        <v>0</v>
      </c>
      <c r="L2735">
        <f t="shared" si="320"/>
        <v>0</v>
      </c>
      <c r="M2735">
        <f t="shared" si="320"/>
        <v>0</v>
      </c>
      <c r="N2735">
        <f t="shared" si="320"/>
        <v>0</v>
      </c>
      <c r="O2735">
        <f t="shared" si="320"/>
        <v>0</v>
      </c>
      <c r="P2735">
        <f t="shared" si="320"/>
        <v>0</v>
      </c>
      <c r="Q2735">
        <f t="shared" si="320"/>
        <v>0</v>
      </c>
      <c r="R2735">
        <f t="shared" si="320"/>
        <v>0</v>
      </c>
      <c r="S2735">
        <f t="shared" si="320"/>
        <v>0</v>
      </c>
      <c r="T2735">
        <f t="shared" si="320"/>
        <v>0</v>
      </c>
      <c r="U2735">
        <f t="shared" si="320"/>
        <v>0</v>
      </c>
      <c r="V2735">
        <f t="shared" si="320"/>
        <v>0</v>
      </c>
      <c r="W2735">
        <f t="shared" si="320"/>
        <v>0</v>
      </c>
      <c r="X2735">
        <f t="shared" si="320"/>
        <v>0</v>
      </c>
      <c r="Y2735">
        <f t="shared" si="320"/>
        <v>0</v>
      </c>
      <c r="Z2735">
        <f t="shared" si="320"/>
        <v>0</v>
      </c>
      <c r="AA2735">
        <f t="shared" si="320"/>
        <v>0</v>
      </c>
      <c r="AB2735">
        <f t="shared" si="320"/>
        <v>0</v>
      </c>
      <c r="AC2735">
        <f t="shared" si="320"/>
        <v>0</v>
      </c>
      <c r="AD2735">
        <f t="shared" si="320"/>
        <v>0</v>
      </c>
      <c r="AE2735">
        <f t="shared" si="320"/>
        <v>0</v>
      </c>
      <c r="AF2735">
        <f t="shared" si="320"/>
        <v>0</v>
      </c>
      <c r="AG2735">
        <f t="shared" si="320"/>
        <v>0</v>
      </c>
      <c r="AH2735">
        <f t="shared" si="320"/>
        <v>0</v>
      </c>
      <c r="AI2735">
        <f t="shared" si="320"/>
        <v>0</v>
      </c>
    </row>
    <row r="2736" spans="1:35" x14ac:dyDescent="0.25">
      <c r="A2736">
        <v>489</v>
      </c>
      <c r="C2736">
        <f t="shared" ref="C2736:AI2736" si="321">SUMIFS(C$1835:C$2476,$A$1835:$A$2476,$A2736)-SUMIFS(B$1189:B$1832,$A$1189:$A$1832,$A2736)</f>
        <v>0</v>
      </c>
      <c r="D2736">
        <f t="shared" si="321"/>
        <v>0</v>
      </c>
      <c r="E2736">
        <f t="shared" si="321"/>
        <v>0</v>
      </c>
      <c r="F2736">
        <f t="shared" si="321"/>
        <v>0</v>
      </c>
      <c r="G2736">
        <f t="shared" si="321"/>
        <v>0</v>
      </c>
      <c r="H2736">
        <f t="shared" si="321"/>
        <v>0</v>
      </c>
      <c r="I2736">
        <f t="shared" si="321"/>
        <v>0</v>
      </c>
      <c r="J2736">
        <f t="shared" si="321"/>
        <v>0</v>
      </c>
      <c r="K2736">
        <f t="shared" si="321"/>
        <v>0</v>
      </c>
      <c r="L2736">
        <f t="shared" si="321"/>
        <v>0</v>
      </c>
      <c r="M2736">
        <f t="shared" si="321"/>
        <v>0</v>
      </c>
      <c r="N2736">
        <f t="shared" si="321"/>
        <v>0</v>
      </c>
      <c r="O2736">
        <f t="shared" si="321"/>
        <v>0</v>
      </c>
      <c r="P2736">
        <f t="shared" si="321"/>
        <v>0</v>
      </c>
      <c r="Q2736">
        <f t="shared" si="321"/>
        <v>0</v>
      </c>
      <c r="R2736">
        <f t="shared" si="321"/>
        <v>0</v>
      </c>
      <c r="S2736">
        <f t="shared" si="321"/>
        <v>0</v>
      </c>
      <c r="T2736">
        <f t="shared" si="321"/>
        <v>0</v>
      </c>
      <c r="U2736">
        <f t="shared" si="321"/>
        <v>0</v>
      </c>
      <c r="V2736">
        <f t="shared" si="321"/>
        <v>0</v>
      </c>
      <c r="W2736">
        <f t="shared" si="321"/>
        <v>0</v>
      </c>
      <c r="X2736">
        <f t="shared" si="321"/>
        <v>0</v>
      </c>
      <c r="Y2736">
        <f t="shared" si="321"/>
        <v>0</v>
      </c>
      <c r="Z2736">
        <f t="shared" si="321"/>
        <v>0</v>
      </c>
      <c r="AA2736">
        <f t="shared" si="321"/>
        <v>0</v>
      </c>
      <c r="AB2736">
        <f t="shared" si="321"/>
        <v>0</v>
      </c>
      <c r="AC2736">
        <f t="shared" si="321"/>
        <v>0</v>
      </c>
      <c r="AD2736">
        <f t="shared" si="321"/>
        <v>0</v>
      </c>
      <c r="AE2736">
        <f t="shared" si="321"/>
        <v>0</v>
      </c>
      <c r="AF2736">
        <f t="shared" si="321"/>
        <v>0</v>
      </c>
      <c r="AG2736">
        <f t="shared" si="321"/>
        <v>0</v>
      </c>
      <c r="AH2736">
        <f t="shared" si="321"/>
        <v>0</v>
      </c>
      <c r="AI2736">
        <f t="shared" si="321"/>
        <v>0</v>
      </c>
    </row>
    <row r="2737" spans="1:35" x14ac:dyDescent="0.25">
      <c r="A2737">
        <v>491</v>
      </c>
      <c r="C2737">
        <f t="shared" ref="C2737:AI2737" si="322">SUMIFS(C$1835:C$2476,$A$1835:$A$2476,$A2737)-SUMIFS(B$1189:B$1832,$A$1189:$A$1832,$A2737)</f>
        <v>0</v>
      </c>
      <c r="D2737">
        <f t="shared" si="322"/>
        <v>0</v>
      </c>
      <c r="E2737">
        <f t="shared" si="322"/>
        <v>0</v>
      </c>
      <c r="F2737">
        <f t="shared" si="322"/>
        <v>0</v>
      </c>
      <c r="G2737">
        <f t="shared" si="322"/>
        <v>0</v>
      </c>
      <c r="H2737">
        <f t="shared" si="322"/>
        <v>0</v>
      </c>
      <c r="I2737">
        <f t="shared" si="322"/>
        <v>0</v>
      </c>
      <c r="J2737">
        <f t="shared" si="322"/>
        <v>0</v>
      </c>
      <c r="K2737">
        <f t="shared" si="322"/>
        <v>0</v>
      </c>
      <c r="L2737">
        <f t="shared" si="322"/>
        <v>0</v>
      </c>
      <c r="M2737">
        <f t="shared" si="322"/>
        <v>0</v>
      </c>
      <c r="N2737">
        <f t="shared" si="322"/>
        <v>0</v>
      </c>
      <c r="O2737">
        <f t="shared" si="322"/>
        <v>0</v>
      </c>
      <c r="P2737">
        <f t="shared" si="322"/>
        <v>0</v>
      </c>
      <c r="Q2737">
        <f t="shared" si="322"/>
        <v>0</v>
      </c>
      <c r="R2737">
        <f t="shared" si="322"/>
        <v>0</v>
      </c>
      <c r="S2737">
        <f t="shared" si="322"/>
        <v>0</v>
      </c>
      <c r="T2737">
        <f t="shared" si="322"/>
        <v>0</v>
      </c>
      <c r="U2737">
        <f t="shared" si="322"/>
        <v>0</v>
      </c>
      <c r="V2737">
        <f t="shared" si="322"/>
        <v>0</v>
      </c>
      <c r="W2737">
        <f t="shared" si="322"/>
        <v>0</v>
      </c>
      <c r="X2737">
        <f t="shared" si="322"/>
        <v>0</v>
      </c>
      <c r="Y2737">
        <f t="shared" si="322"/>
        <v>0</v>
      </c>
      <c r="Z2737">
        <f t="shared" si="322"/>
        <v>0</v>
      </c>
      <c r="AA2737">
        <f t="shared" si="322"/>
        <v>0</v>
      </c>
      <c r="AB2737">
        <f t="shared" si="322"/>
        <v>0</v>
      </c>
      <c r="AC2737">
        <f t="shared" si="322"/>
        <v>0</v>
      </c>
      <c r="AD2737">
        <f t="shared" si="322"/>
        <v>0</v>
      </c>
      <c r="AE2737">
        <f t="shared" si="322"/>
        <v>0</v>
      </c>
      <c r="AF2737">
        <f t="shared" si="322"/>
        <v>0</v>
      </c>
      <c r="AG2737">
        <f t="shared" si="322"/>
        <v>0</v>
      </c>
      <c r="AH2737">
        <f t="shared" si="322"/>
        <v>0</v>
      </c>
      <c r="AI2737">
        <f t="shared" si="322"/>
        <v>0</v>
      </c>
    </row>
    <row r="2738" spans="1:35" x14ac:dyDescent="0.25">
      <c r="A2738">
        <v>498</v>
      </c>
      <c r="C2738">
        <f t="shared" ref="C2738:AI2738" si="323">SUMIFS(C$1835:C$2476,$A$1835:$A$2476,$A2738)-SUMIFS(B$1189:B$1832,$A$1189:$A$1832,$A2738)</f>
        <v>0</v>
      </c>
      <c r="D2738">
        <f t="shared" si="323"/>
        <v>0</v>
      </c>
      <c r="E2738">
        <f t="shared" si="323"/>
        <v>0</v>
      </c>
      <c r="F2738">
        <f t="shared" si="323"/>
        <v>0</v>
      </c>
      <c r="G2738">
        <f t="shared" si="323"/>
        <v>0</v>
      </c>
      <c r="H2738">
        <f t="shared" si="323"/>
        <v>0</v>
      </c>
      <c r="I2738">
        <f t="shared" si="323"/>
        <v>0</v>
      </c>
      <c r="J2738">
        <f t="shared" si="323"/>
        <v>0</v>
      </c>
      <c r="K2738">
        <f t="shared" si="323"/>
        <v>0</v>
      </c>
      <c r="L2738">
        <f t="shared" si="323"/>
        <v>0</v>
      </c>
      <c r="M2738">
        <f t="shared" si="323"/>
        <v>0</v>
      </c>
      <c r="N2738">
        <f t="shared" si="323"/>
        <v>0</v>
      </c>
      <c r="O2738">
        <f t="shared" si="323"/>
        <v>0</v>
      </c>
      <c r="P2738">
        <f t="shared" si="323"/>
        <v>0</v>
      </c>
      <c r="Q2738">
        <f t="shared" si="323"/>
        <v>0</v>
      </c>
      <c r="R2738">
        <f t="shared" si="323"/>
        <v>0</v>
      </c>
      <c r="S2738">
        <f t="shared" si="323"/>
        <v>0</v>
      </c>
      <c r="T2738">
        <f t="shared" si="323"/>
        <v>0</v>
      </c>
      <c r="U2738">
        <f t="shared" si="323"/>
        <v>0</v>
      </c>
      <c r="V2738">
        <f t="shared" si="323"/>
        <v>0</v>
      </c>
      <c r="W2738">
        <f t="shared" si="323"/>
        <v>0</v>
      </c>
      <c r="X2738">
        <f t="shared" si="323"/>
        <v>0</v>
      </c>
      <c r="Y2738">
        <f t="shared" si="323"/>
        <v>0</v>
      </c>
      <c r="Z2738">
        <f t="shared" si="323"/>
        <v>0</v>
      </c>
      <c r="AA2738">
        <f t="shared" si="323"/>
        <v>0</v>
      </c>
      <c r="AB2738">
        <f t="shared" si="323"/>
        <v>0</v>
      </c>
      <c r="AC2738">
        <f t="shared" si="323"/>
        <v>0</v>
      </c>
      <c r="AD2738">
        <f t="shared" si="323"/>
        <v>0</v>
      </c>
      <c r="AE2738">
        <f t="shared" si="323"/>
        <v>0</v>
      </c>
      <c r="AF2738">
        <f t="shared" si="323"/>
        <v>0</v>
      </c>
      <c r="AG2738">
        <f t="shared" si="323"/>
        <v>0</v>
      </c>
      <c r="AH2738">
        <f t="shared" si="323"/>
        <v>0</v>
      </c>
      <c r="AI2738">
        <f t="shared" si="323"/>
        <v>0</v>
      </c>
    </row>
    <row r="2739" spans="1:35" x14ac:dyDescent="0.25">
      <c r="A2739">
        <v>499</v>
      </c>
      <c r="C2739">
        <f t="shared" ref="C2739:AI2739" si="324">SUMIFS(C$1835:C$2476,$A$1835:$A$2476,$A2739)-SUMIFS(B$1189:B$1832,$A$1189:$A$1832,$A2739)</f>
        <v>0</v>
      </c>
      <c r="D2739">
        <f t="shared" si="324"/>
        <v>0</v>
      </c>
      <c r="E2739">
        <f t="shared" si="324"/>
        <v>0</v>
      </c>
      <c r="F2739">
        <f t="shared" si="324"/>
        <v>0</v>
      </c>
      <c r="G2739">
        <f t="shared" si="324"/>
        <v>0</v>
      </c>
      <c r="H2739">
        <f t="shared" si="324"/>
        <v>0</v>
      </c>
      <c r="I2739">
        <f t="shared" si="324"/>
        <v>0</v>
      </c>
      <c r="J2739">
        <f t="shared" si="324"/>
        <v>0</v>
      </c>
      <c r="K2739">
        <f t="shared" si="324"/>
        <v>0</v>
      </c>
      <c r="L2739">
        <f t="shared" si="324"/>
        <v>0</v>
      </c>
      <c r="M2739">
        <f t="shared" si="324"/>
        <v>0</v>
      </c>
      <c r="N2739">
        <f t="shared" si="324"/>
        <v>0</v>
      </c>
      <c r="O2739">
        <f t="shared" si="324"/>
        <v>0</v>
      </c>
      <c r="P2739">
        <f t="shared" si="324"/>
        <v>0</v>
      </c>
      <c r="Q2739">
        <f t="shared" si="324"/>
        <v>0</v>
      </c>
      <c r="R2739">
        <f t="shared" si="324"/>
        <v>0</v>
      </c>
      <c r="S2739">
        <f t="shared" si="324"/>
        <v>0</v>
      </c>
      <c r="T2739">
        <f t="shared" si="324"/>
        <v>0</v>
      </c>
      <c r="U2739">
        <f t="shared" si="324"/>
        <v>0</v>
      </c>
      <c r="V2739">
        <f t="shared" si="324"/>
        <v>0</v>
      </c>
      <c r="W2739">
        <f t="shared" si="324"/>
        <v>0</v>
      </c>
      <c r="X2739">
        <f t="shared" si="324"/>
        <v>0</v>
      </c>
      <c r="Y2739">
        <f t="shared" si="324"/>
        <v>0</v>
      </c>
      <c r="Z2739">
        <f t="shared" si="324"/>
        <v>0</v>
      </c>
      <c r="AA2739">
        <f t="shared" si="324"/>
        <v>0</v>
      </c>
      <c r="AB2739">
        <f t="shared" si="324"/>
        <v>0</v>
      </c>
      <c r="AC2739">
        <f t="shared" si="324"/>
        <v>0</v>
      </c>
      <c r="AD2739">
        <f t="shared" si="324"/>
        <v>0</v>
      </c>
      <c r="AE2739">
        <f t="shared" si="324"/>
        <v>0</v>
      </c>
      <c r="AF2739">
        <f t="shared" si="324"/>
        <v>0</v>
      </c>
      <c r="AG2739">
        <f t="shared" si="324"/>
        <v>0</v>
      </c>
      <c r="AH2739">
        <f t="shared" si="324"/>
        <v>0</v>
      </c>
      <c r="AI2739">
        <f t="shared" si="324"/>
        <v>0</v>
      </c>
    </row>
    <row r="2740" spans="1:35" x14ac:dyDescent="0.25">
      <c r="A2740">
        <v>501</v>
      </c>
      <c r="C2740">
        <f t="shared" ref="C2740:AI2740" si="325">SUMIFS(C$1835:C$2476,$A$1835:$A$2476,$A2740)-SUMIFS(B$1189:B$1832,$A$1189:$A$1832,$A2740)</f>
        <v>0</v>
      </c>
      <c r="D2740">
        <f t="shared" si="325"/>
        <v>0</v>
      </c>
      <c r="E2740">
        <f t="shared" si="325"/>
        <v>0</v>
      </c>
      <c r="F2740">
        <f t="shared" si="325"/>
        <v>0</v>
      </c>
      <c r="G2740">
        <f t="shared" si="325"/>
        <v>0</v>
      </c>
      <c r="H2740">
        <f t="shared" si="325"/>
        <v>0</v>
      </c>
      <c r="I2740">
        <f t="shared" si="325"/>
        <v>0</v>
      </c>
      <c r="J2740">
        <f t="shared" si="325"/>
        <v>0</v>
      </c>
      <c r="K2740">
        <f t="shared" si="325"/>
        <v>0</v>
      </c>
      <c r="L2740">
        <f t="shared" si="325"/>
        <v>0</v>
      </c>
      <c r="M2740">
        <f t="shared" si="325"/>
        <v>0</v>
      </c>
      <c r="N2740">
        <f t="shared" si="325"/>
        <v>0</v>
      </c>
      <c r="O2740">
        <f t="shared" si="325"/>
        <v>0</v>
      </c>
      <c r="P2740">
        <f t="shared" si="325"/>
        <v>0</v>
      </c>
      <c r="Q2740">
        <f t="shared" si="325"/>
        <v>0</v>
      </c>
      <c r="R2740">
        <f t="shared" si="325"/>
        <v>0</v>
      </c>
      <c r="S2740">
        <f t="shared" si="325"/>
        <v>0</v>
      </c>
      <c r="T2740">
        <f t="shared" si="325"/>
        <v>0</v>
      </c>
      <c r="U2740">
        <f t="shared" si="325"/>
        <v>0</v>
      </c>
      <c r="V2740">
        <f t="shared" si="325"/>
        <v>0</v>
      </c>
      <c r="W2740">
        <f t="shared" si="325"/>
        <v>0</v>
      </c>
      <c r="X2740">
        <f t="shared" si="325"/>
        <v>0</v>
      </c>
      <c r="Y2740">
        <f t="shared" si="325"/>
        <v>0</v>
      </c>
      <c r="Z2740">
        <f t="shared" si="325"/>
        <v>0</v>
      </c>
      <c r="AA2740">
        <f t="shared" si="325"/>
        <v>0</v>
      </c>
      <c r="AB2740">
        <f t="shared" si="325"/>
        <v>0</v>
      </c>
      <c r="AC2740">
        <f t="shared" si="325"/>
        <v>0</v>
      </c>
      <c r="AD2740">
        <f t="shared" si="325"/>
        <v>0</v>
      </c>
      <c r="AE2740">
        <f t="shared" si="325"/>
        <v>0</v>
      </c>
      <c r="AF2740">
        <f t="shared" si="325"/>
        <v>0</v>
      </c>
      <c r="AG2740">
        <f t="shared" si="325"/>
        <v>0</v>
      </c>
      <c r="AH2740">
        <f t="shared" si="325"/>
        <v>0</v>
      </c>
      <c r="AI2740">
        <f t="shared" si="325"/>
        <v>0</v>
      </c>
    </row>
    <row r="2741" spans="1:35" x14ac:dyDescent="0.25">
      <c r="A2741">
        <v>502</v>
      </c>
      <c r="C2741">
        <f t="shared" ref="C2741:AI2741" si="326">SUMIFS(C$1835:C$2476,$A$1835:$A$2476,$A2741)-SUMIFS(B$1189:B$1832,$A$1189:$A$1832,$A2741)</f>
        <v>0</v>
      </c>
      <c r="D2741">
        <f t="shared" si="326"/>
        <v>0</v>
      </c>
      <c r="E2741">
        <f t="shared" si="326"/>
        <v>0</v>
      </c>
      <c r="F2741">
        <f t="shared" si="326"/>
        <v>0</v>
      </c>
      <c r="G2741">
        <f t="shared" si="326"/>
        <v>0</v>
      </c>
      <c r="H2741">
        <f t="shared" si="326"/>
        <v>0</v>
      </c>
      <c r="I2741">
        <f t="shared" si="326"/>
        <v>0</v>
      </c>
      <c r="J2741">
        <f t="shared" si="326"/>
        <v>0</v>
      </c>
      <c r="K2741">
        <f t="shared" si="326"/>
        <v>0</v>
      </c>
      <c r="L2741">
        <f t="shared" si="326"/>
        <v>0</v>
      </c>
      <c r="M2741">
        <f t="shared" si="326"/>
        <v>0</v>
      </c>
      <c r="N2741">
        <f t="shared" si="326"/>
        <v>0</v>
      </c>
      <c r="O2741">
        <f t="shared" si="326"/>
        <v>0</v>
      </c>
      <c r="P2741">
        <f t="shared" si="326"/>
        <v>0</v>
      </c>
      <c r="Q2741">
        <f t="shared" si="326"/>
        <v>0</v>
      </c>
      <c r="R2741">
        <f t="shared" si="326"/>
        <v>0</v>
      </c>
      <c r="S2741">
        <f t="shared" si="326"/>
        <v>0</v>
      </c>
      <c r="T2741">
        <f t="shared" si="326"/>
        <v>0</v>
      </c>
      <c r="U2741">
        <f t="shared" si="326"/>
        <v>0</v>
      </c>
      <c r="V2741">
        <f t="shared" si="326"/>
        <v>0</v>
      </c>
      <c r="W2741">
        <f t="shared" si="326"/>
        <v>0</v>
      </c>
      <c r="X2741">
        <f t="shared" si="326"/>
        <v>0</v>
      </c>
      <c r="Y2741">
        <f t="shared" si="326"/>
        <v>0</v>
      </c>
      <c r="Z2741">
        <f t="shared" si="326"/>
        <v>0</v>
      </c>
      <c r="AA2741">
        <f t="shared" si="326"/>
        <v>0</v>
      </c>
      <c r="AB2741">
        <f t="shared" si="326"/>
        <v>0</v>
      </c>
      <c r="AC2741">
        <f t="shared" si="326"/>
        <v>0</v>
      </c>
      <c r="AD2741">
        <f t="shared" si="326"/>
        <v>0</v>
      </c>
      <c r="AE2741">
        <f t="shared" si="326"/>
        <v>0</v>
      </c>
      <c r="AF2741">
        <f t="shared" si="326"/>
        <v>0</v>
      </c>
      <c r="AG2741">
        <f t="shared" si="326"/>
        <v>0</v>
      </c>
      <c r="AH2741">
        <f t="shared" si="326"/>
        <v>0</v>
      </c>
      <c r="AI2741">
        <f t="shared" si="326"/>
        <v>0</v>
      </c>
    </row>
    <row r="2742" spans="1:35" x14ac:dyDescent="0.25">
      <c r="A2742">
        <v>503</v>
      </c>
      <c r="C2742">
        <f t="shared" ref="C2742:AI2742" si="327">SUMIFS(C$1835:C$2476,$A$1835:$A$2476,$A2742)-SUMIFS(B$1189:B$1832,$A$1189:$A$1832,$A2742)</f>
        <v>0</v>
      </c>
      <c r="D2742">
        <f t="shared" si="327"/>
        <v>0</v>
      </c>
      <c r="E2742">
        <f t="shared" si="327"/>
        <v>0</v>
      </c>
      <c r="F2742">
        <f t="shared" si="327"/>
        <v>0</v>
      </c>
      <c r="G2742">
        <f t="shared" si="327"/>
        <v>0</v>
      </c>
      <c r="H2742">
        <f t="shared" si="327"/>
        <v>0</v>
      </c>
      <c r="I2742">
        <f t="shared" si="327"/>
        <v>0</v>
      </c>
      <c r="J2742">
        <f t="shared" si="327"/>
        <v>0</v>
      </c>
      <c r="K2742">
        <f t="shared" si="327"/>
        <v>0</v>
      </c>
      <c r="L2742">
        <f t="shared" si="327"/>
        <v>0</v>
      </c>
      <c r="M2742">
        <f t="shared" si="327"/>
        <v>0</v>
      </c>
      <c r="N2742">
        <f t="shared" si="327"/>
        <v>0</v>
      </c>
      <c r="O2742">
        <f t="shared" si="327"/>
        <v>0</v>
      </c>
      <c r="P2742">
        <f t="shared" si="327"/>
        <v>0</v>
      </c>
      <c r="Q2742">
        <f t="shared" si="327"/>
        <v>0</v>
      </c>
      <c r="R2742">
        <f t="shared" si="327"/>
        <v>0</v>
      </c>
      <c r="S2742">
        <f t="shared" si="327"/>
        <v>0</v>
      </c>
      <c r="T2742">
        <f t="shared" si="327"/>
        <v>0</v>
      </c>
      <c r="U2742">
        <f t="shared" si="327"/>
        <v>0</v>
      </c>
      <c r="V2742">
        <f t="shared" si="327"/>
        <v>0</v>
      </c>
      <c r="W2742">
        <f t="shared" si="327"/>
        <v>0</v>
      </c>
      <c r="X2742">
        <f t="shared" si="327"/>
        <v>0</v>
      </c>
      <c r="Y2742">
        <f t="shared" si="327"/>
        <v>0</v>
      </c>
      <c r="Z2742">
        <f t="shared" si="327"/>
        <v>0</v>
      </c>
      <c r="AA2742">
        <f t="shared" si="327"/>
        <v>0</v>
      </c>
      <c r="AB2742">
        <f t="shared" si="327"/>
        <v>0</v>
      </c>
      <c r="AC2742">
        <f t="shared" si="327"/>
        <v>0</v>
      </c>
      <c r="AD2742">
        <f t="shared" si="327"/>
        <v>0</v>
      </c>
      <c r="AE2742">
        <f t="shared" si="327"/>
        <v>0</v>
      </c>
      <c r="AF2742">
        <f t="shared" si="327"/>
        <v>0</v>
      </c>
      <c r="AG2742">
        <f t="shared" si="327"/>
        <v>0</v>
      </c>
      <c r="AH2742">
        <f t="shared" si="327"/>
        <v>0</v>
      </c>
      <c r="AI2742">
        <f t="shared" si="327"/>
        <v>0</v>
      </c>
    </row>
    <row r="2743" spans="1:35" x14ac:dyDescent="0.25">
      <c r="A2743">
        <v>504</v>
      </c>
      <c r="C2743">
        <f t="shared" ref="C2743:AI2743" si="328">SUMIFS(C$1835:C$2476,$A$1835:$A$2476,$A2743)-SUMIFS(B$1189:B$1832,$A$1189:$A$1832,$A2743)</f>
        <v>0</v>
      </c>
      <c r="D2743">
        <f t="shared" si="328"/>
        <v>0</v>
      </c>
      <c r="E2743">
        <f t="shared" si="328"/>
        <v>0</v>
      </c>
      <c r="F2743">
        <f t="shared" si="328"/>
        <v>0</v>
      </c>
      <c r="G2743">
        <f t="shared" si="328"/>
        <v>0</v>
      </c>
      <c r="H2743">
        <f t="shared" si="328"/>
        <v>0</v>
      </c>
      <c r="I2743">
        <f t="shared" si="328"/>
        <v>0</v>
      </c>
      <c r="J2743">
        <f t="shared" si="328"/>
        <v>0</v>
      </c>
      <c r="K2743">
        <f t="shared" si="328"/>
        <v>0</v>
      </c>
      <c r="L2743">
        <f t="shared" si="328"/>
        <v>0</v>
      </c>
      <c r="M2743">
        <f t="shared" si="328"/>
        <v>0</v>
      </c>
      <c r="N2743">
        <f t="shared" si="328"/>
        <v>0</v>
      </c>
      <c r="O2743">
        <f t="shared" si="328"/>
        <v>0</v>
      </c>
      <c r="P2743">
        <f t="shared" si="328"/>
        <v>0</v>
      </c>
      <c r="Q2743">
        <f t="shared" si="328"/>
        <v>0</v>
      </c>
      <c r="R2743">
        <f t="shared" si="328"/>
        <v>0</v>
      </c>
      <c r="S2743">
        <f t="shared" si="328"/>
        <v>0</v>
      </c>
      <c r="T2743">
        <f t="shared" si="328"/>
        <v>0</v>
      </c>
      <c r="U2743">
        <f t="shared" si="328"/>
        <v>0</v>
      </c>
      <c r="V2743">
        <f t="shared" si="328"/>
        <v>0</v>
      </c>
      <c r="W2743">
        <f t="shared" si="328"/>
        <v>0</v>
      </c>
      <c r="X2743">
        <f t="shared" si="328"/>
        <v>0</v>
      </c>
      <c r="Y2743">
        <f t="shared" si="328"/>
        <v>0</v>
      </c>
      <c r="Z2743">
        <f t="shared" si="328"/>
        <v>0</v>
      </c>
      <c r="AA2743">
        <f t="shared" si="328"/>
        <v>0</v>
      </c>
      <c r="AB2743">
        <f t="shared" si="328"/>
        <v>0</v>
      </c>
      <c r="AC2743">
        <f t="shared" si="328"/>
        <v>0</v>
      </c>
      <c r="AD2743">
        <f t="shared" si="328"/>
        <v>0</v>
      </c>
      <c r="AE2743">
        <f t="shared" si="328"/>
        <v>0</v>
      </c>
      <c r="AF2743">
        <f t="shared" si="328"/>
        <v>0</v>
      </c>
      <c r="AG2743">
        <f t="shared" si="328"/>
        <v>0</v>
      </c>
      <c r="AH2743">
        <f t="shared" si="328"/>
        <v>0</v>
      </c>
      <c r="AI2743">
        <f t="shared" si="328"/>
        <v>0</v>
      </c>
    </row>
    <row r="2744" spans="1:35" x14ac:dyDescent="0.25">
      <c r="A2744">
        <v>505</v>
      </c>
      <c r="C2744">
        <f t="shared" ref="C2744:AI2744" si="329">SUMIFS(C$1835:C$2476,$A$1835:$A$2476,$A2744)-SUMIFS(B$1189:B$1832,$A$1189:$A$1832,$A2744)</f>
        <v>0</v>
      </c>
      <c r="D2744">
        <f t="shared" si="329"/>
        <v>0</v>
      </c>
      <c r="E2744">
        <f t="shared" si="329"/>
        <v>0</v>
      </c>
      <c r="F2744">
        <f t="shared" si="329"/>
        <v>0</v>
      </c>
      <c r="G2744">
        <f t="shared" si="329"/>
        <v>0</v>
      </c>
      <c r="H2744">
        <f t="shared" si="329"/>
        <v>0</v>
      </c>
      <c r="I2744">
        <f t="shared" si="329"/>
        <v>0</v>
      </c>
      <c r="J2744">
        <f t="shared" si="329"/>
        <v>0</v>
      </c>
      <c r="K2744">
        <f t="shared" si="329"/>
        <v>0</v>
      </c>
      <c r="L2744">
        <f t="shared" si="329"/>
        <v>0</v>
      </c>
      <c r="M2744">
        <f t="shared" si="329"/>
        <v>0</v>
      </c>
      <c r="N2744">
        <f t="shared" si="329"/>
        <v>0</v>
      </c>
      <c r="O2744">
        <f t="shared" si="329"/>
        <v>0</v>
      </c>
      <c r="P2744">
        <f t="shared" si="329"/>
        <v>0</v>
      </c>
      <c r="Q2744">
        <f t="shared" si="329"/>
        <v>0</v>
      </c>
      <c r="R2744">
        <f t="shared" si="329"/>
        <v>0</v>
      </c>
      <c r="S2744">
        <f t="shared" si="329"/>
        <v>0</v>
      </c>
      <c r="T2744">
        <f t="shared" si="329"/>
        <v>0</v>
      </c>
      <c r="U2744">
        <f t="shared" si="329"/>
        <v>0</v>
      </c>
      <c r="V2744">
        <f t="shared" si="329"/>
        <v>0</v>
      </c>
      <c r="W2744">
        <f t="shared" si="329"/>
        <v>0</v>
      </c>
      <c r="X2744">
        <f t="shared" si="329"/>
        <v>0</v>
      </c>
      <c r="Y2744">
        <f t="shared" si="329"/>
        <v>0</v>
      </c>
      <c r="Z2744">
        <f t="shared" si="329"/>
        <v>0</v>
      </c>
      <c r="AA2744">
        <f t="shared" si="329"/>
        <v>0</v>
      </c>
      <c r="AB2744">
        <f t="shared" si="329"/>
        <v>0</v>
      </c>
      <c r="AC2744">
        <f t="shared" si="329"/>
        <v>0</v>
      </c>
      <c r="AD2744">
        <f t="shared" si="329"/>
        <v>0</v>
      </c>
      <c r="AE2744">
        <f t="shared" si="329"/>
        <v>0</v>
      </c>
      <c r="AF2744">
        <f t="shared" si="329"/>
        <v>0</v>
      </c>
      <c r="AG2744">
        <f t="shared" si="329"/>
        <v>0</v>
      </c>
      <c r="AH2744">
        <f t="shared" si="329"/>
        <v>0</v>
      </c>
      <c r="AI2744">
        <f t="shared" si="329"/>
        <v>0</v>
      </c>
    </row>
    <row r="2745" spans="1:35" x14ac:dyDescent="0.25">
      <c r="A2745">
        <v>507</v>
      </c>
      <c r="C2745">
        <f t="shared" ref="C2745:AI2745" si="330">SUMIFS(C$1835:C$2476,$A$1835:$A$2476,$A2745)-SUMIFS(B$1189:B$1832,$A$1189:$A$1832,$A2745)</f>
        <v>0</v>
      </c>
      <c r="D2745">
        <f t="shared" si="330"/>
        <v>0</v>
      </c>
      <c r="E2745">
        <f t="shared" si="330"/>
        <v>0</v>
      </c>
      <c r="F2745">
        <f t="shared" si="330"/>
        <v>0</v>
      </c>
      <c r="G2745">
        <f t="shared" si="330"/>
        <v>0</v>
      </c>
      <c r="H2745">
        <f t="shared" si="330"/>
        <v>0</v>
      </c>
      <c r="I2745">
        <f t="shared" si="330"/>
        <v>0</v>
      </c>
      <c r="J2745">
        <f t="shared" si="330"/>
        <v>0</v>
      </c>
      <c r="K2745">
        <f t="shared" si="330"/>
        <v>0</v>
      </c>
      <c r="L2745">
        <f t="shared" si="330"/>
        <v>0</v>
      </c>
      <c r="M2745">
        <f t="shared" si="330"/>
        <v>0</v>
      </c>
      <c r="N2745">
        <f t="shared" si="330"/>
        <v>0</v>
      </c>
      <c r="O2745">
        <f t="shared" si="330"/>
        <v>0</v>
      </c>
      <c r="P2745">
        <f t="shared" si="330"/>
        <v>0</v>
      </c>
      <c r="Q2745">
        <f t="shared" si="330"/>
        <v>0</v>
      </c>
      <c r="R2745">
        <f t="shared" si="330"/>
        <v>0</v>
      </c>
      <c r="S2745">
        <f t="shared" si="330"/>
        <v>0</v>
      </c>
      <c r="T2745">
        <f t="shared" si="330"/>
        <v>0</v>
      </c>
      <c r="U2745">
        <f t="shared" si="330"/>
        <v>0</v>
      </c>
      <c r="V2745">
        <f t="shared" si="330"/>
        <v>0</v>
      </c>
      <c r="W2745">
        <f t="shared" si="330"/>
        <v>0</v>
      </c>
      <c r="X2745">
        <f t="shared" si="330"/>
        <v>0</v>
      </c>
      <c r="Y2745">
        <f t="shared" si="330"/>
        <v>0</v>
      </c>
      <c r="Z2745">
        <f t="shared" si="330"/>
        <v>0</v>
      </c>
      <c r="AA2745">
        <f t="shared" si="330"/>
        <v>0</v>
      </c>
      <c r="AB2745">
        <f t="shared" si="330"/>
        <v>0</v>
      </c>
      <c r="AC2745">
        <f t="shared" si="330"/>
        <v>0</v>
      </c>
      <c r="AD2745">
        <f t="shared" si="330"/>
        <v>0</v>
      </c>
      <c r="AE2745">
        <f t="shared" si="330"/>
        <v>0</v>
      </c>
      <c r="AF2745">
        <f t="shared" si="330"/>
        <v>0</v>
      </c>
      <c r="AG2745">
        <f t="shared" si="330"/>
        <v>0</v>
      </c>
      <c r="AH2745">
        <f t="shared" si="330"/>
        <v>0</v>
      </c>
      <c r="AI2745">
        <f t="shared" si="330"/>
        <v>0</v>
      </c>
    </row>
    <row r="2746" spans="1:35" x14ac:dyDescent="0.25">
      <c r="A2746">
        <v>509</v>
      </c>
      <c r="C2746">
        <f t="shared" ref="C2746:AI2746" si="331">SUMIFS(C$1835:C$2476,$A$1835:$A$2476,$A2746)-SUMIFS(B$1189:B$1832,$A$1189:$A$1832,$A2746)</f>
        <v>0</v>
      </c>
      <c r="D2746">
        <f t="shared" si="331"/>
        <v>0</v>
      </c>
      <c r="E2746">
        <f t="shared" si="331"/>
        <v>0</v>
      </c>
      <c r="F2746">
        <f t="shared" si="331"/>
        <v>0</v>
      </c>
      <c r="G2746">
        <f t="shared" si="331"/>
        <v>0</v>
      </c>
      <c r="H2746">
        <f t="shared" si="331"/>
        <v>0</v>
      </c>
      <c r="I2746">
        <f t="shared" si="331"/>
        <v>0</v>
      </c>
      <c r="J2746">
        <f t="shared" si="331"/>
        <v>0</v>
      </c>
      <c r="K2746">
        <f t="shared" si="331"/>
        <v>0</v>
      </c>
      <c r="L2746">
        <f t="shared" si="331"/>
        <v>0</v>
      </c>
      <c r="M2746">
        <f t="shared" si="331"/>
        <v>0</v>
      </c>
      <c r="N2746">
        <f t="shared" si="331"/>
        <v>0</v>
      </c>
      <c r="O2746">
        <f t="shared" si="331"/>
        <v>0</v>
      </c>
      <c r="P2746">
        <f t="shared" si="331"/>
        <v>0</v>
      </c>
      <c r="Q2746">
        <f t="shared" si="331"/>
        <v>0</v>
      </c>
      <c r="R2746">
        <f t="shared" si="331"/>
        <v>0</v>
      </c>
      <c r="S2746">
        <f t="shared" si="331"/>
        <v>0</v>
      </c>
      <c r="T2746">
        <f t="shared" si="331"/>
        <v>0</v>
      </c>
      <c r="U2746">
        <f t="shared" si="331"/>
        <v>0</v>
      </c>
      <c r="V2746">
        <f t="shared" si="331"/>
        <v>0</v>
      </c>
      <c r="W2746">
        <f t="shared" si="331"/>
        <v>0</v>
      </c>
      <c r="X2746">
        <f t="shared" si="331"/>
        <v>0</v>
      </c>
      <c r="Y2746">
        <f t="shared" si="331"/>
        <v>0</v>
      </c>
      <c r="Z2746">
        <f t="shared" si="331"/>
        <v>0</v>
      </c>
      <c r="AA2746">
        <f t="shared" si="331"/>
        <v>0</v>
      </c>
      <c r="AB2746">
        <f t="shared" si="331"/>
        <v>0</v>
      </c>
      <c r="AC2746">
        <f t="shared" si="331"/>
        <v>0</v>
      </c>
      <c r="AD2746">
        <f t="shared" si="331"/>
        <v>0</v>
      </c>
      <c r="AE2746">
        <f t="shared" si="331"/>
        <v>0</v>
      </c>
      <c r="AF2746">
        <f t="shared" si="331"/>
        <v>0</v>
      </c>
      <c r="AG2746">
        <f t="shared" si="331"/>
        <v>0</v>
      </c>
      <c r="AH2746">
        <f t="shared" si="331"/>
        <v>0</v>
      </c>
      <c r="AI2746">
        <f t="shared" si="331"/>
        <v>0</v>
      </c>
    </row>
    <row r="2747" spans="1:35" x14ac:dyDescent="0.25">
      <c r="A2747">
        <v>511</v>
      </c>
      <c r="C2747">
        <f t="shared" ref="C2747:AI2747" si="332">SUMIFS(C$1835:C$2476,$A$1835:$A$2476,$A2747)-SUMIFS(B$1189:B$1832,$A$1189:$A$1832,$A2747)</f>
        <v>0</v>
      </c>
      <c r="D2747">
        <f t="shared" si="332"/>
        <v>0</v>
      </c>
      <c r="E2747">
        <f t="shared" si="332"/>
        <v>0</v>
      </c>
      <c r="F2747">
        <f t="shared" si="332"/>
        <v>0</v>
      </c>
      <c r="G2747">
        <f t="shared" si="332"/>
        <v>0</v>
      </c>
      <c r="H2747">
        <f t="shared" si="332"/>
        <v>0</v>
      </c>
      <c r="I2747">
        <f t="shared" si="332"/>
        <v>0</v>
      </c>
      <c r="J2747">
        <f t="shared" si="332"/>
        <v>0</v>
      </c>
      <c r="K2747">
        <f t="shared" si="332"/>
        <v>0</v>
      </c>
      <c r="L2747">
        <f t="shared" si="332"/>
        <v>0</v>
      </c>
      <c r="M2747">
        <f t="shared" si="332"/>
        <v>0</v>
      </c>
      <c r="N2747">
        <f t="shared" si="332"/>
        <v>0</v>
      </c>
      <c r="O2747">
        <f t="shared" si="332"/>
        <v>0</v>
      </c>
      <c r="P2747">
        <f t="shared" si="332"/>
        <v>0</v>
      </c>
      <c r="Q2747">
        <f t="shared" si="332"/>
        <v>0</v>
      </c>
      <c r="R2747">
        <f t="shared" si="332"/>
        <v>0</v>
      </c>
      <c r="S2747">
        <f t="shared" si="332"/>
        <v>0</v>
      </c>
      <c r="T2747">
        <f t="shared" si="332"/>
        <v>0</v>
      </c>
      <c r="U2747">
        <f t="shared" si="332"/>
        <v>0</v>
      </c>
      <c r="V2747">
        <f t="shared" si="332"/>
        <v>0</v>
      </c>
      <c r="W2747">
        <f t="shared" si="332"/>
        <v>0</v>
      </c>
      <c r="X2747">
        <f t="shared" si="332"/>
        <v>0</v>
      </c>
      <c r="Y2747">
        <f t="shared" si="332"/>
        <v>0</v>
      </c>
      <c r="Z2747">
        <f t="shared" si="332"/>
        <v>0</v>
      </c>
      <c r="AA2747">
        <f t="shared" si="332"/>
        <v>0</v>
      </c>
      <c r="AB2747">
        <f t="shared" si="332"/>
        <v>0</v>
      </c>
      <c r="AC2747">
        <f t="shared" si="332"/>
        <v>0</v>
      </c>
      <c r="AD2747">
        <f t="shared" si="332"/>
        <v>0</v>
      </c>
      <c r="AE2747">
        <f t="shared" si="332"/>
        <v>0</v>
      </c>
      <c r="AF2747">
        <f t="shared" si="332"/>
        <v>0</v>
      </c>
      <c r="AG2747">
        <f t="shared" si="332"/>
        <v>0</v>
      </c>
      <c r="AH2747">
        <f t="shared" si="332"/>
        <v>0</v>
      </c>
      <c r="AI2747">
        <f t="shared" si="332"/>
        <v>0</v>
      </c>
    </row>
    <row r="2748" spans="1:35" x14ac:dyDescent="0.25">
      <c r="A2748">
        <v>512</v>
      </c>
      <c r="C2748">
        <f t="shared" ref="C2748:AI2748" si="333">SUMIFS(C$1835:C$2476,$A$1835:$A$2476,$A2748)-SUMIFS(B$1189:B$1832,$A$1189:$A$1832,$A2748)</f>
        <v>0</v>
      </c>
      <c r="D2748">
        <f t="shared" si="333"/>
        <v>0</v>
      </c>
      <c r="E2748">
        <f t="shared" si="333"/>
        <v>0</v>
      </c>
      <c r="F2748">
        <f t="shared" si="333"/>
        <v>0</v>
      </c>
      <c r="G2748">
        <f t="shared" si="333"/>
        <v>0</v>
      </c>
      <c r="H2748">
        <f t="shared" si="333"/>
        <v>0</v>
      </c>
      <c r="I2748">
        <f t="shared" si="333"/>
        <v>0</v>
      </c>
      <c r="J2748">
        <f t="shared" si="333"/>
        <v>0</v>
      </c>
      <c r="K2748">
        <f t="shared" si="333"/>
        <v>0</v>
      </c>
      <c r="L2748">
        <f t="shared" si="333"/>
        <v>0</v>
      </c>
      <c r="M2748">
        <f t="shared" si="333"/>
        <v>0</v>
      </c>
      <c r="N2748">
        <f t="shared" si="333"/>
        <v>0</v>
      </c>
      <c r="O2748">
        <f t="shared" si="333"/>
        <v>0</v>
      </c>
      <c r="P2748">
        <f t="shared" si="333"/>
        <v>0</v>
      </c>
      <c r="Q2748">
        <f t="shared" si="333"/>
        <v>0</v>
      </c>
      <c r="R2748">
        <f t="shared" si="333"/>
        <v>0</v>
      </c>
      <c r="S2748">
        <f t="shared" si="333"/>
        <v>0</v>
      </c>
      <c r="T2748">
        <f t="shared" si="333"/>
        <v>0</v>
      </c>
      <c r="U2748">
        <f t="shared" si="333"/>
        <v>0</v>
      </c>
      <c r="V2748">
        <f t="shared" si="333"/>
        <v>0</v>
      </c>
      <c r="W2748">
        <f t="shared" si="333"/>
        <v>0</v>
      </c>
      <c r="X2748">
        <f t="shared" si="333"/>
        <v>0</v>
      </c>
      <c r="Y2748">
        <f t="shared" si="333"/>
        <v>0</v>
      </c>
      <c r="Z2748">
        <f t="shared" si="333"/>
        <v>0</v>
      </c>
      <c r="AA2748">
        <f t="shared" si="333"/>
        <v>0</v>
      </c>
      <c r="AB2748">
        <f t="shared" si="333"/>
        <v>0</v>
      </c>
      <c r="AC2748">
        <f t="shared" si="333"/>
        <v>0</v>
      </c>
      <c r="AD2748">
        <f t="shared" si="333"/>
        <v>0</v>
      </c>
      <c r="AE2748">
        <f t="shared" si="333"/>
        <v>0</v>
      </c>
      <c r="AF2748">
        <f t="shared" si="333"/>
        <v>0</v>
      </c>
      <c r="AG2748">
        <f t="shared" si="333"/>
        <v>0</v>
      </c>
      <c r="AH2748">
        <f t="shared" si="333"/>
        <v>0</v>
      </c>
      <c r="AI2748">
        <f t="shared" si="333"/>
        <v>0</v>
      </c>
    </row>
    <row r="2749" spans="1:35" x14ac:dyDescent="0.25">
      <c r="A2749">
        <v>513</v>
      </c>
      <c r="C2749">
        <f t="shared" ref="C2749:AI2749" si="334">SUMIFS(C$1835:C$2476,$A$1835:$A$2476,$A2749)-SUMIFS(B$1189:B$1832,$A$1189:$A$1832,$A2749)</f>
        <v>0</v>
      </c>
      <c r="D2749">
        <f t="shared" si="334"/>
        <v>0</v>
      </c>
      <c r="E2749">
        <f t="shared" si="334"/>
        <v>0</v>
      </c>
      <c r="F2749">
        <f t="shared" si="334"/>
        <v>0</v>
      </c>
      <c r="G2749">
        <f t="shared" si="334"/>
        <v>0</v>
      </c>
      <c r="H2749">
        <f t="shared" si="334"/>
        <v>0</v>
      </c>
      <c r="I2749">
        <f t="shared" si="334"/>
        <v>0</v>
      </c>
      <c r="J2749">
        <f t="shared" si="334"/>
        <v>0</v>
      </c>
      <c r="K2749">
        <f t="shared" si="334"/>
        <v>0</v>
      </c>
      <c r="L2749">
        <f t="shared" si="334"/>
        <v>0</v>
      </c>
      <c r="M2749">
        <f t="shared" si="334"/>
        <v>0</v>
      </c>
      <c r="N2749">
        <f t="shared" si="334"/>
        <v>0</v>
      </c>
      <c r="O2749">
        <f t="shared" si="334"/>
        <v>0</v>
      </c>
      <c r="P2749">
        <f t="shared" si="334"/>
        <v>0</v>
      </c>
      <c r="Q2749">
        <f t="shared" si="334"/>
        <v>0</v>
      </c>
      <c r="R2749">
        <f t="shared" si="334"/>
        <v>0</v>
      </c>
      <c r="S2749">
        <f t="shared" si="334"/>
        <v>0</v>
      </c>
      <c r="T2749">
        <f t="shared" si="334"/>
        <v>0</v>
      </c>
      <c r="U2749">
        <f t="shared" si="334"/>
        <v>0</v>
      </c>
      <c r="V2749">
        <f t="shared" si="334"/>
        <v>0</v>
      </c>
      <c r="W2749">
        <f t="shared" si="334"/>
        <v>0</v>
      </c>
      <c r="X2749">
        <f t="shared" si="334"/>
        <v>0</v>
      </c>
      <c r="Y2749">
        <f t="shared" si="334"/>
        <v>0</v>
      </c>
      <c r="Z2749">
        <f t="shared" si="334"/>
        <v>0</v>
      </c>
      <c r="AA2749">
        <f t="shared" si="334"/>
        <v>0</v>
      </c>
      <c r="AB2749">
        <f t="shared" si="334"/>
        <v>0</v>
      </c>
      <c r="AC2749">
        <f t="shared" si="334"/>
        <v>0</v>
      </c>
      <c r="AD2749">
        <f t="shared" si="334"/>
        <v>0</v>
      </c>
      <c r="AE2749">
        <f t="shared" si="334"/>
        <v>0</v>
      </c>
      <c r="AF2749">
        <f t="shared" si="334"/>
        <v>0</v>
      </c>
      <c r="AG2749">
        <f t="shared" si="334"/>
        <v>0</v>
      </c>
      <c r="AH2749">
        <f t="shared" si="334"/>
        <v>0</v>
      </c>
      <c r="AI2749">
        <f t="shared" si="334"/>
        <v>0</v>
      </c>
    </row>
    <row r="2750" spans="1:35" x14ac:dyDescent="0.25">
      <c r="A2750">
        <v>518</v>
      </c>
      <c r="C2750">
        <f t="shared" ref="C2750:AI2750" si="335">SUMIFS(C$1835:C$2476,$A$1835:$A$2476,$A2750)-SUMIFS(B$1189:B$1832,$A$1189:$A$1832,$A2750)</f>
        <v>0</v>
      </c>
      <c r="D2750">
        <f t="shared" si="335"/>
        <v>0</v>
      </c>
      <c r="E2750">
        <f t="shared" si="335"/>
        <v>0</v>
      </c>
      <c r="F2750">
        <f t="shared" si="335"/>
        <v>0</v>
      </c>
      <c r="G2750">
        <f t="shared" si="335"/>
        <v>0</v>
      </c>
      <c r="H2750">
        <f t="shared" si="335"/>
        <v>0</v>
      </c>
      <c r="I2750">
        <f t="shared" si="335"/>
        <v>0</v>
      </c>
      <c r="J2750">
        <f t="shared" si="335"/>
        <v>0</v>
      </c>
      <c r="K2750">
        <f t="shared" si="335"/>
        <v>0</v>
      </c>
      <c r="L2750">
        <f t="shared" si="335"/>
        <v>0</v>
      </c>
      <c r="M2750">
        <f t="shared" si="335"/>
        <v>0</v>
      </c>
      <c r="N2750">
        <f t="shared" si="335"/>
        <v>0</v>
      </c>
      <c r="O2750">
        <f t="shared" si="335"/>
        <v>0</v>
      </c>
      <c r="P2750">
        <f t="shared" si="335"/>
        <v>0</v>
      </c>
      <c r="Q2750">
        <f t="shared" si="335"/>
        <v>0</v>
      </c>
      <c r="R2750">
        <f t="shared" si="335"/>
        <v>0</v>
      </c>
      <c r="S2750">
        <f t="shared" si="335"/>
        <v>0</v>
      </c>
      <c r="T2750">
        <f t="shared" si="335"/>
        <v>0</v>
      </c>
      <c r="U2750">
        <f t="shared" si="335"/>
        <v>0</v>
      </c>
      <c r="V2750">
        <f t="shared" si="335"/>
        <v>0</v>
      </c>
      <c r="W2750">
        <f t="shared" si="335"/>
        <v>0</v>
      </c>
      <c r="X2750">
        <f t="shared" si="335"/>
        <v>0</v>
      </c>
      <c r="Y2750">
        <f t="shared" si="335"/>
        <v>0</v>
      </c>
      <c r="Z2750">
        <f t="shared" si="335"/>
        <v>0</v>
      </c>
      <c r="AA2750">
        <f t="shared" si="335"/>
        <v>0</v>
      </c>
      <c r="AB2750">
        <f t="shared" si="335"/>
        <v>0</v>
      </c>
      <c r="AC2750">
        <f t="shared" si="335"/>
        <v>0</v>
      </c>
      <c r="AD2750">
        <f t="shared" si="335"/>
        <v>0</v>
      </c>
      <c r="AE2750">
        <f t="shared" si="335"/>
        <v>0</v>
      </c>
      <c r="AF2750">
        <f t="shared" si="335"/>
        <v>0</v>
      </c>
      <c r="AG2750">
        <f t="shared" si="335"/>
        <v>0</v>
      </c>
      <c r="AH2750">
        <f t="shared" si="335"/>
        <v>0</v>
      </c>
      <c r="AI2750">
        <f t="shared" si="335"/>
        <v>0</v>
      </c>
    </row>
    <row r="2751" spans="1:35" x14ac:dyDescent="0.25">
      <c r="A2751">
        <v>523</v>
      </c>
      <c r="C2751">
        <f t="shared" ref="C2751:AI2751" si="336">SUMIFS(C$1835:C$2476,$A$1835:$A$2476,$A2751)-SUMIFS(B$1189:B$1832,$A$1189:$A$1832,$A2751)</f>
        <v>0</v>
      </c>
      <c r="D2751">
        <f t="shared" si="336"/>
        <v>0</v>
      </c>
      <c r="E2751">
        <f t="shared" si="336"/>
        <v>0</v>
      </c>
      <c r="F2751">
        <f t="shared" si="336"/>
        <v>0</v>
      </c>
      <c r="G2751">
        <f t="shared" si="336"/>
        <v>0</v>
      </c>
      <c r="H2751">
        <f t="shared" si="336"/>
        <v>0</v>
      </c>
      <c r="I2751">
        <f t="shared" si="336"/>
        <v>0</v>
      </c>
      <c r="J2751">
        <f t="shared" si="336"/>
        <v>0</v>
      </c>
      <c r="K2751">
        <f t="shared" si="336"/>
        <v>0</v>
      </c>
      <c r="L2751">
        <f t="shared" si="336"/>
        <v>0</v>
      </c>
      <c r="M2751">
        <f t="shared" si="336"/>
        <v>0</v>
      </c>
      <c r="N2751">
        <f t="shared" si="336"/>
        <v>0</v>
      </c>
      <c r="O2751">
        <f t="shared" si="336"/>
        <v>0</v>
      </c>
      <c r="P2751">
        <f t="shared" si="336"/>
        <v>0</v>
      </c>
      <c r="Q2751">
        <f t="shared" si="336"/>
        <v>0</v>
      </c>
      <c r="R2751">
        <f t="shared" si="336"/>
        <v>0</v>
      </c>
      <c r="S2751">
        <f t="shared" si="336"/>
        <v>0</v>
      </c>
      <c r="T2751">
        <f t="shared" si="336"/>
        <v>0</v>
      </c>
      <c r="U2751">
        <f t="shared" si="336"/>
        <v>0</v>
      </c>
      <c r="V2751">
        <f t="shared" si="336"/>
        <v>0</v>
      </c>
      <c r="W2751">
        <f t="shared" si="336"/>
        <v>0</v>
      </c>
      <c r="X2751">
        <f t="shared" si="336"/>
        <v>0</v>
      </c>
      <c r="Y2751">
        <f t="shared" si="336"/>
        <v>0</v>
      </c>
      <c r="Z2751">
        <f t="shared" si="336"/>
        <v>0</v>
      </c>
      <c r="AA2751">
        <f t="shared" si="336"/>
        <v>0</v>
      </c>
      <c r="AB2751">
        <f t="shared" si="336"/>
        <v>0</v>
      </c>
      <c r="AC2751">
        <f t="shared" si="336"/>
        <v>0</v>
      </c>
      <c r="AD2751">
        <f t="shared" si="336"/>
        <v>0</v>
      </c>
      <c r="AE2751">
        <f t="shared" si="336"/>
        <v>0</v>
      </c>
      <c r="AF2751">
        <f t="shared" si="336"/>
        <v>0</v>
      </c>
      <c r="AG2751">
        <f t="shared" si="336"/>
        <v>0</v>
      </c>
      <c r="AH2751">
        <f t="shared" si="336"/>
        <v>0</v>
      </c>
      <c r="AI2751">
        <f t="shared" si="336"/>
        <v>0</v>
      </c>
    </row>
    <row r="2752" spans="1:35" x14ac:dyDescent="0.25">
      <c r="A2752">
        <v>525</v>
      </c>
      <c r="C2752">
        <f t="shared" ref="C2752:AI2752" si="337">SUMIFS(C$1835:C$2476,$A$1835:$A$2476,$A2752)-SUMIFS(B$1189:B$1832,$A$1189:$A$1832,$A2752)</f>
        <v>0</v>
      </c>
      <c r="D2752">
        <f t="shared" si="337"/>
        <v>0</v>
      </c>
      <c r="E2752">
        <f t="shared" si="337"/>
        <v>0</v>
      </c>
      <c r="F2752">
        <f t="shared" si="337"/>
        <v>0</v>
      </c>
      <c r="G2752">
        <f t="shared" si="337"/>
        <v>0</v>
      </c>
      <c r="H2752">
        <f t="shared" si="337"/>
        <v>0</v>
      </c>
      <c r="I2752">
        <f t="shared" si="337"/>
        <v>0</v>
      </c>
      <c r="J2752">
        <f t="shared" si="337"/>
        <v>0</v>
      </c>
      <c r="K2752">
        <f t="shared" si="337"/>
        <v>0</v>
      </c>
      <c r="L2752">
        <f t="shared" si="337"/>
        <v>0</v>
      </c>
      <c r="M2752">
        <f t="shared" si="337"/>
        <v>0</v>
      </c>
      <c r="N2752">
        <f t="shared" si="337"/>
        <v>0</v>
      </c>
      <c r="O2752">
        <f t="shared" si="337"/>
        <v>0</v>
      </c>
      <c r="P2752">
        <f t="shared" si="337"/>
        <v>0</v>
      </c>
      <c r="Q2752">
        <f t="shared" si="337"/>
        <v>0</v>
      </c>
      <c r="R2752">
        <f t="shared" si="337"/>
        <v>0</v>
      </c>
      <c r="S2752">
        <f t="shared" si="337"/>
        <v>0</v>
      </c>
      <c r="T2752">
        <f t="shared" si="337"/>
        <v>0</v>
      </c>
      <c r="U2752">
        <f t="shared" si="337"/>
        <v>0</v>
      </c>
      <c r="V2752">
        <f t="shared" si="337"/>
        <v>0</v>
      </c>
      <c r="W2752">
        <f t="shared" si="337"/>
        <v>0</v>
      </c>
      <c r="X2752">
        <f t="shared" si="337"/>
        <v>0</v>
      </c>
      <c r="Y2752">
        <f t="shared" si="337"/>
        <v>0</v>
      </c>
      <c r="Z2752">
        <f t="shared" si="337"/>
        <v>0</v>
      </c>
      <c r="AA2752">
        <f t="shared" si="337"/>
        <v>0</v>
      </c>
      <c r="AB2752">
        <f t="shared" si="337"/>
        <v>0</v>
      </c>
      <c r="AC2752">
        <f t="shared" si="337"/>
        <v>0</v>
      </c>
      <c r="AD2752">
        <f t="shared" si="337"/>
        <v>0</v>
      </c>
      <c r="AE2752">
        <f t="shared" si="337"/>
        <v>0</v>
      </c>
      <c r="AF2752">
        <f t="shared" si="337"/>
        <v>0</v>
      </c>
      <c r="AG2752">
        <f t="shared" si="337"/>
        <v>0</v>
      </c>
      <c r="AH2752">
        <f t="shared" si="337"/>
        <v>0</v>
      </c>
      <c r="AI2752">
        <f t="shared" si="337"/>
        <v>0</v>
      </c>
    </row>
    <row r="2753" spans="1:35" x14ac:dyDescent="0.25">
      <c r="A2753">
        <v>530</v>
      </c>
      <c r="C2753">
        <f t="shared" ref="C2753:AI2753" si="338">SUMIFS(C$1835:C$2476,$A$1835:$A$2476,$A2753)-SUMIFS(B$1189:B$1832,$A$1189:$A$1832,$A2753)</f>
        <v>0</v>
      </c>
      <c r="D2753">
        <f t="shared" si="338"/>
        <v>0</v>
      </c>
      <c r="E2753">
        <f t="shared" si="338"/>
        <v>0</v>
      </c>
      <c r="F2753">
        <f t="shared" si="338"/>
        <v>0</v>
      </c>
      <c r="G2753">
        <f t="shared" si="338"/>
        <v>0</v>
      </c>
      <c r="H2753">
        <f t="shared" si="338"/>
        <v>0</v>
      </c>
      <c r="I2753">
        <f t="shared" si="338"/>
        <v>0</v>
      </c>
      <c r="J2753">
        <f t="shared" si="338"/>
        <v>0</v>
      </c>
      <c r="K2753">
        <f t="shared" si="338"/>
        <v>0</v>
      </c>
      <c r="L2753">
        <f t="shared" si="338"/>
        <v>0</v>
      </c>
      <c r="M2753">
        <f t="shared" si="338"/>
        <v>0</v>
      </c>
      <c r="N2753">
        <f t="shared" si="338"/>
        <v>0</v>
      </c>
      <c r="O2753">
        <f t="shared" si="338"/>
        <v>0</v>
      </c>
      <c r="P2753">
        <f t="shared" si="338"/>
        <v>0</v>
      </c>
      <c r="Q2753">
        <f t="shared" si="338"/>
        <v>0</v>
      </c>
      <c r="R2753">
        <f t="shared" si="338"/>
        <v>0</v>
      </c>
      <c r="S2753">
        <f t="shared" si="338"/>
        <v>0</v>
      </c>
      <c r="T2753">
        <f t="shared" si="338"/>
        <v>0</v>
      </c>
      <c r="U2753">
        <f t="shared" si="338"/>
        <v>0</v>
      </c>
      <c r="V2753">
        <f t="shared" si="338"/>
        <v>0</v>
      </c>
      <c r="W2753">
        <f t="shared" si="338"/>
        <v>0</v>
      </c>
      <c r="X2753">
        <f t="shared" si="338"/>
        <v>0</v>
      </c>
      <c r="Y2753">
        <f t="shared" si="338"/>
        <v>0</v>
      </c>
      <c r="Z2753">
        <f t="shared" si="338"/>
        <v>0</v>
      </c>
      <c r="AA2753">
        <f t="shared" si="338"/>
        <v>0</v>
      </c>
      <c r="AB2753">
        <f t="shared" si="338"/>
        <v>0</v>
      </c>
      <c r="AC2753">
        <f t="shared" si="338"/>
        <v>0</v>
      </c>
      <c r="AD2753">
        <f t="shared" si="338"/>
        <v>0</v>
      </c>
      <c r="AE2753">
        <f t="shared" si="338"/>
        <v>0</v>
      </c>
      <c r="AF2753">
        <f t="shared" si="338"/>
        <v>0</v>
      </c>
      <c r="AG2753">
        <f t="shared" si="338"/>
        <v>0</v>
      </c>
      <c r="AH2753">
        <f t="shared" si="338"/>
        <v>0</v>
      </c>
      <c r="AI2753">
        <f t="shared" si="338"/>
        <v>0</v>
      </c>
    </row>
    <row r="2754" spans="1:35" x14ac:dyDescent="0.25">
      <c r="A2754">
        <v>531</v>
      </c>
      <c r="C2754">
        <f t="shared" ref="C2754:AI2754" si="339">SUMIFS(C$1835:C$2476,$A$1835:$A$2476,$A2754)-SUMIFS(B$1189:B$1832,$A$1189:$A$1832,$A2754)</f>
        <v>0</v>
      </c>
      <c r="D2754">
        <f t="shared" si="339"/>
        <v>0</v>
      </c>
      <c r="E2754">
        <f t="shared" si="339"/>
        <v>0</v>
      </c>
      <c r="F2754">
        <f t="shared" si="339"/>
        <v>0</v>
      </c>
      <c r="G2754">
        <f t="shared" si="339"/>
        <v>0</v>
      </c>
      <c r="H2754">
        <f t="shared" si="339"/>
        <v>0</v>
      </c>
      <c r="I2754">
        <f t="shared" si="339"/>
        <v>0</v>
      </c>
      <c r="J2754">
        <f t="shared" si="339"/>
        <v>0</v>
      </c>
      <c r="K2754">
        <f t="shared" si="339"/>
        <v>0</v>
      </c>
      <c r="L2754">
        <f t="shared" si="339"/>
        <v>0</v>
      </c>
      <c r="M2754">
        <f t="shared" si="339"/>
        <v>0</v>
      </c>
      <c r="N2754">
        <f t="shared" si="339"/>
        <v>0</v>
      </c>
      <c r="O2754">
        <f t="shared" si="339"/>
        <v>0</v>
      </c>
      <c r="P2754">
        <f t="shared" si="339"/>
        <v>0</v>
      </c>
      <c r="Q2754">
        <f t="shared" si="339"/>
        <v>0</v>
      </c>
      <c r="R2754">
        <f t="shared" si="339"/>
        <v>0</v>
      </c>
      <c r="S2754">
        <f t="shared" si="339"/>
        <v>0</v>
      </c>
      <c r="T2754">
        <f t="shared" si="339"/>
        <v>0</v>
      </c>
      <c r="U2754">
        <f t="shared" si="339"/>
        <v>0</v>
      </c>
      <c r="V2754">
        <f t="shared" si="339"/>
        <v>0</v>
      </c>
      <c r="W2754">
        <f t="shared" si="339"/>
        <v>0</v>
      </c>
      <c r="X2754">
        <f t="shared" si="339"/>
        <v>0</v>
      </c>
      <c r="Y2754">
        <f t="shared" si="339"/>
        <v>0</v>
      </c>
      <c r="Z2754">
        <f t="shared" si="339"/>
        <v>0</v>
      </c>
      <c r="AA2754">
        <f t="shared" si="339"/>
        <v>0</v>
      </c>
      <c r="AB2754">
        <f t="shared" si="339"/>
        <v>0</v>
      </c>
      <c r="AC2754">
        <f t="shared" si="339"/>
        <v>0</v>
      </c>
      <c r="AD2754">
        <f t="shared" si="339"/>
        <v>0</v>
      </c>
      <c r="AE2754">
        <f t="shared" si="339"/>
        <v>0</v>
      </c>
      <c r="AF2754">
        <f t="shared" si="339"/>
        <v>0</v>
      </c>
      <c r="AG2754">
        <f t="shared" si="339"/>
        <v>0</v>
      </c>
      <c r="AH2754">
        <f t="shared" si="339"/>
        <v>0</v>
      </c>
      <c r="AI2754">
        <f t="shared" si="339"/>
        <v>0</v>
      </c>
    </row>
    <row r="2755" spans="1:35" x14ac:dyDescent="0.25">
      <c r="A2755">
        <v>532</v>
      </c>
      <c r="C2755">
        <f t="shared" ref="C2755:AI2755" si="340">SUMIFS(C$1835:C$2476,$A$1835:$A$2476,$A2755)-SUMIFS(B$1189:B$1832,$A$1189:$A$1832,$A2755)</f>
        <v>0</v>
      </c>
      <c r="D2755">
        <f t="shared" si="340"/>
        <v>0</v>
      </c>
      <c r="E2755">
        <f t="shared" si="340"/>
        <v>0</v>
      </c>
      <c r="F2755">
        <f t="shared" si="340"/>
        <v>0</v>
      </c>
      <c r="G2755">
        <f t="shared" si="340"/>
        <v>0</v>
      </c>
      <c r="H2755">
        <f t="shared" si="340"/>
        <v>0</v>
      </c>
      <c r="I2755">
        <f t="shared" si="340"/>
        <v>0</v>
      </c>
      <c r="J2755">
        <f t="shared" si="340"/>
        <v>0</v>
      </c>
      <c r="K2755">
        <f t="shared" si="340"/>
        <v>0</v>
      </c>
      <c r="L2755">
        <f t="shared" si="340"/>
        <v>0</v>
      </c>
      <c r="M2755">
        <f t="shared" si="340"/>
        <v>0</v>
      </c>
      <c r="N2755">
        <f t="shared" si="340"/>
        <v>0</v>
      </c>
      <c r="O2755">
        <f t="shared" si="340"/>
        <v>0</v>
      </c>
      <c r="P2755">
        <f t="shared" si="340"/>
        <v>0</v>
      </c>
      <c r="Q2755">
        <f t="shared" si="340"/>
        <v>0</v>
      </c>
      <c r="R2755">
        <f t="shared" si="340"/>
        <v>0</v>
      </c>
      <c r="S2755">
        <f t="shared" si="340"/>
        <v>0</v>
      </c>
      <c r="T2755">
        <f t="shared" si="340"/>
        <v>0</v>
      </c>
      <c r="U2755">
        <f t="shared" si="340"/>
        <v>0</v>
      </c>
      <c r="V2755">
        <f t="shared" si="340"/>
        <v>0</v>
      </c>
      <c r="W2755">
        <f t="shared" si="340"/>
        <v>0</v>
      </c>
      <c r="X2755">
        <f t="shared" si="340"/>
        <v>0</v>
      </c>
      <c r="Y2755">
        <f t="shared" si="340"/>
        <v>0</v>
      </c>
      <c r="Z2755">
        <f t="shared" si="340"/>
        <v>0</v>
      </c>
      <c r="AA2755">
        <f t="shared" si="340"/>
        <v>0</v>
      </c>
      <c r="AB2755">
        <f t="shared" si="340"/>
        <v>0</v>
      </c>
      <c r="AC2755">
        <f t="shared" si="340"/>
        <v>0</v>
      </c>
      <c r="AD2755">
        <f t="shared" si="340"/>
        <v>0</v>
      </c>
      <c r="AE2755">
        <f t="shared" si="340"/>
        <v>0</v>
      </c>
      <c r="AF2755">
        <f t="shared" si="340"/>
        <v>0</v>
      </c>
      <c r="AG2755">
        <f t="shared" si="340"/>
        <v>0</v>
      </c>
      <c r="AH2755">
        <f t="shared" si="340"/>
        <v>0</v>
      </c>
      <c r="AI2755">
        <f t="shared" si="340"/>
        <v>0</v>
      </c>
    </row>
    <row r="2756" spans="1:35" x14ac:dyDescent="0.25">
      <c r="A2756">
        <v>534</v>
      </c>
      <c r="C2756">
        <f t="shared" ref="C2756:AI2756" si="341">SUMIFS(C$1835:C$2476,$A$1835:$A$2476,$A2756)-SUMIFS(B$1189:B$1832,$A$1189:$A$1832,$A2756)</f>
        <v>0</v>
      </c>
      <c r="D2756">
        <f t="shared" si="341"/>
        <v>0</v>
      </c>
      <c r="E2756">
        <f t="shared" si="341"/>
        <v>0</v>
      </c>
      <c r="F2756">
        <f t="shared" si="341"/>
        <v>0</v>
      </c>
      <c r="G2756">
        <f t="shared" si="341"/>
        <v>0</v>
      </c>
      <c r="H2756">
        <f t="shared" si="341"/>
        <v>0</v>
      </c>
      <c r="I2756">
        <f t="shared" si="341"/>
        <v>0</v>
      </c>
      <c r="J2756">
        <f t="shared" si="341"/>
        <v>0</v>
      </c>
      <c r="K2756">
        <f t="shared" si="341"/>
        <v>0</v>
      </c>
      <c r="L2756">
        <f t="shared" si="341"/>
        <v>0</v>
      </c>
      <c r="M2756">
        <f t="shared" si="341"/>
        <v>0</v>
      </c>
      <c r="N2756">
        <f t="shared" si="341"/>
        <v>0</v>
      </c>
      <c r="O2756">
        <f t="shared" si="341"/>
        <v>0</v>
      </c>
      <c r="P2756">
        <f t="shared" si="341"/>
        <v>0</v>
      </c>
      <c r="Q2756">
        <f t="shared" si="341"/>
        <v>0</v>
      </c>
      <c r="R2756">
        <f t="shared" si="341"/>
        <v>0</v>
      </c>
      <c r="S2756">
        <f t="shared" si="341"/>
        <v>0</v>
      </c>
      <c r="T2756">
        <f t="shared" si="341"/>
        <v>0</v>
      </c>
      <c r="U2756">
        <f t="shared" si="341"/>
        <v>0</v>
      </c>
      <c r="V2756">
        <f t="shared" si="341"/>
        <v>0</v>
      </c>
      <c r="W2756">
        <f t="shared" si="341"/>
        <v>0</v>
      </c>
      <c r="X2756">
        <f t="shared" si="341"/>
        <v>0</v>
      </c>
      <c r="Y2756">
        <f t="shared" si="341"/>
        <v>0</v>
      </c>
      <c r="Z2756">
        <f t="shared" si="341"/>
        <v>0</v>
      </c>
      <c r="AA2756">
        <f t="shared" si="341"/>
        <v>0</v>
      </c>
      <c r="AB2756">
        <f t="shared" si="341"/>
        <v>0</v>
      </c>
      <c r="AC2756">
        <f t="shared" si="341"/>
        <v>0</v>
      </c>
      <c r="AD2756">
        <f t="shared" si="341"/>
        <v>0</v>
      </c>
      <c r="AE2756">
        <f t="shared" si="341"/>
        <v>0</v>
      </c>
      <c r="AF2756">
        <f t="shared" si="341"/>
        <v>0</v>
      </c>
      <c r="AG2756">
        <f t="shared" si="341"/>
        <v>0</v>
      </c>
      <c r="AH2756">
        <f t="shared" si="341"/>
        <v>0</v>
      </c>
      <c r="AI2756">
        <f t="shared" si="341"/>
        <v>0</v>
      </c>
    </row>
    <row r="2757" spans="1:35" x14ac:dyDescent="0.25">
      <c r="A2757">
        <v>537</v>
      </c>
      <c r="C2757">
        <f t="shared" ref="C2757:AI2757" si="342">SUMIFS(C$1835:C$2476,$A$1835:$A$2476,$A2757)-SUMIFS(B$1189:B$1832,$A$1189:$A$1832,$A2757)</f>
        <v>0</v>
      </c>
      <c r="D2757">
        <f t="shared" si="342"/>
        <v>0</v>
      </c>
      <c r="E2757">
        <f t="shared" si="342"/>
        <v>0</v>
      </c>
      <c r="F2757">
        <f t="shared" si="342"/>
        <v>0</v>
      </c>
      <c r="G2757">
        <f t="shared" si="342"/>
        <v>0</v>
      </c>
      <c r="H2757">
        <f t="shared" si="342"/>
        <v>0</v>
      </c>
      <c r="I2757">
        <f t="shared" si="342"/>
        <v>0</v>
      </c>
      <c r="J2757">
        <f t="shared" si="342"/>
        <v>0</v>
      </c>
      <c r="K2757">
        <f t="shared" si="342"/>
        <v>0</v>
      </c>
      <c r="L2757">
        <f t="shared" si="342"/>
        <v>0</v>
      </c>
      <c r="M2757">
        <f t="shared" si="342"/>
        <v>0</v>
      </c>
      <c r="N2757">
        <f t="shared" si="342"/>
        <v>0</v>
      </c>
      <c r="O2757">
        <f t="shared" si="342"/>
        <v>0</v>
      </c>
      <c r="P2757">
        <f t="shared" si="342"/>
        <v>0</v>
      </c>
      <c r="Q2757">
        <f t="shared" si="342"/>
        <v>0</v>
      </c>
      <c r="R2757">
        <f t="shared" si="342"/>
        <v>0</v>
      </c>
      <c r="S2757">
        <f t="shared" si="342"/>
        <v>0</v>
      </c>
      <c r="T2757">
        <f t="shared" si="342"/>
        <v>0</v>
      </c>
      <c r="U2757">
        <f t="shared" si="342"/>
        <v>0</v>
      </c>
      <c r="V2757">
        <f t="shared" si="342"/>
        <v>0</v>
      </c>
      <c r="W2757">
        <f t="shared" si="342"/>
        <v>0</v>
      </c>
      <c r="X2757">
        <f t="shared" si="342"/>
        <v>0</v>
      </c>
      <c r="Y2757">
        <f t="shared" si="342"/>
        <v>0</v>
      </c>
      <c r="Z2757">
        <f t="shared" si="342"/>
        <v>0</v>
      </c>
      <c r="AA2757">
        <f t="shared" si="342"/>
        <v>0</v>
      </c>
      <c r="AB2757">
        <f t="shared" si="342"/>
        <v>0</v>
      </c>
      <c r="AC2757">
        <f t="shared" si="342"/>
        <v>0</v>
      </c>
      <c r="AD2757">
        <f t="shared" si="342"/>
        <v>0</v>
      </c>
      <c r="AE2757">
        <f t="shared" si="342"/>
        <v>0</v>
      </c>
      <c r="AF2757">
        <f t="shared" si="342"/>
        <v>0</v>
      </c>
      <c r="AG2757">
        <f t="shared" si="342"/>
        <v>0</v>
      </c>
      <c r="AH2757">
        <f t="shared" si="342"/>
        <v>0</v>
      </c>
      <c r="AI2757">
        <f t="shared" si="342"/>
        <v>0</v>
      </c>
    </row>
    <row r="2758" spans="1:35" x14ac:dyDescent="0.25">
      <c r="A2758">
        <v>542</v>
      </c>
      <c r="C2758">
        <f t="shared" ref="C2758:AI2758" si="343">SUMIFS(C$1835:C$2476,$A$1835:$A$2476,$A2758)-SUMIFS(B$1189:B$1832,$A$1189:$A$1832,$A2758)</f>
        <v>0</v>
      </c>
      <c r="D2758">
        <f t="shared" si="343"/>
        <v>0</v>
      </c>
      <c r="E2758">
        <f t="shared" si="343"/>
        <v>0</v>
      </c>
      <c r="F2758">
        <f t="shared" si="343"/>
        <v>0</v>
      </c>
      <c r="G2758">
        <f t="shared" si="343"/>
        <v>0</v>
      </c>
      <c r="H2758">
        <f t="shared" si="343"/>
        <v>0</v>
      </c>
      <c r="I2758">
        <f t="shared" si="343"/>
        <v>0</v>
      </c>
      <c r="J2758">
        <f t="shared" si="343"/>
        <v>0</v>
      </c>
      <c r="K2758">
        <f t="shared" si="343"/>
        <v>0</v>
      </c>
      <c r="L2758">
        <f t="shared" si="343"/>
        <v>0</v>
      </c>
      <c r="M2758">
        <f t="shared" si="343"/>
        <v>0</v>
      </c>
      <c r="N2758">
        <f t="shared" si="343"/>
        <v>0</v>
      </c>
      <c r="O2758">
        <f t="shared" si="343"/>
        <v>0</v>
      </c>
      <c r="P2758">
        <f t="shared" si="343"/>
        <v>0</v>
      </c>
      <c r="Q2758">
        <f t="shared" si="343"/>
        <v>0</v>
      </c>
      <c r="R2758">
        <f t="shared" si="343"/>
        <v>0</v>
      </c>
      <c r="S2758">
        <f t="shared" si="343"/>
        <v>0</v>
      </c>
      <c r="T2758">
        <f t="shared" si="343"/>
        <v>0</v>
      </c>
      <c r="U2758">
        <f t="shared" si="343"/>
        <v>0</v>
      </c>
      <c r="V2758">
        <f t="shared" si="343"/>
        <v>0</v>
      </c>
      <c r="W2758">
        <f t="shared" si="343"/>
        <v>0</v>
      </c>
      <c r="X2758">
        <f t="shared" si="343"/>
        <v>0</v>
      </c>
      <c r="Y2758">
        <f t="shared" si="343"/>
        <v>0</v>
      </c>
      <c r="Z2758">
        <f t="shared" si="343"/>
        <v>0</v>
      </c>
      <c r="AA2758">
        <f t="shared" si="343"/>
        <v>0</v>
      </c>
      <c r="AB2758">
        <f t="shared" si="343"/>
        <v>0</v>
      </c>
      <c r="AC2758">
        <f t="shared" si="343"/>
        <v>0</v>
      </c>
      <c r="AD2758">
        <f t="shared" si="343"/>
        <v>0</v>
      </c>
      <c r="AE2758">
        <f t="shared" si="343"/>
        <v>0</v>
      </c>
      <c r="AF2758">
        <f t="shared" si="343"/>
        <v>0</v>
      </c>
      <c r="AG2758">
        <f t="shared" si="343"/>
        <v>0</v>
      </c>
      <c r="AH2758">
        <f t="shared" si="343"/>
        <v>0</v>
      </c>
      <c r="AI2758">
        <f t="shared" si="343"/>
        <v>0</v>
      </c>
    </row>
    <row r="2759" spans="1:35" x14ac:dyDescent="0.25">
      <c r="A2759">
        <v>545</v>
      </c>
      <c r="C2759">
        <f t="shared" ref="C2759:AI2759" si="344">SUMIFS(C$1835:C$2476,$A$1835:$A$2476,$A2759)-SUMIFS(B$1189:B$1832,$A$1189:$A$1832,$A2759)</f>
        <v>0</v>
      </c>
      <c r="D2759">
        <f t="shared" si="344"/>
        <v>0</v>
      </c>
      <c r="E2759">
        <f t="shared" si="344"/>
        <v>0</v>
      </c>
      <c r="F2759">
        <f t="shared" si="344"/>
        <v>0</v>
      </c>
      <c r="G2759">
        <f t="shared" si="344"/>
        <v>0</v>
      </c>
      <c r="H2759">
        <f t="shared" si="344"/>
        <v>0</v>
      </c>
      <c r="I2759">
        <f t="shared" si="344"/>
        <v>0</v>
      </c>
      <c r="J2759">
        <f t="shared" si="344"/>
        <v>0</v>
      </c>
      <c r="K2759">
        <f t="shared" si="344"/>
        <v>0</v>
      </c>
      <c r="L2759">
        <f t="shared" si="344"/>
        <v>0</v>
      </c>
      <c r="M2759">
        <f t="shared" si="344"/>
        <v>0</v>
      </c>
      <c r="N2759">
        <f t="shared" si="344"/>
        <v>0</v>
      </c>
      <c r="O2759">
        <f t="shared" si="344"/>
        <v>0</v>
      </c>
      <c r="P2759">
        <f t="shared" si="344"/>
        <v>0</v>
      </c>
      <c r="Q2759">
        <f t="shared" si="344"/>
        <v>0</v>
      </c>
      <c r="R2759">
        <f t="shared" si="344"/>
        <v>0</v>
      </c>
      <c r="S2759">
        <f t="shared" si="344"/>
        <v>0</v>
      </c>
      <c r="T2759">
        <f t="shared" si="344"/>
        <v>0</v>
      </c>
      <c r="U2759">
        <f t="shared" si="344"/>
        <v>0</v>
      </c>
      <c r="V2759">
        <f t="shared" si="344"/>
        <v>0</v>
      </c>
      <c r="W2759">
        <f t="shared" si="344"/>
        <v>0</v>
      </c>
      <c r="X2759">
        <f t="shared" si="344"/>
        <v>0</v>
      </c>
      <c r="Y2759">
        <f t="shared" si="344"/>
        <v>0</v>
      </c>
      <c r="Z2759">
        <f t="shared" si="344"/>
        <v>0</v>
      </c>
      <c r="AA2759">
        <f t="shared" si="344"/>
        <v>0</v>
      </c>
      <c r="AB2759">
        <f t="shared" si="344"/>
        <v>0</v>
      </c>
      <c r="AC2759">
        <f t="shared" si="344"/>
        <v>0</v>
      </c>
      <c r="AD2759">
        <f t="shared" si="344"/>
        <v>0</v>
      </c>
      <c r="AE2759">
        <f t="shared" si="344"/>
        <v>0</v>
      </c>
      <c r="AF2759">
        <f t="shared" si="344"/>
        <v>0</v>
      </c>
      <c r="AG2759">
        <f t="shared" si="344"/>
        <v>0</v>
      </c>
      <c r="AH2759">
        <f t="shared" si="344"/>
        <v>0</v>
      </c>
      <c r="AI2759">
        <f t="shared" si="344"/>
        <v>0</v>
      </c>
    </row>
    <row r="2760" spans="1:35" x14ac:dyDescent="0.25">
      <c r="A2760">
        <v>546</v>
      </c>
      <c r="C2760">
        <f t="shared" ref="C2760:AI2760" si="345">SUMIFS(C$1835:C$2476,$A$1835:$A$2476,$A2760)-SUMIFS(B$1189:B$1832,$A$1189:$A$1832,$A2760)</f>
        <v>0</v>
      </c>
      <c r="D2760">
        <f t="shared" si="345"/>
        <v>0</v>
      </c>
      <c r="E2760">
        <f t="shared" si="345"/>
        <v>0</v>
      </c>
      <c r="F2760">
        <f t="shared" si="345"/>
        <v>0</v>
      </c>
      <c r="G2760">
        <f t="shared" si="345"/>
        <v>0</v>
      </c>
      <c r="H2760">
        <f t="shared" si="345"/>
        <v>0</v>
      </c>
      <c r="I2760">
        <f t="shared" si="345"/>
        <v>0</v>
      </c>
      <c r="J2760">
        <f t="shared" si="345"/>
        <v>0</v>
      </c>
      <c r="K2760">
        <f t="shared" si="345"/>
        <v>0</v>
      </c>
      <c r="L2760">
        <f t="shared" si="345"/>
        <v>0</v>
      </c>
      <c r="M2760">
        <f t="shared" si="345"/>
        <v>0</v>
      </c>
      <c r="N2760">
        <f t="shared" si="345"/>
        <v>0</v>
      </c>
      <c r="O2760">
        <f t="shared" si="345"/>
        <v>0</v>
      </c>
      <c r="P2760">
        <f t="shared" si="345"/>
        <v>0</v>
      </c>
      <c r="Q2760">
        <f t="shared" si="345"/>
        <v>0</v>
      </c>
      <c r="R2760">
        <f t="shared" si="345"/>
        <v>0</v>
      </c>
      <c r="S2760">
        <f t="shared" si="345"/>
        <v>0</v>
      </c>
      <c r="T2760">
        <f t="shared" si="345"/>
        <v>0</v>
      </c>
      <c r="U2760">
        <f t="shared" si="345"/>
        <v>0</v>
      </c>
      <c r="V2760">
        <f t="shared" si="345"/>
        <v>0</v>
      </c>
      <c r="W2760">
        <f t="shared" si="345"/>
        <v>0</v>
      </c>
      <c r="X2760">
        <f t="shared" si="345"/>
        <v>0</v>
      </c>
      <c r="Y2760">
        <f t="shared" si="345"/>
        <v>0</v>
      </c>
      <c r="Z2760">
        <f t="shared" si="345"/>
        <v>0</v>
      </c>
      <c r="AA2760">
        <f t="shared" si="345"/>
        <v>0</v>
      </c>
      <c r="AB2760">
        <f t="shared" si="345"/>
        <v>0</v>
      </c>
      <c r="AC2760">
        <f t="shared" si="345"/>
        <v>0</v>
      </c>
      <c r="AD2760">
        <f t="shared" si="345"/>
        <v>0</v>
      </c>
      <c r="AE2760">
        <f t="shared" si="345"/>
        <v>0</v>
      </c>
      <c r="AF2760">
        <f t="shared" si="345"/>
        <v>0</v>
      </c>
      <c r="AG2760">
        <f t="shared" si="345"/>
        <v>0</v>
      </c>
      <c r="AH2760">
        <f t="shared" si="345"/>
        <v>0</v>
      </c>
      <c r="AI2760">
        <f t="shared" si="345"/>
        <v>0</v>
      </c>
    </row>
    <row r="2761" spans="1:35" x14ac:dyDescent="0.25">
      <c r="A2761">
        <v>547</v>
      </c>
      <c r="C2761">
        <f t="shared" ref="C2761:AI2761" si="346">SUMIFS(C$1835:C$2476,$A$1835:$A$2476,$A2761)-SUMIFS(B$1189:B$1832,$A$1189:$A$1832,$A2761)</f>
        <v>0</v>
      </c>
      <c r="D2761">
        <f t="shared" si="346"/>
        <v>0</v>
      </c>
      <c r="E2761">
        <f t="shared" si="346"/>
        <v>0</v>
      </c>
      <c r="F2761">
        <f t="shared" si="346"/>
        <v>0</v>
      </c>
      <c r="G2761">
        <f t="shared" si="346"/>
        <v>0</v>
      </c>
      <c r="H2761">
        <f t="shared" si="346"/>
        <v>0</v>
      </c>
      <c r="I2761">
        <f t="shared" si="346"/>
        <v>0</v>
      </c>
      <c r="J2761">
        <f t="shared" si="346"/>
        <v>0</v>
      </c>
      <c r="K2761">
        <f t="shared" si="346"/>
        <v>0</v>
      </c>
      <c r="L2761">
        <f t="shared" si="346"/>
        <v>0</v>
      </c>
      <c r="M2761">
        <f t="shared" si="346"/>
        <v>0</v>
      </c>
      <c r="N2761">
        <f t="shared" si="346"/>
        <v>0</v>
      </c>
      <c r="O2761">
        <f t="shared" si="346"/>
        <v>0</v>
      </c>
      <c r="P2761">
        <f t="shared" si="346"/>
        <v>0</v>
      </c>
      <c r="Q2761">
        <f t="shared" si="346"/>
        <v>0</v>
      </c>
      <c r="R2761">
        <f t="shared" si="346"/>
        <v>0</v>
      </c>
      <c r="S2761">
        <f t="shared" si="346"/>
        <v>0</v>
      </c>
      <c r="T2761">
        <f t="shared" si="346"/>
        <v>0</v>
      </c>
      <c r="U2761">
        <f t="shared" si="346"/>
        <v>0</v>
      </c>
      <c r="V2761">
        <f t="shared" si="346"/>
        <v>0</v>
      </c>
      <c r="W2761">
        <f t="shared" si="346"/>
        <v>0</v>
      </c>
      <c r="X2761">
        <f t="shared" si="346"/>
        <v>0</v>
      </c>
      <c r="Y2761">
        <f t="shared" si="346"/>
        <v>0</v>
      </c>
      <c r="Z2761">
        <f t="shared" si="346"/>
        <v>0</v>
      </c>
      <c r="AA2761">
        <f t="shared" si="346"/>
        <v>0</v>
      </c>
      <c r="AB2761">
        <f t="shared" si="346"/>
        <v>0</v>
      </c>
      <c r="AC2761">
        <f t="shared" si="346"/>
        <v>0</v>
      </c>
      <c r="AD2761">
        <f t="shared" si="346"/>
        <v>0</v>
      </c>
      <c r="AE2761">
        <f t="shared" si="346"/>
        <v>0</v>
      </c>
      <c r="AF2761">
        <f t="shared" si="346"/>
        <v>0</v>
      </c>
      <c r="AG2761">
        <f t="shared" si="346"/>
        <v>0</v>
      </c>
      <c r="AH2761">
        <f t="shared" si="346"/>
        <v>0</v>
      </c>
      <c r="AI2761">
        <f t="shared" si="346"/>
        <v>0</v>
      </c>
    </row>
    <row r="2762" spans="1:35" x14ac:dyDescent="0.25">
      <c r="A2762">
        <v>553</v>
      </c>
      <c r="C2762">
        <f t="shared" ref="C2762:AI2762" si="347">SUMIFS(C$1835:C$2476,$A$1835:$A$2476,$A2762)-SUMIFS(B$1189:B$1832,$A$1189:$A$1832,$A2762)</f>
        <v>0</v>
      </c>
      <c r="D2762">
        <f t="shared" si="347"/>
        <v>0</v>
      </c>
      <c r="E2762">
        <f t="shared" si="347"/>
        <v>0</v>
      </c>
      <c r="F2762">
        <f t="shared" si="347"/>
        <v>0</v>
      </c>
      <c r="G2762">
        <f t="shared" si="347"/>
        <v>0</v>
      </c>
      <c r="H2762">
        <f t="shared" si="347"/>
        <v>0</v>
      </c>
      <c r="I2762">
        <f t="shared" si="347"/>
        <v>0</v>
      </c>
      <c r="J2762">
        <f t="shared" si="347"/>
        <v>0</v>
      </c>
      <c r="K2762">
        <f t="shared" si="347"/>
        <v>0</v>
      </c>
      <c r="L2762">
        <f t="shared" si="347"/>
        <v>0</v>
      </c>
      <c r="M2762">
        <f t="shared" si="347"/>
        <v>0</v>
      </c>
      <c r="N2762">
        <f t="shared" si="347"/>
        <v>0</v>
      </c>
      <c r="O2762">
        <f t="shared" si="347"/>
        <v>0</v>
      </c>
      <c r="P2762">
        <f t="shared" si="347"/>
        <v>0</v>
      </c>
      <c r="Q2762">
        <f t="shared" si="347"/>
        <v>0</v>
      </c>
      <c r="R2762">
        <f t="shared" si="347"/>
        <v>0</v>
      </c>
      <c r="S2762">
        <f t="shared" si="347"/>
        <v>0</v>
      </c>
      <c r="T2762">
        <f t="shared" si="347"/>
        <v>0</v>
      </c>
      <c r="U2762">
        <f t="shared" si="347"/>
        <v>0</v>
      </c>
      <c r="V2762">
        <f t="shared" si="347"/>
        <v>0</v>
      </c>
      <c r="W2762">
        <f t="shared" si="347"/>
        <v>0</v>
      </c>
      <c r="X2762">
        <f t="shared" si="347"/>
        <v>0</v>
      </c>
      <c r="Y2762">
        <f t="shared" si="347"/>
        <v>0</v>
      </c>
      <c r="Z2762">
        <f t="shared" si="347"/>
        <v>0</v>
      </c>
      <c r="AA2762">
        <f t="shared" si="347"/>
        <v>0</v>
      </c>
      <c r="AB2762">
        <f t="shared" si="347"/>
        <v>0</v>
      </c>
      <c r="AC2762">
        <f t="shared" si="347"/>
        <v>0</v>
      </c>
      <c r="AD2762">
        <f t="shared" si="347"/>
        <v>0</v>
      </c>
      <c r="AE2762">
        <f t="shared" si="347"/>
        <v>0</v>
      </c>
      <c r="AF2762">
        <f t="shared" si="347"/>
        <v>0</v>
      </c>
      <c r="AG2762">
        <f t="shared" si="347"/>
        <v>0</v>
      </c>
      <c r="AH2762">
        <f t="shared" si="347"/>
        <v>0</v>
      </c>
      <c r="AI2762">
        <f t="shared" si="347"/>
        <v>0</v>
      </c>
    </row>
    <row r="2763" spans="1:35" x14ac:dyDescent="0.25">
      <c r="A2763">
        <v>556</v>
      </c>
      <c r="C2763">
        <f t="shared" ref="C2763:AI2763" si="348">SUMIFS(C$1835:C$2476,$A$1835:$A$2476,$A2763)-SUMIFS(B$1189:B$1832,$A$1189:$A$1832,$A2763)</f>
        <v>0</v>
      </c>
      <c r="D2763">
        <f t="shared" si="348"/>
        <v>0</v>
      </c>
      <c r="E2763">
        <f t="shared" si="348"/>
        <v>0</v>
      </c>
      <c r="F2763">
        <f t="shared" si="348"/>
        <v>0</v>
      </c>
      <c r="G2763">
        <f t="shared" si="348"/>
        <v>0</v>
      </c>
      <c r="H2763">
        <f t="shared" si="348"/>
        <v>0</v>
      </c>
      <c r="I2763">
        <f t="shared" si="348"/>
        <v>0</v>
      </c>
      <c r="J2763">
        <f t="shared" si="348"/>
        <v>0</v>
      </c>
      <c r="K2763">
        <f t="shared" si="348"/>
        <v>0</v>
      </c>
      <c r="L2763">
        <f t="shared" si="348"/>
        <v>0</v>
      </c>
      <c r="M2763">
        <f t="shared" si="348"/>
        <v>0</v>
      </c>
      <c r="N2763">
        <f t="shared" si="348"/>
        <v>0</v>
      </c>
      <c r="O2763">
        <f t="shared" si="348"/>
        <v>0</v>
      </c>
      <c r="P2763">
        <f t="shared" si="348"/>
        <v>0</v>
      </c>
      <c r="Q2763">
        <f t="shared" si="348"/>
        <v>0</v>
      </c>
      <c r="R2763">
        <f t="shared" si="348"/>
        <v>0</v>
      </c>
      <c r="S2763">
        <f t="shared" si="348"/>
        <v>0</v>
      </c>
      <c r="T2763">
        <f t="shared" si="348"/>
        <v>0</v>
      </c>
      <c r="U2763">
        <f t="shared" si="348"/>
        <v>0</v>
      </c>
      <c r="V2763">
        <f t="shared" si="348"/>
        <v>0</v>
      </c>
      <c r="W2763">
        <f t="shared" si="348"/>
        <v>0</v>
      </c>
      <c r="X2763">
        <f t="shared" si="348"/>
        <v>0</v>
      </c>
      <c r="Y2763">
        <f t="shared" si="348"/>
        <v>0</v>
      </c>
      <c r="Z2763">
        <f t="shared" si="348"/>
        <v>0</v>
      </c>
      <c r="AA2763">
        <f t="shared" si="348"/>
        <v>0</v>
      </c>
      <c r="AB2763">
        <f t="shared" si="348"/>
        <v>0</v>
      </c>
      <c r="AC2763">
        <f t="shared" si="348"/>
        <v>0</v>
      </c>
      <c r="AD2763">
        <f t="shared" si="348"/>
        <v>0</v>
      </c>
      <c r="AE2763">
        <f t="shared" si="348"/>
        <v>0</v>
      </c>
      <c r="AF2763">
        <f t="shared" si="348"/>
        <v>0</v>
      </c>
      <c r="AG2763">
        <f t="shared" si="348"/>
        <v>0</v>
      </c>
      <c r="AH2763">
        <f t="shared" si="348"/>
        <v>0</v>
      </c>
      <c r="AI2763">
        <f t="shared" si="348"/>
        <v>0</v>
      </c>
    </row>
    <row r="2764" spans="1:35" x14ac:dyDescent="0.25">
      <c r="A2764">
        <v>559</v>
      </c>
      <c r="C2764">
        <f t="shared" ref="C2764:AI2764" si="349">SUMIFS(C$1835:C$2476,$A$1835:$A$2476,$A2764)-SUMIFS(B$1189:B$1832,$A$1189:$A$1832,$A2764)</f>
        <v>0</v>
      </c>
      <c r="D2764">
        <f t="shared" si="349"/>
        <v>0</v>
      </c>
      <c r="E2764">
        <f t="shared" si="349"/>
        <v>0</v>
      </c>
      <c r="F2764">
        <f t="shared" si="349"/>
        <v>0</v>
      </c>
      <c r="G2764">
        <f t="shared" si="349"/>
        <v>0</v>
      </c>
      <c r="H2764">
        <f t="shared" si="349"/>
        <v>0</v>
      </c>
      <c r="I2764">
        <f t="shared" si="349"/>
        <v>0</v>
      </c>
      <c r="J2764">
        <f t="shared" si="349"/>
        <v>0</v>
      </c>
      <c r="K2764">
        <f t="shared" si="349"/>
        <v>0</v>
      </c>
      <c r="L2764">
        <f t="shared" si="349"/>
        <v>0</v>
      </c>
      <c r="M2764">
        <f t="shared" si="349"/>
        <v>0</v>
      </c>
      <c r="N2764">
        <f t="shared" si="349"/>
        <v>0</v>
      </c>
      <c r="O2764">
        <f t="shared" si="349"/>
        <v>0</v>
      </c>
      <c r="P2764">
        <f t="shared" si="349"/>
        <v>0</v>
      </c>
      <c r="Q2764">
        <f t="shared" si="349"/>
        <v>0</v>
      </c>
      <c r="R2764">
        <f t="shared" si="349"/>
        <v>0</v>
      </c>
      <c r="S2764">
        <f t="shared" si="349"/>
        <v>0</v>
      </c>
      <c r="T2764">
        <f t="shared" si="349"/>
        <v>0</v>
      </c>
      <c r="U2764">
        <f t="shared" si="349"/>
        <v>0</v>
      </c>
      <c r="V2764">
        <f t="shared" si="349"/>
        <v>0</v>
      </c>
      <c r="W2764">
        <f t="shared" si="349"/>
        <v>0</v>
      </c>
      <c r="X2764">
        <f t="shared" si="349"/>
        <v>0</v>
      </c>
      <c r="Y2764">
        <f t="shared" si="349"/>
        <v>0</v>
      </c>
      <c r="Z2764">
        <f t="shared" si="349"/>
        <v>0</v>
      </c>
      <c r="AA2764">
        <f t="shared" si="349"/>
        <v>0</v>
      </c>
      <c r="AB2764">
        <f t="shared" si="349"/>
        <v>0</v>
      </c>
      <c r="AC2764">
        <f t="shared" si="349"/>
        <v>0</v>
      </c>
      <c r="AD2764">
        <f t="shared" si="349"/>
        <v>0</v>
      </c>
      <c r="AE2764">
        <f t="shared" si="349"/>
        <v>0</v>
      </c>
      <c r="AF2764">
        <f t="shared" si="349"/>
        <v>0</v>
      </c>
      <c r="AG2764">
        <f t="shared" si="349"/>
        <v>0</v>
      </c>
      <c r="AH2764">
        <f t="shared" si="349"/>
        <v>0</v>
      </c>
      <c r="AI2764">
        <f t="shared" si="349"/>
        <v>0</v>
      </c>
    </row>
    <row r="2765" spans="1:35" x14ac:dyDescent="0.25">
      <c r="A2765">
        <v>568</v>
      </c>
      <c r="C2765">
        <f t="shared" ref="C2765:AI2765" si="350">SUMIFS(C$1835:C$2476,$A$1835:$A$2476,$A2765)-SUMIFS(B$1189:B$1832,$A$1189:$A$1832,$A2765)</f>
        <v>0</v>
      </c>
      <c r="D2765">
        <f t="shared" si="350"/>
        <v>0</v>
      </c>
      <c r="E2765">
        <f t="shared" si="350"/>
        <v>0</v>
      </c>
      <c r="F2765">
        <f t="shared" si="350"/>
        <v>0</v>
      </c>
      <c r="G2765">
        <f t="shared" si="350"/>
        <v>0</v>
      </c>
      <c r="H2765">
        <f t="shared" si="350"/>
        <v>0</v>
      </c>
      <c r="I2765">
        <f t="shared" si="350"/>
        <v>0</v>
      </c>
      <c r="J2765">
        <f t="shared" si="350"/>
        <v>0</v>
      </c>
      <c r="K2765">
        <f t="shared" si="350"/>
        <v>0</v>
      </c>
      <c r="L2765">
        <f t="shared" si="350"/>
        <v>0</v>
      </c>
      <c r="M2765">
        <f t="shared" si="350"/>
        <v>0</v>
      </c>
      <c r="N2765">
        <f t="shared" si="350"/>
        <v>0</v>
      </c>
      <c r="O2765">
        <f t="shared" si="350"/>
        <v>0</v>
      </c>
      <c r="P2765">
        <f t="shared" si="350"/>
        <v>0</v>
      </c>
      <c r="Q2765">
        <f t="shared" si="350"/>
        <v>0</v>
      </c>
      <c r="R2765">
        <f t="shared" si="350"/>
        <v>0</v>
      </c>
      <c r="S2765">
        <f t="shared" si="350"/>
        <v>0</v>
      </c>
      <c r="T2765">
        <f t="shared" si="350"/>
        <v>0</v>
      </c>
      <c r="U2765">
        <f t="shared" si="350"/>
        <v>0</v>
      </c>
      <c r="V2765">
        <f t="shared" si="350"/>
        <v>0</v>
      </c>
      <c r="W2765">
        <f t="shared" si="350"/>
        <v>0</v>
      </c>
      <c r="X2765">
        <f t="shared" si="350"/>
        <v>0</v>
      </c>
      <c r="Y2765">
        <f t="shared" si="350"/>
        <v>0</v>
      </c>
      <c r="Z2765">
        <f t="shared" si="350"/>
        <v>0</v>
      </c>
      <c r="AA2765">
        <f t="shared" si="350"/>
        <v>0</v>
      </c>
      <c r="AB2765">
        <f t="shared" si="350"/>
        <v>0</v>
      </c>
      <c r="AC2765">
        <f t="shared" si="350"/>
        <v>0</v>
      </c>
      <c r="AD2765">
        <f t="shared" si="350"/>
        <v>0</v>
      </c>
      <c r="AE2765">
        <f t="shared" si="350"/>
        <v>0</v>
      </c>
      <c r="AF2765">
        <f t="shared" si="350"/>
        <v>0</v>
      </c>
      <c r="AG2765">
        <f t="shared" si="350"/>
        <v>0</v>
      </c>
      <c r="AH2765">
        <f t="shared" si="350"/>
        <v>0</v>
      </c>
      <c r="AI2765">
        <f t="shared" si="350"/>
        <v>0</v>
      </c>
    </row>
    <row r="2766" spans="1:35" x14ac:dyDescent="0.25">
      <c r="A2766">
        <v>569</v>
      </c>
      <c r="C2766">
        <f t="shared" ref="C2766:AI2766" si="351">SUMIFS(C$1835:C$2476,$A$1835:$A$2476,$A2766)-SUMIFS(B$1189:B$1832,$A$1189:$A$1832,$A2766)</f>
        <v>0</v>
      </c>
      <c r="D2766">
        <f t="shared" si="351"/>
        <v>0</v>
      </c>
      <c r="E2766">
        <f t="shared" si="351"/>
        <v>0</v>
      </c>
      <c r="F2766">
        <f t="shared" si="351"/>
        <v>0</v>
      </c>
      <c r="G2766">
        <f t="shared" si="351"/>
        <v>0</v>
      </c>
      <c r="H2766">
        <f t="shared" si="351"/>
        <v>0</v>
      </c>
      <c r="I2766">
        <f t="shared" si="351"/>
        <v>0</v>
      </c>
      <c r="J2766">
        <f t="shared" si="351"/>
        <v>0</v>
      </c>
      <c r="K2766">
        <f t="shared" si="351"/>
        <v>0</v>
      </c>
      <c r="L2766">
        <f t="shared" si="351"/>
        <v>0</v>
      </c>
      <c r="M2766">
        <f t="shared" si="351"/>
        <v>0</v>
      </c>
      <c r="N2766">
        <f t="shared" si="351"/>
        <v>0</v>
      </c>
      <c r="O2766">
        <f t="shared" si="351"/>
        <v>0</v>
      </c>
      <c r="P2766">
        <f t="shared" si="351"/>
        <v>0</v>
      </c>
      <c r="Q2766">
        <f t="shared" si="351"/>
        <v>0</v>
      </c>
      <c r="R2766">
        <f t="shared" si="351"/>
        <v>0</v>
      </c>
      <c r="S2766">
        <f t="shared" si="351"/>
        <v>0</v>
      </c>
      <c r="T2766">
        <f t="shared" si="351"/>
        <v>0</v>
      </c>
      <c r="U2766">
        <f t="shared" si="351"/>
        <v>0</v>
      </c>
      <c r="V2766">
        <f t="shared" si="351"/>
        <v>0</v>
      </c>
      <c r="W2766">
        <f t="shared" si="351"/>
        <v>0</v>
      </c>
      <c r="X2766">
        <f t="shared" si="351"/>
        <v>0</v>
      </c>
      <c r="Y2766">
        <f t="shared" si="351"/>
        <v>0</v>
      </c>
      <c r="Z2766">
        <f t="shared" si="351"/>
        <v>0</v>
      </c>
      <c r="AA2766">
        <f t="shared" si="351"/>
        <v>0</v>
      </c>
      <c r="AB2766">
        <f t="shared" si="351"/>
        <v>0</v>
      </c>
      <c r="AC2766">
        <f t="shared" si="351"/>
        <v>0</v>
      </c>
      <c r="AD2766">
        <f t="shared" si="351"/>
        <v>0</v>
      </c>
      <c r="AE2766">
        <f t="shared" si="351"/>
        <v>0</v>
      </c>
      <c r="AF2766">
        <f t="shared" si="351"/>
        <v>0</v>
      </c>
      <c r="AG2766">
        <f t="shared" si="351"/>
        <v>0</v>
      </c>
      <c r="AH2766">
        <f t="shared" si="351"/>
        <v>0</v>
      </c>
      <c r="AI2766">
        <f t="shared" si="351"/>
        <v>0</v>
      </c>
    </row>
    <row r="2767" spans="1:35" x14ac:dyDescent="0.25">
      <c r="A2767">
        <v>571</v>
      </c>
      <c r="C2767">
        <f t="shared" ref="C2767:AI2767" si="352">SUMIFS(C$1835:C$2476,$A$1835:$A$2476,$A2767)-SUMIFS(B$1189:B$1832,$A$1189:$A$1832,$A2767)</f>
        <v>0</v>
      </c>
      <c r="D2767">
        <f t="shared" si="352"/>
        <v>0</v>
      </c>
      <c r="E2767">
        <f t="shared" si="352"/>
        <v>0</v>
      </c>
      <c r="F2767">
        <f t="shared" si="352"/>
        <v>0</v>
      </c>
      <c r="G2767">
        <f t="shared" si="352"/>
        <v>0</v>
      </c>
      <c r="H2767">
        <f t="shared" si="352"/>
        <v>0</v>
      </c>
      <c r="I2767">
        <f t="shared" si="352"/>
        <v>0</v>
      </c>
      <c r="J2767">
        <f t="shared" si="352"/>
        <v>0</v>
      </c>
      <c r="K2767">
        <f t="shared" si="352"/>
        <v>0</v>
      </c>
      <c r="L2767">
        <f t="shared" si="352"/>
        <v>0</v>
      </c>
      <c r="M2767">
        <f t="shared" si="352"/>
        <v>0</v>
      </c>
      <c r="N2767">
        <f t="shared" si="352"/>
        <v>0</v>
      </c>
      <c r="O2767">
        <f t="shared" si="352"/>
        <v>0</v>
      </c>
      <c r="P2767">
        <f t="shared" si="352"/>
        <v>0</v>
      </c>
      <c r="Q2767">
        <f t="shared" si="352"/>
        <v>0</v>
      </c>
      <c r="R2767">
        <f t="shared" si="352"/>
        <v>0</v>
      </c>
      <c r="S2767">
        <f t="shared" si="352"/>
        <v>0</v>
      </c>
      <c r="T2767">
        <f t="shared" si="352"/>
        <v>0</v>
      </c>
      <c r="U2767">
        <f t="shared" si="352"/>
        <v>0</v>
      </c>
      <c r="V2767">
        <f t="shared" si="352"/>
        <v>0</v>
      </c>
      <c r="W2767">
        <f t="shared" si="352"/>
        <v>0</v>
      </c>
      <c r="X2767">
        <f t="shared" si="352"/>
        <v>0</v>
      </c>
      <c r="Y2767">
        <f t="shared" si="352"/>
        <v>0</v>
      </c>
      <c r="Z2767">
        <f t="shared" si="352"/>
        <v>0</v>
      </c>
      <c r="AA2767">
        <f t="shared" si="352"/>
        <v>0</v>
      </c>
      <c r="AB2767">
        <f t="shared" si="352"/>
        <v>0</v>
      </c>
      <c r="AC2767">
        <f t="shared" si="352"/>
        <v>0</v>
      </c>
      <c r="AD2767">
        <f t="shared" si="352"/>
        <v>0</v>
      </c>
      <c r="AE2767">
        <f t="shared" si="352"/>
        <v>0</v>
      </c>
      <c r="AF2767">
        <f t="shared" si="352"/>
        <v>0</v>
      </c>
      <c r="AG2767">
        <f t="shared" si="352"/>
        <v>0</v>
      </c>
      <c r="AH2767">
        <f t="shared" si="352"/>
        <v>0</v>
      </c>
      <c r="AI2767">
        <f t="shared" si="352"/>
        <v>0</v>
      </c>
    </row>
    <row r="2768" spans="1:35" x14ac:dyDescent="0.25">
      <c r="A2768">
        <v>575</v>
      </c>
      <c r="C2768">
        <f t="shared" ref="C2768:AI2768" si="353">SUMIFS(C$1835:C$2476,$A$1835:$A$2476,$A2768)-SUMIFS(B$1189:B$1832,$A$1189:$A$1832,$A2768)</f>
        <v>0</v>
      </c>
      <c r="D2768">
        <f t="shared" si="353"/>
        <v>0</v>
      </c>
      <c r="E2768">
        <f t="shared" si="353"/>
        <v>0</v>
      </c>
      <c r="F2768">
        <f t="shared" si="353"/>
        <v>0</v>
      </c>
      <c r="G2768">
        <f t="shared" si="353"/>
        <v>0</v>
      </c>
      <c r="H2768">
        <f t="shared" si="353"/>
        <v>0</v>
      </c>
      <c r="I2768">
        <f t="shared" si="353"/>
        <v>0</v>
      </c>
      <c r="J2768">
        <f t="shared" si="353"/>
        <v>0</v>
      </c>
      <c r="K2768">
        <f t="shared" si="353"/>
        <v>0</v>
      </c>
      <c r="L2768">
        <f t="shared" si="353"/>
        <v>0</v>
      </c>
      <c r="M2768">
        <f t="shared" si="353"/>
        <v>0</v>
      </c>
      <c r="N2768">
        <f t="shared" si="353"/>
        <v>0</v>
      </c>
      <c r="O2768">
        <f t="shared" si="353"/>
        <v>0</v>
      </c>
      <c r="P2768">
        <f t="shared" si="353"/>
        <v>0</v>
      </c>
      <c r="Q2768">
        <f t="shared" si="353"/>
        <v>0</v>
      </c>
      <c r="R2768">
        <f t="shared" si="353"/>
        <v>0</v>
      </c>
      <c r="S2768">
        <f t="shared" si="353"/>
        <v>0</v>
      </c>
      <c r="T2768">
        <f t="shared" si="353"/>
        <v>0</v>
      </c>
      <c r="U2768">
        <f t="shared" si="353"/>
        <v>0</v>
      </c>
      <c r="V2768">
        <f t="shared" si="353"/>
        <v>0</v>
      </c>
      <c r="W2768">
        <f t="shared" si="353"/>
        <v>0</v>
      </c>
      <c r="X2768">
        <f t="shared" si="353"/>
        <v>0</v>
      </c>
      <c r="Y2768">
        <f t="shared" si="353"/>
        <v>0</v>
      </c>
      <c r="Z2768">
        <f t="shared" si="353"/>
        <v>0</v>
      </c>
      <c r="AA2768">
        <f t="shared" si="353"/>
        <v>0</v>
      </c>
      <c r="AB2768">
        <f t="shared" si="353"/>
        <v>0</v>
      </c>
      <c r="AC2768">
        <f t="shared" si="353"/>
        <v>0</v>
      </c>
      <c r="AD2768">
        <f t="shared" si="353"/>
        <v>0</v>
      </c>
      <c r="AE2768">
        <f t="shared" si="353"/>
        <v>0</v>
      </c>
      <c r="AF2768">
        <f t="shared" si="353"/>
        <v>0</v>
      </c>
      <c r="AG2768">
        <f t="shared" si="353"/>
        <v>0</v>
      </c>
      <c r="AH2768">
        <f t="shared" si="353"/>
        <v>0</v>
      </c>
      <c r="AI2768">
        <f t="shared" si="353"/>
        <v>0</v>
      </c>
    </row>
    <row r="2769" spans="1:35" x14ac:dyDescent="0.25">
      <c r="A2769">
        <v>576</v>
      </c>
      <c r="C2769">
        <f t="shared" ref="C2769:AI2769" si="354">SUMIFS(C$1835:C$2476,$A$1835:$A$2476,$A2769)-SUMIFS(B$1189:B$1832,$A$1189:$A$1832,$A2769)</f>
        <v>0</v>
      </c>
      <c r="D2769">
        <f t="shared" si="354"/>
        <v>0</v>
      </c>
      <c r="E2769">
        <f t="shared" si="354"/>
        <v>0</v>
      </c>
      <c r="F2769">
        <f t="shared" si="354"/>
        <v>0</v>
      </c>
      <c r="G2769">
        <f t="shared" si="354"/>
        <v>0</v>
      </c>
      <c r="H2769">
        <f t="shared" si="354"/>
        <v>0</v>
      </c>
      <c r="I2769">
        <f t="shared" si="354"/>
        <v>0</v>
      </c>
      <c r="J2769">
        <f t="shared" si="354"/>
        <v>0</v>
      </c>
      <c r="K2769">
        <f t="shared" si="354"/>
        <v>0</v>
      </c>
      <c r="L2769">
        <f t="shared" si="354"/>
        <v>0</v>
      </c>
      <c r="M2769">
        <f t="shared" si="354"/>
        <v>0</v>
      </c>
      <c r="N2769">
        <f t="shared" si="354"/>
        <v>0</v>
      </c>
      <c r="O2769">
        <f t="shared" si="354"/>
        <v>0</v>
      </c>
      <c r="P2769">
        <f t="shared" si="354"/>
        <v>0</v>
      </c>
      <c r="Q2769">
        <f t="shared" si="354"/>
        <v>0</v>
      </c>
      <c r="R2769">
        <f t="shared" si="354"/>
        <v>0</v>
      </c>
      <c r="S2769">
        <f t="shared" si="354"/>
        <v>0</v>
      </c>
      <c r="T2769">
        <f t="shared" si="354"/>
        <v>0</v>
      </c>
      <c r="U2769">
        <f t="shared" si="354"/>
        <v>0</v>
      </c>
      <c r="V2769">
        <f t="shared" si="354"/>
        <v>0</v>
      </c>
      <c r="W2769">
        <f t="shared" si="354"/>
        <v>0</v>
      </c>
      <c r="X2769">
        <f t="shared" si="354"/>
        <v>0</v>
      </c>
      <c r="Y2769">
        <f t="shared" si="354"/>
        <v>0</v>
      </c>
      <c r="Z2769">
        <f t="shared" si="354"/>
        <v>0</v>
      </c>
      <c r="AA2769">
        <f t="shared" si="354"/>
        <v>0</v>
      </c>
      <c r="AB2769">
        <f t="shared" si="354"/>
        <v>0</v>
      </c>
      <c r="AC2769">
        <f t="shared" si="354"/>
        <v>0</v>
      </c>
      <c r="AD2769">
        <f t="shared" si="354"/>
        <v>0</v>
      </c>
      <c r="AE2769">
        <f t="shared" si="354"/>
        <v>0</v>
      </c>
      <c r="AF2769">
        <f t="shared" si="354"/>
        <v>0</v>
      </c>
      <c r="AG2769">
        <f t="shared" si="354"/>
        <v>0</v>
      </c>
      <c r="AH2769">
        <f t="shared" si="354"/>
        <v>0</v>
      </c>
      <c r="AI2769">
        <f t="shared" si="354"/>
        <v>0</v>
      </c>
    </row>
    <row r="2770" spans="1:35" x14ac:dyDescent="0.25">
      <c r="A2770">
        <v>579</v>
      </c>
      <c r="C2770">
        <f t="shared" ref="C2770:AI2770" si="355">SUMIFS(C$1835:C$2476,$A$1835:$A$2476,$A2770)-SUMIFS(B$1189:B$1832,$A$1189:$A$1832,$A2770)</f>
        <v>0</v>
      </c>
      <c r="D2770">
        <f t="shared" si="355"/>
        <v>0</v>
      </c>
      <c r="E2770">
        <f t="shared" si="355"/>
        <v>0</v>
      </c>
      <c r="F2770">
        <f t="shared" si="355"/>
        <v>0</v>
      </c>
      <c r="G2770">
        <f t="shared" si="355"/>
        <v>0</v>
      </c>
      <c r="H2770">
        <f t="shared" si="355"/>
        <v>0</v>
      </c>
      <c r="I2770">
        <f t="shared" si="355"/>
        <v>0</v>
      </c>
      <c r="J2770">
        <f t="shared" si="355"/>
        <v>0</v>
      </c>
      <c r="K2770">
        <f t="shared" si="355"/>
        <v>0</v>
      </c>
      <c r="L2770">
        <f t="shared" si="355"/>
        <v>0</v>
      </c>
      <c r="M2770">
        <f t="shared" si="355"/>
        <v>0</v>
      </c>
      <c r="N2770">
        <f t="shared" si="355"/>
        <v>0</v>
      </c>
      <c r="O2770">
        <f t="shared" si="355"/>
        <v>0</v>
      </c>
      <c r="P2770">
        <f t="shared" si="355"/>
        <v>0</v>
      </c>
      <c r="Q2770">
        <f t="shared" si="355"/>
        <v>0</v>
      </c>
      <c r="R2770">
        <f t="shared" si="355"/>
        <v>0</v>
      </c>
      <c r="S2770">
        <f t="shared" si="355"/>
        <v>0</v>
      </c>
      <c r="T2770">
        <f t="shared" si="355"/>
        <v>0</v>
      </c>
      <c r="U2770">
        <f t="shared" si="355"/>
        <v>0</v>
      </c>
      <c r="V2770">
        <f t="shared" si="355"/>
        <v>0</v>
      </c>
      <c r="W2770">
        <f t="shared" si="355"/>
        <v>0</v>
      </c>
      <c r="X2770">
        <f t="shared" si="355"/>
        <v>0</v>
      </c>
      <c r="Y2770">
        <f t="shared" si="355"/>
        <v>0</v>
      </c>
      <c r="Z2770">
        <f t="shared" si="355"/>
        <v>0</v>
      </c>
      <c r="AA2770">
        <f t="shared" si="355"/>
        <v>0</v>
      </c>
      <c r="AB2770">
        <f t="shared" si="355"/>
        <v>0</v>
      </c>
      <c r="AC2770">
        <f t="shared" si="355"/>
        <v>0</v>
      </c>
      <c r="AD2770">
        <f t="shared" si="355"/>
        <v>0</v>
      </c>
      <c r="AE2770">
        <f t="shared" si="355"/>
        <v>0</v>
      </c>
      <c r="AF2770">
        <f t="shared" si="355"/>
        <v>0</v>
      </c>
      <c r="AG2770">
        <f t="shared" si="355"/>
        <v>0</v>
      </c>
      <c r="AH2770">
        <f t="shared" si="355"/>
        <v>0</v>
      </c>
      <c r="AI2770">
        <f t="shared" si="355"/>
        <v>0</v>
      </c>
    </row>
    <row r="2771" spans="1:35" x14ac:dyDescent="0.25">
      <c r="A2771">
        <v>580</v>
      </c>
      <c r="C2771">
        <f t="shared" ref="C2771:AI2771" si="356">SUMIFS(C$1835:C$2476,$A$1835:$A$2476,$A2771)-SUMIFS(B$1189:B$1832,$A$1189:$A$1832,$A2771)</f>
        <v>0</v>
      </c>
      <c r="D2771">
        <f t="shared" si="356"/>
        <v>0</v>
      </c>
      <c r="E2771">
        <f t="shared" si="356"/>
        <v>0</v>
      </c>
      <c r="F2771">
        <f t="shared" si="356"/>
        <v>0</v>
      </c>
      <c r="G2771">
        <f t="shared" si="356"/>
        <v>0</v>
      </c>
      <c r="H2771">
        <f t="shared" si="356"/>
        <v>0</v>
      </c>
      <c r="I2771">
        <f t="shared" si="356"/>
        <v>0</v>
      </c>
      <c r="J2771">
        <f t="shared" si="356"/>
        <v>0</v>
      </c>
      <c r="K2771">
        <f t="shared" si="356"/>
        <v>0</v>
      </c>
      <c r="L2771">
        <f t="shared" si="356"/>
        <v>0</v>
      </c>
      <c r="M2771">
        <f t="shared" si="356"/>
        <v>0</v>
      </c>
      <c r="N2771">
        <f t="shared" si="356"/>
        <v>0</v>
      </c>
      <c r="O2771">
        <f t="shared" si="356"/>
        <v>0</v>
      </c>
      <c r="P2771">
        <f t="shared" si="356"/>
        <v>0</v>
      </c>
      <c r="Q2771">
        <f t="shared" si="356"/>
        <v>0</v>
      </c>
      <c r="R2771">
        <f t="shared" si="356"/>
        <v>0</v>
      </c>
      <c r="S2771">
        <f t="shared" si="356"/>
        <v>0</v>
      </c>
      <c r="T2771">
        <f t="shared" si="356"/>
        <v>0</v>
      </c>
      <c r="U2771">
        <f t="shared" si="356"/>
        <v>0</v>
      </c>
      <c r="V2771">
        <f t="shared" si="356"/>
        <v>0</v>
      </c>
      <c r="W2771">
        <f t="shared" si="356"/>
        <v>0</v>
      </c>
      <c r="X2771">
        <f t="shared" si="356"/>
        <v>0</v>
      </c>
      <c r="Y2771">
        <f t="shared" si="356"/>
        <v>0</v>
      </c>
      <c r="Z2771">
        <f t="shared" si="356"/>
        <v>0</v>
      </c>
      <c r="AA2771">
        <f t="shared" si="356"/>
        <v>0</v>
      </c>
      <c r="AB2771">
        <f t="shared" si="356"/>
        <v>0</v>
      </c>
      <c r="AC2771">
        <f t="shared" si="356"/>
        <v>0</v>
      </c>
      <c r="AD2771">
        <f t="shared" si="356"/>
        <v>0</v>
      </c>
      <c r="AE2771">
        <f t="shared" si="356"/>
        <v>0</v>
      </c>
      <c r="AF2771">
        <f t="shared" si="356"/>
        <v>0</v>
      </c>
      <c r="AG2771">
        <f t="shared" si="356"/>
        <v>0</v>
      </c>
      <c r="AH2771">
        <f t="shared" si="356"/>
        <v>0</v>
      </c>
      <c r="AI2771">
        <f t="shared" si="356"/>
        <v>0</v>
      </c>
    </row>
    <row r="2772" spans="1:35" x14ac:dyDescent="0.25">
      <c r="A2772">
        <v>581</v>
      </c>
      <c r="C2772">
        <f t="shared" ref="C2772:AI2772" si="357">SUMIFS(C$1835:C$2476,$A$1835:$A$2476,$A2772)-SUMIFS(B$1189:B$1832,$A$1189:$A$1832,$A2772)</f>
        <v>0</v>
      </c>
      <c r="D2772">
        <f t="shared" si="357"/>
        <v>0</v>
      </c>
      <c r="E2772">
        <f t="shared" si="357"/>
        <v>0</v>
      </c>
      <c r="F2772">
        <f t="shared" si="357"/>
        <v>0</v>
      </c>
      <c r="G2772">
        <f t="shared" si="357"/>
        <v>0</v>
      </c>
      <c r="H2772">
        <f t="shared" si="357"/>
        <v>0</v>
      </c>
      <c r="I2772">
        <f t="shared" si="357"/>
        <v>0</v>
      </c>
      <c r="J2772">
        <f t="shared" si="357"/>
        <v>0</v>
      </c>
      <c r="K2772">
        <f t="shared" si="357"/>
        <v>0</v>
      </c>
      <c r="L2772">
        <f t="shared" si="357"/>
        <v>0</v>
      </c>
      <c r="M2772">
        <f t="shared" si="357"/>
        <v>0</v>
      </c>
      <c r="N2772">
        <f t="shared" si="357"/>
        <v>0</v>
      </c>
      <c r="O2772">
        <f t="shared" si="357"/>
        <v>0</v>
      </c>
      <c r="P2772">
        <f t="shared" si="357"/>
        <v>0</v>
      </c>
      <c r="Q2772">
        <f t="shared" si="357"/>
        <v>0</v>
      </c>
      <c r="R2772">
        <f t="shared" si="357"/>
        <v>0</v>
      </c>
      <c r="S2772">
        <f t="shared" si="357"/>
        <v>0</v>
      </c>
      <c r="T2772">
        <f t="shared" si="357"/>
        <v>0</v>
      </c>
      <c r="U2772">
        <f t="shared" si="357"/>
        <v>0</v>
      </c>
      <c r="V2772">
        <f t="shared" si="357"/>
        <v>0</v>
      </c>
      <c r="W2772">
        <f t="shared" si="357"/>
        <v>0</v>
      </c>
      <c r="X2772">
        <f t="shared" si="357"/>
        <v>0</v>
      </c>
      <c r="Y2772">
        <f t="shared" si="357"/>
        <v>0</v>
      </c>
      <c r="Z2772">
        <f t="shared" si="357"/>
        <v>0</v>
      </c>
      <c r="AA2772">
        <f t="shared" si="357"/>
        <v>0</v>
      </c>
      <c r="AB2772">
        <f t="shared" si="357"/>
        <v>0</v>
      </c>
      <c r="AC2772">
        <f t="shared" si="357"/>
        <v>0</v>
      </c>
      <c r="AD2772">
        <f t="shared" si="357"/>
        <v>0</v>
      </c>
      <c r="AE2772">
        <f t="shared" si="357"/>
        <v>0</v>
      </c>
      <c r="AF2772">
        <f t="shared" si="357"/>
        <v>0</v>
      </c>
      <c r="AG2772">
        <f t="shared" si="357"/>
        <v>0</v>
      </c>
      <c r="AH2772">
        <f t="shared" si="357"/>
        <v>0</v>
      </c>
      <c r="AI2772">
        <f t="shared" si="357"/>
        <v>0</v>
      </c>
    </row>
    <row r="2773" spans="1:35" x14ac:dyDescent="0.25">
      <c r="A2773">
        <v>584</v>
      </c>
      <c r="C2773">
        <f t="shared" ref="C2773:AI2773" si="358">SUMIFS(C$1835:C$2476,$A$1835:$A$2476,$A2773)-SUMIFS(B$1189:B$1832,$A$1189:$A$1832,$A2773)</f>
        <v>73.174999999999272</v>
      </c>
      <c r="D2773">
        <f t="shared" si="358"/>
        <v>72.625</v>
      </c>
      <c r="E2773">
        <f t="shared" si="358"/>
        <v>74.69999999999709</v>
      </c>
      <c r="F2773">
        <f t="shared" si="358"/>
        <v>74.375</v>
      </c>
      <c r="G2773">
        <f t="shared" si="358"/>
        <v>0</v>
      </c>
      <c r="H2773">
        <f t="shared" si="358"/>
        <v>0</v>
      </c>
      <c r="I2773">
        <f t="shared" si="358"/>
        <v>0</v>
      </c>
      <c r="J2773">
        <f t="shared" si="358"/>
        <v>0</v>
      </c>
      <c r="K2773">
        <f t="shared" si="358"/>
        <v>0</v>
      </c>
      <c r="L2773">
        <f t="shared" si="358"/>
        <v>0</v>
      </c>
      <c r="M2773">
        <f t="shared" si="358"/>
        <v>0</v>
      </c>
      <c r="N2773">
        <f t="shared" si="358"/>
        <v>0</v>
      </c>
      <c r="O2773">
        <f t="shared" si="358"/>
        <v>0</v>
      </c>
      <c r="P2773">
        <f t="shared" si="358"/>
        <v>0</v>
      </c>
      <c r="Q2773">
        <f t="shared" si="358"/>
        <v>0</v>
      </c>
      <c r="R2773">
        <f t="shared" si="358"/>
        <v>0</v>
      </c>
      <c r="S2773">
        <f t="shared" si="358"/>
        <v>0</v>
      </c>
      <c r="T2773">
        <f t="shared" si="358"/>
        <v>0</v>
      </c>
      <c r="U2773">
        <f t="shared" si="358"/>
        <v>0</v>
      </c>
      <c r="V2773">
        <f t="shared" si="358"/>
        <v>0</v>
      </c>
      <c r="W2773">
        <f t="shared" si="358"/>
        <v>0</v>
      </c>
      <c r="X2773">
        <f t="shared" si="358"/>
        <v>0</v>
      </c>
      <c r="Y2773">
        <f t="shared" si="358"/>
        <v>0</v>
      </c>
      <c r="Z2773">
        <f t="shared" si="358"/>
        <v>0</v>
      </c>
      <c r="AA2773">
        <f t="shared" si="358"/>
        <v>0</v>
      </c>
      <c r="AB2773">
        <f t="shared" si="358"/>
        <v>0</v>
      </c>
      <c r="AC2773">
        <f t="shared" si="358"/>
        <v>0</v>
      </c>
      <c r="AD2773">
        <f t="shared" si="358"/>
        <v>0</v>
      </c>
      <c r="AE2773">
        <f t="shared" si="358"/>
        <v>0</v>
      </c>
      <c r="AF2773">
        <f t="shared" si="358"/>
        <v>0</v>
      </c>
      <c r="AG2773">
        <f t="shared" si="358"/>
        <v>0</v>
      </c>
      <c r="AH2773">
        <f t="shared" si="358"/>
        <v>0</v>
      </c>
      <c r="AI2773">
        <f t="shared" si="358"/>
        <v>0</v>
      </c>
    </row>
    <row r="2774" spans="1:35" x14ac:dyDescent="0.25">
      <c r="A2774">
        <v>585</v>
      </c>
      <c r="C2774">
        <f t="shared" ref="C2774:AI2774" si="359">SUMIFS(C$1835:C$2476,$A$1835:$A$2476,$A2774)-SUMIFS(B$1189:B$1832,$A$1189:$A$1832,$A2774)</f>
        <v>0</v>
      </c>
      <c r="D2774">
        <f t="shared" si="359"/>
        <v>0</v>
      </c>
      <c r="E2774">
        <f t="shared" si="359"/>
        <v>0</v>
      </c>
      <c r="F2774">
        <f t="shared" si="359"/>
        <v>0</v>
      </c>
      <c r="G2774">
        <f t="shared" si="359"/>
        <v>0</v>
      </c>
      <c r="H2774">
        <f t="shared" si="359"/>
        <v>0</v>
      </c>
      <c r="I2774">
        <f t="shared" si="359"/>
        <v>0</v>
      </c>
      <c r="J2774">
        <f t="shared" si="359"/>
        <v>0</v>
      </c>
      <c r="K2774">
        <f t="shared" si="359"/>
        <v>0</v>
      </c>
      <c r="L2774">
        <f t="shared" si="359"/>
        <v>0</v>
      </c>
      <c r="M2774">
        <f t="shared" si="359"/>
        <v>0</v>
      </c>
      <c r="N2774">
        <f t="shared" si="359"/>
        <v>0</v>
      </c>
      <c r="O2774">
        <f t="shared" si="359"/>
        <v>0</v>
      </c>
      <c r="P2774">
        <f t="shared" si="359"/>
        <v>0</v>
      </c>
      <c r="Q2774">
        <f t="shared" si="359"/>
        <v>0</v>
      </c>
      <c r="R2774">
        <f t="shared" si="359"/>
        <v>0</v>
      </c>
      <c r="S2774">
        <f t="shared" si="359"/>
        <v>0</v>
      </c>
      <c r="T2774">
        <f t="shared" si="359"/>
        <v>0</v>
      </c>
      <c r="U2774">
        <f t="shared" si="359"/>
        <v>0</v>
      </c>
      <c r="V2774">
        <f t="shared" si="359"/>
        <v>0</v>
      </c>
      <c r="W2774">
        <f t="shared" si="359"/>
        <v>0</v>
      </c>
      <c r="X2774">
        <f t="shared" si="359"/>
        <v>0</v>
      </c>
      <c r="Y2774">
        <f t="shared" si="359"/>
        <v>0</v>
      </c>
      <c r="Z2774">
        <f t="shared" si="359"/>
        <v>0</v>
      </c>
      <c r="AA2774">
        <f t="shared" si="359"/>
        <v>0</v>
      </c>
      <c r="AB2774">
        <f t="shared" si="359"/>
        <v>0</v>
      </c>
      <c r="AC2774">
        <f t="shared" si="359"/>
        <v>0</v>
      </c>
      <c r="AD2774">
        <f t="shared" si="359"/>
        <v>0</v>
      </c>
      <c r="AE2774">
        <f t="shared" si="359"/>
        <v>0</v>
      </c>
      <c r="AF2774">
        <f t="shared" si="359"/>
        <v>0</v>
      </c>
      <c r="AG2774">
        <f t="shared" si="359"/>
        <v>0</v>
      </c>
      <c r="AH2774">
        <f t="shared" si="359"/>
        <v>0</v>
      </c>
      <c r="AI2774">
        <f t="shared" si="359"/>
        <v>0</v>
      </c>
    </row>
    <row r="2775" spans="1:35" x14ac:dyDescent="0.25">
      <c r="A2775">
        <v>586</v>
      </c>
      <c r="C2775">
        <f t="shared" ref="C2775:AI2775" si="360">SUMIFS(C$1835:C$2476,$A$1835:$A$2476,$A2775)-SUMIFS(B$1189:B$1832,$A$1189:$A$1832,$A2775)</f>
        <v>0</v>
      </c>
      <c r="D2775">
        <f t="shared" si="360"/>
        <v>0</v>
      </c>
      <c r="E2775">
        <f t="shared" si="360"/>
        <v>0</v>
      </c>
      <c r="F2775">
        <f t="shared" si="360"/>
        <v>0</v>
      </c>
      <c r="G2775">
        <f t="shared" si="360"/>
        <v>0</v>
      </c>
      <c r="H2775">
        <f t="shared" si="360"/>
        <v>0</v>
      </c>
      <c r="I2775">
        <f t="shared" si="360"/>
        <v>0</v>
      </c>
      <c r="J2775">
        <f t="shared" si="360"/>
        <v>0</v>
      </c>
      <c r="K2775">
        <f t="shared" si="360"/>
        <v>0</v>
      </c>
      <c r="L2775">
        <f t="shared" si="360"/>
        <v>0</v>
      </c>
      <c r="M2775">
        <f t="shared" si="360"/>
        <v>0</v>
      </c>
      <c r="N2775">
        <f t="shared" si="360"/>
        <v>0</v>
      </c>
      <c r="O2775">
        <f t="shared" si="360"/>
        <v>0</v>
      </c>
      <c r="P2775">
        <f t="shared" si="360"/>
        <v>0</v>
      </c>
      <c r="Q2775">
        <f t="shared" si="360"/>
        <v>0</v>
      </c>
      <c r="R2775">
        <f t="shared" si="360"/>
        <v>0</v>
      </c>
      <c r="S2775">
        <f t="shared" si="360"/>
        <v>0</v>
      </c>
      <c r="T2775">
        <f t="shared" si="360"/>
        <v>0</v>
      </c>
      <c r="U2775">
        <f t="shared" si="360"/>
        <v>0</v>
      </c>
      <c r="V2775">
        <f t="shared" si="360"/>
        <v>0</v>
      </c>
      <c r="W2775">
        <f t="shared" si="360"/>
        <v>0</v>
      </c>
      <c r="X2775">
        <f t="shared" si="360"/>
        <v>0</v>
      </c>
      <c r="Y2775">
        <f t="shared" si="360"/>
        <v>0</v>
      </c>
      <c r="Z2775">
        <f t="shared" si="360"/>
        <v>0</v>
      </c>
      <c r="AA2775">
        <f t="shared" si="360"/>
        <v>0</v>
      </c>
      <c r="AB2775">
        <f t="shared" si="360"/>
        <v>0</v>
      </c>
      <c r="AC2775">
        <f t="shared" si="360"/>
        <v>0</v>
      </c>
      <c r="AD2775">
        <f t="shared" si="360"/>
        <v>0</v>
      </c>
      <c r="AE2775">
        <f t="shared" si="360"/>
        <v>0</v>
      </c>
      <c r="AF2775">
        <f t="shared" si="360"/>
        <v>0</v>
      </c>
      <c r="AG2775">
        <f t="shared" si="360"/>
        <v>0</v>
      </c>
      <c r="AH2775">
        <f t="shared" si="360"/>
        <v>0</v>
      </c>
      <c r="AI2775">
        <f t="shared" si="360"/>
        <v>0</v>
      </c>
    </row>
    <row r="2776" spans="1:35" x14ac:dyDescent="0.25">
      <c r="A2776">
        <v>588</v>
      </c>
      <c r="C2776">
        <f t="shared" ref="C2776:AI2776" si="361">SUMIFS(C$1835:C$2476,$A$1835:$A$2476,$A2776)-SUMIFS(B$1189:B$1832,$A$1189:$A$1832,$A2776)</f>
        <v>0</v>
      </c>
      <c r="D2776">
        <f t="shared" si="361"/>
        <v>0</v>
      </c>
      <c r="E2776">
        <f t="shared" si="361"/>
        <v>0</v>
      </c>
      <c r="F2776">
        <f t="shared" si="361"/>
        <v>0</v>
      </c>
      <c r="G2776">
        <f t="shared" si="361"/>
        <v>0</v>
      </c>
      <c r="H2776">
        <f t="shared" si="361"/>
        <v>0</v>
      </c>
      <c r="I2776">
        <f t="shared" si="361"/>
        <v>0</v>
      </c>
      <c r="J2776">
        <f t="shared" si="361"/>
        <v>0</v>
      </c>
      <c r="K2776">
        <f t="shared" si="361"/>
        <v>0</v>
      </c>
      <c r="L2776">
        <f t="shared" si="361"/>
        <v>0</v>
      </c>
      <c r="M2776">
        <f t="shared" si="361"/>
        <v>0</v>
      </c>
      <c r="N2776">
        <f t="shared" si="361"/>
        <v>0</v>
      </c>
      <c r="O2776">
        <f t="shared" si="361"/>
        <v>0</v>
      </c>
      <c r="P2776">
        <f t="shared" si="361"/>
        <v>0</v>
      </c>
      <c r="Q2776">
        <f t="shared" si="361"/>
        <v>0</v>
      </c>
      <c r="R2776">
        <f t="shared" si="361"/>
        <v>0</v>
      </c>
      <c r="S2776">
        <f t="shared" si="361"/>
        <v>0</v>
      </c>
      <c r="T2776">
        <f t="shared" si="361"/>
        <v>0</v>
      </c>
      <c r="U2776">
        <f t="shared" si="361"/>
        <v>0</v>
      </c>
      <c r="V2776">
        <f t="shared" si="361"/>
        <v>0</v>
      </c>
      <c r="W2776">
        <f t="shared" si="361"/>
        <v>0</v>
      </c>
      <c r="X2776">
        <f t="shared" si="361"/>
        <v>0</v>
      </c>
      <c r="Y2776">
        <f t="shared" si="361"/>
        <v>0</v>
      </c>
      <c r="Z2776">
        <f t="shared" si="361"/>
        <v>0</v>
      </c>
      <c r="AA2776">
        <f t="shared" si="361"/>
        <v>0</v>
      </c>
      <c r="AB2776">
        <f t="shared" si="361"/>
        <v>0</v>
      </c>
      <c r="AC2776">
        <f t="shared" si="361"/>
        <v>0</v>
      </c>
      <c r="AD2776">
        <f t="shared" si="361"/>
        <v>0</v>
      </c>
      <c r="AE2776">
        <f t="shared" si="361"/>
        <v>0</v>
      </c>
      <c r="AF2776">
        <f t="shared" si="361"/>
        <v>0</v>
      </c>
      <c r="AG2776">
        <f t="shared" si="361"/>
        <v>0</v>
      </c>
      <c r="AH2776">
        <f t="shared" si="361"/>
        <v>0</v>
      </c>
      <c r="AI2776">
        <f t="shared" si="361"/>
        <v>0</v>
      </c>
    </row>
    <row r="2777" spans="1:35" x14ac:dyDescent="0.25">
      <c r="A2777">
        <v>589</v>
      </c>
      <c r="C2777">
        <f t="shared" ref="C2777:AI2777" si="362">SUMIFS(C$1835:C$2476,$A$1835:$A$2476,$A2777)-SUMIFS(B$1189:B$1832,$A$1189:$A$1832,$A2777)</f>
        <v>0</v>
      </c>
      <c r="D2777">
        <f t="shared" si="362"/>
        <v>0</v>
      </c>
      <c r="E2777">
        <f t="shared" si="362"/>
        <v>0</v>
      </c>
      <c r="F2777">
        <f t="shared" si="362"/>
        <v>0</v>
      </c>
      <c r="G2777">
        <f t="shared" si="362"/>
        <v>0</v>
      </c>
      <c r="H2777">
        <f t="shared" si="362"/>
        <v>0</v>
      </c>
      <c r="I2777">
        <f t="shared" si="362"/>
        <v>0</v>
      </c>
      <c r="J2777">
        <f t="shared" si="362"/>
        <v>0</v>
      </c>
      <c r="K2777">
        <f t="shared" si="362"/>
        <v>0</v>
      </c>
      <c r="L2777">
        <f t="shared" si="362"/>
        <v>0</v>
      </c>
      <c r="M2777">
        <f t="shared" si="362"/>
        <v>0</v>
      </c>
      <c r="N2777">
        <f t="shared" si="362"/>
        <v>0</v>
      </c>
      <c r="O2777">
        <f t="shared" si="362"/>
        <v>0</v>
      </c>
      <c r="P2777">
        <f t="shared" si="362"/>
        <v>0</v>
      </c>
      <c r="Q2777">
        <f t="shared" si="362"/>
        <v>0</v>
      </c>
      <c r="R2777">
        <f t="shared" si="362"/>
        <v>0</v>
      </c>
      <c r="S2777">
        <f t="shared" si="362"/>
        <v>0</v>
      </c>
      <c r="T2777">
        <f t="shared" si="362"/>
        <v>0</v>
      </c>
      <c r="U2777">
        <f t="shared" si="362"/>
        <v>0</v>
      </c>
      <c r="V2777">
        <f t="shared" si="362"/>
        <v>0</v>
      </c>
      <c r="W2777">
        <f t="shared" si="362"/>
        <v>0</v>
      </c>
      <c r="X2777">
        <f t="shared" si="362"/>
        <v>0</v>
      </c>
      <c r="Y2777">
        <f t="shared" si="362"/>
        <v>0</v>
      </c>
      <c r="Z2777">
        <f t="shared" si="362"/>
        <v>0</v>
      </c>
      <c r="AA2777">
        <f t="shared" si="362"/>
        <v>0</v>
      </c>
      <c r="AB2777">
        <f t="shared" si="362"/>
        <v>0</v>
      </c>
      <c r="AC2777">
        <f t="shared" si="362"/>
        <v>0</v>
      </c>
      <c r="AD2777">
        <f t="shared" si="362"/>
        <v>0</v>
      </c>
      <c r="AE2777">
        <f t="shared" si="362"/>
        <v>0</v>
      </c>
      <c r="AF2777">
        <f t="shared" si="362"/>
        <v>0</v>
      </c>
      <c r="AG2777">
        <f t="shared" si="362"/>
        <v>0</v>
      </c>
      <c r="AH2777">
        <f t="shared" si="362"/>
        <v>0</v>
      </c>
      <c r="AI2777">
        <f t="shared" si="362"/>
        <v>0</v>
      </c>
    </row>
    <row r="2778" spans="1:35" x14ac:dyDescent="0.25">
      <c r="A2778">
        <v>590</v>
      </c>
      <c r="C2778">
        <f t="shared" ref="C2778:AI2778" si="363">SUMIFS(C$1835:C$2476,$A$1835:$A$2476,$A2778)-SUMIFS(B$1189:B$1832,$A$1189:$A$1832,$A2778)</f>
        <v>0</v>
      </c>
      <c r="D2778">
        <f t="shared" si="363"/>
        <v>0</v>
      </c>
      <c r="E2778">
        <f t="shared" si="363"/>
        <v>0</v>
      </c>
      <c r="F2778">
        <f t="shared" si="363"/>
        <v>0</v>
      </c>
      <c r="G2778">
        <f t="shared" si="363"/>
        <v>0</v>
      </c>
      <c r="H2778">
        <f t="shared" si="363"/>
        <v>0</v>
      </c>
      <c r="I2778">
        <f t="shared" si="363"/>
        <v>0</v>
      </c>
      <c r="J2778">
        <f t="shared" si="363"/>
        <v>0</v>
      </c>
      <c r="K2778">
        <f t="shared" si="363"/>
        <v>0</v>
      </c>
      <c r="L2778">
        <f t="shared" si="363"/>
        <v>0</v>
      </c>
      <c r="M2778">
        <f t="shared" si="363"/>
        <v>0</v>
      </c>
      <c r="N2778">
        <f t="shared" si="363"/>
        <v>0</v>
      </c>
      <c r="O2778">
        <f t="shared" si="363"/>
        <v>0</v>
      </c>
      <c r="P2778">
        <f t="shared" si="363"/>
        <v>0</v>
      </c>
      <c r="Q2778">
        <f t="shared" si="363"/>
        <v>0</v>
      </c>
      <c r="R2778">
        <f t="shared" si="363"/>
        <v>0</v>
      </c>
      <c r="S2778">
        <f t="shared" si="363"/>
        <v>0</v>
      </c>
      <c r="T2778">
        <f t="shared" si="363"/>
        <v>0</v>
      </c>
      <c r="U2778">
        <f t="shared" si="363"/>
        <v>0</v>
      </c>
      <c r="V2778">
        <f t="shared" si="363"/>
        <v>0</v>
      </c>
      <c r="W2778">
        <f t="shared" si="363"/>
        <v>0</v>
      </c>
      <c r="X2778">
        <f t="shared" si="363"/>
        <v>0</v>
      </c>
      <c r="Y2778">
        <f t="shared" si="363"/>
        <v>0</v>
      </c>
      <c r="Z2778">
        <f t="shared" si="363"/>
        <v>0</v>
      </c>
      <c r="AA2778">
        <f t="shared" si="363"/>
        <v>0</v>
      </c>
      <c r="AB2778">
        <f t="shared" si="363"/>
        <v>0</v>
      </c>
      <c r="AC2778">
        <f t="shared" si="363"/>
        <v>0</v>
      </c>
      <c r="AD2778">
        <f t="shared" si="363"/>
        <v>0</v>
      </c>
      <c r="AE2778">
        <f t="shared" si="363"/>
        <v>0</v>
      </c>
      <c r="AF2778">
        <f t="shared" si="363"/>
        <v>0</v>
      </c>
      <c r="AG2778">
        <f t="shared" si="363"/>
        <v>0</v>
      </c>
      <c r="AH2778">
        <f t="shared" si="363"/>
        <v>0</v>
      </c>
      <c r="AI2778">
        <f t="shared" si="363"/>
        <v>0</v>
      </c>
    </row>
    <row r="2779" spans="1:35" x14ac:dyDescent="0.25">
      <c r="A2779">
        <v>597</v>
      </c>
      <c r="C2779">
        <f t="shared" ref="C2779:AI2779" si="364">SUMIFS(C$1835:C$2476,$A$1835:$A$2476,$A2779)-SUMIFS(B$1189:B$1832,$A$1189:$A$1832,$A2779)</f>
        <v>0</v>
      </c>
      <c r="D2779">
        <f t="shared" si="364"/>
        <v>0</v>
      </c>
      <c r="E2779">
        <f t="shared" si="364"/>
        <v>0</v>
      </c>
      <c r="F2779">
        <f t="shared" si="364"/>
        <v>0</v>
      </c>
      <c r="G2779">
        <f t="shared" si="364"/>
        <v>0</v>
      </c>
      <c r="H2779">
        <f t="shared" si="364"/>
        <v>0</v>
      </c>
      <c r="I2779">
        <f t="shared" si="364"/>
        <v>0</v>
      </c>
      <c r="J2779">
        <f t="shared" si="364"/>
        <v>0</v>
      </c>
      <c r="K2779">
        <f t="shared" si="364"/>
        <v>0</v>
      </c>
      <c r="L2779">
        <f t="shared" si="364"/>
        <v>0</v>
      </c>
      <c r="M2779">
        <f t="shared" si="364"/>
        <v>0</v>
      </c>
      <c r="N2779">
        <f t="shared" si="364"/>
        <v>0</v>
      </c>
      <c r="O2779">
        <f t="shared" si="364"/>
        <v>0</v>
      </c>
      <c r="P2779">
        <f t="shared" si="364"/>
        <v>0</v>
      </c>
      <c r="Q2779">
        <f t="shared" si="364"/>
        <v>0</v>
      </c>
      <c r="R2779">
        <f t="shared" si="364"/>
        <v>0</v>
      </c>
      <c r="S2779">
        <f t="shared" si="364"/>
        <v>0</v>
      </c>
      <c r="T2779">
        <f t="shared" si="364"/>
        <v>0</v>
      </c>
      <c r="U2779">
        <f t="shared" si="364"/>
        <v>0</v>
      </c>
      <c r="V2779">
        <f t="shared" si="364"/>
        <v>0</v>
      </c>
      <c r="W2779">
        <f t="shared" si="364"/>
        <v>0</v>
      </c>
      <c r="X2779">
        <f t="shared" si="364"/>
        <v>0</v>
      </c>
      <c r="Y2779">
        <f t="shared" si="364"/>
        <v>0</v>
      </c>
      <c r="Z2779">
        <f t="shared" si="364"/>
        <v>0</v>
      </c>
      <c r="AA2779">
        <f t="shared" si="364"/>
        <v>0</v>
      </c>
      <c r="AB2779">
        <f t="shared" si="364"/>
        <v>0</v>
      </c>
      <c r="AC2779">
        <f t="shared" si="364"/>
        <v>0</v>
      </c>
      <c r="AD2779">
        <f t="shared" si="364"/>
        <v>0</v>
      </c>
      <c r="AE2779">
        <f t="shared" si="364"/>
        <v>0</v>
      </c>
      <c r="AF2779">
        <f t="shared" si="364"/>
        <v>0</v>
      </c>
      <c r="AG2779">
        <f t="shared" si="364"/>
        <v>0</v>
      </c>
      <c r="AH2779">
        <f t="shared" si="364"/>
        <v>0</v>
      </c>
      <c r="AI2779">
        <f t="shared" si="364"/>
        <v>0</v>
      </c>
    </row>
    <row r="2780" spans="1:35" x14ac:dyDescent="0.25">
      <c r="A2780">
        <v>598</v>
      </c>
      <c r="C2780">
        <f t="shared" ref="C2780:AI2780" si="365">SUMIFS(C$1835:C$2476,$A$1835:$A$2476,$A2780)-SUMIFS(B$1189:B$1832,$A$1189:$A$1832,$A2780)</f>
        <v>0</v>
      </c>
      <c r="D2780">
        <f t="shared" si="365"/>
        <v>0</v>
      </c>
      <c r="E2780">
        <f t="shared" si="365"/>
        <v>0</v>
      </c>
      <c r="F2780">
        <f t="shared" si="365"/>
        <v>0</v>
      </c>
      <c r="G2780">
        <f t="shared" si="365"/>
        <v>0</v>
      </c>
      <c r="H2780">
        <f t="shared" si="365"/>
        <v>0</v>
      </c>
      <c r="I2780">
        <f t="shared" si="365"/>
        <v>0</v>
      </c>
      <c r="J2780">
        <f t="shared" si="365"/>
        <v>0</v>
      </c>
      <c r="K2780">
        <f t="shared" si="365"/>
        <v>0</v>
      </c>
      <c r="L2780">
        <f t="shared" si="365"/>
        <v>0</v>
      </c>
      <c r="M2780">
        <f t="shared" si="365"/>
        <v>0</v>
      </c>
      <c r="N2780">
        <f t="shared" si="365"/>
        <v>0</v>
      </c>
      <c r="O2780">
        <f t="shared" si="365"/>
        <v>0</v>
      </c>
      <c r="P2780">
        <f t="shared" si="365"/>
        <v>0</v>
      </c>
      <c r="Q2780">
        <f t="shared" si="365"/>
        <v>0</v>
      </c>
      <c r="R2780">
        <f t="shared" si="365"/>
        <v>0</v>
      </c>
      <c r="S2780">
        <f t="shared" si="365"/>
        <v>0</v>
      </c>
      <c r="T2780">
        <f t="shared" si="365"/>
        <v>0</v>
      </c>
      <c r="U2780">
        <f t="shared" si="365"/>
        <v>0</v>
      </c>
      <c r="V2780">
        <f t="shared" si="365"/>
        <v>0</v>
      </c>
      <c r="W2780">
        <f t="shared" si="365"/>
        <v>0</v>
      </c>
      <c r="X2780">
        <f t="shared" si="365"/>
        <v>0</v>
      </c>
      <c r="Y2780">
        <f t="shared" si="365"/>
        <v>0</v>
      </c>
      <c r="Z2780">
        <f t="shared" si="365"/>
        <v>0</v>
      </c>
      <c r="AA2780">
        <f t="shared" si="365"/>
        <v>0</v>
      </c>
      <c r="AB2780">
        <f t="shared" si="365"/>
        <v>0</v>
      </c>
      <c r="AC2780">
        <f t="shared" si="365"/>
        <v>0</v>
      </c>
      <c r="AD2780">
        <f t="shared" si="365"/>
        <v>0</v>
      </c>
      <c r="AE2780">
        <f t="shared" si="365"/>
        <v>0</v>
      </c>
      <c r="AF2780">
        <f t="shared" si="365"/>
        <v>0</v>
      </c>
      <c r="AG2780">
        <f t="shared" si="365"/>
        <v>0</v>
      </c>
      <c r="AH2780">
        <f t="shared" si="365"/>
        <v>0</v>
      </c>
      <c r="AI2780">
        <f t="shared" si="365"/>
        <v>0</v>
      </c>
    </row>
    <row r="2781" spans="1:35" x14ac:dyDescent="0.25">
      <c r="A2781">
        <v>599</v>
      </c>
      <c r="C2781">
        <f t="shared" ref="C2781:AI2781" si="366">SUMIFS(C$1835:C$2476,$A$1835:$A$2476,$A2781)-SUMIFS(B$1189:B$1832,$A$1189:$A$1832,$A2781)</f>
        <v>0</v>
      </c>
      <c r="D2781">
        <f t="shared" si="366"/>
        <v>0</v>
      </c>
      <c r="E2781">
        <f t="shared" si="366"/>
        <v>0</v>
      </c>
      <c r="F2781">
        <f t="shared" si="366"/>
        <v>0</v>
      </c>
      <c r="G2781">
        <f t="shared" si="366"/>
        <v>0</v>
      </c>
      <c r="H2781">
        <f t="shared" si="366"/>
        <v>0</v>
      </c>
      <c r="I2781">
        <f t="shared" si="366"/>
        <v>0</v>
      </c>
      <c r="J2781">
        <f t="shared" si="366"/>
        <v>0</v>
      </c>
      <c r="K2781">
        <f t="shared" si="366"/>
        <v>0</v>
      </c>
      <c r="L2781">
        <f t="shared" si="366"/>
        <v>0</v>
      </c>
      <c r="M2781">
        <f t="shared" si="366"/>
        <v>0</v>
      </c>
      <c r="N2781">
        <f t="shared" si="366"/>
        <v>0</v>
      </c>
      <c r="O2781">
        <f t="shared" si="366"/>
        <v>0</v>
      </c>
      <c r="P2781">
        <f t="shared" si="366"/>
        <v>0</v>
      </c>
      <c r="Q2781">
        <f t="shared" si="366"/>
        <v>0</v>
      </c>
      <c r="R2781">
        <f t="shared" si="366"/>
        <v>0</v>
      </c>
      <c r="S2781">
        <f t="shared" si="366"/>
        <v>0</v>
      </c>
      <c r="T2781">
        <f t="shared" si="366"/>
        <v>0</v>
      </c>
      <c r="U2781">
        <f t="shared" si="366"/>
        <v>0</v>
      </c>
      <c r="V2781">
        <f t="shared" si="366"/>
        <v>0</v>
      </c>
      <c r="W2781">
        <f t="shared" si="366"/>
        <v>0</v>
      </c>
      <c r="X2781">
        <f t="shared" si="366"/>
        <v>0</v>
      </c>
      <c r="Y2781">
        <f t="shared" si="366"/>
        <v>0</v>
      </c>
      <c r="Z2781">
        <f t="shared" si="366"/>
        <v>0</v>
      </c>
      <c r="AA2781">
        <f t="shared" si="366"/>
        <v>0</v>
      </c>
      <c r="AB2781">
        <f t="shared" si="366"/>
        <v>0</v>
      </c>
      <c r="AC2781">
        <f t="shared" si="366"/>
        <v>0</v>
      </c>
      <c r="AD2781">
        <f t="shared" si="366"/>
        <v>0</v>
      </c>
      <c r="AE2781">
        <f t="shared" si="366"/>
        <v>0</v>
      </c>
      <c r="AF2781">
        <f t="shared" si="366"/>
        <v>0</v>
      </c>
      <c r="AG2781">
        <f t="shared" si="366"/>
        <v>0</v>
      </c>
      <c r="AH2781">
        <f t="shared" si="366"/>
        <v>0</v>
      </c>
      <c r="AI2781">
        <f t="shared" si="366"/>
        <v>0</v>
      </c>
    </row>
    <row r="2782" spans="1:35" x14ac:dyDescent="0.25">
      <c r="A2782">
        <v>603</v>
      </c>
      <c r="C2782">
        <f t="shared" ref="C2782:AI2782" si="367">SUMIFS(C$1835:C$2476,$A$1835:$A$2476,$A2782)-SUMIFS(B$1189:B$1832,$A$1189:$A$1832,$A2782)</f>
        <v>0</v>
      </c>
      <c r="D2782">
        <f t="shared" si="367"/>
        <v>0</v>
      </c>
      <c r="E2782">
        <f t="shared" si="367"/>
        <v>0</v>
      </c>
      <c r="F2782">
        <f t="shared" si="367"/>
        <v>0</v>
      </c>
      <c r="G2782">
        <f t="shared" si="367"/>
        <v>0</v>
      </c>
      <c r="H2782">
        <f t="shared" si="367"/>
        <v>0</v>
      </c>
      <c r="I2782">
        <f t="shared" si="367"/>
        <v>0</v>
      </c>
      <c r="J2782">
        <f t="shared" si="367"/>
        <v>0</v>
      </c>
      <c r="K2782">
        <f t="shared" si="367"/>
        <v>0</v>
      </c>
      <c r="L2782">
        <f t="shared" si="367"/>
        <v>0</v>
      </c>
      <c r="M2782">
        <f t="shared" si="367"/>
        <v>0</v>
      </c>
      <c r="N2782">
        <f t="shared" si="367"/>
        <v>0</v>
      </c>
      <c r="O2782">
        <f t="shared" si="367"/>
        <v>0</v>
      </c>
      <c r="P2782">
        <f t="shared" si="367"/>
        <v>0</v>
      </c>
      <c r="Q2782">
        <f t="shared" si="367"/>
        <v>0</v>
      </c>
      <c r="R2782">
        <f t="shared" si="367"/>
        <v>0</v>
      </c>
      <c r="S2782">
        <f t="shared" si="367"/>
        <v>0</v>
      </c>
      <c r="T2782">
        <f t="shared" si="367"/>
        <v>0</v>
      </c>
      <c r="U2782">
        <f t="shared" si="367"/>
        <v>0</v>
      </c>
      <c r="V2782">
        <f t="shared" si="367"/>
        <v>0</v>
      </c>
      <c r="W2782">
        <f t="shared" si="367"/>
        <v>0</v>
      </c>
      <c r="X2782">
        <f t="shared" si="367"/>
        <v>0</v>
      </c>
      <c r="Y2782">
        <f t="shared" si="367"/>
        <v>0</v>
      </c>
      <c r="Z2782">
        <f t="shared" si="367"/>
        <v>0</v>
      </c>
      <c r="AA2782">
        <f t="shared" si="367"/>
        <v>0</v>
      </c>
      <c r="AB2782">
        <f t="shared" si="367"/>
        <v>0</v>
      </c>
      <c r="AC2782">
        <f t="shared" si="367"/>
        <v>0</v>
      </c>
      <c r="AD2782">
        <f t="shared" si="367"/>
        <v>0</v>
      </c>
      <c r="AE2782">
        <f t="shared" si="367"/>
        <v>0</v>
      </c>
      <c r="AF2782">
        <f t="shared" si="367"/>
        <v>0</v>
      </c>
      <c r="AG2782">
        <f t="shared" si="367"/>
        <v>0</v>
      </c>
      <c r="AH2782">
        <f t="shared" si="367"/>
        <v>0</v>
      </c>
      <c r="AI2782">
        <f t="shared" si="367"/>
        <v>0</v>
      </c>
    </row>
    <row r="2783" spans="1:35" x14ac:dyDescent="0.25">
      <c r="A2783">
        <v>606</v>
      </c>
      <c r="C2783">
        <f t="shared" ref="C2783:AI2783" si="368">SUMIFS(C$1835:C$2476,$A$1835:$A$2476,$A2783)-SUMIFS(B$1189:B$1832,$A$1189:$A$1832,$A2783)</f>
        <v>0</v>
      </c>
      <c r="D2783">
        <f t="shared" si="368"/>
        <v>0</v>
      </c>
      <c r="E2783">
        <f t="shared" si="368"/>
        <v>0</v>
      </c>
      <c r="F2783">
        <f t="shared" si="368"/>
        <v>0</v>
      </c>
      <c r="G2783">
        <f t="shared" si="368"/>
        <v>0</v>
      </c>
      <c r="H2783">
        <f t="shared" si="368"/>
        <v>0</v>
      </c>
      <c r="I2783">
        <f t="shared" si="368"/>
        <v>0</v>
      </c>
      <c r="J2783">
        <f t="shared" si="368"/>
        <v>0</v>
      </c>
      <c r="K2783">
        <f t="shared" si="368"/>
        <v>0</v>
      </c>
      <c r="L2783">
        <f t="shared" si="368"/>
        <v>0</v>
      </c>
      <c r="M2783">
        <f t="shared" si="368"/>
        <v>0</v>
      </c>
      <c r="N2783">
        <f t="shared" si="368"/>
        <v>0</v>
      </c>
      <c r="O2783">
        <f t="shared" si="368"/>
        <v>0</v>
      </c>
      <c r="P2783">
        <f t="shared" si="368"/>
        <v>0</v>
      </c>
      <c r="Q2783">
        <f t="shared" si="368"/>
        <v>0</v>
      </c>
      <c r="R2783">
        <f t="shared" si="368"/>
        <v>0</v>
      </c>
      <c r="S2783">
        <f t="shared" si="368"/>
        <v>0</v>
      </c>
      <c r="T2783">
        <f t="shared" si="368"/>
        <v>0</v>
      </c>
      <c r="U2783">
        <f t="shared" si="368"/>
        <v>0</v>
      </c>
      <c r="V2783">
        <f t="shared" si="368"/>
        <v>0</v>
      </c>
      <c r="W2783">
        <f t="shared" si="368"/>
        <v>0</v>
      </c>
      <c r="X2783">
        <f t="shared" si="368"/>
        <v>0</v>
      </c>
      <c r="Y2783">
        <f t="shared" si="368"/>
        <v>0</v>
      </c>
      <c r="Z2783">
        <f t="shared" si="368"/>
        <v>0</v>
      </c>
      <c r="AA2783">
        <f t="shared" si="368"/>
        <v>0</v>
      </c>
      <c r="AB2783">
        <f t="shared" si="368"/>
        <v>0</v>
      </c>
      <c r="AC2783">
        <f t="shared" si="368"/>
        <v>0</v>
      </c>
      <c r="AD2783">
        <f t="shared" si="368"/>
        <v>0</v>
      </c>
      <c r="AE2783">
        <f t="shared" si="368"/>
        <v>0</v>
      </c>
      <c r="AF2783">
        <f t="shared" si="368"/>
        <v>0</v>
      </c>
      <c r="AG2783">
        <f t="shared" si="368"/>
        <v>0</v>
      </c>
      <c r="AH2783">
        <f t="shared" si="368"/>
        <v>0</v>
      </c>
      <c r="AI2783">
        <f t="shared" si="368"/>
        <v>0</v>
      </c>
    </row>
    <row r="2784" spans="1:35" x14ac:dyDescent="0.25">
      <c r="A2784">
        <v>608</v>
      </c>
      <c r="C2784">
        <f t="shared" ref="C2784:AI2784" si="369">SUMIFS(C$1835:C$2476,$A$1835:$A$2476,$A2784)-SUMIFS(B$1189:B$1832,$A$1189:$A$1832,$A2784)</f>
        <v>0</v>
      </c>
      <c r="D2784">
        <f t="shared" si="369"/>
        <v>0</v>
      </c>
      <c r="E2784">
        <f t="shared" si="369"/>
        <v>0</v>
      </c>
      <c r="F2784">
        <f t="shared" si="369"/>
        <v>0</v>
      </c>
      <c r="G2784">
        <f t="shared" si="369"/>
        <v>0</v>
      </c>
      <c r="H2784">
        <f t="shared" si="369"/>
        <v>0</v>
      </c>
      <c r="I2784">
        <f t="shared" si="369"/>
        <v>0</v>
      </c>
      <c r="J2784">
        <f t="shared" si="369"/>
        <v>0</v>
      </c>
      <c r="K2784">
        <f t="shared" si="369"/>
        <v>0</v>
      </c>
      <c r="L2784">
        <f t="shared" si="369"/>
        <v>0</v>
      </c>
      <c r="M2784">
        <f t="shared" si="369"/>
        <v>0</v>
      </c>
      <c r="N2784">
        <f t="shared" si="369"/>
        <v>0</v>
      </c>
      <c r="O2784">
        <f t="shared" si="369"/>
        <v>0</v>
      </c>
      <c r="P2784">
        <f t="shared" si="369"/>
        <v>0</v>
      </c>
      <c r="Q2784">
        <f t="shared" si="369"/>
        <v>0</v>
      </c>
      <c r="R2784">
        <f t="shared" si="369"/>
        <v>0</v>
      </c>
      <c r="S2784">
        <f t="shared" si="369"/>
        <v>0</v>
      </c>
      <c r="T2784">
        <f t="shared" si="369"/>
        <v>0</v>
      </c>
      <c r="U2784">
        <f t="shared" si="369"/>
        <v>0</v>
      </c>
      <c r="V2784">
        <f t="shared" si="369"/>
        <v>0</v>
      </c>
      <c r="W2784">
        <f t="shared" si="369"/>
        <v>0</v>
      </c>
      <c r="X2784">
        <f t="shared" si="369"/>
        <v>0</v>
      </c>
      <c r="Y2784">
        <f t="shared" si="369"/>
        <v>0</v>
      </c>
      <c r="Z2784">
        <f t="shared" si="369"/>
        <v>0</v>
      </c>
      <c r="AA2784">
        <f t="shared" si="369"/>
        <v>0</v>
      </c>
      <c r="AB2784">
        <f t="shared" si="369"/>
        <v>0</v>
      </c>
      <c r="AC2784">
        <f t="shared" si="369"/>
        <v>0</v>
      </c>
      <c r="AD2784">
        <f t="shared" si="369"/>
        <v>0</v>
      </c>
      <c r="AE2784">
        <f t="shared" si="369"/>
        <v>0</v>
      </c>
      <c r="AF2784">
        <f t="shared" si="369"/>
        <v>0</v>
      </c>
      <c r="AG2784">
        <f t="shared" si="369"/>
        <v>0</v>
      </c>
      <c r="AH2784">
        <f t="shared" si="369"/>
        <v>0</v>
      </c>
      <c r="AI2784">
        <f t="shared" si="369"/>
        <v>0</v>
      </c>
    </row>
    <row r="2785" spans="1:35" x14ac:dyDescent="0.25">
      <c r="A2785">
        <v>610</v>
      </c>
      <c r="C2785">
        <f t="shared" ref="C2785:AI2785" si="370">SUMIFS(C$1835:C$2476,$A$1835:$A$2476,$A2785)-SUMIFS(B$1189:B$1832,$A$1189:$A$1832,$A2785)</f>
        <v>0</v>
      </c>
      <c r="D2785">
        <f t="shared" si="370"/>
        <v>0</v>
      </c>
      <c r="E2785">
        <f t="shared" si="370"/>
        <v>0</v>
      </c>
      <c r="F2785">
        <f t="shared" si="370"/>
        <v>0</v>
      </c>
      <c r="G2785">
        <f t="shared" si="370"/>
        <v>0</v>
      </c>
      <c r="H2785">
        <f t="shared" si="370"/>
        <v>0</v>
      </c>
      <c r="I2785">
        <f t="shared" si="370"/>
        <v>0</v>
      </c>
      <c r="J2785">
        <f t="shared" si="370"/>
        <v>0</v>
      </c>
      <c r="K2785">
        <f t="shared" si="370"/>
        <v>0</v>
      </c>
      <c r="L2785">
        <f t="shared" si="370"/>
        <v>0</v>
      </c>
      <c r="M2785">
        <f t="shared" si="370"/>
        <v>0</v>
      </c>
      <c r="N2785">
        <f t="shared" si="370"/>
        <v>0</v>
      </c>
      <c r="O2785">
        <f t="shared" si="370"/>
        <v>0</v>
      </c>
      <c r="P2785">
        <f t="shared" si="370"/>
        <v>0</v>
      </c>
      <c r="Q2785">
        <f t="shared" si="370"/>
        <v>0</v>
      </c>
      <c r="R2785">
        <f t="shared" si="370"/>
        <v>0</v>
      </c>
      <c r="S2785">
        <f t="shared" si="370"/>
        <v>0</v>
      </c>
      <c r="T2785">
        <f t="shared" si="370"/>
        <v>0</v>
      </c>
      <c r="U2785">
        <f t="shared" si="370"/>
        <v>0</v>
      </c>
      <c r="V2785">
        <f t="shared" si="370"/>
        <v>0</v>
      </c>
      <c r="W2785">
        <f t="shared" si="370"/>
        <v>0</v>
      </c>
      <c r="X2785">
        <f t="shared" si="370"/>
        <v>0</v>
      </c>
      <c r="Y2785">
        <f t="shared" si="370"/>
        <v>0</v>
      </c>
      <c r="Z2785">
        <f t="shared" si="370"/>
        <v>0</v>
      </c>
      <c r="AA2785">
        <f t="shared" si="370"/>
        <v>0</v>
      </c>
      <c r="AB2785">
        <f t="shared" si="370"/>
        <v>0</v>
      </c>
      <c r="AC2785">
        <f t="shared" si="370"/>
        <v>0</v>
      </c>
      <c r="AD2785">
        <f t="shared" si="370"/>
        <v>0</v>
      </c>
      <c r="AE2785">
        <f t="shared" si="370"/>
        <v>0</v>
      </c>
      <c r="AF2785">
        <f t="shared" si="370"/>
        <v>0</v>
      </c>
      <c r="AG2785">
        <f t="shared" si="370"/>
        <v>0</v>
      </c>
      <c r="AH2785">
        <f t="shared" si="370"/>
        <v>0</v>
      </c>
      <c r="AI2785">
        <f t="shared" si="370"/>
        <v>0</v>
      </c>
    </row>
    <row r="2786" spans="1:35" x14ac:dyDescent="0.25">
      <c r="A2786">
        <v>611</v>
      </c>
      <c r="C2786">
        <f t="shared" ref="C2786:AI2786" si="371">SUMIFS(C$1835:C$2476,$A$1835:$A$2476,$A2786)-SUMIFS(B$1189:B$1832,$A$1189:$A$1832,$A2786)</f>
        <v>0</v>
      </c>
      <c r="D2786">
        <f t="shared" si="371"/>
        <v>0</v>
      </c>
      <c r="E2786">
        <f t="shared" si="371"/>
        <v>0</v>
      </c>
      <c r="F2786">
        <f t="shared" si="371"/>
        <v>0</v>
      </c>
      <c r="G2786">
        <f t="shared" si="371"/>
        <v>0</v>
      </c>
      <c r="H2786">
        <f t="shared" si="371"/>
        <v>0</v>
      </c>
      <c r="I2786">
        <f t="shared" si="371"/>
        <v>0</v>
      </c>
      <c r="J2786">
        <f t="shared" si="371"/>
        <v>0</v>
      </c>
      <c r="K2786">
        <f t="shared" si="371"/>
        <v>0</v>
      </c>
      <c r="L2786">
        <f t="shared" si="371"/>
        <v>0</v>
      </c>
      <c r="M2786">
        <f t="shared" si="371"/>
        <v>0</v>
      </c>
      <c r="N2786">
        <f t="shared" si="371"/>
        <v>0</v>
      </c>
      <c r="O2786">
        <f t="shared" si="371"/>
        <v>0</v>
      </c>
      <c r="P2786">
        <f t="shared" si="371"/>
        <v>0</v>
      </c>
      <c r="Q2786">
        <f t="shared" si="371"/>
        <v>0</v>
      </c>
      <c r="R2786">
        <f t="shared" si="371"/>
        <v>0</v>
      </c>
      <c r="S2786">
        <f t="shared" si="371"/>
        <v>0</v>
      </c>
      <c r="T2786">
        <f t="shared" si="371"/>
        <v>0</v>
      </c>
      <c r="U2786">
        <f t="shared" si="371"/>
        <v>0</v>
      </c>
      <c r="V2786">
        <f t="shared" si="371"/>
        <v>0</v>
      </c>
      <c r="W2786">
        <f t="shared" si="371"/>
        <v>0</v>
      </c>
      <c r="X2786">
        <f t="shared" si="371"/>
        <v>0</v>
      </c>
      <c r="Y2786">
        <f t="shared" si="371"/>
        <v>0</v>
      </c>
      <c r="Z2786">
        <f t="shared" si="371"/>
        <v>0</v>
      </c>
      <c r="AA2786">
        <f t="shared" si="371"/>
        <v>0</v>
      </c>
      <c r="AB2786">
        <f t="shared" si="371"/>
        <v>0</v>
      </c>
      <c r="AC2786">
        <f t="shared" si="371"/>
        <v>0</v>
      </c>
      <c r="AD2786">
        <f t="shared" si="371"/>
        <v>0</v>
      </c>
      <c r="AE2786">
        <f t="shared" si="371"/>
        <v>0</v>
      </c>
      <c r="AF2786">
        <f t="shared" si="371"/>
        <v>0</v>
      </c>
      <c r="AG2786">
        <f t="shared" si="371"/>
        <v>0</v>
      </c>
      <c r="AH2786">
        <f t="shared" si="371"/>
        <v>0</v>
      </c>
      <c r="AI2786">
        <f t="shared" si="371"/>
        <v>0</v>
      </c>
    </row>
    <row r="2787" spans="1:35" x14ac:dyDescent="0.25">
      <c r="A2787">
        <v>612</v>
      </c>
      <c r="C2787">
        <f t="shared" ref="C2787:AI2787" si="372">SUMIFS(C$1835:C$2476,$A$1835:$A$2476,$A2787)-SUMIFS(B$1189:B$1832,$A$1189:$A$1832,$A2787)</f>
        <v>0</v>
      </c>
      <c r="D2787">
        <f t="shared" si="372"/>
        <v>0</v>
      </c>
      <c r="E2787">
        <f t="shared" si="372"/>
        <v>0</v>
      </c>
      <c r="F2787">
        <f t="shared" si="372"/>
        <v>0</v>
      </c>
      <c r="G2787">
        <f t="shared" si="372"/>
        <v>0</v>
      </c>
      <c r="H2787">
        <f t="shared" si="372"/>
        <v>0</v>
      </c>
      <c r="I2787">
        <f t="shared" si="372"/>
        <v>0</v>
      </c>
      <c r="J2787">
        <f t="shared" si="372"/>
        <v>0</v>
      </c>
      <c r="K2787">
        <f t="shared" si="372"/>
        <v>0</v>
      </c>
      <c r="L2787">
        <f t="shared" si="372"/>
        <v>0</v>
      </c>
      <c r="M2787">
        <f t="shared" si="372"/>
        <v>0</v>
      </c>
      <c r="N2787">
        <f t="shared" si="372"/>
        <v>0</v>
      </c>
      <c r="O2787">
        <f t="shared" si="372"/>
        <v>0</v>
      </c>
      <c r="P2787">
        <f t="shared" si="372"/>
        <v>0</v>
      </c>
      <c r="Q2787">
        <f t="shared" si="372"/>
        <v>0</v>
      </c>
      <c r="R2787">
        <f t="shared" si="372"/>
        <v>0</v>
      </c>
      <c r="S2787">
        <f t="shared" si="372"/>
        <v>0</v>
      </c>
      <c r="T2787">
        <f t="shared" si="372"/>
        <v>0</v>
      </c>
      <c r="U2787">
        <f t="shared" si="372"/>
        <v>0</v>
      </c>
      <c r="V2787">
        <f t="shared" si="372"/>
        <v>0</v>
      </c>
      <c r="W2787">
        <f t="shared" si="372"/>
        <v>0</v>
      </c>
      <c r="X2787">
        <f t="shared" si="372"/>
        <v>0</v>
      </c>
      <c r="Y2787">
        <f t="shared" si="372"/>
        <v>0</v>
      </c>
      <c r="Z2787">
        <f t="shared" si="372"/>
        <v>0</v>
      </c>
      <c r="AA2787">
        <f t="shared" si="372"/>
        <v>0</v>
      </c>
      <c r="AB2787">
        <f t="shared" si="372"/>
        <v>0</v>
      </c>
      <c r="AC2787">
        <f t="shared" si="372"/>
        <v>0</v>
      </c>
      <c r="AD2787">
        <f t="shared" si="372"/>
        <v>0</v>
      </c>
      <c r="AE2787">
        <f t="shared" si="372"/>
        <v>0</v>
      </c>
      <c r="AF2787">
        <f t="shared" si="372"/>
        <v>0</v>
      </c>
      <c r="AG2787">
        <f t="shared" si="372"/>
        <v>0</v>
      </c>
      <c r="AH2787">
        <f t="shared" si="372"/>
        <v>0</v>
      </c>
      <c r="AI2787">
        <f t="shared" si="372"/>
        <v>0</v>
      </c>
    </row>
    <row r="2788" spans="1:35" x14ac:dyDescent="0.25">
      <c r="A2788">
        <v>613</v>
      </c>
      <c r="C2788">
        <f t="shared" ref="C2788:AI2788" si="373">SUMIFS(C$1835:C$2476,$A$1835:$A$2476,$A2788)-SUMIFS(B$1189:B$1832,$A$1189:$A$1832,$A2788)</f>
        <v>0</v>
      </c>
      <c r="D2788">
        <f t="shared" si="373"/>
        <v>0</v>
      </c>
      <c r="E2788">
        <f t="shared" si="373"/>
        <v>0</v>
      </c>
      <c r="F2788">
        <f t="shared" si="373"/>
        <v>0</v>
      </c>
      <c r="G2788">
        <f t="shared" si="373"/>
        <v>0</v>
      </c>
      <c r="H2788">
        <f t="shared" si="373"/>
        <v>0</v>
      </c>
      <c r="I2788">
        <f t="shared" si="373"/>
        <v>0</v>
      </c>
      <c r="J2788">
        <f t="shared" si="373"/>
        <v>0</v>
      </c>
      <c r="K2788">
        <f t="shared" si="373"/>
        <v>0</v>
      </c>
      <c r="L2788">
        <f t="shared" si="373"/>
        <v>0</v>
      </c>
      <c r="M2788">
        <f t="shared" si="373"/>
        <v>0</v>
      </c>
      <c r="N2788">
        <f t="shared" si="373"/>
        <v>0</v>
      </c>
      <c r="O2788">
        <f t="shared" si="373"/>
        <v>0</v>
      </c>
      <c r="P2788">
        <f t="shared" si="373"/>
        <v>0</v>
      </c>
      <c r="Q2788">
        <f t="shared" si="373"/>
        <v>0</v>
      </c>
      <c r="R2788">
        <f t="shared" si="373"/>
        <v>0</v>
      </c>
      <c r="S2788">
        <f t="shared" si="373"/>
        <v>0</v>
      </c>
      <c r="T2788">
        <f t="shared" si="373"/>
        <v>0</v>
      </c>
      <c r="U2788">
        <f t="shared" si="373"/>
        <v>0</v>
      </c>
      <c r="V2788">
        <f t="shared" si="373"/>
        <v>0</v>
      </c>
      <c r="W2788">
        <f t="shared" si="373"/>
        <v>0</v>
      </c>
      <c r="X2788">
        <f t="shared" si="373"/>
        <v>0</v>
      </c>
      <c r="Y2788">
        <f t="shared" si="373"/>
        <v>0</v>
      </c>
      <c r="Z2788">
        <f t="shared" si="373"/>
        <v>0</v>
      </c>
      <c r="AA2788">
        <f t="shared" si="373"/>
        <v>0</v>
      </c>
      <c r="AB2788">
        <f t="shared" si="373"/>
        <v>0</v>
      </c>
      <c r="AC2788">
        <f t="shared" si="373"/>
        <v>0</v>
      </c>
      <c r="AD2788">
        <f t="shared" si="373"/>
        <v>0</v>
      </c>
      <c r="AE2788">
        <f t="shared" si="373"/>
        <v>0</v>
      </c>
      <c r="AF2788">
        <f t="shared" si="373"/>
        <v>0</v>
      </c>
      <c r="AG2788">
        <f t="shared" si="373"/>
        <v>0</v>
      </c>
      <c r="AH2788">
        <f t="shared" si="373"/>
        <v>0</v>
      </c>
      <c r="AI2788">
        <f t="shared" si="373"/>
        <v>0</v>
      </c>
    </row>
    <row r="2789" spans="1:35" x14ac:dyDescent="0.25">
      <c r="A2789">
        <v>614</v>
      </c>
      <c r="C2789">
        <f t="shared" ref="C2789:AI2789" si="374">SUMIFS(C$1835:C$2476,$A$1835:$A$2476,$A2789)-SUMIFS(B$1189:B$1832,$A$1189:$A$1832,$A2789)</f>
        <v>0</v>
      </c>
      <c r="D2789">
        <f t="shared" si="374"/>
        <v>0</v>
      </c>
      <c r="E2789">
        <f t="shared" si="374"/>
        <v>0</v>
      </c>
      <c r="F2789">
        <f t="shared" si="374"/>
        <v>0</v>
      </c>
      <c r="G2789">
        <f t="shared" si="374"/>
        <v>0</v>
      </c>
      <c r="H2789">
        <f t="shared" si="374"/>
        <v>0</v>
      </c>
      <c r="I2789">
        <f t="shared" si="374"/>
        <v>0</v>
      </c>
      <c r="J2789">
        <f t="shared" si="374"/>
        <v>0</v>
      </c>
      <c r="K2789">
        <f t="shared" si="374"/>
        <v>0</v>
      </c>
      <c r="L2789">
        <f t="shared" si="374"/>
        <v>0</v>
      </c>
      <c r="M2789">
        <f t="shared" si="374"/>
        <v>0</v>
      </c>
      <c r="N2789">
        <f t="shared" si="374"/>
        <v>0</v>
      </c>
      <c r="O2789">
        <f t="shared" si="374"/>
        <v>0</v>
      </c>
      <c r="P2789">
        <f t="shared" si="374"/>
        <v>0</v>
      </c>
      <c r="Q2789">
        <f t="shared" si="374"/>
        <v>0</v>
      </c>
      <c r="R2789">
        <f t="shared" si="374"/>
        <v>0</v>
      </c>
      <c r="S2789">
        <f t="shared" si="374"/>
        <v>0</v>
      </c>
      <c r="T2789">
        <f t="shared" si="374"/>
        <v>0</v>
      </c>
      <c r="U2789">
        <f t="shared" si="374"/>
        <v>0</v>
      </c>
      <c r="V2789">
        <f t="shared" si="374"/>
        <v>0</v>
      </c>
      <c r="W2789">
        <f t="shared" si="374"/>
        <v>0</v>
      </c>
      <c r="X2789">
        <f t="shared" si="374"/>
        <v>0</v>
      </c>
      <c r="Y2789">
        <f t="shared" si="374"/>
        <v>0</v>
      </c>
      <c r="Z2789">
        <f t="shared" si="374"/>
        <v>0</v>
      </c>
      <c r="AA2789">
        <f t="shared" si="374"/>
        <v>0</v>
      </c>
      <c r="AB2789">
        <f t="shared" si="374"/>
        <v>0</v>
      </c>
      <c r="AC2789">
        <f t="shared" si="374"/>
        <v>0</v>
      </c>
      <c r="AD2789">
        <f t="shared" si="374"/>
        <v>0</v>
      </c>
      <c r="AE2789">
        <f t="shared" si="374"/>
        <v>0</v>
      </c>
      <c r="AF2789">
        <f t="shared" si="374"/>
        <v>0</v>
      </c>
      <c r="AG2789">
        <f t="shared" si="374"/>
        <v>0</v>
      </c>
      <c r="AH2789">
        <f t="shared" si="374"/>
        <v>0</v>
      </c>
      <c r="AI2789">
        <f t="shared" si="374"/>
        <v>0</v>
      </c>
    </row>
    <row r="2790" spans="1:35" x14ac:dyDescent="0.25">
      <c r="A2790">
        <v>617</v>
      </c>
      <c r="C2790">
        <f t="shared" ref="C2790:AI2790" si="375">SUMIFS(C$1835:C$2476,$A$1835:$A$2476,$A2790)-SUMIFS(B$1189:B$1832,$A$1189:$A$1832,$A2790)</f>
        <v>0</v>
      </c>
      <c r="D2790">
        <f t="shared" si="375"/>
        <v>0</v>
      </c>
      <c r="E2790">
        <f t="shared" si="375"/>
        <v>0</v>
      </c>
      <c r="F2790">
        <f t="shared" si="375"/>
        <v>0</v>
      </c>
      <c r="G2790">
        <f t="shared" si="375"/>
        <v>0</v>
      </c>
      <c r="H2790">
        <f t="shared" si="375"/>
        <v>0</v>
      </c>
      <c r="I2790">
        <f t="shared" si="375"/>
        <v>0</v>
      </c>
      <c r="J2790">
        <f t="shared" si="375"/>
        <v>0</v>
      </c>
      <c r="K2790">
        <f t="shared" si="375"/>
        <v>0</v>
      </c>
      <c r="L2790">
        <f t="shared" si="375"/>
        <v>0</v>
      </c>
      <c r="M2790">
        <f t="shared" si="375"/>
        <v>0</v>
      </c>
      <c r="N2790">
        <f t="shared" si="375"/>
        <v>0</v>
      </c>
      <c r="O2790">
        <f t="shared" si="375"/>
        <v>0</v>
      </c>
      <c r="P2790">
        <f t="shared" si="375"/>
        <v>0</v>
      </c>
      <c r="Q2790">
        <f t="shared" si="375"/>
        <v>0</v>
      </c>
      <c r="R2790">
        <f t="shared" si="375"/>
        <v>0</v>
      </c>
      <c r="S2790">
        <f t="shared" si="375"/>
        <v>0</v>
      </c>
      <c r="T2790">
        <f t="shared" si="375"/>
        <v>0</v>
      </c>
      <c r="U2790">
        <f t="shared" si="375"/>
        <v>0</v>
      </c>
      <c r="V2790">
        <f t="shared" si="375"/>
        <v>0</v>
      </c>
      <c r="W2790">
        <f t="shared" si="375"/>
        <v>0</v>
      </c>
      <c r="X2790">
        <f t="shared" si="375"/>
        <v>0</v>
      </c>
      <c r="Y2790">
        <f t="shared" si="375"/>
        <v>0</v>
      </c>
      <c r="Z2790">
        <f t="shared" si="375"/>
        <v>0</v>
      </c>
      <c r="AA2790">
        <f t="shared" si="375"/>
        <v>0</v>
      </c>
      <c r="AB2790">
        <f t="shared" si="375"/>
        <v>0</v>
      </c>
      <c r="AC2790">
        <f t="shared" si="375"/>
        <v>0</v>
      </c>
      <c r="AD2790">
        <f t="shared" si="375"/>
        <v>0</v>
      </c>
      <c r="AE2790">
        <f t="shared" si="375"/>
        <v>0</v>
      </c>
      <c r="AF2790">
        <f t="shared" si="375"/>
        <v>0</v>
      </c>
      <c r="AG2790">
        <f t="shared" si="375"/>
        <v>0</v>
      </c>
      <c r="AH2790">
        <f t="shared" si="375"/>
        <v>0</v>
      </c>
      <c r="AI2790">
        <f t="shared" si="375"/>
        <v>0</v>
      </c>
    </row>
    <row r="2791" spans="1:35" x14ac:dyDescent="0.25">
      <c r="A2791">
        <v>620</v>
      </c>
      <c r="C2791">
        <f t="shared" ref="C2791:AI2791" si="376">SUMIFS(C$1835:C$2476,$A$1835:$A$2476,$A2791)-SUMIFS(B$1189:B$1832,$A$1189:$A$1832,$A2791)</f>
        <v>0</v>
      </c>
      <c r="D2791">
        <f t="shared" si="376"/>
        <v>0</v>
      </c>
      <c r="E2791">
        <f t="shared" si="376"/>
        <v>0</v>
      </c>
      <c r="F2791">
        <f t="shared" si="376"/>
        <v>0</v>
      </c>
      <c r="G2791">
        <f t="shared" si="376"/>
        <v>0</v>
      </c>
      <c r="H2791">
        <f t="shared" si="376"/>
        <v>0</v>
      </c>
      <c r="I2791">
        <f t="shared" si="376"/>
        <v>0</v>
      </c>
      <c r="J2791">
        <f t="shared" si="376"/>
        <v>0</v>
      </c>
      <c r="K2791">
        <f t="shared" si="376"/>
        <v>0</v>
      </c>
      <c r="L2791">
        <f t="shared" si="376"/>
        <v>0</v>
      </c>
      <c r="M2791">
        <f t="shared" si="376"/>
        <v>0</v>
      </c>
      <c r="N2791">
        <f t="shared" si="376"/>
        <v>0</v>
      </c>
      <c r="O2791">
        <f t="shared" si="376"/>
        <v>0</v>
      </c>
      <c r="P2791">
        <f t="shared" si="376"/>
        <v>0</v>
      </c>
      <c r="Q2791">
        <f t="shared" si="376"/>
        <v>0</v>
      </c>
      <c r="R2791">
        <f t="shared" si="376"/>
        <v>0</v>
      </c>
      <c r="S2791">
        <f t="shared" si="376"/>
        <v>0</v>
      </c>
      <c r="T2791">
        <f t="shared" si="376"/>
        <v>0</v>
      </c>
      <c r="U2791">
        <f t="shared" si="376"/>
        <v>0</v>
      </c>
      <c r="V2791">
        <f t="shared" si="376"/>
        <v>0</v>
      </c>
      <c r="W2791">
        <f t="shared" si="376"/>
        <v>0</v>
      </c>
      <c r="X2791">
        <f t="shared" si="376"/>
        <v>0</v>
      </c>
      <c r="Y2791">
        <f t="shared" si="376"/>
        <v>0</v>
      </c>
      <c r="Z2791">
        <f t="shared" si="376"/>
        <v>0</v>
      </c>
      <c r="AA2791">
        <f t="shared" si="376"/>
        <v>0</v>
      </c>
      <c r="AB2791">
        <f t="shared" si="376"/>
        <v>0</v>
      </c>
      <c r="AC2791">
        <f t="shared" si="376"/>
        <v>0</v>
      </c>
      <c r="AD2791">
        <f t="shared" si="376"/>
        <v>0</v>
      </c>
      <c r="AE2791">
        <f t="shared" si="376"/>
        <v>0</v>
      </c>
      <c r="AF2791">
        <f t="shared" si="376"/>
        <v>0</v>
      </c>
      <c r="AG2791">
        <f t="shared" si="376"/>
        <v>0</v>
      </c>
      <c r="AH2791">
        <f t="shared" si="376"/>
        <v>0</v>
      </c>
      <c r="AI2791">
        <f t="shared" si="376"/>
        <v>0</v>
      </c>
    </row>
    <row r="2792" spans="1:35" x14ac:dyDescent="0.25">
      <c r="A2792">
        <v>621</v>
      </c>
      <c r="C2792">
        <f t="shared" ref="C2792:AI2792" si="377">SUMIFS(C$1835:C$2476,$A$1835:$A$2476,$A2792)-SUMIFS(B$1189:B$1832,$A$1189:$A$1832,$A2792)</f>
        <v>0</v>
      </c>
      <c r="D2792">
        <f t="shared" si="377"/>
        <v>0</v>
      </c>
      <c r="E2792">
        <f t="shared" si="377"/>
        <v>0</v>
      </c>
      <c r="F2792">
        <f t="shared" si="377"/>
        <v>0</v>
      </c>
      <c r="G2792">
        <f t="shared" si="377"/>
        <v>0</v>
      </c>
      <c r="H2792">
        <f t="shared" si="377"/>
        <v>0</v>
      </c>
      <c r="I2792">
        <f t="shared" si="377"/>
        <v>0</v>
      </c>
      <c r="J2792">
        <f t="shared" si="377"/>
        <v>0</v>
      </c>
      <c r="K2792">
        <f t="shared" si="377"/>
        <v>0</v>
      </c>
      <c r="L2792">
        <f t="shared" si="377"/>
        <v>0</v>
      </c>
      <c r="M2792">
        <f t="shared" si="377"/>
        <v>0</v>
      </c>
      <c r="N2792">
        <f t="shared" si="377"/>
        <v>0</v>
      </c>
      <c r="O2792">
        <f t="shared" si="377"/>
        <v>0</v>
      </c>
      <c r="P2792">
        <f t="shared" si="377"/>
        <v>0</v>
      </c>
      <c r="Q2792">
        <f t="shared" si="377"/>
        <v>0</v>
      </c>
      <c r="R2792">
        <f t="shared" si="377"/>
        <v>0</v>
      </c>
      <c r="S2792">
        <f t="shared" si="377"/>
        <v>0</v>
      </c>
      <c r="T2792">
        <f t="shared" si="377"/>
        <v>0</v>
      </c>
      <c r="U2792">
        <f t="shared" si="377"/>
        <v>0</v>
      </c>
      <c r="V2792">
        <f t="shared" si="377"/>
        <v>0</v>
      </c>
      <c r="W2792">
        <f t="shared" si="377"/>
        <v>0</v>
      </c>
      <c r="X2792">
        <f t="shared" si="377"/>
        <v>0</v>
      </c>
      <c r="Y2792">
        <f t="shared" si="377"/>
        <v>0</v>
      </c>
      <c r="Z2792">
        <f t="shared" si="377"/>
        <v>0</v>
      </c>
      <c r="AA2792">
        <f t="shared" si="377"/>
        <v>0</v>
      </c>
      <c r="AB2792">
        <f t="shared" si="377"/>
        <v>0</v>
      </c>
      <c r="AC2792">
        <f t="shared" si="377"/>
        <v>0</v>
      </c>
      <c r="AD2792">
        <f t="shared" si="377"/>
        <v>0</v>
      </c>
      <c r="AE2792">
        <f t="shared" si="377"/>
        <v>0</v>
      </c>
      <c r="AF2792">
        <f t="shared" si="377"/>
        <v>0</v>
      </c>
      <c r="AG2792">
        <f t="shared" si="377"/>
        <v>0</v>
      </c>
      <c r="AH2792">
        <f t="shared" si="377"/>
        <v>0</v>
      </c>
      <c r="AI2792">
        <f t="shared" si="377"/>
        <v>0</v>
      </c>
    </row>
    <row r="2793" spans="1:35" x14ac:dyDescent="0.25">
      <c r="A2793">
        <v>622</v>
      </c>
      <c r="C2793">
        <f t="shared" ref="C2793:AI2793" si="378">SUMIFS(C$1835:C$2476,$A$1835:$A$2476,$A2793)-SUMIFS(B$1189:B$1832,$A$1189:$A$1832,$A2793)</f>
        <v>0</v>
      </c>
      <c r="D2793">
        <f t="shared" si="378"/>
        <v>0</v>
      </c>
      <c r="E2793">
        <f t="shared" si="378"/>
        <v>0</v>
      </c>
      <c r="F2793">
        <f t="shared" si="378"/>
        <v>0</v>
      </c>
      <c r="G2793">
        <f t="shared" si="378"/>
        <v>0</v>
      </c>
      <c r="H2793">
        <f t="shared" si="378"/>
        <v>0</v>
      </c>
      <c r="I2793">
        <f t="shared" si="378"/>
        <v>0</v>
      </c>
      <c r="J2793">
        <f t="shared" si="378"/>
        <v>0</v>
      </c>
      <c r="K2793">
        <f t="shared" si="378"/>
        <v>0</v>
      </c>
      <c r="L2793">
        <f t="shared" si="378"/>
        <v>0</v>
      </c>
      <c r="M2793">
        <f t="shared" si="378"/>
        <v>0</v>
      </c>
      <c r="N2793">
        <f t="shared" si="378"/>
        <v>0</v>
      </c>
      <c r="O2793">
        <f t="shared" si="378"/>
        <v>0</v>
      </c>
      <c r="P2793">
        <f t="shared" si="378"/>
        <v>0</v>
      </c>
      <c r="Q2793">
        <f t="shared" si="378"/>
        <v>0</v>
      </c>
      <c r="R2793">
        <f t="shared" si="378"/>
        <v>0</v>
      </c>
      <c r="S2793">
        <f t="shared" si="378"/>
        <v>0</v>
      </c>
      <c r="T2793">
        <f t="shared" si="378"/>
        <v>0</v>
      </c>
      <c r="U2793">
        <f t="shared" si="378"/>
        <v>0</v>
      </c>
      <c r="V2793">
        <f t="shared" si="378"/>
        <v>0</v>
      </c>
      <c r="W2793">
        <f t="shared" si="378"/>
        <v>0</v>
      </c>
      <c r="X2793">
        <f t="shared" si="378"/>
        <v>0</v>
      </c>
      <c r="Y2793">
        <f t="shared" si="378"/>
        <v>0</v>
      </c>
      <c r="Z2793">
        <f t="shared" si="378"/>
        <v>0</v>
      </c>
      <c r="AA2793">
        <f t="shared" si="378"/>
        <v>0</v>
      </c>
      <c r="AB2793">
        <f t="shared" si="378"/>
        <v>0</v>
      </c>
      <c r="AC2793">
        <f t="shared" si="378"/>
        <v>0</v>
      </c>
      <c r="AD2793">
        <f t="shared" si="378"/>
        <v>0</v>
      </c>
      <c r="AE2793">
        <f t="shared" si="378"/>
        <v>0</v>
      </c>
      <c r="AF2793">
        <f t="shared" si="378"/>
        <v>0</v>
      </c>
      <c r="AG2793">
        <f t="shared" si="378"/>
        <v>0</v>
      </c>
      <c r="AH2793">
        <f t="shared" si="378"/>
        <v>0</v>
      </c>
      <c r="AI2793">
        <f t="shared" si="378"/>
        <v>0</v>
      </c>
    </row>
    <row r="2794" spans="1:35" x14ac:dyDescent="0.25">
      <c r="A2794">
        <v>623</v>
      </c>
      <c r="C2794">
        <f t="shared" ref="C2794:AI2794" si="379">SUMIFS(C$1835:C$2476,$A$1835:$A$2476,$A2794)-SUMIFS(B$1189:B$1832,$A$1189:$A$1832,$A2794)</f>
        <v>0</v>
      </c>
      <c r="D2794">
        <f t="shared" si="379"/>
        <v>0</v>
      </c>
      <c r="E2794">
        <f t="shared" si="379"/>
        <v>0</v>
      </c>
      <c r="F2794">
        <f t="shared" si="379"/>
        <v>0</v>
      </c>
      <c r="G2794">
        <f t="shared" si="379"/>
        <v>0</v>
      </c>
      <c r="H2794">
        <f t="shared" si="379"/>
        <v>0</v>
      </c>
      <c r="I2794">
        <f t="shared" si="379"/>
        <v>0</v>
      </c>
      <c r="J2794">
        <f t="shared" si="379"/>
        <v>0</v>
      </c>
      <c r="K2794">
        <f t="shared" si="379"/>
        <v>0</v>
      </c>
      <c r="L2794">
        <f t="shared" si="379"/>
        <v>0</v>
      </c>
      <c r="M2794">
        <f t="shared" si="379"/>
        <v>0</v>
      </c>
      <c r="N2794">
        <f t="shared" si="379"/>
        <v>0</v>
      </c>
      <c r="O2794">
        <f t="shared" si="379"/>
        <v>0</v>
      </c>
      <c r="P2794">
        <f t="shared" si="379"/>
        <v>0</v>
      </c>
      <c r="Q2794">
        <f t="shared" si="379"/>
        <v>0</v>
      </c>
      <c r="R2794">
        <f t="shared" si="379"/>
        <v>0</v>
      </c>
      <c r="S2794">
        <f t="shared" si="379"/>
        <v>0</v>
      </c>
      <c r="T2794">
        <f t="shared" si="379"/>
        <v>0</v>
      </c>
      <c r="U2794">
        <f t="shared" si="379"/>
        <v>0</v>
      </c>
      <c r="V2794">
        <f t="shared" si="379"/>
        <v>0</v>
      </c>
      <c r="W2794">
        <f t="shared" si="379"/>
        <v>0</v>
      </c>
      <c r="X2794">
        <f t="shared" si="379"/>
        <v>0</v>
      </c>
      <c r="Y2794">
        <f t="shared" si="379"/>
        <v>0</v>
      </c>
      <c r="Z2794">
        <f t="shared" si="379"/>
        <v>0</v>
      </c>
      <c r="AA2794">
        <f t="shared" si="379"/>
        <v>0</v>
      </c>
      <c r="AB2794">
        <f t="shared" si="379"/>
        <v>0</v>
      </c>
      <c r="AC2794">
        <f t="shared" si="379"/>
        <v>0</v>
      </c>
      <c r="AD2794">
        <f t="shared" si="379"/>
        <v>0</v>
      </c>
      <c r="AE2794">
        <f t="shared" si="379"/>
        <v>0</v>
      </c>
      <c r="AF2794">
        <f t="shared" si="379"/>
        <v>0</v>
      </c>
      <c r="AG2794">
        <f t="shared" si="379"/>
        <v>0</v>
      </c>
      <c r="AH2794">
        <f t="shared" si="379"/>
        <v>0</v>
      </c>
      <c r="AI2794">
        <f t="shared" si="379"/>
        <v>0</v>
      </c>
    </row>
    <row r="2795" spans="1:35" x14ac:dyDescent="0.25">
      <c r="A2795">
        <v>626</v>
      </c>
      <c r="C2795">
        <f t="shared" ref="C2795:AI2795" si="380">SUMIFS(C$1835:C$2476,$A$1835:$A$2476,$A2795)-SUMIFS(B$1189:B$1832,$A$1189:$A$1832,$A2795)</f>
        <v>0</v>
      </c>
      <c r="D2795">
        <f t="shared" si="380"/>
        <v>0</v>
      </c>
      <c r="E2795">
        <f t="shared" si="380"/>
        <v>0</v>
      </c>
      <c r="F2795">
        <f t="shared" si="380"/>
        <v>0</v>
      </c>
      <c r="G2795">
        <f t="shared" si="380"/>
        <v>0</v>
      </c>
      <c r="H2795">
        <f t="shared" si="380"/>
        <v>0</v>
      </c>
      <c r="I2795">
        <f t="shared" si="380"/>
        <v>0</v>
      </c>
      <c r="J2795">
        <f t="shared" si="380"/>
        <v>0</v>
      </c>
      <c r="K2795">
        <f t="shared" si="380"/>
        <v>0</v>
      </c>
      <c r="L2795">
        <f t="shared" si="380"/>
        <v>0</v>
      </c>
      <c r="M2795">
        <f t="shared" si="380"/>
        <v>0</v>
      </c>
      <c r="N2795">
        <f t="shared" si="380"/>
        <v>0</v>
      </c>
      <c r="O2795">
        <f t="shared" si="380"/>
        <v>0</v>
      </c>
      <c r="P2795">
        <f t="shared" si="380"/>
        <v>0</v>
      </c>
      <c r="Q2795">
        <f t="shared" si="380"/>
        <v>0</v>
      </c>
      <c r="R2795">
        <f t="shared" si="380"/>
        <v>0</v>
      </c>
      <c r="S2795">
        <f t="shared" si="380"/>
        <v>0</v>
      </c>
      <c r="T2795">
        <f t="shared" si="380"/>
        <v>0</v>
      </c>
      <c r="U2795">
        <f t="shared" si="380"/>
        <v>0</v>
      </c>
      <c r="V2795">
        <f t="shared" si="380"/>
        <v>0</v>
      </c>
      <c r="W2795">
        <f t="shared" si="380"/>
        <v>0</v>
      </c>
      <c r="X2795">
        <f t="shared" si="380"/>
        <v>0</v>
      </c>
      <c r="Y2795">
        <f t="shared" si="380"/>
        <v>0</v>
      </c>
      <c r="Z2795">
        <f t="shared" si="380"/>
        <v>0</v>
      </c>
      <c r="AA2795">
        <f t="shared" si="380"/>
        <v>0</v>
      </c>
      <c r="AB2795">
        <f t="shared" si="380"/>
        <v>0</v>
      </c>
      <c r="AC2795">
        <f t="shared" si="380"/>
        <v>0</v>
      </c>
      <c r="AD2795">
        <f t="shared" si="380"/>
        <v>0</v>
      </c>
      <c r="AE2795">
        <f t="shared" si="380"/>
        <v>0</v>
      </c>
      <c r="AF2795">
        <f t="shared" si="380"/>
        <v>0</v>
      </c>
      <c r="AG2795">
        <f t="shared" si="380"/>
        <v>0</v>
      </c>
      <c r="AH2795">
        <f t="shared" si="380"/>
        <v>0</v>
      </c>
      <c r="AI2795">
        <f t="shared" si="380"/>
        <v>0</v>
      </c>
    </row>
    <row r="2796" spans="1:35" x14ac:dyDescent="0.25">
      <c r="A2796">
        <v>627</v>
      </c>
      <c r="C2796">
        <f t="shared" ref="C2796:AI2796" si="381">SUMIFS(C$1835:C$2476,$A$1835:$A$2476,$A2796)-SUMIFS(B$1189:B$1832,$A$1189:$A$1832,$A2796)</f>
        <v>0</v>
      </c>
      <c r="D2796">
        <f t="shared" si="381"/>
        <v>0</v>
      </c>
      <c r="E2796">
        <f t="shared" si="381"/>
        <v>0</v>
      </c>
      <c r="F2796">
        <f t="shared" si="381"/>
        <v>0</v>
      </c>
      <c r="G2796">
        <f t="shared" si="381"/>
        <v>0</v>
      </c>
      <c r="H2796">
        <f t="shared" si="381"/>
        <v>0</v>
      </c>
      <c r="I2796">
        <f t="shared" si="381"/>
        <v>0</v>
      </c>
      <c r="J2796">
        <f t="shared" si="381"/>
        <v>0</v>
      </c>
      <c r="K2796">
        <f t="shared" si="381"/>
        <v>0</v>
      </c>
      <c r="L2796">
        <f t="shared" si="381"/>
        <v>0</v>
      </c>
      <c r="M2796">
        <f t="shared" si="381"/>
        <v>0</v>
      </c>
      <c r="N2796">
        <f t="shared" si="381"/>
        <v>0</v>
      </c>
      <c r="O2796">
        <f t="shared" si="381"/>
        <v>0</v>
      </c>
      <c r="P2796">
        <f t="shared" si="381"/>
        <v>0</v>
      </c>
      <c r="Q2796">
        <f t="shared" si="381"/>
        <v>0</v>
      </c>
      <c r="R2796">
        <f t="shared" si="381"/>
        <v>0</v>
      </c>
      <c r="S2796">
        <f t="shared" si="381"/>
        <v>0</v>
      </c>
      <c r="T2796">
        <f t="shared" si="381"/>
        <v>0</v>
      </c>
      <c r="U2796">
        <f t="shared" si="381"/>
        <v>0</v>
      </c>
      <c r="V2796">
        <f t="shared" si="381"/>
        <v>0</v>
      </c>
      <c r="W2796">
        <f t="shared" si="381"/>
        <v>0</v>
      </c>
      <c r="X2796">
        <f t="shared" si="381"/>
        <v>0</v>
      </c>
      <c r="Y2796">
        <f t="shared" si="381"/>
        <v>0</v>
      </c>
      <c r="Z2796">
        <f t="shared" si="381"/>
        <v>0</v>
      </c>
      <c r="AA2796">
        <f t="shared" si="381"/>
        <v>0</v>
      </c>
      <c r="AB2796">
        <f t="shared" si="381"/>
        <v>0</v>
      </c>
      <c r="AC2796">
        <f t="shared" si="381"/>
        <v>0</v>
      </c>
      <c r="AD2796">
        <f t="shared" si="381"/>
        <v>0</v>
      </c>
      <c r="AE2796">
        <f t="shared" si="381"/>
        <v>0</v>
      </c>
      <c r="AF2796">
        <f t="shared" si="381"/>
        <v>0</v>
      </c>
      <c r="AG2796">
        <f t="shared" si="381"/>
        <v>0</v>
      </c>
      <c r="AH2796">
        <f t="shared" si="381"/>
        <v>0</v>
      </c>
      <c r="AI2796">
        <f t="shared" si="381"/>
        <v>0</v>
      </c>
    </row>
    <row r="2797" spans="1:35" x14ac:dyDescent="0.25">
      <c r="A2797">
        <v>629</v>
      </c>
      <c r="C2797">
        <f t="shared" ref="C2797:AI2797" si="382">SUMIFS(C$1835:C$2476,$A$1835:$A$2476,$A2797)-SUMIFS(B$1189:B$1832,$A$1189:$A$1832,$A2797)</f>
        <v>0</v>
      </c>
      <c r="D2797">
        <f t="shared" si="382"/>
        <v>0</v>
      </c>
      <c r="E2797">
        <f t="shared" si="382"/>
        <v>0</v>
      </c>
      <c r="F2797">
        <f t="shared" si="382"/>
        <v>0</v>
      </c>
      <c r="G2797">
        <f t="shared" si="382"/>
        <v>0</v>
      </c>
      <c r="H2797">
        <f t="shared" si="382"/>
        <v>0</v>
      </c>
      <c r="I2797">
        <f t="shared" si="382"/>
        <v>0</v>
      </c>
      <c r="J2797">
        <f t="shared" si="382"/>
        <v>0</v>
      </c>
      <c r="K2797">
        <f t="shared" si="382"/>
        <v>0</v>
      </c>
      <c r="L2797">
        <f t="shared" si="382"/>
        <v>0</v>
      </c>
      <c r="M2797">
        <f t="shared" si="382"/>
        <v>0</v>
      </c>
      <c r="N2797">
        <f t="shared" si="382"/>
        <v>0</v>
      </c>
      <c r="O2797">
        <f t="shared" si="382"/>
        <v>0</v>
      </c>
      <c r="P2797">
        <f t="shared" si="382"/>
        <v>0</v>
      </c>
      <c r="Q2797">
        <f t="shared" si="382"/>
        <v>0</v>
      </c>
      <c r="R2797">
        <f t="shared" si="382"/>
        <v>0</v>
      </c>
      <c r="S2797">
        <f t="shared" si="382"/>
        <v>0</v>
      </c>
      <c r="T2797">
        <f t="shared" si="382"/>
        <v>0</v>
      </c>
      <c r="U2797">
        <f t="shared" si="382"/>
        <v>0</v>
      </c>
      <c r="V2797">
        <f t="shared" si="382"/>
        <v>0</v>
      </c>
      <c r="W2797">
        <f t="shared" si="382"/>
        <v>0</v>
      </c>
      <c r="X2797">
        <f t="shared" si="382"/>
        <v>0</v>
      </c>
      <c r="Y2797">
        <f t="shared" si="382"/>
        <v>0</v>
      </c>
      <c r="Z2797">
        <f t="shared" si="382"/>
        <v>0</v>
      </c>
      <c r="AA2797">
        <f t="shared" si="382"/>
        <v>0</v>
      </c>
      <c r="AB2797">
        <f t="shared" si="382"/>
        <v>0</v>
      </c>
      <c r="AC2797">
        <f t="shared" si="382"/>
        <v>0</v>
      </c>
      <c r="AD2797">
        <f t="shared" si="382"/>
        <v>0</v>
      </c>
      <c r="AE2797">
        <f t="shared" si="382"/>
        <v>0</v>
      </c>
      <c r="AF2797">
        <f t="shared" si="382"/>
        <v>0</v>
      </c>
      <c r="AG2797">
        <f t="shared" si="382"/>
        <v>0</v>
      </c>
      <c r="AH2797">
        <f t="shared" si="382"/>
        <v>0</v>
      </c>
      <c r="AI2797">
        <f t="shared" si="382"/>
        <v>0</v>
      </c>
    </row>
    <row r="2798" spans="1:35" x14ac:dyDescent="0.25">
      <c r="A2798">
        <v>632</v>
      </c>
      <c r="C2798">
        <f t="shared" ref="C2798:AI2798" si="383">SUMIFS(C$1835:C$2476,$A$1835:$A$2476,$A2798)-SUMIFS(B$1189:B$1832,$A$1189:$A$1832,$A2798)</f>
        <v>0</v>
      </c>
      <c r="D2798">
        <f t="shared" si="383"/>
        <v>0</v>
      </c>
      <c r="E2798">
        <f t="shared" si="383"/>
        <v>0</v>
      </c>
      <c r="F2798">
        <f t="shared" si="383"/>
        <v>0</v>
      </c>
      <c r="G2798">
        <f t="shared" si="383"/>
        <v>0</v>
      </c>
      <c r="H2798">
        <f t="shared" si="383"/>
        <v>0</v>
      </c>
      <c r="I2798">
        <f t="shared" si="383"/>
        <v>0</v>
      </c>
      <c r="J2798">
        <f t="shared" si="383"/>
        <v>0</v>
      </c>
      <c r="K2798">
        <f t="shared" si="383"/>
        <v>0</v>
      </c>
      <c r="L2798">
        <f t="shared" si="383"/>
        <v>0</v>
      </c>
      <c r="M2798">
        <f t="shared" si="383"/>
        <v>0</v>
      </c>
      <c r="N2798">
        <f t="shared" si="383"/>
        <v>0</v>
      </c>
      <c r="O2798">
        <f t="shared" si="383"/>
        <v>0</v>
      </c>
      <c r="P2798">
        <f t="shared" si="383"/>
        <v>0</v>
      </c>
      <c r="Q2798">
        <f t="shared" si="383"/>
        <v>0</v>
      </c>
      <c r="R2798">
        <f t="shared" si="383"/>
        <v>0</v>
      </c>
      <c r="S2798">
        <f t="shared" si="383"/>
        <v>0</v>
      </c>
      <c r="T2798">
        <f t="shared" si="383"/>
        <v>0</v>
      </c>
      <c r="U2798">
        <f t="shared" si="383"/>
        <v>0</v>
      </c>
      <c r="V2798">
        <f t="shared" si="383"/>
        <v>0</v>
      </c>
      <c r="W2798">
        <f t="shared" si="383"/>
        <v>0</v>
      </c>
      <c r="X2798">
        <f t="shared" si="383"/>
        <v>0</v>
      </c>
      <c r="Y2798">
        <f t="shared" si="383"/>
        <v>0</v>
      </c>
      <c r="Z2798">
        <f t="shared" si="383"/>
        <v>0</v>
      </c>
      <c r="AA2798">
        <f t="shared" si="383"/>
        <v>0</v>
      </c>
      <c r="AB2798">
        <f t="shared" si="383"/>
        <v>0</v>
      </c>
      <c r="AC2798">
        <f t="shared" si="383"/>
        <v>0</v>
      </c>
      <c r="AD2798">
        <f t="shared" si="383"/>
        <v>0</v>
      </c>
      <c r="AE2798">
        <f t="shared" si="383"/>
        <v>0</v>
      </c>
      <c r="AF2798">
        <f t="shared" si="383"/>
        <v>0</v>
      </c>
      <c r="AG2798">
        <f t="shared" si="383"/>
        <v>0</v>
      </c>
      <c r="AH2798">
        <f t="shared" si="383"/>
        <v>0</v>
      </c>
      <c r="AI2798">
        <f t="shared" si="383"/>
        <v>0</v>
      </c>
    </row>
    <row r="2799" spans="1:35" x14ac:dyDescent="0.25">
      <c r="A2799">
        <v>637</v>
      </c>
      <c r="C2799">
        <f t="shared" ref="C2799:AI2799" si="384">SUMIFS(C$1835:C$2476,$A$1835:$A$2476,$A2799)-SUMIFS(B$1189:B$1832,$A$1189:$A$1832,$A2799)</f>
        <v>0</v>
      </c>
      <c r="D2799">
        <f t="shared" si="384"/>
        <v>0</v>
      </c>
      <c r="E2799">
        <f t="shared" si="384"/>
        <v>0</v>
      </c>
      <c r="F2799">
        <f t="shared" si="384"/>
        <v>0</v>
      </c>
      <c r="G2799">
        <f t="shared" si="384"/>
        <v>0</v>
      </c>
      <c r="H2799">
        <f t="shared" si="384"/>
        <v>0</v>
      </c>
      <c r="I2799">
        <f t="shared" si="384"/>
        <v>0</v>
      </c>
      <c r="J2799">
        <f t="shared" si="384"/>
        <v>0</v>
      </c>
      <c r="K2799">
        <f t="shared" si="384"/>
        <v>0</v>
      </c>
      <c r="L2799">
        <f t="shared" si="384"/>
        <v>0</v>
      </c>
      <c r="M2799">
        <f t="shared" si="384"/>
        <v>0</v>
      </c>
      <c r="N2799">
        <f t="shared" si="384"/>
        <v>0</v>
      </c>
      <c r="O2799">
        <f t="shared" si="384"/>
        <v>0</v>
      </c>
      <c r="P2799">
        <f t="shared" si="384"/>
        <v>0</v>
      </c>
      <c r="Q2799">
        <f t="shared" si="384"/>
        <v>0</v>
      </c>
      <c r="R2799">
        <f t="shared" si="384"/>
        <v>0</v>
      </c>
      <c r="S2799">
        <f t="shared" si="384"/>
        <v>0</v>
      </c>
      <c r="T2799">
        <f t="shared" si="384"/>
        <v>0</v>
      </c>
      <c r="U2799">
        <f t="shared" si="384"/>
        <v>0</v>
      </c>
      <c r="V2799">
        <f t="shared" si="384"/>
        <v>0</v>
      </c>
      <c r="W2799">
        <f t="shared" si="384"/>
        <v>0</v>
      </c>
      <c r="X2799">
        <f t="shared" si="384"/>
        <v>0</v>
      </c>
      <c r="Y2799">
        <f t="shared" si="384"/>
        <v>0</v>
      </c>
      <c r="Z2799">
        <f t="shared" si="384"/>
        <v>0</v>
      </c>
      <c r="AA2799">
        <f t="shared" si="384"/>
        <v>0</v>
      </c>
      <c r="AB2799">
        <f t="shared" si="384"/>
        <v>0</v>
      </c>
      <c r="AC2799">
        <f t="shared" si="384"/>
        <v>0</v>
      </c>
      <c r="AD2799">
        <f t="shared" si="384"/>
        <v>0</v>
      </c>
      <c r="AE2799">
        <f t="shared" si="384"/>
        <v>0</v>
      </c>
      <c r="AF2799">
        <f t="shared" si="384"/>
        <v>0</v>
      </c>
      <c r="AG2799">
        <f t="shared" si="384"/>
        <v>0</v>
      </c>
      <c r="AH2799">
        <f t="shared" si="384"/>
        <v>0</v>
      </c>
      <c r="AI2799">
        <f t="shared" si="384"/>
        <v>0</v>
      </c>
    </row>
    <row r="2800" spans="1:35" x14ac:dyDescent="0.25">
      <c r="A2800">
        <v>638</v>
      </c>
      <c r="C2800">
        <f t="shared" ref="C2800:AI2800" si="385">SUMIFS(C$1835:C$2476,$A$1835:$A$2476,$A2800)-SUMIFS(B$1189:B$1832,$A$1189:$A$1832,$A2800)</f>
        <v>0</v>
      </c>
      <c r="D2800">
        <f t="shared" si="385"/>
        <v>0</v>
      </c>
      <c r="E2800">
        <f t="shared" si="385"/>
        <v>0</v>
      </c>
      <c r="F2800">
        <f t="shared" si="385"/>
        <v>0</v>
      </c>
      <c r="G2800">
        <f t="shared" si="385"/>
        <v>0</v>
      </c>
      <c r="H2800">
        <f t="shared" si="385"/>
        <v>0</v>
      </c>
      <c r="I2800">
        <f t="shared" si="385"/>
        <v>0</v>
      </c>
      <c r="J2800">
        <f t="shared" si="385"/>
        <v>0</v>
      </c>
      <c r="K2800">
        <f t="shared" si="385"/>
        <v>0</v>
      </c>
      <c r="L2800">
        <f t="shared" si="385"/>
        <v>0</v>
      </c>
      <c r="M2800">
        <f t="shared" si="385"/>
        <v>0</v>
      </c>
      <c r="N2800">
        <f t="shared" si="385"/>
        <v>0</v>
      </c>
      <c r="O2800">
        <f t="shared" si="385"/>
        <v>0</v>
      </c>
      <c r="P2800">
        <f t="shared" si="385"/>
        <v>0</v>
      </c>
      <c r="Q2800">
        <f t="shared" si="385"/>
        <v>0</v>
      </c>
      <c r="R2800">
        <f t="shared" si="385"/>
        <v>0</v>
      </c>
      <c r="S2800">
        <f t="shared" si="385"/>
        <v>0</v>
      </c>
      <c r="T2800">
        <f t="shared" si="385"/>
        <v>0</v>
      </c>
      <c r="U2800">
        <f t="shared" si="385"/>
        <v>0</v>
      </c>
      <c r="V2800">
        <f t="shared" si="385"/>
        <v>0</v>
      </c>
      <c r="W2800">
        <f t="shared" si="385"/>
        <v>0</v>
      </c>
      <c r="X2800">
        <f t="shared" si="385"/>
        <v>0</v>
      </c>
      <c r="Y2800">
        <f t="shared" si="385"/>
        <v>0</v>
      </c>
      <c r="Z2800">
        <f t="shared" si="385"/>
        <v>0</v>
      </c>
      <c r="AA2800">
        <f t="shared" si="385"/>
        <v>0</v>
      </c>
      <c r="AB2800">
        <f t="shared" si="385"/>
        <v>0</v>
      </c>
      <c r="AC2800">
        <f t="shared" si="385"/>
        <v>0</v>
      </c>
      <c r="AD2800">
        <f t="shared" si="385"/>
        <v>0</v>
      </c>
      <c r="AE2800">
        <f t="shared" si="385"/>
        <v>0</v>
      </c>
      <c r="AF2800">
        <f t="shared" si="385"/>
        <v>0</v>
      </c>
      <c r="AG2800">
        <f t="shared" si="385"/>
        <v>0</v>
      </c>
      <c r="AH2800">
        <f t="shared" si="385"/>
        <v>0</v>
      </c>
      <c r="AI2800">
        <f t="shared" si="385"/>
        <v>0</v>
      </c>
    </row>
    <row r="2801" spans="1:35" x14ac:dyDescent="0.25">
      <c r="A2801">
        <v>640</v>
      </c>
      <c r="C2801">
        <f t="shared" ref="C2801:AI2801" si="386">SUMIFS(C$1835:C$2476,$A$1835:$A$2476,$A2801)-SUMIFS(B$1189:B$1832,$A$1189:$A$1832,$A2801)</f>
        <v>0</v>
      </c>
      <c r="D2801">
        <f t="shared" si="386"/>
        <v>0</v>
      </c>
      <c r="E2801">
        <f t="shared" si="386"/>
        <v>0</v>
      </c>
      <c r="F2801">
        <f t="shared" si="386"/>
        <v>0</v>
      </c>
      <c r="G2801">
        <f t="shared" si="386"/>
        <v>0</v>
      </c>
      <c r="H2801">
        <f t="shared" si="386"/>
        <v>0</v>
      </c>
      <c r="I2801">
        <f t="shared" si="386"/>
        <v>0</v>
      </c>
      <c r="J2801">
        <f t="shared" si="386"/>
        <v>0</v>
      </c>
      <c r="K2801">
        <f t="shared" si="386"/>
        <v>0</v>
      </c>
      <c r="L2801">
        <f t="shared" si="386"/>
        <v>0</v>
      </c>
      <c r="M2801">
        <f t="shared" si="386"/>
        <v>0</v>
      </c>
      <c r="N2801">
        <f t="shared" si="386"/>
        <v>0</v>
      </c>
      <c r="O2801">
        <f t="shared" si="386"/>
        <v>0</v>
      </c>
      <c r="P2801">
        <f t="shared" si="386"/>
        <v>0</v>
      </c>
      <c r="Q2801">
        <f t="shared" si="386"/>
        <v>0</v>
      </c>
      <c r="R2801">
        <f t="shared" si="386"/>
        <v>0</v>
      </c>
      <c r="S2801">
        <f t="shared" si="386"/>
        <v>0</v>
      </c>
      <c r="T2801">
        <f t="shared" si="386"/>
        <v>0</v>
      </c>
      <c r="U2801">
        <f t="shared" si="386"/>
        <v>0</v>
      </c>
      <c r="V2801">
        <f t="shared" si="386"/>
        <v>0</v>
      </c>
      <c r="W2801">
        <f t="shared" si="386"/>
        <v>0</v>
      </c>
      <c r="X2801">
        <f t="shared" si="386"/>
        <v>0</v>
      </c>
      <c r="Y2801">
        <f t="shared" si="386"/>
        <v>0</v>
      </c>
      <c r="Z2801">
        <f t="shared" si="386"/>
        <v>0</v>
      </c>
      <c r="AA2801">
        <f t="shared" si="386"/>
        <v>0</v>
      </c>
      <c r="AB2801">
        <f t="shared" si="386"/>
        <v>0</v>
      </c>
      <c r="AC2801">
        <f t="shared" si="386"/>
        <v>0</v>
      </c>
      <c r="AD2801">
        <f t="shared" si="386"/>
        <v>0</v>
      </c>
      <c r="AE2801">
        <f t="shared" si="386"/>
        <v>0</v>
      </c>
      <c r="AF2801">
        <f t="shared" si="386"/>
        <v>0</v>
      </c>
      <c r="AG2801">
        <f t="shared" si="386"/>
        <v>0</v>
      </c>
      <c r="AH2801">
        <f t="shared" si="386"/>
        <v>0</v>
      </c>
      <c r="AI2801">
        <f t="shared" si="386"/>
        <v>0</v>
      </c>
    </row>
    <row r="2802" spans="1:35" x14ac:dyDescent="0.25">
      <c r="A2802">
        <v>641</v>
      </c>
      <c r="C2802">
        <f t="shared" ref="C2802:AI2802" si="387">SUMIFS(C$1835:C$2476,$A$1835:$A$2476,$A2802)-SUMIFS(B$1189:B$1832,$A$1189:$A$1832,$A2802)</f>
        <v>0</v>
      </c>
      <c r="D2802">
        <f t="shared" si="387"/>
        <v>0</v>
      </c>
      <c r="E2802">
        <f t="shared" si="387"/>
        <v>0</v>
      </c>
      <c r="F2802">
        <f t="shared" si="387"/>
        <v>0</v>
      </c>
      <c r="G2802">
        <f t="shared" si="387"/>
        <v>0</v>
      </c>
      <c r="H2802">
        <f t="shared" si="387"/>
        <v>0</v>
      </c>
      <c r="I2802">
        <f t="shared" si="387"/>
        <v>0</v>
      </c>
      <c r="J2802">
        <f t="shared" si="387"/>
        <v>0</v>
      </c>
      <c r="K2802">
        <f t="shared" si="387"/>
        <v>0</v>
      </c>
      <c r="L2802">
        <f t="shared" si="387"/>
        <v>0</v>
      </c>
      <c r="M2802">
        <f t="shared" si="387"/>
        <v>0</v>
      </c>
      <c r="N2802">
        <f t="shared" si="387"/>
        <v>0</v>
      </c>
      <c r="O2802">
        <f t="shared" si="387"/>
        <v>0</v>
      </c>
      <c r="P2802">
        <f t="shared" si="387"/>
        <v>0</v>
      </c>
      <c r="Q2802">
        <f t="shared" si="387"/>
        <v>0</v>
      </c>
      <c r="R2802">
        <f t="shared" si="387"/>
        <v>0</v>
      </c>
      <c r="S2802">
        <f t="shared" si="387"/>
        <v>0</v>
      </c>
      <c r="T2802">
        <f t="shared" si="387"/>
        <v>0</v>
      </c>
      <c r="U2802">
        <f t="shared" si="387"/>
        <v>0</v>
      </c>
      <c r="V2802">
        <f t="shared" si="387"/>
        <v>0</v>
      </c>
      <c r="W2802">
        <f t="shared" si="387"/>
        <v>0</v>
      </c>
      <c r="X2802">
        <f t="shared" si="387"/>
        <v>0</v>
      </c>
      <c r="Y2802">
        <f t="shared" si="387"/>
        <v>0</v>
      </c>
      <c r="Z2802">
        <f t="shared" si="387"/>
        <v>0</v>
      </c>
      <c r="AA2802">
        <f t="shared" si="387"/>
        <v>0</v>
      </c>
      <c r="AB2802">
        <f t="shared" si="387"/>
        <v>0</v>
      </c>
      <c r="AC2802">
        <f t="shared" si="387"/>
        <v>0</v>
      </c>
      <c r="AD2802">
        <f t="shared" si="387"/>
        <v>0</v>
      </c>
      <c r="AE2802">
        <f t="shared" si="387"/>
        <v>0</v>
      </c>
      <c r="AF2802">
        <f t="shared" si="387"/>
        <v>0</v>
      </c>
      <c r="AG2802">
        <f t="shared" si="387"/>
        <v>0</v>
      </c>
      <c r="AH2802">
        <f t="shared" si="387"/>
        <v>0</v>
      </c>
      <c r="AI2802">
        <f t="shared" si="387"/>
        <v>0</v>
      </c>
    </row>
    <row r="2803" spans="1:35" x14ac:dyDescent="0.25">
      <c r="A2803">
        <v>642</v>
      </c>
      <c r="C2803">
        <f t="shared" ref="C2803:AI2803" si="388">SUMIFS(C$1835:C$2476,$A$1835:$A$2476,$A2803)-SUMIFS(B$1189:B$1832,$A$1189:$A$1832,$A2803)</f>
        <v>0</v>
      </c>
      <c r="D2803">
        <f t="shared" si="388"/>
        <v>0</v>
      </c>
      <c r="E2803">
        <f t="shared" si="388"/>
        <v>0</v>
      </c>
      <c r="F2803">
        <f t="shared" si="388"/>
        <v>0</v>
      </c>
      <c r="G2803">
        <f t="shared" si="388"/>
        <v>0</v>
      </c>
      <c r="H2803">
        <f t="shared" si="388"/>
        <v>0</v>
      </c>
      <c r="I2803">
        <f t="shared" si="388"/>
        <v>0</v>
      </c>
      <c r="J2803">
        <f t="shared" si="388"/>
        <v>0</v>
      </c>
      <c r="K2803">
        <f t="shared" si="388"/>
        <v>0</v>
      </c>
      <c r="L2803">
        <f t="shared" si="388"/>
        <v>0</v>
      </c>
      <c r="M2803">
        <f t="shared" si="388"/>
        <v>0</v>
      </c>
      <c r="N2803">
        <f t="shared" si="388"/>
        <v>0</v>
      </c>
      <c r="O2803">
        <f t="shared" si="388"/>
        <v>0</v>
      </c>
      <c r="P2803">
        <f t="shared" si="388"/>
        <v>0</v>
      </c>
      <c r="Q2803">
        <f t="shared" si="388"/>
        <v>0</v>
      </c>
      <c r="R2803">
        <f t="shared" si="388"/>
        <v>0</v>
      </c>
      <c r="S2803">
        <f t="shared" si="388"/>
        <v>0</v>
      </c>
      <c r="T2803">
        <f t="shared" si="388"/>
        <v>0</v>
      </c>
      <c r="U2803">
        <f t="shared" si="388"/>
        <v>0</v>
      </c>
      <c r="V2803">
        <f t="shared" si="388"/>
        <v>0</v>
      </c>
      <c r="W2803">
        <f t="shared" si="388"/>
        <v>0</v>
      </c>
      <c r="X2803">
        <f t="shared" si="388"/>
        <v>0</v>
      </c>
      <c r="Y2803">
        <f t="shared" si="388"/>
        <v>0</v>
      </c>
      <c r="Z2803">
        <f t="shared" si="388"/>
        <v>0</v>
      </c>
      <c r="AA2803">
        <f t="shared" si="388"/>
        <v>0</v>
      </c>
      <c r="AB2803">
        <f t="shared" si="388"/>
        <v>0</v>
      </c>
      <c r="AC2803">
        <f t="shared" si="388"/>
        <v>0</v>
      </c>
      <c r="AD2803">
        <f t="shared" si="388"/>
        <v>0</v>
      </c>
      <c r="AE2803">
        <f t="shared" si="388"/>
        <v>0</v>
      </c>
      <c r="AF2803">
        <f t="shared" si="388"/>
        <v>0</v>
      </c>
      <c r="AG2803">
        <f t="shared" si="388"/>
        <v>0</v>
      </c>
      <c r="AH2803">
        <f t="shared" si="388"/>
        <v>0</v>
      </c>
      <c r="AI2803">
        <f t="shared" si="388"/>
        <v>0</v>
      </c>
    </row>
    <row r="2804" spans="1:35" x14ac:dyDescent="0.25">
      <c r="A2804">
        <v>643</v>
      </c>
      <c r="C2804">
        <f t="shared" ref="C2804:AI2804" si="389">SUMIFS(C$1835:C$2476,$A$1835:$A$2476,$A2804)-SUMIFS(B$1189:B$1832,$A$1189:$A$1832,$A2804)</f>
        <v>0</v>
      </c>
      <c r="D2804">
        <f t="shared" si="389"/>
        <v>0</v>
      </c>
      <c r="E2804">
        <f t="shared" si="389"/>
        <v>0</v>
      </c>
      <c r="F2804">
        <f t="shared" si="389"/>
        <v>0</v>
      </c>
      <c r="G2804">
        <f t="shared" si="389"/>
        <v>0</v>
      </c>
      <c r="H2804">
        <f t="shared" si="389"/>
        <v>0</v>
      </c>
      <c r="I2804">
        <f t="shared" si="389"/>
        <v>0</v>
      </c>
      <c r="J2804">
        <f t="shared" si="389"/>
        <v>0</v>
      </c>
      <c r="K2804">
        <f t="shared" si="389"/>
        <v>0</v>
      </c>
      <c r="L2804">
        <f t="shared" si="389"/>
        <v>0</v>
      </c>
      <c r="M2804">
        <f t="shared" si="389"/>
        <v>0</v>
      </c>
      <c r="N2804">
        <f t="shared" si="389"/>
        <v>0</v>
      </c>
      <c r="O2804">
        <f t="shared" si="389"/>
        <v>0</v>
      </c>
      <c r="P2804">
        <f t="shared" si="389"/>
        <v>0</v>
      </c>
      <c r="Q2804">
        <f t="shared" si="389"/>
        <v>0</v>
      </c>
      <c r="R2804">
        <f t="shared" si="389"/>
        <v>0</v>
      </c>
      <c r="S2804">
        <f t="shared" si="389"/>
        <v>0</v>
      </c>
      <c r="T2804">
        <f t="shared" si="389"/>
        <v>0</v>
      </c>
      <c r="U2804">
        <f t="shared" si="389"/>
        <v>0</v>
      </c>
      <c r="V2804">
        <f t="shared" si="389"/>
        <v>0</v>
      </c>
      <c r="W2804">
        <f t="shared" si="389"/>
        <v>0</v>
      </c>
      <c r="X2804">
        <f t="shared" si="389"/>
        <v>0</v>
      </c>
      <c r="Y2804">
        <f t="shared" si="389"/>
        <v>0</v>
      </c>
      <c r="Z2804">
        <f t="shared" si="389"/>
        <v>0</v>
      </c>
      <c r="AA2804">
        <f t="shared" si="389"/>
        <v>0</v>
      </c>
      <c r="AB2804">
        <f t="shared" si="389"/>
        <v>0</v>
      </c>
      <c r="AC2804">
        <f t="shared" si="389"/>
        <v>0</v>
      </c>
      <c r="AD2804">
        <f t="shared" si="389"/>
        <v>0</v>
      </c>
      <c r="AE2804">
        <f t="shared" si="389"/>
        <v>0</v>
      </c>
      <c r="AF2804">
        <f t="shared" si="389"/>
        <v>0</v>
      </c>
      <c r="AG2804">
        <f t="shared" si="389"/>
        <v>0</v>
      </c>
      <c r="AH2804">
        <f t="shared" si="389"/>
        <v>0</v>
      </c>
      <c r="AI2804">
        <f t="shared" si="389"/>
        <v>0</v>
      </c>
    </row>
    <row r="2805" spans="1:35" x14ac:dyDescent="0.25">
      <c r="A2805">
        <v>644</v>
      </c>
      <c r="C2805">
        <f t="shared" ref="C2805:AI2805" si="390">SUMIFS(C$1835:C$2476,$A$1835:$A$2476,$A2805)-SUMIFS(B$1189:B$1832,$A$1189:$A$1832,$A2805)</f>
        <v>0</v>
      </c>
      <c r="D2805">
        <f t="shared" si="390"/>
        <v>0</v>
      </c>
      <c r="E2805">
        <f t="shared" si="390"/>
        <v>0</v>
      </c>
      <c r="F2805">
        <f t="shared" si="390"/>
        <v>0</v>
      </c>
      <c r="G2805">
        <f t="shared" si="390"/>
        <v>0</v>
      </c>
      <c r="H2805">
        <f t="shared" si="390"/>
        <v>0</v>
      </c>
      <c r="I2805">
        <f t="shared" si="390"/>
        <v>0</v>
      </c>
      <c r="J2805">
        <f t="shared" si="390"/>
        <v>0</v>
      </c>
      <c r="K2805">
        <f t="shared" si="390"/>
        <v>0</v>
      </c>
      <c r="L2805">
        <f t="shared" si="390"/>
        <v>0</v>
      </c>
      <c r="M2805">
        <f t="shared" si="390"/>
        <v>0</v>
      </c>
      <c r="N2805">
        <f t="shared" si="390"/>
        <v>0</v>
      </c>
      <c r="O2805">
        <f t="shared" si="390"/>
        <v>0</v>
      </c>
      <c r="P2805">
        <f t="shared" si="390"/>
        <v>0</v>
      </c>
      <c r="Q2805">
        <f t="shared" si="390"/>
        <v>0</v>
      </c>
      <c r="R2805">
        <f t="shared" si="390"/>
        <v>0</v>
      </c>
      <c r="S2805">
        <f t="shared" si="390"/>
        <v>0</v>
      </c>
      <c r="T2805">
        <f t="shared" si="390"/>
        <v>0</v>
      </c>
      <c r="U2805">
        <f t="shared" si="390"/>
        <v>0</v>
      </c>
      <c r="V2805">
        <f t="shared" si="390"/>
        <v>0</v>
      </c>
      <c r="W2805">
        <f t="shared" si="390"/>
        <v>0</v>
      </c>
      <c r="X2805">
        <f t="shared" si="390"/>
        <v>0</v>
      </c>
      <c r="Y2805">
        <f t="shared" si="390"/>
        <v>0</v>
      </c>
      <c r="Z2805">
        <f t="shared" si="390"/>
        <v>0</v>
      </c>
      <c r="AA2805">
        <f t="shared" si="390"/>
        <v>0</v>
      </c>
      <c r="AB2805">
        <f t="shared" si="390"/>
        <v>0</v>
      </c>
      <c r="AC2805">
        <f t="shared" si="390"/>
        <v>0</v>
      </c>
      <c r="AD2805">
        <f t="shared" si="390"/>
        <v>0</v>
      </c>
      <c r="AE2805">
        <f t="shared" si="390"/>
        <v>0</v>
      </c>
      <c r="AF2805">
        <f t="shared" si="390"/>
        <v>0</v>
      </c>
      <c r="AG2805">
        <f t="shared" si="390"/>
        <v>0</v>
      </c>
      <c r="AH2805">
        <f t="shared" si="390"/>
        <v>0</v>
      </c>
      <c r="AI2805">
        <f t="shared" si="390"/>
        <v>0</v>
      </c>
    </row>
    <row r="2806" spans="1:35" x14ac:dyDescent="0.25">
      <c r="A2806">
        <v>651</v>
      </c>
      <c r="C2806">
        <f t="shared" ref="C2806:AI2806" si="391">SUMIFS(C$1835:C$2476,$A$1835:$A$2476,$A2806)-SUMIFS(B$1189:B$1832,$A$1189:$A$1832,$A2806)</f>
        <v>0</v>
      </c>
      <c r="D2806">
        <f t="shared" si="391"/>
        <v>0</v>
      </c>
      <c r="E2806">
        <f t="shared" si="391"/>
        <v>0</v>
      </c>
      <c r="F2806">
        <f t="shared" si="391"/>
        <v>0</v>
      </c>
      <c r="G2806">
        <f t="shared" si="391"/>
        <v>0</v>
      </c>
      <c r="H2806">
        <f t="shared" si="391"/>
        <v>0</v>
      </c>
      <c r="I2806">
        <f t="shared" si="391"/>
        <v>0</v>
      </c>
      <c r="J2806">
        <f t="shared" si="391"/>
        <v>0</v>
      </c>
      <c r="K2806">
        <f t="shared" si="391"/>
        <v>0</v>
      </c>
      <c r="L2806">
        <f t="shared" si="391"/>
        <v>0</v>
      </c>
      <c r="M2806">
        <f t="shared" si="391"/>
        <v>0</v>
      </c>
      <c r="N2806">
        <f t="shared" si="391"/>
        <v>0</v>
      </c>
      <c r="O2806">
        <f t="shared" si="391"/>
        <v>0</v>
      </c>
      <c r="P2806">
        <f t="shared" si="391"/>
        <v>0</v>
      </c>
      <c r="Q2806">
        <f t="shared" si="391"/>
        <v>0</v>
      </c>
      <c r="R2806">
        <f t="shared" si="391"/>
        <v>0</v>
      </c>
      <c r="S2806">
        <f t="shared" si="391"/>
        <v>0</v>
      </c>
      <c r="T2806">
        <f t="shared" si="391"/>
        <v>0</v>
      </c>
      <c r="U2806">
        <f t="shared" si="391"/>
        <v>0</v>
      </c>
      <c r="V2806">
        <f t="shared" si="391"/>
        <v>0</v>
      </c>
      <c r="W2806">
        <f t="shared" si="391"/>
        <v>0</v>
      </c>
      <c r="X2806">
        <f t="shared" si="391"/>
        <v>0</v>
      </c>
      <c r="Y2806">
        <f t="shared" si="391"/>
        <v>0</v>
      </c>
      <c r="Z2806">
        <f t="shared" si="391"/>
        <v>0</v>
      </c>
      <c r="AA2806">
        <f t="shared" si="391"/>
        <v>0</v>
      </c>
      <c r="AB2806">
        <f t="shared" si="391"/>
        <v>0</v>
      </c>
      <c r="AC2806">
        <f t="shared" si="391"/>
        <v>0</v>
      </c>
      <c r="AD2806">
        <f t="shared" si="391"/>
        <v>0</v>
      </c>
      <c r="AE2806">
        <f t="shared" si="391"/>
        <v>0</v>
      </c>
      <c r="AF2806">
        <f t="shared" si="391"/>
        <v>0</v>
      </c>
      <c r="AG2806">
        <f t="shared" si="391"/>
        <v>0</v>
      </c>
      <c r="AH2806">
        <f t="shared" si="391"/>
        <v>0</v>
      </c>
      <c r="AI2806">
        <f t="shared" si="391"/>
        <v>0</v>
      </c>
    </row>
    <row r="2807" spans="1:35" x14ac:dyDescent="0.25">
      <c r="A2807">
        <v>652</v>
      </c>
      <c r="C2807">
        <f t="shared" ref="C2807:AI2807" si="392">SUMIFS(C$1835:C$2476,$A$1835:$A$2476,$A2807)-SUMIFS(B$1189:B$1832,$A$1189:$A$1832,$A2807)</f>
        <v>0</v>
      </c>
      <c r="D2807">
        <f t="shared" si="392"/>
        <v>0</v>
      </c>
      <c r="E2807">
        <f t="shared" si="392"/>
        <v>0</v>
      </c>
      <c r="F2807">
        <f t="shared" si="392"/>
        <v>0</v>
      </c>
      <c r="G2807">
        <f t="shared" si="392"/>
        <v>0</v>
      </c>
      <c r="H2807">
        <f t="shared" si="392"/>
        <v>0</v>
      </c>
      <c r="I2807">
        <f t="shared" si="392"/>
        <v>0</v>
      </c>
      <c r="J2807">
        <f t="shared" si="392"/>
        <v>0</v>
      </c>
      <c r="K2807">
        <f t="shared" si="392"/>
        <v>0</v>
      </c>
      <c r="L2807">
        <f t="shared" si="392"/>
        <v>0</v>
      </c>
      <c r="M2807">
        <f t="shared" si="392"/>
        <v>0</v>
      </c>
      <c r="N2807">
        <f t="shared" si="392"/>
        <v>0</v>
      </c>
      <c r="O2807">
        <f t="shared" si="392"/>
        <v>0</v>
      </c>
      <c r="P2807">
        <f t="shared" si="392"/>
        <v>0</v>
      </c>
      <c r="Q2807">
        <f t="shared" si="392"/>
        <v>0</v>
      </c>
      <c r="R2807">
        <f t="shared" si="392"/>
        <v>0</v>
      </c>
      <c r="S2807">
        <f t="shared" si="392"/>
        <v>0</v>
      </c>
      <c r="T2807">
        <f t="shared" si="392"/>
        <v>0</v>
      </c>
      <c r="U2807">
        <f t="shared" si="392"/>
        <v>0</v>
      </c>
      <c r="V2807">
        <f t="shared" si="392"/>
        <v>0</v>
      </c>
      <c r="W2807">
        <f t="shared" si="392"/>
        <v>0</v>
      </c>
      <c r="X2807">
        <f t="shared" si="392"/>
        <v>0</v>
      </c>
      <c r="Y2807">
        <f t="shared" si="392"/>
        <v>0</v>
      </c>
      <c r="Z2807">
        <f t="shared" si="392"/>
        <v>0</v>
      </c>
      <c r="AA2807">
        <f t="shared" si="392"/>
        <v>0</v>
      </c>
      <c r="AB2807">
        <f t="shared" si="392"/>
        <v>0</v>
      </c>
      <c r="AC2807">
        <f t="shared" si="392"/>
        <v>0</v>
      </c>
      <c r="AD2807">
        <f t="shared" si="392"/>
        <v>0</v>
      </c>
      <c r="AE2807">
        <f t="shared" si="392"/>
        <v>0</v>
      </c>
      <c r="AF2807">
        <f t="shared" si="392"/>
        <v>0</v>
      </c>
      <c r="AG2807">
        <f t="shared" si="392"/>
        <v>0</v>
      </c>
      <c r="AH2807">
        <f t="shared" si="392"/>
        <v>0</v>
      </c>
      <c r="AI2807">
        <f t="shared" si="392"/>
        <v>0</v>
      </c>
    </row>
    <row r="2808" spans="1:35" x14ac:dyDescent="0.25">
      <c r="A2808">
        <v>653</v>
      </c>
      <c r="C2808">
        <f t="shared" ref="C2808:AI2808" si="393">SUMIFS(C$1835:C$2476,$A$1835:$A$2476,$A2808)-SUMIFS(B$1189:B$1832,$A$1189:$A$1832,$A2808)</f>
        <v>0</v>
      </c>
      <c r="D2808">
        <f t="shared" si="393"/>
        <v>0</v>
      </c>
      <c r="E2808">
        <f t="shared" si="393"/>
        <v>0</v>
      </c>
      <c r="F2808">
        <f t="shared" si="393"/>
        <v>0</v>
      </c>
      <c r="G2808">
        <f t="shared" si="393"/>
        <v>0</v>
      </c>
      <c r="H2808">
        <f t="shared" si="393"/>
        <v>0</v>
      </c>
      <c r="I2808">
        <f t="shared" si="393"/>
        <v>0</v>
      </c>
      <c r="J2808">
        <f t="shared" si="393"/>
        <v>0</v>
      </c>
      <c r="K2808">
        <f t="shared" si="393"/>
        <v>0</v>
      </c>
      <c r="L2808">
        <f t="shared" si="393"/>
        <v>0</v>
      </c>
      <c r="M2808">
        <f t="shared" si="393"/>
        <v>0</v>
      </c>
      <c r="N2808">
        <f t="shared" si="393"/>
        <v>0</v>
      </c>
      <c r="O2808">
        <f t="shared" si="393"/>
        <v>0</v>
      </c>
      <c r="P2808">
        <f t="shared" si="393"/>
        <v>0</v>
      </c>
      <c r="Q2808">
        <f t="shared" si="393"/>
        <v>0</v>
      </c>
      <c r="R2808">
        <f t="shared" si="393"/>
        <v>0</v>
      </c>
      <c r="S2808">
        <f t="shared" si="393"/>
        <v>0</v>
      </c>
      <c r="T2808">
        <f t="shared" si="393"/>
        <v>0</v>
      </c>
      <c r="U2808">
        <f t="shared" si="393"/>
        <v>0</v>
      </c>
      <c r="V2808">
        <f t="shared" si="393"/>
        <v>0</v>
      </c>
      <c r="W2808">
        <f t="shared" si="393"/>
        <v>0</v>
      </c>
      <c r="X2808">
        <f t="shared" si="393"/>
        <v>0</v>
      </c>
      <c r="Y2808">
        <f t="shared" si="393"/>
        <v>0</v>
      </c>
      <c r="Z2808">
        <f t="shared" si="393"/>
        <v>0</v>
      </c>
      <c r="AA2808">
        <f t="shared" si="393"/>
        <v>0</v>
      </c>
      <c r="AB2808">
        <f t="shared" si="393"/>
        <v>0</v>
      </c>
      <c r="AC2808">
        <f t="shared" si="393"/>
        <v>0</v>
      </c>
      <c r="AD2808">
        <f t="shared" si="393"/>
        <v>0</v>
      </c>
      <c r="AE2808">
        <f t="shared" si="393"/>
        <v>0</v>
      </c>
      <c r="AF2808">
        <f t="shared" si="393"/>
        <v>0</v>
      </c>
      <c r="AG2808">
        <f t="shared" si="393"/>
        <v>0</v>
      </c>
      <c r="AH2808">
        <f t="shared" si="393"/>
        <v>0</v>
      </c>
      <c r="AI2808">
        <f t="shared" si="393"/>
        <v>0</v>
      </c>
    </row>
    <row r="2809" spans="1:35" x14ac:dyDescent="0.25">
      <c r="A2809">
        <v>654</v>
      </c>
      <c r="C2809">
        <f t="shared" ref="C2809:AI2809" si="394">SUMIFS(C$1835:C$2476,$A$1835:$A$2476,$A2809)-SUMIFS(B$1189:B$1832,$A$1189:$A$1832,$A2809)</f>
        <v>0</v>
      </c>
      <c r="D2809">
        <f t="shared" si="394"/>
        <v>0</v>
      </c>
      <c r="E2809">
        <f t="shared" si="394"/>
        <v>0</v>
      </c>
      <c r="F2809">
        <f t="shared" si="394"/>
        <v>0</v>
      </c>
      <c r="G2809">
        <f t="shared" si="394"/>
        <v>0</v>
      </c>
      <c r="H2809">
        <f t="shared" si="394"/>
        <v>0</v>
      </c>
      <c r="I2809">
        <f t="shared" si="394"/>
        <v>0</v>
      </c>
      <c r="J2809">
        <f t="shared" si="394"/>
        <v>0</v>
      </c>
      <c r="K2809">
        <f t="shared" si="394"/>
        <v>0</v>
      </c>
      <c r="L2809">
        <f t="shared" si="394"/>
        <v>0</v>
      </c>
      <c r="M2809">
        <f t="shared" si="394"/>
        <v>0</v>
      </c>
      <c r="N2809">
        <f t="shared" si="394"/>
        <v>0</v>
      </c>
      <c r="O2809">
        <f t="shared" si="394"/>
        <v>0</v>
      </c>
      <c r="P2809">
        <f t="shared" si="394"/>
        <v>0</v>
      </c>
      <c r="Q2809">
        <f t="shared" si="394"/>
        <v>0</v>
      </c>
      <c r="R2809">
        <f t="shared" si="394"/>
        <v>0</v>
      </c>
      <c r="S2809">
        <f t="shared" si="394"/>
        <v>0</v>
      </c>
      <c r="T2809">
        <f t="shared" si="394"/>
        <v>0</v>
      </c>
      <c r="U2809">
        <f t="shared" si="394"/>
        <v>0</v>
      </c>
      <c r="V2809">
        <f t="shared" si="394"/>
        <v>0</v>
      </c>
      <c r="W2809">
        <f t="shared" si="394"/>
        <v>0</v>
      </c>
      <c r="X2809">
        <f t="shared" si="394"/>
        <v>0</v>
      </c>
      <c r="Y2809">
        <f t="shared" si="394"/>
        <v>0</v>
      </c>
      <c r="Z2809">
        <f t="shared" si="394"/>
        <v>0</v>
      </c>
      <c r="AA2809">
        <f t="shared" si="394"/>
        <v>0</v>
      </c>
      <c r="AB2809">
        <f t="shared" si="394"/>
        <v>0</v>
      </c>
      <c r="AC2809">
        <f t="shared" si="394"/>
        <v>0</v>
      </c>
      <c r="AD2809">
        <f t="shared" si="394"/>
        <v>0</v>
      </c>
      <c r="AE2809">
        <f t="shared" si="394"/>
        <v>0</v>
      </c>
      <c r="AF2809">
        <f t="shared" si="394"/>
        <v>0</v>
      </c>
      <c r="AG2809">
        <f t="shared" si="394"/>
        <v>0</v>
      </c>
      <c r="AH2809">
        <f t="shared" si="394"/>
        <v>0</v>
      </c>
      <c r="AI2809">
        <f t="shared" si="394"/>
        <v>0</v>
      </c>
    </row>
    <row r="2810" spans="1:35" x14ac:dyDescent="0.25">
      <c r="A2810">
        <v>655</v>
      </c>
      <c r="C2810">
        <f t="shared" ref="C2810:AI2810" si="395">SUMIFS(C$1835:C$2476,$A$1835:$A$2476,$A2810)-SUMIFS(B$1189:B$1832,$A$1189:$A$1832,$A2810)</f>
        <v>0</v>
      </c>
      <c r="D2810">
        <f t="shared" si="395"/>
        <v>0</v>
      </c>
      <c r="E2810">
        <f t="shared" si="395"/>
        <v>0</v>
      </c>
      <c r="F2810">
        <f t="shared" si="395"/>
        <v>0</v>
      </c>
      <c r="G2810">
        <f t="shared" si="395"/>
        <v>0</v>
      </c>
      <c r="H2810">
        <f t="shared" si="395"/>
        <v>0</v>
      </c>
      <c r="I2810">
        <f t="shared" si="395"/>
        <v>0</v>
      </c>
      <c r="J2810">
        <f t="shared" si="395"/>
        <v>0</v>
      </c>
      <c r="K2810">
        <f t="shared" si="395"/>
        <v>0</v>
      </c>
      <c r="L2810">
        <f t="shared" si="395"/>
        <v>0</v>
      </c>
      <c r="M2810">
        <f t="shared" si="395"/>
        <v>0</v>
      </c>
      <c r="N2810">
        <f t="shared" si="395"/>
        <v>0</v>
      </c>
      <c r="O2810">
        <f t="shared" si="395"/>
        <v>0</v>
      </c>
      <c r="P2810">
        <f t="shared" si="395"/>
        <v>0</v>
      </c>
      <c r="Q2810">
        <f t="shared" si="395"/>
        <v>0</v>
      </c>
      <c r="R2810">
        <f t="shared" si="395"/>
        <v>0</v>
      </c>
      <c r="S2810">
        <f t="shared" si="395"/>
        <v>0</v>
      </c>
      <c r="T2810">
        <f t="shared" si="395"/>
        <v>0</v>
      </c>
      <c r="U2810">
        <f t="shared" si="395"/>
        <v>0</v>
      </c>
      <c r="V2810">
        <f t="shared" si="395"/>
        <v>0</v>
      </c>
      <c r="W2810">
        <f t="shared" si="395"/>
        <v>0</v>
      </c>
      <c r="X2810">
        <f t="shared" si="395"/>
        <v>0</v>
      </c>
      <c r="Y2810">
        <f t="shared" si="395"/>
        <v>0</v>
      </c>
      <c r="Z2810">
        <f t="shared" si="395"/>
        <v>0</v>
      </c>
      <c r="AA2810">
        <f t="shared" si="395"/>
        <v>0</v>
      </c>
      <c r="AB2810">
        <f t="shared" si="395"/>
        <v>0</v>
      </c>
      <c r="AC2810">
        <f t="shared" si="395"/>
        <v>0</v>
      </c>
      <c r="AD2810">
        <f t="shared" si="395"/>
        <v>0</v>
      </c>
      <c r="AE2810">
        <f t="shared" si="395"/>
        <v>0</v>
      </c>
      <c r="AF2810">
        <f t="shared" si="395"/>
        <v>0</v>
      </c>
      <c r="AG2810">
        <f t="shared" si="395"/>
        <v>0</v>
      </c>
      <c r="AH2810">
        <f t="shared" si="395"/>
        <v>0</v>
      </c>
      <c r="AI2810">
        <f t="shared" si="395"/>
        <v>0</v>
      </c>
    </row>
    <row r="2811" spans="1:35" x14ac:dyDescent="0.25">
      <c r="A2811">
        <v>658</v>
      </c>
      <c r="C2811">
        <f t="shared" ref="C2811:AI2811" si="396">SUMIFS(C$1835:C$2476,$A$1835:$A$2476,$A2811)-SUMIFS(B$1189:B$1832,$A$1189:$A$1832,$A2811)</f>
        <v>0</v>
      </c>
      <c r="D2811">
        <f t="shared" si="396"/>
        <v>0</v>
      </c>
      <c r="E2811">
        <f t="shared" si="396"/>
        <v>0</v>
      </c>
      <c r="F2811">
        <f t="shared" si="396"/>
        <v>0</v>
      </c>
      <c r="G2811">
        <f t="shared" si="396"/>
        <v>0</v>
      </c>
      <c r="H2811">
        <f t="shared" si="396"/>
        <v>0</v>
      </c>
      <c r="I2811">
        <f t="shared" si="396"/>
        <v>0</v>
      </c>
      <c r="J2811">
        <f t="shared" si="396"/>
        <v>0</v>
      </c>
      <c r="K2811">
        <f t="shared" si="396"/>
        <v>0</v>
      </c>
      <c r="L2811">
        <f t="shared" si="396"/>
        <v>0</v>
      </c>
      <c r="M2811">
        <f t="shared" si="396"/>
        <v>0</v>
      </c>
      <c r="N2811">
        <f t="shared" si="396"/>
        <v>0</v>
      </c>
      <c r="O2811">
        <f t="shared" si="396"/>
        <v>0</v>
      </c>
      <c r="P2811">
        <f t="shared" si="396"/>
        <v>0</v>
      </c>
      <c r="Q2811">
        <f t="shared" si="396"/>
        <v>0</v>
      </c>
      <c r="R2811">
        <f t="shared" si="396"/>
        <v>0</v>
      </c>
      <c r="S2811">
        <f t="shared" si="396"/>
        <v>0</v>
      </c>
      <c r="T2811">
        <f t="shared" si="396"/>
        <v>0</v>
      </c>
      <c r="U2811">
        <f t="shared" si="396"/>
        <v>0</v>
      </c>
      <c r="V2811">
        <f t="shared" si="396"/>
        <v>0</v>
      </c>
      <c r="W2811">
        <f t="shared" si="396"/>
        <v>0</v>
      </c>
      <c r="X2811">
        <f t="shared" si="396"/>
        <v>0</v>
      </c>
      <c r="Y2811">
        <f t="shared" si="396"/>
        <v>0</v>
      </c>
      <c r="Z2811">
        <f t="shared" si="396"/>
        <v>0</v>
      </c>
      <c r="AA2811">
        <f t="shared" si="396"/>
        <v>0</v>
      </c>
      <c r="AB2811">
        <f t="shared" si="396"/>
        <v>0</v>
      </c>
      <c r="AC2811">
        <f t="shared" si="396"/>
        <v>0</v>
      </c>
      <c r="AD2811">
        <f t="shared" si="396"/>
        <v>0</v>
      </c>
      <c r="AE2811">
        <f t="shared" si="396"/>
        <v>0</v>
      </c>
      <c r="AF2811">
        <f t="shared" si="396"/>
        <v>0</v>
      </c>
      <c r="AG2811">
        <f t="shared" si="396"/>
        <v>0</v>
      </c>
      <c r="AH2811">
        <f t="shared" si="396"/>
        <v>0</v>
      </c>
      <c r="AI2811">
        <f t="shared" si="396"/>
        <v>0</v>
      </c>
    </row>
    <row r="2812" spans="1:35" x14ac:dyDescent="0.25">
      <c r="A2812">
        <v>659</v>
      </c>
      <c r="C2812">
        <f t="shared" ref="C2812:AI2812" si="397">SUMIFS(C$1835:C$2476,$A$1835:$A$2476,$A2812)-SUMIFS(B$1189:B$1832,$A$1189:$A$1832,$A2812)</f>
        <v>0</v>
      </c>
      <c r="D2812">
        <f t="shared" si="397"/>
        <v>0</v>
      </c>
      <c r="E2812">
        <f t="shared" si="397"/>
        <v>0</v>
      </c>
      <c r="F2812">
        <f t="shared" si="397"/>
        <v>0</v>
      </c>
      <c r="G2812">
        <f t="shared" si="397"/>
        <v>0</v>
      </c>
      <c r="H2812">
        <f t="shared" si="397"/>
        <v>0</v>
      </c>
      <c r="I2812">
        <f t="shared" si="397"/>
        <v>0</v>
      </c>
      <c r="J2812">
        <f t="shared" si="397"/>
        <v>0</v>
      </c>
      <c r="K2812">
        <f t="shared" si="397"/>
        <v>0</v>
      </c>
      <c r="L2812">
        <f t="shared" si="397"/>
        <v>0</v>
      </c>
      <c r="M2812">
        <f t="shared" si="397"/>
        <v>0</v>
      </c>
      <c r="N2812">
        <f t="shared" si="397"/>
        <v>0</v>
      </c>
      <c r="O2812">
        <f t="shared" si="397"/>
        <v>0</v>
      </c>
      <c r="P2812">
        <f t="shared" si="397"/>
        <v>0</v>
      </c>
      <c r="Q2812">
        <f t="shared" si="397"/>
        <v>0</v>
      </c>
      <c r="R2812">
        <f t="shared" si="397"/>
        <v>0</v>
      </c>
      <c r="S2812">
        <f t="shared" si="397"/>
        <v>0</v>
      </c>
      <c r="T2812">
        <f t="shared" si="397"/>
        <v>0</v>
      </c>
      <c r="U2812">
        <f t="shared" si="397"/>
        <v>0</v>
      </c>
      <c r="V2812">
        <f t="shared" si="397"/>
        <v>0</v>
      </c>
      <c r="W2812">
        <f t="shared" si="397"/>
        <v>0</v>
      </c>
      <c r="X2812">
        <f t="shared" si="397"/>
        <v>0</v>
      </c>
      <c r="Y2812">
        <f t="shared" si="397"/>
        <v>0</v>
      </c>
      <c r="Z2812">
        <f t="shared" si="397"/>
        <v>0</v>
      </c>
      <c r="AA2812">
        <f t="shared" si="397"/>
        <v>0</v>
      </c>
      <c r="AB2812">
        <f t="shared" si="397"/>
        <v>0</v>
      </c>
      <c r="AC2812">
        <f t="shared" si="397"/>
        <v>0</v>
      </c>
      <c r="AD2812">
        <f t="shared" si="397"/>
        <v>0</v>
      </c>
      <c r="AE2812">
        <f t="shared" si="397"/>
        <v>0</v>
      </c>
      <c r="AF2812">
        <f t="shared" si="397"/>
        <v>0</v>
      </c>
      <c r="AG2812">
        <f t="shared" si="397"/>
        <v>0</v>
      </c>
      <c r="AH2812">
        <f t="shared" si="397"/>
        <v>0</v>
      </c>
      <c r="AI2812">
        <f t="shared" si="397"/>
        <v>0</v>
      </c>
    </row>
    <row r="2813" spans="1:35" x14ac:dyDescent="0.25">
      <c r="A2813">
        <v>661</v>
      </c>
      <c r="C2813">
        <f t="shared" ref="C2813:AI2813" si="398">SUMIFS(C$1835:C$2476,$A$1835:$A$2476,$A2813)-SUMIFS(B$1189:B$1832,$A$1189:$A$1832,$A2813)</f>
        <v>0</v>
      </c>
      <c r="D2813">
        <f t="shared" si="398"/>
        <v>0</v>
      </c>
      <c r="E2813">
        <f t="shared" si="398"/>
        <v>0</v>
      </c>
      <c r="F2813">
        <f t="shared" si="398"/>
        <v>0</v>
      </c>
      <c r="G2813">
        <f t="shared" si="398"/>
        <v>0</v>
      </c>
      <c r="H2813">
        <f t="shared" si="398"/>
        <v>0</v>
      </c>
      <c r="I2813">
        <f t="shared" si="398"/>
        <v>0</v>
      </c>
      <c r="J2813">
        <f t="shared" si="398"/>
        <v>0</v>
      </c>
      <c r="K2813">
        <f t="shared" si="398"/>
        <v>0</v>
      </c>
      <c r="L2813">
        <f t="shared" si="398"/>
        <v>0</v>
      </c>
      <c r="M2813">
        <f t="shared" si="398"/>
        <v>0</v>
      </c>
      <c r="N2813">
        <f t="shared" si="398"/>
        <v>0</v>
      </c>
      <c r="O2813">
        <f t="shared" si="398"/>
        <v>0</v>
      </c>
      <c r="P2813">
        <f t="shared" si="398"/>
        <v>0</v>
      </c>
      <c r="Q2813">
        <f t="shared" si="398"/>
        <v>0</v>
      </c>
      <c r="R2813">
        <f t="shared" si="398"/>
        <v>0</v>
      </c>
      <c r="S2813">
        <f t="shared" si="398"/>
        <v>0</v>
      </c>
      <c r="T2813">
        <f t="shared" si="398"/>
        <v>0</v>
      </c>
      <c r="U2813">
        <f t="shared" si="398"/>
        <v>0</v>
      </c>
      <c r="V2813">
        <f t="shared" si="398"/>
        <v>0</v>
      </c>
      <c r="W2813">
        <f t="shared" si="398"/>
        <v>0</v>
      </c>
      <c r="X2813">
        <f t="shared" si="398"/>
        <v>0</v>
      </c>
      <c r="Y2813">
        <f t="shared" si="398"/>
        <v>0</v>
      </c>
      <c r="Z2813">
        <f t="shared" si="398"/>
        <v>0</v>
      </c>
      <c r="AA2813">
        <f t="shared" si="398"/>
        <v>0</v>
      </c>
      <c r="AB2813">
        <f t="shared" si="398"/>
        <v>0</v>
      </c>
      <c r="AC2813">
        <f t="shared" si="398"/>
        <v>0</v>
      </c>
      <c r="AD2813">
        <f t="shared" si="398"/>
        <v>0</v>
      </c>
      <c r="AE2813">
        <f t="shared" si="398"/>
        <v>0</v>
      </c>
      <c r="AF2813">
        <f t="shared" si="398"/>
        <v>0</v>
      </c>
      <c r="AG2813">
        <f t="shared" si="398"/>
        <v>0</v>
      </c>
      <c r="AH2813">
        <f t="shared" si="398"/>
        <v>0</v>
      </c>
      <c r="AI2813">
        <f t="shared" si="398"/>
        <v>0</v>
      </c>
    </row>
    <row r="2814" spans="1:35" x14ac:dyDescent="0.25">
      <c r="A2814">
        <v>663</v>
      </c>
      <c r="C2814">
        <f t="shared" ref="C2814:AI2814" si="399">SUMIFS(C$1835:C$2476,$A$1835:$A$2476,$A2814)-SUMIFS(B$1189:B$1832,$A$1189:$A$1832,$A2814)</f>
        <v>0</v>
      </c>
      <c r="D2814">
        <f t="shared" si="399"/>
        <v>0</v>
      </c>
      <c r="E2814">
        <f t="shared" si="399"/>
        <v>0</v>
      </c>
      <c r="F2814">
        <f t="shared" si="399"/>
        <v>0</v>
      </c>
      <c r="G2814">
        <f t="shared" si="399"/>
        <v>0</v>
      </c>
      <c r="H2814">
        <f t="shared" si="399"/>
        <v>0</v>
      </c>
      <c r="I2814">
        <f t="shared" si="399"/>
        <v>0</v>
      </c>
      <c r="J2814">
        <f t="shared" si="399"/>
        <v>0</v>
      </c>
      <c r="K2814">
        <f t="shared" si="399"/>
        <v>0</v>
      </c>
      <c r="L2814">
        <f t="shared" si="399"/>
        <v>0</v>
      </c>
      <c r="M2814">
        <f t="shared" si="399"/>
        <v>0</v>
      </c>
      <c r="N2814">
        <f t="shared" si="399"/>
        <v>0</v>
      </c>
      <c r="O2814">
        <f t="shared" si="399"/>
        <v>0</v>
      </c>
      <c r="P2814">
        <f t="shared" si="399"/>
        <v>0</v>
      </c>
      <c r="Q2814">
        <f t="shared" si="399"/>
        <v>0</v>
      </c>
      <c r="R2814">
        <f t="shared" si="399"/>
        <v>0</v>
      </c>
      <c r="S2814">
        <f t="shared" si="399"/>
        <v>0</v>
      </c>
      <c r="T2814">
        <f t="shared" si="399"/>
        <v>0</v>
      </c>
      <c r="U2814">
        <f t="shared" si="399"/>
        <v>0</v>
      </c>
      <c r="V2814">
        <f t="shared" si="399"/>
        <v>0</v>
      </c>
      <c r="W2814">
        <f t="shared" si="399"/>
        <v>0</v>
      </c>
      <c r="X2814">
        <f t="shared" si="399"/>
        <v>0</v>
      </c>
      <c r="Y2814">
        <f t="shared" si="399"/>
        <v>0</v>
      </c>
      <c r="Z2814">
        <f t="shared" si="399"/>
        <v>0</v>
      </c>
      <c r="AA2814">
        <f t="shared" si="399"/>
        <v>0</v>
      </c>
      <c r="AB2814">
        <f t="shared" si="399"/>
        <v>0</v>
      </c>
      <c r="AC2814">
        <f t="shared" si="399"/>
        <v>0</v>
      </c>
      <c r="AD2814">
        <f t="shared" si="399"/>
        <v>0</v>
      </c>
      <c r="AE2814">
        <f t="shared" si="399"/>
        <v>0</v>
      </c>
      <c r="AF2814">
        <f t="shared" si="399"/>
        <v>0</v>
      </c>
      <c r="AG2814">
        <f t="shared" si="399"/>
        <v>0</v>
      </c>
      <c r="AH2814">
        <f t="shared" si="399"/>
        <v>0</v>
      </c>
      <c r="AI2814">
        <f t="shared" si="399"/>
        <v>0</v>
      </c>
    </row>
    <row r="2815" spans="1:35" x14ac:dyDescent="0.25">
      <c r="A2815">
        <v>664</v>
      </c>
      <c r="C2815">
        <f t="shared" ref="C2815:AI2815" si="400">SUMIFS(C$1835:C$2476,$A$1835:$A$2476,$A2815)-SUMIFS(B$1189:B$1832,$A$1189:$A$1832,$A2815)</f>
        <v>0</v>
      </c>
      <c r="D2815">
        <f t="shared" si="400"/>
        <v>0</v>
      </c>
      <c r="E2815">
        <f t="shared" si="400"/>
        <v>0</v>
      </c>
      <c r="F2815">
        <f t="shared" si="400"/>
        <v>0</v>
      </c>
      <c r="G2815">
        <f t="shared" si="400"/>
        <v>0</v>
      </c>
      <c r="H2815">
        <f t="shared" si="400"/>
        <v>0</v>
      </c>
      <c r="I2815">
        <f t="shared" si="400"/>
        <v>0</v>
      </c>
      <c r="J2815">
        <f t="shared" si="400"/>
        <v>0</v>
      </c>
      <c r="K2815">
        <f t="shared" si="400"/>
        <v>0</v>
      </c>
      <c r="L2815">
        <f t="shared" si="400"/>
        <v>0</v>
      </c>
      <c r="M2815">
        <f t="shared" si="400"/>
        <v>0</v>
      </c>
      <c r="N2815">
        <f t="shared" si="400"/>
        <v>0</v>
      </c>
      <c r="O2815">
        <f t="shared" si="400"/>
        <v>0</v>
      </c>
      <c r="P2815">
        <f t="shared" si="400"/>
        <v>0</v>
      </c>
      <c r="Q2815">
        <f t="shared" si="400"/>
        <v>0</v>
      </c>
      <c r="R2815">
        <f t="shared" si="400"/>
        <v>0</v>
      </c>
      <c r="S2815">
        <f t="shared" si="400"/>
        <v>0</v>
      </c>
      <c r="T2815">
        <f t="shared" si="400"/>
        <v>0</v>
      </c>
      <c r="U2815">
        <f t="shared" si="400"/>
        <v>0</v>
      </c>
      <c r="V2815">
        <f t="shared" si="400"/>
        <v>0</v>
      </c>
      <c r="W2815">
        <f t="shared" si="400"/>
        <v>0</v>
      </c>
      <c r="X2815">
        <f t="shared" si="400"/>
        <v>0</v>
      </c>
      <c r="Y2815">
        <f t="shared" si="400"/>
        <v>0</v>
      </c>
      <c r="Z2815">
        <f t="shared" si="400"/>
        <v>0</v>
      </c>
      <c r="AA2815">
        <f t="shared" si="400"/>
        <v>0</v>
      </c>
      <c r="AB2815">
        <f t="shared" si="400"/>
        <v>0</v>
      </c>
      <c r="AC2815">
        <f t="shared" si="400"/>
        <v>0</v>
      </c>
      <c r="AD2815">
        <f t="shared" si="400"/>
        <v>0</v>
      </c>
      <c r="AE2815">
        <f t="shared" si="400"/>
        <v>0</v>
      </c>
      <c r="AF2815">
        <f t="shared" si="400"/>
        <v>0</v>
      </c>
      <c r="AG2815">
        <f t="shared" si="400"/>
        <v>0</v>
      </c>
      <c r="AH2815">
        <f t="shared" si="400"/>
        <v>0</v>
      </c>
      <c r="AI2815">
        <f t="shared" si="400"/>
        <v>0</v>
      </c>
    </row>
    <row r="2816" spans="1:35" x14ac:dyDescent="0.25">
      <c r="A2816">
        <v>665</v>
      </c>
      <c r="C2816">
        <f t="shared" ref="C2816:AI2816" si="401">SUMIFS(C$1835:C$2476,$A$1835:$A$2476,$A2816)-SUMIFS(B$1189:B$1832,$A$1189:$A$1832,$A2816)</f>
        <v>0</v>
      </c>
      <c r="D2816">
        <f t="shared" si="401"/>
        <v>0</v>
      </c>
      <c r="E2816">
        <f t="shared" si="401"/>
        <v>0</v>
      </c>
      <c r="F2816">
        <f t="shared" si="401"/>
        <v>0</v>
      </c>
      <c r="G2816">
        <f t="shared" si="401"/>
        <v>0</v>
      </c>
      <c r="H2816">
        <f t="shared" si="401"/>
        <v>0</v>
      </c>
      <c r="I2816">
        <f t="shared" si="401"/>
        <v>0</v>
      </c>
      <c r="J2816">
        <f t="shared" si="401"/>
        <v>0</v>
      </c>
      <c r="K2816">
        <f t="shared" si="401"/>
        <v>0</v>
      </c>
      <c r="L2816">
        <f t="shared" si="401"/>
        <v>0</v>
      </c>
      <c r="M2816">
        <f t="shared" si="401"/>
        <v>0</v>
      </c>
      <c r="N2816">
        <f t="shared" si="401"/>
        <v>0</v>
      </c>
      <c r="O2816">
        <f t="shared" si="401"/>
        <v>0</v>
      </c>
      <c r="P2816">
        <f t="shared" si="401"/>
        <v>0</v>
      </c>
      <c r="Q2816">
        <f t="shared" si="401"/>
        <v>0</v>
      </c>
      <c r="R2816">
        <f t="shared" si="401"/>
        <v>0</v>
      </c>
      <c r="S2816">
        <f t="shared" si="401"/>
        <v>0</v>
      </c>
      <c r="T2816">
        <f t="shared" si="401"/>
        <v>0</v>
      </c>
      <c r="U2816">
        <f t="shared" si="401"/>
        <v>0</v>
      </c>
      <c r="V2816">
        <f t="shared" si="401"/>
        <v>0</v>
      </c>
      <c r="W2816">
        <f t="shared" si="401"/>
        <v>0</v>
      </c>
      <c r="X2816">
        <f t="shared" si="401"/>
        <v>0</v>
      </c>
      <c r="Y2816">
        <f t="shared" si="401"/>
        <v>0</v>
      </c>
      <c r="Z2816">
        <f t="shared" si="401"/>
        <v>0</v>
      </c>
      <c r="AA2816">
        <f t="shared" si="401"/>
        <v>0</v>
      </c>
      <c r="AB2816">
        <f t="shared" si="401"/>
        <v>0</v>
      </c>
      <c r="AC2816">
        <f t="shared" si="401"/>
        <v>0</v>
      </c>
      <c r="AD2816">
        <f t="shared" si="401"/>
        <v>0</v>
      </c>
      <c r="AE2816">
        <f t="shared" si="401"/>
        <v>0</v>
      </c>
      <c r="AF2816">
        <f t="shared" si="401"/>
        <v>0</v>
      </c>
      <c r="AG2816">
        <f t="shared" si="401"/>
        <v>0</v>
      </c>
      <c r="AH2816">
        <f t="shared" si="401"/>
        <v>0</v>
      </c>
      <c r="AI2816">
        <f t="shared" si="401"/>
        <v>0</v>
      </c>
    </row>
    <row r="2817" spans="1:35" x14ac:dyDescent="0.25">
      <c r="A2817">
        <v>666</v>
      </c>
      <c r="C2817">
        <f t="shared" ref="C2817:AI2817" si="402">SUMIFS(C$1835:C$2476,$A$1835:$A$2476,$A2817)-SUMIFS(B$1189:B$1832,$A$1189:$A$1832,$A2817)</f>
        <v>0</v>
      </c>
      <c r="D2817">
        <f t="shared" si="402"/>
        <v>0</v>
      </c>
      <c r="E2817">
        <f t="shared" si="402"/>
        <v>0</v>
      </c>
      <c r="F2817">
        <f t="shared" si="402"/>
        <v>0</v>
      </c>
      <c r="G2817">
        <f t="shared" si="402"/>
        <v>0</v>
      </c>
      <c r="H2817">
        <f t="shared" si="402"/>
        <v>0</v>
      </c>
      <c r="I2817">
        <f t="shared" si="402"/>
        <v>0</v>
      </c>
      <c r="J2817">
        <f t="shared" si="402"/>
        <v>0</v>
      </c>
      <c r="K2817">
        <f t="shared" si="402"/>
        <v>0</v>
      </c>
      <c r="L2817">
        <f t="shared" si="402"/>
        <v>0</v>
      </c>
      <c r="M2817">
        <f t="shared" si="402"/>
        <v>0</v>
      </c>
      <c r="N2817">
        <f t="shared" si="402"/>
        <v>0</v>
      </c>
      <c r="O2817">
        <f t="shared" si="402"/>
        <v>0</v>
      </c>
      <c r="P2817">
        <f t="shared" si="402"/>
        <v>0</v>
      </c>
      <c r="Q2817">
        <f t="shared" si="402"/>
        <v>0</v>
      </c>
      <c r="R2817">
        <f t="shared" si="402"/>
        <v>0</v>
      </c>
      <c r="S2817">
        <f t="shared" si="402"/>
        <v>0</v>
      </c>
      <c r="T2817">
        <f t="shared" si="402"/>
        <v>0</v>
      </c>
      <c r="U2817">
        <f t="shared" si="402"/>
        <v>0</v>
      </c>
      <c r="V2817">
        <f t="shared" si="402"/>
        <v>0</v>
      </c>
      <c r="W2817">
        <f t="shared" si="402"/>
        <v>0</v>
      </c>
      <c r="X2817">
        <f t="shared" si="402"/>
        <v>0</v>
      </c>
      <c r="Y2817">
        <f t="shared" si="402"/>
        <v>0</v>
      </c>
      <c r="Z2817">
        <f t="shared" si="402"/>
        <v>0</v>
      </c>
      <c r="AA2817">
        <f t="shared" si="402"/>
        <v>0</v>
      </c>
      <c r="AB2817">
        <f t="shared" si="402"/>
        <v>0</v>
      </c>
      <c r="AC2817">
        <f t="shared" si="402"/>
        <v>0</v>
      </c>
      <c r="AD2817">
        <f t="shared" si="402"/>
        <v>0</v>
      </c>
      <c r="AE2817">
        <f t="shared" si="402"/>
        <v>0</v>
      </c>
      <c r="AF2817">
        <f t="shared" si="402"/>
        <v>0</v>
      </c>
      <c r="AG2817">
        <f t="shared" si="402"/>
        <v>0</v>
      </c>
      <c r="AH2817">
        <f t="shared" si="402"/>
        <v>0</v>
      </c>
      <c r="AI2817">
        <f t="shared" si="402"/>
        <v>0</v>
      </c>
    </row>
    <row r="2818" spans="1:35" x14ac:dyDescent="0.25">
      <c r="A2818">
        <v>667</v>
      </c>
      <c r="C2818">
        <f t="shared" ref="C2818:AI2818" si="403">SUMIFS(C$1835:C$2476,$A$1835:$A$2476,$A2818)-SUMIFS(B$1189:B$1832,$A$1189:$A$1832,$A2818)</f>
        <v>0</v>
      </c>
      <c r="D2818">
        <f t="shared" si="403"/>
        <v>0</v>
      </c>
      <c r="E2818">
        <f t="shared" si="403"/>
        <v>0</v>
      </c>
      <c r="F2818">
        <f t="shared" si="403"/>
        <v>0</v>
      </c>
      <c r="G2818">
        <f t="shared" si="403"/>
        <v>0</v>
      </c>
      <c r="H2818">
        <f t="shared" si="403"/>
        <v>0</v>
      </c>
      <c r="I2818">
        <f t="shared" si="403"/>
        <v>0</v>
      </c>
      <c r="J2818">
        <f t="shared" si="403"/>
        <v>0</v>
      </c>
      <c r="K2818">
        <f t="shared" si="403"/>
        <v>0</v>
      </c>
      <c r="L2818">
        <f t="shared" si="403"/>
        <v>0</v>
      </c>
      <c r="M2818">
        <f t="shared" si="403"/>
        <v>0</v>
      </c>
      <c r="N2818">
        <f t="shared" si="403"/>
        <v>0</v>
      </c>
      <c r="O2818">
        <f t="shared" si="403"/>
        <v>0</v>
      </c>
      <c r="P2818">
        <f t="shared" si="403"/>
        <v>0</v>
      </c>
      <c r="Q2818">
        <f t="shared" si="403"/>
        <v>0</v>
      </c>
      <c r="R2818">
        <f t="shared" si="403"/>
        <v>0</v>
      </c>
      <c r="S2818">
        <f t="shared" si="403"/>
        <v>0</v>
      </c>
      <c r="T2818">
        <f t="shared" si="403"/>
        <v>0</v>
      </c>
      <c r="U2818">
        <f t="shared" si="403"/>
        <v>0</v>
      </c>
      <c r="V2818">
        <f t="shared" si="403"/>
        <v>0</v>
      </c>
      <c r="W2818">
        <f t="shared" si="403"/>
        <v>0</v>
      </c>
      <c r="X2818">
        <f t="shared" si="403"/>
        <v>0</v>
      </c>
      <c r="Y2818">
        <f t="shared" si="403"/>
        <v>0</v>
      </c>
      <c r="Z2818">
        <f t="shared" si="403"/>
        <v>0</v>
      </c>
      <c r="AA2818">
        <f t="shared" si="403"/>
        <v>0</v>
      </c>
      <c r="AB2818">
        <f t="shared" si="403"/>
        <v>0</v>
      </c>
      <c r="AC2818">
        <f t="shared" si="403"/>
        <v>0</v>
      </c>
      <c r="AD2818">
        <f t="shared" si="403"/>
        <v>0</v>
      </c>
      <c r="AE2818">
        <f t="shared" si="403"/>
        <v>0</v>
      </c>
      <c r="AF2818">
        <f t="shared" si="403"/>
        <v>0</v>
      </c>
      <c r="AG2818">
        <f t="shared" si="403"/>
        <v>0</v>
      </c>
      <c r="AH2818">
        <f t="shared" si="403"/>
        <v>0</v>
      </c>
      <c r="AI2818">
        <f t="shared" si="403"/>
        <v>0</v>
      </c>
    </row>
    <row r="2819" spans="1:35" x14ac:dyDescent="0.25">
      <c r="A2819">
        <v>668</v>
      </c>
      <c r="C2819">
        <f t="shared" ref="C2819:AI2819" si="404">SUMIFS(C$1835:C$2476,$A$1835:$A$2476,$A2819)-SUMIFS(B$1189:B$1832,$A$1189:$A$1832,$A2819)</f>
        <v>0</v>
      </c>
      <c r="D2819">
        <f t="shared" si="404"/>
        <v>0</v>
      </c>
      <c r="E2819">
        <f t="shared" si="404"/>
        <v>0</v>
      </c>
      <c r="F2819">
        <f t="shared" si="404"/>
        <v>0</v>
      </c>
      <c r="G2819">
        <f t="shared" si="404"/>
        <v>0</v>
      </c>
      <c r="H2819">
        <f t="shared" si="404"/>
        <v>0</v>
      </c>
      <c r="I2819">
        <f t="shared" si="404"/>
        <v>0</v>
      </c>
      <c r="J2819">
        <f t="shared" si="404"/>
        <v>0</v>
      </c>
      <c r="K2819">
        <f t="shared" si="404"/>
        <v>0</v>
      </c>
      <c r="L2819">
        <f t="shared" si="404"/>
        <v>0</v>
      </c>
      <c r="M2819">
        <f t="shared" si="404"/>
        <v>0</v>
      </c>
      <c r="N2819">
        <f t="shared" si="404"/>
        <v>0</v>
      </c>
      <c r="O2819">
        <f t="shared" si="404"/>
        <v>0</v>
      </c>
      <c r="P2819">
        <f t="shared" si="404"/>
        <v>0</v>
      </c>
      <c r="Q2819">
        <f t="shared" si="404"/>
        <v>0</v>
      </c>
      <c r="R2819">
        <f t="shared" si="404"/>
        <v>0</v>
      </c>
      <c r="S2819">
        <f t="shared" si="404"/>
        <v>0</v>
      </c>
      <c r="T2819">
        <f t="shared" si="404"/>
        <v>0</v>
      </c>
      <c r="U2819">
        <f t="shared" si="404"/>
        <v>0</v>
      </c>
      <c r="V2819">
        <f t="shared" si="404"/>
        <v>0</v>
      </c>
      <c r="W2819">
        <f t="shared" si="404"/>
        <v>0</v>
      </c>
      <c r="X2819">
        <f t="shared" si="404"/>
        <v>0</v>
      </c>
      <c r="Y2819">
        <f t="shared" si="404"/>
        <v>0</v>
      </c>
      <c r="Z2819">
        <f t="shared" si="404"/>
        <v>0</v>
      </c>
      <c r="AA2819">
        <f t="shared" si="404"/>
        <v>0</v>
      </c>
      <c r="AB2819">
        <f t="shared" si="404"/>
        <v>0</v>
      </c>
      <c r="AC2819">
        <f t="shared" si="404"/>
        <v>0</v>
      </c>
      <c r="AD2819">
        <f t="shared" si="404"/>
        <v>0</v>
      </c>
      <c r="AE2819">
        <f t="shared" si="404"/>
        <v>0</v>
      </c>
      <c r="AF2819">
        <f t="shared" si="404"/>
        <v>0</v>
      </c>
      <c r="AG2819">
        <f t="shared" si="404"/>
        <v>0</v>
      </c>
      <c r="AH2819">
        <f t="shared" si="404"/>
        <v>0</v>
      </c>
      <c r="AI2819">
        <f t="shared" si="404"/>
        <v>0</v>
      </c>
    </row>
    <row r="2820" spans="1:35" x14ac:dyDescent="0.25">
      <c r="A2820">
        <v>669</v>
      </c>
      <c r="C2820">
        <f t="shared" ref="C2820:AI2820" si="405">SUMIFS(C$1835:C$2476,$A$1835:$A$2476,$A2820)-SUMIFS(B$1189:B$1832,$A$1189:$A$1832,$A2820)</f>
        <v>0</v>
      </c>
      <c r="D2820">
        <f t="shared" si="405"/>
        <v>0</v>
      </c>
      <c r="E2820">
        <f t="shared" si="405"/>
        <v>0</v>
      </c>
      <c r="F2820">
        <f t="shared" si="405"/>
        <v>0</v>
      </c>
      <c r="G2820">
        <f t="shared" si="405"/>
        <v>0</v>
      </c>
      <c r="H2820">
        <f t="shared" si="405"/>
        <v>0</v>
      </c>
      <c r="I2820">
        <f t="shared" si="405"/>
        <v>0</v>
      </c>
      <c r="J2820">
        <f t="shared" si="405"/>
        <v>0</v>
      </c>
      <c r="K2820">
        <f t="shared" si="405"/>
        <v>0</v>
      </c>
      <c r="L2820">
        <f t="shared" si="405"/>
        <v>0</v>
      </c>
      <c r="M2820">
        <f t="shared" si="405"/>
        <v>0</v>
      </c>
      <c r="N2820">
        <f t="shared" si="405"/>
        <v>0</v>
      </c>
      <c r="O2820">
        <f t="shared" si="405"/>
        <v>0</v>
      </c>
      <c r="P2820">
        <f t="shared" si="405"/>
        <v>0</v>
      </c>
      <c r="Q2820">
        <f t="shared" si="405"/>
        <v>0</v>
      </c>
      <c r="R2820">
        <f t="shared" si="405"/>
        <v>0</v>
      </c>
      <c r="S2820">
        <f t="shared" si="405"/>
        <v>0</v>
      </c>
      <c r="T2820">
        <f t="shared" si="405"/>
        <v>0</v>
      </c>
      <c r="U2820">
        <f t="shared" si="405"/>
        <v>0</v>
      </c>
      <c r="V2820">
        <f t="shared" si="405"/>
        <v>0</v>
      </c>
      <c r="W2820">
        <f t="shared" si="405"/>
        <v>0</v>
      </c>
      <c r="X2820">
        <f t="shared" si="405"/>
        <v>0</v>
      </c>
      <c r="Y2820">
        <f t="shared" si="405"/>
        <v>0</v>
      </c>
      <c r="Z2820">
        <f t="shared" si="405"/>
        <v>0</v>
      </c>
      <c r="AA2820">
        <f t="shared" si="405"/>
        <v>0</v>
      </c>
      <c r="AB2820">
        <f t="shared" si="405"/>
        <v>0</v>
      </c>
      <c r="AC2820">
        <f t="shared" si="405"/>
        <v>0</v>
      </c>
      <c r="AD2820">
        <f t="shared" si="405"/>
        <v>0</v>
      </c>
      <c r="AE2820">
        <f t="shared" si="405"/>
        <v>0</v>
      </c>
      <c r="AF2820">
        <f t="shared" si="405"/>
        <v>0</v>
      </c>
      <c r="AG2820">
        <f t="shared" si="405"/>
        <v>0</v>
      </c>
      <c r="AH2820">
        <f t="shared" si="405"/>
        <v>0</v>
      </c>
      <c r="AI2820">
        <f t="shared" si="405"/>
        <v>0</v>
      </c>
    </row>
    <row r="2821" spans="1:35" x14ac:dyDescent="0.25">
      <c r="A2821">
        <v>670</v>
      </c>
      <c r="C2821">
        <f t="shared" ref="C2821:AI2821" si="406">SUMIFS(C$1835:C$2476,$A$1835:$A$2476,$A2821)-SUMIFS(B$1189:B$1832,$A$1189:$A$1832,$A2821)</f>
        <v>0</v>
      </c>
      <c r="D2821">
        <f t="shared" si="406"/>
        <v>0</v>
      </c>
      <c r="E2821">
        <f t="shared" si="406"/>
        <v>0</v>
      </c>
      <c r="F2821">
        <f t="shared" si="406"/>
        <v>0</v>
      </c>
      <c r="G2821">
        <f t="shared" si="406"/>
        <v>0</v>
      </c>
      <c r="H2821">
        <f t="shared" si="406"/>
        <v>0</v>
      </c>
      <c r="I2821">
        <f t="shared" si="406"/>
        <v>0</v>
      </c>
      <c r="J2821">
        <f t="shared" si="406"/>
        <v>0</v>
      </c>
      <c r="K2821">
        <f t="shared" si="406"/>
        <v>0</v>
      </c>
      <c r="L2821">
        <f t="shared" si="406"/>
        <v>0</v>
      </c>
      <c r="M2821">
        <f t="shared" si="406"/>
        <v>0</v>
      </c>
      <c r="N2821">
        <f t="shared" si="406"/>
        <v>0</v>
      </c>
      <c r="O2821">
        <f t="shared" si="406"/>
        <v>0</v>
      </c>
      <c r="P2821">
        <f t="shared" si="406"/>
        <v>0</v>
      </c>
      <c r="Q2821">
        <f t="shared" si="406"/>
        <v>0</v>
      </c>
      <c r="R2821">
        <f t="shared" si="406"/>
        <v>0</v>
      </c>
      <c r="S2821">
        <f t="shared" si="406"/>
        <v>0</v>
      </c>
      <c r="T2821">
        <f t="shared" si="406"/>
        <v>0</v>
      </c>
      <c r="U2821">
        <f t="shared" si="406"/>
        <v>0</v>
      </c>
      <c r="V2821">
        <f t="shared" si="406"/>
        <v>0</v>
      </c>
      <c r="W2821">
        <f t="shared" si="406"/>
        <v>0</v>
      </c>
      <c r="X2821">
        <f t="shared" si="406"/>
        <v>0</v>
      </c>
      <c r="Y2821">
        <f t="shared" si="406"/>
        <v>0</v>
      </c>
      <c r="Z2821">
        <f t="shared" si="406"/>
        <v>0</v>
      </c>
      <c r="AA2821">
        <f t="shared" si="406"/>
        <v>0</v>
      </c>
      <c r="AB2821">
        <f t="shared" si="406"/>
        <v>0</v>
      </c>
      <c r="AC2821">
        <f t="shared" si="406"/>
        <v>0</v>
      </c>
      <c r="AD2821">
        <f t="shared" si="406"/>
        <v>0</v>
      </c>
      <c r="AE2821">
        <f t="shared" si="406"/>
        <v>0</v>
      </c>
      <c r="AF2821">
        <f t="shared" si="406"/>
        <v>0</v>
      </c>
      <c r="AG2821">
        <f t="shared" si="406"/>
        <v>0</v>
      </c>
      <c r="AH2821">
        <f t="shared" si="406"/>
        <v>0</v>
      </c>
      <c r="AI2821">
        <f t="shared" si="406"/>
        <v>0</v>
      </c>
    </row>
    <row r="2822" spans="1:35" x14ac:dyDescent="0.25">
      <c r="A2822">
        <v>671</v>
      </c>
      <c r="C2822">
        <f t="shared" ref="C2822:AI2822" si="407">SUMIFS(C$1835:C$2476,$A$1835:$A$2476,$A2822)-SUMIFS(B$1189:B$1832,$A$1189:$A$1832,$A2822)</f>
        <v>0</v>
      </c>
      <c r="D2822">
        <f t="shared" si="407"/>
        <v>0</v>
      </c>
      <c r="E2822">
        <f t="shared" si="407"/>
        <v>0</v>
      </c>
      <c r="F2822">
        <f t="shared" si="407"/>
        <v>0</v>
      </c>
      <c r="G2822">
        <f t="shared" si="407"/>
        <v>0</v>
      </c>
      <c r="H2822">
        <f t="shared" si="407"/>
        <v>0</v>
      </c>
      <c r="I2822">
        <f t="shared" si="407"/>
        <v>0</v>
      </c>
      <c r="J2822">
        <f t="shared" si="407"/>
        <v>0</v>
      </c>
      <c r="K2822">
        <f t="shared" si="407"/>
        <v>0</v>
      </c>
      <c r="L2822">
        <f t="shared" si="407"/>
        <v>0</v>
      </c>
      <c r="M2822">
        <f t="shared" si="407"/>
        <v>0</v>
      </c>
      <c r="N2822">
        <f t="shared" si="407"/>
        <v>0</v>
      </c>
      <c r="O2822">
        <f t="shared" si="407"/>
        <v>0</v>
      </c>
      <c r="P2822">
        <f t="shared" si="407"/>
        <v>0</v>
      </c>
      <c r="Q2822">
        <f t="shared" si="407"/>
        <v>0</v>
      </c>
      <c r="R2822">
        <f t="shared" si="407"/>
        <v>0</v>
      </c>
      <c r="S2822">
        <f t="shared" si="407"/>
        <v>0</v>
      </c>
      <c r="T2822">
        <f t="shared" si="407"/>
        <v>0</v>
      </c>
      <c r="U2822">
        <f t="shared" si="407"/>
        <v>0</v>
      </c>
      <c r="V2822">
        <f t="shared" si="407"/>
        <v>0</v>
      </c>
      <c r="W2822">
        <f t="shared" si="407"/>
        <v>0</v>
      </c>
      <c r="X2822">
        <f t="shared" si="407"/>
        <v>0</v>
      </c>
      <c r="Y2822">
        <f t="shared" si="407"/>
        <v>0</v>
      </c>
      <c r="Z2822">
        <f t="shared" si="407"/>
        <v>0</v>
      </c>
      <c r="AA2822">
        <f t="shared" si="407"/>
        <v>0</v>
      </c>
      <c r="AB2822">
        <f t="shared" si="407"/>
        <v>0</v>
      </c>
      <c r="AC2822">
        <f t="shared" si="407"/>
        <v>0</v>
      </c>
      <c r="AD2822">
        <f t="shared" si="407"/>
        <v>0</v>
      </c>
      <c r="AE2822">
        <f t="shared" si="407"/>
        <v>0</v>
      </c>
      <c r="AF2822">
        <f t="shared" si="407"/>
        <v>0</v>
      </c>
      <c r="AG2822">
        <f t="shared" si="407"/>
        <v>0</v>
      </c>
      <c r="AH2822">
        <f t="shared" si="407"/>
        <v>0</v>
      </c>
      <c r="AI2822">
        <f t="shared" si="407"/>
        <v>0</v>
      </c>
    </row>
    <row r="2823" spans="1:35" x14ac:dyDescent="0.25">
      <c r="A2823">
        <v>672</v>
      </c>
      <c r="C2823">
        <f t="shared" ref="C2823:AI2823" si="408">SUMIFS(C$1835:C$2476,$A$1835:$A$2476,$A2823)-SUMIFS(B$1189:B$1832,$A$1189:$A$1832,$A2823)</f>
        <v>0</v>
      </c>
      <c r="D2823">
        <f t="shared" si="408"/>
        <v>0</v>
      </c>
      <c r="E2823">
        <f t="shared" si="408"/>
        <v>0</v>
      </c>
      <c r="F2823">
        <f t="shared" si="408"/>
        <v>0</v>
      </c>
      <c r="G2823">
        <f t="shared" si="408"/>
        <v>0</v>
      </c>
      <c r="H2823">
        <f t="shared" si="408"/>
        <v>0</v>
      </c>
      <c r="I2823">
        <f t="shared" si="408"/>
        <v>0</v>
      </c>
      <c r="J2823">
        <f t="shared" si="408"/>
        <v>0</v>
      </c>
      <c r="K2823">
        <f t="shared" si="408"/>
        <v>0</v>
      </c>
      <c r="L2823">
        <f t="shared" si="408"/>
        <v>0</v>
      </c>
      <c r="M2823">
        <f t="shared" si="408"/>
        <v>0</v>
      </c>
      <c r="N2823">
        <f t="shared" si="408"/>
        <v>0</v>
      </c>
      <c r="O2823">
        <f t="shared" si="408"/>
        <v>0</v>
      </c>
      <c r="P2823">
        <f t="shared" si="408"/>
        <v>0</v>
      </c>
      <c r="Q2823">
        <f t="shared" si="408"/>
        <v>0</v>
      </c>
      <c r="R2823">
        <f t="shared" si="408"/>
        <v>0</v>
      </c>
      <c r="S2823">
        <f t="shared" si="408"/>
        <v>0</v>
      </c>
      <c r="T2823">
        <f t="shared" si="408"/>
        <v>0</v>
      </c>
      <c r="U2823">
        <f t="shared" si="408"/>
        <v>0</v>
      </c>
      <c r="V2823">
        <f t="shared" si="408"/>
        <v>0</v>
      </c>
      <c r="W2823">
        <f t="shared" si="408"/>
        <v>0</v>
      </c>
      <c r="X2823">
        <f t="shared" si="408"/>
        <v>0</v>
      </c>
      <c r="Y2823">
        <f t="shared" si="408"/>
        <v>0</v>
      </c>
      <c r="Z2823">
        <f t="shared" si="408"/>
        <v>0</v>
      </c>
      <c r="AA2823">
        <f t="shared" si="408"/>
        <v>0</v>
      </c>
      <c r="AB2823">
        <f t="shared" si="408"/>
        <v>0</v>
      </c>
      <c r="AC2823">
        <f t="shared" si="408"/>
        <v>0</v>
      </c>
      <c r="AD2823">
        <f t="shared" si="408"/>
        <v>0</v>
      </c>
      <c r="AE2823">
        <f t="shared" si="408"/>
        <v>0</v>
      </c>
      <c r="AF2823">
        <f t="shared" si="408"/>
        <v>0</v>
      </c>
      <c r="AG2823">
        <f t="shared" si="408"/>
        <v>0</v>
      </c>
      <c r="AH2823">
        <f t="shared" si="408"/>
        <v>0</v>
      </c>
      <c r="AI2823">
        <f t="shared" si="408"/>
        <v>0</v>
      </c>
    </row>
    <row r="2824" spans="1:35" x14ac:dyDescent="0.25">
      <c r="A2824">
        <v>673</v>
      </c>
      <c r="C2824">
        <f t="shared" ref="C2824:AI2824" si="409">SUMIFS(C$1835:C$2476,$A$1835:$A$2476,$A2824)-SUMIFS(B$1189:B$1832,$A$1189:$A$1832,$A2824)</f>
        <v>0</v>
      </c>
      <c r="D2824">
        <f t="shared" si="409"/>
        <v>0</v>
      </c>
      <c r="E2824">
        <f t="shared" si="409"/>
        <v>0</v>
      </c>
      <c r="F2824">
        <f t="shared" si="409"/>
        <v>0</v>
      </c>
      <c r="G2824">
        <f t="shared" si="409"/>
        <v>0</v>
      </c>
      <c r="H2824">
        <f t="shared" si="409"/>
        <v>0</v>
      </c>
      <c r="I2824">
        <f t="shared" si="409"/>
        <v>0</v>
      </c>
      <c r="J2824">
        <f t="shared" si="409"/>
        <v>0</v>
      </c>
      <c r="K2824">
        <f t="shared" si="409"/>
        <v>0</v>
      </c>
      <c r="L2824">
        <f t="shared" si="409"/>
        <v>0</v>
      </c>
      <c r="M2824">
        <f t="shared" si="409"/>
        <v>0</v>
      </c>
      <c r="N2824">
        <f t="shared" si="409"/>
        <v>0</v>
      </c>
      <c r="O2824">
        <f t="shared" si="409"/>
        <v>0</v>
      </c>
      <c r="P2824">
        <f t="shared" si="409"/>
        <v>0</v>
      </c>
      <c r="Q2824">
        <f t="shared" si="409"/>
        <v>0</v>
      </c>
      <c r="R2824">
        <f t="shared" si="409"/>
        <v>0</v>
      </c>
      <c r="S2824">
        <f t="shared" si="409"/>
        <v>0</v>
      </c>
      <c r="T2824">
        <f t="shared" si="409"/>
        <v>0</v>
      </c>
      <c r="U2824">
        <f t="shared" si="409"/>
        <v>0</v>
      </c>
      <c r="V2824">
        <f t="shared" si="409"/>
        <v>0</v>
      </c>
      <c r="W2824">
        <f t="shared" si="409"/>
        <v>0</v>
      </c>
      <c r="X2824">
        <f t="shared" si="409"/>
        <v>0</v>
      </c>
      <c r="Y2824">
        <f t="shared" si="409"/>
        <v>0</v>
      </c>
      <c r="Z2824">
        <f t="shared" si="409"/>
        <v>0</v>
      </c>
      <c r="AA2824">
        <f t="shared" si="409"/>
        <v>0</v>
      </c>
      <c r="AB2824">
        <f t="shared" si="409"/>
        <v>0</v>
      </c>
      <c r="AC2824">
        <f t="shared" si="409"/>
        <v>0</v>
      </c>
      <c r="AD2824">
        <f t="shared" si="409"/>
        <v>0</v>
      </c>
      <c r="AE2824">
        <f t="shared" si="409"/>
        <v>0</v>
      </c>
      <c r="AF2824">
        <f t="shared" si="409"/>
        <v>0</v>
      </c>
      <c r="AG2824">
        <f t="shared" si="409"/>
        <v>0</v>
      </c>
      <c r="AH2824">
        <f t="shared" si="409"/>
        <v>0</v>
      </c>
      <c r="AI2824">
        <f t="shared" si="409"/>
        <v>0</v>
      </c>
    </row>
    <row r="2825" spans="1:35" x14ac:dyDescent="0.25">
      <c r="A2825">
        <v>674</v>
      </c>
      <c r="C2825">
        <f t="shared" ref="C2825:AI2825" si="410">SUMIFS(C$1835:C$2476,$A$1835:$A$2476,$A2825)-SUMIFS(B$1189:B$1832,$A$1189:$A$1832,$A2825)</f>
        <v>0</v>
      </c>
      <c r="D2825">
        <f t="shared" si="410"/>
        <v>0</v>
      </c>
      <c r="E2825">
        <f t="shared" si="410"/>
        <v>0</v>
      </c>
      <c r="F2825">
        <f t="shared" si="410"/>
        <v>0</v>
      </c>
      <c r="G2825">
        <f t="shared" si="410"/>
        <v>0</v>
      </c>
      <c r="H2825">
        <f t="shared" si="410"/>
        <v>0</v>
      </c>
      <c r="I2825">
        <f t="shared" si="410"/>
        <v>0</v>
      </c>
      <c r="J2825">
        <f t="shared" si="410"/>
        <v>0</v>
      </c>
      <c r="K2825">
        <f t="shared" si="410"/>
        <v>0</v>
      </c>
      <c r="L2825">
        <f t="shared" si="410"/>
        <v>0</v>
      </c>
      <c r="M2825">
        <f t="shared" si="410"/>
        <v>0</v>
      </c>
      <c r="N2825">
        <f t="shared" si="410"/>
        <v>0</v>
      </c>
      <c r="O2825">
        <f t="shared" si="410"/>
        <v>0</v>
      </c>
      <c r="P2825">
        <f t="shared" si="410"/>
        <v>0</v>
      </c>
      <c r="Q2825">
        <f t="shared" si="410"/>
        <v>0</v>
      </c>
      <c r="R2825">
        <f t="shared" si="410"/>
        <v>0</v>
      </c>
      <c r="S2825">
        <f t="shared" si="410"/>
        <v>0</v>
      </c>
      <c r="T2825">
        <f t="shared" si="410"/>
        <v>0</v>
      </c>
      <c r="U2825">
        <f t="shared" si="410"/>
        <v>0</v>
      </c>
      <c r="V2825">
        <f t="shared" si="410"/>
        <v>0</v>
      </c>
      <c r="W2825">
        <f t="shared" si="410"/>
        <v>0</v>
      </c>
      <c r="X2825">
        <f t="shared" si="410"/>
        <v>0</v>
      </c>
      <c r="Y2825">
        <f t="shared" si="410"/>
        <v>0</v>
      </c>
      <c r="Z2825">
        <f t="shared" si="410"/>
        <v>0</v>
      </c>
      <c r="AA2825">
        <f t="shared" si="410"/>
        <v>0</v>
      </c>
      <c r="AB2825">
        <f t="shared" si="410"/>
        <v>0</v>
      </c>
      <c r="AC2825">
        <f t="shared" si="410"/>
        <v>0</v>
      </c>
      <c r="AD2825">
        <f t="shared" si="410"/>
        <v>0</v>
      </c>
      <c r="AE2825">
        <f t="shared" si="410"/>
        <v>0</v>
      </c>
      <c r="AF2825">
        <f t="shared" si="410"/>
        <v>0</v>
      </c>
      <c r="AG2825">
        <f t="shared" si="410"/>
        <v>0</v>
      </c>
      <c r="AH2825">
        <f t="shared" si="410"/>
        <v>0</v>
      </c>
      <c r="AI2825">
        <f t="shared" si="410"/>
        <v>0</v>
      </c>
    </row>
    <row r="2826" spans="1:35" x14ac:dyDescent="0.25">
      <c r="A2826">
        <v>676</v>
      </c>
      <c r="C2826">
        <f t="shared" ref="C2826:AI2826" si="411">SUMIFS(C$1835:C$2476,$A$1835:$A$2476,$A2826)-SUMIFS(B$1189:B$1832,$A$1189:$A$1832,$A2826)</f>
        <v>0</v>
      </c>
      <c r="D2826">
        <f t="shared" si="411"/>
        <v>0</v>
      </c>
      <c r="E2826">
        <f t="shared" si="411"/>
        <v>0</v>
      </c>
      <c r="F2826">
        <f t="shared" si="411"/>
        <v>0</v>
      </c>
      <c r="G2826">
        <f t="shared" si="411"/>
        <v>0</v>
      </c>
      <c r="H2826">
        <f t="shared" si="411"/>
        <v>0</v>
      </c>
      <c r="I2826">
        <f t="shared" si="411"/>
        <v>0</v>
      </c>
      <c r="J2826">
        <f t="shared" si="411"/>
        <v>0</v>
      </c>
      <c r="K2826">
        <f t="shared" si="411"/>
        <v>0</v>
      </c>
      <c r="L2826">
        <f t="shared" si="411"/>
        <v>0</v>
      </c>
      <c r="M2826">
        <f t="shared" si="411"/>
        <v>0</v>
      </c>
      <c r="N2826">
        <f t="shared" si="411"/>
        <v>0</v>
      </c>
      <c r="O2826">
        <f t="shared" si="411"/>
        <v>0</v>
      </c>
      <c r="P2826">
        <f t="shared" si="411"/>
        <v>0</v>
      </c>
      <c r="Q2826">
        <f t="shared" si="411"/>
        <v>0</v>
      </c>
      <c r="R2826">
        <f t="shared" si="411"/>
        <v>0</v>
      </c>
      <c r="S2826">
        <f t="shared" si="411"/>
        <v>0</v>
      </c>
      <c r="T2826">
        <f t="shared" si="411"/>
        <v>0</v>
      </c>
      <c r="U2826">
        <f t="shared" si="411"/>
        <v>0</v>
      </c>
      <c r="V2826">
        <f t="shared" si="411"/>
        <v>0</v>
      </c>
      <c r="W2826">
        <f t="shared" si="411"/>
        <v>0</v>
      </c>
      <c r="X2826">
        <f t="shared" si="411"/>
        <v>0</v>
      </c>
      <c r="Y2826">
        <f t="shared" si="411"/>
        <v>0</v>
      </c>
      <c r="Z2826">
        <f t="shared" si="411"/>
        <v>0</v>
      </c>
      <c r="AA2826">
        <f t="shared" si="411"/>
        <v>0</v>
      </c>
      <c r="AB2826">
        <f t="shared" si="411"/>
        <v>0</v>
      </c>
      <c r="AC2826">
        <f t="shared" si="411"/>
        <v>0</v>
      </c>
      <c r="AD2826">
        <f t="shared" si="411"/>
        <v>0</v>
      </c>
      <c r="AE2826">
        <f t="shared" si="411"/>
        <v>0</v>
      </c>
      <c r="AF2826">
        <f t="shared" si="411"/>
        <v>0</v>
      </c>
      <c r="AG2826">
        <f t="shared" si="411"/>
        <v>0</v>
      </c>
      <c r="AH2826">
        <f t="shared" si="411"/>
        <v>0</v>
      </c>
      <c r="AI2826">
        <f t="shared" si="411"/>
        <v>0</v>
      </c>
    </row>
    <row r="2827" spans="1:35" x14ac:dyDescent="0.25">
      <c r="A2827">
        <v>677</v>
      </c>
      <c r="C2827">
        <f t="shared" ref="C2827:AI2827" si="412">SUMIFS(C$1835:C$2476,$A$1835:$A$2476,$A2827)-SUMIFS(B$1189:B$1832,$A$1189:$A$1832,$A2827)</f>
        <v>0</v>
      </c>
      <c r="D2827">
        <f t="shared" si="412"/>
        <v>0</v>
      </c>
      <c r="E2827">
        <f t="shared" si="412"/>
        <v>0</v>
      </c>
      <c r="F2827">
        <f t="shared" si="412"/>
        <v>0</v>
      </c>
      <c r="G2827">
        <f t="shared" si="412"/>
        <v>0</v>
      </c>
      <c r="H2827">
        <f t="shared" si="412"/>
        <v>0</v>
      </c>
      <c r="I2827">
        <f t="shared" si="412"/>
        <v>0</v>
      </c>
      <c r="J2827">
        <f t="shared" si="412"/>
        <v>0</v>
      </c>
      <c r="K2827">
        <f t="shared" si="412"/>
        <v>0</v>
      </c>
      <c r="L2827">
        <f t="shared" si="412"/>
        <v>0</v>
      </c>
      <c r="M2827">
        <f t="shared" si="412"/>
        <v>0</v>
      </c>
      <c r="N2827">
        <f t="shared" si="412"/>
        <v>0</v>
      </c>
      <c r="O2827">
        <f t="shared" si="412"/>
        <v>0</v>
      </c>
      <c r="P2827">
        <f t="shared" si="412"/>
        <v>0</v>
      </c>
      <c r="Q2827">
        <f t="shared" si="412"/>
        <v>0</v>
      </c>
      <c r="R2827">
        <f t="shared" si="412"/>
        <v>0</v>
      </c>
      <c r="S2827">
        <f t="shared" si="412"/>
        <v>0</v>
      </c>
      <c r="T2827">
        <f t="shared" si="412"/>
        <v>0</v>
      </c>
      <c r="U2827">
        <f t="shared" si="412"/>
        <v>0</v>
      </c>
      <c r="V2827">
        <f t="shared" si="412"/>
        <v>0</v>
      </c>
      <c r="W2827">
        <f t="shared" si="412"/>
        <v>0</v>
      </c>
      <c r="X2827">
        <f t="shared" si="412"/>
        <v>0</v>
      </c>
      <c r="Y2827">
        <f t="shared" si="412"/>
        <v>0</v>
      </c>
      <c r="Z2827">
        <f t="shared" si="412"/>
        <v>0</v>
      </c>
      <c r="AA2827">
        <f t="shared" si="412"/>
        <v>0</v>
      </c>
      <c r="AB2827">
        <f t="shared" si="412"/>
        <v>0</v>
      </c>
      <c r="AC2827">
        <f t="shared" si="412"/>
        <v>0</v>
      </c>
      <c r="AD2827">
        <f t="shared" si="412"/>
        <v>0</v>
      </c>
      <c r="AE2827">
        <f t="shared" si="412"/>
        <v>0</v>
      </c>
      <c r="AF2827">
        <f t="shared" si="412"/>
        <v>0</v>
      </c>
      <c r="AG2827">
        <f t="shared" si="412"/>
        <v>0</v>
      </c>
      <c r="AH2827">
        <f t="shared" si="412"/>
        <v>0</v>
      </c>
      <c r="AI2827">
        <f t="shared" si="412"/>
        <v>0</v>
      </c>
    </row>
    <row r="2828" spans="1:35" x14ac:dyDescent="0.25">
      <c r="A2828">
        <v>678</v>
      </c>
      <c r="C2828">
        <f t="shared" ref="C2828:AI2828" si="413">SUMIFS(C$1835:C$2476,$A$1835:$A$2476,$A2828)-SUMIFS(B$1189:B$1832,$A$1189:$A$1832,$A2828)</f>
        <v>0</v>
      </c>
      <c r="D2828">
        <f t="shared" si="413"/>
        <v>0</v>
      </c>
      <c r="E2828">
        <f t="shared" si="413"/>
        <v>0</v>
      </c>
      <c r="F2828">
        <f t="shared" si="413"/>
        <v>0</v>
      </c>
      <c r="G2828">
        <f t="shared" si="413"/>
        <v>0</v>
      </c>
      <c r="H2828">
        <f t="shared" si="413"/>
        <v>0</v>
      </c>
      <c r="I2828">
        <f t="shared" si="413"/>
        <v>0</v>
      </c>
      <c r="J2828">
        <f t="shared" si="413"/>
        <v>0</v>
      </c>
      <c r="K2828">
        <f t="shared" si="413"/>
        <v>0</v>
      </c>
      <c r="L2828">
        <f t="shared" si="413"/>
        <v>0</v>
      </c>
      <c r="M2828">
        <f t="shared" si="413"/>
        <v>0</v>
      </c>
      <c r="N2828">
        <f t="shared" si="413"/>
        <v>0</v>
      </c>
      <c r="O2828">
        <f t="shared" si="413"/>
        <v>0</v>
      </c>
      <c r="P2828">
        <f t="shared" si="413"/>
        <v>0</v>
      </c>
      <c r="Q2828">
        <f t="shared" si="413"/>
        <v>0</v>
      </c>
      <c r="R2828">
        <f t="shared" si="413"/>
        <v>0</v>
      </c>
      <c r="S2828">
        <f t="shared" si="413"/>
        <v>0</v>
      </c>
      <c r="T2828">
        <f t="shared" si="413"/>
        <v>0</v>
      </c>
      <c r="U2828">
        <f t="shared" si="413"/>
        <v>0</v>
      </c>
      <c r="V2828">
        <f t="shared" si="413"/>
        <v>0</v>
      </c>
      <c r="W2828">
        <f t="shared" si="413"/>
        <v>0</v>
      </c>
      <c r="X2828">
        <f t="shared" si="413"/>
        <v>0</v>
      </c>
      <c r="Y2828">
        <f t="shared" si="413"/>
        <v>0</v>
      </c>
      <c r="Z2828">
        <f t="shared" si="413"/>
        <v>0</v>
      </c>
      <c r="AA2828">
        <f t="shared" si="413"/>
        <v>0</v>
      </c>
      <c r="AB2828">
        <f t="shared" si="413"/>
        <v>0</v>
      </c>
      <c r="AC2828">
        <f t="shared" si="413"/>
        <v>0</v>
      </c>
      <c r="AD2828">
        <f t="shared" si="413"/>
        <v>0</v>
      </c>
      <c r="AE2828">
        <f t="shared" si="413"/>
        <v>0</v>
      </c>
      <c r="AF2828">
        <f t="shared" si="413"/>
        <v>0</v>
      </c>
      <c r="AG2828">
        <f t="shared" si="413"/>
        <v>0</v>
      </c>
      <c r="AH2828">
        <f t="shared" si="413"/>
        <v>0</v>
      </c>
      <c r="AI2828">
        <f t="shared" si="413"/>
        <v>0</v>
      </c>
    </row>
    <row r="2829" spans="1:35" x14ac:dyDescent="0.25">
      <c r="A2829">
        <v>679</v>
      </c>
      <c r="C2829">
        <f t="shared" ref="C2829:AI2829" si="414">SUMIFS(C$1835:C$2476,$A$1835:$A$2476,$A2829)-SUMIFS(B$1189:B$1832,$A$1189:$A$1832,$A2829)</f>
        <v>0</v>
      </c>
      <c r="D2829">
        <f t="shared" si="414"/>
        <v>0</v>
      </c>
      <c r="E2829">
        <f t="shared" si="414"/>
        <v>0</v>
      </c>
      <c r="F2829">
        <f t="shared" si="414"/>
        <v>0</v>
      </c>
      <c r="G2829">
        <f t="shared" si="414"/>
        <v>0</v>
      </c>
      <c r="H2829">
        <f t="shared" si="414"/>
        <v>0</v>
      </c>
      <c r="I2829">
        <f t="shared" si="414"/>
        <v>0</v>
      </c>
      <c r="J2829">
        <f t="shared" si="414"/>
        <v>0</v>
      </c>
      <c r="K2829">
        <f t="shared" si="414"/>
        <v>0</v>
      </c>
      <c r="L2829">
        <f t="shared" si="414"/>
        <v>0</v>
      </c>
      <c r="M2829">
        <f t="shared" si="414"/>
        <v>0</v>
      </c>
      <c r="N2829">
        <f t="shared" si="414"/>
        <v>0</v>
      </c>
      <c r="O2829">
        <f t="shared" si="414"/>
        <v>0</v>
      </c>
      <c r="P2829">
        <f t="shared" si="414"/>
        <v>0</v>
      </c>
      <c r="Q2829">
        <f t="shared" si="414"/>
        <v>0</v>
      </c>
      <c r="R2829">
        <f t="shared" si="414"/>
        <v>0</v>
      </c>
      <c r="S2829">
        <f t="shared" si="414"/>
        <v>0</v>
      </c>
      <c r="T2829">
        <f t="shared" si="414"/>
        <v>0</v>
      </c>
      <c r="U2829">
        <f t="shared" si="414"/>
        <v>0</v>
      </c>
      <c r="V2829">
        <f t="shared" si="414"/>
        <v>0</v>
      </c>
      <c r="W2829">
        <f t="shared" si="414"/>
        <v>0</v>
      </c>
      <c r="X2829">
        <f t="shared" si="414"/>
        <v>0</v>
      </c>
      <c r="Y2829">
        <f t="shared" si="414"/>
        <v>0</v>
      </c>
      <c r="Z2829">
        <f t="shared" si="414"/>
        <v>0</v>
      </c>
      <c r="AA2829">
        <f t="shared" si="414"/>
        <v>0</v>
      </c>
      <c r="AB2829">
        <f t="shared" si="414"/>
        <v>0</v>
      </c>
      <c r="AC2829">
        <f t="shared" si="414"/>
        <v>0</v>
      </c>
      <c r="AD2829">
        <f t="shared" si="414"/>
        <v>0</v>
      </c>
      <c r="AE2829">
        <f t="shared" si="414"/>
        <v>0</v>
      </c>
      <c r="AF2829">
        <f t="shared" si="414"/>
        <v>0</v>
      </c>
      <c r="AG2829">
        <f t="shared" si="414"/>
        <v>0</v>
      </c>
      <c r="AH2829">
        <f t="shared" si="414"/>
        <v>0</v>
      </c>
      <c r="AI2829">
        <f t="shared" si="414"/>
        <v>0</v>
      </c>
    </row>
    <row r="2830" spans="1:35" x14ac:dyDescent="0.25">
      <c r="A2830">
        <v>680</v>
      </c>
      <c r="C2830">
        <f t="shared" ref="C2830:AI2830" si="415">SUMIFS(C$1835:C$2476,$A$1835:$A$2476,$A2830)-SUMIFS(B$1189:B$1832,$A$1189:$A$1832,$A2830)</f>
        <v>0</v>
      </c>
      <c r="D2830">
        <f t="shared" si="415"/>
        <v>0</v>
      </c>
      <c r="E2830">
        <f t="shared" si="415"/>
        <v>0</v>
      </c>
      <c r="F2830">
        <f t="shared" si="415"/>
        <v>0</v>
      </c>
      <c r="G2830">
        <f t="shared" si="415"/>
        <v>0</v>
      </c>
      <c r="H2830">
        <f t="shared" si="415"/>
        <v>0</v>
      </c>
      <c r="I2830">
        <f t="shared" si="415"/>
        <v>0</v>
      </c>
      <c r="J2830">
        <f t="shared" si="415"/>
        <v>0</v>
      </c>
      <c r="K2830">
        <f t="shared" si="415"/>
        <v>0</v>
      </c>
      <c r="L2830">
        <f t="shared" si="415"/>
        <v>0</v>
      </c>
      <c r="M2830">
        <f t="shared" si="415"/>
        <v>0</v>
      </c>
      <c r="N2830">
        <f t="shared" si="415"/>
        <v>0</v>
      </c>
      <c r="O2830">
        <f t="shared" si="415"/>
        <v>0</v>
      </c>
      <c r="P2830">
        <f t="shared" si="415"/>
        <v>0</v>
      </c>
      <c r="Q2830">
        <f t="shared" si="415"/>
        <v>0</v>
      </c>
      <c r="R2830">
        <f t="shared" si="415"/>
        <v>0</v>
      </c>
      <c r="S2830">
        <f t="shared" si="415"/>
        <v>0</v>
      </c>
      <c r="T2830">
        <f t="shared" si="415"/>
        <v>0</v>
      </c>
      <c r="U2830">
        <f t="shared" si="415"/>
        <v>0</v>
      </c>
      <c r="V2830">
        <f t="shared" si="415"/>
        <v>0</v>
      </c>
      <c r="W2830">
        <f t="shared" si="415"/>
        <v>0</v>
      </c>
      <c r="X2830">
        <f t="shared" si="415"/>
        <v>0</v>
      </c>
      <c r="Y2830">
        <f t="shared" si="415"/>
        <v>0</v>
      </c>
      <c r="Z2830">
        <f t="shared" si="415"/>
        <v>0</v>
      </c>
      <c r="AA2830">
        <f t="shared" si="415"/>
        <v>0</v>
      </c>
      <c r="AB2830">
        <f t="shared" si="415"/>
        <v>0</v>
      </c>
      <c r="AC2830">
        <f t="shared" si="415"/>
        <v>0</v>
      </c>
      <c r="AD2830">
        <f t="shared" si="415"/>
        <v>0</v>
      </c>
      <c r="AE2830">
        <f t="shared" si="415"/>
        <v>0</v>
      </c>
      <c r="AF2830">
        <f t="shared" si="415"/>
        <v>0</v>
      </c>
      <c r="AG2830">
        <f t="shared" si="415"/>
        <v>0</v>
      </c>
      <c r="AH2830">
        <f t="shared" si="415"/>
        <v>0</v>
      </c>
      <c r="AI2830">
        <f t="shared" si="415"/>
        <v>0</v>
      </c>
    </row>
    <row r="2831" spans="1:35" x14ac:dyDescent="0.25">
      <c r="A2831">
        <v>681</v>
      </c>
      <c r="C2831">
        <f t="shared" ref="C2831:AI2831" si="416">SUMIFS(C$1835:C$2476,$A$1835:$A$2476,$A2831)-SUMIFS(B$1189:B$1832,$A$1189:$A$1832,$A2831)</f>
        <v>0</v>
      </c>
      <c r="D2831">
        <f t="shared" si="416"/>
        <v>0</v>
      </c>
      <c r="E2831">
        <f t="shared" si="416"/>
        <v>0</v>
      </c>
      <c r="F2831">
        <f t="shared" si="416"/>
        <v>0</v>
      </c>
      <c r="G2831">
        <f t="shared" si="416"/>
        <v>0</v>
      </c>
      <c r="H2831">
        <f t="shared" si="416"/>
        <v>0</v>
      </c>
      <c r="I2831">
        <f t="shared" si="416"/>
        <v>0</v>
      </c>
      <c r="J2831">
        <f t="shared" si="416"/>
        <v>0</v>
      </c>
      <c r="K2831">
        <f t="shared" si="416"/>
        <v>0</v>
      </c>
      <c r="L2831">
        <f t="shared" si="416"/>
        <v>0</v>
      </c>
      <c r="M2831">
        <f t="shared" si="416"/>
        <v>0</v>
      </c>
      <c r="N2831">
        <f t="shared" si="416"/>
        <v>0</v>
      </c>
      <c r="O2831">
        <f t="shared" si="416"/>
        <v>0</v>
      </c>
      <c r="P2831">
        <f t="shared" si="416"/>
        <v>0</v>
      </c>
      <c r="Q2831">
        <f t="shared" si="416"/>
        <v>0</v>
      </c>
      <c r="R2831">
        <f t="shared" si="416"/>
        <v>0</v>
      </c>
      <c r="S2831">
        <f t="shared" si="416"/>
        <v>0</v>
      </c>
      <c r="T2831">
        <f t="shared" si="416"/>
        <v>0</v>
      </c>
      <c r="U2831">
        <f t="shared" si="416"/>
        <v>0</v>
      </c>
      <c r="V2831">
        <f t="shared" si="416"/>
        <v>0</v>
      </c>
      <c r="W2831">
        <f t="shared" si="416"/>
        <v>0</v>
      </c>
      <c r="X2831">
        <f t="shared" si="416"/>
        <v>0</v>
      </c>
      <c r="Y2831">
        <f t="shared" si="416"/>
        <v>0</v>
      </c>
      <c r="Z2831">
        <f t="shared" si="416"/>
        <v>0</v>
      </c>
      <c r="AA2831">
        <f t="shared" si="416"/>
        <v>0</v>
      </c>
      <c r="AB2831">
        <f t="shared" si="416"/>
        <v>0</v>
      </c>
      <c r="AC2831">
        <f t="shared" si="416"/>
        <v>0</v>
      </c>
      <c r="AD2831">
        <f t="shared" si="416"/>
        <v>0</v>
      </c>
      <c r="AE2831">
        <f t="shared" si="416"/>
        <v>0</v>
      </c>
      <c r="AF2831">
        <f t="shared" si="416"/>
        <v>0</v>
      </c>
      <c r="AG2831">
        <f t="shared" si="416"/>
        <v>0</v>
      </c>
      <c r="AH2831">
        <f t="shared" si="416"/>
        <v>0</v>
      </c>
      <c r="AI2831">
        <f t="shared" si="416"/>
        <v>0</v>
      </c>
    </row>
    <row r="2832" spans="1:35" x14ac:dyDescent="0.25">
      <c r="A2832">
        <v>684</v>
      </c>
      <c r="C2832">
        <f t="shared" ref="C2832:AI2832" si="417">SUMIFS(C$1835:C$2476,$A$1835:$A$2476,$A2832)-SUMIFS(B$1189:B$1832,$A$1189:$A$1832,$A2832)</f>
        <v>0</v>
      </c>
      <c r="D2832">
        <f t="shared" si="417"/>
        <v>0</v>
      </c>
      <c r="E2832">
        <f t="shared" si="417"/>
        <v>0</v>
      </c>
      <c r="F2832">
        <f t="shared" si="417"/>
        <v>0</v>
      </c>
      <c r="G2832">
        <f t="shared" si="417"/>
        <v>0</v>
      </c>
      <c r="H2832">
        <f t="shared" si="417"/>
        <v>0</v>
      </c>
      <c r="I2832">
        <f t="shared" si="417"/>
        <v>0</v>
      </c>
      <c r="J2832">
        <f t="shared" si="417"/>
        <v>0</v>
      </c>
      <c r="K2832">
        <f t="shared" si="417"/>
        <v>0</v>
      </c>
      <c r="L2832">
        <f t="shared" si="417"/>
        <v>0</v>
      </c>
      <c r="M2832">
        <f t="shared" si="417"/>
        <v>0</v>
      </c>
      <c r="N2832">
        <f t="shared" si="417"/>
        <v>0</v>
      </c>
      <c r="O2832">
        <f t="shared" si="417"/>
        <v>0</v>
      </c>
      <c r="P2832">
        <f t="shared" si="417"/>
        <v>0</v>
      </c>
      <c r="Q2832">
        <f t="shared" si="417"/>
        <v>0</v>
      </c>
      <c r="R2832">
        <f t="shared" si="417"/>
        <v>0</v>
      </c>
      <c r="S2832">
        <f t="shared" si="417"/>
        <v>0</v>
      </c>
      <c r="T2832">
        <f t="shared" si="417"/>
        <v>0</v>
      </c>
      <c r="U2832">
        <f t="shared" si="417"/>
        <v>0</v>
      </c>
      <c r="V2832">
        <f t="shared" si="417"/>
        <v>0</v>
      </c>
      <c r="W2832">
        <f t="shared" si="417"/>
        <v>0</v>
      </c>
      <c r="X2832">
        <f t="shared" si="417"/>
        <v>0</v>
      </c>
      <c r="Y2832">
        <f t="shared" si="417"/>
        <v>0</v>
      </c>
      <c r="Z2832">
        <f t="shared" si="417"/>
        <v>0</v>
      </c>
      <c r="AA2832">
        <f t="shared" si="417"/>
        <v>0</v>
      </c>
      <c r="AB2832">
        <f t="shared" si="417"/>
        <v>0</v>
      </c>
      <c r="AC2832">
        <f t="shared" si="417"/>
        <v>0</v>
      </c>
      <c r="AD2832">
        <f t="shared" si="417"/>
        <v>0</v>
      </c>
      <c r="AE2832">
        <f t="shared" si="417"/>
        <v>0</v>
      </c>
      <c r="AF2832">
        <f t="shared" si="417"/>
        <v>0</v>
      </c>
      <c r="AG2832">
        <f t="shared" si="417"/>
        <v>0</v>
      </c>
      <c r="AH2832">
        <f t="shared" si="417"/>
        <v>0</v>
      </c>
      <c r="AI2832">
        <f t="shared" si="417"/>
        <v>0</v>
      </c>
    </row>
    <row r="2833" spans="1:35" x14ac:dyDescent="0.25">
      <c r="A2833">
        <v>685</v>
      </c>
      <c r="C2833">
        <f t="shared" ref="C2833:AI2833" si="418">SUMIFS(C$1835:C$2476,$A$1835:$A$2476,$A2833)-SUMIFS(B$1189:B$1832,$A$1189:$A$1832,$A2833)</f>
        <v>0</v>
      </c>
      <c r="D2833">
        <f t="shared" si="418"/>
        <v>0</v>
      </c>
      <c r="E2833">
        <f t="shared" si="418"/>
        <v>0</v>
      </c>
      <c r="F2833">
        <f t="shared" si="418"/>
        <v>0</v>
      </c>
      <c r="G2833">
        <f t="shared" si="418"/>
        <v>0</v>
      </c>
      <c r="H2833">
        <f t="shared" si="418"/>
        <v>0</v>
      </c>
      <c r="I2833">
        <f t="shared" si="418"/>
        <v>0</v>
      </c>
      <c r="J2833">
        <f t="shared" si="418"/>
        <v>0</v>
      </c>
      <c r="K2833">
        <f t="shared" si="418"/>
        <v>0</v>
      </c>
      <c r="L2833">
        <f t="shared" si="418"/>
        <v>0</v>
      </c>
      <c r="M2833">
        <f t="shared" si="418"/>
        <v>0</v>
      </c>
      <c r="N2833">
        <f t="shared" si="418"/>
        <v>0</v>
      </c>
      <c r="O2833">
        <f t="shared" si="418"/>
        <v>0</v>
      </c>
      <c r="P2833">
        <f t="shared" si="418"/>
        <v>0</v>
      </c>
      <c r="Q2833">
        <f t="shared" si="418"/>
        <v>0</v>
      </c>
      <c r="R2833">
        <f t="shared" si="418"/>
        <v>0</v>
      </c>
      <c r="S2833">
        <f t="shared" si="418"/>
        <v>0</v>
      </c>
      <c r="T2833">
        <f t="shared" si="418"/>
        <v>0</v>
      </c>
      <c r="U2833">
        <f t="shared" si="418"/>
        <v>0</v>
      </c>
      <c r="V2833">
        <f t="shared" si="418"/>
        <v>0</v>
      </c>
      <c r="W2833">
        <f t="shared" si="418"/>
        <v>0</v>
      </c>
      <c r="X2833">
        <f t="shared" si="418"/>
        <v>0</v>
      </c>
      <c r="Y2833">
        <f t="shared" si="418"/>
        <v>0</v>
      </c>
      <c r="Z2833">
        <f t="shared" si="418"/>
        <v>0</v>
      </c>
      <c r="AA2833">
        <f t="shared" si="418"/>
        <v>0</v>
      </c>
      <c r="AB2833">
        <f t="shared" si="418"/>
        <v>0</v>
      </c>
      <c r="AC2833">
        <f t="shared" si="418"/>
        <v>0</v>
      </c>
      <c r="AD2833">
        <f t="shared" si="418"/>
        <v>0</v>
      </c>
      <c r="AE2833">
        <f t="shared" si="418"/>
        <v>0</v>
      </c>
      <c r="AF2833">
        <f t="shared" si="418"/>
        <v>0</v>
      </c>
      <c r="AG2833">
        <f t="shared" si="418"/>
        <v>0</v>
      </c>
      <c r="AH2833">
        <f t="shared" si="418"/>
        <v>0</v>
      </c>
      <c r="AI2833">
        <f t="shared" si="418"/>
        <v>0</v>
      </c>
    </row>
    <row r="2834" spans="1:35" x14ac:dyDescent="0.25">
      <c r="A2834">
        <v>687</v>
      </c>
      <c r="C2834">
        <f t="shared" ref="C2834:AI2834" si="419">SUMIFS(C$1835:C$2476,$A$1835:$A$2476,$A2834)-SUMIFS(B$1189:B$1832,$A$1189:$A$1832,$A2834)</f>
        <v>0</v>
      </c>
      <c r="D2834">
        <f t="shared" si="419"/>
        <v>0</v>
      </c>
      <c r="E2834">
        <f t="shared" si="419"/>
        <v>0</v>
      </c>
      <c r="F2834">
        <f t="shared" si="419"/>
        <v>0</v>
      </c>
      <c r="G2834">
        <f t="shared" si="419"/>
        <v>0</v>
      </c>
      <c r="H2834">
        <f t="shared" si="419"/>
        <v>0</v>
      </c>
      <c r="I2834">
        <f t="shared" si="419"/>
        <v>0</v>
      </c>
      <c r="J2834">
        <f t="shared" si="419"/>
        <v>0</v>
      </c>
      <c r="K2834">
        <f t="shared" si="419"/>
        <v>0</v>
      </c>
      <c r="L2834">
        <f t="shared" si="419"/>
        <v>0</v>
      </c>
      <c r="M2834">
        <f t="shared" si="419"/>
        <v>0</v>
      </c>
      <c r="N2834">
        <f t="shared" si="419"/>
        <v>0</v>
      </c>
      <c r="O2834">
        <f t="shared" si="419"/>
        <v>0</v>
      </c>
      <c r="P2834">
        <f t="shared" si="419"/>
        <v>0</v>
      </c>
      <c r="Q2834">
        <f t="shared" si="419"/>
        <v>0</v>
      </c>
      <c r="R2834">
        <f t="shared" si="419"/>
        <v>0</v>
      </c>
      <c r="S2834">
        <f t="shared" si="419"/>
        <v>0</v>
      </c>
      <c r="T2834">
        <f t="shared" si="419"/>
        <v>0</v>
      </c>
      <c r="U2834">
        <f t="shared" si="419"/>
        <v>0</v>
      </c>
      <c r="V2834">
        <f t="shared" si="419"/>
        <v>0</v>
      </c>
      <c r="W2834">
        <f t="shared" si="419"/>
        <v>0</v>
      </c>
      <c r="X2834">
        <f t="shared" si="419"/>
        <v>0</v>
      </c>
      <c r="Y2834">
        <f t="shared" si="419"/>
        <v>0</v>
      </c>
      <c r="Z2834">
        <f t="shared" si="419"/>
        <v>0</v>
      </c>
      <c r="AA2834">
        <f t="shared" si="419"/>
        <v>0</v>
      </c>
      <c r="AB2834">
        <f t="shared" si="419"/>
        <v>0</v>
      </c>
      <c r="AC2834">
        <f t="shared" si="419"/>
        <v>0</v>
      </c>
      <c r="AD2834">
        <f t="shared" si="419"/>
        <v>0</v>
      </c>
      <c r="AE2834">
        <f t="shared" si="419"/>
        <v>0</v>
      </c>
      <c r="AF2834">
        <f t="shared" si="419"/>
        <v>0</v>
      </c>
      <c r="AG2834">
        <f t="shared" si="419"/>
        <v>0</v>
      </c>
      <c r="AH2834">
        <f t="shared" si="419"/>
        <v>0</v>
      </c>
      <c r="AI2834">
        <f t="shared" si="419"/>
        <v>0</v>
      </c>
    </row>
    <row r="2835" spans="1:35" x14ac:dyDescent="0.25">
      <c r="A2835">
        <v>689</v>
      </c>
      <c r="C2835">
        <f t="shared" ref="C2835:AI2835" si="420">SUMIFS(C$1835:C$2476,$A$1835:$A$2476,$A2835)-SUMIFS(B$1189:B$1832,$A$1189:$A$1832,$A2835)</f>
        <v>0</v>
      </c>
      <c r="D2835">
        <f t="shared" si="420"/>
        <v>0</v>
      </c>
      <c r="E2835">
        <f t="shared" si="420"/>
        <v>0</v>
      </c>
      <c r="F2835">
        <f t="shared" si="420"/>
        <v>0</v>
      </c>
      <c r="G2835">
        <f t="shared" si="420"/>
        <v>0</v>
      </c>
      <c r="H2835">
        <f t="shared" si="420"/>
        <v>0</v>
      </c>
      <c r="I2835">
        <f t="shared" si="420"/>
        <v>0</v>
      </c>
      <c r="J2835">
        <f t="shared" si="420"/>
        <v>0</v>
      </c>
      <c r="K2835">
        <f t="shared" si="420"/>
        <v>0</v>
      </c>
      <c r="L2835">
        <f t="shared" si="420"/>
        <v>0</v>
      </c>
      <c r="M2835">
        <f t="shared" si="420"/>
        <v>0</v>
      </c>
      <c r="N2835">
        <f t="shared" si="420"/>
        <v>0</v>
      </c>
      <c r="O2835">
        <f t="shared" si="420"/>
        <v>0</v>
      </c>
      <c r="P2835">
        <f t="shared" si="420"/>
        <v>0</v>
      </c>
      <c r="Q2835">
        <f t="shared" si="420"/>
        <v>0</v>
      </c>
      <c r="R2835">
        <f t="shared" si="420"/>
        <v>0</v>
      </c>
      <c r="S2835">
        <f t="shared" si="420"/>
        <v>0</v>
      </c>
      <c r="T2835">
        <f t="shared" si="420"/>
        <v>0</v>
      </c>
      <c r="U2835">
        <f t="shared" si="420"/>
        <v>0</v>
      </c>
      <c r="V2835">
        <f t="shared" si="420"/>
        <v>0</v>
      </c>
      <c r="W2835">
        <f t="shared" si="420"/>
        <v>0</v>
      </c>
      <c r="X2835">
        <f t="shared" si="420"/>
        <v>0</v>
      </c>
      <c r="Y2835">
        <f t="shared" si="420"/>
        <v>0</v>
      </c>
      <c r="Z2835">
        <f t="shared" si="420"/>
        <v>0</v>
      </c>
      <c r="AA2835">
        <f t="shared" si="420"/>
        <v>0</v>
      </c>
      <c r="AB2835">
        <f t="shared" si="420"/>
        <v>0</v>
      </c>
      <c r="AC2835">
        <f t="shared" si="420"/>
        <v>0</v>
      </c>
      <c r="AD2835">
        <f t="shared" si="420"/>
        <v>0</v>
      </c>
      <c r="AE2835">
        <f t="shared" si="420"/>
        <v>0</v>
      </c>
      <c r="AF2835">
        <f t="shared" si="420"/>
        <v>0</v>
      </c>
      <c r="AG2835">
        <f t="shared" si="420"/>
        <v>0</v>
      </c>
      <c r="AH2835">
        <f t="shared" si="420"/>
        <v>0</v>
      </c>
      <c r="AI2835">
        <f t="shared" si="420"/>
        <v>0</v>
      </c>
    </row>
    <row r="2836" spans="1:35" x14ac:dyDescent="0.25">
      <c r="A2836">
        <v>690</v>
      </c>
      <c r="C2836">
        <f t="shared" ref="C2836:AI2836" si="421">SUMIFS(C$1835:C$2476,$A$1835:$A$2476,$A2836)-SUMIFS(B$1189:B$1832,$A$1189:$A$1832,$A2836)</f>
        <v>0</v>
      </c>
      <c r="D2836">
        <f t="shared" si="421"/>
        <v>0</v>
      </c>
      <c r="E2836">
        <f t="shared" si="421"/>
        <v>0</v>
      </c>
      <c r="F2836">
        <f t="shared" si="421"/>
        <v>0</v>
      </c>
      <c r="G2836">
        <f t="shared" si="421"/>
        <v>0</v>
      </c>
      <c r="H2836">
        <f t="shared" si="421"/>
        <v>0</v>
      </c>
      <c r="I2836">
        <f t="shared" si="421"/>
        <v>0</v>
      </c>
      <c r="J2836">
        <f t="shared" si="421"/>
        <v>0</v>
      </c>
      <c r="K2836">
        <f t="shared" si="421"/>
        <v>0</v>
      </c>
      <c r="L2836">
        <f t="shared" si="421"/>
        <v>0</v>
      </c>
      <c r="M2836">
        <f t="shared" si="421"/>
        <v>0</v>
      </c>
      <c r="N2836">
        <f t="shared" si="421"/>
        <v>0</v>
      </c>
      <c r="O2836">
        <f t="shared" si="421"/>
        <v>0</v>
      </c>
      <c r="P2836">
        <f t="shared" si="421"/>
        <v>0</v>
      </c>
      <c r="Q2836">
        <f t="shared" si="421"/>
        <v>0</v>
      </c>
      <c r="R2836">
        <f t="shared" si="421"/>
        <v>0</v>
      </c>
      <c r="S2836">
        <f t="shared" si="421"/>
        <v>0</v>
      </c>
      <c r="T2836">
        <f t="shared" si="421"/>
        <v>0</v>
      </c>
      <c r="U2836">
        <f t="shared" si="421"/>
        <v>0</v>
      </c>
      <c r="V2836">
        <f t="shared" si="421"/>
        <v>0</v>
      </c>
      <c r="W2836">
        <f t="shared" si="421"/>
        <v>0</v>
      </c>
      <c r="X2836">
        <f t="shared" si="421"/>
        <v>0</v>
      </c>
      <c r="Y2836">
        <f t="shared" si="421"/>
        <v>0</v>
      </c>
      <c r="Z2836">
        <f t="shared" si="421"/>
        <v>0</v>
      </c>
      <c r="AA2836">
        <f t="shared" si="421"/>
        <v>0</v>
      </c>
      <c r="AB2836">
        <f t="shared" si="421"/>
        <v>0</v>
      </c>
      <c r="AC2836">
        <f t="shared" si="421"/>
        <v>0</v>
      </c>
      <c r="AD2836">
        <f t="shared" si="421"/>
        <v>0</v>
      </c>
      <c r="AE2836">
        <f t="shared" si="421"/>
        <v>0</v>
      </c>
      <c r="AF2836">
        <f t="shared" si="421"/>
        <v>0</v>
      </c>
      <c r="AG2836">
        <f t="shared" si="421"/>
        <v>0</v>
      </c>
      <c r="AH2836">
        <f t="shared" si="421"/>
        <v>0</v>
      </c>
      <c r="AI2836">
        <f t="shared" si="421"/>
        <v>0</v>
      </c>
    </row>
    <row r="2837" spans="1:35" x14ac:dyDescent="0.25">
      <c r="A2837">
        <v>691</v>
      </c>
      <c r="C2837">
        <f t="shared" ref="C2837:AI2837" si="422">SUMIFS(C$1835:C$2476,$A$1835:$A$2476,$A2837)-SUMIFS(B$1189:B$1832,$A$1189:$A$1832,$A2837)</f>
        <v>0</v>
      </c>
      <c r="D2837">
        <f t="shared" si="422"/>
        <v>0</v>
      </c>
      <c r="E2837">
        <f t="shared" si="422"/>
        <v>0</v>
      </c>
      <c r="F2837">
        <f t="shared" si="422"/>
        <v>0</v>
      </c>
      <c r="G2837">
        <f t="shared" si="422"/>
        <v>0</v>
      </c>
      <c r="H2837">
        <f t="shared" si="422"/>
        <v>0</v>
      </c>
      <c r="I2837">
        <f t="shared" si="422"/>
        <v>0</v>
      </c>
      <c r="J2837">
        <f t="shared" si="422"/>
        <v>0</v>
      </c>
      <c r="K2837">
        <f t="shared" si="422"/>
        <v>0</v>
      </c>
      <c r="L2837">
        <f t="shared" si="422"/>
        <v>0</v>
      </c>
      <c r="M2837">
        <f t="shared" si="422"/>
        <v>0</v>
      </c>
      <c r="N2837">
        <f t="shared" si="422"/>
        <v>0</v>
      </c>
      <c r="O2837">
        <f t="shared" si="422"/>
        <v>0</v>
      </c>
      <c r="P2837">
        <f t="shared" si="422"/>
        <v>0</v>
      </c>
      <c r="Q2837">
        <f t="shared" si="422"/>
        <v>0</v>
      </c>
      <c r="R2837">
        <f t="shared" si="422"/>
        <v>0</v>
      </c>
      <c r="S2837">
        <f t="shared" si="422"/>
        <v>0</v>
      </c>
      <c r="T2837">
        <f t="shared" si="422"/>
        <v>0</v>
      </c>
      <c r="U2837">
        <f t="shared" si="422"/>
        <v>0</v>
      </c>
      <c r="V2837">
        <f t="shared" si="422"/>
        <v>0</v>
      </c>
      <c r="W2837">
        <f t="shared" si="422"/>
        <v>0</v>
      </c>
      <c r="X2837">
        <f t="shared" si="422"/>
        <v>0</v>
      </c>
      <c r="Y2837">
        <f t="shared" si="422"/>
        <v>0</v>
      </c>
      <c r="Z2837">
        <f t="shared" si="422"/>
        <v>0</v>
      </c>
      <c r="AA2837">
        <f t="shared" si="422"/>
        <v>0</v>
      </c>
      <c r="AB2837">
        <f t="shared" si="422"/>
        <v>0</v>
      </c>
      <c r="AC2837">
        <f t="shared" si="422"/>
        <v>0</v>
      </c>
      <c r="AD2837">
        <f t="shared" si="422"/>
        <v>0</v>
      </c>
      <c r="AE2837">
        <f t="shared" si="422"/>
        <v>0</v>
      </c>
      <c r="AF2837">
        <f t="shared" si="422"/>
        <v>0</v>
      </c>
      <c r="AG2837">
        <f t="shared" si="422"/>
        <v>0</v>
      </c>
      <c r="AH2837">
        <f t="shared" si="422"/>
        <v>0</v>
      </c>
      <c r="AI2837">
        <f t="shared" si="422"/>
        <v>0</v>
      </c>
    </row>
    <row r="2838" spans="1:35" x14ac:dyDescent="0.25">
      <c r="A2838">
        <v>693</v>
      </c>
      <c r="C2838">
        <f t="shared" ref="C2838:AI2838" si="423">SUMIFS(C$1835:C$2476,$A$1835:$A$2476,$A2838)-SUMIFS(B$1189:B$1832,$A$1189:$A$1832,$A2838)</f>
        <v>0</v>
      </c>
      <c r="D2838">
        <f t="shared" si="423"/>
        <v>0</v>
      </c>
      <c r="E2838">
        <f t="shared" si="423"/>
        <v>0</v>
      </c>
      <c r="F2838">
        <f t="shared" si="423"/>
        <v>0</v>
      </c>
      <c r="G2838">
        <f t="shared" si="423"/>
        <v>0</v>
      </c>
      <c r="H2838">
        <f t="shared" si="423"/>
        <v>0</v>
      </c>
      <c r="I2838">
        <f t="shared" si="423"/>
        <v>0</v>
      </c>
      <c r="J2838">
        <f t="shared" si="423"/>
        <v>0</v>
      </c>
      <c r="K2838">
        <f t="shared" si="423"/>
        <v>0</v>
      </c>
      <c r="L2838">
        <f t="shared" si="423"/>
        <v>0</v>
      </c>
      <c r="M2838">
        <f t="shared" si="423"/>
        <v>0</v>
      </c>
      <c r="N2838">
        <f t="shared" si="423"/>
        <v>0</v>
      </c>
      <c r="O2838">
        <f t="shared" si="423"/>
        <v>0</v>
      </c>
      <c r="P2838">
        <f t="shared" si="423"/>
        <v>0</v>
      </c>
      <c r="Q2838">
        <f t="shared" si="423"/>
        <v>0</v>
      </c>
      <c r="R2838">
        <f t="shared" si="423"/>
        <v>0</v>
      </c>
      <c r="S2838">
        <f t="shared" si="423"/>
        <v>0</v>
      </c>
      <c r="T2838">
        <f t="shared" si="423"/>
        <v>0</v>
      </c>
      <c r="U2838">
        <f t="shared" si="423"/>
        <v>0</v>
      </c>
      <c r="V2838">
        <f t="shared" si="423"/>
        <v>0</v>
      </c>
      <c r="W2838">
        <f t="shared" si="423"/>
        <v>0</v>
      </c>
      <c r="X2838">
        <f t="shared" si="423"/>
        <v>0</v>
      </c>
      <c r="Y2838">
        <f t="shared" si="423"/>
        <v>0</v>
      </c>
      <c r="Z2838">
        <f t="shared" si="423"/>
        <v>0</v>
      </c>
      <c r="AA2838">
        <f t="shared" si="423"/>
        <v>0</v>
      </c>
      <c r="AB2838">
        <f t="shared" si="423"/>
        <v>0</v>
      </c>
      <c r="AC2838">
        <f t="shared" si="423"/>
        <v>0</v>
      </c>
      <c r="AD2838">
        <f t="shared" si="423"/>
        <v>0</v>
      </c>
      <c r="AE2838">
        <f t="shared" si="423"/>
        <v>0</v>
      </c>
      <c r="AF2838">
        <f t="shared" si="423"/>
        <v>0</v>
      </c>
      <c r="AG2838">
        <f t="shared" si="423"/>
        <v>0</v>
      </c>
      <c r="AH2838">
        <f t="shared" si="423"/>
        <v>0</v>
      </c>
      <c r="AI2838">
        <f t="shared" si="423"/>
        <v>0</v>
      </c>
    </row>
    <row r="2839" spans="1:35" x14ac:dyDescent="0.25">
      <c r="A2839">
        <v>694</v>
      </c>
      <c r="C2839">
        <f t="shared" ref="C2839:AI2839" si="424">SUMIFS(C$1835:C$2476,$A$1835:$A$2476,$A2839)-SUMIFS(B$1189:B$1832,$A$1189:$A$1832,$A2839)</f>
        <v>0</v>
      </c>
      <c r="D2839">
        <f t="shared" si="424"/>
        <v>0</v>
      </c>
      <c r="E2839">
        <f t="shared" si="424"/>
        <v>0</v>
      </c>
      <c r="F2839">
        <f t="shared" si="424"/>
        <v>0</v>
      </c>
      <c r="G2839">
        <f t="shared" si="424"/>
        <v>0</v>
      </c>
      <c r="H2839">
        <f t="shared" si="424"/>
        <v>0</v>
      </c>
      <c r="I2839">
        <f t="shared" si="424"/>
        <v>0</v>
      </c>
      <c r="J2839">
        <f t="shared" si="424"/>
        <v>0</v>
      </c>
      <c r="K2839">
        <f t="shared" si="424"/>
        <v>0</v>
      </c>
      <c r="L2839">
        <f t="shared" si="424"/>
        <v>0</v>
      </c>
      <c r="M2839">
        <f t="shared" si="424"/>
        <v>0</v>
      </c>
      <c r="N2839">
        <f t="shared" si="424"/>
        <v>0</v>
      </c>
      <c r="O2839">
        <f t="shared" si="424"/>
        <v>0</v>
      </c>
      <c r="P2839">
        <f t="shared" si="424"/>
        <v>0</v>
      </c>
      <c r="Q2839">
        <f t="shared" si="424"/>
        <v>0</v>
      </c>
      <c r="R2839">
        <f t="shared" si="424"/>
        <v>0</v>
      </c>
      <c r="S2839">
        <f t="shared" si="424"/>
        <v>0</v>
      </c>
      <c r="T2839">
        <f t="shared" si="424"/>
        <v>0</v>
      </c>
      <c r="U2839">
        <f t="shared" si="424"/>
        <v>0</v>
      </c>
      <c r="V2839">
        <f t="shared" si="424"/>
        <v>0</v>
      </c>
      <c r="W2839">
        <f t="shared" si="424"/>
        <v>0</v>
      </c>
      <c r="X2839">
        <f t="shared" si="424"/>
        <v>0</v>
      </c>
      <c r="Y2839">
        <f t="shared" si="424"/>
        <v>0</v>
      </c>
      <c r="Z2839">
        <f t="shared" si="424"/>
        <v>0</v>
      </c>
      <c r="AA2839">
        <f t="shared" si="424"/>
        <v>0</v>
      </c>
      <c r="AB2839">
        <f t="shared" si="424"/>
        <v>0</v>
      </c>
      <c r="AC2839">
        <f t="shared" si="424"/>
        <v>0</v>
      </c>
      <c r="AD2839">
        <f t="shared" si="424"/>
        <v>0</v>
      </c>
      <c r="AE2839">
        <f t="shared" si="424"/>
        <v>0</v>
      </c>
      <c r="AF2839">
        <f t="shared" si="424"/>
        <v>0</v>
      </c>
      <c r="AG2839">
        <f t="shared" si="424"/>
        <v>0</v>
      </c>
      <c r="AH2839">
        <f t="shared" si="424"/>
        <v>0</v>
      </c>
      <c r="AI2839">
        <f t="shared" si="424"/>
        <v>0</v>
      </c>
    </row>
    <row r="2840" spans="1:35" x14ac:dyDescent="0.25">
      <c r="A2840">
        <v>695</v>
      </c>
      <c r="C2840">
        <f t="shared" ref="C2840:AI2840" si="425">SUMIFS(C$1835:C$2476,$A$1835:$A$2476,$A2840)-SUMIFS(B$1189:B$1832,$A$1189:$A$1832,$A2840)</f>
        <v>0</v>
      </c>
      <c r="D2840">
        <f t="shared" si="425"/>
        <v>0</v>
      </c>
      <c r="E2840">
        <f t="shared" si="425"/>
        <v>0</v>
      </c>
      <c r="F2840">
        <f t="shared" si="425"/>
        <v>0</v>
      </c>
      <c r="G2840">
        <f t="shared" si="425"/>
        <v>0</v>
      </c>
      <c r="H2840">
        <f t="shared" si="425"/>
        <v>0</v>
      </c>
      <c r="I2840">
        <f t="shared" si="425"/>
        <v>0</v>
      </c>
      <c r="J2840">
        <f t="shared" si="425"/>
        <v>0</v>
      </c>
      <c r="K2840">
        <f t="shared" si="425"/>
        <v>0</v>
      </c>
      <c r="L2840">
        <f t="shared" si="425"/>
        <v>0</v>
      </c>
      <c r="M2840">
        <f t="shared" si="425"/>
        <v>0</v>
      </c>
      <c r="N2840">
        <f t="shared" si="425"/>
        <v>0</v>
      </c>
      <c r="O2840">
        <f t="shared" si="425"/>
        <v>0</v>
      </c>
      <c r="P2840">
        <f t="shared" si="425"/>
        <v>0</v>
      </c>
      <c r="Q2840">
        <f t="shared" si="425"/>
        <v>0</v>
      </c>
      <c r="R2840">
        <f t="shared" si="425"/>
        <v>0</v>
      </c>
      <c r="S2840">
        <f t="shared" si="425"/>
        <v>0</v>
      </c>
      <c r="T2840">
        <f t="shared" si="425"/>
        <v>0</v>
      </c>
      <c r="U2840">
        <f t="shared" si="425"/>
        <v>0</v>
      </c>
      <c r="V2840">
        <f t="shared" si="425"/>
        <v>0</v>
      </c>
      <c r="W2840">
        <f t="shared" si="425"/>
        <v>0</v>
      </c>
      <c r="X2840">
        <f t="shared" si="425"/>
        <v>0</v>
      </c>
      <c r="Y2840">
        <f t="shared" si="425"/>
        <v>0</v>
      </c>
      <c r="Z2840">
        <f t="shared" si="425"/>
        <v>0</v>
      </c>
      <c r="AA2840">
        <f t="shared" si="425"/>
        <v>0</v>
      </c>
      <c r="AB2840">
        <f t="shared" si="425"/>
        <v>0</v>
      </c>
      <c r="AC2840">
        <f t="shared" si="425"/>
        <v>0</v>
      </c>
      <c r="AD2840">
        <f t="shared" si="425"/>
        <v>0</v>
      </c>
      <c r="AE2840">
        <f t="shared" si="425"/>
        <v>0</v>
      </c>
      <c r="AF2840">
        <f t="shared" si="425"/>
        <v>0</v>
      </c>
      <c r="AG2840">
        <f t="shared" si="425"/>
        <v>0</v>
      </c>
      <c r="AH2840">
        <f t="shared" si="425"/>
        <v>0</v>
      </c>
      <c r="AI2840">
        <f t="shared" si="425"/>
        <v>0</v>
      </c>
    </row>
    <row r="2841" spans="1:35" x14ac:dyDescent="0.25">
      <c r="A2841">
        <v>696</v>
      </c>
      <c r="C2841">
        <f t="shared" ref="C2841:AI2841" si="426">SUMIFS(C$1835:C$2476,$A$1835:$A$2476,$A2841)-SUMIFS(B$1189:B$1832,$A$1189:$A$1832,$A2841)</f>
        <v>0</v>
      </c>
      <c r="D2841">
        <f t="shared" si="426"/>
        <v>0</v>
      </c>
      <c r="E2841">
        <f t="shared" si="426"/>
        <v>0</v>
      </c>
      <c r="F2841">
        <f t="shared" si="426"/>
        <v>0</v>
      </c>
      <c r="G2841">
        <f t="shared" si="426"/>
        <v>0</v>
      </c>
      <c r="H2841">
        <f t="shared" si="426"/>
        <v>0</v>
      </c>
      <c r="I2841">
        <f t="shared" si="426"/>
        <v>0</v>
      </c>
      <c r="J2841">
        <f t="shared" si="426"/>
        <v>0</v>
      </c>
      <c r="K2841">
        <f t="shared" si="426"/>
        <v>0</v>
      </c>
      <c r="L2841">
        <f t="shared" si="426"/>
        <v>0</v>
      </c>
      <c r="M2841">
        <f t="shared" si="426"/>
        <v>0</v>
      </c>
      <c r="N2841">
        <f t="shared" si="426"/>
        <v>0</v>
      </c>
      <c r="O2841">
        <f t="shared" si="426"/>
        <v>0</v>
      </c>
      <c r="P2841">
        <f t="shared" si="426"/>
        <v>0</v>
      </c>
      <c r="Q2841">
        <f t="shared" si="426"/>
        <v>0</v>
      </c>
      <c r="R2841">
        <f t="shared" si="426"/>
        <v>0</v>
      </c>
      <c r="S2841">
        <f t="shared" si="426"/>
        <v>0</v>
      </c>
      <c r="T2841">
        <f t="shared" si="426"/>
        <v>0</v>
      </c>
      <c r="U2841">
        <f t="shared" si="426"/>
        <v>0</v>
      </c>
      <c r="V2841">
        <f t="shared" si="426"/>
        <v>0</v>
      </c>
      <c r="W2841">
        <f t="shared" si="426"/>
        <v>0</v>
      </c>
      <c r="X2841">
        <f t="shared" si="426"/>
        <v>0</v>
      </c>
      <c r="Y2841">
        <f t="shared" si="426"/>
        <v>0</v>
      </c>
      <c r="Z2841">
        <f t="shared" si="426"/>
        <v>0</v>
      </c>
      <c r="AA2841">
        <f t="shared" si="426"/>
        <v>0</v>
      </c>
      <c r="AB2841">
        <f t="shared" si="426"/>
        <v>0</v>
      </c>
      <c r="AC2841">
        <f t="shared" si="426"/>
        <v>0</v>
      </c>
      <c r="AD2841">
        <f t="shared" si="426"/>
        <v>0</v>
      </c>
      <c r="AE2841">
        <f t="shared" si="426"/>
        <v>0</v>
      </c>
      <c r="AF2841">
        <f t="shared" si="426"/>
        <v>0</v>
      </c>
      <c r="AG2841">
        <f t="shared" si="426"/>
        <v>0</v>
      </c>
      <c r="AH2841">
        <f t="shared" si="426"/>
        <v>0</v>
      </c>
      <c r="AI2841">
        <f t="shared" si="426"/>
        <v>0</v>
      </c>
    </row>
    <row r="2842" spans="1:35" x14ac:dyDescent="0.25">
      <c r="A2842">
        <v>697</v>
      </c>
      <c r="C2842">
        <f t="shared" ref="C2842:AI2842" si="427">SUMIFS(C$1835:C$2476,$A$1835:$A$2476,$A2842)-SUMIFS(B$1189:B$1832,$A$1189:$A$1832,$A2842)</f>
        <v>0</v>
      </c>
      <c r="D2842">
        <f t="shared" si="427"/>
        <v>0</v>
      </c>
      <c r="E2842">
        <f t="shared" si="427"/>
        <v>0</v>
      </c>
      <c r="F2842">
        <f t="shared" si="427"/>
        <v>0</v>
      </c>
      <c r="G2842">
        <f t="shared" si="427"/>
        <v>0</v>
      </c>
      <c r="H2842">
        <f t="shared" si="427"/>
        <v>0</v>
      </c>
      <c r="I2842">
        <f t="shared" si="427"/>
        <v>0</v>
      </c>
      <c r="J2842">
        <f t="shared" si="427"/>
        <v>0</v>
      </c>
      <c r="K2842">
        <f t="shared" si="427"/>
        <v>0</v>
      </c>
      <c r="L2842">
        <f t="shared" si="427"/>
        <v>0</v>
      </c>
      <c r="M2842">
        <f t="shared" si="427"/>
        <v>0</v>
      </c>
      <c r="N2842">
        <f t="shared" si="427"/>
        <v>0</v>
      </c>
      <c r="O2842">
        <f t="shared" si="427"/>
        <v>0</v>
      </c>
      <c r="P2842">
        <f t="shared" si="427"/>
        <v>0</v>
      </c>
      <c r="Q2842">
        <f t="shared" si="427"/>
        <v>0</v>
      </c>
      <c r="R2842">
        <f t="shared" si="427"/>
        <v>0</v>
      </c>
      <c r="S2842">
        <f t="shared" si="427"/>
        <v>0</v>
      </c>
      <c r="T2842">
        <f t="shared" si="427"/>
        <v>0</v>
      </c>
      <c r="U2842">
        <f t="shared" si="427"/>
        <v>0</v>
      </c>
      <c r="V2842">
        <f t="shared" si="427"/>
        <v>0</v>
      </c>
      <c r="W2842">
        <f t="shared" si="427"/>
        <v>0</v>
      </c>
      <c r="X2842">
        <f t="shared" si="427"/>
        <v>0</v>
      </c>
      <c r="Y2842">
        <f t="shared" si="427"/>
        <v>0</v>
      </c>
      <c r="Z2842">
        <f t="shared" si="427"/>
        <v>0</v>
      </c>
      <c r="AA2842">
        <f t="shared" si="427"/>
        <v>0</v>
      </c>
      <c r="AB2842">
        <f t="shared" si="427"/>
        <v>0</v>
      </c>
      <c r="AC2842">
        <f t="shared" si="427"/>
        <v>0</v>
      </c>
      <c r="AD2842">
        <f t="shared" si="427"/>
        <v>0</v>
      </c>
      <c r="AE2842">
        <f t="shared" si="427"/>
        <v>0</v>
      </c>
      <c r="AF2842">
        <f t="shared" si="427"/>
        <v>0</v>
      </c>
      <c r="AG2842">
        <f t="shared" si="427"/>
        <v>0</v>
      </c>
      <c r="AH2842">
        <f t="shared" si="427"/>
        <v>0</v>
      </c>
      <c r="AI2842">
        <f t="shared" si="427"/>
        <v>0</v>
      </c>
    </row>
    <row r="2843" spans="1:35" x14ac:dyDescent="0.25">
      <c r="A2843">
        <v>698</v>
      </c>
      <c r="C2843">
        <f t="shared" ref="C2843:AI2843" si="428">SUMIFS(C$1835:C$2476,$A$1835:$A$2476,$A2843)-SUMIFS(B$1189:B$1832,$A$1189:$A$1832,$A2843)</f>
        <v>0</v>
      </c>
      <c r="D2843">
        <f t="shared" si="428"/>
        <v>0</v>
      </c>
      <c r="E2843">
        <f t="shared" si="428"/>
        <v>0</v>
      </c>
      <c r="F2843">
        <f t="shared" si="428"/>
        <v>0</v>
      </c>
      <c r="G2843">
        <f t="shared" si="428"/>
        <v>0</v>
      </c>
      <c r="H2843">
        <f t="shared" si="428"/>
        <v>0</v>
      </c>
      <c r="I2843">
        <f t="shared" si="428"/>
        <v>0</v>
      </c>
      <c r="J2843">
        <f t="shared" si="428"/>
        <v>0</v>
      </c>
      <c r="K2843">
        <f t="shared" si="428"/>
        <v>0</v>
      </c>
      <c r="L2843">
        <f t="shared" si="428"/>
        <v>0</v>
      </c>
      <c r="M2843">
        <f t="shared" si="428"/>
        <v>0</v>
      </c>
      <c r="N2843">
        <f t="shared" si="428"/>
        <v>0</v>
      </c>
      <c r="O2843">
        <f t="shared" si="428"/>
        <v>0</v>
      </c>
      <c r="P2843">
        <f t="shared" si="428"/>
        <v>0</v>
      </c>
      <c r="Q2843">
        <f t="shared" si="428"/>
        <v>0</v>
      </c>
      <c r="R2843">
        <f t="shared" si="428"/>
        <v>0</v>
      </c>
      <c r="S2843">
        <f t="shared" si="428"/>
        <v>0</v>
      </c>
      <c r="T2843">
        <f t="shared" si="428"/>
        <v>0</v>
      </c>
      <c r="U2843">
        <f t="shared" si="428"/>
        <v>0</v>
      </c>
      <c r="V2843">
        <f t="shared" si="428"/>
        <v>0</v>
      </c>
      <c r="W2843">
        <f t="shared" si="428"/>
        <v>0</v>
      </c>
      <c r="X2843">
        <f t="shared" si="428"/>
        <v>0</v>
      </c>
      <c r="Y2843">
        <f t="shared" si="428"/>
        <v>0</v>
      </c>
      <c r="Z2843">
        <f t="shared" si="428"/>
        <v>0</v>
      </c>
      <c r="AA2843">
        <f t="shared" si="428"/>
        <v>0</v>
      </c>
      <c r="AB2843">
        <f t="shared" si="428"/>
        <v>0</v>
      </c>
      <c r="AC2843">
        <f t="shared" si="428"/>
        <v>0</v>
      </c>
      <c r="AD2843">
        <f t="shared" si="428"/>
        <v>0</v>
      </c>
      <c r="AE2843">
        <f t="shared" si="428"/>
        <v>0</v>
      </c>
      <c r="AF2843">
        <f t="shared" si="428"/>
        <v>0</v>
      </c>
      <c r="AG2843">
        <f t="shared" si="428"/>
        <v>0</v>
      </c>
      <c r="AH2843">
        <f t="shared" si="428"/>
        <v>0</v>
      </c>
      <c r="AI2843">
        <f t="shared" si="428"/>
        <v>0</v>
      </c>
    </row>
    <row r="2844" spans="1:35" x14ac:dyDescent="0.25">
      <c r="A2844">
        <v>699</v>
      </c>
      <c r="C2844">
        <f t="shared" ref="C2844:AI2844" si="429">SUMIFS(C$1835:C$2476,$A$1835:$A$2476,$A2844)-SUMIFS(B$1189:B$1832,$A$1189:$A$1832,$A2844)</f>
        <v>0</v>
      </c>
      <c r="D2844">
        <f t="shared" si="429"/>
        <v>0</v>
      </c>
      <c r="E2844">
        <f t="shared" si="429"/>
        <v>0</v>
      </c>
      <c r="F2844">
        <f t="shared" si="429"/>
        <v>0</v>
      </c>
      <c r="G2844">
        <f t="shared" si="429"/>
        <v>0</v>
      </c>
      <c r="H2844">
        <f t="shared" si="429"/>
        <v>0</v>
      </c>
      <c r="I2844">
        <f t="shared" si="429"/>
        <v>0</v>
      </c>
      <c r="J2844">
        <f t="shared" si="429"/>
        <v>0</v>
      </c>
      <c r="K2844">
        <f t="shared" si="429"/>
        <v>0</v>
      </c>
      <c r="L2844">
        <f t="shared" si="429"/>
        <v>0</v>
      </c>
      <c r="M2844">
        <f t="shared" si="429"/>
        <v>0</v>
      </c>
      <c r="N2844">
        <f t="shared" si="429"/>
        <v>0</v>
      </c>
      <c r="O2844">
        <f t="shared" si="429"/>
        <v>0</v>
      </c>
      <c r="P2844">
        <f t="shared" si="429"/>
        <v>0</v>
      </c>
      <c r="Q2844">
        <f t="shared" si="429"/>
        <v>0</v>
      </c>
      <c r="R2844">
        <f t="shared" si="429"/>
        <v>0</v>
      </c>
      <c r="S2844">
        <f t="shared" si="429"/>
        <v>0</v>
      </c>
      <c r="T2844">
        <f t="shared" si="429"/>
        <v>0</v>
      </c>
      <c r="U2844">
        <f t="shared" si="429"/>
        <v>0</v>
      </c>
      <c r="V2844">
        <f t="shared" si="429"/>
        <v>0</v>
      </c>
      <c r="W2844">
        <f t="shared" si="429"/>
        <v>0</v>
      </c>
      <c r="X2844">
        <f t="shared" si="429"/>
        <v>0</v>
      </c>
      <c r="Y2844">
        <f t="shared" si="429"/>
        <v>0</v>
      </c>
      <c r="Z2844">
        <f t="shared" si="429"/>
        <v>0</v>
      </c>
      <c r="AA2844">
        <f t="shared" si="429"/>
        <v>0</v>
      </c>
      <c r="AB2844">
        <f t="shared" si="429"/>
        <v>0</v>
      </c>
      <c r="AC2844">
        <f t="shared" si="429"/>
        <v>0</v>
      </c>
      <c r="AD2844">
        <f t="shared" si="429"/>
        <v>0</v>
      </c>
      <c r="AE2844">
        <f t="shared" si="429"/>
        <v>0</v>
      </c>
      <c r="AF2844">
        <f t="shared" si="429"/>
        <v>0</v>
      </c>
      <c r="AG2844">
        <f t="shared" si="429"/>
        <v>0</v>
      </c>
      <c r="AH2844">
        <f t="shared" si="429"/>
        <v>0</v>
      </c>
      <c r="AI2844">
        <f t="shared" si="429"/>
        <v>0</v>
      </c>
    </row>
    <row r="2845" spans="1:35" x14ac:dyDescent="0.25">
      <c r="A2845">
        <v>700</v>
      </c>
      <c r="C2845">
        <f t="shared" ref="C2845:AI2845" si="430">SUMIFS(C$1835:C$2476,$A$1835:$A$2476,$A2845)-SUMIFS(B$1189:B$1832,$A$1189:$A$1832,$A2845)</f>
        <v>0</v>
      </c>
      <c r="D2845">
        <f t="shared" si="430"/>
        <v>0</v>
      </c>
      <c r="E2845">
        <f t="shared" si="430"/>
        <v>0</v>
      </c>
      <c r="F2845">
        <f t="shared" si="430"/>
        <v>0</v>
      </c>
      <c r="G2845">
        <f t="shared" si="430"/>
        <v>0</v>
      </c>
      <c r="H2845">
        <f t="shared" si="430"/>
        <v>0</v>
      </c>
      <c r="I2845">
        <f t="shared" si="430"/>
        <v>0</v>
      </c>
      <c r="J2845">
        <f t="shared" si="430"/>
        <v>0</v>
      </c>
      <c r="K2845">
        <f t="shared" si="430"/>
        <v>0</v>
      </c>
      <c r="L2845">
        <f t="shared" si="430"/>
        <v>0</v>
      </c>
      <c r="M2845">
        <f t="shared" si="430"/>
        <v>0</v>
      </c>
      <c r="N2845">
        <f t="shared" si="430"/>
        <v>0</v>
      </c>
      <c r="O2845">
        <f t="shared" si="430"/>
        <v>0</v>
      </c>
      <c r="P2845">
        <f t="shared" si="430"/>
        <v>0</v>
      </c>
      <c r="Q2845">
        <f t="shared" si="430"/>
        <v>0</v>
      </c>
      <c r="R2845">
        <f t="shared" si="430"/>
        <v>0</v>
      </c>
      <c r="S2845">
        <f t="shared" si="430"/>
        <v>0</v>
      </c>
      <c r="T2845">
        <f t="shared" si="430"/>
        <v>0</v>
      </c>
      <c r="U2845">
        <f t="shared" si="430"/>
        <v>0</v>
      </c>
      <c r="V2845">
        <f t="shared" si="430"/>
        <v>0</v>
      </c>
      <c r="W2845">
        <f t="shared" si="430"/>
        <v>0</v>
      </c>
      <c r="X2845">
        <f t="shared" si="430"/>
        <v>0</v>
      </c>
      <c r="Y2845">
        <f t="shared" si="430"/>
        <v>0</v>
      </c>
      <c r="Z2845">
        <f t="shared" si="430"/>
        <v>0</v>
      </c>
      <c r="AA2845">
        <f t="shared" si="430"/>
        <v>0</v>
      </c>
      <c r="AB2845">
        <f t="shared" si="430"/>
        <v>0</v>
      </c>
      <c r="AC2845">
        <f t="shared" si="430"/>
        <v>0</v>
      </c>
      <c r="AD2845">
        <f t="shared" si="430"/>
        <v>0</v>
      </c>
      <c r="AE2845">
        <f t="shared" si="430"/>
        <v>0</v>
      </c>
      <c r="AF2845">
        <f t="shared" si="430"/>
        <v>0</v>
      </c>
      <c r="AG2845">
        <f t="shared" si="430"/>
        <v>0</v>
      </c>
      <c r="AH2845">
        <f t="shared" si="430"/>
        <v>0</v>
      </c>
      <c r="AI2845">
        <f t="shared" si="430"/>
        <v>0</v>
      </c>
    </row>
    <row r="2846" spans="1:35" x14ac:dyDescent="0.25">
      <c r="A2846">
        <v>701</v>
      </c>
      <c r="C2846">
        <f t="shared" ref="C2846:AI2846" si="431">SUMIFS(C$1835:C$2476,$A$1835:$A$2476,$A2846)-SUMIFS(B$1189:B$1832,$A$1189:$A$1832,$A2846)</f>
        <v>0</v>
      </c>
      <c r="D2846">
        <f t="shared" si="431"/>
        <v>0</v>
      </c>
      <c r="E2846">
        <f t="shared" si="431"/>
        <v>0</v>
      </c>
      <c r="F2846">
        <f t="shared" si="431"/>
        <v>0</v>
      </c>
      <c r="G2846">
        <f t="shared" si="431"/>
        <v>0</v>
      </c>
      <c r="H2846">
        <f t="shared" si="431"/>
        <v>0</v>
      </c>
      <c r="I2846">
        <f t="shared" si="431"/>
        <v>0</v>
      </c>
      <c r="J2846">
        <f t="shared" si="431"/>
        <v>0</v>
      </c>
      <c r="K2846">
        <f t="shared" si="431"/>
        <v>0</v>
      </c>
      <c r="L2846">
        <f t="shared" si="431"/>
        <v>0</v>
      </c>
      <c r="M2846">
        <f t="shared" si="431"/>
        <v>0</v>
      </c>
      <c r="N2846">
        <f t="shared" si="431"/>
        <v>0</v>
      </c>
      <c r="O2846">
        <f t="shared" si="431"/>
        <v>0</v>
      </c>
      <c r="P2846">
        <f t="shared" si="431"/>
        <v>0</v>
      </c>
      <c r="Q2846">
        <f t="shared" si="431"/>
        <v>0</v>
      </c>
      <c r="R2846">
        <f t="shared" si="431"/>
        <v>0</v>
      </c>
      <c r="S2846">
        <f t="shared" si="431"/>
        <v>0</v>
      </c>
      <c r="T2846">
        <f t="shared" si="431"/>
        <v>0</v>
      </c>
      <c r="U2846">
        <f t="shared" si="431"/>
        <v>0</v>
      </c>
      <c r="V2846">
        <f t="shared" si="431"/>
        <v>0</v>
      </c>
      <c r="W2846">
        <f t="shared" si="431"/>
        <v>0</v>
      </c>
      <c r="X2846">
        <f t="shared" si="431"/>
        <v>0</v>
      </c>
      <c r="Y2846">
        <f t="shared" si="431"/>
        <v>0</v>
      </c>
      <c r="Z2846">
        <f t="shared" si="431"/>
        <v>0</v>
      </c>
      <c r="AA2846">
        <f t="shared" si="431"/>
        <v>0</v>
      </c>
      <c r="AB2846">
        <f t="shared" si="431"/>
        <v>0</v>
      </c>
      <c r="AC2846">
        <f t="shared" si="431"/>
        <v>0</v>
      </c>
      <c r="AD2846">
        <f t="shared" si="431"/>
        <v>0</v>
      </c>
      <c r="AE2846">
        <f t="shared" si="431"/>
        <v>0</v>
      </c>
      <c r="AF2846">
        <f t="shared" si="431"/>
        <v>0</v>
      </c>
      <c r="AG2846">
        <f t="shared" si="431"/>
        <v>0</v>
      </c>
      <c r="AH2846">
        <f t="shared" si="431"/>
        <v>0</v>
      </c>
      <c r="AI2846">
        <f t="shared" si="431"/>
        <v>0</v>
      </c>
    </row>
    <row r="2847" spans="1:35" x14ac:dyDescent="0.25">
      <c r="A2847">
        <v>702</v>
      </c>
      <c r="C2847">
        <f t="shared" ref="C2847:AI2847" si="432">SUMIFS(C$1835:C$2476,$A$1835:$A$2476,$A2847)-SUMIFS(B$1189:B$1832,$A$1189:$A$1832,$A2847)</f>
        <v>0</v>
      </c>
      <c r="D2847">
        <f t="shared" si="432"/>
        <v>0</v>
      </c>
      <c r="E2847">
        <f t="shared" si="432"/>
        <v>0</v>
      </c>
      <c r="F2847">
        <f t="shared" si="432"/>
        <v>0</v>
      </c>
      <c r="G2847">
        <f t="shared" si="432"/>
        <v>0</v>
      </c>
      <c r="H2847">
        <f t="shared" si="432"/>
        <v>0</v>
      </c>
      <c r="I2847">
        <f t="shared" si="432"/>
        <v>0</v>
      </c>
      <c r="J2847">
        <f t="shared" si="432"/>
        <v>0</v>
      </c>
      <c r="K2847">
        <f t="shared" si="432"/>
        <v>0</v>
      </c>
      <c r="L2847">
        <f t="shared" si="432"/>
        <v>0</v>
      </c>
      <c r="M2847">
        <f t="shared" si="432"/>
        <v>0</v>
      </c>
      <c r="N2847">
        <f t="shared" si="432"/>
        <v>0</v>
      </c>
      <c r="O2847">
        <f t="shared" si="432"/>
        <v>0</v>
      </c>
      <c r="P2847">
        <f t="shared" si="432"/>
        <v>0</v>
      </c>
      <c r="Q2847">
        <f t="shared" si="432"/>
        <v>0</v>
      </c>
      <c r="R2847">
        <f t="shared" si="432"/>
        <v>0</v>
      </c>
      <c r="S2847">
        <f t="shared" si="432"/>
        <v>0</v>
      </c>
      <c r="T2847">
        <f t="shared" si="432"/>
        <v>0</v>
      </c>
      <c r="U2847">
        <f t="shared" si="432"/>
        <v>0</v>
      </c>
      <c r="V2847">
        <f t="shared" si="432"/>
        <v>0</v>
      </c>
      <c r="W2847">
        <f t="shared" si="432"/>
        <v>0</v>
      </c>
      <c r="X2847">
        <f t="shared" si="432"/>
        <v>0</v>
      </c>
      <c r="Y2847">
        <f t="shared" si="432"/>
        <v>0</v>
      </c>
      <c r="Z2847">
        <f t="shared" si="432"/>
        <v>0</v>
      </c>
      <c r="AA2847">
        <f t="shared" si="432"/>
        <v>0</v>
      </c>
      <c r="AB2847">
        <f t="shared" si="432"/>
        <v>0</v>
      </c>
      <c r="AC2847">
        <f t="shared" si="432"/>
        <v>0</v>
      </c>
      <c r="AD2847">
        <f t="shared" si="432"/>
        <v>0</v>
      </c>
      <c r="AE2847">
        <f t="shared" si="432"/>
        <v>0</v>
      </c>
      <c r="AF2847">
        <f t="shared" si="432"/>
        <v>0</v>
      </c>
      <c r="AG2847">
        <f t="shared" si="432"/>
        <v>0</v>
      </c>
      <c r="AH2847">
        <f t="shared" si="432"/>
        <v>0</v>
      </c>
      <c r="AI2847">
        <f t="shared" si="432"/>
        <v>0</v>
      </c>
    </row>
    <row r="2848" spans="1:35" x14ac:dyDescent="0.25">
      <c r="A2848">
        <v>703</v>
      </c>
      <c r="C2848">
        <f t="shared" ref="C2848:AI2848" si="433">SUMIFS(C$1835:C$2476,$A$1835:$A$2476,$A2848)-SUMIFS(B$1189:B$1832,$A$1189:$A$1832,$A2848)</f>
        <v>0</v>
      </c>
      <c r="D2848">
        <f t="shared" si="433"/>
        <v>0</v>
      </c>
      <c r="E2848">
        <f t="shared" si="433"/>
        <v>0</v>
      </c>
      <c r="F2848">
        <f t="shared" si="433"/>
        <v>0</v>
      </c>
      <c r="G2848">
        <f t="shared" si="433"/>
        <v>0</v>
      </c>
      <c r="H2848">
        <f t="shared" si="433"/>
        <v>0</v>
      </c>
      <c r="I2848">
        <f t="shared" si="433"/>
        <v>0</v>
      </c>
      <c r="J2848">
        <f t="shared" si="433"/>
        <v>0</v>
      </c>
      <c r="K2848">
        <f t="shared" si="433"/>
        <v>0</v>
      </c>
      <c r="L2848">
        <f t="shared" si="433"/>
        <v>0</v>
      </c>
      <c r="M2848">
        <f t="shared" si="433"/>
        <v>0</v>
      </c>
      <c r="N2848">
        <f t="shared" si="433"/>
        <v>0</v>
      </c>
      <c r="O2848">
        <f t="shared" si="433"/>
        <v>0</v>
      </c>
      <c r="P2848">
        <f t="shared" si="433"/>
        <v>0</v>
      </c>
      <c r="Q2848">
        <f t="shared" si="433"/>
        <v>0</v>
      </c>
      <c r="R2848">
        <f t="shared" si="433"/>
        <v>0</v>
      </c>
      <c r="S2848">
        <f t="shared" si="433"/>
        <v>0</v>
      </c>
      <c r="T2848">
        <f t="shared" si="433"/>
        <v>0</v>
      </c>
      <c r="U2848">
        <f t="shared" si="433"/>
        <v>0</v>
      </c>
      <c r="V2848">
        <f t="shared" si="433"/>
        <v>0</v>
      </c>
      <c r="W2848">
        <f t="shared" si="433"/>
        <v>0</v>
      </c>
      <c r="X2848">
        <f t="shared" si="433"/>
        <v>0</v>
      </c>
      <c r="Y2848">
        <f t="shared" si="433"/>
        <v>0</v>
      </c>
      <c r="Z2848">
        <f t="shared" si="433"/>
        <v>0</v>
      </c>
      <c r="AA2848">
        <f t="shared" si="433"/>
        <v>0</v>
      </c>
      <c r="AB2848">
        <f t="shared" si="433"/>
        <v>0</v>
      </c>
      <c r="AC2848">
        <f t="shared" si="433"/>
        <v>0</v>
      </c>
      <c r="AD2848">
        <f t="shared" si="433"/>
        <v>0</v>
      </c>
      <c r="AE2848">
        <f t="shared" si="433"/>
        <v>0</v>
      </c>
      <c r="AF2848">
        <f t="shared" si="433"/>
        <v>0</v>
      </c>
      <c r="AG2848">
        <f t="shared" si="433"/>
        <v>0</v>
      </c>
      <c r="AH2848">
        <f t="shared" si="433"/>
        <v>0</v>
      </c>
      <c r="AI2848">
        <f t="shared" si="433"/>
        <v>0</v>
      </c>
    </row>
    <row r="2849" spans="1:35" x14ac:dyDescent="0.25">
      <c r="A2849">
        <v>705</v>
      </c>
      <c r="C2849">
        <f t="shared" ref="C2849:AI2849" si="434">SUMIFS(C$1835:C$2476,$A$1835:$A$2476,$A2849)-SUMIFS(B$1189:B$1832,$A$1189:$A$1832,$A2849)</f>
        <v>0</v>
      </c>
      <c r="D2849">
        <f t="shared" si="434"/>
        <v>0</v>
      </c>
      <c r="E2849">
        <f t="shared" si="434"/>
        <v>0</v>
      </c>
      <c r="F2849">
        <f t="shared" si="434"/>
        <v>0</v>
      </c>
      <c r="G2849">
        <f t="shared" si="434"/>
        <v>0</v>
      </c>
      <c r="H2849">
        <f t="shared" si="434"/>
        <v>0</v>
      </c>
      <c r="I2849">
        <f t="shared" si="434"/>
        <v>0</v>
      </c>
      <c r="J2849">
        <f t="shared" si="434"/>
        <v>0</v>
      </c>
      <c r="K2849">
        <f t="shared" si="434"/>
        <v>0</v>
      </c>
      <c r="L2849">
        <f t="shared" si="434"/>
        <v>0</v>
      </c>
      <c r="M2849">
        <f t="shared" si="434"/>
        <v>0</v>
      </c>
      <c r="N2849">
        <f t="shared" si="434"/>
        <v>0</v>
      </c>
      <c r="O2849">
        <f t="shared" si="434"/>
        <v>0</v>
      </c>
      <c r="P2849">
        <f t="shared" si="434"/>
        <v>0</v>
      </c>
      <c r="Q2849">
        <f t="shared" si="434"/>
        <v>0</v>
      </c>
      <c r="R2849">
        <f t="shared" si="434"/>
        <v>0</v>
      </c>
      <c r="S2849">
        <f t="shared" si="434"/>
        <v>0</v>
      </c>
      <c r="T2849">
        <f t="shared" si="434"/>
        <v>0</v>
      </c>
      <c r="U2849">
        <f t="shared" si="434"/>
        <v>0</v>
      </c>
      <c r="V2849">
        <f t="shared" si="434"/>
        <v>0</v>
      </c>
      <c r="W2849">
        <f t="shared" si="434"/>
        <v>0</v>
      </c>
      <c r="X2849">
        <f t="shared" si="434"/>
        <v>0</v>
      </c>
      <c r="Y2849">
        <f t="shared" si="434"/>
        <v>0</v>
      </c>
      <c r="Z2849">
        <f t="shared" si="434"/>
        <v>0</v>
      </c>
      <c r="AA2849">
        <f t="shared" si="434"/>
        <v>0</v>
      </c>
      <c r="AB2849">
        <f t="shared" si="434"/>
        <v>0</v>
      </c>
      <c r="AC2849">
        <f t="shared" si="434"/>
        <v>0</v>
      </c>
      <c r="AD2849">
        <f t="shared" si="434"/>
        <v>0</v>
      </c>
      <c r="AE2849">
        <f t="shared" si="434"/>
        <v>0</v>
      </c>
      <c r="AF2849">
        <f t="shared" si="434"/>
        <v>0</v>
      </c>
      <c r="AG2849">
        <f t="shared" si="434"/>
        <v>0</v>
      </c>
      <c r="AH2849">
        <f t="shared" si="434"/>
        <v>0</v>
      </c>
      <c r="AI2849">
        <f t="shared" si="434"/>
        <v>0</v>
      </c>
    </row>
    <row r="2850" spans="1:35" x14ac:dyDescent="0.25">
      <c r="A2850">
        <v>706</v>
      </c>
      <c r="C2850">
        <f t="shared" ref="C2850:AI2850" si="435">SUMIFS(C$1835:C$2476,$A$1835:$A$2476,$A2850)-SUMIFS(B$1189:B$1832,$A$1189:$A$1832,$A2850)</f>
        <v>0</v>
      </c>
      <c r="D2850">
        <f t="shared" si="435"/>
        <v>0</v>
      </c>
      <c r="E2850">
        <f t="shared" si="435"/>
        <v>0</v>
      </c>
      <c r="F2850">
        <f t="shared" si="435"/>
        <v>0</v>
      </c>
      <c r="G2850">
        <f t="shared" si="435"/>
        <v>0</v>
      </c>
      <c r="H2850">
        <f t="shared" si="435"/>
        <v>0</v>
      </c>
      <c r="I2850">
        <f t="shared" si="435"/>
        <v>0</v>
      </c>
      <c r="J2850">
        <f t="shared" si="435"/>
        <v>0</v>
      </c>
      <c r="K2850">
        <f t="shared" si="435"/>
        <v>0</v>
      </c>
      <c r="L2850">
        <f t="shared" si="435"/>
        <v>0</v>
      </c>
      <c r="M2850">
        <f t="shared" si="435"/>
        <v>0</v>
      </c>
      <c r="N2850">
        <f t="shared" si="435"/>
        <v>0</v>
      </c>
      <c r="O2850">
        <f t="shared" si="435"/>
        <v>0</v>
      </c>
      <c r="P2850">
        <f t="shared" si="435"/>
        <v>0</v>
      </c>
      <c r="Q2850">
        <f t="shared" si="435"/>
        <v>0</v>
      </c>
      <c r="R2850">
        <f t="shared" si="435"/>
        <v>0</v>
      </c>
      <c r="S2850">
        <f t="shared" si="435"/>
        <v>0</v>
      </c>
      <c r="T2850">
        <f t="shared" si="435"/>
        <v>0</v>
      </c>
      <c r="U2850">
        <f t="shared" si="435"/>
        <v>0</v>
      </c>
      <c r="V2850">
        <f t="shared" si="435"/>
        <v>0</v>
      </c>
      <c r="W2850">
        <f t="shared" si="435"/>
        <v>0</v>
      </c>
      <c r="X2850">
        <f t="shared" si="435"/>
        <v>0</v>
      </c>
      <c r="Y2850">
        <f t="shared" si="435"/>
        <v>0</v>
      </c>
      <c r="Z2850">
        <f t="shared" si="435"/>
        <v>0</v>
      </c>
      <c r="AA2850">
        <f t="shared" si="435"/>
        <v>0</v>
      </c>
      <c r="AB2850">
        <f t="shared" si="435"/>
        <v>0</v>
      </c>
      <c r="AC2850">
        <f t="shared" si="435"/>
        <v>0</v>
      </c>
      <c r="AD2850">
        <f t="shared" si="435"/>
        <v>0</v>
      </c>
      <c r="AE2850">
        <f t="shared" si="435"/>
        <v>0</v>
      </c>
      <c r="AF2850">
        <f t="shared" si="435"/>
        <v>0</v>
      </c>
      <c r="AG2850">
        <f t="shared" si="435"/>
        <v>0</v>
      </c>
      <c r="AH2850">
        <f t="shared" si="435"/>
        <v>0</v>
      </c>
      <c r="AI2850">
        <f t="shared" si="435"/>
        <v>0</v>
      </c>
    </row>
    <row r="2851" spans="1:35" x14ac:dyDescent="0.25">
      <c r="A2851">
        <v>707</v>
      </c>
      <c r="C2851">
        <f t="shared" ref="C2851:AI2851" si="436">SUMIFS(C$1835:C$2476,$A$1835:$A$2476,$A2851)-SUMIFS(B$1189:B$1832,$A$1189:$A$1832,$A2851)</f>
        <v>0</v>
      </c>
      <c r="D2851">
        <f t="shared" si="436"/>
        <v>0</v>
      </c>
      <c r="E2851">
        <f t="shared" si="436"/>
        <v>0</v>
      </c>
      <c r="F2851">
        <f t="shared" si="436"/>
        <v>0</v>
      </c>
      <c r="G2851">
        <f t="shared" si="436"/>
        <v>0</v>
      </c>
      <c r="H2851">
        <f t="shared" si="436"/>
        <v>0</v>
      </c>
      <c r="I2851">
        <f t="shared" si="436"/>
        <v>0</v>
      </c>
      <c r="J2851">
        <f t="shared" si="436"/>
        <v>0</v>
      </c>
      <c r="K2851">
        <f t="shared" si="436"/>
        <v>0</v>
      </c>
      <c r="L2851">
        <f t="shared" si="436"/>
        <v>0</v>
      </c>
      <c r="M2851">
        <f t="shared" si="436"/>
        <v>0</v>
      </c>
      <c r="N2851">
        <f t="shared" si="436"/>
        <v>0</v>
      </c>
      <c r="O2851">
        <f t="shared" si="436"/>
        <v>0</v>
      </c>
      <c r="P2851">
        <f t="shared" si="436"/>
        <v>0</v>
      </c>
      <c r="Q2851">
        <f t="shared" si="436"/>
        <v>0</v>
      </c>
      <c r="R2851">
        <f t="shared" si="436"/>
        <v>0</v>
      </c>
      <c r="S2851">
        <f t="shared" si="436"/>
        <v>0</v>
      </c>
      <c r="T2851">
        <f t="shared" si="436"/>
        <v>0</v>
      </c>
      <c r="U2851">
        <f t="shared" si="436"/>
        <v>0</v>
      </c>
      <c r="V2851">
        <f t="shared" si="436"/>
        <v>0</v>
      </c>
      <c r="W2851">
        <f t="shared" si="436"/>
        <v>0</v>
      </c>
      <c r="X2851">
        <f t="shared" si="436"/>
        <v>0</v>
      </c>
      <c r="Y2851">
        <f t="shared" si="436"/>
        <v>0</v>
      </c>
      <c r="Z2851">
        <f t="shared" si="436"/>
        <v>0</v>
      </c>
      <c r="AA2851">
        <f t="shared" si="436"/>
        <v>0</v>
      </c>
      <c r="AB2851">
        <f t="shared" si="436"/>
        <v>0</v>
      </c>
      <c r="AC2851">
        <f t="shared" si="436"/>
        <v>0</v>
      </c>
      <c r="AD2851">
        <f t="shared" si="436"/>
        <v>0</v>
      </c>
      <c r="AE2851">
        <f t="shared" si="436"/>
        <v>0</v>
      </c>
      <c r="AF2851">
        <f t="shared" si="436"/>
        <v>0</v>
      </c>
      <c r="AG2851">
        <f t="shared" si="436"/>
        <v>0</v>
      </c>
      <c r="AH2851">
        <f t="shared" si="436"/>
        <v>0</v>
      </c>
      <c r="AI2851">
        <f t="shared" si="436"/>
        <v>0</v>
      </c>
    </row>
    <row r="2852" spans="1:35" x14ac:dyDescent="0.25">
      <c r="A2852">
        <v>708</v>
      </c>
      <c r="C2852">
        <f t="shared" ref="C2852:AI2852" si="437">SUMIFS(C$1835:C$2476,$A$1835:$A$2476,$A2852)-SUMIFS(B$1189:B$1832,$A$1189:$A$1832,$A2852)</f>
        <v>0</v>
      </c>
      <c r="D2852">
        <f t="shared" si="437"/>
        <v>0</v>
      </c>
      <c r="E2852">
        <f t="shared" si="437"/>
        <v>0</v>
      </c>
      <c r="F2852">
        <f t="shared" si="437"/>
        <v>0</v>
      </c>
      <c r="G2852">
        <f t="shared" si="437"/>
        <v>0</v>
      </c>
      <c r="H2852">
        <f t="shared" si="437"/>
        <v>0</v>
      </c>
      <c r="I2852">
        <f t="shared" si="437"/>
        <v>0</v>
      </c>
      <c r="J2852">
        <f t="shared" si="437"/>
        <v>0</v>
      </c>
      <c r="K2852">
        <f t="shared" si="437"/>
        <v>0</v>
      </c>
      <c r="L2852">
        <f t="shared" si="437"/>
        <v>0</v>
      </c>
      <c r="M2852">
        <f t="shared" si="437"/>
        <v>0</v>
      </c>
      <c r="N2852">
        <f t="shared" si="437"/>
        <v>0</v>
      </c>
      <c r="O2852">
        <f t="shared" si="437"/>
        <v>0</v>
      </c>
      <c r="P2852">
        <f t="shared" si="437"/>
        <v>0</v>
      </c>
      <c r="Q2852">
        <f t="shared" si="437"/>
        <v>0</v>
      </c>
      <c r="R2852">
        <f t="shared" si="437"/>
        <v>0</v>
      </c>
      <c r="S2852">
        <f t="shared" si="437"/>
        <v>0</v>
      </c>
      <c r="T2852">
        <f t="shared" si="437"/>
        <v>0</v>
      </c>
      <c r="U2852">
        <f t="shared" si="437"/>
        <v>0</v>
      </c>
      <c r="V2852">
        <f t="shared" si="437"/>
        <v>0</v>
      </c>
      <c r="W2852">
        <f t="shared" si="437"/>
        <v>0</v>
      </c>
      <c r="X2852">
        <f t="shared" si="437"/>
        <v>0</v>
      </c>
      <c r="Y2852">
        <f t="shared" si="437"/>
        <v>0</v>
      </c>
      <c r="Z2852">
        <f t="shared" si="437"/>
        <v>0</v>
      </c>
      <c r="AA2852">
        <f t="shared" si="437"/>
        <v>0</v>
      </c>
      <c r="AB2852">
        <f t="shared" si="437"/>
        <v>0</v>
      </c>
      <c r="AC2852">
        <f t="shared" si="437"/>
        <v>0</v>
      </c>
      <c r="AD2852">
        <f t="shared" si="437"/>
        <v>0</v>
      </c>
      <c r="AE2852">
        <f t="shared" si="437"/>
        <v>0</v>
      </c>
      <c r="AF2852">
        <f t="shared" si="437"/>
        <v>0</v>
      </c>
      <c r="AG2852">
        <f t="shared" si="437"/>
        <v>0</v>
      </c>
      <c r="AH2852">
        <f t="shared" si="437"/>
        <v>0</v>
      </c>
      <c r="AI2852">
        <f t="shared" si="437"/>
        <v>0</v>
      </c>
    </row>
    <row r="2853" spans="1:35" x14ac:dyDescent="0.25">
      <c r="A2853">
        <v>709</v>
      </c>
      <c r="C2853">
        <f t="shared" ref="C2853:AI2853" si="438">SUMIFS(C$1835:C$2476,$A$1835:$A$2476,$A2853)-SUMIFS(B$1189:B$1832,$A$1189:$A$1832,$A2853)</f>
        <v>0</v>
      </c>
      <c r="D2853">
        <f t="shared" si="438"/>
        <v>0</v>
      </c>
      <c r="E2853">
        <f t="shared" si="438"/>
        <v>0</v>
      </c>
      <c r="F2853">
        <f t="shared" si="438"/>
        <v>0</v>
      </c>
      <c r="G2853">
        <f t="shared" si="438"/>
        <v>0</v>
      </c>
      <c r="H2853">
        <f t="shared" si="438"/>
        <v>0</v>
      </c>
      <c r="I2853">
        <f t="shared" si="438"/>
        <v>0</v>
      </c>
      <c r="J2853">
        <f t="shared" si="438"/>
        <v>0</v>
      </c>
      <c r="K2853">
        <f t="shared" si="438"/>
        <v>0</v>
      </c>
      <c r="L2853">
        <f t="shared" si="438"/>
        <v>0</v>
      </c>
      <c r="M2853">
        <f t="shared" si="438"/>
        <v>0</v>
      </c>
      <c r="N2853">
        <f t="shared" si="438"/>
        <v>0</v>
      </c>
      <c r="O2853">
        <f t="shared" si="438"/>
        <v>0</v>
      </c>
      <c r="P2853">
        <f t="shared" si="438"/>
        <v>0</v>
      </c>
      <c r="Q2853">
        <f t="shared" si="438"/>
        <v>0</v>
      </c>
      <c r="R2853">
        <f t="shared" si="438"/>
        <v>0</v>
      </c>
      <c r="S2853">
        <f t="shared" si="438"/>
        <v>0</v>
      </c>
      <c r="T2853">
        <f t="shared" si="438"/>
        <v>0</v>
      </c>
      <c r="U2853">
        <f t="shared" si="438"/>
        <v>0</v>
      </c>
      <c r="V2853">
        <f t="shared" si="438"/>
        <v>0</v>
      </c>
      <c r="W2853">
        <f t="shared" si="438"/>
        <v>0</v>
      </c>
      <c r="X2853">
        <f t="shared" si="438"/>
        <v>0</v>
      </c>
      <c r="Y2853">
        <f t="shared" si="438"/>
        <v>0</v>
      </c>
      <c r="Z2853">
        <f t="shared" si="438"/>
        <v>0</v>
      </c>
      <c r="AA2853">
        <f t="shared" si="438"/>
        <v>0</v>
      </c>
      <c r="AB2853">
        <f t="shared" si="438"/>
        <v>0</v>
      </c>
      <c r="AC2853">
        <f t="shared" si="438"/>
        <v>0</v>
      </c>
      <c r="AD2853">
        <f t="shared" si="438"/>
        <v>0</v>
      </c>
      <c r="AE2853">
        <f t="shared" si="438"/>
        <v>0</v>
      </c>
      <c r="AF2853">
        <f t="shared" si="438"/>
        <v>0</v>
      </c>
      <c r="AG2853">
        <f t="shared" si="438"/>
        <v>0</v>
      </c>
      <c r="AH2853">
        <f t="shared" si="438"/>
        <v>0</v>
      </c>
      <c r="AI2853">
        <f t="shared" si="438"/>
        <v>0</v>
      </c>
    </row>
    <row r="2854" spans="1:35" x14ac:dyDescent="0.25">
      <c r="A2854">
        <v>711</v>
      </c>
      <c r="C2854">
        <f t="shared" ref="C2854:AI2854" si="439">SUMIFS(C$1835:C$2476,$A$1835:$A$2476,$A2854)-SUMIFS(B$1189:B$1832,$A$1189:$A$1832,$A2854)</f>
        <v>0</v>
      </c>
      <c r="D2854">
        <f t="shared" si="439"/>
        <v>0</v>
      </c>
      <c r="E2854">
        <f t="shared" si="439"/>
        <v>0</v>
      </c>
      <c r="F2854">
        <f t="shared" si="439"/>
        <v>0</v>
      </c>
      <c r="G2854">
        <f t="shared" si="439"/>
        <v>0</v>
      </c>
      <c r="H2854">
        <f t="shared" si="439"/>
        <v>0</v>
      </c>
      <c r="I2854">
        <f t="shared" si="439"/>
        <v>0</v>
      </c>
      <c r="J2854">
        <f t="shared" si="439"/>
        <v>0</v>
      </c>
      <c r="K2854">
        <f t="shared" si="439"/>
        <v>0</v>
      </c>
      <c r="L2854">
        <f t="shared" si="439"/>
        <v>0</v>
      </c>
      <c r="M2854">
        <f t="shared" si="439"/>
        <v>0</v>
      </c>
      <c r="N2854">
        <f t="shared" si="439"/>
        <v>0</v>
      </c>
      <c r="O2854">
        <f t="shared" si="439"/>
        <v>0</v>
      </c>
      <c r="P2854">
        <f t="shared" si="439"/>
        <v>0</v>
      </c>
      <c r="Q2854">
        <f t="shared" si="439"/>
        <v>0</v>
      </c>
      <c r="R2854">
        <f t="shared" si="439"/>
        <v>0</v>
      </c>
      <c r="S2854">
        <f t="shared" si="439"/>
        <v>0</v>
      </c>
      <c r="T2854">
        <f t="shared" si="439"/>
        <v>0</v>
      </c>
      <c r="U2854">
        <f t="shared" si="439"/>
        <v>0</v>
      </c>
      <c r="V2854">
        <f t="shared" si="439"/>
        <v>0</v>
      </c>
      <c r="W2854">
        <f t="shared" si="439"/>
        <v>0</v>
      </c>
      <c r="X2854">
        <f t="shared" si="439"/>
        <v>0</v>
      </c>
      <c r="Y2854">
        <f t="shared" si="439"/>
        <v>0</v>
      </c>
      <c r="Z2854">
        <f t="shared" si="439"/>
        <v>0</v>
      </c>
      <c r="AA2854">
        <f t="shared" si="439"/>
        <v>0</v>
      </c>
      <c r="AB2854">
        <f t="shared" si="439"/>
        <v>0</v>
      </c>
      <c r="AC2854">
        <f t="shared" si="439"/>
        <v>0</v>
      </c>
      <c r="AD2854">
        <f t="shared" si="439"/>
        <v>0</v>
      </c>
      <c r="AE2854">
        <f t="shared" si="439"/>
        <v>0</v>
      </c>
      <c r="AF2854">
        <f t="shared" si="439"/>
        <v>0</v>
      </c>
      <c r="AG2854">
        <f t="shared" si="439"/>
        <v>0</v>
      </c>
      <c r="AH2854">
        <f t="shared" si="439"/>
        <v>0</v>
      </c>
      <c r="AI2854">
        <f t="shared" si="439"/>
        <v>0</v>
      </c>
    </row>
    <row r="2855" spans="1:35" x14ac:dyDescent="0.25">
      <c r="A2855">
        <v>714</v>
      </c>
      <c r="C2855">
        <f t="shared" ref="C2855:AI2855" si="440">SUMIFS(C$1835:C$2476,$A$1835:$A$2476,$A2855)-SUMIFS(B$1189:B$1832,$A$1189:$A$1832,$A2855)</f>
        <v>0</v>
      </c>
      <c r="D2855">
        <f t="shared" si="440"/>
        <v>0</v>
      </c>
      <c r="E2855">
        <f t="shared" si="440"/>
        <v>0</v>
      </c>
      <c r="F2855">
        <f t="shared" si="440"/>
        <v>0</v>
      </c>
      <c r="G2855">
        <f t="shared" si="440"/>
        <v>0</v>
      </c>
      <c r="H2855">
        <f t="shared" si="440"/>
        <v>0</v>
      </c>
      <c r="I2855">
        <f t="shared" si="440"/>
        <v>0</v>
      </c>
      <c r="J2855">
        <f t="shared" si="440"/>
        <v>0</v>
      </c>
      <c r="K2855">
        <f t="shared" si="440"/>
        <v>0</v>
      </c>
      <c r="L2855">
        <f t="shared" si="440"/>
        <v>0</v>
      </c>
      <c r="M2855">
        <f t="shared" si="440"/>
        <v>0</v>
      </c>
      <c r="N2855">
        <f t="shared" si="440"/>
        <v>0</v>
      </c>
      <c r="O2855">
        <f t="shared" si="440"/>
        <v>0</v>
      </c>
      <c r="P2855">
        <f t="shared" si="440"/>
        <v>0</v>
      </c>
      <c r="Q2855">
        <f t="shared" si="440"/>
        <v>0</v>
      </c>
      <c r="R2855">
        <f t="shared" si="440"/>
        <v>0</v>
      </c>
      <c r="S2855">
        <f t="shared" si="440"/>
        <v>0</v>
      </c>
      <c r="T2855">
        <f t="shared" si="440"/>
        <v>0</v>
      </c>
      <c r="U2855">
        <f t="shared" si="440"/>
        <v>0</v>
      </c>
      <c r="V2855">
        <f t="shared" si="440"/>
        <v>0</v>
      </c>
      <c r="W2855">
        <f t="shared" si="440"/>
        <v>0</v>
      </c>
      <c r="X2855">
        <f t="shared" si="440"/>
        <v>0</v>
      </c>
      <c r="Y2855">
        <f t="shared" si="440"/>
        <v>0</v>
      </c>
      <c r="Z2855">
        <f t="shared" si="440"/>
        <v>0</v>
      </c>
      <c r="AA2855">
        <f t="shared" si="440"/>
        <v>0</v>
      </c>
      <c r="AB2855">
        <f t="shared" si="440"/>
        <v>0</v>
      </c>
      <c r="AC2855">
        <f t="shared" si="440"/>
        <v>0</v>
      </c>
      <c r="AD2855">
        <f t="shared" si="440"/>
        <v>0</v>
      </c>
      <c r="AE2855">
        <f t="shared" si="440"/>
        <v>0</v>
      </c>
      <c r="AF2855">
        <f t="shared" si="440"/>
        <v>0</v>
      </c>
      <c r="AG2855">
        <f t="shared" si="440"/>
        <v>0</v>
      </c>
      <c r="AH2855">
        <f t="shared" si="440"/>
        <v>0</v>
      </c>
      <c r="AI2855">
        <f t="shared" si="440"/>
        <v>0</v>
      </c>
    </row>
    <row r="2856" spans="1:35" x14ac:dyDescent="0.25">
      <c r="A2856">
        <v>715</v>
      </c>
      <c r="C2856">
        <f t="shared" ref="C2856:AI2856" si="441">SUMIFS(C$1835:C$2476,$A$1835:$A$2476,$A2856)-SUMIFS(B$1189:B$1832,$A$1189:$A$1832,$A2856)</f>
        <v>0</v>
      </c>
      <c r="D2856">
        <f t="shared" si="441"/>
        <v>0</v>
      </c>
      <c r="E2856">
        <f t="shared" si="441"/>
        <v>0</v>
      </c>
      <c r="F2856">
        <f t="shared" si="441"/>
        <v>0</v>
      </c>
      <c r="G2856">
        <f t="shared" si="441"/>
        <v>0</v>
      </c>
      <c r="H2856">
        <f t="shared" si="441"/>
        <v>0</v>
      </c>
      <c r="I2856">
        <f t="shared" si="441"/>
        <v>0</v>
      </c>
      <c r="J2856">
        <f t="shared" si="441"/>
        <v>0</v>
      </c>
      <c r="K2856">
        <f t="shared" si="441"/>
        <v>0</v>
      </c>
      <c r="L2856">
        <f t="shared" si="441"/>
        <v>0</v>
      </c>
      <c r="M2856">
        <f t="shared" si="441"/>
        <v>0</v>
      </c>
      <c r="N2856">
        <f t="shared" si="441"/>
        <v>0</v>
      </c>
      <c r="O2856">
        <f t="shared" si="441"/>
        <v>0</v>
      </c>
      <c r="P2856">
        <f t="shared" si="441"/>
        <v>0</v>
      </c>
      <c r="Q2856">
        <f t="shared" si="441"/>
        <v>0</v>
      </c>
      <c r="R2856">
        <f t="shared" si="441"/>
        <v>0</v>
      </c>
      <c r="S2856">
        <f t="shared" si="441"/>
        <v>0</v>
      </c>
      <c r="T2856">
        <f t="shared" si="441"/>
        <v>0</v>
      </c>
      <c r="U2856">
        <f t="shared" si="441"/>
        <v>0</v>
      </c>
      <c r="V2856">
        <f t="shared" si="441"/>
        <v>0</v>
      </c>
      <c r="W2856">
        <f t="shared" si="441"/>
        <v>0</v>
      </c>
      <c r="X2856">
        <f t="shared" si="441"/>
        <v>0</v>
      </c>
      <c r="Y2856">
        <f t="shared" si="441"/>
        <v>0</v>
      </c>
      <c r="Z2856">
        <f t="shared" si="441"/>
        <v>0</v>
      </c>
      <c r="AA2856">
        <f t="shared" si="441"/>
        <v>0</v>
      </c>
      <c r="AB2856">
        <f t="shared" si="441"/>
        <v>0</v>
      </c>
      <c r="AC2856">
        <f t="shared" si="441"/>
        <v>0</v>
      </c>
      <c r="AD2856">
        <f t="shared" si="441"/>
        <v>0</v>
      </c>
      <c r="AE2856">
        <f t="shared" si="441"/>
        <v>0</v>
      </c>
      <c r="AF2856">
        <f t="shared" si="441"/>
        <v>0</v>
      </c>
      <c r="AG2856">
        <f t="shared" si="441"/>
        <v>0</v>
      </c>
      <c r="AH2856">
        <f t="shared" si="441"/>
        <v>0</v>
      </c>
      <c r="AI2856">
        <f t="shared" si="441"/>
        <v>0</v>
      </c>
    </row>
    <row r="2857" spans="1:35" x14ac:dyDescent="0.25">
      <c r="A2857">
        <v>716</v>
      </c>
      <c r="C2857">
        <f t="shared" ref="C2857:AI2857" si="442">SUMIFS(C$1835:C$2476,$A$1835:$A$2476,$A2857)-SUMIFS(B$1189:B$1832,$A$1189:$A$1832,$A2857)</f>
        <v>0</v>
      </c>
      <c r="D2857">
        <f t="shared" si="442"/>
        <v>0</v>
      </c>
      <c r="E2857">
        <f t="shared" si="442"/>
        <v>0</v>
      </c>
      <c r="F2857">
        <f t="shared" si="442"/>
        <v>0</v>
      </c>
      <c r="G2857">
        <f t="shared" si="442"/>
        <v>0</v>
      </c>
      <c r="H2857">
        <f t="shared" si="442"/>
        <v>0</v>
      </c>
      <c r="I2857">
        <f t="shared" si="442"/>
        <v>0</v>
      </c>
      <c r="J2857">
        <f t="shared" si="442"/>
        <v>0</v>
      </c>
      <c r="K2857">
        <f t="shared" si="442"/>
        <v>0</v>
      </c>
      <c r="L2857">
        <f t="shared" si="442"/>
        <v>0</v>
      </c>
      <c r="M2857">
        <f t="shared" si="442"/>
        <v>0</v>
      </c>
      <c r="N2857">
        <f t="shared" si="442"/>
        <v>0</v>
      </c>
      <c r="O2857">
        <f t="shared" si="442"/>
        <v>0</v>
      </c>
      <c r="P2857">
        <f t="shared" si="442"/>
        <v>0</v>
      </c>
      <c r="Q2857">
        <f t="shared" si="442"/>
        <v>0</v>
      </c>
      <c r="R2857">
        <f t="shared" si="442"/>
        <v>0</v>
      </c>
      <c r="S2857">
        <f t="shared" si="442"/>
        <v>0</v>
      </c>
      <c r="T2857">
        <f t="shared" si="442"/>
        <v>0</v>
      </c>
      <c r="U2857">
        <f t="shared" si="442"/>
        <v>0</v>
      </c>
      <c r="V2857">
        <f t="shared" si="442"/>
        <v>0</v>
      </c>
      <c r="W2857">
        <f t="shared" si="442"/>
        <v>0</v>
      </c>
      <c r="X2857">
        <f t="shared" si="442"/>
        <v>0</v>
      </c>
      <c r="Y2857">
        <f t="shared" si="442"/>
        <v>0</v>
      </c>
      <c r="Z2857">
        <f t="shared" si="442"/>
        <v>0</v>
      </c>
      <c r="AA2857">
        <f t="shared" si="442"/>
        <v>0</v>
      </c>
      <c r="AB2857">
        <f t="shared" si="442"/>
        <v>0</v>
      </c>
      <c r="AC2857">
        <f t="shared" si="442"/>
        <v>0</v>
      </c>
      <c r="AD2857">
        <f t="shared" si="442"/>
        <v>0</v>
      </c>
      <c r="AE2857">
        <f t="shared" si="442"/>
        <v>0</v>
      </c>
      <c r="AF2857">
        <f t="shared" si="442"/>
        <v>0</v>
      </c>
      <c r="AG2857">
        <f t="shared" si="442"/>
        <v>0</v>
      </c>
      <c r="AH2857">
        <f t="shared" si="442"/>
        <v>0</v>
      </c>
      <c r="AI2857">
        <f t="shared" si="442"/>
        <v>0</v>
      </c>
    </row>
    <row r="2858" spans="1:35" x14ac:dyDescent="0.25">
      <c r="A2858">
        <v>717</v>
      </c>
      <c r="C2858">
        <f t="shared" ref="C2858:AI2858" si="443">SUMIFS(C$1835:C$2476,$A$1835:$A$2476,$A2858)-SUMIFS(B$1189:B$1832,$A$1189:$A$1832,$A2858)</f>
        <v>0</v>
      </c>
      <c r="D2858">
        <f t="shared" si="443"/>
        <v>0</v>
      </c>
      <c r="E2858">
        <f t="shared" si="443"/>
        <v>0</v>
      </c>
      <c r="F2858">
        <f t="shared" si="443"/>
        <v>0</v>
      </c>
      <c r="G2858">
        <f t="shared" si="443"/>
        <v>0</v>
      </c>
      <c r="H2858">
        <f t="shared" si="443"/>
        <v>0</v>
      </c>
      <c r="I2858">
        <f t="shared" si="443"/>
        <v>0</v>
      </c>
      <c r="J2858">
        <f t="shared" si="443"/>
        <v>0</v>
      </c>
      <c r="K2858">
        <f t="shared" si="443"/>
        <v>0</v>
      </c>
      <c r="L2858">
        <f t="shared" si="443"/>
        <v>0</v>
      </c>
      <c r="M2858">
        <f t="shared" si="443"/>
        <v>0</v>
      </c>
      <c r="N2858">
        <f t="shared" si="443"/>
        <v>0</v>
      </c>
      <c r="O2858">
        <f t="shared" si="443"/>
        <v>0</v>
      </c>
      <c r="P2858">
        <f t="shared" si="443"/>
        <v>0</v>
      </c>
      <c r="Q2858">
        <f t="shared" si="443"/>
        <v>0</v>
      </c>
      <c r="R2858">
        <f t="shared" si="443"/>
        <v>0</v>
      </c>
      <c r="S2858">
        <f t="shared" si="443"/>
        <v>0</v>
      </c>
      <c r="T2858">
        <f t="shared" si="443"/>
        <v>0</v>
      </c>
      <c r="U2858">
        <f t="shared" si="443"/>
        <v>0</v>
      </c>
      <c r="V2858">
        <f t="shared" si="443"/>
        <v>0</v>
      </c>
      <c r="W2858">
        <f t="shared" si="443"/>
        <v>0</v>
      </c>
      <c r="X2858">
        <f t="shared" si="443"/>
        <v>0</v>
      </c>
      <c r="Y2858">
        <f t="shared" si="443"/>
        <v>0</v>
      </c>
      <c r="Z2858">
        <f t="shared" si="443"/>
        <v>0</v>
      </c>
      <c r="AA2858">
        <f t="shared" si="443"/>
        <v>0</v>
      </c>
      <c r="AB2858">
        <f t="shared" si="443"/>
        <v>0</v>
      </c>
      <c r="AC2858">
        <f t="shared" si="443"/>
        <v>0</v>
      </c>
      <c r="AD2858">
        <f t="shared" si="443"/>
        <v>0</v>
      </c>
      <c r="AE2858">
        <f t="shared" si="443"/>
        <v>0</v>
      </c>
      <c r="AF2858">
        <f t="shared" si="443"/>
        <v>0</v>
      </c>
      <c r="AG2858">
        <f t="shared" si="443"/>
        <v>0</v>
      </c>
      <c r="AH2858">
        <f t="shared" si="443"/>
        <v>0</v>
      </c>
      <c r="AI2858">
        <f t="shared" si="443"/>
        <v>0</v>
      </c>
    </row>
    <row r="2859" spans="1:35" x14ac:dyDescent="0.25">
      <c r="A2859">
        <v>718</v>
      </c>
      <c r="C2859">
        <f t="shared" ref="C2859:AI2859" si="444">SUMIFS(C$1835:C$2476,$A$1835:$A$2476,$A2859)-SUMIFS(B$1189:B$1832,$A$1189:$A$1832,$A2859)</f>
        <v>0</v>
      </c>
      <c r="D2859">
        <f t="shared" si="444"/>
        <v>0</v>
      </c>
      <c r="E2859">
        <f t="shared" si="444"/>
        <v>0</v>
      </c>
      <c r="F2859">
        <f t="shared" si="444"/>
        <v>0</v>
      </c>
      <c r="G2859">
        <f t="shared" si="444"/>
        <v>0</v>
      </c>
      <c r="H2859">
        <f t="shared" si="444"/>
        <v>0</v>
      </c>
      <c r="I2859">
        <f t="shared" si="444"/>
        <v>0</v>
      </c>
      <c r="J2859">
        <f t="shared" si="444"/>
        <v>0</v>
      </c>
      <c r="K2859">
        <f t="shared" si="444"/>
        <v>0</v>
      </c>
      <c r="L2859">
        <f t="shared" si="444"/>
        <v>0</v>
      </c>
      <c r="M2859">
        <f t="shared" si="444"/>
        <v>0</v>
      </c>
      <c r="N2859">
        <f t="shared" si="444"/>
        <v>0</v>
      </c>
      <c r="O2859">
        <f t="shared" si="444"/>
        <v>0</v>
      </c>
      <c r="P2859">
        <f t="shared" si="444"/>
        <v>0</v>
      </c>
      <c r="Q2859">
        <f t="shared" si="444"/>
        <v>0</v>
      </c>
      <c r="R2859">
        <f t="shared" si="444"/>
        <v>0</v>
      </c>
      <c r="S2859">
        <f t="shared" si="444"/>
        <v>0</v>
      </c>
      <c r="T2859">
        <f t="shared" si="444"/>
        <v>0</v>
      </c>
      <c r="U2859">
        <f t="shared" si="444"/>
        <v>0</v>
      </c>
      <c r="V2859">
        <f t="shared" si="444"/>
        <v>0</v>
      </c>
      <c r="W2859">
        <f t="shared" si="444"/>
        <v>0</v>
      </c>
      <c r="X2859">
        <f t="shared" si="444"/>
        <v>0</v>
      </c>
      <c r="Y2859">
        <f t="shared" si="444"/>
        <v>0</v>
      </c>
      <c r="Z2859">
        <f t="shared" si="444"/>
        <v>0</v>
      </c>
      <c r="AA2859">
        <f t="shared" si="444"/>
        <v>0</v>
      </c>
      <c r="AB2859">
        <f t="shared" si="444"/>
        <v>0</v>
      </c>
      <c r="AC2859">
        <f t="shared" si="444"/>
        <v>0</v>
      </c>
      <c r="AD2859">
        <f t="shared" si="444"/>
        <v>0</v>
      </c>
      <c r="AE2859">
        <f t="shared" si="444"/>
        <v>0</v>
      </c>
      <c r="AF2859">
        <f t="shared" si="444"/>
        <v>0</v>
      </c>
      <c r="AG2859">
        <f t="shared" si="444"/>
        <v>0</v>
      </c>
      <c r="AH2859">
        <f t="shared" si="444"/>
        <v>0</v>
      </c>
      <c r="AI2859">
        <f t="shared" si="444"/>
        <v>0</v>
      </c>
    </row>
    <row r="2860" spans="1:35" x14ac:dyDescent="0.25">
      <c r="A2860">
        <v>719</v>
      </c>
      <c r="C2860">
        <f t="shared" ref="C2860:AI2860" si="445">SUMIFS(C$1835:C$2476,$A$1835:$A$2476,$A2860)-SUMIFS(B$1189:B$1832,$A$1189:$A$1832,$A2860)</f>
        <v>0</v>
      </c>
      <c r="D2860">
        <f t="shared" si="445"/>
        <v>0</v>
      </c>
      <c r="E2860">
        <f t="shared" si="445"/>
        <v>0</v>
      </c>
      <c r="F2860">
        <f t="shared" si="445"/>
        <v>0</v>
      </c>
      <c r="G2860">
        <f t="shared" si="445"/>
        <v>0</v>
      </c>
      <c r="H2860">
        <f t="shared" si="445"/>
        <v>0</v>
      </c>
      <c r="I2860">
        <f t="shared" si="445"/>
        <v>0</v>
      </c>
      <c r="J2860">
        <f t="shared" si="445"/>
        <v>0</v>
      </c>
      <c r="K2860">
        <f t="shared" si="445"/>
        <v>0</v>
      </c>
      <c r="L2860">
        <f t="shared" si="445"/>
        <v>0</v>
      </c>
      <c r="M2860">
        <f t="shared" si="445"/>
        <v>0</v>
      </c>
      <c r="N2860">
        <f t="shared" si="445"/>
        <v>0</v>
      </c>
      <c r="O2860">
        <f t="shared" si="445"/>
        <v>0</v>
      </c>
      <c r="P2860">
        <f t="shared" si="445"/>
        <v>0</v>
      </c>
      <c r="Q2860">
        <f t="shared" si="445"/>
        <v>0</v>
      </c>
      <c r="R2860">
        <f t="shared" si="445"/>
        <v>0</v>
      </c>
      <c r="S2860">
        <f t="shared" si="445"/>
        <v>0</v>
      </c>
      <c r="T2860">
        <f t="shared" si="445"/>
        <v>0</v>
      </c>
      <c r="U2860">
        <f t="shared" si="445"/>
        <v>0</v>
      </c>
      <c r="V2860">
        <f t="shared" si="445"/>
        <v>0</v>
      </c>
      <c r="W2860">
        <f t="shared" si="445"/>
        <v>0</v>
      </c>
      <c r="X2860">
        <f t="shared" si="445"/>
        <v>0</v>
      </c>
      <c r="Y2860">
        <f t="shared" si="445"/>
        <v>0</v>
      </c>
      <c r="Z2860">
        <f t="shared" si="445"/>
        <v>0</v>
      </c>
      <c r="AA2860">
        <f t="shared" si="445"/>
        <v>0</v>
      </c>
      <c r="AB2860">
        <f t="shared" si="445"/>
        <v>0</v>
      </c>
      <c r="AC2860">
        <f t="shared" si="445"/>
        <v>0</v>
      </c>
      <c r="AD2860">
        <f t="shared" si="445"/>
        <v>0</v>
      </c>
      <c r="AE2860">
        <f t="shared" si="445"/>
        <v>0</v>
      </c>
      <c r="AF2860">
        <f t="shared" si="445"/>
        <v>0</v>
      </c>
      <c r="AG2860">
        <f t="shared" si="445"/>
        <v>0</v>
      </c>
      <c r="AH2860">
        <f t="shared" si="445"/>
        <v>0</v>
      </c>
      <c r="AI2860">
        <f t="shared" si="445"/>
        <v>0</v>
      </c>
    </row>
    <row r="2861" spans="1:35" x14ac:dyDescent="0.25">
      <c r="A2861">
        <v>721</v>
      </c>
      <c r="C2861">
        <f t="shared" ref="C2861:AI2861" si="446">SUMIFS(C$1835:C$2476,$A$1835:$A$2476,$A2861)-SUMIFS(B$1189:B$1832,$A$1189:$A$1832,$A2861)</f>
        <v>0</v>
      </c>
      <c r="D2861">
        <f t="shared" si="446"/>
        <v>0</v>
      </c>
      <c r="E2861">
        <f t="shared" si="446"/>
        <v>0</v>
      </c>
      <c r="F2861">
        <f t="shared" si="446"/>
        <v>0</v>
      </c>
      <c r="G2861">
        <f t="shared" si="446"/>
        <v>0</v>
      </c>
      <c r="H2861">
        <f t="shared" si="446"/>
        <v>0</v>
      </c>
      <c r="I2861">
        <f t="shared" si="446"/>
        <v>0</v>
      </c>
      <c r="J2861">
        <f t="shared" si="446"/>
        <v>0</v>
      </c>
      <c r="K2861">
        <f t="shared" si="446"/>
        <v>0</v>
      </c>
      <c r="L2861">
        <f t="shared" si="446"/>
        <v>0</v>
      </c>
      <c r="M2861">
        <f t="shared" si="446"/>
        <v>0</v>
      </c>
      <c r="N2861">
        <f t="shared" si="446"/>
        <v>0</v>
      </c>
      <c r="O2861">
        <f t="shared" si="446"/>
        <v>0</v>
      </c>
      <c r="P2861">
        <f t="shared" si="446"/>
        <v>0</v>
      </c>
      <c r="Q2861">
        <f t="shared" si="446"/>
        <v>0</v>
      </c>
      <c r="R2861">
        <f t="shared" si="446"/>
        <v>0</v>
      </c>
      <c r="S2861">
        <f t="shared" si="446"/>
        <v>0</v>
      </c>
      <c r="T2861">
        <f t="shared" si="446"/>
        <v>0</v>
      </c>
      <c r="U2861">
        <f t="shared" si="446"/>
        <v>0</v>
      </c>
      <c r="V2861">
        <f t="shared" si="446"/>
        <v>0</v>
      </c>
      <c r="W2861">
        <f t="shared" si="446"/>
        <v>0</v>
      </c>
      <c r="X2861">
        <f t="shared" si="446"/>
        <v>0</v>
      </c>
      <c r="Y2861">
        <f t="shared" si="446"/>
        <v>0</v>
      </c>
      <c r="Z2861">
        <f t="shared" si="446"/>
        <v>0</v>
      </c>
      <c r="AA2861">
        <f t="shared" si="446"/>
        <v>0</v>
      </c>
      <c r="AB2861">
        <f t="shared" si="446"/>
        <v>0</v>
      </c>
      <c r="AC2861">
        <f t="shared" si="446"/>
        <v>0</v>
      </c>
      <c r="AD2861">
        <f t="shared" si="446"/>
        <v>0</v>
      </c>
      <c r="AE2861">
        <f t="shared" si="446"/>
        <v>0</v>
      </c>
      <c r="AF2861">
        <f t="shared" si="446"/>
        <v>0</v>
      </c>
      <c r="AG2861">
        <f t="shared" si="446"/>
        <v>0</v>
      </c>
      <c r="AH2861">
        <f t="shared" si="446"/>
        <v>0</v>
      </c>
      <c r="AI2861">
        <f t="shared" si="446"/>
        <v>0</v>
      </c>
    </row>
    <row r="2862" spans="1:35" x14ac:dyDescent="0.25">
      <c r="A2862">
        <v>722</v>
      </c>
      <c r="C2862">
        <f t="shared" ref="C2862:AI2862" si="447">SUMIFS(C$1835:C$2476,$A$1835:$A$2476,$A2862)-SUMIFS(B$1189:B$1832,$A$1189:$A$1832,$A2862)</f>
        <v>0</v>
      </c>
      <c r="D2862">
        <f t="shared" si="447"/>
        <v>0</v>
      </c>
      <c r="E2862">
        <f t="shared" si="447"/>
        <v>0</v>
      </c>
      <c r="F2862">
        <f t="shared" si="447"/>
        <v>0</v>
      </c>
      <c r="G2862">
        <f t="shared" si="447"/>
        <v>0</v>
      </c>
      <c r="H2862">
        <f t="shared" si="447"/>
        <v>0</v>
      </c>
      <c r="I2862">
        <f t="shared" si="447"/>
        <v>0</v>
      </c>
      <c r="J2862">
        <f t="shared" si="447"/>
        <v>0</v>
      </c>
      <c r="K2862">
        <f t="shared" si="447"/>
        <v>0</v>
      </c>
      <c r="L2862">
        <f t="shared" si="447"/>
        <v>0</v>
      </c>
      <c r="M2862">
        <f t="shared" si="447"/>
        <v>0</v>
      </c>
      <c r="N2862">
        <f t="shared" si="447"/>
        <v>0</v>
      </c>
      <c r="O2862">
        <f t="shared" si="447"/>
        <v>0</v>
      </c>
      <c r="P2862">
        <f t="shared" si="447"/>
        <v>0</v>
      </c>
      <c r="Q2862">
        <f t="shared" si="447"/>
        <v>0</v>
      </c>
      <c r="R2862">
        <f t="shared" si="447"/>
        <v>0</v>
      </c>
      <c r="S2862">
        <f t="shared" si="447"/>
        <v>0</v>
      </c>
      <c r="T2862">
        <f t="shared" si="447"/>
        <v>0</v>
      </c>
      <c r="U2862">
        <f t="shared" si="447"/>
        <v>0</v>
      </c>
      <c r="V2862">
        <f t="shared" si="447"/>
        <v>0</v>
      </c>
      <c r="W2862">
        <f t="shared" si="447"/>
        <v>0</v>
      </c>
      <c r="X2862">
        <f t="shared" si="447"/>
        <v>0</v>
      </c>
      <c r="Y2862">
        <f t="shared" si="447"/>
        <v>0</v>
      </c>
      <c r="Z2862">
        <f t="shared" si="447"/>
        <v>0</v>
      </c>
      <c r="AA2862">
        <f t="shared" si="447"/>
        <v>0</v>
      </c>
      <c r="AB2862">
        <f t="shared" si="447"/>
        <v>0</v>
      </c>
      <c r="AC2862">
        <f t="shared" si="447"/>
        <v>0</v>
      </c>
      <c r="AD2862">
        <f t="shared" si="447"/>
        <v>0</v>
      </c>
      <c r="AE2862">
        <f t="shared" si="447"/>
        <v>0</v>
      </c>
      <c r="AF2862">
        <f t="shared" si="447"/>
        <v>0</v>
      </c>
      <c r="AG2862">
        <f t="shared" si="447"/>
        <v>0</v>
      </c>
      <c r="AH2862">
        <f t="shared" si="447"/>
        <v>0</v>
      </c>
      <c r="AI2862">
        <f t="shared" si="447"/>
        <v>0</v>
      </c>
    </row>
    <row r="2863" spans="1:35" x14ac:dyDescent="0.25">
      <c r="A2863">
        <v>723</v>
      </c>
      <c r="C2863">
        <f t="shared" ref="C2863:AI2863" si="448">SUMIFS(C$1835:C$2476,$A$1835:$A$2476,$A2863)-SUMIFS(B$1189:B$1832,$A$1189:$A$1832,$A2863)</f>
        <v>0</v>
      </c>
      <c r="D2863">
        <f t="shared" si="448"/>
        <v>0</v>
      </c>
      <c r="E2863">
        <f t="shared" si="448"/>
        <v>0</v>
      </c>
      <c r="F2863">
        <f t="shared" si="448"/>
        <v>0</v>
      </c>
      <c r="G2863">
        <f t="shared" si="448"/>
        <v>0</v>
      </c>
      <c r="H2863">
        <f t="shared" si="448"/>
        <v>0</v>
      </c>
      <c r="I2863">
        <f t="shared" si="448"/>
        <v>0</v>
      </c>
      <c r="J2863">
        <f t="shared" si="448"/>
        <v>0</v>
      </c>
      <c r="K2863">
        <f t="shared" si="448"/>
        <v>0</v>
      </c>
      <c r="L2863">
        <f t="shared" si="448"/>
        <v>0</v>
      </c>
      <c r="M2863">
        <f t="shared" si="448"/>
        <v>0</v>
      </c>
      <c r="N2863">
        <f t="shared" si="448"/>
        <v>0</v>
      </c>
      <c r="O2863">
        <f t="shared" si="448"/>
        <v>0</v>
      </c>
      <c r="P2863">
        <f t="shared" si="448"/>
        <v>0</v>
      </c>
      <c r="Q2863">
        <f t="shared" si="448"/>
        <v>0</v>
      </c>
      <c r="R2863">
        <f t="shared" si="448"/>
        <v>0</v>
      </c>
      <c r="S2863">
        <f t="shared" si="448"/>
        <v>0</v>
      </c>
      <c r="T2863">
        <f t="shared" si="448"/>
        <v>0</v>
      </c>
      <c r="U2863">
        <f t="shared" si="448"/>
        <v>0</v>
      </c>
      <c r="V2863">
        <f t="shared" si="448"/>
        <v>0</v>
      </c>
      <c r="W2863">
        <f t="shared" si="448"/>
        <v>0</v>
      </c>
      <c r="X2863">
        <f t="shared" si="448"/>
        <v>0</v>
      </c>
      <c r="Y2863">
        <f t="shared" si="448"/>
        <v>0</v>
      </c>
      <c r="Z2863">
        <f t="shared" si="448"/>
        <v>0</v>
      </c>
      <c r="AA2863">
        <f t="shared" si="448"/>
        <v>0</v>
      </c>
      <c r="AB2863">
        <f t="shared" si="448"/>
        <v>0</v>
      </c>
      <c r="AC2863">
        <f t="shared" si="448"/>
        <v>0</v>
      </c>
      <c r="AD2863">
        <f t="shared" si="448"/>
        <v>0</v>
      </c>
      <c r="AE2863">
        <f t="shared" si="448"/>
        <v>0</v>
      </c>
      <c r="AF2863">
        <f t="shared" si="448"/>
        <v>0</v>
      </c>
      <c r="AG2863">
        <f t="shared" si="448"/>
        <v>0</v>
      </c>
      <c r="AH2863">
        <f t="shared" si="448"/>
        <v>0</v>
      </c>
      <c r="AI2863">
        <f t="shared" si="448"/>
        <v>0</v>
      </c>
    </row>
    <row r="2864" spans="1:35" x14ac:dyDescent="0.25">
      <c r="A2864">
        <v>724</v>
      </c>
      <c r="C2864">
        <f t="shared" ref="C2864:AI2864" si="449">SUMIFS(C$1835:C$2476,$A$1835:$A$2476,$A2864)-SUMIFS(B$1189:B$1832,$A$1189:$A$1832,$A2864)</f>
        <v>0</v>
      </c>
      <c r="D2864">
        <f t="shared" si="449"/>
        <v>0</v>
      </c>
      <c r="E2864">
        <f t="shared" si="449"/>
        <v>0</v>
      </c>
      <c r="F2864">
        <f t="shared" si="449"/>
        <v>0</v>
      </c>
      <c r="G2864">
        <f t="shared" si="449"/>
        <v>0</v>
      </c>
      <c r="H2864">
        <f t="shared" si="449"/>
        <v>0</v>
      </c>
      <c r="I2864">
        <f t="shared" si="449"/>
        <v>0</v>
      </c>
      <c r="J2864">
        <f t="shared" si="449"/>
        <v>0</v>
      </c>
      <c r="K2864">
        <f t="shared" si="449"/>
        <v>0</v>
      </c>
      <c r="L2864">
        <f t="shared" si="449"/>
        <v>0</v>
      </c>
      <c r="M2864">
        <f t="shared" si="449"/>
        <v>0</v>
      </c>
      <c r="N2864">
        <f t="shared" si="449"/>
        <v>0</v>
      </c>
      <c r="O2864">
        <f t="shared" si="449"/>
        <v>0</v>
      </c>
      <c r="P2864">
        <f t="shared" si="449"/>
        <v>0</v>
      </c>
      <c r="Q2864">
        <f t="shared" si="449"/>
        <v>0</v>
      </c>
      <c r="R2864">
        <f t="shared" si="449"/>
        <v>0</v>
      </c>
      <c r="S2864">
        <f t="shared" si="449"/>
        <v>0</v>
      </c>
      <c r="T2864">
        <f t="shared" si="449"/>
        <v>0</v>
      </c>
      <c r="U2864">
        <f t="shared" si="449"/>
        <v>0</v>
      </c>
      <c r="V2864">
        <f t="shared" si="449"/>
        <v>0</v>
      </c>
      <c r="W2864">
        <f t="shared" si="449"/>
        <v>0</v>
      </c>
      <c r="X2864">
        <f t="shared" si="449"/>
        <v>0</v>
      </c>
      <c r="Y2864">
        <f t="shared" si="449"/>
        <v>0</v>
      </c>
      <c r="Z2864">
        <f t="shared" si="449"/>
        <v>0</v>
      </c>
      <c r="AA2864">
        <f t="shared" si="449"/>
        <v>0</v>
      </c>
      <c r="AB2864">
        <f t="shared" si="449"/>
        <v>0</v>
      </c>
      <c r="AC2864">
        <f t="shared" si="449"/>
        <v>0</v>
      </c>
      <c r="AD2864">
        <f t="shared" si="449"/>
        <v>0</v>
      </c>
      <c r="AE2864">
        <f t="shared" si="449"/>
        <v>0</v>
      </c>
      <c r="AF2864">
        <f t="shared" si="449"/>
        <v>0</v>
      </c>
      <c r="AG2864">
        <f t="shared" si="449"/>
        <v>0</v>
      </c>
      <c r="AH2864">
        <f t="shared" si="449"/>
        <v>0</v>
      </c>
      <c r="AI2864">
        <f t="shared" si="449"/>
        <v>0</v>
      </c>
    </row>
    <row r="2865" spans="1:35" x14ac:dyDescent="0.25">
      <c r="A2865">
        <v>728</v>
      </c>
      <c r="C2865">
        <f t="shared" ref="C2865:AI2865" si="450">SUMIFS(C$1835:C$2476,$A$1835:$A$2476,$A2865)-SUMIFS(B$1189:B$1832,$A$1189:$A$1832,$A2865)</f>
        <v>0</v>
      </c>
      <c r="D2865">
        <f t="shared" si="450"/>
        <v>0</v>
      </c>
      <c r="E2865">
        <f t="shared" si="450"/>
        <v>0</v>
      </c>
      <c r="F2865">
        <f t="shared" si="450"/>
        <v>0</v>
      </c>
      <c r="G2865">
        <f t="shared" si="450"/>
        <v>0</v>
      </c>
      <c r="H2865">
        <f t="shared" si="450"/>
        <v>0</v>
      </c>
      <c r="I2865">
        <f t="shared" si="450"/>
        <v>0</v>
      </c>
      <c r="J2865">
        <f t="shared" si="450"/>
        <v>0</v>
      </c>
      <c r="K2865">
        <f t="shared" si="450"/>
        <v>0</v>
      </c>
      <c r="L2865">
        <f t="shared" si="450"/>
        <v>0</v>
      </c>
      <c r="M2865">
        <f t="shared" si="450"/>
        <v>0</v>
      </c>
      <c r="N2865">
        <f t="shared" si="450"/>
        <v>0</v>
      </c>
      <c r="O2865">
        <f t="shared" si="450"/>
        <v>0</v>
      </c>
      <c r="P2865">
        <f t="shared" si="450"/>
        <v>0</v>
      </c>
      <c r="Q2865">
        <f t="shared" si="450"/>
        <v>0</v>
      </c>
      <c r="R2865">
        <f t="shared" si="450"/>
        <v>0</v>
      </c>
      <c r="S2865">
        <f t="shared" si="450"/>
        <v>0</v>
      </c>
      <c r="T2865">
        <f t="shared" si="450"/>
        <v>0</v>
      </c>
      <c r="U2865">
        <f t="shared" si="450"/>
        <v>0</v>
      </c>
      <c r="V2865">
        <f t="shared" si="450"/>
        <v>0</v>
      </c>
      <c r="W2865">
        <f t="shared" si="450"/>
        <v>0</v>
      </c>
      <c r="X2865">
        <f t="shared" si="450"/>
        <v>0</v>
      </c>
      <c r="Y2865">
        <f t="shared" si="450"/>
        <v>0</v>
      </c>
      <c r="Z2865">
        <f t="shared" si="450"/>
        <v>0</v>
      </c>
      <c r="AA2865">
        <f t="shared" si="450"/>
        <v>0</v>
      </c>
      <c r="AB2865">
        <f t="shared" si="450"/>
        <v>0</v>
      </c>
      <c r="AC2865">
        <f t="shared" si="450"/>
        <v>0</v>
      </c>
      <c r="AD2865">
        <f t="shared" si="450"/>
        <v>0</v>
      </c>
      <c r="AE2865">
        <f t="shared" si="450"/>
        <v>0</v>
      </c>
      <c r="AF2865">
        <f t="shared" si="450"/>
        <v>0</v>
      </c>
      <c r="AG2865">
        <f t="shared" si="450"/>
        <v>0</v>
      </c>
      <c r="AH2865">
        <f t="shared" si="450"/>
        <v>0</v>
      </c>
      <c r="AI2865">
        <f t="shared" si="450"/>
        <v>0</v>
      </c>
    </row>
    <row r="2866" spans="1:35" x14ac:dyDescent="0.25">
      <c r="A2866">
        <v>729</v>
      </c>
      <c r="C2866">
        <f t="shared" ref="C2866:AI2866" si="451">SUMIFS(C$1835:C$2476,$A$1835:$A$2476,$A2866)-SUMIFS(B$1189:B$1832,$A$1189:$A$1832,$A2866)</f>
        <v>0</v>
      </c>
      <c r="D2866">
        <f t="shared" si="451"/>
        <v>0</v>
      </c>
      <c r="E2866">
        <f t="shared" si="451"/>
        <v>0</v>
      </c>
      <c r="F2866">
        <f t="shared" si="451"/>
        <v>0</v>
      </c>
      <c r="G2866">
        <f t="shared" si="451"/>
        <v>0</v>
      </c>
      <c r="H2866">
        <f t="shared" si="451"/>
        <v>0</v>
      </c>
      <c r="I2866">
        <f t="shared" si="451"/>
        <v>0</v>
      </c>
      <c r="J2866">
        <f t="shared" si="451"/>
        <v>0</v>
      </c>
      <c r="K2866">
        <f t="shared" si="451"/>
        <v>0</v>
      </c>
      <c r="L2866">
        <f t="shared" si="451"/>
        <v>0</v>
      </c>
      <c r="M2866">
        <f t="shared" si="451"/>
        <v>0</v>
      </c>
      <c r="N2866">
        <f t="shared" si="451"/>
        <v>0</v>
      </c>
      <c r="O2866">
        <f t="shared" si="451"/>
        <v>0</v>
      </c>
      <c r="P2866">
        <f t="shared" si="451"/>
        <v>0</v>
      </c>
      <c r="Q2866">
        <f t="shared" si="451"/>
        <v>0</v>
      </c>
      <c r="R2866">
        <f t="shared" si="451"/>
        <v>0</v>
      </c>
      <c r="S2866">
        <f t="shared" si="451"/>
        <v>0</v>
      </c>
      <c r="T2866">
        <f t="shared" si="451"/>
        <v>0</v>
      </c>
      <c r="U2866">
        <f t="shared" si="451"/>
        <v>0</v>
      </c>
      <c r="V2866">
        <f t="shared" si="451"/>
        <v>0</v>
      </c>
      <c r="W2866">
        <f t="shared" si="451"/>
        <v>0</v>
      </c>
      <c r="X2866">
        <f t="shared" si="451"/>
        <v>0</v>
      </c>
      <c r="Y2866">
        <f t="shared" si="451"/>
        <v>0</v>
      </c>
      <c r="Z2866">
        <f t="shared" si="451"/>
        <v>0</v>
      </c>
      <c r="AA2866">
        <f t="shared" si="451"/>
        <v>0</v>
      </c>
      <c r="AB2866">
        <f t="shared" si="451"/>
        <v>0</v>
      </c>
      <c r="AC2866">
        <f t="shared" si="451"/>
        <v>0</v>
      </c>
      <c r="AD2866">
        <f t="shared" si="451"/>
        <v>0</v>
      </c>
      <c r="AE2866">
        <f t="shared" si="451"/>
        <v>0</v>
      </c>
      <c r="AF2866">
        <f t="shared" si="451"/>
        <v>0</v>
      </c>
      <c r="AG2866">
        <f t="shared" si="451"/>
        <v>0</v>
      </c>
      <c r="AH2866">
        <f t="shared" si="451"/>
        <v>0</v>
      </c>
      <c r="AI2866">
        <f t="shared" si="451"/>
        <v>0</v>
      </c>
    </row>
    <row r="2867" spans="1:35" x14ac:dyDescent="0.25">
      <c r="A2867">
        <v>730</v>
      </c>
      <c r="C2867">
        <f t="shared" ref="C2867:AI2867" si="452">SUMIFS(C$1835:C$2476,$A$1835:$A$2476,$A2867)-SUMIFS(B$1189:B$1832,$A$1189:$A$1832,$A2867)</f>
        <v>0</v>
      </c>
      <c r="D2867">
        <f t="shared" si="452"/>
        <v>0</v>
      </c>
      <c r="E2867">
        <f t="shared" si="452"/>
        <v>0</v>
      </c>
      <c r="F2867">
        <f t="shared" si="452"/>
        <v>0</v>
      </c>
      <c r="G2867">
        <f t="shared" si="452"/>
        <v>0</v>
      </c>
      <c r="H2867">
        <f t="shared" si="452"/>
        <v>0</v>
      </c>
      <c r="I2867">
        <f t="shared" si="452"/>
        <v>0</v>
      </c>
      <c r="J2867">
        <f t="shared" si="452"/>
        <v>0</v>
      </c>
      <c r="K2867">
        <f t="shared" si="452"/>
        <v>0</v>
      </c>
      <c r="L2867">
        <f t="shared" si="452"/>
        <v>0</v>
      </c>
      <c r="M2867">
        <f t="shared" si="452"/>
        <v>0</v>
      </c>
      <c r="N2867">
        <f t="shared" si="452"/>
        <v>0</v>
      </c>
      <c r="O2867">
        <f t="shared" si="452"/>
        <v>0</v>
      </c>
      <c r="P2867">
        <f t="shared" si="452"/>
        <v>0</v>
      </c>
      <c r="Q2867">
        <f t="shared" si="452"/>
        <v>0</v>
      </c>
      <c r="R2867">
        <f t="shared" si="452"/>
        <v>0</v>
      </c>
      <c r="S2867">
        <f t="shared" si="452"/>
        <v>0</v>
      </c>
      <c r="T2867">
        <f t="shared" si="452"/>
        <v>0</v>
      </c>
      <c r="U2867">
        <f t="shared" si="452"/>
        <v>0</v>
      </c>
      <c r="V2867">
        <f t="shared" si="452"/>
        <v>0</v>
      </c>
      <c r="W2867">
        <f t="shared" si="452"/>
        <v>0</v>
      </c>
      <c r="X2867">
        <f t="shared" si="452"/>
        <v>0</v>
      </c>
      <c r="Y2867">
        <f t="shared" si="452"/>
        <v>0</v>
      </c>
      <c r="Z2867">
        <f t="shared" si="452"/>
        <v>0</v>
      </c>
      <c r="AA2867">
        <f t="shared" si="452"/>
        <v>0</v>
      </c>
      <c r="AB2867">
        <f t="shared" si="452"/>
        <v>0</v>
      </c>
      <c r="AC2867">
        <f t="shared" si="452"/>
        <v>0</v>
      </c>
      <c r="AD2867">
        <f t="shared" si="452"/>
        <v>0</v>
      </c>
      <c r="AE2867">
        <f t="shared" si="452"/>
        <v>0</v>
      </c>
      <c r="AF2867">
        <f t="shared" si="452"/>
        <v>0</v>
      </c>
      <c r="AG2867">
        <f t="shared" si="452"/>
        <v>0</v>
      </c>
      <c r="AH2867">
        <f t="shared" si="452"/>
        <v>0</v>
      </c>
      <c r="AI2867">
        <f t="shared" si="452"/>
        <v>0</v>
      </c>
    </row>
    <row r="2868" spans="1:35" x14ac:dyDescent="0.25">
      <c r="A2868">
        <v>731</v>
      </c>
      <c r="C2868">
        <f t="shared" ref="C2868:AI2868" si="453">SUMIFS(C$1835:C$2476,$A$1835:$A$2476,$A2868)-SUMIFS(B$1189:B$1832,$A$1189:$A$1832,$A2868)</f>
        <v>0</v>
      </c>
      <c r="D2868">
        <f t="shared" si="453"/>
        <v>0</v>
      </c>
      <c r="E2868">
        <f t="shared" si="453"/>
        <v>0</v>
      </c>
      <c r="F2868">
        <f t="shared" si="453"/>
        <v>0</v>
      </c>
      <c r="G2868">
        <f t="shared" si="453"/>
        <v>0</v>
      </c>
      <c r="H2868">
        <f t="shared" si="453"/>
        <v>0</v>
      </c>
      <c r="I2868">
        <f t="shared" si="453"/>
        <v>0</v>
      </c>
      <c r="J2868">
        <f t="shared" si="453"/>
        <v>0</v>
      </c>
      <c r="K2868">
        <f t="shared" si="453"/>
        <v>0</v>
      </c>
      <c r="L2868">
        <f t="shared" si="453"/>
        <v>0</v>
      </c>
      <c r="M2868">
        <f t="shared" si="453"/>
        <v>0</v>
      </c>
      <c r="N2868">
        <f t="shared" si="453"/>
        <v>0</v>
      </c>
      <c r="O2868">
        <f t="shared" si="453"/>
        <v>0</v>
      </c>
      <c r="P2868">
        <f t="shared" si="453"/>
        <v>0</v>
      </c>
      <c r="Q2868">
        <f t="shared" si="453"/>
        <v>0</v>
      </c>
      <c r="R2868">
        <f t="shared" si="453"/>
        <v>0</v>
      </c>
      <c r="S2868">
        <f t="shared" si="453"/>
        <v>0</v>
      </c>
      <c r="T2868">
        <f t="shared" si="453"/>
        <v>0</v>
      </c>
      <c r="U2868">
        <f t="shared" si="453"/>
        <v>0</v>
      </c>
      <c r="V2868">
        <f t="shared" si="453"/>
        <v>0</v>
      </c>
      <c r="W2868">
        <f t="shared" si="453"/>
        <v>0</v>
      </c>
      <c r="X2868">
        <f t="shared" si="453"/>
        <v>0</v>
      </c>
      <c r="Y2868">
        <f t="shared" si="453"/>
        <v>0</v>
      </c>
      <c r="Z2868">
        <f t="shared" si="453"/>
        <v>0</v>
      </c>
      <c r="AA2868">
        <f t="shared" si="453"/>
        <v>0</v>
      </c>
      <c r="AB2868">
        <f t="shared" si="453"/>
        <v>0</v>
      </c>
      <c r="AC2868">
        <f t="shared" si="453"/>
        <v>0</v>
      </c>
      <c r="AD2868">
        <f t="shared" si="453"/>
        <v>0</v>
      </c>
      <c r="AE2868">
        <f t="shared" si="453"/>
        <v>0</v>
      </c>
      <c r="AF2868">
        <f t="shared" si="453"/>
        <v>0</v>
      </c>
      <c r="AG2868">
        <f t="shared" si="453"/>
        <v>0</v>
      </c>
      <c r="AH2868">
        <f t="shared" si="453"/>
        <v>0</v>
      </c>
      <c r="AI2868">
        <f t="shared" si="453"/>
        <v>0</v>
      </c>
    </row>
    <row r="2869" spans="1:35" x14ac:dyDescent="0.25">
      <c r="A2869">
        <v>733</v>
      </c>
      <c r="C2869">
        <f t="shared" ref="C2869:AI2869" si="454">SUMIFS(C$1835:C$2476,$A$1835:$A$2476,$A2869)-SUMIFS(B$1189:B$1832,$A$1189:$A$1832,$A2869)</f>
        <v>0</v>
      </c>
      <c r="D2869">
        <f t="shared" si="454"/>
        <v>0</v>
      </c>
      <c r="E2869">
        <f t="shared" si="454"/>
        <v>0</v>
      </c>
      <c r="F2869">
        <f t="shared" si="454"/>
        <v>0</v>
      </c>
      <c r="G2869">
        <f t="shared" si="454"/>
        <v>0</v>
      </c>
      <c r="H2869">
        <f t="shared" si="454"/>
        <v>0</v>
      </c>
      <c r="I2869">
        <f t="shared" si="454"/>
        <v>0</v>
      </c>
      <c r="J2869">
        <f t="shared" si="454"/>
        <v>0</v>
      </c>
      <c r="K2869">
        <f t="shared" si="454"/>
        <v>0</v>
      </c>
      <c r="L2869">
        <f t="shared" si="454"/>
        <v>0</v>
      </c>
      <c r="M2869">
        <f t="shared" si="454"/>
        <v>0</v>
      </c>
      <c r="N2869">
        <f t="shared" si="454"/>
        <v>0</v>
      </c>
      <c r="O2869">
        <f t="shared" si="454"/>
        <v>0</v>
      </c>
      <c r="P2869">
        <f t="shared" si="454"/>
        <v>0</v>
      </c>
      <c r="Q2869">
        <f t="shared" si="454"/>
        <v>0</v>
      </c>
      <c r="R2869">
        <f t="shared" si="454"/>
        <v>0</v>
      </c>
      <c r="S2869">
        <f t="shared" si="454"/>
        <v>0</v>
      </c>
      <c r="T2869">
        <f t="shared" si="454"/>
        <v>0</v>
      </c>
      <c r="U2869">
        <f t="shared" si="454"/>
        <v>0</v>
      </c>
      <c r="V2869">
        <f t="shared" si="454"/>
        <v>0</v>
      </c>
      <c r="W2869">
        <f t="shared" si="454"/>
        <v>0</v>
      </c>
      <c r="X2869">
        <f t="shared" si="454"/>
        <v>0</v>
      </c>
      <c r="Y2869">
        <f t="shared" si="454"/>
        <v>0</v>
      </c>
      <c r="Z2869">
        <f t="shared" si="454"/>
        <v>0</v>
      </c>
      <c r="AA2869">
        <f t="shared" si="454"/>
        <v>0</v>
      </c>
      <c r="AB2869">
        <f t="shared" si="454"/>
        <v>0</v>
      </c>
      <c r="AC2869">
        <f t="shared" si="454"/>
        <v>0</v>
      </c>
      <c r="AD2869">
        <f t="shared" si="454"/>
        <v>0</v>
      </c>
      <c r="AE2869">
        <f t="shared" si="454"/>
        <v>0</v>
      </c>
      <c r="AF2869">
        <f t="shared" si="454"/>
        <v>0</v>
      </c>
      <c r="AG2869">
        <f t="shared" si="454"/>
        <v>0</v>
      </c>
      <c r="AH2869">
        <f t="shared" si="454"/>
        <v>0</v>
      </c>
      <c r="AI2869">
        <f t="shared" si="454"/>
        <v>0</v>
      </c>
    </row>
    <row r="2870" spans="1:35" x14ac:dyDescent="0.25">
      <c r="A2870">
        <v>734</v>
      </c>
      <c r="C2870">
        <f t="shared" ref="C2870:AI2870" si="455">SUMIFS(C$1835:C$2476,$A$1835:$A$2476,$A2870)-SUMIFS(B$1189:B$1832,$A$1189:$A$1832,$A2870)</f>
        <v>0</v>
      </c>
      <c r="D2870">
        <f t="shared" si="455"/>
        <v>0</v>
      </c>
      <c r="E2870">
        <f t="shared" si="455"/>
        <v>0</v>
      </c>
      <c r="F2870">
        <f t="shared" si="455"/>
        <v>0</v>
      </c>
      <c r="G2870">
        <f t="shared" si="455"/>
        <v>0</v>
      </c>
      <c r="H2870">
        <f t="shared" si="455"/>
        <v>0</v>
      </c>
      <c r="I2870">
        <f t="shared" si="455"/>
        <v>0</v>
      </c>
      <c r="J2870">
        <f t="shared" si="455"/>
        <v>0</v>
      </c>
      <c r="K2870">
        <f t="shared" si="455"/>
        <v>0</v>
      </c>
      <c r="L2870">
        <f t="shared" si="455"/>
        <v>0</v>
      </c>
      <c r="M2870">
        <f t="shared" si="455"/>
        <v>0</v>
      </c>
      <c r="N2870">
        <f t="shared" si="455"/>
        <v>0</v>
      </c>
      <c r="O2870">
        <f t="shared" si="455"/>
        <v>0</v>
      </c>
      <c r="P2870">
        <f t="shared" si="455"/>
        <v>0</v>
      </c>
      <c r="Q2870">
        <f t="shared" si="455"/>
        <v>0</v>
      </c>
      <c r="R2870">
        <f t="shared" si="455"/>
        <v>0</v>
      </c>
      <c r="S2870">
        <f t="shared" si="455"/>
        <v>0</v>
      </c>
      <c r="T2870">
        <f t="shared" si="455"/>
        <v>0</v>
      </c>
      <c r="U2870">
        <f t="shared" si="455"/>
        <v>0</v>
      </c>
      <c r="V2870">
        <f t="shared" si="455"/>
        <v>0</v>
      </c>
      <c r="W2870">
        <f t="shared" si="455"/>
        <v>0</v>
      </c>
      <c r="X2870">
        <f t="shared" si="455"/>
        <v>0</v>
      </c>
      <c r="Y2870">
        <f t="shared" si="455"/>
        <v>0</v>
      </c>
      <c r="Z2870">
        <f t="shared" si="455"/>
        <v>0</v>
      </c>
      <c r="AA2870">
        <f t="shared" si="455"/>
        <v>0</v>
      </c>
      <c r="AB2870">
        <f t="shared" si="455"/>
        <v>0</v>
      </c>
      <c r="AC2870">
        <f t="shared" si="455"/>
        <v>0</v>
      </c>
      <c r="AD2870">
        <f t="shared" si="455"/>
        <v>0</v>
      </c>
      <c r="AE2870">
        <f t="shared" si="455"/>
        <v>0</v>
      </c>
      <c r="AF2870">
        <f t="shared" si="455"/>
        <v>0</v>
      </c>
      <c r="AG2870">
        <f t="shared" si="455"/>
        <v>0</v>
      </c>
      <c r="AH2870">
        <f t="shared" si="455"/>
        <v>0</v>
      </c>
      <c r="AI2870">
        <f t="shared" si="455"/>
        <v>0</v>
      </c>
    </row>
    <row r="2871" spans="1:35" x14ac:dyDescent="0.25">
      <c r="A2871">
        <v>735</v>
      </c>
      <c r="C2871">
        <f t="shared" ref="C2871:AI2871" si="456">SUMIFS(C$1835:C$2476,$A$1835:$A$2476,$A2871)-SUMIFS(B$1189:B$1832,$A$1189:$A$1832,$A2871)</f>
        <v>0</v>
      </c>
      <c r="D2871">
        <f t="shared" si="456"/>
        <v>0</v>
      </c>
      <c r="E2871">
        <f t="shared" si="456"/>
        <v>0</v>
      </c>
      <c r="F2871">
        <f t="shared" si="456"/>
        <v>0</v>
      </c>
      <c r="G2871">
        <f t="shared" si="456"/>
        <v>0</v>
      </c>
      <c r="H2871">
        <f t="shared" si="456"/>
        <v>0</v>
      </c>
      <c r="I2871">
        <f t="shared" si="456"/>
        <v>0</v>
      </c>
      <c r="J2871">
        <f t="shared" si="456"/>
        <v>0</v>
      </c>
      <c r="K2871">
        <f t="shared" si="456"/>
        <v>0</v>
      </c>
      <c r="L2871">
        <f t="shared" si="456"/>
        <v>0</v>
      </c>
      <c r="M2871">
        <f t="shared" si="456"/>
        <v>0</v>
      </c>
      <c r="N2871">
        <f t="shared" si="456"/>
        <v>0</v>
      </c>
      <c r="O2871">
        <f t="shared" si="456"/>
        <v>0</v>
      </c>
      <c r="P2871">
        <f t="shared" si="456"/>
        <v>0</v>
      </c>
      <c r="Q2871">
        <f t="shared" si="456"/>
        <v>0</v>
      </c>
      <c r="R2871">
        <f t="shared" si="456"/>
        <v>0</v>
      </c>
      <c r="S2871">
        <f t="shared" si="456"/>
        <v>0</v>
      </c>
      <c r="T2871">
        <f t="shared" si="456"/>
        <v>0</v>
      </c>
      <c r="U2871">
        <f t="shared" si="456"/>
        <v>0</v>
      </c>
      <c r="V2871">
        <f t="shared" si="456"/>
        <v>0</v>
      </c>
      <c r="W2871">
        <f t="shared" si="456"/>
        <v>0</v>
      </c>
      <c r="X2871">
        <f t="shared" si="456"/>
        <v>0</v>
      </c>
      <c r="Y2871">
        <f t="shared" si="456"/>
        <v>0</v>
      </c>
      <c r="Z2871">
        <f t="shared" si="456"/>
        <v>0</v>
      </c>
      <c r="AA2871">
        <f t="shared" si="456"/>
        <v>0</v>
      </c>
      <c r="AB2871">
        <f t="shared" si="456"/>
        <v>0</v>
      </c>
      <c r="AC2871">
        <f t="shared" si="456"/>
        <v>0</v>
      </c>
      <c r="AD2871">
        <f t="shared" si="456"/>
        <v>0</v>
      </c>
      <c r="AE2871">
        <f t="shared" si="456"/>
        <v>0</v>
      </c>
      <c r="AF2871">
        <f t="shared" si="456"/>
        <v>0</v>
      </c>
      <c r="AG2871">
        <f t="shared" si="456"/>
        <v>0</v>
      </c>
      <c r="AH2871">
        <f t="shared" si="456"/>
        <v>0</v>
      </c>
      <c r="AI2871">
        <f t="shared" si="456"/>
        <v>0</v>
      </c>
    </row>
    <row r="2872" spans="1:35" x14ac:dyDescent="0.25">
      <c r="A2872">
        <v>736</v>
      </c>
      <c r="C2872">
        <f t="shared" ref="C2872:AI2872" si="457">SUMIFS(C$1835:C$2476,$A$1835:$A$2476,$A2872)-SUMIFS(B$1189:B$1832,$A$1189:$A$1832,$A2872)</f>
        <v>0</v>
      </c>
      <c r="D2872">
        <f t="shared" si="457"/>
        <v>0</v>
      </c>
      <c r="E2872">
        <f t="shared" si="457"/>
        <v>0</v>
      </c>
      <c r="F2872">
        <f t="shared" si="457"/>
        <v>0</v>
      </c>
      <c r="G2872">
        <f t="shared" si="457"/>
        <v>0</v>
      </c>
      <c r="H2872">
        <f t="shared" si="457"/>
        <v>0</v>
      </c>
      <c r="I2872">
        <f t="shared" si="457"/>
        <v>0</v>
      </c>
      <c r="J2872">
        <f t="shared" si="457"/>
        <v>0</v>
      </c>
      <c r="K2872">
        <f t="shared" si="457"/>
        <v>0</v>
      </c>
      <c r="L2872">
        <f t="shared" si="457"/>
        <v>0</v>
      </c>
      <c r="M2872">
        <f t="shared" si="457"/>
        <v>0</v>
      </c>
      <c r="N2872">
        <f t="shared" si="457"/>
        <v>0</v>
      </c>
      <c r="O2872">
        <f t="shared" si="457"/>
        <v>0</v>
      </c>
      <c r="P2872">
        <f t="shared" si="457"/>
        <v>0</v>
      </c>
      <c r="Q2872">
        <f t="shared" si="457"/>
        <v>0</v>
      </c>
      <c r="R2872">
        <f t="shared" si="457"/>
        <v>0</v>
      </c>
      <c r="S2872">
        <f t="shared" si="457"/>
        <v>0</v>
      </c>
      <c r="T2872">
        <f t="shared" si="457"/>
        <v>0</v>
      </c>
      <c r="U2872">
        <f t="shared" si="457"/>
        <v>0</v>
      </c>
      <c r="V2872">
        <f t="shared" si="457"/>
        <v>0</v>
      </c>
      <c r="W2872">
        <f t="shared" si="457"/>
        <v>0</v>
      </c>
      <c r="X2872">
        <f t="shared" si="457"/>
        <v>0</v>
      </c>
      <c r="Y2872">
        <f t="shared" si="457"/>
        <v>0</v>
      </c>
      <c r="Z2872">
        <f t="shared" si="457"/>
        <v>0</v>
      </c>
      <c r="AA2872">
        <f t="shared" si="457"/>
        <v>0</v>
      </c>
      <c r="AB2872">
        <f t="shared" si="457"/>
        <v>0</v>
      </c>
      <c r="AC2872">
        <f t="shared" si="457"/>
        <v>0</v>
      </c>
      <c r="AD2872">
        <f t="shared" si="457"/>
        <v>0</v>
      </c>
      <c r="AE2872">
        <f t="shared" si="457"/>
        <v>0</v>
      </c>
      <c r="AF2872">
        <f t="shared" si="457"/>
        <v>0</v>
      </c>
      <c r="AG2872">
        <f t="shared" si="457"/>
        <v>0</v>
      </c>
      <c r="AH2872">
        <f t="shared" si="457"/>
        <v>0</v>
      </c>
      <c r="AI2872">
        <f t="shared" si="457"/>
        <v>0</v>
      </c>
    </row>
    <row r="2873" spans="1:35" x14ac:dyDescent="0.25">
      <c r="A2873">
        <v>737</v>
      </c>
      <c r="C2873">
        <f t="shared" ref="C2873:AI2873" si="458">SUMIFS(C$1835:C$2476,$A$1835:$A$2476,$A2873)-SUMIFS(B$1189:B$1832,$A$1189:$A$1832,$A2873)</f>
        <v>0</v>
      </c>
      <c r="D2873">
        <f t="shared" si="458"/>
        <v>0</v>
      </c>
      <c r="E2873">
        <f t="shared" si="458"/>
        <v>0</v>
      </c>
      <c r="F2873">
        <f t="shared" si="458"/>
        <v>0</v>
      </c>
      <c r="G2873">
        <f t="shared" si="458"/>
        <v>0</v>
      </c>
      <c r="H2873">
        <f t="shared" si="458"/>
        <v>0</v>
      </c>
      <c r="I2873">
        <f t="shared" si="458"/>
        <v>0</v>
      </c>
      <c r="J2873">
        <f t="shared" si="458"/>
        <v>0</v>
      </c>
      <c r="K2873">
        <f t="shared" si="458"/>
        <v>0</v>
      </c>
      <c r="L2873">
        <f t="shared" si="458"/>
        <v>0</v>
      </c>
      <c r="M2873">
        <f t="shared" si="458"/>
        <v>0</v>
      </c>
      <c r="N2873">
        <f t="shared" si="458"/>
        <v>0</v>
      </c>
      <c r="O2873">
        <f t="shared" si="458"/>
        <v>0</v>
      </c>
      <c r="P2873">
        <f t="shared" si="458"/>
        <v>0</v>
      </c>
      <c r="Q2873">
        <f t="shared" si="458"/>
        <v>0</v>
      </c>
      <c r="R2873">
        <f t="shared" si="458"/>
        <v>0</v>
      </c>
      <c r="S2873">
        <f t="shared" si="458"/>
        <v>0</v>
      </c>
      <c r="T2873">
        <f t="shared" si="458"/>
        <v>0</v>
      </c>
      <c r="U2873">
        <f t="shared" si="458"/>
        <v>0</v>
      </c>
      <c r="V2873">
        <f t="shared" si="458"/>
        <v>0</v>
      </c>
      <c r="W2873">
        <f t="shared" si="458"/>
        <v>0</v>
      </c>
      <c r="X2873">
        <f t="shared" si="458"/>
        <v>0</v>
      </c>
      <c r="Y2873">
        <f t="shared" si="458"/>
        <v>0</v>
      </c>
      <c r="Z2873">
        <f t="shared" si="458"/>
        <v>0</v>
      </c>
      <c r="AA2873">
        <f t="shared" si="458"/>
        <v>0</v>
      </c>
      <c r="AB2873">
        <f t="shared" si="458"/>
        <v>0</v>
      </c>
      <c r="AC2873">
        <f t="shared" si="458"/>
        <v>0</v>
      </c>
      <c r="AD2873">
        <f t="shared" si="458"/>
        <v>0</v>
      </c>
      <c r="AE2873">
        <f t="shared" si="458"/>
        <v>0</v>
      </c>
      <c r="AF2873">
        <f t="shared" si="458"/>
        <v>0</v>
      </c>
      <c r="AG2873">
        <f t="shared" si="458"/>
        <v>0</v>
      </c>
      <c r="AH2873">
        <f t="shared" si="458"/>
        <v>0</v>
      </c>
      <c r="AI2873">
        <f t="shared" si="458"/>
        <v>0</v>
      </c>
    </row>
    <row r="2874" spans="1:35" x14ac:dyDescent="0.25">
      <c r="A2874">
        <v>738</v>
      </c>
      <c r="C2874">
        <f t="shared" ref="C2874:AI2874" si="459">SUMIFS(C$1835:C$2476,$A$1835:$A$2476,$A2874)-SUMIFS(B$1189:B$1832,$A$1189:$A$1832,$A2874)</f>
        <v>0</v>
      </c>
      <c r="D2874">
        <f t="shared" si="459"/>
        <v>0</v>
      </c>
      <c r="E2874">
        <f t="shared" si="459"/>
        <v>0</v>
      </c>
      <c r="F2874">
        <f t="shared" si="459"/>
        <v>0</v>
      </c>
      <c r="G2874">
        <f t="shared" si="459"/>
        <v>0</v>
      </c>
      <c r="H2874">
        <f t="shared" si="459"/>
        <v>0</v>
      </c>
      <c r="I2874">
        <f t="shared" si="459"/>
        <v>0</v>
      </c>
      <c r="J2874">
        <f t="shared" si="459"/>
        <v>0</v>
      </c>
      <c r="K2874">
        <f t="shared" si="459"/>
        <v>0</v>
      </c>
      <c r="L2874">
        <f t="shared" si="459"/>
        <v>0</v>
      </c>
      <c r="M2874">
        <f t="shared" si="459"/>
        <v>0</v>
      </c>
      <c r="N2874">
        <f t="shared" si="459"/>
        <v>0</v>
      </c>
      <c r="O2874">
        <f t="shared" si="459"/>
        <v>0</v>
      </c>
      <c r="P2874">
        <f t="shared" si="459"/>
        <v>0</v>
      </c>
      <c r="Q2874">
        <f t="shared" si="459"/>
        <v>0</v>
      </c>
      <c r="R2874">
        <f t="shared" si="459"/>
        <v>0</v>
      </c>
      <c r="S2874">
        <f t="shared" si="459"/>
        <v>0</v>
      </c>
      <c r="T2874">
        <f t="shared" si="459"/>
        <v>0</v>
      </c>
      <c r="U2874">
        <f t="shared" si="459"/>
        <v>0</v>
      </c>
      <c r="V2874">
        <f t="shared" si="459"/>
        <v>0</v>
      </c>
      <c r="W2874">
        <f t="shared" si="459"/>
        <v>0</v>
      </c>
      <c r="X2874">
        <f t="shared" si="459"/>
        <v>0</v>
      </c>
      <c r="Y2874">
        <f t="shared" si="459"/>
        <v>0</v>
      </c>
      <c r="Z2874">
        <f t="shared" si="459"/>
        <v>0</v>
      </c>
      <c r="AA2874">
        <f t="shared" si="459"/>
        <v>0</v>
      </c>
      <c r="AB2874">
        <f t="shared" si="459"/>
        <v>0</v>
      </c>
      <c r="AC2874">
        <f t="shared" si="459"/>
        <v>0</v>
      </c>
      <c r="AD2874">
        <f t="shared" si="459"/>
        <v>0</v>
      </c>
      <c r="AE2874">
        <f t="shared" si="459"/>
        <v>0</v>
      </c>
      <c r="AF2874">
        <f t="shared" si="459"/>
        <v>0</v>
      </c>
      <c r="AG2874">
        <f t="shared" si="459"/>
        <v>0</v>
      </c>
      <c r="AH2874">
        <f t="shared" si="459"/>
        <v>0</v>
      </c>
      <c r="AI2874">
        <f t="shared" si="459"/>
        <v>0</v>
      </c>
    </row>
    <row r="2875" spans="1:35" x14ac:dyDescent="0.25">
      <c r="A2875">
        <v>740</v>
      </c>
      <c r="C2875">
        <f t="shared" ref="C2875:AI2875" si="460">SUMIFS(C$1835:C$2476,$A$1835:$A$2476,$A2875)-SUMIFS(B$1189:B$1832,$A$1189:$A$1832,$A2875)</f>
        <v>0</v>
      </c>
      <c r="D2875">
        <f t="shared" si="460"/>
        <v>0</v>
      </c>
      <c r="E2875">
        <f t="shared" si="460"/>
        <v>0</v>
      </c>
      <c r="F2875">
        <f t="shared" si="460"/>
        <v>0</v>
      </c>
      <c r="G2875">
        <f t="shared" si="460"/>
        <v>0</v>
      </c>
      <c r="H2875">
        <f t="shared" si="460"/>
        <v>0</v>
      </c>
      <c r="I2875">
        <f t="shared" si="460"/>
        <v>0</v>
      </c>
      <c r="J2875">
        <f t="shared" si="460"/>
        <v>0</v>
      </c>
      <c r="K2875">
        <f t="shared" si="460"/>
        <v>0</v>
      </c>
      <c r="L2875">
        <f t="shared" si="460"/>
        <v>0</v>
      </c>
      <c r="M2875">
        <f t="shared" si="460"/>
        <v>0</v>
      </c>
      <c r="N2875">
        <f t="shared" si="460"/>
        <v>0</v>
      </c>
      <c r="O2875">
        <f t="shared" si="460"/>
        <v>0</v>
      </c>
      <c r="P2875">
        <f t="shared" si="460"/>
        <v>0</v>
      </c>
      <c r="Q2875">
        <f t="shared" si="460"/>
        <v>0</v>
      </c>
      <c r="R2875">
        <f t="shared" si="460"/>
        <v>0</v>
      </c>
      <c r="S2875">
        <f t="shared" si="460"/>
        <v>0</v>
      </c>
      <c r="T2875">
        <f t="shared" si="460"/>
        <v>0</v>
      </c>
      <c r="U2875">
        <f t="shared" si="460"/>
        <v>0</v>
      </c>
      <c r="V2875">
        <f t="shared" si="460"/>
        <v>0</v>
      </c>
      <c r="W2875">
        <f t="shared" si="460"/>
        <v>0</v>
      </c>
      <c r="X2875">
        <f t="shared" si="460"/>
        <v>0</v>
      </c>
      <c r="Y2875">
        <f t="shared" si="460"/>
        <v>0</v>
      </c>
      <c r="Z2875">
        <f t="shared" si="460"/>
        <v>0</v>
      </c>
      <c r="AA2875">
        <f t="shared" si="460"/>
        <v>0</v>
      </c>
      <c r="AB2875">
        <f t="shared" si="460"/>
        <v>0</v>
      </c>
      <c r="AC2875">
        <f t="shared" si="460"/>
        <v>0</v>
      </c>
      <c r="AD2875">
        <f t="shared" si="460"/>
        <v>0</v>
      </c>
      <c r="AE2875">
        <f t="shared" si="460"/>
        <v>0</v>
      </c>
      <c r="AF2875">
        <f t="shared" si="460"/>
        <v>0</v>
      </c>
      <c r="AG2875">
        <f t="shared" si="460"/>
        <v>0</v>
      </c>
      <c r="AH2875">
        <f t="shared" si="460"/>
        <v>0</v>
      </c>
      <c r="AI2875">
        <f t="shared" si="460"/>
        <v>0</v>
      </c>
    </row>
    <row r="2876" spans="1:35" x14ac:dyDescent="0.25">
      <c r="A2876">
        <v>742</v>
      </c>
      <c r="C2876">
        <f t="shared" ref="C2876:AI2876" si="461">SUMIFS(C$1835:C$2476,$A$1835:$A$2476,$A2876)-SUMIFS(B$1189:B$1832,$A$1189:$A$1832,$A2876)</f>
        <v>0</v>
      </c>
      <c r="D2876">
        <f t="shared" si="461"/>
        <v>0</v>
      </c>
      <c r="E2876">
        <f t="shared" si="461"/>
        <v>0</v>
      </c>
      <c r="F2876">
        <f t="shared" si="461"/>
        <v>0</v>
      </c>
      <c r="G2876">
        <f t="shared" si="461"/>
        <v>0</v>
      </c>
      <c r="H2876">
        <f t="shared" si="461"/>
        <v>0</v>
      </c>
      <c r="I2876">
        <f t="shared" si="461"/>
        <v>0</v>
      </c>
      <c r="J2876">
        <f t="shared" si="461"/>
        <v>0</v>
      </c>
      <c r="K2876">
        <f t="shared" si="461"/>
        <v>0</v>
      </c>
      <c r="L2876">
        <f t="shared" si="461"/>
        <v>0</v>
      </c>
      <c r="M2876">
        <f t="shared" si="461"/>
        <v>0</v>
      </c>
      <c r="N2876">
        <f t="shared" si="461"/>
        <v>0</v>
      </c>
      <c r="O2876">
        <f t="shared" si="461"/>
        <v>0</v>
      </c>
      <c r="P2876">
        <f t="shared" si="461"/>
        <v>0</v>
      </c>
      <c r="Q2876">
        <f t="shared" si="461"/>
        <v>0</v>
      </c>
      <c r="R2876">
        <f t="shared" si="461"/>
        <v>0</v>
      </c>
      <c r="S2876">
        <f t="shared" si="461"/>
        <v>0</v>
      </c>
      <c r="T2876">
        <f t="shared" si="461"/>
        <v>0</v>
      </c>
      <c r="U2876">
        <f t="shared" si="461"/>
        <v>0</v>
      </c>
      <c r="V2876">
        <f t="shared" si="461"/>
        <v>0</v>
      </c>
      <c r="W2876">
        <f t="shared" si="461"/>
        <v>0</v>
      </c>
      <c r="X2876">
        <f t="shared" si="461"/>
        <v>0</v>
      </c>
      <c r="Y2876">
        <f t="shared" si="461"/>
        <v>0</v>
      </c>
      <c r="Z2876">
        <f t="shared" si="461"/>
        <v>0</v>
      </c>
      <c r="AA2876">
        <f t="shared" si="461"/>
        <v>0</v>
      </c>
      <c r="AB2876">
        <f t="shared" si="461"/>
        <v>0</v>
      </c>
      <c r="AC2876">
        <f t="shared" si="461"/>
        <v>0</v>
      </c>
      <c r="AD2876">
        <f t="shared" si="461"/>
        <v>0</v>
      </c>
      <c r="AE2876">
        <f t="shared" si="461"/>
        <v>0</v>
      </c>
      <c r="AF2876">
        <f t="shared" si="461"/>
        <v>0</v>
      </c>
      <c r="AG2876">
        <f t="shared" si="461"/>
        <v>0</v>
      </c>
      <c r="AH2876">
        <f t="shared" si="461"/>
        <v>0</v>
      </c>
      <c r="AI2876">
        <f t="shared" si="461"/>
        <v>0</v>
      </c>
    </row>
    <row r="2877" spans="1:35" x14ac:dyDescent="0.25">
      <c r="A2877">
        <v>743</v>
      </c>
      <c r="C2877">
        <f t="shared" ref="C2877:AI2877" si="462">SUMIFS(C$1835:C$2476,$A$1835:$A$2476,$A2877)-SUMIFS(B$1189:B$1832,$A$1189:$A$1832,$A2877)</f>
        <v>0</v>
      </c>
      <c r="D2877">
        <f t="shared" si="462"/>
        <v>0</v>
      </c>
      <c r="E2877">
        <f t="shared" si="462"/>
        <v>0</v>
      </c>
      <c r="F2877">
        <f t="shared" si="462"/>
        <v>0</v>
      </c>
      <c r="G2877">
        <f t="shared" si="462"/>
        <v>0</v>
      </c>
      <c r="H2877">
        <f t="shared" si="462"/>
        <v>0</v>
      </c>
      <c r="I2877">
        <f t="shared" si="462"/>
        <v>0</v>
      </c>
      <c r="J2877">
        <f t="shared" si="462"/>
        <v>0</v>
      </c>
      <c r="K2877">
        <f t="shared" si="462"/>
        <v>0</v>
      </c>
      <c r="L2877">
        <f t="shared" si="462"/>
        <v>0</v>
      </c>
      <c r="M2877">
        <f t="shared" si="462"/>
        <v>0</v>
      </c>
      <c r="N2877">
        <f t="shared" si="462"/>
        <v>0</v>
      </c>
      <c r="O2877">
        <f t="shared" si="462"/>
        <v>0</v>
      </c>
      <c r="P2877">
        <f t="shared" si="462"/>
        <v>0</v>
      </c>
      <c r="Q2877">
        <f t="shared" si="462"/>
        <v>0</v>
      </c>
      <c r="R2877">
        <f t="shared" si="462"/>
        <v>0</v>
      </c>
      <c r="S2877">
        <f t="shared" si="462"/>
        <v>0</v>
      </c>
      <c r="T2877">
        <f t="shared" si="462"/>
        <v>0</v>
      </c>
      <c r="U2877">
        <f t="shared" si="462"/>
        <v>0</v>
      </c>
      <c r="V2877">
        <f t="shared" si="462"/>
        <v>0</v>
      </c>
      <c r="W2877">
        <f t="shared" si="462"/>
        <v>0</v>
      </c>
      <c r="X2877">
        <f t="shared" si="462"/>
        <v>0</v>
      </c>
      <c r="Y2877">
        <f t="shared" si="462"/>
        <v>0</v>
      </c>
      <c r="Z2877">
        <f t="shared" si="462"/>
        <v>0</v>
      </c>
      <c r="AA2877">
        <f t="shared" si="462"/>
        <v>0</v>
      </c>
      <c r="AB2877">
        <f t="shared" si="462"/>
        <v>0</v>
      </c>
      <c r="AC2877">
        <f t="shared" si="462"/>
        <v>0</v>
      </c>
      <c r="AD2877">
        <f t="shared" si="462"/>
        <v>0</v>
      </c>
      <c r="AE2877">
        <f t="shared" si="462"/>
        <v>0</v>
      </c>
      <c r="AF2877">
        <f t="shared" si="462"/>
        <v>0</v>
      </c>
      <c r="AG2877">
        <f t="shared" si="462"/>
        <v>0</v>
      </c>
      <c r="AH2877">
        <f t="shared" si="462"/>
        <v>0</v>
      </c>
      <c r="AI2877">
        <f t="shared" si="462"/>
        <v>0</v>
      </c>
    </row>
    <row r="2878" spans="1:35" x14ac:dyDescent="0.25">
      <c r="A2878">
        <v>744</v>
      </c>
      <c r="C2878">
        <f t="shared" ref="C2878:AI2878" si="463">SUMIFS(C$1835:C$2476,$A$1835:$A$2476,$A2878)-SUMIFS(B$1189:B$1832,$A$1189:$A$1832,$A2878)</f>
        <v>0</v>
      </c>
      <c r="D2878">
        <f t="shared" si="463"/>
        <v>0</v>
      </c>
      <c r="E2878">
        <f t="shared" si="463"/>
        <v>0</v>
      </c>
      <c r="F2878">
        <f t="shared" si="463"/>
        <v>0</v>
      </c>
      <c r="G2878">
        <f t="shared" si="463"/>
        <v>0</v>
      </c>
      <c r="H2878">
        <f t="shared" si="463"/>
        <v>0</v>
      </c>
      <c r="I2878">
        <f t="shared" si="463"/>
        <v>0</v>
      </c>
      <c r="J2878">
        <f t="shared" si="463"/>
        <v>0</v>
      </c>
      <c r="K2878">
        <f t="shared" si="463"/>
        <v>0</v>
      </c>
      <c r="L2878">
        <f t="shared" si="463"/>
        <v>0</v>
      </c>
      <c r="M2878">
        <f t="shared" si="463"/>
        <v>0</v>
      </c>
      <c r="N2878">
        <f t="shared" si="463"/>
        <v>0</v>
      </c>
      <c r="O2878">
        <f t="shared" si="463"/>
        <v>0</v>
      </c>
      <c r="P2878">
        <f t="shared" si="463"/>
        <v>0</v>
      </c>
      <c r="Q2878">
        <f t="shared" si="463"/>
        <v>0</v>
      </c>
      <c r="R2878">
        <f t="shared" si="463"/>
        <v>0</v>
      </c>
      <c r="S2878">
        <f t="shared" si="463"/>
        <v>0</v>
      </c>
      <c r="T2878">
        <f t="shared" si="463"/>
        <v>0</v>
      </c>
      <c r="U2878">
        <f t="shared" si="463"/>
        <v>0</v>
      </c>
      <c r="V2878">
        <f t="shared" si="463"/>
        <v>0</v>
      </c>
      <c r="W2878">
        <f t="shared" si="463"/>
        <v>0</v>
      </c>
      <c r="X2878">
        <f t="shared" si="463"/>
        <v>0</v>
      </c>
      <c r="Y2878">
        <f t="shared" si="463"/>
        <v>0</v>
      </c>
      <c r="Z2878">
        <f t="shared" si="463"/>
        <v>0</v>
      </c>
      <c r="AA2878">
        <f t="shared" si="463"/>
        <v>0</v>
      </c>
      <c r="AB2878">
        <f t="shared" si="463"/>
        <v>0</v>
      </c>
      <c r="AC2878">
        <f t="shared" si="463"/>
        <v>0</v>
      </c>
      <c r="AD2878">
        <f t="shared" si="463"/>
        <v>0</v>
      </c>
      <c r="AE2878">
        <f t="shared" si="463"/>
        <v>0</v>
      </c>
      <c r="AF2878">
        <f t="shared" si="463"/>
        <v>0</v>
      </c>
      <c r="AG2878">
        <f t="shared" si="463"/>
        <v>0</v>
      </c>
      <c r="AH2878">
        <f t="shared" si="463"/>
        <v>0</v>
      </c>
      <c r="AI2878">
        <f t="shared" si="463"/>
        <v>0</v>
      </c>
    </row>
    <row r="2879" spans="1:35" x14ac:dyDescent="0.25">
      <c r="A2879">
        <v>748</v>
      </c>
      <c r="C2879">
        <f t="shared" ref="C2879:AI2879" si="464">SUMIFS(C$1835:C$2476,$A$1835:$A$2476,$A2879)-SUMIFS(B$1189:B$1832,$A$1189:$A$1832,$A2879)</f>
        <v>0</v>
      </c>
      <c r="D2879">
        <f t="shared" si="464"/>
        <v>0</v>
      </c>
      <c r="E2879">
        <f t="shared" si="464"/>
        <v>0</v>
      </c>
      <c r="F2879">
        <f t="shared" si="464"/>
        <v>0</v>
      </c>
      <c r="G2879">
        <f t="shared" si="464"/>
        <v>0</v>
      </c>
      <c r="H2879">
        <f t="shared" si="464"/>
        <v>0</v>
      </c>
      <c r="I2879">
        <f t="shared" si="464"/>
        <v>0</v>
      </c>
      <c r="J2879">
        <f t="shared" si="464"/>
        <v>0</v>
      </c>
      <c r="K2879">
        <f t="shared" si="464"/>
        <v>0</v>
      </c>
      <c r="L2879">
        <f t="shared" si="464"/>
        <v>0</v>
      </c>
      <c r="M2879">
        <f t="shared" si="464"/>
        <v>0</v>
      </c>
      <c r="N2879">
        <f t="shared" si="464"/>
        <v>0</v>
      </c>
      <c r="O2879">
        <f t="shared" si="464"/>
        <v>0</v>
      </c>
      <c r="P2879">
        <f t="shared" si="464"/>
        <v>0</v>
      </c>
      <c r="Q2879">
        <f t="shared" si="464"/>
        <v>0</v>
      </c>
      <c r="R2879">
        <f t="shared" si="464"/>
        <v>0</v>
      </c>
      <c r="S2879">
        <f t="shared" si="464"/>
        <v>0</v>
      </c>
      <c r="T2879">
        <f t="shared" si="464"/>
        <v>0</v>
      </c>
      <c r="U2879">
        <f t="shared" si="464"/>
        <v>0</v>
      </c>
      <c r="V2879">
        <f t="shared" si="464"/>
        <v>0</v>
      </c>
      <c r="W2879">
        <f t="shared" si="464"/>
        <v>0</v>
      </c>
      <c r="X2879">
        <f t="shared" si="464"/>
        <v>0</v>
      </c>
      <c r="Y2879">
        <f t="shared" si="464"/>
        <v>0</v>
      </c>
      <c r="Z2879">
        <f t="shared" si="464"/>
        <v>0</v>
      </c>
      <c r="AA2879">
        <f t="shared" si="464"/>
        <v>0</v>
      </c>
      <c r="AB2879">
        <f t="shared" si="464"/>
        <v>0</v>
      </c>
      <c r="AC2879">
        <f t="shared" si="464"/>
        <v>0</v>
      </c>
      <c r="AD2879">
        <f t="shared" si="464"/>
        <v>0</v>
      </c>
      <c r="AE2879">
        <f t="shared" si="464"/>
        <v>0</v>
      </c>
      <c r="AF2879">
        <f t="shared" si="464"/>
        <v>0</v>
      </c>
      <c r="AG2879">
        <f t="shared" si="464"/>
        <v>0</v>
      </c>
      <c r="AH2879">
        <f t="shared" si="464"/>
        <v>0</v>
      </c>
      <c r="AI2879">
        <f t="shared" si="464"/>
        <v>0</v>
      </c>
    </row>
    <row r="2880" spans="1:35" x14ac:dyDescent="0.25">
      <c r="A2880">
        <v>753</v>
      </c>
      <c r="C2880">
        <f t="shared" ref="C2880:AI2880" si="465">SUMIFS(C$1835:C$2476,$A$1835:$A$2476,$A2880)-SUMIFS(B$1189:B$1832,$A$1189:$A$1832,$A2880)</f>
        <v>0</v>
      </c>
      <c r="D2880">
        <f t="shared" si="465"/>
        <v>0</v>
      </c>
      <c r="E2880">
        <f t="shared" si="465"/>
        <v>0</v>
      </c>
      <c r="F2880">
        <f t="shared" si="465"/>
        <v>0</v>
      </c>
      <c r="G2880">
        <f t="shared" si="465"/>
        <v>0</v>
      </c>
      <c r="H2880">
        <f t="shared" si="465"/>
        <v>0</v>
      </c>
      <c r="I2880">
        <f t="shared" si="465"/>
        <v>0</v>
      </c>
      <c r="J2880">
        <f t="shared" si="465"/>
        <v>0</v>
      </c>
      <c r="K2880">
        <f t="shared" si="465"/>
        <v>0</v>
      </c>
      <c r="L2880">
        <f t="shared" si="465"/>
        <v>0</v>
      </c>
      <c r="M2880">
        <f t="shared" si="465"/>
        <v>0</v>
      </c>
      <c r="N2880">
        <f t="shared" si="465"/>
        <v>0</v>
      </c>
      <c r="O2880">
        <f t="shared" si="465"/>
        <v>0</v>
      </c>
      <c r="P2880">
        <f t="shared" si="465"/>
        <v>0</v>
      </c>
      <c r="Q2880">
        <f t="shared" si="465"/>
        <v>0</v>
      </c>
      <c r="R2880">
        <f t="shared" si="465"/>
        <v>0</v>
      </c>
      <c r="S2880">
        <f t="shared" si="465"/>
        <v>0</v>
      </c>
      <c r="T2880">
        <f t="shared" si="465"/>
        <v>0</v>
      </c>
      <c r="U2880">
        <f t="shared" si="465"/>
        <v>0</v>
      </c>
      <c r="V2880">
        <f t="shared" si="465"/>
        <v>0</v>
      </c>
      <c r="W2880">
        <f t="shared" si="465"/>
        <v>0</v>
      </c>
      <c r="X2880">
        <f t="shared" si="465"/>
        <v>0</v>
      </c>
      <c r="Y2880">
        <f t="shared" si="465"/>
        <v>0</v>
      </c>
      <c r="Z2880">
        <f t="shared" si="465"/>
        <v>0</v>
      </c>
      <c r="AA2880">
        <f t="shared" si="465"/>
        <v>0</v>
      </c>
      <c r="AB2880">
        <f t="shared" si="465"/>
        <v>0</v>
      </c>
      <c r="AC2880">
        <f t="shared" si="465"/>
        <v>0</v>
      </c>
      <c r="AD2880">
        <f t="shared" si="465"/>
        <v>0</v>
      </c>
      <c r="AE2880">
        <f t="shared" si="465"/>
        <v>0</v>
      </c>
      <c r="AF2880">
        <f t="shared" si="465"/>
        <v>0</v>
      </c>
      <c r="AG2880">
        <f t="shared" si="465"/>
        <v>0</v>
      </c>
      <c r="AH2880">
        <f t="shared" si="465"/>
        <v>0</v>
      </c>
      <c r="AI2880">
        <f t="shared" si="465"/>
        <v>0</v>
      </c>
    </row>
    <row r="2881" spans="1:35" x14ac:dyDescent="0.25">
      <c r="A2881">
        <v>755</v>
      </c>
      <c r="C2881">
        <f t="shared" ref="C2881:AI2881" si="466">SUMIFS(C$1835:C$2476,$A$1835:$A$2476,$A2881)-SUMIFS(B$1189:B$1832,$A$1189:$A$1832,$A2881)</f>
        <v>0</v>
      </c>
      <c r="D2881">
        <f t="shared" si="466"/>
        <v>0</v>
      </c>
      <c r="E2881">
        <f t="shared" si="466"/>
        <v>0</v>
      </c>
      <c r="F2881">
        <f t="shared" si="466"/>
        <v>0</v>
      </c>
      <c r="G2881">
        <f t="shared" si="466"/>
        <v>0</v>
      </c>
      <c r="H2881">
        <f t="shared" si="466"/>
        <v>0</v>
      </c>
      <c r="I2881">
        <f t="shared" si="466"/>
        <v>0</v>
      </c>
      <c r="J2881">
        <f t="shared" si="466"/>
        <v>0</v>
      </c>
      <c r="K2881">
        <f t="shared" si="466"/>
        <v>0</v>
      </c>
      <c r="L2881">
        <f t="shared" si="466"/>
        <v>0</v>
      </c>
      <c r="M2881">
        <f t="shared" si="466"/>
        <v>0</v>
      </c>
      <c r="N2881">
        <f t="shared" si="466"/>
        <v>0</v>
      </c>
      <c r="O2881">
        <f t="shared" si="466"/>
        <v>0</v>
      </c>
      <c r="P2881">
        <f t="shared" si="466"/>
        <v>0</v>
      </c>
      <c r="Q2881">
        <f t="shared" si="466"/>
        <v>0</v>
      </c>
      <c r="R2881">
        <f t="shared" si="466"/>
        <v>0</v>
      </c>
      <c r="S2881">
        <f t="shared" si="466"/>
        <v>0</v>
      </c>
      <c r="T2881">
        <f t="shared" si="466"/>
        <v>0</v>
      </c>
      <c r="U2881">
        <f t="shared" si="466"/>
        <v>0</v>
      </c>
      <c r="V2881">
        <f t="shared" si="466"/>
        <v>0</v>
      </c>
      <c r="W2881">
        <f t="shared" si="466"/>
        <v>0</v>
      </c>
      <c r="X2881">
        <f t="shared" si="466"/>
        <v>0</v>
      </c>
      <c r="Y2881">
        <f t="shared" si="466"/>
        <v>0</v>
      </c>
      <c r="Z2881">
        <f t="shared" si="466"/>
        <v>0</v>
      </c>
      <c r="AA2881">
        <f t="shared" si="466"/>
        <v>0</v>
      </c>
      <c r="AB2881">
        <f t="shared" si="466"/>
        <v>0</v>
      </c>
      <c r="AC2881">
        <f t="shared" si="466"/>
        <v>0</v>
      </c>
      <c r="AD2881">
        <f t="shared" si="466"/>
        <v>0</v>
      </c>
      <c r="AE2881">
        <f t="shared" si="466"/>
        <v>0</v>
      </c>
      <c r="AF2881">
        <f t="shared" si="466"/>
        <v>0</v>
      </c>
      <c r="AG2881">
        <f t="shared" si="466"/>
        <v>0</v>
      </c>
      <c r="AH2881">
        <f t="shared" si="466"/>
        <v>0</v>
      </c>
      <c r="AI2881">
        <f t="shared" si="466"/>
        <v>0</v>
      </c>
    </row>
    <row r="2882" spans="1:35" x14ac:dyDescent="0.25">
      <c r="A2882">
        <v>756</v>
      </c>
      <c r="C2882">
        <f t="shared" ref="C2882:AI2882" si="467">SUMIFS(C$1835:C$2476,$A$1835:$A$2476,$A2882)-SUMIFS(B$1189:B$1832,$A$1189:$A$1832,$A2882)</f>
        <v>0</v>
      </c>
      <c r="D2882">
        <f t="shared" si="467"/>
        <v>0</v>
      </c>
      <c r="E2882">
        <f t="shared" si="467"/>
        <v>0</v>
      </c>
      <c r="F2882">
        <f t="shared" si="467"/>
        <v>0</v>
      </c>
      <c r="G2882">
        <f t="shared" si="467"/>
        <v>0</v>
      </c>
      <c r="H2882">
        <f t="shared" si="467"/>
        <v>0</v>
      </c>
      <c r="I2882">
        <f t="shared" si="467"/>
        <v>0</v>
      </c>
      <c r="J2882">
        <f t="shared" si="467"/>
        <v>0</v>
      </c>
      <c r="K2882">
        <f t="shared" si="467"/>
        <v>0</v>
      </c>
      <c r="L2882">
        <f t="shared" si="467"/>
        <v>0</v>
      </c>
      <c r="M2882">
        <f t="shared" si="467"/>
        <v>0</v>
      </c>
      <c r="N2882">
        <f t="shared" si="467"/>
        <v>0</v>
      </c>
      <c r="O2882">
        <f t="shared" si="467"/>
        <v>0</v>
      </c>
      <c r="P2882">
        <f t="shared" si="467"/>
        <v>0</v>
      </c>
      <c r="Q2882">
        <f t="shared" si="467"/>
        <v>0</v>
      </c>
      <c r="R2882">
        <f t="shared" si="467"/>
        <v>0</v>
      </c>
      <c r="S2882">
        <f t="shared" si="467"/>
        <v>0</v>
      </c>
      <c r="T2882">
        <f t="shared" si="467"/>
        <v>0</v>
      </c>
      <c r="U2882">
        <f t="shared" si="467"/>
        <v>0</v>
      </c>
      <c r="V2882">
        <f t="shared" si="467"/>
        <v>0</v>
      </c>
      <c r="W2882">
        <f t="shared" si="467"/>
        <v>0</v>
      </c>
      <c r="X2882">
        <f t="shared" si="467"/>
        <v>0</v>
      </c>
      <c r="Y2882">
        <f t="shared" si="467"/>
        <v>0</v>
      </c>
      <c r="Z2882">
        <f t="shared" si="467"/>
        <v>0</v>
      </c>
      <c r="AA2882">
        <f t="shared" si="467"/>
        <v>0</v>
      </c>
      <c r="AB2882">
        <f t="shared" si="467"/>
        <v>0</v>
      </c>
      <c r="AC2882">
        <f t="shared" si="467"/>
        <v>0</v>
      </c>
      <c r="AD2882">
        <f t="shared" si="467"/>
        <v>0</v>
      </c>
      <c r="AE2882">
        <f t="shared" si="467"/>
        <v>0</v>
      </c>
      <c r="AF2882">
        <f t="shared" si="467"/>
        <v>0</v>
      </c>
      <c r="AG2882">
        <f t="shared" si="467"/>
        <v>0</v>
      </c>
      <c r="AH2882">
        <f t="shared" si="467"/>
        <v>0</v>
      </c>
      <c r="AI2882">
        <f t="shared" si="467"/>
        <v>0</v>
      </c>
    </row>
    <row r="2883" spans="1:35" x14ac:dyDescent="0.25">
      <c r="A2883">
        <v>757</v>
      </c>
      <c r="C2883">
        <f t="shared" ref="C2883:AI2883" si="468">SUMIFS(C$1835:C$2476,$A$1835:$A$2476,$A2883)-SUMIFS(B$1189:B$1832,$A$1189:$A$1832,$A2883)</f>
        <v>0</v>
      </c>
      <c r="D2883">
        <f t="shared" si="468"/>
        <v>0</v>
      </c>
      <c r="E2883">
        <f t="shared" si="468"/>
        <v>0</v>
      </c>
      <c r="F2883">
        <f t="shared" si="468"/>
        <v>0</v>
      </c>
      <c r="G2883">
        <f t="shared" si="468"/>
        <v>0</v>
      </c>
      <c r="H2883">
        <f t="shared" si="468"/>
        <v>0</v>
      </c>
      <c r="I2883">
        <f t="shared" si="468"/>
        <v>0</v>
      </c>
      <c r="J2883">
        <f t="shared" si="468"/>
        <v>0</v>
      </c>
      <c r="K2883">
        <f t="shared" si="468"/>
        <v>0</v>
      </c>
      <c r="L2883">
        <f t="shared" si="468"/>
        <v>0</v>
      </c>
      <c r="M2883">
        <f t="shared" si="468"/>
        <v>0</v>
      </c>
      <c r="N2883">
        <f t="shared" si="468"/>
        <v>0</v>
      </c>
      <c r="O2883">
        <f t="shared" si="468"/>
        <v>0</v>
      </c>
      <c r="P2883">
        <f t="shared" si="468"/>
        <v>0</v>
      </c>
      <c r="Q2883">
        <f t="shared" si="468"/>
        <v>0</v>
      </c>
      <c r="R2883">
        <f t="shared" si="468"/>
        <v>0</v>
      </c>
      <c r="S2883">
        <f t="shared" si="468"/>
        <v>0</v>
      </c>
      <c r="T2883">
        <f t="shared" si="468"/>
        <v>0</v>
      </c>
      <c r="U2883">
        <f t="shared" si="468"/>
        <v>0</v>
      </c>
      <c r="V2883">
        <f t="shared" si="468"/>
        <v>0</v>
      </c>
      <c r="W2883">
        <f t="shared" si="468"/>
        <v>0</v>
      </c>
      <c r="X2883">
        <f t="shared" si="468"/>
        <v>0</v>
      </c>
      <c r="Y2883">
        <f t="shared" si="468"/>
        <v>0</v>
      </c>
      <c r="Z2883">
        <f t="shared" si="468"/>
        <v>0</v>
      </c>
      <c r="AA2883">
        <f t="shared" si="468"/>
        <v>0</v>
      </c>
      <c r="AB2883">
        <f t="shared" si="468"/>
        <v>0</v>
      </c>
      <c r="AC2883">
        <f t="shared" si="468"/>
        <v>0</v>
      </c>
      <c r="AD2883">
        <f t="shared" si="468"/>
        <v>0</v>
      </c>
      <c r="AE2883">
        <f t="shared" si="468"/>
        <v>0</v>
      </c>
      <c r="AF2883">
        <f t="shared" si="468"/>
        <v>0</v>
      </c>
      <c r="AG2883">
        <f t="shared" si="468"/>
        <v>0</v>
      </c>
      <c r="AH2883">
        <f t="shared" si="468"/>
        <v>0</v>
      </c>
      <c r="AI2883">
        <f t="shared" si="468"/>
        <v>0</v>
      </c>
    </row>
    <row r="2884" spans="1:35" x14ac:dyDescent="0.25">
      <c r="A2884">
        <v>758</v>
      </c>
      <c r="C2884">
        <f t="shared" ref="C2884:AI2884" si="469">SUMIFS(C$1835:C$2476,$A$1835:$A$2476,$A2884)-SUMIFS(B$1189:B$1832,$A$1189:$A$1832,$A2884)</f>
        <v>0</v>
      </c>
      <c r="D2884">
        <f t="shared" si="469"/>
        <v>0</v>
      </c>
      <c r="E2884">
        <f t="shared" si="469"/>
        <v>0</v>
      </c>
      <c r="F2884">
        <f t="shared" si="469"/>
        <v>0</v>
      </c>
      <c r="G2884">
        <f t="shared" si="469"/>
        <v>0</v>
      </c>
      <c r="H2884">
        <f t="shared" si="469"/>
        <v>0</v>
      </c>
      <c r="I2884">
        <f t="shared" si="469"/>
        <v>0</v>
      </c>
      <c r="J2884">
        <f t="shared" si="469"/>
        <v>0</v>
      </c>
      <c r="K2884">
        <f t="shared" si="469"/>
        <v>0</v>
      </c>
      <c r="L2884">
        <f t="shared" si="469"/>
        <v>0</v>
      </c>
      <c r="M2884">
        <f t="shared" si="469"/>
        <v>0</v>
      </c>
      <c r="N2884">
        <f t="shared" si="469"/>
        <v>0</v>
      </c>
      <c r="O2884">
        <f t="shared" si="469"/>
        <v>0</v>
      </c>
      <c r="P2884">
        <f t="shared" si="469"/>
        <v>0</v>
      </c>
      <c r="Q2884">
        <f t="shared" si="469"/>
        <v>0</v>
      </c>
      <c r="R2884">
        <f t="shared" si="469"/>
        <v>0</v>
      </c>
      <c r="S2884">
        <f t="shared" si="469"/>
        <v>0</v>
      </c>
      <c r="T2884">
        <f t="shared" si="469"/>
        <v>0</v>
      </c>
      <c r="U2884">
        <f t="shared" si="469"/>
        <v>0</v>
      </c>
      <c r="V2884">
        <f t="shared" si="469"/>
        <v>0</v>
      </c>
      <c r="W2884">
        <f t="shared" si="469"/>
        <v>0</v>
      </c>
      <c r="X2884">
        <f t="shared" si="469"/>
        <v>0</v>
      </c>
      <c r="Y2884">
        <f t="shared" si="469"/>
        <v>0</v>
      </c>
      <c r="Z2884">
        <f t="shared" si="469"/>
        <v>0</v>
      </c>
      <c r="AA2884">
        <f t="shared" si="469"/>
        <v>0</v>
      </c>
      <c r="AB2884">
        <f t="shared" si="469"/>
        <v>0</v>
      </c>
      <c r="AC2884">
        <f t="shared" si="469"/>
        <v>0</v>
      </c>
      <c r="AD2884">
        <f t="shared" si="469"/>
        <v>0</v>
      </c>
      <c r="AE2884">
        <f t="shared" si="469"/>
        <v>0</v>
      </c>
      <c r="AF2884">
        <f t="shared" si="469"/>
        <v>0</v>
      </c>
      <c r="AG2884">
        <f t="shared" si="469"/>
        <v>0</v>
      </c>
      <c r="AH2884">
        <f t="shared" si="469"/>
        <v>0</v>
      </c>
      <c r="AI2884">
        <f t="shared" si="469"/>
        <v>0</v>
      </c>
    </row>
    <row r="2885" spans="1:35" x14ac:dyDescent="0.25">
      <c r="A2885">
        <v>762</v>
      </c>
      <c r="C2885">
        <f t="shared" ref="C2885:AI2885" si="470">SUMIFS(C$1835:C$2476,$A$1835:$A$2476,$A2885)-SUMIFS(B$1189:B$1832,$A$1189:$A$1832,$A2885)</f>
        <v>0</v>
      </c>
      <c r="D2885">
        <f t="shared" si="470"/>
        <v>0</v>
      </c>
      <c r="E2885">
        <f t="shared" si="470"/>
        <v>0</v>
      </c>
      <c r="F2885">
        <f t="shared" si="470"/>
        <v>0</v>
      </c>
      <c r="G2885">
        <f t="shared" si="470"/>
        <v>0</v>
      </c>
      <c r="H2885">
        <f t="shared" si="470"/>
        <v>0</v>
      </c>
      <c r="I2885">
        <f t="shared" si="470"/>
        <v>0</v>
      </c>
      <c r="J2885">
        <f t="shared" si="470"/>
        <v>0</v>
      </c>
      <c r="K2885">
        <f t="shared" si="470"/>
        <v>0</v>
      </c>
      <c r="L2885">
        <f t="shared" si="470"/>
        <v>0</v>
      </c>
      <c r="M2885">
        <f t="shared" si="470"/>
        <v>0</v>
      </c>
      <c r="N2885">
        <f t="shared" si="470"/>
        <v>0</v>
      </c>
      <c r="O2885">
        <f t="shared" si="470"/>
        <v>0</v>
      </c>
      <c r="P2885">
        <f t="shared" si="470"/>
        <v>0</v>
      </c>
      <c r="Q2885">
        <f t="shared" si="470"/>
        <v>0</v>
      </c>
      <c r="R2885">
        <f t="shared" si="470"/>
        <v>0</v>
      </c>
      <c r="S2885">
        <f t="shared" si="470"/>
        <v>0</v>
      </c>
      <c r="T2885">
        <f t="shared" si="470"/>
        <v>0</v>
      </c>
      <c r="U2885">
        <f t="shared" si="470"/>
        <v>0</v>
      </c>
      <c r="V2885">
        <f t="shared" si="470"/>
        <v>0</v>
      </c>
      <c r="W2885">
        <f t="shared" si="470"/>
        <v>0</v>
      </c>
      <c r="X2885">
        <f t="shared" si="470"/>
        <v>0</v>
      </c>
      <c r="Y2885">
        <f t="shared" si="470"/>
        <v>0</v>
      </c>
      <c r="Z2885">
        <f t="shared" si="470"/>
        <v>0</v>
      </c>
      <c r="AA2885">
        <f t="shared" si="470"/>
        <v>0</v>
      </c>
      <c r="AB2885">
        <f t="shared" si="470"/>
        <v>0</v>
      </c>
      <c r="AC2885">
        <f t="shared" si="470"/>
        <v>0</v>
      </c>
      <c r="AD2885">
        <f t="shared" si="470"/>
        <v>0</v>
      </c>
      <c r="AE2885">
        <f t="shared" si="470"/>
        <v>0</v>
      </c>
      <c r="AF2885">
        <f t="shared" si="470"/>
        <v>0</v>
      </c>
      <c r="AG2885">
        <f t="shared" si="470"/>
        <v>0</v>
      </c>
      <c r="AH2885">
        <f t="shared" si="470"/>
        <v>0</v>
      </c>
      <c r="AI2885">
        <f t="shared" si="470"/>
        <v>0</v>
      </c>
    </row>
    <row r="2886" spans="1:35" x14ac:dyDescent="0.25">
      <c r="A2886">
        <v>765</v>
      </c>
      <c r="C2886">
        <f t="shared" ref="C2886:AI2886" si="471">SUMIFS(C$1835:C$2476,$A$1835:$A$2476,$A2886)-SUMIFS(B$1189:B$1832,$A$1189:$A$1832,$A2886)</f>
        <v>0</v>
      </c>
      <c r="D2886">
        <f t="shared" si="471"/>
        <v>0</v>
      </c>
      <c r="E2886">
        <f t="shared" si="471"/>
        <v>0</v>
      </c>
      <c r="F2886">
        <f t="shared" si="471"/>
        <v>0</v>
      </c>
      <c r="G2886">
        <f t="shared" si="471"/>
        <v>0</v>
      </c>
      <c r="H2886">
        <f t="shared" si="471"/>
        <v>0</v>
      </c>
      <c r="I2886">
        <f t="shared" si="471"/>
        <v>0</v>
      </c>
      <c r="J2886">
        <f t="shared" si="471"/>
        <v>0</v>
      </c>
      <c r="K2886">
        <f t="shared" si="471"/>
        <v>0</v>
      </c>
      <c r="L2886">
        <f t="shared" si="471"/>
        <v>0</v>
      </c>
      <c r="M2886">
        <f t="shared" si="471"/>
        <v>0</v>
      </c>
      <c r="N2886">
        <f t="shared" si="471"/>
        <v>0</v>
      </c>
      <c r="O2886">
        <f t="shared" si="471"/>
        <v>0</v>
      </c>
      <c r="P2886">
        <f t="shared" si="471"/>
        <v>0</v>
      </c>
      <c r="Q2886">
        <f t="shared" si="471"/>
        <v>0</v>
      </c>
      <c r="R2886">
        <f t="shared" si="471"/>
        <v>0</v>
      </c>
      <c r="S2886">
        <f t="shared" si="471"/>
        <v>0</v>
      </c>
      <c r="T2886">
        <f t="shared" si="471"/>
        <v>0</v>
      </c>
      <c r="U2886">
        <f t="shared" si="471"/>
        <v>0</v>
      </c>
      <c r="V2886">
        <f t="shared" si="471"/>
        <v>0</v>
      </c>
      <c r="W2886">
        <f t="shared" si="471"/>
        <v>0</v>
      </c>
      <c r="X2886">
        <f t="shared" si="471"/>
        <v>0</v>
      </c>
      <c r="Y2886">
        <f t="shared" si="471"/>
        <v>0</v>
      </c>
      <c r="Z2886">
        <f t="shared" si="471"/>
        <v>0</v>
      </c>
      <c r="AA2886">
        <f t="shared" si="471"/>
        <v>0</v>
      </c>
      <c r="AB2886">
        <f t="shared" si="471"/>
        <v>0</v>
      </c>
      <c r="AC2886">
        <f t="shared" si="471"/>
        <v>0</v>
      </c>
      <c r="AD2886">
        <f t="shared" si="471"/>
        <v>0</v>
      </c>
      <c r="AE2886">
        <f t="shared" si="471"/>
        <v>0</v>
      </c>
      <c r="AF2886">
        <f t="shared" si="471"/>
        <v>0</v>
      </c>
      <c r="AG2886">
        <f t="shared" si="471"/>
        <v>0</v>
      </c>
      <c r="AH2886">
        <f t="shared" si="471"/>
        <v>0</v>
      </c>
      <c r="AI2886">
        <f t="shared" si="471"/>
        <v>0</v>
      </c>
    </row>
    <row r="2887" spans="1:35" x14ac:dyDescent="0.25">
      <c r="A2887">
        <v>766</v>
      </c>
      <c r="C2887">
        <f t="shared" ref="C2887:AI2887" si="472">SUMIFS(C$1835:C$2476,$A$1835:$A$2476,$A2887)-SUMIFS(B$1189:B$1832,$A$1189:$A$1832,$A2887)</f>
        <v>0</v>
      </c>
      <c r="D2887">
        <f t="shared" si="472"/>
        <v>0</v>
      </c>
      <c r="E2887">
        <f t="shared" si="472"/>
        <v>0</v>
      </c>
      <c r="F2887">
        <f t="shared" si="472"/>
        <v>0</v>
      </c>
      <c r="G2887">
        <f t="shared" si="472"/>
        <v>0</v>
      </c>
      <c r="H2887">
        <f t="shared" si="472"/>
        <v>0</v>
      </c>
      <c r="I2887">
        <f t="shared" si="472"/>
        <v>0</v>
      </c>
      <c r="J2887">
        <f t="shared" si="472"/>
        <v>0</v>
      </c>
      <c r="K2887">
        <f t="shared" si="472"/>
        <v>0</v>
      </c>
      <c r="L2887">
        <f t="shared" si="472"/>
        <v>0</v>
      </c>
      <c r="M2887">
        <f t="shared" si="472"/>
        <v>0</v>
      </c>
      <c r="N2887">
        <f t="shared" si="472"/>
        <v>0</v>
      </c>
      <c r="O2887">
        <f t="shared" si="472"/>
        <v>0</v>
      </c>
      <c r="P2887">
        <f t="shared" si="472"/>
        <v>0</v>
      </c>
      <c r="Q2887">
        <f t="shared" si="472"/>
        <v>0</v>
      </c>
      <c r="R2887">
        <f t="shared" si="472"/>
        <v>0</v>
      </c>
      <c r="S2887">
        <f t="shared" si="472"/>
        <v>0</v>
      </c>
      <c r="T2887">
        <f t="shared" si="472"/>
        <v>0</v>
      </c>
      <c r="U2887">
        <f t="shared" si="472"/>
        <v>0</v>
      </c>
      <c r="V2887">
        <f t="shared" si="472"/>
        <v>0</v>
      </c>
      <c r="W2887">
        <f t="shared" si="472"/>
        <v>0</v>
      </c>
      <c r="X2887">
        <f t="shared" si="472"/>
        <v>0</v>
      </c>
      <c r="Y2887">
        <f t="shared" si="472"/>
        <v>0</v>
      </c>
      <c r="Z2887">
        <f t="shared" si="472"/>
        <v>0</v>
      </c>
      <c r="AA2887">
        <f t="shared" si="472"/>
        <v>0</v>
      </c>
      <c r="AB2887">
        <f t="shared" si="472"/>
        <v>0</v>
      </c>
      <c r="AC2887">
        <f t="shared" si="472"/>
        <v>0</v>
      </c>
      <c r="AD2887">
        <f t="shared" si="472"/>
        <v>0</v>
      </c>
      <c r="AE2887">
        <f t="shared" si="472"/>
        <v>0</v>
      </c>
      <c r="AF2887">
        <f t="shared" si="472"/>
        <v>0</v>
      </c>
      <c r="AG2887">
        <f t="shared" si="472"/>
        <v>0</v>
      </c>
      <c r="AH2887">
        <f t="shared" si="472"/>
        <v>0</v>
      </c>
      <c r="AI2887">
        <f t="shared" si="472"/>
        <v>0</v>
      </c>
    </row>
    <row r="2888" spans="1:35" x14ac:dyDescent="0.25">
      <c r="A2888">
        <v>770</v>
      </c>
      <c r="C2888">
        <f t="shared" ref="C2888:AI2888" si="473">SUMIFS(C$1835:C$2476,$A$1835:$A$2476,$A2888)-SUMIFS(B$1189:B$1832,$A$1189:$A$1832,$A2888)</f>
        <v>0</v>
      </c>
      <c r="D2888">
        <f t="shared" si="473"/>
        <v>0</v>
      </c>
      <c r="E2888">
        <f t="shared" si="473"/>
        <v>0</v>
      </c>
      <c r="F2888">
        <f t="shared" si="473"/>
        <v>0</v>
      </c>
      <c r="G2888">
        <f t="shared" si="473"/>
        <v>0</v>
      </c>
      <c r="H2888">
        <f t="shared" si="473"/>
        <v>0</v>
      </c>
      <c r="I2888">
        <f t="shared" si="473"/>
        <v>0</v>
      </c>
      <c r="J2888">
        <f t="shared" si="473"/>
        <v>0</v>
      </c>
      <c r="K2888">
        <f t="shared" si="473"/>
        <v>0</v>
      </c>
      <c r="L2888">
        <f t="shared" si="473"/>
        <v>0</v>
      </c>
      <c r="M2888">
        <f t="shared" si="473"/>
        <v>0</v>
      </c>
      <c r="N2888">
        <f t="shared" si="473"/>
        <v>0</v>
      </c>
      <c r="O2888">
        <f t="shared" si="473"/>
        <v>0</v>
      </c>
      <c r="P2888">
        <f t="shared" si="473"/>
        <v>0</v>
      </c>
      <c r="Q2888">
        <f t="shared" si="473"/>
        <v>0</v>
      </c>
      <c r="R2888">
        <f t="shared" si="473"/>
        <v>0</v>
      </c>
      <c r="S2888">
        <f t="shared" si="473"/>
        <v>0</v>
      </c>
      <c r="T2888">
        <f t="shared" si="473"/>
        <v>0</v>
      </c>
      <c r="U2888">
        <f t="shared" si="473"/>
        <v>0</v>
      </c>
      <c r="V2888">
        <f t="shared" si="473"/>
        <v>0</v>
      </c>
      <c r="W2888">
        <f t="shared" si="473"/>
        <v>0</v>
      </c>
      <c r="X2888">
        <f t="shared" si="473"/>
        <v>0</v>
      </c>
      <c r="Y2888">
        <f t="shared" si="473"/>
        <v>0</v>
      </c>
      <c r="Z2888">
        <f t="shared" si="473"/>
        <v>0</v>
      </c>
      <c r="AA2888">
        <f t="shared" si="473"/>
        <v>0</v>
      </c>
      <c r="AB2888">
        <f t="shared" si="473"/>
        <v>0</v>
      </c>
      <c r="AC2888">
        <f t="shared" si="473"/>
        <v>0</v>
      </c>
      <c r="AD2888">
        <f t="shared" si="473"/>
        <v>0</v>
      </c>
      <c r="AE2888">
        <f t="shared" si="473"/>
        <v>0</v>
      </c>
      <c r="AF2888">
        <f t="shared" si="473"/>
        <v>0</v>
      </c>
      <c r="AG2888">
        <f t="shared" si="473"/>
        <v>0</v>
      </c>
      <c r="AH2888">
        <f t="shared" si="473"/>
        <v>0</v>
      </c>
      <c r="AI2888">
        <f t="shared" si="473"/>
        <v>0</v>
      </c>
    </row>
    <row r="2889" spans="1:35" x14ac:dyDescent="0.25">
      <c r="A2889">
        <v>771</v>
      </c>
      <c r="C2889">
        <f t="shared" ref="C2889:AI2889" si="474">SUMIFS(C$1835:C$2476,$A$1835:$A$2476,$A2889)-SUMIFS(B$1189:B$1832,$A$1189:$A$1832,$A2889)</f>
        <v>0</v>
      </c>
      <c r="D2889">
        <f t="shared" si="474"/>
        <v>0</v>
      </c>
      <c r="E2889">
        <f t="shared" si="474"/>
        <v>0</v>
      </c>
      <c r="F2889">
        <f t="shared" si="474"/>
        <v>0</v>
      </c>
      <c r="G2889">
        <f t="shared" si="474"/>
        <v>0</v>
      </c>
      <c r="H2889">
        <f t="shared" si="474"/>
        <v>0</v>
      </c>
      <c r="I2889">
        <f t="shared" si="474"/>
        <v>0</v>
      </c>
      <c r="J2889">
        <f t="shared" si="474"/>
        <v>0</v>
      </c>
      <c r="K2889">
        <f t="shared" si="474"/>
        <v>0</v>
      </c>
      <c r="L2889">
        <f t="shared" si="474"/>
        <v>0</v>
      </c>
      <c r="M2889">
        <f t="shared" si="474"/>
        <v>0</v>
      </c>
      <c r="N2889">
        <f t="shared" si="474"/>
        <v>0</v>
      </c>
      <c r="O2889">
        <f t="shared" si="474"/>
        <v>0</v>
      </c>
      <c r="P2889">
        <f t="shared" si="474"/>
        <v>0</v>
      </c>
      <c r="Q2889">
        <f t="shared" si="474"/>
        <v>0</v>
      </c>
      <c r="R2889">
        <f t="shared" si="474"/>
        <v>0</v>
      </c>
      <c r="S2889">
        <f t="shared" si="474"/>
        <v>0</v>
      </c>
      <c r="T2889">
        <f t="shared" si="474"/>
        <v>0</v>
      </c>
      <c r="U2889">
        <f t="shared" si="474"/>
        <v>0</v>
      </c>
      <c r="V2889">
        <f t="shared" si="474"/>
        <v>0</v>
      </c>
      <c r="W2889">
        <f t="shared" si="474"/>
        <v>0</v>
      </c>
      <c r="X2889">
        <f t="shared" si="474"/>
        <v>0</v>
      </c>
      <c r="Y2889">
        <f t="shared" si="474"/>
        <v>0</v>
      </c>
      <c r="Z2889">
        <f t="shared" si="474"/>
        <v>0</v>
      </c>
      <c r="AA2889">
        <f t="shared" si="474"/>
        <v>0</v>
      </c>
      <c r="AB2889">
        <f t="shared" si="474"/>
        <v>0</v>
      </c>
      <c r="AC2889">
        <f t="shared" si="474"/>
        <v>0</v>
      </c>
      <c r="AD2889">
        <f t="shared" si="474"/>
        <v>0</v>
      </c>
      <c r="AE2889">
        <f t="shared" si="474"/>
        <v>0</v>
      </c>
      <c r="AF2889">
        <f t="shared" si="474"/>
        <v>0</v>
      </c>
      <c r="AG2889">
        <f t="shared" si="474"/>
        <v>0</v>
      </c>
      <c r="AH2889">
        <f t="shared" si="474"/>
        <v>0</v>
      </c>
      <c r="AI2889">
        <f t="shared" si="474"/>
        <v>0</v>
      </c>
    </row>
    <row r="2890" spans="1:35" x14ac:dyDescent="0.25">
      <c r="A2890">
        <v>772</v>
      </c>
      <c r="C2890">
        <f t="shared" ref="C2890:AI2890" si="475">SUMIFS(C$1835:C$2476,$A$1835:$A$2476,$A2890)-SUMIFS(B$1189:B$1832,$A$1189:$A$1832,$A2890)</f>
        <v>0</v>
      </c>
      <c r="D2890">
        <f t="shared" si="475"/>
        <v>0</v>
      </c>
      <c r="E2890">
        <f t="shared" si="475"/>
        <v>0</v>
      </c>
      <c r="F2890">
        <f t="shared" si="475"/>
        <v>0</v>
      </c>
      <c r="G2890">
        <f t="shared" si="475"/>
        <v>0</v>
      </c>
      <c r="H2890">
        <f t="shared" si="475"/>
        <v>0</v>
      </c>
      <c r="I2890">
        <f t="shared" si="475"/>
        <v>0</v>
      </c>
      <c r="J2890">
        <f t="shared" si="475"/>
        <v>0</v>
      </c>
      <c r="K2890">
        <f t="shared" si="475"/>
        <v>0</v>
      </c>
      <c r="L2890">
        <f t="shared" si="475"/>
        <v>0</v>
      </c>
      <c r="M2890">
        <f t="shared" si="475"/>
        <v>0</v>
      </c>
      <c r="N2890">
        <f t="shared" si="475"/>
        <v>0</v>
      </c>
      <c r="O2890">
        <f t="shared" si="475"/>
        <v>0</v>
      </c>
      <c r="P2890">
        <f t="shared" si="475"/>
        <v>0</v>
      </c>
      <c r="Q2890">
        <f t="shared" si="475"/>
        <v>0</v>
      </c>
      <c r="R2890">
        <f t="shared" si="475"/>
        <v>0</v>
      </c>
      <c r="S2890">
        <f t="shared" si="475"/>
        <v>0</v>
      </c>
      <c r="T2890">
        <f t="shared" si="475"/>
        <v>0</v>
      </c>
      <c r="U2890">
        <f t="shared" si="475"/>
        <v>0</v>
      </c>
      <c r="V2890">
        <f t="shared" si="475"/>
        <v>0</v>
      </c>
      <c r="W2890">
        <f t="shared" si="475"/>
        <v>0</v>
      </c>
      <c r="X2890">
        <f t="shared" si="475"/>
        <v>0</v>
      </c>
      <c r="Y2890">
        <f t="shared" si="475"/>
        <v>0</v>
      </c>
      <c r="Z2890">
        <f t="shared" si="475"/>
        <v>0</v>
      </c>
      <c r="AA2890">
        <f t="shared" si="475"/>
        <v>0</v>
      </c>
      <c r="AB2890">
        <f t="shared" si="475"/>
        <v>0</v>
      </c>
      <c r="AC2890">
        <f t="shared" si="475"/>
        <v>0</v>
      </c>
      <c r="AD2890">
        <f t="shared" si="475"/>
        <v>0</v>
      </c>
      <c r="AE2890">
        <f t="shared" si="475"/>
        <v>0</v>
      </c>
      <c r="AF2890">
        <f t="shared" si="475"/>
        <v>0</v>
      </c>
      <c r="AG2890">
        <f t="shared" si="475"/>
        <v>0</v>
      </c>
      <c r="AH2890">
        <f t="shared" si="475"/>
        <v>0</v>
      </c>
      <c r="AI2890">
        <f t="shared" si="475"/>
        <v>0</v>
      </c>
    </row>
    <row r="2891" spans="1:35" x14ac:dyDescent="0.25">
      <c r="A2891">
        <v>773</v>
      </c>
      <c r="C2891">
        <f t="shared" ref="C2891:AI2891" si="476">SUMIFS(C$1835:C$2476,$A$1835:$A$2476,$A2891)-SUMIFS(B$1189:B$1832,$A$1189:$A$1832,$A2891)</f>
        <v>0</v>
      </c>
      <c r="D2891">
        <f t="shared" si="476"/>
        <v>0</v>
      </c>
      <c r="E2891">
        <f t="shared" si="476"/>
        <v>0</v>
      </c>
      <c r="F2891">
        <f t="shared" si="476"/>
        <v>0</v>
      </c>
      <c r="G2891">
        <f t="shared" si="476"/>
        <v>0</v>
      </c>
      <c r="H2891">
        <f t="shared" si="476"/>
        <v>0</v>
      </c>
      <c r="I2891">
        <f t="shared" si="476"/>
        <v>0</v>
      </c>
      <c r="J2891">
        <f t="shared" si="476"/>
        <v>0</v>
      </c>
      <c r="K2891">
        <f t="shared" si="476"/>
        <v>0</v>
      </c>
      <c r="L2891">
        <f t="shared" si="476"/>
        <v>0</v>
      </c>
      <c r="M2891">
        <f t="shared" si="476"/>
        <v>0</v>
      </c>
      <c r="N2891">
        <f t="shared" si="476"/>
        <v>0</v>
      </c>
      <c r="O2891">
        <f t="shared" si="476"/>
        <v>0</v>
      </c>
      <c r="P2891">
        <f t="shared" si="476"/>
        <v>0</v>
      </c>
      <c r="Q2891">
        <f t="shared" si="476"/>
        <v>0</v>
      </c>
      <c r="R2891">
        <f t="shared" si="476"/>
        <v>0</v>
      </c>
      <c r="S2891">
        <f t="shared" si="476"/>
        <v>0</v>
      </c>
      <c r="T2891">
        <f t="shared" si="476"/>
        <v>0</v>
      </c>
      <c r="U2891">
        <f t="shared" si="476"/>
        <v>0</v>
      </c>
      <c r="V2891">
        <f t="shared" si="476"/>
        <v>0</v>
      </c>
      <c r="W2891">
        <f t="shared" si="476"/>
        <v>0</v>
      </c>
      <c r="X2891">
        <f t="shared" si="476"/>
        <v>0</v>
      </c>
      <c r="Y2891">
        <f t="shared" si="476"/>
        <v>0</v>
      </c>
      <c r="Z2891">
        <f t="shared" si="476"/>
        <v>0</v>
      </c>
      <c r="AA2891">
        <f t="shared" si="476"/>
        <v>0</v>
      </c>
      <c r="AB2891">
        <f t="shared" si="476"/>
        <v>0</v>
      </c>
      <c r="AC2891">
        <f t="shared" si="476"/>
        <v>0</v>
      </c>
      <c r="AD2891">
        <f t="shared" si="476"/>
        <v>0</v>
      </c>
      <c r="AE2891">
        <f t="shared" si="476"/>
        <v>0</v>
      </c>
      <c r="AF2891">
        <f t="shared" si="476"/>
        <v>0</v>
      </c>
      <c r="AG2891">
        <f t="shared" si="476"/>
        <v>0</v>
      </c>
      <c r="AH2891">
        <f t="shared" si="476"/>
        <v>0</v>
      </c>
      <c r="AI2891">
        <f t="shared" si="476"/>
        <v>0</v>
      </c>
    </row>
    <row r="2892" spans="1:35" x14ac:dyDescent="0.25">
      <c r="A2892">
        <v>774</v>
      </c>
      <c r="C2892">
        <f t="shared" ref="C2892:AI2892" si="477">SUMIFS(C$1835:C$2476,$A$1835:$A$2476,$A2892)-SUMIFS(B$1189:B$1832,$A$1189:$A$1832,$A2892)</f>
        <v>0</v>
      </c>
      <c r="D2892">
        <f t="shared" si="477"/>
        <v>0</v>
      </c>
      <c r="E2892">
        <f t="shared" si="477"/>
        <v>0</v>
      </c>
      <c r="F2892">
        <f t="shared" si="477"/>
        <v>0</v>
      </c>
      <c r="G2892">
        <f t="shared" si="477"/>
        <v>0</v>
      </c>
      <c r="H2892">
        <f t="shared" si="477"/>
        <v>0</v>
      </c>
      <c r="I2892">
        <f t="shared" si="477"/>
        <v>0</v>
      </c>
      <c r="J2892">
        <f t="shared" si="477"/>
        <v>0</v>
      </c>
      <c r="K2892">
        <f t="shared" si="477"/>
        <v>0</v>
      </c>
      <c r="L2892">
        <f t="shared" si="477"/>
        <v>0</v>
      </c>
      <c r="M2892">
        <f t="shared" si="477"/>
        <v>0</v>
      </c>
      <c r="N2892">
        <f t="shared" si="477"/>
        <v>0</v>
      </c>
      <c r="O2892">
        <f t="shared" si="477"/>
        <v>0</v>
      </c>
      <c r="P2892">
        <f t="shared" si="477"/>
        <v>0</v>
      </c>
      <c r="Q2892">
        <f t="shared" si="477"/>
        <v>0</v>
      </c>
      <c r="R2892">
        <f t="shared" si="477"/>
        <v>0</v>
      </c>
      <c r="S2892">
        <f t="shared" si="477"/>
        <v>0</v>
      </c>
      <c r="T2892">
        <f t="shared" si="477"/>
        <v>0</v>
      </c>
      <c r="U2892">
        <f t="shared" si="477"/>
        <v>0</v>
      </c>
      <c r="V2892">
        <f t="shared" si="477"/>
        <v>0</v>
      </c>
      <c r="W2892">
        <f t="shared" si="477"/>
        <v>0</v>
      </c>
      <c r="X2892">
        <f t="shared" si="477"/>
        <v>0</v>
      </c>
      <c r="Y2892">
        <f t="shared" si="477"/>
        <v>0</v>
      </c>
      <c r="Z2892">
        <f t="shared" si="477"/>
        <v>0</v>
      </c>
      <c r="AA2892">
        <f t="shared" si="477"/>
        <v>0</v>
      </c>
      <c r="AB2892">
        <f t="shared" si="477"/>
        <v>0</v>
      </c>
      <c r="AC2892">
        <f t="shared" si="477"/>
        <v>0</v>
      </c>
      <c r="AD2892">
        <f t="shared" si="477"/>
        <v>0</v>
      </c>
      <c r="AE2892">
        <f t="shared" si="477"/>
        <v>0</v>
      </c>
      <c r="AF2892">
        <f t="shared" si="477"/>
        <v>0</v>
      </c>
      <c r="AG2892">
        <f t="shared" si="477"/>
        <v>0</v>
      </c>
      <c r="AH2892">
        <f t="shared" si="477"/>
        <v>0</v>
      </c>
      <c r="AI2892">
        <f t="shared" si="477"/>
        <v>0</v>
      </c>
    </row>
    <row r="2893" spans="1:35" x14ac:dyDescent="0.25">
      <c r="A2893">
        <v>777</v>
      </c>
      <c r="C2893">
        <f t="shared" ref="C2893:AI2893" si="478">SUMIFS(C$1835:C$2476,$A$1835:$A$2476,$A2893)-SUMIFS(B$1189:B$1832,$A$1189:$A$1832,$A2893)</f>
        <v>0</v>
      </c>
      <c r="D2893">
        <f t="shared" si="478"/>
        <v>0</v>
      </c>
      <c r="E2893">
        <f t="shared" si="478"/>
        <v>0</v>
      </c>
      <c r="F2893">
        <f t="shared" si="478"/>
        <v>0</v>
      </c>
      <c r="G2893">
        <f t="shared" si="478"/>
        <v>0</v>
      </c>
      <c r="H2893">
        <f t="shared" si="478"/>
        <v>0</v>
      </c>
      <c r="I2893">
        <f t="shared" si="478"/>
        <v>0</v>
      </c>
      <c r="J2893">
        <f t="shared" si="478"/>
        <v>0</v>
      </c>
      <c r="K2893">
        <f t="shared" si="478"/>
        <v>0</v>
      </c>
      <c r="L2893">
        <f t="shared" si="478"/>
        <v>0</v>
      </c>
      <c r="M2893">
        <f t="shared" si="478"/>
        <v>0</v>
      </c>
      <c r="N2893">
        <f t="shared" si="478"/>
        <v>0</v>
      </c>
      <c r="O2893">
        <f t="shared" si="478"/>
        <v>0</v>
      </c>
      <c r="P2893">
        <f t="shared" si="478"/>
        <v>0</v>
      </c>
      <c r="Q2893">
        <f t="shared" si="478"/>
        <v>0</v>
      </c>
      <c r="R2893">
        <f t="shared" si="478"/>
        <v>0</v>
      </c>
      <c r="S2893">
        <f t="shared" si="478"/>
        <v>0</v>
      </c>
      <c r="T2893">
        <f t="shared" si="478"/>
        <v>0</v>
      </c>
      <c r="U2893">
        <f t="shared" si="478"/>
        <v>0</v>
      </c>
      <c r="V2893">
        <f t="shared" si="478"/>
        <v>0</v>
      </c>
      <c r="W2893">
        <f t="shared" si="478"/>
        <v>0</v>
      </c>
      <c r="X2893">
        <f t="shared" si="478"/>
        <v>0</v>
      </c>
      <c r="Y2893">
        <f t="shared" si="478"/>
        <v>0</v>
      </c>
      <c r="Z2893">
        <f t="shared" si="478"/>
        <v>0</v>
      </c>
      <c r="AA2893">
        <f t="shared" si="478"/>
        <v>0</v>
      </c>
      <c r="AB2893">
        <f t="shared" si="478"/>
        <v>0</v>
      </c>
      <c r="AC2893">
        <f t="shared" si="478"/>
        <v>0</v>
      </c>
      <c r="AD2893">
        <f t="shared" si="478"/>
        <v>0</v>
      </c>
      <c r="AE2893">
        <f t="shared" si="478"/>
        <v>0</v>
      </c>
      <c r="AF2893">
        <f t="shared" si="478"/>
        <v>0</v>
      </c>
      <c r="AG2893">
        <f t="shared" si="478"/>
        <v>0</v>
      </c>
      <c r="AH2893">
        <f t="shared" si="478"/>
        <v>0</v>
      </c>
      <c r="AI2893">
        <f t="shared" si="478"/>
        <v>0</v>
      </c>
    </row>
    <row r="2894" spans="1:35" x14ac:dyDescent="0.25">
      <c r="A2894">
        <v>779</v>
      </c>
      <c r="C2894">
        <f t="shared" ref="C2894:AI2894" si="479">SUMIFS(C$1835:C$2476,$A$1835:$A$2476,$A2894)-SUMIFS(B$1189:B$1832,$A$1189:$A$1832,$A2894)</f>
        <v>0</v>
      </c>
      <c r="D2894">
        <f t="shared" si="479"/>
        <v>0</v>
      </c>
      <c r="E2894">
        <f t="shared" si="479"/>
        <v>0</v>
      </c>
      <c r="F2894">
        <f t="shared" si="479"/>
        <v>0</v>
      </c>
      <c r="G2894">
        <f t="shared" si="479"/>
        <v>0</v>
      </c>
      <c r="H2894">
        <f t="shared" si="479"/>
        <v>0</v>
      </c>
      <c r="I2894">
        <f t="shared" si="479"/>
        <v>0</v>
      </c>
      <c r="J2894">
        <f t="shared" si="479"/>
        <v>0</v>
      </c>
      <c r="K2894">
        <f t="shared" si="479"/>
        <v>0</v>
      </c>
      <c r="L2894">
        <f t="shared" si="479"/>
        <v>0</v>
      </c>
      <c r="M2894">
        <f t="shared" si="479"/>
        <v>0</v>
      </c>
      <c r="N2894">
        <f t="shared" si="479"/>
        <v>0</v>
      </c>
      <c r="O2894">
        <f t="shared" si="479"/>
        <v>0</v>
      </c>
      <c r="P2894">
        <f t="shared" si="479"/>
        <v>0</v>
      </c>
      <c r="Q2894">
        <f t="shared" si="479"/>
        <v>0</v>
      </c>
      <c r="R2894">
        <f t="shared" si="479"/>
        <v>0</v>
      </c>
      <c r="S2894">
        <f t="shared" si="479"/>
        <v>0</v>
      </c>
      <c r="T2894">
        <f t="shared" si="479"/>
        <v>0</v>
      </c>
      <c r="U2894">
        <f t="shared" si="479"/>
        <v>0</v>
      </c>
      <c r="V2894">
        <f t="shared" si="479"/>
        <v>0</v>
      </c>
      <c r="W2894">
        <f t="shared" si="479"/>
        <v>0</v>
      </c>
      <c r="X2894">
        <f t="shared" si="479"/>
        <v>0</v>
      </c>
      <c r="Y2894">
        <f t="shared" si="479"/>
        <v>0</v>
      </c>
      <c r="Z2894">
        <f t="shared" si="479"/>
        <v>0</v>
      </c>
      <c r="AA2894">
        <f t="shared" si="479"/>
        <v>0</v>
      </c>
      <c r="AB2894">
        <f t="shared" si="479"/>
        <v>0</v>
      </c>
      <c r="AC2894">
        <f t="shared" si="479"/>
        <v>0</v>
      </c>
      <c r="AD2894">
        <f t="shared" si="479"/>
        <v>0</v>
      </c>
      <c r="AE2894">
        <f t="shared" si="479"/>
        <v>0</v>
      </c>
      <c r="AF2894">
        <f t="shared" si="479"/>
        <v>0</v>
      </c>
      <c r="AG2894">
        <f t="shared" si="479"/>
        <v>0</v>
      </c>
      <c r="AH2894">
        <f t="shared" si="479"/>
        <v>0</v>
      </c>
      <c r="AI2894">
        <f t="shared" si="479"/>
        <v>0</v>
      </c>
    </row>
    <row r="2895" spans="1:35" x14ac:dyDescent="0.25">
      <c r="A2895">
        <v>783</v>
      </c>
      <c r="C2895">
        <f t="shared" ref="C2895:AI2895" si="480">SUMIFS(C$1835:C$2476,$A$1835:$A$2476,$A2895)-SUMIFS(B$1189:B$1832,$A$1189:$A$1832,$A2895)</f>
        <v>0</v>
      </c>
      <c r="D2895">
        <f t="shared" si="480"/>
        <v>0</v>
      </c>
      <c r="E2895">
        <f t="shared" si="480"/>
        <v>0</v>
      </c>
      <c r="F2895">
        <f t="shared" si="480"/>
        <v>0</v>
      </c>
      <c r="G2895">
        <f t="shared" si="480"/>
        <v>0</v>
      </c>
      <c r="H2895">
        <f t="shared" si="480"/>
        <v>0</v>
      </c>
      <c r="I2895">
        <f t="shared" si="480"/>
        <v>0</v>
      </c>
      <c r="J2895">
        <f t="shared" si="480"/>
        <v>0</v>
      </c>
      <c r="K2895">
        <f t="shared" si="480"/>
        <v>0</v>
      </c>
      <c r="L2895">
        <f t="shared" si="480"/>
        <v>0</v>
      </c>
      <c r="M2895">
        <f t="shared" si="480"/>
        <v>0</v>
      </c>
      <c r="N2895">
        <f t="shared" si="480"/>
        <v>0</v>
      </c>
      <c r="O2895">
        <f t="shared" si="480"/>
        <v>0</v>
      </c>
      <c r="P2895">
        <f t="shared" si="480"/>
        <v>0</v>
      </c>
      <c r="Q2895">
        <f t="shared" si="480"/>
        <v>0</v>
      </c>
      <c r="R2895">
        <f t="shared" si="480"/>
        <v>0</v>
      </c>
      <c r="S2895">
        <f t="shared" si="480"/>
        <v>0</v>
      </c>
      <c r="T2895">
        <f t="shared" si="480"/>
        <v>0</v>
      </c>
      <c r="U2895">
        <f t="shared" si="480"/>
        <v>0</v>
      </c>
      <c r="V2895">
        <f t="shared" si="480"/>
        <v>0</v>
      </c>
      <c r="W2895">
        <f t="shared" si="480"/>
        <v>0</v>
      </c>
      <c r="X2895">
        <f t="shared" si="480"/>
        <v>0</v>
      </c>
      <c r="Y2895">
        <f t="shared" si="480"/>
        <v>0</v>
      </c>
      <c r="Z2895">
        <f t="shared" si="480"/>
        <v>0</v>
      </c>
      <c r="AA2895">
        <f t="shared" si="480"/>
        <v>0</v>
      </c>
      <c r="AB2895">
        <f t="shared" si="480"/>
        <v>0</v>
      </c>
      <c r="AC2895">
        <f t="shared" si="480"/>
        <v>0</v>
      </c>
      <c r="AD2895">
        <f t="shared" si="480"/>
        <v>0</v>
      </c>
      <c r="AE2895">
        <f t="shared" si="480"/>
        <v>0</v>
      </c>
      <c r="AF2895">
        <f t="shared" si="480"/>
        <v>0</v>
      </c>
      <c r="AG2895">
        <f t="shared" si="480"/>
        <v>0</v>
      </c>
      <c r="AH2895">
        <f t="shared" si="480"/>
        <v>0</v>
      </c>
      <c r="AI2895">
        <f t="shared" si="480"/>
        <v>0</v>
      </c>
    </row>
    <row r="2896" spans="1:35" x14ac:dyDescent="0.25">
      <c r="A2896">
        <v>784</v>
      </c>
      <c r="C2896">
        <f t="shared" ref="C2896:AI2896" si="481">SUMIFS(C$1835:C$2476,$A$1835:$A$2476,$A2896)-SUMIFS(B$1189:B$1832,$A$1189:$A$1832,$A2896)</f>
        <v>0</v>
      </c>
      <c r="D2896">
        <f t="shared" si="481"/>
        <v>0</v>
      </c>
      <c r="E2896">
        <f t="shared" si="481"/>
        <v>0</v>
      </c>
      <c r="F2896">
        <f t="shared" si="481"/>
        <v>0</v>
      </c>
      <c r="G2896">
        <f t="shared" si="481"/>
        <v>0</v>
      </c>
      <c r="H2896">
        <f t="shared" si="481"/>
        <v>0</v>
      </c>
      <c r="I2896">
        <f t="shared" si="481"/>
        <v>0</v>
      </c>
      <c r="J2896">
        <f t="shared" si="481"/>
        <v>0</v>
      </c>
      <c r="K2896">
        <f t="shared" si="481"/>
        <v>0</v>
      </c>
      <c r="L2896">
        <f t="shared" si="481"/>
        <v>0</v>
      </c>
      <c r="M2896">
        <f t="shared" si="481"/>
        <v>0</v>
      </c>
      <c r="N2896">
        <f t="shared" si="481"/>
        <v>0</v>
      </c>
      <c r="O2896">
        <f t="shared" si="481"/>
        <v>0</v>
      </c>
      <c r="P2896">
        <f t="shared" si="481"/>
        <v>0</v>
      </c>
      <c r="Q2896">
        <f t="shared" si="481"/>
        <v>0</v>
      </c>
      <c r="R2896">
        <f t="shared" si="481"/>
        <v>0</v>
      </c>
      <c r="S2896">
        <f t="shared" si="481"/>
        <v>0</v>
      </c>
      <c r="T2896">
        <f t="shared" si="481"/>
        <v>0</v>
      </c>
      <c r="U2896">
        <f t="shared" si="481"/>
        <v>0</v>
      </c>
      <c r="V2896">
        <f t="shared" si="481"/>
        <v>0</v>
      </c>
      <c r="W2896">
        <f t="shared" si="481"/>
        <v>0</v>
      </c>
      <c r="X2896">
        <f t="shared" si="481"/>
        <v>0</v>
      </c>
      <c r="Y2896">
        <f t="shared" si="481"/>
        <v>0</v>
      </c>
      <c r="Z2896">
        <f t="shared" si="481"/>
        <v>0</v>
      </c>
      <c r="AA2896">
        <f t="shared" si="481"/>
        <v>0</v>
      </c>
      <c r="AB2896">
        <f t="shared" si="481"/>
        <v>0</v>
      </c>
      <c r="AC2896">
        <f t="shared" si="481"/>
        <v>0</v>
      </c>
      <c r="AD2896">
        <f t="shared" si="481"/>
        <v>0</v>
      </c>
      <c r="AE2896">
        <f t="shared" si="481"/>
        <v>0</v>
      </c>
      <c r="AF2896">
        <f t="shared" si="481"/>
        <v>0</v>
      </c>
      <c r="AG2896">
        <f t="shared" si="481"/>
        <v>0</v>
      </c>
      <c r="AH2896">
        <f t="shared" si="481"/>
        <v>0</v>
      </c>
      <c r="AI2896">
        <f t="shared" si="481"/>
        <v>0</v>
      </c>
    </row>
    <row r="2897" spans="1:35" x14ac:dyDescent="0.25">
      <c r="A2897">
        <v>785</v>
      </c>
      <c r="C2897">
        <f t="shared" ref="C2897:AI2897" si="482">SUMIFS(C$1835:C$2476,$A$1835:$A$2476,$A2897)-SUMIFS(B$1189:B$1832,$A$1189:$A$1832,$A2897)</f>
        <v>0</v>
      </c>
      <c r="D2897">
        <f t="shared" si="482"/>
        <v>0</v>
      </c>
      <c r="E2897">
        <f t="shared" si="482"/>
        <v>0</v>
      </c>
      <c r="F2897">
        <f t="shared" si="482"/>
        <v>0</v>
      </c>
      <c r="G2897">
        <f t="shared" si="482"/>
        <v>0</v>
      </c>
      <c r="H2897">
        <f t="shared" si="482"/>
        <v>0</v>
      </c>
      <c r="I2897">
        <f t="shared" si="482"/>
        <v>0</v>
      </c>
      <c r="J2897">
        <f t="shared" si="482"/>
        <v>0</v>
      </c>
      <c r="K2897">
        <f t="shared" si="482"/>
        <v>0</v>
      </c>
      <c r="L2897">
        <f t="shared" si="482"/>
        <v>0</v>
      </c>
      <c r="M2897">
        <f t="shared" si="482"/>
        <v>0</v>
      </c>
      <c r="N2897">
        <f t="shared" si="482"/>
        <v>0</v>
      </c>
      <c r="O2897">
        <f t="shared" si="482"/>
        <v>0</v>
      </c>
      <c r="P2897">
        <f t="shared" si="482"/>
        <v>0</v>
      </c>
      <c r="Q2897">
        <f t="shared" si="482"/>
        <v>0</v>
      </c>
      <c r="R2897">
        <f t="shared" si="482"/>
        <v>0</v>
      </c>
      <c r="S2897">
        <f t="shared" si="482"/>
        <v>0</v>
      </c>
      <c r="T2897">
        <f t="shared" si="482"/>
        <v>0</v>
      </c>
      <c r="U2897">
        <f t="shared" si="482"/>
        <v>0</v>
      </c>
      <c r="V2897">
        <f t="shared" si="482"/>
        <v>0</v>
      </c>
      <c r="W2897">
        <f t="shared" si="482"/>
        <v>0</v>
      </c>
      <c r="X2897">
        <f t="shared" si="482"/>
        <v>0</v>
      </c>
      <c r="Y2897">
        <f t="shared" si="482"/>
        <v>0</v>
      </c>
      <c r="Z2897">
        <f t="shared" si="482"/>
        <v>0</v>
      </c>
      <c r="AA2897">
        <f t="shared" si="482"/>
        <v>0</v>
      </c>
      <c r="AB2897">
        <f t="shared" si="482"/>
        <v>0</v>
      </c>
      <c r="AC2897">
        <f t="shared" si="482"/>
        <v>0</v>
      </c>
      <c r="AD2897">
        <f t="shared" si="482"/>
        <v>0</v>
      </c>
      <c r="AE2897">
        <f t="shared" si="482"/>
        <v>0</v>
      </c>
      <c r="AF2897">
        <f t="shared" si="482"/>
        <v>0</v>
      </c>
      <c r="AG2897">
        <f t="shared" si="482"/>
        <v>0</v>
      </c>
      <c r="AH2897">
        <f t="shared" si="482"/>
        <v>0</v>
      </c>
      <c r="AI2897">
        <f t="shared" si="482"/>
        <v>0</v>
      </c>
    </row>
    <row r="2898" spans="1:35" x14ac:dyDescent="0.25">
      <c r="A2898">
        <v>786</v>
      </c>
      <c r="C2898">
        <f t="shared" ref="C2898:AI2898" si="483">SUMIFS(C$1835:C$2476,$A$1835:$A$2476,$A2898)-SUMIFS(B$1189:B$1832,$A$1189:$A$1832,$A2898)</f>
        <v>0</v>
      </c>
      <c r="D2898">
        <f t="shared" si="483"/>
        <v>0</v>
      </c>
      <c r="E2898">
        <f t="shared" si="483"/>
        <v>0</v>
      </c>
      <c r="F2898">
        <f t="shared" si="483"/>
        <v>0</v>
      </c>
      <c r="G2898">
        <f t="shared" si="483"/>
        <v>0</v>
      </c>
      <c r="H2898">
        <f t="shared" si="483"/>
        <v>0</v>
      </c>
      <c r="I2898">
        <f t="shared" si="483"/>
        <v>0</v>
      </c>
      <c r="J2898">
        <f t="shared" si="483"/>
        <v>0</v>
      </c>
      <c r="K2898">
        <f t="shared" si="483"/>
        <v>0</v>
      </c>
      <c r="L2898">
        <f t="shared" si="483"/>
        <v>0</v>
      </c>
      <c r="M2898">
        <f t="shared" si="483"/>
        <v>0</v>
      </c>
      <c r="N2898">
        <f t="shared" si="483"/>
        <v>0</v>
      </c>
      <c r="O2898">
        <f t="shared" si="483"/>
        <v>0</v>
      </c>
      <c r="P2898">
        <f t="shared" si="483"/>
        <v>0</v>
      </c>
      <c r="Q2898">
        <f t="shared" si="483"/>
        <v>0</v>
      </c>
      <c r="R2898">
        <f t="shared" si="483"/>
        <v>0</v>
      </c>
      <c r="S2898">
        <f t="shared" si="483"/>
        <v>0</v>
      </c>
      <c r="T2898">
        <f t="shared" si="483"/>
        <v>0</v>
      </c>
      <c r="U2898">
        <f t="shared" si="483"/>
        <v>0</v>
      </c>
      <c r="V2898">
        <f t="shared" si="483"/>
        <v>0</v>
      </c>
      <c r="W2898">
        <f t="shared" si="483"/>
        <v>0</v>
      </c>
      <c r="X2898">
        <f t="shared" si="483"/>
        <v>0</v>
      </c>
      <c r="Y2898">
        <f t="shared" si="483"/>
        <v>0</v>
      </c>
      <c r="Z2898">
        <f t="shared" si="483"/>
        <v>0</v>
      </c>
      <c r="AA2898">
        <f t="shared" si="483"/>
        <v>0</v>
      </c>
      <c r="AB2898">
        <f t="shared" si="483"/>
        <v>0</v>
      </c>
      <c r="AC2898">
        <f t="shared" si="483"/>
        <v>0</v>
      </c>
      <c r="AD2898">
        <f t="shared" si="483"/>
        <v>0</v>
      </c>
      <c r="AE2898">
        <f t="shared" si="483"/>
        <v>0</v>
      </c>
      <c r="AF2898">
        <f t="shared" si="483"/>
        <v>0</v>
      </c>
      <c r="AG2898">
        <f t="shared" si="483"/>
        <v>0</v>
      </c>
      <c r="AH2898">
        <f t="shared" si="483"/>
        <v>0</v>
      </c>
      <c r="AI2898">
        <f t="shared" si="483"/>
        <v>0</v>
      </c>
    </row>
    <row r="2899" spans="1:35" x14ac:dyDescent="0.25">
      <c r="A2899">
        <v>788</v>
      </c>
      <c r="C2899">
        <f t="shared" ref="C2899:AI2899" si="484">SUMIFS(C$1835:C$2476,$A$1835:$A$2476,$A2899)-SUMIFS(B$1189:B$1832,$A$1189:$A$1832,$A2899)</f>
        <v>0</v>
      </c>
      <c r="D2899">
        <f t="shared" si="484"/>
        <v>0</v>
      </c>
      <c r="E2899">
        <f t="shared" si="484"/>
        <v>0</v>
      </c>
      <c r="F2899">
        <f t="shared" si="484"/>
        <v>0</v>
      </c>
      <c r="G2899">
        <f t="shared" si="484"/>
        <v>0</v>
      </c>
      <c r="H2899">
        <f t="shared" si="484"/>
        <v>0</v>
      </c>
      <c r="I2899">
        <f t="shared" si="484"/>
        <v>0</v>
      </c>
      <c r="J2899">
        <f t="shared" si="484"/>
        <v>0</v>
      </c>
      <c r="K2899">
        <f t="shared" si="484"/>
        <v>0</v>
      </c>
      <c r="L2899">
        <f t="shared" si="484"/>
        <v>0</v>
      </c>
      <c r="M2899">
        <f t="shared" si="484"/>
        <v>0</v>
      </c>
      <c r="N2899">
        <f t="shared" si="484"/>
        <v>0</v>
      </c>
      <c r="O2899">
        <f t="shared" si="484"/>
        <v>0</v>
      </c>
      <c r="P2899">
        <f t="shared" si="484"/>
        <v>0</v>
      </c>
      <c r="Q2899">
        <f t="shared" si="484"/>
        <v>0</v>
      </c>
      <c r="R2899">
        <f t="shared" si="484"/>
        <v>0</v>
      </c>
      <c r="S2899">
        <f t="shared" si="484"/>
        <v>0</v>
      </c>
      <c r="T2899">
        <f t="shared" si="484"/>
        <v>0</v>
      </c>
      <c r="U2899">
        <f t="shared" si="484"/>
        <v>0</v>
      </c>
      <c r="V2899">
        <f t="shared" si="484"/>
        <v>0</v>
      </c>
      <c r="W2899">
        <f t="shared" si="484"/>
        <v>0</v>
      </c>
      <c r="X2899">
        <f t="shared" si="484"/>
        <v>0</v>
      </c>
      <c r="Y2899">
        <f t="shared" si="484"/>
        <v>0</v>
      </c>
      <c r="Z2899">
        <f t="shared" si="484"/>
        <v>0</v>
      </c>
      <c r="AA2899">
        <f t="shared" si="484"/>
        <v>0</v>
      </c>
      <c r="AB2899">
        <f t="shared" si="484"/>
        <v>0</v>
      </c>
      <c r="AC2899">
        <f t="shared" si="484"/>
        <v>0</v>
      </c>
      <c r="AD2899">
        <f t="shared" si="484"/>
        <v>0</v>
      </c>
      <c r="AE2899">
        <f t="shared" si="484"/>
        <v>0</v>
      </c>
      <c r="AF2899">
        <f t="shared" si="484"/>
        <v>0</v>
      </c>
      <c r="AG2899">
        <f t="shared" si="484"/>
        <v>0</v>
      </c>
      <c r="AH2899">
        <f t="shared" si="484"/>
        <v>0</v>
      </c>
      <c r="AI2899">
        <f t="shared" si="484"/>
        <v>0</v>
      </c>
    </row>
    <row r="2900" spans="1:35" x14ac:dyDescent="0.25">
      <c r="A2900">
        <v>794</v>
      </c>
      <c r="C2900">
        <f t="shared" ref="C2900:AI2900" si="485">SUMIFS(C$1835:C$2476,$A$1835:$A$2476,$A2900)-SUMIFS(B$1189:B$1832,$A$1189:$A$1832,$A2900)</f>
        <v>0</v>
      </c>
      <c r="D2900">
        <f t="shared" si="485"/>
        <v>0</v>
      </c>
      <c r="E2900">
        <f t="shared" si="485"/>
        <v>0</v>
      </c>
      <c r="F2900">
        <f t="shared" si="485"/>
        <v>0</v>
      </c>
      <c r="G2900">
        <f t="shared" si="485"/>
        <v>0</v>
      </c>
      <c r="H2900">
        <f t="shared" si="485"/>
        <v>0</v>
      </c>
      <c r="I2900">
        <f t="shared" si="485"/>
        <v>0</v>
      </c>
      <c r="J2900">
        <f t="shared" si="485"/>
        <v>0</v>
      </c>
      <c r="K2900">
        <f t="shared" si="485"/>
        <v>0</v>
      </c>
      <c r="L2900">
        <f t="shared" si="485"/>
        <v>0</v>
      </c>
      <c r="M2900">
        <f t="shared" si="485"/>
        <v>0</v>
      </c>
      <c r="N2900">
        <f t="shared" si="485"/>
        <v>0</v>
      </c>
      <c r="O2900">
        <f t="shared" si="485"/>
        <v>0</v>
      </c>
      <c r="P2900">
        <f t="shared" si="485"/>
        <v>0</v>
      </c>
      <c r="Q2900">
        <f t="shared" si="485"/>
        <v>0</v>
      </c>
      <c r="R2900">
        <f t="shared" si="485"/>
        <v>0</v>
      </c>
      <c r="S2900">
        <f t="shared" si="485"/>
        <v>0</v>
      </c>
      <c r="T2900">
        <f t="shared" si="485"/>
        <v>0</v>
      </c>
      <c r="U2900">
        <f t="shared" si="485"/>
        <v>0</v>
      </c>
      <c r="V2900">
        <f t="shared" si="485"/>
        <v>0</v>
      </c>
      <c r="W2900">
        <f t="shared" si="485"/>
        <v>0</v>
      </c>
      <c r="X2900">
        <f t="shared" si="485"/>
        <v>0</v>
      </c>
      <c r="Y2900">
        <f t="shared" si="485"/>
        <v>0</v>
      </c>
      <c r="Z2900">
        <f t="shared" si="485"/>
        <v>0</v>
      </c>
      <c r="AA2900">
        <f t="shared" si="485"/>
        <v>0</v>
      </c>
      <c r="AB2900">
        <f t="shared" si="485"/>
        <v>0</v>
      </c>
      <c r="AC2900">
        <f t="shared" si="485"/>
        <v>0</v>
      </c>
      <c r="AD2900">
        <f t="shared" si="485"/>
        <v>0</v>
      </c>
      <c r="AE2900">
        <f t="shared" si="485"/>
        <v>0</v>
      </c>
      <c r="AF2900">
        <f t="shared" si="485"/>
        <v>0</v>
      </c>
      <c r="AG2900">
        <f t="shared" si="485"/>
        <v>0</v>
      </c>
      <c r="AH2900">
        <f t="shared" si="485"/>
        <v>0</v>
      </c>
      <c r="AI2900">
        <f t="shared" si="485"/>
        <v>0</v>
      </c>
    </row>
    <row r="2901" spans="1:35" x14ac:dyDescent="0.25">
      <c r="A2901">
        <v>796</v>
      </c>
      <c r="C2901">
        <f t="shared" ref="C2901:AI2901" si="486">SUMIFS(C$1835:C$2476,$A$1835:$A$2476,$A2901)-SUMIFS(B$1189:B$1832,$A$1189:$A$1832,$A2901)</f>
        <v>0</v>
      </c>
      <c r="D2901">
        <f t="shared" si="486"/>
        <v>0</v>
      </c>
      <c r="E2901">
        <f t="shared" si="486"/>
        <v>0</v>
      </c>
      <c r="F2901">
        <f t="shared" si="486"/>
        <v>0</v>
      </c>
      <c r="G2901">
        <f t="shared" si="486"/>
        <v>0</v>
      </c>
      <c r="H2901">
        <f t="shared" si="486"/>
        <v>0</v>
      </c>
      <c r="I2901">
        <f t="shared" si="486"/>
        <v>0</v>
      </c>
      <c r="J2901">
        <f t="shared" si="486"/>
        <v>0</v>
      </c>
      <c r="K2901">
        <f t="shared" si="486"/>
        <v>0</v>
      </c>
      <c r="L2901">
        <f t="shared" si="486"/>
        <v>0</v>
      </c>
      <c r="M2901">
        <f t="shared" si="486"/>
        <v>0</v>
      </c>
      <c r="N2901">
        <f t="shared" si="486"/>
        <v>0</v>
      </c>
      <c r="O2901">
        <f t="shared" si="486"/>
        <v>0</v>
      </c>
      <c r="P2901">
        <f t="shared" si="486"/>
        <v>0</v>
      </c>
      <c r="Q2901">
        <f t="shared" si="486"/>
        <v>0</v>
      </c>
      <c r="R2901">
        <f t="shared" si="486"/>
        <v>0</v>
      </c>
      <c r="S2901">
        <f t="shared" si="486"/>
        <v>0</v>
      </c>
      <c r="T2901">
        <f t="shared" si="486"/>
        <v>0</v>
      </c>
      <c r="U2901">
        <f t="shared" si="486"/>
        <v>0</v>
      </c>
      <c r="V2901">
        <f t="shared" si="486"/>
        <v>0</v>
      </c>
      <c r="W2901">
        <f t="shared" si="486"/>
        <v>0</v>
      </c>
      <c r="X2901">
        <f t="shared" si="486"/>
        <v>0</v>
      </c>
      <c r="Y2901">
        <f t="shared" si="486"/>
        <v>0</v>
      </c>
      <c r="Z2901">
        <f t="shared" si="486"/>
        <v>0</v>
      </c>
      <c r="AA2901">
        <f t="shared" si="486"/>
        <v>0</v>
      </c>
      <c r="AB2901">
        <f t="shared" si="486"/>
        <v>0</v>
      </c>
      <c r="AC2901">
        <f t="shared" si="486"/>
        <v>0</v>
      </c>
      <c r="AD2901">
        <f t="shared" si="486"/>
        <v>0</v>
      </c>
      <c r="AE2901">
        <f t="shared" si="486"/>
        <v>0</v>
      </c>
      <c r="AF2901">
        <f t="shared" si="486"/>
        <v>0</v>
      </c>
      <c r="AG2901">
        <f t="shared" si="486"/>
        <v>0</v>
      </c>
      <c r="AH2901">
        <f t="shared" si="486"/>
        <v>0</v>
      </c>
      <c r="AI2901">
        <f t="shared" si="486"/>
        <v>0</v>
      </c>
    </row>
    <row r="2902" spans="1:35" x14ac:dyDescent="0.25">
      <c r="A2902">
        <v>797</v>
      </c>
      <c r="C2902">
        <f t="shared" ref="C2902:AI2902" si="487">SUMIFS(C$1835:C$2476,$A$1835:$A$2476,$A2902)-SUMIFS(B$1189:B$1832,$A$1189:$A$1832,$A2902)</f>
        <v>0</v>
      </c>
      <c r="D2902">
        <f t="shared" si="487"/>
        <v>0</v>
      </c>
      <c r="E2902">
        <f t="shared" si="487"/>
        <v>0</v>
      </c>
      <c r="F2902">
        <f t="shared" si="487"/>
        <v>0</v>
      </c>
      <c r="G2902">
        <f t="shared" si="487"/>
        <v>0</v>
      </c>
      <c r="H2902">
        <f t="shared" si="487"/>
        <v>0</v>
      </c>
      <c r="I2902">
        <f t="shared" si="487"/>
        <v>0</v>
      </c>
      <c r="J2902">
        <f t="shared" si="487"/>
        <v>0</v>
      </c>
      <c r="K2902">
        <f t="shared" si="487"/>
        <v>0</v>
      </c>
      <c r="L2902">
        <f t="shared" si="487"/>
        <v>0</v>
      </c>
      <c r="M2902">
        <f t="shared" si="487"/>
        <v>0</v>
      </c>
      <c r="N2902">
        <f t="shared" si="487"/>
        <v>0</v>
      </c>
      <c r="O2902">
        <f t="shared" si="487"/>
        <v>0</v>
      </c>
      <c r="P2902">
        <f t="shared" si="487"/>
        <v>0</v>
      </c>
      <c r="Q2902">
        <f t="shared" si="487"/>
        <v>0</v>
      </c>
      <c r="R2902">
        <f t="shared" si="487"/>
        <v>0</v>
      </c>
      <c r="S2902">
        <f t="shared" si="487"/>
        <v>0</v>
      </c>
      <c r="T2902">
        <f t="shared" si="487"/>
        <v>0</v>
      </c>
      <c r="U2902">
        <f t="shared" si="487"/>
        <v>0</v>
      </c>
      <c r="V2902">
        <f t="shared" si="487"/>
        <v>0</v>
      </c>
      <c r="W2902">
        <f t="shared" si="487"/>
        <v>0</v>
      </c>
      <c r="X2902">
        <f t="shared" si="487"/>
        <v>0</v>
      </c>
      <c r="Y2902">
        <f t="shared" si="487"/>
        <v>0</v>
      </c>
      <c r="Z2902">
        <f t="shared" si="487"/>
        <v>0</v>
      </c>
      <c r="AA2902">
        <f t="shared" si="487"/>
        <v>0</v>
      </c>
      <c r="AB2902">
        <f t="shared" si="487"/>
        <v>0</v>
      </c>
      <c r="AC2902">
        <f t="shared" si="487"/>
        <v>0</v>
      </c>
      <c r="AD2902">
        <f t="shared" si="487"/>
        <v>0</v>
      </c>
      <c r="AE2902">
        <f t="shared" si="487"/>
        <v>0</v>
      </c>
      <c r="AF2902">
        <f t="shared" si="487"/>
        <v>0</v>
      </c>
      <c r="AG2902">
        <f t="shared" si="487"/>
        <v>0</v>
      </c>
      <c r="AH2902">
        <f t="shared" si="487"/>
        <v>0</v>
      </c>
      <c r="AI2902">
        <f t="shared" si="487"/>
        <v>0</v>
      </c>
    </row>
    <row r="2903" spans="1:35" x14ac:dyDescent="0.25">
      <c r="A2903">
        <v>798</v>
      </c>
      <c r="C2903">
        <f t="shared" ref="C2903:AI2903" si="488">SUMIFS(C$1835:C$2476,$A$1835:$A$2476,$A2903)-SUMIFS(B$1189:B$1832,$A$1189:$A$1832,$A2903)</f>
        <v>0</v>
      </c>
      <c r="D2903">
        <f t="shared" si="488"/>
        <v>0</v>
      </c>
      <c r="E2903">
        <f t="shared" si="488"/>
        <v>0</v>
      </c>
      <c r="F2903">
        <f t="shared" si="488"/>
        <v>0</v>
      </c>
      <c r="G2903">
        <f t="shared" si="488"/>
        <v>0</v>
      </c>
      <c r="H2903">
        <f t="shared" si="488"/>
        <v>0</v>
      </c>
      <c r="I2903">
        <f t="shared" si="488"/>
        <v>0</v>
      </c>
      <c r="J2903">
        <f t="shared" si="488"/>
        <v>0</v>
      </c>
      <c r="K2903">
        <f t="shared" si="488"/>
        <v>0</v>
      </c>
      <c r="L2903">
        <f t="shared" si="488"/>
        <v>0</v>
      </c>
      <c r="M2903">
        <f t="shared" si="488"/>
        <v>0</v>
      </c>
      <c r="N2903">
        <f t="shared" si="488"/>
        <v>0</v>
      </c>
      <c r="O2903">
        <f t="shared" si="488"/>
        <v>0</v>
      </c>
      <c r="P2903">
        <f t="shared" si="488"/>
        <v>0</v>
      </c>
      <c r="Q2903">
        <f t="shared" si="488"/>
        <v>0</v>
      </c>
      <c r="R2903">
        <f t="shared" si="488"/>
        <v>0</v>
      </c>
      <c r="S2903">
        <f t="shared" si="488"/>
        <v>0</v>
      </c>
      <c r="T2903">
        <f t="shared" si="488"/>
        <v>0</v>
      </c>
      <c r="U2903">
        <f t="shared" si="488"/>
        <v>0</v>
      </c>
      <c r="V2903">
        <f t="shared" si="488"/>
        <v>0</v>
      </c>
      <c r="W2903">
        <f t="shared" si="488"/>
        <v>0</v>
      </c>
      <c r="X2903">
        <f t="shared" si="488"/>
        <v>0</v>
      </c>
      <c r="Y2903">
        <f t="shared" si="488"/>
        <v>0</v>
      </c>
      <c r="Z2903">
        <f t="shared" si="488"/>
        <v>0</v>
      </c>
      <c r="AA2903">
        <f t="shared" si="488"/>
        <v>0</v>
      </c>
      <c r="AB2903">
        <f t="shared" si="488"/>
        <v>0</v>
      </c>
      <c r="AC2903">
        <f t="shared" si="488"/>
        <v>0</v>
      </c>
      <c r="AD2903">
        <f t="shared" si="488"/>
        <v>0</v>
      </c>
      <c r="AE2903">
        <f t="shared" si="488"/>
        <v>0</v>
      </c>
      <c r="AF2903">
        <f t="shared" si="488"/>
        <v>0</v>
      </c>
      <c r="AG2903">
        <f t="shared" si="488"/>
        <v>0</v>
      </c>
      <c r="AH2903">
        <f t="shared" si="488"/>
        <v>0</v>
      </c>
      <c r="AI2903">
        <f t="shared" si="488"/>
        <v>0</v>
      </c>
    </row>
    <row r="2904" spans="1:35" x14ac:dyDescent="0.25">
      <c r="A2904">
        <v>809</v>
      </c>
      <c r="C2904">
        <f t="shared" ref="C2904:AI2904" si="489">SUMIFS(C$1835:C$2476,$A$1835:$A$2476,$A2904)-SUMIFS(B$1189:B$1832,$A$1189:$A$1832,$A2904)</f>
        <v>0</v>
      </c>
      <c r="D2904">
        <f t="shared" si="489"/>
        <v>0</v>
      </c>
      <c r="E2904">
        <f t="shared" si="489"/>
        <v>0</v>
      </c>
      <c r="F2904">
        <f t="shared" si="489"/>
        <v>0</v>
      </c>
      <c r="G2904">
        <f t="shared" si="489"/>
        <v>0</v>
      </c>
      <c r="H2904">
        <f t="shared" si="489"/>
        <v>0</v>
      </c>
      <c r="I2904">
        <f t="shared" si="489"/>
        <v>0</v>
      </c>
      <c r="J2904">
        <f t="shared" si="489"/>
        <v>0</v>
      </c>
      <c r="K2904">
        <f t="shared" si="489"/>
        <v>0</v>
      </c>
      <c r="L2904">
        <f t="shared" si="489"/>
        <v>0</v>
      </c>
      <c r="M2904">
        <f t="shared" si="489"/>
        <v>0</v>
      </c>
      <c r="N2904">
        <f t="shared" si="489"/>
        <v>0</v>
      </c>
      <c r="O2904">
        <f t="shared" si="489"/>
        <v>0</v>
      </c>
      <c r="P2904">
        <f t="shared" si="489"/>
        <v>0</v>
      </c>
      <c r="Q2904">
        <f t="shared" si="489"/>
        <v>0</v>
      </c>
      <c r="R2904">
        <f t="shared" si="489"/>
        <v>0</v>
      </c>
      <c r="S2904">
        <f t="shared" si="489"/>
        <v>0</v>
      </c>
      <c r="T2904">
        <f t="shared" si="489"/>
        <v>0</v>
      </c>
      <c r="U2904">
        <f t="shared" si="489"/>
        <v>0</v>
      </c>
      <c r="V2904">
        <f t="shared" si="489"/>
        <v>0</v>
      </c>
      <c r="W2904">
        <f t="shared" si="489"/>
        <v>0</v>
      </c>
      <c r="X2904">
        <f t="shared" si="489"/>
        <v>0</v>
      </c>
      <c r="Y2904">
        <f t="shared" si="489"/>
        <v>0</v>
      </c>
      <c r="Z2904">
        <f t="shared" si="489"/>
        <v>0</v>
      </c>
      <c r="AA2904">
        <f t="shared" si="489"/>
        <v>0</v>
      </c>
      <c r="AB2904">
        <f t="shared" si="489"/>
        <v>0</v>
      </c>
      <c r="AC2904">
        <f t="shared" si="489"/>
        <v>0</v>
      </c>
      <c r="AD2904">
        <f t="shared" si="489"/>
        <v>0</v>
      </c>
      <c r="AE2904">
        <f t="shared" si="489"/>
        <v>0</v>
      </c>
      <c r="AF2904">
        <f t="shared" si="489"/>
        <v>0</v>
      </c>
      <c r="AG2904">
        <f t="shared" si="489"/>
        <v>0</v>
      </c>
      <c r="AH2904">
        <f t="shared" si="489"/>
        <v>0</v>
      </c>
      <c r="AI2904">
        <f t="shared" si="489"/>
        <v>0</v>
      </c>
    </row>
    <row r="2905" spans="1:35" x14ac:dyDescent="0.25">
      <c r="A2905">
        <v>815</v>
      </c>
      <c r="C2905">
        <f t="shared" ref="C2905:AI2905" si="490">SUMIFS(C$1835:C$2476,$A$1835:$A$2476,$A2905)-SUMIFS(B$1189:B$1832,$A$1189:$A$1832,$A2905)</f>
        <v>0</v>
      </c>
      <c r="D2905">
        <f t="shared" si="490"/>
        <v>0</v>
      </c>
      <c r="E2905">
        <f t="shared" si="490"/>
        <v>0</v>
      </c>
      <c r="F2905">
        <f t="shared" si="490"/>
        <v>0</v>
      </c>
      <c r="G2905">
        <f t="shared" si="490"/>
        <v>0</v>
      </c>
      <c r="H2905">
        <f t="shared" si="490"/>
        <v>0</v>
      </c>
      <c r="I2905">
        <f t="shared" si="490"/>
        <v>0</v>
      </c>
      <c r="J2905">
        <f t="shared" si="490"/>
        <v>0</v>
      </c>
      <c r="K2905">
        <f t="shared" si="490"/>
        <v>0</v>
      </c>
      <c r="L2905">
        <f t="shared" si="490"/>
        <v>0</v>
      </c>
      <c r="M2905">
        <f t="shared" si="490"/>
        <v>0</v>
      </c>
      <c r="N2905">
        <f t="shared" si="490"/>
        <v>0</v>
      </c>
      <c r="O2905">
        <f t="shared" si="490"/>
        <v>0</v>
      </c>
      <c r="P2905">
        <f t="shared" si="490"/>
        <v>0</v>
      </c>
      <c r="Q2905">
        <f t="shared" si="490"/>
        <v>0</v>
      </c>
      <c r="R2905">
        <f t="shared" si="490"/>
        <v>0</v>
      </c>
      <c r="S2905">
        <f t="shared" si="490"/>
        <v>0</v>
      </c>
      <c r="T2905">
        <f t="shared" si="490"/>
        <v>0</v>
      </c>
      <c r="U2905">
        <f t="shared" si="490"/>
        <v>0</v>
      </c>
      <c r="V2905">
        <f t="shared" si="490"/>
        <v>0</v>
      </c>
      <c r="W2905">
        <f t="shared" si="490"/>
        <v>0</v>
      </c>
      <c r="X2905">
        <f t="shared" si="490"/>
        <v>0</v>
      </c>
      <c r="Y2905">
        <f t="shared" si="490"/>
        <v>0</v>
      </c>
      <c r="Z2905">
        <f t="shared" si="490"/>
        <v>0</v>
      </c>
      <c r="AA2905">
        <f t="shared" si="490"/>
        <v>0</v>
      </c>
      <c r="AB2905">
        <f t="shared" si="490"/>
        <v>0</v>
      </c>
      <c r="AC2905">
        <f t="shared" si="490"/>
        <v>0</v>
      </c>
      <c r="AD2905">
        <f t="shared" si="490"/>
        <v>0</v>
      </c>
      <c r="AE2905">
        <f t="shared" si="490"/>
        <v>0</v>
      </c>
      <c r="AF2905">
        <f t="shared" si="490"/>
        <v>0</v>
      </c>
      <c r="AG2905">
        <f t="shared" si="490"/>
        <v>0</v>
      </c>
      <c r="AH2905">
        <f t="shared" si="490"/>
        <v>0</v>
      </c>
      <c r="AI2905">
        <f t="shared" si="490"/>
        <v>0</v>
      </c>
    </row>
    <row r="2906" spans="1:35" x14ac:dyDescent="0.25">
      <c r="A2906">
        <v>820</v>
      </c>
      <c r="C2906">
        <f t="shared" ref="C2906:AI2906" si="491">SUMIFS(C$1835:C$2476,$A$1835:$A$2476,$A2906)-SUMIFS(B$1189:B$1832,$A$1189:$A$1832,$A2906)</f>
        <v>0</v>
      </c>
      <c r="D2906">
        <f t="shared" si="491"/>
        <v>0</v>
      </c>
      <c r="E2906">
        <f t="shared" si="491"/>
        <v>0</v>
      </c>
      <c r="F2906">
        <f t="shared" si="491"/>
        <v>0</v>
      </c>
      <c r="G2906">
        <f t="shared" si="491"/>
        <v>0</v>
      </c>
      <c r="H2906">
        <f t="shared" si="491"/>
        <v>0</v>
      </c>
      <c r="I2906">
        <f t="shared" si="491"/>
        <v>0</v>
      </c>
      <c r="J2906">
        <f t="shared" si="491"/>
        <v>0</v>
      </c>
      <c r="K2906">
        <f t="shared" si="491"/>
        <v>0</v>
      </c>
      <c r="L2906">
        <f t="shared" si="491"/>
        <v>0</v>
      </c>
      <c r="M2906">
        <f t="shared" si="491"/>
        <v>0</v>
      </c>
      <c r="N2906">
        <f t="shared" si="491"/>
        <v>0</v>
      </c>
      <c r="O2906">
        <f t="shared" si="491"/>
        <v>0</v>
      </c>
      <c r="P2906">
        <f t="shared" si="491"/>
        <v>0</v>
      </c>
      <c r="Q2906">
        <f t="shared" si="491"/>
        <v>0</v>
      </c>
      <c r="R2906">
        <f t="shared" si="491"/>
        <v>0</v>
      </c>
      <c r="S2906">
        <f t="shared" si="491"/>
        <v>0</v>
      </c>
      <c r="T2906">
        <f t="shared" si="491"/>
        <v>0</v>
      </c>
      <c r="U2906">
        <f t="shared" si="491"/>
        <v>0</v>
      </c>
      <c r="V2906">
        <f t="shared" si="491"/>
        <v>0</v>
      </c>
      <c r="W2906">
        <f t="shared" si="491"/>
        <v>0</v>
      </c>
      <c r="X2906">
        <f t="shared" si="491"/>
        <v>0</v>
      </c>
      <c r="Y2906">
        <f t="shared" si="491"/>
        <v>0</v>
      </c>
      <c r="Z2906">
        <f t="shared" si="491"/>
        <v>0</v>
      </c>
      <c r="AA2906">
        <f t="shared" si="491"/>
        <v>0</v>
      </c>
      <c r="AB2906">
        <f t="shared" si="491"/>
        <v>0</v>
      </c>
      <c r="AC2906">
        <f t="shared" si="491"/>
        <v>0</v>
      </c>
      <c r="AD2906">
        <f t="shared" si="491"/>
        <v>0</v>
      </c>
      <c r="AE2906">
        <f t="shared" si="491"/>
        <v>0</v>
      </c>
      <c r="AF2906">
        <f t="shared" si="491"/>
        <v>0</v>
      </c>
      <c r="AG2906">
        <f t="shared" si="491"/>
        <v>0</v>
      </c>
      <c r="AH2906">
        <f t="shared" si="491"/>
        <v>0</v>
      </c>
      <c r="AI2906">
        <f t="shared" si="491"/>
        <v>0</v>
      </c>
    </row>
    <row r="2907" spans="1:35" x14ac:dyDescent="0.25">
      <c r="A2907">
        <v>823</v>
      </c>
      <c r="C2907">
        <f t="shared" ref="C2907:AI2907" si="492">SUMIFS(C$1835:C$2476,$A$1835:$A$2476,$A2907)-SUMIFS(B$1189:B$1832,$A$1189:$A$1832,$A2907)</f>
        <v>0</v>
      </c>
      <c r="D2907">
        <f t="shared" si="492"/>
        <v>0</v>
      </c>
      <c r="E2907">
        <f t="shared" si="492"/>
        <v>0</v>
      </c>
      <c r="F2907">
        <f t="shared" si="492"/>
        <v>0</v>
      </c>
      <c r="G2907">
        <f t="shared" si="492"/>
        <v>0</v>
      </c>
      <c r="H2907">
        <f t="shared" si="492"/>
        <v>0</v>
      </c>
      <c r="I2907">
        <f t="shared" si="492"/>
        <v>0</v>
      </c>
      <c r="J2907">
        <f t="shared" si="492"/>
        <v>0</v>
      </c>
      <c r="K2907">
        <f t="shared" si="492"/>
        <v>0</v>
      </c>
      <c r="L2907">
        <f t="shared" si="492"/>
        <v>0</v>
      </c>
      <c r="M2907">
        <f t="shared" si="492"/>
        <v>0</v>
      </c>
      <c r="N2907">
        <f t="shared" si="492"/>
        <v>0</v>
      </c>
      <c r="O2907">
        <f t="shared" si="492"/>
        <v>0</v>
      </c>
      <c r="P2907">
        <f t="shared" si="492"/>
        <v>0</v>
      </c>
      <c r="Q2907">
        <f t="shared" si="492"/>
        <v>0</v>
      </c>
      <c r="R2907">
        <f t="shared" si="492"/>
        <v>0</v>
      </c>
      <c r="S2907">
        <f t="shared" si="492"/>
        <v>0</v>
      </c>
      <c r="T2907">
        <f t="shared" si="492"/>
        <v>0</v>
      </c>
      <c r="U2907">
        <f t="shared" si="492"/>
        <v>0</v>
      </c>
      <c r="V2907">
        <f t="shared" si="492"/>
        <v>0</v>
      </c>
      <c r="W2907">
        <f t="shared" si="492"/>
        <v>0</v>
      </c>
      <c r="X2907">
        <f t="shared" si="492"/>
        <v>0</v>
      </c>
      <c r="Y2907">
        <f t="shared" si="492"/>
        <v>0</v>
      </c>
      <c r="Z2907">
        <f t="shared" si="492"/>
        <v>0</v>
      </c>
      <c r="AA2907">
        <f t="shared" si="492"/>
        <v>0</v>
      </c>
      <c r="AB2907">
        <f t="shared" si="492"/>
        <v>0</v>
      </c>
      <c r="AC2907">
        <f t="shared" si="492"/>
        <v>0</v>
      </c>
      <c r="AD2907">
        <f t="shared" si="492"/>
        <v>0</v>
      </c>
      <c r="AE2907">
        <f t="shared" si="492"/>
        <v>0</v>
      </c>
      <c r="AF2907">
        <f t="shared" si="492"/>
        <v>0</v>
      </c>
      <c r="AG2907">
        <f t="shared" si="492"/>
        <v>0</v>
      </c>
      <c r="AH2907">
        <f t="shared" si="492"/>
        <v>0</v>
      </c>
      <c r="AI2907">
        <f t="shared" si="492"/>
        <v>0</v>
      </c>
    </row>
    <row r="2908" spans="1:35" x14ac:dyDescent="0.25">
      <c r="A2908">
        <v>824</v>
      </c>
      <c r="C2908">
        <f t="shared" ref="C2908:AI2908" si="493">SUMIFS(C$1835:C$2476,$A$1835:$A$2476,$A2908)-SUMIFS(B$1189:B$1832,$A$1189:$A$1832,$A2908)</f>
        <v>0</v>
      </c>
      <c r="D2908">
        <f t="shared" si="493"/>
        <v>0</v>
      </c>
      <c r="E2908">
        <f t="shared" si="493"/>
        <v>0</v>
      </c>
      <c r="F2908">
        <f t="shared" si="493"/>
        <v>0</v>
      </c>
      <c r="G2908">
        <f t="shared" si="493"/>
        <v>0</v>
      </c>
      <c r="H2908">
        <f t="shared" si="493"/>
        <v>0</v>
      </c>
      <c r="I2908">
        <f t="shared" si="493"/>
        <v>0</v>
      </c>
      <c r="J2908">
        <f t="shared" si="493"/>
        <v>0</v>
      </c>
      <c r="K2908">
        <f t="shared" si="493"/>
        <v>0</v>
      </c>
      <c r="L2908">
        <f t="shared" si="493"/>
        <v>0</v>
      </c>
      <c r="M2908">
        <f t="shared" si="493"/>
        <v>0</v>
      </c>
      <c r="N2908">
        <f t="shared" si="493"/>
        <v>0</v>
      </c>
      <c r="O2908">
        <f t="shared" si="493"/>
        <v>0</v>
      </c>
      <c r="P2908">
        <f t="shared" si="493"/>
        <v>0</v>
      </c>
      <c r="Q2908">
        <f t="shared" si="493"/>
        <v>0</v>
      </c>
      <c r="R2908">
        <f t="shared" si="493"/>
        <v>0</v>
      </c>
      <c r="S2908">
        <f t="shared" si="493"/>
        <v>0</v>
      </c>
      <c r="T2908">
        <f t="shared" si="493"/>
        <v>0</v>
      </c>
      <c r="U2908">
        <f t="shared" si="493"/>
        <v>0</v>
      </c>
      <c r="V2908">
        <f t="shared" si="493"/>
        <v>0</v>
      </c>
      <c r="W2908">
        <f t="shared" si="493"/>
        <v>0</v>
      </c>
      <c r="X2908">
        <f t="shared" si="493"/>
        <v>0</v>
      </c>
      <c r="Y2908">
        <f t="shared" si="493"/>
        <v>0</v>
      </c>
      <c r="Z2908">
        <f t="shared" si="493"/>
        <v>0</v>
      </c>
      <c r="AA2908">
        <f t="shared" si="493"/>
        <v>0</v>
      </c>
      <c r="AB2908">
        <f t="shared" si="493"/>
        <v>0</v>
      </c>
      <c r="AC2908">
        <f t="shared" si="493"/>
        <v>0</v>
      </c>
      <c r="AD2908">
        <f t="shared" si="493"/>
        <v>0</v>
      </c>
      <c r="AE2908">
        <f t="shared" si="493"/>
        <v>0</v>
      </c>
      <c r="AF2908">
        <f t="shared" si="493"/>
        <v>0</v>
      </c>
      <c r="AG2908">
        <f t="shared" si="493"/>
        <v>0</v>
      </c>
      <c r="AH2908">
        <f t="shared" si="493"/>
        <v>0</v>
      </c>
      <c r="AI2908">
        <f t="shared" si="493"/>
        <v>0</v>
      </c>
    </row>
    <row r="2909" spans="1:35" x14ac:dyDescent="0.25">
      <c r="A2909">
        <v>826</v>
      </c>
      <c r="C2909">
        <f t="shared" ref="C2909:AI2909" si="494">SUMIFS(C$1835:C$2476,$A$1835:$A$2476,$A2909)-SUMIFS(B$1189:B$1832,$A$1189:$A$1832,$A2909)</f>
        <v>0</v>
      </c>
      <c r="D2909">
        <f t="shared" si="494"/>
        <v>0</v>
      </c>
      <c r="E2909">
        <f t="shared" si="494"/>
        <v>0</v>
      </c>
      <c r="F2909">
        <f t="shared" si="494"/>
        <v>0</v>
      </c>
      <c r="G2909">
        <f t="shared" si="494"/>
        <v>0</v>
      </c>
      <c r="H2909">
        <f t="shared" si="494"/>
        <v>0</v>
      </c>
      <c r="I2909">
        <f t="shared" si="494"/>
        <v>0</v>
      </c>
      <c r="J2909">
        <f t="shared" si="494"/>
        <v>0</v>
      </c>
      <c r="K2909">
        <f t="shared" si="494"/>
        <v>0</v>
      </c>
      <c r="L2909">
        <f t="shared" si="494"/>
        <v>0</v>
      </c>
      <c r="M2909">
        <f t="shared" si="494"/>
        <v>0</v>
      </c>
      <c r="N2909">
        <f t="shared" si="494"/>
        <v>0</v>
      </c>
      <c r="O2909">
        <f t="shared" si="494"/>
        <v>0</v>
      </c>
      <c r="P2909">
        <f t="shared" si="494"/>
        <v>0</v>
      </c>
      <c r="Q2909">
        <f t="shared" si="494"/>
        <v>0</v>
      </c>
      <c r="R2909">
        <f t="shared" si="494"/>
        <v>0</v>
      </c>
      <c r="S2909">
        <f t="shared" si="494"/>
        <v>0</v>
      </c>
      <c r="T2909">
        <f t="shared" si="494"/>
        <v>0</v>
      </c>
      <c r="U2909">
        <f t="shared" si="494"/>
        <v>0</v>
      </c>
      <c r="V2909">
        <f t="shared" si="494"/>
        <v>0</v>
      </c>
      <c r="W2909">
        <f t="shared" si="494"/>
        <v>0</v>
      </c>
      <c r="X2909">
        <f t="shared" si="494"/>
        <v>0</v>
      </c>
      <c r="Y2909">
        <f t="shared" si="494"/>
        <v>0</v>
      </c>
      <c r="Z2909">
        <f t="shared" si="494"/>
        <v>0</v>
      </c>
      <c r="AA2909">
        <f t="shared" si="494"/>
        <v>0</v>
      </c>
      <c r="AB2909">
        <f t="shared" si="494"/>
        <v>0</v>
      </c>
      <c r="AC2909">
        <f t="shared" si="494"/>
        <v>0</v>
      </c>
      <c r="AD2909">
        <f t="shared" si="494"/>
        <v>0</v>
      </c>
      <c r="AE2909">
        <f t="shared" si="494"/>
        <v>0</v>
      </c>
      <c r="AF2909">
        <f t="shared" si="494"/>
        <v>0</v>
      </c>
      <c r="AG2909">
        <f t="shared" si="494"/>
        <v>0</v>
      </c>
      <c r="AH2909">
        <f t="shared" si="494"/>
        <v>0</v>
      </c>
      <c r="AI2909">
        <f t="shared" si="494"/>
        <v>0</v>
      </c>
    </row>
    <row r="2910" spans="1:35" x14ac:dyDescent="0.25">
      <c r="A2910">
        <v>828</v>
      </c>
      <c r="C2910">
        <f t="shared" ref="C2910:AI2910" si="495">SUMIFS(C$1835:C$2476,$A$1835:$A$2476,$A2910)-SUMIFS(B$1189:B$1832,$A$1189:$A$1832,$A2910)</f>
        <v>0</v>
      </c>
      <c r="D2910">
        <f t="shared" si="495"/>
        <v>0</v>
      </c>
      <c r="E2910">
        <f t="shared" si="495"/>
        <v>0</v>
      </c>
      <c r="F2910">
        <f t="shared" si="495"/>
        <v>0</v>
      </c>
      <c r="G2910">
        <f t="shared" si="495"/>
        <v>0</v>
      </c>
      <c r="H2910">
        <f t="shared" si="495"/>
        <v>0</v>
      </c>
      <c r="I2910">
        <f t="shared" si="495"/>
        <v>0</v>
      </c>
      <c r="J2910">
        <f t="shared" si="495"/>
        <v>0</v>
      </c>
      <c r="K2910">
        <f t="shared" si="495"/>
        <v>0</v>
      </c>
      <c r="L2910">
        <f t="shared" si="495"/>
        <v>0</v>
      </c>
      <c r="M2910">
        <f t="shared" si="495"/>
        <v>0</v>
      </c>
      <c r="N2910">
        <f t="shared" si="495"/>
        <v>0</v>
      </c>
      <c r="O2910">
        <f t="shared" si="495"/>
        <v>0</v>
      </c>
      <c r="P2910">
        <f t="shared" si="495"/>
        <v>0</v>
      </c>
      <c r="Q2910">
        <f t="shared" si="495"/>
        <v>0</v>
      </c>
      <c r="R2910">
        <f t="shared" si="495"/>
        <v>0</v>
      </c>
      <c r="S2910">
        <f t="shared" si="495"/>
        <v>0</v>
      </c>
      <c r="T2910">
        <f t="shared" si="495"/>
        <v>0</v>
      </c>
      <c r="U2910">
        <f t="shared" si="495"/>
        <v>0</v>
      </c>
      <c r="V2910">
        <f t="shared" si="495"/>
        <v>0</v>
      </c>
      <c r="W2910">
        <f t="shared" si="495"/>
        <v>0</v>
      </c>
      <c r="X2910">
        <f t="shared" si="495"/>
        <v>0</v>
      </c>
      <c r="Y2910">
        <f t="shared" si="495"/>
        <v>0</v>
      </c>
      <c r="Z2910">
        <f t="shared" si="495"/>
        <v>0</v>
      </c>
      <c r="AA2910">
        <f t="shared" si="495"/>
        <v>0</v>
      </c>
      <c r="AB2910">
        <f t="shared" si="495"/>
        <v>0</v>
      </c>
      <c r="AC2910">
        <f t="shared" si="495"/>
        <v>0</v>
      </c>
      <c r="AD2910">
        <f t="shared" si="495"/>
        <v>0</v>
      </c>
      <c r="AE2910">
        <f t="shared" si="495"/>
        <v>0</v>
      </c>
      <c r="AF2910">
        <f t="shared" si="495"/>
        <v>0</v>
      </c>
      <c r="AG2910">
        <f t="shared" si="495"/>
        <v>0</v>
      </c>
      <c r="AH2910">
        <f t="shared" si="495"/>
        <v>0</v>
      </c>
      <c r="AI2910">
        <f t="shared" si="495"/>
        <v>0</v>
      </c>
    </row>
    <row r="2911" spans="1:35" x14ac:dyDescent="0.25">
      <c r="A2911">
        <v>840</v>
      </c>
      <c r="C2911">
        <f t="shared" ref="C2911:AI2911" si="496">SUMIFS(C$1835:C$2476,$A$1835:$A$2476,$A2911)-SUMIFS(B$1189:B$1832,$A$1189:$A$1832,$A2911)</f>
        <v>0</v>
      </c>
      <c r="D2911">
        <f t="shared" si="496"/>
        <v>0</v>
      </c>
      <c r="E2911">
        <f t="shared" si="496"/>
        <v>0</v>
      </c>
      <c r="F2911">
        <f t="shared" si="496"/>
        <v>0</v>
      </c>
      <c r="G2911">
        <f t="shared" si="496"/>
        <v>0</v>
      </c>
      <c r="H2911">
        <f t="shared" si="496"/>
        <v>0</v>
      </c>
      <c r="I2911">
        <f t="shared" si="496"/>
        <v>0</v>
      </c>
      <c r="J2911">
        <f t="shared" si="496"/>
        <v>0</v>
      </c>
      <c r="K2911">
        <f t="shared" si="496"/>
        <v>0</v>
      </c>
      <c r="L2911">
        <f t="shared" si="496"/>
        <v>0</v>
      </c>
      <c r="M2911">
        <f t="shared" si="496"/>
        <v>0</v>
      </c>
      <c r="N2911">
        <f t="shared" si="496"/>
        <v>0</v>
      </c>
      <c r="O2911">
        <f t="shared" si="496"/>
        <v>0</v>
      </c>
      <c r="P2911">
        <f t="shared" si="496"/>
        <v>0</v>
      </c>
      <c r="Q2911">
        <f t="shared" si="496"/>
        <v>0</v>
      </c>
      <c r="R2911">
        <f t="shared" si="496"/>
        <v>0</v>
      </c>
      <c r="S2911">
        <f t="shared" si="496"/>
        <v>0</v>
      </c>
      <c r="T2911">
        <f t="shared" si="496"/>
        <v>0</v>
      </c>
      <c r="U2911">
        <f t="shared" si="496"/>
        <v>0</v>
      </c>
      <c r="V2911">
        <f t="shared" si="496"/>
        <v>0</v>
      </c>
      <c r="W2911">
        <f t="shared" si="496"/>
        <v>0</v>
      </c>
      <c r="X2911">
        <f t="shared" si="496"/>
        <v>0</v>
      </c>
      <c r="Y2911">
        <f t="shared" si="496"/>
        <v>0</v>
      </c>
      <c r="Z2911">
        <f t="shared" si="496"/>
        <v>0</v>
      </c>
      <c r="AA2911">
        <f t="shared" si="496"/>
        <v>0</v>
      </c>
      <c r="AB2911">
        <f t="shared" si="496"/>
        <v>0</v>
      </c>
      <c r="AC2911">
        <f t="shared" si="496"/>
        <v>0</v>
      </c>
      <c r="AD2911">
        <f t="shared" si="496"/>
        <v>0</v>
      </c>
      <c r="AE2911">
        <f t="shared" si="496"/>
        <v>0</v>
      </c>
      <c r="AF2911">
        <f t="shared" si="496"/>
        <v>0</v>
      </c>
      <c r="AG2911">
        <f t="shared" si="496"/>
        <v>0</v>
      </c>
      <c r="AH2911">
        <f t="shared" si="496"/>
        <v>0</v>
      </c>
      <c r="AI2911">
        <f t="shared" si="496"/>
        <v>0</v>
      </c>
    </row>
    <row r="2912" spans="1:35" x14ac:dyDescent="0.25">
      <c r="A2912">
        <v>842</v>
      </c>
      <c r="C2912">
        <f t="shared" ref="C2912:AI2912" si="497">SUMIFS(C$1835:C$2476,$A$1835:$A$2476,$A2912)-SUMIFS(B$1189:B$1832,$A$1189:$A$1832,$A2912)</f>
        <v>0</v>
      </c>
      <c r="D2912">
        <f t="shared" si="497"/>
        <v>0</v>
      </c>
      <c r="E2912">
        <f t="shared" si="497"/>
        <v>0</v>
      </c>
      <c r="F2912">
        <f t="shared" si="497"/>
        <v>0</v>
      </c>
      <c r="G2912">
        <f t="shared" si="497"/>
        <v>0</v>
      </c>
      <c r="H2912">
        <f t="shared" si="497"/>
        <v>0</v>
      </c>
      <c r="I2912">
        <f t="shared" si="497"/>
        <v>0</v>
      </c>
      <c r="J2912">
        <f t="shared" si="497"/>
        <v>0</v>
      </c>
      <c r="K2912">
        <f t="shared" si="497"/>
        <v>0</v>
      </c>
      <c r="L2912">
        <f t="shared" si="497"/>
        <v>0</v>
      </c>
      <c r="M2912">
        <f t="shared" si="497"/>
        <v>0</v>
      </c>
      <c r="N2912">
        <f t="shared" si="497"/>
        <v>0</v>
      </c>
      <c r="O2912">
        <f t="shared" si="497"/>
        <v>0</v>
      </c>
      <c r="P2912">
        <f t="shared" si="497"/>
        <v>0</v>
      </c>
      <c r="Q2912">
        <f t="shared" si="497"/>
        <v>0</v>
      </c>
      <c r="R2912">
        <f t="shared" si="497"/>
        <v>0</v>
      </c>
      <c r="S2912">
        <f t="shared" si="497"/>
        <v>0</v>
      </c>
      <c r="T2912">
        <f t="shared" si="497"/>
        <v>0</v>
      </c>
      <c r="U2912">
        <f t="shared" si="497"/>
        <v>0</v>
      </c>
      <c r="V2912">
        <f t="shared" si="497"/>
        <v>0</v>
      </c>
      <c r="W2912">
        <f t="shared" si="497"/>
        <v>0</v>
      </c>
      <c r="X2912">
        <f t="shared" si="497"/>
        <v>0</v>
      </c>
      <c r="Y2912">
        <f t="shared" si="497"/>
        <v>0</v>
      </c>
      <c r="Z2912">
        <f t="shared" si="497"/>
        <v>0</v>
      </c>
      <c r="AA2912">
        <f t="shared" si="497"/>
        <v>0</v>
      </c>
      <c r="AB2912">
        <f t="shared" si="497"/>
        <v>0</v>
      </c>
      <c r="AC2912">
        <f t="shared" si="497"/>
        <v>0</v>
      </c>
      <c r="AD2912">
        <f t="shared" si="497"/>
        <v>0</v>
      </c>
      <c r="AE2912">
        <f t="shared" si="497"/>
        <v>0</v>
      </c>
      <c r="AF2912">
        <f t="shared" si="497"/>
        <v>0</v>
      </c>
      <c r="AG2912">
        <f t="shared" si="497"/>
        <v>0</v>
      </c>
      <c r="AH2912">
        <f t="shared" si="497"/>
        <v>0</v>
      </c>
      <c r="AI2912">
        <f t="shared" si="497"/>
        <v>0</v>
      </c>
    </row>
    <row r="2913" spans="1:35" x14ac:dyDescent="0.25">
      <c r="A2913">
        <v>844</v>
      </c>
      <c r="C2913">
        <f t="shared" ref="C2913:AI2913" si="498">SUMIFS(C$1835:C$2476,$A$1835:$A$2476,$A2913)-SUMIFS(B$1189:B$1832,$A$1189:$A$1832,$A2913)</f>
        <v>0</v>
      </c>
      <c r="D2913">
        <f t="shared" si="498"/>
        <v>0</v>
      </c>
      <c r="E2913">
        <f t="shared" si="498"/>
        <v>0</v>
      </c>
      <c r="F2913">
        <f t="shared" si="498"/>
        <v>0</v>
      </c>
      <c r="G2913">
        <f t="shared" si="498"/>
        <v>0</v>
      </c>
      <c r="H2913">
        <f t="shared" si="498"/>
        <v>0</v>
      </c>
      <c r="I2913">
        <f t="shared" si="498"/>
        <v>0</v>
      </c>
      <c r="J2913">
        <f t="shared" si="498"/>
        <v>0</v>
      </c>
      <c r="K2913">
        <f t="shared" si="498"/>
        <v>0</v>
      </c>
      <c r="L2913">
        <f t="shared" si="498"/>
        <v>0</v>
      </c>
      <c r="M2913">
        <f t="shared" si="498"/>
        <v>0</v>
      </c>
      <c r="N2913">
        <f t="shared" si="498"/>
        <v>0</v>
      </c>
      <c r="O2913">
        <f t="shared" si="498"/>
        <v>0</v>
      </c>
      <c r="P2913">
        <f t="shared" si="498"/>
        <v>0</v>
      </c>
      <c r="Q2913">
        <f t="shared" si="498"/>
        <v>0</v>
      </c>
      <c r="R2913">
        <f t="shared" si="498"/>
        <v>0</v>
      </c>
      <c r="S2913">
        <f t="shared" si="498"/>
        <v>0</v>
      </c>
      <c r="T2913">
        <f t="shared" si="498"/>
        <v>0</v>
      </c>
      <c r="U2913">
        <f t="shared" si="498"/>
        <v>0</v>
      </c>
      <c r="V2913">
        <f t="shared" si="498"/>
        <v>0</v>
      </c>
      <c r="W2913">
        <f t="shared" si="498"/>
        <v>0</v>
      </c>
      <c r="X2913">
        <f t="shared" si="498"/>
        <v>0</v>
      </c>
      <c r="Y2913">
        <f t="shared" si="498"/>
        <v>0</v>
      </c>
      <c r="Z2913">
        <f t="shared" si="498"/>
        <v>0</v>
      </c>
      <c r="AA2913">
        <f t="shared" si="498"/>
        <v>0</v>
      </c>
      <c r="AB2913">
        <f t="shared" si="498"/>
        <v>0</v>
      </c>
      <c r="AC2913">
        <f t="shared" si="498"/>
        <v>0</v>
      </c>
      <c r="AD2913">
        <f t="shared" si="498"/>
        <v>0</v>
      </c>
      <c r="AE2913">
        <f t="shared" si="498"/>
        <v>0</v>
      </c>
      <c r="AF2913">
        <f t="shared" si="498"/>
        <v>0</v>
      </c>
      <c r="AG2913">
        <f t="shared" si="498"/>
        <v>0</v>
      </c>
      <c r="AH2913">
        <f t="shared" si="498"/>
        <v>0</v>
      </c>
      <c r="AI2913">
        <f t="shared" si="498"/>
        <v>0</v>
      </c>
    </row>
    <row r="2914" spans="1:35" x14ac:dyDescent="0.25">
      <c r="A2914">
        <v>845</v>
      </c>
      <c r="C2914">
        <f t="shared" ref="C2914:AI2914" si="499">SUMIFS(C$1835:C$2476,$A$1835:$A$2476,$A2914)-SUMIFS(B$1189:B$1832,$A$1189:$A$1832,$A2914)</f>
        <v>0</v>
      </c>
      <c r="D2914">
        <f t="shared" si="499"/>
        <v>0</v>
      </c>
      <c r="E2914">
        <f t="shared" si="499"/>
        <v>0</v>
      </c>
      <c r="F2914">
        <f t="shared" si="499"/>
        <v>0</v>
      </c>
      <c r="G2914">
        <f t="shared" si="499"/>
        <v>0</v>
      </c>
      <c r="H2914">
        <f t="shared" si="499"/>
        <v>0</v>
      </c>
      <c r="I2914">
        <f t="shared" si="499"/>
        <v>0</v>
      </c>
      <c r="J2914">
        <f t="shared" si="499"/>
        <v>0</v>
      </c>
      <c r="K2914">
        <f t="shared" si="499"/>
        <v>0</v>
      </c>
      <c r="L2914">
        <f t="shared" si="499"/>
        <v>0</v>
      </c>
      <c r="M2914">
        <f t="shared" si="499"/>
        <v>0</v>
      </c>
      <c r="N2914">
        <f t="shared" si="499"/>
        <v>0</v>
      </c>
      <c r="O2914">
        <f t="shared" si="499"/>
        <v>0</v>
      </c>
      <c r="P2914">
        <f t="shared" si="499"/>
        <v>0</v>
      </c>
      <c r="Q2914">
        <f t="shared" si="499"/>
        <v>0</v>
      </c>
      <c r="R2914">
        <f t="shared" si="499"/>
        <v>0</v>
      </c>
      <c r="S2914">
        <f t="shared" si="499"/>
        <v>0</v>
      </c>
      <c r="T2914">
        <f t="shared" si="499"/>
        <v>0</v>
      </c>
      <c r="U2914">
        <f t="shared" si="499"/>
        <v>0</v>
      </c>
      <c r="V2914">
        <f t="shared" si="499"/>
        <v>0</v>
      </c>
      <c r="W2914">
        <f t="shared" si="499"/>
        <v>0</v>
      </c>
      <c r="X2914">
        <f t="shared" si="499"/>
        <v>0</v>
      </c>
      <c r="Y2914">
        <f t="shared" si="499"/>
        <v>0</v>
      </c>
      <c r="Z2914">
        <f t="shared" si="499"/>
        <v>0</v>
      </c>
      <c r="AA2914">
        <f t="shared" si="499"/>
        <v>0</v>
      </c>
      <c r="AB2914">
        <f t="shared" si="499"/>
        <v>0</v>
      </c>
      <c r="AC2914">
        <f t="shared" si="499"/>
        <v>0</v>
      </c>
      <c r="AD2914">
        <f t="shared" si="499"/>
        <v>0</v>
      </c>
      <c r="AE2914">
        <f t="shared" si="499"/>
        <v>0</v>
      </c>
      <c r="AF2914">
        <f t="shared" si="499"/>
        <v>0</v>
      </c>
      <c r="AG2914">
        <f t="shared" si="499"/>
        <v>0</v>
      </c>
      <c r="AH2914">
        <f t="shared" si="499"/>
        <v>0</v>
      </c>
      <c r="AI2914">
        <f t="shared" si="499"/>
        <v>0</v>
      </c>
    </row>
    <row r="2915" spans="1:35" x14ac:dyDescent="0.25">
      <c r="A2915">
        <v>846</v>
      </c>
      <c r="C2915">
        <f t="shared" ref="C2915:AI2915" si="500">SUMIFS(C$1835:C$2476,$A$1835:$A$2476,$A2915)-SUMIFS(B$1189:B$1832,$A$1189:$A$1832,$A2915)</f>
        <v>0</v>
      </c>
      <c r="D2915">
        <f t="shared" si="500"/>
        <v>0</v>
      </c>
      <c r="E2915">
        <f t="shared" si="500"/>
        <v>0</v>
      </c>
      <c r="F2915">
        <f t="shared" si="500"/>
        <v>0</v>
      </c>
      <c r="G2915">
        <f t="shared" si="500"/>
        <v>0</v>
      </c>
      <c r="H2915">
        <f t="shared" si="500"/>
        <v>0</v>
      </c>
      <c r="I2915">
        <f t="shared" si="500"/>
        <v>0</v>
      </c>
      <c r="J2915">
        <f t="shared" si="500"/>
        <v>0</v>
      </c>
      <c r="K2915">
        <f t="shared" si="500"/>
        <v>0</v>
      </c>
      <c r="L2915">
        <f t="shared" si="500"/>
        <v>0</v>
      </c>
      <c r="M2915">
        <f t="shared" si="500"/>
        <v>0</v>
      </c>
      <c r="N2915">
        <f t="shared" si="500"/>
        <v>0</v>
      </c>
      <c r="O2915">
        <f t="shared" si="500"/>
        <v>0</v>
      </c>
      <c r="P2915">
        <f t="shared" si="500"/>
        <v>0</v>
      </c>
      <c r="Q2915">
        <f t="shared" si="500"/>
        <v>0</v>
      </c>
      <c r="R2915">
        <f t="shared" si="500"/>
        <v>0</v>
      </c>
      <c r="S2915">
        <f t="shared" si="500"/>
        <v>0</v>
      </c>
      <c r="T2915">
        <f t="shared" si="500"/>
        <v>0</v>
      </c>
      <c r="U2915">
        <f t="shared" si="500"/>
        <v>0</v>
      </c>
      <c r="V2915">
        <f t="shared" si="500"/>
        <v>0</v>
      </c>
      <c r="W2915">
        <f t="shared" si="500"/>
        <v>0</v>
      </c>
      <c r="X2915">
        <f t="shared" si="500"/>
        <v>0</v>
      </c>
      <c r="Y2915">
        <f t="shared" si="500"/>
        <v>0</v>
      </c>
      <c r="Z2915">
        <f t="shared" si="500"/>
        <v>0</v>
      </c>
      <c r="AA2915">
        <f t="shared" si="500"/>
        <v>0</v>
      </c>
      <c r="AB2915">
        <f t="shared" si="500"/>
        <v>0</v>
      </c>
      <c r="AC2915">
        <f t="shared" si="500"/>
        <v>0</v>
      </c>
      <c r="AD2915">
        <f t="shared" si="500"/>
        <v>0</v>
      </c>
      <c r="AE2915">
        <f t="shared" si="500"/>
        <v>0</v>
      </c>
      <c r="AF2915">
        <f t="shared" si="500"/>
        <v>0</v>
      </c>
      <c r="AG2915">
        <f t="shared" si="500"/>
        <v>0</v>
      </c>
      <c r="AH2915">
        <f t="shared" si="500"/>
        <v>0</v>
      </c>
      <c r="AI2915">
        <f t="shared" si="500"/>
        <v>0</v>
      </c>
    </row>
    <row r="2916" spans="1:35" x14ac:dyDescent="0.25">
      <c r="A2916">
        <v>847</v>
      </c>
      <c r="C2916">
        <f t="shared" ref="C2916:AI2916" si="501">SUMIFS(C$1835:C$2476,$A$1835:$A$2476,$A2916)-SUMIFS(B$1189:B$1832,$A$1189:$A$1832,$A2916)</f>
        <v>0</v>
      </c>
      <c r="D2916">
        <f t="shared" si="501"/>
        <v>0</v>
      </c>
      <c r="E2916">
        <f t="shared" si="501"/>
        <v>0</v>
      </c>
      <c r="F2916">
        <f t="shared" si="501"/>
        <v>0</v>
      </c>
      <c r="G2916">
        <f t="shared" si="501"/>
        <v>0</v>
      </c>
      <c r="H2916">
        <f t="shared" si="501"/>
        <v>0</v>
      </c>
      <c r="I2916">
        <f t="shared" si="501"/>
        <v>0</v>
      </c>
      <c r="J2916">
        <f t="shared" si="501"/>
        <v>0</v>
      </c>
      <c r="K2916">
        <f t="shared" si="501"/>
        <v>0</v>
      </c>
      <c r="L2916">
        <f t="shared" si="501"/>
        <v>0</v>
      </c>
      <c r="M2916">
        <f t="shared" si="501"/>
        <v>0</v>
      </c>
      <c r="N2916">
        <f t="shared" si="501"/>
        <v>0</v>
      </c>
      <c r="O2916">
        <f t="shared" si="501"/>
        <v>0</v>
      </c>
      <c r="P2916">
        <f t="shared" si="501"/>
        <v>0</v>
      </c>
      <c r="Q2916">
        <f t="shared" si="501"/>
        <v>0</v>
      </c>
      <c r="R2916">
        <f t="shared" si="501"/>
        <v>0</v>
      </c>
      <c r="S2916">
        <f t="shared" si="501"/>
        <v>0</v>
      </c>
      <c r="T2916">
        <f t="shared" si="501"/>
        <v>0</v>
      </c>
      <c r="U2916">
        <f t="shared" si="501"/>
        <v>0</v>
      </c>
      <c r="V2916">
        <f t="shared" si="501"/>
        <v>0</v>
      </c>
      <c r="W2916">
        <f t="shared" si="501"/>
        <v>0</v>
      </c>
      <c r="X2916">
        <f t="shared" si="501"/>
        <v>0</v>
      </c>
      <c r="Y2916">
        <f t="shared" si="501"/>
        <v>0</v>
      </c>
      <c r="Z2916">
        <f t="shared" si="501"/>
        <v>0</v>
      </c>
      <c r="AA2916">
        <f t="shared" si="501"/>
        <v>0</v>
      </c>
      <c r="AB2916">
        <f t="shared" si="501"/>
        <v>0</v>
      </c>
      <c r="AC2916">
        <f t="shared" si="501"/>
        <v>0</v>
      </c>
      <c r="AD2916">
        <f t="shared" si="501"/>
        <v>0</v>
      </c>
      <c r="AE2916">
        <f t="shared" si="501"/>
        <v>0</v>
      </c>
      <c r="AF2916">
        <f t="shared" si="501"/>
        <v>0</v>
      </c>
      <c r="AG2916">
        <f t="shared" si="501"/>
        <v>0</v>
      </c>
      <c r="AH2916">
        <f t="shared" si="501"/>
        <v>0</v>
      </c>
      <c r="AI2916">
        <f t="shared" si="501"/>
        <v>0</v>
      </c>
    </row>
    <row r="2917" spans="1:35" x14ac:dyDescent="0.25">
      <c r="A2917">
        <v>848</v>
      </c>
      <c r="C2917">
        <f t="shared" ref="C2917:AI2917" si="502">SUMIFS(C$1835:C$2476,$A$1835:$A$2476,$A2917)-SUMIFS(B$1189:B$1832,$A$1189:$A$1832,$A2917)</f>
        <v>0</v>
      </c>
      <c r="D2917">
        <f t="shared" si="502"/>
        <v>0</v>
      </c>
      <c r="E2917">
        <f t="shared" si="502"/>
        <v>0</v>
      </c>
      <c r="F2917">
        <f t="shared" si="502"/>
        <v>0</v>
      </c>
      <c r="G2917">
        <f t="shared" si="502"/>
        <v>0</v>
      </c>
      <c r="H2917">
        <f t="shared" si="502"/>
        <v>0</v>
      </c>
      <c r="I2917">
        <f t="shared" si="502"/>
        <v>0</v>
      </c>
      <c r="J2917">
        <f t="shared" si="502"/>
        <v>0</v>
      </c>
      <c r="K2917">
        <f t="shared" si="502"/>
        <v>0</v>
      </c>
      <c r="L2917">
        <f t="shared" si="502"/>
        <v>0</v>
      </c>
      <c r="M2917">
        <f t="shared" si="502"/>
        <v>0</v>
      </c>
      <c r="N2917">
        <f t="shared" si="502"/>
        <v>0</v>
      </c>
      <c r="O2917">
        <f t="shared" si="502"/>
        <v>0</v>
      </c>
      <c r="P2917">
        <f t="shared" si="502"/>
        <v>0</v>
      </c>
      <c r="Q2917">
        <f t="shared" si="502"/>
        <v>0</v>
      </c>
      <c r="R2917">
        <f t="shared" si="502"/>
        <v>0</v>
      </c>
      <c r="S2917">
        <f t="shared" si="502"/>
        <v>0</v>
      </c>
      <c r="T2917">
        <f t="shared" si="502"/>
        <v>0</v>
      </c>
      <c r="U2917">
        <f t="shared" si="502"/>
        <v>0</v>
      </c>
      <c r="V2917">
        <f t="shared" si="502"/>
        <v>0</v>
      </c>
      <c r="W2917">
        <f t="shared" si="502"/>
        <v>0</v>
      </c>
      <c r="X2917">
        <f t="shared" si="502"/>
        <v>0</v>
      </c>
      <c r="Y2917">
        <f t="shared" si="502"/>
        <v>0</v>
      </c>
      <c r="Z2917">
        <f t="shared" si="502"/>
        <v>0</v>
      </c>
      <c r="AA2917">
        <f t="shared" si="502"/>
        <v>0</v>
      </c>
      <c r="AB2917">
        <f t="shared" si="502"/>
        <v>0</v>
      </c>
      <c r="AC2917">
        <f t="shared" si="502"/>
        <v>0</v>
      </c>
      <c r="AD2917">
        <f t="shared" si="502"/>
        <v>0</v>
      </c>
      <c r="AE2917">
        <f t="shared" si="502"/>
        <v>0</v>
      </c>
      <c r="AF2917">
        <f t="shared" si="502"/>
        <v>0</v>
      </c>
      <c r="AG2917">
        <f t="shared" si="502"/>
        <v>0</v>
      </c>
      <c r="AH2917">
        <f t="shared" si="502"/>
        <v>0</v>
      </c>
      <c r="AI2917">
        <f t="shared" si="502"/>
        <v>0</v>
      </c>
    </row>
    <row r="2918" spans="1:35" x14ac:dyDescent="0.25">
      <c r="A2918">
        <v>851</v>
      </c>
      <c r="C2918">
        <f t="shared" ref="C2918:AI2918" si="503">SUMIFS(C$1835:C$2476,$A$1835:$A$2476,$A2918)-SUMIFS(B$1189:B$1832,$A$1189:$A$1832,$A2918)</f>
        <v>0</v>
      </c>
      <c r="D2918">
        <f t="shared" si="503"/>
        <v>0</v>
      </c>
      <c r="E2918">
        <f t="shared" si="503"/>
        <v>0</v>
      </c>
      <c r="F2918">
        <f t="shared" si="503"/>
        <v>0</v>
      </c>
      <c r="G2918">
        <f t="shared" si="503"/>
        <v>0</v>
      </c>
      <c r="H2918">
        <f t="shared" si="503"/>
        <v>0</v>
      </c>
      <c r="I2918">
        <f t="shared" si="503"/>
        <v>0</v>
      </c>
      <c r="J2918">
        <f t="shared" si="503"/>
        <v>0</v>
      </c>
      <c r="K2918">
        <f t="shared" si="503"/>
        <v>0</v>
      </c>
      <c r="L2918">
        <f t="shared" si="503"/>
        <v>0</v>
      </c>
      <c r="M2918">
        <f t="shared" si="503"/>
        <v>0</v>
      </c>
      <c r="N2918">
        <f t="shared" si="503"/>
        <v>0</v>
      </c>
      <c r="O2918">
        <f t="shared" si="503"/>
        <v>0</v>
      </c>
      <c r="P2918">
        <f t="shared" si="503"/>
        <v>0</v>
      </c>
      <c r="Q2918">
        <f t="shared" si="503"/>
        <v>0</v>
      </c>
      <c r="R2918">
        <f t="shared" si="503"/>
        <v>0</v>
      </c>
      <c r="S2918">
        <f t="shared" si="503"/>
        <v>0</v>
      </c>
      <c r="T2918">
        <f t="shared" si="503"/>
        <v>0</v>
      </c>
      <c r="U2918">
        <f t="shared" si="503"/>
        <v>0</v>
      </c>
      <c r="V2918">
        <f t="shared" si="503"/>
        <v>0</v>
      </c>
      <c r="W2918">
        <f t="shared" si="503"/>
        <v>0</v>
      </c>
      <c r="X2918">
        <f t="shared" si="503"/>
        <v>0</v>
      </c>
      <c r="Y2918">
        <f t="shared" si="503"/>
        <v>0</v>
      </c>
      <c r="Z2918">
        <f t="shared" si="503"/>
        <v>0</v>
      </c>
      <c r="AA2918">
        <f t="shared" si="503"/>
        <v>0</v>
      </c>
      <c r="AB2918">
        <f t="shared" si="503"/>
        <v>0</v>
      </c>
      <c r="AC2918">
        <f t="shared" si="503"/>
        <v>0</v>
      </c>
      <c r="AD2918">
        <f t="shared" si="503"/>
        <v>0</v>
      </c>
      <c r="AE2918">
        <f t="shared" si="503"/>
        <v>0</v>
      </c>
      <c r="AF2918">
        <f t="shared" si="503"/>
        <v>0</v>
      </c>
      <c r="AG2918">
        <f t="shared" si="503"/>
        <v>0</v>
      </c>
      <c r="AH2918">
        <f t="shared" si="503"/>
        <v>0</v>
      </c>
      <c r="AI2918">
        <f t="shared" si="503"/>
        <v>0</v>
      </c>
    </row>
    <row r="2919" spans="1:35" x14ac:dyDescent="0.25">
      <c r="A2919">
        <v>852</v>
      </c>
      <c r="C2919">
        <f t="shared" ref="C2919:AI2919" si="504">SUMIFS(C$1835:C$2476,$A$1835:$A$2476,$A2919)-SUMIFS(B$1189:B$1832,$A$1189:$A$1832,$A2919)</f>
        <v>0</v>
      </c>
      <c r="D2919">
        <f t="shared" si="504"/>
        <v>0</v>
      </c>
      <c r="E2919">
        <f t="shared" si="504"/>
        <v>0</v>
      </c>
      <c r="F2919">
        <f t="shared" si="504"/>
        <v>0</v>
      </c>
      <c r="G2919">
        <f t="shared" si="504"/>
        <v>0</v>
      </c>
      <c r="H2919">
        <f t="shared" si="504"/>
        <v>0</v>
      </c>
      <c r="I2919">
        <f t="shared" si="504"/>
        <v>0</v>
      </c>
      <c r="J2919">
        <f t="shared" si="504"/>
        <v>0</v>
      </c>
      <c r="K2919">
        <f t="shared" si="504"/>
        <v>0</v>
      </c>
      <c r="L2919">
        <f t="shared" si="504"/>
        <v>0</v>
      </c>
      <c r="M2919">
        <f t="shared" si="504"/>
        <v>0</v>
      </c>
      <c r="N2919">
        <f t="shared" si="504"/>
        <v>0</v>
      </c>
      <c r="O2919">
        <f t="shared" si="504"/>
        <v>0</v>
      </c>
      <c r="P2919">
        <f t="shared" si="504"/>
        <v>0</v>
      </c>
      <c r="Q2919">
        <f t="shared" si="504"/>
        <v>0</v>
      </c>
      <c r="R2919">
        <f t="shared" si="504"/>
        <v>0</v>
      </c>
      <c r="S2919">
        <f t="shared" si="504"/>
        <v>0</v>
      </c>
      <c r="T2919">
        <f t="shared" si="504"/>
        <v>0</v>
      </c>
      <c r="U2919">
        <f t="shared" si="504"/>
        <v>0</v>
      </c>
      <c r="V2919">
        <f t="shared" si="504"/>
        <v>0</v>
      </c>
      <c r="W2919">
        <f t="shared" si="504"/>
        <v>0</v>
      </c>
      <c r="X2919">
        <f t="shared" si="504"/>
        <v>0</v>
      </c>
      <c r="Y2919">
        <f t="shared" si="504"/>
        <v>0</v>
      </c>
      <c r="Z2919">
        <f t="shared" si="504"/>
        <v>0</v>
      </c>
      <c r="AA2919">
        <f t="shared" si="504"/>
        <v>0</v>
      </c>
      <c r="AB2919">
        <f t="shared" si="504"/>
        <v>0</v>
      </c>
      <c r="AC2919">
        <f t="shared" si="504"/>
        <v>0</v>
      </c>
      <c r="AD2919">
        <f t="shared" si="504"/>
        <v>0</v>
      </c>
      <c r="AE2919">
        <f t="shared" si="504"/>
        <v>0</v>
      </c>
      <c r="AF2919">
        <f t="shared" si="504"/>
        <v>0</v>
      </c>
      <c r="AG2919">
        <f t="shared" si="504"/>
        <v>0</v>
      </c>
      <c r="AH2919">
        <f t="shared" si="504"/>
        <v>0</v>
      </c>
      <c r="AI2919">
        <f t="shared" si="504"/>
        <v>0</v>
      </c>
    </row>
    <row r="2920" spans="1:35" x14ac:dyDescent="0.25">
      <c r="A2920">
        <v>855</v>
      </c>
      <c r="C2920">
        <f t="shared" ref="C2920:AI2920" si="505">SUMIFS(C$1835:C$2476,$A$1835:$A$2476,$A2920)-SUMIFS(B$1189:B$1832,$A$1189:$A$1832,$A2920)</f>
        <v>0</v>
      </c>
      <c r="D2920">
        <f t="shared" si="505"/>
        <v>0</v>
      </c>
      <c r="E2920">
        <f t="shared" si="505"/>
        <v>0</v>
      </c>
      <c r="F2920">
        <f t="shared" si="505"/>
        <v>0</v>
      </c>
      <c r="G2920">
        <f t="shared" si="505"/>
        <v>0</v>
      </c>
      <c r="H2920">
        <f t="shared" si="505"/>
        <v>0</v>
      </c>
      <c r="I2920">
        <f t="shared" si="505"/>
        <v>0</v>
      </c>
      <c r="J2920">
        <f t="shared" si="505"/>
        <v>0</v>
      </c>
      <c r="K2920">
        <f t="shared" si="505"/>
        <v>0</v>
      </c>
      <c r="L2920">
        <f t="shared" si="505"/>
        <v>0</v>
      </c>
      <c r="M2920">
        <f t="shared" si="505"/>
        <v>0</v>
      </c>
      <c r="N2920">
        <f t="shared" si="505"/>
        <v>0</v>
      </c>
      <c r="O2920">
        <f t="shared" si="505"/>
        <v>0</v>
      </c>
      <c r="P2920">
        <f t="shared" si="505"/>
        <v>0</v>
      </c>
      <c r="Q2920">
        <f t="shared" si="505"/>
        <v>0</v>
      </c>
      <c r="R2920">
        <f t="shared" si="505"/>
        <v>0</v>
      </c>
      <c r="S2920">
        <f t="shared" si="505"/>
        <v>0</v>
      </c>
      <c r="T2920">
        <f t="shared" si="505"/>
        <v>0</v>
      </c>
      <c r="U2920">
        <f t="shared" si="505"/>
        <v>0</v>
      </c>
      <c r="V2920">
        <f t="shared" si="505"/>
        <v>0</v>
      </c>
      <c r="W2920">
        <f t="shared" si="505"/>
        <v>0</v>
      </c>
      <c r="X2920">
        <f t="shared" si="505"/>
        <v>0</v>
      </c>
      <c r="Y2920">
        <f t="shared" si="505"/>
        <v>0</v>
      </c>
      <c r="Z2920">
        <f t="shared" si="505"/>
        <v>0</v>
      </c>
      <c r="AA2920">
        <f t="shared" si="505"/>
        <v>0</v>
      </c>
      <c r="AB2920">
        <f t="shared" si="505"/>
        <v>0</v>
      </c>
      <c r="AC2920">
        <f t="shared" si="505"/>
        <v>0</v>
      </c>
      <c r="AD2920">
        <f t="shared" si="505"/>
        <v>0</v>
      </c>
      <c r="AE2920">
        <f t="shared" si="505"/>
        <v>0</v>
      </c>
      <c r="AF2920">
        <f t="shared" si="505"/>
        <v>0</v>
      </c>
      <c r="AG2920">
        <f t="shared" si="505"/>
        <v>0</v>
      </c>
      <c r="AH2920">
        <f t="shared" si="505"/>
        <v>0</v>
      </c>
      <c r="AI2920">
        <f t="shared" si="505"/>
        <v>0</v>
      </c>
    </row>
    <row r="2921" spans="1:35" x14ac:dyDescent="0.25">
      <c r="A2921">
        <v>856</v>
      </c>
      <c r="C2921">
        <f t="shared" ref="C2921:AI2921" si="506">SUMIFS(C$1835:C$2476,$A$1835:$A$2476,$A2921)-SUMIFS(B$1189:B$1832,$A$1189:$A$1832,$A2921)</f>
        <v>0</v>
      </c>
      <c r="D2921">
        <f t="shared" si="506"/>
        <v>0</v>
      </c>
      <c r="E2921">
        <f t="shared" si="506"/>
        <v>0</v>
      </c>
      <c r="F2921">
        <f t="shared" si="506"/>
        <v>0</v>
      </c>
      <c r="G2921">
        <f t="shared" si="506"/>
        <v>0</v>
      </c>
      <c r="H2921">
        <f t="shared" si="506"/>
        <v>0</v>
      </c>
      <c r="I2921">
        <f t="shared" si="506"/>
        <v>0</v>
      </c>
      <c r="J2921">
        <f t="shared" si="506"/>
        <v>0</v>
      </c>
      <c r="K2921">
        <f t="shared" si="506"/>
        <v>0</v>
      </c>
      <c r="L2921">
        <f t="shared" si="506"/>
        <v>0</v>
      </c>
      <c r="M2921">
        <f t="shared" si="506"/>
        <v>0</v>
      </c>
      <c r="N2921">
        <f t="shared" si="506"/>
        <v>0</v>
      </c>
      <c r="O2921">
        <f t="shared" si="506"/>
        <v>0</v>
      </c>
      <c r="P2921">
        <f t="shared" si="506"/>
        <v>0</v>
      </c>
      <c r="Q2921">
        <f t="shared" si="506"/>
        <v>0</v>
      </c>
      <c r="R2921">
        <f t="shared" si="506"/>
        <v>0</v>
      </c>
      <c r="S2921">
        <f t="shared" si="506"/>
        <v>0</v>
      </c>
      <c r="T2921">
        <f t="shared" si="506"/>
        <v>0</v>
      </c>
      <c r="U2921">
        <f t="shared" si="506"/>
        <v>0</v>
      </c>
      <c r="V2921">
        <f t="shared" si="506"/>
        <v>0</v>
      </c>
      <c r="W2921">
        <f t="shared" si="506"/>
        <v>0</v>
      </c>
      <c r="X2921">
        <f t="shared" si="506"/>
        <v>0</v>
      </c>
      <c r="Y2921">
        <f t="shared" si="506"/>
        <v>0</v>
      </c>
      <c r="Z2921">
        <f t="shared" si="506"/>
        <v>0</v>
      </c>
      <c r="AA2921">
        <f t="shared" si="506"/>
        <v>0</v>
      </c>
      <c r="AB2921">
        <f t="shared" si="506"/>
        <v>0</v>
      </c>
      <c r="AC2921">
        <f t="shared" si="506"/>
        <v>0</v>
      </c>
      <c r="AD2921">
        <f t="shared" si="506"/>
        <v>0</v>
      </c>
      <c r="AE2921">
        <f t="shared" si="506"/>
        <v>0</v>
      </c>
      <c r="AF2921">
        <f t="shared" si="506"/>
        <v>0</v>
      </c>
      <c r="AG2921">
        <f t="shared" si="506"/>
        <v>0</v>
      </c>
      <c r="AH2921">
        <f t="shared" si="506"/>
        <v>0</v>
      </c>
      <c r="AI2921">
        <f t="shared" si="506"/>
        <v>0</v>
      </c>
    </row>
    <row r="2922" spans="1:35" x14ac:dyDescent="0.25">
      <c r="A2922">
        <v>858</v>
      </c>
      <c r="C2922">
        <f t="shared" ref="C2922:AI2922" si="507">SUMIFS(C$1835:C$2476,$A$1835:$A$2476,$A2922)-SUMIFS(B$1189:B$1832,$A$1189:$A$1832,$A2922)</f>
        <v>0</v>
      </c>
      <c r="D2922">
        <f t="shared" si="507"/>
        <v>0</v>
      </c>
      <c r="E2922">
        <f t="shared" si="507"/>
        <v>0</v>
      </c>
      <c r="F2922">
        <f t="shared" si="507"/>
        <v>0</v>
      </c>
      <c r="G2922">
        <f t="shared" si="507"/>
        <v>0</v>
      </c>
      <c r="H2922">
        <f t="shared" si="507"/>
        <v>0</v>
      </c>
      <c r="I2922">
        <f t="shared" si="507"/>
        <v>0</v>
      </c>
      <c r="J2922">
        <f t="shared" si="507"/>
        <v>0</v>
      </c>
      <c r="K2922">
        <f t="shared" si="507"/>
        <v>0</v>
      </c>
      <c r="L2922">
        <f t="shared" si="507"/>
        <v>0</v>
      </c>
      <c r="M2922">
        <f t="shared" si="507"/>
        <v>0</v>
      </c>
      <c r="N2922">
        <f t="shared" si="507"/>
        <v>0</v>
      </c>
      <c r="O2922">
        <f t="shared" si="507"/>
        <v>0</v>
      </c>
      <c r="P2922">
        <f t="shared" si="507"/>
        <v>0</v>
      </c>
      <c r="Q2922">
        <f t="shared" si="507"/>
        <v>0</v>
      </c>
      <c r="R2922">
        <f t="shared" si="507"/>
        <v>0</v>
      </c>
      <c r="S2922">
        <f t="shared" si="507"/>
        <v>0</v>
      </c>
      <c r="T2922">
        <f t="shared" si="507"/>
        <v>0</v>
      </c>
      <c r="U2922">
        <f t="shared" si="507"/>
        <v>0</v>
      </c>
      <c r="V2922">
        <f t="shared" si="507"/>
        <v>0</v>
      </c>
      <c r="W2922">
        <f t="shared" si="507"/>
        <v>0</v>
      </c>
      <c r="X2922">
        <f t="shared" si="507"/>
        <v>0</v>
      </c>
      <c r="Y2922">
        <f t="shared" si="507"/>
        <v>0</v>
      </c>
      <c r="Z2922">
        <f t="shared" si="507"/>
        <v>0</v>
      </c>
      <c r="AA2922">
        <f t="shared" si="507"/>
        <v>0</v>
      </c>
      <c r="AB2922">
        <f t="shared" si="507"/>
        <v>0</v>
      </c>
      <c r="AC2922">
        <f t="shared" si="507"/>
        <v>0</v>
      </c>
      <c r="AD2922">
        <f t="shared" si="507"/>
        <v>0</v>
      </c>
      <c r="AE2922">
        <f t="shared" si="507"/>
        <v>0</v>
      </c>
      <c r="AF2922">
        <f t="shared" si="507"/>
        <v>0</v>
      </c>
      <c r="AG2922">
        <f t="shared" si="507"/>
        <v>0</v>
      </c>
      <c r="AH2922">
        <f t="shared" si="507"/>
        <v>0</v>
      </c>
      <c r="AI2922">
        <f t="shared" si="507"/>
        <v>0</v>
      </c>
    </row>
    <row r="2923" spans="1:35" x14ac:dyDescent="0.25">
      <c r="A2923">
        <v>859</v>
      </c>
      <c r="C2923">
        <f t="shared" ref="C2923:AI2923" si="508">SUMIFS(C$1835:C$2476,$A$1835:$A$2476,$A2923)-SUMIFS(B$1189:B$1832,$A$1189:$A$1832,$A2923)</f>
        <v>0</v>
      </c>
      <c r="D2923">
        <f t="shared" si="508"/>
        <v>0</v>
      </c>
      <c r="E2923">
        <f t="shared" si="508"/>
        <v>0</v>
      </c>
      <c r="F2923">
        <f t="shared" si="508"/>
        <v>0</v>
      </c>
      <c r="G2923">
        <f t="shared" si="508"/>
        <v>0</v>
      </c>
      <c r="H2923">
        <f t="shared" si="508"/>
        <v>0</v>
      </c>
      <c r="I2923">
        <f t="shared" si="508"/>
        <v>0</v>
      </c>
      <c r="J2923">
        <f t="shared" si="508"/>
        <v>0</v>
      </c>
      <c r="K2923">
        <f t="shared" si="508"/>
        <v>0</v>
      </c>
      <c r="L2923">
        <f t="shared" si="508"/>
        <v>0</v>
      </c>
      <c r="M2923">
        <f t="shared" si="508"/>
        <v>0</v>
      </c>
      <c r="N2923">
        <f t="shared" si="508"/>
        <v>0</v>
      </c>
      <c r="O2923">
        <f t="shared" si="508"/>
        <v>0</v>
      </c>
      <c r="P2923">
        <f t="shared" si="508"/>
        <v>0</v>
      </c>
      <c r="Q2923">
        <f t="shared" si="508"/>
        <v>0</v>
      </c>
      <c r="R2923">
        <f t="shared" si="508"/>
        <v>0</v>
      </c>
      <c r="S2923">
        <f t="shared" si="508"/>
        <v>0</v>
      </c>
      <c r="T2923">
        <f t="shared" si="508"/>
        <v>0</v>
      </c>
      <c r="U2923">
        <f t="shared" si="508"/>
        <v>0</v>
      </c>
      <c r="V2923">
        <f t="shared" si="508"/>
        <v>0</v>
      </c>
      <c r="W2923">
        <f t="shared" si="508"/>
        <v>0</v>
      </c>
      <c r="X2923">
        <f t="shared" si="508"/>
        <v>0</v>
      </c>
      <c r="Y2923">
        <f t="shared" si="508"/>
        <v>0</v>
      </c>
      <c r="Z2923">
        <f t="shared" si="508"/>
        <v>0</v>
      </c>
      <c r="AA2923">
        <f t="shared" si="508"/>
        <v>0</v>
      </c>
      <c r="AB2923">
        <f t="shared" si="508"/>
        <v>0</v>
      </c>
      <c r="AC2923">
        <f t="shared" si="508"/>
        <v>0</v>
      </c>
      <c r="AD2923">
        <f t="shared" si="508"/>
        <v>0</v>
      </c>
      <c r="AE2923">
        <f t="shared" si="508"/>
        <v>0</v>
      </c>
      <c r="AF2923">
        <f t="shared" si="508"/>
        <v>0</v>
      </c>
      <c r="AG2923">
        <f t="shared" si="508"/>
        <v>0</v>
      </c>
      <c r="AH2923">
        <f t="shared" si="508"/>
        <v>0</v>
      </c>
      <c r="AI2923">
        <f t="shared" si="508"/>
        <v>0</v>
      </c>
    </row>
    <row r="2924" spans="1:35" x14ac:dyDescent="0.25">
      <c r="A2924">
        <v>860</v>
      </c>
      <c r="C2924">
        <f t="shared" ref="C2924:AI2924" si="509">SUMIFS(C$1835:C$2476,$A$1835:$A$2476,$A2924)-SUMIFS(B$1189:B$1832,$A$1189:$A$1832,$A2924)</f>
        <v>0</v>
      </c>
      <c r="D2924">
        <f t="shared" si="509"/>
        <v>0</v>
      </c>
      <c r="E2924">
        <f t="shared" si="509"/>
        <v>0</v>
      </c>
      <c r="F2924">
        <f t="shared" si="509"/>
        <v>0</v>
      </c>
      <c r="G2924">
        <f t="shared" si="509"/>
        <v>0</v>
      </c>
      <c r="H2924">
        <f t="shared" si="509"/>
        <v>0</v>
      </c>
      <c r="I2924">
        <f t="shared" si="509"/>
        <v>0</v>
      </c>
      <c r="J2924">
        <f t="shared" si="509"/>
        <v>0</v>
      </c>
      <c r="K2924">
        <f t="shared" si="509"/>
        <v>0</v>
      </c>
      <c r="L2924">
        <f t="shared" si="509"/>
        <v>0</v>
      </c>
      <c r="M2924">
        <f t="shared" si="509"/>
        <v>0</v>
      </c>
      <c r="N2924">
        <f t="shared" si="509"/>
        <v>0</v>
      </c>
      <c r="O2924">
        <f t="shared" si="509"/>
        <v>0</v>
      </c>
      <c r="P2924">
        <f t="shared" si="509"/>
        <v>0</v>
      </c>
      <c r="Q2924">
        <f t="shared" si="509"/>
        <v>0</v>
      </c>
      <c r="R2924">
        <f t="shared" si="509"/>
        <v>0</v>
      </c>
      <c r="S2924">
        <f t="shared" si="509"/>
        <v>0</v>
      </c>
      <c r="T2924">
        <f t="shared" si="509"/>
        <v>0</v>
      </c>
      <c r="U2924">
        <f t="shared" si="509"/>
        <v>0</v>
      </c>
      <c r="V2924">
        <f t="shared" si="509"/>
        <v>0</v>
      </c>
      <c r="W2924">
        <f t="shared" si="509"/>
        <v>0</v>
      </c>
      <c r="X2924">
        <f t="shared" si="509"/>
        <v>0</v>
      </c>
      <c r="Y2924">
        <f t="shared" si="509"/>
        <v>0</v>
      </c>
      <c r="Z2924">
        <f t="shared" si="509"/>
        <v>0</v>
      </c>
      <c r="AA2924">
        <f t="shared" si="509"/>
        <v>0</v>
      </c>
      <c r="AB2924">
        <f t="shared" si="509"/>
        <v>0</v>
      </c>
      <c r="AC2924">
        <f t="shared" si="509"/>
        <v>0</v>
      </c>
      <c r="AD2924">
        <f t="shared" si="509"/>
        <v>0</v>
      </c>
      <c r="AE2924">
        <f t="shared" si="509"/>
        <v>0</v>
      </c>
      <c r="AF2924">
        <f t="shared" si="509"/>
        <v>0</v>
      </c>
      <c r="AG2924">
        <f t="shared" si="509"/>
        <v>0</v>
      </c>
      <c r="AH2924">
        <f t="shared" si="509"/>
        <v>0</v>
      </c>
      <c r="AI2924">
        <f t="shared" si="509"/>
        <v>0</v>
      </c>
    </row>
    <row r="2925" spans="1:35" x14ac:dyDescent="0.25">
      <c r="A2925">
        <v>861</v>
      </c>
      <c r="C2925">
        <f t="shared" ref="C2925:AI2925" si="510">SUMIFS(C$1835:C$2476,$A$1835:$A$2476,$A2925)-SUMIFS(B$1189:B$1832,$A$1189:$A$1832,$A2925)</f>
        <v>0</v>
      </c>
      <c r="D2925">
        <f t="shared" si="510"/>
        <v>0</v>
      </c>
      <c r="E2925">
        <f t="shared" si="510"/>
        <v>0</v>
      </c>
      <c r="F2925">
        <f t="shared" si="510"/>
        <v>0</v>
      </c>
      <c r="G2925">
        <f t="shared" si="510"/>
        <v>0</v>
      </c>
      <c r="H2925">
        <f t="shared" si="510"/>
        <v>0</v>
      </c>
      <c r="I2925">
        <f t="shared" si="510"/>
        <v>0</v>
      </c>
      <c r="J2925">
        <f t="shared" si="510"/>
        <v>0</v>
      </c>
      <c r="K2925">
        <f t="shared" si="510"/>
        <v>0</v>
      </c>
      <c r="L2925">
        <f t="shared" si="510"/>
        <v>0</v>
      </c>
      <c r="M2925">
        <f t="shared" si="510"/>
        <v>0</v>
      </c>
      <c r="N2925">
        <f t="shared" si="510"/>
        <v>0</v>
      </c>
      <c r="O2925">
        <f t="shared" si="510"/>
        <v>0</v>
      </c>
      <c r="P2925">
        <f t="shared" si="510"/>
        <v>0</v>
      </c>
      <c r="Q2925">
        <f t="shared" si="510"/>
        <v>0</v>
      </c>
      <c r="R2925">
        <f t="shared" si="510"/>
        <v>0</v>
      </c>
      <c r="S2925">
        <f t="shared" si="510"/>
        <v>0</v>
      </c>
      <c r="T2925">
        <f t="shared" si="510"/>
        <v>0</v>
      </c>
      <c r="U2925">
        <f t="shared" si="510"/>
        <v>0</v>
      </c>
      <c r="V2925">
        <f t="shared" si="510"/>
        <v>0</v>
      </c>
      <c r="W2925">
        <f t="shared" si="510"/>
        <v>0</v>
      </c>
      <c r="X2925">
        <f t="shared" si="510"/>
        <v>0</v>
      </c>
      <c r="Y2925">
        <f t="shared" si="510"/>
        <v>0</v>
      </c>
      <c r="Z2925">
        <f t="shared" si="510"/>
        <v>0</v>
      </c>
      <c r="AA2925">
        <f t="shared" si="510"/>
        <v>0</v>
      </c>
      <c r="AB2925">
        <f t="shared" si="510"/>
        <v>0</v>
      </c>
      <c r="AC2925">
        <f t="shared" si="510"/>
        <v>0</v>
      </c>
      <c r="AD2925">
        <f t="shared" si="510"/>
        <v>0</v>
      </c>
      <c r="AE2925">
        <f t="shared" si="510"/>
        <v>0</v>
      </c>
      <c r="AF2925">
        <f t="shared" si="510"/>
        <v>0</v>
      </c>
      <c r="AG2925">
        <f t="shared" si="510"/>
        <v>0</v>
      </c>
      <c r="AH2925">
        <f t="shared" si="510"/>
        <v>0</v>
      </c>
      <c r="AI2925">
        <f t="shared" si="510"/>
        <v>0</v>
      </c>
    </row>
    <row r="2926" spans="1:35" x14ac:dyDescent="0.25">
      <c r="A2926">
        <v>865</v>
      </c>
      <c r="C2926">
        <f t="shared" ref="C2926:AI2926" si="511">SUMIFS(C$1835:C$2476,$A$1835:$A$2476,$A2926)-SUMIFS(B$1189:B$1832,$A$1189:$A$1832,$A2926)</f>
        <v>0</v>
      </c>
      <c r="D2926">
        <f t="shared" si="511"/>
        <v>0</v>
      </c>
      <c r="E2926">
        <f t="shared" si="511"/>
        <v>0</v>
      </c>
      <c r="F2926">
        <f t="shared" si="511"/>
        <v>0</v>
      </c>
      <c r="G2926">
        <f t="shared" si="511"/>
        <v>0</v>
      </c>
      <c r="H2926">
        <f t="shared" si="511"/>
        <v>0</v>
      </c>
      <c r="I2926">
        <f t="shared" si="511"/>
        <v>0</v>
      </c>
      <c r="J2926">
        <f t="shared" si="511"/>
        <v>0</v>
      </c>
      <c r="K2926">
        <f t="shared" si="511"/>
        <v>0</v>
      </c>
      <c r="L2926">
        <f t="shared" si="511"/>
        <v>0</v>
      </c>
      <c r="M2926">
        <f t="shared" si="511"/>
        <v>0</v>
      </c>
      <c r="N2926">
        <f t="shared" si="511"/>
        <v>0</v>
      </c>
      <c r="O2926">
        <f t="shared" si="511"/>
        <v>0</v>
      </c>
      <c r="P2926">
        <f t="shared" si="511"/>
        <v>0</v>
      </c>
      <c r="Q2926">
        <f t="shared" si="511"/>
        <v>0</v>
      </c>
      <c r="R2926">
        <f t="shared" si="511"/>
        <v>0</v>
      </c>
      <c r="S2926">
        <f t="shared" si="511"/>
        <v>0</v>
      </c>
      <c r="T2926">
        <f t="shared" si="511"/>
        <v>0</v>
      </c>
      <c r="U2926">
        <f t="shared" si="511"/>
        <v>0</v>
      </c>
      <c r="V2926">
        <f t="shared" si="511"/>
        <v>0</v>
      </c>
      <c r="W2926">
        <f t="shared" si="511"/>
        <v>0</v>
      </c>
      <c r="X2926">
        <f t="shared" si="511"/>
        <v>0</v>
      </c>
      <c r="Y2926">
        <f t="shared" si="511"/>
        <v>0</v>
      </c>
      <c r="Z2926">
        <f t="shared" si="511"/>
        <v>0</v>
      </c>
      <c r="AA2926">
        <f t="shared" si="511"/>
        <v>0</v>
      </c>
      <c r="AB2926">
        <f t="shared" si="511"/>
        <v>0</v>
      </c>
      <c r="AC2926">
        <f t="shared" si="511"/>
        <v>0</v>
      </c>
      <c r="AD2926">
        <f t="shared" si="511"/>
        <v>0</v>
      </c>
      <c r="AE2926">
        <f t="shared" si="511"/>
        <v>0</v>
      </c>
      <c r="AF2926">
        <f t="shared" si="511"/>
        <v>0</v>
      </c>
      <c r="AG2926">
        <f t="shared" si="511"/>
        <v>0</v>
      </c>
      <c r="AH2926">
        <f t="shared" si="511"/>
        <v>0</v>
      </c>
      <c r="AI2926">
        <f t="shared" si="511"/>
        <v>0</v>
      </c>
    </row>
    <row r="2927" spans="1:35" x14ac:dyDescent="0.25">
      <c r="A2927">
        <v>866</v>
      </c>
      <c r="C2927">
        <f t="shared" ref="C2927:AI2927" si="512">SUMIFS(C$1835:C$2476,$A$1835:$A$2476,$A2927)-SUMIFS(B$1189:B$1832,$A$1189:$A$1832,$A2927)</f>
        <v>0</v>
      </c>
      <c r="D2927">
        <f t="shared" si="512"/>
        <v>0</v>
      </c>
      <c r="E2927">
        <f t="shared" si="512"/>
        <v>0</v>
      </c>
      <c r="F2927">
        <f t="shared" si="512"/>
        <v>0</v>
      </c>
      <c r="G2927">
        <f t="shared" si="512"/>
        <v>0</v>
      </c>
      <c r="H2927">
        <f t="shared" si="512"/>
        <v>0</v>
      </c>
      <c r="I2927">
        <f t="shared" si="512"/>
        <v>0</v>
      </c>
      <c r="J2927">
        <f t="shared" si="512"/>
        <v>0</v>
      </c>
      <c r="K2927">
        <f t="shared" si="512"/>
        <v>0</v>
      </c>
      <c r="L2927">
        <f t="shared" si="512"/>
        <v>0</v>
      </c>
      <c r="M2927">
        <f t="shared" si="512"/>
        <v>0</v>
      </c>
      <c r="N2927">
        <f t="shared" si="512"/>
        <v>0</v>
      </c>
      <c r="O2927">
        <f t="shared" si="512"/>
        <v>0</v>
      </c>
      <c r="P2927">
        <f t="shared" si="512"/>
        <v>0</v>
      </c>
      <c r="Q2927">
        <f t="shared" si="512"/>
        <v>0</v>
      </c>
      <c r="R2927">
        <f t="shared" si="512"/>
        <v>0</v>
      </c>
      <c r="S2927">
        <f t="shared" si="512"/>
        <v>0</v>
      </c>
      <c r="T2927">
        <f t="shared" si="512"/>
        <v>0</v>
      </c>
      <c r="U2927">
        <f t="shared" si="512"/>
        <v>0</v>
      </c>
      <c r="V2927">
        <f t="shared" si="512"/>
        <v>0</v>
      </c>
      <c r="W2927">
        <f t="shared" si="512"/>
        <v>0</v>
      </c>
      <c r="X2927">
        <f t="shared" si="512"/>
        <v>0</v>
      </c>
      <c r="Y2927">
        <f t="shared" si="512"/>
        <v>0</v>
      </c>
      <c r="Z2927">
        <f t="shared" si="512"/>
        <v>0</v>
      </c>
      <c r="AA2927">
        <f t="shared" si="512"/>
        <v>0</v>
      </c>
      <c r="AB2927">
        <f t="shared" si="512"/>
        <v>0</v>
      </c>
      <c r="AC2927">
        <f t="shared" si="512"/>
        <v>0</v>
      </c>
      <c r="AD2927">
        <f t="shared" si="512"/>
        <v>0</v>
      </c>
      <c r="AE2927">
        <f t="shared" si="512"/>
        <v>0</v>
      </c>
      <c r="AF2927">
        <f t="shared" si="512"/>
        <v>0</v>
      </c>
      <c r="AG2927">
        <f t="shared" si="512"/>
        <v>0</v>
      </c>
      <c r="AH2927">
        <f t="shared" si="512"/>
        <v>0</v>
      </c>
      <c r="AI2927">
        <f t="shared" si="512"/>
        <v>0</v>
      </c>
    </row>
    <row r="2928" spans="1:35" x14ac:dyDescent="0.25">
      <c r="A2928">
        <v>867</v>
      </c>
      <c r="C2928">
        <f t="shared" ref="C2928:AI2928" si="513">SUMIFS(C$1835:C$2476,$A$1835:$A$2476,$A2928)-SUMIFS(B$1189:B$1832,$A$1189:$A$1832,$A2928)</f>
        <v>0</v>
      </c>
      <c r="D2928">
        <f t="shared" si="513"/>
        <v>0</v>
      </c>
      <c r="E2928">
        <f t="shared" si="513"/>
        <v>0</v>
      </c>
      <c r="F2928">
        <f t="shared" si="513"/>
        <v>0</v>
      </c>
      <c r="G2928">
        <f t="shared" si="513"/>
        <v>0</v>
      </c>
      <c r="H2928">
        <f t="shared" si="513"/>
        <v>0</v>
      </c>
      <c r="I2928">
        <f t="shared" si="513"/>
        <v>0</v>
      </c>
      <c r="J2928">
        <f t="shared" si="513"/>
        <v>0</v>
      </c>
      <c r="K2928">
        <f t="shared" si="513"/>
        <v>0</v>
      </c>
      <c r="L2928">
        <f t="shared" si="513"/>
        <v>0</v>
      </c>
      <c r="M2928">
        <f t="shared" si="513"/>
        <v>0</v>
      </c>
      <c r="N2928">
        <f t="shared" si="513"/>
        <v>0</v>
      </c>
      <c r="O2928">
        <f t="shared" si="513"/>
        <v>0</v>
      </c>
      <c r="P2928">
        <f t="shared" si="513"/>
        <v>0</v>
      </c>
      <c r="Q2928">
        <f t="shared" si="513"/>
        <v>0</v>
      </c>
      <c r="R2928">
        <f t="shared" si="513"/>
        <v>0</v>
      </c>
      <c r="S2928">
        <f t="shared" si="513"/>
        <v>0</v>
      </c>
      <c r="T2928">
        <f t="shared" si="513"/>
        <v>0</v>
      </c>
      <c r="U2928">
        <f t="shared" si="513"/>
        <v>0</v>
      </c>
      <c r="V2928">
        <f t="shared" si="513"/>
        <v>0</v>
      </c>
      <c r="W2928">
        <f t="shared" si="513"/>
        <v>0</v>
      </c>
      <c r="X2928">
        <f t="shared" si="513"/>
        <v>0</v>
      </c>
      <c r="Y2928">
        <f t="shared" si="513"/>
        <v>0</v>
      </c>
      <c r="Z2928">
        <f t="shared" si="513"/>
        <v>0</v>
      </c>
      <c r="AA2928">
        <f t="shared" si="513"/>
        <v>0</v>
      </c>
      <c r="AB2928">
        <f t="shared" si="513"/>
        <v>0</v>
      </c>
      <c r="AC2928">
        <f t="shared" si="513"/>
        <v>0</v>
      </c>
      <c r="AD2928">
        <f t="shared" si="513"/>
        <v>0</v>
      </c>
      <c r="AE2928">
        <f t="shared" si="513"/>
        <v>0</v>
      </c>
      <c r="AF2928">
        <f t="shared" si="513"/>
        <v>0</v>
      </c>
      <c r="AG2928">
        <f t="shared" si="513"/>
        <v>0</v>
      </c>
      <c r="AH2928">
        <f t="shared" si="513"/>
        <v>0</v>
      </c>
      <c r="AI2928">
        <f t="shared" si="513"/>
        <v>0</v>
      </c>
    </row>
    <row r="2929" spans="1:35" x14ac:dyDescent="0.25">
      <c r="A2929">
        <v>870</v>
      </c>
      <c r="C2929">
        <f t="shared" ref="C2929:AI2929" si="514">SUMIFS(C$1835:C$2476,$A$1835:$A$2476,$A2929)-SUMIFS(B$1189:B$1832,$A$1189:$A$1832,$A2929)</f>
        <v>0</v>
      </c>
      <c r="D2929">
        <f t="shared" si="514"/>
        <v>0</v>
      </c>
      <c r="E2929">
        <f t="shared" si="514"/>
        <v>0</v>
      </c>
      <c r="F2929">
        <f t="shared" si="514"/>
        <v>0</v>
      </c>
      <c r="G2929">
        <f t="shared" si="514"/>
        <v>0</v>
      </c>
      <c r="H2929">
        <f t="shared" si="514"/>
        <v>0</v>
      </c>
      <c r="I2929">
        <f t="shared" si="514"/>
        <v>0</v>
      </c>
      <c r="J2929">
        <f t="shared" si="514"/>
        <v>0</v>
      </c>
      <c r="K2929">
        <f t="shared" si="514"/>
        <v>0</v>
      </c>
      <c r="L2929">
        <f t="shared" si="514"/>
        <v>0</v>
      </c>
      <c r="M2929">
        <f t="shared" si="514"/>
        <v>0</v>
      </c>
      <c r="N2929">
        <f t="shared" si="514"/>
        <v>0</v>
      </c>
      <c r="O2929">
        <f t="shared" si="514"/>
        <v>0</v>
      </c>
      <c r="P2929">
        <f t="shared" si="514"/>
        <v>0</v>
      </c>
      <c r="Q2929">
        <f t="shared" si="514"/>
        <v>0</v>
      </c>
      <c r="R2929">
        <f t="shared" si="514"/>
        <v>0</v>
      </c>
      <c r="S2929">
        <f t="shared" si="514"/>
        <v>0</v>
      </c>
      <c r="T2929">
        <f t="shared" si="514"/>
        <v>0</v>
      </c>
      <c r="U2929">
        <f t="shared" si="514"/>
        <v>0</v>
      </c>
      <c r="V2929">
        <f t="shared" si="514"/>
        <v>0</v>
      </c>
      <c r="W2929">
        <f t="shared" si="514"/>
        <v>0</v>
      </c>
      <c r="X2929">
        <f t="shared" si="514"/>
        <v>0</v>
      </c>
      <c r="Y2929">
        <f t="shared" si="514"/>
        <v>0</v>
      </c>
      <c r="Z2929">
        <f t="shared" si="514"/>
        <v>0</v>
      </c>
      <c r="AA2929">
        <f t="shared" si="514"/>
        <v>0</v>
      </c>
      <c r="AB2929">
        <f t="shared" si="514"/>
        <v>0</v>
      </c>
      <c r="AC2929">
        <f t="shared" si="514"/>
        <v>0</v>
      </c>
      <c r="AD2929">
        <f t="shared" si="514"/>
        <v>0</v>
      </c>
      <c r="AE2929">
        <f t="shared" si="514"/>
        <v>0</v>
      </c>
      <c r="AF2929">
        <f t="shared" si="514"/>
        <v>0</v>
      </c>
      <c r="AG2929">
        <f t="shared" si="514"/>
        <v>0</v>
      </c>
      <c r="AH2929">
        <f t="shared" si="514"/>
        <v>0</v>
      </c>
      <c r="AI2929">
        <f t="shared" si="514"/>
        <v>0</v>
      </c>
    </row>
    <row r="2930" spans="1:35" x14ac:dyDescent="0.25">
      <c r="A2930">
        <v>873</v>
      </c>
      <c r="C2930">
        <f t="shared" ref="C2930:AI2930" si="515">SUMIFS(C$1835:C$2476,$A$1835:$A$2476,$A2930)-SUMIFS(B$1189:B$1832,$A$1189:$A$1832,$A2930)</f>
        <v>0</v>
      </c>
      <c r="D2930">
        <f t="shared" si="515"/>
        <v>0</v>
      </c>
      <c r="E2930">
        <f t="shared" si="515"/>
        <v>0</v>
      </c>
      <c r="F2930">
        <f t="shared" si="515"/>
        <v>0</v>
      </c>
      <c r="G2930">
        <f t="shared" si="515"/>
        <v>0</v>
      </c>
      <c r="H2930">
        <f t="shared" si="515"/>
        <v>0</v>
      </c>
      <c r="I2930">
        <f t="shared" si="515"/>
        <v>0</v>
      </c>
      <c r="J2930">
        <f t="shared" si="515"/>
        <v>0</v>
      </c>
      <c r="K2930">
        <f t="shared" si="515"/>
        <v>0</v>
      </c>
      <c r="L2930">
        <f t="shared" si="515"/>
        <v>0</v>
      </c>
      <c r="M2930">
        <f t="shared" si="515"/>
        <v>0</v>
      </c>
      <c r="N2930">
        <f t="shared" si="515"/>
        <v>0</v>
      </c>
      <c r="O2930">
        <f t="shared" si="515"/>
        <v>0</v>
      </c>
      <c r="P2930">
        <f t="shared" si="515"/>
        <v>0</v>
      </c>
      <c r="Q2930">
        <f t="shared" si="515"/>
        <v>0</v>
      </c>
      <c r="R2930">
        <f t="shared" si="515"/>
        <v>0</v>
      </c>
      <c r="S2930">
        <f t="shared" si="515"/>
        <v>0</v>
      </c>
      <c r="T2930">
        <f t="shared" si="515"/>
        <v>0</v>
      </c>
      <c r="U2930">
        <f t="shared" si="515"/>
        <v>0</v>
      </c>
      <c r="V2930">
        <f t="shared" si="515"/>
        <v>0</v>
      </c>
      <c r="W2930">
        <f t="shared" si="515"/>
        <v>0</v>
      </c>
      <c r="X2930">
        <f t="shared" si="515"/>
        <v>0</v>
      </c>
      <c r="Y2930">
        <f t="shared" si="515"/>
        <v>0</v>
      </c>
      <c r="Z2930">
        <f t="shared" si="515"/>
        <v>0</v>
      </c>
      <c r="AA2930">
        <f t="shared" si="515"/>
        <v>0</v>
      </c>
      <c r="AB2930">
        <f t="shared" si="515"/>
        <v>0</v>
      </c>
      <c r="AC2930">
        <f t="shared" si="515"/>
        <v>0</v>
      </c>
      <c r="AD2930">
        <f t="shared" si="515"/>
        <v>0</v>
      </c>
      <c r="AE2930">
        <f t="shared" si="515"/>
        <v>0</v>
      </c>
      <c r="AF2930">
        <f t="shared" si="515"/>
        <v>0</v>
      </c>
      <c r="AG2930">
        <f t="shared" si="515"/>
        <v>0</v>
      </c>
      <c r="AH2930">
        <f t="shared" si="515"/>
        <v>0</v>
      </c>
      <c r="AI2930">
        <f t="shared" si="515"/>
        <v>0</v>
      </c>
    </row>
    <row r="2931" spans="1:35" x14ac:dyDescent="0.25">
      <c r="A2931">
        <v>874</v>
      </c>
      <c r="C2931">
        <f t="shared" ref="C2931:AI2931" si="516">SUMIFS(C$1835:C$2476,$A$1835:$A$2476,$A2931)-SUMIFS(B$1189:B$1832,$A$1189:$A$1832,$A2931)</f>
        <v>0</v>
      </c>
      <c r="D2931">
        <f t="shared" si="516"/>
        <v>0</v>
      </c>
      <c r="E2931">
        <f t="shared" si="516"/>
        <v>0</v>
      </c>
      <c r="F2931">
        <f t="shared" si="516"/>
        <v>0</v>
      </c>
      <c r="G2931">
        <f t="shared" si="516"/>
        <v>0</v>
      </c>
      <c r="H2931">
        <f t="shared" si="516"/>
        <v>0</v>
      </c>
      <c r="I2931">
        <f t="shared" si="516"/>
        <v>0</v>
      </c>
      <c r="J2931">
        <f t="shared" si="516"/>
        <v>0</v>
      </c>
      <c r="K2931">
        <f t="shared" si="516"/>
        <v>0</v>
      </c>
      <c r="L2931">
        <f t="shared" si="516"/>
        <v>0</v>
      </c>
      <c r="M2931">
        <f t="shared" si="516"/>
        <v>0</v>
      </c>
      <c r="N2931">
        <f t="shared" si="516"/>
        <v>0</v>
      </c>
      <c r="O2931">
        <f t="shared" si="516"/>
        <v>0</v>
      </c>
      <c r="P2931">
        <f t="shared" si="516"/>
        <v>0</v>
      </c>
      <c r="Q2931">
        <f t="shared" si="516"/>
        <v>0</v>
      </c>
      <c r="R2931">
        <f t="shared" si="516"/>
        <v>0</v>
      </c>
      <c r="S2931">
        <f t="shared" si="516"/>
        <v>0</v>
      </c>
      <c r="T2931">
        <f t="shared" si="516"/>
        <v>0</v>
      </c>
      <c r="U2931">
        <f t="shared" si="516"/>
        <v>0</v>
      </c>
      <c r="V2931">
        <f t="shared" si="516"/>
        <v>0</v>
      </c>
      <c r="W2931">
        <f t="shared" si="516"/>
        <v>0</v>
      </c>
      <c r="X2931">
        <f t="shared" si="516"/>
        <v>0</v>
      </c>
      <c r="Y2931">
        <f t="shared" si="516"/>
        <v>0</v>
      </c>
      <c r="Z2931">
        <f t="shared" si="516"/>
        <v>0</v>
      </c>
      <c r="AA2931">
        <f t="shared" si="516"/>
        <v>0</v>
      </c>
      <c r="AB2931">
        <f t="shared" si="516"/>
        <v>0</v>
      </c>
      <c r="AC2931">
        <f t="shared" si="516"/>
        <v>0</v>
      </c>
      <c r="AD2931">
        <f t="shared" si="516"/>
        <v>0</v>
      </c>
      <c r="AE2931">
        <f t="shared" si="516"/>
        <v>0</v>
      </c>
      <c r="AF2931">
        <f t="shared" si="516"/>
        <v>0</v>
      </c>
      <c r="AG2931">
        <f t="shared" si="516"/>
        <v>0</v>
      </c>
      <c r="AH2931">
        <f t="shared" si="516"/>
        <v>0</v>
      </c>
      <c r="AI2931">
        <f t="shared" si="516"/>
        <v>0</v>
      </c>
    </row>
    <row r="2932" spans="1:35" x14ac:dyDescent="0.25">
      <c r="A2932">
        <v>876</v>
      </c>
      <c r="C2932">
        <f t="shared" ref="C2932:AI2932" si="517">SUMIFS(C$1835:C$2476,$A$1835:$A$2476,$A2932)-SUMIFS(B$1189:B$1832,$A$1189:$A$1832,$A2932)</f>
        <v>0</v>
      </c>
      <c r="D2932">
        <f t="shared" si="517"/>
        <v>0</v>
      </c>
      <c r="E2932">
        <f t="shared" si="517"/>
        <v>0</v>
      </c>
      <c r="F2932">
        <f t="shared" si="517"/>
        <v>0</v>
      </c>
      <c r="G2932">
        <f t="shared" si="517"/>
        <v>0</v>
      </c>
      <c r="H2932">
        <f t="shared" si="517"/>
        <v>0</v>
      </c>
      <c r="I2932">
        <f t="shared" si="517"/>
        <v>0</v>
      </c>
      <c r="J2932">
        <f t="shared" si="517"/>
        <v>0</v>
      </c>
      <c r="K2932">
        <f t="shared" si="517"/>
        <v>0</v>
      </c>
      <c r="L2932">
        <f t="shared" si="517"/>
        <v>0</v>
      </c>
      <c r="M2932">
        <f t="shared" si="517"/>
        <v>0</v>
      </c>
      <c r="N2932">
        <f t="shared" si="517"/>
        <v>0</v>
      </c>
      <c r="O2932">
        <f t="shared" si="517"/>
        <v>0</v>
      </c>
      <c r="P2932">
        <f t="shared" si="517"/>
        <v>0</v>
      </c>
      <c r="Q2932">
        <f t="shared" si="517"/>
        <v>0</v>
      </c>
      <c r="R2932">
        <f t="shared" si="517"/>
        <v>0</v>
      </c>
      <c r="S2932">
        <f t="shared" si="517"/>
        <v>0</v>
      </c>
      <c r="T2932">
        <f t="shared" si="517"/>
        <v>0</v>
      </c>
      <c r="U2932">
        <f t="shared" si="517"/>
        <v>0</v>
      </c>
      <c r="V2932">
        <f t="shared" si="517"/>
        <v>0</v>
      </c>
      <c r="W2932">
        <f t="shared" si="517"/>
        <v>0</v>
      </c>
      <c r="X2932">
        <f t="shared" si="517"/>
        <v>0</v>
      </c>
      <c r="Y2932">
        <f t="shared" si="517"/>
        <v>0</v>
      </c>
      <c r="Z2932">
        <f t="shared" si="517"/>
        <v>0</v>
      </c>
      <c r="AA2932">
        <f t="shared" si="517"/>
        <v>0</v>
      </c>
      <c r="AB2932">
        <f t="shared" si="517"/>
        <v>0</v>
      </c>
      <c r="AC2932">
        <f t="shared" si="517"/>
        <v>0</v>
      </c>
      <c r="AD2932">
        <f t="shared" si="517"/>
        <v>0</v>
      </c>
      <c r="AE2932">
        <f t="shared" si="517"/>
        <v>0</v>
      </c>
      <c r="AF2932">
        <f t="shared" si="517"/>
        <v>0</v>
      </c>
      <c r="AG2932">
        <f t="shared" si="517"/>
        <v>0</v>
      </c>
      <c r="AH2932">
        <f t="shared" si="517"/>
        <v>0</v>
      </c>
      <c r="AI2932">
        <f t="shared" si="517"/>
        <v>0</v>
      </c>
    </row>
    <row r="2933" spans="1:35" x14ac:dyDescent="0.25">
      <c r="A2933">
        <v>879</v>
      </c>
      <c r="C2933">
        <f t="shared" ref="C2933:AI2933" si="518">SUMIFS(C$1835:C$2476,$A$1835:$A$2476,$A2933)-SUMIFS(B$1189:B$1832,$A$1189:$A$1832,$A2933)</f>
        <v>0</v>
      </c>
      <c r="D2933">
        <f t="shared" si="518"/>
        <v>0</v>
      </c>
      <c r="E2933">
        <f t="shared" si="518"/>
        <v>0</v>
      </c>
      <c r="F2933">
        <f t="shared" si="518"/>
        <v>0</v>
      </c>
      <c r="G2933">
        <f t="shared" si="518"/>
        <v>0</v>
      </c>
      <c r="H2933">
        <f t="shared" si="518"/>
        <v>0</v>
      </c>
      <c r="I2933">
        <f t="shared" si="518"/>
        <v>0</v>
      </c>
      <c r="J2933">
        <f t="shared" si="518"/>
        <v>0</v>
      </c>
      <c r="K2933">
        <f t="shared" si="518"/>
        <v>0</v>
      </c>
      <c r="L2933">
        <f t="shared" si="518"/>
        <v>0</v>
      </c>
      <c r="M2933">
        <f t="shared" si="518"/>
        <v>0</v>
      </c>
      <c r="N2933">
        <f t="shared" si="518"/>
        <v>0</v>
      </c>
      <c r="O2933">
        <f t="shared" si="518"/>
        <v>0</v>
      </c>
      <c r="P2933">
        <f t="shared" si="518"/>
        <v>0</v>
      </c>
      <c r="Q2933">
        <f t="shared" si="518"/>
        <v>0</v>
      </c>
      <c r="R2933">
        <f t="shared" si="518"/>
        <v>0</v>
      </c>
      <c r="S2933">
        <f t="shared" si="518"/>
        <v>0</v>
      </c>
      <c r="T2933">
        <f t="shared" si="518"/>
        <v>0</v>
      </c>
      <c r="U2933">
        <f t="shared" si="518"/>
        <v>0</v>
      </c>
      <c r="V2933">
        <f t="shared" si="518"/>
        <v>0</v>
      </c>
      <c r="W2933">
        <f t="shared" si="518"/>
        <v>0</v>
      </c>
      <c r="X2933">
        <f t="shared" si="518"/>
        <v>0</v>
      </c>
      <c r="Y2933">
        <f t="shared" si="518"/>
        <v>0</v>
      </c>
      <c r="Z2933">
        <f t="shared" si="518"/>
        <v>0</v>
      </c>
      <c r="AA2933">
        <f t="shared" si="518"/>
        <v>0</v>
      </c>
      <c r="AB2933">
        <f t="shared" si="518"/>
        <v>0</v>
      </c>
      <c r="AC2933">
        <f t="shared" si="518"/>
        <v>0</v>
      </c>
      <c r="AD2933">
        <f t="shared" si="518"/>
        <v>0</v>
      </c>
      <c r="AE2933">
        <f t="shared" si="518"/>
        <v>0</v>
      </c>
      <c r="AF2933">
        <f t="shared" si="518"/>
        <v>0</v>
      </c>
      <c r="AG2933">
        <f t="shared" si="518"/>
        <v>0</v>
      </c>
      <c r="AH2933">
        <f t="shared" si="518"/>
        <v>0</v>
      </c>
      <c r="AI2933">
        <f t="shared" si="518"/>
        <v>0</v>
      </c>
    </row>
    <row r="2934" spans="1:35" x14ac:dyDescent="0.25">
      <c r="A2934">
        <v>880</v>
      </c>
      <c r="C2934">
        <f t="shared" ref="C2934:AI2934" si="519">SUMIFS(C$1835:C$2476,$A$1835:$A$2476,$A2934)-SUMIFS(B$1189:B$1832,$A$1189:$A$1832,$A2934)</f>
        <v>12.38531999999941</v>
      </c>
      <c r="D2934">
        <f t="shared" si="519"/>
        <v>5.4549000000006345</v>
      </c>
      <c r="E2934">
        <f t="shared" si="519"/>
        <v>5.4740400000009686</v>
      </c>
      <c r="F2934">
        <f t="shared" si="519"/>
        <v>5.4496799999997165</v>
      </c>
      <c r="G2934">
        <f t="shared" si="519"/>
        <v>5.4427200000009179</v>
      </c>
      <c r="H2934">
        <f t="shared" si="519"/>
        <v>5.4114000000008673</v>
      </c>
      <c r="I2934">
        <f t="shared" si="519"/>
        <v>5.4566400000003341</v>
      </c>
      <c r="J2934">
        <f t="shared" si="519"/>
        <v>5.4688200000000506</v>
      </c>
      <c r="K2934">
        <f t="shared" si="519"/>
        <v>5.4131400000005669</v>
      </c>
      <c r="L2934">
        <f t="shared" si="519"/>
        <v>5.4287999999996828</v>
      </c>
      <c r="M2934">
        <f t="shared" si="519"/>
        <v>5.4357600000003004</v>
      </c>
      <c r="N2934">
        <f t="shared" si="519"/>
        <v>0</v>
      </c>
      <c r="O2934">
        <f t="shared" si="519"/>
        <v>0</v>
      </c>
      <c r="P2934">
        <f t="shared" si="519"/>
        <v>0</v>
      </c>
      <c r="Q2934">
        <f t="shared" si="519"/>
        <v>0</v>
      </c>
      <c r="R2934">
        <f t="shared" si="519"/>
        <v>0</v>
      </c>
      <c r="S2934">
        <f t="shared" si="519"/>
        <v>0</v>
      </c>
      <c r="T2934">
        <f t="shared" si="519"/>
        <v>0</v>
      </c>
      <c r="U2934">
        <f t="shared" si="519"/>
        <v>0</v>
      </c>
      <c r="V2934">
        <f t="shared" si="519"/>
        <v>0</v>
      </c>
      <c r="W2934">
        <f t="shared" si="519"/>
        <v>0</v>
      </c>
      <c r="X2934">
        <f t="shared" si="519"/>
        <v>0</v>
      </c>
      <c r="Y2934">
        <f t="shared" si="519"/>
        <v>0</v>
      </c>
      <c r="Z2934">
        <f t="shared" si="519"/>
        <v>0</v>
      </c>
      <c r="AA2934">
        <f t="shared" si="519"/>
        <v>0</v>
      </c>
      <c r="AB2934">
        <f t="shared" si="519"/>
        <v>0</v>
      </c>
      <c r="AC2934">
        <f t="shared" si="519"/>
        <v>0</v>
      </c>
      <c r="AD2934">
        <f t="shared" si="519"/>
        <v>0</v>
      </c>
      <c r="AE2934">
        <f t="shared" si="519"/>
        <v>0</v>
      </c>
      <c r="AF2934">
        <f t="shared" si="519"/>
        <v>0</v>
      </c>
      <c r="AG2934">
        <f t="shared" si="519"/>
        <v>0</v>
      </c>
      <c r="AH2934">
        <f t="shared" si="519"/>
        <v>0</v>
      </c>
      <c r="AI2934">
        <f t="shared" si="519"/>
        <v>0</v>
      </c>
    </row>
    <row r="2935" spans="1:35" x14ac:dyDescent="0.25">
      <c r="A2935">
        <v>881</v>
      </c>
      <c r="C2935">
        <f t="shared" ref="C2935:AI2935" si="520">SUMIFS(C$1835:C$2476,$A$1835:$A$2476,$A2935)-SUMIFS(B$1189:B$1832,$A$1189:$A$1832,$A2935)</f>
        <v>0</v>
      </c>
      <c r="D2935">
        <f t="shared" si="520"/>
        <v>0</v>
      </c>
      <c r="E2935">
        <f t="shared" si="520"/>
        <v>0</v>
      </c>
      <c r="F2935">
        <f t="shared" si="520"/>
        <v>0</v>
      </c>
      <c r="G2935">
        <f t="shared" si="520"/>
        <v>0</v>
      </c>
      <c r="H2935">
        <f t="shared" si="520"/>
        <v>0</v>
      </c>
      <c r="I2935">
        <f t="shared" si="520"/>
        <v>0</v>
      </c>
      <c r="J2935">
        <f t="shared" si="520"/>
        <v>0</v>
      </c>
      <c r="K2935">
        <f t="shared" si="520"/>
        <v>0</v>
      </c>
      <c r="L2935">
        <f t="shared" si="520"/>
        <v>0</v>
      </c>
      <c r="M2935">
        <f t="shared" si="520"/>
        <v>0</v>
      </c>
      <c r="N2935">
        <f t="shared" si="520"/>
        <v>0</v>
      </c>
      <c r="O2935">
        <f t="shared" si="520"/>
        <v>0</v>
      </c>
      <c r="P2935">
        <f t="shared" si="520"/>
        <v>0</v>
      </c>
      <c r="Q2935">
        <f t="shared" si="520"/>
        <v>0</v>
      </c>
      <c r="R2935">
        <f t="shared" si="520"/>
        <v>0</v>
      </c>
      <c r="S2935">
        <f t="shared" si="520"/>
        <v>0</v>
      </c>
      <c r="T2935">
        <f t="shared" si="520"/>
        <v>0</v>
      </c>
      <c r="U2935">
        <f t="shared" si="520"/>
        <v>0</v>
      </c>
      <c r="V2935">
        <f t="shared" si="520"/>
        <v>0</v>
      </c>
      <c r="W2935">
        <f t="shared" si="520"/>
        <v>0</v>
      </c>
      <c r="X2935">
        <f t="shared" si="520"/>
        <v>0</v>
      </c>
      <c r="Y2935">
        <f t="shared" si="520"/>
        <v>0</v>
      </c>
      <c r="Z2935">
        <f t="shared" si="520"/>
        <v>0</v>
      </c>
      <c r="AA2935">
        <f t="shared" si="520"/>
        <v>0</v>
      </c>
      <c r="AB2935">
        <f t="shared" si="520"/>
        <v>0</v>
      </c>
      <c r="AC2935">
        <f t="shared" si="520"/>
        <v>0</v>
      </c>
      <c r="AD2935">
        <f t="shared" si="520"/>
        <v>0</v>
      </c>
      <c r="AE2935">
        <f t="shared" si="520"/>
        <v>0</v>
      </c>
      <c r="AF2935">
        <f t="shared" si="520"/>
        <v>0</v>
      </c>
      <c r="AG2935">
        <f t="shared" si="520"/>
        <v>0</v>
      </c>
      <c r="AH2935">
        <f t="shared" si="520"/>
        <v>0</v>
      </c>
      <c r="AI2935">
        <f t="shared" si="520"/>
        <v>0</v>
      </c>
    </row>
    <row r="2936" spans="1:35" x14ac:dyDescent="0.25">
      <c r="A2936">
        <v>882</v>
      </c>
      <c r="C2936">
        <f t="shared" ref="C2936:AI2936" si="521">SUMIFS(C$1835:C$2476,$A$1835:$A$2476,$A2936)-SUMIFS(B$1189:B$1832,$A$1189:$A$1832,$A2936)</f>
        <v>0</v>
      </c>
      <c r="D2936">
        <f t="shared" si="521"/>
        <v>0</v>
      </c>
      <c r="E2936">
        <f t="shared" si="521"/>
        <v>0</v>
      </c>
      <c r="F2936">
        <f t="shared" si="521"/>
        <v>0</v>
      </c>
      <c r="G2936">
        <f t="shared" si="521"/>
        <v>0</v>
      </c>
      <c r="H2936">
        <f t="shared" si="521"/>
        <v>0</v>
      </c>
      <c r="I2936">
        <f t="shared" si="521"/>
        <v>0</v>
      </c>
      <c r="J2936">
        <f t="shared" si="521"/>
        <v>0</v>
      </c>
      <c r="K2936">
        <f t="shared" si="521"/>
        <v>0</v>
      </c>
      <c r="L2936">
        <f t="shared" si="521"/>
        <v>0</v>
      </c>
      <c r="M2936">
        <f t="shared" si="521"/>
        <v>0</v>
      </c>
      <c r="N2936">
        <f t="shared" si="521"/>
        <v>0</v>
      </c>
      <c r="O2936">
        <f t="shared" si="521"/>
        <v>0</v>
      </c>
      <c r="P2936">
        <f t="shared" si="521"/>
        <v>0</v>
      </c>
      <c r="Q2936">
        <f t="shared" si="521"/>
        <v>0</v>
      </c>
      <c r="R2936">
        <f t="shared" si="521"/>
        <v>0</v>
      </c>
      <c r="S2936">
        <f t="shared" si="521"/>
        <v>0</v>
      </c>
      <c r="T2936">
        <f t="shared" si="521"/>
        <v>0</v>
      </c>
      <c r="U2936">
        <f t="shared" si="521"/>
        <v>0</v>
      </c>
      <c r="V2936">
        <f t="shared" si="521"/>
        <v>0</v>
      </c>
      <c r="W2936">
        <f t="shared" si="521"/>
        <v>0</v>
      </c>
      <c r="X2936">
        <f t="shared" si="521"/>
        <v>0</v>
      </c>
      <c r="Y2936">
        <f t="shared" si="521"/>
        <v>0</v>
      </c>
      <c r="Z2936">
        <f t="shared" si="521"/>
        <v>0</v>
      </c>
      <c r="AA2936">
        <f t="shared" si="521"/>
        <v>0</v>
      </c>
      <c r="AB2936">
        <f t="shared" si="521"/>
        <v>0</v>
      </c>
      <c r="AC2936">
        <f t="shared" si="521"/>
        <v>0</v>
      </c>
      <c r="AD2936">
        <f t="shared" si="521"/>
        <v>0</v>
      </c>
      <c r="AE2936">
        <f t="shared" si="521"/>
        <v>0</v>
      </c>
      <c r="AF2936">
        <f t="shared" si="521"/>
        <v>0</v>
      </c>
      <c r="AG2936">
        <f t="shared" si="521"/>
        <v>0</v>
      </c>
      <c r="AH2936">
        <f t="shared" si="521"/>
        <v>0</v>
      </c>
      <c r="AI2936">
        <f t="shared" si="521"/>
        <v>0</v>
      </c>
    </row>
    <row r="2937" spans="1:35" x14ac:dyDescent="0.25">
      <c r="A2937">
        <v>883</v>
      </c>
      <c r="C2937">
        <f t="shared" ref="C2937:AI2937" si="522">SUMIFS(C$1835:C$2476,$A$1835:$A$2476,$A2937)-SUMIFS(B$1189:B$1832,$A$1189:$A$1832,$A2937)</f>
        <v>0</v>
      </c>
      <c r="D2937">
        <f t="shared" si="522"/>
        <v>0</v>
      </c>
      <c r="E2937">
        <f t="shared" si="522"/>
        <v>0</v>
      </c>
      <c r="F2937">
        <f t="shared" si="522"/>
        <v>0</v>
      </c>
      <c r="G2937">
        <f t="shared" si="522"/>
        <v>0</v>
      </c>
      <c r="H2937">
        <f t="shared" si="522"/>
        <v>0</v>
      </c>
      <c r="I2937">
        <f t="shared" si="522"/>
        <v>0</v>
      </c>
      <c r="J2937">
        <f t="shared" si="522"/>
        <v>0</v>
      </c>
      <c r="K2937">
        <f t="shared" si="522"/>
        <v>0</v>
      </c>
      <c r="L2937">
        <f t="shared" si="522"/>
        <v>0</v>
      </c>
      <c r="M2937">
        <f t="shared" si="522"/>
        <v>0</v>
      </c>
      <c r="N2937">
        <f t="shared" si="522"/>
        <v>0</v>
      </c>
      <c r="O2937">
        <f t="shared" si="522"/>
        <v>0</v>
      </c>
      <c r="P2937">
        <f t="shared" si="522"/>
        <v>0</v>
      </c>
      <c r="Q2937">
        <f t="shared" si="522"/>
        <v>0</v>
      </c>
      <c r="R2937">
        <f t="shared" si="522"/>
        <v>0</v>
      </c>
      <c r="S2937">
        <f t="shared" si="522"/>
        <v>0</v>
      </c>
      <c r="T2937">
        <f t="shared" si="522"/>
        <v>0</v>
      </c>
      <c r="U2937">
        <f t="shared" si="522"/>
        <v>0</v>
      </c>
      <c r="V2937">
        <f t="shared" si="522"/>
        <v>0</v>
      </c>
      <c r="W2937">
        <f t="shared" si="522"/>
        <v>0</v>
      </c>
      <c r="X2937">
        <f t="shared" si="522"/>
        <v>0</v>
      </c>
      <c r="Y2937">
        <f t="shared" si="522"/>
        <v>0</v>
      </c>
      <c r="Z2937">
        <f t="shared" si="522"/>
        <v>0</v>
      </c>
      <c r="AA2937">
        <f t="shared" si="522"/>
        <v>0</v>
      </c>
      <c r="AB2937">
        <f t="shared" si="522"/>
        <v>0</v>
      </c>
      <c r="AC2937">
        <f t="shared" si="522"/>
        <v>0</v>
      </c>
      <c r="AD2937">
        <f t="shared" si="522"/>
        <v>0</v>
      </c>
      <c r="AE2937">
        <f t="shared" si="522"/>
        <v>0</v>
      </c>
      <c r="AF2937">
        <f t="shared" si="522"/>
        <v>0</v>
      </c>
      <c r="AG2937">
        <f t="shared" si="522"/>
        <v>0</v>
      </c>
      <c r="AH2937">
        <f t="shared" si="522"/>
        <v>0</v>
      </c>
      <c r="AI2937">
        <f t="shared" si="522"/>
        <v>0</v>
      </c>
    </row>
    <row r="2938" spans="1:35" x14ac:dyDescent="0.25">
      <c r="A2938">
        <v>888</v>
      </c>
      <c r="C2938">
        <f t="shared" ref="C2938:AI2938" si="523">SUMIFS(C$1835:C$2476,$A$1835:$A$2476,$A2938)-SUMIFS(B$1189:B$1832,$A$1189:$A$1832,$A2938)</f>
        <v>0</v>
      </c>
      <c r="D2938">
        <f t="shared" si="523"/>
        <v>0</v>
      </c>
      <c r="E2938">
        <f t="shared" si="523"/>
        <v>0</v>
      </c>
      <c r="F2938">
        <f t="shared" si="523"/>
        <v>0</v>
      </c>
      <c r="G2938">
        <f t="shared" si="523"/>
        <v>0</v>
      </c>
      <c r="H2938">
        <f t="shared" si="523"/>
        <v>0</v>
      </c>
      <c r="I2938">
        <f t="shared" si="523"/>
        <v>0</v>
      </c>
      <c r="J2938">
        <f t="shared" si="523"/>
        <v>0</v>
      </c>
      <c r="K2938">
        <f t="shared" si="523"/>
        <v>0</v>
      </c>
      <c r="L2938">
        <f t="shared" si="523"/>
        <v>0</v>
      </c>
      <c r="M2938">
        <f t="shared" si="523"/>
        <v>0</v>
      </c>
      <c r="N2938">
        <f t="shared" si="523"/>
        <v>0</v>
      </c>
      <c r="O2938">
        <f t="shared" si="523"/>
        <v>0</v>
      </c>
      <c r="P2938">
        <f t="shared" si="523"/>
        <v>0</v>
      </c>
      <c r="Q2938">
        <f t="shared" si="523"/>
        <v>0</v>
      </c>
      <c r="R2938">
        <f t="shared" si="523"/>
        <v>0</v>
      </c>
      <c r="S2938">
        <f t="shared" si="523"/>
        <v>0</v>
      </c>
      <c r="T2938">
        <f t="shared" si="523"/>
        <v>0</v>
      </c>
      <c r="U2938">
        <f t="shared" si="523"/>
        <v>0</v>
      </c>
      <c r="V2938">
        <f t="shared" si="523"/>
        <v>0</v>
      </c>
      <c r="W2938">
        <f t="shared" si="523"/>
        <v>0</v>
      </c>
      <c r="X2938">
        <f t="shared" si="523"/>
        <v>0</v>
      </c>
      <c r="Y2938">
        <f t="shared" si="523"/>
        <v>0</v>
      </c>
      <c r="Z2938">
        <f t="shared" si="523"/>
        <v>0</v>
      </c>
      <c r="AA2938">
        <f t="shared" si="523"/>
        <v>0</v>
      </c>
      <c r="AB2938">
        <f t="shared" si="523"/>
        <v>0</v>
      </c>
      <c r="AC2938">
        <f t="shared" si="523"/>
        <v>0</v>
      </c>
      <c r="AD2938">
        <f t="shared" si="523"/>
        <v>0</v>
      </c>
      <c r="AE2938">
        <f t="shared" si="523"/>
        <v>0</v>
      </c>
      <c r="AF2938">
        <f t="shared" si="523"/>
        <v>0</v>
      </c>
      <c r="AG2938">
        <f t="shared" si="523"/>
        <v>0</v>
      </c>
      <c r="AH2938">
        <f t="shared" si="523"/>
        <v>0</v>
      </c>
      <c r="AI2938">
        <f t="shared" si="523"/>
        <v>0</v>
      </c>
    </row>
    <row r="2939" spans="1:35" x14ac:dyDescent="0.25">
      <c r="A2939">
        <v>889</v>
      </c>
      <c r="C2939">
        <f t="shared" ref="C2939:AI2939" si="524">SUMIFS(C$1835:C$2476,$A$1835:$A$2476,$A2939)-SUMIFS(B$1189:B$1832,$A$1189:$A$1832,$A2939)</f>
        <v>0</v>
      </c>
      <c r="D2939">
        <f t="shared" si="524"/>
        <v>0</v>
      </c>
      <c r="E2939">
        <f t="shared" si="524"/>
        <v>0</v>
      </c>
      <c r="F2939">
        <f t="shared" si="524"/>
        <v>0</v>
      </c>
      <c r="G2939">
        <f t="shared" si="524"/>
        <v>0</v>
      </c>
      <c r="H2939">
        <f t="shared" si="524"/>
        <v>0</v>
      </c>
      <c r="I2939">
        <f t="shared" si="524"/>
        <v>0</v>
      </c>
      <c r="J2939">
        <f t="shared" si="524"/>
        <v>0</v>
      </c>
      <c r="K2939">
        <f t="shared" si="524"/>
        <v>0</v>
      </c>
      <c r="L2939">
        <f t="shared" si="524"/>
        <v>0</v>
      </c>
      <c r="M2939">
        <f t="shared" si="524"/>
        <v>0</v>
      </c>
      <c r="N2939">
        <f t="shared" si="524"/>
        <v>0</v>
      </c>
      <c r="O2939">
        <f t="shared" si="524"/>
        <v>0</v>
      </c>
      <c r="P2939">
        <f t="shared" si="524"/>
        <v>0</v>
      </c>
      <c r="Q2939">
        <f t="shared" si="524"/>
        <v>0</v>
      </c>
      <c r="R2939">
        <f t="shared" si="524"/>
        <v>0</v>
      </c>
      <c r="S2939">
        <f t="shared" si="524"/>
        <v>0</v>
      </c>
      <c r="T2939">
        <f t="shared" si="524"/>
        <v>0</v>
      </c>
      <c r="U2939">
        <f t="shared" si="524"/>
        <v>0</v>
      </c>
      <c r="V2939">
        <f t="shared" si="524"/>
        <v>0</v>
      </c>
      <c r="W2939">
        <f t="shared" si="524"/>
        <v>0</v>
      </c>
      <c r="X2939">
        <f t="shared" si="524"/>
        <v>0</v>
      </c>
      <c r="Y2939">
        <f t="shared" si="524"/>
        <v>0</v>
      </c>
      <c r="Z2939">
        <f t="shared" si="524"/>
        <v>0</v>
      </c>
      <c r="AA2939">
        <f t="shared" si="524"/>
        <v>0</v>
      </c>
      <c r="AB2939">
        <f t="shared" si="524"/>
        <v>0</v>
      </c>
      <c r="AC2939">
        <f t="shared" si="524"/>
        <v>0</v>
      </c>
      <c r="AD2939">
        <f t="shared" si="524"/>
        <v>0</v>
      </c>
      <c r="AE2939">
        <f t="shared" si="524"/>
        <v>0</v>
      </c>
      <c r="AF2939">
        <f t="shared" si="524"/>
        <v>0</v>
      </c>
      <c r="AG2939">
        <f t="shared" si="524"/>
        <v>0</v>
      </c>
      <c r="AH2939">
        <f t="shared" si="524"/>
        <v>0</v>
      </c>
      <c r="AI2939">
        <f t="shared" si="524"/>
        <v>0</v>
      </c>
    </row>
    <row r="2940" spans="1:35" x14ac:dyDescent="0.25">
      <c r="A2940">
        <v>893</v>
      </c>
      <c r="C2940">
        <f t="shared" ref="C2940:AI2940" si="525">SUMIFS(C$1835:C$2476,$A$1835:$A$2476,$A2940)-SUMIFS(B$1189:B$1832,$A$1189:$A$1832,$A2940)</f>
        <v>0</v>
      </c>
      <c r="D2940">
        <f t="shared" si="525"/>
        <v>0</v>
      </c>
      <c r="E2940">
        <f t="shared" si="525"/>
        <v>0</v>
      </c>
      <c r="F2940">
        <f t="shared" si="525"/>
        <v>0</v>
      </c>
      <c r="G2940">
        <f t="shared" si="525"/>
        <v>0</v>
      </c>
      <c r="H2940">
        <f t="shared" si="525"/>
        <v>0</v>
      </c>
      <c r="I2940">
        <f t="shared" si="525"/>
        <v>0</v>
      </c>
      <c r="J2940">
        <f t="shared" si="525"/>
        <v>0</v>
      </c>
      <c r="K2940">
        <f t="shared" si="525"/>
        <v>0</v>
      </c>
      <c r="L2940">
        <f t="shared" si="525"/>
        <v>0</v>
      </c>
      <c r="M2940">
        <f t="shared" si="525"/>
        <v>0</v>
      </c>
      <c r="N2940">
        <f t="shared" si="525"/>
        <v>0</v>
      </c>
      <c r="O2940">
        <f t="shared" si="525"/>
        <v>0</v>
      </c>
      <c r="P2940">
        <f t="shared" si="525"/>
        <v>0</v>
      </c>
      <c r="Q2940">
        <f t="shared" si="525"/>
        <v>0</v>
      </c>
      <c r="R2940">
        <f t="shared" si="525"/>
        <v>0</v>
      </c>
      <c r="S2940">
        <f t="shared" si="525"/>
        <v>0</v>
      </c>
      <c r="T2940">
        <f t="shared" si="525"/>
        <v>0</v>
      </c>
      <c r="U2940">
        <f t="shared" si="525"/>
        <v>0</v>
      </c>
      <c r="V2940">
        <f t="shared" si="525"/>
        <v>0</v>
      </c>
      <c r="W2940">
        <f t="shared" si="525"/>
        <v>0</v>
      </c>
      <c r="X2940">
        <f t="shared" si="525"/>
        <v>0</v>
      </c>
      <c r="Y2940">
        <f t="shared" si="525"/>
        <v>0</v>
      </c>
      <c r="Z2940">
        <f t="shared" si="525"/>
        <v>0</v>
      </c>
      <c r="AA2940">
        <f t="shared" si="525"/>
        <v>0</v>
      </c>
      <c r="AB2940">
        <f t="shared" si="525"/>
        <v>0</v>
      </c>
      <c r="AC2940">
        <f t="shared" si="525"/>
        <v>0</v>
      </c>
      <c r="AD2940">
        <f t="shared" si="525"/>
        <v>0</v>
      </c>
      <c r="AE2940">
        <f t="shared" si="525"/>
        <v>0</v>
      </c>
      <c r="AF2940">
        <f t="shared" si="525"/>
        <v>0</v>
      </c>
      <c r="AG2940">
        <f t="shared" si="525"/>
        <v>0</v>
      </c>
      <c r="AH2940">
        <f t="shared" si="525"/>
        <v>0</v>
      </c>
      <c r="AI2940">
        <f t="shared" si="525"/>
        <v>0</v>
      </c>
    </row>
    <row r="2941" spans="1:35" x14ac:dyDescent="0.25">
      <c r="A2941">
        <v>896</v>
      </c>
      <c r="C2941">
        <f t="shared" ref="C2941:AI2941" si="526">SUMIFS(C$1835:C$2476,$A$1835:$A$2476,$A2941)-SUMIFS(B$1189:B$1832,$A$1189:$A$1832,$A2941)</f>
        <v>0</v>
      </c>
      <c r="D2941">
        <f t="shared" si="526"/>
        <v>0</v>
      </c>
      <c r="E2941">
        <f t="shared" si="526"/>
        <v>0</v>
      </c>
      <c r="F2941">
        <f t="shared" si="526"/>
        <v>0</v>
      </c>
      <c r="G2941">
        <f t="shared" si="526"/>
        <v>0</v>
      </c>
      <c r="H2941">
        <f t="shared" si="526"/>
        <v>0</v>
      </c>
      <c r="I2941">
        <f t="shared" si="526"/>
        <v>0</v>
      </c>
      <c r="J2941">
        <f t="shared" si="526"/>
        <v>0</v>
      </c>
      <c r="K2941">
        <f t="shared" si="526"/>
        <v>0</v>
      </c>
      <c r="L2941">
        <f t="shared" si="526"/>
        <v>0</v>
      </c>
      <c r="M2941">
        <f t="shared" si="526"/>
        <v>0</v>
      </c>
      <c r="N2941">
        <f t="shared" si="526"/>
        <v>0</v>
      </c>
      <c r="O2941">
        <f t="shared" si="526"/>
        <v>0</v>
      </c>
      <c r="P2941">
        <f t="shared" si="526"/>
        <v>0</v>
      </c>
      <c r="Q2941">
        <f t="shared" si="526"/>
        <v>0</v>
      </c>
      <c r="R2941">
        <f t="shared" si="526"/>
        <v>0</v>
      </c>
      <c r="S2941">
        <f t="shared" si="526"/>
        <v>0</v>
      </c>
      <c r="T2941">
        <f t="shared" si="526"/>
        <v>0</v>
      </c>
      <c r="U2941">
        <f t="shared" si="526"/>
        <v>0</v>
      </c>
      <c r="V2941">
        <f t="shared" si="526"/>
        <v>0</v>
      </c>
      <c r="W2941">
        <f t="shared" si="526"/>
        <v>0</v>
      </c>
      <c r="X2941">
        <f t="shared" si="526"/>
        <v>0</v>
      </c>
      <c r="Y2941">
        <f t="shared" si="526"/>
        <v>0</v>
      </c>
      <c r="Z2941">
        <f t="shared" si="526"/>
        <v>0</v>
      </c>
      <c r="AA2941">
        <f t="shared" si="526"/>
        <v>0</v>
      </c>
      <c r="AB2941">
        <f t="shared" si="526"/>
        <v>0</v>
      </c>
      <c r="AC2941">
        <f t="shared" si="526"/>
        <v>0</v>
      </c>
      <c r="AD2941">
        <f t="shared" si="526"/>
        <v>0</v>
      </c>
      <c r="AE2941">
        <f t="shared" si="526"/>
        <v>0</v>
      </c>
      <c r="AF2941">
        <f t="shared" si="526"/>
        <v>0</v>
      </c>
      <c r="AG2941">
        <f t="shared" si="526"/>
        <v>0</v>
      </c>
      <c r="AH2941">
        <f t="shared" si="526"/>
        <v>0</v>
      </c>
      <c r="AI2941">
        <f t="shared" si="526"/>
        <v>0</v>
      </c>
    </row>
    <row r="2942" spans="1:35" x14ac:dyDescent="0.25">
      <c r="A2942">
        <v>899</v>
      </c>
      <c r="C2942">
        <f t="shared" ref="C2942:AI2942" si="527">SUMIFS(C$1835:C$2476,$A$1835:$A$2476,$A2942)-SUMIFS(B$1189:B$1832,$A$1189:$A$1832,$A2942)</f>
        <v>0</v>
      </c>
      <c r="D2942">
        <f t="shared" si="527"/>
        <v>0</v>
      </c>
      <c r="E2942">
        <f t="shared" si="527"/>
        <v>0</v>
      </c>
      <c r="F2942">
        <f t="shared" si="527"/>
        <v>0</v>
      </c>
      <c r="G2942">
        <f t="shared" si="527"/>
        <v>0</v>
      </c>
      <c r="H2942">
        <f t="shared" si="527"/>
        <v>0</v>
      </c>
      <c r="I2942">
        <f t="shared" si="527"/>
        <v>0</v>
      </c>
      <c r="J2942">
        <f t="shared" si="527"/>
        <v>0</v>
      </c>
      <c r="K2942">
        <f t="shared" si="527"/>
        <v>0</v>
      </c>
      <c r="L2942">
        <f t="shared" si="527"/>
        <v>0</v>
      </c>
      <c r="M2942">
        <f t="shared" si="527"/>
        <v>0</v>
      </c>
      <c r="N2942">
        <f t="shared" si="527"/>
        <v>0</v>
      </c>
      <c r="O2942">
        <f t="shared" si="527"/>
        <v>0</v>
      </c>
      <c r="P2942">
        <f t="shared" si="527"/>
        <v>0</v>
      </c>
      <c r="Q2942">
        <f t="shared" si="527"/>
        <v>0</v>
      </c>
      <c r="R2942">
        <f t="shared" si="527"/>
        <v>0</v>
      </c>
      <c r="S2942">
        <f t="shared" si="527"/>
        <v>0</v>
      </c>
      <c r="T2942">
        <f t="shared" si="527"/>
        <v>0</v>
      </c>
      <c r="U2942">
        <f t="shared" si="527"/>
        <v>0</v>
      </c>
      <c r="V2942">
        <f t="shared" si="527"/>
        <v>0</v>
      </c>
      <c r="W2942">
        <f t="shared" si="527"/>
        <v>0</v>
      </c>
      <c r="X2942">
        <f t="shared" si="527"/>
        <v>0</v>
      </c>
      <c r="Y2942">
        <f t="shared" si="527"/>
        <v>0</v>
      </c>
      <c r="Z2942">
        <f t="shared" si="527"/>
        <v>0</v>
      </c>
      <c r="AA2942">
        <f t="shared" si="527"/>
        <v>0</v>
      </c>
      <c r="AB2942">
        <f t="shared" si="527"/>
        <v>0</v>
      </c>
      <c r="AC2942">
        <f t="shared" si="527"/>
        <v>0</v>
      </c>
      <c r="AD2942">
        <f t="shared" si="527"/>
        <v>0</v>
      </c>
      <c r="AE2942">
        <f t="shared" si="527"/>
        <v>0</v>
      </c>
      <c r="AF2942">
        <f t="shared" si="527"/>
        <v>0</v>
      </c>
      <c r="AG2942">
        <f t="shared" si="527"/>
        <v>0</v>
      </c>
      <c r="AH2942">
        <f t="shared" si="527"/>
        <v>0</v>
      </c>
      <c r="AI2942">
        <f t="shared" si="527"/>
        <v>0</v>
      </c>
    </row>
    <row r="2943" spans="1:35" x14ac:dyDescent="0.25">
      <c r="A2943">
        <v>907</v>
      </c>
      <c r="C2943">
        <f t="shared" ref="C2943:AI2943" si="528">SUMIFS(C$1835:C$2476,$A$1835:$A$2476,$A2943)-SUMIFS(B$1189:B$1832,$A$1189:$A$1832,$A2943)</f>
        <v>0</v>
      </c>
      <c r="D2943">
        <f t="shared" si="528"/>
        <v>0</v>
      </c>
      <c r="E2943">
        <f t="shared" si="528"/>
        <v>0</v>
      </c>
      <c r="F2943">
        <f t="shared" si="528"/>
        <v>0</v>
      </c>
      <c r="G2943">
        <f t="shared" si="528"/>
        <v>0</v>
      </c>
      <c r="H2943">
        <f t="shared" si="528"/>
        <v>0</v>
      </c>
      <c r="I2943">
        <f t="shared" si="528"/>
        <v>0</v>
      </c>
      <c r="J2943">
        <f t="shared" si="528"/>
        <v>0</v>
      </c>
      <c r="K2943">
        <f t="shared" si="528"/>
        <v>0</v>
      </c>
      <c r="L2943">
        <f t="shared" si="528"/>
        <v>0</v>
      </c>
      <c r="M2943">
        <f t="shared" si="528"/>
        <v>0</v>
      </c>
      <c r="N2943">
        <f t="shared" si="528"/>
        <v>0</v>
      </c>
      <c r="O2943">
        <f t="shared" si="528"/>
        <v>0</v>
      </c>
      <c r="P2943">
        <f t="shared" si="528"/>
        <v>0</v>
      </c>
      <c r="Q2943">
        <f t="shared" si="528"/>
        <v>0</v>
      </c>
      <c r="R2943">
        <f t="shared" si="528"/>
        <v>0</v>
      </c>
      <c r="S2943">
        <f t="shared" si="528"/>
        <v>0</v>
      </c>
      <c r="T2943">
        <f t="shared" si="528"/>
        <v>0</v>
      </c>
      <c r="U2943">
        <f t="shared" si="528"/>
        <v>0</v>
      </c>
      <c r="V2943">
        <f t="shared" si="528"/>
        <v>0</v>
      </c>
      <c r="W2943">
        <f t="shared" si="528"/>
        <v>0</v>
      </c>
      <c r="X2943">
        <f t="shared" si="528"/>
        <v>0</v>
      </c>
      <c r="Y2943">
        <f t="shared" si="528"/>
        <v>0</v>
      </c>
      <c r="Z2943">
        <f t="shared" si="528"/>
        <v>0</v>
      </c>
      <c r="AA2943">
        <f t="shared" si="528"/>
        <v>0</v>
      </c>
      <c r="AB2943">
        <f t="shared" si="528"/>
        <v>0</v>
      </c>
      <c r="AC2943">
        <f t="shared" si="528"/>
        <v>0</v>
      </c>
      <c r="AD2943">
        <f t="shared" si="528"/>
        <v>0</v>
      </c>
      <c r="AE2943">
        <f t="shared" si="528"/>
        <v>0</v>
      </c>
      <c r="AF2943">
        <f t="shared" si="528"/>
        <v>0</v>
      </c>
      <c r="AG2943">
        <f t="shared" si="528"/>
        <v>0</v>
      </c>
      <c r="AH2943">
        <f t="shared" si="528"/>
        <v>0</v>
      </c>
      <c r="AI2943">
        <f t="shared" si="528"/>
        <v>0</v>
      </c>
    </row>
    <row r="2944" spans="1:35" x14ac:dyDescent="0.25">
      <c r="A2944">
        <v>916</v>
      </c>
      <c r="C2944">
        <f t="shared" ref="C2944:AI2944" si="529">SUMIFS(C$1835:C$2476,$A$1835:$A$2476,$A2944)-SUMIFS(B$1189:B$1832,$A$1189:$A$1832,$A2944)</f>
        <v>0</v>
      </c>
      <c r="D2944">
        <f t="shared" si="529"/>
        <v>0</v>
      </c>
      <c r="E2944">
        <f t="shared" si="529"/>
        <v>0</v>
      </c>
      <c r="F2944">
        <f t="shared" si="529"/>
        <v>0</v>
      </c>
      <c r="G2944">
        <f t="shared" si="529"/>
        <v>0</v>
      </c>
      <c r="H2944">
        <f t="shared" si="529"/>
        <v>0</v>
      </c>
      <c r="I2944">
        <f t="shared" si="529"/>
        <v>0</v>
      </c>
      <c r="J2944">
        <f t="shared" si="529"/>
        <v>0</v>
      </c>
      <c r="K2944">
        <f t="shared" si="529"/>
        <v>0</v>
      </c>
      <c r="L2944">
        <f t="shared" si="529"/>
        <v>0</v>
      </c>
      <c r="M2944">
        <f t="shared" si="529"/>
        <v>0</v>
      </c>
      <c r="N2944">
        <f t="shared" si="529"/>
        <v>0</v>
      </c>
      <c r="O2944">
        <f t="shared" si="529"/>
        <v>0</v>
      </c>
      <c r="P2944">
        <f t="shared" si="529"/>
        <v>0</v>
      </c>
      <c r="Q2944">
        <f t="shared" si="529"/>
        <v>0</v>
      </c>
      <c r="R2944">
        <f t="shared" si="529"/>
        <v>0</v>
      </c>
      <c r="S2944">
        <f t="shared" si="529"/>
        <v>0</v>
      </c>
      <c r="T2944">
        <f t="shared" si="529"/>
        <v>0</v>
      </c>
      <c r="U2944">
        <f t="shared" si="529"/>
        <v>0</v>
      </c>
      <c r="V2944">
        <f t="shared" si="529"/>
        <v>0</v>
      </c>
      <c r="W2944">
        <f t="shared" si="529"/>
        <v>0</v>
      </c>
      <c r="X2944">
        <f t="shared" si="529"/>
        <v>0</v>
      </c>
      <c r="Y2944">
        <f t="shared" si="529"/>
        <v>0</v>
      </c>
      <c r="Z2944">
        <f t="shared" si="529"/>
        <v>0</v>
      </c>
      <c r="AA2944">
        <f t="shared" si="529"/>
        <v>0</v>
      </c>
      <c r="AB2944">
        <f t="shared" si="529"/>
        <v>0</v>
      </c>
      <c r="AC2944">
        <f t="shared" si="529"/>
        <v>0</v>
      </c>
      <c r="AD2944">
        <f t="shared" si="529"/>
        <v>0</v>
      </c>
      <c r="AE2944">
        <f t="shared" si="529"/>
        <v>0</v>
      </c>
      <c r="AF2944">
        <f t="shared" si="529"/>
        <v>0</v>
      </c>
      <c r="AG2944">
        <f t="shared" si="529"/>
        <v>0</v>
      </c>
      <c r="AH2944">
        <f t="shared" si="529"/>
        <v>0</v>
      </c>
      <c r="AI2944">
        <f t="shared" si="529"/>
        <v>0</v>
      </c>
    </row>
    <row r="2945" spans="1:35" x14ac:dyDescent="0.25">
      <c r="A2945">
        <v>917</v>
      </c>
      <c r="C2945">
        <f t="shared" ref="C2945:AI2945" si="530">SUMIFS(C$1835:C$2476,$A$1835:$A$2476,$A2945)-SUMIFS(B$1189:B$1832,$A$1189:$A$1832,$A2945)</f>
        <v>0</v>
      </c>
      <c r="D2945">
        <f t="shared" si="530"/>
        <v>0</v>
      </c>
      <c r="E2945">
        <f t="shared" si="530"/>
        <v>0</v>
      </c>
      <c r="F2945">
        <f t="shared" si="530"/>
        <v>0</v>
      </c>
      <c r="G2945">
        <f t="shared" si="530"/>
        <v>0</v>
      </c>
      <c r="H2945">
        <f t="shared" si="530"/>
        <v>0</v>
      </c>
      <c r="I2945">
        <f t="shared" si="530"/>
        <v>0</v>
      </c>
      <c r="J2945">
        <f t="shared" si="530"/>
        <v>0</v>
      </c>
      <c r="K2945">
        <f t="shared" si="530"/>
        <v>0</v>
      </c>
      <c r="L2945">
        <f t="shared" si="530"/>
        <v>0</v>
      </c>
      <c r="M2945">
        <f t="shared" si="530"/>
        <v>0</v>
      </c>
      <c r="N2945">
        <f t="shared" si="530"/>
        <v>0</v>
      </c>
      <c r="O2945">
        <f t="shared" si="530"/>
        <v>0</v>
      </c>
      <c r="P2945">
        <f t="shared" si="530"/>
        <v>0</v>
      </c>
      <c r="Q2945">
        <f t="shared" si="530"/>
        <v>0</v>
      </c>
      <c r="R2945">
        <f t="shared" si="530"/>
        <v>0</v>
      </c>
      <c r="S2945">
        <f t="shared" si="530"/>
        <v>0</v>
      </c>
      <c r="T2945">
        <f t="shared" si="530"/>
        <v>0</v>
      </c>
      <c r="U2945">
        <f t="shared" si="530"/>
        <v>0</v>
      </c>
      <c r="V2945">
        <f t="shared" si="530"/>
        <v>0</v>
      </c>
      <c r="W2945">
        <f t="shared" si="530"/>
        <v>0</v>
      </c>
      <c r="X2945">
        <f t="shared" si="530"/>
        <v>0</v>
      </c>
      <c r="Y2945">
        <f t="shared" si="530"/>
        <v>0</v>
      </c>
      <c r="Z2945">
        <f t="shared" si="530"/>
        <v>0</v>
      </c>
      <c r="AA2945">
        <f t="shared" si="530"/>
        <v>0</v>
      </c>
      <c r="AB2945">
        <f t="shared" si="530"/>
        <v>0</v>
      </c>
      <c r="AC2945">
        <f t="shared" si="530"/>
        <v>0</v>
      </c>
      <c r="AD2945">
        <f t="shared" si="530"/>
        <v>0</v>
      </c>
      <c r="AE2945">
        <f t="shared" si="530"/>
        <v>0</v>
      </c>
      <c r="AF2945">
        <f t="shared" si="530"/>
        <v>0</v>
      </c>
      <c r="AG2945">
        <f t="shared" si="530"/>
        <v>0</v>
      </c>
      <c r="AH2945">
        <f t="shared" si="530"/>
        <v>0</v>
      </c>
      <c r="AI2945">
        <f t="shared" si="530"/>
        <v>0</v>
      </c>
    </row>
    <row r="2946" spans="1:35" x14ac:dyDescent="0.25">
      <c r="A2946">
        <v>926</v>
      </c>
      <c r="C2946">
        <f t="shared" ref="C2946:AI2946" si="531">SUMIFS(C$1835:C$2476,$A$1835:$A$2476,$A2946)-SUMIFS(B$1189:B$1832,$A$1189:$A$1832,$A2946)</f>
        <v>0</v>
      </c>
      <c r="D2946">
        <f t="shared" si="531"/>
        <v>0</v>
      </c>
      <c r="E2946">
        <f t="shared" si="531"/>
        <v>0</v>
      </c>
      <c r="F2946">
        <f t="shared" si="531"/>
        <v>0</v>
      </c>
      <c r="G2946">
        <f t="shared" si="531"/>
        <v>0</v>
      </c>
      <c r="H2946">
        <f t="shared" si="531"/>
        <v>0</v>
      </c>
      <c r="I2946">
        <f t="shared" si="531"/>
        <v>0</v>
      </c>
      <c r="J2946">
        <f t="shared" si="531"/>
        <v>0</v>
      </c>
      <c r="K2946">
        <f t="shared" si="531"/>
        <v>0</v>
      </c>
      <c r="L2946">
        <f t="shared" si="531"/>
        <v>0</v>
      </c>
      <c r="M2946">
        <f t="shared" si="531"/>
        <v>0</v>
      </c>
      <c r="N2946">
        <f t="shared" si="531"/>
        <v>0</v>
      </c>
      <c r="O2946">
        <f t="shared" si="531"/>
        <v>0</v>
      </c>
      <c r="P2946">
        <f t="shared" si="531"/>
        <v>0</v>
      </c>
      <c r="Q2946">
        <f t="shared" si="531"/>
        <v>0</v>
      </c>
      <c r="R2946">
        <f t="shared" si="531"/>
        <v>0</v>
      </c>
      <c r="S2946">
        <f t="shared" si="531"/>
        <v>0</v>
      </c>
      <c r="T2946">
        <f t="shared" si="531"/>
        <v>0</v>
      </c>
      <c r="U2946">
        <f t="shared" si="531"/>
        <v>0</v>
      </c>
      <c r="V2946">
        <f t="shared" si="531"/>
        <v>0</v>
      </c>
      <c r="W2946">
        <f t="shared" si="531"/>
        <v>0</v>
      </c>
      <c r="X2946">
        <f t="shared" si="531"/>
        <v>0</v>
      </c>
      <c r="Y2946">
        <f t="shared" si="531"/>
        <v>0</v>
      </c>
      <c r="Z2946">
        <f t="shared" si="531"/>
        <v>0</v>
      </c>
      <c r="AA2946">
        <f t="shared" si="531"/>
        <v>0</v>
      </c>
      <c r="AB2946">
        <f t="shared" si="531"/>
        <v>0</v>
      </c>
      <c r="AC2946">
        <f t="shared" si="531"/>
        <v>0</v>
      </c>
      <c r="AD2946">
        <f t="shared" si="531"/>
        <v>0</v>
      </c>
      <c r="AE2946">
        <f t="shared" si="531"/>
        <v>0</v>
      </c>
      <c r="AF2946">
        <f t="shared" si="531"/>
        <v>0</v>
      </c>
      <c r="AG2946">
        <f t="shared" si="531"/>
        <v>0</v>
      </c>
      <c r="AH2946">
        <f t="shared" si="531"/>
        <v>0</v>
      </c>
      <c r="AI2946">
        <f t="shared" si="531"/>
        <v>0</v>
      </c>
    </row>
    <row r="2947" spans="1:35" x14ac:dyDescent="0.25">
      <c r="A2947">
        <v>928</v>
      </c>
      <c r="C2947">
        <f t="shared" ref="C2947:AI2947" si="532">SUMIFS(C$1835:C$2476,$A$1835:$A$2476,$A2947)-SUMIFS(B$1189:B$1832,$A$1189:$A$1832,$A2947)</f>
        <v>0</v>
      </c>
      <c r="D2947">
        <f t="shared" si="532"/>
        <v>0</v>
      </c>
      <c r="E2947">
        <f t="shared" si="532"/>
        <v>0</v>
      </c>
      <c r="F2947">
        <f t="shared" si="532"/>
        <v>0</v>
      </c>
      <c r="G2947">
        <f t="shared" si="532"/>
        <v>0</v>
      </c>
      <c r="H2947">
        <f t="shared" si="532"/>
        <v>0</v>
      </c>
      <c r="I2947">
        <f t="shared" si="532"/>
        <v>0</v>
      </c>
      <c r="J2947">
        <f t="shared" si="532"/>
        <v>0</v>
      </c>
      <c r="K2947">
        <f t="shared" si="532"/>
        <v>0</v>
      </c>
      <c r="L2947">
        <f t="shared" si="532"/>
        <v>0</v>
      </c>
      <c r="M2947">
        <f t="shared" si="532"/>
        <v>0</v>
      </c>
      <c r="N2947">
        <f t="shared" si="532"/>
        <v>0</v>
      </c>
      <c r="O2947">
        <f t="shared" si="532"/>
        <v>0</v>
      </c>
      <c r="P2947">
        <f t="shared" si="532"/>
        <v>0</v>
      </c>
      <c r="Q2947">
        <f t="shared" si="532"/>
        <v>0</v>
      </c>
      <c r="R2947">
        <f t="shared" si="532"/>
        <v>0</v>
      </c>
      <c r="S2947">
        <f t="shared" si="532"/>
        <v>0</v>
      </c>
      <c r="T2947">
        <f t="shared" si="532"/>
        <v>0</v>
      </c>
      <c r="U2947">
        <f t="shared" si="532"/>
        <v>0</v>
      </c>
      <c r="V2947">
        <f t="shared" si="532"/>
        <v>0</v>
      </c>
      <c r="W2947">
        <f t="shared" si="532"/>
        <v>0</v>
      </c>
      <c r="X2947">
        <f t="shared" si="532"/>
        <v>0</v>
      </c>
      <c r="Y2947">
        <f t="shared" si="532"/>
        <v>0</v>
      </c>
      <c r="Z2947">
        <f t="shared" si="532"/>
        <v>0</v>
      </c>
      <c r="AA2947">
        <f t="shared" si="532"/>
        <v>0</v>
      </c>
      <c r="AB2947">
        <f t="shared" si="532"/>
        <v>0</v>
      </c>
      <c r="AC2947">
        <f t="shared" si="532"/>
        <v>0</v>
      </c>
      <c r="AD2947">
        <f t="shared" si="532"/>
        <v>0</v>
      </c>
      <c r="AE2947">
        <f t="shared" si="532"/>
        <v>0</v>
      </c>
      <c r="AF2947">
        <f t="shared" si="532"/>
        <v>0</v>
      </c>
      <c r="AG2947">
        <f t="shared" si="532"/>
        <v>0</v>
      </c>
      <c r="AH2947">
        <f t="shared" si="532"/>
        <v>0</v>
      </c>
      <c r="AI2947">
        <f t="shared" si="532"/>
        <v>0</v>
      </c>
    </row>
    <row r="2948" spans="1:35" x14ac:dyDescent="0.25">
      <c r="A2948">
        <v>935</v>
      </c>
      <c r="C2948">
        <f t="shared" ref="C2948:AI2948" si="533">SUMIFS(C$1835:C$2476,$A$1835:$A$2476,$A2948)-SUMIFS(B$1189:B$1832,$A$1189:$A$1832,$A2948)</f>
        <v>0</v>
      </c>
      <c r="D2948">
        <f t="shared" si="533"/>
        <v>0</v>
      </c>
      <c r="E2948">
        <f t="shared" si="533"/>
        <v>0</v>
      </c>
      <c r="F2948">
        <f t="shared" si="533"/>
        <v>0</v>
      </c>
      <c r="G2948">
        <f t="shared" si="533"/>
        <v>0</v>
      </c>
      <c r="H2948">
        <f t="shared" si="533"/>
        <v>0</v>
      </c>
      <c r="I2948">
        <f t="shared" si="533"/>
        <v>0</v>
      </c>
      <c r="J2948">
        <f t="shared" si="533"/>
        <v>0</v>
      </c>
      <c r="K2948">
        <f t="shared" si="533"/>
        <v>0</v>
      </c>
      <c r="L2948">
        <f t="shared" si="533"/>
        <v>0</v>
      </c>
      <c r="M2948">
        <f t="shared" si="533"/>
        <v>0</v>
      </c>
      <c r="N2948">
        <f t="shared" si="533"/>
        <v>0</v>
      </c>
      <c r="O2948">
        <f t="shared" si="533"/>
        <v>0</v>
      </c>
      <c r="P2948">
        <f t="shared" si="533"/>
        <v>0</v>
      </c>
      <c r="Q2948">
        <f t="shared" si="533"/>
        <v>0</v>
      </c>
      <c r="R2948">
        <f t="shared" si="533"/>
        <v>0</v>
      </c>
      <c r="S2948">
        <f t="shared" si="533"/>
        <v>0</v>
      </c>
      <c r="T2948">
        <f t="shared" si="533"/>
        <v>0</v>
      </c>
      <c r="U2948">
        <f t="shared" si="533"/>
        <v>0</v>
      </c>
      <c r="V2948">
        <f t="shared" si="533"/>
        <v>0</v>
      </c>
      <c r="W2948">
        <f t="shared" si="533"/>
        <v>0</v>
      </c>
      <c r="X2948">
        <f t="shared" si="533"/>
        <v>0</v>
      </c>
      <c r="Y2948">
        <f t="shared" si="533"/>
        <v>0</v>
      </c>
      <c r="Z2948">
        <f t="shared" si="533"/>
        <v>0</v>
      </c>
      <c r="AA2948">
        <f t="shared" si="533"/>
        <v>0</v>
      </c>
      <c r="AB2948">
        <f t="shared" si="533"/>
        <v>0</v>
      </c>
      <c r="AC2948">
        <f t="shared" si="533"/>
        <v>0</v>
      </c>
      <c r="AD2948">
        <f t="shared" si="533"/>
        <v>0</v>
      </c>
      <c r="AE2948">
        <f t="shared" si="533"/>
        <v>0</v>
      </c>
      <c r="AF2948">
        <f t="shared" si="533"/>
        <v>0</v>
      </c>
      <c r="AG2948">
        <f t="shared" si="533"/>
        <v>0</v>
      </c>
      <c r="AH2948">
        <f t="shared" si="533"/>
        <v>0</v>
      </c>
      <c r="AI2948">
        <f t="shared" si="533"/>
        <v>0</v>
      </c>
    </row>
    <row r="2949" spans="1:35" x14ac:dyDescent="0.25">
      <c r="A2949">
        <v>937</v>
      </c>
      <c r="C2949">
        <f t="shared" ref="C2949:AI2949" si="534">SUMIFS(C$1835:C$2476,$A$1835:$A$2476,$A2949)-SUMIFS(B$1189:B$1832,$A$1189:$A$1832,$A2949)</f>
        <v>0</v>
      </c>
      <c r="D2949">
        <f t="shared" si="534"/>
        <v>0</v>
      </c>
      <c r="E2949">
        <f t="shared" si="534"/>
        <v>0</v>
      </c>
      <c r="F2949">
        <f t="shared" si="534"/>
        <v>0</v>
      </c>
      <c r="G2949">
        <f t="shared" si="534"/>
        <v>0</v>
      </c>
      <c r="H2949">
        <f t="shared" si="534"/>
        <v>0</v>
      </c>
      <c r="I2949">
        <f t="shared" si="534"/>
        <v>0</v>
      </c>
      <c r="J2949">
        <f t="shared" si="534"/>
        <v>0</v>
      </c>
      <c r="K2949">
        <f t="shared" si="534"/>
        <v>0</v>
      </c>
      <c r="L2949">
        <f t="shared" si="534"/>
        <v>0</v>
      </c>
      <c r="M2949">
        <f t="shared" si="534"/>
        <v>0</v>
      </c>
      <c r="N2949">
        <f t="shared" si="534"/>
        <v>0</v>
      </c>
      <c r="O2949">
        <f t="shared" si="534"/>
        <v>0</v>
      </c>
      <c r="P2949">
        <f t="shared" si="534"/>
        <v>0</v>
      </c>
      <c r="Q2949">
        <f t="shared" si="534"/>
        <v>0</v>
      </c>
      <c r="R2949">
        <f t="shared" si="534"/>
        <v>0</v>
      </c>
      <c r="S2949">
        <f t="shared" si="534"/>
        <v>0</v>
      </c>
      <c r="T2949">
        <f t="shared" si="534"/>
        <v>0</v>
      </c>
      <c r="U2949">
        <f t="shared" si="534"/>
        <v>0</v>
      </c>
      <c r="V2949">
        <f t="shared" si="534"/>
        <v>0</v>
      </c>
      <c r="W2949">
        <f t="shared" si="534"/>
        <v>0</v>
      </c>
      <c r="X2949">
        <f t="shared" si="534"/>
        <v>0</v>
      </c>
      <c r="Y2949">
        <f t="shared" si="534"/>
        <v>0</v>
      </c>
      <c r="Z2949">
        <f t="shared" si="534"/>
        <v>0</v>
      </c>
      <c r="AA2949">
        <f t="shared" si="534"/>
        <v>0</v>
      </c>
      <c r="AB2949">
        <f t="shared" si="534"/>
        <v>0</v>
      </c>
      <c r="AC2949">
        <f t="shared" si="534"/>
        <v>0</v>
      </c>
      <c r="AD2949">
        <f t="shared" si="534"/>
        <v>0</v>
      </c>
      <c r="AE2949">
        <f t="shared" si="534"/>
        <v>0</v>
      </c>
      <c r="AF2949">
        <f t="shared" si="534"/>
        <v>0</v>
      </c>
      <c r="AG2949">
        <f t="shared" si="534"/>
        <v>0</v>
      </c>
      <c r="AH2949">
        <f t="shared" si="534"/>
        <v>0</v>
      </c>
      <c r="AI2949">
        <f t="shared" si="534"/>
        <v>0</v>
      </c>
    </row>
    <row r="2950" spans="1:35" x14ac:dyDescent="0.25">
      <c r="A2950">
        <v>938</v>
      </c>
      <c r="C2950">
        <f t="shared" ref="C2950:AI2950" si="535">SUMIFS(C$1835:C$2476,$A$1835:$A$2476,$A2950)-SUMIFS(B$1189:B$1832,$A$1189:$A$1832,$A2950)</f>
        <v>0</v>
      </c>
      <c r="D2950">
        <f t="shared" si="535"/>
        <v>0</v>
      </c>
      <c r="E2950">
        <f t="shared" si="535"/>
        <v>0</v>
      </c>
      <c r="F2950">
        <f t="shared" si="535"/>
        <v>0</v>
      </c>
      <c r="G2950">
        <f t="shared" si="535"/>
        <v>0</v>
      </c>
      <c r="H2950">
        <f t="shared" si="535"/>
        <v>0</v>
      </c>
      <c r="I2950">
        <f t="shared" si="535"/>
        <v>0</v>
      </c>
      <c r="J2950">
        <f t="shared" si="535"/>
        <v>0</v>
      </c>
      <c r="K2950">
        <f t="shared" si="535"/>
        <v>0</v>
      </c>
      <c r="L2950">
        <f t="shared" si="535"/>
        <v>0</v>
      </c>
      <c r="M2950">
        <f t="shared" si="535"/>
        <v>0</v>
      </c>
      <c r="N2950">
        <f t="shared" si="535"/>
        <v>0</v>
      </c>
      <c r="O2950">
        <f t="shared" si="535"/>
        <v>0</v>
      </c>
      <c r="P2950">
        <f t="shared" si="535"/>
        <v>0</v>
      </c>
      <c r="Q2950">
        <f t="shared" si="535"/>
        <v>0</v>
      </c>
      <c r="R2950">
        <f t="shared" si="535"/>
        <v>0</v>
      </c>
      <c r="S2950">
        <f t="shared" si="535"/>
        <v>0</v>
      </c>
      <c r="T2950">
        <f t="shared" si="535"/>
        <v>0</v>
      </c>
      <c r="U2950">
        <f t="shared" si="535"/>
        <v>0</v>
      </c>
      <c r="V2950">
        <f t="shared" si="535"/>
        <v>0</v>
      </c>
      <c r="W2950">
        <f t="shared" si="535"/>
        <v>0</v>
      </c>
      <c r="X2950">
        <f t="shared" si="535"/>
        <v>0</v>
      </c>
      <c r="Y2950">
        <f t="shared" si="535"/>
        <v>0</v>
      </c>
      <c r="Z2950">
        <f t="shared" si="535"/>
        <v>0</v>
      </c>
      <c r="AA2950">
        <f t="shared" si="535"/>
        <v>0</v>
      </c>
      <c r="AB2950">
        <f t="shared" si="535"/>
        <v>0</v>
      </c>
      <c r="AC2950">
        <f t="shared" si="535"/>
        <v>0</v>
      </c>
      <c r="AD2950">
        <f t="shared" si="535"/>
        <v>0</v>
      </c>
      <c r="AE2950">
        <f t="shared" si="535"/>
        <v>0</v>
      </c>
      <c r="AF2950">
        <f t="shared" si="535"/>
        <v>0</v>
      </c>
      <c r="AG2950">
        <f t="shared" si="535"/>
        <v>0</v>
      </c>
      <c r="AH2950">
        <f t="shared" si="535"/>
        <v>0</v>
      </c>
      <c r="AI2950">
        <f t="shared" si="535"/>
        <v>0</v>
      </c>
    </row>
    <row r="2951" spans="1:35" x14ac:dyDescent="0.25">
      <c r="A2951">
        <v>944</v>
      </c>
      <c r="C2951">
        <f t="shared" ref="C2951:AI2951" si="536">SUMIFS(C$1835:C$2476,$A$1835:$A$2476,$A2951)-SUMIFS(B$1189:B$1832,$A$1189:$A$1832,$A2951)</f>
        <v>0</v>
      </c>
      <c r="D2951">
        <f t="shared" si="536"/>
        <v>0</v>
      </c>
      <c r="E2951">
        <f t="shared" si="536"/>
        <v>0</v>
      </c>
      <c r="F2951">
        <f t="shared" si="536"/>
        <v>0</v>
      </c>
      <c r="G2951">
        <f t="shared" si="536"/>
        <v>0</v>
      </c>
      <c r="H2951">
        <f t="shared" si="536"/>
        <v>0</v>
      </c>
      <c r="I2951">
        <f t="shared" si="536"/>
        <v>0</v>
      </c>
      <c r="J2951">
        <f t="shared" si="536"/>
        <v>0</v>
      </c>
      <c r="K2951">
        <f t="shared" si="536"/>
        <v>0</v>
      </c>
      <c r="L2951">
        <f t="shared" si="536"/>
        <v>0</v>
      </c>
      <c r="M2951">
        <f t="shared" si="536"/>
        <v>0</v>
      </c>
      <c r="N2951">
        <f t="shared" si="536"/>
        <v>0</v>
      </c>
      <c r="O2951">
        <f t="shared" si="536"/>
        <v>0</v>
      </c>
      <c r="P2951">
        <f t="shared" si="536"/>
        <v>0</v>
      </c>
      <c r="Q2951">
        <f t="shared" si="536"/>
        <v>0</v>
      </c>
      <c r="R2951">
        <f t="shared" si="536"/>
        <v>0</v>
      </c>
      <c r="S2951">
        <f t="shared" si="536"/>
        <v>0</v>
      </c>
      <c r="T2951">
        <f t="shared" si="536"/>
        <v>0</v>
      </c>
      <c r="U2951">
        <f t="shared" si="536"/>
        <v>0</v>
      </c>
      <c r="V2951">
        <f t="shared" si="536"/>
        <v>0</v>
      </c>
      <c r="W2951">
        <f t="shared" si="536"/>
        <v>0</v>
      </c>
      <c r="X2951">
        <f t="shared" si="536"/>
        <v>0</v>
      </c>
      <c r="Y2951">
        <f t="shared" si="536"/>
        <v>0</v>
      </c>
      <c r="Z2951">
        <f t="shared" si="536"/>
        <v>0</v>
      </c>
      <c r="AA2951">
        <f t="shared" si="536"/>
        <v>0</v>
      </c>
      <c r="AB2951">
        <f t="shared" si="536"/>
        <v>0</v>
      </c>
      <c r="AC2951">
        <f t="shared" si="536"/>
        <v>0</v>
      </c>
      <c r="AD2951">
        <f t="shared" si="536"/>
        <v>0</v>
      </c>
      <c r="AE2951">
        <f t="shared" si="536"/>
        <v>0</v>
      </c>
      <c r="AF2951">
        <f t="shared" si="536"/>
        <v>0</v>
      </c>
      <c r="AG2951">
        <f t="shared" si="536"/>
        <v>0</v>
      </c>
      <c r="AH2951">
        <f t="shared" si="536"/>
        <v>0</v>
      </c>
      <c r="AI2951">
        <f t="shared" si="536"/>
        <v>0</v>
      </c>
    </row>
    <row r="2952" spans="1:35" x14ac:dyDescent="0.25">
      <c r="A2952">
        <v>946</v>
      </c>
      <c r="C2952">
        <f t="shared" ref="C2952:AI2952" si="537">SUMIFS(C$1835:C$2476,$A$1835:$A$2476,$A2952)-SUMIFS(B$1189:B$1832,$A$1189:$A$1832,$A2952)</f>
        <v>0</v>
      </c>
      <c r="D2952">
        <f t="shared" si="537"/>
        <v>0</v>
      </c>
      <c r="E2952">
        <f t="shared" si="537"/>
        <v>0</v>
      </c>
      <c r="F2952">
        <f t="shared" si="537"/>
        <v>0</v>
      </c>
      <c r="G2952">
        <f t="shared" si="537"/>
        <v>0</v>
      </c>
      <c r="H2952">
        <f t="shared" si="537"/>
        <v>0</v>
      </c>
      <c r="I2952">
        <f t="shared" si="537"/>
        <v>0</v>
      </c>
      <c r="J2952">
        <f t="shared" si="537"/>
        <v>0</v>
      </c>
      <c r="K2952">
        <f t="shared" si="537"/>
        <v>0</v>
      </c>
      <c r="L2952">
        <f t="shared" si="537"/>
        <v>0</v>
      </c>
      <c r="M2952">
        <f t="shared" si="537"/>
        <v>0</v>
      </c>
      <c r="N2952">
        <f t="shared" si="537"/>
        <v>0</v>
      </c>
      <c r="O2952">
        <f t="shared" si="537"/>
        <v>0</v>
      </c>
      <c r="P2952">
        <f t="shared" si="537"/>
        <v>0</v>
      </c>
      <c r="Q2952">
        <f t="shared" si="537"/>
        <v>0</v>
      </c>
      <c r="R2952">
        <f t="shared" si="537"/>
        <v>0</v>
      </c>
      <c r="S2952">
        <f t="shared" si="537"/>
        <v>0</v>
      </c>
      <c r="T2952">
        <f t="shared" si="537"/>
        <v>0</v>
      </c>
      <c r="U2952">
        <f t="shared" si="537"/>
        <v>0</v>
      </c>
      <c r="V2952">
        <f t="shared" si="537"/>
        <v>0</v>
      </c>
      <c r="W2952">
        <f t="shared" si="537"/>
        <v>0</v>
      </c>
      <c r="X2952">
        <f t="shared" si="537"/>
        <v>0</v>
      </c>
      <c r="Y2952">
        <f t="shared" si="537"/>
        <v>0</v>
      </c>
      <c r="Z2952">
        <f t="shared" si="537"/>
        <v>0</v>
      </c>
      <c r="AA2952">
        <f t="shared" si="537"/>
        <v>0</v>
      </c>
      <c r="AB2952">
        <f t="shared" si="537"/>
        <v>0</v>
      </c>
      <c r="AC2952">
        <f t="shared" si="537"/>
        <v>0</v>
      </c>
      <c r="AD2952">
        <f t="shared" si="537"/>
        <v>0</v>
      </c>
      <c r="AE2952">
        <f t="shared" si="537"/>
        <v>0</v>
      </c>
      <c r="AF2952">
        <f t="shared" si="537"/>
        <v>0</v>
      </c>
      <c r="AG2952">
        <f t="shared" si="537"/>
        <v>0</v>
      </c>
      <c r="AH2952">
        <f t="shared" si="537"/>
        <v>0</v>
      </c>
      <c r="AI2952">
        <f t="shared" si="537"/>
        <v>0</v>
      </c>
    </row>
    <row r="2953" spans="1:35" x14ac:dyDescent="0.25">
      <c r="A2953">
        <v>951</v>
      </c>
      <c r="C2953">
        <f t="shared" ref="C2953:AI2953" si="538">SUMIFS(C$1835:C$2476,$A$1835:$A$2476,$A2953)-SUMIFS(B$1189:B$1832,$A$1189:$A$1832,$A2953)</f>
        <v>0</v>
      </c>
      <c r="D2953">
        <f t="shared" si="538"/>
        <v>0</v>
      </c>
      <c r="E2953">
        <f t="shared" si="538"/>
        <v>0</v>
      </c>
      <c r="F2953">
        <f t="shared" si="538"/>
        <v>0</v>
      </c>
      <c r="G2953">
        <f t="shared" si="538"/>
        <v>0</v>
      </c>
      <c r="H2953">
        <f t="shared" si="538"/>
        <v>0</v>
      </c>
      <c r="I2953">
        <f t="shared" si="538"/>
        <v>0</v>
      </c>
      <c r="J2953">
        <f t="shared" si="538"/>
        <v>0</v>
      </c>
      <c r="K2953">
        <f t="shared" si="538"/>
        <v>0</v>
      </c>
      <c r="L2953">
        <f t="shared" si="538"/>
        <v>0</v>
      </c>
      <c r="M2953">
        <f t="shared" si="538"/>
        <v>0</v>
      </c>
      <c r="N2953">
        <f t="shared" si="538"/>
        <v>0</v>
      </c>
      <c r="O2953">
        <f t="shared" si="538"/>
        <v>0</v>
      </c>
      <c r="P2953">
        <f t="shared" si="538"/>
        <v>0</v>
      </c>
      <c r="Q2953">
        <f t="shared" si="538"/>
        <v>0</v>
      </c>
      <c r="R2953">
        <f t="shared" si="538"/>
        <v>0</v>
      </c>
      <c r="S2953">
        <f t="shared" si="538"/>
        <v>0</v>
      </c>
      <c r="T2953">
        <f t="shared" si="538"/>
        <v>0</v>
      </c>
      <c r="U2953">
        <f t="shared" si="538"/>
        <v>0</v>
      </c>
      <c r="V2953">
        <f t="shared" si="538"/>
        <v>0</v>
      </c>
      <c r="W2953">
        <f t="shared" si="538"/>
        <v>0</v>
      </c>
      <c r="X2953">
        <f t="shared" si="538"/>
        <v>0</v>
      </c>
      <c r="Y2953">
        <f t="shared" si="538"/>
        <v>0</v>
      </c>
      <c r="Z2953">
        <f t="shared" si="538"/>
        <v>0</v>
      </c>
      <c r="AA2953">
        <f t="shared" si="538"/>
        <v>0</v>
      </c>
      <c r="AB2953">
        <f t="shared" si="538"/>
        <v>0</v>
      </c>
      <c r="AC2953">
        <f t="shared" si="538"/>
        <v>0</v>
      </c>
      <c r="AD2953">
        <f t="shared" si="538"/>
        <v>0</v>
      </c>
      <c r="AE2953">
        <f t="shared" si="538"/>
        <v>0</v>
      </c>
      <c r="AF2953">
        <f t="shared" si="538"/>
        <v>0</v>
      </c>
      <c r="AG2953">
        <f t="shared" si="538"/>
        <v>0</v>
      </c>
      <c r="AH2953">
        <f t="shared" si="538"/>
        <v>0</v>
      </c>
      <c r="AI2953">
        <f t="shared" si="538"/>
        <v>0</v>
      </c>
    </row>
    <row r="2954" spans="1:35" x14ac:dyDescent="0.25">
      <c r="A2954">
        <v>955</v>
      </c>
      <c r="C2954">
        <f t="shared" ref="C2954:AI2954" si="539">SUMIFS(C$1835:C$2476,$A$1835:$A$2476,$A2954)-SUMIFS(B$1189:B$1832,$A$1189:$A$1832,$A2954)</f>
        <v>0</v>
      </c>
      <c r="D2954">
        <f t="shared" si="539"/>
        <v>0</v>
      </c>
      <c r="E2954">
        <f t="shared" si="539"/>
        <v>0</v>
      </c>
      <c r="F2954">
        <f t="shared" si="539"/>
        <v>0</v>
      </c>
      <c r="G2954">
        <f t="shared" si="539"/>
        <v>0</v>
      </c>
      <c r="H2954">
        <f t="shared" si="539"/>
        <v>0</v>
      </c>
      <c r="I2954">
        <f t="shared" si="539"/>
        <v>0</v>
      </c>
      <c r="J2954">
        <f t="shared" si="539"/>
        <v>0</v>
      </c>
      <c r="K2954">
        <f t="shared" si="539"/>
        <v>0</v>
      </c>
      <c r="L2954">
        <f t="shared" si="539"/>
        <v>0</v>
      </c>
      <c r="M2954">
        <f t="shared" si="539"/>
        <v>0</v>
      </c>
      <c r="N2954">
        <f t="shared" si="539"/>
        <v>0</v>
      </c>
      <c r="O2954">
        <f t="shared" si="539"/>
        <v>0</v>
      </c>
      <c r="P2954">
        <f t="shared" si="539"/>
        <v>0</v>
      </c>
      <c r="Q2954">
        <f t="shared" si="539"/>
        <v>0</v>
      </c>
      <c r="R2954">
        <f t="shared" si="539"/>
        <v>0</v>
      </c>
      <c r="S2954">
        <f t="shared" si="539"/>
        <v>0</v>
      </c>
      <c r="T2954">
        <f t="shared" si="539"/>
        <v>0</v>
      </c>
      <c r="U2954">
        <f t="shared" si="539"/>
        <v>0</v>
      </c>
      <c r="V2954">
        <f t="shared" si="539"/>
        <v>0</v>
      </c>
      <c r="W2954">
        <f t="shared" si="539"/>
        <v>0</v>
      </c>
      <c r="X2954">
        <f t="shared" si="539"/>
        <v>0</v>
      </c>
      <c r="Y2954">
        <f t="shared" si="539"/>
        <v>0</v>
      </c>
      <c r="Z2954">
        <f t="shared" si="539"/>
        <v>0</v>
      </c>
      <c r="AA2954">
        <f t="shared" si="539"/>
        <v>0</v>
      </c>
      <c r="AB2954">
        <f t="shared" si="539"/>
        <v>0</v>
      </c>
      <c r="AC2954">
        <f t="shared" si="539"/>
        <v>0</v>
      </c>
      <c r="AD2954">
        <f t="shared" si="539"/>
        <v>0</v>
      </c>
      <c r="AE2954">
        <f t="shared" si="539"/>
        <v>0</v>
      </c>
      <c r="AF2954">
        <f t="shared" si="539"/>
        <v>0</v>
      </c>
      <c r="AG2954">
        <f t="shared" si="539"/>
        <v>0</v>
      </c>
      <c r="AH2954">
        <f t="shared" si="539"/>
        <v>0</v>
      </c>
      <c r="AI2954">
        <f t="shared" si="539"/>
        <v>0</v>
      </c>
    </row>
    <row r="2955" spans="1:35" x14ac:dyDescent="0.25">
      <c r="A2955">
        <v>957</v>
      </c>
      <c r="C2955">
        <f t="shared" ref="C2955:AI2955" si="540">SUMIFS(C$1835:C$2476,$A$1835:$A$2476,$A2955)-SUMIFS(B$1189:B$1832,$A$1189:$A$1832,$A2955)</f>
        <v>0</v>
      </c>
      <c r="D2955">
        <f t="shared" si="540"/>
        <v>0</v>
      </c>
      <c r="E2955">
        <f t="shared" si="540"/>
        <v>0</v>
      </c>
      <c r="F2955">
        <f t="shared" si="540"/>
        <v>0</v>
      </c>
      <c r="G2955">
        <f t="shared" si="540"/>
        <v>0</v>
      </c>
      <c r="H2955">
        <f t="shared" si="540"/>
        <v>0</v>
      </c>
      <c r="I2955">
        <f t="shared" si="540"/>
        <v>0</v>
      </c>
      <c r="J2955">
        <f t="shared" si="540"/>
        <v>0</v>
      </c>
      <c r="K2955">
        <f t="shared" si="540"/>
        <v>0</v>
      </c>
      <c r="L2955">
        <f t="shared" si="540"/>
        <v>0</v>
      </c>
      <c r="M2955">
        <f t="shared" si="540"/>
        <v>0</v>
      </c>
      <c r="N2955">
        <f t="shared" si="540"/>
        <v>0</v>
      </c>
      <c r="O2955">
        <f t="shared" si="540"/>
        <v>0</v>
      </c>
      <c r="P2955">
        <f t="shared" si="540"/>
        <v>0</v>
      </c>
      <c r="Q2955">
        <f t="shared" si="540"/>
        <v>0</v>
      </c>
      <c r="R2955">
        <f t="shared" si="540"/>
        <v>0</v>
      </c>
      <c r="S2955">
        <f t="shared" si="540"/>
        <v>0</v>
      </c>
      <c r="T2955">
        <f t="shared" si="540"/>
        <v>0</v>
      </c>
      <c r="U2955">
        <f t="shared" si="540"/>
        <v>0</v>
      </c>
      <c r="V2955">
        <f t="shared" si="540"/>
        <v>0</v>
      </c>
      <c r="W2955">
        <f t="shared" si="540"/>
        <v>0</v>
      </c>
      <c r="X2955">
        <f t="shared" si="540"/>
        <v>0</v>
      </c>
      <c r="Y2955">
        <f t="shared" si="540"/>
        <v>0</v>
      </c>
      <c r="Z2955">
        <f t="shared" si="540"/>
        <v>0</v>
      </c>
      <c r="AA2955">
        <f t="shared" si="540"/>
        <v>0</v>
      </c>
      <c r="AB2955">
        <f t="shared" si="540"/>
        <v>0</v>
      </c>
      <c r="AC2955">
        <f t="shared" si="540"/>
        <v>0</v>
      </c>
      <c r="AD2955">
        <f t="shared" si="540"/>
        <v>0</v>
      </c>
      <c r="AE2955">
        <f t="shared" si="540"/>
        <v>0</v>
      </c>
      <c r="AF2955">
        <f t="shared" si="540"/>
        <v>0</v>
      </c>
      <c r="AG2955">
        <f t="shared" si="540"/>
        <v>0</v>
      </c>
      <c r="AH2955">
        <f t="shared" si="540"/>
        <v>0</v>
      </c>
      <c r="AI2955">
        <f t="shared" si="540"/>
        <v>0</v>
      </c>
    </row>
    <row r="2956" spans="1:35" x14ac:dyDescent="0.25">
      <c r="A2956">
        <v>962</v>
      </c>
      <c r="C2956">
        <f t="shared" ref="C2956:AI2956" si="541">SUMIFS(C$1835:C$2476,$A$1835:$A$2476,$A2956)-SUMIFS(B$1189:B$1832,$A$1189:$A$1832,$A2956)</f>
        <v>0</v>
      </c>
      <c r="D2956">
        <f t="shared" si="541"/>
        <v>0</v>
      </c>
      <c r="E2956">
        <f t="shared" si="541"/>
        <v>0</v>
      </c>
      <c r="F2956">
        <f t="shared" si="541"/>
        <v>0</v>
      </c>
      <c r="G2956">
        <f t="shared" si="541"/>
        <v>0</v>
      </c>
      <c r="H2956">
        <f t="shared" si="541"/>
        <v>0</v>
      </c>
      <c r="I2956">
        <f t="shared" si="541"/>
        <v>0</v>
      </c>
      <c r="J2956">
        <f t="shared" si="541"/>
        <v>0</v>
      </c>
      <c r="K2956">
        <f t="shared" si="541"/>
        <v>0</v>
      </c>
      <c r="L2956">
        <f t="shared" si="541"/>
        <v>0</v>
      </c>
      <c r="M2956">
        <f t="shared" si="541"/>
        <v>0</v>
      </c>
      <c r="N2956">
        <f t="shared" si="541"/>
        <v>0</v>
      </c>
      <c r="O2956">
        <f t="shared" si="541"/>
        <v>0</v>
      </c>
      <c r="P2956">
        <f t="shared" si="541"/>
        <v>0</v>
      </c>
      <c r="Q2956">
        <f t="shared" si="541"/>
        <v>0</v>
      </c>
      <c r="R2956">
        <f t="shared" si="541"/>
        <v>0</v>
      </c>
      <c r="S2956">
        <f t="shared" si="541"/>
        <v>0</v>
      </c>
      <c r="T2956">
        <f t="shared" si="541"/>
        <v>0</v>
      </c>
      <c r="U2956">
        <f t="shared" si="541"/>
        <v>0</v>
      </c>
      <c r="V2956">
        <f t="shared" si="541"/>
        <v>0</v>
      </c>
      <c r="W2956">
        <f t="shared" si="541"/>
        <v>0</v>
      </c>
      <c r="X2956">
        <f t="shared" si="541"/>
        <v>0</v>
      </c>
      <c r="Y2956">
        <f t="shared" si="541"/>
        <v>0</v>
      </c>
      <c r="Z2956">
        <f t="shared" si="541"/>
        <v>0</v>
      </c>
      <c r="AA2956">
        <f t="shared" si="541"/>
        <v>0</v>
      </c>
      <c r="AB2956">
        <f t="shared" si="541"/>
        <v>0</v>
      </c>
      <c r="AC2956">
        <f t="shared" si="541"/>
        <v>0</v>
      </c>
      <c r="AD2956">
        <f t="shared" si="541"/>
        <v>0</v>
      </c>
      <c r="AE2956">
        <f t="shared" si="541"/>
        <v>0</v>
      </c>
      <c r="AF2956">
        <f t="shared" si="541"/>
        <v>0</v>
      </c>
      <c r="AG2956">
        <f t="shared" si="541"/>
        <v>0</v>
      </c>
      <c r="AH2956">
        <f t="shared" si="541"/>
        <v>0</v>
      </c>
      <c r="AI2956">
        <f t="shared" si="541"/>
        <v>0</v>
      </c>
    </row>
    <row r="2957" spans="1:35" x14ac:dyDescent="0.25">
      <c r="A2957">
        <v>965</v>
      </c>
      <c r="C2957">
        <f t="shared" ref="C2957:AI2957" si="542">SUMIFS(C$1835:C$2476,$A$1835:$A$2476,$A2957)-SUMIFS(B$1189:B$1832,$A$1189:$A$1832,$A2957)</f>
        <v>0</v>
      </c>
      <c r="D2957">
        <f t="shared" si="542"/>
        <v>0</v>
      </c>
      <c r="E2957">
        <f t="shared" si="542"/>
        <v>0</v>
      </c>
      <c r="F2957">
        <f t="shared" si="542"/>
        <v>0</v>
      </c>
      <c r="G2957">
        <f t="shared" si="542"/>
        <v>0</v>
      </c>
      <c r="H2957">
        <f t="shared" si="542"/>
        <v>0</v>
      </c>
      <c r="I2957">
        <f t="shared" si="542"/>
        <v>0</v>
      </c>
      <c r="J2957">
        <f t="shared" si="542"/>
        <v>0</v>
      </c>
      <c r="K2957">
        <f t="shared" si="542"/>
        <v>0</v>
      </c>
      <c r="L2957">
        <f t="shared" si="542"/>
        <v>0</v>
      </c>
      <c r="M2957">
        <f t="shared" si="542"/>
        <v>0</v>
      </c>
      <c r="N2957">
        <f t="shared" si="542"/>
        <v>0</v>
      </c>
      <c r="O2957">
        <f t="shared" si="542"/>
        <v>0</v>
      </c>
      <c r="P2957">
        <f t="shared" si="542"/>
        <v>0</v>
      </c>
      <c r="Q2957">
        <f t="shared" si="542"/>
        <v>0</v>
      </c>
      <c r="R2957">
        <f t="shared" si="542"/>
        <v>0</v>
      </c>
      <c r="S2957">
        <f t="shared" si="542"/>
        <v>0</v>
      </c>
      <c r="T2957">
        <f t="shared" si="542"/>
        <v>0</v>
      </c>
      <c r="U2957">
        <f t="shared" si="542"/>
        <v>0</v>
      </c>
      <c r="V2957">
        <f t="shared" si="542"/>
        <v>0</v>
      </c>
      <c r="W2957">
        <f t="shared" si="542"/>
        <v>0</v>
      </c>
      <c r="X2957">
        <f t="shared" si="542"/>
        <v>0</v>
      </c>
      <c r="Y2957">
        <f t="shared" si="542"/>
        <v>0</v>
      </c>
      <c r="Z2957">
        <f t="shared" si="542"/>
        <v>0</v>
      </c>
      <c r="AA2957">
        <f t="shared" si="542"/>
        <v>0</v>
      </c>
      <c r="AB2957">
        <f t="shared" si="542"/>
        <v>0</v>
      </c>
      <c r="AC2957">
        <f t="shared" si="542"/>
        <v>0</v>
      </c>
      <c r="AD2957">
        <f t="shared" si="542"/>
        <v>0</v>
      </c>
      <c r="AE2957">
        <f t="shared" si="542"/>
        <v>0</v>
      </c>
      <c r="AF2957">
        <f t="shared" si="542"/>
        <v>0</v>
      </c>
      <c r="AG2957">
        <f t="shared" si="542"/>
        <v>0</v>
      </c>
      <c r="AH2957">
        <f t="shared" si="542"/>
        <v>0</v>
      </c>
      <c r="AI2957">
        <f t="shared" si="542"/>
        <v>0</v>
      </c>
    </row>
    <row r="2958" spans="1:35" x14ac:dyDescent="0.25">
      <c r="A2958">
        <v>971</v>
      </c>
      <c r="C2958">
        <f t="shared" ref="C2958:AI2958" si="543">SUMIFS(C$1835:C$2476,$A$1835:$A$2476,$A2958)-SUMIFS(B$1189:B$1832,$A$1189:$A$1832,$A2958)</f>
        <v>0</v>
      </c>
      <c r="D2958">
        <f t="shared" si="543"/>
        <v>0</v>
      </c>
      <c r="E2958">
        <f t="shared" si="543"/>
        <v>0</v>
      </c>
      <c r="F2958">
        <f t="shared" si="543"/>
        <v>0</v>
      </c>
      <c r="G2958">
        <f t="shared" si="543"/>
        <v>0</v>
      </c>
      <c r="H2958">
        <f t="shared" si="543"/>
        <v>0</v>
      </c>
      <c r="I2958">
        <f t="shared" si="543"/>
        <v>0</v>
      </c>
      <c r="J2958">
        <f t="shared" si="543"/>
        <v>0</v>
      </c>
      <c r="K2958">
        <f t="shared" si="543"/>
        <v>0</v>
      </c>
      <c r="L2958">
        <f t="shared" si="543"/>
        <v>0</v>
      </c>
      <c r="M2958">
        <f t="shared" si="543"/>
        <v>0</v>
      </c>
      <c r="N2958">
        <f t="shared" si="543"/>
        <v>0</v>
      </c>
      <c r="O2958">
        <f t="shared" si="543"/>
        <v>0</v>
      </c>
      <c r="P2958">
        <f t="shared" si="543"/>
        <v>0</v>
      </c>
      <c r="Q2958">
        <f t="shared" si="543"/>
        <v>0</v>
      </c>
      <c r="R2958">
        <f t="shared" si="543"/>
        <v>0</v>
      </c>
      <c r="S2958">
        <f t="shared" si="543"/>
        <v>0</v>
      </c>
      <c r="T2958">
        <f t="shared" si="543"/>
        <v>0</v>
      </c>
      <c r="U2958">
        <f t="shared" si="543"/>
        <v>0</v>
      </c>
      <c r="V2958">
        <f t="shared" si="543"/>
        <v>0</v>
      </c>
      <c r="W2958">
        <f t="shared" si="543"/>
        <v>0</v>
      </c>
      <c r="X2958">
        <f t="shared" si="543"/>
        <v>0</v>
      </c>
      <c r="Y2958">
        <f t="shared" si="543"/>
        <v>0</v>
      </c>
      <c r="Z2958">
        <f t="shared" si="543"/>
        <v>0</v>
      </c>
      <c r="AA2958">
        <f t="shared" si="543"/>
        <v>0</v>
      </c>
      <c r="AB2958">
        <f t="shared" si="543"/>
        <v>0</v>
      </c>
      <c r="AC2958">
        <f t="shared" si="543"/>
        <v>0</v>
      </c>
      <c r="AD2958">
        <f t="shared" si="543"/>
        <v>0</v>
      </c>
      <c r="AE2958">
        <f t="shared" si="543"/>
        <v>0</v>
      </c>
      <c r="AF2958">
        <f t="shared" si="543"/>
        <v>0</v>
      </c>
      <c r="AG2958">
        <f t="shared" si="543"/>
        <v>0</v>
      </c>
      <c r="AH2958">
        <f t="shared" si="543"/>
        <v>0</v>
      </c>
      <c r="AI2958">
        <f t="shared" si="543"/>
        <v>0</v>
      </c>
    </row>
    <row r="2959" spans="1:35" x14ac:dyDescent="0.25">
      <c r="A2959">
        <v>981</v>
      </c>
      <c r="C2959">
        <f t="shared" ref="C2959:AI2959" si="544">SUMIFS(C$1835:C$2476,$A$1835:$A$2476,$A2959)-SUMIFS(B$1189:B$1832,$A$1189:$A$1832,$A2959)</f>
        <v>0</v>
      </c>
      <c r="D2959">
        <f t="shared" si="544"/>
        <v>0</v>
      </c>
      <c r="E2959">
        <f t="shared" si="544"/>
        <v>0</v>
      </c>
      <c r="F2959">
        <f t="shared" si="544"/>
        <v>0</v>
      </c>
      <c r="G2959">
        <f t="shared" si="544"/>
        <v>0</v>
      </c>
      <c r="H2959">
        <f t="shared" si="544"/>
        <v>0</v>
      </c>
      <c r="I2959">
        <f t="shared" si="544"/>
        <v>0</v>
      </c>
      <c r="J2959">
        <f t="shared" si="544"/>
        <v>0</v>
      </c>
      <c r="K2959">
        <f t="shared" si="544"/>
        <v>0</v>
      </c>
      <c r="L2959">
        <f t="shared" si="544"/>
        <v>0</v>
      </c>
      <c r="M2959">
        <f t="shared" si="544"/>
        <v>0</v>
      </c>
      <c r="N2959">
        <f t="shared" si="544"/>
        <v>0</v>
      </c>
      <c r="O2959">
        <f t="shared" si="544"/>
        <v>0</v>
      </c>
      <c r="P2959">
        <f t="shared" si="544"/>
        <v>0</v>
      </c>
      <c r="Q2959">
        <f t="shared" si="544"/>
        <v>0</v>
      </c>
      <c r="R2959">
        <f t="shared" si="544"/>
        <v>0</v>
      </c>
      <c r="S2959">
        <f t="shared" si="544"/>
        <v>0</v>
      </c>
      <c r="T2959">
        <f t="shared" si="544"/>
        <v>0</v>
      </c>
      <c r="U2959">
        <f t="shared" si="544"/>
        <v>0</v>
      </c>
      <c r="V2959">
        <f t="shared" si="544"/>
        <v>0</v>
      </c>
      <c r="W2959">
        <f t="shared" si="544"/>
        <v>0</v>
      </c>
      <c r="X2959">
        <f t="shared" si="544"/>
        <v>0</v>
      </c>
      <c r="Y2959">
        <f t="shared" si="544"/>
        <v>0</v>
      </c>
      <c r="Z2959">
        <f t="shared" si="544"/>
        <v>0</v>
      </c>
      <c r="AA2959">
        <f t="shared" si="544"/>
        <v>0</v>
      </c>
      <c r="AB2959">
        <f t="shared" si="544"/>
        <v>0</v>
      </c>
      <c r="AC2959">
        <f t="shared" si="544"/>
        <v>0</v>
      </c>
      <c r="AD2959">
        <f t="shared" si="544"/>
        <v>0</v>
      </c>
      <c r="AE2959">
        <f t="shared" si="544"/>
        <v>0</v>
      </c>
      <c r="AF2959">
        <f t="shared" si="544"/>
        <v>0</v>
      </c>
      <c r="AG2959">
        <f t="shared" si="544"/>
        <v>0</v>
      </c>
      <c r="AH2959">
        <f t="shared" si="544"/>
        <v>0</v>
      </c>
      <c r="AI2959">
        <f t="shared" si="544"/>
        <v>0</v>
      </c>
    </row>
    <row r="2960" spans="1:35" x14ac:dyDescent="0.25">
      <c r="A2960">
        <v>983</v>
      </c>
      <c r="C2960">
        <f t="shared" ref="C2960:AI2960" si="545">SUMIFS(C$1835:C$2476,$A$1835:$A$2476,$A2960)-SUMIFS(B$1189:B$1832,$A$1189:$A$1832,$A2960)</f>
        <v>0</v>
      </c>
      <c r="D2960">
        <f t="shared" si="545"/>
        <v>0</v>
      </c>
      <c r="E2960">
        <f t="shared" si="545"/>
        <v>0</v>
      </c>
      <c r="F2960">
        <f t="shared" si="545"/>
        <v>0</v>
      </c>
      <c r="G2960">
        <f t="shared" si="545"/>
        <v>0</v>
      </c>
      <c r="H2960">
        <f t="shared" si="545"/>
        <v>0</v>
      </c>
      <c r="I2960">
        <f t="shared" si="545"/>
        <v>0</v>
      </c>
      <c r="J2960">
        <f t="shared" si="545"/>
        <v>0</v>
      </c>
      <c r="K2960">
        <f t="shared" si="545"/>
        <v>0</v>
      </c>
      <c r="L2960">
        <f t="shared" si="545"/>
        <v>0</v>
      </c>
      <c r="M2960">
        <f t="shared" si="545"/>
        <v>0</v>
      </c>
      <c r="N2960">
        <f t="shared" si="545"/>
        <v>0</v>
      </c>
      <c r="O2960">
        <f t="shared" si="545"/>
        <v>0</v>
      </c>
      <c r="P2960">
        <f t="shared" si="545"/>
        <v>0</v>
      </c>
      <c r="Q2960">
        <f t="shared" si="545"/>
        <v>0</v>
      </c>
      <c r="R2960">
        <f t="shared" si="545"/>
        <v>0</v>
      </c>
      <c r="S2960">
        <f t="shared" si="545"/>
        <v>0</v>
      </c>
      <c r="T2960">
        <f t="shared" si="545"/>
        <v>0</v>
      </c>
      <c r="U2960">
        <f t="shared" si="545"/>
        <v>0</v>
      </c>
      <c r="V2960">
        <f t="shared" si="545"/>
        <v>0</v>
      </c>
      <c r="W2960">
        <f t="shared" si="545"/>
        <v>0</v>
      </c>
      <c r="X2960">
        <f t="shared" si="545"/>
        <v>0</v>
      </c>
      <c r="Y2960">
        <f t="shared" si="545"/>
        <v>0</v>
      </c>
      <c r="Z2960">
        <f t="shared" si="545"/>
        <v>0</v>
      </c>
      <c r="AA2960">
        <f t="shared" si="545"/>
        <v>0</v>
      </c>
      <c r="AB2960">
        <f t="shared" si="545"/>
        <v>0</v>
      </c>
      <c r="AC2960">
        <f t="shared" si="545"/>
        <v>0</v>
      </c>
      <c r="AD2960">
        <f t="shared" si="545"/>
        <v>0</v>
      </c>
      <c r="AE2960">
        <f t="shared" si="545"/>
        <v>0</v>
      </c>
      <c r="AF2960">
        <f t="shared" si="545"/>
        <v>0</v>
      </c>
      <c r="AG2960">
        <f t="shared" si="545"/>
        <v>0</v>
      </c>
      <c r="AH2960">
        <f t="shared" si="545"/>
        <v>0</v>
      </c>
      <c r="AI2960">
        <f t="shared" si="545"/>
        <v>0</v>
      </c>
    </row>
    <row r="2961" spans="1:35" x14ac:dyDescent="0.25">
      <c r="A2961">
        <v>984</v>
      </c>
      <c r="C2961">
        <f t="shared" ref="C2961:AI2961" si="546">SUMIFS(C$1835:C$2476,$A$1835:$A$2476,$A2961)-SUMIFS(B$1189:B$1832,$A$1189:$A$1832,$A2961)</f>
        <v>0</v>
      </c>
      <c r="D2961">
        <f t="shared" si="546"/>
        <v>0</v>
      </c>
      <c r="E2961">
        <f t="shared" si="546"/>
        <v>0</v>
      </c>
      <c r="F2961">
        <f t="shared" si="546"/>
        <v>0</v>
      </c>
      <c r="G2961">
        <f t="shared" si="546"/>
        <v>0</v>
      </c>
      <c r="H2961">
        <f t="shared" si="546"/>
        <v>0</v>
      </c>
      <c r="I2961">
        <f t="shared" si="546"/>
        <v>0</v>
      </c>
      <c r="J2961">
        <f t="shared" si="546"/>
        <v>0</v>
      </c>
      <c r="K2961">
        <f t="shared" si="546"/>
        <v>0</v>
      </c>
      <c r="L2961">
        <f t="shared" si="546"/>
        <v>0</v>
      </c>
      <c r="M2961">
        <f t="shared" si="546"/>
        <v>0</v>
      </c>
      <c r="N2961">
        <f t="shared" si="546"/>
        <v>0</v>
      </c>
      <c r="O2961">
        <f t="shared" si="546"/>
        <v>0</v>
      </c>
      <c r="P2961">
        <f t="shared" si="546"/>
        <v>0</v>
      </c>
      <c r="Q2961">
        <f t="shared" si="546"/>
        <v>0</v>
      </c>
      <c r="R2961">
        <f t="shared" si="546"/>
        <v>0</v>
      </c>
      <c r="S2961">
        <f t="shared" si="546"/>
        <v>0</v>
      </c>
      <c r="T2961">
        <f t="shared" si="546"/>
        <v>0</v>
      </c>
      <c r="U2961">
        <f t="shared" si="546"/>
        <v>0</v>
      </c>
      <c r="V2961">
        <f t="shared" si="546"/>
        <v>0</v>
      </c>
      <c r="W2961">
        <f t="shared" si="546"/>
        <v>0</v>
      </c>
      <c r="X2961">
        <f t="shared" si="546"/>
        <v>0</v>
      </c>
      <c r="Y2961">
        <f t="shared" si="546"/>
        <v>0</v>
      </c>
      <c r="Z2961">
        <f t="shared" si="546"/>
        <v>0</v>
      </c>
      <c r="AA2961">
        <f t="shared" si="546"/>
        <v>0</v>
      </c>
      <c r="AB2961">
        <f t="shared" si="546"/>
        <v>0</v>
      </c>
      <c r="AC2961">
        <f t="shared" si="546"/>
        <v>0</v>
      </c>
      <c r="AD2961">
        <f t="shared" si="546"/>
        <v>0</v>
      </c>
      <c r="AE2961">
        <f t="shared" si="546"/>
        <v>0</v>
      </c>
      <c r="AF2961">
        <f t="shared" si="546"/>
        <v>0</v>
      </c>
      <c r="AG2961">
        <f t="shared" si="546"/>
        <v>0</v>
      </c>
      <c r="AH2961">
        <f t="shared" si="546"/>
        <v>0</v>
      </c>
      <c r="AI2961">
        <f t="shared" si="546"/>
        <v>0</v>
      </c>
    </row>
    <row r="2962" spans="1:35" x14ac:dyDescent="0.25">
      <c r="A2962">
        <v>986</v>
      </c>
      <c r="C2962">
        <f t="shared" ref="C2962:AI2962" si="547">SUMIFS(C$1835:C$2476,$A$1835:$A$2476,$A2962)-SUMIFS(B$1189:B$1832,$A$1189:$A$1832,$A2962)</f>
        <v>0</v>
      </c>
      <c r="D2962">
        <f t="shared" si="547"/>
        <v>0</v>
      </c>
      <c r="E2962">
        <f t="shared" si="547"/>
        <v>0</v>
      </c>
      <c r="F2962">
        <f t="shared" si="547"/>
        <v>0</v>
      </c>
      <c r="G2962">
        <f t="shared" si="547"/>
        <v>0</v>
      </c>
      <c r="H2962">
        <f t="shared" si="547"/>
        <v>0</v>
      </c>
      <c r="I2962">
        <f t="shared" si="547"/>
        <v>0</v>
      </c>
      <c r="J2962">
        <f t="shared" si="547"/>
        <v>0</v>
      </c>
      <c r="K2962">
        <f t="shared" si="547"/>
        <v>0</v>
      </c>
      <c r="L2962">
        <f t="shared" si="547"/>
        <v>0</v>
      </c>
      <c r="M2962">
        <f t="shared" si="547"/>
        <v>0</v>
      </c>
      <c r="N2962">
        <f t="shared" si="547"/>
        <v>0</v>
      </c>
      <c r="O2962">
        <f t="shared" si="547"/>
        <v>0</v>
      </c>
      <c r="P2962">
        <f t="shared" si="547"/>
        <v>0</v>
      </c>
      <c r="Q2962">
        <f t="shared" si="547"/>
        <v>0</v>
      </c>
      <c r="R2962">
        <f t="shared" si="547"/>
        <v>0</v>
      </c>
      <c r="S2962">
        <f t="shared" si="547"/>
        <v>0</v>
      </c>
      <c r="T2962">
        <f t="shared" si="547"/>
        <v>0</v>
      </c>
      <c r="U2962">
        <f t="shared" si="547"/>
        <v>0</v>
      </c>
      <c r="V2962">
        <f t="shared" si="547"/>
        <v>0</v>
      </c>
      <c r="W2962">
        <f t="shared" si="547"/>
        <v>0</v>
      </c>
      <c r="X2962">
        <f t="shared" si="547"/>
        <v>0</v>
      </c>
      <c r="Y2962">
        <f t="shared" si="547"/>
        <v>0</v>
      </c>
      <c r="Z2962">
        <f t="shared" si="547"/>
        <v>0</v>
      </c>
      <c r="AA2962">
        <f t="shared" si="547"/>
        <v>0</v>
      </c>
      <c r="AB2962">
        <f t="shared" si="547"/>
        <v>0</v>
      </c>
      <c r="AC2962">
        <f t="shared" si="547"/>
        <v>0</v>
      </c>
      <c r="AD2962">
        <f t="shared" si="547"/>
        <v>0</v>
      </c>
      <c r="AE2962">
        <f t="shared" si="547"/>
        <v>0</v>
      </c>
      <c r="AF2962">
        <f t="shared" si="547"/>
        <v>0</v>
      </c>
      <c r="AG2962">
        <f t="shared" si="547"/>
        <v>0</v>
      </c>
      <c r="AH2962">
        <f t="shared" si="547"/>
        <v>0</v>
      </c>
      <c r="AI2962">
        <f t="shared" si="547"/>
        <v>0</v>
      </c>
    </row>
    <row r="2963" spans="1:35" x14ac:dyDescent="0.25">
      <c r="A2963">
        <v>987</v>
      </c>
      <c r="C2963">
        <f t="shared" ref="C2963:AI2963" si="548">SUMIFS(C$1835:C$2476,$A$1835:$A$2476,$A2963)-SUMIFS(B$1189:B$1832,$A$1189:$A$1832,$A2963)</f>
        <v>0</v>
      </c>
      <c r="D2963">
        <f t="shared" si="548"/>
        <v>0</v>
      </c>
      <c r="E2963">
        <f t="shared" si="548"/>
        <v>0</v>
      </c>
      <c r="F2963">
        <f t="shared" si="548"/>
        <v>0</v>
      </c>
      <c r="G2963">
        <f t="shared" si="548"/>
        <v>0</v>
      </c>
      <c r="H2963">
        <f t="shared" si="548"/>
        <v>0</v>
      </c>
      <c r="I2963">
        <f t="shared" si="548"/>
        <v>0</v>
      </c>
      <c r="J2963">
        <f t="shared" si="548"/>
        <v>0</v>
      </c>
      <c r="K2963">
        <f t="shared" si="548"/>
        <v>0</v>
      </c>
      <c r="L2963">
        <f t="shared" si="548"/>
        <v>0</v>
      </c>
      <c r="M2963">
        <f t="shared" si="548"/>
        <v>0</v>
      </c>
      <c r="N2963">
        <f t="shared" si="548"/>
        <v>0</v>
      </c>
      <c r="O2963">
        <f t="shared" si="548"/>
        <v>0</v>
      </c>
      <c r="P2963">
        <f t="shared" si="548"/>
        <v>0</v>
      </c>
      <c r="Q2963">
        <f t="shared" si="548"/>
        <v>0</v>
      </c>
      <c r="R2963">
        <f t="shared" si="548"/>
        <v>0</v>
      </c>
      <c r="S2963">
        <f t="shared" si="548"/>
        <v>0</v>
      </c>
      <c r="T2963">
        <f t="shared" si="548"/>
        <v>0</v>
      </c>
      <c r="U2963">
        <f t="shared" si="548"/>
        <v>0</v>
      </c>
      <c r="V2963">
        <f t="shared" si="548"/>
        <v>0</v>
      </c>
      <c r="W2963">
        <f t="shared" si="548"/>
        <v>0</v>
      </c>
      <c r="X2963">
        <f t="shared" si="548"/>
        <v>0</v>
      </c>
      <c r="Y2963">
        <f t="shared" si="548"/>
        <v>0</v>
      </c>
      <c r="Z2963">
        <f t="shared" si="548"/>
        <v>0</v>
      </c>
      <c r="AA2963">
        <f t="shared" si="548"/>
        <v>0</v>
      </c>
      <c r="AB2963">
        <f t="shared" si="548"/>
        <v>0</v>
      </c>
      <c r="AC2963">
        <f t="shared" si="548"/>
        <v>0</v>
      </c>
      <c r="AD2963">
        <f t="shared" si="548"/>
        <v>0</v>
      </c>
      <c r="AE2963">
        <f t="shared" si="548"/>
        <v>0</v>
      </c>
      <c r="AF2963">
        <f t="shared" si="548"/>
        <v>0</v>
      </c>
      <c r="AG2963">
        <f t="shared" si="548"/>
        <v>0</v>
      </c>
      <c r="AH2963">
        <f t="shared" si="548"/>
        <v>0</v>
      </c>
      <c r="AI2963">
        <f t="shared" si="548"/>
        <v>0</v>
      </c>
    </row>
    <row r="2964" spans="1:35" x14ac:dyDescent="0.25">
      <c r="A2964">
        <v>988</v>
      </c>
      <c r="C2964">
        <f t="shared" ref="C2964:AI2964" si="549">SUMIFS(C$1835:C$2476,$A$1835:$A$2476,$A2964)-SUMIFS(B$1189:B$1832,$A$1189:$A$1832,$A2964)</f>
        <v>0</v>
      </c>
      <c r="D2964">
        <f t="shared" si="549"/>
        <v>0</v>
      </c>
      <c r="E2964">
        <f t="shared" si="549"/>
        <v>0</v>
      </c>
      <c r="F2964">
        <f t="shared" si="549"/>
        <v>0</v>
      </c>
      <c r="G2964">
        <f t="shared" si="549"/>
        <v>0</v>
      </c>
      <c r="H2964">
        <f t="shared" si="549"/>
        <v>0</v>
      </c>
      <c r="I2964">
        <f t="shared" si="549"/>
        <v>0</v>
      </c>
      <c r="J2964">
        <f t="shared" si="549"/>
        <v>0</v>
      </c>
      <c r="K2964">
        <f t="shared" si="549"/>
        <v>0</v>
      </c>
      <c r="L2964">
        <f t="shared" si="549"/>
        <v>0</v>
      </c>
      <c r="M2964">
        <f t="shared" si="549"/>
        <v>0</v>
      </c>
      <c r="N2964">
        <f t="shared" si="549"/>
        <v>0</v>
      </c>
      <c r="O2964">
        <f t="shared" si="549"/>
        <v>0</v>
      </c>
      <c r="P2964">
        <f t="shared" si="549"/>
        <v>0</v>
      </c>
      <c r="Q2964">
        <f t="shared" si="549"/>
        <v>0</v>
      </c>
      <c r="R2964">
        <f t="shared" si="549"/>
        <v>0</v>
      </c>
      <c r="S2964">
        <f t="shared" si="549"/>
        <v>0</v>
      </c>
      <c r="T2964">
        <f t="shared" si="549"/>
        <v>0</v>
      </c>
      <c r="U2964">
        <f t="shared" si="549"/>
        <v>0</v>
      </c>
      <c r="V2964">
        <f t="shared" si="549"/>
        <v>0</v>
      </c>
      <c r="W2964">
        <f t="shared" si="549"/>
        <v>0</v>
      </c>
      <c r="X2964">
        <f t="shared" si="549"/>
        <v>0</v>
      </c>
      <c r="Y2964">
        <f t="shared" si="549"/>
        <v>0</v>
      </c>
      <c r="Z2964">
        <f t="shared" si="549"/>
        <v>0</v>
      </c>
      <c r="AA2964">
        <f t="shared" si="549"/>
        <v>0</v>
      </c>
      <c r="AB2964">
        <f t="shared" si="549"/>
        <v>0</v>
      </c>
      <c r="AC2964">
        <f t="shared" si="549"/>
        <v>0</v>
      </c>
      <c r="AD2964">
        <f t="shared" si="549"/>
        <v>0</v>
      </c>
      <c r="AE2964">
        <f t="shared" si="549"/>
        <v>0</v>
      </c>
      <c r="AF2964">
        <f t="shared" si="549"/>
        <v>0</v>
      </c>
      <c r="AG2964">
        <f t="shared" si="549"/>
        <v>0</v>
      </c>
      <c r="AH2964">
        <f t="shared" si="549"/>
        <v>0</v>
      </c>
      <c r="AI2964">
        <f t="shared" si="549"/>
        <v>0</v>
      </c>
    </row>
    <row r="2965" spans="1:35" x14ac:dyDescent="0.25">
      <c r="A2965">
        <v>994</v>
      </c>
      <c r="C2965">
        <f t="shared" ref="C2965:AI2965" si="550">SUMIFS(C$1835:C$2476,$A$1835:$A$2476,$A2965)-SUMIFS(B$1189:B$1832,$A$1189:$A$1832,$A2965)</f>
        <v>0</v>
      </c>
      <c r="D2965">
        <f t="shared" si="550"/>
        <v>0</v>
      </c>
      <c r="E2965">
        <f t="shared" si="550"/>
        <v>0</v>
      </c>
      <c r="F2965">
        <f t="shared" si="550"/>
        <v>0</v>
      </c>
      <c r="G2965">
        <f t="shared" si="550"/>
        <v>0</v>
      </c>
      <c r="H2965">
        <f t="shared" si="550"/>
        <v>0</v>
      </c>
      <c r="I2965">
        <f t="shared" si="550"/>
        <v>0</v>
      </c>
      <c r="J2965">
        <f t="shared" si="550"/>
        <v>0</v>
      </c>
      <c r="K2965">
        <f t="shared" si="550"/>
        <v>0</v>
      </c>
      <c r="L2965">
        <f t="shared" si="550"/>
        <v>0</v>
      </c>
      <c r="M2965">
        <f t="shared" si="550"/>
        <v>0</v>
      </c>
      <c r="N2965">
        <f t="shared" si="550"/>
        <v>0</v>
      </c>
      <c r="O2965">
        <f t="shared" si="550"/>
        <v>0</v>
      </c>
      <c r="P2965">
        <f t="shared" si="550"/>
        <v>0</v>
      </c>
      <c r="Q2965">
        <f t="shared" si="550"/>
        <v>0</v>
      </c>
      <c r="R2965">
        <f t="shared" si="550"/>
        <v>0</v>
      </c>
      <c r="S2965">
        <f t="shared" si="550"/>
        <v>0</v>
      </c>
      <c r="T2965">
        <f t="shared" si="550"/>
        <v>0</v>
      </c>
      <c r="U2965">
        <f t="shared" si="550"/>
        <v>0</v>
      </c>
      <c r="V2965">
        <f t="shared" si="550"/>
        <v>0</v>
      </c>
      <c r="W2965">
        <f t="shared" si="550"/>
        <v>0</v>
      </c>
      <c r="X2965">
        <f t="shared" si="550"/>
        <v>0</v>
      </c>
      <c r="Y2965">
        <f t="shared" si="550"/>
        <v>0</v>
      </c>
      <c r="Z2965">
        <f t="shared" si="550"/>
        <v>0</v>
      </c>
      <c r="AA2965">
        <f t="shared" si="550"/>
        <v>0</v>
      </c>
      <c r="AB2965">
        <f t="shared" si="550"/>
        <v>0</v>
      </c>
      <c r="AC2965">
        <f t="shared" si="550"/>
        <v>0</v>
      </c>
      <c r="AD2965">
        <f t="shared" si="550"/>
        <v>0</v>
      </c>
      <c r="AE2965">
        <f t="shared" si="550"/>
        <v>0</v>
      </c>
      <c r="AF2965">
        <f t="shared" si="550"/>
        <v>0</v>
      </c>
      <c r="AG2965">
        <f t="shared" si="550"/>
        <v>0</v>
      </c>
      <c r="AH2965">
        <f t="shared" si="550"/>
        <v>0</v>
      </c>
      <c r="AI2965">
        <f t="shared" si="550"/>
        <v>0</v>
      </c>
    </row>
    <row r="2966" spans="1:35" x14ac:dyDescent="0.25">
      <c r="A2966">
        <v>995</v>
      </c>
      <c r="C2966">
        <f t="shared" ref="C2966:AI2966" si="551">SUMIFS(C$1835:C$2476,$A$1835:$A$2476,$A2966)-SUMIFS(B$1189:B$1832,$A$1189:$A$1832,$A2966)</f>
        <v>5795.2263200000016</v>
      </c>
      <c r="D2966">
        <f t="shared" si="551"/>
        <v>10299.345030000004</v>
      </c>
      <c r="E2966">
        <f t="shared" si="551"/>
        <v>17455.673690000003</v>
      </c>
      <c r="F2966">
        <f t="shared" si="551"/>
        <v>23176.688730000002</v>
      </c>
      <c r="G2966">
        <f t="shared" si="551"/>
        <v>0</v>
      </c>
      <c r="H2966">
        <f t="shared" si="551"/>
        <v>0</v>
      </c>
      <c r="I2966">
        <f t="shared" si="551"/>
        <v>0</v>
      </c>
      <c r="J2966">
        <f t="shared" si="551"/>
        <v>0</v>
      </c>
      <c r="K2966">
        <f t="shared" si="551"/>
        <v>0</v>
      </c>
      <c r="L2966">
        <f t="shared" si="551"/>
        <v>0</v>
      </c>
      <c r="M2966">
        <f t="shared" si="551"/>
        <v>0</v>
      </c>
      <c r="N2966">
        <f t="shared" si="551"/>
        <v>0</v>
      </c>
      <c r="O2966">
        <f t="shared" si="551"/>
        <v>0</v>
      </c>
      <c r="P2966">
        <f t="shared" si="551"/>
        <v>0</v>
      </c>
      <c r="Q2966">
        <f t="shared" si="551"/>
        <v>0</v>
      </c>
      <c r="R2966">
        <f t="shared" si="551"/>
        <v>0</v>
      </c>
      <c r="S2966">
        <f t="shared" si="551"/>
        <v>0</v>
      </c>
      <c r="T2966">
        <f t="shared" si="551"/>
        <v>0</v>
      </c>
      <c r="U2966">
        <f t="shared" si="551"/>
        <v>0</v>
      </c>
      <c r="V2966">
        <f t="shared" si="551"/>
        <v>0</v>
      </c>
      <c r="W2966">
        <f t="shared" si="551"/>
        <v>0</v>
      </c>
      <c r="X2966">
        <f t="shared" si="551"/>
        <v>0</v>
      </c>
      <c r="Y2966">
        <f t="shared" si="551"/>
        <v>0</v>
      </c>
      <c r="Z2966">
        <f t="shared" si="551"/>
        <v>0</v>
      </c>
      <c r="AA2966">
        <f t="shared" si="551"/>
        <v>0</v>
      </c>
      <c r="AB2966">
        <f t="shared" si="551"/>
        <v>0</v>
      </c>
      <c r="AC2966">
        <f t="shared" si="551"/>
        <v>0</v>
      </c>
      <c r="AD2966">
        <f t="shared" si="551"/>
        <v>0</v>
      </c>
      <c r="AE2966">
        <f t="shared" si="551"/>
        <v>0</v>
      </c>
      <c r="AF2966">
        <f t="shared" si="551"/>
        <v>0</v>
      </c>
      <c r="AG2966">
        <f t="shared" si="551"/>
        <v>0</v>
      </c>
      <c r="AH2966">
        <f t="shared" si="551"/>
        <v>0</v>
      </c>
      <c r="AI2966">
        <f t="shared" si="551"/>
        <v>0</v>
      </c>
    </row>
    <row r="2967" spans="1:35" x14ac:dyDescent="0.25">
      <c r="A2967">
        <v>1000</v>
      </c>
      <c r="C2967">
        <f t="shared" ref="C2967:AI2967" si="552">SUMIFS(C$1835:C$2476,$A$1835:$A$2476,$A2967)-SUMIFS(B$1189:B$1832,$A$1189:$A$1832,$A2967)</f>
        <v>0</v>
      </c>
      <c r="D2967">
        <f t="shared" si="552"/>
        <v>0</v>
      </c>
      <c r="E2967">
        <f t="shared" si="552"/>
        <v>0</v>
      </c>
      <c r="F2967">
        <f t="shared" si="552"/>
        <v>0</v>
      </c>
      <c r="G2967">
        <f t="shared" si="552"/>
        <v>0</v>
      </c>
      <c r="H2967">
        <f t="shared" si="552"/>
        <v>0</v>
      </c>
      <c r="I2967">
        <f t="shared" si="552"/>
        <v>0</v>
      </c>
      <c r="J2967">
        <f t="shared" si="552"/>
        <v>0</v>
      </c>
      <c r="K2967">
        <f t="shared" si="552"/>
        <v>0</v>
      </c>
      <c r="L2967">
        <f t="shared" si="552"/>
        <v>0</v>
      </c>
      <c r="M2967">
        <f t="shared" si="552"/>
        <v>0</v>
      </c>
      <c r="N2967">
        <f t="shared" si="552"/>
        <v>0</v>
      </c>
      <c r="O2967">
        <f t="shared" si="552"/>
        <v>0</v>
      </c>
      <c r="P2967">
        <f t="shared" si="552"/>
        <v>0</v>
      </c>
      <c r="Q2967">
        <f t="shared" si="552"/>
        <v>0</v>
      </c>
      <c r="R2967">
        <f t="shared" si="552"/>
        <v>0</v>
      </c>
      <c r="S2967">
        <f t="shared" si="552"/>
        <v>0</v>
      </c>
      <c r="T2967">
        <f t="shared" si="552"/>
        <v>0</v>
      </c>
      <c r="U2967">
        <f t="shared" si="552"/>
        <v>0</v>
      </c>
      <c r="V2967">
        <f t="shared" si="552"/>
        <v>0</v>
      </c>
      <c r="W2967">
        <f t="shared" si="552"/>
        <v>0</v>
      </c>
      <c r="X2967">
        <f t="shared" si="552"/>
        <v>0</v>
      </c>
      <c r="Y2967">
        <f t="shared" si="552"/>
        <v>0</v>
      </c>
      <c r="Z2967">
        <f t="shared" si="552"/>
        <v>0</v>
      </c>
      <c r="AA2967">
        <f t="shared" si="552"/>
        <v>0</v>
      </c>
      <c r="AB2967">
        <f t="shared" si="552"/>
        <v>0</v>
      </c>
      <c r="AC2967">
        <f t="shared" si="552"/>
        <v>0</v>
      </c>
      <c r="AD2967">
        <f t="shared" si="552"/>
        <v>0</v>
      </c>
      <c r="AE2967">
        <f t="shared" si="552"/>
        <v>0</v>
      </c>
      <c r="AF2967">
        <f t="shared" si="552"/>
        <v>0</v>
      </c>
      <c r="AG2967">
        <f t="shared" si="552"/>
        <v>0</v>
      </c>
      <c r="AH2967">
        <f t="shared" si="552"/>
        <v>0</v>
      </c>
      <c r="AI2967">
        <f t="shared" si="552"/>
        <v>0</v>
      </c>
    </row>
    <row r="2968" spans="1:35" x14ac:dyDescent="0.25">
      <c r="A2968">
        <v>1014</v>
      </c>
      <c r="C2968">
        <f t="shared" ref="C2968:AI2968" si="553">SUMIFS(C$1835:C$2476,$A$1835:$A$2476,$A2968)-SUMIFS(B$1189:B$1832,$A$1189:$A$1832,$A2968)</f>
        <v>0</v>
      </c>
      <c r="D2968">
        <f t="shared" si="553"/>
        <v>0</v>
      </c>
      <c r="E2968">
        <f t="shared" si="553"/>
        <v>0</v>
      </c>
      <c r="F2968">
        <f t="shared" si="553"/>
        <v>0</v>
      </c>
      <c r="G2968">
        <f t="shared" si="553"/>
        <v>0</v>
      </c>
      <c r="H2968">
        <f t="shared" si="553"/>
        <v>0</v>
      </c>
      <c r="I2968">
        <f t="shared" si="553"/>
        <v>0</v>
      </c>
      <c r="J2968">
        <f t="shared" si="553"/>
        <v>0</v>
      </c>
      <c r="K2968">
        <f t="shared" si="553"/>
        <v>0</v>
      </c>
      <c r="L2968">
        <f t="shared" si="553"/>
        <v>0</v>
      </c>
      <c r="M2968">
        <f t="shared" si="553"/>
        <v>0</v>
      </c>
      <c r="N2968">
        <f t="shared" si="553"/>
        <v>0</v>
      </c>
      <c r="O2968">
        <f t="shared" si="553"/>
        <v>0</v>
      </c>
      <c r="P2968">
        <f t="shared" si="553"/>
        <v>0</v>
      </c>
      <c r="Q2968">
        <f t="shared" si="553"/>
        <v>0</v>
      </c>
      <c r="R2968">
        <f t="shared" si="553"/>
        <v>0</v>
      </c>
      <c r="S2968">
        <f t="shared" si="553"/>
        <v>0</v>
      </c>
      <c r="T2968">
        <f t="shared" si="553"/>
        <v>0</v>
      </c>
      <c r="U2968">
        <f t="shared" si="553"/>
        <v>0</v>
      </c>
      <c r="V2968">
        <f t="shared" si="553"/>
        <v>0</v>
      </c>
      <c r="W2968">
        <f t="shared" si="553"/>
        <v>0</v>
      </c>
      <c r="X2968">
        <f t="shared" si="553"/>
        <v>0</v>
      </c>
      <c r="Y2968">
        <f t="shared" si="553"/>
        <v>0</v>
      </c>
      <c r="Z2968">
        <f t="shared" si="553"/>
        <v>0</v>
      </c>
      <c r="AA2968">
        <f t="shared" si="553"/>
        <v>0</v>
      </c>
      <c r="AB2968">
        <f t="shared" si="553"/>
        <v>0</v>
      </c>
      <c r="AC2968">
        <f t="shared" si="553"/>
        <v>0</v>
      </c>
      <c r="AD2968">
        <f t="shared" si="553"/>
        <v>0</v>
      </c>
      <c r="AE2968">
        <f t="shared" si="553"/>
        <v>0</v>
      </c>
      <c r="AF2968">
        <f t="shared" si="553"/>
        <v>0</v>
      </c>
      <c r="AG2968">
        <f t="shared" si="553"/>
        <v>0</v>
      </c>
      <c r="AH2968">
        <f t="shared" si="553"/>
        <v>0</v>
      </c>
      <c r="AI2968">
        <f t="shared" si="553"/>
        <v>0</v>
      </c>
    </row>
    <row r="2969" spans="1:35" x14ac:dyDescent="0.25">
      <c r="A2969">
        <v>1017</v>
      </c>
      <c r="C2969">
        <f t="shared" ref="C2969:AI2969" si="554">SUMIFS(C$1835:C$2476,$A$1835:$A$2476,$A2969)-SUMIFS(B$1189:B$1832,$A$1189:$A$1832,$A2969)</f>
        <v>0</v>
      </c>
      <c r="D2969">
        <f t="shared" si="554"/>
        <v>0</v>
      </c>
      <c r="E2969">
        <f t="shared" si="554"/>
        <v>0</v>
      </c>
      <c r="F2969">
        <f t="shared" si="554"/>
        <v>0</v>
      </c>
      <c r="G2969">
        <f t="shared" si="554"/>
        <v>0</v>
      </c>
      <c r="H2969">
        <f t="shared" si="554"/>
        <v>0</v>
      </c>
      <c r="I2969">
        <f t="shared" si="554"/>
        <v>0</v>
      </c>
      <c r="J2969">
        <f t="shared" si="554"/>
        <v>0</v>
      </c>
      <c r="K2969">
        <f t="shared" si="554"/>
        <v>0</v>
      </c>
      <c r="L2969">
        <f t="shared" si="554"/>
        <v>0</v>
      </c>
      <c r="M2969">
        <f t="shared" si="554"/>
        <v>0</v>
      </c>
      <c r="N2969">
        <f t="shared" si="554"/>
        <v>0</v>
      </c>
      <c r="O2969">
        <f t="shared" si="554"/>
        <v>0</v>
      </c>
      <c r="P2969">
        <f t="shared" si="554"/>
        <v>0</v>
      </c>
      <c r="Q2969">
        <f t="shared" si="554"/>
        <v>0</v>
      </c>
      <c r="R2969">
        <f t="shared" si="554"/>
        <v>0</v>
      </c>
      <c r="S2969">
        <f t="shared" si="554"/>
        <v>0</v>
      </c>
      <c r="T2969">
        <f t="shared" si="554"/>
        <v>0</v>
      </c>
      <c r="U2969">
        <f t="shared" si="554"/>
        <v>0</v>
      </c>
      <c r="V2969">
        <f t="shared" si="554"/>
        <v>0</v>
      </c>
      <c r="W2969">
        <f t="shared" si="554"/>
        <v>0</v>
      </c>
      <c r="X2969">
        <f t="shared" si="554"/>
        <v>0</v>
      </c>
      <c r="Y2969">
        <f t="shared" si="554"/>
        <v>0</v>
      </c>
      <c r="Z2969">
        <f t="shared" si="554"/>
        <v>0</v>
      </c>
      <c r="AA2969">
        <f t="shared" si="554"/>
        <v>0</v>
      </c>
      <c r="AB2969">
        <f t="shared" si="554"/>
        <v>0</v>
      </c>
      <c r="AC2969">
        <f t="shared" si="554"/>
        <v>0</v>
      </c>
      <c r="AD2969">
        <f t="shared" si="554"/>
        <v>0</v>
      </c>
      <c r="AE2969">
        <f t="shared" si="554"/>
        <v>0</v>
      </c>
      <c r="AF2969">
        <f t="shared" si="554"/>
        <v>0</v>
      </c>
      <c r="AG2969">
        <f t="shared" si="554"/>
        <v>0</v>
      </c>
      <c r="AH2969">
        <f t="shared" si="554"/>
        <v>0</v>
      </c>
      <c r="AI2969">
        <f t="shared" si="554"/>
        <v>0</v>
      </c>
    </row>
    <row r="2970" spans="1:35" x14ac:dyDescent="0.25">
      <c r="A2970">
        <v>1019</v>
      </c>
      <c r="C2970">
        <f t="shared" ref="C2970:AI2970" si="555">SUMIFS(C$1835:C$2476,$A$1835:$A$2476,$A2970)-SUMIFS(B$1189:B$1832,$A$1189:$A$1832,$A2970)</f>
        <v>0</v>
      </c>
      <c r="D2970">
        <f t="shared" si="555"/>
        <v>0</v>
      </c>
      <c r="E2970">
        <f t="shared" si="555"/>
        <v>0</v>
      </c>
      <c r="F2970">
        <f t="shared" si="555"/>
        <v>0</v>
      </c>
      <c r="G2970">
        <f t="shared" si="555"/>
        <v>0</v>
      </c>
      <c r="H2970">
        <f t="shared" si="555"/>
        <v>0</v>
      </c>
      <c r="I2970">
        <f t="shared" si="555"/>
        <v>0</v>
      </c>
      <c r="J2970">
        <f t="shared" si="555"/>
        <v>0</v>
      </c>
      <c r="K2970">
        <f t="shared" si="555"/>
        <v>0</v>
      </c>
      <c r="L2970">
        <f t="shared" si="555"/>
        <v>0</v>
      </c>
      <c r="M2970">
        <f t="shared" si="555"/>
        <v>0</v>
      </c>
      <c r="N2970">
        <f t="shared" si="555"/>
        <v>0</v>
      </c>
      <c r="O2970">
        <f t="shared" si="555"/>
        <v>0</v>
      </c>
      <c r="P2970">
        <f t="shared" si="555"/>
        <v>0</v>
      </c>
      <c r="Q2970">
        <f t="shared" si="555"/>
        <v>0</v>
      </c>
      <c r="R2970">
        <f t="shared" si="555"/>
        <v>0</v>
      </c>
      <c r="S2970">
        <f t="shared" si="555"/>
        <v>0</v>
      </c>
      <c r="T2970">
        <f t="shared" si="555"/>
        <v>0</v>
      </c>
      <c r="U2970">
        <f t="shared" si="555"/>
        <v>0</v>
      </c>
      <c r="V2970">
        <f t="shared" si="555"/>
        <v>0</v>
      </c>
      <c r="W2970">
        <f t="shared" si="555"/>
        <v>0</v>
      </c>
      <c r="X2970">
        <f t="shared" si="555"/>
        <v>0</v>
      </c>
      <c r="Y2970">
        <f t="shared" si="555"/>
        <v>0</v>
      </c>
      <c r="Z2970">
        <f t="shared" si="555"/>
        <v>0</v>
      </c>
      <c r="AA2970">
        <f t="shared" si="555"/>
        <v>0</v>
      </c>
      <c r="AB2970">
        <f t="shared" si="555"/>
        <v>0</v>
      </c>
      <c r="AC2970">
        <f t="shared" si="555"/>
        <v>0</v>
      </c>
      <c r="AD2970">
        <f t="shared" si="555"/>
        <v>0</v>
      </c>
      <c r="AE2970">
        <f t="shared" si="555"/>
        <v>0</v>
      </c>
      <c r="AF2970">
        <f t="shared" si="555"/>
        <v>0</v>
      </c>
      <c r="AG2970">
        <f t="shared" si="555"/>
        <v>0</v>
      </c>
      <c r="AH2970">
        <f t="shared" si="555"/>
        <v>0</v>
      </c>
      <c r="AI2970">
        <f t="shared" si="555"/>
        <v>0</v>
      </c>
    </row>
    <row r="2971" spans="1:35" x14ac:dyDescent="0.25">
      <c r="A2971">
        <v>1022</v>
      </c>
      <c r="C2971">
        <f t="shared" ref="C2971:AI2971" si="556">SUMIFS(C$1835:C$2476,$A$1835:$A$2476,$A2971)-SUMIFS(B$1189:B$1832,$A$1189:$A$1832,$A2971)</f>
        <v>0</v>
      </c>
      <c r="D2971">
        <f t="shared" si="556"/>
        <v>0</v>
      </c>
      <c r="E2971">
        <f t="shared" si="556"/>
        <v>0</v>
      </c>
      <c r="F2971">
        <f t="shared" si="556"/>
        <v>0</v>
      </c>
      <c r="G2971">
        <f t="shared" si="556"/>
        <v>0</v>
      </c>
      <c r="H2971">
        <f t="shared" si="556"/>
        <v>0</v>
      </c>
      <c r="I2971">
        <f t="shared" si="556"/>
        <v>0</v>
      </c>
      <c r="J2971">
        <f t="shared" si="556"/>
        <v>0</v>
      </c>
      <c r="K2971">
        <f t="shared" si="556"/>
        <v>0</v>
      </c>
      <c r="L2971">
        <f t="shared" si="556"/>
        <v>0</v>
      </c>
      <c r="M2971">
        <f t="shared" si="556"/>
        <v>0</v>
      </c>
      <c r="N2971">
        <f t="shared" si="556"/>
        <v>0</v>
      </c>
      <c r="O2971">
        <f t="shared" si="556"/>
        <v>0</v>
      </c>
      <c r="P2971">
        <f t="shared" si="556"/>
        <v>0</v>
      </c>
      <c r="Q2971">
        <f t="shared" si="556"/>
        <v>0</v>
      </c>
      <c r="R2971">
        <f t="shared" si="556"/>
        <v>0</v>
      </c>
      <c r="S2971">
        <f t="shared" si="556"/>
        <v>0</v>
      </c>
      <c r="T2971">
        <f t="shared" si="556"/>
        <v>0</v>
      </c>
      <c r="U2971">
        <f t="shared" si="556"/>
        <v>0</v>
      </c>
      <c r="V2971">
        <f t="shared" si="556"/>
        <v>0</v>
      </c>
      <c r="W2971">
        <f t="shared" si="556"/>
        <v>0</v>
      </c>
      <c r="X2971">
        <f t="shared" si="556"/>
        <v>0</v>
      </c>
      <c r="Y2971">
        <f t="shared" si="556"/>
        <v>0</v>
      </c>
      <c r="Z2971">
        <f t="shared" si="556"/>
        <v>0</v>
      </c>
      <c r="AA2971">
        <f t="shared" si="556"/>
        <v>0</v>
      </c>
      <c r="AB2971">
        <f t="shared" si="556"/>
        <v>0</v>
      </c>
      <c r="AC2971">
        <f t="shared" si="556"/>
        <v>0</v>
      </c>
      <c r="AD2971">
        <f t="shared" si="556"/>
        <v>0</v>
      </c>
      <c r="AE2971">
        <f t="shared" si="556"/>
        <v>0</v>
      </c>
      <c r="AF2971">
        <f t="shared" si="556"/>
        <v>0</v>
      </c>
      <c r="AG2971">
        <f t="shared" si="556"/>
        <v>0</v>
      </c>
      <c r="AH2971">
        <f t="shared" si="556"/>
        <v>0</v>
      </c>
      <c r="AI2971">
        <f t="shared" si="556"/>
        <v>0</v>
      </c>
    </row>
    <row r="2972" spans="1:35" x14ac:dyDescent="0.25">
      <c r="A2972">
        <v>1024</v>
      </c>
      <c r="C2972">
        <f t="shared" ref="C2972:AI2972" si="557">SUMIFS(C$1835:C$2476,$A$1835:$A$2476,$A2972)-SUMIFS(B$1189:B$1832,$A$1189:$A$1832,$A2972)</f>
        <v>0</v>
      </c>
      <c r="D2972">
        <f t="shared" si="557"/>
        <v>0</v>
      </c>
      <c r="E2972">
        <f t="shared" si="557"/>
        <v>0</v>
      </c>
      <c r="F2972">
        <f t="shared" si="557"/>
        <v>0</v>
      </c>
      <c r="G2972">
        <f t="shared" si="557"/>
        <v>0</v>
      </c>
      <c r="H2972">
        <f t="shared" si="557"/>
        <v>0</v>
      </c>
      <c r="I2972">
        <f t="shared" si="557"/>
        <v>0</v>
      </c>
      <c r="J2972">
        <f t="shared" si="557"/>
        <v>0</v>
      </c>
      <c r="K2972">
        <f t="shared" si="557"/>
        <v>0</v>
      </c>
      <c r="L2972">
        <f t="shared" si="557"/>
        <v>0</v>
      </c>
      <c r="M2972">
        <f t="shared" si="557"/>
        <v>0</v>
      </c>
      <c r="N2972">
        <f t="shared" si="557"/>
        <v>0</v>
      </c>
      <c r="O2972">
        <f t="shared" si="557"/>
        <v>0</v>
      </c>
      <c r="P2972">
        <f t="shared" si="557"/>
        <v>0</v>
      </c>
      <c r="Q2972">
        <f t="shared" si="557"/>
        <v>0</v>
      </c>
      <c r="R2972">
        <f t="shared" si="557"/>
        <v>0</v>
      </c>
      <c r="S2972">
        <f t="shared" si="557"/>
        <v>0</v>
      </c>
      <c r="T2972">
        <f t="shared" si="557"/>
        <v>0</v>
      </c>
      <c r="U2972">
        <f t="shared" si="557"/>
        <v>0</v>
      </c>
      <c r="V2972">
        <f t="shared" si="557"/>
        <v>0</v>
      </c>
      <c r="W2972">
        <f t="shared" si="557"/>
        <v>0</v>
      </c>
      <c r="X2972">
        <f t="shared" si="557"/>
        <v>0</v>
      </c>
      <c r="Y2972">
        <f t="shared" si="557"/>
        <v>0</v>
      </c>
      <c r="Z2972">
        <f t="shared" si="557"/>
        <v>0</v>
      </c>
      <c r="AA2972">
        <f t="shared" si="557"/>
        <v>0</v>
      </c>
      <c r="AB2972">
        <f t="shared" si="557"/>
        <v>0</v>
      </c>
      <c r="AC2972">
        <f t="shared" si="557"/>
        <v>0</v>
      </c>
      <c r="AD2972">
        <f t="shared" si="557"/>
        <v>0</v>
      </c>
      <c r="AE2972">
        <f t="shared" si="557"/>
        <v>0</v>
      </c>
      <c r="AF2972">
        <f t="shared" si="557"/>
        <v>0</v>
      </c>
      <c r="AG2972">
        <f t="shared" si="557"/>
        <v>0</v>
      </c>
      <c r="AH2972">
        <f t="shared" si="557"/>
        <v>0</v>
      </c>
      <c r="AI2972">
        <f t="shared" si="557"/>
        <v>0</v>
      </c>
    </row>
    <row r="2973" spans="1:35" x14ac:dyDescent="0.25">
      <c r="A2973">
        <v>1035</v>
      </c>
      <c r="C2973">
        <f t="shared" ref="C2973:AI2973" si="558">SUMIFS(C$1835:C$2476,$A$1835:$A$2476,$A2973)-SUMIFS(B$1189:B$1832,$A$1189:$A$1832,$A2973)</f>
        <v>0</v>
      </c>
      <c r="D2973">
        <f t="shared" si="558"/>
        <v>0</v>
      </c>
      <c r="E2973">
        <f t="shared" si="558"/>
        <v>0</v>
      </c>
      <c r="F2973">
        <f t="shared" si="558"/>
        <v>0</v>
      </c>
      <c r="G2973">
        <f t="shared" si="558"/>
        <v>0</v>
      </c>
      <c r="H2973">
        <f t="shared" si="558"/>
        <v>0</v>
      </c>
      <c r="I2973">
        <f t="shared" si="558"/>
        <v>0</v>
      </c>
      <c r="J2973">
        <f t="shared" si="558"/>
        <v>0</v>
      </c>
      <c r="K2973">
        <f t="shared" si="558"/>
        <v>0</v>
      </c>
      <c r="L2973">
        <f t="shared" si="558"/>
        <v>0</v>
      </c>
      <c r="M2973">
        <f t="shared" si="558"/>
        <v>0</v>
      </c>
      <c r="N2973">
        <f t="shared" si="558"/>
        <v>0</v>
      </c>
      <c r="O2973">
        <f t="shared" si="558"/>
        <v>0</v>
      </c>
      <c r="P2973">
        <f t="shared" si="558"/>
        <v>0</v>
      </c>
      <c r="Q2973">
        <f t="shared" si="558"/>
        <v>0</v>
      </c>
      <c r="R2973">
        <f t="shared" si="558"/>
        <v>0</v>
      </c>
      <c r="S2973">
        <f t="shared" si="558"/>
        <v>0</v>
      </c>
      <c r="T2973">
        <f t="shared" si="558"/>
        <v>0</v>
      </c>
      <c r="U2973">
        <f t="shared" si="558"/>
        <v>0</v>
      </c>
      <c r="V2973">
        <f t="shared" si="558"/>
        <v>0</v>
      </c>
      <c r="W2973">
        <f t="shared" si="558"/>
        <v>0</v>
      </c>
      <c r="X2973">
        <f t="shared" si="558"/>
        <v>0</v>
      </c>
      <c r="Y2973">
        <f t="shared" si="558"/>
        <v>0</v>
      </c>
      <c r="Z2973">
        <f t="shared" si="558"/>
        <v>0</v>
      </c>
      <c r="AA2973">
        <f t="shared" si="558"/>
        <v>0</v>
      </c>
      <c r="AB2973">
        <f t="shared" si="558"/>
        <v>0</v>
      </c>
      <c r="AC2973">
        <f t="shared" si="558"/>
        <v>0</v>
      </c>
      <c r="AD2973">
        <f t="shared" si="558"/>
        <v>0</v>
      </c>
      <c r="AE2973">
        <f t="shared" si="558"/>
        <v>0</v>
      </c>
      <c r="AF2973">
        <f t="shared" si="558"/>
        <v>0</v>
      </c>
      <c r="AG2973">
        <f t="shared" si="558"/>
        <v>0</v>
      </c>
      <c r="AH2973">
        <f t="shared" si="558"/>
        <v>0</v>
      </c>
      <c r="AI2973">
        <f t="shared" si="558"/>
        <v>0</v>
      </c>
    </row>
    <row r="2974" spans="1:35" x14ac:dyDescent="0.25">
      <c r="A2974">
        <v>1044</v>
      </c>
      <c r="C2974">
        <f t="shared" ref="C2974:AI2974" si="559">SUMIFS(C$1835:C$2476,$A$1835:$A$2476,$A2974)-SUMIFS(B$1189:B$1832,$A$1189:$A$1832,$A2974)</f>
        <v>0</v>
      </c>
      <c r="D2974">
        <f t="shared" si="559"/>
        <v>0</v>
      </c>
      <c r="E2974">
        <f t="shared" si="559"/>
        <v>0</v>
      </c>
      <c r="F2974">
        <f t="shared" si="559"/>
        <v>0</v>
      </c>
      <c r="G2974">
        <f t="shared" si="559"/>
        <v>0</v>
      </c>
      <c r="H2974">
        <f t="shared" si="559"/>
        <v>0</v>
      </c>
      <c r="I2974">
        <f t="shared" si="559"/>
        <v>0</v>
      </c>
      <c r="J2974">
        <f t="shared" si="559"/>
        <v>0</v>
      </c>
      <c r="K2974">
        <f t="shared" si="559"/>
        <v>0</v>
      </c>
      <c r="L2974">
        <f t="shared" si="559"/>
        <v>0</v>
      </c>
      <c r="M2974">
        <f t="shared" si="559"/>
        <v>0</v>
      </c>
      <c r="N2974">
        <f t="shared" si="559"/>
        <v>0</v>
      </c>
      <c r="O2974">
        <f t="shared" si="559"/>
        <v>0</v>
      </c>
      <c r="P2974">
        <f t="shared" si="559"/>
        <v>0</v>
      </c>
      <c r="Q2974">
        <f t="shared" si="559"/>
        <v>0</v>
      </c>
      <c r="R2974">
        <f t="shared" si="559"/>
        <v>0</v>
      </c>
      <c r="S2974">
        <f t="shared" si="559"/>
        <v>0</v>
      </c>
      <c r="T2974">
        <f t="shared" si="559"/>
        <v>0</v>
      </c>
      <c r="U2974">
        <f t="shared" si="559"/>
        <v>0</v>
      </c>
      <c r="V2974">
        <f t="shared" si="559"/>
        <v>0</v>
      </c>
      <c r="W2974">
        <f t="shared" si="559"/>
        <v>0</v>
      </c>
      <c r="X2974">
        <f t="shared" si="559"/>
        <v>0</v>
      </c>
      <c r="Y2974">
        <f t="shared" si="559"/>
        <v>0</v>
      </c>
      <c r="Z2974">
        <f t="shared" si="559"/>
        <v>0</v>
      </c>
      <c r="AA2974">
        <f t="shared" si="559"/>
        <v>0</v>
      </c>
      <c r="AB2974">
        <f t="shared" si="559"/>
        <v>0</v>
      </c>
      <c r="AC2974">
        <f t="shared" si="559"/>
        <v>0</v>
      </c>
      <c r="AD2974">
        <f t="shared" si="559"/>
        <v>0</v>
      </c>
      <c r="AE2974">
        <f t="shared" si="559"/>
        <v>0</v>
      </c>
      <c r="AF2974">
        <f t="shared" si="559"/>
        <v>0</v>
      </c>
      <c r="AG2974">
        <f t="shared" si="559"/>
        <v>0</v>
      </c>
      <c r="AH2974">
        <f t="shared" si="559"/>
        <v>0</v>
      </c>
      <c r="AI2974">
        <f t="shared" si="559"/>
        <v>0</v>
      </c>
    </row>
    <row r="2975" spans="1:35" x14ac:dyDescent="0.25">
      <c r="A2975">
        <v>1047</v>
      </c>
      <c r="C2975">
        <f t="shared" ref="C2975:AI2975" si="560">SUMIFS(C$1835:C$2476,$A$1835:$A$2476,$A2975)-SUMIFS(B$1189:B$1832,$A$1189:$A$1832,$A2975)</f>
        <v>0</v>
      </c>
      <c r="D2975">
        <f t="shared" si="560"/>
        <v>0</v>
      </c>
      <c r="E2975">
        <f t="shared" si="560"/>
        <v>0</v>
      </c>
      <c r="F2975">
        <f t="shared" si="560"/>
        <v>0</v>
      </c>
      <c r="G2975">
        <f t="shared" si="560"/>
        <v>0</v>
      </c>
      <c r="H2975">
        <f t="shared" si="560"/>
        <v>0</v>
      </c>
      <c r="I2975">
        <f t="shared" si="560"/>
        <v>0</v>
      </c>
      <c r="J2975">
        <f t="shared" si="560"/>
        <v>0</v>
      </c>
      <c r="K2975">
        <f t="shared" si="560"/>
        <v>0</v>
      </c>
      <c r="L2975">
        <f t="shared" si="560"/>
        <v>0</v>
      </c>
      <c r="M2975">
        <f t="shared" si="560"/>
        <v>0</v>
      </c>
      <c r="N2975">
        <f t="shared" si="560"/>
        <v>0</v>
      </c>
      <c r="O2975">
        <f t="shared" si="560"/>
        <v>0</v>
      </c>
      <c r="P2975">
        <f t="shared" si="560"/>
        <v>0</v>
      </c>
      <c r="Q2975">
        <f t="shared" si="560"/>
        <v>0</v>
      </c>
      <c r="R2975">
        <f t="shared" si="560"/>
        <v>0</v>
      </c>
      <c r="S2975">
        <f t="shared" si="560"/>
        <v>0</v>
      </c>
      <c r="T2975">
        <f t="shared" si="560"/>
        <v>0</v>
      </c>
      <c r="U2975">
        <f t="shared" si="560"/>
        <v>0</v>
      </c>
      <c r="V2975">
        <f t="shared" si="560"/>
        <v>0</v>
      </c>
      <c r="W2975">
        <f t="shared" si="560"/>
        <v>0</v>
      </c>
      <c r="X2975">
        <f t="shared" si="560"/>
        <v>0</v>
      </c>
      <c r="Y2975">
        <f t="shared" si="560"/>
        <v>0</v>
      </c>
      <c r="Z2975">
        <f t="shared" si="560"/>
        <v>0</v>
      </c>
      <c r="AA2975">
        <f t="shared" si="560"/>
        <v>0</v>
      </c>
      <c r="AB2975">
        <f t="shared" si="560"/>
        <v>0</v>
      </c>
      <c r="AC2975">
        <f t="shared" si="560"/>
        <v>0</v>
      </c>
      <c r="AD2975">
        <f t="shared" si="560"/>
        <v>0</v>
      </c>
      <c r="AE2975">
        <f t="shared" si="560"/>
        <v>0</v>
      </c>
      <c r="AF2975">
        <f t="shared" si="560"/>
        <v>0</v>
      </c>
      <c r="AG2975">
        <f t="shared" si="560"/>
        <v>0</v>
      </c>
      <c r="AH2975">
        <f t="shared" si="560"/>
        <v>0</v>
      </c>
      <c r="AI2975">
        <f t="shared" si="560"/>
        <v>0</v>
      </c>
    </row>
    <row r="2976" spans="1:35" x14ac:dyDescent="0.25">
      <c r="A2976">
        <v>1050</v>
      </c>
      <c r="C2976">
        <f t="shared" ref="C2976:AI2976" si="561">SUMIFS(C$1835:C$2476,$A$1835:$A$2476,$A2976)-SUMIFS(B$1189:B$1832,$A$1189:$A$1832,$A2976)</f>
        <v>0</v>
      </c>
      <c r="D2976">
        <f t="shared" si="561"/>
        <v>0</v>
      </c>
      <c r="E2976">
        <f t="shared" si="561"/>
        <v>0</v>
      </c>
      <c r="F2976">
        <f t="shared" si="561"/>
        <v>0</v>
      </c>
      <c r="G2976">
        <f t="shared" si="561"/>
        <v>0</v>
      </c>
      <c r="H2976">
        <f t="shared" si="561"/>
        <v>0</v>
      </c>
      <c r="I2976">
        <f t="shared" si="561"/>
        <v>0</v>
      </c>
      <c r="J2976">
        <f t="shared" si="561"/>
        <v>0</v>
      </c>
      <c r="K2976">
        <f t="shared" si="561"/>
        <v>0</v>
      </c>
      <c r="L2976">
        <f t="shared" si="561"/>
        <v>0</v>
      </c>
      <c r="M2976">
        <f t="shared" si="561"/>
        <v>0</v>
      </c>
      <c r="N2976">
        <f t="shared" si="561"/>
        <v>0</v>
      </c>
      <c r="O2976">
        <f t="shared" si="561"/>
        <v>0</v>
      </c>
      <c r="P2976">
        <f t="shared" si="561"/>
        <v>0</v>
      </c>
      <c r="Q2976">
        <f t="shared" si="561"/>
        <v>0</v>
      </c>
      <c r="R2976">
        <f t="shared" si="561"/>
        <v>0</v>
      </c>
      <c r="S2976">
        <f t="shared" si="561"/>
        <v>0</v>
      </c>
      <c r="T2976">
        <f t="shared" si="561"/>
        <v>0</v>
      </c>
      <c r="U2976">
        <f t="shared" si="561"/>
        <v>0</v>
      </c>
      <c r="V2976">
        <f t="shared" si="561"/>
        <v>0</v>
      </c>
      <c r="W2976">
        <f t="shared" si="561"/>
        <v>0</v>
      </c>
      <c r="X2976">
        <f t="shared" si="561"/>
        <v>0</v>
      </c>
      <c r="Y2976">
        <f t="shared" si="561"/>
        <v>0</v>
      </c>
      <c r="Z2976">
        <f t="shared" si="561"/>
        <v>0</v>
      </c>
      <c r="AA2976">
        <f t="shared" si="561"/>
        <v>0</v>
      </c>
      <c r="AB2976">
        <f t="shared" si="561"/>
        <v>0</v>
      </c>
      <c r="AC2976">
        <f t="shared" si="561"/>
        <v>0</v>
      </c>
      <c r="AD2976">
        <f t="shared" si="561"/>
        <v>0</v>
      </c>
      <c r="AE2976">
        <f t="shared" si="561"/>
        <v>0</v>
      </c>
      <c r="AF2976">
        <f t="shared" si="561"/>
        <v>0</v>
      </c>
      <c r="AG2976">
        <f t="shared" si="561"/>
        <v>0</v>
      </c>
      <c r="AH2976">
        <f t="shared" si="561"/>
        <v>0</v>
      </c>
      <c r="AI2976">
        <f t="shared" si="561"/>
        <v>0</v>
      </c>
    </row>
    <row r="2977" spans="1:35" x14ac:dyDescent="0.25">
      <c r="A2977">
        <v>1053</v>
      </c>
      <c r="C2977">
        <f t="shared" ref="C2977:AI2977" si="562">SUMIFS(C$1835:C$2476,$A$1835:$A$2476,$A2977)-SUMIFS(B$1189:B$1832,$A$1189:$A$1832,$A2977)</f>
        <v>0</v>
      </c>
      <c r="D2977">
        <f t="shared" si="562"/>
        <v>0</v>
      </c>
      <c r="E2977">
        <f t="shared" si="562"/>
        <v>0</v>
      </c>
      <c r="F2977">
        <f t="shared" si="562"/>
        <v>0</v>
      </c>
      <c r="G2977">
        <f t="shared" si="562"/>
        <v>0</v>
      </c>
      <c r="H2977">
        <f t="shared" si="562"/>
        <v>0</v>
      </c>
      <c r="I2977">
        <f t="shared" si="562"/>
        <v>0</v>
      </c>
      <c r="J2977">
        <f t="shared" si="562"/>
        <v>0</v>
      </c>
      <c r="K2977">
        <f t="shared" si="562"/>
        <v>0</v>
      </c>
      <c r="L2977">
        <f t="shared" si="562"/>
        <v>0</v>
      </c>
      <c r="M2977">
        <f t="shared" si="562"/>
        <v>0</v>
      </c>
      <c r="N2977">
        <f t="shared" si="562"/>
        <v>0</v>
      </c>
      <c r="O2977">
        <f t="shared" si="562"/>
        <v>0</v>
      </c>
      <c r="P2977">
        <f t="shared" si="562"/>
        <v>0</v>
      </c>
      <c r="Q2977">
        <f t="shared" si="562"/>
        <v>0</v>
      </c>
      <c r="R2977">
        <f t="shared" si="562"/>
        <v>0</v>
      </c>
      <c r="S2977">
        <f t="shared" si="562"/>
        <v>0</v>
      </c>
      <c r="T2977">
        <f t="shared" si="562"/>
        <v>0</v>
      </c>
      <c r="U2977">
        <f t="shared" si="562"/>
        <v>0</v>
      </c>
      <c r="V2977">
        <f t="shared" si="562"/>
        <v>0</v>
      </c>
      <c r="W2977">
        <f t="shared" si="562"/>
        <v>0</v>
      </c>
      <c r="X2977">
        <f t="shared" si="562"/>
        <v>0</v>
      </c>
      <c r="Y2977">
        <f t="shared" si="562"/>
        <v>0</v>
      </c>
      <c r="Z2977">
        <f t="shared" si="562"/>
        <v>0</v>
      </c>
      <c r="AA2977">
        <f t="shared" si="562"/>
        <v>0</v>
      </c>
      <c r="AB2977">
        <f t="shared" si="562"/>
        <v>0</v>
      </c>
      <c r="AC2977">
        <f t="shared" si="562"/>
        <v>0</v>
      </c>
      <c r="AD2977">
        <f t="shared" si="562"/>
        <v>0</v>
      </c>
      <c r="AE2977">
        <f t="shared" si="562"/>
        <v>0</v>
      </c>
      <c r="AF2977">
        <f t="shared" si="562"/>
        <v>0</v>
      </c>
      <c r="AG2977">
        <f t="shared" si="562"/>
        <v>0</v>
      </c>
      <c r="AH2977">
        <f t="shared" si="562"/>
        <v>0</v>
      </c>
      <c r="AI2977">
        <f t="shared" si="562"/>
        <v>0</v>
      </c>
    </row>
    <row r="2978" spans="1:35" x14ac:dyDescent="0.25">
      <c r="A2978">
        <v>1054</v>
      </c>
      <c r="C2978">
        <f t="shared" ref="C2978:AI2978" si="563">SUMIFS(C$1835:C$2476,$A$1835:$A$2476,$A2978)-SUMIFS(B$1189:B$1832,$A$1189:$A$1832,$A2978)</f>
        <v>0</v>
      </c>
      <c r="D2978">
        <f t="shared" si="563"/>
        <v>0</v>
      </c>
      <c r="E2978">
        <f t="shared" si="563"/>
        <v>0</v>
      </c>
      <c r="F2978">
        <f t="shared" si="563"/>
        <v>0</v>
      </c>
      <c r="G2978">
        <f t="shared" si="563"/>
        <v>0</v>
      </c>
      <c r="H2978">
        <f t="shared" si="563"/>
        <v>0</v>
      </c>
      <c r="I2978">
        <f t="shared" si="563"/>
        <v>0</v>
      </c>
      <c r="J2978">
        <f t="shared" si="563"/>
        <v>0</v>
      </c>
      <c r="K2978">
        <f t="shared" si="563"/>
        <v>0</v>
      </c>
      <c r="L2978">
        <f t="shared" si="563"/>
        <v>0</v>
      </c>
      <c r="M2978">
        <f t="shared" si="563"/>
        <v>0</v>
      </c>
      <c r="N2978">
        <f t="shared" si="563"/>
        <v>0</v>
      </c>
      <c r="O2978">
        <f t="shared" si="563"/>
        <v>0</v>
      </c>
      <c r="P2978">
        <f t="shared" si="563"/>
        <v>0</v>
      </c>
      <c r="Q2978">
        <f t="shared" si="563"/>
        <v>0</v>
      </c>
      <c r="R2978">
        <f t="shared" si="563"/>
        <v>0</v>
      </c>
      <c r="S2978">
        <f t="shared" si="563"/>
        <v>0</v>
      </c>
      <c r="T2978">
        <f t="shared" si="563"/>
        <v>0</v>
      </c>
      <c r="U2978">
        <f t="shared" si="563"/>
        <v>0</v>
      </c>
      <c r="V2978">
        <f t="shared" si="563"/>
        <v>0</v>
      </c>
      <c r="W2978">
        <f t="shared" si="563"/>
        <v>0</v>
      </c>
      <c r="X2978">
        <f t="shared" si="563"/>
        <v>0</v>
      </c>
      <c r="Y2978">
        <f t="shared" si="563"/>
        <v>0</v>
      </c>
      <c r="Z2978">
        <f t="shared" si="563"/>
        <v>0</v>
      </c>
      <c r="AA2978">
        <f t="shared" si="563"/>
        <v>0</v>
      </c>
      <c r="AB2978">
        <f t="shared" si="563"/>
        <v>0</v>
      </c>
      <c r="AC2978">
        <f t="shared" si="563"/>
        <v>0</v>
      </c>
      <c r="AD2978">
        <f t="shared" si="563"/>
        <v>0</v>
      </c>
      <c r="AE2978">
        <f t="shared" si="563"/>
        <v>0</v>
      </c>
      <c r="AF2978">
        <f t="shared" si="563"/>
        <v>0</v>
      </c>
      <c r="AG2978">
        <f t="shared" si="563"/>
        <v>0</v>
      </c>
      <c r="AH2978">
        <f t="shared" si="563"/>
        <v>0</v>
      </c>
      <c r="AI2978">
        <f t="shared" si="563"/>
        <v>0</v>
      </c>
    </row>
    <row r="2979" spans="1:35" x14ac:dyDescent="0.25">
      <c r="A2979">
        <v>1055</v>
      </c>
      <c r="C2979">
        <f t="shared" ref="C2979:AI2979" si="564">SUMIFS(C$1835:C$2476,$A$1835:$A$2476,$A2979)-SUMIFS(B$1189:B$1832,$A$1189:$A$1832,$A2979)</f>
        <v>0</v>
      </c>
      <c r="D2979">
        <f t="shared" si="564"/>
        <v>0</v>
      </c>
      <c r="E2979">
        <f t="shared" si="564"/>
        <v>0</v>
      </c>
      <c r="F2979">
        <f t="shared" si="564"/>
        <v>0</v>
      </c>
      <c r="G2979">
        <f t="shared" si="564"/>
        <v>0</v>
      </c>
      <c r="H2979">
        <f t="shared" si="564"/>
        <v>0</v>
      </c>
      <c r="I2979">
        <f t="shared" si="564"/>
        <v>0</v>
      </c>
      <c r="J2979">
        <f t="shared" si="564"/>
        <v>0</v>
      </c>
      <c r="K2979">
        <f t="shared" si="564"/>
        <v>0</v>
      </c>
      <c r="L2979">
        <f t="shared" si="564"/>
        <v>0</v>
      </c>
      <c r="M2979">
        <f t="shared" si="564"/>
        <v>0</v>
      </c>
      <c r="N2979">
        <f t="shared" si="564"/>
        <v>0</v>
      </c>
      <c r="O2979">
        <f t="shared" si="564"/>
        <v>0</v>
      </c>
      <c r="P2979">
        <f t="shared" si="564"/>
        <v>0</v>
      </c>
      <c r="Q2979">
        <f t="shared" si="564"/>
        <v>0</v>
      </c>
      <c r="R2979">
        <f t="shared" si="564"/>
        <v>0</v>
      </c>
      <c r="S2979">
        <f t="shared" si="564"/>
        <v>0</v>
      </c>
      <c r="T2979">
        <f t="shared" si="564"/>
        <v>0</v>
      </c>
      <c r="U2979">
        <f t="shared" si="564"/>
        <v>0</v>
      </c>
      <c r="V2979">
        <f t="shared" si="564"/>
        <v>0</v>
      </c>
      <c r="W2979">
        <f t="shared" si="564"/>
        <v>0</v>
      </c>
      <c r="X2979">
        <f t="shared" si="564"/>
        <v>0</v>
      </c>
      <c r="Y2979">
        <f t="shared" si="564"/>
        <v>0</v>
      </c>
      <c r="Z2979">
        <f t="shared" si="564"/>
        <v>0</v>
      </c>
      <c r="AA2979">
        <f t="shared" si="564"/>
        <v>0</v>
      </c>
      <c r="AB2979">
        <f t="shared" si="564"/>
        <v>0</v>
      </c>
      <c r="AC2979">
        <f t="shared" si="564"/>
        <v>0</v>
      </c>
      <c r="AD2979">
        <f t="shared" si="564"/>
        <v>0</v>
      </c>
      <c r="AE2979">
        <f t="shared" si="564"/>
        <v>0</v>
      </c>
      <c r="AF2979">
        <f t="shared" si="564"/>
        <v>0</v>
      </c>
      <c r="AG2979">
        <f t="shared" si="564"/>
        <v>0</v>
      </c>
      <c r="AH2979">
        <f t="shared" si="564"/>
        <v>0</v>
      </c>
      <c r="AI2979">
        <f t="shared" si="564"/>
        <v>0</v>
      </c>
    </row>
    <row r="2980" spans="1:35" x14ac:dyDescent="0.25">
      <c r="A2980">
        <v>1067</v>
      </c>
      <c r="C2980">
        <f t="shared" ref="C2980:AI2980" si="565">SUMIFS(C$1835:C$2476,$A$1835:$A$2476,$A2980)-SUMIFS(B$1189:B$1832,$A$1189:$A$1832,$A2980)</f>
        <v>0</v>
      </c>
      <c r="D2980">
        <f t="shared" si="565"/>
        <v>0</v>
      </c>
      <c r="E2980">
        <f t="shared" si="565"/>
        <v>0</v>
      </c>
      <c r="F2980">
        <f t="shared" si="565"/>
        <v>0</v>
      </c>
      <c r="G2980">
        <f t="shared" si="565"/>
        <v>0</v>
      </c>
      <c r="H2980">
        <f t="shared" si="565"/>
        <v>0</v>
      </c>
      <c r="I2980">
        <f t="shared" si="565"/>
        <v>0</v>
      </c>
      <c r="J2980">
        <f t="shared" si="565"/>
        <v>0</v>
      </c>
      <c r="K2980">
        <f t="shared" si="565"/>
        <v>0</v>
      </c>
      <c r="L2980">
        <f t="shared" si="565"/>
        <v>0</v>
      </c>
      <c r="M2980">
        <f t="shared" si="565"/>
        <v>0</v>
      </c>
      <c r="N2980">
        <f t="shared" si="565"/>
        <v>0</v>
      </c>
      <c r="O2980">
        <f t="shared" si="565"/>
        <v>0</v>
      </c>
      <c r="P2980">
        <f t="shared" si="565"/>
        <v>0</v>
      </c>
      <c r="Q2980">
        <f t="shared" si="565"/>
        <v>0</v>
      </c>
      <c r="R2980">
        <f t="shared" si="565"/>
        <v>0</v>
      </c>
      <c r="S2980">
        <f t="shared" si="565"/>
        <v>0</v>
      </c>
      <c r="T2980">
        <f t="shared" si="565"/>
        <v>0</v>
      </c>
      <c r="U2980">
        <f t="shared" si="565"/>
        <v>0</v>
      </c>
      <c r="V2980">
        <f t="shared" si="565"/>
        <v>0</v>
      </c>
      <c r="W2980">
        <f t="shared" si="565"/>
        <v>0</v>
      </c>
      <c r="X2980">
        <f t="shared" si="565"/>
        <v>0</v>
      </c>
      <c r="Y2980">
        <f t="shared" si="565"/>
        <v>0</v>
      </c>
      <c r="Z2980">
        <f t="shared" si="565"/>
        <v>0</v>
      </c>
      <c r="AA2980">
        <f t="shared" si="565"/>
        <v>0</v>
      </c>
      <c r="AB2980">
        <f t="shared" si="565"/>
        <v>0</v>
      </c>
      <c r="AC2980">
        <f t="shared" si="565"/>
        <v>0</v>
      </c>
      <c r="AD2980">
        <f t="shared" si="565"/>
        <v>0</v>
      </c>
      <c r="AE2980">
        <f t="shared" si="565"/>
        <v>0</v>
      </c>
      <c r="AF2980">
        <f t="shared" si="565"/>
        <v>0</v>
      </c>
      <c r="AG2980">
        <f t="shared" si="565"/>
        <v>0</v>
      </c>
      <c r="AH2980">
        <f t="shared" si="565"/>
        <v>0</v>
      </c>
      <c r="AI2980">
        <f t="shared" si="565"/>
        <v>0</v>
      </c>
    </row>
    <row r="2981" spans="1:35" x14ac:dyDescent="0.25">
      <c r="A2981">
        <v>1068</v>
      </c>
      <c r="C2981">
        <f t="shared" ref="C2981:AI2981" si="566">SUMIFS(C$1835:C$2476,$A$1835:$A$2476,$A2981)-SUMIFS(B$1189:B$1832,$A$1189:$A$1832,$A2981)</f>
        <v>0</v>
      </c>
      <c r="D2981">
        <f t="shared" si="566"/>
        <v>0</v>
      </c>
      <c r="E2981">
        <f t="shared" si="566"/>
        <v>0</v>
      </c>
      <c r="F2981">
        <f t="shared" si="566"/>
        <v>0</v>
      </c>
      <c r="G2981">
        <f t="shared" si="566"/>
        <v>0</v>
      </c>
      <c r="H2981">
        <f t="shared" si="566"/>
        <v>0</v>
      </c>
      <c r="I2981">
        <f t="shared" si="566"/>
        <v>0</v>
      </c>
      <c r="J2981">
        <f t="shared" si="566"/>
        <v>0</v>
      </c>
      <c r="K2981">
        <f t="shared" si="566"/>
        <v>0</v>
      </c>
      <c r="L2981">
        <f t="shared" si="566"/>
        <v>0</v>
      </c>
      <c r="M2981">
        <f t="shared" si="566"/>
        <v>0</v>
      </c>
      <c r="N2981">
        <f t="shared" si="566"/>
        <v>0</v>
      </c>
      <c r="O2981">
        <f t="shared" si="566"/>
        <v>0</v>
      </c>
      <c r="P2981">
        <f t="shared" si="566"/>
        <v>0</v>
      </c>
      <c r="Q2981">
        <f t="shared" si="566"/>
        <v>0</v>
      </c>
      <c r="R2981">
        <f t="shared" si="566"/>
        <v>0</v>
      </c>
      <c r="S2981">
        <f t="shared" si="566"/>
        <v>0</v>
      </c>
      <c r="T2981">
        <f t="shared" si="566"/>
        <v>0</v>
      </c>
      <c r="U2981">
        <f t="shared" si="566"/>
        <v>0</v>
      </c>
      <c r="V2981">
        <f t="shared" si="566"/>
        <v>0</v>
      </c>
      <c r="W2981">
        <f t="shared" si="566"/>
        <v>0</v>
      </c>
      <c r="X2981">
        <f t="shared" si="566"/>
        <v>0</v>
      </c>
      <c r="Y2981">
        <f t="shared" si="566"/>
        <v>0</v>
      </c>
      <c r="Z2981">
        <f t="shared" si="566"/>
        <v>0</v>
      </c>
      <c r="AA2981">
        <f t="shared" si="566"/>
        <v>0</v>
      </c>
      <c r="AB2981">
        <f t="shared" si="566"/>
        <v>0</v>
      </c>
      <c r="AC2981">
        <f t="shared" si="566"/>
        <v>0</v>
      </c>
      <c r="AD2981">
        <f t="shared" si="566"/>
        <v>0</v>
      </c>
      <c r="AE2981">
        <f t="shared" si="566"/>
        <v>0</v>
      </c>
      <c r="AF2981">
        <f t="shared" si="566"/>
        <v>0</v>
      </c>
      <c r="AG2981">
        <f t="shared" si="566"/>
        <v>0</v>
      </c>
      <c r="AH2981">
        <f t="shared" si="566"/>
        <v>0</v>
      </c>
      <c r="AI2981">
        <f t="shared" si="566"/>
        <v>0</v>
      </c>
    </row>
    <row r="2982" spans="1:35" x14ac:dyDescent="0.25">
      <c r="A2982">
        <v>1072</v>
      </c>
      <c r="C2982">
        <f t="shared" ref="C2982:AI2982" si="567">SUMIFS(C$1835:C$2476,$A$1835:$A$2476,$A2982)-SUMIFS(B$1189:B$1832,$A$1189:$A$1832,$A2982)</f>
        <v>0</v>
      </c>
      <c r="D2982">
        <f t="shared" si="567"/>
        <v>0</v>
      </c>
      <c r="E2982">
        <f t="shared" si="567"/>
        <v>0</v>
      </c>
      <c r="F2982">
        <f t="shared" si="567"/>
        <v>0</v>
      </c>
      <c r="G2982">
        <f t="shared" si="567"/>
        <v>0</v>
      </c>
      <c r="H2982">
        <f t="shared" si="567"/>
        <v>0</v>
      </c>
      <c r="I2982">
        <f t="shared" si="567"/>
        <v>0</v>
      </c>
      <c r="J2982">
        <f t="shared" si="567"/>
        <v>0</v>
      </c>
      <c r="K2982">
        <f t="shared" si="567"/>
        <v>0</v>
      </c>
      <c r="L2982">
        <f t="shared" si="567"/>
        <v>0</v>
      </c>
      <c r="M2982">
        <f t="shared" si="567"/>
        <v>0</v>
      </c>
      <c r="N2982">
        <f t="shared" si="567"/>
        <v>0</v>
      </c>
      <c r="O2982">
        <f t="shared" si="567"/>
        <v>0</v>
      </c>
      <c r="P2982">
        <f t="shared" si="567"/>
        <v>0</v>
      </c>
      <c r="Q2982">
        <f t="shared" si="567"/>
        <v>0</v>
      </c>
      <c r="R2982">
        <f t="shared" si="567"/>
        <v>0</v>
      </c>
      <c r="S2982">
        <f t="shared" si="567"/>
        <v>0</v>
      </c>
      <c r="T2982">
        <f t="shared" si="567"/>
        <v>0</v>
      </c>
      <c r="U2982">
        <f t="shared" si="567"/>
        <v>0</v>
      </c>
      <c r="V2982">
        <f t="shared" si="567"/>
        <v>0</v>
      </c>
      <c r="W2982">
        <f t="shared" si="567"/>
        <v>0</v>
      </c>
      <c r="X2982">
        <f t="shared" si="567"/>
        <v>0</v>
      </c>
      <c r="Y2982">
        <f t="shared" si="567"/>
        <v>0</v>
      </c>
      <c r="Z2982">
        <f t="shared" si="567"/>
        <v>0</v>
      </c>
      <c r="AA2982">
        <f t="shared" si="567"/>
        <v>0</v>
      </c>
      <c r="AB2982">
        <f t="shared" si="567"/>
        <v>0</v>
      </c>
      <c r="AC2982">
        <f t="shared" si="567"/>
        <v>0</v>
      </c>
      <c r="AD2982">
        <f t="shared" si="567"/>
        <v>0</v>
      </c>
      <c r="AE2982">
        <f t="shared" si="567"/>
        <v>0</v>
      </c>
      <c r="AF2982">
        <f t="shared" si="567"/>
        <v>0</v>
      </c>
      <c r="AG2982">
        <f t="shared" si="567"/>
        <v>0</v>
      </c>
      <c r="AH2982">
        <f t="shared" si="567"/>
        <v>0</v>
      </c>
      <c r="AI2982">
        <f t="shared" si="567"/>
        <v>0</v>
      </c>
    </row>
    <row r="2983" spans="1:35" x14ac:dyDescent="0.25">
      <c r="A2983">
        <v>1074</v>
      </c>
      <c r="C2983">
        <f t="shared" ref="C2983:AI2983" si="568">SUMIFS(C$1835:C$2476,$A$1835:$A$2476,$A2983)-SUMIFS(B$1189:B$1832,$A$1189:$A$1832,$A2983)</f>
        <v>0</v>
      </c>
      <c r="D2983">
        <f t="shared" si="568"/>
        <v>0</v>
      </c>
      <c r="E2983">
        <f t="shared" si="568"/>
        <v>0</v>
      </c>
      <c r="F2983">
        <f t="shared" si="568"/>
        <v>0</v>
      </c>
      <c r="G2983">
        <f t="shared" si="568"/>
        <v>0</v>
      </c>
      <c r="H2983">
        <f t="shared" si="568"/>
        <v>0</v>
      </c>
      <c r="I2983">
        <f t="shared" si="568"/>
        <v>0</v>
      </c>
      <c r="J2983">
        <f t="shared" si="568"/>
        <v>0</v>
      </c>
      <c r="K2983">
        <f t="shared" si="568"/>
        <v>0</v>
      </c>
      <c r="L2983">
        <f t="shared" si="568"/>
        <v>0</v>
      </c>
      <c r="M2983">
        <f t="shared" si="568"/>
        <v>0</v>
      </c>
      <c r="N2983">
        <f t="shared" si="568"/>
        <v>0</v>
      </c>
      <c r="O2983">
        <f t="shared" si="568"/>
        <v>0</v>
      </c>
      <c r="P2983">
        <f t="shared" si="568"/>
        <v>0</v>
      </c>
      <c r="Q2983">
        <f t="shared" si="568"/>
        <v>0</v>
      </c>
      <c r="R2983">
        <f t="shared" si="568"/>
        <v>0</v>
      </c>
      <c r="S2983">
        <f t="shared" si="568"/>
        <v>0</v>
      </c>
      <c r="T2983">
        <f t="shared" si="568"/>
        <v>0</v>
      </c>
      <c r="U2983">
        <f t="shared" si="568"/>
        <v>0</v>
      </c>
      <c r="V2983">
        <f t="shared" si="568"/>
        <v>0</v>
      </c>
      <c r="W2983">
        <f t="shared" si="568"/>
        <v>0</v>
      </c>
      <c r="X2983">
        <f t="shared" si="568"/>
        <v>0</v>
      </c>
      <c r="Y2983">
        <f t="shared" si="568"/>
        <v>0</v>
      </c>
      <c r="Z2983">
        <f t="shared" si="568"/>
        <v>0</v>
      </c>
      <c r="AA2983">
        <f t="shared" si="568"/>
        <v>0</v>
      </c>
      <c r="AB2983">
        <f t="shared" si="568"/>
        <v>0</v>
      </c>
      <c r="AC2983">
        <f t="shared" si="568"/>
        <v>0</v>
      </c>
      <c r="AD2983">
        <f t="shared" si="568"/>
        <v>0</v>
      </c>
      <c r="AE2983">
        <f t="shared" si="568"/>
        <v>0</v>
      </c>
      <c r="AF2983">
        <f t="shared" si="568"/>
        <v>0</v>
      </c>
      <c r="AG2983">
        <f t="shared" si="568"/>
        <v>0</v>
      </c>
      <c r="AH2983">
        <f t="shared" si="568"/>
        <v>0</v>
      </c>
      <c r="AI2983">
        <f t="shared" si="568"/>
        <v>0</v>
      </c>
    </row>
    <row r="2984" spans="1:35" x14ac:dyDescent="0.25">
      <c r="A2984">
        <v>1075</v>
      </c>
      <c r="C2984">
        <f t="shared" ref="C2984:AI2984" si="569">SUMIFS(C$1835:C$2476,$A$1835:$A$2476,$A2984)-SUMIFS(B$1189:B$1832,$A$1189:$A$1832,$A2984)</f>
        <v>0</v>
      </c>
      <c r="D2984">
        <f t="shared" si="569"/>
        <v>0</v>
      </c>
      <c r="E2984">
        <f t="shared" si="569"/>
        <v>0</v>
      </c>
      <c r="F2984">
        <f t="shared" si="569"/>
        <v>0</v>
      </c>
      <c r="G2984">
        <f t="shared" si="569"/>
        <v>0</v>
      </c>
      <c r="H2984">
        <f t="shared" si="569"/>
        <v>0</v>
      </c>
      <c r="I2984">
        <f t="shared" si="569"/>
        <v>0</v>
      </c>
      <c r="J2984">
        <f t="shared" si="569"/>
        <v>0</v>
      </c>
      <c r="K2984">
        <f t="shared" si="569"/>
        <v>0</v>
      </c>
      <c r="L2984">
        <f t="shared" si="569"/>
        <v>0</v>
      </c>
      <c r="M2984">
        <f t="shared" si="569"/>
        <v>0</v>
      </c>
      <c r="N2984">
        <f t="shared" si="569"/>
        <v>0</v>
      </c>
      <c r="O2984">
        <f t="shared" si="569"/>
        <v>0</v>
      </c>
      <c r="P2984">
        <f t="shared" si="569"/>
        <v>0</v>
      </c>
      <c r="Q2984">
        <f t="shared" si="569"/>
        <v>0</v>
      </c>
      <c r="R2984">
        <f t="shared" si="569"/>
        <v>0</v>
      </c>
      <c r="S2984">
        <f t="shared" si="569"/>
        <v>0</v>
      </c>
      <c r="T2984">
        <f t="shared" si="569"/>
        <v>0</v>
      </c>
      <c r="U2984">
        <f t="shared" si="569"/>
        <v>0</v>
      </c>
      <c r="V2984">
        <f t="shared" si="569"/>
        <v>0</v>
      </c>
      <c r="W2984">
        <f t="shared" si="569"/>
        <v>0</v>
      </c>
      <c r="X2984">
        <f t="shared" si="569"/>
        <v>0</v>
      </c>
      <c r="Y2984">
        <f t="shared" si="569"/>
        <v>0</v>
      </c>
      <c r="Z2984">
        <f t="shared" si="569"/>
        <v>0</v>
      </c>
      <c r="AA2984">
        <f t="shared" si="569"/>
        <v>0</v>
      </c>
      <c r="AB2984">
        <f t="shared" si="569"/>
        <v>0</v>
      </c>
      <c r="AC2984">
        <f t="shared" si="569"/>
        <v>0</v>
      </c>
      <c r="AD2984">
        <f t="shared" si="569"/>
        <v>0</v>
      </c>
      <c r="AE2984">
        <f t="shared" si="569"/>
        <v>0</v>
      </c>
      <c r="AF2984">
        <f t="shared" si="569"/>
        <v>0</v>
      </c>
      <c r="AG2984">
        <f t="shared" si="569"/>
        <v>0</v>
      </c>
      <c r="AH2984">
        <f t="shared" si="569"/>
        <v>0</v>
      </c>
      <c r="AI2984">
        <f t="shared" si="569"/>
        <v>0</v>
      </c>
    </row>
    <row r="2985" spans="1:35" x14ac:dyDescent="0.25">
      <c r="A2985">
        <v>1078</v>
      </c>
      <c r="C2985">
        <f t="shared" ref="C2985:AI2985" si="570">SUMIFS(C$1835:C$2476,$A$1835:$A$2476,$A2985)-SUMIFS(B$1189:B$1832,$A$1189:$A$1832,$A2985)</f>
        <v>0</v>
      </c>
      <c r="D2985">
        <f t="shared" si="570"/>
        <v>0</v>
      </c>
      <c r="E2985">
        <f t="shared" si="570"/>
        <v>0</v>
      </c>
      <c r="F2985">
        <f t="shared" si="570"/>
        <v>0</v>
      </c>
      <c r="G2985">
        <f t="shared" si="570"/>
        <v>0</v>
      </c>
      <c r="H2985">
        <f t="shared" si="570"/>
        <v>0</v>
      </c>
      <c r="I2985">
        <f t="shared" si="570"/>
        <v>0</v>
      </c>
      <c r="J2985">
        <f t="shared" si="570"/>
        <v>0</v>
      </c>
      <c r="K2985">
        <f t="shared" si="570"/>
        <v>0</v>
      </c>
      <c r="L2985">
        <f t="shared" si="570"/>
        <v>0</v>
      </c>
      <c r="M2985">
        <f t="shared" si="570"/>
        <v>0</v>
      </c>
      <c r="N2985">
        <f t="shared" si="570"/>
        <v>0</v>
      </c>
      <c r="O2985">
        <f t="shared" si="570"/>
        <v>0</v>
      </c>
      <c r="P2985">
        <f t="shared" si="570"/>
        <v>0</v>
      </c>
      <c r="Q2985">
        <f t="shared" si="570"/>
        <v>0</v>
      </c>
      <c r="R2985">
        <f t="shared" si="570"/>
        <v>0</v>
      </c>
      <c r="S2985">
        <f t="shared" si="570"/>
        <v>0</v>
      </c>
      <c r="T2985">
        <f t="shared" si="570"/>
        <v>0</v>
      </c>
      <c r="U2985">
        <f t="shared" si="570"/>
        <v>0</v>
      </c>
      <c r="V2985">
        <f t="shared" si="570"/>
        <v>0</v>
      </c>
      <c r="W2985">
        <f t="shared" si="570"/>
        <v>0</v>
      </c>
      <c r="X2985">
        <f t="shared" si="570"/>
        <v>0</v>
      </c>
      <c r="Y2985">
        <f t="shared" si="570"/>
        <v>0</v>
      </c>
      <c r="Z2985">
        <f t="shared" si="570"/>
        <v>0</v>
      </c>
      <c r="AA2985">
        <f t="shared" si="570"/>
        <v>0</v>
      </c>
      <c r="AB2985">
        <f t="shared" si="570"/>
        <v>0</v>
      </c>
      <c r="AC2985">
        <f t="shared" si="570"/>
        <v>0</v>
      </c>
      <c r="AD2985">
        <f t="shared" si="570"/>
        <v>0</v>
      </c>
      <c r="AE2985">
        <f t="shared" si="570"/>
        <v>0</v>
      </c>
      <c r="AF2985">
        <f t="shared" si="570"/>
        <v>0</v>
      </c>
      <c r="AG2985">
        <f t="shared" si="570"/>
        <v>0</v>
      </c>
      <c r="AH2985">
        <f t="shared" si="570"/>
        <v>0</v>
      </c>
      <c r="AI2985">
        <f t="shared" si="570"/>
        <v>0</v>
      </c>
    </row>
    <row r="2986" spans="1:35" x14ac:dyDescent="0.25">
      <c r="A2986">
        <v>1084</v>
      </c>
      <c r="C2986">
        <f t="shared" ref="C2986:AI2986" si="571">SUMIFS(C$1835:C$2476,$A$1835:$A$2476,$A2986)-SUMIFS(B$1189:B$1832,$A$1189:$A$1832,$A2986)</f>
        <v>0</v>
      </c>
      <c r="D2986">
        <f t="shared" si="571"/>
        <v>0</v>
      </c>
      <c r="E2986">
        <f t="shared" si="571"/>
        <v>0</v>
      </c>
      <c r="F2986">
        <f t="shared" si="571"/>
        <v>0</v>
      </c>
      <c r="G2986">
        <f t="shared" si="571"/>
        <v>0</v>
      </c>
      <c r="H2986">
        <f t="shared" si="571"/>
        <v>0</v>
      </c>
      <c r="I2986">
        <f t="shared" si="571"/>
        <v>0</v>
      </c>
      <c r="J2986">
        <f t="shared" si="571"/>
        <v>0</v>
      </c>
      <c r="K2986">
        <f t="shared" si="571"/>
        <v>0</v>
      </c>
      <c r="L2986">
        <f t="shared" si="571"/>
        <v>0</v>
      </c>
      <c r="M2986">
        <f t="shared" si="571"/>
        <v>0</v>
      </c>
      <c r="N2986">
        <f t="shared" si="571"/>
        <v>0</v>
      </c>
      <c r="O2986">
        <f t="shared" si="571"/>
        <v>0</v>
      </c>
      <c r="P2986">
        <f t="shared" si="571"/>
        <v>0</v>
      </c>
      <c r="Q2986">
        <f t="shared" si="571"/>
        <v>0</v>
      </c>
      <c r="R2986">
        <f t="shared" si="571"/>
        <v>0</v>
      </c>
      <c r="S2986">
        <f t="shared" si="571"/>
        <v>0</v>
      </c>
      <c r="T2986">
        <f t="shared" si="571"/>
        <v>0</v>
      </c>
      <c r="U2986">
        <f t="shared" si="571"/>
        <v>0</v>
      </c>
      <c r="V2986">
        <f t="shared" si="571"/>
        <v>0</v>
      </c>
      <c r="W2986">
        <f t="shared" si="571"/>
        <v>0</v>
      </c>
      <c r="X2986">
        <f t="shared" si="571"/>
        <v>0</v>
      </c>
      <c r="Y2986">
        <f t="shared" si="571"/>
        <v>0</v>
      </c>
      <c r="Z2986">
        <f t="shared" si="571"/>
        <v>0</v>
      </c>
      <c r="AA2986">
        <f t="shared" si="571"/>
        <v>0</v>
      </c>
      <c r="AB2986">
        <f t="shared" si="571"/>
        <v>0</v>
      </c>
      <c r="AC2986">
        <f t="shared" si="571"/>
        <v>0</v>
      </c>
      <c r="AD2986">
        <f t="shared" si="571"/>
        <v>0</v>
      </c>
      <c r="AE2986">
        <f t="shared" si="571"/>
        <v>0</v>
      </c>
      <c r="AF2986">
        <f t="shared" si="571"/>
        <v>0</v>
      </c>
      <c r="AG2986">
        <f t="shared" si="571"/>
        <v>0</v>
      </c>
      <c r="AH2986">
        <f t="shared" si="571"/>
        <v>0</v>
      </c>
      <c r="AI2986">
        <f t="shared" si="571"/>
        <v>0</v>
      </c>
    </row>
    <row r="2987" spans="1:35" x14ac:dyDescent="0.25">
      <c r="A2987">
        <v>1095</v>
      </c>
      <c r="C2987">
        <f t="shared" ref="C2987:AI2987" si="572">SUMIFS(C$1835:C$2476,$A$1835:$A$2476,$A2987)-SUMIFS(B$1189:B$1832,$A$1189:$A$1832,$A2987)</f>
        <v>0</v>
      </c>
      <c r="D2987">
        <f t="shared" si="572"/>
        <v>0</v>
      </c>
      <c r="E2987">
        <f t="shared" si="572"/>
        <v>0</v>
      </c>
      <c r="F2987">
        <f t="shared" si="572"/>
        <v>0</v>
      </c>
      <c r="G2987">
        <f t="shared" si="572"/>
        <v>0</v>
      </c>
      <c r="H2987">
        <f t="shared" si="572"/>
        <v>0</v>
      </c>
      <c r="I2987">
        <f t="shared" si="572"/>
        <v>0</v>
      </c>
      <c r="J2987">
        <f t="shared" si="572"/>
        <v>0</v>
      </c>
      <c r="K2987">
        <f t="shared" si="572"/>
        <v>0</v>
      </c>
      <c r="L2987">
        <f t="shared" si="572"/>
        <v>0</v>
      </c>
      <c r="M2987">
        <f t="shared" si="572"/>
        <v>0</v>
      </c>
      <c r="N2987">
        <f t="shared" si="572"/>
        <v>0</v>
      </c>
      <c r="O2987">
        <f t="shared" si="572"/>
        <v>0</v>
      </c>
      <c r="P2987">
        <f t="shared" si="572"/>
        <v>0</v>
      </c>
      <c r="Q2987">
        <f t="shared" si="572"/>
        <v>0</v>
      </c>
      <c r="R2987">
        <f t="shared" si="572"/>
        <v>0</v>
      </c>
      <c r="S2987">
        <f t="shared" si="572"/>
        <v>0</v>
      </c>
      <c r="T2987">
        <f t="shared" si="572"/>
        <v>0</v>
      </c>
      <c r="U2987">
        <f t="shared" si="572"/>
        <v>0</v>
      </c>
      <c r="V2987">
        <f t="shared" si="572"/>
        <v>0</v>
      </c>
      <c r="W2987">
        <f t="shared" si="572"/>
        <v>0</v>
      </c>
      <c r="X2987">
        <f t="shared" si="572"/>
        <v>0</v>
      </c>
      <c r="Y2987">
        <f t="shared" si="572"/>
        <v>0</v>
      </c>
      <c r="Z2987">
        <f t="shared" si="572"/>
        <v>0</v>
      </c>
      <c r="AA2987">
        <f t="shared" si="572"/>
        <v>0</v>
      </c>
      <c r="AB2987">
        <f t="shared" si="572"/>
        <v>0</v>
      </c>
      <c r="AC2987">
        <f t="shared" si="572"/>
        <v>0</v>
      </c>
      <c r="AD2987">
        <f t="shared" si="572"/>
        <v>0</v>
      </c>
      <c r="AE2987">
        <f t="shared" si="572"/>
        <v>0</v>
      </c>
      <c r="AF2987">
        <f t="shared" si="572"/>
        <v>0</v>
      </c>
      <c r="AG2987">
        <f t="shared" si="572"/>
        <v>0</v>
      </c>
      <c r="AH2987">
        <f t="shared" si="572"/>
        <v>0</v>
      </c>
      <c r="AI2987">
        <f t="shared" si="572"/>
        <v>0</v>
      </c>
    </row>
    <row r="2988" spans="1:35" x14ac:dyDescent="0.25">
      <c r="A2988">
        <v>1097</v>
      </c>
      <c r="C2988">
        <f t="shared" ref="C2988:AI2988" si="573">SUMIFS(C$1835:C$2476,$A$1835:$A$2476,$A2988)-SUMIFS(B$1189:B$1832,$A$1189:$A$1832,$A2988)</f>
        <v>0</v>
      </c>
      <c r="D2988">
        <f t="shared" si="573"/>
        <v>0</v>
      </c>
      <c r="E2988">
        <f t="shared" si="573"/>
        <v>0</v>
      </c>
      <c r="F2988">
        <f t="shared" si="573"/>
        <v>0</v>
      </c>
      <c r="G2988">
        <f t="shared" si="573"/>
        <v>0</v>
      </c>
      <c r="H2988">
        <f t="shared" si="573"/>
        <v>0</v>
      </c>
      <c r="I2988">
        <f t="shared" si="573"/>
        <v>0</v>
      </c>
      <c r="J2988">
        <f t="shared" si="573"/>
        <v>0</v>
      </c>
      <c r="K2988">
        <f t="shared" si="573"/>
        <v>0</v>
      </c>
      <c r="L2988">
        <f t="shared" si="573"/>
        <v>0</v>
      </c>
      <c r="M2988">
        <f t="shared" si="573"/>
        <v>0</v>
      </c>
      <c r="N2988">
        <f t="shared" si="573"/>
        <v>0</v>
      </c>
      <c r="O2988">
        <f t="shared" si="573"/>
        <v>0</v>
      </c>
      <c r="P2988">
        <f t="shared" si="573"/>
        <v>0</v>
      </c>
      <c r="Q2988">
        <f t="shared" si="573"/>
        <v>0</v>
      </c>
      <c r="R2988">
        <f t="shared" si="573"/>
        <v>0</v>
      </c>
      <c r="S2988">
        <f t="shared" si="573"/>
        <v>0</v>
      </c>
      <c r="T2988">
        <f t="shared" si="573"/>
        <v>0</v>
      </c>
      <c r="U2988">
        <f t="shared" si="573"/>
        <v>0</v>
      </c>
      <c r="V2988">
        <f t="shared" si="573"/>
        <v>0</v>
      </c>
      <c r="W2988">
        <f t="shared" si="573"/>
        <v>0</v>
      </c>
      <c r="X2988">
        <f t="shared" si="573"/>
        <v>0</v>
      </c>
      <c r="Y2988">
        <f t="shared" si="573"/>
        <v>0</v>
      </c>
      <c r="Z2988">
        <f t="shared" si="573"/>
        <v>0</v>
      </c>
      <c r="AA2988">
        <f t="shared" si="573"/>
        <v>0</v>
      </c>
      <c r="AB2988">
        <f t="shared" si="573"/>
        <v>0</v>
      </c>
      <c r="AC2988">
        <f t="shared" si="573"/>
        <v>0</v>
      </c>
      <c r="AD2988">
        <f t="shared" si="573"/>
        <v>0</v>
      </c>
      <c r="AE2988">
        <f t="shared" si="573"/>
        <v>0</v>
      </c>
      <c r="AF2988">
        <f t="shared" si="573"/>
        <v>0</v>
      </c>
      <c r="AG2988">
        <f t="shared" si="573"/>
        <v>0</v>
      </c>
      <c r="AH2988">
        <f t="shared" si="573"/>
        <v>0</v>
      </c>
      <c r="AI2988">
        <f t="shared" si="573"/>
        <v>0</v>
      </c>
    </row>
    <row r="2989" spans="1:35" x14ac:dyDescent="0.25">
      <c r="A2989">
        <v>1098</v>
      </c>
      <c r="C2989">
        <f t="shared" ref="C2989:AI2989" si="574">SUMIFS(C$1835:C$2476,$A$1835:$A$2476,$A2989)-SUMIFS(B$1189:B$1832,$A$1189:$A$1832,$A2989)</f>
        <v>0</v>
      </c>
      <c r="D2989">
        <f t="shared" si="574"/>
        <v>0</v>
      </c>
      <c r="E2989">
        <f t="shared" si="574"/>
        <v>0</v>
      </c>
      <c r="F2989">
        <f t="shared" si="574"/>
        <v>0</v>
      </c>
      <c r="G2989">
        <f t="shared" si="574"/>
        <v>0</v>
      </c>
      <c r="H2989">
        <f t="shared" si="574"/>
        <v>0</v>
      </c>
      <c r="I2989">
        <f t="shared" si="574"/>
        <v>0</v>
      </c>
      <c r="J2989">
        <f t="shared" si="574"/>
        <v>0</v>
      </c>
      <c r="K2989">
        <f t="shared" si="574"/>
        <v>0</v>
      </c>
      <c r="L2989">
        <f t="shared" si="574"/>
        <v>0</v>
      </c>
      <c r="M2989">
        <f t="shared" si="574"/>
        <v>0</v>
      </c>
      <c r="N2989">
        <f t="shared" si="574"/>
        <v>0</v>
      </c>
      <c r="O2989">
        <f t="shared" si="574"/>
        <v>0</v>
      </c>
      <c r="P2989">
        <f t="shared" si="574"/>
        <v>0</v>
      </c>
      <c r="Q2989">
        <f t="shared" si="574"/>
        <v>0</v>
      </c>
      <c r="R2989">
        <f t="shared" si="574"/>
        <v>0</v>
      </c>
      <c r="S2989">
        <f t="shared" si="574"/>
        <v>0</v>
      </c>
      <c r="T2989">
        <f t="shared" si="574"/>
        <v>0</v>
      </c>
      <c r="U2989">
        <f t="shared" si="574"/>
        <v>0</v>
      </c>
      <c r="V2989">
        <f t="shared" si="574"/>
        <v>0</v>
      </c>
      <c r="W2989">
        <f t="shared" si="574"/>
        <v>0</v>
      </c>
      <c r="X2989">
        <f t="shared" si="574"/>
        <v>0</v>
      </c>
      <c r="Y2989">
        <f t="shared" si="574"/>
        <v>0</v>
      </c>
      <c r="Z2989">
        <f t="shared" si="574"/>
        <v>0</v>
      </c>
      <c r="AA2989">
        <f t="shared" si="574"/>
        <v>0</v>
      </c>
      <c r="AB2989">
        <f t="shared" si="574"/>
        <v>0</v>
      </c>
      <c r="AC2989">
        <f t="shared" si="574"/>
        <v>0</v>
      </c>
      <c r="AD2989">
        <f t="shared" si="574"/>
        <v>0</v>
      </c>
      <c r="AE2989">
        <f t="shared" si="574"/>
        <v>0</v>
      </c>
      <c r="AF2989">
        <f t="shared" si="574"/>
        <v>0</v>
      </c>
      <c r="AG2989">
        <f t="shared" si="574"/>
        <v>0</v>
      </c>
      <c r="AH2989">
        <f t="shared" si="574"/>
        <v>0</v>
      </c>
      <c r="AI2989">
        <f t="shared" si="574"/>
        <v>0</v>
      </c>
    </row>
    <row r="2990" spans="1:35" x14ac:dyDescent="0.25">
      <c r="A2990">
        <v>1101</v>
      </c>
      <c r="C2990">
        <f t="shared" ref="C2990:AI2990" si="575">SUMIFS(C$1835:C$2476,$A$1835:$A$2476,$A2990)-SUMIFS(B$1189:B$1832,$A$1189:$A$1832,$A2990)</f>
        <v>0</v>
      </c>
      <c r="D2990">
        <f t="shared" si="575"/>
        <v>0</v>
      </c>
      <c r="E2990">
        <f t="shared" si="575"/>
        <v>0</v>
      </c>
      <c r="F2990">
        <f t="shared" si="575"/>
        <v>0</v>
      </c>
      <c r="G2990">
        <f t="shared" si="575"/>
        <v>0</v>
      </c>
      <c r="H2990">
        <f t="shared" si="575"/>
        <v>0</v>
      </c>
      <c r="I2990">
        <f t="shared" si="575"/>
        <v>0</v>
      </c>
      <c r="J2990">
        <f t="shared" si="575"/>
        <v>0</v>
      </c>
      <c r="K2990">
        <f t="shared" si="575"/>
        <v>0</v>
      </c>
      <c r="L2990">
        <f t="shared" si="575"/>
        <v>0</v>
      </c>
      <c r="M2990">
        <f t="shared" si="575"/>
        <v>0</v>
      </c>
      <c r="N2990">
        <f t="shared" si="575"/>
        <v>0</v>
      </c>
      <c r="O2990">
        <f t="shared" si="575"/>
        <v>0</v>
      </c>
      <c r="P2990">
        <f t="shared" si="575"/>
        <v>0</v>
      </c>
      <c r="Q2990">
        <f t="shared" si="575"/>
        <v>0</v>
      </c>
      <c r="R2990">
        <f t="shared" si="575"/>
        <v>0</v>
      </c>
      <c r="S2990">
        <f t="shared" si="575"/>
        <v>0</v>
      </c>
      <c r="T2990">
        <f t="shared" si="575"/>
        <v>0</v>
      </c>
      <c r="U2990">
        <f t="shared" si="575"/>
        <v>0</v>
      </c>
      <c r="V2990">
        <f t="shared" si="575"/>
        <v>0</v>
      </c>
      <c r="W2990">
        <f t="shared" si="575"/>
        <v>0</v>
      </c>
      <c r="X2990">
        <f t="shared" si="575"/>
        <v>0</v>
      </c>
      <c r="Y2990">
        <f t="shared" si="575"/>
        <v>0</v>
      </c>
      <c r="Z2990">
        <f t="shared" si="575"/>
        <v>0</v>
      </c>
      <c r="AA2990">
        <f t="shared" si="575"/>
        <v>0</v>
      </c>
      <c r="AB2990">
        <f t="shared" si="575"/>
        <v>0</v>
      </c>
      <c r="AC2990">
        <f t="shared" si="575"/>
        <v>0</v>
      </c>
      <c r="AD2990">
        <f t="shared" si="575"/>
        <v>0</v>
      </c>
      <c r="AE2990">
        <f t="shared" si="575"/>
        <v>0</v>
      </c>
      <c r="AF2990">
        <f t="shared" si="575"/>
        <v>0</v>
      </c>
      <c r="AG2990">
        <f t="shared" si="575"/>
        <v>0</v>
      </c>
      <c r="AH2990">
        <f t="shared" si="575"/>
        <v>0</v>
      </c>
      <c r="AI2990">
        <f t="shared" si="575"/>
        <v>0</v>
      </c>
    </row>
    <row r="2991" spans="1:35" x14ac:dyDescent="0.25">
      <c r="A2991">
        <v>1105</v>
      </c>
      <c r="C2991">
        <f t="shared" ref="C2991:AI2991" si="576">SUMIFS(C$1835:C$2476,$A$1835:$A$2476,$A2991)-SUMIFS(B$1189:B$1832,$A$1189:$A$1832,$A2991)</f>
        <v>0</v>
      </c>
      <c r="D2991">
        <f t="shared" si="576"/>
        <v>0</v>
      </c>
      <c r="E2991">
        <f t="shared" si="576"/>
        <v>0</v>
      </c>
      <c r="F2991">
        <f t="shared" si="576"/>
        <v>0</v>
      </c>
      <c r="G2991">
        <f t="shared" si="576"/>
        <v>0</v>
      </c>
      <c r="H2991">
        <f t="shared" si="576"/>
        <v>0</v>
      </c>
      <c r="I2991">
        <f t="shared" si="576"/>
        <v>0</v>
      </c>
      <c r="J2991">
        <f t="shared" si="576"/>
        <v>0</v>
      </c>
      <c r="K2991">
        <f t="shared" si="576"/>
        <v>0</v>
      </c>
      <c r="L2991">
        <f t="shared" si="576"/>
        <v>0</v>
      </c>
      <c r="M2991">
        <f t="shared" si="576"/>
        <v>0</v>
      </c>
      <c r="N2991">
        <f t="shared" si="576"/>
        <v>0</v>
      </c>
      <c r="O2991">
        <f t="shared" si="576"/>
        <v>0</v>
      </c>
      <c r="P2991">
        <f t="shared" si="576"/>
        <v>0</v>
      </c>
      <c r="Q2991">
        <f t="shared" si="576"/>
        <v>0</v>
      </c>
      <c r="R2991">
        <f t="shared" si="576"/>
        <v>0</v>
      </c>
      <c r="S2991">
        <f t="shared" si="576"/>
        <v>0</v>
      </c>
      <c r="T2991">
        <f t="shared" si="576"/>
        <v>0</v>
      </c>
      <c r="U2991">
        <f t="shared" si="576"/>
        <v>0</v>
      </c>
      <c r="V2991">
        <f t="shared" si="576"/>
        <v>0</v>
      </c>
      <c r="W2991">
        <f t="shared" si="576"/>
        <v>0</v>
      </c>
      <c r="X2991">
        <f t="shared" si="576"/>
        <v>0</v>
      </c>
      <c r="Y2991">
        <f t="shared" si="576"/>
        <v>0</v>
      </c>
      <c r="Z2991">
        <f t="shared" si="576"/>
        <v>0</v>
      </c>
      <c r="AA2991">
        <f t="shared" si="576"/>
        <v>0</v>
      </c>
      <c r="AB2991">
        <f t="shared" si="576"/>
        <v>0</v>
      </c>
      <c r="AC2991">
        <f t="shared" si="576"/>
        <v>0</v>
      </c>
      <c r="AD2991">
        <f t="shared" si="576"/>
        <v>0</v>
      </c>
      <c r="AE2991">
        <f t="shared" si="576"/>
        <v>0</v>
      </c>
      <c r="AF2991">
        <f t="shared" si="576"/>
        <v>0</v>
      </c>
      <c r="AG2991">
        <f t="shared" si="576"/>
        <v>0</v>
      </c>
      <c r="AH2991">
        <f t="shared" si="576"/>
        <v>0</v>
      </c>
      <c r="AI2991">
        <f t="shared" si="576"/>
        <v>0</v>
      </c>
    </row>
    <row r="2992" spans="1:35" x14ac:dyDescent="0.25">
      <c r="A2992">
        <v>1112</v>
      </c>
      <c r="C2992">
        <f t="shared" ref="C2992:AI2992" si="577">SUMIFS(C$1835:C$2476,$A$1835:$A$2476,$A2992)-SUMIFS(B$1189:B$1832,$A$1189:$A$1832,$A2992)</f>
        <v>0</v>
      </c>
      <c r="D2992">
        <f t="shared" si="577"/>
        <v>0</v>
      </c>
      <c r="E2992">
        <f t="shared" si="577"/>
        <v>0</v>
      </c>
      <c r="F2992">
        <f t="shared" si="577"/>
        <v>0</v>
      </c>
      <c r="G2992">
        <f t="shared" si="577"/>
        <v>0</v>
      </c>
      <c r="H2992">
        <f t="shared" si="577"/>
        <v>0</v>
      </c>
      <c r="I2992">
        <f t="shared" si="577"/>
        <v>0</v>
      </c>
      <c r="J2992">
        <f t="shared" si="577"/>
        <v>0</v>
      </c>
      <c r="K2992">
        <f t="shared" si="577"/>
        <v>0</v>
      </c>
      <c r="L2992">
        <f t="shared" si="577"/>
        <v>0</v>
      </c>
      <c r="M2992">
        <f t="shared" si="577"/>
        <v>0</v>
      </c>
      <c r="N2992">
        <f t="shared" si="577"/>
        <v>0</v>
      </c>
      <c r="O2992">
        <f t="shared" si="577"/>
        <v>0</v>
      </c>
      <c r="P2992">
        <f t="shared" si="577"/>
        <v>0</v>
      </c>
      <c r="Q2992">
        <f t="shared" si="577"/>
        <v>0</v>
      </c>
      <c r="R2992">
        <f t="shared" si="577"/>
        <v>0</v>
      </c>
      <c r="S2992">
        <f t="shared" si="577"/>
        <v>0</v>
      </c>
      <c r="T2992">
        <f t="shared" si="577"/>
        <v>0</v>
      </c>
      <c r="U2992">
        <f t="shared" si="577"/>
        <v>0</v>
      </c>
      <c r="V2992">
        <f t="shared" si="577"/>
        <v>0</v>
      </c>
      <c r="W2992">
        <f t="shared" si="577"/>
        <v>0</v>
      </c>
      <c r="X2992">
        <f t="shared" si="577"/>
        <v>0</v>
      </c>
      <c r="Y2992">
        <f t="shared" si="577"/>
        <v>0</v>
      </c>
      <c r="Z2992">
        <f t="shared" si="577"/>
        <v>0</v>
      </c>
      <c r="AA2992">
        <f t="shared" si="577"/>
        <v>0</v>
      </c>
      <c r="AB2992">
        <f t="shared" si="577"/>
        <v>0</v>
      </c>
      <c r="AC2992">
        <f t="shared" si="577"/>
        <v>0</v>
      </c>
      <c r="AD2992">
        <f t="shared" si="577"/>
        <v>0</v>
      </c>
      <c r="AE2992">
        <f t="shared" si="577"/>
        <v>0</v>
      </c>
      <c r="AF2992">
        <f t="shared" si="577"/>
        <v>0</v>
      </c>
      <c r="AG2992">
        <f t="shared" si="577"/>
        <v>0</v>
      </c>
      <c r="AH2992">
        <f t="shared" si="577"/>
        <v>0</v>
      </c>
      <c r="AI2992">
        <f t="shared" si="577"/>
        <v>0</v>
      </c>
    </row>
    <row r="2993" spans="1:35" x14ac:dyDescent="0.25">
      <c r="A2993">
        <v>1113</v>
      </c>
      <c r="C2993">
        <f t="shared" ref="C2993:AI2993" si="578">SUMIFS(C$1835:C$2476,$A$1835:$A$2476,$A2993)-SUMIFS(B$1189:B$1832,$A$1189:$A$1832,$A2993)</f>
        <v>0</v>
      </c>
      <c r="D2993">
        <f t="shared" si="578"/>
        <v>0</v>
      </c>
      <c r="E2993">
        <f t="shared" si="578"/>
        <v>0</v>
      </c>
      <c r="F2993">
        <f t="shared" si="578"/>
        <v>0</v>
      </c>
      <c r="G2993">
        <f t="shared" si="578"/>
        <v>0</v>
      </c>
      <c r="H2993">
        <f t="shared" si="578"/>
        <v>0</v>
      </c>
      <c r="I2993">
        <f t="shared" si="578"/>
        <v>0</v>
      </c>
      <c r="J2993">
        <f t="shared" si="578"/>
        <v>0</v>
      </c>
      <c r="K2993">
        <f t="shared" si="578"/>
        <v>0</v>
      </c>
      <c r="L2993">
        <f t="shared" si="578"/>
        <v>0</v>
      </c>
      <c r="M2993">
        <f t="shared" si="578"/>
        <v>0</v>
      </c>
      <c r="N2993">
        <f t="shared" si="578"/>
        <v>0</v>
      </c>
      <c r="O2993">
        <f t="shared" si="578"/>
        <v>0</v>
      </c>
      <c r="P2993">
        <f t="shared" si="578"/>
        <v>0</v>
      </c>
      <c r="Q2993">
        <f t="shared" si="578"/>
        <v>0</v>
      </c>
      <c r="R2993">
        <f t="shared" si="578"/>
        <v>0</v>
      </c>
      <c r="S2993">
        <f t="shared" si="578"/>
        <v>0</v>
      </c>
      <c r="T2993">
        <f t="shared" si="578"/>
        <v>0</v>
      </c>
      <c r="U2993">
        <f t="shared" si="578"/>
        <v>0</v>
      </c>
      <c r="V2993">
        <f t="shared" si="578"/>
        <v>0</v>
      </c>
      <c r="W2993">
        <f t="shared" si="578"/>
        <v>0</v>
      </c>
      <c r="X2993">
        <f t="shared" si="578"/>
        <v>0</v>
      </c>
      <c r="Y2993">
        <f t="shared" si="578"/>
        <v>0</v>
      </c>
      <c r="Z2993">
        <f t="shared" si="578"/>
        <v>0</v>
      </c>
      <c r="AA2993">
        <f t="shared" si="578"/>
        <v>0</v>
      </c>
      <c r="AB2993">
        <f t="shared" si="578"/>
        <v>0</v>
      </c>
      <c r="AC2993">
        <f t="shared" si="578"/>
        <v>0</v>
      </c>
      <c r="AD2993">
        <f t="shared" si="578"/>
        <v>0</v>
      </c>
      <c r="AE2993">
        <f t="shared" si="578"/>
        <v>0</v>
      </c>
      <c r="AF2993">
        <f t="shared" si="578"/>
        <v>0</v>
      </c>
      <c r="AG2993">
        <f t="shared" si="578"/>
        <v>0</v>
      </c>
      <c r="AH2993">
        <f t="shared" si="578"/>
        <v>0</v>
      </c>
      <c r="AI2993">
        <f t="shared" si="578"/>
        <v>0</v>
      </c>
    </row>
    <row r="2994" spans="1:35" x14ac:dyDescent="0.25">
      <c r="A2994">
        <v>1117</v>
      </c>
      <c r="C2994">
        <f t="shared" ref="C2994:AI2994" si="579">SUMIFS(C$1835:C$2476,$A$1835:$A$2476,$A2994)-SUMIFS(B$1189:B$1832,$A$1189:$A$1832,$A2994)</f>
        <v>0</v>
      </c>
      <c r="D2994">
        <f t="shared" si="579"/>
        <v>0</v>
      </c>
      <c r="E2994">
        <f t="shared" si="579"/>
        <v>0</v>
      </c>
      <c r="F2994">
        <f t="shared" si="579"/>
        <v>0</v>
      </c>
      <c r="G2994">
        <f t="shared" si="579"/>
        <v>0</v>
      </c>
      <c r="H2994">
        <f t="shared" si="579"/>
        <v>0</v>
      </c>
      <c r="I2994">
        <f t="shared" si="579"/>
        <v>0</v>
      </c>
      <c r="J2994">
        <f t="shared" si="579"/>
        <v>0</v>
      </c>
      <c r="K2994">
        <f t="shared" si="579"/>
        <v>0</v>
      </c>
      <c r="L2994">
        <f t="shared" si="579"/>
        <v>0</v>
      </c>
      <c r="M2994">
        <f t="shared" si="579"/>
        <v>0</v>
      </c>
      <c r="N2994">
        <f t="shared" si="579"/>
        <v>0</v>
      </c>
      <c r="O2994">
        <f t="shared" si="579"/>
        <v>0</v>
      </c>
      <c r="P2994">
        <f t="shared" si="579"/>
        <v>0</v>
      </c>
      <c r="Q2994">
        <f t="shared" si="579"/>
        <v>0</v>
      </c>
      <c r="R2994">
        <f t="shared" si="579"/>
        <v>0</v>
      </c>
      <c r="S2994">
        <f t="shared" si="579"/>
        <v>0</v>
      </c>
      <c r="T2994">
        <f t="shared" si="579"/>
        <v>0</v>
      </c>
      <c r="U2994">
        <f t="shared" si="579"/>
        <v>0</v>
      </c>
      <c r="V2994">
        <f t="shared" si="579"/>
        <v>0</v>
      </c>
      <c r="W2994">
        <f t="shared" si="579"/>
        <v>0</v>
      </c>
      <c r="X2994">
        <f t="shared" si="579"/>
        <v>0</v>
      </c>
      <c r="Y2994">
        <f t="shared" si="579"/>
        <v>0</v>
      </c>
      <c r="Z2994">
        <f t="shared" si="579"/>
        <v>0</v>
      </c>
      <c r="AA2994">
        <f t="shared" si="579"/>
        <v>0</v>
      </c>
      <c r="AB2994">
        <f t="shared" si="579"/>
        <v>0</v>
      </c>
      <c r="AC2994">
        <f t="shared" si="579"/>
        <v>0</v>
      </c>
      <c r="AD2994">
        <f t="shared" si="579"/>
        <v>0</v>
      </c>
      <c r="AE2994">
        <f t="shared" si="579"/>
        <v>0</v>
      </c>
      <c r="AF2994">
        <f t="shared" si="579"/>
        <v>0</v>
      </c>
      <c r="AG2994">
        <f t="shared" si="579"/>
        <v>0</v>
      </c>
      <c r="AH2994">
        <f t="shared" si="579"/>
        <v>0</v>
      </c>
      <c r="AI2994">
        <f t="shared" si="579"/>
        <v>0</v>
      </c>
    </row>
    <row r="2995" spans="1:35" x14ac:dyDescent="0.25">
      <c r="A2995">
        <v>1119</v>
      </c>
      <c r="C2995">
        <f t="shared" ref="C2995:AI2995" si="580">SUMIFS(C$1835:C$2476,$A$1835:$A$2476,$A2995)-SUMIFS(B$1189:B$1832,$A$1189:$A$1832,$A2995)</f>
        <v>0</v>
      </c>
      <c r="D2995">
        <f t="shared" si="580"/>
        <v>0</v>
      </c>
      <c r="E2995">
        <f t="shared" si="580"/>
        <v>0</v>
      </c>
      <c r="F2995">
        <f t="shared" si="580"/>
        <v>0</v>
      </c>
      <c r="G2995">
        <f t="shared" si="580"/>
        <v>0</v>
      </c>
      <c r="H2995">
        <f t="shared" si="580"/>
        <v>0</v>
      </c>
      <c r="I2995">
        <f t="shared" si="580"/>
        <v>0</v>
      </c>
      <c r="J2995">
        <f t="shared" si="580"/>
        <v>0</v>
      </c>
      <c r="K2995">
        <f t="shared" si="580"/>
        <v>0</v>
      </c>
      <c r="L2995">
        <f t="shared" si="580"/>
        <v>0</v>
      </c>
      <c r="M2995">
        <f t="shared" si="580"/>
        <v>0</v>
      </c>
      <c r="N2995">
        <f t="shared" si="580"/>
        <v>0</v>
      </c>
      <c r="O2995">
        <f t="shared" si="580"/>
        <v>0</v>
      </c>
      <c r="P2995">
        <f t="shared" si="580"/>
        <v>0</v>
      </c>
      <c r="Q2995">
        <f t="shared" si="580"/>
        <v>0</v>
      </c>
      <c r="R2995">
        <f t="shared" si="580"/>
        <v>0</v>
      </c>
      <c r="S2995">
        <f t="shared" si="580"/>
        <v>0</v>
      </c>
      <c r="T2995">
        <f t="shared" si="580"/>
        <v>0</v>
      </c>
      <c r="U2995">
        <f t="shared" si="580"/>
        <v>0</v>
      </c>
      <c r="V2995">
        <f t="shared" si="580"/>
        <v>0</v>
      </c>
      <c r="W2995">
        <f t="shared" si="580"/>
        <v>0</v>
      </c>
      <c r="X2995">
        <f t="shared" si="580"/>
        <v>0</v>
      </c>
      <c r="Y2995">
        <f t="shared" si="580"/>
        <v>0</v>
      </c>
      <c r="Z2995">
        <f t="shared" si="580"/>
        <v>0</v>
      </c>
      <c r="AA2995">
        <f t="shared" si="580"/>
        <v>0</v>
      </c>
      <c r="AB2995">
        <f t="shared" si="580"/>
        <v>0</v>
      </c>
      <c r="AC2995">
        <f t="shared" si="580"/>
        <v>0</v>
      </c>
      <c r="AD2995">
        <f t="shared" si="580"/>
        <v>0</v>
      </c>
      <c r="AE2995">
        <f t="shared" si="580"/>
        <v>0</v>
      </c>
      <c r="AF2995">
        <f t="shared" si="580"/>
        <v>0</v>
      </c>
      <c r="AG2995">
        <f t="shared" si="580"/>
        <v>0</v>
      </c>
      <c r="AH2995">
        <f t="shared" si="580"/>
        <v>0</v>
      </c>
      <c r="AI2995">
        <f t="shared" si="580"/>
        <v>0</v>
      </c>
    </row>
    <row r="2996" spans="1:35" x14ac:dyDescent="0.25">
      <c r="A2996">
        <v>1122</v>
      </c>
      <c r="C2996">
        <f t="shared" ref="C2996:AI2996" si="581">SUMIFS(C$1835:C$2476,$A$1835:$A$2476,$A2996)-SUMIFS(B$1189:B$1832,$A$1189:$A$1832,$A2996)</f>
        <v>0</v>
      </c>
      <c r="D2996">
        <f t="shared" si="581"/>
        <v>0</v>
      </c>
      <c r="E2996">
        <f t="shared" si="581"/>
        <v>0</v>
      </c>
      <c r="F2996">
        <f t="shared" si="581"/>
        <v>0</v>
      </c>
      <c r="G2996">
        <f t="shared" si="581"/>
        <v>0</v>
      </c>
      <c r="H2996">
        <f t="shared" si="581"/>
        <v>0</v>
      </c>
      <c r="I2996">
        <f t="shared" si="581"/>
        <v>0</v>
      </c>
      <c r="J2996">
        <f t="shared" si="581"/>
        <v>0</v>
      </c>
      <c r="K2996">
        <f t="shared" si="581"/>
        <v>0</v>
      </c>
      <c r="L2996">
        <f t="shared" si="581"/>
        <v>0</v>
      </c>
      <c r="M2996">
        <f t="shared" si="581"/>
        <v>0</v>
      </c>
      <c r="N2996">
        <f t="shared" si="581"/>
        <v>0</v>
      </c>
      <c r="O2996">
        <f t="shared" si="581"/>
        <v>0</v>
      </c>
      <c r="P2996">
        <f t="shared" si="581"/>
        <v>0</v>
      </c>
      <c r="Q2996">
        <f t="shared" si="581"/>
        <v>0</v>
      </c>
      <c r="R2996">
        <f t="shared" si="581"/>
        <v>0</v>
      </c>
      <c r="S2996">
        <f t="shared" si="581"/>
        <v>0</v>
      </c>
      <c r="T2996">
        <f t="shared" si="581"/>
        <v>0</v>
      </c>
      <c r="U2996">
        <f t="shared" si="581"/>
        <v>0</v>
      </c>
      <c r="V2996">
        <f t="shared" si="581"/>
        <v>0</v>
      </c>
      <c r="W2996">
        <f t="shared" si="581"/>
        <v>0</v>
      </c>
      <c r="X2996">
        <f t="shared" si="581"/>
        <v>0</v>
      </c>
      <c r="Y2996">
        <f t="shared" si="581"/>
        <v>0</v>
      </c>
      <c r="Z2996">
        <f t="shared" si="581"/>
        <v>0</v>
      </c>
      <c r="AA2996">
        <f t="shared" si="581"/>
        <v>0</v>
      </c>
      <c r="AB2996">
        <f t="shared" si="581"/>
        <v>0</v>
      </c>
      <c r="AC2996">
        <f t="shared" si="581"/>
        <v>0</v>
      </c>
      <c r="AD2996">
        <f t="shared" si="581"/>
        <v>0</v>
      </c>
      <c r="AE2996">
        <f t="shared" si="581"/>
        <v>0</v>
      </c>
      <c r="AF2996">
        <f t="shared" si="581"/>
        <v>0</v>
      </c>
      <c r="AG2996">
        <f t="shared" si="581"/>
        <v>0</v>
      </c>
      <c r="AH2996">
        <f t="shared" si="581"/>
        <v>0</v>
      </c>
      <c r="AI2996">
        <f t="shared" si="581"/>
        <v>0</v>
      </c>
    </row>
    <row r="2997" spans="1:35" x14ac:dyDescent="0.25">
      <c r="A2997">
        <v>1126</v>
      </c>
      <c r="C2997">
        <f t="shared" ref="C2997:AI2997" si="582">SUMIFS(C$1835:C$2476,$A$1835:$A$2476,$A2997)-SUMIFS(B$1189:B$1832,$A$1189:$A$1832,$A2997)</f>
        <v>0</v>
      </c>
      <c r="D2997">
        <f t="shared" si="582"/>
        <v>0</v>
      </c>
      <c r="E2997">
        <f t="shared" si="582"/>
        <v>0</v>
      </c>
      <c r="F2997">
        <f t="shared" si="582"/>
        <v>0</v>
      </c>
      <c r="G2997">
        <f t="shared" si="582"/>
        <v>0</v>
      </c>
      <c r="H2997">
        <f t="shared" si="582"/>
        <v>0</v>
      </c>
      <c r="I2997">
        <f t="shared" si="582"/>
        <v>0</v>
      </c>
      <c r="J2997">
        <f t="shared" si="582"/>
        <v>0</v>
      </c>
      <c r="K2997">
        <f t="shared" si="582"/>
        <v>0</v>
      </c>
      <c r="L2997">
        <f t="shared" si="582"/>
        <v>0</v>
      </c>
      <c r="M2997">
        <f t="shared" si="582"/>
        <v>0</v>
      </c>
      <c r="N2997">
        <f t="shared" si="582"/>
        <v>0</v>
      </c>
      <c r="O2997">
        <f t="shared" si="582"/>
        <v>0</v>
      </c>
      <c r="P2997">
        <f t="shared" si="582"/>
        <v>0</v>
      </c>
      <c r="Q2997">
        <f t="shared" si="582"/>
        <v>0</v>
      </c>
      <c r="R2997">
        <f t="shared" si="582"/>
        <v>0</v>
      </c>
      <c r="S2997">
        <f t="shared" si="582"/>
        <v>0</v>
      </c>
      <c r="T2997">
        <f t="shared" si="582"/>
        <v>0</v>
      </c>
      <c r="U2997">
        <f t="shared" si="582"/>
        <v>0</v>
      </c>
      <c r="V2997">
        <f t="shared" si="582"/>
        <v>0</v>
      </c>
      <c r="W2997">
        <f t="shared" si="582"/>
        <v>0</v>
      </c>
      <c r="X2997">
        <f t="shared" si="582"/>
        <v>0</v>
      </c>
      <c r="Y2997">
        <f t="shared" si="582"/>
        <v>0</v>
      </c>
      <c r="Z2997">
        <f t="shared" si="582"/>
        <v>0</v>
      </c>
      <c r="AA2997">
        <f t="shared" si="582"/>
        <v>0</v>
      </c>
      <c r="AB2997">
        <f t="shared" si="582"/>
        <v>0</v>
      </c>
      <c r="AC2997">
        <f t="shared" si="582"/>
        <v>0</v>
      </c>
      <c r="AD2997">
        <f t="shared" si="582"/>
        <v>0</v>
      </c>
      <c r="AE2997">
        <f t="shared" si="582"/>
        <v>0</v>
      </c>
      <c r="AF2997">
        <f t="shared" si="582"/>
        <v>0</v>
      </c>
      <c r="AG2997">
        <f t="shared" si="582"/>
        <v>0</v>
      </c>
      <c r="AH2997">
        <f t="shared" si="582"/>
        <v>0</v>
      </c>
      <c r="AI2997">
        <f t="shared" si="582"/>
        <v>0</v>
      </c>
    </row>
    <row r="2998" spans="1:35" x14ac:dyDescent="0.25">
      <c r="A2998">
        <v>1127</v>
      </c>
      <c r="C2998">
        <f t="shared" ref="C2998:AI2998" si="583">SUMIFS(C$1835:C$2476,$A$1835:$A$2476,$A2998)-SUMIFS(B$1189:B$1832,$A$1189:$A$1832,$A2998)</f>
        <v>0</v>
      </c>
      <c r="D2998">
        <f t="shared" si="583"/>
        <v>0</v>
      </c>
      <c r="E2998">
        <f t="shared" si="583"/>
        <v>0</v>
      </c>
      <c r="F2998">
        <f t="shared" si="583"/>
        <v>0</v>
      </c>
      <c r="G2998">
        <f t="shared" si="583"/>
        <v>0</v>
      </c>
      <c r="H2998">
        <f t="shared" si="583"/>
        <v>0</v>
      </c>
      <c r="I2998">
        <f t="shared" si="583"/>
        <v>0</v>
      </c>
      <c r="J2998">
        <f t="shared" si="583"/>
        <v>0</v>
      </c>
      <c r="K2998">
        <f t="shared" si="583"/>
        <v>0</v>
      </c>
      <c r="L2998">
        <f t="shared" si="583"/>
        <v>0</v>
      </c>
      <c r="M2998">
        <f t="shared" si="583"/>
        <v>0</v>
      </c>
      <c r="N2998">
        <f t="shared" si="583"/>
        <v>0</v>
      </c>
      <c r="O2998">
        <f t="shared" si="583"/>
        <v>0</v>
      </c>
      <c r="P2998">
        <f t="shared" si="583"/>
        <v>0</v>
      </c>
      <c r="Q2998">
        <f t="shared" si="583"/>
        <v>0</v>
      </c>
      <c r="R2998">
        <f t="shared" si="583"/>
        <v>0</v>
      </c>
      <c r="S2998">
        <f t="shared" si="583"/>
        <v>0</v>
      </c>
      <c r="T2998">
        <f t="shared" si="583"/>
        <v>0</v>
      </c>
      <c r="U2998">
        <f t="shared" si="583"/>
        <v>0</v>
      </c>
      <c r="V2998">
        <f t="shared" si="583"/>
        <v>0</v>
      </c>
      <c r="W2998">
        <f t="shared" si="583"/>
        <v>0</v>
      </c>
      <c r="X2998">
        <f t="shared" si="583"/>
        <v>0</v>
      </c>
      <c r="Y2998">
        <f t="shared" si="583"/>
        <v>0</v>
      </c>
      <c r="Z2998">
        <f t="shared" si="583"/>
        <v>0</v>
      </c>
      <c r="AA2998">
        <f t="shared" si="583"/>
        <v>0</v>
      </c>
      <c r="AB2998">
        <f t="shared" si="583"/>
        <v>0</v>
      </c>
      <c r="AC2998">
        <f t="shared" si="583"/>
        <v>0</v>
      </c>
      <c r="AD2998">
        <f t="shared" si="583"/>
        <v>0</v>
      </c>
      <c r="AE2998">
        <f t="shared" si="583"/>
        <v>0</v>
      </c>
      <c r="AF2998">
        <f t="shared" si="583"/>
        <v>0</v>
      </c>
      <c r="AG2998">
        <f t="shared" si="583"/>
        <v>0</v>
      </c>
      <c r="AH2998">
        <f t="shared" si="583"/>
        <v>0</v>
      </c>
      <c r="AI2998">
        <f t="shared" si="583"/>
        <v>0</v>
      </c>
    </row>
    <row r="2999" spans="1:35" x14ac:dyDescent="0.25">
      <c r="A2999">
        <v>1128</v>
      </c>
      <c r="C2999">
        <f t="shared" ref="C2999:AI2999" si="584">SUMIFS(C$1835:C$2476,$A$1835:$A$2476,$A2999)-SUMIFS(B$1189:B$1832,$A$1189:$A$1832,$A2999)</f>
        <v>0</v>
      </c>
      <c r="D2999">
        <f t="shared" si="584"/>
        <v>0</v>
      </c>
      <c r="E2999">
        <f t="shared" si="584"/>
        <v>0</v>
      </c>
      <c r="F2999">
        <f t="shared" si="584"/>
        <v>0</v>
      </c>
      <c r="G2999">
        <f t="shared" si="584"/>
        <v>0</v>
      </c>
      <c r="H2999">
        <f t="shared" si="584"/>
        <v>0</v>
      </c>
      <c r="I2999">
        <f t="shared" si="584"/>
        <v>0</v>
      </c>
      <c r="J2999">
        <f t="shared" si="584"/>
        <v>0</v>
      </c>
      <c r="K2999">
        <f t="shared" si="584"/>
        <v>0</v>
      </c>
      <c r="L2999">
        <f t="shared" si="584"/>
        <v>0</v>
      </c>
      <c r="M2999">
        <f t="shared" si="584"/>
        <v>0</v>
      </c>
      <c r="N2999">
        <f t="shared" si="584"/>
        <v>0</v>
      </c>
      <c r="O2999">
        <f t="shared" si="584"/>
        <v>0</v>
      </c>
      <c r="P2999">
        <f t="shared" si="584"/>
        <v>0</v>
      </c>
      <c r="Q2999">
        <f t="shared" si="584"/>
        <v>0</v>
      </c>
      <c r="R2999">
        <f t="shared" si="584"/>
        <v>0</v>
      </c>
      <c r="S2999">
        <f t="shared" si="584"/>
        <v>0</v>
      </c>
      <c r="T2999">
        <f t="shared" si="584"/>
        <v>0</v>
      </c>
      <c r="U2999">
        <f t="shared" si="584"/>
        <v>0</v>
      </c>
      <c r="V2999">
        <f t="shared" si="584"/>
        <v>0</v>
      </c>
      <c r="W2999">
        <f t="shared" si="584"/>
        <v>0</v>
      </c>
      <c r="X2999">
        <f t="shared" si="584"/>
        <v>0</v>
      </c>
      <c r="Y2999">
        <f t="shared" si="584"/>
        <v>0</v>
      </c>
      <c r="Z2999">
        <f t="shared" si="584"/>
        <v>0</v>
      </c>
      <c r="AA2999">
        <f t="shared" si="584"/>
        <v>0</v>
      </c>
      <c r="AB2999">
        <f t="shared" si="584"/>
        <v>0</v>
      </c>
      <c r="AC2999">
        <f t="shared" si="584"/>
        <v>0</v>
      </c>
      <c r="AD2999">
        <f t="shared" si="584"/>
        <v>0</v>
      </c>
      <c r="AE2999">
        <f t="shared" si="584"/>
        <v>0</v>
      </c>
      <c r="AF2999">
        <f t="shared" si="584"/>
        <v>0</v>
      </c>
      <c r="AG2999">
        <f t="shared" si="584"/>
        <v>0</v>
      </c>
      <c r="AH2999">
        <f t="shared" si="584"/>
        <v>0</v>
      </c>
      <c r="AI2999">
        <f t="shared" si="584"/>
        <v>0</v>
      </c>
    </row>
    <row r="3000" spans="1:35" x14ac:dyDescent="0.25">
      <c r="A3000">
        <v>1129</v>
      </c>
      <c r="C3000">
        <f t="shared" ref="C3000:AI3000" si="585">SUMIFS(C$1835:C$2476,$A$1835:$A$2476,$A3000)-SUMIFS(B$1189:B$1832,$A$1189:$A$1832,$A3000)</f>
        <v>0</v>
      </c>
      <c r="D3000">
        <f t="shared" si="585"/>
        <v>0</v>
      </c>
      <c r="E3000">
        <f t="shared" si="585"/>
        <v>0</v>
      </c>
      <c r="F3000">
        <f t="shared" si="585"/>
        <v>0</v>
      </c>
      <c r="G3000">
        <f t="shared" si="585"/>
        <v>0</v>
      </c>
      <c r="H3000">
        <f t="shared" si="585"/>
        <v>0</v>
      </c>
      <c r="I3000">
        <f t="shared" si="585"/>
        <v>0</v>
      </c>
      <c r="J3000">
        <f t="shared" si="585"/>
        <v>0</v>
      </c>
      <c r="K3000">
        <f t="shared" si="585"/>
        <v>0</v>
      </c>
      <c r="L3000">
        <f t="shared" si="585"/>
        <v>0</v>
      </c>
      <c r="M3000">
        <f t="shared" si="585"/>
        <v>0</v>
      </c>
      <c r="N3000">
        <f t="shared" si="585"/>
        <v>0</v>
      </c>
      <c r="O3000">
        <f t="shared" si="585"/>
        <v>0</v>
      </c>
      <c r="P3000">
        <f t="shared" si="585"/>
        <v>0</v>
      </c>
      <c r="Q3000">
        <f t="shared" si="585"/>
        <v>0</v>
      </c>
      <c r="R3000">
        <f t="shared" si="585"/>
        <v>0</v>
      </c>
      <c r="S3000">
        <f t="shared" si="585"/>
        <v>0</v>
      </c>
      <c r="T3000">
        <f t="shared" si="585"/>
        <v>0</v>
      </c>
      <c r="U3000">
        <f t="shared" si="585"/>
        <v>0</v>
      </c>
      <c r="V3000">
        <f t="shared" si="585"/>
        <v>0</v>
      </c>
      <c r="W3000">
        <f t="shared" si="585"/>
        <v>0</v>
      </c>
      <c r="X3000">
        <f t="shared" si="585"/>
        <v>0</v>
      </c>
      <c r="Y3000">
        <f t="shared" si="585"/>
        <v>0</v>
      </c>
      <c r="Z3000">
        <f t="shared" si="585"/>
        <v>0</v>
      </c>
      <c r="AA3000">
        <f t="shared" si="585"/>
        <v>0</v>
      </c>
      <c r="AB3000">
        <f t="shared" si="585"/>
        <v>0</v>
      </c>
      <c r="AC3000">
        <f t="shared" si="585"/>
        <v>0</v>
      </c>
      <c r="AD3000">
        <f t="shared" si="585"/>
        <v>0</v>
      </c>
      <c r="AE3000">
        <f t="shared" si="585"/>
        <v>0</v>
      </c>
      <c r="AF3000">
        <f t="shared" si="585"/>
        <v>0</v>
      </c>
      <c r="AG3000">
        <f t="shared" si="585"/>
        <v>0</v>
      </c>
      <c r="AH3000">
        <f t="shared" si="585"/>
        <v>0</v>
      </c>
      <c r="AI3000">
        <f t="shared" si="585"/>
        <v>0</v>
      </c>
    </row>
    <row r="3001" spans="1:35" x14ac:dyDescent="0.25">
      <c r="A3001">
        <v>1131</v>
      </c>
      <c r="C3001">
        <f t="shared" ref="C3001:AI3001" si="586">SUMIFS(C$1835:C$2476,$A$1835:$A$2476,$A3001)-SUMIFS(B$1189:B$1832,$A$1189:$A$1832,$A3001)</f>
        <v>0</v>
      </c>
      <c r="D3001">
        <f t="shared" si="586"/>
        <v>0</v>
      </c>
      <c r="E3001">
        <f t="shared" si="586"/>
        <v>0</v>
      </c>
      <c r="F3001">
        <f t="shared" si="586"/>
        <v>0</v>
      </c>
      <c r="G3001">
        <f t="shared" si="586"/>
        <v>0</v>
      </c>
      <c r="H3001">
        <f t="shared" si="586"/>
        <v>0</v>
      </c>
      <c r="I3001">
        <f t="shared" si="586"/>
        <v>0</v>
      </c>
      <c r="J3001">
        <f t="shared" si="586"/>
        <v>0</v>
      </c>
      <c r="K3001">
        <f t="shared" si="586"/>
        <v>0</v>
      </c>
      <c r="L3001">
        <f t="shared" si="586"/>
        <v>0</v>
      </c>
      <c r="M3001">
        <f t="shared" si="586"/>
        <v>0</v>
      </c>
      <c r="N3001">
        <f t="shared" si="586"/>
        <v>0</v>
      </c>
      <c r="O3001">
        <f t="shared" si="586"/>
        <v>0</v>
      </c>
      <c r="P3001">
        <f t="shared" si="586"/>
        <v>0</v>
      </c>
      <c r="Q3001">
        <f t="shared" si="586"/>
        <v>0</v>
      </c>
      <c r="R3001">
        <f t="shared" si="586"/>
        <v>0</v>
      </c>
      <c r="S3001">
        <f t="shared" si="586"/>
        <v>0</v>
      </c>
      <c r="T3001">
        <f t="shared" si="586"/>
        <v>0</v>
      </c>
      <c r="U3001">
        <f t="shared" si="586"/>
        <v>0</v>
      </c>
      <c r="V3001">
        <f t="shared" si="586"/>
        <v>0</v>
      </c>
      <c r="W3001">
        <f t="shared" si="586"/>
        <v>0</v>
      </c>
      <c r="X3001">
        <f t="shared" si="586"/>
        <v>0</v>
      </c>
      <c r="Y3001">
        <f t="shared" si="586"/>
        <v>0</v>
      </c>
      <c r="Z3001">
        <f t="shared" si="586"/>
        <v>0</v>
      </c>
      <c r="AA3001">
        <f t="shared" si="586"/>
        <v>0</v>
      </c>
      <c r="AB3001">
        <f t="shared" si="586"/>
        <v>0</v>
      </c>
      <c r="AC3001">
        <f t="shared" si="586"/>
        <v>0</v>
      </c>
      <c r="AD3001">
        <f t="shared" si="586"/>
        <v>0</v>
      </c>
      <c r="AE3001">
        <f t="shared" si="586"/>
        <v>0</v>
      </c>
      <c r="AF3001">
        <f t="shared" si="586"/>
        <v>0</v>
      </c>
      <c r="AG3001">
        <f t="shared" si="586"/>
        <v>0</v>
      </c>
      <c r="AH3001">
        <f t="shared" si="586"/>
        <v>0</v>
      </c>
      <c r="AI3001">
        <f t="shared" si="586"/>
        <v>0</v>
      </c>
    </row>
    <row r="3002" spans="1:35" x14ac:dyDescent="0.25">
      <c r="A3002">
        <v>1133</v>
      </c>
      <c r="C3002">
        <f t="shared" ref="C3002:AI3002" si="587">SUMIFS(C$1835:C$2476,$A$1835:$A$2476,$A3002)-SUMIFS(B$1189:B$1832,$A$1189:$A$1832,$A3002)</f>
        <v>0</v>
      </c>
      <c r="D3002">
        <f t="shared" si="587"/>
        <v>0</v>
      </c>
      <c r="E3002">
        <f t="shared" si="587"/>
        <v>0</v>
      </c>
      <c r="F3002">
        <f t="shared" si="587"/>
        <v>0</v>
      </c>
      <c r="G3002">
        <f t="shared" si="587"/>
        <v>0</v>
      </c>
      <c r="H3002">
        <f t="shared" si="587"/>
        <v>0</v>
      </c>
      <c r="I3002">
        <f t="shared" si="587"/>
        <v>0</v>
      </c>
      <c r="J3002">
        <f t="shared" si="587"/>
        <v>0</v>
      </c>
      <c r="K3002">
        <f t="shared" si="587"/>
        <v>0</v>
      </c>
      <c r="L3002">
        <f t="shared" si="587"/>
        <v>0</v>
      </c>
      <c r="M3002">
        <f t="shared" si="587"/>
        <v>0</v>
      </c>
      <c r="N3002">
        <f t="shared" si="587"/>
        <v>0</v>
      </c>
      <c r="O3002">
        <f t="shared" si="587"/>
        <v>0</v>
      </c>
      <c r="P3002">
        <f t="shared" si="587"/>
        <v>0</v>
      </c>
      <c r="Q3002">
        <f t="shared" si="587"/>
        <v>0</v>
      </c>
      <c r="R3002">
        <f t="shared" si="587"/>
        <v>0</v>
      </c>
      <c r="S3002">
        <f t="shared" si="587"/>
        <v>0</v>
      </c>
      <c r="T3002">
        <f t="shared" si="587"/>
        <v>0</v>
      </c>
      <c r="U3002">
        <f t="shared" si="587"/>
        <v>0</v>
      </c>
      <c r="V3002">
        <f t="shared" si="587"/>
        <v>0</v>
      </c>
      <c r="W3002">
        <f t="shared" si="587"/>
        <v>0</v>
      </c>
      <c r="X3002">
        <f t="shared" si="587"/>
        <v>0</v>
      </c>
      <c r="Y3002">
        <f t="shared" si="587"/>
        <v>0</v>
      </c>
      <c r="Z3002">
        <f t="shared" si="587"/>
        <v>0</v>
      </c>
      <c r="AA3002">
        <f t="shared" si="587"/>
        <v>0</v>
      </c>
      <c r="AB3002">
        <f t="shared" si="587"/>
        <v>0</v>
      </c>
      <c r="AC3002">
        <f t="shared" si="587"/>
        <v>0</v>
      </c>
      <c r="AD3002">
        <f t="shared" si="587"/>
        <v>0</v>
      </c>
      <c r="AE3002">
        <f t="shared" si="587"/>
        <v>0</v>
      </c>
      <c r="AF3002">
        <f t="shared" si="587"/>
        <v>0</v>
      </c>
      <c r="AG3002">
        <f t="shared" si="587"/>
        <v>0</v>
      </c>
      <c r="AH3002">
        <f t="shared" si="587"/>
        <v>0</v>
      </c>
      <c r="AI3002">
        <f t="shared" si="587"/>
        <v>0</v>
      </c>
    </row>
    <row r="3003" spans="1:35" x14ac:dyDescent="0.25">
      <c r="A3003">
        <v>1135</v>
      </c>
      <c r="C3003">
        <f t="shared" ref="C3003:AI3003" si="588">SUMIFS(C$1835:C$2476,$A$1835:$A$2476,$A3003)-SUMIFS(B$1189:B$1832,$A$1189:$A$1832,$A3003)</f>
        <v>0</v>
      </c>
      <c r="D3003">
        <f t="shared" si="588"/>
        <v>0</v>
      </c>
      <c r="E3003">
        <f t="shared" si="588"/>
        <v>0</v>
      </c>
      <c r="F3003">
        <f t="shared" si="588"/>
        <v>0</v>
      </c>
      <c r="G3003">
        <f t="shared" si="588"/>
        <v>0</v>
      </c>
      <c r="H3003">
        <f t="shared" si="588"/>
        <v>0</v>
      </c>
      <c r="I3003">
        <f t="shared" si="588"/>
        <v>0</v>
      </c>
      <c r="J3003">
        <f t="shared" si="588"/>
        <v>0</v>
      </c>
      <c r="K3003">
        <f t="shared" si="588"/>
        <v>0</v>
      </c>
      <c r="L3003">
        <f t="shared" si="588"/>
        <v>0</v>
      </c>
      <c r="M3003">
        <f t="shared" si="588"/>
        <v>0</v>
      </c>
      <c r="N3003">
        <f t="shared" si="588"/>
        <v>0</v>
      </c>
      <c r="O3003">
        <f t="shared" si="588"/>
        <v>0</v>
      </c>
      <c r="P3003">
        <f t="shared" si="588"/>
        <v>0</v>
      </c>
      <c r="Q3003">
        <f t="shared" si="588"/>
        <v>0</v>
      </c>
      <c r="R3003">
        <f t="shared" si="588"/>
        <v>0</v>
      </c>
      <c r="S3003">
        <f t="shared" si="588"/>
        <v>0</v>
      </c>
      <c r="T3003">
        <f t="shared" si="588"/>
        <v>0</v>
      </c>
      <c r="U3003">
        <f t="shared" si="588"/>
        <v>0</v>
      </c>
      <c r="V3003">
        <f t="shared" si="588"/>
        <v>0</v>
      </c>
      <c r="W3003">
        <f t="shared" si="588"/>
        <v>0</v>
      </c>
      <c r="X3003">
        <f t="shared" si="588"/>
        <v>0</v>
      </c>
      <c r="Y3003">
        <f t="shared" si="588"/>
        <v>0</v>
      </c>
      <c r="Z3003">
        <f t="shared" si="588"/>
        <v>0</v>
      </c>
      <c r="AA3003">
        <f t="shared" si="588"/>
        <v>0</v>
      </c>
      <c r="AB3003">
        <f t="shared" si="588"/>
        <v>0</v>
      </c>
      <c r="AC3003">
        <f t="shared" si="588"/>
        <v>0</v>
      </c>
      <c r="AD3003">
        <f t="shared" si="588"/>
        <v>0</v>
      </c>
      <c r="AE3003">
        <f t="shared" si="588"/>
        <v>0</v>
      </c>
      <c r="AF3003">
        <f t="shared" si="588"/>
        <v>0</v>
      </c>
      <c r="AG3003">
        <f t="shared" si="588"/>
        <v>0</v>
      </c>
      <c r="AH3003">
        <f t="shared" si="588"/>
        <v>0</v>
      </c>
      <c r="AI3003">
        <f t="shared" si="588"/>
        <v>0</v>
      </c>
    </row>
    <row r="3004" spans="1:35" x14ac:dyDescent="0.25">
      <c r="A3004">
        <v>1136</v>
      </c>
      <c r="C3004">
        <f t="shared" ref="C3004:AI3004" si="589">SUMIFS(C$1835:C$2476,$A$1835:$A$2476,$A3004)-SUMIFS(B$1189:B$1832,$A$1189:$A$1832,$A3004)</f>
        <v>0</v>
      </c>
      <c r="D3004">
        <f t="shared" si="589"/>
        <v>0</v>
      </c>
      <c r="E3004">
        <f t="shared" si="589"/>
        <v>0</v>
      </c>
      <c r="F3004">
        <f t="shared" si="589"/>
        <v>0</v>
      </c>
      <c r="G3004">
        <f t="shared" si="589"/>
        <v>0</v>
      </c>
      <c r="H3004">
        <f t="shared" si="589"/>
        <v>0</v>
      </c>
      <c r="I3004">
        <f t="shared" si="589"/>
        <v>0</v>
      </c>
      <c r="J3004">
        <f t="shared" si="589"/>
        <v>0</v>
      </c>
      <c r="K3004">
        <f t="shared" si="589"/>
        <v>0</v>
      </c>
      <c r="L3004">
        <f t="shared" si="589"/>
        <v>0</v>
      </c>
      <c r="M3004">
        <f t="shared" si="589"/>
        <v>0</v>
      </c>
      <c r="N3004">
        <f t="shared" si="589"/>
        <v>0</v>
      </c>
      <c r="O3004">
        <f t="shared" si="589"/>
        <v>0</v>
      </c>
      <c r="P3004">
        <f t="shared" si="589"/>
        <v>0</v>
      </c>
      <c r="Q3004">
        <f t="shared" si="589"/>
        <v>0</v>
      </c>
      <c r="R3004">
        <f t="shared" si="589"/>
        <v>0</v>
      </c>
      <c r="S3004">
        <f t="shared" si="589"/>
        <v>0</v>
      </c>
      <c r="T3004">
        <f t="shared" si="589"/>
        <v>0</v>
      </c>
      <c r="U3004">
        <f t="shared" si="589"/>
        <v>0</v>
      </c>
      <c r="V3004">
        <f t="shared" si="589"/>
        <v>0</v>
      </c>
      <c r="W3004">
        <f t="shared" si="589"/>
        <v>0</v>
      </c>
      <c r="X3004">
        <f t="shared" si="589"/>
        <v>0</v>
      </c>
      <c r="Y3004">
        <f t="shared" si="589"/>
        <v>0</v>
      </c>
      <c r="Z3004">
        <f t="shared" si="589"/>
        <v>0</v>
      </c>
      <c r="AA3004">
        <f t="shared" si="589"/>
        <v>0</v>
      </c>
      <c r="AB3004">
        <f t="shared" si="589"/>
        <v>0</v>
      </c>
      <c r="AC3004">
        <f t="shared" si="589"/>
        <v>0</v>
      </c>
      <c r="AD3004">
        <f t="shared" si="589"/>
        <v>0</v>
      </c>
      <c r="AE3004">
        <f t="shared" si="589"/>
        <v>0</v>
      </c>
      <c r="AF3004">
        <f t="shared" si="589"/>
        <v>0</v>
      </c>
      <c r="AG3004">
        <f t="shared" si="589"/>
        <v>0</v>
      </c>
      <c r="AH3004">
        <f t="shared" si="589"/>
        <v>0</v>
      </c>
      <c r="AI3004">
        <f t="shared" si="589"/>
        <v>0</v>
      </c>
    </row>
    <row r="3005" spans="1:35" x14ac:dyDescent="0.25">
      <c r="A3005">
        <v>1137</v>
      </c>
      <c r="C3005">
        <f t="shared" ref="C3005:AI3005" si="590">SUMIFS(C$1835:C$2476,$A$1835:$A$2476,$A3005)-SUMIFS(B$1189:B$1832,$A$1189:$A$1832,$A3005)</f>
        <v>0</v>
      </c>
      <c r="D3005">
        <f t="shared" si="590"/>
        <v>0</v>
      </c>
      <c r="E3005">
        <f t="shared" si="590"/>
        <v>0</v>
      </c>
      <c r="F3005">
        <f t="shared" si="590"/>
        <v>0</v>
      </c>
      <c r="G3005">
        <f t="shared" si="590"/>
        <v>0</v>
      </c>
      <c r="H3005">
        <f t="shared" si="590"/>
        <v>0</v>
      </c>
      <c r="I3005">
        <f t="shared" si="590"/>
        <v>0</v>
      </c>
      <c r="J3005">
        <f t="shared" si="590"/>
        <v>0</v>
      </c>
      <c r="K3005">
        <f t="shared" si="590"/>
        <v>0</v>
      </c>
      <c r="L3005">
        <f t="shared" si="590"/>
        <v>0</v>
      </c>
      <c r="M3005">
        <f t="shared" si="590"/>
        <v>0</v>
      </c>
      <c r="N3005">
        <f t="shared" si="590"/>
        <v>0</v>
      </c>
      <c r="O3005">
        <f t="shared" si="590"/>
        <v>0</v>
      </c>
      <c r="P3005">
        <f t="shared" si="590"/>
        <v>0</v>
      </c>
      <c r="Q3005">
        <f t="shared" si="590"/>
        <v>0</v>
      </c>
      <c r="R3005">
        <f t="shared" si="590"/>
        <v>0</v>
      </c>
      <c r="S3005">
        <f t="shared" si="590"/>
        <v>0</v>
      </c>
      <c r="T3005">
        <f t="shared" si="590"/>
        <v>0</v>
      </c>
      <c r="U3005">
        <f t="shared" si="590"/>
        <v>0</v>
      </c>
      <c r="V3005">
        <f t="shared" si="590"/>
        <v>0</v>
      </c>
      <c r="W3005">
        <f t="shared" si="590"/>
        <v>0</v>
      </c>
      <c r="X3005">
        <f t="shared" si="590"/>
        <v>0</v>
      </c>
      <c r="Y3005">
        <f t="shared" si="590"/>
        <v>0</v>
      </c>
      <c r="Z3005">
        <f t="shared" si="590"/>
        <v>0</v>
      </c>
      <c r="AA3005">
        <f t="shared" si="590"/>
        <v>0</v>
      </c>
      <c r="AB3005">
        <f t="shared" si="590"/>
        <v>0</v>
      </c>
      <c r="AC3005">
        <f t="shared" si="590"/>
        <v>0</v>
      </c>
      <c r="AD3005">
        <f t="shared" si="590"/>
        <v>0</v>
      </c>
      <c r="AE3005">
        <f t="shared" si="590"/>
        <v>0</v>
      </c>
      <c r="AF3005">
        <f t="shared" si="590"/>
        <v>0</v>
      </c>
      <c r="AG3005">
        <f t="shared" si="590"/>
        <v>0</v>
      </c>
      <c r="AH3005">
        <f t="shared" si="590"/>
        <v>0</v>
      </c>
      <c r="AI3005">
        <f t="shared" si="590"/>
        <v>0</v>
      </c>
    </row>
    <row r="3006" spans="1:35" x14ac:dyDescent="0.25">
      <c r="A3006">
        <v>1142</v>
      </c>
      <c r="C3006">
        <f t="shared" ref="C3006:AI3006" si="591">SUMIFS(C$1835:C$2476,$A$1835:$A$2476,$A3006)-SUMIFS(B$1189:B$1832,$A$1189:$A$1832,$A3006)</f>
        <v>0</v>
      </c>
      <c r="D3006">
        <f t="shared" si="591"/>
        <v>0</v>
      </c>
      <c r="E3006">
        <f t="shared" si="591"/>
        <v>0</v>
      </c>
      <c r="F3006">
        <f t="shared" si="591"/>
        <v>0</v>
      </c>
      <c r="G3006">
        <f t="shared" si="591"/>
        <v>0</v>
      </c>
      <c r="H3006">
        <f t="shared" si="591"/>
        <v>0</v>
      </c>
      <c r="I3006">
        <f t="shared" si="591"/>
        <v>0</v>
      </c>
      <c r="J3006">
        <f t="shared" si="591"/>
        <v>0</v>
      </c>
      <c r="K3006">
        <f t="shared" si="591"/>
        <v>0</v>
      </c>
      <c r="L3006">
        <f t="shared" si="591"/>
        <v>0</v>
      </c>
      <c r="M3006">
        <f t="shared" si="591"/>
        <v>0</v>
      </c>
      <c r="N3006">
        <f t="shared" si="591"/>
        <v>0</v>
      </c>
      <c r="O3006">
        <f t="shared" si="591"/>
        <v>0</v>
      </c>
      <c r="P3006">
        <f t="shared" si="591"/>
        <v>0</v>
      </c>
      <c r="Q3006">
        <f t="shared" si="591"/>
        <v>0</v>
      </c>
      <c r="R3006">
        <f t="shared" si="591"/>
        <v>0</v>
      </c>
      <c r="S3006">
        <f t="shared" si="591"/>
        <v>0</v>
      </c>
      <c r="T3006">
        <f t="shared" si="591"/>
        <v>0</v>
      </c>
      <c r="U3006">
        <f t="shared" si="591"/>
        <v>0</v>
      </c>
      <c r="V3006">
        <f t="shared" si="591"/>
        <v>0</v>
      </c>
      <c r="W3006">
        <f t="shared" si="591"/>
        <v>0</v>
      </c>
      <c r="X3006">
        <f t="shared" si="591"/>
        <v>0</v>
      </c>
      <c r="Y3006">
        <f t="shared" si="591"/>
        <v>0</v>
      </c>
      <c r="Z3006">
        <f t="shared" si="591"/>
        <v>0</v>
      </c>
      <c r="AA3006">
        <f t="shared" si="591"/>
        <v>0</v>
      </c>
      <c r="AB3006">
        <f t="shared" si="591"/>
        <v>0</v>
      </c>
      <c r="AC3006">
        <f t="shared" si="591"/>
        <v>0</v>
      </c>
      <c r="AD3006">
        <f t="shared" si="591"/>
        <v>0</v>
      </c>
      <c r="AE3006">
        <f t="shared" si="591"/>
        <v>0</v>
      </c>
      <c r="AF3006">
        <f t="shared" si="591"/>
        <v>0</v>
      </c>
      <c r="AG3006">
        <f t="shared" si="591"/>
        <v>0</v>
      </c>
      <c r="AH3006">
        <f t="shared" si="591"/>
        <v>0</v>
      </c>
      <c r="AI3006">
        <f t="shared" si="591"/>
        <v>0</v>
      </c>
    </row>
    <row r="3007" spans="1:35" x14ac:dyDescent="0.25">
      <c r="A3007">
        <v>1143</v>
      </c>
      <c r="C3007">
        <f t="shared" ref="C3007:AI3007" si="592">SUMIFS(C$1835:C$2476,$A$1835:$A$2476,$A3007)-SUMIFS(B$1189:B$1832,$A$1189:$A$1832,$A3007)</f>
        <v>0</v>
      </c>
      <c r="D3007">
        <f t="shared" si="592"/>
        <v>0</v>
      </c>
      <c r="E3007">
        <f t="shared" si="592"/>
        <v>0</v>
      </c>
      <c r="F3007">
        <f t="shared" si="592"/>
        <v>0</v>
      </c>
      <c r="G3007">
        <f t="shared" si="592"/>
        <v>0</v>
      </c>
      <c r="H3007">
        <f t="shared" si="592"/>
        <v>0</v>
      </c>
      <c r="I3007">
        <f t="shared" si="592"/>
        <v>0</v>
      </c>
      <c r="J3007">
        <f t="shared" si="592"/>
        <v>0</v>
      </c>
      <c r="K3007">
        <f t="shared" si="592"/>
        <v>0</v>
      </c>
      <c r="L3007">
        <f t="shared" si="592"/>
        <v>0</v>
      </c>
      <c r="M3007">
        <f t="shared" si="592"/>
        <v>0</v>
      </c>
      <c r="N3007">
        <f t="shared" si="592"/>
        <v>0</v>
      </c>
      <c r="O3007">
        <f t="shared" si="592"/>
        <v>0</v>
      </c>
      <c r="P3007">
        <f t="shared" si="592"/>
        <v>0</v>
      </c>
      <c r="Q3007">
        <f t="shared" si="592"/>
        <v>0</v>
      </c>
      <c r="R3007">
        <f t="shared" si="592"/>
        <v>0</v>
      </c>
      <c r="S3007">
        <f t="shared" si="592"/>
        <v>0</v>
      </c>
      <c r="T3007">
        <f t="shared" si="592"/>
        <v>0</v>
      </c>
      <c r="U3007">
        <f t="shared" si="592"/>
        <v>0</v>
      </c>
      <c r="V3007">
        <f t="shared" si="592"/>
        <v>0</v>
      </c>
      <c r="W3007">
        <f t="shared" si="592"/>
        <v>0</v>
      </c>
      <c r="X3007">
        <f t="shared" si="592"/>
        <v>0</v>
      </c>
      <c r="Y3007">
        <f t="shared" si="592"/>
        <v>0</v>
      </c>
      <c r="Z3007">
        <f t="shared" si="592"/>
        <v>0</v>
      </c>
      <c r="AA3007">
        <f t="shared" si="592"/>
        <v>0</v>
      </c>
      <c r="AB3007">
        <f t="shared" si="592"/>
        <v>0</v>
      </c>
      <c r="AC3007">
        <f t="shared" si="592"/>
        <v>0</v>
      </c>
      <c r="AD3007">
        <f t="shared" si="592"/>
        <v>0</v>
      </c>
      <c r="AE3007">
        <f t="shared" si="592"/>
        <v>0</v>
      </c>
      <c r="AF3007">
        <f t="shared" si="592"/>
        <v>0</v>
      </c>
      <c r="AG3007">
        <f t="shared" si="592"/>
        <v>0</v>
      </c>
      <c r="AH3007">
        <f t="shared" si="592"/>
        <v>0</v>
      </c>
      <c r="AI3007">
        <f t="shared" si="592"/>
        <v>0</v>
      </c>
    </row>
    <row r="3008" spans="1:35" x14ac:dyDescent="0.25">
      <c r="A3008">
        <v>1148</v>
      </c>
      <c r="C3008">
        <f t="shared" ref="C3008:AI3008" si="593">SUMIFS(C$1835:C$2476,$A$1835:$A$2476,$A3008)-SUMIFS(B$1189:B$1832,$A$1189:$A$1832,$A3008)</f>
        <v>0</v>
      </c>
      <c r="D3008">
        <f t="shared" si="593"/>
        <v>0</v>
      </c>
      <c r="E3008">
        <f t="shared" si="593"/>
        <v>0</v>
      </c>
      <c r="F3008">
        <f t="shared" si="593"/>
        <v>0</v>
      </c>
      <c r="G3008">
        <f t="shared" si="593"/>
        <v>0</v>
      </c>
      <c r="H3008">
        <f t="shared" si="593"/>
        <v>0</v>
      </c>
      <c r="I3008">
        <f t="shared" si="593"/>
        <v>0</v>
      </c>
      <c r="J3008">
        <f t="shared" si="593"/>
        <v>0</v>
      </c>
      <c r="K3008">
        <f t="shared" si="593"/>
        <v>0</v>
      </c>
      <c r="L3008">
        <f t="shared" si="593"/>
        <v>0</v>
      </c>
      <c r="M3008">
        <f t="shared" si="593"/>
        <v>0</v>
      </c>
      <c r="N3008">
        <f t="shared" si="593"/>
        <v>0</v>
      </c>
      <c r="O3008">
        <f t="shared" si="593"/>
        <v>0</v>
      </c>
      <c r="P3008">
        <f t="shared" si="593"/>
        <v>0</v>
      </c>
      <c r="Q3008">
        <f t="shared" si="593"/>
        <v>0</v>
      </c>
      <c r="R3008">
        <f t="shared" si="593"/>
        <v>0</v>
      </c>
      <c r="S3008">
        <f t="shared" si="593"/>
        <v>0</v>
      </c>
      <c r="T3008">
        <f t="shared" si="593"/>
        <v>0</v>
      </c>
      <c r="U3008">
        <f t="shared" si="593"/>
        <v>0</v>
      </c>
      <c r="V3008">
        <f t="shared" si="593"/>
        <v>0</v>
      </c>
      <c r="W3008">
        <f t="shared" si="593"/>
        <v>0</v>
      </c>
      <c r="X3008">
        <f t="shared" si="593"/>
        <v>0</v>
      </c>
      <c r="Y3008">
        <f t="shared" si="593"/>
        <v>0</v>
      </c>
      <c r="Z3008">
        <f t="shared" si="593"/>
        <v>0</v>
      </c>
      <c r="AA3008">
        <f t="shared" si="593"/>
        <v>0</v>
      </c>
      <c r="AB3008">
        <f t="shared" si="593"/>
        <v>0</v>
      </c>
      <c r="AC3008">
        <f t="shared" si="593"/>
        <v>0</v>
      </c>
      <c r="AD3008">
        <f t="shared" si="593"/>
        <v>0</v>
      </c>
      <c r="AE3008">
        <f t="shared" si="593"/>
        <v>0</v>
      </c>
      <c r="AF3008">
        <f t="shared" si="593"/>
        <v>0</v>
      </c>
      <c r="AG3008">
        <f t="shared" si="593"/>
        <v>0</v>
      </c>
      <c r="AH3008">
        <f t="shared" si="593"/>
        <v>0</v>
      </c>
      <c r="AI3008">
        <f t="shared" si="593"/>
        <v>0</v>
      </c>
    </row>
    <row r="3009" spans="1:35" x14ac:dyDescent="0.25">
      <c r="A3009">
        <v>1151</v>
      </c>
      <c r="C3009">
        <f t="shared" ref="C3009:AI3009" si="594">SUMIFS(C$1835:C$2476,$A$1835:$A$2476,$A3009)-SUMIFS(B$1189:B$1832,$A$1189:$A$1832,$A3009)</f>
        <v>0</v>
      </c>
      <c r="D3009">
        <f t="shared" si="594"/>
        <v>0</v>
      </c>
      <c r="E3009">
        <f t="shared" si="594"/>
        <v>0</v>
      </c>
      <c r="F3009">
        <f t="shared" si="594"/>
        <v>0</v>
      </c>
      <c r="G3009">
        <f t="shared" si="594"/>
        <v>0</v>
      </c>
      <c r="H3009">
        <f t="shared" si="594"/>
        <v>0</v>
      </c>
      <c r="I3009">
        <f t="shared" si="594"/>
        <v>0</v>
      </c>
      <c r="J3009">
        <f t="shared" si="594"/>
        <v>0</v>
      </c>
      <c r="K3009">
        <f t="shared" si="594"/>
        <v>0</v>
      </c>
      <c r="L3009">
        <f t="shared" si="594"/>
        <v>0</v>
      </c>
      <c r="M3009">
        <f t="shared" si="594"/>
        <v>0</v>
      </c>
      <c r="N3009">
        <f t="shared" si="594"/>
        <v>0</v>
      </c>
      <c r="O3009">
        <f t="shared" si="594"/>
        <v>0</v>
      </c>
      <c r="P3009">
        <f t="shared" si="594"/>
        <v>0</v>
      </c>
      <c r="Q3009">
        <f t="shared" si="594"/>
        <v>0</v>
      </c>
      <c r="R3009">
        <f t="shared" si="594"/>
        <v>0</v>
      </c>
      <c r="S3009">
        <f t="shared" si="594"/>
        <v>0</v>
      </c>
      <c r="T3009">
        <f t="shared" si="594"/>
        <v>0</v>
      </c>
      <c r="U3009">
        <f t="shared" si="594"/>
        <v>0</v>
      </c>
      <c r="V3009">
        <f t="shared" si="594"/>
        <v>0</v>
      </c>
      <c r="W3009">
        <f t="shared" si="594"/>
        <v>0</v>
      </c>
      <c r="X3009">
        <f t="shared" si="594"/>
        <v>0</v>
      </c>
      <c r="Y3009">
        <f t="shared" si="594"/>
        <v>0</v>
      </c>
      <c r="Z3009">
        <f t="shared" si="594"/>
        <v>0</v>
      </c>
      <c r="AA3009">
        <f t="shared" si="594"/>
        <v>0</v>
      </c>
      <c r="AB3009">
        <f t="shared" si="594"/>
        <v>0</v>
      </c>
      <c r="AC3009">
        <f t="shared" si="594"/>
        <v>0</v>
      </c>
      <c r="AD3009">
        <f t="shared" si="594"/>
        <v>0</v>
      </c>
      <c r="AE3009">
        <f t="shared" si="594"/>
        <v>0</v>
      </c>
      <c r="AF3009">
        <f t="shared" si="594"/>
        <v>0</v>
      </c>
      <c r="AG3009">
        <f t="shared" si="594"/>
        <v>0</v>
      </c>
      <c r="AH3009">
        <f t="shared" si="594"/>
        <v>0</v>
      </c>
      <c r="AI3009">
        <f t="shared" si="594"/>
        <v>0</v>
      </c>
    </row>
    <row r="3010" spans="1:35" x14ac:dyDescent="0.25">
      <c r="A3010">
        <v>1159</v>
      </c>
      <c r="C3010">
        <f t="shared" ref="C3010:AI3010" si="595">SUMIFS(C$1835:C$2476,$A$1835:$A$2476,$A3010)-SUMIFS(B$1189:B$1832,$A$1189:$A$1832,$A3010)</f>
        <v>0</v>
      </c>
      <c r="D3010">
        <f t="shared" si="595"/>
        <v>0</v>
      </c>
      <c r="E3010">
        <f t="shared" si="595"/>
        <v>0</v>
      </c>
      <c r="F3010">
        <f t="shared" si="595"/>
        <v>0</v>
      </c>
      <c r="G3010">
        <f t="shared" si="595"/>
        <v>0</v>
      </c>
      <c r="H3010">
        <f t="shared" si="595"/>
        <v>0</v>
      </c>
      <c r="I3010">
        <f t="shared" si="595"/>
        <v>0</v>
      </c>
      <c r="J3010">
        <f t="shared" si="595"/>
        <v>0</v>
      </c>
      <c r="K3010">
        <f t="shared" si="595"/>
        <v>0</v>
      </c>
      <c r="L3010">
        <f t="shared" si="595"/>
        <v>0</v>
      </c>
      <c r="M3010">
        <f t="shared" si="595"/>
        <v>0</v>
      </c>
      <c r="N3010">
        <f t="shared" si="595"/>
        <v>0</v>
      </c>
      <c r="O3010">
        <f t="shared" si="595"/>
        <v>0</v>
      </c>
      <c r="P3010">
        <f t="shared" si="595"/>
        <v>0</v>
      </c>
      <c r="Q3010">
        <f t="shared" si="595"/>
        <v>0</v>
      </c>
      <c r="R3010">
        <f t="shared" si="595"/>
        <v>0</v>
      </c>
      <c r="S3010">
        <f t="shared" si="595"/>
        <v>0</v>
      </c>
      <c r="T3010">
        <f t="shared" si="595"/>
        <v>0</v>
      </c>
      <c r="U3010">
        <f t="shared" si="595"/>
        <v>0</v>
      </c>
      <c r="V3010">
        <f t="shared" si="595"/>
        <v>0</v>
      </c>
      <c r="W3010">
        <f t="shared" si="595"/>
        <v>0</v>
      </c>
      <c r="X3010">
        <f t="shared" si="595"/>
        <v>0</v>
      </c>
      <c r="Y3010">
        <f t="shared" si="595"/>
        <v>0</v>
      </c>
      <c r="Z3010">
        <f t="shared" si="595"/>
        <v>0</v>
      </c>
      <c r="AA3010">
        <f t="shared" si="595"/>
        <v>0</v>
      </c>
      <c r="AB3010">
        <f t="shared" si="595"/>
        <v>0</v>
      </c>
      <c r="AC3010">
        <f t="shared" si="595"/>
        <v>0</v>
      </c>
      <c r="AD3010">
        <f t="shared" si="595"/>
        <v>0</v>
      </c>
      <c r="AE3010">
        <f t="shared" si="595"/>
        <v>0</v>
      </c>
      <c r="AF3010">
        <f t="shared" si="595"/>
        <v>0</v>
      </c>
      <c r="AG3010">
        <f t="shared" si="595"/>
        <v>0</v>
      </c>
      <c r="AH3010">
        <f t="shared" si="595"/>
        <v>0</v>
      </c>
      <c r="AI3010">
        <f t="shared" si="595"/>
        <v>0</v>
      </c>
    </row>
    <row r="3011" spans="1:35" x14ac:dyDescent="0.25">
      <c r="A3011">
        <v>1160</v>
      </c>
      <c r="C3011">
        <f t="shared" ref="C3011:AI3011" si="596">SUMIFS(C$1835:C$2476,$A$1835:$A$2476,$A3011)-SUMIFS(B$1189:B$1832,$A$1189:$A$1832,$A3011)</f>
        <v>0</v>
      </c>
      <c r="D3011">
        <f t="shared" si="596"/>
        <v>0</v>
      </c>
      <c r="E3011">
        <f t="shared" si="596"/>
        <v>0</v>
      </c>
      <c r="F3011">
        <f t="shared" si="596"/>
        <v>0</v>
      </c>
      <c r="G3011">
        <f t="shared" si="596"/>
        <v>0</v>
      </c>
      <c r="H3011">
        <f t="shared" si="596"/>
        <v>0</v>
      </c>
      <c r="I3011">
        <f t="shared" si="596"/>
        <v>0</v>
      </c>
      <c r="J3011">
        <f t="shared" si="596"/>
        <v>0</v>
      </c>
      <c r="K3011">
        <f t="shared" si="596"/>
        <v>0</v>
      </c>
      <c r="L3011">
        <f t="shared" si="596"/>
        <v>0</v>
      </c>
      <c r="M3011">
        <f t="shared" si="596"/>
        <v>0</v>
      </c>
      <c r="N3011">
        <f t="shared" si="596"/>
        <v>0</v>
      </c>
      <c r="O3011">
        <f t="shared" si="596"/>
        <v>0</v>
      </c>
      <c r="P3011">
        <f t="shared" si="596"/>
        <v>0</v>
      </c>
      <c r="Q3011">
        <f t="shared" si="596"/>
        <v>0</v>
      </c>
      <c r="R3011">
        <f t="shared" si="596"/>
        <v>0</v>
      </c>
      <c r="S3011">
        <f t="shared" si="596"/>
        <v>0</v>
      </c>
      <c r="T3011">
        <f t="shared" si="596"/>
        <v>0</v>
      </c>
      <c r="U3011">
        <f t="shared" si="596"/>
        <v>0</v>
      </c>
      <c r="V3011">
        <f t="shared" si="596"/>
        <v>0</v>
      </c>
      <c r="W3011">
        <f t="shared" si="596"/>
        <v>0</v>
      </c>
      <c r="X3011">
        <f t="shared" si="596"/>
        <v>0</v>
      </c>
      <c r="Y3011">
        <f t="shared" si="596"/>
        <v>0</v>
      </c>
      <c r="Z3011">
        <f t="shared" si="596"/>
        <v>0</v>
      </c>
      <c r="AA3011">
        <f t="shared" si="596"/>
        <v>0</v>
      </c>
      <c r="AB3011">
        <f t="shared" si="596"/>
        <v>0</v>
      </c>
      <c r="AC3011">
        <f t="shared" si="596"/>
        <v>0</v>
      </c>
      <c r="AD3011">
        <f t="shared" si="596"/>
        <v>0</v>
      </c>
      <c r="AE3011">
        <f t="shared" si="596"/>
        <v>0</v>
      </c>
      <c r="AF3011">
        <f t="shared" si="596"/>
        <v>0</v>
      </c>
      <c r="AG3011">
        <f t="shared" si="596"/>
        <v>0</v>
      </c>
      <c r="AH3011">
        <f t="shared" si="596"/>
        <v>0</v>
      </c>
      <c r="AI3011">
        <f t="shared" si="596"/>
        <v>0</v>
      </c>
    </row>
    <row r="3012" spans="1:35" x14ac:dyDescent="0.25">
      <c r="A3012">
        <v>1163</v>
      </c>
      <c r="C3012">
        <f t="shared" ref="C3012:AI3012" si="597">SUMIFS(C$1835:C$2476,$A$1835:$A$2476,$A3012)-SUMIFS(B$1189:B$1832,$A$1189:$A$1832,$A3012)</f>
        <v>0</v>
      </c>
      <c r="D3012">
        <f t="shared" si="597"/>
        <v>0</v>
      </c>
      <c r="E3012">
        <f t="shared" si="597"/>
        <v>0</v>
      </c>
      <c r="F3012">
        <f t="shared" si="597"/>
        <v>0</v>
      </c>
      <c r="G3012">
        <f t="shared" si="597"/>
        <v>0</v>
      </c>
      <c r="H3012">
        <f t="shared" si="597"/>
        <v>0</v>
      </c>
      <c r="I3012">
        <f t="shared" si="597"/>
        <v>0</v>
      </c>
      <c r="J3012">
        <f t="shared" si="597"/>
        <v>0</v>
      </c>
      <c r="K3012">
        <f t="shared" si="597"/>
        <v>0</v>
      </c>
      <c r="L3012">
        <f t="shared" si="597"/>
        <v>0</v>
      </c>
      <c r="M3012">
        <f t="shared" si="597"/>
        <v>0</v>
      </c>
      <c r="N3012">
        <f t="shared" si="597"/>
        <v>0</v>
      </c>
      <c r="O3012">
        <f t="shared" si="597"/>
        <v>0</v>
      </c>
      <c r="P3012">
        <f t="shared" si="597"/>
        <v>0</v>
      </c>
      <c r="Q3012">
        <f t="shared" si="597"/>
        <v>0</v>
      </c>
      <c r="R3012">
        <f t="shared" si="597"/>
        <v>0</v>
      </c>
      <c r="S3012">
        <f t="shared" si="597"/>
        <v>0</v>
      </c>
      <c r="T3012">
        <f t="shared" si="597"/>
        <v>0</v>
      </c>
      <c r="U3012">
        <f t="shared" si="597"/>
        <v>0</v>
      </c>
      <c r="V3012">
        <f t="shared" si="597"/>
        <v>0</v>
      </c>
      <c r="W3012">
        <f t="shared" si="597"/>
        <v>0</v>
      </c>
      <c r="X3012">
        <f t="shared" si="597"/>
        <v>0</v>
      </c>
      <c r="Y3012">
        <f t="shared" si="597"/>
        <v>0</v>
      </c>
      <c r="Z3012">
        <f t="shared" si="597"/>
        <v>0</v>
      </c>
      <c r="AA3012">
        <f t="shared" si="597"/>
        <v>0</v>
      </c>
      <c r="AB3012">
        <f t="shared" si="597"/>
        <v>0</v>
      </c>
      <c r="AC3012">
        <f t="shared" si="597"/>
        <v>0</v>
      </c>
      <c r="AD3012">
        <f t="shared" si="597"/>
        <v>0</v>
      </c>
      <c r="AE3012">
        <f t="shared" si="597"/>
        <v>0</v>
      </c>
      <c r="AF3012">
        <f t="shared" si="597"/>
        <v>0</v>
      </c>
      <c r="AG3012">
        <f t="shared" si="597"/>
        <v>0</v>
      </c>
      <c r="AH3012">
        <f t="shared" si="597"/>
        <v>0</v>
      </c>
      <c r="AI3012">
        <f t="shared" si="597"/>
        <v>0</v>
      </c>
    </row>
    <row r="3013" spans="1:35" x14ac:dyDescent="0.25">
      <c r="A3013">
        <v>1164</v>
      </c>
      <c r="C3013">
        <f t="shared" ref="C3013:AI3013" si="598">SUMIFS(C$1835:C$2476,$A$1835:$A$2476,$A3013)-SUMIFS(B$1189:B$1832,$A$1189:$A$1832,$A3013)</f>
        <v>0</v>
      </c>
      <c r="D3013">
        <f t="shared" si="598"/>
        <v>0</v>
      </c>
      <c r="E3013">
        <f t="shared" si="598"/>
        <v>0</v>
      </c>
      <c r="F3013">
        <f t="shared" si="598"/>
        <v>0</v>
      </c>
      <c r="G3013">
        <f t="shared" si="598"/>
        <v>0</v>
      </c>
      <c r="H3013">
        <f t="shared" si="598"/>
        <v>0</v>
      </c>
      <c r="I3013">
        <f t="shared" si="598"/>
        <v>0</v>
      </c>
      <c r="J3013">
        <f t="shared" si="598"/>
        <v>0</v>
      </c>
      <c r="K3013">
        <f t="shared" si="598"/>
        <v>0</v>
      </c>
      <c r="L3013">
        <f t="shared" si="598"/>
        <v>0</v>
      </c>
      <c r="M3013">
        <f t="shared" si="598"/>
        <v>0</v>
      </c>
      <c r="N3013">
        <f t="shared" si="598"/>
        <v>0</v>
      </c>
      <c r="O3013">
        <f t="shared" si="598"/>
        <v>0</v>
      </c>
      <c r="P3013">
        <f t="shared" si="598"/>
        <v>0</v>
      </c>
      <c r="Q3013">
        <f t="shared" si="598"/>
        <v>0</v>
      </c>
      <c r="R3013">
        <f t="shared" si="598"/>
        <v>0</v>
      </c>
      <c r="S3013">
        <f t="shared" si="598"/>
        <v>0</v>
      </c>
      <c r="T3013">
        <f t="shared" si="598"/>
        <v>0</v>
      </c>
      <c r="U3013">
        <f t="shared" si="598"/>
        <v>0</v>
      </c>
      <c r="V3013">
        <f t="shared" si="598"/>
        <v>0</v>
      </c>
      <c r="W3013">
        <f t="shared" si="598"/>
        <v>0</v>
      </c>
      <c r="X3013">
        <f t="shared" si="598"/>
        <v>0</v>
      </c>
      <c r="Y3013">
        <f t="shared" si="598"/>
        <v>0</v>
      </c>
      <c r="Z3013">
        <f t="shared" si="598"/>
        <v>0</v>
      </c>
      <c r="AA3013">
        <f t="shared" si="598"/>
        <v>0</v>
      </c>
      <c r="AB3013">
        <f t="shared" si="598"/>
        <v>0</v>
      </c>
      <c r="AC3013">
        <f t="shared" si="598"/>
        <v>0</v>
      </c>
      <c r="AD3013">
        <f t="shared" si="598"/>
        <v>0</v>
      </c>
      <c r="AE3013">
        <f t="shared" si="598"/>
        <v>0</v>
      </c>
      <c r="AF3013">
        <f t="shared" si="598"/>
        <v>0</v>
      </c>
      <c r="AG3013">
        <f t="shared" si="598"/>
        <v>0</v>
      </c>
      <c r="AH3013">
        <f t="shared" si="598"/>
        <v>0</v>
      </c>
      <c r="AI3013">
        <f t="shared" si="598"/>
        <v>0</v>
      </c>
    </row>
    <row r="3014" spans="1:35" x14ac:dyDescent="0.25">
      <c r="A3014">
        <v>1169</v>
      </c>
      <c r="C3014">
        <f t="shared" ref="C3014:AI3014" si="599">SUMIFS(C$1835:C$2476,$A$1835:$A$2476,$A3014)-SUMIFS(B$1189:B$1832,$A$1189:$A$1832,$A3014)</f>
        <v>0</v>
      </c>
      <c r="D3014">
        <f t="shared" si="599"/>
        <v>0</v>
      </c>
      <c r="E3014">
        <f t="shared" si="599"/>
        <v>0</v>
      </c>
      <c r="F3014">
        <f t="shared" si="599"/>
        <v>0</v>
      </c>
      <c r="G3014">
        <f t="shared" si="599"/>
        <v>0</v>
      </c>
      <c r="H3014">
        <f t="shared" si="599"/>
        <v>0</v>
      </c>
      <c r="I3014">
        <f t="shared" si="599"/>
        <v>0</v>
      </c>
      <c r="J3014">
        <f t="shared" si="599"/>
        <v>0</v>
      </c>
      <c r="K3014">
        <f t="shared" si="599"/>
        <v>0</v>
      </c>
      <c r="L3014">
        <f t="shared" si="599"/>
        <v>0</v>
      </c>
      <c r="M3014">
        <f t="shared" si="599"/>
        <v>0</v>
      </c>
      <c r="N3014">
        <f t="shared" si="599"/>
        <v>0</v>
      </c>
      <c r="O3014">
        <f t="shared" si="599"/>
        <v>0</v>
      </c>
      <c r="P3014">
        <f t="shared" si="599"/>
        <v>0</v>
      </c>
      <c r="Q3014">
        <f t="shared" si="599"/>
        <v>0</v>
      </c>
      <c r="R3014">
        <f t="shared" si="599"/>
        <v>0</v>
      </c>
      <c r="S3014">
        <f t="shared" si="599"/>
        <v>0</v>
      </c>
      <c r="T3014">
        <f t="shared" si="599"/>
        <v>0</v>
      </c>
      <c r="U3014">
        <f t="shared" si="599"/>
        <v>0</v>
      </c>
      <c r="V3014">
        <f t="shared" si="599"/>
        <v>0</v>
      </c>
      <c r="W3014">
        <f t="shared" si="599"/>
        <v>0</v>
      </c>
      <c r="X3014">
        <f t="shared" si="599"/>
        <v>0</v>
      </c>
      <c r="Y3014">
        <f t="shared" si="599"/>
        <v>0</v>
      </c>
      <c r="Z3014">
        <f t="shared" si="599"/>
        <v>0</v>
      </c>
      <c r="AA3014">
        <f t="shared" si="599"/>
        <v>0</v>
      </c>
      <c r="AB3014">
        <f t="shared" si="599"/>
        <v>0</v>
      </c>
      <c r="AC3014">
        <f t="shared" si="599"/>
        <v>0</v>
      </c>
      <c r="AD3014">
        <f t="shared" si="599"/>
        <v>0</v>
      </c>
      <c r="AE3014">
        <f t="shared" si="599"/>
        <v>0</v>
      </c>
      <c r="AF3014">
        <f t="shared" si="599"/>
        <v>0</v>
      </c>
      <c r="AG3014">
        <f t="shared" si="599"/>
        <v>0</v>
      </c>
      <c r="AH3014">
        <f t="shared" si="599"/>
        <v>0</v>
      </c>
      <c r="AI3014">
        <f t="shared" si="599"/>
        <v>0</v>
      </c>
    </row>
    <row r="3015" spans="1:35" x14ac:dyDescent="0.25">
      <c r="A3015">
        <v>1175</v>
      </c>
      <c r="C3015">
        <f t="shared" ref="C3015:AI3015" si="600">SUMIFS(C$1835:C$2476,$A$1835:$A$2476,$A3015)-SUMIFS(B$1189:B$1832,$A$1189:$A$1832,$A3015)</f>
        <v>0</v>
      </c>
      <c r="D3015">
        <f t="shared" si="600"/>
        <v>0</v>
      </c>
      <c r="E3015">
        <f t="shared" si="600"/>
        <v>0</v>
      </c>
      <c r="F3015">
        <f t="shared" si="600"/>
        <v>0</v>
      </c>
      <c r="G3015">
        <f t="shared" si="600"/>
        <v>0</v>
      </c>
      <c r="H3015">
        <f t="shared" si="600"/>
        <v>0</v>
      </c>
      <c r="I3015">
        <f t="shared" si="600"/>
        <v>0</v>
      </c>
      <c r="J3015">
        <f t="shared" si="600"/>
        <v>0</v>
      </c>
      <c r="K3015">
        <f t="shared" si="600"/>
        <v>0</v>
      </c>
      <c r="L3015">
        <f t="shared" si="600"/>
        <v>0</v>
      </c>
      <c r="M3015">
        <f t="shared" si="600"/>
        <v>0</v>
      </c>
      <c r="N3015">
        <f t="shared" si="600"/>
        <v>0</v>
      </c>
      <c r="O3015">
        <f t="shared" si="600"/>
        <v>0</v>
      </c>
      <c r="P3015">
        <f t="shared" si="600"/>
        <v>0</v>
      </c>
      <c r="Q3015">
        <f t="shared" si="600"/>
        <v>0</v>
      </c>
      <c r="R3015">
        <f t="shared" si="600"/>
        <v>0</v>
      </c>
      <c r="S3015">
        <f t="shared" si="600"/>
        <v>0</v>
      </c>
      <c r="T3015">
        <f t="shared" si="600"/>
        <v>0</v>
      </c>
      <c r="U3015">
        <f t="shared" si="600"/>
        <v>0</v>
      </c>
      <c r="V3015">
        <f t="shared" si="600"/>
        <v>0</v>
      </c>
      <c r="W3015">
        <f t="shared" si="600"/>
        <v>0</v>
      </c>
      <c r="X3015">
        <f t="shared" si="600"/>
        <v>0</v>
      </c>
      <c r="Y3015">
        <f t="shared" si="600"/>
        <v>0</v>
      </c>
      <c r="Z3015">
        <f t="shared" si="600"/>
        <v>0</v>
      </c>
      <c r="AA3015">
        <f t="shared" si="600"/>
        <v>0</v>
      </c>
      <c r="AB3015">
        <f t="shared" si="600"/>
        <v>0</v>
      </c>
      <c r="AC3015">
        <f t="shared" si="600"/>
        <v>0</v>
      </c>
      <c r="AD3015">
        <f t="shared" si="600"/>
        <v>0</v>
      </c>
      <c r="AE3015">
        <f t="shared" si="600"/>
        <v>0</v>
      </c>
      <c r="AF3015">
        <f t="shared" si="600"/>
        <v>0</v>
      </c>
      <c r="AG3015">
        <f t="shared" si="600"/>
        <v>0</v>
      </c>
      <c r="AH3015">
        <f t="shared" si="600"/>
        <v>0</v>
      </c>
      <c r="AI3015">
        <f t="shared" si="600"/>
        <v>0</v>
      </c>
    </row>
    <row r="3016" spans="1:35" x14ac:dyDescent="0.25">
      <c r="A3016">
        <v>1176</v>
      </c>
      <c r="C3016">
        <f t="shared" ref="C3016:AI3016" si="601">SUMIFS(C$1835:C$2476,$A$1835:$A$2476,$A3016)-SUMIFS(B$1189:B$1832,$A$1189:$A$1832,$A3016)</f>
        <v>0</v>
      </c>
      <c r="D3016">
        <f t="shared" si="601"/>
        <v>0</v>
      </c>
      <c r="E3016">
        <f t="shared" si="601"/>
        <v>0</v>
      </c>
      <c r="F3016">
        <f t="shared" si="601"/>
        <v>0</v>
      </c>
      <c r="G3016">
        <f t="shared" si="601"/>
        <v>0</v>
      </c>
      <c r="H3016">
        <f t="shared" si="601"/>
        <v>0</v>
      </c>
      <c r="I3016">
        <f t="shared" si="601"/>
        <v>0</v>
      </c>
      <c r="J3016">
        <f t="shared" si="601"/>
        <v>0</v>
      </c>
      <c r="K3016">
        <f t="shared" si="601"/>
        <v>0</v>
      </c>
      <c r="L3016">
        <f t="shared" si="601"/>
        <v>0</v>
      </c>
      <c r="M3016">
        <f t="shared" si="601"/>
        <v>0</v>
      </c>
      <c r="N3016">
        <f t="shared" si="601"/>
        <v>0</v>
      </c>
      <c r="O3016">
        <f t="shared" si="601"/>
        <v>0</v>
      </c>
      <c r="P3016">
        <f t="shared" si="601"/>
        <v>0</v>
      </c>
      <c r="Q3016">
        <f t="shared" si="601"/>
        <v>0</v>
      </c>
      <c r="R3016">
        <f t="shared" si="601"/>
        <v>0</v>
      </c>
      <c r="S3016">
        <f t="shared" si="601"/>
        <v>0</v>
      </c>
      <c r="T3016">
        <f t="shared" si="601"/>
        <v>0</v>
      </c>
      <c r="U3016">
        <f t="shared" si="601"/>
        <v>0</v>
      </c>
      <c r="V3016">
        <f t="shared" si="601"/>
        <v>0</v>
      </c>
      <c r="W3016">
        <f t="shared" si="601"/>
        <v>0</v>
      </c>
      <c r="X3016">
        <f t="shared" si="601"/>
        <v>0</v>
      </c>
      <c r="Y3016">
        <f t="shared" si="601"/>
        <v>0</v>
      </c>
      <c r="Z3016">
        <f t="shared" si="601"/>
        <v>0</v>
      </c>
      <c r="AA3016">
        <f t="shared" si="601"/>
        <v>0</v>
      </c>
      <c r="AB3016">
        <f t="shared" si="601"/>
        <v>0</v>
      </c>
      <c r="AC3016">
        <f t="shared" si="601"/>
        <v>0</v>
      </c>
      <c r="AD3016">
        <f t="shared" si="601"/>
        <v>0</v>
      </c>
      <c r="AE3016">
        <f t="shared" si="601"/>
        <v>0</v>
      </c>
      <c r="AF3016">
        <f t="shared" si="601"/>
        <v>0</v>
      </c>
      <c r="AG3016">
        <f t="shared" si="601"/>
        <v>0</v>
      </c>
      <c r="AH3016">
        <f t="shared" si="601"/>
        <v>0</v>
      </c>
      <c r="AI3016">
        <f t="shared" si="601"/>
        <v>0</v>
      </c>
    </row>
    <row r="3017" spans="1:35" x14ac:dyDescent="0.25">
      <c r="A3017">
        <v>1179</v>
      </c>
      <c r="C3017">
        <f t="shared" ref="C3017:AI3017" si="602">SUMIFS(C$1835:C$2476,$A$1835:$A$2476,$A3017)-SUMIFS(B$1189:B$1832,$A$1189:$A$1832,$A3017)</f>
        <v>0</v>
      </c>
      <c r="D3017">
        <f t="shared" si="602"/>
        <v>0</v>
      </c>
      <c r="E3017">
        <f t="shared" si="602"/>
        <v>0</v>
      </c>
      <c r="F3017">
        <f t="shared" si="602"/>
        <v>0</v>
      </c>
      <c r="G3017">
        <f t="shared" si="602"/>
        <v>0</v>
      </c>
      <c r="H3017">
        <f t="shared" si="602"/>
        <v>0</v>
      </c>
      <c r="I3017">
        <f t="shared" si="602"/>
        <v>0</v>
      </c>
      <c r="J3017">
        <f t="shared" si="602"/>
        <v>0</v>
      </c>
      <c r="K3017">
        <f t="shared" si="602"/>
        <v>0</v>
      </c>
      <c r="L3017">
        <f t="shared" si="602"/>
        <v>0</v>
      </c>
      <c r="M3017">
        <f t="shared" si="602"/>
        <v>0</v>
      </c>
      <c r="N3017">
        <f t="shared" si="602"/>
        <v>0</v>
      </c>
      <c r="O3017">
        <f t="shared" si="602"/>
        <v>0</v>
      </c>
      <c r="P3017">
        <f t="shared" si="602"/>
        <v>0</v>
      </c>
      <c r="Q3017">
        <f t="shared" si="602"/>
        <v>0</v>
      </c>
      <c r="R3017">
        <f t="shared" si="602"/>
        <v>0</v>
      </c>
      <c r="S3017">
        <f t="shared" si="602"/>
        <v>0</v>
      </c>
      <c r="T3017">
        <f t="shared" si="602"/>
        <v>0</v>
      </c>
      <c r="U3017">
        <f t="shared" si="602"/>
        <v>0</v>
      </c>
      <c r="V3017">
        <f t="shared" si="602"/>
        <v>0</v>
      </c>
      <c r="W3017">
        <f t="shared" si="602"/>
        <v>0</v>
      </c>
      <c r="X3017">
        <f t="shared" si="602"/>
        <v>0</v>
      </c>
      <c r="Y3017">
        <f t="shared" si="602"/>
        <v>0</v>
      </c>
      <c r="Z3017">
        <f t="shared" si="602"/>
        <v>0</v>
      </c>
      <c r="AA3017">
        <f t="shared" si="602"/>
        <v>0</v>
      </c>
      <c r="AB3017">
        <f t="shared" si="602"/>
        <v>0</v>
      </c>
      <c r="AC3017">
        <f t="shared" si="602"/>
        <v>0</v>
      </c>
      <c r="AD3017">
        <f t="shared" si="602"/>
        <v>0</v>
      </c>
      <c r="AE3017">
        <f t="shared" si="602"/>
        <v>0</v>
      </c>
      <c r="AF3017">
        <f t="shared" si="602"/>
        <v>0</v>
      </c>
      <c r="AG3017">
        <f t="shared" si="602"/>
        <v>0</v>
      </c>
      <c r="AH3017">
        <f t="shared" si="602"/>
        <v>0</v>
      </c>
      <c r="AI3017">
        <f t="shared" si="602"/>
        <v>0</v>
      </c>
    </row>
    <row r="3018" spans="1:35" x14ac:dyDescent="0.25">
      <c r="A3018">
        <v>1184</v>
      </c>
      <c r="C3018">
        <f t="shared" ref="C3018:AI3018" si="603">SUMIFS(C$1835:C$2476,$A$1835:$A$2476,$A3018)-SUMIFS(B$1189:B$1832,$A$1189:$A$1832,$A3018)</f>
        <v>0</v>
      </c>
      <c r="D3018">
        <f t="shared" si="603"/>
        <v>0</v>
      </c>
      <c r="E3018">
        <f t="shared" si="603"/>
        <v>0</v>
      </c>
      <c r="F3018">
        <f t="shared" si="603"/>
        <v>0</v>
      </c>
      <c r="G3018">
        <f t="shared" si="603"/>
        <v>0</v>
      </c>
      <c r="H3018">
        <f t="shared" si="603"/>
        <v>0</v>
      </c>
      <c r="I3018">
        <f t="shared" si="603"/>
        <v>0</v>
      </c>
      <c r="J3018">
        <f t="shared" si="603"/>
        <v>0</v>
      </c>
      <c r="K3018">
        <f t="shared" si="603"/>
        <v>0</v>
      </c>
      <c r="L3018">
        <f t="shared" si="603"/>
        <v>0</v>
      </c>
      <c r="M3018">
        <f t="shared" si="603"/>
        <v>0</v>
      </c>
      <c r="N3018">
        <f t="shared" si="603"/>
        <v>0</v>
      </c>
      <c r="O3018">
        <f t="shared" si="603"/>
        <v>0</v>
      </c>
      <c r="P3018">
        <f t="shared" si="603"/>
        <v>0</v>
      </c>
      <c r="Q3018">
        <f t="shared" si="603"/>
        <v>0</v>
      </c>
      <c r="R3018">
        <f t="shared" si="603"/>
        <v>0</v>
      </c>
      <c r="S3018">
        <f t="shared" si="603"/>
        <v>0</v>
      </c>
      <c r="T3018">
        <f t="shared" si="603"/>
        <v>0</v>
      </c>
      <c r="U3018">
        <f t="shared" si="603"/>
        <v>0</v>
      </c>
      <c r="V3018">
        <f t="shared" si="603"/>
        <v>0</v>
      </c>
      <c r="W3018">
        <f t="shared" si="603"/>
        <v>0</v>
      </c>
      <c r="X3018">
        <f t="shared" si="603"/>
        <v>0</v>
      </c>
      <c r="Y3018">
        <f t="shared" si="603"/>
        <v>0</v>
      </c>
      <c r="Z3018">
        <f t="shared" si="603"/>
        <v>0</v>
      </c>
      <c r="AA3018">
        <f t="shared" si="603"/>
        <v>0</v>
      </c>
      <c r="AB3018">
        <f t="shared" si="603"/>
        <v>0</v>
      </c>
      <c r="AC3018">
        <f t="shared" si="603"/>
        <v>0</v>
      </c>
      <c r="AD3018">
        <f t="shared" si="603"/>
        <v>0</v>
      </c>
      <c r="AE3018">
        <f t="shared" si="603"/>
        <v>0</v>
      </c>
      <c r="AF3018">
        <f t="shared" si="603"/>
        <v>0</v>
      </c>
      <c r="AG3018">
        <f t="shared" si="603"/>
        <v>0</v>
      </c>
      <c r="AH3018">
        <f t="shared" si="603"/>
        <v>0</v>
      </c>
      <c r="AI3018">
        <f t="shared" si="603"/>
        <v>0</v>
      </c>
    </row>
    <row r="3019" spans="1:35" x14ac:dyDescent="0.25">
      <c r="A3019">
        <v>1188</v>
      </c>
      <c r="C3019">
        <f t="shared" ref="C3019:AI3019" si="604">SUMIFS(C$1835:C$2476,$A$1835:$A$2476,$A3019)-SUMIFS(B$1189:B$1832,$A$1189:$A$1832,$A3019)</f>
        <v>0</v>
      </c>
      <c r="D3019">
        <f t="shared" si="604"/>
        <v>0</v>
      </c>
      <c r="E3019">
        <f t="shared" si="604"/>
        <v>0</v>
      </c>
      <c r="F3019">
        <f t="shared" si="604"/>
        <v>0</v>
      </c>
      <c r="G3019">
        <f t="shared" si="604"/>
        <v>0</v>
      </c>
      <c r="H3019">
        <f t="shared" si="604"/>
        <v>0</v>
      </c>
      <c r="I3019">
        <f t="shared" si="604"/>
        <v>0</v>
      </c>
      <c r="J3019">
        <f t="shared" si="604"/>
        <v>0</v>
      </c>
      <c r="K3019">
        <f t="shared" si="604"/>
        <v>0</v>
      </c>
      <c r="L3019">
        <f t="shared" si="604"/>
        <v>0</v>
      </c>
      <c r="M3019">
        <f t="shared" si="604"/>
        <v>0</v>
      </c>
      <c r="N3019">
        <f t="shared" si="604"/>
        <v>0</v>
      </c>
      <c r="O3019">
        <f t="shared" si="604"/>
        <v>0</v>
      </c>
      <c r="P3019">
        <f t="shared" si="604"/>
        <v>0</v>
      </c>
      <c r="Q3019">
        <f t="shared" si="604"/>
        <v>0</v>
      </c>
      <c r="R3019">
        <f t="shared" si="604"/>
        <v>0</v>
      </c>
      <c r="S3019">
        <f t="shared" si="604"/>
        <v>0</v>
      </c>
      <c r="T3019">
        <f t="shared" si="604"/>
        <v>0</v>
      </c>
      <c r="U3019">
        <f t="shared" si="604"/>
        <v>0</v>
      </c>
      <c r="V3019">
        <f t="shared" si="604"/>
        <v>0</v>
      </c>
      <c r="W3019">
        <f t="shared" si="604"/>
        <v>0</v>
      </c>
      <c r="X3019">
        <f t="shared" si="604"/>
        <v>0</v>
      </c>
      <c r="Y3019">
        <f t="shared" si="604"/>
        <v>0</v>
      </c>
      <c r="Z3019">
        <f t="shared" si="604"/>
        <v>0</v>
      </c>
      <c r="AA3019">
        <f t="shared" si="604"/>
        <v>0</v>
      </c>
      <c r="AB3019">
        <f t="shared" si="604"/>
        <v>0</v>
      </c>
      <c r="AC3019">
        <f t="shared" si="604"/>
        <v>0</v>
      </c>
      <c r="AD3019">
        <f t="shared" si="604"/>
        <v>0</v>
      </c>
      <c r="AE3019">
        <f t="shared" si="604"/>
        <v>0</v>
      </c>
      <c r="AF3019">
        <f t="shared" si="604"/>
        <v>0</v>
      </c>
      <c r="AG3019">
        <f t="shared" si="604"/>
        <v>0</v>
      </c>
      <c r="AH3019">
        <f t="shared" si="604"/>
        <v>0</v>
      </c>
      <c r="AI3019">
        <f t="shared" si="604"/>
        <v>0</v>
      </c>
    </row>
    <row r="3020" spans="1:35" x14ac:dyDescent="0.25">
      <c r="A3020">
        <v>1195</v>
      </c>
      <c r="C3020">
        <f t="shared" ref="C3020:AI3020" si="605">SUMIFS(C$1835:C$2476,$A$1835:$A$2476,$A3020)-SUMIFS(B$1189:B$1832,$A$1189:$A$1832,$A3020)</f>
        <v>0</v>
      </c>
      <c r="D3020">
        <f t="shared" si="605"/>
        <v>0</v>
      </c>
      <c r="E3020">
        <f t="shared" si="605"/>
        <v>0</v>
      </c>
      <c r="F3020">
        <f t="shared" si="605"/>
        <v>0</v>
      </c>
      <c r="G3020">
        <f t="shared" si="605"/>
        <v>0</v>
      </c>
      <c r="H3020">
        <f t="shared" si="605"/>
        <v>0</v>
      </c>
      <c r="I3020">
        <f t="shared" si="605"/>
        <v>0</v>
      </c>
      <c r="J3020">
        <f t="shared" si="605"/>
        <v>0</v>
      </c>
      <c r="K3020">
        <f t="shared" si="605"/>
        <v>0</v>
      </c>
      <c r="L3020">
        <f t="shared" si="605"/>
        <v>0</v>
      </c>
      <c r="M3020">
        <f t="shared" si="605"/>
        <v>0</v>
      </c>
      <c r="N3020">
        <f t="shared" si="605"/>
        <v>0</v>
      </c>
      <c r="O3020">
        <f t="shared" si="605"/>
        <v>0</v>
      </c>
      <c r="P3020">
        <f t="shared" si="605"/>
        <v>0</v>
      </c>
      <c r="Q3020">
        <f t="shared" si="605"/>
        <v>0</v>
      </c>
      <c r="R3020">
        <f t="shared" si="605"/>
        <v>0</v>
      </c>
      <c r="S3020">
        <f t="shared" si="605"/>
        <v>0</v>
      </c>
      <c r="T3020">
        <f t="shared" si="605"/>
        <v>0</v>
      </c>
      <c r="U3020">
        <f t="shared" si="605"/>
        <v>0</v>
      </c>
      <c r="V3020">
        <f t="shared" si="605"/>
        <v>0</v>
      </c>
      <c r="W3020">
        <f t="shared" si="605"/>
        <v>0</v>
      </c>
      <c r="X3020">
        <f t="shared" si="605"/>
        <v>0</v>
      </c>
      <c r="Y3020">
        <f t="shared" si="605"/>
        <v>0</v>
      </c>
      <c r="Z3020">
        <f t="shared" si="605"/>
        <v>0</v>
      </c>
      <c r="AA3020">
        <f t="shared" si="605"/>
        <v>0</v>
      </c>
      <c r="AB3020">
        <f t="shared" si="605"/>
        <v>0</v>
      </c>
      <c r="AC3020">
        <f t="shared" si="605"/>
        <v>0</v>
      </c>
      <c r="AD3020">
        <f t="shared" si="605"/>
        <v>0</v>
      </c>
      <c r="AE3020">
        <f t="shared" si="605"/>
        <v>0</v>
      </c>
      <c r="AF3020">
        <f t="shared" si="605"/>
        <v>0</v>
      </c>
      <c r="AG3020">
        <f t="shared" si="605"/>
        <v>0</v>
      </c>
      <c r="AH3020">
        <f t="shared" si="605"/>
        <v>0</v>
      </c>
      <c r="AI3020">
        <f t="shared" si="605"/>
        <v>0</v>
      </c>
    </row>
    <row r="3021" spans="1:35" x14ac:dyDescent="0.25">
      <c r="A3021">
        <v>1196</v>
      </c>
      <c r="C3021">
        <f t="shared" ref="C3021:AI3021" si="606">SUMIFS(C$1835:C$2476,$A$1835:$A$2476,$A3021)-SUMIFS(B$1189:B$1832,$A$1189:$A$1832,$A3021)</f>
        <v>0</v>
      </c>
      <c r="D3021">
        <f t="shared" si="606"/>
        <v>0</v>
      </c>
      <c r="E3021">
        <f t="shared" si="606"/>
        <v>0</v>
      </c>
      <c r="F3021">
        <f t="shared" si="606"/>
        <v>0</v>
      </c>
      <c r="G3021">
        <f t="shared" si="606"/>
        <v>0</v>
      </c>
      <c r="H3021">
        <f t="shared" si="606"/>
        <v>0</v>
      </c>
      <c r="I3021">
        <f t="shared" si="606"/>
        <v>0</v>
      </c>
      <c r="J3021">
        <f t="shared" si="606"/>
        <v>0</v>
      </c>
      <c r="K3021">
        <f t="shared" si="606"/>
        <v>0</v>
      </c>
      <c r="L3021">
        <f t="shared" si="606"/>
        <v>0</v>
      </c>
      <c r="M3021">
        <f t="shared" si="606"/>
        <v>0</v>
      </c>
      <c r="N3021">
        <f t="shared" si="606"/>
        <v>0</v>
      </c>
      <c r="O3021">
        <f t="shared" si="606"/>
        <v>0</v>
      </c>
      <c r="P3021">
        <f t="shared" si="606"/>
        <v>0</v>
      </c>
      <c r="Q3021">
        <f t="shared" si="606"/>
        <v>0</v>
      </c>
      <c r="R3021">
        <f t="shared" si="606"/>
        <v>0</v>
      </c>
      <c r="S3021">
        <f t="shared" si="606"/>
        <v>0</v>
      </c>
      <c r="T3021">
        <f t="shared" si="606"/>
        <v>0</v>
      </c>
      <c r="U3021">
        <f t="shared" si="606"/>
        <v>0</v>
      </c>
      <c r="V3021">
        <f t="shared" si="606"/>
        <v>0</v>
      </c>
      <c r="W3021">
        <f t="shared" si="606"/>
        <v>0</v>
      </c>
      <c r="X3021">
        <f t="shared" si="606"/>
        <v>0</v>
      </c>
      <c r="Y3021">
        <f t="shared" si="606"/>
        <v>0</v>
      </c>
      <c r="Z3021">
        <f t="shared" si="606"/>
        <v>0</v>
      </c>
      <c r="AA3021">
        <f t="shared" si="606"/>
        <v>0</v>
      </c>
      <c r="AB3021">
        <f t="shared" si="606"/>
        <v>0</v>
      </c>
      <c r="AC3021">
        <f t="shared" si="606"/>
        <v>0</v>
      </c>
      <c r="AD3021">
        <f t="shared" si="606"/>
        <v>0</v>
      </c>
      <c r="AE3021">
        <f t="shared" si="606"/>
        <v>0</v>
      </c>
      <c r="AF3021">
        <f t="shared" si="606"/>
        <v>0</v>
      </c>
      <c r="AG3021">
        <f t="shared" si="606"/>
        <v>0</v>
      </c>
      <c r="AH3021">
        <f t="shared" si="606"/>
        <v>0</v>
      </c>
      <c r="AI3021">
        <f t="shared" si="606"/>
        <v>0</v>
      </c>
    </row>
    <row r="3022" spans="1:35" x14ac:dyDescent="0.25">
      <c r="A3022">
        <v>1204</v>
      </c>
      <c r="C3022">
        <f t="shared" ref="C3022:AI3022" si="607">SUMIFS(C$1835:C$2476,$A$1835:$A$2476,$A3022)-SUMIFS(B$1189:B$1832,$A$1189:$A$1832,$A3022)</f>
        <v>0</v>
      </c>
      <c r="D3022">
        <f t="shared" si="607"/>
        <v>0</v>
      </c>
      <c r="E3022">
        <f t="shared" si="607"/>
        <v>0</v>
      </c>
      <c r="F3022">
        <f t="shared" si="607"/>
        <v>0</v>
      </c>
      <c r="G3022">
        <f t="shared" si="607"/>
        <v>0</v>
      </c>
      <c r="H3022">
        <f t="shared" si="607"/>
        <v>0</v>
      </c>
      <c r="I3022">
        <f t="shared" si="607"/>
        <v>0</v>
      </c>
      <c r="J3022">
        <f t="shared" si="607"/>
        <v>0</v>
      </c>
      <c r="K3022">
        <f t="shared" si="607"/>
        <v>0</v>
      </c>
      <c r="L3022">
        <f t="shared" si="607"/>
        <v>0</v>
      </c>
      <c r="M3022">
        <f t="shared" si="607"/>
        <v>0</v>
      </c>
      <c r="N3022">
        <f t="shared" si="607"/>
        <v>0</v>
      </c>
      <c r="O3022">
        <f t="shared" si="607"/>
        <v>0</v>
      </c>
      <c r="P3022">
        <f t="shared" si="607"/>
        <v>0</v>
      </c>
      <c r="Q3022">
        <f t="shared" si="607"/>
        <v>0</v>
      </c>
      <c r="R3022">
        <f t="shared" si="607"/>
        <v>0</v>
      </c>
      <c r="S3022">
        <f t="shared" si="607"/>
        <v>0</v>
      </c>
      <c r="T3022">
        <f t="shared" si="607"/>
        <v>0</v>
      </c>
      <c r="U3022">
        <f t="shared" si="607"/>
        <v>0</v>
      </c>
      <c r="V3022">
        <f t="shared" si="607"/>
        <v>0</v>
      </c>
      <c r="W3022">
        <f t="shared" si="607"/>
        <v>0</v>
      </c>
      <c r="X3022">
        <f t="shared" si="607"/>
        <v>0</v>
      </c>
      <c r="Y3022">
        <f t="shared" si="607"/>
        <v>0</v>
      </c>
      <c r="Z3022">
        <f t="shared" si="607"/>
        <v>0</v>
      </c>
      <c r="AA3022">
        <f t="shared" si="607"/>
        <v>0</v>
      </c>
      <c r="AB3022">
        <f t="shared" si="607"/>
        <v>0</v>
      </c>
      <c r="AC3022">
        <f t="shared" si="607"/>
        <v>0</v>
      </c>
      <c r="AD3022">
        <f t="shared" si="607"/>
        <v>0</v>
      </c>
      <c r="AE3022">
        <f t="shared" si="607"/>
        <v>0</v>
      </c>
      <c r="AF3022">
        <f t="shared" si="607"/>
        <v>0</v>
      </c>
      <c r="AG3022">
        <f t="shared" si="607"/>
        <v>0</v>
      </c>
      <c r="AH3022">
        <f t="shared" si="607"/>
        <v>0</v>
      </c>
      <c r="AI3022">
        <f t="shared" si="607"/>
        <v>0</v>
      </c>
    </row>
    <row r="3023" spans="1:35" x14ac:dyDescent="0.25">
      <c r="A3023">
        <v>1205</v>
      </c>
      <c r="C3023">
        <f t="shared" ref="C3023:AI3023" si="608">SUMIFS(C$1835:C$2476,$A$1835:$A$2476,$A3023)-SUMIFS(B$1189:B$1832,$A$1189:$A$1832,$A3023)</f>
        <v>0</v>
      </c>
      <c r="D3023">
        <f t="shared" si="608"/>
        <v>0</v>
      </c>
      <c r="E3023">
        <f t="shared" si="608"/>
        <v>0</v>
      </c>
      <c r="F3023">
        <f t="shared" si="608"/>
        <v>0</v>
      </c>
      <c r="G3023">
        <f t="shared" si="608"/>
        <v>0</v>
      </c>
      <c r="H3023">
        <f t="shared" si="608"/>
        <v>0</v>
      </c>
      <c r="I3023">
        <f t="shared" si="608"/>
        <v>0</v>
      </c>
      <c r="J3023">
        <f t="shared" si="608"/>
        <v>0</v>
      </c>
      <c r="K3023">
        <f t="shared" si="608"/>
        <v>0</v>
      </c>
      <c r="L3023">
        <f t="shared" si="608"/>
        <v>0</v>
      </c>
      <c r="M3023">
        <f t="shared" si="608"/>
        <v>0</v>
      </c>
      <c r="N3023">
        <f t="shared" si="608"/>
        <v>0</v>
      </c>
      <c r="O3023">
        <f t="shared" si="608"/>
        <v>0</v>
      </c>
      <c r="P3023">
        <f t="shared" si="608"/>
        <v>0</v>
      </c>
      <c r="Q3023">
        <f t="shared" si="608"/>
        <v>0</v>
      </c>
      <c r="R3023">
        <f t="shared" si="608"/>
        <v>0</v>
      </c>
      <c r="S3023">
        <f t="shared" si="608"/>
        <v>0</v>
      </c>
      <c r="T3023">
        <f t="shared" si="608"/>
        <v>0</v>
      </c>
      <c r="U3023">
        <f t="shared" si="608"/>
        <v>0</v>
      </c>
      <c r="V3023">
        <f t="shared" si="608"/>
        <v>0</v>
      </c>
      <c r="W3023">
        <f t="shared" si="608"/>
        <v>0</v>
      </c>
      <c r="X3023">
        <f t="shared" si="608"/>
        <v>0</v>
      </c>
      <c r="Y3023">
        <f t="shared" si="608"/>
        <v>0</v>
      </c>
      <c r="Z3023">
        <f t="shared" si="608"/>
        <v>0</v>
      </c>
      <c r="AA3023">
        <f t="shared" si="608"/>
        <v>0</v>
      </c>
      <c r="AB3023">
        <f t="shared" si="608"/>
        <v>0</v>
      </c>
      <c r="AC3023">
        <f t="shared" si="608"/>
        <v>0</v>
      </c>
      <c r="AD3023">
        <f t="shared" si="608"/>
        <v>0</v>
      </c>
      <c r="AE3023">
        <f t="shared" si="608"/>
        <v>0</v>
      </c>
      <c r="AF3023">
        <f t="shared" si="608"/>
        <v>0</v>
      </c>
      <c r="AG3023">
        <f t="shared" si="608"/>
        <v>0</v>
      </c>
      <c r="AH3023">
        <f t="shared" si="608"/>
        <v>0</v>
      </c>
      <c r="AI3023">
        <f t="shared" si="608"/>
        <v>0</v>
      </c>
    </row>
    <row r="3024" spans="1:35" x14ac:dyDescent="0.25">
      <c r="A3024">
        <v>1213</v>
      </c>
      <c r="C3024">
        <f t="shared" ref="C3024:AI3024" si="609">SUMIFS(C$1835:C$2476,$A$1835:$A$2476,$A3024)-SUMIFS(B$1189:B$1832,$A$1189:$A$1832,$A3024)</f>
        <v>0</v>
      </c>
      <c r="D3024">
        <f t="shared" si="609"/>
        <v>0</v>
      </c>
      <c r="E3024">
        <f t="shared" si="609"/>
        <v>0</v>
      </c>
      <c r="F3024">
        <f t="shared" si="609"/>
        <v>0</v>
      </c>
      <c r="G3024">
        <f t="shared" si="609"/>
        <v>0</v>
      </c>
      <c r="H3024">
        <f t="shared" si="609"/>
        <v>0</v>
      </c>
      <c r="I3024">
        <f t="shared" si="609"/>
        <v>0</v>
      </c>
      <c r="J3024">
        <f t="shared" si="609"/>
        <v>0</v>
      </c>
      <c r="K3024">
        <f t="shared" si="609"/>
        <v>0</v>
      </c>
      <c r="L3024">
        <f t="shared" si="609"/>
        <v>0</v>
      </c>
      <c r="M3024">
        <f t="shared" si="609"/>
        <v>0</v>
      </c>
      <c r="N3024">
        <f t="shared" si="609"/>
        <v>0</v>
      </c>
      <c r="O3024">
        <f t="shared" si="609"/>
        <v>0</v>
      </c>
      <c r="P3024">
        <f t="shared" si="609"/>
        <v>0</v>
      </c>
      <c r="Q3024">
        <f t="shared" si="609"/>
        <v>0</v>
      </c>
      <c r="R3024">
        <f t="shared" si="609"/>
        <v>0</v>
      </c>
      <c r="S3024">
        <f t="shared" si="609"/>
        <v>0</v>
      </c>
      <c r="T3024">
        <f t="shared" si="609"/>
        <v>0</v>
      </c>
      <c r="U3024">
        <f t="shared" si="609"/>
        <v>0</v>
      </c>
      <c r="V3024">
        <f t="shared" si="609"/>
        <v>0</v>
      </c>
      <c r="W3024">
        <f t="shared" si="609"/>
        <v>0</v>
      </c>
      <c r="X3024">
        <f t="shared" si="609"/>
        <v>0</v>
      </c>
      <c r="Y3024">
        <f t="shared" si="609"/>
        <v>0</v>
      </c>
      <c r="Z3024">
        <f t="shared" si="609"/>
        <v>0</v>
      </c>
      <c r="AA3024">
        <f t="shared" si="609"/>
        <v>0</v>
      </c>
      <c r="AB3024">
        <f t="shared" si="609"/>
        <v>0</v>
      </c>
      <c r="AC3024">
        <f t="shared" si="609"/>
        <v>0</v>
      </c>
      <c r="AD3024">
        <f t="shared" si="609"/>
        <v>0</v>
      </c>
      <c r="AE3024">
        <f t="shared" si="609"/>
        <v>0</v>
      </c>
      <c r="AF3024">
        <f t="shared" si="609"/>
        <v>0</v>
      </c>
      <c r="AG3024">
        <f t="shared" si="609"/>
        <v>0</v>
      </c>
      <c r="AH3024">
        <f t="shared" si="609"/>
        <v>0</v>
      </c>
      <c r="AI3024">
        <f t="shared" si="609"/>
        <v>0</v>
      </c>
    </row>
    <row r="3025" spans="1:35" x14ac:dyDescent="0.25">
      <c r="A3025">
        <v>1214</v>
      </c>
      <c r="C3025">
        <f t="shared" ref="C3025:AI3025" si="610">SUMIFS(C$1835:C$2476,$A$1835:$A$2476,$A3025)-SUMIFS(B$1189:B$1832,$A$1189:$A$1832,$A3025)</f>
        <v>0</v>
      </c>
      <c r="D3025">
        <f t="shared" si="610"/>
        <v>0</v>
      </c>
      <c r="E3025">
        <f t="shared" si="610"/>
        <v>0</v>
      </c>
      <c r="F3025">
        <f t="shared" si="610"/>
        <v>0</v>
      </c>
      <c r="G3025">
        <f t="shared" si="610"/>
        <v>0</v>
      </c>
      <c r="H3025">
        <f t="shared" si="610"/>
        <v>0</v>
      </c>
      <c r="I3025">
        <f t="shared" si="610"/>
        <v>0</v>
      </c>
      <c r="J3025">
        <f t="shared" si="610"/>
        <v>0</v>
      </c>
      <c r="K3025">
        <f t="shared" si="610"/>
        <v>0</v>
      </c>
      <c r="L3025">
        <f t="shared" si="610"/>
        <v>0</v>
      </c>
      <c r="M3025">
        <f t="shared" si="610"/>
        <v>0</v>
      </c>
      <c r="N3025">
        <f t="shared" si="610"/>
        <v>0</v>
      </c>
      <c r="O3025">
        <f t="shared" si="610"/>
        <v>0</v>
      </c>
      <c r="P3025">
        <f t="shared" si="610"/>
        <v>0</v>
      </c>
      <c r="Q3025">
        <f t="shared" si="610"/>
        <v>0</v>
      </c>
      <c r="R3025">
        <f t="shared" si="610"/>
        <v>0</v>
      </c>
      <c r="S3025">
        <f t="shared" si="610"/>
        <v>0</v>
      </c>
      <c r="T3025">
        <f t="shared" si="610"/>
        <v>0</v>
      </c>
      <c r="U3025">
        <f t="shared" si="610"/>
        <v>0</v>
      </c>
      <c r="V3025">
        <f t="shared" si="610"/>
        <v>0</v>
      </c>
      <c r="W3025">
        <f t="shared" si="610"/>
        <v>0</v>
      </c>
      <c r="X3025">
        <f t="shared" si="610"/>
        <v>0</v>
      </c>
      <c r="Y3025">
        <f t="shared" si="610"/>
        <v>0</v>
      </c>
      <c r="Z3025">
        <f t="shared" si="610"/>
        <v>0</v>
      </c>
      <c r="AA3025">
        <f t="shared" si="610"/>
        <v>0</v>
      </c>
      <c r="AB3025">
        <f t="shared" si="610"/>
        <v>0</v>
      </c>
      <c r="AC3025">
        <f t="shared" si="610"/>
        <v>0</v>
      </c>
      <c r="AD3025">
        <f t="shared" si="610"/>
        <v>0</v>
      </c>
      <c r="AE3025">
        <f t="shared" si="610"/>
        <v>0</v>
      </c>
      <c r="AF3025">
        <f t="shared" si="610"/>
        <v>0</v>
      </c>
      <c r="AG3025">
        <f t="shared" si="610"/>
        <v>0</v>
      </c>
      <c r="AH3025">
        <f t="shared" si="610"/>
        <v>0</v>
      </c>
      <c r="AI3025">
        <f t="shared" si="610"/>
        <v>0</v>
      </c>
    </row>
    <row r="3026" spans="1:35" x14ac:dyDescent="0.25">
      <c r="A3026">
        <v>1217</v>
      </c>
      <c r="C3026">
        <f t="shared" ref="C3026:AI3026" si="611">SUMIFS(C$1835:C$2476,$A$1835:$A$2476,$A3026)-SUMIFS(B$1189:B$1832,$A$1189:$A$1832,$A3026)</f>
        <v>0</v>
      </c>
      <c r="D3026">
        <f t="shared" si="611"/>
        <v>0</v>
      </c>
      <c r="E3026">
        <f t="shared" si="611"/>
        <v>0</v>
      </c>
      <c r="F3026">
        <f t="shared" si="611"/>
        <v>0</v>
      </c>
      <c r="G3026">
        <f t="shared" si="611"/>
        <v>0</v>
      </c>
      <c r="H3026">
        <f t="shared" si="611"/>
        <v>0</v>
      </c>
      <c r="I3026">
        <f t="shared" si="611"/>
        <v>0</v>
      </c>
      <c r="J3026">
        <f t="shared" si="611"/>
        <v>0</v>
      </c>
      <c r="K3026">
        <f t="shared" si="611"/>
        <v>0</v>
      </c>
      <c r="L3026">
        <f t="shared" si="611"/>
        <v>0</v>
      </c>
      <c r="M3026">
        <f t="shared" si="611"/>
        <v>0</v>
      </c>
      <c r="N3026">
        <f t="shared" si="611"/>
        <v>0</v>
      </c>
      <c r="O3026">
        <f t="shared" si="611"/>
        <v>0</v>
      </c>
      <c r="P3026">
        <f t="shared" si="611"/>
        <v>0</v>
      </c>
      <c r="Q3026">
        <f t="shared" si="611"/>
        <v>0</v>
      </c>
      <c r="R3026">
        <f t="shared" si="611"/>
        <v>0</v>
      </c>
      <c r="S3026">
        <f t="shared" si="611"/>
        <v>0</v>
      </c>
      <c r="T3026">
        <f t="shared" si="611"/>
        <v>0</v>
      </c>
      <c r="U3026">
        <f t="shared" si="611"/>
        <v>0</v>
      </c>
      <c r="V3026">
        <f t="shared" si="611"/>
        <v>0</v>
      </c>
      <c r="W3026">
        <f t="shared" si="611"/>
        <v>0</v>
      </c>
      <c r="X3026">
        <f t="shared" si="611"/>
        <v>0</v>
      </c>
      <c r="Y3026">
        <f t="shared" si="611"/>
        <v>0</v>
      </c>
      <c r="Z3026">
        <f t="shared" si="611"/>
        <v>0</v>
      </c>
      <c r="AA3026">
        <f t="shared" si="611"/>
        <v>0</v>
      </c>
      <c r="AB3026">
        <f t="shared" si="611"/>
        <v>0</v>
      </c>
      <c r="AC3026">
        <f t="shared" si="611"/>
        <v>0</v>
      </c>
      <c r="AD3026">
        <f t="shared" si="611"/>
        <v>0</v>
      </c>
      <c r="AE3026">
        <f t="shared" si="611"/>
        <v>0</v>
      </c>
      <c r="AF3026">
        <f t="shared" si="611"/>
        <v>0</v>
      </c>
      <c r="AG3026">
        <f t="shared" si="611"/>
        <v>0</v>
      </c>
      <c r="AH3026">
        <f t="shared" si="611"/>
        <v>0</v>
      </c>
      <c r="AI3026">
        <f t="shared" si="611"/>
        <v>0</v>
      </c>
    </row>
    <row r="3027" spans="1:35" x14ac:dyDescent="0.25">
      <c r="A3027">
        <v>1220</v>
      </c>
      <c r="C3027">
        <f t="shared" ref="C3027:AI3027" si="612">SUMIFS(C$1835:C$2476,$A$1835:$A$2476,$A3027)-SUMIFS(B$1189:B$1832,$A$1189:$A$1832,$A3027)</f>
        <v>0</v>
      </c>
      <c r="D3027">
        <f t="shared" si="612"/>
        <v>0</v>
      </c>
      <c r="E3027">
        <f t="shared" si="612"/>
        <v>0</v>
      </c>
      <c r="F3027">
        <f t="shared" si="612"/>
        <v>0</v>
      </c>
      <c r="G3027">
        <f t="shared" si="612"/>
        <v>0</v>
      </c>
      <c r="H3027">
        <f t="shared" si="612"/>
        <v>0</v>
      </c>
      <c r="I3027">
        <f t="shared" si="612"/>
        <v>0</v>
      </c>
      <c r="J3027">
        <f t="shared" si="612"/>
        <v>0</v>
      </c>
      <c r="K3027">
        <f t="shared" si="612"/>
        <v>0</v>
      </c>
      <c r="L3027">
        <f t="shared" si="612"/>
        <v>0</v>
      </c>
      <c r="M3027">
        <f t="shared" si="612"/>
        <v>0</v>
      </c>
      <c r="N3027">
        <f t="shared" si="612"/>
        <v>0</v>
      </c>
      <c r="O3027">
        <f t="shared" si="612"/>
        <v>0</v>
      </c>
      <c r="P3027">
        <f t="shared" si="612"/>
        <v>0</v>
      </c>
      <c r="Q3027">
        <f t="shared" si="612"/>
        <v>0</v>
      </c>
      <c r="R3027">
        <f t="shared" si="612"/>
        <v>0</v>
      </c>
      <c r="S3027">
        <f t="shared" si="612"/>
        <v>0</v>
      </c>
      <c r="T3027">
        <f t="shared" si="612"/>
        <v>0</v>
      </c>
      <c r="U3027">
        <f t="shared" si="612"/>
        <v>0</v>
      </c>
      <c r="V3027">
        <f t="shared" si="612"/>
        <v>0</v>
      </c>
      <c r="W3027">
        <f t="shared" si="612"/>
        <v>0</v>
      </c>
      <c r="X3027">
        <f t="shared" si="612"/>
        <v>0</v>
      </c>
      <c r="Y3027">
        <f t="shared" si="612"/>
        <v>0</v>
      </c>
      <c r="Z3027">
        <f t="shared" si="612"/>
        <v>0</v>
      </c>
      <c r="AA3027">
        <f t="shared" si="612"/>
        <v>0</v>
      </c>
      <c r="AB3027">
        <f t="shared" si="612"/>
        <v>0</v>
      </c>
      <c r="AC3027">
        <f t="shared" si="612"/>
        <v>0</v>
      </c>
      <c r="AD3027">
        <f t="shared" si="612"/>
        <v>0</v>
      </c>
      <c r="AE3027">
        <f t="shared" si="612"/>
        <v>0</v>
      </c>
      <c r="AF3027">
        <f t="shared" si="612"/>
        <v>0</v>
      </c>
      <c r="AG3027">
        <f t="shared" si="612"/>
        <v>0</v>
      </c>
      <c r="AH3027">
        <f t="shared" si="612"/>
        <v>0</v>
      </c>
      <c r="AI3027">
        <f t="shared" si="612"/>
        <v>0</v>
      </c>
    </row>
    <row r="3028" spans="1:35" x14ac:dyDescent="0.25">
      <c r="A3028">
        <v>1221</v>
      </c>
      <c r="C3028">
        <f t="shared" ref="C3028:AI3028" si="613">SUMIFS(C$1835:C$2476,$A$1835:$A$2476,$A3028)-SUMIFS(B$1189:B$1832,$A$1189:$A$1832,$A3028)</f>
        <v>0</v>
      </c>
      <c r="D3028">
        <f t="shared" si="613"/>
        <v>0</v>
      </c>
      <c r="E3028">
        <f t="shared" si="613"/>
        <v>0</v>
      </c>
      <c r="F3028">
        <f t="shared" si="613"/>
        <v>0</v>
      </c>
      <c r="G3028">
        <f t="shared" si="613"/>
        <v>0</v>
      </c>
      <c r="H3028">
        <f t="shared" si="613"/>
        <v>0</v>
      </c>
      <c r="I3028">
        <f t="shared" si="613"/>
        <v>0</v>
      </c>
      <c r="J3028">
        <f t="shared" si="613"/>
        <v>0</v>
      </c>
      <c r="K3028">
        <f t="shared" si="613"/>
        <v>0</v>
      </c>
      <c r="L3028">
        <f t="shared" si="613"/>
        <v>0</v>
      </c>
      <c r="M3028">
        <f t="shared" si="613"/>
        <v>0</v>
      </c>
      <c r="N3028">
        <f t="shared" si="613"/>
        <v>0</v>
      </c>
      <c r="O3028">
        <f t="shared" si="613"/>
        <v>0</v>
      </c>
      <c r="P3028">
        <f t="shared" si="613"/>
        <v>0</v>
      </c>
      <c r="Q3028">
        <f t="shared" si="613"/>
        <v>0</v>
      </c>
      <c r="R3028">
        <f t="shared" si="613"/>
        <v>0</v>
      </c>
      <c r="S3028">
        <f t="shared" si="613"/>
        <v>0</v>
      </c>
      <c r="T3028">
        <f t="shared" si="613"/>
        <v>0</v>
      </c>
      <c r="U3028">
        <f t="shared" si="613"/>
        <v>0</v>
      </c>
      <c r="V3028">
        <f t="shared" si="613"/>
        <v>0</v>
      </c>
      <c r="W3028">
        <f t="shared" si="613"/>
        <v>0</v>
      </c>
      <c r="X3028">
        <f t="shared" si="613"/>
        <v>0</v>
      </c>
      <c r="Y3028">
        <f t="shared" si="613"/>
        <v>0</v>
      </c>
      <c r="Z3028">
        <f t="shared" si="613"/>
        <v>0</v>
      </c>
      <c r="AA3028">
        <f t="shared" si="613"/>
        <v>0</v>
      </c>
      <c r="AB3028">
        <f t="shared" si="613"/>
        <v>0</v>
      </c>
      <c r="AC3028">
        <f t="shared" si="613"/>
        <v>0</v>
      </c>
      <c r="AD3028">
        <f t="shared" si="613"/>
        <v>0</v>
      </c>
      <c r="AE3028">
        <f t="shared" si="613"/>
        <v>0</v>
      </c>
      <c r="AF3028">
        <f t="shared" si="613"/>
        <v>0</v>
      </c>
      <c r="AG3028">
        <f t="shared" si="613"/>
        <v>0</v>
      </c>
      <c r="AH3028">
        <f t="shared" si="613"/>
        <v>0</v>
      </c>
      <c r="AI3028">
        <f t="shared" si="613"/>
        <v>0</v>
      </c>
    </row>
    <row r="3029" spans="1:35" x14ac:dyDescent="0.25">
      <c r="A3029">
        <v>1223</v>
      </c>
      <c r="C3029">
        <f t="shared" ref="C3029:AI3029" si="614">SUMIFS(C$1835:C$2476,$A$1835:$A$2476,$A3029)-SUMIFS(B$1189:B$1832,$A$1189:$A$1832,$A3029)</f>
        <v>0</v>
      </c>
      <c r="D3029">
        <f t="shared" si="614"/>
        <v>0</v>
      </c>
      <c r="E3029">
        <f t="shared" si="614"/>
        <v>0</v>
      </c>
      <c r="F3029">
        <f t="shared" si="614"/>
        <v>0</v>
      </c>
      <c r="G3029">
        <f t="shared" si="614"/>
        <v>0</v>
      </c>
      <c r="H3029">
        <f t="shared" si="614"/>
        <v>0</v>
      </c>
      <c r="I3029">
        <f t="shared" si="614"/>
        <v>0</v>
      </c>
      <c r="J3029">
        <f t="shared" si="614"/>
        <v>0</v>
      </c>
      <c r="K3029">
        <f t="shared" si="614"/>
        <v>0</v>
      </c>
      <c r="L3029">
        <f t="shared" si="614"/>
        <v>0</v>
      </c>
      <c r="M3029">
        <f t="shared" si="614"/>
        <v>0</v>
      </c>
      <c r="N3029">
        <f t="shared" si="614"/>
        <v>0</v>
      </c>
      <c r="O3029">
        <f t="shared" si="614"/>
        <v>0</v>
      </c>
      <c r="P3029">
        <f t="shared" si="614"/>
        <v>0</v>
      </c>
      <c r="Q3029">
        <f t="shared" si="614"/>
        <v>0</v>
      </c>
      <c r="R3029">
        <f t="shared" si="614"/>
        <v>0</v>
      </c>
      <c r="S3029">
        <f t="shared" si="614"/>
        <v>0</v>
      </c>
      <c r="T3029">
        <f t="shared" si="614"/>
        <v>0</v>
      </c>
      <c r="U3029">
        <f t="shared" si="614"/>
        <v>0</v>
      </c>
      <c r="V3029">
        <f t="shared" si="614"/>
        <v>0</v>
      </c>
      <c r="W3029">
        <f t="shared" si="614"/>
        <v>0</v>
      </c>
      <c r="X3029">
        <f t="shared" si="614"/>
        <v>0</v>
      </c>
      <c r="Y3029">
        <f t="shared" si="614"/>
        <v>0</v>
      </c>
      <c r="Z3029">
        <f t="shared" si="614"/>
        <v>0</v>
      </c>
      <c r="AA3029">
        <f t="shared" si="614"/>
        <v>0</v>
      </c>
      <c r="AB3029">
        <f t="shared" si="614"/>
        <v>0</v>
      </c>
      <c r="AC3029">
        <f t="shared" si="614"/>
        <v>0</v>
      </c>
      <c r="AD3029">
        <f t="shared" si="614"/>
        <v>0</v>
      </c>
      <c r="AE3029">
        <f t="shared" si="614"/>
        <v>0</v>
      </c>
      <c r="AF3029">
        <f t="shared" si="614"/>
        <v>0</v>
      </c>
      <c r="AG3029">
        <f t="shared" si="614"/>
        <v>0</v>
      </c>
      <c r="AH3029">
        <f t="shared" si="614"/>
        <v>0</v>
      </c>
      <c r="AI3029">
        <f t="shared" si="614"/>
        <v>0</v>
      </c>
    </row>
    <row r="3030" spans="1:35" x14ac:dyDescent="0.25">
      <c r="A3030">
        <v>1225</v>
      </c>
      <c r="C3030">
        <f t="shared" ref="C3030:AI3030" si="615">SUMIFS(C$1835:C$2476,$A$1835:$A$2476,$A3030)-SUMIFS(B$1189:B$1832,$A$1189:$A$1832,$A3030)</f>
        <v>0</v>
      </c>
      <c r="D3030">
        <f t="shared" si="615"/>
        <v>0</v>
      </c>
      <c r="E3030">
        <f t="shared" si="615"/>
        <v>0</v>
      </c>
      <c r="F3030">
        <f t="shared" si="615"/>
        <v>0</v>
      </c>
      <c r="G3030">
        <f t="shared" si="615"/>
        <v>0</v>
      </c>
      <c r="H3030">
        <f t="shared" si="615"/>
        <v>0</v>
      </c>
      <c r="I3030">
        <f t="shared" si="615"/>
        <v>0</v>
      </c>
      <c r="J3030">
        <f t="shared" si="615"/>
        <v>0</v>
      </c>
      <c r="K3030">
        <f t="shared" si="615"/>
        <v>0</v>
      </c>
      <c r="L3030">
        <f t="shared" si="615"/>
        <v>0</v>
      </c>
      <c r="M3030">
        <f t="shared" si="615"/>
        <v>0</v>
      </c>
      <c r="N3030">
        <f t="shared" si="615"/>
        <v>0</v>
      </c>
      <c r="O3030">
        <f t="shared" si="615"/>
        <v>0</v>
      </c>
      <c r="P3030">
        <f t="shared" si="615"/>
        <v>0</v>
      </c>
      <c r="Q3030">
        <f t="shared" si="615"/>
        <v>0</v>
      </c>
      <c r="R3030">
        <f t="shared" si="615"/>
        <v>0</v>
      </c>
      <c r="S3030">
        <f t="shared" si="615"/>
        <v>0</v>
      </c>
      <c r="T3030">
        <f t="shared" si="615"/>
        <v>0</v>
      </c>
      <c r="U3030">
        <f t="shared" si="615"/>
        <v>0</v>
      </c>
      <c r="V3030">
        <f t="shared" si="615"/>
        <v>0</v>
      </c>
      <c r="W3030">
        <f t="shared" si="615"/>
        <v>0</v>
      </c>
      <c r="X3030">
        <f t="shared" si="615"/>
        <v>0</v>
      </c>
      <c r="Y3030">
        <f t="shared" si="615"/>
        <v>0</v>
      </c>
      <c r="Z3030">
        <f t="shared" si="615"/>
        <v>0</v>
      </c>
      <c r="AA3030">
        <f t="shared" si="615"/>
        <v>0</v>
      </c>
      <c r="AB3030">
        <f t="shared" si="615"/>
        <v>0</v>
      </c>
      <c r="AC3030">
        <f t="shared" si="615"/>
        <v>0</v>
      </c>
      <c r="AD3030">
        <f t="shared" si="615"/>
        <v>0</v>
      </c>
      <c r="AE3030">
        <f t="shared" si="615"/>
        <v>0</v>
      </c>
      <c r="AF3030">
        <f t="shared" si="615"/>
        <v>0</v>
      </c>
      <c r="AG3030">
        <f t="shared" si="615"/>
        <v>0</v>
      </c>
      <c r="AH3030">
        <f t="shared" si="615"/>
        <v>0</v>
      </c>
      <c r="AI3030">
        <f t="shared" si="615"/>
        <v>0</v>
      </c>
    </row>
    <row r="3031" spans="1:35" x14ac:dyDescent="0.25">
      <c r="A3031">
        <v>1236</v>
      </c>
      <c r="C3031">
        <f t="shared" ref="C3031:AI3031" si="616">SUMIFS(C$1835:C$2476,$A$1835:$A$2476,$A3031)-SUMIFS(B$1189:B$1832,$A$1189:$A$1832,$A3031)</f>
        <v>0</v>
      </c>
      <c r="D3031">
        <f t="shared" si="616"/>
        <v>0</v>
      </c>
      <c r="E3031">
        <f t="shared" si="616"/>
        <v>0</v>
      </c>
      <c r="F3031">
        <f t="shared" si="616"/>
        <v>0</v>
      </c>
      <c r="G3031">
        <f t="shared" si="616"/>
        <v>0</v>
      </c>
      <c r="H3031">
        <f t="shared" si="616"/>
        <v>0</v>
      </c>
      <c r="I3031">
        <f t="shared" si="616"/>
        <v>0</v>
      </c>
      <c r="J3031">
        <f t="shared" si="616"/>
        <v>0</v>
      </c>
      <c r="K3031">
        <f t="shared" si="616"/>
        <v>0</v>
      </c>
      <c r="L3031">
        <f t="shared" si="616"/>
        <v>0</v>
      </c>
      <c r="M3031">
        <f t="shared" si="616"/>
        <v>0</v>
      </c>
      <c r="N3031">
        <f t="shared" si="616"/>
        <v>0</v>
      </c>
      <c r="O3031">
        <f t="shared" si="616"/>
        <v>0</v>
      </c>
      <c r="P3031">
        <f t="shared" si="616"/>
        <v>0</v>
      </c>
      <c r="Q3031">
        <f t="shared" si="616"/>
        <v>0</v>
      </c>
      <c r="R3031">
        <f t="shared" si="616"/>
        <v>0</v>
      </c>
      <c r="S3031">
        <f t="shared" si="616"/>
        <v>0</v>
      </c>
      <c r="T3031">
        <f t="shared" si="616"/>
        <v>0</v>
      </c>
      <c r="U3031">
        <f t="shared" si="616"/>
        <v>0</v>
      </c>
      <c r="V3031">
        <f t="shared" si="616"/>
        <v>0</v>
      </c>
      <c r="W3031">
        <f t="shared" si="616"/>
        <v>0</v>
      </c>
      <c r="X3031">
        <f t="shared" si="616"/>
        <v>0</v>
      </c>
      <c r="Y3031">
        <f t="shared" si="616"/>
        <v>0</v>
      </c>
      <c r="Z3031">
        <f t="shared" si="616"/>
        <v>0</v>
      </c>
      <c r="AA3031">
        <f t="shared" si="616"/>
        <v>0</v>
      </c>
      <c r="AB3031">
        <f t="shared" si="616"/>
        <v>0</v>
      </c>
      <c r="AC3031">
        <f t="shared" si="616"/>
        <v>0</v>
      </c>
      <c r="AD3031">
        <f t="shared" si="616"/>
        <v>0</v>
      </c>
      <c r="AE3031">
        <f t="shared" si="616"/>
        <v>0</v>
      </c>
      <c r="AF3031">
        <f t="shared" si="616"/>
        <v>0</v>
      </c>
      <c r="AG3031">
        <f t="shared" si="616"/>
        <v>0</v>
      </c>
      <c r="AH3031">
        <f t="shared" si="616"/>
        <v>0</v>
      </c>
      <c r="AI3031">
        <f t="shared" si="616"/>
        <v>0</v>
      </c>
    </row>
    <row r="3032" spans="1:35" x14ac:dyDescent="0.25">
      <c r="A3032">
        <v>1237</v>
      </c>
      <c r="C3032">
        <f t="shared" ref="C3032:AI3032" si="617">SUMIFS(C$1835:C$2476,$A$1835:$A$2476,$A3032)-SUMIFS(B$1189:B$1832,$A$1189:$A$1832,$A3032)</f>
        <v>0</v>
      </c>
      <c r="D3032">
        <f t="shared" si="617"/>
        <v>0</v>
      </c>
      <c r="E3032">
        <f t="shared" si="617"/>
        <v>0</v>
      </c>
      <c r="F3032">
        <f t="shared" si="617"/>
        <v>0</v>
      </c>
      <c r="G3032">
        <f t="shared" si="617"/>
        <v>0</v>
      </c>
      <c r="H3032">
        <f t="shared" si="617"/>
        <v>0</v>
      </c>
      <c r="I3032">
        <f t="shared" si="617"/>
        <v>0</v>
      </c>
      <c r="J3032">
        <f t="shared" si="617"/>
        <v>0</v>
      </c>
      <c r="K3032">
        <f t="shared" si="617"/>
        <v>0</v>
      </c>
      <c r="L3032">
        <f t="shared" si="617"/>
        <v>0</v>
      </c>
      <c r="M3032">
        <f t="shared" si="617"/>
        <v>0</v>
      </c>
      <c r="N3032">
        <f t="shared" si="617"/>
        <v>0</v>
      </c>
      <c r="O3032">
        <f t="shared" si="617"/>
        <v>0</v>
      </c>
      <c r="P3032">
        <f t="shared" si="617"/>
        <v>0</v>
      </c>
      <c r="Q3032">
        <f t="shared" si="617"/>
        <v>0</v>
      </c>
      <c r="R3032">
        <f t="shared" si="617"/>
        <v>0</v>
      </c>
      <c r="S3032">
        <f t="shared" si="617"/>
        <v>0</v>
      </c>
      <c r="T3032">
        <f t="shared" si="617"/>
        <v>0</v>
      </c>
      <c r="U3032">
        <f t="shared" si="617"/>
        <v>0</v>
      </c>
      <c r="V3032">
        <f t="shared" si="617"/>
        <v>0</v>
      </c>
      <c r="W3032">
        <f t="shared" si="617"/>
        <v>0</v>
      </c>
      <c r="X3032">
        <f t="shared" si="617"/>
        <v>0</v>
      </c>
      <c r="Y3032">
        <f t="shared" si="617"/>
        <v>0</v>
      </c>
      <c r="Z3032">
        <f t="shared" si="617"/>
        <v>0</v>
      </c>
      <c r="AA3032">
        <f t="shared" si="617"/>
        <v>0</v>
      </c>
      <c r="AB3032">
        <f t="shared" si="617"/>
        <v>0</v>
      </c>
      <c r="AC3032">
        <f t="shared" si="617"/>
        <v>0</v>
      </c>
      <c r="AD3032">
        <f t="shared" si="617"/>
        <v>0</v>
      </c>
      <c r="AE3032">
        <f t="shared" si="617"/>
        <v>0</v>
      </c>
      <c r="AF3032">
        <f t="shared" si="617"/>
        <v>0</v>
      </c>
      <c r="AG3032">
        <f t="shared" si="617"/>
        <v>0</v>
      </c>
      <c r="AH3032">
        <f t="shared" si="617"/>
        <v>0</v>
      </c>
      <c r="AI3032">
        <f t="shared" si="617"/>
        <v>0</v>
      </c>
    </row>
    <row r="3033" spans="1:35" x14ac:dyDescent="0.25">
      <c r="A3033">
        <v>1240</v>
      </c>
      <c r="C3033">
        <f t="shared" ref="C3033:AI3033" si="618">SUMIFS(C$1835:C$2476,$A$1835:$A$2476,$A3033)-SUMIFS(B$1189:B$1832,$A$1189:$A$1832,$A3033)</f>
        <v>0</v>
      </c>
      <c r="D3033">
        <f t="shared" si="618"/>
        <v>0</v>
      </c>
      <c r="E3033">
        <f t="shared" si="618"/>
        <v>0</v>
      </c>
      <c r="F3033">
        <f t="shared" si="618"/>
        <v>0</v>
      </c>
      <c r="G3033">
        <f t="shared" si="618"/>
        <v>0</v>
      </c>
      <c r="H3033">
        <f t="shared" si="618"/>
        <v>0</v>
      </c>
      <c r="I3033">
        <f t="shared" si="618"/>
        <v>0</v>
      </c>
      <c r="J3033">
        <f t="shared" si="618"/>
        <v>0</v>
      </c>
      <c r="K3033">
        <f t="shared" si="618"/>
        <v>0</v>
      </c>
      <c r="L3033">
        <f t="shared" si="618"/>
        <v>0</v>
      </c>
      <c r="M3033">
        <f t="shared" si="618"/>
        <v>0</v>
      </c>
      <c r="N3033">
        <f t="shared" si="618"/>
        <v>0</v>
      </c>
      <c r="O3033">
        <f t="shared" si="618"/>
        <v>0</v>
      </c>
      <c r="P3033">
        <f t="shared" si="618"/>
        <v>0</v>
      </c>
      <c r="Q3033">
        <f t="shared" si="618"/>
        <v>0</v>
      </c>
      <c r="R3033">
        <f t="shared" si="618"/>
        <v>0</v>
      </c>
      <c r="S3033">
        <f t="shared" si="618"/>
        <v>0</v>
      </c>
      <c r="T3033">
        <f t="shared" si="618"/>
        <v>0</v>
      </c>
      <c r="U3033">
        <f t="shared" si="618"/>
        <v>0</v>
      </c>
      <c r="V3033">
        <f t="shared" si="618"/>
        <v>0</v>
      </c>
      <c r="W3033">
        <f t="shared" si="618"/>
        <v>0</v>
      </c>
      <c r="X3033">
        <f t="shared" si="618"/>
        <v>0</v>
      </c>
      <c r="Y3033">
        <f t="shared" si="618"/>
        <v>0</v>
      </c>
      <c r="Z3033">
        <f t="shared" si="618"/>
        <v>0</v>
      </c>
      <c r="AA3033">
        <f t="shared" si="618"/>
        <v>0</v>
      </c>
      <c r="AB3033">
        <f t="shared" si="618"/>
        <v>0</v>
      </c>
      <c r="AC3033">
        <f t="shared" si="618"/>
        <v>0</v>
      </c>
      <c r="AD3033">
        <f t="shared" si="618"/>
        <v>0</v>
      </c>
      <c r="AE3033">
        <f t="shared" si="618"/>
        <v>0</v>
      </c>
      <c r="AF3033">
        <f t="shared" si="618"/>
        <v>0</v>
      </c>
      <c r="AG3033">
        <f t="shared" si="618"/>
        <v>0</v>
      </c>
      <c r="AH3033">
        <f t="shared" si="618"/>
        <v>0</v>
      </c>
      <c r="AI3033">
        <f t="shared" si="618"/>
        <v>0</v>
      </c>
    </row>
    <row r="3034" spans="1:35" x14ac:dyDescent="0.25">
      <c r="A3034">
        <v>1244</v>
      </c>
      <c r="C3034">
        <f t="shared" ref="C3034:AI3034" si="619">SUMIFS(C$1835:C$2476,$A$1835:$A$2476,$A3034)-SUMIFS(B$1189:B$1832,$A$1189:$A$1832,$A3034)</f>
        <v>0</v>
      </c>
      <c r="D3034">
        <f t="shared" si="619"/>
        <v>0</v>
      </c>
      <c r="E3034">
        <f t="shared" si="619"/>
        <v>0</v>
      </c>
      <c r="F3034">
        <f t="shared" si="619"/>
        <v>0</v>
      </c>
      <c r="G3034">
        <f t="shared" si="619"/>
        <v>0</v>
      </c>
      <c r="H3034">
        <f t="shared" si="619"/>
        <v>0</v>
      </c>
      <c r="I3034">
        <f t="shared" si="619"/>
        <v>0</v>
      </c>
      <c r="J3034">
        <f t="shared" si="619"/>
        <v>0</v>
      </c>
      <c r="K3034">
        <f t="shared" si="619"/>
        <v>0</v>
      </c>
      <c r="L3034">
        <f t="shared" si="619"/>
        <v>0</v>
      </c>
      <c r="M3034">
        <f t="shared" si="619"/>
        <v>0</v>
      </c>
      <c r="N3034">
        <f t="shared" si="619"/>
        <v>0</v>
      </c>
      <c r="O3034">
        <f t="shared" si="619"/>
        <v>0</v>
      </c>
      <c r="P3034">
        <f t="shared" si="619"/>
        <v>0</v>
      </c>
      <c r="Q3034">
        <f t="shared" si="619"/>
        <v>0</v>
      </c>
      <c r="R3034">
        <f t="shared" si="619"/>
        <v>0</v>
      </c>
      <c r="S3034">
        <f t="shared" si="619"/>
        <v>0</v>
      </c>
      <c r="T3034">
        <f t="shared" si="619"/>
        <v>0</v>
      </c>
      <c r="U3034">
        <f t="shared" si="619"/>
        <v>0</v>
      </c>
      <c r="V3034">
        <f t="shared" si="619"/>
        <v>0</v>
      </c>
      <c r="W3034">
        <f t="shared" si="619"/>
        <v>0</v>
      </c>
      <c r="X3034">
        <f t="shared" si="619"/>
        <v>0</v>
      </c>
      <c r="Y3034">
        <f t="shared" si="619"/>
        <v>0</v>
      </c>
      <c r="Z3034">
        <f t="shared" si="619"/>
        <v>0</v>
      </c>
      <c r="AA3034">
        <f t="shared" si="619"/>
        <v>0</v>
      </c>
      <c r="AB3034">
        <f t="shared" si="619"/>
        <v>0</v>
      </c>
      <c r="AC3034">
        <f t="shared" si="619"/>
        <v>0</v>
      </c>
      <c r="AD3034">
        <f t="shared" si="619"/>
        <v>0</v>
      </c>
      <c r="AE3034">
        <f t="shared" si="619"/>
        <v>0</v>
      </c>
      <c r="AF3034">
        <f t="shared" si="619"/>
        <v>0</v>
      </c>
      <c r="AG3034">
        <f t="shared" si="619"/>
        <v>0</v>
      </c>
      <c r="AH3034">
        <f t="shared" si="619"/>
        <v>0</v>
      </c>
      <c r="AI3034">
        <f t="shared" si="619"/>
        <v>0</v>
      </c>
    </row>
    <row r="3035" spans="1:35" x14ac:dyDescent="0.25">
      <c r="A3035">
        <v>1245</v>
      </c>
      <c r="C3035">
        <f t="shared" ref="C3035:AI3035" si="620">SUMIFS(C$1835:C$2476,$A$1835:$A$2476,$A3035)-SUMIFS(B$1189:B$1832,$A$1189:$A$1832,$A3035)</f>
        <v>0</v>
      </c>
      <c r="D3035">
        <f t="shared" si="620"/>
        <v>0</v>
      </c>
      <c r="E3035">
        <f t="shared" si="620"/>
        <v>0</v>
      </c>
      <c r="F3035">
        <f t="shared" si="620"/>
        <v>0</v>
      </c>
      <c r="G3035">
        <f t="shared" si="620"/>
        <v>0</v>
      </c>
      <c r="H3035">
        <f t="shared" si="620"/>
        <v>0</v>
      </c>
      <c r="I3035">
        <f t="shared" si="620"/>
        <v>0</v>
      </c>
      <c r="J3035">
        <f t="shared" si="620"/>
        <v>0</v>
      </c>
      <c r="K3035">
        <f t="shared" si="620"/>
        <v>0</v>
      </c>
      <c r="L3035">
        <f t="shared" si="620"/>
        <v>0</v>
      </c>
      <c r="M3035">
        <f t="shared" si="620"/>
        <v>0</v>
      </c>
      <c r="N3035">
        <f t="shared" si="620"/>
        <v>0</v>
      </c>
      <c r="O3035">
        <f t="shared" si="620"/>
        <v>0</v>
      </c>
      <c r="P3035">
        <f t="shared" si="620"/>
        <v>0</v>
      </c>
      <c r="Q3035">
        <f t="shared" si="620"/>
        <v>0</v>
      </c>
      <c r="R3035">
        <f t="shared" si="620"/>
        <v>0</v>
      </c>
      <c r="S3035">
        <f t="shared" si="620"/>
        <v>0</v>
      </c>
      <c r="T3035">
        <f t="shared" si="620"/>
        <v>0</v>
      </c>
      <c r="U3035">
        <f t="shared" si="620"/>
        <v>0</v>
      </c>
      <c r="V3035">
        <f t="shared" si="620"/>
        <v>0</v>
      </c>
      <c r="W3035">
        <f t="shared" si="620"/>
        <v>0</v>
      </c>
      <c r="X3035">
        <f t="shared" si="620"/>
        <v>0</v>
      </c>
      <c r="Y3035">
        <f t="shared" si="620"/>
        <v>0</v>
      </c>
      <c r="Z3035">
        <f t="shared" si="620"/>
        <v>0</v>
      </c>
      <c r="AA3035">
        <f t="shared" si="620"/>
        <v>0</v>
      </c>
      <c r="AB3035">
        <f t="shared" si="620"/>
        <v>0</v>
      </c>
      <c r="AC3035">
        <f t="shared" si="620"/>
        <v>0</v>
      </c>
      <c r="AD3035">
        <f t="shared" si="620"/>
        <v>0</v>
      </c>
      <c r="AE3035">
        <f t="shared" si="620"/>
        <v>0</v>
      </c>
      <c r="AF3035">
        <f t="shared" si="620"/>
        <v>0</v>
      </c>
      <c r="AG3035">
        <f t="shared" si="620"/>
        <v>0</v>
      </c>
      <c r="AH3035">
        <f t="shared" si="620"/>
        <v>0</v>
      </c>
      <c r="AI3035">
        <f t="shared" si="620"/>
        <v>0</v>
      </c>
    </row>
    <row r="3036" spans="1:35" x14ac:dyDescent="0.25">
      <c r="A3036">
        <v>1246</v>
      </c>
      <c r="C3036">
        <f t="shared" ref="C3036:AI3036" si="621">SUMIFS(C$1835:C$2476,$A$1835:$A$2476,$A3036)-SUMIFS(B$1189:B$1832,$A$1189:$A$1832,$A3036)</f>
        <v>0</v>
      </c>
      <c r="D3036">
        <f t="shared" si="621"/>
        <v>0</v>
      </c>
      <c r="E3036">
        <f t="shared" si="621"/>
        <v>0</v>
      </c>
      <c r="F3036">
        <f t="shared" si="621"/>
        <v>0</v>
      </c>
      <c r="G3036">
        <f t="shared" si="621"/>
        <v>0</v>
      </c>
      <c r="H3036">
        <f t="shared" si="621"/>
        <v>0</v>
      </c>
      <c r="I3036">
        <f t="shared" si="621"/>
        <v>0</v>
      </c>
      <c r="J3036">
        <f t="shared" si="621"/>
        <v>0</v>
      </c>
      <c r="K3036">
        <f t="shared" si="621"/>
        <v>0</v>
      </c>
      <c r="L3036">
        <f t="shared" si="621"/>
        <v>0</v>
      </c>
      <c r="M3036">
        <f t="shared" si="621"/>
        <v>0</v>
      </c>
      <c r="N3036">
        <f t="shared" si="621"/>
        <v>0</v>
      </c>
      <c r="O3036">
        <f t="shared" si="621"/>
        <v>0</v>
      </c>
      <c r="P3036">
        <f t="shared" si="621"/>
        <v>0</v>
      </c>
      <c r="Q3036">
        <f t="shared" si="621"/>
        <v>0</v>
      </c>
      <c r="R3036">
        <f t="shared" si="621"/>
        <v>0</v>
      </c>
      <c r="S3036">
        <f t="shared" si="621"/>
        <v>0</v>
      </c>
      <c r="T3036">
        <f t="shared" si="621"/>
        <v>0</v>
      </c>
      <c r="U3036">
        <f t="shared" si="621"/>
        <v>0</v>
      </c>
      <c r="V3036">
        <f t="shared" si="621"/>
        <v>0</v>
      </c>
      <c r="W3036">
        <f t="shared" si="621"/>
        <v>0</v>
      </c>
      <c r="X3036">
        <f t="shared" si="621"/>
        <v>0</v>
      </c>
      <c r="Y3036">
        <f t="shared" si="621"/>
        <v>0</v>
      </c>
      <c r="Z3036">
        <f t="shared" si="621"/>
        <v>0</v>
      </c>
      <c r="AA3036">
        <f t="shared" si="621"/>
        <v>0</v>
      </c>
      <c r="AB3036">
        <f t="shared" si="621"/>
        <v>0</v>
      </c>
      <c r="AC3036">
        <f t="shared" si="621"/>
        <v>0</v>
      </c>
      <c r="AD3036">
        <f t="shared" si="621"/>
        <v>0</v>
      </c>
      <c r="AE3036">
        <f t="shared" si="621"/>
        <v>0</v>
      </c>
      <c r="AF3036">
        <f t="shared" si="621"/>
        <v>0</v>
      </c>
      <c r="AG3036">
        <f t="shared" si="621"/>
        <v>0</v>
      </c>
      <c r="AH3036">
        <f t="shared" si="621"/>
        <v>0</v>
      </c>
      <c r="AI3036">
        <f t="shared" si="621"/>
        <v>0</v>
      </c>
    </row>
    <row r="3037" spans="1:35" x14ac:dyDescent="0.25">
      <c r="A3037">
        <v>1249</v>
      </c>
      <c r="C3037">
        <f t="shared" ref="C3037:AI3037" si="622">SUMIFS(C$1835:C$2476,$A$1835:$A$2476,$A3037)-SUMIFS(B$1189:B$1832,$A$1189:$A$1832,$A3037)</f>
        <v>0</v>
      </c>
      <c r="D3037">
        <f t="shared" si="622"/>
        <v>0</v>
      </c>
      <c r="E3037">
        <f t="shared" si="622"/>
        <v>0</v>
      </c>
      <c r="F3037">
        <f t="shared" si="622"/>
        <v>0</v>
      </c>
      <c r="G3037">
        <f t="shared" si="622"/>
        <v>0</v>
      </c>
      <c r="H3037">
        <f t="shared" si="622"/>
        <v>0</v>
      </c>
      <c r="I3037">
        <f t="shared" si="622"/>
        <v>0</v>
      </c>
      <c r="J3037">
        <f t="shared" si="622"/>
        <v>0</v>
      </c>
      <c r="K3037">
        <f t="shared" si="622"/>
        <v>0</v>
      </c>
      <c r="L3037">
        <f t="shared" si="622"/>
        <v>0</v>
      </c>
      <c r="M3037">
        <f t="shared" si="622"/>
        <v>0</v>
      </c>
      <c r="N3037">
        <f t="shared" si="622"/>
        <v>0</v>
      </c>
      <c r="O3037">
        <f t="shared" si="622"/>
        <v>0</v>
      </c>
      <c r="P3037">
        <f t="shared" si="622"/>
        <v>0</v>
      </c>
      <c r="Q3037">
        <f t="shared" si="622"/>
        <v>0</v>
      </c>
      <c r="R3037">
        <f t="shared" si="622"/>
        <v>0</v>
      </c>
      <c r="S3037">
        <f t="shared" si="622"/>
        <v>0</v>
      </c>
      <c r="T3037">
        <f t="shared" si="622"/>
        <v>0</v>
      </c>
      <c r="U3037">
        <f t="shared" si="622"/>
        <v>0</v>
      </c>
      <c r="V3037">
        <f t="shared" si="622"/>
        <v>0</v>
      </c>
      <c r="W3037">
        <f t="shared" si="622"/>
        <v>0</v>
      </c>
      <c r="X3037">
        <f t="shared" si="622"/>
        <v>0</v>
      </c>
      <c r="Y3037">
        <f t="shared" si="622"/>
        <v>0</v>
      </c>
      <c r="Z3037">
        <f t="shared" si="622"/>
        <v>0</v>
      </c>
      <c r="AA3037">
        <f t="shared" si="622"/>
        <v>0</v>
      </c>
      <c r="AB3037">
        <f t="shared" si="622"/>
        <v>0</v>
      </c>
      <c r="AC3037">
        <f t="shared" si="622"/>
        <v>0</v>
      </c>
      <c r="AD3037">
        <f t="shared" si="622"/>
        <v>0</v>
      </c>
      <c r="AE3037">
        <f t="shared" si="622"/>
        <v>0</v>
      </c>
      <c r="AF3037">
        <f t="shared" si="622"/>
        <v>0</v>
      </c>
      <c r="AG3037">
        <f t="shared" si="622"/>
        <v>0</v>
      </c>
      <c r="AH3037">
        <f t="shared" si="622"/>
        <v>0</v>
      </c>
      <c r="AI3037">
        <f t="shared" si="622"/>
        <v>0</v>
      </c>
    </row>
    <row r="3038" spans="1:35" x14ac:dyDescent="0.25">
      <c r="A3038">
        <v>1250</v>
      </c>
      <c r="C3038">
        <f t="shared" ref="C3038:AI3038" si="623">SUMIFS(C$1835:C$2476,$A$1835:$A$2476,$A3038)-SUMIFS(B$1189:B$1832,$A$1189:$A$1832,$A3038)</f>
        <v>0</v>
      </c>
      <c r="D3038">
        <f t="shared" si="623"/>
        <v>0</v>
      </c>
      <c r="E3038">
        <f t="shared" si="623"/>
        <v>0</v>
      </c>
      <c r="F3038">
        <f t="shared" si="623"/>
        <v>0</v>
      </c>
      <c r="G3038">
        <f t="shared" si="623"/>
        <v>0</v>
      </c>
      <c r="H3038">
        <f t="shared" si="623"/>
        <v>0</v>
      </c>
      <c r="I3038">
        <f t="shared" si="623"/>
        <v>0</v>
      </c>
      <c r="J3038">
        <f t="shared" si="623"/>
        <v>0</v>
      </c>
      <c r="K3038">
        <f t="shared" si="623"/>
        <v>0</v>
      </c>
      <c r="L3038">
        <f t="shared" si="623"/>
        <v>0</v>
      </c>
      <c r="M3038">
        <f t="shared" si="623"/>
        <v>0</v>
      </c>
      <c r="N3038">
        <f t="shared" si="623"/>
        <v>0</v>
      </c>
      <c r="O3038">
        <f t="shared" si="623"/>
        <v>0</v>
      </c>
      <c r="P3038">
        <f t="shared" si="623"/>
        <v>0</v>
      </c>
      <c r="Q3038">
        <f t="shared" si="623"/>
        <v>0</v>
      </c>
      <c r="R3038">
        <f t="shared" si="623"/>
        <v>0</v>
      </c>
      <c r="S3038">
        <f t="shared" si="623"/>
        <v>0</v>
      </c>
      <c r="T3038">
        <f t="shared" si="623"/>
        <v>0</v>
      </c>
      <c r="U3038">
        <f t="shared" si="623"/>
        <v>0</v>
      </c>
      <c r="V3038">
        <f t="shared" si="623"/>
        <v>0</v>
      </c>
      <c r="W3038">
        <f t="shared" si="623"/>
        <v>0</v>
      </c>
      <c r="X3038">
        <f t="shared" si="623"/>
        <v>0</v>
      </c>
      <c r="Y3038">
        <f t="shared" si="623"/>
        <v>0</v>
      </c>
      <c r="Z3038">
        <f t="shared" si="623"/>
        <v>0</v>
      </c>
      <c r="AA3038">
        <f t="shared" si="623"/>
        <v>0</v>
      </c>
      <c r="AB3038">
        <f t="shared" si="623"/>
        <v>0</v>
      </c>
      <c r="AC3038">
        <f t="shared" si="623"/>
        <v>0</v>
      </c>
      <c r="AD3038">
        <f t="shared" si="623"/>
        <v>0</v>
      </c>
      <c r="AE3038">
        <f t="shared" si="623"/>
        <v>0</v>
      </c>
      <c r="AF3038">
        <f t="shared" si="623"/>
        <v>0</v>
      </c>
      <c r="AG3038">
        <f t="shared" si="623"/>
        <v>0</v>
      </c>
      <c r="AH3038">
        <f t="shared" si="623"/>
        <v>0</v>
      </c>
      <c r="AI3038">
        <f t="shared" si="623"/>
        <v>0</v>
      </c>
    </row>
    <row r="3039" spans="1:35" x14ac:dyDescent="0.25">
      <c r="A3039">
        <v>1251</v>
      </c>
      <c r="C3039">
        <f t="shared" ref="C3039:AI3039" si="624">SUMIFS(C$1835:C$2476,$A$1835:$A$2476,$A3039)-SUMIFS(B$1189:B$1832,$A$1189:$A$1832,$A3039)</f>
        <v>0</v>
      </c>
      <c r="D3039">
        <f t="shared" si="624"/>
        <v>0</v>
      </c>
      <c r="E3039">
        <f t="shared" si="624"/>
        <v>0</v>
      </c>
      <c r="F3039">
        <f t="shared" si="624"/>
        <v>0</v>
      </c>
      <c r="G3039">
        <f t="shared" si="624"/>
        <v>0</v>
      </c>
      <c r="H3039">
        <f t="shared" si="624"/>
        <v>0</v>
      </c>
      <c r="I3039">
        <f t="shared" si="624"/>
        <v>0</v>
      </c>
      <c r="J3039">
        <f t="shared" si="624"/>
        <v>0</v>
      </c>
      <c r="K3039">
        <f t="shared" si="624"/>
        <v>0</v>
      </c>
      <c r="L3039">
        <f t="shared" si="624"/>
        <v>0</v>
      </c>
      <c r="M3039">
        <f t="shared" si="624"/>
        <v>0</v>
      </c>
      <c r="N3039">
        <f t="shared" si="624"/>
        <v>0</v>
      </c>
      <c r="O3039">
        <f t="shared" si="624"/>
        <v>0</v>
      </c>
      <c r="P3039">
        <f t="shared" si="624"/>
        <v>0</v>
      </c>
      <c r="Q3039">
        <f t="shared" si="624"/>
        <v>0</v>
      </c>
      <c r="R3039">
        <f t="shared" si="624"/>
        <v>0</v>
      </c>
      <c r="S3039">
        <f t="shared" si="624"/>
        <v>0</v>
      </c>
      <c r="T3039">
        <f t="shared" si="624"/>
        <v>0</v>
      </c>
      <c r="U3039">
        <f t="shared" si="624"/>
        <v>0</v>
      </c>
      <c r="V3039">
        <f t="shared" si="624"/>
        <v>0</v>
      </c>
      <c r="W3039">
        <f t="shared" si="624"/>
        <v>0</v>
      </c>
      <c r="X3039">
        <f t="shared" si="624"/>
        <v>0</v>
      </c>
      <c r="Y3039">
        <f t="shared" si="624"/>
        <v>0</v>
      </c>
      <c r="Z3039">
        <f t="shared" si="624"/>
        <v>0</v>
      </c>
      <c r="AA3039">
        <f t="shared" si="624"/>
        <v>0</v>
      </c>
      <c r="AB3039">
        <f t="shared" si="624"/>
        <v>0</v>
      </c>
      <c r="AC3039">
        <f t="shared" si="624"/>
        <v>0</v>
      </c>
      <c r="AD3039">
        <f t="shared" si="624"/>
        <v>0</v>
      </c>
      <c r="AE3039">
        <f t="shared" si="624"/>
        <v>0</v>
      </c>
      <c r="AF3039">
        <f t="shared" si="624"/>
        <v>0</v>
      </c>
      <c r="AG3039">
        <f t="shared" si="624"/>
        <v>0</v>
      </c>
      <c r="AH3039">
        <f t="shared" si="624"/>
        <v>0</v>
      </c>
      <c r="AI3039">
        <f t="shared" si="624"/>
        <v>0</v>
      </c>
    </row>
    <row r="3040" spans="1:35" x14ac:dyDescent="0.25">
      <c r="A3040">
        <v>1254</v>
      </c>
      <c r="C3040">
        <f t="shared" ref="C3040:AI3040" si="625">SUMIFS(C$1835:C$2476,$A$1835:$A$2476,$A3040)-SUMIFS(B$1189:B$1832,$A$1189:$A$1832,$A3040)</f>
        <v>0</v>
      </c>
      <c r="D3040">
        <f t="shared" si="625"/>
        <v>0</v>
      </c>
      <c r="E3040">
        <f t="shared" si="625"/>
        <v>0</v>
      </c>
      <c r="F3040">
        <f t="shared" si="625"/>
        <v>0</v>
      </c>
      <c r="G3040">
        <f t="shared" si="625"/>
        <v>0</v>
      </c>
      <c r="H3040">
        <f t="shared" si="625"/>
        <v>0</v>
      </c>
      <c r="I3040">
        <f t="shared" si="625"/>
        <v>0</v>
      </c>
      <c r="J3040">
        <f t="shared" si="625"/>
        <v>0</v>
      </c>
      <c r="K3040">
        <f t="shared" si="625"/>
        <v>0</v>
      </c>
      <c r="L3040">
        <f t="shared" si="625"/>
        <v>0</v>
      </c>
      <c r="M3040">
        <f t="shared" si="625"/>
        <v>0</v>
      </c>
      <c r="N3040">
        <f t="shared" si="625"/>
        <v>0</v>
      </c>
      <c r="O3040">
        <f t="shared" si="625"/>
        <v>0</v>
      </c>
      <c r="P3040">
        <f t="shared" si="625"/>
        <v>0</v>
      </c>
      <c r="Q3040">
        <f t="shared" si="625"/>
        <v>0</v>
      </c>
      <c r="R3040">
        <f t="shared" si="625"/>
        <v>0</v>
      </c>
      <c r="S3040">
        <f t="shared" si="625"/>
        <v>0</v>
      </c>
      <c r="T3040">
        <f t="shared" si="625"/>
        <v>0</v>
      </c>
      <c r="U3040">
        <f t="shared" si="625"/>
        <v>0</v>
      </c>
      <c r="V3040">
        <f t="shared" si="625"/>
        <v>0</v>
      </c>
      <c r="W3040">
        <f t="shared" si="625"/>
        <v>0</v>
      </c>
      <c r="X3040">
        <f t="shared" si="625"/>
        <v>0</v>
      </c>
      <c r="Y3040">
        <f t="shared" si="625"/>
        <v>0</v>
      </c>
      <c r="Z3040">
        <f t="shared" si="625"/>
        <v>0</v>
      </c>
      <c r="AA3040">
        <f t="shared" si="625"/>
        <v>0</v>
      </c>
      <c r="AB3040">
        <f t="shared" si="625"/>
        <v>0</v>
      </c>
      <c r="AC3040">
        <f t="shared" si="625"/>
        <v>0</v>
      </c>
      <c r="AD3040">
        <f t="shared" si="625"/>
        <v>0</v>
      </c>
      <c r="AE3040">
        <f t="shared" si="625"/>
        <v>0</v>
      </c>
      <c r="AF3040">
        <f t="shared" si="625"/>
        <v>0</v>
      </c>
      <c r="AG3040">
        <f t="shared" si="625"/>
        <v>0</v>
      </c>
      <c r="AH3040">
        <f t="shared" si="625"/>
        <v>0</v>
      </c>
      <c r="AI3040">
        <f t="shared" si="625"/>
        <v>0</v>
      </c>
    </row>
    <row r="3041" spans="1:35" x14ac:dyDescent="0.25">
      <c r="A3041">
        <v>1315</v>
      </c>
      <c r="C3041">
        <f t="shared" ref="C3041:AI3041" si="626">SUMIFS(C$1835:C$2476,$A$1835:$A$2476,$A3041)-SUMIFS(B$1189:B$1832,$A$1189:$A$1832,$A3041)</f>
        <v>0</v>
      </c>
      <c r="D3041">
        <f t="shared" si="626"/>
        <v>0</v>
      </c>
      <c r="E3041">
        <f t="shared" si="626"/>
        <v>0</v>
      </c>
      <c r="F3041">
        <f t="shared" si="626"/>
        <v>0</v>
      </c>
      <c r="G3041">
        <f t="shared" si="626"/>
        <v>0</v>
      </c>
      <c r="H3041">
        <f t="shared" si="626"/>
        <v>0</v>
      </c>
      <c r="I3041">
        <f t="shared" si="626"/>
        <v>0</v>
      </c>
      <c r="J3041">
        <f t="shared" si="626"/>
        <v>0</v>
      </c>
      <c r="K3041">
        <f t="shared" si="626"/>
        <v>0</v>
      </c>
      <c r="L3041">
        <f t="shared" si="626"/>
        <v>0</v>
      </c>
      <c r="M3041">
        <f t="shared" si="626"/>
        <v>0</v>
      </c>
      <c r="N3041">
        <f t="shared" si="626"/>
        <v>0</v>
      </c>
      <c r="O3041">
        <f t="shared" si="626"/>
        <v>0</v>
      </c>
      <c r="P3041">
        <f t="shared" si="626"/>
        <v>0</v>
      </c>
      <c r="Q3041">
        <f t="shared" si="626"/>
        <v>0</v>
      </c>
      <c r="R3041">
        <f t="shared" si="626"/>
        <v>0</v>
      </c>
      <c r="S3041">
        <f t="shared" si="626"/>
        <v>0</v>
      </c>
      <c r="T3041">
        <f t="shared" si="626"/>
        <v>0</v>
      </c>
      <c r="U3041">
        <f t="shared" si="626"/>
        <v>0</v>
      </c>
      <c r="V3041">
        <f t="shared" si="626"/>
        <v>0</v>
      </c>
      <c r="W3041">
        <f t="shared" si="626"/>
        <v>0</v>
      </c>
      <c r="X3041">
        <f t="shared" si="626"/>
        <v>0</v>
      </c>
      <c r="Y3041">
        <f t="shared" si="626"/>
        <v>0</v>
      </c>
      <c r="Z3041">
        <f t="shared" si="626"/>
        <v>0</v>
      </c>
      <c r="AA3041">
        <f t="shared" si="626"/>
        <v>0</v>
      </c>
      <c r="AB3041">
        <f t="shared" si="626"/>
        <v>0</v>
      </c>
      <c r="AC3041">
        <f t="shared" si="626"/>
        <v>0</v>
      </c>
      <c r="AD3041">
        <f t="shared" si="626"/>
        <v>0</v>
      </c>
      <c r="AE3041">
        <f t="shared" si="626"/>
        <v>0</v>
      </c>
      <c r="AF3041">
        <f t="shared" si="626"/>
        <v>0</v>
      </c>
      <c r="AG3041">
        <f t="shared" si="626"/>
        <v>0</v>
      </c>
      <c r="AH3041">
        <f t="shared" si="626"/>
        <v>0</v>
      </c>
      <c r="AI3041">
        <f t="shared" si="626"/>
        <v>0</v>
      </c>
    </row>
    <row r="3042" spans="1:35" x14ac:dyDescent="0.25">
      <c r="A3042">
        <v>1376</v>
      </c>
      <c r="C3042">
        <f t="shared" ref="C3042:AI3042" si="627">SUMIFS(C$1835:C$2476,$A$1835:$A$2476,$A3042)-SUMIFS(B$1189:B$1832,$A$1189:$A$1832,$A3042)</f>
        <v>0</v>
      </c>
      <c r="D3042">
        <f t="shared" si="627"/>
        <v>0</v>
      </c>
      <c r="E3042">
        <f t="shared" si="627"/>
        <v>0</v>
      </c>
      <c r="F3042">
        <f t="shared" si="627"/>
        <v>0</v>
      </c>
      <c r="G3042">
        <f t="shared" si="627"/>
        <v>0</v>
      </c>
      <c r="H3042">
        <f t="shared" si="627"/>
        <v>0</v>
      </c>
      <c r="I3042">
        <f t="shared" si="627"/>
        <v>0</v>
      </c>
      <c r="J3042">
        <f t="shared" si="627"/>
        <v>0</v>
      </c>
      <c r="K3042">
        <f t="shared" si="627"/>
        <v>0</v>
      </c>
      <c r="L3042">
        <f t="shared" si="627"/>
        <v>0</v>
      </c>
      <c r="M3042">
        <f t="shared" si="627"/>
        <v>0</v>
      </c>
      <c r="N3042">
        <f t="shared" si="627"/>
        <v>0</v>
      </c>
      <c r="O3042">
        <f t="shared" si="627"/>
        <v>0</v>
      </c>
      <c r="P3042">
        <f t="shared" si="627"/>
        <v>0</v>
      </c>
      <c r="Q3042">
        <f t="shared" si="627"/>
        <v>0</v>
      </c>
      <c r="R3042">
        <f t="shared" si="627"/>
        <v>0</v>
      </c>
      <c r="S3042">
        <f t="shared" si="627"/>
        <v>0</v>
      </c>
      <c r="T3042">
        <f t="shared" si="627"/>
        <v>0</v>
      </c>
      <c r="U3042">
        <f t="shared" si="627"/>
        <v>0</v>
      </c>
      <c r="V3042">
        <f t="shared" si="627"/>
        <v>0</v>
      </c>
      <c r="W3042">
        <f t="shared" si="627"/>
        <v>0</v>
      </c>
      <c r="X3042">
        <f t="shared" si="627"/>
        <v>0</v>
      </c>
      <c r="Y3042">
        <f t="shared" si="627"/>
        <v>0</v>
      </c>
      <c r="Z3042">
        <f t="shared" si="627"/>
        <v>0</v>
      </c>
      <c r="AA3042">
        <f t="shared" si="627"/>
        <v>0</v>
      </c>
      <c r="AB3042">
        <f t="shared" si="627"/>
        <v>0</v>
      </c>
      <c r="AC3042">
        <f t="shared" si="627"/>
        <v>0</v>
      </c>
      <c r="AD3042">
        <f t="shared" si="627"/>
        <v>0</v>
      </c>
      <c r="AE3042">
        <f t="shared" si="627"/>
        <v>0</v>
      </c>
      <c r="AF3042">
        <f t="shared" si="627"/>
        <v>0</v>
      </c>
      <c r="AG3042">
        <f t="shared" si="627"/>
        <v>0</v>
      </c>
      <c r="AH3042">
        <f t="shared" si="627"/>
        <v>0</v>
      </c>
      <c r="AI3042">
        <f t="shared" si="627"/>
        <v>0</v>
      </c>
    </row>
    <row r="3043" spans="1:35" x14ac:dyDescent="0.25">
      <c r="A3043">
        <v>1404</v>
      </c>
      <c r="C3043">
        <f t="shared" ref="C3043:AI3043" si="628">SUMIFS(C$1835:C$2476,$A$1835:$A$2476,$A3043)-SUMIFS(B$1189:B$1832,$A$1189:$A$1832,$A3043)</f>
        <v>0</v>
      </c>
      <c r="D3043">
        <f t="shared" si="628"/>
        <v>0</v>
      </c>
      <c r="E3043">
        <f t="shared" si="628"/>
        <v>0</v>
      </c>
      <c r="F3043">
        <f t="shared" si="628"/>
        <v>0</v>
      </c>
      <c r="G3043">
        <f t="shared" si="628"/>
        <v>0</v>
      </c>
      <c r="H3043">
        <f t="shared" si="628"/>
        <v>0</v>
      </c>
      <c r="I3043">
        <f t="shared" si="628"/>
        <v>0</v>
      </c>
      <c r="J3043">
        <f t="shared" si="628"/>
        <v>0</v>
      </c>
      <c r="K3043">
        <f t="shared" si="628"/>
        <v>0</v>
      </c>
      <c r="L3043">
        <f t="shared" si="628"/>
        <v>0</v>
      </c>
      <c r="M3043">
        <f t="shared" si="628"/>
        <v>0</v>
      </c>
      <c r="N3043">
        <f t="shared" si="628"/>
        <v>0</v>
      </c>
      <c r="O3043">
        <f t="shared" si="628"/>
        <v>0</v>
      </c>
      <c r="P3043">
        <f t="shared" si="628"/>
        <v>0</v>
      </c>
      <c r="Q3043">
        <f t="shared" si="628"/>
        <v>0</v>
      </c>
      <c r="R3043">
        <f t="shared" si="628"/>
        <v>0</v>
      </c>
      <c r="S3043">
        <f t="shared" si="628"/>
        <v>0</v>
      </c>
      <c r="T3043">
        <f t="shared" si="628"/>
        <v>0</v>
      </c>
      <c r="U3043">
        <f t="shared" si="628"/>
        <v>0</v>
      </c>
      <c r="V3043">
        <f t="shared" si="628"/>
        <v>0</v>
      </c>
      <c r="W3043">
        <f t="shared" si="628"/>
        <v>0</v>
      </c>
      <c r="X3043">
        <f t="shared" si="628"/>
        <v>0</v>
      </c>
      <c r="Y3043">
        <f t="shared" si="628"/>
        <v>0</v>
      </c>
      <c r="Z3043">
        <f t="shared" si="628"/>
        <v>0</v>
      </c>
      <c r="AA3043">
        <f t="shared" si="628"/>
        <v>0</v>
      </c>
      <c r="AB3043">
        <f t="shared" si="628"/>
        <v>0</v>
      </c>
      <c r="AC3043">
        <f t="shared" si="628"/>
        <v>0</v>
      </c>
      <c r="AD3043">
        <f t="shared" si="628"/>
        <v>0</v>
      </c>
      <c r="AE3043">
        <f t="shared" si="628"/>
        <v>0</v>
      </c>
      <c r="AF3043">
        <f t="shared" si="628"/>
        <v>0</v>
      </c>
      <c r="AG3043">
        <f t="shared" si="628"/>
        <v>0</v>
      </c>
      <c r="AH3043">
        <f t="shared" si="628"/>
        <v>0</v>
      </c>
      <c r="AI3043">
        <f t="shared" si="628"/>
        <v>0</v>
      </c>
    </row>
    <row r="3044" spans="1:35" x14ac:dyDescent="0.25">
      <c r="A3044">
        <v>1507</v>
      </c>
      <c r="C3044">
        <f t="shared" ref="C3044:AI3044" si="629">SUMIFS(C$1835:C$2476,$A$1835:$A$2476,$A3044)-SUMIFS(B$1189:B$1832,$A$1189:$A$1832,$A3044)</f>
        <v>0</v>
      </c>
      <c r="D3044">
        <f t="shared" si="629"/>
        <v>0</v>
      </c>
      <c r="E3044">
        <f t="shared" si="629"/>
        <v>0</v>
      </c>
      <c r="F3044">
        <f t="shared" si="629"/>
        <v>0</v>
      </c>
      <c r="G3044">
        <f t="shared" si="629"/>
        <v>0</v>
      </c>
      <c r="H3044">
        <f t="shared" si="629"/>
        <v>0</v>
      </c>
      <c r="I3044">
        <f t="shared" si="629"/>
        <v>0</v>
      </c>
      <c r="J3044">
        <f t="shared" si="629"/>
        <v>0</v>
      </c>
      <c r="K3044">
        <f t="shared" si="629"/>
        <v>0</v>
      </c>
      <c r="L3044">
        <f t="shared" si="629"/>
        <v>0</v>
      </c>
      <c r="M3044">
        <f t="shared" si="629"/>
        <v>0</v>
      </c>
      <c r="N3044">
        <f t="shared" si="629"/>
        <v>0</v>
      </c>
      <c r="O3044">
        <f t="shared" si="629"/>
        <v>0</v>
      </c>
      <c r="P3044">
        <f t="shared" si="629"/>
        <v>0</v>
      </c>
      <c r="Q3044">
        <f t="shared" si="629"/>
        <v>0</v>
      </c>
      <c r="R3044">
        <f t="shared" si="629"/>
        <v>0</v>
      </c>
      <c r="S3044">
        <f t="shared" si="629"/>
        <v>0</v>
      </c>
      <c r="T3044">
        <f t="shared" si="629"/>
        <v>0</v>
      </c>
      <c r="U3044">
        <f t="shared" si="629"/>
        <v>0</v>
      </c>
      <c r="V3044">
        <f t="shared" si="629"/>
        <v>0</v>
      </c>
      <c r="W3044">
        <f t="shared" si="629"/>
        <v>0</v>
      </c>
      <c r="X3044">
        <f t="shared" si="629"/>
        <v>0</v>
      </c>
      <c r="Y3044">
        <f t="shared" si="629"/>
        <v>0</v>
      </c>
      <c r="Z3044">
        <f t="shared" si="629"/>
        <v>0</v>
      </c>
      <c r="AA3044">
        <f t="shared" si="629"/>
        <v>0</v>
      </c>
      <c r="AB3044">
        <f t="shared" si="629"/>
        <v>0</v>
      </c>
      <c r="AC3044">
        <f t="shared" si="629"/>
        <v>0</v>
      </c>
      <c r="AD3044">
        <f t="shared" si="629"/>
        <v>0</v>
      </c>
      <c r="AE3044">
        <f t="shared" si="629"/>
        <v>0</v>
      </c>
      <c r="AF3044">
        <f t="shared" si="629"/>
        <v>0</v>
      </c>
      <c r="AG3044">
        <f t="shared" si="629"/>
        <v>0</v>
      </c>
      <c r="AH3044">
        <f t="shared" si="629"/>
        <v>0</v>
      </c>
      <c r="AI3044">
        <f t="shared" si="629"/>
        <v>0</v>
      </c>
    </row>
    <row r="3045" spans="1:35" x14ac:dyDescent="0.25">
      <c r="A3045">
        <v>1509</v>
      </c>
      <c r="C3045">
        <f t="shared" ref="C3045:AI3045" si="630">SUMIFS(C$1835:C$2476,$A$1835:$A$2476,$A3045)-SUMIFS(B$1189:B$1832,$A$1189:$A$1832,$A3045)</f>
        <v>0</v>
      </c>
      <c r="D3045">
        <f t="shared" si="630"/>
        <v>0</v>
      </c>
      <c r="E3045">
        <f t="shared" si="630"/>
        <v>0</v>
      </c>
      <c r="F3045">
        <f t="shared" si="630"/>
        <v>0</v>
      </c>
      <c r="G3045">
        <f t="shared" si="630"/>
        <v>0</v>
      </c>
      <c r="H3045">
        <f t="shared" si="630"/>
        <v>0</v>
      </c>
      <c r="I3045">
        <f t="shared" si="630"/>
        <v>0</v>
      </c>
      <c r="J3045">
        <f t="shared" si="630"/>
        <v>0</v>
      </c>
      <c r="K3045">
        <f t="shared" si="630"/>
        <v>0</v>
      </c>
      <c r="L3045">
        <f t="shared" si="630"/>
        <v>0</v>
      </c>
      <c r="M3045">
        <f t="shared" si="630"/>
        <v>0</v>
      </c>
      <c r="N3045">
        <f t="shared" si="630"/>
        <v>0</v>
      </c>
      <c r="O3045">
        <f t="shared" si="630"/>
        <v>0</v>
      </c>
      <c r="P3045">
        <f t="shared" si="630"/>
        <v>0</v>
      </c>
      <c r="Q3045">
        <f t="shared" si="630"/>
        <v>0</v>
      </c>
      <c r="R3045">
        <f t="shared" si="630"/>
        <v>0</v>
      </c>
      <c r="S3045">
        <f t="shared" si="630"/>
        <v>0</v>
      </c>
      <c r="T3045">
        <f t="shared" si="630"/>
        <v>0</v>
      </c>
      <c r="U3045">
        <f t="shared" si="630"/>
        <v>0</v>
      </c>
      <c r="V3045">
        <f t="shared" si="630"/>
        <v>0</v>
      </c>
      <c r="W3045">
        <f t="shared" si="630"/>
        <v>0</v>
      </c>
      <c r="X3045">
        <f t="shared" si="630"/>
        <v>0</v>
      </c>
      <c r="Y3045">
        <f t="shared" si="630"/>
        <v>0</v>
      </c>
      <c r="Z3045">
        <f t="shared" si="630"/>
        <v>0</v>
      </c>
      <c r="AA3045">
        <f t="shared" si="630"/>
        <v>0</v>
      </c>
      <c r="AB3045">
        <f t="shared" si="630"/>
        <v>0</v>
      </c>
      <c r="AC3045">
        <f t="shared" si="630"/>
        <v>0</v>
      </c>
      <c r="AD3045">
        <f t="shared" si="630"/>
        <v>0</v>
      </c>
      <c r="AE3045">
        <f t="shared" si="630"/>
        <v>0</v>
      </c>
      <c r="AF3045">
        <f t="shared" si="630"/>
        <v>0</v>
      </c>
      <c r="AG3045">
        <f t="shared" si="630"/>
        <v>0</v>
      </c>
      <c r="AH3045">
        <f t="shared" si="630"/>
        <v>0</v>
      </c>
      <c r="AI3045">
        <f t="shared" si="630"/>
        <v>0</v>
      </c>
    </row>
    <row r="3046" spans="1:35" x14ac:dyDescent="0.25">
      <c r="A3046">
        <v>1525</v>
      </c>
      <c r="C3046">
        <f t="shared" ref="C3046:AI3046" si="631">SUMIFS(C$1835:C$2476,$A$1835:$A$2476,$A3046)-SUMIFS(B$1189:B$1832,$A$1189:$A$1832,$A3046)</f>
        <v>0</v>
      </c>
      <c r="D3046">
        <f t="shared" si="631"/>
        <v>0</v>
      </c>
      <c r="E3046">
        <f t="shared" si="631"/>
        <v>0</v>
      </c>
      <c r="F3046">
        <f t="shared" si="631"/>
        <v>0</v>
      </c>
      <c r="G3046">
        <f t="shared" si="631"/>
        <v>0</v>
      </c>
      <c r="H3046">
        <f t="shared" si="631"/>
        <v>0</v>
      </c>
      <c r="I3046">
        <f t="shared" si="631"/>
        <v>0</v>
      </c>
      <c r="J3046">
        <f t="shared" si="631"/>
        <v>0</v>
      </c>
      <c r="K3046">
        <f t="shared" si="631"/>
        <v>0</v>
      </c>
      <c r="L3046">
        <f t="shared" si="631"/>
        <v>0</v>
      </c>
      <c r="M3046">
        <f t="shared" si="631"/>
        <v>0</v>
      </c>
      <c r="N3046">
        <f t="shared" si="631"/>
        <v>0</v>
      </c>
      <c r="O3046">
        <f t="shared" si="631"/>
        <v>0</v>
      </c>
      <c r="P3046">
        <f t="shared" si="631"/>
        <v>0</v>
      </c>
      <c r="Q3046">
        <f t="shared" si="631"/>
        <v>0</v>
      </c>
      <c r="R3046">
        <f t="shared" si="631"/>
        <v>0</v>
      </c>
      <c r="S3046">
        <f t="shared" si="631"/>
        <v>0</v>
      </c>
      <c r="T3046">
        <f t="shared" si="631"/>
        <v>0</v>
      </c>
      <c r="U3046">
        <f t="shared" si="631"/>
        <v>0</v>
      </c>
      <c r="V3046">
        <f t="shared" si="631"/>
        <v>0</v>
      </c>
      <c r="W3046">
        <f t="shared" si="631"/>
        <v>0</v>
      </c>
      <c r="X3046">
        <f t="shared" si="631"/>
        <v>0</v>
      </c>
      <c r="Y3046">
        <f t="shared" si="631"/>
        <v>0</v>
      </c>
      <c r="Z3046">
        <f t="shared" si="631"/>
        <v>0</v>
      </c>
      <c r="AA3046">
        <f t="shared" si="631"/>
        <v>0</v>
      </c>
      <c r="AB3046">
        <f t="shared" si="631"/>
        <v>0</v>
      </c>
      <c r="AC3046">
        <f t="shared" si="631"/>
        <v>0</v>
      </c>
      <c r="AD3046">
        <f t="shared" si="631"/>
        <v>0</v>
      </c>
      <c r="AE3046">
        <f t="shared" si="631"/>
        <v>0</v>
      </c>
      <c r="AF3046">
        <f t="shared" si="631"/>
        <v>0</v>
      </c>
      <c r="AG3046">
        <f t="shared" si="631"/>
        <v>0</v>
      </c>
      <c r="AH3046">
        <f t="shared" si="631"/>
        <v>0</v>
      </c>
      <c r="AI3046">
        <f t="shared" si="631"/>
        <v>0</v>
      </c>
    </row>
    <row r="3047" spans="1:35" x14ac:dyDescent="0.25">
      <c r="A3047">
        <v>1581</v>
      </c>
      <c r="C3047">
        <f t="shared" ref="C3047:AI3047" si="632">SUMIFS(C$1835:C$2476,$A$1835:$A$2476,$A3047)-SUMIFS(B$1189:B$1832,$A$1189:$A$1832,$A3047)</f>
        <v>0</v>
      </c>
      <c r="D3047">
        <f t="shared" si="632"/>
        <v>0</v>
      </c>
      <c r="E3047">
        <f t="shared" si="632"/>
        <v>0</v>
      </c>
      <c r="F3047">
        <f t="shared" si="632"/>
        <v>0</v>
      </c>
      <c r="G3047">
        <f t="shared" si="632"/>
        <v>0</v>
      </c>
      <c r="H3047">
        <f t="shared" si="632"/>
        <v>0</v>
      </c>
      <c r="I3047">
        <f t="shared" si="632"/>
        <v>0</v>
      </c>
      <c r="J3047">
        <f t="shared" si="632"/>
        <v>0</v>
      </c>
      <c r="K3047">
        <f t="shared" si="632"/>
        <v>0</v>
      </c>
      <c r="L3047">
        <f t="shared" si="632"/>
        <v>0</v>
      </c>
      <c r="M3047">
        <f t="shared" si="632"/>
        <v>0</v>
      </c>
      <c r="N3047">
        <f t="shared" si="632"/>
        <v>0</v>
      </c>
      <c r="O3047">
        <f t="shared" si="632"/>
        <v>0</v>
      </c>
      <c r="P3047">
        <f t="shared" si="632"/>
        <v>0</v>
      </c>
      <c r="Q3047">
        <f t="shared" si="632"/>
        <v>0</v>
      </c>
      <c r="R3047">
        <f t="shared" si="632"/>
        <v>0</v>
      </c>
      <c r="S3047">
        <f t="shared" si="632"/>
        <v>0</v>
      </c>
      <c r="T3047">
        <f t="shared" si="632"/>
        <v>0</v>
      </c>
      <c r="U3047">
        <f t="shared" si="632"/>
        <v>0</v>
      </c>
      <c r="V3047">
        <f t="shared" si="632"/>
        <v>0</v>
      </c>
      <c r="W3047">
        <f t="shared" si="632"/>
        <v>0</v>
      </c>
      <c r="X3047">
        <f t="shared" si="632"/>
        <v>0</v>
      </c>
      <c r="Y3047">
        <f t="shared" si="632"/>
        <v>0</v>
      </c>
      <c r="Z3047">
        <f t="shared" si="632"/>
        <v>0</v>
      </c>
      <c r="AA3047">
        <f t="shared" si="632"/>
        <v>0</v>
      </c>
      <c r="AB3047">
        <f t="shared" si="632"/>
        <v>0</v>
      </c>
      <c r="AC3047">
        <f t="shared" si="632"/>
        <v>0</v>
      </c>
      <c r="AD3047">
        <f t="shared" si="632"/>
        <v>0</v>
      </c>
      <c r="AE3047">
        <f t="shared" si="632"/>
        <v>0</v>
      </c>
      <c r="AF3047">
        <f t="shared" si="632"/>
        <v>0</v>
      </c>
      <c r="AG3047">
        <f t="shared" si="632"/>
        <v>0</v>
      </c>
      <c r="AH3047">
        <f t="shared" si="632"/>
        <v>0</v>
      </c>
      <c r="AI3047">
        <f t="shared" si="632"/>
        <v>0</v>
      </c>
    </row>
    <row r="3048" spans="1:35" x14ac:dyDescent="0.25">
      <c r="A3048">
        <v>1586</v>
      </c>
      <c r="C3048">
        <f t="shared" ref="C3048:AI3048" si="633">SUMIFS(C$1835:C$2476,$A$1835:$A$2476,$A3048)-SUMIFS(B$1189:B$1832,$A$1189:$A$1832,$A3048)</f>
        <v>0</v>
      </c>
      <c r="D3048">
        <f t="shared" si="633"/>
        <v>0</v>
      </c>
      <c r="E3048">
        <f t="shared" si="633"/>
        <v>0</v>
      </c>
      <c r="F3048">
        <f t="shared" si="633"/>
        <v>0</v>
      </c>
      <c r="G3048">
        <f t="shared" si="633"/>
        <v>0</v>
      </c>
      <c r="H3048">
        <f t="shared" si="633"/>
        <v>0</v>
      </c>
      <c r="I3048">
        <f t="shared" si="633"/>
        <v>0</v>
      </c>
      <c r="J3048">
        <f t="shared" si="633"/>
        <v>0</v>
      </c>
      <c r="K3048">
        <f t="shared" si="633"/>
        <v>0</v>
      </c>
      <c r="L3048">
        <f t="shared" si="633"/>
        <v>0</v>
      </c>
      <c r="M3048">
        <f t="shared" si="633"/>
        <v>0</v>
      </c>
      <c r="N3048">
        <f t="shared" si="633"/>
        <v>0</v>
      </c>
      <c r="O3048">
        <f t="shared" si="633"/>
        <v>0</v>
      </c>
      <c r="P3048">
        <f t="shared" si="633"/>
        <v>0</v>
      </c>
      <c r="Q3048">
        <f t="shared" si="633"/>
        <v>0</v>
      </c>
      <c r="R3048">
        <f t="shared" si="633"/>
        <v>0</v>
      </c>
      <c r="S3048">
        <f t="shared" si="633"/>
        <v>0</v>
      </c>
      <c r="T3048">
        <f t="shared" si="633"/>
        <v>0</v>
      </c>
      <c r="U3048">
        <f t="shared" si="633"/>
        <v>0</v>
      </c>
      <c r="V3048">
        <f t="shared" si="633"/>
        <v>0</v>
      </c>
      <c r="W3048">
        <f t="shared" si="633"/>
        <v>0</v>
      </c>
      <c r="X3048">
        <f t="shared" si="633"/>
        <v>0</v>
      </c>
      <c r="Y3048">
        <f t="shared" si="633"/>
        <v>0</v>
      </c>
      <c r="Z3048">
        <f t="shared" si="633"/>
        <v>0</v>
      </c>
      <c r="AA3048">
        <f t="shared" si="633"/>
        <v>0</v>
      </c>
      <c r="AB3048">
        <f t="shared" si="633"/>
        <v>0</v>
      </c>
      <c r="AC3048">
        <f t="shared" si="633"/>
        <v>0</v>
      </c>
      <c r="AD3048">
        <f t="shared" si="633"/>
        <v>0</v>
      </c>
      <c r="AE3048">
        <f t="shared" si="633"/>
        <v>0</v>
      </c>
      <c r="AF3048">
        <f t="shared" si="633"/>
        <v>0</v>
      </c>
      <c r="AG3048">
        <f t="shared" si="633"/>
        <v>0</v>
      </c>
      <c r="AH3048">
        <f t="shared" si="633"/>
        <v>0</v>
      </c>
      <c r="AI3048">
        <f t="shared" si="633"/>
        <v>0</v>
      </c>
    </row>
    <row r="3049" spans="1:35" x14ac:dyDescent="0.25">
      <c r="A3049">
        <v>1598</v>
      </c>
      <c r="C3049">
        <f t="shared" ref="C3049:AI3049" si="634">SUMIFS(C$1835:C$2476,$A$1835:$A$2476,$A3049)-SUMIFS(B$1189:B$1832,$A$1189:$A$1832,$A3049)</f>
        <v>0</v>
      </c>
      <c r="D3049">
        <f t="shared" si="634"/>
        <v>0</v>
      </c>
      <c r="E3049">
        <f t="shared" si="634"/>
        <v>0</v>
      </c>
      <c r="F3049">
        <f t="shared" si="634"/>
        <v>0</v>
      </c>
      <c r="G3049">
        <f t="shared" si="634"/>
        <v>0</v>
      </c>
      <c r="H3049">
        <f t="shared" si="634"/>
        <v>0</v>
      </c>
      <c r="I3049">
        <f t="shared" si="634"/>
        <v>0</v>
      </c>
      <c r="J3049">
        <f t="shared" si="634"/>
        <v>0</v>
      </c>
      <c r="K3049">
        <f t="shared" si="634"/>
        <v>0</v>
      </c>
      <c r="L3049">
        <f t="shared" si="634"/>
        <v>0</v>
      </c>
      <c r="M3049">
        <f t="shared" si="634"/>
        <v>0</v>
      </c>
      <c r="N3049">
        <f t="shared" si="634"/>
        <v>0</v>
      </c>
      <c r="O3049">
        <f t="shared" si="634"/>
        <v>0</v>
      </c>
      <c r="P3049">
        <f t="shared" si="634"/>
        <v>0</v>
      </c>
      <c r="Q3049">
        <f t="shared" si="634"/>
        <v>0</v>
      </c>
      <c r="R3049">
        <f t="shared" si="634"/>
        <v>0</v>
      </c>
      <c r="S3049">
        <f t="shared" si="634"/>
        <v>0</v>
      </c>
      <c r="T3049">
        <f t="shared" si="634"/>
        <v>0</v>
      </c>
      <c r="U3049">
        <f t="shared" si="634"/>
        <v>0</v>
      </c>
      <c r="V3049">
        <f t="shared" si="634"/>
        <v>0</v>
      </c>
      <c r="W3049">
        <f t="shared" si="634"/>
        <v>0</v>
      </c>
      <c r="X3049">
        <f t="shared" si="634"/>
        <v>0</v>
      </c>
      <c r="Y3049">
        <f t="shared" si="634"/>
        <v>0</v>
      </c>
      <c r="Z3049">
        <f t="shared" si="634"/>
        <v>0</v>
      </c>
      <c r="AA3049">
        <f t="shared" si="634"/>
        <v>0</v>
      </c>
      <c r="AB3049">
        <f t="shared" si="634"/>
        <v>0</v>
      </c>
      <c r="AC3049">
        <f t="shared" si="634"/>
        <v>0</v>
      </c>
      <c r="AD3049">
        <f t="shared" si="634"/>
        <v>0</v>
      </c>
      <c r="AE3049">
        <f t="shared" si="634"/>
        <v>0</v>
      </c>
      <c r="AF3049">
        <f t="shared" si="634"/>
        <v>0</v>
      </c>
      <c r="AG3049">
        <f t="shared" si="634"/>
        <v>0</v>
      </c>
      <c r="AH3049">
        <f t="shared" si="634"/>
        <v>0</v>
      </c>
      <c r="AI3049">
        <f t="shared" si="634"/>
        <v>0</v>
      </c>
    </row>
    <row r="3050" spans="1:35" x14ac:dyDescent="0.25">
      <c r="A3050">
        <v>1621</v>
      </c>
      <c r="C3050">
        <f t="shared" ref="C3050:AI3050" si="635">SUMIFS(C$1835:C$2476,$A$1835:$A$2476,$A3050)-SUMIFS(B$1189:B$1832,$A$1189:$A$1832,$A3050)</f>
        <v>0</v>
      </c>
      <c r="D3050">
        <f t="shared" si="635"/>
        <v>0</v>
      </c>
      <c r="E3050">
        <f t="shared" si="635"/>
        <v>0</v>
      </c>
      <c r="F3050">
        <f t="shared" si="635"/>
        <v>0</v>
      </c>
      <c r="G3050">
        <f t="shared" si="635"/>
        <v>0</v>
      </c>
      <c r="H3050">
        <f t="shared" si="635"/>
        <v>0</v>
      </c>
      <c r="I3050">
        <f t="shared" si="635"/>
        <v>0</v>
      </c>
      <c r="J3050">
        <f t="shared" si="635"/>
        <v>0</v>
      </c>
      <c r="K3050">
        <f t="shared" si="635"/>
        <v>0</v>
      </c>
      <c r="L3050">
        <f t="shared" si="635"/>
        <v>0</v>
      </c>
      <c r="M3050">
        <f t="shared" si="635"/>
        <v>0</v>
      </c>
      <c r="N3050">
        <f t="shared" si="635"/>
        <v>0</v>
      </c>
      <c r="O3050">
        <f t="shared" si="635"/>
        <v>0</v>
      </c>
      <c r="P3050">
        <f t="shared" si="635"/>
        <v>0</v>
      </c>
      <c r="Q3050">
        <f t="shared" si="635"/>
        <v>0</v>
      </c>
      <c r="R3050">
        <f t="shared" si="635"/>
        <v>0</v>
      </c>
      <c r="S3050">
        <f t="shared" si="635"/>
        <v>0</v>
      </c>
      <c r="T3050">
        <f t="shared" si="635"/>
        <v>0</v>
      </c>
      <c r="U3050">
        <f t="shared" si="635"/>
        <v>0</v>
      </c>
      <c r="V3050">
        <f t="shared" si="635"/>
        <v>0</v>
      </c>
      <c r="W3050">
        <f t="shared" si="635"/>
        <v>0</v>
      </c>
      <c r="X3050">
        <f t="shared" si="635"/>
        <v>0</v>
      </c>
      <c r="Y3050">
        <f t="shared" si="635"/>
        <v>0</v>
      </c>
      <c r="Z3050">
        <f t="shared" si="635"/>
        <v>0</v>
      </c>
      <c r="AA3050">
        <f t="shared" si="635"/>
        <v>0</v>
      </c>
      <c r="AB3050">
        <f t="shared" si="635"/>
        <v>0</v>
      </c>
      <c r="AC3050">
        <f t="shared" si="635"/>
        <v>0</v>
      </c>
      <c r="AD3050">
        <f t="shared" si="635"/>
        <v>0</v>
      </c>
      <c r="AE3050">
        <f t="shared" si="635"/>
        <v>0</v>
      </c>
      <c r="AF3050">
        <f t="shared" si="635"/>
        <v>0</v>
      </c>
      <c r="AG3050">
        <f t="shared" si="635"/>
        <v>0</v>
      </c>
      <c r="AH3050">
        <f t="shared" si="635"/>
        <v>0</v>
      </c>
      <c r="AI3050">
        <f t="shared" si="635"/>
        <v>0</v>
      </c>
    </row>
    <row r="3051" spans="1:35" x14ac:dyDescent="0.25">
      <c r="A3051">
        <v>1640</v>
      </c>
      <c r="C3051">
        <f t="shared" ref="C3051:AI3051" si="636">SUMIFS(C$1835:C$2476,$A$1835:$A$2476,$A3051)-SUMIFS(B$1189:B$1832,$A$1189:$A$1832,$A3051)</f>
        <v>0</v>
      </c>
      <c r="D3051">
        <f t="shared" si="636"/>
        <v>0</v>
      </c>
      <c r="E3051">
        <f t="shared" si="636"/>
        <v>0</v>
      </c>
      <c r="F3051">
        <f t="shared" si="636"/>
        <v>0</v>
      </c>
      <c r="G3051">
        <f t="shared" si="636"/>
        <v>0</v>
      </c>
      <c r="H3051">
        <f t="shared" si="636"/>
        <v>0</v>
      </c>
      <c r="I3051">
        <f t="shared" si="636"/>
        <v>0</v>
      </c>
      <c r="J3051">
        <f t="shared" si="636"/>
        <v>0</v>
      </c>
      <c r="K3051">
        <f t="shared" si="636"/>
        <v>0</v>
      </c>
      <c r="L3051">
        <f t="shared" si="636"/>
        <v>0</v>
      </c>
      <c r="M3051">
        <f t="shared" si="636"/>
        <v>0</v>
      </c>
      <c r="N3051">
        <f t="shared" si="636"/>
        <v>0</v>
      </c>
      <c r="O3051">
        <f t="shared" si="636"/>
        <v>0</v>
      </c>
      <c r="P3051">
        <f t="shared" si="636"/>
        <v>0</v>
      </c>
      <c r="Q3051">
        <f t="shared" si="636"/>
        <v>0</v>
      </c>
      <c r="R3051">
        <f t="shared" si="636"/>
        <v>0</v>
      </c>
      <c r="S3051">
        <f t="shared" si="636"/>
        <v>0</v>
      </c>
      <c r="T3051">
        <f t="shared" si="636"/>
        <v>0</v>
      </c>
      <c r="U3051">
        <f t="shared" si="636"/>
        <v>0</v>
      </c>
      <c r="V3051">
        <f t="shared" si="636"/>
        <v>0</v>
      </c>
      <c r="W3051">
        <f t="shared" si="636"/>
        <v>0</v>
      </c>
      <c r="X3051">
        <f t="shared" si="636"/>
        <v>0</v>
      </c>
      <c r="Y3051">
        <f t="shared" si="636"/>
        <v>0</v>
      </c>
      <c r="Z3051">
        <f t="shared" si="636"/>
        <v>0</v>
      </c>
      <c r="AA3051">
        <f t="shared" si="636"/>
        <v>0</v>
      </c>
      <c r="AB3051">
        <f t="shared" si="636"/>
        <v>0</v>
      </c>
      <c r="AC3051">
        <f t="shared" si="636"/>
        <v>0</v>
      </c>
      <c r="AD3051">
        <f t="shared" si="636"/>
        <v>0</v>
      </c>
      <c r="AE3051">
        <f t="shared" si="636"/>
        <v>0</v>
      </c>
      <c r="AF3051">
        <f t="shared" si="636"/>
        <v>0</v>
      </c>
      <c r="AG3051">
        <f t="shared" si="636"/>
        <v>0</v>
      </c>
      <c r="AH3051">
        <f t="shared" si="636"/>
        <v>0</v>
      </c>
      <c r="AI3051">
        <f t="shared" si="636"/>
        <v>0</v>
      </c>
    </row>
    <row r="3052" spans="1:35" x14ac:dyDescent="0.25">
      <c r="A3052">
        <v>1641</v>
      </c>
      <c r="C3052">
        <f t="shared" ref="C3052:AI3052" si="637">SUMIFS(C$1835:C$2476,$A$1835:$A$2476,$A3052)-SUMIFS(B$1189:B$1832,$A$1189:$A$1832,$A3052)</f>
        <v>0</v>
      </c>
      <c r="D3052">
        <f t="shared" si="637"/>
        <v>0</v>
      </c>
      <c r="E3052">
        <f t="shared" si="637"/>
        <v>0</v>
      </c>
      <c r="F3052">
        <f t="shared" si="637"/>
        <v>0</v>
      </c>
      <c r="G3052">
        <f t="shared" si="637"/>
        <v>0</v>
      </c>
      <c r="H3052">
        <f t="shared" si="637"/>
        <v>0</v>
      </c>
      <c r="I3052">
        <f t="shared" si="637"/>
        <v>0</v>
      </c>
      <c r="J3052">
        <f t="shared" si="637"/>
        <v>0</v>
      </c>
      <c r="K3052">
        <f t="shared" si="637"/>
        <v>0</v>
      </c>
      <c r="L3052">
        <f t="shared" si="637"/>
        <v>0</v>
      </c>
      <c r="M3052">
        <f t="shared" si="637"/>
        <v>0</v>
      </c>
      <c r="N3052">
        <f t="shared" si="637"/>
        <v>0</v>
      </c>
      <c r="O3052">
        <f t="shared" si="637"/>
        <v>0</v>
      </c>
      <c r="P3052">
        <f t="shared" si="637"/>
        <v>0</v>
      </c>
      <c r="Q3052">
        <f t="shared" si="637"/>
        <v>0</v>
      </c>
      <c r="R3052">
        <f t="shared" si="637"/>
        <v>0</v>
      </c>
      <c r="S3052">
        <f t="shared" si="637"/>
        <v>0</v>
      </c>
      <c r="T3052">
        <f t="shared" si="637"/>
        <v>0</v>
      </c>
      <c r="U3052">
        <f t="shared" si="637"/>
        <v>0</v>
      </c>
      <c r="V3052">
        <f t="shared" si="637"/>
        <v>0</v>
      </c>
      <c r="W3052">
        <f t="shared" si="637"/>
        <v>0</v>
      </c>
      <c r="X3052">
        <f t="shared" si="637"/>
        <v>0</v>
      </c>
      <c r="Y3052">
        <f t="shared" si="637"/>
        <v>0</v>
      </c>
      <c r="Z3052">
        <f t="shared" si="637"/>
        <v>0</v>
      </c>
      <c r="AA3052">
        <f t="shared" si="637"/>
        <v>0</v>
      </c>
      <c r="AB3052">
        <f t="shared" si="637"/>
        <v>0</v>
      </c>
      <c r="AC3052">
        <f t="shared" si="637"/>
        <v>0</v>
      </c>
      <c r="AD3052">
        <f t="shared" si="637"/>
        <v>0</v>
      </c>
      <c r="AE3052">
        <f t="shared" si="637"/>
        <v>0</v>
      </c>
      <c r="AF3052">
        <f t="shared" si="637"/>
        <v>0</v>
      </c>
      <c r="AG3052">
        <f t="shared" si="637"/>
        <v>0</v>
      </c>
      <c r="AH3052">
        <f t="shared" si="637"/>
        <v>0</v>
      </c>
      <c r="AI3052">
        <f t="shared" si="637"/>
        <v>0</v>
      </c>
    </row>
    <row r="3053" spans="1:35" x14ac:dyDescent="0.25">
      <c r="A3053">
        <v>1651</v>
      </c>
      <c r="C3053">
        <f t="shared" ref="C3053:AI3053" si="638">SUMIFS(C$1835:C$2476,$A$1835:$A$2476,$A3053)-SUMIFS(B$1189:B$1832,$A$1189:$A$1832,$A3053)</f>
        <v>0</v>
      </c>
      <c r="D3053">
        <f t="shared" si="638"/>
        <v>0</v>
      </c>
      <c r="E3053">
        <f t="shared" si="638"/>
        <v>0</v>
      </c>
      <c r="F3053">
        <f t="shared" si="638"/>
        <v>0</v>
      </c>
      <c r="G3053">
        <f t="shared" si="638"/>
        <v>0</v>
      </c>
      <c r="H3053">
        <f t="shared" si="638"/>
        <v>0</v>
      </c>
      <c r="I3053">
        <f t="shared" si="638"/>
        <v>0</v>
      </c>
      <c r="J3053">
        <f t="shared" si="638"/>
        <v>0</v>
      </c>
      <c r="K3053">
        <f t="shared" si="638"/>
        <v>0</v>
      </c>
      <c r="L3053">
        <f t="shared" si="638"/>
        <v>0</v>
      </c>
      <c r="M3053">
        <f t="shared" si="638"/>
        <v>0</v>
      </c>
      <c r="N3053">
        <f t="shared" si="638"/>
        <v>0</v>
      </c>
      <c r="O3053">
        <f t="shared" si="638"/>
        <v>0</v>
      </c>
      <c r="P3053">
        <f t="shared" si="638"/>
        <v>0</v>
      </c>
      <c r="Q3053">
        <f t="shared" si="638"/>
        <v>0</v>
      </c>
      <c r="R3053">
        <f t="shared" si="638"/>
        <v>0</v>
      </c>
      <c r="S3053">
        <f t="shared" si="638"/>
        <v>0</v>
      </c>
      <c r="T3053">
        <f t="shared" si="638"/>
        <v>0</v>
      </c>
      <c r="U3053">
        <f t="shared" si="638"/>
        <v>0</v>
      </c>
      <c r="V3053">
        <f t="shared" si="638"/>
        <v>0</v>
      </c>
      <c r="W3053">
        <f t="shared" si="638"/>
        <v>0</v>
      </c>
      <c r="X3053">
        <f t="shared" si="638"/>
        <v>0</v>
      </c>
      <c r="Y3053">
        <f t="shared" si="638"/>
        <v>0</v>
      </c>
      <c r="Z3053">
        <f t="shared" si="638"/>
        <v>0</v>
      </c>
      <c r="AA3053">
        <f t="shared" si="638"/>
        <v>0</v>
      </c>
      <c r="AB3053">
        <f t="shared" si="638"/>
        <v>0</v>
      </c>
      <c r="AC3053">
        <f t="shared" si="638"/>
        <v>0</v>
      </c>
      <c r="AD3053">
        <f t="shared" si="638"/>
        <v>0</v>
      </c>
      <c r="AE3053">
        <f t="shared" si="638"/>
        <v>0</v>
      </c>
      <c r="AF3053">
        <f t="shared" si="638"/>
        <v>0</v>
      </c>
      <c r="AG3053">
        <f t="shared" si="638"/>
        <v>0</v>
      </c>
      <c r="AH3053">
        <f t="shared" si="638"/>
        <v>0</v>
      </c>
      <c r="AI3053">
        <f t="shared" si="638"/>
        <v>0</v>
      </c>
    </row>
    <row r="3054" spans="1:35" x14ac:dyDescent="0.25">
      <c r="A3054">
        <v>1652</v>
      </c>
      <c r="C3054">
        <f t="shared" ref="C3054:AI3054" si="639">SUMIFS(C$1835:C$2476,$A$1835:$A$2476,$A3054)-SUMIFS(B$1189:B$1832,$A$1189:$A$1832,$A3054)</f>
        <v>0</v>
      </c>
      <c r="D3054">
        <f t="shared" si="639"/>
        <v>0</v>
      </c>
      <c r="E3054">
        <f t="shared" si="639"/>
        <v>0</v>
      </c>
      <c r="F3054">
        <f t="shared" si="639"/>
        <v>0</v>
      </c>
      <c r="G3054">
        <f t="shared" si="639"/>
        <v>0</v>
      </c>
      <c r="H3054">
        <f t="shared" si="639"/>
        <v>0</v>
      </c>
      <c r="I3054">
        <f t="shared" si="639"/>
        <v>0</v>
      </c>
      <c r="J3054">
        <f t="shared" si="639"/>
        <v>0</v>
      </c>
      <c r="K3054">
        <f t="shared" si="639"/>
        <v>0</v>
      </c>
      <c r="L3054">
        <f t="shared" si="639"/>
        <v>0</v>
      </c>
      <c r="M3054">
        <f t="shared" si="639"/>
        <v>0</v>
      </c>
      <c r="N3054">
        <f t="shared" si="639"/>
        <v>0</v>
      </c>
      <c r="O3054">
        <f t="shared" si="639"/>
        <v>0</v>
      </c>
      <c r="P3054">
        <f t="shared" si="639"/>
        <v>0</v>
      </c>
      <c r="Q3054">
        <f t="shared" si="639"/>
        <v>0</v>
      </c>
      <c r="R3054">
        <f t="shared" si="639"/>
        <v>0</v>
      </c>
      <c r="S3054">
        <f t="shared" si="639"/>
        <v>0</v>
      </c>
      <c r="T3054">
        <f t="shared" si="639"/>
        <v>0</v>
      </c>
      <c r="U3054">
        <f t="shared" si="639"/>
        <v>0</v>
      </c>
      <c r="V3054">
        <f t="shared" si="639"/>
        <v>0</v>
      </c>
      <c r="W3054">
        <f t="shared" si="639"/>
        <v>0</v>
      </c>
      <c r="X3054">
        <f t="shared" si="639"/>
        <v>0</v>
      </c>
      <c r="Y3054">
        <f t="shared" si="639"/>
        <v>0</v>
      </c>
      <c r="Z3054">
        <f t="shared" si="639"/>
        <v>0</v>
      </c>
      <c r="AA3054">
        <f t="shared" si="639"/>
        <v>0</v>
      </c>
      <c r="AB3054">
        <f t="shared" si="639"/>
        <v>0</v>
      </c>
      <c r="AC3054">
        <f t="shared" si="639"/>
        <v>0</v>
      </c>
      <c r="AD3054">
        <f t="shared" si="639"/>
        <v>0</v>
      </c>
      <c r="AE3054">
        <f t="shared" si="639"/>
        <v>0</v>
      </c>
      <c r="AF3054">
        <f t="shared" si="639"/>
        <v>0</v>
      </c>
      <c r="AG3054">
        <f t="shared" si="639"/>
        <v>0</v>
      </c>
      <c r="AH3054">
        <f t="shared" si="639"/>
        <v>0</v>
      </c>
      <c r="AI3054">
        <f t="shared" si="639"/>
        <v>0</v>
      </c>
    </row>
    <row r="3055" spans="1:35" x14ac:dyDescent="0.25">
      <c r="A3055">
        <v>1655</v>
      </c>
      <c r="C3055">
        <f t="shared" ref="C3055:AI3055" si="640">SUMIFS(C$1835:C$2476,$A$1835:$A$2476,$A3055)-SUMIFS(B$1189:B$1832,$A$1189:$A$1832,$A3055)</f>
        <v>0</v>
      </c>
      <c r="D3055">
        <f t="shared" si="640"/>
        <v>0</v>
      </c>
      <c r="E3055">
        <f t="shared" si="640"/>
        <v>0</v>
      </c>
      <c r="F3055">
        <f t="shared" si="640"/>
        <v>0</v>
      </c>
      <c r="G3055">
        <f t="shared" si="640"/>
        <v>0</v>
      </c>
      <c r="H3055">
        <f t="shared" si="640"/>
        <v>0</v>
      </c>
      <c r="I3055">
        <f t="shared" si="640"/>
        <v>0</v>
      </c>
      <c r="J3055">
        <f t="shared" si="640"/>
        <v>0</v>
      </c>
      <c r="K3055">
        <f t="shared" si="640"/>
        <v>0</v>
      </c>
      <c r="L3055">
        <f t="shared" si="640"/>
        <v>0</v>
      </c>
      <c r="M3055">
        <f t="shared" si="640"/>
        <v>0</v>
      </c>
      <c r="N3055">
        <f t="shared" si="640"/>
        <v>0</v>
      </c>
      <c r="O3055">
        <f t="shared" si="640"/>
        <v>0</v>
      </c>
      <c r="P3055">
        <f t="shared" si="640"/>
        <v>0</v>
      </c>
      <c r="Q3055">
        <f t="shared" si="640"/>
        <v>0</v>
      </c>
      <c r="R3055">
        <f t="shared" si="640"/>
        <v>0</v>
      </c>
      <c r="S3055">
        <f t="shared" si="640"/>
        <v>0</v>
      </c>
      <c r="T3055">
        <f t="shared" si="640"/>
        <v>0</v>
      </c>
      <c r="U3055">
        <f t="shared" si="640"/>
        <v>0</v>
      </c>
      <c r="V3055">
        <f t="shared" si="640"/>
        <v>0</v>
      </c>
      <c r="W3055">
        <f t="shared" si="640"/>
        <v>0</v>
      </c>
      <c r="X3055">
        <f t="shared" si="640"/>
        <v>0</v>
      </c>
      <c r="Y3055">
        <f t="shared" si="640"/>
        <v>0</v>
      </c>
      <c r="Z3055">
        <f t="shared" si="640"/>
        <v>0</v>
      </c>
      <c r="AA3055">
        <f t="shared" si="640"/>
        <v>0</v>
      </c>
      <c r="AB3055">
        <f t="shared" si="640"/>
        <v>0</v>
      </c>
      <c r="AC3055">
        <f t="shared" si="640"/>
        <v>0</v>
      </c>
      <c r="AD3055">
        <f t="shared" si="640"/>
        <v>0</v>
      </c>
      <c r="AE3055">
        <f t="shared" si="640"/>
        <v>0</v>
      </c>
      <c r="AF3055">
        <f t="shared" si="640"/>
        <v>0</v>
      </c>
      <c r="AG3055">
        <f t="shared" si="640"/>
        <v>0</v>
      </c>
      <c r="AH3055">
        <f t="shared" si="640"/>
        <v>0</v>
      </c>
      <c r="AI3055">
        <f t="shared" si="640"/>
        <v>0</v>
      </c>
    </row>
    <row r="3056" spans="1:35" x14ac:dyDescent="0.25">
      <c r="A3056">
        <v>1658</v>
      </c>
      <c r="C3056">
        <f t="shared" ref="C3056:AI3056" si="641">SUMIFS(C$1835:C$2476,$A$1835:$A$2476,$A3056)-SUMIFS(B$1189:B$1832,$A$1189:$A$1832,$A3056)</f>
        <v>0</v>
      </c>
      <c r="D3056">
        <f t="shared" si="641"/>
        <v>0</v>
      </c>
      <c r="E3056">
        <f t="shared" si="641"/>
        <v>0</v>
      </c>
      <c r="F3056">
        <f t="shared" si="641"/>
        <v>0</v>
      </c>
      <c r="G3056">
        <f t="shared" si="641"/>
        <v>0</v>
      </c>
      <c r="H3056">
        <f t="shared" si="641"/>
        <v>0</v>
      </c>
      <c r="I3056">
        <f t="shared" si="641"/>
        <v>0</v>
      </c>
      <c r="J3056">
        <f t="shared" si="641"/>
        <v>0</v>
      </c>
      <c r="K3056">
        <f t="shared" si="641"/>
        <v>0</v>
      </c>
      <c r="L3056">
        <f t="shared" si="641"/>
        <v>0</v>
      </c>
      <c r="M3056">
        <f t="shared" si="641"/>
        <v>0</v>
      </c>
      <c r="N3056">
        <f t="shared" si="641"/>
        <v>0</v>
      </c>
      <c r="O3056">
        <f t="shared" si="641"/>
        <v>0</v>
      </c>
      <c r="P3056">
        <f t="shared" si="641"/>
        <v>0</v>
      </c>
      <c r="Q3056">
        <f t="shared" si="641"/>
        <v>0</v>
      </c>
      <c r="R3056">
        <f t="shared" si="641"/>
        <v>0</v>
      </c>
      <c r="S3056">
        <f t="shared" si="641"/>
        <v>0</v>
      </c>
      <c r="T3056">
        <f t="shared" si="641"/>
        <v>0</v>
      </c>
      <c r="U3056">
        <f t="shared" si="641"/>
        <v>0</v>
      </c>
      <c r="V3056">
        <f t="shared" si="641"/>
        <v>0</v>
      </c>
      <c r="W3056">
        <f t="shared" si="641"/>
        <v>0</v>
      </c>
      <c r="X3056">
        <f t="shared" si="641"/>
        <v>0</v>
      </c>
      <c r="Y3056">
        <f t="shared" si="641"/>
        <v>0</v>
      </c>
      <c r="Z3056">
        <f t="shared" si="641"/>
        <v>0</v>
      </c>
      <c r="AA3056">
        <f t="shared" si="641"/>
        <v>0</v>
      </c>
      <c r="AB3056">
        <f t="shared" si="641"/>
        <v>0</v>
      </c>
      <c r="AC3056">
        <f t="shared" si="641"/>
        <v>0</v>
      </c>
      <c r="AD3056">
        <f t="shared" si="641"/>
        <v>0</v>
      </c>
      <c r="AE3056">
        <f t="shared" si="641"/>
        <v>0</v>
      </c>
      <c r="AF3056">
        <f t="shared" si="641"/>
        <v>0</v>
      </c>
      <c r="AG3056">
        <f t="shared" si="641"/>
        <v>0</v>
      </c>
      <c r="AH3056">
        <f t="shared" si="641"/>
        <v>0</v>
      </c>
      <c r="AI3056">
        <f t="shared" si="641"/>
        <v>0</v>
      </c>
    </row>
    <row r="3057" spans="1:35" x14ac:dyDescent="0.25">
      <c r="A3057">
        <v>1659</v>
      </c>
      <c r="C3057">
        <f t="shared" ref="C3057:AI3057" si="642">SUMIFS(C$1835:C$2476,$A$1835:$A$2476,$A3057)-SUMIFS(B$1189:B$1832,$A$1189:$A$1832,$A3057)</f>
        <v>0</v>
      </c>
      <c r="D3057">
        <f t="shared" si="642"/>
        <v>0</v>
      </c>
      <c r="E3057">
        <f t="shared" si="642"/>
        <v>0</v>
      </c>
      <c r="F3057">
        <f t="shared" si="642"/>
        <v>0</v>
      </c>
      <c r="G3057">
        <f t="shared" si="642"/>
        <v>0</v>
      </c>
      <c r="H3057">
        <f t="shared" si="642"/>
        <v>0</v>
      </c>
      <c r="I3057">
        <f t="shared" si="642"/>
        <v>0</v>
      </c>
      <c r="J3057">
        <f t="shared" si="642"/>
        <v>0</v>
      </c>
      <c r="K3057">
        <f t="shared" si="642"/>
        <v>0</v>
      </c>
      <c r="L3057">
        <f t="shared" si="642"/>
        <v>0</v>
      </c>
      <c r="M3057">
        <f t="shared" si="642"/>
        <v>0</v>
      </c>
      <c r="N3057">
        <f t="shared" si="642"/>
        <v>0</v>
      </c>
      <c r="O3057">
        <f t="shared" si="642"/>
        <v>0</v>
      </c>
      <c r="P3057">
        <f t="shared" si="642"/>
        <v>0</v>
      </c>
      <c r="Q3057">
        <f t="shared" si="642"/>
        <v>0</v>
      </c>
      <c r="R3057">
        <f t="shared" si="642"/>
        <v>0</v>
      </c>
      <c r="S3057">
        <f t="shared" si="642"/>
        <v>0</v>
      </c>
      <c r="T3057">
        <f t="shared" si="642"/>
        <v>0</v>
      </c>
      <c r="U3057">
        <f t="shared" si="642"/>
        <v>0</v>
      </c>
      <c r="V3057">
        <f t="shared" si="642"/>
        <v>0</v>
      </c>
      <c r="W3057">
        <f t="shared" si="642"/>
        <v>0</v>
      </c>
      <c r="X3057">
        <f t="shared" si="642"/>
        <v>0</v>
      </c>
      <c r="Y3057">
        <f t="shared" si="642"/>
        <v>0</v>
      </c>
      <c r="Z3057">
        <f t="shared" si="642"/>
        <v>0</v>
      </c>
      <c r="AA3057">
        <f t="shared" si="642"/>
        <v>0</v>
      </c>
      <c r="AB3057">
        <f t="shared" si="642"/>
        <v>0</v>
      </c>
      <c r="AC3057">
        <f t="shared" si="642"/>
        <v>0</v>
      </c>
      <c r="AD3057">
        <f t="shared" si="642"/>
        <v>0</v>
      </c>
      <c r="AE3057">
        <f t="shared" si="642"/>
        <v>0</v>
      </c>
      <c r="AF3057">
        <f t="shared" si="642"/>
        <v>0</v>
      </c>
      <c r="AG3057">
        <f t="shared" si="642"/>
        <v>0</v>
      </c>
      <c r="AH3057">
        <f t="shared" si="642"/>
        <v>0</v>
      </c>
      <c r="AI3057">
        <f t="shared" si="642"/>
        <v>0</v>
      </c>
    </row>
    <row r="3058" spans="1:35" x14ac:dyDescent="0.25">
      <c r="A3058">
        <v>1663</v>
      </c>
      <c r="C3058">
        <f t="shared" ref="C3058:AI3058" si="643">SUMIFS(C$1835:C$2476,$A$1835:$A$2476,$A3058)-SUMIFS(B$1189:B$1832,$A$1189:$A$1832,$A3058)</f>
        <v>0</v>
      </c>
      <c r="D3058">
        <f t="shared" si="643"/>
        <v>0</v>
      </c>
      <c r="E3058">
        <f t="shared" si="643"/>
        <v>0</v>
      </c>
      <c r="F3058">
        <f t="shared" si="643"/>
        <v>0</v>
      </c>
      <c r="G3058">
        <f t="shared" si="643"/>
        <v>0</v>
      </c>
      <c r="H3058">
        <f t="shared" si="643"/>
        <v>0</v>
      </c>
      <c r="I3058">
        <f t="shared" si="643"/>
        <v>0</v>
      </c>
      <c r="J3058">
        <f t="shared" si="643"/>
        <v>0</v>
      </c>
      <c r="K3058">
        <f t="shared" si="643"/>
        <v>0</v>
      </c>
      <c r="L3058">
        <f t="shared" si="643"/>
        <v>0</v>
      </c>
      <c r="M3058">
        <f t="shared" si="643"/>
        <v>0</v>
      </c>
      <c r="N3058">
        <f t="shared" si="643"/>
        <v>0</v>
      </c>
      <c r="O3058">
        <f t="shared" si="643"/>
        <v>0</v>
      </c>
      <c r="P3058">
        <f t="shared" si="643"/>
        <v>0</v>
      </c>
      <c r="Q3058">
        <f t="shared" si="643"/>
        <v>0</v>
      </c>
      <c r="R3058">
        <f t="shared" si="643"/>
        <v>0</v>
      </c>
      <c r="S3058">
        <f t="shared" si="643"/>
        <v>0</v>
      </c>
      <c r="T3058">
        <f t="shared" si="643"/>
        <v>0</v>
      </c>
      <c r="U3058">
        <f t="shared" si="643"/>
        <v>0</v>
      </c>
      <c r="V3058">
        <f t="shared" si="643"/>
        <v>0</v>
      </c>
      <c r="W3058">
        <f t="shared" si="643"/>
        <v>0</v>
      </c>
      <c r="X3058">
        <f t="shared" si="643"/>
        <v>0</v>
      </c>
      <c r="Y3058">
        <f t="shared" si="643"/>
        <v>0</v>
      </c>
      <c r="Z3058">
        <f t="shared" si="643"/>
        <v>0</v>
      </c>
      <c r="AA3058">
        <f t="shared" si="643"/>
        <v>0</v>
      </c>
      <c r="AB3058">
        <f t="shared" si="643"/>
        <v>0</v>
      </c>
      <c r="AC3058">
        <f t="shared" si="643"/>
        <v>0</v>
      </c>
      <c r="AD3058">
        <f t="shared" si="643"/>
        <v>0</v>
      </c>
      <c r="AE3058">
        <f t="shared" si="643"/>
        <v>0</v>
      </c>
      <c r="AF3058">
        <f t="shared" si="643"/>
        <v>0</v>
      </c>
      <c r="AG3058">
        <f t="shared" si="643"/>
        <v>0</v>
      </c>
      <c r="AH3058">
        <f t="shared" si="643"/>
        <v>0</v>
      </c>
      <c r="AI3058">
        <f t="shared" si="643"/>
        <v>0</v>
      </c>
    </row>
    <row r="3059" spans="1:35" x14ac:dyDescent="0.25">
      <c r="A3059">
        <v>1667</v>
      </c>
      <c r="C3059">
        <f t="shared" ref="C3059:AI3059" si="644">SUMIFS(C$1835:C$2476,$A$1835:$A$2476,$A3059)-SUMIFS(B$1189:B$1832,$A$1189:$A$1832,$A3059)</f>
        <v>0</v>
      </c>
      <c r="D3059">
        <f t="shared" si="644"/>
        <v>0</v>
      </c>
      <c r="E3059">
        <f t="shared" si="644"/>
        <v>0</v>
      </c>
      <c r="F3059">
        <f t="shared" si="644"/>
        <v>0</v>
      </c>
      <c r="G3059">
        <f t="shared" si="644"/>
        <v>0</v>
      </c>
      <c r="H3059">
        <f t="shared" si="644"/>
        <v>0</v>
      </c>
      <c r="I3059">
        <f t="shared" si="644"/>
        <v>0</v>
      </c>
      <c r="J3059">
        <f t="shared" si="644"/>
        <v>0</v>
      </c>
      <c r="K3059">
        <f t="shared" si="644"/>
        <v>0</v>
      </c>
      <c r="L3059">
        <f t="shared" si="644"/>
        <v>0</v>
      </c>
      <c r="M3059">
        <f t="shared" si="644"/>
        <v>0</v>
      </c>
      <c r="N3059">
        <f t="shared" si="644"/>
        <v>0</v>
      </c>
      <c r="O3059">
        <f t="shared" si="644"/>
        <v>0</v>
      </c>
      <c r="P3059">
        <f t="shared" si="644"/>
        <v>0</v>
      </c>
      <c r="Q3059">
        <f t="shared" si="644"/>
        <v>0</v>
      </c>
      <c r="R3059">
        <f t="shared" si="644"/>
        <v>0</v>
      </c>
      <c r="S3059">
        <f t="shared" si="644"/>
        <v>0</v>
      </c>
      <c r="T3059">
        <f t="shared" si="644"/>
        <v>0</v>
      </c>
      <c r="U3059">
        <f t="shared" si="644"/>
        <v>0</v>
      </c>
      <c r="V3059">
        <f t="shared" si="644"/>
        <v>0</v>
      </c>
      <c r="W3059">
        <f t="shared" si="644"/>
        <v>0</v>
      </c>
      <c r="X3059">
        <f t="shared" si="644"/>
        <v>0</v>
      </c>
      <c r="Y3059">
        <f t="shared" si="644"/>
        <v>0</v>
      </c>
      <c r="Z3059">
        <f t="shared" si="644"/>
        <v>0</v>
      </c>
      <c r="AA3059">
        <f t="shared" si="644"/>
        <v>0</v>
      </c>
      <c r="AB3059">
        <f t="shared" si="644"/>
        <v>0</v>
      </c>
      <c r="AC3059">
        <f t="shared" si="644"/>
        <v>0</v>
      </c>
      <c r="AD3059">
        <f t="shared" si="644"/>
        <v>0</v>
      </c>
      <c r="AE3059">
        <f t="shared" si="644"/>
        <v>0</v>
      </c>
      <c r="AF3059">
        <f t="shared" si="644"/>
        <v>0</v>
      </c>
      <c r="AG3059">
        <f t="shared" si="644"/>
        <v>0</v>
      </c>
      <c r="AH3059">
        <f t="shared" si="644"/>
        <v>0</v>
      </c>
      <c r="AI3059">
        <f t="shared" si="644"/>
        <v>0</v>
      </c>
    </row>
    <row r="3060" spans="1:35" x14ac:dyDescent="0.25">
      <c r="A3060">
        <v>1669</v>
      </c>
      <c r="C3060">
        <f t="shared" ref="C3060:AI3060" si="645">SUMIFS(C$1835:C$2476,$A$1835:$A$2476,$A3060)-SUMIFS(B$1189:B$1832,$A$1189:$A$1832,$A3060)</f>
        <v>0</v>
      </c>
      <c r="D3060">
        <f t="shared" si="645"/>
        <v>0</v>
      </c>
      <c r="E3060">
        <f t="shared" si="645"/>
        <v>0</v>
      </c>
      <c r="F3060">
        <f t="shared" si="645"/>
        <v>0</v>
      </c>
      <c r="G3060">
        <f t="shared" si="645"/>
        <v>0</v>
      </c>
      <c r="H3060">
        <f t="shared" si="645"/>
        <v>0</v>
      </c>
      <c r="I3060">
        <f t="shared" si="645"/>
        <v>0</v>
      </c>
      <c r="J3060">
        <f t="shared" si="645"/>
        <v>0</v>
      </c>
      <c r="K3060">
        <f t="shared" si="645"/>
        <v>0</v>
      </c>
      <c r="L3060">
        <f t="shared" si="645"/>
        <v>0</v>
      </c>
      <c r="M3060">
        <f t="shared" si="645"/>
        <v>0</v>
      </c>
      <c r="N3060">
        <f t="shared" si="645"/>
        <v>0</v>
      </c>
      <c r="O3060">
        <f t="shared" si="645"/>
        <v>0</v>
      </c>
      <c r="P3060">
        <f t="shared" si="645"/>
        <v>0</v>
      </c>
      <c r="Q3060">
        <f t="shared" si="645"/>
        <v>0</v>
      </c>
      <c r="R3060">
        <f t="shared" si="645"/>
        <v>0</v>
      </c>
      <c r="S3060">
        <f t="shared" si="645"/>
        <v>0</v>
      </c>
      <c r="T3060">
        <f t="shared" si="645"/>
        <v>0</v>
      </c>
      <c r="U3060">
        <f t="shared" si="645"/>
        <v>0</v>
      </c>
      <c r="V3060">
        <f t="shared" si="645"/>
        <v>0</v>
      </c>
      <c r="W3060">
        <f t="shared" si="645"/>
        <v>0</v>
      </c>
      <c r="X3060">
        <f t="shared" si="645"/>
        <v>0</v>
      </c>
      <c r="Y3060">
        <f t="shared" si="645"/>
        <v>0</v>
      </c>
      <c r="Z3060">
        <f t="shared" si="645"/>
        <v>0</v>
      </c>
      <c r="AA3060">
        <f t="shared" si="645"/>
        <v>0</v>
      </c>
      <c r="AB3060">
        <f t="shared" si="645"/>
        <v>0</v>
      </c>
      <c r="AC3060">
        <f t="shared" si="645"/>
        <v>0</v>
      </c>
      <c r="AD3060">
        <f t="shared" si="645"/>
        <v>0</v>
      </c>
      <c r="AE3060">
        <f t="shared" si="645"/>
        <v>0</v>
      </c>
      <c r="AF3060">
        <f t="shared" si="645"/>
        <v>0</v>
      </c>
      <c r="AG3060">
        <f t="shared" si="645"/>
        <v>0</v>
      </c>
      <c r="AH3060">
        <f t="shared" si="645"/>
        <v>0</v>
      </c>
      <c r="AI3060">
        <f t="shared" si="645"/>
        <v>0</v>
      </c>
    </row>
    <row r="3061" spans="1:35" x14ac:dyDescent="0.25">
      <c r="A3061">
        <v>1671</v>
      </c>
      <c r="C3061">
        <f t="shared" ref="C3061:AI3061" si="646">SUMIFS(C$1835:C$2476,$A$1835:$A$2476,$A3061)-SUMIFS(B$1189:B$1832,$A$1189:$A$1832,$A3061)</f>
        <v>0</v>
      </c>
      <c r="D3061">
        <f t="shared" si="646"/>
        <v>0</v>
      </c>
      <c r="E3061">
        <f t="shared" si="646"/>
        <v>0</v>
      </c>
      <c r="F3061">
        <f t="shared" si="646"/>
        <v>0</v>
      </c>
      <c r="G3061">
        <f t="shared" si="646"/>
        <v>0</v>
      </c>
      <c r="H3061">
        <f t="shared" si="646"/>
        <v>0</v>
      </c>
      <c r="I3061">
        <f t="shared" si="646"/>
        <v>0</v>
      </c>
      <c r="J3061">
        <f t="shared" si="646"/>
        <v>0</v>
      </c>
      <c r="K3061">
        <f t="shared" si="646"/>
        <v>0</v>
      </c>
      <c r="L3061">
        <f t="shared" si="646"/>
        <v>0</v>
      </c>
      <c r="M3061">
        <f t="shared" si="646"/>
        <v>0</v>
      </c>
      <c r="N3061">
        <f t="shared" si="646"/>
        <v>0</v>
      </c>
      <c r="O3061">
        <f t="shared" si="646"/>
        <v>0</v>
      </c>
      <c r="P3061">
        <f t="shared" si="646"/>
        <v>0</v>
      </c>
      <c r="Q3061">
        <f t="shared" si="646"/>
        <v>0</v>
      </c>
      <c r="R3061">
        <f t="shared" si="646"/>
        <v>0</v>
      </c>
      <c r="S3061">
        <f t="shared" si="646"/>
        <v>0</v>
      </c>
      <c r="T3061">
        <f t="shared" si="646"/>
        <v>0</v>
      </c>
      <c r="U3061">
        <f t="shared" si="646"/>
        <v>0</v>
      </c>
      <c r="V3061">
        <f t="shared" si="646"/>
        <v>0</v>
      </c>
      <c r="W3061">
        <f t="shared" si="646"/>
        <v>0</v>
      </c>
      <c r="X3061">
        <f t="shared" si="646"/>
        <v>0</v>
      </c>
      <c r="Y3061">
        <f t="shared" si="646"/>
        <v>0</v>
      </c>
      <c r="Z3061">
        <f t="shared" si="646"/>
        <v>0</v>
      </c>
      <c r="AA3061">
        <f t="shared" si="646"/>
        <v>0</v>
      </c>
      <c r="AB3061">
        <f t="shared" si="646"/>
        <v>0</v>
      </c>
      <c r="AC3061">
        <f t="shared" si="646"/>
        <v>0</v>
      </c>
      <c r="AD3061">
        <f t="shared" si="646"/>
        <v>0</v>
      </c>
      <c r="AE3061">
        <f t="shared" si="646"/>
        <v>0</v>
      </c>
      <c r="AF3061">
        <f t="shared" si="646"/>
        <v>0</v>
      </c>
      <c r="AG3061">
        <f t="shared" si="646"/>
        <v>0</v>
      </c>
      <c r="AH3061">
        <f t="shared" si="646"/>
        <v>0</v>
      </c>
      <c r="AI3061">
        <f t="shared" si="646"/>
        <v>0</v>
      </c>
    </row>
    <row r="3062" spans="1:35" x14ac:dyDescent="0.25">
      <c r="A3062">
        <v>1672</v>
      </c>
      <c r="C3062">
        <f t="shared" ref="C3062:AI3062" si="647">SUMIFS(C$1835:C$2476,$A$1835:$A$2476,$A3062)-SUMIFS(B$1189:B$1832,$A$1189:$A$1832,$A3062)</f>
        <v>0</v>
      </c>
      <c r="D3062">
        <f t="shared" si="647"/>
        <v>0</v>
      </c>
      <c r="E3062">
        <f t="shared" si="647"/>
        <v>0</v>
      </c>
      <c r="F3062">
        <f t="shared" si="647"/>
        <v>0</v>
      </c>
      <c r="G3062">
        <f t="shared" si="647"/>
        <v>0</v>
      </c>
      <c r="H3062">
        <f t="shared" si="647"/>
        <v>0</v>
      </c>
      <c r="I3062">
        <f t="shared" si="647"/>
        <v>0</v>
      </c>
      <c r="J3062">
        <f t="shared" si="647"/>
        <v>0</v>
      </c>
      <c r="K3062">
        <f t="shared" si="647"/>
        <v>0</v>
      </c>
      <c r="L3062">
        <f t="shared" si="647"/>
        <v>0</v>
      </c>
      <c r="M3062">
        <f t="shared" si="647"/>
        <v>0</v>
      </c>
      <c r="N3062">
        <f t="shared" si="647"/>
        <v>0</v>
      </c>
      <c r="O3062">
        <f t="shared" si="647"/>
        <v>0</v>
      </c>
      <c r="P3062">
        <f t="shared" si="647"/>
        <v>0</v>
      </c>
      <c r="Q3062">
        <f t="shared" si="647"/>
        <v>0</v>
      </c>
      <c r="R3062">
        <f t="shared" si="647"/>
        <v>0</v>
      </c>
      <c r="S3062">
        <f t="shared" si="647"/>
        <v>0</v>
      </c>
      <c r="T3062">
        <f t="shared" si="647"/>
        <v>0</v>
      </c>
      <c r="U3062">
        <f t="shared" si="647"/>
        <v>0</v>
      </c>
      <c r="V3062">
        <f t="shared" si="647"/>
        <v>0</v>
      </c>
      <c r="W3062">
        <f t="shared" si="647"/>
        <v>0</v>
      </c>
      <c r="X3062">
        <f t="shared" si="647"/>
        <v>0</v>
      </c>
      <c r="Y3062">
        <f t="shared" si="647"/>
        <v>0</v>
      </c>
      <c r="Z3062">
        <f t="shared" si="647"/>
        <v>0</v>
      </c>
      <c r="AA3062">
        <f t="shared" si="647"/>
        <v>0</v>
      </c>
      <c r="AB3062">
        <f t="shared" si="647"/>
        <v>0</v>
      </c>
      <c r="AC3062">
        <f t="shared" si="647"/>
        <v>0</v>
      </c>
      <c r="AD3062">
        <f t="shared" si="647"/>
        <v>0</v>
      </c>
      <c r="AE3062">
        <f t="shared" si="647"/>
        <v>0</v>
      </c>
      <c r="AF3062">
        <f t="shared" si="647"/>
        <v>0</v>
      </c>
      <c r="AG3062">
        <f t="shared" si="647"/>
        <v>0</v>
      </c>
      <c r="AH3062">
        <f t="shared" si="647"/>
        <v>0</v>
      </c>
      <c r="AI3062">
        <f t="shared" si="647"/>
        <v>0</v>
      </c>
    </row>
    <row r="3063" spans="1:35" x14ac:dyDescent="0.25">
      <c r="A3063">
        <v>1674</v>
      </c>
      <c r="C3063">
        <f t="shared" ref="C3063:AI3063" si="648">SUMIFS(C$1835:C$2476,$A$1835:$A$2476,$A3063)-SUMIFS(B$1189:B$1832,$A$1189:$A$1832,$A3063)</f>
        <v>0</v>
      </c>
      <c r="D3063">
        <f t="shared" si="648"/>
        <v>0</v>
      </c>
      <c r="E3063">
        <f t="shared" si="648"/>
        <v>0</v>
      </c>
      <c r="F3063">
        <f t="shared" si="648"/>
        <v>0</v>
      </c>
      <c r="G3063">
        <f t="shared" si="648"/>
        <v>0</v>
      </c>
      <c r="H3063">
        <f t="shared" si="648"/>
        <v>0</v>
      </c>
      <c r="I3063">
        <f t="shared" si="648"/>
        <v>0</v>
      </c>
      <c r="J3063">
        <f t="shared" si="648"/>
        <v>0</v>
      </c>
      <c r="K3063">
        <f t="shared" si="648"/>
        <v>0</v>
      </c>
      <c r="L3063">
        <f t="shared" si="648"/>
        <v>0</v>
      </c>
      <c r="M3063">
        <f t="shared" si="648"/>
        <v>0</v>
      </c>
      <c r="N3063">
        <f t="shared" si="648"/>
        <v>0</v>
      </c>
      <c r="O3063">
        <f t="shared" si="648"/>
        <v>0</v>
      </c>
      <c r="P3063">
        <f t="shared" si="648"/>
        <v>0</v>
      </c>
      <c r="Q3063">
        <f t="shared" si="648"/>
        <v>0</v>
      </c>
      <c r="R3063">
        <f t="shared" si="648"/>
        <v>0</v>
      </c>
      <c r="S3063">
        <f t="shared" si="648"/>
        <v>0</v>
      </c>
      <c r="T3063">
        <f t="shared" si="648"/>
        <v>0</v>
      </c>
      <c r="U3063">
        <f t="shared" si="648"/>
        <v>0</v>
      </c>
      <c r="V3063">
        <f t="shared" si="648"/>
        <v>0</v>
      </c>
      <c r="W3063">
        <f t="shared" si="648"/>
        <v>0</v>
      </c>
      <c r="X3063">
        <f t="shared" si="648"/>
        <v>0</v>
      </c>
      <c r="Y3063">
        <f t="shared" si="648"/>
        <v>0</v>
      </c>
      <c r="Z3063">
        <f t="shared" si="648"/>
        <v>0</v>
      </c>
      <c r="AA3063">
        <f t="shared" si="648"/>
        <v>0</v>
      </c>
      <c r="AB3063">
        <f t="shared" si="648"/>
        <v>0</v>
      </c>
      <c r="AC3063">
        <f t="shared" si="648"/>
        <v>0</v>
      </c>
      <c r="AD3063">
        <f t="shared" si="648"/>
        <v>0</v>
      </c>
      <c r="AE3063">
        <f t="shared" si="648"/>
        <v>0</v>
      </c>
      <c r="AF3063">
        <f t="shared" si="648"/>
        <v>0</v>
      </c>
      <c r="AG3063">
        <f t="shared" si="648"/>
        <v>0</v>
      </c>
      <c r="AH3063">
        <f t="shared" si="648"/>
        <v>0</v>
      </c>
      <c r="AI3063">
        <f t="shared" si="648"/>
        <v>0</v>
      </c>
    </row>
    <row r="3064" spans="1:35" x14ac:dyDescent="0.25">
      <c r="A3064">
        <v>1676</v>
      </c>
      <c r="C3064">
        <f t="shared" ref="C3064:AI3064" si="649">SUMIFS(C$1835:C$2476,$A$1835:$A$2476,$A3064)-SUMIFS(B$1189:B$1832,$A$1189:$A$1832,$A3064)</f>
        <v>0</v>
      </c>
      <c r="D3064">
        <f t="shared" si="649"/>
        <v>0</v>
      </c>
      <c r="E3064">
        <f t="shared" si="649"/>
        <v>0</v>
      </c>
      <c r="F3064">
        <f t="shared" si="649"/>
        <v>0</v>
      </c>
      <c r="G3064">
        <f t="shared" si="649"/>
        <v>0</v>
      </c>
      <c r="H3064">
        <f t="shared" si="649"/>
        <v>0</v>
      </c>
      <c r="I3064">
        <f t="shared" si="649"/>
        <v>0</v>
      </c>
      <c r="J3064">
        <f t="shared" si="649"/>
        <v>0</v>
      </c>
      <c r="K3064">
        <f t="shared" si="649"/>
        <v>0</v>
      </c>
      <c r="L3064">
        <f t="shared" si="649"/>
        <v>0</v>
      </c>
      <c r="M3064">
        <f t="shared" si="649"/>
        <v>0</v>
      </c>
      <c r="N3064">
        <f t="shared" si="649"/>
        <v>0</v>
      </c>
      <c r="O3064">
        <f t="shared" si="649"/>
        <v>0</v>
      </c>
      <c r="P3064">
        <f t="shared" si="649"/>
        <v>0</v>
      </c>
      <c r="Q3064">
        <f t="shared" si="649"/>
        <v>0</v>
      </c>
      <c r="R3064">
        <f t="shared" si="649"/>
        <v>0</v>
      </c>
      <c r="S3064">
        <f t="shared" si="649"/>
        <v>0</v>
      </c>
      <c r="T3064">
        <f t="shared" si="649"/>
        <v>0</v>
      </c>
      <c r="U3064">
        <f t="shared" si="649"/>
        <v>0</v>
      </c>
      <c r="V3064">
        <f t="shared" si="649"/>
        <v>0</v>
      </c>
      <c r="W3064">
        <f t="shared" si="649"/>
        <v>0</v>
      </c>
      <c r="X3064">
        <f t="shared" si="649"/>
        <v>0</v>
      </c>
      <c r="Y3064">
        <f t="shared" si="649"/>
        <v>0</v>
      </c>
      <c r="Z3064">
        <f t="shared" si="649"/>
        <v>0</v>
      </c>
      <c r="AA3064">
        <f t="shared" si="649"/>
        <v>0</v>
      </c>
      <c r="AB3064">
        <f t="shared" si="649"/>
        <v>0</v>
      </c>
      <c r="AC3064">
        <f t="shared" si="649"/>
        <v>0</v>
      </c>
      <c r="AD3064">
        <f t="shared" si="649"/>
        <v>0</v>
      </c>
      <c r="AE3064">
        <f t="shared" si="649"/>
        <v>0</v>
      </c>
      <c r="AF3064">
        <f t="shared" si="649"/>
        <v>0</v>
      </c>
      <c r="AG3064">
        <f t="shared" si="649"/>
        <v>0</v>
      </c>
      <c r="AH3064">
        <f t="shared" si="649"/>
        <v>0</v>
      </c>
      <c r="AI3064">
        <f t="shared" si="649"/>
        <v>0</v>
      </c>
    </row>
    <row r="3065" spans="1:35" x14ac:dyDescent="0.25">
      <c r="A3065">
        <v>1680</v>
      </c>
      <c r="C3065">
        <f t="shared" ref="C3065:AI3065" si="650">SUMIFS(C$1835:C$2476,$A$1835:$A$2476,$A3065)-SUMIFS(B$1189:B$1832,$A$1189:$A$1832,$A3065)</f>
        <v>0</v>
      </c>
      <c r="D3065">
        <f t="shared" si="650"/>
        <v>0</v>
      </c>
      <c r="E3065">
        <f t="shared" si="650"/>
        <v>0</v>
      </c>
      <c r="F3065">
        <f t="shared" si="650"/>
        <v>0</v>
      </c>
      <c r="G3065">
        <f t="shared" si="650"/>
        <v>0</v>
      </c>
      <c r="H3065">
        <f t="shared" si="650"/>
        <v>0</v>
      </c>
      <c r="I3065">
        <f t="shared" si="650"/>
        <v>0</v>
      </c>
      <c r="J3065">
        <f t="shared" si="650"/>
        <v>0</v>
      </c>
      <c r="K3065">
        <f t="shared" si="650"/>
        <v>0</v>
      </c>
      <c r="L3065">
        <f t="shared" si="650"/>
        <v>0</v>
      </c>
      <c r="M3065">
        <f t="shared" si="650"/>
        <v>0</v>
      </c>
      <c r="N3065">
        <f t="shared" si="650"/>
        <v>0</v>
      </c>
      <c r="O3065">
        <f t="shared" si="650"/>
        <v>0</v>
      </c>
      <c r="P3065">
        <f t="shared" si="650"/>
        <v>0</v>
      </c>
      <c r="Q3065">
        <f t="shared" si="650"/>
        <v>0</v>
      </c>
      <c r="R3065">
        <f t="shared" si="650"/>
        <v>0</v>
      </c>
      <c r="S3065">
        <f t="shared" si="650"/>
        <v>0</v>
      </c>
      <c r="T3065">
        <f t="shared" si="650"/>
        <v>0</v>
      </c>
      <c r="U3065">
        <f t="shared" si="650"/>
        <v>0</v>
      </c>
      <c r="V3065">
        <f t="shared" si="650"/>
        <v>0</v>
      </c>
      <c r="W3065">
        <f t="shared" si="650"/>
        <v>0</v>
      </c>
      <c r="X3065">
        <f t="shared" si="650"/>
        <v>0</v>
      </c>
      <c r="Y3065">
        <f t="shared" si="650"/>
        <v>0</v>
      </c>
      <c r="Z3065">
        <f t="shared" si="650"/>
        <v>0</v>
      </c>
      <c r="AA3065">
        <f t="shared" si="650"/>
        <v>0</v>
      </c>
      <c r="AB3065">
        <f t="shared" si="650"/>
        <v>0</v>
      </c>
      <c r="AC3065">
        <f t="shared" si="650"/>
        <v>0</v>
      </c>
      <c r="AD3065">
        <f t="shared" si="650"/>
        <v>0</v>
      </c>
      <c r="AE3065">
        <f t="shared" si="650"/>
        <v>0</v>
      </c>
      <c r="AF3065">
        <f t="shared" si="650"/>
        <v>0</v>
      </c>
      <c r="AG3065">
        <f t="shared" si="650"/>
        <v>0</v>
      </c>
      <c r="AH3065">
        <f t="shared" si="650"/>
        <v>0</v>
      </c>
      <c r="AI3065">
        <f t="shared" si="650"/>
        <v>0</v>
      </c>
    </row>
    <row r="3066" spans="1:35" x14ac:dyDescent="0.25">
      <c r="A3066">
        <v>1681</v>
      </c>
      <c r="C3066">
        <f t="shared" ref="C3066:AI3066" si="651">SUMIFS(C$1835:C$2476,$A$1835:$A$2476,$A3066)-SUMIFS(B$1189:B$1832,$A$1189:$A$1832,$A3066)</f>
        <v>0</v>
      </c>
      <c r="D3066">
        <f t="shared" si="651"/>
        <v>0</v>
      </c>
      <c r="E3066">
        <f t="shared" si="651"/>
        <v>0</v>
      </c>
      <c r="F3066">
        <f t="shared" si="651"/>
        <v>0</v>
      </c>
      <c r="G3066">
        <f t="shared" si="651"/>
        <v>0</v>
      </c>
      <c r="H3066">
        <f t="shared" si="651"/>
        <v>0</v>
      </c>
      <c r="I3066">
        <f t="shared" si="651"/>
        <v>0</v>
      </c>
      <c r="J3066">
        <f t="shared" si="651"/>
        <v>0</v>
      </c>
      <c r="K3066">
        <f t="shared" si="651"/>
        <v>0</v>
      </c>
      <c r="L3066">
        <f t="shared" si="651"/>
        <v>0</v>
      </c>
      <c r="M3066">
        <f t="shared" si="651"/>
        <v>0</v>
      </c>
      <c r="N3066">
        <f t="shared" si="651"/>
        <v>0</v>
      </c>
      <c r="O3066">
        <f t="shared" si="651"/>
        <v>0</v>
      </c>
      <c r="P3066">
        <f t="shared" si="651"/>
        <v>0</v>
      </c>
      <c r="Q3066">
        <f t="shared" si="651"/>
        <v>0</v>
      </c>
      <c r="R3066">
        <f t="shared" si="651"/>
        <v>0</v>
      </c>
      <c r="S3066">
        <f t="shared" si="651"/>
        <v>0</v>
      </c>
      <c r="T3066">
        <f t="shared" si="651"/>
        <v>0</v>
      </c>
      <c r="U3066">
        <f t="shared" si="651"/>
        <v>0</v>
      </c>
      <c r="V3066">
        <f t="shared" si="651"/>
        <v>0</v>
      </c>
      <c r="W3066">
        <f t="shared" si="651"/>
        <v>0</v>
      </c>
      <c r="X3066">
        <f t="shared" si="651"/>
        <v>0</v>
      </c>
      <c r="Y3066">
        <f t="shared" si="651"/>
        <v>0</v>
      </c>
      <c r="Z3066">
        <f t="shared" si="651"/>
        <v>0</v>
      </c>
      <c r="AA3066">
        <f t="shared" si="651"/>
        <v>0</v>
      </c>
      <c r="AB3066">
        <f t="shared" si="651"/>
        <v>0</v>
      </c>
      <c r="AC3066">
        <f t="shared" si="651"/>
        <v>0</v>
      </c>
      <c r="AD3066">
        <f t="shared" si="651"/>
        <v>0</v>
      </c>
      <c r="AE3066">
        <f t="shared" si="651"/>
        <v>0</v>
      </c>
      <c r="AF3066">
        <f t="shared" si="651"/>
        <v>0</v>
      </c>
      <c r="AG3066">
        <f t="shared" si="651"/>
        <v>0</v>
      </c>
      <c r="AH3066">
        <f t="shared" si="651"/>
        <v>0</v>
      </c>
      <c r="AI3066">
        <f t="shared" si="651"/>
        <v>0</v>
      </c>
    </row>
    <row r="3067" spans="1:35" x14ac:dyDescent="0.25">
      <c r="A3067">
        <v>1684</v>
      </c>
      <c r="C3067">
        <f t="shared" ref="C3067:AI3067" si="652">SUMIFS(C$1835:C$2476,$A$1835:$A$2476,$A3067)-SUMIFS(B$1189:B$1832,$A$1189:$A$1832,$A3067)</f>
        <v>0</v>
      </c>
      <c r="D3067">
        <f t="shared" si="652"/>
        <v>0</v>
      </c>
      <c r="E3067">
        <f t="shared" si="652"/>
        <v>0</v>
      </c>
      <c r="F3067">
        <f t="shared" si="652"/>
        <v>0</v>
      </c>
      <c r="G3067">
        <f t="shared" si="652"/>
        <v>0</v>
      </c>
      <c r="H3067">
        <f t="shared" si="652"/>
        <v>0</v>
      </c>
      <c r="I3067">
        <f t="shared" si="652"/>
        <v>0</v>
      </c>
      <c r="J3067">
        <f t="shared" si="652"/>
        <v>0</v>
      </c>
      <c r="K3067">
        <f t="shared" si="652"/>
        <v>0</v>
      </c>
      <c r="L3067">
        <f t="shared" si="652"/>
        <v>0</v>
      </c>
      <c r="M3067">
        <f t="shared" si="652"/>
        <v>0</v>
      </c>
      <c r="N3067">
        <f t="shared" si="652"/>
        <v>0</v>
      </c>
      <c r="O3067">
        <f t="shared" si="652"/>
        <v>0</v>
      </c>
      <c r="P3067">
        <f t="shared" si="652"/>
        <v>0</v>
      </c>
      <c r="Q3067">
        <f t="shared" si="652"/>
        <v>0</v>
      </c>
      <c r="R3067">
        <f t="shared" si="652"/>
        <v>0</v>
      </c>
      <c r="S3067">
        <f t="shared" si="652"/>
        <v>0</v>
      </c>
      <c r="T3067">
        <f t="shared" si="652"/>
        <v>0</v>
      </c>
      <c r="U3067">
        <f t="shared" si="652"/>
        <v>0</v>
      </c>
      <c r="V3067">
        <f t="shared" si="652"/>
        <v>0</v>
      </c>
      <c r="W3067">
        <f t="shared" si="652"/>
        <v>0</v>
      </c>
      <c r="X3067">
        <f t="shared" si="652"/>
        <v>0</v>
      </c>
      <c r="Y3067">
        <f t="shared" si="652"/>
        <v>0</v>
      </c>
      <c r="Z3067">
        <f t="shared" si="652"/>
        <v>0</v>
      </c>
      <c r="AA3067">
        <f t="shared" si="652"/>
        <v>0</v>
      </c>
      <c r="AB3067">
        <f t="shared" si="652"/>
        <v>0</v>
      </c>
      <c r="AC3067">
        <f t="shared" si="652"/>
        <v>0</v>
      </c>
      <c r="AD3067">
        <f t="shared" si="652"/>
        <v>0</v>
      </c>
      <c r="AE3067">
        <f t="shared" si="652"/>
        <v>0</v>
      </c>
      <c r="AF3067">
        <f t="shared" si="652"/>
        <v>0</v>
      </c>
      <c r="AG3067">
        <f t="shared" si="652"/>
        <v>0</v>
      </c>
      <c r="AH3067">
        <f t="shared" si="652"/>
        <v>0</v>
      </c>
      <c r="AI3067">
        <f t="shared" si="652"/>
        <v>0</v>
      </c>
    </row>
    <row r="3068" spans="1:35" x14ac:dyDescent="0.25">
      <c r="A3068">
        <v>1685</v>
      </c>
      <c r="C3068">
        <f t="shared" ref="C3068:AI3068" si="653">SUMIFS(C$1835:C$2476,$A$1835:$A$2476,$A3068)-SUMIFS(B$1189:B$1832,$A$1189:$A$1832,$A3068)</f>
        <v>0</v>
      </c>
      <c r="D3068">
        <f t="shared" si="653"/>
        <v>0</v>
      </c>
      <c r="E3068">
        <f t="shared" si="653"/>
        <v>0</v>
      </c>
      <c r="F3068">
        <f t="shared" si="653"/>
        <v>0</v>
      </c>
      <c r="G3068">
        <f t="shared" si="653"/>
        <v>0</v>
      </c>
      <c r="H3068">
        <f t="shared" si="653"/>
        <v>0</v>
      </c>
      <c r="I3068">
        <f t="shared" si="653"/>
        <v>0</v>
      </c>
      <c r="J3068">
        <f t="shared" si="653"/>
        <v>0</v>
      </c>
      <c r="K3068">
        <f t="shared" si="653"/>
        <v>0</v>
      </c>
      <c r="L3068">
        <f t="shared" si="653"/>
        <v>0</v>
      </c>
      <c r="M3068">
        <f t="shared" si="653"/>
        <v>0</v>
      </c>
      <c r="N3068">
        <f t="shared" si="653"/>
        <v>0</v>
      </c>
      <c r="O3068">
        <f t="shared" si="653"/>
        <v>0</v>
      </c>
      <c r="P3068">
        <f t="shared" si="653"/>
        <v>0</v>
      </c>
      <c r="Q3068">
        <f t="shared" si="653"/>
        <v>0</v>
      </c>
      <c r="R3068">
        <f t="shared" si="653"/>
        <v>0</v>
      </c>
      <c r="S3068">
        <f t="shared" si="653"/>
        <v>0</v>
      </c>
      <c r="T3068">
        <f t="shared" si="653"/>
        <v>0</v>
      </c>
      <c r="U3068">
        <f t="shared" si="653"/>
        <v>0</v>
      </c>
      <c r="V3068">
        <f t="shared" si="653"/>
        <v>0</v>
      </c>
      <c r="W3068">
        <f t="shared" si="653"/>
        <v>0</v>
      </c>
      <c r="X3068">
        <f t="shared" si="653"/>
        <v>0</v>
      </c>
      <c r="Y3068">
        <f t="shared" si="653"/>
        <v>0</v>
      </c>
      <c r="Z3068">
        <f t="shared" si="653"/>
        <v>0</v>
      </c>
      <c r="AA3068">
        <f t="shared" si="653"/>
        <v>0</v>
      </c>
      <c r="AB3068">
        <f t="shared" si="653"/>
        <v>0</v>
      </c>
      <c r="AC3068">
        <f t="shared" si="653"/>
        <v>0</v>
      </c>
      <c r="AD3068">
        <f t="shared" si="653"/>
        <v>0</v>
      </c>
      <c r="AE3068">
        <f t="shared" si="653"/>
        <v>0</v>
      </c>
      <c r="AF3068">
        <f t="shared" si="653"/>
        <v>0</v>
      </c>
      <c r="AG3068">
        <f t="shared" si="653"/>
        <v>0</v>
      </c>
      <c r="AH3068">
        <f t="shared" si="653"/>
        <v>0</v>
      </c>
      <c r="AI3068">
        <f t="shared" si="653"/>
        <v>0</v>
      </c>
    </row>
    <row r="3069" spans="1:35" x14ac:dyDescent="0.25">
      <c r="A3069">
        <v>1690</v>
      </c>
      <c r="C3069">
        <f t="shared" ref="C3069:AI3069" si="654">SUMIFS(C$1835:C$2476,$A$1835:$A$2476,$A3069)-SUMIFS(B$1189:B$1832,$A$1189:$A$1832,$A3069)</f>
        <v>0</v>
      </c>
      <c r="D3069">
        <f t="shared" si="654"/>
        <v>0</v>
      </c>
      <c r="E3069">
        <f t="shared" si="654"/>
        <v>0</v>
      </c>
      <c r="F3069">
        <f t="shared" si="654"/>
        <v>0</v>
      </c>
      <c r="G3069">
        <f t="shared" si="654"/>
        <v>0</v>
      </c>
      <c r="H3069">
        <f t="shared" si="654"/>
        <v>0</v>
      </c>
      <c r="I3069">
        <f t="shared" si="654"/>
        <v>0</v>
      </c>
      <c r="J3069">
        <f t="shared" si="654"/>
        <v>0</v>
      </c>
      <c r="K3069">
        <f t="shared" si="654"/>
        <v>0</v>
      </c>
      <c r="L3069">
        <f t="shared" si="654"/>
        <v>0</v>
      </c>
      <c r="M3069">
        <f t="shared" si="654"/>
        <v>0</v>
      </c>
      <c r="N3069">
        <f t="shared" si="654"/>
        <v>0</v>
      </c>
      <c r="O3069">
        <f t="shared" si="654"/>
        <v>0</v>
      </c>
      <c r="P3069">
        <f t="shared" si="654"/>
        <v>0</v>
      </c>
      <c r="Q3069">
        <f t="shared" si="654"/>
        <v>0</v>
      </c>
      <c r="R3069">
        <f t="shared" si="654"/>
        <v>0</v>
      </c>
      <c r="S3069">
        <f t="shared" si="654"/>
        <v>0</v>
      </c>
      <c r="T3069">
        <f t="shared" si="654"/>
        <v>0</v>
      </c>
      <c r="U3069">
        <f t="shared" si="654"/>
        <v>0</v>
      </c>
      <c r="V3069">
        <f t="shared" si="654"/>
        <v>0</v>
      </c>
      <c r="W3069">
        <f t="shared" si="654"/>
        <v>0</v>
      </c>
      <c r="X3069">
        <f t="shared" si="654"/>
        <v>0</v>
      </c>
      <c r="Y3069">
        <f t="shared" si="654"/>
        <v>0</v>
      </c>
      <c r="Z3069">
        <f t="shared" si="654"/>
        <v>0</v>
      </c>
      <c r="AA3069">
        <f t="shared" si="654"/>
        <v>0</v>
      </c>
      <c r="AB3069">
        <f t="shared" si="654"/>
        <v>0</v>
      </c>
      <c r="AC3069">
        <f t="shared" si="654"/>
        <v>0</v>
      </c>
      <c r="AD3069">
        <f t="shared" si="654"/>
        <v>0</v>
      </c>
      <c r="AE3069">
        <f t="shared" si="654"/>
        <v>0</v>
      </c>
      <c r="AF3069">
        <f t="shared" si="654"/>
        <v>0</v>
      </c>
      <c r="AG3069">
        <f t="shared" si="654"/>
        <v>0</v>
      </c>
      <c r="AH3069">
        <f t="shared" si="654"/>
        <v>0</v>
      </c>
      <c r="AI3069">
        <f t="shared" si="654"/>
        <v>0</v>
      </c>
    </row>
    <row r="3070" spans="1:35" x14ac:dyDescent="0.25">
      <c r="A3070">
        <v>1695</v>
      </c>
      <c r="C3070">
        <f t="shared" ref="C3070:AI3070" si="655">SUMIFS(C$1835:C$2476,$A$1835:$A$2476,$A3070)-SUMIFS(B$1189:B$1832,$A$1189:$A$1832,$A3070)</f>
        <v>0</v>
      </c>
      <c r="D3070">
        <f t="shared" si="655"/>
        <v>0</v>
      </c>
      <c r="E3070">
        <f t="shared" si="655"/>
        <v>0</v>
      </c>
      <c r="F3070">
        <f t="shared" si="655"/>
        <v>0</v>
      </c>
      <c r="G3070">
        <f t="shared" si="655"/>
        <v>0</v>
      </c>
      <c r="H3070">
        <f t="shared" si="655"/>
        <v>0</v>
      </c>
      <c r="I3070">
        <f t="shared" si="655"/>
        <v>0</v>
      </c>
      <c r="J3070">
        <f t="shared" si="655"/>
        <v>0</v>
      </c>
      <c r="K3070">
        <f t="shared" si="655"/>
        <v>0</v>
      </c>
      <c r="L3070">
        <f t="shared" si="655"/>
        <v>0</v>
      </c>
      <c r="M3070">
        <f t="shared" si="655"/>
        <v>0</v>
      </c>
      <c r="N3070">
        <f t="shared" si="655"/>
        <v>0</v>
      </c>
      <c r="O3070">
        <f t="shared" si="655"/>
        <v>0</v>
      </c>
      <c r="P3070">
        <f t="shared" si="655"/>
        <v>0</v>
      </c>
      <c r="Q3070">
        <f t="shared" si="655"/>
        <v>0</v>
      </c>
      <c r="R3070">
        <f t="shared" si="655"/>
        <v>0</v>
      </c>
      <c r="S3070">
        <f t="shared" si="655"/>
        <v>0</v>
      </c>
      <c r="T3070">
        <f t="shared" si="655"/>
        <v>0</v>
      </c>
      <c r="U3070">
        <f t="shared" si="655"/>
        <v>0</v>
      </c>
      <c r="V3070">
        <f t="shared" si="655"/>
        <v>0</v>
      </c>
      <c r="W3070">
        <f t="shared" si="655"/>
        <v>0</v>
      </c>
      <c r="X3070">
        <f t="shared" si="655"/>
        <v>0</v>
      </c>
      <c r="Y3070">
        <f t="shared" si="655"/>
        <v>0</v>
      </c>
      <c r="Z3070">
        <f t="shared" si="655"/>
        <v>0</v>
      </c>
      <c r="AA3070">
        <f t="shared" si="655"/>
        <v>0</v>
      </c>
      <c r="AB3070">
        <f t="shared" si="655"/>
        <v>0</v>
      </c>
      <c r="AC3070">
        <f t="shared" si="655"/>
        <v>0</v>
      </c>
      <c r="AD3070">
        <f t="shared" si="655"/>
        <v>0</v>
      </c>
      <c r="AE3070">
        <f t="shared" si="655"/>
        <v>0</v>
      </c>
      <c r="AF3070">
        <f t="shared" si="655"/>
        <v>0</v>
      </c>
      <c r="AG3070">
        <f t="shared" si="655"/>
        <v>0</v>
      </c>
      <c r="AH3070">
        <f t="shared" si="655"/>
        <v>0</v>
      </c>
      <c r="AI3070">
        <f t="shared" si="655"/>
        <v>0</v>
      </c>
    </row>
    <row r="3071" spans="1:35" x14ac:dyDescent="0.25">
      <c r="A3071">
        <v>1696</v>
      </c>
      <c r="C3071">
        <f t="shared" ref="C3071:AI3071" si="656">SUMIFS(C$1835:C$2476,$A$1835:$A$2476,$A3071)-SUMIFS(B$1189:B$1832,$A$1189:$A$1832,$A3071)</f>
        <v>0</v>
      </c>
      <c r="D3071">
        <f t="shared" si="656"/>
        <v>0</v>
      </c>
      <c r="E3071">
        <f t="shared" si="656"/>
        <v>0</v>
      </c>
      <c r="F3071">
        <f t="shared" si="656"/>
        <v>0</v>
      </c>
      <c r="G3071">
        <f t="shared" si="656"/>
        <v>0</v>
      </c>
      <c r="H3071">
        <f t="shared" si="656"/>
        <v>0</v>
      </c>
      <c r="I3071">
        <f t="shared" si="656"/>
        <v>0</v>
      </c>
      <c r="J3071">
        <f t="shared" si="656"/>
        <v>0</v>
      </c>
      <c r="K3071">
        <f t="shared" si="656"/>
        <v>0</v>
      </c>
      <c r="L3071">
        <f t="shared" si="656"/>
        <v>0</v>
      </c>
      <c r="M3071">
        <f t="shared" si="656"/>
        <v>0</v>
      </c>
      <c r="N3071">
        <f t="shared" si="656"/>
        <v>0</v>
      </c>
      <c r="O3071">
        <f t="shared" si="656"/>
        <v>0</v>
      </c>
      <c r="P3071">
        <f t="shared" si="656"/>
        <v>0</v>
      </c>
      <c r="Q3071">
        <f t="shared" si="656"/>
        <v>0</v>
      </c>
      <c r="R3071">
        <f t="shared" si="656"/>
        <v>0</v>
      </c>
      <c r="S3071">
        <f t="shared" si="656"/>
        <v>0</v>
      </c>
      <c r="T3071">
        <f t="shared" si="656"/>
        <v>0</v>
      </c>
      <c r="U3071">
        <f t="shared" si="656"/>
        <v>0</v>
      </c>
      <c r="V3071">
        <f t="shared" si="656"/>
        <v>0</v>
      </c>
      <c r="W3071">
        <f t="shared" si="656"/>
        <v>0</v>
      </c>
      <c r="X3071">
        <f t="shared" si="656"/>
        <v>0</v>
      </c>
      <c r="Y3071">
        <f t="shared" si="656"/>
        <v>0</v>
      </c>
      <c r="Z3071">
        <f t="shared" si="656"/>
        <v>0</v>
      </c>
      <c r="AA3071">
        <f t="shared" si="656"/>
        <v>0</v>
      </c>
      <c r="AB3071">
        <f t="shared" si="656"/>
        <v>0</v>
      </c>
      <c r="AC3071">
        <f t="shared" si="656"/>
        <v>0</v>
      </c>
      <c r="AD3071">
        <f t="shared" si="656"/>
        <v>0</v>
      </c>
      <c r="AE3071">
        <f t="shared" si="656"/>
        <v>0</v>
      </c>
      <c r="AF3071">
        <f t="shared" si="656"/>
        <v>0</v>
      </c>
      <c r="AG3071">
        <f t="shared" si="656"/>
        <v>0</v>
      </c>
      <c r="AH3071">
        <f t="shared" si="656"/>
        <v>0</v>
      </c>
      <c r="AI3071">
        <f t="shared" si="656"/>
        <v>0</v>
      </c>
    </row>
    <row r="3072" spans="1:35" x14ac:dyDescent="0.25">
      <c r="A3072">
        <v>1699</v>
      </c>
      <c r="C3072">
        <f t="shared" ref="C3072:AI3072" si="657">SUMIFS(C$1835:C$2476,$A$1835:$A$2476,$A3072)-SUMIFS(B$1189:B$1832,$A$1189:$A$1832,$A3072)</f>
        <v>0</v>
      </c>
      <c r="D3072">
        <f t="shared" si="657"/>
        <v>0</v>
      </c>
      <c r="E3072">
        <f t="shared" si="657"/>
        <v>0</v>
      </c>
      <c r="F3072">
        <f t="shared" si="657"/>
        <v>0</v>
      </c>
      <c r="G3072">
        <f t="shared" si="657"/>
        <v>0</v>
      </c>
      <c r="H3072">
        <f t="shared" si="657"/>
        <v>0</v>
      </c>
      <c r="I3072">
        <f t="shared" si="657"/>
        <v>0</v>
      </c>
      <c r="J3072">
        <f t="shared" si="657"/>
        <v>0</v>
      </c>
      <c r="K3072">
        <f t="shared" si="657"/>
        <v>0</v>
      </c>
      <c r="L3072">
        <f t="shared" si="657"/>
        <v>0</v>
      </c>
      <c r="M3072">
        <f t="shared" si="657"/>
        <v>0</v>
      </c>
      <c r="N3072">
        <f t="shared" si="657"/>
        <v>0</v>
      </c>
      <c r="O3072">
        <f t="shared" si="657"/>
        <v>0</v>
      </c>
      <c r="P3072">
        <f t="shared" si="657"/>
        <v>0</v>
      </c>
      <c r="Q3072">
        <f t="shared" si="657"/>
        <v>0</v>
      </c>
      <c r="R3072">
        <f t="shared" si="657"/>
        <v>0</v>
      </c>
      <c r="S3072">
        <f t="shared" si="657"/>
        <v>0</v>
      </c>
      <c r="T3072">
        <f t="shared" si="657"/>
        <v>0</v>
      </c>
      <c r="U3072">
        <f t="shared" si="657"/>
        <v>0</v>
      </c>
      <c r="V3072">
        <f t="shared" si="657"/>
        <v>0</v>
      </c>
      <c r="W3072">
        <f t="shared" si="657"/>
        <v>0</v>
      </c>
      <c r="X3072">
        <f t="shared" si="657"/>
        <v>0</v>
      </c>
      <c r="Y3072">
        <f t="shared" si="657"/>
        <v>0</v>
      </c>
      <c r="Z3072">
        <f t="shared" si="657"/>
        <v>0</v>
      </c>
      <c r="AA3072">
        <f t="shared" si="657"/>
        <v>0</v>
      </c>
      <c r="AB3072">
        <f t="shared" si="657"/>
        <v>0</v>
      </c>
      <c r="AC3072">
        <f t="shared" si="657"/>
        <v>0</v>
      </c>
      <c r="AD3072">
        <f t="shared" si="657"/>
        <v>0</v>
      </c>
      <c r="AE3072">
        <f t="shared" si="657"/>
        <v>0</v>
      </c>
      <c r="AF3072">
        <f t="shared" si="657"/>
        <v>0</v>
      </c>
      <c r="AG3072">
        <f t="shared" si="657"/>
        <v>0</v>
      </c>
      <c r="AH3072">
        <f t="shared" si="657"/>
        <v>0</v>
      </c>
      <c r="AI3072">
        <f t="shared" si="657"/>
        <v>0</v>
      </c>
    </row>
    <row r="3073" spans="1:35" x14ac:dyDescent="0.25">
      <c r="A3073">
        <v>1700</v>
      </c>
      <c r="C3073">
        <f t="shared" ref="C3073:AI3073" si="658">SUMIFS(C$1835:C$2476,$A$1835:$A$2476,$A3073)-SUMIFS(B$1189:B$1832,$A$1189:$A$1832,$A3073)</f>
        <v>0</v>
      </c>
      <c r="D3073">
        <f t="shared" si="658"/>
        <v>0</v>
      </c>
      <c r="E3073">
        <f t="shared" si="658"/>
        <v>0</v>
      </c>
      <c r="F3073">
        <f t="shared" si="658"/>
        <v>0</v>
      </c>
      <c r="G3073">
        <f t="shared" si="658"/>
        <v>0</v>
      </c>
      <c r="H3073">
        <f t="shared" si="658"/>
        <v>0</v>
      </c>
      <c r="I3073">
        <f t="shared" si="658"/>
        <v>0</v>
      </c>
      <c r="J3073">
        <f t="shared" si="658"/>
        <v>0</v>
      </c>
      <c r="K3073">
        <f t="shared" si="658"/>
        <v>0</v>
      </c>
      <c r="L3073">
        <f t="shared" si="658"/>
        <v>0</v>
      </c>
      <c r="M3073">
        <f t="shared" si="658"/>
        <v>0</v>
      </c>
      <c r="N3073">
        <f t="shared" si="658"/>
        <v>0</v>
      </c>
      <c r="O3073">
        <f t="shared" si="658"/>
        <v>0</v>
      </c>
      <c r="P3073">
        <f t="shared" si="658"/>
        <v>0</v>
      </c>
      <c r="Q3073">
        <f t="shared" si="658"/>
        <v>0</v>
      </c>
      <c r="R3073">
        <f t="shared" si="658"/>
        <v>0</v>
      </c>
      <c r="S3073">
        <f t="shared" si="658"/>
        <v>0</v>
      </c>
      <c r="T3073">
        <f t="shared" si="658"/>
        <v>0</v>
      </c>
      <c r="U3073">
        <f t="shared" si="658"/>
        <v>0</v>
      </c>
      <c r="V3073">
        <f t="shared" si="658"/>
        <v>0</v>
      </c>
      <c r="W3073">
        <f t="shared" si="658"/>
        <v>0</v>
      </c>
      <c r="X3073">
        <f t="shared" si="658"/>
        <v>0</v>
      </c>
      <c r="Y3073">
        <f t="shared" si="658"/>
        <v>0</v>
      </c>
      <c r="Z3073">
        <f t="shared" si="658"/>
        <v>0</v>
      </c>
      <c r="AA3073">
        <f t="shared" si="658"/>
        <v>0</v>
      </c>
      <c r="AB3073">
        <f t="shared" si="658"/>
        <v>0</v>
      </c>
      <c r="AC3073">
        <f t="shared" si="658"/>
        <v>0</v>
      </c>
      <c r="AD3073">
        <f t="shared" si="658"/>
        <v>0</v>
      </c>
      <c r="AE3073">
        <f t="shared" si="658"/>
        <v>0</v>
      </c>
      <c r="AF3073">
        <f t="shared" si="658"/>
        <v>0</v>
      </c>
      <c r="AG3073">
        <f t="shared" si="658"/>
        <v>0</v>
      </c>
      <c r="AH3073">
        <f t="shared" si="658"/>
        <v>0</v>
      </c>
      <c r="AI3073">
        <f t="shared" si="658"/>
        <v>0</v>
      </c>
    </row>
    <row r="3074" spans="1:35" x14ac:dyDescent="0.25">
      <c r="A3074">
        <v>1701</v>
      </c>
      <c r="C3074">
        <f t="shared" ref="C3074:AI3074" si="659">SUMIFS(C$1835:C$2476,$A$1835:$A$2476,$A3074)-SUMIFS(B$1189:B$1832,$A$1189:$A$1832,$A3074)</f>
        <v>0</v>
      </c>
      <c r="D3074">
        <f t="shared" si="659"/>
        <v>0</v>
      </c>
      <c r="E3074">
        <f t="shared" si="659"/>
        <v>0</v>
      </c>
      <c r="F3074">
        <f t="shared" si="659"/>
        <v>0</v>
      </c>
      <c r="G3074">
        <f t="shared" si="659"/>
        <v>0</v>
      </c>
      <c r="H3074">
        <f t="shared" si="659"/>
        <v>0</v>
      </c>
      <c r="I3074">
        <f t="shared" si="659"/>
        <v>0</v>
      </c>
      <c r="J3074">
        <f t="shared" si="659"/>
        <v>0</v>
      </c>
      <c r="K3074">
        <f t="shared" si="659"/>
        <v>0</v>
      </c>
      <c r="L3074">
        <f t="shared" si="659"/>
        <v>0</v>
      </c>
      <c r="M3074">
        <f t="shared" si="659"/>
        <v>0</v>
      </c>
      <c r="N3074">
        <f t="shared" si="659"/>
        <v>0</v>
      </c>
      <c r="O3074">
        <f t="shared" si="659"/>
        <v>0</v>
      </c>
      <c r="P3074">
        <f t="shared" si="659"/>
        <v>0</v>
      </c>
      <c r="Q3074">
        <f t="shared" si="659"/>
        <v>0</v>
      </c>
      <c r="R3074">
        <f t="shared" si="659"/>
        <v>0</v>
      </c>
      <c r="S3074">
        <f t="shared" si="659"/>
        <v>0</v>
      </c>
      <c r="T3074">
        <f t="shared" si="659"/>
        <v>0</v>
      </c>
      <c r="U3074">
        <f t="shared" si="659"/>
        <v>0</v>
      </c>
      <c r="V3074">
        <f t="shared" si="659"/>
        <v>0</v>
      </c>
      <c r="W3074">
        <f t="shared" si="659"/>
        <v>0</v>
      </c>
      <c r="X3074">
        <f t="shared" si="659"/>
        <v>0</v>
      </c>
      <c r="Y3074">
        <f t="shared" si="659"/>
        <v>0</v>
      </c>
      <c r="Z3074">
        <f t="shared" si="659"/>
        <v>0</v>
      </c>
      <c r="AA3074">
        <f t="shared" si="659"/>
        <v>0</v>
      </c>
      <c r="AB3074">
        <f t="shared" si="659"/>
        <v>0</v>
      </c>
      <c r="AC3074">
        <f t="shared" si="659"/>
        <v>0</v>
      </c>
      <c r="AD3074">
        <f t="shared" si="659"/>
        <v>0</v>
      </c>
      <c r="AE3074">
        <f t="shared" si="659"/>
        <v>0</v>
      </c>
      <c r="AF3074">
        <f t="shared" si="659"/>
        <v>0</v>
      </c>
      <c r="AG3074">
        <f t="shared" si="659"/>
        <v>0</v>
      </c>
      <c r="AH3074">
        <f t="shared" si="659"/>
        <v>0</v>
      </c>
      <c r="AI3074">
        <f t="shared" si="659"/>
        <v>0</v>
      </c>
    </row>
    <row r="3075" spans="1:35" x14ac:dyDescent="0.25">
      <c r="A3075">
        <v>1702</v>
      </c>
      <c r="C3075">
        <f t="shared" ref="C3075:AI3075" si="660">SUMIFS(C$1835:C$2476,$A$1835:$A$2476,$A3075)-SUMIFS(B$1189:B$1832,$A$1189:$A$1832,$A3075)</f>
        <v>0</v>
      </c>
      <c r="D3075">
        <f t="shared" si="660"/>
        <v>0</v>
      </c>
      <c r="E3075">
        <f t="shared" si="660"/>
        <v>0</v>
      </c>
      <c r="F3075">
        <f t="shared" si="660"/>
        <v>0</v>
      </c>
      <c r="G3075">
        <f t="shared" si="660"/>
        <v>0</v>
      </c>
      <c r="H3075">
        <f t="shared" si="660"/>
        <v>0</v>
      </c>
      <c r="I3075">
        <f t="shared" si="660"/>
        <v>0</v>
      </c>
      <c r="J3075">
        <f t="shared" si="660"/>
        <v>0</v>
      </c>
      <c r="K3075">
        <f t="shared" si="660"/>
        <v>0</v>
      </c>
      <c r="L3075">
        <f t="shared" si="660"/>
        <v>0</v>
      </c>
      <c r="M3075">
        <f t="shared" si="660"/>
        <v>0</v>
      </c>
      <c r="N3075">
        <f t="shared" si="660"/>
        <v>0</v>
      </c>
      <c r="O3075">
        <f t="shared" si="660"/>
        <v>0</v>
      </c>
      <c r="P3075">
        <f t="shared" si="660"/>
        <v>0</v>
      </c>
      <c r="Q3075">
        <f t="shared" si="660"/>
        <v>0</v>
      </c>
      <c r="R3075">
        <f t="shared" si="660"/>
        <v>0</v>
      </c>
      <c r="S3075">
        <f t="shared" si="660"/>
        <v>0</v>
      </c>
      <c r="T3075">
        <f t="shared" si="660"/>
        <v>0</v>
      </c>
      <c r="U3075">
        <f t="shared" si="660"/>
        <v>0</v>
      </c>
      <c r="V3075">
        <f t="shared" si="660"/>
        <v>0</v>
      </c>
      <c r="W3075">
        <f t="shared" si="660"/>
        <v>0</v>
      </c>
      <c r="X3075">
        <f t="shared" si="660"/>
        <v>0</v>
      </c>
      <c r="Y3075">
        <f t="shared" si="660"/>
        <v>0</v>
      </c>
      <c r="Z3075">
        <f t="shared" si="660"/>
        <v>0</v>
      </c>
      <c r="AA3075">
        <f t="shared" si="660"/>
        <v>0</v>
      </c>
      <c r="AB3075">
        <f t="shared" si="660"/>
        <v>0</v>
      </c>
      <c r="AC3075">
        <f t="shared" si="660"/>
        <v>0</v>
      </c>
      <c r="AD3075">
        <f t="shared" si="660"/>
        <v>0</v>
      </c>
      <c r="AE3075">
        <f t="shared" si="660"/>
        <v>0</v>
      </c>
      <c r="AF3075">
        <f t="shared" si="660"/>
        <v>0</v>
      </c>
      <c r="AG3075">
        <f t="shared" si="660"/>
        <v>0</v>
      </c>
      <c r="AH3075">
        <f t="shared" si="660"/>
        <v>0</v>
      </c>
      <c r="AI3075">
        <f t="shared" si="660"/>
        <v>0</v>
      </c>
    </row>
    <row r="3076" spans="1:35" x14ac:dyDescent="0.25">
      <c r="A3076">
        <v>1705</v>
      </c>
      <c r="C3076">
        <f t="shared" ref="C3076:AI3076" si="661">SUMIFS(C$1835:C$2476,$A$1835:$A$2476,$A3076)-SUMIFS(B$1189:B$1832,$A$1189:$A$1832,$A3076)</f>
        <v>0</v>
      </c>
      <c r="D3076">
        <f t="shared" si="661"/>
        <v>0</v>
      </c>
      <c r="E3076">
        <f t="shared" si="661"/>
        <v>0</v>
      </c>
      <c r="F3076">
        <f t="shared" si="661"/>
        <v>0</v>
      </c>
      <c r="G3076">
        <f t="shared" si="661"/>
        <v>0</v>
      </c>
      <c r="H3076">
        <f t="shared" si="661"/>
        <v>0</v>
      </c>
      <c r="I3076">
        <f t="shared" si="661"/>
        <v>0</v>
      </c>
      <c r="J3076">
        <f t="shared" si="661"/>
        <v>0</v>
      </c>
      <c r="K3076">
        <f t="shared" si="661"/>
        <v>0</v>
      </c>
      <c r="L3076">
        <f t="shared" si="661"/>
        <v>0</v>
      </c>
      <c r="M3076">
        <f t="shared" si="661"/>
        <v>0</v>
      </c>
      <c r="N3076">
        <f t="shared" si="661"/>
        <v>0</v>
      </c>
      <c r="O3076">
        <f t="shared" si="661"/>
        <v>0</v>
      </c>
      <c r="P3076">
        <f t="shared" si="661"/>
        <v>0</v>
      </c>
      <c r="Q3076">
        <f t="shared" si="661"/>
        <v>0</v>
      </c>
      <c r="R3076">
        <f t="shared" si="661"/>
        <v>0</v>
      </c>
      <c r="S3076">
        <f t="shared" si="661"/>
        <v>0</v>
      </c>
      <c r="T3076">
        <f t="shared" si="661"/>
        <v>0</v>
      </c>
      <c r="U3076">
        <f t="shared" si="661"/>
        <v>0</v>
      </c>
      <c r="V3076">
        <f t="shared" si="661"/>
        <v>0</v>
      </c>
      <c r="W3076">
        <f t="shared" si="661"/>
        <v>0</v>
      </c>
      <c r="X3076">
        <f t="shared" si="661"/>
        <v>0</v>
      </c>
      <c r="Y3076">
        <f t="shared" si="661"/>
        <v>0</v>
      </c>
      <c r="Z3076">
        <f t="shared" si="661"/>
        <v>0</v>
      </c>
      <c r="AA3076">
        <f t="shared" si="661"/>
        <v>0</v>
      </c>
      <c r="AB3076">
        <f t="shared" si="661"/>
        <v>0</v>
      </c>
      <c r="AC3076">
        <f t="shared" si="661"/>
        <v>0</v>
      </c>
      <c r="AD3076">
        <f t="shared" si="661"/>
        <v>0</v>
      </c>
      <c r="AE3076">
        <f t="shared" si="661"/>
        <v>0</v>
      </c>
      <c r="AF3076">
        <f t="shared" si="661"/>
        <v>0</v>
      </c>
      <c r="AG3076">
        <f t="shared" si="661"/>
        <v>0</v>
      </c>
      <c r="AH3076">
        <f t="shared" si="661"/>
        <v>0</v>
      </c>
      <c r="AI3076">
        <f t="shared" si="661"/>
        <v>0</v>
      </c>
    </row>
    <row r="3077" spans="1:35" x14ac:dyDescent="0.25">
      <c r="A3077">
        <v>1706</v>
      </c>
      <c r="C3077">
        <f t="shared" ref="C3077:AI3077" si="662">SUMIFS(C$1835:C$2476,$A$1835:$A$2476,$A3077)-SUMIFS(B$1189:B$1832,$A$1189:$A$1832,$A3077)</f>
        <v>0</v>
      </c>
      <c r="D3077">
        <f t="shared" si="662"/>
        <v>0</v>
      </c>
      <c r="E3077">
        <f t="shared" si="662"/>
        <v>0</v>
      </c>
      <c r="F3077">
        <f t="shared" si="662"/>
        <v>0</v>
      </c>
      <c r="G3077">
        <f t="shared" si="662"/>
        <v>0</v>
      </c>
      <c r="H3077">
        <f t="shared" si="662"/>
        <v>0</v>
      </c>
      <c r="I3077">
        <f t="shared" si="662"/>
        <v>0</v>
      </c>
      <c r="J3077">
        <f t="shared" si="662"/>
        <v>0</v>
      </c>
      <c r="K3077">
        <f t="shared" si="662"/>
        <v>0</v>
      </c>
      <c r="L3077">
        <f t="shared" si="662"/>
        <v>0</v>
      </c>
      <c r="M3077">
        <f t="shared" si="662"/>
        <v>0</v>
      </c>
      <c r="N3077">
        <f t="shared" si="662"/>
        <v>0</v>
      </c>
      <c r="O3077">
        <f t="shared" si="662"/>
        <v>0</v>
      </c>
      <c r="P3077">
        <f t="shared" si="662"/>
        <v>0</v>
      </c>
      <c r="Q3077">
        <f t="shared" si="662"/>
        <v>0</v>
      </c>
      <c r="R3077">
        <f t="shared" si="662"/>
        <v>0</v>
      </c>
      <c r="S3077">
        <f t="shared" si="662"/>
        <v>0</v>
      </c>
      <c r="T3077">
        <f t="shared" si="662"/>
        <v>0</v>
      </c>
      <c r="U3077">
        <f t="shared" si="662"/>
        <v>0</v>
      </c>
      <c r="V3077">
        <f t="shared" si="662"/>
        <v>0</v>
      </c>
      <c r="W3077">
        <f t="shared" si="662"/>
        <v>0</v>
      </c>
      <c r="X3077">
        <f t="shared" si="662"/>
        <v>0</v>
      </c>
      <c r="Y3077">
        <f t="shared" si="662"/>
        <v>0</v>
      </c>
      <c r="Z3077">
        <f t="shared" si="662"/>
        <v>0</v>
      </c>
      <c r="AA3077">
        <f t="shared" si="662"/>
        <v>0</v>
      </c>
      <c r="AB3077">
        <f t="shared" si="662"/>
        <v>0</v>
      </c>
      <c r="AC3077">
        <f t="shared" si="662"/>
        <v>0</v>
      </c>
      <c r="AD3077">
        <f t="shared" si="662"/>
        <v>0</v>
      </c>
      <c r="AE3077">
        <f t="shared" si="662"/>
        <v>0</v>
      </c>
      <c r="AF3077">
        <f t="shared" si="662"/>
        <v>0</v>
      </c>
      <c r="AG3077">
        <f t="shared" si="662"/>
        <v>0</v>
      </c>
      <c r="AH3077">
        <f t="shared" si="662"/>
        <v>0</v>
      </c>
      <c r="AI3077">
        <f t="shared" si="662"/>
        <v>0</v>
      </c>
    </row>
    <row r="3078" spans="1:35" x14ac:dyDescent="0.25">
      <c r="A3078">
        <v>1708</v>
      </c>
      <c r="C3078">
        <f t="shared" ref="C3078:AI3078" si="663">SUMIFS(C$1835:C$2476,$A$1835:$A$2476,$A3078)-SUMIFS(B$1189:B$1832,$A$1189:$A$1832,$A3078)</f>
        <v>0</v>
      </c>
      <c r="D3078">
        <f t="shared" si="663"/>
        <v>0</v>
      </c>
      <c r="E3078">
        <f t="shared" si="663"/>
        <v>0</v>
      </c>
      <c r="F3078">
        <f t="shared" si="663"/>
        <v>0</v>
      </c>
      <c r="G3078">
        <f t="shared" si="663"/>
        <v>0</v>
      </c>
      <c r="H3078">
        <f t="shared" si="663"/>
        <v>0</v>
      </c>
      <c r="I3078">
        <f t="shared" si="663"/>
        <v>0</v>
      </c>
      <c r="J3078">
        <f t="shared" si="663"/>
        <v>0</v>
      </c>
      <c r="K3078">
        <f t="shared" si="663"/>
        <v>0</v>
      </c>
      <c r="L3078">
        <f t="shared" si="663"/>
        <v>0</v>
      </c>
      <c r="M3078">
        <f t="shared" si="663"/>
        <v>0</v>
      </c>
      <c r="N3078">
        <f t="shared" si="663"/>
        <v>0</v>
      </c>
      <c r="O3078">
        <f t="shared" si="663"/>
        <v>0</v>
      </c>
      <c r="P3078">
        <f t="shared" si="663"/>
        <v>0</v>
      </c>
      <c r="Q3078">
        <f t="shared" si="663"/>
        <v>0</v>
      </c>
      <c r="R3078">
        <f t="shared" si="663"/>
        <v>0</v>
      </c>
      <c r="S3078">
        <f t="shared" si="663"/>
        <v>0</v>
      </c>
      <c r="T3078">
        <f t="shared" si="663"/>
        <v>0</v>
      </c>
      <c r="U3078">
        <f t="shared" si="663"/>
        <v>0</v>
      </c>
      <c r="V3078">
        <f t="shared" si="663"/>
        <v>0</v>
      </c>
      <c r="W3078">
        <f t="shared" si="663"/>
        <v>0</v>
      </c>
      <c r="X3078">
        <f t="shared" si="663"/>
        <v>0</v>
      </c>
      <c r="Y3078">
        <f t="shared" si="663"/>
        <v>0</v>
      </c>
      <c r="Z3078">
        <f t="shared" si="663"/>
        <v>0</v>
      </c>
      <c r="AA3078">
        <f t="shared" si="663"/>
        <v>0</v>
      </c>
      <c r="AB3078">
        <f t="shared" si="663"/>
        <v>0</v>
      </c>
      <c r="AC3078">
        <f t="shared" si="663"/>
        <v>0</v>
      </c>
      <c r="AD3078">
        <f t="shared" si="663"/>
        <v>0</v>
      </c>
      <c r="AE3078">
        <f t="shared" si="663"/>
        <v>0</v>
      </c>
      <c r="AF3078">
        <f t="shared" si="663"/>
        <v>0</v>
      </c>
      <c r="AG3078">
        <f t="shared" si="663"/>
        <v>0</v>
      </c>
      <c r="AH3078">
        <f t="shared" si="663"/>
        <v>0</v>
      </c>
      <c r="AI3078">
        <f t="shared" si="663"/>
        <v>0</v>
      </c>
    </row>
    <row r="3079" spans="1:35" x14ac:dyDescent="0.25">
      <c r="A3079">
        <v>1709</v>
      </c>
      <c r="C3079">
        <f t="shared" ref="C3079:AI3079" si="664">SUMIFS(C$1835:C$2476,$A$1835:$A$2476,$A3079)-SUMIFS(B$1189:B$1832,$A$1189:$A$1832,$A3079)</f>
        <v>0</v>
      </c>
      <c r="D3079">
        <f t="shared" si="664"/>
        <v>0</v>
      </c>
      <c r="E3079">
        <f t="shared" si="664"/>
        <v>0</v>
      </c>
      <c r="F3079">
        <f t="shared" si="664"/>
        <v>0</v>
      </c>
      <c r="G3079">
        <f t="shared" si="664"/>
        <v>0</v>
      </c>
      <c r="H3079">
        <f t="shared" si="664"/>
        <v>0</v>
      </c>
      <c r="I3079">
        <f t="shared" si="664"/>
        <v>0</v>
      </c>
      <c r="J3079">
        <f t="shared" si="664"/>
        <v>0</v>
      </c>
      <c r="K3079">
        <f t="shared" si="664"/>
        <v>0</v>
      </c>
      <c r="L3079">
        <f t="shared" si="664"/>
        <v>0</v>
      </c>
      <c r="M3079">
        <f t="shared" si="664"/>
        <v>0</v>
      </c>
      <c r="N3079">
        <f t="shared" si="664"/>
        <v>0</v>
      </c>
      <c r="O3079">
        <f t="shared" si="664"/>
        <v>0</v>
      </c>
      <c r="P3079">
        <f t="shared" si="664"/>
        <v>0</v>
      </c>
      <c r="Q3079">
        <f t="shared" si="664"/>
        <v>0</v>
      </c>
      <c r="R3079">
        <f t="shared" si="664"/>
        <v>0</v>
      </c>
      <c r="S3079">
        <f t="shared" si="664"/>
        <v>0</v>
      </c>
      <c r="T3079">
        <f t="shared" si="664"/>
        <v>0</v>
      </c>
      <c r="U3079">
        <f t="shared" si="664"/>
        <v>0</v>
      </c>
      <c r="V3079">
        <f t="shared" si="664"/>
        <v>0</v>
      </c>
      <c r="W3079">
        <f t="shared" si="664"/>
        <v>0</v>
      </c>
      <c r="X3079">
        <f t="shared" si="664"/>
        <v>0</v>
      </c>
      <c r="Y3079">
        <f t="shared" si="664"/>
        <v>0</v>
      </c>
      <c r="Z3079">
        <f t="shared" si="664"/>
        <v>0</v>
      </c>
      <c r="AA3079">
        <f t="shared" si="664"/>
        <v>0</v>
      </c>
      <c r="AB3079">
        <f t="shared" si="664"/>
        <v>0</v>
      </c>
      <c r="AC3079">
        <f t="shared" si="664"/>
        <v>0</v>
      </c>
      <c r="AD3079">
        <f t="shared" si="664"/>
        <v>0</v>
      </c>
      <c r="AE3079">
        <f t="shared" si="664"/>
        <v>0</v>
      </c>
      <c r="AF3079">
        <f t="shared" si="664"/>
        <v>0</v>
      </c>
      <c r="AG3079">
        <f t="shared" si="664"/>
        <v>0</v>
      </c>
      <c r="AH3079">
        <f t="shared" si="664"/>
        <v>0</v>
      </c>
      <c r="AI3079">
        <f t="shared" si="664"/>
        <v>0</v>
      </c>
    </row>
    <row r="3080" spans="1:35" x14ac:dyDescent="0.25">
      <c r="A3080">
        <v>1711</v>
      </c>
      <c r="C3080">
        <f t="shared" ref="C3080:AI3080" si="665">SUMIFS(C$1835:C$2476,$A$1835:$A$2476,$A3080)-SUMIFS(B$1189:B$1832,$A$1189:$A$1832,$A3080)</f>
        <v>0</v>
      </c>
      <c r="D3080">
        <f t="shared" si="665"/>
        <v>0</v>
      </c>
      <c r="E3080">
        <f t="shared" si="665"/>
        <v>0</v>
      </c>
      <c r="F3080">
        <f t="shared" si="665"/>
        <v>0</v>
      </c>
      <c r="G3080">
        <f t="shared" si="665"/>
        <v>0</v>
      </c>
      <c r="H3080">
        <f t="shared" si="665"/>
        <v>0</v>
      </c>
      <c r="I3080">
        <f t="shared" si="665"/>
        <v>0</v>
      </c>
      <c r="J3080">
        <f t="shared" si="665"/>
        <v>0</v>
      </c>
      <c r="K3080">
        <f t="shared" si="665"/>
        <v>0</v>
      </c>
      <c r="L3080">
        <f t="shared" si="665"/>
        <v>0</v>
      </c>
      <c r="M3080">
        <f t="shared" si="665"/>
        <v>0</v>
      </c>
      <c r="N3080">
        <f t="shared" si="665"/>
        <v>0</v>
      </c>
      <c r="O3080">
        <f t="shared" si="665"/>
        <v>0</v>
      </c>
      <c r="P3080">
        <f t="shared" si="665"/>
        <v>0</v>
      </c>
      <c r="Q3080">
        <f t="shared" si="665"/>
        <v>0</v>
      </c>
      <c r="R3080">
        <f t="shared" si="665"/>
        <v>0</v>
      </c>
      <c r="S3080">
        <f t="shared" si="665"/>
        <v>0</v>
      </c>
      <c r="T3080">
        <f t="shared" si="665"/>
        <v>0</v>
      </c>
      <c r="U3080">
        <f t="shared" si="665"/>
        <v>0</v>
      </c>
      <c r="V3080">
        <f t="shared" si="665"/>
        <v>0</v>
      </c>
      <c r="W3080">
        <f t="shared" si="665"/>
        <v>0</v>
      </c>
      <c r="X3080">
        <f t="shared" si="665"/>
        <v>0</v>
      </c>
      <c r="Y3080">
        <f t="shared" si="665"/>
        <v>0</v>
      </c>
      <c r="Z3080">
        <f t="shared" si="665"/>
        <v>0</v>
      </c>
      <c r="AA3080">
        <f t="shared" si="665"/>
        <v>0</v>
      </c>
      <c r="AB3080">
        <f t="shared" si="665"/>
        <v>0</v>
      </c>
      <c r="AC3080">
        <f t="shared" si="665"/>
        <v>0</v>
      </c>
      <c r="AD3080">
        <f t="shared" si="665"/>
        <v>0</v>
      </c>
      <c r="AE3080">
        <f t="shared" si="665"/>
        <v>0</v>
      </c>
      <c r="AF3080">
        <f t="shared" si="665"/>
        <v>0</v>
      </c>
      <c r="AG3080">
        <f t="shared" si="665"/>
        <v>0</v>
      </c>
      <c r="AH3080">
        <f t="shared" si="665"/>
        <v>0</v>
      </c>
      <c r="AI3080">
        <f t="shared" si="665"/>
        <v>0</v>
      </c>
    </row>
    <row r="3081" spans="1:35" x14ac:dyDescent="0.25">
      <c r="A3081">
        <v>1714</v>
      </c>
      <c r="C3081">
        <f t="shared" ref="C3081:AI3081" si="666">SUMIFS(C$1835:C$2476,$A$1835:$A$2476,$A3081)-SUMIFS(B$1189:B$1832,$A$1189:$A$1832,$A3081)</f>
        <v>0</v>
      </c>
      <c r="D3081">
        <f t="shared" si="666"/>
        <v>0</v>
      </c>
      <c r="E3081">
        <f t="shared" si="666"/>
        <v>0</v>
      </c>
      <c r="F3081">
        <f t="shared" si="666"/>
        <v>0</v>
      </c>
      <c r="G3081">
        <f t="shared" si="666"/>
        <v>0</v>
      </c>
      <c r="H3081">
        <f t="shared" si="666"/>
        <v>0</v>
      </c>
      <c r="I3081">
        <f t="shared" si="666"/>
        <v>0</v>
      </c>
      <c r="J3081">
        <f t="shared" si="666"/>
        <v>0</v>
      </c>
      <c r="K3081">
        <f t="shared" si="666"/>
        <v>0</v>
      </c>
      <c r="L3081">
        <f t="shared" si="666"/>
        <v>0</v>
      </c>
      <c r="M3081">
        <f t="shared" si="666"/>
        <v>0</v>
      </c>
      <c r="N3081">
        <f t="shared" si="666"/>
        <v>0</v>
      </c>
      <c r="O3081">
        <f t="shared" si="666"/>
        <v>0</v>
      </c>
      <c r="P3081">
        <f t="shared" si="666"/>
        <v>0</v>
      </c>
      <c r="Q3081">
        <f t="shared" si="666"/>
        <v>0</v>
      </c>
      <c r="R3081">
        <f t="shared" si="666"/>
        <v>0</v>
      </c>
      <c r="S3081">
        <f t="shared" si="666"/>
        <v>0</v>
      </c>
      <c r="T3081">
        <f t="shared" si="666"/>
        <v>0</v>
      </c>
      <c r="U3081">
        <f t="shared" si="666"/>
        <v>0</v>
      </c>
      <c r="V3081">
        <f t="shared" si="666"/>
        <v>0</v>
      </c>
      <c r="W3081">
        <f t="shared" si="666"/>
        <v>0</v>
      </c>
      <c r="X3081">
        <f t="shared" si="666"/>
        <v>0</v>
      </c>
      <c r="Y3081">
        <f t="shared" si="666"/>
        <v>0</v>
      </c>
      <c r="Z3081">
        <f t="shared" si="666"/>
        <v>0</v>
      </c>
      <c r="AA3081">
        <f t="shared" si="666"/>
        <v>0</v>
      </c>
      <c r="AB3081">
        <f t="shared" si="666"/>
        <v>0</v>
      </c>
      <c r="AC3081">
        <f t="shared" si="666"/>
        <v>0</v>
      </c>
      <c r="AD3081">
        <f t="shared" si="666"/>
        <v>0</v>
      </c>
      <c r="AE3081">
        <f t="shared" si="666"/>
        <v>0</v>
      </c>
      <c r="AF3081">
        <f t="shared" si="666"/>
        <v>0</v>
      </c>
      <c r="AG3081">
        <f t="shared" si="666"/>
        <v>0</v>
      </c>
      <c r="AH3081">
        <f t="shared" si="666"/>
        <v>0</v>
      </c>
      <c r="AI3081">
        <f t="shared" si="666"/>
        <v>0</v>
      </c>
    </row>
    <row r="3082" spans="1:35" x14ac:dyDescent="0.25">
      <c r="A3082">
        <v>1719</v>
      </c>
      <c r="C3082">
        <f t="shared" ref="C3082:AI3082" si="667">SUMIFS(C$1835:C$2476,$A$1835:$A$2476,$A3082)-SUMIFS(B$1189:B$1832,$A$1189:$A$1832,$A3082)</f>
        <v>0</v>
      </c>
      <c r="D3082">
        <f t="shared" si="667"/>
        <v>0</v>
      </c>
      <c r="E3082">
        <f t="shared" si="667"/>
        <v>0</v>
      </c>
      <c r="F3082">
        <f t="shared" si="667"/>
        <v>0</v>
      </c>
      <c r="G3082">
        <f t="shared" si="667"/>
        <v>0</v>
      </c>
      <c r="H3082">
        <f t="shared" si="667"/>
        <v>0</v>
      </c>
      <c r="I3082">
        <f t="shared" si="667"/>
        <v>0</v>
      </c>
      <c r="J3082">
        <f t="shared" si="667"/>
        <v>0</v>
      </c>
      <c r="K3082">
        <f t="shared" si="667"/>
        <v>0</v>
      </c>
      <c r="L3082">
        <f t="shared" si="667"/>
        <v>0</v>
      </c>
      <c r="M3082">
        <f t="shared" si="667"/>
        <v>0</v>
      </c>
      <c r="N3082">
        <f t="shared" si="667"/>
        <v>0</v>
      </c>
      <c r="O3082">
        <f t="shared" si="667"/>
        <v>0</v>
      </c>
      <c r="P3082">
        <f t="shared" si="667"/>
        <v>0</v>
      </c>
      <c r="Q3082">
        <f t="shared" si="667"/>
        <v>0</v>
      </c>
      <c r="R3082">
        <f t="shared" si="667"/>
        <v>0</v>
      </c>
      <c r="S3082">
        <f t="shared" si="667"/>
        <v>0</v>
      </c>
      <c r="T3082">
        <f t="shared" si="667"/>
        <v>0</v>
      </c>
      <c r="U3082">
        <f t="shared" si="667"/>
        <v>0</v>
      </c>
      <c r="V3082">
        <f t="shared" si="667"/>
        <v>0</v>
      </c>
      <c r="W3082">
        <f t="shared" si="667"/>
        <v>0</v>
      </c>
      <c r="X3082">
        <f t="shared" si="667"/>
        <v>0</v>
      </c>
      <c r="Y3082">
        <f t="shared" si="667"/>
        <v>0</v>
      </c>
      <c r="Z3082">
        <f t="shared" si="667"/>
        <v>0</v>
      </c>
      <c r="AA3082">
        <f t="shared" si="667"/>
        <v>0</v>
      </c>
      <c r="AB3082">
        <f t="shared" si="667"/>
        <v>0</v>
      </c>
      <c r="AC3082">
        <f t="shared" si="667"/>
        <v>0</v>
      </c>
      <c r="AD3082">
        <f t="shared" si="667"/>
        <v>0</v>
      </c>
      <c r="AE3082">
        <f t="shared" si="667"/>
        <v>0</v>
      </c>
      <c r="AF3082">
        <f t="shared" si="667"/>
        <v>0</v>
      </c>
      <c r="AG3082">
        <f t="shared" si="667"/>
        <v>0</v>
      </c>
      <c r="AH3082">
        <f t="shared" si="667"/>
        <v>0</v>
      </c>
      <c r="AI3082">
        <f t="shared" si="667"/>
        <v>0</v>
      </c>
    </row>
    <row r="3083" spans="1:35" x14ac:dyDescent="0.25">
      <c r="A3083">
        <v>1721</v>
      </c>
      <c r="C3083">
        <f t="shared" ref="C3083:AI3083" si="668">SUMIFS(C$1835:C$2476,$A$1835:$A$2476,$A3083)-SUMIFS(B$1189:B$1832,$A$1189:$A$1832,$A3083)</f>
        <v>0</v>
      </c>
      <c r="D3083">
        <f t="shared" si="668"/>
        <v>0</v>
      </c>
      <c r="E3083">
        <f t="shared" si="668"/>
        <v>0</v>
      </c>
      <c r="F3083">
        <f t="shared" si="668"/>
        <v>0</v>
      </c>
      <c r="G3083">
        <f t="shared" si="668"/>
        <v>0</v>
      </c>
      <c r="H3083">
        <f t="shared" si="668"/>
        <v>0</v>
      </c>
      <c r="I3083">
        <f t="shared" si="668"/>
        <v>0</v>
      </c>
      <c r="J3083">
        <f t="shared" si="668"/>
        <v>0</v>
      </c>
      <c r="K3083">
        <f t="shared" si="668"/>
        <v>0</v>
      </c>
      <c r="L3083">
        <f t="shared" si="668"/>
        <v>0</v>
      </c>
      <c r="M3083">
        <f t="shared" si="668"/>
        <v>0</v>
      </c>
      <c r="N3083">
        <f t="shared" si="668"/>
        <v>0</v>
      </c>
      <c r="O3083">
        <f t="shared" si="668"/>
        <v>0</v>
      </c>
      <c r="P3083">
        <f t="shared" si="668"/>
        <v>0</v>
      </c>
      <c r="Q3083">
        <f t="shared" si="668"/>
        <v>0</v>
      </c>
      <c r="R3083">
        <f t="shared" si="668"/>
        <v>0</v>
      </c>
      <c r="S3083">
        <f t="shared" si="668"/>
        <v>0</v>
      </c>
      <c r="T3083">
        <f t="shared" si="668"/>
        <v>0</v>
      </c>
      <c r="U3083">
        <f t="shared" si="668"/>
        <v>0</v>
      </c>
      <c r="V3083">
        <f t="shared" si="668"/>
        <v>0</v>
      </c>
      <c r="W3083">
        <f t="shared" si="668"/>
        <v>0</v>
      </c>
      <c r="X3083">
        <f t="shared" si="668"/>
        <v>0</v>
      </c>
      <c r="Y3083">
        <f t="shared" si="668"/>
        <v>0</v>
      </c>
      <c r="Z3083">
        <f t="shared" si="668"/>
        <v>0</v>
      </c>
      <c r="AA3083">
        <f t="shared" si="668"/>
        <v>0</v>
      </c>
      <c r="AB3083">
        <f t="shared" si="668"/>
        <v>0</v>
      </c>
      <c r="AC3083">
        <f t="shared" si="668"/>
        <v>0</v>
      </c>
      <c r="AD3083">
        <f t="shared" si="668"/>
        <v>0</v>
      </c>
      <c r="AE3083">
        <f t="shared" si="668"/>
        <v>0</v>
      </c>
      <c r="AF3083">
        <f t="shared" si="668"/>
        <v>0</v>
      </c>
      <c r="AG3083">
        <f t="shared" si="668"/>
        <v>0</v>
      </c>
      <c r="AH3083">
        <f t="shared" si="668"/>
        <v>0</v>
      </c>
      <c r="AI3083">
        <f t="shared" si="668"/>
        <v>0</v>
      </c>
    </row>
    <row r="3084" spans="1:35" x14ac:dyDescent="0.25">
      <c r="A3084">
        <v>1722</v>
      </c>
      <c r="C3084">
        <f t="shared" ref="C3084:AI3084" si="669">SUMIFS(C$1835:C$2476,$A$1835:$A$2476,$A3084)-SUMIFS(B$1189:B$1832,$A$1189:$A$1832,$A3084)</f>
        <v>0</v>
      </c>
      <c r="D3084">
        <f t="shared" si="669"/>
        <v>0</v>
      </c>
      <c r="E3084">
        <f t="shared" si="669"/>
        <v>0</v>
      </c>
      <c r="F3084">
        <f t="shared" si="669"/>
        <v>0</v>
      </c>
      <c r="G3084">
        <f t="shared" si="669"/>
        <v>0</v>
      </c>
      <c r="H3084">
        <f t="shared" si="669"/>
        <v>0</v>
      </c>
      <c r="I3084">
        <f t="shared" si="669"/>
        <v>0</v>
      </c>
      <c r="J3084">
        <f t="shared" si="669"/>
        <v>0</v>
      </c>
      <c r="K3084">
        <f t="shared" si="669"/>
        <v>0</v>
      </c>
      <c r="L3084">
        <f t="shared" si="669"/>
        <v>0</v>
      </c>
      <c r="M3084">
        <f t="shared" si="669"/>
        <v>0</v>
      </c>
      <c r="N3084">
        <f t="shared" si="669"/>
        <v>0</v>
      </c>
      <c r="O3084">
        <f t="shared" si="669"/>
        <v>0</v>
      </c>
      <c r="P3084">
        <f t="shared" si="669"/>
        <v>0</v>
      </c>
      <c r="Q3084">
        <f t="shared" si="669"/>
        <v>0</v>
      </c>
      <c r="R3084">
        <f t="shared" si="669"/>
        <v>0</v>
      </c>
      <c r="S3084">
        <f t="shared" si="669"/>
        <v>0</v>
      </c>
      <c r="T3084">
        <f t="shared" si="669"/>
        <v>0</v>
      </c>
      <c r="U3084">
        <f t="shared" si="669"/>
        <v>0</v>
      </c>
      <c r="V3084">
        <f t="shared" si="669"/>
        <v>0</v>
      </c>
      <c r="W3084">
        <f t="shared" si="669"/>
        <v>0</v>
      </c>
      <c r="X3084">
        <f t="shared" si="669"/>
        <v>0</v>
      </c>
      <c r="Y3084">
        <f t="shared" si="669"/>
        <v>0</v>
      </c>
      <c r="Z3084">
        <f t="shared" si="669"/>
        <v>0</v>
      </c>
      <c r="AA3084">
        <f t="shared" si="669"/>
        <v>0</v>
      </c>
      <c r="AB3084">
        <f t="shared" si="669"/>
        <v>0</v>
      </c>
      <c r="AC3084">
        <f t="shared" si="669"/>
        <v>0</v>
      </c>
      <c r="AD3084">
        <f t="shared" si="669"/>
        <v>0</v>
      </c>
      <c r="AE3084">
        <f t="shared" si="669"/>
        <v>0</v>
      </c>
      <c r="AF3084">
        <f t="shared" si="669"/>
        <v>0</v>
      </c>
      <c r="AG3084">
        <f t="shared" si="669"/>
        <v>0</v>
      </c>
      <c r="AH3084">
        <f t="shared" si="669"/>
        <v>0</v>
      </c>
      <c r="AI3084">
        <f t="shared" si="669"/>
        <v>0</v>
      </c>
    </row>
    <row r="3085" spans="1:35" x14ac:dyDescent="0.25">
      <c r="A3085">
        <v>1723</v>
      </c>
      <c r="C3085">
        <f t="shared" ref="C3085:AI3085" si="670">SUMIFS(C$1835:C$2476,$A$1835:$A$2476,$A3085)-SUMIFS(B$1189:B$1832,$A$1189:$A$1832,$A3085)</f>
        <v>0</v>
      </c>
      <c r="D3085">
        <f t="shared" si="670"/>
        <v>0</v>
      </c>
      <c r="E3085">
        <f t="shared" si="670"/>
        <v>0</v>
      </c>
      <c r="F3085">
        <f t="shared" si="670"/>
        <v>0</v>
      </c>
      <c r="G3085">
        <f t="shared" si="670"/>
        <v>0</v>
      </c>
      <c r="H3085">
        <f t="shared" si="670"/>
        <v>0</v>
      </c>
      <c r="I3085">
        <f t="shared" si="670"/>
        <v>0</v>
      </c>
      <c r="J3085">
        <f t="shared" si="670"/>
        <v>0</v>
      </c>
      <c r="K3085">
        <f t="shared" si="670"/>
        <v>0</v>
      </c>
      <c r="L3085">
        <f t="shared" si="670"/>
        <v>0</v>
      </c>
      <c r="M3085">
        <f t="shared" si="670"/>
        <v>0</v>
      </c>
      <c r="N3085">
        <f t="shared" si="670"/>
        <v>0</v>
      </c>
      <c r="O3085">
        <f t="shared" si="670"/>
        <v>0</v>
      </c>
      <c r="P3085">
        <f t="shared" si="670"/>
        <v>0</v>
      </c>
      <c r="Q3085">
        <f t="shared" si="670"/>
        <v>0</v>
      </c>
      <c r="R3085">
        <f t="shared" si="670"/>
        <v>0</v>
      </c>
      <c r="S3085">
        <f t="shared" si="670"/>
        <v>0</v>
      </c>
      <c r="T3085">
        <f t="shared" si="670"/>
        <v>0</v>
      </c>
      <c r="U3085">
        <f t="shared" si="670"/>
        <v>0</v>
      </c>
      <c r="V3085">
        <f t="shared" si="670"/>
        <v>0</v>
      </c>
      <c r="W3085">
        <f t="shared" si="670"/>
        <v>0</v>
      </c>
      <c r="X3085">
        <f t="shared" si="670"/>
        <v>0</v>
      </c>
      <c r="Y3085">
        <f t="shared" si="670"/>
        <v>0</v>
      </c>
      <c r="Z3085">
        <f t="shared" si="670"/>
        <v>0</v>
      </c>
      <c r="AA3085">
        <f t="shared" si="670"/>
        <v>0</v>
      </c>
      <c r="AB3085">
        <f t="shared" si="670"/>
        <v>0</v>
      </c>
      <c r="AC3085">
        <f t="shared" si="670"/>
        <v>0</v>
      </c>
      <c r="AD3085">
        <f t="shared" si="670"/>
        <v>0</v>
      </c>
      <c r="AE3085">
        <f t="shared" si="670"/>
        <v>0</v>
      </c>
      <c r="AF3085">
        <f t="shared" si="670"/>
        <v>0</v>
      </c>
      <c r="AG3085">
        <f t="shared" si="670"/>
        <v>0</v>
      </c>
      <c r="AH3085">
        <f t="shared" si="670"/>
        <v>0</v>
      </c>
      <c r="AI3085">
        <f t="shared" si="670"/>
        <v>0</v>
      </c>
    </row>
    <row r="3086" spans="1:35" x14ac:dyDescent="0.25">
      <c r="A3086">
        <v>1724</v>
      </c>
      <c r="C3086">
        <f t="shared" ref="C3086:AI3086" si="671">SUMIFS(C$1835:C$2476,$A$1835:$A$2476,$A3086)-SUMIFS(B$1189:B$1832,$A$1189:$A$1832,$A3086)</f>
        <v>0</v>
      </c>
      <c r="D3086">
        <f t="shared" si="671"/>
        <v>0</v>
      </c>
      <c r="E3086">
        <f t="shared" si="671"/>
        <v>0</v>
      </c>
      <c r="F3086">
        <f t="shared" si="671"/>
        <v>0</v>
      </c>
      <c r="G3086">
        <f t="shared" si="671"/>
        <v>0</v>
      </c>
      <c r="H3086">
        <f t="shared" si="671"/>
        <v>0</v>
      </c>
      <c r="I3086">
        <f t="shared" si="671"/>
        <v>0</v>
      </c>
      <c r="J3086">
        <f t="shared" si="671"/>
        <v>0</v>
      </c>
      <c r="K3086">
        <f t="shared" si="671"/>
        <v>0</v>
      </c>
      <c r="L3086">
        <f t="shared" si="671"/>
        <v>0</v>
      </c>
      <c r="M3086">
        <f t="shared" si="671"/>
        <v>0</v>
      </c>
      <c r="N3086">
        <f t="shared" si="671"/>
        <v>0</v>
      </c>
      <c r="O3086">
        <f t="shared" si="671"/>
        <v>0</v>
      </c>
      <c r="P3086">
        <f t="shared" si="671"/>
        <v>0</v>
      </c>
      <c r="Q3086">
        <f t="shared" si="671"/>
        <v>0</v>
      </c>
      <c r="R3086">
        <f t="shared" si="671"/>
        <v>0</v>
      </c>
      <c r="S3086">
        <f t="shared" si="671"/>
        <v>0</v>
      </c>
      <c r="T3086">
        <f t="shared" si="671"/>
        <v>0</v>
      </c>
      <c r="U3086">
        <f t="shared" si="671"/>
        <v>0</v>
      </c>
      <c r="V3086">
        <f t="shared" si="671"/>
        <v>0</v>
      </c>
      <c r="W3086">
        <f t="shared" si="671"/>
        <v>0</v>
      </c>
      <c r="X3086">
        <f t="shared" si="671"/>
        <v>0</v>
      </c>
      <c r="Y3086">
        <f t="shared" si="671"/>
        <v>0</v>
      </c>
      <c r="Z3086">
        <f t="shared" si="671"/>
        <v>0</v>
      </c>
      <c r="AA3086">
        <f t="shared" si="671"/>
        <v>0</v>
      </c>
      <c r="AB3086">
        <f t="shared" si="671"/>
        <v>0</v>
      </c>
      <c r="AC3086">
        <f t="shared" si="671"/>
        <v>0</v>
      </c>
      <c r="AD3086">
        <f t="shared" si="671"/>
        <v>0</v>
      </c>
      <c r="AE3086">
        <f t="shared" si="671"/>
        <v>0</v>
      </c>
      <c r="AF3086">
        <f t="shared" si="671"/>
        <v>0</v>
      </c>
      <c r="AG3086">
        <f t="shared" si="671"/>
        <v>0</v>
      </c>
      <c r="AH3086">
        <f t="shared" si="671"/>
        <v>0</v>
      </c>
      <c r="AI3086">
        <f t="shared" si="671"/>
        <v>0</v>
      </c>
    </row>
    <row r="3087" spans="1:35" x14ac:dyDescent="0.25">
      <c r="A3087">
        <v>1728</v>
      </c>
      <c r="C3087">
        <f t="shared" ref="C3087:AI3087" si="672">SUMIFS(C$1835:C$2476,$A$1835:$A$2476,$A3087)-SUMIFS(B$1189:B$1832,$A$1189:$A$1832,$A3087)</f>
        <v>0</v>
      </c>
      <c r="D3087">
        <f t="shared" si="672"/>
        <v>0</v>
      </c>
      <c r="E3087">
        <f t="shared" si="672"/>
        <v>0</v>
      </c>
      <c r="F3087">
        <f t="shared" si="672"/>
        <v>0</v>
      </c>
      <c r="G3087">
        <f t="shared" si="672"/>
        <v>0</v>
      </c>
      <c r="H3087">
        <f t="shared" si="672"/>
        <v>0</v>
      </c>
      <c r="I3087">
        <f t="shared" si="672"/>
        <v>0</v>
      </c>
      <c r="J3087">
        <f t="shared" si="672"/>
        <v>0</v>
      </c>
      <c r="K3087">
        <f t="shared" si="672"/>
        <v>0</v>
      </c>
      <c r="L3087">
        <f t="shared" si="672"/>
        <v>0</v>
      </c>
      <c r="M3087">
        <f t="shared" si="672"/>
        <v>0</v>
      </c>
      <c r="N3087">
        <f t="shared" si="672"/>
        <v>0</v>
      </c>
      <c r="O3087">
        <f t="shared" si="672"/>
        <v>0</v>
      </c>
      <c r="P3087">
        <f t="shared" si="672"/>
        <v>0</v>
      </c>
      <c r="Q3087">
        <f t="shared" si="672"/>
        <v>0</v>
      </c>
      <c r="R3087">
        <f t="shared" si="672"/>
        <v>0</v>
      </c>
      <c r="S3087">
        <f t="shared" si="672"/>
        <v>0</v>
      </c>
      <c r="T3087">
        <f t="shared" si="672"/>
        <v>0</v>
      </c>
      <c r="U3087">
        <f t="shared" si="672"/>
        <v>0</v>
      </c>
      <c r="V3087">
        <f t="shared" si="672"/>
        <v>0</v>
      </c>
      <c r="W3087">
        <f t="shared" si="672"/>
        <v>0</v>
      </c>
      <c r="X3087">
        <f t="shared" si="672"/>
        <v>0</v>
      </c>
      <c r="Y3087">
        <f t="shared" si="672"/>
        <v>0</v>
      </c>
      <c r="Z3087">
        <f t="shared" si="672"/>
        <v>0</v>
      </c>
      <c r="AA3087">
        <f t="shared" si="672"/>
        <v>0</v>
      </c>
      <c r="AB3087">
        <f t="shared" si="672"/>
        <v>0</v>
      </c>
      <c r="AC3087">
        <f t="shared" si="672"/>
        <v>0</v>
      </c>
      <c r="AD3087">
        <f t="shared" si="672"/>
        <v>0</v>
      </c>
      <c r="AE3087">
        <f t="shared" si="672"/>
        <v>0</v>
      </c>
      <c r="AF3087">
        <f t="shared" si="672"/>
        <v>0</v>
      </c>
      <c r="AG3087">
        <f t="shared" si="672"/>
        <v>0</v>
      </c>
      <c r="AH3087">
        <f t="shared" si="672"/>
        <v>0</v>
      </c>
      <c r="AI3087">
        <f t="shared" si="672"/>
        <v>0</v>
      </c>
    </row>
    <row r="3088" spans="1:35" x14ac:dyDescent="0.25">
      <c r="A3088">
        <v>1729</v>
      </c>
      <c r="C3088">
        <f t="shared" ref="C3088:AI3088" si="673">SUMIFS(C$1835:C$2476,$A$1835:$A$2476,$A3088)-SUMIFS(B$1189:B$1832,$A$1189:$A$1832,$A3088)</f>
        <v>0</v>
      </c>
      <c r="D3088">
        <f t="shared" si="673"/>
        <v>0</v>
      </c>
      <c r="E3088">
        <f t="shared" si="673"/>
        <v>0</v>
      </c>
      <c r="F3088">
        <f t="shared" si="673"/>
        <v>0</v>
      </c>
      <c r="G3088">
        <f t="shared" si="673"/>
        <v>0</v>
      </c>
      <c r="H3088">
        <f t="shared" si="673"/>
        <v>0</v>
      </c>
      <c r="I3088">
        <f t="shared" si="673"/>
        <v>0</v>
      </c>
      <c r="J3088">
        <f t="shared" si="673"/>
        <v>0</v>
      </c>
      <c r="K3088">
        <f t="shared" si="673"/>
        <v>0</v>
      </c>
      <c r="L3088">
        <f t="shared" si="673"/>
        <v>0</v>
      </c>
      <c r="M3088">
        <f t="shared" si="673"/>
        <v>0</v>
      </c>
      <c r="N3088">
        <f t="shared" si="673"/>
        <v>0</v>
      </c>
      <c r="O3088">
        <f t="shared" si="673"/>
        <v>0</v>
      </c>
      <c r="P3088">
        <f t="shared" si="673"/>
        <v>0</v>
      </c>
      <c r="Q3088">
        <f t="shared" si="673"/>
        <v>0</v>
      </c>
      <c r="R3088">
        <f t="shared" si="673"/>
        <v>0</v>
      </c>
      <c r="S3088">
        <f t="shared" si="673"/>
        <v>0</v>
      </c>
      <c r="T3088">
        <f t="shared" si="673"/>
        <v>0</v>
      </c>
      <c r="U3088">
        <f t="shared" si="673"/>
        <v>0</v>
      </c>
      <c r="V3088">
        <f t="shared" si="673"/>
        <v>0</v>
      </c>
      <c r="W3088">
        <f t="shared" si="673"/>
        <v>0</v>
      </c>
      <c r="X3088">
        <f t="shared" si="673"/>
        <v>0</v>
      </c>
      <c r="Y3088">
        <f t="shared" si="673"/>
        <v>0</v>
      </c>
      <c r="Z3088">
        <f t="shared" si="673"/>
        <v>0</v>
      </c>
      <c r="AA3088">
        <f t="shared" si="673"/>
        <v>0</v>
      </c>
      <c r="AB3088">
        <f t="shared" si="673"/>
        <v>0</v>
      </c>
      <c r="AC3088">
        <f t="shared" si="673"/>
        <v>0</v>
      </c>
      <c r="AD3088">
        <f t="shared" si="673"/>
        <v>0</v>
      </c>
      <c r="AE3088">
        <f t="shared" si="673"/>
        <v>0</v>
      </c>
      <c r="AF3088">
        <f t="shared" si="673"/>
        <v>0</v>
      </c>
      <c r="AG3088">
        <f t="shared" si="673"/>
        <v>0</v>
      </c>
      <c r="AH3088">
        <f t="shared" si="673"/>
        <v>0</v>
      </c>
      <c r="AI3088">
        <f t="shared" si="673"/>
        <v>0</v>
      </c>
    </row>
    <row r="3089" spans="1:35" x14ac:dyDescent="0.25">
      <c r="A3089">
        <v>1730</v>
      </c>
      <c r="C3089">
        <f t="shared" ref="C3089:AI3089" si="674">SUMIFS(C$1835:C$2476,$A$1835:$A$2476,$A3089)-SUMIFS(B$1189:B$1832,$A$1189:$A$1832,$A3089)</f>
        <v>0</v>
      </c>
      <c r="D3089">
        <f t="shared" si="674"/>
        <v>0</v>
      </c>
      <c r="E3089">
        <f t="shared" si="674"/>
        <v>0</v>
      </c>
      <c r="F3089">
        <f t="shared" si="674"/>
        <v>0</v>
      </c>
      <c r="G3089">
        <f t="shared" si="674"/>
        <v>0</v>
      </c>
      <c r="H3089">
        <f t="shared" si="674"/>
        <v>0</v>
      </c>
      <c r="I3089">
        <f t="shared" si="674"/>
        <v>0</v>
      </c>
      <c r="J3089">
        <f t="shared" si="674"/>
        <v>0</v>
      </c>
      <c r="K3089">
        <f t="shared" si="674"/>
        <v>0</v>
      </c>
      <c r="L3089">
        <f t="shared" si="674"/>
        <v>0</v>
      </c>
      <c r="M3089">
        <f t="shared" si="674"/>
        <v>0</v>
      </c>
      <c r="N3089">
        <f t="shared" si="674"/>
        <v>0</v>
      </c>
      <c r="O3089">
        <f t="shared" si="674"/>
        <v>0</v>
      </c>
      <c r="P3089">
        <f t="shared" si="674"/>
        <v>0</v>
      </c>
      <c r="Q3089">
        <f t="shared" si="674"/>
        <v>0</v>
      </c>
      <c r="R3089">
        <f t="shared" si="674"/>
        <v>0</v>
      </c>
      <c r="S3089">
        <f t="shared" si="674"/>
        <v>0</v>
      </c>
      <c r="T3089">
        <f t="shared" si="674"/>
        <v>0</v>
      </c>
      <c r="U3089">
        <f t="shared" si="674"/>
        <v>0</v>
      </c>
      <c r="V3089">
        <f t="shared" si="674"/>
        <v>0</v>
      </c>
      <c r="W3089">
        <f t="shared" si="674"/>
        <v>0</v>
      </c>
      <c r="X3089">
        <f t="shared" si="674"/>
        <v>0</v>
      </c>
      <c r="Y3089">
        <f t="shared" si="674"/>
        <v>0</v>
      </c>
      <c r="Z3089">
        <f t="shared" si="674"/>
        <v>0</v>
      </c>
      <c r="AA3089">
        <f t="shared" si="674"/>
        <v>0</v>
      </c>
      <c r="AB3089">
        <f t="shared" si="674"/>
        <v>0</v>
      </c>
      <c r="AC3089">
        <f t="shared" si="674"/>
        <v>0</v>
      </c>
      <c r="AD3089">
        <f t="shared" si="674"/>
        <v>0</v>
      </c>
      <c r="AE3089">
        <f t="shared" si="674"/>
        <v>0</v>
      </c>
      <c r="AF3089">
        <f t="shared" si="674"/>
        <v>0</v>
      </c>
      <c r="AG3089">
        <f t="shared" si="674"/>
        <v>0</v>
      </c>
      <c r="AH3089">
        <f t="shared" si="674"/>
        <v>0</v>
      </c>
      <c r="AI3089">
        <f t="shared" si="674"/>
        <v>0</v>
      </c>
    </row>
    <row r="3090" spans="1:35" x14ac:dyDescent="0.25">
      <c r="A3090">
        <v>1731</v>
      </c>
      <c r="C3090">
        <f t="shared" ref="C3090:AI3090" si="675">SUMIFS(C$1835:C$2476,$A$1835:$A$2476,$A3090)-SUMIFS(B$1189:B$1832,$A$1189:$A$1832,$A3090)</f>
        <v>0</v>
      </c>
      <c r="D3090">
        <f t="shared" si="675"/>
        <v>0</v>
      </c>
      <c r="E3090">
        <f t="shared" si="675"/>
        <v>0</v>
      </c>
      <c r="F3090">
        <f t="shared" si="675"/>
        <v>0</v>
      </c>
      <c r="G3090">
        <f t="shared" si="675"/>
        <v>0</v>
      </c>
      <c r="H3090">
        <f t="shared" si="675"/>
        <v>0</v>
      </c>
      <c r="I3090">
        <f t="shared" si="675"/>
        <v>0</v>
      </c>
      <c r="J3090">
        <f t="shared" si="675"/>
        <v>0</v>
      </c>
      <c r="K3090">
        <f t="shared" si="675"/>
        <v>0</v>
      </c>
      <c r="L3090">
        <f t="shared" si="675"/>
        <v>0</v>
      </c>
      <c r="M3090">
        <f t="shared" si="675"/>
        <v>0</v>
      </c>
      <c r="N3090">
        <f t="shared" si="675"/>
        <v>0</v>
      </c>
      <c r="O3090">
        <f t="shared" si="675"/>
        <v>0</v>
      </c>
      <c r="P3090">
        <f t="shared" si="675"/>
        <v>0</v>
      </c>
      <c r="Q3090">
        <f t="shared" si="675"/>
        <v>0</v>
      </c>
      <c r="R3090">
        <f t="shared" si="675"/>
        <v>0</v>
      </c>
      <c r="S3090">
        <f t="shared" si="675"/>
        <v>0</v>
      </c>
      <c r="T3090">
        <f t="shared" si="675"/>
        <v>0</v>
      </c>
      <c r="U3090">
        <f t="shared" si="675"/>
        <v>0</v>
      </c>
      <c r="V3090">
        <f t="shared" si="675"/>
        <v>0</v>
      </c>
      <c r="W3090">
        <f t="shared" si="675"/>
        <v>0</v>
      </c>
      <c r="X3090">
        <f t="shared" si="675"/>
        <v>0</v>
      </c>
      <c r="Y3090">
        <f t="shared" si="675"/>
        <v>0</v>
      </c>
      <c r="Z3090">
        <f t="shared" si="675"/>
        <v>0</v>
      </c>
      <c r="AA3090">
        <f t="shared" si="675"/>
        <v>0</v>
      </c>
      <c r="AB3090">
        <f t="shared" si="675"/>
        <v>0</v>
      </c>
      <c r="AC3090">
        <f t="shared" si="675"/>
        <v>0</v>
      </c>
      <c r="AD3090">
        <f t="shared" si="675"/>
        <v>0</v>
      </c>
      <c r="AE3090">
        <f t="shared" si="675"/>
        <v>0</v>
      </c>
      <c r="AF3090">
        <f t="shared" si="675"/>
        <v>0</v>
      </c>
      <c r="AG3090">
        <f t="shared" si="675"/>
        <v>0</v>
      </c>
      <c r="AH3090">
        <f t="shared" si="675"/>
        <v>0</v>
      </c>
      <c r="AI3090">
        <f t="shared" si="675"/>
        <v>0</v>
      </c>
    </row>
    <row r="3091" spans="1:35" x14ac:dyDescent="0.25">
      <c r="A3091">
        <v>1734</v>
      </c>
      <c r="C3091">
        <f t="shared" ref="C3091:AI3091" si="676">SUMIFS(C$1835:C$2476,$A$1835:$A$2476,$A3091)-SUMIFS(B$1189:B$1832,$A$1189:$A$1832,$A3091)</f>
        <v>0</v>
      </c>
      <c r="D3091">
        <f t="shared" si="676"/>
        <v>0</v>
      </c>
      <c r="E3091">
        <f t="shared" si="676"/>
        <v>0</v>
      </c>
      <c r="F3091">
        <f t="shared" si="676"/>
        <v>0</v>
      </c>
      <c r="G3091">
        <f t="shared" si="676"/>
        <v>0</v>
      </c>
      <c r="H3091">
        <f t="shared" si="676"/>
        <v>0</v>
      </c>
      <c r="I3091">
        <f t="shared" si="676"/>
        <v>0</v>
      </c>
      <c r="J3091">
        <f t="shared" si="676"/>
        <v>0</v>
      </c>
      <c r="K3091">
        <f t="shared" si="676"/>
        <v>0</v>
      </c>
      <c r="L3091">
        <f t="shared" si="676"/>
        <v>0</v>
      </c>
      <c r="M3091">
        <f t="shared" si="676"/>
        <v>0</v>
      </c>
      <c r="N3091">
        <f t="shared" si="676"/>
        <v>0</v>
      </c>
      <c r="O3091">
        <f t="shared" si="676"/>
        <v>0</v>
      </c>
      <c r="P3091">
        <f t="shared" si="676"/>
        <v>0</v>
      </c>
      <c r="Q3091">
        <f t="shared" si="676"/>
        <v>0</v>
      </c>
      <c r="R3091">
        <f t="shared" si="676"/>
        <v>0</v>
      </c>
      <c r="S3091">
        <f t="shared" si="676"/>
        <v>0</v>
      </c>
      <c r="T3091">
        <f t="shared" si="676"/>
        <v>0</v>
      </c>
      <c r="U3091">
        <f t="shared" si="676"/>
        <v>0</v>
      </c>
      <c r="V3091">
        <f t="shared" si="676"/>
        <v>0</v>
      </c>
      <c r="W3091">
        <f t="shared" si="676"/>
        <v>0</v>
      </c>
      <c r="X3091">
        <f t="shared" si="676"/>
        <v>0</v>
      </c>
      <c r="Y3091">
        <f t="shared" si="676"/>
        <v>0</v>
      </c>
      <c r="Z3091">
        <f t="shared" si="676"/>
        <v>0</v>
      </c>
      <c r="AA3091">
        <f t="shared" si="676"/>
        <v>0</v>
      </c>
      <c r="AB3091">
        <f t="shared" si="676"/>
        <v>0</v>
      </c>
      <c r="AC3091">
        <f t="shared" si="676"/>
        <v>0</v>
      </c>
      <c r="AD3091">
        <f t="shared" si="676"/>
        <v>0</v>
      </c>
      <c r="AE3091">
        <f t="shared" si="676"/>
        <v>0</v>
      </c>
      <c r="AF3091">
        <f t="shared" si="676"/>
        <v>0</v>
      </c>
      <c r="AG3091">
        <f t="shared" si="676"/>
        <v>0</v>
      </c>
      <c r="AH3091">
        <f t="shared" si="676"/>
        <v>0</v>
      </c>
      <c r="AI3091">
        <f t="shared" si="676"/>
        <v>0</v>
      </c>
    </row>
    <row r="3092" spans="1:35" x14ac:dyDescent="0.25">
      <c r="A3092">
        <v>1735</v>
      </c>
      <c r="C3092">
        <f t="shared" ref="C3092:AI3092" si="677">SUMIFS(C$1835:C$2476,$A$1835:$A$2476,$A3092)-SUMIFS(B$1189:B$1832,$A$1189:$A$1832,$A3092)</f>
        <v>0</v>
      </c>
      <c r="D3092">
        <f t="shared" si="677"/>
        <v>0</v>
      </c>
      <c r="E3092">
        <f t="shared" si="677"/>
        <v>0</v>
      </c>
      <c r="F3092">
        <f t="shared" si="677"/>
        <v>0</v>
      </c>
      <c r="G3092">
        <f t="shared" si="677"/>
        <v>0</v>
      </c>
      <c r="H3092">
        <f t="shared" si="677"/>
        <v>0</v>
      </c>
      <c r="I3092">
        <f t="shared" si="677"/>
        <v>0</v>
      </c>
      <c r="J3092">
        <f t="shared" si="677"/>
        <v>0</v>
      </c>
      <c r="K3092">
        <f t="shared" si="677"/>
        <v>0</v>
      </c>
      <c r="L3092">
        <f t="shared" si="677"/>
        <v>0</v>
      </c>
      <c r="M3092">
        <f t="shared" si="677"/>
        <v>0</v>
      </c>
      <c r="N3092">
        <f t="shared" si="677"/>
        <v>0</v>
      </c>
      <c r="O3092">
        <f t="shared" si="677"/>
        <v>0</v>
      </c>
      <c r="P3092">
        <f t="shared" si="677"/>
        <v>0</v>
      </c>
      <c r="Q3092">
        <f t="shared" si="677"/>
        <v>0</v>
      </c>
      <c r="R3092">
        <f t="shared" si="677"/>
        <v>0</v>
      </c>
      <c r="S3092">
        <f t="shared" si="677"/>
        <v>0</v>
      </c>
      <c r="T3092">
        <f t="shared" si="677"/>
        <v>0</v>
      </c>
      <c r="U3092">
        <f t="shared" si="677"/>
        <v>0</v>
      </c>
      <c r="V3092">
        <f t="shared" si="677"/>
        <v>0</v>
      </c>
      <c r="W3092">
        <f t="shared" si="677"/>
        <v>0</v>
      </c>
      <c r="X3092">
        <f t="shared" si="677"/>
        <v>0</v>
      </c>
      <c r="Y3092">
        <f t="shared" si="677"/>
        <v>0</v>
      </c>
      <c r="Z3092">
        <f t="shared" si="677"/>
        <v>0</v>
      </c>
      <c r="AA3092">
        <f t="shared" si="677"/>
        <v>0</v>
      </c>
      <c r="AB3092">
        <f t="shared" si="677"/>
        <v>0</v>
      </c>
      <c r="AC3092">
        <f t="shared" si="677"/>
        <v>0</v>
      </c>
      <c r="AD3092">
        <f t="shared" si="677"/>
        <v>0</v>
      </c>
      <c r="AE3092">
        <f t="shared" si="677"/>
        <v>0</v>
      </c>
      <c r="AF3092">
        <f t="shared" si="677"/>
        <v>0</v>
      </c>
      <c r="AG3092">
        <f t="shared" si="677"/>
        <v>0</v>
      </c>
      <c r="AH3092">
        <f t="shared" si="677"/>
        <v>0</v>
      </c>
      <c r="AI3092">
        <f t="shared" si="677"/>
        <v>0</v>
      </c>
    </row>
    <row r="3093" spans="1:35" x14ac:dyDescent="0.25">
      <c r="A3093">
        <v>1740</v>
      </c>
      <c r="C3093">
        <f t="shared" ref="C3093:AI3093" si="678">SUMIFS(C$1835:C$2476,$A$1835:$A$2476,$A3093)-SUMIFS(B$1189:B$1832,$A$1189:$A$1832,$A3093)</f>
        <v>0</v>
      </c>
      <c r="D3093">
        <f t="shared" si="678"/>
        <v>0</v>
      </c>
      <c r="E3093">
        <f t="shared" si="678"/>
        <v>0</v>
      </c>
      <c r="F3093">
        <f t="shared" si="678"/>
        <v>0</v>
      </c>
      <c r="G3093">
        <f t="shared" si="678"/>
        <v>0</v>
      </c>
      <c r="H3093">
        <f t="shared" si="678"/>
        <v>0</v>
      </c>
      <c r="I3093">
        <f t="shared" si="678"/>
        <v>0</v>
      </c>
      <c r="J3093">
        <f t="shared" si="678"/>
        <v>0</v>
      </c>
      <c r="K3093">
        <f t="shared" si="678"/>
        <v>0</v>
      </c>
      <c r="L3093">
        <f t="shared" si="678"/>
        <v>0</v>
      </c>
      <c r="M3093">
        <f t="shared" si="678"/>
        <v>0</v>
      </c>
      <c r="N3093">
        <f t="shared" si="678"/>
        <v>0</v>
      </c>
      <c r="O3093">
        <f t="shared" si="678"/>
        <v>0</v>
      </c>
      <c r="P3093">
        <f t="shared" si="678"/>
        <v>0</v>
      </c>
      <c r="Q3093">
        <f t="shared" si="678"/>
        <v>0</v>
      </c>
      <c r="R3093">
        <f t="shared" si="678"/>
        <v>0</v>
      </c>
      <c r="S3093">
        <f t="shared" si="678"/>
        <v>0</v>
      </c>
      <c r="T3093">
        <f t="shared" si="678"/>
        <v>0</v>
      </c>
      <c r="U3093">
        <f t="shared" si="678"/>
        <v>0</v>
      </c>
      <c r="V3093">
        <f t="shared" si="678"/>
        <v>0</v>
      </c>
      <c r="W3093">
        <f t="shared" si="678"/>
        <v>0</v>
      </c>
      <c r="X3093">
        <f t="shared" si="678"/>
        <v>0</v>
      </c>
      <c r="Y3093">
        <f t="shared" si="678"/>
        <v>0</v>
      </c>
      <c r="Z3093">
        <f t="shared" si="678"/>
        <v>0</v>
      </c>
      <c r="AA3093">
        <f t="shared" si="678"/>
        <v>0</v>
      </c>
      <c r="AB3093">
        <f t="shared" si="678"/>
        <v>0</v>
      </c>
      <c r="AC3093">
        <f t="shared" si="678"/>
        <v>0</v>
      </c>
      <c r="AD3093">
        <f t="shared" si="678"/>
        <v>0</v>
      </c>
      <c r="AE3093">
        <f t="shared" si="678"/>
        <v>0</v>
      </c>
      <c r="AF3093">
        <f t="shared" si="678"/>
        <v>0</v>
      </c>
      <c r="AG3093">
        <f t="shared" si="678"/>
        <v>0</v>
      </c>
      <c r="AH3093">
        <f t="shared" si="678"/>
        <v>0</v>
      </c>
      <c r="AI3093">
        <f t="shared" si="678"/>
        <v>0</v>
      </c>
    </row>
    <row r="3094" spans="1:35" x14ac:dyDescent="0.25">
      <c r="A3094">
        <v>1742</v>
      </c>
      <c r="C3094">
        <f t="shared" ref="C3094:AI3094" si="679">SUMIFS(C$1835:C$2476,$A$1835:$A$2476,$A3094)-SUMIFS(B$1189:B$1832,$A$1189:$A$1832,$A3094)</f>
        <v>0</v>
      </c>
      <c r="D3094">
        <f t="shared" si="679"/>
        <v>0</v>
      </c>
      <c r="E3094">
        <f t="shared" si="679"/>
        <v>0</v>
      </c>
      <c r="F3094">
        <f t="shared" si="679"/>
        <v>0</v>
      </c>
      <c r="G3094">
        <f t="shared" si="679"/>
        <v>0</v>
      </c>
      <c r="H3094">
        <f t="shared" si="679"/>
        <v>0</v>
      </c>
      <c r="I3094">
        <f t="shared" si="679"/>
        <v>0</v>
      </c>
      <c r="J3094">
        <f t="shared" si="679"/>
        <v>0</v>
      </c>
      <c r="K3094">
        <f t="shared" si="679"/>
        <v>0</v>
      </c>
      <c r="L3094">
        <f t="shared" si="679"/>
        <v>0</v>
      </c>
      <c r="M3094">
        <f t="shared" si="679"/>
        <v>0</v>
      </c>
      <c r="N3094">
        <f t="shared" si="679"/>
        <v>0</v>
      </c>
      <c r="O3094">
        <f t="shared" si="679"/>
        <v>0</v>
      </c>
      <c r="P3094">
        <f t="shared" si="679"/>
        <v>0</v>
      </c>
      <c r="Q3094">
        <f t="shared" si="679"/>
        <v>0</v>
      </c>
      <c r="R3094">
        <f t="shared" si="679"/>
        <v>0</v>
      </c>
      <c r="S3094">
        <f t="shared" si="679"/>
        <v>0</v>
      </c>
      <c r="T3094">
        <f t="shared" si="679"/>
        <v>0</v>
      </c>
      <c r="U3094">
        <f t="shared" si="679"/>
        <v>0</v>
      </c>
      <c r="V3094">
        <f t="shared" si="679"/>
        <v>0</v>
      </c>
      <c r="W3094">
        <f t="shared" si="679"/>
        <v>0</v>
      </c>
      <c r="X3094">
        <f t="shared" si="679"/>
        <v>0</v>
      </c>
      <c r="Y3094">
        <f t="shared" si="679"/>
        <v>0</v>
      </c>
      <c r="Z3094">
        <f t="shared" si="679"/>
        <v>0</v>
      </c>
      <c r="AA3094">
        <f t="shared" si="679"/>
        <v>0</v>
      </c>
      <c r="AB3094">
        <f t="shared" si="679"/>
        <v>0</v>
      </c>
      <c r="AC3094">
        <f t="shared" si="679"/>
        <v>0</v>
      </c>
      <c r="AD3094">
        <f t="shared" si="679"/>
        <v>0</v>
      </c>
      <c r="AE3094">
        <f t="shared" si="679"/>
        <v>0</v>
      </c>
      <c r="AF3094">
        <f t="shared" si="679"/>
        <v>0</v>
      </c>
      <c r="AG3094">
        <f t="shared" si="679"/>
        <v>0</v>
      </c>
      <c r="AH3094">
        <f t="shared" si="679"/>
        <v>0</v>
      </c>
      <c r="AI3094">
        <f t="shared" si="679"/>
        <v>0</v>
      </c>
    </row>
    <row r="3095" spans="1:35" x14ac:dyDescent="0.25">
      <c r="A3095">
        <v>1771</v>
      </c>
      <c r="C3095">
        <f t="shared" ref="C3095:AI3095" si="680">SUMIFS(C$1835:C$2476,$A$1835:$A$2476,$A3095)-SUMIFS(B$1189:B$1832,$A$1189:$A$1832,$A3095)</f>
        <v>0</v>
      </c>
      <c r="D3095">
        <f t="shared" si="680"/>
        <v>0</v>
      </c>
      <c r="E3095">
        <f t="shared" si="680"/>
        <v>0</v>
      </c>
      <c r="F3095">
        <f t="shared" si="680"/>
        <v>0</v>
      </c>
      <c r="G3095">
        <f t="shared" si="680"/>
        <v>0</v>
      </c>
      <c r="H3095">
        <f t="shared" si="680"/>
        <v>0</v>
      </c>
      <c r="I3095">
        <f t="shared" si="680"/>
        <v>0</v>
      </c>
      <c r="J3095">
        <f t="shared" si="680"/>
        <v>0</v>
      </c>
      <c r="K3095">
        <f t="shared" si="680"/>
        <v>0</v>
      </c>
      <c r="L3095">
        <f t="shared" si="680"/>
        <v>0</v>
      </c>
      <c r="M3095">
        <f t="shared" si="680"/>
        <v>0</v>
      </c>
      <c r="N3095">
        <f t="shared" si="680"/>
        <v>0</v>
      </c>
      <c r="O3095">
        <f t="shared" si="680"/>
        <v>0</v>
      </c>
      <c r="P3095">
        <f t="shared" si="680"/>
        <v>0</v>
      </c>
      <c r="Q3095">
        <f t="shared" si="680"/>
        <v>0</v>
      </c>
      <c r="R3095">
        <f t="shared" si="680"/>
        <v>0</v>
      </c>
      <c r="S3095">
        <f t="shared" si="680"/>
        <v>0</v>
      </c>
      <c r="T3095">
        <f t="shared" si="680"/>
        <v>0</v>
      </c>
      <c r="U3095">
        <f t="shared" si="680"/>
        <v>0</v>
      </c>
      <c r="V3095">
        <f t="shared" si="680"/>
        <v>0</v>
      </c>
      <c r="W3095">
        <f t="shared" si="680"/>
        <v>0</v>
      </c>
      <c r="X3095">
        <f t="shared" si="680"/>
        <v>0</v>
      </c>
      <c r="Y3095">
        <f t="shared" si="680"/>
        <v>0</v>
      </c>
      <c r="Z3095">
        <f t="shared" si="680"/>
        <v>0</v>
      </c>
      <c r="AA3095">
        <f t="shared" si="680"/>
        <v>0</v>
      </c>
      <c r="AB3095">
        <f t="shared" si="680"/>
        <v>0</v>
      </c>
      <c r="AC3095">
        <f t="shared" si="680"/>
        <v>0</v>
      </c>
      <c r="AD3095">
        <f t="shared" si="680"/>
        <v>0</v>
      </c>
      <c r="AE3095">
        <f t="shared" si="680"/>
        <v>0</v>
      </c>
      <c r="AF3095">
        <f t="shared" si="680"/>
        <v>0</v>
      </c>
      <c r="AG3095">
        <f t="shared" si="680"/>
        <v>0</v>
      </c>
      <c r="AH3095">
        <f t="shared" si="680"/>
        <v>0</v>
      </c>
      <c r="AI3095">
        <f t="shared" si="680"/>
        <v>0</v>
      </c>
    </row>
    <row r="3096" spans="1:35" x14ac:dyDescent="0.25">
      <c r="A3096">
        <v>1773</v>
      </c>
      <c r="C3096">
        <f t="shared" ref="C3096:AI3096" si="681">SUMIFS(C$1835:C$2476,$A$1835:$A$2476,$A3096)-SUMIFS(B$1189:B$1832,$A$1189:$A$1832,$A3096)</f>
        <v>0</v>
      </c>
      <c r="D3096">
        <f t="shared" si="681"/>
        <v>0</v>
      </c>
      <c r="E3096">
        <f t="shared" si="681"/>
        <v>0</v>
      </c>
      <c r="F3096">
        <f t="shared" si="681"/>
        <v>0</v>
      </c>
      <c r="G3096">
        <f t="shared" si="681"/>
        <v>0</v>
      </c>
      <c r="H3096">
        <f t="shared" si="681"/>
        <v>0</v>
      </c>
      <c r="I3096">
        <f t="shared" si="681"/>
        <v>0</v>
      </c>
      <c r="J3096">
        <f t="shared" si="681"/>
        <v>0</v>
      </c>
      <c r="K3096">
        <f t="shared" si="681"/>
        <v>0</v>
      </c>
      <c r="L3096">
        <f t="shared" si="681"/>
        <v>0</v>
      </c>
      <c r="M3096">
        <f t="shared" si="681"/>
        <v>0</v>
      </c>
      <c r="N3096">
        <f t="shared" si="681"/>
        <v>0</v>
      </c>
      <c r="O3096">
        <f t="shared" si="681"/>
        <v>0</v>
      </c>
      <c r="P3096">
        <f t="shared" si="681"/>
        <v>0</v>
      </c>
      <c r="Q3096">
        <f t="shared" si="681"/>
        <v>0</v>
      </c>
      <c r="R3096">
        <f t="shared" si="681"/>
        <v>0</v>
      </c>
      <c r="S3096">
        <f t="shared" si="681"/>
        <v>0</v>
      </c>
      <c r="T3096">
        <f t="shared" si="681"/>
        <v>0</v>
      </c>
      <c r="U3096">
        <f t="shared" si="681"/>
        <v>0</v>
      </c>
      <c r="V3096">
        <f t="shared" si="681"/>
        <v>0</v>
      </c>
      <c r="W3096">
        <f t="shared" si="681"/>
        <v>0</v>
      </c>
      <c r="X3096">
        <f t="shared" si="681"/>
        <v>0</v>
      </c>
      <c r="Y3096">
        <f t="shared" si="681"/>
        <v>0</v>
      </c>
      <c r="Z3096">
        <f t="shared" si="681"/>
        <v>0</v>
      </c>
      <c r="AA3096">
        <f t="shared" si="681"/>
        <v>0</v>
      </c>
      <c r="AB3096">
        <f t="shared" si="681"/>
        <v>0</v>
      </c>
      <c r="AC3096">
        <f t="shared" si="681"/>
        <v>0</v>
      </c>
      <c r="AD3096">
        <f t="shared" si="681"/>
        <v>0</v>
      </c>
      <c r="AE3096">
        <f t="shared" si="681"/>
        <v>0</v>
      </c>
      <c r="AF3096">
        <f t="shared" si="681"/>
        <v>0</v>
      </c>
      <c r="AG3096">
        <f t="shared" si="681"/>
        <v>0</v>
      </c>
      <c r="AH3096">
        <f t="shared" si="681"/>
        <v>0</v>
      </c>
      <c r="AI3096">
        <f t="shared" si="681"/>
        <v>0</v>
      </c>
    </row>
    <row r="3097" spans="1:35" x14ac:dyDescent="0.25">
      <c r="A3097">
        <v>1774</v>
      </c>
      <c r="C3097">
        <f t="shared" ref="C3097:AI3097" si="682">SUMIFS(C$1835:C$2476,$A$1835:$A$2476,$A3097)-SUMIFS(B$1189:B$1832,$A$1189:$A$1832,$A3097)</f>
        <v>0</v>
      </c>
      <c r="D3097">
        <f t="shared" si="682"/>
        <v>0</v>
      </c>
      <c r="E3097">
        <f t="shared" si="682"/>
        <v>0</v>
      </c>
      <c r="F3097">
        <f t="shared" si="682"/>
        <v>0</v>
      </c>
      <c r="G3097">
        <f t="shared" si="682"/>
        <v>0</v>
      </c>
      <c r="H3097">
        <f t="shared" si="682"/>
        <v>0</v>
      </c>
      <c r="I3097">
        <f t="shared" si="682"/>
        <v>0</v>
      </c>
      <c r="J3097">
        <f t="shared" si="682"/>
        <v>0</v>
      </c>
      <c r="K3097">
        <f t="shared" si="682"/>
        <v>0</v>
      </c>
      <c r="L3097">
        <f t="shared" si="682"/>
        <v>0</v>
      </c>
      <c r="M3097">
        <f t="shared" si="682"/>
        <v>0</v>
      </c>
      <c r="N3097">
        <f t="shared" si="682"/>
        <v>0</v>
      </c>
      <c r="O3097">
        <f t="shared" si="682"/>
        <v>0</v>
      </c>
      <c r="P3097">
        <f t="shared" si="682"/>
        <v>0</v>
      </c>
      <c r="Q3097">
        <f t="shared" si="682"/>
        <v>0</v>
      </c>
      <c r="R3097">
        <f t="shared" si="682"/>
        <v>0</v>
      </c>
      <c r="S3097">
        <f t="shared" si="682"/>
        <v>0</v>
      </c>
      <c r="T3097">
        <f t="shared" si="682"/>
        <v>0</v>
      </c>
      <c r="U3097">
        <f t="shared" si="682"/>
        <v>0</v>
      </c>
      <c r="V3097">
        <f t="shared" si="682"/>
        <v>0</v>
      </c>
      <c r="W3097">
        <f t="shared" si="682"/>
        <v>0</v>
      </c>
      <c r="X3097">
        <f t="shared" si="682"/>
        <v>0</v>
      </c>
      <c r="Y3097">
        <f t="shared" si="682"/>
        <v>0</v>
      </c>
      <c r="Z3097">
        <f t="shared" si="682"/>
        <v>0</v>
      </c>
      <c r="AA3097">
        <f t="shared" si="682"/>
        <v>0</v>
      </c>
      <c r="AB3097">
        <f t="shared" si="682"/>
        <v>0</v>
      </c>
      <c r="AC3097">
        <f t="shared" si="682"/>
        <v>0</v>
      </c>
      <c r="AD3097">
        <f t="shared" si="682"/>
        <v>0</v>
      </c>
      <c r="AE3097">
        <f t="shared" si="682"/>
        <v>0</v>
      </c>
      <c r="AF3097">
        <f t="shared" si="682"/>
        <v>0</v>
      </c>
      <c r="AG3097">
        <f t="shared" si="682"/>
        <v>0</v>
      </c>
      <c r="AH3097">
        <f t="shared" si="682"/>
        <v>0</v>
      </c>
      <c r="AI3097">
        <f t="shared" si="682"/>
        <v>0</v>
      </c>
    </row>
    <row r="3098" spans="1:35" x14ac:dyDescent="0.25">
      <c r="A3098">
        <v>1783</v>
      </c>
      <c r="C3098">
        <f t="shared" ref="C3098:AI3098" si="683">SUMIFS(C$1835:C$2476,$A$1835:$A$2476,$A3098)-SUMIFS(B$1189:B$1832,$A$1189:$A$1832,$A3098)</f>
        <v>0</v>
      </c>
      <c r="D3098">
        <f t="shared" si="683"/>
        <v>0</v>
      </c>
      <c r="E3098">
        <f t="shared" si="683"/>
        <v>0</v>
      </c>
      <c r="F3098">
        <f t="shared" si="683"/>
        <v>0</v>
      </c>
      <c r="G3098">
        <f t="shared" si="683"/>
        <v>0</v>
      </c>
      <c r="H3098">
        <f t="shared" si="683"/>
        <v>0</v>
      </c>
      <c r="I3098">
        <f t="shared" si="683"/>
        <v>0</v>
      </c>
      <c r="J3098">
        <f t="shared" si="683"/>
        <v>0</v>
      </c>
      <c r="K3098">
        <f t="shared" si="683"/>
        <v>0</v>
      </c>
      <c r="L3098">
        <f t="shared" si="683"/>
        <v>0</v>
      </c>
      <c r="M3098">
        <f t="shared" si="683"/>
        <v>0</v>
      </c>
      <c r="N3098">
        <f t="shared" si="683"/>
        <v>0</v>
      </c>
      <c r="O3098">
        <f t="shared" si="683"/>
        <v>0</v>
      </c>
      <c r="P3098">
        <f t="shared" si="683"/>
        <v>0</v>
      </c>
      <c r="Q3098">
        <f t="shared" si="683"/>
        <v>0</v>
      </c>
      <c r="R3098">
        <f t="shared" si="683"/>
        <v>0</v>
      </c>
      <c r="S3098">
        <f t="shared" si="683"/>
        <v>0</v>
      </c>
      <c r="T3098">
        <f t="shared" si="683"/>
        <v>0</v>
      </c>
      <c r="U3098">
        <f t="shared" si="683"/>
        <v>0</v>
      </c>
      <c r="V3098">
        <f t="shared" si="683"/>
        <v>0</v>
      </c>
      <c r="W3098">
        <f t="shared" si="683"/>
        <v>0</v>
      </c>
      <c r="X3098">
        <f t="shared" si="683"/>
        <v>0</v>
      </c>
      <c r="Y3098">
        <f t="shared" si="683"/>
        <v>0</v>
      </c>
      <c r="Z3098">
        <f t="shared" si="683"/>
        <v>0</v>
      </c>
      <c r="AA3098">
        <f t="shared" si="683"/>
        <v>0</v>
      </c>
      <c r="AB3098">
        <f t="shared" si="683"/>
        <v>0</v>
      </c>
      <c r="AC3098">
        <f t="shared" si="683"/>
        <v>0</v>
      </c>
      <c r="AD3098">
        <f t="shared" si="683"/>
        <v>0</v>
      </c>
      <c r="AE3098">
        <f t="shared" si="683"/>
        <v>0</v>
      </c>
      <c r="AF3098">
        <f t="shared" si="683"/>
        <v>0</v>
      </c>
      <c r="AG3098">
        <f t="shared" si="683"/>
        <v>0</v>
      </c>
      <c r="AH3098">
        <f t="shared" si="683"/>
        <v>0</v>
      </c>
      <c r="AI3098">
        <f t="shared" si="683"/>
        <v>0</v>
      </c>
    </row>
    <row r="3099" spans="1:35" x14ac:dyDescent="0.25">
      <c r="A3099">
        <v>1842</v>
      </c>
      <c r="C3099">
        <f t="shared" ref="C3099:AI3099" si="684">SUMIFS(C$1835:C$2476,$A$1835:$A$2476,$A3099)-SUMIFS(B$1189:B$1832,$A$1189:$A$1832,$A3099)</f>
        <v>0</v>
      </c>
      <c r="D3099">
        <f t="shared" si="684"/>
        <v>0</v>
      </c>
      <c r="E3099">
        <f t="shared" si="684"/>
        <v>0</v>
      </c>
      <c r="F3099">
        <f t="shared" si="684"/>
        <v>0</v>
      </c>
      <c r="G3099">
        <f t="shared" si="684"/>
        <v>0</v>
      </c>
      <c r="H3099">
        <f t="shared" si="684"/>
        <v>0</v>
      </c>
      <c r="I3099">
        <f t="shared" si="684"/>
        <v>0</v>
      </c>
      <c r="J3099">
        <f t="shared" si="684"/>
        <v>0</v>
      </c>
      <c r="K3099">
        <f t="shared" si="684"/>
        <v>0</v>
      </c>
      <c r="L3099">
        <f t="shared" si="684"/>
        <v>0</v>
      </c>
      <c r="M3099">
        <f t="shared" si="684"/>
        <v>0</v>
      </c>
      <c r="N3099">
        <f t="shared" si="684"/>
        <v>0</v>
      </c>
      <c r="O3099">
        <f t="shared" si="684"/>
        <v>0</v>
      </c>
      <c r="P3099">
        <f t="shared" si="684"/>
        <v>0</v>
      </c>
      <c r="Q3099">
        <f t="shared" si="684"/>
        <v>0</v>
      </c>
      <c r="R3099">
        <f t="shared" si="684"/>
        <v>0</v>
      </c>
      <c r="S3099">
        <f t="shared" si="684"/>
        <v>0</v>
      </c>
      <c r="T3099">
        <f t="shared" si="684"/>
        <v>0</v>
      </c>
      <c r="U3099">
        <f t="shared" si="684"/>
        <v>0</v>
      </c>
      <c r="V3099">
        <f t="shared" si="684"/>
        <v>0</v>
      </c>
      <c r="W3099">
        <f t="shared" si="684"/>
        <v>0</v>
      </c>
      <c r="X3099">
        <f t="shared" si="684"/>
        <v>0</v>
      </c>
      <c r="Y3099">
        <f t="shared" si="684"/>
        <v>0</v>
      </c>
      <c r="Z3099">
        <f t="shared" si="684"/>
        <v>0</v>
      </c>
      <c r="AA3099">
        <f t="shared" si="684"/>
        <v>0</v>
      </c>
      <c r="AB3099">
        <f t="shared" si="684"/>
        <v>0</v>
      </c>
      <c r="AC3099">
        <f t="shared" si="684"/>
        <v>0</v>
      </c>
      <c r="AD3099">
        <f t="shared" si="684"/>
        <v>0</v>
      </c>
      <c r="AE3099">
        <f t="shared" si="684"/>
        <v>0</v>
      </c>
      <c r="AF3099">
        <f t="shared" si="684"/>
        <v>0</v>
      </c>
      <c r="AG3099">
        <f t="shared" si="684"/>
        <v>0</v>
      </c>
      <c r="AH3099">
        <f t="shared" si="684"/>
        <v>0</v>
      </c>
      <c r="AI3099">
        <f t="shared" si="684"/>
        <v>0</v>
      </c>
    </row>
    <row r="3100" spans="1:35" x14ac:dyDescent="0.25">
      <c r="A3100">
        <v>1859</v>
      </c>
      <c r="C3100">
        <f t="shared" ref="C3100:AI3100" si="685">SUMIFS(C$1835:C$2476,$A$1835:$A$2476,$A3100)-SUMIFS(B$1189:B$1832,$A$1189:$A$1832,$A3100)</f>
        <v>0</v>
      </c>
      <c r="D3100">
        <f t="shared" si="685"/>
        <v>0</v>
      </c>
      <c r="E3100">
        <f t="shared" si="685"/>
        <v>0</v>
      </c>
      <c r="F3100">
        <f t="shared" si="685"/>
        <v>0</v>
      </c>
      <c r="G3100">
        <f t="shared" si="685"/>
        <v>0</v>
      </c>
      <c r="H3100">
        <f t="shared" si="685"/>
        <v>0</v>
      </c>
      <c r="I3100">
        <f t="shared" si="685"/>
        <v>0</v>
      </c>
      <c r="J3100">
        <f t="shared" si="685"/>
        <v>0</v>
      </c>
      <c r="K3100">
        <f t="shared" si="685"/>
        <v>0</v>
      </c>
      <c r="L3100">
        <f t="shared" si="685"/>
        <v>0</v>
      </c>
      <c r="M3100">
        <f t="shared" si="685"/>
        <v>0</v>
      </c>
      <c r="N3100">
        <f t="shared" si="685"/>
        <v>0</v>
      </c>
      <c r="O3100">
        <f t="shared" si="685"/>
        <v>0</v>
      </c>
      <c r="P3100">
        <f t="shared" si="685"/>
        <v>0</v>
      </c>
      <c r="Q3100">
        <f t="shared" si="685"/>
        <v>0</v>
      </c>
      <c r="R3100">
        <f t="shared" si="685"/>
        <v>0</v>
      </c>
      <c r="S3100">
        <f t="shared" si="685"/>
        <v>0</v>
      </c>
      <c r="T3100">
        <f t="shared" si="685"/>
        <v>0</v>
      </c>
      <c r="U3100">
        <f t="shared" si="685"/>
        <v>0</v>
      </c>
      <c r="V3100">
        <f t="shared" si="685"/>
        <v>0</v>
      </c>
      <c r="W3100">
        <f t="shared" si="685"/>
        <v>0</v>
      </c>
      <c r="X3100">
        <f t="shared" si="685"/>
        <v>0</v>
      </c>
      <c r="Y3100">
        <f t="shared" si="685"/>
        <v>0</v>
      </c>
      <c r="Z3100">
        <f t="shared" si="685"/>
        <v>0</v>
      </c>
      <c r="AA3100">
        <f t="shared" si="685"/>
        <v>0</v>
      </c>
      <c r="AB3100">
        <f t="shared" si="685"/>
        <v>0</v>
      </c>
      <c r="AC3100">
        <f t="shared" si="685"/>
        <v>0</v>
      </c>
      <c r="AD3100">
        <f t="shared" si="685"/>
        <v>0</v>
      </c>
      <c r="AE3100">
        <f t="shared" si="685"/>
        <v>0</v>
      </c>
      <c r="AF3100">
        <f t="shared" si="685"/>
        <v>0</v>
      </c>
      <c r="AG3100">
        <f t="shared" si="685"/>
        <v>0</v>
      </c>
      <c r="AH3100">
        <f t="shared" si="685"/>
        <v>0</v>
      </c>
      <c r="AI3100">
        <f t="shared" si="685"/>
        <v>0</v>
      </c>
    </row>
    <row r="3101" spans="1:35" x14ac:dyDescent="0.25">
      <c r="A3101">
        <v>1876</v>
      </c>
      <c r="C3101">
        <f t="shared" ref="C3101:AI3101" si="686">SUMIFS(C$1835:C$2476,$A$1835:$A$2476,$A3101)-SUMIFS(B$1189:B$1832,$A$1189:$A$1832,$A3101)</f>
        <v>0</v>
      </c>
      <c r="D3101">
        <f t="shared" si="686"/>
        <v>0</v>
      </c>
      <c r="E3101">
        <f t="shared" si="686"/>
        <v>0</v>
      </c>
      <c r="F3101">
        <f t="shared" si="686"/>
        <v>0</v>
      </c>
      <c r="G3101">
        <f t="shared" si="686"/>
        <v>0</v>
      </c>
      <c r="H3101">
        <f t="shared" si="686"/>
        <v>0</v>
      </c>
      <c r="I3101">
        <f t="shared" si="686"/>
        <v>0</v>
      </c>
      <c r="J3101">
        <f t="shared" si="686"/>
        <v>0</v>
      </c>
      <c r="K3101">
        <f t="shared" si="686"/>
        <v>0</v>
      </c>
      <c r="L3101">
        <f t="shared" si="686"/>
        <v>0</v>
      </c>
      <c r="M3101">
        <f t="shared" si="686"/>
        <v>0</v>
      </c>
      <c r="N3101">
        <f t="shared" si="686"/>
        <v>0</v>
      </c>
      <c r="O3101">
        <f t="shared" si="686"/>
        <v>0</v>
      </c>
      <c r="P3101">
        <f t="shared" si="686"/>
        <v>0</v>
      </c>
      <c r="Q3101">
        <f t="shared" si="686"/>
        <v>0</v>
      </c>
      <c r="R3101">
        <f t="shared" si="686"/>
        <v>0</v>
      </c>
      <c r="S3101">
        <f t="shared" si="686"/>
        <v>0</v>
      </c>
      <c r="T3101">
        <f t="shared" si="686"/>
        <v>0</v>
      </c>
      <c r="U3101">
        <f t="shared" si="686"/>
        <v>0</v>
      </c>
      <c r="V3101">
        <f t="shared" si="686"/>
        <v>0</v>
      </c>
      <c r="W3101">
        <f t="shared" si="686"/>
        <v>0</v>
      </c>
      <c r="X3101">
        <f t="shared" si="686"/>
        <v>0</v>
      </c>
      <c r="Y3101">
        <f t="shared" si="686"/>
        <v>0</v>
      </c>
      <c r="Z3101">
        <f t="shared" si="686"/>
        <v>0</v>
      </c>
      <c r="AA3101">
        <f t="shared" si="686"/>
        <v>0</v>
      </c>
      <c r="AB3101">
        <f t="shared" si="686"/>
        <v>0</v>
      </c>
      <c r="AC3101">
        <f t="shared" si="686"/>
        <v>0</v>
      </c>
      <c r="AD3101">
        <f t="shared" si="686"/>
        <v>0</v>
      </c>
      <c r="AE3101">
        <f t="shared" si="686"/>
        <v>0</v>
      </c>
      <c r="AF3101">
        <f t="shared" si="686"/>
        <v>0</v>
      </c>
      <c r="AG3101">
        <f t="shared" si="686"/>
        <v>0</v>
      </c>
      <c r="AH3101">
        <f t="shared" si="686"/>
        <v>0</v>
      </c>
      <c r="AI3101">
        <f t="shared" si="686"/>
        <v>0</v>
      </c>
    </row>
    <row r="3102" spans="1:35" x14ac:dyDescent="0.25">
      <c r="A3102">
        <v>1883</v>
      </c>
      <c r="C3102">
        <f t="shared" ref="C3102:AI3102" si="687">SUMIFS(C$1835:C$2476,$A$1835:$A$2476,$A3102)-SUMIFS(B$1189:B$1832,$A$1189:$A$1832,$A3102)</f>
        <v>0</v>
      </c>
      <c r="D3102">
        <f t="shared" si="687"/>
        <v>0</v>
      </c>
      <c r="E3102">
        <f t="shared" si="687"/>
        <v>0</v>
      </c>
      <c r="F3102">
        <f t="shared" si="687"/>
        <v>0</v>
      </c>
      <c r="G3102">
        <f t="shared" si="687"/>
        <v>0</v>
      </c>
      <c r="H3102">
        <f t="shared" si="687"/>
        <v>0</v>
      </c>
      <c r="I3102">
        <f t="shared" si="687"/>
        <v>0</v>
      </c>
      <c r="J3102">
        <f t="shared" si="687"/>
        <v>0</v>
      </c>
      <c r="K3102">
        <f t="shared" si="687"/>
        <v>0</v>
      </c>
      <c r="L3102">
        <f t="shared" si="687"/>
        <v>0</v>
      </c>
      <c r="M3102">
        <f t="shared" si="687"/>
        <v>0</v>
      </c>
      <c r="N3102">
        <f t="shared" si="687"/>
        <v>0</v>
      </c>
      <c r="O3102">
        <f t="shared" si="687"/>
        <v>0</v>
      </c>
      <c r="P3102">
        <f t="shared" si="687"/>
        <v>0</v>
      </c>
      <c r="Q3102">
        <f t="shared" si="687"/>
        <v>0</v>
      </c>
      <c r="R3102">
        <f t="shared" si="687"/>
        <v>0</v>
      </c>
      <c r="S3102">
        <f t="shared" si="687"/>
        <v>0</v>
      </c>
      <c r="T3102">
        <f t="shared" si="687"/>
        <v>0</v>
      </c>
      <c r="U3102">
        <f t="shared" si="687"/>
        <v>0</v>
      </c>
      <c r="V3102">
        <f t="shared" si="687"/>
        <v>0</v>
      </c>
      <c r="W3102">
        <f t="shared" si="687"/>
        <v>0</v>
      </c>
      <c r="X3102">
        <f t="shared" si="687"/>
        <v>0</v>
      </c>
      <c r="Y3102">
        <f t="shared" si="687"/>
        <v>0</v>
      </c>
      <c r="Z3102">
        <f t="shared" si="687"/>
        <v>0</v>
      </c>
      <c r="AA3102">
        <f t="shared" si="687"/>
        <v>0</v>
      </c>
      <c r="AB3102">
        <f t="shared" si="687"/>
        <v>0</v>
      </c>
      <c r="AC3102">
        <f t="shared" si="687"/>
        <v>0</v>
      </c>
      <c r="AD3102">
        <f t="shared" si="687"/>
        <v>0</v>
      </c>
      <c r="AE3102">
        <f t="shared" si="687"/>
        <v>0</v>
      </c>
      <c r="AF3102">
        <f t="shared" si="687"/>
        <v>0</v>
      </c>
      <c r="AG3102">
        <f t="shared" si="687"/>
        <v>0</v>
      </c>
      <c r="AH3102">
        <f t="shared" si="687"/>
        <v>0</v>
      </c>
      <c r="AI3102">
        <f t="shared" si="687"/>
        <v>0</v>
      </c>
    </row>
    <row r="3103" spans="1:35" x14ac:dyDescent="0.25">
      <c r="A3103">
        <v>1884</v>
      </c>
      <c r="C3103">
        <f t="shared" ref="C3103:AI3103" si="688">SUMIFS(C$1835:C$2476,$A$1835:$A$2476,$A3103)-SUMIFS(B$1189:B$1832,$A$1189:$A$1832,$A3103)</f>
        <v>0</v>
      </c>
      <c r="D3103">
        <f t="shared" si="688"/>
        <v>0</v>
      </c>
      <c r="E3103">
        <f t="shared" si="688"/>
        <v>0</v>
      </c>
      <c r="F3103">
        <f t="shared" si="688"/>
        <v>0</v>
      </c>
      <c r="G3103">
        <f t="shared" si="688"/>
        <v>0</v>
      </c>
      <c r="H3103">
        <f t="shared" si="688"/>
        <v>0</v>
      </c>
      <c r="I3103">
        <f t="shared" si="688"/>
        <v>0</v>
      </c>
      <c r="J3103">
        <f t="shared" si="688"/>
        <v>0</v>
      </c>
      <c r="K3103">
        <f t="shared" si="688"/>
        <v>0</v>
      </c>
      <c r="L3103">
        <f t="shared" si="688"/>
        <v>0</v>
      </c>
      <c r="M3103">
        <f t="shared" si="688"/>
        <v>0</v>
      </c>
      <c r="N3103">
        <f t="shared" si="688"/>
        <v>0</v>
      </c>
      <c r="O3103">
        <f t="shared" si="688"/>
        <v>0</v>
      </c>
      <c r="P3103">
        <f t="shared" si="688"/>
        <v>0</v>
      </c>
      <c r="Q3103">
        <f t="shared" si="688"/>
        <v>0</v>
      </c>
      <c r="R3103">
        <f t="shared" si="688"/>
        <v>0</v>
      </c>
      <c r="S3103">
        <f t="shared" si="688"/>
        <v>0</v>
      </c>
      <c r="T3103">
        <f t="shared" si="688"/>
        <v>0</v>
      </c>
      <c r="U3103">
        <f t="shared" si="688"/>
        <v>0</v>
      </c>
      <c r="V3103">
        <f t="shared" si="688"/>
        <v>0</v>
      </c>
      <c r="W3103">
        <f t="shared" si="688"/>
        <v>0</v>
      </c>
      <c r="X3103">
        <f t="shared" si="688"/>
        <v>0</v>
      </c>
      <c r="Y3103">
        <f t="shared" si="688"/>
        <v>0</v>
      </c>
      <c r="Z3103">
        <f t="shared" si="688"/>
        <v>0</v>
      </c>
      <c r="AA3103">
        <f t="shared" si="688"/>
        <v>0</v>
      </c>
      <c r="AB3103">
        <f t="shared" si="688"/>
        <v>0</v>
      </c>
      <c r="AC3103">
        <f t="shared" si="688"/>
        <v>0</v>
      </c>
      <c r="AD3103">
        <f t="shared" si="688"/>
        <v>0</v>
      </c>
      <c r="AE3103">
        <f t="shared" si="688"/>
        <v>0</v>
      </c>
      <c r="AF3103">
        <f t="shared" si="688"/>
        <v>0</v>
      </c>
      <c r="AG3103">
        <f t="shared" si="688"/>
        <v>0</v>
      </c>
      <c r="AH3103">
        <f t="shared" si="688"/>
        <v>0</v>
      </c>
      <c r="AI3103">
        <f t="shared" si="688"/>
        <v>0</v>
      </c>
    </row>
    <row r="3104" spans="1:35" x14ac:dyDescent="0.25">
      <c r="A3104">
        <v>1891</v>
      </c>
      <c r="C3104">
        <f t="shared" ref="C3104:AI3104" si="689">SUMIFS(C$1835:C$2476,$A$1835:$A$2476,$A3104)-SUMIFS(B$1189:B$1832,$A$1189:$A$1832,$A3104)</f>
        <v>0</v>
      </c>
      <c r="D3104">
        <f t="shared" si="689"/>
        <v>0</v>
      </c>
      <c r="E3104">
        <f t="shared" si="689"/>
        <v>0</v>
      </c>
      <c r="F3104">
        <f t="shared" si="689"/>
        <v>0</v>
      </c>
      <c r="G3104">
        <f t="shared" si="689"/>
        <v>0</v>
      </c>
      <c r="H3104">
        <f t="shared" si="689"/>
        <v>0</v>
      </c>
      <c r="I3104">
        <f t="shared" si="689"/>
        <v>0</v>
      </c>
      <c r="J3104">
        <f t="shared" si="689"/>
        <v>0</v>
      </c>
      <c r="K3104">
        <f t="shared" si="689"/>
        <v>0</v>
      </c>
      <c r="L3104">
        <f t="shared" si="689"/>
        <v>0</v>
      </c>
      <c r="M3104">
        <f t="shared" si="689"/>
        <v>0</v>
      </c>
      <c r="N3104">
        <f t="shared" si="689"/>
        <v>0</v>
      </c>
      <c r="O3104">
        <f t="shared" si="689"/>
        <v>0</v>
      </c>
      <c r="P3104">
        <f t="shared" si="689"/>
        <v>0</v>
      </c>
      <c r="Q3104">
        <f t="shared" si="689"/>
        <v>0</v>
      </c>
      <c r="R3104">
        <f t="shared" si="689"/>
        <v>0</v>
      </c>
      <c r="S3104">
        <f t="shared" si="689"/>
        <v>0</v>
      </c>
      <c r="T3104">
        <f t="shared" si="689"/>
        <v>0</v>
      </c>
      <c r="U3104">
        <f t="shared" si="689"/>
        <v>0</v>
      </c>
      <c r="V3104">
        <f t="shared" si="689"/>
        <v>0</v>
      </c>
      <c r="W3104">
        <f t="shared" si="689"/>
        <v>0</v>
      </c>
      <c r="X3104">
        <f t="shared" si="689"/>
        <v>0</v>
      </c>
      <c r="Y3104">
        <f t="shared" si="689"/>
        <v>0</v>
      </c>
      <c r="Z3104">
        <f t="shared" si="689"/>
        <v>0</v>
      </c>
      <c r="AA3104">
        <f t="shared" si="689"/>
        <v>0</v>
      </c>
      <c r="AB3104">
        <f t="shared" si="689"/>
        <v>0</v>
      </c>
      <c r="AC3104">
        <f t="shared" si="689"/>
        <v>0</v>
      </c>
      <c r="AD3104">
        <f t="shared" si="689"/>
        <v>0</v>
      </c>
      <c r="AE3104">
        <f t="shared" si="689"/>
        <v>0</v>
      </c>
      <c r="AF3104">
        <f t="shared" si="689"/>
        <v>0</v>
      </c>
      <c r="AG3104">
        <f t="shared" si="689"/>
        <v>0</v>
      </c>
      <c r="AH3104">
        <f t="shared" si="689"/>
        <v>0</v>
      </c>
      <c r="AI3104">
        <f t="shared" si="689"/>
        <v>0</v>
      </c>
    </row>
    <row r="3105" spans="1:35" x14ac:dyDescent="0.25">
      <c r="A3105">
        <v>1892</v>
      </c>
      <c r="C3105">
        <f t="shared" ref="C3105:AI3105" si="690">SUMIFS(C$1835:C$2476,$A$1835:$A$2476,$A3105)-SUMIFS(B$1189:B$1832,$A$1189:$A$1832,$A3105)</f>
        <v>0</v>
      </c>
      <c r="D3105">
        <f t="shared" si="690"/>
        <v>0</v>
      </c>
      <c r="E3105">
        <f t="shared" si="690"/>
        <v>0</v>
      </c>
      <c r="F3105">
        <f t="shared" si="690"/>
        <v>0</v>
      </c>
      <c r="G3105">
        <f t="shared" si="690"/>
        <v>0</v>
      </c>
      <c r="H3105">
        <f t="shared" si="690"/>
        <v>0</v>
      </c>
      <c r="I3105">
        <f t="shared" si="690"/>
        <v>0</v>
      </c>
      <c r="J3105">
        <f t="shared" si="690"/>
        <v>0</v>
      </c>
      <c r="K3105">
        <f t="shared" si="690"/>
        <v>0</v>
      </c>
      <c r="L3105">
        <f t="shared" si="690"/>
        <v>0</v>
      </c>
      <c r="M3105">
        <f t="shared" si="690"/>
        <v>0</v>
      </c>
      <c r="N3105">
        <f t="shared" si="690"/>
        <v>0</v>
      </c>
      <c r="O3105">
        <f t="shared" si="690"/>
        <v>0</v>
      </c>
      <c r="P3105">
        <f t="shared" si="690"/>
        <v>0</v>
      </c>
      <c r="Q3105">
        <f t="shared" si="690"/>
        <v>0</v>
      </c>
      <c r="R3105">
        <f t="shared" si="690"/>
        <v>0</v>
      </c>
      <c r="S3105">
        <f t="shared" si="690"/>
        <v>0</v>
      </c>
      <c r="T3105">
        <f t="shared" si="690"/>
        <v>0</v>
      </c>
      <c r="U3105">
        <f t="shared" si="690"/>
        <v>0</v>
      </c>
      <c r="V3105">
        <f t="shared" si="690"/>
        <v>0</v>
      </c>
      <c r="W3105">
        <f t="shared" si="690"/>
        <v>0</v>
      </c>
      <c r="X3105">
        <f t="shared" si="690"/>
        <v>0</v>
      </c>
      <c r="Y3105">
        <f t="shared" si="690"/>
        <v>0</v>
      </c>
      <c r="Z3105">
        <f t="shared" si="690"/>
        <v>0</v>
      </c>
      <c r="AA3105">
        <f t="shared" si="690"/>
        <v>0</v>
      </c>
      <c r="AB3105">
        <f t="shared" si="690"/>
        <v>0</v>
      </c>
      <c r="AC3105">
        <f t="shared" si="690"/>
        <v>0</v>
      </c>
      <c r="AD3105">
        <f t="shared" si="690"/>
        <v>0</v>
      </c>
      <c r="AE3105">
        <f t="shared" si="690"/>
        <v>0</v>
      </c>
      <c r="AF3105">
        <f t="shared" si="690"/>
        <v>0</v>
      </c>
      <c r="AG3105">
        <f t="shared" si="690"/>
        <v>0</v>
      </c>
      <c r="AH3105">
        <f t="shared" si="690"/>
        <v>0</v>
      </c>
      <c r="AI3105">
        <f t="shared" si="690"/>
        <v>0</v>
      </c>
    </row>
    <row r="3106" spans="1:35" x14ac:dyDescent="0.25">
      <c r="A3106">
        <v>1894</v>
      </c>
      <c r="C3106">
        <f t="shared" ref="C3106:AI3106" si="691">SUMIFS(C$1835:C$2476,$A$1835:$A$2476,$A3106)-SUMIFS(B$1189:B$1832,$A$1189:$A$1832,$A3106)</f>
        <v>0</v>
      </c>
      <c r="D3106">
        <f t="shared" si="691"/>
        <v>0</v>
      </c>
      <c r="E3106">
        <f t="shared" si="691"/>
        <v>0</v>
      </c>
      <c r="F3106">
        <f t="shared" si="691"/>
        <v>0</v>
      </c>
      <c r="G3106">
        <f t="shared" si="691"/>
        <v>0</v>
      </c>
      <c r="H3106">
        <f t="shared" si="691"/>
        <v>0</v>
      </c>
      <c r="I3106">
        <f t="shared" si="691"/>
        <v>0</v>
      </c>
      <c r="J3106">
        <f t="shared" si="691"/>
        <v>0</v>
      </c>
      <c r="K3106">
        <f t="shared" si="691"/>
        <v>0</v>
      </c>
      <c r="L3106">
        <f t="shared" si="691"/>
        <v>0</v>
      </c>
      <c r="M3106">
        <f t="shared" si="691"/>
        <v>0</v>
      </c>
      <c r="N3106">
        <f t="shared" si="691"/>
        <v>0</v>
      </c>
      <c r="O3106">
        <f t="shared" si="691"/>
        <v>0</v>
      </c>
      <c r="P3106">
        <f t="shared" si="691"/>
        <v>0</v>
      </c>
      <c r="Q3106">
        <f t="shared" si="691"/>
        <v>0</v>
      </c>
      <c r="R3106">
        <f t="shared" si="691"/>
        <v>0</v>
      </c>
      <c r="S3106">
        <f t="shared" si="691"/>
        <v>0</v>
      </c>
      <c r="T3106">
        <f t="shared" si="691"/>
        <v>0</v>
      </c>
      <c r="U3106">
        <f t="shared" si="691"/>
        <v>0</v>
      </c>
      <c r="V3106">
        <f t="shared" si="691"/>
        <v>0</v>
      </c>
      <c r="W3106">
        <f t="shared" si="691"/>
        <v>0</v>
      </c>
      <c r="X3106">
        <f t="shared" si="691"/>
        <v>0</v>
      </c>
      <c r="Y3106">
        <f t="shared" si="691"/>
        <v>0</v>
      </c>
      <c r="Z3106">
        <f t="shared" si="691"/>
        <v>0</v>
      </c>
      <c r="AA3106">
        <f t="shared" si="691"/>
        <v>0</v>
      </c>
      <c r="AB3106">
        <f t="shared" si="691"/>
        <v>0</v>
      </c>
      <c r="AC3106">
        <f t="shared" si="691"/>
        <v>0</v>
      </c>
      <c r="AD3106">
        <f t="shared" si="691"/>
        <v>0</v>
      </c>
      <c r="AE3106">
        <f t="shared" si="691"/>
        <v>0</v>
      </c>
      <c r="AF3106">
        <f t="shared" si="691"/>
        <v>0</v>
      </c>
      <c r="AG3106">
        <f t="shared" si="691"/>
        <v>0</v>
      </c>
      <c r="AH3106">
        <f t="shared" si="691"/>
        <v>0</v>
      </c>
      <c r="AI3106">
        <f t="shared" si="691"/>
        <v>0</v>
      </c>
    </row>
    <row r="3107" spans="1:35" x14ac:dyDescent="0.25">
      <c r="A3107">
        <v>1895</v>
      </c>
      <c r="C3107">
        <f t="shared" ref="C3107:AI3107" si="692">SUMIFS(C$1835:C$2476,$A$1835:$A$2476,$A3107)-SUMIFS(B$1189:B$1832,$A$1189:$A$1832,$A3107)</f>
        <v>0</v>
      </c>
      <c r="D3107">
        <f t="shared" si="692"/>
        <v>0</v>
      </c>
      <c r="E3107">
        <f t="shared" si="692"/>
        <v>0</v>
      </c>
      <c r="F3107">
        <f t="shared" si="692"/>
        <v>0</v>
      </c>
      <c r="G3107">
        <f t="shared" si="692"/>
        <v>0</v>
      </c>
      <c r="H3107">
        <f t="shared" si="692"/>
        <v>0</v>
      </c>
      <c r="I3107">
        <f t="shared" si="692"/>
        <v>0</v>
      </c>
      <c r="J3107">
        <f t="shared" si="692"/>
        <v>0</v>
      </c>
      <c r="K3107">
        <f t="shared" si="692"/>
        <v>0</v>
      </c>
      <c r="L3107">
        <f t="shared" si="692"/>
        <v>0</v>
      </c>
      <c r="M3107">
        <f t="shared" si="692"/>
        <v>0</v>
      </c>
      <c r="N3107">
        <f t="shared" si="692"/>
        <v>0</v>
      </c>
      <c r="O3107">
        <f t="shared" si="692"/>
        <v>0</v>
      </c>
      <c r="P3107">
        <f t="shared" si="692"/>
        <v>0</v>
      </c>
      <c r="Q3107">
        <f t="shared" si="692"/>
        <v>0</v>
      </c>
      <c r="R3107">
        <f t="shared" si="692"/>
        <v>0</v>
      </c>
      <c r="S3107">
        <f t="shared" si="692"/>
        <v>0</v>
      </c>
      <c r="T3107">
        <f t="shared" si="692"/>
        <v>0</v>
      </c>
      <c r="U3107">
        <f t="shared" si="692"/>
        <v>0</v>
      </c>
      <c r="V3107">
        <f t="shared" si="692"/>
        <v>0</v>
      </c>
      <c r="W3107">
        <f t="shared" si="692"/>
        <v>0</v>
      </c>
      <c r="X3107">
        <f t="shared" si="692"/>
        <v>0</v>
      </c>
      <c r="Y3107">
        <f t="shared" si="692"/>
        <v>0</v>
      </c>
      <c r="Z3107">
        <f t="shared" si="692"/>
        <v>0</v>
      </c>
      <c r="AA3107">
        <f t="shared" si="692"/>
        <v>0</v>
      </c>
      <c r="AB3107">
        <f t="shared" si="692"/>
        <v>0</v>
      </c>
      <c r="AC3107">
        <f t="shared" si="692"/>
        <v>0</v>
      </c>
      <c r="AD3107">
        <f t="shared" si="692"/>
        <v>0</v>
      </c>
      <c r="AE3107">
        <f t="shared" si="692"/>
        <v>0</v>
      </c>
      <c r="AF3107">
        <f t="shared" si="692"/>
        <v>0</v>
      </c>
      <c r="AG3107">
        <f t="shared" si="692"/>
        <v>0</v>
      </c>
      <c r="AH3107">
        <f t="shared" si="692"/>
        <v>0</v>
      </c>
      <c r="AI3107">
        <f t="shared" si="692"/>
        <v>0</v>
      </c>
    </row>
    <row r="3108" spans="1:35" x14ac:dyDescent="0.25">
      <c r="A3108">
        <v>1896</v>
      </c>
      <c r="C3108">
        <f t="shared" ref="C3108:AI3108" si="693">SUMIFS(C$1835:C$2476,$A$1835:$A$2476,$A3108)-SUMIFS(B$1189:B$1832,$A$1189:$A$1832,$A3108)</f>
        <v>0</v>
      </c>
      <c r="D3108">
        <f t="shared" si="693"/>
        <v>0</v>
      </c>
      <c r="E3108">
        <f t="shared" si="693"/>
        <v>0</v>
      </c>
      <c r="F3108">
        <f t="shared" si="693"/>
        <v>0</v>
      </c>
      <c r="G3108">
        <f t="shared" si="693"/>
        <v>0</v>
      </c>
      <c r="H3108">
        <f t="shared" si="693"/>
        <v>0</v>
      </c>
      <c r="I3108">
        <f t="shared" si="693"/>
        <v>0</v>
      </c>
      <c r="J3108">
        <f t="shared" si="693"/>
        <v>0</v>
      </c>
      <c r="K3108">
        <f t="shared" si="693"/>
        <v>0</v>
      </c>
      <c r="L3108">
        <f t="shared" si="693"/>
        <v>0</v>
      </c>
      <c r="M3108">
        <f t="shared" si="693"/>
        <v>0</v>
      </c>
      <c r="N3108">
        <f t="shared" si="693"/>
        <v>0</v>
      </c>
      <c r="O3108">
        <f t="shared" si="693"/>
        <v>0</v>
      </c>
      <c r="P3108">
        <f t="shared" si="693"/>
        <v>0</v>
      </c>
      <c r="Q3108">
        <f t="shared" si="693"/>
        <v>0</v>
      </c>
      <c r="R3108">
        <f t="shared" si="693"/>
        <v>0</v>
      </c>
      <c r="S3108">
        <f t="shared" si="693"/>
        <v>0</v>
      </c>
      <c r="T3108">
        <f t="shared" si="693"/>
        <v>0</v>
      </c>
      <c r="U3108">
        <f t="shared" si="693"/>
        <v>0</v>
      </c>
      <c r="V3108">
        <f t="shared" si="693"/>
        <v>0</v>
      </c>
      <c r="W3108">
        <f t="shared" si="693"/>
        <v>0</v>
      </c>
      <c r="X3108">
        <f t="shared" si="693"/>
        <v>0</v>
      </c>
      <c r="Y3108">
        <f t="shared" si="693"/>
        <v>0</v>
      </c>
      <c r="Z3108">
        <f t="shared" si="693"/>
        <v>0</v>
      </c>
      <c r="AA3108">
        <f t="shared" si="693"/>
        <v>0</v>
      </c>
      <c r="AB3108">
        <f t="shared" si="693"/>
        <v>0</v>
      </c>
      <c r="AC3108">
        <f t="shared" si="693"/>
        <v>0</v>
      </c>
      <c r="AD3108">
        <f t="shared" si="693"/>
        <v>0</v>
      </c>
      <c r="AE3108">
        <f t="shared" si="693"/>
        <v>0</v>
      </c>
      <c r="AF3108">
        <f t="shared" si="693"/>
        <v>0</v>
      </c>
      <c r="AG3108">
        <f t="shared" si="693"/>
        <v>0</v>
      </c>
      <c r="AH3108">
        <f t="shared" si="693"/>
        <v>0</v>
      </c>
      <c r="AI3108">
        <f t="shared" si="693"/>
        <v>0</v>
      </c>
    </row>
    <row r="3109" spans="1:35" x14ac:dyDescent="0.25">
      <c r="A3109">
        <v>1900</v>
      </c>
      <c r="C3109">
        <f t="shared" ref="C3109:AI3109" si="694">SUMIFS(C$1835:C$2476,$A$1835:$A$2476,$A3109)-SUMIFS(B$1189:B$1832,$A$1189:$A$1832,$A3109)</f>
        <v>0</v>
      </c>
      <c r="D3109">
        <f t="shared" si="694"/>
        <v>0</v>
      </c>
      <c r="E3109">
        <f t="shared" si="694"/>
        <v>0</v>
      </c>
      <c r="F3109">
        <f t="shared" si="694"/>
        <v>0</v>
      </c>
      <c r="G3109">
        <f t="shared" si="694"/>
        <v>0</v>
      </c>
      <c r="H3109">
        <f t="shared" si="694"/>
        <v>0</v>
      </c>
      <c r="I3109">
        <f t="shared" si="694"/>
        <v>0</v>
      </c>
      <c r="J3109">
        <f t="shared" si="694"/>
        <v>0</v>
      </c>
      <c r="K3109">
        <f t="shared" si="694"/>
        <v>0</v>
      </c>
      <c r="L3109">
        <f t="shared" si="694"/>
        <v>0</v>
      </c>
      <c r="M3109">
        <f t="shared" si="694"/>
        <v>0</v>
      </c>
      <c r="N3109">
        <f t="shared" si="694"/>
        <v>0</v>
      </c>
      <c r="O3109">
        <f t="shared" si="694"/>
        <v>0</v>
      </c>
      <c r="P3109">
        <f t="shared" si="694"/>
        <v>0</v>
      </c>
      <c r="Q3109">
        <f t="shared" si="694"/>
        <v>0</v>
      </c>
      <c r="R3109">
        <f t="shared" si="694"/>
        <v>0</v>
      </c>
      <c r="S3109">
        <f t="shared" si="694"/>
        <v>0</v>
      </c>
      <c r="T3109">
        <f t="shared" si="694"/>
        <v>0</v>
      </c>
      <c r="U3109">
        <f t="shared" si="694"/>
        <v>0</v>
      </c>
      <c r="V3109">
        <f t="shared" si="694"/>
        <v>0</v>
      </c>
      <c r="W3109">
        <f t="shared" si="694"/>
        <v>0</v>
      </c>
      <c r="X3109">
        <f t="shared" si="694"/>
        <v>0</v>
      </c>
      <c r="Y3109">
        <f t="shared" si="694"/>
        <v>0</v>
      </c>
      <c r="Z3109">
        <f t="shared" si="694"/>
        <v>0</v>
      </c>
      <c r="AA3109">
        <f t="shared" si="694"/>
        <v>0</v>
      </c>
      <c r="AB3109">
        <f t="shared" si="694"/>
        <v>0</v>
      </c>
      <c r="AC3109">
        <f t="shared" si="694"/>
        <v>0</v>
      </c>
      <c r="AD3109">
        <f t="shared" si="694"/>
        <v>0</v>
      </c>
      <c r="AE3109">
        <f t="shared" si="694"/>
        <v>0</v>
      </c>
      <c r="AF3109">
        <f t="shared" si="694"/>
        <v>0</v>
      </c>
      <c r="AG3109">
        <f t="shared" si="694"/>
        <v>0</v>
      </c>
      <c r="AH3109">
        <f t="shared" si="694"/>
        <v>0</v>
      </c>
      <c r="AI3109">
        <f t="shared" si="694"/>
        <v>0</v>
      </c>
    </row>
    <row r="3110" spans="1:35" x14ac:dyDescent="0.25">
      <c r="A3110">
        <v>1901</v>
      </c>
      <c r="C3110">
        <f t="shared" ref="C3110:AI3110" si="695">SUMIFS(C$1835:C$2476,$A$1835:$A$2476,$A3110)-SUMIFS(B$1189:B$1832,$A$1189:$A$1832,$A3110)</f>
        <v>0</v>
      </c>
      <c r="D3110">
        <f t="shared" si="695"/>
        <v>0</v>
      </c>
      <c r="E3110">
        <f t="shared" si="695"/>
        <v>0</v>
      </c>
      <c r="F3110">
        <f t="shared" si="695"/>
        <v>0</v>
      </c>
      <c r="G3110">
        <f t="shared" si="695"/>
        <v>0</v>
      </c>
      <c r="H3110">
        <f t="shared" si="695"/>
        <v>0</v>
      </c>
      <c r="I3110">
        <f t="shared" si="695"/>
        <v>0</v>
      </c>
      <c r="J3110">
        <f t="shared" si="695"/>
        <v>0</v>
      </c>
      <c r="K3110">
        <f t="shared" si="695"/>
        <v>0</v>
      </c>
      <c r="L3110">
        <f t="shared" si="695"/>
        <v>0</v>
      </c>
      <c r="M3110">
        <f t="shared" si="695"/>
        <v>0</v>
      </c>
      <c r="N3110">
        <f t="shared" si="695"/>
        <v>0</v>
      </c>
      <c r="O3110">
        <f t="shared" si="695"/>
        <v>0</v>
      </c>
      <c r="P3110">
        <f t="shared" si="695"/>
        <v>0</v>
      </c>
      <c r="Q3110">
        <f t="shared" si="695"/>
        <v>0</v>
      </c>
      <c r="R3110">
        <f t="shared" si="695"/>
        <v>0</v>
      </c>
      <c r="S3110">
        <f t="shared" si="695"/>
        <v>0</v>
      </c>
      <c r="T3110">
        <f t="shared" si="695"/>
        <v>0</v>
      </c>
      <c r="U3110">
        <f t="shared" si="695"/>
        <v>0</v>
      </c>
      <c r="V3110">
        <f t="shared" si="695"/>
        <v>0</v>
      </c>
      <c r="W3110">
        <f t="shared" si="695"/>
        <v>0</v>
      </c>
      <c r="X3110">
        <f t="shared" si="695"/>
        <v>0</v>
      </c>
      <c r="Y3110">
        <f t="shared" si="695"/>
        <v>0</v>
      </c>
      <c r="Z3110">
        <f t="shared" si="695"/>
        <v>0</v>
      </c>
      <c r="AA3110">
        <f t="shared" si="695"/>
        <v>0</v>
      </c>
      <c r="AB3110">
        <f t="shared" si="695"/>
        <v>0</v>
      </c>
      <c r="AC3110">
        <f t="shared" si="695"/>
        <v>0</v>
      </c>
      <c r="AD3110">
        <f t="shared" si="695"/>
        <v>0</v>
      </c>
      <c r="AE3110">
        <f t="shared" si="695"/>
        <v>0</v>
      </c>
      <c r="AF3110">
        <f t="shared" si="695"/>
        <v>0</v>
      </c>
      <c r="AG3110">
        <f t="shared" si="695"/>
        <v>0</v>
      </c>
      <c r="AH3110">
        <f t="shared" si="695"/>
        <v>0</v>
      </c>
      <c r="AI3110">
        <f t="shared" si="695"/>
        <v>0</v>
      </c>
    </row>
    <row r="3111" spans="1:35" x14ac:dyDescent="0.25">
      <c r="A3111">
        <v>1903</v>
      </c>
      <c r="C3111">
        <f t="shared" ref="C3111:AI3111" si="696">SUMIFS(C$1835:C$2476,$A$1835:$A$2476,$A3111)-SUMIFS(B$1189:B$1832,$A$1189:$A$1832,$A3111)</f>
        <v>0</v>
      </c>
      <c r="D3111">
        <f t="shared" si="696"/>
        <v>0</v>
      </c>
      <c r="E3111">
        <f t="shared" si="696"/>
        <v>0</v>
      </c>
      <c r="F3111">
        <f t="shared" si="696"/>
        <v>0</v>
      </c>
      <c r="G3111">
        <f t="shared" si="696"/>
        <v>0</v>
      </c>
      <c r="H3111">
        <f t="shared" si="696"/>
        <v>0</v>
      </c>
      <c r="I3111">
        <f t="shared" si="696"/>
        <v>0</v>
      </c>
      <c r="J3111">
        <f t="shared" si="696"/>
        <v>0</v>
      </c>
      <c r="K3111">
        <f t="shared" si="696"/>
        <v>0</v>
      </c>
      <c r="L3111">
        <f t="shared" si="696"/>
        <v>0</v>
      </c>
      <c r="M3111">
        <f t="shared" si="696"/>
        <v>0</v>
      </c>
      <c r="N3111">
        <f t="shared" si="696"/>
        <v>0</v>
      </c>
      <c r="O3111">
        <f t="shared" si="696"/>
        <v>0</v>
      </c>
      <c r="P3111">
        <f t="shared" si="696"/>
        <v>0</v>
      </c>
      <c r="Q3111">
        <f t="shared" si="696"/>
        <v>0</v>
      </c>
      <c r="R3111">
        <f t="shared" si="696"/>
        <v>0</v>
      </c>
      <c r="S3111">
        <f t="shared" si="696"/>
        <v>0</v>
      </c>
      <c r="T3111">
        <f t="shared" si="696"/>
        <v>0</v>
      </c>
      <c r="U3111">
        <f t="shared" si="696"/>
        <v>0</v>
      </c>
      <c r="V3111">
        <f t="shared" si="696"/>
        <v>0</v>
      </c>
      <c r="W3111">
        <f t="shared" si="696"/>
        <v>0</v>
      </c>
      <c r="X3111">
        <f t="shared" si="696"/>
        <v>0</v>
      </c>
      <c r="Y3111">
        <f t="shared" si="696"/>
        <v>0</v>
      </c>
      <c r="Z3111">
        <f t="shared" si="696"/>
        <v>0</v>
      </c>
      <c r="AA3111">
        <f t="shared" si="696"/>
        <v>0</v>
      </c>
      <c r="AB3111">
        <f t="shared" si="696"/>
        <v>0</v>
      </c>
      <c r="AC3111">
        <f t="shared" si="696"/>
        <v>0</v>
      </c>
      <c r="AD3111">
        <f t="shared" si="696"/>
        <v>0</v>
      </c>
      <c r="AE3111">
        <f t="shared" si="696"/>
        <v>0</v>
      </c>
      <c r="AF3111">
        <f t="shared" si="696"/>
        <v>0</v>
      </c>
      <c r="AG3111">
        <f t="shared" si="696"/>
        <v>0</v>
      </c>
      <c r="AH3111">
        <f t="shared" si="696"/>
        <v>0</v>
      </c>
      <c r="AI3111">
        <f t="shared" si="696"/>
        <v>0</v>
      </c>
    </row>
    <row r="3112" spans="1:35" x14ac:dyDescent="0.25">
      <c r="A3112">
        <v>1904</v>
      </c>
      <c r="C3112">
        <f t="shared" ref="C3112:AI3112" si="697">SUMIFS(C$1835:C$2476,$A$1835:$A$2476,$A3112)-SUMIFS(B$1189:B$1832,$A$1189:$A$1832,$A3112)</f>
        <v>0</v>
      </c>
      <c r="D3112">
        <f t="shared" si="697"/>
        <v>0</v>
      </c>
      <c r="E3112">
        <f t="shared" si="697"/>
        <v>0</v>
      </c>
      <c r="F3112">
        <f t="shared" si="697"/>
        <v>0</v>
      </c>
      <c r="G3112">
        <f t="shared" si="697"/>
        <v>0</v>
      </c>
      <c r="H3112">
        <f t="shared" si="697"/>
        <v>0</v>
      </c>
      <c r="I3112">
        <f t="shared" si="697"/>
        <v>0</v>
      </c>
      <c r="J3112">
        <f t="shared" si="697"/>
        <v>0</v>
      </c>
      <c r="K3112">
        <f t="shared" si="697"/>
        <v>0</v>
      </c>
      <c r="L3112">
        <f t="shared" si="697"/>
        <v>0</v>
      </c>
      <c r="M3112">
        <f t="shared" si="697"/>
        <v>0</v>
      </c>
      <c r="N3112">
        <f t="shared" si="697"/>
        <v>0</v>
      </c>
      <c r="O3112">
        <f t="shared" si="697"/>
        <v>0</v>
      </c>
      <c r="P3112">
        <f t="shared" si="697"/>
        <v>0</v>
      </c>
      <c r="Q3112">
        <f t="shared" si="697"/>
        <v>0</v>
      </c>
      <c r="R3112">
        <f t="shared" si="697"/>
        <v>0</v>
      </c>
      <c r="S3112">
        <f t="shared" si="697"/>
        <v>0</v>
      </c>
      <c r="T3112">
        <f t="shared" si="697"/>
        <v>0</v>
      </c>
      <c r="U3112">
        <f t="shared" si="697"/>
        <v>0</v>
      </c>
      <c r="V3112">
        <f t="shared" si="697"/>
        <v>0</v>
      </c>
      <c r="W3112">
        <f t="shared" si="697"/>
        <v>0</v>
      </c>
      <c r="X3112">
        <f t="shared" si="697"/>
        <v>0</v>
      </c>
      <c r="Y3112">
        <f t="shared" si="697"/>
        <v>0</v>
      </c>
      <c r="Z3112">
        <f t="shared" si="697"/>
        <v>0</v>
      </c>
      <c r="AA3112">
        <f t="shared" si="697"/>
        <v>0</v>
      </c>
      <c r="AB3112">
        <f t="shared" si="697"/>
        <v>0</v>
      </c>
      <c r="AC3112">
        <f t="shared" si="697"/>
        <v>0</v>
      </c>
      <c r="AD3112">
        <f t="shared" si="697"/>
        <v>0</v>
      </c>
      <c r="AE3112">
        <f t="shared" si="697"/>
        <v>0</v>
      </c>
      <c r="AF3112">
        <f t="shared" si="697"/>
        <v>0</v>
      </c>
      <c r="AG3112">
        <f t="shared" si="697"/>
        <v>0</v>
      </c>
      <c r="AH3112">
        <f t="shared" si="697"/>
        <v>0</v>
      </c>
      <c r="AI3112">
        <f t="shared" si="697"/>
        <v>0</v>
      </c>
    </row>
    <row r="3113" spans="1:35" x14ac:dyDescent="0.25">
      <c r="A3113">
        <v>1908</v>
      </c>
      <c r="C3113">
        <f t="shared" ref="C3113:AI3113" si="698">SUMIFS(C$1835:C$2476,$A$1835:$A$2476,$A3113)-SUMIFS(B$1189:B$1832,$A$1189:$A$1832,$A3113)</f>
        <v>0</v>
      </c>
      <c r="D3113">
        <f t="shared" si="698"/>
        <v>0</v>
      </c>
      <c r="E3113">
        <f t="shared" si="698"/>
        <v>0</v>
      </c>
      <c r="F3113">
        <f t="shared" si="698"/>
        <v>0</v>
      </c>
      <c r="G3113">
        <f t="shared" si="698"/>
        <v>0</v>
      </c>
      <c r="H3113">
        <f t="shared" si="698"/>
        <v>0</v>
      </c>
      <c r="I3113">
        <f t="shared" si="698"/>
        <v>0</v>
      </c>
      <c r="J3113">
        <f t="shared" si="698"/>
        <v>0</v>
      </c>
      <c r="K3113">
        <f t="shared" si="698"/>
        <v>0</v>
      </c>
      <c r="L3113">
        <f t="shared" si="698"/>
        <v>0</v>
      </c>
      <c r="M3113">
        <f t="shared" si="698"/>
        <v>0</v>
      </c>
      <c r="N3113">
        <f t="shared" si="698"/>
        <v>0</v>
      </c>
      <c r="O3113">
        <f t="shared" si="698"/>
        <v>0</v>
      </c>
      <c r="P3113">
        <f t="shared" si="698"/>
        <v>0</v>
      </c>
      <c r="Q3113">
        <f t="shared" si="698"/>
        <v>0</v>
      </c>
      <c r="R3113">
        <f t="shared" si="698"/>
        <v>0</v>
      </c>
      <c r="S3113">
        <f t="shared" si="698"/>
        <v>0</v>
      </c>
      <c r="T3113">
        <f t="shared" si="698"/>
        <v>0</v>
      </c>
      <c r="U3113">
        <f t="shared" si="698"/>
        <v>0</v>
      </c>
      <c r="V3113">
        <f t="shared" si="698"/>
        <v>0</v>
      </c>
      <c r="W3113">
        <f t="shared" si="698"/>
        <v>0</v>
      </c>
      <c r="X3113">
        <f t="shared" si="698"/>
        <v>0</v>
      </c>
      <c r="Y3113">
        <f t="shared" si="698"/>
        <v>0</v>
      </c>
      <c r="Z3113">
        <f t="shared" si="698"/>
        <v>0</v>
      </c>
      <c r="AA3113">
        <f t="shared" si="698"/>
        <v>0</v>
      </c>
      <c r="AB3113">
        <f t="shared" si="698"/>
        <v>0</v>
      </c>
      <c r="AC3113">
        <f t="shared" si="698"/>
        <v>0</v>
      </c>
      <c r="AD3113">
        <f t="shared" si="698"/>
        <v>0</v>
      </c>
      <c r="AE3113">
        <f t="shared" si="698"/>
        <v>0</v>
      </c>
      <c r="AF3113">
        <f t="shared" si="698"/>
        <v>0</v>
      </c>
      <c r="AG3113">
        <f t="shared" si="698"/>
        <v>0</v>
      </c>
      <c r="AH3113">
        <f t="shared" si="698"/>
        <v>0</v>
      </c>
      <c r="AI3113">
        <f t="shared" si="698"/>
        <v>0</v>
      </c>
    </row>
    <row r="3114" spans="1:35" x14ac:dyDescent="0.25">
      <c r="A3114">
        <v>1911</v>
      </c>
      <c r="C3114">
        <f t="shared" ref="C3114:AI3114" si="699">SUMIFS(C$1835:C$2476,$A$1835:$A$2476,$A3114)-SUMIFS(B$1189:B$1832,$A$1189:$A$1832,$A3114)</f>
        <v>0</v>
      </c>
      <c r="D3114">
        <f t="shared" si="699"/>
        <v>0</v>
      </c>
      <c r="E3114">
        <f t="shared" si="699"/>
        <v>0</v>
      </c>
      <c r="F3114">
        <f t="shared" si="699"/>
        <v>0</v>
      </c>
      <c r="G3114">
        <f t="shared" si="699"/>
        <v>0</v>
      </c>
      <c r="H3114">
        <f t="shared" si="699"/>
        <v>0</v>
      </c>
      <c r="I3114">
        <f t="shared" si="699"/>
        <v>0</v>
      </c>
      <c r="J3114">
        <f t="shared" si="699"/>
        <v>0</v>
      </c>
      <c r="K3114">
        <f t="shared" si="699"/>
        <v>0</v>
      </c>
      <c r="L3114">
        <f t="shared" si="699"/>
        <v>0</v>
      </c>
      <c r="M3114">
        <f t="shared" si="699"/>
        <v>0</v>
      </c>
      <c r="N3114">
        <f t="shared" si="699"/>
        <v>0</v>
      </c>
      <c r="O3114">
        <f t="shared" si="699"/>
        <v>0</v>
      </c>
      <c r="P3114">
        <f t="shared" si="699"/>
        <v>0</v>
      </c>
      <c r="Q3114">
        <f t="shared" si="699"/>
        <v>0</v>
      </c>
      <c r="R3114">
        <f t="shared" si="699"/>
        <v>0</v>
      </c>
      <c r="S3114">
        <f t="shared" si="699"/>
        <v>0</v>
      </c>
      <c r="T3114">
        <f t="shared" si="699"/>
        <v>0</v>
      </c>
      <c r="U3114">
        <f t="shared" si="699"/>
        <v>0</v>
      </c>
      <c r="V3114">
        <f t="shared" si="699"/>
        <v>0</v>
      </c>
      <c r="W3114">
        <f t="shared" si="699"/>
        <v>0</v>
      </c>
      <c r="X3114">
        <f t="shared" si="699"/>
        <v>0</v>
      </c>
      <c r="Y3114">
        <f t="shared" si="699"/>
        <v>0</v>
      </c>
      <c r="Z3114">
        <f t="shared" si="699"/>
        <v>0</v>
      </c>
      <c r="AA3114">
        <f t="shared" si="699"/>
        <v>0</v>
      </c>
      <c r="AB3114">
        <f t="shared" si="699"/>
        <v>0</v>
      </c>
      <c r="AC3114">
        <f t="shared" si="699"/>
        <v>0</v>
      </c>
      <c r="AD3114">
        <f t="shared" si="699"/>
        <v>0</v>
      </c>
      <c r="AE3114">
        <f t="shared" si="699"/>
        <v>0</v>
      </c>
      <c r="AF3114">
        <f t="shared" si="699"/>
        <v>0</v>
      </c>
      <c r="AG3114">
        <f t="shared" si="699"/>
        <v>0</v>
      </c>
      <c r="AH3114">
        <f t="shared" si="699"/>
        <v>0</v>
      </c>
      <c r="AI3114">
        <f t="shared" si="699"/>
        <v>0</v>
      </c>
    </row>
    <row r="3115" spans="1:35" x14ac:dyDescent="0.25">
      <c r="A3115">
        <v>1916</v>
      </c>
      <c r="C3115">
        <f t="shared" ref="C3115:AI3115" si="700">SUMIFS(C$1835:C$2476,$A$1835:$A$2476,$A3115)-SUMIFS(B$1189:B$1832,$A$1189:$A$1832,$A3115)</f>
        <v>0</v>
      </c>
      <c r="D3115">
        <f t="shared" si="700"/>
        <v>0</v>
      </c>
      <c r="E3115">
        <f t="shared" si="700"/>
        <v>0</v>
      </c>
      <c r="F3115">
        <f t="shared" si="700"/>
        <v>0</v>
      </c>
      <c r="G3115">
        <f t="shared" si="700"/>
        <v>0</v>
      </c>
      <c r="H3115">
        <f t="shared" si="700"/>
        <v>0</v>
      </c>
      <c r="I3115">
        <f t="shared" si="700"/>
        <v>0</v>
      </c>
      <c r="J3115">
        <f t="shared" si="700"/>
        <v>0</v>
      </c>
      <c r="K3115">
        <f t="shared" si="700"/>
        <v>0</v>
      </c>
      <c r="L3115">
        <f t="shared" si="700"/>
        <v>0</v>
      </c>
      <c r="M3115">
        <f t="shared" si="700"/>
        <v>0</v>
      </c>
      <c r="N3115">
        <f t="shared" si="700"/>
        <v>0</v>
      </c>
      <c r="O3115">
        <f t="shared" si="700"/>
        <v>0</v>
      </c>
      <c r="P3115">
        <f t="shared" si="700"/>
        <v>0</v>
      </c>
      <c r="Q3115">
        <f t="shared" si="700"/>
        <v>0</v>
      </c>
      <c r="R3115">
        <f t="shared" si="700"/>
        <v>0</v>
      </c>
      <c r="S3115">
        <f t="shared" si="700"/>
        <v>0</v>
      </c>
      <c r="T3115">
        <f t="shared" si="700"/>
        <v>0</v>
      </c>
      <c r="U3115">
        <f t="shared" si="700"/>
        <v>0</v>
      </c>
      <c r="V3115">
        <f t="shared" si="700"/>
        <v>0</v>
      </c>
      <c r="W3115">
        <f t="shared" si="700"/>
        <v>0</v>
      </c>
      <c r="X3115">
        <f t="shared" si="700"/>
        <v>0</v>
      </c>
      <c r="Y3115">
        <f t="shared" si="700"/>
        <v>0</v>
      </c>
      <c r="Z3115">
        <f t="shared" si="700"/>
        <v>0</v>
      </c>
      <c r="AA3115">
        <f t="shared" si="700"/>
        <v>0</v>
      </c>
      <c r="AB3115">
        <f t="shared" si="700"/>
        <v>0</v>
      </c>
      <c r="AC3115">
        <f t="shared" si="700"/>
        <v>0</v>
      </c>
      <c r="AD3115">
        <f t="shared" si="700"/>
        <v>0</v>
      </c>
      <c r="AE3115">
        <f t="shared" si="700"/>
        <v>0</v>
      </c>
      <c r="AF3115">
        <f t="shared" si="700"/>
        <v>0</v>
      </c>
      <c r="AG3115">
        <f t="shared" si="700"/>
        <v>0</v>
      </c>
      <c r="AH3115">
        <f t="shared" si="700"/>
        <v>0</v>
      </c>
      <c r="AI3115">
        <f t="shared" si="700"/>
        <v>0</v>
      </c>
    </row>
    <row r="3116" spans="1:35" x14ac:dyDescent="0.25">
      <c r="A3116">
        <v>1921</v>
      </c>
      <c r="C3116">
        <f t="shared" ref="C3116:AI3116" si="701">SUMIFS(C$1835:C$2476,$A$1835:$A$2476,$A3116)-SUMIFS(B$1189:B$1832,$A$1189:$A$1832,$A3116)</f>
        <v>0</v>
      </c>
      <c r="D3116">
        <f t="shared" si="701"/>
        <v>0</v>
      </c>
      <c r="E3116">
        <f t="shared" si="701"/>
        <v>0</v>
      </c>
      <c r="F3116">
        <f t="shared" si="701"/>
        <v>0</v>
      </c>
      <c r="G3116">
        <f t="shared" si="701"/>
        <v>0</v>
      </c>
      <c r="H3116">
        <f t="shared" si="701"/>
        <v>0</v>
      </c>
      <c r="I3116">
        <f t="shared" si="701"/>
        <v>0</v>
      </c>
      <c r="J3116">
        <f t="shared" si="701"/>
        <v>0</v>
      </c>
      <c r="K3116">
        <f t="shared" si="701"/>
        <v>0</v>
      </c>
      <c r="L3116">
        <f t="shared" si="701"/>
        <v>0</v>
      </c>
      <c r="M3116">
        <f t="shared" si="701"/>
        <v>0</v>
      </c>
      <c r="N3116">
        <f t="shared" si="701"/>
        <v>0</v>
      </c>
      <c r="O3116">
        <f t="shared" si="701"/>
        <v>0</v>
      </c>
      <c r="P3116">
        <f t="shared" si="701"/>
        <v>0</v>
      </c>
      <c r="Q3116">
        <f t="shared" si="701"/>
        <v>0</v>
      </c>
      <c r="R3116">
        <f t="shared" si="701"/>
        <v>0</v>
      </c>
      <c r="S3116">
        <f t="shared" si="701"/>
        <v>0</v>
      </c>
      <c r="T3116">
        <f t="shared" si="701"/>
        <v>0</v>
      </c>
      <c r="U3116">
        <f t="shared" si="701"/>
        <v>0</v>
      </c>
      <c r="V3116">
        <f t="shared" si="701"/>
        <v>0</v>
      </c>
      <c r="W3116">
        <f t="shared" si="701"/>
        <v>0</v>
      </c>
      <c r="X3116">
        <f t="shared" si="701"/>
        <v>0</v>
      </c>
      <c r="Y3116">
        <f t="shared" si="701"/>
        <v>0</v>
      </c>
      <c r="Z3116">
        <f t="shared" si="701"/>
        <v>0</v>
      </c>
      <c r="AA3116">
        <f t="shared" si="701"/>
        <v>0</v>
      </c>
      <c r="AB3116">
        <f t="shared" si="701"/>
        <v>0</v>
      </c>
      <c r="AC3116">
        <f t="shared" si="701"/>
        <v>0</v>
      </c>
      <c r="AD3116">
        <f t="shared" si="701"/>
        <v>0</v>
      </c>
      <c r="AE3116">
        <f t="shared" si="701"/>
        <v>0</v>
      </c>
      <c r="AF3116">
        <f t="shared" si="701"/>
        <v>0</v>
      </c>
      <c r="AG3116">
        <f t="shared" si="701"/>
        <v>0</v>
      </c>
      <c r="AH3116">
        <f t="shared" si="701"/>
        <v>0</v>
      </c>
      <c r="AI3116">
        <f t="shared" si="701"/>
        <v>0</v>
      </c>
    </row>
    <row r="3117" spans="1:35" x14ac:dyDescent="0.25">
      <c r="A3117">
        <v>1924</v>
      </c>
      <c r="C3117">
        <f t="shared" ref="C3117:AI3117" si="702">SUMIFS(C$1835:C$2476,$A$1835:$A$2476,$A3117)-SUMIFS(B$1189:B$1832,$A$1189:$A$1832,$A3117)</f>
        <v>0</v>
      </c>
      <c r="D3117">
        <f t="shared" si="702"/>
        <v>0</v>
      </c>
      <c r="E3117">
        <f t="shared" si="702"/>
        <v>0</v>
      </c>
      <c r="F3117">
        <f t="shared" si="702"/>
        <v>0</v>
      </c>
      <c r="G3117">
        <f t="shared" si="702"/>
        <v>0</v>
      </c>
      <c r="H3117">
        <f t="shared" si="702"/>
        <v>0</v>
      </c>
      <c r="I3117">
        <f t="shared" si="702"/>
        <v>0</v>
      </c>
      <c r="J3117">
        <f t="shared" si="702"/>
        <v>0</v>
      </c>
      <c r="K3117">
        <f t="shared" si="702"/>
        <v>0</v>
      </c>
      <c r="L3117">
        <f t="shared" si="702"/>
        <v>0</v>
      </c>
      <c r="M3117">
        <f t="shared" si="702"/>
        <v>0</v>
      </c>
      <c r="N3117">
        <f t="shared" si="702"/>
        <v>0</v>
      </c>
      <c r="O3117">
        <f t="shared" si="702"/>
        <v>0</v>
      </c>
      <c r="P3117">
        <f t="shared" si="702"/>
        <v>0</v>
      </c>
      <c r="Q3117">
        <f t="shared" si="702"/>
        <v>0</v>
      </c>
      <c r="R3117">
        <f t="shared" si="702"/>
        <v>0</v>
      </c>
      <c r="S3117">
        <f t="shared" si="702"/>
        <v>0</v>
      </c>
      <c r="T3117">
        <f t="shared" si="702"/>
        <v>0</v>
      </c>
      <c r="U3117">
        <f t="shared" si="702"/>
        <v>0</v>
      </c>
      <c r="V3117">
        <f t="shared" si="702"/>
        <v>0</v>
      </c>
      <c r="W3117">
        <f t="shared" si="702"/>
        <v>0</v>
      </c>
      <c r="X3117">
        <f t="shared" si="702"/>
        <v>0</v>
      </c>
      <c r="Y3117">
        <f t="shared" si="702"/>
        <v>0</v>
      </c>
      <c r="Z3117">
        <f t="shared" si="702"/>
        <v>0</v>
      </c>
      <c r="AA3117">
        <f t="shared" si="702"/>
        <v>0</v>
      </c>
      <c r="AB3117">
        <f t="shared" si="702"/>
        <v>0</v>
      </c>
      <c r="AC3117">
        <f t="shared" si="702"/>
        <v>0</v>
      </c>
      <c r="AD3117">
        <f t="shared" si="702"/>
        <v>0</v>
      </c>
      <c r="AE3117">
        <f t="shared" si="702"/>
        <v>0</v>
      </c>
      <c r="AF3117">
        <f t="shared" si="702"/>
        <v>0</v>
      </c>
      <c r="AG3117">
        <f t="shared" si="702"/>
        <v>0</v>
      </c>
      <c r="AH3117">
        <f t="shared" si="702"/>
        <v>0</v>
      </c>
      <c r="AI3117">
        <f t="shared" si="702"/>
        <v>0</v>
      </c>
    </row>
    <row r="3118" spans="1:35" x14ac:dyDescent="0.25">
      <c r="A3118">
        <v>1926</v>
      </c>
      <c r="C3118">
        <f t="shared" ref="C3118:AI3118" si="703">SUMIFS(C$1835:C$2476,$A$1835:$A$2476,$A3118)-SUMIFS(B$1189:B$1832,$A$1189:$A$1832,$A3118)</f>
        <v>0</v>
      </c>
      <c r="D3118">
        <f t="shared" si="703"/>
        <v>0</v>
      </c>
      <c r="E3118">
        <f t="shared" si="703"/>
        <v>0</v>
      </c>
      <c r="F3118">
        <f t="shared" si="703"/>
        <v>0</v>
      </c>
      <c r="G3118">
        <f t="shared" si="703"/>
        <v>0</v>
      </c>
      <c r="H3118">
        <f t="shared" si="703"/>
        <v>0</v>
      </c>
      <c r="I3118">
        <f t="shared" si="703"/>
        <v>0</v>
      </c>
      <c r="J3118">
        <f t="shared" si="703"/>
        <v>0</v>
      </c>
      <c r="K3118">
        <f t="shared" si="703"/>
        <v>0</v>
      </c>
      <c r="L3118">
        <f t="shared" si="703"/>
        <v>0</v>
      </c>
      <c r="M3118">
        <f t="shared" si="703"/>
        <v>0</v>
      </c>
      <c r="N3118">
        <f t="shared" si="703"/>
        <v>0</v>
      </c>
      <c r="O3118">
        <f t="shared" si="703"/>
        <v>0</v>
      </c>
      <c r="P3118">
        <f t="shared" si="703"/>
        <v>0</v>
      </c>
      <c r="Q3118">
        <f t="shared" si="703"/>
        <v>0</v>
      </c>
      <c r="R3118">
        <f t="shared" si="703"/>
        <v>0</v>
      </c>
      <c r="S3118">
        <f t="shared" si="703"/>
        <v>0</v>
      </c>
      <c r="T3118">
        <f t="shared" si="703"/>
        <v>0</v>
      </c>
      <c r="U3118">
        <f t="shared" si="703"/>
        <v>0</v>
      </c>
      <c r="V3118">
        <f t="shared" si="703"/>
        <v>0</v>
      </c>
      <c r="W3118">
        <f t="shared" si="703"/>
        <v>0</v>
      </c>
      <c r="X3118">
        <f t="shared" si="703"/>
        <v>0</v>
      </c>
      <c r="Y3118">
        <f t="shared" si="703"/>
        <v>0</v>
      </c>
      <c r="Z3118">
        <f t="shared" si="703"/>
        <v>0</v>
      </c>
      <c r="AA3118">
        <f t="shared" si="703"/>
        <v>0</v>
      </c>
      <c r="AB3118">
        <f t="shared" si="703"/>
        <v>0</v>
      </c>
      <c r="AC3118">
        <f t="shared" si="703"/>
        <v>0</v>
      </c>
      <c r="AD3118">
        <f t="shared" si="703"/>
        <v>0</v>
      </c>
      <c r="AE3118">
        <f t="shared" si="703"/>
        <v>0</v>
      </c>
      <c r="AF3118">
        <f t="shared" si="703"/>
        <v>0</v>
      </c>
      <c r="AG3118">
        <f t="shared" si="703"/>
        <v>0</v>
      </c>
      <c r="AH3118">
        <f t="shared" si="703"/>
        <v>0</v>
      </c>
      <c r="AI3118">
        <f t="shared" si="703"/>
        <v>0</v>
      </c>
    </row>
    <row r="3119" spans="1:35" x14ac:dyDescent="0.25">
      <c r="A3119">
        <v>1927</v>
      </c>
      <c r="C3119">
        <f t="shared" ref="C3119:AI3119" si="704">SUMIFS(C$1835:C$2476,$A$1835:$A$2476,$A3119)-SUMIFS(B$1189:B$1832,$A$1189:$A$1832,$A3119)</f>
        <v>0</v>
      </c>
      <c r="D3119">
        <f t="shared" si="704"/>
        <v>0</v>
      </c>
      <c r="E3119">
        <f t="shared" si="704"/>
        <v>0</v>
      </c>
      <c r="F3119">
        <f t="shared" si="704"/>
        <v>0</v>
      </c>
      <c r="G3119">
        <f t="shared" si="704"/>
        <v>0</v>
      </c>
      <c r="H3119">
        <f t="shared" si="704"/>
        <v>0</v>
      </c>
      <c r="I3119">
        <f t="shared" si="704"/>
        <v>0</v>
      </c>
      <c r="J3119">
        <f t="shared" si="704"/>
        <v>0</v>
      </c>
      <c r="K3119">
        <f t="shared" si="704"/>
        <v>0</v>
      </c>
      <c r="L3119">
        <f t="shared" si="704"/>
        <v>0</v>
      </c>
      <c r="M3119">
        <f t="shared" si="704"/>
        <v>0</v>
      </c>
      <c r="N3119">
        <f t="shared" si="704"/>
        <v>0</v>
      </c>
      <c r="O3119">
        <f t="shared" si="704"/>
        <v>0</v>
      </c>
      <c r="P3119">
        <f t="shared" si="704"/>
        <v>0</v>
      </c>
      <c r="Q3119">
        <f t="shared" si="704"/>
        <v>0</v>
      </c>
      <c r="R3119">
        <f t="shared" si="704"/>
        <v>0</v>
      </c>
      <c r="S3119">
        <f t="shared" si="704"/>
        <v>0</v>
      </c>
      <c r="T3119">
        <f t="shared" si="704"/>
        <v>0</v>
      </c>
      <c r="U3119">
        <f t="shared" si="704"/>
        <v>0</v>
      </c>
      <c r="V3119">
        <f t="shared" si="704"/>
        <v>0</v>
      </c>
      <c r="W3119">
        <f t="shared" si="704"/>
        <v>0</v>
      </c>
      <c r="X3119">
        <f t="shared" si="704"/>
        <v>0</v>
      </c>
      <c r="Y3119">
        <f t="shared" si="704"/>
        <v>0</v>
      </c>
      <c r="Z3119">
        <f t="shared" si="704"/>
        <v>0</v>
      </c>
      <c r="AA3119">
        <f t="shared" si="704"/>
        <v>0</v>
      </c>
      <c r="AB3119">
        <f t="shared" si="704"/>
        <v>0</v>
      </c>
      <c r="AC3119">
        <f t="shared" si="704"/>
        <v>0</v>
      </c>
      <c r="AD3119">
        <f t="shared" si="704"/>
        <v>0</v>
      </c>
      <c r="AE3119">
        <f t="shared" si="704"/>
        <v>0</v>
      </c>
      <c r="AF3119">
        <f t="shared" si="704"/>
        <v>0</v>
      </c>
      <c r="AG3119">
        <f t="shared" si="704"/>
        <v>0</v>
      </c>
      <c r="AH3119">
        <f t="shared" si="704"/>
        <v>0</v>
      </c>
      <c r="AI3119">
        <f t="shared" si="704"/>
        <v>0</v>
      </c>
    </row>
    <row r="3120" spans="1:35" x14ac:dyDescent="0.25">
      <c r="A3120">
        <v>1955</v>
      </c>
      <c r="C3120">
        <f t="shared" ref="C3120:AI3120" si="705">SUMIFS(C$1835:C$2476,$A$1835:$A$2476,$A3120)-SUMIFS(B$1189:B$1832,$A$1189:$A$1832,$A3120)</f>
        <v>0</v>
      </c>
      <c r="D3120">
        <f t="shared" si="705"/>
        <v>0</v>
      </c>
      <c r="E3120">
        <f t="shared" si="705"/>
        <v>0</v>
      </c>
      <c r="F3120">
        <f t="shared" si="705"/>
        <v>0</v>
      </c>
      <c r="G3120">
        <f t="shared" si="705"/>
        <v>0</v>
      </c>
      <c r="H3120">
        <f t="shared" si="705"/>
        <v>0</v>
      </c>
      <c r="I3120">
        <f t="shared" si="705"/>
        <v>0</v>
      </c>
      <c r="J3120">
        <f t="shared" si="705"/>
        <v>0</v>
      </c>
      <c r="K3120">
        <f t="shared" si="705"/>
        <v>0</v>
      </c>
      <c r="L3120">
        <f t="shared" si="705"/>
        <v>0</v>
      </c>
      <c r="M3120">
        <f t="shared" si="705"/>
        <v>0</v>
      </c>
      <c r="N3120">
        <f t="shared" si="705"/>
        <v>0</v>
      </c>
      <c r="O3120">
        <f t="shared" si="705"/>
        <v>0</v>
      </c>
      <c r="P3120">
        <f t="shared" si="705"/>
        <v>0</v>
      </c>
      <c r="Q3120">
        <f t="shared" si="705"/>
        <v>0</v>
      </c>
      <c r="R3120">
        <f t="shared" si="705"/>
        <v>0</v>
      </c>
      <c r="S3120">
        <f t="shared" si="705"/>
        <v>0</v>
      </c>
      <c r="T3120">
        <f t="shared" si="705"/>
        <v>0</v>
      </c>
      <c r="U3120">
        <f t="shared" si="705"/>
        <v>0</v>
      </c>
      <c r="V3120">
        <f t="shared" si="705"/>
        <v>0</v>
      </c>
      <c r="W3120">
        <f t="shared" si="705"/>
        <v>0</v>
      </c>
      <c r="X3120">
        <f t="shared" si="705"/>
        <v>0</v>
      </c>
      <c r="Y3120">
        <f t="shared" si="705"/>
        <v>0</v>
      </c>
      <c r="Z3120">
        <f t="shared" si="705"/>
        <v>0</v>
      </c>
      <c r="AA3120">
        <f t="shared" si="705"/>
        <v>0</v>
      </c>
      <c r="AB3120">
        <f t="shared" si="705"/>
        <v>0</v>
      </c>
      <c r="AC3120">
        <f t="shared" si="705"/>
        <v>0</v>
      </c>
      <c r="AD3120">
        <f t="shared" si="705"/>
        <v>0</v>
      </c>
      <c r="AE3120">
        <f t="shared" si="705"/>
        <v>0</v>
      </c>
      <c r="AF3120">
        <f t="shared" si="705"/>
        <v>0</v>
      </c>
      <c r="AG3120">
        <f t="shared" si="705"/>
        <v>0</v>
      </c>
      <c r="AH3120">
        <f t="shared" si="705"/>
        <v>0</v>
      </c>
      <c r="AI3120">
        <f t="shared" si="705"/>
        <v>0</v>
      </c>
    </row>
    <row r="3121" spans="1:35" x14ac:dyDescent="0.25">
      <c r="A3121">
        <v>1987</v>
      </c>
      <c r="C3121">
        <f t="shared" ref="C3121:AI3121" si="706">SUMIFS(C$1835:C$2476,$A$1835:$A$2476,$A3121)-SUMIFS(B$1189:B$1832,$A$1189:$A$1832,$A3121)</f>
        <v>0</v>
      </c>
      <c r="D3121">
        <f t="shared" si="706"/>
        <v>0</v>
      </c>
      <c r="E3121">
        <f t="shared" si="706"/>
        <v>0</v>
      </c>
      <c r="F3121">
        <f t="shared" si="706"/>
        <v>0</v>
      </c>
      <c r="G3121">
        <f t="shared" si="706"/>
        <v>0</v>
      </c>
      <c r="H3121">
        <f t="shared" si="706"/>
        <v>0</v>
      </c>
      <c r="I3121">
        <f t="shared" si="706"/>
        <v>0</v>
      </c>
      <c r="J3121">
        <f t="shared" si="706"/>
        <v>0</v>
      </c>
      <c r="K3121">
        <f t="shared" si="706"/>
        <v>0</v>
      </c>
      <c r="L3121">
        <f t="shared" si="706"/>
        <v>0</v>
      </c>
      <c r="M3121">
        <f t="shared" si="706"/>
        <v>0</v>
      </c>
      <c r="N3121">
        <f t="shared" si="706"/>
        <v>0</v>
      </c>
      <c r="O3121">
        <f t="shared" si="706"/>
        <v>0</v>
      </c>
      <c r="P3121">
        <f t="shared" si="706"/>
        <v>0</v>
      </c>
      <c r="Q3121">
        <f t="shared" si="706"/>
        <v>0</v>
      </c>
      <c r="R3121">
        <f t="shared" si="706"/>
        <v>0</v>
      </c>
      <c r="S3121">
        <f t="shared" si="706"/>
        <v>0</v>
      </c>
      <c r="T3121">
        <f t="shared" si="706"/>
        <v>0</v>
      </c>
      <c r="U3121">
        <f t="shared" si="706"/>
        <v>0</v>
      </c>
      <c r="V3121">
        <f t="shared" si="706"/>
        <v>0</v>
      </c>
      <c r="W3121">
        <f t="shared" si="706"/>
        <v>0</v>
      </c>
      <c r="X3121">
        <f t="shared" si="706"/>
        <v>0</v>
      </c>
      <c r="Y3121">
        <f t="shared" si="706"/>
        <v>0</v>
      </c>
      <c r="Z3121">
        <f t="shared" si="706"/>
        <v>0</v>
      </c>
      <c r="AA3121">
        <f t="shared" si="706"/>
        <v>0</v>
      </c>
      <c r="AB3121">
        <f t="shared" si="706"/>
        <v>0</v>
      </c>
      <c r="AC3121">
        <f t="shared" si="706"/>
        <v>0</v>
      </c>
      <c r="AD3121">
        <f t="shared" si="706"/>
        <v>0</v>
      </c>
      <c r="AE3121">
        <f t="shared" si="706"/>
        <v>0</v>
      </c>
      <c r="AF3121">
        <f t="shared" si="706"/>
        <v>0</v>
      </c>
      <c r="AG3121">
        <f t="shared" si="706"/>
        <v>0</v>
      </c>
      <c r="AH3121">
        <f t="shared" si="706"/>
        <v>0</v>
      </c>
      <c r="AI3121">
        <f t="shared" si="706"/>
        <v>0</v>
      </c>
    </row>
  </sheetData>
  <sortState ref="A24:BD1183">
    <sortCondition ref="B24:B1183"/>
  </sortState>
  <conditionalFormatting sqref="E9:BF9">
    <cfRule type="cellIs" dxfId="8" priority="13" operator="lessThan">
      <formula>0</formula>
    </cfRule>
  </conditionalFormatting>
  <conditionalFormatting sqref="E13:BF13">
    <cfRule type="cellIs" dxfId="7" priority="12" operator="lessThan">
      <formula>0</formula>
    </cfRule>
  </conditionalFormatting>
  <conditionalFormatting sqref="C1831:C1832 B1834">
    <cfRule type="cellIs" dxfId="6" priority="11" operator="between">
      <formula>4000</formula>
      <formula>4500</formula>
    </cfRule>
  </conditionalFormatting>
  <conditionalFormatting sqref="B2467:B2476">
    <cfRule type="cellIs" dxfId="5" priority="10" operator="between">
      <formula>4000</formula>
      <formula>4500</formula>
    </cfRule>
  </conditionalFormatting>
  <conditionalFormatting sqref="C2480:AI3121">
    <cfRule type="cellIs" dxfId="4" priority="9" operator="notEqual">
      <formula>0</formula>
    </cfRule>
  </conditionalFormatting>
  <conditionalFormatting sqref="BG24:BH1183">
    <cfRule type="cellIs" dxfId="3" priority="8" operator="equal">
      <formula>0</formula>
    </cfRule>
  </conditionalFormatting>
  <conditionalFormatting sqref="B1606:B1830">
    <cfRule type="cellIs" dxfId="2" priority="5" operator="between">
      <formula>4000</formula>
      <formula>4500</formula>
    </cfRule>
  </conditionalFormatting>
  <conditionalFormatting sqref="B1835:B2466">
    <cfRule type="cellIs" dxfId="1" priority="2" operator="between">
      <formula>4000</formula>
      <formula>4500</formula>
    </cfRule>
  </conditionalFormatting>
  <conditionalFormatting sqref="B1189:B1605">
    <cfRule type="cellIs" dxfId="0" priority="1" operator="between">
      <formula>4000</formula>
      <formula>4500</formula>
    </cfRule>
  </conditionalFormatting>
  <pageMargins left="0.7" right="0.7" top="0.75" bottom="0.75" header="0.3" footer="0.3"/>
  <customProperties>
    <customPr name="EpmWorksheetKeyString_GU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575E69A9FF41439CC61371AA2E8B55" ma:contentTypeVersion="2" ma:contentTypeDescription="Create a new document." ma:contentTypeScope="" ma:versionID="24a9d5d883367a389826a89dfb4bea06">
  <xsd:schema xmlns:xsd="http://www.w3.org/2001/XMLSchema" xmlns:xs="http://www.w3.org/2001/XMLSchema" xmlns:p="http://schemas.microsoft.com/office/2006/metadata/properties" xmlns:ns2="a0d80e43-376e-45a5-99a6-a0c91a92f576" targetNamespace="http://schemas.microsoft.com/office/2006/metadata/properties" ma:root="true" ma:fieldsID="4a079f42bd91364943e246399fc6bf38" ns2:_="">
    <xsd:import namespace="a0d80e43-376e-45a5-99a6-a0c91a92f576"/>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d80e43-376e-45a5-99a6-a0c91a92f57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E7B09F0-08FA-482B-ACE5-32C45D5C4EEA}"/>
</file>

<file path=customXml/itemProps2.xml><?xml version="1.0" encoding="utf-8"?>
<ds:datastoreItem xmlns:ds="http://schemas.openxmlformats.org/officeDocument/2006/customXml" ds:itemID="{77670253-F8D5-454C-A29E-704868287DF3}"/>
</file>

<file path=customXml/itemProps3.xml><?xml version="1.0" encoding="utf-8"?>
<ds:datastoreItem xmlns:ds="http://schemas.openxmlformats.org/officeDocument/2006/customXml" ds:itemID="{D4D91E2B-73CD-4121-8715-77AB61D5B8C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Input</vt:lpstr>
      <vt:lpstr>Output</vt:lpstr>
      <vt:lpstr>Recodes</vt:lpstr>
      <vt:lpstr>Weights</vt:lpstr>
      <vt:lpstr>Gebieden vanaf 1830</vt:lpstr>
      <vt:lpstr>Sheet2</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judith.remmerts</dc:creator>
  <cp:lastModifiedBy>Huisman, Corina</cp:lastModifiedBy>
  <cp:lastPrinted>2015-08-28T09:32:29Z</cp:lastPrinted>
  <dcterms:created xsi:type="dcterms:W3CDTF">2010-10-05T06:50:32Z</dcterms:created>
  <dcterms:modified xsi:type="dcterms:W3CDTF">2019-01-10T15:27:55Z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0x010100BF575E69A9FF41439CC61371AA2E8B55</vt:lpwstr>
  </property>
</Properties>
</file>